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tables/table4.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social_media\"/>
    </mc:Choice>
  </mc:AlternateContent>
  <xr:revisionPtr revIDLastSave="0" documentId="13_ncr:1_{D17BAEAA-9F36-49B8-8A07-F8259F982132}" xr6:coauthVersionLast="47" xr6:coauthVersionMax="47" xr10:uidLastSave="{00000000-0000-0000-0000-000000000000}"/>
  <bookViews>
    <workbookView xWindow="-120" yWindow="-120" windowWidth="20730" windowHeight="11040" xr2:uid="{7981A589-7B74-4F2B-89A8-F61966C17F26}"/>
  </bookViews>
  <sheets>
    <sheet name="Readme" sheetId="9" r:id="rId1"/>
    <sheet name="Instagram Cleaned" sheetId="1" r:id="rId2"/>
    <sheet name="Instagram_PivotChart" sheetId="4" r:id="rId3"/>
    <sheet name="Instagram_Pivottable" sheetId="3" r:id="rId4"/>
    <sheet name="Instagram_Forecast" sheetId="8" r:id="rId5"/>
    <sheet name="Linkedin Cleaned" sheetId="2" r:id="rId6"/>
    <sheet name="LinkedinPivotChart" sheetId="6" r:id="rId7"/>
    <sheet name="Linkedin Pivottable" sheetId="5" r:id="rId8"/>
    <sheet name="Linkedin_Forecast" sheetId="7" r:id="rId9"/>
  </sheets>
  <definedNames>
    <definedName name="_xlnm._FilterDatabase" localSheetId="1" hidden="1">'Instagram Cleaned'!$A$1:$S$5001</definedName>
    <definedName name="Slicer_Paid_Promotion">#N/A</definedName>
    <definedName name="Slicer_Paid_Promotion1">#N/A</definedName>
    <definedName name="Slicer_Paid_Promotion2">#N/A</definedName>
    <definedName name="Slicer_Paid_Promotion3">#N/A</definedName>
    <definedName name="Slicer_Paid_Promotion4">#N/A</definedName>
    <definedName name="Slicer_Paid_Promotion5">#N/A</definedName>
    <definedName name="Slicer_Paid_Promotion6">#N/A</definedName>
    <definedName name="Slicer_Paid_Promotion7">#N/A</definedName>
  </definedNames>
  <calcPr calcId="191029"/>
  <pivotCaches>
    <pivotCache cacheId="16" r:id="rId10"/>
    <pivotCache cacheId="27"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2" i="1" l="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Z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Z1002" i="2"/>
  <c r="Z1003" i="2"/>
  <c r="Z1004" i="2"/>
  <c r="Z1005" i="2"/>
  <c r="Z1006" i="2"/>
  <c r="Z1007" i="2"/>
  <c r="Z1008" i="2"/>
  <c r="Z1009" i="2"/>
  <c r="Z1010" i="2"/>
  <c r="Z1011" i="2"/>
  <c r="Z1012" i="2"/>
  <c r="Z1013" i="2"/>
  <c r="Z1014" i="2"/>
  <c r="Z1015" i="2"/>
  <c r="Z1016" i="2"/>
  <c r="Z1017" i="2"/>
  <c r="Z1018" i="2"/>
  <c r="Z1019" i="2"/>
  <c r="Z1020" i="2"/>
  <c r="Z1021" i="2"/>
  <c r="Z1022" i="2"/>
  <c r="Z1023" i="2"/>
  <c r="Z1024" i="2"/>
  <c r="Z1025" i="2"/>
  <c r="Z1026" i="2"/>
  <c r="Z1027" i="2"/>
  <c r="Z1028" i="2"/>
  <c r="Z1029" i="2"/>
  <c r="Z1030" i="2"/>
  <c r="Z1031" i="2"/>
  <c r="Z1032" i="2"/>
  <c r="Z1033" i="2"/>
  <c r="Z1034" i="2"/>
  <c r="Z1035" i="2"/>
  <c r="Z1036" i="2"/>
  <c r="Z1037" i="2"/>
  <c r="Z1038" i="2"/>
  <c r="Z1039" i="2"/>
  <c r="Z1040" i="2"/>
  <c r="Z1041" i="2"/>
  <c r="Z1042" i="2"/>
  <c r="Z1043" i="2"/>
  <c r="Z1044" i="2"/>
  <c r="Z1045" i="2"/>
  <c r="Z1046" i="2"/>
  <c r="Z1047" i="2"/>
  <c r="Z1048" i="2"/>
  <c r="Z1049" i="2"/>
  <c r="Z1050" i="2"/>
  <c r="Z1051" i="2"/>
  <c r="Z1052" i="2"/>
  <c r="Z1053" i="2"/>
  <c r="Z1054" i="2"/>
  <c r="Z1055" i="2"/>
  <c r="Z1056" i="2"/>
  <c r="Z1057" i="2"/>
  <c r="Z1058" i="2"/>
  <c r="Z1059" i="2"/>
  <c r="Z1060" i="2"/>
  <c r="Z1061" i="2"/>
  <c r="Z1062" i="2"/>
  <c r="Z1063" i="2"/>
  <c r="Z1064" i="2"/>
  <c r="Z1065" i="2"/>
  <c r="Z1066" i="2"/>
  <c r="Z1067" i="2"/>
  <c r="Z1068" i="2"/>
  <c r="Z1069" i="2"/>
  <c r="Z1070" i="2"/>
  <c r="Z1071" i="2"/>
  <c r="Z1072" i="2"/>
  <c r="Z1073" i="2"/>
  <c r="Z1074" i="2"/>
  <c r="Z1075" i="2"/>
  <c r="Z1076" i="2"/>
  <c r="Z1077" i="2"/>
  <c r="Z1078" i="2"/>
  <c r="Z1079" i="2"/>
  <c r="Z1080" i="2"/>
  <c r="Z1081" i="2"/>
  <c r="Z1082" i="2"/>
  <c r="Z1083" i="2"/>
  <c r="Z1084" i="2"/>
  <c r="Z1085" i="2"/>
  <c r="Z1086" i="2"/>
  <c r="Z1087" i="2"/>
  <c r="Z1088" i="2"/>
  <c r="Z1089" i="2"/>
  <c r="Z1090" i="2"/>
  <c r="Z1091" i="2"/>
  <c r="Z1092" i="2"/>
  <c r="Z1093" i="2"/>
  <c r="Z1094" i="2"/>
  <c r="Z1095" i="2"/>
  <c r="Z1096" i="2"/>
  <c r="Z1097" i="2"/>
  <c r="Z1098" i="2"/>
  <c r="Z1099" i="2"/>
  <c r="Z1100" i="2"/>
  <c r="Z1101" i="2"/>
  <c r="Z1102" i="2"/>
  <c r="Z1103" i="2"/>
  <c r="Z1104" i="2"/>
  <c r="Z1105" i="2"/>
  <c r="Z1106" i="2"/>
  <c r="Z1107" i="2"/>
  <c r="Z1108" i="2"/>
  <c r="Z1109" i="2"/>
  <c r="Z1110" i="2"/>
  <c r="Z1111" i="2"/>
  <c r="Z1112" i="2"/>
  <c r="Z1113"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Z1147" i="2"/>
  <c r="Z1148" i="2"/>
  <c r="Z1149" i="2"/>
  <c r="Z1150" i="2"/>
  <c r="Z1151" i="2"/>
  <c r="Z1152" i="2"/>
  <c r="Z1153" i="2"/>
  <c r="Z1154" i="2"/>
  <c r="Z1155" i="2"/>
  <c r="Z1156" i="2"/>
  <c r="Z1157" i="2"/>
  <c r="Z1158" i="2"/>
  <c r="Z1159" i="2"/>
  <c r="Z1160" i="2"/>
  <c r="Z1161" i="2"/>
  <c r="Z1162" i="2"/>
  <c r="Z1163" i="2"/>
  <c r="Z1164" i="2"/>
  <c r="Z1165" i="2"/>
  <c r="Z1166" i="2"/>
  <c r="Z1167" i="2"/>
  <c r="Z1168" i="2"/>
  <c r="Z1169" i="2"/>
  <c r="Z1170" i="2"/>
  <c r="Z1171" i="2"/>
  <c r="Z1172" i="2"/>
  <c r="Z1173" i="2"/>
  <c r="Z1174" i="2"/>
  <c r="Z1175" i="2"/>
  <c r="Z1176" i="2"/>
  <c r="Z1177" i="2"/>
  <c r="Z1178" i="2"/>
  <c r="Z1179" i="2"/>
  <c r="Z1180" i="2"/>
  <c r="Z1181" i="2"/>
  <c r="Z1182" i="2"/>
  <c r="Z1183" i="2"/>
  <c r="Z1184" i="2"/>
  <c r="Z1185" i="2"/>
  <c r="Z1186" i="2"/>
  <c r="Z1187" i="2"/>
  <c r="Z1188" i="2"/>
  <c r="Z1189" i="2"/>
  <c r="Z1190" i="2"/>
  <c r="Z1191" i="2"/>
  <c r="Z1192" i="2"/>
  <c r="Z1193" i="2"/>
  <c r="Z1194" i="2"/>
  <c r="Z1195" i="2"/>
  <c r="Z1196" i="2"/>
  <c r="Z1197" i="2"/>
  <c r="Z1198" i="2"/>
  <c r="Z1199" i="2"/>
  <c r="Z1200" i="2"/>
  <c r="Z1201" i="2"/>
  <c r="Z1202" i="2"/>
  <c r="Z1203" i="2"/>
  <c r="Z1204" i="2"/>
  <c r="Z1205" i="2"/>
  <c r="Z1206" i="2"/>
  <c r="Z1207" i="2"/>
  <c r="Z1208" i="2"/>
  <c r="Z1209" i="2"/>
  <c r="Z1210" i="2"/>
  <c r="Z1211" i="2"/>
  <c r="Z1212" i="2"/>
  <c r="Z1213" i="2"/>
  <c r="Z1214" i="2"/>
  <c r="Z1215" i="2"/>
  <c r="Z1216" i="2"/>
  <c r="Z1217" i="2"/>
  <c r="Z1218" i="2"/>
  <c r="Z1219" i="2"/>
  <c r="Z1220" i="2"/>
  <c r="Z1221" i="2"/>
  <c r="Z1222" i="2"/>
  <c r="Z1223" i="2"/>
  <c r="Z1224" i="2"/>
  <c r="Z1225" i="2"/>
  <c r="Z1226" i="2"/>
  <c r="Z1227" i="2"/>
  <c r="Z1228" i="2"/>
  <c r="Z1229" i="2"/>
  <c r="Z1230" i="2"/>
  <c r="Z1231" i="2"/>
  <c r="Z1232" i="2"/>
  <c r="Z1233" i="2"/>
  <c r="Z1234" i="2"/>
  <c r="Z1235" i="2"/>
  <c r="Z1236" i="2"/>
  <c r="Z1237" i="2"/>
  <c r="Z1238" i="2"/>
  <c r="Z1239" i="2"/>
  <c r="Z1240" i="2"/>
  <c r="Z1241" i="2"/>
  <c r="Z1242" i="2"/>
  <c r="Z1243" i="2"/>
  <c r="Z1244" i="2"/>
  <c r="Z1245" i="2"/>
  <c r="Z1246" i="2"/>
  <c r="Z1247" i="2"/>
  <c r="Z1248" i="2"/>
  <c r="Z1249" i="2"/>
  <c r="Z1250" i="2"/>
  <c r="Z1251" i="2"/>
  <c r="Z1252" i="2"/>
  <c r="Z1253" i="2"/>
  <c r="Z1254" i="2"/>
  <c r="Z1255" i="2"/>
  <c r="Z1256" i="2"/>
  <c r="Z1257" i="2"/>
  <c r="Z1258" i="2"/>
  <c r="Z1259" i="2"/>
  <c r="Z1260" i="2"/>
  <c r="Z1261" i="2"/>
  <c r="Z1262" i="2"/>
  <c r="Z1263" i="2"/>
  <c r="Z1264" i="2"/>
  <c r="Z1265" i="2"/>
  <c r="Z1266" i="2"/>
  <c r="Z1267" i="2"/>
  <c r="Z1268" i="2"/>
  <c r="Z1269" i="2"/>
  <c r="Z1270" i="2"/>
  <c r="Z1271" i="2"/>
  <c r="Z1272" i="2"/>
  <c r="Z1273" i="2"/>
  <c r="Z1274" i="2"/>
  <c r="Z1275" i="2"/>
  <c r="Z1276" i="2"/>
  <c r="Z1277" i="2"/>
  <c r="Z1278" i="2"/>
  <c r="Z1279" i="2"/>
  <c r="Z1280" i="2"/>
  <c r="Z1281" i="2"/>
  <c r="Z1282" i="2"/>
  <c r="Z1283" i="2"/>
  <c r="Z1284" i="2"/>
  <c r="Z1285" i="2"/>
  <c r="Z1286" i="2"/>
  <c r="Z1287" i="2"/>
  <c r="Z1288" i="2"/>
  <c r="Z1289" i="2"/>
  <c r="Z1290" i="2"/>
  <c r="Z1291" i="2"/>
  <c r="Z1292" i="2"/>
  <c r="Z1293" i="2"/>
  <c r="Z1294" i="2"/>
  <c r="Z1295" i="2"/>
  <c r="Z1296" i="2"/>
  <c r="Z1297" i="2"/>
  <c r="Z1298" i="2"/>
  <c r="Z1299" i="2"/>
  <c r="Z1300" i="2"/>
  <c r="Z1301" i="2"/>
  <c r="Z1302" i="2"/>
  <c r="Z1303" i="2"/>
  <c r="Z1304" i="2"/>
  <c r="Z1305" i="2"/>
  <c r="Z1306" i="2"/>
  <c r="Z1307" i="2"/>
  <c r="Z1308" i="2"/>
  <c r="Z1309" i="2"/>
  <c r="Z1310" i="2"/>
  <c r="Z1311" i="2"/>
  <c r="Z1312" i="2"/>
  <c r="Z1313" i="2"/>
  <c r="Z1314" i="2"/>
  <c r="Z1315" i="2"/>
  <c r="Z1316" i="2"/>
  <c r="Z1317" i="2"/>
  <c r="Z1318" i="2"/>
  <c r="Z1319" i="2"/>
  <c r="Z1320" i="2"/>
  <c r="Z1321" i="2"/>
  <c r="Z1322" i="2"/>
  <c r="Z1323" i="2"/>
  <c r="Z1324" i="2"/>
  <c r="Z1325" i="2"/>
  <c r="Z1326" i="2"/>
  <c r="Z1327" i="2"/>
  <c r="Z1328" i="2"/>
  <c r="Z1329" i="2"/>
  <c r="Z1330" i="2"/>
  <c r="Z1331" i="2"/>
  <c r="Z1332" i="2"/>
  <c r="Z1333" i="2"/>
  <c r="Z1334" i="2"/>
  <c r="Z1335" i="2"/>
  <c r="Z1336" i="2"/>
  <c r="Z1337" i="2"/>
  <c r="Z1338" i="2"/>
  <c r="Z1339" i="2"/>
  <c r="Z1340" i="2"/>
  <c r="Z1341" i="2"/>
  <c r="Z1342" i="2"/>
  <c r="Z1343" i="2"/>
  <c r="Z1344" i="2"/>
  <c r="Z1345" i="2"/>
  <c r="Z1346" i="2"/>
  <c r="Z1347" i="2"/>
  <c r="Z1348" i="2"/>
  <c r="Z1349" i="2"/>
  <c r="Z1350" i="2"/>
  <c r="Z1351" i="2"/>
  <c r="Z1352" i="2"/>
  <c r="Z1353" i="2"/>
  <c r="Z1354" i="2"/>
  <c r="Z1355" i="2"/>
  <c r="Z1356" i="2"/>
  <c r="Z1357" i="2"/>
  <c r="Z1358" i="2"/>
  <c r="Z1359" i="2"/>
  <c r="Z1360" i="2"/>
  <c r="Z1361" i="2"/>
  <c r="Z1362" i="2"/>
  <c r="Z1363" i="2"/>
  <c r="Z1364" i="2"/>
  <c r="Z1365" i="2"/>
  <c r="Z1366" i="2"/>
  <c r="Z1367" i="2"/>
  <c r="Z1368" i="2"/>
  <c r="Z1369" i="2"/>
  <c r="Z1370" i="2"/>
  <c r="Z1371" i="2"/>
  <c r="Z1372" i="2"/>
  <c r="Z1373" i="2"/>
  <c r="Z1374" i="2"/>
  <c r="Z1375" i="2"/>
  <c r="Z1376" i="2"/>
  <c r="Z1377" i="2"/>
  <c r="Z1378" i="2"/>
  <c r="Z1379" i="2"/>
  <c r="Z1380" i="2"/>
  <c r="Z1381" i="2"/>
  <c r="Z1382" i="2"/>
  <c r="Z1383" i="2"/>
  <c r="Z1384" i="2"/>
  <c r="Z1385" i="2"/>
  <c r="Z1386" i="2"/>
  <c r="Z1387" i="2"/>
  <c r="Z1388" i="2"/>
  <c r="Z1389" i="2"/>
  <c r="Z1390" i="2"/>
  <c r="Z1391" i="2"/>
  <c r="Z1392" i="2"/>
  <c r="Z1393" i="2"/>
  <c r="Z1394" i="2"/>
  <c r="Z1395" i="2"/>
  <c r="Z1396" i="2"/>
  <c r="Z1397" i="2"/>
  <c r="Z1398" i="2"/>
  <c r="Z1399" i="2"/>
  <c r="Z1400" i="2"/>
  <c r="Z1401" i="2"/>
  <c r="Z1402" i="2"/>
  <c r="Z1403" i="2"/>
  <c r="Z1404" i="2"/>
  <c r="Z1405" i="2"/>
  <c r="Z1406" i="2"/>
  <c r="Z1407" i="2"/>
  <c r="Z1408" i="2"/>
  <c r="Z1409" i="2"/>
  <c r="Z1410" i="2"/>
  <c r="Z1411" i="2"/>
  <c r="Z1412" i="2"/>
  <c r="Z1413" i="2"/>
  <c r="Z1414" i="2"/>
  <c r="Z1415" i="2"/>
  <c r="Z1416" i="2"/>
  <c r="Z1417" i="2"/>
  <c r="Z1418" i="2"/>
  <c r="Z1419" i="2"/>
  <c r="Z1420" i="2"/>
  <c r="Z1421" i="2"/>
  <c r="Z1422" i="2"/>
  <c r="Z1423" i="2"/>
  <c r="Z1424" i="2"/>
  <c r="Z1425" i="2"/>
  <c r="Z1426" i="2"/>
  <c r="Z1427" i="2"/>
  <c r="Z1428" i="2"/>
  <c r="Z1429" i="2"/>
  <c r="Z1430" i="2"/>
  <c r="Z1431" i="2"/>
  <c r="Z1432" i="2"/>
  <c r="Z1433" i="2"/>
  <c r="Z1434" i="2"/>
  <c r="Z1435" i="2"/>
  <c r="Z1436" i="2"/>
  <c r="Z1437" i="2"/>
  <c r="Z1438" i="2"/>
  <c r="Z1439" i="2"/>
  <c r="Z1440" i="2"/>
  <c r="Z1441" i="2"/>
  <c r="Z1442" i="2"/>
  <c r="Z1443" i="2"/>
  <c r="Z1444" i="2"/>
  <c r="Z1445" i="2"/>
  <c r="Z1446" i="2"/>
  <c r="Z1447" i="2"/>
  <c r="Z1448" i="2"/>
  <c r="Z1449" i="2"/>
  <c r="Z1450" i="2"/>
  <c r="Z1451" i="2"/>
  <c r="Z1452" i="2"/>
  <c r="Z1453" i="2"/>
  <c r="Z1454" i="2"/>
  <c r="Z1455" i="2"/>
  <c r="Z1456" i="2"/>
  <c r="Z1457" i="2"/>
  <c r="Z1458" i="2"/>
  <c r="Z1459" i="2"/>
  <c r="Z1460" i="2"/>
  <c r="Z1461" i="2"/>
  <c r="Z1462" i="2"/>
  <c r="Z1463" i="2"/>
  <c r="Z1464" i="2"/>
  <c r="Z1465" i="2"/>
  <c r="Z1466" i="2"/>
  <c r="Z1467" i="2"/>
  <c r="Z1468" i="2"/>
  <c r="Z1469" i="2"/>
  <c r="Z1470" i="2"/>
  <c r="Z1471" i="2"/>
  <c r="Z1472" i="2"/>
  <c r="Z1473" i="2"/>
  <c r="Z1474" i="2"/>
  <c r="Z1475" i="2"/>
  <c r="Z1476" i="2"/>
  <c r="Z1477" i="2"/>
  <c r="Z1478" i="2"/>
  <c r="Z1479" i="2"/>
  <c r="Z1480" i="2"/>
  <c r="Z1481" i="2"/>
  <c r="Z1482" i="2"/>
  <c r="Z1483" i="2"/>
  <c r="Z1484" i="2"/>
  <c r="Z1485" i="2"/>
  <c r="Z1486" i="2"/>
  <c r="Z1487" i="2"/>
  <c r="Z1488" i="2"/>
  <c r="Z1489" i="2"/>
  <c r="Z1490" i="2"/>
  <c r="Z1491" i="2"/>
  <c r="Z1492" i="2"/>
  <c r="Z1493" i="2"/>
  <c r="Z1494" i="2"/>
  <c r="Z1495" i="2"/>
  <c r="Z1496" i="2"/>
  <c r="Z1497" i="2"/>
  <c r="Z1498" i="2"/>
  <c r="Z1499" i="2"/>
  <c r="Z1500" i="2"/>
  <c r="Z1501" i="2"/>
  <c r="Z1502" i="2"/>
  <c r="Z1503" i="2"/>
  <c r="Z1504" i="2"/>
  <c r="Z1505" i="2"/>
  <c r="Z1506" i="2"/>
  <c r="Z1507" i="2"/>
  <c r="Z1508" i="2"/>
  <c r="Z1509" i="2"/>
  <c r="Z1510" i="2"/>
  <c r="Z1511" i="2"/>
  <c r="Z1512" i="2"/>
  <c r="Z1513" i="2"/>
  <c r="Z1514" i="2"/>
  <c r="Z1515" i="2"/>
  <c r="Z1516" i="2"/>
  <c r="Z1517" i="2"/>
  <c r="Z1518" i="2"/>
  <c r="Z1519" i="2"/>
  <c r="Z1520" i="2"/>
  <c r="Z1521" i="2"/>
  <c r="Z1522" i="2"/>
  <c r="Z1523" i="2"/>
  <c r="Z1524" i="2"/>
  <c r="Z1525" i="2"/>
  <c r="Z1526" i="2"/>
  <c r="Z1527" i="2"/>
  <c r="Z1528" i="2"/>
  <c r="Z1529" i="2"/>
  <c r="Z1530" i="2"/>
  <c r="Z1531" i="2"/>
  <c r="Z1532" i="2"/>
  <c r="Z1533" i="2"/>
  <c r="Z1534" i="2"/>
  <c r="Z1535" i="2"/>
  <c r="Z1536" i="2"/>
  <c r="Z1537" i="2"/>
  <c r="Z1538" i="2"/>
  <c r="Z1539" i="2"/>
  <c r="Z1540" i="2"/>
  <c r="Z1541" i="2"/>
  <c r="Z1542" i="2"/>
  <c r="Z1543" i="2"/>
  <c r="Z1544" i="2"/>
  <c r="Z1545" i="2"/>
  <c r="Z1546" i="2"/>
  <c r="Z1547" i="2"/>
  <c r="Z1548" i="2"/>
  <c r="Z1549" i="2"/>
  <c r="Z1550" i="2"/>
  <c r="Z1551" i="2"/>
  <c r="Z1552" i="2"/>
  <c r="Z1553" i="2"/>
  <c r="Z1554" i="2"/>
  <c r="Z1555" i="2"/>
  <c r="Z1556" i="2"/>
  <c r="Z1557" i="2"/>
  <c r="Z1558" i="2"/>
  <c r="Z1559" i="2"/>
  <c r="Z1560" i="2"/>
  <c r="Z1561" i="2"/>
  <c r="Z1562" i="2"/>
  <c r="Z1563" i="2"/>
  <c r="Z1564" i="2"/>
  <c r="Z1565" i="2"/>
  <c r="Z1566" i="2"/>
  <c r="Z1567" i="2"/>
  <c r="Z1568" i="2"/>
  <c r="Z1569" i="2"/>
  <c r="Z1570" i="2"/>
  <c r="Z1571" i="2"/>
  <c r="Z1572" i="2"/>
  <c r="Z1573" i="2"/>
  <c r="Z1574" i="2"/>
  <c r="Z1575" i="2"/>
  <c r="Z1576" i="2"/>
  <c r="Z1577" i="2"/>
  <c r="Z1578" i="2"/>
  <c r="Z1579" i="2"/>
  <c r="Z1580" i="2"/>
  <c r="Z1581" i="2"/>
  <c r="Z1582" i="2"/>
  <c r="Z1583" i="2"/>
  <c r="Z1584" i="2"/>
  <c r="Z1585" i="2"/>
  <c r="Z1586" i="2"/>
  <c r="Z1587" i="2"/>
  <c r="Z1588" i="2"/>
  <c r="Z1589" i="2"/>
  <c r="Z1590" i="2"/>
  <c r="Z1591" i="2"/>
  <c r="Z1592" i="2"/>
  <c r="Z1593" i="2"/>
  <c r="Z1594" i="2"/>
  <c r="Z1595" i="2"/>
  <c r="Z1596" i="2"/>
  <c r="Z1597" i="2"/>
  <c r="Z1598" i="2"/>
  <c r="Z1599" i="2"/>
  <c r="Z1600" i="2"/>
  <c r="Z1601" i="2"/>
  <c r="Z1602" i="2"/>
  <c r="Z1603" i="2"/>
  <c r="Z1604" i="2"/>
  <c r="Z1605" i="2"/>
  <c r="Z1606" i="2"/>
  <c r="Z1607" i="2"/>
  <c r="Z1608" i="2"/>
  <c r="Z1609" i="2"/>
  <c r="Z1610" i="2"/>
  <c r="Z1611" i="2"/>
  <c r="Z1612" i="2"/>
  <c r="Z1613" i="2"/>
  <c r="Z1614" i="2"/>
  <c r="Z1615" i="2"/>
  <c r="Z1616" i="2"/>
  <c r="Z1617" i="2"/>
  <c r="Z1618" i="2"/>
  <c r="Z1619" i="2"/>
  <c r="Z1620" i="2"/>
  <c r="Z1621" i="2"/>
  <c r="Z1622" i="2"/>
  <c r="Z1623" i="2"/>
  <c r="Z1624" i="2"/>
  <c r="Z1625" i="2"/>
  <c r="Z1626" i="2"/>
  <c r="Z1627" i="2"/>
  <c r="Z1628" i="2"/>
  <c r="Z1629" i="2"/>
  <c r="Z1630" i="2"/>
  <c r="Z1631" i="2"/>
  <c r="Z1632" i="2"/>
  <c r="Z1633" i="2"/>
  <c r="Z1634" i="2"/>
  <c r="Z1635" i="2"/>
  <c r="Z1636" i="2"/>
  <c r="Z1637" i="2"/>
  <c r="Z1638" i="2"/>
  <c r="Z1639" i="2"/>
  <c r="Z1640" i="2"/>
  <c r="Z1641" i="2"/>
  <c r="Z1642" i="2"/>
  <c r="Z1643" i="2"/>
  <c r="Z1644" i="2"/>
  <c r="Z1645" i="2"/>
  <c r="Z1646" i="2"/>
  <c r="Z1647" i="2"/>
  <c r="Z1648" i="2"/>
  <c r="Z1649" i="2"/>
  <c r="Z1650" i="2"/>
  <c r="Z1651" i="2"/>
  <c r="Z1652" i="2"/>
  <c r="Z1653" i="2"/>
  <c r="Z1654" i="2"/>
  <c r="Z1655" i="2"/>
  <c r="Z1656" i="2"/>
  <c r="Z1657" i="2"/>
  <c r="Z1658" i="2"/>
  <c r="Z1659" i="2"/>
  <c r="Z1660" i="2"/>
  <c r="Z1661" i="2"/>
  <c r="Z1662" i="2"/>
  <c r="Z1663" i="2"/>
  <c r="Z1664" i="2"/>
  <c r="Z1665" i="2"/>
  <c r="Z1666" i="2"/>
  <c r="Z1667" i="2"/>
  <c r="Z1668" i="2"/>
  <c r="Z1669" i="2"/>
  <c r="Z1670" i="2"/>
  <c r="Z1671" i="2"/>
  <c r="Z1672" i="2"/>
  <c r="Z1673" i="2"/>
  <c r="Z1674" i="2"/>
  <c r="Z1675" i="2"/>
  <c r="Z1676" i="2"/>
  <c r="Z1677" i="2"/>
  <c r="Z1678" i="2"/>
  <c r="Z1679" i="2"/>
  <c r="Z1680" i="2"/>
  <c r="Z1681" i="2"/>
  <c r="Z1682" i="2"/>
  <c r="Z1683" i="2"/>
  <c r="Z1684" i="2"/>
  <c r="Z1685" i="2"/>
  <c r="Z1686" i="2"/>
  <c r="Z1687" i="2"/>
  <c r="Z1688" i="2"/>
  <c r="Z1689" i="2"/>
  <c r="Z1690" i="2"/>
  <c r="Z1691" i="2"/>
  <c r="Z1692" i="2"/>
  <c r="Z1693" i="2"/>
  <c r="Z1694" i="2"/>
  <c r="Z1695" i="2"/>
  <c r="Z1696" i="2"/>
  <c r="Z1697" i="2"/>
  <c r="Z1698" i="2"/>
  <c r="Z1699" i="2"/>
  <c r="Z1700" i="2"/>
  <c r="Z1701" i="2"/>
  <c r="Z1702" i="2"/>
  <c r="Z1703" i="2"/>
  <c r="Z1704" i="2"/>
  <c r="Z1705" i="2"/>
  <c r="Z1706" i="2"/>
  <c r="Z1707" i="2"/>
  <c r="Z1708" i="2"/>
  <c r="Z1709" i="2"/>
  <c r="Z1710" i="2"/>
  <c r="Z1711" i="2"/>
  <c r="Z1712" i="2"/>
  <c r="Z1713" i="2"/>
  <c r="Z1714" i="2"/>
  <c r="Z1715" i="2"/>
  <c r="Z1716" i="2"/>
  <c r="Z1717" i="2"/>
  <c r="Z1718" i="2"/>
  <c r="Z1719" i="2"/>
  <c r="Z1720" i="2"/>
  <c r="Z1721" i="2"/>
  <c r="Z1722" i="2"/>
  <c r="Z1723" i="2"/>
  <c r="Z1724" i="2"/>
  <c r="Z1725" i="2"/>
  <c r="Z1726" i="2"/>
  <c r="Z1727" i="2"/>
  <c r="Z1728" i="2"/>
  <c r="Z1729" i="2"/>
  <c r="Z1730" i="2"/>
  <c r="Z1731" i="2"/>
  <c r="Z1732" i="2"/>
  <c r="Z1733" i="2"/>
  <c r="Z1734" i="2"/>
  <c r="Z1735" i="2"/>
  <c r="Z1736" i="2"/>
  <c r="Z1737" i="2"/>
  <c r="Z1738" i="2"/>
  <c r="Z1739" i="2"/>
  <c r="Z1740" i="2"/>
  <c r="Z1741" i="2"/>
  <c r="Z1742" i="2"/>
  <c r="Z1743" i="2"/>
  <c r="Z1744" i="2"/>
  <c r="Z1745" i="2"/>
  <c r="Z1746" i="2"/>
  <c r="Z1747" i="2"/>
  <c r="Z1748" i="2"/>
  <c r="Z1749" i="2"/>
  <c r="Z1750" i="2"/>
  <c r="Z1751" i="2"/>
  <c r="Z1752" i="2"/>
  <c r="Z1753" i="2"/>
  <c r="Z1754" i="2"/>
  <c r="Z1755" i="2"/>
  <c r="Z1756" i="2"/>
  <c r="Z1757" i="2"/>
  <c r="Z1758" i="2"/>
  <c r="Z1759" i="2"/>
  <c r="Z1760" i="2"/>
  <c r="Z1761" i="2"/>
  <c r="Z1762" i="2"/>
  <c r="Z1763" i="2"/>
  <c r="Z1764" i="2"/>
  <c r="Z1765" i="2"/>
  <c r="Z1766" i="2"/>
  <c r="Z1767" i="2"/>
  <c r="Z1768" i="2"/>
  <c r="Z1769" i="2"/>
  <c r="Z1770" i="2"/>
  <c r="Z1771" i="2"/>
  <c r="Z1772" i="2"/>
  <c r="Z1773" i="2"/>
  <c r="Z1774" i="2"/>
  <c r="Z1775" i="2"/>
  <c r="Z1776" i="2"/>
  <c r="Z1777" i="2"/>
  <c r="Z1778" i="2"/>
  <c r="Z1779" i="2"/>
  <c r="Z1780" i="2"/>
  <c r="Z1781" i="2"/>
  <c r="Z1782" i="2"/>
  <c r="Z1783" i="2"/>
  <c r="Z1784" i="2"/>
  <c r="Z1785" i="2"/>
  <c r="Z1786" i="2"/>
  <c r="Z1787" i="2"/>
  <c r="Z1788" i="2"/>
  <c r="Z1789" i="2"/>
  <c r="Z1790" i="2"/>
  <c r="Z1791" i="2"/>
  <c r="Z1792" i="2"/>
  <c r="Z1793" i="2"/>
  <c r="Z1794" i="2"/>
  <c r="Z1795" i="2"/>
  <c r="Z1796" i="2"/>
  <c r="Z1797" i="2"/>
  <c r="Z1798" i="2"/>
  <c r="Z1799" i="2"/>
  <c r="Z1800" i="2"/>
  <c r="Z1801" i="2"/>
  <c r="Z1802" i="2"/>
  <c r="Z1803" i="2"/>
  <c r="Z1804" i="2"/>
  <c r="Z1805" i="2"/>
  <c r="Z1806" i="2"/>
  <c r="Z1807" i="2"/>
  <c r="Z1808" i="2"/>
  <c r="Z1809" i="2"/>
  <c r="Z1810" i="2"/>
  <c r="Z1811" i="2"/>
  <c r="Z1812" i="2"/>
  <c r="Z1813" i="2"/>
  <c r="Z1814" i="2"/>
  <c r="Z1815" i="2"/>
  <c r="Z1816" i="2"/>
  <c r="Z1817" i="2"/>
  <c r="Z1818" i="2"/>
  <c r="Z1819" i="2"/>
  <c r="Z1820" i="2"/>
  <c r="Z1821" i="2"/>
  <c r="Z1822" i="2"/>
  <c r="Z1823" i="2"/>
  <c r="Z1824" i="2"/>
  <c r="Z1825" i="2"/>
  <c r="Z1826" i="2"/>
  <c r="Z1827" i="2"/>
  <c r="Z1828" i="2"/>
  <c r="Z1829" i="2"/>
  <c r="Z1830" i="2"/>
  <c r="Z1831" i="2"/>
  <c r="Z1832" i="2"/>
  <c r="Z1833" i="2"/>
  <c r="Z1834" i="2"/>
  <c r="Z1835" i="2"/>
  <c r="Z1836" i="2"/>
  <c r="Z1837" i="2"/>
  <c r="Z1838" i="2"/>
  <c r="Z1839" i="2"/>
  <c r="Z1840" i="2"/>
  <c r="Z1841" i="2"/>
  <c r="Z1842" i="2"/>
  <c r="Z1843" i="2"/>
  <c r="Z1844" i="2"/>
  <c r="Z1845" i="2"/>
  <c r="Z1846" i="2"/>
  <c r="Z1847" i="2"/>
  <c r="Z1848" i="2"/>
  <c r="Z1849" i="2"/>
  <c r="Z1850" i="2"/>
  <c r="Z1851" i="2"/>
  <c r="Z1852" i="2"/>
  <c r="Z1853" i="2"/>
  <c r="Z1854" i="2"/>
  <c r="Z1855" i="2"/>
  <c r="Z1856" i="2"/>
  <c r="Z1857" i="2"/>
  <c r="Z1858" i="2"/>
  <c r="Z1859" i="2"/>
  <c r="Z1860" i="2"/>
  <c r="Z1861" i="2"/>
  <c r="Z1862" i="2"/>
  <c r="Z1863" i="2"/>
  <c r="Z1864" i="2"/>
  <c r="Z1865" i="2"/>
  <c r="Z1866" i="2"/>
  <c r="Z1867" i="2"/>
  <c r="Z1868" i="2"/>
  <c r="Z1869" i="2"/>
  <c r="Z1870" i="2"/>
  <c r="Z1871" i="2"/>
  <c r="Z1872" i="2"/>
  <c r="Z1873" i="2"/>
  <c r="Z1874" i="2"/>
  <c r="Z1875" i="2"/>
  <c r="Z1876" i="2"/>
  <c r="Z1877" i="2"/>
  <c r="Z1878" i="2"/>
  <c r="Z1879" i="2"/>
  <c r="Z1880" i="2"/>
  <c r="Z1881" i="2"/>
  <c r="Z1882" i="2"/>
  <c r="Z1883" i="2"/>
  <c r="Z1884" i="2"/>
  <c r="Z1885" i="2"/>
  <c r="Z1886" i="2"/>
  <c r="Z1887" i="2"/>
  <c r="Z1888" i="2"/>
  <c r="Z1889" i="2"/>
  <c r="Z1890" i="2"/>
  <c r="Z1891" i="2"/>
  <c r="Z1892" i="2"/>
  <c r="Z1893" i="2"/>
  <c r="Z1894" i="2"/>
  <c r="Z1895" i="2"/>
  <c r="Z1896" i="2"/>
  <c r="Z1897" i="2"/>
  <c r="Z1898" i="2"/>
  <c r="Z1899" i="2"/>
  <c r="Z1900" i="2"/>
  <c r="Z1901" i="2"/>
  <c r="Z1902" i="2"/>
  <c r="Z1903" i="2"/>
  <c r="Z1904" i="2"/>
  <c r="Z1905" i="2"/>
  <c r="Z1906" i="2"/>
  <c r="Z1907" i="2"/>
  <c r="Z1908" i="2"/>
  <c r="Z1909" i="2"/>
  <c r="Z1910" i="2"/>
  <c r="Z1911" i="2"/>
  <c r="Z1912" i="2"/>
  <c r="Z1913" i="2"/>
  <c r="Z1914" i="2"/>
  <c r="Z1915" i="2"/>
  <c r="Z1916" i="2"/>
  <c r="Z1917" i="2"/>
  <c r="Z1918" i="2"/>
  <c r="Z1919" i="2"/>
  <c r="Z1920" i="2"/>
  <c r="Z1921" i="2"/>
  <c r="Z1922" i="2"/>
  <c r="Z1923" i="2"/>
  <c r="Z1924" i="2"/>
  <c r="Z1925" i="2"/>
  <c r="Z1926" i="2"/>
  <c r="Z1927" i="2"/>
  <c r="Z1928" i="2"/>
  <c r="Z1929" i="2"/>
  <c r="Z1930" i="2"/>
  <c r="Z1931" i="2"/>
  <c r="Z1932" i="2"/>
  <c r="Z1933" i="2"/>
  <c r="Z1934" i="2"/>
  <c r="Z1935" i="2"/>
  <c r="Z1936" i="2"/>
  <c r="Z1937" i="2"/>
  <c r="Z1938" i="2"/>
  <c r="Z1939" i="2"/>
  <c r="Z1940" i="2"/>
  <c r="Z1941" i="2"/>
  <c r="Z1942" i="2"/>
  <c r="Z1943" i="2"/>
  <c r="Z1944" i="2"/>
  <c r="Z1945" i="2"/>
  <c r="Z1946" i="2"/>
  <c r="Z1947" i="2"/>
  <c r="Z1948" i="2"/>
  <c r="Z1949" i="2"/>
  <c r="Z1950" i="2"/>
  <c r="Z1951" i="2"/>
  <c r="Z1952" i="2"/>
  <c r="Z1953" i="2"/>
  <c r="Z1954" i="2"/>
  <c r="Z1955" i="2"/>
  <c r="Z1956" i="2"/>
  <c r="Z1957" i="2"/>
  <c r="Z1958" i="2"/>
  <c r="Z1959" i="2"/>
  <c r="Z1960" i="2"/>
  <c r="Z1961" i="2"/>
  <c r="Z1962" i="2"/>
  <c r="Z1963" i="2"/>
  <c r="Z1964" i="2"/>
  <c r="Z1965" i="2"/>
  <c r="Z1966" i="2"/>
  <c r="Z1967" i="2"/>
  <c r="Z1968" i="2"/>
  <c r="Z1969" i="2"/>
  <c r="Z1970" i="2"/>
  <c r="Z1971" i="2"/>
  <c r="Z1972" i="2"/>
  <c r="Z1973" i="2"/>
  <c r="Z1974" i="2"/>
  <c r="Z1975" i="2"/>
  <c r="Z1976" i="2"/>
  <c r="Z1977" i="2"/>
  <c r="Z1978" i="2"/>
  <c r="Z1979" i="2"/>
  <c r="Z1980" i="2"/>
  <c r="Z1981" i="2"/>
  <c r="Z1982" i="2"/>
  <c r="Z1983" i="2"/>
  <c r="Z1984" i="2"/>
  <c r="Z1985" i="2"/>
  <c r="Z1986" i="2"/>
  <c r="Z1987" i="2"/>
  <c r="Z1988" i="2"/>
  <c r="Z1989" i="2"/>
  <c r="Z1990" i="2"/>
  <c r="Z1991" i="2"/>
  <c r="Z1992" i="2"/>
  <c r="Z1993" i="2"/>
  <c r="Z1994" i="2"/>
  <c r="Z1995" i="2"/>
  <c r="Z1996" i="2"/>
  <c r="Z1997" i="2"/>
  <c r="Z1998" i="2"/>
  <c r="Z1999" i="2"/>
  <c r="Z2000" i="2"/>
  <c r="Z2001" i="2"/>
  <c r="Z2002" i="2"/>
  <c r="Z2003" i="2"/>
  <c r="Z2004" i="2"/>
  <c r="Z2005" i="2"/>
  <c r="Z2006" i="2"/>
  <c r="Z2007" i="2"/>
  <c r="Z2008" i="2"/>
  <c r="Z2009" i="2"/>
  <c r="Z2010" i="2"/>
  <c r="Z2011" i="2"/>
  <c r="Z2012" i="2"/>
  <c r="Z2013" i="2"/>
  <c r="Z2014" i="2"/>
  <c r="Z2015" i="2"/>
  <c r="Z2016" i="2"/>
  <c r="Z2017" i="2"/>
  <c r="Z2018" i="2"/>
  <c r="Z2019" i="2"/>
  <c r="Z2020" i="2"/>
  <c r="Z2021" i="2"/>
  <c r="Z2022" i="2"/>
  <c r="Z2023" i="2"/>
  <c r="Z2024" i="2"/>
  <c r="Z2025" i="2"/>
  <c r="Z2026" i="2"/>
  <c r="Z2027" i="2"/>
  <c r="Z2028" i="2"/>
  <c r="Z2029" i="2"/>
  <c r="Z2030" i="2"/>
  <c r="Z2031" i="2"/>
  <c r="Z2032" i="2"/>
  <c r="Z2033" i="2"/>
  <c r="Z2034" i="2"/>
  <c r="Z2035" i="2"/>
  <c r="Z2036" i="2"/>
  <c r="Z2037" i="2"/>
  <c r="Z2038" i="2"/>
  <c r="Z2039" i="2"/>
  <c r="Z2040" i="2"/>
  <c r="Z2041" i="2"/>
  <c r="Z2042" i="2"/>
  <c r="Z2043" i="2"/>
  <c r="Z2044" i="2"/>
  <c r="Z2045" i="2"/>
  <c r="Z2046" i="2"/>
  <c r="Z2047" i="2"/>
  <c r="Z2048" i="2"/>
  <c r="Z2049" i="2"/>
  <c r="Z2050" i="2"/>
  <c r="Z2051" i="2"/>
  <c r="Z2052" i="2"/>
  <c r="Z2053" i="2"/>
  <c r="Z2054" i="2"/>
  <c r="Z2055" i="2"/>
  <c r="Z2056" i="2"/>
  <c r="Z2057" i="2"/>
  <c r="Z2058" i="2"/>
  <c r="Z2059" i="2"/>
  <c r="Z2060" i="2"/>
  <c r="Z2061" i="2"/>
  <c r="Z2062" i="2"/>
  <c r="Z2063" i="2"/>
  <c r="Z2064" i="2"/>
  <c r="Z2065" i="2"/>
  <c r="Z2066" i="2"/>
  <c r="Z2067" i="2"/>
  <c r="Z2068" i="2"/>
  <c r="Z2069" i="2"/>
  <c r="Z2070" i="2"/>
  <c r="Z2071" i="2"/>
  <c r="Z2072" i="2"/>
  <c r="Z2073" i="2"/>
  <c r="Z2074" i="2"/>
  <c r="Z2075" i="2"/>
  <c r="Z2076" i="2"/>
  <c r="Z2077" i="2"/>
  <c r="Z2078" i="2"/>
  <c r="Z2079" i="2"/>
  <c r="Z2080" i="2"/>
  <c r="Z2081" i="2"/>
  <c r="Z2082" i="2"/>
  <c r="Z2083" i="2"/>
  <c r="Z2084" i="2"/>
  <c r="Z2085" i="2"/>
  <c r="Z2086" i="2"/>
  <c r="Z2087" i="2"/>
  <c r="Z2088" i="2"/>
  <c r="Z2089" i="2"/>
  <c r="Z2090" i="2"/>
  <c r="Z2091" i="2"/>
  <c r="Z2092" i="2"/>
  <c r="Z2093" i="2"/>
  <c r="Z2094" i="2"/>
  <c r="Z2095" i="2"/>
  <c r="Z2096" i="2"/>
  <c r="Z2097" i="2"/>
  <c r="Z2098" i="2"/>
  <c r="Z2099" i="2"/>
  <c r="Z2100" i="2"/>
  <c r="Z2101" i="2"/>
  <c r="Z2102" i="2"/>
  <c r="Z2103" i="2"/>
  <c r="Z2104" i="2"/>
  <c r="Z2105" i="2"/>
  <c r="Z2106" i="2"/>
  <c r="Z2107" i="2"/>
  <c r="Z2108" i="2"/>
  <c r="Z2109" i="2"/>
  <c r="Z2110" i="2"/>
  <c r="Z2111" i="2"/>
  <c r="Z2112" i="2"/>
  <c r="Z2113" i="2"/>
  <c r="Z2114" i="2"/>
  <c r="Z2115" i="2"/>
  <c r="Z2116" i="2"/>
  <c r="Z2117" i="2"/>
  <c r="Z2118" i="2"/>
  <c r="Z2119" i="2"/>
  <c r="Z2120" i="2"/>
  <c r="Z2121" i="2"/>
  <c r="Z2122" i="2"/>
  <c r="Z2123" i="2"/>
  <c r="Z2124" i="2"/>
  <c r="Z2125" i="2"/>
  <c r="Z2126" i="2"/>
  <c r="Z2127" i="2"/>
  <c r="Z2128" i="2"/>
  <c r="Z2129" i="2"/>
  <c r="Z2130" i="2"/>
  <c r="Z2131" i="2"/>
  <c r="Z2132" i="2"/>
  <c r="Z2133" i="2"/>
  <c r="Z2134" i="2"/>
  <c r="Z2135" i="2"/>
  <c r="Z2136" i="2"/>
  <c r="Z2137" i="2"/>
  <c r="Z2138" i="2"/>
  <c r="Z2139" i="2"/>
  <c r="Z2140" i="2"/>
  <c r="Z2141" i="2"/>
  <c r="Z2142" i="2"/>
  <c r="Z2143" i="2"/>
  <c r="Z2144" i="2"/>
  <c r="Z2145" i="2"/>
  <c r="Z2146" i="2"/>
  <c r="Z2147" i="2"/>
  <c r="Z2148" i="2"/>
  <c r="Z2149" i="2"/>
  <c r="Z2150" i="2"/>
  <c r="Z2151" i="2"/>
  <c r="Z2152" i="2"/>
  <c r="Z2153" i="2"/>
  <c r="Z2154" i="2"/>
  <c r="Z2155" i="2"/>
  <c r="Z2156" i="2"/>
  <c r="Z2157" i="2"/>
  <c r="Z2158" i="2"/>
  <c r="Z2159" i="2"/>
  <c r="Z2160" i="2"/>
  <c r="Z2161" i="2"/>
  <c r="Z2162" i="2"/>
  <c r="Z2163" i="2"/>
  <c r="Z2164" i="2"/>
  <c r="Z2165" i="2"/>
  <c r="Z2166" i="2"/>
  <c r="Z2167" i="2"/>
  <c r="Z2168" i="2"/>
  <c r="Z2169" i="2"/>
  <c r="Z2170" i="2"/>
  <c r="Z2171" i="2"/>
  <c r="Z2172" i="2"/>
  <c r="Z2173" i="2"/>
  <c r="Z2174" i="2"/>
  <c r="Z2175" i="2"/>
  <c r="Z2176" i="2"/>
  <c r="Z2177" i="2"/>
  <c r="Z2178" i="2"/>
  <c r="Z2179" i="2"/>
  <c r="Z2180" i="2"/>
  <c r="Z2181" i="2"/>
  <c r="Z2182" i="2"/>
  <c r="Z2183" i="2"/>
  <c r="Z2184" i="2"/>
  <c r="Z2185" i="2"/>
  <c r="Z2186" i="2"/>
  <c r="Z2187" i="2"/>
  <c r="Z2188" i="2"/>
  <c r="Z2189" i="2"/>
  <c r="Z2190" i="2"/>
  <c r="Z2191" i="2"/>
  <c r="Z2192" i="2"/>
  <c r="Z2193" i="2"/>
  <c r="Z2194" i="2"/>
  <c r="Z2195" i="2"/>
  <c r="Z2196" i="2"/>
  <c r="Z2197" i="2"/>
  <c r="Z2198" i="2"/>
  <c r="Z2199" i="2"/>
  <c r="Z2200" i="2"/>
  <c r="Z2201" i="2"/>
  <c r="Z2202" i="2"/>
  <c r="Z2203" i="2"/>
  <c r="Z2204" i="2"/>
  <c r="Z2205" i="2"/>
  <c r="Z2206" i="2"/>
  <c r="Z2207" i="2"/>
  <c r="Z2208" i="2"/>
  <c r="Z2209" i="2"/>
  <c r="Z2210" i="2"/>
  <c r="Z2211" i="2"/>
  <c r="Z2212" i="2"/>
  <c r="Z2213" i="2"/>
  <c r="Z2214" i="2"/>
  <c r="Z2215" i="2"/>
  <c r="Z2216" i="2"/>
  <c r="Z2217" i="2"/>
  <c r="Z2218" i="2"/>
  <c r="Z2219" i="2"/>
  <c r="Z2220" i="2"/>
  <c r="Z2221" i="2"/>
  <c r="Z2222" i="2"/>
  <c r="Z2223" i="2"/>
  <c r="Z2224" i="2"/>
  <c r="Z2225" i="2"/>
  <c r="Z2226" i="2"/>
  <c r="Z2227" i="2"/>
  <c r="Z2228" i="2"/>
  <c r="Z2229" i="2"/>
  <c r="Z2230" i="2"/>
  <c r="Z2231" i="2"/>
  <c r="Z2232" i="2"/>
  <c r="Z2233" i="2"/>
  <c r="Z2234" i="2"/>
  <c r="Z2235" i="2"/>
  <c r="Z2236" i="2"/>
  <c r="Z2237" i="2"/>
  <c r="Z2238" i="2"/>
  <c r="Z2239" i="2"/>
  <c r="Z2240" i="2"/>
  <c r="Z2241" i="2"/>
  <c r="Z2242" i="2"/>
  <c r="Z2243" i="2"/>
  <c r="Z2244" i="2"/>
  <c r="Z2245" i="2"/>
  <c r="Z2246" i="2"/>
  <c r="Z2247" i="2"/>
  <c r="Z2248" i="2"/>
  <c r="Z2249" i="2"/>
  <c r="Z2250" i="2"/>
  <c r="Z2251" i="2"/>
  <c r="Z2252" i="2"/>
  <c r="Z2253" i="2"/>
  <c r="Z2254" i="2"/>
  <c r="Z2255" i="2"/>
  <c r="Z2256" i="2"/>
  <c r="Z2257" i="2"/>
  <c r="Z2258" i="2"/>
  <c r="Z2259" i="2"/>
  <c r="Z2260" i="2"/>
  <c r="Z2261" i="2"/>
  <c r="Z2262" i="2"/>
  <c r="Z2263" i="2"/>
  <c r="Z2264" i="2"/>
  <c r="Z2265" i="2"/>
  <c r="Z2266" i="2"/>
  <c r="Z2267" i="2"/>
  <c r="Z2268" i="2"/>
  <c r="Z2269" i="2"/>
  <c r="Z2270" i="2"/>
  <c r="Z2271" i="2"/>
  <c r="Z2272" i="2"/>
  <c r="Z2273" i="2"/>
  <c r="Z2274" i="2"/>
  <c r="Z2275" i="2"/>
  <c r="Z2276" i="2"/>
  <c r="Z2277" i="2"/>
  <c r="Z2278" i="2"/>
  <c r="Z2279" i="2"/>
  <c r="Z2280" i="2"/>
  <c r="Z2281" i="2"/>
  <c r="Z2282" i="2"/>
  <c r="Z2283" i="2"/>
  <c r="Z2284" i="2"/>
  <c r="Z2285" i="2"/>
  <c r="Z2286" i="2"/>
  <c r="Z2287" i="2"/>
  <c r="Z2288" i="2"/>
  <c r="Z2289" i="2"/>
  <c r="Z2290" i="2"/>
  <c r="Z2291" i="2"/>
  <c r="Z2292" i="2"/>
  <c r="Z2293" i="2"/>
  <c r="Z2294" i="2"/>
  <c r="Z2295" i="2"/>
  <c r="Z2296" i="2"/>
  <c r="Z2297" i="2"/>
  <c r="Z2298" i="2"/>
  <c r="Z2299" i="2"/>
  <c r="Z2300" i="2"/>
  <c r="Z2301" i="2"/>
  <c r="Z2302" i="2"/>
  <c r="Z2303" i="2"/>
  <c r="Z2304" i="2"/>
  <c r="Z2305" i="2"/>
  <c r="Z2306" i="2"/>
  <c r="Z2307" i="2"/>
  <c r="Z2308" i="2"/>
  <c r="Z2309" i="2"/>
  <c r="Z2310" i="2"/>
  <c r="Z2311" i="2"/>
  <c r="Z2312" i="2"/>
  <c r="Z2313" i="2"/>
  <c r="Z2314" i="2"/>
  <c r="Z2315" i="2"/>
  <c r="Z2316" i="2"/>
  <c r="Z2317" i="2"/>
  <c r="Z2318" i="2"/>
  <c r="Z2319" i="2"/>
  <c r="Z2320" i="2"/>
  <c r="Z2321" i="2"/>
  <c r="Z2322" i="2"/>
  <c r="Z2323" i="2"/>
  <c r="Z2324" i="2"/>
  <c r="Z2325" i="2"/>
  <c r="Z2326" i="2"/>
  <c r="Z2327" i="2"/>
  <c r="Z2328" i="2"/>
  <c r="Z2329" i="2"/>
  <c r="Z2330" i="2"/>
  <c r="Z2331" i="2"/>
  <c r="Z2332" i="2"/>
  <c r="Z2333" i="2"/>
  <c r="Z2334" i="2"/>
  <c r="Z2335" i="2"/>
  <c r="Z2336" i="2"/>
  <c r="Z2337" i="2"/>
  <c r="Z2338" i="2"/>
  <c r="Z2339" i="2"/>
  <c r="Z2340" i="2"/>
  <c r="Z2341" i="2"/>
  <c r="Z2342" i="2"/>
  <c r="Z2343" i="2"/>
  <c r="Z2344" i="2"/>
  <c r="Z2345" i="2"/>
  <c r="Z2346" i="2"/>
  <c r="Z2347" i="2"/>
  <c r="Z2348" i="2"/>
  <c r="Z2349" i="2"/>
  <c r="Z2350" i="2"/>
  <c r="Z2351" i="2"/>
  <c r="Z2352" i="2"/>
  <c r="Z2353" i="2"/>
  <c r="Z2354" i="2"/>
  <c r="Z2355" i="2"/>
  <c r="Z2356" i="2"/>
  <c r="Z2357" i="2"/>
  <c r="Z2358" i="2"/>
  <c r="Z2359" i="2"/>
  <c r="Z2360" i="2"/>
  <c r="Z2361" i="2"/>
  <c r="Z2362" i="2"/>
  <c r="Z2363" i="2"/>
  <c r="Z2364" i="2"/>
  <c r="Z2365" i="2"/>
  <c r="Z2366" i="2"/>
  <c r="Z2367" i="2"/>
  <c r="Z2368" i="2"/>
  <c r="Z2369" i="2"/>
  <c r="Z2370" i="2"/>
  <c r="Z2371" i="2"/>
  <c r="Z2372" i="2"/>
  <c r="Z2373" i="2"/>
  <c r="Z2374" i="2"/>
  <c r="Z2375" i="2"/>
  <c r="Z2376" i="2"/>
  <c r="Z2377" i="2"/>
  <c r="Z2378" i="2"/>
  <c r="Z2379" i="2"/>
  <c r="Z2380" i="2"/>
  <c r="Z2381" i="2"/>
  <c r="Z2382" i="2"/>
  <c r="Z2383" i="2"/>
  <c r="Z2384" i="2"/>
  <c r="Z2385" i="2"/>
  <c r="Z2386" i="2"/>
  <c r="Z2387" i="2"/>
  <c r="Z2388" i="2"/>
  <c r="Z2389" i="2"/>
  <c r="Z2390" i="2"/>
  <c r="Z2391" i="2"/>
  <c r="Z2392" i="2"/>
  <c r="Z2393" i="2"/>
  <c r="Z2394" i="2"/>
  <c r="Z2395" i="2"/>
  <c r="Z2396" i="2"/>
  <c r="Z2397" i="2"/>
  <c r="Z2398" i="2"/>
  <c r="Z2399" i="2"/>
  <c r="Z2400" i="2"/>
  <c r="Z2401" i="2"/>
  <c r="Z2402" i="2"/>
  <c r="Z2403" i="2"/>
  <c r="Z2404" i="2"/>
  <c r="Z2405" i="2"/>
  <c r="Z2406" i="2"/>
  <c r="Z2407" i="2"/>
  <c r="Z2408" i="2"/>
  <c r="Z2409" i="2"/>
  <c r="Z2410" i="2"/>
  <c r="Z2411" i="2"/>
  <c r="Z2412" i="2"/>
  <c r="Z2413" i="2"/>
  <c r="Z2414" i="2"/>
  <c r="Z2415" i="2"/>
  <c r="Z2416" i="2"/>
  <c r="Z2417" i="2"/>
  <c r="Z2418" i="2"/>
  <c r="Z2419" i="2"/>
  <c r="Z2420" i="2"/>
  <c r="Z2421" i="2"/>
  <c r="Z2422" i="2"/>
  <c r="Z2423" i="2"/>
  <c r="Z2424" i="2"/>
  <c r="Z2425" i="2"/>
  <c r="Z2426" i="2"/>
  <c r="Z2427" i="2"/>
  <c r="Z2428" i="2"/>
  <c r="Z2429" i="2"/>
  <c r="Z2430" i="2"/>
  <c r="Z2431" i="2"/>
  <c r="Z2432" i="2"/>
  <c r="Z2433" i="2"/>
  <c r="Z2434" i="2"/>
  <c r="Z2435" i="2"/>
  <c r="Z2436" i="2"/>
  <c r="Z2437" i="2"/>
  <c r="Z2438" i="2"/>
  <c r="Z2439" i="2"/>
  <c r="Z2440" i="2"/>
  <c r="Z2441" i="2"/>
  <c r="Z2442" i="2"/>
  <c r="Z2443" i="2"/>
  <c r="Z2444" i="2"/>
  <c r="Z2445" i="2"/>
  <c r="Z2446" i="2"/>
  <c r="Z2447" i="2"/>
  <c r="Z2448" i="2"/>
  <c r="Z2449" i="2"/>
  <c r="Z2450" i="2"/>
  <c r="Z2451" i="2"/>
  <c r="Z2452" i="2"/>
  <c r="Z2453" i="2"/>
  <c r="Z2454" i="2"/>
  <c r="Z2455" i="2"/>
  <c r="Z2456" i="2"/>
  <c r="Z2457" i="2"/>
  <c r="Z2458" i="2"/>
  <c r="Z2459" i="2"/>
  <c r="Z2460" i="2"/>
  <c r="Z2461" i="2"/>
  <c r="Z2462" i="2"/>
  <c r="Z2463" i="2"/>
  <c r="Z2464" i="2"/>
  <c r="Z2465" i="2"/>
  <c r="Z2466" i="2"/>
  <c r="Z2467" i="2"/>
  <c r="Z2468" i="2"/>
  <c r="Z2469" i="2"/>
  <c r="Z2470" i="2"/>
  <c r="Z2471" i="2"/>
  <c r="Z2472" i="2"/>
  <c r="Z2473" i="2"/>
  <c r="Z2474" i="2"/>
  <c r="Z2475" i="2"/>
  <c r="Z2476" i="2"/>
  <c r="Z2477" i="2"/>
  <c r="Z2478" i="2"/>
  <c r="Z2479" i="2"/>
  <c r="Z2480" i="2"/>
  <c r="Z2481" i="2"/>
  <c r="Z2482" i="2"/>
  <c r="Z2483" i="2"/>
  <c r="Z2484" i="2"/>
  <c r="Z2485" i="2"/>
  <c r="Z2486" i="2"/>
  <c r="Z2487" i="2"/>
  <c r="Z2488" i="2"/>
  <c r="Z2489" i="2"/>
  <c r="Z2490" i="2"/>
  <c r="Z2491" i="2"/>
  <c r="Z2492" i="2"/>
  <c r="Z2493" i="2"/>
  <c r="Z2494" i="2"/>
  <c r="Z2495" i="2"/>
  <c r="Z2496" i="2"/>
  <c r="Z2497" i="2"/>
  <c r="Z2498" i="2"/>
  <c r="Z2499" i="2"/>
  <c r="Z2500" i="2"/>
  <c r="Z2501" i="2"/>
  <c r="Z2502" i="2"/>
  <c r="Z2503" i="2"/>
  <c r="Z2504" i="2"/>
  <c r="Z2505" i="2"/>
  <c r="Z2506" i="2"/>
  <c r="Z2507" i="2"/>
  <c r="Z2508" i="2"/>
  <c r="Z2509" i="2"/>
  <c r="Z2510" i="2"/>
  <c r="Z2511" i="2"/>
  <c r="Z2512" i="2"/>
  <c r="Z2513" i="2"/>
  <c r="Z2514" i="2"/>
  <c r="Z2515" i="2"/>
  <c r="Z2516" i="2"/>
  <c r="Z2517" i="2"/>
  <c r="Z2518" i="2"/>
  <c r="Z2519" i="2"/>
  <c r="Z2520" i="2"/>
  <c r="Z2521" i="2"/>
  <c r="Z2522" i="2"/>
  <c r="Z2523" i="2"/>
  <c r="Z2524" i="2"/>
  <c r="Z2525" i="2"/>
  <c r="Z2526" i="2"/>
  <c r="Z2527" i="2"/>
  <c r="Z2528" i="2"/>
  <c r="Z2529" i="2"/>
  <c r="Z2530" i="2"/>
  <c r="Z2531" i="2"/>
  <c r="Z2532" i="2"/>
  <c r="Z2533" i="2"/>
  <c r="Z2534" i="2"/>
  <c r="Z2535" i="2"/>
  <c r="Z2536" i="2"/>
  <c r="Z2537" i="2"/>
  <c r="Z2538" i="2"/>
  <c r="Z2539" i="2"/>
  <c r="Z2540" i="2"/>
  <c r="Z2541" i="2"/>
  <c r="Z2542" i="2"/>
  <c r="Z2543" i="2"/>
  <c r="Z2544" i="2"/>
  <c r="Z2545" i="2"/>
  <c r="Z2546" i="2"/>
  <c r="Z2547" i="2"/>
  <c r="Z2548" i="2"/>
  <c r="Z2549" i="2"/>
  <c r="Z2550" i="2"/>
  <c r="Z2551" i="2"/>
  <c r="Z2552" i="2"/>
  <c r="Z2553" i="2"/>
  <c r="Z2554" i="2"/>
  <c r="Z2555" i="2"/>
  <c r="Z2556" i="2"/>
  <c r="Z2557" i="2"/>
  <c r="Z2558" i="2"/>
  <c r="Z2559" i="2"/>
  <c r="Z2560" i="2"/>
  <c r="Z2561" i="2"/>
  <c r="Z2562" i="2"/>
  <c r="Z2563" i="2"/>
  <c r="Z2564" i="2"/>
  <c r="Z2565" i="2"/>
  <c r="Z2566" i="2"/>
  <c r="Z2567" i="2"/>
  <c r="Z2568" i="2"/>
  <c r="Z2569" i="2"/>
  <c r="Z2570" i="2"/>
  <c r="Z2571" i="2"/>
  <c r="Z2572" i="2"/>
  <c r="Z2573" i="2"/>
  <c r="Z2574" i="2"/>
  <c r="Z2575" i="2"/>
  <c r="Z2576" i="2"/>
  <c r="Z2577" i="2"/>
  <c r="Z2578" i="2"/>
  <c r="Z2579" i="2"/>
  <c r="Z2580" i="2"/>
  <c r="Z2581" i="2"/>
  <c r="Z2582" i="2"/>
  <c r="Z2583" i="2"/>
  <c r="Z2584" i="2"/>
  <c r="Z2585" i="2"/>
  <c r="Z2586" i="2"/>
  <c r="Z2587" i="2"/>
  <c r="Z2588" i="2"/>
  <c r="Z2589" i="2"/>
  <c r="Z2590" i="2"/>
  <c r="Z2591" i="2"/>
  <c r="Z2592" i="2"/>
  <c r="Z2593" i="2"/>
  <c r="Z2594" i="2"/>
  <c r="Z2595" i="2"/>
  <c r="Z2596" i="2"/>
  <c r="Z2597" i="2"/>
  <c r="Z2598" i="2"/>
  <c r="Z2599" i="2"/>
  <c r="Z2600" i="2"/>
  <c r="Z2601" i="2"/>
  <c r="Z2602" i="2"/>
  <c r="Z2603" i="2"/>
  <c r="Z2604" i="2"/>
  <c r="Z2605" i="2"/>
  <c r="Z2606" i="2"/>
  <c r="Z2607" i="2"/>
  <c r="Z2608" i="2"/>
  <c r="Z2609" i="2"/>
  <c r="Z2610" i="2"/>
  <c r="Z2611" i="2"/>
  <c r="Z2612" i="2"/>
  <c r="Z2613" i="2"/>
  <c r="Z2614" i="2"/>
  <c r="Z2615" i="2"/>
  <c r="Z2616" i="2"/>
  <c r="Z2617" i="2"/>
  <c r="Z2618" i="2"/>
  <c r="Z2619" i="2"/>
  <c r="Z2620" i="2"/>
  <c r="Z2621" i="2"/>
  <c r="Z2622" i="2"/>
  <c r="Z2623" i="2"/>
  <c r="Z2624" i="2"/>
  <c r="Z2625" i="2"/>
  <c r="Z2626" i="2"/>
  <c r="Z2627" i="2"/>
  <c r="Z2628" i="2"/>
  <c r="Z2629" i="2"/>
  <c r="Z2630" i="2"/>
  <c r="Z2631" i="2"/>
  <c r="Z2632" i="2"/>
  <c r="Z2633" i="2"/>
  <c r="Z2634" i="2"/>
  <c r="Z2635" i="2"/>
  <c r="Z2636" i="2"/>
  <c r="Z2637" i="2"/>
  <c r="Z2638" i="2"/>
  <c r="Z2639" i="2"/>
  <c r="Z2640" i="2"/>
  <c r="Z2641" i="2"/>
  <c r="Z2642" i="2"/>
  <c r="Z2643" i="2"/>
  <c r="Z2644" i="2"/>
  <c r="Z2645" i="2"/>
  <c r="Z2646" i="2"/>
  <c r="Z2647" i="2"/>
  <c r="Z2648" i="2"/>
  <c r="Z2649" i="2"/>
  <c r="Z2650" i="2"/>
  <c r="Z2651" i="2"/>
  <c r="Z2652" i="2"/>
  <c r="Z2653" i="2"/>
  <c r="Z2654" i="2"/>
  <c r="Z2655" i="2"/>
  <c r="Z2656" i="2"/>
  <c r="Z2657" i="2"/>
  <c r="Z2658" i="2"/>
  <c r="Z2659" i="2"/>
  <c r="Z2660" i="2"/>
  <c r="Z2661" i="2"/>
  <c r="Z2662" i="2"/>
  <c r="Z2663" i="2"/>
  <c r="Z2664" i="2"/>
  <c r="Z2665" i="2"/>
  <c r="Z2666" i="2"/>
  <c r="Z2667" i="2"/>
  <c r="Z2668" i="2"/>
  <c r="Z2669" i="2"/>
  <c r="Z2670" i="2"/>
  <c r="Z2671" i="2"/>
  <c r="Z2672" i="2"/>
  <c r="Z2673" i="2"/>
  <c r="Z2674" i="2"/>
  <c r="Z2675" i="2"/>
  <c r="Z2676" i="2"/>
  <c r="Z2677" i="2"/>
  <c r="Z2678" i="2"/>
  <c r="Z2679" i="2"/>
  <c r="Z2680" i="2"/>
  <c r="Z2681" i="2"/>
  <c r="Z2682" i="2"/>
  <c r="Z2683" i="2"/>
  <c r="Z2684" i="2"/>
  <c r="Z2685" i="2"/>
  <c r="Z2686" i="2"/>
  <c r="Z2687" i="2"/>
  <c r="Z2688" i="2"/>
  <c r="Z2689" i="2"/>
  <c r="Z2690" i="2"/>
  <c r="Z2691" i="2"/>
  <c r="Z2692" i="2"/>
  <c r="Z2693" i="2"/>
  <c r="Z2694" i="2"/>
  <c r="Z2695" i="2"/>
  <c r="Z2696" i="2"/>
  <c r="Z2697" i="2"/>
  <c r="Z2698" i="2"/>
  <c r="Z2699" i="2"/>
  <c r="Z2700" i="2"/>
  <c r="Z2701" i="2"/>
  <c r="Z2702" i="2"/>
  <c r="Z2703" i="2"/>
  <c r="Z2704" i="2"/>
  <c r="Z2705" i="2"/>
  <c r="Z2706" i="2"/>
  <c r="Z2707" i="2"/>
  <c r="Z2708" i="2"/>
  <c r="Z2709" i="2"/>
  <c r="Z2710" i="2"/>
  <c r="Z2711" i="2"/>
  <c r="Z2712" i="2"/>
  <c r="Z2713" i="2"/>
  <c r="Z2714" i="2"/>
  <c r="Z2715" i="2"/>
  <c r="Z2716" i="2"/>
  <c r="Z2717" i="2"/>
  <c r="Z2718" i="2"/>
  <c r="Z2719" i="2"/>
  <c r="Z2720" i="2"/>
  <c r="Z2721" i="2"/>
  <c r="Z2722" i="2"/>
  <c r="Z2723" i="2"/>
  <c r="Z2724" i="2"/>
  <c r="Z2725" i="2"/>
  <c r="Z2726" i="2"/>
  <c r="Z2727" i="2"/>
  <c r="Z2728" i="2"/>
  <c r="Z2729" i="2"/>
  <c r="Z2730" i="2"/>
  <c r="Z2731" i="2"/>
  <c r="Z2732" i="2"/>
  <c r="Z2733" i="2"/>
  <c r="Z2734" i="2"/>
  <c r="Z2735" i="2"/>
  <c r="Z2736" i="2"/>
  <c r="Z2737" i="2"/>
  <c r="Z2738" i="2"/>
  <c r="Z2739" i="2"/>
  <c r="Z2740" i="2"/>
  <c r="Z2741" i="2"/>
  <c r="Z2742" i="2"/>
  <c r="Z2743" i="2"/>
  <c r="Z2744" i="2"/>
  <c r="Z2745" i="2"/>
  <c r="Z2746" i="2"/>
  <c r="Z2747" i="2"/>
  <c r="Z2748" i="2"/>
  <c r="Z2749" i="2"/>
  <c r="Z2750" i="2"/>
  <c r="Z2751" i="2"/>
  <c r="Z2752" i="2"/>
  <c r="Z2753" i="2"/>
  <c r="Z2754" i="2"/>
  <c r="Z2755" i="2"/>
  <c r="Z2756" i="2"/>
  <c r="Z2757" i="2"/>
  <c r="Z2758" i="2"/>
  <c r="Z2759" i="2"/>
  <c r="Z2760" i="2"/>
  <c r="Z2761" i="2"/>
  <c r="Z2762" i="2"/>
  <c r="Z2763" i="2"/>
  <c r="Z2764" i="2"/>
  <c r="Z2765" i="2"/>
  <c r="Z2766" i="2"/>
  <c r="Z2767" i="2"/>
  <c r="Z2768" i="2"/>
  <c r="Z2769" i="2"/>
  <c r="Z2770" i="2"/>
  <c r="Z2771" i="2"/>
  <c r="Z2772" i="2"/>
  <c r="Z2773" i="2"/>
  <c r="Z2774" i="2"/>
  <c r="Z2775" i="2"/>
  <c r="Z2776" i="2"/>
  <c r="Z2777" i="2"/>
  <c r="Z2778" i="2"/>
  <c r="Z2779" i="2"/>
  <c r="Z2780" i="2"/>
  <c r="Z2781" i="2"/>
  <c r="Z2782" i="2"/>
  <c r="Z2783" i="2"/>
  <c r="Z2784" i="2"/>
  <c r="Z2785" i="2"/>
  <c r="Z2786" i="2"/>
  <c r="Z2787" i="2"/>
  <c r="Z2788" i="2"/>
  <c r="Z2789" i="2"/>
  <c r="Z2790" i="2"/>
  <c r="Z2791" i="2"/>
  <c r="Z2792" i="2"/>
  <c r="Z2793" i="2"/>
  <c r="Z2794" i="2"/>
  <c r="Z2795" i="2"/>
  <c r="Z2796" i="2"/>
  <c r="Z2797" i="2"/>
  <c r="Z2798" i="2"/>
  <c r="Z2799" i="2"/>
  <c r="Z2800" i="2"/>
  <c r="Z2801" i="2"/>
  <c r="Z2802" i="2"/>
  <c r="Z2803" i="2"/>
  <c r="Z2804" i="2"/>
  <c r="Z2805" i="2"/>
  <c r="Z2806" i="2"/>
  <c r="Z2807" i="2"/>
  <c r="Z2808" i="2"/>
  <c r="Z2809" i="2"/>
  <c r="Z2810" i="2"/>
  <c r="Z2811" i="2"/>
  <c r="Z2812" i="2"/>
  <c r="Z2813" i="2"/>
  <c r="Z2814" i="2"/>
  <c r="Z2815" i="2"/>
  <c r="Z2816" i="2"/>
  <c r="Z2817" i="2"/>
  <c r="Z2818" i="2"/>
  <c r="Z2819" i="2"/>
  <c r="Z2820" i="2"/>
  <c r="Z2821" i="2"/>
  <c r="Z2822" i="2"/>
  <c r="Z2823" i="2"/>
  <c r="Z2824" i="2"/>
  <c r="Z2825" i="2"/>
  <c r="Z2826" i="2"/>
  <c r="Z2827" i="2"/>
  <c r="Z2828" i="2"/>
  <c r="Z2829" i="2"/>
  <c r="Z2830" i="2"/>
  <c r="Z2831" i="2"/>
  <c r="Z2832" i="2"/>
  <c r="Z2833" i="2"/>
  <c r="Z2834" i="2"/>
  <c r="Z2835" i="2"/>
  <c r="Z2836" i="2"/>
  <c r="Z2837" i="2"/>
  <c r="Z2838" i="2"/>
  <c r="Z2839" i="2"/>
  <c r="Z2840" i="2"/>
  <c r="Z2841" i="2"/>
  <c r="Z2842" i="2"/>
  <c r="Z2843" i="2"/>
  <c r="Z2844" i="2"/>
  <c r="Z2845" i="2"/>
  <c r="Z2846" i="2"/>
  <c r="Z2847" i="2"/>
  <c r="Z2848" i="2"/>
  <c r="Z2849" i="2"/>
  <c r="Z2850" i="2"/>
  <c r="Z2851" i="2"/>
  <c r="Z2852" i="2"/>
  <c r="Z2853" i="2"/>
  <c r="Z2854" i="2"/>
  <c r="Z2855" i="2"/>
  <c r="Z2856" i="2"/>
  <c r="Z2857" i="2"/>
  <c r="Z2858" i="2"/>
  <c r="Z2859" i="2"/>
  <c r="Z2860" i="2"/>
  <c r="Z2861" i="2"/>
  <c r="Z2862" i="2"/>
  <c r="Z2863" i="2"/>
  <c r="Z2864" i="2"/>
  <c r="Z2865" i="2"/>
  <c r="Z2866" i="2"/>
  <c r="Z2867" i="2"/>
  <c r="Z2868" i="2"/>
  <c r="Z2869" i="2"/>
  <c r="Z2870" i="2"/>
  <c r="Z2871" i="2"/>
  <c r="Z2872" i="2"/>
  <c r="Z2873" i="2"/>
  <c r="Z2874" i="2"/>
  <c r="Z2875" i="2"/>
  <c r="Z2876" i="2"/>
  <c r="Z2877" i="2"/>
  <c r="Z2878" i="2"/>
  <c r="Z2879" i="2"/>
  <c r="Z2880" i="2"/>
  <c r="Z2881" i="2"/>
  <c r="Z2882" i="2"/>
  <c r="Z2883" i="2"/>
  <c r="Z2884" i="2"/>
  <c r="Z2885" i="2"/>
  <c r="Z2886" i="2"/>
  <c r="Z2887" i="2"/>
  <c r="Z2888" i="2"/>
  <c r="Z2889" i="2"/>
  <c r="Z2890" i="2"/>
  <c r="Z2891" i="2"/>
  <c r="Z2892" i="2"/>
  <c r="Z2893" i="2"/>
  <c r="Z2894" i="2"/>
  <c r="Z2895" i="2"/>
  <c r="Z2896" i="2"/>
  <c r="Z2897" i="2"/>
  <c r="Z2898" i="2"/>
  <c r="Z2899" i="2"/>
  <c r="Z2900" i="2"/>
  <c r="Z2901" i="2"/>
  <c r="Z2902" i="2"/>
  <c r="Z2903" i="2"/>
  <c r="Z2904" i="2"/>
  <c r="Z2905" i="2"/>
  <c r="Z2906" i="2"/>
  <c r="Z2907" i="2"/>
  <c r="Z2908" i="2"/>
  <c r="Z2909" i="2"/>
  <c r="Z2910" i="2"/>
  <c r="Z2911" i="2"/>
  <c r="Z2912" i="2"/>
  <c r="Z2913" i="2"/>
  <c r="Z2914" i="2"/>
  <c r="Z2915" i="2"/>
  <c r="Z2916" i="2"/>
  <c r="Z2917" i="2"/>
  <c r="Z2918" i="2"/>
  <c r="Z2919" i="2"/>
  <c r="Z2920" i="2"/>
  <c r="Z2921" i="2"/>
  <c r="Z2922" i="2"/>
  <c r="Z2923" i="2"/>
  <c r="Z2924" i="2"/>
  <c r="Z2925" i="2"/>
  <c r="Z2926" i="2"/>
  <c r="Z2927" i="2"/>
  <c r="Z2928" i="2"/>
  <c r="Z2929" i="2"/>
  <c r="Z2930" i="2"/>
  <c r="Z2931" i="2"/>
  <c r="Z2932" i="2"/>
  <c r="Z2933" i="2"/>
  <c r="Z2934" i="2"/>
  <c r="Z2935" i="2"/>
  <c r="Z2936" i="2"/>
  <c r="Z2937" i="2"/>
  <c r="Z2938" i="2"/>
  <c r="Z2939" i="2"/>
  <c r="Z2940" i="2"/>
  <c r="Z2941" i="2"/>
  <c r="Z2942" i="2"/>
  <c r="Z2943" i="2"/>
  <c r="Z2944" i="2"/>
  <c r="Z2945" i="2"/>
  <c r="Z2946" i="2"/>
  <c r="Z2947" i="2"/>
  <c r="Z2948" i="2"/>
  <c r="Z2949" i="2"/>
  <c r="Z2950" i="2"/>
  <c r="Z2951" i="2"/>
  <c r="Z2952" i="2"/>
  <c r="Z2953" i="2"/>
  <c r="Z2954" i="2"/>
  <c r="Z2955" i="2"/>
  <c r="Z2956" i="2"/>
  <c r="Z2957" i="2"/>
  <c r="Z2958" i="2"/>
  <c r="Z2959" i="2"/>
  <c r="Z2960" i="2"/>
  <c r="Z2961" i="2"/>
  <c r="Z2962" i="2"/>
  <c r="Z2963" i="2"/>
  <c r="Z2964" i="2"/>
  <c r="Z2965" i="2"/>
  <c r="Z2966" i="2"/>
  <c r="Z2967" i="2"/>
  <c r="Z2968" i="2"/>
  <c r="Z2969" i="2"/>
  <c r="Z2970" i="2"/>
  <c r="Z2971" i="2"/>
  <c r="Z2972" i="2"/>
  <c r="Z2973" i="2"/>
  <c r="Z2974" i="2"/>
  <c r="Z2975" i="2"/>
  <c r="Z2976" i="2"/>
  <c r="Z2977" i="2"/>
  <c r="Z2978" i="2"/>
  <c r="Z2979" i="2"/>
  <c r="Z2980" i="2"/>
  <c r="Z2981" i="2"/>
  <c r="Z2982" i="2"/>
  <c r="Z2983" i="2"/>
  <c r="Z2984" i="2"/>
  <c r="Z2985" i="2"/>
  <c r="Z2986" i="2"/>
  <c r="Z2987" i="2"/>
  <c r="Z2988" i="2"/>
  <c r="Z2989" i="2"/>
  <c r="Z2990" i="2"/>
  <c r="Z2991" i="2"/>
  <c r="Z2992" i="2"/>
  <c r="Z2993" i="2"/>
  <c r="Z2994" i="2"/>
  <c r="Z2995" i="2"/>
  <c r="Z2996" i="2"/>
  <c r="Z2997" i="2"/>
  <c r="Z2998" i="2"/>
  <c r="Z2999" i="2"/>
  <c r="Z3000" i="2"/>
  <c r="Z3001" i="2"/>
  <c r="Z3002" i="2"/>
  <c r="Z3003" i="2"/>
  <c r="Z3004" i="2"/>
  <c r="Z3005" i="2"/>
  <c r="Z3006" i="2"/>
  <c r="Z3007" i="2"/>
  <c r="Z3008" i="2"/>
  <c r="Z3009" i="2"/>
  <c r="Z3010" i="2"/>
  <c r="Z3011" i="2"/>
  <c r="Z3012" i="2"/>
  <c r="Z3013" i="2"/>
  <c r="Z3014" i="2"/>
  <c r="Z3015" i="2"/>
  <c r="Z3016" i="2"/>
  <c r="Z3017" i="2"/>
  <c r="Z3018" i="2"/>
  <c r="Z3019" i="2"/>
  <c r="Z3020" i="2"/>
  <c r="Z3021" i="2"/>
  <c r="Z3022" i="2"/>
  <c r="Z3023" i="2"/>
  <c r="Z3024" i="2"/>
  <c r="Z3025" i="2"/>
  <c r="Z3026" i="2"/>
  <c r="Z3027" i="2"/>
  <c r="Z3028" i="2"/>
  <c r="Z3029" i="2"/>
  <c r="Z3030" i="2"/>
  <c r="Z3031" i="2"/>
  <c r="Z3032" i="2"/>
  <c r="Z3033" i="2"/>
  <c r="Z3034" i="2"/>
  <c r="Z3035" i="2"/>
  <c r="Z3036" i="2"/>
  <c r="Z3037" i="2"/>
  <c r="Z3038" i="2"/>
  <c r="Z3039" i="2"/>
  <c r="Z3040" i="2"/>
  <c r="Z3041" i="2"/>
  <c r="Z3042" i="2"/>
  <c r="Z3043" i="2"/>
  <c r="Z3044" i="2"/>
  <c r="Z3045" i="2"/>
  <c r="Z3046" i="2"/>
  <c r="Z3047" i="2"/>
  <c r="Z3048" i="2"/>
  <c r="Z3049" i="2"/>
  <c r="Z3050" i="2"/>
  <c r="Z3051" i="2"/>
  <c r="Z3052" i="2"/>
  <c r="Z3053" i="2"/>
  <c r="Z3054" i="2"/>
  <c r="Z3055" i="2"/>
  <c r="Z3056" i="2"/>
  <c r="Z3057" i="2"/>
  <c r="Z3058" i="2"/>
  <c r="Z3059" i="2"/>
  <c r="Z3060" i="2"/>
  <c r="Z3061" i="2"/>
  <c r="Z3062" i="2"/>
  <c r="Z3063" i="2"/>
  <c r="Z3064" i="2"/>
  <c r="Z3065" i="2"/>
  <c r="Z3066" i="2"/>
  <c r="Z3067" i="2"/>
  <c r="Z3068" i="2"/>
  <c r="Z3069" i="2"/>
  <c r="Z3070" i="2"/>
  <c r="Z3071" i="2"/>
  <c r="Z3072" i="2"/>
  <c r="Z3073" i="2"/>
  <c r="Z3074" i="2"/>
  <c r="Z3075" i="2"/>
  <c r="Z3076" i="2"/>
  <c r="Z3077" i="2"/>
  <c r="Z3078" i="2"/>
  <c r="Z3079" i="2"/>
  <c r="Z3080" i="2"/>
  <c r="Z3081" i="2"/>
  <c r="Z3082" i="2"/>
  <c r="Z3083" i="2"/>
  <c r="Z3084" i="2"/>
  <c r="Z3085" i="2"/>
  <c r="Z3086" i="2"/>
  <c r="Z3087" i="2"/>
  <c r="Z3088" i="2"/>
  <c r="Z3089" i="2"/>
  <c r="Z3090" i="2"/>
  <c r="Z3091" i="2"/>
  <c r="Z3092" i="2"/>
  <c r="Z3093" i="2"/>
  <c r="Z3094" i="2"/>
  <c r="Z3095" i="2"/>
  <c r="Z3096" i="2"/>
  <c r="Z3097" i="2"/>
  <c r="Z3098" i="2"/>
  <c r="Z3099" i="2"/>
  <c r="Z3100" i="2"/>
  <c r="Z3101" i="2"/>
  <c r="Z3102" i="2"/>
  <c r="Z3103" i="2"/>
  <c r="Z3104" i="2"/>
  <c r="Z3105" i="2"/>
  <c r="Z3106" i="2"/>
  <c r="Z3107" i="2"/>
  <c r="Z3108" i="2"/>
  <c r="Z3109" i="2"/>
  <c r="Z3110" i="2"/>
  <c r="Z3111" i="2"/>
  <c r="Z3112" i="2"/>
  <c r="Z3113" i="2"/>
  <c r="Z3114" i="2"/>
  <c r="Z3115" i="2"/>
  <c r="Z3116" i="2"/>
  <c r="Z3117" i="2"/>
  <c r="Z3118" i="2"/>
  <c r="Z3119" i="2"/>
  <c r="Z3120" i="2"/>
  <c r="Z3121" i="2"/>
  <c r="Z3122" i="2"/>
  <c r="Z3123" i="2"/>
  <c r="Z3124" i="2"/>
  <c r="Z3125" i="2"/>
  <c r="Z3126" i="2"/>
  <c r="Z3127" i="2"/>
  <c r="Z3128" i="2"/>
  <c r="Z3129" i="2"/>
  <c r="Z3130" i="2"/>
  <c r="Z3131" i="2"/>
  <c r="Z3132" i="2"/>
  <c r="Z3133" i="2"/>
  <c r="Z3134" i="2"/>
  <c r="Z3135" i="2"/>
  <c r="Z3136" i="2"/>
  <c r="Z3137" i="2"/>
  <c r="Z3138" i="2"/>
  <c r="Z3139" i="2"/>
  <c r="Z3140" i="2"/>
  <c r="Z3141" i="2"/>
  <c r="Z3142" i="2"/>
  <c r="Z3143" i="2"/>
  <c r="Z3144" i="2"/>
  <c r="Z3145" i="2"/>
  <c r="Z3146" i="2"/>
  <c r="Z3147" i="2"/>
  <c r="Z3148" i="2"/>
  <c r="Z3149" i="2"/>
  <c r="Z3150" i="2"/>
  <c r="Z3151" i="2"/>
  <c r="Z3152" i="2"/>
  <c r="Z3153" i="2"/>
  <c r="Z3154" i="2"/>
  <c r="Z3155" i="2"/>
  <c r="Z3156" i="2"/>
  <c r="Z3157" i="2"/>
  <c r="Z3158" i="2"/>
  <c r="Z3159" i="2"/>
  <c r="Z3160" i="2"/>
  <c r="Z3161" i="2"/>
  <c r="Z3162" i="2"/>
  <c r="Z3163" i="2"/>
  <c r="Z3164" i="2"/>
  <c r="Z3165" i="2"/>
  <c r="Z3166" i="2"/>
  <c r="Z3167" i="2"/>
  <c r="Z3168" i="2"/>
  <c r="Z3169" i="2"/>
  <c r="Z3170" i="2"/>
  <c r="Z3171" i="2"/>
  <c r="Z3172" i="2"/>
  <c r="Z3173" i="2"/>
  <c r="Z3174" i="2"/>
  <c r="Z3175" i="2"/>
  <c r="Z3176" i="2"/>
  <c r="Z3177" i="2"/>
  <c r="Z3178" i="2"/>
  <c r="Z3179" i="2"/>
  <c r="Z3180" i="2"/>
  <c r="Z3181" i="2"/>
  <c r="Z3182" i="2"/>
  <c r="Z3183" i="2"/>
  <c r="Z3184" i="2"/>
  <c r="Z3185" i="2"/>
  <c r="Z3186" i="2"/>
  <c r="Z3187" i="2"/>
  <c r="Z3188" i="2"/>
  <c r="Z3189" i="2"/>
  <c r="Z3190" i="2"/>
  <c r="Z3191" i="2"/>
  <c r="Z3192" i="2"/>
  <c r="Z3193" i="2"/>
  <c r="Z3194" i="2"/>
  <c r="Z3195" i="2"/>
  <c r="Z3196" i="2"/>
  <c r="Z3197" i="2"/>
  <c r="Z3198" i="2"/>
  <c r="Z3199" i="2"/>
  <c r="Z3200" i="2"/>
  <c r="Z3201" i="2"/>
  <c r="Z3202" i="2"/>
  <c r="Z3203" i="2"/>
  <c r="Z3204" i="2"/>
  <c r="Z3205" i="2"/>
  <c r="Z3206" i="2"/>
  <c r="Z3207" i="2"/>
  <c r="Z3208" i="2"/>
  <c r="Z3209" i="2"/>
  <c r="Z3210" i="2"/>
  <c r="Z3211" i="2"/>
  <c r="Z3212" i="2"/>
  <c r="Z3213" i="2"/>
  <c r="Z3214" i="2"/>
  <c r="Z3215" i="2"/>
  <c r="Z3216" i="2"/>
  <c r="Z3217" i="2"/>
  <c r="Z3218" i="2"/>
  <c r="Z3219" i="2"/>
  <c r="Z3220" i="2"/>
  <c r="Z3221" i="2"/>
  <c r="Z3222" i="2"/>
  <c r="Z3223" i="2"/>
  <c r="Z3224" i="2"/>
  <c r="Z3225" i="2"/>
  <c r="Z3226" i="2"/>
  <c r="Z3227" i="2"/>
  <c r="Z3228" i="2"/>
  <c r="Z3229" i="2"/>
  <c r="Z3230" i="2"/>
  <c r="Z3231" i="2"/>
  <c r="Z3232" i="2"/>
  <c r="Z3233" i="2"/>
  <c r="Z3234" i="2"/>
  <c r="Z3235" i="2"/>
  <c r="Z3236" i="2"/>
  <c r="Z3237" i="2"/>
  <c r="Z3238" i="2"/>
  <c r="Z3239" i="2"/>
  <c r="Z3240" i="2"/>
  <c r="Z3241" i="2"/>
  <c r="Z3242" i="2"/>
  <c r="Z3243" i="2"/>
  <c r="Z3244" i="2"/>
  <c r="Z3245" i="2"/>
  <c r="Z3246" i="2"/>
  <c r="Z3247" i="2"/>
  <c r="Z3248" i="2"/>
  <c r="Z3249" i="2"/>
  <c r="Z3250" i="2"/>
  <c r="Z3251" i="2"/>
  <c r="Z3252" i="2"/>
  <c r="Z3253" i="2"/>
  <c r="Z3254" i="2"/>
  <c r="Z3255" i="2"/>
  <c r="Z3256" i="2"/>
  <c r="Z3257" i="2"/>
  <c r="Z3258" i="2"/>
  <c r="Z3259" i="2"/>
  <c r="Z3260" i="2"/>
  <c r="Z3261" i="2"/>
  <c r="Z3262" i="2"/>
  <c r="Z3263" i="2"/>
  <c r="Z3264" i="2"/>
  <c r="Z3265" i="2"/>
  <c r="Z3266" i="2"/>
  <c r="Z3267" i="2"/>
  <c r="Z3268" i="2"/>
  <c r="Z3269" i="2"/>
  <c r="Z3270" i="2"/>
  <c r="Z3271" i="2"/>
  <c r="Z3272" i="2"/>
  <c r="Z3273" i="2"/>
  <c r="Z3274" i="2"/>
  <c r="Z3275" i="2"/>
  <c r="Z3276" i="2"/>
  <c r="Z3277" i="2"/>
  <c r="Z3278" i="2"/>
  <c r="Z3279" i="2"/>
  <c r="Z3280" i="2"/>
  <c r="Z3281" i="2"/>
  <c r="Z3282" i="2"/>
  <c r="Z3283" i="2"/>
  <c r="Z3284" i="2"/>
  <c r="Z3285" i="2"/>
  <c r="Z3286" i="2"/>
  <c r="Z3287" i="2"/>
  <c r="Z3288" i="2"/>
  <c r="Z3289" i="2"/>
  <c r="Z3290" i="2"/>
  <c r="Z3291" i="2"/>
  <c r="Z3292" i="2"/>
  <c r="Z3293" i="2"/>
  <c r="Z3294" i="2"/>
  <c r="Z3295" i="2"/>
  <c r="Z3296" i="2"/>
  <c r="Z3297" i="2"/>
  <c r="Z3298" i="2"/>
  <c r="Z3299" i="2"/>
  <c r="Z3300" i="2"/>
  <c r="Z3301" i="2"/>
  <c r="Z3302" i="2"/>
  <c r="Z3303" i="2"/>
  <c r="Z3304" i="2"/>
  <c r="Z3305" i="2"/>
  <c r="Z3306" i="2"/>
  <c r="Z3307" i="2"/>
  <c r="Z3308" i="2"/>
  <c r="Z3309" i="2"/>
  <c r="Z3310" i="2"/>
  <c r="Z3311" i="2"/>
  <c r="Z3312" i="2"/>
  <c r="Z3313" i="2"/>
  <c r="Z3314" i="2"/>
  <c r="Z3315" i="2"/>
  <c r="Z3316" i="2"/>
  <c r="Z3317" i="2"/>
  <c r="Z3318" i="2"/>
  <c r="Z3319" i="2"/>
  <c r="Z3320" i="2"/>
  <c r="Z3321" i="2"/>
  <c r="Z3322" i="2"/>
  <c r="Z3323" i="2"/>
  <c r="Z3324" i="2"/>
  <c r="Z3325" i="2"/>
  <c r="Z3326" i="2"/>
  <c r="Z3327" i="2"/>
  <c r="Z3328" i="2"/>
  <c r="Z3329" i="2"/>
  <c r="Z3330" i="2"/>
  <c r="Z3331" i="2"/>
  <c r="Z3332" i="2"/>
  <c r="Z3333" i="2"/>
  <c r="Z3334" i="2"/>
  <c r="Z3335" i="2"/>
  <c r="Z3336" i="2"/>
  <c r="Z3337" i="2"/>
  <c r="Z3338" i="2"/>
  <c r="Z3339" i="2"/>
  <c r="Z3340" i="2"/>
  <c r="Z3341" i="2"/>
  <c r="Z3342" i="2"/>
  <c r="Z3343" i="2"/>
  <c r="Z3344" i="2"/>
  <c r="Z3345" i="2"/>
  <c r="Z3346" i="2"/>
  <c r="Z3347" i="2"/>
  <c r="Z3348" i="2"/>
  <c r="Z3349" i="2"/>
  <c r="Z3350" i="2"/>
  <c r="Z3351" i="2"/>
  <c r="Z3352" i="2"/>
  <c r="Z3353" i="2"/>
  <c r="Z3354" i="2"/>
  <c r="Z3355" i="2"/>
  <c r="Z3356" i="2"/>
  <c r="Z3357" i="2"/>
  <c r="Z3358" i="2"/>
  <c r="Z3359" i="2"/>
  <c r="Z3360" i="2"/>
  <c r="Z3361" i="2"/>
  <c r="Z3362" i="2"/>
  <c r="Z3363" i="2"/>
  <c r="Z3364" i="2"/>
  <c r="Z3365" i="2"/>
  <c r="Z3366" i="2"/>
  <c r="Z3367" i="2"/>
  <c r="Z3368" i="2"/>
  <c r="Z3369" i="2"/>
  <c r="Z3370" i="2"/>
  <c r="Z3371" i="2"/>
  <c r="Z3372" i="2"/>
  <c r="Z3373" i="2"/>
  <c r="Z3374" i="2"/>
  <c r="Z3375" i="2"/>
  <c r="Z3376" i="2"/>
  <c r="Z3377" i="2"/>
  <c r="Z3378" i="2"/>
  <c r="Z3379" i="2"/>
  <c r="Z3380" i="2"/>
  <c r="Z3381" i="2"/>
  <c r="Z3382" i="2"/>
  <c r="Z3383" i="2"/>
  <c r="Z3384" i="2"/>
  <c r="Z3385" i="2"/>
  <c r="Z3386" i="2"/>
  <c r="Z3387" i="2"/>
  <c r="Z3388" i="2"/>
  <c r="Z3389" i="2"/>
  <c r="Z3390" i="2"/>
  <c r="Z3391" i="2"/>
  <c r="Z3392" i="2"/>
  <c r="Z3393" i="2"/>
  <c r="Z3394" i="2"/>
  <c r="Z3395" i="2"/>
  <c r="Z3396" i="2"/>
  <c r="Z3397" i="2"/>
  <c r="Z3398" i="2"/>
  <c r="Z3399" i="2"/>
  <c r="Z3400" i="2"/>
  <c r="Z3401" i="2"/>
  <c r="Z3402" i="2"/>
  <c r="Z3403" i="2"/>
  <c r="Z3404" i="2"/>
  <c r="Z3405" i="2"/>
  <c r="Z3406" i="2"/>
  <c r="Z3407" i="2"/>
  <c r="Z3408" i="2"/>
  <c r="Z3409" i="2"/>
  <c r="Z3410" i="2"/>
  <c r="Z3411" i="2"/>
  <c r="Z3412" i="2"/>
  <c r="Z3413" i="2"/>
  <c r="Z3414" i="2"/>
  <c r="Z3415" i="2"/>
  <c r="Z3416" i="2"/>
  <c r="Z3417" i="2"/>
  <c r="Z3418" i="2"/>
  <c r="Z3419" i="2"/>
  <c r="Z3420" i="2"/>
  <c r="Z3421" i="2"/>
  <c r="Z3422" i="2"/>
  <c r="Z3423" i="2"/>
  <c r="Z3424" i="2"/>
  <c r="Z3425" i="2"/>
  <c r="Z3426" i="2"/>
  <c r="Z3427" i="2"/>
  <c r="Z3428" i="2"/>
  <c r="Z3429" i="2"/>
  <c r="Z3430" i="2"/>
  <c r="Z3431" i="2"/>
  <c r="Z3432" i="2"/>
  <c r="Z3433" i="2"/>
  <c r="Z3434" i="2"/>
  <c r="Z3435" i="2"/>
  <c r="Z3436" i="2"/>
  <c r="Z3437" i="2"/>
  <c r="Z3438" i="2"/>
  <c r="Z3439" i="2"/>
  <c r="Z3440" i="2"/>
  <c r="Z3441" i="2"/>
  <c r="Z3442" i="2"/>
  <c r="Z3443" i="2"/>
  <c r="Z3444" i="2"/>
  <c r="Z3445" i="2"/>
  <c r="Z3446" i="2"/>
  <c r="Z3447" i="2"/>
  <c r="Z3448" i="2"/>
  <c r="Z3449" i="2"/>
  <c r="Z3450" i="2"/>
  <c r="Z3451" i="2"/>
  <c r="Z3452" i="2"/>
  <c r="Z3453" i="2"/>
  <c r="Z3454" i="2"/>
  <c r="Z3455" i="2"/>
  <c r="Z3456" i="2"/>
  <c r="Z3457" i="2"/>
  <c r="Z3458" i="2"/>
  <c r="Z3459" i="2"/>
  <c r="Z3460" i="2"/>
  <c r="Z3461" i="2"/>
  <c r="Z3462" i="2"/>
  <c r="Z3463" i="2"/>
  <c r="Z3464" i="2"/>
  <c r="Z3465" i="2"/>
  <c r="Z3466" i="2"/>
  <c r="Z3467" i="2"/>
  <c r="Z3468" i="2"/>
  <c r="Z3469" i="2"/>
  <c r="Z3470" i="2"/>
  <c r="Z3471" i="2"/>
  <c r="Z3472" i="2"/>
  <c r="Z3473" i="2"/>
  <c r="Z3474" i="2"/>
  <c r="Z3475" i="2"/>
  <c r="Z3476" i="2"/>
  <c r="Z3477" i="2"/>
  <c r="Z3478" i="2"/>
  <c r="Z3479" i="2"/>
  <c r="Z3480" i="2"/>
  <c r="Z3481" i="2"/>
  <c r="Z3482" i="2"/>
  <c r="Z3483" i="2"/>
  <c r="Z3484" i="2"/>
  <c r="Z3485" i="2"/>
  <c r="Z3486" i="2"/>
  <c r="Z3487" i="2"/>
  <c r="Z3488" i="2"/>
  <c r="Z3489" i="2"/>
  <c r="Z3490" i="2"/>
  <c r="Z3491" i="2"/>
  <c r="Z3492" i="2"/>
  <c r="Z3493" i="2"/>
  <c r="Z3494" i="2"/>
  <c r="Z3495" i="2"/>
  <c r="Z3496" i="2"/>
  <c r="Z3497" i="2"/>
  <c r="Z3498" i="2"/>
  <c r="Z3499" i="2"/>
  <c r="Z3500" i="2"/>
  <c r="Z3501" i="2"/>
  <c r="Z3502" i="2"/>
  <c r="Z3503" i="2"/>
  <c r="Z3504" i="2"/>
  <c r="Z3505" i="2"/>
  <c r="Z3506" i="2"/>
  <c r="Z3507" i="2"/>
  <c r="Z3508" i="2"/>
  <c r="Z3509" i="2"/>
  <c r="Z3510" i="2"/>
  <c r="Z3511" i="2"/>
  <c r="Z3512" i="2"/>
  <c r="Z3513" i="2"/>
  <c r="Z3514" i="2"/>
  <c r="Z3515" i="2"/>
  <c r="Z3516" i="2"/>
  <c r="Z3517" i="2"/>
  <c r="Z3518" i="2"/>
  <c r="Z3519" i="2"/>
  <c r="Z3520" i="2"/>
  <c r="Z3521" i="2"/>
  <c r="Z3522" i="2"/>
  <c r="Z3523" i="2"/>
  <c r="Z3524" i="2"/>
  <c r="Z3525" i="2"/>
  <c r="Z3526" i="2"/>
  <c r="Z3527" i="2"/>
  <c r="Z3528" i="2"/>
  <c r="Z3529" i="2"/>
  <c r="Z3530" i="2"/>
  <c r="Z3531" i="2"/>
  <c r="Z3532" i="2"/>
  <c r="Z3533" i="2"/>
  <c r="Z3534" i="2"/>
  <c r="Z3535" i="2"/>
  <c r="Z3536" i="2"/>
  <c r="Z3537" i="2"/>
  <c r="Z3538" i="2"/>
  <c r="Z3539" i="2"/>
  <c r="Z3540" i="2"/>
  <c r="Z3541" i="2"/>
  <c r="Z3542" i="2"/>
  <c r="Z3543" i="2"/>
  <c r="Z3544" i="2"/>
  <c r="Z3545" i="2"/>
  <c r="Z3546" i="2"/>
  <c r="Z3547" i="2"/>
  <c r="Z3548" i="2"/>
  <c r="Z3549" i="2"/>
  <c r="Z3550" i="2"/>
  <c r="Z3551" i="2"/>
  <c r="Z3552" i="2"/>
  <c r="Z3553" i="2"/>
  <c r="Z3554" i="2"/>
  <c r="Z3555" i="2"/>
  <c r="Z3556" i="2"/>
  <c r="Z3557" i="2"/>
  <c r="Z3558" i="2"/>
  <c r="Z3559" i="2"/>
  <c r="Z3560" i="2"/>
  <c r="Z3561" i="2"/>
  <c r="Z3562" i="2"/>
  <c r="Z3563" i="2"/>
  <c r="Z3564" i="2"/>
  <c r="Z3565" i="2"/>
  <c r="Z3566" i="2"/>
  <c r="Z3567" i="2"/>
  <c r="Z3568" i="2"/>
  <c r="Z3569" i="2"/>
  <c r="Z3570" i="2"/>
  <c r="Z3571" i="2"/>
  <c r="Z3572" i="2"/>
  <c r="Z3573" i="2"/>
  <c r="Z3574" i="2"/>
  <c r="Z3575" i="2"/>
  <c r="Z3576" i="2"/>
  <c r="Z3577" i="2"/>
  <c r="Z3578" i="2"/>
  <c r="Z3579" i="2"/>
  <c r="Z3580" i="2"/>
  <c r="Z3581" i="2"/>
  <c r="Z3582" i="2"/>
  <c r="Z3583" i="2"/>
  <c r="Z3584" i="2"/>
  <c r="Z3585" i="2"/>
  <c r="Z3586" i="2"/>
  <c r="Z3587" i="2"/>
  <c r="Z3588" i="2"/>
  <c r="Z3589" i="2"/>
  <c r="Z3590" i="2"/>
  <c r="Z3591" i="2"/>
  <c r="Z3592" i="2"/>
  <c r="Z3593" i="2"/>
  <c r="Z3594" i="2"/>
  <c r="Z3595" i="2"/>
  <c r="Z3596" i="2"/>
  <c r="Z3597" i="2"/>
  <c r="Z3598" i="2"/>
  <c r="Z3599" i="2"/>
  <c r="Z3600" i="2"/>
  <c r="Z3601" i="2"/>
  <c r="Z3602" i="2"/>
  <c r="Z3603" i="2"/>
  <c r="Z3604" i="2"/>
  <c r="Z3605" i="2"/>
  <c r="Z3606" i="2"/>
  <c r="Z3607" i="2"/>
  <c r="Z3608" i="2"/>
  <c r="Z3609" i="2"/>
  <c r="Z3610" i="2"/>
  <c r="Z3611" i="2"/>
  <c r="Z3612" i="2"/>
  <c r="Z3613" i="2"/>
  <c r="Z3614" i="2"/>
  <c r="Z3615" i="2"/>
  <c r="Z3616" i="2"/>
  <c r="Z3617" i="2"/>
  <c r="Z3618" i="2"/>
  <c r="Z3619" i="2"/>
  <c r="Z3620" i="2"/>
  <c r="Z3621" i="2"/>
  <c r="Z3622" i="2"/>
  <c r="Z3623" i="2"/>
  <c r="Z3624" i="2"/>
  <c r="Z3625" i="2"/>
  <c r="Z3626" i="2"/>
  <c r="Z3627" i="2"/>
  <c r="Z3628" i="2"/>
  <c r="Z3629" i="2"/>
  <c r="Z3630" i="2"/>
  <c r="Z3631" i="2"/>
  <c r="Z3632" i="2"/>
  <c r="Z3633" i="2"/>
  <c r="Z3634" i="2"/>
  <c r="Z3635" i="2"/>
  <c r="Z3636" i="2"/>
  <c r="Z3637" i="2"/>
  <c r="Z3638" i="2"/>
  <c r="Z3639" i="2"/>
  <c r="Z3640" i="2"/>
  <c r="Z3641" i="2"/>
  <c r="Z3642" i="2"/>
  <c r="Z3643" i="2"/>
  <c r="Z3644" i="2"/>
  <c r="Z3645" i="2"/>
  <c r="Z3646" i="2"/>
  <c r="Z3647" i="2"/>
  <c r="Z3648" i="2"/>
  <c r="Z3649" i="2"/>
  <c r="Z3650" i="2"/>
  <c r="Z3651" i="2"/>
  <c r="Z3652" i="2"/>
  <c r="Z3653" i="2"/>
  <c r="Z3654" i="2"/>
  <c r="Z3655" i="2"/>
  <c r="Z3656" i="2"/>
  <c r="Z3657" i="2"/>
  <c r="Z3658" i="2"/>
  <c r="Z3659" i="2"/>
  <c r="Z3660" i="2"/>
  <c r="Z3661" i="2"/>
  <c r="Z3662" i="2"/>
  <c r="Z3663" i="2"/>
  <c r="Z3664" i="2"/>
  <c r="Z3665" i="2"/>
  <c r="Z3666" i="2"/>
  <c r="Z3667" i="2"/>
  <c r="Z3668" i="2"/>
  <c r="Z3669" i="2"/>
  <c r="Z3670" i="2"/>
  <c r="Z3671" i="2"/>
  <c r="Z3672" i="2"/>
  <c r="Z3673" i="2"/>
  <c r="Z3674" i="2"/>
  <c r="Z3675" i="2"/>
  <c r="Z3676" i="2"/>
  <c r="Z3677" i="2"/>
  <c r="Z3678" i="2"/>
  <c r="Z3679" i="2"/>
  <c r="Z3680" i="2"/>
  <c r="Z3681" i="2"/>
  <c r="Z3682" i="2"/>
  <c r="Z3683" i="2"/>
  <c r="Z3684" i="2"/>
  <c r="Z3685" i="2"/>
  <c r="Z3686" i="2"/>
  <c r="Z3687" i="2"/>
  <c r="Z3688" i="2"/>
  <c r="Z3689" i="2"/>
  <c r="Z3690" i="2"/>
  <c r="Z3691" i="2"/>
  <c r="Z3692" i="2"/>
  <c r="Z3693" i="2"/>
  <c r="Z3694" i="2"/>
  <c r="Z3695" i="2"/>
  <c r="Z3696" i="2"/>
  <c r="Z3697" i="2"/>
  <c r="Z3698" i="2"/>
  <c r="Z3699" i="2"/>
  <c r="Z3700" i="2"/>
  <c r="Z3701" i="2"/>
  <c r="Z3702" i="2"/>
  <c r="Z3703" i="2"/>
  <c r="Z3704" i="2"/>
  <c r="Z3705" i="2"/>
  <c r="Z3706" i="2"/>
  <c r="Z3707" i="2"/>
  <c r="Z3708" i="2"/>
  <c r="Z3709" i="2"/>
  <c r="Z3710" i="2"/>
  <c r="Z3711" i="2"/>
  <c r="Z3712" i="2"/>
  <c r="Z3713" i="2"/>
  <c r="Z3714" i="2"/>
  <c r="Z3715" i="2"/>
  <c r="Z3716" i="2"/>
  <c r="Z3717" i="2"/>
  <c r="Z3718" i="2"/>
  <c r="Z3719" i="2"/>
  <c r="Z3720" i="2"/>
  <c r="Z3721" i="2"/>
  <c r="Z3722" i="2"/>
  <c r="Z3723" i="2"/>
  <c r="Z3724" i="2"/>
  <c r="Z3725" i="2"/>
  <c r="Z3726" i="2"/>
  <c r="Z3727" i="2"/>
  <c r="Z3728" i="2"/>
  <c r="Z3729" i="2"/>
  <c r="Z3730" i="2"/>
  <c r="Z3731" i="2"/>
  <c r="Z3732" i="2"/>
  <c r="Z3733" i="2"/>
  <c r="Z3734" i="2"/>
  <c r="Z3735" i="2"/>
  <c r="Z3736" i="2"/>
  <c r="Z3737" i="2"/>
  <c r="Z3738" i="2"/>
  <c r="Z3739" i="2"/>
  <c r="Z3740" i="2"/>
  <c r="Z3741" i="2"/>
  <c r="Z3742" i="2"/>
  <c r="Z3743" i="2"/>
  <c r="Z3744" i="2"/>
  <c r="Z3745" i="2"/>
  <c r="Z3746" i="2"/>
  <c r="Z3747" i="2"/>
  <c r="Z3748" i="2"/>
  <c r="Z3749" i="2"/>
  <c r="Z3750" i="2"/>
  <c r="Z3751" i="2"/>
  <c r="Z3752" i="2"/>
  <c r="Z3753" i="2"/>
  <c r="Z3754" i="2"/>
  <c r="Z3755" i="2"/>
  <c r="Z3756" i="2"/>
  <c r="Z3757" i="2"/>
  <c r="Z3758" i="2"/>
  <c r="Z3759" i="2"/>
  <c r="Z3760" i="2"/>
  <c r="Z3761" i="2"/>
  <c r="Z3762" i="2"/>
  <c r="Z3763" i="2"/>
  <c r="Z3764" i="2"/>
  <c r="Z3765" i="2"/>
  <c r="Z3766" i="2"/>
  <c r="Z3767" i="2"/>
  <c r="Z3768" i="2"/>
  <c r="Z3769" i="2"/>
  <c r="Z3770" i="2"/>
  <c r="Z3771" i="2"/>
  <c r="Z3772" i="2"/>
  <c r="Z3773" i="2"/>
  <c r="Z3774" i="2"/>
  <c r="Z3775" i="2"/>
  <c r="Z3776" i="2"/>
  <c r="Z3777" i="2"/>
  <c r="Z3778" i="2"/>
  <c r="Z3779" i="2"/>
  <c r="Z3780" i="2"/>
  <c r="Z3781" i="2"/>
  <c r="Z3782" i="2"/>
  <c r="Z3783" i="2"/>
  <c r="Z3784" i="2"/>
  <c r="Z3785" i="2"/>
  <c r="Z3786" i="2"/>
  <c r="Z3787" i="2"/>
  <c r="Z3788" i="2"/>
  <c r="Z3789" i="2"/>
  <c r="Z3790" i="2"/>
  <c r="Z3791" i="2"/>
  <c r="Z3792" i="2"/>
  <c r="Z3793" i="2"/>
  <c r="Z3794" i="2"/>
  <c r="Z3795" i="2"/>
  <c r="Z3796" i="2"/>
  <c r="Z3797" i="2"/>
  <c r="Z3798" i="2"/>
  <c r="Z3799" i="2"/>
  <c r="Z3800" i="2"/>
  <c r="Z3801" i="2"/>
  <c r="Z3802" i="2"/>
  <c r="Z3803" i="2"/>
  <c r="Z3804" i="2"/>
  <c r="Z3805" i="2"/>
  <c r="Z3806" i="2"/>
  <c r="Z3807" i="2"/>
  <c r="Z3808" i="2"/>
  <c r="Z3809" i="2"/>
  <c r="Z3810" i="2"/>
  <c r="Z3811" i="2"/>
  <c r="Z3812" i="2"/>
  <c r="Z3813" i="2"/>
  <c r="Z3814" i="2"/>
  <c r="Z3815" i="2"/>
  <c r="Z3816" i="2"/>
  <c r="Z3817" i="2"/>
  <c r="Z3818" i="2"/>
  <c r="Z3819" i="2"/>
  <c r="Z3820" i="2"/>
  <c r="Z3821" i="2"/>
  <c r="Z3822" i="2"/>
  <c r="Z3823" i="2"/>
  <c r="Z3824" i="2"/>
  <c r="Z3825" i="2"/>
  <c r="Z3826" i="2"/>
  <c r="Z3827" i="2"/>
  <c r="Z3828" i="2"/>
  <c r="Z3829" i="2"/>
  <c r="Z3830" i="2"/>
  <c r="Z3831" i="2"/>
  <c r="Z3832" i="2"/>
  <c r="Z3833" i="2"/>
  <c r="Z3834" i="2"/>
  <c r="Z3835" i="2"/>
  <c r="Z3836" i="2"/>
  <c r="Z3837" i="2"/>
  <c r="Z3838" i="2"/>
  <c r="Z3839" i="2"/>
  <c r="Z3840" i="2"/>
  <c r="Z3841" i="2"/>
  <c r="Z3842" i="2"/>
  <c r="Z3843" i="2"/>
  <c r="Z3844" i="2"/>
  <c r="Z3845" i="2"/>
  <c r="Z3846" i="2"/>
  <c r="Z3847" i="2"/>
  <c r="Z3848" i="2"/>
  <c r="Z3849" i="2"/>
  <c r="Z3850" i="2"/>
  <c r="Z3851" i="2"/>
  <c r="Z3852" i="2"/>
  <c r="Z3853" i="2"/>
  <c r="Z3854" i="2"/>
  <c r="Z3855" i="2"/>
  <c r="Z3856" i="2"/>
  <c r="Z3857" i="2"/>
  <c r="Z3858" i="2"/>
  <c r="Z3859" i="2"/>
  <c r="Z3860" i="2"/>
  <c r="Z3861" i="2"/>
  <c r="Z3862" i="2"/>
  <c r="Z3863" i="2"/>
  <c r="Z3864" i="2"/>
  <c r="Z3865" i="2"/>
  <c r="Z3866" i="2"/>
  <c r="Z3867" i="2"/>
  <c r="Z3868" i="2"/>
  <c r="Z3869" i="2"/>
  <c r="Z3870" i="2"/>
  <c r="Z3871" i="2"/>
  <c r="Z3872" i="2"/>
  <c r="Z3873" i="2"/>
  <c r="Z3874" i="2"/>
  <c r="Z3875" i="2"/>
  <c r="Z3876" i="2"/>
  <c r="Z3877" i="2"/>
  <c r="Z3878" i="2"/>
  <c r="Z3879" i="2"/>
  <c r="Z3880" i="2"/>
  <c r="Z3881" i="2"/>
  <c r="Z3882" i="2"/>
  <c r="Z3883" i="2"/>
  <c r="Z3884" i="2"/>
  <c r="Z3885" i="2"/>
  <c r="Z3886" i="2"/>
  <c r="Z3887" i="2"/>
  <c r="Z3888" i="2"/>
  <c r="Z3889" i="2"/>
  <c r="Z3890" i="2"/>
  <c r="Z3891" i="2"/>
  <c r="Z3892" i="2"/>
  <c r="Z3893" i="2"/>
  <c r="Z3894" i="2"/>
  <c r="Z3895" i="2"/>
  <c r="Z3896" i="2"/>
  <c r="Z3897" i="2"/>
  <c r="Z3898" i="2"/>
  <c r="Z3899" i="2"/>
  <c r="Z3900" i="2"/>
  <c r="Z3901" i="2"/>
  <c r="Z3902" i="2"/>
  <c r="Z3903" i="2"/>
  <c r="Z3904" i="2"/>
  <c r="Z3905" i="2"/>
  <c r="Z3906" i="2"/>
  <c r="Z3907" i="2"/>
  <c r="Z3908" i="2"/>
  <c r="Z3909" i="2"/>
  <c r="Z3910" i="2"/>
  <c r="Z3911" i="2"/>
  <c r="Z3912" i="2"/>
  <c r="Z3913" i="2"/>
  <c r="Z3914" i="2"/>
  <c r="Z3915" i="2"/>
  <c r="Z3916" i="2"/>
  <c r="Z3917" i="2"/>
  <c r="Z3918" i="2"/>
  <c r="Z3919" i="2"/>
  <c r="Z3920" i="2"/>
  <c r="Z3921" i="2"/>
  <c r="Z3922" i="2"/>
  <c r="Z3923" i="2"/>
  <c r="Z3924" i="2"/>
  <c r="Z3925" i="2"/>
  <c r="Z3926" i="2"/>
  <c r="Z3927" i="2"/>
  <c r="Z3928" i="2"/>
  <c r="Z3929" i="2"/>
  <c r="Z3930" i="2"/>
  <c r="Z3931" i="2"/>
  <c r="Z3932" i="2"/>
  <c r="Z3933" i="2"/>
  <c r="Z3934" i="2"/>
  <c r="Z3935" i="2"/>
  <c r="Z3936" i="2"/>
  <c r="Z3937" i="2"/>
  <c r="Z3938" i="2"/>
  <c r="Z3939" i="2"/>
  <c r="Z3940" i="2"/>
  <c r="Z3941" i="2"/>
  <c r="Z3942" i="2"/>
  <c r="Z3943" i="2"/>
  <c r="Z3944" i="2"/>
  <c r="Z3945" i="2"/>
  <c r="Z3946" i="2"/>
  <c r="Z3947" i="2"/>
  <c r="Z3948" i="2"/>
  <c r="Z3949" i="2"/>
  <c r="Z3950" i="2"/>
  <c r="Z3951" i="2"/>
  <c r="Z3952" i="2"/>
  <c r="Z3953" i="2"/>
  <c r="Z3954" i="2"/>
  <c r="Z3955" i="2"/>
  <c r="Z3956" i="2"/>
  <c r="Z3957" i="2"/>
  <c r="Z3958" i="2"/>
  <c r="Z3959" i="2"/>
  <c r="Z3960" i="2"/>
  <c r="Z3961" i="2"/>
  <c r="Z3962" i="2"/>
  <c r="Z3963" i="2"/>
  <c r="Z3964" i="2"/>
  <c r="Z3965" i="2"/>
  <c r="Z3966" i="2"/>
  <c r="Z3967" i="2"/>
  <c r="Z3968" i="2"/>
  <c r="Z3969" i="2"/>
  <c r="Z3970" i="2"/>
  <c r="Z3971" i="2"/>
  <c r="Z3972" i="2"/>
  <c r="Z3973" i="2"/>
  <c r="Z3974" i="2"/>
  <c r="Z3975" i="2"/>
  <c r="Z3976" i="2"/>
  <c r="Z3977" i="2"/>
  <c r="Z3978" i="2"/>
  <c r="Z3979" i="2"/>
  <c r="Z3980" i="2"/>
  <c r="Z3981" i="2"/>
  <c r="Z3982" i="2"/>
  <c r="Z3983" i="2"/>
  <c r="Z3984" i="2"/>
  <c r="Z3985" i="2"/>
  <c r="Z3986" i="2"/>
  <c r="Z3987" i="2"/>
  <c r="Z3988" i="2"/>
  <c r="Z3989" i="2"/>
  <c r="Z3990" i="2"/>
  <c r="Z3991" i="2"/>
  <c r="Z3992" i="2"/>
  <c r="Z3993" i="2"/>
  <c r="Z3994" i="2"/>
  <c r="Z3995" i="2"/>
  <c r="Z3996" i="2"/>
  <c r="Z3997" i="2"/>
  <c r="Z3998" i="2"/>
  <c r="Z3999" i="2"/>
  <c r="Z4000" i="2"/>
  <c r="Z4001" i="2"/>
  <c r="Z4002" i="2"/>
  <c r="Z4003" i="2"/>
  <c r="Z4004" i="2"/>
  <c r="Z4005" i="2"/>
  <c r="Z4006" i="2"/>
  <c r="Z4007" i="2"/>
  <c r="Z4008" i="2"/>
  <c r="Z4009" i="2"/>
  <c r="Z4010" i="2"/>
  <c r="Z4011" i="2"/>
  <c r="Z4012" i="2"/>
  <c r="Z4013" i="2"/>
  <c r="Z4014" i="2"/>
  <c r="Z4015" i="2"/>
  <c r="Z4016" i="2"/>
  <c r="Z4017" i="2"/>
  <c r="Z4018" i="2"/>
  <c r="Z4019" i="2"/>
  <c r="Z4020" i="2"/>
  <c r="Z4021" i="2"/>
  <c r="Z4022" i="2"/>
  <c r="Z4023" i="2"/>
  <c r="Z4024" i="2"/>
  <c r="Z4025" i="2"/>
  <c r="Z4026" i="2"/>
  <c r="Z4027" i="2"/>
  <c r="Z4028" i="2"/>
  <c r="Z4029" i="2"/>
  <c r="Z4030" i="2"/>
  <c r="Z4031" i="2"/>
  <c r="Z4032" i="2"/>
  <c r="Z4033" i="2"/>
  <c r="Z4034" i="2"/>
  <c r="Z4035" i="2"/>
  <c r="Z4036" i="2"/>
  <c r="Z4037" i="2"/>
  <c r="Z4038" i="2"/>
  <c r="Z4039" i="2"/>
  <c r="Z4040" i="2"/>
  <c r="Z4041" i="2"/>
  <c r="Z4042" i="2"/>
  <c r="Z4043" i="2"/>
  <c r="Z4044" i="2"/>
  <c r="Z4045" i="2"/>
  <c r="Z4046" i="2"/>
  <c r="Z4047" i="2"/>
  <c r="Z4048" i="2"/>
  <c r="Z4049" i="2"/>
  <c r="Z4050" i="2"/>
  <c r="Z4051" i="2"/>
  <c r="Z4052" i="2"/>
  <c r="Z4053" i="2"/>
  <c r="Z4054" i="2"/>
  <c r="Z4055" i="2"/>
  <c r="Z4056" i="2"/>
  <c r="Z4057" i="2"/>
  <c r="Z4058" i="2"/>
  <c r="Z4059" i="2"/>
  <c r="Z4060" i="2"/>
  <c r="Z4061" i="2"/>
  <c r="Z4062" i="2"/>
  <c r="Z4063" i="2"/>
  <c r="Z4064" i="2"/>
  <c r="Z4065" i="2"/>
  <c r="Z4066" i="2"/>
  <c r="Z4067" i="2"/>
  <c r="Z4068" i="2"/>
  <c r="Z4069" i="2"/>
  <c r="Z4070" i="2"/>
  <c r="Z4071" i="2"/>
  <c r="Z4072" i="2"/>
  <c r="Z4073" i="2"/>
  <c r="Z4074" i="2"/>
  <c r="Z4075" i="2"/>
  <c r="Z4076" i="2"/>
  <c r="Z4077" i="2"/>
  <c r="Z4078" i="2"/>
  <c r="Z4079" i="2"/>
  <c r="Z4080" i="2"/>
  <c r="Z4081" i="2"/>
  <c r="Z4082" i="2"/>
  <c r="Z4083" i="2"/>
  <c r="Z4084" i="2"/>
  <c r="Z4085" i="2"/>
  <c r="Z4086" i="2"/>
  <c r="Z4087" i="2"/>
  <c r="Z4088" i="2"/>
  <c r="Z4089" i="2"/>
  <c r="Z4090" i="2"/>
  <c r="Z4091" i="2"/>
  <c r="Z4092" i="2"/>
  <c r="Z4093" i="2"/>
  <c r="Z4094" i="2"/>
  <c r="Z4095" i="2"/>
  <c r="Z4096" i="2"/>
  <c r="Z4097" i="2"/>
  <c r="Z4098" i="2"/>
  <c r="Z4099" i="2"/>
  <c r="Z4100" i="2"/>
  <c r="Z4101" i="2"/>
  <c r="Z4102" i="2"/>
  <c r="Z4103" i="2"/>
  <c r="Z4104" i="2"/>
  <c r="Z4105" i="2"/>
  <c r="Z4106" i="2"/>
  <c r="Z4107" i="2"/>
  <c r="Z4108" i="2"/>
  <c r="Z4109" i="2"/>
  <c r="Z4110" i="2"/>
  <c r="Z4111" i="2"/>
  <c r="Z4112" i="2"/>
  <c r="Z4113" i="2"/>
  <c r="Z4114" i="2"/>
  <c r="Z4115" i="2"/>
  <c r="Z4116" i="2"/>
  <c r="Z4117" i="2"/>
  <c r="Z4118" i="2"/>
  <c r="Z4119" i="2"/>
  <c r="Z4120" i="2"/>
  <c r="Z4121" i="2"/>
  <c r="Z4122" i="2"/>
  <c r="Z4123" i="2"/>
  <c r="Z4124" i="2"/>
  <c r="Z4125" i="2"/>
  <c r="Z4126" i="2"/>
  <c r="Z4127" i="2"/>
  <c r="Z4128" i="2"/>
  <c r="Z4129" i="2"/>
  <c r="Z4130" i="2"/>
  <c r="Z4131" i="2"/>
  <c r="Z4132" i="2"/>
  <c r="Z4133" i="2"/>
  <c r="Z4134" i="2"/>
  <c r="Z4135" i="2"/>
  <c r="Z4136" i="2"/>
  <c r="Z4137" i="2"/>
  <c r="Z4138" i="2"/>
  <c r="Z4139" i="2"/>
  <c r="Z4140" i="2"/>
  <c r="Z4141" i="2"/>
  <c r="Z4142" i="2"/>
  <c r="Z4143" i="2"/>
  <c r="Z4144" i="2"/>
  <c r="Z4145" i="2"/>
  <c r="Z4146" i="2"/>
  <c r="Z4147" i="2"/>
  <c r="Z4148" i="2"/>
  <c r="Z4149" i="2"/>
  <c r="Z4150" i="2"/>
  <c r="Z4151" i="2"/>
  <c r="Z4152" i="2"/>
  <c r="Z4153" i="2"/>
  <c r="Z4154" i="2"/>
  <c r="Z4155" i="2"/>
  <c r="Z4156" i="2"/>
  <c r="Z4157" i="2"/>
  <c r="Z4158" i="2"/>
  <c r="Z4159" i="2"/>
  <c r="Z4160" i="2"/>
  <c r="Z4161" i="2"/>
  <c r="Z4162" i="2"/>
  <c r="Z4163" i="2"/>
  <c r="Z4164" i="2"/>
  <c r="Z4165" i="2"/>
  <c r="Z4166" i="2"/>
  <c r="Z4167" i="2"/>
  <c r="Z4168" i="2"/>
  <c r="Z4169" i="2"/>
  <c r="Z4170" i="2"/>
  <c r="Z4171" i="2"/>
  <c r="Z4172" i="2"/>
  <c r="Z4173" i="2"/>
  <c r="Z4174" i="2"/>
  <c r="Z4175" i="2"/>
  <c r="Z4176" i="2"/>
  <c r="Z4177" i="2"/>
  <c r="Z4178" i="2"/>
  <c r="Z4179" i="2"/>
  <c r="Z4180" i="2"/>
  <c r="Z4181" i="2"/>
  <c r="Z4182" i="2"/>
  <c r="Z4183" i="2"/>
  <c r="Z4184" i="2"/>
  <c r="Z4185" i="2"/>
  <c r="Z4186" i="2"/>
  <c r="Z4187" i="2"/>
  <c r="Z4188" i="2"/>
  <c r="Z4189" i="2"/>
  <c r="Z4190" i="2"/>
  <c r="Z4191" i="2"/>
  <c r="Z4192" i="2"/>
  <c r="Z4193" i="2"/>
  <c r="Z4194" i="2"/>
  <c r="Z4195" i="2"/>
  <c r="Z4196" i="2"/>
  <c r="Z4197" i="2"/>
  <c r="Z4198" i="2"/>
  <c r="Z4199" i="2"/>
  <c r="Z4200" i="2"/>
  <c r="Z4201" i="2"/>
  <c r="Z4202" i="2"/>
  <c r="Z4203" i="2"/>
  <c r="Z4204" i="2"/>
  <c r="Z4205" i="2"/>
  <c r="Z4206" i="2"/>
  <c r="Z4207" i="2"/>
  <c r="Z4208" i="2"/>
  <c r="Z4209" i="2"/>
  <c r="Z4210" i="2"/>
  <c r="Z4211" i="2"/>
  <c r="Z4212" i="2"/>
  <c r="Z4213" i="2"/>
  <c r="Z4214" i="2"/>
  <c r="Z4215" i="2"/>
  <c r="Z4216" i="2"/>
  <c r="Z4217" i="2"/>
  <c r="Z4218" i="2"/>
  <c r="Z4219" i="2"/>
  <c r="Z4220" i="2"/>
  <c r="Z4221" i="2"/>
  <c r="Z4222" i="2"/>
  <c r="Z4223" i="2"/>
  <c r="Z4224" i="2"/>
  <c r="Z4225" i="2"/>
  <c r="Z4226" i="2"/>
  <c r="Z4227" i="2"/>
  <c r="Z4228" i="2"/>
  <c r="Z4229" i="2"/>
  <c r="Z4230" i="2"/>
  <c r="Z4231" i="2"/>
  <c r="Z4232" i="2"/>
  <c r="Z4233" i="2"/>
  <c r="Z4234" i="2"/>
  <c r="Z4235" i="2"/>
  <c r="Z4236" i="2"/>
  <c r="Z4237" i="2"/>
  <c r="Z4238" i="2"/>
  <c r="Z4239" i="2"/>
  <c r="Z4240" i="2"/>
  <c r="Z4241" i="2"/>
  <c r="Z4242" i="2"/>
  <c r="Z4243" i="2"/>
  <c r="Z4244" i="2"/>
  <c r="Z4245" i="2"/>
  <c r="Z4246" i="2"/>
  <c r="Z4247" i="2"/>
  <c r="Z4248" i="2"/>
  <c r="Z4249" i="2"/>
  <c r="Z4250" i="2"/>
  <c r="Z4251" i="2"/>
  <c r="Z4252" i="2"/>
  <c r="Z4253" i="2"/>
  <c r="Z4254" i="2"/>
  <c r="Z4255" i="2"/>
  <c r="Z4256" i="2"/>
  <c r="Z4257" i="2"/>
  <c r="Z4258" i="2"/>
  <c r="Z4259" i="2"/>
  <c r="Z4260" i="2"/>
  <c r="Z4261" i="2"/>
  <c r="Z4262" i="2"/>
  <c r="Z4263" i="2"/>
  <c r="Z4264" i="2"/>
  <c r="Z4265" i="2"/>
  <c r="Z4266" i="2"/>
  <c r="Z4267" i="2"/>
  <c r="Z4268" i="2"/>
  <c r="Z4269" i="2"/>
  <c r="Z4270" i="2"/>
  <c r="Z4271" i="2"/>
  <c r="Z4272" i="2"/>
  <c r="Z4273" i="2"/>
  <c r="Z4274" i="2"/>
  <c r="Z4275" i="2"/>
  <c r="Z4276" i="2"/>
  <c r="Z4277" i="2"/>
  <c r="Z4278" i="2"/>
  <c r="Z4279" i="2"/>
  <c r="Z4280" i="2"/>
  <c r="Z4281" i="2"/>
  <c r="Z4282" i="2"/>
  <c r="Z4283" i="2"/>
  <c r="Z4284" i="2"/>
  <c r="Z4285" i="2"/>
  <c r="Z4286" i="2"/>
  <c r="Z4287" i="2"/>
  <c r="Z4288" i="2"/>
  <c r="Z4289" i="2"/>
  <c r="Z4290" i="2"/>
  <c r="Z4291" i="2"/>
  <c r="Z4292" i="2"/>
  <c r="Z4293" i="2"/>
  <c r="Z4294" i="2"/>
  <c r="Z4295" i="2"/>
  <c r="Z4296" i="2"/>
  <c r="Z4297" i="2"/>
  <c r="Z4298" i="2"/>
  <c r="Z4299" i="2"/>
  <c r="Z4300" i="2"/>
  <c r="Z4301" i="2"/>
  <c r="Z4302" i="2"/>
  <c r="Z4303" i="2"/>
  <c r="Z4304" i="2"/>
  <c r="Z4305" i="2"/>
  <c r="Z4306" i="2"/>
  <c r="Z4307" i="2"/>
  <c r="Z4308" i="2"/>
  <c r="Z4309" i="2"/>
  <c r="Z4310" i="2"/>
  <c r="Z4311" i="2"/>
  <c r="Z4312" i="2"/>
  <c r="Z4313" i="2"/>
  <c r="Z4314" i="2"/>
  <c r="Z4315" i="2"/>
  <c r="Z4316" i="2"/>
  <c r="Z4317" i="2"/>
  <c r="Z4318" i="2"/>
  <c r="Z4319" i="2"/>
  <c r="Z4320" i="2"/>
  <c r="Z4321" i="2"/>
  <c r="Z4322" i="2"/>
  <c r="Z4323" i="2"/>
  <c r="Z4324" i="2"/>
  <c r="Z4325" i="2"/>
  <c r="Z4326" i="2"/>
  <c r="Z4327" i="2"/>
  <c r="Z4328" i="2"/>
  <c r="Z4329" i="2"/>
  <c r="Z4330" i="2"/>
  <c r="Z4331" i="2"/>
  <c r="Z4332" i="2"/>
  <c r="Z4333" i="2"/>
  <c r="Z4334" i="2"/>
  <c r="Z4335" i="2"/>
  <c r="Z4336" i="2"/>
  <c r="Z4337" i="2"/>
  <c r="Z4338" i="2"/>
  <c r="Z4339" i="2"/>
  <c r="Z4340" i="2"/>
  <c r="Z4341" i="2"/>
  <c r="Z4342" i="2"/>
  <c r="Z4343" i="2"/>
  <c r="Z4344" i="2"/>
  <c r="Z4345" i="2"/>
  <c r="Z4346" i="2"/>
  <c r="Z4347" i="2"/>
  <c r="Z4348" i="2"/>
  <c r="Z4349" i="2"/>
  <c r="Z4350" i="2"/>
  <c r="Z4351" i="2"/>
  <c r="Z4352" i="2"/>
  <c r="Z4353" i="2"/>
  <c r="Z4354" i="2"/>
  <c r="Z4355" i="2"/>
  <c r="Z4356" i="2"/>
  <c r="Z4357" i="2"/>
  <c r="Z4358" i="2"/>
  <c r="Z4359" i="2"/>
  <c r="Z4360" i="2"/>
  <c r="Z4361" i="2"/>
  <c r="Z4362" i="2"/>
  <c r="Z4363" i="2"/>
  <c r="Z4364" i="2"/>
  <c r="Z4365" i="2"/>
  <c r="Z4366" i="2"/>
  <c r="Z4367" i="2"/>
  <c r="Z4368" i="2"/>
  <c r="Z4369" i="2"/>
  <c r="Z4370" i="2"/>
  <c r="Z4371" i="2"/>
  <c r="Z4372" i="2"/>
  <c r="Z4373" i="2"/>
  <c r="Z4374" i="2"/>
  <c r="Z4375" i="2"/>
  <c r="Z4376" i="2"/>
  <c r="Z4377" i="2"/>
  <c r="Z4378" i="2"/>
  <c r="Z4379" i="2"/>
  <c r="Z4380" i="2"/>
  <c r="Z4381" i="2"/>
  <c r="Z4382" i="2"/>
  <c r="Z4383" i="2"/>
  <c r="Z4384" i="2"/>
  <c r="Z4385" i="2"/>
  <c r="Z4386" i="2"/>
  <c r="Z4387" i="2"/>
  <c r="Z4388" i="2"/>
  <c r="Z4389" i="2"/>
  <c r="Z4390" i="2"/>
  <c r="Z4391" i="2"/>
  <c r="Z4392" i="2"/>
  <c r="Z4393" i="2"/>
  <c r="Z4394" i="2"/>
  <c r="Z4395" i="2"/>
  <c r="Z4396" i="2"/>
  <c r="Z4397" i="2"/>
  <c r="Z4398" i="2"/>
  <c r="Z4399" i="2"/>
  <c r="Z4400" i="2"/>
  <c r="Z4401" i="2"/>
  <c r="Z4402" i="2"/>
  <c r="Z4403" i="2"/>
  <c r="Z4404" i="2"/>
  <c r="Z4405" i="2"/>
  <c r="Z4406" i="2"/>
  <c r="Z4407" i="2"/>
  <c r="Z4408" i="2"/>
  <c r="Z4409" i="2"/>
  <c r="Z4410" i="2"/>
  <c r="Z4411" i="2"/>
  <c r="Z4412" i="2"/>
  <c r="Z4413" i="2"/>
  <c r="Z4414" i="2"/>
  <c r="Z4415" i="2"/>
  <c r="Z4416" i="2"/>
  <c r="Z4417" i="2"/>
  <c r="Z4418" i="2"/>
  <c r="Z4419" i="2"/>
  <c r="Z4420" i="2"/>
  <c r="Z4421" i="2"/>
  <c r="Z4422" i="2"/>
  <c r="Z4423" i="2"/>
  <c r="Z4424" i="2"/>
  <c r="Z4425" i="2"/>
  <c r="Z4426" i="2"/>
  <c r="Z4427" i="2"/>
  <c r="Z4428" i="2"/>
  <c r="Z4429" i="2"/>
  <c r="Z4430" i="2"/>
  <c r="Z4431" i="2"/>
  <c r="Z4432" i="2"/>
  <c r="Z4433" i="2"/>
  <c r="Z4434" i="2"/>
  <c r="Z4435" i="2"/>
  <c r="Z4436" i="2"/>
  <c r="Z4437" i="2"/>
  <c r="Z4438" i="2"/>
  <c r="Z4439" i="2"/>
  <c r="Z4440" i="2"/>
  <c r="Z4441" i="2"/>
  <c r="Z4442" i="2"/>
  <c r="Z4443" i="2"/>
  <c r="Z4444" i="2"/>
  <c r="Z4445" i="2"/>
  <c r="Z4446" i="2"/>
  <c r="Z4447" i="2"/>
  <c r="Z4448" i="2"/>
  <c r="Z4449" i="2"/>
  <c r="Z4450" i="2"/>
  <c r="Z4451" i="2"/>
  <c r="Z4452" i="2"/>
  <c r="Z4453" i="2"/>
  <c r="Z4454" i="2"/>
  <c r="Z4455" i="2"/>
  <c r="Z4456" i="2"/>
  <c r="Z4457" i="2"/>
  <c r="Z4458" i="2"/>
  <c r="Z4459" i="2"/>
  <c r="Z4460" i="2"/>
  <c r="Z4461" i="2"/>
  <c r="Z4462" i="2"/>
  <c r="Z4463" i="2"/>
  <c r="Z4464" i="2"/>
  <c r="Z4465" i="2"/>
  <c r="Z4466" i="2"/>
  <c r="Z4467" i="2"/>
  <c r="Z4468" i="2"/>
  <c r="Z4469" i="2"/>
  <c r="Z4470" i="2"/>
  <c r="Z4471" i="2"/>
  <c r="Z4472" i="2"/>
  <c r="Z4473" i="2"/>
  <c r="Z4474" i="2"/>
  <c r="Z4475" i="2"/>
  <c r="Z4476" i="2"/>
  <c r="Z4477" i="2"/>
  <c r="Z4478" i="2"/>
  <c r="Z4479" i="2"/>
  <c r="Z4480" i="2"/>
  <c r="Z4481" i="2"/>
  <c r="Z4482" i="2"/>
  <c r="Z4483" i="2"/>
  <c r="Z4484" i="2"/>
  <c r="Z4485" i="2"/>
  <c r="Z4486" i="2"/>
  <c r="Z4487" i="2"/>
  <c r="Z4488" i="2"/>
  <c r="Z4489" i="2"/>
  <c r="Z4490" i="2"/>
  <c r="Z4491" i="2"/>
  <c r="Z4492" i="2"/>
  <c r="Z4493" i="2"/>
  <c r="Z4494" i="2"/>
  <c r="Z4495" i="2"/>
  <c r="Z4496" i="2"/>
  <c r="Z4497" i="2"/>
  <c r="Z4498" i="2"/>
  <c r="Z4499" i="2"/>
  <c r="Z4500" i="2"/>
  <c r="Z4501" i="2"/>
  <c r="Z4502" i="2"/>
  <c r="Z4503" i="2"/>
  <c r="Z4504" i="2"/>
  <c r="Z4505" i="2"/>
  <c r="Z4506" i="2"/>
  <c r="Z4507" i="2"/>
  <c r="Z4508" i="2"/>
  <c r="Z4509" i="2"/>
  <c r="Z4510" i="2"/>
  <c r="Z4511" i="2"/>
  <c r="Z4512" i="2"/>
  <c r="Z4513" i="2"/>
  <c r="Z4514" i="2"/>
  <c r="Z4515" i="2"/>
  <c r="Z4516" i="2"/>
  <c r="Z4517" i="2"/>
  <c r="Z4518" i="2"/>
  <c r="Z4519" i="2"/>
  <c r="Z4520" i="2"/>
  <c r="Z4521" i="2"/>
  <c r="Z4522" i="2"/>
  <c r="Z4523" i="2"/>
  <c r="Z4524" i="2"/>
  <c r="Z4525" i="2"/>
  <c r="Z4526" i="2"/>
  <c r="Z4527" i="2"/>
  <c r="Z4528" i="2"/>
  <c r="Z4529" i="2"/>
  <c r="Z4530" i="2"/>
  <c r="Z4531" i="2"/>
  <c r="Z4532" i="2"/>
  <c r="Z4533" i="2"/>
  <c r="Z4534" i="2"/>
  <c r="Z4535" i="2"/>
  <c r="Z4536" i="2"/>
  <c r="Z4537" i="2"/>
  <c r="Z4538" i="2"/>
  <c r="Z4539" i="2"/>
  <c r="Z4540" i="2"/>
  <c r="Z4541" i="2"/>
  <c r="Z4542" i="2"/>
  <c r="Z4543" i="2"/>
  <c r="Z4544" i="2"/>
  <c r="Z4545" i="2"/>
  <c r="Z4546" i="2"/>
  <c r="Z4547" i="2"/>
  <c r="Z4548" i="2"/>
  <c r="Z4549" i="2"/>
  <c r="Z4550" i="2"/>
  <c r="Z4551" i="2"/>
  <c r="Z4552" i="2"/>
  <c r="Z4553" i="2"/>
  <c r="Z4554" i="2"/>
  <c r="Z4555" i="2"/>
  <c r="Z4556" i="2"/>
  <c r="Z4557" i="2"/>
  <c r="Z4558" i="2"/>
  <c r="Z4559" i="2"/>
  <c r="Z4560" i="2"/>
  <c r="Z4561" i="2"/>
  <c r="Z4562" i="2"/>
  <c r="Z4563" i="2"/>
  <c r="Z4564" i="2"/>
  <c r="Z4565" i="2"/>
  <c r="Z4566" i="2"/>
  <c r="Z4567" i="2"/>
  <c r="Z4568" i="2"/>
  <c r="Z4569" i="2"/>
  <c r="Z4570" i="2"/>
  <c r="Z4571" i="2"/>
  <c r="Z4572" i="2"/>
  <c r="Z4573" i="2"/>
  <c r="Z4574" i="2"/>
  <c r="Z4575" i="2"/>
  <c r="Z4576" i="2"/>
  <c r="Z4577" i="2"/>
  <c r="Z4578" i="2"/>
  <c r="Z4579" i="2"/>
  <c r="Z4580" i="2"/>
  <c r="Z4581" i="2"/>
  <c r="Z4582" i="2"/>
  <c r="Z4583" i="2"/>
  <c r="Z4584" i="2"/>
  <c r="Z4585" i="2"/>
  <c r="Z4586" i="2"/>
  <c r="Z4587" i="2"/>
  <c r="Z4588" i="2"/>
  <c r="Z4589" i="2"/>
  <c r="Z4590" i="2"/>
  <c r="Z4591" i="2"/>
  <c r="Z4592" i="2"/>
  <c r="Z4593" i="2"/>
  <c r="Z4594" i="2"/>
  <c r="Z4595" i="2"/>
  <c r="Z4596" i="2"/>
  <c r="Z4597" i="2"/>
  <c r="Z4598" i="2"/>
  <c r="Z4599" i="2"/>
  <c r="Z4600" i="2"/>
  <c r="Z4601" i="2"/>
  <c r="Z4602" i="2"/>
  <c r="Z4603" i="2"/>
  <c r="Z4604" i="2"/>
  <c r="Z4605" i="2"/>
  <c r="Z4606" i="2"/>
  <c r="Z4607" i="2"/>
  <c r="Z4608" i="2"/>
  <c r="Z4609" i="2"/>
  <c r="Z4610" i="2"/>
  <c r="Z4611" i="2"/>
  <c r="Z4612" i="2"/>
  <c r="Z4613" i="2"/>
  <c r="Z4614" i="2"/>
  <c r="Z4615" i="2"/>
  <c r="Z4616" i="2"/>
  <c r="Z4617" i="2"/>
  <c r="Z4618" i="2"/>
  <c r="Z4619" i="2"/>
  <c r="Z4620" i="2"/>
  <c r="Z4621" i="2"/>
  <c r="Z4622" i="2"/>
  <c r="Z4623" i="2"/>
  <c r="Z4624" i="2"/>
  <c r="Z4625" i="2"/>
  <c r="Z4626" i="2"/>
  <c r="Z4627" i="2"/>
  <c r="Z4628" i="2"/>
  <c r="Z4629" i="2"/>
  <c r="Z4630" i="2"/>
  <c r="Z4631" i="2"/>
  <c r="Z4632" i="2"/>
  <c r="Z4633" i="2"/>
  <c r="Z4634" i="2"/>
  <c r="Z4635" i="2"/>
  <c r="Z4636" i="2"/>
  <c r="Z4637" i="2"/>
  <c r="Z4638" i="2"/>
  <c r="Z4639" i="2"/>
  <c r="Z4640" i="2"/>
  <c r="Z4641" i="2"/>
  <c r="Z4642" i="2"/>
  <c r="Z4643" i="2"/>
  <c r="Z4644" i="2"/>
  <c r="Z4645" i="2"/>
  <c r="Z4646" i="2"/>
  <c r="Z4647" i="2"/>
  <c r="Z4648" i="2"/>
  <c r="Z4649" i="2"/>
  <c r="Z4650" i="2"/>
  <c r="Z4651" i="2"/>
  <c r="Z4652" i="2"/>
  <c r="Z4653" i="2"/>
  <c r="Z4654" i="2"/>
  <c r="Z4655" i="2"/>
  <c r="Z4656" i="2"/>
  <c r="Z4657" i="2"/>
  <c r="Z4658" i="2"/>
  <c r="Z4659" i="2"/>
  <c r="Z4660" i="2"/>
  <c r="Z4661" i="2"/>
  <c r="Z4662" i="2"/>
  <c r="Z4663" i="2"/>
  <c r="Z4664" i="2"/>
  <c r="Z4665" i="2"/>
  <c r="Z4666" i="2"/>
  <c r="Z4667" i="2"/>
  <c r="Z4668" i="2"/>
  <c r="Z4669" i="2"/>
  <c r="Z4670" i="2"/>
  <c r="Z4671" i="2"/>
  <c r="Z4672" i="2"/>
  <c r="Z4673" i="2"/>
  <c r="Z4674" i="2"/>
  <c r="Z4675" i="2"/>
  <c r="Z4676" i="2"/>
  <c r="Z4677" i="2"/>
  <c r="Z4678" i="2"/>
  <c r="Z4679" i="2"/>
  <c r="Z4680" i="2"/>
  <c r="Z4681" i="2"/>
  <c r="Z4682" i="2"/>
  <c r="Z4683" i="2"/>
  <c r="Z4684" i="2"/>
  <c r="Z4685" i="2"/>
  <c r="Z4686" i="2"/>
  <c r="Z4687" i="2"/>
  <c r="Z4688" i="2"/>
  <c r="Z4689" i="2"/>
  <c r="Z4690" i="2"/>
  <c r="Z4691" i="2"/>
  <c r="Z4692" i="2"/>
  <c r="Z4693" i="2"/>
  <c r="Z4694" i="2"/>
  <c r="Z4695" i="2"/>
  <c r="Z4696" i="2"/>
  <c r="Z4697" i="2"/>
  <c r="Z4698" i="2"/>
  <c r="Z4699" i="2"/>
  <c r="Z4700" i="2"/>
  <c r="Z4701" i="2"/>
  <c r="Z4702" i="2"/>
  <c r="Z4703" i="2"/>
  <c r="Z4704" i="2"/>
  <c r="Z4705" i="2"/>
  <c r="Z4706" i="2"/>
  <c r="Z4707" i="2"/>
  <c r="Z4708" i="2"/>
  <c r="Z4709" i="2"/>
  <c r="Z4710" i="2"/>
  <c r="Z4711" i="2"/>
  <c r="Z4712" i="2"/>
  <c r="Z4713" i="2"/>
  <c r="Z4714" i="2"/>
  <c r="Z4715" i="2"/>
  <c r="Z4716" i="2"/>
  <c r="Z4717" i="2"/>
  <c r="Z4718" i="2"/>
  <c r="Z4719" i="2"/>
  <c r="Z4720" i="2"/>
  <c r="Z4721" i="2"/>
  <c r="Z4722" i="2"/>
  <c r="Z4723" i="2"/>
  <c r="Z4724" i="2"/>
  <c r="Z4725" i="2"/>
  <c r="Z4726" i="2"/>
  <c r="Z4727" i="2"/>
  <c r="Z4728" i="2"/>
  <c r="Z4729" i="2"/>
  <c r="Z4730" i="2"/>
  <c r="Z4731" i="2"/>
  <c r="Z4732" i="2"/>
  <c r="Z4733" i="2"/>
  <c r="Z4734" i="2"/>
  <c r="Z4735" i="2"/>
  <c r="Z4736" i="2"/>
  <c r="Z4737" i="2"/>
  <c r="Z4738" i="2"/>
  <c r="Z4739" i="2"/>
  <c r="Z4740" i="2"/>
  <c r="Z4741" i="2"/>
  <c r="Z4742" i="2"/>
  <c r="Z4743" i="2"/>
  <c r="Z4744" i="2"/>
  <c r="Z4745" i="2"/>
  <c r="Z4746" i="2"/>
  <c r="Z4747" i="2"/>
  <c r="Z4748" i="2"/>
  <c r="Z4749" i="2"/>
  <c r="Z4750" i="2"/>
  <c r="Z4751" i="2"/>
  <c r="Z4752" i="2"/>
  <c r="Z4753" i="2"/>
  <c r="Z4754" i="2"/>
  <c r="Z4755" i="2"/>
  <c r="Z4756" i="2"/>
  <c r="Z4757" i="2"/>
  <c r="Z4758" i="2"/>
  <c r="Z4759" i="2"/>
  <c r="Z4760" i="2"/>
  <c r="Z4761" i="2"/>
  <c r="Z4762" i="2"/>
  <c r="Z4763" i="2"/>
  <c r="Z4764" i="2"/>
  <c r="Z4765" i="2"/>
  <c r="Z4766" i="2"/>
  <c r="Z4767" i="2"/>
  <c r="Z4768" i="2"/>
  <c r="Z4769" i="2"/>
  <c r="Z4770" i="2"/>
  <c r="Z4771" i="2"/>
  <c r="Z4772" i="2"/>
  <c r="Z4773" i="2"/>
  <c r="Z4774" i="2"/>
  <c r="Z4775" i="2"/>
  <c r="Z4776" i="2"/>
  <c r="Z4777" i="2"/>
  <c r="Z4778" i="2"/>
  <c r="Z4779" i="2"/>
  <c r="Z4780" i="2"/>
  <c r="Z4781" i="2"/>
  <c r="Z4782" i="2"/>
  <c r="Z4783" i="2"/>
  <c r="Z4784" i="2"/>
  <c r="Z4785" i="2"/>
  <c r="Z4786" i="2"/>
  <c r="Z4787" i="2"/>
  <c r="Z4788" i="2"/>
  <c r="Z4789" i="2"/>
  <c r="Z4790" i="2"/>
  <c r="Z4791" i="2"/>
  <c r="Z4792" i="2"/>
  <c r="Z4793" i="2"/>
  <c r="Z4794" i="2"/>
  <c r="Z4795" i="2"/>
  <c r="Z4796" i="2"/>
  <c r="Z4797" i="2"/>
  <c r="Z4798" i="2"/>
  <c r="Z4799" i="2"/>
  <c r="Z4800" i="2"/>
  <c r="Z4801" i="2"/>
  <c r="Z4802" i="2"/>
  <c r="Z4803" i="2"/>
  <c r="Z4804" i="2"/>
  <c r="Z4805" i="2"/>
  <c r="Z4806" i="2"/>
  <c r="Z4807" i="2"/>
  <c r="Z4808" i="2"/>
  <c r="Z4809" i="2"/>
  <c r="Z4810" i="2"/>
  <c r="Z4811" i="2"/>
  <c r="Z4812" i="2"/>
  <c r="Z4813" i="2"/>
  <c r="Z4814" i="2"/>
  <c r="Z4815" i="2"/>
  <c r="Z4816" i="2"/>
  <c r="Z4817" i="2"/>
  <c r="Z4818" i="2"/>
  <c r="Z4819" i="2"/>
  <c r="Z4820" i="2"/>
  <c r="Z4821" i="2"/>
  <c r="Z4822" i="2"/>
  <c r="Z4823" i="2"/>
  <c r="Z4824" i="2"/>
  <c r="Z4825" i="2"/>
  <c r="Z4826" i="2"/>
  <c r="Z4827" i="2"/>
  <c r="Z4828" i="2"/>
  <c r="Z4829" i="2"/>
  <c r="Z4830" i="2"/>
  <c r="Z4831" i="2"/>
  <c r="Z4832" i="2"/>
  <c r="Z4833" i="2"/>
  <c r="Z4834" i="2"/>
  <c r="Z4835" i="2"/>
  <c r="Z4836" i="2"/>
  <c r="Z4837" i="2"/>
  <c r="Z4838" i="2"/>
  <c r="Z4839" i="2"/>
  <c r="Z4840" i="2"/>
  <c r="Z4841" i="2"/>
  <c r="Z4842" i="2"/>
  <c r="Z4843" i="2"/>
  <c r="Z4844" i="2"/>
  <c r="Z4845" i="2"/>
  <c r="Z4846" i="2"/>
  <c r="Z4847" i="2"/>
  <c r="Z4848" i="2"/>
  <c r="Z4849" i="2"/>
  <c r="Z4850" i="2"/>
  <c r="Z4851" i="2"/>
  <c r="Z4852" i="2"/>
  <c r="Z4853" i="2"/>
  <c r="Z4854" i="2"/>
  <c r="Z4855" i="2"/>
  <c r="Z4856" i="2"/>
  <c r="Z4857" i="2"/>
  <c r="Z4858" i="2"/>
  <c r="Z4859" i="2"/>
  <c r="Z4860" i="2"/>
  <c r="Z4861" i="2"/>
  <c r="Z4862" i="2"/>
  <c r="Z4863" i="2"/>
  <c r="Z4864" i="2"/>
  <c r="Z4865" i="2"/>
  <c r="Z4866" i="2"/>
  <c r="Z4867" i="2"/>
  <c r="Z4868" i="2"/>
  <c r="Z4869" i="2"/>
  <c r="Z4870" i="2"/>
  <c r="Z4871" i="2"/>
  <c r="Z4872" i="2"/>
  <c r="Z4873" i="2"/>
  <c r="Z4874" i="2"/>
  <c r="Z4875" i="2"/>
  <c r="Z4876" i="2"/>
  <c r="Z4877" i="2"/>
  <c r="Z4878" i="2"/>
  <c r="Z4879" i="2"/>
  <c r="Z4880" i="2"/>
  <c r="Z4881" i="2"/>
  <c r="Z4882" i="2"/>
  <c r="Z4883" i="2"/>
  <c r="Z4884" i="2"/>
  <c r="Z4885" i="2"/>
  <c r="Z4886" i="2"/>
  <c r="Z4887" i="2"/>
  <c r="Z4888" i="2"/>
  <c r="Z4889" i="2"/>
  <c r="Z4890" i="2"/>
  <c r="Z4891" i="2"/>
  <c r="Z4892" i="2"/>
  <c r="Z4893" i="2"/>
  <c r="Z4894" i="2"/>
  <c r="Z4895" i="2"/>
  <c r="Z4896" i="2"/>
  <c r="Z4897" i="2"/>
  <c r="Z4898" i="2"/>
  <c r="Z4899" i="2"/>
  <c r="Z4900" i="2"/>
  <c r="Z4901" i="2"/>
  <c r="Z4902" i="2"/>
  <c r="Z4903" i="2"/>
  <c r="Z4904" i="2"/>
  <c r="Z4905" i="2"/>
  <c r="Z4906" i="2"/>
  <c r="Z4907" i="2"/>
  <c r="Z4908" i="2"/>
  <c r="Z4909" i="2"/>
  <c r="Z4910" i="2"/>
  <c r="Z4911" i="2"/>
  <c r="Z4912" i="2"/>
  <c r="Z4913" i="2"/>
  <c r="Z4914" i="2"/>
  <c r="Z4915" i="2"/>
  <c r="Z4916" i="2"/>
  <c r="Z4917" i="2"/>
  <c r="Z4918" i="2"/>
  <c r="Z4919" i="2"/>
  <c r="Z4920" i="2"/>
  <c r="Z4921" i="2"/>
  <c r="Z4922" i="2"/>
  <c r="Z4923" i="2"/>
  <c r="Z4924" i="2"/>
  <c r="Z4925" i="2"/>
  <c r="Z4926" i="2"/>
  <c r="Z4927" i="2"/>
  <c r="Z4928" i="2"/>
  <c r="Z4929" i="2"/>
  <c r="Z4930" i="2"/>
  <c r="Z4931" i="2"/>
  <c r="Z4932" i="2"/>
  <c r="Z4933" i="2"/>
  <c r="Z4934" i="2"/>
  <c r="Z4935" i="2"/>
  <c r="Z4936" i="2"/>
  <c r="Z4937" i="2"/>
  <c r="Z4938" i="2"/>
  <c r="Z4939" i="2"/>
  <c r="Z4940" i="2"/>
  <c r="Z4941" i="2"/>
  <c r="Z4942" i="2"/>
  <c r="Z4943" i="2"/>
  <c r="Z4944" i="2"/>
  <c r="Z4945" i="2"/>
  <c r="Z4946" i="2"/>
  <c r="Z4947" i="2"/>
  <c r="Z4948" i="2"/>
  <c r="Z4949" i="2"/>
  <c r="Z4950" i="2"/>
  <c r="Z4951" i="2"/>
  <c r="Z4952" i="2"/>
  <c r="Z4953" i="2"/>
  <c r="Z4954" i="2"/>
  <c r="Z4955" i="2"/>
  <c r="Z4956" i="2"/>
  <c r="Z4957" i="2"/>
  <c r="Z4958" i="2"/>
  <c r="Z4959" i="2"/>
  <c r="Z4960" i="2"/>
  <c r="Z4961" i="2"/>
  <c r="Z4962" i="2"/>
  <c r="Z4963" i="2"/>
  <c r="Z4964" i="2"/>
  <c r="Z4965" i="2"/>
  <c r="Z4966" i="2"/>
  <c r="Z4967" i="2"/>
  <c r="Z4968" i="2"/>
  <c r="Z4969" i="2"/>
  <c r="Z4970" i="2"/>
  <c r="Z4971" i="2"/>
  <c r="Z4972" i="2"/>
  <c r="Z4973" i="2"/>
  <c r="Z4974" i="2"/>
  <c r="Z4975" i="2"/>
  <c r="Z4976" i="2"/>
  <c r="Z4977" i="2"/>
  <c r="Z4978" i="2"/>
  <c r="Z4979" i="2"/>
  <c r="Z4980" i="2"/>
  <c r="Z4981" i="2"/>
  <c r="Z4982" i="2"/>
  <c r="Z4983" i="2"/>
  <c r="Z4984" i="2"/>
  <c r="Z4985" i="2"/>
  <c r="Z4986" i="2"/>
  <c r="Z4987" i="2"/>
  <c r="Z4988" i="2"/>
  <c r="Z4989" i="2"/>
  <c r="Z4990" i="2"/>
  <c r="Z4991" i="2"/>
  <c r="Z4992" i="2"/>
  <c r="Z4993" i="2"/>
  <c r="Z4994" i="2"/>
  <c r="Z4995" i="2"/>
  <c r="Z4996" i="2"/>
  <c r="Z4997" i="2"/>
  <c r="Z4998" i="2"/>
  <c r="Z4999" i="2"/>
  <c r="Z5000" i="2"/>
  <c r="Z5001" i="2"/>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Y2809" i="2"/>
  <c r="Y2810" i="2"/>
  <c r="Y2811" i="2"/>
  <c r="Y2812" i="2"/>
  <c r="Y2813" i="2"/>
  <c r="Y2814" i="2"/>
  <c r="Y2815" i="2"/>
  <c r="Y2816" i="2"/>
  <c r="Y2817" i="2"/>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Y2846" i="2"/>
  <c r="Y2847" i="2"/>
  <c r="Y2848" i="2"/>
  <c r="Y2849" i="2"/>
  <c r="Y2850" i="2"/>
  <c r="Y2851" i="2"/>
  <c r="Y2852" i="2"/>
  <c r="Y2853" i="2"/>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881" i="2"/>
  <c r="Y2882" i="2"/>
  <c r="Y2883" i="2"/>
  <c r="Y2884" i="2"/>
  <c r="Y2885" i="2"/>
  <c r="Y2886" i="2"/>
  <c r="Y2887" i="2"/>
  <c r="Y2888" i="2"/>
  <c r="Y2889" i="2"/>
  <c r="Y2890" i="2"/>
  <c r="Y2891" i="2"/>
  <c r="Y2892" i="2"/>
  <c r="Y2893" i="2"/>
  <c r="Y2894" i="2"/>
  <c r="Y2895" i="2"/>
  <c r="Y2896" i="2"/>
  <c r="Y2897" i="2"/>
  <c r="Y2898" i="2"/>
  <c r="Y2899" i="2"/>
  <c r="Y2900" i="2"/>
  <c r="Y2901" i="2"/>
  <c r="Y2902" i="2"/>
  <c r="Y2903" i="2"/>
  <c r="Y2904" i="2"/>
  <c r="Y2905" i="2"/>
  <c r="Y2906" i="2"/>
  <c r="Y2907" i="2"/>
  <c r="Y2908" i="2"/>
  <c r="Y2909" i="2"/>
  <c r="Y2910" i="2"/>
  <c r="Y2911" i="2"/>
  <c r="Y2912" i="2"/>
  <c r="Y2913" i="2"/>
  <c r="Y2914" i="2"/>
  <c r="Y2915" i="2"/>
  <c r="Y2916" i="2"/>
  <c r="Y2917" i="2"/>
  <c r="Y2918" i="2"/>
  <c r="Y2919" i="2"/>
  <c r="Y2920" i="2"/>
  <c r="Y2921" i="2"/>
  <c r="Y2922" i="2"/>
  <c r="Y2923" i="2"/>
  <c r="Y2924" i="2"/>
  <c r="Y2925" i="2"/>
  <c r="Y2926" i="2"/>
  <c r="Y2927" i="2"/>
  <c r="Y2928" i="2"/>
  <c r="Y2929" i="2"/>
  <c r="Y2930" i="2"/>
  <c r="Y2931" i="2"/>
  <c r="Y2932" i="2"/>
  <c r="Y2933" i="2"/>
  <c r="Y2934" i="2"/>
  <c r="Y2935" i="2"/>
  <c r="Y2936" i="2"/>
  <c r="Y2937" i="2"/>
  <c r="Y2938" i="2"/>
  <c r="Y2939" i="2"/>
  <c r="Y2940" i="2"/>
  <c r="Y2941" i="2"/>
  <c r="Y2942" i="2"/>
  <c r="Y2943" i="2"/>
  <c r="Y2944" i="2"/>
  <c r="Y2945" i="2"/>
  <c r="Y2946" i="2"/>
  <c r="Y2947" i="2"/>
  <c r="Y2948" i="2"/>
  <c r="Y2949" i="2"/>
  <c r="Y2950" i="2"/>
  <c r="Y2951" i="2"/>
  <c r="Y2952" i="2"/>
  <c r="Y2953" i="2"/>
  <c r="Y2954" i="2"/>
  <c r="Y2955" i="2"/>
  <c r="Y2956" i="2"/>
  <c r="Y2957" i="2"/>
  <c r="Y2958" i="2"/>
  <c r="Y2959" i="2"/>
  <c r="Y2960" i="2"/>
  <c r="Y2961" i="2"/>
  <c r="Y2962" i="2"/>
  <c r="Y2963" i="2"/>
  <c r="Y2964" i="2"/>
  <c r="Y2965" i="2"/>
  <c r="Y2966" i="2"/>
  <c r="Y2967" i="2"/>
  <c r="Y2968" i="2"/>
  <c r="Y2969" i="2"/>
  <c r="Y2970" i="2"/>
  <c r="Y2971" i="2"/>
  <c r="Y2972" i="2"/>
  <c r="Y2973" i="2"/>
  <c r="Y2974" i="2"/>
  <c r="Y2975" i="2"/>
  <c r="Y2976" i="2"/>
  <c r="Y2977" i="2"/>
  <c r="Y2978" i="2"/>
  <c r="Y2979" i="2"/>
  <c r="Y2980" i="2"/>
  <c r="Y2981" i="2"/>
  <c r="Y2982" i="2"/>
  <c r="Y2983" i="2"/>
  <c r="Y2984" i="2"/>
  <c r="Y2985" i="2"/>
  <c r="Y2986" i="2"/>
  <c r="Y2987" i="2"/>
  <c r="Y2988" i="2"/>
  <c r="Y2989" i="2"/>
  <c r="Y2990" i="2"/>
  <c r="Y2991" i="2"/>
  <c r="Y2992" i="2"/>
  <c r="Y2993" i="2"/>
  <c r="Y2994" i="2"/>
  <c r="Y2995" i="2"/>
  <c r="Y2996" i="2"/>
  <c r="Y2997" i="2"/>
  <c r="Y2998" i="2"/>
  <c r="Y2999" i="2"/>
  <c r="Y3000" i="2"/>
  <c r="Y3001" i="2"/>
  <c r="Y3002" i="2"/>
  <c r="Y3003" i="2"/>
  <c r="Y3004" i="2"/>
  <c r="Y3005" i="2"/>
  <c r="Y3006" i="2"/>
  <c r="Y3007" i="2"/>
  <c r="Y3008" i="2"/>
  <c r="Y3009" i="2"/>
  <c r="Y3010" i="2"/>
  <c r="Y3011" i="2"/>
  <c r="Y3012" i="2"/>
  <c r="Y3013" i="2"/>
  <c r="Y3014" i="2"/>
  <c r="Y3015" i="2"/>
  <c r="Y3016" i="2"/>
  <c r="Y3017" i="2"/>
  <c r="Y3018" i="2"/>
  <c r="Y3019" i="2"/>
  <c r="Y3020" i="2"/>
  <c r="Y3021" i="2"/>
  <c r="Y3022" i="2"/>
  <c r="Y3023" i="2"/>
  <c r="Y3024" i="2"/>
  <c r="Y3025" i="2"/>
  <c r="Y3026" i="2"/>
  <c r="Y3027" i="2"/>
  <c r="Y3028" i="2"/>
  <c r="Y3029" i="2"/>
  <c r="Y3030" i="2"/>
  <c r="Y3031" i="2"/>
  <c r="Y3032" i="2"/>
  <c r="Y3033" i="2"/>
  <c r="Y3034" i="2"/>
  <c r="Y3035" i="2"/>
  <c r="Y3036" i="2"/>
  <c r="Y3037" i="2"/>
  <c r="Y3038" i="2"/>
  <c r="Y3039" i="2"/>
  <c r="Y3040" i="2"/>
  <c r="Y3041" i="2"/>
  <c r="Y3042" i="2"/>
  <c r="Y3043" i="2"/>
  <c r="Y3044" i="2"/>
  <c r="Y3045" i="2"/>
  <c r="Y3046" i="2"/>
  <c r="Y3047" i="2"/>
  <c r="Y3048" i="2"/>
  <c r="Y3049" i="2"/>
  <c r="Y3050" i="2"/>
  <c r="Y3051" i="2"/>
  <c r="Y3052" i="2"/>
  <c r="Y3053" i="2"/>
  <c r="Y3054" i="2"/>
  <c r="Y3055" i="2"/>
  <c r="Y3056" i="2"/>
  <c r="Y3057" i="2"/>
  <c r="Y3058" i="2"/>
  <c r="Y3059" i="2"/>
  <c r="Y3060" i="2"/>
  <c r="Y3061" i="2"/>
  <c r="Y3062" i="2"/>
  <c r="Y3063" i="2"/>
  <c r="Y3064" i="2"/>
  <c r="Y3065" i="2"/>
  <c r="Y3066" i="2"/>
  <c r="Y3067" i="2"/>
  <c r="Y3068" i="2"/>
  <c r="Y3069" i="2"/>
  <c r="Y3070" i="2"/>
  <c r="Y3071" i="2"/>
  <c r="Y3072" i="2"/>
  <c r="Y3073" i="2"/>
  <c r="Y3074" i="2"/>
  <c r="Y3075" i="2"/>
  <c r="Y3076" i="2"/>
  <c r="Y3077" i="2"/>
  <c r="Y3078" i="2"/>
  <c r="Y3079" i="2"/>
  <c r="Y3080" i="2"/>
  <c r="Y3081" i="2"/>
  <c r="Y3082" i="2"/>
  <c r="Y3083" i="2"/>
  <c r="Y3084" i="2"/>
  <c r="Y3085" i="2"/>
  <c r="Y3086" i="2"/>
  <c r="Y3087" i="2"/>
  <c r="Y3088" i="2"/>
  <c r="Y3089" i="2"/>
  <c r="Y3090" i="2"/>
  <c r="Y3091" i="2"/>
  <c r="Y3092" i="2"/>
  <c r="Y3093" i="2"/>
  <c r="Y3094" i="2"/>
  <c r="Y3095" i="2"/>
  <c r="Y3096" i="2"/>
  <c r="Y3097" i="2"/>
  <c r="Y3098" i="2"/>
  <c r="Y3099" i="2"/>
  <c r="Y3100" i="2"/>
  <c r="Y3101" i="2"/>
  <c r="Y3102" i="2"/>
  <c r="Y3103" i="2"/>
  <c r="Y3104" i="2"/>
  <c r="Y3105" i="2"/>
  <c r="Y3106" i="2"/>
  <c r="Y3107" i="2"/>
  <c r="Y3108" i="2"/>
  <c r="Y3109" i="2"/>
  <c r="Y3110" i="2"/>
  <c r="Y3111" i="2"/>
  <c r="Y3112" i="2"/>
  <c r="Y3113" i="2"/>
  <c r="Y3114" i="2"/>
  <c r="Y3115" i="2"/>
  <c r="Y3116" i="2"/>
  <c r="Y3117" i="2"/>
  <c r="Y3118" i="2"/>
  <c r="Y3119" i="2"/>
  <c r="Y3120" i="2"/>
  <c r="Y3121" i="2"/>
  <c r="Y3122" i="2"/>
  <c r="Y3123" i="2"/>
  <c r="Y3124" i="2"/>
  <c r="Y3125" i="2"/>
  <c r="Y3126" i="2"/>
  <c r="Y3127" i="2"/>
  <c r="Y3128" i="2"/>
  <c r="Y3129" i="2"/>
  <c r="Y3130" i="2"/>
  <c r="Y3131" i="2"/>
  <c r="Y3132" i="2"/>
  <c r="Y3133" i="2"/>
  <c r="Y3134" i="2"/>
  <c r="Y3135" i="2"/>
  <c r="Y3136" i="2"/>
  <c r="Y3137" i="2"/>
  <c r="Y3138" i="2"/>
  <c r="Y3139" i="2"/>
  <c r="Y3140" i="2"/>
  <c r="Y3141" i="2"/>
  <c r="Y3142" i="2"/>
  <c r="Y3143" i="2"/>
  <c r="Y3144" i="2"/>
  <c r="Y3145" i="2"/>
  <c r="Y3146" i="2"/>
  <c r="Y3147" i="2"/>
  <c r="Y3148" i="2"/>
  <c r="Y3149" i="2"/>
  <c r="Y3150" i="2"/>
  <c r="Y3151" i="2"/>
  <c r="Y3152" i="2"/>
  <c r="Y3153" i="2"/>
  <c r="Y3154" i="2"/>
  <c r="Y3155" i="2"/>
  <c r="Y3156" i="2"/>
  <c r="Y3157" i="2"/>
  <c r="Y3158" i="2"/>
  <c r="Y3159" i="2"/>
  <c r="Y3160" i="2"/>
  <c r="Y3161" i="2"/>
  <c r="Y3162" i="2"/>
  <c r="Y3163" i="2"/>
  <c r="Y3164" i="2"/>
  <c r="Y3165" i="2"/>
  <c r="Y3166" i="2"/>
  <c r="Y3167" i="2"/>
  <c r="Y3168" i="2"/>
  <c r="Y3169" i="2"/>
  <c r="Y3170" i="2"/>
  <c r="Y3171" i="2"/>
  <c r="Y3172" i="2"/>
  <c r="Y3173" i="2"/>
  <c r="Y3174" i="2"/>
  <c r="Y3175" i="2"/>
  <c r="Y3176" i="2"/>
  <c r="Y3177" i="2"/>
  <c r="Y3178" i="2"/>
  <c r="Y3179" i="2"/>
  <c r="Y3180" i="2"/>
  <c r="Y3181" i="2"/>
  <c r="Y3182" i="2"/>
  <c r="Y3183" i="2"/>
  <c r="Y3184" i="2"/>
  <c r="Y3185" i="2"/>
  <c r="Y3186" i="2"/>
  <c r="Y3187" i="2"/>
  <c r="Y3188" i="2"/>
  <c r="Y3189" i="2"/>
  <c r="Y3190" i="2"/>
  <c r="Y3191" i="2"/>
  <c r="Y3192" i="2"/>
  <c r="Y3193" i="2"/>
  <c r="Y3194" i="2"/>
  <c r="Y3195" i="2"/>
  <c r="Y3196" i="2"/>
  <c r="Y3197" i="2"/>
  <c r="Y3198" i="2"/>
  <c r="Y3199" i="2"/>
  <c r="Y3200" i="2"/>
  <c r="Y3201" i="2"/>
  <c r="Y3202" i="2"/>
  <c r="Y3203" i="2"/>
  <c r="Y3204" i="2"/>
  <c r="Y3205" i="2"/>
  <c r="Y3206" i="2"/>
  <c r="Y3207" i="2"/>
  <c r="Y3208" i="2"/>
  <c r="Y3209" i="2"/>
  <c r="Y3210" i="2"/>
  <c r="Y3211" i="2"/>
  <c r="Y3212" i="2"/>
  <c r="Y3213" i="2"/>
  <c r="Y3214" i="2"/>
  <c r="Y3215" i="2"/>
  <c r="Y3216" i="2"/>
  <c r="Y3217" i="2"/>
  <c r="Y3218" i="2"/>
  <c r="Y3219" i="2"/>
  <c r="Y3220" i="2"/>
  <c r="Y3221" i="2"/>
  <c r="Y3222" i="2"/>
  <c r="Y3223" i="2"/>
  <c r="Y3224" i="2"/>
  <c r="Y3225" i="2"/>
  <c r="Y3226" i="2"/>
  <c r="Y3227" i="2"/>
  <c r="Y3228" i="2"/>
  <c r="Y3229" i="2"/>
  <c r="Y3230" i="2"/>
  <c r="Y3231" i="2"/>
  <c r="Y3232" i="2"/>
  <c r="Y3233" i="2"/>
  <c r="Y3234" i="2"/>
  <c r="Y3235" i="2"/>
  <c r="Y3236" i="2"/>
  <c r="Y3237" i="2"/>
  <c r="Y3238" i="2"/>
  <c r="Y3239" i="2"/>
  <c r="Y3240" i="2"/>
  <c r="Y3241" i="2"/>
  <c r="Y3242" i="2"/>
  <c r="Y3243" i="2"/>
  <c r="Y3244" i="2"/>
  <c r="Y3245" i="2"/>
  <c r="Y3246" i="2"/>
  <c r="Y3247" i="2"/>
  <c r="Y3248" i="2"/>
  <c r="Y3249" i="2"/>
  <c r="Y3250" i="2"/>
  <c r="Y3251" i="2"/>
  <c r="Y3252" i="2"/>
  <c r="Y3253" i="2"/>
  <c r="Y3254" i="2"/>
  <c r="Y3255" i="2"/>
  <c r="Y3256" i="2"/>
  <c r="Y3257" i="2"/>
  <c r="Y3258" i="2"/>
  <c r="Y3259" i="2"/>
  <c r="Y3260" i="2"/>
  <c r="Y3261" i="2"/>
  <c r="Y3262" i="2"/>
  <c r="Y3263" i="2"/>
  <c r="Y3264" i="2"/>
  <c r="Y3265" i="2"/>
  <c r="Y3266" i="2"/>
  <c r="Y3267" i="2"/>
  <c r="Y3268" i="2"/>
  <c r="Y3269" i="2"/>
  <c r="Y3270" i="2"/>
  <c r="Y3271" i="2"/>
  <c r="Y3272" i="2"/>
  <c r="Y3273" i="2"/>
  <c r="Y3274" i="2"/>
  <c r="Y3275" i="2"/>
  <c r="Y3276" i="2"/>
  <c r="Y3277" i="2"/>
  <c r="Y3278" i="2"/>
  <c r="Y3279" i="2"/>
  <c r="Y3280" i="2"/>
  <c r="Y3281" i="2"/>
  <c r="Y3282" i="2"/>
  <c r="Y3283" i="2"/>
  <c r="Y3284" i="2"/>
  <c r="Y3285" i="2"/>
  <c r="Y3286" i="2"/>
  <c r="Y3287" i="2"/>
  <c r="Y3288" i="2"/>
  <c r="Y3289" i="2"/>
  <c r="Y3290" i="2"/>
  <c r="Y3291" i="2"/>
  <c r="Y3292" i="2"/>
  <c r="Y3293" i="2"/>
  <c r="Y3294" i="2"/>
  <c r="Y3295" i="2"/>
  <c r="Y3296" i="2"/>
  <c r="Y3297" i="2"/>
  <c r="Y3298" i="2"/>
  <c r="Y3299" i="2"/>
  <c r="Y3300" i="2"/>
  <c r="Y3301" i="2"/>
  <c r="Y3302" i="2"/>
  <c r="Y3303" i="2"/>
  <c r="Y3304" i="2"/>
  <c r="Y3305" i="2"/>
  <c r="Y3306" i="2"/>
  <c r="Y3307" i="2"/>
  <c r="Y3308" i="2"/>
  <c r="Y3309" i="2"/>
  <c r="Y3310" i="2"/>
  <c r="Y3311" i="2"/>
  <c r="Y3312" i="2"/>
  <c r="Y3313" i="2"/>
  <c r="Y3314" i="2"/>
  <c r="Y3315" i="2"/>
  <c r="Y3316" i="2"/>
  <c r="Y3317" i="2"/>
  <c r="Y3318" i="2"/>
  <c r="Y3319" i="2"/>
  <c r="Y3320" i="2"/>
  <c r="Y3321" i="2"/>
  <c r="Y3322" i="2"/>
  <c r="Y3323" i="2"/>
  <c r="Y3324" i="2"/>
  <c r="Y3325" i="2"/>
  <c r="Y3326" i="2"/>
  <c r="Y3327" i="2"/>
  <c r="Y3328" i="2"/>
  <c r="Y3329" i="2"/>
  <c r="Y3330" i="2"/>
  <c r="Y3331" i="2"/>
  <c r="Y3332" i="2"/>
  <c r="Y3333" i="2"/>
  <c r="Y3334" i="2"/>
  <c r="Y3335" i="2"/>
  <c r="Y3336" i="2"/>
  <c r="Y3337" i="2"/>
  <c r="Y3338" i="2"/>
  <c r="Y3339" i="2"/>
  <c r="Y3340" i="2"/>
  <c r="Y3341" i="2"/>
  <c r="Y3342" i="2"/>
  <c r="Y3343" i="2"/>
  <c r="Y3344" i="2"/>
  <c r="Y3345" i="2"/>
  <c r="Y3346" i="2"/>
  <c r="Y3347" i="2"/>
  <c r="Y3348" i="2"/>
  <c r="Y3349" i="2"/>
  <c r="Y3350" i="2"/>
  <c r="Y3351" i="2"/>
  <c r="Y3352" i="2"/>
  <c r="Y3353" i="2"/>
  <c r="Y3354" i="2"/>
  <c r="Y3355" i="2"/>
  <c r="Y3356" i="2"/>
  <c r="Y3357" i="2"/>
  <c r="Y3358" i="2"/>
  <c r="Y3359" i="2"/>
  <c r="Y3360" i="2"/>
  <c r="Y3361" i="2"/>
  <c r="Y3362" i="2"/>
  <c r="Y3363" i="2"/>
  <c r="Y3364" i="2"/>
  <c r="Y3365" i="2"/>
  <c r="Y3366" i="2"/>
  <c r="Y3367" i="2"/>
  <c r="Y3368" i="2"/>
  <c r="Y3369" i="2"/>
  <c r="Y3370" i="2"/>
  <c r="Y3371" i="2"/>
  <c r="Y3372" i="2"/>
  <c r="Y3373" i="2"/>
  <c r="Y3374" i="2"/>
  <c r="Y3375" i="2"/>
  <c r="Y3376" i="2"/>
  <c r="Y3377" i="2"/>
  <c r="Y3378" i="2"/>
  <c r="Y3379" i="2"/>
  <c r="Y3380" i="2"/>
  <c r="Y3381" i="2"/>
  <c r="Y3382" i="2"/>
  <c r="Y3383" i="2"/>
  <c r="Y3384" i="2"/>
  <c r="Y3385" i="2"/>
  <c r="Y3386" i="2"/>
  <c r="Y3387" i="2"/>
  <c r="Y3388" i="2"/>
  <c r="Y3389" i="2"/>
  <c r="Y3390" i="2"/>
  <c r="Y3391" i="2"/>
  <c r="Y3392" i="2"/>
  <c r="Y3393" i="2"/>
  <c r="Y3394" i="2"/>
  <c r="Y3395" i="2"/>
  <c r="Y3396" i="2"/>
  <c r="Y3397" i="2"/>
  <c r="Y3398" i="2"/>
  <c r="Y3399" i="2"/>
  <c r="Y3400" i="2"/>
  <c r="Y3401" i="2"/>
  <c r="Y3402" i="2"/>
  <c r="Y3403" i="2"/>
  <c r="Y3404" i="2"/>
  <c r="Y3405" i="2"/>
  <c r="Y3406" i="2"/>
  <c r="Y3407" i="2"/>
  <c r="Y3408" i="2"/>
  <c r="Y3409" i="2"/>
  <c r="Y3410" i="2"/>
  <c r="Y3411" i="2"/>
  <c r="Y3412" i="2"/>
  <c r="Y3413" i="2"/>
  <c r="Y3414" i="2"/>
  <c r="Y3415" i="2"/>
  <c r="Y3416" i="2"/>
  <c r="Y3417" i="2"/>
  <c r="Y3418" i="2"/>
  <c r="Y3419" i="2"/>
  <c r="Y3420" i="2"/>
  <c r="Y3421" i="2"/>
  <c r="Y3422" i="2"/>
  <c r="Y3423" i="2"/>
  <c r="Y3424" i="2"/>
  <c r="Y3425" i="2"/>
  <c r="Y3426" i="2"/>
  <c r="Y3427" i="2"/>
  <c r="Y3428" i="2"/>
  <c r="Y3429" i="2"/>
  <c r="Y3430" i="2"/>
  <c r="Y3431" i="2"/>
  <c r="Y3432" i="2"/>
  <c r="Y3433" i="2"/>
  <c r="Y3434" i="2"/>
  <c r="Y3435" i="2"/>
  <c r="Y3436" i="2"/>
  <c r="Y3437" i="2"/>
  <c r="Y3438" i="2"/>
  <c r="Y3439" i="2"/>
  <c r="Y3440" i="2"/>
  <c r="Y3441" i="2"/>
  <c r="Y3442" i="2"/>
  <c r="Y3443" i="2"/>
  <c r="Y3444" i="2"/>
  <c r="Y3445" i="2"/>
  <c r="Y3446" i="2"/>
  <c r="Y3447" i="2"/>
  <c r="Y3448" i="2"/>
  <c r="Y3449" i="2"/>
  <c r="Y3450" i="2"/>
  <c r="Y3451" i="2"/>
  <c r="Y3452" i="2"/>
  <c r="Y3453" i="2"/>
  <c r="Y3454" i="2"/>
  <c r="Y3455" i="2"/>
  <c r="Y3456" i="2"/>
  <c r="Y3457" i="2"/>
  <c r="Y3458" i="2"/>
  <c r="Y3459" i="2"/>
  <c r="Y3460" i="2"/>
  <c r="Y3461" i="2"/>
  <c r="Y3462" i="2"/>
  <c r="Y3463" i="2"/>
  <c r="Y3464" i="2"/>
  <c r="Y3465" i="2"/>
  <c r="Y3466" i="2"/>
  <c r="Y3467" i="2"/>
  <c r="Y3468" i="2"/>
  <c r="Y3469" i="2"/>
  <c r="Y3470" i="2"/>
  <c r="Y3471" i="2"/>
  <c r="Y3472" i="2"/>
  <c r="Y3473" i="2"/>
  <c r="Y3474" i="2"/>
  <c r="Y3475" i="2"/>
  <c r="Y3476" i="2"/>
  <c r="Y3477" i="2"/>
  <c r="Y3478" i="2"/>
  <c r="Y3479" i="2"/>
  <c r="Y3480" i="2"/>
  <c r="Y3481" i="2"/>
  <c r="Y3482" i="2"/>
  <c r="Y3483" i="2"/>
  <c r="Y3484" i="2"/>
  <c r="Y3485" i="2"/>
  <c r="Y3486" i="2"/>
  <c r="Y3487" i="2"/>
  <c r="Y3488" i="2"/>
  <c r="Y3489" i="2"/>
  <c r="Y3490" i="2"/>
  <c r="Y3491" i="2"/>
  <c r="Y3492" i="2"/>
  <c r="Y3493" i="2"/>
  <c r="Y3494" i="2"/>
  <c r="Y3495" i="2"/>
  <c r="Y3496" i="2"/>
  <c r="Y3497" i="2"/>
  <c r="Y3498" i="2"/>
  <c r="Y3499" i="2"/>
  <c r="Y3500" i="2"/>
  <c r="Y3501" i="2"/>
  <c r="Y3502" i="2"/>
  <c r="Y3503" i="2"/>
  <c r="Y3504" i="2"/>
  <c r="Y3505" i="2"/>
  <c r="Y3506" i="2"/>
  <c r="Y3507" i="2"/>
  <c r="Y3508" i="2"/>
  <c r="Y3509" i="2"/>
  <c r="Y3510" i="2"/>
  <c r="Y3511" i="2"/>
  <c r="Y3512" i="2"/>
  <c r="Y3513" i="2"/>
  <c r="Y3514" i="2"/>
  <c r="Y3515" i="2"/>
  <c r="Y3516" i="2"/>
  <c r="Y3517" i="2"/>
  <c r="Y3518" i="2"/>
  <c r="Y3519" i="2"/>
  <c r="Y3520" i="2"/>
  <c r="Y3521" i="2"/>
  <c r="Y3522" i="2"/>
  <c r="Y3523" i="2"/>
  <c r="Y3524" i="2"/>
  <c r="Y3525" i="2"/>
  <c r="Y3526" i="2"/>
  <c r="Y3527" i="2"/>
  <c r="Y3528" i="2"/>
  <c r="Y3529" i="2"/>
  <c r="Y3530" i="2"/>
  <c r="Y3531" i="2"/>
  <c r="Y3532" i="2"/>
  <c r="Y3533" i="2"/>
  <c r="Y3534" i="2"/>
  <c r="Y3535" i="2"/>
  <c r="Y3536" i="2"/>
  <c r="Y3537" i="2"/>
  <c r="Y3538" i="2"/>
  <c r="Y3539" i="2"/>
  <c r="Y3540" i="2"/>
  <c r="Y3541" i="2"/>
  <c r="Y3542" i="2"/>
  <c r="Y3543" i="2"/>
  <c r="Y3544" i="2"/>
  <c r="Y3545" i="2"/>
  <c r="Y3546" i="2"/>
  <c r="Y3547" i="2"/>
  <c r="Y3548" i="2"/>
  <c r="Y3549" i="2"/>
  <c r="Y3550" i="2"/>
  <c r="Y3551" i="2"/>
  <c r="Y3552" i="2"/>
  <c r="Y3553" i="2"/>
  <c r="Y3554" i="2"/>
  <c r="Y3555" i="2"/>
  <c r="Y3556" i="2"/>
  <c r="Y3557" i="2"/>
  <c r="Y3558" i="2"/>
  <c r="Y3559" i="2"/>
  <c r="Y3560" i="2"/>
  <c r="Y3561" i="2"/>
  <c r="Y3562" i="2"/>
  <c r="Y3563" i="2"/>
  <c r="Y3564" i="2"/>
  <c r="Y3565" i="2"/>
  <c r="Y3566" i="2"/>
  <c r="Y3567" i="2"/>
  <c r="Y3568" i="2"/>
  <c r="Y3569" i="2"/>
  <c r="Y3570" i="2"/>
  <c r="Y3571" i="2"/>
  <c r="Y3572" i="2"/>
  <c r="Y3573" i="2"/>
  <c r="Y3574" i="2"/>
  <c r="Y3575" i="2"/>
  <c r="Y3576" i="2"/>
  <c r="Y3577" i="2"/>
  <c r="Y3578" i="2"/>
  <c r="Y3579" i="2"/>
  <c r="Y3580" i="2"/>
  <c r="Y3581" i="2"/>
  <c r="Y3582" i="2"/>
  <c r="Y3583" i="2"/>
  <c r="Y3584" i="2"/>
  <c r="Y3585" i="2"/>
  <c r="Y3586" i="2"/>
  <c r="Y3587" i="2"/>
  <c r="Y3588" i="2"/>
  <c r="Y3589" i="2"/>
  <c r="Y3590" i="2"/>
  <c r="Y3591" i="2"/>
  <c r="Y3592" i="2"/>
  <c r="Y3593" i="2"/>
  <c r="Y3594" i="2"/>
  <c r="Y3595" i="2"/>
  <c r="Y3596" i="2"/>
  <c r="Y3597" i="2"/>
  <c r="Y3598" i="2"/>
  <c r="Y3599" i="2"/>
  <c r="Y3600" i="2"/>
  <c r="Y3601" i="2"/>
  <c r="Y3602" i="2"/>
  <c r="Y3603" i="2"/>
  <c r="Y3604" i="2"/>
  <c r="Y3605" i="2"/>
  <c r="Y3606" i="2"/>
  <c r="Y3607" i="2"/>
  <c r="Y3608" i="2"/>
  <c r="Y3609" i="2"/>
  <c r="Y3610" i="2"/>
  <c r="Y3611" i="2"/>
  <c r="Y3612" i="2"/>
  <c r="Y3613" i="2"/>
  <c r="Y3614" i="2"/>
  <c r="Y3615" i="2"/>
  <c r="Y3616" i="2"/>
  <c r="Y3617" i="2"/>
  <c r="Y3618" i="2"/>
  <c r="Y3619" i="2"/>
  <c r="Y3620" i="2"/>
  <c r="Y3621" i="2"/>
  <c r="Y3622" i="2"/>
  <c r="Y3623" i="2"/>
  <c r="Y3624" i="2"/>
  <c r="Y3625" i="2"/>
  <c r="Y3626" i="2"/>
  <c r="Y3627" i="2"/>
  <c r="Y3628" i="2"/>
  <c r="Y3629" i="2"/>
  <c r="Y3630" i="2"/>
  <c r="Y3631" i="2"/>
  <c r="Y3632" i="2"/>
  <c r="Y3633" i="2"/>
  <c r="Y3634" i="2"/>
  <c r="Y3635" i="2"/>
  <c r="Y3636" i="2"/>
  <c r="Y3637" i="2"/>
  <c r="Y3638" i="2"/>
  <c r="Y3639" i="2"/>
  <c r="Y3640" i="2"/>
  <c r="Y3641" i="2"/>
  <c r="Y3642" i="2"/>
  <c r="Y3643" i="2"/>
  <c r="Y3644" i="2"/>
  <c r="Y3645" i="2"/>
  <c r="Y3646" i="2"/>
  <c r="Y3647" i="2"/>
  <c r="Y3648" i="2"/>
  <c r="Y3649" i="2"/>
  <c r="Y3650" i="2"/>
  <c r="Y3651" i="2"/>
  <c r="Y3652" i="2"/>
  <c r="Y3653" i="2"/>
  <c r="Y3654" i="2"/>
  <c r="Y3655" i="2"/>
  <c r="Y3656" i="2"/>
  <c r="Y3657" i="2"/>
  <c r="Y3658" i="2"/>
  <c r="Y3659" i="2"/>
  <c r="Y3660" i="2"/>
  <c r="Y3661" i="2"/>
  <c r="Y3662" i="2"/>
  <c r="Y3663" i="2"/>
  <c r="Y3664" i="2"/>
  <c r="Y3665" i="2"/>
  <c r="Y3666" i="2"/>
  <c r="Y3667" i="2"/>
  <c r="Y3668" i="2"/>
  <c r="Y3669" i="2"/>
  <c r="Y3670" i="2"/>
  <c r="Y3671" i="2"/>
  <c r="Y3672" i="2"/>
  <c r="Y3673" i="2"/>
  <c r="Y3674" i="2"/>
  <c r="Y3675" i="2"/>
  <c r="Y3676" i="2"/>
  <c r="Y3677" i="2"/>
  <c r="Y3678" i="2"/>
  <c r="Y3679" i="2"/>
  <c r="Y3680" i="2"/>
  <c r="Y3681" i="2"/>
  <c r="Y3682" i="2"/>
  <c r="Y3683" i="2"/>
  <c r="Y3684" i="2"/>
  <c r="Y3685" i="2"/>
  <c r="Y3686" i="2"/>
  <c r="Y3687" i="2"/>
  <c r="Y3688" i="2"/>
  <c r="Y3689" i="2"/>
  <c r="Y3690" i="2"/>
  <c r="Y3691" i="2"/>
  <c r="Y3692" i="2"/>
  <c r="Y3693" i="2"/>
  <c r="Y3694" i="2"/>
  <c r="Y3695" i="2"/>
  <c r="Y3696" i="2"/>
  <c r="Y3697" i="2"/>
  <c r="Y3698" i="2"/>
  <c r="Y3699" i="2"/>
  <c r="Y3700" i="2"/>
  <c r="Y3701" i="2"/>
  <c r="Y3702" i="2"/>
  <c r="Y3703" i="2"/>
  <c r="Y3704" i="2"/>
  <c r="Y3705" i="2"/>
  <c r="Y3706" i="2"/>
  <c r="Y3707" i="2"/>
  <c r="Y3708" i="2"/>
  <c r="Y3709" i="2"/>
  <c r="Y3710" i="2"/>
  <c r="Y3711" i="2"/>
  <c r="Y3712" i="2"/>
  <c r="Y3713" i="2"/>
  <c r="Y3714" i="2"/>
  <c r="Y3715" i="2"/>
  <c r="Y3716" i="2"/>
  <c r="Y3717" i="2"/>
  <c r="Y3718" i="2"/>
  <c r="Y3719" i="2"/>
  <c r="Y3720" i="2"/>
  <c r="Y3721" i="2"/>
  <c r="Y3722" i="2"/>
  <c r="Y3723" i="2"/>
  <c r="Y3724" i="2"/>
  <c r="Y3725" i="2"/>
  <c r="Y3726" i="2"/>
  <c r="Y3727" i="2"/>
  <c r="Y3728" i="2"/>
  <c r="Y3729" i="2"/>
  <c r="Y3730" i="2"/>
  <c r="Y3731" i="2"/>
  <c r="Y3732" i="2"/>
  <c r="Y3733" i="2"/>
  <c r="Y3734" i="2"/>
  <c r="Y3735" i="2"/>
  <c r="Y3736" i="2"/>
  <c r="Y3737" i="2"/>
  <c r="Y3738" i="2"/>
  <c r="Y3739" i="2"/>
  <c r="Y3740" i="2"/>
  <c r="Y3741" i="2"/>
  <c r="Y3742" i="2"/>
  <c r="Y3743" i="2"/>
  <c r="Y3744" i="2"/>
  <c r="Y3745" i="2"/>
  <c r="Y3746" i="2"/>
  <c r="Y3747" i="2"/>
  <c r="Y3748" i="2"/>
  <c r="Y3749" i="2"/>
  <c r="Y3750" i="2"/>
  <c r="Y3751" i="2"/>
  <c r="Y3752" i="2"/>
  <c r="Y3753" i="2"/>
  <c r="Y3754" i="2"/>
  <c r="Y3755" i="2"/>
  <c r="Y3756" i="2"/>
  <c r="Y3757" i="2"/>
  <c r="Y3758" i="2"/>
  <c r="Y3759" i="2"/>
  <c r="Y3760" i="2"/>
  <c r="Y3761" i="2"/>
  <c r="Y3762" i="2"/>
  <c r="Y3763" i="2"/>
  <c r="Y3764" i="2"/>
  <c r="Y3765" i="2"/>
  <c r="Y3766" i="2"/>
  <c r="Y3767" i="2"/>
  <c r="Y3768" i="2"/>
  <c r="Y3769" i="2"/>
  <c r="Y3770" i="2"/>
  <c r="Y3771" i="2"/>
  <c r="Y3772" i="2"/>
  <c r="Y3773" i="2"/>
  <c r="Y3774" i="2"/>
  <c r="Y3775" i="2"/>
  <c r="Y3776" i="2"/>
  <c r="Y3777" i="2"/>
  <c r="Y3778" i="2"/>
  <c r="Y3779" i="2"/>
  <c r="Y3780" i="2"/>
  <c r="Y3781" i="2"/>
  <c r="Y3782" i="2"/>
  <c r="Y3783" i="2"/>
  <c r="Y3784" i="2"/>
  <c r="Y3785" i="2"/>
  <c r="Y3786" i="2"/>
  <c r="Y3787" i="2"/>
  <c r="Y3788" i="2"/>
  <c r="Y3789" i="2"/>
  <c r="Y3790" i="2"/>
  <c r="Y3791" i="2"/>
  <c r="Y3792" i="2"/>
  <c r="Y3793" i="2"/>
  <c r="Y3794" i="2"/>
  <c r="Y3795" i="2"/>
  <c r="Y3796" i="2"/>
  <c r="Y3797" i="2"/>
  <c r="Y3798" i="2"/>
  <c r="Y3799" i="2"/>
  <c r="Y3800" i="2"/>
  <c r="Y3801" i="2"/>
  <c r="Y3802" i="2"/>
  <c r="Y3803" i="2"/>
  <c r="Y3804" i="2"/>
  <c r="Y3805" i="2"/>
  <c r="Y3806" i="2"/>
  <c r="Y3807" i="2"/>
  <c r="Y3808" i="2"/>
  <c r="Y3809" i="2"/>
  <c r="Y3810" i="2"/>
  <c r="Y3811" i="2"/>
  <c r="Y3812" i="2"/>
  <c r="Y3813" i="2"/>
  <c r="Y3814" i="2"/>
  <c r="Y3815" i="2"/>
  <c r="Y3816" i="2"/>
  <c r="Y3817" i="2"/>
  <c r="Y3818" i="2"/>
  <c r="Y3819" i="2"/>
  <c r="Y3820" i="2"/>
  <c r="Y3821" i="2"/>
  <c r="Y3822" i="2"/>
  <c r="Y3823" i="2"/>
  <c r="Y3824" i="2"/>
  <c r="Y3825" i="2"/>
  <c r="Y3826" i="2"/>
  <c r="Y3827" i="2"/>
  <c r="Y3828" i="2"/>
  <c r="Y3829" i="2"/>
  <c r="Y3830" i="2"/>
  <c r="Y3831" i="2"/>
  <c r="Y3832" i="2"/>
  <c r="Y3833" i="2"/>
  <c r="Y3834" i="2"/>
  <c r="Y3835" i="2"/>
  <c r="Y3836" i="2"/>
  <c r="Y3837" i="2"/>
  <c r="Y3838" i="2"/>
  <c r="Y3839" i="2"/>
  <c r="Y3840" i="2"/>
  <c r="Y3841" i="2"/>
  <c r="Y3842" i="2"/>
  <c r="Y3843" i="2"/>
  <c r="Y3844" i="2"/>
  <c r="Y3845" i="2"/>
  <c r="Y3846" i="2"/>
  <c r="Y3847" i="2"/>
  <c r="Y3848" i="2"/>
  <c r="Y3849" i="2"/>
  <c r="Y3850" i="2"/>
  <c r="Y3851" i="2"/>
  <c r="Y3852" i="2"/>
  <c r="Y3853" i="2"/>
  <c r="Y3854" i="2"/>
  <c r="Y3855" i="2"/>
  <c r="Y3856" i="2"/>
  <c r="Y3857" i="2"/>
  <c r="Y3858" i="2"/>
  <c r="Y3859" i="2"/>
  <c r="Y3860" i="2"/>
  <c r="Y3861" i="2"/>
  <c r="Y3862" i="2"/>
  <c r="Y3863" i="2"/>
  <c r="Y3864" i="2"/>
  <c r="Y3865" i="2"/>
  <c r="Y3866" i="2"/>
  <c r="Y3867" i="2"/>
  <c r="Y3868" i="2"/>
  <c r="Y3869" i="2"/>
  <c r="Y3870" i="2"/>
  <c r="Y3871" i="2"/>
  <c r="Y3872" i="2"/>
  <c r="Y3873" i="2"/>
  <c r="Y3874" i="2"/>
  <c r="Y3875" i="2"/>
  <c r="Y3876" i="2"/>
  <c r="Y3877" i="2"/>
  <c r="Y3878" i="2"/>
  <c r="Y3879" i="2"/>
  <c r="Y3880" i="2"/>
  <c r="Y3881" i="2"/>
  <c r="Y3882" i="2"/>
  <c r="Y3883" i="2"/>
  <c r="Y3884" i="2"/>
  <c r="Y3885" i="2"/>
  <c r="Y3886" i="2"/>
  <c r="Y3887" i="2"/>
  <c r="Y3888" i="2"/>
  <c r="Y3889" i="2"/>
  <c r="Y3890" i="2"/>
  <c r="Y3891" i="2"/>
  <c r="Y3892" i="2"/>
  <c r="Y3893" i="2"/>
  <c r="Y3894" i="2"/>
  <c r="Y3895" i="2"/>
  <c r="Y3896" i="2"/>
  <c r="Y3897" i="2"/>
  <c r="Y3898" i="2"/>
  <c r="Y3899" i="2"/>
  <c r="Y3900" i="2"/>
  <c r="Y3901" i="2"/>
  <c r="Y3902" i="2"/>
  <c r="Y3903" i="2"/>
  <c r="Y3904" i="2"/>
  <c r="Y3905" i="2"/>
  <c r="Y3906" i="2"/>
  <c r="Y3907" i="2"/>
  <c r="Y3908" i="2"/>
  <c r="Y3909" i="2"/>
  <c r="Y3910" i="2"/>
  <c r="Y3911" i="2"/>
  <c r="Y3912" i="2"/>
  <c r="Y3913" i="2"/>
  <c r="Y3914" i="2"/>
  <c r="Y3915" i="2"/>
  <c r="Y3916" i="2"/>
  <c r="Y3917" i="2"/>
  <c r="Y3918" i="2"/>
  <c r="Y3919" i="2"/>
  <c r="Y3920" i="2"/>
  <c r="Y3921" i="2"/>
  <c r="Y3922" i="2"/>
  <c r="Y3923" i="2"/>
  <c r="Y3924" i="2"/>
  <c r="Y3925" i="2"/>
  <c r="Y3926" i="2"/>
  <c r="Y3927" i="2"/>
  <c r="Y3928" i="2"/>
  <c r="Y3929" i="2"/>
  <c r="Y3930" i="2"/>
  <c r="Y3931" i="2"/>
  <c r="Y3932" i="2"/>
  <c r="Y3933" i="2"/>
  <c r="Y3934" i="2"/>
  <c r="Y3935" i="2"/>
  <c r="Y3936" i="2"/>
  <c r="Y3937" i="2"/>
  <c r="Y3938" i="2"/>
  <c r="Y3939" i="2"/>
  <c r="Y3940" i="2"/>
  <c r="Y3941" i="2"/>
  <c r="Y3942" i="2"/>
  <c r="Y3943" i="2"/>
  <c r="Y3944" i="2"/>
  <c r="Y3945" i="2"/>
  <c r="Y3946" i="2"/>
  <c r="Y3947" i="2"/>
  <c r="Y3948" i="2"/>
  <c r="Y3949" i="2"/>
  <c r="Y3950" i="2"/>
  <c r="Y3951" i="2"/>
  <c r="Y3952" i="2"/>
  <c r="Y3953" i="2"/>
  <c r="Y3954" i="2"/>
  <c r="Y3955" i="2"/>
  <c r="Y3956" i="2"/>
  <c r="Y3957" i="2"/>
  <c r="Y3958" i="2"/>
  <c r="Y3959" i="2"/>
  <c r="Y3960" i="2"/>
  <c r="Y3961" i="2"/>
  <c r="Y3962" i="2"/>
  <c r="Y3963" i="2"/>
  <c r="Y3964" i="2"/>
  <c r="Y3965" i="2"/>
  <c r="Y3966" i="2"/>
  <c r="Y3967" i="2"/>
  <c r="Y3968" i="2"/>
  <c r="Y3969" i="2"/>
  <c r="Y3970" i="2"/>
  <c r="Y3971" i="2"/>
  <c r="Y3972" i="2"/>
  <c r="Y3973" i="2"/>
  <c r="Y3974" i="2"/>
  <c r="Y3975" i="2"/>
  <c r="Y3976" i="2"/>
  <c r="Y3977" i="2"/>
  <c r="Y3978" i="2"/>
  <c r="Y3979" i="2"/>
  <c r="Y3980" i="2"/>
  <c r="Y3981" i="2"/>
  <c r="Y3982" i="2"/>
  <c r="Y3983" i="2"/>
  <c r="Y3984" i="2"/>
  <c r="Y3985" i="2"/>
  <c r="Y3986" i="2"/>
  <c r="Y3987" i="2"/>
  <c r="Y3988" i="2"/>
  <c r="Y3989" i="2"/>
  <c r="Y3990" i="2"/>
  <c r="Y3991" i="2"/>
  <c r="Y3992" i="2"/>
  <c r="Y3993" i="2"/>
  <c r="Y3994" i="2"/>
  <c r="Y3995" i="2"/>
  <c r="Y3996" i="2"/>
  <c r="Y3997" i="2"/>
  <c r="Y3998" i="2"/>
  <c r="Y3999" i="2"/>
  <c r="Y4000" i="2"/>
  <c r="Y4001" i="2"/>
  <c r="Y4002" i="2"/>
  <c r="Y4003" i="2"/>
  <c r="Y4004" i="2"/>
  <c r="Y4005" i="2"/>
  <c r="Y4006" i="2"/>
  <c r="Y4007" i="2"/>
  <c r="Y4008" i="2"/>
  <c r="Y4009" i="2"/>
  <c r="Y4010" i="2"/>
  <c r="Y4011" i="2"/>
  <c r="Y4012" i="2"/>
  <c r="Y4013" i="2"/>
  <c r="Y4014" i="2"/>
  <c r="Y4015" i="2"/>
  <c r="Y4016" i="2"/>
  <c r="Y4017" i="2"/>
  <c r="Y4018" i="2"/>
  <c r="Y4019" i="2"/>
  <c r="Y4020" i="2"/>
  <c r="Y4021" i="2"/>
  <c r="Y4022" i="2"/>
  <c r="Y4023" i="2"/>
  <c r="Y4024" i="2"/>
  <c r="Y4025" i="2"/>
  <c r="Y4026" i="2"/>
  <c r="Y4027" i="2"/>
  <c r="Y4028" i="2"/>
  <c r="Y4029" i="2"/>
  <c r="Y4030" i="2"/>
  <c r="Y4031" i="2"/>
  <c r="Y4032" i="2"/>
  <c r="Y4033" i="2"/>
  <c r="Y4034" i="2"/>
  <c r="Y4035" i="2"/>
  <c r="Y4036" i="2"/>
  <c r="Y4037" i="2"/>
  <c r="Y4038" i="2"/>
  <c r="Y4039" i="2"/>
  <c r="Y4040" i="2"/>
  <c r="Y4041" i="2"/>
  <c r="Y4042" i="2"/>
  <c r="Y4043" i="2"/>
  <c r="Y4044" i="2"/>
  <c r="Y4045" i="2"/>
  <c r="Y4046" i="2"/>
  <c r="Y4047" i="2"/>
  <c r="Y4048" i="2"/>
  <c r="Y4049" i="2"/>
  <c r="Y4050" i="2"/>
  <c r="Y4051" i="2"/>
  <c r="Y4052" i="2"/>
  <c r="Y4053" i="2"/>
  <c r="Y4054" i="2"/>
  <c r="Y4055" i="2"/>
  <c r="Y4056" i="2"/>
  <c r="Y4057" i="2"/>
  <c r="Y4058" i="2"/>
  <c r="Y4059" i="2"/>
  <c r="Y4060" i="2"/>
  <c r="Y4061" i="2"/>
  <c r="Y4062" i="2"/>
  <c r="Y4063" i="2"/>
  <c r="Y4064" i="2"/>
  <c r="Y4065" i="2"/>
  <c r="Y4066" i="2"/>
  <c r="Y4067" i="2"/>
  <c r="Y4068" i="2"/>
  <c r="Y4069" i="2"/>
  <c r="Y4070" i="2"/>
  <c r="Y4071" i="2"/>
  <c r="Y4072" i="2"/>
  <c r="Y4073" i="2"/>
  <c r="Y4074" i="2"/>
  <c r="Y4075" i="2"/>
  <c r="Y4076" i="2"/>
  <c r="Y4077" i="2"/>
  <c r="Y4078" i="2"/>
  <c r="Y4079" i="2"/>
  <c r="Y4080" i="2"/>
  <c r="Y4081" i="2"/>
  <c r="Y4082" i="2"/>
  <c r="Y4083" i="2"/>
  <c r="Y4084" i="2"/>
  <c r="Y4085" i="2"/>
  <c r="Y4086" i="2"/>
  <c r="Y4087" i="2"/>
  <c r="Y4088" i="2"/>
  <c r="Y4089" i="2"/>
  <c r="Y4090" i="2"/>
  <c r="Y4091" i="2"/>
  <c r="Y4092" i="2"/>
  <c r="Y4093" i="2"/>
  <c r="Y4094" i="2"/>
  <c r="Y4095" i="2"/>
  <c r="Y4096" i="2"/>
  <c r="Y4097" i="2"/>
  <c r="Y4098" i="2"/>
  <c r="Y4099" i="2"/>
  <c r="Y4100" i="2"/>
  <c r="Y4101" i="2"/>
  <c r="Y4102" i="2"/>
  <c r="Y4103" i="2"/>
  <c r="Y4104" i="2"/>
  <c r="Y4105" i="2"/>
  <c r="Y4106" i="2"/>
  <c r="Y4107" i="2"/>
  <c r="Y4108" i="2"/>
  <c r="Y4109" i="2"/>
  <c r="Y4110" i="2"/>
  <c r="Y4111" i="2"/>
  <c r="Y4112" i="2"/>
  <c r="Y4113" i="2"/>
  <c r="Y4114" i="2"/>
  <c r="Y4115" i="2"/>
  <c r="Y4116" i="2"/>
  <c r="Y4117" i="2"/>
  <c r="Y4118" i="2"/>
  <c r="Y4119" i="2"/>
  <c r="Y4120" i="2"/>
  <c r="Y4121" i="2"/>
  <c r="Y4122" i="2"/>
  <c r="Y4123" i="2"/>
  <c r="Y4124" i="2"/>
  <c r="Y4125" i="2"/>
  <c r="Y4126" i="2"/>
  <c r="Y4127" i="2"/>
  <c r="Y4128" i="2"/>
  <c r="Y4129" i="2"/>
  <c r="Y4130" i="2"/>
  <c r="Y4131" i="2"/>
  <c r="Y4132" i="2"/>
  <c r="Y4133" i="2"/>
  <c r="Y4134" i="2"/>
  <c r="Y4135" i="2"/>
  <c r="Y4136" i="2"/>
  <c r="Y4137" i="2"/>
  <c r="Y4138" i="2"/>
  <c r="Y4139" i="2"/>
  <c r="Y4140" i="2"/>
  <c r="Y4141" i="2"/>
  <c r="Y4142" i="2"/>
  <c r="Y4143" i="2"/>
  <c r="Y4144" i="2"/>
  <c r="Y4145" i="2"/>
  <c r="Y4146" i="2"/>
  <c r="Y4147" i="2"/>
  <c r="Y4148" i="2"/>
  <c r="Y4149" i="2"/>
  <c r="Y4150" i="2"/>
  <c r="Y4151" i="2"/>
  <c r="Y4152" i="2"/>
  <c r="Y4153" i="2"/>
  <c r="Y4154" i="2"/>
  <c r="Y4155" i="2"/>
  <c r="Y4156" i="2"/>
  <c r="Y4157" i="2"/>
  <c r="Y4158" i="2"/>
  <c r="Y4159" i="2"/>
  <c r="Y4160" i="2"/>
  <c r="Y4161" i="2"/>
  <c r="Y4162" i="2"/>
  <c r="Y4163" i="2"/>
  <c r="Y4164" i="2"/>
  <c r="Y4165" i="2"/>
  <c r="Y4166" i="2"/>
  <c r="Y4167" i="2"/>
  <c r="Y4168" i="2"/>
  <c r="Y4169" i="2"/>
  <c r="Y4170" i="2"/>
  <c r="Y4171" i="2"/>
  <c r="Y4172" i="2"/>
  <c r="Y4173" i="2"/>
  <c r="Y4174" i="2"/>
  <c r="Y4175" i="2"/>
  <c r="Y4176" i="2"/>
  <c r="Y4177" i="2"/>
  <c r="Y4178" i="2"/>
  <c r="Y4179" i="2"/>
  <c r="Y4180" i="2"/>
  <c r="Y4181" i="2"/>
  <c r="Y4182" i="2"/>
  <c r="Y4183" i="2"/>
  <c r="Y4184" i="2"/>
  <c r="Y4185" i="2"/>
  <c r="Y4186" i="2"/>
  <c r="Y4187" i="2"/>
  <c r="Y4188" i="2"/>
  <c r="Y4189" i="2"/>
  <c r="Y4190" i="2"/>
  <c r="Y4191" i="2"/>
  <c r="Y4192" i="2"/>
  <c r="Y4193" i="2"/>
  <c r="Y4194" i="2"/>
  <c r="Y4195" i="2"/>
  <c r="Y4196" i="2"/>
  <c r="Y4197" i="2"/>
  <c r="Y4198" i="2"/>
  <c r="Y4199" i="2"/>
  <c r="Y4200" i="2"/>
  <c r="Y4201" i="2"/>
  <c r="Y4202" i="2"/>
  <c r="Y4203" i="2"/>
  <c r="Y4204" i="2"/>
  <c r="Y4205" i="2"/>
  <c r="Y4206" i="2"/>
  <c r="Y4207" i="2"/>
  <c r="Y4208" i="2"/>
  <c r="Y4209" i="2"/>
  <c r="Y4210" i="2"/>
  <c r="Y4211" i="2"/>
  <c r="Y4212" i="2"/>
  <c r="Y4213" i="2"/>
  <c r="Y4214" i="2"/>
  <c r="Y4215" i="2"/>
  <c r="Y4216" i="2"/>
  <c r="Y4217" i="2"/>
  <c r="Y4218" i="2"/>
  <c r="Y4219" i="2"/>
  <c r="Y4220" i="2"/>
  <c r="Y4221" i="2"/>
  <c r="Y4222" i="2"/>
  <c r="Y4223" i="2"/>
  <c r="Y4224" i="2"/>
  <c r="Y4225" i="2"/>
  <c r="Y4226" i="2"/>
  <c r="Y4227" i="2"/>
  <c r="Y4228" i="2"/>
  <c r="Y4229" i="2"/>
  <c r="Y4230" i="2"/>
  <c r="Y4231" i="2"/>
  <c r="Y4232" i="2"/>
  <c r="Y4233" i="2"/>
  <c r="Y4234" i="2"/>
  <c r="Y4235" i="2"/>
  <c r="Y4236" i="2"/>
  <c r="Y4237" i="2"/>
  <c r="Y4238" i="2"/>
  <c r="Y4239" i="2"/>
  <c r="Y4240" i="2"/>
  <c r="Y4241" i="2"/>
  <c r="Y4242" i="2"/>
  <c r="Y4243" i="2"/>
  <c r="Y4244" i="2"/>
  <c r="Y4245" i="2"/>
  <c r="Y4246" i="2"/>
  <c r="Y4247" i="2"/>
  <c r="Y4248" i="2"/>
  <c r="Y4249" i="2"/>
  <c r="Y4250" i="2"/>
  <c r="Y4251" i="2"/>
  <c r="Y4252" i="2"/>
  <c r="Y4253" i="2"/>
  <c r="Y4254" i="2"/>
  <c r="Y4255" i="2"/>
  <c r="Y4256" i="2"/>
  <c r="Y4257" i="2"/>
  <c r="Y4258" i="2"/>
  <c r="Y4259" i="2"/>
  <c r="Y4260" i="2"/>
  <c r="Y4261" i="2"/>
  <c r="Y4262" i="2"/>
  <c r="Y4263" i="2"/>
  <c r="Y4264" i="2"/>
  <c r="Y4265" i="2"/>
  <c r="Y4266" i="2"/>
  <c r="Y4267" i="2"/>
  <c r="Y4268" i="2"/>
  <c r="Y4269" i="2"/>
  <c r="Y4270" i="2"/>
  <c r="Y4271" i="2"/>
  <c r="Y4272" i="2"/>
  <c r="Y4273" i="2"/>
  <c r="Y4274" i="2"/>
  <c r="Y4275" i="2"/>
  <c r="Y4276" i="2"/>
  <c r="Y4277" i="2"/>
  <c r="Y4278" i="2"/>
  <c r="Y4279" i="2"/>
  <c r="Y4280" i="2"/>
  <c r="Y4281" i="2"/>
  <c r="Y4282" i="2"/>
  <c r="Y4283" i="2"/>
  <c r="Y4284" i="2"/>
  <c r="Y4285" i="2"/>
  <c r="Y4286" i="2"/>
  <c r="Y4287" i="2"/>
  <c r="Y4288" i="2"/>
  <c r="Y4289" i="2"/>
  <c r="Y4290" i="2"/>
  <c r="Y4291" i="2"/>
  <c r="Y4292" i="2"/>
  <c r="Y4293" i="2"/>
  <c r="Y4294" i="2"/>
  <c r="Y4295" i="2"/>
  <c r="Y4296" i="2"/>
  <c r="Y4297" i="2"/>
  <c r="Y4298" i="2"/>
  <c r="Y4299" i="2"/>
  <c r="Y4300" i="2"/>
  <c r="Y4301" i="2"/>
  <c r="Y4302" i="2"/>
  <c r="Y4303" i="2"/>
  <c r="Y4304" i="2"/>
  <c r="Y4305" i="2"/>
  <c r="Y4306" i="2"/>
  <c r="Y4307" i="2"/>
  <c r="Y4308" i="2"/>
  <c r="Y4309" i="2"/>
  <c r="Y4310" i="2"/>
  <c r="Y4311" i="2"/>
  <c r="Y4312" i="2"/>
  <c r="Y4313" i="2"/>
  <c r="Y4314" i="2"/>
  <c r="Y4315" i="2"/>
  <c r="Y4316" i="2"/>
  <c r="Y4317" i="2"/>
  <c r="Y4318" i="2"/>
  <c r="Y4319" i="2"/>
  <c r="Y4320" i="2"/>
  <c r="Y4321" i="2"/>
  <c r="Y4322" i="2"/>
  <c r="Y4323" i="2"/>
  <c r="Y4324" i="2"/>
  <c r="Y4325" i="2"/>
  <c r="Y4326" i="2"/>
  <c r="Y4327" i="2"/>
  <c r="Y4328" i="2"/>
  <c r="Y4329" i="2"/>
  <c r="Y4330" i="2"/>
  <c r="Y4331" i="2"/>
  <c r="Y4332" i="2"/>
  <c r="Y4333" i="2"/>
  <c r="Y4334" i="2"/>
  <c r="Y4335" i="2"/>
  <c r="Y4336" i="2"/>
  <c r="Y4337" i="2"/>
  <c r="Y4338" i="2"/>
  <c r="Y4339" i="2"/>
  <c r="Y4340" i="2"/>
  <c r="Y4341" i="2"/>
  <c r="Y4342" i="2"/>
  <c r="Y4343" i="2"/>
  <c r="Y4344" i="2"/>
  <c r="Y4345" i="2"/>
  <c r="Y4346" i="2"/>
  <c r="Y4347" i="2"/>
  <c r="Y4348" i="2"/>
  <c r="Y4349" i="2"/>
  <c r="Y4350" i="2"/>
  <c r="Y4351" i="2"/>
  <c r="Y4352" i="2"/>
  <c r="Y4353" i="2"/>
  <c r="Y4354" i="2"/>
  <c r="Y4355" i="2"/>
  <c r="Y4356" i="2"/>
  <c r="Y4357" i="2"/>
  <c r="Y4358" i="2"/>
  <c r="Y4359" i="2"/>
  <c r="Y4360" i="2"/>
  <c r="Y4361" i="2"/>
  <c r="Y4362" i="2"/>
  <c r="Y4363" i="2"/>
  <c r="Y4364" i="2"/>
  <c r="Y4365" i="2"/>
  <c r="Y4366" i="2"/>
  <c r="Y4367" i="2"/>
  <c r="Y4368" i="2"/>
  <c r="Y4369" i="2"/>
  <c r="Y4370" i="2"/>
  <c r="Y4371" i="2"/>
  <c r="Y4372" i="2"/>
  <c r="Y4373" i="2"/>
  <c r="Y4374" i="2"/>
  <c r="Y4375" i="2"/>
  <c r="Y4376" i="2"/>
  <c r="Y4377" i="2"/>
  <c r="Y4378" i="2"/>
  <c r="Y4379" i="2"/>
  <c r="Y4380" i="2"/>
  <c r="Y4381" i="2"/>
  <c r="Y4382" i="2"/>
  <c r="Y4383" i="2"/>
  <c r="Y4384" i="2"/>
  <c r="Y4385" i="2"/>
  <c r="Y4386" i="2"/>
  <c r="Y4387" i="2"/>
  <c r="Y4388" i="2"/>
  <c r="Y4389" i="2"/>
  <c r="Y4390" i="2"/>
  <c r="Y4391" i="2"/>
  <c r="Y4392" i="2"/>
  <c r="Y4393" i="2"/>
  <c r="Y4394" i="2"/>
  <c r="Y4395" i="2"/>
  <c r="Y4396" i="2"/>
  <c r="Y4397" i="2"/>
  <c r="Y4398" i="2"/>
  <c r="Y4399" i="2"/>
  <c r="Y4400" i="2"/>
  <c r="Y4401" i="2"/>
  <c r="Y4402" i="2"/>
  <c r="Y4403" i="2"/>
  <c r="Y4404" i="2"/>
  <c r="Y4405" i="2"/>
  <c r="Y4406" i="2"/>
  <c r="Y4407" i="2"/>
  <c r="Y4408" i="2"/>
  <c r="Y4409" i="2"/>
  <c r="Y4410" i="2"/>
  <c r="Y4411" i="2"/>
  <c r="Y4412" i="2"/>
  <c r="Y4413" i="2"/>
  <c r="Y4414" i="2"/>
  <c r="Y4415" i="2"/>
  <c r="Y4416" i="2"/>
  <c r="Y4417" i="2"/>
  <c r="Y4418" i="2"/>
  <c r="Y4419" i="2"/>
  <c r="Y4420" i="2"/>
  <c r="Y4421" i="2"/>
  <c r="Y4422" i="2"/>
  <c r="Y4423" i="2"/>
  <c r="Y4424" i="2"/>
  <c r="Y4425" i="2"/>
  <c r="Y4426" i="2"/>
  <c r="Y4427" i="2"/>
  <c r="Y4428" i="2"/>
  <c r="Y4429" i="2"/>
  <c r="Y4430" i="2"/>
  <c r="Y4431" i="2"/>
  <c r="Y4432" i="2"/>
  <c r="Y4433" i="2"/>
  <c r="Y4434" i="2"/>
  <c r="Y4435" i="2"/>
  <c r="Y4436" i="2"/>
  <c r="Y4437" i="2"/>
  <c r="Y4438" i="2"/>
  <c r="Y4439" i="2"/>
  <c r="Y4440" i="2"/>
  <c r="Y4441" i="2"/>
  <c r="Y4442" i="2"/>
  <c r="Y4443" i="2"/>
  <c r="Y4444" i="2"/>
  <c r="Y4445" i="2"/>
  <c r="Y4446" i="2"/>
  <c r="Y4447" i="2"/>
  <c r="Y4448" i="2"/>
  <c r="Y4449" i="2"/>
  <c r="Y4450" i="2"/>
  <c r="Y4451" i="2"/>
  <c r="Y4452" i="2"/>
  <c r="Y4453" i="2"/>
  <c r="Y4454" i="2"/>
  <c r="Y4455" i="2"/>
  <c r="Y4456" i="2"/>
  <c r="Y4457" i="2"/>
  <c r="Y4458" i="2"/>
  <c r="Y4459" i="2"/>
  <c r="Y4460" i="2"/>
  <c r="Y4461" i="2"/>
  <c r="Y4462" i="2"/>
  <c r="Y4463" i="2"/>
  <c r="Y4464" i="2"/>
  <c r="Y4465" i="2"/>
  <c r="Y4466" i="2"/>
  <c r="Y4467" i="2"/>
  <c r="Y4468" i="2"/>
  <c r="Y4469" i="2"/>
  <c r="Y4470" i="2"/>
  <c r="Y4471" i="2"/>
  <c r="Y4472" i="2"/>
  <c r="Y4473" i="2"/>
  <c r="Y4474" i="2"/>
  <c r="Y4475" i="2"/>
  <c r="Y4476" i="2"/>
  <c r="Y4477" i="2"/>
  <c r="Y4478" i="2"/>
  <c r="Y4479" i="2"/>
  <c r="Y4480" i="2"/>
  <c r="Y4481" i="2"/>
  <c r="Y4482" i="2"/>
  <c r="Y4483" i="2"/>
  <c r="Y4484" i="2"/>
  <c r="Y4485" i="2"/>
  <c r="Y4486" i="2"/>
  <c r="Y4487" i="2"/>
  <c r="Y4488" i="2"/>
  <c r="Y4489" i="2"/>
  <c r="Y4490" i="2"/>
  <c r="Y4491" i="2"/>
  <c r="Y4492" i="2"/>
  <c r="Y4493" i="2"/>
  <c r="Y4494" i="2"/>
  <c r="Y4495" i="2"/>
  <c r="Y4496" i="2"/>
  <c r="Y4497" i="2"/>
  <c r="Y4498" i="2"/>
  <c r="Y4499" i="2"/>
  <c r="Y4500" i="2"/>
  <c r="Y4501" i="2"/>
  <c r="Y4502" i="2"/>
  <c r="Y4503" i="2"/>
  <c r="Y4504" i="2"/>
  <c r="Y4505" i="2"/>
  <c r="Y4506" i="2"/>
  <c r="Y4507" i="2"/>
  <c r="Y4508" i="2"/>
  <c r="Y4509" i="2"/>
  <c r="Y4510" i="2"/>
  <c r="Y4511" i="2"/>
  <c r="Y4512" i="2"/>
  <c r="Y4513" i="2"/>
  <c r="Y4514" i="2"/>
  <c r="Y4515" i="2"/>
  <c r="Y4516" i="2"/>
  <c r="Y4517" i="2"/>
  <c r="Y4518" i="2"/>
  <c r="Y4519" i="2"/>
  <c r="Y4520" i="2"/>
  <c r="Y4521" i="2"/>
  <c r="Y4522" i="2"/>
  <c r="Y4523" i="2"/>
  <c r="Y4524" i="2"/>
  <c r="Y4525" i="2"/>
  <c r="Y4526" i="2"/>
  <c r="Y4527" i="2"/>
  <c r="Y4528" i="2"/>
  <c r="Y4529" i="2"/>
  <c r="Y4530" i="2"/>
  <c r="Y4531" i="2"/>
  <c r="Y4532" i="2"/>
  <c r="Y4533" i="2"/>
  <c r="Y4534" i="2"/>
  <c r="Y4535" i="2"/>
  <c r="Y4536" i="2"/>
  <c r="Y4537" i="2"/>
  <c r="Y4538" i="2"/>
  <c r="Y4539" i="2"/>
  <c r="Y4540" i="2"/>
  <c r="Y4541" i="2"/>
  <c r="Y4542" i="2"/>
  <c r="Y4543" i="2"/>
  <c r="Y4544" i="2"/>
  <c r="Y4545" i="2"/>
  <c r="Y4546" i="2"/>
  <c r="Y4547" i="2"/>
  <c r="Y4548" i="2"/>
  <c r="Y4549" i="2"/>
  <c r="Y4550" i="2"/>
  <c r="Y4551" i="2"/>
  <c r="Y4552" i="2"/>
  <c r="Y4553" i="2"/>
  <c r="Y4554" i="2"/>
  <c r="Y4555" i="2"/>
  <c r="Y4556" i="2"/>
  <c r="Y4557" i="2"/>
  <c r="Y4558" i="2"/>
  <c r="Y4559" i="2"/>
  <c r="Y4560" i="2"/>
  <c r="Y4561" i="2"/>
  <c r="Y4562" i="2"/>
  <c r="Y4563" i="2"/>
  <c r="Y4564" i="2"/>
  <c r="Y4565" i="2"/>
  <c r="Y4566" i="2"/>
  <c r="Y4567" i="2"/>
  <c r="Y4568" i="2"/>
  <c r="Y4569" i="2"/>
  <c r="Y4570" i="2"/>
  <c r="Y4571" i="2"/>
  <c r="Y4572" i="2"/>
  <c r="Y4573" i="2"/>
  <c r="Y4574" i="2"/>
  <c r="Y4575" i="2"/>
  <c r="Y4576" i="2"/>
  <c r="Y4577" i="2"/>
  <c r="Y4578" i="2"/>
  <c r="Y4579" i="2"/>
  <c r="Y4580" i="2"/>
  <c r="Y4581" i="2"/>
  <c r="Y4582" i="2"/>
  <c r="Y4583" i="2"/>
  <c r="Y4584" i="2"/>
  <c r="Y4585" i="2"/>
  <c r="Y4586" i="2"/>
  <c r="Y4587" i="2"/>
  <c r="Y4588" i="2"/>
  <c r="Y4589" i="2"/>
  <c r="Y4590" i="2"/>
  <c r="Y4591" i="2"/>
  <c r="Y4592" i="2"/>
  <c r="Y4593" i="2"/>
  <c r="Y4594" i="2"/>
  <c r="Y4595" i="2"/>
  <c r="Y4596" i="2"/>
  <c r="Y4597" i="2"/>
  <c r="Y4598" i="2"/>
  <c r="Y4599" i="2"/>
  <c r="Y4600" i="2"/>
  <c r="Y4601" i="2"/>
  <c r="Y4602" i="2"/>
  <c r="Y4603" i="2"/>
  <c r="Y4604" i="2"/>
  <c r="Y4605" i="2"/>
  <c r="Y4606" i="2"/>
  <c r="Y4607" i="2"/>
  <c r="Y4608" i="2"/>
  <c r="Y4609" i="2"/>
  <c r="Y4610" i="2"/>
  <c r="Y4611" i="2"/>
  <c r="Y4612" i="2"/>
  <c r="Y4613" i="2"/>
  <c r="Y4614" i="2"/>
  <c r="Y4615" i="2"/>
  <c r="Y4616" i="2"/>
  <c r="Y4617" i="2"/>
  <c r="Y4618" i="2"/>
  <c r="Y4619" i="2"/>
  <c r="Y4620" i="2"/>
  <c r="Y4621" i="2"/>
  <c r="Y4622" i="2"/>
  <c r="Y4623" i="2"/>
  <c r="Y4624" i="2"/>
  <c r="Y4625" i="2"/>
  <c r="Y4626" i="2"/>
  <c r="Y4627" i="2"/>
  <c r="Y4628" i="2"/>
  <c r="Y4629" i="2"/>
  <c r="Y4630" i="2"/>
  <c r="Y4631" i="2"/>
  <c r="Y4632" i="2"/>
  <c r="Y4633" i="2"/>
  <c r="Y4634" i="2"/>
  <c r="Y4635" i="2"/>
  <c r="Y4636" i="2"/>
  <c r="Y4637" i="2"/>
  <c r="Y4638" i="2"/>
  <c r="Y4639" i="2"/>
  <c r="Y4640" i="2"/>
  <c r="Y4641" i="2"/>
  <c r="Y4642" i="2"/>
  <c r="Y4643" i="2"/>
  <c r="Y4644" i="2"/>
  <c r="Y4645" i="2"/>
  <c r="Y4646" i="2"/>
  <c r="Y4647" i="2"/>
  <c r="Y4648" i="2"/>
  <c r="Y4649" i="2"/>
  <c r="Y4650" i="2"/>
  <c r="Y4651" i="2"/>
  <c r="Y4652" i="2"/>
  <c r="Y4653" i="2"/>
  <c r="Y4654" i="2"/>
  <c r="Y4655" i="2"/>
  <c r="Y4656" i="2"/>
  <c r="Y4657" i="2"/>
  <c r="Y4658" i="2"/>
  <c r="Y4659" i="2"/>
  <c r="Y4660" i="2"/>
  <c r="Y4661" i="2"/>
  <c r="Y4662" i="2"/>
  <c r="Y4663" i="2"/>
  <c r="Y4664" i="2"/>
  <c r="Y4665" i="2"/>
  <c r="Y4666" i="2"/>
  <c r="Y4667" i="2"/>
  <c r="Y4668" i="2"/>
  <c r="Y4669" i="2"/>
  <c r="Y4670" i="2"/>
  <c r="Y4671" i="2"/>
  <c r="Y4672" i="2"/>
  <c r="Y4673" i="2"/>
  <c r="Y4674" i="2"/>
  <c r="Y4675" i="2"/>
  <c r="Y4676" i="2"/>
  <c r="Y4677" i="2"/>
  <c r="Y4678" i="2"/>
  <c r="Y4679" i="2"/>
  <c r="Y4680" i="2"/>
  <c r="Y4681" i="2"/>
  <c r="Y4682" i="2"/>
  <c r="Y4683" i="2"/>
  <c r="Y4684" i="2"/>
  <c r="Y4685" i="2"/>
  <c r="Y4686" i="2"/>
  <c r="Y4687" i="2"/>
  <c r="Y4688" i="2"/>
  <c r="Y4689" i="2"/>
  <c r="Y4690" i="2"/>
  <c r="Y4691" i="2"/>
  <c r="Y4692" i="2"/>
  <c r="Y4693" i="2"/>
  <c r="Y4694" i="2"/>
  <c r="Y4695" i="2"/>
  <c r="Y4696" i="2"/>
  <c r="Y4697" i="2"/>
  <c r="Y4698" i="2"/>
  <c r="Y4699" i="2"/>
  <c r="Y4700" i="2"/>
  <c r="Y4701" i="2"/>
  <c r="Y4702" i="2"/>
  <c r="Y4703" i="2"/>
  <c r="Y4704" i="2"/>
  <c r="Y4705" i="2"/>
  <c r="Y4706" i="2"/>
  <c r="Y4707" i="2"/>
  <c r="Y4708" i="2"/>
  <c r="Y4709" i="2"/>
  <c r="Y4710" i="2"/>
  <c r="Y4711" i="2"/>
  <c r="Y4712" i="2"/>
  <c r="Y4713" i="2"/>
  <c r="Y4714" i="2"/>
  <c r="Y4715" i="2"/>
  <c r="Y4716" i="2"/>
  <c r="Y4717" i="2"/>
  <c r="Y4718" i="2"/>
  <c r="Y4719" i="2"/>
  <c r="Y4720" i="2"/>
  <c r="Y4721" i="2"/>
  <c r="Y4722" i="2"/>
  <c r="Y4723" i="2"/>
  <c r="Y4724" i="2"/>
  <c r="Y4725" i="2"/>
  <c r="Y4726" i="2"/>
  <c r="Y4727" i="2"/>
  <c r="Y4728" i="2"/>
  <c r="Y4729" i="2"/>
  <c r="Y4730" i="2"/>
  <c r="Y4731" i="2"/>
  <c r="Y4732" i="2"/>
  <c r="Y4733" i="2"/>
  <c r="Y4734" i="2"/>
  <c r="Y4735" i="2"/>
  <c r="Y4736" i="2"/>
  <c r="Y4737" i="2"/>
  <c r="Y4738" i="2"/>
  <c r="Y4739" i="2"/>
  <c r="Y4740" i="2"/>
  <c r="Y4741" i="2"/>
  <c r="Y4742" i="2"/>
  <c r="Y4743" i="2"/>
  <c r="Y4744" i="2"/>
  <c r="Y4745" i="2"/>
  <c r="Y4746" i="2"/>
  <c r="Y4747" i="2"/>
  <c r="Y4748" i="2"/>
  <c r="Y4749" i="2"/>
  <c r="Y4750" i="2"/>
  <c r="Y4751" i="2"/>
  <c r="Y4752" i="2"/>
  <c r="Y4753" i="2"/>
  <c r="Y4754" i="2"/>
  <c r="Y4755" i="2"/>
  <c r="Y4756" i="2"/>
  <c r="Y4757" i="2"/>
  <c r="Y4758" i="2"/>
  <c r="Y4759" i="2"/>
  <c r="Y4760" i="2"/>
  <c r="Y4761" i="2"/>
  <c r="Y4762" i="2"/>
  <c r="Y4763" i="2"/>
  <c r="Y4764" i="2"/>
  <c r="Y4765" i="2"/>
  <c r="Y4766" i="2"/>
  <c r="Y4767" i="2"/>
  <c r="Y4768" i="2"/>
  <c r="Y4769" i="2"/>
  <c r="Y4770" i="2"/>
  <c r="Y4771" i="2"/>
  <c r="Y4772" i="2"/>
  <c r="Y4773" i="2"/>
  <c r="Y4774" i="2"/>
  <c r="Y4775" i="2"/>
  <c r="Y4776" i="2"/>
  <c r="Y4777" i="2"/>
  <c r="Y4778" i="2"/>
  <c r="Y4779" i="2"/>
  <c r="Y4780" i="2"/>
  <c r="Y4781" i="2"/>
  <c r="Y4782" i="2"/>
  <c r="Y4783" i="2"/>
  <c r="Y4784" i="2"/>
  <c r="Y4785" i="2"/>
  <c r="Y4786" i="2"/>
  <c r="Y4787" i="2"/>
  <c r="Y4788" i="2"/>
  <c r="Y4789" i="2"/>
  <c r="Y4790" i="2"/>
  <c r="Y4791" i="2"/>
  <c r="Y4792" i="2"/>
  <c r="Y4793" i="2"/>
  <c r="Y4794" i="2"/>
  <c r="Y4795" i="2"/>
  <c r="Y4796" i="2"/>
  <c r="Y4797" i="2"/>
  <c r="Y4798" i="2"/>
  <c r="Y4799" i="2"/>
  <c r="Y4800" i="2"/>
  <c r="Y4801" i="2"/>
  <c r="Y4802" i="2"/>
  <c r="Y4803" i="2"/>
  <c r="Y4804" i="2"/>
  <c r="Y4805" i="2"/>
  <c r="Y4806" i="2"/>
  <c r="Y4807" i="2"/>
  <c r="Y4808" i="2"/>
  <c r="Y4809" i="2"/>
  <c r="Y4810" i="2"/>
  <c r="Y4811" i="2"/>
  <c r="Y4812" i="2"/>
  <c r="Y4813" i="2"/>
  <c r="Y4814" i="2"/>
  <c r="Y4815" i="2"/>
  <c r="Y4816" i="2"/>
  <c r="Y4817" i="2"/>
  <c r="Y4818" i="2"/>
  <c r="Y4819" i="2"/>
  <c r="Y4820" i="2"/>
  <c r="Y4821" i="2"/>
  <c r="Y4822" i="2"/>
  <c r="Y4823" i="2"/>
  <c r="Y4824" i="2"/>
  <c r="Y4825" i="2"/>
  <c r="Y4826" i="2"/>
  <c r="Y4827" i="2"/>
  <c r="Y4828" i="2"/>
  <c r="Y4829" i="2"/>
  <c r="Y4830" i="2"/>
  <c r="Y4831" i="2"/>
  <c r="Y4832" i="2"/>
  <c r="Y4833" i="2"/>
  <c r="Y4834" i="2"/>
  <c r="Y4835" i="2"/>
  <c r="Y4836" i="2"/>
  <c r="Y4837" i="2"/>
  <c r="Y4838" i="2"/>
  <c r="Y4839" i="2"/>
  <c r="Y4840" i="2"/>
  <c r="Y4841" i="2"/>
  <c r="Y4842" i="2"/>
  <c r="Y4843" i="2"/>
  <c r="Y4844" i="2"/>
  <c r="Y4845" i="2"/>
  <c r="Y4846" i="2"/>
  <c r="Y4847" i="2"/>
  <c r="Y4848" i="2"/>
  <c r="Y4849" i="2"/>
  <c r="Y4850" i="2"/>
  <c r="Y4851" i="2"/>
  <c r="Y4852" i="2"/>
  <c r="Y4853" i="2"/>
  <c r="Y4854" i="2"/>
  <c r="Y4855" i="2"/>
  <c r="Y4856" i="2"/>
  <c r="Y4857" i="2"/>
  <c r="Y4858" i="2"/>
  <c r="Y4859" i="2"/>
  <c r="Y4860" i="2"/>
  <c r="Y4861" i="2"/>
  <c r="Y4862" i="2"/>
  <c r="Y4863" i="2"/>
  <c r="Y4864" i="2"/>
  <c r="Y4865" i="2"/>
  <c r="Y4866" i="2"/>
  <c r="Y4867" i="2"/>
  <c r="Y4868" i="2"/>
  <c r="Y4869" i="2"/>
  <c r="Y4870" i="2"/>
  <c r="Y4871" i="2"/>
  <c r="Y4872" i="2"/>
  <c r="Y4873" i="2"/>
  <c r="Y4874" i="2"/>
  <c r="Y4875" i="2"/>
  <c r="Y4876" i="2"/>
  <c r="Y4877" i="2"/>
  <c r="Y4878" i="2"/>
  <c r="Y4879" i="2"/>
  <c r="Y4880" i="2"/>
  <c r="Y4881" i="2"/>
  <c r="Y4882" i="2"/>
  <c r="Y4883" i="2"/>
  <c r="Y4884" i="2"/>
  <c r="Y4885" i="2"/>
  <c r="Y4886" i="2"/>
  <c r="Y4887" i="2"/>
  <c r="Y4888" i="2"/>
  <c r="Y4889" i="2"/>
  <c r="Y4890" i="2"/>
  <c r="Y4891" i="2"/>
  <c r="Y4892" i="2"/>
  <c r="Y4893" i="2"/>
  <c r="Y4894" i="2"/>
  <c r="Y4895" i="2"/>
  <c r="Y4896" i="2"/>
  <c r="Y4897" i="2"/>
  <c r="Y4898" i="2"/>
  <c r="Y4899" i="2"/>
  <c r="Y4900" i="2"/>
  <c r="Y4901" i="2"/>
  <c r="Y4902" i="2"/>
  <c r="Y4903" i="2"/>
  <c r="Y4904" i="2"/>
  <c r="Y4905" i="2"/>
  <c r="Y4906" i="2"/>
  <c r="Y4907" i="2"/>
  <c r="Y4908" i="2"/>
  <c r="Y4909" i="2"/>
  <c r="Y4910" i="2"/>
  <c r="Y4911" i="2"/>
  <c r="Y4912" i="2"/>
  <c r="Y4913" i="2"/>
  <c r="Y4914" i="2"/>
  <c r="Y4915" i="2"/>
  <c r="Y4916" i="2"/>
  <c r="Y4917" i="2"/>
  <c r="Y4918" i="2"/>
  <c r="Y4919" i="2"/>
  <c r="Y4920" i="2"/>
  <c r="Y4921" i="2"/>
  <c r="Y4922" i="2"/>
  <c r="Y4923" i="2"/>
  <c r="Y4924" i="2"/>
  <c r="Y4925" i="2"/>
  <c r="Y4926" i="2"/>
  <c r="Y4927" i="2"/>
  <c r="Y4928" i="2"/>
  <c r="Y4929" i="2"/>
  <c r="Y4930" i="2"/>
  <c r="Y4931" i="2"/>
  <c r="Y4932" i="2"/>
  <c r="Y4933" i="2"/>
  <c r="Y4934" i="2"/>
  <c r="Y4935" i="2"/>
  <c r="Y4936" i="2"/>
  <c r="Y4937" i="2"/>
  <c r="Y4938" i="2"/>
  <c r="Y4939" i="2"/>
  <c r="Y4940" i="2"/>
  <c r="Y4941" i="2"/>
  <c r="Y4942" i="2"/>
  <c r="Y4943" i="2"/>
  <c r="Y4944" i="2"/>
  <c r="Y4945" i="2"/>
  <c r="Y4946" i="2"/>
  <c r="Y4947" i="2"/>
  <c r="Y4948" i="2"/>
  <c r="Y4949" i="2"/>
  <c r="Y4950" i="2"/>
  <c r="Y4951" i="2"/>
  <c r="Y4952" i="2"/>
  <c r="Y4953" i="2"/>
  <c r="Y4954" i="2"/>
  <c r="Y4955" i="2"/>
  <c r="Y4956" i="2"/>
  <c r="Y4957" i="2"/>
  <c r="Y4958" i="2"/>
  <c r="Y4959" i="2"/>
  <c r="Y4960" i="2"/>
  <c r="Y4961" i="2"/>
  <c r="Y4962" i="2"/>
  <c r="Y4963" i="2"/>
  <c r="Y4964" i="2"/>
  <c r="Y4965" i="2"/>
  <c r="Y4966" i="2"/>
  <c r="Y4967" i="2"/>
  <c r="Y4968" i="2"/>
  <c r="Y4969" i="2"/>
  <c r="Y4970" i="2"/>
  <c r="Y4971" i="2"/>
  <c r="Y4972" i="2"/>
  <c r="Y4973" i="2"/>
  <c r="Y4974" i="2"/>
  <c r="Y4975" i="2"/>
  <c r="Y4976" i="2"/>
  <c r="Y4977" i="2"/>
  <c r="Y4978" i="2"/>
  <c r="Y4979" i="2"/>
  <c r="Y4980" i="2"/>
  <c r="Y4981" i="2"/>
  <c r="Y4982" i="2"/>
  <c r="Y4983" i="2"/>
  <c r="Y4984" i="2"/>
  <c r="Y4985" i="2"/>
  <c r="Y4986" i="2"/>
  <c r="Y4987" i="2"/>
  <c r="Y4988" i="2"/>
  <c r="Y4989" i="2"/>
  <c r="Y4990" i="2"/>
  <c r="Y4991" i="2"/>
  <c r="Y4992" i="2"/>
  <c r="Y4993" i="2"/>
  <c r="Y4994" i="2"/>
  <c r="Y4995" i="2"/>
  <c r="Y4996" i="2"/>
  <c r="Y4997" i="2"/>
  <c r="Y4998" i="2"/>
  <c r="Y4999" i="2"/>
  <c r="Y5000" i="2"/>
  <c r="Y5001"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T3902" i="2"/>
  <c r="T3903" i="2"/>
  <c r="T3904" i="2"/>
  <c r="T3905" i="2"/>
  <c r="T3906" i="2"/>
  <c r="T3907" i="2"/>
  <c r="T3908" i="2"/>
  <c r="T3909" i="2"/>
  <c r="T3910" i="2"/>
  <c r="T3911" i="2"/>
  <c r="T3912" i="2"/>
  <c r="T3913" i="2"/>
  <c r="T3914" i="2"/>
  <c r="T3915" i="2"/>
  <c r="T3916" i="2"/>
  <c r="T3917" i="2"/>
  <c r="T3918" i="2"/>
  <c r="T3919" i="2"/>
  <c r="T3920" i="2"/>
  <c r="T3921" i="2"/>
  <c r="T3922" i="2"/>
  <c r="T3923" i="2"/>
  <c r="T3924" i="2"/>
  <c r="T3925" i="2"/>
  <c r="T3926" i="2"/>
  <c r="T3927" i="2"/>
  <c r="T3928" i="2"/>
  <c r="T3929" i="2"/>
  <c r="T3930" i="2"/>
  <c r="T3931" i="2"/>
  <c r="T3932" i="2"/>
  <c r="T3933" i="2"/>
  <c r="T3934" i="2"/>
  <c r="T3935" i="2"/>
  <c r="T3936" i="2"/>
  <c r="T3937" i="2"/>
  <c r="T3938" i="2"/>
  <c r="T3939" i="2"/>
  <c r="T3940" i="2"/>
  <c r="T3941" i="2"/>
  <c r="T3942" i="2"/>
  <c r="T3943" i="2"/>
  <c r="T3944" i="2"/>
  <c r="T3945" i="2"/>
  <c r="T3946" i="2"/>
  <c r="T3947" i="2"/>
  <c r="T3948" i="2"/>
  <c r="T3949" i="2"/>
  <c r="T3950" i="2"/>
  <c r="T3951" i="2"/>
  <c r="T3952" i="2"/>
  <c r="T3953" i="2"/>
  <c r="T3954" i="2"/>
  <c r="T3955" i="2"/>
  <c r="T3956" i="2"/>
  <c r="T3957" i="2"/>
  <c r="T3958" i="2"/>
  <c r="T3959" i="2"/>
  <c r="T3960" i="2"/>
  <c r="T3961" i="2"/>
  <c r="T3962" i="2"/>
  <c r="T3963" i="2"/>
  <c r="T3964" i="2"/>
  <c r="T3965" i="2"/>
  <c r="T3966" i="2"/>
  <c r="T3967" i="2"/>
  <c r="T3968" i="2"/>
  <c r="T3969" i="2"/>
  <c r="T3970" i="2"/>
  <c r="T3971" i="2"/>
  <c r="T3972" i="2"/>
  <c r="T3973" i="2"/>
  <c r="T3974" i="2"/>
  <c r="T3975" i="2"/>
  <c r="T3976" i="2"/>
  <c r="T3977" i="2"/>
  <c r="T3978" i="2"/>
  <c r="T3979" i="2"/>
  <c r="T3980" i="2"/>
  <c r="T3981" i="2"/>
  <c r="T3982" i="2"/>
  <c r="T3983" i="2"/>
  <c r="T3984" i="2"/>
  <c r="T3985" i="2"/>
  <c r="T3986" i="2"/>
  <c r="T3987" i="2"/>
  <c r="T3988" i="2"/>
  <c r="T3989" i="2"/>
  <c r="T3990" i="2"/>
  <c r="T3991" i="2"/>
  <c r="T3992" i="2"/>
  <c r="T3993" i="2"/>
  <c r="T3994" i="2"/>
  <c r="T3995" i="2"/>
  <c r="T3996" i="2"/>
  <c r="T3997" i="2"/>
  <c r="T3998" i="2"/>
  <c r="T3999" i="2"/>
  <c r="T4000" i="2"/>
  <c r="T4001" i="2"/>
  <c r="T4002" i="2"/>
  <c r="T4003" i="2"/>
  <c r="T4004" i="2"/>
  <c r="T4005" i="2"/>
  <c r="T4006" i="2"/>
  <c r="T4007" i="2"/>
  <c r="T4008" i="2"/>
  <c r="T4009" i="2"/>
  <c r="T4010" i="2"/>
  <c r="T4011" i="2"/>
  <c r="T4012" i="2"/>
  <c r="T4013" i="2"/>
  <c r="T4014" i="2"/>
  <c r="T4015" i="2"/>
  <c r="T4016" i="2"/>
  <c r="T4017" i="2"/>
  <c r="T4018" i="2"/>
  <c r="T4019" i="2"/>
  <c r="T4020" i="2"/>
  <c r="T4021" i="2"/>
  <c r="T4022" i="2"/>
  <c r="T4023" i="2"/>
  <c r="T4024" i="2"/>
  <c r="T4025" i="2"/>
  <c r="T4026" i="2"/>
  <c r="T4027" i="2"/>
  <c r="T4028" i="2"/>
  <c r="T4029" i="2"/>
  <c r="T4030" i="2"/>
  <c r="T4031" i="2"/>
  <c r="T4032" i="2"/>
  <c r="T4033" i="2"/>
  <c r="T4034" i="2"/>
  <c r="T4035" i="2"/>
  <c r="T4036" i="2"/>
  <c r="T4037" i="2"/>
  <c r="T4038" i="2"/>
  <c r="T4039" i="2"/>
  <c r="T4040" i="2"/>
  <c r="T4041" i="2"/>
  <c r="T4042" i="2"/>
  <c r="T4043" i="2"/>
  <c r="T4044" i="2"/>
  <c r="T4045" i="2"/>
  <c r="T4046" i="2"/>
  <c r="T4047" i="2"/>
  <c r="T4048" i="2"/>
  <c r="T4049" i="2"/>
  <c r="T4050" i="2"/>
  <c r="T4051" i="2"/>
  <c r="T4052" i="2"/>
  <c r="T4053" i="2"/>
  <c r="T4054" i="2"/>
  <c r="T4055" i="2"/>
  <c r="T4056" i="2"/>
  <c r="T4057" i="2"/>
  <c r="T4058" i="2"/>
  <c r="T4059" i="2"/>
  <c r="T4060" i="2"/>
  <c r="T4061" i="2"/>
  <c r="T4062" i="2"/>
  <c r="T4063" i="2"/>
  <c r="T4064" i="2"/>
  <c r="T4065" i="2"/>
  <c r="T4066" i="2"/>
  <c r="T4067" i="2"/>
  <c r="T4068" i="2"/>
  <c r="T4069" i="2"/>
  <c r="T4070" i="2"/>
  <c r="T4071" i="2"/>
  <c r="T4072" i="2"/>
  <c r="T4073" i="2"/>
  <c r="T4074" i="2"/>
  <c r="T4075" i="2"/>
  <c r="T4076" i="2"/>
  <c r="T4077" i="2"/>
  <c r="T4078" i="2"/>
  <c r="T4079" i="2"/>
  <c r="T4080" i="2"/>
  <c r="T4081" i="2"/>
  <c r="T4082" i="2"/>
  <c r="T4083" i="2"/>
  <c r="T4084" i="2"/>
  <c r="T4085" i="2"/>
  <c r="T4086" i="2"/>
  <c r="T4087" i="2"/>
  <c r="T4088" i="2"/>
  <c r="T4089" i="2"/>
  <c r="T4090" i="2"/>
  <c r="T4091" i="2"/>
  <c r="T4092" i="2"/>
  <c r="T4093" i="2"/>
  <c r="T4094" i="2"/>
  <c r="T4095" i="2"/>
  <c r="T4096" i="2"/>
  <c r="T4097" i="2"/>
  <c r="T4098" i="2"/>
  <c r="T4099" i="2"/>
  <c r="T4100" i="2"/>
  <c r="T4101" i="2"/>
  <c r="T4102" i="2"/>
  <c r="T4103" i="2"/>
  <c r="T4104" i="2"/>
  <c r="T4105" i="2"/>
  <c r="T4106" i="2"/>
  <c r="T4107" i="2"/>
  <c r="T4108" i="2"/>
  <c r="T4109" i="2"/>
  <c r="T4110" i="2"/>
  <c r="T4111" i="2"/>
  <c r="T4112" i="2"/>
  <c r="T4113" i="2"/>
  <c r="T4114" i="2"/>
  <c r="T4115" i="2"/>
  <c r="T4116" i="2"/>
  <c r="T4117" i="2"/>
  <c r="T4118" i="2"/>
  <c r="T4119" i="2"/>
  <c r="T4120" i="2"/>
  <c r="T4121" i="2"/>
  <c r="T4122" i="2"/>
  <c r="T4123" i="2"/>
  <c r="T4124" i="2"/>
  <c r="T4125" i="2"/>
  <c r="T4126" i="2"/>
  <c r="T4127" i="2"/>
  <c r="T4128" i="2"/>
  <c r="T4129" i="2"/>
  <c r="T4130" i="2"/>
  <c r="T4131" i="2"/>
  <c r="T4132" i="2"/>
  <c r="T4133" i="2"/>
  <c r="T4134" i="2"/>
  <c r="T4135" i="2"/>
  <c r="T4136" i="2"/>
  <c r="T4137" i="2"/>
  <c r="T4138" i="2"/>
  <c r="T4139" i="2"/>
  <c r="T4140" i="2"/>
  <c r="T4141" i="2"/>
  <c r="T4142" i="2"/>
  <c r="T4143" i="2"/>
  <c r="T4144" i="2"/>
  <c r="T4145" i="2"/>
  <c r="T4146" i="2"/>
  <c r="T4147" i="2"/>
  <c r="T4148" i="2"/>
  <c r="T4149" i="2"/>
  <c r="T4150" i="2"/>
  <c r="T4151" i="2"/>
  <c r="T4152" i="2"/>
  <c r="T4153" i="2"/>
  <c r="T4154" i="2"/>
  <c r="T4155" i="2"/>
  <c r="T4156" i="2"/>
  <c r="T4157" i="2"/>
  <c r="T4158" i="2"/>
  <c r="T4159" i="2"/>
  <c r="T4160" i="2"/>
  <c r="T4161" i="2"/>
  <c r="T4162" i="2"/>
  <c r="T4163" i="2"/>
  <c r="T4164" i="2"/>
  <c r="T4165" i="2"/>
  <c r="T4166" i="2"/>
  <c r="T4167" i="2"/>
  <c r="T4168" i="2"/>
  <c r="T4169" i="2"/>
  <c r="T4170" i="2"/>
  <c r="T4171" i="2"/>
  <c r="T4172" i="2"/>
  <c r="T4173" i="2"/>
  <c r="T4174" i="2"/>
  <c r="T4175" i="2"/>
  <c r="T4176" i="2"/>
  <c r="T4177" i="2"/>
  <c r="T4178" i="2"/>
  <c r="T4179" i="2"/>
  <c r="T4180" i="2"/>
  <c r="T4181" i="2"/>
  <c r="T4182" i="2"/>
  <c r="T4183" i="2"/>
  <c r="T4184" i="2"/>
  <c r="T4185" i="2"/>
  <c r="T4186" i="2"/>
  <c r="T4187" i="2"/>
  <c r="T4188" i="2"/>
  <c r="T4189" i="2"/>
  <c r="T4190" i="2"/>
  <c r="T4191" i="2"/>
  <c r="T4192" i="2"/>
  <c r="T4193" i="2"/>
  <c r="T4194" i="2"/>
  <c r="T4195" i="2"/>
  <c r="T4196" i="2"/>
  <c r="T4197" i="2"/>
  <c r="T4198" i="2"/>
  <c r="T4199" i="2"/>
  <c r="T4200" i="2"/>
  <c r="T4201" i="2"/>
  <c r="T4202" i="2"/>
  <c r="T4203" i="2"/>
  <c r="T4204" i="2"/>
  <c r="T4205" i="2"/>
  <c r="T4206" i="2"/>
  <c r="T4207" i="2"/>
  <c r="T4208" i="2"/>
  <c r="T4209" i="2"/>
  <c r="T4210" i="2"/>
  <c r="T4211" i="2"/>
  <c r="T4212" i="2"/>
  <c r="T4213" i="2"/>
  <c r="T4214" i="2"/>
  <c r="T4215" i="2"/>
  <c r="T4216" i="2"/>
  <c r="T4217" i="2"/>
  <c r="T4218" i="2"/>
  <c r="T4219" i="2"/>
  <c r="T4220" i="2"/>
  <c r="T4221" i="2"/>
  <c r="T4222" i="2"/>
  <c r="T4223" i="2"/>
  <c r="T4224" i="2"/>
  <c r="T4225" i="2"/>
  <c r="T4226" i="2"/>
  <c r="T4227" i="2"/>
  <c r="T4228" i="2"/>
  <c r="T4229" i="2"/>
  <c r="T4230" i="2"/>
  <c r="T4231" i="2"/>
  <c r="T4232" i="2"/>
  <c r="T4233" i="2"/>
  <c r="T4234" i="2"/>
  <c r="T4235" i="2"/>
  <c r="T4236" i="2"/>
  <c r="T4237" i="2"/>
  <c r="T4238" i="2"/>
  <c r="T4239" i="2"/>
  <c r="T4240" i="2"/>
  <c r="T4241" i="2"/>
  <c r="T4242" i="2"/>
  <c r="T4243" i="2"/>
  <c r="T4244" i="2"/>
  <c r="T4245" i="2"/>
  <c r="T4246" i="2"/>
  <c r="T4247" i="2"/>
  <c r="T4248" i="2"/>
  <c r="T4249" i="2"/>
  <c r="T4250" i="2"/>
  <c r="T4251" i="2"/>
  <c r="T4252" i="2"/>
  <c r="T4253" i="2"/>
  <c r="T4254" i="2"/>
  <c r="T4255" i="2"/>
  <c r="T4256" i="2"/>
  <c r="T4257" i="2"/>
  <c r="T4258" i="2"/>
  <c r="T4259" i="2"/>
  <c r="T4260" i="2"/>
  <c r="T4261" i="2"/>
  <c r="T4262" i="2"/>
  <c r="T4263" i="2"/>
  <c r="T4264" i="2"/>
  <c r="T4265" i="2"/>
  <c r="T4266" i="2"/>
  <c r="T4267" i="2"/>
  <c r="T4268" i="2"/>
  <c r="T4269" i="2"/>
  <c r="T4270" i="2"/>
  <c r="T4271" i="2"/>
  <c r="T4272" i="2"/>
  <c r="T4273" i="2"/>
  <c r="T4274" i="2"/>
  <c r="T4275" i="2"/>
  <c r="T4276" i="2"/>
  <c r="T4277" i="2"/>
  <c r="T4278" i="2"/>
  <c r="T4279" i="2"/>
  <c r="T4280" i="2"/>
  <c r="T4281" i="2"/>
  <c r="T4282" i="2"/>
  <c r="T4283" i="2"/>
  <c r="T4284" i="2"/>
  <c r="T4285" i="2"/>
  <c r="T4286" i="2"/>
  <c r="T4287" i="2"/>
  <c r="T4288" i="2"/>
  <c r="T4289" i="2"/>
  <c r="T4290" i="2"/>
  <c r="T4291" i="2"/>
  <c r="T4292" i="2"/>
  <c r="T4293" i="2"/>
  <c r="T4294" i="2"/>
  <c r="T4295" i="2"/>
  <c r="T4296" i="2"/>
  <c r="T4297" i="2"/>
  <c r="T4298" i="2"/>
  <c r="T4299" i="2"/>
  <c r="T4300" i="2"/>
  <c r="T4301" i="2"/>
  <c r="T4302" i="2"/>
  <c r="T4303" i="2"/>
  <c r="T4304" i="2"/>
  <c r="T4305" i="2"/>
  <c r="T4306" i="2"/>
  <c r="T4307" i="2"/>
  <c r="T4308" i="2"/>
  <c r="T4309" i="2"/>
  <c r="T4310" i="2"/>
  <c r="T4311" i="2"/>
  <c r="T4312" i="2"/>
  <c r="T4313" i="2"/>
  <c r="T4314" i="2"/>
  <c r="T4315" i="2"/>
  <c r="T4316" i="2"/>
  <c r="T4317" i="2"/>
  <c r="T4318" i="2"/>
  <c r="T4319" i="2"/>
  <c r="T4320" i="2"/>
  <c r="T4321" i="2"/>
  <c r="T4322" i="2"/>
  <c r="T4323" i="2"/>
  <c r="T4324" i="2"/>
  <c r="T4325" i="2"/>
  <c r="T4326" i="2"/>
  <c r="T4327" i="2"/>
  <c r="T4328" i="2"/>
  <c r="T4329" i="2"/>
  <c r="T4330" i="2"/>
  <c r="T4331" i="2"/>
  <c r="T4332" i="2"/>
  <c r="T4333" i="2"/>
  <c r="T4334" i="2"/>
  <c r="T4335" i="2"/>
  <c r="T4336" i="2"/>
  <c r="T4337" i="2"/>
  <c r="T4338" i="2"/>
  <c r="T4339" i="2"/>
  <c r="T4340" i="2"/>
  <c r="T4341" i="2"/>
  <c r="T4342" i="2"/>
  <c r="T4343" i="2"/>
  <c r="T4344" i="2"/>
  <c r="T4345" i="2"/>
  <c r="T4346" i="2"/>
  <c r="T4347" i="2"/>
  <c r="T4348" i="2"/>
  <c r="T4349" i="2"/>
  <c r="T4350" i="2"/>
  <c r="T4351" i="2"/>
  <c r="T4352" i="2"/>
  <c r="T4353" i="2"/>
  <c r="T4354" i="2"/>
  <c r="T4355" i="2"/>
  <c r="T4356" i="2"/>
  <c r="T4357" i="2"/>
  <c r="T4358" i="2"/>
  <c r="T4359" i="2"/>
  <c r="T4360" i="2"/>
  <c r="T4361" i="2"/>
  <c r="T4362" i="2"/>
  <c r="T4363" i="2"/>
  <c r="T4364" i="2"/>
  <c r="T4365" i="2"/>
  <c r="T4366" i="2"/>
  <c r="T4367" i="2"/>
  <c r="T4368" i="2"/>
  <c r="T4369" i="2"/>
  <c r="T4370" i="2"/>
  <c r="T4371" i="2"/>
  <c r="T4372" i="2"/>
  <c r="T4373" i="2"/>
  <c r="T4374" i="2"/>
  <c r="T4375" i="2"/>
  <c r="T4376" i="2"/>
  <c r="T4377" i="2"/>
  <c r="T4378" i="2"/>
  <c r="T4379" i="2"/>
  <c r="T4380" i="2"/>
  <c r="T4381" i="2"/>
  <c r="T4382" i="2"/>
  <c r="T4383" i="2"/>
  <c r="T4384" i="2"/>
  <c r="T4385" i="2"/>
  <c r="T4386" i="2"/>
  <c r="T4387" i="2"/>
  <c r="T4388" i="2"/>
  <c r="T4389" i="2"/>
  <c r="T4390" i="2"/>
  <c r="T4391" i="2"/>
  <c r="T4392" i="2"/>
  <c r="T4393" i="2"/>
  <c r="T4394" i="2"/>
  <c r="T4395" i="2"/>
  <c r="T4396" i="2"/>
  <c r="T4397" i="2"/>
  <c r="T4398" i="2"/>
  <c r="T4399" i="2"/>
  <c r="T4400" i="2"/>
  <c r="T4401" i="2"/>
  <c r="T4402" i="2"/>
  <c r="T4403" i="2"/>
  <c r="T4404" i="2"/>
  <c r="T4405" i="2"/>
  <c r="T4406" i="2"/>
  <c r="T4407" i="2"/>
  <c r="T4408" i="2"/>
  <c r="T4409" i="2"/>
  <c r="T4410" i="2"/>
  <c r="T4411" i="2"/>
  <c r="T4412" i="2"/>
  <c r="T4413" i="2"/>
  <c r="T4414" i="2"/>
  <c r="T4415" i="2"/>
  <c r="T4416" i="2"/>
  <c r="T4417" i="2"/>
  <c r="T4418" i="2"/>
  <c r="T4419" i="2"/>
  <c r="T4420" i="2"/>
  <c r="T4421" i="2"/>
  <c r="T4422" i="2"/>
  <c r="T4423" i="2"/>
  <c r="T4424" i="2"/>
  <c r="T4425" i="2"/>
  <c r="T4426" i="2"/>
  <c r="T4427" i="2"/>
  <c r="T4428" i="2"/>
  <c r="T4429" i="2"/>
  <c r="T4430" i="2"/>
  <c r="T4431" i="2"/>
  <c r="T4432" i="2"/>
  <c r="T4433" i="2"/>
  <c r="T4434" i="2"/>
  <c r="T4435" i="2"/>
  <c r="T4436" i="2"/>
  <c r="T4437" i="2"/>
  <c r="T4438" i="2"/>
  <c r="T4439" i="2"/>
  <c r="T4440" i="2"/>
  <c r="T4441" i="2"/>
  <c r="T4442" i="2"/>
  <c r="T4443" i="2"/>
  <c r="T4444" i="2"/>
  <c r="T4445" i="2"/>
  <c r="T4446" i="2"/>
  <c r="T4447" i="2"/>
  <c r="T4448" i="2"/>
  <c r="T4449" i="2"/>
  <c r="T4450" i="2"/>
  <c r="T4451" i="2"/>
  <c r="T4452" i="2"/>
  <c r="T4453" i="2"/>
  <c r="T4454" i="2"/>
  <c r="T4455" i="2"/>
  <c r="T4456" i="2"/>
  <c r="T4457" i="2"/>
  <c r="T4458" i="2"/>
  <c r="T4459" i="2"/>
  <c r="T4460" i="2"/>
  <c r="T4461" i="2"/>
  <c r="T4462" i="2"/>
  <c r="T4463" i="2"/>
  <c r="T4464" i="2"/>
  <c r="T4465" i="2"/>
  <c r="T4466" i="2"/>
  <c r="T4467" i="2"/>
  <c r="T4468" i="2"/>
  <c r="T4469" i="2"/>
  <c r="T4470" i="2"/>
  <c r="T4471" i="2"/>
  <c r="T4472" i="2"/>
  <c r="T4473" i="2"/>
  <c r="T4474" i="2"/>
  <c r="T4475" i="2"/>
  <c r="T4476" i="2"/>
  <c r="T4477" i="2"/>
  <c r="T4478" i="2"/>
  <c r="T4479" i="2"/>
  <c r="T4480" i="2"/>
  <c r="T4481" i="2"/>
  <c r="T4482" i="2"/>
  <c r="T4483" i="2"/>
  <c r="T4484" i="2"/>
  <c r="T4485" i="2"/>
  <c r="T4486" i="2"/>
  <c r="T4487" i="2"/>
  <c r="T4488" i="2"/>
  <c r="T4489" i="2"/>
  <c r="T4490" i="2"/>
  <c r="T4491" i="2"/>
  <c r="T4492" i="2"/>
  <c r="T4493" i="2"/>
  <c r="T4494" i="2"/>
  <c r="T4495" i="2"/>
  <c r="T4496" i="2"/>
  <c r="T4497" i="2"/>
  <c r="T4498" i="2"/>
  <c r="T4499" i="2"/>
  <c r="T4500" i="2"/>
  <c r="T4501" i="2"/>
  <c r="T4502" i="2"/>
  <c r="T4503" i="2"/>
  <c r="T4504" i="2"/>
  <c r="T4505" i="2"/>
  <c r="T4506" i="2"/>
  <c r="T4507" i="2"/>
  <c r="T4508" i="2"/>
  <c r="T4509" i="2"/>
  <c r="T4510" i="2"/>
  <c r="T4511" i="2"/>
  <c r="T4512" i="2"/>
  <c r="T4513" i="2"/>
  <c r="T4514" i="2"/>
  <c r="T4515" i="2"/>
  <c r="T4516" i="2"/>
  <c r="T4517" i="2"/>
  <c r="T4518" i="2"/>
  <c r="T4519" i="2"/>
  <c r="T4520" i="2"/>
  <c r="T4521" i="2"/>
  <c r="T4522" i="2"/>
  <c r="T4523" i="2"/>
  <c r="T4524" i="2"/>
  <c r="T4525" i="2"/>
  <c r="T4526" i="2"/>
  <c r="T4527" i="2"/>
  <c r="T4528" i="2"/>
  <c r="T4529" i="2"/>
  <c r="T4530" i="2"/>
  <c r="T4531" i="2"/>
  <c r="T4532" i="2"/>
  <c r="T4533" i="2"/>
  <c r="T4534" i="2"/>
  <c r="T4535" i="2"/>
  <c r="T4536" i="2"/>
  <c r="T4537" i="2"/>
  <c r="T4538" i="2"/>
  <c r="T4539" i="2"/>
  <c r="T4540" i="2"/>
  <c r="T4541" i="2"/>
  <c r="T4542" i="2"/>
  <c r="T4543" i="2"/>
  <c r="T4544" i="2"/>
  <c r="T4545" i="2"/>
  <c r="T4546" i="2"/>
  <c r="T4547" i="2"/>
  <c r="T4548" i="2"/>
  <c r="T4549" i="2"/>
  <c r="T4550" i="2"/>
  <c r="T4551" i="2"/>
  <c r="T4552" i="2"/>
  <c r="T4553" i="2"/>
  <c r="T4554" i="2"/>
  <c r="T4555" i="2"/>
  <c r="T4556" i="2"/>
  <c r="T4557" i="2"/>
  <c r="T4558" i="2"/>
  <c r="T4559" i="2"/>
  <c r="T4560" i="2"/>
  <c r="T4561" i="2"/>
  <c r="T4562" i="2"/>
  <c r="T4563" i="2"/>
  <c r="T4564" i="2"/>
  <c r="T4565" i="2"/>
  <c r="T4566" i="2"/>
  <c r="T4567" i="2"/>
  <c r="T4568" i="2"/>
  <c r="T4569" i="2"/>
  <c r="T4570" i="2"/>
  <c r="T4571" i="2"/>
  <c r="T4572" i="2"/>
  <c r="T4573" i="2"/>
  <c r="T4574" i="2"/>
  <c r="T4575" i="2"/>
  <c r="T4576" i="2"/>
  <c r="T4577" i="2"/>
  <c r="T4578" i="2"/>
  <c r="T4579" i="2"/>
  <c r="T4580" i="2"/>
  <c r="T4581" i="2"/>
  <c r="T4582" i="2"/>
  <c r="T4583" i="2"/>
  <c r="T4584" i="2"/>
  <c r="T4585" i="2"/>
  <c r="T4586" i="2"/>
  <c r="T4587" i="2"/>
  <c r="T4588" i="2"/>
  <c r="T4589" i="2"/>
  <c r="T4590" i="2"/>
  <c r="T4591" i="2"/>
  <c r="T4592" i="2"/>
  <c r="T4593" i="2"/>
  <c r="T4594" i="2"/>
  <c r="T4595" i="2"/>
  <c r="T4596" i="2"/>
  <c r="T4597" i="2"/>
  <c r="T4598" i="2"/>
  <c r="T4599" i="2"/>
  <c r="T4600" i="2"/>
  <c r="T4601" i="2"/>
  <c r="T4602" i="2"/>
  <c r="T4603" i="2"/>
  <c r="T4604" i="2"/>
  <c r="T4605" i="2"/>
  <c r="T4606" i="2"/>
  <c r="T4607" i="2"/>
  <c r="T4608" i="2"/>
  <c r="T4609" i="2"/>
  <c r="T4610" i="2"/>
  <c r="T4611" i="2"/>
  <c r="T4612" i="2"/>
  <c r="T4613" i="2"/>
  <c r="T4614" i="2"/>
  <c r="T4615" i="2"/>
  <c r="T4616" i="2"/>
  <c r="T4617" i="2"/>
  <c r="T4618" i="2"/>
  <c r="T4619" i="2"/>
  <c r="T4620" i="2"/>
  <c r="T4621" i="2"/>
  <c r="T4622" i="2"/>
  <c r="T4623" i="2"/>
  <c r="T4624" i="2"/>
  <c r="T4625" i="2"/>
  <c r="T4626" i="2"/>
  <c r="T4627" i="2"/>
  <c r="T4628" i="2"/>
  <c r="T4629" i="2"/>
  <c r="T4630" i="2"/>
  <c r="T4631" i="2"/>
  <c r="T4632" i="2"/>
  <c r="T4633" i="2"/>
  <c r="T4634" i="2"/>
  <c r="T4635" i="2"/>
  <c r="T4636" i="2"/>
  <c r="T4637" i="2"/>
  <c r="T4638" i="2"/>
  <c r="T4639" i="2"/>
  <c r="T4640" i="2"/>
  <c r="T4641" i="2"/>
  <c r="T4642" i="2"/>
  <c r="T4643" i="2"/>
  <c r="T4644" i="2"/>
  <c r="T4645" i="2"/>
  <c r="T4646" i="2"/>
  <c r="T4647" i="2"/>
  <c r="T4648" i="2"/>
  <c r="T4649" i="2"/>
  <c r="T4650" i="2"/>
  <c r="T4651" i="2"/>
  <c r="T4652" i="2"/>
  <c r="T4653" i="2"/>
  <c r="T4654" i="2"/>
  <c r="T4655" i="2"/>
  <c r="T4656" i="2"/>
  <c r="T4657" i="2"/>
  <c r="T4658" i="2"/>
  <c r="T4659" i="2"/>
  <c r="T4660" i="2"/>
  <c r="T4661" i="2"/>
  <c r="T4662" i="2"/>
  <c r="T4663" i="2"/>
  <c r="T4664" i="2"/>
  <c r="T4665" i="2"/>
  <c r="T4666" i="2"/>
  <c r="T4667" i="2"/>
  <c r="T4668" i="2"/>
  <c r="T4669" i="2"/>
  <c r="T4670" i="2"/>
  <c r="T4671" i="2"/>
  <c r="T4672" i="2"/>
  <c r="T4673" i="2"/>
  <c r="T4674" i="2"/>
  <c r="T4675" i="2"/>
  <c r="T4676" i="2"/>
  <c r="T4677" i="2"/>
  <c r="T4678" i="2"/>
  <c r="T4679" i="2"/>
  <c r="T4680" i="2"/>
  <c r="T4681" i="2"/>
  <c r="T4682" i="2"/>
  <c r="T4683" i="2"/>
  <c r="T4684" i="2"/>
  <c r="T4685" i="2"/>
  <c r="T4686" i="2"/>
  <c r="T4687" i="2"/>
  <c r="T4688" i="2"/>
  <c r="T4689" i="2"/>
  <c r="T4690" i="2"/>
  <c r="T4691" i="2"/>
  <c r="T4692" i="2"/>
  <c r="T4693" i="2"/>
  <c r="T4694" i="2"/>
  <c r="T4695" i="2"/>
  <c r="T4696" i="2"/>
  <c r="T4697" i="2"/>
  <c r="T4698" i="2"/>
  <c r="T4699" i="2"/>
  <c r="T4700" i="2"/>
  <c r="T4701" i="2"/>
  <c r="T4702" i="2"/>
  <c r="T4703" i="2"/>
  <c r="T4704" i="2"/>
  <c r="T4705" i="2"/>
  <c r="T4706" i="2"/>
  <c r="T4707" i="2"/>
  <c r="T4708" i="2"/>
  <c r="T4709" i="2"/>
  <c r="T4710" i="2"/>
  <c r="T4711" i="2"/>
  <c r="T4712" i="2"/>
  <c r="T4713" i="2"/>
  <c r="T4714" i="2"/>
  <c r="T4715" i="2"/>
  <c r="T4716" i="2"/>
  <c r="T4717" i="2"/>
  <c r="T4718" i="2"/>
  <c r="T4719" i="2"/>
  <c r="T4720" i="2"/>
  <c r="T4721" i="2"/>
  <c r="T4722" i="2"/>
  <c r="T4723" i="2"/>
  <c r="T4724" i="2"/>
  <c r="T4725" i="2"/>
  <c r="T4726" i="2"/>
  <c r="T4727" i="2"/>
  <c r="T4728" i="2"/>
  <c r="T4729" i="2"/>
  <c r="T4730" i="2"/>
  <c r="T4731" i="2"/>
  <c r="T4732" i="2"/>
  <c r="T4733" i="2"/>
  <c r="T4734" i="2"/>
  <c r="T4735" i="2"/>
  <c r="T4736" i="2"/>
  <c r="T4737" i="2"/>
  <c r="T4738" i="2"/>
  <c r="T4739" i="2"/>
  <c r="T4740" i="2"/>
  <c r="T4741" i="2"/>
  <c r="T4742" i="2"/>
  <c r="T4743" i="2"/>
  <c r="T4744" i="2"/>
  <c r="T4745" i="2"/>
  <c r="T4746" i="2"/>
  <c r="T4747" i="2"/>
  <c r="T4748" i="2"/>
  <c r="T4749" i="2"/>
  <c r="T4750" i="2"/>
  <c r="T4751" i="2"/>
  <c r="T4752" i="2"/>
  <c r="T4753" i="2"/>
  <c r="T4754" i="2"/>
  <c r="T4755" i="2"/>
  <c r="T4756" i="2"/>
  <c r="T4757" i="2"/>
  <c r="T4758" i="2"/>
  <c r="T4759" i="2"/>
  <c r="T4760" i="2"/>
  <c r="T4761" i="2"/>
  <c r="T4762" i="2"/>
  <c r="T4763" i="2"/>
  <c r="T4764" i="2"/>
  <c r="T4765" i="2"/>
  <c r="T4766" i="2"/>
  <c r="T4767" i="2"/>
  <c r="T4768" i="2"/>
  <c r="T4769" i="2"/>
  <c r="T4770" i="2"/>
  <c r="T4771" i="2"/>
  <c r="T4772" i="2"/>
  <c r="T4773" i="2"/>
  <c r="T4774" i="2"/>
  <c r="T4775" i="2"/>
  <c r="T4776" i="2"/>
  <c r="T4777" i="2"/>
  <c r="T4778" i="2"/>
  <c r="T4779" i="2"/>
  <c r="T4780" i="2"/>
  <c r="T4781" i="2"/>
  <c r="T4782" i="2"/>
  <c r="T4783" i="2"/>
  <c r="T4784" i="2"/>
  <c r="T4785" i="2"/>
  <c r="T4786" i="2"/>
  <c r="T4787" i="2"/>
  <c r="T4788" i="2"/>
  <c r="T4789" i="2"/>
  <c r="T4790" i="2"/>
  <c r="T4791" i="2"/>
  <c r="T4792" i="2"/>
  <c r="T4793" i="2"/>
  <c r="T4794" i="2"/>
  <c r="T4795" i="2"/>
  <c r="T4796" i="2"/>
  <c r="T4797" i="2"/>
  <c r="T4798" i="2"/>
  <c r="T4799" i="2"/>
  <c r="T4800" i="2"/>
  <c r="T4801" i="2"/>
  <c r="T4802" i="2"/>
  <c r="T4803" i="2"/>
  <c r="T4804" i="2"/>
  <c r="T4805" i="2"/>
  <c r="T4806" i="2"/>
  <c r="T4807" i="2"/>
  <c r="T4808" i="2"/>
  <c r="T4809" i="2"/>
  <c r="T4810" i="2"/>
  <c r="T4811" i="2"/>
  <c r="T4812" i="2"/>
  <c r="T4813" i="2"/>
  <c r="T4814" i="2"/>
  <c r="T4815" i="2"/>
  <c r="T4816" i="2"/>
  <c r="T4817" i="2"/>
  <c r="T4818" i="2"/>
  <c r="T4819" i="2"/>
  <c r="T4820" i="2"/>
  <c r="T4821" i="2"/>
  <c r="T4822" i="2"/>
  <c r="T4823" i="2"/>
  <c r="T4824" i="2"/>
  <c r="T4825" i="2"/>
  <c r="T4826" i="2"/>
  <c r="T4827" i="2"/>
  <c r="T4828" i="2"/>
  <c r="T4829" i="2"/>
  <c r="T4830" i="2"/>
  <c r="T4831" i="2"/>
  <c r="T4832" i="2"/>
  <c r="T4833" i="2"/>
  <c r="T4834" i="2"/>
  <c r="T4835" i="2"/>
  <c r="T4836" i="2"/>
  <c r="T4837" i="2"/>
  <c r="T4838" i="2"/>
  <c r="T4839" i="2"/>
  <c r="T4840" i="2"/>
  <c r="T4841" i="2"/>
  <c r="T4842" i="2"/>
  <c r="T4843" i="2"/>
  <c r="T4844" i="2"/>
  <c r="T4845" i="2"/>
  <c r="T4846" i="2"/>
  <c r="T4847" i="2"/>
  <c r="T4848" i="2"/>
  <c r="T4849" i="2"/>
  <c r="T4850" i="2"/>
  <c r="T4851" i="2"/>
  <c r="T4852" i="2"/>
  <c r="T4853" i="2"/>
  <c r="T4854" i="2"/>
  <c r="T4855" i="2"/>
  <c r="T4856" i="2"/>
  <c r="T4857" i="2"/>
  <c r="T4858" i="2"/>
  <c r="T4859" i="2"/>
  <c r="T4860" i="2"/>
  <c r="T4861" i="2"/>
  <c r="T4862" i="2"/>
  <c r="T4863" i="2"/>
  <c r="T4864" i="2"/>
  <c r="T4865" i="2"/>
  <c r="T4866" i="2"/>
  <c r="T4867" i="2"/>
  <c r="T4868" i="2"/>
  <c r="T4869" i="2"/>
  <c r="T4870" i="2"/>
  <c r="T4871" i="2"/>
  <c r="T4872" i="2"/>
  <c r="T4873" i="2"/>
  <c r="T4874" i="2"/>
  <c r="T4875" i="2"/>
  <c r="T4876" i="2"/>
  <c r="T4877" i="2"/>
  <c r="T4878" i="2"/>
  <c r="T4879" i="2"/>
  <c r="T4880" i="2"/>
  <c r="T4881" i="2"/>
  <c r="T4882" i="2"/>
  <c r="T4883" i="2"/>
  <c r="T4884" i="2"/>
  <c r="T4885" i="2"/>
  <c r="T4886" i="2"/>
  <c r="T4887" i="2"/>
  <c r="T4888" i="2"/>
  <c r="T4889" i="2"/>
  <c r="T4890" i="2"/>
  <c r="T4891" i="2"/>
  <c r="T4892" i="2"/>
  <c r="T4893" i="2"/>
  <c r="T4894" i="2"/>
  <c r="T4895" i="2"/>
  <c r="T4896" i="2"/>
  <c r="T4897" i="2"/>
  <c r="T4898" i="2"/>
  <c r="T4899" i="2"/>
  <c r="T4900" i="2"/>
  <c r="T4901" i="2"/>
  <c r="T4902" i="2"/>
  <c r="T4903" i="2"/>
  <c r="T4904" i="2"/>
  <c r="T4905" i="2"/>
  <c r="T4906" i="2"/>
  <c r="T4907" i="2"/>
  <c r="T4908" i="2"/>
  <c r="T4909" i="2"/>
  <c r="T4910" i="2"/>
  <c r="T4911" i="2"/>
  <c r="T4912" i="2"/>
  <c r="T4913" i="2"/>
  <c r="T4914" i="2"/>
  <c r="T4915" i="2"/>
  <c r="T4916" i="2"/>
  <c r="T4917" i="2"/>
  <c r="T4918" i="2"/>
  <c r="T4919" i="2"/>
  <c r="T4920" i="2"/>
  <c r="T4921" i="2"/>
  <c r="T4922" i="2"/>
  <c r="T4923" i="2"/>
  <c r="T4924" i="2"/>
  <c r="T4925" i="2"/>
  <c r="T4926" i="2"/>
  <c r="T4927" i="2"/>
  <c r="T4928" i="2"/>
  <c r="T4929" i="2"/>
  <c r="T4930" i="2"/>
  <c r="T4931" i="2"/>
  <c r="T4932" i="2"/>
  <c r="T4933" i="2"/>
  <c r="T4934" i="2"/>
  <c r="T4935" i="2"/>
  <c r="T4936" i="2"/>
  <c r="T4937" i="2"/>
  <c r="T4938" i="2"/>
  <c r="T4939" i="2"/>
  <c r="T4940" i="2"/>
  <c r="T4941" i="2"/>
  <c r="T4942" i="2"/>
  <c r="T4943" i="2"/>
  <c r="T4944" i="2"/>
  <c r="T4945" i="2"/>
  <c r="T4946" i="2"/>
  <c r="T4947" i="2"/>
  <c r="T4948" i="2"/>
  <c r="T4949" i="2"/>
  <c r="T4950" i="2"/>
  <c r="T4951" i="2"/>
  <c r="T4952" i="2"/>
  <c r="T4953" i="2"/>
  <c r="T4954" i="2"/>
  <c r="T4955" i="2"/>
  <c r="T4956" i="2"/>
  <c r="T4957" i="2"/>
  <c r="T4958" i="2"/>
  <c r="T4959" i="2"/>
  <c r="T4960" i="2"/>
  <c r="T4961" i="2"/>
  <c r="T4962" i="2"/>
  <c r="T4963" i="2"/>
  <c r="T4964" i="2"/>
  <c r="T4965" i="2"/>
  <c r="T4966" i="2"/>
  <c r="T4967" i="2"/>
  <c r="T4968" i="2"/>
  <c r="T4969" i="2"/>
  <c r="T4970" i="2"/>
  <c r="T4971" i="2"/>
  <c r="T4972" i="2"/>
  <c r="T4973" i="2"/>
  <c r="T4974" i="2"/>
  <c r="T4975" i="2"/>
  <c r="T4976" i="2"/>
  <c r="T4977" i="2"/>
  <c r="T4978" i="2"/>
  <c r="T4979" i="2"/>
  <c r="T4980" i="2"/>
  <c r="T4981" i="2"/>
  <c r="T4982" i="2"/>
  <c r="T4983" i="2"/>
  <c r="T4984" i="2"/>
  <c r="T4985" i="2"/>
  <c r="T4986" i="2"/>
  <c r="T4987" i="2"/>
  <c r="T4988" i="2"/>
  <c r="T4989" i="2"/>
  <c r="T4990" i="2"/>
  <c r="T4991" i="2"/>
  <c r="T4992" i="2"/>
  <c r="T4993" i="2"/>
  <c r="T4994" i="2"/>
  <c r="T4995" i="2"/>
  <c r="T4996" i="2"/>
  <c r="T4997" i="2"/>
  <c r="T4998" i="2"/>
  <c r="T4999" i="2"/>
  <c r="T5000" i="2"/>
  <c r="T5001" i="2"/>
  <c r="T2" i="2"/>
  <c r="T3" i="2"/>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T2" i="1"/>
  <c r="C14" i="8"/>
  <c r="C15" i="8"/>
  <c r="C16" i="8"/>
  <c r="C17" i="8"/>
  <c r="C14" i="7"/>
  <c r="C15" i="7"/>
  <c r="C16" i="7"/>
  <c r="C17" i="7"/>
  <c r="E17" i="7"/>
  <c r="E14" i="7"/>
  <c r="D14" i="7"/>
  <c r="D17" i="7"/>
  <c r="D15" i="7"/>
  <c r="E16" i="7"/>
  <c r="D16" i="7"/>
  <c r="E15" i="7"/>
  <c r="E17" i="8"/>
  <c r="D15" i="8"/>
  <c r="D14" i="8"/>
  <c r="D17" i="8"/>
  <c r="E16" i="8"/>
  <c r="D16" i="8"/>
  <c r="E15" i="8"/>
  <c r="E14" i="8"/>
</calcChain>
</file>

<file path=xl/sharedStrings.xml><?xml version="1.0" encoding="utf-8"?>
<sst xmlns="http://schemas.openxmlformats.org/spreadsheetml/2006/main" count="50182" uniqueCount="10106">
  <si>
    <t>Post_ID</t>
  </si>
  <si>
    <t>Post_Date</t>
  </si>
  <si>
    <t>Post_Hour</t>
  </si>
  <si>
    <t>Content_Category</t>
  </si>
  <si>
    <t>Hashtag_Count</t>
  </si>
  <si>
    <t>Caption_Length</t>
  </si>
  <si>
    <t>Followers_At_Post</t>
  </si>
  <si>
    <t>Reach</t>
  </si>
  <si>
    <t>Impressions</t>
  </si>
  <si>
    <t>Likes</t>
  </si>
  <si>
    <t>Comments</t>
  </si>
  <si>
    <t>Shares</t>
  </si>
  <si>
    <t>Saves</t>
  </si>
  <si>
    <t>Profile_Visits</t>
  </si>
  <si>
    <t>Followers_Gained</t>
  </si>
  <si>
    <t>Reel</t>
  </si>
  <si>
    <t>Image</t>
  </si>
  <si>
    <t>Story</t>
  </si>
  <si>
    <t>Education</t>
  </si>
  <si>
    <t>Carousel</t>
  </si>
  <si>
    <t>Platform</t>
  </si>
  <si>
    <t>Post_Time</t>
  </si>
  <si>
    <t>Post_Type</t>
  </si>
  <si>
    <t>Link_Clicks</t>
  </si>
  <si>
    <t>Paid_Promotion</t>
  </si>
  <si>
    <t>IG-0001</t>
  </si>
  <si>
    <t>Instagram</t>
  </si>
  <si>
    <t>Lifestyle</t>
  </si>
  <si>
    <t>Yes</t>
  </si>
  <si>
    <t>IG-0002</t>
  </si>
  <si>
    <t>Fashion</t>
  </si>
  <si>
    <t>No</t>
  </si>
  <si>
    <t>IG-0003</t>
  </si>
  <si>
    <t>IG-0004</t>
  </si>
  <si>
    <t>IG-0005</t>
  </si>
  <si>
    <t>IG-0006</t>
  </si>
  <si>
    <t>Travel</t>
  </si>
  <si>
    <t>IG-0007</t>
  </si>
  <si>
    <t>Business</t>
  </si>
  <si>
    <t>IG-0008</t>
  </si>
  <si>
    <t>IG-0009</t>
  </si>
  <si>
    <t>IG-0010</t>
  </si>
  <si>
    <t>IG-0011</t>
  </si>
  <si>
    <t>IG-0012</t>
  </si>
  <si>
    <t>Tech</t>
  </si>
  <si>
    <t>IG-0013</t>
  </si>
  <si>
    <t>Food</t>
  </si>
  <si>
    <t>IG-0014</t>
  </si>
  <si>
    <t>IG-0015</t>
  </si>
  <si>
    <t>Fitness</t>
  </si>
  <si>
    <t>IG-0016</t>
  </si>
  <si>
    <t>IG-0017</t>
  </si>
  <si>
    <t>IG-0018</t>
  </si>
  <si>
    <t>IG-0019</t>
  </si>
  <si>
    <t>IG-0020</t>
  </si>
  <si>
    <t>IG-0021</t>
  </si>
  <si>
    <t>IG-0022</t>
  </si>
  <si>
    <t>IG-0023</t>
  </si>
  <si>
    <t>IG-0024</t>
  </si>
  <si>
    <t>IG-0025</t>
  </si>
  <si>
    <t>IG-0026</t>
  </si>
  <si>
    <t>IG-0027</t>
  </si>
  <si>
    <t>IG-0028</t>
  </si>
  <si>
    <t>IG-0029</t>
  </si>
  <si>
    <t>IG-0030</t>
  </si>
  <si>
    <t>IG-0031</t>
  </si>
  <si>
    <t>IG-0032</t>
  </si>
  <si>
    <t>IG-0033</t>
  </si>
  <si>
    <t>IG-0034</t>
  </si>
  <si>
    <t>IG-0035</t>
  </si>
  <si>
    <t>IG-0036</t>
  </si>
  <si>
    <t>IG-0037</t>
  </si>
  <si>
    <t>IG-0038</t>
  </si>
  <si>
    <t>IG-0039</t>
  </si>
  <si>
    <t>IG-0040</t>
  </si>
  <si>
    <t>IG-0041</t>
  </si>
  <si>
    <t>IG-0042</t>
  </si>
  <si>
    <t>IG-0043</t>
  </si>
  <si>
    <t>IG-0044</t>
  </si>
  <si>
    <t>IG-0045</t>
  </si>
  <si>
    <t>IG-0046</t>
  </si>
  <si>
    <t>IG-0047</t>
  </si>
  <si>
    <t>IG-0048</t>
  </si>
  <si>
    <t>IG-0049</t>
  </si>
  <si>
    <t>IG-0050</t>
  </si>
  <si>
    <t>IG-0051</t>
  </si>
  <si>
    <t>IG-0052</t>
  </si>
  <si>
    <t>IG-0053</t>
  </si>
  <si>
    <t>IG-0054</t>
  </si>
  <si>
    <t>IG-0055</t>
  </si>
  <si>
    <t>IG-0056</t>
  </si>
  <si>
    <t>IG-0057</t>
  </si>
  <si>
    <t>IG-0058</t>
  </si>
  <si>
    <t>IG-0059</t>
  </si>
  <si>
    <t>IG-0060</t>
  </si>
  <si>
    <t>IG-0061</t>
  </si>
  <si>
    <t>IG-0062</t>
  </si>
  <si>
    <t>IG-0063</t>
  </si>
  <si>
    <t>IG-0064</t>
  </si>
  <si>
    <t>IG-0065</t>
  </si>
  <si>
    <t>IG-0066</t>
  </si>
  <si>
    <t>IG-0067</t>
  </si>
  <si>
    <t>IG-0068</t>
  </si>
  <si>
    <t>IG-0069</t>
  </si>
  <si>
    <t>IG-0070</t>
  </si>
  <si>
    <t>IG-0071</t>
  </si>
  <si>
    <t>IG-0072</t>
  </si>
  <si>
    <t>IG-0073</t>
  </si>
  <si>
    <t>IG-0074</t>
  </si>
  <si>
    <t>IG-0075</t>
  </si>
  <si>
    <t>IG-0076</t>
  </si>
  <si>
    <t>IG-0077</t>
  </si>
  <si>
    <t>IG-0078</t>
  </si>
  <si>
    <t>IG-0079</t>
  </si>
  <si>
    <t>IG-0080</t>
  </si>
  <si>
    <t>IG-0081</t>
  </si>
  <si>
    <t>IG-0082</t>
  </si>
  <si>
    <t>IG-0083</t>
  </si>
  <si>
    <t>IG-0084</t>
  </si>
  <si>
    <t>IG-0085</t>
  </si>
  <si>
    <t>IG-0086</t>
  </si>
  <si>
    <t>IG-0087</t>
  </si>
  <si>
    <t>IG-0088</t>
  </si>
  <si>
    <t>IG-0089</t>
  </si>
  <si>
    <t>IG-0090</t>
  </si>
  <si>
    <t>IG-0091</t>
  </si>
  <si>
    <t>IG-0092</t>
  </si>
  <si>
    <t>IG-0093</t>
  </si>
  <si>
    <t>IG-0094</t>
  </si>
  <si>
    <t>IG-0095</t>
  </si>
  <si>
    <t>IG-0096</t>
  </si>
  <si>
    <t>IG-0097</t>
  </si>
  <si>
    <t>IG-0098</t>
  </si>
  <si>
    <t>IG-0099</t>
  </si>
  <si>
    <t>IG-0100</t>
  </si>
  <si>
    <t>IG-0101</t>
  </si>
  <si>
    <t>IG-0102</t>
  </si>
  <si>
    <t>IG-0103</t>
  </si>
  <si>
    <t>IG-0104</t>
  </si>
  <si>
    <t>IG-0105</t>
  </si>
  <si>
    <t>IG-0106</t>
  </si>
  <si>
    <t>IG-0107</t>
  </si>
  <si>
    <t>IG-0108</t>
  </si>
  <si>
    <t>IG-0109</t>
  </si>
  <si>
    <t>IG-0110</t>
  </si>
  <si>
    <t>IG-0111</t>
  </si>
  <si>
    <t>IG-0112</t>
  </si>
  <si>
    <t>IG-0113</t>
  </si>
  <si>
    <t>IG-0114</t>
  </si>
  <si>
    <t>IG-0115</t>
  </si>
  <si>
    <t>IG-0116</t>
  </si>
  <si>
    <t>IG-0117</t>
  </si>
  <si>
    <t>IG-0118</t>
  </si>
  <si>
    <t>IG-0119</t>
  </si>
  <si>
    <t>IG-0120</t>
  </si>
  <si>
    <t>IG-0121</t>
  </si>
  <si>
    <t>IG-0122</t>
  </si>
  <si>
    <t>IG-0123</t>
  </si>
  <si>
    <t>IG-0124</t>
  </si>
  <si>
    <t>IG-0125</t>
  </si>
  <si>
    <t>IG-0126</t>
  </si>
  <si>
    <t>IG-0127</t>
  </si>
  <si>
    <t>IG-0128</t>
  </si>
  <si>
    <t>IG-0129</t>
  </si>
  <si>
    <t>IG-0130</t>
  </si>
  <si>
    <t>IG-0131</t>
  </si>
  <si>
    <t>IG-0132</t>
  </si>
  <si>
    <t>IG-0133</t>
  </si>
  <si>
    <t>IG-0134</t>
  </si>
  <si>
    <t>IG-0135</t>
  </si>
  <si>
    <t>IG-0136</t>
  </si>
  <si>
    <t>IG-0137</t>
  </si>
  <si>
    <t>IG-0138</t>
  </si>
  <si>
    <t>IG-0139</t>
  </si>
  <si>
    <t>IG-0140</t>
  </si>
  <si>
    <t>IG-0141</t>
  </si>
  <si>
    <t>IG-0142</t>
  </si>
  <si>
    <t>IG-0143</t>
  </si>
  <si>
    <t>IG-0144</t>
  </si>
  <si>
    <t>IG-0145</t>
  </si>
  <si>
    <t>IG-0146</t>
  </si>
  <si>
    <t>IG-0147</t>
  </si>
  <si>
    <t>IG-0148</t>
  </si>
  <si>
    <t>IG-0149</t>
  </si>
  <si>
    <t>IG-0150</t>
  </si>
  <si>
    <t>IG-0151</t>
  </si>
  <si>
    <t>IG-0152</t>
  </si>
  <si>
    <t>IG-0153</t>
  </si>
  <si>
    <t>IG-0154</t>
  </si>
  <si>
    <t>IG-0155</t>
  </si>
  <si>
    <t>IG-0156</t>
  </si>
  <si>
    <t>IG-0157</t>
  </si>
  <si>
    <t>IG-0158</t>
  </si>
  <si>
    <t>IG-0159</t>
  </si>
  <si>
    <t>IG-0160</t>
  </si>
  <si>
    <t>IG-0161</t>
  </si>
  <si>
    <t>IG-0162</t>
  </si>
  <si>
    <t>IG-0163</t>
  </si>
  <si>
    <t>IG-0164</t>
  </si>
  <si>
    <t>IG-0165</t>
  </si>
  <si>
    <t>IG-0166</t>
  </si>
  <si>
    <t>IG-0167</t>
  </si>
  <si>
    <t>IG-0168</t>
  </si>
  <si>
    <t>IG-0169</t>
  </si>
  <si>
    <t>IG-0170</t>
  </si>
  <si>
    <t>IG-0171</t>
  </si>
  <si>
    <t>IG-0172</t>
  </si>
  <si>
    <t>IG-0173</t>
  </si>
  <si>
    <t>IG-0174</t>
  </si>
  <si>
    <t>IG-0175</t>
  </si>
  <si>
    <t>IG-0176</t>
  </si>
  <si>
    <t>IG-0177</t>
  </si>
  <si>
    <t>IG-0178</t>
  </si>
  <si>
    <t>IG-0179</t>
  </si>
  <si>
    <t>IG-0180</t>
  </si>
  <si>
    <t>IG-0181</t>
  </si>
  <si>
    <t>IG-0182</t>
  </si>
  <si>
    <t>IG-0183</t>
  </si>
  <si>
    <t>IG-0184</t>
  </si>
  <si>
    <t>IG-0185</t>
  </si>
  <si>
    <t>IG-0186</t>
  </si>
  <si>
    <t>IG-0187</t>
  </si>
  <si>
    <t>IG-0188</t>
  </si>
  <si>
    <t>IG-0189</t>
  </si>
  <si>
    <t>IG-0190</t>
  </si>
  <si>
    <t>IG-0191</t>
  </si>
  <si>
    <t>IG-0192</t>
  </si>
  <si>
    <t>IG-0193</t>
  </si>
  <si>
    <t>IG-0194</t>
  </si>
  <si>
    <t>IG-0195</t>
  </si>
  <si>
    <t>IG-0196</t>
  </si>
  <si>
    <t>IG-0197</t>
  </si>
  <si>
    <t>IG-0198</t>
  </si>
  <si>
    <t>IG-0199</t>
  </si>
  <si>
    <t>IG-0200</t>
  </si>
  <si>
    <t>IG-0201</t>
  </si>
  <si>
    <t>IG-0202</t>
  </si>
  <si>
    <t>IG-0203</t>
  </si>
  <si>
    <t>IG-0204</t>
  </si>
  <si>
    <t>IG-0205</t>
  </si>
  <si>
    <t>IG-0206</t>
  </si>
  <si>
    <t>IG-0207</t>
  </si>
  <si>
    <t>IG-0208</t>
  </si>
  <si>
    <t>IG-0209</t>
  </si>
  <si>
    <t>IG-0210</t>
  </si>
  <si>
    <t>IG-0211</t>
  </si>
  <si>
    <t>IG-0212</t>
  </si>
  <si>
    <t>IG-0213</t>
  </si>
  <si>
    <t>IG-0214</t>
  </si>
  <si>
    <t>IG-0215</t>
  </si>
  <si>
    <t>IG-0216</t>
  </si>
  <si>
    <t>IG-0217</t>
  </si>
  <si>
    <t>IG-0218</t>
  </si>
  <si>
    <t>IG-0219</t>
  </si>
  <si>
    <t>IG-0220</t>
  </si>
  <si>
    <t>IG-0221</t>
  </si>
  <si>
    <t>IG-0222</t>
  </si>
  <si>
    <t>IG-0223</t>
  </si>
  <si>
    <t>IG-0224</t>
  </si>
  <si>
    <t>IG-0225</t>
  </si>
  <si>
    <t>IG-0226</t>
  </si>
  <si>
    <t>IG-0227</t>
  </si>
  <si>
    <t>IG-0228</t>
  </si>
  <si>
    <t>IG-0229</t>
  </si>
  <si>
    <t>IG-0230</t>
  </si>
  <si>
    <t>IG-0231</t>
  </si>
  <si>
    <t>IG-0232</t>
  </si>
  <si>
    <t>IG-0233</t>
  </si>
  <si>
    <t>IG-0234</t>
  </si>
  <si>
    <t>IG-0235</t>
  </si>
  <si>
    <t>IG-0236</t>
  </si>
  <si>
    <t>IG-0237</t>
  </si>
  <si>
    <t>IG-0238</t>
  </si>
  <si>
    <t>IG-0239</t>
  </si>
  <si>
    <t>IG-0240</t>
  </si>
  <si>
    <t>IG-0241</t>
  </si>
  <si>
    <t>IG-0242</t>
  </si>
  <si>
    <t>IG-0243</t>
  </si>
  <si>
    <t>IG-0244</t>
  </si>
  <si>
    <t>IG-0245</t>
  </si>
  <si>
    <t>IG-0246</t>
  </si>
  <si>
    <t>IG-0247</t>
  </si>
  <si>
    <t>IG-0248</t>
  </si>
  <si>
    <t>IG-0249</t>
  </si>
  <si>
    <t>IG-0250</t>
  </si>
  <si>
    <t>IG-0251</t>
  </si>
  <si>
    <t>IG-0252</t>
  </si>
  <si>
    <t>IG-0253</t>
  </si>
  <si>
    <t>IG-0254</t>
  </si>
  <si>
    <t>IG-0255</t>
  </si>
  <si>
    <t>IG-0256</t>
  </si>
  <si>
    <t>IG-0257</t>
  </si>
  <si>
    <t>IG-0258</t>
  </si>
  <si>
    <t>IG-0259</t>
  </si>
  <si>
    <t>IG-0260</t>
  </si>
  <si>
    <t>IG-0261</t>
  </si>
  <si>
    <t>IG-0262</t>
  </si>
  <si>
    <t>IG-0263</t>
  </si>
  <si>
    <t>IG-0264</t>
  </si>
  <si>
    <t>IG-0265</t>
  </si>
  <si>
    <t>IG-0266</t>
  </si>
  <si>
    <t>IG-0267</t>
  </si>
  <si>
    <t>IG-0268</t>
  </si>
  <si>
    <t>IG-0269</t>
  </si>
  <si>
    <t>IG-0270</t>
  </si>
  <si>
    <t>IG-0271</t>
  </si>
  <si>
    <t>IG-0272</t>
  </si>
  <si>
    <t>IG-0273</t>
  </si>
  <si>
    <t>IG-0274</t>
  </si>
  <si>
    <t>IG-0275</t>
  </si>
  <si>
    <t>IG-0276</t>
  </si>
  <si>
    <t>IG-0277</t>
  </si>
  <si>
    <t>IG-0278</t>
  </si>
  <si>
    <t>IG-0279</t>
  </si>
  <si>
    <t>IG-0280</t>
  </si>
  <si>
    <t>IG-0281</t>
  </si>
  <si>
    <t>IG-0282</t>
  </si>
  <si>
    <t>IG-0283</t>
  </si>
  <si>
    <t>IG-0284</t>
  </si>
  <si>
    <t>IG-0285</t>
  </si>
  <si>
    <t>IG-0286</t>
  </si>
  <si>
    <t>IG-0287</t>
  </si>
  <si>
    <t>IG-0288</t>
  </si>
  <si>
    <t>IG-0289</t>
  </si>
  <si>
    <t>IG-0290</t>
  </si>
  <si>
    <t>IG-0291</t>
  </si>
  <si>
    <t>IG-0292</t>
  </si>
  <si>
    <t>IG-0293</t>
  </si>
  <si>
    <t>IG-0294</t>
  </si>
  <si>
    <t>IG-0295</t>
  </si>
  <si>
    <t>IG-0296</t>
  </si>
  <si>
    <t>IG-0297</t>
  </si>
  <si>
    <t>IG-0298</t>
  </si>
  <si>
    <t>IG-0299</t>
  </si>
  <si>
    <t>IG-0300</t>
  </si>
  <si>
    <t>IG-0301</t>
  </si>
  <si>
    <t>IG-0302</t>
  </si>
  <si>
    <t>IG-0303</t>
  </si>
  <si>
    <t>IG-0304</t>
  </si>
  <si>
    <t>IG-0305</t>
  </si>
  <si>
    <t>IG-0306</t>
  </si>
  <si>
    <t>IG-0307</t>
  </si>
  <si>
    <t>IG-0308</t>
  </si>
  <si>
    <t>IG-0309</t>
  </si>
  <si>
    <t>IG-0310</t>
  </si>
  <si>
    <t>IG-0311</t>
  </si>
  <si>
    <t>IG-0312</t>
  </si>
  <si>
    <t>IG-0313</t>
  </si>
  <si>
    <t>IG-0314</t>
  </si>
  <si>
    <t>IG-0315</t>
  </si>
  <si>
    <t>IG-0316</t>
  </si>
  <si>
    <t>IG-0317</t>
  </si>
  <si>
    <t>IG-0318</t>
  </si>
  <si>
    <t>IG-0319</t>
  </si>
  <si>
    <t>IG-0320</t>
  </si>
  <si>
    <t>IG-0321</t>
  </si>
  <si>
    <t>IG-0322</t>
  </si>
  <si>
    <t>IG-0323</t>
  </si>
  <si>
    <t>IG-0324</t>
  </si>
  <si>
    <t>IG-0325</t>
  </si>
  <si>
    <t>IG-0326</t>
  </si>
  <si>
    <t>IG-0327</t>
  </si>
  <si>
    <t>IG-0328</t>
  </si>
  <si>
    <t>IG-0329</t>
  </si>
  <si>
    <t>IG-0330</t>
  </si>
  <si>
    <t>IG-0331</t>
  </si>
  <si>
    <t>IG-0332</t>
  </si>
  <si>
    <t>IG-0333</t>
  </si>
  <si>
    <t>IG-0334</t>
  </si>
  <si>
    <t>IG-0335</t>
  </si>
  <si>
    <t>IG-0336</t>
  </si>
  <si>
    <t>IG-0337</t>
  </si>
  <si>
    <t>IG-0338</t>
  </si>
  <si>
    <t>IG-0339</t>
  </si>
  <si>
    <t>IG-0340</t>
  </si>
  <si>
    <t>IG-0341</t>
  </si>
  <si>
    <t>IG-0342</t>
  </si>
  <si>
    <t>IG-0343</t>
  </si>
  <si>
    <t>IG-0344</t>
  </si>
  <si>
    <t>IG-0345</t>
  </si>
  <si>
    <t>IG-0346</t>
  </si>
  <si>
    <t>IG-0347</t>
  </si>
  <si>
    <t>IG-0348</t>
  </si>
  <si>
    <t>IG-0349</t>
  </si>
  <si>
    <t>IG-0350</t>
  </si>
  <si>
    <t>IG-0351</t>
  </si>
  <si>
    <t>IG-0352</t>
  </si>
  <si>
    <t>IG-0353</t>
  </si>
  <si>
    <t>IG-0354</t>
  </si>
  <si>
    <t>IG-0355</t>
  </si>
  <si>
    <t>IG-0356</t>
  </si>
  <si>
    <t>IG-0357</t>
  </si>
  <si>
    <t>IG-0358</t>
  </si>
  <si>
    <t>IG-0359</t>
  </si>
  <si>
    <t>IG-0360</t>
  </si>
  <si>
    <t>IG-0361</t>
  </si>
  <si>
    <t>IG-0362</t>
  </si>
  <si>
    <t>IG-0363</t>
  </si>
  <si>
    <t>IG-0364</t>
  </si>
  <si>
    <t>IG-0365</t>
  </si>
  <si>
    <t>IG-0366</t>
  </si>
  <si>
    <t>IG-0367</t>
  </si>
  <si>
    <t>IG-0368</t>
  </si>
  <si>
    <t>IG-0369</t>
  </si>
  <si>
    <t>IG-0370</t>
  </si>
  <si>
    <t>IG-0371</t>
  </si>
  <si>
    <t>IG-0372</t>
  </si>
  <si>
    <t>IG-0373</t>
  </si>
  <si>
    <t>IG-0374</t>
  </si>
  <si>
    <t>IG-0375</t>
  </si>
  <si>
    <t>IG-0376</t>
  </si>
  <si>
    <t>IG-0377</t>
  </si>
  <si>
    <t>IG-0378</t>
  </si>
  <si>
    <t>IG-0379</t>
  </si>
  <si>
    <t>IG-0380</t>
  </si>
  <si>
    <t>IG-0381</t>
  </si>
  <si>
    <t>IG-0382</t>
  </si>
  <si>
    <t>IG-0383</t>
  </si>
  <si>
    <t>IG-0384</t>
  </si>
  <si>
    <t>IG-0385</t>
  </si>
  <si>
    <t>IG-0386</t>
  </si>
  <si>
    <t>IG-0387</t>
  </si>
  <si>
    <t>IG-0388</t>
  </si>
  <si>
    <t>IG-0389</t>
  </si>
  <si>
    <t>IG-0390</t>
  </si>
  <si>
    <t>IG-0391</t>
  </si>
  <si>
    <t>IG-0392</t>
  </si>
  <si>
    <t>IG-0393</t>
  </si>
  <si>
    <t>IG-0394</t>
  </si>
  <si>
    <t>IG-0395</t>
  </si>
  <si>
    <t>IG-0396</t>
  </si>
  <si>
    <t>IG-0397</t>
  </si>
  <si>
    <t>IG-0398</t>
  </si>
  <si>
    <t>IG-0399</t>
  </si>
  <si>
    <t>IG-0400</t>
  </si>
  <si>
    <t>IG-0401</t>
  </si>
  <si>
    <t>IG-0402</t>
  </si>
  <si>
    <t>IG-0403</t>
  </si>
  <si>
    <t>IG-0404</t>
  </si>
  <si>
    <t>IG-0405</t>
  </si>
  <si>
    <t>IG-0406</t>
  </si>
  <si>
    <t>IG-0407</t>
  </si>
  <si>
    <t>IG-0408</t>
  </si>
  <si>
    <t>IG-0409</t>
  </si>
  <si>
    <t>IG-0410</t>
  </si>
  <si>
    <t>IG-0411</t>
  </si>
  <si>
    <t>IG-0412</t>
  </si>
  <si>
    <t>IG-0413</t>
  </si>
  <si>
    <t>IG-0414</t>
  </si>
  <si>
    <t>IG-0415</t>
  </si>
  <si>
    <t>IG-0416</t>
  </si>
  <si>
    <t>IG-0417</t>
  </si>
  <si>
    <t>IG-0418</t>
  </si>
  <si>
    <t>IG-0419</t>
  </si>
  <si>
    <t>IG-0420</t>
  </si>
  <si>
    <t>IG-0421</t>
  </si>
  <si>
    <t>IG-0422</t>
  </si>
  <si>
    <t>IG-0423</t>
  </si>
  <si>
    <t>IG-0424</t>
  </si>
  <si>
    <t>IG-0425</t>
  </si>
  <si>
    <t>IG-0426</t>
  </si>
  <si>
    <t>IG-0427</t>
  </si>
  <si>
    <t>IG-0428</t>
  </si>
  <si>
    <t>IG-0429</t>
  </si>
  <si>
    <t>IG-0430</t>
  </si>
  <si>
    <t>IG-0431</t>
  </si>
  <si>
    <t>IG-0432</t>
  </si>
  <si>
    <t>IG-0433</t>
  </si>
  <si>
    <t>IG-0434</t>
  </si>
  <si>
    <t>IG-0435</t>
  </si>
  <si>
    <t>IG-0436</t>
  </si>
  <si>
    <t>IG-0437</t>
  </si>
  <si>
    <t>IG-0438</t>
  </si>
  <si>
    <t>IG-0439</t>
  </si>
  <si>
    <t>IG-0440</t>
  </si>
  <si>
    <t>IG-0441</t>
  </si>
  <si>
    <t>IG-0442</t>
  </si>
  <si>
    <t>IG-0443</t>
  </si>
  <si>
    <t>IG-0444</t>
  </si>
  <si>
    <t>IG-0445</t>
  </si>
  <si>
    <t>IG-0446</t>
  </si>
  <si>
    <t>IG-0447</t>
  </si>
  <si>
    <t>IG-0448</t>
  </si>
  <si>
    <t>IG-0449</t>
  </si>
  <si>
    <t>IG-0450</t>
  </si>
  <si>
    <t>IG-0451</t>
  </si>
  <si>
    <t>IG-0452</t>
  </si>
  <si>
    <t>IG-0453</t>
  </si>
  <si>
    <t>IG-0454</t>
  </si>
  <si>
    <t>IG-0455</t>
  </si>
  <si>
    <t>IG-0456</t>
  </si>
  <si>
    <t>IG-0457</t>
  </si>
  <si>
    <t>IG-0458</t>
  </si>
  <si>
    <t>IG-0459</t>
  </si>
  <si>
    <t>IG-0460</t>
  </si>
  <si>
    <t>IG-0461</t>
  </si>
  <si>
    <t>IG-0462</t>
  </si>
  <si>
    <t>IG-0463</t>
  </si>
  <si>
    <t>IG-0464</t>
  </si>
  <si>
    <t>IG-0465</t>
  </si>
  <si>
    <t>IG-0466</t>
  </si>
  <si>
    <t>IG-0467</t>
  </si>
  <si>
    <t>IG-0468</t>
  </si>
  <si>
    <t>IG-0469</t>
  </si>
  <si>
    <t>IG-0470</t>
  </si>
  <si>
    <t>IG-0471</t>
  </si>
  <si>
    <t>IG-0472</t>
  </si>
  <si>
    <t>IG-0473</t>
  </si>
  <si>
    <t>IG-0474</t>
  </si>
  <si>
    <t>IG-0475</t>
  </si>
  <si>
    <t>IG-0476</t>
  </si>
  <si>
    <t>IG-0477</t>
  </si>
  <si>
    <t>IG-0478</t>
  </si>
  <si>
    <t>IG-0479</t>
  </si>
  <si>
    <t>IG-0480</t>
  </si>
  <si>
    <t>IG-0481</t>
  </si>
  <si>
    <t>IG-0482</t>
  </si>
  <si>
    <t>IG-0483</t>
  </si>
  <si>
    <t>IG-0484</t>
  </si>
  <si>
    <t>IG-0485</t>
  </si>
  <si>
    <t>IG-0486</t>
  </si>
  <si>
    <t>IG-0487</t>
  </si>
  <si>
    <t>IG-0488</t>
  </si>
  <si>
    <t>IG-0489</t>
  </si>
  <si>
    <t>IG-0490</t>
  </si>
  <si>
    <t>IG-0491</t>
  </si>
  <si>
    <t>IG-0492</t>
  </si>
  <si>
    <t>IG-0493</t>
  </si>
  <si>
    <t>IG-0494</t>
  </si>
  <si>
    <t>IG-0495</t>
  </si>
  <si>
    <t>IG-0496</t>
  </si>
  <si>
    <t>IG-0497</t>
  </si>
  <si>
    <t>IG-0498</t>
  </si>
  <si>
    <t>IG-0499</t>
  </si>
  <si>
    <t>IG-0500</t>
  </si>
  <si>
    <t>IG-0501</t>
  </si>
  <si>
    <t>IG-0502</t>
  </si>
  <si>
    <t>IG-0503</t>
  </si>
  <si>
    <t>IG-0504</t>
  </si>
  <si>
    <t>IG-0505</t>
  </si>
  <si>
    <t>IG-0506</t>
  </si>
  <si>
    <t>IG-0507</t>
  </si>
  <si>
    <t>IG-0508</t>
  </si>
  <si>
    <t>IG-0509</t>
  </si>
  <si>
    <t>IG-0510</t>
  </si>
  <si>
    <t>IG-0511</t>
  </si>
  <si>
    <t>IG-0512</t>
  </si>
  <si>
    <t>IG-0513</t>
  </si>
  <si>
    <t>IG-0514</t>
  </si>
  <si>
    <t>IG-0515</t>
  </si>
  <si>
    <t>IG-0516</t>
  </si>
  <si>
    <t>IG-0517</t>
  </si>
  <si>
    <t>IG-0518</t>
  </si>
  <si>
    <t>IG-0519</t>
  </si>
  <si>
    <t>IG-0520</t>
  </si>
  <si>
    <t>IG-0521</t>
  </si>
  <si>
    <t>IG-0522</t>
  </si>
  <si>
    <t>IG-0523</t>
  </si>
  <si>
    <t>IG-0524</t>
  </si>
  <si>
    <t>IG-0525</t>
  </si>
  <si>
    <t>IG-0526</t>
  </si>
  <si>
    <t>IG-0527</t>
  </si>
  <si>
    <t>IG-0528</t>
  </si>
  <si>
    <t>IG-0529</t>
  </si>
  <si>
    <t>IG-0530</t>
  </si>
  <si>
    <t>IG-0531</t>
  </si>
  <si>
    <t>IG-0532</t>
  </si>
  <si>
    <t>IG-0533</t>
  </si>
  <si>
    <t>IG-0534</t>
  </si>
  <si>
    <t>IG-0535</t>
  </si>
  <si>
    <t>IG-0536</t>
  </si>
  <si>
    <t>IG-0537</t>
  </si>
  <si>
    <t>IG-0538</t>
  </si>
  <si>
    <t>IG-0539</t>
  </si>
  <si>
    <t>IG-0540</t>
  </si>
  <si>
    <t>IG-0541</t>
  </si>
  <si>
    <t>IG-0542</t>
  </si>
  <si>
    <t>IG-0543</t>
  </si>
  <si>
    <t>IG-0544</t>
  </si>
  <si>
    <t>IG-0545</t>
  </si>
  <si>
    <t>IG-0546</t>
  </si>
  <si>
    <t>IG-0547</t>
  </si>
  <si>
    <t>IG-0548</t>
  </si>
  <si>
    <t>IG-0549</t>
  </si>
  <si>
    <t>IG-0550</t>
  </si>
  <si>
    <t>IG-0551</t>
  </si>
  <si>
    <t>IG-0552</t>
  </si>
  <si>
    <t>IG-0553</t>
  </si>
  <si>
    <t>IG-0554</t>
  </si>
  <si>
    <t>IG-0555</t>
  </si>
  <si>
    <t>IG-0556</t>
  </si>
  <si>
    <t>IG-0557</t>
  </si>
  <si>
    <t>IG-0558</t>
  </si>
  <si>
    <t>IG-0559</t>
  </si>
  <si>
    <t>IG-0560</t>
  </si>
  <si>
    <t>IG-0561</t>
  </si>
  <si>
    <t>IG-0562</t>
  </si>
  <si>
    <t>IG-0563</t>
  </si>
  <si>
    <t>IG-0564</t>
  </si>
  <si>
    <t>IG-0565</t>
  </si>
  <si>
    <t>IG-0566</t>
  </si>
  <si>
    <t>IG-0567</t>
  </si>
  <si>
    <t>IG-0568</t>
  </si>
  <si>
    <t>IG-0569</t>
  </si>
  <si>
    <t>IG-0570</t>
  </si>
  <si>
    <t>IG-0571</t>
  </si>
  <si>
    <t>IG-0572</t>
  </si>
  <si>
    <t>IG-0573</t>
  </si>
  <si>
    <t>IG-0574</t>
  </si>
  <si>
    <t>IG-0575</t>
  </si>
  <si>
    <t>IG-0576</t>
  </si>
  <si>
    <t>IG-0577</t>
  </si>
  <si>
    <t>IG-0578</t>
  </si>
  <si>
    <t>IG-0579</t>
  </si>
  <si>
    <t>IG-0580</t>
  </si>
  <si>
    <t>IG-0581</t>
  </si>
  <si>
    <t>IG-0582</t>
  </si>
  <si>
    <t>IG-0583</t>
  </si>
  <si>
    <t>IG-0584</t>
  </si>
  <si>
    <t>IG-0585</t>
  </si>
  <si>
    <t>IG-0586</t>
  </si>
  <si>
    <t>IG-0587</t>
  </si>
  <si>
    <t>IG-0588</t>
  </si>
  <si>
    <t>IG-0589</t>
  </si>
  <si>
    <t>IG-0590</t>
  </si>
  <si>
    <t>IG-0591</t>
  </si>
  <si>
    <t>IG-0592</t>
  </si>
  <si>
    <t>IG-0593</t>
  </si>
  <si>
    <t>IG-0594</t>
  </si>
  <si>
    <t>IG-0595</t>
  </si>
  <si>
    <t>IG-0596</t>
  </si>
  <si>
    <t>IG-0597</t>
  </si>
  <si>
    <t>IG-0598</t>
  </si>
  <si>
    <t>IG-0599</t>
  </si>
  <si>
    <t>IG-0600</t>
  </si>
  <si>
    <t>IG-0601</t>
  </si>
  <si>
    <t>IG-0602</t>
  </si>
  <si>
    <t>IG-0603</t>
  </si>
  <si>
    <t>IG-0604</t>
  </si>
  <si>
    <t>IG-0605</t>
  </si>
  <si>
    <t>IG-0606</t>
  </si>
  <si>
    <t>IG-0607</t>
  </si>
  <si>
    <t>IG-0608</t>
  </si>
  <si>
    <t>IG-0609</t>
  </si>
  <si>
    <t>IG-0610</t>
  </si>
  <si>
    <t>IG-0611</t>
  </si>
  <si>
    <t>IG-0612</t>
  </si>
  <si>
    <t>IG-0613</t>
  </si>
  <si>
    <t>IG-0614</t>
  </si>
  <si>
    <t>IG-0615</t>
  </si>
  <si>
    <t>IG-0616</t>
  </si>
  <si>
    <t>IG-0617</t>
  </si>
  <si>
    <t>IG-0618</t>
  </si>
  <si>
    <t>IG-0619</t>
  </si>
  <si>
    <t>IG-0620</t>
  </si>
  <si>
    <t>IG-0621</t>
  </si>
  <si>
    <t>IG-0622</t>
  </si>
  <si>
    <t>IG-0623</t>
  </si>
  <si>
    <t>IG-0624</t>
  </si>
  <si>
    <t>IG-0625</t>
  </si>
  <si>
    <t>IG-0626</t>
  </si>
  <si>
    <t>IG-0627</t>
  </si>
  <si>
    <t>IG-0628</t>
  </si>
  <si>
    <t>IG-0629</t>
  </si>
  <si>
    <t>IG-0630</t>
  </si>
  <si>
    <t>IG-0631</t>
  </si>
  <si>
    <t>IG-0632</t>
  </si>
  <si>
    <t>IG-0633</t>
  </si>
  <si>
    <t>IG-0634</t>
  </si>
  <si>
    <t>IG-0635</t>
  </si>
  <si>
    <t>IG-0636</t>
  </si>
  <si>
    <t>IG-0637</t>
  </si>
  <si>
    <t>IG-0638</t>
  </si>
  <si>
    <t>IG-0639</t>
  </si>
  <si>
    <t>IG-0640</t>
  </si>
  <si>
    <t>IG-0641</t>
  </si>
  <si>
    <t>IG-0642</t>
  </si>
  <si>
    <t>IG-0643</t>
  </si>
  <si>
    <t>IG-0644</t>
  </si>
  <si>
    <t>IG-0645</t>
  </si>
  <si>
    <t>IG-0646</t>
  </si>
  <si>
    <t>IG-0647</t>
  </si>
  <si>
    <t>IG-0648</t>
  </si>
  <si>
    <t>IG-0649</t>
  </si>
  <si>
    <t>IG-0650</t>
  </si>
  <si>
    <t>IG-0651</t>
  </si>
  <si>
    <t>IG-0652</t>
  </si>
  <si>
    <t>IG-0653</t>
  </si>
  <si>
    <t>IG-0654</t>
  </si>
  <si>
    <t>IG-0655</t>
  </si>
  <si>
    <t>IG-0656</t>
  </si>
  <si>
    <t>IG-0657</t>
  </si>
  <si>
    <t>IG-0658</t>
  </si>
  <si>
    <t>IG-0659</t>
  </si>
  <si>
    <t>IG-0660</t>
  </si>
  <si>
    <t>IG-0661</t>
  </si>
  <si>
    <t>IG-0662</t>
  </si>
  <si>
    <t>IG-0663</t>
  </si>
  <si>
    <t>IG-0664</t>
  </si>
  <si>
    <t>IG-0665</t>
  </si>
  <si>
    <t>IG-0666</t>
  </si>
  <si>
    <t>IG-0667</t>
  </si>
  <si>
    <t>IG-0668</t>
  </si>
  <si>
    <t>IG-0669</t>
  </si>
  <si>
    <t>IG-0670</t>
  </si>
  <si>
    <t>IG-0671</t>
  </si>
  <si>
    <t>IG-0672</t>
  </si>
  <si>
    <t>IG-0673</t>
  </si>
  <si>
    <t>IG-0674</t>
  </si>
  <si>
    <t>IG-0675</t>
  </si>
  <si>
    <t>IG-0676</t>
  </si>
  <si>
    <t>IG-0677</t>
  </si>
  <si>
    <t>IG-0678</t>
  </si>
  <si>
    <t>IG-0679</t>
  </si>
  <si>
    <t>IG-0680</t>
  </si>
  <si>
    <t>IG-0681</t>
  </si>
  <si>
    <t>IG-0682</t>
  </si>
  <si>
    <t>IG-0683</t>
  </si>
  <si>
    <t>IG-0684</t>
  </si>
  <si>
    <t>IG-0685</t>
  </si>
  <si>
    <t>IG-0686</t>
  </si>
  <si>
    <t>IG-0687</t>
  </si>
  <si>
    <t>IG-0688</t>
  </si>
  <si>
    <t>IG-0689</t>
  </si>
  <si>
    <t>IG-0690</t>
  </si>
  <si>
    <t>IG-0691</t>
  </si>
  <si>
    <t>IG-0692</t>
  </si>
  <si>
    <t>IG-0693</t>
  </si>
  <si>
    <t>IG-0694</t>
  </si>
  <si>
    <t>IG-0695</t>
  </si>
  <si>
    <t>IG-0696</t>
  </si>
  <si>
    <t>IG-0697</t>
  </si>
  <si>
    <t>IG-0698</t>
  </si>
  <si>
    <t>IG-0699</t>
  </si>
  <si>
    <t>IG-0700</t>
  </si>
  <si>
    <t>IG-0701</t>
  </si>
  <si>
    <t>IG-0702</t>
  </si>
  <si>
    <t>IG-0703</t>
  </si>
  <si>
    <t>IG-0704</t>
  </si>
  <si>
    <t>IG-0705</t>
  </si>
  <si>
    <t>IG-0706</t>
  </si>
  <si>
    <t>IG-0707</t>
  </si>
  <si>
    <t>IG-0708</t>
  </si>
  <si>
    <t>IG-0709</t>
  </si>
  <si>
    <t>IG-0710</t>
  </si>
  <si>
    <t>IG-0711</t>
  </si>
  <si>
    <t>IG-0712</t>
  </si>
  <si>
    <t>IG-0713</t>
  </si>
  <si>
    <t>IG-0714</t>
  </si>
  <si>
    <t>IG-0715</t>
  </si>
  <si>
    <t>IG-0716</t>
  </si>
  <si>
    <t>IG-0717</t>
  </si>
  <si>
    <t>IG-0718</t>
  </si>
  <si>
    <t>IG-0719</t>
  </si>
  <si>
    <t>IG-0720</t>
  </si>
  <si>
    <t>IG-0721</t>
  </si>
  <si>
    <t>IG-0722</t>
  </si>
  <si>
    <t>IG-0723</t>
  </si>
  <si>
    <t>IG-0724</t>
  </si>
  <si>
    <t>IG-0725</t>
  </si>
  <si>
    <t>IG-0726</t>
  </si>
  <si>
    <t>IG-0727</t>
  </si>
  <si>
    <t>IG-0728</t>
  </si>
  <si>
    <t>IG-0729</t>
  </si>
  <si>
    <t>IG-0730</t>
  </si>
  <si>
    <t>IG-0731</t>
  </si>
  <si>
    <t>IG-0732</t>
  </si>
  <si>
    <t>IG-0733</t>
  </si>
  <si>
    <t>IG-0734</t>
  </si>
  <si>
    <t>IG-0735</t>
  </si>
  <si>
    <t>IG-0736</t>
  </si>
  <si>
    <t>IG-0737</t>
  </si>
  <si>
    <t>IG-0738</t>
  </si>
  <si>
    <t>IG-0739</t>
  </si>
  <si>
    <t>IG-0740</t>
  </si>
  <si>
    <t>IG-0741</t>
  </si>
  <si>
    <t>IG-0742</t>
  </si>
  <si>
    <t>IG-0743</t>
  </si>
  <si>
    <t>IG-0744</t>
  </si>
  <si>
    <t>IG-0745</t>
  </si>
  <si>
    <t>IG-0746</t>
  </si>
  <si>
    <t>IG-0747</t>
  </si>
  <si>
    <t>IG-0748</t>
  </si>
  <si>
    <t>IG-0749</t>
  </si>
  <si>
    <t>IG-0750</t>
  </si>
  <si>
    <t>IG-0751</t>
  </si>
  <si>
    <t>IG-0752</t>
  </si>
  <si>
    <t>IG-0753</t>
  </si>
  <si>
    <t>IG-0754</t>
  </si>
  <si>
    <t>IG-0755</t>
  </si>
  <si>
    <t>IG-0756</t>
  </si>
  <si>
    <t>IG-0757</t>
  </si>
  <si>
    <t>IG-0758</t>
  </si>
  <si>
    <t>IG-0759</t>
  </si>
  <si>
    <t>IG-0760</t>
  </si>
  <si>
    <t>IG-0761</t>
  </si>
  <si>
    <t>IG-0762</t>
  </si>
  <si>
    <t>IG-0763</t>
  </si>
  <si>
    <t>IG-0764</t>
  </si>
  <si>
    <t>IG-0765</t>
  </si>
  <si>
    <t>IG-0766</t>
  </si>
  <si>
    <t>IG-0767</t>
  </si>
  <si>
    <t>IG-0768</t>
  </si>
  <si>
    <t>IG-0769</t>
  </si>
  <si>
    <t>IG-0770</t>
  </si>
  <si>
    <t>IG-0771</t>
  </si>
  <si>
    <t>IG-0772</t>
  </si>
  <si>
    <t>IG-0773</t>
  </si>
  <si>
    <t>IG-0774</t>
  </si>
  <si>
    <t>IG-0775</t>
  </si>
  <si>
    <t>IG-0776</t>
  </si>
  <si>
    <t>IG-0777</t>
  </si>
  <si>
    <t>IG-0778</t>
  </si>
  <si>
    <t>IG-0779</t>
  </si>
  <si>
    <t>IG-0780</t>
  </si>
  <si>
    <t>IG-0781</t>
  </si>
  <si>
    <t>IG-0782</t>
  </si>
  <si>
    <t>IG-0783</t>
  </si>
  <si>
    <t>IG-0784</t>
  </si>
  <si>
    <t>IG-0785</t>
  </si>
  <si>
    <t>IG-0786</t>
  </si>
  <si>
    <t>IG-0787</t>
  </si>
  <si>
    <t>IG-0788</t>
  </si>
  <si>
    <t>IG-0789</t>
  </si>
  <si>
    <t>IG-0790</t>
  </si>
  <si>
    <t>IG-0791</t>
  </si>
  <si>
    <t>IG-0792</t>
  </si>
  <si>
    <t>IG-0793</t>
  </si>
  <si>
    <t>IG-0794</t>
  </si>
  <si>
    <t>IG-0795</t>
  </si>
  <si>
    <t>IG-0796</t>
  </si>
  <si>
    <t>IG-0797</t>
  </si>
  <si>
    <t>IG-0798</t>
  </si>
  <si>
    <t>IG-0799</t>
  </si>
  <si>
    <t>IG-0800</t>
  </si>
  <si>
    <t>IG-0801</t>
  </si>
  <si>
    <t>IG-0802</t>
  </si>
  <si>
    <t>IG-0803</t>
  </si>
  <si>
    <t>IG-0804</t>
  </si>
  <si>
    <t>IG-0805</t>
  </si>
  <si>
    <t>IG-0806</t>
  </si>
  <si>
    <t>IG-0807</t>
  </si>
  <si>
    <t>IG-0808</t>
  </si>
  <si>
    <t>IG-0809</t>
  </si>
  <si>
    <t>IG-0810</t>
  </si>
  <si>
    <t>IG-0811</t>
  </si>
  <si>
    <t>IG-0812</t>
  </si>
  <si>
    <t>IG-0813</t>
  </si>
  <si>
    <t>IG-0814</t>
  </si>
  <si>
    <t>IG-0815</t>
  </si>
  <si>
    <t>IG-0816</t>
  </si>
  <si>
    <t>IG-0817</t>
  </si>
  <si>
    <t>IG-0818</t>
  </si>
  <si>
    <t>IG-0819</t>
  </si>
  <si>
    <t>IG-0820</t>
  </si>
  <si>
    <t>IG-0821</t>
  </si>
  <si>
    <t>IG-0822</t>
  </si>
  <si>
    <t>IG-0823</t>
  </si>
  <si>
    <t>IG-0824</t>
  </si>
  <si>
    <t>IG-0825</t>
  </si>
  <si>
    <t>IG-0826</t>
  </si>
  <si>
    <t>IG-0827</t>
  </si>
  <si>
    <t>IG-0828</t>
  </si>
  <si>
    <t>IG-0829</t>
  </si>
  <si>
    <t>IG-0830</t>
  </si>
  <si>
    <t>IG-0831</t>
  </si>
  <si>
    <t>IG-0832</t>
  </si>
  <si>
    <t>IG-0833</t>
  </si>
  <si>
    <t>IG-0834</t>
  </si>
  <si>
    <t>IG-0835</t>
  </si>
  <si>
    <t>IG-0836</t>
  </si>
  <si>
    <t>IG-0837</t>
  </si>
  <si>
    <t>IG-0838</t>
  </si>
  <si>
    <t>IG-0839</t>
  </si>
  <si>
    <t>IG-0840</t>
  </si>
  <si>
    <t>IG-0841</t>
  </si>
  <si>
    <t>IG-0842</t>
  </si>
  <si>
    <t>IG-0843</t>
  </si>
  <si>
    <t>IG-0844</t>
  </si>
  <si>
    <t>IG-0845</t>
  </si>
  <si>
    <t>IG-0846</t>
  </si>
  <si>
    <t>IG-0847</t>
  </si>
  <si>
    <t>IG-0848</t>
  </si>
  <si>
    <t>IG-0849</t>
  </si>
  <si>
    <t>IG-0850</t>
  </si>
  <si>
    <t>IG-0851</t>
  </si>
  <si>
    <t>IG-0852</t>
  </si>
  <si>
    <t>IG-0853</t>
  </si>
  <si>
    <t>IG-0854</t>
  </si>
  <si>
    <t>IG-0855</t>
  </si>
  <si>
    <t>IG-0856</t>
  </si>
  <si>
    <t>IG-0857</t>
  </si>
  <si>
    <t>IG-0858</t>
  </si>
  <si>
    <t>IG-0859</t>
  </si>
  <si>
    <t>IG-0860</t>
  </si>
  <si>
    <t>IG-0861</t>
  </si>
  <si>
    <t>IG-0862</t>
  </si>
  <si>
    <t>IG-0863</t>
  </si>
  <si>
    <t>IG-0864</t>
  </si>
  <si>
    <t>IG-0865</t>
  </si>
  <si>
    <t>IG-0866</t>
  </si>
  <si>
    <t>IG-0867</t>
  </si>
  <si>
    <t>IG-0868</t>
  </si>
  <si>
    <t>IG-0869</t>
  </si>
  <si>
    <t>IG-0870</t>
  </si>
  <si>
    <t>IG-0871</t>
  </si>
  <si>
    <t>IG-0872</t>
  </si>
  <si>
    <t>IG-0873</t>
  </si>
  <si>
    <t>IG-0874</t>
  </si>
  <si>
    <t>IG-0875</t>
  </si>
  <si>
    <t>IG-0876</t>
  </si>
  <si>
    <t>IG-0877</t>
  </si>
  <si>
    <t>IG-0878</t>
  </si>
  <si>
    <t>IG-0879</t>
  </si>
  <si>
    <t>IG-0880</t>
  </si>
  <si>
    <t>IG-0881</t>
  </si>
  <si>
    <t>IG-0882</t>
  </si>
  <si>
    <t>IG-0883</t>
  </si>
  <si>
    <t>IG-0884</t>
  </si>
  <si>
    <t>IG-0885</t>
  </si>
  <si>
    <t>IG-0886</t>
  </si>
  <si>
    <t>IG-0887</t>
  </si>
  <si>
    <t>IG-0888</t>
  </si>
  <si>
    <t>IG-0889</t>
  </si>
  <si>
    <t>IG-0890</t>
  </si>
  <si>
    <t>IG-0891</t>
  </si>
  <si>
    <t>IG-0892</t>
  </si>
  <si>
    <t>IG-0893</t>
  </si>
  <si>
    <t>IG-0894</t>
  </si>
  <si>
    <t>IG-0895</t>
  </si>
  <si>
    <t>IG-0896</t>
  </si>
  <si>
    <t>IG-0897</t>
  </si>
  <si>
    <t>IG-0898</t>
  </si>
  <si>
    <t>IG-0899</t>
  </si>
  <si>
    <t>IG-0900</t>
  </si>
  <si>
    <t>IG-0901</t>
  </si>
  <si>
    <t>IG-0902</t>
  </si>
  <si>
    <t>IG-0903</t>
  </si>
  <si>
    <t>IG-0904</t>
  </si>
  <si>
    <t>IG-0905</t>
  </si>
  <si>
    <t>IG-0906</t>
  </si>
  <si>
    <t>IG-0907</t>
  </si>
  <si>
    <t>IG-0908</t>
  </si>
  <si>
    <t>IG-0909</t>
  </si>
  <si>
    <t>IG-0910</t>
  </si>
  <si>
    <t>IG-0911</t>
  </si>
  <si>
    <t>IG-0912</t>
  </si>
  <si>
    <t>IG-0913</t>
  </si>
  <si>
    <t>IG-0914</t>
  </si>
  <si>
    <t>IG-0915</t>
  </si>
  <si>
    <t>IG-0916</t>
  </si>
  <si>
    <t>IG-0917</t>
  </si>
  <si>
    <t>IG-0918</t>
  </si>
  <si>
    <t>IG-0919</t>
  </si>
  <si>
    <t>IG-0920</t>
  </si>
  <si>
    <t>IG-0921</t>
  </si>
  <si>
    <t>IG-0922</t>
  </si>
  <si>
    <t>IG-0923</t>
  </si>
  <si>
    <t>IG-0924</t>
  </si>
  <si>
    <t>IG-0925</t>
  </si>
  <si>
    <t>IG-0926</t>
  </si>
  <si>
    <t>IG-0927</t>
  </si>
  <si>
    <t>IG-0928</t>
  </si>
  <si>
    <t>IG-0929</t>
  </si>
  <si>
    <t>IG-0930</t>
  </si>
  <si>
    <t>IG-0931</t>
  </si>
  <si>
    <t>IG-0932</t>
  </si>
  <si>
    <t>IG-0933</t>
  </si>
  <si>
    <t>IG-0934</t>
  </si>
  <si>
    <t>IG-0935</t>
  </si>
  <si>
    <t>IG-0936</t>
  </si>
  <si>
    <t>IG-0937</t>
  </si>
  <si>
    <t>IG-0938</t>
  </si>
  <si>
    <t>IG-0939</t>
  </si>
  <si>
    <t>IG-0940</t>
  </si>
  <si>
    <t>IG-0941</t>
  </si>
  <si>
    <t>IG-0942</t>
  </si>
  <si>
    <t>IG-0943</t>
  </si>
  <si>
    <t>IG-0944</t>
  </si>
  <si>
    <t>IG-0945</t>
  </si>
  <si>
    <t>IG-0946</t>
  </si>
  <si>
    <t>IG-0947</t>
  </si>
  <si>
    <t>IG-0948</t>
  </si>
  <si>
    <t>IG-0949</t>
  </si>
  <si>
    <t>IG-0950</t>
  </si>
  <si>
    <t>IG-0951</t>
  </si>
  <si>
    <t>IG-0952</t>
  </si>
  <si>
    <t>IG-0953</t>
  </si>
  <si>
    <t>IG-0954</t>
  </si>
  <si>
    <t>IG-0955</t>
  </si>
  <si>
    <t>IG-0956</t>
  </si>
  <si>
    <t>IG-0957</t>
  </si>
  <si>
    <t>IG-0958</t>
  </si>
  <si>
    <t>IG-0959</t>
  </si>
  <si>
    <t>IG-0960</t>
  </si>
  <si>
    <t>IG-0961</t>
  </si>
  <si>
    <t>IG-0962</t>
  </si>
  <si>
    <t>IG-0963</t>
  </si>
  <si>
    <t>IG-0964</t>
  </si>
  <si>
    <t>IG-0965</t>
  </si>
  <si>
    <t>IG-0966</t>
  </si>
  <si>
    <t>IG-0967</t>
  </si>
  <si>
    <t>IG-0968</t>
  </si>
  <si>
    <t>IG-0969</t>
  </si>
  <si>
    <t>IG-0970</t>
  </si>
  <si>
    <t>IG-0971</t>
  </si>
  <si>
    <t>IG-0972</t>
  </si>
  <si>
    <t>IG-0973</t>
  </si>
  <si>
    <t>IG-0974</t>
  </si>
  <si>
    <t>IG-0975</t>
  </si>
  <si>
    <t>IG-0976</t>
  </si>
  <si>
    <t>IG-0977</t>
  </si>
  <si>
    <t>IG-0978</t>
  </si>
  <si>
    <t>IG-0979</t>
  </si>
  <si>
    <t>IG-0980</t>
  </si>
  <si>
    <t>IG-0981</t>
  </si>
  <si>
    <t>IG-0982</t>
  </si>
  <si>
    <t>IG-0983</t>
  </si>
  <si>
    <t>IG-0984</t>
  </si>
  <si>
    <t>IG-0985</t>
  </si>
  <si>
    <t>IG-0986</t>
  </si>
  <si>
    <t>IG-0987</t>
  </si>
  <si>
    <t>IG-0988</t>
  </si>
  <si>
    <t>IG-0989</t>
  </si>
  <si>
    <t>IG-0990</t>
  </si>
  <si>
    <t>IG-0991</t>
  </si>
  <si>
    <t>IG-0992</t>
  </si>
  <si>
    <t>IG-0993</t>
  </si>
  <si>
    <t>IG-0994</t>
  </si>
  <si>
    <t>IG-0995</t>
  </si>
  <si>
    <t>IG-0996</t>
  </si>
  <si>
    <t>IG-0997</t>
  </si>
  <si>
    <t>IG-0998</t>
  </si>
  <si>
    <t>IG-0999</t>
  </si>
  <si>
    <t>IG-1000</t>
  </si>
  <si>
    <t>IG-1001</t>
  </si>
  <si>
    <t>IG-1002</t>
  </si>
  <si>
    <t>IG-1003</t>
  </si>
  <si>
    <t>IG-1004</t>
  </si>
  <si>
    <t>IG-1005</t>
  </si>
  <si>
    <t>IG-1006</t>
  </si>
  <si>
    <t>IG-1007</t>
  </si>
  <si>
    <t>IG-1008</t>
  </si>
  <si>
    <t>IG-1009</t>
  </si>
  <si>
    <t>IG-1010</t>
  </si>
  <si>
    <t>IG-1011</t>
  </si>
  <si>
    <t>IG-1012</t>
  </si>
  <si>
    <t>IG-1013</t>
  </si>
  <si>
    <t>IG-1014</t>
  </si>
  <si>
    <t>IG-1015</t>
  </si>
  <si>
    <t>IG-1016</t>
  </si>
  <si>
    <t>IG-1017</t>
  </si>
  <si>
    <t>IG-1018</t>
  </si>
  <si>
    <t>IG-1019</t>
  </si>
  <si>
    <t>IG-1020</t>
  </si>
  <si>
    <t>IG-1021</t>
  </si>
  <si>
    <t>IG-1022</t>
  </si>
  <si>
    <t>IG-1023</t>
  </si>
  <si>
    <t>IG-1024</t>
  </si>
  <si>
    <t>IG-1025</t>
  </si>
  <si>
    <t>IG-1026</t>
  </si>
  <si>
    <t>IG-1027</t>
  </si>
  <si>
    <t>IG-1028</t>
  </si>
  <si>
    <t>IG-1029</t>
  </si>
  <si>
    <t>IG-1030</t>
  </si>
  <si>
    <t>IG-1031</t>
  </si>
  <si>
    <t>IG-1032</t>
  </si>
  <si>
    <t>IG-1033</t>
  </si>
  <si>
    <t>IG-1034</t>
  </si>
  <si>
    <t>IG-1035</t>
  </si>
  <si>
    <t>IG-1036</t>
  </si>
  <si>
    <t>IG-1037</t>
  </si>
  <si>
    <t>IG-1038</t>
  </si>
  <si>
    <t>IG-1039</t>
  </si>
  <si>
    <t>IG-1040</t>
  </si>
  <si>
    <t>IG-1041</t>
  </si>
  <si>
    <t>IG-1042</t>
  </si>
  <si>
    <t>IG-1043</t>
  </si>
  <si>
    <t>IG-1044</t>
  </si>
  <si>
    <t>IG-1045</t>
  </si>
  <si>
    <t>IG-1046</t>
  </si>
  <si>
    <t>IG-1047</t>
  </si>
  <si>
    <t>IG-1048</t>
  </si>
  <si>
    <t>IG-1049</t>
  </si>
  <si>
    <t>IG-1050</t>
  </si>
  <si>
    <t>IG-1051</t>
  </si>
  <si>
    <t>IG-1052</t>
  </si>
  <si>
    <t>IG-1053</t>
  </si>
  <si>
    <t>IG-1054</t>
  </si>
  <si>
    <t>IG-1055</t>
  </si>
  <si>
    <t>IG-1056</t>
  </si>
  <si>
    <t>IG-1057</t>
  </si>
  <si>
    <t>IG-1058</t>
  </si>
  <si>
    <t>IG-1059</t>
  </si>
  <si>
    <t>IG-1060</t>
  </si>
  <si>
    <t>IG-1061</t>
  </si>
  <si>
    <t>IG-1062</t>
  </si>
  <si>
    <t>IG-1063</t>
  </si>
  <si>
    <t>IG-1064</t>
  </si>
  <si>
    <t>IG-1065</t>
  </si>
  <si>
    <t>IG-1066</t>
  </si>
  <si>
    <t>IG-1067</t>
  </si>
  <si>
    <t>IG-1068</t>
  </si>
  <si>
    <t>IG-1069</t>
  </si>
  <si>
    <t>IG-1070</t>
  </si>
  <si>
    <t>IG-1071</t>
  </si>
  <si>
    <t>IG-1072</t>
  </si>
  <si>
    <t>IG-1073</t>
  </si>
  <si>
    <t>IG-1074</t>
  </si>
  <si>
    <t>IG-1075</t>
  </si>
  <si>
    <t>IG-1076</t>
  </si>
  <si>
    <t>IG-1077</t>
  </si>
  <si>
    <t>IG-1078</t>
  </si>
  <si>
    <t>IG-1079</t>
  </si>
  <si>
    <t>IG-1080</t>
  </si>
  <si>
    <t>IG-1081</t>
  </si>
  <si>
    <t>IG-1082</t>
  </si>
  <si>
    <t>IG-1083</t>
  </si>
  <si>
    <t>IG-1084</t>
  </si>
  <si>
    <t>IG-1085</t>
  </si>
  <si>
    <t>IG-1086</t>
  </si>
  <si>
    <t>IG-1087</t>
  </si>
  <si>
    <t>IG-1088</t>
  </si>
  <si>
    <t>IG-1089</t>
  </si>
  <si>
    <t>IG-1090</t>
  </si>
  <si>
    <t>IG-1091</t>
  </si>
  <si>
    <t>IG-1092</t>
  </si>
  <si>
    <t>IG-1093</t>
  </si>
  <si>
    <t>IG-1094</t>
  </si>
  <si>
    <t>IG-1095</t>
  </si>
  <si>
    <t>IG-1096</t>
  </si>
  <si>
    <t>IG-1097</t>
  </si>
  <si>
    <t>IG-1098</t>
  </si>
  <si>
    <t>IG-1099</t>
  </si>
  <si>
    <t>IG-1100</t>
  </si>
  <si>
    <t>IG-1101</t>
  </si>
  <si>
    <t>IG-1102</t>
  </si>
  <si>
    <t>IG-1103</t>
  </si>
  <si>
    <t>IG-1104</t>
  </si>
  <si>
    <t>IG-1105</t>
  </si>
  <si>
    <t>IG-1106</t>
  </si>
  <si>
    <t>IG-1107</t>
  </si>
  <si>
    <t>IG-1108</t>
  </si>
  <si>
    <t>IG-1109</t>
  </si>
  <si>
    <t>IG-1110</t>
  </si>
  <si>
    <t>IG-1111</t>
  </si>
  <si>
    <t>IG-1112</t>
  </si>
  <si>
    <t>IG-1113</t>
  </si>
  <si>
    <t>IG-1114</t>
  </si>
  <si>
    <t>IG-1115</t>
  </si>
  <si>
    <t>IG-1116</t>
  </si>
  <si>
    <t>IG-1117</t>
  </si>
  <si>
    <t>IG-1118</t>
  </si>
  <si>
    <t>IG-1119</t>
  </si>
  <si>
    <t>IG-1120</t>
  </si>
  <si>
    <t>IG-1121</t>
  </si>
  <si>
    <t>IG-1122</t>
  </si>
  <si>
    <t>IG-1123</t>
  </si>
  <si>
    <t>IG-1124</t>
  </si>
  <si>
    <t>IG-1125</t>
  </si>
  <si>
    <t>IG-1126</t>
  </si>
  <si>
    <t>IG-1127</t>
  </si>
  <si>
    <t>IG-1128</t>
  </si>
  <si>
    <t>IG-1129</t>
  </si>
  <si>
    <t>IG-1130</t>
  </si>
  <si>
    <t>IG-1131</t>
  </si>
  <si>
    <t>IG-1132</t>
  </si>
  <si>
    <t>IG-1133</t>
  </si>
  <si>
    <t>IG-1134</t>
  </si>
  <si>
    <t>IG-1135</t>
  </si>
  <si>
    <t>IG-1136</t>
  </si>
  <si>
    <t>IG-1137</t>
  </si>
  <si>
    <t>IG-1138</t>
  </si>
  <si>
    <t>IG-1139</t>
  </si>
  <si>
    <t>IG-1140</t>
  </si>
  <si>
    <t>IG-1141</t>
  </si>
  <si>
    <t>IG-1142</t>
  </si>
  <si>
    <t>IG-1143</t>
  </si>
  <si>
    <t>IG-1144</t>
  </si>
  <si>
    <t>IG-1145</t>
  </si>
  <si>
    <t>IG-1146</t>
  </si>
  <si>
    <t>IG-1147</t>
  </si>
  <si>
    <t>IG-1148</t>
  </si>
  <si>
    <t>IG-1149</t>
  </si>
  <si>
    <t>IG-1150</t>
  </si>
  <si>
    <t>IG-1151</t>
  </si>
  <si>
    <t>IG-1152</t>
  </si>
  <si>
    <t>IG-1153</t>
  </si>
  <si>
    <t>IG-1154</t>
  </si>
  <si>
    <t>IG-1155</t>
  </si>
  <si>
    <t>IG-1156</t>
  </si>
  <si>
    <t>IG-1157</t>
  </si>
  <si>
    <t>IG-1158</t>
  </si>
  <si>
    <t>IG-1159</t>
  </si>
  <si>
    <t>IG-1160</t>
  </si>
  <si>
    <t>IG-1161</t>
  </si>
  <si>
    <t>IG-1162</t>
  </si>
  <si>
    <t>IG-1163</t>
  </si>
  <si>
    <t>IG-1164</t>
  </si>
  <si>
    <t>IG-1165</t>
  </si>
  <si>
    <t>IG-1166</t>
  </si>
  <si>
    <t>IG-1167</t>
  </si>
  <si>
    <t>IG-1168</t>
  </si>
  <si>
    <t>IG-1169</t>
  </si>
  <si>
    <t>IG-1170</t>
  </si>
  <si>
    <t>IG-1171</t>
  </si>
  <si>
    <t>IG-1172</t>
  </si>
  <si>
    <t>IG-1173</t>
  </si>
  <si>
    <t>IG-1174</t>
  </si>
  <si>
    <t>IG-1175</t>
  </si>
  <si>
    <t>IG-1176</t>
  </si>
  <si>
    <t>IG-1177</t>
  </si>
  <si>
    <t>IG-1178</t>
  </si>
  <si>
    <t>IG-1179</t>
  </si>
  <si>
    <t>IG-1180</t>
  </si>
  <si>
    <t>IG-1181</t>
  </si>
  <si>
    <t>IG-1182</t>
  </si>
  <si>
    <t>IG-1183</t>
  </si>
  <si>
    <t>IG-1184</t>
  </si>
  <si>
    <t>IG-1185</t>
  </si>
  <si>
    <t>IG-1186</t>
  </si>
  <si>
    <t>IG-1187</t>
  </si>
  <si>
    <t>IG-1188</t>
  </si>
  <si>
    <t>IG-1189</t>
  </si>
  <si>
    <t>IG-1190</t>
  </si>
  <si>
    <t>IG-1191</t>
  </si>
  <si>
    <t>IG-1192</t>
  </si>
  <si>
    <t>IG-1193</t>
  </si>
  <si>
    <t>IG-1194</t>
  </si>
  <si>
    <t>IG-1195</t>
  </si>
  <si>
    <t>IG-1196</t>
  </si>
  <si>
    <t>IG-1197</t>
  </si>
  <si>
    <t>IG-1198</t>
  </si>
  <si>
    <t>IG-1199</t>
  </si>
  <si>
    <t>IG-1200</t>
  </si>
  <si>
    <t>IG-1201</t>
  </si>
  <si>
    <t>IG-1202</t>
  </si>
  <si>
    <t>IG-1203</t>
  </si>
  <si>
    <t>IG-1204</t>
  </si>
  <si>
    <t>IG-1205</t>
  </si>
  <si>
    <t>IG-1206</t>
  </si>
  <si>
    <t>IG-1207</t>
  </si>
  <si>
    <t>IG-1208</t>
  </si>
  <si>
    <t>IG-1209</t>
  </si>
  <si>
    <t>IG-1210</t>
  </si>
  <si>
    <t>IG-1211</t>
  </si>
  <si>
    <t>IG-1212</t>
  </si>
  <si>
    <t>IG-1213</t>
  </si>
  <si>
    <t>IG-1214</t>
  </si>
  <si>
    <t>IG-1215</t>
  </si>
  <si>
    <t>IG-1216</t>
  </si>
  <si>
    <t>IG-1217</t>
  </si>
  <si>
    <t>IG-1218</t>
  </si>
  <si>
    <t>IG-1219</t>
  </si>
  <si>
    <t>IG-1220</t>
  </si>
  <si>
    <t>IG-1221</t>
  </si>
  <si>
    <t>IG-1222</t>
  </si>
  <si>
    <t>IG-1223</t>
  </si>
  <si>
    <t>IG-1224</t>
  </si>
  <si>
    <t>IG-1225</t>
  </si>
  <si>
    <t>IG-1226</t>
  </si>
  <si>
    <t>IG-1227</t>
  </si>
  <si>
    <t>IG-1228</t>
  </si>
  <si>
    <t>IG-1229</t>
  </si>
  <si>
    <t>IG-1230</t>
  </si>
  <si>
    <t>IG-1231</t>
  </si>
  <si>
    <t>IG-1232</t>
  </si>
  <si>
    <t>IG-1233</t>
  </si>
  <si>
    <t>IG-1234</t>
  </si>
  <si>
    <t>IG-1235</t>
  </si>
  <si>
    <t>IG-1236</t>
  </si>
  <si>
    <t>IG-1237</t>
  </si>
  <si>
    <t>IG-1238</t>
  </si>
  <si>
    <t>IG-1239</t>
  </si>
  <si>
    <t>IG-1240</t>
  </si>
  <si>
    <t>IG-1241</t>
  </si>
  <si>
    <t>IG-1242</t>
  </si>
  <si>
    <t>IG-1243</t>
  </si>
  <si>
    <t>IG-1244</t>
  </si>
  <si>
    <t>IG-1245</t>
  </si>
  <si>
    <t>IG-1246</t>
  </si>
  <si>
    <t>IG-1247</t>
  </si>
  <si>
    <t>IG-1248</t>
  </si>
  <si>
    <t>IG-1249</t>
  </si>
  <si>
    <t>IG-1250</t>
  </si>
  <si>
    <t>IG-1251</t>
  </si>
  <si>
    <t>IG-1252</t>
  </si>
  <si>
    <t>IG-1253</t>
  </si>
  <si>
    <t>IG-1254</t>
  </si>
  <si>
    <t>IG-1255</t>
  </si>
  <si>
    <t>IG-1256</t>
  </si>
  <si>
    <t>IG-1257</t>
  </si>
  <si>
    <t>IG-1258</t>
  </si>
  <si>
    <t>IG-1259</t>
  </si>
  <si>
    <t>IG-1260</t>
  </si>
  <si>
    <t>IG-1261</t>
  </si>
  <si>
    <t>IG-1262</t>
  </si>
  <si>
    <t>IG-1263</t>
  </si>
  <si>
    <t>IG-1264</t>
  </si>
  <si>
    <t>IG-1265</t>
  </si>
  <si>
    <t>IG-1266</t>
  </si>
  <si>
    <t>IG-1267</t>
  </si>
  <si>
    <t>IG-1268</t>
  </si>
  <si>
    <t>IG-1269</t>
  </si>
  <si>
    <t>IG-1270</t>
  </si>
  <si>
    <t>IG-1271</t>
  </si>
  <si>
    <t>IG-1272</t>
  </si>
  <si>
    <t>IG-1273</t>
  </si>
  <si>
    <t>IG-1274</t>
  </si>
  <si>
    <t>IG-1275</t>
  </si>
  <si>
    <t>IG-1276</t>
  </si>
  <si>
    <t>IG-1277</t>
  </si>
  <si>
    <t>IG-1278</t>
  </si>
  <si>
    <t>IG-1279</t>
  </si>
  <si>
    <t>IG-1280</t>
  </si>
  <si>
    <t>IG-1281</t>
  </si>
  <si>
    <t>IG-1282</t>
  </si>
  <si>
    <t>IG-1283</t>
  </si>
  <si>
    <t>IG-1284</t>
  </si>
  <si>
    <t>IG-1285</t>
  </si>
  <si>
    <t>IG-1286</t>
  </si>
  <si>
    <t>IG-1287</t>
  </si>
  <si>
    <t>IG-1288</t>
  </si>
  <si>
    <t>IG-1289</t>
  </si>
  <si>
    <t>IG-1290</t>
  </si>
  <si>
    <t>IG-1291</t>
  </si>
  <si>
    <t>IG-1292</t>
  </si>
  <si>
    <t>IG-1293</t>
  </si>
  <si>
    <t>IG-1294</t>
  </si>
  <si>
    <t>IG-1295</t>
  </si>
  <si>
    <t>IG-1296</t>
  </si>
  <si>
    <t>IG-1297</t>
  </si>
  <si>
    <t>IG-1298</t>
  </si>
  <si>
    <t>IG-1299</t>
  </si>
  <si>
    <t>IG-1300</t>
  </si>
  <si>
    <t>IG-1301</t>
  </si>
  <si>
    <t>IG-1302</t>
  </si>
  <si>
    <t>IG-1303</t>
  </si>
  <si>
    <t>IG-1304</t>
  </si>
  <si>
    <t>IG-1305</t>
  </si>
  <si>
    <t>IG-1306</t>
  </si>
  <si>
    <t>IG-1307</t>
  </si>
  <si>
    <t>IG-1308</t>
  </si>
  <si>
    <t>IG-1309</t>
  </si>
  <si>
    <t>IG-1310</t>
  </si>
  <si>
    <t>IG-1311</t>
  </si>
  <si>
    <t>IG-1312</t>
  </si>
  <si>
    <t>IG-1313</t>
  </si>
  <si>
    <t>IG-1314</t>
  </si>
  <si>
    <t>IG-1315</t>
  </si>
  <si>
    <t>IG-1316</t>
  </si>
  <si>
    <t>IG-1317</t>
  </si>
  <si>
    <t>IG-1318</t>
  </si>
  <si>
    <t>IG-1319</t>
  </si>
  <si>
    <t>IG-1320</t>
  </si>
  <si>
    <t>IG-1321</t>
  </si>
  <si>
    <t>IG-1322</t>
  </si>
  <si>
    <t>IG-1323</t>
  </si>
  <si>
    <t>IG-1324</t>
  </si>
  <si>
    <t>IG-1325</t>
  </si>
  <si>
    <t>IG-1326</t>
  </si>
  <si>
    <t>IG-1327</t>
  </si>
  <si>
    <t>IG-1328</t>
  </si>
  <si>
    <t>IG-1329</t>
  </si>
  <si>
    <t>IG-1330</t>
  </si>
  <si>
    <t>IG-1331</t>
  </si>
  <si>
    <t>IG-1332</t>
  </si>
  <si>
    <t>IG-1333</t>
  </si>
  <si>
    <t>IG-1334</t>
  </si>
  <si>
    <t>IG-1335</t>
  </si>
  <si>
    <t>IG-1336</t>
  </si>
  <si>
    <t>IG-1337</t>
  </si>
  <si>
    <t>IG-1338</t>
  </si>
  <si>
    <t>IG-1339</t>
  </si>
  <si>
    <t>IG-1340</t>
  </si>
  <si>
    <t>IG-1341</t>
  </si>
  <si>
    <t>IG-1342</t>
  </si>
  <si>
    <t>IG-1343</t>
  </si>
  <si>
    <t>IG-1344</t>
  </si>
  <si>
    <t>IG-1345</t>
  </si>
  <si>
    <t>IG-1346</t>
  </si>
  <si>
    <t>IG-1347</t>
  </si>
  <si>
    <t>IG-1348</t>
  </si>
  <si>
    <t>IG-1349</t>
  </si>
  <si>
    <t>IG-1350</t>
  </si>
  <si>
    <t>IG-1351</t>
  </si>
  <si>
    <t>IG-1352</t>
  </si>
  <si>
    <t>IG-1353</t>
  </si>
  <si>
    <t>IG-1354</t>
  </si>
  <si>
    <t>IG-1355</t>
  </si>
  <si>
    <t>IG-1356</t>
  </si>
  <si>
    <t>IG-1357</t>
  </si>
  <si>
    <t>IG-1358</t>
  </si>
  <si>
    <t>IG-1359</t>
  </si>
  <si>
    <t>IG-1360</t>
  </si>
  <si>
    <t>IG-1361</t>
  </si>
  <si>
    <t>IG-1362</t>
  </si>
  <si>
    <t>IG-1363</t>
  </si>
  <si>
    <t>IG-1364</t>
  </si>
  <si>
    <t>IG-1365</t>
  </si>
  <si>
    <t>IG-1366</t>
  </si>
  <si>
    <t>IG-1367</t>
  </si>
  <si>
    <t>IG-1368</t>
  </si>
  <si>
    <t>IG-1369</t>
  </si>
  <si>
    <t>IG-1370</t>
  </si>
  <si>
    <t>IG-1371</t>
  </si>
  <si>
    <t>IG-1372</t>
  </si>
  <si>
    <t>IG-1373</t>
  </si>
  <si>
    <t>IG-1374</t>
  </si>
  <si>
    <t>IG-1375</t>
  </si>
  <si>
    <t>IG-1376</t>
  </si>
  <si>
    <t>IG-1377</t>
  </si>
  <si>
    <t>IG-1378</t>
  </si>
  <si>
    <t>IG-1379</t>
  </si>
  <si>
    <t>IG-1380</t>
  </si>
  <si>
    <t>IG-1381</t>
  </si>
  <si>
    <t>IG-1382</t>
  </si>
  <si>
    <t>IG-1383</t>
  </si>
  <si>
    <t>IG-1384</t>
  </si>
  <si>
    <t>IG-1385</t>
  </si>
  <si>
    <t>IG-1386</t>
  </si>
  <si>
    <t>IG-1387</t>
  </si>
  <si>
    <t>IG-1388</t>
  </si>
  <si>
    <t>IG-1389</t>
  </si>
  <si>
    <t>IG-1390</t>
  </si>
  <si>
    <t>IG-1391</t>
  </si>
  <si>
    <t>IG-1392</t>
  </si>
  <si>
    <t>IG-1393</t>
  </si>
  <si>
    <t>IG-1394</t>
  </si>
  <si>
    <t>IG-1395</t>
  </si>
  <si>
    <t>IG-1396</t>
  </si>
  <si>
    <t>IG-1397</t>
  </si>
  <si>
    <t>IG-1398</t>
  </si>
  <si>
    <t>IG-1399</t>
  </si>
  <si>
    <t>IG-1400</t>
  </si>
  <si>
    <t>IG-1401</t>
  </si>
  <si>
    <t>IG-1402</t>
  </si>
  <si>
    <t>IG-1403</t>
  </si>
  <si>
    <t>IG-1404</t>
  </si>
  <si>
    <t>IG-1405</t>
  </si>
  <si>
    <t>IG-1406</t>
  </si>
  <si>
    <t>IG-1407</t>
  </si>
  <si>
    <t>IG-1408</t>
  </si>
  <si>
    <t>IG-1409</t>
  </si>
  <si>
    <t>IG-1410</t>
  </si>
  <si>
    <t>IG-1411</t>
  </si>
  <si>
    <t>IG-1412</t>
  </si>
  <si>
    <t>IG-1413</t>
  </si>
  <si>
    <t>IG-1414</t>
  </si>
  <si>
    <t>IG-1415</t>
  </si>
  <si>
    <t>IG-1416</t>
  </si>
  <si>
    <t>IG-1417</t>
  </si>
  <si>
    <t>IG-1418</t>
  </si>
  <si>
    <t>IG-1419</t>
  </si>
  <si>
    <t>IG-1420</t>
  </si>
  <si>
    <t>IG-1421</t>
  </si>
  <si>
    <t>IG-1422</t>
  </si>
  <si>
    <t>IG-1423</t>
  </si>
  <si>
    <t>IG-1424</t>
  </si>
  <si>
    <t>IG-1425</t>
  </si>
  <si>
    <t>IG-1426</t>
  </si>
  <si>
    <t>IG-1427</t>
  </si>
  <si>
    <t>IG-1428</t>
  </si>
  <si>
    <t>IG-1429</t>
  </si>
  <si>
    <t>IG-1430</t>
  </si>
  <si>
    <t>IG-1431</t>
  </si>
  <si>
    <t>IG-1432</t>
  </si>
  <si>
    <t>IG-1433</t>
  </si>
  <si>
    <t>IG-1434</t>
  </si>
  <si>
    <t>IG-1435</t>
  </si>
  <si>
    <t>IG-1436</t>
  </si>
  <si>
    <t>IG-1437</t>
  </si>
  <si>
    <t>IG-1438</t>
  </si>
  <si>
    <t>IG-1439</t>
  </si>
  <si>
    <t>IG-1440</t>
  </si>
  <si>
    <t>IG-1441</t>
  </si>
  <si>
    <t>IG-1442</t>
  </si>
  <si>
    <t>IG-1443</t>
  </si>
  <si>
    <t>IG-1444</t>
  </si>
  <si>
    <t>IG-1445</t>
  </si>
  <si>
    <t>IG-1446</t>
  </si>
  <si>
    <t>IG-1447</t>
  </si>
  <si>
    <t>IG-1448</t>
  </si>
  <si>
    <t>IG-1449</t>
  </si>
  <si>
    <t>IG-1450</t>
  </si>
  <si>
    <t>IG-1451</t>
  </si>
  <si>
    <t>IG-1452</t>
  </si>
  <si>
    <t>IG-1453</t>
  </si>
  <si>
    <t>IG-1454</t>
  </si>
  <si>
    <t>IG-1455</t>
  </si>
  <si>
    <t>IG-1456</t>
  </si>
  <si>
    <t>IG-1457</t>
  </si>
  <si>
    <t>IG-1458</t>
  </si>
  <si>
    <t>IG-1459</t>
  </si>
  <si>
    <t>IG-1460</t>
  </si>
  <si>
    <t>IG-1461</t>
  </si>
  <si>
    <t>IG-1462</t>
  </si>
  <si>
    <t>IG-1463</t>
  </si>
  <si>
    <t>IG-1464</t>
  </si>
  <si>
    <t>IG-1465</t>
  </si>
  <si>
    <t>IG-1466</t>
  </si>
  <si>
    <t>IG-1467</t>
  </si>
  <si>
    <t>IG-1468</t>
  </si>
  <si>
    <t>IG-1469</t>
  </si>
  <si>
    <t>IG-1470</t>
  </si>
  <si>
    <t>IG-1471</t>
  </si>
  <si>
    <t>IG-1472</t>
  </si>
  <si>
    <t>IG-1473</t>
  </si>
  <si>
    <t>IG-1474</t>
  </si>
  <si>
    <t>IG-1475</t>
  </si>
  <si>
    <t>IG-1476</t>
  </si>
  <si>
    <t>IG-1477</t>
  </si>
  <si>
    <t>IG-1478</t>
  </si>
  <si>
    <t>IG-1479</t>
  </si>
  <si>
    <t>IG-1480</t>
  </si>
  <si>
    <t>IG-1481</t>
  </si>
  <si>
    <t>IG-1482</t>
  </si>
  <si>
    <t>IG-1483</t>
  </si>
  <si>
    <t>IG-1484</t>
  </si>
  <si>
    <t>IG-1485</t>
  </si>
  <si>
    <t>IG-1486</t>
  </si>
  <si>
    <t>IG-1487</t>
  </si>
  <si>
    <t>IG-1488</t>
  </si>
  <si>
    <t>IG-1489</t>
  </si>
  <si>
    <t>IG-1490</t>
  </si>
  <si>
    <t>IG-1491</t>
  </si>
  <si>
    <t>IG-1492</t>
  </si>
  <si>
    <t>IG-1493</t>
  </si>
  <si>
    <t>IG-1494</t>
  </si>
  <si>
    <t>IG-1495</t>
  </si>
  <si>
    <t>IG-1496</t>
  </si>
  <si>
    <t>IG-1497</t>
  </si>
  <si>
    <t>IG-1498</t>
  </si>
  <si>
    <t>IG-1499</t>
  </si>
  <si>
    <t>IG-1500</t>
  </si>
  <si>
    <t>IG-1501</t>
  </si>
  <si>
    <t>IG-1502</t>
  </si>
  <si>
    <t>IG-1503</t>
  </si>
  <si>
    <t>IG-1504</t>
  </si>
  <si>
    <t>IG-1505</t>
  </si>
  <si>
    <t>IG-1506</t>
  </si>
  <si>
    <t>IG-1507</t>
  </si>
  <si>
    <t>IG-1508</t>
  </si>
  <si>
    <t>IG-1509</t>
  </si>
  <si>
    <t>IG-1510</t>
  </si>
  <si>
    <t>IG-1511</t>
  </si>
  <si>
    <t>IG-1512</t>
  </si>
  <si>
    <t>IG-1513</t>
  </si>
  <si>
    <t>IG-1514</t>
  </si>
  <si>
    <t>IG-1515</t>
  </si>
  <si>
    <t>IG-1516</t>
  </si>
  <si>
    <t>IG-1517</t>
  </si>
  <si>
    <t>IG-1518</t>
  </si>
  <si>
    <t>IG-1519</t>
  </si>
  <si>
    <t>IG-1520</t>
  </si>
  <si>
    <t>IG-1521</t>
  </si>
  <si>
    <t>IG-1522</t>
  </si>
  <si>
    <t>IG-1523</t>
  </si>
  <si>
    <t>IG-1524</t>
  </si>
  <si>
    <t>IG-1525</t>
  </si>
  <si>
    <t>IG-1526</t>
  </si>
  <si>
    <t>IG-1527</t>
  </si>
  <si>
    <t>IG-1528</t>
  </si>
  <si>
    <t>IG-1529</t>
  </si>
  <si>
    <t>IG-1530</t>
  </si>
  <si>
    <t>IG-1531</t>
  </si>
  <si>
    <t>IG-1532</t>
  </si>
  <si>
    <t>IG-1533</t>
  </si>
  <si>
    <t>IG-1534</t>
  </si>
  <si>
    <t>IG-1535</t>
  </si>
  <si>
    <t>IG-1536</t>
  </si>
  <si>
    <t>IG-1537</t>
  </si>
  <si>
    <t>IG-1538</t>
  </si>
  <si>
    <t>IG-1539</t>
  </si>
  <si>
    <t>IG-1540</t>
  </si>
  <si>
    <t>IG-1541</t>
  </si>
  <si>
    <t>IG-1542</t>
  </si>
  <si>
    <t>IG-1543</t>
  </si>
  <si>
    <t>IG-1544</t>
  </si>
  <si>
    <t>IG-1545</t>
  </si>
  <si>
    <t>IG-1546</t>
  </si>
  <si>
    <t>IG-1547</t>
  </si>
  <si>
    <t>IG-1548</t>
  </si>
  <si>
    <t>IG-1549</t>
  </si>
  <si>
    <t>IG-1550</t>
  </si>
  <si>
    <t>IG-1551</t>
  </si>
  <si>
    <t>IG-1552</t>
  </si>
  <si>
    <t>IG-1553</t>
  </si>
  <si>
    <t>IG-1554</t>
  </si>
  <si>
    <t>IG-1555</t>
  </si>
  <si>
    <t>IG-1556</t>
  </si>
  <si>
    <t>IG-1557</t>
  </si>
  <si>
    <t>IG-1558</t>
  </si>
  <si>
    <t>IG-1559</t>
  </si>
  <si>
    <t>IG-1560</t>
  </si>
  <si>
    <t>IG-1561</t>
  </si>
  <si>
    <t>IG-1562</t>
  </si>
  <si>
    <t>IG-1563</t>
  </si>
  <si>
    <t>IG-1564</t>
  </si>
  <si>
    <t>IG-1565</t>
  </si>
  <si>
    <t>IG-1566</t>
  </si>
  <si>
    <t>IG-1567</t>
  </si>
  <si>
    <t>IG-1568</t>
  </si>
  <si>
    <t>IG-1569</t>
  </si>
  <si>
    <t>IG-1570</t>
  </si>
  <si>
    <t>IG-1571</t>
  </si>
  <si>
    <t>IG-1572</t>
  </si>
  <si>
    <t>IG-1573</t>
  </si>
  <si>
    <t>IG-1574</t>
  </si>
  <si>
    <t>IG-1575</t>
  </si>
  <si>
    <t>IG-1576</t>
  </si>
  <si>
    <t>IG-1577</t>
  </si>
  <si>
    <t>IG-1578</t>
  </si>
  <si>
    <t>IG-1579</t>
  </si>
  <si>
    <t>IG-1580</t>
  </si>
  <si>
    <t>IG-1581</t>
  </si>
  <si>
    <t>IG-1582</t>
  </si>
  <si>
    <t>IG-1583</t>
  </si>
  <si>
    <t>IG-1584</t>
  </si>
  <si>
    <t>IG-1585</t>
  </si>
  <si>
    <t>IG-1586</t>
  </si>
  <si>
    <t>IG-1587</t>
  </si>
  <si>
    <t>IG-1588</t>
  </si>
  <si>
    <t>IG-1589</t>
  </si>
  <si>
    <t>IG-1590</t>
  </si>
  <si>
    <t>IG-1591</t>
  </si>
  <si>
    <t>IG-1592</t>
  </si>
  <si>
    <t>IG-1593</t>
  </si>
  <si>
    <t>IG-1594</t>
  </si>
  <si>
    <t>IG-1595</t>
  </si>
  <si>
    <t>IG-1596</t>
  </si>
  <si>
    <t>IG-1597</t>
  </si>
  <si>
    <t>IG-1598</t>
  </si>
  <si>
    <t>IG-1599</t>
  </si>
  <si>
    <t>IG-1600</t>
  </si>
  <si>
    <t>IG-1601</t>
  </si>
  <si>
    <t>IG-1602</t>
  </si>
  <si>
    <t>IG-1603</t>
  </si>
  <si>
    <t>IG-1604</t>
  </si>
  <si>
    <t>IG-1605</t>
  </si>
  <si>
    <t>IG-1606</t>
  </si>
  <si>
    <t>IG-1607</t>
  </si>
  <si>
    <t>IG-1608</t>
  </si>
  <si>
    <t>IG-1609</t>
  </si>
  <si>
    <t>IG-1610</t>
  </si>
  <si>
    <t>IG-1611</t>
  </si>
  <si>
    <t>IG-1612</t>
  </si>
  <si>
    <t>IG-1613</t>
  </si>
  <si>
    <t>IG-1614</t>
  </si>
  <si>
    <t>IG-1615</t>
  </si>
  <si>
    <t>IG-1616</t>
  </si>
  <si>
    <t>IG-1617</t>
  </si>
  <si>
    <t>IG-1618</t>
  </si>
  <si>
    <t>IG-1619</t>
  </si>
  <si>
    <t>IG-1620</t>
  </si>
  <si>
    <t>IG-1621</t>
  </si>
  <si>
    <t>IG-1622</t>
  </si>
  <si>
    <t>IG-1623</t>
  </si>
  <si>
    <t>IG-1624</t>
  </si>
  <si>
    <t>IG-1625</t>
  </si>
  <si>
    <t>IG-1626</t>
  </si>
  <si>
    <t>IG-1627</t>
  </si>
  <si>
    <t>IG-1628</t>
  </si>
  <si>
    <t>IG-1629</t>
  </si>
  <si>
    <t>IG-1630</t>
  </si>
  <si>
    <t>IG-1631</t>
  </si>
  <si>
    <t>IG-1632</t>
  </si>
  <si>
    <t>IG-1633</t>
  </si>
  <si>
    <t>IG-1634</t>
  </si>
  <si>
    <t>IG-1635</t>
  </si>
  <si>
    <t>IG-1636</t>
  </si>
  <si>
    <t>IG-1637</t>
  </si>
  <si>
    <t>IG-1638</t>
  </si>
  <si>
    <t>IG-1639</t>
  </si>
  <si>
    <t>IG-1640</t>
  </si>
  <si>
    <t>IG-1641</t>
  </si>
  <si>
    <t>IG-1642</t>
  </si>
  <si>
    <t>IG-1643</t>
  </si>
  <si>
    <t>IG-1644</t>
  </si>
  <si>
    <t>IG-1645</t>
  </si>
  <si>
    <t>IG-1646</t>
  </si>
  <si>
    <t>IG-1647</t>
  </si>
  <si>
    <t>IG-1648</t>
  </si>
  <si>
    <t>IG-1649</t>
  </si>
  <si>
    <t>IG-1650</t>
  </si>
  <si>
    <t>IG-1651</t>
  </si>
  <si>
    <t>IG-1652</t>
  </si>
  <si>
    <t>IG-1653</t>
  </si>
  <si>
    <t>IG-1654</t>
  </si>
  <si>
    <t>IG-1655</t>
  </si>
  <si>
    <t>IG-1656</t>
  </si>
  <si>
    <t>IG-1657</t>
  </si>
  <si>
    <t>IG-1658</t>
  </si>
  <si>
    <t>IG-1659</t>
  </si>
  <si>
    <t>IG-1660</t>
  </si>
  <si>
    <t>IG-1661</t>
  </si>
  <si>
    <t>IG-1662</t>
  </si>
  <si>
    <t>IG-1663</t>
  </si>
  <si>
    <t>IG-1664</t>
  </si>
  <si>
    <t>IG-1665</t>
  </si>
  <si>
    <t>IG-1666</t>
  </si>
  <si>
    <t>IG-1667</t>
  </si>
  <si>
    <t>IG-1668</t>
  </si>
  <si>
    <t>IG-1669</t>
  </si>
  <si>
    <t>IG-1670</t>
  </si>
  <si>
    <t>IG-1671</t>
  </si>
  <si>
    <t>IG-1672</t>
  </si>
  <si>
    <t>IG-1673</t>
  </si>
  <si>
    <t>IG-1674</t>
  </si>
  <si>
    <t>IG-1675</t>
  </si>
  <si>
    <t>IG-1676</t>
  </si>
  <si>
    <t>IG-1677</t>
  </si>
  <si>
    <t>IG-1678</t>
  </si>
  <si>
    <t>IG-1679</t>
  </si>
  <si>
    <t>IG-1680</t>
  </si>
  <si>
    <t>IG-1681</t>
  </si>
  <si>
    <t>IG-1682</t>
  </si>
  <si>
    <t>IG-1683</t>
  </si>
  <si>
    <t>IG-1684</t>
  </si>
  <si>
    <t>IG-1685</t>
  </si>
  <si>
    <t>IG-1686</t>
  </si>
  <si>
    <t>IG-1687</t>
  </si>
  <si>
    <t>IG-1688</t>
  </si>
  <si>
    <t>IG-1689</t>
  </si>
  <si>
    <t>IG-1690</t>
  </si>
  <si>
    <t>IG-1691</t>
  </si>
  <si>
    <t>IG-1692</t>
  </si>
  <si>
    <t>IG-1693</t>
  </si>
  <si>
    <t>IG-1694</t>
  </si>
  <si>
    <t>IG-1695</t>
  </si>
  <si>
    <t>IG-1696</t>
  </si>
  <si>
    <t>IG-1697</t>
  </si>
  <si>
    <t>IG-1698</t>
  </si>
  <si>
    <t>IG-1699</t>
  </si>
  <si>
    <t>IG-1700</t>
  </si>
  <si>
    <t>IG-1701</t>
  </si>
  <si>
    <t>IG-1702</t>
  </si>
  <si>
    <t>IG-1703</t>
  </si>
  <si>
    <t>IG-1704</t>
  </si>
  <si>
    <t>IG-1705</t>
  </si>
  <si>
    <t>IG-1706</t>
  </si>
  <si>
    <t>IG-1707</t>
  </si>
  <si>
    <t>IG-1708</t>
  </si>
  <si>
    <t>IG-1709</t>
  </si>
  <si>
    <t>IG-1710</t>
  </si>
  <si>
    <t>IG-1711</t>
  </si>
  <si>
    <t>IG-1712</t>
  </si>
  <si>
    <t>IG-1713</t>
  </si>
  <si>
    <t>IG-1714</t>
  </si>
  <si>
    <t>IG-1715</t>
  </si>
  <si>
    <t>IG-1716</t>
  </si>
  <si>
    <t>IG-1717</t>
  </si>
  <si>
    <t>IG-1718</t>
  </si>
  <si>
    <t>IG-1719</t>
  </si>
  <si>
    <t>IG-1720</t>
  </si>
  <si>
    <t>IG-1721</t>
  </si>
  <si>
    <t>IG-1722</t>
  </si>
  <si>
    <t>IG-1723</t>
  </si>
  <si>
    <t>IG-1724</t>
  </si>
  <si>
    <t>IG-1725</t>
  </si>
  <si>
    <t>IG-1726</t>
  </si>
  <si>
    <t>IG-1727</t>
  </si>
  <si>
    <t>IG-1728</t>
  </si>
  <si>
    <t>IG-1729</t>
  </si>
  <si>
    <t>IG-1730</t>
  </si>
  <si>
    <t>IG-1731</t>
  </si>
  <si>
    <t>IG-1732</t>
  </si>
  <si>
    <t>IG-1733</t>
  </si>
  <si>
    <t>IG-1734</t>
  </si>
  <si>
    <t>IG-1735</t>
  </si>
  <si>
    <t>IG-1736</t>
  </si>
  <si>
    <t>IG-1737</t>
  </si>
  <si>
    <t>IG-1738</t>
  </si>
  <si>
    <t>IG-1739</t>
  </si>
  <si>
    <t>IG-1740</t>
  </si>
  <si>
    <t>IG-1741</t>
  </si>
  <si>
    <t>IG-1742</t>
  </si>
  <si>
    <t>IG-1743</t>
  </si>
  <si>
    <t>IG-1744</t>
  </si>
  <si>
    <t>IG-1745</t>
  </si>
  <si>
    <t>IG-1746</t>
  </si>
  <si>
    <t>IG-1747</t>
  </si>
  <si>
    <t>IG-1748</t>
  </si>
  <si>
    <t>IG-1749</t>
  </si>
  <si>
    <t>IG-1750</t>
  </si>
  <si>
    <t>IG-1751</t>
  </si>
  <si>
    <t>IG-1752</t>
  </si>
  <si>
    <t>IG-1753</t>
  </si>
  <si>
    <t>IG-1754</t>
  </si>
  <si>
    <t>IG-1755</t>
  </si>
  <si>
    <t>IG-1756</t>
  </si>
  <si>
    <t>IG-1757</t>
  </si>
  <si>
    <t>IG-1758</t>
  </si>
  <si>
    <t>IG-1759</t>
  </si>
  <si>
    <t>IG-1760</t>
  </si>
  <si>
    <t>IG-1761</t>
  </si>
  <si>
    <t>IG-1762</t>
  </si>
  <si>
    <t>IG-1763</t>
  </si>
  <si>
    <t>IG-1764</t>
  </si>
  <si>
    <t>IG-1765</t>
  </si>
  <si>
    <t>IG-1766</t>
  </si>
  <si>
    <t>IG-1767</t>
  </si>
  <si>
    <t>IG-1768</t>
  </si>
  <si>
    <t>IG-1769</t>
  </si>
  <si>
    <t>IG-1770</t>
  </si>
  <si>
    <t>IG-1771</t>
  </si>
  <si>
    <t>IG-1772</t>
  </si>
  <si>
    <t>IG-1773</t>
  </si>
  <si>
    <t>IG-1774</t>
  </si>
  <si>
    <t>IG-1775</t>
  </si>
  <si>
    <t>IG-1776</t>
  </si>
  <si>
    <t>IG-1777</t>
  </si>
  <si>
    <t>IG-1778</t>
  </si>
  <si>
    <t>IG-1779</t>
  </si>
  <si>
    <t>IG-1780</t>
  </si>
  <si>
    <t>IG-1781</t>
  </si>
  <si>
    <t>IG-1782</t>
  </si>
  <si>
    <t>IG-1783</t>
  </si>
  <si>
    <t>IG-1784</t>
  </si>
  <si>
    <t>IG-1785</t>
  </si>
  <si>
    <t>IG-1786</t>
  </si>
  <si>
    <t>IG-1787</t>
  </si>
  <si>
    <t>IG-1788</t>
  </si>
  <si>
    <t>IG-1789</t>
  </si>
  <si>
    <t>IG-1790</t>
  </si>
  <si>
    <t>IG-1791</t>
  </si>
  <si>
    <t>IG-1792</t>
  </si>
  <si>
    <t>IG-1793</t>
  </si>
  <si>
    <t>IG-1794</t>
  </si>
  <si>
    <t>IG-1795</t>
  </si>
  <si>
    <t>IG-1796</t>
  </si>
  <si>
    <t>IG-1797</t>
  </si>
  <si>
    <t>IG-1798</t>
  </si>
  <si>
    <t>IG-1799</t>
  </si>
  <si>
    <t>IG-1800</t>
  </si>
  <si>
    <t>IG-1801</t>
  </si>
  <si>
    <t>IG-1802</t>
  </si>
  <si>
    <t>IG-1803</t>
  </si>
  <si>
    <t>IG-1804</t>
  </si>
  <si>
    <t>IG-1805</t>
  </si>
  <si>
    <t>IG-1806</t>
  </si>
  <si>
    <t>IG-1807</t>
  </si>
  <si>
    <t>IG-1808</t>
  </si>
  <si>
    <t>IG-1809</t>
  </si>
  <si>
    <t>IG-1810</t>
  </si>
  <si>
    <t>IG-1811</t>
  </si>
  <si>
    <t>IG-1812</t>
  </si>
  <si>
    <t>IG-1813</t>
  </si>
  <si>
    <t>IG-1814</t>
  </si>
  <si>
    <t>IG-1815</t>
  </si>
  <si>
    <t>IG-1816</t>
  </si>
  <si>
    <t>IG-1817</t>
  </si>
  <si>
    <t>IG-1818</t>
  </si>
  <si>
    <t>IG-1819</t>
  </si>
  <si>
    <t>IG-1820</t>
  </si>
  <si>
    <t>IG-1821</t>
  </si>
  <si>
    <t>IG-1822</t>
  </si>
  <si>
    <t>IG-1823</t>
  </si>
  <si>
    <t>IG-1824</t>
  </si>
  <si>
    <t>IG-1825</t>
  </si>
  <si>
    <t>IG-1826</t>
  </si>
  <si>
    <t>IG-1827</t>
  </si>
  <si>
    <t>IG-1828</t>
  </si>
  <si>
    <t>IG-1829</t>
  </si>
  <si>
    <t>IG-1830</t>
  </si>
  <si>
    <t>IG-1831</t>
  </si>
  <si>
    <t>IG-1832</t>
  </si>
  <si>
    <t>IG-1833</t>
  </si>
  <si>
    <t>IG-1834</t>
  </si>
  <si>
    <t>IG-1835</t>
  </si>
  <si>
    <t>IG-1836</t>
  </si>
  <si>
    <t>IG-1837</t>
  </si>
  <si>
    <t>IG-1838</t>
  </si>
  <si>
    <t>IG-1839</t>
  </si>
  <si>
    <t>IG-1840</t>
  </si>
  <si>
    <t>IG-1841</t>
  </si>
  <si>
    <t>IG-1842</t>
  </si>
  <si>
    <t>IG-1843</t>
  </si>
  <si>
    <t>IG-1844</t>
  </si>
  <si>
    <t>IG-1845</t>
  </si>
  <si>
    <t>IG-1846</t>
  </si>
  <si>
    <t>IG-1847</t>
  </si>
  <si>
    <t>IG-1848</t>
  </si>
  <si>
    <t>IG-1849</t>
  </si>
  <si>
    <t>IG-1850</t>
  </si>
  <si>
    <t>IG-1851</t>
  </si>
  <si>
    <t>IG-1852</t>
  </si>
  <si>
    <t>IG-1853</t>
  </si>
  <si>
    <t>IG-1854</t>
  </si>
  <si>
    <t>IG-1855</t>
  </si>
  <si>
    <t>IG-1856</t>
  </si>
  <si>
    <t>IG-1857</t>
  </si>
  <si>
    <t>IG-1858</t>
  </si>
  <si>
    <t>IG-1859</t>
  </si>
  <si>
    <t>IG-1860</t>
  </si>
  <si>
    <t>IG-1861</t>
  </si>
  <si>
    <t>IG-1862</t>
  </si>
  <si>
    <t>IG-1863</t>
  </si>
  <si>
    <t>IG-1864</t>
  </si>
  <si>
    <t>IG-1865</t>
  </si>
  <si>
    <t>IG-1866</t>
  </si>
  <si>
    <t>IG-1867</t>
  </si>
  <si>
    <t>IG-1868</t>
  </si>
  <si>
    <t>IG-1869</t>
  </si>
  <si>
    <t>IG-1870</t>
  </si>
  <si>
    <t>IG-1871</t>
  </si>
  <si>
    <t>IG-1872</t>
  </si>
  <si>
    <t>IG-1873</t>
  </si>
  <si>
    <t>IG-1874</t>
  </si>
  <si>
    <t>IG-1875</t>
  </si>
  <si>
    <t>IG-1876</t>
  </si>
  <si>
    <t>IG-1877</t>
  </si>
  <si>
    <t>IG-1878</t>
  </si>
  <si>
    <t>IG-1879</t>
  </si>
  <si>
    <t>IG-1880</t>
  </si>
  <si>
    <t>IG-1881</t>
  </si>
  <si>
    <t>IG-1882</t>
  </si>
  <si>
    <t>IG-1883</t>
  </si>
  <si>
    <t>IG-1884</t>
  </si>
  <si>
    <t>IG-1885</t>
  </si>
  <si>
    <t>IG-1886</t>
  </si>
  <si>
    <t>IG-1887</t>
  </si>
  <si>
    <t>IG-1888</t>
  </si>
  <si>
    <t>IG-1889</t>
  </si>
  <si>
    <t>IG-1890</t>
  </si>
  <si>
    <t>IG-1891</t>
  </si>
  <si>
    <t>IG-1892</t>
  </si>
  <si>
    <t>IG-1893</t>
  </si>
  <si>
    <t>IG-1894</t>
  </si>
  <si>
    <t>IG-1895</t>
  </si>
  <si>
    <t>IG-1896</t>
  </si>
  <si>
    <t>IG-1897</t>
  </si>
  <si>
    <t>IG-1898</t>
  </si>
  <si>
    <t>IG-1899</t>
  </si>
  <si>
    <t>IG-1900</t>
  </si>
  <si>
    <t>IG-1901</t>
  </si>
  <si>
    <t>IG-1902</t>
  </si>
  <si>
    <t>IG-1903</t>
  </si>
  <si>
    <t>IG-1904</t>
  </si>
  <si>
    <t>IG-1905</t>
  </si>
  <si>
    <t>IG-1906</t>
  </si>
  <si>
    <t>IG-1907</t>
  </si>
  <si>
    <t>IG-1908</t>
  </si>
  <si>
    <t>IG-1909</t>
  </si>
  <si>
    <t>IG-1910</t>
  </si>
  <si>
    <t>IG-1911</t>
  </si>
  <si>
    <t>IG-1912</t>
  </si>
  <si>
    <t>IG-1913</t>
  </si>
  <si>
    <t>IG-1914</t>
  </si>
  <si>
    <t>IG-1915</t>
  </si>
  <si>
    <t>IG-1916</t>
  </si>
  <si>
    <t>IG-1917</t>
  </si>
  <si>
    <t>IG-1918</t>
  </si>
  <si>
    <t>IG-1919</t>
  </si>
  <si>
    <t>IG-1920</t>
  </si>
  <si>
    <t>IG-1921</t>
  </si>
  <si>
    <t>IG-1922</t>
  </si>
  <si>
    <t>IG-1923</t>
  </si>
  <si>
    <t>IG-1924</t>
  </si>
  <si>
    <t>IG-1925</t>
  </si>
  <si>
    <t>IG-1926</t>
  </si>
  <si>
    <t>IG-1927</t>
  </si>
  <si>
    <t>IG-1928</t>
  </si>
  <si>
    <t>IG-1929</t>
  </si>
  <si>
    <t>IG-1930</t>
  </si>
  <si>
    <t>IG-1931</t>
  </si>
  <si>
    <t>IG-1932</t>
  </si>
  <si>
    <t>IG-1933</t>
  </si>
  <si>
    <t>IG-1934</t>
  </si>
  <si>
    <t>IG-1935</t>
  </si>
  <si>
    <t>IG-1936</t>
  </si>
  <si>
    <t>IG-1937</t>
  </si>
  <si>
    <t>IG-1938</t>
  </si>
  <si>
    <t>IG-1939</t>
  </si>
  <si>
    <t>IG-1940</t>
  </si>
  <si>
    <t>IG-1941</t>
  </si>
  <si>
    <t>IG-1942</t>
  </si>
  <si>
    <t>IG-1943</t>
  </si>
  <si>
    <t>IG-1944</t>
  </si>
  <si>
    <t>IG-1945</t>
  </si>
  <si>
    <t>IG-1946</t>
  </si>
  <si>
    <t>IG-1947</t>
  </si>
  <si>
    <t>IG-1948</t>
  </si>
  <si>
    <t>IG-1949</t>
  </si>
  <si>
    <t>IG-1950</t>
  </si>
  <si>
    <t>IG-1951</t>
  </si>
  <si>
    <t>IG-1952</t>
  </si>
  <si>
    <t>IG-1953</t>
  </si>
  <si>
    <t>IG-1954</t>
  </si>
  <si>
    <t>IG-1955</t>
  </si>
  <si>
    <t>IG-1956</t>
  </si>
  <si>
    <t>IG-1957</t>
  </si>
  <si>
    <t>IG-1958</t>
  </si>
  <si>
    <t>IG-1959</t>
  </si>
  <si>
    <t>IG-1960</t>
  </si>
  <si>
    <t>IG-1961</t>
  </si>
  <si>
    <t>IG-1962</t>
  </si>
  <si>
    <t>IG-1963</t>
  </si>
  <si>
    <t>IG-1964</t>
  </si>
  <si>
    <t>IG-1965</t>
  </si>
  <si>
    <t>IG-1966</t>
  </si>
  <si>
    <t>IG-1967</t>
  </si>
  <si>
    <t>IG-1968</t>
  </si>
  <si>
    <t>IG-1969</t>
  </si>
  <si>
    <t>IG-1970</t>
  </si>
  <si>
    <t>IG-1971</t>
  </si>
  <si>
    <t>IG-1972</t>
  </si>
  <si>
    <t>IG-1973</t>
  </si>
  <si>
    <t>IG-1974</t>
  </si>
  <si>
    <t>IG-1975</t>
  </si>
  <si>
    <t>IG-1976</t>
  </si>
  <si>
    <t>IG-1977</t>
  </si>
  <si>
    <t>IG-1978</t>
  </si>
  <si>
    <t>IG-1979</t>
  </si>
  <si>
    <t>IG-1980</t>
  </si>
  <si>
    <t>IG-1981</t>
  </si>
  <si>
    <t>IG-1982</t>
  </si>
  <si>
    <t>IG-1983</t>
  </si>
  <si>
    <t>IG-1984</t>
  </si>
  <si>
    <t>IG-1985</t>
  </si>
  <si>
    <t>IG-1986</t>
  </si>
  <si>
    <t>IG-1987</t>
  </si>
  <si>
    <t>IG-1988</t>
  </si>
  <si>
    <t>IG-1989</t>
  </si>
  <si>
    <t>IG-1990</t>
  </si>
  <si>
    <t>IG-1991</t>
  </si>
  <si>
    <t>IG-1992</t>
  </si>
  <si>
    <t>IG-1993</t>
  </si>
  <si>
    <t>IG-1994</t>
  </si>
  <si>
    <t>IG-1995</t>
  </si>
  <si>
    <t>IG-1996</t>
  </si>
  <si>
    <t>IG-1997</t>
  </si>
  <si>
    <t>IG-1998</t>
  </si>
  <si>
    <t>IG-1999</t>
  </si>
  <si>
    <t>IG-2000</t>
  </si>
  <si>
    <t>IG-2001</t>
  </si>
  <si>
    <t>IG-2002</t>
  </si>
  <si>
    <t>IG-2003</t>
  </si>
  <si>
    <t>IG-2004</t>
  </si>
  <si>
    <t>IG-2005</t>
  </si>
  <si>
    <t>IG-2006</t>
  </si>
  <si>
    <t>IG-2007</t>
  </si>
  <si>
    <t>IG-2008</t>
  </si>
  <si>
    <t>IG-2009</t>
  </si>
  <si>
    <t>IG-2010</t>
  </si>
  <si>
    <t>IG-2011</t>
  </si>
  <si>
    <t>IG-2012</t>
  </si>
  <si>
    <t>IG-2013</t>
  </si>
  <si>
    <t>IG-2014</t>
  </si>
  <si>
    <t>IG-2015</t>
  </si>
  <si>
    <t>IG-2016</t>
  </si>
  <si>
    <t>IG-2017</t>
  </si>
  <si>
    <t>IG-2018</t>
  </si>
  <si>
    <t>IG-2019</t>
  </si>
  <si>
    <t>IG-2020</t>
  </si>
  <si>
    <t>IG-2021</t>
  </si>
  <si>
    <t>IG-2022</t>
  </si>
  <si>
    <t>IG-2023</t>
  </si>
  <si>
    <t>IG-2024</t>
  </si>
  <si>
    <t>IG-2025</t>
  </si>
  <si>
    <t>IG-2026</t>
  </si>
  <si>
    <t>IG-2027</t>
  </si>
  <si>
    <t>IG-2028</t>
  </si>
  <si>
    <t>IG-2029</t>
  </si>
  <si>
    <t>IG-2030</t>
  </si>
  <si>
    <t>IG-2031</t>
  </si>
  <si>
    <t>IG-2032</t>
  </si>
  <si>
    <t>IG-2033</t>
  </si>
  <si>
    <t>IG-2034</t>
  </si>
  <si>
    <t>IG-2035</t>
  </si>
  <si>
    <t>IG-2036</t>
  </si>
  <si>
    <t>IG-2037</t>
  </si>
  <si>
    <t>IG-2038</t>
  </si>
  <si>
    <t>IG-2039</t>
  </si>
  <si>
    <t>IG-2040</t>
  </si>
  <si>
    <t>IG-2041</t>
  </si>
  <si>
    <t>IG-2042</t>
  </si>
  <si>
    <t>IG-2043</t>
  </si>
  <si>
    <t>IG-2044</t>
  </si>
  <si>
    <t>IG-2045</t>
  </si>
  <si>
    <t>IG-2046</t>
  </si>
  <si>
    <t>IG-2047</t>
  </si>
  <si>
    <t>IG-2048</t>
  </si>
  <si>
    <t>IG-2049</t>
  </si>
  <si>
    <t>IG-2050</t>
  </si>
  <si>
    <t>IG-2051</t>
  </si>
  <si>
    <t>IG-2052</t>
  </si>
  <si>
    <t>IG-2053</t>
  </si>
  <si>
    <t>IG-2054</t>
  </si>
  <si>
    <t>IG-2055</t>
  </si>
  <si>
    <t>IG-2056</t>
  </si>
  <si>
    <t>IG-2057</t>
  </si>
  <si>
    <t>IG-2058</t>
  </si>
  <si>
    <t>IG-2059</t>
  </si>
  <si>
    <t>IG-2060</t>
  </si>
  <si>
    <t>IG-2061</t>
  </si>
  <si>
    <t>IG-2062</t>
  </si>
  <si>
    <t>IG-2063</t>
  </si>
  <si>
    <t>IG-2064</t>
  </si>
  <si>
    <t>IG-2065</t>
  </si>
  <si>
    <t>IG-2066</t>
  </si>
  <si>
    <t>IG-2067</t>
  </si>
  <si>
    <t>IG-2068</t>
  </si>
  <si>
    <t>IG-2069</t>
  </si>
  <si>
    <t>IG-2070</t>
  </si>
  <si>
    <t>IG-2071</t>
  </si>
  <si>
    <t>IG-2072</t>
  </si>
  <si>
    <t>IG-2073</t>
  </si>
  <si>
    <t>IG-2074</t>
  </si>
  <si>
    <t>IG-2075</t>
  </si>
  <si>
    <t>IG-2076</t>
  </si>
  <si>
    <t>IG-2077</t>
  </si>
  <si>
    <t>IG-2078</t>
  </si>
  <si>
    <t>IG-2079</t>
  </si>
  <si>
    <t>IG-2080</t>
  </si>
  <si>
    <t>IG-2081</t>
  </si>
  <si>
    <t>IG-2082</t>
  </si>
  <si>
    <t>IG-2083</t>
  </si>
  <si>
    <t>IG-2084</t>
  </si>
  <si>
    <t>IG-2085</t>
  </si>
  <si>
    <t>IG-2086</t>
  </si>
  <si>
    <t>IG-2087</t>
  </si>
  <si>
    <t>IG-2088</t>
  </si>
  <si>
    <t>IG-2089</t>
  </si>
  <si>
    <t>IG-2090</t>
  </si>
  <si>
    <t>IG-2091</t>
  </si>
  <si>
    <t>IG-2092</t>
  </si>
  <si>
    <t>IG-2093</t>
  </si>
  <si>
    <t>IG-2094</t>
  </si>
  <si>
    <t>IG-2095</t>
  </si>
  <si>
    <t>IG-2096</t>
  </si>
  <si>
    <t>IG-2097</t>
  </si>
  <si>
    <t>IG-2098</t>
  </si>
  <si>
    <t>IG-2099</t>
  </si>
  <si>
    <t>IG-2100</t>
  </si>
  <si>
    <t>IG-2101</t>
  </si>
  <si>
    <t>IG-2102</t>
  </si>
  <si>
    <t>IG-2103</t>
  </si>
  <si>
    <t>IG-2104</t>
  </si>
  <si>
    <t>IG-2105</t>
  </si>
  <si>
    <t>IG-2106</t>
  </si>
  <si>
    <t>IG-2107</t>
  </si>
  <si>
    <t>IG-2108</t>
  </si>
  <si>
    <t>IG-2109</t>
  </si>
  <si>
    <t>IG-2110</t>
  </si>
  <si>
    <t>IG-2111</t>
  </si>
  <si>
    <t>IG-2112</t>
  </si>
  <si>
    <t>IG-2113</t>
  </si>
  <si>
    <t>IG-2114</t>
  </si>
  <si>
    <t>IG-2115</t>
  </si>
  <si>
    <t>IG-2116</t>
  </si>
  <si>
    <t>IG-2117</t>
  </si>
  <si>
    <t>IG-2118</t>
  </si>
  <si>
    <t>IG-2119</t>
  </si>
  <si>
    <t>IG-2120</t>
  </si>
  <si>
    <t>IG-2121</t>
  </si>
  <si>
    <t>IG-2122</t>
  </si>
  <si>
    <t>IG-2123</t>
  </si>
  <si>
    <t>IG-2124</t>
  </si>
  <si>
    <t>IG-2125</t>
  </si>
  <si>
    <t>IG-2126</t>
  </si>
  <si>
    <t>IG-2127</t>
  </si>
  <si>
    <t>IG-2128</t>
  </si>
  <si>
    <t>IG-2129</t>
  </si>
  <si>
    <t>IG-2130</t>
  </si>
  <si>
    <t>IG-2131</t>
  </si>
  <si>
    <t>IG-2132</t>
  </si>
  <si>
    <t>IG-2133</t>
  </si>
  <si>
    <t>IG-2134</t>
  </si>
  <si>
    <t>IG-2135</t>
  </si>
  <si>
    <t>IG-2136</t>
  </si>
  <si>
    <t>IG-2137</t>
  </si>
  <si>
    <t>IG-2138</t>
  </si>
  <si>
    <t>IG-2139</t>
  </si>
  <si>
    <t>IG-2140</t>
  </si>
  <si>
    <t>IG-2141</t>
  </si>
  <si>
    <t>IG-2142</t>
  </si>
  <si>
    <t>IG-2143</t>
  </si>
  <si>
    <t>IG-2144</t>
  </si>
  <si>
    <t>IG-2145</t>
  </si>
  <si>
    <t>IG-2146</t>
  </si>
  <si>
    <t>IG-2147</t>
  </si>
  <si>
    <t>IG-2148</t>
  </si>
  <si>
    <t>IG-2149</t>
  </si>
  <si>
    <t>IG-2150</t>
  </si>
  <si>
    <t>IG-2151</t>
  </si>
  <si>
    <t>IG-2152</t>
  </si>
  <si>
    <t>IG-2153</t>
  </si>
  <si>
    <t>IG-2154</t>
  </si>
  <si>
    <t>IG-2155</t>
  </si>
  <si>
    <t>IG-2156</t>
  </si>
  <si>
    <t>IG-2157</t>
  </si>
  <si>
    <t>IG-2158</t>
  </si>
  <si>
    <t>IG-2159</t>
  </si>
  <si>
    <t>IG-2160</t>
  </si>
  <si>
    <t>IG-2161</t>
  </si>
  <si>
    <t>IG-2162</t>
  </si>
  <si>
    <t>IG-2163</t>
  </si>
  <si>
    <t>IG-2164</t>
  </si>
  <si>
    <t>IG-2165</t>
  </si>
  <si>
    <t>IG-2166</t>
  </si>
  <si>
    <t>IG-2167</t>
  </si>
  <si>
    <t>IG-2168</t>
  </si>
  <si>
    <t>IG-2169</t>
  </si>
  <si>
    <t>IG-2170</t>
  </si>
  <si>
    <t>IG-2171</t>
  </si>
  <si>
    <t>IG-2172</t>
  </si>
  <si>
    <t>IG-2173</t>
  </si>
  <si>
    <t>IG-2174</t>
  </si>
  <si>
    <t>IG-2175</t>
  </si>
  <si>
    <t>IG-2176</t>
  </si>
  <si>
    <t>IG-2177</t>
  </si>
  <si>
    <t>IG-2178</t>
  </si>
  <si>
    <t>IG-2179</t>
  </si>
  <si>
    <t>IG-2180</t>
  </si>
  <si>
    <t>IG-2181</t>
  </si>
  <si>
    <t>IG-2182</t>
  </si>
  <si>
    <t>IG-2183</t>
  </si>
  <si>
    <t>IG-2184</t>
  </si>
  <si>
    <t>IG-2185</t>
  </si>
  <si>
    <t>IG-2186</t>
  </si>
  <si>
    <t>IG-2187</t>
  </si>
  <si>
    <t>IG-2188</t>
  </si>
  <si>
    <t>IG-2189</t>
  </si>
  <si>
    <t>IG-2190</t>
  </si>
  <si>
    <t>IG-2191</t>
  </si>
  <si>
    <t>IG-2192</t>
  </si>
  <si>
    <t>IG-2193</t>
  </si>
  <si>
    <t>IG-2194</t>
  </si>
  <si>
    <t>IG-2195</t>
  </si>
  <si>
    <t>IG-2196</t>
  </si>
  <si>
    <t>IG-2197</t>
  </si>
  <si>
    <t>IG-2198</t>
  </si>
  <si>
    <t>IG-2199</t>
  </si>
  <si>
    <t>IG-2200</t>
  </si>
  <si>
    <t>IG-2201</t>
  </si>
  <si>
    <t>IG-2202</t>
  </si>
  <si>
    <t>IG-2203</t>
  </si>
  <si>
    <t>IG-2204</t>
  </si>
  <si>
    <t>IG-2205</t>
  </si>
  <si>
    <t>IG-2206</t>
  </si>
  <si>
    <t>IG-2207</t>
  </si>
  <si>
    <t>IG-2208</t>
  </si>
  <si>
    <t>IG-2209</t>
  </si>
  <si>
    <t>IG-2210</t>
  </si>
  <si>
    <t>IG-2211</t>
  </si>
  <si>
    <t>IG-2212</t>
  </si>
  <si>
    <t>IG-2213</t>
  </si>
  <si>
    <t>IG-2214</t>
  </si>
  <si>
    <t>IG-2215</t>
  </si>
  <si>
    <t>IG-2216</t>
  </si>
  <si>
    <t>IG-2217</t>
  </si>
  <si>
    <t>IG-2218</t>
  </si>
  <si>
    <t>IG-2219</t>
  </si>
  <si>
    <t>IG-2220</t>
  </si>
  <si>
    <t>IG-2221</t>
  </si>
  <si>
    <t>IG-2222</t>
  </si>
  <si>
    <t>IG-2223</t>
  </si>
  <si>
    <t>IG-2224</t>
  </si>
  <si>
    <t>IG-2225</t>
  </si>
  <si>
    <t>IG-2226</t>
  </si>
  <si>
    <t>IG-2227</t>
  </si>
  <si>
    <t>IG-2228</t>
  </si>
  <si>
    <t>IG-2229</t>
  </si>
  <si>
    <t>IG-2230</t>
  </si>
  <si>
    <t>IG-2231</t>
  </si>
  <si>
    <t>IG-2232</t>
  </si>
  <si>
    <t>IG-2233</t>
  </si>
  <si>
    <t>IG-2234</t>
  </si>
  <si>
    <t>IG-2235</t>
  </si>
  <si>
    <t>IG-2236</t>
  </si>
  <si>
    <t>IG-2237</t>
  </si>
  <si>
    <t>IG-2238</t>
  </si>
  <si>
    <t>IG-2239</t>
  </si>
  <si>
    <t>IG-2240</t>
  </si>
  <si>
    <t>IG-2241</t>
  </si>
  <si>
    <t>IG-2242</t>
  </si>
  <si>
    <t>IG-2243</t>
  </si>
  <si>
    <t>IG-2244</t>
  </si>
  <si>
    <t>IG-2245</t>
  </si>
  <si>
    <t>IG-2246</t>
  </si>
  <si>
    <t>IG-2247</t>
  </si>
  <si>
    <t>IG-2248</t>
  </si>
  <si>
    <t>IG-2249</t>
  </si>
  <si>
    <t>IG-2250</t>
  </si>
  <si>
    <t>IG-2251</t>
  </si>
  <si>
    <t>IG-2252</t>
  </si>
  <si>
    <t>IG-2253</t>
  </si>
  <si>
    <t>IG-2254</t>
  </si>
  <si>
    <t>IG-2255</t>
  </si>
  <si>
    <t>IG-2256</t>
  </si>
  <si>
    <t>IG-2257</t>
  </si>
  <si>
    <t>IG-2258</t>
  </si>
  <si>
    <t>IG-2259</t>
  </si>
  <si>
    <t>IG-2260</t>
  </si>
  <si>
    <t>IG-2261</t>
  </si>
  <si>
    <t>IG-2262</t>
  </si>
  <si>
    <t>IG-2263</t>
  </si>
  <si>
    <t>IG-2264</t>
  </si>
  <si>
    <t>IG-2265</t>
  </si>
  <si>
    <t>IG-2266</t>
  </si>
  <si>
    <t>IG-2267</t>
  </si>
  <si>
    <t>IG-2268</t>
  </si>
  <si>
    <t>IG-2269</t>
  </si>
  <si>
    <t>IG-2270</t>
  </si>
  <si>
    <t>IG-2271</t>
  </si>
  <si>
    <t>IG-2272</t>
  </si>
  <si>
    <t>IG-2273</t>
  </si>
  <si>
    <t>IG-2274</t>
  </si>
  <si>
    <t>IG-2275</t>
  </si>
  <si>
    <t>IG-2276</t>
  </si>
  <si>
    <t>IG-2277</t>
  </si>
  <si>
    <t>IG-2278</t>
  </si>
  <si>
    <t>IG-2279</t>
  </si>
  <si>
    <t>IG-2280</t>
  </si>
  <si>
    <t>IG-2281</t>
  </si>
  <si>
    <t>IG-2282</t>
  </si>
  <si>
    <t>IG-2283</t>
  </si>
  <si>
    <t>IG-2284</t>
  </si>
  <si>
    <t>IG-2285</t>
  </si>
  <si>
    <t>IG-2286</t>
  </si>
  <si>
    <t>IG-2287</t>
  </si>
  <si>
    <t>IG-2288</t>
  </si>
  <si>
    <t>IG-2289</t>
  </si>
  <si>
    <t>IG-2290</t>
  </si>
  <si>
    <t>IG-2291</t>
  </si>
  <si>
    <t>IG-2292</t>
  </si>
  <si>
    <t>IG-2293</t>
  </si>
  <si>
    <t>IG-2294</t>
  </si>
  <si>
    <t>IG-2295</t>
  </si>
  <si>
    <t>IG-2296</t>
  </si>
  <si>
    <t>IG-2297</t>
  </si>
  <si>
    <t>IG-2298</t>
  </si>
  <si>
    <t>IG-2299</t>
  </si>
  <si>
    <t>IG-2300</t>
  </si>
  <si>
    <t>IG-2301</t>
  </si>
  <si>
    <t>IG-2302</t>
  </si>
  <si>
    <t>IG-2303</t>
  </si>
  <si>
    <t>IG-2304</t>
  </si>
  <si>
    <t>IG-2305</t>
  </si>
  <si>
    <t>IG-2306</t>
  </si>
  <si>
    <t>IG-2307</t>
  </si>
  <si>
    <t>IG-2308</t>
  </si>
  <si>
    <t>IG-2309</t>
  </si>
  <si>
    <t>IG-2310</t>
  </si>
  <si>
    <t>IG-2311</t>
  </si>
  <si>
    <t>IG-2312</t>
  </si>
  <si>
    <t>IG-2313</t>
  </si>
  <si>
    <t>IG-2314</t>
  </si>
  <si>
    <t>IG-2315</t>
  </si>
  <si>
    <t>IG-2316</t>
  </si>
  <si>
    <t>IG-2317</t>
  </si>
  <si>
    <t>IG-2318</t>
  </si>
  <si>
    <t>IG-2319</t>
  </si>
  <si>
    <t>IG-2320</t>
  </si>
  <si>
    <t>IG-2321</t>
  </si>
  <si>
    <t>IG-2322</t>
  </si>
  <si>
    <t>IG-2323</t>
  </si>
  <si>
    <t>IG-2324</t>
  </si>
  <si>
    <t>IG-2325</t>
  </si>
  <si>
    <t>IG-2326</t>
  </si>
  <si>
    <t>IG-2327</t>
  </si>
  <si>
    <t>IG-2328</t>
  </si>
  <si>
    <t>IG-2329</t>
  </si>
  <si>
    <t>IG-2330</t>
  </si>
  <si>
    <t>IG-2331</t>
  </si>
  <si>
    <t>IG-2332</t>
  </si>
  <si>
    <t>IG-2333</t>
  </si>
  <si>
    <t>IG-2334</t>
  </si>
  <si>
    <t>IG-2335</t>
  </si>
  <si>
    <t>IG-2336</t>
  </si>
  <si>
    <t>IG-2337</t>
  </si>
  <si>
    <t>IG-2338</t>
  </si>
  <si>
    <t>IG-2339</t>
  </si>
  <si>
    <t>IG-2340</t>
  </si>
  <si>
    <t>IG-2341</t>
  </si>
  <si>
    <t>IG-2342</t>
  </si>
  <si>
    <t>IG-2343</t>
  </si>
  <si>
    <t>IG-2344</t>
  </si>
  <si>
    <t>IG-2345</t>
  </si>
  <si>
    <t>IG-2346</t>
  </si>
  <si>
    <t>IG-2347</t>
  </si>
  <si>
    <t>IG-2348</t>
  </si>
  <si>
    <t>IG-2349</t>
  </si>
  <si>
    <t>IG-2350</t>
  </si>
  <si>
    <t>IG-2351</t>
  </si>
  <si>
    <t>IG-2352</t>
  </si>
  <si>
    <t>IG-2353</t>
  </si>
  <si>
    <t>IG-2354</t>
  </si>
  <si>
    <t>IG-2355</t>
  </si>
  <si>
    <t>IG-2356</t>
  </si>
  <si>
    <t>IG-2357</t>
  </si>
  <si>
    <t>IG-2358</t>
  </si>
  <si>
    <t>IG-2359</t>
  </si>
  <si>
    <t>IG-2360</t>
  </si>
  <si>
    <t>IG-2361</t>
  </si>
  <si>
    <t>IG-2362</t>
  </si>
  <si>
    <t>IG-2363</t>
  </si>
  <si>
    <t>IG-2364</t>
  </si>
  <si>
    <t>IG-2365</t>
  </si>
  <si>
    <t>IG-2366</t>
  </si>
  <si>
    <t>IG-2367</t>
  </si>
  <si>
    <t>IG-2368</t>
  </si>
  <si>
    <t>IG-2369</t>
  </si>
  <si>
    <t>IG-2370</t>
  </si>
  <si>
    <t>IG-2371</t>
  </si>
  <si>
    <t>IG-2372</t>
  </si>
  <si>
    <t>IG-2373</t>
  </si>
  <si>
    <t>IG-2374</t>
  </si>
  <si>
    <t>IG-2375</t>
  </si>
  <si>
    <t>IG-2376</t>
  </si>
  <si>
    <t>IG-2377</t>
  </si>
  <si>
    <t>IG-2378</t>
  </si>
  <si>
    <t>IG-2379</t>
  </si>
  <si>
    <t>IG-2380</t>
  </si>
  <si>
    <t>IG-2381</t>
  </si>
  <si>
    <t>IG-2382</t>
  </si>
  <si>
    <t>IG-2383</t>
  </si>
  <si>
    <t>IG-2384</t>
  </si>
  <si>
    <t>IG-2385</t>
  </si>
  <si>
    <t>IG-2386</t>
  </si>
  <si>
    <t>IG-2387</t>
  </si>
  <si>
    <t>IG-2388</t>
  </si>
  <si>
    <t>IG-2389</t>
  </si>
  <si>
    <t>IG-2390</t>
  </si>
  <si>
    <t>IG-2391</t>
  </si>
  <si>
    <t>IG-2392</t>
  </si>
  <si>
    <t>IG-2393</t>
  </si>
  <si>
    <t>IG-2394</t>
  </si>
  <si>
    <t>IG-2395</t>
  </si>
  <si>
    <t>IG-2396</t>
  </si>
  <si>
    <t>IG-2397</t>
  </si>
  <si>
    <t>IG-2398</t>
  </si>
  <si>
    <t>IG-2399</t>
  </si>
  <si>
    <t>IG-2400</t>
  </si>
  <si>
    <t>IG-2401</t>
  </si>
  <si>
    <t>IG-2402</t>
  </si>
  <si>
    <t>IG-2403</t>
  </si>
  <si>
    <t>IG-2404</t>
  </si>
  <si>
    <t>IG-2405</t>
  </si>
  <si>
    <t>IG-2406</t>
  </si>
  <si>
    <t>IG-2407</t>
  </si>
  <si>
    <t>IG-2408</t>
  </si>
  <si>
    <t>IG-2409</t>
  </si>
  <si>
    <t>IG-2410</t>
  </si>
  <si>
    <t>IG-2411</t>
  </si>
  <si>
    <t>IG-2412</t>
  </si>
  <si>
    <t>IG-2413</t>
  </si>
  <si>
    <t>IG-2414</t>
  </si>
  <si>
    <t>IG-2415</t>
  </si>
  <si>
    <t>IG-2416</t>
  </si>
  <si>
    <t>IG-2417</t>
  </si>
  <si>
    <t>IG-2418</t>
  </si>
  <si>
    <t>IG-2419</t>
  </si>
  <si>
    <t>IG-2420</t>
  </si>
  <si>
    <t>IG-2421</t>
  </si>
  <si>
    <t>IG-2422</t>
  </si>
  <si>
    <t>IG-2423</t>
  </si>
  <si>
    <t>IG-2424</t>
  </si>
  <si>
    <t>IG-2425</t>
  </si>
  <si>
    <t>IG-2426</t>
  </si>
  <si>
    <t>IG-2427</t>
  </si>
  <si>
    <t>IG-2428</t>
  </si>
  <si>
    <t>IG-2429</t>
  </si>
  <si>
    <t>IG-2430</t>
  </si>
  <si>
    <t>IG-2431</t>
  </si>
  <si>
    <t>IG-2432</t>
  </si>
  <si>
    <t>IG-2433</t>
  </si>
  <si>
    <t>IG-2434</t>
  </si>
  <si>
    <t>IG-2435</t>
  </si>
  <si>
    <t>IG-2436</t>
  </si>
  <si>
    <t>IG-2437</t>
  </si>
  <si>
    <t>IG-2438</t>
  </si>
  <si>
    <t>IG-2439</t>
  </si>
  <si>
    <t>IG-2440</t>
  </si>
  <si>
    <t>IG-2441</t>
  </si>
  <si>
    <t>IG-2442</t>
  </si>
  <si>
    <t>IG-2443</t>
  </si>
  <si>
    <t>IG-2444</t>
  </si>
  <si>
    <t>IG-2445</t>
  </si>
  <si>
    <t>IG-2446</t>
  </si>
  <si>
    <t>IG-2447</t>
  </si>
  <si>
    <t>IG-2448</t>
  </si>
  <si>
    <t>IG-2449</t>
  </si>
  <si>
    <t>IG-2450</t>
  </si>
  <si>
    <t>IG-2451</t>
  </si>
  <si>
    <t>IG-2452</t>
  </si>
  <si>
    <t>IG-2453</t>
  </si>
  <si>
    <t>IG-2454</t>
  </si>
  <si>
    <t>IG-2455</t>
  </si>
  <si>
    <t>IG-2456</t>
  </si>
  <si>
    <t>IG-2457</t>
  </si>
  <si>
    <t>IG-2458</t>
  </si>
  <si>
    <t>IG-2459</t>
  </si>
  <si>
    <t>IG-2460</t>
  </si>
  <si>
    <t>IG-2461</t>
  </si>
  <si>
    <t>IG-2462</t>
  </si>
  <si>
    <t>IG-2463</t>
  </si>
  <si>
    <t>IG-2464</t>
  </si>
  <si>
    <t>IG-2465</t>
  </si>
  <si>
    <t>IG-2466</t>
  </si>
  <si>
    <t>IG-2467</t>
  </si>
  <si>
    <t>IG-2468</t>
  </si>
  <si>
    <t>IG-2469</t>
  </si>
  <si>
    <t>IG-2470</t>
  </si>
  <si>
    <t>IG-2471</t>
  </si>
  <si>
    <t>IG-2472</t>
  </si>
  <si>
    <t>IG-2473</t>
  </si>
  <si>
    <t>IG-2474</t>
  </si>
  <si>
    <t>IG-2475</t>
  </si>
  <si>
    <t>IG-2476</t>
  </si>
  <si>
    <t>IG-2477</t>
  </si>
  <si>
    <t>IG-2478</t>
  </si>
  <si>
    <t>IG-2479</t>
  </si>
  <si>
    <t>IG-2480</t>
  </si>
  <si>
    <t>IG-2481</t>
  </si>
  <si>
    <t>IG-2482</t>
  </si>
  <si>
    <t>IG-2483</t>
  </si>
  <si>
    <t>IG-2484</t>
  </si>
  <si>
    <t>IG-2485</t>
  </si>
  <si>
    <t>IG-2486</t>
  </si>
  <si>
    <t>IG-2487</t>
  </si>
  <si>
    <t>IG-2488</t>
  </si>
  <si>
    <t>IG-2489</t>
  </si>
  <si>
    <t>IG-2490</t>
  </si>
  <si>
    <t>IG-2491</t>
  </si>
  <si>
    <t>IG-2492</t>
  </si>
  <si>
    <t>IG-2493</t>
  </si>
  <si>
    <t>IG-2494</t>
  </si>
  <si>
    <t>IG-2495</t>
  </si>
  <si>
    <t>IG-2496</t>
  </si>
  <si>
    <t>IG-2497</t>
  </si>
  <si>
    <t>IG-2498</t>
  </si>
  <si>
    <t>IG-2499</t>
  </si>
  <si>
    <t>IG-2500</t>
  </si>
  <si>
    <t>IG-2501</t>
  </si>
  <si>
    <t>IG-2502</t>
  </si>
  <si>
    <t>IG-2503</t>
  </si>
  <si>
    <t>IG-2504</t>
  </si>
  <si>
    <t>IG-2505</t>
  </si>
  <si>
    <t>IG-2506</t>
  </si>
  <si>
    <t>IG-2507</t>
  </si>
  <si>
    <t>IG-2508</t>
  </si>
  <si>
    <t>IG-2509</t>
  </si>
  <si>
    <t>IG-2510</t>
  </si>
  <si>
    <t>IG-2511</t>
  </si>
  <si>
    <t>IG-2512</t>
  </si>
  <si>
    <t>IG-2513</t>
  </si>
  <si>
    <t>IG-2514</t>
  </si>
  <si>
    <t>IG-2515</t>
  </si>
  <si>
    <t>IG-2516</t>
  </si>
  <si>
    <t>IG-2517</t>
  </si>
  <si>
    <t>IG-2518</t>
  </si>
  <si>
    <t>IG-2519</t>
  </si>
  <si>
    <t>IG-2520</t>
  </si>
  <si>
    <t>IG-2521</t>
  </si>
  <si>
    <t>IG-2522</t>
  </si>
  <si>
    <t>IG-2523</t>
  </si>
  <si>
    <t>IG-2524</t>
  </si>
  <si>
    <t>IG-2525</t>
  </si>
  <si>
    <t>IG-2526</t>
  </si>
  <si>
    <t>IG-2527</t>
  </si>
  <si>
    <t>IG-2528</t>
  </si>
  <si>
    <t>IG-2529</t>
  </si>
  <si>
    <t>IG-2530</t>
  </si>
  <si>
    <t>IG-2531</t>
  </si>
  <si>
    <t>IG-2532</t>
  </si>
  <si>
    <t>IG-2533</t>
  </si>
  <si>
    <t>IG-2534</t>
  </si>
  <si>
    <t>IG-2535</t>
  </si>
  <si>
    <t>IG-2536</t>
  </si>
  <si>
    <t>IG-2537</t>
  </si>
  <si>
    <t>IG-2538</t>
  </si>
  <si>
    <t>IG-2539</t>
  </si>
  <si>
    <t>IG-2540</t>
  </si>
  <si>
    <t>IG-2541</t>
  </si>
  <si>
    <t>IG-2542</t>
  </si>
  <si>
    <t>IG-2543</t>
  </si>
  <si>
    <t>IG-2544</t>
  </si>
  <si>
    <t>IG-2545</t>
  </si>
  <si>
    <t>IG-2546</t>
  </si>
  <si>
    <t>IG-2547</t>
  </si>
  <si>
    <t>IG-2548</t>
  </si>
  <si>
    <t>IG-2549</t>
  </si>
  <si>
    <t>IG-2550</t>
  </si>
  <si>
    <t>IG-2551</t>
  </si>
  <si>
    <t>IG-2552</t>
  </si>
  <si>
    <t>IG-2553</t>
  </si>
  <si>
    <t>IG-2554</t>
  </si>
  <si>
    <t>IG-2555</t>
  </si>
  <si>
    <t>IG-2556</t>
  </si>
  <si>
    <t>IG-2557</t>
  </si>
  <si>
    <t>IG-2558</t>
  </si>
  <si>
    <t>IG-2559</t>
  </si>
  <si>
    <t>IG-2560</t>
  </si>
  <si>
    <t>IG-2561</t>
  </si>
  <si>
    <t>IG-2562</t>
  </si>
  <si>
    <t>IG-2563</t>
  </si>
  <si>
    <t>IG-2564</t>
  </si>
  <si>
    <t>IG-2565</t>
  </si>
  <si>
    <t>IG-2566</t>
  </si>
  <si>
    <t>IG-2567</t>
  </si>
  <si>
    <t>IG-2568</t>
  </si>
  <si>
    <t>IG-2569</t>
  </si>
  <si>
    <t>IG-2570</t>
  </si>
  <si>
    <t>IG-2571</t>
  </si>
  <si>
    <t>IG-2572</t>
  </si>
  <si>
    <t>IG-2573</t>
  </si>
  <si>
    <t>IG-2574</t>
  </si>
  <si>
    <t>IG-2575</t>
  </si>
  <si>
    <t>IG-2576</t>
  </si>
  <si>
    <t>IG-2577</t>
  </si>
  <si>
    <t>IG-2578</t>
  </si>
  <si>
    <t>IG-2579</t>
  </si>
  <si>
    <t>IG-2580</t>
  </si>
  <si>
    <t>IG-2581</t>
  </si>
  <si>
    <t>IG-2582</t>
  </si>
  <si>
    <t>IG-2583</t>
  </si>
  <si>
    <t>IG-2584</t>
  </si>
  <si>
    <t>IG-2585</t>
  </si>
  <si>
    <t>IG-2586</t>
  </si>
  <si>
    <t>IG-2587</t>
  </si>
  <si>
    <t>IG-2588</t>
  </si>
  <si>
    <t>IG-2589</t>
  </si>
  <si>
    <t>IG-2590</t>
  </si>
  <si>
    <t>IG-2591</t>
  </si>
  <si>
    <t>IG-2592</t>
  </si>
  <si>
    <t>IG-2593</t>
  </si>
  <si>
    <t>IG-2594</t>
  </si>
  <si>
    <t>IG-2595</t>
  </si>
  <si>
    <t>IG-2596</t>
  </si>
  <si>
    <t>IG-2597</t>
  </si>
  <si>
    <t>IG-2598</t>
  </si>
  <si>
    <t>IG-2599</t>
  </si>
  <si>
    <t>IG-2600</t>
  </si>
  <si>
    <t>IG-2601</t>
  </si>
  <si>
    <t>IG-2602</t>
  </si>
  <si>
    <t>IG-2603</t>
  </si>
  <si>
    <t>IG-2604</t>
  </si>
  <si>
    <t>IG-2605</t>
  </si>
  <si>
    <t>IG-2606</t>
  </si>
  <si>
    <t>IG-2607</t>
  </si>
  <si>
    <t>IG-2608</t>
  </si>
  <si>
    <t>IG-2609</t>
  </si>
  <si>
    <t>IG-2610</t>
  </si>
  <si>
    <t>IG-2611</t>
  </si>
  <si>
    <t>IG-2612</t>
  </si>
  <si>
    <t>IG-2613</t>
  </si>
  <si>
    <t>IG-2614</t>
  </si>
  <si>
    <t>IG-2615</t>
  </si>
  <si>
    <t>IG-2616</t>
  </si>
  <si>
    <t>IG-2617</t>
  </si>
  <si>
    <t>IG-2618</t>
  </si>
  <si>
    <t>IG-2619</t>
  </si>
  <si>
    <t>IG-2620</t>
  </si>
  <si>
    <t>IG-2621</t>
  </si>
  <si>
    <t>IG-2622</t>
  </si>
  <si>
    <t>IG-2623</t>
  </si>
  <si>
    <t>IG-2624</t>
  </si>
  <si>
    <t>IG-2625</t>
  </si>
  <si>
    <t>IG-2626</t>
  </si>
  <si>
    <t>IG-2627</t>
  </si>
  <si>
    <t>IG-2628</t>
  </si>
  <si>
    <t>IG-2629</t>
  </si>
  <si>
    <t>IG-2630</t>
  </si>
  <si>
    <t>IG-2631</t>
  </si>
  <si>
    <t>IG-2632</t>
  </si>
  <si>
    <t>IG-2633</t>
  </si>
  <si>
    <t>IG-2634</t>
  </si>
  <si>
    <t>IG-2635</t>
  </si>
  <si>
    <t>IG-2636</t>
  </si>
  <si>
    <t>IG-2637</t>
  </si>
  <si>
    <t>IG-2638</t>
  </si>
  <si>
    <t>IG-2639</t>
  </si>
  <si>
    <t>IG-2640</t>
  </si>
  <si>
    <t>IG-2641</t>
  </si>
  <si>
    <t>IG-2642</t>
  </si>
  <si>
    <t>IG-2643</t>
  </si>
  <si>
    <t>IG-2644</t>
  </si>
  <si>
    <t>IG-2645</t>
  </si>
  <si>
    <t>IG-2646</t>
  </si>
  <si>
    <t>IG-2647</t>
  </si>
  <si>
    <t>IG-2648</t>
  </si>
  <si>
    <t>IG-2649</t>
  </si>
  <si>
    <t>IG-2650</t>
  </si>
  <si>
    <t>IG-2651</t>
  </si>
  <si>
    <t>IG-2652</t>
  </si>
  <si>
    <t>IG-2653</t>
  </si>
  <si>
    <t>IG-2654</t>
  </si>
  <si>
    <t>IG-2655</t>
  </si>
  <si>
    <t>IG-2656</t>
  </si>
  <si>
    <t>IG-2657</t>
  </si>
  <si>
    <t>IG-2658</t>
  </si>
  <si>
    <t>IG-2659</t>
  </si>
  <si>
    <t>IG-2660</t>
  </si>
  <si>
    <t>IG-2661</t>
  </si>
  <si>
    <t>IG-2662</t>
  </si>
  <si>
    <t>IG-2663</t>
  </si>
  <si>
    <t>IG-2664</t>
  </si>
  <si>
    <t>IG-2665</t>
  </si>
  <si>
    <t>IG-2666</t>
  </si>
  <si>
    <t>IG-2667</t>
  </si>
  <si>
    <t>IG-2668</t>
  </si>
  <si>
    <t>IG-2669</t>
  </si>
  <si>
    <t>IG-2670</t>
  </si>
  <si>
    <t>IG-2671</t>
  </si>
  <si>
    <t>IG-2672</t>
  </si>
  <si>
    <t>IG-2673</t>
  </si>
  <si>
    <t>IG-2674</t>
  </si>
  <si>
    <t>IG-2675</t>
  </si>
  <si>
    <t>IG-2676</t>
  </si>
  <si>
    <t>IG-2677</t>
  </si>
  <si>
    <t>IG-2678</t>
  </si>
  <si>
    <t>IG-2679</t>
  </si>
  <si>
    <t>IG-2680</t>
  </si>
  <si>
    <t>IG-2681</t>
  </si>
  <si>
    <t>IG-2682</t>
  </si>
  <si>
    <t>IG-2683</t>
  </si>
  <si>
    <t>IG-2684</t>
  </si>
  <si>
    <t>IG-2685</t>
  </si>
  <si>
    <t>IG-2686</t>
  </si>
  <si>
    <t>IG-2687</t>
  </si>
  <si>
    <t>IG-2688</t>
  </si>
  <si>
    <t>IG-2689</t>
  </si>
  <si>
    <t>IG-2690</t>
  </si>
  <si>
    <t>IG-2691</t>
  </si>
  <si>
    <t>IG-2692</t>
  </si>
  <si>
    <t>IG-2693</t>
  </si>
  <si>
    <t>IG-2694</t>
  </si>
  <si>
    <t>IG-2695</t>
  </si>
  <si>
    <t>IG-2696</t>
  </si>
  <si>
    <t>IG-2697</t>
  </si>
  <si>
    <t>IG-2698</t>
  </si>
  <si>
    <t>IG-2699</t>
  </si>
  <si>
    <t>IG-2700</t>
  </si>
  <si>
    <t>IG-2701</t>
  </si>
  <si>
    <t>IG-2702</t>
  </si>
  <si>
    <t>IG-2703</t>
  </si>
  <si>
    <t>IG-2704</t>
  </si>
  <si>
    <t>IG-2705</t>
  </si>
  <si>
    <t>IG-2706</t>
  </si>
  <si>
    <t>IG-2707</t>
  </si>
  <si>
    <t>IG-2708</t>
  </si>
  <si>
    <t>IG-2709</t>
  </si>
  <si>
    <t>IG-2710</t>
  </si>
  <si>
    <t>IG-2711</t>
  </si>
  <si>
    <t>IG-2712</t>
  </si>
  <si>
    <t>IG-2713</t>
  </si>
  <si>
    <t>IG-2714</t>
  </si>
  <si>
    <t>IG-2715</t>
  </si>
  <si>
    <t>IG-2716</t>
  </si>
  <si>
    <t>IG-2717</t>
  </si>
  <si>
    <t>IG-2718</t>
  </si>
  <si>
    <t>IG-2719</t>
  </si>
  <si>
    <t>IG-2720</t>
  </si>
  <si>
    <t>IG-2721</t>
  </si>
  <si>
    <t>IG-2722</t>
  </si>
  <si>
    <t>IG-2723</t>
  </si>
  <si>
    <t>IG-2724</t>
  </si>
  <si>
    <t>IG-2725</t>
  </si>
  <si>
    <t>IG-2726</t>
  </si>
  <si>
    <t>IG-2727</t>
  </si>
  <si>
    <t>IG-2728</t>
  </si>
  <si>
    <t>IG-2729</t>
  </si>
  <si>
    <t>IG-2730</t>
  </si>
  <si>
    <t>IG-2731</t>
  </si>
  <si>
    <t>IG-2732</t>
  </si>
  <si>
    <t>IG-2733</t>
  </si>
  <si>
    <t>IG-2734</t>
  </si>
  <si>
    <t>IG-2735</t>
  </si>
  <si>
    <t>IG-2736</t>
  </si>
  <si>
    <t>IG-2737</t>
  </si>
  <si>
    <t>IG-2738</t>
  </si>
  <si>
    <t>IG-2739</t>
  </si>
  <si>
    <t>IG-2740</t>
  </si>
  <si>
    <t>IG-2741</t>
  </si>
  <si>
    <t>IG-2742</t>
  </si>
  <si>
    <t>IG-2743</t>
  </si>
  <si>
    <t>IG-2744</t>
  </si>
  <si>
    <t>IG-2745</t>
  </si>
  <si>
    <t>IG-2746</t>
  </si>
  <si>
    <t>IG-2747</t>
  </si>
  <si>
    <t>IG-2748</t>
  </si>
  <si>
    <t>IG-2749</t>
  </si>
  <si>
    <t>IG-2750</t>
  </si>
  <si>
    <t>IG-2751</t>
  </si>
  <si>
    <t>IG-2752</t>
  </si>
  <si>
    <t>IG-2753</t>
  </si>
  <si>
    <t>IG-2754</t>
  </si>
  <si>
    <t>IG-2755</t>
  </si>
  <si>
    <t>IG-2756</t>
  </si>
  <si>
    <t>IG-2757</t>
  </si>
  <si>
    <t>IG-2758</t>
  </si>
  <si>
    <t>IG-2759</t>
  </si>
  <si>
    <t>IG-2760</t>
  </si>
  <si>
    <t>IG-2761</t>
  </si>
  <si>
    <t>IG-2762</t>
  </si>
  <si>
    <t>IG-2763</t>
  </si>
  <si>
    <t>IG-2764</t>
  </si>
  <si>
    <t>IG-2765</t>
  </si>
  <si>
    <t>IG-2766</t>
  </si>
  <si>
    <t>IG-2767</t>
  </si>
  <si>
    <t>IG-2768</t>
  </si>
  <si>
    <t>IG-2769</t>
  </si>
  <si>
    <t>IG-2770</t>
  </si>
  <si>
    <t>IG-2771</t>
  </si>
  <si>
    <t>IG-2772</t>
  </si>
  <si>
    <t>IG-2773</t>
  </si>
  <si>
    <t>IG-2774</t>
  </si>
  <si>
    <t>IG-2775</t>
  </si>
  <si>
    <t>IG-2776</t>
  </si>
  <si>
    <t>IG-2777</t>
  </si>
  <si>
    <t>IG-2778</t>
  </si>
  <si>
    <t>IG-2779</t>
  </si>
  <si>
    <t>IG-2780</t>
  </si>
  <si>
    <t>IG-2781</t>
  </si>
  <si>
    <t>IG-2782</t>
  </si>
  <si>
    <t>IG-2783</t>
  </si>
  <si>
    <t>IG-2784</t>
  </si>
  <si>
    <t>IG-2785</t>
  </si>
  <si>
    <t>IG-2786</t>
  </si>
  <si>
    <t>IG-2787</t>
  </si>
  <si>
    <t>IG-2788</t>
  </si>
  <si>
    <t>IG-2789</t>
  </si>
  <si>
    <t>IG-2790</t>
  </si>
  <si>
    <t>IG-2791</t>
  </si>
  <si>
    <t>IG-2792</t>
  </si>
  <si>
    <t>IG-2793</t>
  </si>
  <si>
    <t>IG-2794</t>
  </si>
  <si>
    <t>IG-2795</t>
  </si>
  <si>
    <t>IG-2796</t>
  </si>
  <si>
    <t>IG-2797</t>
  </si>
  <si>
    <t>IG-2798</t>
  </si>
  <si>
    <t>IG-2799</t>
  </si>
  <si>
    <t>IG-2800</t>
  </si>
  <si>
    <t>IG-2801</t>
  </si>
  <si>
    <t>IG-2802</t>
  </si>
  <si>
    <t>IG-2803</t>
  </si>
  <si>
    <t>IG-2804</t>
  </si>
  <si>
    <t>IG-2805</t>
  </si>
  <si>
    <t>IG-2806</t>
  </si>
  <si>
    <t>IG-2807</t>
  </si>
  <si>
    <t>IG-2808</t>
  </si>
  <si>
    <t>IG-2809</t>
  </si>
  <si>
    <t>IG-2810</t>
  </si>
  <si>
    <t>IG-2811</t>
  </si>
  <si>
    <t>IG-2812</t>
  </si>
  <si>
    <t>IG-2813</t>
  </si>
  <si>
    <t>IG-2814</t>
  </si>
  <si>
    <t>IG-2815</t>
  </si>
  <si>
    <t>IG-2816</t>
  </si>
  <si>
    <t>IG-2817</t>
  </si>
  <si>
    <t>IG-2818</t>
  </si>
  <si>
    <t>IG-2819</t>
  </si>
  <si>
    <t>IG-2820</t>
  </si>
  <si>
    <t>IG-2821</t>
  </si>
  <si>
    <t>IG-2822</t>
  </si>
  <si>
    <t>IG-2823</t>
  </si>
  <si>
    <t>IG-2824</t>
  </si>
  <si>
    <t>IG-2825</t>
  </si>
  <si>
    <t>IG-2826</t>
  </si>
  <si>
    <t>IG-2827</t>
  </si>
  <si>
    <t>IG-2828</t>
  </si>
  <si>
    <t>IG-2829</t>
  </si>
  <si>
    <t>IG-2830</t>
  </si>
  <si>
    <t>IG-2831</t>
  </si>
  <si>
    <t>IG-2832</t>
  </si>
  <si>
    <t>IG-2833</t>
  </si>
  <si>
    <t>IG-2834</t>
  </si>
  <si>
    <t>IG-2835</t>
  </si>
  <si>
    <t>IG-2836</t>
  </si>
  <si>
    <t>IG-2837</t>
  </si>
  <si>
    <t>IG-2838</t>
  </si>
  <si>
    <t>IG-2839</t>
  </si>
  <si>
    <t>IG-2840</t>
  </si>
  <si>
    <t>IG-2841</t>
  </si>
  <si>
    <t>IG-2842</t>
  </si>
  <si>
    <t>IG-2843</t>
  </si>
  <si>
    <t>IG-2844</t>
  </si>
  <si>
    <t>IG-2845</t>
  </si>
  <si>
    <t>IG-2846</t>
  </si>
  <si>
    <t>IG-2847</t>
  </si>
  <si>
    <t>IG-2848</t>
  </si>
  <si>
    <t>IG-2849</t>
  </si>
  <si>
    <t>IG-2850</t>
  </si>
  <si>
    <t>IG-2851</t>
  </si>
  <si>
    <t>IG-2852</t>
  </si>
  <si>
    <t>IG-2853</t>
  </si>
  <si>
    <t>IG-2854</t>
  </si>
  <si>
    <t>IG-2855</t>
  </si>
  <si>
    <t>IG-2856</t>
  </si>
  <si>
    <t>IG-2857</t>
  </si>
  <si>
    <t>IG-2858</t>
  </si>
  <si>
    <t>IG-2859</t>
  </si>
  <si>
    <t>IG-2860</t>
  </si>
  <si>
    <t>IG-2861</t>
  </si>
  <si>
    <t>IG-2862</t>
  </si>
  <si>
    <t>IG-2863</t>
  </si>
  <si>
    <t>IG-2864</t>
  </si>
  <si>
    <t>IG-2865</t>
  </si>
  <si>
    <t>IG-2866</t>
  </si>
  <si>
    <t>IG-2867</t>
  </si>
  <si>
    <t>IG-2868</t>
  </si>
  <si>
    <t>IG-2869</t>
  </si>
  <si>
    <t>IG-2870</t>
  </si>
  <si>
    <t>IG-2871</t>
  </si>
  <si>
    <t>IG-2872</t>
  </si>
  <si>
    <t>IG-2873</t>
  </si>
  <si>
    <t>IG-2874</t>
  </si>
  <si>
    <t>IG-2875</t>
  </si>
  <si>
    <t>IG-2876</t>
  </si>
  <si>
    <t>IG-2877</t>
  </si>
  <si>
    <t>IG-2878</t>
  </si>
  <si>
    <t>IG-2879</t>
  </si>
  <si>
    <t>IG-2880</t>
  </si>
  <si>
    <t>IG-2881</t>
  </si>
  <si>
    <t>IG-2882</t>
  </si>
  <si>
    <t>IG-2883</t>
  </si>
  <si>
    <t>IG-2884</t>
  </si>
  <si>
    <t>IG-2885</t>
  </si>
  <si>
    <t>IG-2886</t>
  </si>
  <si>
    <t>IG-2887</t>
  </si>
  <si>
    <t>IG-2888</t>
  </si>
  <si>
    <t>IG-2889</t>
  </si>
  <si>
    <t>IG-2890</t>
  </si>
  <si>
    <t>IG-2891</t>
  </si>
  <si>
    <t>IG-2892</t>
  </si>
  <si>
    <t>IG-2893</t>
  </si>
  <si>
    <t>IG-2894</t>
  </si>
  <si>
    <t>IG-2895</t>
  </si>
  <si>
    <t>IG-2896</t>
  </si>
  <si>
    <t>IG-2897</t>
  </si>
  <si>
    <t>IG-2898</t>
  </si>
  <si>
    <t>IG-2899</t>
  </si>
  <si>
    <t>IG-2900</t>
  </si>
  <si>
    <t>IG-2901</t>
  </si>
  <si>
    <t>IG-2902</t>
  </si>
  <si>
    <t>IG-2903</t>
  </si>
  <si>
    <t>IG-2904</t>
  </si>
  <si>
    <t>IG-2905</t>
  </si>
  <si>
    <t>IG-2906</t>
  </si>
  <si>
    <t>IG-2907</t>
  </si>
  <si>
    <t>IG-2908</t>
  </si>
  <si>
    <t>IG-2909</t>
  </si>
  <si>
    <t>IG-2910</t>
  </si>
  <si>
    <t>IG-2911</t>
  </si>
  <si>
    <t>IG-2912</t>
  </si>
  <si>
    <t>IG-2913</t>
  </si>
  <si>
    <t>IG-2914</t>
  </si>
  <si>
    <t>IG-2915</t>
  </si>
  <si>
    <t>IG-2916</t>
  </si>
  <si>
    <t>IG-2917</t>
  </si>
  <si>
    <t>IG-2918</t>
  </si>
  <si>
    <t>IG-2919</t>
  </si>
  <si>
    <t>IG-2920</t>
  </si>
  <si>
    <t>IG-2921</t>
  </si>
  <si>
    <t>IG-2922</t>
  </si>
  <si>
    <t>IG-2923</t>
  </si>
  <si>
    <t>IG-2924</t>
  </si>
  <si>
    <t>IG-2925</t>
  </si>
  <si>
    <t>IG-2926</t>
  </si>
  <si>
    <t>IG-2927</t>
  </si>
  <si>
    <t>IG-2928</t>
  </si>
  <si>
    <t>IG-2929</t>
  </si>
  <si>
    <t>IG-2930</t>
  </si>
  <si>
    <t>IG-2931</t>
  </si>
  <si>
    <t>IG-2932</t>
  </si>
  <si>
    <t>IG-2933</t>
  </si>
  <si>
    <t>IG-2934</t>
  </si>
  <si>
    <t>IG-2935</t>
  </si>
  <si>
    <t>IG-2936</t>
  </si>
  <si>
    <t>IG-2937</t>
  </si>
  <si>
    <t>IG-2938</t>
  </si>
  <si>
    <t>IG-2939</t>
  </si>
  <si>
    <t>IG-2940</t>
  </si>
  <si>
    <t>IG-2941</t>
  </si>
  <si>
    <t>IG-2942</t>
  </si>
  <si>
    <t>IG-2943</t>
  </si>
  <si>
    <t>IG-2944</t>
  </si>
  <si>
    <t>IG-2945</t>
  </si>
  <si>
    <t>IG-2946</t>
  </si>
  <si>
    <t>IG-2947</t>
  </si>
  <si>
    <t>IG-2948</t>
  </si>
  <si>
    <t>IG-2949</t>
  </si>
  <si>
    <t>IG-2950</t>
  </si>
  <si>
    <t>IG-2951</t>
  </si>
  <si>
    <t>IG-2952</t>
  </si>
  <si>
    <t>IG-2953</t>
  </si>
  <si>
    <t>IG-2954</t>
  </si>
  <si>
    <t>IG-2955</t>
  </si>
  <si>
    <t>IG-2956</t>
  </si>
  <si>
    <t>IG-2957</t>
  </si>
  <si>
    <t>IG-2958</t>
  </si>
  <si>
    <t>IG-2959</t>
  </si>
  <si>
    <t>IG-2960</t>
  </si>
  <si>
    <t>IG-2961</t>
  </si>
  <si>
    <t>IG-2962</t>
  </si>
  <si>
    <t>IG-2963</t>
  </si>
  <si>
    <t>IG-2964</t>
  </si>
  <si>
    <t>IG-2965</t>
  </si>
  <si>
    <t>IG-2966</t>
  </si>
  <si>
    <t>IG-2967</t>
  </si>
  <si>
    <t>IG-2968</t>
  </si>
  <si>
    <t>IG-2969</t>
  </si>
  <si>
    <t>IG-2970</t>
  </si>
  <si>
    <t>IG-2971</t>
  </si>
  <si>
    <t>IG-2972</t>
  </si>
  <si>
    <t>IG-2973</t>
  </si>
  <si>
    <t>IG-2974</t>
  </si>
  <si>
    <t>IG-2975</t>
  </si>
  <si>
    <t>IG-2976</t>
  </si>
  <si>
    <t>IG-2977</t>
  </si>
  <si>
    <t>IG-2978</t>
  </si>
  <si>
    <t>IG-2979</t>
  </si>
  <si>
    <t>IG-2980</t>
  </si>
  <si>
    <t>IG-2981</t>
  </si>
  <si>
    <t>IG-2982</t>
  </si>
  <si>
    <t>IG-2983</t>
  </si>
  <si>
    <t>IG-2984</t>
  </si>
  <si>
    <t>IG-2985</t>
  </si>
  <si>
    <t>IG-2986</t>
  </si>
  <si>
    <t>IG-2987</t>
  </si>
  <si>
    <t>IG-2988</t>
  </si>
  <si>
    <t>IG-2989</t>
  </si>
  <si>
    <t>IG-2990</t>
  </si>
  <si>
    <t>IG-2991</t>
  </si>
  <si>
    <t>IG-2992</t>
  </si>
  <si>
    <t>IG-2993</t>
  </si>
  <si>
    <t>IG-2994</t>
  </si>
  <si>
    <t>IG-2995</t>
  </si>
  <si>
    <t>IG-2996</t>
  </si>
  <si>
    <t>IG-2997</t>
  </si>
  <si>
    <t>IG-2998</t>
  </si>
  <si>
    <t>IG-2999</t>
  </si>
  <si>
    <t>IG-3000</t>
  </si>
  <si>
    <t>IG-3001</t>
  </si>
  <si>
    <t>IG-3002</t>
  </si>
  <si>
    <t>IG-3003</t>
  </si>
  <si>
    <t>IG-3004</t>
  </si>
  <si>
    <t>IG-3005</t>
  </si>
  <si>
    <t>IG-3006</t>
  </si>
  <si>
    <t>IG-3007</t>
  </si>
  <si>
    <t>IG-3008</t>
  </si>
  <si>
    <t>IG-3009</t>
  </si>
  <si>
    <t>IG-3010</t>
  </si>
  <si>
    <t>IG-3011</t>
  </si>
  <si>
    <t>IG-3012</t>
  </si>
  <si>
    <t>IG-3013</t>
  </si>
  <si>
    <t>IG-3014</t>
  </si>
  <si>
    <t>IG-3015</t>
  </si>
  <si>
    <t>IG-3016</t>
  </si>
  <si>
    <t>IG-3017</t>
  </si>
  <si>
    <t>IG-3018</t>
  </si>
  <si>
    <t>IG-3019</t>
  </si>
  <si>
    <t>IG-3020</t>
  </si>
  <si>
    <t>IG-3021</t>
  </si>
  <si>
    <t>IG-3022</t>
  </si>
  <si>
    <t>IG-3023</t>
  </si>
  <si>
    <t>IG-3024</t>
  </si>
  <si>
    <t>IG-3025</t>
  </si>
  <si>
    <t>IG-3026</t>
  </si>
  <si>
    <t>IG-3027</t>
  </si>
  <si>
    <t>IG-3028</t>
  </si>
  <si>
    <t>IG-3029</t>
  </si>
  <si>
    <t>IG-3030</t>
  </si>
  <si>
    <t>IG-3031</t>
  </si>
  <si>
    <t>IG-3032</t>
  </si>
  <si>
    <t>IG-3033</t>
  </si>
  <si>
    <t>IG-3034</t>
  </si>
  <si>
    <t>IG-3035</t>
  </si>
  <si>
    <t>IG-3036</t>
  </si>
  <si>
    <t>IG-3037</t>
  </si>
  <si>
    <t>IG-3038</t>
  </si>
  <si>
    <t>IG-3039</t>
  </si>
  <si>
    <t>IG-3040</t>
  </si>
  <si>
    <t>IG-3041</t>
  </si>
  <si>
    <t>IG-3042</t>
  </si>
  <si>
    <t>IG-3043</t>
  </si>
  <si>
    <t>IG-3044</t>
  </si>
  <si>
    <t>IG-3045</t>
  </si>
  <si>
    <t>IG-3046</t>
  </si>
  <si>
    <t>IG-3047</t>
  </si>
  <si>
    <t>IG-3048</t>
  </si>
  <si>
    <t>IG-3049</t>
  </si>
  <si>
    <t>IG-3050</t>
  </si>
  <si>
    <t>IG-3051</t>
  </si>
  <si>
    <t>IG-3052</t>
  </si>
  <si>
    <t>IG-3053</t>
  </si>
  <si>
    <t>IG-3054</t>
  </si>
  <si>
    <t>IG-3055</t>
  </si>
  <si>
    <t>IG-3056</t>
  </si>
  <si>
    <t>IG-3057</t>
  </si>
  <si>
    <t>IG-3058</t>
  </si>
  <si>
    <t>IG-3059</t>
  </si>
  <si>
    <t>IG-3060</t>
  </si>
  <si>
    <t>IG-3061</t>
  </si>
  <si>
    <t>IG-3062</t>
  </si>
  <si>
    <t>IG-3063</t>
  </si>
  <si>
    <t>IG-3064</t>
  </si>
  <si>
    <t>IG-3065</t>
  </si>
  <si>
    <t>IG-3066</t>
  </si>
  <si>
    <t>IG-3067</t>
  </si>
  <si>
    <t>IG-3068</t>
  </si>
  <si>
    <t>IG-3069</t>
  </si>
  <si>
    <t>IG-3070</t>
  </si>
  <si>
    <t>IG-3071</t>
  </si>
  <si>
    <t>IG-3072</t>
  </si>
  <si>
    <t>IG-3073</t>
  </si>
  <si>
    <t>IG-3074</t>
  </si>
  <si>
    <t>IG-3075</t>
  </si>
  <si>
    <t>IG-3076</t>
  </si>
  <si>
    <t>IG-3077</t>
  </si>
  <si>
    <t>IG-3078</t>
  </si>
  <si>
    <t>IG-3079</t>
  </si>
  <si>
    <t>IG-3080</t>
  </si>
  <si>
    <t>IG-3081</t>
  </si>
  <si>
    <t>IG-3082</t>
  </si>
  <si>
    <t>IG-3083</t>
  </si>
  <si>
    <t>IG-3084</t>
  </si>
  <si>
    <t>IG-3085</t>
  </si>
  <si>
    <t>IG-3086</t>
  </si>
  <si>
    <t>IG-3087</t>
  </si>
  <si>
    <t>IG-3088</t>
  </si>
  <si>
    <t>IG-3089</t>
  </si>
  <si>
    <t>IG-3090</t>
  </si>
  <si>
    <t>IG-3091</t>
  </si>
  <si>
    <t>IG-3092</t>
  </si>
  <si>
    <t>IG-3093</t>
  </si>
  <si>
    <t>IG-3094</t>
  </si>
  <si>
    <t>IG-3095</t>
  </si>
  <si>
    <t>IG-3096</t>
  </si>
  <si>
    <t>IG-3097</t>
  </si>
  <si>
    <t>IG-3098</t>
  </si>
  <si>
    <t>IG-3099</t>
  </si>
  <si>
    <t>IG-3100</t>
  </si>
  <si>
    <t>IG-3101</t>
  </si>
  <si>
    <t>IG-3102</t>
  </si>
  <si>
    <t>IG-3103</t>
  </si>
  <si>
    <t>IG-3104</t>
  </si>
  <si>
    <t>IG-3105</t>
  </si>
  <si>
    <t>IG-3106</t>
  </si>
  <si>
    <t>IG-3107</t>
  </si>
  <si>
    <t>IG-3108</t>
  </si>
  <si>
    <t>IG-3109</t>
  </si>
  <si>
    <t>IG-3110</t>
  </si>
  <si>
    <t>IG-3111</t>
  </si>
  <si>
    <t>IG-3112</t>
  </si>
  <si>
    <t>IG-3113</t>
  </si>
  <si>
    <t>IG-3114</t>
  </si>
  <si>
    <t>IG-3115</t>
  </si>
  <si>
    <t>IG-3116</t>
  </si>
  <si>
    <t>IG-3117</t>
  </si>
  <si>
    <t>IG-3118</t>
  </si>
  <si>
    <t>IG-3119</t>
  </si>
  <si>
    <t>IG-3120</t>
  </si>
  <si>
    <t>IG-3121</t>
  </si>
  <si>
    <t>IG-3122</t>
  </si>
  <si>
    <t>IG-3123</t>
  </si>
  <si>
    <t>IG-3124</t>
  </si>
  <si>
    <t>IG-3125</t>
  </si>
  <si>
    <t>IG-3126</t>
  </si>
  <si>
    <t>IG-3127</t>
  </si>
  <si>
    <t>IG-3128</t>
  </si>
  <si>
    <t>IG-3129</t>
  </si>
  <si>
    <t>IG-3130</t>
  </si>
  <si>
    <t>IG-3131</t>
  </si>
  <si>
    <t>IG-3132</t>
  </si>
  <si>
    <t>IG-3133</t>
  </si>
  <si>
    <t>IG-3134</t>
  </si>
  <si>
    <t>IG-3135</t>
  </si>
  <si>
    <t>IG-3136</t>
  </si>
  <si>
    <t>IG-3137</t>
  </si>
  <si>
    <t>IG-3138</t>
  </si>
  <si>
    <t>IG-3139</t>
  </si>
  <si>
    <t>IG-3140</t>
  </si>
  <si>
    <t>IG-3141</t>
  </si>
  <si>
    <t>IG-3142</t>
  </si>
  <si>
    <t>IG-3143</t>
  </si>
  <si>
    <t>IG-3144</t>
  </si>
  <si>
    <t>IG-3145</t>
  </si>
  <si>
    <t>IG-3146</t>
  </si>
  <si>
    <t>IG-3147</t>
  </si>
  <si>
    <t>IG-3148</t>
  </si>
  <si>
    <t>IG-3149</t>
  </si>
  <si>
    <t>IG-3150</t>
  </si>
  <si>
    <t>IG-3151</t>
  </si>
  <si>
    <t>IG-3152</t>
  </si>
  <si>
    <t>IG-3153</t>
  </si>
  <si>
    <t>IG-3154</t>
  </si>
  <si>
    <t>IG-3155</t>
  </si>
  <si>
    <t>IG-3156</t>
  </si>
  <si>
    <t>IG-3157</t>
  </si>
  <si>
    <t>IG-3158</t>
  </si>
  <si>
    <t>IG-3159</t>
  </si>
  <si>
    <t>IG-3160</t>
  </si>
  <si>
    <t>IG-3161</t>
  </si>
  <si>
    <t>IG-3162</t>
  </si>
  <si>
    <t>IG-3163</t>
  </si>
  <si>
    <t>IG-3164</t>
  </si>
  <si>
    <t>IG-3165</t>
  </si>
  <si>
    <t>IG-3166</t>
  </si>
  <si>
    <t>IG-3167</t>
  </si>
  <si>
    <t>IG-3168</t>
  </si>
  <si>
    <t>IG-3169</t>
  </si>
  <si>
    <t>IG-3170</t>
  </si>
  <si>
    <t>IG-3171</t>
  </si>
  <si>
    <t>IG-3172</t>
  </si>
  <si>
    <t>IG-3173</t>
  </si>
  <si>
    <t>IG-3174</t>
  </si>
  <si>
    <t>IG-3175</t>
  </si>
  <si>
    <t>IG-3176</t>
  </si>
  <si>
    <t>IG-3177</t>
  </si>
  <si>
    <t>IG-3178</t>
  </si>
  <si>
    <t>IG-3179</t>
  </si>
  <si>
    <t>IG-3180</t>
  </si>
  <si>
    <t>IG-3181</t>
  </si>
  <si>
    <t>IG-3182</t>
  </si>
  <si>
    <t>IG-3183</t>
  </si>
  <si>
    <t>IG-3184</t>
  </si>
  <si>
    <t>IG-3185</t>
  </si>
  <si>
    <t>IG-3186</t>
  </si>
  <si>
    <t>IG-3187</t>
  </si>
  <si>
    <t>IG-3188</t>
  </si>
  <si>
    <t>IG-3189</t>
  </si>
  <si>
    <t>IG-3190</t>
  </si>
  <si>
    <t>IG-3191</t>
  </si>
  <si>
    <t>IG-3192</t>
  </si>
  <si>
    <t>IG-3193</t>
  </si>
  <si>
    <t>IG-3194</t>
  </si>
  <si>
    <t>IG-3195</t>
  </si>
  <si>
    <t>IG-3196</t>
  </si>
  <si>
    <t>IG-3197</t>
  </si>
  <si>
    <t>IG-3198</t>
  </si>
  <si>
    <t>IG-3199</t>
  </si>
  <si>
    <t>IG-3200</t>
  </si>
  <si>
    <t>IG-3201</t>
  </si>
  <si>
    <t>IG-3202</t>
  </si>
  <si>
    <t>IG-3203</t>
  </si>
  <si>
    <t>IG-3204</t>
  </si>
  <si>
    <t>IG-3205</t>
  </si>
  <si>
    <t>IG-3206</t>
  </si>
  <si>
    <t>IG-3207</t>
  </si>
  <si>
    <t>IG-3208</t>
  </si>
  <si>
    <t>IG-3209</t>
  </si>
  <si>
    <t>IG-3210</t>
  </si>
  <si>
    <t>IG-3211</t>
  </si>
  <si>
    <t>IG-3212</t>
  </si>
  <si>
    <t>IG-3213</t>
  </si>
  <si>
    <t>IG-3214</t>
  </si>
  <si>
    <t>IG-3215</t>
  </si>
  <si>
    <t>IG-3216</t>
  </si>
  <si>
    <t>IG-3217</t>
  </si>
  <si>
    <t>IG-3218</t>
  </si>
  <si>
    <t>IG-3219</t>
  </si>
  <si>
    <t>IG-3220</t>
  </si>
  <si>
    <t>IG-3221</t>
  </si>
  <si>
    <t>IG-3222</t>
  </si>
  <si>
    <t>IG-3223</t>
  </si>
  <si>
    <t>IG-3224</t>
  </si>
  <si>
    <t>IG-3225</t>
  </si>
  <si>
    <t>IG-3226</t>
  </si>
  <si>
    <t>IG-3227</t>
  </si>
  <si>
    <t>IG-3228</t>
  </si>
  <si>
    <t>IG-3229</t>
  </si>
  <si>
    <t>IG-3230</t>
  </si>
  <si>
    <t>IG-3231</t>
  </si>
  <si>
    <t>IG-3232</t>
  </si>
  <si>
    <t>IG-3233</t>
  </si>
  <si>
    <t>IG-3234</t>
  </si>
  <si>
    <t>IG-3235</t>
  </si>
  <si>
    <t>IG-3236</t>
  </si>
  <si>
    <t>IG-3237</t>
  </si>
  <si>
    <t>IG-3238</t>
  </si>
  <si>
    <t>IG-3239</t>
  </si>
  <si>
    <t>IG-3240</t>
  </si>
  <si>
    <t>IG-3241</t>
  </si>
  <si>
    <t>IG-3242</t>
  </si>
  <si>
    <t>IG-3243</t>
  </si>
  <si>
    <t>IG-3244</t>
  </si>
  <si>
    <t>IG-3245</t>
  </si>
  <si>
    <t>IG-3246</t>
  </si>
  <si>
    <t>IG-3247</t>
  </si>
  <si>
    <t>IG-3248</t>
  </si>
  <si>
    <t>IG-3249</t>
  </si>
  <si>
    <t>IG-3250</t>
  </si>
  <si>
    <t>IG-3251</t>
  </si>
  <si>
    <t>IG-3252</t>
  </si>
  <si>
    <t>IG-3253</t>
  </si>
  <si>
    <t>IG-3254</t>
  </si>
  <si>
    <t>IG-3255</t>
  </si>
  <si>
    <t>IG-3256</t>
  </si>
  <si>
    <t>IG-3257</t>
  </si>
  <si>
    <t>IG-3258</t>
  </si>
  <si>
    <t>IG-3259</t>
  </si>
  <si>
    <t>IG-3260</t>
  </si>
  <si>
    <t>IG-3261</t>
  </si>
  <si>
    <t>IG-3262</t>
  </si>
  <si>
    <t>IG-3263</t>
  </si>
  <si>
    <t>IG-3264</t>
  </si>
  <si>
    <t>IG-3265</t>
  </si>
  <si>
    <t>IG-3266</t>
  </si>
  <si>
    <t>IG-3267</t>
  </si>
  <si>
    <t>IG-3268</t>
  </si>
  <si>
    <t>IG-3269</t>
  </si>
  <si>
    <t>IG-3270</t>
  </si>
  <si>
    <t>IG-3271</t>
  </si>
  <si>
    <t>IG-3272</t>
  </si>
  <si>
    <t>IG-3273</t>
  </si>
  <si>
    <t>IG-3274</t>
  </si>
  <si>
    <t>IG-3275</t>
  </si>
  <si>
    <t>IG-3276</t>
  </si>
  <si>
    <t>IG-3277</t>
  </si>
  <si>
    <t>IG-3278</t>
  </si>
  <si>
    <t>IG-3279</t>
  </si>
  <si>
    <t>IG-3280</t>
  </si>
  <si>
    <t>IG-3281</t>
  </si>
  <si>
    <t>IG-3282</t>
  </si>
  <si>
    <t>IG-3283</t>
  </si>
  <si>
    <t>IG-3284</t>
  </si>
  <si>
    <t>IG-3285</t>
  </si>
  <si>
    <t>IG-3286</t>
  </si>
  <si>
    <t>IG-3287</t>
  </si>
  <si>
    <t>IG-3288</t>
  </si>
  <si>
    <t>IG-3289</t>
  </si>
  <si>
    <t>IG-3290</t>
  </si>
  <si>
    <t>IG-3291</t>
  </si>
  <si>
    <t>IG-3292</t>
  </si>
  <si>
    <t>IG-3293</t>
  </si>
  <si>
    <t>IG-3294</t>
  </si>
  <si>
    <t>IG-3295</t>
  </si>
  <si>
    <t>IG-3296</t>
  </si>
  <si>
    <t>IG-3297</t>
  </si>
  <si>
    <t>IG-3298</t>
  </si>
  <si>
    <t>IG-3299</t>
  </si>
  <si>
    <t>IG-3300</t>
  </si>
  <si>
    <t>IG-3301</t>
  </si>
  <si>
    <t>IG-3302</t>
  </si>
  <si>
    <t>IG-3303</t>
  </si>
  <si>
    <t>IG-3304</t>
  </si>
  <si>
    <t>IG-3305</t>
  </si>
  <si>
    <t>IG-3306</t>
  </si>
  <si>
    <t>IG-3307</t>
  </si>
  <si>
    <t>IG-3308</t>
  </si>
  <si>
    <t>IG-3309</t>
  </si>
  <si>
    <t>IG-3310</t>
  </si>
  <si>
    <t>IG-3311</t>
  </si>
  <si>
    <t>IG-3312</t>
  </si>
  <si>
    <t>IG-3313</t>
  </si>
  <si>
    <t>IG-3314</t>
  </si>
  <si>
    <t>IG-3315</t>
  </si>
  <si>
    <t>IG-3316</t>
  </si>
  <si>
    <t>IG-3317</t>
  </si>
  <si>
    <t>IG-3318</t>
  </si>
  <si>
    <t>IG-3319</t>
  </si>
  <si>
    <t>IG-3320</t>
  </si>
  <si>
    <t>IG-3321</t>
  </si>
  <si>
    <t>IG-3322</t>
  </si>
  <si>
    <t>IG-3323</t>
  </si>
  <si>
    <t>IG-3324</t>
  </si>
  <si>
    <t>IG-3325</t>
  </si>
  <si>
    <t>IG-3326</t>
  </si>
  <si>
    <t>IG-3327</t>
  </si>
  <si>
    <t>IG-3328</t>
  </si>
  <si>
    <t>IG-3329</t>
  </si>
  <si>
    <t>IG-3330</t>
  </si>
  <si>
    <t>IG-3331</t>
  </si>
  <si>
    <t>IG-3332</t>
  </si>
  <si>
    <t>IG-3333</t>
  </si>
  <si>
    <t>IG-3334</t>
  </si>
  <si>
    <t>IG-3335</t>
  </si>
  <si>
    <t>IG-3336</t>
  </si>
  <si>
    <t>IG-3337</t>
  </si>
  <si>
    <t>IG-3338</t>
  </si>
  <si>
    <t>IG-3339</t>
  </si>
  <si>
    <t>IG-3340</t>
  </si>
  <si>
    <t>IG-3341</t>
  </si>
  <si>
    <t>IG-3342</t>
  </si>
  <si>
    <t>IG-3343</t>
  </si>
  <si>
    <t>IG-3344</t>
  </si>
  <si>
    <t>IG-3345</t>
  </si>
  <si>
    <t>IG-3346</t>
  </si>
  <si>
    <t>IG-3347</t>
  </si>
  <si>
    <t>IG-3348</t>
  </si>
  <si>
    <t>IG-3349</t>
  </si>
  <si>
    <t>IG-3350</t>
  </si>
  <si>
    <t>IG-3351</t>
  </si>
  <si>
    <t>IG-3352</t>
  </si>
  <si>
    <t>IG-3353</t>
  </si>
  <si>
    <t>IG-3354</t>
  </si>
  <si>
    <t>IG-3355</t>
  </si>
  <si>
    <t>IG-3356</t>
  </si>
  <si>
    <t>IG-3357</t>
  </si>
  <si>
    <t>IG-3358</t>
  </si>
  <si>
    <t>IG-3359</t>
  </si>
  <si>
    <t>IG-3360</t>
  </si>
  <si>
    <t>IG-3361</t>
  </si>
  <si>
    <t>IG-3362</t>
  </si>
  <si>
    <t>IG-3363</t>
  </si>
  <si>
    <t>IG-3364</t>
  </si>
  <si>
    <t>IG-3365</t>
  </si>
  <si>
    <t>IG-3366</t>
  </si>
  <si>
    <t>IG-3367</t>
  </si>
  <si>
    <t>IG-3368</t>
  </si>
  <si>
    <t>IG-3369</t>
  </si>
  <si>
    <t>IG-3370</t>
  </si>
  <si>
    <t>IG-3371</t>
  </si>
  <si>
    <t>IG-3372</t>
  </si>
  <si>
    <t>IG-3373</t>
  </si>
  <si>
    <t>IG-3374</t>
  </si>
  <si>
    <t>IG-3375</t>
  </si>
  <si>
    <t>IG-3376</t>
  </si>
  <si>
    <t>IG-3377</t>
  </si>
  <si>
    <t>IG-3378</t>
  </si>
  <si>
    <t>IG-3379</t>
  </si>
  <si>
    <t>IG-3380</t>
  </si>
  <si>
    <t>IG-3381</t>
  </si>
  <si>
    <t>IG-3382</t>
  </si>
  <si>
    <t>IG-3383</t>
  </si>
  <si>
    <t>IG-3384</t>
  </si>
  <si>
    <t>IG-3385</t>
  </si>
  <si>
    <t>IG-3386</t>
  </si>
  <si>
    <t>IG-3387</t>
  </si>
  <si>
    <t>IG-3388</t>
  </si>
  <si>
    <t>IG-3389</t>
  </si>
  <si>
    <t>IG-3390</t>
  </si>
  <si>
    <t>IG-3391</t>
  </si>
  <si>
    <t>IG-3392</t>
  </si>
  <si>
    <t>IG-3393</t>
  </si>
  <si>
    <t>IG-3394</t>
  </si>
  <si>
    <t>IG-3395</t>
  </si>
  <si>
    <t>IG-3396</t>
  </si>
  <si>
    <t>IG-3397</t>
  </si>
  <si>
    <t>IG-3398</t>
  </si>
  <si>
    <t>IG-3399</t>
  </si>
  <si>
    <t>IG-3400</t>
  </si>
  <si>
    <t>IG-3401</t>
  </si>
  <si>
    <t>IG-3402</t>
  </si>
  <si>
    <t>IG-3403</t>
  </si>
  <si>
    <t>IG-3404</t>
  </si>
  <si>
    <t>IG-3405</t>
  </si>
  <si>
    <t>IG-3406</t>
  </si>
  <si>
    <t>IG-3407</t>
  </si>
  <si>
    <t>IG-3408</t>
  </si>
  <si>
    <t>IG-3409</t>
  </si>
  <si>
    <t>IG-3410</t>
  </si>
  <si>
    <t>IG-3411</t>
  </si>
  <si>
    <t>IG-3412</t>
  </si>
  <si>
    <t>IG-3413</t>
  </si>
  <si>
    <t>IG-3414</t>
  </si>
  <si>
    <t>IG-3415</t>
  </si>
  <si>
    <t>IG-3416</t>
  </si>
  <si>
    <t>IG-3417</t>
  </si>
  <si>
    <t>IG-3418</t>
  </si>
  <si>
    <t>IG-3419</t>
  </si>
  <si>
    <t>IG-3420</t>
  </si>
  <si>
    <t>IG-3421</t>
  </si>
  <si>
    <t>IG-3422</t>
  </si>
  <si>
    <t>IG-3423</t>
  </si>
  <si>
    <t>IG-3424</t>
  </si>
  <si>
    <t>IG-3425</t>
  </si>
  <si>
    <t>IG-3426</t>
  </si>
  <si>
    <t>IG-3427</t>
  </si>
  <si>
    <t>IG-3428</t>
  </si>
  <si>
    <t>IG-3429</t>
  </si>
  <si>
    <t>IG-3430</t>
  </si>
  <si>
    <t>IG-3431</t>
  </si>
  <si>
    <t>IG-3432</t>
  </si>
  <si>
    <t>IG-3433</t>
  </si>
  <si>
    <t>IG-3434</t>
  </si>
  <si>
    <t>IG-3435</t>
  </si>
  <si>
    <t>IG-3436</t>
  </si>
  <si>
    <t>IG-3437</t>
  </si>
  <si>
    <t>IG-3438</t>
  </si>
  <si>
    <t>IG-3439</t>
  </si>
  <si>
    <t>IG-3440</t>
  </si>
  <si>
    <t>IG-3441</t>
  </si>
  <si>
    <t>IG-3442</t>
  </si>
  <si>
    <t>IG-3443</t>
  </si>
  <si>
    <t>IG-3444</t>
  </si>
  <si>
    <t>IG-3445</t>
  </si>
  <si>
    <t>IG-3446</t>
  </si>
  <si>
    <t>IG-3447</t>
  </si>
  <si>
    <t>IG-3448</t>
  </si>
  <si>
    <t>IG-3449</t>
  </si>
  <si>
    <t>IG-3450</t>
  </si>
  <si>
    <t>IG-3451</t>
  </si>
  <si>
    <t>IG-3452</t>
  </si>
  <si>
    <t>IG-3453</t>
  </si>
  <si>
    <t>IG-3454</t>
  </si>
  <si>
    <t>IG-3455</t>
  </si>
  <si>
    <t>IG-3456</t>
  </si>
  <si>
    <t>IG-3457</t>
  </si>
  <si>
    <t>IG-3458</t>
  </si>
  <si>
    <t>IG-3459</t>
  </si>
  <si>
    <t>IG-3460</t>
  </si>
  <si>
    <t>IG-3461</t>
  </si>
  <si>
    <t>IG-3462</t>
  </si>
  <si>
    <t>IG-3463</t>
  </si>
  <si>
    <t>IG-3464</t>
  </si>
  <si>
    <t>IG-3465</t>
  </si>
  <si>
    <t>IG-3466</t>
  </si>
  <si>
    <t>IG-3467</t>
  </si>
  <si>
    <t>IG-3468</t>
  </si>
  <si>
    <t>IG-3469</t>
  </si>
  <si>
    <t>IG-3470</t>
  </si>
  <si>
    <t>IG-3471</t>
  </si>
  <si>
    <t>IG-3472</t>
  </si>
  <si>
    <t>IG-3473</t>
  </si>
  <si>
    <t>IG-3474</t>
  </si>
  <si>
    <t>IG-3475</t>
  </si>
  <si>
    <t>IG-3476</t>
  </si>
  <si>
    <t>IG-3477</t>
  </si>
  <si>
    <t>IG-3478</t>
  </si>
  <si>
    <t>IG-3479</t>
  </si>
  <si>
    <t>IG-3480</t>
  </si>
  <si>
    <t>IG-3481</t>
  </si>
  <si>
    <t>IG-3482</t>
  </si>
  <si>
    <t>IG-3483</t>
  </si>
  <si>
    <t>IG-3484</t>
  </si>
  <si>
    <t>IG-3485</t>
  </si>
  <si>
    <t>IG-3486</t>
  </si>
  <si>
    <t>IG-3487</t>
  </si>
  <si>
    <t>IG-3488</t>
  </si>
  <si>
    <t>IG-3489</t>
  </si>
  <si>
    <t>IG-3490</t>
  </si>
  <si>
    <t>IG-3491</t>
  </si>
  <si>
    <t>IG-3492</t>
  </si>
  <si>
    <t>IG-3493</t>
  </si>
  <si>
    <t>IG-3494</t>
  </si>
  <si>
    <t>IG-3495</t>
  </si>
  <si>
    <t>IG-3496</t>
  </si>
  <si>
    <t>IG-3497</t>
  </si>
  <si>
    <t>IG-3498</t>
  </si>
  <si>
    <t>IG-3499</t>
  </si>
  <si>
    <t>IG-3500</t>
  </si>
  <si>
    <t>IG-3501</t>
  </si>
  <si>
    <t>IG-3502</t>
  </si>
  <si>
    <t>IG-3503</t>
  </si>
  <si>
    <t>IG-3504</t>
  </si>
  <si>
    <t>IG-3505</t>
  </si>
  <si>
    <t>IG-3506</t>
  </si>
  <si>
    <t>IG-3507</t>
  </si>
  <si>
    <t>IG-3508</t>
  </si>
  <si>
    <t>IG-3509</t>
  </si>
  <si>
    <t>IG-3510</t>
  </si>
  <si>
    <t>IG-3511</t>
  </si>
  <si>
    <t>IG-3512</t>
  </si>
  <si>
    <t>IG-3513</t>
  </si>
  <si>
    <t>IG-3514</t>
  </si>
  <si>
    <t>IG-3515</t>
  </si>
  <si>
    <t>IG-3516</t>
  </si>
  <si>
    <t>IG-3517</t>
  </si>
  <si>
    <t>IG-3518</t>
  </si>
  <si>
    <t>IG-3519</t>
  </si>
  <si>
    <t>IG-3520</t>
  </si>
  <si>
    <t>IG-3521</t>
  </si>
  <si>
    <t>IG-3522</t>
  </si>
  <si>
    <t>IG-3523</t>
  </si>
  <si>
    <t>IG-3524</t>
  </si>
  <si>
    <t>IG-3525</t>
  </si>
  <si>
    <t>IG-3526</t>
  </si>
  <si>
    <t>IG-3527</t>
  </si>
  <si>
    <t>IG-3528</t>
  </si>
  <si>
    <t>IG-3529</t>
  </si>
  <si>
    <t>IG-3530</t>
  </si>
  <si>
    <t>IG-3531</t>
  </si>
  <si>
    <t>IG-3532</t>
  </si>
  <si>
    <t>IG-3533</t>
  </si>
  <si>
    <t>IG-3534</t>
  </si>
  <si>
    <t>IG-3535</t>
  </si>
  <si>
    <t>IG-3536</t>
  </si>
  <si>
    <t>IG-3537</t>
  </si>
  <si>
    <t>IG-3538</t>
  </si>
  <si>
    <t>IG-3539</t>
  </si>
  <si>
    <t>IG-3540</t>
  </si>
  <si>
    <t>IG-3541</t>
  </si>
  <si>
    <t>IG-3542</t>
  </si>
  <si>
    <t>IG-3543</t>
  </si>
  <si>
    <t>IG-3544</t>
  </si>
  <si>
    <t>IG-3545</t>
  </si>
  <si>
    <t>IG-3546</t>
  </si>
  <si>
    <t>IG-3547</t>
  </si>
  <si>
    <t>IG-3548</t>
  </si>
  <si>
    <t>IG-3549</t>
  </si>
  <si>
    <t>IG-3550</t>
  </si>
  <si>
    <t>IG-3551</t>
  </si>
  <si>
    <t>IG-3552</t>
  </si>
  <si>
    <t>IG-3553</t>
  </si>
  <si>
    <t>IG-3554</t>
  </si>
  <si>
    <t>IG-3555</t>
  </si>
  <si>
    <t>IG-3556</t>
  </si>
  <si>
    <t>IG-3557</t>
  </si>
  <si>
    <t>IG-3558</t>
  </si>
  <si>
    <t>IG-3559</t>
  </si>
  <si>
    <t>IG-3560</t>
  </si>
  <si>
    <t>IG-3561</t>
  </si>
  <si>
    <t>IG-3562</t>
  </si>
  <si>
    <t>IG-3563</t>
  </si>
  <si>
    <t>IG-3564</t>
  </si>
  <si>
    <t>IG-3565</t>
  </si>
  <si>
    <t>IG-3566</t>
  </si>
  <si>
    <t>IG-3567</t>
  </si>
  <si>
    <t>IG-3568</t>
  </si>
  <si>
    <t>IG-3569</t>
  </si>
  <si>
    <t>IG-3570</t>
  </si>
  <si>
    <t>IG-3571</t>
  </si>
  <si>
    <t>IG-3572</t>
  </si>
  <si>
    <t>IG-3573</t>
  </si>
  <si>
    <t>IG-3574</t>
  </si>
  <si>
    <t>IG-3575</t>
  </si>
  <si>
    <t>IG-3576</t>
  </si>
  <si>
    <t>IG-3577</t>
  </si>
  <si>
    <t>IG-3578</t>
  </si>
  <si>
    <t>IG-3579</t>
  </si>
  <si>
    <t>IG-3580</t>
  </si>
  <si>
    <t>IG-3581</t>
  </si>
  <si>
    <t>IG-3582</t>
  </si>
  <si>
    <t>IG-3583</t>
  </si>
  <si>
    <t>IG-3584</t>
  </si>
  <si>
    <t>IG-3585</t>
  </si>
  <si>
    <t>IG-3586</t>
  </si>
  <si>
    <t>IG-3587</t>
  </si>
  <si>
    <t>IG-3588</t>
  </si>
  <si>
    <t>IG-3589</t>
  </si>
  <si>
    <t>IG-3590</t>
  </si>
  <si>
    <t>IG-3591</t>
  </si>
  <si>
    <t>IG-3592</t>
  </si>
  <si>
    <t>IG-3593</t>
  </si>
  <si>
    <t>IG-3594</t>
  </si>
  <si>
    <t>IG-3595</t>
  </si>
  <si>
    <t>IG-3596</t>
  </si>
  <si>
    <t>IG-3597</t>
  </si>
  <si>
    <t>IG-3598</t>
  </si>
  <si>
    <t>IG-3599</t>
  </si>
  <si>
    <t>IG-3600</t>
  </si>
  <si>
    <t>IG-3601</t>
  </si>
  <si>
    <t>IG-3602</t>
  </si>
  <si>
    <t>IG-3603</t>
  </si>
  <si>
    <t>IG-3604</t>
  </si>
  <si>
    <t>IG-3605</t>
  </si>
  <si>
    <t>IG-3606</t>
  </si>
  <si>
    <t>IG-3607</t>
  </si>
  <si>
    <t>IG-3608</t>
  </si>
  <si>
    <t>IG-3609</t>
  </si>
  <si>
    <t>IG-3610</t>
  </si>
  <si>
    <t>IG-3611</t>
  </si>
  <si>
    <t>IG-3612</t>
  </si>
  <si>
    <t>IG-3613</t>
  </si>
  <si>
    <t>IG-3614</t>
  </si>
  <si>
    <t>IG-3615</t>
  </si>
  <si>
    <t>IG-3616</t>
  </si>
  <si>
    <t>IG-3617</t>
  </si>
  <si>
    <t>IG-3618</t>
  </si>
  <si>
    <t>IG-3619</t>
  </si>
  <si>
    <t>IG-3620</t>
  </si>
  <si>
    <t>IG-3621</t>
  </si>
  <si>
    <t>IG-3622</t>
  </si>
  <si>
    <t>IG-3623</t>
  </si>
  <si>
    <t>IG-3624</t>
  </si>
  <si>
    <t>IG-3625</t>
  </si>
  <si>
    <t>IG-3626</t>
  </si>
  <si>
    <t>IG-3627</t>
  </si>
  <si>
    <t>IG-3628</t>
  </si>
  <si>
    <t>IG-3629</t>
  </si>
  <si>
    <t>IG-3630</t>
  </si>
  <si>
    <t>IG-3631</t>
  </si>
  <si>
    <t>IG-3632</t>
  </si>
  <si>
    <t>IG-3633</t>
  </si>
  <si>
    <t>IG-3634</t>
  </si>
  <si>
    <t>IG-3635</t>
  </si>
  <si>
    <t>IG-3636</t>
  </si>
  <si>
    <t>IG-3637</t>
  </si>
  <si>
    <t>IG-3638</t>
  </si>
  <si>
    <t>IG-3639</t>
  </si>
  <si>
    <t>IG-3640</t>
  </si>
  <si>
    <t>IG-3641</t>
  </si>
  <si>
    <t>IG-3642</t>
  </si>
  <si>
    <t>IG-3643</t>
  </si>
  <si>
    <t>IG-3644</t>
  </si>
  <si>
    <t>IG-3645</t>
  </si>
  <si>
    <t>IG-3646</t>
  </si>
  <si>
    <t>IG-3647</t>
  </si>
  <si>
    <t>IG-3648</t>
  </si>
  <si>
    <t>IG-3649</t>
  </si>
  <si>
    <t>IG-3650</t>
  </si>
  <si>
    <t>IG-3651</t>
  </si>
  <si>
    <t>IG-3652</t>
  </si>
  <si>
    <t>IG-3653</t>
  </si>
  <si>
    <t>IG-3654</t>
  </si>
  <si>
    <t>IG-3655</t>
  </si>
  <si>
    <t>IG-3656</t>
  </si>
  <si>
    <t>IG-3657</t>
  </si>
  <si>
    <t>IG-3658</t>
  </si>
  <si>
    <t>IG-3659</t>
  </si>
  <si>
    <t>IG-3660</t>
  </si>
  <si>
    <t>IG-3661</t>
  </si>
  <si>
    <t>IG-3662</t>
  </si>
  <si>
    <t>IG-3663</t>
  </si>
  <si>
    <t>IG-3664</t>
  </si>
  <si>
    <t>IG-3665</t>
  </si>
  <si>
    <t>IG-3666</t>
  </si>
  <si>
    <t>IG-3667</t>
  </si>
  <si>
    <t>IG-3668</t>
  </si>
  <si>
    <t>IG-3669</t>
  </si>
  <si>
    <t>IG-3670</t>
  </si>
  <si>
    <t>IG-3671</t>
  </si>
  <si>
    <t>IG-3672</t>
  </si>
  <si>
    <t>IG-3673</t>
  </si>
  <si>
    <t>IG-3674</t>
  </si>
  <si>
    <t>IG-3675</t>
  </si>
  <si>
    <t>IG-3676</t>
  </si>
  <si>
    <t>IG-3677</t>
  </si>
  <si>
    <t>IG-3678</t>
  </si>
  <si>
    <t>IG-3679</t>
  </si>
  <si>
    <t>IG-3680</t>
  </si>
  <si>
    <t>IG-3681</t>
  </si>
  <si>
    <t>IG-3682</t>
  </si>
  <si>
    <t>IG-3683</t>
  </si>
  <si>
    <t>IG-3684</t>
  </si>
  <si>
    <t>IG-3685</t>
  </si>
  <si>
    <t>IG-3686</t>
  </si>
  <si>
    <t>IG-3687</t>
  </si>
  <si>
    <t>IG-3688</t>
  </si>
  <si>
    <t>IG-3689</t>
  </si>
  <si>
    <t>IG-3690</t>
  </si>
  <si>
    <t>IG-3691</t>
  </si>
  <si>
    <t>IG-3692</t>
  </si>
  <si>
    <t>IG-3693</t>
  </si>
  <si>
    <t>IG-3694</t>
  </si>
  <si>
    <t>IG-3695</t>
  </si>
  <si>
    <t>IG-3696</t>
  </si>
  <si>
    <t>IG-3697</t>
  </si>
  <si>
    <t>IG-3698</t>
  </si>
  <si>
    <t>IG-3699</t>
  </si>
  <si>
    <t>IG-3700</t>
  </si>
  <si>
    <t>IG-3701</t>
  </si>
  <si>
    <t>IG-3702</t>
  </si>
  <si>
    <t>IG-3703</t>
  </si>
  <si>
    <t>IG-3704</t>
  </si>
  <si>
    <t>IG-3705</t>
  </si>
  <si>
    <t>IG-3706</t>
  </si>
  <si>
    <t>IG-3707</t>
  </si>
  <si>
    <t>IG-3708</t>
  </si>
  <si>
    <t>IG-3709</t>
  </si>
  <si>
    <t>IG-3710</t>
  </si>
  <si>
    <t>IG-3711</t>
  </si>
  <si>
    <t>IG-3712</t>
  </si>
  <si>
    <t>IG-3713</t>
  </si>
  <si>
    <t>IG-3714</t>
  </si>
  <si>
    <t>IG-3715</t>
  </si>
  <si>
    <t>IG-3716</t>
  </si>
  <si>
    <t>IG-3717</t>
  </si>
  <si>
    <t>IG-3718</t>
  </si>
  <si>
    <t>IG-3719</t>
  </si>
  <si>
    <t>IG-3720</t>
  </si>
  <si>
    <t>IG-3721</t>
  </si>
  <si>
    <t>IG-3722</t>
  </si>
  <si>
    <t>IG-3723</t>
  </si>
  <si>
    <t>IG-3724</t>
  </si>
  <si>
    <t>IG-3725</t>
  </si>
  <si>
    <t>IG-3726</t>
  </si>
  <si>
    <t>IG-3727</t>
  </si>
  <si>
    <t>IG-3728</t>
  </si>
  <si>
    <t>IG-3729</t>
  </si>
  <si>
    <t>IG-3730</t>
  </si>
  <si>
    <t>IG-3731</t>
  </si>
  <si>
    <t>IG-3732</t>
  </si>
  <si>
    <t>IG-3733</t>
  </si>
  <si>
    <t>IG-3734</t>
  </si>
  <si>
    <t>IG-3735</t>
  </si>
  <si>
    <t>IG-3736</t>
  </si>
  <si>
    <t>IG-3737</t>
  </si>
  <si>
    <t>IG-3738</t>
  </si>
  <si>
    <t>IG-3739</t>
  </si>
  <si>
    <t>IG-3740</t>
  </si>
  <si>
    <t>IG-3741</t>
  </si>
  <si>
    <t>IG-3742</t>
  </si>
  <si>
    <t>IG-3743</t>
  </si>
  <si>
    <t>IG-3744</t>
  </si>
  <si>
    <t>IG-3745</t>
  </si>
  <si>
    <t>IG-3746</t>
  </si>
  <si>
    <t>IG-3747</t>
  </si>
  <si>
    <t>IG-3748</t>
  </si>
  <si>
    <t>IG-3749</t>
  </si>
  <si>
    <t>IG-3750</t>
  </si>
  <si>
    <t>IG-3751</t>
  </si>
  <si>
    <t>IG-3752</t>
  </si>
  <si>
    <t>IG-3753</t>
  </si>
  <si>
    <t>IG-3754</t>
  </si>
  <si>
    <t>IG-3755</t>
  </si>
  <si>
    <t>IG-3756</t>
  </si>
  <si>
    <t>IG-3757</t>
  </si>
  <si>
    <t>IG-3758</t>
  </si>
  <si>
    <t>IG-3759</t>
  </si>
  <si>
    <t>IG-3760</t>
  </si>
  <si>
    <t>IG-3761</t>
  </si>
  <si>
    <t>IG-3762</t>
  </si>
  <si>
    <t>IG-3763</t>
  </si>
  <si>
    <t>IG-3764</t>
  </si>
  <si>
    <t>IG-3765</t>
  </si>
  <si>
    <t>IG-3766</t>
  </si>
  <si>
    <t>IG-3767</t>
  </si>
  <si>
    <t>IG-3768</t>
  </si>
  <si>
    <t>IG-3769</t>
  </si>
  <si>
    <t>IG-3770</t>
  </si>
  <si>
    <t>IG-3771</t>
  </si>
  <si>
    <t>IG-3772</t>
  </si>
  <si>
    <t>IG-3773</t>
  </si>
  <si>
    <t>IG-3774</t>
  </si>
  <si>
    <t>IG-3775</t>
  </si>
  <si>
    <t>IG-3776</t>
  </si>
  <si>
    <t>IG-3777</t>
  </si>
  <si>
    <t>IG-3778</t>
  </si>
  <si>
    <t>IG-3779</t>
  </si>
  <si>
    <t>IG-3780</t>
  </si>
  <si>
    <t>IG-3781</t>
  </si>
  <si>
    <t>IG-3782</t>
  </si>
  <si>
    <t>IG-3783</t>
  </si>
  <si>
    <t>IG-3784</t>
  </si>
  <si>
    <t>IG-3785</t>
  </si>
  <si>
    <t>IG-3786</t>
  </si>
  <si>
    <t>IG-3787</t>
  </si>
  <si>
    <t>IG-3788</t>
  </si>
  <si>
    <t>IG-3789</t>
  </si>
  <si>
    <t>IG-3790</t>
  </si>
  <si>
    <t>IG-3791</t>
  </si>
  <si>
    <t>IG-3792</t>
  </si>
  <si>
    <t>IG-3793</t>
  </si>
  <si>
    <t>IG-3794</t>
  </si>
  <si>
    <t>IG-3795</t>
  </si>
  <si>
    <t>IG-3796</t>
  </si>
  <si>
    <t>IG-3797</t>
  </si>
  <si>
    <t>IG-3798</t>
  </si>
  <si>
    <t>IG-3799</t>
  </si>
  <si>
    <t>IG-3800</t>
  </si>
  <si>
    <t>IG-3801</t>
  </si>
  <si>
    <t>IG-3802</t>
  </si>
  <si>
    <t>IG-3803</t>
  </si>
  <si>
    <t>IG-3804</t>
  </si>
  <si>
    <t>IG-3805</t>
  </si>
  <si>
    <t>IG-3806</t>
  </si>
  <si>
    <t>IG-3807</t>
  </si>
  <si>
    <t>IG-3808</t>
  </si>
  <si>
    <t>IG-3809</t>
  </si>
  <si>
    <t>IG-3810</t>
  </si>
  <si>
    <t>IG-3811</t>
  </si>
  <si>
    <t>IG-3812</t>
  </si>
  <si>
    <t>IG-3813</t>
  </si>
  <si>
    <t>IG-3814</t>
  </si>
  <si>
    <t>IG-3815</t>
  </si>
  <si>
    <t>IG-3816</t>
  </si>
  <si>
    <t>IG-3817</t>
  </si>
  <si>
    <t>IG-3818</t>
  </si>
  <si>
    <t>IG-3819</t>
  </si>
  <si>
    <t>IG-3820</t>
  </si>
  <si>
    <t>IG-3821</t>
  </si>
  <si>
    <t>IG-3822</t>
  </si>
  <si>
    <t>IG-3823</t>
  </si>
  <si>
    <t>IG-3824</t>
  </si>
  <si>
    <t>IG-3825</t>
  </si>
  <si>
    <t>IG-3826</t>
  </si>
  <si>
    <t>IG-3827</t>
  </si>
  <si>
    <t>IG-3828</t>
  </si>
  <si>
    <t>IG-3829</t>
  </si>
  <si>
    <t>IG-3830</t>
  </si>
  <si>
    <t>IG-3831</t>
  </si>
  <si>
    <t>IG-3832</t>
  </si>
  <si>
    <t>IG-3833</t>
  </si>
  <si>
    <t>IG-3834</t>
  </si>
  <si>
    <t>IG-3835</t>
  </si>
  <si>
    <t>IG-3836</t>
  </si>
  <si>
    <t>IG-3837</t>
  </si>
  <si>
    <t>IG-3838</t>
  </si>
  <si>
    <t>IG-3839</t>
  </si>
  <si>
    <t>IG-3840</t>
  </si>
  <si>
    <t>IG-3841</t>
  </si>
  <si>
    <t>IG-3842</t>
  </si>
  <si>
    <t>IG-3843</t>
  </si>
  <si>
    <t>IG-3844</t>
  </si>
  <si>
    <t>IG-3845</t>
  </si>
  <si>
    <t>IG-3846</t>
  </si>
  <si>
    <t>IG-3847</t>
  </si>
  <si>
    <t>IG-3848</t>
  </si>
  <si>
    <t>IG-3849</t>
  </si>
  <si>
    <t>IG-3850</t>
  </si>
  <si>
    <t>IG-3851</t>
  </si>
  <si>
    <t>IG-3852</t>
  </si>
  <si>
    <t>IG-3853</t>
  </si>
  <si>
    <t>IG-3854</t>
  </si>
  <si>
    <t>IG-3855</t>
  </si>
  <si>
    <t>IG-3856</t>
  </si>
  <si>
    <t>IG-3857</t>
  </si>
  <si>
    <t>IG-3858</t>
  </si>
  <si>
    <t>IG-3859</t>
  </si>
  <si>
    <t>IG-3860</t>
  </si>
  <si>
    <t>IG-3861</t>
  </si>
  <si>
    <t>IG-3862</t>
  </si>
  <si>
    <t>IG-3863</t>
  </si>
  <si>
    <t>IG-3864</t>
  </si>
  <si>
    <t>IG-3865</t>
  </si>
  <si>
    <t>IG-3866</t>
  </si>
  <si>
    <t>IG-3867</t>
  </si>
  <si>
    <t>IG-3868</t>
  </si>
  <si>
    <t>IG-3869</t>
  </si>
  <si>
    <t>IG-3870</t>
  </si>
  <si>
    <t>IG-3871</t>
  </si>
  <si>
    <t>IG-3872</t>
  </si>
  <si>
    <t>IG-3873</t>
  </si>
  <si>
    <t>IG-3874</t>
  </si>
  <si>
    <t>IG-3875</t>
  </si>
  <si>
    <t>IG-3876</t>
  </si>
  <si>
    <t>IG-3877</t>
  </si>
  <si>
    <t>IG-3878</t>
  </si>
  <si>
    <t>IG-3879</t>
  </si>
  <si>
    <t>IG-3880</t>
  </si>
  <si>
    <t>IG-3881</t>
  </si>
  <si>
    <t>IG-3882</t>
  </si>
  <si>
    <t>IG-3883</t>
  </si>
  <si>
    <t>IG-3884</t>
  </si>
  <si>
    <t>IG-3885</t>
  </si>
  <si>
    <t>IG-3886</t>
  </si>
  <si>
    <t>IG-3887</t>
  </si>
  <si>
    <t>IG-3888</t>
  </si>
  <si>
    <t>IG-3889</t>
  </si>
  <si>
    <t>IG-3890</t>
  </si>
  <si>
    <t>IG-3891</t>
  </si>
  <si>
    <t>IG-3892</t>
  </si>
  <si>
    <t>IG-3893</t>
  </si>
  <si>
    <t>IG-3894</t>
  </si>
  <si>
    <t>IG-3895</t>
  </si>
  <si>
    <t>IG-3896</t>
  </si>
  <si>
    <t>IG-3897</t>
  </si>
  <si>
    <t>IG-3898</t>
  </si>
  <si>
    <t>IG-3899</t>
  </si>
  <si>
    <t>IG-3900</t>
  </si>
  <si>
    <t>IG-3901</t>
  </si>
  <si>
    <t>IG-3902</t>
  </si>
  <si>
    <t>IG-3903</t>
  </si>
  <si>
    <t>IG-3904</t>
  </si>
  <si>
    <t>IG-3905</t>
  </si>
  <si>
    <t>IG-3906</t>
  </si>
  <si>
    <t>IG-3907</t>
  </si>
  <si>
    <t>IG-3908</t>
  </si>
  <si>
    <t>IG-3909</t>
  </si>
  <si>
    <t>IG-3910</t>
  </si>
  <si>
    <t>IG-3911</t>
  </si>
  <si>
    <t>IG-3912</t>
  </si>
  <si>
    <t>IG-3913</t>
  </si>
  <si>
    <t>IG-3914</t>
  </si>
  <si>
    <t>IG-3915</t>
  </si>
  <si>
    <t>IG-3916</t>
  </si>
  <si>
    <t>IG-3917</t>
  </si>
  <si>
    <t>IG-3918</t>
  </si>
  <si>
    <t>IG-3919</t>
  </si>
  <si>
    <t>IG-3920</t>
  </si>
  <si>
    <t>IG-3921</t>
  </si>
  <si>
    <t>IG-3922</t>
  </si>
  <si>
    <t>IG-3923</t>
  </si>
  <si>
    <t>IG-3924</t>
  </si>
  <si>
    <t>IG-3925</t>
  </si>
  <si>
    <t>IG-3926</t>
  </si>
  <si>
    <t>IG-3927</t>
  </si>
  <si>
    <t>IG-3928</t>
  </si>
  <si>
    <t>IG-3929</t>
  </si>
  <si>
    <t>IG-3930</t>
  </si>
  <si>
    <t>IG-3931</t>
  </si>
  <si>
    <t>IG-3932</t>
  </si>
  <si>
    <t>IG-3933</t>
  </si>
  <si>
    <t>IG-3934</t>
  </si>
  <si>
    <t>IG-3935</t>
  </si>
  <si>
    <t>IG-3936</t>
  </si>
  <si>
    <t>IG-3937</t>
  </si>
  <si>
    <t>IG-3938</t>
  </si>
  <si>
    <t>IG-3939</t>
  </si>
  <si>
    <t>IG-3940</t>
  </si>
  <si>
    <t>IG-3941</t>
  </si>
  <si>
    <t>IG-3942</t>
  </si>
  <si>
    <t>IG-3943</t>
  </si>
  <si>
    <t>IG-3944</t>
  </si>
  <si>
    <t>IG-3945</t>
  </si>
  <si>
    <t>IG-3946</t>
  </si>
  <si>
    <t>IG-3947</t>
  </si>
  <si>
    <t>IG-3948</t>
  </si>
  <si>
    <t>IG-3949</t>
  </si>
  <si>
    <t>IG-3950</t>
  </si>
  <si>
    <t>IG-3951</t>
  </si>
  <si>
    <t>IG-3952</t>
  </si>
  <si>
    <t>IG-3953</t>
  </si>
  <si>
    <t>IG-3954</t>
  </si>
  <si>
    <t>IG-3955</t>
  </si>
  <si>
    <t>IG-3956</t>
  </si>
  <si>
    <t>IG-3957</t>
  </si>
  <si>
    <t>IG-3958</t>
  </si>
  <si>
    <t>IG-3959</t>
  </si>
  <si>
    <t>IG-3960</t>
  </si>
  <si>
    <t>IG-3961</t>
  </si>
  <si>
    <t>IG-3962</t>
  </si>
  <si>
    <t>IG-3963</t>
  </si>
  <si>
    <t>IG-3964</t>
  </si>
  <si>
    <t>IG-3965</t>
  </si>
  <si>
    <t>IG-3966</t>
  </si>
  <si>
    <t>IG-3967</t>
  </si>
  <si>
    <t>IG-3968</t>
  </si>
  <si>
    <t>IG-3969</t>
  </si>
  <si>
    <t>IG-3970</t>
  </si>
  <si>
    <t>IG-3971</t>
  </si>
  <si>
    <t>IG-3972</t>
  </si>
  <si>
    <t>IG-3973</t>
  </si>
  <si>
    <t>IG-3974</t>
  </si>
  <si>
    <t>IG-3975</t>
  </si>
  <si>
    <t>IG-3976</t>
  </si>
  <si>
    <t>IG-3977</t>
  </si>
  <si>
    <t>IG-3978</t>
  </si>
  <si>
    <t>IG-3979</t>
  </si>
  <si>
    <t>IG-3980</t>
  </si>
  <si>
    <t>IG-3981</t>
  </si>
  <si>
    <t>IG-3982</t>
  </si>
  <si>
    <t>IG-3983</t>
  </si>
  <si>
    <t>IG-3984</t>
  </si>
  <si>
    <t>IG-3985</t>
  </si>
  <si>
    <t>IG-3986</t>
  </si>
  <si>
    <t>IG-3987</t>
  </si>
  <si>
    <t>IG-3988</t>
  </si>
  <si>
    <t>IG-3989</t>
  </si>
  <si>
    <t>IG-3990</t>
  </si>
  <si>
    <t>IG-3991</t>
  </si>
  <si>
    <t>IG-3992</t>
  </si>
  <si>
    <t>IG-3993</t>
  </si>
  <si>
    <t>IG-3994</t>
  </si>
  <si>
    <t>IG-3995</t>
  </si>
  <si>
    <t>IG-3996</t>
  </si>
  <si>
    <t>IG-3997</t>
  </si>
  <si>
    <t>IG-3998</t>
  </si>
  <si>
    <t>IG-3999</t>
  </si>
  <si>
    <t>IG-4000</t>
  </si>
  <si>
    <t>IG-4001</t>
  </si>
  <si>
    <t>IG-4002</t>
  </si>
  <si>
    <t>IG-4003</t>
  </si>
  <si>
    <t>IG-4004</t>
  </si>
  <si>
    <t>IG-4005</t>
  </si>
  <si>
    <t>IG-4006</t>
  </si>
  <si>
    <t>IG-4007</t>
  </si>
  <si>
    <t>IG-4008</t>
  </si>
  <si>
    <t>IG-4009</t>
  </si>
  <si>
    <t>IG-4010</t>
  </si>
  <si>
    <t>IG-4011</t>
  </si>
  <si>
    <t>IG-4012</t>
  </si>
  <si>
    <t>IG-4013</t>
  </si>
  <si>
    <t>IG-4014</t>
  </si>
  <si>
    <t>IG-4015</t>
  </si>
  <si>
    <t>IG-4016</t>
  </si>
  <si>
    <t>IG-4017</t>
  </si>
  <si>
    <t>IG-4018</t>
  </si>
  <si>
    <t>IG-4019</t>
  </si>
  <si>
    <t>IG-4020</t>
  </si>
  <si>
    <t>IG-4021</t>
  </si>
  <si>
    <t>IG-4022</t>
  </si>
  <si>
    <t>IG-4023</t>
  </si>
  <si>
    <t>IG-4024</t>
  </si>
  <si>
    <t>IG-4025</t>
  </si>
  <si>
    <t>IG-4026</t>
  </si>
  <si>
    <t>IG-4027</t>
  </si>
  <si>
    <t>IG-4028</t>
  </si>
  <si>
    <t>IG-4029</t>
  </si>
  <si>
    <t>IG-4030</t>
  </si>
  <si>
    <t>IG-4031</t>
  </si>
  <si>
    <t>IG-4032</t>
  </si>
  <si>
    <t>IG-4033</t>
  </si>
  <si>
    <t>IG-4034</t>
  </si>
  <si>
    <t>IG-4035</t>
  </si>
  <si>
    <t>IG-4036</t>
  </si>
  <si>
    <t>IG-4037</t>
  </si>
  <si>
    <t>IG-4038</t>
  </si>
  <si>
    <t>IG-4039</t>
  </si>
  <si>
    <t>IG-4040</t>
  </si>
  <si>
    <t>IG-4041</t>
  </si>
  <si>
    <t>IG-4042</t>
  </si>
  <si>
    <t>IG-4043</t>
  </si>
  <si>
    <t>IG-4044</t>
  </si>
  <si>
    <t>IG-4045</t>
  </si>
  <si>
    <t>IG-4046</t>
  </si>
  <si>
    <t>IG-4047</t>
  </si>
  <si>
    <t>IG-4048</t>
  </si>
  <si>
    <t>IG-4049</t>
  </si>
  <si>
    <t>IG-4050</t>
  </si>
  <si>
    <t>IG-4051</t>
  </si>
  <si>
    <t>IG-4052</t>
  </si>
  <si>
    <t>IG-4053</t>
  </si>
  <si>
    <t>IG-4054</t>
  </si>
  <si>
    <t>IG-4055</t>
  </si>
  <si>
    <t>IG-4056</t>
  </si>
  <si>
    <t>IG-4057</t>
  </si>
  <si>
    <t>IG-4058</t>
  </si>
  <si>
    <t>IG-4059</t>
  </si>
  <si>
    <t>IG-4060</t>
  </si>
  <si>
    <t>IG-4061</t>
  </si>
  <si>
    <t>IG-4062</t>
  </si>
  <si>
    <t>IG-4063</t>
  </si>
  <si>
    <t>IG-4064</t>
  </si>
  <si>
    <t>IG-4065</t>
  </si>
  <si>
    <t>IG-4066</t>
  </si>
  <si>
    <t>IG-4067</t>
  </si>
  <si>
    <t>IG-4068</t>
  </si>
  <si>
    <t>IG-4069</t>
  </si>
  <si>
    <t>IG-4070</t>
  </si>
  <si>
    <t>IG-4071</t>
  </si>
  <si>
    <t>IG-4072</t>
  </si>
  <si>
    <t>IG-4073</t>
  </si>
  <si>
    <t>IG-4074</t>
  </si>
  <si>
    <t>IG-4075</t>
  </si>
  <si>
    <t>IG-4076</t>
  </si>
  <si>
    <t>IG-4077</t>
  </si>
  <si>
    <t>IG-4078</t>
  </si>
  <si>
    <t>IG-4079</t>
  </si>
  <si>
    <t>IG-4080</t>
  </si>
  <si>
    <t>IG-4081</t>
  </si>
  <si>
    <t>IG-4082</t>
  </si>
  <si>
    <t>IG-4083</t>
  </si>
  <si>
    <t>IG-4084</t>
  </si>
  <si>
    <t>IG-4085</t>
  </si>
  <si>
    <t>IG-4086</t>
  </si>
  <si>
    <t>IG-4087</t>
  </si>
  <si>
    <t>IG-4088</t>
  </si>
  <si>
    <t>IG-4089</t>
  </si>
  <si>
    <t>IG-4090</t>
  </si>
  <si>
    <t>IG-4091</t>
  </si>
  <si>
    <t>IG-4092</t>
  </si>
  <si>
    <t>IG-4093</t>
  </si>
  <si>
    <t>IG-4094</t>
  </si>
  <si>
    <t>IG-4095</t>
  </si>
  <si>
    <t>IG-4096</t>
  </si>
  <si>
    <t>IG-4097</t>
  </si>
  <si>
    <t>IG-4098</t>
  </si>
  <si>
    <t>IG-4099</t>
  </si>
  <si>
    <t>IG-4100</t>
  </si>
  <si>
    <t>IG-4101</t>
  </si>
  <si>
    <t>IG-4102</t>
  </si>
  <si>
    <t>IG-4103</t>
  </si>
  <si>
    <t>IG-4104</t>
  </si>
  <si>
    <t>IG-4105</t>
  </si>
  <si>
    <t>IG-4106</t>
  </si>
  <si>
    <t>IG-4107</t>
  </si>
  <si>
    <t>IG-4108</t>
  </si>
  <si>
    <t>IG-4109</t>
  </si>
  <si>
    <t>IG-4110</t>
  </si>
  <si>
    <t>IG-4111</t>
  </si>
  <si>
    <t>IG-4112</t>
  </si>
  <si>
    <t>IG-4113</t>
  </si>
  <si>
    <t>IG-4114</t>
  </si>
  <si>
    <t>IG-4115</t>
  </si>
  <si>
    <t>IG-4116</t>
  </si>
  <si>
    <t>IG-4117</t>
  </si>
  <si>
    <t>IG-4118</t>
  </si>
  <si>
    <t>IG-4119</t>
  </si>
  <si>
    <t>IG-4120</t>
  </si>
  <si>
    <t>IG-4121</t>
  </si>
  <si>
    <t>IG-4122</t>
  </si>
  <si>
    <t>IG-4123</t>
  </si>
  <si>
    <t>IG-4124</t>
  </si>
  <si>
    <t>IG-4125</t>
  </si>
  <si>
    <t>IG-4126</t>
  </si>
  <si>
    <t>IG-4127</t>
  </si>
  <si>
    <t>IG-4128</t>
  </si>
  <si>
    <t>IG-4129</t>
  </si>
  <si>
    <t>IG-4130</t>
  </si>
  <si>
    <t>IG-4131</t>
  </si>
  <si>
    <t>IG-4132</t>
  </si>
  <si>
    <t>IG-4133</t>
  </si>
  <si>
    <t>IG-4134</t>
  </si>
  <si>
    <t>IG-4135</t>
  </si>
  <si>
    <t>IG-4136</t>
  </si>
  <si>
    <t>IG-4137</t>
  </si>
  <si>
    <t>IG-4138</t>
  </si>
  <si>
    <t>IG-4139</t>
  </si>
  <si>
    <t>IG-4140</t>
  </si>
  <si>
    <t>IG-4141</t>
  </si>
  <si>
    <t>IG-4142</t>
  </si>
  <si>
    <t>IG-4143</t>
  </si>
  <si>
    <t>IG-4144</t>
  </si>
  <si>
    <t>IG-4145</t>
  </si>
  <si>
    <t>IG-4146</t>
  </si>
  <si>
    <t>IG-4147</t>
  </si>
  <si>
    <t>IG-4148</t>
  </si>
  <si>
    <t>IG-4149</t>
  </si>
  <si>
    <t>IG-4150</t>
  </si>
  <si>
    <t>IG-4151</t>
  </si>
  <si>
    <t>IG-4152</t>
  </si>
  <si>
    <t>IG-4153</t>
  </si>
  <si>
    <t>IG-4154</t>
  </si>
  <si>
    <t>IG-4155</t>
  </si>
  <si>
    <t>IG-4156</t>
  </si>
  <si>
    <t>IG-4157</t>
  </si>
  <si>
    <t>IG-4158</t>
  </si>
  <si>
    <t>IG-4159</t>
  </si>
  <si>
    <t>IG-4160</t>
  </si>
  <si>
    <t>IG-4161</t>
  </si>
  <si>
    <t>IG-4162</t>
  </si>
  <si>
    <t>IG-4163</t>
  </si>
  <si>
    <t>IG-4164</t>
  </si>
  <si>
    <t>IG-4165</t>
  </si>
  <si>
    <t>IG-4166</t>
  </si>
  <si>
    <t>IG-4167</t>
  </si>
  <si>
    <t>IG-4168</t>
  </si>
  <si>
    <t>IG-4169</t>
  </si>
  <si>
    <t>IG-4170</t>
  </si>
  <si>
    <t>IG-4171</t>
  </si>
  <si>
    <t>IG-4172</t>
  </si>
  <si>
    <t>IG-4173</t>
  </si>
  <si>
    <t>IG-4174</t>
  </si>
  <si>
    <t>IG-4175</t>
  </si>
  <si>
    <t>IG-4176</t>
  </si>
  <si>
    <t>IG-4177</t>
  </si>
  <si>
    <t>IG-4178</t>
  </si>
  <si>
    <t>IG-4179</t>
  </si>
  <si>
    <t>IG-4180</t>
  </si>
  <si>
    <t>IG-4181</t>
  </si>
  <si>
    <t>IG-4182</t>
  </si>
  <si>
    <t>IG-4183</t>
  </si>
  <si>
    <t>IG-4184</t>
  </si>
  <si>
    <t>IG-4185</t>
  </si>
  <si>
    <t>IG-4186</t>
  </si>
  <si>
    <t>IG-4187</t>
  </si>
  <si>
    <t>IG-4188</t>
  </si>
  <si>
    <t>IG-4189</t>
  </si>
  <si>
    <t>IG-4190</t>
  </si>
  <si>
    <t>IG-4191</t>
  </si>
  <si>
    <t>IG-4192</t>
  </si>
  <si>
    <t>IG-4193</t>
  </si>
  <si>
    <t>IG-4194</t>
  </si>
  <si>
    <t>IG-4195</t>
  </si>
  <si>
    <t>IG-4196</t>
  </si>
  <si>
    <t>IG-4197</t>
  </si>
  <si>
    <t>IG-4198</t>
  </si>
  <si>
    <t>IG-4199</t>
  </si>
  <si>
    <t>IG-4200</t>
  </si>
  <si>
    <t>IG-4201</t>
  </si>
  <si>
    <t>IG-4202</t>
  </si>
  <si>
    <t>IG-4203</t>
  </si>
  <si>
    <t>IG-4204</t>
  </si>
  <si>
    <t>IG-4205</t>
  </si>
  <si>
    <t>IG-4206</t>
  </si>
  <si>
    <t>IG-4207</t>
  </si>
  <si>
    <t>IG-4208</t>
  </si>
  <si>
    <t>IG-4209</t>
  </si>
  <si>
    <t>IG-4210</t>
  </si>
  <si>
    <t>IG-4211</t>
  </si>
  <si>
    <t>IG-4212</t>
  </si>
  <si>
    <t>IG-4213</t>
  </si>
  <si>
    <t>IG-4214</t>
  </si>
  <si>
    <t>IG-4215</t>
  </si>
  <si>
    <t>IG-4216</t>
  </si>
  <si>
    <t>IG-4217</t>
  </si>
  <si>
    <t>IG-4218</t>
  </si>
  <si>
    <t>IG-4219</t>
  </si>
  <si>
    <t>IG-4220</t>
  </si>
  <si>
    <t>IG-4221</t>
  </si>
  <si>
    <t>IG-4222</t>
  </si>
  <si>
    <t>IG-4223</t>
  </si>
  <si>
    <t>IG-4224</t>
  </si>
  <si>
    <t>IG-4225</t>
  </si>
  <si>
    <t>IG-4226</t>
  </si>
  <si>
    <t>IG-4227</t>
  </si>
  <si>
    <t>IG-4228</t>
  </si>
  <si>
    <t>IG-4229</t>
  </si>
  <si>
    <t>IG-4230</t>
  </si>
  <si>
    <t>IG-4231</t>
  </si>
  <si>
    <t>IG-4232</t>
  </si>
  <si>
    <t>IG-4233</t>
  </si>
  <si>
    <t>IG-4234</t>
  </si>
  <si>
    <t>IG-4235</t>
  </si>
  <si>
    <t>IG-4236</t>
  </si>
  <si>
    <t>IG-4237</t>
  </si>
  <si>
    <t>IG-4238</t>
  </si>
  <si>
    <t>IG-4239</t>
  </si>
  <si>
    <t>IG-4240</t>
  </si>
  <si>
    <t>IG-4241</t>
  </si>
  <si>
    <t>IG-4242</t>
  </si>
  <si>
    <t>IG-4243</t>
  </si>
  <si>
    <t>IG-4244</t>
  </si>
  <si>
    <t>IG-4245</t>
  </si>
  <si>
    <t>IG-4246</t>
  </si>
  <si>
    <t>IG-4247</t>
  </si>
  <si>
    <t>IG-4248</t>
  </si>
  <si>
    <t>IG-4249</t>
  </si>
  <si>
    <t>IG-4250</t>
  </si>
  <si>
    <t>IG-4251</t>
  </si>
  <si>
    <t>IG-4252</t>
  </si>
  <si>
    <t>IG-4253</t>
  </si>
  <si>
    <t>IG-4254</t>
  </si>
  <si>
    <t>IG-4255</t>
  </si>
  <si>
    <t>IG-4256</t>
  </si>
  <si>
    <t>IG-4257</t>
  </si>
  <si>
    <t>IG-4258</t>
  </si>
  <si>
    <t>IG-4259</t>
  </si>
  <si>
    <t>IG-4260</t>
  </si>
  <si>
    <t>IG-4261</t>
  </si>
  <si>
    <t>IG-4262</t>
  </si>
  <si>
    <t>IG-4263</t>
  </si>
  <si>
    <t>IG-4264</t>
  </si>
  <si>
    <t>IG-4265</t>
  </si>
  <si>
    <t>IG-4266</t>
  </si>
  <si>
    <t>IG-4267</t>
  </si>
  <si>
    <t>IG-4268</t>
  </si>
  <si>
    <t>IG-4269</t>
  </si>
  <si>
    <t>IG-4270</t>
  </si>
  <si>
    <t>IG-4271</t>
  </si>
  <si>
    <t>IG-4272</t>
  </si>
  <si>
    <t>IG-4273</t>
  </si>
  <si>
    <t>IG-4274</t>
  </si>
  <si>
    <t>IG-4275</t>
  </si>
  <si>
    <t>IG-4276</t>
  </si>
  <si>
    <t>IG-4277</t>
  </si>
  <si>
    <t>IG-4278</t>
  </si>
  <si>
    <t>IG-4279</t>
  </si>
  <si>
    <t>IG-4280</t>
  </si>
  <si>
    <t>IG-4281</t>
  </si>
  <si>
    <t>IG-4282</t>
  </si>
  <si>
    <t>IG-4283</t>
  </si>
  <si>
    <t>IG-4284</t>
  </si>
  <si>
    <t>IG-4285</t>
  </si>
  <si>
    <t>IG-4286</t>
  </si>
  <si>
    <t>IG-4287</t>
  </si>
  <si>
    <t>IG-4288</t>
  </si>
  <si>
    <t>IG-4289</t>
  </si>
  <si>
    <t>IG-4290</t>
  </si>
  <si>
    <t>IG-4291</t>
  </si>
  <si>
    <t>IG-4292</t>
  </si>
  <si>
    <t>IG-4293</t>
  </si>
  <si>
    <t>IG-4294</t>
  </si>
  <si>
    <t>IG-4295</t>
  </si>
  <si>
    <t>IG-4296</t>
  </si>
  <si>
    <t>IG-4297</t>
  </si>
  <si>
    <t>IG-4298</t>
  </si>
  <si>
    <t>IG-4299</t>
  </si>
  <si>
    <t>IG-4300</t>
  </si>
  <si>
    <t>IG-4301</t>
  </si>
  <si>
    <t>IG-4302</t>
  </si>
  <si>
    <t>IG-4303</t>
  </si>
  <si>
    <t>IG-4304</t>
  </si>
  <si>
    <t>IG-4305</t>
  </si>
  <si>
    <t>IG-4306</t>
  </si>
  <si>
    <t>IG-4307</t>
  </si>
  <si>
    <t>IG-4308</t>
  </si>
  <si>
    <t>IG-4309</t>
  </si>
  <si>
    <t>IG-4310</t>
  </si>
  <si>
    <t>IG-4311</t>
  </si>
  <si>
    <t>IG-4312</t>
  </si>
  <si>
    <t>IG-4313</t>
  </si>
  <si>
    <t>IG-4314</t>
  </si>
  <si>
    <t>IG-4315</t>
  </si>
  <si>
    <t>IG-4316</t>
  </si>
  <si>
    <t>IG-4317</t>
  </si>
  <si>
    <t>IG-4318</t>
  </si>
  <si>
    <t>IG-4319</t>
  </si>
  <si>
    <t>IG-4320</t>
  </si>
  <si>
    <t>IG-4321</t>
  </si>
  <si>
    <t>IG-4322</t>
  </si>
  <si>
    <t>IG-4323</t>
  </si>
  <si>
    <t>IG-4324</t>
  </si>
  <si>
    <t>IG-4325</t>
  </si>
  <si>
    <t>IG-4326</t>
  </si>
  <si>
    <t>IG-4327</t>
  </si>
  <si>
    <t>IG-4328</t>
  </si>
  <si>
    <t>IG-4329</t>
  </si>
  <si>
    <t>IG-4330</t>
  </si>
  <si>
    <t>IG-4331</t>
  </si>
  <si>
    <t>IG-4332</t>
  </si>
  <si>
    <t>IG-4333</t>
  </si>
  <si>
    <t>IG-4334</t>
  </si>
  <si>
    <t>IG-4335</t>
  </si>
  <si>
    <t>IG-4336</t>
  </si>
  <si>
    <t>IG-4337</t>
  </si>
  <si>
    <t>IG-4338</t>
  </si>
  <si>
    <t>IG-4339</t>
  </si>
  <si>
    <t>IG-4340</t>
  </si>
  <si>
    <t>IG-4341</t>
  </si>
  <si>
    <t>IG-4342</t>
  </si>
  <si>
    <t>IG-4343</t>
  </si>
  <si>
    <t>IG-4344</t>
  </si>
  <si>
    <t>IG-4345</t>
  </si>
  <si>
    <t>IG-4346</t>
  </si>
  <si>
    <t>IG-4347</t>
  </si>
  <si>
    <t>IG-4348</t>
  </si>
  <si>
    <t>IG-4349</t>
  </si>
  <si>
    <t>IG-4350</t>
  </si>
  <si>
    <t>IG-4351</t>
  </si>
  <si>
    <t>IG-4352</t>
  </si>
  <si>
    <t>IG-4353</t>
  </si>
  <si>
    <t>IG-4354</t>
  </si>
  <si>
    <t>IG-4355</t>
  </si>
  <si>
    <t>IG-4356</t>
  </si>
  <si>
    <t>IG-4357</t>
  </si>
  <si>
    <t>IG-4358</t>
  </si>
  <si>
    <t>IG-4359</t>
  </si>
  <si>
    <t>IG-4360</t>
  </si>
  <si>
    <t>IG-4361</t>
  </si>
  <si>
    <t>IG-4362</t>
  </si>
  <si>
    <t>IG-4363</t>
  </si>
  <si>
    <t>IG-4364</t>
  </si>
  <si>
    <t>IG-4365</t>
  </si>
  <si>
    <t>IG-4366</t>
  </si>
  <si>
    <t>IG-4367</t>
  </si>
  <si>
    <t>IG-4368</t>
  </si>
  <si>
    <t>IG-4369</t>
  </si>
  <si>
    <t>IG-4370</t>
  </si>
  <si>
    <t>IG-4371</t>
  </si>
  <si>
    <t>IG-4372</t>
  </si>
  <si>
    <t>IG-4373</t>
  </si>
  <si>
    <t>IG-4374</t>
  </si>
  <si>
    <t>IG-4375</t>
  </si>
  <si>
    <t>IG-4376</t>
  </si>
  <si>
    <t>IG-4377</t>
  </si>
  <si>
    <t>IG-4378</t>
  </si>
  <si>
    <t>IG-4379</t>
  </si>
  <si>
    <t>IG-4380</t>
  </si>
  <si>
    <t>IG-4381</t>
  </si>
  <si>
    <t>IG-4382</t>
  </si>
  <si>
    <t>IG-4383</t>
  </si>
  <si>
    <t>IG-4384</t>
  </si>
  <si>
    <t>IG-4385</t>
  </si>
  <si>
    <t>IG-4386</t>
  </si>
  <si>
    <t>IG-4387</t>
  </si>
  <si>
    <t>IG-4388</t>
  </si>
  <si>
    <t>IG-4389</t>
  </si>
  <si>
    <t>IG-4390</t>
  </si>
  <si>
    <t>IG-4391</t>
  </si>
  <si>
    <t>IG-4392</t>
  </si>
  <si>
    <t>IG-4393</t>
  </si>
  <si>
    <t>IG-4394</t>
  </si>
  <si>
    <t>IG-4395</t>
  </si>
  <si>
    <t>IG-4396</t>
  </si>
  <si>
    <t>IG-4397</t>
  </si>
  <si>
    <t>IG-4398</t>
  </si>
  <si>
    <t>IG-4399</t>
  </si>
  <si>
    <t>IG-4400</t>
  </si>
  <si>
    <t>IG-4401</t>
  </si>
  <si>
    <t>IG-4402</t>
  </si>
  <si>
    <t>IG-4403</t>
  </si>
  <si>
    <t>IG-4404</t>
  </si>
  <si>
    <t>IG-4405</t>
  </si>
  <si>
    <t>IG-4406</t>
  </si>
  <si>
    <t>IG-4407</t>
  </si>
  <si>
    <t>IG-4408</t>
  </si>
  <si>
    <t>IG-4409</t>
  </si>
  <si>
    <t>IG-4410</t>
  </si>
  <si>
    <t>IG-4411</t>
  </si>
  <si>
    <t>IG-4412</t>
  </si>
  <si>
    <t>IG-4413</t>
  </si>
  <si>
    <t>IG-4414</t>
  </si>
  <si>
    <t>IG-4415</t>
  </si>
  <si>
    <t>IG-4416</t>
  </si>
  <si>
    <t>IG-4417</t>
  </si>
  <si>
    <t>IG-4418</t>
  </si>
  <si>
    <t>IG-4419</t>
  </si>
  <si>
    <t>IG-4420</t>
  </si>
  <si>
    <t>IG-4421</t>
  </si>
  <si>
    <t>IG-4422</t>
  </si>
  <si>
    <t>IG-4423</t>
  </si>
  <si>
    <t>IG-4424</t>
  </si>
  <si>
    <t>IG-4425</t>
  </si>
  <si>
    <t>IG-4426</t>
  </si>
  <si>
    <t>IG-4427</t>
  </si>
  <si>
    <t>IG-4428</t>
  </si>
  <si>
    <t>IG-4429</t>
  </si>
  <si>
    <t>IG-4430</t>
  </si>
  <si>
    <t>IG-4431</t>
  </si>
  <si>
    <t>IG-4432</t>
  </si>
  <si>
    <t>IG-4433</t>
  </si>
  <si>
    <t>IG-4434</t>
  </si>
  <si>
    <t>IG-4435</t>
  </si>
  <si>
    <t>IG-4436</t>
  </si>
  <si>
    <t>IG-4437</t>
  </si>
  <si>
    <t>IG-4438</t>
  </si>
  <si>
    <t>IG-4439</t>
  </si>
  <si>
    <t>IG-4440</t>
  </si>
  <si>
    <t>IG-4441</t>
  </si>
  <si>
    <t>IG-4442</t>
  </si>
  <si>
    <t>IG-4443</t>
  </si>
  <si>
    <t>IG-4444</t>
  </si>
  <si>
    <t>IG-4445</t>
  </si>
  <si>
    <t>IG-4446</t>
  </si>
  <si>
    <t>IG-4447</t>
  </si>
  <si>
    <t>IG-4448</t>
  </si>
  <si>
    <t>IG-4449</t>
  </si>
  <si>
    <t>IG-4450</t>
  </si>
  <si>
    <t>IG-4451</t>
  </si>
  <si>
    <t>IG-4452</t>
  </si>
  <si>
    <t>IG-4453</t>
  </si>
  <si>
    <t>IG-4454</t>
  </si>
  <si>
    <t>IG-4455</t>
  </si>
  <si>
    <t>IG-4456</t>
  </si>
  <si>
    <t>IG-4457</t>
  </si>
  <si>
    <t>IG-4458</t>
  </si>
  <si>
    <t>IG-4459</t>
  </si>
  <si>
    <t>IG-4460</t>
  </si>
  <si>
    <t>IG-4461</t>
  </si>
  <si>
    <t>IG-4462</t>
  </si>
  <si>
    <t>IG-4463</t>
  </si>
  <si>
    <t>IG-4464</t>
  </si>
  <si>
    <t>IG-4465</t>
  </si>
  <si>
    <t>IG-4466</t>
  </si>
  <si>
    <t>IG-4467</t>
  </si>
  <si>
    <t>IG-4468</t>
  </si>
  <si>
    <t>IG-4469</t>
  </si>
  <si>
    <t>IG-4470</t>
  </si>
  <si>
    <t>IG-4471</t>
  </si>
  <si>
    <t>IG-4472</t>
  </si>
  <si>
    <t>IG-4473</t>
  </si>
  <si>
    <t>IG-4474</t>
  </si>
  <si>
    <t>IG-4475</t>
  </si>
  <si>
    <t>IG-4476</t>
  </si>
  <si>
    <t>IG-4477</t>
  </si>
  <si>
    <t>IG-4478</t>
  </si>
  <si>
    <t>IG-4479</t>
  </si>
  <si>
    <t>IG-4480</t>
  </si>
  <si>
    <t>IG-4481</t>
  </si>
  <si>
    <t>IG-4482</t>
  </si>
  <si>
    <t>IG-4483</t>
  </si>
  <si>
    <t>IG-4484</t>
  </si>
  <si>
    <t>IG-4485</t>
  </si>
  <si>
    <t>IG-4486</t>
  </si>
  <si>
    <t>IG-4487</t>
  </si>
  <si>
    <t>IG-4488</t>
  </si>
  <si>
    <t>IG-4489</t>
  </si>
  <si>
    <t>IG-4490</t>
  </si>
  <si>
    <t>IG-4491</t>
  </si>
  <si>
    <t>IG-4492</t>
  </si>
  <si>
    <t>IG-4493</t>
  </si>
  <si>
    <t>IG-4494</t>
  </si>
  <si>
    <t>IG-4495</t>
  </si>
  <si>
    <t>IG-4496</t>
  </si>
  <si>
    <t>IG-4497</t>
  </si>
  <si>
    <t>IG-4498</t>
  </si>
  <si>
    <t>IG-4499</t>
  </si>
  <si>
    <t>IG-4500</t>
  </si>
  <si>
    <t>IG-4501</t>
  </si>
  <si>
    <t>IG-4502</t>
  </si>
  <si>
    <t>IG-4503</t>
  </si>
  <si>
    <t>IG-4504</t>
  </si>
  <si>
    <t>IG-4505</t>
  </si>
  <si>
    <t>IG-4506</t>
  </si>
  <si>
    <t>IG-4507</t>
  </si>
  <si>
    <t>IG-4508</t>
  </si>
  <si>
    <t>IG-4509</t>
  </si>
  <si>
    <t>IG-4510</t>
  </si>
  <si>
    <t>IG-4511</t>
  </si>
  <si>
    <t>IG-4512</t>
  </si>
  <si>
    <t>IG-4513</t>
  </si>
  <si>
    <t>IG-4514</t>
  </si>
  <si>
    <t>IG-4515</t>
  </si>
  <si>
    <t>IG-4516</t>
  </si>
  <si>
    <t>IG-4517</t>
  </si>
  <si>
    <t>IG-4518</t>
  </si>
  <si>
    <t>IG-4519</t>
  </si>
  <si>
    <t>IG-4520</t>
  </si>
  <si>
    <t>IG-4521</t>
  </si>
  <si>
    <t>IG-4522</t>
  </si>
  <si>
    <t>IG-4523</t>
  </si>
  <si>
    <t>IG-4524</t>
  </si>
  <si>
    <t>IG-4525</t>
  </si>
  <si>
    <t>IG-4526</t>
  </si>
  <si>
    <t>IG-4527</t>
  </si>
  <si>
    <t>IG-4528</t>
  </si>
  <si>
    <t>IG-4529</t>
  </si>
  <si>
    <t>IG-4530</t>
  </si>
  <si>
    <t>IG-4531</t>
  </si>
  <si>
    <t>IG-4532</t>
  </si>
  <si>
    <t>IG-4533</t>
  </si>
  <si>
    <t>IG-4534</t>
  </si>
  <si>
    <t>IG-4535</t>
  </si>
  <si>
    <t>IG-4536</t>
  </si>
  <si>
    <t>IG-4537</t>
  </si>
  <si>
    <t>IG-4538</t>
  </si>
  <si>
    <t>IG-4539</t>
  </si>
  <si>
    <t>IG-4540</t>
  </si>
  <si>
    <t>IG-4541</t>
  </si>
  <si>
    <t>IG-4542</t>
  </si>
  <si>
    <t>IG-4543</t>
  </si>
  <si>
    <t>IG-4544</t>
  </si>
  <si>
    <t>IG-4545</t>
  </si>
  <si>
    <t>IG-4546</t>
  </si>
  <si>
    <t>IG-4547</t>
  </si>
  <si>
    <t>IG-4548</t>
  </si>
  <si>
    <t>IG-4549</t>
  </si>
  <si>
    <t>IG-4550</t>
  </si>
  <si>
    <t>IG-4551</t>
  </si>
  <si>
    <t>IG-4552</t>
  </si>
  <si>
    <t>IG-4553</t>
  </si>
  <si>
    <t>IG-4554</t>
  </si>
  <si>
    <t>IG-4555</t>
  </si>
  <si>
    <t>IG-4556</t>
  </si>
  <si>
    <t>IG-4557</t>
  </si>
  <si>
    <t>IG-4558</t>
  </si>
  <si>
    <t>IG-4559</t>
  </si>
  <si>
    <t>IG-4560</t>
  </si>
  <si>
    <t>IG-4561</t>
  </si>
  <si>
    <t>IG-4562</t>
  </si>
  <si>
    <t>IG-4563</t>
  </si>
  <si>
    <t>IG-4564</t>
  </si>
  <si>
    <t>IG-4565</t>
  </si>
  <si>
    <t>IG-4566</t>
  </si>
  <si>
    <t>IG-4567</t>
  </si>
  <si>
    <t>IG-4568</t>
  </si>
  <si>
    <t>IG-4569</t>
  </si>
  <si>
    <t>IG-4570</t>
  </si>
  <si>
    <t>IG-4571</t>
  </si>
  <si>
    <t>IG-4572</t>
  </si>
  <si>
    <t>IG-4573</t>
  </si>
  <si>
    <t>IG-4574</t>
  </si>
  <si>
    <t>IG-4575</t>
  </si>
  <si>
    <t>IG-4576</t>
  </si>
  <si>
    <t>IG-4577</t>
  </si>
  <si>
    <t>IG-4578</t>
  </si>
  <si>
    <t>IG-4579</t>
  </si>
  <si>
    <t>IG-4580</t>
  </si>
  <si>
    <t>IG-4581</t>
  </si>
  <si>
    <t>IG-4582</t>
  </si>
  <si>
    <t>IG-4583</t>
  </si>
  <si>
    <t>IG-4584</t>
  </si>
  <si>
    <t>IG-4585</t>
  </si>
  <si>
    <t>IG-4586</t>
  </si>
  <si>
    <t>IG-4587</t>
  </si>
  <si>
    <t>IG-4588</t>
  </si>
  <si>
    <t>IG-4589</t>
  </si>
  <si>
    <t>IG-4590</t>
  </si>
  <si>
    <t>IG-4591</t>
  </si>
  <si>
    <t>IG-4592</t>
  </si>
  <si>
    <t>IG-4593</t>
  </si>
  <si>
    <t>IG-4594</t>
  </si>
  <si>
    <t>IG-4595</t>
  </si>
  <si>
    <t>IG-4596</t>
  </si>
  <si>
    <t>IG-4597</t>
  </si>
  <si>
    <t>IG-4598</t>
  </si>
  <si>
    <t>IG-4599</t>
  </si>
  <si>
    <t>IG-4600</t>
  </si>
  <si>
    <t>IG-4601</t>
  </si>
  <si>
    <t>IG-4602</t>
  </si>
  <si>
    <t>IG-4603</t>
  </si>
  <si>
    <t>IG-4604</t>
  </si>
  <si>
    <t>IG-4605</t>
  </si>
  <si>
    <t>IG-4606</t>
  </si>
  <si>
    <t>IG-4607</t>
  </si>
  <si>
    <t>IG-4608</t>
  </si>
  <si>
    <t>IG-4609</t>
  </si>
  <si>
    <t>IG-4610</t>
  </si>
  <si>
    <t>IG-4611</t>
  </si>
  <si>
    <t>IG-4612</t>
  </si>
  <si>
    <t>IG-4613</t>
  </si>
  <si>
    <t>IG-4614</t>
  </si>
  <si>
    <t>IG-4615</t>
  </si>
  <si>
    <t>IG-4616</t>
  </si>
  <si>
    <t>IG-4617</t>
  </si>
  <si>
    <t>IG-4618</t>
  </si>
  <si>
    <t>IG-4619</t>
  </si>
  <si>
    <t>IG-4620</t>
  </si>
  <si>
    <t>IG-4621</t>
  </si>
  <si>
    <t>IG-4622</t>
  </si>
  <si>
    <t>IG-4623</t>
  </si>
  <si>
    <t>IG-4624</t>
  </si>
  <si>
    <t>IG-4625</t>
  </si>
  <si>
    <t>IG-4626</t>
  </si>
  <si>
    <t>IG-4627</t>
  </si>
  <si>
    <t>IG-4628</t>
  </si>
  <si>
    <t>IG-4629</t>
  </si>
  <si>
    <t>IG-4630</t>
  </si>
  <si>
    <t>IG-4631</t>
  </si>
  <si>
    <t>IG-4632</t>
  </si>
  <si>
    <t>IG-4633</t>
  </si>
  <si>
    <t>IG-4634</t>
  </si>
  <si>
    <t>IG-4635</t>
  </si>
  <si>
    <t>IG-4636</t>
  </si>
  <si>
    <t>IG-4637</t>
  </si>
  <si>
    <t>IG-4638</t>
  </si>
  <si>
    <t>IG-4639</t>
  </si>
  <si>
    <t>IG-4640</t>
  </si>
  <si>
    <t>IG-4641</t>
  </si>
  <si>
    <t>IG-4642</t>
  </si>
  <si>
    <t>IG-4643</t>
  </si>
  <si>
    <t>IG-4644</t>
  </si>
  <si>
    <t>IG-4645</t>
  </si>
  <si>
    <t>IG-4646</t>
  </si>
  <si>
    <t>IG-4647</t>
  </si>
  <si>
    <t>IG-4648</t>
  </si>
  <si>
    <t>IG-4649</t>
  </si>
  <si>
    <t>IG-4650</t>
  </si>
  <si>
    <t>IG-4651</t>
  </si>
  <si>
    <t>IG-4652</t>
  </si>
  <si>
    <t>IG-4653</t>
  </si>
  <si>
    <t>IG-4654</t>
  </si>
  <si>
    <t>IG-4655</t>
  </si>
  <si>
    <t>IG-4656</t>
  </si>
  <si>
    <t>IG-4657</t>
  </si>
  <si>
    <t>IG-4658</t>
  </si>
  <si>
    <t>IG-4659</t>
  </si>
  <si>
    <t>IG-4660</t>
  </si>
  <si>
    <t>IG-4661</t>
  </si>
  <si>
    <t>IG-4662</t>
  </si>
  <si>
    <t>IG-4663</t>
  </si>
  <si>
    <t>IG-4664</t>
  </si>
  <si>
    <t>IG-4665</t>
  </si>
  <si>
    <t>IG-4666</t>
  </si>
  <si>
    <t>IG-4667</t>
  </si>
  <si>
    <t>IG-4668</t>
  </si>
  <si>
    <t>IG-4669</t>
  </si>
  <si>
    <t>IG-4670</t>
  </si>
  <si>
    <t>IG-4671</t>
  </si>
  <si>
    <t>IG-4672</t>
  </si>
  <si>
    <t>IG-4673</t>
  </si>
  <si>
    <t>IG-4674</t>
  </si>
  <si>
    <t>IG-4675</t>
  </si>
  <si>
    <t>IG-4676</t>
  </si>
  <si>
    <t>IG-4677</t>
  </si>
  <si>
    <t>IG-4678</t>
  </si>
  <si>
    <t>IG-4679</t>
  </si>
  <si>
    <t>IG-4680</t>
  </si>
  <si>
    <t>IG-4681</t>
  </si>
  <si>
    <t>IG-4682</t>
  </si>
  <si>
    <t>IG-4683</t>
  </si>
  <si>
    <t>IG-4684</t>
  </si>
  <si>
    <t>IG-4685</t>
  </si>
  <si>
    <t>IG-4686</t>
  </si>
  <si>
    <t>IG-4687</t>
  </si>
  <si>
    <t>IG-4688</t>
  </si>
  <si>
    <t>IG-4689</t>
  </si>
  <si>
    <t>IG-4690</t>
  </si>
  <si>
    <t>IG-4691</t>
  </si>
  <si>
    <t>IG-4692</t>
  </si>
  <si>
    <t>IG-4693</t>
  </si>
  <si>
    <t>IG-4694</t>
  </si>
  <si>
    <t>IG-4695</t>
  </si>
  <si>
    <t>IG-4696</t>
  </si>
  <si>
    <t>IG-4697</t>
  </si>
  <si>
    <t>IG-4698</t>
  </si>
  <si>
    <t>IG-4699</t>
  </si>
  <si>
    <t>IG-4700</t>
  </si>
  <si>
    <t>IG-4701</t>
  </si>
  <si>
    <t>IG-4702</t>
  </si>
  <si>
    <t>IG-4703</t>
  </si>
  <si>
    <t>IG-4704</t>
  </si>
  <si>
    <t>IG-4705</t>
  </si>
  <si>
    <t>IG-4706</t>
  </si>
  <si>
    <t>IG-4707</t>
  </si>
  <si>
    <t>IG-4708</t>
  </si>
  <si>
    <t>IG-4709</t>
  </si>
  <si>
    <t>IG-4710</t>
  </si>
  <si>
    <t>IG-4711</t>
  </si>
  <si>
    <t>IG-4712</t>
  </si>
  <si>
    <t>IG-4713</t>
  </si>
  <si>
    <t>IG-4714</t>
  </si>
  <si>
    <t>IG-4715</t>
  </si>
  <si>
    <t>IG-4716</t>
  </si>
  <si>
    <t>IG-4717</t>
  </si>
  <si>
    <t>IG-4718</t>
  </si>
  <si>
    <t>IG-4719</t>
  </si>
  <si>
    <t>IG-4720</t>
  </si>
  <si>
    <t>IG-4721</t>
  </si>
  <si>
    <t>IG-4722</t>
  </si>
  <si>
    <t>IG-4723</t>
  </si>
  <si>
    <t>IG-4724</t>
  </si>
  <si>
    <t>IG-4725</t>
  </si>
  <si>
    <t>IG-4726</t>
  </si>
  <si>
    <t>IG-4727</t>
  </si>
  <si>
    <t>IG-4728</t>
  </si>
  <si>
    <t>IG-4729</t>
  </si>
  <si>
    <t>IG-4730</t>
  </si>
  <si>
    <t>IG-4731</t>
  </si>
  <si>
    <t>IG-4732</t>
  </si>
  <si>
    <t>IG-4733</t>
  </si>
  <si>
    <t>IG-4734</t>
  </si>
  <si>
    <t>IG-4735</t>
  </si>
  <si>
    <t>IG-4736</t>
  </si>
  <si>
    <t>IG-4737</t>
  </si>
  <si>
    <t>IG-4738</t>
  </si>
  <si>
    <t>IG-4739</t>
  </si>
  <si>
    <t>IG-4740</t>
  </si>
  <si>
    <t>IG-4741</t>
  </si>
  <si>
    <t>IG-4742</t>
  </si>
  <si>
    <t>IG-4743</t>
  </si>
  <si>
    <t>IG-4744</t>
  </si>
  <si>
    <t>IG-4745</t>
  </si>
  <si>
    <t>IG-4746</t>
  </si>
  <si>
    <t>IG-4747</t>
  </si>
  <si>
    <t>IG-4748</t>
  </si>
  <si>
    <t>IG-4749</t>
  </si>
  <si>
    <t>IG-4750</t>
  </si>
  <si>
    <t>IG-4751</t>
  </si>
  <si>
    <t>IG-4752</t>
  </si>
  <si>
    <t>IG-4753</t>
  </si>
  <si>
    <t>IG-4754</t>
  </si>
  <si>
    <t>IG-4755</t>
  </si>
  <si>
    <t>IG-4756</t>
  </si>
  <si>
    <t>IG-4757</t>
  </si>
  <si>
    <t>IG-4758</t>
  </si>
  <si>
    <t>IG-4759</t>
  </si>
  <si>
    <t>IG-4760</t>
  </si>
  <si>
    <t>IG-4761</t>
  </si>
  <si>
    <t>IG-4762</t>
  </si>
  <si>
    <t>IG-4763</t>
  </si>
  <si>
    <t>IG-4764</t>
  </si>
  <si>
    <t>IG-4765</t>
  </si>
  <si>
    <t>IG-4766</t>
  </si>
  <si>
    <t>IG-4767</t>
  </si>
  <si>
    <t>IG-4768</t>
  </si>
  <si>
    <t>IG-4769</t>
  </si>
  <si>
    <t>IG-4770</t>
  </si>
  <si>
    <t>IG-4771</t>
  </si>
  <si>
    <t>IG-4772</t>
  </si>
  <si>
    <t>IG-4773</t>
  </si>
  <si>
    <t>IG-4774</t>
  </si>
  <si>
    <t>IG-4775</t>
  </si>
  <si>
    <t>IG-4776</t>
  </si>
  <si>
    <t>IG-4777</t>
  </si>
  <si>
    <t>IG-4778</t>
  </si>
  <si>
    <t>IG-4779</t>
  </si>
  <si>
    <t>IG-4780</t>
  </si>
  <si>
    <t>IG-4781</t>
  </si>
  <si>
    <t>IG-4782</t>
  </si>
  <si>
    <t>IG-4783</t>
  </si>
  <si>
    <t>IG-4784</t>
  </si>
  <si>
    <t>IG-4785</t>
  </si>
  <si>
    <t>IG-4786</t>
  </si>
  <si>
    <t>IG-4787</t>
  </si>
  <si>
    <t>IG-4788</t>
  </si>
  <si>
    <t>IG-4789</t>
  </si>
  <si>
    <t>IG-4790</t>
  </si>
  <si>
    <t>IG-4791</t>
  </si>
  <si>
    <t>IG-4792</t>
  </si>
  <si>
    <t>IG-4793</t>
  </si>
  <si>
    <t>IG-4794</t>
  </si>
  <si>
    <t>IG-4795</t>
  </si>
  <si>
    <t>IG-4796</t>
  </si>
  <si>
    <t>IG-4797</t>
  </si>
  <si>
    <t>IG-4798</t>
  </si>
  <si>
    <t>IG-4799</t>
  </si>
  <si>
    <t>IG-4800</t>
  </si>
  <si>
    <t>IG-4801</t>
  </si>
  <si>
    <t>IG-4802</t>
  </si>
  <si>
    <t>IG-4803</t>
  </si>
  <si>
    <t>IG-4804</t>
  </si>
  <si>
    <t>IG-4805</t>
  </si>
  <si>
    <t>IG-4806</t>
  </si>
  <si>
    <t>IG-4807</t>
  </si>
  <si>
    <t>IG-4808</t>
  </si>
  <si>
    <t>IG-4809</t>
  </si>
  <si>
    <t>IG-4810</t>
  </si>
  <si>
    <t>IG-4811</t>
  </si>
  <si>
    <t>IG-4812</t>
  </si>
  <si>
    <t>IG-4813</t>
  </si>
  <si>
    <t>IG-4814</t>
  </si>
  <si>
    <t>IG-4815</t>
  </si>
  <si>
    <t>IG-4816</t>
  </si>
  <si>
    <t>IG-4817</t>
  </si>
  <si>
    <t>IG-4818</t>
  </si>
  <si>
    <t>IG-4819</t>
  </si>
  <si>
    <t>IG-4820</t>
  </si>
  <si>
    <t>IG-4821</t>
  </si>
  <si>
    <t>IG-4822</t>
  </si>
  <si>
    <t>IG-4823</t>
  </si>
  <si>
    <t>IG-4824</t>
  </si>
  <si>
    <t>IG-4825</t>
  </si>
  <si>
    <t>IG-4826</t>
  </si>
  <si>
    <t>IG-4827</t>
  </si>
  <si>
    <t>IG-4828</t>
  </si>
  <si>
    <t>IG-4829</t>
  </si>
  <si>
    <t>IG-4830</t>
  </si>
  <si>
    <t>IG-4831</t>
  </si>
  <si>
    <t>IG-4832</t>
  </si>
  <si>
    <t>IG-4833</t>
  </si>
  <si>
    <t>IG-4834</t>
  </si>
  <si>
    <t>IG-4835</t>
  </si>
  <si>
    <t>IG-4836</t>
  </si>
  <si>
    <t>IG-4837</t>
  </si>
  <si>
    <t>IG-4838</t>
  </si>
  <si>
    <t>IG-4839</t>
  </si>
  <si>
    <t>IG-4840</t>
  </si>
  <si>
    <t>IG-4841</t>
  </si>
  <si>
    <t>IG-4842</t>
  </si>
  <si>
    <t>IG-4843</t>
  </si>
  <si>
    <t>IG-4844</t>
  </si>
  <si>
    <t>IG-4845</t>
  </si>
  <si>
    <t>IG-4846</t>
  </si>
  <si>
    <t>IG-4847</t>
  </si>
  <si>
    <t>IG-4848</t>
  </si>
  <si>
    <t>IG-4849</t>
  </si>
  <si>
    <t>IG-4850</t>
  </si>
  <si>
    <t>IG-4851</t>
  </si>
  <si>
    <t>IG-4852</t>
  </si>
  <si>
    <t>IG-4853</t>
  </si>
  <si>
    <t>IG-4854</t>
  </si>
  <si>
    <t>IG-4855</t>
  </si>
  <si>
    <t>IG-4856</t>
  </si>
  <si>
    <t>IG-4857</t>
  </si>
  <si>
    <t>IG-4858</t>
  </si>
  <si>
    <t>IG-4859</t>
  </si>
  <si>
    <t>IG-4860</t>
  </si>
  <si>
    <t>IG-4861</t>
  </si>
  <si>
    <t>IG-4862</t>
  </si>
  <si>
    <t>IG-4863</t>
  </si>
  <si>
    <t>IG-4864</t>
  </si>
  <si>
    <t>IG-4865</t>
  </si>
  <si>
    <t>IG-4866</t>
  </si>
  <si>
    <t>IG-4867</t>
  </si>
  <si>
    <t>IG-4868</t>
  </si>
  <si>
    <t>IG-4869</t>
  </si>
  <si>
    <t>IG-4870</t>
  </si>
  <si>
    <t>IG-4871</t>
  </si>
  <si>
    <t>IG-4872</t>
  </si>
  <si>
    <t>IG-4873</t>
  </si>
  <si>
    <t>IG-4874</t>
  </si>
  <si>
    <t>IG-4875</t>
  </si>
  <si>
    <t>IG-4876</t>
  </si>
  <si>
    <t>IG-4877</t>
  </si>
  <si>
    <t>IG-4878</t>
  </si>
  <si>
    <t>IG-4879</t>
  </si>
  <si>
    <t>IG-4880</t>
  </si>
  <si>
    <t>IG-4881</t>
  </si>
  <si>
    <t>IG-4882</t>
  </si>
  <si>
    <t>IG-4883</t>
  </si>
  <si>
    <t>IG-4884</t>
  </si>
  <si>
    <t>IG-4885</t>
  </si>
  <si>
    <t>IG-4886</t>
  </si>
  <si>
    <t>IG-4887</t>
  </si>
  <si>
    <t>IG-4888</t>
  </si>
  <si>
    <t>IG-4889</t>
  </si>
  <si>
    <t>IG-4890</t>
  </si>
  <si>
    <t>IG-4891</t>
  </si>
  <si>
    <t>IG-4892</t>
  </si>
  <si>
    <t>IG-4893</t>
  </si>
  <si>
    <t>IG-4894</t>
  </si>
  <si>
    <t>IG-4895</t>
  </si>
  <si>
    <t>IG-4896</t>
  </si>
  <si>
    <t>IG-4897</t>
  </si>
  <si>
    <t>IG-4898</t>
  </si>
  <si>
    <t>IG-4899</t>
  </si>
  <si>
    <t>IG-4900</t>
  </si>
  <si>
    <t>IG-4901</t>
  </si>
  <si>
    <t>IG-4902</t>
  </si>
  <si>
    <t>IG-4903</t>
  </si>
  <si>
    <t>IG-4904</t>
  </si>
  <si>
    <t>IG-4905</t>
  </si>
  <si>
    <t>IG-4906</t>
  </si>
  <si>
    <t>IG-4907</t>
  </si>
  <si>
    <t>IG-4908</t>
  </si>
  <si>
    <t>IG-4909</t>
  </si>
  <si>
    <t>IG-4910</t>
  </si>
  <si>
    <t>IG-4911</t>
  </si>
  <si>
    <t>IG-4912</t>
  </si>
  <si>
    <t>IG-4913</t>
  </si>
  <si>
    <t>IG-4914</t>
  </si>
  <si>
    <t>IG-4915</t>
  </si>
  <si>
    <t>IG-4916</t>
  </si>
  <si>
    <t>IG-4917</t>
  </si>
  <si>
    <t>IG-4918</t>
  </si>
  <si>
    <t>IG-4919</t>
  </si>
  <si>
    <t>IG-4920</t>
  </si>
  <si>
    <t>IG-4921</t>
  </si>
  <si>
    <t>IG-4922</t>
  </si>
  <si>
    <t>IG-4923</t>
  </si>
  <si>
    <t>IG-4924</t>
  </si>
  <si>
    <t>IG-4925</t>
  </si>
  <si>
    <t>IG-4926</t>
  </si>
  <si>
    <t>IG-4927</t>
  </si>
  <si>
    <t>IG-4928</t>
  </si>
  <si>
    <t>IG-4929</t>
  </si>
  <si>
    <t>IG-4930</t>
  </si>
  <si>
    <t>IG-4931</t>
  </si>
  <si>
    <t>IG-4932</t>
  </si>
  <si>
    <t>IG-4933</t>
  </si>
  <si>
    <t>IG-4934</t>
  </si>
  <si>
    <t>IG-4935</t>
  </si>
  <si>
    <t>IG-4936</t>
  </si>
  <si>
    <t>IG-4937</t>
  </si>
  <si>
    <t>IG-4938</t>
  </si>
  <si>
    <t>IG-4939</t>
  </si>
  <si>
    <t>IG-4940</t>
  </si>
  <si>
    <t>IG-4941</t>
  </si>
  <si>
    <t>IG-4942</t>
  </si>
  <si>
    <t>IG-4943</t>
  </si>
  <si>
    <t>IG-4944</t>
  </si>
  <si>
    <t>IG-4945</t>
  </si>
  <si>
    <t>IG-4946</t>
  </si>
  <si>
    <t>IG-4947</t>
  </si>
  <si>
    <t>IG-4948</t>
  </si>
  <si>
    <t>IG-4949</t>
  </si>
  <si>
    <t>IG-4950</t>
  </si>
  <si>
    <t>IG-4951</t>
  </si>
  <si>
    <t>IG-4952</t>
  </si>
  <si>
    <t>IG-4953</t>
  </si>
  <si>
    <t>IG-4954</t>
  </si>
  <si>
    <t>IG-4955</t>
  </si>
  <si>
    <t>IG-4956</t>
  </si>
  <si>
    <t>IG-4957</t>
  </si>
  <si>
    <t>IG-4958</t>
  </si>
  <si>
    <t>IG-4959</t>
  </si>
  <si>
    <t>IG-4960</t>
  </si>
  <si>
    <t>IG-4961</t>
  </si>
  <si>
    <t>IG-4962</t>
  </si>
  <si>
    <t>IG-4963</t>
  </si>
  <si>
    <t>IG-4964</t>
  </si>
  <si>
    <t>IG-4965</t>
  </si>
  <si>
    <t>IG-4966</t>
  </si>
  <si>
    <t>IG-4967</t>
  </si>
  <si>
    <t>IG-4968</t>
  </si>
  <si>
    <t>IG-4969</t>
  </si>
  <si>
    <t>IG-4970</t>
  </si>
  <si>
    <t>IG-4971</t>
  </si>
  <si>
    <t>IG-4972</t>
  </si>
  <si>
    <t>IG-4973</t>
  </si>
  <si>
    <t>IG-4974</t>
  </si>
  <si>
    <t>IG-4975</t>
  </si>
  <si>
    <t>IG-4976</t>
  </si>
  <si>
    <t>IG-4977</t>
  </si>
  <si>
    <t>IG-4978</t>
  </si>
  <si>
    <t>IG-4979</t>
  </si>
  <si>
    <t>IG-4980</t>
  </si>
  <si>
    <t>IG-4981</t>
  </si>
  <si>
    <t>IG-4982</t>
  </si>
  <si>
    <t>IG-4983</t>
  </si>
  <si>
    <t>IG-4984</t>
  </si>
  <si>
    <t>IG-4985</t>
  </si>
  <si>
    <t>IG-4986</t>
  </si>
  <si>
    <t>IG-4987</t>
  </si>
  <si>
    <t>IG-4988</t>
  </si>
  <si>
    <t>IG-4989</t>
  </si>
  <si>
    <t>IG-4990</t>
  </si>
  <si>
    <t>IG-4991</t>
  </si>
  <si>
    <t>IG-4992</t>
  </si>
  <si>
    <t>IG-4993</t>
  </si>
  <si>
    <t>IG-4994</t>
  </si>
  <si>
    <t>IG-4995</t>
  </si>
  <si>
    <t>IG-4996</t>
  </si>
  <si>
    <t>IG-4997</t>
  </si>
  <si>
    <t>IG-4998</t>
  </si>
  <si>
    <t>IG-4999</t>
  </si>
  <si>
    <t>IG-5000</t>
  </si>
  <si>
    <t>LI-0001</t>
  </si>
  <si>
    <t>LinkedIn</t>
  </si>
  <si>
    <t>Document</t>
  </si>
  <si>
    <t>Product Update</t>
  </si>
  <si>
    <t>LI-0002</t>
  </si>
  <si>
    <t>Career Tips</t>
  </si>
  <si>
    <t>LI-0003</t>
  </si>
  <si>
    <t>Thought Leadership</t>
  </si>
  <si>
    <t>LI-0004</t>
  </si>
  <si>
    <t>Video</t>
  </si>
  <si>
    <t>LI-0005</t>
  </si>
  <si>
    <t>Article</t>
  </si>
  <si>
    <t>LI-0006</t>
  </si>
  <si>
    <t>Data &amp; Tech</t>
  </si>
  <si>
    <t>LI-0007</t>
  </si>
  <si>
    <t>Company Culture</t>
  </si>
  <si>
    <t>LI-0008</t>
  </si>
  <si>
    <t>Industry News</t>
  </si>
  <si>
    <t>LI-0009</t>
  </si>
  <si>
    <t>Text</t>
  </si>
  <si>
    <t>LI-0010</t>
  </si>
  <si>
    <t>LI-0011</t>
  </si>
  <si>
    <t>LI-0012</t>
  </si>
  <si>
    <t>Poll</t>
  </si>
  <si>
    <t>LI-0013</t>
  </si>
  <si>
    <t>LI-0014</t>
  </si>
  <si>
    <t>LI-0015</t>
  </si>
  <si>
    <t>LI-0016</t>
  </si>
  <si>
    <t>LI-0017</t>
  </si>
  <si>
    <t>LI-0018</t>
  </si>
  <si>
    <t>LI-0019</t>
  </si>
  <si>
    <t>LI-0020</t>
  </si>
  <si>
    <t>LI-0021</t>
  </si>
  <si>
    <t>LI-0022</t>
  </si>
  <si>
    <t>Hiring</t>
  </si>
  <si>
    <t>LI-0023</t>
  </si>
  <si>
    <t>LI-0024</t>
  </si>
  <si>
    <t>LI-0025</t>
  </si>
  <si>
    <t>LI-0026</t>
  </si>
  <si>
    <t>LI-0027</t>
  </si>
  <si>
    <t>LI-0028</t>
  </si>
  <si>
    <t>LI-0029</t>
  </si>
  <si>
    <t>LI-0030</t>
  </si>
  <si>
    <t>LI-0031</t>
  </si>
  <si>
    <t>LI-0032</t>
  </si>
  <si>
    <t>LI-0033</t>
  </si>
  <si>
    <t>LI-0034</t>
  </si>
  <si>
    <t>LI-0035</t>
  </si>
  <si>
    <t>LI-0036</t>
  </si>
  <si>
    <t>LI-0037</t>
  </si>
  <si>
    <t>LI-0038</t>
  </si>
  <si>
    <t>LI-0039</t>
  </si>
  <si>
    <t>LI-0040</t>
  </si>
  <si>
    <t>LI-0041</t>
  </si>
  <si>
    <t>LI-0042</t>
  </si>
  <si>
    <t>LI-0043</t>
  </si>
  <si>
    <t>LI-0044</t>
  </si>
  <si>
    <t>LI-0045</t>
  </si>
  <si>
    <t>LI-0046</t>
  </si>
  <si>
    <t>LI-0047</t>
  </si>
  <si>
    <t>LI-0048</t>
  </si>
  <si>
    <t>LI-0049</t>
  </si>
  <si>
    <t>LI-0050</t>
  </si>
  <si>
    <t>LI-0051</t>
  </si>
  <si>
    <t>LI-0052</t>
  </si>
  <si>
    <t>LI-0053</t>
  </si>
  <si>
    <t>LI-0054</t>
  </si>
  <si>
    <t>LI-0055</t>
  </si>
  <si>
    <t>LI-0056</t>
  </si>
  <si>
    <t>LI-0057</t>
  </si>
  <si>
    <t>LI-0058</t>
  </si>
  <si>
    <t>LI-0059</t>
  </si>
  <si>
    <t>LI-0060</t>
  </si>
  <si>
    <t>LI-0061</t>
  </si>
  <si>
    <t>LI-0062</t>
  </si>
  <si>
    <t>LI-0063</t>
  </si>
  <si>
    <t>LI-0064</t>
  </si>
  <si>
    <t>LI-0065</t>
  </si>
  <si>
    <t>LI-0066</t>
  </si>
  <si>
    <t>LI-0067</t>
  </si>
  <si>
    <t>LI-0068</t>
  </si>
  <si>
    <t>LI-0069</t>
  </si>
  <si>
    <t>LI-0070</t>
  </si>
  <si>
    <t>LI-0071</t>
  </si>
  <si>
    <t>LI-0072</t>
  </si>
  <si>
    <t>LI-0073</t>
  </si>
  <si>
    <t>LI-0074</t>
  </si>
  <si>
    <t>LI-0075</t>
  </si>
  <si>
    <t>LI-0076</t>
  </si>
  <si>
    <t>LI-0077</t>
  </si>
  <si>
    <t>LI-0078</t>
  </si>
  <si>
    <t>LI-0079</t>
  </si>
  <si>
    <t>LI-0080</t>
  </si>
  <si>
    <t>LI-0081</t>
  </si>
  <si>
    <t>LI-0082</t>
  </si>
  <si>
    <t>LI-0083</t>
  </si>
  <si>
    <t>LI-0084</t>
  </si>
  <si>
    <t>LI-0085</t>
  </si>
  <si>
    <t>LI-0086</t>
  </si>
  <si>
    <t>LI-0087</t>
  </si>
  <si>
    <t>LI-0088</t>
  </si>
  <si>
    <t>LI-0089</t>
  </si>
  <si>
    <t>LI-0090</t>
  </si>
  <si>
    <t>LI-0091</t>
  </si>
  <si>
    <t>LI-0092</t>
  </si>
  <si>
    <t>LI-0093</t>
  </si>
  <si>
    <t>LI-0094</t>
  </si>
  <si>
    <t>LI-0095</t>
  </si>
  <si>
    <t>LI-0096</t>
  </si>
  <si>
    <t>LI-0097</t>
  </si>
  <si>
    <t>LI-0098</t>
  </si>
  <si>
    <t>LI-0099</t>
  </si>
  <si>
    <t>LI-0100</t>
  </si>
  <si>
    <t>LI-0101</t>
  </si>
  <si>
    <t>LI-0102</t>
  </si>
  <si>
    <t>LI-0103</t>
  </si>
  <si>
    <t>LI-0104</t>
  </si>
  <si>
    <t>LI-0105</t>
  </si>
  <si>
    <t>LI-0106</t>
  </si>
  <si>
    <t>LI-0107</t>
  </si>
  <si>
    <t>LI-0108</t>
  </si>
  <si>
    <t>LI-0109</t>
  </si>
  <si>
    <t>LI-0110</t>
  </si>
  <si>
    <t>LI-0111</t>
  </si>
  <si>
    <t>LI-0112</t>
  </si>
  <si>
    <t>LI-0113</t>
  </si>
  <si>
    <t>LI-0114</t>
  </si>
  <si>
    <t>LI-0115</t>
  </si>
  <si>
    <t>LI-0116</t>
  </si>
  <si>
    <t>LI-0117</t>
  </si>
  <si>
    <t>LI-0118</t>
  </si>
  <si>
    <t>LI-0119</t>
  </si>
  <si>
    <t>LI-0120</t>
  </si>
  <si>
    <t>LI-0121</t>
  </si>
  <si>
    <t>LI-0122</t>
  </si>
  <si>
    <t>LI-0123</t>
  </si>
  <si>
    <t>LI-0124</t>
  </si>
  <si>
    <t>LI-0125</t>
  </si>
  <si>
    <t>LI-0126</t>
  </si>
  <si>
    <t>LI-0127</t>
  </si>
  <si>
    <t>LI-0128</t>
  </si>
  <si>
    <t>LI-0129</t>
  </si>
  <si>
    <t>LI-0130</t>
  </si>
  <si>
    <t>LI-0131</t>
  </si>
  <si>
    <t>LI-0132</t>
  </si>
  <si>
    <t>LI-0133</t>
  </si>
  <si>
    <t>LI-0134</t>
  </si>
  <si>
    <t>LI-0135</t>
  </si>
  <si>
    <t>LI-0136</t>
  </si>
  <si>
    <t>LI-0137</t>
  </si>
  <si>
    <t>LI-0138</t>
  </si>
  <si>
    <t>LI-0139</t>
  </si>
  <si>
    <t>LI-0140</t>
  </si>
  <si>
    <t>LI-0141</t>
  </si>
  <si>
    <t>LI-0142</t>
  </si>
  <si>
    <t>LI-0143</t>
  </si>
  <si>
    <t>LI-0144</t>
  </si>
  <si>
    <t>LI-0145</t>
  </si>
  <si>
    <t>LI-0146</t>
  </si>
  <si>
    <t>LI-0147</t>
  </si>
  <si>
    <t>LI-0148</t>
  </si>
  <si>
    <t>LI-0149</t>
  </si>
  <si>
    <t>LI-0150</t>
  </si>
  <si>
    <t>LI-0151</t>
  </si>
  <si>
    <t>LI-0152</t>
  </si>
  <si>
    <t>LI-0153</t>
  </si>
  <si>
    <t>LI-0154</t>
  </si>
  <si>
    <t>LI-0155</t>
  </si>
  <si>
    <t>LI-0156</t>
  </si>
  <si>
    <t>LI-0157</t>
  </si>
  <si>
    <t>LI-0158</t>
  </si>
  <si>
    <t>LI-0159</t>
  </si>
  <si>
    <t>LI-0160</t>
  </si>
  <si>
    <t>LI-0161</t>
  </si>
  <si>
    <t>LI-0162</t>
  </si>
  <si>
    <t>LI-0163</t>
  </si>
  <si>
    <t>LI-0164</t>
  </si>
  <si>
    <t>LI-0165</t>
  </si>
  <si>
    <t>LI-0166</t>
  </si>
  <si>
    <t>LI-0167</t>
  </si>
  <si>
    <t>LI-0168</t>
  </si>
  <si>
    <t>LI-0169</t>
  </si>
  <si>
    <t>LI-0170</t>
  </si>
  <si>
    <t>LI-0171</t>
  </si>
  <si>
    <t>LI-0172</t>
  </si>
  <si>
    <t>LI-0173</t>
  </si>
  <si>
    <t>LI-0174</t>
  </si>
  <si>
    <t>LI-0175</t>
  </si>
  <si>
    <t>LI-0176</t>
  </si>
  <si>
    <t>LI-0177</t>
  </si>
  <si>
    <t>LI-0178</t>
  </si>
  <si>
    <t>LI-0179</t>
  </si>
  <si>
    <t>LI-0180</t>
  </si>
  <si>
    <t>LI-0181</t>
  </si>
  <si>
    <t>LI-0182</t>
  </si>
  <si>
    <t>LI-0183</t>
  </si>
  <si>
    <t>LI-0184</t>
  </si>
  <si>
    <t>LI-0185</t>
  </si>
  <si>
    <t>LI-0186</t>
  </si>
  <si>
    <t>LI-0187</t>
  </si>
  <si>
    <t>LI-0188</t>
  </si>
  <si>
    <t>LI-0189</t>
  </si>
  <si>
    <t>LI-0190</t>
  </si>
  <si>
    <t>LI-0191</t>
  </si>
  <si>
    <t>LI-0192</t>
  </si>
  <si>
    <t>LI-0193</t>
  </si>
  <si>
    <t>LI-0194</t>
  </si>
  <si>
    <t>LI-0195</t>
  </si>
  <si>
    <t>LI-0196</t>
  </si>
  <si>
    <t>LI-0197</t>
  </si>
  <si>
    <t>LI-0198</t>
  </si>
  <si>
    <t>LI-0199</t>
  </si>
  <si>
    <t>LI-0200</t>
  </si>
  <si>
    <t>LI-0201</t>
  </si>
  <si>
    <t>LI-0202</t>
  </si>
  <si>
    <t>LI-0203</t>
  </si>
  <si>
    <t>LI-0204</t>
  </si>
  <si>
    <t>LI-0205</t>
  </si>
  <si>
    <t>LI-0206</t>
  </si>
  <si>
    <t>LI-0207</t>
  </si>
  <si>
    <t>LI-0208</t>
  </si>
  <si>
    <t>LI-0209</t>
  </si>
  <si>
    <t>LI-0210</t>
  </si>
  <si>
    <t>LI-0211</t>
  </si>
  <si>
    <t>LI-0212</t>
  </si>
  <si>
    <t>LI-0213</t>
  </si>
  <si>
    <t>LI-0214</t>
  </si>
  <si>
    <t>LI-0215</t>
  </si>
  <si>
    <t>LI-0216</t>
  </si>
  <si>
    <t>LI-0217</t>
  </si>
  <si>
    <t>LI-0218</t>
  </si>
  <si>
    <t>LI-0219</t>
  </si>
  <si>
    <t>LI-0220</t>
  </si>
  <si>
    <t>LI-0221</t>
  </si>
  <si>
    <t>LI-0222</t>
  </si>
  <si>
    <t>LI-0223</t>
  </si>
  <si>
    <t>LI-0224</t>
  </si>
  <si>
    <t>LI-0225</t>
  </si>
  <si>
    <t>LI-0226</t>
  </si>
  <si>
    <t>LI-0227</t>
  </si>
  <si>
    <t>LI-0228</t>
  </si>
  <si>
    <t>LI-0229</t>
  </si>
  <si>
    <t>LI-0230</t>
  </si>
  <si>
    <t>LI-0231</t>
  </si>
  <si>
    <t>LI-0232</t>
  </si>
  <si>
    <t>LI-0233</t>
  </si>
  <si>
    <t>LI-0234</t>
  </si>
  <si>
    <t>LI-0235</t>
  </si>
  <si>
    <t>LI-0236</t>
  </si>
  <si>
    <t>LI-0237</t>
  </si>
  <si>
    <t>LI-0238</t>
  </si>
  <si>
    <t>LI-0239</t>
  </si>
  <si>
    <t>LI-0240</t>
  </si>
  <si>
    <t>LI-0241</t>
  </si>
  <si>
    <t>LI-0242</t>
  </si>
  <si>
    <t>LI-0243</t>
  </si>
  <si>
    <t>LI-0244</t>
  </si>
  <si>
    <t>LI-0245</t>
  </si>
  <si>
    <t>LI-0246</t>
  </si>
  <si>
    <t>LI-0247</t>
  </si>
  <si>
    <t>LI-0248</t>
  </si>
  <si>
    <t>LI-0249</t>
  </si>
  <si>
    <t>LI-0250</t>
  </si>
  <si>
    <t>LI-0251</t>
  </si>
  <si>
    <t>LI-0252</t>
  </si>
  <si>
    <t>LI-0253</t>
  </si>
  <si>
    <t>LI-0254</t>
  </si>
  <si>
    <t>LI-0255</t>
  </si>
  <si>
    <t>LI-0256</t>
  </si>
  <si>
    <t>LI-0257</t>
  </si>
  <si>
    <t>LI-0258</t>
  </si>
  <si>
    <t>LI-0259</t>
  </si>
  <si>
    <t>LI-0260</t>
  </si>
  <si>
    <t>LI-0261</t>
  </si>
  <si>
    <t>LI-0262</t>
  </si>
  <si>
    <t>LI-0263</t>
  </si>
  <si>
    <t>LI-0264</t>
  </si>
  <si>
    <t>LI-0265</t>
  </si>
  <si>
    <t>LI-0266</t>
  </si>
  <si>
    <t>LI-0267</t>
  </si>
  <si>
    <t>LI-0268</t>
  </si>
  <si>
    <t>LI-0269</t>
  </si>
  <si>
    <t>LI-0270</t>
  </si>
  <si>
    <t>LI-0271</t>
  </si>
  <si>
    <t>LI-0272</t>
  </si>
  <si>
    <t>LI-0273</t>
  </si>
  <si>
    <t>LI-0274</t>
  </si>
  <si>
    <t>LI-0275</t>
  </si>
  <si>
    <t>LI-0276</t>
  </si>
  <si>
    <t>LI-0277</t>
  </si>
  <si>
    <t>LI-0278</t>
  </si>
  <si>
    <t>LI-0279</t>
  </si>
  <si>
    <t>LI-0280</t>
  </si>
  <si>
    <t>LI-0281</t>
  </si>
  <si>
    <t>LI-0282</t>
  </si>
  <si>
    <t>LI-0283</t>
  </si>
  <si>
    <t>LI-0284</t>
  </si>
  <si>
    <t>LI-0285</t>
  </si>
  <si>
    <t>LI-0286</t>
  </si>
  <si>
    <t>LI-0287</t>
  </si>
  <si>
    <t>LI-0288</t>
  </si>
  <si>
    <t>LI-0289</t>
  </si>
  <si>
    <t>LI-0290</t>
  </si>
  <si>
    <t>LI-0291</t>
  </si>
  <si>
    <t>LI-0292</t>
  </si>
  <si>
    <t>LI-0293</t>
  </si>
  <si>
    <t>LI-0294</t>
  </si>
  <si>
    <t>LI-0295</t>
  </si>
  <si>
    <t>LI-0296</t>
  </si>
  <si>
    <t>LI-0297</t>
  </si>
  <si>
    <t>LI-0298</t>
  </si>
  <si>
    <t>LI-0299</t>
  </si>
  <si>
    <t>LI-0300</t>
  </si>
  <si>
    <t>LI-0301</t>
  </si>
  <si>
    <t>LI-0302</t>
  </si>
  <si>
    <t>LI-0303</t>
  </si>
  <si>
    <t>LI-0304</t>
  </si>
  <si>
    <t>LI-0305</t>
  </si>
  <si>
    <t>LI-0306</t>
  </si>
  <si>
    <t>LI-0307</t>
  </si>
  <si>
    <t>LI-0308</t>
  </si>
  <si>
    <t>LI-0309</t>
  </si>
  <si>
    <t>LI-0310</t>
  </si>
  <si>
    <t>LI-0311</t>
  </si>
  <si>
    <t>LI-0312</t>
  </si>
  <si>
    <t>LI-0313</t>
  </si>
  <si>
    <t>LI-0314</t>
  </si>
  <si>
    <t>LI-0315</t>
  </si>
  <si>
    <t>LI-0316</t>
  </si>
  <si>
    <t>LI-0317</t>
  </si>
  <si>
    <t>LI-0318</t>
  </si>
  <si>
    <t>LI-0319</t>
  </si>
  <si>
    <t>LI-0320</t>
  </si>
  <si>
    <t>LI-0321</t>
  </si>
  <si>
    <t>LI-0322</t>
  </si>
  <si>
    <t>LI-0323</t>
  </si>
  <si>
    <t>LI-0324</t>
  </si>
  <si>
    <t>LI-0325</t>
  </si>
  <si>
    <t>LI-0326</t>
  </si>
  <si>
    <t>LI-0327</t>
  </si>
  <si>
    <t>LI-0328</t>
  </si>
  <si>
    <t>LI-0329</t>
  </si>
  <si>
    <t>LI-0330</t>
  </si>
  <si>
    <t>LI-0331</t>
  </si>
  <si>
    <t>LI-0332</t>
  </si>
  <si>
    <t>LI-0333</t>
  </si>
  <si>
    <t>LI-0334</t>
  </si>
  <si>
    <t>LI-0335</t>
  </si>
  <si>
    <t>LI-0336</t>
  </si>
  <si>
    <t>LI-0337</t>
  </si>
  <si>
    <t>LI-0338</t>
  </si>
  <si>
    <t>LI-0339</t>
  </si>
  <si>
    <t>LI-0340</t>
  </si>
  <si>
    <t>LI-0341</t>
  </si>
  <si>
    <t>LI-0342</t>
  </si>
  <si>
    <t>LI-0343</t>
  </si>
  <si>
    <t>LI-0344</t>
  </si>
  <si>
    <t>LI-0345</t>
  </si>
  <si>
    <t>LI-0346</t>
  </si>
  <si>
    <t>LI-0347</t>
  </si>
  <si>
    <t>LI-0348</t>
  </si>
  <si>
    <t>LI-0349</t>
  </si>
  <si>
    <t>LI-0350</t>
  </si>
  <si>
    <t>LI-0351</t>
  </si>
  <si>
    <t>LI-0352</t>
  </si>
  <si>
    <t>LI-0353</t>
  </si>
  <si>
    <t>LI-0354</t>
  </si>
  <si>
    <t>LI-0355</t>
  </si>
  <si>
    <t>LI-0356</t>
  </si>
  <si>
    <t>LI-0357</t>
  </si>
  <si>
    <t>LI-0358</t>
  </si>
  <si>
    <t>LI-0359</t>
  </si>
  <si>
    <t>LI-0360</t>
  </si>
  <si>
    <t>LI-0361</t>
  </si>
  <si>
    <t>LI-0362</t>
  </si>
  <si>
    <t>LI-0363</t>
  </si>
  <si>
    <t>LI-0364</t>
  </si>
  <si>
    <t>LI-0365</t>
  </si>
  <si>
    <t>LI-0366</t>
  </si>
  <si>
    <t>LI-0367</t>
  </si>
  <si>
    <t>LI-0368</t>
  </si>
  <si>
    <t>LI-0369</t>
  </si>
  <si>
    <t>LI-0370</t>
  </si>
  <si>
    <t>LI-0371</t>
  </si>
  <si>
    <t>LI-0372</t>
  </si>
  <si>
    <t>LI-0373</t>
  </si>
  <si>
    <t>LI-0374</t>
  </si>
  <si>
    <t>LI-0375</t>
  </si>
  <si>
    <t>LI-0376</t>
  </si>
  <si>
    <t>LI-0377</t>
  </si>
  <si>
    <t>LI-0378</t>
  </si>
  <si>
    <t>LI-0379</t>
  </si>
  <si>
    <t>LI-0380</t>
  </si>
  <si>
    <t>LI-0381</t>
  </si>
  <si>
    <t>LI-0382</t>
  </si>
  <si>
    <t>LI-0383</t>
  </si>
  <si>
    <t>LI-0384</t>
  </si>
  <si>
    <t>LI-0385</t>
  </si>
  <si>
    <t>LI-0386</t>
  </si>
  <si>
    <t>LI-0387</t>
  </si>
  <si>
    <t>LI-0388</t>
  </si>
  <si>
    <t>LI-0389</t>
  </si>
  <si>
    <t>LI-0390</t>
  </si>
  <si>
    <t>LI-0391</t>
  </si>
  <si>
    <t>LI-0392</t>
  </si>
  <si>
    <t>LI-0393</t>
  </si>
  <si>
    <t>LI-0394</t>
  </si>
  <si>
    <t>LI-0395</t>
  </si>
  <si>
    <t>LI-0396</t>
  </si>
  <si>
    <t>LI-0397</t>
  </si>
  <si>
    <t>LI-0398</t>
  </si>
  <si>
    <t>LI-0399</t>
  </si>
  <si>
    <t>LI-0400</t>
  </si>
  <si>
    <t>LI-0401</t>
  </si>
  <si>
    <t>LI-0402</t>
  </si>
  <si>
    <t>LI-0403</t>
  </si>
  <si>
    <t>LI-0404</t>
  </si>
  <si>
    <t>LI-0405</t>
  </si>
  <si>
    <t>LI-0406</t>
  </si>
  <si>
    <t>LI-0407</t>
  </si>
  <si>
    <t>LI-0408</t>
  </si>
  <si>
    <t>LI-0409</t>
  </si>
  <si>
    <t>LI-0410</t>
  </si>
  <si>
    <t>LI-0411</t>
  </si>
  <si>
    <t>LI-0412</t>
  </si>
  <si>
    <t>LI-0413</t>
  </si>
  <si>
    <t>LI-0414</t>
  </si>
  <si>
    <t>LI-0415</t>
  </si>
  <si>
    <t>LI-0416</t>
  </si>
  <si>
    <t>LI-0417</t>
  </si>
  <si>
    <t>LI-0418</t>
  </si>
  <si>
    <t>LI-0419</t>
  </si>
  <si>
    <t>LI-0420</t>
  </si>
  <si>
    <t>LI-0421</t>
  </si>
  <si>
    <t>LI-0422</t>
  </si>
  <si>
    <t>LI-0423</t>
  </si>
  <si>
    <t>LI-0424</t>
  </si>
  <si>
    <t>LI-0425</t>
  </si>
  <si>
    <t>LI-0426</t>
  </si>
  <si>
    <t>LI-0427</t>
  </si>
  <si>
    <t>LI-0428</t>
  </si>
  <si>
    <t>LI-0429</t>
  </si>
  <si>
    <t>LI-0430</t>
  </si>
  <si>
    <t>LI-0431</t>
  </si>
  <si>
    <t>LI-0432</t>
  </si>
  <si>
    <t>LI-0433</t>
  </si>
  <si>
    <t>LI-0434</t>
  </si>
  <si>
    <t>LI-0435</t>
  </si>
  <si>
    <t>LI-0436</t>
  </si>
  <si>
    <t>LI-0437</t>
  </si>
  <si>
    <t>LI-0438</t>
  </si>
  <si>
    <t>LI-0439</t>
  </si>
  <si>
    <t>LI-0440</t>
  </si>
  <si>
    <t>LI-0441</t>
  </si>
  <si>
    <t>LI-0442</t>
  </si>
  <si>
    <t>LI-0443</t>
  </si>
  <si>
    <t>LI-0444</t>
  </si>
  <si>
    <t>LI-0445</t>
  </si>
  <si>
    <t>LI-0446</t>
  </si>
  <si>
    <t>LI-0447</t>
  </si>
  <si>
    <t>LI-0448</t>
  </si>
  <si>
    <t>LI-0449</t>
  </si>
  <si>
    <t>LI-0450</t>
  </si>
  <si>
    <t>LI-0451</t>
  </si>
  <si>
    <t>LI-0452</t>
  </si>
  <si>
    <t>LI-0453</t>
  </si>
  <si>
    <t>LI-0454</t>
  </si>
  <si>
    <t>LI-0455</t>
  </si>
  <si>
    <t>LI-0456</t>
  </si>
  <si>
    <t>LI-0457</t>
  </si>
  <si>
    <t>LI-0458</t>
  </si>
  <si>
    <t>LI-0459</t>
  </si>
  <si>
    <t>LI-0460</t>
  </si>
  <si>
    <t>LI-0461</t>
  </si>
  <si>
    <t>LI-0462</t>
  </si>
  <si>
    <t>LI-0463</t>
  </si>
  <si>
    <t>LI-0464</t>
  </si>
  <si>
    <t>LI-0465</t>
  </si>
  <si>
    <t>LI-0466</t>
  </si>
  <si>
    <t>LI-0467</t>
  </si>
  <si>
    <t>LI-0468</t>
  </si>
  <si>
    <t>LI-0469</t>
  </si>
  <si>
    <t>LI-0470</t>
  </si>
  <si>
    <t>LI-0471</t>
  </si>
  <si>
    <t>LI-0472</t>
  </si>
  <si>
    <t>LI-0473</t>
  </si>
  <si>
    <t>LI-0474</t>
  </si>
  <si>
    <t>LI-0475</t>
  </si>
  <si>
    <t>LI-0476</t>
  </si>
  <si>
    <t>LI-0477</t>
  </si>
  <si>
    <t>LI-0478</t>
  </si>
  <si>
    <t>LI-0479</t>
  </si>
  <si>
    <t>LI-0480</t>
  </si>
  <si>
    <t>LI-0481</t>
  </si>
  <si>
    <t>LI-0482</t>
  </si>
  <si>
    <t>LI-0483</t>
  </si>
  <si>
    <t>LI-0484</t>
  </si>
  <si>
    <t>LI-0485</t>
  </si>
  <si>
    <t>LI-0486</t>
  </si>
  <si>
    <t>LI-0487</t>
  </si>
  <si>
    <t>LI-0488</t>
  </si>
  <si>
    <t>LI-0489</t>
  </si>
  <si>
    <t>LI-0490</t>
  </si>
  <si>
    <t>LI-0491</t>
  </si>
  <si>
    <t>LI-0492</t>
  </si>
  <si>
    <t>LI-0493</t>
  </si>
  <si>
    <t>LI-0494</t>
  </si>
  <si>
    <t>LI-0495</t>
  </si>
  <si>
    <t>LI-0496</t>
  </si>
  <si>
    <t>LI-0497</t>
  </si>
  <si>
    <t>LI-0498</t>
  </si>
  <si>
    <t>LI-0499</t>
  </si>
  <si>
    <t>LI-0500</t>
  </si>
  <si>
    <t>LI-0501</t>
  </si>
  <si>
    <t>LI-0502</t>
  </si>
  <si>
    <t>LI-0503</t>
  </si>
  <si>
    <t>LI-0504</t>
  </si>
  <si>
    <t>LI-0505</t>
  </si>
  <si>
    <t>LI-0506</t>
  </si>
  <si>
    <t>LI-0507</t>
  </si>
  <si>
    <t>LI-0508</t>
  </si>
  <si>
    <t>LI-0509</t>
  </si>
  <si>
    <t>LI-0510</t>
  </si>
  <si>
    <t>LI-0511</t>
  </si>
  <si>
    <t>LI-0512</t>
  </si>
  <si>
    <t>LI-0513</t>
  </si>
  <si>
    <t>LI-0514</t>
  </si>
  <si>
    <t>LI-0515</t>
  </si>
  <si>
    <t>LI-0516</t>
  </si>
  <si>
    <t>LI-0517</t>
  </si>
  <si>
    <t>LI-0518</t>
  </si>
  <si>
    <t>LI-0519</t>
  </si>
  <si>
    <t>LI-0520</t>
  </si>
  <si>
    <t>LI-0521</t>
  </si>
  <si>
    <t>LI-0522</t>
  </si>
  <si>
    <t>LI-0523</t>
  </si>
  <si>
    <t>LI-0524</t>
  </si>
  <si>
    <t>LI-0525</t>
  </si>
  <si>
    <t>LI-0526</t>
  </si>
  <si>
    <t>LI-0527</t>
  </si>
  <si>
    <t>LI-0528</t>
  </si>
  <si>
    <t>LI-0529</t>
  </si>
  <si>
    <t>LI-0530</t>
  </si>
  <si>
    <t>LI-0531</t>
  </si>
  <si>
    <t>LI-0532</t>
  </si>
  <si>
    <t>LI-0533</t>
  </si>
  <si>
    <t>LI-0534</t>
  </si>
  <si>
    <t>LI-0535</t>
  </si>
  <si>
    <t>LI-0536</t>
  </si>
  <si>
    <t>LI-0537</t>
  </si>
  <si>
    <t>LI-0538</t>
  </si>
  <si>
    <t>LI-0539</t>
  </si>
  <si>
    <t>LI-0540</t>
  </si>
  <si>
    <t>LI-0541</t>
  </si>
  <si>
    <t>LI-0542</t>
  </si>
  <si>
    <t>LI-0543</t>
  </si>
  <si>
    <t>LI-0544</t>
  </si>
  <si>
    <t>LI-0545</t>
  </si>
  <si>
    <t>LI-0546</t>
  </si>
  <si>
    <t>LI-0547</t>
  </si>
  <si>
    <t>LI-0548</t>
  </si>
  <si>
    <t>LI-0549</t>
  </si>
  <si>
    <t>LI-0550</t>
  </si>
  <si>
    <t>LI-0551</t>
  </si>
  <si>
    <t>LI-0552</t>
  </si>
  <si>
    <t>LI-0553</t>
  </si>
  <si>
    <t>LI-0554</t>
  </si>
  <si>
    <t>LI-0555</t>
  </si>
  <si>
    <t>LI-0556</t>
  </si>
  <si>
    <t>LI-0557</t>
  </si>
  <si>
    <t>LI-0558</t>
  </si>
  <si>
    <t>LI-0559</t>
  </si>
  <si>
    <t>LI-0560</t>
  </si>
  <si>
    <t>LI-0561</t>
  </si>
  <si>
    <t>LI-0562</t>
  </si>
  <si>
    <t>LI-0563</t>
  </si>
  <si>
    <t>LI-0564</t>
  </si>
  <si>
    <t>LI-0565</t>
  </si>
  <si>
    <t>LI-0566</t>
  </si>
  <si>
    <t>LI-0567</t>
  </si>
  <si>
    <t>LI-0568</t>
  </si>
  <si>
    <t>LI-0569</t>
  </si>
  <si>
    <t>LI-0570</t>
  </si>
  <si>
    <t>LI-0571</t>
  </si>
  <si>
    <t>LI-0572</t>
  </si>
  <si>
    <t>LI-0573</t>
  </si>
  <si>
    <t>LI-0574</t>
  </si>
  <si>
    <t>LI-0575</t>
  </si>
  <si>
    <t>LI-0576</t>
  </si>
  <si>
    <t>LI-0577</t>
  </si>
  <si>
    <t>LI-0578</t>
  </si>
  <si>
    <t>LI-0579</t>
  </si>
  <si>
    <t>LI-0580</t>
  </si>
  <si>
    <t>LI-0581</t>
  </si>
  <si>
    <t>LI-0582</t>
  </si>
  <si>
    <t>LI-0583</t>
  </si>
  <si>
    <t>LI-0584</t>
  </si>
  <si>
    <t>LI-0585</t>
  </si>
  <si>
    <t>LI-0586</t>
  </si>
  <si>
    <t>LI-0587</t>
  </si>
  <si>
    <t>LI-0588</t>
  </si>
  <si>
    <t>LI-0589</t>
  </si>
  <si>
    <t>LI-0590</t>
  </si>
  <si>
    <t>LI-0591</t>
  </si>
  <si>
    <t>LI-0592</t>
  </si>
  <si>
    <t>LI-0593</t>
  </si>
  <si>
    <t>LI-0594</t>
  </si>
  <si>
    <t>LI-0595</t>
  </si>
  <si>
    <t>LI-0596</t>
  </si>
  <si>
    <t>LI-0597</t>
  </si>
  <si>
    <t>LI-0598</t>
  </si>
  <si>
    <t>LI-0599</t>
  </si>
  <si>
    <t>LI-0600</t>
  </si>
  <si>
    <t>LI-0601</t>
  </si>
  <si>
    <t>LI-0602</t>
  </si>
  <si>
    <t>LI-0603</t>
  </si>
  <si>
    <t>LI-0604</t>
  </si>
  <si>
    <t>LI-0605</t>
  </si>
  <si>
    <t>LI-0606</t>
  </si>
  <si>
    <t>LI-0607</t>
  </si>
  <si>
    <t>LI-0608</t>
  </si>
  <si>
    <t>LI-0609</t>
  </si>
  <si>
    <t>LI-0610</t>
  </si>
  <si>
    <t>LI-0611</t>
  </si>
  <si>
    <t>LI-0612</t>
  </si>
  <si>
    <t>LI-0613</t>
  </si>
  <si>
    <t>LI-0614</t>
  </si>
  <si>
    <t>LI-0615</t>
  </si>
  <si>
    <t>LI-0616</t>
  </si>
  <si>
    <t>LI-0617</t>
  </si>
  <si>
    <t>LI-0618</t>
  </si>
  <si>
    <t>LI-0619</t>
  </si>
  <si>
    <t>LI-0620</t>
  </si>
  <si>
    <t>LI-0621</t>
  </si>
  <si>
    <t>LI-0622</t>
  </si>
  <si>
    <t>LI-0623</t>
  </si>
  <si>
    <t>LI-0624</t>
  </si>
  <si>
    <t>LI-0625</t>
  </si>
  <si>
    <t>LI-0626</t>
  </si>
  <si>
    <t>LI-0627</t>
  </si>
  <si>
    <t>LI-0628</t>
  </si>
  <si>
    <t>LI-0629</t>
  </si>
  <si>
    <t>LI-0630</t>
  </si>
  <si>
    <t>LI-0631</t>
  </si>
  <si>
    <t>LI-0632</t>
  </si>
  <si>
    <t>LI-0633</t>
  </si>
  <si>
    <t>LI-0634</t>
  </si>
  <si>
    <t>LI-0635</t>
  </si>
  <si>
    <t>LI-0636</t>
  </si>
  <si>
    <t>LI-0637</t>
  </si>
  <si>
    <t>LI-0638</t>
  </si>
  <si>
    <t>LI-0639</t>
  </si>
  <si>
    <t>LI-0640</t>
  </si>
  <si>
    <t>LI-0641</t>
  </si>
  <si>
    <t>LI-0642</t>
  </si>
  <si>
    <t>LI-0643</t>
  </si>
  <si>
    <t>LI-0644</t>
  </si>
  <si>
    <t>LI-0645</t>
  </si>
  <si>
    <t>LI-0646</t>
  </si>
  <si>
    <t>LI-0647</t>
  </si>
  <si>
    <t>LI-0648</t>
  </si>
  <si>
    <t>LI-0649</t>
  </si>
  <si>
    <t>LI-0650</t>
  </si>
  <si>
    <t>LI-0651</t>
  </si>
  <si>
    <t>LI-0652</t>
  </si>
  <si>
    <t>LI-0653</t>
  </si>
  <si>
    <t>LI-0654</t>
  </si>
  <si>
    <t>LI-0655</t>
  </si>
  <si>
    <t>LI-0656</t>
  </si>
  <si>
    <t>LI-0657</t>
  </si>
  <si>
    <t>LI-0658</t>
  </si>
  <si>
    <t>LI-0659</t>
  </si>
  <si>
    <t>LI-0660</t>
  </si>
  <si>
    <t>LI-0661</t>
  </si>
  <si>
    <t>LI-0662</t>
  </si>
  <si>
    <t>LI-0663</t>
  </si>
  <si>
    <t>LI-0664</t>
  </si>
  <si>
    <t>LI-0665</t>
  </si>
  <si>
    <t>LI-0666</t>
  </si>
  <si>
    <t>LI-0667</t>
  </si>
  <si>
    <t>LI-0668</t>
  </si>
  <si>
    <t>LI-0669</t>
  </si>
  <si>
    <t>LI-0670</t>
  </si>
  <si>
    <t>LI-0671</t>
  </si>
  <si>
    <t>LI-0672</t>
  </si>
  <si>
    <t>LI-0673</t>
  </si>
  <si>
    <t>LI-0674</t>
  </si>
  <si>
    <t>LI-0675</t>
  </si>
  <si>
    <t>LI-0676</t>
  </si>
  <si>
    <t>LI-0677</t>
  </si>
  <si>
    <t>LI-0678</t>
  </si>
  <si>
    <t>LI-0679</t>
  </si>
  <si>
    <t>LI-0680</t>
  </si>
  <si>
    <t>LI-0681</t>
  </si>
  <si>
    <t>LI-0682</t>
  </si>
  <si>
    <t>LI-0683</t>
  </si>
  <si>
    <t>LI-0684</t>
  </si>
  <si>
    <t>LI-0685</t>
  </si>
  <si>
    <t>LI-0686</t>
  </si>
  <si>
    <t>LI-0687</t>
  </si>
  <si>
    <t>LI-0688</t>
  </si>
  <si>
    <t>LI-0689</t>
  </si>
  <si>
    <t>LI-0690</t>
  </si>
  <si>
    <t>LI-0691</t>
  </si>
  <si>
    <t>LI-0692</t>
  </si>
  <si>
    <t>LI-0693</t>
  </si>
  <si>
    <t>LI-0694</t>
  </si>
  <si>
    <t>LI-0695</t>
  </si>
  <si>
    <t>LI-0696</t>
  </si>
  <si>
    <t>LI-0697</t>
  </si>
  <si>
    <t>LI-0698</t>
  </si>
  <si>
    <t>LI-0699</t>
  </si>
  <si>
    <t>LI-0700</t>
  </si>
  <si>
    <t>LI-0701</t>
  </si>
  <si>
    <t>LI-0702</t>
  </si>
  <si>
    <t>LI-0703</t>
  </si>
  <si>
    <t>LI-0704</t>
  </si>
  <si>
    <t>LI-0705</t>
  </si>
  <si>
    <t>LI-0706</t>
  </si>
  <si>
    <t>LI-0707</t>
  </si>
  <si>
    <t>LI-0708</t>
  </si>
  <si>
    <t>LI-0709</t>
  </si>
  <si>
    <t>LI-0710</t>
  </si>
  <si>
    <t>LI-0711</t>
  </si>
  <si>
    <t>LI-0712</t>
  </si>
  <si>
    <t>LI-0713</t>
  </si>
  <si>
    <t>LI-0714</t>
  </si>
  <si>
    <t>LI-0715</t>
  </si>
  <si>
    <t>LI-0716</t>
  </si>
  <si>
    <t>LI-0717</t>
  </si>
  <si>
    <t>LI-0718</t>
  </si>
  <si>
    <t>LI-0719</t>
  </si>
  <si>
    <t>LI-0720</t>
  </si>
  <si>
    <t>LI-0721</t>
  </si>
  <si>
    <t>LI-0722</t>
  </si>
  <si>
    <t>LI-0723</t>
  </si>
  <si>
    <t>LI-0724</t>
  </si>
  <si>
    <t>LI-0725</t>
  </si>
  <si>
    <t>LI-0726</t>
  </si>
  <si>
    <t>LI-0727</t>
  </si>
  <si>
    <t>LI-0728</t>
  </si>
  <si>
    <t>LI-0729</t>
  </si>
  <si>
    <t>LI-0730</t>
  </si>
  <si>
    <t>LI-0731</t>
  </si>
  <si>
    <t>LI-0732</t>
  </si>
  <si>
    <t>LI-0733</t>
  </si>
  <si>
    <t>LI-0734</t>
  </si>
  <si>
    <t>LI-0735</t>
  </si>
  <si>
    <t>LI-0736</t>
  </si>
  <si>
    <t>LI-0737</t>
  </si>
  <si>
    <t>LI-0738</t>
  </si>
  <si>
    <t>LI-0739</t>
  </si>
  <si>
    <t>LI-0740</t>
  </si>
  <si>
    <t>LI-0741</t>
  </si>
  <si>
    <t>LI-0742</t>
  </si>
  <si>
    <t>LI-0743</t>
  </si>
  <si>
    <t>LI-0744</t>
  </si>
  <si>
    <t>LI-0745</t>
  </si>
  <si>
    <t>LI-0746</t>
  </si>
  <si>
    <t>LI-0747</t>
  </si>
  <si>
    <t>LI-0748</t>
  </si>
  <si>
    <t>LI-0749</t>
  </si>
  <si>
    <t>LI-0750</t>
  </si>
  <si>
    <t>LI-0751</t>
  </si>
  <si>
    <t>LI-0752</t>
  </si>
  <si>
    <t>LI-0753</t>
  </si>
  <si>
    <t>LI-0754</t>
  </si>
  <si>
    <t>LI-0755</t>
  </si>
  <si>
    <t>LI-0756</t>
  </si>
  <si>
    <t>LI-0757</t>
  </si>
  <si>
    <t>LI-0758</t>
  </si>
  <si>
    <t>LI-0759</t>
  </si>
  <si>
    <t>LI-0760</t>
  </si>
  <si>
    <t>LI-0761</t>
  </si>
  <si>
    <t>LI-0762</t>
  </si>
  <si>
    <t>LI-0763</t>
  </si>
  <si>
    <t>LI-0764</t>
  </si>
  <si>
    <t>LI-0765</t>
  </si>
  <si>
    <t>LI-0766</t>
  </si>
  <si>
    <t>LI-0767</t>
  </si>
  <si>
    <t>LI-0768</t>
  </si>
  <si>
    <t>LI-0769</t>
  </si>
  <si>
    <t>LI-0770</t>
  </si>
  <si>
    <t>LI-0771</t>
  </si>
  <si>
    <t>LI-0772</t>
  </si>
  <si>
    <t>LI-0773</t>
  </si>
  <si>
    <t>LI-0774</t>
  </si>
  <si>
    <t>LI-0775</t>
  </si>
  <si>
    <t>LI-0776</t>
  </si>
  <si>
    <t>LI-0777</t>
  </si>
  <si>
    <t>LI-0778</t>
  </si>
  <si>
    <t>LI-0779</t>
  </si>
  <si>
    <t>LI-0780</t>
  </si>
  <si>
    <t>LI-0781</t>
  </si>
  <si>
    <t>LI-0782</t>
  </si>
  <si>
    <t>LI-0783</t>
  </si>
  <si>
    <t>LI-0784</t>
  </si>
  <si>
    <t>LI-0785</t>
  </si>
  <si>
    <t>LI-0786</t>
  </si>
  <si>
    <t>LI-0787</t>
  </si>
  <si>
    <t>LI-0788</t>
  </si>
  <si>
    <t>LI-0789</t>
  </si>
  <si>
    <t>LI-0790</t>
  </si>
  <si>
    <t>LI-0791</t>
  </si>
  <si>
    <t>LI-0792</t>
  </si>
  <si>
    <t>LI-0793</t>
  </si>
  <si>
    <t>LI-0794</t>
  </si>
  <si>
    <t>LI-0795</t>
  </si>
  <si>
    <t>LI-0796</t>
  </si>
  <si>
    <t>LI-0797</t>
  </si>
  <si>
    <t>LI-0798</t>
  </si>
  <si>
    <t>LI-0799</t>
  </si>
  <si>
    <t>LI-0800</t>
  </si>
  <si>
    <t>LI-0801</t>
  </si>
  <si>
    <t>LI-0802</t>
  </si>
  <si>
    <t>LI-0803</t>
  </si>
  <si>
    <t>LI-0804</t>
  </si>
  <si>
    <t>LI-0805</t>
  </si>
  <si>
    <t>LI-0806</t>
  </si>
  <si>
    <t>LI-0807</t>
  </si>
  <si>
    <t>LI-0808</t>
  </si>
  <si>
    <t>LI-0809</t>
  </si>
  <si>
    <t>LI-0810</t>
  </si>
  <si>
    <t>LI-0811</t>
  </si>
  <si>
    <t>LI-0812</t>
  </si>
  <si>
    <t>LI-0813</t>
  </si>
  <si>
    <t>LI-0814</t>
  </si>
  <si>
    <t>LI-0815</t>
  </si>
  <si>
    <t>LI-0816</t>
  </si>
  <si>
    <t>LI-0817</t>
  </si>
  <si>
    <t>LI-0818</t>
  </si>
  <si>
    <t>LI-0819</t>
  </si>
  <si>
    <t>LI-0820</t>
  </si>
  <si>
    <t>LI-0821</t>
  </si>
  <si>
    <t>LI-0822</t>
  </si>
  <si>
    <t>LI-0823</t>
  </si>
  <si>
    <t>LI-0824</t>
  </si>
  <si>
    <t>LI-0825</t>
  </si>
  <si>
    <t>LI-0826</t>
  </si>
  <si>
    <t>LI-0827</t>
  </si>
  <si>
    <t>LI-0828</t>
  </si>
  <si>
    <t>LI-0829</t>
  </si>
  <si>
    <t>LI-0830</t>
  </si>
  <si>
    <t>LI-0831</t>
  </si>
  <si>
    <t>LI-0832</t>
  </si>
  <si>
    <t>LI-0833</t>
  </si>
  <si>
    <t>LI-0834</t>
  </si>
  <si>
    <t>LI-0835</t>
  </si>
  <si>
    <t>LI-0836</t>
  </si>
  <si>
    <t>LI-0837</t>
  </si>
  <si>
    <t>LI-0838</t>
  </si>
  <si>
    <t>LI-0839</t>
  </si>
  <si>
    <t>LI-0840</t>
  </si>
  <si>
    <t>LI-0841</t>
  </si>
  <si>
    <t>LI-0842</t>
  </si>
  <si>
    <t>LI-0843</t>
  </si>
  <si>
    <t>LI-0844</t>
  </si>
  <si>
    <t>LI-0845</t>
  </si>
  <si>
    <t>LI-0846</t>
  </si>
  <si>
    <t>LI-0847</t>
  </si>
  <si>
    <t>LI-0848</t>
  </si>
  <si>
    <t>LI-0849</t>
  </si>
  <si>
    <t>LI-0850</t>
  </si>
  <si>
    <t>LI-0851</t>
  </si>
  <si>
    <t>LI-0852</t>
  </si>
  <si>
    <t>LI-0853</t>
  </si>
  <si>
    <t>LI-0854</t>
  </si>
  <si>
    <t>LI-0855</t>
  </si>
  <si>
    <t>LI-0856</t>
  </si>
  <si>
    <t>LI-0857</t>
  </si>
  <si>
    <t>LI-0858</t>
  </si>
  <si>
    <t>LI-0859</t>
  </si>
  <si>
    <t>LI-0860</t>
  </si>
  <si>
    <t>LI-0861</t>
  </si>
  <si>
    <t>LI-0862</t>
  </si>
  <si>
    <t>LI-0863</t>
  </si>
  <si>
    <t>LI-0864</t>
  </si>
  <si>
    <t>LI-0865</t>
  </si>
  <si>
    <t>LI-0866</t>
  </si>
  <si>
    <t>LI-0867</t>
  </si>
  <si>
    <t>LI-0868</t>
  </si>
  <si>
    <t>LI-0869</t>
  </si>
  <si>
    <t>LI-0870</t>
  </si>
  <si>
    <t>LI-0871</t>
  </si>
  <si>
    <t>LI-0872</t>
  </si>
  <si>
    <t>LI-0873</t>
  </si>
  <si>
    <t>LI-0874</t>
  </si>
  <si>
    <t>LI-0875</t>
  </si>
  <si>
    <t>LI-0876</t>
  </si>
  <si>
    <t>LI-0877</t>
  </si>
  <si>
    <t>LI-0878</t>
  </si>
  <si>
    <t>LI-0879</t>
  </si>
  <si>
    <t>LI-0880</t>
  </si>
  <si>
    <t>LI-0881</t>
  </si>
  <si>
    <t>LI-0882</t>
  </si>
  <si>
    <t>LI-0883</t>
  </si>
  <si>
    <t>LI-0884</t>
  </si>
  <si>
    <t>LI-0885</t>
  </si>
  <si>
    <t>LI-0886</t>
  </si>
  <si>
    <t>LI-0887</t>
  </si>
  <si>
    <t>LI-0888</t>
  </si>
  <si>
    <t>LI-0889</t>
  </si>
  <si>
    <t>LI-0890</t>
  </si>
  <si>
    <t>LI-0891</t>
  </si>
  <si>
    <t>LI-0892</t>
  </si>
  <si>
    <t>LI-0893</t>
  </si>
  <si>
    <t>LI-0894</t>
  </si>
  <si>
    <t>LI-0895</t>
  </si>
  <si>
    <t>LI-0896</t>
  </si>
  <si>
    <t>LI-0897</t>
  </si>
  <si>
    <t>LI-0898</t>
  </si>
  <si>
    <t>LI-0899</t>
  </si>
  <si>
    <t>LI-0900</t>
  </si>
  <si>
    <t>LI-0901</t>
  </si>
  <si>
    <t>LI-0902</t>
  </si>
  <si>
    <t>LI-0903</t>
  </si>
  <si>
    <t>LI-0904</t>
  </si>
  <si>
    <t>LI-0905</t>
  </si>
  <si>
    <t>LI-0906</t>
  </si>
  <si>
    <t>LI-0907</t>
  </si>
  <si>
    <t>LI-0908</t>
  </si>
  <si>
    <t>LI-0909</t>
  </si>
  <si>
    <t>LI-0910</t>
  </si>
  <si>
    <t>LI-0911</t>
  </si>
  <si>
    <t>LI-0912</t>
  </si>
  <si>
    <t>LI-0913</t>
  </si>
  <si>
    <t>LI-0914</t>
  </si>
  <si>
    <t>LI-0915</t>
  </si>
  <si>
    <t>LI-0916</t>
  </si>
  <si>
    <t>LI-0917</t>
  </si>
  <si>
    <t>LI-0918</t>
  </si>
  <si>
    <t>LI-0919</t>
  </si>
  <si>
    <t>LI-0920</t>
  </si>
  <si>
    <t>LI-0921</t>
  </si>
  <si>
    <t>LI-0922</t>
  </si>
  <si>
    <t>LI-0923</t>
  </si>
  <si>
    <t>LI-0924</t>
  </si>
  <si>
    <t>LI-0925</t>
  </si>
  <si>
    <t>LI-0926</t>
  </si>
  <si>
    <t>LI-0927</t>
  </si>
  <si>
    <t>LI-0928</t>
  </si>
  <si>
    <t>LI-0929</t>
  </si>
  <si>
    <t>LI-0930</t>
  </si>
  <si>
    <t>LI-0931</t>
  </si>
  <si>
    <t>LI-0932</t>
  </si>
  <si>
    <t>LI-0933</t>
  </si>
  <si>
    <t>LI-0934</t>
  </si>
  <si>
    <t>LI-0935</t>
  </si>
  <si>
    <t>LI-0936</t>
  </si>
  <si>
    <t>LI-0937</t>
  </si>
  <si>
    <t>LI-0938</t>
  </si>
  <si>
    <t>LI-0939</t>
  </si>
  <si>
    <t>LI-0940</t>
  </si>
  <si>
    <t>LI-0941</t>
  </si>
  <si>
    <t>LI-0942</t>
  </si>
  <si>
    <t>LI-0943</t>
  </si>
  <si>
    <t>LI-0944</t>
  </si>
  <si>
    <t>LI-0945</t>
  </si>
  <si>
    <t>LI-0946</t>
  </si>
  <si>
    <t>LI-0947</t>
  </si>
  <si>
    <t>LI-0948</t>
  </si>
  <si>
    <t>LI-0949</t>
  </si>
  <si>
    <t>LI-0950</t>
  </si>
  <si>
    <t>LI-0951</t>
  </si>
  <si>
    <t>LI-0952</t>
  </si>
  <si>
    <t>LI-0953</t>
  </si>
  <si>
    <t>LI-0954</t>
  </si>
  <si>
    <t>LI-0955</t>
  </si>
  <si>
    <t>LI-0956</t>
  </si>
  <si>
    <t>LI-0957</t>
  </si>
  <si>
    <t>LI-0958</t>
  </si>
  <si>
    <t>LI-0959</t>
  </si>
  <si>
    <t>LI-0960</t>
  </si>
  <si>
    <t>LI-0961</t>
  </si>
  <si>
    <t>LI-0962</t>
  </si>
  <si>
    <t>LI-0963</t>
  </si>
  <si>
    <t>LI-0964</t>
  </si>
  <si>
    <t>LI-0965</t>
  </si>
  <si>
    <t>LI-0966</t>
  </si>
  <si>
    <t>LI-0967</t>
  </si>
  <si>
    <t>LI-0968</t>
  </si>
  <si>
    <t>LI-0969</t>
  </si>
  <si>
    <t>LI-0970</t>
  </si>
  <si>
    <t>LI-0971</t>
  </si>
  <si>
    <t>LI-0972</t>
  </si>
  <si>
    <t>LI-0973</t>
  </si>
  <si>
    <t>LI-0974</t>
  </si>
  <si>
    <t>LI-0975</t>
  </si>
  <si>
    <t>LI-0976</t>
  </si>
  <si>
    <t>LI-0977</t>
  </si>
  <si>
    <t>LI-0978</t>
  </si>
  <si>
    <t>LI-0979</t>
  </si>
  <si>
    <t>LI-0980</t>
  </si>
  <si>
    <t>LI-0981</t>
  </si>
  <si>
    <t>LI-0982</t>
  </si>
  <si>
    <t>LI-0983</t>
  </si>
  <si>
    <t>LI-0984</t>
  </si>
  <si>
    <t>LI-0985</t>
  </si>
  <si>
    <t>LI-0986</t>
  </si>
  <si>
    <t>LI-0987</t>
  </si>
  <si>
    <t>LI-0988</t>
  </si>
  <si>
    <t>LI-0989</t>
  </si>
  <si>
    <t>LI-0990</t>
  </si>
  <si>
    <t>LI-0991</t>
  </si>
  <si>
    <t>LI-0992</t>
  </si>
  <si>
    <t>LI-0993</t>
  </si>
  <si>
    <t>LI-0994</t>
  </si>
  <si>
    <t>LI-0995</t>
  </si>
  <si>
    <t>LI-0996</t>
  </si>
  <si>
    <t>LI-0997</t>
  </si>
  <si>
    <t>LI-0998</t>
  </si>
  <si>
    <t>LI-0999</t>
  </si>
  <si>
    <t>LI-1000</t>
  </si>
  <si>
    <t>LI-1001</t>
  </si>
  <si>
    <t>LI-1002</t>
  </si>
  <si>
    <t>LI-1003</t>
  </si>
  <si>
    <t>LI-1004</t>
  </si>
  <si>
    <t>LI-1005</t>
  </si>
  <si>
    <t>LI-1006</t>
  </si>
  <si>
    <t>LI-1007</t>
  </si>
  <si>
    <t>LI-1008</t>
  </si>
  <si>
    <t>LI-1009</t>
  </si>
  <si>
    <t>LI-1010</t>
  </si>
  <si>
    <t>LI-1011</t>
  </si>
  <si>
    <t>LI-1012</t>
  </si>
  <si>
    <t>LI-1013</t>
  </si>
  <si>
    <t>LI-1014</t>
  </si>
  <si>
    <t>LI-1015</t>
  </si>
  <si>
    <t>LI-1016</t>
  </si>
  <si>
    <t>LI-1017</t>
  </si>
  <si>
    <t>LI-1018</t>
  </si>
  <si>
    <t>LI-1019</t>
  </si>
  <si>
    <t>LI-1020</t>
  </si>
  <si>
    <t>LI-1021</t>
  </si>
  <si>
    <t>LI-1022</t>
  </si>
  <si>
    <t>LI-1023</t>
  </si>
  <si>
    <t>LI-1024</t>
  </si>
  <si>
    <t>LI-1025</t>
  </si>
  <si>
    <t>LI-1026</t>
  </si>
  <si>
    <t>LI-1027</t>
  </si>
  <si>
    <t>LI-1028</t>
  </si>
  <si>
    <t>LI-1029</t>
  </si>
  <si>
    <t>LI-1030</t>
  </si>
  <si>
    <t>LI-1031</t>
  </si>
  <si>
    <t>LI-1032</t>
  </si>
  <si>
    <t>LI-1033</t>
  </si>
  <si>
    <t>LI-1034</t>
  </si>
  <si>
    <t>LI-1035</t>
  </si>
  <si>
    <t>LI-1036</t>
  </si>
  <si>
    <t>LI-1037</t>
  </si>
  <si>
    <t>LI-1038</t>
  </si>
  <si>
    <t>LI-1039</t>
  </si>
  <si>
    <t>LI-1040</t>
  </si>
  <si>
    <t>LI-1041</t>
  </si>
  <si>
    <t>LI-1042</t>
  </si>
  <si>
    <t>LI-1043</t>
  </si>
  <si>
    <t>LI-1044</t>
  </si>
  <si>
    <t>LI-1045</t>
  </si>
  <si>
    <t>LI-1046</t>
  </si>
  <si>
    <t>LI-1047</t>
  </si>
  <si>
    <t>LI-1048</t>
  </si>
  <si>
    <t>LI-1049</t>
  </si>
  <si>
    <t>LI-1050</t>
  </si>
  <si>
    <t>LI-1051</t>
  </si>
  <si>
    <t>LI-1052</t>
  </si>
  <si>
    <t>LI-1053</t>
  </si>
  <si>
    <t>LI-1054</t>
  </si>
  <si>
    <t>LI-1055</t>
  </si>
  <si>
    <t>LI-1056</t>
  </si>
  <si>
    <t>LI-1057</t>
  </si>
  <si>
    <t>LI-1058</t>
  </si>
  <si>
    <t>LI-1059</t>
  </si>
  <si>
    <t>LI-1060</t>
  </si>
  <si>
    <t>LI-1061</t>
  </si>
  <si>
    <t>LI-1062</t>
  </si>
  <si>
    <t>LI-1063</t>
  </si>
  <si>
    <t>LI-1064</t>
  </si>
  <si>
    <t>LI-1065</t>
  </si>
  <si>
    <t>LI-1066</t>
  </si>
  <si>
    <t>LI-1067</t>
  </si>
  <si>
    <t>LI-1068</t>
  </si>
  <si>
    <t>LI-1069</t>
  </si>
  <si>
    <t>LI-1070</t>
  </si>
  <si>
    <t>LI-1071</t>
  </si>
  <si>
    <t>LI-1072</t>
  </si>
  <si>
    <t>LI-1073</t>
  </si>
  <si>
    <t>LI-1074</t>
  </si>
  <si>
    <t>LI-1075</t>
  </si>
  <si>
    <t>LI-1076</t>
  </si>
  <si>
    <t>LI-1077</t>
  </si>
  <si>
    <t>LI-1078</t>
  </si>
  <si>
    <t>LI-1079</t>
  </si>
  <si>
    <t>LI-1080</t>
  </si>
  <si>
    <t>LI-1081</t>
  </si>
  <si>
    <t>LI-1082</t>
  </si>
  <si>
    <t>LI-1083</t>
  </si>
  <si>
    <t>LI-1084</t>
  </si>
  <si>
    <t>LI-1085</t>
  </si>
  <si>
    <t>LI-1086</t>
  </si>
  <si>
    <t>LI-1087</t>
  </si>
  <si>
    <t>LI-1088</t>
  </si>
  <si>
    <t>LI-1089</t>
  </si>
  <si>
    <t>LI-1090</t>
  </si>
  <si>
    <t>LI-1091</t>
  </si>
  <si>
    <t>LI-1092</t>
  </si>
  <si>
    <t>LI-1093</t>
  </si>
  <si>
    <t>LI-1094</t>
  </si>
  <si>
    <t>LI-1095</t>
  </si>
  <si>
    <t>LI-1096</t>
  </si>
  <si>
    <t>LI-1097</t>
  </si>
  <si>
    <t>LI-1098</t>
  </si>
  <si>
    <t>LI-1099</t>
  </si>
  <si>
    <t>LI-1100</t>
  </si>
  <si>
    <t>LI-1101</t>
  </si>
  <si>
    <t>LI-1102</t>
  </si>
  <si>
    <t>LI-1103</t>
  </si>
  <si>
    <t>LI-1104</t>
  </si>
  <si>
    <t>LI-1105</t>
  </si>
  <si>
    <t>LI-1106</t>
  </si>
  <si>
    <t>LI-1107</t>
  </si>
  <si>
    <t>LI-1108</t>
  </si>
  <si>
    <t>LI-1109</t>
  </si>
  <si>
    <t>LI-1110</t>
  </si>
  <si>
    <t>LI-1111</t>
  </si>
  <si>
    <t>LI-1112</t>
  </si>
  <si>
    <t>LI-1113</t>
  </si>
  <si>
    <t>LI-1114</t>
  </si>
  <si>
    <t>LI-1115</t>
  </si>
  <si>
    <t>LI-1116</t>
  </si>
  <si>
    <t>LI-1117</t>
  </si>
  <si>
    <t>LI-1118</t>
  </si>
  <si>
    <t>LI-1119</t>
  </si>
  <si>
    <t>LI-1120</t>
  </si>
  <si>
    <t>LI-1121</t>
  </si>
  <si>
    <t>LI-1122</t>
  </si>
  <si>
    <t>LI-1123</t>
  </si>
  <si>
    <t>LI-1124</t>
  </si>
  <si>
    <t>LI-1125</t>
  </si>
  <si>
    <t>LI-1126</t>
  </si>
  <si>
    <t>LI-1127</t>
  </si>
  <si>
    <t>LI-1128</t>
  </si>
  <si>
    <t>LI-1129</t>
  </si>
  <si>
    <t>LI-1130</t>
  </si>
  <si>
    <t>LI-1131</t>
  </si>
  <si>
    <t>LI-1132</t>
  </si>
  <si>
    <t>LI-1133</t>
  </si>
  <si>
    <t>LI-1134</t>
  </si>
  <si>
    <t>LI-1135</t>
  </si>
  <si>
    <t>LI-1136</t>
  </si>
  <si>
    <t>LI-1137</t>
  </si>
  <si>
    <t>LI-1138</t>
  </si>
  <si>
    <t>LI-1139</t>
  </si>
  <si>
    <t>LI-1140</t>
  </si>
  <si>
    <t>LI-1141</t>
  </si>
  <si>
    <t>LI-1142</t>
  </si>
  <si>
    <t>LI-1143</t>
  </si>
  <si>
    <t>LI-1144</t>
  </si>
  <si>
    <t>LI-1145</t>
  </si>
  <si>
    <t>LI-1146</t>
  </si>
  <si>
    <t>LI-1147</t>
  </si>
  <si>
    <t>LI-1148</t>
  </si>
  <si>
    <t>LI-1149</t>
  </si>
  <si>
    <t>LI-1150</t>
  </si>
  <si>
    <t>LI-1151</t>
  </si>
  <si>
    <t>LI-1152</t>
  </si>
  <si>
    <t>LI-1153</t>
  </si>
  <si>
    <t>LI-1154</t>
  </si>
  <si>
    <t>LI-1155</t>
  </si>
  <si>
    <t>LI-1156</t>
  </si>
  <si>
    <t>LI-1157</t>
  </si>
  <si>
    <t>LI-1158</t>
  </si>
  <si>
    <t>LI-1159</t>
  </si>
  <si>
    <t>LI-1160</t>
  </si>
  <si>
    <t>LI-1161</t>
  </si>
  <si>
    <t>LI-1162</t>
  </si>
  <si>
    <t>LI-1163</t>
  </si>
  <si>
    <t>LI-1164</t>
  </si>
  <si>
    <t>LI-1165</t>
  </si>
  <si>
    <t>LI-1166</t>
  </si>
  <si>
    <t>LI-1167</t>
  </si>
  <si>
    <t>LI-1168</t>
  </si>
  <si>
    <t>LI-1169</t>
  </si>
  <si>
    <t>LI-1170</t>
  </si>
  <si>
    <t>LI-1171</t>
  </si>
  <si>
    <t>LI-1172</t>
  </si>
  <si>
    <t>LI-1173</t>
  </si>
  <si>
    <t>LI-1174</t>
  </si>
  <si>
    <t>LI-1175</t>
  </si>
  <si>
    <t>LI-1176</t>
  </si>
  <si>
    <t>LI-1177</t>
  </si>
  <si>
    <t>LI-1178</t>
  </si>
  <si>
    <t>LI-1179</t>
  </si>
  <si>
    <t>LI-1180</t>
  </si>
  <si>
    <t>LI-1181</t>
  </si>
  <si>
    <t>LI-1182</t>
  </si>
  <si>
    <t>LI-1183</t>
  </si>
  <si>
    <t>LI-1184</t>
  </si>
  <si>
    <t>LI-1185</t>
  </si>
  <si>
    <t>LI-1186</t>
  </si>
  <si>
    <t>LI-1187</t>
  </si>
  <si>
    <t>LI-1188</t>
  </si>
  <si>
    <t>LI-1189</t>
  </si>
  <si>
    <t>LI-1190</t>
  </si>
  <si>
    <t>LI-1191</t>
  </si>
  <si>
    <t>LI-1192</t>
  </si>
  <si>
    <t>LI-1193</t>
  </si>
  <si>
    <t>LI-1194</t>
  </si>
  <si>
    <t>LI-1195</t>
  </si>
  <si>
    <t>LI-1196</t>
  </si>
  <si>
    <t>LI-1197</t>
  </si>
  <si>
    <t>LI-1198</t>
  </si>
  <si>
    <t>LI-1199</t>
  </si>
  <si>
    <t>LI-1200</t>
  </si>
  <si>
    <t>LI-1201</t>
  </si>
  <si>
    <t>LI-1202</t>
  </si>
  <si>
    <t>LI-1203</t>
  </si>
  <si>
    <t>LI-1204</t>
  </si>
  <si>
    <t>LI-1205</t>
  </si>
  <si>
    <t>LI-1206</t>
  </si>
  <si>
    <t>LI-1207</t>
  </si>
  <si>
    <t>LI-1208</t>
  </si>
  <si>
    <t>LI-1209</t>
  </si>
  <si>
    <t>LI-1210</t>
  </si>
  <si>
    <t>LI-1211</t>
  </si>
  <si>
    <t>LI-1212</t>
  </si>
  <si>
    <t>LI-1213</t>
  </si>
  <si>
    <t>LI-1214</t>
  </si>
  <si>
    <t>LI-1215</t>
  </si>
  <si>
    <t>LI-1216</t>
  </si>
  <si>
    <t>LI-1217</t>
  </si>
  <si>
    <t>LI-1218</t>
  </si>
  <si>
    <t>LI-1219</t>
  </si>
  <si>
    <t>LI-1220</t>
  </si>
  <si>
    <t>LI-1221</t>
  </si>
  <si>
    <t>LI-1222</t>
  </si>
  <si>
    <t>LI-1223</t>
  </si>
  <si>
    <t>LI-1224</t>
  </si>
  <si>
    <t>LI-1225</t>
  </si>
  <si>
    <t>LI-1226</t>
  </si>
  <si>
    <t>LI-1227</t>
  </si>
  <si>
    <t>LI-1228</t>
  </si>
  <si>
    <t>LI-1229</t>
  </si>
  <si>
    <t>LI-1230</t>
  </si>
  <si>
    <t>LI-1231</t>
  </si>
  <si>
    <t>LI-1232</t>
  </si>
  <si>
    <t>LI-1233</t>
  </si>
  <si>
    <t>LI-1234</t>
  </si>
  <si>
    <t>LI-1235</t>
  </si>
  <si>
    <t>LI-1236</t>
  </si>
  <si>
    <t>LI-1237</t>
  </si>
  <si>
    <t>LI-1238</t>
  </si>
  <si>
    <t>LI-1239</t>
  </si>
  <si>
    <t>LI-1240</t>
  </si>
  <si>
    <t>LI-1241</t>
  </si>
  <si>
    <t>LI-1242</t>
  </si>
  <si>
    <t>LI-1243</t>
  </si>
  <si>
    <t>LI-1244</t>
  </si>
  <si>
    <t>LI-1245</t>
  </si>
  <si>
    <t>LI-1246</t>
  </si>
  <si>
    <t>LI-1247</t>
  </si>
  <si>
    <t>LI-1248</t>
  </si>
  <si>
    <t>LI-1249</t>
  </si>
  <si>
    <t>LI-1250</t>
  </si>
  <si>
    <t>LI-1251</t>
  </si>
  <si>
    <t>LI-1252</t>
  </si>
  <si>
    <t>LI-1253</t>
  </si>
  <si>
    <t>LI-1254</t>
  </si>
  <si>
    <t>LI-1255</t>
  </si>
  <si>
    <t>LI-1256</t>
  </si>
  <si>
    <t>LI-1257</t>
  </si>
  <si>
    <t>LI-1258</t>
  </si>
  <si>
    <t>LI-1259</t>
  </si>
  <si>
    <t>LI-1260</t>
  </si>
  <si>
    <t>LI-1261</t>
  </si>
  <si>
    <t>LI-1262</t>
  </si>
  <si>
    <t>LI-1263</t>
  </si>
  <si>
    <t>LI-1264</t>
  </si>
  <si>
    <t>LI-1265</t>
  </si>
  <si>
    <t>LI-1266</t>
  </si>
  <si>
    <t>LI-1267</t>
  </si>
  <si>
    <t>LI-1268</t>
  </si>
  <si>
    <t>LI-1269</t>
  </si>
  <si>
    <t>LI-1270</t>
  </si>
  <si>
    <t>LI-1271</t>
  </si>
  <si>
    <t>LI-1272</t>
  </si>
  <si>
    <t>LI-1273</t>
  </si>
  <si>
    <t>LI-1274</t>
  </si>
  <si>
    <t>LI-1275</t>
  </si>
  <si>
    <t>LI-1276</t>
  </si>
  <si>
    <t>LI-1277</t>
  </si>
  <si>
    <t>LI-1278</t>
  </si>
  <si>
    <t>LI-1279</t>
  </si>
  <si>
    <t>LI-1280</t>
  </si>
  <si>
    <t>LI-1281</t>
  </si>
  <si>
    <t>LI-1282</t>
  </si>
  <si>
    <t>LI-1283</t>
  </si>
  <si>
    <t>LI-1284</t>
  </si>
  <si>
    <t>LI-1285</t>
  </si>
  <si>
    <t>LI-1286</t>
  </si>
  <si>
    <t>LI-1287</t>
  </si>
  <si>
    <t>LI-1288</t>
  </si>
  <si>
    <t>LI-1289</t>
  </si>
  <si>
    <t>LI-1290</t>
  </si>
  <si>
    <t>LI-1291</t>
  </si>
  <si>
    <t>LI-1292</t>
  </si>
  <si>
    <t>LI-1293</t>
  </si>
  <si>
    <t>LI-1294</t>
  </si>
  <si>
    <t>LI-1295</t>
  </si>
  <si>
    <t>LI-1296</t>
  </si>
  <si>
    <t>LI-1297</t>
  </si>
  <si>
    <t>LI-1298</t>
  </si>
  <si>
    <t>LI-1299</t>
  </si>
  <si>
    <t>LI-1300</t>
  </si>
  <si>
    <t>LI-1301</t>
  </si>
  <si>
    <t>LI-1302</t>
  </si>
  <si>
    <t>LI-1303</t>
  </si>
  <si>
    <t>LI-1304</t>
  </si>
  <si>
    <t>LI-1305</t>
  </si>
  <si>
    <t>LI-1306</t>
  </si>
  <si>
    <t>LI-1307</t>
  </si>
  <si>
    <t>LI-1308</t>
  </si>
  <si>
    <t>LI-1309</t>
  </si>
  <si>
    <t>LI-1310</t>
  </si>
  <si>
    <t>LI-1311</t>
  </si>
  <si>
    <t>LI-1312</t>
  </si>
  <si>
    <t>LI-1313</t>
  </si>
  <si>
    <t>LI-1314</t>
  </si>
  <si>
    <t>LI-1315</t>
  </si>
  <si>
    <t>LI-1316</t>
  </si>
  <si>
    <t>LI-1317</t>
  </si>
  <si>
    <t>LI-1318</t>
  </si>
  <si>
    <t>LI-1319</t>
  </si>
  <si>
    <t>LI-1320</t>
  </si>
  <si>
    <t>LI-1321</t>
  </si>
  <si>
    <t>LI-1322</t>
  </si>
  <si>
    <t>LI-1323</t>
  </si>
  <si>
    <t>LI-1324</t>
  </si>
  <si>
    <t>LI-1325</t>
  </si>
  <si>
    <t>LI-1326</t>
  </si>
  <si>
    <t>LI-1327</t>
  </si>
  <si>
    <t>LI-1328</t>
  </si>
  <si>
    <t>LI-1329</t>
  </si>
  <si>
    <t>LI-1330</t>
  </si>
  <si>
    <t>LI-1331</t>
  </si>
  <si>
    <t>LI-1332</t>
  </si>
  <si>
    <t>LI-1333</t>
  </si>
  <si>
    <t>LI-1334</t>
  </si>
  <si>
    <t>LI-1335</t>
  </si>
  <si>
    <t>LI-1336</t>
  </si>
  <si>
    <t>LI-1337</t>
  </si>
  <si>
    <t>LI-1338</t>
  </si>
  <si>
    <t>LI-1339</t>
  </si>
  <si>
    <t>LI-1340</t>
  </si>
  <si>
    <t>LI-1341</t>
  </si>
  <si>
    <t>LI-1342</t>
  </si>
  <si>
    <t>LI-1343</t>
  </si>
  <si>
    <t>LI-1344</t>
  </si>
  <si>
    <t>LI-1345</t>
  </si>
  <si>
    <t>LI-1346</t>
  </si>
  <si>
    <t>LI-1347</t>
  </si>
  <si>
    <t>LI-1348</t>
  </si>
  <si>
    <t>LI-1349</t>
  </si>
  <si>
    <t>LI-1350</t>
  </si>
  <si>
    <t>LI-1351</t>
  </si>
  <si>
    <t>LI-1352</t>
  </si>
  <si>
    <t>LI-1353</t>
  </si>
  <si>
    <t>LI-1354</t>
  </si>
  <si>
    <t>LI-1355</t>
  </si>
  <si>
    <t>LI-1356</t>
  </si>
  <si>
    <t>LI-1357</t>
  </si>
  <si>
    <t>LI-1358</t>
  </si>
  <si>
    <t>LI-1359</t>
  </si>
  <si>
    <t>LI-1360</t>
  </si>
  <si>
    <t>LI-1361</t>
  </si>
  <si>
    <t>LI-1362</t>
  </si>
  <si>
    <t>LI-1363</t>
  </si>
  <si>
    <t>LI-1364</t>
  </si>
  <si>
    <t>LI-1365</t>
  </si>
  <si>
    <t>LI-1366</t>
  </si>
  <si>
    <t>LI-1367</t>
  </si>
  <si>
    <t>LI-1368</t>
  </si>
  <si>
    <t>LI-1369</t>
  </si>
  <si>
    <t>LI-1370</t>
  </si>
  <si>
    <t>LI-1371</t>
  </si>
  <si>
    <t>LI-1372</t>
  </si>
  <si>
    <t>LI-1373</t>
  </si>
  <si>
    <t>LI-1374</t>
  </si>
  <si>
    <t>LI-1375</t>
  </si>
  <si>
    <t>LI-1376</t>
  </si>
  <si>
    <t>LI-1377</t>
  </si>
  <si>
    <t>LI-1378</t>
  </si>
  <si>
    <t>LI-1379</t>
  </si>
  <si>
    <t>LI-1380</t>
  </si>
  <si>
    <t>LI-1381</t>
  </si>
  <si>
    <t>LI-1382</t>
  </si>
  <si>
    <t>LI-1383</t>
  </si>
  <si>
    <t>LI-1384</t>
  </si>
  <si>
    <t>LI-1385</t>
  </si>
  <si>
    <t>LI-1386</t>
  </si>
  <si>
    <t>LI-1387</t>
  </si>
  <si>
    <t>LI-1388</t>
  </si>
  <si>
    <t>LI-1389</t>
  </si>
  <si>
    <t>LI-1390</t>
  </si>
  <si>
    <t>LI-1391</t>
  </si>
  <si>
    <t>LI-1392</t>
  </si>
  <si>
    <t>LI-1393</t>
  </si>
  <si>
    <t>LI-1394</t>
  </si>
  <si>
    <t>LI-1395</t>
  </si>
  <si>
    <t>LI-1396</t>
  </si>
  <si>
    <t>LI-1397</t>
  </si>
  <si>
    <t>LI-1398</t>
  </si>
  <si>
    <t>LI-1399</t>
  </si>
  <si>
    <t>LI-1400</t>
  </si>
  <si>
    <t>LI-1401</t>
  </si>
  <si>
    <t>LI-1402</t>
  </si>
  <si>
    <t>LI-1403</t>
  </si>
  <si>
    <t>LI-1404</t>
  </si>
  <si>
    <t>LI-1405</t>
  </si>
  <si>
    <t>LI-1406</t>
  </si>
  <si>
    <t>LI-1407</t>
  </si>
  <si>
    <t>LI-1408</t>
  </si>
  <si>
    <t>LI-1409</t>
  </si>
  <si>
    <t>LI-1410</t>
  </si>
  <si>
    <t>LI-1411</t>
  </si>
  <si>
    <t>LI-1412</t>
  </si>
  <si>
    <t>LI-1413</t>
  </si>
  <si>
    <t>LI-1414</t>
  </si>
  <si>
    <t>LI-1415</t>
  </si>
  <si>
    <t>LI-1416</t>
  </si>
  <si>
    <t>LI-1417</t>
  </si>
  <si>
    <t>LI-1418</t>
  </si>
  <si>
    <t>LI-1419</t>
  </si>
  <si>
    <t>LI-1420</t>
  </si>
  <si>
    <t>LI-1421</t>
  </si>
  <si>
    <t>LI-1422</t>
  </si>
  <si>
    <t>LI-1423</t>
  </si>
  <si>
    <t>LI-1424</t>
  </si>
  <si>
    <t>LI-1425</t>
  </si>
  <si>
    <t>LI-1426</t>
  </si>
  <si>
    <t>LI-1427</t>
  </si>
  <si>
    <t>LI-1428</t>
  </si>
  <si>
    <t>LI-1429</t>
  </si>
  <si>
    <t>LI-1430</t>
  </si>
  <si>
    <t>LI-1431</t>
  </si>
  <si>
    <t>LI-1432</t>
  </si>
  <si>
    <t>LI-1433</t>
  </si>
  <si>
    <t>LI-1434</t>
  </si>
  <si>
    <t>LI-1435</t>
  </si>
  <si>
    <t>LI-1436</t>
  </si>
  <si>
    <t>LI-1437</t>
  </si>
  <si>
    <t>LI-1438</t>
  </si>
  <si>
    <t>LI-1439</t>
  </si>
  <si>
    <t>LI-1440</t>
  </si>
  <si>
    <t>LI-1441</t>
  </si>
  <si>
    <t>LI-1442</t>
  </si>
  <si>
    <t>LI-1443</t>
  </si>
  <si>
    <t>LI-1444</t>
  </si>
  <si>
    <t>LI-1445</t>
  </si>
  <si>
    <t>LI-1446</t>
  </si>
  <si>
    <t>LI-1447</t>
  </si>
  <si>
    <t>LI-1448</t>
  </si>
  <si>
    <t>LI-1449</t>
  </si>
  <si>
    <t>LI-1450</t>
  </si>
  <si>
    <t>LI-1451</t>
  </si>
  <si>
    <t>LI-1452</t>
  </si>
  <si>
    <t>LI-1453</t>
  </si>
  <si>
    <t>LI-1454</t>
  </si>
  <si>
    <t>LI-1455</t>
  </si>
  <si>
    <t>LI-1456</t>
  </si>
  <si>
    <t>LI-1457</t>
  </si>
  <si>
    <t>LI-1458</t>
  </si>
  <si>
    <t>LI-1459</t>
  </si>
  <si>
    <t>LI-1460</t>
  </si>
  <si>
    <t>LI-1461</t>
  </si>
  <si>
    <t>LI-1462</t>
  </si>
  <si>
    <t>LI-1463</t>
  </si>
  <si>
    <t>LI-1464</t>
  </si>
  <si>
    <t>LI-1465</t>
  </si>
  <si>
    <t>LI-1466</t>
  </si>
  <si>
    <t>LI-1467</t>
  </si>
  <si>
    <t>LI-1468</t>
  </si>
  <si>
    <t>LI-1469</t>
  </si>
  <si>
    <t>LI-1470</t>
  </si>
  <si>
    <t>LI-1471</t>
  </si>
  <si>
    <t>LI-1472</t>
  </si>
  <si>
    <t>LI-1473</t>
  </si>
  <si>
    <t>LI-1474</t>
  </si>
  <si>
    <t>LI-1475</t>
  </si>
  <si>
    <t>LI-1476</t>
  </si>
  <si>
    <t>LI-1477</t>
  </si>
  <si>
    <t>LI-1478</t>
  </si>
  <si>
    <t>LI-1479</t>
  </si>
  <si>
    <t>LI-1480</t>
  </si>
  <si>
    <t>LI-1481</t>
  </si>
  <si>
    <t>LI-1482</t>
  </si>
  <si>
    <t>LI-1483</t>
  </si>
  <si>
    <t>LI-1484</t>
  </si>
  <si>
    <t>LI-1485</t>
  </si>
  <si>
    <t>LI-1486</t>
  </si>
  <si>
    <t>LI-1487</t>
  </si>
  <si>
    <t>LI-1488</t>
  </si>
  <si>
    <t>LI-1489</t>
  </si>
  <si>
    <t>LI-1490</t>
  </si>
  <si>
    <t>LI-1491</t>
  </si>
  <si>
    <t>LI-1492</t>
  </si>
  <si>
    <t>LI-1493</t>
  </si>
  <si>
    <t>LI-1494</t>
  </si>
  <si>
    <t>LI-1495</t>
  </si>
  <si>
    <t>LI-1496</t>
  </si>
  <si>
    <t>LI-1497</t>
  </si>
  <si>
    <t>LI-1498</t>
  </si>
  <si>
    <t>LI-1499</t>
  </si>
  <si>
    <t>LI-1500</t>
  </si>
  <si>
    <t>LI-1501</t>
  </si>
  <si>
    <t>LI-1502</t>
  </si>
  <si>
    <t>LI-1503</t>
  </si>
  <si>
    <t>LI-1504</t>
  </si>
  <si>
    <t>LI-1505</t>
  </si>
  <si>
    <t>LI-1506</t>
  </si>
  <si>
    <t>LI-1507</t>
  </si>
  <si>
    <t>LI-1508</t>
  </si>
  <si>
    <t>LI-1509</t>
  </si>
  <si>
    <t>LI-1510</t>
  </si>
  <si>
    <t>LI-1511</t>
  </si>
  <si>
    <t>LI-1512</t>
  </si>
  <si>
    <t>LI-1513</t>
  </si>
  <si>
    <t>LI-1514</t>
  </si>
  <si>
    <t>LI-1515</t>
  </si>
  <si>
    <t>LI-1516</t>
  </si>
  <si>
    <t>LI-1517</t>
  </si>
  <si>
    <t>LI-1518</t>
  </si>
  <si>
    <t>LI-1519</t>
  </si>
  <si>
    <t>LI-1520</t>
  </si>
  <si>
    <t>LI-1521</t>
  </si>
  <si>
    <t>LI-1522</t>
  </si>
  <si>
    <t>LI-1523</t>
  </si>
  <si>
    <t>LI-1524</t>
  </si>
  <si>
    <t>LI-1525</t>
  </si>
  <si>
    <t>LI-1526</t>
  </si>
  <si>
    <t>LI-1527</t>
  </si>
  <si>
    <t>LI-1528</t>
  </si>
  <si>
    <t>LI-1529</t>
  </si>
  <si>
    <t>LI-1530</t>
  </si>
  <si>
    <t>LI-1531</t>
  </si>
  <si>
    <t>LI-1532</t>
  </si>
  <si>
    <t>LI-1533</t>
  </si>
  <si>
    <t>LI-1534</t>
  </si>
  <si>
    <t>LI-1535</t>
  </si>
  <si>
    <t>LI-1536</t>
  </si>
  <si>
    <t>LI-1537</t>
  </si>
  <si>
    <t>LI-1538</t>
  </si>
  <si>
    <t>LI-1539</t>
  </si>
  <si>
    <t>LI-1540</t>
  </si>
  <si>
    <t>LI-1541</t>
  </si>
  <si>
    <t>LI-1542</t>
  </si>
  <si>
    <t>LI-1543</t>
  </si>
  <si>
    <t>LI-1544</t>
  </si>
  <si>
    <t>LI-1545</t>
  </si>
  <si>
    <t>LI-1546</t>
  </si>
  <si>
    <t>LI-1547</t>
  </si>
  <si>
    <t>LI-1548</t>
  </si>
  <si>
    <t>LI-1549</t>
  </si>
  <si>
    <t>LI-1550</t>
  </si>
  <si>
    <t>LI-1551</t>
  </si>
  <si>
    <t>LI-1552</t>
  </si>
  <si>
    <t>LI-1553</t>
  </si>
  <si>
    <t>LI-1554</t>
  </si>
  <si>
    <t>LI-1555</t>
  </si>
  <si>
    <t>LI-1556</t>
  </si>
  <si>
    <t>LI-1557</t>
  </si>
  <si>
    <t>LI-1558</t>
  </si>
  <si>
    <t>LI-1559</t>
  </si>
  <si>
    <t>LI-1560</t>
  </si>
  <si>
    <t>LI-1561</t>
  </si>
  <si>
    <t>LI-1562</t>
  </si>
  <si>
    <t>LI-1563</t>
  </si>
  <si>
    <t>LI-1564</t>
  </si>
  <si>
    <t>LI-1565</t>
  </si>
  <si>
    <t>LI-1566</t>
  </si>
  <si>
    <t>LI-1567</t>
  </si>
  <si>
    <t>LI-1568</t>
  </si>
  <si>
    <t>LI-1569</t>
  </si>
  <si>
    <t>LI-1570</t>
  </si>
  <si>
    <t>LI-1571</t>
  </si>
  <si>
    <t>LI-1572</t>
  </si>
  <si>
    <t>LI-1573</t>
  </si>
  <si>
    <t>LI-1574</t>
  </si>
  <si>
    <t>LI-1575</t>
  </si>
  <si>
    <t>LI-1576</t>
  </si>
  <si>
    <t>LI-1577</t>
  </si>
  <si>
    <t>LI-1578</t>
  </si>
  <si>
    <t>LI-1579</t>
  </si>
  <si>
    <t>LI-1580</t>
  </si>
  <si>
    <t>LI-1581</t>
  </si>
  <si>
    <t>LI-1582</t>
  </si>
  <si>
    <t>LI-1583</t>
  </si>
  <si>
    <t>LI-1584</t>
  </si>
  <si>
    <t>LI-1585</t>
  </si>
  <si>
    <t>LI-1586</t>
  </si>
  <si>
    <t>LI-1587</t>
  </si>
  <si>
    <t>LI-1588</t>
  </si>
  <si>
    <t>LI-1589</t>
  </si>
  <si>
    <t>LI-1590</t>
  </si>
  <si>
    <t>LI-1591</t>
  </si>
  <si>
    <t>LI-1592</t>
  </si>
  <si>
    <t>LI-1593</t>
  </si>
  <si>
    <t>LI-1594</t>
  </si>
  <si>
    <t>LI-1595</t>
  </si>
  <si>
    <t>LI-1596</t>
  </si>
  <si>
    <t>LI-1597</t>
  </si>
  <si>
    <t>LI-1598</t>
  </si>
  <si>
    <t>LI-1599</t>
  </si>
  <si>
    <t>LI-1600</t>
  </si>
  <si>
    <t>LI-1601</t>
  </si>
  <si>
    <t>LI-1602</t>
  </si>
  <si>
    <t>LI-1603</t>
  </si>
  <si>
    <t>LI-1604</t>
  </si>
  <si>
    <t>LI-1605</t>
  </si>
  <si>
    <t>LI-1606</t>
  </si>
  <si>
    <t>LI-1607</t>
  </si>
  <si>
    <t>LI-1608</t>
  </si>
  <si>
    <t>LI-1609</t>
  </si>
  <si>
    <t>LI-1610</t>
  </si>
  <si>
    <t>LI-1611</t>
  </si>
  <si>
    <t>LI-1612</t>
  </si>
  <si>
    <t>LI-1613</t>
  </si>
  <si>
    <t>LI-1614</t>
  </si>
  <si>
    <t>LI-1615</t>
  </si>
  <si>
    <t>LI-1616</t>
  </si>
  <si>
    <t>LI-1617</t>
  </si>
  <si>
    <t>LI-1618</t>
  </si>
  <si>
    <t>LI-1619</t>
  </si>
  <si>
    <t>LI-1620</t>
  </si>
  <si>
    <t>LI-1621</t>
  </si>
  <si>
    <t>LI-1622</t>
  </si>
  <si>
    <t>LI-1623</t>
  </si>
  <si>
    <t>LI-1624</t>
  </si>
  <si>
    <t>LI-1625</t>
  </si>
  <si>
    <t>LI-1626</t>
  </si>
  <si>
    <t>LI-1627</t>
  </si>
  <si>
    <t>LI-1628</t>
  </si>
  <si>
    <t>LI-1629</t>
  </si>
  <si>
    <t>LI-1630</t>
  </si>
  <si>
    <t>LI-1631</t>
  </si>
  <si>
    <t>LI-1632</t>
  </si>
  <si>
    <t>LI-1633</t>
  </si>
  <si>
    <t>LI-1634</t>
  </si>
  <si>
    <t>LI-1635</t>
  </si>
  <si>
    <t>LI-1636</t>
  </si>
  <si>
    <t>LI-1637</t>
  </si>
  <si>
    <t>LI-1638</t>
  </si>
  <si>
    <t>LI-1639</t>
  </si>
  <si>
    <t>LI-1640</t>
  </si>
  <si>
    <t>LI-1641</t>
  </si>
  <si>
    <t>LI-1642</t>
  </si>
  <si>
    <t>LI-1643</t>
  </si>
  <si>
    <t>LI-1644</t>
  </si>
  <si>
    <t>LI-1645</t>
  </si>
  <si>
    <t>LI-1646</t>
  </si>
  <si>
    <t>LI-1647</t>
  </si>
  <si>
    <t>LI-1648</t>
  </si>
  <si>
    <t>LI-1649</t>
  </si>
  <si>
    <t>LI-1650</t>
  </si>
  <si>
    <t>LI-1651</t>
  </si>
  <si>
    <t>LI-1652</t>
  </si>
  <si>
    <t>LI-1653</t>
  </si>
  <si>
    <t>LI-1654</t>
  </si>
  <si>
    <t>LI-1655</t>
  </si>
  <si>
    <t>LI-1656</t>
  </si>
  <si>
    <t>LI-1657</t>
  </si>
  <si>
    <t>LI-1658</t>
  </si>
  <si>
    <t>LI-1659</t>
  </si>
  <si>
    <t>LI-1660</t>
  </si>
  <si>
    <t>LI-1661</t>
  </si>
  <si>
    <t>LI-1662</t>
  </si>
  <si>
    <t>LI-1663</t>
  </si>
  <si>
    <t>LI-1664</t>
  </si>
  <si>
    <t>LI-1665</t>
  </si>
  <si>
    <t>LI-1666</t>
  </si>
  <si>
    <t>LI-1667</t>
  </si>
  <si>
    <t>LI-1668</t>
  </si>
  <si>
    <t>LI-1669</t>
  </si>
  <si>
    <t>LI-1670</t>
  </si>
  <si>
    <t>LI-1671</t>
  </si>
  <si>
    <t>LI-1672</t>
  </si>
  <si>
    <t>LI-1673</t>
  </si>
  <si>
    <t>LI-1674</t>
  </si>
  <si>
    <t>LI-1675</t>
  </si>
  <si>
    <t>LI-1676</t>
  </si>
  <si>
    <t>LI-1677</t>
  </si>
  <si>
    <t>LI-1678</t>
  </si>
  <si>
    <t>LI-1679</t>
  </si>
  <si>
    <t>LI-1680</t>
  </si>
  <si>
    <t>LI-1681</t>
  </si>
  <si>
    <t>LI-1682</t>
  </si>
  <si>
    <t>LI-1683</t>
  </si>
  <si>
    <t>LI-1684</t>
  </si>
  <si>
    <t>LI-1685</t>
  </si>
  <si>
    <t>LI-1686</t>
  </si>
  <si>
    <t>LI-1687</t>
  </si>
  <si>
    <t>LI-1688</t>
  </si>
  <si>
    <t>LI-1689</t>
  </si>
  <si>
    <t>LI-1690</t>
  </si>
  <si>
    <t>LI-1691</t>
  </si>
  <si>
    <t>LI-1692</t>
  </si>
  <si>
    <t>LI-1693</t>
  </si>
  <si>
    <t>LI-1694</t>
  </si>
  <si>
    <t>LI-1695</t>
  </si>
  <si>
    <t>LI-1696</t>
  </si>
  <si>
    <t>LI-1697</t>
  </si>
  <si>
    <t>LI-1698</t>
  </si>
  <si>
    <t>LI-1699</t>
  </si>
  <si>
    <t>LI-1700</t>
  </si>
  <si>
    <t>LI-1701</t>
  </si>
  <si>
    <t>LI-1702</t>
  </si>
  <si>
    <t>LI-1703</t>
  </si>
  <si>
    <t>LI-1704</t>
  </si>
  <si>
    <t>LI-1705</t>
  </si>
  <si>
    <t>LI-1706</t>
  </si>
  <si>
    <t>LI-1707</t>
  </si>
  <si>
    <t>LI-1708</t>
  </si>
  <si>
    <t>LI-1709</t>
  </si>
  <si>
    <t>LI-1710</t>
  </si>
  <si>
    <t>LI-1711</t>
  </si>
  <si>
    <t>LI-1712</t>
  </si>
  <si>
    <t>LI-1713</t>
  </si>
  <si>
    <t>LI-1714</t>
  </si>
  <si>
    <t>LI-1715</t>
  </si>
  <si>
    <t>LI-1716</t>
  </si>
  <si>
    <t>LI-1717</t>
  </si>
  <si>
    <t>LI-1718</t>
  </si>
  <si>
    <t>LI-1719</t>
  </si>
  <si>
    <t>LI-1720</t>
  </si>
  <si>
    <t>LI-1721</t>
  </si>
  <si>
    <t>LI-1722</t>
  </si>
  <si>
    <t>LI-1723</t>
  </si>
  <si>
    <t>LI-1724</t>
  </si>
  <si>
    <t>LI-1725</t>
  </si>
  <si>
    <t>LI-1726</t>
  </si>
  <si>
    <t>LI-1727</t>
  </si>
  <si>
    <t>LI-1728</t>
  </si>
  <si>
    <t>LI-1729</t>
  </si>
  <si>
    <t>LI-1730</t>
  </si>
  <si>
    <t>LI-1731</t>
  </si>
  <si>
    <t>LI-1732</t>
  </si>
  <si>
    <t>LI-1733</t>
  </si>
  <si>
    <t>LI-1734</t>
  </si>
  <si>
    <t>LI-1735</t>
  </si>
  <si>
    <t>LI-1736</t>
  </si>
  <si>
    <t>LI-1737</t>
  </si>
  <si>
    <t>LI-1738</t>
  </si>
  <si>
    <t>LI-1739</t>
  </si>
  <si>
    <t>LI-1740</t>
  </si>
  <si>
    <t>LI-1741</t>
  </si>
  <si>
    <t>LI-1742</t>
  </si>
  <si>
    <t>LI-1743</t>
  </si>
  <si>
    <t>LI-1744</t>
  </si>
  <si>
    <t>LI-1745</t>
  </si>
  <si>
    <t>LI-1746</t>
  </si>
  <si>
    <t>LI-1747</t>
  </si>
  <si>
    <t>LI-1748</t>
  </si>
  <si>
    <t>LI-1749</t>
  </si>
  <si>
    <t>LI-1750</t>
  </si>
  <si>
    <t>LI-1751</t>
  </si>
  <si>
    <t>LI-1752</t>
  </si>
  <si>
    <t>LI-1753</t>
  </si>
  <si>
    <t>LI-1754</t>
  </si>
  <si>
    <t>LI-1755</t>
  </si>
  <si>
    <t>LI-1756</t>
  </si>
  <si>
    <t>LI-1757</t>
  </si>
  <si>
    <t>LI-1758</t>
  </si>
  <si>
    <t>LI-1759</t>
  </si>
  <si>
    <t>LI-1760</t>
  </si>
  <si>
    <t>LI-1761</t>
  </si>
  <si>
    <t>LI-1762</t>
  </si>
  <si>
    <t>LI-1763</t>
  </si>
  <si>
    <t>LI-1764</t>
  </si>
  <si>
    <t>LI-1765</t>
  </si>
  <si>
    <t>LI-1766</t>
  </si>
  <si>
    <t>LI-1767</t>
  </si>
  <si>
    <t>LI-1768</t>
  </si>
  <si>
    <t>LI-1769</t>
  </si>
  <si>
    <t>LI-1770</t>
  </si>
  <si>
    <t>LI-1771</t>
  </si>
  <si>
    <t>LI-1772</t>
  </si>
  <si>
    <t>LI-1773</t>
  </si>
  <si>
    <t>LI-1774</t>
  </si>
  <si>
    <t>LI-1775</t>
  </si>
  <si>
    <t>LI-1776</t>
  </si>
  <si>
    <t>LI-1777</t>
  </si>
  <si>
    <t>LI-1778</t>
  </si>
  <si>
    <t>LI-1779</t>
  </si>
  <si>
    <t>LI-1780</t>
  </si>
  <si>
    <t>LI-1781</t>
  </si>
  <si>
    <t>LI-1782</t>
  </si>
  <si>
    <t>LI-1783</t>
  </si>
  <si>
    <t>LI-1784</t>
  </si>
  <si>
    <t>LI-1785</t>
  </si>
  <si>
    <t>LI-1786</t>
  </si>
  <si>
    <t>LI-1787</t>
  </si>
  <si>
    <t>LI-1788</t>
  </si>
  <si>
    <t>LI-1789</t>
  </si>
  <si>
    <t>LI-1790</t>
  </si>
  <si>
    <t>LI-1791</t>
  </si>
  <si>
    <t>LI-1792</t>
  </si>
  <si>
    <t>LI-1793</t>
  </si>
  <si>
    <t>LI-1794</t>
  </si>
  <si>
    <t>LI-1795</t>
  </si>
  <si>
    <t>LI-1796</t>
  </si>
  <si>
    <t>LI-1797</t>
  </si>
  <si>
    <t>LI-1798</t>
  </si>
  <si>
    <t>LI-1799</t>
  </si>
  <si>
    <t>LI-1800</t>
  </si>
  <si>
    <t>LI-1801</t>
  </si>
  <si>
    <t>LI-1802</t>
  </si>
  <si>
    <t>LI-1803</t>
  </si>
  <si>
    <t>LI-1804</t>
  </si>
  <si>
    <t>LI-1805</t>
  </si>
  <si>
    <t>LI-1806</t>
  </si>
  <si>
    <t>LI-1807</t>
  </si>
  <si>
    <t>LI-1808</t>
  </si>
  <si>
    <t>LI-1809</t>
  </si>
  <si>
    <t>LI-1810</t>
  </si>
  <si>
    <t>LI-1811</t>
  </si>
  <si>
    <t>LI-1812</t>
  </si>
  <si>
    <t>LI-1813</t>
  </si>
  <si>
    <t>LI-1814</t>
  </si>
  <si>
    <t>LI-1815</t>
  </si>
  <si>
    <t>LI-1816</t>
  </si>
  <si>
    <t>LI-1817</t>
  </si>
  <si>
    <t>LI-1818</t>
  </si>
  <si>
    <t>LI-1819</t>
  </si>
  <si>
    <t>LI-1820</t>
  </si>
  <si>
    <t>LI-1821</t>
  </si>
  <si>
    <t>LI-1822</t>
  </si>
  <si>
    <t>LI-1823</t>
  </si>
  <si>
    <t>LI-1824</t>
  </si>
  <si>
    <t>LI-1825</t>
  </si>
  <si>
    <t>LI-1826</t>
  </si>
  <si>
    <t>LI-1827</t>
  </si>
  <si>
    <t>LI-1828</t>
  </si>
  <si>
    <t>LI-1829</t>
  </si>
  <si>
    <t>LI-1830</t>
  </si>
  <si>
    <t>LI-1831</t>
  </si>
  <si>
    <t>LI-1832</t>
  </si>
  <si>
    <t>LI-1833</t>
  </si>
  <si>
    <t>LI-1834</t>
  </si>
  <si>
    <t>LI-1835</t>
  </si>
  <si>
    <t>LI-1836</t>
  </si>
  <si>
    <t>LI-1837</t>
  </si>
  <si>
    <t>LI-1838</t>
  </si>
  <si>
    <t>LI-1839</t>
  </si>
  <si>
    <t>LI-1840</t>
  </si>
  <si>
    <t>LI-1841</t>
  </si>
  <si>
    <t>LI-1842</t>
  </si>
  <si>
    <t>LI-1843</t>
  </si>
  <si>
    <t>LI-1844</t>
  </si>
  <si>
    <t>LI-1845</t>
  </si>
  <si>
    <t>LI-1846</t>
  </si>
  <si>
    <t>LI-1847</t>
  </si>
  <si>
    <t>LI-1848</t>
  </si>
  <si>
    <t>LI-1849</t>
  </si>
  <si>
    <t>LI-1850</t>
  </si>
  <si>
    <t>LI-1851</t>
  </si>
  <si>
    <t>LI-1852</t>
  </si>
  <si>
    <t>LI-1853</t>
  </si>
  <si>
    <t>LI-1854</t>
  </si>
  <si>
    <t>LI-1855</t>
  </si>
  <si>
    <t>LI-1856</t>
  </si>
  <si>
    <t>LI-1857</t>
  </si>
  <si>
    <t>LI-1858</t>
  </si>
  <si>
    <t>LI-1859</t>
  </si>
  <si>
    <t>LI-1860</t>
  </si>
  <si>
    <t>LI-1861</t>
  </si>
  <si>
    <t>LI-1862</t>
  </si>
  <si>
    <t>LI-1863</t>
  </si>
  <si>
    <t>LI-1864</t>
  </si>
  <si>
    <t>LI-1865</t>
  </si>
  <si>
    <t>LI-1866</t>
  </si>
  <si>
    <t>LI-1867</t>
  </si>
  <si>
    <t>LI-1868</t>
  </si>
  <si>
    <t>LI-1869</t>
  </si>
  <si>
    <t>LI-1870</t>
  </si>
  <si>
    <t>LI-1871</t>
  </si>
  <si>
    <t>LI-1872</t>
  </si>
  <si>
    <t>LI-1873</t>
  </si>
  <si>
    <t>LI-1874</t>
  </si>
  <si>
    <t>LI-1875</t>
  </si>
  <si>
    <t>LI-1876</t>
  </si>
  <si>
    <t>LI-1877</t>
  </si>
  <si>
    <t>LI-1878</t>
  </si>
  <si>
    <t>LI-1879</t>
  </si>
  <si>
    <t>LI-1880</t>
  </si>
  <si>
    <t>LI-1881</t>
  </si>
  <si>
    <t>LI-1882</t>
  </si>
  <si>
    <t>LI-1883</t>
  </si>
  <si>
    <t>LI-1884</t>
  </si>
  <si>
    <t>LI-1885</t>
  </si>
  <si>
    <t>LI-1886</t>
  </si>
  <si>
    <t>LI-1887</t>
  </si>
  <si>
    <t>LI-1888</t>
  </si>
  <si>
    <t>LI-1889</t>
  </si>
  <si>
    <t>LI-1890</t>
  </si>
  <si>
    <t>LI-1891</t>
  </si>
  <si>
    <t>LI-1892</t>
  </si>
  <si>
    <t>LI-1893</t>
  </si>
  <si>
    <t>LI-1894</t>
  </si>
  <si>
    <t>LI-1895</t>
  </si>
  <si>
    <t>LI-1896</t>
  </si>
  <si>
    <t>LI-1897</t>
  </si>
  <si>
    <t>LI-1898</t>
  </si>
  <si>
    <t>LI-1899</t>
  </si>
  <si>
    <t>LI-1900</t>
  </si>
  <si>
    <t>LI-1901</t>
  </si>
  <si>
    <t>LI-1902</t>
  </si>
  <si>
    <t>LI-1903</t>
  </si>
  <si>
    <t>LI-1904</t>
  </si>
  <si>
    <t>LI-1905</t>
  </si>
  <si>
    <t>LI-1906</t>
  </si>
  <si>
    <t>LI-1907</t>
  </si>
  <si>
    <t>LI-1908</t>
  </si>
  <si>
    <t>LI-1909</t>
  </si>
  <si>
    <t>LI-1910</t>
  </si>
  <si>
    <t>LI-1911</t>
  </si>
  <si>
    <t>LI-1912</t>
  </si>
  <si>
    <t>LI-1913</t>
  </si>
  <si>
    <t>LI-1914</t>
  </si>
  <si>
    <t>LI-1915</t>
  </si>
  <si>
    <t>LI-1916</t>
  </si>
  <si>
    <t>LI-1917</t>
  </si>
  <si>
    <t>LI-1918</t>
  </si>
  <si>
    <t>LI-1919</t>
  </si>
  <si>
    <t>LI-1920</t>
  </si>
  <si>
    <t>LI-1921</t>
  </si>
  <si>
    <t>LI-1922</t>
  </si>
  <si>
    <t>LI-1923</t>
  </si>
  <si>
    <t>LI-1924</t>
  </si>
  <si>
    <t>LI-1925</t>
  </si>
  <si>
    <t>LI-1926</t>
  </si>
  <si>
    <t>LI-1927</t>
  </si>
  <si>
    <t>LI-1928</t>
  </si>
  <si>
    <t>LI-1929</t>
  </si>
  <si>
    <t>LI-1930</t>
  </si>
  <si>
    <t>LI-1931</t>
  </si>
  <si>
    <t>LI-1932</t>
  </si>
  <si>
    <t>LI-1933</t>
  </si>
  <si>
    <t>LI-1934</t>
  </si>
  <si>
    <t>LI-1935</t>
  </si>
  <si>
    <t>LI-1936</t>
  </si>
  <si>
    <t>LI-1937</t>
  </si>
  <si>
    <t>LI-1938</t>
  </si>
  <si>
    <t>LI-1939</t>
  </si>
  <si>
    <t>LI-1940</t>
  </si>
  <si>
    <t>LI-1941</t>
  </si>
  <si>
    <t>LI-1942</t>
  </si>
  <si>
    <t>LI-1943</t>
  </si>
  <si>
    <t>LI-1944</t>
  </si>
  <si>
    <t>LI-1945</t>
  </si>
  <si>
    <t>LI-1946</t>
  </si>
  <si>
    <t>LI-1947</t>
  </si>
  <si>
    <t>LI-1948</t>
  </si>
  <si>
    <t>LI-1949</t>
  </si>
  <si>
    <t>LI-1950</t>
  </si>
  <si>
    <t>LI-1951</t>
  </si>
  <si>
    <t>LI-1952</t>
  </si>
  <si>
    <t>LI-1953</t>
  </si>
  <si>
    <t>LI-1954</t>
  </si>
  <si>
    <t>LI-1955</t>
  </si>
  <si>
    <t>LI-1956</t>
  </si>
  <si>
    <t>LI-1957</t>
  </si>
  <si>
    <t>LI-1958</t>
  </si>
  <si>
    <t>LI-1959</t>
  </si>
  <si>
    <t>LI-1960</t>
  </si>
  <si>
    <t>LI-1961</t>
  </si>
  <si>
    <t>LI-1962</t>
  </si>
  <si>
    <t>LI-1963</t>
  </si>
  <si>
    <t>LI-1964</t>
  </si>
  <si>
    <t>LI-1965</t>
  </si>
  <si>
    <t>LI-1966</t>
  </si>
  <si>
    <t>LI-1967</t>
  </si>
  <si>
    <t>LI-1968</t>
  </si>
  <si>
    <t>LI-1969</t>
  </si>
  <si>
    <t>LI-1970</t>
  </si>
  <si>
    <t>LI-1971</t>
  </si>
  <si>
    <t>LI-1972</t>
  </si>
  <si>
    <t>LI-1973</t>
  </si>
  <si>
    <t>LI-1974</t>
  </si>
  <si>
    <t>LI-1975</t>
  </si>
  <si>
    <t>LI-1976</t>
  </si>
  <si>
    <t>LI-1977</t>
  </si>
  <si>
    <t>LI-1978</t>
  </si>
  <si>
    <t>LI-1979</t>
  </si>
  <si>
    <t>LI-1980</t>
  </si>
  <si>
    <t>LI-1981</t>
  </si>
  <si>
    <t>LI-1982</t>
  </si>
  <si>
    <t>LI-1983</t>
  </si>
  <si>
    <t>LI-1984</t>
  </si>
  <si>
    <t>LI-1985</t>
  </si>
  <si>
    <t>LI-1986</t>
  </si>
  <si>
    <t>LI-1987</t>
  </si>
  <si>
    <t>LI-1988</t>
  </si>
  <si>
    <t>LI-1989</t>
  </si>
  <si>
    <t>LI-1990</t>
  </si>
  <si>
    <t>LI-1991</t>
  </si>
  <si>
    <t>LI-1992</t>
  </si>
  <si>
    <t>LI-1993</t>
  </si>
  <si>
    <t>LI-1994</t>
  </si>
  <si>
    <t>LI-1995</t>
  </si>
  <si>
    <t>LI-1996</t>
  </si>
  <si>
    <t>LI-1997</t>
  </si>
  <si>
    <t>LI-1998</t>
  </si>
  <si>
    <t>LI-1999</t>
  </si>
  <si>
    <t>LI-2000</t>
  </si>
  <si>
    <t>LI-2001</t>
  </si>
  <si>
    <t>LI-2002</t>
  </si>
  <si>
    <t>LI-2003</t>
  </si>
  <si>
    <t>LI-2004</t>
  </si>
  <si>
    <t>LI-2005</t>
  </si>
  <si>
    <t>LI-2006</t>
  </si>
  <si>
    <t>LI-2007</t>
  </si>
  <si>
    <t>LI-2008</t>
  </si>
  <si>
    <t>LI-2009</t>
  </si>
  <si>
    <t>LI-2010</t>
  </si>
  <si>
    <t>LI-2011</t>
  </si>
  <si>
    <t>LI-2012</t>
  </si>
  <si>
    <t>LI-2013</t>
  </si>
  <si>
    <t>LI-2014</t>
  </si>
  <si>
    <t>LI-2015</t>
  </si>
  <si>
    <t>LI-2016</t>
  </si>
  <si>
    <t>LI-2017</t>
  </si>
  <si>
    <t>LI-2018</t>
  </si>
  <si>
    <t>LI-2019</t>
  </si>
  <si>
    <t>LI-2020</t>
  </si>
  <si>
    <t>LI-2021</t>
  </si>
  <si>
    <t>LI-2022</t>
  </si>
  <si>
    <t>LI-2023</t>
  </si>
  <si>
    <t>LI-2024</t>
  </si>
  <si>
    <t>LI-2025</t>
  </si>
  <si>
    <t>LI-2026</t>
  </si>
  <si>
    <t>LI-2027</t>
  </si>
  <si>
    <t>LI-2028</t>
  </si>
  <si>
    <t>LI-2029</t>
  </si>
  <si>
    <t>LI-2030</t>
  </si>
  <si>
    <t>LI-2031</t>
  </si>
  <si>
    <t>LI-2032</t>
  </si>
  <si>
    <t>LI-2033</t>
  </si>
  <si>
    <t>LI-2034</t>
  </si>
  <si>
    <t>LI-2035</t>
  </si>
  <si>
    <t>LI-2036</t>
  </si>
  <si>
    <t>LI-2037</t>
  </si>
  <si>
    <t>LI-2038</t>
  </si>
  <si>
    <t>LI-2039</t>
  </si>
  <si>
    <t>LI-2040</t>
  </si>
  <si>
    <t>LI-2041</t>
  </si>
  <si>
    <t>LI-2042</t>
  </si>
  <si>
    <t>LI-2043</t>
  </si>
  <si>
    <t>LI-2044</t>
  </si>
  <si>
    <t>LI-2045</t>
  </si>
  <si>
    <t>LI-2046</t>
  </si>
  <si>
    <t>LI-2047</t>
  </si>
  <si>
    <t>LI-2048</t>
  </si>
  <si>
    <t>LI-2049</t>
  </si>
  <si>
    <t>LI-2050</t>
  </si>
  <si>
    <t>LI-2051</t>
  </si>
  <si>
    <t>LI-2052</t>
  </si>
  <si>
    <t>LI-2053</t>
  </si>
  <si>
    <t>LI-2054</t>
  </si>
  <si>
    <t>LI-2055</t>
  </si>
  <si>
    <t>LI-2056</t>
  </si>
  <si>
    <t>LI-2057</t>
  </si>
  <si>
    <t>LI-2058</t>
  </si>
  <si>
    <t>LI-2059</t>
  </si>
  <si>
    <t>LI-2060</t>
  </si>
  <si>
    <t>LI-2061</t>
  </si>
  <si>
    <t>LI-2062</t>
  </si>
  <si>
    <t>LI-2063</t>
  </si>
  <si>
    <t>LI-2064</t>
  </si>
  <si>
    <t>LI-2065</t>
  </si>
  <si>
    <t>LI-2066</t>
  </si>
  <si>
    <t>LI-2067</t>
  </si>
  <si>
    <t>LI-2068</t>
  </si>
  <si>
    <t>LI-2069</t>
  </si>
  <si>
    <t>LI-2070</t>
  </si>
  <si>
    <t>LI-2071</t>
  </si>
  <si>
    <t>LI-2072</t>
  </si>
  <si>
    <t>LI-2073</t>
  </si>
  <si>
    <t>LI-2074</t>
  </si>
  <si>
    <t>LI-2075</t>
  </si>
  <si>
    <t>LI-2076</t>
  </si>
  <si>
    <t>LI-2077</t>
  </si>
  <si>
    <t>LI-2078</t>
  </si>
  <si>
    <t>LI-2079</t>
  </si>
  <si>
    <t>LI-2080</t>
  </si>
  <si>
    <t>LI-2081</t>
  </si>
  <si>
    <t>LI-2082</t>
  </si>
  <si>
    <t>LI-2083</t>
  </si>
  <si>
    <t>LI-2084</t>
  </si>
  <si>
    <t>LI-2085</t>
  </si>
  <si>
    <t>LI-2086</t>
  </si>
  <si>
    <t>LI-2087</t>
  </si>
  <si>
    <t>LI-2088</t>
  </si>
  <si>
    <t>LI-2089</t>
  </si>
  <si>
    <t>LI-2090</t>
  </si>
  <si>
    <t>LI-2091</t>
  </si>
  <si>
    <t>LI-2092</t>
  </si>
  <si>
    <t>LI-2093</t>
  </si>
  <si>
    <t>LI-2094</t>
  </si>
  <si>
    <t>LI-2095</t>
  </si>
  <si>
    <t>LI-2096</t>
  </si>
  <si>
    <t>LI-2097</t>
  </si>
  <si>
    <t>LI-2098</t>
  </si>
  <si>
    <t>LI-2099</t>
  </si>
  <si>
    <t>LI-2100</t>
  </si>
  <si>
    <t>LI-2101</t>
  </si>
  <si>
    <t>LI-2102</t>
  </si>
  <si>
    <t>LI-2103</t>
  </si>
  <si>
    <t>LI-2104</t>
  </si>
  <si>
    <t>LI-2105</t>
  </si>
  <si>
    <t>LI-2106</t>
  </si>
  <si>
    <t>LI-2107</t>
  </si>
  <si>
    <t>LI-2108</t>
  </si>
  <si>
    <t>LI-2109</t>
  </si>
  <si>
    <t>LI-2110</t>
  </si>
  <si>
    <t>LI-2111</t>
  </si>
  <si>
    <t>LI-2112</t>
  </si>
  <si>
    <t>LI-2113</t>
  </si>
  <si>
    <t>LI-2114</t>
  </si>
  <si>
    <t>LI-2115</t>
  </si>
  <si>
    <t>LI-2116</t>
  </si>
  <si>
    <t>LI-2117</t>
  </si>
  <si>
    <t>LI-2118</t>
  </si>
  <si>
    <t>LI-2119</t>
  </si>
  <si>
    <t>LI-2120</t>
  </si>
  <si>
    <t>LI-2121</t>
  </si>
  <si>
    <t>LI-2122</t>
  </si>
  <si>
    <t>LI-2123</t>
  </si>
  <si>
    <t>LI-2124</t>
  </si>
  <si>
    <t>LI-2125</t>
  </si>
  <si>
    <t>LI-2126</t>
  </si>
  <si>
    <t>LI-2127</t>
  </si>
  <si>
    <t>LI-2128</t>
  </si>
  <si>
    <t>LI-2129</t>
  </si>
  <si>
    <t>LI-2130</t>
  </si>
  <si>
    <t>LI-2131</t>
  </si>
  <si>
    <t>LI-2132</t>
  </si>
  <si>
    <t>LI-2133</t>
  </si>
  <si>
    <t>LI-2134</t>
  </si>
  <si>
    <t>LI-2135</t>
  </si>
  <si>
    <t>LI-2136</t>
  </si>
  <si>
    <t>LI-2137</t>
  </si>
  <si>
    <t>LI-2138</t>
  </si>
  <si>
    <t>LI-2139</t>
  </si>
  <si>
    <t>LI-2140</t>
  </si>
  <si>
    <t>LI-2141</t>
  </si>
  <si>
    <t>LI-2142</t>
  </si>
  <si>
    <t>LI-2143</t>
  </si>
  <si>
    <t>LI-2144</t>
  </si>
  <si>
    <t>LI-2145</t>
  </si>
  <si>
    <t>LI-2146</t>
  </si>
  <si>
    <t>LI-2147</t>
  </si>
  <si>
    <t>LI-2148</t>
  </si>
  <si>
    <t>LI-2149</t>
  </si>
  <si>
    <t>LI-2150</t>
  </si>
  <si>
    <t>LI-2151</t>
  </si>
  <si>
    <t>LI-2152</t>
  </si>
  <si>
    <t>LI-2153</t>
  </si>
  <si>
    <t>LI-2154</t>
  </si>
  <si>
    <t>LI-2155</t>
  </si>
  <si>
    <t>LI-2156</t>
  </si>
  <si>
    <t>LI-2157</t>
  </si>
  <si>
    <t>LI-2158</t>
  </si>
  <si>
    <t>LI-2159</t>
  </si>
  <si>
    <t>LI-2160</t>
  </si>
  <si>
    <t>LI-2161</t>
  </si>
  <si>
    <t>LI-2162</t>
  </si>
  <si>
    <t>LI-2163</t>
  </si>
  <si>
    <t>LI-2164</t>
  </si>
  <si>
    <t>LI-2165</t>
  </si>
  <si>
    <t>LI-2166</t>
  </si>
  <si>
    <t>LI-2167</t>
  </si>
  <si>
    <t>LI-2168</t>
  </si>
  <si>
    <t>LI-2169</t>
  </si>
  <si>
    <t>LI-2170</t>
  </si>
  <si>
    <t>LI-2171</t>
  </si>
  <si>
    <t>LI-2172</t>
  </si>
  <si>
    <t>LI-2173</t>
  </si>
  <si>
    <t>LI-2174</t>
  </si>
  <si>
    <t>LI-2175</t>
  </si>
  <si>
    <t>LI-2176</t>
  </si>
  <si>
    <t>LI-2177</t>
  </si>
  <si>
    <t>LI-2178</t>
  </si>
  <si>
    <t>LI-2179</t>
  </si>
  <si>
    <t>LI-2180</t>
  </si>
  <si>
    <t>LI-2181</t>
  </si>
  <si>
    <t>LI-2182</t>
  </si>
  <si>
    <t>LI-2183</t>
  </si>
  <si>
    <t>LI-2184</t>
  </si>
  <si>
    <t>LI-2185</t>
  </si>
  <si>
    <t>LI-2186</t>
  </si>
  <si>
    <t>LI-2187</t>
  </si>
  <si>
    <t>LI-2188</t>
  </si>
  <si>
    <t>LI-2189</t>
  </si>
  <si>
    <t>LI-2190</t>
  </si>
  <si>
    <t>LI-2191</t>
  </si>
  <si>
    <t>LI-2192</t>
  </si>
  <si>
    <t>LI-2193</t>
  </si>
  <si>
    <t>LI-2194</t>
  </si>
  <si>
    <t>LI-2195</t>
  </si>
  <si>
    <t>LI-2196</t>
  </si>
  <si>
    <t>LI-2197</t>
  </si>
  <si>
    <t>LI-2198</t>
  </si>
  <si>
    <t>LI-2199</t>
  </si>
  <si>
    <t>LI-2200</t>
  </si>
  <si>
    <t>LI-2201</t>
  </si>
  <si>
    <t>LI-2202</t>
  </si>
  <si>
    <t>LI-2203</t>
  </si>
  <si>
    <t>LI-2204</t>
  </si>
  <si>
    <t>LI-2205</t>
  </si>
  <si>
    <t>LI-2206</t>
  </si>
  <si>
    <t>LI-2207</t>
  </si>
  <si>
    <t>LI-2208</t>
  </si>
  <si>
    <t>LI-2209</t>
  </si>
  <si>
    <t>LI-2210</t>
  </si>
  <si>
    <t>LI-2211</t>
  </si>
  <si>
    <t>LI-2212</t>
  </si>
  <si>
    <t>LI-2213</t>
  </si>
  <si>
    <t>LI-2214</t>
  </si>
  <si>
    <t>LI-2215</t>
  </si>
  <si>
    <t>LI-2216</t>
  </si>
  <si>
    <t>LI-2217</t>
  </si>
  <si>
    <t>LI-2218</t>
  </si>
  <si>
    <t>LI-2219</t>
  </si>
  <si>
    <t>LI-2220</t>
  </si>
  <si>
    <t>LI-2221</t>
  </si>
  <si>
    <t>LI-2222</t>
  </si>
  <si>
    <t>LI-2223</t>
  </si>
  <si>
    <t>LI-2224</t>
  </si>
  <si>
    <t>LI-2225</t>
  </si>
  <si>
    <t>LI-2226</t>
  </si>
  <si>
    <t>LI-2227</t>
  </si>
  <si>
    <t>LI-2228</t>
  </si>
  <si>
    <t>LI-2229</t>
  </si>
  <si>
    <t>LI-2230</t>
  </si>
  <si>
    <t>LI-2231</t>
  </si>
  <si>
    <t>LI-2232</t>
  </si>
  <si>
    <t>LI-2233</t>
  </si>
  <si>
    <t>LI-2234</t>
  </si>
  <si>
    <t>LI-2235</t>
  </si>
  <si>
    <t>LI-2236</t>
  </si>
  <si>
    <t>LI-2237</t>
  </si>
  <si>
    <t>LI-2238</t>
  </si>
  <si>
    <t>LI-2239</t>
  </si>
  <si>
    <t>LI-2240</t>
  </si>
  <si>
    <t>LI-2241</t>
  </si>
  <si>
    <t>LI-2242</t>
  </si>
  <si>
    <t>LI-2243</t>
  </si>
  <si>
    <t>LI-2244</t>
  </si>
  <si>
    <t>LI-2245</t>
  </si>
  <si>
    <t>LI-2246</t>
  </si>
  <si>
    <t>LI-2247</t>
  </si>
  <si>
    <t>LI-2248</t>
  </si>
  <si>
    <t>LI-2249</t>
  </si>
  <si>
    <t>LI-2250</t>
  </si>
  <si>
    <t>LI-2251</t>
  </si>
  <si>
    <t>LI-2252</t>
  </si>
  <si>
    <t>LI-2253</t>
  </si>
  <si>
    <t>LI-2254</t>
  </si>
  <si>
    <t>LI-2255</t>
  </si>
  <si>
    <t>LI-2256</t>
  </si>
  <si>
    <t>LI-2257</t>
  </si>
  <si>
    <t>LI-2258</t>
  </si>
  <si>
    <t>LI-2259</t>
  </si>
  <si>
    <t>LI-2260</t>
  </si>
  <si>
    <t>LI-2261</t>
  </si>
  <si>
    <t>LI-2262</t>
  </si>
  <si>
    <t>LI-2263</t>
  </si>
  <si>
    <t>LI-2264</t>
  </si>
  <si>
    <t>LI-2265</t>
  </si>
  <si>
    <t>LI-2266</t>
  </si>
  <si>
    <t>LI-2267</t>
  </si>
  <si>
    <t>LI-2268</t>
  </si>
  <si>
    <t>LI-2269</t>
  </si>
  <si>
    <t>LI-2270</t>
  </si>
  <si>
    <t>LI-2271</t>
  </si>
  <si>
    <t>LI-2272</t>
  </si>
  <si>
    <t>LI-2273</t>
  </si>
  <si>
    <t>LI-2274</t>
  </si>
  <si>
    <t>LI-2275</t>
  </si>
  <si>
    <t>LI-2276</t>
  </si>
  <si>
    <t>LI-2277</t>
  </si>
  <si>
    <t>LI-2278</t>
  </si>
  <si>
    <t>LI-2279</t>
  </si>
  <si>
    <t>LI-2280</t>
  </si>
  <si>
    <t>LI-2281</t>
  </si>
  <si>
    <t>LI-2282</t>
  </si>
  <si>
    <t>LI-2283</t>
  </si>
  <si>
    <t>LI-2284</t>
  </si>
  <si>
    <t>LI-2285</t>
  </si>
  <si>
    <t>LI-2286</t>
  </si>
  <si>
    <t>LI-2287</t>
  </si>
  <si>
    <t>LI-2288</t>
  </si>
  <si>
    <t>LI-2289</t>
  </si>
  <si>
    <t>LI-2290</t>
  </si>
  <si>
    <t>LI-2291</t>
  </si>
  <si>
    <t>LI-2292</t>
  </si>
  <si>
    <t>LI-2293</t>
  </si>
  <si>
    <t>LI-2294</t>
  </si>
  <si>
    <t>LI-2295</t>
  </si>
  <si>
    <t>LI-2296</t>
  </si>
  <si>
    <t>LI-2297</t>
  </si>
  <si>
    <t>LI-2298</t>
  </si>
  <si>
    <t>LI-2299</t>
  </si>
  <si>
    <t>LI-2300</t>
  </si>
  <si>
    <t>LI-2301</t>
  </si>
  <si>
    <t>LI-2302</t>
  </si>
  <si>
    <t>LI-2303</t>
  </si>
  <si>
    <t>LI-2304</t>
  </si>
  <si>
    <t>LI-2305</t>
  </si>
  <si>
    <t>LI-2306</t>
  </si>
  <si>
    <t>LI-2307</t>
  </si>
  <si>
    <t>LI-2308</t>
  </si>
  <si>
    <t>LI-2309</t>
  </si>
  <si>
    <t>LI-2310</t>
  </si>
  <si>
    <t>LI-2311</t>
  </si>
  <si>
    <t>LI-2312</t>
  </si>
  <si>
    <t>LI-2313</t>
  </si>
  <si>
    <t>LI-2314</t>
  </si>
  <si>
    <t>LI-2315</t>
  </si>
  <si>
    <t>LI-2316</t>
  </si>
  <si>
    <t>LI-2317</t>
  </si>
  <si>
    <t>LI-2318</t>
  </si>
  <si>
    <t>LI-2319</t>
  </si>
  <si>
    <t>LI-2320</t>
  </si>
  <si>
    <t>LI-2321</t>
  </si>
  <si>
    <t>LI-2322</t>
  </si>
  <si>
    <t>LI-2323</t>
  </si>
  <si>
    <t>LI-2324</t>
  </si>
  <si>
    <t>LI-2325</t>
  </si>
  <si>
    <t>LI-2326</t>
  </si>
  <si>
    <t>LI-2327</t>
  </si>
  <si>
    <t>LI-2328</t>
  </si>
  <si>
    <t>LI-2329</t>
  </si>
  <si>
    <t>LI-2330</t>
  </si>
  <si>
    <t>LI-2331</t>
  </si>
  <si>
    <t>LI-2332</t>
  </si>
  <si>
    <t>LI-2333</t>
  </si>
  <si>
    <t>LI-2334</t>
  </si>
  <si>
    <t>LI-2335</t>
  </si>
  <si>
    <t>LI-2336</t>
  </si>
  <si>
    <t>LI-2337</t>
  </si>
  <si>
    <t>LI-2338</t>
  </si>
  <si>
    <t>LI-2339</t>
  </si>
  <si>
    <t>LI-2340</t>
  </si>
  <si>
    <t>LI-2341</t>
  </si>
  <si>
    <t>LI-2342</t>
  </si>
  <si>
    <t>LI-2343</t>
  </si>
  <si>
    <t>LI-2344</t>
  </si>
  <si>
    <t>LI-2345</t>
  </si>
  <si>
    <t>LI-2346</t>
  </si>
  <si>
    <t>LI-2347</t>
  </si>
  <si>
    <t>LI-2348</t>
  </si>
  <si>
    <t>LI-2349</t>
  </si>
  <si>
    <t>LI-2350</t>
  </si>
  <si>
    <t>LI-2351</t>
  </si>
  <si>
    <t>LI-2352</t>
  </si>
  <si>
    <t>LI-2353</t>
  </si>
  <si>
    <t>LI-2354</t>
  </si>
  <si>
    <t>LI-2355</t>
  </si>
  <si>
    <t>LI-2356</t>
  </si>
  <si>
    <t>LI-2357</t>
  </si>
  <si>
    <t>LI-2358</t>
  </si>
  <si>
    <t>LI-2359</t>
  </si>
  <si>
    <t>LI-2360</t>
  </si>
  <si>
    <t>LI-2361</t>
  </si>
  <si>
    <t>LI-2362</t>
  </si>
  <si>
    <t>LI-2363</t>
  </si>
  <si>
    <t>LI-2364</t>
  </si>
  <si>
    <t>LI-2365</t>
  </si>
  <si>
    <t>LI-2366</t>
  </si>
  <si>
    <t>LI-2367</t>
  </si>
  <si>
    <t>LI-2368</t>
  </si>
  <si>
    <t>LI-2369</t>
  </si>
  <si>
    <t>LI-2370</t>
  </si>
  <si>
    <t>LI-2371</t>
  </si>
  <si>
    <t>LI-2372</t>
  </si>
  <si>
    <t>LI-2373</t>
  </si>
  <si>
    <t>LI-2374</t>
  </si>
  <si>
    <t>LI-2375</t>
  </si>
  <si>
    <t>LI-2376</t>
  </si>
  <si>
    <t>LI-2377</t>
  </si>
  <si>
    <t>LI-2378</t>
  </si>
  <si>
    <t>LI-2379</t>
  </si>
  <si>
    <t>LI-2380</t>
  </si>
  <si>
    <t>LI-2381</t>
  </si>
  <si>
    <t>LI-2382</t>
  </si>
  <si>
    <t>LI-2383</t>
  </si>
  <si>
    <t>LI-2384</t>
  </si>
  <si>
    <t>LI-2385</t>
  </si>
  <si>
    <t>LI-2386</t>
  </si>
  <si>
    <t>LI-2387</t>
  </si>
  <si>
    <t>LI-2388</t>
  </si>
  <si>
    <t>LI-2389</t>
  </si>
  <si>
    <t>LI-2390</t>
  </si>
  <si>
    <t>LI-2391</t>
  </si>
  <si>
    <t>LI-2392</t>
  </si>
  <si>
    <t>LI-2393</t>
  </si>
  <si>
    <t>LI-2394</t>
  </si>
  <si>
    <t>LI-2395</t>
  </si>
  <si>
    <t>LI-2396</t>
  </si>
  <si>
    <t>LI-2397</t>
  </si>
  <si>
    <t>LI-2398</t>
  </si>
  <si>
    <t>LI-2399</t>
  </si>
  <si>
    <t>LI-2400</t>
  </si>
  <si>
    <t>LI-2401</t>
  </si>
  <si>
    <t>LI-2402</t>
  </si>
  <si>
    <t>LI-2403</t>
  </si>
  <si>
    <t>LI-2404</t>
  </si>
  <si>
    <t>LI-2405</t>
  </si>
  <si>
    <t>LI-2406</t>
  </si>
  <si>
    <t>LI-2407</t>
  </si>
  <si>
    <t>LI-2408</t>
  </si>
  <si>
    <t>LI-2409</t>
  </si>
  <si>
    <t>LI-2410</t>
  </si>
  <si>
    <t>LI-2411</t>
  </si>
  <si>
    <t>LI-2412</t>
  </si>
  <si>
    <t>LI-2413</t>
  </si>
  <si>
    <t>LI-2414</t>
  </si>
  <si>
    <t>LI-2415</t>
  </si>
  <si>
    <t>LI-2416</t>
  </si>
  <si>
    <t>LI-2417</t>
  </si>
  <si>
    <t>LI-2418</t>
  </si>
  <si>
    <t>LI-2419</t>
  </si>
  <si>
    <t>LI-2420</t>
  </si>
  <si>
    <t>LI-2421</t>
  </si>
  <si>
    <t>LI-2422</t>
  </si>
  <si>
    <t>LI-2423</t>
  </si>
  <si>
    <t>LI-2424</t>
  </si>
  <si>
    <t>LI-2425</t>
  </si>
  <si>
    <t>LI-2426</t>
  </si>
  <si>
    <t>LI-2427</t>
  </si>
  <si>
    <t>LI-2428</t>
  </si>
  <si>
    <t>LI-2429</t>
  </si>
  <si>
    <t>LI-2430</t>
  </si>
  <si>
    <t>LI-2431</t>
  </si>
  <si>
    <t>LI-2432</t>
  </si>
  <si>
    <t>LI-2433</t>
  </si>
  <si>
    <t>LI-2434</t>
  </si>
  <si>
    <t>LI-2435</t>
  </si>
  <si>
    <t>LI-2436</t>
  </si>
  <si>
    <t>LI-2437</t>
  </si>
  <si>
    <t>LI-2438</t>
  </si>
  <si>
    <t>LI-2439</t>
  </si>
  <si>
    <t>LI-2440</t>
  </si>
  <si>
    <t>LI-2441</t>
  </si>
  <si>
    <t>LI-2442</t>
  </si>
  <si>
    <t>LI-2443</t>
  </si>
  <si>
    <t>LI-2444</t>
  </si>
  <si>
    <t>LI-2445</t>
  </si>
  <si>
    <t>LI-2446</t>
  </si>
  <si>
    <t>LI-2447</t>
  </si>
  <si>
    <t>LI-2448</t>
  </si>
  <si>
    <t>LI-2449</t>
  </si>
  <si>
    <t>LI-2450</t>
  </si>
  <si>
    <t>LI-2451</t>
  </si>
  <si>
    <t>LI-2452</t>
  </si>
  <si>
    <t>LI-2453</t>
  </si>
  <si>
    <t>LI-2454</t>
  </si>
  <si>
    <t>LI-2455</t>
  </si>
  <si>
    <t>LI-2456</t>
  </si>
  <si>
    <t>LI-2457</t>
  </si>
  <si>
    <t>LI-2458</t>
  </si>
  <si>
    <t>LI-2459</t>
  </si>
  <si>
    <t>LI-2460</t>
  </si>
  <si>
    <t>LI-2461</t>
  </si>
  <si>
    <t>LI-2462</t>
  </si>
  <si>
    <t>LI-2463</t>
  </si>
  <si>
    <t>LI-2464</t>
  </si>
  <si>
    <t>LI-2465</t>
  </si>
  <si>
    <t>LI-2466</t>
  </si>
  <si>
    <t>LI-2467</t>
  </si>
  <si>
    <t>LI-2468</t>
  </si>
  <si>
    <t>LI-2469</t>
  </si>
  <si>
    <t>LI-2470</t>
  </si>
  <si>
    <t>LI-2471</t>
  </si>
  <si>
    <t>LI-2472</t>
  </si>
  <si>
    <t>LI-2473</t>
  </si>
  <si>
    <t>LI-2474</t>
  </si>
  <si>
    <t>LI-2475</t>
  </si>
  <si>
    <t>LI-2476</t>
  </si>
  <si>
    <t>LI-2477</t>
  </si>
  <si>
    <t>LI-2478</t>
  </si>
  <si>
    <t>LI-2479</t>
  </si>
  <si>
    <t>LI-2480</t>
  </si>
  <si>
    <t>LI-2481</t>
  </si>
  <si>
    <t>LI-2482</t>
  </si>
  <si>
    <t>LI-2483</t>
  </si>
  <si>
    <t>LI-2484</t>
  </si>
  <si>
    <t>LI-2485</t>
  </si>
  <si>
    <t>LI-2486</t>
  </si>
  <si>
    <t>LI-2487</t>
  </si>
  <si>
    <t>LI-2488</t>
  </si>
  <si>
    <t>LI-2489</t>
  </si>
  <si>
    <t>LI-2490</t>
  </si>
  <si>
    <t>LI-2491</t>
  </si>
  <si>
    <t>LI-2492</t>
  </si>
  <si>
    <t>LI-2493</t>
  </si>
  <si>
    <t>LI-2494</t>
  </si>
  <si>
    <t>LI-2495</t>
  </si>
  <si>
    <t>LI-2496</t>
  </si>
  <si>
    <t>LI-2497</t>
  </si>
  <si>
    <t>LI-2498</t>
  </si>
  <si>
    <t>LI-2499</t>
  </si>
  <si>
    <t>LI-2500</t>
  </si>
  <si>
    <t>LI-2501</t>
  </si>
  <si>
    <t>LI-2502</t>
  </si>
  <si>
    <t>LI-2503</t>
  </si>
  <si>
    <t>LI-2504</t>
  </si>
  <si>
    <t>LI-2505</t>
  </si>
  <si>
    <t>LI-2506</t>
  </si>
  <si>
    <t>LI-2507</t>
  </si>
  <si>
    <t>LI-2508</t>
  </si>
  <si>
    <t>LI-2509</t>
  </si>
  <si>
    <t>LI-2510</t>
  </si>
  <si>
    <t>LI-2511</t>
  </si>
  <si>
    <t>LI-2512</t>
  </si>
  <si>
    <t>LI-2513</t>
  </si>
  <si>
    <t>LI-2514</t>
  </si>
  <si>
    <t>LI-2515</t>
  </si>
  <si>
    <t>LI-2516</t>
  </si>
  <si>
    <t>LI-2517</t>
  </si>
  <si>
    <t>LI-2518</t>
  </si>
  <si>
    <t>LI-2519</t>
  </si>
  <si>
    <t>LI-2520</t>
  </si>
  <si>
    <t>LI-2521</t>
  </si>
  <si>
    <t>LI-2522</t>
  </si>
  <si>
    <t>LI-2523</t>
  </si>
  <si>
    <t>LI-2524</t>
  </si>
  <si>
    <t>LI-2525</t>
  </si>
  <si>
    <t>LI-2526</t>
  </si>
  <si>
    <t>LI-2527</t>
  </si>
  <si>
    <t>LI-2528</t>
  </si>
  <si>
    <t>LI-2529</t>
  </si>
  <si>
    <t>LI-2530</t>
  </si>
  <si>
    <t>LI-2531</t>
  </si>
  <si>
    <t>LI-2532</t>
  </si>
  <si>
    <t>LI-2533</t>
  </si>
  <si>
    <t>LI-2534</t>
  </si>
  <si>
    <t>LI-2535</t>
  </si>
  <si>
    <t>LI-2536</t>
  </si>
  <si>
    <t>LI-2537</t>
  </si>
  <si>
    <t>LI-2538</t>
  </si>
  <si>
    <t>LI-2539</t>
  </si>
  <si>
    <t>LI-2540</t>
  </si>
  <si>
    <t>LI-2541</t>
  </si>
  <si>
    <t>LI-2542</t>
  </si>
  <si>
    <t>LI-2543</t>
  </si>
  <si>
    <t>LI-2544</t>
  </si>
  <si>
    <t>LI-2545</t>
  </si>
  <si>
    <t>LI-2546</t>
  </si>
  <si>
    <t>LI-2547</t>
  </si>
  <si>
    <t>LI-2548</t>
  </si>
  <si>
    <t>LI-2549</t>
  </si>
  <si>
    <t>LI-2550</t>
  </si>
  <si>
    <t>LI-2551</t>
  </si>
  <si>
    <t>LI-2552</t>
  </si>
  <si>
    <t>LI-2553</t>
  </si>
  <si>
    <t>LI-2554</t>
  </si>
  <si>
    <t>LI-2555</t>
  </si>
  <si>
    <t>LI-2556</t>
  </si>
  <si>
    <t>LI-2557</t>
  </si>
  <si>
    <t>LI-2558</t>
  </si>
  <si>
    <t>LI-2559</t>
  </si>
  <si>
    <t>LI-2560</t>
  </si>
  <si>
    <t>LI-2561</t>
  </si>
  <si>
    <t>LI-2562</t>
  </si>
  <si>
    <t>LI-2563</t>
  </si>
  <si>
    <t>LI-2564</t>
  </si>
  <si>
    <t>LI-2565</t>
  </si>
  <si>
    <t>LI-2566</t>
  </si>
  <si>
    <t>LI-2567</t>
  </si>
  <si>
    <t>LI-2568</t>
  </si>
  <si>
    <t>LI-2569</t>
  </si>
  <si>
    <t>LI-2570</t>
  </si>
  <si>
    <t>LI-2571</t>
  </si>
  <si>
    <t>LI-2572</t>
  </si>
  <si>
    <t>LI-2573</t>
  </si>
  <si>
    <t>LI-2574</t>
  </si>
  <si>
    <t>LI-2575</t>
  </si>
  <si>
    <t>LI-2576</t>
  </si>
  <si>
    <t>LI-2577</t>
  </si>
  <si>
    <t>LI-2578</t>
  </si>
  <si>
    <t>LI-2579</t>
  </si>
  <si>
    <t>LI-2580</t>
  </si>
  <si>
    <t>LI-2581</t>
  </si>
  <si>
    <t>LI-2582</t>
  </si>
  <si>
    <t>LI-2583</t>
  </si>
  <si>
    <t>LI-2584</t>
  </si>
  <si>
    <t>LI-2585</t>
  </si>
  <si>
    <t>LI-2586</t>
  </si>
  <si>
    <t>LI-2587</t>
  </si>
  <si>
    <t>LI-2588</t>
  </si>
  <si>
    <t>LI-2589</t>
  </si>
  <si>
    <t>LI-2590</t>
  </si>
  <si>
    <t>LI-2591</t>
  </si>
  <si>
    <t>LI-2592</t>
  </si>
  <si>
    <t>LI-2593</t>
  </si>
  <si>
    <t>LI-2594</t>
  </si>
  <si>
    <t>LI-2595</t>
  </si>
  <si>
    <t>LI-2596</t>
  </si>
  <si>
    <t>LI-2597</t>
  </si>
  <si>
    <t>LI-2598</t>
  </si>
  <si>
    <t>LI-2599</t>
  </si>
  <si>
    <t>LI-2600</t>
  </si>
  <si>
    <t>LI-2601</t>
  </si>
  <si>
    <t>LI-2602</t>
  </si>
  <si>
    <t>LI-2603</t>
  </si>
  <si>
    <t>LI-2604</t>
  </si>
  <si>
    <t>LI-2605</t>
  </si>
  <si>
    <t>LI-2606</t>
  </si>
  <si>
    <t>LI-2607</t>
  </si>
  <si>
    <t>LI-2608</t>
  </si>
  <si>
    <t>LI-2609</t>
  </si>
  <si>
    <t>LI-2610</t>
  </si>
  <si>
    <t>LI-2611</t>
  </si>
  <si>
    <t>LI-2612</t>
  </si>
  <si>
    <t>LI-2613</t>
  </si>
  <si>
    <t>LI-2614</t>
  </si>
  <si>
    <t>LI-2615</t>
  </si>
  <si>
    <t>LI-2616</t>
  </si>
  <si>
    <t>LI-2617</t>
  </si>
  <si>
    <t>LI-2618</t>
  </si>
  <si>
    <t>LI-2619</t>
  </si>
  <si>
    <t>LI-2620</t>
  </si>
  <si>
    <t>LI-2621</t>
  </si>
  <si>
    <t>LI-2622</t>
  </si>
  <si>
    <t>LI-2623</t>
  </si>
  <si>
    <t>LI-2624</t>
  </si>
  <si>
    <t>LI-2625</t>
  </si>
  <si>
    <t>LI-2626</t>
  </si>
  <si>
    <t>LI-2627</t>
  </si>
  <si>
    <t>LI-2628</t>
  </si>
  <si>
    <t>LI-2629</t>
  </si>
  <si>
    <t>LI-2630</t>
  </si>
  <si>
    <t>LI-2631</t>
  </si>
  <si>
    <t>LI-2632</t>
  </si>
  <si>
    <t>LI-2633</t>
  </si>
  <si>
    <t>LI-2634</t>
  </si>
  <si>
    <t>LI-2635</t>
  </si>
  <si>
    <t>LI-2636</t>
  </si>
  <si>
    <t>LI-2637</t>
  </si>
  <si>
    <t>LI-2638</t>
  </si>
  <si>
    <t>LI-2639</t>
  </si>
  <si>
    <t>LI-2640</t>
  </si>
  <si>
    <t>LI-2641</t>
  </si>
  <si>
    <t>LI-2642</t>
  </si>
  <si>
    <t>LI-2643</t>
  </si>
  <si>
    <t>LI-2644</t>
  </si>
  <si>
    <t>LI-2645</t>
  </si>
  <si>
    <t>LI-2646</t>
  </si>
  <si>
    <t>LI-2647</t>
  </si>
  <si>
    <t>LI-2648</t>
  </si>
  <si>
    <t>LI-2649</t>
  </si>
  <si>
    <t>LI-2650</t>
  </si>
  <si>
    <t>LI-2651</t>
  </si>
  <si>
    <t>LI-2652</t>
  </si>
  <si>
    <t>LI-2653</t>
  </si>
  <si>
    <t>LI-2654</t>
  </si>
  <si>
    <t>LI-2655</t>
  </si>
  <si>
    <t>LI-2656</t>
  </si>
  <si>
    <t>LI-2657</t>
  </si>
  <si>
    <t>LI-2658</t>
  </si>
  <si>
    <t>LI-2659</t>
  </si>
  <si>
    <t>LI-2660</t>
  </si>
  <si>
    <t>LI-2661</t>
  </si>
  <si>
    <t>LI-2662</t>
  </si>
  <si>
    <t>LI-2663</t>
  </si>
  <si>
    <t>LI-2664</t>
  </si>
  <si>
    <t>LI-2665</t>
  </si>
  <si>
    <t>LI-2666</t>
  </si>
  <si>
    <t>LI-2667</t>
  </si>
  <si>
    <t>LI-2668</t>
  </si>
  <si>
    <t>LI-2669</t>
  </si>
  <si>
    <t>LI-2670</t>
  </si>
  <si>
    <t>LI-2671</t>
  </si>
  <si>
    <t>LI-2672</t>
  </si>
  <si>
    <t>LI-2673</t>
  </si>
  <si>
    <t>LI-2674</t>
  </si>
  <si>
    <t>LI-2675</t>
  </si>
  <si>
    <t>LI-2676</t>
  </si>
  <si>
    <t>LI-2677</t>
  </si>
  <si>
    <t>LI-2678</t>
  </si>
  <si>
    <t>LI-2679</t>
  </si>
  <si>
    <t>LI-2680</t>
  </si>
  <si>
    <t>LI-2681</t>
  </si>
  <si>
    <t>LI-2682</t>
  </si>
  <si>
    <t>LI-2683</t>
  </si>
  <si>
    <t>LI-2684</t>
  </si>
  <si>
    <t>LI-2685</t>
  </si>
  <si>
    <t>LI-2686</t>
  </si>
  <si>
    <t>LI-2687</t>
  </si>
  <si>
    <t>LI-2688</t>
  </si>
  <si>
    <t>LI-2689</t>
  </si>
  <si>
    <t>LI-2690</t>
  </si>
  <si>
    <t>LI-2691</t>
  </si>
  <si>
    <t>LI-2692</t>
  </si>
  <si>
    <t>LI-2693</t>
  </si>
  <si>
    <t>LI-2694</t>
  </si>
  <si>
    <t>LI-2695</t>
  </si>
  <si>
    <t>LI-2696</t>
  </si>
  <si>
    <t>LI-2697</t>
  </si>
  <si>
    <t>LI-2698</t>
  </si>
  <si>
    <t>LI-2699</t>
  </si>
  <si>
    <t>LI-2700</t>
  </si>
  <si>
    <t>LI-2701</t>
  </si>
  <si>
    <t>LI-2702</t>
  </si>
  <si>
    <t>LI-2703</t>
  </si>
  <si>
    <t>LI-2704</t>
  </si>
  <si>
    <t>LI-2705</t>
  </si>
  <si>
    <t>LI-2706</t>
  </si>
  <si>
    <t>LI-2707</t>
  </si>
  <si>
    <t>LI-2708</t>
  </si>
  <si>
    <t>LI-2709</t>
  </si>
  <si>
    <t>LI-2710</t>
  </si>
  <si>
    <t>LI-2711</t>
  </si>
  <si>
    <t>LI-2712</t>
  </si>
  <si>
    <t>LI-2713</t>
  </si>
  <si>
    <t>LI-2714</t>
  </si>
  <si>
    <t>LI-2715</t>
  </si>
  <si>
    <t>LI-2716</t>
  </si>
  <si>
    <t>LI-2717</t>
  </si>
  <si>
    <t>LI-2718</t>
  </si>
  <si>
    <t>LI-2719</t>
  </si>
  <si>
    <t>LI-2720</t>
  </si>
  <si>
    <t>LI-2721</t>
  </si>
  <si>
    <t>LI-2722</t>
  </si>
  <si>
    <t>LI-2723</t>
  </si>
  <si>
    <t>LI-2724</t>
  </si>
  <si>
    <t>LI-2725</t>
  </si>
  <si>
    <t>LI-2726</t>
  </si>
  <si>
    <t>LI-2727</t>
  </si>
  <si>
    <t>LI-2728</t>
  </si>
  <si>
    <t>LI-2729</t>
  </si>
  <si>
    <t>LI-2730</t>
  </si>
  <si>
    <t>LI-2731</t>
  </si>
  <si>
    <t>LI-2732</t>
  </si>
  <si>
    <t>LI-2733</t>
  </si>
  <si>
    <t>LI-2734</t>
  </si>
  <si>
    <t>LI-2735</t>
  </si>
  <si>
    <t>LI-2736</t>
  </si>
  <si>
    <t>LI-2737</t>
  </si>
  <si>
    <t>LI-2738</t>
  </si>
  <si>
    <t>LI-2739</t>
  </si>
  <si>
    <t>LI-2740</t>
  </si>
  <si>
    <t>LI-2741</t>
  </si>
  <si>
    <t>LI-2742</t>
  </si>
  <si>
    <t>LI-2743</t>
  </si>
  <si>
    <t>LI-2744</t>
  </si>
  <si>
    <t>LI-2745</t>
  </si>
  <si>
    <t>LI-2746</t>
  </si>
  <si>
    <t>LI-2747</t>
  </si>
  <si>
    <t>LI-2748</t>
  </si>
  <si>
    <t>LI-2749</t>
  </si>
  <si>
    <t>LI-2750</t>
  </si>
  <si>
    <t>LI-2751</t>
  </si>
  <si>
    <t>LI-2752</t>
  </si>
  <si>
    <t>LI-2753</t>
  </si>
  <si>
    <t>LI-2754</t>
  </si>
  <si>
    <t>LI-2755</t>
  </si>
  <si>
    <t>LI-2756</t>
  </si>
  <si>
    <t>LI-2757</t>
  </si>
  <si>
    <t>LI-2758</t>
  </si>
  <si>
    <t>LI-2759</t>
  </si>
  <si>
    <t>LI-2760</t>
  </si>
  <si>
    <t>LI-2761</t>
  </si>
  <si>
    <t>LI-2762</t>
  </si>
  <si>
    <t>LI-2763</t>
  </si>
  <si>
    <t>LI-2764</t>
  </si>
  <si>
    <t>LI-2765</t>
  </si>
  <si>
    <t>LI-2766</t>
  </si>
  <si>
    <t>LI-2767</t>
  </si>
  <si>
    <t>LI-2768</t>
  </si>
  <si>
    <t>LI-2769</t>
  </si>
  <si>
    <t>LI-2770</t>
  </si>
  <si>
    <t>LI-2771</t>
  </si>
  <si>
    <t>LI-2772</t>
  </si>
  <si>
    <t>LI-2773</t>
  </si>
  <si>
    <t>LI-2774</t>
  </si>
  <si>
    <t>LI-2775</t>
  </si>
  <si>
    <t>LI-2776</t>
  </si>
  <si>
    <t>LI-2777</t>
  </si>
  <si>
    <t>LI-2778</t>
  </si>
  <si>
    <t>LI-2779</t>
  </si>
  <si>
    <t>LI-2780</t>
  </si>
  <si>
    <t>LI-2781</t>
  </si>
  <si>
    <t>LI-2782</t>
  </si>
  <si>
    <t>LI-2783</t>
  </si>
  <si>
    <t>LI-2784</t>
  </si>
  <si>
    <t>LI-2785</t>
  </si>
  <si>
    <t>LI-2786</t>
  </si>
  <si>
    <t>LI-2787</t>
  </si>
  <si>
    <t>LI-2788</t>
  </si>
  <si>
    <t>LI-2789</t>
  </si>
  <si>
    <t>LI-2790</t>
  </si>
  <si>
    <t>LI-2791</t>
  </si>
  <si>
    <t>LI-2792</t>
  </si>
  <si>
    <t>LI-2793</t>
  </si>
  <si>
    <t>LI-2794</t>
  </si>
  <si>
    <t>LI-2795</t>
  </si>
  <si>
    <t>LI-2796</t>
  </si>
  <si>
    <t>LI-2797</t>
  </si>
  <si>
    <t>LI-2798</t>
  </si>
  <si>
    <t>LI-2799</t>
  </si>
  <si>
    <t>LI-2800</t>
  </si>
  <si>
    <t>LI-2801</t>
  </si>
  <si>
    <t>LI-2802</t>
  </si>
  <si>
    <t>LI-2803</t>
  </si>
  <si>
    <t>LI-2804</t>
  </si>
  <si>
    <t>LI-2805</t>
  </si>
  <si>
    <t>LI-2806</t>
  </si>
  <si>
    <t>LI-2807</t>
  </si>
  <si>
    <t>LI-2808</t>
  </si>
  <si>
    <t>LI-2809</t>
  </si>
  <si>
    <t>LI-2810</t>
  </si>
  <si>
    <t>LI-2811</t>
  </si>
  <si>
    <t>LI-2812</t>
  </si>
  <si>
    <t>LI-2813</t>
  </si>
  <si>
    <t>LI-2814</t>
  </si>
  <si>
    <t>LI-2815</t>
  </si>
  <si>
    <t>LI-2816</t>
  </si>
  <si>
    <t>LI-2817</t>
  </si>
  <si>
    <t>LI-2818</t>
  </si>
  <si>
    <t>LI-2819</t>
  </si>
  <si>
    <t>LI-2820</t>
  </si>
  <si>
    <t>LI-2821</t>
  </si>
  <si>
    <t>LI-2822</t>
  </si>
  <si>
    <t>LI-2823</t>
  </si>
  <si>
    <t>LI-2824</t>
  </si>
  <si>
    <t>LI-2825</t>
  </si>
  <si>
    <t>LI-2826</t>
  </si>
  <si>
    <t>LI-2827</t>
  </si>
  <si>
    <t>LI-2828</t>
  </si>
  <si>
    <t>LI-2829</t>
  </si>
  <si>
    <t>LI-2830</t>
  </si>
  <si>
    <t>LI-2831</t>
  </si>
  <si>
    <t>LI-2832</t>
  </si>
  <si>
    <t>LI-2833</t>
  </si>
  <si>
    <t>LI-2834</t>
  </si>
  <si>
    <t>LI-2835</t>
  </si>
  <si>
    <t>LI-2836</t>
  </si>
  <si>
    <t>LI-2837</t>
  </si>
  <si>
    <t>LI-2838</t>
  </si>
  <si>
    <t>LI-2839</t>
  </si>
  <si>
    <t>LI-2840</t>
  </si>
  <si>
    <t>LI-2841</t>
  </si>
  <si>
    <t>LI-2842</t>
  </si>
  <si>
    <t>LI-2843</t>
  </si>
  <si>
    <t>LI-2844</t>
  </si>
  <si>
    <t>LI-2845</t>
  </si>
  <si>
    <t>LI-2846</t>
  </si>
  <si>
    <t>LI-2847</t>
  </si>
  <si>
    <t>LI-2848</t>
  </si>
  <si>
    <t>LI-2849</t>
  </si>
  <si>
    <t>LI-2850</t>
  </si>
  <si>
    <t>LI-2851</t>
  </si>
  <si>
    <t>LI-2852</t>
  </si>
  <si>
    <t>LI-2853</t>
  </si>
  <si>
    <t>LI-2854</t>
  </si>
  <si>
    <t>LI-2855</t>
  </si>
  <si>
    <t>LI-2856</t>
  </si>
  <si>
    <t>LI-2857</t>
  </si>
  <si>
    <t>LI-2858</t>
  </si>
  <si>
    <t>LI-2859</t>
  </si>
  <si>
    <t>LI-2860</t>
  </si>
  <si>
    <t>LI-2861</t>
  </si>
  <si>
    <t>LI-2862</t>
  </si>
  <si>
    <t>LI-2863</t>
  </si>
  <si>
    <t>LI-2864</t>
  </si>
  <si>
    <t>LI-2865</t>
  </si>
  <si>
    <t>LI-2866</t>
  </si>
  <si>
    <t>LI-2867</t>
  </si>
  <si>
    <t>LI-2868</t>
  </si>
  <si>
    <t>LI-2869</t>
  </si>
  <si>
    <t>LI-2870</t>
  </si>
  <si>
    <t>LI-2871</t>
  </si>
  <si>
    <t>LI-2872</t>
  </si>
  <si>
    <t>LI-2873</t>
  </si>
  <si>
    <t>LI-2874</t>
  </si>
  <si>
    <t>LI-2875</t>
  </si>
  <si>
    <t>LI-2876</t>
  </si>
  <si>
    <t>LI-2877</t>
  </si>
  <si>
    <t>LI-2878</t>
  </si>
  <si>
    <t>LI-2879</t>
  </si>
  <si>
    <t>LI-2880</t>
  </si>
  <si>
    <t>LI-2881</t>
  </si>
  <si>
    <t>LI-2882</t>
  </si>
  <si>
    <t>LI-2883</t>
  </si>
  <si>
    <t>LI-2884</t>
  </si>
  <si>
    <t>LI-2885</t>
  </si>
  <si>
    <t>LI-2886</t>
  </si>
  <si>
    <t>LI-2887</t>
  </si>
  <si>
    <t>LI-2888</t>
  </si>
  <si>
    <t>LI-2889</t>
  </si>
  <si>
    <t>LI-2890</t>
  </si>
  <si>
    <t>LI-2891</t>
  </si>
  <si>
    <t>LI-2892</t>
  </si>
  <si>
    <t>LI-2893</t>
  </si>
  <si>
    <t>LI-2894</t>
  </si>
  <si>
    <t>LI-2895</t>
  </si>
  <si>
    <t>LI-2896</t>
  </si>
  <si>
    <t>LI-2897</t>
  </si>
  <si>
    <t>LI-2898</t>
  </si>
  <si>
    <t>LI-2899</t>
  </si>
  <si>
    <t>LI-2900</t>
  </si>
  <si>
    <t>LI-2901</t>
  </si>
  <si>
    <t>LI-2902</t>
  </si>
  <si>
    <t>LI-2903</t>
  </si>
  <si>
    <t>LI-2904</t>
  </si>
  <si>
    <t>LI-2905</t>
  </si>
  <si>
    <t>LI-2906</t>
  </si>
  <si>
    <t>LI-2907</t>
  </si>
  <si>
    <t>LI-2908</t>
  </si>
  <si>
    <t>LI-2909</t>
  </si>
  <si>
    <t>LI-2910</t>
  </si>
  <si>
    <t>LI-2911</t>
  </si>
  <si>
    <t>LI-2912</t>
  </si>
  <si>
    <t>LI-2913</t>
  </si>
  <si>
    <t>LI-2914</t>
  </si>
  <si>
    <t>LI-2915</t>
  </si>
  <si>
    <t>LI-2916</t>
  </si>
  <si>
    <t>LI-2917</t>
  </si>
  <si>
    <t>LI-2918</t>
  </si>
  <si>
    <t>LI-2919</t>
  </si>
  <si>
    <t>LI-2920</t>
  </si>
  <si>
    <t>LI-2921</t>
  </si>
  <si>
    <t>LI-2922</t>
  </si>
  <si>
    <t>LI-2923</t>
  </si>
  <si>
    <t>LI-2924</t>
  </si>
  <si>
    <t>LI-2925</t>
  </si>
  <si>
    <t>LI-2926</t>
  </si>
  <si>
    <t>LI-2927</t>
  </si>
  <si>
    <t>LI-2928</t>
  </si>
  <si>
    <t>LI-2929</t>
  </si>
  <si>
    <t>LI-2930</t>
  </si>
  <si>
    <t>LI-2931</t>
  </si>
  <si>
    <t>LI-2932</t>
  </si>
  <si>
    <t>LI-2933</t>
  </si>
  <si>
    <t>LI-2934</t>
  </si>
  <si>
    <t>LI-2935</t>
  </si>
  <si>
    <t>LI-2936</t>
  </si>
  <si>
    <t>LI-2937</t>
  </si>
  <si>
    <t>LI-2938</t>
  </si>
  <si>
    <t>LI-2939</t>
  </si>
  <si>
    <t>LI-2940</t>
  </si>
  <si>
    <t>LI-2941</t>
  </si>
  <si>
    <t>LI-2942</t>
  </si>
  <si>
    <t>LI-2943</t>
  </si>
  <si>
    <t>LI-2944</t>
  </si>
  <si>
    <t>LI-2945</t>
  </si>
  <si>
    <t>LI-2946</t>
  </si>
  <si>
    <t>LI-2947</t>
  </si>
  <si>
    <t>LI-2948</t>
  </si>
  <si>
    <t>LI-2949</t>
  </si>
  <si>
    <t>LI-2950</t>
  </si>
  <si>
    <t>LI-2951</t>
  </si>
  <si>
    <t>LI-2952</t>
  </si>
  <si>
    <t>LI-2953</t>
  </si>
  <si>
    <t>LI-2954</t>
  </si>
  <si>
    <t>LI-2955</t>
  </si>
  <si>
    <t>LI-2956</t>
  </si>
  <si>
    <t>LI-2957</t>
  </si>
  <si>
    <t>LI-2958</t>
  </si>
  <si>
    <t>LI-2959</t>
  </si>
  <si>
    <t>LI-2960</t>
  </si>
  <si>
    <t>LI-2961</t>
  </si>
  <si>
    <t>LI-2962</t>
  </si>
  <si>
    <t>LI-2963</t>
  </si>
  <si>
    <t>LI-2964</t>
  </si>
  <si>
    <t>LI-2965</t>
  </si>
  <si>
    <t>LI-2966</t>
  </si>
  <si>
    <t>LI-2967</t>
  </si>
  <si>
    <t>LI-2968</t>
  </si>
  <si>
    <t>LI-2969</t>
  </si>
  <si>
    <t>LI-2970</t>
  </si>
  <si>
    <t>LI-2971</t>
  </si>
  <si>
    <t>LI-2972</t>
  </si>
  <si>
    <t>LI-2973</t>
  </si>
  <si>
    <t>LI-2974</t>
  </si>
  <si>
    <t>LI-2975</t>
  </si>
  <si>
    <t>LI-2976</t>
  </si>
  <si>
    <t>LI-2977</t>
  </si>
  <si>
    <t>LI-2978</t>
  </si>
  <si>
    <t>LI-2979</t>
  </si>
  <si>
    <t>LI-2980</t>
  </si>
  <si>
    <t>LI-2981</t>
  </si>
  <si>
    <t>LI-2982</t>
  </si>
  <si>
    <t>LI-2983</t>
  </si>
  <si>
    <t>LI-2984</t>
  </si>
  <si>
    <t>LI-2985</t>
  </si>
  <si>
    <t>LI-2986</t>
  </si>
  <si>
    <t>LI-2987</t>
  </si>
  <si>
    <t>LI-2988</t>
  </si>
  <si>
    <t>LI-2989</t>
  </si>
  <si>
    <t>LI-2990</t>
  </si>
  <si>
    <t>LI-2991</t>
  </si>
  <si>
    <t>LI-2992</t>
  </si>
  <si>
    <t>LI-2993</t>
  </si>
  <si>
    <t>LI-2994</t>
  </si>
  <si>
    <t>LI-2995</t>
  </si>
  <si>
    <t>LI-2996</t>
  </si>
  <si>
    <t>LI-2997</t>
  </si>
  <si>
    <t>LI-2998</t>
  </si>
  <si>
    <t>LI-2999</t>
  </si>
  <si>
    <t>LI-3000</t>
  </si>
  <si>
    <t>LI-3001</t>
  </si>
  <si>
    <t>LI-3002</t>
  </si>
  <si>
    <t>LI-3003</t>
  </si>
  <si>
    <t>LI-3004</t>
  </si>
  <si>
    <t>LI-3005</t>
  </si>
  <si>
    <t>LI-3006</t>
  </si>
  <si>
    <t>LI-3007</t>
  </si>
  <si>
    <t>LI-3008</t>
  </si>
  <si>
    <t>LI-3009</t>
  </si>
  <si>
    <t>LI-3010</t>
  </si>
  <si>
    <t>LI-3011</t>
  </si>
  <si>
    <t>LI-3012</t>
  </si>
  <si>
    <t>LI-3013</t>
  </si>
  <si>
    <t>LI-3014</t>
  </si>
  <si>
    <t>LI-3015</t>
  </si>
  <si>
    <t>LI-3016</t>
  </si>
  <si>
    <t>LI-3017</t>
  </si>
  <si>
    <t>LI-3018</t>
  </si>
  <si>
    <t>LI-3019</t>
  </si>
  <si>
    <t>LI-3020</t>
  </si>
  <si>
    <t>LI-3021</t>
  </si>
  <si>
    <t>LI-3022</t>
  </si>
  <si>
    <t>LI-3023</t>
  </si>
  <si>
    <t>LI-3024</t>
  </si>
  <si>
    <t>LI-3025</t>
  </si>
  <si>
    <t>LI-3026</t>
  </si>
  <si>
    <t>LI-3027</t>
  </si>
  <si>
    <t>LI-3028</t>
  </si>
  <si>
    <t>LI-3029</t>
  </si>
  <si>
    <t>LI-3030</t>
  </si>
  <si>
    <t>LI-3031</t>
  </si>
  <si>
    <t>LI-3032</t>
  </si>
  <si>
    <t>LI-3033</t>
  </si>
  <si>
    <t>LI-3034</t>
  </si>
  <si>
    <t>LI-3035</t>
  </si>
  <si>
    <t>LI-3036</t>
  </si>
  <si>
    <t>LI-3037</t>
  </si>
  <si>
    <t>LI-3038</t>
  </si>
  <si>
    <t>LI-3039</t>
  </si>
  <si>
    <t>LI-3040</t>
  </si>
  <si>
    <t>LI-3041</t>
  </si>
  <si>
    <t>LI-3042</t>
  </si>
  <si>
    <t>LI-3043</t>
  </si>
  <si>
    <t>LI-3044</t>
  </si>
  <si>
    <t>LI-3045</t>
  </si>
  <si>
    <t>LI-3046</t>
  </si>
  <si>
    <t>LI-3047</t>
  </si>
  <si>
    <t>LI-3048</t>
  </si>
  <si>
    <t>LI-3049</t>
  </si>
  <si>
    <t>LI-3050</t>
  </si>
  <si>
    <t>LI-3051</t>
  </si>
  <si>
    <t>LI-3052</t>
  </si>
  <si>
    <t>LI-3053</t>
  </si>
  <si>
    <t>LI-3054</t>
  </si>
  <si>
    <t>LI-3055</t>
  </si>
  <si>
    <t>LI-3056</t>
  </si>
  <si>
    <t>LI-3057</t>
  </si>
  <si>
    <t>LI-3058</t>
  </si>
  <si>
    <t>LI-3059</t>
  </si>
  <si>
    <t>LI-3060</t>
  </si>
  <si>
    <t>LI-3061</t>
  </si>
  <si>
    <t>LI-3062</t>
  </si>
  <si>
    <t>LI-3063</t>
  </si>
  <si>
    <t>LI-3064</t>
  </si>
  <si>
    <t>LI-3065</t>
  </si>
  <si>
    <t>LI-3066</t>
  </si>
  <si>
    <t>LI-3067</t>
  </si>
  <si>
    <t>LI-3068</t>
  </si>
  <si>
    <t>LI-3069</t>
  </si>
  <si>
    <t>LI-3070</t>
  </si>
  <si>
    <t>LI-3071</t>
  </si>
  <si>
    <t>LI-3072</t>
  </si>
  <si>
    <t>LI-3073</t>
  </si>
  <si>
    <t>LI-3074</t>
  </si>
  <si>
    <t>LI-3075</t>
  </si>
  <si>
    <t>LI-3076</t>
  </si>
  <si>
    <t>LI-3077</t>
  </si>
  <si>
    <t>LI-3078</t>
  </si>
  <si>
    <t>LI-3079</t>
  </si>
  <si>
    <t>LI-3080</t>
  </si>
  <si>
    <t>LI-3081</t>
  </si>
  <si>
    <t>LI-3082</t>
  </si>
  <si>
    <t>LI-3083</t>
  </si>
  <si>
    <t>LI-3084</t>
  </si>
  <si>
    <t>LI-3085</t>
  </si>
  <si>
    <t>LI-3086</t>
  </si>
  <si>
    <t>LI-3087</t>
  </si>
  <si>
    <t>LI-3088</t>
  </si>
  <si>
    <t>LI-3089</t>
  </si>
  <si>
    <t>LI-3090</t>
  </si>
  <si>
    <t>LI-3091</t>
  </si>
  <si>
    <t>LI-3092</t>
  </si>
  <si>
    <t>LI-3093</t>
  </si>
  <si>
    <t>LI-3094</t>
  </si>
  <si>
    <t>LI-3095</t>
  </si>
  <si>
    <t>LI-3096</t>
  </si>
  <si>
    <t>LI-3097</t>
  </si>
  <si>
    <t>LI-3098</t>
  </si>
  <si>
    <t>LI-3099</t>
  </si>
  <si>
    <t>LI-3100</t>
  </si>
  <si>
    <t>LI-3101</t>
  </si>
  <si>
    <t>LI-3102</t>
  </si>
  <si>
    <t>LI-3103</t>
  </si>
  <si>
    <t>LI-3104</t>
  </si>
  <si>
    <t>LI-3105</t>
  </si>
  <si>
    <t>LI-3106</t>
  </si>
  <si>
    <t>LI-3107</t>
  </si>
  <si>
    <t>LI-3108</t>
  </si>
  <si>
    <t>LI-3109</t>
  </si>
  <si>
    <t>LI-3110</t>
  </si>
  <si>
    <t>LI-3111</t>
  </si>
  <si>
    <t>LI-3112</t>
  </si>
  <si>
    <t>LI-3113</t>
  </si>
  <si>
    <t>LI-3114</t>
  </si>
  <si>
    <t>LI-3115</t>
  </si>
  <si>
    <t>LI-3116</t>
  </si>
  <si>
    <t>LI-3117</t>
  </si>
  <si>
    <t>LI-3118</t>
  </si>
  <si>
    <t>LI-3119</t>
  </si>
  <si>
    <t>LI-3120</t>
  </si>
  <si>
    <t>LI-3121</t>
  </si>
  <si>
    <t>LI-3122</t>
  </si>
  <si>
    <t>LI-3123</t>
  </si>
  <si>
    <t>LI-3124</t>
  </si>
  <si>
    <t>LI-3125</t>
  </si>
  <si>
    <t>LI-3126</t>
  </si>
  <si>
    <t>LI-3127</t>
  </si>
  <si>
    <t>LI-3128</t>
  </si>
  <si>
    <t>LI-3129</t>
  </si>
  <si>
    <t>LI-3130</t>
  </si>
  <si>
    <t>LI-3131</t>
  </si>
  <si>
    <t>LI-3132</t>
  </si>
  <si>
    <t>LI-3133</t>
  </si>
  <si>
    <t>LI-3134</t>
  </si>
  <si>
    <t>LI-3135</t>
  </si>
  <si>
    <t>LI-3136</t>
  </si>
  <si>
    <t>LI-3137</t>
  </si>
  <si>
    <t>LI-3138</t>
  </si>
  <si>
    <t>LI-3139</t>
  </si>
  <si>
    <t>LI-3140</t>
  </si>
  <si>
    <t>LI-3141</t>
  </si>
  <si>
    <t>LI-3142</t>
  </si>
  <si>
    <t>LI-3143</t>
  </si>
  <si>
    <t>LI-3144</t>
  </si>
  <si>
    <t>LI-3145</t>
  </si>
  <si>
    <t>LI-3146</t>
  </si>
  <si>
    <t>LI-3147</t>
  </si>
  <si>
    <t>LI-3148</t>
  </si>
  <si>
    <t>LI-3149</t>
  </si>
  <si>
    <t>LI-3150</t>
  </si>
  <si>
    <t>LI-3151</t>
  </si>
  <si>
    <t>LI-3152</t>
  </si>
  <si>
    <t>LI-3153</t>
  </si>
  <si>
    <t>LI-3154</t>
  </si>
  <si>
    <t>LI-3155</t>
  </si>
  <si>
    <t>LI-3156</t>
  </si>
  <si>
    <t>LI-3157</t>
  </si>
  <si>
    <t>LI-3158</t>
  </si>
  <si>
    <t>LI-3159</t>
  </si>
  <si>
    <t>LI-3160</t>
  </si>
  <si>
    <t>LI-3161</t>
  </si>
  <si>
    <t>LI-3162</t>
  </si>
  <si>
    <t>LI-3163</t>
  </si>
  <si>
    <t>LI-3164</t>
  </si>
  <si>
    <t>LI-3165</t>
  </si>
  <si>
    <t>LI-3166</t>
  </si>
  <si>
    <t>LI-3167</t>
  </si>
  <si>
    <t>LI-3168</t>
  </si>
  <si>
    <t>LI-3169</t>
  </si>
  <si>
    <t>LI-3170</t>
  </si>
  <si>
    <t>LI-3171</t>
  </si>
  <si>
    <t>LI-3172</t>
  </si>
  <si>
    <t>LI-3173</t>
  </si>
  <si>
    <t>LI-3174</t>
  </si>
  <si>
    <t>LI-3175</t>
  </si>
  <si>
    <t>LI-3176</t>
  </si>
  <si>
    <t>LI-3177</t>
  </si>
  <si>
    <t>LI-3178</t>
  </si>
  <si>
    <t>LI-3179</t>
  </si>
  <si>
    <t>LI-3180</t>
  </si>
  <si>
    <t>LI-3181</t>
  </si>
  <si>
    <t>LI-3182</t>
  </si>
  <si>
    <t>LI-3183</t>
  </si>
  <si>
    <t>LI-3184</t>
  </si>
  <si>
    <t>LI-3185</t>
  </si>
  <si>
    <t>LI-3186</t>
  </si>
  <si>
    <t>LI-3187</t>
  </si>
  <si>
    <t>LI-3188</t>
  </si>
  <si>
    <t>LI-3189</t>
  </si>
  <si>
    <t>LI-3190</t>
  </si>
  <si>
    <t>LI-3191</t>
  </si>
  <si>
    <t>LI-3192</t>
  </si>
  <si>
    <t>LI-3193</t>
  </si>
  <si>
    <t>LI-3194</t>
  </si>
  <si>
    <t>LI-3195</t>
  </si>
  <si>
    <t>LI-3196</t>
  </si>
  <si>
    <t>LI-3197</t>
  </si>
  <si>
    <t>LI-3198</t>
  </si>
  <si>
    <t>LI-3199</t>
  </si>
  <si>
    <t>LI-3200</t>
  </si>
  <si>
    <t>LI-3201</t>
  </si>
  <si>
    <t>LI-3202</t>
  </si>
  <si>
    <t>LI-3203</t>
  </si>
  <si>
    <t>LI-3204</t>
  </si>
  <si>
    <t>LI-3205</t>
  </si>
  <si>
    <t>LI-3206</t>
  </si>
  <si>
    <t>LI-3207</t>
  </si>
  <si>
    <t>LI-3208</t>
  </si>
  <si>
    <t>LI-3209</t>
  </si>
  <si>
    <t>LI-3210</t>
  </si>
  <si>
    <t>LI-3211</t>
  </si>
  <si>
    <t>LI-3212</t>
  </si>
  <si>
    <t>LI-3213</t>
  </si>
  <si>
    <t>LI-3214</t>
  </si>
  <si>
    <t>LI-3215</t>
  </si>
  <si>
    <t>LI-3216</t>
  </si>
  <si>
    <t>LI-3217</t>
  </si>
  <si>
    <t>LI-3218</t>
  </si>
  <si>
    <t>LI-3219</t>
  </si>
  <si>
    <t>LI-3220</t>
  </si>
  <si>
    <t>LI-3221</t>
  </si>
  <si>
    <t>LI-3222</t>
  </si>
  <si>
    <t>LI-3223</t>
  </si>
  <si>
    <t>LI-3224</t>
  </si>
  <si>
    <t>LI-3225</t>
  </si>
  <si>
    <t>LI-3226</t>
  </si>
  <si>
    <t>LI-3227</t>
  </si>
  <si>
    <t>LI-3228</t>
  </si>
  <si>
    <t>LI-3229</t>
  </si>
  <si>
    <t>LI-3230</t>
  </si>
  <si>
    <t>LI-3231</t>
  </si>
  <si>
    <t>LI-3232</t>
  </si>
  <si>
    <t>LI-3233</t>
  </si>
  <si>
    <t>LI-3234</t>
  </si>
  <si>
    <t>LI-3235</t>
  </si>
  <si>
    <t>LI-3236</t>
  </si>
  <si>
    <t>LI-3237</t>
  </si>
  <si>
    <t>LI-3238</t>
  </si>
  <si>
    <t>LI-3239</t>
  </si>
  <si>
    <t>LI-3240</t>
  </si>
  <si>
    <t>LI-3241</t>
  </si>
  <si>
    <t>LI-3242</t>
  </si>
  <si>
    <t>LI-3243</t>
  </si>
  <si>
    <t>LI-3244</t>
  </si>
  <si>
    <t>LI-3245</t>
  </si>
  <si>
    <t>LI-3246</t>
  </si>
  <si>
    <t>LI-3247</t>
  </si>
  <si>
    <t>LI-3248</t>
  </si>
  <si>
    <t>LI-3249</t>
  </si>
  <si>
    <t>LI-3250</t>
  </si>
  <si>
    <t>LI-3251</t>
  </si>
  <si>
    <t>LI-3252</t>
  </si>
  <si>
    <t>LI-3253</t>
  </si>
  <si>
    <t>LI-3254</t>
  </si>
  <si>
    <t>LI-3255</t>
  </si>
  <si>
    <t>LI-3256</t>
  </si>
  <si>
    <t>LI-3257</t>
  </si>
  <si>
    <t>LI-3258</t>
  </si>
  <si>
    <t>LI-3259</t>
  </si>
  <si>
    <t>LI-3260</t>
  </si>
  <si>
    <t>LI-3261</t>
  </si>
  <si>
    <t>LI-3262</t>
  </si>
  <si>
    <t>LI-3263</t>
  </si>
  <si>
    <t>LI-3264</t>
  </si>
  <si>
    <t>LI-3265</t>
  </si>
  <si>
    <t>LI-3266</t>
  </si>
  <si>
    <t>LI-3267</t>
  </si>
  <si>
    <t>LI-3268</t>
  </si>
  <si>
    <t>LI-3269</t>
  </si>
  <si>
    <t>LI-3270</t>
  </si>
  <si>
    <t>LI-3271</t>
  </si>
  <si>
    <t>LI-3272</t>
  </si>
  <si>
    <t>LI-3273</t>
  </si>
  <si>
    <t>LI-3274</t>
  </si>
  <si>
    <t>LI-3275</t>
  </si>
  <si>
    <t>LI-3276</t>
  </si>
  <si>
    <t>LI-3277</t>
  </si>
  <si>
    <t>LI-3278</t>
  </si>
  <si>
    <t>LI-3279</t>
  </si>
  <si>
    <t>LI-3280</t>
  </si>
  <si>
    <t>LI-3281</t>
  </si>
  <si>
    <t>LI-3282</t>
  </si>
  <si>
    <t>LI-3283</t>
  </si>
  <si>
    <t>LI-3284</t>
  </si>
  <si>
    <t>LI-3285</t>
  </si>
  <si>
    <t>LI-3286</t>
  </si>
  <si>
    <t>LI-3287</t>
  </si>
  <si>
    <t>LI-3288</t>
  </si>
  <si>
    <t>LI-3289</t>
  </si>
  <si>
    <t>LI-3290</t>
  </si>
  <si>
    <t>LI-3291</t>
  </si>
  <si>
    <t>LI-3292</t>
  </si>
  <si>
    <t>LI-3293</t>
  </si>
  <si>
    <t>LI-3294</t>
  </si>
  <si>
    <t>LI-3295</t>
  </si>
  <si>
    <t>LI-3296</t>
  </si>
  <si>
    <t>LI-3297</t>
  </si>
  <si>
    <t>LI-3298</t>
  </si>
  <si>
    <t>LI-3299</t>
  </si>
  <si>
    <t>LI-3300</t>
  </si>
  <si>
    <t>LI-3301</t>
  </si>
  <si>
    <t>LI-3302</t>
  </si>
  <si>
    <t>LI-3303</t>
  </si>
  <si>
    <t>LI-3304</t>
  </si>
  <si>
    <t>LI-3305</t>
  </si>
  <si>
    <t>LI-3306</t>
  </si>
  <si>
    <t>LI-3307</t>
  </si>
  <si>
    <t>LI-3308</t>
  </si>
  <si>
    <t>LI-3309</t>
  </si>
  <si>
    <t>LI-3310</t>
  </si>
  <si>
    <t>LI-3311</t>
  </si>
  <si>
    <t>LI-3312</t>
  </si>
  <si>
    <t>LI-3313</t>
  </si>
  <si>
    <t>LI-3314</t>
  </si>
  <si>
    <t>LI-3315</t>
  </si>
  <si>
    <t>LI-3316</t>
  </si>
  <si>
    <t>LI-3317</t>
  </si>
  <si>
    <t>LI-3318</t>
  </si>
  <si>
    <t>LI-3319</t>
  </si>
  <si>
    <t>LI-3320</t>
  </si>
  <si>
    <t>LI-3321</t>
  </si>
  <si>
    <t>LI-3322</t>
  </si>
  <si>
    <t>LI-3323</t>
  </si>
  <si>
    <t>LI-3324</t>
  </si>
  <si>
    <t>LI-3325</t>
  </si>
  <si>
    <t>LI-3326</t>
  </si>
  <si>
    <t>LI-3327</t>
  </si>
  <si>
    <t>LI-3328</t>
  </si>
  <si>
    <t>LI-3329</t>
  </si>
  <si>
    <t>LI-3330</t>
  </si>
  <si>
    <t>LI-3331</t>
  </si>
  <si>
    <t>LI-3332</t>
  </si>
  <si>
    <t>LI-3333</t>
  </si>
  <si>
    <t>LI-3334</t>
  </si>
  <si>
    <t>LI-3335</t>
  </si>
  <si>
    <t>LI-3336</t>
  </si>
  <si>
    <t>LI-3337</t>
  </si>
  <si>
    <t>LI-3338</t>
  </si>
  <si>
    <t>LI-3339</t>
  </si>
  <si>
    <t>LI-3340</t>
  </si>
  <si>
    <t>LI-3341</t>
  </si>
  <si>
    <t>LI-3342</t>
  </si>
  <si>
    <t>LI-3343</t>
  </si>
  <si>
    <t>LI-3344</t>
  </si>
  <si>
    <t>LI-3345</t>
  </si>
  <si>
    <t>LI-3346</t>
  </si>
  <si>
    <t>LI-3347</t>
  </si>
  <si>
    <t>LI-3348</t>
  </si>
  <si>
    <t>LI-3349</t>
  </si>
  <si>
    <t>LI-3350</t>
  </si>
  <si>
    <t>LI-3351</t>
  </si>
  <si>
    <t>LI-3352</t>
  </si>
  <si>
    <t>LI-3353</t>
  </si>
  <si>
    <t>LI-3354</t>
  </si>
  <si>
    <t>LI-3355</t>
  </si>
  <si>
    <t>LI-3356</t>
  </si>
  <si>
    <t>LI-3357</t>
  </si>
  <si>
    <t>LI-3358</t>
  </si>
  <si>
    <t>LI-3359</t>
  </si>
  <si>
    <t>LI-3360</t>
  </si>
  <si>
    <t>LI-3361</t>
  </si>
  <si>
    <t>LI-3362</t>
  </si>
  <si>
    <t>LI-3363</t>
  </si>
  <si>
    <t>LI-3364</t>
  </si>
  <si>
    <t>LI-3365</t>
  </si>
  <si>
    <t>LI-3366</t>
  </si>
  <si>
    <t>LI-3367</t>
  </si>
  <si>
    <t>LI-3368</t>
  </si>
  <si>
    <t>LI-3369</t>
  </si>
  <si>
    <t>LI-3370</t>
  </si>
  <si>
    <t>LI-3371</t>
  </si>
  <si>
    <t>LI-3372</t>
  </si>
  <si>
    <t>LI-3373</t>
  </si>
  <si>
    <t>LI-3374</t>
  </si>
  <si>
    <t>LI-3375</t>
  </si>
  <si>
    <t>LI-3376</t>
  </si>
  <si>
    <t>LI-3377</t>
  </si>
  <si>
    <t>LI-3378</t>
  </si>
  <si>
    <t>LI-3379</t>
  </si>
  <si>
    <t>LI-3380</t>
  </si>
  <si>
    <t>LI-3381</t>
  </si>
  <si>
    <t>LI-3382</t>
  </si>
  <si>
    <t>LI-3383</t>
  </si>
  <si>
    <t>LI-3384</t>
  </si>
  <si>
    <t>LI-3385</t>
  </si>
  <si>
    <t>LI-3386</t>
  </si>
  <si>
    <t>LI-3387</t>
  </si>
  <si>
    <t>LI-3388</t>
  </si>
  <si>
    <t>LI-3389</t>
  </si>
  <si>
    <t>LI-3390</t>
  </si>
  <si>
    <t>LI-3391</t>
  </si>
  <si>
    <t>LI-3392</t>
  </si>
  <si>
    <t>LI-3393</t>
  </si>
  <si>
    <t>LI-3394</t>
  </si>
  <si>
    <t>LI-3395</t>
  </si>
  <si>
    <t>LI-3396</t>
  </si>
  <si>
    <t>LI-3397</t>
  </si>
  <si>
    <t>LI-3398</t>
  </si>
  <si>
    <t>LI-3399</t>
  </si>
  <si>
    <t>LI-3400</t>
  </si>
  <si>
    <t>LI-3401</t>
  </si>
  <si>
    <t>LI-3402</t>
  </si>
  <si>
    <t>LI-3403</t>
  </si>
  <si>
    <t>LI-3404</t>
  </si>
  <si>
    <t>LI-3405</t>
  </si>
  <si>
    <t>LI-3406</t>
  </si>
  <si>
    <t>LI-3407</t>
  </si>
  <si>
    <t>LI-3408</t>
  </si>
  <si>
    <t>LI-3409</t>
  </si>
  <si>
    <t>LI-3410</t>
  </si>
  <si>
    <t>LI-3411</t>
  </si>
  <si>
    <t>LI-3412</t>
  </si>
  <si>
    <t>LI-3413</t>
  </si>
  <si>
    <t>LI-3414</t>
  </si>
  <si>
    <t>LI-3415</t>
  </si>
  <si>
    <t>LI-3416</t>
  </si>
  <si>
    <t>LI-3417</t>
  </si>
  <si>
    <t>LI-3418</t>
  </si>
  <si>
    <t>LI-3419</t>
  </si>
  <si>
    <t>LI-3420</t>
  </si>
  <si>
    <t>LI-3421</t>
  </si>
  <si>
    <t>LI-3422</t>
  </si>
  <si>
    <t>LI-3423</t>
  </si>
  <si>
    <t>LI-3424</t>
  </si>
  <si>
    <t>LI-3425</t>
  </si>
  <si>
    <t>LI-3426</t>
  </si>
  <si>
    <t>LI-3427</t>
  </si>
  <si>
    <t>LI-3428</t>
  </si>
  <si>
    <t>LI-3429</t>
  </si>
  <si>
    <t>LI-3430</t>
  </si>
  <si>
    <t>LI-3431</t>
  </si>
  <si>
    <t>LI-3432</t>
  </si>
  <si>
    <t>LI-3433</t>
  </si>
  <si>
    <t>LI-3434</t>
  </si>
  <si>
    <t>LI-3435</t>
  </si>
  <si>
    <t>LI-3436</t>
  </si>
  <si>
    <t>LI-3437</t>
  </si>
  <si>
    <t>LI-3438</t>
  </si>
  <si>
    <t>LI-3439</t>
  </si>
  <si>
    <t>LI-3440</t>
  </si>
  <si>
    <t>LI-3441</t>
  </si>
  <si>
    <t>LI-3442</t>
  </si>
  <si>
    <t>LI-3443</t>
  </si>
  <si>
    <t>LI-3444</t>
  </si>
  <si>
    <t>LI-3445</t>
  </si>
  <si>
    <t>LI-3446</t>
  </si>
  <si>
    <t>LI-3447</t>
  </si>
  <si>
    <t>LI-3448</t>
  </si>
  <si>
    <t>LI-3449</t>
  </si>
  <si>
    <t>LI-3450</t>
  </si>
  <si>
    <t>LI-3451</t>
  </si>
  <si>
    <t>LI-3452</t>
  </si>
  <si>
    <t>LI-3453</t>
  </si>
  <si>
    <t>LI-3454</t>
  </si>
  <si>
    <t>LI-3455</t>
  </si>
  <si>
    <t>LI-3456</t>
  </si>
  <si>
    <t>LI-3457</t>
  </si>
  <si>
    <t>LI-3458</t>
  </si>
  <si>
    <t>LI-3459</t>
  </si>
  <si>
    <t>LI-3460</t>
  </si>
  <si>
    <t>LI-3461</t>
  </si>
  <si>
    <t>LI-3462</t>
  </si>
  <si>
    <t>LI-3463</t>
  </si>
  <si>
    <t>LI-3464</t>
  </si>
  <si>
    <t>LI-3465</t>
  </si>
  <si>
    <t>LI-3466</t>
  </si>
  <si>
    <t>LI-3467</t>
  </si>
  <si>
    <t>LI-3468</t>
  </si>
  <si>
    <t>LI-3469</t>
  </si>
  <si>
    <t>LI-3470</t>
  </si>
  <si>
    <t>LI-3471</t>
  </si>
  <si>
    <t>LI-3472</t>
  </si>
  <si>
    <t>LI-3473</t>
  </si>
  <si>
    <t>LI-3474</t>
  </si>
  <si>
    <t>LI-3475</t>
  </si>
  <si>
    <t>LI-3476</t>
  </si>
  <si>
    <t>LI-3477</t>
  </si>
  <si>
    <t>LI-3478</t>
  </si>
  <si>
    <t>LI-3479</t>
  </si>
  <si>
    <t>LI-3480</t>
  </si>
  <si>
    <t>LI-3481</t>
  </si>
  <si>
    <t>LI-3482</t>
  </si>
  <si>
    <t>LI-3483</t>
  </si>
  <si>
    <t>LI-3484</t>
  </si>
  <si>
    <t>LI-3485</t>
  </si>
  <si>
    <t>LI-3486</t>
  </si>
  <si>
    <t>LI-3487</t>
  </si>
  <si>
    <t>LI-3488</t>
  </si>
  <si>
    <t>LI-3489</t>
  </si>
  <si>
    <t>LI-3490</t>
  </si>
  <si>
    <t>LI-3491</t>
  </si>
  <si>
    <t>LI-3492</t>
  </si>
  <si>
    <t>LI-3493</t>
  </si>
  <si>
    <t>LI-3494</t>
  </si>
  <si>
    <t>LI-3495</t>
  </si>
  <si>
    <t>LI-3496</t>
  </si>
  <si>
    <t>LI-3497</t>
  </si>
  <si>
    <t>LI-3498</t>
  </si>
  <si>
    <t>LI-3499</t>
  </si>
  <si>
    <t>LI-3500</t>
  </si>
  <si>
    <t>LI-3501</t>
  </si>
  <si>
    <t>LI-3502</t>
  </si>
  <si>
    <t>LI-3503</t>
  </si>
  <si>
    <t>LI-3504</t>
  </si>
  <si>
    <t>LI-3505</t>
  </si>
  <si>
    <t>LI-3506</t>
  </si>
  <si>
    <t>LI-3507</t>
  </si>
  <si>
    <t>LI-3508</t>
  </si>
  <si>
    <t>LI-3509</t>
  </si>
  <si>
    <t>LI-3510</t>
  </si>
  <si>
    <t>LI-3511</t>
  </si>
  <si>
    <t>LI-3512</t>
  </si>
  <si>
    <t>LI-3513</t>
  </si>
  <si>
    <t>LI-3514</t>
  </si>
  <si>
    <t>LI-3515</t>
  </si>
  <si>
    <t>LI-3516</t>
  </si>
  <si>
    <t>LI-3517</t>
  </si>
  <si>
    <t>LI-3518</t>
  </si>
  <si>
    <t>LI-3519</t>
  </si>
  <si>
    <t>LI-3520</t>
  </si>
  <si>
    <t>LI-3521</t>
  </si>
  <si>
    <t>LI-3522</t>
  </si>
  <si>
    <t>LI-3523</t>
  </si>
  <si>
    <t>LI-3524</t>
  </si>
  <si>
    <t>LI-3525</t>
  </si>
  <si>
    <t>LI-3526</t>
  </si>
  <si>
    <t>LI-3527</t>
  </si>
  <si>
    <t>LI-3528</t>
  </si>
  <si>
    <t>LI-3529</t>
  </si>
  <si>
    <t>LI-3530</t>
  </si>
  <si>
    <t>LI-3531</t>
  </si>
  <si>
    <t>LI-3532</t>
  </si>
  <si>
    <t>LI-3533</t>
  </si>
  <si>
    <t>LI-3534</t>
  </si>
  <si>
    <t>LI-3535</t>
  </si>
  <si>
    <t>LI-3536</t>
  </si>
  <si>
    <t>LI-3537</t>
  </si>
  <si>
    <t>LI-3538</t>
  </si>
  <si>
    <t>LI-3539</t>
  </si>
  <si>
    <t>LI-3540</t>
  </si>
  <si>
    <t>LI-3541</t>
  </si>
  <si>
    <t>LI-3542</t>
  </si>
  <si>
    <t>LI-3543</t>
  </si>
  <si>
    <t>LI-3544</t>
  </si>
  <si>
    <t>LI-3545</t>
  </si>
  <si>
    <t>LI-3546</t>
  </si>
  <si>
    <t>LI-3547</t>
  </si>
  <si>
    <t>LI-3548</t>
  </si>
  <si>
    <t>LI-3549</t>
  </si>
  <si>
    <t>LI-3550</t>
  </si>
  <si>
    <t>LI-3551</t>
  </si>
  <si>
    <t>LI-3552</t>
  </si>
  <si>
    <t>LI-3553</t>
  </si>
  <si>
    <t>LI-3554</t>
  </si>
  <si>
    <t>LI-3555</t>
  </si>
  <si>
    <t>LI-3556</t>
  </si>
  <si>
    <t>LI-3557</t>
  </si>
  <si>
    <t>LI-3558</t>
  </si>
  <si>
    <t>LI-3559</t>
  </si>
  <si>
    <t>LI-3560</t>
  </si>
  <si>
    <t>LI-3561</t>
  </si>
  <si>
    <t>LI-3562</t>
  </si>
  <si>
    <t>LI-3563</t>
  </si>
  <si>
    <t>LI-3564</t>
  </si>
  <si>
    <t>LI-3565</t>
  </si>
  <si>
    <t>LI-3566</t>
  </si>
  <si>
    <t>LI-3567</t>
  </si>
  <si>
    <t>LI-3568</t>
  </si>
  <si>
    <t>LI-3569</t>
  </si>
  <si>
    <t>LI-3570</t>
  </si>
  <si>
    <t>LI-3571</t>
  </si>
  <si>
    <t>LI-3572</t>
  </si>
  <si>
    <t>LI-3573</t>
  </si>
  <si>
    <t>LI-3574</t>
  </si>
  <si>
    <t>LI-3575</t>
  </si>
  <si>
    <t>LI-3576</t>
  </si>
  <si>
    <t>LI-3577</t>
  </si>
  <si>
    <t>LI-3578</t>
  </si>
  <si>
    <t>LI-3579</t>
  </si>
  <si>
    <t>LI-3580</t>
  </si>
  <si>
    <t>LI-3581</t>
  </si>
  <si>
    <t>LI-3582</t>
  </si>
  <si>
    <t>LI-3583</t>
  </si>
  <si>
    <t>LI-3584</t>
  </si>
  <si>
    <t>LI-3585</t>
  </si>
  <si>
    <t>LI-3586</t>
  </si>
  <si>
    <t>LI-3587</t>
  </si>
  <si>
    <t>LI-3588</t>
  </si>
  <si>
    <t>LI-3589</t>
  </si>
  <si>
    <t>LI-3590</t>
  </si>
  <si>
    <t>LI-3591</t>
  </si>
  <si>
    <t>LI-3592</t>
  </si>
  <si>
    <t>LI-3593</t>
  </si>
  <si>
    <t>LI-3594</t>
  </si>
  <si>
    <t>LI-3595</t>
  </si>
  <si>
    <t>LI-3596</t>
  </si>
  <si>
    <t>LI-3597</t>
  </si>
  <si>
    <t>LI-3598</t>
  </si>
  <si>
    <t>LI-3599</t>
  </si>
  <si>
    <t>LI-3600</t>
  </si>
  <si>
    <t>LI-3601</t>
  </si>
  <si>
    <t>LI-3602</t>
  </si>
  <si>
    <t>LI-3603</t>
  </si>
  <si>
    <t>LI-3604</t>
  </si>
  <si>
    <t>LI-3605</t>
  </si>
  <si>
    <t>LI-3606</t>
  </si>
  <si>
    <t>LI-3607</t>
  </si>
  <si>
    <t>LI-3608</t>
  </si>
  <si>
    <t>LI-3609</t>
  </si>
  <si>
    <t>LI-3610</t>
  </si>
  <si>
    <t>LI-3611</t>
  </si>
  <si>
    <t>LI-3612</t>
  </si>
  <si>
    <t>LI-3613</t>
  </si>
  <si>
    <t>LI-3614</t>
  </si>
  <si>
    <t>LI-3615</t>
  </si>
  <si>
    <t>LI-3616</t>
  </si>
  <si>
    <t>LI-3617</t>
  </si>
  <si>
    <t>LI-3618</t>
  </si>
  <si>
    <t>LI-3619</t>
  </si>
  <si>
    <t>LI-3620</t>
  </si>
  <si>
    <t>LI-3621</t>
  </si>
  <si>
    <t>LI-3622</t>
  </si>
  <si>
    <t>LI-3623</t>
  </si>
  <si>
    <t>LI-3624</t>
  </si>
  <si>
    <t>LI-3625</t>
  </si>
  <si>
    <t>LI-3626</t>
  </si>
  <si>
    <t>LI-3627</t>
  </si>
  <si>
    <t>LI-3628</t>
  </si>
  <si>
    <t>LI-3629</t>
  </si>
  <si>
    <t>LI-3630</t>
  </si>
  <si>
    <t>LI-3631</t>
  </si>
  <si>
    <t>LI-3632</t>
  </si>
  <si>
    <t>LI-3633</t>
  </si>
  <si>
    <t>LI-3634</t>
  </si>
  <si>
    <t>LI-3635</t>
  </si>
  <si>
    <t>LI-3636</t>
  </si>
  <si>
    <t>LI-3637</t>
  </si>
  <si>
    <t>LI-3638</t>
  </si>
  <si>
    <t>LI-3639</t>
  </si>
  <si>
    <t>LI-3640</t>
  </si>
  <si>
    <t>LI-3641</t>
  </si>
  <si>
    <t>LI-3642</t>
  </si>
  <si>
    <t>LI-3643</t>
  </si>
  <si>
    <t>LI-3644</t>
  </si>
  <si>
    <t>LI-3645</t>
  </si>
  <si>
    <t>LI-3646</t>
  </si>
  <si>
    <t>LI-3647</t>
  </si>
  <si>
    <t>LI-3648</t>
  </si>
  <si>
    <t>LI-3649</t>
  </si>
  <si>
    <t>LI-3650</t>
  </si>
  <si>
    <t>LI-3651</t>
  </si>
  <si>
    <t>LI-3652</t>
  </si>
  <si>
    <t>LI-3653</t>
  </si>
  <si>
    <t>LI-3654</t>
  </si>
  <si>
    <t>LI-3655</t>
  </si>
  <si>
    <t>LI-3656</t>
  </si>
  <si>
    <t>LI-3657</t>
  </si>
  <si>
    <t>LI-3658</t>
  </si>
  <si>
    <t>LI-3659</t>
  </si>
  <si>
    <t>LI-3660</t>
  </si>
  <si>
    <t>LI-3661</t>
  </si>
  <si>
    <t>LI-3662</t>
  </si>
  <si>
    <t>LI-3663</t>
  </si>
  <si>
    <t>LI-3664</t>
  </si>
  <si>
    <t>LI-3665</t>
  </si>
  <si>
    <t>LI-3666</t>
  </si>
  <si>
    <t>LI-3667</t>
  </si>
  <si>
    <t>LI-3668</t>
  </si>
  <si>
    <t>LI-3669</t>
  </si>
  <si>
    <t>LI-3670</t>
  </si>
  <si>
    <t>LI-3671</t>
  </si>
  <si>
    <t>LI-3672</t>
  </si>
  <si>
    <t>LI-3673</t>
  </si>
  <si>
    <t>LI-3674</t>
  </si>
  <si>
    <t>LI-3675</t>
  </si>
  <si>
    <t>LI-3676</t>
  </si>
  <si>
    <t>LI-3677</t>
  </si>
  <si>
    <t>LI-3678</t>
  </si>
  <si>
    <t>LI-3679</t>
  </si>
  <si>
    <t>LI-3680</t>
  </si>
  <si>
    <t>LI-3681</t>
  </si>
  <si>
    <t>LI-3682</t>
  </si>
  <si>
    <t>LI-3683</t>
  </si>
  <si>
    <t>LI-3684</t>
  </si>
  <si>
    <t>LI-3685</t>
  </si>
  <si>
    <t>LI-3686</t>
  </si>
  <si>
    <t>LI-3687</t>
  </si>
  <si>
    <t>LI-3688</t>
  </si>
  <si>
    <t>LI-3689</t>
  </si>
  <si>
    <t>LI-3690</t>
  </si>
  <si>
    <t>LI-3691</t>
  </si>
  <si>
    <t>LI-3692</t>
  </si>
  <si>
    <t>LI-3693</t>
  </si>
  <si>
    <t>LI-3694</t>
  </si>
  <si>
    <t>LI-3695</t>
  </si>
  <si>
    <t>LI-3696</t>
  </si>
  <si>
    <t>LI-3697</t>
  </si>
  <si>
    <t>LI-3698</t>
  </si>
  <si>
    <t>LI-3699</t>
  </si>
  <si>
    <t>LI-3700</t>
  </si>
  <si>
    <t>LI-3701</t>
  </si>
  <si>
    <t>LI-3702</t>
  </si>
  <si>
    <t>LI-3703</t>
  </si>
  <si>
    <t>LI-3704</t>
  </si>
  <si>
    <t>LI-3705</t>
  </si>
  <si>
    <t>LI-3706</t>
  </si>
  <si>
    <t>LI-3707</t>
  </si>
  <si>
    <t>LI-3708</t>
  </si>
  <si>
    <t>LI-3709</t>
  </si>
  <si>
    <t>LI-3710</t>
  </si>
  <si>
    <t>LI-3711</t>
  </si>
  <si>
    <t>LI-3712</t>
  </si>
  <si>
    <t>LI-3713</t>
  </si>
  <si>
    <t>LI-3714</t>
  </si>
  <si>
    <t>LI-3715</t>
  </si>
  <si>
    <t>LI-3716</t>
  </si>
  <si>
    <t>LI-3717</t>
  </si>
  <si>
    <t>LI-3718</t>
  </si>
  <si>
    <t>LI-3719</t>
  </si>
  <si>
    <t>LI-3720</t>
  </si>
  <si>
    <t>LI-3721</t>
  </si>
  <si>
    <t>LI-3722</t>
  </si>
  <si>
    <t>LI-3723</t>
  </si>
  <si>
    <t>LI-3724</t>
  </si>
  <si>
    <t>LI-3725</t>
  </si>
  <si>
    <t>LI-3726</t>
  </si>
  <si>
    <t>LI-3727</t>
  </si>
  <si>
    <t>LI-3728</t>
  </si>
  <si>
    <t>LI-3729</t>
  </si>
  <si>
    <t>LI-3730</t>
  </si>
  <si>
    <t>LI-3731</t>
  </si>
  <si>
    <t>LI-3732</t>
  </si>
  <si>
    <t>LI-3733</t>
  </si>
  <si>
    <t>LI-3734</t>
  </si>
  <si>
    <t>LI-3735</t>
  </si>
  <si>
    <t>LI-3736</t>
  </si>
  <si>
    <t>LI-3737</t>
  </si>
  <si>
    <t>LI-3738</t>
  </si>
  <si>
    <t>LI-3739</t>
  </si>
  <si>
    <t>LI-3740</t>
  </si>
  <si>
    <t>LI-3741</t>
  </si>
  <si>
    <t>LI-3742</t>
  </si>
  <si>
    <t>LI-3743</t>
  </si>
  <si>
    <t>LI-3744</t>
  </si>
  <si>
    <t>LI-3745</t>
  </si>
  <si>
    <t>LI-3746</t>
  </si>
  <si>
    <t>LI-3747</t>
  </si>
  <si>
    <t>LI-3748</t>
  </si>
  <si>
    <t>LI-3749</t>
  </si>
  <si>
    <t>LI-3750</t>
  </si>
  <si>
    <t>LI-3751</t>
  </si>
  <si>
    <t>LI-3752</t>
  </si>
  <si>
    <t>LI-3753</t>
  </si>
  <si>
    <t>LI-3754</t>
  </si>
  <si>
    <t>LI-3755</t>
  </si>
  <si>
    <t>LI-3756</t>
  </si>
  <si>
    <t>LI-3757</t>
  </si>
  <si>
    <t>LI-3758</t>
  </si>
  <si>
    <t>LI-3759</t>
  </si>
  <si>
    <t>LI-3760</t>
  </si>
  <si>
    <t>LI-3761</t>
  </si>
  <si>
    <t>LI-3762</t>
  </si>
  <si>
    <t>LI-3763</t>
  </si>
  <si>
    <t>LI-3764</t>
  </si>
  <si>
    <t>LI-3765</t>
  </si>
  <si>
    <t>LI-3766</t>
  </si>
  <si>
    <t>LI-3767</t>
  </si>
  <si>
    <t>LI-3768</t>
  </si>
  <si>
    <t>LI-3769</t>
  </si>
  <si>
    <t>LI-3770</t>
  </si>
  <si>
    <t>LI-3771</t>
  </si>
  <si>
    <t>LI-3772</t>
  </si>
  <si>
    <t>LI-3773</t>
  </si>
  <si>
    <t>LI-3774</t>
  </si>
  <si>
    <t>LI-3775</t>
  </si>
  <si>
    <t>LI-3776</t>
  </si>
  <si>
    <t>LI-3777</t>
  </si>
  <si>
    <t>LI-3778</t>
  </si>
  <si>
    <t>LI-3779</t>
  </si>
  <si>
    <t>LI-3780</t>
  </si>
  <si>
    <t>LI-3781</t>
  </si>
  <si>
    <t>LI-3782</t>
  </si>
  <si>
    <t>LI-3783</t>
  </si>
  <si>
    <t>LI-3784</t>
  </si>
  <si>
    <t>LI-3785</t>
  </si>
  <si>
    <t>LI-3786</t>
  </si>
  <si>
    <t>LI-3787</t>
  </si>
  <si>
    <t>LI-3788</t>
  </si>
  <si>
    <t>LI-3789</t>
  </si>
  <si>
    <t>LI-3790</t>
  </si>
  <si>
    <t>LI-3791</t>
  </si>
  <si>
    <t>LI-3792</t>
  </si>
  <si>
    <t>LI-3793</t>
  </si>
  <si>
    <t>LI-3794</t>
  </si>
  <si>
    <t>LI-3795</t>
  </si>
  <si>
    <t>LI-3796</t>
  </si>
  <si>
    <t>LI-3797</t>
  </si>
  <si>
    <t>LI-3798</t>
  </si>
  <si>
    <t>LI-3799</t>
  </si>
  <si>
    <t>LI-3800</t>
  </si>
  <si>
    <t>LI-3801</t>
  </si>
  <si>
    <t>LI-3802</t>
  </si>
  <si>
    <t>LI-3803</t>
  </si>
  <si>
    <t>LI-3804</t>
  </si>
  <si>
    <t>LI-3805</t>
  </si>
  <si>
    <t>LI-3806</t>
  </si>
  <si>
    <t>LI-3807</t>
  </si>
  <si>
    <t>LI-3808</t>
  </si>
  <si>
    <t>LI-3809</t>
  </si>
  <si>
    <t>LI-3810</t>
  </si>
  <si>
    <t>LI-3811</t>
  </si>
  <si>
    <t>LI-3812</t>
  </si>
  <si>
    <t>LI-3813</t>
  </si>
  <si>
    <t>LI-3814</t>
  </si>
  <si>
    <t>LI-3815</t>
  </si>
  <si>
    <t>LI-3816</t>
  </si>
  <si>
    <t>LI-3817</t>
  </si>
  <si>
    <t>LI-3818</t>
  </si>
  <si>
    <t>LI-3819</t>
  </si>
  <si>
    <t>LI-3820</t>
  </si>
  <si>
    <t>LI-3821</t>
  </si>
  <si>
    <t>LI-3822</t>
  </si>
  <si>
    <t>LI-3823</t>
  </si>
  <si>
    <t>LI-3824</t>
  </si>
  <si>
    <t>LI-3825</t>
  </si>
  <si>
    <t>LI-3826</t>
  </si>
  <si>
    <t>LI-3827</t>
  </si>
  <si>
    <t>LI-3828</t>
  </si>
  <si>
    <t>LI-3829</t>
  </si>
  <si>
    <t>LI-3830</t>
  </si>
  <si>
    <t>LI-3831</t>
  </si>
  <si>
    <t>LI-3832</t>
  </si>
  <si>
    <t>LI-3833</t>
  </si>
  <si>
    <t>LI-3834</t>
  </si>
  <si>
    <t>LI-3835</t>
  </si>
  <si>
    <t>LI-3836</t>
  </si>
  <si>
    <t>LI-3837</t>
  </si>
  <si>
    <t>LI-3838</t>
  </si>
  <si>
    <t>LI-3839</t>
  </si>
  <si>
    <t>LI-3840</t>
  </si>
  <si>
    <t>LI-3841</t>
  </si>
  <si>
    <t>LI-3842</t>
  </si>
  <si>
    <t>LI-3843</t>
  </si>
  <si>
    <t>LI-3844</t>
  </si>
  <si>
    <t>LI-3845</t>
  </si>
  <si>
    <t>LI-3846</t>
  </si>
  <si>
    <t>LI-3847</t>
  </si>
  <si>
    <t>LI-3848</t>
  </si>
  <si>
    <t>LI-3849</t>
  </si>
  <si>
    <t>LI-3850</t>
  </si>
  <si>
    <t>LI-3851</t>
  </si>
  <si>
    <t>LI-3852</t>
  </si>
  <si>
    <t>LI-3853</t>
  </si>
  <si>
    <t>LI-3854</t>
  </si>
  <si>
    <t>LI-3855</t>
  </si>
  <si>
    <t>LI-3856</t>
  </si>
  <si>
    <t>LI-3857</t>
  </si>
  <si>
    <t>LI-3858</t>
  </si>
  <si>
    <t>LI-3859</t>
  </si>
  <si>
    <t>LI-3860</t>
  </si>
  <si>
    <t>LI-3861</t>
  </si>
  <si>
    <t>LI-3862</t>
  </si>
  <si>
    <t>LI-3863</t>
  </si>
  <si>
    <t>LI-3864</t>
  </si>
  <si>
    <t>LI-3865</t>
  </si>
  <si>
    <t>LI-3866</t>
  </si>
  <si>
    <t>LI-3867</t>
  </si>
  <si>
    <t>LI-3868</t>
  </si>
  <si>
    <t>LI-3869</t>
  </si>
  <si>
    <t>LI-3870</t>
  </si>
  <si>
    <t>LI-3871</t>
  </si>
  <si>
    <t>LI-3872</t>
  </si>
  <si>
    <t>LI-3873</t>
  </si>
  <si>
    <t>LI-3874</t>
  </si>
  <si>
    <t>LI-3875</t>
  </si>
  <si>
    <t>LI-3876</t>
  </si>
  <si>
    <t>LI-3877</t>
  </si>
  <si>
    <t>LI-3878</t>
  </si>
  <si>
    <t>LI-3879</t>
  </si>
  <si>
    <t>LI-3880</t>
  </si>
  <si>
    <t>LI-3881</t>
  </si>
  <si>
    <t>LI-3882</t>
  </si>
  <si>
    <t>LI-3883</t>
  </si>
  <si>
    <t>LI-3884</t>
  </si>
  <si>
    <t>LI-3885</t>
  </si>
  <si>
    <t>LI-3886</t>
  </si>
  <si>
    <t>LI-3887</t>
  </si>
  <si>
    <t>LI-3888</t>
  </si>
  <si>
    <t>LI-3889</t>
  </si>
  <si>
    <t>LI-3890</t>
  </si>
  <si>
    <t>LI-3891</t>
  </si>
  <si>
    <t>LI-3892</t>
  </si>
  <si>
    <t>LI-3893</t>
  </si>
  <si>
    <t>LI-3894</t>
  </si>
  <si>
    <t>LI-3895</t>
  </si>
  <si>
    <t>LI-3896</t>
  </si>
  <si>
    <t>LI-3897</t>
  </si>
  <si>
    <t>LI-3898</t>
  </si>
  <si>
    <t>LI-3899</t>
  </si>
  <si>
    <t>LI-3900</t>
  </si>
  <si>
    <t>LI-3901</t>
  </si>
  <si>
    <t>LI-3902</t>
  </si>
  <si>
    <t>LI-3903</t>
  </si>
  <si>
    <t>LI-3904</t>
  </si>
  <si>
    <t>LI-3905</t>
  </si>
  <si>
    <t>LI-3906</t>
  </si>
  <si>
    <t>LI-3907</t>
  </si>
  <si>
    <t>LI-3908</t>
  </si>
  <si>
    <t>LI-3909</t>
  </si>
  <si>
    <t>LI-3910</t>
  </si>
  <si>
    <t>LI-3911</t>
  </si>
  <si>
    <t>LI-3912</t>
  </si>
  <si>
    <t>LI-3913</t>
  </si>
  <si>
    <t>LI-3914</t>
  </si>
  <si>
    <t>LI-3915</t>
  </si>
  <si>
    <t>LI-3916</t>
  </si>
  <si>
    <t>LI-3917</t>
  </si>
  <si>
    <t>LI-3918</t>
  </si>
  <si>
    <t>LI-3919</t>
  </si>
  <si>
    <t>LI-3920</t>
  </si>
  <si>
    <t>LI-3921</t>
  </si>
  <si>
    <t>LI-3922</t>
  </si>
  <si>
    <t>LI-3923</t>
  </si>
  <si>
    <t>LI-3924</t>
  </si>
  <si>
    <t>LI-3925</t>
  </si>
  <si>
    <t>LI-3926</t>
  </si>
  <si>
    <t>LI-3927</t>
  </si>
  <si>
    <t>LI-3928</t>
  </si>
  <si>
    <t>LI-3929</t>
  </si>
  <si>
    <t>LI-3930</t>
  </si>
  <si>
    <t>LI-3931</t>
  </si>
  <si>
    <t>LI-3932</t>
  </si>
  <si>
    <t>LI-3933</t>
  </si>
  <si>
    <t>LI-3934</t>
  </si>
  <si>
    <t>LI-3935</t>
  </si>
  <si>
    <t>LI-3936</t>
  </si>
  <si>
    <t>LI-3937</t>
  </si>
  <si>
    <t>LI-3938</t>
  </si>
  <si>
    <t>LI-3939</t>
  </si>
  <si>
    <t>LI-3940</t>
  </si>
  <si>
    <t>LI-3941</t>
  </si>
  <si>
    <t>LI-3942</t>
  </si>
  <si>
    <t>LI-3943</t>
  </si>
  <si>
    <t>LI-3944</t>
  </si>
  <si>
    <t>LI-3945</t>
  </si>
  <si>
    <t>LI-3946</t>
  </si>
  <si>
    <t>LI-3947</t>
  </si>
  <si>
    <t>LI-3948</t>
  </si>
  <si>
    <t>LI-3949</t>
  </si>
  <si>
    <t>LI-3950</t>
  </si>
  <si>
    <t>LI-3951</t>
  </si>
  <si>
    <t>LI-3952</t>
  </si>
  <si>
    <t>LI-3953</t>
  </si>
  <si>
    <t>LI-3954</t>
  </si>
  <si>
    <t>LI-3955</t>
  </si>
  <si>
    <t>LI-3956</t>
  </si>
  <si>
    <t>LI-3957</t>
  </si>
  <si>
    <t>LI-3958</t>
  </si>
  <si>
    <t>LI-3959</t>
  </si>
  <si>
    <t>LI-3960</t>
  </si>
  <si>
    <t>LI-3961</t>
  </si>
  <si>
    <t>LI-3962</t>
  </si>
  <si>
    <t>LI-3963</t>
  </si>
  <si>
    <t>LI-3964</t>
  </si>
  <si>
    <t>LI-3965</t>
  </si>
  <si>
    <t>LI-3966</t>
  </si>
  <si>
    <t>LI-3967</t>
  </si>
  <si>
    <t>LI-3968</t>
  </si>
  <si>
    <t>LI-3969</t>
  </si>
  <si>
    <t>LI-3970</t>
  </si>
  <si>
    <t>LI-3971</t>
  </si>
  <si>
    <t>LI-3972</t>
  </si>
  <si>
    <t>LI-3973</t>
  </si>
  <si>
    <t>LI-3974</t>
  </si>
  <si>
    <t>LI-3975</t>
  </si>
  <si>
    <t>LI-3976</t>
  </si>
  <si>
    <t>LI-3977</t>
  </si>
  <si>
    <t>LI-3978</t>
  </si>
  <si>
    <t>LI-3979</t>
  </si>
  <si>
    <t>LI-3980</t>
  </si>
  <si>
    <t>LI-3981</t>
  </si>
  <si>
    <t>LI-3982</t>
  </si>
  <si>
    <t>LI-3983</t>
  </si>
  <si>
    <t>LI-3984</t>
  </si>
  <si>
    <t>LI-3985</t>
  </si>
  <si>
    <t>LI-3986</t>
  </si>
  <si>
    <t>LI-3987</t>
  </si>
  <si>
    <t>LI-3988</t>
  </si>
  <si>
    <t>LI-3989</t>
  </si>
  <si>
    <t>LI-3990</t>
  </si>
  <si>
    <t>LI-3991</t>
  </si>
  <si>
    <t>LI-3992</t>
  </si>
  <si>
    <t>LI-3993</t>
  </si>
  <si>
    <t>LI-3994</t>
  </si>
  <si>
    <t>LI-3995</t>
  </si>
  <si>
    <t>LI-3996</t>
  </si>
  <si>
    <t>LI-3997</t>
  </si>
  <si>
    <t>LI-3998</t>
  </si>
  <si>
    <t>LI-3999</t>
  </si>
  <si>
    <t>LI-4000</t>
  </si>
  <si>
    <t>LI-4001</t>
  </si>
  <si>
    <t>LI-4002</t>
  </si>
  <si>
    <t>LI-4003</t>
  </si>
  <si>
    <t>LI-4004</t>
  </si>
  <si>
    <t>LI-4005</t>
  </si>
  <si>
    <t>LI-4006</t>
  </si>
  <si>
    <t>LI-4007</t>
  </si>
  <si>
    <t>LI-4008</t>
  </si>
  <si>
    <t>LI-4009</t>
  </si>
  <si>
    <t>LI-4010</t>
  </si>
  <si>
    <t>LI-4011</t>
  </si>
  <si>
    <t>LI-4012</t>
  </si>
  <si>
    <t>LI-4013</t>
  </si>
  <si>
    <t>LI-4014</t>
  </si>
  <si>
    <t>LI-4015</t>
  </si>
  <si>
    <t>LI-4016</t>
  </si>
  <si>
    <t>LI-4017</t>
  </si>
  <si>
    <t>LI-4018</t>
  </si>
  <si>
    <t>LI-4019</t>
  </si>
  <si>
    <t>LI-4020</t>
  </si>
  <si>
    <t>LI-4021</t>
  </si>
  <si>
    <t>LI-4022</t>
  </si>
  <si>
    <t>LI-4023</t>
  </si>
  <si>
    <t>LI-4024</t>
  </si>
  <si>
    <t>LI-4025</t>
  </si>
  <si>
    <t>LI-4026</t>
  </si>
  <si>
    <t>LI-4027</t>
  </si>
  <si>
    <t>LI-4028</t>
  </si>
  <si>
    <t>LI-4029</t>
  </si>
  <si>
    <t>LI-4030</t>
  </si>
  <si>
    <t>LI-4031</t>
  </si>
  <si>
    <t>LI-4032</t>
  </si>
  <si>
    <t>LI-4033</t>
  </si>
  <si>
    <t>LI-4034</t>
  </si>
  <si>
    <t>LI-4035</t>
  </si>
  <si>
    <t>LI-4036</t>
  </si>
  <si>
    <t>LI-4037</t>
  </si>
  <si>
    <t>LI-4038</t>
  </si>
  <si>
    <t>LI-4039</t>
  </si>
  <si>
    <t>LI-4040</t>
  </si>
  <si>
    <t>LI-4041</t>
  </si>
  <si>
    <t>LI-4042</t>
  </si>
  <si>
    <t>LI-4043</t>
  </si>
  <si>
    <t>LI-4044</t>
  </si>
  <si>
    <t>LI-4045</t>
  </si>
  <si>
    <t>LI-4046</t>
  </si>
  <si>
    <t>LI-4047</t>
  </si>
  <si>
    <t>LI-4048</t>
  </si>
  <si>
    <t>LI-4049</t>
  </si>
  <si>
    <t>LI-4050</t>
  </si>
  <si>
    <t>LI-4051</t>
  </si>
  <si>
    <t>LI-4052</t>
  </si>
  <si>
    <t>LI-4053</t>
  </si>
  <si>
    <t>LI-4054</t>
  </si>
  <si>
    <t>LI-4055</t>
  </si>
  <si>
    <t>LI-4056</t>
  </si>
  <si>
    <t>LI-4057</t>
  </si>
  <si>
    <t>LI-4058</t>
  </si>
  <si>
    <t>LI-4059</t>
  </si>
  <si>
    <t>LI-4060</t>
  </si>
  <si>
    <t>LI-4061</t>
  </si>
  <si>
    <t>LI-4062</t>
  </si>
  <si>
    <t>LI-4063</t>
  </si>
  <si>
    <t>LI-4064</t>
  </si>
  <si>
    <t>LI-4065</t>
  </si>
  <si>
    <t>LI-4066</t>
  </si>
  <si>
    <t>LI-4067</t>
  </si>
  <si>
    <t>LI-4068</t>
  </si>
  <si>
    <t>LI-4069</t>
  </si>
  <si>
    <t>LI-4070</t>
  </si>
  <si>
    <t>LI-4071</t>
  </si>
  <si>
    <t>LI-4072</t>
  </si>
  <si>
    <t>LI-4073</t>
  </si>
  <si>
    <t>LI-4074</t>
  </si>
  <si>
    <t>LI-4075</t>
  </si>
  <si>
    <t>LI-4076</t>
  </si>
  <si>
    <t>LI-4077</t>
  </si>
  <si>
    <t>LI-4078</t>
  </si>
  <si>
    <t>LI-4079</t>
  </si>
  <si>
    <t>LI-4080</t>
  </si>
  <si>
    <t>LI-4081</t>
  </si>
  <si>
    <t>LI-4082</t>
  </si>
  <si>
    <t>LI-4083</t>
  </si>
  <si>
    <t>LI-4084</t>
  </si>
  <si>
    <t>LI-4085</t>
  </si>
  <si>
    <t>LI-4086</t>
  </si>
  <si>
    <t>LI-4087</t>
  </si>
  <si>
    <t>LI-4088</t>
  </si>
  <si>
    <t>LI-4089</t>
  </si>
  <si>
    <t>LI-4090</t>
  </si>
  <si>
    <t>LI-4091</t>
  </si>
  <si>
    <t>LI-4092</t>
  </si>
  <si>
    <t>LI-4093</t>
  </si>
  <si>
    <t>LI-4094</t>
  </si>
  <si>
    <t>LI-4095</t>
  </si>
  <si>
    <t>LI-4096</t>
  </si>
  <si>
    <t>LI-4097</t>
  </si>
  <si>
    <t>LI-4098</t>
  </si>
  <si>
    <t>LI-4099</t>
  </si>
  <si>
    <t>LI-4100</t>
  </si>
  <si>
    <t>LI-4101</t>
  </si>
  <si>
    <t>LI-4102</t>
  </si>
  <si>
    <t>LI-4103</t>
  </si>
  <si>
    <t>LI-4104</t>
  </si>
  <si>
    <t>LI-4105</t>
  </si>
  <si>
    <t>LI-4106</t>
  </si>
  <si>
    <t>LI-4107</t>
  </si>
  <si>
    <t>LI-4108</t>
  </si>
  <si>
    <t>LI-4109</t>
  </si>
  <si>
    <t>LI-4110</t>
  </si>
  <si>
    <t>LI-4111</t>
  </si>
  <si>
    <t>LI-4112</t>
  </si>
  <si>
    <t>LI-4113</t>
  </si>
  <si>
    <t>LI-4114</t>
  </si>
  <si>
    <t>LI-4115</t>
  </si>
  <si>
    <t>LI-4116</t>
  </si>
  <si>
    <t>LI-4117</t>
  </si>
  <si>
    <t>LI-4118</t>
  </si>
  <si>
    <t>LI-4119</t>
  </si>
  <si>
    <t>LI-4120</t>
  </si>
  <si>
    <t>LI-4121</t>
  </si>
  <si>
    <t>LI-4122</t>
  </si>
  <si>
    <t>LI-4123</t>
  </si>
  <si>
    <t>LI-4124</t>
  </si>
  <si>
    <t>LI-4125</t>
  </si>
  <si>
    <t>LI-4126</t>
  </si>
  <si>
    <t>LI-4127</t>
  </si>
  <si>
    <t>LI-4128</t>
  </si>
  <si>
    <t>LI-4129</t>
  </si>
  <si>
    <t>LI-4130</t>
  </si>
  <si>
    <t>LI-4131</t>
  </si>
  <si>
    <t>LI-4132</t>
  </si>
  <si>
    <t>LI-4133</t>
  </si>
  <si>
    <t>LI-4134</t>
  </si>
  <si>
    <t>LI-4135</t>
  </si>
  <si>
    <t>LI-4136</t>
  </si>
  <si>
    <t>LI-4137</t>
  </si>
  <si>
    <t>LI-4138</t>
  </si>
  <si>
    <t>LI-4139</t>
  </si>
  <si>
    <t>LI-4140</t>
  </si>
  <si>
    <t>LI-4141</t>
  </si>
  <si>
    <t>LI-4142</t>
  </si>
  <si>
    <t>LI-4143</t>
  </si>
  <si>
    <t>LI-4144</t>
  </si>
  <si>
    <t>LI-4145</t>
  </si>
  <si>
    <t>LI-4146</t>
  </si>
  <si>
    <t>LI-4147</t>
  </si>
  <si>
    <t>LI-4148</t>
  </si>
  <si>
    <t>LI-4149</t>
  </si>
  <si>
    <t>LI-4150</t>
  </si>
  <si>
    <t>LI-4151</t>
  </si>
  <si>
    <t>LI-4152</t>
  </si>
  <si>
    <t>LI-4153</t>
  </si>
  <si>
    <t>LI-4154</t>
  </si>
  <si>
    <t>LI-4155</t>
  </si>
  <si>
    <t>LI-4156</t>
  </si>
  <si>
    <t>LI-4157</t>
  </si>
  <si>
    <t>LI-4158</t>
  </si>
  <si>
    <t>LI-4159</t>
  </si>
  <si>
    <t>LI-4160</t>
  </si>
  <si>
    <t>LI-4161</t>
  </si>
  <si>
    <t>LI-4162</t>
  </si>
  <si>
    <t>LI-4163</t>
  </si>
  <si>
    <t>LI-4164</t>
  </si>
  <si>
    <t>LI-4165</t>
  </si>
  <si>
    <t>LI-4166</t>
  </si>
  <si>
    <t>LI-4167</t>
  </si>
  <si>
    <t>LI-4168</t>
  </si>
  <si>
    <t>LI-4169</t>
  </si>
  <si>
    <t>LI-4170</t>
  </si>
  <si>
    <t>LI-4171</t>
  </si>
  <si>
    <t>LI-4172</t>
  </si>
  <si>
    <t>LI-4173</t>
  </si>
  <si>
    <t>LI-4174</t>
  </si>
  <si>
    <t>LI-4175</t>
  </si>
  <si>
    <t>LI-4176</t>
  </si>
  <si>
    <t>LI-4177</t>
  </si>
  <si>
    <t>LI-4178</t>
  </si>
  <si>
    <t>LI-4179</t>
  </si>
  <si>
    <t>LI-4180</t>
  </si>
  <si>
    <t>LI-4181</t>
  </si>
  <si>
    <t>LI-4182</t>
  </si>
  <si>
    <t>LI-4183</t>
  </si>
  <si>
    <t>LI-4184</t>
  </si>
  <si>
    <t>LI-4185</t>
  </si>
  <si>
    <t>LI-4186</t>
  </si>
  <si>
    <t>LI-4187</t>
  </si>
  <si>
    <t>LI-4188</t>
  </si>
  <si>
    <t>LI-4189</t>
  </si>
  <si>
    <t>LI-4190</t>
  </si>
  <si>
    <t>LI-4191</t>
  </si>
  <si>
    <t>LI-4192</t>
  </si>
  <si>
    <t>LI-4193</t>
  </si>
  <si>
    <t>LI-4194</t>
  </si>
  <si>
    <t>LI-4195</t>
  </si>
  <si>
    <t>LI-4196</t>
  </si>
  <si>
    <t>LI-4197</t>
  </si>
  <si>
    <t>LI-4198</t>
  </si>
  <si>
    <t>LI-4199</t>
  </si>
  <si>
    <t>LI-4200</t>
  </si>
  <si>
    <t>LI-4201</t>
  </si>
  <si>
    <t>LI-4202</t>
  </si>
  <si>
    <t>LI-4203</t>
  </si>
  <si>
    <t>LI-4204</t>
  </si>
  <si>
    <t>LI-4205</t>
  </si>
  <si>
    <t>LI-4206</t>
  </si>
  <si>
    <t>LI-4207</t>
  </si>
  <si>
    <t>LI-4208</t>
  </si>
  <si>
    <t>LI-4209</t>
  </si>
  <si>
    <t>LI-4210</t>
  </si>
  <si>
    <t>LI-4211</t>
  </si>
  <si>
    <t>LI-4212</t>
  </si>
  <si>
    <t>LI-4213</t>
  </si>
  <si>
    <t>LI-4214</t>
  </si>
  <si>
    <t>LI-4215</t>
  </si>
  <si>
    <t>LI-4216</t>
  </si>
  <si>
    <t>LI-4217</t>
  </si>
  <si>
    <t>LI-4218</t>
  </si>
  <si>
    <t>LI-4219</t>
  </si>
  <si>
    <t>LI-4220</t>
  </si>
  <si>
    <t>LI-4221</t>
  </si>
  <si>
    <t>LI-4222</t>
  </si>
  <si>
    <t>LI-4223</t>
  </si>
  <si>
    <t>LI-4224</t>
  </si>
  <si>
    <t>LI-4225</t>
  </si>
  <si>
    <t>LI-4226</t>
  </si>
  <si>
    <t>LI-4227</t>
  </si>
  <si>
    <t>LI-4228</t>
  </si>
  <si>
    <t>LI-4229</t>
  </si>
  <si>
    <t>LI-4230</t>
  </si>
  <si>
    <t>LI-4231</t>
  </si>
  <si>
    <t>LI-4232</t>
  </si>
  <si>
    <t>LI-4233</t>
  </si>
  <si>
    <t>LI-4234</t>
  </si>
  <si>
    <t>LI-4235</t>
  </si>
  <si>
    <t>LI-4236</t>
  </si>
  <si>
    <t>LI-4237</t>
  </si>
  <si>
    <t>LI-4238</t>
  </si>
  <si>
    <t>LI-4239</t>
  </si>
  <si>
    <t>LI-4240</t>
  </si>
  <si>
    <t>LI-4241</t>
  </si>
  <si>
    <t>LI-4242</t>
  </si>
  <si>
    <t>LI-4243</t>
  </si>
  <si>
    <t>LI-4244</t>
  </si>
  <si>
    <t>LI-4245</t>
  </si>
  <si>
    <t>LI-4246</t>
  </si>
  <si>
    <t>LI-4247</t>
  </si>
  <si>
    <t>LI-4248</t>
  </si>
  <si>
    <t>LI-4249</t>
  </si>
  <si>
    <t>LI-4250</t>
  </si>
  <si>
    <t>LI-4251</t>
  </si>
  <si>
    <t>LI-4252</t>
  </si>
  <si>
    <t>LI-4253</t>
  </si>
  <si>
    <t>LI-4254</t>
  </si>
  <si>
    <t>LI-4255</t>
  </si>
  <si>
    <t>LI-4256</t>
  </si>
  <si>
    <t>LI-4257</t>
  </si>
  <si>
    <t>LI-4258</t>
  </si>
  <si>
    <t>LI-4259</t>
  </si>
  <si>
    <t>LI-4260</t>
  </si>
  <si>
    <t>LI-4261</t>
  </si>
  <si>
    <t>LI-4262</t>
  </si>
  <si>
    <t>LI-4263</t>
  </si>
  <si>
    <t>LI-4264</t>
  </si>
  <si>
    <t>LI-4265</t>
  </si>
  <si>
    <t>LI-4266</t>
  </si>
  <si>
    <t>LI-4267</t>
  </si>
  <si>
    <t>LI-4268</t>
  </si>
  <si>
    <t>LI-4269</t>
  </si>
  <si>
    <t>LI-4270</t>
  </si>
  <si>
    <t>LI-4271</t>
  </si>
  <si>
    <t>LI-4272</t>
  </si>
  <si>
    <t>LI-4273</t>
  </si>
  <si>
    <t>LI-4274</t>
  </si>
  <si>
    <t>LI-4275</t>
  </si>
  <si>
    <t>LI-4276</t>
  </si>
  <si>
    <t>LI-4277</t>
  </si>
  <si>
    <t>LI-4278</t>
  </si>
  <si>
    <t>LI-4279</t>
  </si>
  <si>
    <t>LI-4280</t>
  </si>
  <si>
    <t>LI-4281</t>
  </si>
  <si>
    <t>LI-4282</t>
  </si>
  <si>
    <t>LI-4283</t>
  </si>
  <si>
    <t>LI-4284</t>
  </si>
  <si>
    <t>LI-4285</t>
  </si>
  <si>
    <t>LI-4286</t>
  </si>
  <si>
    <t>LI-4287</t>
  </si>
  <si>
    <t>LI-4288</t>
  </si>
  <si>
    <t>LI-4289</t>
  </si>
  <si>
    <t>LI-4290</t>
  </si>
  <si>
    <t>LI-4291</t>
  </si>
  <si>
    <t>LI-4292</t>
  </si>
  <si>
    <t>LI-4293</t>
  </si>
  <si>
    <t>LI-4294</t>
  </si>
  <si>
    <t>LI-4295</t>
  </si>
  <si>
    <t>LI-4296</t>
  </si>
  <si>
    <t>LI-4297</t>
  </si>
  <si>
    <t>LI-4298</t>
  </si>
  <si>
    <t>LI-4299</t>
  </si>
  <si>
    <t>LI-4300</t>
  </si>
  <si>
    <t>LI-4301</t>
  </si>
  <si>
    <t>LI-4302</t>
  </si>
  <si>
    <t>LI-4303</t>
  </si>
  <si>
    <t>LI-4304</t>
  </si>
  <si>
    <t>LI-4305</t>
  </si>
  <si>
    <t>LI-4306</t>
  </si>
  <si>
    <t>LI-4307</t>
  </si>
  <si>
    <t>LI-4308</t>
  </si>
  <si>
    <t>LI-4309</t>
  </si>
  <si>
    <t>LI-4310</t>
  </si>
  <si>
    <t>LI-4311</t>
  </si>
  <si>
    <t>LI-4312</t>
  </si>
  <si>
    <t>LI-4313</t>
  </si>
  <si>
    <t>LI-4314</t>
  </si>
  <si>
    <t>LI-4315</t>
  </si>
  <si>
    <t>LI-4316</t>
  </si>
  <si>
    <t>LI-4317</t>
  </si>
  <si>
    <t>LI-4318</t>
  </si>
  <si>
    <t>LI-4319</t>
  </si>
  <si>
    <t>LI-4320</t>
  </si>
  <si>
    <t>LI-4321</t>
  </si>
  <si>
    <t>LI-4322</t>
  </si>
  <si>
    <t>LI-4323</t>
  </si>
  <si>
    <t>LI-4324</t>
  </si>
  <si>
    <t>LI-4325</t>
  </si>
  <si>
    <t>LI-4326</t>
  </si>
  <si>
    <t>LI-4327</t>
  </si>
  <si>
    <t>LI-4328</t>
  </si>
  <si>
    <t>LI-4329</t>
  </si>
  <si>
    <t>LI-4330</t>
  </si>
  <si>
    <t>LI-4331</t>
  </si>
  <si>
    <t>LI-4332</t>
  </si>
  <si>
    <t>LI-4333</t>
  </si>
  <si>
    <t>LI-4334</t>
  </si>
  <si>
    <t>LI-4335</t>
  </si>
  <si>
    <t>LI-4336</t>
  </si>
  <si>
    <t>LI-4337</t>
  </si>
  <si>
    <t>LI-4338</t>
  </si>
  <si>
    <t>LI-4339</t>
  </si>
  <si>
    <t>LI-4340</t>
  </si>
  <si>
    <t>LI-4341</t>
  </si>
  <si>
    <t>LI-4342</t>
  </si>
  <si>
    <t>LI-4343</t>
  </si>
  <si>
    <t>LI-4344</t>
  </si>
  <si>
    <t>LI-4345</t>
  </si>
  <si>
    <t>LI-4346</t>
  </si>
  <si>
    <t>LI-4347</t>
  </si>
  <si>
    <t>LI-4348</t>
  </si>
  <si>
    <t>LI-4349</t>
  </si>
  <si>
    <t>LI-4350</t>
  </si>
  <si>
    <t>LI-4351</t>
  </si>
  <si>
    <t>LI-4352</t>
  </si>
  <si>
    <t>LI-4353</t>
  </si>
  <si>
    <t>LI-4354</t>
  </si>
  <si>
    <t>LI-4355</t>
  </si>
  <si>
    <t>LI-4356</t>
  </si>
  <si>
    <t>LI-4357</t>
  </si>
  <si>
    <t>LI-4358</t>
  </si>
  <si>
    <t>LI-4359</t>
  </si>
  <si>
    <t>LI-4360</t>
  </si>
  <si>
    <t>LI-4361</t>
  </si>
  <si>
    <t>LI-4362</t>
  </si>
  <si>
    <t>LI-4363</t>
  </si>
  <si>
    <t>LI-4364</t>
  </si>
  <si>
    <t>LI-4365</t>
  </si>
  <si>
    <t>LI-4366</t>
  </si>
  <si>
    <t>LI-4367</t>
  </si>
  <si>
    <t>LI-4368</t>
  </si>
  <si>
    <t>LI-4369</t>
  </si>
  <si>
    <t>LI-4370</t>
  </si>
  <si>
    <t>LI-4371</t>
  </si>
  <si>
    <t>LI-4372</t>
  </si>
  <si>
    <t>LI-4373</t>
  </si>
  <si>
    <t>LI-4374</t>
  </si>
  <si>
    <t>LI-4375</t>
  </si>
  <si>
    <t>LI-4376</t>
  </si>
  <si>
    <t>LI-4377</t>
  </si>
  <si>
    <t>LI-4378</t>
  </si>
  <si>
    <t>LI-4379</t>
  </si>
  <si>
    <t>LI-4380</t>
  </si>
  <si>
    <t>LI-4381</t>
  </si>
  <si>
    <t>LI-4382</t>
  </si>
  <si>
    <t>LI-4383</t>
  </si>
  <si>
    <t>LI-4384</t>
  </si>
  <si>
    <t>LI-4385</t>
  </si>
  <si>
    <t>LI-4386</t>
  </si>
  <si>
    <t>LI-4387</t>
  </si>
  <si>
    <t>LI-4388</t>
  </si>
  <si>
    <t>LI-4389</t>
  </si>
  <si>
    <t>LI-4390</t>
  </si>
  <si>
    <t>LI-4391</t>
  </si>
  <si>
    <t>LI-4392</t>
  </si>
  <si>
    <t>LI-4393</t>
  </si>
  <si>
    <t>LI-4394</t>
  </si>
  <si>
    <t>LI-4395</t>
  </si>
  <si>
    <t>LI-4396</t>
  </si>
  <si>
    <t>LI-4397</t>
  </si>
  <si>
    <t>LI-4398</t>
  </si>
  <si>
    <t>LI-4399</t>
  </si>
  <si>
    <t>LI-4400</t>
  </si>
  <si>
    <t>LI-4401</t>
  </si>
  <si>
    <t>LI-4402</t>
  </si>
  <si>
    <t>LI-4403</t>
  </si>
  <si>
    <t>LI-4404</t>
  </si>
  <si>
    <t>LI-4405</t>
  </si>
  <si>
    <t>LI-4406</t>
  </si>
  <si>
    <t>LI-4407</t>
  </si>
  <si>
    <t>LI-4408</t>
  </si>
  <si>
    <t>LI-4409</t>
  </si>
  <si>
    <t>LI-4410</t>
  </si>
  <si>
    <t>LI-4411</t>
  </si>
  <si>
    <t>LI-4412</t>
  </si>
  <si>
    <t>LI-4413</t>
  </si>
  <si>
    <t>LI-4414</t>
  </si>
  <si>
    <t>LI-4415</t>
  </si>
  <si>
    <t>LI-4416</t>
  </si>
  <si>
    <t>LI-4417</t>
  </si>
  <si>
    <t>LI-4418</t>
  </si>
  <si>
    <t>LI-4419</t>
  </si>
  <si>
    <t>LI-4420</t>
  </si>
  <si>
    <t>LI-4421</t>
  </si>
  <si>
    <t>LI-4422</t>
  </si>
  <si>
    <t>LI-4423</t>
  </si>
  <si>
    <t>LI-4424</t>
  </si>
  <si>
    <t>LI-4425</t>
  </si>
  <si>
    <t>LI-4426</t>
  </si>
  <si>
    <t>LI-4427</t>
  </si>
  <si>
    <t>LI-4428</t>
  </si>
  <si>
    <t>LI-4429</t>
  </si>
  <si>
    <t>LI-4430</t>
  </si>
  <si>
    <t>LI-4431</t>
  </si>
  <si>
    <t>LI-4432</t>
  </si>
  <si>
    <t>LI-4433</t>
  </si>
  <si>
    <t>LI-4434</t>
  </si>
  <si>
    <t>LI-4435</t>
  </si>
  <si>
    <t>LI-4436</t>
  </si>
  <si>
    <t>LI-4437</t>
  </si>
  <si>
    <t>LI-4438</t>
  </si>
  <si>
    <t>LI-4439</t>
  </si>
  <si>
    <t>LI-4440</t>
  </si>
  <si>
    <t>LI-4441</t>
  </si>
  <si>
    <t>LI-4442</t>
  </si>
  <si>
    <t>LI-4443</t>
  </si>
  <si>
    <t>LI-4444</t>
  </si>
  <si>
    <t>LI-4445</t>
  </si>
  <si>
    <t>LI-4446</t>
  </si>
  <si>
    <t>LI-4447</t>
  </si>
  <si>
    <t>LI-4448</t>
  </si>
  <si>
    <t>LI-4449</t>
  </si>
  <si>
    <t>LI-4450</t>
  </si>
  <si>
    <t>LI-4451</t>
  </si>
  <si>
    <t>LI-4452</t>
  </si>
  <si>
    <t>LI-4453</t>
  </si>
  <si>
    <t>LI-4454</t>
  </si>
  <si>
    <t>LI-4455</t>
  </si>
  <si>
    <t>LI-4456</t>
  </si>
  <si>
    <t>LI-4457</t>
  </si>
  <si>
    <t>LI-4458</t>
  </si>
  <si>
    <t>LI-4459</t>
  </si>
  <si>
    <t>LI-4460</t>
  </si>
  <si>
    <t>LI-4461</t>
  </si>
  <si>
    <t>LI-4462</t>
  </si>
  <si>
    <t>LI-4463</t>
  </si>
  <si>
    <t>LI-4464</t>
  </si>
  <si>
    <t>LI-4465</t>
  </si>
  <si>
    <t>LI-4466</t>
  </si>
  <si>
    <t>LI-4467</t>
  </si>
  <si>
    <t>LI-4468</t>
  </si>
  <si>
    <t>LI-4469</t>
  </si>
  <si>
    <t>LI-4470</t>
  </si>
  <si>
    <t>LI-4471</t>
  </si>
  <si>
    <t>LI-4472</t>
  </si>
  <si>
    <t>LI-4473</t>
  </si>
  <si>
    <t>LI-4474</t>
  </si>
  <si>
    <t>LI-4475</t>
  </si>
  <si>
    <t>LI-4476</t>
  </si>
  <si>
    <t>LI-4477</t>
  </si>
  <si>
    <t>LI-4478</t>
  </si>
  <si>
    <t>LI-4479</t>
  </si>
  <si>
    <t>LI-4480</t>
  </si>
  <si>
    <t>LI-4481</t>
  </si>
  <si>
    <t>LI-4482</t>
  </si>
  <si>
    <t>LI-4483</t>
  </si>
  <si>
    <t>LI-4484</t>
  </si>
  <si>
    <t>LI-4485</t>
  </si>
  <si>
    <t>LI-4486</t>
  </si>
  <si>
    <t>LI-4487</t>
  </si>
  <si>
    <t>LI-4488</t>
  </si>
  <si>
    <t>LI-4489</t>
  </si>
  <si>
    <t>LI-4490</t>
  </si>
  <si>
    <t>LI-4491</t>
  </si>
  <si>
    <t>LI-4492</t>
  </si>
  <si>
    <t>LI-4493</t>
  </si>
  <si>
    <t>LI-4494</t>
  </si>
  <si>
    <t>LI-4495</t>
  </si>
  <si>
    <t>LI-4496</t>
  </si>
  <si>
    <t>LI-4497</t>
  </si>
  <si>
    <t>LI-4498</t>
  </si>
  <si>
    <t>LI-4499</t>
  </si>
  <si>
    <t>LI-4500</t>
  </si>
  <si>
    <t>LI-4501</t>
  </si>
  <si>
    <t>LI-4502</t>
  </si>
  <si>
    <t>LI-4503</t>
  </si>
  <si>
    <t>LI-4504</t>
  </si>
  <si>
    <t>LI-4505</t>
  </si>
  <si>
    <t>LI-4506</t>
  </si>
  <si>
    <t>LI-4507</t>
  </si>
  <si>
    <t>LI-4508</t>
  </si>
  <si>
    <t>LI-4509</t>
  </si>
  <si>
    <t>LI-4510</t>
  </si>
  <si>
    <t>LI-4511</t>
  </si>
  <si>
    <t>LI-4512</t>
  </si>
  <si>
    <t>LI-4513</t>
  </si>
  <si>
    <t>LI-4514</t>
  </si>
  <si>
    <t>LI-4515</t>
  </si>
  <si>
    <t>LI-4516</t>
  </si>
  <si>
    <t>LI-4517</t>
  </si>
  <si>
    <t>LI-4518</t>
  </si>
  <si>
    <t>LI-4519</t>
  </si>
  <si>
    <t>LI-4520</t>
  </si>
  <si>
    <t>LI-4521</t>
  </si>
  <si>
    <t>LI-4522</t>
  </si>
  <si>
    <t>LI-4523</t>
  </si>
  <si>
    <t>LI-4524</t>
  </si>
  <si>
    <t>LI-4525</t>
  </si>
  <si>
    <t>LI-4526</t>
  </si>
  <si>
    <t>LI-4527</t>
  </si>
  <si>
    <t>LI-4528</t>
  </si>
  <si>
    <t>LI-4529</t>
  </si>
  <si>
    <t>LI-4530</t>
  </si>
  <si>
    <t>LI-4531</t>
  </si>
  <si>
    <t>LI-4532</t>
  </si>
  <si>
    <t>LI-4533</t>
  </si>
  <si>
    <t>LI-4534</t>
  </si>
  <si>
    <t>LI-4535</t>
  </si>
  <si>
    <t>LI-4536</t>
  </si>
  <si>
    <t>LI-4537</t>
  </si>
  <si>
    <t>LI-4538</t>
  </si>
  <si>
    <t>LI-4539</t>
  </si>
  <si>
    <t>LI-4540</t>
  </si>
  <si>
    <t>LI-4541</t>
  </si>
  <si>
    <t>LI-4542</t>
  </si>
  <si>
    <t>LI-4543</t>
  </si>
  <si>
    <t>LI-4544</t>
  </si>
  <si>
    <t>LI-4545</t>
  </si>
  <si>
    <t>LI-4546</t>
  </si>
  <si>
    <t>LI-4547</t>
  </si>
  <si>
    <t>LI-4548</t>
  </si>
  <si>
    <t>LI-4549</t>
  </si>
  <si>
    <t>LI-4550</t>
  </si>
  <si>
    <t>LI-4551</t>
  </si>
  <si>
    <t>LI-4552</t>
  </si>
  <si>
    <t>LI-4553</t>
  </si>
  <si>
    <t>LI-4554</t>
  </si>
  <si>
    <t>LI-4555</t>
  </si>
  <si>
    <t>LI-4556</t>
  </si>
  <si>
    <t>LI-4557</t>
  </si>
  <si>
    <t>LI-4558</t>
  </si>
  <si>
    <t>LI-4559</t>
  </si>
  <si>
    <t>LI-4560</t>
  </si>
  <si>
    <t>LI-4561</t>
  </si>
  <si>
    <t>LI-4562</t>
  </si>
  <si>
    <t>LI-4563</t>
  </si>
  <si>
    <t>LI-4564</t>
  </si>
  <si>
    <t>LI-4565</t>
  </si>
  <si>
    <t>LI-4566</t>
  </si>
  <si>
    <t>LI-4567</t>
  </si>
  <si>
    <t>LI-4568</t>
  </si>
  <si>
    <t>LI-4569</t>
  </si>
  <si>
    <t>LI-4570</t>
  </si>
  <si>
    <t>LI-4571</t>
  </si>
  <si>
    <t>LI-4572</t>
  </si>
  <si>
    <t>LI-4573</t>
  </si>
  <si>
    <t>LI-4574</t>
  </si>
  <si>
    <t>LI-4575</t>
  </si>
  <si>
    <t>LI-4576</t>
  </si>
  <si>
    <t>LI-4577</t>
  </si>
  <si>
    <t>LI-4578</t>
  </si>
  <si>
    <t>LI-4579</t>
  </si>
  <si>
    <t>LI-4580</t>
  </si>
  <si>
    <t>LI-4581</t>
  </si>
  <si>
    <t>LI-4582</t>
  </si>
  <si>
    <t>LI-4583</t>
  </si>
  <si>
    <t>LI-4584</t>
  </si>
  <si>
    <t>LI-4585</t>
  </si>
  <si>
    <t>LI-4586</t>
  </si>
  <si>
    <t>LI-4587</t>
  </si>
  <si>
    <t>LI-4588</t>
  </si>
  <si>
    <t>LI-4589</t>
  </si>
  <si>
    <t>LI-4590</t>
  </si>
  <si>
    <t>LI-4591</t>
  </si>
  <si>
    <t>LI-4592</t>
  </si>
  <si>
    <t>LI-4593</t>
  </si>
  <si>
    <t>LI-4594</t>
  </si>
  <si>
    <t>LI-4595</t>
  </si>
  <si>
    <t>LI-4596</t>
  </si>
  <si>
    <t>LI-4597</t>
  </si>
  <si>
    <t>LI-4598</t>
  </si>
  <si>
    <t>LI-4599</t>
  </si>
  <si>
    <t>LI-4600</t>
  </si>
  <si>
    <t>LI-4601</t>
  </si>
  <si>
    <t>LI-4602</t>
  </si>
  <si>
    <t>LI-4603</t>
  </si>
  <si>
    <t>LI-4604</t>
  </si>
  <si>
    <t>LI-4605</t>
  </si>
  <si>
    <t>LI-4606</t>
  </si>
  <si>
    <t>LI-4607</t>
  </si>
  <si>
    <t>LI-4608</t>
  </si>
  <si>
    <t>LI-4609</t>
  </si>
  <si>
    <t>LI-4610</t>
  </si>
  <si>
    <t>LI-4611</t>
  </si>
  <si>
    <t>LI-4612</t>
  </si>
  <si>
    <t>LI-4613</t>
  </si>
  <si>
    <t>LI-4614</t>
  </si>
  <si>
    <t>LI-4615</t>
  </si>
  <si>
    <t>LI-4616</t>
  </si>
  <si>
    <t>LI-4617</t>
  </si>
  <si>
    <t>LI-4618</t>
  </si>
  <si>
    <t>LI-4619</t>
  </si>
  <si>
    <t>LI-4620</t>
  </si>
  <si>
    <t>LI-4621</t>
  </si>
  <si>
    <t>LI-4622</t>
  </si>
  <si>
    <t>LI-4623</t>
  </si>
  <si>
    <t>LI-4624</t>
  </si>
  <si>
    <t>LI-4625</t>
  </si>
  <si>
    <t>LI-4626</t>
  </si>
  <si>
    <t>LI-4627</t>
  </si>
  <si>
    <t>LI-4628</t>
  </si>
  <si>
    <t>LI-4629</t>
  </si>
  <si>
    <t>LI-4630</t>
  </si>
  <si>
    <t>LI-4631</t>
  </si>
  <si>
    <t>LI-4632</t>
  </si>
  <si>
    <t>LI-4633</t>
  </si>
  <si>
    <t>LI-4634</t>
  </si>
  <si>
    <t>LI-4635</t>
  </si>
  <si>
    <t>LI-4636</t>
  </si>
  <si>
    <t>LI-4637</t>
  </si>
  <si>
    <t>LI-4638</t>
  </si>
  <si>
    <t>LI-4639</t>
  </si>
  <si>
    <t>LI-4640</t>
  </si>
  <si>
    <t>LI-4641</t>
  </si>
  <si>
    <t>LI-4642</t>
  </si>
  <si>
    <t>LI-4643</t>
  </si>
  <si>
    <t>LI-4644</t>
  </si>
  <si>
    <t>LI-4645</t>
  </si>
  <si>
    <t>LI-4646</t>
  </si>
  <si>
    <t>LI-4647</t>
  </si>
  <si>
    <t>LI-4648</t>
  </si>
  <si>
    <t>LI-4649</t>
  </si>
  <si>
    <t>LI-4650</t>
  </si>
  <si>
    <t>LI-4651</t>
  </si>
  <si>
    <t>LI-4652</t>
  </si>
  <si>
    <t>LI-4653</t>
  </si>
  <si>
    <t>LI-4654</t>
  </si>
  <si>
    <t>LI-4655</t>
  </si>
  <si>
    <t>LI-4656</t>
  </si>
  <si>
    <t>LI-4657</t>
  </si>
  <si>
    <t>LI-4658</t>
  </si>
  <si>
    <t>LI-4659</t>
  </si>
  <si>
    <t>LI-4660</t>
  </si>
  <si>
    <t>LI-4661</t>
  </si>
  <si>
    <t>LI-4662</t>
  </si>
  <si>
    <t>LI-4663</t>
  </si>
  <si>
    <t>LI-4664</t>
  </si>
  <si>
    <t>LI-4665</t>
  </si>
  <si>
    <t>LI-4666</t>
  </si>
  <si>
    <t>LI-4667</t>
  </si>
  <si>
    <t>LI-4668</t>
  </si>
  <si>
    <t>LI-4669</t>
  </si>
  <si>
    <t>LI-4670</t>
  </si>
  <si>
    <t>LI-4671</t>
  </si>
  <si>
    <t>LI-4672</t>
  </si>
  <si>
    <t>LI-4673</t>
  </si>
  <si>
    <t>LI-4674</t>
  </si>
  <si>
    <t>LI-4675</t>
  </si>
  <si>
    <t>LI-4676</t>
  </si>
  <si>
    <t>LI-4677</t>
  </si>
  <si>
    <t>LI-4678</t>
  </si>
  <si>
    <t>LI-4679</t>
  </si>
  <si>
    <t>LI-4680</t>
  </si>
  <si>
    <t>LI-4681</t>
  </si>
  <si>
    <t>LI-4682</t>
  </si>
  <si>
    <t>LI-4683</t>
  </si>
  <si>
    <t>LI-4684</t>
  </si>
  <si>
    <t>LI-4685</t>
  </si>
  <si>
    <t>LI-4686</t>
  </si>
  <si>
    <t>LI-4687</t>
  </si>
  <si>
    <t>LI-4688</t>
  </si>
  <si>
    <t>LI-4689</t>
  </si>
  <si>
    <t>LI-4690</t>
  </si>
  <si>
    <t>LI-4691</t>
  </si>
  <si>
    <t>LI-4692</t>
  </si>
  <si>
    <t>LI-4693</t>
  </si>
  <si>
    <t>LI-4694</t>
  </si>
  <si>
    <t>LI-4695</t>
  </si>
  <si>
    <t>LI-4696</t>
  </si>
  <si>
    <t>LI-4697</t>
  </si>
  <si>
    <t>LI-4698</t>
  </si>
  <si>
    <t>LI-4699</t>
  </si>
  <si>
    <t>LI-4700</t>
  </si>
  <si>
    <t>LI-4701</t>
  </si>
  <si>
    <t>LI-4702</t>
  </si>
  <si>
    <t>LI-4703</t>
  </si>
  <si>
    <t>LI-4704</t>
  </si>
  <si>
    <t>LI-4705</t>
  </si>
  <si>
    <t>LI-4706</t>
  </si>
  <si>
    <t>LI-4707</t>
  </si>
  <si>
    <t>LI-4708</t>
  </si>
  <si>
    <t>LI-4709</t>
  </si>
  <si>
    <t>LI-4710</t>
  </si>
  <si>
    <t>LI-4711</t>
  </si>
  <si>
    <t>LI-4712</t>
  </si>
  <si>
    <t>LI-4713</t>
  </si>
  <si>
    <t>LI-4714</t>
  </si>
  <si>
    <t>LI-4715</t>
  </si>
  <si>
    <t>LI-4716</t>
  </si>
  <si>
    <t>LI-4717</t>
  </si>
  <si>
    <t>LI-4718</t>
  </si>
  <si>
    <t>LI-4719</t>
  </si>
  <si>
    <t>LI-4720</t>
  </si>
  <si>
    <t>LI-4721</t>
  </si>
  <si>
    <t>LI-4722</t>
  </si>
  <si>
    <t>LI-4723</t>
  </si>
  <si>
    <t>LI-4724</t>
  </si>
  <si>
    <t>LI-4725</t>
  </si>
  <si>
    <t>LI-4726</t>
  </si>
  <si>
    <t>LI-4727</t>
  </si>
  <si>
    <t>LI-4728</t>
  </si>
  <si>
    <t>LI-4729</t>
  </si>
  <si>
    <t>LI-4730</t>
  </si>
  <si>
    <t>LI-4731</t>
  </si>
  <si>
    <t>LI-4732</t>
  </si>
  <si>
    <t>LI-4733</t>
  </si>
  <si>
    <t>LI-4734</t>
  </si>
  <si>
    <t>LI-4735</t>
  </si>
  <si>
    <t>LI-4736</t>
  </si>
  <si>
    <t>LI-4737</t>
  </si>
  <si>
    <t>LI-4738</t>
  </si>
  <si>
    <t>LI-4739</t>
  </si>
  <si>
    <t>LI-4740</t>
  </si>
  <si>
    <t>LI-4741</t>
  </si>
  <si>
    <t>LI-4742</t>
  </si>
  <si>
    <t>LI-4743</t>
  </si>
  <si>
    <t>LI-4744</t>
  </si>
  <si>
    <t>LI-4745</t>
  </si>
  <si>
    <t>LI-4746</t>
  </si>
  <si>
    <t>LI-4747</t>
  </si>
  <si>
    <t>LI-4748</t>
  </si>
  <si>
    <t>LI-4749</t>
  </si>
  <si>
    <t>LI-4750</t>
  </si>
  <si>
    <t>LI-4751</t>
  </si>
  <si>
    <t>LI-4752</t>
  </si>
  <si>
    <t>LI-4753</t>
  </si>
  <si>
    <t>LI-4754</t>
  </si>
  <si>
    <t>LI-4755</t>
  </si>
  <si>
    <t>LI-4756</t>
  </si>
  <si>
    <t>LI-4757</t>
  </si>
  <si>
    <t>LI-4758</t>
  </si>
  <si>
    <t>LI-4759</t>
  </si>
  <si>
    <t>LI-4760</t>
  </si>
  <si>
    <t>LI-4761</t>
  </si>
  <si>
    <t>LI-4762</t>
  </si>
  <si>
    <t>LI-4763</t>
  </si>
  <si>
    <t>LI-4764</t>
  </si>
  <si>
    <t>LI-4765</t>
  </si>
  <si>
    <t>LI-4766</t>
  </si>
  <si>
    <t>LI-4767</t>
  </si>
  <si>
    <t>LI-4768</t>
  </si>
  <si>
    <t>LI-4769</t>
  </si>
  <si>
    <t>LI-4770</t>
  </si>
  <si>
    <t>LI-4771</t>
  </si>
  <si>
    <t>LI-4772</t>
  </si>
  <si>
    <t>LI-4773</t>
  </si>
  <si>
    <t>LI-4774</t>
  </si>
  <si>
    <t>LI-4775</t>
  </si>
  <si>
    <t>LI-4776</t>
  </si>
  <si>
    <t>LI-4777</t>
  </si>
  <si>
    <t>LI-4778</t>
  </si>
  <si>
    <t>LI-4779</t>
  </si>
  <si>
    <t>LI-4780</t>
  </si>
  <si>
    <t>LI-4781</t>
  </si>
  <si>
    <t>LI-4782</t>
  </si>
  <si>
    <t>LI-4783</t>
  </si>
  <si>
    <t>LI-4784</t>
  </si>
  <si>
    <t>LI-4785</t>
  </si>
  <si>
    <t>LI-4786</t>
  </si>
  <si>
    <t>LI-4787</t>
  </si>
  <si>
    <t>LI-4788</t>
  </si>
  <si>
    <t>LI-4789</t>
  </si>
  <si>
    <t>LI-4790</t>
  </si>
  <si>
    <t>LI-4791</t>
  </si>
  <si>
    <t>LI-4792</t>
  </si>
  <si>
    <t>LI-4793</t>
  </si>
  <si>
    <t>LI-4794</t>
  </si>
  <si>
    <t>LI-4795</t>
  </si>
  <si>
    <t>LI-4796</t>
  </si>
  <si>
    <t>LI-4797</t>
  </si>
  <si>
    <t>LI-4798</t>
  </si>
  <si>
    <t>LI-4799</t>
  </si>
  <si>
    <t>LI-4800</t>
  </si>
  <si>
    <t>LI-4801</t>
  </si>
  <si>
    <t>LI-4802</t>
  </si>
  <si>
    <t>LI-4803</t>
  </si>
  <si>
    <t>LI-4804</t>
  </si>
  <si>
    <t>LI-4805</t>
  </si>
  <si>
    <t>LI-4806</t>
  </si>
  <si>
    <t>LI-4807</t>
  </si>
  <si>
    <t>LI-4808</t>
  </si>
  <si>
    <t>LI-4809</t>
  </si>
  <si>
    <t>LI-4810</t>
  </si>
  <si>
    <t>LI-4811</t>
  </si>
  <si>
    <t>LI-4812</t>
  </si>
  <si>
    <t>LI-4813</t>
  </si>
  <si>
    <t>LI-4814</t>
  </si>
  <si>
    <t>LI-4815</t>
  </si>
  <si>
    <t>LI-4816</t>
  </si>
  <si>
    <t>LI-4817</t>
  </si>
  <si>
    <t>LI-4818</t>
  </si>
  <si>
    <t>LI-4819</t>
  </si>
  <si>
    <t>LI-4820</t>
  </si>
  <si>
    <t>LI-4821</t>
  </si>
  <si>
    <t>LI-4822</t>
  </si>
  <si>
    <t>LI-4823</t>
  </si>
  <si>
    <t>LI-4824</t>
  </si>
  <si>
    <t>LI-4825</t>
  </si>
  <si>
    <t>LI-4826</t>
  </si>
  <si>
    <t>LI-4827</t>
  </si>
  <si>
    <t>LI-4828</t>
  </si>
  <si>
    <t>LI-4829</t>
  </si>
  <si>
    <t>LI-4830</t>
  </si>
  <si>
    <t>LI-4831</t>
  </si>
  <si>
    <t>LI-4832</t>
  </si>
  <si>
    <t>LI-4833</t>
  </si>
  <si>
    <t>LI-4834</t>
  </si>
  <si>
    <t>LI-4835</t>
  </si>
  <si>
    <t>LI-4836</t>
  </si>
  <si>
    <t>LI-4837</t>
  </si>
  <si>
    <t>LI-4838</t>
  </si>
  <si>
    <t>LI-4839</t>
  </si>
  <si>
    <t>LI-4840</t>
  </si>
  <si>
    <t>LI-4841</t>
  </si>
  <si>
    <t>LI-4842</t>
  </si>
  <si>
    <t>LI-4843</t>
  </si>
  <si>
    <t>LI-4844</t>
  </si>
  <si>
    <t>LI-4845</t>
  </si>
  <si>
    <t>LI-4846</t>
  </si>
  <si>
    <t>LI-4847</t>
  </si>
  <si>
    <t>LI-4848</t>
  </si>
  <si>
    <t>LI-4849</t>
  </si>
  <si>
    <t>LI-4850</t>
  </si>
  <si>
    <t>LI-4851</t>
  </si>
  <si>
    <t>LI-4852</t>
  </si>
  <si>
    <t>LI-4853</t>
  </si>
  <si>
    <t>LI-4854</t>
  </si>
  <si>
    <t>LI-4855</t>
  </si>
  <si>
    <t>LI-4856</t>
  </si>
  <si>
    <t>LI-4857</t>
  </si>
  <si>
    <t>LI-4858</t>
  </si>
  <si>
    <t>LI-4859</t>
  </si>
  <si>
    <t>LI-4860</t>
  </si>
  <si>
    <t>LI-4861</t>
  </si>
  <si>
    <t>LI-4862</t>
  </si>
  <si>
    <t>LI-4863</t>
  </si>
  <si>
    <t>LI-4864</t>
  </si>
  <si>
    <t>LI-4865</t>
  </si>
  <si>
    <t>LI-4866</t>
  </si>
  <si>
    <t>LI-4867</t>
  </si>
  <si>
    <t>LI-4868</t>
  </si>
  <si>
    <t>LI-4869</t>
  </si>
  <si>
    <t>LI-4870</t>
  </si>
  <si>
    <t>LI-4871</t>
  </si>
  <si>
    <t>LI-4872</t>
  </si>
  <si>
    <t>LI-4873</t>
  </si>
  <si>
    <t>LI-4874</t>
  </si>
  <si>
    <t>LI-4875</t>
  </si>
  <si>
    <t>LI-4876</t>
  </si>
  <si>
    <t>LI-4877</t>
  </si>
  <si>
    <t>LI-4878</t>
  </si>
  <si>
    <t>LI-4879</t>
  </si>
  <si>
    <t>LI-4880</t>
  </si>
  <si>
    <t>LI-4881</t>
  </si>
  <si>
    <t>LI-4882</t>
  </si>
  <si>
    <t>LI-4883</t>
  </si>
  <si>
    <t>LI-4884</t>
  </si>
  <si>
    <t>LI-4885</t>
  </si>
  <si>
    <t>LI-4886</t>
  </si>
  <si>
    <t>LI-4887</t>
  </si>
  <si>
    <t>LI-4888</t>
  </si>
  <si>
    <t>LI-4889</t>
  </si>
  <si>
    <t>LI-4890</t>
  </si>
  <si>
    <t>LI-4891</t>
  </si>
  <si>
    <t>LI-4892</t>
  </si>
  <si>
    <t>LI-4893</t>
  </si>
  <si>
    <t>LI-4894</t>
  </si>
  <si>
    <t>LI-4895</t>
  </si>
  <si>
    <t>LI-4896</t>
  </si>
  <si>
    <t>LI-4897</t>
  </si>
  <si>
    <t>LI-4898</t>
  </si>
  <si>
    <t>LI-4899</t>
  </si>
  <si>
    <t>LI-4900</t>
  </si>
  <si>
    <t>LI-4901</t>
  </si>
  <si>
    <t>LI-4902</t>
  </si>
  <si>
    <t>LI-4903</t>
  </si>
  <si>
    <t>LI-4904</t>
  </si>
  <si>
    <t>LI-4905</t>
  </si>
  <si>
    <t>LI-4906</t>
  </si>
  <si>
    <t>LI-4907</t>
  </si>
  <si>
    <t>LI-4908</t>
  </si>
  <si>
    <t>LI-4909</t>
  </si>
  <si>
    <t>LI-4910</t>
  </si>
  <si>
    <t>LI-4911</t>
  </si>
  <si>
    <t>LI-4912</t>
  </si>
  <si>
    <t>LI-4913</t>
  </si>
  <si>
    <t>LI-4914</t>
  </si>
  <si>
    <t>LI-4915</t>
  </si>
  <si>
    <t>LI-4916</t>
  </si>
  <si>
    <t>LI-4917</t>
  </si>
  <si>
    <t>LI-4918</t>
  </si>
  <si>
    <t>LI-4919</t>
  </si>
  <si>
    <t>LI-4920</t>
  </si>
  <si>
    <t>LI-4921</t>
  </si>
  <si>
    <t>LI-4922</t>
  </si>
  <si>
    <t>LI-4923</t>
  </si>
  <si>
    <t>LI-4924</t>
  </si>
  <si>
    <t>LI-4925</t>
  </si>
  <si>
    <t>LI-4926</t>
  </si>
  <si>
    <t>LI-4927</t>
  </si>
  <si>
    <t>LI-4928</t>
  </si>
  <si>
    <t>LI-4929</t>
  </si>
  <si>
    <t>LI-4930</t>
  </si>
  <si>
    <t>LI-4931</t>
  </si>
  <si>
    <t>LI-4932</t>
  </si>
  <si>
    <t>LI-4933</t>
  </si>
  <si>
    <t>LI-4934</t>
  </si>
  <si>
    <t>LI-4935</t>
  </si>
  <si>
    <t>LI-4936</t>
  </si>
  <si>
    <t>LI-4937</t>
  </si>
  <si>
    <t>LI-4938</t>
  </si>
  <si>
    <t>LI-4939</t>
  </si>
  <si>
    <t>LI-4940</t>
  </si>
  <si>
    <t>LI-4941</t>
  </si>
  <si>
    <t>LI-4942</t>
  </si>
  <si>
    <t>LI-4943</t>
  </si>
  <si>
    <t>LI-4944</t>
  </si>
  <si>
    <t>LI-4945</t>
  </si>
  <si>
    <t>LI-4946</t>
  </si>
  <si>
    <t>LI-4947</t>
  </si>
  <si>
    <t>LI-4948</t>
  </si>
  <si>
    <t>LI-4949</t>
  </si>
  <si>
    <t>LI-4950</t>
  </si>
  <si>
    <t>LI-4951</t>
  </si>
  <si>
    <t>LI-4952</t>
  </si>
  <si>
    <t>LI-4953</t>
  </si>
  <si>
    <t>LI-4954</t>
  </si>
  <si>
    <t>LI-4955</t>
  </si>
  <si>
    <t>LI-4956</t>
  </si>
  <si>
    <t>LI-4957</t>
  </si>
  <si>
    <t>LI-4958</t>
  </si>
  <si>
    <t>LI-4959</t>
  </si>
  <si>
    <t>LI-4960</t>
  </si>
  <si>
    <t>LI-4961</t>
  </si>
  <si>
    <t>LI-4962</t>
  </si>
  <si>
    <t>LI-4963</t>
  </si>
  <si>
    <t>LI-4964</t>
  </si>
  <si>
    <t>LI-4965</t>
  </si>
  <si>
    <t>LI-4966</t>
  </si>
  <si>
    <t>LI-4967</t>
  </si>
  <si>
    <t>LI-4968</t>
  </si>
  <si>
    <t>LI-4969</t>
  </si>
  <si>
    <t>LI-4970</t>
  </si>
  <si>
    <t>LI-4971</t>
  </si>
  <si>
    <t>LI-4972</t>
  </si>
  <si>
    <t>LI-4973</t>
  </si>
  <si>
    <t>LI-4974</t>
  </si>
  <si>
    <t>LI-4975</t>
  </si>
  <si>
    <t>LI-4976</t>
  </si>
  <si>
    <t>LI-4977</t>
  </si>
  <si>
    <t>LI-4978</t>
  </si>
  <si>
    <t>LI-4979</t>
  </si>
  <si>
    <t>LI-4980</t>
  </si>
  <si>
    <t>LI-4981</t>
  </si>
  <si>
    <t>LI-4982</t>
  </si>
  <si>
    <t>LI-4983</t>
  </si>
  <si>
    <t>LI-4984</t>
  </si>
  <si>
    <t>LI-4985</t>
  </si>
  <si>
    <t>LI-4986</t>
  </si>
  <si>
    <t>LI-4987</t>
  </si>
  <si>
    <t>LI-4988</t>
  </si>
  <si>
    <t>LI-4989</t>
  </si>
  <si>
    <t>LI-4990</t>
  </si>
  <si>
    <t>LI-4991</t>
  </si>
  <si>
    <t>LI-4992</t>
  </si>
  <si>
    <t>LI-4993</t>
  </si>
  <si>
    <t>LI-4994</t>
  </si>
  <si>
    <t>LI-4995</t>
  </si>
  <si>
    <t>LI-4996</t>
  </si>
  <si>
    <t>LI-4997</t>
  </si>
  <si>
    <t>LI-4998</t>
  </si>
  <si>
    <t>LI-4999</t>
  </si>
  <si>
    <t>LI-5000</t>
  </si>
  <si>
    <t>Engagement</t>
  </si>
  <si>
    <t>Reach_Rate</t>
  </si>
  <si>
    <t>Day_Name</t>
  </si>
  <si>
    <t>Month</t>
  </si>
  <si>
    <t>Hashtag_Band</t>
  </si>
  <si>
    <t>Row Labels</t>
  </si>
  <si>
    <t>Grand Total</t>
  </si>
  <si>
    <t>Sum of Engagement_Rate</t>
  </si>
  <si>
    <t>Average of Engagement_Rate</t>
  </si>
  <si>
    <t>Sum of Reach</t>
  </si>
  <si>
    <t>Average of Reach</t>
  </si>
  <si>
    <t>Jan</t>
  </si>
  <si>
    <t>Feb</t>
  </si>
  <si>
    <t>Mar</t>
  </si>
  <si>
    <t>Apr</t>
  </si>
  <si>
    <t>May</t>
  </si>
  <si>
    <t>Jun</t>
  </si>
  <si>
    <t>Jul</t>
  </si>
  <si>
    <t>Aug</t>
  </si>
  <si>
    <t>Sep</t>
  </si>
  <si>
    <t>Oct</t>
  </si>
  <si>
    <t>Nov</t>
  </si>
  <si>
    <t>Dec</t>
  </si>
  <si>
    <t>ER_Rate</t>
  </si>
  <si>
    <t>Total_Reach</t>
  </si>
  <si>
    <t>Timeline</t>
  </si>
  <si>
    <t>Values</t>
  </si>
  <si>
    <t>Forecast</t>
  </si>
  <si>
    <t>Lower Confidence Bound</t>
  </si>
  <si>
    <t>Upper Confidence Bound</t>
  </si>
  <si>
    <t>Social Media Reach Analysis - Raw Dataset (Instagram + LinkedIn)</t>
  </si>
  <si>
    <t>IMPORTANT: This is a SIMULATED (synthetic) dataset created for learning and portfolio practice. It is modelled on typical Instagram and LinkedIn post metrics for one brand account over 2025. It is NOT real account data. Say this clearly in your README and in interviews.</t>
  </si>
  <si>
    <t>Sheets</t>
  </si>
  <si>
    <t>Instagram_Raw: 5,025 rows (5,000 unique posts + 25 duplicate rows)</t>
  </si>
  <si>
    <t>LinkedIn_Raw: 5,025 rows (5,000 unique posts + 25 duplicate rows)</t>
  </si>
  <si>
    <t>Deliberate data-quality problems for you to clean (this is Step 1 of the project)</t>
  </si>
  <si>
    <t>1) 25 exact duplicate rows per sheet   2) ~50 blank Hashtag_Count and ~40 blank Caption_Length per sheet</t>
  </si>
  <si>
    <t>3) ~75 Post_Type values per sheet with wrong case or trailing spaces (e.g. "reel ", "CAROUSEL")</t>
  </si>
  <si>
    <t>After cleaning you should have exactly 5,000 + 5,000 = 10,000 posts.</t>
  </si>
  <si>
    <t>Data dictionary (same columns in both sheets)</t>
  </si>
  <si>
    <t>Unique post id (IG-0001 / LI-0001)</t>
  </si>
  <si>
    <t>Instagram or LinkedIn</t>
  </si>
  <si>
    <t>Date the post went live</t>
  </si>
  <si>
    <t>Time the post went live (24h)</t>
  </si>
  <si>
    <t>Instagram: Reel, Carousel, Image, Story. LinkedIn: Text, Image, Document, Video, Poll, Article</t>
  </si>
  <si>
    <t>Topic of the post</t>
  </si>
  <si>
    <t>Follower count when the post was published</t>
  </si>
  <si>
    <t>Number of hashtags used</t>
  </si>
  <si>
    <t>Caption length in characters</t>
  </si>
  <si>
    <t>Total times the post was shown (a person can see it more than once)</t>
  </si>
  <si>
    <t>Unique accounts that saw the post</t>
  </si>
  <si>
    <t>Likes (Instagram) / Reactions (LinkedIn)</t>
  </si>
  <si>
    <t>Shares / reposts</t>
  </si>
  <si>
    <t>Saves (Stories have none)</t>
  </si>
  <si>
    <t>Clicks on links in the post</t>
  </si>
  <si>
    <t>Visits to the profile from the post</t>
  </si>
  <si>
    <t>New followers gained from the post</t>
  </si>
  <si>
    <t>Yes if the post was boosted with 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</si>
</sst>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4"/>
      <name val="Arial"/>
      <family val="2"/>
    </font>
    <font>
      <sz val="10"/>
      <name val="Arial"/>
      <family val="2"/>
    </font>
    <font>
      <b/>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14" fontId="0" fillId="0" borderId="0" xfId="0" applyNumberFormat="1"/>
    <xf numFmtId="0" fontId="0" fillId="0" borderId="0" xfId="0"/>
    <xf numFmtId="21" fontId="0" fillId="0" borderId="0" xfId="0" applyNumberFormat="1"/>
    <xf numFmtId="9" fontId="0" fillId="0" borderId="0" xfId="1" applyFont="1"/>
    <xf numFmtId="0" fontId="0" fillId="0" borderId="0" xfId="0" applyNumberFormat="1"/>
    <xf numFmtId="2" fontId="0" fillId="0" borderId="0" xfId="0" applyNumberFormat="1"/>
    <xf numFmtId="0" fontId="0" fillId="0" borderId="0" xfId="0" pivotButton="1"/>
    <xf numFmtId="0" fontId="0" fillId="0" borderId="0" xfId="0" applyAlignment="1">
      <alignment horizontal="left"/>
    </xf>
    <xf numFmtId="10" fontId="0" fillId="0" borderId="0" xfId="0" applyNumberFormat="1"/>
    <xf numFmtId="1" fontId="0" fillId="0" borderId="0" xfId="0" applyNumberFormat="1"/>
    <xf numFmtId="14" fontId="0" fillId="0" borderId="0" xfId="0" applyNumberFormat="1" applyAlignment="1">
      <alignment horizontal="left"/>
    </xf>
    <xf numFmtId="0" fontId="0" fillId="0" borderId="0" xfId="0"/>
    <xf numFmtId="0" fontId="2" fillId="0" borderId="0" xfId="0" applyFont="1"/>
    <xf numFmtId="0" fontId="3" fillId="0" borderId="0" xfId="0" applyFont="1"/>
    <xf numFmtId="0" fontId="4" fillId="0" borderId="0" xfId="0" applyFont="1"/>
  </cellXfs>
  <cellStyles count="2">
    <cellStyle name="Normal" xfId="0" builtinId="0"/>
    <cellStyle name="Per cent" xfId="1" builtinId="5"/>
  </cellStyles>
  <dxfs count="20">
    <dxf>
      <numFmt numFmtId="2" formatCode="0.00"/>
    </dxf>
    <dxf>
      <numFmt numFmtId="2" formatCode="0.00"/>
    </dxf>
    <dxf>
      <numFmt numFmtId="19" formatCode="m/d/yyyy"/>
    </dxf>
    <dxf>
      <numFmt numFmtId="2" formatCode="0.00"/>
    </dxf>
    <dxf>
      <numFmt numFmtId="2" formatCode="0.00"/>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6" formatCode="h:mm:ss"/>
    </dxf>
    <dxf>
      <numFmt numFmtId="19" formatCode="m/d/yyyy"/>
    </dxf>
    <dxf>
      <numFmt numFmtId="0" formatCode="General"/>
    </dxf>
    <dxf>
      <numFmt numFmtId="0" formatCode="General"/>
    </dxf>
    <dxf>
      <numFmt numFmtId="0" formatCode="General"/>
    </dxf>
    <dxf>
      <numFmt numFmtId="0" formatCode="General"/>
    </dxf>
    <dxf>
      <numFmt numFmtId="26" formatCode="h:mm:ss"/>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alcChain" Target="calcChain.xml"/><Relationship Id="rId10" Type="http://schemas.openxmlformats.org/officeDocument/2006/relationships/pivotCacheDefinition" Target="pivotCache/pivotCacheDefinition1.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[Social_Media_Reach_Cleaned.xlsx]Instagram_Pivottable!PivotTable1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Instagram_Pivottable!$B$1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Instagram_Pivottable!$A$2:$A$6</c:f>
              <c:strCache>
                <c:ptCount val="4"/>
                <c:pt idx="0">
                  <c:v>Carousel</c:v>
                </c:pt>
                <c:pt idx="1">
                  <c:v>Image</c:v>
                </c:pt>
                <c:pt idx="2">
                  <c:v>Reel</c:v>
                </c:pt>
                <c:pt idx="3">
                  <c:v>Story</c:v>
                </c:pt>
              </c:strCache>
            </c:strRef>
          </c:cat>
          <c:val>
            <c:numRef>
              <c:f>Instagram_Pivottable!$B$2:$B$6</c:f>
              <c:numCache>
                <c:formatCode>0.00%</c:formatCode>
                <c:ptCount val="4"/>
                <c:pt idx="0">
                  <c:v>7.9604799385158007E-2</c:v>
                </c:pt>
                <c:pt idx="1">
                  <c:v>4.7243752331754651E-2</c:v>
                </c:pt>
                <c:pt idx="2">
                  <c:v>5.2220146069709046E-2</c:v>
                </c:pt>
                <c:pt idx="3">
                  <c:v>2.067895782988954E-2</c:v>
                </c:pt>
              </c:numCache>
            </c:numRef>
          </c:val>
          <c:extLst>
            <c:ext xmlns:c16="http://schemas.microsoft.com/office/drawing/2014/chart" uri="{C3380CC4-5D6E-409C-BE32-E72D297353CC}">
              <c16:uniqueId val="{00000000-6908-4637-BDAA-480E8635FDB0}"/>
            </c:ext>
          </c:extLst>
        </c:ser>
        <c:dLbls>
          <c:showLegendKey val="0"/>
          <c:showVal val="0"/>
          <c:showCatName val="0"/>
          <c:showSerName val="0"/>
          <c:showPercent val="0"/>
          <c:showBubbleSize val="0"/>
        </c:dLbls>
        <c:gapWidth val="100"/>
        <c:shape val="box"/>
        <c:axId val="313124143"/>
        <c:axId val="1098002623"/>
        <c:axId val="0"/>
      </c:bar3DChart>
      <c:catAx>
        <c:axId val="31312414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8002623"/>
        <c:crosses val="autoZero"/>
        <c:auto val="1"/>
        <c:lblAlgn val="ctr"/>
        <c:lblOffset val="100"/>
        <c:noMultiLvlLbl val="0"/>
      </c:catAx>
      <c:valAx>
        <c:axId val="1098002623"/>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3124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[Social_Media_Reach_Cleaned.xlsx]Instagram_Pivottable!PivotTable2</c:name>
    <c:fmtId val="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078435295406586"/>
          <c:y val="0.16206545610370132"/>
          <c:w val="0.88227674807436729"/>
          <c:h val="0.59859960362097597"/>
        </c:manualLayout>
      </c:layout>
      <c:bar3DChart>
        <c:barDir val="col"/>
        <c:grouping val="clustered"/>
        <c:varyColors val="0"/>
        <c:ser>
          <c:idx val="0"/>
          <c:order val="0"/>
          <c:tx>
            <c:strRef>
              <c:f>Instagram_Pivottable!$F$2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Instagram_Pivottable!$E$3:$E$7</c:f>
              <c:strCache>
                <c:ptCount val="4"/>
                <c:pt idx="0">
                  <c:v>Carousel</c:v>
                </c:pt>
                <c:pt idx="1">
                  <c:v>Image</c:v>
                </c:pt>
                <c:pt idx="2">
                  <c:v>Reel</c:v>
                </c:pt>
                <c:pt idx="3">
                  <c:v>Story</c:v>
                </c:pt>
              </c:strCache>
            </c:strRef>
          </c:cat>
          <c:val>
            <c:numRef>
              <c:f>Instagram_Pivottable!$F$3:$F$7</c:f>
              <c:numCache>
                <c:formatCode>0</c:formatCode>
                <c:ptCount val="4"/>
                <c:pt idx="0">
                  <c:v>13835.17438016529</c:v>
                </c:pt>
                <c:pt idx="1">
                  <c:v>11821.928571428571</c:v>
                </c:pt>
                <c:pt idx="2">
                  <c:v>27339.949450549451</c:v>
                </c:pt>
                <c:pt idx="3">
                  <c:v>6660.03595890411</c:v>
                </c:pt>
              </c:numCache>
            </c:numRef>
          </c:val>
          <c:extLst>
            <c:ext xmlns:c16="http://schemas.microsoft.com/office/drawing/2014/chart" uri="{C3380CC4-5D6E-409C-BE32-E72D297353CC}">
              <c16:uniqueId val="{00000000-7710-435A-804B-4BDD1EF17DDA}"/>
            </c:ext>
          </c:extLst>
        </c:ser>
        <c:dLbls>
          <c:showLegendKey val="0"/>
          <c:showVal val="0"/>
          <c:showCatName val="0"/>
          <c:showSerName val="0"/>
          <c:showPercent val="0"/>
          <c:showBubbleSize val="0"/>
        </c:dLbls>
        <c:gapWidth val="100"/>
        <c:shape val="box"/>
        <c:axId val="1257580703"/>
        <c:axId val="1257581951"/>
        <c:axId val="0"/>
      </c:bar3DChart>
      <c:catAx>
        <c:axId val="1257580703"/>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7581951"/>
        <c:crosses val="autoZero"/>
        <c:auto val="1"/>
        <c:lblAlgn val="ctr"/>
        <c:lblOffset val="100"/>
        <c:noMultiLvlLbl val="0"/>
      </c:catAx>
      <c:valAx>
        <c:axId val="1257581951"/>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7580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[Social_Media_Reach_Cleaned.xlsx]Instagram_Pivottable!PivotTable3</c:name>
    <c:fmtId val="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Instagram_Pivottable!$B$10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Instagram_Pivottable!$A$11:$A$35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Instagram_Pivottable!$B$11:$B$35</c:f>
              <c:numCache>
                <c:formatCode>0</c:formatCode>
                <c:ptCount val="24"/>
                <c:pt idx="0">
                  <c:v>9252.2142857142862</c:v>
                </c:pt>
                <c:pt idx="1">
                  <c:v>11104.50909090909</c:v>
                </c:pt>
                <c:pt idx="2">
                  <c:v>8701.0576923076915</c:v>
                </c:pt>
                <c:pt idx="3">
                  <c:v>12342.783783783783</c:v>
                </c:pt>
                <c:pt idx="4">
                  <c:v>10205.121951219513</c:v>
                </c:pt>
                <c:pt idx="5">
                  <c:v>12070.074074074075</c:v>
                </c:pt>
                <c:pt idx="6">
                  <c:v>15507.752688172042</c:v>
                </c:pt>
                <c:pt idx="7">
                  <c:v>17960.397727272728</c:v>
                </c:pt>
                <c:pt idx="8">
                  <c:v>16277.368852459016</c:v>
                </c:pt>
                <c:pt idx="9">
                  <c:v>15200.672413793103</c:v>
                </c:pt>
                <c:pt idx="10">
                  <c:v>16449.342105263157</c:v>
                </c:pt>
                <c:pt idx="11">
                  <c:v>15139.956862745097</c:v>
                </c:pt>
                <c:pt idx="12">
                  <c:v>19186.947368421053</c:v>
                </c:pt>
                <c:pt idx="13">
                  <c:v>17698.373271889403</c:v>
                </c:pt>
                <c:pt idx="14">
                  <c:v>14511.469194312796</c:v>
                </c:pt>
                <c:pt idx="15">
                  <c:v>14584.239024390245</c:v>
                </c:pt>
                <c:pt idx="16">
                  <c:v>16728.353413654619</c:v>
                </c:pt>
                <c:pt idx="17">
                  <c:v>18179.924460431655</c:v>
                </c:pt>
                <c:pt idx="18">
                  <c:v>17237.879679144386</c:v>
                </c:pt>
                <c:pt idx="19">
                  <c:v>21079.830107526883</c:v>
                </c:pt>
                <c:pt idx="20">
                  <c:v>20752.576846307384</c:v>
                </c:pt>
                <c:pt idx="21">
                  <c:v>21208.481389578163</c:v>
                </c:pt>
                <c:pt idx="22">
                  <c:v>15283.662337662337</c:v>
                </c:pt>
                <c:pt idx="23">
                  <c:v>12764.845454545455</c:v>
                </c:pt>
              </c:numCache>
            </c:numRef>
          </c:val>
          <c:extLst>
            <c:ext xmlns:c16="http://schemas.microsoft.com/office/drawing/2014/chart" uri="{C3380CC4-5D6E-409C-BE32-E72D297353CC}">
              <c16:uniqueId val="{00000000-8B28-446D-A965-A533F520A290}"/>
            </c:ext>
          </c:extLst>
        </c:ser>
        <c:dLbls>
          <c:showLegendKey val="0"/>
          <c:showVal val="0"/>
          <c:showCatName val="0"/>
          <c:showSerName val="0"/>
          <c:showPercent val="0"/>
          <c:showBubbleSize val="0"/>
        </c:dLbls>
        <c:gapWidth val="100"/>
        <c:shape val="box"/>
        <c:axId val="798802495"/>
        <c:axId val="798803327"/>
        <c:axId val="0"/>
      </c:bar3DChart>
      <c:catAx>
        <c:axId val="7988024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8803327"/>
        <c:crosses val="autoZero"/>
        <c:auto val="1"/>
        <c:lblAlgn val="ctr"/>
        <c:lblOffset val="100"/>
        <c:noMultiLvlLbl val="0"/>
      </c:catAx>
      <c:valAx>
        <c:axId val="79880332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8802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[Social_Media_Reach_Cleaned.xlsx]Instagram_Pivottable!PivotTable4</c:name>
    <c:fmtId val="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Instagram_Pivottable!$F$10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Instagram_Pivottable!$E$11:$E$23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Instagram_Pivottable!$F$11:$F$23</c:f>
              <c:numCache>
                <c:formatCode>General</c:formatCode>
                <c:ptCount val="12"/>
                <c:pt idx="0">
                  <c:v>5526133</c:v>
                </c:pt>
                <c:pt idx="1">
                  <c:v>5271809</c:v>
                </c:pt>
                <c:pt idx="2">
                  <c:v>6807743</c:v>
                </c:pt>
                <c:pt idx="3">
                  <c:v>6129624</c:v>
                </c:pt>
                <c:pt idx="4">
                  <c:v>7014722</c:v>
                </c:pt>
                <c:pt idx="5">
                  <c:v>7353190</c:v>
                </c:pt>
                <c:pt idx="6">
                  <c:v>6531024</c:v>
                </c:pt>
                <c:pt idx="7">
                  <c:v>6936471</c:v>
                </c:pt>
                <c:pt idx="8">
                  <c:v>6371961</c:v>
                </c:pt>
                <c:pt idx="9">
                  <c:v>9740145</c:v>
                </c:pt>
                <c:pt idx="10">
                  <c:v>10015832</c:v>
                </c:pt>
                <c:pt idx="11">
                  <c:v>9075269</c:v>
                </c:pt>
              </c:numCache>
            </c:numRef>
          </c:val>
          <c:extLst>
            <c:ext xmlns:c16="http://schemas.microsoft.com/office/drawing/2014/chart" uri="{C3380CC4-5D6E-409C-BE32-E72D297353CC}">
              <c16:uniqueId val="{00000000-6153-4535-B3AC-C36BC0CD4396}"/>
            </c:ext>
          </c:extLst>
        </c:ser>
        <c:dLbls>
          <c:showLegendKey val="0"/>
          <c:showVal val="0"/>
          <c:showCatName val="0"/>
          <c:showSerName val="0"/>
          <c:showPercent val="0"/>
          <c:showBubbleSize val="0"/>
        </c:dLbls>
        <c:gapWidth val="100"/>
        <c:shape val="box"/>
        <c:axId val="1228862015"/>
        <c:axId val="1228862847"/>
        <c:axId val="0"/>
      </c:bar3DChart>
      <c:catAx>
        <c:axId val="12288620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8862847"/>
        <c:crosses val="autoZero"/>
        <c:auto val="1"/>
        <c:lblAlgn val="ctr"/>
        <c:lblOffset val="100"/>
        <c:noMultiLvlLbl val="0"/>
      </c:catAx>
      <c:valAx>
        <c:axId val="1228862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8862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27149867136174"/>
          <c:y val="5.1948051948051951E-2"/>
          <c:w val="0.87095417420648502"/>
          <c:h val="0.6478736748815489"/>
        </c:manualLayout>
      </c:layout>
      <c:lineChart>
        <c:grouping val="standard"/>
        <c:varyColors val="0"/>
        <c:ser>
          <c:idx val="0"/>
          <c:order val="0"/>
          <c:tx>
            <c:strRef>
              <c:f>Instagram_Forecast!$B$1</c:f>
              <c:strCache>
                <c:ptCount val="1"/>
                <c:pt idx="0">
                  <c:v>Values</c:v>
                </c:pt>
              </c:strCache>
            </c:strRef>
          </c:tx>
          <c:spPr>
            <a:ln w="28575" cap="rnd">
              <a:solidFill>
                <a:schemeClr val="accent1"/>
              </a:solidFill>
              <a:round/>
            </a:ln>
            <a:effectLst/>
          </c:spPr>
          <c:marker>
            <c:symbol val="none"/>
          </c:marker>
          <c:val>
            <c:numRef>
              <c:f>Instagram_Forecast!$B$2:$B$17</c:f>
              <c:numCache>
                <c:formatCode>General</c:formatCode>
                <c:ptCount val="16"/>
                <c:pt idx="0">
                  <c:v>5526133</c:v>
                </c:pt>
                <c:pt idx="1">
                  <c:v>5271809</c:v>
                </c:pt>
                <c:pt idx="2">
                  <c:v>6807743</c:v>
                </c:pt>
                <c:pt idx="3">
                  <c:v>6129624</c:v>
                </c:pt>
                <c:pt idx="4">
                  <c:v>7014722</c:v>
                </c:pt>
                <c:pt idx="5">
                  <c:v>7353190</c:v>
                </c:pt>
                <c:pt idx="6">
                  <c:v>6531024</c:v>
                </c:pt>
                <c:pt idx="7">
                  <c:v>6936471</c:v>
                </c:pt>
                <c:pt idx="8">
                  <c:v>6371961</c:v>
                </c:pt>
                <c:pt idx="9">
                  <c:v>9740145</c:v>
                </c:pt>
                <c:pt idx="10">
                  <c:v>10015832</c:v>
                </c:pt>
                <c:pt idx="11">
                  <c:v>9075269</c:v>
                </c:pt>
              </c:numCache>
            </c:numRef>
          </c:val>
          <c:smooth val="0"/>
          <c:extLst>
            <c:ext xmlns:c16="http://schemas.microsoft.com/office/drawing/2014/chart" uri="{C3380CC4-5D6E-409C-BE32-E72D297353CC}">
              <c16:uniqueId val="{00000000-984A-4D63-BCCC-57885E87DBF0}"/>
            </c:ext>
          </c:extLst>
        </c:ser>
        <c:ser>
          <c:idx val="1"/>
          <c:order val="1"/>
          <c:tx>
            <c:strRef>
              <c:f>Instagram_Forecast!$C$1</c:f>
              <c:strCache>
                <c:ptCount val="1"/>
                <c:pt idx="0">
                  <c:v>Forecast</c:v>
                </c:pt>
              </c:strCache>
            </c:strRef>
          </c:tx>
          <c:spPr>
            <a:ln w="25400" cap="rnd">
              <a:solidFill>
                <a:schemeClr val="accent2"/>
              </a:solidFill>
              <a:round/>
            </a:ln>
            <a:effectLst/>
          </c:spPr>
          <c:marker>
            <c:symbol val="none"/>
          </c:marker>
          <c:cat>
            <c:numRef>
              <c:f>Instagram_Forecast!$A$2:$A$17</c:f>
              <c:numCache>
                <c:formatCode>m/d/yyyy</c:formatCode>
                <c:ptCount val="16"/>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pt idx="15">
                  <c:v>46113</c:v>
                </c:pt>
              </c:numCache>
            </c:numRef>
          </c:cat>
          <c:val>
            <c:numRef>
              <c:f>Instagram_Forecast!$C$2:$C$17</c:f>
              <c:numCache>
                <c:formatCode>General</c:formatCode>
                <c:ptCount val="16"/>
                <c:pt idx="11">
                  <c:v>9075269</c:v>
                </c:pt>
                <c:pt idx="12">
                  <c:v>9633296.9337631073</c:v>
                </c:pt>
                <c:pt idx="13">
                  <c:v>9989657.1576444525</c:v>
                </c:pt>
                <c:pt idx="14">
                  <c:v>10346017.381525798</c:v>
                </c:pt>
                <c:pt idx="15">
                  <c:v>10702377.605407143</c:v>
                </c:pt>
              </c:numCache>
            </c:numRef>
          </c:val>
          <c:smooth val="0"/>
          <c:extLst>
            <c:ext xmlns:c16="http://schemas.microsoft.com/office/drawing/2014/chart" uri="{C3380CC4-5D6E-409C-BE32-E72D297353CC}">
              <c16:uniqueId val="{00000001-984A-4D63-BCCC-57885E87DBF0}"/>
            </c:ext>
          </c:extLst>
        </c:ser>
        <c:ser>
          <c:idx val="2"/>
          <c:order val="2"/>
          <c:tx>
            <c:strRef>
              <c:f>Instagram_Forecast!$D$1</c:f>
              <c:strCache>
                <c:ptCount val="1"/>
                <c:pt idx="0">
                  <c:v>Lower Confidence Bound</c:v>
                </c:pt>
              </c:strCache>
            </c:strRef>
          </c:tx>
          <c:spPr>
            <a:ln w="12700" cap="rnd">
              <a:solidFill>
                <a:srgbClr val="ED7D31"/>
              </a:solidFill>
              <a:prstDash val="solid"/>
              <a:round/>
            </a:ln>
            <a:effectLst/>
          </c:spPr>
          <c:marker>
            <c:symbol val="none"/>
          </c:marker>
          <c:cat>
            <c:numRef>
              <c:f>Instagram_Forecast!$A$2:$A$17</c:f>
              <c:numCache>
                <c:formatCode>m/d/yyyy</c:formatCode>
                <c:ptCount val="16"/>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pt idx="15">
                  <c:v>46113</c:v>
                </c:pt>
              </c:numCache>
            </c:numRef>
          </c:cat>
          <c:val>
            <c:numRef>
              <c:f>Instagram_Forecast!$D$2:$D$17</c:f>
              <c:numCache>
                <c:formatCode>General</c:formatCode>
                <c:ptCount val="16"/>
                <c:pt idx="11" formatCode="0.00">
                  <c:v>9075269</c:v>
                </c:pt>
                <c:pt idx="12" formatCode="0.00">
                  <c:v>7862894.0991416583</c:v>
                </c:pt>
                <c:pt idx="13" formatCode="0.00">
                  <c:v>8210247.2952547939</c:v>
                </c:pt>
                <c:pt idx="14" formatCode="0.00">
                  <c:v>8557467.9726132397</c:v>
                </c:pt>
                <c:pt idx="15" formatCode="0.00">
                  <c:v>8904556.4088629223</c:v>
                </c:pt>
              </c:numCache>
            </c:numRef>
          </c:val>
          <c:smooth val="0"/>
          <c:extLst>
            <c:ext xmlns:c16="http://schemas.microsoft.com/office/drawing/2014/chart" uri="{C3380CC4-5D6E-409C-BE32-E72D297353CC}">
              <c16:uniqueId val="{00000002-984A-4D63-BCCC-57885E87DBF0}"/>
            </c:ext>
          </c:extLst>
        </c:ser>
        <c:ser>
          <c:idx val="3"/>
          <c:order val="3"/>
          <c:tx>
            <c:strRef>
              <c:f>Instagram_Forecast!$E$1</c:f>
              <c:strCache>
                <c:ptCount val="1"/>
                <c:pt idx="0">
                  <c:v>Upper Confidence Bound</c:v>
                </c:pt>
              </c:strCache>
            </c:strRef>
          </c:tx>
          <c:spPr>
            <a:ln w="12700" cap="rnd">
              <a:solidFill>
                <a:srgbClr val="ED7D31"/>
              </a:solidFill>
              <a:prstDash val="solid"/>
              <a:round/>
            </a:ln>
            <a:effectLst/>
          </c:spPr>
          <c:marker>
            <c:symbol val="none"/>
          </c:marker>
          <c:cat>
            <c:numRef>
              <c:f>Instagram_Forecast!$A$2:$A$17</c:f>
              <c:numCache>
                <c:formatCode>m/d/yyyy</c:formatCode>
                <c:ptCount val="16"/>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pt idx="15">
                  <c:v>46113</c:v>
                </c:pt>
              </c:numCache>
            </c:numRef>
          </c:cat>
          <c:val>
            <c:numRef>
              <c:f>Instagram_Forecast!$E$2:$E$17</c:f>
              <c:numCache>
                <c:formatCode>General</c:formatCode>
                <c:ptCount val="16"/>
                <c:pt idx="11" formatCode="0.00">
                  <c:v>9075269</c:v>
                </c:pt>
                <c:pt idx="12" formatCode="0.00">
                  <c:v>11403699.768384557</c:v>
                </c:pt>
                <c:pt idx="13" formatCode="0.00">
                  <c:v>11769067.02003411</c:v>
                </c:pt>
                <c:pt idx="14" formatCode="0.00">
                  <c:v>12134566.790438356</c:v>
                </c:pt>
                <c:pt idx="15" formatCode="0.00">
                  <c:v>12500198.801951364</c:v>
                </c:pt>
              </c:numCache>
            </c:numRef>
          </c:val>
          <c:smooth val="0"/>
          <c:extLst>
            <c:ext xmlns:c16="http://schemas.microsoft.com/office/drawing/2014/chart" uri="{C3380CC4-5D6E-409C-BE32-E72D297353CC}">
              <c16:uniqueId val="{00000003-984A-4D63-BCCC-57885E87DBF0}"/>
            </c:ext>
          </c:extLst>
        </c:ser>
        <c:dLbls>
          <c:showLegendKey val="0"/>
          <c:showVal val="0"/>
          <c:showCatName val="0"/>
          <c:showSerName val="0"/>
          <c:showPercent val="0"/>
          <c:showBubbleSize val="0"/>
        </c:dLbls>
        <c:smooth val="0"/>
        <c:axId val="1284809743"/>
        <c:axId val="1284808911"/>
      </c:lineChart>
      <c:catAx>
        <c:axId val="1284809743"/>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808911"/>
        <c:crosses val="autoZero"/>
        <c:auto val="1"/>
        <c:lblAlgn val="ctr"/>
        <c:lblOffset val="100"/>
        <c:noMultiLvlLbl val="0"/>
      </c:catAx>
      <c:valAx>
        <c:axId val="1284808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809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[Social_Media_Reach_Cleaned.xlsx]Linkedin Pivottable!PivotTable5</c:name>
    <c:fmtId val="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'Linkedin Pivottable'!$B$1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'Linkedin Pivottable'!$A$2:$A$8</c:f>
              <c:strCache>
                <c:ptCount val="6"/>
                <c:pt idx="0">
                  <c:v>Article</c:v>
                </c:pt>
                <c:pt idx="1">
                  <c:v>Document</c:v>
                </c:pt>
                <c:pt idx="2">
                  <c:v>Image</c:v>
                </c:pt>
                <c:pt idx="3">
                  <c:v>Poll</c:v>
                </c:pt>
                <c:pt idx="4">
                  <c:v>Text</c:v>
                </c:pt>
                <c:pt idx="5">
                  <c:v>Video</c:v>
                </c:pt>
              </c:strCache>
            </c:strRef>
          </c:cat>
          <c:val>
            <c:numRef>
              <c:f>'Linkedin Pivottable'!$B$2:$B$8</c:f>
              <c:numCache>
                <c:formatCode>0.00%</c:formatCode>
                <c:ptCount val="6"/>
                <c:pt idx="0">
                  <c:v>2.277897173620955E-2</c:v>
                </c:pt>
                <c:pt idx="1">
                  <c:v>6.5839855548695883E-2</c:v>
                </c:pt>
                <c:pt idx="2">
                  <c:v>3.826044720695565E-2</c:v>
                </c:pt>
                <c:pt idx="3">
                  <c:v>4.8952175943262788E-2</c:v>
                </c:pt>
                <c:pt idx="4">
                  <c:v>4.354928431741531E-2</c:v>
                </c:pt>
                <c:pt idx="5">
                  <c:v>4.4645737274886875E-2</c:v>
                </c:pt>
              </c:numCache>
            </c:numRef>
          </c:val>
          <c:extLst>
            <c:ext xmlns:c16="http://schemas.microsoft.com/office/drawing/2014/chart" uri="{C3380CC4-5D6E-409C-BE32-E72D297353CC}">
              <c16:uniqueId val="{00000000-CF7F-4ED9-ABAE-7062CD1D5321}"/>
            </c:ext>
          </c:extLst>
        </c:ser>
        <c:dLbls>
          <c:showLegendKey val="0"/>
          <c:showVal val="0"/>
          <c:showCatName val="0"/>
          <c:showSerName val="0"/>
          <c:showPercent val="0"/>
          <c:showBubbleSize val="0"/>
        </c:dLbls>
        <c:gapWidth val="100"/>
        <c:shape val="box"/>
        <c:axId val="1287456815"/>
        <c:axId val="1287457231"/>
        <c:axId val="0"/>
      </c:bar3DChart>
      <c:catAx>
        <c:axId val="12874568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7457231"/>
        <c:crosses val="autoZero"/>
        <c:auto val="1"/>
        <c:lblAlgn val="ctr"/>
        <c:lblOffset val="100"/>
        <c:noMultiLvlLbl val="0"/>
      </c:catAx>
      <c:valAx>
        <c:axId val="128745723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7456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[Social_Media_Reach_Cleaned.xlsx]Linkedin Pivottable!PivotTable6</c:name>
    <c:fmtId val="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'Linkedin Pivottable'!$E$1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'Linkedin Pivottable'!$D$2:$D$8</c:f>
              <c:strCache>
                <c:ptCount val="6"/>
                <c:pt idx="0">
                  <c:v>Article</c:v>
                </c:pt>
                <c:pt idx="1">
                  <c:v>Document</c:v>
                </c:pt>
                <c:pt idx="2">
                  <c:v>Image</c:v>
                </c:pt>
                <c:pt idx="3">
                  <c:v>Poll</c:v>
                </c:pt>
                <c:pt idx="4">
                  <c:v>Text</c:v>
                </c:pt>
                <c:pt idx="5">
                  <c:v>Video</c:v>
                </c:pt>
              </c:strCache>
            </c:strRef>
          </c:cat>
          <c:val>
            <c:numRef>
              <c:f>'Linkedin Pivottable'!$E$2:$E$8</c:f>
              <c:numCache>
                <c:formatCode>0</c:formatCode>
                <c:ptCount val="6"/>
                <c:pt idx="0">
                  <c:v>5319.5749385749386</c:v>
                </c:pt>
                <c:pt idx="1">
                  <c:v>14696.487804878048</c:v>
                </c:pt>
                <c:pt idx="2">
                  <c:v>9982.655652173913</c:v>
                </c:pt>
                <c:pt idx="3">
                  <c:v>17660.435897435898</c:v>
                </c:pt>
                <c:pt idx="4">
                  <c:v>9069.8152022315207</c:v>
                </c:pt>
                <c:pt idx="5">
                  <c:v>13322.969208211143</c:v>
                </c:pt>
              </c:numCache>
            </c:numRef>
          </c:val>
          <c:extLst>
            <c:ext xmlns:c16="http://schemas.microsoft.com/office/drawing/2014/chart" uri="{C3380CC4-5D6E-409C-BE32-E72D297353CC}">
              <c16:uniqueId val="{00000000-9DE9-4ABA-AA8F-D8EFE8CE3E78}"/>
            </c:ext>
          </c:extLst>
        </c:ser>
        <c:dLbls>
          <c:showLegendKey val="0"/>
          <c:showVal val="0"/>
          <c:showCatName val="0"/>
          <c:showSerName val="0"/>
          <c:showPercent val="0"/>
          <c:showBubbleSize val="0"/>
        </c:dLbls>
        <c:gapWidth val="100"/>
        <c:shape val="box"/>
        <c:axId val="1233557487"/>
        <c:axId val="1233555823"/>
        <c:axId val="0"/>
      </c:bar3DChart>
      <c:catAx>
        <c:axId val="12335574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3555823"/>
        <c:crosses val="autoZero"/>
        <c:auto val="1"/>
        <c:lblAlgn val="ctr"/>
        <c:lblOffset val="100"/>
        <c:noMultiLvlLbl val="0"/>
      </c:catAx>
      <c:valAx>
        <c:axId val="123355582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3557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[Social_Media_Reach_Cleaned.xlsx]Linkedin Pivottable!PivotTable7</c:name>
    <c:fmtId val="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'Linkedin Pivottable'!$B$12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'Linkedin Pivottable'!$A$13:$A$37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'Linkedin Pivottable'!$B$13:$B$37</c:f>
              <c:numCache>
                <c:formatCode>0</c:formatCode>
                <c:ptCount val="24"/>
                <c:pt idx="0">
                  <c:v>4218.590909090909</c:v>
                </c:pt>
                <c:pt idx="1">
                  <c:v>3585.818181818182</c:v>
                </c:pt>
                <c:pt idx="2">
                  <c:v>3860.2</c:v>
                </c:pt>
                <c:pt idx="3">
                  <c:v>4818.588235294118</c:v>
                </c:pt>
                <c:pt idx="4">
                  <c:v>3555.0689655172414</c:v>
                </c:pt>
                <c:pt idx="5">
                  <c:v>6687.4</c:v>
                </c:pt>
                <c:pt idx="6">
                  <c:v>9692.9459459459467</c:v>
                </c:pt>
                <c:pt idx="7">
                  <c:v>11827.381322957199</c:v>
                </c:pt>
                <c:pt idx="8">
                  <c:v>13607.323917137477</c:v>
                </c:pt>
                <c:pt idx="9">
                  <c:v>14125.541009463723</c:v>
                </c:pt>
                <c:pt idx="10">
                  <c:v>13089.067209775967</c:v>
                </c:pt>
                <c:pt idx="11">
                  <c:v>10426.317016317016</c:v>
                </c:pt>
                <c:pt idx="12">
                  <c:v>11624.997690531178</c:v>
                </c:pt>
                <c:pt idx="13">
                  <c:v>12553.807799442897</c:v>
                </c:pt>
                <c:pt idx="14">
                  <c:v>9645.9552845528451</c:v>
                </c:pt>
                <c:pt idx="15">
                  <c:v>9095.6145038167942</c:v>
                </c:pt>
                <c:pt idx="16">
                  <c:v>10262.674603174602</c:v>
                </c:pt>
                <c:pt idx="17">
                  <c:v>10675.547770700638</c:v>
                </c:pt>
                <c:pt idx="18">
                  <c:v>11019.368131868132</c:v>
                </c:pt>
                <c:pt idx="19">
                  <c:v>7742.9047619047615</c:v>
                </c:pt>
                <c:pt idx="20">
                  <c:v>7613.4257425742571</c:v>
                </c:pt>
                <c:pt idx="21">
                  <c:v>7906.3620689655172</c:v>
                </c:pt>
                <c:pt idx="22">
                  <c:v>6168.4042553191493</c:v>
                </c:pt>
                <c:pt idx="23">
                  <c:v>5159.242424242424</c:v>
                </c:pt>
              </c:numCache>
            </c:numRef>
          </c:val>
          <c:extLst>
            <c:ext xmlns:c16="http://schemas.microsoft.com/office/drawing/2014/chart" uri="{C3380CC4-5D6E-409C-BE32-E72D297353CC}">
              <c16:uniqueId val="{00000000-14BB-4861-AF92-30427C2CC48C}"/>
            </c:ext>
          </c:extLst>
        </c:ser>
        <c:dLbls>
          <c:showLegendKey val="0"/>
          <c:showVal val="0"/>
          <c:showCatName val="0"/>
          <c:showSerName val="0"/>
          <c:showPercent val="0"/>
          <c:showBubbleSize val="0"/>
        </c:dLbls>
        <c:gapWidth val="100"/>
        <c:shape val="box"/>
        <c:axId val="797412767"/>
        <c:axId val="797410271"/>
        <c:axId val="0"/>
      </c:bar3DChart>
      <c:catAx>
        <c:axId val="7974127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7410271"/>
        <c:crosses val="autoZero"/>
        <c:auto val="1"/>
        <c:lblAlgn val="ctr"/>
        <c:lblOffset val="100"/>
        <c:noMultiLvlLbl val="0"/>
      </c:catAx>
      <c:valAx>
        <c:axId val="79741027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7412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[Social_Media_Reach_Cleaned.xlsx]Linkedin Pivottable!PivotTable8</c:name>
    <c:fmtId val="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231658123271504"/>
          <c:y val="0.14618169805140396"/>
          <c:w val="0.82768341876728491"/>
          <c:h val="0.62535970496493842"/>
        </c:manualLayout>
      </c:layout>
      <c:bar3DChart>
        <c:barDir val="col"/>
        <c:grouping val="stacked"/>
        <c:varyColors val="0"/>
        <c:ser>
          <c:idx val="0"/>
          <c:order val="0"/>
          <c:tx>
            <c:strRef>
              <c:f>'Linkedin Pivottable'!$E$12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'Linkedin Pivottable'!$D$13:$D$25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'Linkedin Pivottable'!$E$13:$E$25</c:f>
              <c:numCache>
                <c:formatCode>General</c:formatCode>
                <c:ptCount val="12"/>
                <c:pt idx="0">
                  <c:v>4625489</c:v>
                </c:pt>
                <c:pt idx="1">
                  <c:v>4014561</c:v>
                </c:pt>
                <c:pt idx="2">
                  <c:v>4141457</c:v>
                </c:pt>
                <c:pt idx="3">
                  <c:v>4549202</c:v>
                </c:pt>
                <c:pt idx="4">
                  <c:v>4610195</c:v>
                </c:pt>
                <c:pt idx="5">
                  <c:v>4177795</c:v>
                </c:pt>
                <c:pt idx="6">
                  <c:v>4978420</c:v>
                </c:pt>
                <c:pt idx="7">
                  <c:v>4162051</c:v>
                </c:pt>
                <c:pt idx="8">
                  <c:v>6319244</c:v>
                </c:pt>
                <c:pt idx="9">
                  <c:v>5406196</c:v>
                </c:pt>
                <c:pt idx="10">
                  <c:v>5653313</c:v>
                </c:pt>
                <c:pt idx="11">
                  <c:v>4104539</c:v>
                </c:pt>
              </c:numCache>
            </c:numRef>
          </c:val>
          <c:extLst>
            <c:ext xmlns:c16="http://schemas.microsoft.com/office/drawing/2014/chart" uri="{C3380CC4-5D6E-409C-BE32-E72D297353CC}">
              <c16:uniqueId val="{00000000-7B24-4FCE-BB37-328C7E05CB54}"/>
            </c:ext>
          </c:extLst>
        </c:ser>
        <c:dLbls>
          <c:showLegendKey val="0"/>
          <c:showVal val="0"/>
          <c:showCatName val="0"/>
          <c:showSerName val="0"/>
          <c:showPercent val="0"/>
          <c:showBubbleSize val="0"/>
        </c:dLbls>
        <c:gapWidth val="100"/>
        <c:shape val="box"/>
        <c:axId val="1297329183"/>
        <c:axId val="1297330015"/>
        <c:axId val="0"/>
      </c:bar3DChart>
      <c:catAx>
        <c:axId val="1297329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7330015"/>
        <c:crosses val="autoZero"/>
        <c:auto val="1"/>
        <c:lblAlgn val="ctr"/>
        <c:lblOffset val="100"/>
        <c:noMultiLvlLbl val="0"/>
      </c:catAx>
      <c:valAx>
        <c:axId val="1297330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73291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304168500676546"/>
          <c:y val="6.0606060606060608E-2"/>
          <c:w val="0.88039516799530493"/>
          <c:h val="0.6478736748815489"/>
        </c:manualLayout>
      </c:layout>
      <c:lineChart>
        <c:grouping val="standard"/>
        <c:varyColors val="0"/>
        <c:ser>
          <c:idx val="0"/>
          <c:order val="0"/>
          <c:tx>
            <c:strRef>
              <c:f>Linkedin_Forecast!$B$1</c:f>
              <c:strCache>
                <c:ptCount val="1"/>
                <c:pt idx="0">
                  <c:v>Values</c:v>
                </c:pt>
              </c:strCache>
            </c:strRef>
          </c:tx>
          <c:spPr>
            <a:ln w="28575" cap="rnd">
              <a:solidFill>
                <a:schemeClr val="accent1"/>
              </a:solidFill>
              <a:round/>
            </a:ln>
            <a:effectLst/>
          </c:spPr>
          <c:marker>
            <c:symbol val="none"/>
          </c:marker>
          <c:val>
            <c:numRef>
              <c:f>Linkedin_Forecast!$B$2:$B$17</c:f>
              <c:numCache>
                <c:formatCode>General</c:formatCode>
                <c:ptCount val="16"/>
                <c:pt idx="0">
                  <c:v>4625489</c:v>
                </c:pt>
                <c:pt idx="1">
                  <c:v>4014561</c:v>
                </c:pt>
                <c:pt idx="2">
                  <c:v>4141457</c:v>
                </c:pt>
                <c:pt idx="3">
                  <c:v>4549202</c:v>
                </c:pt>
                <c:pt idx="4">
                  <c:v>4610195</c:v>
                </c:pt>
                <c:pt idx="5">
                  <c:v>4177795</c:v>
                </c:pt>
                <c:pt idx="6">
                  <c:v>4978420</c:v>
                </c:pt>
                <c:pt idx="7">
                  <c:v>4162051</c:v>
                </c:pt>
                <c:pt idx="8">
                  <c:v>6319244</c:v>
                </c:pt>
                <c:pt idx="9">
                  <c:v>5406196</c:v>
                </c:pt>
                <c:pt idx="10">
                  <c:v>5653313</c:v>
                </c:pt>
                <c:pt idx="11">
                  <c:v>4104539</c:v>
                </c:pt>
              </c:numCache>
            </c:numRef>
          </c:val>
          <c:smooth val="0"/>
          <c:extLst>
            <c:ext xmlns:c16="http://schemas.microsoft.com/office/drawing/2014/chart" uri="{C3380CC4-5D6E-409C-BE32-E72D297353CC}">
              <c16:uniqueId val="{00000000-EF02-4AF5-8BEB-A1DE6860B852}"/>
            </c:ext>
          </c:extLst>
        </c:ser>
        <c:ser>
          <c:idx val="1"/>
          <c:order val="1"/>
          <c:tx>
            <c:strRef>
              <c:f>Linkedin_Forecast!$C$1</c:f>
              <c:strCache>
                <c:ptCount val="1"/>
                <c:pt idx="0">
                  <c:v>Forecast</c:v>
                </c:pt>
              </c:strCache>
            </c:strRef>
          </c:tx>
          <c:spPr>
            <a:ln w="25400" cap="rnd">
              <a:solidFill>
                <a:schemeClr val="accent2"/>
              </a:solidFill>
              <a:round/>
            </a:ln>
            <a:effectLst/>
          </c:spPr>
          <c:marker>
            <c:symbol val="none"/>
          </c:marker>
          <c:cat>
            <c:numRef>
              <c:f>Linkedin_Forecast!$A$2:$A$17</c:f>
              <c:numCache>
                <c:formatCode>m/d/yyyy</c:formatCode>
                <c:ptCount val="16"/>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pt idx="15">
                  <c:v>46113</c:v>
                </c:pt>
              </c:numCache>
            </c:numRef>
          </c:cat>
          <c:val>
            <c:numRef>
              <c:f>Linkedin_Forecast!$C$2:$C$17</c:f>
              <c:numCache>
                <c:formatCode>General</c:formatCode>
                <c:ptCount val="16"/>
                <c:pt idx="11">
                  <c:v>4104539</c:v>
                </c:pt>
                <c:pt idx="12">
                  <c:v>5625293.3463448919</c:v>
                </c:pt>
                <c:pt idx="13">
                  <c:v>5299397.7260790365</c:v>
                </c:pt>
                <c:pt idx="14">
                  <c:v>5823018.5779859973</c:v>
                </c:pt>
                <c:pt idx="15">
                  <c:v>5497122.9577201419</c:v>
                </c:pt>
              </c:numCache>
            </c:numRef>
          </c:val>
          <c:smooth val="0"/>
          <c:extLst>
            <c:ext xmlns:c16="http://schemas.microsoft.com/office/drawing/2014/chart" uri="{C3380CC4-5D6E-409C-BE32-E72D297353CC}">
              <c16:uniqueId val="{00000001-EF02-4AF5-8BEB-A1DE6860B852}"/>
            </c:ext>
          </c:extLst>
        </c:ser>
        <c:ser>
          <c:idx val="2"/>
          <c:order val="2"/>
          <c:tx>
            <c:strRef>
              <c:f>Linkedin_Forecast!$D$1</c:f>
              <c:strCache>
                <c:ptCount val="1"/>
                <c:pt idx="0">
                  <c:v>Lower Confidence Bound</c:v>
                </c:pt>
              </c:strCache>
            </c:strRef>
          </c:tx>
          <c:spPr>
            <a:ln w="12700" cap="rnd">
              <a:solidFill>
                <a:srgbClr val="ED7D31"/>
              </a:solidFill>
              <a:prstDash val="solid"/>
              <a:round/>
            </a:ln>
            <a:effectLst/>
          </c:spPr>
          <c:marker>
            <c:symbol val="none"/>
          </c:marker>
          <c:cat>
            <c:numRef>
              <c:f>Linkedin_Forecast!$A$2:$A$17</c:f>
              <c:numCache>
                <c:formatCode>m/d/yyyy</c:formatCode>
                <c:ptCount val="16"/>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pt idx="15">
                  <c:v>46113</c:v>
                </c:pt>
              </c:numCache>
            </c:numRef>
          </c:cat>
          <c:val>
            <c:numRef>
              <c:f>Linkedin_Forecast!$D$2:$D$17</c:f>
              <c:numCache>
                <c:formatCode>General</c:formatCode>
                <c:ptCount val="16"/>
                <c:pt idx="11" formatCode="0.00">
                  <c:v>4104539</c:v>
                </c:pt>
                <c:pt idx="12" formatCode="0.00">
                  <c:v>4504653.6349325106</c:v>
                </c:pt>
                <c:pt idx="13" formatCode="0.00">
                  <c:v>4169756.7658164678</c:v>
                </c:pt>
                <c:pt idx="14" formatCode="0.00">
                  <c:v>4684165.1975663761</c:v>
                </c:pt>
                <c:pt idx="15" formatCode="0.00">
                  <c:v>4349131.0827125432</c:v>
                </c:pt>
              </c:numCache>
            </c:numRef>
          </c:val>
          <c:smooth val="0"/>
          <c:extLst>
            <c:ext xmlns:c16="http://schemas.microsoft.com/office/drawing/2014/chart" uri="{C3380CC4-5D6E-409C-BE32-E72D297353CC}">
              <c16:uniqueId val="{00000002-EF02-4AF5-8BEB-A1DE6860B852}"/>
            </c:ext>
          </c:extLst>
        </c:ser>
        <c:ser>
          <c:idx val="3"/>
          <c:order val="3"/>
          <c:tx>
            <c:strRef>
              <c:f>Linkedin_Forecast!$E$1</c:f>
              <c:strCache>
                <c:ptCount val="1"/>
                <c:pt idx="0">
                  <c:v>Upper Confidence Bound</c:v>
                </c:pt>
              </c:strCache>
            </c:strRef>
          </c:tx>
          <c:spPr>
            <a:ln w="12700" cap="rnd">
              <a:solidFill>
                <a:srgbClr val="ED7D31"/>
              </a:solidFill>
              <a:prstDash val="solid"/>
              <a:round/>
            </a:ln>
            <a:effectLst/>
          </c:spPr>
          <c:marker>
            <c:symbol val="none"/>
          </c:marker>
          <c:cat>
            <c:numRef>
              <c:f>Linkedin_Forecast!$A$2:$A$17</c:f>
              <c:numCache>
                <c:formatCode>m/d/yyyy</c:formatCode>
                <c:ptCount val="16"/>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pt idx="15">
                  <c:v>46113</c:v>
                </c:pt>
              </c:numCache>
            </c:numRef>
          </c:cat>
          <c:val>
            <c:numRef>
              <c:f>Linkedin_Forecast!$E$2:$E$17</c:f>
              <c:numCache>
                <c:formatCode>General</c:formatCode>
                <c:ptCount val="16"/>
                <c:pt idx="11" formatCode="0.00">
                  <c:v>4104539</c:v>
                </c:pt>
                <c:pt idx="12" formatCode="0.00">
                  <c:v>6745933.0577572733</c:v>
                </c:pt>
                <c:pt idx="13" formatCode="0.00">
                  <c:v>6429038.6863416051</c:v>
                </c:pt>
                <c:pt idx="14" formatCode="0.00">
                  <c:v>6961871.9584056186</c:v>
                </c:pt>
                <c:pt idx="15" formatCode="0.00">
                  <c:v>6645114.8327277405</c:v>
                </c:pt>
              </c:numCache>
            </c:numRef>
          </c:val>
          <c:smooth val="0"/>
          <c:extLst>
            <c:ext xmlns:c16="http://schemas.microsoft.com/office/drawing/2014/chart" uri="{C3380CC4-5D6E-409C-BE32-E72D297353CC}">
              <c16:uniqueId val="{00000003-EF02-4AF5-8BEB-A1DE6860B852}"/>
            </c:ext>
          </c:extLst>
        </c:ser>
        <c:dLbls>
          <c:showLegendKey val="0"/>
          <c:showVal val="0"/>
          <c:showCatName val="0"/>
          <c:showSerName val="0"/>
          <c:showPercent val="0"/>
          <c:showBubbleSize val="0"/>
        </c:dLbls>
        <c:smooth val="0"/>
        <c:axId val="803540207"/>
        <c:axId val="803541455"/>
      </c:lineChart>
      <c:catAx>
        <c:axId val="803540207"/>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541455"/>
        <c:crosses val="autoZero"/>
        <c:auto val="1"/>
        <c:lblAlgn val="ctr"/>
        <c:lblOffset val="100"/>
        <c:noMultiLvlLbl val="0"/>
      </c:catAx>
      <c:valAx>
        <c:axId val="803541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5402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361950</xdr:colOff>
      <xdr:row>12</xdr:row>
      <xdr:rowOff>47625</xdr:rowOff>
    </xdr:to>
    <xdr:graphicFrame macro="">
      <xdr:nvGraphicFramePr>
        <xdr:cNvPr id="2" name="Chart 1">
          <a:extLst>
            <a:ext uri="{FF2B5EF4-FFF2-40B4-BE49-F238E27FC236}">
              <a16:creationId xmlns:a16="http://schemas.microsoft.com/office/drawing/2014/main" id="{14BFF829-A262-4264-B796-A7C2D0392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9524</xdr:colOff>
      <xdr:row>0</xdr:row>
      <xdr:rowOff>0</xdr:rowOff>
    </xdr:from>
    <xdr:to>
      <xdr:col>15</xdr:col>
      <xdr:colOff>581025</xdr:colOff>
      <xdr:row>12</xdr:row>
      <xdr:rowOff>47625</xdr:rowOff>
    </xdr:to>
    <xdr:graphicFrame macro="">
      <xdr:nvGraphicFramePr>
        <xdr:cNvPr id="3" name="Chart 2">
          <a:extLst>
            <a:ext uri="{FF2B5EF4-FFF2-40B4-BE49-F238E27FC236}">
              <a16:creationId xmlns:a16="http://schemas.microsoft.com/office/drawing/2014/main" id="{404635CE-EFD8-4766-AE2A-2DB5DFFFC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76201</xdr:rowOff>
    </xdr:from>
    <xdr:to>
      <xdr:col>6</xdr:col>
      <xdr:colOff>323850</xdr:colOff>
      <xdr:row>24</xdr:row>
      <xdr:rowOff>133351</xdr:rowOff>
    </xdr:to>
    <xdr:graphicFrame macro="">
      <xdr:nvGraphicFramePr>
        <xdr:cNvPr id="4" name="Chart 3">
          <a:extLst>
            <a:ext uri="{FF2B5EF4-FFF2-40B4-BE49-F238E27FC236}">
              <a16:creationId xmlns:a16="http://schemas.microsoft.com/office/drawing/2014/main" id="{B8206135-5869-41B7-AF36-C2D5ECD6B7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xdr:colOff>
      <xdr:row>13</xdr:row>
      <xdr:rowOff>19050</xdr:rowOff>
    </xdr:from>
    <xdr:to>
      <xdr:col>15</xdr:col>
      <xdr:colOff>590551</xdr:colOff>
      <xdr:row>24</xdr:row>
      <xdr:rowOff>104776</xdr:rowOff>
    </xdr:to>
    <xdr:graphicFrame macro="">
      <xdr:nvGraphicFramePr>
        <xdr:cNvPr id="5" name="Chart 4">
          <a:extLst>
            <a:ext uri="{FF2B5EF4-FFF2-40B4-BE49-F238E27FC236}">
              <a16:creationId xmlns:a16="http://schemas.microsoft.com/office/drawing/2014/main" id="{BDC67681-0912-4384-AE2C-A44E80E7D9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381000</xdr:colOff>
      <xdr:row>0</xdr:row>
      <xdr:rowOff>47626</xdr:rowOff>
    </xdr:from>
    <xdr:to>
      <xdr:col>8</xdr:col>
      <xdr:colOff>581025</xdr:colOff>
      <xdr:row>6</xdr:row>
      <xdr:rowOff>47626</xdr:rowOff>
    </xdr:to>
    <mc:AlternateContent xmlns:mc="http://schemas.openxmlformats.org/markup-compatibility/2006">
      <mc:Choice xmlns:a14="http://schemas.microsoft.com/office/drawing/2010/main" Requires="a14">
        <xdr:graphicFrame macro="">
          <xdr:nvGraphicFramePr>
            <xdr:cNvPr id="7" name="Paid_Promotion">
              <a:extLst>
                <a:ext uri="{FF2B5EF4-FFF2-40B4-BE49-F238E27FC236}">
                  <a16:creationId xmlns:a16="http://schemas.microsoft.com/office/drawing/2014/main" id="{C4DD11C8-5B65-4613-8912-5D2CE26EDBD4}"/>
                </a:ext>
              </a:extLst>
            </xdr:cNvPr>
            <xdr:cNvGraphicFramePr/>
          </xdr:nvGraphicFramePr>
          <xdr:xfrm>
            <a:off x="0" y="0"/>
            <a:ext cx="0" cy="0"/>
          </xdr:xfrm>
          <a:graphic>
            <a:graphicData uri="http://schemas.microsoft.com/office/drawing/2010/slicer">
              <sle:slicer xmlns:sle="http://schemas.microsoft.com/office/drawing/2010/slicer" name="Paid_Promotion"/>
            </a:graphicData>
          </a:graphic>
        </xdr:graphicFrame>
      </mc:Choice>
      <mc:Fallback>
        <xdr:sp macro="" textlink="">
          <xdr:nvSpPr>
            <xdr:cNvPr id="0" name=""/>
            <xdr:cNvSpPr>
              <a:spLocks noTextEdit="1"/>
            </xdr:cNvSpPr>
          </xdr:nvSpPr>
          <xdr:spPr>
            <a:xfrm>
              <a:off x="4038600" y="47626"/>
              <a:ext cx="1419225"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581025</xdr:colOff>
      <xdr:row>0</xdr:row>
      <xdr:rowOff>1</xdr:rowOff>
    </xdr:from>
    <xdr:to>
      <xdr:col>17</xdr:col>
      <xdr:colOff>590550</xdr:colOff>
      <xdr:row>6</xdr:row>
      <xdr:rowOff>114301</xdr:rowOff>
    </xdr:to>
    <mc:AlternateContent xmlns:mc="http://schemas.openxmlformats.org/markup-compatibility/2006">
      <mc:Choice xmlns:a14="http://schemas.microsoft.com/office/drawing/2010/main" Requires="a14">
        <xdr:graphicFrame macro="">
          <xdr:nvGraphicFramePr>
            <xdr:cNvPr id="8" name="Paid_Promotion 1">
              <a:extLst>
                <a:ext uri="{FF2B5EF4-FFF2-40B4-BE49-F238E27FC236}">
                  <a16:creationId xmlns:a16="http://schemas.microsoft.com/office/drawing/2014/main" id="{D1EFB75D-6D62-41A4-8AD2-635C82A4124E}"/>
                </a:ext>
              </a:extLst>
            </xdr:cNvPr>
            <xdr:cNvGraphicFramePr/>
          </xdr:nvGraphicFramePr>
          <xdr:xfrm>
            <a:off x="0" y="0"/>
            <a:ext cx="0" cy="0"/>
          </xdr:xfrm>
          <a:graphic>
            <a:graphicData uri="http://schemas.microsoft.com/office/drawing/2010/slicer">
              <sle:slicer xmlns:sle="http://schemas.microsoft.com/office/drawing/2010/slicer" name="Paid_Promotion 1"/>
            </a:graphicData>
          </a:graphic>
        </xdr:graphicFrame>
      </mc:Choice>
      <mc:Fallback>
        <xdr:sp macro="" textlink="">
          <xdr:nvSpPr>
            <xdr:cNvPr id="0" name=""/>
            <xdr:cNvSpPr>
              <a:spLocks noTextEdit="1"/>
            </xdr:cNvSpPr>
          </xdr:nvSpPr>
          <xdr:spPr>
            <a:xfrm>
              <a:off x="9725025" y="1"/>
              <a:ext cx="1228725"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323850</xdr:colOff>
      <xdr:row>13</xdr:row>
      <xdr:rowOff>85726</xdr:rowOff>
    </xdr:from>
    <xdr:to>
      <xdr:col>9</xdr:col>
      <xdr:colOff>0</xdr:colOff>
      <xdr:row>19</xdr:row>
      <xdr:rowOff>85726</xdr:rowOff>
    </xdr:to>
    <mc:AlternateContent xmlns:mc="http://schemas.openxmlformats.org/markup-compatibility/2006">
      <mc:Choice xmlns:a14="http://schemas.microsoft.com/office/drawing/2010/main" Requires="a14">
        <xdr:graphicFrame macro="">
          <xdr:nvGraphicFramePr>
            <xdr:cNvPr id="9" name="Paid_Promotion 2">
              <a:extLst>
                <a:ext uri="{FF2B5EF4-FFF2-40B4-BE49-F238E27FC236}">
                  <a16:creationId xmlns:a16="http://schemas.microsoft.com/office/drawing/2014/main" id="{5458411E-B07C-4CC6-8FCB-4281107874FD}"/>
                </a:ext>
              </a:extLst>
            </xdr:cNvPr>
            <xdr:cNvGraphicFramePr/>
          </xdr:nvGraphicFramePr>
          <xdr:xfrm>
            <a:off x="0" y="0"/>
            <a:ext cx="0" cy="0"/>
          </xdr:xfrm>
          <a:graphic>
            <a:graphicData uri="http://schemas.microsoft.com/office/drawing/2010/slicer">
              <sle:slicer xmlns:sle="http://schemas.microsoft.com/office/drawing/2010/slicer" name="Paid_Promotion 2"/>
            </a:graphicData>
          </a:graphic>
        </xdr:graphicFrame>
      </mc:Choice>
      <mc:Fallback>
        <xdr:sp macro="" textlink="">
          <xdr:nvSpPr>
            <xdr:cNvPr id="0" name=""/>
            <xdr:cNvSpPr>
              <a:spLocks noTextEdit="1"/>
            </xdr:cNvSpPr>
          </xdr:nvSpPr>
          <xdr:spPr>
            <a:xfrm>
              <a:off x="3981450" y="2562226"/>
              <a:ext cx="150495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9525</xdr:colOff>
      <xdr:row>13</xdr:row>
      <xdr:rowOff>19050</xdr:rowOff>
    </xdr:from>
    <xdr:to>
      <xdr:col>18</xdr:col>
      <xdr:colOff>219075</xdr:colOff>
      <xdr:row>20</xdr:row>
      <xdr:rowOff>104775</xdr:rowOff>
    </xdr:to>
    <mc:AlternateContent xmlns:mc="http://schemas.openxmlformats.org/markup-compatibility/2006">
      <mc:Choice xmlns:a14="http://schemas.microsoft.com/office/drawing/2010/main" Requires="a14">
        <xdr:graphicFrame macro="">
          <xdr:nvGraphicFramePr>
            <xdr:cNvPr id="10" name="Paid_Promotion 3">
              <a:extLst>
                <a:ext uri="{FF2B5EF4-FFF2-40B4-BE49-F238E27FC236}">
                  <a16:creationId xmlns:a16="http://schemas.microsoft.com/office/drawing/2014/main" id="{56B6B70F-4596-4785-AA3A-CECBEC22A244}"/>
                </a:ext>
              </a:extLst>
            </xdr:cNvPr>
            <xdr:cNvGraphicFramePr/>
          </xdr:nvGraphicFramePr>
          <xdr:xfrm>
            <a:off x="0" y="0"/>
            <a:ext cx="0" cy="0"/>
          </xdr:xfrm>
          <a:graphic>
            <a:graphicData uri="http://schemas.microsoft.com/office/drawing/2010/slicer">
              <sle:slicer xmlns:sle="http://schemas.microsoft.com/office/drawing/2010/slicer" name="Paid_Promotion 3"/>
            </a:graphicData>
          </a:graphic>
        </xdr:graphicFrame>
      </mc:Choice>
      <mc:Fallback>
        <xdr:sp macro="" textlink="">
          <xdr:nvSpPr>
            <xdr:cNvPr id="0" name=""/>
            <xdr:cNvSpPr>
              <a:spLocks noTextEdit="1"/>
            </xdr:cNvSpPr>
          </xdr:nvSpPr>
          <xdr:spPr>
            <a:xfrm>
              <a:off x="9763125" y="2495550"/>
              <a:ext cx="1428750"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104775</xdr:colOff>
      <xdr:row>0</xdr:row>
      <xdr:rowOff>61912</xdr:rowOff>
    </xdr:from>
    <xdr:to>
      <xdr:col>15</xdr:col>
      <xdr:colOff>142875</xdr:colOff>
      <xdr:row>15</xdr:row>
      <xdr:rowOff>138112</xdr:rowOff>
    </xdr:to>
    <xdr:graphicFrame macro="">
      <xdr:nvGraphicFramePr>
        <xdr:cNvPr id="2" name="Chart 1">
          <a:extLst>
            <a:ext uri="{FF2B5EF4-FFF2-40B4-BE49-F238E27FC236}">
              <a16:creationId xmlns:a16="http://schemas.microsoft.com/office/drawing/2014/main" id="{7DFCD14A-0D7E-4D1A-B335-569DBE36A5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104775</xdr:colOff>
      <xdr:row>12</xdr:row>
      <xdr:rowOff>0</xdr:rowOff>
    </xdr:to>
    <xdr:graphicFrame macro="">
      <xdr:nvGraphicFramePr>
        <xdr:cNvPr id="2" name="Chart 1">
          <a:extLst>
            <a:ext uri="{FF2B5EF4-FFF2-40B4-BE49-F238E27FC236}">
              <a16:creationId xmlns:a16="http://schemas.microsoft.com/office/drawing/2014/main" id="{F5FD9270-1564-480D-BAFC-97047DE45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428625</xdr:colOff>
      <xdr:row>0</xdr:row>
      <xdr:rowOff>0</xdr:rowOff>
    </xdr:from>
    <xdr:to>
      <xdr:col>16</xdr:col>
      <xdr:colOff>371475</xdr:colOff>
      <xdr:row>12</xdr:row>
      <xdr:rowOff>71438</xdr:rowOff>
    </xdr:to>
    <xdr:graphicFrame macro="">
      <xdr:nvGraphicFramePr>
        <xdr:cNvPr id="3" name="Chart 2">
          <a:extLst>
            <a:ext uri="{FF2B5EF4-FFF2-40B4-BE49-F238E27FC236}">
              <a16:creationId xmlns:a16="http://schemas.microsoft.com/office/drawing/2014/main" id="{63028006-F00A-4A71-8372-536BAF7050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xdr:row>
      <xdr:rowOff>0</xdr:rowOff>
    </xdr:from>
    <xdr:to>
      <xdr:col>7</xdr:col>
      <xdr:colOff>114300</xdr:colOff>
      <xdr:row>25</xdr:row>
      <xdr:rowOff>166688</xdr:rowOff>
    </xdr:to>
    <xdr:graphicFrame macro="">
      <xdr:nvGraphicFramePr>
        <xdr:cNvPr id="4" name="Chart 3">
          <a:extLst>
            <a:ext uri="{FF2B5EF4-FFF2-40B4-BE49-F238E27FC236}">
              <a16:creationId xmlns:a16="http://schemas.microsoft.com/office/drawing/2014/main" id="{E54C9F2E-AA72-4A9E-B1CC-125F6FEA6C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428625</xdr:colOff>
      <xdr:row>12</xdr:row>
      <xdr:rowOff>161924</xdr:rowOff>
    </xdr:from>
    <xdr:to>
      <xdr:col>16</xdr:col>
      <xdr:colOff>419100</xdr:colOff>
      <xdr:row>25</xdr:row>
      <xdr:rowOff>185737</xdr:rowOff>
    </xdr:to>
    <xdr:graphicFrame macro="">
      <xdr:nvGraphicFramePr>
        <xdr:cNvPr id="5" name="Chart 4">
          <a:extLst>
            <a:ext uri="{FF2B5EF4-FFF2-40B4-BE49-F238E27FC236}">
              <a16:creationId xmlns:a16="http://schemas.microsoft.com/office/drawing/2014/main" id="{59F81C85-0C90-4D6A-9572-FB811A6222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104776</xdr:colOff>
      <xdr:row>0</xdr:row>
      <xdr:rowOff>9525</xdr:rowOff>
    </xdr:from>
    <xdr:to>
      <xdr:col>9</xdr:col>
      <xdr:colOff>304800</xdr:colOff>
      <xdr:row>6</xdr:row>
      <xdr:rowOff>171450</xdr:rowOff>
    </xdr:to>
    <mc:AlternateContent xmlns:mc="http://schemas.openxmlformats.org/markup-compatibility/2006">
      <mc:Choice xmlns:a14="http://schemas.microsoft.com/office/drawing/2010/main" Requires="a14">
        <xdr:graphicFrame macro="">
          <xdr:nvGraphicFramePr>
            <xdr:cNvPr id="6" name="Paid_Promotion 4">
              <a:extLst>
                <a:ext uri="{FF2B5EF4-FFF2-40B4-BE49-F238E27FC236}">
                  <a16:creationId xmlns:a16="http://schemas.microsoft.com/office/drawing/2014/main" id="{AD325F1A-9C90-4853-858A-2CCF6D6C48A5}"/>
                </a:ext>
              </a:extLst>
            </xdr:cNvPr>
            <xdr:cNvGraphicFramePr/>
          </xdr:nvGraphicFramePr>
          <xdr:xfrm>
            <a:off x="0" y="0"/>
            <a:ext cx="0" cy="0"/>
          </xdr:xfrm>
          <a:graphic>
            <a:graphicData uri="http://schemas.microsoft.com/office/drawing/2010/slicer">
              <sle:slicer xmlns:sle="http://schemas.microsoft.com/office/drawing/2010/slicer" name="Paid_Promotion 4"/>
            </a:graphicData>
          </a:graphic>
        </xdr:graphicFrame>
      </mc:Choice>
      <mc:Fallback>
        <xdr:sp macro="" textlink="">
          <xdr:nvSpPr>
            <xdr:cNvPr id="0" name=""/>
            <xdr:cNvSpPr>
              <a:spLocks noTextEdit="1"/>
            </xdr:cNvSpPr>
          </xdr:nvSpPr>
          <xdr:spPr>
            <a:xfrm>
              <a:off x="4371976" y="9525"/>
              <a:ext cx="1419224" cy="130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104775</xdr:colOff>
      <xdr:row>13</xdr:row>
      <xdr:rowOff>1</xdr:rowOff>
    </xdr:from>
    <xdr:to>
      <xdr:col>9</xdr:col>
      <xdr:colOff>304800</xdr:colOff>
      <xdr:row>19</xdr:row>
      <xdr:rowOff>180975</xdr:rowOff>
    </xdr:to>
    <mc:AlternateContent xmlns:mc="http://schemas.openxmlformats.org/markup-compatibility/2006">
      <mc:Choice xmlns:a14="http://schemas.microsoft.com/office/drawing/2010/main" Requires="a14">
        <xdr:graphicFrame macro="">
          <xdr:nvGraphicFramePr>
            <xdr:cNvPr id="7" name="Paid_Promotion 5">
              <a:extLst>
                <a:ext uri="{FF2B5EF4-FFF2-40B4-BE49-F238E27FC236}">
                  <a16:creationId xmlns:a16="http://schemas.microsoft.com/office/drawing/2014/main" id="{F8939737-B9DF-4BA6-8FB5-60DE847E07FF}"/>
                </a:ext>
              </a:extLst>
            </xdr:cNvPr>
            <xdr:cNvGraphicFramePr/>
          </xdr:nvGraphicFramePr>
          <xdr:xfrm>
            <a:off x="0" y="0"/>
            <a:ext cx="0" cy="0"/>
          </xdr:xfrm>
          <a:graphic>
            <a:graphicData uri="http://schemas.microsoft.com/office/drawing/2010/slicer">
              <sle:slicer xmlns:sle="http://schemas.microsoft.com/office/drawing/2010/slicer" name="Paid_Promotion 5"/>
            </a:graphicData>
          </a:graphic>
        </xdr:graphicFrame>
      </mc:Choice>
      <mc:Fallback>
        <xdr:sp macro="" textlink="">
          <xdr:nvSpPr>
            <xdr:cNvPr id="0" name=""/>
            <xdr:cNvSpPr>
              <a:spLocks noTextEdit="1"/>
            </xdr:cNvSpPr>
          </xdr:nvSpPr>
          <xdr:spPr>
            <a:xfrm>
              <a:off x="4371975" y="2476501"/>
              <a:ext cx="1419225" cy="1323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352425</xdr:colOff>
      <xdr:row>0</xdr:row>
      <xdr:rowOff>0</xdr:rowOff>
    </xdr:from>
    <xdr:to>
      <xdr:col>18</xdr:col>
      <xdr:colOff>409575</xdr:colOff>
      <xdr:row>7</xdr:row>
      <xdr:rowOff>28575</xdr:rowOff>
    </xdr:to>
    <mc:AlternateContent xmlns:mc="http://schemas.openxmlformats.org/markup-compatibility/2006">
      <mc:Choice xmlns:a14="http://schemas.microsoft.com/office/drawing/2010/main" Requires="a14">
        <xdr:graphicFrame macro="">
          <xdr:nvGraphicFramePr>
            <xdr:cNvPr id="8" name="Paid_Promotion 6">
              <a:extLst>
                <a:ext uri="{FF2B5EF4-FFF2-40B4-BE49-F238E27FC236}">
                  <a16:creationId xmlns:a16="http://schemas.microsoft.com/office/drawing/2014/main" id="{D8918AF7-211E-48D3-A8AD-9F17E1007AA5}"/>
                </a:ext>
              </a:extLst>
            </xdr:cNvPr>
            <xdr:cNvGraphicFramePr/>
          </xdr:nvGraphicFramePr>
          <xdr:xfrm>
            <a:off x="0" y="0"/>
            <a:ext cx="0" cy="0"/>
          </xdr:xfrm>
          <a:graphic>
            <a:graphicData uri="http://schemas.microsoft.com/office/drawing/2010/slicer">
              <sle:slicer xmlns:sle="http://schemas.microsoft.com/office/drawing/2010/slicer" name="Paid_Promotion 6"/>
            </a:graphicData>
          </a:graphic>
        </xdr:graphicFrame>
      </mc:Choice>
      <mc:Fallback>
        <xdr:sp macro="" textlink="">
          <xdr:nvSpPr>
            <xdr:cNvPr id="0" name=""/>
            <xdr:cNvSpPr>
              <a:spLocks noTextEdit="1"/>
            </xdr:cNvSpPr>
          </xdr:nvSpPr>
          <xdr:spPr>
            <a:xfrm>
              <a:off x="10106025" y="0"/>
              <a:ext cx="1276350" cy="1362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438150</xdr:colOff>
      <xdr:row>12</xdr:row>
      <xdr:rowOff>161926</xdr:rowOff>
    </xdr:from>
    <xdr:to>
      <xdr:col>18</xdr:col>
      <xdr:colOff>600075</xdr:colOff>
      <xdr:row>20</xdr:row>
      <xdr:rowOff>28576</xdr:rowOff>
    </xdr:to>
    <mc:AlternateContent xmlns:mc="http://schemas.openxmlformats.org/markup-compatibility/2006">
      <mc:Choice xmlns:a14="http://schemas.microsoft.com/office/drawing/2010/main" Requires="a14">
        <xdr:graphicFrame macro="">
          <xdr:nvGraphicFramePr>
            <xdr:cNvPr id="9" name="Paid_Promotion 7">
              <a:extLst>
                <a:ext uri="{FF2B5EF4-FFF2-40B4-BE49-F238E27FC236}">
                  <a16:creationId xmlns:a16="http://schemas.microsoft.com/office/drawing/2014/main" id="{F269EF91-3945-44A6-82C4-31CEAFC5DB63}"/>
                </a:ext>
              </a:extLst>
            </xdr:cNvPr>
            <xdr:cNvGraphicFramePr/>
          </xdr:nvGraphicFramePr>
          <xdr:xfrm>
            <a:off x="0" y="0"/>
            <a:ext cx="0" cy="0"/>
          </xdr:xfrm>
          <a:graphic>
            <a:graphicData uri="http://schemas.microsoft.com/office/drawing/2010/slicer">
              <sle:slicer xmlns:sle="http://schemas.microsoft.com/office/drawing/2010/slicer" name="Paid_Promotion 7"/>
            </a:graphicData>
          </a:graphic>
        </xdr:graphicFrame>
      </mc:Choice>
      <mc:Fallback>
        <xdr:sp macro="" textlink="">
          <xdr:nvSpPr>
            <xdr:cNvPr id="0" name=""/>
            <xdr:cNvSpPr>
              <a:spLocks noTextEdit="1"/>
            </xdr:cNvSpPr>
          </xdr:nvSpPr>
          <xdr:spPr>
            <a:xfrm>
              <a:off x="10191750" y="2447926"/>
              <a:ext cx="1381125" cy="1390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133350</xdr:colOff>
      <xdr:row>0</xdr:row>
      <xdr:rowOff>9525</xdr:rowOff>
    </xdr:from>
    <xdr:to>
      <xdr:col>15</xdr:col>
      <xdr:colOff>171450</xdr:colOff>
      <xdr:row>15</xdr:row>
      <xdr:rowOff>85725</xdr:rowOff>
    </xdr:to>
    <xdr:graphicFrame macro="">
      <xdr:nvGraphicFramePr>
        <xdr:cNvPr id="2" name="Chart 1">
          <a:extLst>
            <a:ext uri="{FF2B5EF4-FFF2-40B4-BE49-F238E27FC236}">
              <a16:creationId xmlns:a16="http://schemas.microsoft.com/office/drawing/2014/main" id="{3A9751A5-414A-448E-ACCA-283C91F15D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refreshedDate="46301.49138900463" createdVersion="7" refreshedVersion="7" minRefreshableVersion="3" recordCount="5000" xr:uid="{9F5D3AA5-95A1-414B-A8F5-BA6816D51EA2}">
  <cacheSource type="worksheet">
    <worksheetSource name="tblInstagram"/>
  </cacheSource>
  <cacheFields count="26">
    <cacheField name="Post_ID" numFmtId="0">
      <sharedItems/>
    </cacheField>
    <cacheField name="Platform" numFmtId="0">
      <sharedItems/>
    </cacheField>
    <cacheField name="Post_Date" numFmtId="14">
      <sharedItems containsSemiMixedTypes="0" containsNonDate="0" containsDate="1" containsString="0" minDate="2025-01-01T00:00:00" maxDate="2026-01-01T00:00:00"/>
    </cacheField>
    <cacheField name="Post_Time" numFmtId="21">
      <sharedItems containsSemiMixedTypes="0" containsNonDate="0" containsDate="1" containsString="0" minDate="1899-12-30T00:00:00" maxDate="1899-12-30T23:59:00"/>
    </cacheField>
    <cacheField name="Post_Type" numFmtId="0">
      <sharedItems count="4">
        <s v="Carousel"/>
        <s v="Story"/>
        <s v="Image"/>
        <s v="Reel"/>
      </sharedItems>
    </cacheField>
    <cacheField name="Content_Category" numFmtId="0">
      <sharedItems/>
    </cacheField>
    <cacheField name="Followers_At_Post" numFmtId="0">
      <sharedItems containsSemiMixedTypes="0" containsString="0" containsNumber="1" containsInteger="1" minValue="41746" maxValue="58179"/>
    </cacheField>
    <cacheField name="Hashtag_Count" numFmtId="0">
      <sharedItems containsSemiMixedTypes="0" containsString="0" containsNumber="1" containsInteger="1" minValue="0" maxValue="21"/>
    </cacheField>
    <cacheField name="Caption_Length" numFmtId="0">
      <sharedItems containsSemiMixedTypes="0" containsString="0" containsNumber="1" containsInteger="1" minValue="20" maxValue="1320"/>
    </cacheField>
    <cacheField name="Impressions" numFmtId="0">
      <sharedItems containsSemiMixedTypes="0" containsString="0" containsNumber="1" containsInteger="1" minValue="1384" maxValue="201314"/>
    </cacheField>
    <cacheField name="Reach" numFmtId="0">
      <sharedItems containsSemiMixedTypes="0" containsString="0" containsNumber="1" containsInteger="1" minValue="1232" maxValue="148987"/>
    </cacheField>
    <cacheField name="Likes" numFmtId="0">
      <sharedItems containsSemiMixedTypes="0" containsString="0" containsNumber="1" containsInteger="1" minValue="14" maxValue="4916"/>
    </cacheField>
    <cacheField name="Comments" numFmtId="0">
      <sharedItems containsSemiMixedTypes="0" containsString="0" containsNumber="1" containsInteger="1" minValue="2" maxValue="587"/>
    </cacheField>
    <cacheField name="Shares" numFmtId="0">
      <sharedItems containsSemiMixedTypes="0" containsString="0" containsNumber="1" containsInteger="1" minValue="2" maxValue="1153"/>
    </cacheField>
    <cacheField name="Saves" numFmtId="0">
      <sharedItems containsSemiMixedTypes="0" containsString="0" containsNumber="1" containsInteger="1" minValue="0" maxValue="3038"/>
    </cacheField>
    <cacheField name="Link_Clicks" numFmtId="0">
      <sharedItems containsSemiMixedTypes="0" containsString="0" containsNumber="1" containsInteger="1" minValue="5" maxValue="1073"/>
    </cacheField>
    <cacheField name="Profile_Visits" numFmtId="0">
      <sharedItems containsSemiMixedTypes="0" containsString="0" containsNumber="1" containsInteger="1" minValue="8" maxValue="4350"/>
    </cacheField>
    <cacheField name="Followers_Gained" numFmtId="0">
      <sharedItems containsSemiMixedTypes="0" containsString="0" containsNumber="1" containsInteger="1" minValue="1" maxValue="653"/>
    </cacheField>
    <cacheField name="Paid_Promotion" numFmtId="0">
      <sharedItems count="2">
        <s v="Yes"/>
        <s v="No"/>
      </sharedItems>
    </cacheField>
    <cacheField name="Engagement" numFmtId="0">
      <sharedItems containsSemiMixedTypes="0" containsString="0" containsNumber="1" containsInteger="1" minValue="18" maxValue="7378"/>
    </cacheField>
    <cacheField name="Reach_Rate" numFmtId="9">
      <sharedItems containsSemiMixedTypes="0" containsString="0" containsNumber="1" minValue="2.6860855535690925E-2" maxValue="3.4037833268602498"/>
    </cacheField>
    <cacheField name="Post_Hour" numFmtId="0">
      <sharedItems containsSemiMixedTypes="0" containsString="0" containsNumber="1" containsInteger="1" minValue="0" maxValue="23" count="24">
        <n v="8"/>
        <n v="12"/>
        <n v="14"/>
        <n v="18"/>
        <n v="19"/>
        <n v="20"/>
        <n v="21"/>
        <n v="23"/>
        <n v="0"/>
        <n v="6"/>
        <n v="7"/>
        <n v="11"/>
        <n v="15"/>
        <n v="16"/>
        <n v="17"/>
        <n v="13"/>
        <n v="9"/>
        <n v="10"/>
        <n v="5"/>
        <n v="22"/>
        <n v="4"/>
        <n v="2"/>
        <n v="1"/>
        <n v="3"/>
      </sharedItems>
    </cacheField>
    <cacheField name="Day_Name" numFmtId="0">
      <sharedItems/>
    </cacheField>
    <cacheField name="Month" numFmtId="0">
      <sharedItems count="12">
        <s v="Jan"/>
        <s v="Feb"/>
        <s v="Mar"/>
        <s v="Apr"/>
        <s v="May"/>
        <s v="Jun"/>
        <s v="Jul"/>
        <s v="Aug"/>
        <s v="Sep"/>
        <s v="Oct"/>
        <s v="Nov"/>
        <s v="Dec"/>
      </sharedItems>
    </cacheField>
    <cacheField name="Hashtag_Band" numFmtId="0">
      <sharedItems/>
    </cacheField>
    <cacheField name="Engagement_Rate" numFmtId="0" formula="Engagement /Reach" databaseField="0"/>
  </cacheFields>
  <extLst>
    <ext xmlns:x14="http://schemas.microsoft.com/office/spreadsheetml/2009/9/main" uri="{725AE2AE-9491-48be-B2B4-4EB974FC3084}">
      <x14:pivotCacheDefinition pivotCacheId="111186625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refreshedDate="46301.51873935185" createdVersion="7" refreshedVersion="7" minRefreshableVersion="3" recordCount="5000" xr:uid="{1244015D-5B8C-44BA-8EFB-AF0CCBF4A3A5}">
  <cacheSource type="worksheet">
    <worksheetSource name="tblLinkedin"/>
  </cacheSource>
  <cacheFields count="27">
    <cacheField name="Post_ID" numFmtId="0">
      <sharedItems/>
    </cacheField>
    <cacheField name="Platform" numFmtId="0">
      <sharedItems/>
    </cacheField>
    <cacheField name="Post_Date" numFmtId="14">
      <sharedItems containsSemiMixedTypes="0" containsNonDate="0" containsDate="1" containsString="0" minDate="2025-01-01T00:00:00" maxDate="2026-01-01T00:00:00"/>
    </cacheField>
    <cacheField name="Post_Time" numFmtId="21">
      <sharedItems containsSemiMixedTypes="0" containsNonDate="0" containsDate="1" containsString="0" minDate="1899-12-30T00:02:00" maxDate="1899-12-30T23:57:00"/>
    </cacheField>
    <cacheField name="Post_Type" numFmtId="0">
      <sharedItems count="6">
        <s v="Document"/>
        <s v="Image"/>
        <s v="Video"/>
        <s v="Article"/>
        <s v="Text"/>
        <s v="Poll"/>
      </sharedItems>
    </cacheField>
    <cacheField name="Content_Category" numFmtId="0">
      <sharedItems/>
    </cacheField>
    <cacheField name="Followers_At_Post" numFmtId="0">
      <sharedItems containsSemiMixedTypes="0" containsString="0" containsNumber="1" containsInteger="1" minValue="17798" maxValue="26189"/>
    </cacheField>
    <cacheField name="Hashtag_Count" numFmtId="0">
      <sharedItems containsSemiMixedTypes="0" containsString="0" containsNumber="1" containsInteger="1" minValue="0" maxValue="12"/>
    </cacheField>
    <cacheField name="Caption_Length" numFmtId="0">
      <sharedItems containsSemiMixedTypes="0" containsString="0" containsNumber="1" containsInteger="1" minValue="28" maxValue="4284"/>
    </cacheField>
    <cacheField name="Impressions" numFmtId="0">
      <sharedItems containsSemiMixedTypes="0" containsString="0" containsNumber="1" containsInteger="1" minValue="929" maxValue="244300"/>
    </cacheField>
    <cacheField name="Reach" numFmtId="0">
      <sharedItems containsSemiMixedTypes="0" containsString="0" containsNumber="1" containsInteger="1" minValue="683" maxValue="189390"/>
    </cacheField>
    <cacheField name="Likes" numFmtId="0">
      <sharedItems containsSemiMixedTypes="0" containsString="0" containsNumber="1" containsInteger="1" minValue="6" maxValue="7708"/>
    </cacheField>
    <cacheField name="Comments" numFmtId="0">
      <sharedItems containsSemiMixedTypes="0" containsString="0" containsNumber="1" containsInteger="1" minValue="1" maxValue="3250"/>
    </cacheField>
    <cacheField name="Shares" numFmtId="0">
      <sharedItems containsSemiMixedTypes="0" containsString="0" containsNumber="1" containsInteger="1" minValue="0" maxValue="996"/>
    </cacheField>
    <cacheField name="Saves" numFmtId="0">
      <sharedItems containsSemiMixedTypes="0" containsString="0" containsNumber="1" containsInteger="1" minValue="1" maxValue="1786"/>
    </cacheField>
    <cacheField name="Link_Clicks" numFmtId="0">
      <sharedItems containsSemiMixedTypes="0" containsString="0" containsNumber="1" containsInteger="1" minValue="1" maxValue="1079"/>
    </cacheField>
    <cacheField name="Profile_Visits" numFmtId="0">
      <sharedItems containsSemiMixedTypes="0" containsString="0" containsNumber="1" containsInteger="1" minValue="8" maxValue="4548"/>
    </cacheField>
    <cacheField name="Followers_Gained" numFmtId="0">
      <sharedItems containsSemiMixedTypes="0" containsString="0" containsNumber="1" containsInteger="1" minValue="1" maxValue="356"/>
    </cacheField>
    <cacheField name="Paid_Promotion" numFmtId="0">
      <sharedItems count="2">
        <s v="No"/>
        <s v="Yes"/>
      </sharedItems>
    </cacheField>
    <cacheField name="Engagement" numFmtId="0">
      <sharedItems containsSemiMixedTypes="0" containsString="0" containsNumber="1" containsInteger="1" minValue="8" maxValue="11555"/>
    </cacheField>
    <cacheField name="ER_Rate" numFmtId="9">
      <sharedItems containsSemiMixedTypes="0" containsString="0" containsNumber="1" minValue="8.4481991996442872E-3" maxValue="0.1343170639424896"/>
    </cacheField>
    <cacheField name="Reach_Rate" numFmtId="9">
      <sharedItems containsSemiMixedTypes="0" containsString="0" containsNumber="1" minValue="2.7551432029043969E-2" maxValue="9.9432981571901085"/>
    </cacheField>
    <cacheField name="Post_Hour" numFmtId="0">
      <sharedItems containsSemiMixedTypes="0" containsString="0" containsNumber="1" containsInteger="1" minValue="0" maxValue="23" count="24">
        <n v="0"/>
        <n v="6"/>
        <n v="8"/>
        <n v="9"/>
        <n v="10"/>
        <n v="12"/>
        <n v="13"/>
        <n v="15"/>
        <n v="17"/>
        <n v="11"/>
        <n v="16"/>
        <n v="20"/>
        <n v="7"/>
        <n v="14"/>
        <n v="19"/>
        <n v="21"/>
        <n v="2"/>
        <n v="3"/>
        <n v="5"/>
        <n v="18"/>
        <n v="22"/>
        <n v="23"/>
        <n v="4"/>
        <n v="1"/>
      </sharedItems>
    </cacheField>
    <cacheField name="Day_Name" numFmtId="0">
      <sharedItems/>
    </cacheField>
    <cacheField name="Month" numFmtId="0">
      <sharedItems count="12">
        <s v="Jan"/>
        <s v="Feb"/>
        <s v="Mar"/>
        <s v="Apr"/>
        <s v="May"/>
        <s v="Jun"/>
        <s v="Jul"/>
        <s v="Aug"/>
        <s v="Sep"/>
        <s v="Oct"/>
        <s v="Nov"/>
        <s v="Dec"/>
      </sharedItems>
    </cacheField>
    <cacheField name="Hashtag_Band" numFmtId="0">
      <sharedItems/>
    </cacheField>
    <cacheField name="Engagement_Rate" numFmtId="0" formula="Engagement /Reach" databaseField="0"/>
  </cacheFields>
  <extLst>
    <ext xmlns:x14="http://schemas.microsoft.com/office/spreadsheetml/2009/9/main" uri="{725AE2AE-9491-48be-B2B4-4EB974FC3084}">
      <x14:pivotCacheDefinition pivotCacheId="2234162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IG-0001"/>
    <s v="Instagram"/>
    <d v="2025-01-01T00:00:00"/>
    <d v="1899-12-30T08:21:00"/>
    <x v="0"/>
    <s v="Lifestyle"/>
    <n v="42054"/>
    <n v="8"/>
    <n v="384"/>
    <n v="17509"/>
    <n v="14822"/>
    <n v="688"/>
    <n v="92"/>
    <n v="81"/>
    <n v="244"/>
    <n v="56"/>
    <n v="249"/>
    <n v="42"/>
    <x v="0"/>
    <n v="1105"/>
    <n v="0.35245160983497409"/>
    <x v="0"/>
    <s v="Wednesday"/>
    <x v="0"/>
    <s v="6-10"/>
  </r>
  <r>
    <s v="IG-0002"/>
    <s v="Instagram"/>
    <d v="2025-01-01T00:00:00"/>
    <d v="1899-12-30T08:39:00"/>
    <x v="0"/>
    <s v="Fashion"/>
    <n v="41746"/>
    <n v="9"/>
    <n v="182"/>
    <n v="15719"/>
    <n v="10907"/>
    <n v="470"/>
    <n v="42"/>
    <n v="48"/>
    <n v="252"/>
    <n v="100"/>
    <n v="314"/>
    <n v="17"/>
    <x v="1"/>
    <n v="812"/>
    <n v="0.26127054089014518"/>
    <x v="0"/>
    <s v="Wednesday"/>
    <x v="0"/>
    <s v="6-10"/>
  </r>
  <r>
    <s v="IG-0003"/>
    <s v="Instagram"/>
    <d v="2025-01-01T00:00:00"/>
    <d v="1899-12-30T12:43:00"/>
    <x v="1"/>
    <s v="Education"/>
    <n v="42208"/>
    <n v="4"/>
    <n v="29"/>
    <n v="4401"/>
    <n v="3200"/>
    <n v="68"/>
    <n v="8"/>
    <n v="7"/>
    <n v="0"/>
    <n v="17"/>
    <n v="53"/>
    <n v="1"/>
    <x v="1"/>
    <n v="83"/>
    <n v="7.5815011372251703E-2"/>
    <x v="1"/>
    <s v="Wednesday"/>
    <x v="0"/>
    <s v="3-5"/>
  </r>
  <r>
    <s v="IG-0004"/>
    <s v="Instagram"/>
    <d v="2025-01-01T00:00:00"/>
    <d v="1899-12-30T14:34:00"/>
    <x v="2"/>
    <s v="Fashion"/>
    <n v="42080"/>
    <n v="10"/>
    <n v="118"/>
    <n v="7114"/>
    <n v="5890"/>
    <n v="199"/>
    <n v="17"/>
    <n v="15"/>
    <n v="29"/>
    <n v="40"/>
    <n v="81"/>
    <n v="12"/>
    <x v="1"/>
    <n v="260"/>
    <n v="0.13997148288973385"/>
    <x v="2"/>
    <s v="Wednesday"/>
    <x v="0"/>
    <s v="6-10"/>
  </r>
  <r>
    <s v="IG-0005"/>
    <s v="Instagram"/>
    <d v="2025-01-01T00:00:00"/>
    <d v="1899-12-30T18:14:00"/>
    <x v="0"/>
    <s v="Fashion"/>
    <n v="41966"/>
    <n v="10"/>
    <n v="326"/>
    <n v="12388"/>
    <n v="8818"/>
    <n v="292"/>
    <n v="31"/>
    <n v="30"/>
    <n v="166"/>
    <n v="27"/>
    <n v="140"/>
    <n v="12"/>
    <x v="1"/>
    <n v="519"/>
    <n v="0.21012248010294046"/>
    <x v="3"/>
    <s v="Wednesday"/>
    <x v="0"/>
    <s v="6-10"/>
  </r>
  <r>
    <s v="IG-0006"/>
    <s v="Instagram"/>
    <d v="2025-01-01T00:00:00"/>
    <d v="1899-12-30T19:53:00"/>
    <x v="0"/>
    <s v="Travel"/>
    <n v="41917"/>
    <n v="3"/>
    <n v="312"/>
    <n v="14340"/>
    <n v="13274"/>
    <n v="506"/>
    <n v="63"/>
    <n v="66"/>
    <n v="262"/>
    <n v="38"/>
    <n v="250"/>
    <n v="15"/>
    <x v="1"/>
    <n v="897"/>
    <n v="0.31667342605625404"/>
    <x v="4"/>
    <s v="Wednesday"/>
    <x v="0"/>
    <s v="3-5"/>
  </r>
  <r>
    <s v="IG-0007"/>
    <s v="Instagram"/>
    <d v="2025-01-01T00:00:00"/>
    <d v="1899-12-30T20:58:00"/>
    <x v="3"/>
    <s v="Business"/>
    <n v="41964"/>
    <n v="5"/>
    <n v="105"/>
    <n v="18889"/>
    <n v="15452"/>
    <n v="516"/>
    <n v="65"/>
    <n v="128"/>
    <n v="73"/>
    <n v="63"/>
    <n v="295"/>
    <n v="35"/>
    <x v="1"/>
    <n v="782"/>
    <n v="0.36822037937279573"/>
    <x v="5"/>
    <s v="Wednesday"/>
    <x v="0"/>
    <s v="3-5"/>
  </r>
  <r>
    <s v="IG-0008"/>
    <s v="Instagram"/>
    <d v="2025-01-01T00:00:00"/>
    <d v="1899-12-30T21:50:00"/>
    <x v="3"/>
    <s v="Fashion"/>
    <n v="42064"/>
    <n v="7"/>
    <n v="76"/>
    <n v="20977"/>
    <n v="15959"/>
    <n v="537"/>
    <n v="42"/>
    <n v="93"/>
    <n v="59"/>
    <n v="39"/>
    <n v="662"/>
    <n v="57"/>
    <x v="1"/>
    <n v="731"/>
    <n v="0.37939806009889693"/>
    <x v="6"/>
    <s v="Wednesday"/>
    <x v="0"/>
    <s v="6-10"/>
  </r>
  <r>
    <s v="IG-0009"/>
    <s v="Instagram"/>
    <d v="2025-01-01T00:00:00"/>
    <d v="1899-12-30T21:52:00"/>
    <x v="2"/>
    <s v="Lifestyle"/>
    <n v="42000"/>
    <n v="8"/>
    <n v="234"/>
    <n v="18761"/>
    <n v="14627"/>
    <n v="462"/>
    <n v="41"/>
    <n v="22"/>
    <n v="50"/>
    <n v="55"/>
    <n v="393"/>
    <n v="17"/>
    <x v="1"/>
    <n v="575"/>
    <n v="0.34826190476190477"/>
    <x v="6"/>
    <s v="Wednesday"/>
    <x v="0"/>
    <s v="6-10"/>
  </r>
  <r>
    <s v="IG-0010"/>
    <s v="Instagram"/>
    <d v="2025-01-01T00:00:00"/>
    <d v="1899-12-30T23:57:00"/>
    <x v="3"/>
    <s v="Lifestyle"/>
    <n v="41977"/>
    <n v="9"/>
    <n v="143"/>
    <n v="12150"/>
    <n v="10435"/>
    <n v="399"/>
    <n v="39"/>
    <n v="90"/>
    <n v="47"/>
    <n v="81"/>
    <n v="350"/>
    <n v="45"/>
    <x v="1"/>
    <n v="575"/>
    <n v="0.24858851275698596"/>
    <x v="7"/>
    <s v="Wednesday"/>
    <x v="0"/>
    <s v="6-10"/>
  </r>
  <r>
    <s v="IG-0011"/>
    <s v="Instagram"/>
    <d v="2025-01-02T00:00:00"/>
    <d v="1899-12-30T00:10:00"/>
    <x v="0"/>
    <s v="Fashion"/>
    <n v="42000"/>
    <n v="6"/>
    <n v="184"/>
    <n v="20789"/>
    <n v="17917"/>
    <n v="692"/>
    <n v="87"/>
    <n v="94"/>
    <n v="381"/>
    <n v="121"/>
    <n v="386"/>
    <n v="26"/>
    <x v="1"/>
    <n v="1254"/>
    <n v="0.42659523809523808"/>
    <x v="8"/>
    <s v="Thursday"/>
    <x v="0"/>
    <s v="6-10"/>
  </r>
  <r>
    <s v="IG-0012"/>
    <s v="Instagram"/>
    <d v="2025-01-02T00:00:00"/>
    <d v="1899-12-30T06:18:00"/>
    <x v="3"/>
    <s v="Tech"/>
    <n v="42071"/>
    <n v="7"/>
    <n v="63"/>
    <n v="20781"/>
    <n v="18403"/>
    <n v="537"/>
    <n v="49"/>
    <n v="96"/>
    <n v="78"/>
    <n v="74"/>
    <n v="280"/>
    <n v="78"/>
    <x v="1"/>
    <n v="760"/>
    <n v="0.43742720638919919"/>
    <x v="9"/>
    <s v="Thursday"/>
    <x v="0"/>
    <s v="6-10"/>
  </r>
  <r>
    <s v="IG-0013"/>
    <s v="Instagram"/>
    <d v="2025-01-02T00:00:00"/>
    <d v="1899-12-30T07:53:00"/>
    <x v="3"/>
    <s v="Food"/>
    <n v="42091"/>
    <n v="9"/>
    <n v="149"/>
    <n v="14370"/>
    <n v="11245"/>
    <n v="400"/>
    <n v="37"/>
    <n v="83"/>
    <n v="52"/>
    <n v="48"/>
    <n v="432"/>
    <n v="34"/>
    <x v="1"/>
    <n v="572"/>
    <n v="0.26715925019600389"/>
    <x v="10"/>
    <s v="Thursday"/>
    <x v="0"/>
    <s v="6-10"/>
  </r>
  <r>
    <s v="IG-0014"/>
    <s v="Instagram"/>
    <d v="2025-01-02T00:00:00"/>
    <d v="1899-12-30T11:47:00"/>
    <x v="3"/>
    <s v="Education"/>
    <n v="41976"/>
    <n v="10"/>
    <n v="75"/>
    <n v="14602"/>
    <n v="11594"/>
    <n v="416"/>
    <n v="45"/>
    <n v="82"/>
    <n v="57"/>
    <n v="106"/>
    <n v="374"/>
    <n v="61"/>
    <x v="1"/>
    <n v="600"/>
    <n v="0.27620545073375263"/>
    <x v="11"/>
    <s v="Thursday"/>
    <x v="0"/>
    <s v="6-10"/>
  </r>
  <r>
    <s v="IG-0015"/>
    <s v="Instagram"/>
    <d v="2025-01-02T00:00:00"/>
    <d v="1899-12-30T15:09:00"/>
    <x v="3"/>
    <s v="Fitness"/>
    <n v="42249"/>
    <n v="4"/>
    <n v="103"/>
    <n v="8806"/>
    <n v="6789"/>
    <n v="252"/>
    <n v="30"/>
    <n v="55"/>
    <n v="39"/>
    <n v="40"/>
    <n v="101"/>
    <n v="39"/>
    <x v="1"/>
    <n v="376"/>
    <n v="0.16069019385074204"/>
    <x v="12"/>
    <s v="Thursday"/>
    <x v="0"/>
    <s v="3-5"/>
  </r>
  <r>
    <s v="IG-0016"/>
    <s v="Instagram"/>
    <d v="2025-01-02T00:00:00"/>
    <d v="1899-12-30T16:00:00"/>
    <x v="2"/>
    <s v="Education"/>
    <n v="42143"/>
    <n v="8"/>
    <n v="43"/>
    <n v="7244"/>
    <n v="5429"/>
    <n v="224"/>
    <n v="16"/>
    <n v="12"/>
    <n v="23"/>
    <n v="37"/>
    <n v="118"/>
    <n v="4"/>
    <x v="1"/>
    <n v="275"/>
    <n v="0.12882329212443347"/>
    <x v="13"/>
    <s v="Thursday"/>
    <x v="0"/>
    <s v="6-10"/>
  </r>
  <r>
    <s v="IG-0017"/>
    <s v="Instagram"/>
    <d v="2025-01-02T00:00:00"/>
    <d v="1899-12-30T16:15:00"/>
    <x v="0"/>
    <s v="Food"/>
    <n v="41959"/>
    <n v="7"/>
    <n v="286"/>
    <n v="14860"/>
    <n v="11303"/>
    <n v="620"/>
    <n v="66"/>
    <n v="74"/>
    <n v="339"/>
    <n v="90"/>
    <n v="222"/>
    <n v="26"/>
    <x v="1"/>
    <n v="1099"/>
    <n v="0.26938201577730642"/>
    <x v="13"/>
    <s v="Thursday"/>
    <x v="0"/>
    <s v="6-10"/>
  </r>
  <r>
    <s v="IG-0018"/>
    <s v="Instagram"/>
    <d v="2025-01-02T00:00:00"/>
    <d v="1899-12-30T17:06:00"/>
    <x v="3"/>
    <s v="Fashion"/>
    <n v="41998"/>
    <n v="6"/>
    <n v="101"/>
    <n v="19879"/>
    <n v="14745"/>
    <n v="597"/>
    <n v="87"/>
    <n v="133"/>
    <n v="113"/>
    <n v="74"/>
    <n v="186"/>
    <n v="38"/>
    <x v="1"/>
    <n v="930"/>
    <n v="0.35108814705462166"/>
    <x v="14"/>
    <s v="Thursday"/>
    <x v="0"/>
    <s v="6-10"/>
  </r>
  <r>
    <s v="IG-0019"/>
    <s v="Instagram"/>
    <d v="2025-01-02T00:00:00"/>
    <d v="1899-12-30T18:04:00"/>
    <x v="2"/>
    <s v="Food"/>
    <n v="41983"/>
    <n v="4"/>
    <n v="76"/>
    <n v="4512"/>
    <n v="4156"/>
    <n v="162"/>
    <n v="15"/>
    <n v="13"/>
    <n v="17"/>
    <n v="16"/>
    <n v="92"/>
    <n v="4"/>
    <x v="1"/>
    <n v="207"/>
    <n v="9.8992449324726672E-2"/>
    <x v="3"/>
    <s v="Thursday"/>
    <x v="0"/>
    <s v="3-5"/>
  </r>
  <r>
    <s v="IG-0020"/>
    <s v="Instagram"/>
    <d v="2025-01-02T00:00:00"/>
    <d v="1899-12-30T18:39:00"/>
    <x v="3"/>
    <s v="Fashion"/>
    <n v="41931"/>
    <n v="9"/>
    <n v="90"/>
    <n v="55331"/>
    <n v="39829"/>
    <n v="1524"/>
    <n v="165"/>
    <n v="334"/>
    <n v="236"/>
    <n v="116"/>
    <n v="728"/>
    <n v="114"/>
    <x v="0"/>
    <n v="2259"/>
    <n v="0.94987002456416492"/>
    <x v="3"/>
    <s v="Thursday"/>
    <x v="0"/>
    <s v="6-10"/>
  </r>
  <r>
    <s v="IG-0021"/>
    <s v="Instagram"/>
    <d v="2025-01-02T00:00:00"/>
    <d v="1899-12-30T20:42:00"/>
    <x v="3"/>
    <s v="Fitness"/>
    <n v="42023"/>
    <n v="9"/>
    <n v="129"/>
    <n v="41863"/>
    <n v="35252"/>
    <n v="1360"/>
    <n v="107"/>
    <n v="286"/>
    <n v="178"/>
    <n v="188"/>
    <n v="1175"/>
    <n v="83"/>
    <x v="1"/>
    <n v="1931"/>
    <n v="0.83887394997977294"/>
    <x v="5"/>
    <s v="Thursday"/>
    <x v="0"/>
    <s v="6-10"/>
  </r>
  <r>
    <s v="IG-0022"/>
    <s v="Instagram"/>
    <d v="2025-01-02T00:00:00"/>
    <d v="1899-12-30T21:54:00"/>
    <x v="0"/>
    <s v="Business"/>
    <n v="42057"/>
    <n v="10"/>
    <n v="163"/>
    <n v="15369"/>
    <n v="11931"/>
    <n v="634"/>
    <n v="93"/>
    <n v="93"/>
    <n v="365"/>
    <n v="116"/>
    <n v="191"/>
    <n v="22"/>
    <x v="1"/>
    <n v="1185"/>
    <n v="0.28368642556530421"/>
    <x v="6"/>
    <s v="Thursday"/>
    <x v="0"/>
    <s v="6-10"/>
  </r>
  <r>
    <s v="IG-0023"/>
    <s v="Instagram"/>
    <d v="2025-01-02T00:00:00"/>
    <d v="1899-12-30T21:54:00"/>
    <x v="0"/>
    <s v="Travel"/>
    <n v="41977"/>
    <n v="7"/>
    <n v="368"/>
    <n v="10577"/>
    <n v="7317"/>
    <n v="266"/>
    <n v="23"/>
    <n v="30"/>
    <n v="127"/>
    <n v="39"/>
    <n v="106"/>
    <n v="7"/>
    <x v="1"/>
    <n v="446"/>
    <n v="0.1743097410486695"/>
    <x v="6"/>
    <s v="Thursday"/>
    <x v="0"/>
    <s v="6-10"/>
  </r>
  <r>
    <s v="IG-0024"/>
    <s v="Instagram"/>
    <d v="2025-01-03T00:00:00"/>
    <d v="1899-12-30T06:12:00"/>
    <x v="3"/>
    <s v="Education"/>
    <n v="42166"/>
    <n v="9"/>
    <n v="96"/>
    <n v="21168"/>
    <n v="19020"/>
    <n v="736"/>
    <n v="102"/>
    <n v="214"/>
    <n v="173"/>
    <n v="74"/>
    <n v="302"/>
    <n v="78"/>
    <x v="0"/>
    <n v="1225"/>
    <n v="0.45107432528577529"/>
    <x v="9"/>
    <s v="Friday"/>
    <x v="0"/>
    <s v="6-10"/>
  </r>
  <r>
    <s v="IG-0025"/>
    <s v="Instagram"/>
    <d v="2025-01-03T00:00:00"/>
    <d v="1899-12-30T07:23:00"/>
    <x v="0"/>
    <s v="Fashion"/>
    <n v="42258"/>
    <n v="11"/>
    <n v="301"/>
    <n v="5837"/>
    <n v="5292"/>
    <n v="240"/>
    <n v="21"/>
    <n v="18"/>
    <n v="103"/>
    <n v="23"/>
    <n v="85"/>
    <n v="11"/>
    <x v="1"/>
    <n v="382"/>
    <n v="0.12523072554309242"/>
    <x v="10"/>
    <s v="Friday"/>
    <x v="0"/>
    <s v="11+"/>
  </r>
  <r>
    <s v="IG-0026"/>
    <s v="Instagram"/>
    <d v="2025-01-03T00:00:00"/>
    <d v="1899-12-30T08:01:00"/>
    <x v="0"/>
    <s v="Lifestyle"/>
    <n v="42153"/>
    <n v="8"/>
    <n v="117"/>
    <n v="9025"/>
    <n v="7582"/>
    <n v="394"/>
    <n v="75"/>
    <n v="75"/>
    <n v="354"/>
    <n v="44"/>
    <n v="140"/>
    <n v="10"/>
    <x v="1"/>
    <n v="898"/>
    <n v="0.17986857400422271"/>
    <x v="0"/>
    <s v="Friday"/>
    <x v="0"/>
    <s v="6-10"/>
  </r>
  <r>
    <s v="IG-0027"/>
    <s v="Instagram"/>
    <d v="2025-01-03T00:00:00"/>
    <d v="1899-12-30T08:40:00"/>
    <x v="0"/>
    <s v="Travel"/>
    <n v="41984"/>
    <n v="11"/>
    <n v="198"/>
    <n v="16875"/>
    <n v="14270"/>
    <n v="449"/>
    <n v="44"/>
    <n v="47"/>
    <n v="289"/>
    <n v="126"/>
    <n v="171"/>
    <n v="38"/>
    <x v="0"/>
    <n v="829"/>
    <n v="0.33989138719512196"/>
    <x v="0"/>
    <s v="Friday"/>
    <x v="0"/>
    <s v="11+"/>
  </r>
  <r>
    <s v="IG-0028"/>
    <s v="Instagram"/>
    <d v="2025-01-03T00:00:00"/>
    <d v="1899-12-30T12:21:00"/>
    <x v="3"/>
    <s v="Fashion"/>
    <n v="42165"/>
    <n v="11"/>
    <n v="298"/>
    <n v="25919"/>
    <n v="23487"/>
    <n v="441"/>
    <n v="41"/>
    <n v="96"/>
    <n v="58"/>
    <n v="135"/>
    <n v="818"/>
    <n v="71"/>
    <x v="1"/>
    <n v="636"/>
    <n v="0.55702596940590532"/>
    <x v="1"/>
    <s v="Friday"/>
    <x v="0"/>
    <s v="11+"/>
  </r>
  <r>
    <s v="IG-0029"/>
    <s v="Instagram"/>
    <d v="2025-01-03T00:00:00"/>
    <d v="1899-12-30T13:32:00"/>
    <x v="3"/>
    <s v="Education"/>
    <n v="42094"/>
    <n v="17"/>
    <n v="205"/>
    <n v="17617"/>
    <n v="14859"/>
    <n v="770"/>
    <n v="89"/>
    <n v="144"/>
    <n v="117"/>
    <n v="81"/>
    <n v="435"/>
    <n v="40"/>
    <x v="1"/>
    <n v="1120"/>
    <n v="0.35299567634342188"/>
    <x v="15"/>
    <s v="Friday"/>
    <x v="0"/>
    <s v="11+"/>
  </r>
  <r>
    <s v="IG-0030"/>
    <s v="Instagram"/>
    <d v="2025-01-03T00:00:00"/>
    <d v="1899-12-30T15:56:00"/>
    <x v="0"/>
    <s v="Lifestyle"/>
    <n v="42178"/>
    <n v="6"/>
    <n v="172"/>
    <n v="10782"/>
    <n v="7805"/>
    <n v="341"/>
    <n v="35"/>
    <n v="50"/>
    <n v="200"/>
    <n v="65"/>
    <n v="164"/>
    <n v="17"/>
    <x v="0"/>
    <n v="626"/>
    <n v="0.18504907771824175"/>
    <x v="12"/>
    <s v="Friday"/>
    <x v="0"/>
    <s v="6-10"/>
  </r>
  <r>
    <s v="IG-0031"/>
    <s v="Instagram"/>
    <d v="2025-01-03T00:00:00"/>
    <d v="1899-12-30T15:59:00"/>
    <x v="2"/>
    <s v="Business"/>
    <n v="42160"/>
    <n v="8"/>
    <n v="139"/>
    <n v="5516"/>
    <n v="4468"/>
    <n v="189"/>
    <n v="19"/>
    <n v="12"/>
    <n v="34"/>
    <n v="41"/>
    <n v="52"/>
    <n v="3"/>
    <x v="1"/>
    <n v="254"/>
    <n v="0.10597722960151802"/>
    <x v="12"/>
    <s v="Friday"/>
    <x v="0"/>
    <s v="6-10"/>
  </r>
  <r>
    <s v="IG-0032"/>
    <s v="Instagram"/>
    <d v="2025-01-03T00:00:00"/>
    <d v="1899-12-30T16:06:00"/>
    <x v="0"/>
    <s v="Business"/>
    <n v="42095"/>
    <n v="8"/>
    <n v="165"/>
    <n v="7667"/>
    <n v="7069"/>
    <n v="285"/>
    <n v="37"/>
    <n v="47"/>
    <n v="233"/>
    <n v="45"/>
    <n v="75"/>
    <n v="9"/>
    <x v="1"/>
    <n v="602"/>
    <n v="0.16792968286019716"/>
    <x v="13"/>
    <s v="Friday"/>
    <x v="0"/>
    <s v="6-10"/>
  </r>
  <r>
    <s v="IG-0033"/>
    <s v="Instagram"/>
    <d v="2025-01-03T00:00:00"/>
    <d v="1899-12-30T17:35:00"/>
    <x v="1"/>
    <s v="Tech"/>
    <n v="42051"/>
    <n v="3"/>
    <n v="20"/>
    <n v="3453"/>
    <n v="2541"/>
    <n v="32"/>
    <n v="4"/>
    <n v="6"/>
    <n v="0"/>
    <n v="34"/>
    <n v="22"/>
    <n v="2"/>
    <x v="1"/>
    <n v="42"/>
    <n v="6.0426624812727404E-2"/>
    <x v="14"/>
    <s v="Friday"/>
    <x v="0"/>
    <s v="3-5"/>
  </r>
  <r>
    <s v="IG-0034"/>
    <s v="Instagram"/>
    <d v="2025-01-03T00:00:00"/>
    <d v="1899-12-30T17:36:00"/>
    <x v="0"/>
    <s v="Fitness"/>
    <n v="42236"/>
    <n v="8"/>
    <n v="286"/>
    <n v="12998"/>
    <n v="11203"/>
    <n v="540"/>
    <n v="69"/>
    <n v="100"/>
    <n v="369"/>
    <n v="53"/>
    <n v="318"/>
    <n v="17"/>
    <x v="1"/>
    <n v="1078"/>
    <n v="0.26524765602803296"/>
    <x v="14"/>
    <s v="Friday"/>
    <x v="0"/>
    <s v="6-10"/>
  </r>
  <r>
    <s v="IG-0035"/>
    <s v="Instagram"/>
    <d v="2025-01-03T00:00:00"/>
    <d v="1899-12-30T18:31:00"/>
    <x v="3"/>
    <s v="Travel"/>
    <n v="42234"/>
    <n v="10"/>
    <n v="83"/>
    <n v="26981"/>
    <n v="21933"/>
    <n v="1003"/>
    <n v="108"/>
    <n v="218"/>
    <n v="126"/>
    <n v="173"/>
    <n v="797"/>
    <n v="132"/>
    <x v="1"/>
    <n v="1455"/>
    <n v="0.5193209262679358"/>
    <x v="3"/>
    <s v="Friday"/>
    <x v="0"/>
    <s v="6-10"/>
  </r>
  <r>
    <s v="IG-0036"/>
    <s v="Instagram"/>
    <d v="2025-01-03T00:00:00"/>
    <d v="1899-12-30T19:16:00"/>
    <x v="3"/>
    <s v="Lifestyle"/>
    <n v="42066"/>
    <n v="11"/>
    <n v="71"/>
    <n v="28074"/>
    <n v="22868"/>
    <n v="931"/>
    <n v="65"/>
    <n v="132"/>
    <n v="77"/>
    <n v="169"/>
    <n v="784"/>
    <n v="121"/>
    <x v="1"/>
    <n v="1205"/>
    <n v="0.54362192744734461"/>
    <x v="4"/>
    <s v="Friday"/>
    <x v="0"/>
    <s v="11+"/>
  </r>
  <r>
    <s v="IG-0037"/>
    <s v="Instagram"/>
    <d v="2025-01-03T00:00:00"/>
    <d v="1899-12-30T19:51:00"/>
    <x v="1"/>
    <s v="Lifestyle"/>
    <n v="42261"/>
    <n v="8"/>
    <n v="54"/>
    <n v="7401"/>
    <n v="5408"/>
    <n v="89"/>
    <n v="12"/>
    <n v="13"/>
    <n v="0"/>
    <n v="85"/>
    <n v="75"/>
    <n v="2"/>
    <x v="1"/>
    <n v="114"/>
    <n v="0.12796668323040156"/>
    <x v="4"/>
    <s v="Friday"/>
    <x v="0"/>
    <s v="6-10"/>
  </r>
  <r>
    <s v="IG-0038"/>
    <s v="Instagram"/>
    <d v="2025-01-03T00:00:00"/>
    <d v="1899-12-30T20:31:00"/>
    <x v="2"/>
    <s v="Fitness"/>
    <n v="42412"/>
    <n v="10"/>
    <n v="139"/>
    <n v="13042"/>
    <n v="9722"/>
    <n v="467"/>
    <n v="34"/>
    <n v="26"/>
    <n v="57"/>
    <n v="25"/>
    <n v="155"/>
    <n v="18"/>
    <x v="1"/>
    <n v="584"/>
    <n v="0.22922757710082053"/>
    <x v="5"/>
    <s v="Friday"/>
    <x v="0"/>
    <s v="6-10"/>
  </r>
  <r>
    <s v="IG-0039"/>
    <s v="Instagram"/>
    <d v="2025-01-03T00:00:00"/>
    <d v="1899-12-30T20:44:00"/>
    <x v="3"/>
    <s v="Business"/>
    <n v="41893"/>
    <n v="7"/>
    <n v="112"/>
    <n v="32133"/>
    <n v="24412"/>
    <n v="1039"/>
    <n v="90"/>
    <n v="172"/>
    <n v="121"/>
    <n v="76"/>
    <n v="508"/>
    <n v="104"/>
    <x v="1"/>
    <n v="1422"/>
    <n v="0.58272265056214645"/>
    <x v="5"/>
    <s v="Friday"/>
    <x v="0"/>
    <s v="6-10"/>
  </r>
  <r>
    <s v="IG-0040"/>
    <s v="Instagram"/>
    <d v="2025-01-03T00:00:00"/>
    <d v="1899-12-30T21:57:00"/>
    <x v="3"/>
    <s v="Food"/>
    <n v="42089"/>
    <n v="6"/>
    <n v="142"/>
    <n v="22691"/>
    <n v="20830"/>
    <n v="657"/>
    <n v="55"/>
    <n v="124"/>
    <n v="83"/>
    <n v="116"/>
    <n v="473"/>
    <n v="79"/>
    <x v="1"/>
    <n v="919"/>
    <n v="0.49490365653733753"/>
    <x v="6"/>
    <s v="Friday"/>
    <x v="0"/>
    <s v="6-10"/>
  </r>
  <r>
    <s v="IG-0041"/>
    <s v="Instagram"/>
    <d v="2025-01-04T00:00:00"/>
    <d v="1899-12-30T00:48:00"/>
    <x v="0"/>
    <s v="Fashion"/>
    <n v="42205"/>
    <n v="5"/>
    <n v="53"/>
    <n v="7051"/>
    <n v="4865"/>
    <n v="176"/>
    <n v="16"/>
    <n v="27"/>
    <n v="98"/>
    <n v="37"/>
    <n v="137"/>
    <n v="10"/>
    <x v="1"/>
    <n v="317"/>
    <n v="0.1152707025233977"/>
    <x v="8"/>
    <s v="Saturday"/>
    <x v="0"/>
    <s v="3-5"/>
  </r>
  <r>
    <s v="IG-0042"/>
    <s v="Instagram"/>
    <d v="2025-01-04T00:00:00"/>
    <d v="1899-12-30T07:25:00"/>
    <x v="2"/>
    <s v="Tech"/>
    <n v="42188"/>
    <n v="13"/>
    <n v="493"/>
    <n v="5055"/>
    <n v="4462"/>
    <n v="231"/>
    <n v="15"/>
    <n v="9"/>
    <n v="19"/>
    <n v="29"/>
    <n v="92"/>
    <n v="7"/>
    <x v="1"/>
    <n v="274"/>
    <n v="0.10576467241869726"/>
    <x v="10"/>
    <s v="Saturday"/>
    <x v="0"/>
    <s v="11+"/>
  </r>
  <r>
    <s v="IG-0043"/>
    <s v="Instagram"/>
    <d v="2025-01-04T00:00:00"/>
    <d v="1899-12-30T08:05:00"/>
    <x v="1"/>
    <s v="Food"/>
    <n v="42268"/>
    <n v="11"/>
    <n v="33"/>
    <n v="5369"/>
    <n v="3864"/>
    <n v="73"/>
    <n v="11"/>
    <n v="8"/>
    <n v="0"/>
    <n v="58"/>
    <n v="45"/>
    <n v="2"/>
    <x v="1"/>
    <n v="92"/>
    <n v="9.1416674552853225E-2"/>
    <x v="0"/>
    <s v="Saturday"/>
    <x v="0"/>
    <s v="11+"/>
  </r>
  <r>
    <s v="IG-0044"/>
    <s v="Instagram"/>
    <d v="2025-01-04T00:00:00"/>
    <d v="1899-12-30T08:24:00"/>
    <x v="2"/>
    <s v="Fitness"/>
    <n v="42128"/>
    <n v="12"/>
    <n v="66"/>
    <n v="6792"/>
    <n v="5783"/>
    <n v="200"/>
    <n v="16"/>
    <n v="10"/>
    <n v="22"/>
    <n v="19"/>
    <n v="95"/>
    <n v="10"/>
    <x v="1"/>
    <n v="248"/>
    <n v="0.13727212305355108"/>
    <x v="0"/>
    <s v="Saturday"/>
    <x v="0"/>
    <s v="11+"/>
  </r>
  <r>
    <s v="IG-0045"/>
    <s v="Instagram"/>
    <d v="2025-01-04T00:00:00"/>
    <d v="1899-12-30T08:32:00"/>
    <x v="0"/>
    <s v="Lifestyle"/>
    <n v="42132"/>
    <n v="5"/>
    <n v="349"/>
    <n v="28954"/>
    <n v="25231"/>
    <n v="758"/>
    <n v="78"/>
    <n v="120"/>
    <n v="476"/>
    <n v="239"/>
    <n v="695"/>
    <n v="28"/>
    <x v="0"/>
    <n v="1432"/>
    <n v="0.59885597645495114"/>
    <x v="0"/>
    <s v="Saturday"/>
    <x v="0"/>
    <s v="3-5"/>
  </r>
  <r>
    <s v="IG-0046"/>
    <s v="Instagram"/>
    <d v="2025-01-04T00:00:00"/>
    <d v="1899-12-30T09:53:00"/>
    <x v="3"/>
    <s v="Fitness"/>
    <n v="42290"/>
    <n v="13"/>
    <n v="54"/>
    <n v="47962"/>
    <n v="37579"/>
    <n v="927"/>
    <n v="108"/>
    <n v="218"/>
    <n v="150"/>
    <n v="90"/>
    <n v="1490"/>
    <n v="86"/>
    <x v="0"/>
    <n v="1403"/>
    <n v="0.88860250650271932"/>
    <x v="16"/>
    <s v="Saturday"/>
    <x v="0"/>
    <s v="11+"/>
  </r>
  <r>
    <s v="IG-0047"/>
    <s v="Instagram"/>
    <d v="2025-01-04T00:00:00"/>
    <d v="1899-12-30T10:23:00"/>
    <x v="3"/>
    <s v="Travel"/>
    <n v="42142"/>
    <n v="7"/>
    <n v="103"/>
    <n v="16977"/>
    <n v="15473"/>
    <n v="534"/>
    <n v="50"/>
    <n v="85"/>
    <n v="53"/>
    <n v="44"/>
    <n v="321"/>
    <n v="32"/>
    <x v="1"/>
    <n v="722"/>
    <n v="0.36716339993355795"/>
    <x v="17"/>
    <s v="Saturday"/>
    <x v="0"/>
    <s v="6-10"/>
  </r>
  <r>
    <s v="IG-0048"/>
    <s v="Instagram"/>
    <d v="2025-01-04T00:00:00"/>
    <d v="1899-12-30T12:09:00"/>
    <x v="2"/>
    <s v="Fitness"/>
    <n v="42391"/>
    <n v="13"/>
    <n v="194"/>
    <n v="16797"/>
    <n v="13956"/>
    <n v="509"/>
    <n v="48"/>
    <n v="36"/>
    <n v="48"/>
    <n v="32"/>
    <n v="183"/>
    <n v="23"/>
    <x v="0"/>
    <n v="641"/>
    <n v="0.32922082517515511"/>
    <x v="1"/>
    <s v="Saturday"/>
    <x v="0"/>
    <s v="11+"/>
  </r>
  <r>
    <s v="IG-0049"/>
    <s v="Instagram"/>
    <d v="2025-01-04T00:00:00"/>
    <d v="1899-12-30T12:31:00"/>
    <x v="3"/>
    <s v="Travel"/>
    <n v="42447"/>
    <n v="5"/>
    <n v="164"/>
    <n v="42259"/>
    <n v="37735"/>
    <n v="1728"/>
    <n v="137"/>
    <n v="314"/>
    <n v="210"/>
    <n v="158"/>
    <n v="1348"/>
    <n v="88"/>
    <x v="0"/>
    <n v="2389"/>
    <n v="0.88899097698306118"/>
    <x v="1"/>
    <s v="Saturday"/>
    <x v="0"/>
    <s v="3-5"/>
  </r>
  <r>
    <s v="IG-0050"/>
    <s v="Instagram"/>
    <d v="2025-01-04T00:00:00"/>
    <d v="1899-12-30T14:16:00"/>
    <x v="2"/>
    <s v="Fashion"/>
    <n v="42161"/>
    <n v="11"/>
    <n v="111"/>
    <n v="13887"/>
    <n v="11500"/>
    <n v="385"/>
    <n v="38"/>
    <n v="23"/>
    <n v="50"/>
    <n v="83"/>
    <n v="171"/>
    <n v="19"/>
    <x v="1"/>
    <n v="496"/>
    <n v="0.2727639287493181"/>
    <x v="2"/>
    <s v="Saturday"/>
    <x v="0"/>
    <s v="11+"/>
  </r>
  <r>
    <s v="IG-0051"/>
    <s v="Instagram"/>
    <d v="2025-01-04T00:00:00"/>
    <d v="1899-12-30T15:41:00"/>
    <x v="2"/>
    <s v="Fashion"/>
    <n v="42345"/>
    <n v="7"/>
    <n v="222"/>
    <n v="10799"/>
    <n v="8744"/>
    <n v="313"/>
    <n v="22"/>
    <n v="25"/>
    <n v="63"/>
    <n v="46"/>
    <n v="87"/>
    <n v="15"/>
    <x v="1"/>
    <n v="423"/>
    <n v="0.20649427323178651"/>
    <x v="12"/>
    <s v="Saturday"/>
    <x v="0"/>
    <s v="6-10"/>
  </r>
  <r>
    <s v="IG-0052"/>
    <s v="Instagram"/>
    <d v="2025-01-04T00:00:00"/>
    <d v="1899-12-30T16:40:00"/>
    <x v="3"/>
    <s v="Education"/>
    <n v="42099"/>
    <n v="10"/>
    <n v="69"/>
    <n v="27736"/>
    <n v="19455"/>
    <n v="1039"/>
    <n v="77"/>
    <n v="200"/>
    <n v="123"/>
    <n v="108"/>
    <n v="783"/>
    <n v="89"/>
    <x v="1"/>
    <n v="1439"/>
    <n v="0.462124991092425"/>
    <x v="13"/>
    <s v="Saturday"/>
    <x v="0"/>
    <s v="6-10"/>
  </r>
  <r>
    <s v="IG-0053"/>
    <s v="Instagram"/>
    <d v="2025-01-04T00:00:00"/>
    <d v="1899-12-30T17:58:00"/>
    <x v="2"/>
    <s v="Travel"/>
    <n v="42127"/>
    <n v="8"/>
    <n v="173"/>
    <n v="5470"/>
    <n v="4703"/>
    <n v="238"/>
    <n v="21"/>
    <n v="20"/>
    <n v="37"/>
    <n v="8"/>
    <n v="117"/>
    <n v="10"/>
    <x v="1"/>
    <n v="316"/>
    <n v="0.11163861656419873"/>
    <x v="14"/>
    <s v="Saturday"/>
    <x v="0"/>
    <s v="6-10"/>
  </r>
  <r>
    <s v="IG-0054"/>
    <s v="Instagram"/>
    <d v="2025-01-04T00:00:00"/>
    <d v="1899-12-30T18:22:00"/>
    <x v="3"/>
    <s v="Travel"/>
    <n v="42026"/>
    <n v="6"/>
    <n v="100"/>
    <n v="31692"/>
    <n v="28565"/>
    <n v="1194"/>
    <n v="133"/>
    <n v="191"/>
    <n v="125"/>
    <n v="179"/>
    <n v="500"/>
    <n v="107"/>
    <x v="1"/>
    <n v="1643"/>
    <n v="0.67969828201589488"/>
    <x v="3"/>
    <s v="Saturday"/>
    <x v="0"/>
    <s v="6-10"/>
  </r>
  <r>
    <s v="IG-0055"/>
    <s v="Instagram"/>
    <d v="2025-01-04T00:00:00"/>
    <d v="1899-12-30T18:26:00"/>
    <x v="3"/>
    <s v="Fashion"/>
    <n v="42280"/>
    <n v="10"/>
    <n v="146"/>
    <n v="32250"/>
    <n v="29104"/>
    <n v="1546"/>
    <n v="123"/>
    <n v="262"/>
    <n v="116"/>
    <n v="52"/>
    <n v="818"/>
    <n v="181"/>
    <x v="1"/>
    <n v="2047"/>
    <n v="0.68836329233680227"/>
    <x v="3"/>
    <s v="Saturday"/>
    <x v="0"/>
    <s v="6-10"/>
  </r>
  <r>
    <s v="IG-0056"/>
    <s v="Instagram"/>
    <d v="2025-01-04T00:00:00"/>
    <d v="1899-12-30T20:55:00"/>
    <x v="0"/>
    <s v="Fitness"/>
    <n v="42165"/>
    <n v="9"/>
    <n v="696"/>
    <n v="24363"/>
    <n v="18026"/>
    <n v="847"/>
    <n v="73"/>
    <n v="88"/>
    <n v="344"/>
    <n v="95"/>
    <n v="496"/>
    <n v="47"/>
    <x v="1"/>
    <n v="1352"/>
    <n v="0.42751096881299655"/>
    <x v="5"/>
    <s v="Saturday"/>
    <x v="0"/>
    <s v="6-10"/>
  </r>
  <r>
    <s v="IG-0057"/>
    <s v="Instagram"/>
    <d v="2025-01-04T00:00:00"/>
    <d v="1899-12-30T21:09:00"/>
    <x v="0"/>
    <s v="Travel"/>
    <n v="42145"/>
    <n v="10"/>
    <n v="310"/>
    <n v="13673"/>
    <n v="11561"/>
    <n v="630"/>
    <n v="68"/>
    <n v="67"/>
    <n v="313"/>
    <n v="61"/>
    <n v="132"/>
    <n v="23"/>
    <x v="1"/>
    <n v="1078"/>
    <n v="0.27431486534582988"/>
    <x v="6"/>
    <s v="Saturday"/>
    <x v="0"/>
    <s v="6-10"/>
  </r>
  <r>
    <s v="IG-0058"/>
    <s v="Instagram"/>
    <d v="2025-01-05T00:00:00"/>
    <d v="1899-12-30T08:47:00"/>
    <x v="2"/>
    <s v="Tech"/>
    <n v="42199"/>
    <n v="11"/>
    <n v="228"/>
    <n v="34519"/>
    <n v="27284"/>
    <n v="638"/>
    <n v="52"/>
    <n v="47"/>
    <n v="96"/>
    <n v="105"/>
    <n v="721"/>
    <n v="32"/>
    <x v="0"/>
    <n v="833"/>
    <n v="0.64655560558307068"/>
    <x v="0"/>
    <s v="Sunday"/>
    <x v="0"/>
    <s v="11+"/>
  </r>
  <r>
    <s v="IG-0059"/>
    <s v="Instagram"/>
    <d v="2025-01-05T00:00:00"/>
    <d v="1899-12-30T09:40:00"/>
    <x v="1"/>
    <s v="Food"/>
    <n v="42257"/>
    <n v="11"/>
    <n v="44"/>
    <n v="10355"/>
    <n v="7829"/>
    <n v="66"/>
    <n v="8"/>
    <n v="7"/>
    <n v="0"/>
    <n v="170"/>
    <n v="140"/>
    <n v="2"/>
    <x v="0"/>
    <n v="81"/>
    <n v="0.18527107934780038"/>
    <x v="16"/>
    <s v="Sunday"/>
    <x v="0"/>
    <s v="11+"/>
  </r>
  <r>
    <s v="IG-0060"/>
    <s v="Instagram"/>
    <d v="2025-01-05T00:00:00"/>
    <d v="1899-12-30T09:53:00"/>
    <x v="3"/>
    <s v="Lifestyle"/>
    <n v="41930"/>
    <n v="6"/>
    <n v="76"/>
    <n v="23324"/>
    <n v="20129"/>
    <n v="899"/>
    <n v="103"/>
    <n v="182"/>
    <n v="110"/>
    <n v="147"/>
    <n v="667"/>
    <n v="68"/>
    <x v="1"/>
    <n v="1294"/>
    <n v="0.48006200810875266"/>
    <x v="16"/>
    <s v="Sunday"/>
    <x v="0"/>
    <s v="6-10"/>
  </r>
  <r>
    <s v="IG-0061"/>
    <s v="Instagram"/>
    <d v="2025-01-05T00:00:00"/>
    <d v="1899-12-30T13:27:00"/>
    <x v="0"/>
    <s v="Food"/>
    <n v="41983"/>
    <n v="10"/>
    <n v="246"/>
    <n v="14725"/>
    <n v="10704"/>
    <n v="408"/>
    <n v="45"/>
    <n v="61"/>
    <n v="313"/>
    <n v="77"/>
    <n v="237"/>
    <n v="32"/>
    <x v="1"/>
    <n v="827"/>
    <n v="0.25496034109044136"/>
    <x v="15"/>
    <s v="Sunday"/>
    <x v="0"/>
    <s v="6-10"/>
  </r>
  <r>
    <s v="IG-0062"/>
    <s v="Instagram"/>
    <d v="2025-01-05T00:00:00"/>
    <d v="1899-12-30T14:03:00"/>
    <x v="2"/>
    <s v="Business"/>
    <n v="42115"/>
    <n v="6"/>
    <n v="163"/>
    <n v="3498"/>
    <n v="3114"/>
    <n v="122"/>
    <n v="13"/>
    <n v="9"/>
    <n v="23"/>
    <n v="26"/>
    <n v="80"/>
    <n v="4"/>
    <x v="1"/>
    <n v="167"/>
    <n v="7.3940401282203486E-2"/>
    <x v="2"/>
    <s v="Sunday"/>
    <x v="0"/>
    <s v="6-10"/>
  </r>
  <r>
    <s v="IG-0063"/>
    <s v="Instagram"/>
    <d v="2025-01-05T00:00:00"/>
    <d v="1899-12-30T16:24:00"/>
    <x v="0"/>
    <s v="Travel"/>
    <n v="42262"/>
    <n v="8"/>
    <n v="187"/>
    <n v="22621"/>
    <n v="17537"/>
    <n v="598"/>
    <n v="73"/>
    <n v="110"/>
    <n v="414"/>
    <n v="117"/>
    <n v="383"/>
    <n v="32"/>
    <x v="1"/>
    <n v="1195"/>
    <n v="0.41495906488098055"/>
    <x v="13"/>
    <s v="Sunday"/>
    <x v="0"/>
    <s v="6-10"/>
  </r>
  <r>
    <s v="IG-0064"/>
    <s v="Instagram"/>
    <d v="2025-01-05T00:00:00"/>
    <d v="1899-12-30T19:00:00"/>
    <x v="0"/>
    <s v="Fitness"/>
    <n v="42279"/>
    <n v="3"/>
    <n v="293"/>
    <n v="15781"/>
    <n v="13674"/>
    <n v="494"/>
    <n v="63"/>
    <n v="56"/>
    <n v="296"/>
    <n v="49"/>
    <n v="202"/>
    <n v="13"/>
    <x v="1"/>
    <n v="909"/>
    <n v="0.32342297594550484"/>
    <x v="4"/>
    <s v="Sunday"/>
    <x v="0"/>
    <s v="3-5"/>
  </r>
  <r>
    <s v="IG-0065"/>
    <s v="Instagram"/>
    <d v="2025-01-05T00:00:00"/>
    <d v="1899-12-30T19:40:00"/>
    <x v="0"/>
    <s v="Fitness"/>
    <n v="42322"/>
    <n v="5"/>
    <n v="274"/>
    <n v="12807"/>
    <n v="11235"/>
    <n v="457"/>
    <n v="66"/>
    <n v="55"/>
    <n v="379"/>
    <n v="77"/>
    <n v="152"/>
    <n v="24"/>
    <x v="1"/>
    <n v="957"/>
    <n v="0.26546477009593117"/>
    <x v="4"/>
    <s v="Sunday"/>
    <x v="0"/>
    <s v="3-5"/>
  </r>
  <r>
    <s v="IG-0066"/>
    <s v="Instagram"/>
    <d v="2025-01-05T00:00:00"/>
    <d v="1899-12-30T20:48:00"/>
    <x v="2"/>
    <s v="Fitness"/>
    <n v="42146"/>
    <n v="9"/>
    <n v="157"/>
    <n v="23067"/>
    <n v="17354"/>
    <n v="906"/>
    <n v="83"/>
    <n v="62"/>
    <n v="146"/>
    <n v="31"/>
    <n v="251"/>
    <n v="22"/>
    <x v="1"/>
    <n v="1197"/>
    <n v="0.41175912304845064"/>
    <x v="5"/>
    <s v="Sunday"/>
    <x v="0"/>
    <s v="6-10"/>
  </r>
  <r>
    <s v="IG-0067"/>
    <s v="Instagram"/>
    <d v="2025-01-05T00:00:00"/>
    <d v="1899-12-30T21:16:00"/>
    <x v="2"/>
    <s v="Education"/>
    <n v="42324"/>
    <n v="13"/>
    <n v="114"/>
    <n v="8345"/>
    <n v="6333"/>
    <n v="254"/>
    <n v="22"/>
    <n v="18"/>
    <n v="27"/>
    <n v="15"/>
    <n v="86"/>
    <n v="5"/>
    <x v="1"/>
    <n v="321"/>
    <n v="0.14963141480011341"/>
    <x v="6"/>
    <s v="Sunday"/>
    <x v="0"/>
    <s v="11+"/>
  </r>
  <r>
    <s v="IG-0068"/>
    <s v="Instagram"/>
    <d v="2025-01-05T00:00:00"/>
    <d v="1899-12-30T21:21:00"/>
    <x v="3"/>
    <s v="Fitness"/>
    <n v="42011"/>
    <n v="11"/>
    <n v="82"/>
    <n v="35813"/>
    <n v="33130"/>
    <n v="2096"/>
    <n v="265"/>
    <n v="501"/>
    <n v="317"/>
    <n v="108"/>
    <n v="412"/>
    <n v="183"/>
    <x v="1"/>
    <n v="3179"/>
    <n v="0.78860298493251768"/>
    <x v="6"/>
    <s v="Sunday"/>
    <x v="0"/>
    <s v="11+"/>
  </r>
  <r>
    <s v="IG-0069"/>
    <s v="Instagram"/>
    <d v="2025-01-06T00:00:00"/>
    <d v="1899-12-30T05:18:00"/>
    <x v="3"/>
    <s v="Food"/>
    <n v="42208"/>
    <n v="9"/>
    <n v="69"/>
    <n v="17310"/>
    <n v="11941"/>
    <n v="341"/>
    <n v="37"/>
    <n v="115"/>
    <n v="52"/>
    <n v="42"/>
    <n v="365"/>
    <n v="49"/>
    <x v="1"/>
    <n v="545"/>
    <n v="0.28290845337376802"/>
    <x v="18"/>
    <s v="Monday"/>
    <x v="0"/>
    <s v="6-10"/>
  </r>
  <r>
    <s v="IG-0070"/>
    <s v="Instagram"/>
    <d v="2025-01-06T00:00:00"/>
    <d v="1899-12-30T07:21:00"/>
    <x v="2"/>
    <s v="Food"/>
    <n v="42304"/>
    <n v="10"/>
    <n v="189"/>
    <n v="8137"/>
    <n v="6030"/>
    <n v="208"/>
    <n v="21"/>
    <n v="14"/>
    <n v="21"/>
    <n v="48"/>
    <n v="143"/>
    <n v="10"/>
    <x v="1"/>
    <n v="264"/>
    <n v="0.14253971255673223"/>
    <x v="10"/>
    <s v="Monday"/>
    <x v="0"/>
    <s v="6-10"/>
  </r>
  <r>
    <s v="IG-0071"/>
    <s v="Instagram"/>
    <d v="2025-01-06T00:00:00"/>
    <d v="1899-12-30T08:12:00"/>
    <x v="3"/>
    <s v="Fitness"/>
    <n v="42347"/>
    <n v="8"/>
    <n v="263"/>
    <n v="23959"/>
    <n v="19310"/>
    <n v="780"/>
    <n v="81"/>
    <n v="164"/>
    <n v="108"/>
    <n v="144"/>
    <n v="774"/>
    <n v="92"/>
    <x v="1"/>
    <n v="1133"/>
    <n v="0.45599452145370395"/>
    <x v="0"/>
    <s v="Monday"/>
    <x v="0"/>
    <s v="6-10"/>
  </r>
  <r>
    <s v="IG-0072"/>
    <s v="Instagram"/>
    <d v="2025-01-06T00:00:00"/>
    <d v="1899-12-30T11:25:00"/>
    <x v="1"/>
    <s v="Education"/>
    <n v="42278"/>
    <n v="7"/>
    <n v="75"/>
    <n v="3850"/>
    <n v="2807"/>
    <n v="80"/>
    <n v="9"/>
    <n v="10"/>
    <n v="0"/>
    <n v="17"/>
    <n v="38"/>
    <n v="2"/>
    <x v="1"/>
    <n v="99"/>
    <n v="6.6393869151804716E-2"/>
    <x v="11"/>
    <s v="Monday"/>
    <x v="0"/>
    <s v="6-10"/>
  </r>
  <r>
    <s v="IG-0073"/>
    <s v="Instagram"/>
    <d v="2025-01-06T00:00:00"/>
    <d v="1899-12-30T12:28:00"/>
    <x v="2"/>
    <s v="Tech"/>
    <n v="42221"/>
    <n v="5"/>
    <n v="176"/>
    <n v="7513"/>
    <n v="5951"/>
    <n v="141"/>
    <n v="14"/>
    <n v="9"/>
    <n v="18"/>
    <n v="31"/>
    <n v="132"/>
    <n v="11"/>
    <x v="0"/>
    <n v="182"/>
    <n v="0.14094881693943773"/>
    <x v="1"/>
    <s v="Monday"/>
    <x v="0"/>
    <s v="3-5"/>
  </r>
  <r>
    <s v="IG-0074"/>
    <s v="Instagram"/>
    <d v="2025-01-06T00:00:00"/>
    <d v="1899-12-30T13:59:00"/>
    <x v="2"/>
    <s v="Education"/>
    <n v="42097"/>
    <n v="9"/>
    <n v="87"/>
    <n v="17154"/>
    <n v="15514"/>
    <n v="558"/>
    <n v="48"/>
    <n v="36"/>
    <n v="63"/>
    <n v="50"/>
    <n v="396"/>
    <n v="23"/>
    <x v="0"/>
    <n v="705"/>
    <n v="0.3685298239779557"/>
    <x v="15"/>
    <s v="Monday"/>
    <x v="0"/>
    <s v="6-10"/>
  </r>
  <r>
    <s v="IG-0075"/>
    <s v="Instagram"/>
    <d v="2025-01-06T00:00:00"/>
    <d v="1899-12-30T14:13:00"/>
    <x v="0"/>
    <s v="Fashion"/>
    <n v="42031"/>
    <n v="12"/>
    <n v="323"/>
    <n v="10175"/>
    <n v="7854"/>
    <n v="457"/>
    <n v="38"/>
    <n v="45"/>
    <n v="172"/>
    <n v="77"/>
    <n v="87"/>
    <n v="20"/>
    <x v="1"/>
    <n v="712"/>
    <n v="0.18686207799005497"/>
    <x v="2"/>
    <s v="Monday"/>
    <x v="0"/>
    <s v="11+"/>
  </r>
  <r>
    <s v="IG-0076"/>
    <s v="Instagram"/>
    <d v="2025-01-06T00:00:00"/>
    <d v="1899-12-30T16:08:00"/>
    <x v="3"/>
    <s v="Business"/>
    <n v="42169"/>
    <n v="8"/>
    <n v="128"/>
    <n v="20948"/>
    <n v="18970"/>
    <n v="893"/>
    <n v="61"/>
    <n v="148"/>
    <n v="115"/>
    <n v="122"/>
    <n v="750"/>
    <n v="112"/>
    <x v="1"/>
    <n v="1217"/>
    <n v="0.44985652967819961"/>
    <x v="13"/>
    <s v="Monday"/>
    <x v="0"/>
    <s v="6-10"/>
  </r>
  <r>
    <s v="IG-0077"/>
    <s v="Instagram"/>
    <d v="2025-01-06T00:00:00"/>
    <d v="1899-12-30T16:27:00"/>
    <x v="1"/>
    <s v="Travel"/>
    <n v="42375"/>
    <n v="7"/>
    <n v="48"/>
    <n v="9498"/>
    <n v="8604"/>
    <n v="151"/>
    <n v="15"/>
    <n v="16"/>
    <n v="0"/>
    <n v="137"/>
    <n v="104"/>
    <n v="7"/>
    <x v="1"/>
    <n v="182"/>
    <n v="0.20304424778761063"/>
    <x v="13"/>
    <s v="Monday"/>
    <x v="0"/>
    <s v="6-10"/>
  </r>
  <r>
    <s v="IG-0078"/>
    <s v="Instagram"/>
    <d v="2025-01-06T00:00:00"/>
    <d v="1899-12-30T17:29:00"/>
    <x v="2"/>
    <s v="Education"/>
    <n v="42394"/>
    <n v="8"/>
    <n v="181"/>
    <n v="2591"/>
    <n v="2331"/>
    <n v="90"/>
    <n v="8"/>
    <n v="6"/>
    <n v="13"/>
    <n v="11"/>
    <n v="33"/>
    <n v="5"/>
    <x v="1"/>
    <n v="117"/>
    <n v="5.4984195876775013E-2"/>
    <x v="14"/>
    <s v="Monday"/>
    <x v="0"/>
    <s v="6-10"/>
  </r>
  <r>
    <s v="IG-0079"/>
    <s v="Instagram"/>
    <d v="2025-01-06T00:00:00"/>
    <d v="1899-12-30T18:32:00"/>
    <x v="2"/>
    <s v="Food"/>
    <n v="42328"/>
    <n v="11"/>
    <n v="219"/>
    <n v="14798"/>
    <n v="12573"/>
    <n v="530"/>
    <n v="57"/>
    <n v="50"/>
    <n v="79"/>
    <n v="56"/>
    <n v="312"/>
    <n v="21"/>
    <x v="1"/>
    <n v="716"/>
    <n v="0.29703742203742206"/>
    <x v="3"/>
    <s v="Monday"/>
    <x v="0"/>
    <s v="11+"/>
  </r>
  <r>
    <s v="IG-0080"/>
    <s v="Instagram"/>
    <d v="2025-01-06T00:00:00"/>
    <d v="1899-12-30T18:51:00"/>
    <x v="2"/>
    <s v="Travel"/>
    <n v="42283"/>
    <n v="9"/>
    <n v="89"/>
    <n v="11689"/>
    <n v="9155"/>
    <n v="369"/>
    <n v="42"/>
    <n v="24"/>
    <n v="59"/>
    <n v="56"/>
    <n v="99"/>
    <n v="9"/>
    <x v="1"/>
    <n v="494"/>
    <n v="0.21651727644679894"/>
    <x v="3"/>
    <s v="Monday"/>
    <x v="0"/>
    <s v="6-10"/>
  </r>
  <r>
    <s v="IG-0081"/>
    <s v="Instagram"/>
    <d v="2025-01-06T00:00:00"/>
    <d v="1899-12-30T18:53:00"/>
    <x v="0"/>
    <s v="Food"/>
    <n v="42325"/>
    <n v="4"/>
    <n v="408"/>
    <n v="13306"/>
    <n v="11892"/>
    <n v="647"/>
    <n v="70"/>
    <n v="106"/>
    <n v="395"/>
    <n v="80"/>
    <n v="292"/>
    <n v="27"/>
    <x v="1"/>
    <n v="1218"/>
    <n v="0.28096869462492619"/>
    <x v="3"/>
    <s v="Monday"/>
    <x v="0"/>
    <s v="3-5"/>
  </r>
  <r>
    <s v="IG-0082"/>
    <s v="Instagram"/>
    <d v="2025-01-06T00:00:00"/>
    <d v="1899-12-30T18:54:00"/>
    <x v="2"/>
    <s v="Fashion"/>
    <n v="42312"/>
    <n v="10"/>
    <n v="87"/>
    <n v="10444"/>
    <n v="7327"/>
    <n v="237"/>
    <n v="16"/>
    <n v="12"/>
    <n v="29"/>
    <n v="37"/>
    <n v="80"/>
    <n v="15"/>
    <x v="1"/>
    <n v="294"/>
    <n v="0.17316600491586312"/>
    <x v="3"/>
    <s v="Monday"/>
    <x v="0"/>
    <s v="6-10"/>
  </r>
  <r>
    <s v="IG-0083"/>
    <s v="Instagram"/>
    <d v="2025-01-06T00:00:00"/>
    <d v="1899-12-30T20:28:00"/>
    <x v="2"/>
    <s v="Travel"/>
    <n v="42305"/>
    <n v="10"/>
    <n v="174"/>
    <n v="18184"/>
    <n v="12759"/>
    <n v="662"/>
    <n v="74"/>
    <n v="59"/>
    <n v="66"/>
    <n v="55"/>
    <n v="92"/>
    <n v="10"/>
    <x v="1"/>
    <n v="861"/>
    <n v="0.30159555608084149"/>
    <x v="5"/>
    <s v="Monday"/>
    <x v="0"/>
    <s v="6-10"/>
  </r>
  <r>
    <s v="IG-0084"/>
    <s v="Instagram"/>
    <d v="2025-01-06T00:00:00"/>
    <d v="1899-12-30T20:48:00"/>
    <x v="3"/>
    <s v="Education"/>
    <n v="42278"/>
    <n v="9"/>
    <n v="139"/>
    <n v="23695"/>
    <n v="17007"/>
    <n v="1017"/>
    <n v="111"/>
    <n v="212"/>
    <n v="127"/>
    <n v="122"/>
    <n v="225"/>
    <n v="101"/>
    <x v="1"/>
    <n v="1467"/>
    <n v="0.4022659539240267"/>
    <x v="5"/>
    <s v="Monday"/>
    <x v="0"/>
    <s v="6-10"/>
  </r>
  <r>
    <s v="IG-0085"/>
    <s v="Instagram"/>
    <d v="2025-01-06T00:00:00"/>
    <d v="1899-12-30T22:15:00"/>
    <x v="0"/>
    <s v="Lifestyle"/>
    <n v="42340"/>
    <n v="5"/>
    <n v="135"/>
    <n v="8605"/>
    <n v="6699"/>
    <n v="312"/>
    <n v="27"/>
    <n v="35"/>
    <n v="181"/>
    <n v="35"/>
    <n v="145"/>
    <n v="10"/>
    <x v="1"/>
    <n v="555"/>
    <n v="0.15821917808219177"/>
    <x v="19"/>
    <s v="Monday"/>
    <x v="0"/>
    <s v="3-5"/>
  </r>
  <r>
    <s v="IG-0086"/>
    <s v="Instagram"/>
    <d v="2025-01-07T00:00:00"/>
    <d v="1899-12-30T10:52:00"/>
    <x v="3"/>
    <s v="Business"/>
    <n v="42099"/>
    <n v="9"/>
    <n v="141"/>
    <n v="30579"/>
    <n v="24048"/>
    <n v="1188"/>
    <n v="125"/>
    <n v="220"/>
    <n v="186"/>
    <n v="178"/>
    <n v="501"/>
    <n v="58"/>
    <x v="0"/>
    <n v="1719"/>
    <n v="0.57122496971424497"/>
    <x v="17"/>
    <s v="Tuesday"/>
    <x v="0"/>
    <s v="6-10"/>
  </r>
  <r>
    <s v="IG-0087"/>
    <s v="Instagram"/>
    <d v="2025-01-07T00:00:00"/>
    <d v="1899-12-30T12:15:00"/>
    <x v="2"/>
    <s v="Education"/>
    <n v="42233"/>
    <n v="5"/>
    <n v="166"/>
    <n v="9797"/>
    <n v="7870"/>
    <n v="404"/>
    <n v="35"/>
    <n v="25"/>
    <n v="53"/>
    <n v="20"/>
    <n v="208"/>
    <n v="17"/>
    <x v="1"/>
    <n v="517"/>
    <n v="0.18634716927521133"/>
    <x v="1"/>
    <s v="Tuesday"/>
    <x v="0"/>
    <s v="3-5"/>
  </r>
  <r>
    <s v="IG-0088"/>
    <s v="Instagram"/>
    <d v="2025-01-07T00:00:00"/>
    <d v="1899-12-30T14:01:00"/>
    <x v="2"/>
    <s v="Food"/>
    <n v="42404"/>
    <n v="8"/>
    <n v="145"/>
    <n v="7996"/>
    <n v="5551"/>
    <n v="101"/>
    <n v="12"/>
    <n v="10"/>
    <n v="16"/>
    <n v="10"/>
    <n v="96"/>
    <n v="6"/>
    <x v="1"/>
    <n v="139"/>
    <n v="0.13090746156023017"/>
    <x v="2"/>
    <s v="Tuesday"/>
    <x v="0"/>
    <s v="6-10"/>
  </r>
  <r>
    <s v="IG-0089"/>
    <s v="Instagram"/>
    <d v="2025-01-07T00:00:00"/>
    <d v="1899-12-30T15:11:00"/>
    <x v="3"/>
    <s v="Fitness"/>
    <n v="42213"/>
    <n v="6"/>
    <n v="247"/>
    <n v="21594"/>
    <n v="15680"/>
    <n v="395"/>
    <n v="34"/>
    <n v="91"/>
    <n v="43"/>
    <n v="99"/>
    <n v="178"/>
    <n v="46"/>
    <x v="1"/>
    <n v="563"/>
    <n v="0.37144955345509678"/>
    <x v="12"/>
    <s v="Tuesday"/>
    <x v="0"/>
    <s v="6-10"/>
  </r>
  <r>
    <s v="IG-0090"/>
    <s v="Instagram"/>
    <d v="2025-01-07T00:00:00"/>
    <d v="1899-12-30T16:45:00"/>
    <x v="3"/>
    <s v="Fitness"/>
    <n v="42084"/>
    <n v="9"/>
    <n v="89"/>
    <n v="18857"/>
    <n v="15068"/>
    <n v="876"/>
    <n v="102"/>
    <n v="110"/>
    <n v="73"/>
    <n v="51"/>
    <n v="288"/>
    <n v="71"/>
    <x v="1"/>
    <n v="1161"/>
    <n v="0.35804581313563349"/>
    <x v="13"/>
    <s v="Tuesday"/>
    <x v="0"/>
    <s v="6-10"/>
  </r>
  <r>
    <s v="IG-0091"/>
    <s v="Instagram"/>
    <d v="2025-01-07T00:00:00"/>
    <d v="1899-12-30T16:52:00"/>
    <x v="3"/>
    <s v="Tech"/>
    <n v="42450"/>
    <n v="6"/>
    <n v="113"/>
    <n v="34640"/>
    <n v="26628"/>
    <n v="1407"/>
    <n v="126"/>
    <n v="281"/>
    <n v="153"/>
    <n v="68"/>
    <n v="1104"/>
    <n v="104"/>
    <x v="1"/>
    <n v="1967"/>
    <n v="0.62727915194346284"/>
    <x v="13"/>
    <s v="Tuesday"/>
    <x v="0"/>
    <s v="6-10"/>
  </r>
  <r>
    <s v="IG-0092"/>
    <s v="Instagram"/>
    <d v="2025-01-07T00:00:00"/>
    <d v="1899-12-30T19:15:00"/>
    <x v="3"/>
    <s v="Travel"/>
    <n v="42182"/>
    <n v="8"/>
    <n v="104"/>
    <n v="26190"/>
    <n v="19546"/>
    <n v="591"/>
    <n v="64"/>
    <n v="163"/>
    <n v="72"/>
    <n v="143"/>
    <n v="645"/>
    <n v="109"/>
    <x v="1"/>
    <n v="890"/>
    <n v="0.46337300270257453"/>
    <x v="4"/>
    <s v="Tuesday"/>
    <x v="0"/>
    <s v="6-10"/>
  </r>
  <r>
    <s v="IG-0093"/>
    <s v="Instagram"/>
    <d v="2025-01-07T00:00:00"/>
    <d v="1899-12-30T20:29:00"/>
    <x v="3"/>
    <s v="Travel"/>
    <n v="42497"/>
    <n v="9"/>
    <n v="81"/>
    <n v="29885"/>
    <n v="24185"/>
    <n v="706"/>
    <n v="63"/>
    <n v="170"/>
    <n v="95"/>
    <n v="145"/>
    <n v="612"/>
    <n v="95"/>
    <x v="1"/>
    <n v="1034"/>
    <n v="0.56909899522319218"/>
    <x v="5"/>
    <s v="Tuesday"/>
    <x v="0"/>
    <s v="6-10"/>
  </r>
  <r>
    <s v="IG-0094"/>
    <s v="Instagram"/>
    <d v="2025-01-08T00:00:00"/>
    <d v="1899-12-30T06:06:00"/>
    <x v="0"/>
    <s v="Food"/>
    <n v="42400"/>
    <n v="9"/>
    <n v="274"/>
    <n v="14959"/>
    <n v="12757"/>
    <n v="442"/>
    <n v="45"/>
    <n v="54"/>
    <n v="243"/>
    <n v="106"/>
    <n v="170"/>
    <n v="33"/>
    <x v="0"/>
    <n v="784"/>
    <n v="0.30087264150943394"/>
    <x v="9"/>
    <s v="Wednesday"/>
    <x v="0"/>
    <s v="6-10"/>
  </r>
  <r>
    <s v="IG-0095"/>
    <s v="Instagram"/>
    <d v="2025-01-08T00:00:00"/>
    <d v="1899-12-30T08:05:00"/>
    <x v="3"/>
    <s v="Fitness"/>
    <n v="42249"/>
    <n v="8"/>
    <n v="67"/>
    <n v="27144"/>
    <n v="18927"/>
    <n v="769"/>
    <n v="86"/>
    <n v="186"/>
    <n v="103"/>
    <n v="135"/>
    <n v="327"/>
    <n v="61"/>
    <x v="1"/>
    <n v="1144"/>
    <n v="0.4479869346020024"/>
    <x v="0"/>
    <s v="Wednesday"/>
    <x v="0"/>
    <s v="6-10"/>
  </r>
  <r>
    <s v="IG-0096"/>
    <s v="Instagram"/>
    <d v="2025-01-08T00:00:00"/>
    <d v="1899-12-30T11:28:00"/>
    <x v="3"/>
    <s v="Education"/>
    <n v="42275"/>
    <n v="9"/>
    <n v="145"/>
    <n v="13730"/>
    <n v="9685"/>
    <n v="506"/>
    <n v="82"/>
    <n v="104"/>
    <n v="54"/>
    <n v="51"/>
    <n v="203"/>
    <n v="31"/>
    <x v="1"/>
    <n v="746"/>
    <n v="0.22909520993494972"/>
    <x v="11"/>
    <s v="Wednesday"/>
    <x v="0"/>
    <s v="6-10"/>
  </r>
  <r>
    <s v="IG-0097"/>
    <s v="Instagram"/>
    <d v="2025-01-08T00:00:00"/>
    <d v="1899-12-30T12:46:00"/>
    <x v="3"/>
    <s v="Tech"/>
    <n v="42473"/>
    <n v="8"/>
    <n v="60"/>
    <n v="21356"/>
    <n v="19619"/>
    <n v="775"/>
    <n v="95"/>
    <n v="167"/>
    <n v="86"/>
    <n v="61"/>
    <n v="256"/>
    <n v="52"/>
    <x v="1"/>
    <n v="1123"/>
    <n v="0.46191698255362229"/>
    <x v="1"/>
    <s v="Wednesday"/>
    <x v="0"/>
    <s v="6-10"/>
  </r>
  <r>
    <s v="IG-0098"/>
    <s v="Instagram"/>
    <d v="2025-01-08T00:00:00"/>
    <d v="1899-12-30T13:14:00"/>
    <x v="2"/>
    <s v="Lifestyle"/>
    <n v="42612"/>
    <n v="10"/>
    <n v="253"/>
    <n v="6085"/>
    <n v="4948"/>
    <n v="191"/>
    <n v="19"/>
    <n v="13"/>
    <n v="27"/>
    <n v="28"/>
    <n v="104"/>
    <n v="9"/>
    <x v="1"/>
    <n v="250"/>
    <n v="0.11611752557964893"/>
    <x v="15"/>
    <s v="Wednesday"/>
    <x v="0"/>
    <s v="6-10"/>
  </r>
  <r>
    <s v="IG-0099"/>
    <s v="Instagram"/>
    <d v="2025-01-08T00:00:00"/>
    <d v="1899-12-30T13:51:00"/>
    <x v="2"/>
    <s v="Business"/>
    <n v="42460"/>
    <n v="9"/>
    <n v="230"/>
    <n v="7116"/>
    <n v="5208"/>
    <n v="204"/>
    <n v="19"/>
    <n v="13"/>
    <n v="25"/>
    <n v="12"/>
    <n v="135"/>
    <n v="12"/>
    <x v="1"/>
    <n v="261"/>
    <n v="0.12265661799340556"/>
    <x v="15"/>
    <s v="Wednesday"/>
    <x v="0"/>
    <s v="6-10"/>
  </r>
  <r>
    <s v="IG-0100"/>
    <s v="Instagram"/>
    <d v="2025-01-08T00:00:00"/>
    <d v="1899-12-30T14:38:00"/>
    <x v="2"/>
    <s v="Fashion"/>
    <n v="42383"/>
    <n v="8"/>
    <n v="79"/>
    <n v="6855"/>
    <n v="5076"/>
    <n v="128"/>
    <n v="11"/>
    <n v="7"/>
    <n v="13"/>
    <n v="25"/>
    <n v="119"/>
    <n v="4"/>
    <x v="1"/>
    <n v="159"/>
    <n v="0.11976500011797182"/>
    <x v="2"/>
    <s v="Wednesday"/>
    <x v="0"/>
    <s v="6-10"/>
  </r>
  <r>
    <s v="IG-0101"/>
    <s v="Instagram"/>
    <d v="2025-01-08T00:00:00"/>
    <d v="1899-12-30T14:40:00"/>
    <x v="3"/>
    <s v="Food"/>
    <n v="42241"/>
    <n v="8"/>
    <n v="142"/>
    <n v="52320"/>
    <n v="45453"/>
    <n v="1480"/>
    <n v="106"/>
    <n v="209"/>
    <n v="152"/>
    <n v="122"/>
    <n v="838"/>
    <n v="109"/>
    <x v="1"/>
    <n v="1947"/>
    <n v="1.0760398664804336"/>
    <x v="2"/>
    <s v="Wednesday"/>
    <x v="0"/>
    <s v="6-10"/>
  </r>
  <r>
    <s v="IG-0102"/>
    <s v="Instagram"/>
    <d v="2025-01-08T00:00:00"/>
    <d v="1899-12-30T16:57:00"/>
    <x v="2"/>
    <s v="Food"/>
    <n v="42407"/>
    <n v="4"/>
    <n v="107"/>
    <n v="7373"/>
    <n v="5677"/>
    <n v="194"/>
    <n v="17"/>
    <n v="14"/>
    <n v="31"/>
    <n v="17"/>
    <n v="110"/>
    <n v="5"/>
    <x v="1"/>
    <n v="256"/>
    <n v="0.13386940835239466"/>
    <x v="13"/>
    <s v="Wednesday"/>
    <x v="0"/>
    <s v="3-5"/>
  </r>
  <r>
    <s v="IG-0103"/>
    <s v="Instagram"/>
    <d v="2025-01-08T00:00:00"/>
    <d v="1899-12-30T18:17:00"/>
    <x v="2"/>
    <s v="Travel"/>
    <n v="42263"/>
    <n v="9"/>
    <n v="295"/>
    <n v="5007"/>
    <n v="3987"/>
    <n v="204"/>
    <n v="21"/>
    <n v="10"/>
    <n v="27"/>
    <n v="23"/>
    <n v="56"/>
    <n v="6"/>
    <x v="1"/>
    <n v="262"/>
    <n v="9.4337836878593567E-2"/>
    <x v="3"/>
    <s v="Wednesday"/>
    <x v="0"/>
    <s v="6-10"/>
  </r>
  <r>
    <s v="IG-0104"/>
    <s v="Instagram"/>
    <d v="2025-01-08T00:00:00"/>
    <d v="1899-12-30T18:27:00"/>
    <x v="0"/>
    <s v="Fashion"/>
    <n v="42468"/>
    <n v="6"/>
    <n v="455"/>
    <n v="8078"/>
    <n v="7176"/>
    <n v="188"/>
    <n v="22"/>
    <n v="25"/>
    <n v="94"/>
    <n v="67"/>
    <n v="64"/>
    <n v="16"/>
    <x v="1"/>
    <n v="329"/>
    <n v="0.16897428652161628"/>
    <x v="3"/>
    <s v="Wednesday"/>
    <x v="0"/>
    <s v="6-10"/>
  </r>
  <r>
    <s v="IG-0105"/>
    <s v="Instagram"/>
    <d v="2025-01-08T00:00:00"/>
    <d v="1899-12-30T18:46:00"/>
    <x v="0"/>
    <s v="Business"/>
    <n v="42654"/>
    <n v="13"/>
    <n v="387"/>
    <n v="10164"/>
    <n v="7337"/>
    <n v="500"/>
    <n v="45"/>
    <n v="57"/>
    <n v="250"/>
    <n v="100"/>
    <n v="201"/>
    <n v="19"/>
    <x v="1"/>
    <n v="852"/>
    <n v="0.17201200356355792"/>
    <x v="3"/>
    <s v="Wednesday"/>
    <x v="0"/>
    <s v="11+"/>
  </r>
  <r>
    <s v="IG-0106"/>
    <s v="Instagram"/>
    <d v="2025-01-08T00:00:00"/>
    <d v="1899-12-30T19:23:00"/>
    <x v="1"/>
    <s v="Travel"/>
    <n v="42395"/>
    <n v="7"/>
    <n v="84"/>
    <n v="12112"/>
    <n v="9143"/>
    <n v="111"/>
    <n v="15"/>
    <n v="12"/>
    <n v="0"/>
    <n v="58"/>
    <n v="78"/>
    <n v="4"/>
    <x v="0"/>
    <n v="138"/>
    <n v="0.21566222431890553"/>
    <x v="4"/>
    <s v="Wednesday"/>
    <x v="0"/>
    <s v="6-10"/>
  </r>
  <r>
    <s v="IG-0107"/>
    <s v="Instagram"/>
    <d v="2025-01-08T00:00:00"/>
    <d v="1899-12-30T19:52:00"/>
    <x v="2"/>
    <s v="Tech"/>
    <n v="42339"/>
    <n v="4"/>
    <n v="118"/>
    <n v="7790"/>
    <n v="6427"/>
    <n v="295"/>
    <n v="30"/>
    <n v="18"/>
    <n v="38"/>
    <n v="51"/>
    <n v="66"/>
    <n v="13"/>
    <x v="1"/>
    <n v="381"/>
    <n v="0.1517985781430832"/>
    <x v="4"/>
    <s v="Wednesday"/>
    <x v="0"/>
    <s v="3-5"/>
  </r>
  <r>
    <s v="IG-0108"/>
    <s v="Instagram"/>
    <d v="2025-01-08T00:00:00"/>
    <d v="1899-12-30T20:18:00"/>
    <x v="3"/>
    <s v="Fitness"/>
    <n v="42352"/>
    <n v="8"/>
    <n v="193"/>
    <n v="55002"/>
    <n v="46530"/>
    <n v="1437"/>
    <n v="129"/>
    <n v="352"/>
    <n v="221"/>
    <n v="202"/>
    <n v="562"/>
    <n v="294"/>
    <x v="0"/>
    <n v="2139"/>
    <n v="1.0986494144314318"/>
    <x v="5"/>
    <s v="Wednesday"/>
    <x v="0"/>
    <s v="6-10"/>
  </r>
  <r>
    <s v="IG-0109"/>
    <s v="Instagram"/>
    <d v="2025-01-08T00:00:00"/>
    <d v="1899-12-30T21:55:00"/>
    <x v="1"/>
    <s v="Tech"/>
    <n v="42224"/>
    <n v="12"/>
    <n v="24"/>
    <n v="5344"/>
    <n v="3899"/>
    <n v="61"/>
    <n v="7"/>
    <n v="6"/>
    <n v="0"/>
    <n v="53"/>
    <n v="46"/>
    <n v="2"/>
    <x v="1"/>
    <n v="74"/>
    <n v="9.2340848806366047E-2"/>
    <x v="6"/>
    <s v="Wednesday"/>
    <x v="0"/>
    <s v="11+"/>
  </r>
  <r>
    <s v="IG-0110"/>
    <s v="Instagram"/>
    <d v="2025-01-08T00:00:00"/>
    <d v="1899-12-30T22:34:00"/>
    <x v="0"/>
    <s v="Education"/>
    <n v="42173"/>
    <n v="5"/>
    <n v="142"/>
    <n v="7202"/>
    <n v="6110"/>
    <n v="292"/>
    <n v="35"/>
    <n v="39"/>
    <n v="167"/>
    <n v="21"/>
    <n v="91"/>
    <n v="11"/>
    <x v="1"/>
    <n v="533"/>
    <n v="0.14487942522466982"/>
    <x v="19"/>
    <s v="Wednesday"/>
    <x v="0"/>
    <s v="3-5"/>
  </r>
  <r>
    <s v="IG-0111"/>
    <s v="Instagram"/>
    <d v="2025-01-09T00:00:00"/>
    <d v="1899-12-30T07:43:00"/>
    <x v="3"/>
    <s v="Travel"/>
    <n v="42257"/>
    <n v="9"/>
    <n v="105"/>
    <n v="31062"/>
    <n v="24051"/>
    <n v="669"/>
    <n v="78"/>
    <n v="93"/>
    <n v="62"/>
    <n v="70"/>
    <n v="637"/>
    <n v="88"/>
    <x v="1"/>
    <n v="902"/>
    <n v="0.56916013914854346"/>
    <x v="10"/>
    <s v="Thursday"/>
    <x v="0"/>
    <s v="6-10"/>
  </r>
  <r>
    <s v="IG-0112"/>
    <s v="Instagram"/>
    <d v="2025-01-09T00:00:00"/>
    <d v="1899-12-30T09:16:00"/>
    <x v="2"/>
    <s v="Education"/>
    <n v="42547"/>
    <n v="7"/>
    <n v="95"/>
    <n v="7641"/>
    <n v="6580"/>
    <n v="339"/>
    <n v="34"/>
    <n v="28"/>
    <n v="42"/>
    <n v="39"/>
    <n v="89"/>
    <n v="15"/>
    <x v="1"/>
    <n v="443"/>
    <n v="0.15465250193903213"/>
    <x v="16"/>
    <s v="Thursday"/>
    <x v="0"/>
    <s v="6-10"/>
  </r>
  <r>
    <s v="IG-0113"/>
    <s v="Instagram"/>
    <d v="2025-01-09T00:00:00"/>
    <d v="1899-12-30T10:24:00"/>
    <x v="0"/>
    <s v="Lifestyle"/>
    <n v="42223"/>
    <n v="11"/>
    <n v="418"/>
    <n v="4921"/>
    <n v="3714"/>
    <n v="159"/>
    <n v="18"/>
    <n v="19"/>
    <n v="115"/>
    <n v="8"/>
    <n v="101"/>
    <n v="9"/>
    <x v="1"/>
    <n v="311"/>
    <n v="8.7961537550624067E-2"/>
    <x v="17"/>
    <s v="Thursday"/>
    <x v="0"/>
    <s v="11+"/>
  </r>
  <r>
    <s v="IG-0114"/>
    <s v="Instagram"/>
    <d v="2025-01-09T00:00:00"/>
    <d v="1899-12-30T12:43:00"/>
    <x v="1"/>
    <s v="Lifestyle"/>
    <n v="42192"/>
    <n v="11"/>
    <n v="124"/>
    <n v="7591"/>
    <n v="6962"/>
    <n v="79"/>
    <n v="12"/>
    <n v="12"/>
    <n v="0"/>
    <n v="116"/>
    <n v="90"/>
    <n v="5"/>
    <x v="0"/>
    <n v="103"/>
    <n v="0.16500758437618507"/>
    <x v="1"/>
    <s v="Thursday"/>
    <x v="0"/>
    <s v="11+"/>
  </r>
  <r>
    <s v="IG-0115"/>
    <s v="Instagram"/>
    <d v="2025-01-09T00:00:00"/>
    <d v="1899-12-30T16:17:00"/>
    <x v="2"/>
    <s v="Travel"/>
    <n v="42087"/>
    <n v="5"/>
    <n v="153"/>
    <n v="5108"/>
    <n v="3877"/>
    <n v="101"/>
    <n v="14"/>
    <n v="7"/>
    <n v="16"/>
    <n v="10"/>
    <n v="71"/>
    <n v="8"/>
    <x v="1"/>
    <n v="138"/>
    <n v="9.2118706488939578E-2"/>
    <x v="13"/>
    <s v="Thursday"/>
    <x v="0"/>
    <s v="3-5"/>
  </r>
  <r>
    <s v="IG-0116"/>
    <s v="Instagram"/>
    <d v="2025-01-09T00:00:00"/>
    <d v="1899-12-30T16:51:00"/>
    <x v="3"/>
    <s v="Fitness"/>
    <n v="42181"/>
    <n v="7"/>
    <n v="49"/>
    <n v="21532"/>
    <n v="18715"/>
    <n v="882"/>
    <n v="95"/>
    <n v="141"/>
    <n v="104"/>
    <n v="74"/>
    <n v="676"/>
    <n v="77"/>
    <x v="1"/>
    <n v="1222"/>
    <n v="0.44368317488916809"/>
    <x v="13"/>
    <s v="Thursday"/>
    <x v="0"/>
    <s v="6-10"/>
  </r>
  <r>
    <s v="IG-0117"/>
    <s v="Instagram"/>
    <d v="2025-01-09T00:00:00"/>
    <d v="1899-12-30T17:35:00"/>
    <x v="2"/>
    <s v="Travel"/>
    <n v="42276"/>
    <n v="8"/>
    <n v="166"/>
    <n v="6750"/>
    <n v="5053"/>
    <n v="171"/>
    <n v="17"/>
    <n v="10"/>
    <n v="16"/>
    <n v="19"/>
    <n v="107"/>
    <n v="5"/>
    <x v="1"/>
    <n v="214"/>
    <n v="0.11952407985618317"/>
    <x v="14"/>
    <s v="Thursday"/>
    <x v="0"/>
    <s v="6-10"/>
  </r>
  <r>
    <s v="IG-0118"/>
    <s v="Instagram"/>
    <d v="2025-01-09T00:00:00"/>
    <d v="1899-12-30T19:51:00"/>
    <x v="1"/>
    <s v="Food"/>
    <n v="42282"/>
    <n v="9"/>
    <n v="25"/>
    <n v="9252"/>
    <n v="6656"/>
    <n v="103"/>
    <n v="13"/>
    <n v="13"/>
    <n v="0"/>
    <n v="85"/>
    <n v="39"/>
    <n v="5"/>
    <x v="1"/>
    <n v="129"/>
    <n v="0.15741923277044606"/>
    <x v="4"/>
    <s v="Thursday"/>
    <x v="0"/>
    <s v="6-10"/>
  </r>
  <r>
    <s v="IG-0119"/>
    <s v="Instagram"/>
    <d v="2025-01-09T00:00:00"/>
    <d v="1899-12-30T20:57:00"/>
    <x v="2"/>
    <s v="Business"/>
    <n v="42393"/>
    <n v="12"/>
    <n v="228"/>
    <n v="14828"/>
    <n v="13156"/>
    <n v="531"/>
    <n v="35"/>
    <n v="29"/>
    <n v="77"/>
    <n v="71"/>
    <n v="220"/>
    <n v="13"/>
    <x v="0"/>
    <n v="672"/>
    <n v="0.3103342532965348"/>
    <x v="5"/>
    <s v="Thursday"/>
    <x v="0"/>
    <s v="11+"/>
  </r>
  <r>
    <s v="IG-0120"/>
    <s v="Instagram"/>
    <d v="2025-01-09T00:00:00"/>
    <d v="1899-12-30T21:05:00"/>
    <x v="0"/>
    <s v="Business"/>
    <n v="42417"/>
    <n v="3"/>
    <n v="206"/>
    <n v="10124"/>
    <n v="8034"/>
    <n v="277"/>
    <n v="33"/>
    <n v="35"/>
    <n v="180"/>
    <n v="107"/>
    <n v="198"/>
    <n v="11"/>
    <x v="1"/>
    <n v="525"/>
    <n v="0.18940519131480302"/>
    <x v="6"/>
    <s v="Thursday"/>
    <x v="0"/>
    <s v="3-5"/>
  </r>
  <r>
    <s v="IG-0121"/>
    <s v="Instagram"/>
    <d v="2025-01-09T00:00:00"/>
    <d v="1899-12-30T22:27:00"/>
    <x v="3"/>
    <s v="Travel"/>
    <n v="42403"/>
    <n v="7"/>
    <n v="138"/>
    <n v="30821"/>
    <n v="21801"/>
    <n v="875"/>
    <n v="81"/>
    <n v="157"/>
    <n v="108"/>
    <n v="120"/>
    <n v="780"/>
    <n v="129"/>
    <x v="1"/>
    <n v="1221"/>
    <n v="0.51413815060255175"/>
    <x v="19"/>
    <s v="Thursday"/>
    <x v="0"/>
    <s v="6-10"/>
  </r>
  <r>
    <s v="IG-0122"/>
    <s v="Instagram"/>
    <d v="2025-01-10T00:00:00"/>
    <d v="1899-12-30T04:54:00"/>
    <x v="0"/>
    <s v="Travel"/>
    <n v="42679"/>
    <n v="7"/>
    <n v="263"/>
    <n v="15690"/>
    <n v="11717"/>
    <n v="391"/>
    <n v="43"/>
    <n v="55"/>
    <n v="250"/>
    <n v="67"/>
    <n v="219"/>
    <n v="16"/>
    <x v="1"/>
    <n v="739"/>
    <n v="0.27453782890883105"/>
    <x v="20"/>
    <s v="Friday"/>
    <x v="0"/>
    <s v="6-10"/>
  </r>
  <r>
    <s v="IG-0123"/>
    <s v="Instagram"/>
    <d v="2025-01-10T00:00:00"/>
    <d v="1899-12-30T07:28:00"/>
    <x v="2"/>
    <s v="Education"/>
    <n v="42468"/>
    <n v="11"/>
    <n v="142"/>
    <n v="6789"/>
    <n v="5270"/>
    <n v="282"/>
    <n v="26"/>
    <n v="16"/>
    <n v="37"/>
    <n v="25"/>
    <n v="55"/>
    <n v="7"/>
    <x v="1"/>
    <n v="361"/>
    <n v="0.12409343505698409"/>
    <x v="10"/>
    <s v="Friday"/>
    <x v="0"/>
    <s v="11+"/>
  </r>
  <r>
    <s v="IG-0124"/>
    <s v="Instagram"/>
    <d v="2025-01-10T00:00:00"/>
    <d v="1899-12-30T09:42:00"/>
    <x v="3"/>
    <s v="Travel"/>
    <n v="42549"/>
    <n v="12"/>
    <n v="45"/>
    <n v="30935"/>
    <n v="23539"/>
    <n v="955"/>
    <n v="113"/>
    <n v="202"/>
    <n v="121"/>
    <n v="77"/>
    <n v="809"/>
    <n v="59"/>
    <x v="1"/>
    <n v="1391"/>
    <n v="0.55322099226773835"/>
    <x v="16"/>
    <s v="Friday"/>
    <x v="0"/>
    <s v="11+"/>
  </r>
  <r>
    <s v="IG-0125"/>
    <s v="Instagram"/>
    <d v="2025-01-10T00:00:00"/>
    <d v="1899-12-30T09:59:00"/>
    <x v="1"/>
    <s v="Education"/>
    <n v="42420"/>
    <n v="5"/>
    <n v="28"/>
    <n v="5444"/>
    <n v="4227"/>
    <n v="79"/>
    <n v="9"/>
    <n v="12"/>
    <n v="0"/>
    <n v="88"/>
    <n v="25"/>
    <n v="2"/>
    <x v="0"/>
    <n v="100"/>
    <n v="9.964639321074964E-2"/>
    <x v="16"/>
    <s v="Friday"/>
    <x v="0"/>
    <s v="3-5"/>
  </r>
  <r>
    <s v="IG-0126"/>
    <s v="Instagram"/>
    <d v="2025-01-10T00:00:00"/>
    <d v="1899-12-30T10:10:00"/>
    <x v="3"/>
    <s v="Travel"/>
    <n v="42391"/>
    <n v="5"/>
    <n v="141"/>
    <n v="14154"/>
    <n v="10735"/>
    <n v="331"/>
    <n v="35"/>
    <n v="95"/>
    <n v="59"/>
    <n v="25"/>
    <n v="180"/>
    <n v="61"/>
    <x v="1"/>
    <n v="520"/>
    <n v="0.25323771555282959"/>
    <x v="17"/>
    <s v="Friday"/>
    <x v="0"/>
    <s v="3-5"/>
  </r>
  <r>
    <s v="IG-0127"/>
    <s v="Instagram"/>
    <d v="2025-01-10T00:00:00"/>
    <d v="1899-12-30T13:56:00"/>
    <x v="1"/>
    <s v="Fashion"/>
    <n v="42419"/>
    <n v="8"/>
    <n v="45"/>
    <n v="4642"/>
    <n v="3950"/>
    <n v="74"/>
    <n v="6"/>
    <n v="7"/>
    <n v="0"/>
    <n v="52"/>
    <n v="24"/>
    <n v="2"/>
    <x v="1"/>
    <n v="87"/>
    <n v="9.31186496617082E-2"/>
    <x v="15"/>
    <s v="Friday"/>
    <x v="0"/>
    <s v="6-10"/>
  </r>
  <r>
    <s v="IG-0128"/>
    <s v="Instagram"/>
    <d v="2025-01-10T00:00:00"/>
    <d v="1899-12-30T16:17:00"/>
    <x v="3"/>
    <s v="Business"/>
    <n v="42621"/>
    <n v="6"/>
    <n v="90"/>
    <n v="39895"/>
    <n v="29841"/>
    <n v="1010"/>
    <n v="162"/>
    <n v="279"/>
    <n v="212"/>
    <n v="155"/>
    <n v="627"/>
    <n v="98"/>
    <x v="1"/>
    <n v="1663"/>
    <n v="0.70014781445766172"/>
    <x v="13"/>
    <s v="Friday"/>
    <x v="0"/>
    <s v="6-10"/>
  </r>
  <r>
    <s v="IG-0129"/>
    <s v="Instagram"/>
    <d v="2025-01-10T00:00:00"/>
    <d v="1899-12-30T16:41:00"/>
    <x v="2"/>
    <s v="Food"/>
    <n v="42443"/>
    <n v="7"/>
    <n v="350"/>
    <n v="20627"/>
    <n v="17341"/>
    <n v="584"/>
    <n v="42"/>
    <n v="26"/>
    <n v="58"/>
    <n v="107"/>
    <n v="466"/>
    <n v="12"/>
    <x v="0"/>
    <n v="710"/>
    <n v="0.40857149588860353"/>
    <x v="13"/>
    <s v="Friday"/>
    <x v="0"/>
    <s v="6-10"/>
  </r>
  <r>
    <s v="IG-0130"/>
    <s v="Instagram"/>
    <d v="2025-01-10T00:00:00"/>
    <d v="1899-12-30T21:50:00"/>
    <x v="2"/>
    <s v="Food"/>
    <n v="42889"/>
    <n v="6"/>
    <n v="148"/>
    <n v="19812"/>
    <n v="17558"/>
    <n v="775"/>
    <n v="92"/>
    <n v="66"/>
    <n v="92"/>
    <n v="136"/>
    <n v="432"/>
    <n v="38"/>
    <x v="1"/>
    <n v="1025"/>
    <n v="0.40938235911305931"/>
    <x v="6"/>
    <s v="Friday"/>
    <x v="0"/>
    <s v="6-10"/>
  </r>
  <r>
    <s v="IG-0131"/>
    <s v="Instagram"/>
    <d v="2025-01-11T00:00:00"/>
    <d v="1899-12-30T07:22:00"/>
    <x v="3"/>
    <s v="Lifestyle"/>
    <n v="42540"/>
    <n v="4"/>
    <n v="135"/>
    <n v="34103"/>
    <n v="31248"/>
    <n v="696"/>
    <n v="59"/>
    <n v="122"/>
    <n v="81"/>
    <n v="68"/>
    <n v="451"/>
    <n v="98"/>
    <x v="0"/>
    <n v="958"/>
    <n v="0.73455571227080396"/>
    <x v="10"/>
    <s v="Saturday"/>
    <x v="0"/>
    <s v="3-5"/>
  </r>
  <r>
    <s v="IG-0132"/>
    <s v="Instagram"/>
    <d v="2025-01-11T00:00:00"/>
    <d v="1899-12-30T07:54:00"/>
    <x v="3"/>
    <s v="Travel"/>
    <n v="42550"/>
    <n v="6"/>
    <n v="92"/>
    <n v="34370"/>
    <n v="26681"/>
    <n v="728"/>
    <n v="77"/>
    <n v="183"/>
    <n v="130"/>
    <n v="185"/>
    <n v="941"/>
    <n v="132"/>
    <x v="1"/>
    <n v="1118"/>
    <n v="0.62705052878965928"/>
    <x v="10"/>
    <s v="Saturday"/>
    <x v="0"/>
    <s v="6-10"/>
  </r>
  <r>
    <s v="IG-0133"/>
    <s v="Instagram"/>
    <d v="2025-01-11T00:00:00"/>
    <d v="1899-12-30T08:19:00"/>
    <x v="0"/>
    <s v="Tech"/>
    <n v="42376"/>
    <n v="12"/>
    <n v="171"/>
    <n v="28073"/>
    <n v="25471"/>
    <n v="1331"/>
    <n v="126"/>
    <n v="181"/>
    <n v="831"/>
    <n v="156"/>
    <n v="409"/>
    <n v="74"/>
    <x v="1"/>
    <n v="2469"/>
    <n v="0.60107136114781956"/>
    <x v="0"/>
    <s v="Saturday"/>
    <x v="0"/>
    <s v="11+"/>
  </r>
  <r>
    <s v="IG-0134"/>
    <s v="Instagram"/>
    <d v="2025-01-11T00:00:00"/>
    <d v="1899-12-30T08:29:00"/>
    <x v="3"/>
    <s v="Food"/>
    <n v="42552"/>
    <n v="14"/>
    <n v="228"/>
    <n v="19531"/>
    <n v="15140"/>
    <n v="450"/>
    <n v="37"/>
    <n v="75"/>
    <n v="67"/>
    <n v="27"/>
    <n v="577"/>
    <n v="27"/>
    <x v="1"/>
    <n v="629"/>
    <n v="0.35579996239894718"/>
    <x v="0"/>
    <s v="Saturday"/>
    <x v="0"/>
    <s v="11+"/>
  </r>
  <r>
    <s v="IG-0135"/>
    <s v="Instagram"/>
    <d v="2025-01-11T00:00:00"/>
    <d v="1899-12-30T13:57:00"/>
    <x v="3"/>
    <s v="Lifestyle"/>
    <n v="42129"/>
    <n v="7"/>
    <n v="102"/>
    <n v="15011"/>
    <n v="11094"/>
    <n v="252"/>
    <n v="25"/>
    <n v="71"/>
    <n v="37"/>
    <n v="75"/>
    <n v="188"/>
    <n v="47"/>
    <x v="1"/>
    <n v="385"/>
    <n v="0.26333404543188776"/>
    <x v="15"/>
    <s v="Saturday"/>
    <x v="0"/>
    <s v="6-10"/>
  </r>
  <r>
    <s v="IG-0136"/>
    <s v="Instagram"/>
    <d v="2025-01-11T00:00:00"/>
    <d v="1899-12-30T14:04:00"/>
    <x v="3"/>
    <s v="Travel"/>
    <n v="42376"/>
    <n v="11"/>
    <n v="97"/>
    <n v="13505"/>
    <n v="11275"/>
    <n v="430"/>
    <n v="47"/>
    <n v="84"/>
    <n v="50"/>
    <n v="72"/>
    <n v="378"/>
    <n v="71"/>
    <x v="1"/>
    <n v="611"/>
    <n v="0.2660704172172928"/>
    <x v="2"/>
    <s v="Saturday"/>
    <x v="0"/>
    <s v="11+"/>
  </r>
  <r>
    <s v="IG-0137"/>
    <s v="Instagram"/>
    <d v="2025-01-11T00:00:00"/>
    <d v="1899-12-30T14:29:00"/>
    <x v="3"/>
    <s v="Lifestyle"/>
    <n v="42392"/>
    <n v="6"/>
    <n v="178"/>
    <n v="21819"/>
    <n v="16415"/>
    <n v="516"/>
    <n v="65"/>
    <n v="124"/>
    <n v="73"/>
    <n v="89"/>
    <n v="632"/>
    <n v="56"/>
    <x v="1"/>
    <n v="778"/>
    <n v="0.38721928665785998"/>
    <x v="2"/>
    <s v="Saturday"/>
    <x v="0"/>
    <s v="6-10"/>
  </r>
  <r>
    <s v="IG-0138"/>
    <s v="Instagram"/>
    <d v="2025-01-11T00:00:00"/>
    <d v="1899-12-30T15:25:00"/>
    <x v="1"/>
    <s v="Fitness"/>
    <n v="42557"/>
    <n v="10"/>
    <n v="22"/>
    <n v="9033"/>
    <n v="6468"/>
    <n v="107"/>
    <n v="12"/>
    <n v="10"/>
    <n v="0"/>
    <n v="57"/>
    <n v="113"/>
    <n v="3"/>
    <x v="0"/>
    <n v="129"/>
    <n v="0.15198439739643302"/>
    <x v="12"/>
    <s v="Saturday"/>
    <x v="0"/>
    <s v="6-10"/>
  </r>
  <r>
    <s v="IG-0139"/>
    <s v="Instagram"/>
    <d v="2025-01-11T00:00:00"/>
    <d v="1899-12-30T17:37:00"/>
    <x v="2"/>
    <s v="Business"/>
    <n v="42416"/>
    <n v="5"/>
    <n v="122"/>
    <n v="9208"/>
    <n v="7297"/>
    <n v="322"/>
    <n v="19"/>
    <n v="12"/>
    <n v="21"/>
    <n v="75"/>
    <n v="177"/>
    <n v="13"/>
    <x v="1"/>
    <n v="374"/>
    <n v="0.17203413806110901"/>
    <x v="14"/>
    <s v="Saturday"/>
    <x v="0"/>
    <s v="3-5"/>
  </r>
  <r>
    <s v="IG-0140"/>
    <s v="Instagram"/>
    <d v="2025-01-11T00:00:00"/>
    <d v="1899-12-30T18:35:00"/>
    <x v="3"/>
    <s v="Food"/>
    <n v="42522"/>
    <n v="10"/>
    <n v="166"/>
    <n v="30611"/>
    <n v="24604"/>
    <n v="911"/>
    <n v="92"/>
    <n v="161"/>
    <n v="98"/>
    <n v="129"/>
    <n v="424"/>
    <n v="135"/>
    <x v="0"/>
    <n v="1262"/>
    <n v="0.57861812708715488"/>
    <x v="3"/>
    <s v="Saturday"/>
    <x v="0"/>
    <s v="6-10"/>
  </r>
  <r>
    <s v="IG-0141"/>
    <s v="Instagram"/>
    <d v="2025-01-11T00:00:00"/>
    <d v="1899-12-30T18:57:00"/>
    <x v="1"/>
    <s v="Fashion"/>
    <n v="42533"/>
    <n v="7"/>
    <n v="30"/>
    <n v="9363"/>
    <n v="7092"/>
    <n v="79"/>
    <n v="9"/>
    <n v="8"/>
    <n v="0"/>
    <n v="34"/>
    <n v="118"/>
    <n v="6"/>
    <x v="1"/>
    <n v="96"/>
    <n v="0.16674111866080454"/>
    <x v="3"/>
    <s v="Saturday"/>
    <x v="0"/>
    <s v="6-10"/>
  </r>
  <r>
    <s v="IG-0142"/>
    <s v="Instagram"/>
    <d v="2025-01-11T00:00:00"/>
    <d v="1899-12-30T19:14:00"/>
    <x v="3"/>
    <s v="Fashion"/>
    <n v="42518"/>
    <n v="8"/>
    <n v="94"/>
    <n v="20191"/>
    <n v="14027"/>
    <n v="418"/>
    <n v="40"/>
    <n v="90"/>
    <n v="50"/>
    <n v="103"/>
    <n v="299"/>
    <n v="90"/>
    <x v="1"/>
    <n v="598"/>
    <n v="0.32990733336469258"/>
    <x v="4"/>
    <s v="Saturday"/>
    <x v="0"/>
    <s v="6-10"/>
  </r>
  <r>
    <s v="IG-0143"/>
    <s v="Instagram"/>
    <d v="2025-01-11T00:00:00"/>
    <d v="1899-12-30T19:19:00"/>
    <x v="0"/>
    <s v="Business"/>
    <n v="42366"/>
    <n v="8"/>
    <n v="110"/>
    <n v="19523"/>
    <n v="14435"/>
    <n v="821"/>
    <n v="88"/>
    <n v="115"/>
    <n v="554"/>
    <n v="149"/>
    <n v="338"/>
    <n v="46"/>
    <x v="1"/>
    <n v="1578"/>
    <n v="0.34072133314450265"/>
    <x v="4"/>
    <s v="Saturday"/>
    <x v="0"/>
    <s v="6-10"/>
  </r>
  <r>
    <s v="IG-0144"/>
    <s v="Instagram"/>
    <d v="2025-01-11T00:00:00"/>
    <d v="1899-12-30T20:05:00"/>
    <x v="3"/>
    <s v="Food"/>
    <n v="42410"/>
    <n v="16"/>
    <n v="179"/>
    <n v="39213"/>
    <n v="28148"/>
    <n v="1186"/>
    <n v="160"/>
    <n v="255"/>
    <n v="134"/>
    <n v="208"/>
    <n v="879"/>
    <n v="66"/>
    <x v="1"/>
    <n v="1735"/>
    <n v="0.66371138882339076"/>
    <x v="5"/>
    <s v="Saturday"/>
    <x v="0"/>
    <s v="11+"/>
  </r>
  <r>
    <s v="IG-0145"/>
    <s v="Instagram"/>
    <d v="2025-01-11T00:00:00"/>
    <d v="1899-12-30T20:46:00"/>
    <x v="0"/>
    <s v="Tech"/>
    <n v="42379"/>
    <n v="8"/>
    <n v="221"/>
    <n v="8965"/>
    <n v="7278"/>
    <n v="266"/>
    <n v="27"/>
    <n v="34"/>
    <n v="124"/>
    <n v="58"/>
    <n v="97"/>
    <n v="15"/>
    <x v="1"/>
    <n v="451"/>
    <n v="0.17173600132140918"/>
    <x v="5"/>
    <s v="Saturday"/>
    <x v="0"/>
    <s v="6-10"/>
  </r>
  <r>
    <s v="IG-0146"/>
    <s v="Instagram"/>
    <d v="2025-01-11T00:00:00"/>
    <d v="1899-12-30T21:11:00"/>
    <x v="2"/>
    <s v="Business"/>
    <n v="42654"/>
    <n v="6"/>
    <n v="102"/>
    <n v="6769"/>
    <n v="4678"/>
    <n v="237"/>
    <n v="20"/>
    <n v="12"/>
    <n v="26"/>
    <n v="44"/>
    <n v="50"/>
    <n v="9"/>
    <x v="1"/>
    <n v="295"/>
    <n v="0.10967318422656726"/>
    <x v="6"/>
    <s v="Saturday"/>
    <x v="0"/>
    <s v="6-10"/>
  </r>
  <r>
    <s v="IG-0147"/>
    <s v="Instagram"/>
    <d v="2025-01-11T00:00:00"/>
    <d v="1899-12-30T21:39:00"/>
    <x v="3"/>
    <s v="Food"/>
    <n v="42315"/>
    <n v="9"/>
    <n v="124"/>
    <n v="31008"/>
    <n v="25759"/>
    <n v="1000"/>
    <n v="91"/>
    <n v="206"/>
    <n v="124"/>
    <n v="114"/>
    <n v="584"/>
    <n v="110"/>
    <x v="1"/>
    <n v="1421"/>
    <n v="0.60874394422781519"/>
    <x v="6"/>
    <s v="Saturday"/>
    <x v="0"/>
    <s v="6-10"/>
  </r>
  <r>
    <s v="IG-0148"/>
    <s v="Instagram"/>
    <d v="2025-01-11T00:00:00"/>
    <d v="1899-12-30T21:59:00"/>
    <x v="3"/>
    <s v="Fashion"/>
    <n v="42384"/>
    <n v="4"/>
    <n v="99"/>
    <n v="27285"/>
    <n v="21702"/>
    <n v="619"/>
    <n v="67"/>
    <n v="141"/>
    <n v="93"/>
    <n v="50"/>
    <n v="307"/>
    <n v="49"/>
    <x v="1"/>
    <n v="920"/>
    <n v="0.51203284258210646"/>
    <x v="6"/>
    <s v="Saturday"/>
    <x v="0"/>
    <s v="3-5"/>
  </r>
  <r>
    <s v="IG-0149"/>
    <s v="Instagram"/>
    <d v="2025-01-12T00:00:00"/>
    <d v="1899-12-30T07:32:00"/>
    <x v="3"/>
    <s v="Fitness"/>
    <n v="42539"/>
    <n v="10"/>
    <n v="145"/>
    <n v="34614"/>
    <n v="31489"/>
    <n v="1206"/>
    <n v="148"/>
    <n v="228"/>
    <n v="115"/>
    <n v="118"/>
    <n v="420"/>
    <n v="69"/>
    <x v="0"/>
    <n v="1697"/>
    <n v="0.74023836949622701"/>
    <x v="10"/>
    <s v="Sunday"/>
    <x v="0"/>
    <s v="6-10"/>
  </r>
  <r>
    <s v="IG-0150"/>
    <s v="Instagram"/>
    <d v="2025-01-12T00:00:00"/>
    <d v="1899-12-30T08:42:00"/>
    <x v="1"/>
    <s v="Food"/>
    <n v="42655"/>
    <n v="8"/>
    <n v="54"/>
    <n v="6167"/>
    <n v="4702"/>
    <n v="78"/>
    <n v="6"/>
    <n v="7"/>
    <n v="0"/>
    <n v="82"/>
    <n v="64"/>
    <n v="4"/>
    <x v="1"/>
    <n v="91"/>
    <n v="0.11023326690892041"/>
    <x v="0"/>
    <s v="Sunday"/>
    <x v="0"/>
    <s v="6-10"/>
  </r>
  <r>
    <s v="IG-0151"/>
    <s v="Instagram"/>
    <d v="2025-01-12T00:00:00"/>
    <d v="1899-12-30T10:49:00"/>
    <x v="0"/>
    <s v="Food"/>
    <n v="42606"/>
    <n v="4"/>
    <n v="328"/>
    <n v="12496"/>
    <n v="10725"/>
    <n v="583"/>
    <n v="59"/>
    <n v="77"/>
    <n v="311"/>
    <n v="79"/>
    <n v="197"/>
    <n v="30"/>
    <x v="1"/>
    <n v="1030"/>
    <n v="0.25172510913955781"/>
    <x v="17"/>
    <s v="Sunday"/>
    <x v="0"/>
    <s v="3-5"/>
  </r>
  <r>
    <s v="IG-0152"/>
    <s v="Instagram"/>
    <d v="2025-01-12T00:00:00"/>
    <d v="1899-12-30T13:27:00"/>
    <x v="2"/>
    <s v="Lifestyle"/>
    <n v="42806"/>
    <n v="12"/>
    <n v="123"/>
    <n v="16360"/>
    <n v="11580"/>
    <n v="507"/>
    <n v="48"/>
    <n v="19"/>
    <n v="50"/>
    <n v="22"/>
    <n v="259"/>
    <n v="16"/>
    <x v="1"/>
    <n v="624"/>
    <n v="0.27052282390319116"/>
    <x v="15"/>
    <s v="Sunday"/>
    <x v="0"/>
    <s v="11+"/>
  </r>
  <r>
    <s v="IG-0153"/>
    <s v="Instagram"/>
    <d v="2025-01-12T00:00:00"/>
    <d v="1899-12-30T16:17:00"/>
    <x v="3"/>
    <s v="Tech"/>
    <n v="42710"/>
    <n v="6"/>
    <n v="175"/>
    <n v="24661"/>
    <n v="22526"/>
    <n v="453"/>
    <n v="63"/>
    <n v="104"/>
    <n v="66"/>
    <n v="179"/>
    <n v="739"/>
    <n v="143"/>
    <x v="1"/>
    <n v="686"/>
    <n v="0.52741746663544842"/>
    <x v="13"/>
    <s v="Sunday"/>
    <x v="0"/>
    <s v="6-10"/>
  </r>
  <r>
    <s v="IG-0154"/>
    <s v="Instagram"/>
    <d v="2025-01-12T00:00:00"/>
    <d v="1899-12-30T18:08:00"/>
    <x v="2"/>
    <s v="Fitness"/>
    <n v="42399"/>
    <n v="4"/>
    <n v="485"/>
    <n v="14865"/>
    <n v="11331"/>
    <n v="595"/>
    <n v="64"/>
    <n v="40"/>
    <n v="84"/>
    <n v="44"/>
    <n v="166"/>
    <n v="19"/>
    <x v="1"/>
    <n v="783"/>
    <n v="0.26724686902992995"/>
    <x v="3"/>
    <s v="Sunday"/>
    <x v="0"/>
    <s v="3-5"/>
  </r>
  <r>
    <s v="IG-0155"/>
    <s v="Instagram"/>
    <d v="2025-01-12T00:00:00"/>
    <d v="1899-12-30T18:35:00"/>
    <x v="2"/>
    <s v="Education"/>
    <n v="42345"/>
    <n v="12"/>
    <n v="164"/>
    <n v="10452"/>
    <n v="9255"/>
    <n v="343"/>
    <n v="48"/>
    <n v="27"/>
    <n v="58"/>
    <n v="38"/>
    <n v="177"/>
    <n v="17"/>
    <x v="1"/>
    <n v="476"/>
    <n v="0.21856181367339708"/>
    <x v="3"/>
    <s v="Sunday"/>
    <x v="0"/>
    <s v="11+"/>
  </r>
  <r>
    <s v="IG-0156"/>
    <s v="Instagram"/>
    <d v="2025-01-12T00:00:00"/>
    <d v="1899-12-30T18:58:00"/>
    <x v="1"/>
    <s v="Food"/>
    <n v="42453"/>
    <n v="9"/>
    <n v="78"/>
    <n v="11106"/>
    <n v="9888"/>
    <n v="189"/>
    <n v="24"/>
    <n v="29"/>
    <n v="0"/>
    <n v="73"/>
    <n v="149"/>
    <n v="8"/>
    <x v="1"/>
    <n v="242"/>
    <n v="0.23291640166772667"/>
    <x v="3"/>
    <s v="Sunday"/>
    <x v="0"/>
    <s v="6-10"/>
  </r>
  <r>
    <s v="IG-0157"/>
    <s v="Instagram"/>
    <d v="2025-01-12T00:00:00"/>
    <d v="1899-12-30T20:14:00"/>
    <x v="3"/>
    <s v="Business"/>
    <n v="42341"/>
    <n v="4"/>
    <n v="152"/>
    <n v="26062"/>
    <n v="19628"/>
    <n v="534"/>
    <n v="62"/>
    <n v="119"/>
    <n v="117"/>
    <n v="154"/>
    <n v="260"/>
    <n v="58"/>
    <x v="1"/>
    <n v="832"/>
    <n v="0.46356958975933493"/>
    <x v="5"/>
    <s v="Sunday"/>
    <x v="0"/>
    <s v="3-5"/>
  </r>
  <r>
    <s v="IG-0158"/>
    <s v="Instagram"/>
    <d v="2025-01-12T00:00:00"/>
    <d v="1899-12-30T20:43:00"/>
    <x v="1"/>
    <s v="Fitness"/>
    <n v="42410"/>
    <n v="6"/>
    <n v="31"/>
    <n v="12355"/>
    <n v="9629"/>
    <n v="184"/>
    <n v="19"/>
    <n v="23"/>
    <n v="0"/>
    <n v="157"/>
    <n v="136"/>
    <n v="4"/>
    <x v="1"/>
    <n v="226"/>
    <n v="0.22704550813487384"/>
    <x v="5"/>
    <s v="Sunday"/>
    <x v="0"/>
    <s v="6-10"/>
  </r>
  <r>
    <s v="IG-0159"/>
    <s v="Instagram"/>
    <d v="2025-01-12T00:00:00"/>
    <d v="1899-12-30T21:18:00"/>
    <x v="2"/>
    <s v="Business"/>
    <n v="42633"/>
    <n v="6"/>
    <n v="91"/>
    <n v="11026"/>
    <n v="8616"/>
    <n v="406"/>
    <n v="31"/>
    <n v="23"/>
    <n v="46"/>
    <n v="49"/>
    <n v="89"/>
    <n v="18"/>
    <x v="1"/>
    <n v="506"/>
    <n v="0.20209696713813244"/>
    <x v="6"/>
    <s v="Sunday"/>
    <x v="0"/>
    <s v="6-10"/>
  </r>
  <r>
    <s v="IG-0160"/>
    <s v="Instagram"/>
    <d v="2025-01-12T00:00:00"/>
    <d v="1899-12-30T21:20:00"/>
    <x v="1"/>
    <s v="Travel"/>
    <n v="42492"/>
    <n v="2"/>
    <n v="24"/>
    <n v="3075"/>
    <n v="2747"/>
    <n v="43"/>
    <n v="5"/>
    <n v="3"/>
    <n v="0"/>
    <n v="14"/>
    <n v="42"/>
    <n v="1"/>
    <x v="1"/>
    <n v="51"/>
    <n v="6.4647463051868581E-2"/>
    <x v="6"/>
    <s v="Sunday"/>
    <x v="0"/>
    <s v="0-2"/>
  </r>
  <r>
    <s v="IG-0161"/>
    <s v="Instagram"/>
    <d v="2025-01-12T00:00:00"/>
    <d v="1899-12-30T22:03:00"/>
    <x v="0"/>
    <s v="Fitness"/>
    <n v="42430"/>
    <n v="9"/>
    <n v="178"/>
    <n v="7812"/>
    <n v="6416"/>
    <n v="321"/>
    <n v="41"/>
    <n v="43"/>
    <n v="189"/>
    <n v="18"/>
    <n v="180"/>
    <n v="7"/>
    <x v="1"/>
    <n v="594"/>
    <n v="0.15121376384633514"/>
    <x v="19"/>
    <s v="Sunday"/>
    <x v="0"/>
    <s v="6-10"/>
  </r>
  <r>
    <s v="IG-0162"/>
    <s v="Instagram"/>
    <d v="2025-01-13T00:00:00"/>
    <d v="1899-12-30T02:50:00"/>
    <x v="3"/>
    <s v="Business"/>
    <n v="42404"/>
    <n v="13"/>
    <n v="68"/>
    <n v="16081"/>
    <n v="12726"/>
    <n v="553"/>
    <n v="63"/>
    <n v="110"/>
    <n v="67"/>
    <n v="109"/>
    <n v="157"/>
    <n v="60"/>
    <x v="0"/>
    <n v="793"/>
    <n v="0.30011319686821997"/>
    <x v="21"/>
    <s v="Monday"/>
    <x v="0"/>
    <s v="11+"/>
  </r>
  <r>
    <s v="IG-0163"/>
    <s v="Instagram"/>
    <d v="2025-01-13T00:00:00"/>
    <d v="1899-12-30T08:09:00"/>
    <x v="0"/>
    <s v="Travel"/>
    <n v="42766"/>
    <n v="11"/>
    <n v="398"/>
    <n v="15970"/>
    <n v="12558"/>
    <n v="554"/>
    <n v="74"/>
    <n v="122"/>
    <n v="324"/>
    <n v="96"/>
    <n v="219"/>
    <n v="27"/>
    <x v="0"/>
    <n v="1074"/>
    <n v="0.29364448393583686"/>
    <x v="0"/>
    <s v="Monday"/>
    <x v="0"/>
    <s v="11+"/>
  </r>
  <r>
    <s v="IG-0164"/>
    <s v="Instagram"/>
    <d v="2025-01-13T00:00:00"/>
    <d v="1899-12-30T12:31:00"/>
    <x v="2"/>
    <s v="Travel"/>
    <n v="42356"/>
    <n v="6"/>
    <n v="103"/>
    <n v="11151"/>
    <n v="8469"/>
    <n v="438"/>
    <n v="51"/>
    <n v="31"/>
    <n v="55"/>
    <n v="64"/>
    <n v="73"/>
    <n v="19"/>
    <x v="1"/>
    <n v="575"/>
    <n v="0.19994805930682785"/>
    <x v="1"/>
    <s v="Monday"/>
    <x v="0"/>
    <s v="6-10"/>
  </r>
  <r>
    <s v="IG-0165"/>
    <s v="Instagram"/>
    <d v="2025-01-13T00:00:00"/>
    <d v="1899-12-30T13:37:00"/>
    <x v="3"/>
    <s v="Travel"/>
    <n v="42600"/>
    <n v="8"/>
    <n v="261"/>
    <n v="16251"/>
    <n v="13955"/>
    <n v="437"/>
    <n v="46"/>
    <n v="78"/>
    <n v="62"/>
    <n v="27"/>
    <n v="302"/>
    <n v="45"/>
    <x v="1"/>
    <n v="623"/>
    <n v="0.32758215962441317"/>
    <x v="15"/>
    <s v="Monday"/>
    <x v="0"/>
    <s v="6-10"/>
  </r>
  <r>
    <s v="IG-0166"/>
    <s v="Instagram"/>
    <d v="2025-01-13T00:00:00"/>
    <d v="1899-12-30T14:38:00"/>
    <x v="3"/>
    <s v="Education"/>
    <n v="42465"/>
    <n v="8"/>
    <n v="154"/>
    <n v="12696"/>
    <n v="9220"/>
    <n v="361"/>
    <n v="23"/>
    <n v="60"/>
    <n v="41"/>
    <n v="70"/>
    <n v="132"/>
    <n v="29"/>
    <x v="1"/>
    <n v="485"/>
    <n v="0.21711998116095607"/>
    <x v="2"/>
    <s v="Monday"/>
    <x v="0"/>
    <s v="6-10"/>
  </r>
  <r>
    <s v="IG-0167"/>
    <s v="Instagram"/>
    <d v="2025-01-13T00:00:00"/>
    <d v="1899-12-30T16:11:00"/>
    <x v="2"/>
    <s v="Food"/>
    <n v="42463"/>
    <n v="7"/>
    <n v="314"/>
    <n v="15319"/>
    <n v="10811"/>
    <n v="369"/>
    <n v="34"/>
    <n v="20"/>
    <n v="37"/>
    <n v="47"/>
    <n v="152"/>
    <n v="23"/>
    <x v="1"/>
    <n v="460"/>
    <n v="0.25459812071685939"/>
    <x v="13"/>
    <s v="Monday"/>
    <x v="0"/>
    <s v="6-10"/>
  </r>
  <r>
    <s v="IG-0168"/>
    <s v="Instagram"/>
    <d v="2025-01-13T00:00:00"/>
    <d v="1899-12-30T17:14:00"/>
    <x v="3"/>
    <s v="Tech"/>
    <n v="42423"/>
    <n v="10"/>
    <n v="89"/>
    <n v="19222"/>
    <n v="14371"/>
    <n v="428"/>
    <n v="55"/>
    <n v="109"/>
    <n v="71"/>
    <n v="95"/>
    <n v="175"/>
    <n v="31"/>
    <x v="1"/>
    <n v="663"/>
    <n v="0.33875492067981988"/>
    <x v="14"/>
    <s v="Monday"/>
    <x v="0"/>
    <s v="6-10"/>
  </r>
  <r>
    <s v="IG-0169"/>
    <s v="Instagram"/>
    <d v="2025-01-13T00:00:00"/>
    <d v="1899-12-30T18:16:00"/>
    <x v="3"/>
    <s v="Food"/>
    <n v="42613"/>
    <n v="7"/>
    <n v="137"/>
    <n v="21782"/>
    <n v="15561"/>
    <n v="787"/>
    <n v="81"/>
    <n v="128"/>
    <n v="98"/>
    <n v="113"/>
    <n v="324"/>
    <n v="47"/>
    <x v="1"/>
    <n v="1094"/>
    <n v="0.36517025320911461"/>
    <x v="3"/>
    <s v="Monday"/>
    <x v="0"/>
    <s v="6-10"/>
  </r>
  <r>
    <s v="IG-0170"/>
    <s v="Instagram"/>
    <d v="2025-01-13T00:00:00"/>
    <d v="1899-12-30T19:00:00"/>
    <x v="0"/>
    <s v="Travel"/>
    <n v="42657"/>
    <n v="7"/>
    <n v="142"/>
    <n v="22507"/>
    <n v="17369"/>
    <n v="763"/>
    <n v="81"/>
    <n v="102"/>
    <n v="379"/>
    <n v="158"/>
    <n v="460"/>
    <n v="55"/>
    <x v="0"/>
    <n v="1325"/>
    <n v="0.4071781888084019"/>
    <x v="4"/>
    <s v="Monday"/>
    <x v="0"/>
    <s v="6-10"/>
  </r>
  <r>
    <s v="IG-0171"/>
    <s v="Instagram"/>
    <d v="2025-01-13T00:00:00"/>
    <d v="1899-12-30T19:04:00"/>
    <x v="3"/>
    <s v="Tech"/>
    <n v="42472"/>
    <n v="3"/>
    <n v="124"/>
    <n v="24198"/>
    <n v="21022"/>
    <n v="898"/>
    <n v="76"/>
    <n v="198"/>
    <n v="117"/>
    <n v="122"/>
    <n v="734"/>
    <n v="50"/>
    <x v="1"/>
    <n v="1289"/>
    <n v="0.49496138632510833"/>
    <x v="4"/>
    <s v="Monday"/>
    <x v="0"/>
    <s v="3-5"/>
  </r>
  <r>
    <s v="IG-0172"/>
    <s v="Instagram"/>
    <d v="2025-01-13T00:00:00"/>
    <d v="1899-12-30T19:42:00"/>
    <x v="2"/>
    <s v="Travel"/>
    <n v="42365"/>
    <n v="6"/>
    <n v="248"/>
    <n v="13185"/>
    <n v="10589"/>
    <n v="366"/>
    <n v="36"/>
    <n v="24"/>
    <n v="37"/>
    <n v="53"/>
    <n v="233"/>
    <n v="14"/>
    <x v="1"/>
    <n v="463"/>
    <n v="0.2499468901215626"/>
    <x v="4"/>
    <s v="Monday"/>
    <x v="0"/>
    <s v="6-10"/>
  </r>
  <r>
    <s v="IG-0173"/>
    <s v="Instagram"/>
    <d v="2025-01-13T00:00:00"/>
    <d v="1899-12-30T20:10:00"/>
    <x v="2"/>
    <s v="Travel"/>
    <n v="42411"/>
    <n v="7"/>
    <n v="149"/>
    <n v="17040"/>
    <n v="15368"/>
    <n v="618"/>
    <n v="44"/>
    <n v="32"/>
    <n v="60"/>
    <n v="120"/>
    <n v="361"/>
    <n v="20"/>
    <x v="0"/>
    <n v="754"/>
    <n v="0.36235882200372543"/>
    <x v="5"/>
    <s v="Monday"/>
    <x v="0"/>
    <s v="6-10"/>
  </r>
  <r>
    <s v="IG-0174"/>
    <s v="Instagram"/>
    <d v="2025-01-13T00:00:00"/>
    <d v="1899-12-30T22:33:00"/>
    <x v="0"/>
    <s v="Lifestyle"/>
    <n v="42358"/>
    <n v="13"/>
    <n v="276"/>
    <n v="3493"/>
    <n v="2992"/>
    <n v="161"/>
    <n v="16"/>
    <n v="22"/>
    <n v="70"/>
    <n v="28"/>
    <n v="29"/>
    <n v="3"/>
    <x v="1"/>
    <n v="269"/>
    <n v="7.063600736578686E-2"/>
    <x v="19"/>
    <s v="Monday"/>
    <x v="0"/>
    <s v="11+"/>
  </r>
  <r>
    <s v="IG-0175"/>
    <s v="Instagram"/>
    <d v="2025-01-14T00:00:00"/>
    <d v="1899-12-30T04:08:00"/>
    <x v="0"/>
    <s v="Lifestyle"/>
    <n v="42557"/>
    <n v="8"/>
    <n v="304"/>
    <n v="9361"/>
    <n v="6471"/>
    <n v="295"/>
    <n v="44"/>
    <n v="47"/>
    <n v="198"/>
    <n v="48"/>
    <n v="112"/>
    <n v="8"/>
    <x v="1"/>
    <n v="584"/>
    <n v="0.15205489108724768"/>
    <x v="20"/>
    <s v="Tuesday"/>
    <x v="0"/>
    <s v="6-10"/>
  </r>
  <r>
    <s v="IG-0176"/>
    <s v="Instagram"/>
    <d v="2025-01-14T00:00:00"/>
    <d v="1899-12-30T10:13:00"/>
    <x v="2"/>
    <s v="Fitness"/>
    <n v="42578"/>
    <n v="3"/>
    <n v="144"/>
    <n v="6396"/>
    <n v="4697"/>
    <n v="182"/>
    <n v="13"/>
    <n v="9"/>
    <n v="29"/>
    <n v="35"/>
    <n v="65"/>
    <n v="10"/>
    <x v="1"/>
    <n v="233"/>
    <n v="0.11031518624641834"/>
    <x v="17"/>
    <s v="Tuesday"/>
    <x v="0"/>
    <s v="3-5"/>
  </r>
  <r>
    <s v="IG-0177"/>
    <s v="Instagram"/>
    <d v="2025-01-14T00:00:00"/>
    <d v="1899-12-30T12:10:00"/>
    <x v="2"/>
    <s v="Travel"/>
    <n v="42624"/>
    <n v="10"/>
    <n v="148"/>
    <n v="12188"/>
    <n v="8877"/>
    <n v="377"/>
    <n v="36"/>
    <n v="22"/>
    <n v="49"/>
    <n v="31"/>
    <n v="202"/>
    <n v="21"/>
    <x v="1"/>
    <n v="484"/>
    <n v="0.20826295045045046"/>
    <x v="1"/>
    <s v="Tuesday"/>
    <x v="0"/>
    <s v="6-10"/>
  </r>
  <r>
    <s v="IG-0178"/>
    <s v="Instagram"/>
    <d v="2025-01-14T00:00:00"/>
    <d v="1899-12-30T17:59:00"/>
    <x v="1"/>
    <s v="Education"/>
    <n v="42903"/>
    <n v="11"/>
    <n v="22"/>
    <n v="2512"/>
    <n v="2120"/>
    <n v="55"/>
    <n v="7"/>
    <n v="8"/>
    <n v="0"/>
    <n v="40"/>
    <n v="37"/>
    <n v="2"/>
    <x v="1"/>
    <n v="70"/>
    <n v="4.9413793907185977E-2"/>
    <x v="14"/>
    <s v="Tuesday"/>
    <x v="0"/>
    <s v="11+"/>
  </r>
  <r>
    <s v="IG-0179"/>
    <s v="Instagram"/>
    <d v="2025-01-14T00:00:00"/>
    <d v="1899-12-30T19:23:00"/>
    <x v="0"/>
    <s v="Lifestyle"/>
    <n v="42644"/>
    <n v="9"/>
    <n v="354"/>
    <n v="9941"/>
    <n v="7762"/>
    <n v="365"/>
    <n v="30"/>
    <n v="37"/>
    <n v="185"/>
    <n v="63"/>
    <n v="154"/>
    <n v="12"/>
    <x v="1"/>
    <n v="617"/>
    <n v="0.18201857236656974"/>
    <x v="4"/>
    <s v="Tuesday"/>
    <x v="0"/>
    <s v="6-10"/>
  </r>
  <r>
    <s v="IG-0180"/>
    <s v="Instagram"/>
    <d v="2025-01-14T00:00:00"/>
    <d v="1899-12-30T19:37:00"/>
    <x v="1"/>
    <s v="Tech"/>
    <n v="42687"/>
    <n v="9"/>
    <n v="45"/>
    <n v="6854"/>
    <n v="6195"/>
    <n v="80"/>
    <n v="8"/>
    <n v="10"/>
    <n v="0"/>
    <n v="28"/>
    <n v="83"/>
    <n v="5"/>
    <x v="1"/>
    <n v="98"/>
    <n v="0.14512615081875044"/>
    <x v="4"/>
    <s v="Tuesday"/>
    <x v="0"/>
    <s v="6-10"/>
  </r>
  <r>
    <s v="IG-0181"/>
    <s v="Instagram"/>
    <d v="2025-01-15T00:00:00"/>
    <d v="1899-12-30T08:04:00"/>
    <x v="2"/>
    <s v="Fitness"/>
    <n v="42790"/>
    <n v="7"/>
    <n v="220"/>
    <n v="6992"/>
    <n v="6084"/>
    <n v="255"/>
    <n v="28"/>
    <n v="17"/>
    <n v="30"/>
    <n v="20"/>
    <n v="47"/>
    <n v="13"/>
    <x v="1"/>
    <n v="330"/>
    <n v="0.14218275297966815"/>
    <x v="0"/>
    <s v="Wednesday"/>
    <x v="0"/>
    <s v="6-10"/>
  </r>
  <r>
    <s v="IG-0182"/>
    <s v="Instagram"/>
    <d v="2025-01-15T00:00:00"/>
    <d v="1899-12-30T08:45:00"/>
    <x v="0"/>
    <s v="Fitness"/>
    <n v="42699"/>
    <n v="8"/>
    <n v="900"/>
    <n v="12839"/>
    <n v="9613"/>
    <n v="397"/>
    <n v="42"/>
    <n v="54"/>
    <n v="186"/>
    <n v="72"/>
    <n v="92"/>
    <n v="15"/>
    <x v="1"/>
    <n v="679"/>
    <n v="0.22513407808145389"/>
    <x v="0"/>
    <s v="Wednesday"/>
    <x v="0"/>
    <s v="6-10"/>
  </r>
  <r>
    <s v="IG-0183"/>
    <s v="Instagram"/>
    <d v="2025-01-15T00:00:00"/>
    <d v="1899-12-30T10:38:00"/>
    <x v="3"/>
    <s v="Fashion"/>
    <n v="42841"/>
    <n v="8"/>
    <n v="56"/>
    <n v="11693"/>
    <n v="8320"/>
    <n v="180"/>
    <n v="18"/>
    <n v="33"/>
    <n v="24"/>
    <n v="63"/>
    <n v="255"/>
    <n v="40"/>
    <x v="1"/>
    <n v="255"/>
    <n v="0.19420648444247332"/>
    <x v="17"/>
    <s v="Wednesday"/>
    <x v="0"/>
    <s v="6-10"/>
  </r>
  <r>
    <s v="IG-0184"/>
    <s v="Instagram"/>
    <d v="2025-01-15T00:00:00"/>
    <d v="1899-12-30T12:25:00"/>
    <x v="0"/>
    <s v="Lifestyle"/>
    <n v="42569"/>
    <n v="9"/>
    <n v="209"/>
    <n v="11086"/>
    <n v="9630"/>
    <n v="361"/>
    <n v="33"/>
    <n v="46"/>
    <n v="235"/>
    <n v="21"/>
    <n v="181"/>
    <n v="12"/>
    <x v="1"/>
    <n v="675"/>
    <n v="0.22622095891376354"/>
    <x v="1"/>
    <s v="Wednesday"/>
    <x v="0"/>
    <s v="6-10"/>
  </r>
  <r>
    <s v="IG-0185"/>
    <s v="Instagram"/>
    <d v="2025-01-15T00:00:00"/>
    <d v="1899-12-30T16:20:00"/>
    <x v="3"/>
    <s v="Lifestyle"/>
    <n v="42691"/>
    <n v="6"/>
    <n v="122"/>
    <n v="17142"/>
    <n v="14416"/>
    <n v="561"/>
    <n v="45"/>
    <n v="111"/>
    <n v="71"/>
    <n v="36"/>
    <n v="422"/>
    <n v="78"/>
    <x v="1"/>
    <n v="788"/>
    <n v="0.33768241549741163"/>
    <x v="13"/>
    <s v="Wednesday"/>
    <x v="0"/>
    <s v="6-10"/>
  </r>
  <r>
    <s v="IG-0186"/>
    <s v="Instagram"/>
    <d v="2025-01-15T00:00:00"/>
    <d v="1899-12-30T18:45:00"/>
    <x v="0"/>
    <s v="Fitness"/>
    <n v="42656"/>
    <n v="7"/>
    <n v="335"/>
    <n v="11449"/>
    <n v="8770"/>
    <n v="385"/>
    <n v="27"/>
    <n v="40"/>
    <n v="157"/>
    <n v="20"/>
    <n v="149"/>
    <n v="12"/>
    <x v="1"/>
    <n v="609"/>
    <n v="0.20559827456864216"/>
    <x v="3"/>
    <s v="Wednesday"/>
    <x v="0"/>
    <s v="6-10"/>
  </r>
  <r>
    <s v="IG-0187"/>
    <s v="Instagram"/>
    <d v="2025-01-15T00:00:00"/>
    <d v="1899-12-30T20:27:00"/>
    <x v="2"/>
    <s v="Fashion"/>
    <n v="42451"/>
    <n v="4"/>
    <n v="223"/>
    <n v="6006"/>
    <n v="4515"/>
    <n v="146"/>
    <n v="15"/>
    <n v="12"/>
    <n v="20"/>
    <n v="13"/>
    <n v="117"/>
    <n v="4"/>
    <x v="1"/>
    <n v="193"/>
    <n v="0.10635791854137712"/>
    <x v="5"/>
    <s v="Wednesday"/>
    <x v="0"/>
    <s v="3-5"/>
  </r>
  <r>
    <s v="IG-0188"/>
    <s v="Instagram"/>
    <d v="2025-01-16T00:00:00"/>
    <d v="1899-12-30T04:44:00"/>
    <x v="3"/>
    <s v="Education"/>
    <n v="42653"/>
    <n v="7"/>
    <n v="116"/>
    <n v="8254"/>
    <n v="6023"/>
    <n v="360"/>
    <n v="28"/>
    <n v="65"/>
    <n v="33"/>
    <n v="45"/>
    <n v="120"/>
    <n v="25"/>
    <x v="1"/>
    <n v="486"/>
    <n v="0.14120929360185686"/>
    <x v="20"/>
    <s v="Thursday"/>
    <x v="0"/>
    <s v="6-10"/>
  </r>
  <r>
    <s v="IG-0189"/>
    <s v="Instagram"/>
    <d v="2025-01-16T00:00:00"/>
    <d v="1899-12-30T05:53:00"/>
    <x v="1"/>
    <s v="Fashion"/>
    <n v="42871"/>
    <n v="9"/>
    <n v="33"/>
    <n v="2250"/>
    <n v="1963"/>
    <n v="21"/>
    <n v="3"/>
    <n v="3"/>
    <n v="0"/>
    <n v="27"/>
    <n v="18"/>
    <n v="1"/>
    <x v="1"/>
    <n v="27"/>
    <n v="4.5788528375825151E-2"/>
    <x v="18"/>
    <s v="Thursday"/>
    <x v="0"/>
    <s v="6-10"/>
  </r>
  <r>
    <s v="IG-0190"/>
    <s v="Instagram"/>
    <d v="2025-01-16T00:00:00"/>
    <d v="1899-12-30T07:31:00"/>
    <x v="3"/>
    <s v="Travel"/>
    <n v="42752"/>
    <n v="6"/>
    <n v="148"/>
    <n v="33794"/>
    <n v="26506"/>
    <n v="1077"/>
    <n v="105"/>
    <n v="184"/>
    <n v="152"/>
    <n v="197"/>
    <n v="468"/>
    <n v="153"/>
    <x v="1"/>
    <n v="1518"/>
    <n v="0.61999438622754488"/>
    <x v="10"/>
    <s v="Thursday"/>
    <x v="0"/>
    <s v="6-10"/>
  </r>
  <r>
    <s v="IG-0191"/>
    <s v="Instagram"/>
    <d v="2025-01-16T00:00:00"/>
    <d v="1899-12-30T11:54:00"/>
    <x v="1"/>
    <s v="Travel"/>
    <n v="42682"/>
    <n v="9"/>
    <n v="20"/>
    <n v="5901"/>
    <n v="4745"/>
    <n v="92"/>
    <n v="10"/>
    <n v="13"/>
    <n v="0"/>
    <n v="58"/>
    <n v="59"/>
    <n v="3"/>
    <x v="1"/>
    <n v="115"/>
    <n v="0.11117098542711214"/>
    <x v="11"/>
    <s v="Thursday"/>
    <x v="0"/>
    <s v="6-10"/>
  </r>
  <r>
    <s v="IG-0192"/>
    <s v="Instagram"/>
    <d v="2025-01-16T00:00:00"/>
    <d v="1899-12-30T12:51:00"/>
    <x v="3"/>
    <s v="Education"/>
    <n v="42759"/>
    <n v="4"/>
    <n v="126"/>
    <n v="20434"/>
    <n v="14598"/>
    <n v="653"/>
    <n v="48"/>
    <n v="133"/>
    <n v="60"/>
    <n v="134"/>
    <n v="604"/>
    <n v="58"/>
    <x v="1"/>
    <n v="894"/>
    <n v="0.34140181014523258"/>
    <x v="1"/>
    <s v="Thursday"/>
    <x v="0"/>
    <s v="3-5"/>
  </r>
  <r>
    <s v="IG-0193"/>
    <s v="Instagram"/>
    <d v="2025-01-16T00:00:00"/>
    <d v="1899-12-30T13:55:00"/>
    <x v="2"/>
    <s v="Travel"/>
    <n v="42705"/>
    <n v="6"/>
    <n v="65"/>
    <n v="10689"/>
    <n v="8168"/>
    <n v="249"/>
    <n v="24"/>
    <n v="18"/>
    <n v="31"/>
    <n v="27"/>
    <n v="104"/>
    <n v="8"/>
    <x v="0"/>
    <n v="322"/>
    <n v="0.19126565975881044"/>
    <x v="15"/>
    <s v="Thursday"/>
    <x v="0"/>
    <s v="6-10"/>
  </r>
  <r>
    <s v="IG-0194"/>
    <s v="Instagram"/>
    <d v="2025-01-16T00:00:00"/>
    <d v="1899-12-30T15:31:00"/>
    <x v="1"/>
    <s v="Education"/>
    <n v="42602"/>
    <n v="11"/>
    <n v="21"/>
    <n v="2864"/>
    <n v="2511"/>
    <n v="61"/>
    <n v="6"/>
    <n v="7"/>
    <n v="0"/>
    <n v="24"/>
    <n v="37"/>
    <n v="1"/>
    <x v="1"/>
    <n v="74"/>
    <n v="5.8940894793671657E-2"/>
    <x v="12"/>
    <s v="Thursday"/>
    <x v="0"/>
    <s v="11+"/>
  </r>
  <r>
    <s v="IG-0195"/>
    <s v="Instagram"/>
    <d v="2025-01-16T00:00:00"/>
    <d v="1899-12-30T16:19:00"/>
    <x v="2"/>
    <s v="Lifestyle"/>
    <n v="42679"/>
    <n v="11"/>
    <n v="87"/>
    <n v="10461"/>
    <n v="7628"/>
    <n v="307"/>
    <n v="29"/>
    <n v="25"/>
    <n v="32"/>
    <n v="56"/>
    <n v="193"/>
    <n v="10"/>
    <x v="1"/>
    <n v="393"/>
    <n v="0.17872958597905292"/>
    <x v="13"/>
    <s v="Thursday"/>
    <x v="0"/>
    <s v="11+"/>
  </r>
  <r>
    <s v="IG-0196"/>
    <s v="Instagram"/>
    <d v="2025-01-16T00:00:00"/>
    <d v="1899-12-30T16:48:00"/>
    <x v="2"/>
    <s v="Business"/>
    <n v="42700"/>
    <n v="8"/>
    <n v="171"/>
    <n v="7134"/>
    <n v="5223"/>
    <n v="390"/>
    <n v="32"/>
    <n v="21"/>
    <n v="41"/>
    <n v="32"/>
    <n v="140"/>
    <n v="8"/>
    <x v="1"/>
    <n v="484"/>
    <n v="0.12231850117096019"/>
    <x v="13"/>
    <s v="Thursday"/>
    <x v="0"/>
    <s v="6-10"/>
  </r>
  <r>
    <s v="IG-0197"/>
    <s v="Instagram"/>
    <d v="2025-01-16T00:00:00"/>
    <d v="1899-12-30T16:50:00"/>
    <x v="3"/>
    <s v="Education"/>
    <n v="42628"/>
    <n v="12"/>
    <n v="239"/>
    <n v="27422"/>
    <n v="20909"/>
    <n v="1179"/>
    <n v="120"/>
    <n v="146"/>
    <n v="125"/>
    <n v="47"/>
    <n v="633"/>
    <n v="96"/>
    <x v="1"/>
    <n v="1570"/>
    <n v="0.49049920240217698"/>
    <x v="13"/>
    <s v="Thursday"/>
    <x v="0"/>
    <s v="11+"/>
  </r>
  <r>
    <s v="IG-0198"/>
    <s v="Instagram"/>
    <d v="2025-01-16T00:00:00"/>
    <d v="1899-12-30T17:09:00"/>
    <x v="0"/>
    <s v="Tech"/>
    <n v="42626"/>
    <n v="5"/>
    <n v="222"/>
    <n v="9263"/>
    <n v="7039"/>
    <n v="251"/>
    <n v="27"/>
    <n v="34"/>
    <n v="210"/>
    <n v="58"/>
    <n v="79"/>
    <n v="22"/>
    <x v="1"/>
    <n v="522"/>
    <n v="0.16513395580162343"/>
    <x v="14"/>
    <s v="Thursday"/>
    <x v="0"/>
    <s v="3-5"/>
  </r>
  <r>
    <s v="IG-0199"/>
    <s v="Instagram"/>
    <d v="2025-01-16T00:00:00"/>
    <d v="1899-12-30T18:37:00"/>
    <x v="1"/>
    <s v="Food"/>
    <n v="42879"/>
    <n v="12"/>
    <n v="73"/>
    <n v="8672"/>
    <n v="6531"/>
    <n v="85"/>
    <n v="12"/>
    <n v="11"/>
    <n v="0"/>
    <n v="73"/>
    <n v="116"/>
    <n v="4"/>
    <x v="1"/>
    <n v="108"/>
    <n v="0.15231232071643461"/>
    <x v="3"/>
    <s v="Thursday"/>
    <x v="0"/>
    <s v="11+"/>
  </r>
  <r>
    <s v="IG-0200"/>
    <s v="Instagram"/>
    <d v="2025-01-16T00:00:00"/>
    <d v="1899-12-30T18:41:00"/>
    <x v="3"/>
    <s v="Food"/>
    <n v="43018"/>
    <n v="5"/>
    <n v="53"/>
    <n v="40832"/>
    <n v="31519"/>
    <n v="858"/>
    <n v="73"/>
    <n v="104"/>
    <n v="88"/>
    <n v="61"/>
    <n v="1036"/>
    <n v="68"/>
    <x v="1"/>
    <n v="1123"/>
    <n v="0.73269329118043613"/>
    <x v="3"/>
    <s v="Thursday"/>
    <x v="0"/>
    <s v="3-5"/>
  </r>
  <r>
    <s v="IG-0201"/>
    <s v="Instagram"/>
    <d v="2025-01-16T00:00:00"/>
    <d v="1899-12-30T19:06:00"/>
    <x v="2"/>
    <s v="Fitness"/>
    <n v="42615"/>
    <n v="10"/>
    <n v="104"/>
    <n v="11272"/>
    <n v="9922"/>
    <n v="320"/>
    <n v="46"/>
    <n v="28"/>
    <n v="65"/>
    <n v="24"/>
    <n v="118"/>
    <n v="10"/>
    <x v="1"/>
    <n v="459"/>
    <n v="0.23282881614455003"/>
    <x v="4"/>
    <s v="Thursday"/>
    <x v="0"/>
    <s v="6-10"/>
  </r>
  <r>
    <s v="IG-0202"/>
    <s v="Instagram"/>
    <d v="2025-01-16T00:00:00"/>
    <d v="1899-12-30T20:18:00"/>
    <x v="0"/>
    <s v="Business"/>
    <n v="42558"/>
    <n v="6"/>
    <n v="112"/>
    <n v="9178"/>
    <n v="8408"/>
    <n v="262"/>
    <n v="32"/>
    <n v="39"/>
    <n v="165"/>
    <n v="92"/>
    <n v="165"/>
    <n v="9"/>
    <x v="1"/>
    <n v="498"/>
    <n v="0.19756567507871611"/>
    <x v="5"/>
    <s v="Thursday"/>
    <x v="0"/>
    <s v="6-10"/>
  </r>
  <r>
    <s v="IG-0203"/>
    <s v="Instagram"/>
    <d v="2025-01-16T00:00:00"/>
    <d v="1899-12-30T21:20:00"/>
    <x v="3"/>
    <s v="Travel"/>
    <n v="42843"/>
    <n v="8"/>
    <n v="130"/>
    <n v="17450"/>
    <n v="14183"/>
    <n v="652"/>
    <n v="60"/>
    <n v="132"/>
    <n v="101"/>
    <n v="54"/>
    <n v="365"/>
    <n v="85"/>
    <x v="1"/>
    <n v="945"/>
    <n v="0.33104591181756648"/>
    <x v="6"/>
    <s v="Thursday"/>
    <x v="0"/>
    <s v="6-10"/>
  </r>
  <r>
    <s v="IG-0204"/>
    <s v="Instagram"/>
    <d v="2025-01-17T00:00:00"/>
    <d v="1899-12-30T12:45:00"/>
    <x v="3"/>
    <s v="Fitness"/>
    <n v="42466"/>
    <n v="10"/>
    <n v="145"/>
    <n v="18669"/>
    <n v="14843"/>
    <n v="663"/>
    <n v="58"/>
    <n v="140"/>
    <n v="106"/>
    <n v="83"/>
    <n v="385"/>
    <n v="97"/>
    <x v="1"/>
    <n v="967"/>
    <n v="0.34952668016766353"/>
    <x v="1"/>
    <s v="Friday"/>
    <x v="0"/>
    <s v="6-10"/>
  </r>
  <r>
    <s v="IG-0205"/>
    <s v="Instagram"/>
    <d v="2025-01-17T00:00:00"/>
    <d v="1899-12-30T13:34:00"/>
    <x v="2"/>
    <s v="Food"/>
    <n v="42745"/>
    <n v="5"/>
    <n v="95"/>
    <n v="9117"/>
    <n v="8281"/>
    <n v="230"/>
    <n v="25"/>
    <n v="14"/>
    <n v="29"/>
    <n v="33"/>
    <n v="108"/>
    <n v="19"/>
    <x v="1"/>
    <n v="298"/>
    <n v="0.19373026084922212"/>
    <x v="15"/>
    <s v="Friday"/>
    <x v="0"/>
    <s v="3-5"/>
  </r>
  <r>
    <s v="IG-0206"/>
    <s v="Instagram"/>
    <d v="2025-01-17T00:00:00"/>
    <d v="1899-12-30T16:46:00"/>
    <x v="3"/>
    <s v="Fitness"/>
    <n v="42858"/>
    <n v="10"/>
    <n v="62"/>
    <n v="20517"/>
    <n v="16558"/>
    <n v="663"/>
    <n v="65"/>
    <n v="112"/>
    <n v="86"/>
    <n v="44"/>
    <n v="209"/>
    <n v="100"/>
    <x v="1"/>
    <n v="926"/>
    <n v="0.38634560642120491"/>
    <x v="13"/>
    <s v="Friday"/>
    <x v="0"/>
    <s v="6-10"/>
  </r>
  <r>
    <s v="IG-0207"/>
    <s v="Instagram"/>
    <d v="2025-01-17T00:00:00"/>
    <d v="1899-12-30T19:12:00"/>
    <x v="0"/>
    <s v="Travel"/>
    <n v="42953"/>
    <n v="8"/>
    <n v="246"/>
    <n v="25702"/>
    <n v="18515"/>
    <n v="797"/>
    <n v="81"/>
    <n v="82"/>
    <n v="576"/>
    <n v="66"/>
    <n v="165"/>
    <n v="36"/>
    <x v="1"/>
    <n v="1536"/>
    <n v="0.43105254580588087"/>
    <x v="4"/>
    <s v="Friday"/>
    <x v="0"/>
    <s v="6-10"/>
  </r>
  <r>
    <s v="IG-0208"/>
    <s v="Instagram"/>
    <d v="2025-01-17T00:00:00"/>
    <d v="1899-12-30T19:27:00"/>
    <x v="3"/>
    <s v="Fashion"/>
    <n v="42847"/>
    <n v="13"/>
    <n v="125"/>
    <n v="14880"/>
    <n v="10600"/>
    <n v="487"/>
    <n v="37"/>
    <n v="78"/>
    <n v="45"/>
    <n v="35"/>
    <n v="318"/>
    <n v="68"/>
    <x v="1"/>
    <n v="647"/>
    <n v="0.24739188274558313"/>
    <x v="4"/>
    <s v="Friday"/>
    <x v="0"/>
    <s v="11+"/>
  </r>
  <r>
    <s v="IG-0209"/>
    <s v="Instagram"/>
    <d v="2025-01-17T00:00:00"/>
    <d v="1899-12-30T21:02:00"/>
    <x v="1"/>
    <s v="Tech"/>
    <n v="42701"/>
    <n v="9"/>
    <n v="22"/>
    <n v="6243"/>
    <n v="4510"/>
    <n v="45"/>
    <n v="6"/>
    <n v="5"/>
    <n v="0"/>
    <n v="23"/>
    <n v="27"/>
    <n v="3"/>
    <x v="1"/>
    <n v="56"/>
    <n v="0.10561813540666495"/>
    <x v="6"/>
    <s v="Friday"/>
    <x v="0"/>
    <s v="6-10"/>
  </r>
  <r>
    <s v="IG-0210"/>
    <s v="Instagram"/>
    <d v="2025-01-18T00:00:00"/>
    <d v="1899-12-30T02:01:00"/>
    <x v="1"/>
    <s v="Food"/>
    <n v="42443"/>
    <n v="7"/>
    <n v="40"/>
    <n v="5389"/>
    <n v="4406"/>
    <n v="87"/>
    <n v="11"/>
    <n v="10"/>
    <n v="0"/>
    <n v="65"/>
    <n v="63"/>
    <n v="2"/>
    <x v="1"/>
    <n v="108"/>
    <n v="0.10380981551728201"/>
    <x v="21"/>
    <s v="Saturday"/>
    <x v="0"/>
    <s v="6-10"/>
  </r>
  <r>
    <s v="IG-0211"/>
    <s v="Instagram"/>
    <d v="2025-01-18T00:00:00"/>
    <d v="1899-12-30T02:12:00"/>
    <x v="0"/>
    <s v="Travel"/>
    <n v="42892"/>
    <n v="9"/>
    <n v="248"/>
    <n v="13845"/>
    <n v="9740"/>
    <n v="289"/>
    <n v="44"/>
    <n v="39"/>
    <n v="220"/>
    <n v="89"/>
    <n v="176"/>
    <n v="32"/>
    <x v="1"/>
    <n v="592"/>
    <n v="0.22708197332835961"/>
    <x v="21"/>
    <s v="Saturday"/>
    <x v="0"/>
    <s v="6-10"/>
  </r>
  <r>
    <s v="IG-0212"/>
    <s v="Instagram"/>
    <d v="2025-01-18T00:00:00"/>
    <d v="1899-12-30T07:57:00"/>
    <x v="3"/>
    <s v="Travel"/>
    <n v="42746"/>
    <n v="4"/>
    <n v="79"/>
    <n v="37556"/>
    <n v="26435"/>
    <n v="612"/>
    <n v="93"/>
    <n v="144"/>
    <n v="90"/>
    <n v="95"/>
    <n v="568"/>
    <n v="171"/>
    <x v="1"/>
    <n v="939"/>
    <n v="0.61842043699995319"/>
    <x v="10"/>
    <s v="Saturday"/>
    <x v="0"/>
    <s v="3-5"/>
  </r>
  <r>
    <s v="IG-0213"/>
    <s v="Instagram"/>
    <d v="2025-01-18T00:00:00"/>
    <d v="1899-12-30T08:55:00"/>
    <x v="2"/>
    <s v="Fitness"/>
    <n v="42651"/>
    <n v="8"/>
    <n v="127"/>
    <n v="16334"/>
    <n v="11913"/>
    <n v="496"/>
    <n v="48"/>
    <n v="41"/>
    <n v="96"/>
    <n v="28"/>
    <n v="144"/>
    <n v="12"/>
    <x v="1"/>
    <n v="681"/>
    <n v="0.27931349792501936"/>
    <x v="0"/>
    <s v="Saturday"/>
    <x v="0"/>
    <s v="6-10"/>
  </r>
  <r>
    <s v="IG-0214"/>
    <s v="Instagram"/>
    <d v="2025-01-18T00:00:00"/>
    <d v="1899-12-30T13:46:00"/>
    <x v="0"/>
    <s v="Business"/>
    <n v="42970"/>
    <n v="11"/>
    <n v="237"/>
    <n v="10987"/>
    <n v="8814"/>
    <n v="362"/>
    <n v="41"/>
    <n v="50"/>
    <n v="249"/>
    <n v="96"/>
    <n v="197"/>
    <n v="12"/>
    <x v="1"/>
    <n v="702"/>
    <n v="0.20511985105887828"/>
    <x v="15"/>
    <s v="Saturday"/>
    <x v="0"/>
    <s v="11+"/>
  </r>
  <r>
    <s v="IG-0215"/>
    <s v="Instagram"/>
    <d v="2025-01-18T00:00:00"/>
    <d v="1899-12-30T14:02:00"/>
    <x v="2"/>
    <s v="Fashion"/>
    <n v="42916"/>
    <n v="13"/>
    <n v="202"/>
    <n v="9699"/>
    <n v="7091"/>
    <n v="136"/>
    <n v="11"/>
    <n v="9"/>
    <n v="18"/>
    <n v="21"/>
    <n v="53"/>
    <n v="7"/>
    <x v="0"/>
    <n v="174"/>
    <n v="0.1652297511417653"/>
    <x v="2"/>
    <s v="Saturday"/>
    <x v="0"/>
    <s v="11+"/>
  </r>
  <r>
    <s v="IG-0216"/>
    <s v="Instagram"/>
    <d v="2025-01-18T00:00:00"/>
    <d v="1899-12-30T16:07:00"/>
    <x v="3"/>
    <s v="Fitness"/>
    <n v="42703"/>
    <n v="7"/>
    <n v="97"/>
    <n v="50068"/>
    <n v="41158"/>
    <n v="1358"/>
    <n v="116"/>
    <n v="258"/>
    <n v="150"/>
    <n v="323"/>
    <n v="1010"/>
    <n v="264"/>
    <x v="1"/>
    <n v="1882"/>
    <n v="0.96381987214013065"/>
    <x v="13"/>
    <s v="Saturday"/>
    <x v="0"/>
    <s v="6-10"/>
  </r>
  <r>
    <s v="IG-0217"/>
    <s v="Instagram"/>
    <d v="2025-01-18T00:00:00"/>
    <d v="1899-12-30T16:15:00"/>
    <x v="0"/>
    <s v="Food"/>
    <n v="42700"/>
    <n v="2"/>
    <n v="207"/>
    <n v="6190"/>
    <n v="5466"/>
    <n v="572"/>
    <n v="60"/>
    <n v="46"/>
    <n v="271"/>
    <n v="47"/>
    <n v="108"/>
    <n v="12"/>
    <x v="1"/>
    <n v="949"/>
    <n v="0.12800936768149884"/>
    <x v="13"/>
    <s v="Saturday"/>
    <x v="0"/>
    <s v="0-2"/>
  </r>
  <r>
    <s v="IG-0218"/>
    <s v="Instagram"/>
    <d v="2025-01-18T00:00:00"/>
    <d v="1899-12-30T17:03:00"/>
    <x v="0"/>
    <s v="Tech"/>
    <n v="42596"/>
    <n v="10"/>
    <n v="394"/>
    <n v="19491"/>
    <n v="16009"/>
    <n v="451"/>
    <n v="51"/>
    <n v="53"/>
    <n v="193"/>
    <n v="91"/>
    <n v="316"/>
    <n v="47"/>
    <x v="1"/>
    <n v="748"/>
    <n v="0.37583341158794253"/>
    <x v="14"/>
    <s v="Saturday"/>
    <x v="0"/>
    <s v="6-10"/>
  </r>
  <r>
    <s v="IG-0219"/>
    <s v="Instagram"/>
    <d v="2025-01-18T00:00:00"/>
    <d v="1899-12-30T18:00:00"/>
    <x v="3"/>
    <s v="Lifestyle"/>
    <n v="42647"/>
    <n v="12"/>
    <n v="212"/>
    <n v="22056"/>
    <n v="15544"/>
    <n v="537"/>
    <n v="103"/>
    <n v="148"/>
    <n v="105"/>
    <n v="64"/>
    <n v="385"/>
    <n v="39"/>
    <x v="1"/>
    <n v="893"/>
    <n v="0.36448050273172788"/>
    <x v="3"/>
    <s v="Saturday"/>
    <x v="0"/>
    <s v="11+"/>
  </r>
  <r>
    <s v="IG-0220"/>
    <s v="Instagram"/>
    <d v="2025-01-18T00:00:00"/>
    <d v="1899-12-30T19:40:00"/>
    <x v="0"/>
    <s v="Lifestyle"/>
    <n v="42877"/>
    <n v="7"/>
    <n v="234"/>
    <n v="19989"/>
    <n v="15392"/>
    <n v="528"/>
    <n v="75"/>
    <n v="94"/>
    <n v="339"/>
    <n v="73"/>
    <n v="217"/>
    <n v="24"/>
    <x v="1"/>
    <n v="1036"/>
    <n v="0.35898033910954591"/>
    <x v="4"/>
    <s v="Saturday"/>
    <x v="0"/>
    <s v="6-10"/>
  </r>
  <r>
    <s v="IG-0221"/>
    <s v="Instagram"/>
    <d v="2025-01-18T00:00:00"/>
    <d v="1899-12-30T20:06:00"/>
    <x v="2"/>
    <s v="Business"/>
    <n v="42887"/>
    <n v="9"/>
    <n v="203"/>
    <n v="17946"/>
    <n v="12547"/>
    <n v="577"/>
    <n v="57"/>
    <n v="39"/>
    <n v="60"/>
    <n v="80"/>
    <n v="258"/>
    <n v="19"/>
    <x v="1"/>
    <n v="733"/>
    <n v="0.29255951686991394"/>
    <x v="5"/>
    <s v="Saturday"/>
    <x v="0"/>
    <s v="6-10"/>
  </r>
  <r>
    <s v="IG-0222"/>
    <s v="Instagram"/>
    <d v="2025-01-18T00:00:00"/>
    <d v="1899-12-30T20:17:00"/>
    <x v="1"/>
    <s v="Tech"/>
    <n v="42649"/>
    <n v="3"/>
    <n v="50"/>
    <n v="7375"/>
    <n v="6577"/>
    <n v="91"/>
    <n v="9"/>
    <n v="13"/>
    <n v="0"/>
    <n v="36"/>
    <n v="37"/>
    <n v="5"/>
    <x v="1"/>
    <n v="113"/>
    <n v="0.15421229102675327"/>
    <x v="5"/>
    <s v="Saturday"/>
    <x v="0"/>
    <s v="3-5"/>
  </r>
  <r>
    <s v="IG-0223"/>
    <s v="Instagram"/>
    <d v="2025-01-18T00:00:00"/>
    <d v="1899-12-30T21:54:00"/>
    <x v="3"/>
    <s v="Tech"/>
    <n v="42859"/>
    <n v="6"/>
    <n v="86"/>
    <n v="43102"/>
    <n v="36731"/>
    <n v="1055"/>
    <n v="159"/>
    <n v="274"/>
    <n v="167"/>
    <n v="128"/>
    <n v="868"/>
    <n v="180"/>
    <x v="0"/>
    <n v="1655"/>
    <n v="0.85701952915373669"/>
    <x v="6"/>
    <s v="Saturday"/>
    <x v="0"/>
    <s v="6-10"/>
  </r>
  <r>
    <s v="IG-0224"/>
    <s v="Instagram"/>
    <d v="2025-01-19T00:00:00"/>
    <d v="1899-12-30T00:45:00"/>
    <x v="1"/>
    <s v="Fashion"/>
    <n v="42857"/>
    <n v="16"/>
    <n v="39"/>
    <n v="1839"/>
    <n v="1377"/>
    <n v="18"/>
    <n v="2"/>
    <n v="3"/>
    <n v="0"/>
    <n v="27"/>
    <n v="23"/>
    <n v="1"/>
    <x v="1"/>
    <n v="23"/>
    <n v="3.2130107100356999E-2"/>
    <x v="8"/>
    <s v="Sunday"/>
    <x v="0"/>
    <s v="11+"/>
  </r>
  <r>
    <s v="IG-0225"/>
    <s v="Instagram"/>
    <d v="2025-01-19T00:00:00"/>
    <d v="1899-12-30T01:46:00"/>
    <x v="2"/>
    <s v="Travel"/>
    <n v="42872"/>
    <n v="6"/>
    <n v="86"/>
    <n v="6769"/>
    <n v="6100"/>
    <n v="192"/>
    <n v="24"/>
    <n v="12"/>
    <n v="28"/>
    <n v="45"/>
    <n v="102"/>
    <n v="5"/>
    <x v="1"/>
    <n v="256"/>
    <n v="0.14228400821048703"/>
    <x v="22"/>
    <s v="Sunday"/>
    <x v="0"/>
    <s v="6-10"/>
  </r>
  <r>
    <s v="IG-0226"/>
    <s v="Instagram"/>
    <d v="2025-01-19T00:00:00"/>
    <d v="1899-12-30T09:46:00"/>
    <x v="2"/>
    <s v="Business"/>
    <n v="43008"/>
    <n v="8"/>
    <n v="211"/>
    <n v="7832"/>
    <n v="6135"/>
    <n v="331"/>
    <n v="24"/>
    <n v="17"/>
    <n v="50"/>
    <n v="66"/>
    <n v="53"/>
    <n v="12"/>
    <x v="1"/>
    <n v="422"/>
    <n v="0.14264787946428573"/>
    <x v="16"/>
    <s v="Sunday"/>
    <x v="0"/>
    <s v="6-10"/>
  </r>
  <r>
    <s v="IG-0227"/>
    <s v="Instagram"/>
    <d v="2025-01-19T00:00:00"/>
    <d v="1899-12-30T09:49:00"/>
    <x v="2"/>
    <s v="Education"/>
    <n v="42741"/>
    <n v="10"/>
    <n v="275"/>
    <n v="5745"/>
    <n v="4112"/>
    <n v="232"/>
    <n v="19"/>
    <n v="14"/>
    <n v="24"/>
    <n v="20"/>
    <n v="44"/>
    <n v="3"/>
    <x v="1"/>
    <n v="289"/>
    <n v="9.6207388690016618E-2"/>
    <x v="16"/>
    <s v="Sunday"/>
    <x v="0"/>
    <s v="6-10"/>
  </r>
  <r>
    <s v="IG-0228"/>
    <s v="Instagram"/>
    <d v="2025-01-19T00:00:00"/>
    <d v="1899-12-30T11:54:00"/>
    <x v="0"/>
    <s v="Food"/>
    <n v="42908"/>
    <n v="10"/>
    <n v="247"/>
    <n v="16302"/>
    <n v="11290"/>
    <n v="590"/>
    <n v="57"/>
    <n v="87"/>
    <n v="276"/>
    <n v="64"/>
    <n v="327"/>
    <n v="31"/>
    <x v="1"/>
    <n v="1010"/>
    <n v="0.26312109629905844"/>
    <x v="11"/>
    <s v="Sunday"/>
    <x v="0"/>
    <s v="6-10"/>
  </r>
  <r>
    <s v="IG-0229"/>
    <s v="Instagram"/>
    <d v="2025-01-19T00:00:00"/>
    <d v="1899-12-30T16:42:00"/>
    <x v="3"/>
    <s v="Tech"/>
    <n v="42929"/>
    <n v="8"/>
    <n v="77"/>
    <n v="30096"/>
    <n v="23815"/>
    <n v="566"/>
    <n v="53"/>
    <n v="147"/>
    <n v="72"/>
    <n v="70"/>
    <n v="730"/>
    <n v="142"/>
    <x v="1"/>
    <n v="838"/>
    <n v="0.55475319713946281"/>
    <x v="13"/>
    <s v="Sunday"/>
    <x v="0"/>
    <s v="6-10"/>
  </r>
  <r>
    <s v="IG-0230"/>
    <s v="Instagram"/>
    <d v="2025-01-19T00:00:00"/>
    <d v="1899-12-30T18:53:00"/>
    <x v="2"/>
    <s v="Education"/>
    <n v="43063"/>
    <n v="8"/>
    <n v="333"/>
    <n v="16594"/>
    <n v="13282"/>
    <n v="546"/>
    <n v="35"/>
    <n v="30"/>
    <n v="43"/>
    <n v="118"/>
    <n v="142"/>
    <n v="16"/>
    <x v="1"/>
    <n v="654"/>
    <n v="0.30843183243155375"/>
    <x v="3"/>
    <s v="Sunday"/>
    <x v="0"/>
    <s v="6-10"/>
  </r>
  <r>
    <s v="IG-0231"/>
    <s v="Instagram"/>
    <d v="2025-01-19T00:00:00"/>
    <d v="1899-12-30T19:38:00"/>
    <x v="0"/>
    <s v="Lifestyle"/>
    <n v="42682"/>
    <n v="10"/>
    <n v="259"/>
    <n v="15974"/>
    <n v="14188"/>
    <n v="805"/>
    <n v="61"/>
    <n v="93"/>
    <n v="548"/>
    <n v="86"/>
    <n v="145"/>
    <n v="21"/>
    <x v="0"/>
    <n v="1507"/>
    <n v="0.33241178951314371"/>
    <x v="4"/>
    <s v="Sunday"/>
    <x v="0"/>
    <s v="6-10"/>
  </r>
  <r>
    <s v="IG-0232"/>
    <s v="Instagram"/>
    <d v="2025-01-19T00:00:00"/>
    <d v="1899-12-30T20:04:00"/>
    <x v="3"/>
    <s v="Travel"/>
    <n v="42869"/>
    <n v="7"/>
    <n v="132"/>
    <n v="31580"/>
    <n v="23908"/>
    <n v="1278"/>
    <n v="124"/>
    <n v="327"/>
    <n v="201"/>
    <n v="99"/>
    <n v="471"/>
    <n v="53"/>
    <x v="1"/>
    <n v="1930"/>
    <n v="0.55769903659987408"/>
    <x v="5"/>
    <s v="Sunday"/>
    <x v="0"/>
    <s v="6-10"/>
  </r>
  <r>
    <s v="IG-0233"/>
    <s v="Instagram"/>
    <d v="2025-01-19T00:00:00"/>
    <d v="1899-12-30T20:14:00"/>
    <x v="0"/>
    <s v="Travel"/>
    <n v="43171"/>
    <n v="11"/>
    <n v="317"/>
    <n v="12302"/>
    <n v="9228"/>
    <n v="285"/>
    <n v="29"/>
    <n v="39"/>
    <n v="133"/>
    <n v="59"/>
    <n v="219"/>
    <n v="18"/>
    <x v="1"/>
    <n v="486"/>
    <n v="0.21375460378494823"/>
    <x v="5"/>
    <s v="Sunday"/>
    <x v="0"/>
    <s v="11+"/>
  </r>
  <r>
    <s v="IG-0234"/>
    <s v="Instagram"/>
    <d v="2025-01-19T00:00:00"/>
    <d v="1899-12-30T20:47:00"/>
    <x v="3"/>
    <s v="Lifestyle"/>
    <n v="42872"/>
    <n v="4"/>
    <n v="132"/>
    <n v="40045"/>
    <n v="29366"/>
    <n v="1102"/>
    <n v="86"/>
    <n v="139"/>
    <n v="111"/>
    <n v="97"/>
    <n v="544"/>
    <n v="139"/>
    <x v="1"/>
    <n v="1438"/>
    <n v="0.68496921067363314"/>
    <x v="5"/>
    <s v="Sunday"/>
    <x v="0"/>
    <s v="3-5"/>
  </r>
  <r>
    <s v="IG-0235"/>
    <s v="Instagram"/>
    <d v="2025-01-19T00:00:00"/>
    <d v="1899-12-30T21:26:00"/>
    <x v="3"/>
    <s v="Education"/>
    <n v="42711"/>
    <n v="8"/>
    <n v="49"/>
    <n v="35767"/>
    <n v="32732"/>
    <n v="1728"/>
    <n v="148"/>
    <n v="308"/>
    <n v="165"/>
    <n v="250"/>
    <n v="1133"/>
    <n v="133"/>
    <x v="0"/>
    <n v="2349"/>
    <n v="0.76635995411018243"/>
    <x v="6"/>
    <s v="Sunday"/>
    <x v="0"/>
    <s v="6-10"/>
  </r>
  <r>
    <s v="IG-0236"/>
    <s v="Instagram"/>
    <d v="2025-01-19T00:00:00"/>
    <d v="1899-12-30T21:59:00"/>
    <x v="0"/>
    <s v="Travel"/>
    <n v="42956"/>
    <n v="7"/>
    <n v="178"/>
    <n v="18113"/>
    <n v="15045"/>
    <n v="762"/>
    <n v="68"/>
    <n v="98"/>
    <n v="483"/>
    <n v="103"/>
    <n v="417"/>
    <n v="27"/>
    <x v="1"/>
    <n v="1411"/>
    <n v="0.35024210820374335"/>
    <x v="6"/>
    <s v="Sunday"/>
    <x v="0"/>
    <s v="6-10"/>
  </r>
  <r>
    <s v="IG-0237"/>
    <s v="Instagram"/>
    <d v="2025-01-20T00:00:00"/>
    <d v="1899-12-30T03:10:00"/>
    <x v="3"/>
    <s v="Travel"/>
    <n v="42834"/>
    <n v="10"/>
    <n v="75"/>
    <n v="13519"/>
    <n v="11882"/>
    <n v="663"/>
    <n v="66"/>
    <n v="148"/>
    <n v="69"/>
    <n v="87"/>
    <n v="447"/>
    <n v="37"/>
    <x v="1"/>
    <n v="946"/>
    <n v="0.27739646075547464"/>
    <x v="23"/>
    <s v="Monday"/>
    <x v="0"/>
    <s v="6-10"/>
  </r>
  <r>
    <s v="IG-0238"/>
    <s v="Instagram"/>
    <d v="2025-01-20T00:00:00"/>
    <d v="1899-12-30T06:42:00"/>
    <x v="0"/>
    <s v="Travel"/>
    <n v="42679"/>
    <n v="11"/>
    <n v="189"/>
    <n v="8343"/>
    <n v="6115"/>
    <n v="302"/>
    <n v="30"/>
    <n v="38"/>
    <n v="137"/>
    <n v="27"/>
    <n v="101"/>
    <n v="19"/>
    <x v="1"/>
    <n v="507"/>
    <n v="0.14327889594414114"/>
    <x v="9"/>
    <s v="Monday"/>
    <x v="0"/>
    <s v="11+"/>
  </r>
  <r>
    <s v="IG-0239"/>
    <s v="Instagram"/>
    <d v="2025-01-20T00:00:00"/>
    <d v="1899-12-30T11:30:00"/>
    <x v="3"/>
    <s v="Fashion"/>
    <n v="42644"/>
    <n v="7"/>
    <n v="87"/>
    <n v="8718"/>
    <n v="8023"/>
    <n v="374"/>
    <n v="35"/>
    <n v="42"/>
    <n v="39"/>
    <n v="47"/>
    <n v="267"/>
    <n v="23"/>
    <x v="1"/>
    <n v="490"/>
    <n v="0.18813901134977956"/>
    <x v="11"/>
    <s v="Monday"/>
    <x v="0"/>
    <s v="6-10"/>
  </r>
  <r>
    <s v="IG-0240"/>
    <s v="Instagram"/>
    <d v="2025-01-20T00:00:00"/>
    <d v="1899-12-30T11:33:00"/>
    <x v="2"/>
    <s v="Fitness"/>
    <n v="42597"/>
    <n v="3"/>
    <n v="123"/>
    <n v="11547"/>
    <n v="8762"/>
    <n v="279"/>
    <n v="24"/>
    <n v="17"/>
    <n v="32"/>
    <n v="58"/>
    <n v="207"/>
    <n v="15"/>
    <x v="1"/>
    <n v="352"/>
    <n v="0.205695236753762"/>
    <x v="11"/>
    <s v="Monday"/>
    <x v="0"/>
    <s v="3-5"/>
  </r>
  <r>
    <s v="IG-0241"/>
    <s v="Instagram"/>
    <d v="2025-01-20T00:00:00"/>
    <d v="1899-12-30T12:40:00"/>
    <x v="2"/>
    <s v="Fashion"/>
    <n v="42993"/>
    <n v="6"/>
    <n v="274"/>
    <n v="10681"/>
    <n v="9718"/>
    <n v="536"/>
    <n v="54"/>
    <n v="39"/>
    <n v="93"/>
    <n v="47"/>
    <n v="135"/>
    <n v="11"/>
    <x v="1"/>
    <n v="722"/>
    <n v="0.22603679668783291"/>
    <x v="1"/>
    <s v="Monday"/>
    <x v="0"/>
    <s v="6-10"/>
  </r>
  <r>
    <s v="IG-0242"/>
    <s v="Instagram"/>
    <d v="2025-01-20T00:00:00"/>
    <d v="1899-12-30T14:21:00"/>
    <x v="3"/>
    <s v="Fitness"/>
    <n v="43108"/>
    <n v="5"/>
    <n v="221"/>
    <n v="19826"/>
    <n v="15006"/>
    <n v="447"/>
    <n v="28"/>
    <n v="60"/>
    <n v="47"/>
    <n v="116"/>
    <n v="347"/>
    <n v="92"/>
    <x v="1"/>
    <n v="582"/>
    <n v="0.34810244038229565"/>
    <x v="2"/>
    <s v="Monday"/>
    <x v="0"/>
    <s v="3-5"/>
  </r>
  <r>
    <s v="IG-0243"/>
    <s v="Instagram"/>
    <d v="2025-01-20T00:00:00"/>
    <d v="1899-12-30T18:08:00"/>
    <x v="0"/>
    <s v="Lifestyle"/>
    <n v="42970"/>
    <n v="11"/>
    <n v="367"/>
    <n v="9332"/>
    <n v="8594"/>
    <n v="349"/>
    <n v="42"/>
    <n v="59"/>
    <n v="174"/>
    <n v="59"/>
    <n v="91"/>
    <n v="22"/>
    <x v="1"/>
    <n v="624"/>
    <n v="0.2"/>
    <x v="3"/>
    <s v="Monday"/>
    <x v="0"/>
    <s v="11+"/>
  </r>
  <r>
    <s v="IG-0244"/>
    <s v="Instagram"/>
    <d v="2025-01-20T00:00:00"/>
    <d v="1899-12-30T19:26:00"/>
    <x v="3"/>
    <s v="Tech"/>
    <n v="42709"/>
    <n v="4"/>
    <n v="134"/>
    <n v="33689"/>
    <n v="27332"/>
    <n v="821"/>
    <n v="72"/>
    <n v="127"/>
    <n v="119"/>
    <n v="48"/>
    <n v="1030"/>
    <n v="75"/>
    <x v="1"/>
    <n v="1139"/>
    <n v="0.63995879088716667"/>
    <x v="4"/>
    <s v="Monday"/>
    <x v="0"/>
    <s v="3-5"/>
  </r>
  <r>
    <s v="IG-0245"/>
    <s v="Instagram"/>
    <d v="2025-01-20T00:00:00"/>
    <d v="1899-12-30T20:47:00"/>
    <x v="3"/>
    <s v="Travel"/>
    <n v="42991"/>
    <n v="7"/>
    <n v="92"/>
    <n v="25729"/>
    <n v="20911"/>
    <n v="769"/>
    <n v="83"/>
    <n v="130"/>
    <n v="118"/>
    <n v="138"/>
    <n v="554"/>
    <n v="37"/>
    <x v="1"/>
    <n v="1100"/>
    <n v="0.48640413109720637"/>
    <x v="5"/>
    <s v="Monday"/>
    <x v="0"/>
    <s v="6-10"/>
  </r>
  <r>
    <s v="IG-0246"/>
    <s v="Instagram"/>
    <d v="2025-01-20T00:00:00"/>
    <d v="1899-12-30T20:49:00"/>
    <x v="0"/>
    <s v="Tech"/>
    <n v="42925"/>
    <n v="6"/>
    <n v="611"/>
    <n v="10465"/>
    <n v="9371"/>
    <n v="254"/>
    <n v="36"/>
    <n v="39"/>
    <n v="163"/>
    <n v="88"/>
    <n v="169"/>
    <n v="30"/>
    <x v="1"/>
    <n v="492"/>
    <n v="0.21831100757134536"/>
    <x v="5"/>
    <s v="Monday"/>
    <x v="0"/>
    <s v="6-10"/>
  </r>
  <r>
    <s v="IG-0247"/>
    <s v="Instagram"/>
    <d v="2025-01-20T00:00:00"/>
    <d v="1899-12-30T21:58:00"/>
    <x v="2"/>
    <s v="Food"/>
    <n v="42732"/>
    <n v="5"/>
    <n v="312"/>
    <n v="12650"/>
    <n v="11345"/>
    <n v="461"/>
    <n v="43"/>
    <n v="28"/>
    <n v="60"/>
    <n v="30"/>
    <n v="82"/>
    <n v="18"/>
    <x v="1"/>
    <n v="592"/>
    <n v="0.26549190302349529"/>
    <x v="6"/>
    <s v="Monday"/>
    <x v="0"/>
    <s v="3-5"/>
  </r>
  <r>
    <s v="IG-0248"/>
    <s v="Instagram"/>
    <d v="2025-01-21T00:00:00"/>
    <d v="1899-12-30T08:11:00"/>
    <x v="3"/>
    <s v="Travel"/>
    <n v="43073"/>
    <n v="8"/>
    <n v="65"/>
    <n v="24324"/>
    <n v="18970"/>
    <n v="674"/>
    <n v="54"/>
    <n v="174"/>
    <n v="75"/>
    <n v="66"/>
    <n v="632"/>
    <n v="57"/>
    <x v="1"/>
    <n v="977"/>
    <n v="0.44041510923316229"/>
    <x v="0"/>
    <s v="Tuesday"/>
    <x v="0"/>
    <s v="6-10"/>
  </r>
  <r>
    <s v="IG-0249"/>
    <s v="Instagram"/>
    <d v="2025-01-21T00:00:00"/>
    <d v="1899-12-30T08:27:00"/>
    <x v="1"/>
    <s v="Business"/>
    <n v="42957"/>
    <n v="3"/>
    <n v="31"/>
    <n v="3158"/>
    <n v="2886"/>
    <n v="37"/>
    <n v="5"/>
    <n v="6"/>
    <n v="0"/>
    <n v="71"/>
    <n v="24"/>
    <n v="2"/>
    <x v="1"/>
    <n v="48"/>
    <n v="6.7183462532299745E-2"/>
    <x v="0"/>
    <s v="Tuesday"/>
    <x v="0"/>
    <s v="3-5"/>
  </r>
  <r>
    <s v="IG-0250"/>
    <s v="Instagram"/>
    <d v="2025-01-21T00:00:00"/>
    <d v="1899-12-30T10:23:00"/>
    <x v="3"/>
    <s v="Fashion"/>
    <n v="42902"/>
    <n v="7"/>
    <n v="57"/>
    <n v="29479"/>
    <n v="26254"/>
    <n v="696"/>
    <n v="91"/>
    <n v="183"/>
    <n v="109"/>
    <n v="157"/>
    <n v="562"/>
    <n v="132"/>
    <x v="0"/>
    <n v="1079"/>
    <n v="0.61195282271222784"/>
    <x v="17"/>
    <s v="Tuesday"/>
    <x v="0"/>
    <s v="6-10"/>
  </r>
  <r>
    <s v="IG-0251"/>
    <s v="Instagram"/>
    <d v="2025-01-21T00:00:00"/>
    <d v="1899-12-30T10:28:00"/>
    <x v="0"/>
    <s v="Tech"/>
    <n v="42854"/>
    <n v="17"/>
    <n v="203"/>
    <n v="11454"/>
    <n v="10209"/>
    <n v="367"/>
    <n v="30"/>
    <n v="39"/>
    <n v="233"/>
    <n v="60"/>
    <n v="156"/>
    <n v="11"/>
    <x v="1"/>
    <n v="669"/>
    <n v="0.23822747001446773"/>
    <x v="17"/>
    <s v="Tuesday"/>
    <x v="0"/>
    <s v="11+"/>
  </r>
  <r>
    <s v="IG-0252"/>
    <s v="Instagram"/>
    <d v="2025-01-21T00:00:00"/>
    <d v="1899-12-30T11:57:00"/>
    <x v="3"/>
    <s v="Travel"/>
    <n v="42847"/>
    <n v="7"/>
    <n v="152"/>
    <n v="53010"/>
    <n v="39279"/>
    <n v="1315"/>
    <n v="100"/>
    <n v="247"/>
    <n v="150"/>
    <n v="103"/>
    <n v="637"/>
    <n v="98"/>
    <x v="1"/>
    <n v="1812"/>
    <n v="0.91672695871356225"/>
    <x v="11"/>
    <s v="Tuesday"/>
    <x v="0"/>
    <s v="6-10"/>
  </r>
  <r>
    <s v="IG-0253"/>
    <s v="Instagram"/>
    <d v="2025-01-21T00:00:00"/>
    <d v="1899-12-30T12:37:00"/>
    <x v="2"/>
    <s v="Tech"/>
    <n v="43042"/>
    <n v="9"/>
    <n v="346"/>
    <n v="12046"/>
    <n v="9658"/>
    <n v="287"/>
    <n v="27"/>
    <n v="14"/>
    <n v="27"/>
    <n v="32"/>
    <n v="76"/>
    <n v="19"/>
    <x v="0"/>
    <n v="355"/>
    <n v="0.22438548394591329"/>
    <x v="1"/>
    <s v="Tuesday"/>
    <x v="0"/>
    <s v="6-10"/>
  </r>
  <r>
    <s v="IG-0254"/>
    <s v="Instagram"/>
    <d v="2025-01-21T00:00:00"/>
    <d v="1899-12-30T14:28:00"/>
    <x v="0"/>
    <s v="Travel"/>
    <n v="42973"/>
    <n v="9"/>
    <n v="422"/>
    <n v="14427"/>
    <n v="10352"/>
    <n v="336"/>
    <n v="43"/>
    <n v="45"/>
    <n v="223"/>
    <n v="50"/>
    <n v="294"/>
    <n v="19"/>
    <x v="1"/>
    <n v="647"/>
    <n v="0.24089544597770693"/>
    <x v="2"/>
    <s v="Tuesday"/>
    <x v="0"/>
    <s v="6-10"/>
  </r>
  <r>
    <s v="IG-0255"/>
    <s v="Instagram"/>
    <d v="2025-01-21T00:00:00"/>
    <d v="1899-12-30T15:16:00"/>
    <x v="2"/>
    <s v="Travel"/>
    <n v="42948"/>
    <n v="12"/>
    <n v="101"/>
    <n v="4466"/>
    <n v="3623"/>
    <n v="154"/>
    <n v="11"/>
    <n v="10"/>
    <n v="18"/>
    <n v="11"/>
    <n v="53"/>
    <n v="5"/>
    <x v="1"/>
    <n v="193"/>
    <n v="8.4357828071155813E-2"/>
    <x v="12"/>
    <s v="Tuesday"/>
    <x v="0"/>
    <s v="11+"/>
  </r>
  <r>
    <s v="IG-0256"/>
    <s v="Instagram"/>
    <d v="2025-01-21T00:00:00"/>
    <d v="1899-12-30T17:17:00"/>
    <x v="1"/>
    <s v="Business"/>
    <n v="42745"/>
    <n v="13"/>
    <n v="29"/>
    <n v="3127"/>
    <n v="2599"/>
    <n v="54"/>
    <n v="6"/>
    <n v="9"/>
    <n v="0"/>
    <n v="34"/>
    <n v="34"/>
    <n v="2"/>
    <x v="1"/>
    <n v="69"/>
    <n v="6.0802433033103287E-2"/>
    <x v="14"/>
    <s v="Tuesday"/>
    <x v="0"/>
    <s v="11+"/>
  </r>
  <r>
    <s v="IG-0257"/>
    <s v="Instagram"/>
    <d v="2025-01-21T00:00:00"/>
    <d v="1899-12-30T18:53:00"/>
    <x v="3"/>
    <s v="Travel"/>
    <n v="42762"/>
    <n v="5"/>
    <n v="227"/>
    <n v="32704"/>
    <n v="28435"/>
    <n v="503"/>
    <n v="77"/>
    <n v="111"/>
    <n v="71"/>
    <n v="160"/>
    <n v="353"/>
    <n v="159"/>
    <x v="1"/>
    <n v="762"/>
    <n v="0.66495954351994757"/>
    <x v="3"/>
    <s v="Tuesday"/>
    <x v="0"/>
    <s v="3-5"/>
  </r>
  <r>
    <s v="IG-0258"/>
    <s v="Instagram"/>
    <d v="2025-01-21T00:00:00"/>
    <d v="1899-12-30T19:23:00"/>
    <x v="1"/>
    <s v="Tech"/>
    <n v="42952"/>
    <n v="10"/>
    <n v="35"/>
    <n v="6596"/>
    <n v="5316"/>
    <n v="57"/>
    <n v="8"/>
    <n v="7"/>
    <n v="0"/>
    <n v="66"/>
    <n v="26"/>
    <n v="3"/>
    <x v="1"/>
    <n v="72"/>
    <n v="0.12376606444403054"/>
    <x v="4"/>
    <s v="Tuesday"/>
    <x v="0"/>
    <s v="6-10"/>
  </r>
  <r>
    <s v="IG-0259"/>
    <s v="Instagram"/>
    <d v="2025-01-21T00:00:00"/>
    <d v="1899-12-30T19:51:00"/>
    <x v="3"/>
    <s v="Fitness"/>
    <n v="42940"/>
    <n v="13"/>
    <n v="167"/>
    <n v="27136"/>
    <n v="23828"/>
    <n v="1026"/>
    <n v="105"/>
    <n v="153"/>
    <n v="126"/>
    <n v="49"/>
    <n v="727"/>
    <n v="53"/>
    <x v="1"/>
    <n v="1410"/>
    <n v="0.55491383325570565"/>
    <x v="4"/>
    <s v="Tuesday"/>
    <x v="0"/>
    <s v="11+"/>
  </r>
  <r>
    <s v="IG-0260"/>
    <s v="Instagram"/>
    <d v="2025-01-21T00:00:00"/>
    <d v="1899-12-30T22:02:00"/>
    <x v="0"/>
    <s v="Fashion"/>
    <n v="43054"/>
    <n v="8"/>
    <n v="266"/>
    <n v="15901"/>
    <n v="12662"/>
    <n v="468"/>
    <n v="84"/>
    <n v="69"/>
    <n v="358"/>
    <n v="66"/>
    <n v="350"/>
    <n v="14"/>
    <x v="1"/>
    <n v="979"/>
    <n v="0.29409578668648673"/>
    <x v="19"/>
    <s v="Tuesday"/>
    <x v="0"/>
    <s v="6-10"/>
  </r>
  <r>
    <s v="IG-0261"/>
    <s v="Instagram"/>
    <d v="2025-01-22T00:00:00"/>
    <d v="1899-12-30T02:11:00"/>
    <x v="3"/>
    <s v="Lifestyle"/>
    <n v="42997"/>
    <n v="4"/>
    <n v="77"/>
    <n v="9449"/>
    <n v="7971"/>
    <n v="178"/>
    <n v="20"/>
    <n v="33"/>
    <n v="26"/>
    <n v="31"/>
    <n v="298"/>
    <n v="49"/>
    <x v="1"/>
    <n v="257"/>
    <n v="0.18538502686233924"/>
    <x v="21"/>
    <s v="Wednesday"/>
    <x v="0"/>
    <s v="3-5"/>
  </r>
  <r>
    <s v="IG-0262"/>
    <s v="Instagram"/>
    <d v="2025-01-22T00:00:00"/>
    <d v="1899-12-30T04:25:00"/>
    <x v="0"/>
    <s v="Tech"/>
    <n v="43079"/>
    <n v="6"/>
    <n v="279"/>
    <n v="7366"/>
    <n v="6376"/>
    <n v="288"/>
    <n v="28"/>
    <n v="33"/>
    <n v="154"/>
    <n v="31"/>
    <n v="167"/>
    <n v="13"/>
    <x v="1"/>
    <n v="503"/>
    <n v="0.14800714965528447"/>
    <x v="20"/>
    <s v="Wednesday"/>
    <x v="0"/>
    <s v="6-10"/>
  </r>
  <r>
    <s v="IG-0263"/>
    <s v="Instagram"/>
    <d v="2025-01-22T00:00:00"/>
    <d v="1899-12-30T08:03:00"/>
    <x v="1"/>
    <s v="Fitness"/>
    <n v="43084"/>
    <n v="11"/>
    <n v="83"/>
    <n v="4699"/>
    <n v="3871"/>
    <n v="77"/>
    <n v="15"/>
    <n v="13"/>
    <n v="0"/>
    <n v="80"/>
    <n v="44"/>
    <n v="3"/>
    <x v="1"/>
    <n v="105"/>
    <n v="8.9847739299972154E-2"/>
    <x v="0"/>
    <s v="Wednesday"/>
    <x v="0"/>
    <s v="11+"/>
  </r>
  <r>
    <s v="IG-0264"/>
    <s v="Instagram"/>
    <d v="2025-01-22T00:00:00"/>
    <d v="1899-12-30T09:32:00"/>
    <x v="2"/>
    <s v="Food"/>
    <n v="42836"/>
    <n v="8"/>
    <n v="191"/>
    <n v="11386"/>
    <n v="9646"/>
    <n v="356"/>
    <n v="21"/>
    <n v="27"/>
    <n v="42"/>
    <n v="59"/>
    <n v="71"/>
    <n v="7"/>
    <x v="1"/>
    <n v="446"/>
    <n v="0.22518442431599589"/>
    <x v="16"/>
    <s v="Wednesday"/>
    <x v="0"/>
    <s v="6-10"/>
  </r>
  <r>
    <s v="IG-0265"/>
    <s v="Instagram"/>
    <d v="2025-01-22T00:00:00"/>
    <d v="1899-12-30T11:37:00"/>
    <x v="2"/>
    <s v="Fashion"/>
    <n v="42996"/>
    <n v="4"/>
    <n v="205"/>
    <n v="8611"/>
    <n v="6901"/>
    <n v="156"/>
    <n v="14"/>
    <n v="7"/>
    <n v="17"/>
    <n v="54"/>
    <n v="117"/>
    <n v="11"/>
    <x v="0"/>
    <n v="194"/>
    <n v="0.16050330263280305"/>
    <x v="11"/>
    <s v="Wednesday"/>
    <x v="0"/>
    <s v="3-5"/>
  </r>
  <r>
    <s v="IG-0266"/>
    <s v="Instagram"/>
    <d v="2025-01-22T00:00:00"/>
    <d v="1899-12-30T12:24:00"/>
    <x v="1"/>
    <s v="Education"/>
    <n v="42946"/>
    <n v="8"/>
    <n v="29"/>
    <n v="5505"/>
    <n v="4361"/>
    <n v="83"/>
    <n v="7"/>
    <n v="7"/>
    <n v="0"/>
    <n v="71"/>
    <n v="50"/>
    <n v="4"/>
    <x v="1"/>
    <n v="97"/>
    <n v="0.10154612769524519"/>
    <x v="1"/>
    <s v="Wednesday"/>
    <x v="0"/>
    <s v="6-10"/>
  </r>
  <r>
    <s v="IG-0267"/>
    <s v="Instagram"/>
    <d v="2025-01-22T00:00:00"/>
    <d v="1899-12-30T12:57:00"/>
    <x v="3"/>
    <s v="Business"/>
    <n v="42921"/>
    <n v="5"/>
    <n v="136"/>
    <n v="13607"/>
    <n v="9452"/>
    <n v="513"/>
    <n v="41"/>
    <n v="127"/>
    <n v="71"/>
    <n v="79"/>
    <n v="344"/>
    <n v="31"/>
    <x v="1"/>
    <n v="752"/>
    <n v="0.2202185410405163"/>
    <x v="1"/>
    <s v="Wednesday"/>
    <x v="0"/>
    <s v="3-5"/>
  </r>
  <r>
    <s v="IG-0268"/>
    <s v="Instagram"/>
    <d v="2025-01-22T00:00:00"/>
    <d v="1899-12-30T13:21:00"/>
    <x v="3"/>
    <s v="Tech"/>
    <n v="42871"/>
    <n v="9"/>
    <n v="147"/>
    <n v="27000"/>
    <n v="24394"/>
    <n v="590"/>
    <n v="68"/>
    <n v="173"/>
    <n v="103"/>
    <n v="163"/>
    <n v="755"/>
    <n v="123"/>
    <x v="1"/>
    <n v="934"/>
    <n v="0.5690093536423223"/>
    <x v="15"/>
    <s v="Wednesday"/>
    <x v="0"/>
    <s v="6-10"/>
  </r>
  <r>
    <s v="IG-0269"/>
    <s v="Instagram"/>
    <d v="2025-01-22T00:00:00"/>
    <d v="1899-12-30T15:52:00"/>
    <x v="3"/>
    <s v="Food"/>
    <n v="43037"/>
    <n v="1"/>
    <n v="107"/>
    <n v="6388"/>
    <n v="5791"/>
    <n v="230"/>
    <n v="19"/>
    <n v="46"/>
    <n v="27"/>
    <n v="32"/>
    <n v="235"/>
    <n v="37"/>
    <x v="1"/>
    <n v="322"/>
    <n v="0.13455863559262959"/>
    <x v="12"/>
    <s v="Wednesday"/>
    <x v="0"/>
    <s v="0-2"/>
  </r>
  <r>
    <s v="IG-0270"/>
    <s v="Instagram"/>
    <d v="2025-01-22T00:00:00"/>
    <d v="1899-12-30T17:10:00"/>
    <x v="3"/>
    <s v="Travel"/>
    <n v="42987"/>
    <n v="9"/>
    <n v="116"/>
    <n v="23190"/>
    <n v="16041"/>
    <n v="773"/>
    <n v="67"/>
    <n v="111"/>
    <n v="96"/>
    <n v="93"/>
    <n v="334"/>
    <n v="104"/>
    <x v="1"/>
    <n v="1047"/>
    <n v="0.37315932723846745"/>
    <x v="14"/>
    <s v="Wednesday"/>
    <x v="0"/>
    <s v="6-10"/>
  </r>
  <r>
    <s v="IG-0271"/>
    <s v="Instagram"/>
    <d v="2025-01-22T00:00:00"/>
    <d v="1899-12-30T18:35:00"/>
    <x v="3"/>
    <s v="Fitness"/>
    <n v="42997"/>
    <n v="8"/>
    <n v="230"/>
    <n v="21619"/>
    <n v="15012"/>
    <n v="941"/>
    <n v="98"/>
    <n v="147"/>
    <n v="114"/>
    <n v="106"/>
    <n v="598"/>
    <n v="34"/>
    <x v="1"/>
    <n v="1300"/>
    <n v="0.34914063771891063"/>
    <x v="3"/>
    <s v="Wednesday"/>
    <x v="0"/>
    <s v="6-10"/>
  </r>
  <r>
    <s v="IG-0272"/>
    <s v="Instagram"/>
    <d v="2025-01-22T00:00:00"/>
    <d v="1899-12-30T20:06:00"/>
    <x v="0"/>
    <s v="Food"/>
    <n v="42981"/>
    <n v="12"/>
    <n v="142"/>
    <n v="10123"/>
    <n v="7786"/>
    <n v="274"/>
    <n v="26"/>
    <n v="25"/>
    <n v="105"/>
    <n v="26"/>
    <n v="168"/>
    <n v="11"/>
    <x v="1"/>
    <n v="430"/>
    <n v="0.18114981038133129"/>
    <x v="5"/>
    <s v="Wednesday"/>
    <x v="0"/>
    <s v="11+"/>
  </r>
  <r>
    <s v="IG-0273"/>
    <s v="Instagram"/>
    <d v="2025-01-22T00:00:00"/>
    <d v="1899-12-30T21:13:00"/>
    <x v="0"/>
    <s v="Food"/>
    <n v="42875"/>
    <n v="4"/>
    <n v="217"/>
    <n v="23815"/>
    <n v="17663"/>
    <n v="774"/>
    <n v="89"/>
    <n v="82"/>
    <n v="327"/>
    <n v="98"/>
    <n v="380"/>
    <n v="58"/>
    <x v="1"/>
    <n v="1272"/>
    <n v="0.41196501457725948"/>
    <x v="6"/>
    <s v="Wednesday"/>
    <x v="0"/>
    <s v="3-5"/>
  </r>
  <r>
    <s v="IG-0274"/>
    <s v="Instagram"/>
    <d v="2025-01-22T00:00:00"/>
    <d v="1899-12-30T21:35:00"/>
    <x v="3"/>
    <s v="Lifestyle"/>
    <n v="43008"/>
    <n v="7"/>
    <n v="171"/>
    <n v="56958"/>
    <n v="52089"/>
    <n v="1987"/>
    <n v="185"/>
    <n v="365"/>
    <n v="234"/>
    <n v="363"/>
    <n v="1729"/>
    <n v="340"/>
    <x v="0"/>
    <n v="2771"/>
    <n v="1.2111467633928572"/>
    <x v="6"/>
    <s v="Wednesday"/>
    <x v="0"/>
    <s v="6-10"/>
  </r>
  <r>
    <s v="IG-0275"/>
    <s v="Instagram"/>
    <d v="2025-01-22T00:00:00"/>
    <d v="1899-12-30T22:10:00"/>
    <x v="3"/>
    <s v="Food"/>
    <n v="42988"/>
    <n v="10"/>
    <n v="134"/>
    <n v="18024"/>
    <n v="12712"/>
    <n v="589"/>
    <n v="63"/>
    <n v="110"/>
    <n v="92"/>
    <n v="36"/>
    <n v="441"/>
    <n v="72"/>
    <x v="1"/>
    <n v="854"/>
    <n v="0.29571043081790266"/>
    <x v="19"/>
    <s v="Wednesday"/>
    <x v="0"/>
    <s v="6-10"/>
  </r>
  <r>
    <s v="IG-0276"/>
    <s v="Instagram"/>
    <d v="2025-01-22T00:00:00"/>
    <d v="1899-12-30T23:08:00"/>
    <x v="0"/>
    <s v="Business"/>
    <n v="42997"/>
    <n v="14"/>
    <n v="269"/>
    <n v="6340"/>
    <n v="4584"/>
    <n v="229"/>
    <n v="27"/>
    <n v="30"/>
    <n v="158"/>
    <n v="52"/>
    <n v="106"/>
    <n v="8"/>
    <x v="1"/>
    <n v="444"/>
    <n v="0.10661208921552666"/>
    <x v="7"/>
    <s v="Wednesday"/>
    <x v="0"/>
    <s v="11+"/>
  </r>
  <r>
    <s v="IG-0277"/>
    <s v="Instagram"/>
    <d v="2025-01-23T00:00:00"/>
    <d v="1899-12-30T02:52:00"/>
    <x v="0"/>
    <s v="Fashion"/>
    <n v="43073"/>
    <n v="13"/>
    <n v="434"/>
    <n v="5883"/>
    <n v="4336"/>
    <n v="149"/>
    <n v="18"/>
    <n v="23"/>
    <n v="75"/>
    <n v="37"/>
    <n v="121"/>
    <n v="12"/>
    <x v="1"/>
    <n v="265"/>
    <n v="0.10066631068186567"/>
    <x v="21"/>
    <s v="Thursday"/>
    <x v="0"/>
    <s v="11+"/>
  </r>
  <r>
    <s v="IG-0278"/>
    <s v="Instagram"/>
    <d v="2025-01-23T00:00:00"/>
    <d v="1899-12-30T09:29:00"/>
    <x v="3"/>
    <s v="Travel"/>
    <n v="42969"/>
    <n v="9"/>
    <n v="103"/>
    <n v="24996"/>
    <n v="18601"/>
    <n v="765"/>
    <n v="78"/>
    <n v="132"/>
    <n v="83"/>
    <n v="138"/>
    <n v="625"/>
    <n v="88"/>
    <x v="1"/>
    <n v="1058"/>
    <n v="0.43289348134701761"/>
    <x v="16"/>
    <s v="Thursday"/>
    <x v="0"/>
    <s v="6-10"/>
  </r>
  <r>
    <s v="IG-0279"/>
    <s v="Instagram"/>
    <d v="2025-01-23T00:00:00"/>
    <d v="1899-12-30T10:38:00"/>
    <x v="3"/>
    <s v="Lifestyle"/>
    <n v="43127"/>
    <n v="8"/>
    <n v="56"/>
    <n v="21593"/>
    <n v="15855"/>
    <n v="391"/>
    <n v="52"/>
    <n v="93"/>
    <n v="72"/>
    <n v="85"/>
    <n v="426"/>
    <n v="68"/>
    <x v="1"/>
    <n v="608"/>
    <n v="0.36763512416815453"/>
    <x v="17"/>
    <s v="Thursday"/>
    <x v="0"/>
    <s v="6-10"/>
  </r>
  <r>
    <s v="IG-0280"/>
    <s v="Instagram"/>
    <d v="2025-01-23T00:00:00"/>
    <d v="1899-12-30T13:26:00"/>
    <x v="3"/>
    <s v="Travel"/>
    <n v="42993"/>
    <n v="4"/>
    <n v="131"/>
    <n v="42051"/>
    <n v="31592"/>
    <n v="1083"/>
    <n v="87"/>
    <n v="184"/>
    <n v="153"/>
    <n v="200"/>
    <n v="990"/>
    <n v="87"/>
    <x v="1"/>
    <n v="1507"/>
    <n v="0.73481729583885746"/>
    <x v="15"/>
    <s v="Thursday"/>
    <x v="0"/>
    <s v="3-5"/>
  </r>
  <r>
    <s v="IG-0281"/>
    <s v="Instagram"/>
    <d v="2025-01-23T00:00:00"/>
    <d v="1899-12-30T14:33:00"/>
    <x v="2"/>
    <s v="Fashion"/>
    <n v="43060"/>
    <n v="12"/>
    <n v="210"/>
    <n v="12955"/>
    <n v="10383"/>
    <n v="332"/>
    <n v="38"/>
    <n v="33"/>
    <n v="45"/>
    <n v="46"/>
    <n v="244"/>
    <n v="25"/>
    <x v="0"/>
    <n v="448"/>
    <n v="0.24112865768694844"/>
    <x v="2"/>
    <s v="Thursday"/>
    <x v="0"/>
    <s v="11+"/>
  </r>
  <r>
    <s v="IG-0282"/>
    <s v="Instagram"/>
    <d v="2025-01-23T00:00:00"/>
    <d v="1899-12-30T15:07:00"/>
    <x v="0"/>
    <s v="Fitness"/>
    <n v="42808"/>
    <n v="7"/>
    <n v="148"/>
    <n v="16357"/>
    <n v="14454"/>
    <n v="706"/>
    <n v="54"/>
    <n v="70"/>
    <n v="394"/>
    <n v="82"/>
    <n v="132"/>
    <n v="15"/>
    <x v="1"/>
    <n v="1224"/>
    <n v="0.33764716875350403"/>
    <x v="12"/>
    <s v="Thursday"/>
    <x v="0"/>
    <s v="6-10"/>
  </r>
  <r>
    <s v="IG-0283"/>
    <s v="Instagram"/>
    <d v="2025-01-23T00:00:00"/>
    <d v="1899-12-30T19:05:00"/>
    <x v="3"/>
    <s v="Business"/>
    <n v="42915"/>
    <n v="11"/>
    <n v="79"/>
    <n v="26289"/>
    <n v="20700"/>
    <n v="1395"/>
    <n v="112"/>
    <n v="179"/>
    <n v="138"/>
    <n v="80"/>
    <n v="323"/>
    <n v="107"/>
    <x v="1"/>
    <n v="1824"/>
    <n v="0.482348829080741"/>
    <x v="4"/>
    <s v="Thursday"/>
    <x v="0"/>
    <s v="11+"/>
  </r>
  <r>
    <s v="IG-0284"/>
    <s v="Instagram"/>
    <d v="2025-01-23T00:00:00"/>
    <d v="1899-12-30T19:43:00"/>
    <x v="3"/>
    <s v="Lifestyle"/>
    <n v="42822"/>
    <n v="11"/>
    <n v="163"/>
    <n v="40187"/>
    <n v="28165"/>
    <n v="1252"/>
    <n v="89"/>
    <n v="152"/>
    <n v="154"/>
    <n v="106"/>
    <n v="944"/>
    <n v="183"/>
    <x v="1"/>
    <n v="1647"/>
    <n v="0.65772266591938722"/>
    <x v="4"/>
    <s v="Thursday"/>
    <x v="0"/>
    <s v="11+"/>
  </r>
  <r>
    <s v="IG-0285"/>
    <s v="Instagram"/>
    <d v="2025-01-23T00:00:00"/>
    <d v="1899-12-30T19:51:00"/>
    <x v="1"/>
    <s v="Tech"/>
    <n v="43162"/>
    <n v="8"/>
    <n v="47"/>
    <n v="8547"/>
    <n v="6306"/>
    <n v="101"/>
    <n v="13"/>
    <n v="11"/>
    <n v="0"/>
    <n v="106"/>
    <n v="49"/>
    <n v="3"/>
    <x v="1"/>
    <n v="125"/>
    <n v="0.14610073675918633"/>
    <x v="4"/>
    <s v="Thursday"/>
    <x v="0"/>
    <s v="6-10"/>
  </r>
  <r>
    <s v="IG-0286"/>
    <s v="Instagram"/>
    <d v="2025-01-23T00:00:00"/>
    <d v="1899-12-30T20:40:00"/>
    <x v="0"/>
    <s v="Travel"/>
    <n v="43133"/>
    <n v="5"/>
    <n v="358"/>
    <n v="11808"/>
    <n v="8525"/>
    <n v="374"/>
    <n v="27"/>
    <n v="45"/>
    <n v="201"/>
    <n v="30"/>
    <n v="244"/>
    <n v="19"/>
    <x v="1"/>
    <n v="647"/>
    <n v="0.19764449493427305"/>
    <x v="5"/>
    <s v="Thursday"/>
    <x v="0"/>
    <s v="3-5"/>
  </r>
  <r>
    <s v="IG-0287"/>
    <s v="Instagram"/>
    <d v="2025-01-23T00:00:00"/>
    <d v="1899-12-30T21:19:00"/>
    <x v="2"/>
    <s v="Fitness"/>
    <n v="42966"/>
    <n v="6"/>
    <n v="193"/>
    <n v="7709"/>
    <n v="6388"/>
    <n v="195"/>
    <n v="15"/>
    <n v="14"/>
    <n v="27"/>
    <n v="23"/>
    <n v="128"/>
    <n v="5"/>
    <x v="1"/>
    <n v="251"/>
    <n v="0.14867569706279385"/>
    <x v="6"/>
    <s v="Thursday"/>
    <x v="0"/>
    <s v="6-10"/>
  </r>
  <r>
    <s v="IG-0288"/>
    <s v="Instagram"/>
    <d v="2025-01-23T00:00:00"/>
    <d v="1899-12-30T22:00:00"/>
    <x v="0"/>
    <s v="Business"/>
    <n v="43106"/>
    <n v="10"/>
    <n v="339"/>
    <n v="14771"/>
    <n v="10660"/>
    <n v="578"/>
    <n v="89"/>
    <n v="83"/>
    <n v="309"/>
    <n v="102"/>
    <n v="242"/>
    <n v="34"/>
    <x v="1"/>
    <n v="1059"/>
    <n v="0.24729735999628821"/>
    <x v="19"/>
    <s v="Thursday"/>
    <x v="0"/>
    <s v="6-10"/>
  </r>
  <r>
    <s v="IG-0289"/>
    <s v="Instagram"/>
    <d v="2025-01-23T00:00:00"/>
    <d v="1899-12-30T22:51:00"/>
    <x v="3"/>
    <s v="Fitness"/>
    <n v="43059"/>
    <n v="5"/>
    <n v="321"/>
    <n v="33857"/>
    <n v="25202"/>
    <n v="1304"/>
    <n v="100"/>
    <n v="297"/>
    <n v="167"/>
    <n v="145"/>
    <n v="547"/>
    <n v="58"/>
    <x v="1"/>
    <n v="1868"/>
    <n v="0.58528995099746861"/>
    <x v="19"/>
    <s v="Thursday"/>
    <x v="0"/>
    <s v="3-5"/>
  </r>
  <r>
    <s v="IG-0290"/>
    <s v="Instagram"/>
    <d v="2025-01-24T00:00:00"/>
    <d v="1899-12-30T02:49:00"/>
    <x v="3"/>
    <s v="Education"/>
    <n v="42895"/>
    <n v="4"/>
    <n v="110"/>
    <n v="20680"/>
    <n v="14426"/>
    <n v="442"/>
    <n v="39"/>
    <n v="81"/>
    <n v="49"/>
    <n v="91"/>
    <n v="167"/>
    <n v="94"/>
    <x v="0"/>
    <n v="611"/>
    <n v="0.33630959319267978"/>
    <x v="21"/>
    <s v="Friday"/>
    <x v="0"/>
    <s v="3-5"/>
  </r>
  <r>
    <s v="IG-0291"/>
    <s v="Instagram"/>
    <d v="2025-01-24T00:00:00"/>
    <d v="1899-12-30T06:43:00"/>
    <x v="3"/>
    <s v="Lifestyle"/>
    <n v="43090"/>
    <n v="11"/>
    <n v="154"/>
    <n v="33372"/>
    <n v="26105"/>
    <n v="755"/>
    <n v="114"/>
    <n v="174"/>
    <n v="143"/>
    <n v="81"/>
    <n v="678"/>
    <n v="104"/>
    <x v="1"/>
    <n v="1186"/>
    <n v="0.60582501740543049"/>
    <x v="9"/>
    <s v="Friday"/>
    <x v="0"/>
    <s v="11+"/>
  </r>
  <r>
    <s v="IG-0292"/>
    <s v="Instagram"/>
    <d v="2025-01-24T00:00:00"/>
    <d v="1899-12-30T07:15:00"/>
    <x v="3"/>
    <s v="Education"/>
    <n v="43118"/>
    <n v="8"/>
    <n v="234"/>
    <n v="16891"/>
    <n v="14511"/>
    <n v="530"/>
    <n v="66"/>
    <n v="112"/>
    <n v="68"/>
    <n v="88"/>
    <n v="279"/>
    <n v="49"/>
    <x v="1"/>
    <n v="776"/>
    <n v="0.33654158356138969"/>
    <x v="10"/>
    <s v="Friday"/>
    <x v="0"/>
    <s v="6-10"/>
  </r>
  <r>
    <s v="IG-0293"/>
    <s v="Instagram"/>
    <d v="2025-01-24T00:00:00"/>
    <d v="1899-12-30T08:22:00"/>
    <x v="3"/>
    <s v="Food"/>
    <n v="42970"/>
    <n v="10"/>
    <n v="75"/>
    <n v="20450"/>
    <n v="15195"/>
    <n v="445"/>
    <n v="71"/>
    <n v="146"/>
    <n v="75"/>
    <n v="68"/>
    <n v="488"/>
    <n v="64"/>
    <x v="1"/>
    <n v="737"/>
    <n v="0.35361880381661626"/>
    <x v="0"/>
    <s v="Friday"/>
    <x v="0"/>
    <s v="6-10"/>
  </r>
  <r>
    <s v="IG-0294"/>
    <s v="Instagram"/>
    <d v="2025-01-24T00:00:00"/>
    <d v="1899-12-30T08:34:00"/>
    <x v="3"/>
    <s v="Fitness"/>
    <n v="43013"/>
    <n v="5"/>
    <n v="270"/>
    <n v="31339"/>
    <n v="24345"/>
    <n v="914"/>
    <n v="92"/>
    <n v="137"/>
    <n v="80"/>
    <n v="89"/>
    <n v="1009"/>
    <n v="96"/>
    <x v="1"/>
    <n v="1223"/>
    <n v="0.56599167693488017"/>
    <x v="0"/>
    <s v="Friday"/>
    <x v="0"/>
    <s v="3-5"/>
  </r>
  <r>
    <s v="IG-0295"/>
    <s v="Instagram"/>
    <d v="2025-01-24T00:00:00"/>
    <d v="1899-12-30T09:15:00"/>
    <x v="3"/>
    <s v="Lifestyle"/>
    <n v="42810"/>
    <n v="12"/>
    <n v="75"/>
    <n v="15939"/>
    <n v="12751"/>
    <n v="888"/>
    <n v="60"/>
    <n v="121"/>
    <n v="113"/>
    <n v="87"/>
    <n v="272"/>
    <n v="67"/>
    <x v="1"/>
    <n v="1182"/>
    <n v="0.29785096939967298"/>
    <x v="16"/>
    <s v="Friday"/>
    <x v="0"/>
    <s v="11+"/>
  </r>
  <r>
    <s v="IG-0296"/>
    <s v="Instagram"/>
    <d v="2025-01-24T00:00:00"/>
    <d v="1899-12-30T11:38:00"/>
    <x v="2"/>
    <s v="Education"/>
    <n v="43040"/>
    <n v="10"/>
    <n v="154"/>
    <n v="9113"/>
    <n v="8101"/>
    <n v="285"/>
    <n v="22"/>
    <n v="13"/>
    <n v="43"/>
    <n v="74"/>
    <n v="92"/>
    <n v="14"/>
    <x v="1"/>
    <n v="363"/>
    <n v="0.18822026022304833"/>
    <x v="11"/>
    <s v="Friday"/>
    <x v="0"/>
    <s v="6-10"/>
  </r>
  <r>
    <s v="IG-0297"/>
    <s v="Instagram"/>
    <d v="2025-01-24T00:00:00"/>
    <d v="1899-12-30T13:34:00"/>
    <x v="0"/>
    <s v="Fitness"/>
    <n v="43034"/>
    <n v="8"/>
    <n v="321"/>
    <n v="13943"/>
    <n v="12833"/>
    <n v="466"/>
    <n v="35"/>
    <n v="69"/>
    <n v="271"/>
    <n v="68"/>
    <n v="177"/>
    <n v="15"/>
    <x v="1"/>
    <n v="841"/>
    <n v="0.29820606961937074"/>
    <x v="15"/>
    <s v="Friday"/>
    <x v="0"/>
    <s v="6-10"/>
  </r>
  <r>
    <s v="IG-0298"/>
    <s v="Instagram"/>
    <d v="2025-01-24T00:00:00"/>
    <d v="1899-12-30T14:03:00"/>
    <x v="3"/>
    <s v="Business"/>
    <n v="42919"/>
    <n v="16"/>
    <n v="263"/>
    <n v="20602"/>
    <n v="15878"/>
    <n v="880"/>
    <n v="88"/>
    <n v="157"/>
    <n v="74"/>
    <n v="148"/>
    <n v="302"/>
    <n v="68"/>
    <x v="1"/>
    <n v="1199"/>
    <n v="0.36995270160068966"/>
    <x v="2"/>
    <s v="Friday"/>
    <x v="0"/>
    <s v="11+"/>
  </r>
  <r>
    <s v="IG-0299"/>
    <s v="Instagram"/>
    <d v="2025-01-24T00:00:00"/>
    <d v="1899-12-30T14:19:00"/>
    <x v="3"/>
    <s v="Fashion"/>
    <n v="43036"/>
    <n v="5"/>
    <n v="134"/>
    <n v="41946"/>
    <n v="30557"/>
    <n v="1078"/>
    <n v="137"/>
    <n v="327"/>
    <n v="143"/>
    <n v="204"/>
    <n v="918"/>
    <n v="63"/>
    <x v="1"/>
    <n v="1685"/>
    <n v="0.71003346035876935"/>
    <x v="2"/>
    <s v="Friday"/>
    <x v="0"/>
    <s v="3-5"/>
  </r>
  <r>
    <s v="IG-0300"/>
    <s v="Instagram"/>
    <d v="2025-01-24T00:00:00"/>
    <d v="1899-12-30T14:23:00"/>
    <x v="0"/>
    <s v="Fashion"/>
    <n v="43038"/>
    <n v="10"/>
    <n v="665"/>
    <n v="7171"/>
    <n v="5072"/>
    <n v="277"/>
    <n v="27"/>
    <n v="28"/>
    <n v="170"/>
    <n v="19"/>
    <n v="105"/>
    <n v="11"/>
    <x v="1"/>
    <n v="502"/>
    <n v="0.11784934244156327"/>
    <x v="2"/>
    <s v="Friday"/>
    <x v="0"/>
    <s v="6-10"/>
  </r>
  <r>
    <s v="IG-0301"/>
    <s v="Instagram"/>
    <d v="2025-01-24T00:00:00"/>
    <d v="1899-12-30T15:33:00"/>
    <x v="2"/>
    <s v="Food"/>
    <n v="43013"/>
    <n v="2"/>
    <n v="288"/>
    <n v="15545"/>
    <n v="12271"/>
    <n v="577"/>
    <n v="47"/>
    <n v="26"/>
    <n v="69"/>
    <n v="31"/>
    <n v="270"/>
    <n v="17"/>
    <x v="1"/>
    <n v="719"/>
    <n v="0.28528584381466071"/>
    <x v="12"/>
    <s v="Friday"/>
    <x v="0"/>
    <s v="0-2"/>
  </r>
  <r>
    <s v="IG-0302"/>
    <s v="Instagram"/>
    <d v="2025-01-24T00:00:00"/>
    <d v="1899-12-30T15:57:00"/>
    <x v="3"/>
    <s v="Business"/>
    <n v="42855"/>
    <n v="12"/>
    <n v="148"/>
    <n v="11460"/>
    <n v="9099"/>
    <n v="361"/>
    <n v="34"/>
    <n v="74"/>
    <n v="38"/>
    <n v="61"/>
    <n v="145"/>
    <n v="36"/>
    <x v="1"/>
    <n v="507"/>
    <n v="0.21232061603080155"/>
    <x v="12"/>
    <s v="Friday"/>
    <x v="0"/>
    <s v="11+"/>
  </r>
  <r>
    <s v="IG-0303"/>
    <s v="Instagram"/>
    <d v="2025-01-24T00:00:00"/>
    <d v="1899-12-30T17:05:00"/>
    <x v="2"/>
    <s v="Fitness"/>
    <n v="42969"/>
    <n v="6"/>
    <n v="146"/>
    <n v="13437"/>
    <n v="11782"/>
    <n v="478"/>
    <n v="30"/>
    <n v="30"/>
    <n v="49"/>
    <n v="31"/>
    <n v="294"/>
    <n v="25"/>
    <x v="1"/>
    <n v="587"/>
    <n v="0.27419767739533152"/>
    <x v="14"/>
    <s v="Friday"/>
    <x v="0"/>
    <s v="6-10"/>
  </r>
  <r>
    <s v="IG-0304"/>
    <s v="Instagram"/>
    <d v="2025-01-24T00:00:00"/>
    <d v="1899-12-30T18:20:00"/>
    <x v="2"/>
    <s v="Food"/>
    <n v="42979"/>
    <n v="4"/>
    <n v="189"/>
    <n v="14045"/>
    <n v="11794"/>
    <n v="462"/>
    <n v="31"/>
    <n v="27"/>
    <n v="65"/>
    <n v="19"/>
    <n v="303"/>
    <n v="22"/>
    <x v="1"/>
    <n v="585"/>
    <n v="0.2744130854603411"/>
    <x v="3"/>
    <s v="Friday"/>
    <x v="0"/>
    <s v="3-5"/>
  </r>
  <r>
    <s v="IG-0305"/>
    <s v="Instagram"/>
    <d v="2025-01-24T00:00:00"/>
    <d v="1899-12-30T19:02:00"/>
    <x v="0"/>
    <s v="Fashion"/>
    <n v="43174"/>
    <n v="6"/>
    <n v="574"/>
    <n v="17833"/>
    <n v="14415"/>
    <n v="673"/>
    <n v="59"/>
    <n v="87"/>
    <n v="413"/>
    <n v="89"/>
    <n v="364"/>
    <n v="22"/>
    <x v="1"/>
    <n v="1232"/>
    <n v="0.33388150275628853"/>
    <x v="4"/>
    <s v="Friday"/>
    <x v="0"/>
    <s v="6-10"/>
  </r>
  <r>
    <s v="IG-0306"/>
    <s v="Instagram"/>
    <d v="2025-01-24T00:00:00"/>
    <d v="1899-12-30T19:07:00"/>
    <x v="2"/>
    <s v="Fitness"/>
    <n v="42876"/>
    <n v="6"/>
    <n v="127"/>
    <n v="16821"/>
    <n v="13720"/>
    <n v="376"/>
    <n v="37"/>
    <n v="33"/>
    <n v="67"/>
    <n v="80"/>
    <n v="343"/>
    <n v="17"/>
    <x v="1"/>
    <n v="513"/>
    <n v="0.31999253661722177"/>
    <x v="4"/>
    <s v="Friday"/>
    <x v="0"/>
    <s v="6-10"/>
  </r>
  <r>
    <s v="IG-0307"/>
    <s v="Instagram"/>
    <d v="2025-01-24T00:00:00"/>
    <d v="1899-12-30T19:20:00"/>
    <x v="1"/>
    <s v="Travel"/>
    <n v="43029"/>
    <n v="15"/>
    <n v="27"/>
    <n v="7196"/>
    <n v="6260"/>
    <n v="90"/>
    <n v="9"/>
    <n v="10"/>
    <n v="0"/>
    <n v="111"/>
    <n v="104"/>
    <n v="2"/>
    <x v="1"/>
    <n v="109"/>
    <n v="0.14548327871900346"/>
    <x v="4"/>
    <s v="Friday"/>
    <x v="0"/>
    <s v="11+"/>
  </r>
  <r>
    <s v="IG-0308"/>
    <s v="Instagram"/>
    <d v="2025-01-24T00:00:00"/>
    <d v="1899-12-30T19:30:00"/>
    <x v="0"/>
    <s v="Lifestyle"/>
    <n v="42954"/>
    <n v="10"/>
    <n v="375"/>
    <n v="15232"/>
    <n v="13889"/>
    <n v="754"/>
    <n v="93"/>
    <n v="83"/>
    <n v="506"/>
    <n v="117"/>
    <n v="361"/>
    <n v="13"/>
    <x v="1"/>
    <n v="1436"/>
    <n v="0.32334590492154397"/>
    <x v="4"/>
    <s v="Friday"/>
    <x v="0"/>
    <s v="6-10"/>
  </r>
  <r>
    <s v="IG-0309"/>
    <s v="Instagram"/>
    <d v="2025-01-24T00:00:00"/>
    <d v="1899-12-30T20:57:00"/>
    <x v="3"/>
    <s v="Food"/>
    <n v="43239"/>
    <n v="11"/>
    <n v="32"/>
    <n v="49028"/>
    <n v="37034"/>
    <n v="1390"/>
    <n v="138"/>
    <n v="277"/>
    <n v="266"/>
    <n v="123"/>
    <n v="983"/>
    <n v="189"/>
    <x v="1"/>
    <n v="2071"/>
    <n v="0.85649529360068455"/>
    <x v="5"/>
    <s v="Friday"/>
    <x v="0"/>
    <s v="11+"/>
  </r>
  <r>
    <s v="IG-0310"/>
    <s v="Instagram"/>
    <d v="2025-01-25T00:00:00"/>
    <d v="1899-12-30T01:16:00"/>
    <x v="3"/>
    <s v="Fitness"/>
    <n v="43111"/>
    <n v="10"/>
    <n v="142"/>
    <n v="12579"/>
    <n v="9202"/>
    <n v="547"/>
    <n v="81"/>
    <n v="112"/>
    <n v="87"/>
    <n v="50"/>
    <n v="358"/>
    <n v="32"/>
    <x v="1"/>
    <n v="827"/>
    <n v="0.2134490037345457"/>
    <x v="22"/>
    <s v="Saturday"/>
    <x v="0"/>
    <s v="6-10"/>
  </r>
  <r>
    <s v="IG-0311"/>
    <s v="Instagram"/>
    <d v="2025-01-25T00:00:00"/>
    <d v="1899-12-30T06:43:00"/>
    <x v="2"/>
    <s v="Travel"/>
    <n v="43288"/>
    <n v="8"/>
    <n v="155"/>
    <n v="13409"/>
    <n v="11436"/>
    <n v="286"/>
    <n v="28"/>
    <n v="20"/>
    <n v="49"/>
    <n v="59"/>
    <n v="216"/>
    <n v="21"/>
    <x v="1"/>
    <n v="383"/>
    <n v="0.26418406948807982"/>
    <x v="9"/>
    <s v="Saturday"/>
    <x v="0"/>
    <s v="6-10"/>
  </r>
  <r>
    <s v="IG-0312"/>
    <s v="Instagram"/>
    <d v="2025-01-25T00:00:00"/>
    <d v="1899-12-30T08:10:00"/>
    <x v="3"/>
    <s v="Travel"/>
    <n v="42947"/>
    <n v="1"/>
    <n v="132"/>
    <n v="27572"/>
    <n v="21828"/>
    <n v="810"/>
    <n v="65"/>
    <n v="115"/>
    <n v="75"/>
    <n v="51"/>
    <n v="380"/>
    <n v="92"/>
    <x v="1"/>
    <n v="1065"/>
    <n v="0.50825436002514723"/>
    <x v="0"/>
    <s v="Saturday"/>
    <x v="0"/>
    <s v="0-2"/>
  </r>
  <r>
    <s v="IG-0313"/>
    <s v="Instagram"/>
    <d v="2025-01-25T00:00:00"/>
    <d v="1899-12-30T09:37:00"/>
    <x v="0"/>
    <s v="Tech"/>
    <n v="43225"/>
    <n v="10"/>
    <n v="261"/>
    <n v="13548"/>
    <n v="10418"/>
    <n v="496"/>
    <n v="64"/>
    <n v="60"/>
    <n v="367"/>
    <n v="86"/>
    <n v="297"/>
    <n v="13"/>
    <x v="1"/>
    <n v="987"/>
    <n v="0.24101792943898206"/>
    <x v="16"/>
    <s v="Saturday"/>
    <x v="0"/>
    <s v="6-10"/>
  </r>
  <r>
    <s v="IG-0314"/>
    <s v="Instagram"/>
    <d v="2025-01-25T00:00:00"/>
    <d v="1899-12-30T12:48:00"/>
    <x v="2"/>
    <s v="Lifestyle"/>
    <n v="42960"/>
    <n v="6"/>
    <n v="199"/>
    <n v="15070"/>
    <n v="10543"/>
    <n v="330"/>
    <n v="36"/>
    <n v="23"/>
    <n v="35"/>
    <n v="48"/>
    <n v="142"/>
    <n v="25"/>
    <x v="1"/>
    <n v="424"/>
    <n v="0.24541433891992551"/>
    <x v="1"/>
    <s v="Saturday"/>
    <x v="0"/>
    <s v="6-10"/>
  </r>
  <r>
    <s v="IG-0315"/>
    <s v="Instagram"/>
    <d v="2025-01-25T00:00:00"/>
    <d v="1899-12-30T13:29:00"/>
    <x v="3"/>
    <s v="Fitness"/>
    <n v="43012"/>
    <n v="4"/>
    <n v="80"/>
    <n v="56807"/>
    <n v="39560"/>
    <n v="1320"/>
    <n v="111"/>
    <n v="215"/>
    <n v="103"/>
    <n v="255"/>
    <n v="742"/>
    <n v="137"/>
    <x v="1"/>
    <n v="1749"/>
    <n v="0.91974332744350418"/>
    <x v="15"/>
    <s v="Saturday"/>
    <x v="0"/>
    <s v="3-5"/>
  </r>
  <r>
    <s v="IG-0316"/>
    <s v="Instagram"/>
    <d v="2025-01-25T00:00:00"/>
    <d v="1899-12-30T13:47:00"/>
    <x v="3"/>
    <s v="Food"/>
    <n v="42803"/>
    <n v="5"/>
    <n v="85"/>
    <n v="47344"/>
    <n v="32804"/>
    <n v="1462"/>
    <n v="152"/>
    <n v="272"/>
    <n v="228"/>
    <n v="227"/>
    <n v="1202"/>
    <n v="76"/>
    <x v="1"/>
    <n v="2114"/>
    <n v="0.766394878863631"/>
    <x v="15"/>
    <s v="Saturday"/>
    <x v="0"/>
    <s v="3-5"/>
  </r>
  <r>
    <s v="IG-0317"/>
    <s v="Instagram"/>
    <d v="2025-01-25T00:00:00"/>
    <d v="1899-12-30T15:42:00"/>
    <x v="3"/>
    <s v="Fashion"/>
    <n v="43117"/>
    <n v="4"/>
    <n v="88"/>
    <n v="11613"/>
    <n v="10734"/>
    <n v="399"/>
    <n v="36"/>
    <n v="73"/>
    <n v="67"/>
    <n v="37"/>
    <n v="124"/>
    <n v="36"/>
    <x v="1"/>
    <n v="575"/>
    <n v="0.24895052995338265"/>
    <x v="12"/>
    <s v="Saturday"/>
    <x v="0"/>
    <s v="3-5"/>
  </r>
  <r>
    <s v="IG-0318"/>
    <s v="Instagram"/>
    <d v="2025-01-25T00:00:00"/>
    <d v="1899-12-30T16:14:00"/>
    <x v="2"/>
    <s v="Business"/>
    <n v="42879"/>
    <n v="10"/>
    <n v="118"/>
    <n v="9462"/>
    <n v="7589"/>
    <n v="325"/>
    <n v="29"/>
    <n v="25"/>
    <n v="59"/>
    <n v="52"/>
    <n v="55"/>
    <n v="5"/>
    <x v="1"/>
    <n v="438"/>
    <n v="0.17698640360083023"/>
    <x v="13"/>
    <s v="Saturday"/>
    <x v="0"/>
    <s v="6-10"/>
  </r>
  <r>
    <s v="IG-0319"/>
    <s v="Instagram"/>
    <d v="2025-01-25T00:00:00"/>
    <d v="1899-12-30T17:59:00"/>
    <x v="1"/>
    <s v="Food"/>
    <n v="43084"/>
    <n v="7"/>
    <n v="88"/>
    <n v="9607"/>
    <n v="7555"/>
    <n v="166"/>
    <n v="30"/>
    <n v="18"/>
    <n v="0"/>
    <n v="115"/>
    <n v="86"/>
    <n v="6"/>
    <x v="1"/>
    <n v="214"/>
    <n v="0.17535512023024788"/>
    <x v="14"/>
    <s v="Saturday"/>
    <x v="0"/>
    <s v="6-10"/>
  </r>
  <r>
    <s v="IG-0320"/>
    <s v="Instagram"/>
    <d v="2025-01-25T00:00:00"/>
    <d v="1899-12-30T18:51:00"/>
    <x v="1"/>
    <s v="Business"/>
    <n v="43173"/>
    <n v="8"/>
    <n v="20"/>
    <n v="2549"/>
    <n v="1848"/>
    <n v="32"/>
    <n v="3"/>
    <n v="4"/>
    <n v="0"/>
    <n v="51"/>
    <n v="18"/>
    <n v="1"/>
    <x v="1"/>
    <n v="39"/>
    <n v="4.2804530609408656E-2"/>
    <x v="3"/>
    <s v="Saturday"/>
    <x v="0"/>
    <s v="6-10"/>
  </r>
  <r>
    <s v="IG-0321"/>
    <s v="Instagram"/>
    <d v="2025-01-25T00:00:00"/>
    <d v="1899-12-30T19:07:00"/>
    <x v="3"/>
    <s v="Food"/>
    <n v="43445"/>
    <n v="8"/>
    <n v="178"/>
    <n v="65400"/>
    <n v="46428"/>
    <n v="1718"/>
    <n v="162"/>
    <n v="359"/>
    <n v="197"/>
    <n v="340"/>
    <n v="1222"/>
    <n v="225"/>
    <x v="1"/>
    <n v="2436"/>
    <n v="1.0686615260674417"/>
    <x v="4"/>
    <s v="Saturday"/>
    <x v="0"/>
    <s v="6-10"/>
  </r>
  <r>
    <s v="IG-0322"/>
    <s v="Instagram"/>
    <d v="2025-01-25T00:00:00"/>
    <d v="1899-12-30T19:12:00"/>
    <x v="0"/>
    <s v="Lifestyle"/>
    <n v="43267"/>
    <n v="7"/>
    <n v="302"/>
    <n v="14122"/>
    <n v="10521"/>
    <n v="530"/>
    <n v="63"/>
    <n v="86"/>
    <n v="335"/>
    <n v="71"/>
    <n v="231"/>
    <n v="30"/>
    <x v="1"/>
    <n v="1014"/>
    <n v="0.24316453648276978"/>
    <x v="4"/>
    <s v="Saturday"/>
    <x v="0"/>
    <s v="6-10"/>
  </r>
  <r>
    <s v="IG-0323"/>
    <s v="Instagram"/>
    <d v="2025-01-25T00:00:00"/>
    <d v="1899-12-30T20:43:00"/>
    <x v="2"/>
    <s v="Food"/>
    <n v="43045"/>
    <n v="5"/>
    <n v="166"/>
    <n v="15013"/>
    <n v="12150"/>
    <n v="353"/>
    <n v="32"/>
    <n v="27"/>
    <n v="44"/>
    <n v="33"/>
    <n v="235"/>
    <n v="11"/>
    <x v="1"/>
    <n v="456"/>
    <n v="0.28226274828667675"/>
    <x v="5"/>
    <s v="Saturday"/>
    <x v="0"/>
    <s v="3-5"/>
  </r>
  <r>
    <s v="IG-0324"/>
    <s v="Instagram"/>
    <d v="2025-01-25T00:00:00"/>
    <d v="1899-12-30T20:46:00"/>
    <x v="0"/>
    <s v="Travel"/>
    <n v="42995"/>
    <n v="8"/>
    <n v="247"/>
    <n v="19484"/>
    <n v="15949"/>
    <n v="1016"/>
    <n v="70"/>
    <n v="119"/>
    <n v="348"/>
    <n v="118"/>
    <n v="248"/>
    <n v="15"/>
    <x v="1"/>
    <n v="1553"/>
    <n v="0.37095011047796256"/>
    <x v="5"/>
    <s v="Saturday"/>
    <x v="0"/>
    <s v="6-10"/>
  </r>
  <r>
    <s v="IG-0325"/>
    <s v="Instagram"/>
    <d v="2025-01-25T00:00:00"/>
    <d v="1899-12-30T21:21:00"/>
    <x v="0"/>
    <s v="Fitness"/>
    <n v="43222"/>
    <n v="12"/>
    <n v="189"/>
    <n v="28359"/>
    <n v="21457"/>
    <n v="1125"/>
    <n v="149"/>
    <n v="249"/>
    <n v="1052"/>
    <n v="146"/>
    <n v="320"/>
    <n v="55"/>
    <x v="1"/>
    <n v="2575"/>
    <n v="0.4964369996760909"/>
    <x v="6"/>
    <s v="Saturday"/>
    <x v="0"/>
    <s v="11+"/>
  </r>
  <r>
    <s v="IG-0326"/>
    <s v="Instagram"/>
    <d v="2025-01-25T00:00:00"/>
    <d v="1899-12-30T21:31:00"/>
    <x v="1"/>
    <s v="Fitness"/>
    <n v="43176"/>
    <n v="8"/>
    <n v="31"/>
    <n v="11341"/>
    <n v="9108"/>
    <n v="207"/>
    <n v="27"/>
    <n v="21"/>
    <n v="0"/>
    <n v="58"/>
    <n v="51"/>
    <n v="7"/>
    <x v="1"/>
    <n v="255"/>
    <n v="0.21095052807115064"/>
    <x v="6"/>
    <s v="Saturday"/>
    <x v="0"/>
    <s v="6-10"/>
  </r>
  <r>
    <s v="IG-0327"/>
    <s v="Instagram"/>
    <d v="2025-01-26T00:00:00"/>
    <d v="1899-12-30T02:59:00"/>
    <x v="0"/>
    <s v="Fashion"/>
    <n v="42974"/>
    <n v="11"/>
    <n v="427"/>
    <n v="5747"/>
    <n v="4681"/>
    <n v="193"/>
    <n v="32"/>
    <n v="24"/>
    <n v="118"/>
    <n v="44"/>
    <n v="110"/>
    <n v="10"/>
    <x v="1"/>
    <n v="367"/>
    <n v="0.10892632754688882"/>
    <x v="21"/>
    <s v="Sunday"/>
    <x v="0"/>
    <s v="11+"/>
  </r>
  <r>
    <s v="IG-0328"/>
    <s v="Instagram"/>
    <d v="2025-01-26T00:00:00"/>
    <d v="1899-12-30T10:52:00"/>
    <x v="0"/>
    <s v="Business"/>
    <n v="43154"/>
    <n v="7"/>
    <n v="285"/>
    <n v="8339"/>
    <n v="7709"/>
    <n v="359"/>
    <n v="38"/>
    <n v="40"/>
    <n v="222"/>
    <n v="90"/>
    <n v="119"/>
    <n v="11"/>
    <x v="1"/>
    <n v="659"/>
    <n v="0.17863929183853178"/>
    <x v="17"/>
    <s v="Sunday"/>
    <x v="0"/>
    <s v="6-10"/>
  </r>
  <r>
    <s v="IG-0329"/>
    <s v="Instagram"/>
    <d v="2025-01-26T00:00:00"/>
    <d v="1899-12-30T12:38:00"/>
    <x v="2"/>
    <s v="Fitness"/>
    <n v="43065"/>
    <n v="6"/>
    <n v="111"/>
    <n v="20513"/>
    <n v="16271"/>
    <n v="575"/>
    <n v="58"/>
    <n v="46"/>
    <n v="62"/>
    <n v="94"/>
    <n v="298"/>
    <n v="36"/>
    <x v="1"/>
    <n v="741"/>
    <n v="0.37782421920352954"/>
    <x v="1"/>
    <s v="Sunday"/>
    <x v="0"/>
    <s v="6-10"/>
  </r>
  <r>
    <s v="IG-0330"/>
    <s v="Instagram"/>
    <d v="2025-01-26T00:00:00"/>
    <d v="1899-12-30T13:27:00"/>
    <x v="2"/>
    <s v="Travel"/>
    <n v="43405"/>
    <n v="6"/>
    <n v="230"/>
    <n v="37067"/>
    <n v="33862"/>
    <n v="1513"/>
    <n v="123"/>
    <n v="100"/>
    <n v="168"/>
    <n v="146"/>
    <n v="385"/>
    <n v="53"/>
    <x v="0"/>
    <n v="1904"/>
    <n v="0.78014053680451556"/>
    <x v="15"/>
    <s v="Sunday"/>
    <x v="0"/>
    <s v="6-10"/>
  </r>
  <r>
    <s v="IG-0331"/>
    <s v="Instagram"/>
    <d v="2025-01-26T00:00:00"/>
    <d v="1899-12-30T16:14:00"/>
    <x v="0"/>
    <s v="Tech"/>
    <n v="43057"/>
    <n v="5"/>
    <n v="264"/>
    <n v="11539"/>
    <n v="9786"/>
    <n v="323"/>
    <n v="35"/>
    <n v="33"/>
    <n v="151"/>
    <n v="94"/>
    <n v="207"/>
    <n v="29"/>
    <x v="1"/>
    <n v="542"/>
    <n v="0.22728011705413753"/>
    <x v="13"/>
    <s v="Sunday"/>
    <x v="0"/>
    <s v="3-5"/>
  </r>
  <r>
    <s v="IG-0332"/>
    <s v="Instagram"/>
    <d v="2025-01-26T00:00:00"/>
    <d v="1899-12-30T18:09:00"/>
    <x v="3"/>
    <s v="Fitness"/>
    <n v="43176"/>
    <n v="8"/>
    <n v="116"/>
    <n v="35135"/>
    <n v="27732"/>
    <n v="1749"/>
    <n v="160"/>
    <n v="295"/>
    <n v="173"/>
    <n v="47"/>
    <n v="682"/>
    <n v="49"/>
    <x v="1"/>
    <n v="2377"/>
    <n v="0.64230127848804897"/>
    <x v="3"/>
    <s v="Sunday"/>
    <x v="0"/>
    <s v="6-10"/>
  </r>
  <r>
    <s v="IG-0333"/>
    <s v="Instagram"/>
    <d v="2025-01-26T00:00:00"/>
    <d v="1899-12-30T19:17:00"/>
    <x v="2"/>
    <s v="Lifestyle"/>
    <n v="43252"/>
    <n v="8"/>
    <n v="229"/>
    <n v="20788"/>
    <n v="14706"/>
    <n v="355"/>
    <n v="41"/>
    <n v="30"/>
    <n v="52"/>
    <n v="26"/>
    <n v="272"/>
    <n v="20"/>
    <x v="1"/>
    <n v="478"/>
    <n v="0.34000739850180339"/>
    <x v="4"/>
    <s v="Sunday"/>
    <x v="0"/>
    <s v="6-10"/>
  </r>
  <r>
    <s v="IG-0334"/>
    <s v="Instagram"/>
    <d v="2025-01-26T00:00:00"/>
    <d v="1899-12-30T21:16:00"/>
    <x v="2"/>
    <s v="Tech"/>
    <n v="43281"/>
    <n v="7"/>
    <n v="173"/>
    <n v="10645"/>
    <n v="7967"/>
    <n v="275"/>
    <n v="29"/>
    <n v="19"/>
    <n v="35"/>
    <n v="48"/>
    <n v="156"/>
    <n v="17"/>
    <x v="1"/>
    <n v="358"/>
    <n v="0.18407615350846793"/>
    <x v="6"/>
    <s v="Sunday"/>
    <x v="0"/>
    <s v="6-10"/>
  </r>
  <r>
    <s v="IG-0335"/>
    <s v="Instagram"/>
    <d v="2025-01-27T00:00:00"/>
    <d v="1899-12-30T02:07:00"/>
    <x v="2"/>
    <s v="Business"/>
    <n v="43117"/>
    <n v="3"/>
    <n v="141"/>
    <n v="1900"/>
    <n v="1433"/>
    <n v="59"/>
    <n v="5"/>
    <n v="4"/>
    <n v="7"/>
    <n v="9"/>
    <n v="22"/>
    <n v="3"/>
    <x v="1"/>
    <n v="75"/>
    <n v="3.3235150868566925E-2"/>
    <x v="21"/>
    <s v="Monday"/>
    <x v="0"/>
    <s v="3-5"/>
  </r>
  <r>
    <s v="IG-0336"/>
    <s v="Instagram"/>
    <d v="2025-01-27T00:00:00"/>
    <d v="1899-12-30T07:40:00"/>
    <x v="3"/>
    <s v="Food"/>
    <n v="43258"/>
    <n v="4"/>
    <n v="170"/>
    <n v="20274"/>
    <n v="15888"/>
    <n v="707"/>
    <n v="70"/>
    <n v="130"/>
    <n v="99"/>
    <n v="28"/>
    <n v="572"/>
    <n v="74"/>
    <x v="1"/>
    <n v="1006"/>
    <n v="0.36728466410837302"/>
    <x v="10"/>
    <s v="Monday"/>
    <x v="0"/>
    <s v="3-5"/>
  </r>
  <r>
    <s v="IG-0337"/>
    <s v="Instagram"/>
    <d v="2025-01-27T00:00:00"/>
    <d v="1899-12-30T08:21:00"/>
    <x v="3"/>
    <s v="Fitness"/>
    <n v="43099"/>
    <n v="16"/>
    <n v="175"/>
    <n v="21804"/>
    <n v="19812"/>
    <n v="676"/>
    <n v="61"/>
    <n v="113"/>
    <n v="66"/>
    <n v="89"/>
    <n v="246"/>
    <n v="103"/>
    <x v="1"/>
    <n v="916"/>
    <n v="0.45968583957864451"/>
    <x v="0"/>
    <s v="Monday"/>
    <x v="0"/>
    <s v="11+"/>
  </r>
  <r>
    <s v="IG-0338"/>
    <s v="Instagram"/>
    <d v="2025-01-27T00:00:00"/>
    <d v="1899-12-30T09:31:00"/>
    <x v="2"/>
    <s v="Education"/>
    <n v="43182"/>
    <n v="15"/>
    <n v="284"/>
    <n v="4115"/>
    <n v="3786"/>
    <n v="160"/>
    <n v="12"/>
    <n v="8"/>
    <n v="19"/>
    <n v="20"/>
    <n v="56"/>
    <n v="3"/>
    <x v="1"/>
    <n v="199"/>
    <n v="8.7675420314019731E-2"/>
    <x v="16"/>
    <s v="Monday"/>
    <x v="0"/>
    <s v="11+"/>
  </r>
  <r>
    <s v="IG-0339"/>
    <s v="Instagram"/>
    <d v="2025-01-27T00:00:00"/>
    <d v="1899-12-30T09:33:00"/>
    <x v="3"/>
    <s v="Fashion"/>
    <n v="43094"/>
    <n v="7"/>
    <n v="221"/>
    <n v="21054"/>
    <n v="16175"/>
    <n v="641"/>
    <n v="75"/>
    <n v="174"/>
    <n v="87"/>
    <n v="100"/>
    <n v="448"/>
    <n v="59"/>
    <x v="1"/>
    <n v="977"/>
    <n v="0.37534227502668582"/>
    <x v="16"/>
    <s v="Monday"/>
    <x v="0"/>
    <s v="6-10"/>
  </r>
  <r>
    <s v="IG-0340"/>
    <s v="Instagram"/>
    <d v="2025-01-27T00:00:00"/>
    <d v="1899-12-30T09:33:00"/>
    <x v="2"/>
    <s v="Fashion"/>
    <n v="43208"/>
    <n v="4"/>
    <n v="128"/>
    <n v="5522"/>
    <n v="5058"/>
    <n v="155"/>
    <n v="16"/>
    <n v="9"/>
    <n v="24"/>
    <n v="26"/>
    <n v="78"/>
    <n v="7"/>
    <x v="1"/>
    <n v="204"/>
    <n v="0.11706165524902795"/>
    <x v="16"/>
    <s v="Monday"/>
    <x v="0"/>
    <s v="3-5"/>
  </r>
  <r>
    <s v="IG-0341"/>
    <s v="Instagram"/>
    <d v="2025-01-27T00:00:00"/>
    <d v="1899-12-30T12:54:00"/>
    <x v="3"/>
    <s v="Fashion"/>
    <n v="43168"/>
    <n v="6"/>
    <n v="91"/>
    <n v="34726"/>
    <n v="24765"/>
    <n v="1311"/>
    <n v="112"/>
    <n v="190"/>
    <n v="194"/>
    <n v="106"/>
    <n v="583"/>
    <n v="158"/>
    <x v="0"/>
    <n v="1807"/>
    <n v="0.57368884358784289"/>
    <x v="1"/>
    <s v="Monday"/>
    <x v="0"/>
    <s v="6-10"/>
  </r>
  <r>
    <s v="IG-0342"/>
    <s v="Instagram"/>
    <d v="2025-01-27T00:00:00"/>
    <d v="1899-12-30T14:48:00"/>
    <x v="0"/>
    <s v="Education"/>
    <n v="43288"/>
    <n v="8"/>
    <n v="206"/>
    <n v="4992"/>
    <n v="3722"/>
    <n v="168"/>
    <n v="13"/>
    <n v="17"/>
    <n v="111"/>
    <n v="41"/>
    <n v="82"/>
    <n v="11"/>
    <x v="1"/>
    <n v="309"/>
    <n v="8.598225836259471E-2"/>
    <x v="2"/>
    <s v="Monday"/>
    <x v="0"/>
    <s v="6-10"/>
  </r>
  <r>
    <s v="IG-0343"/>
    <s v="Instagram"/>
    <d v="2025-01-27T00:00:00"/>
    <d v="1899-12-30T16:05:00"/>
    <x v="3"/>
    <s v="Fashion"/>
    <n v="43240"/>
    <n v="6"/>
    <n v="106"/>
    <n v="26734"/>
    <n v="19261"/>
    <n v="696"/>
    <n v="80"/>
    <n v="105"/>
    <n v="81"/>
    <n v="82"/>
    <n v="622"/>
    <n v="110"/>
    <x v="1"/>
    <n v="962"/>
    <n v="0.44544403330249771"/>
    <x v="13"/>
    <s v="Monday"/>
    <x v="0"/>
    <s v="6-10"/>
  </r>
  <r>
    <s v="IG-0344"/>
    <s v="Instagram"/>
    <d v="2025-01-27T00:00:00"/>
    <d v="1899-12-30T16:18:00"/>
    <x v="2"/>
    <s v="Fitness"/>
    <n v="43180"/>
    <n v="11"/>
    <n v="266"/>
    <n v="6583"/>
    <n v="5196"/>
    <n v="185"/>
    <n v="13"/>
    <n v="12"/>
    <n v="19"/>
    <n v="34"/>
    <n v="126"/>
    <n v="5"/>
    <x v="1"/>
    <n v="229"/>
    <n v="0.12033348772579898"/>
    <x v="13"/>
    <s v="Monday"/>
    <x v="0"/>
    <s v="11+"/>
  </r>
  <r>
    <s v="IG-0345"/>
    <s v="Instagram"/>
    <d v="2025-01-27T00:00:00"/>
    <d v="1899-12-30T18:49:00"/>
    <x v="3"/>
    <s v="Business"/>
    <n v="43099"/>
    <n v="10"/>
    <n v="126"/>
    <n v="37554"/>
    <n v="30457"/>
    <n v="1211"/>
    <n v="127"/>
    <n v="271"/>
    <n v="170"/>
    <n v="284"/>
    <n v="1139"/>
    <n v="61"/>
    <x v="1"/>
    <n v="1779"/>
    <n v="0.7066753288939418"/>
    <x v="3"/>
    <s v="Monday"/>
    <x v="0"/>
    <s v="6-10"/>
  </r>
  <r>
    <s v="IG-0346"/>
    <s v="Instagram"/>
    <d v="2025-01-27T00:00:00"/>
    <d v="1899-12-30T19:10:00"/>
    <x v="2"/>
    <s v="Fitness"/>
    <n v="43126"/>
    <n v="6"/>
    <n v="125"/>
    <n v="5600"/>
    <n v="5163"/>
    <n v="148"/>
    <n v="11"/>
    <n v="11"/>
    <n v="21"/>
    <n v="35"/>
    <n v="122"/>
    <n v="10"/>
    <x v="1"/>
    <n v="191"/>
    <n v="0.11971896303853824"/>
    <x v="4"/>
    <s v="Monday"/>
    <x v="0"/>
    <s v="6-10"/>
  </r>
  <r>
    <s v="IG-0347"/>
    <s v="Instagram"/>
    <d v="2025-01-27T00:00:00"/>
    <d v="1899-12-30T19:36:00"/>
    <x v="3"/>
    <s v="Fitness"/>
    <n v="43119"/>
    <n v="6"/>
    <n v="63"/>
    <n v="34937"/>
    <n v="27122"/>
    <n v="839"/>
    <n v="102"/>
    <n v="211"/>
    <n v="140"/>
    <n v="145"/>
    <n v="780"/>
    <n v="80"/>
    <x v="1"/>
    <n v="1292"/>
    <n v="0.62900345555323645"/>
    <x v="4"/>
    <s v="Monday"/>
    <x v="0"/>
    <s v="6-10"/>
  </r>
  <r>
    <s v="IG-0348"/>
    <s v="Instagram"/>
    <d v="2025-01-27T00:00:00"/>
    <d v="1899-12-30T20:08:00"/>
    <x v="0"/>
    <s v="Travel"/>
    <n v="43195"/>
    <n v="8"/>
    <n v="240"/>
    <n v="19981"/>
    <n v="16986"/>
    <n v="758"/>
    <n v="71"/>
    <n v="88"/>
    <n v="581"/>
    <n v="158"/>
    <n v="259"/>
    <n v="28"/>
    <x v="1"/>
    <n v="1498"/>
    <n v="0.39323995832851022"/>
    <x v="5"/>
    <s v="Monday"/>
    <x v="0"/>
    <s v="6-10"/>
  </r>
  <r>
    <s v="IG-0349"/>
    <s v="Instagram"/>
    <d v="2025-01-27T00:00:00"/>
    <d v="1899-12-30T20:10:00"/>
    <x v="3"/>
    <s v="Tech"/>
    <n v="43157"/>
    <n v="7"/>
    <n v="72"/>
    <n v="28078"/>
    <n v="20499"/>
    <n v="744"/>
    <n v="61"/>
    <n v="195"/>
    <n v="93"/>
    <n v="87"/>
    <n v="773"/>
    <n v="111"/>
    <x v="1"/>
    <n v="1093"/>
    <n v="0.47498667655305049"/>
    <x v="5"/>
    <s v="Monday"/>
    <x v="0"/>
    <s v="6-10"/>
  </r>
  <r>
    <s v="IG-0350"/>
    <s v="Instagram"/>
    <d v="2025-01-27T00:00:00"/>
    <d v="1899-12-30T20:49:00"/>
    <x v="2"/>
    <s v="Travel"/>
    <n v="42917"/>
    <n v="8"/>
    <n v="216"/>
    <n v="6997"/>
    <n v="5474"/>
    <n v="182"/>
    <n v="19"/>
    <n v="12"/>
    <n v="28"/>
    <n v="39"/>
    <n v="108"/>
    <n v="4"/>
    <x v="1"/>
    <n v="241"/>
    <n v="0.12754852389496005"/>
    <x v="5"/>
    <s v="Monday"/>
    <x v="0"/>
    <s v="6-10"/>
  </r>
  <r>
    <s v="IG-0351"/>
    <s v="Instagram"/>
    <d v="2025-01-27T00:00:00"/>
    <d v="1899-12-30T20:51:00"/>
    <x v="2"/>
    <s v="Education"/>
    <n v="43284"/>
    <n v="7"/>
    <n v="364"/>
    <n v="14721"/>
    <n v="10309"/>
    <n v="565"/>
    <n v="36"/>
    <n v="23"/>
    <n v="55"/>
    <n v="31"/>
    <n v="107"/>
    <n v="8"/>
    <x v="1"/>
    <n v="679"/>
    <n v="0.23817114869235745"/>
    <x v="5"/>
    <s v="Monday"/>
    <x v="0"/>
    <s v="6-10"/>
  </r>
  <r>
    <s v="IG-0352"/>
    <s v="Instagram"/>
    <d v="2025-01-27T00:00:00"/>
    <d v="1899-12-30T21:39:00"/>
    <x v="2"/>
    <s v="Travel"/>
    <n v="43058"/>
    <n v="10"/>
    <n v="173"/>
    <n v="22734"/>
    <n v="19480"/>
    <n v="643"/>
    <n v="53"/>
    <n v="46"/>
    <n v="102"/>
    <n v="136"/>
    <n v="412"/>
    <n v="25"/>
    <x v="1"/>
    <n v="844"/>
    <n v="0.45241302429281433"/>
    <x v="6"/>
    <s v="Monday"/>
    <x v="0"/>
    <s v="6-10"/>
  </r>
  <r>
    <s v="IG-0353"/>
    <s v="Instagram"/>
    <d v="2025-01-28T00:00:00"/>
    <d v="1899-12-30T08:10:00"/>
    <x v="3"/>
    <s v="Fashion"/>
    <n v="43216"/>
    <n v="3"/>
    <n v="126"/>
    <n v="11452"/>
    <n v="9653"/>
    <n v="277"/>
    <n v="22"/>
    <n v="60"/>
    <n v="25"/>
    <n v="69"/>
    <n v="274"/>
    <n v="20"/>
    <x v="0"/>
    <n v="384"/>
    <n v="0.22336634579785264"/>
    <x v="0"/>
    <s v="Tuesday"/>
    <x v="0"/>
    <s v="3-5"/>
  </r>
  <r>
    <s v="IG-0354"/>
    <s v="Instagram"/>
    <d v="2025-01-28T00:00:00"/>
    <d v="1899-12-30T08:34:00"/>
    <x v="3"/>
    <s v="Fitness"/>
    <n v="43241"/>
    <n v="10"/>
    <n v="94"/>
    <n v="35125"/>
    <n v="28506"/>
    <n v="1273"/>
    <n v="153"/>
    <n v="294"/>
    <n v="246"/>
    <n v="169"/>
    <n v="520"/>
    <n v="58"/>
    <x v="1"/>
    <n v="1966"/>
    <n v="0.65923544783885668"/>
    <x v="0"/>
    <s v="Tuesday"/>
    <x v="0"/>
    <s v="6-10"/>
  </r>
  <r>
    <s v="IG-0355"/>
    <s v="Instagram"/>
    <d v="2025-01-28T00:00:00"/>
    <d v="1899-12-30T09:47:00"/>
    <x v="3"/>
    <s v="Food"/>
    <n v="43072"/>
    <n v="9"/>
    <n v="71"/>
    <n v="28606"/>
    <n v="25354"/>
    <n v="1092"/>
    <n v="121"/>
    <n v="175"/>
    <n v="142"/>
    <n v="134"/>
    <n v="398"/>
    <n v="102"/>
    <x v="1"/>
    <n v="1530"/>
    <n v="0.58864227340267461"/>
    <x v="16"/>
    <s v="Tuesday"/>
    <x v="0"/>
    <s v="6-10"/>
  </r>
  <r>
    <s v="IG-0356"/>
    <s v="Instagram"/>
    <d v="2025-01-28T00:00:00"/>
    <d v="1899-12-30T11:03:00"/>
    <x v="3"/>
    <s v="Fashion"/>
    <n v="43380"/>
    <n v="9"/>
    <n v="133"/>
    <n v="23511"/>
    <n v="19207"/>
    <n v="850"/>
    <n v="81"/>
    <n v="110"/>
    <n v="79"/>
    <n v="134"/>
    <n v="532"/>
    <n v="54"/>
    <x v="1"/>
    <n v="1120"/>
    <n v="0.44276164130935913"/>
    <x v="11"/>
    <s v="Tuesday"/>
    <x v="0"/>
    <s v="6-10"/>
  </r>
  <r>
    <s v="IG-0357"/>
    <s v="Instagram"/>
    <d v="2025-01-28T00:00:00"/>
    <d v="1899-12-30T11:52:00"/>
    <x v="0"/>
    <s v="Education"/>
    <n v="43369"/>
    <n v="10"/>
    <n v="279"/>
    <n v="20537"/>
    <n v="14964"/>
    <n v="935"/>
    <n v="126"/>
    <n v="210"/>
    <n v="709"/>
    <n v="45"/>
    <n v="169"/>
    <n v="36"/>
    <x v="1"/>
    <n v="1980"/>
    <n v="0.34503908321612209"/>
    <x v="11"/>
    <s v="Tuesday"/>
    <x v="0"/>
    <s v="6-10"/>
  </r>
  <r>
    <s v="IG-0358"/>
    <s v="Instagram"/>
    <d v="2025-01-28T00:00:00"/>
    <d v="1899-12-30T11:59:00"/>
    <x v="0"/>
    <s v="Lifestyle"/>
    <n v="43099"/>
    <n v="8"/>
    <n v="605"/>
    <n v="7581"/>
    <n v="6020"/>
    <n v="182"/>
    <n v="18"/>
    <n v="18"/>
    <n v="75"/>
    <n v="57"/>
    <n v="70"/>
    <n v="16"/>
    <x v="1"/>
    <n v="293"/>
    <n v="0.13967841481240864"/>
    <x v="11"/>
    <s v="Tuesday"/>
    <x v="0"/>
    <s v="6-10"/>
  </r>
  <r>
    <s v="IG-0359"/>
    <s v="Instagram"/>
    <d v="2025-01-28T00:00:00"/>
    <d v="1899-12-30T14:21:00"/>
    <x v="3"/>
    <s v="Education"/>
    <n v="43301"/>
    <n v="12"/>
    <n v="107"/>
    <n v="17091"/>
    <n v="12039"/>
    <n v="846"/>
    <n v="109"/>
    <n v="161"/>
    <n v="118"/>
    <n v="78"/>
    <n v="297"/>
    <n v="52"/>
    <x v="1"/>
    <n v="1234"/>
    <n v="0.27803053047273735"/>
    <x v="2"/>
    <s v="Tuesday"/>
    <x v="0"/>
    <s v="11+"/>
  </r>
  <r>
    <s v="IG-0360"/>
    <s v="Instagram"/>
    <d v="2025-01-28T00:00:00"/>
    <d v="1899-12-30T20:00:00"/>
    <x v="3"/>
    <s v="Lifestyle"/>
    <n v="43303"/>
    <n v="9"/>
    <n v="80"/>
    <n v="27622"/>
    <n v="20133"/>
    <n v="465"/>
    <n v="46"/>
    <n v="103"/>
    <n v="71"/>
    <n v="111"/>
    <n v="784"/>
    <n v="60"/>
    <x v="1"/>
    <n v="685"/>
    <n v="0.46493314550954901"/>
    <x v="5"/>
    <s v="Tuesday"/>
    <x v="0"/>
    <s v="6-10"/>
  </r>
  <r>
    <s v="IG-0361"/>
    <s v="Instagram"/>
    <d v="2025-01-29T00:00:00"/>
    <d v="1899-12-30T04:24:00"/>
    <x v="2"/>
    <s v="Food"/>
    <n v="43207"/>
    <n v="4"/>
    <n v="143"/>
    <n v="8371"/>
    <n v="6229"/>
    <n v="190"/>
    <n v="28"/>
    <n v="16"/>
    <n v="40"/>
    <n v="35"/>
    <n v="85"/>
    <n v="10"/>
    <x v="0"/>
    <n v="274"/>
    <n v="0.14416645450968593"/>
    <x v="20"/>
    <s v="Wednesday"/>
    <x v="0"/>
    <s v="3-5"/>
  </r>
  <r>
    <s v="IG-0362"/>
    <s v="Instagram"/>
    <d v="2025-01-29T00:00:00"/>
    <d v="1899-12-30T10:50:00"/>
    <x v="2"/>
    <s v="Fitness"/>
    <n v="43162"/>
    <n v="5"/>
    <n v="216"/>
    <n v="10357"/>
    <n v="7979"/>
    <n v="318"/>
    <n v="31"/>
    <n v="17"/>
    <n v="34"/>
    <n v="40"/>
    <n v="73"/>
    <n v="15"/>
    <x v="1"/>
    <n v="400"/>
    <n v="0.18486168388860572"/>
    <x v="17"/>
    <s v="Wednesday"/>
    <x v="0"/>
    <s v="3-5"/>
  </r>
  <r>
    <s v="IG-0363"/>
    <s v="Instagram"/>
    <d v="2025-01-29T00:00:00"/>
    <d v="1899-12-30T12:33:00"/>
    <x v="3"/>
    <s v="Lifestyle"/>
    <n v="43240"/>
    <n v="6"/>
    <n v="75"/>
    <n v="20281"/>
    <n v="17879"/>
    <n v="604"/>
    <n v="90"/>
    <n v="135"/>
    <n v="98"/>
    <n v="136"/>
    <n v="461"/>
    <n v="49"/>
    <x v="1"/>
    <n v="927"/>
    <n v="0.41348288621646623"/>
    <x v="1"/>
    <s v="Wednesday"/>
    <x v="0"/>
    <s v="6-10"/>
  </r>
  <r>
    <s v="IG-0364"/>
    <s v="Instagram"/>
    <d v="2025-01-29T00:00:00"/>
    <d v="1899-12-30T17:41:00"/>
    <x v="2"/>
    <s v="Travel"/>
    <n v="43198"/>
    <n v="5"/>
    <n v="142"/>
    <n v="10575"/>
    <n v="8600"/>
    <n v="222"/>
    <n v="19"/>
    <n v="19"/>
    <n v="33"/>
    <n v="35"/>
    <n v="146"/>
    <n v="15"/>
    <x v="1"/>
    <n v="293"/>
    <n v="0.1990832908930969"/>
    <x v="14"/>
    <s v="Wednesday"/>
    <x v="0"/>
    <s v="3-5"/>
  </r>
  <r>
    <s v="IG-0365"/>
    <s v="Instagram"/>
    <d v="2025-01-29T00:00:00"/>
    <d v="1899-12-30T17:50:00"/>
    <x v="3"/>
    <s v="Education"/>
    <n v="43074"/>
    <n v="7"/>
    <n v="96"/>
    <n v="20451"/>
    <n v="14682"/>
    <n v="532"/>
    <n v="49"/>
    <n v="98"/>
    <n v="59"/>
    <n v="122"/>
    <n v="325"/>
    <n v="47"/>
    <x v="1"/>
    <n v="738"/>
    <n v="0.34085527232205043"/>
    <x v="14"/>
    <s v="Wednesday"/>
    <x v="0"/>
    <s v="6-10"/>
  </r>
  <r>
    <s v="IG-0366"/>
    <s v="Instagram"/>
    <d v="2025-01-29T00:00:00"/>
    <d v="1899-12-30T18:08:00"/>
    <x v="1"/>
    <s v="Business"/>
    <n v="43223"/>
    <n v="9"/>
    <n v="41"/>
    <n v="2444"/>
    <n v="2021"/>
    <n v="44"/>
    <n v="8"/>
    <n v="7"/>
    <n v="0"/>
    <n v="23"/>
    <n v="12"/>
    <n v="1"/>
    <x v="1"/>
    <n v="59"/>
    <n v="4.6757513360942089E-2"/>
    <x v="3"/>
    <s v="Wednesday"/>
    <x v="0"/>
    <s v="6-10"/>
  </r>
  <r>
    <s v="IG-0367"/>
    <s v="Instagram"/>
    <d v="2025-01-29T00:00:00"/>
    <d v="1899-12-30T18:42:00"/>
    <x v="2"/>
    <s v="Fitness"/>
    <n v="43210"/>
    <n v="8"/>
    <n v="140"/>
    <n v="12559"/>
    <n v="10515"/>
    <n v="391"/>
    <n v="20"/>
    <n v="21"/>
    <n v="25"/>
    <n v="37"/>
    <n v="189"/>
    <n v="18"/>
    <x v="1"/>
    <n v="457"/>
    <n v="0.24334644758157833"/>
    <x v="3"/>
    <s v="Wednesday"/>
    <x v="0"/>
    <s v="6-10"/>
  </r>
  <r>
    <s v="IG-0368"/>
    <s v="Instagram"/>
    <d v="2025-01-29T00:00:00"/>
    <d v="1899-12-30T18:53:00"/>
    <x v="2"/>
    <s v="Tech"/>
    <n v="43154"/>
    <n v="9"/>
    <n v="341"/>
    <n v="5799"/>
    <n v="4670"/>
    <n v="232"/>
    <n v="24"/>
    <n v="17"/>
    <n v="27"/>
    <n v="23"/>
    <n v="102"/>
    <n v="10"/>
    <x v="1"/>
    <n v="300"/>
    <n v="0.10821708300505167"/>
    <x v="3"/>
    <s v="Wednesday"/>
    <x v="0"/>
    <s v="6-10"/>
  </r>
  <r>
    <s v="IG-0369"/>
    <s v="Instagram"/>
    <d v="2025-01-29T00:00:00"/>
    <d v="1899-12-30T18:54:00"/>
    <x v="0"/>
    <s v="Lifestyle"/>
    <n v="43224"/>
    <n v="7"/>
    <n v="143"/>
    <n v="6709"/>
    <n v="5548"/>
    <n v="165"/>
    <n v="21"/>
    <n v="29"/>
    <n v="95"/>
    <n v="26"/>
    <n v="141"/>
    <n v="18"/>
    <x v="1"/>
    <n v="310"/>
    <n v="0.12835461780492319"/>
    <x v="3"/>
    <s v="Wednesday"/>
    <x v="0"/>
    <s v="6-10"/>
  </r>
  <r>
    <s v="IG-0370"/>
    <s v="Instagram"/>
    <d v="2025-01-29T00:00:00"/>
    <d v="1899-12-30T19:24:00"/>
    <x v="1"/>
    <s v="Food"/>
    <n v="43014"/>
    <n v="7"/>
    <n v="20"/>
    <n v="10505"/>
    <n v="8181"/>
    <n v="128"/>
    <n v="15"/>
    <n v="16"/>
    <n v="0"/>
    <n v="62"/>
    <n v="89"/>
    <n v="7"/>
    <x v="1"/>
    <n v="159"/>
    <n v="0.19019389036127773"/>
    <x v="4"/>
    <s v="Wednesday"/>
    <x v="0"/>
    <s v="6-10"/>
  </r>
  <r>
    <s v="IG-0371"/>
    <s v="Instagram"/>
    <d v="2025-01-29T00:00:00"/>
    <d v="1899-12-30T19:30:00"/>
    <x v="3"/>
    <s v="Fitness"/>
    <n v="43320"/>
    <n v="8"/>
    <n v="73"/>
    <n v="20975"/>
    <n v="18656"/>
    <n v="1077"/>
    <n v="98"/>
    <n v="196"/>
    <n v="165"/>
    <n v="75"/>
    <n v="630"/>
    <n v="42"/>
    <x v="1"/>
    <n v="1536"/>
    <n v="0.43065558633425671"/>
    <x v="4"/>
    <s v="Wednesday"/>
    <x v="0"/>
    <s v="6-10"/>
  </r>
  <r>
    <s v="IG-0372"/>
    <s v="Instagram"/>
    <d v="2025-01-29T00:00:00"/>
    <d v="1899-12-30T20:53:00"/>
    <x v="1"/>
    <s v="Fashion"/>
    <n v="43360"/>
    <n v="6"/>
    <n v="27"/>
    <n v="14375"/>
    <n v="10077"/>
    <n v="210"/>
    <n v="30"/>
    <n v="24"/>
    <n v="0"/>
    <n v="138"/>
    <n v="171"/>
    <n v="4"/>
    <x v="1"/>
    <n v="264"/>
    <n v="0.23240313653136532"/>
    <x v="5"/>
    <s v="Wednesday"/>
    <x v="0"/>
    <s v="6-10"/>
  </r>
  <r>
    <s v="IG-0373"/>
    <s v="Instagram"/>
    <d v="2025-01-29T00:00:00"/>
    <d v="1899-12-30T21:33:00"/>
    <x v="3"/>
    <s v="Education"/>
    <n v="43292"/>
    <n v="13"/>
    <n v="99"/>
    <n v="23914"/>
    <n v="19395"/>
    <n v="918"/>
    <n v="69"/>
    <n v="132"/>
    <n v="91"/>
    <n v="72"/>
    <n v="370"/>
    <n v="124"/>
    <x v="1"/>
    <n v="1210"/>
    <n v="0.44800425020789059"/>
    <x v="6"/>
    <s v="Wednesday"/>
    <x v="0"/>
    <s v="11+"/>
  </r>
  <r>
    <s v="IG-0374"/>
    <s v="Instagram"/>
    <d v="2025-01-29T00:00:00"/>
    <d v="1899-12-30T21:52:00"/>
    <x v="2"/>
    <s v="Business"/>
    <n v="43597"/>
    <n v="6"/>
    <n v="163"/>
    <n v="11583"/>
    <n v="8851"/>
    <n v="280"/>
    <n v="23"/>
    <n v="14"/>
    <n v="32"/>
    <n v="70"/>
    <n v="210"/>
    <n v="18"/>
    <x v="0"/>
    <n v="349"/>
    <n v="0.20301855632268276"/>
    <x v="6"/>
    <s v="Wednesday"/>
    <x v="0"/>
    <s v="6-10"/>
  </r>
  <r>
    <s v="IG-0375"/>
    <s v="Instagram"/>
    <d v="2025-01-29T00:00:00"/>
    <d v="1899-12-30T23:33:00"/>
    <x v="1"/>
    <s v="Food"/>
    <n v="43125"/>
    <n v="9"/>
    <n v="52"/>
    <n v="9433"/>
    <n v="6755"/>
    <n v="90"/>
    <n v="9"/>
    <n v="9"/>
    <n v="0"/>
    <n v="130"/>
    <n v="61"/>
    <n v="4"/>
    <x v="1"/>
    <n v="108"/>
    <n v="0.15663768115942028"/>
    <x v="7"/>
    <s v="Wednesday"/>
    <x v="0"/>
    <s v="6-10"/>
  </r>
  <r>
    <s v="IG-0376"/>
    <s v="Instagram"/>
    <d v="2025-01-30T00:00:00"/>
    <d v="1899-12-30T06:24:00"/>
    <x v="1"/>
    <s v="Business"/>
    <n v="43274"/>
    <n v="8"/>
    <n v="42"/>
    <n v="3718"/>
    <n v="2714"/>
    <n v="38"/>
    <n v="5"/>
    <n v="6"/>
    <n v="0"/>
    <n v="79"/>
    <n v="43"/>
    <n v="2"/>
    <x v="1"/>
    <n v="49"/>
    <n v="6.2716642787817162E-2"/>
    <x v="9"/>
    <s v="Thursday"/>
    <x v="0"/>
    <s v="6-10"/>
  </r>
  <r>
    <s v="IG-0377"/>
    <s v="Instagram"/>
    <d v="2025-01-30T00:00:00"/>
    <d v="1899-12-30T08:51:00"/>
    <x v="3"/>
    <s v="Food"/>
    <n v="43468"/>
    <n v="10"/>
    <n v="99"/>
    <n v="21637"/>
    <n v="16511"/>
    <n v="644"/>
    <n v="63"/>
    <n v="132"/>
    <n v="107"/>
    <n v="76"/>
    <n v="217"/>
    <n v="39"/>
    <x v="1"/>
    <n v="946"/>
    <n v="0.37984264286371583"/>
    <x v="0"/>
    <s v="Thursday"/>
    <x v="0"/>
    <s v="6-10"/>
  </r>
  <r>
    <s v="IG-0378"/>
    <s v="Instagram"/>
    <d v="2025-01-30T00:00:00"/>
    <d v="1899-12-30T08:52:00"/>
    <x v="2"/>
    <s v="Fashion"/>
    <n v="43444"/>
    <n v="12"/>
    <n v="69"/>
    <n v="4981"/>
    <n v="4283"/>
    <n v="107"/>
    <n v="11"/>
    <n v="7"/>
    <n v="14"/>
    <n v="32"/>
    <n v="85"/>
    <n v="6"/>
    <x v="1"/>
    <n v="139"/>
    <n v="9.8586686308811344E-2"/>
    <x v="0"/>
    <s v="Thursday"/>
    <x v="0"/>
    <s v="11+"/>
  </r>
  <r>
    <s v="IG-0379"/>
    <s v="Instagram"/>
    <d v="2025-01-30T00:00:00"/>
    <d v="1899-12-30T13:17:00"/>
    <x v="0"/>
    <s v="Lifestyle"/>
    <n v="43330"/>
    <n v="7"/>
    <n v="194"/>
    <n v="7515"/>
    <n v="6185"/>
    <n v="233"/>
    <n v="21"/>
    <n v="20"/>
    <n v="89"/>
    <n v="36"/>
    <n v="175"/>
    <n v="20"/>
    <x v="1"/>
    <n v="363"/>
    <n v="0.14274174936533579"/>
    <x v="15"/>
    <s v="Thursday"/>
    <x v="0"/>
    <s v="6-10"/>
  </r>
  <r>
    <s v="IG-0380"/>
    <s v="Instagram"/>
    <d v="2025-01-30T00:00:00"/>
    <d v="1899-12-30T13:17:00"/>
    <x v="3"/>
    <s v="Food"/>
    <n v="43269"/>
    <n v="5"/>
    <n v="222"/>
    <n v="48419"/>
    <n v="41650"/>
    <n v="1586"/>
    <n v="133"/>
    <n v="293"/>
    <n v="152"/>
    <n v="230"/>
    <n v="1641"/>
    <n v="241"/>
    <x v="1"/>
    <n v="2164"/>
    <n v="0.96258291155330611"/>
    <x v="15"/>
    <s v="Thursday"/>
    <x v="0"/>
    <s v="3-5"/>
  </r>
  <r>
    <s v="IG-0381"/>
    <s v="Instagram"/>
    <d v="2025-01-30T00:00:00"/>
    <d v="1899-12-30T13:36:00"/>
    <x v="2"/>
    <s v="Tech"/>
    <n v="43183"/>
    <n v="7"/>
    <n v="138"/>
    <n v="9935"/>
    <n v="9150"/>
    <n v="384"/>
    <n v="47"/>
    <n v="22"/>
    <n v="61"/>
    <n v="38"/>
    <n v="185"/>
    <n v="6"/>
    <x v="1"/>
    <n v="514"/>
    <n v="0.2118889377764398"/>
    <x v="15"/>
    <s v="Thursday"/>
    <x v="0"/>
    <s v="6-10"/>
  </r>
  <r>
    <s v="IG-0382"/>
    <s v="Instagram"/>
    <d v="2025-01-30T00:00:00"/>
    <d v="1899-12-30T14:20:00"/>
    <x v="0"/>
    <s v="Fashion"/>
    <n v="43135"/>
    <n v="10"/>
    <n v="377"/>
    <n v="4515"/>
    <n v="4008"/>
    <n v="206"/>
    <n v="13"/>
    <n v="27"/>
    <n v="115"/>
    <n v="32"/>
    <n v="53"/>
    <n v="8"/>
    <x v="1"/>
    <n v="361"/>
    <n v="9.2917584328271699E-2"/>
    <x v="2"/>
    <s v="Thursday"/>
    <x v="0"/>
    <s v="6-10"/>
  </r>
  <r>
    <s v="IG-0383"/>
    <s v="Instagram"/>
    <d v="2025-01-30T00:00:00"/>
    <d v="1899-12-30T14:54:00"/>
    <x v="0"/>
    <s v="Fashion"/>
    <n v="43087"/>
    <n v="6"/>
    <n v="510"/>
    <n v="9822"/>
    <n v="8783"/>
    <n v="284"/>
    <n v="37"/>
    <n v="32"/>
    <n v="234"/>
    <n v="55"/>
    <n v="188"/>
    <n v="15"/>
    <x v="0"/>
    <n v="587"/>
    <n v="0.20384338663634044"/>
    <x v="2"/>
    <s v="Thursday"/>
    <x v="0"/>
    <s v="6-10"/>
  </r>
  <r>
    <s v="IG-0384"/>
    <s v="Instagram"/>
    <d v="2025-01-30T00:00:00"/>
    <d v="1899-12-30T15:10:00"/>
    <x v="1"/>
    <s v="Business"/>
    <n v="43318"/>
    <n v="11"/>
    <n v="99"/>
    <n v="3206"/>
    <n v="2259"/>
    <n v="35"/>
    <n v="5"/>
    <n v="6"/>
    <n v="0"/>
    <n v="45"/>
    <n v="38"/>
    <n v="2"/>
    <x v="1"/>
    <n v="46"/>
    <n v="5.2149222032411471E-2"/>
    <x v="12"/>
    <s v="Thursday"/>
    <x v="0"/>
    <s v="11+"/>
  </r>
  <r>
    <s v="IG-0385"/>
    <s v="Instagram"/>
    <d v="2025-01-30T00:00:00"/>
    <d v="1899-12-30T17:28:00"/>
    <x v="0"/>
    <s v="Fitness"/>
    <n v="43385"/>
    <n v="4"/>
    <n v="503"/>
    <n v="11007"/>
    <n v="9601"/>
    <n v="428"/>
    <n v="41"/>
    <n v="58"/>
    <n v="324"/>
    <n v="93"/>
    <n v="183"/>
    <n v="17"/>
    <x v="1"/>
    <n v="851"/>
    <n v="0.22129768353117438"/>
    <x v="14"/>
    <s v="Thursday"/>
    <x v="0"/>
    <s v="3-5"/>
  </r>
  <r>
    <s v="IG-0386"/>
    <s v="Instagram"/>
    <d v="2025-01-30T00:00:00"/>
    <d v="1899-12-30T17:55:00"/>
    <x v="2"/>
    <s v="Lifestyle"/>
    <n v="43274"/>
    <n v="10"/>
    <n v="799"/>
    <n v="6048"/>
    <n v="4709"/>
    <n v="132"/>
    <n v="14"/>
    <n v="11"/>
    <n v="22"/>
    <n v="15"/>
    <n v="62"/>
    <n v="11"/>
    <x v="1"/>
    <n v="179"/>
    <n v="0.10881822803530988"/>
    <x v="14"/>
    <s v="Thursday"/>
    <x v="0"/>
    <s v="6-10"/>
  </r>
  <r>
    <s v="IG-0387"/>
    <s v="Instagram"/>
    <d v="2025-01-30T00:00:00"/>
    <d v="1899-12-30T20:56:00"/>
    <x v="1"/>
    <s v="Business"/>
    <n v="43256"/>
    <n v="9"/>
    <n v="42"/>
    <n v="7246"/>
    <n v="5468"/>
    <n v="83"/>
    <n v="11"/>
    <n v="17"/>
    <n v="0"/>
    <n v="146"/>
    <n v="69"/>
    <n v="4"/>
    <x v="1"/>
    <n v="111"/>
    <n v="0.12641020898834843"/>
    <x v="5"/>
    <s v="Thursday"/>
    <x v="0"/>
    <s v="6-10"/>
  </r>
  <r>
    <s v="IG-0388"/>
    <s v="Instagram"/>
    <d v="2025-01-30T00:00:00"/>
    <d v="1899-12-30T21:35:00"/>
    <x v="3"/>
    <s v="Fashion"/>
    <n v="43240"/>
    <n v="9"/>
    <n v="71"/>
    <n v="47062"/>
    <n v="36069"/>
    <n v="1390"/>
    <n v="94"/>
    <n v="201"/>
    <n v="118"/>
    <n v="204"/>
    <n v="1074"/>
    <n v="115"/>
    <x v="1"/>
    <n v="1803"/>
    <n v="0.83415818686401477"/>
    <x v="6"/>
    <s v="Thursday"/>
    <x v="0"/>
    <s v="6-10"/>
  </r>
  <r>
    <s v="IG-0389"/>
    <s v="Instagram"/>
    <d v="2025-01-30T00:00:00"/>
    <d v="1899-12-30T22:07:00"/>
    <x v="0"/>
    <s v="Tech"/>
    <n v="43214"/>
    <n v="7"/>
    <n v="244"/>
    <n v="6769"/>
    <n v="4675"/>
    <n v="137"/>
    <n v="14"/>
    <n v="15"/>
    <n v="82"/>
    <n v="29"/>
    <n v="96"/>
    <n v="11"/>
    <x v="1"/>
    <n v="248"/>
    <n v="0.10818253343823761"/>
    <x v="19"/>
    <s v="Thursday"/>
    <x v="0"/>
    <s v="6-10"/>
  </r>
  <r>
    <s v="IG-0390"/>
    <s v="Instagram"/>
    <d v="2025-01-30T00:00:00"/>
    <d v="1899-12-30T23:06:00"/>
    <x v="0"/>
    <s v="Travel"/>
    <n v="43250"/>
    <n v="7"/>
    <n v="309"/>
    <n v="11837"/>
    <n v="8732"/>
    <n v="197"/>
    <n v="20"/>
    <n v="23"/>
    <n v="154"/>
    <n v="57"/>
    <n v="84"/>
    <n v="24"/>
    <x v="0"/>
    <n v="394"/>
    <n v="0.20189595375722544"/>
    <x v="7"/>
    <s v="Thursday"/>
    <x v="0"/>
    <s v="6-10"/>
  </r>
  <r>
    <s v="IG-0391"/>
    <s v="Instagram"/>
    <d v="2025-01-31T00:00:00"/>
    <d v="1899-12-30T08:39:00"/>
    <x v="2"/>
    <s v="Travel"/>
    <n v="43322"/>
    <n v="11"/>
    <n v="167"/>
    <n v="13983"/>
    <n v="9935"/>
    <n v="356"/>
    <n v="23"/>
    <n v="18"/>
    <n v="40"/>
    <n v="57"/>
    <n v="137"/>
    <n v="19"/>
    <x v="1"/>
    <n v="437"/>
    <n v="0.22932920917778496"/>
    <x v="0"/>
    <s v="Friday"/>
    <x v="0"/>
    <s v="11+"/>
  </r>
  <r>
    <s v="IG-0392"/>
    <s v="Instagram"/>
    <d v="2025-01-31T00:00:00"/>
    <d v="1899-12-30T08:59:00"/>
    <x v="2"/>
    <s v="Fashion"/>
    <n v="43404"/>
    <n v="9"/>
    <n v="84"/>
    <n v="13145"/>
    <n v="9828"/>
    <n v="298"/>
    <n v="31"/>
    <n v="20"/>
    <n v="42"/>
    <n v="57"/>
    <n v="184"/>
    <n v="17"/>
    <x v="1"/>
    <n v="391"/>
    <n v="0.22643074371025712"/>
    <x v="0"/>
    <s v="Friday"/>
    <x v="0"/>
    <s v="6-10"/>
  </r>
  <r>
    <s v="IG-0393"/>
    <s v="Instagram"/>
    <d v="2025-01-31T00:00:00"/>
    <d v="1899-12-30T11:26:00"/>
    <x v="2"/>
    <s v="Food"/>
    <n v="43496"/>
    <n v="8"/>
    <n v="165"/>
    <n v="6355"/>
    <n v="5326"/>
    <n v="233"/>
    <n v="21"/>
    <n v="14"/>
    <n v="29"/>
    <n v="18"/>
    <n v="56"/>
    <n v="13"/>
    <x v="1"/>
    <n v="297"/>
    <n v="0.12244804119919073"/>
    <x v="11"/>
    <s v="Friday"/>
    <x v="0"/>
    <s v="6-10"/>
  </r>
  <r>
    <s v="IG-0394"/>
    <s v="Instagram"/>
    <d v="2025-01-31T00:00:00"/>
    <d v="1899-12-30T12:11:00"/>
    <x v="2"/>
    <s v="Lifestyle"/>
    <n v="43353"/>
    <n v="5"/>
    <n v="219"/>
    <n v="12569"/>
    <n v="8886"/>
    <n v="296"/>
    <n v="21"/>
    <n v="18"/>
    <n v="25"/>
    <n v="66"/>
    <n v="143"/>
    <n v="15"/>
    <x v="1"/>
    <n v="360"/>
    <n v="0.20496851428966853"/>
    <x v="1"/>
    <s v="Friday"/>
    <x v="0"/>
    <s v="3-5"/>
  </r>
  <r>
    <s v="IG-0395"/>
    <s v="Instagram"/>
    <d v="2025-01-31T00:00:00"/>
    <d v="1899-12-30T13:02:00"/>
    <x v="3"/>
    <s v="Travel"/>
    <n v="43465"/>
    <n v="9"/>
    <n v="69"/>
    <n v="19874"/>
    <n v="14643"/>
    <n v="416"/>
    <n v="45"/>
    <n v="82"/>
    <n v="66"/>
    <n v="74"/>
    <n v="252"/>
    <n v="86"/>
    <x v="1"/>
    <n v="609"/>
    <n v="0.33689175198435523"/>
    <x v="15"/>
    <s v="Friday"/>
    <x v="0"/>
    <s v="6-10"/>
  </r>
  <r>
    <s v="IG-0396"/>
    <s v="Instagram"/>
    <d v="2025-01-31T00:00:00"/>
    <d v="1899-12-30T14:41:00"/>
    <x v="2"/>
    <s v="Travel"/>
    <n v="43395"/>
    <n v="4"/>
    <n v="154"/>
    <n v="12777"/>
    <n v="9615"/>
    <n v="284"/>
    <n v="16"/>
    <n v="13"/>
    <n v="28"/>
    <n v="30"/>
    <n v="172"/>
    <n v="23"/>
    <x v="1"/>
    <n v="341"/>
    <n v="0.22156930521949533"/>
    <x v="2"/>
    <s v="Friday"/>
    <x v="0"/>
    <s v="3-5"/>
  </r>
  <r>
    <s v="IG-0397"/>
    <s v="Instagram"/>
    <d v="2025-01-31T00:00:00"/>
    <d v="1899-12-30T15:22:00"/>
    <x v="3"/>
    <s v="Education"/>
    <n v="43458"/>
    <n v="8"/>
    <n v="101"/>
    <n v="14507"/>
    <n v="11328"/>
    <n v="491"/>
    <n v="49"/>
    <n v="93"/>
    <n v="50"/>
    <n v="94"/>
    <n v="242"/>
    <n v="46"/>
    <x v="1"/>
    <n v="683"/>
    <n v="0.26066547010907082"/>
    <x v="12"/>
    <s v="Friday"/>
    <x v="0"/>
    <s v="6-10"/>
  </r>
  <r>
    <s v="IG-0398"/>
    <s v="Instagram"/>
    <d v="2025-01-31T00:00:00"/>
    <d v="1899-12-30T15:40:00"/>
    <x v="2"/>
    <s v="Fashion"/>
    <n v="43371"/>
    <n v="9"/>
    <n v="260"/>
    <n v="9293"/>
    <n v="7802"/>
    <n v="202"/>
    <n v="20"/>
    <n v="11"/>
    <n v="31"/>
    <n v="40"/>
    <n v="65"/>
    <n v="12"/>
    <x v="1"/>
    <n v="264"/>
    <n v="0.17988978810726061"/>
    <x v="12"/>
    <s v="Friday"/>
    <x v="0"/>
    <s v="6-10"/>
  </r>
  <r>
    <s v="IG-0399"/>
    <s v="Instagram"/>
    <d v="2025-01-31T00:00:00"/>
    <d v="1899-12-30T16:51:00"/>
    <x v="2"/>
    <s v="Tech"/>
    <n v="43264"/>
    <n v="3"/>
    <n v="116"/>
    <n v="5567"/>
    <n v="3924"/>
    <n v="117"/>
    <n v="11"/>
    <n v="6"/>
    <n v="20"/>
    <n v="14"/>
    <n v="30"/>
    <n v="9"/>
    <x v="1"/>
    <n v="154"/>
    <n v="9.0698964497041415E-2"/>
    <x v="13"/>
    <s v="Friday"/>
    <x v="0"/>
    <s v="3-5"/>
  </r>
  <r>
    <s v="IG-0400"/>
    <s v="Instagram"/>
    <d v="2025-01-31T00:00:00"/>
    <d v="1899-12-30T17:26:00"/>
    <x v="3"/>
    <s v="Food"/>
    <n v="43569"/>
    <n v="6"/>
    <n v="61"/>
    <n v="19993"/>
    <n v="16998"/>
    <n v="578"/>
    <n v="57"/>
    <n v="143"/>
    <n v="78"/>
    <n v="101"/>
    <n v="459"/>
    <n v="69"/>
    <x v="1"/>
    <n v="856"/>
    <n v="0.39013977828272395"/>
    <x v="14"/>
    <s v="Friday"/>
    <x v="0"/>
    <s v="6-10"/>
  </r>
  <r>
    <s v="IG-0401"/>
    <s v="Instagram"/>
    <d v="2025-01-31T00:00:00"/>
    <d v="1899-12-30T17:33:00"/>
    <x v="0"/>
    <s v="Business"/>
    <n v="43610"/>
    <n v="5"/>
    <n v="438"/>
    <n v="14781"/>
    <n v="11434"/>
    <n v="513"/>
    <n v="51"/>
    <n v="61"/>
    <n v="285"/>
    <n v="100"/>
    <n v="245"/>
    <n v="33"/>
    <x v="1"/>
    <n v="910"/>
    <n v="0.26218757165787665"/>
    <x v="14"/>
    <s v="Friday"/>
    <x v="0"/>
    <s v="3-5"/>
  </r>
  <r>
    <s v="IG-0402"/>
    <s v="Instagram"/>
    <d v="2025-01-31T00:00:00"/>
    <d v="1899-12-30T17:36:00"/>
    <x v="3"/>
    <s v="Education"/>
    <n v="43394"/>
    <n v="8"/>
    <n v="67"/>
    <n v="43996"/>
    <n v="36682"/>
    <n v="1034"/>
    <n v="119"/>
    <n v="303"/>
    <n v="111"/>
    <n v="237"/>
    <n v="1076"/>
    <n v="236"/>
    <x v="0"/>
    <n v="1567"/>
    <n v="0.84532423837396875"/>
    <x v="14"/>
    <s v="Friday"/>
    <x v="0"/>
    <s v="6-10"/>
  </r>
  <r>
    <s v="IG-0403"/>
    <s v="Instagram"/>
    <d v="2025-01-31T00:00:00"/>
    <d v="1899-12-30T18:47:00"/>
    <x v="0"/>
    <s v="Tech"/>
    <n v="43327"/>
    <n v="9"/>
    <n v="210"/>
    <n v="7239"/>
    <n v="6346"/>
    <n v="182"/>
    <n v="24"/>
    <n v="23"/>
    <n v="111"/>
    <n v="29"/>
    <n v="59"/>
    <n v="8"/>
    <x v="1"/>
    <n v="340"/>
    <n v="0.14646756064347866"/>
    <x v="3"/>
    <s v="Friday"/>
    <x v="0"/>
    <s v="6-10"/>
  </r>
  <r>
    <s v="IG-0404"/>
    <s v="Instagram"/>
    <d v="2025-01-31T00:00:00"/>
    <d v="1899-12-30T20:34:00"/>
    <x v="2"/>
    <s v="Food"/>
    <n v="43365"/>
    <n v="8"/>
    <n v="112"/>
    <n v="26000"/>
    <n v="21772"/>
    <n v="968"/>
    <n v="90"/>
    <n v="62"/>
    <n v="127"/>
    <n v="82"/>
    <n v="440"/>
    <n v="18"/>
    <x v="1"/>
    <n v="1247"/>
    <n v="0.50206387639801686"/>
    <x v="5"/>
    <s v="Friday"/>
    <x v="0"/>
    <s v="6-10"/>
  </r>
  <r>
    <s v="IG-0405"/>
    <s v="Instagram"/>
    <d v="2025-01-31T00:00:00"/>
    <d v="1899-12-30T20:35:00"/>
    <x v="2"/>
    <s v="Fashion"/>
    <n v="43280"/>
    <n v="2"/>
    <n v="240"/>
    <n v="11628"/>
    <n v="9321"/>
    <n v="420"/>
    <n v="39"/>
    <n v="25"/>
    <n v="61"/>
    <n v="72"/>
    <n v="186"/>
    <n v="15"/>
    <x v="1"/>
    <n v="545"/>
    <n v="0.21536506469500924"/>
    <x v="5"/>
    <s v="Friday"/>
    <x v="0"/>
    <s v="0-2"/>
  </r>
  <r>
    <s v="IG-0406"/>
    <s v="Instagram"/>
    <d v="2025-01-31T00:00:00"/>
    <d v="1899-12-30T20:53:00"/>
    <x v="3"/>
    <s v="Travel"/>
    <n v="43349"/>
    <n v="4"/>
    <n v="78"/>
    <n v="31095"/>
    <n v="23113"/>
    <n v="1234"/>
    <n v="159"/>
    <n v="198"/>
    <n v="171"/>
    <n v="67"/>
    <n v="370"/>
    <n v="121"/>
    <x v="1"/>
    <n v="1762"/>
    <n v="0.53318415649726636"/>
    <x v="5"/>
    <s v="Friday"/>
    <x v="0"/>
    <s v="3-5"/>
  </r>
  <r>
    <s v="IG-0407"/>
    <s v="Instagram"/>
    <d v="2025-01-31T00:00:00"/>
    <d v="1899-12-30T22:06:00"/>
    <x v="0"/>
    <s v="Education"/>
    <n v="43164"/>
    <n v="10"/>
    <n v="188"/>
    <n v="15545"/>
    <n v="12529"/>
    <n v="531"/>
    <n v="51"/>
    <n v="64"/>
    <n v="300"/>
    <n v="89"/>
    <n v="301"/>
    <n v="28"/>
    <x v="1"/>
    <n v="946"/>
    <n v="0.2902650356778797"/>
    <x v="19"/>
    <s v="Friday"/>
    <x v="0"/>
    <s v="6-10"/>
  </r>
  <r>
    <s v="IG-0408"/>
    <s v="Instagram"/>
    <d v="2025-01-31T00:00:00"/>
    <d v="1899-12-30T22:26:00"/>
    <x v="3"/>
    <s v="Business"/>
    <n v="43542"/>
    <n v="6"/>
    <n v="101"/>
    <n v="25829"/>
    <n v="22088"/>
    <n v="916"/>
    <n v="100"/>
    <n v="179"/>
    <n v="138"/>
    <n v="66"/>
    <n v="548"/>
    <n v="100"/>
    <x v="1"/>
    <n v="1333"/>
    <n v="0.50728032704055859"/>
    <x v="19"/>
    <s v="Friday"/>
    <x v="0"/>
    <s v="6-10"/>
  </r>
  <r>
    <s v="IG-0409"/>
    <s v="Instagram"/>
    <d v="2025-02-01T00:00:00"/>
    <d v="1899-12-30T03:15:00"/>
    <x v="2"/>
    <s v="Food"/>
    <n v="43386"/>
    <n v="5"/>
    <n v="91"/>
    <n v="14151"/>
    <n v="11686"/>
    <n v="493"/>
    <n v="44"/>
    <n v="27"/>
    <n v="36"/>
    <n v="59"/>
    <n v="280"/>
    <n v="13"/>
    <x v="0"/>
    <n v="600"/>
    <n v="0.26934955976582309"/>
    <x v="23"/>
    <s v="Saturday"/>
    <x v="1"/>
    <s v="3-5"/>
  </r>
  <r>
    <s v="IG-0410"/>
    <s v="Instagram"/>
    <d v="2025-02-01T00:00:00"/>
    <d v="1899-12-30T03:56:00"/>
    <x v="0"/>
    <s v="Tech"/>
    <n v="43146"/>
    <n v="14"/>
    <n v="338"/>
    <n v="9884"/>
    <n v="8634"/>
    <n v="364"/>
    <n v="38"/>
    <n v="54"/>
    <n v="246"/>
    <n v="42"/>
    <n v="174"/>
    <n v="19"/>
    <x v="1"/>
    <n v="702"/>
    <n v="0.20011125017382839"/>
    <x v="23"/>
    <s v="Saturday"/>
    <x v="1"/>
    <s v="11+"/>
  </r>
  <r>
    <s v="IG-0411"/>
    <s v="Instagram"/>
    <d v="2025-02-01T00:00:00"/>
    <d v="1899-12-30T08:03:00"/>
    <x v="0"/>
    <s v="Lifestyle"/>
    <n v="43106"/>
    <n v="10"/>
    <n v="225"/>
    <n v="13202"/>
    <n v="12069"/>
    <n v="281"/>
    <n v="35"/>
    <n v="33"/>
    <n v="158"/>
    <n v="112"/>
    <n v="271"/>
    <n v="37"/>
    <x v="1"/>
    <n v="507"/>
    <n v="0.27998422493388392"/>
    <x v="0"/>
    <s v="Saturday"/>
    <x v="1"/>
    <s v="6-10"/>
  </r>
  <r>
    <s v="IG-0412"/>
    <s v="Instagram"/>
    <d v="2025-02-01T00:00:00"/>
    <d v="1899-12-30T09:43:00"/>
    <x v="1"/>
    <s v="Lifestyle"/>
    <n v="43509"/>
    <n v="3"/>
    <n v="23"/>
    <n v="6113"/>
    <n v="4547"/>
    <n v="68"/>
    <n v="10"/>
    <n v="8"/>
    <n v="0"/>
    <n v="24"/>
    <n v="56"/>
    <n v="4"/>
    <x v="1"/>
    <n v="86"/>
    <n v="0.10450711347077617"/>
    <x v="16"/>
    <s v="Saturday"/>
    <x v="1"/>
    <s v="3-5"/>
  </r>
  <r>
    <s v="IG-0413"/>
    <s v="Instagram"/>
    <d v="2025-02-01T00:00:00"/>
    <d v="1899-12-30T14:36:00"/>
    <x v="3"/>
    <s v="Food"/>
    <n v="43553"/>
    <n v="11"/>
    <n v="88"/>
    <n v="26528"/>
    <n v="23718"/>
    <n v="895"/>
    <n v="86"/>
    <n v="158"/>
    <n v="119"/>
    <n v="41"/>
    <n v="294"/>
    <n v="89"/>
    <x v="1"/>
    <n v="1258"/>
    <n v="0.54457787064036922"/>
    <x v="2"/>
    <s v="Saturday"/>
    <x v="1"/>
    <s v="11+"/>
  </r>
  <r>
    <s v="IG-0414"/>
    <s v="Instagram"/>
    <d v="2025-02-01T00:00:00"/>
    <d v="1899-12-30T15:49:00"/>
    <x v="3"/>
    <s v="Fashion"/>
    <n v="43485"/>
    <n v="6"/>
    <n v="152"/>
    <n v="21901"/>
    <n v="20176"/>
    <n v="641"/>
    <n v="81"/>
    <n v="114"/>
    <n v="84"/>
    <n v="139"/>
    <n v="562"/>
    <n v="36"/>
    <x v="1"/>
    <n v="920"/>
    <n v="0.46397608370702542"/>
    <x v="12"/>
    <s v="Saturday"/>
    <x v="1"/>
    <s v="6-10"/>
  </r>
  <r>
    <s v="IG-0415"/>
    <s v="Instagram"/>
    <d v="2025-02-01T00:00:00"/>
    <d v="1899-12-30T17:31:00"/>
    <x v="3"/>
    <s v="Food"/>
    <n v="43226"/>
    <n v="11"/>
    <n v="129"/>
    <n v="60975"/>
    <n v="50565"/>
    <n v="1413"/>
    <n v="233"/>
    <n v="293"/>
    <n v="177"/>
    <n v="310"/>
    <n v="1083"/>
    <n v="224"/>
    <x v="0"/>
    <n v="2116"/>
    <n v="1.1697820756026465"/>
    <x v="14"/>
    <s v="Saturday"/>
    <x v="1"/>
    <s v="11+"/>
  </r>
  <r>
    <s v="IG-0416"/>
    <s v="Instagram"/>
    <d v="2025-02-01T00:00:00"/>
    <d v="1899-12-30T18:59:00"/>
    <x v="0"/>
    <s v="Lifestyle"/>
    <n v="43673"/>
    <n v="3"/>
    <n v="325"/>
    <n v="12344"/>
    <n v="9105"/>
    <n v="316"/>
    <n v="51"/>
    <n v="37"/>
    <n v="242"/>
    <n v="30"/>
    <n v="80"/>
    <n v="14"/>
    <x v="0"/>
    <n v="646"/>
    <n v="0.20848121264854716"/>
    <x v="3"/>
    <s v="Saturday"/>
    <x v="1"/>
    <s v="3-5"/>
  </r>
  <r>
    <s v="IG-0417"/>
    <s v="Instagram"/>
    <d v="2025-02-01T00:00:00"/>
    <d v="1899-12-30T20:37:00"/>
    <x v="0"/>
    <s v="Tech"/>
    <n v="43174"/>
    <n v="4"/>
    <n v="147"/>
    <n v="36086"/>
    <n v="25507"/>
    <n v="1288"/>
    <n v="106"/>
    <n v="148"/>
    <n v="699"/>
    <n v="181"/>
    <n v="390"/>
    <n v="66"/>
    <x v="0"/>
    <n v="2241"/>
    <n v="0.59079538611201188"/>
    <x v="5"/>
    <s v="Saturday"/>
    <x v="1"/>
    <s v="3-5"/>
  </r>
  <r>
    <s v="IG-0418"/>
    <s v="Instagram"/>
    <d v="2025-02-01T00:00:00"/>
    <d v="1899-12-30T21:22:00"/>
    <x v="2"/>
    <s v="Lifestyle"/>
    <n v="43273"/>
    <n v="14"/>
    <n v="186"/>
    <n v="7439"/>
    <n v="6652"/>
    <n v="276"/>
    <n v="24"/>
    <n v="16"/>
    <n v="36"/>
    <n v="44"/>
    <n v="162"/>
    <n v="5"/>
    <x v="1"/>
    <n v="352"/>
    <n v="0.15372172024125899"/>
    <x v="6"/>
    <s v="Saturday"/>
    <x v="1"/>
    <s v="11+"/>
  </r>
  <r>
    <s v="IG-0419"/>
    <s v="Instagram"/>
    <d v="2025-02-01T00:00:00"/>
    <d v="1899-12-30T22:09:00"/>
    <x v="2"/>
    <s v="Fashion"/>
    <n v="43510"/>
    <n v="6"/>
    <n v="342"/>
    <n v="14075"/>
    <n v="9810"/>
    <n v="427"/>
    <n v="42"/>
    <n v="24"/>
    <n v="46"/>
    <n v="36"/>
    <n v="83"/>
    <n v="10"/>
    <x v="1"/>
    <n v="539"/>
    <n v="0.22546541025051711"/>
    <x v="19"/>
    <s v="Saturday"/>
    <x v="1"/>
    <s v="6-10"/>
  </r>
  <r>
    <s v="IG-0420"/>
    <s v="Instagram"/>
    <d v="2025-02-02T00:00:00"/>
    <d v="1899-12-30T03:57:00"/>
    <x v="2"/>
    <s v="Education"/>
    <n v="43388"/>
    <n v="7"/>
    <n v="178"/>
    <n v="7800"/>
    <n v="7151"/>
    <n v="361"/>
    <n v="37"/>
    <n v="18"/>
    <n v="39"/>
    <n v="60"/>
    <n v="121"/>
    <n v="14"/>
    <x v="1"/>
    <n v="455"/>
    <n v="0.16481515626440491"/>
    <x v="23"/>
    <s v="Sunday"/>
    <x v="1"/>
    <s v="6-10"/>
  </r>
  <r>
    <s v="IG-0421"/>
    <s v="Instagram"/>
    <d v="2025-02-02T00:00:00"/>
    <d v="1899-12-30T08:26:00"/>
    <x v="0"/>
    <s v="Food"/>
    <n v="43340"/>
    <n v="7"/>
    <n v="234"/>
    <n v="10501"/>
    <n v="7609"/>
    <n v="321"/>
    <n v="30"/>
    <n v="27"/>
    <n v="159"/>
    <n v="51"/>
    <n v="165"/>
    <n v="17"/>
    <x v="1"/>
    <n v="537"/>
    <n v="0.17556529764651593"/>
    <x v="0"/>
    <s v="Sunday"/>
    <x v="1"/>
    <s v="6-10"/>
  </r>
  <r>
    <s v="IG-0422"/>
    <s v="Instagram"/>
    <d v="2025-02-02T00:00:00"/>
    <d v="1899-12-30T12:03:00"/>
    <x v="2"/>
    <s v="Food"/>
    <n v="43384"/>
    <n v="7"/>
    <n v="155"/>
    <n v="25943"/>
    <n v="17990"/>
    <n v="866"/>
    <n v="77"/>
    <n v="57"/>
    <n v="116"/>
    <n v="131"/>
    <n v="144"/>
    <n v="17"/>
    <x v="1"/>
    <n v="1116"/>
    <n v="0.41466900239719712"/>
    <x v="1"/>
    <s v="Sunday"/>
    <x v="1"/>
    <s v="6-10"/>
  </r>
  <r>
    <s v="IG-0423"/>
    <s v="Instagram"/>
    <d v="2025-02-02T00:00:00"/>
    <d v="1899-12-30T12:43:00"/>
    <x v="0"/>
    <s v="Tech"/>
    <n v="43336"/>
    <n v="9"/>
    <n v="570"/>
    <n v="9364"/>
    <n v="6674"/>
    <n v="268"/>
    <n v="29"/>
    <n v="39"/>
    <n v="147"/>
    <n v="42"/>
    <n v="102"/>
    <n v="9"/>
    <x v="1"/>
    <n v="483"/>
    <n v="0.15400590732877978"/>
    <x v="1"/>
    <s v="Sunday"/>
    <x v="1"/>
    <s v="6-10"/>
  </r>
  <r>
    <s v="IG-0424"/>
    <s v="Instagram"/>
    <d v="2025-02-02T00:00:00"/>
    <d v="1899-12-30T12:49:00"/>
    <x v="1"/>
    <s v="Fashion"/>
    <n v="43505"/>
    <n v="9"/>
    <n v="113"/>
    <n v="8015"/>
    <n v="6315"/>
    <n v="86"/>
    <n v="10"/>
    <n v="11"/>
    <n v="0"/>
    <n v="45"/>
    <n v="40"/>
    <n v="2"/>
    <x v="1"/>
    <n v="107"/>
    <n v="0.1451557292265257"/>
    <x v="1"/>
    <s v="Sunday"/>
    <x v="1"/>
    <s v="6-10"/>
  </r>
  <r>
    <s v="IG-0425"/>
    <s v="Instagram"/>
    <d v="2025-02-02T00:00:00"/>
    <d v="1899-12-30T16:16:00"/>
    <x v="0"/>
    <s v="Education"/>
    <n v="43443"/>
    <n v="13"/>
    <n v="211"/>
    <n v="21632"/>
    <n v="17370"/>
    <n v="887"/>
    <n v="116"/>
    <n v="134"/>
    <n v="453"/>
    <n v="161"/>
    <n v="307"/>
    <n v="31"/>
    <x v="1"/>
    <n v="1590"/>
    <n v="0.399834265589393"/>
    <x v="13"/>
    <s v="Sunday"/>
    <x v="1"/>
    <s v="11+"/>
  </r>
  <r>
    <s v="IG-0426"/>
    <s v="Instagram"/>
    <d v="2025-02-02T00:00:00"/>
    <d v="1899-12-30T17:38:00"/>
    <x v="1"/>
    <s v="Lifestyle"/>
    <n v="43607"/>
    <n v="6"/>
    <n v="75"/>
    <n v="3544"/>
    <n v="3231"/>
    <n v="36"/>
    <n v="5"/>
    <n v="5"/>
    <n v="0"/>
    <n v="35"/>
    <n v="28"/>
    <n v="2"/>
    <x v="1"/>
    <n v="46"/>
    <n v="7.4093608824271337E-2"/>
    <x v="14"/>
    <s v="Sunday"/>
    <x v="1"/>
    <s v="6-10"/>
  </r>
  <r>
    <s v="IG-0427"/>
    <s v="Instagram"/>
    <d v="2025-02-02T00:00:00"/>
    <d v="1899-12-30T18:04:00"/>
    <x v="3"/>
    <s v="Tech"/>
    <n v="43338"/>
    <n v="7"/>
    <n v="102"/>
    <n v="36504"/>
    <n v="29032"/>
    <n v="935"/>
    <n v="60"/>
    <n v="170"/>
    <n v="98"/>
    <n v="189"/>
    <n v="1120"/>
    <n v="75"/>
    <x v="1"/>
    <n v="1263"/>
    <n v="0.66989708800590708"/>
    <x v="3"/>
    <s v="Sunday"/>
    <x v="1"/>
    <s v="6-10"/>
  </r>
  <r>
    <s v="IG-0428"/>
    <s v="Instagram"/>
    <d v="2025-02-02T00:00:00"/>
    <d v="1899-12-30T18:26:00"/>
    <x v="3"/>
    <s v="Fashion"/>
    <n v="43473"/>
    <n v="5"/>
    <n v="115"/>
    <n v="32565"/>
    <n v="29019"/>
    <n v="959"/>
    <n v="89"/>
    <n v="186"/>
    <n v="113"/>
    <n v="110"/>
    <n v="756"/>
    <n v="95"/>
    <x v="0"/>
    <n v="1347"/>
    <n v="0.66751776965012766"/>
    <x v="3"/>
    <s v="Sunday"/>
    <x v="1"/>
    <s v="3-5"/>
  </r>
  <r>
    <s v="IG-0429"/>
    <s v="Instagram"/>
    <d v="2025-02-02T00:00:00"/>
    <d v="1899-12-30T20:00:00"/>
    <x v="2"/>
    <s v="Fitness"/>
    <n v="43395"/>
    <n v="5"/>
    <n v="216"/>
    <n v="39395"/>
    <n v="31352"/>
    <n v="994"/>
    <n v="86"/>
    <n v="64"/>
    <n v="146"/>
    <n v="227"/>
    <n v="706"/>
    <n v="29"/>
    <x v="1"/>
    <n v="1290"/>
    <n v="0.72247954833506167"/>
    <x v="5"/>
    <s v="Sunday"/>
    <x v="1"/>
    <s v="3-5"/>
  </r>
  <r>
    <s v="IG-0430"/>
    <s v="Instagram"/>
    <d v="2025-02-02T00:00:00"/>
    <d v="1899-12-30T20:54:00"/>
    <x v="2"/>
    <s v="Fashion"/>
    <n v="43459"/>
    <n v="7"/>
    <n v="179"/>
    <n v="14836"/>
    <n v="10795"/>
    <n v="337"/>
    <n v="27"/>
    <n v="24"/>
    <n v="33"/>
    <n v="44"/>
    <n v="88"/>
    <n v="13"/>
    <x v="1"/>
    <n v="421"/>
    <n v="0.24839503900227802"/>
    <x v="5"/>
    <s v="Sunday"/>
    <x v="1"/>
    <s v="6-10"/>
  </r>
  <r>
    <s v="IG-0431"/>
    <s v="Instagram"/>
    <d v="2025-02-02T00:00:00"/>
    <d v="1899-12-30T22:15:00"/>
    <x v="2"/>
    <s v="Travel"/>
    <n v="43406"/>
    <n v="9"/>
    <n v="97"/>
    <n v="5417"/>
    <n v="4952"/>
    <n v="256"/>
    <n v="25"/>
    <n v="18"/>
    <n v="32"/>
    <n v="12"/>
    <n v="133"/>
    <n v="10"/>
    <x v="1"/>
    <n v="331"/>
    <n v="0.1140856102842925"/>
    <x v="19"/>
    <s v="Sunday"/>
    <x v="1"/>
    <s v="6-10"/>
  </r>
  <r>
    <s v="IG-0432"/>
    <s v="Instagram"/>
    <d v="2025-02-02T00:00:00"/>
    <d v="1899-12-30T22:50:00"/>
    <x v="3"/>
    <s v="Lifestyle"/>
    <n v="43219"/>
    <n v="6"/>
    <n v="141"/>
    <n v="22468"/>
    <n v="15774"/>
    <n v="506"/>
    <n v="50"/>
    <n v="120"/>
    <n v="75"/>
    <n v="89"/>
    <n v="521"/>
    <n v="96"/>
    <x v="1"/>
    <n v="751"/>
    <n v="0.36497836599643674"/>
    <x v="19"/>
    <s v="Sunday"/>
    <x v="1"/>
    <s v="6-10"/>
  </r>
  <r>
    <s v="IG-0433"/>
    <s v="Instagram"/>
    <d v="2025-02-03T00:00:00"/>
    <d v="1899-12-30T01:23:00"/>
    <x v="2"/>
    <s v="Tech"/>
    <n v="43390"/>
    <n v="12"/>
    <n v="216"/>
    <n v="7213"/>
    <n v="5304"/>
    <n v="210"/>
    <n v="12"/>
    <n v="10"/>
    <n v="29"/>
    <n v="12"/>
    <n v="136"/>
    <n v="4"/>
    <x v="1"/>
    <n v="261"/>
    <n v="0.12224014749942383"/>
    <x v="22"/>
    <s v="Monday"/>
    <x v="1"/>
    <s v="11+"/>
  </r>
  <r>
    <s v="IG-0434"/>
    <s v="Instagram"/>
    <d v="2025-02-03T00:00:00"/>
    <d v="1899-12-30T02:28:00"/>
    <x v="3"/>
    <s v="Education"/>
    <n v="43232"/>
    <n v="5"/>
    <n v="146"/>
    <n v="9056"/>
    <n v="8205"/>
    <n v="268"/>
    <n v="32"/>
    <n v="62"/>
    <n v="43"/>
    <n v="53"/>
    <n v="128"/>
    <n v="35"/>
    <x v="1"/>
    <n v="405"/>
    <n v="0.189789970392302"/>
    <x v="21"/>
    <s v="Monday"/>
    <x v="1"/>
    <s v="3-5"/>
  </r>
  <r>
    <s v="IG-0435"/>
    <s v="Instagram"/>
    <d v="2025-02-03T00:00:00"/>
    <d v="1899-12-30T08:21:00"/>
    <x v="0"/>
    <s v="Food"/>
    <n v="43563"/>
    <n v="8"/>
    <n v="331"/>
    <n v="12466"/>
    <n v="9559"/>
    <n v="401"/>
    <n v="41"/>
    <n v="51"/>
    <n v="200"/>
    <n v="59"/>
    <n v="118"/>
    <n v="19"/>
    <x v="1"/>
    <n v="693"/>
    <n v="0.21942933223148084"/>
    <x v="0"/>
    <s v="Monday"/>
    <x v="1"/>
    <s v="6-10"/>
  </r>
  <r>
    <s v="IG-0436"/>
    <s v="Instagram"/>
    <d v="2025-02-03T00:00:00"/>
    <d v="1899-12-30T11:47:00"/>
    <x v="2"/>
    <s v="Lifestyle"/>
    <n v="43535"/>
    <n v="5"/>
    <n v="202"/>
    <n v="7856"/>
    <n v="5489"/>
    <n v="252"/>
    <n v="22"/>
    <n v="13"/>
    <n v="30"/>
    <n v="38"/>
    <n v="56"/>
    <n v="4"/>
    <x v="1"/>
    <n v="317"/>
    <n v="0.12608246238658549"/>
    <x v="11"/>
    <s v="Monday"/>
    <x v="1"/>
    <s v="3-5"/>
  </r>
  <r>
    <s v="IG-0437"/>
    <s v="Instagram"/>
    <d v="2025-02-03T00:00:00"/>
    <d v="1899-12-30T15:12:00"/>
    <x v="3"/>
    <s v="Education"/>
    <n v="43461"/>
    <n v="4"/>
    <n v="31"/>
    <n v="14127"/>
    <n v="11529"/>
    <n v="422"/>
    <n v="50"/>
    <n v="72"/>
    <n v="60"/>
    <n v="78"/>
    <n v="437"/>
    <n v="49"/>
    <x v="1"/>
    <n v="604"/>
    <n v="0.26527231310830401"/>
    <x v="12"/>
    <s v="Monday"/>
    <x v="1"/>
    <s v="3-5"/>
  </r>
  <r>
    <s v="IG-0438"/>
    <s v="Instagram"/>
    <d v="2025-02-03T00:00:00"/>
    <d v="1899-12-30T19:23:00"/>
    <x v="3"/>
    <s v="Business"/>
    <n v="43525"/>
    <n v="7"/>
    <n v="43"/>
    <n v="21150"/>
    <n v="15860"/>
    <n v="726"/>
    <n v="65"/>
    <n v="183"/>
    <n v="76"/>
    <n v="38"/>
    <n v="586"/>
    <n v="51"/>
    <x v="1"/>
    <n v="1050"/>
    <n v="0.36438828259620909"/>
    <x v="4"/>
    <s v="Monday"/>
    <x v="1"/>
    <s v="6-10"/>
  </r>
  <r>
    <s v="IG-0439"/>
    <s v="Instagram"/>
    <d v="2025-02-03T00:00:00"/>
    <d v="1899-12-30T19:35:00"/>
    <x v="2"/>
    <s v="Fitness"/>
    <n v="43652"/>
    <n v="14"/>
    <n v="163"/>
    <n v="10980"/>
    <n v="9493"/>
    <n v="314"/>
    <n v="20"/>
    <n v="13"/>
    <n v="27"/>
    <n v="25"/>
    <n v="132"/>
    <n v="22"/>
    <x v="0"/>
    <n v="374"/>
    <n v="0.21746998992027858"/>
    <x v="4"/>
    <s v="Monday"/>
    <x v="1"/>
    <s v="11+"/>
  </r>
  <r>
    <s v="IG-0440"/>
    <s v="Instagram"/>
    <d v="2025-02-03T00:00:00"/>
    <d v="1899-12-30T19:39:00"/>
    <x v="2"/>
    <s v="Travel"/>
    <n v="43484"/>
    <n v="12"/>
    <n v="123"/>
    <n v="13153"/>
    <n v="10642"/>
    <n v="379"/>
    <n v="31"/>
    <n v="23"/>
    <n v="56"/>
    <n v="23"/>
    <n v="148"/>
    <n v="13"/>
    <x v="1"/>
    <n v="489"/>
    <n v="0.24473369515223992"/>
    <x v="4"/>
    <s v="Monday"/>
    <x v="1"/>
    <s v="11+"/>
  </r>
  <r>
    <s v="IG-0441"/>
    <s v="Instagram"/>
    <d v="2025-02-03T00:00:00"/>
    <d v="1899-12-30T21:02:00"/>
    <x v="3"/>
    <s v="Business"/>
    <n v="43343"/>
    <n v="7"/>
    <n v="81"/>
    <n v="22015"/>
    <n v="15504"/>
    <n v="733"/>
    <n v="85"/>
    <n v="203"/>
    <n v="100"/>
    <n v="66"/>
    <n v="479"/>
    <n v="94"/>
    <x v="1"/>
    <n v="1121"/>
    <n v="0.35770481969406825"/>
    <x v="6"/>
    <s v="Monday"/>
    <x v="1"/>
    <s v="6-10"/>
  </r>
  <r>
    <s v="IG-0442"/>
    <s v="Instagram"/>
    <d v="2025-02-03T00:00:00"/>
    <d v="1899-12-30T22:16:00"/>
    <x v="3"/>
    <s v="Travel"/>
    <n v="43565"/>
    <n v="7"/>
    <n v="128"/>
    <n v="20291"/>
    <n v="14334"/>
    <n v="499"/>
    <n v="49"/>
    <n v="88"/>
    <n v="69"/>
    <n v="81"/>
    <n v="165"/>
    <n v="66"/>
    <x v="1"/>
    <n v="705"/>
    <n v="0.32902559394008951"/>
    <x v="19"/>
    <s v="Monday"/>
    <x v="1"/>
    <s v="6-10"/>
  </r>
  <r>
    <s v="IG-0443"/>
    <s v="Instagram"/>
    <d v="2025-02-04T00:00:00"/>
    <d v="1899-12-30T04:39:00"/>
    <x v="2"/>
    <s v="Lifestyle"/>
    <n v="43639"/>
    <n v="4"/>
    <n v="169"/>
    <n v="6146"/>
    <n v="4885"/>
    <n v="141"/>
    <n v="11"/>
    <n v="8"/>
    <n v="15"/>
    <n v="39"/>
    <n v="109"/>
    <n v="8"/>
    <x v="1"/>
    <n v="175"/>
    <n v="0.11194115355530604"/>
    <x v="20"/>
    <s v="Tuesday"/>
    <x v="1"/>
    <s v="3-5"/>
  </r>
  <r>
    <s v="IG-0444"/>
    <s v="Instagram"/>
    <d v="2025-02-04T00:00:00"/>
    <d v="1899-12-30T07:12:00"/>
    <x v="0"/>
    <s v="Food"/>
    <n v="43505"/>
    <n v="3"/>
    <n v="165"/>
    <n v="24929"/>
    <n v="17442"/>
    <n v="830"/>
    <n v="64"/>
    <n v="126"/>
    <n v="433"/>
    <n v="142"/>
    <n v="451"/>
    <n v="33"/>
    <x v="1"/>
    <n v="1453"/>
    <n v="0.40091943454775314"/>
    <x v="10"/>
    <s v="Tuesday"/>
    <x v="1"/>
    <s v="3-5"/>
  </r>
  <r>
    <s v="IG-0445"/>
    <s v="Instagram"/>
    <d v="2025-02-04T00:00:00"/>
    <d v="1899-12-30T08:58:00"/>
    <x v="3"/>
    <s v="Education"/>
    <n v="43244"/>
    <n v="15"/>
    <n v="142"/>
    <n v="16752"/>
    <n v="13196"/>
    <n v="626"/>
    <n v="54"/>
    <n v="149"/>
    <n v="81"/>
    <n v="104"/>
    <n v="522"/>
    <n v="46"/>
    <x v="0"/>
    <n v="910"/>
    <n v="0.30515215983720284"/>
    <x v="0"/>
    <s v="Tuesday"/>
    <x v="1"/>
    <s v="11+"/>
  </r>
  <r>
    <s v="IG-0446"/>
    <s v="Instagram"/>
    <d v="2025-02-04T00:00:00"/>
    <d v="1899-12-30T09:10:00"/>
    <x v="3"/>
    <s v="Business"/>
    <n v="43353"/>
    <n v="8"/>
    <n v="142"/>
    <n v="19515"/>
    <n v="15782"/>
    <n v="628"/>
    <n v="55"/>
    <n v="143"/>
    <n v="84"/>
    <n v="119"/>
    <n v="394"/>
    <n v="52"/>
    <x v="1"/>
    <n v="910"/>
    <n v="0.36403478421331859"/>
    <x v="16"/>
    <s v="Tuesday"/>
    <x v="1"/>
    <s v="6-10"/>
  </r>
  <r>
    <s v="IG-0447"/>
    <s v="Instagram"/>
    <d v="2025-02-04T00:00:00"/>
    <d v="1899-12-30T10:52:00"/>
    <x v="0"/>
    <s v="Fashion"/>
    <n v="43597"/>
    <n v="5"/>
    <n v="217"/>
    <n v="8772"/>
    <n v="7312"/>
    <n v="200"/>
    <n v="20"/>
    <n v="24"/>
    <n v="65"/>
    <n v="71"/>
    <n v="109"/>
    <n v="20"/>
    <x v="0"/>
    <n v="309"/>
    <n v="0.1677179622451086"/>
    <x v="17"/>
    <s v="Tuesday"/>
    <x v="1"/>
    <s v="3-5"/>
  </r>
  <r>
    <s v="IG-0448"/>
    <s v="Instagram"/>
    <d v="2025-02-04T00:00:00"/>
    <d v="1899-12-30T14:11:00"/>
    <x v="3"/>
    <s v="Food"/>
    <n v="43631"/>
    <n v="8"/>
    <n v="110"/>
    <n v="43769"/>
    <n v="33130"/>
    <n v="1263"/>
    <n v="158"/>
    <n v="264"/>
    <n v="182"/>
    <n v="198"/>
    <n v="1278"/>
    <n v="209"/>
    <x v="1"/>
    <n v="1867"/>
    <n v="0.75932250005729873"/>
    <x v="2"/>
    <s v="Tuesday"/>
    <x v="1"/>
    <s v="6-10"/>
  </r>
  <r>
    <s v="IG-0449"/>
    <s v="Instagram"/>
    <d v="2025-02-04T00:00:00"/>
    <d v="1899-12-30T18:31:00"/>
    <x v="3"/>
    <s v="Travel"/>
    <n v="43611"/>
    <n v="7"/>
    <n v="69"/>
    <n v="25905"/>
    <n v="20010"/>
    <n v="667"/>
    <n v="50"/>
    <n v="102"/>
    <n v="77"/>
    <n v="96"/>
    <n v="774"/>
    <n v="118"/>
    <x v="1"/>
    <n v="896"/>
    <n v="0.45882919446928527"/>
    <x v="3"/>
    <s v="Tuesday"/>
    <x v="1"/>
    <s v="6-10"/>
  </r>
  <r>
    <s v="IG-0450"/>
    <s v="Instagram"/>
    <d v="2025-02-04T00:00:00"/>
    <d v="1899-12-30T20:54:00"/>
    <x v="1"/>
    <s v="Food"/>
    <n v="43522"/>
    <n v="8"/>
    <n v="60"/>
    <n v="11010"/>
    <n v="7841"/>
    <n v="76"/>
    <n v="9"/>
    <n v="12"/>
    <n v="0"/>
    <n v="109"/>
    <n v="116"/>
    <n v="4"/>
    <x v="0"/>
    <n v="97"/>
    <n v="0.18016175727218417"/>
    <x v="5"/>
    <s v="Tuesday"/>
    <x v="1"/>
    <s v="6-10"/>
  </r>
  <r>
    <s v="IG-0451"/>
    <s v="Instagram"/>
    <d v="2025-02-04T00:00:00"/>
    <d v="1899-12-30T21:11:00"/>
    <x v="0"/>
    <s v="Business"/>
    <n v="43878"/>
    <n v="9"/>
    <n v="126"/>
    <n v="8867"/>
    <n v="7697"/>
    <n v="373"/>
    <n v="45"/>
    <n v="54"/>
    <n v="296"/>
    <n v="102"/>
    <n v="98"/>
    <n v="22"/>
    <x v="1"/>
    <n v="768"/>
    <n v="0.17541820502301836"/>
    <x v="6"/>
    <s v="Tuesday"/>
    <x v="1"/>
    <s v="6-10"/>
  </r>
  <r>
    <s v="IG-0452"/>
    <s v="Instagram"/>
    <d v="2025-02-04T00:00:00"/>
    <d v="1899-12-30T21:36:00"/>
    <x v="2"/>
    <s v="Travel"/>
    <n v="43432"/>
    <n v="8"/>
    <n v="116"/>
    <n v="13258"/>
    <n v="10991"/>
    <n v="378"/>
    <n v="35"/>
    <n v="22"/>
    <n v="34"/>
    <n v="59"/>
    <n v="153"/>
    <n v="14"/>
    <x v="1"/>
    <n v="469"/>
    <n v="0.25306225824277029"/>
    <x v="6"/>
    <s v="Tuesday"/>
    <x v="1"/>
    <s v="6-10"/>
  </r>
  <r>
    <s v="IG-0453"/>
    <s v="Instagram"/>
    <d v="2025-02-04T00:00:00"/>
    <d v="1899-12-30T21:48:00"/>
    <x v="3"/>
    <s v="Fitness"/>
    <n v="43381"/>
    <n v="8"/>
    <n v="46"/>
    <n v="29010"/>
    <n v="22309"/>
    <n v="782"/>
    <n v="81"/>
    <n v="154"/>
    <n v="112"/>
    <n v="91"/>
    <n v="700"/>
    <n v="85"/>
    <x v="1"/>
    <n v="1129"/>
    <n v="0.51425739378990798"/>
    <x v="6"/>
    <s v="Tuesday"/>
    <x v="1"/>
    <s v="6-10"/>
  </r>
  <r>
    <s v="IG-0454"/>
    <s v="Instagram"/>
    <d v="2025-02-04T00:00:00"/>
    <d v="1899-12-30T22:27:00"/>
    <x v="3"/>
    <s v="Business"/>
    <n v="43595"/>
    <n v="13"/>
    <n v="160"/>
    <n v="25300"/>
    <n v="18511"/>
    <n v="619"/>
    <n v="56"/>
    <n v="113"/>
    <n v="91"/>
    <n v="185"/>
    <n v="351"/>
    <n v="93"/>
    <x v="0"/>
    <n v="879"/>
    <n v="0.42461291432503728"/>
    <x v="19"/>
    <s v="Tuesday"/>
    <x v="1"/>
    <s v="11+"/>
  </r>
  <r>
    <s v="IG-0455"/>
    <s v="Instagram"/>
    <d v="2025-02-04T00:00:00"/>
    <d v="1899-12-30T23:23:00"/>
    <x v="2"/>
    <s v="Fashion"/>
    <n v="43360"/>
    <n v="7"/>
    <n v="199"/>
    <n v="9301"/>
    <n v="8444"/>
    <n v="337"/>
    <n v="26"/>
    <n v="28"/>
    <n v="41"/>
    <n v="56"/>
    <n v="175"/>
    <n v="19"/>
    <x v="1"/>
    <n v="432"/>
    <n v="0.19474169741697417"/>
    <x v="7"/>
    <s v="Tuesday"/>
    <x v="1"/>
    <s v="6-10"/>
  </r>
  <r>
    <s v="IG-0456"/>
    <s v="Instagram"/>
    <d v="2025-02-05T00:00:00"/>
    <d v="1899-12-30T07:52:00"/>
    <x v="3"/>
    <s v="Education"/>
    <n v="43515"/>
    <n v="6"/>
    <n v="89"/>
    <n v="24323"/>
    <n v="21992"/>
    <n v="918"/>
    <n v="84"/>
    <n v="169"/>
    <n v="138"/>
    <n v="61"/>
    <n v="619"/>
    <n v="46"/>
    <x v="1"/>
    <n v="1309"/>
    <n v="0.50538894634034237"/>
    <x v="10"/>
    <s v="Wednesday"/>
    <x v="1"/>
    <s v="6-10"/>
  </r>
  <r>
    <s v="IG-0457"/>
    <s v="Instagram"/>
    <d v="2025-02-05T00:00:00"/>
    <d v="1899-12-30T08:02:00"/>
    <x v="0"/>
    <s v="Food"/>
    <n v="43548"/>
    <n v="16"/>
    <n v="138"/>
    <n v="14192"/>
    <n v="12528"/>
    <n v="498"/>
    <n v="46"/>
    <n v="71"/>
    <n v="431"/>
    <n v="51"/>
    <n v="133"/>
    <n v="41"/>
    <x v="1"/>
    <n v="1046"/>
    <n v="0.287682557178286"/>
    <x v="0"/>
    <s v="Wednesday"/>
    <x v="1"/>
    <s v="11+"/>
  </r>
  <r>
    <s v="IG-0458"/>
    <s v="Instagram"/>
    <d v="2025-02-05T00:00:00"/>
    <d v="1899-12-30T08:57:00"/>
    <x v="0"/>
    <s v="Education"/>
    <n v="43659"/>
    <n v="9"/>
    <n v="444"/>
    <n v="7284"/>
    <n v="6378"/>
    <n v="224"/>
    <n v="34"/>
    <n v="44"/>
    <n v="206"/>
    <n v="24"/>
    <n v="109"/>
    <n v="19"/>
    <x v="0"/>
    <n v="508"/>
    <n v="0.14608671751528896"/>
    <x v="0"/>
    <s v="Wednesday"/>
    <x v="1"/>
    <s v="6-10"/>
  </r>
  <r>
    <s v="IG-0459"/>
    <s v="Instagram"/>
    <d v="2025-02-05T00:00:00"/>
    <d v="1899-12-30T09:55:00"/>
    <x v="2"/>
    <s v="Lifestyle"/>
    <n v="43615"/>
    <n v="8"/>
    <n v="222"/>
    <n v="7835"/>
    <n v="5766"/>
    <n v="214"/>
    <n v="22"/>
    <n v="12"/>
    <n v="37"/>
    <n v="43"/>
    <n v="52"/>
    <n v="13"/>
    <x v="1"/>
    <n v="285"/>
    <n v="0.13220222400550269"/>
    <x v="16"/>
    <s v="Wednesday"/>
    <x v="1"/>
    <s v="6-10"/>
  </r>
  <r>
    <s v="IG-0460"/>
    <s v="Instagram"/>
    <d v="2025-02-05T00:00:00"/>
    <d v="1899-12-30T10:41:00"/>
    <x v="3"/>
    <s v="Lifestyle"/>
    <n v="43568"/>
    <n v="10"/>
    <n v="218"/>
    <n v="13817"/>
    <n v="12041"/>
    <n v="497"/>
    <n v="47"/>
    <n v="94"/>
    <n v="70"/>
    <n v="57"/>
    <n v="324"/>
    <n v="39"/>
    <x v="1"/>
    <n v="708"/>
    <n v="0.27637256702166729"/>
    <x v="17"/>
    <s v="Wednesday"/>
    <x v="1"/>
    <s v="6-10"/>
  </r>
  <r>
    <s v="IG-0461"/>
    <s v="Instagram"/>
    <d v="2025-02-05T00:00:00"/>
    <d v="1899-12-30T11:06:00"/>
    <x v="0"/>
    <s v="Lifestyle"/>
    <n v="43395"/>
    <n v="10"/>
    <n v="248"/>
    <n v="10500"/>
    <n v="9123"/>
    <n v="340"/>
    <n v="46"/>
    <n v="56"/>
    <n v="279"/>
    <n v="61"/>
    <n v="175"/>
    <n v="27"/>
    <x v="1"/>
    <n v="721"/>
    <n v="0.21023159350155549"/>
    <x v="11"/>
    <s v="Wednesday"/>
    <x v="1"/>
    <s v="6-10"/>
  </r>
  <r>
    <s v="IG-0462"/>
    <s v="Instagram"/>
    <d v="2025-02-05T00:00:00"/>
    <d v="1899-12-30T18:13:00"/>
    <x v="2"/>
    <s v="Tech"/>
    <n v="43445"/>
    <n v="5"/>
    <n v="415"/>
    <n v="8898"/>
    <n v="6464"/>
    <n v="169"/>
    <n v="15"/>
    <n v="11"/>
    <n v="29"/>
    <n v="11"/>
    <n v="169"/>
    <n v="12"/>
    <x v="1"/>
    <n v="224"/>
    <n v="0.14878582115318217"/>
    <x v="3"/>
    <s v="Wednesday"/>
    <x v="1"/>
    <s v="3-5"/>
  </r>
  <r>
    <s v="IG-0463"/>
    <s v="Instagram"/>
    <d v="2025-02-05T00:00:00"/>
    <d v="1899-12-30T18:49:00"/>
    <x v="2"/>
    <s v="Business"/>
    <n v="43416"/>
    <n v="9"/>
    <n v="260"/>
    <n v="12488"/>
    <n v="9004"/>
    <n v="302"/>
    <n v="42"/>
    <n v="20"/>
    <n v="45"/>
    <n v="61"/>
    <n v="225"/>
    <n v="21"/>
    <x v="1"/>
    <n v="409"/>
    <n v="0.20738898102082182"/>
    <x v="3"/>
    <s v="Wednesday"/>
    <x v="1"/>
    <s v="6-10"/>
  </r>
  <r>
    <s v="IG-0464"/>
    <s v="Instagram"/>
    <d v="2025-02-05T00:00:00"/>
    <d v="1899-12-30T19:00:00"/>
    <x v="3"/>
    <s v="Food"/>
    <n v="43566"/>
    <n v="5"/>
    <n v="76"/>
    <n v="70683"/>
    <n v="54233"/>
    <n v="1479"/>
    <n v="140"/>
    <n v="339"/>
    <n v="151"/>
    <n v="429"/>
    <n v="1560"/>
    <n v="286"/>
    <x v="1"/>
    <n v="2109"/>
    <n v="1.2448468989579029"/>
    <x v="4"/>
    <s v="Wednesday"/>
    <x v="1"/>
    <s v="3-5"/>
  </r>
  <r>
    <s v="IG-0465"/>
    <s v="Instagram"/>
    <d v="2025-02-05T00:00:00"/>
    <d v="1899-12-30T20:36:00"/>
    <x v="2"/>
    <s v="Business"/>
    <n v="43585"/>
    <n v="12"/>
    <n v="261"/>
    <n v="7413"/>
    <n v="6552"/>
    <n v="264"/>
    <n v="22"/>
    <n v="17"/>
    <n v="30"/>
    <n v="35"/>
    <n v="48"/>
    <n v="6"/>
    <x v="1"/>
    <n v="333"/>
    <n v="0.15032694734426982"/>
    <x v="5"/>
    <s v="Wednesday"/>
    <x v="1"/>
    <s v="11+"/>
  </r>
  <r>
    <s v="IG-0466"/>
    <s v="Instagram"/>
    <d v="2025-02-05T00:00:00"/>
    <d v="1899-12-30T20:47:00"/>
    <x v="2"/>
    <s v="Fitness"/>
    <n v="43659"/>
    <n v="13"/>
    <n v="1102"/>
    <n v="37249"/>
    <n v="27571"/>
    <n v="1030"/>
    <n v="91"/>
    <n v="71"/>
    <n v="151"/>
    <n v="124"/>
    <n v="303"/>
    <n v="37"/>
    <x v="1"/>
    <n v="1343"/>
    <n v="0.63150782198401245"/>
    <x v="5"/>
    <s v="Wednesday"/>
    <x v="1"/>
    <s v="11+"/>
  </r>
  <r>
    <s v="IG-0467"/>
    <s v="Instagram"/>
    <d v="2025-02-06T00:00:00"/>
    <d v="1899-12-30T06:00:00"/>
    <x v="3"/>
    <s v="Business"/>
    <n v="43650"/>
    <n v="7"/>
    <n v="50"/>
    <n v="8014"/>
    <n v="6424"/>
    <n v="151"/>
    <n v="14"/>
    <n v="34"/>
    <n v="19"/>
    <n v="25"/>
    <n v="268"/>
    <n v="12"/>
    <x v="1"/>
    <n v="218"/>
    <n v="0.14717067583046964"/>
    <x v="9"/>
    <s v="Thursday"/>
    <x v="1"/>
    <s v="6-10"/>
  </r>
  <r>
    <s v="IG-0468"/>
    <s v="Instagram"/>
    <d v="2025-02-06T00:00:00"/>
    <d v="1899-12-30T08:05:00"/>
    <x v="3"/>
    <s v="Fitness"/>
    <n v="43606"/>
    <n v="3"/>
    <n v="77"/>
    <n v="16503"/>
    <n v="13066"/>
    <n v="721"/>
    <n v="58"/>
    <n v="138"/>
    <n v="62"/>
    <n v="100"/>
    <n v="515"/>
    <n v="40"/>
    <x v="1"/>
    <n v="979"/>
    <n v="0.29963766454157686"/>
    <x v="0"/>
    <s v="Thursday"/>
    <x v="1"/>
    <s v="3-5"/>
  </r>
  <r>
    <s v="IG-0469"/>
    <s v="Instagram"/>
    <d v="2025-02-06T00:00:00"/>
    <d v="1899-12-30T11:05:00"/>
    <x v="3"/>
    <s v="Business"/>
    <n v="43651"/>
    <n v="5"/>
    <n v="48"/>
    <n v="22842"/>
    <n v="17893"/>
    <n v="777"/>
    <n v="50"/>
    <n v="126"/>
    <n v="66"/>
    <n v="198"/>
    <n v="458"/>
    <n v="77"/>
    <x v="1"/>
    <n v="1019"/>
    <n v="0.40991042587798676"/>
    <x v="11"/>
    <s v="Thursday"/>
    <x v="1"/>
    <s v="3-5"/>
  </r>
  <r>
    <s v="IG-0470"/>
    <s v="Instagram"/>
    <d v="2025-02-06T00:00:00"/>
    <d v="1899-12-30T19:20:00"/>
    <x v="1"/>
    <s v="Food"/>
    <n v="43468"/>
    <n v="4"/>
    <n v="72"/>
    <n v="10684"/>
    <n v="8669"/>
    <n v="124"/>
    <n v="16"/>
    <n v="14"/>
    <n v="0"/>
    <n v="64"/>
    <n v="99"/>
    <n v="4"/>
    <x v="1"/>
    <n v="154"/>
    <n v="0.19943406643967976"/>
    <x v="4"/>
    <s v="Thursday"/>
    <x v="1"/>
    <s v="3-5"/>
  </r>
  <r>
    <s v="IG-0471"/>
    <s v="Instagram"/>
    <d v="2025-02-06T00:00:00"/>
    <d v="1899-12-30T19:26:00"/>
    <x v="2"/>
    <s v="Lifestyle"/>
    <n v="43702"/>
    <n v="6"/>
    <n v="112"/>
    <n v="10568"/>
    <n v="8148"/>
    <n v="239"/>
    <n v="30"/>
    <n v="16"/>
    <n v="36"/>
    <n v="40"/>
    <n v="200"/>
    <n v="8"/>
    <x v="1"/>
    <n v="321"/>
    <n v="0.18644455631321222"/>
    <x v="4"/>
    <s v="Thursday"/>
    <x v="1"/>
    <s v="6-10"/>
  </r>
  <r>
    <s v="IG-0472"/>
    <s v="Instagram"/>
    <d v="2025-02-06T00:00:00"/>
    <d v="1899-12-30T20:40:00"/>
    <x v="3"/>
    <s v="Fashion"/>
    <n v="43512"/>
    <n v="2"/>
    <n v="154"/>
    <n v="19748"/>
    <n v="14233"/>
    <n v="482"/>
    <n v="32"/>
    <n v="66"/>
    <n v="44"/>
    <n v="27"/>
    <n v="436"/>
    <n v="93"/>
    <x v="1"/>
    <n v="624"/>
    <n v="0.32710516639088066"/>
    <x v="5"/>
    <s v="Thursday"/>
    <x v="1"/>
    <s v="0-2"/>
  </r>
  <r>
    <s v="IG-0473"/>
    <s v="Instagram"/>
    <d v="2025-02-06T00:00:00"/>
    <d v="1899-12-30T22:16:00"/>
    <x v="3"/>
    <s v="Food"/>
    <n v="43723"/>
    <n v="8"/>
    <n v="141"/>
    <n v="19433"/>
    <n v="17893"/>
    <n v="747"/>
    <n v="79"/>
    <n v="164"/>
    <n v="97"/>
    <n v="117"/>
    <n v="421"/>
    <n v="85"/>
    <x v="1"/>
    <n v="1087"/>
    <n v="0.4092354138554079"/>
    <x v="19"/>
    <s v="Thursday"/>
    <x v="1"/>
    <s v="6-10"/>
  </r>
  <r>
    <s v="IG-0474"/>
    <s v="Instagram"/>
    <d v="2025-02-06T00:00:00"/>
    <d v="1899-12-30T22:18:00"/>
    <x v="3"/>
    <s v="Fitness"/>
    <n v="43736"/>
    <n v="14"/>
    <n v="89"/>
    <n v="22549"/>
    <n v="16277"/>
    <n v="870"/>
    <n v="97"/>
    <n v="174"/>
    <n v="128"/>
    <n v="81"/>
    <n v="654"/>
    <n v="31"/>
    <x v="1"/>
    <n v="1269"/>
    <n v="0.37216480702396193"/>
    <x v="19"/>
    <s v="Thursday"/>
    <x v="1"/>
    <s v="11+"/>
  </r>
  <r>
    <s v="IG-0475"/>
    <s v="Instagram"/>
    <d v="2025-02-07T00:00:00"/>
    <d v="1899-12-30T00:09:00"/>
    <x v="0"/>
    <s v="Fitness"/>
    <n v="43765"/>
    <n v="4"/>
    <n v="251"/>
    <n v="3491"/>
    <n v="2870"/>
    <n v="133"/>
    <n v="14"/>
    <n v="17"/>
    <n v="60"/>
    <n v="6"/>
    <n v="61"/>
    <n v="4"/>
    <x v="1"/>
    <n v="224"/>
    <n v="6.5577516280132531E-2"/>
    <x v="8"/>
    <s v="Friday"/>
    <x v="1"/>
    <s v="3-5"/>
  </r>
  <r>
    <s v="IG-0476"/>
    <s v="Instagram"/>
    <d v="2025-02-07T00:00:00"/>
    <d v="1899-12-30T05:42:00"/>
    <x v="3"/>
    <s v="Lifestyle"/>
    <n v="43635"/>
    <n v="9"/>
    <n v="159"/>
    <n v="12996"/>
    <n v="11789"/>
    <n v="388"/>
    <n v="33"/>
    <n v="74"/>
    <n v="50"/>
    <n v="68"/>
    <n v="228"/>
    <n v="65"/>
    <x v="1"/>
    <n v="545"/>
    <n v="0.27017302624040335"/>
    <x v="18"/>
    <s v="Friday"/>
    <x v="1"/>
    <s v="6-10"/>
  </r>
  <r>
    <s v="IG-0477"/>
    <s v="Instagram"/>
    <d v="2025-02-07T00:00:00"/>
    <d v="1899-12-30T06:09:00"/>
    <x v="2"/>
    <s v="Fashion"/>
    <n v="43718"/>
    <n v="5"/>
    <n v="178"/>
    <n v="16386"/>
    <n v="12111"/>
    <n v="323"/>
    <n v="33"/>
    <n v="24"/>
    <n v="48"/>
    <n v="93"/>
    <n v="231"/>
    <n v="8"/>
    <x v="0"/>
    <n v="428"/>
    <n v="0.27702548149503636"/>
    <x v="9"/>
    <s v="Friday"/>
    <x v="1"/>
    <s v="3-5"/>
  </r>
  <r>
    <s v="IG-0478"/>
    <s v="Instagram"/>
    <d v="2025-02-07T00:00:00"/>
    <d v="1899-12-30T09:16:00"/>
    <x v="3"/>
    <s v="Lifestyle"/>
    <n v="43588"/>
    <n v="7"/>
    <n v="65"/>
    <n v="24771"/>
    <n v="20398"/>
    <n v="653"/>
    <n v="102"/>
    <n v="177"/>
    <n v="123"/>
    <n v="73"/>
    <n v="835"/>
    <n v="82"/>
    <x v="1"/>
    <n v="1055"/>
    <n v="0.46797283656052124"/>
    <x v="16"/>
    <s v="Friday"/>
    <x v="1"/>
    <s v="6-10"/>
  </r>
  <r>
    <s v="IG-0479"/>
    <s v="Instagram"/>
    <d v="2025-02-07T00:00:00"/>
    <d v="1899-12-30T10:13:00"/>
    <x v="3"/>
    <s v="Fashion"/>
    <n v="43456"/>
    <n v="12"/>
    <n v="96"/>
    <n v="21856"/>
    <n v="15618"/>
    <n v="630"/>
    <n v="59"/>
    <n v="103"/>
    <n v="75"/>
    <n v="43"/>
    <n v="515"/>
    <n v="95"/>
    <x v="1"/>
    <n v="867"/>
    <n v="0.3593980117820324"/>
    <x v="17"/>
    <s v="Friday"/>
    <x v="1"/>
    <s v="11+"/>
  </r>
  <r>
    <s v="IG-0480"/>
    <s v="Instagram"/>
    <d v="2025-02-07T00:00:00"/>
    <d v="1899-12-30T10:29:00"/>
    <x v="2"/>
    <s v="Fitness"/>
    <n v="43468"/>
    <n v="5"/>
    <n v="245"/>
    <n v="9720"/>
    <n v="8820"/>
    <n v="487"/>
    <n v="38"/>
    <n v="26"/>
    <n v="56"/>
    <n v="54"/>
    <n v="135"/>
    <n v="7"/>
    <x v="1"/>
    <n v="607"/>
    <n v="0.20290788626115763"/>
    <x v="17"/>
    <s v="Friday"/>
    <x v="1"/>
    <s v="3-5"/>
  </r>
  <r>
    <s v="IG-0481"/>
    <s v="Instagram"/>
    <d v="2025-02-07T00:00:00"/>
    <d v="1899-12-30T10:48:00"/>
    <x v="0"/>
    <s v="Tech"/>
    <n v="43767"/>
    <n v="11"/>
    <n v="505"/>
    <n v="9938"/>
    <n v="7547"/>
    <n v="281"/>
    <n v="24"/>
    <n v="41"/>
    <n v="166"/>
    <n v="67"/>
    <n v="81"/>
    <n v="21"/>
    <x v="1"/>
    <n v="512"/>
    <n v="0.17243585349692692"/>
    <x v="17"/>
    <s v="Friday"/>
    <x v="1"/>
    <s v="11+"/>
  </r>
  <r>
    <s v="IG-0482"/>
    <s v="Instagram"/>
    <d v="2025-02-07T00:00:00"/>
    <d v="1899-12-30T11:15:00"/>
    <x v="2"/>
    <s v="Fitness"/>
    <n v="43572"/>
    <n v="6"/>
    <n v="193"/>
    <n v="9354"/>
    <n v="6760"/>
    <n v="332"/>
    <n v="36"/>
    <n v="22"/>
    <n v="54"/>
    <n v="22"/>
    <n v="121"/>
    <n v="13"/>
    <x v="1"/>
    <n v="444"/>
    <n v="0.15514550628844212"/>
    <x v="11"/>
    <s v="Friday"/>
    <x v="1"/>
    <s v="6-10"/>
  </r>
  <r>
    <s v="IG-0483"/>
    <s v="Instagram"/>
    <d v="2025-02-07T00:00:00"/>
    <d v="1899-12-30T11:36:00"/>
    <x v="2"/>
    <s v="Fitness"/>
    <n v="43742"/>
    <n v="3"/>
    <n v="112"/>
    <n v="25210"/>
    <n v="22455"/>
    <n v="634"/>
    <n v="63"/>
    <n v="42"/>
    <n v="77"/>
    <n v="137"/>
    <n v="266"/>
    <n v="47"/>
    <x v="1"/>
    <n v="816"/>
    <n v="0.51335101275661832"/>
    <x v="11"/>
    <s v="Friday"/>
    <x v="1"/>
    <s v="3-5"/>
  </r>
  <r>
    <s v="IG-0484"/>
    <s v="Instagram"/>
    <d v="2025-02-07T00:00:00"/>
    <d v="1899-12-30T12:38:00"/>
    <x v="2"/>
    <s v="Lifestyle"/>
    <n v="43627"/>
    <n v="11"/>
    <n v="396"/>
    <n v="8462"/>
    <n v="6472"/>
    <n v="248"/>
    <n v="19"/>
    <n v="17"/>
    <n v="33"/>
    <n v="34"/>
    <n v="106"/>
    <n v="13"/>
    <x v="1"/>
    <n v="317"/>
    <n v="0.14834849978224493"/>
    <x v="1"/>
    <s v="Friday"/>
    <x v="1"/>
    <s v="11+"/>
  </r>
  <r>
    <s v="IG-0485"/>
    <s v="Instagram"/>
    <d v="2025-02-07T00:00:00"/>
    <d v="1899-12-30T12:57:00"/>
    <x v="1"/>
    <s v="Lifestyle"/>
    <n v="43718"/>
    <n v="3"/>
    <n v="39"/>
    <n v="7418"/>
    <n v="6274"/>
    <n v="76"/>
    <n v="9"/>
    <n v="8"/>
    <n v="0"/>
    <n v="48"/>
    <n v="73"/>
    <n v="2"/>
    <x v="1"/>
    <n v="93"/>
    <n v="0.14351068209890663"/>
    <x v="1"/>
    <s v="Friday"/>
    <x v="1"/>
    <s v="3-5"/>
  </r>
  <r>
    <s v="IG-0486"/>
    <s v="Instagram"/>
    <d v="2025-02-07T00:00:00"/>
    <d v="1899-12-30T12:58:00"/>
    <x v="0"/>
    <s v="Tech"/>
    <n v="43691"/>
    <n v="9"/>
    <n v="333"/>
    <n v="11170"/>
    <n v="8061"/>
    <n v="308"/>
    <n v="33"/>
    <n v="39"/>
    <n v="129"/>
    <n v="62"/>
    <n v="70"/>
    <n v="10"/>
    <x v="1"/>
    <n v="509"/>
    <n v="0.18450024032409421"/>
    <x v="1"/>
    <s v="Friday"/>
    <x v="1"/>
    <s v="6-10"/>
  </r>
  <r>
    <s v="IG-0487"/>
    <s v="Instagram"/>
    <d v="2025-02-07T00:00:00"/>
    <d v="1899-12-30T15:41:00"/>
    <x v="3"/>
    <s v="Business"/>
    <n v="43857"/>
    <n v="10"/>
    <n v="127"/>
    <n v="18667"/>
    <n v="13085"/>
    <n v="651"/>
    <n v="48"/>
    <n v="125"/>
    <n v="69"/>
    <n v="37"/>
    <n v="392"/>
    <n v="82"/>
    <x v="1"/>
    <n v="893"/>
    <n v="0.29835602070365053"/>
    <x v="12"/>
    <s v="Friday"/>
    <x v="1"/>
    <s v="6-10"/>
  </r>
  <r>
    <s v="IG-0488"/>
    <s v="Instagram"/>
    <d v="2025-02-07T00:00:00"/>
    <d v="1899-12-30T17:38:00"/>
    <x v="3"/>
    <s v="Lifestyle"/>
    <n v="43503"/>
    <n v="4"/>
    <n v="131"/>
    <n v="23645"/>
    <n v="20333"/>
    <n v="708"/>
    <n v="65"/>
    <n v="134"/>
    <n v="77"/>
    <n v="97"/>
    <n v="272"/>
    <n v="127"/>
    <x v="1"/>
    <n v="984"/>
    <n v="0.46739305335264236"/>
    <x v="14"/>
    <s v="Friday"/>
    <x v="1"/>
    <s v="3-5"/>
  </r>
  <r>
    <s v="IG-0489"/>
    <s v="Instagram"/>
    <d v="2025-02-07T00:00:00"/>
    <d v="1899-12-30T19:05:00"/>
    <x v="3"/>
    <s v="Tech"/>
    <n v="43516"/>
    <n v="7"/>
    <n v="74"/>
    <n v="27980"/>
    <n v="25285"/>
    <n v="1024"/>
    <n v="89"/>
    <n v="192"/>
    <n v="146"/>
    <n v="134"/>
    <n v="1050"/>
    <n v="53"/>
    <x v="1"/>
    <n v="1451"/>
    <n v="0.58105064803750339"/>
    <x v="4"/>
    <s v="Friday"/>
    <x v="1"/>
    <s v="6-10"/>
  </r>
  <r>
    <s v="IG-0490"/>
    <s v="Instagram"/>
    <d v="2025-02-07T00:00:00"/>
    <d v="1899-12-30T19:17:00"/>
    <x v="2"/>
    <s v="Business"/>
    <n v="43637"/>
    <n v="7"/>
    <n v="144"/>
    <n v="36376"/>
    <n v="25421"/>
    <n v="824"/>
    <n v="80"/>
    <n v="62"/>
    <n v="117"/>
    <n v="76"/>
    <n v="220"/>
    <n v="19"/>
    <x v="0"/>
    <n v="1083"/>
    <n v="0.58255608772372069"/>
    <x v="4"/>
    <s v="Friday"/>
    <x v="1"/>
    <s v="6-10"/>
  </r>
  <r>
    <s v="IG-0491"/>
    <s v="Instagram"/>
    <d v="2025-02-07T00:00:00"/>
    <d v="1899-12-30T21:35:00"/>
    <x v="2"/>
    <s v="Travel"/>
    <n v="43690"/>
    <n v="12"/>
    <n v="132"/>
    <n v="7875"/>
    <n v="6270"/>
    <n v="276"/>
    <n v="29"/>
    <n v="16"/>
    <n v="56"/>
    <n v="26"/>
    <n v="156"/>
    <n v="10"/>
    <x v="1"/>
    <n v="377"/>
    <n v="0.14351110093842984"/>
    <x v="6"/>
    <s v="Friday"/>
    <x v="1"/>
    <s v="11+"/>
  </r>
  <r>
    <s v="IG-0492"/>
    <s v="Instagram"/>
    <d v="2025-02-08T00:00:00"/>
    <d v="1899-12-30T02:58:00"/>
    <x v="2"/>
    <s v="Travel"/>
    <n v="43700"/>
    <n v="10"/>
    <n v="186"/>
    <n v="4710"/>
    <n v="3867"/>
    <n v="110"/>
    <n v="10"/>
    <n v="10"/>
    <n v="24"/>
    <n v="26"/>
    <n v="104"/>
    <n v="9"/>
    <x v="1"/>
    <n v="154"/>
    <n v="8.8489702517162469E-2"/>
    <x v="21"/>
    <s v="Saturday"/>
    <x v="1"/>
    <s v="6-10"/>
  </r>
  <r>
    <s v="IG-0493"/>
    <s v="Instagram"/>
    <d v="2025-02-08T00:00:00"/>
    <d v="1899-12-30T08:48:00"/>
    <x v="0"/>
    <s v="Business"/>
    <n v="43678"/>
    <n v="5"/>
    <n v="250"/>
    <n v="14211"/>
    <n v="11100"/>
    <n v="584"/>
    <n v="94"/>
    <n v="64"/>
    <n v="446"/>
    <n v="80"/>
    <n v="330"/>
    <n v="13"/>
    <x v="1"/>
    <n v="1188"/>
    <n v="0.25413251522505609"/>
    <x v="0"/>
    <s v="Saturday"/>
    <x v="1"/>
    <s v="3-5"/>
  </r>
  <r>
    <s v="IG-0494"/>
    <s v="Instagram"/>
    <d v="2025-02-08T00:00:00"/>
    <d v="1899-12-30T09:55:00"/>
    <x v="0"/>
    <s v="Business"/>
    <n v="43694"/>
    <n v="10"/>
    <n v="228"/>
    <n v="19018"/>
    <n v="17350"/>
    <n v="661"/>
    <n v="50"/>
    <n v="79"/>
    <n v="400"/>
    <n v="210"/>
    <n v="257"/>
    <n v="25"/>
    <x v="0"/>
    <n v="1190"/>
    <n v="0.39707969057536502"/>
    <x v="16"/>
    <s v="Saturday"/>
    <x v="1"/>
    <s v="6-10"/>
  </r>
  <r>
    <s v="IG-0495"/>
    <s v="Instagram"/>
    <d v="2025-02-08T00:00:00"/>
    <d v="1899-12-30T10:26:00"/>
    <x v="2"/>
    <s v="Food"/>
    <n v="43755"/>
    <n v="12"/>
    <n v="212"/>
    <n v="12661"/>
    <n v="11526"/>
    <n v="445"/>
    <n v="46"/>
    <n v="32"/>
    <n v="50"/>
    <n v="57"/>
    <n v="206"/>
    <n v="22"/>
    <x v="1"/>
    <n v="573"/>
    <n v="0.26342132327733975"/>
    <x v="17"/>
    <s v="Saturday"/>
    <x v="1"/>
    <s v="11+"/>
  </r>
  <r>
    <s v="IG-0496"/>
    <s v="Instagram"/>
    <d v="2025-02-08T00:00:00"/>
    <d v="1899-12-30T19:58:00"/>
    <x v="2"/>
    <s v="Fashion"/>
    <n v="43764"/>
    <n v="10"/>
    <n v="180"/>
    <n v="15602"/>
    <n v="13467"/>
    <n v="448"/>
    <n v="36"/>
    <n v="28"/>
    <n v="76"/>
    <n v="57"/>
    <n v="253"/>
    <n v="20"/>
    <x v="1"/>
    <n v="588"/>
    <n v="0.3077186728818207"/>
    <x v="4"/>
    <s v="Saturday"/>
    <x v="1"/>
    <s v="6-10"/>
  </r>
  <r>
    <s v="IG-0497"/>
    <s v="Instagram"/>
    <d v="2025-02-08T00:00:00"/>
    <d v="1899-12-30T20:27:00"/>
    <x v="3"/>
    <s v="Food"/>
    <n v="43397"/>
    <n v="5"/>
    <n v="59"/>
    <n v="76474"/>
    <n v="60314"/>
    <n v="2564"/>
    <n v="257"/>
    <n v="591"/>
    <n v="303"/>
    <n v="475"/>
    <n v="1018"/>
    <n v="146"/>
    <x v="0"/>
    <n v="3715"/>
    <n v="1.3898195727815286"/>
    <x v="5"/>
    <s v="Saturday"/>
    <x v="1"/>
    <s v="3-5"/>
  </r>
  <r>
    <s v="IG-0498"/>
    <s v="Instagram"/>
    <d v="2025-02-08T00:00:00"/>
    <d v="1899-12-30T20:36:00"/>
    <x v="3"/>
    <s v="Education"/>
    <n v="43875"/>
    <n v="10"/>
    <n v="201"/>
    <n v="30224"/>
    <n v="22643"/>
    <n v="988"/>
    <n v="98"/>
    <n v="195"/>
    <n v="124"/>
    <n v="168"/>
    <n v="730"/>
    <n v="102"/>
    <x v="1"/>
    <n v="1405"/>
    <n v="0.51607977207977207"/>
    <x v="5"/>
    <s v="Saturday"/>
    <x v="1"/>
    <s v="6-10"/>
  </r>
  <r>
    <s v="IG-0499"/>
    <s v="Instagram"/>
    <d v="2025-02-08T00:00:00"/>
    <d v="1899-12-30T20:38:00"/>
    <x v="3"/>
    <s v="Fashion"/>
    <n v="43714"/>
    <n v="8"/>
    <n v="134"/>
    <n v="48525"/>
    <n v="38996"/>
    <n v="1422"/>
    <n v="134"/>
    <n v="250"/>
    <n v="167"/>
    <n v="191"/>
    <n v="829"/>
    <n v="157"/>
    <x v="1"/>
    <n v="1973"/>
    <n v="0.89207119000777779"/>
    <x v="5"/>
    <s v="Saturday"/>
    <x v="1"/>
    <s v="6-10"/>
  </r>
  <r>
    <s v="IG-0500"/>
    <s v="Instagram"/>
    <d v="2025-02-08T00:00:00"/>
    <d v="1899-12-30T21:49:00"/>
    <x v="3"/>
    <s v="Fashion"/>
    <n v="43699"/>
    <n v="8"/>
    <n v="57"/>
    <n v="39467"/>
    <n v="30076"/>
    <n v="732"/>
    <n v="56"/>
    <n v="118"/>
    <n v="76"/>
    <n v="149"/>
    <n v="554"/>
    <n v="115"/>
    <x v="1"/>
    <n v="982"/>
    <n v="0.68825373578342752"/>
    <x v="6"/>
    <s v="Saturday"/>
    <x v="1"/>
    <s v="6-10"/>
  </r>
  <r>
    <s v="IG-0501"/>
    <s v="Instagram"/>
    <d v="2025-02-08T00:00:00"/>
    <d v="1899-12-30T21:59:00"/>
    <x v="2"/>
    <s v="Business"/>
    <n v="43460"/>
    <n v="6"/>
    <n v="69"/>
    <n v="18485"/>
    <n v="13391"/>
    <n v="346"/>
    <n v="23"/>
    <n v="22"/>
    <n v="43"/>
    <n v="139"/>
    <n v="246"/>
    <n v="16"/>
    <x v="0"/>
    <n v="434"/>
    <n v="0.3081224114127934"/>
    <x v="6"/>
    <s v="Saturday"/>
    <x v="1"/>
    <s v="6-10"/>
  </r>
  <r>
    <s v="IG-0502"/>
    <s v="Instagram"/>
    <d v="2025-02-08T00:00:00"/>
    <d v="1899-12-30T22:09:00"/>
    <x v="3"/>
    <s v="Education"/>
    <n v="43594"/>
    <n v="7"/>
    <n v="22"/>
    <n v="18434"/>
    <n v="14210"/>
    <n v="686"/>
    <n v="74"/>
    <n v="197"/>
    <n v="125"/>
    <n v="44"/>
    <n v="350"/>
    <n v="38"/>
    <x v="1"/>
    <n v="1082"/>
    <n v="0.32596228838831032"/>
    <x v="19"/>
    <s v="Saturday"/>
    <x v="1"/>
    <s v="6-10"/>
  </r>
  <r>
    <s v="IG-0503"/>
    <s v="Instagram"/>
    <d v="2025-02-08T00:00:00"/>
    <d v="1899-12-30T22:29:00"/>
    <x v="2"/>
    <s v="Lifestyle"/>
    <n v="43602"/>
    <n v="7"/>
    <n v="208"/>
    <n v="12620"/>
    <n v="10587"/>
    <n v="333"/>
    <n v="28"/>
    <n v="20"/>
    <n v="45"/>
    <n v="31"/>
    <n v="245"/>
    <n v="19"/>
    <x v="1"/>
    <n v="426"/>
    <n v="0.24280996284574102"/>
    <x v="19"/>
    <s v="Saturday"/>
    <x v="1"/>
    <s v="6-10"/>
  </r>
  <r>
    <s v="IG-0504"/>
    <s v="Instagram"/>
    <d v="2025-02-09T00:00:00"/>
    <d v="1899-12-30T11:27:00"/>
    <x v="2"/>
    <s v="Food"/>
    <n v="43700"/>
    <n v="6"/>
    <n v="240"/>
    <n v="12657"/>
    <n v="11547"/>
    <n v="440"/>
    <n v="29"/>
    <n v="26"/>
    <n v="49"/>
    <n v="82"/>
    <n v="278"/>
    <n v="11"/>
    <x v="1"/>
    <n v="544"/>
    <n v="0.26423340961098396"/>
    <x v="11"/>
    <s v="Sunday"/>
    <x v="1"/>
    <s v="6-10"/>
  </r>
  <r>
    <s v="IG-0505"/>
    <s v="Instagram"/>
    <d v="2025-02-09T00:00:00"/>
    <d v="1899-12-30T11:58:00"/>
    <x v="0"/>
    <s v="Travel"/>
    <n v="43637"/>
    <n v="11"/>
    <n v="1018"/>
    <n v="14752"/>
    <n v="10307"/>
    <n v="388"/>
    <n v="42"/>
    <n v="35"/>
    <n v="246"/>
    <n v="99"/>
    <n v="178"/>
    <n v="19"/>
    <x v="1"/>
    <n v="711"/>
    <n v="0.23619863876985128"/>
    <x v="11"/>
    <s v="Sunday"/>
    <x v="1"/>
    <s v="11+"/>
  </r>
  <r>
    <s v="IG-0506"/>
    <s v="Instagram"/>
    <d v="2025-02-09T00:00:00"/>
    <d v="1899-12-30T14:18:00"/>
    <x v="1"/>
    <s v="Food"/>
    <n v="43689"/>
    <n v="7"/>
    <n v="38"/>
    <n v="10497"/>
    <n v="8401"/>
    <n v="136"/>
    <n v="17"/>
    <n v="15"/>
    <n v="0"/>
    <n v="115"/>
    <n v="81"/>
    <n v="3"/>
    <x v="1"/>
    <n v="168"/>
    <n v="0.19229096568930396"/>
    <x v="2"/>
    <s v="Sunday"/>
    <x v="1"/>
    <s v="6-10"/>
  </r>
  <r>
    <s v="IG-0507"/>
    <s v="Instagram"/>
    <d v="2025-02-09T00:00:00"/>
    <d v="1899-12-30T15:21:00"/>
    <x v="2"/>
    <s v="Education"/>
    <n v="43792"/>
    <n v="9"/>
    <n v="172"/>
    <n v="15415"/>
    <n v="11127"/>
    <n v="450"/>
    <n v="42"/>
    <n v="21"/>
    <n v="50"/>
    <n v="48"/>
    <n v="293"/>
    <n v="26"/>
    <x v="0"/>
    <n v="563"/>
    <n v="0.25408750456704421"/>
    <x v="12"/>
    <s v="Sunday"/>
    <x v="1"/>
    <s v="6-10"/>
  </r>
  <r>
    <s v="IG-0508"/>
    <s v="Instagram"/>
    <d v="2025-02-09T00:00:00"/>
    <d v="1899-12-30T15:56:00"/>
    <x v="2"/>
    <s v="Business"/>
    <n v="43731"/>
    <n v="10"/>
    <n v="233"/>
    <n v="7870"/>
    <n v="6846"/>
    <n v="238"/>
    <n v="28"/>
    <n v="16"/>
    <n v="38"/>
    <n v="65"/>
    <n v="170"/>
    <n v="8"/>
    <x v="1"/>
    <n v="320"/>
    <n v="0.15654798655416066"/>
    <x v="12"/>
    <s v="Sunday"/>
    <x v="1"/>
    <s v="6-10"/>
  </r>
  <r>
    <s v="IG-0509"/>
    <s v="Instagram"/>
    <d v="2025-02-09T00:00:00"/>
    <d v="1899-12-30T16:23:00"/>
    <x v="3"/>
    <s v="Fitness"/>
    <n v="43812"/>
    <n v="4"/>
    <n v="157"/>
    <n v="43492"/>
    <n v="32671"/>
    <n v="770"/>
    <n v="73"/>
    <n v="150"/>
    <n v="129"/>
    <n v="148"/>
    <n v="853"/>
    <n v="214"/>
    <x v="1"/>
    <n v="1122"/>
    <n v="0.74570893819045014"/>
    <x v="13"/>
    <s v="Sunday"/>
    <x v="1"/>
    <s v="3-5"/>
  </r>
  <r>
    <s v="IG-0510"/>
    <s v="Instagram"/>
    <d v="2025-02-09T00:00:00"/>
    <d v="1899-12-30T16:47:00"/>
    <x v="0"/>
    <s v="Lifestyle"/>
    <n v="43717"/>
    <n v="11"/>
    <n v="495"/>
    <n v="9735"/>
    <n v="7074"/>
    <n v="312"/>
    <n v="32"/>
    <n v="43"/>
    <n v="205"/>
    <n v="60"/>
    <n v="100"/>
    <n v="19"/>
    <x v="1"/>
    <n v="592"/>
    <n v="0.16181348216940777"/>
    <x v="13"/>
    <s v="Sunday"/>
    <x v="1"/>
    <s v="11+"/>
  </r>
  <r>
    <s v="IG-0511"/>
    <s v="Instagram"/>
    <d v="2025-02-09T00:00:00"/>
    <d v="1899-12-30T17:15:00"/>
    <x v="2"/>
    <s v="Fitness"/>
    <n v="43971"/>
    <n v="5"/>
    <n v="81"/>
    <n v="20818"/>
    <n v="18382"/>
    <n v="666"/>
    <n v="68"/>
    <n v="55"/>
    <n v="68"/>
    <n v="58"/>
    <n v="227"/>
    <n v="38"/>
    <x v="1"/>
    <n v="857"/>
    <n v="0.41804825907984811"/>
    <x v="14"/>
    <s v="Sunday"/>
    <x v="1"/>
    <s v="3-5"/>
  </r>
  <r>
    <s v="IG-0512"/>
    <s v="Instagram"/>
    <d v="2025-02-09T00:00:00"/>
    <d v="1899-12-30T17:48:00"/>
    <x v="0"/>
    <s v="Travel"/>
    <n v="43775"/>
    <n v="4"/>
    <n v="176"/>
    <n v="16273"/>
    <n v="12027"/>
    <n v="447"/>
    <n v="33"/>
    <n v="44"/>
    <n v="257"/>
    <n v="114"/>
    <n v="200"/>
    <n v="35"/>
    <x v="1"/>
    <n v="781"/>
    <n v="0.27474585950885211"/>
    <x v="14"/>
    <s v="Sunday"/>
    <x v="1"/>
    <s v="3-5"/>
  </r>
  <r>
    <s v="IG-0513"/>
    <s v="Instagram"/>
    <d v="2025-02-09T00:00:00"/>
    <d v="1899-12-30T17:55:00"/>
    <x v="3"/>
    <s v="Tech"/>
    <n v="43791"/>
    <n v="9"/>
    <n v="232"/>
    <n v="47656"/>
    <n v="35243"/>
    <n v="983"/>
    <n v="113"/>
    <n v="269"/>
    <n v="132"/>
    <n v="90"/>
    <n v="799"/>
    <n v="88"/>
    <x v="1"/>
    <n v="1497"/>
    <n v="0.80480007307437607"/>
    <x v="14"/>
    <s v="Sunday"/>
    <x v="1"/>
    <s v="6-10"/>
  </r>
  <r>
    <s v="IG-0514"/>
    <s v="Instagram"/>
    <d v="2025-02-09T00:00:00"/>
    <d v="1899-12-30T18:20:00"/>
    <x v="0"/>
    <s v="Food"/>
    <n v="43645"/>
    <n v="5"/>
    <n v="227"/>
    <n v="14526"/>
    <n v="11620"/>
    <n v="527"/>
    <n v="56"/>
    <n v="50"/>
    <n v="182"/>
    <n v="40"/>
    <n v="122"/>
    <n v="27"/>
    <x v="1"/>
    <n v="815"/>
    <n v="0.26623897353648757"/>
    <x v="3"/>
    <s v="Sunday"/>
    <x v="1"/>
    <s v="3-5"/>
  </r>
  <r>
    <s v="IG-0515"/>
    <s v="Instagram"/>
    <d v="2025-02-09T00:00:00"/>
    <d v="1899-12-30T19:55:00"/>
    <x v="3"/>
    <s v="Fitness"/>
    <n v="43610"/>
    <n v="7"/>
    <n v="81"/>
    <n v="67786"/>
    <n v="60838"/>
    <n v="1448"/>
    <n v="176"/>
    <n v="291"/>
    <n v="256"/>
    <n v="426"/>
    <n v="1080"/>
    <n v="153"/>
    <x v="0"/>
    <n v="2171"/>
    <n v="1.3950470075670718"/>
    <x v="4"/>
    <s v="Sunday"/>
    <x v="1"/>
    <s v="6-10"/>
  </r>
  <r>
    <s v="IG-0516"/>
    <s v="Instagram"/>
    <d v="2025-02-09T00:00:00"/>
    <d v="1899-12-30T20:43:00"/>
    <x v="2"/>
    <s v="Lifestyle"/>
    <n v="43607"/>
    <n v="6"/>
    <n v="161"/>
    <n v="14292"/>
    <n v="11472"/>
    <n v="479"/>
    <n v="45"/>
    <n v="31"/>
    <n v="51"/>
    <n v="21"/>
    <n v="94"/>
    <n v="12"/>
    <x v="1"/>
    <n v="606"/>
    <n v="0.26307702891737567"/>
    <x v="5"/>
    <s v="Sunday"/>
    <x v="1"/>
    <s v="6-10"/>
  </r>
  <r>
    <s v="IG-0517"/>
    <s v="Instagram"/>
    <d v="2025-02-09T00:00:00"/>
    <d v="1899-12-30T20:52:00"/>
    <x v="0"/>
    <s v="Education"/>
    <n v="43679"/>
    <n v="9"/>
    <n v="247"/>
    <n v="27008"/>
    <n v="20163"/>
    <n v="1030"/>
    <n v="94"/>
    <n v="94"/>
    <n v="512"/>
    <n v="72"/>
    <n v="517"/>
    <n v="25"/>
    <x v="1"/>
    <n v="1730"/>
    <n v="0.46161771102818289"/>
    <x v="5"/>
    <s v="Sunday"/>
    <x v="1"/>
    <s v="6-10"/>
  </r>
  <r>
    <s v="IG-0518"/>
    <s v="Instagram"/>
    <d v="2025-02-09T00:00:00"/>
    <d v="1899-12-30T21:00:00"/>
    <x v="3"/>
    <s v="Tech"/>
    <n v="43828"/>
    <n v="7"/>
    <n v="101"/>
    <n v="35914"/>
    <n v="28480"/>
    <n v="842"/>
    <n v="93"/>
    <n v="113"/>
    <n v="80"/>
    <n v="148"/>
    <n v="712"/>
    <n v="118"/>
    <x v="1"/>
    <n v="1128"/>
    <n v="0.64981290499224242"/>
    <x v="6"/>
    <s v="Sunday"/>
    <x v="1"/>
    <s v="6-10"/>
  </r>
  <r>
    <s v="IG-0519"/>
    <s v="Instagram"/>
    <d v="2025-02-09T00:00:00"/>
    <d v="1899-12-30T22:12:00"/>
    <x v="3"/>
    <s v="Education"/>
    <n v="43802"/>
    <n v="6"/>
    <n v="98"/>
    <n v="20080"/>
    <n v="15885"/>
    <n v="624"/>
    <n v="73"/>
    <n v="167"/>
    <n v="77"/>
    <n v="152"/>
    <n v="368"/>
    <n v="30"/>
    <x v="1"/>
    <n v="941"/>
    <n v="0.36265467330258894"/>
    <x v="19"/>
    <s v="Sunday"/>
    <x v="1"/>
    <s v="6-10"/>
  </r>
  <r>
    <s v="IG-0520"/>
    <s v="Instagram"/>
    <d v="2025-02-09T00:00:00"/>
    <d v="1899-12-30T22:30:00"/>
    <x v="0"/>
    <s v="Travel"/>
    <n v="43647"/>
    <n v="8"/>
    <n v="233"/>
    <n v="30493"/>
    <n v="21591"/>
    <n v="876"/>
    <n v="84"/>
    <n v="114"/>
    <n v="536"/>
    <n v="113"/>
    <n v="192"/>
    <n v="35"/>
    <x v="1"/>
    <n v="1610"/>
    <n v="0.49467317341398032"/>
    <x v="19"/>
    <s v="Sunday"/>
    <x v="1"/>
    <s v="6-10"/>
  </r>
  <r>
    <s v="IG-0521"/>
    <s v="Instagram"/>
    <d v="2025-02-10T00:00:00"/>
    <d v="1899-12-30T02:13:00"/>
    <x v="2"/>
    <s v="Business"/>
    <n v="43778"/>
    <n v="6"/>
    <n v="90"/>
    <n v="5885"/>
    <n v="4678"/>
    <n v="196"/>
    <n v="17"/>
    <n v="11"/>
    <n v="18"/>
    <n v="51"/>
    <n v="103"/>
    <n v="9"/>
    <x v="1"/>
    <n v="242"/>
    <n v="0.10685732559733199"/>
    <x v="21"/>
    <s v="Monday"/>
    <x v="1"/>
    <s v="6-10"/>
  </r>
  <r>
    <s v="IG-0522"/>
    <s v="Instagram"/>
    <d v="2025-02-10T00:00:00"/>
    <d v="1899-12-30T05:22:00"/>
    <x v="1"/>
    <s v="Lifestyle"/>
    <n v="43847"/>
    <n v="10"/>
    <n v="20"/>
    <n v="4533"/>
    <n v="3417"/>
    <n v="45"/>
    <n v="5"/>
    <n v="6"/>
    <n v="0"/>
    <n v="71"/>
    <n v="27"/>
    <n v="1"/>
    <x v="0"/>
    <n v="56"/>
    <n v="7.7930075033639704E-2"/>
    <x v="18"/>
    <s v="Monday"/>
    <x v="1"/>
    <s v="6-10"/>
  </r>
  <r>
    <s v="IG-0523"/>
    <s v="Instagram"/>
    <d v="2025-02-10T00:00:00"/>
    <d v="1899-12-30T10:46:00"/>
    <x v="0"/>
    <s v="Fitness"/>
    <n v="43726"/>
    <n v="12"/>
    <n v="222"/>
    <n v="6880"/>
    <n v="5189"/>
    <n v="243"/>
    <n v="30"/>
    <n v="39"/>
    <n v="135"/>
    <n v="30"/>
    <n v="88"/>
    <n v="12"/>
    <x v="1"/>
    <n v="447"/>
    <n v="0.11867081370351736"/>
    <x v="17"/>
    <s v="Monday"/>
    <x v="1"/>
    <s v="11+"/>
  </r>
  <r>
    <s v="IG-0524"/>
    <s v="Instagram"/>
    <d v="2025-02-10T00:00:00"/>
    <d v="1899-12-30T12:32:00"/>
    <x v="2"/>
    <s v="Tech"/>
    <n v="43905"/>
    <n v="7"/>
    <n v="162"/>
    <n v="15652"/>
    <n v="11580"/>
    <n v="285"/>
    <n v="27"/>
    <n v="21"/>
    <n v="43"/>
    <n v="30"/>
    <n v="205"/>
    <n v="20"/>
    <x v="1"/>
    <n v="376"/>
    <n v="0.26375128117526475"/>
    <x v="1"/>
    <s v="Monday"/>
    <x v="1"/>
    <s v="6-10"/>
  </r>
  <r>
    <s v="IG-0525"/>
    <s v="Instagram"/>
    <d v="2025-02-10T00:00:00"/>
    <d v="1899-12-30T13:29:00"/>
    <x v="3"/>
    <s v="Food"/>
    <n v="43840"/>
    <n v="14"/>
    <n v="190"/>
    <n v="26137"/>
    <n v="19458"/>
    <n v="586"/>
    <n v="59"/>
    <n v="129"/>
    <n v="70"/>
    <n v="114"/>
    <n v="419"/>
    <n v="106"/>
    <x v="1"/>
    <n v="844"/>
    <n v="0.44384124087591242"/>
    <x v="15"/>
    <s v="Monday"/>
    <x v="1"/>
    <s v="11+"/>
  </r>
  <r>
    <s v="IG-0526"/>
    <s v="Instagram"/>
    <d v="2025-02-10T00:00:00"/>
    <d v="1899-12-30T15:29:00"/>
    <x v="3"/>
    <s v="Fitness"/>
    <n v="43866"/>
    <n v="9"/>
    <n v="82"/>
    <n v="22691"/>
    <n v="18617"/>
    <n v="670"/>
    <n v="64"/>
    <n v="126"/>
    <n v="85"/>
    <n v="129"/>
    <n v="390"/>
    <n v="91"/>
    <x v="1"/>
    <n v="945"/>
    <n v="0.42440614599006066"/>
    <x v="12"/>
    <s v="Monday"/>
    <x v="1"/>
    <s v="6-10"/>
  </r>
  <r>
    <s v="IG-0527"/>
    <s v="Instagram"/>
    <d v="2025-02-10T00:00:00"/>
    <d v="1899-12-30T16:25:00"/>
    <x v="0"/>
    <s v="Fashion"/>
    <n v="43807"/>
    <n v="9"/>
    <n v="275"/>
    <n v="11075"/>
    <n v="8501"/>
    <n v="355"/>
    <n v="37"/>
    <n v="61"/>
    <n v="229"/>
    <n v="81"/>
    <n v="145"/>
    <n v="22"/>
    <x v="1"/>
    <n v="682"/>
    <n v="0.19405574451571667"/>
    <x v="13"/>
    <s v="Monday"/>
    <x v="1"/>
    <s v="6-10"/>
  </r>
  <r>
    <s v="IG-0528"/>
    <s v="Instagram"/>
    <d v="2025-02-10T00:00:00"/>
    <d v="1899-12-30T17:54:00"/>
    <x v="3"/>
    <s v="Education"/>
    <n v="44110"/>
    <n v="8"/>
    <n v="115"/>
    <n v="25660"/>
    <n v="20494"/>
    <n v="1232"/>
    <n v="141"/>
    <n v="270"/>
    <n v="148"/>
    <n v="105"/>
    <n v="776"/>
    <n v="81"/>
    <x v="1"/>
    <n v="1791"/>
    <n v="0.46461119927454092"/>
    <x v="14"/>
    <s v="Monday"/>
    <x v="1"/>
    <s v="6-10"/>
  </r>
  <r>
    <s v="IG-0529"/>
    <s v="Instagram"/>
    <d v="2025-02-10T00:00:00"/>
    <d v="1899-12-30T18:03:00"/>
    <x v="2"/>
    <s v="Fitness"/>
    <n v="43862"/>
    <n v="8"/>
    <n v="120"/>
    <n v="17125"/>
    <n v="13620"/>
    <n v="679"/>
    <n v="45"/>
    <n v="41"/>
    <n v="72"/>
    <n v="46"/>
    <n v="253"/>
    <n v="20"/>
    <x v="0"/>
    <n v="837"/>
    <n v="0.3105193561625097"/>
    <x v="3"/>
    <s v="Monday"/>
    <x v="1"/>
    <s v="6-10"/>
  </r>
  <r>
    <s v="IG-0530"/>
    <s v="Instagram"/>
    <d v="2025-02-10T00:00:00"/>
    <d v="1899-12-30T18:06:00"/>
    <x v="2"/>
    <s v="Education"/>
    <n v="44004"/>
    <n v="11"/>
    <n v="148"/>
    <n v="7430"/>
    <n v="5155"/>
    <n v="267"/>
    <n v="22"/>
    <n v="20"/>
    <n v="43"/>
    <n v="33"/>
    <n v="117"/>
    <n v="4"/>
    <x v="1"/>
    <n v="352"/>
    <n v="0.11714844105081357"/>
    <x v="3"/>
    <s v="Monday"/>
    <x v="1"/>
    <s v="11+"/>
  </r>
  <r>
    <s v="IG-0531"/>
    <s v="Instagram"/>
    <d v="2025-02-10T00:00:00"/>
    <d v="1899-12-30T19:16:00"/>
    <x v="1"/>
    <s v="Education"/>
    <n v="43581"/>
    <n v="8"/>
    <n v="34"/>
    <n v="7053"/>
    <n v="5160"/>
    <n v="73"/>
    <n v="11"/>
    <n v="9"/>
    <n v="0"/>
    <n v="29"/>
    <n v="87"/>
    <n v="1"/>
    <x v="1"/>
    <n v="93"/>
    <n v="0.11840022027947959"/>
    <x v="4"/>
    <s v="Monday"/>
    <x v="1"/>
    <s v="6-10"/>
  </r>
  <r>
    <s v="IG-0532"/>
    <s v="Instagram"/>
    <d v="2025-02-10T00:00:00"/>
    <d v="1899-12-30T20:06:00"/>
    <x v="2"/>
    <s v="Business"/>
    <n v="43625"/>
    <n v="7"/>
    <n v="80"/>
    <n v="7588"/>
    <n v="6017"/>
    <n v="172"/>
    <n v="14"/>
    <n v="13"/>
    <n v="26"/>
    <n v="52"/>
    <n v="50"/>
    <n v="11"/>
    <x v="1"/>
    <n v="225"/>
    <n v="0.13792550143266474"/>
    <x v="5"/>
    <s v="Monday"/>
    <x v="1"/>
    <s v="6-10"/>
  </r>
  <r>
    <s v="IG-0533"/>
    <s v="Instagram"/>
    <d v="2025-02-11T00:00:00"/>
    <d v="1899-12-30T06:54:00"/>
    <x v="1"/>
    <s v="Fashion"/>
    <n v="43713"/>
    <n v="5"/>
    <n v="89"/>
    <n v="5000"/>
    <n v="4593"/>
    <n v="90"/>
    <n v="11"/>
    <n v="11"/>
    <n v="0"/>
    <n v="50"/>
    <n v="45"/>
    <n v="3"/>
    <x v="1"/>
    <n v="112"/>
    <n v="0.10507171779562144"/>
    <x v="9"/>
    <s v="Tuesday"/>
    <x v="1"/>
    <s v="3-5"/>
  </r>
  <r>
    <s v="IG-0534"/>
    <s v="Instagram"/>
    <d v="2025-02-11T00:00:00"/>
    <d v="1899-12-30T07:27:00"/>
    <x v="1"/>
    <s v="Education"/>
    <n v="43825"/>
    <n v="12"/>
    <n v="27"/>
    <n v="4730"/>
    <n v="3406"/>
    <n v="69"/>
    <n v="9"/>
    <n v="14"/>
    <n v="0"/>
    <n v="21"/>
    <n v="28"/>
    <n v="3"/>
    <x v="1"/>
    <n v="92"/>
    <n v="7.7718197375926987E-2"/>
    <x v="10"/>
    <s v="Tuesday"/>
    <x v="1"/>
    <s v="11+"/>
  </r>
  <r>
    <s v="IG-0535"/>
    <s v="Instagram"/>
    <d v="2025-02-11T00:00:00"/>
    <d v="1899-12-30T08:21:00"/>
    <x v="0"/>
    <s v="Fashion"/>
    <n v="43637"/>
    <n v="3"/>
    <n v="307"/>
    <n v="8877"/>
    <n v="7558"/>
    <n v="317"/>
    <n v="30"/>
    <n v="26"/>
    <n v="119"/>
    <n v="43"/>
    <n v="188"/>
    <n v="8"/>
    <x v="1"/>
    <n v="492"/>
    <n v="0.17320164080940487"/>
    <x v="0"/>
    <s v="Tuesday"/>
    <x v="1"/>
    <s v="3-5"/>
  </r>
  <r>
    <s v="IG-0536"/>
    <s v="Instagram"/>
    <d v="2025-02-11T00:00:00"/>
    <d v="1899-12-30T11:04:00"/>
    <x v="2"/>
    <s v="Travel"/>
    <n v="43741"/>
    <n v="9"/>
    <n v="149"/>
    <n v="9376"/>
    <n v="7848"/>
    <n v="175"/>
    <n v="18"/>
    <n v="14"/>
    <n v="28"/>
    <n v="60"/>
    <n v="158"/>
    <n v="12"/>
    <x v="1"/>
    <n v="235"/>
    <n v="0.17941976635193527"/>
    <x v="11"/>
    <s v="Tuesday"/>
    <x v="1"/>
    <s v="6-10"/>
  </r>
  <r>
    <s v="IG-0537"/>
    <s v="Instagram"/>
    <d v="2025-02-11T00:00:00"/>
    <d v="1899-12-30T11:22:00"/>
    <x v="1"/>
    <s v="Food"/>
    <n v="43930"/>
    <n v="7"/>
    <n v="28"/>
    <n v="4967"/>
    <n v="3925"/>
    <n v="60"/>
    <n v="7"/>
    <n v="7"/>
    <n v="0"/>
    <n v="48"/>
    <n v="20"/>
    <n v="3"/>
    <x v="1"/>
    <n v="74"/>
    <n v="8.9346687912588207E-2"/>
    <x v="11"/>
    <s v="Tuesday"/>
    <x v="1"/>
    <s v="6-10"/>
  </r>
  <r>
    <s v="IG-0538"/>
    <s v="Instagram"/>
    <d v="2025-02-11T00:00:00"/>
    <d v="1899-12-30T17:10:00"/>
    <x v="2"/>
    <s v="Fashion"/>
    <n v="43760"/>
    <n v="13"/>
    <n v="36"/>
    <n v="9213"/>
    <n v="6586"/>
    <n v="194"/>
    <n v="19"/>
    <n v="16"/>
    <n v="26"/>
    <n v="14"/>
    <n v="144"/>
    <n v="14"/>
    <x v="1"/>
    <n v="255"/>
    <n v="0.15050274223034735"/>
    <x v="14"/>
    <s v="Tuesday"/>
    <x v="1"/>
    <s v="11+"/>
  </r>
  <r>
    <s v="IG-0539"/>
    <s v="Instagram"/>
    <d v="2025-02-11T00:00:00"/>
    <d v="1899-12-30T18:30:00"/>
    <x v="3"/>
    <s v="Fitness"/>
    <n v="43841"/>
    <n v="5"/>
    <n v="72"/>
    <n v="13313"/>
    <n v="11996"/>
    <n v="635"/>
    <n v="44"/>
    <n v="102"/>
    <n v="62"/>
    <n v="92"/>
    <n v="381"/>
    <n v="57"/>
    <x v="1"/>
    <n v="843"/>
    <n v="0.27362514541182908"/>
    <x v="3"/>
    <s v="Tuesday"/>
    <x v="1"/>
    <s v="3-5"/>
  </r>
  <r>
    <s v="IG-0540"/>
    <s v="Instagram"/>
    <d v="2025-02-11T00:00:00"/>
    <d v="1899-12-30T19:02:00"/>
    <x v="3"/>
    <s v="Fitness"/>
    <n v="43793"/>
    <n v="3"/>
    <n v="105"/>
    <n v="66129"/>
    <n v="47138"/>
    <n v="2375"/>
    <n v="181"/>
    <n v="298"/>
    <n v="253"/>
    <n v="353"/>
    <n v="1067"/>
    <n v="261"/>
    <x v="1"/>
    <n v="3107"/>
    <n v="1.0763820701938667"/>
    <x v="4"/>
    <s v="Tuesday"/>
    <x v="1"/>
    <s v="3-5"/>
  </r>
  <r>
    <s v="IG-0541"/>
    <s v="Instagram"/>
    <d v="2025-02-11T00:00:00"/>
    <d v="1899-12-30T19:04:00"/>
    <x v="3"/>
    <s v="Travel"/>
    <n v="43720"/>
    <n v="7"/>
    <n v="182"/>
    <n v="25695"/>
    <n v="20894"/>
    <n v="829"/>
    <n v="96"/>
    <n v="181"/>
    <n v="79"/>
    <n v="165"/>
    <n v="740"/>
    <n v="80"/>
    <x v="1"/>
    <n v="1185"/>
    <n v="0.47790484903934127"/>
    <x v="4"/>
    <s v="Tuesday"/>
    <x v="1"/>
    <s v="6-10"/>
  </r>
  <r>
    <s v="IG-0542"/>
    <s v="Instagram"/>
    <d v="2025-02-11T00:00:00"/>
    <d v="1899-12-30T20:44:00"/>
    <x v="3"/>
    <s v="Lifestyle"/>
    <n v="43660"/>
    <n v="6"/>
    <n v="69"/>
    <n v="29466"/>
    <n v="23215"/>
    <n v="816"/>
    <n v="44"/>
    <n v="126"/>
    <n v="75"/>
    <n v="174"/>
    <n v="730"/>
    <n v="91"/>
    <x v="1"/>
    <n v="1061"/>
    <n v="0.53172240036646812"/>
    <x v="5"/>
    <s v="Tuesday"/>
    <x v="1"/>
    <s v="6-10"/>
  </r>
  <r>
    <s v="IG-0543"/>
    <s v="Instagram"/>
    <d v="2025-02-11T00:00:00"/>
    <d v="1899-12-30T21:14:00"/>
    <x v="3"/>
    <s v="Food"/>
    <n v="43754"/>
    <n v="6"/>
    <n v="60"/>
    <n v="33147"/>
    <n v="25891"/>
    <n v="1073"/>
    <n v="102"/>
    <n v="200"/>
    <n v="167"/>
    <n v="184"/>
    <n v="570"/>
    <n v="134"/>
    <x v="1"/>
    <n v="1542"/>
    <n v="0.59174018375462811"/>
    <x v="6"/>
    <s v="Tuesday"/>
    <x v="1"/>
    <s v="6-10"/>
  </r>
  <r>
    <s v="IG-0544"/>
    <s v="Instagram"/>
    <d v="2025-02-11T00:00:00"/>
    <d v="1899-12-30T21:39:00"/>
    <x v="2"/>
    <s v="Fitness"/>
    <n v="43865"/>
    <n v="6"/>
    <n v="131"/>
    <n v="12792"/>
    <n v="10494"/>
    <n v="326"/>
    <n v="24"/>
    <n v="15"/>
    <n v="36"/>
    <n v="56"/>
    <n v="186"/>
    <n v="11"/>
    <x v="1"/>
    <n v="401"/>
    <n v="0.23923401345035905"/>
    <x v="6"/>
    <s v="Tuesday"/>
    <x v="1"/>
    <s v="6-10"/>
  </r>
  <r>
    <s v="IG-0545"/>
    <s v="Instagram"/>
    <d v="2025-02-11T00:00:00"/>
    <d v="1899-12-30T21:44:00"/>
    <x v="0"/>
    <s v="Food"/>
    <n v="43705"/>
    <n v="9"/>
    <n v="136"/>
    <n v="10103"/>
    <n v="8863"/>
    <n v="278"/>
    <n v="42"/>
    <n v="37"/>
    <n v="164"/>
    <n v="37"/>
    <n v="186"/>
    <n v="15"/>
    <x v="1"/>
    <n v="521"/>
    <n v="0.20279144262670176"/>
    <x v="6"/>
    <s v="Tuesday"/>
    <x v="1"/>
    <s v="6-10"/>
  </r>
  <r>
    <s v="IG-0546"/>
    <s v="Instagram"/>
    <d v="2025-02-11T00:00:00"/>
    <d v="1899-12-30T22:21:00"/>
    <x v="0"/>
    <s v="Fitness"/>
    <n v="43956"/>
    <n v="4"/>
    <n v="185"/>
    <n v="17955"/>
    <n v="12527"/>
    <n v="394"/>
    <n v="44"/>
    <n v="55"/>
    <n v="255"/>
    <n v="65"/>
    <n v="185"/>
    <n v="37"/>
    <x v="0"/>
    <n v="748"/>
    <n v="0.284989534989535"/>
    <x v="19"/>
    <s v="Tuesday"/>
    <x v="1"/>
    <s v="3-5"/>
  </r>
  <r>
    <s v="IG-0547"/>
    <s v="Instagram"/>
    <d v="2025-02-11T00:00:00"/>
    <d v="1899-12-30T23:25:00"/>
    <x v="3"/>
    <s v="Fitness"/>
    <n v="43796"/>
    <n v="5"/>
    <n v="123"/>
    <n v="57085"/>
    <n v="42828"/>
    <n v="1329"/>
    <n v="152"/>
    <n v="300"/>
    <n v="163"/>
    <n v="106"/>
    <n v="1785"/>
    <n v="190"/>
    <x v="0"/>
    <n v="1944"/>
    <n v="0.97789752488811765"/>
    <x v="7"/>
    <s v="Tuesday"/>
    <x v="1"/>
    <s v="3-5"/>
  </r>
  <r>
    <s v="IG-0548"/>
    <s v="Instagram"/>
    <d v="2025-02-12T00:00:00"/>
    <d v="1899-12-30T06:38:00"/>
    <x v="2"/>
    <s v="Education"/>
    <n v="43798"/>
    <n v="7"/>
    <n v="129"/>
    <n v="6919"/>
    <n v="5495"/>
    <n v="292"/>
    <n v="22"/>
    <n v="19"/>
    <n v="41"/>
    <n v="38"/>
    <n v="42"/>
    <n v="8"/>
    <x v="1"/>
    <n v="374"/>
    <n v="0.12546234987898991"/>
    <x v="9"/>
    <s v="Wednesday"/>
    <x v="1"/>
    <s v="6-10"/>
  </r>
  <r>
    <s v="IG-0549"/>
    <s v="Instagram"/>
    <d v="2025-02-12T00:00:00"/>
    <d v="1899-12-30T09:06:00"/>
    <x v="0"/>
    <s v="Travel"/>
    <n v="43970"/>
    <n v="11"/>
    <n v="171"/>
    <n v="10432"/>
    <n v="7966"/>
    <n v="304"/>
    <n v="35"/>
    <n v="37"/>
    <n v="161"/>
    <n v="29"/>
    <n v="145"/>
    <n v="11"/>
    <x v="1"/>
    <n v="537"/>
    <n v="0.18116897884921537"/>
    <x v="16"/>
    <s v="Wednesday"/>
    <x v="1"/>
    <s v="11+"/>
  </r>
  <r>
    <s v="IG-0550"/>
    <s v="Instagram"/>
    <d v="2025-02-12T00:00:00"/>
    <d v="1899-12-30T09:27:00"/>
    <x v="2"/>
    <s v="Food"/>
    <n v="43887"/>
    <n v="15"/>
    <n v="370"/>
    <n v="12302"/>
    <n v="9760"/>
    <n v="427"/>
    <n v="35"/>
    <n v="22"/>
    <n v="30"/>
    <n v="29"/>
    <n v="164"/>
    <n v="14"/>
    <x v="1"/>
    <n v="514"/>
    <n v="0.22238931802128192"/>
    <x v="16"/>
    <s v="Wednesday"/>
    <x v="1"/>
    <s v="11+"/>
  </r>
  <r>
    <s v="IG-0551"/>
    <s v="Instagram"/>
    <d v="2025-02-12T00:00:00"/>
    <d v="1899-12-30T10:25:00"/>
    <x v="2"/>
    <s v="Fashion"/>
    <n v="43872"/>
    <n v="5"/>
    <n v="168"/>
    <n v="7751"/>
    <n v="5518"/>
    <n v="243"/>
    <n v="21"/>
    <n v="14"/>
    <n v="34"/>
    <n v="20"/>
    <n v="134"/>
    <n v="4"/>
    <x v="1"/>
    <n v="312"/>
    <n v="0.12577498176513494"/>
    <x v="17"/>
    <s v="Wednesday"/>
    <x v="1"/>
    <s v="3-5"/>
  </r>
  <r>
    <s v="IG-0552"/>
    <s v="Instagram"/>
    <d v="2025-02-12T00:00:00"/>
    <d v="1899-12-30T11:04:00"/>
    <x v="2"/>
    <s v="Food"/>
    <n v="43986"/>
    <n v="10"/>
    <n v="142"/>
    <n v="16772"/>
    <n v="14702"/>
    <n v="630"/>
    <n v="54"/>
    <n v="55"/>
    <n v="79"/>
    <n v="80"/>
    <n v="111"/>
    <n v="32"/>
    <x v="1"/>
    <n v="818"/>
    <n v="0.33424271359068797"/>
    <x v="11"/>
    <s v="Wednesday"/>
    <x v="1"/>
    <s v="6-10"/>
  </r>
  <r>
    <s v="IG-0553"/>
    <s v="Instagram"/>
    <d v="2025-02-12T00:00:00"/>
    <d v="1899-12-30T16:07:00"/>
    <x v="1"/>
    <s v="Travel"/>
    <n v="43835"/>
    <n v="8"/>
    <n v="35"/>
    <n v="8196"/>
    <n v="6778"/>
    <n v="83"/>
    <n v="10"/>
    <n v="11"/>
    <n v="0"/>
    <n v="118"/>
    <n v="70"/>
    <n v="4"/>
    <x v="0"/>
    <n v="104"/>
    <n v="0.15462529941827308"/>
    <x v="13"/>
    <s v="Wednesday"/>
    <x v="1"/>
    <s v="6-10"/>
  </r>
  <r>
    <s v="IG-0554"/>
    <s v="Instagram"/>
    <d v="2025-02-12T00:00:00"/>
    <d v="1899-12-30T18:12:00"/>
    <x v="2"/>
    <s v="Food"/>
    <n v="43826"/>
    <n v="6"/>
    <n v="182"/>
    <n v="10123"/>
    <n v="8099"/>
    <n v="374"/>
    <n v="33"/>
    <n v="30"/>
    <n v="47"/>
    <n v="23"/>
    <n v="109"/>
    <n v="18"/>
    <x v="1"/>
    <n v="484"/>
    <n v="0.18479897777574955"/>
    <x v="3"/>
    <s v="Wednesday"/>
    <x v="1"/>
    <s v="6-10"/>
  </r>
  <r>
    <s v="IG-0555"/>
    <s v="Instagram"/>
    <d v="2025-02-12T00:00:00"/>
    <d v="1899-12-30T19:09:00"/>
    <x v="2"/>
    <s v="Education"/>
    <n v="43904"/>
    <n v="5"/>
    <n v="219"/>
    <n v="11607"/>
    <n v="8213"/>
    <n v="344"/>
    <n v="24"/>
    <n v="23"/>
    <n v="52"/>
    <n v="66"/>
    <n v="181"/>
    <n v="6"/>
    <x v="1"/>
    <n v="443"/>
    <n v="0.18706723760932945"/>
    <x v="4"/>
    <s v="Wednesday"/>
    <x v="1"/>
    <s v="3-5"/>
  </r>
  <r>
    <s v="IG-0556"/>
    <s v="Instagram"/>
    <d v="2025-02-12T00:00:00"/>
    <d v="1899-12-30T19:44:00"/>
    <x v="0"/>
    <s v="Travel"/>
    <n v="43952"/>
    <n v="9"/>
    <n v="241"/>
    <n v="19464"/>
    <n v="14118"/>
    <n v="534"/>
    <n v="55"/>
    <n v="49"/>
    <n v="371"/>
    <n v="70"/>
    <n v="120"/>
    <n v="30"/>
    <x v="1"/>
    <n v="1009"/>
    <n v="0.32121405169275574"/>
    <x v="4"/>
    <s v="Wednesday"/>
    <x v="1"/>
    <s v="6-10"/>
  </r>
  <r>
    <s v="IG-0557"/>
    <s v="Instagram"/>
    <d v="2025-02-12T00:00:00"/>
    <d v="1899-12-30T20:53:00"/>
    <x v="2"/>
    <s v="Tech"/>
    <n v="44029"/>
    <n v="5"/>
    <n v="121"/>
    <n v="11436"/>
    <n v="10471"/>
    <n v="408"/>
    <n v="39"/>
    <n v="28"/>
    <n v="62"/>
    <n v="68"/>
    <n v="133"/>
    <n v="17"/>
    <x v="1"/>
    <n v="537"/>
    <n v="0.23782052737968157"/>
    <x v="5"/>
    <s v="Wednesday"/>
    <x v="1"/>
    <s v="3-5"/>
  </r>
  <r>
    <s v="IG-0558"/>
    <s v="Instagram"/>
    <d v="2025-02-12T00:00:00"/>
    <d v="1899-12-30T21:16:00"/>
    <x v="0"/>
    <s v="Fashion"/>
    <n v="44048"/>
    <n v="7"/>
    <n v="168"/>
    <n v="14728"/>
    <n v="11085"/>
    <n v="522"/>
    <n v="56"/>
    <n v="56"/>
    <n v="385"/>
    <n v="83"/>
    <n v="207"/>
    <n v="14"/>
    <x v="1"/>
    <n v="1019"/>
    <n v="0.25165728296403922"/>
    <x v="6"/>
    <s v="Wednesday"/>
    <x v="1"/>
    <s v="6-10"/>
  </r>
  <r>
    <s v="IG-0559"/>
    <s v="Instagram"/>
    <d v="2025-02-12T00:00:00"/>
    <d v="1899-12-30T21:27:00"/>
    <x v="3"/>
    <s v="Fitness"/>
    <n v="43818"/>
    <n v="7"/>
    <n v="118"/>
    <n v="43329"/>
    <n v="32341"/>
    <n v="1870"/>
    <n v="186"/>
    <n v="300"/>
    <n v="240"/>
    <n v="174"/>
    <n v="1125"/>
    <n v="159"/>
    <x v="1"/>
    <n v="2596"/>
    <n v="0.7380756766625588"/>
    <x v="6"/>
    <s v="Wednesday"/>
    <x v="1"/>
    <s v="6-10"/>
  </r>
  <r>
    <s v="IG-0560"/>
    <s v="Instagram"/>
    <d v="2025-02-12T00:00:00"/>
    <d v="1899-12-30T21:57:00"/>
    <x v="0"/>
    <s v="Fashion"/>
    <n v="43882"/>
    <n v="8"/>
    <n v="503"/>
    <n v="10808"/>
    <n v="8642"/>
    <n v="432"/>
    <n v="49"/>
    <n v="45"/>
    <n v="231"/>
    <n v="83"/>
    <n v="182"/>
    <n v="25"/>
    <x v="1"/>
    <n v="757"/>
    <n v="0.19693724078209746"/>
    <x v="6"/>
    <s v="Wednesday"/>
    <x v="1"/>
    <s v="6-10"/>
  </r>
  <r>
    <s v="IG-0561"/>
    <s v="Instagram"/>
    <d v="2025-02-12T00:00:00"/>
    <d v="1899-12-30T23:14:00"/>
    <x v="3"/>
    <s v="Tech"/>
    <n v="43907"/>
    <n v="11"/>
    <n v="127"/>
    <n v="9417"/>
    <n v="8562"/>
    <n v="359"/>
    <n v="37"/>
    <n v="54"/>
    <n v="43"/>
    <n v="60"/>
    <n v="179"/>
    <n v="38"/>
    <x v="1"/>
    <n v="493"/>
    <n v="0.19500307468057484"/>
    <x v="7"/>
    <s v="Wednesday"/>
    <x v="1"/>
    <s v="11+"/>
  </r>
  <r>
    <s v="IG-0562"/>
    <s v="Instagram"/>
    <d v="2025-02-13T00:00:00"/>
    <d v="1899-12-30T00:18:00"/>
    <x v="2"/>
    <s v="Travel"/>
    <n v="44153"/>
    <n v="5"/>
    <n v="169"/>
    <n v="7650"/>
    <n v="5635"/>
    <n v="219"/>
    <n v="28"/>
    <n v="21"/>
    <n v="38"/>
    <n v="18"/>
    <n v="126"/>
    <n v="8"/>
    <x v="1"/>
    <n v="306"/>
    <n v="0.12762439698321745"/>
    <x v="8"/>
    <s v="Thursday"/>
    <x v="1"/>
    <s v="3-5"/>
  </r>
  <r>
    <s v="IG-0563"/>
    <s v="Instagram"/>
    <d v="2025-02-13T00:00:00"/>
    <d v="1899-12-30T02:08:00"/>
    <x v="1"/>
    <s v="Lifestyle"/>
    <n v="44001"/>
    <n v="10"/>
    <n v="50"/>
    <n v="1864"/>
    <n v="1627"/>
    <n v="16"/>
    <n v="2"/>
    <n v="2"/>
    <n v="0"/>
    <n v="9"/>
    <n v="8"/>
    <n v="1"/>
    <x v="1"/>
    <n v="20"/>
    <n v="3.6976432353810137E-2"/>
    <x v="21"/>
    <s v="Thursday"/>
    <x v="1"/>
    <s v="6-10"/>
  </r>
  <r>
    <s v="IG-0564"/>
    <s v="Instagram"/>
    <d v="2025-02-13T00:00:00"/>
    <d v="1899-12-30T03:29:00"/>
    <x v="3"/>
    <s v="Food"/>
    <n v="43817"/>
    <n v="9"/>
    <n v="73"/>
    <n v="13201"/>
    <n v="10839"/>
    <n v="473"/>
    <n v="31"/>
    <n v="86"/>
    <n v="41"/>
    <n v="26"/>
    <n v="259"/>
    <n v="20"/>
    <x v="1"/>
    <n v="631"/>
    <n v="0.24736974233744893"/>
    <x v="23"/>
    <s v="Thursday"/>
    <x v="1"/>
    <s v="6-10"/>
  </r>
  <r>
    <s v="IG-0565"/>
    <s v="Instagram"/>
    <d v="2025-02-13T00:00:00"/>
    <d v="1899-12-30T06:51:00"/>
    <x v="0"/>
    <s v="Fitness"/>
    <n v="43794"/>
    <n v="6"/>
    <n v="517"/>
    <n v="17947"/>
    <n v="12529"/>
    <n v="1124"/>
    <n v="141"/>
    <n v="185"/>
    <n v="650"/>
    <n v="48"/>
    <n v="109"/>
    <n v="12"/>
    <x v="1"/>
    <n v="2100"/>
    <n v="0.28608941864182308"/>
    <x v="9"/>
    <s v="Thursday"/>
    <x v="1"/>
    <s v="6-10"/>
  </r>
  <r>
    <s v="IG-0566"/>
    <s v="Instagram"/>
    <d v="2025-02-13T00:00:00"/>
    <d v="1899-12-30T09:29:00"/>
    <x v="3"/>
    <s v="Fitness"/>
    <n v="43964"/>
    <n v="7"/>
    <n v="110"/>
    <n v="25657"/>
    <n v="20781"/>
    <n v="608"/>
    <n v="57"/>
    <n v="132"/>
    <n v="75"/>
    <n v="163"/>
    <n v="271"/>
    <n v="117"/>
    <x v="1"/>
    <n v="872"/>
    <n v="0.47268219452279137"/>
    <x v="16"/>
    <s v="Thursday"/>
    <x v="1"/>
    <s v="6-10"/>
  </r>
  <r>
    <s v="IG-0567"/>
    <s v="Instagram"/>
    <d v="2025-02-13T00:00:00"/>
    <d v="1899-12-30T10:21:00"/>
    <x v="1"/>
    <s v="Travel"/>
    <n v="44106"/>
    <n v="3"/>
    <n v="43"/>
    <n v="4645"/>
    <n v="3375"/>
    <n v="54"/>
    <n v="8"/>
    <n v="8"/>
    <n v="0"/>
    <n v="63"/>
    <n v="26"/>
    <n v="2"/>
    <x v="1"/>
    <n v="70"/>
    <n v="7.6520201333151946E-2"/>
    <x v="17"/>
    <s v="Thursday"/>
    <x v="1"/>
    <s v="3-5"/>
  </r>
  <r>
    <s v="IG-0568"/>
    <s v="Instagram"/>
    <d v="2025-02-13T00:00:00"/>
    <d v="1899-12-30T12:05:00"/>
    <x v="0"/>
    <s v="Fitness"/>
    <n v="43734"/>
    <n v="10"/>
    <n v="255"/>
    <n v="10886"/>
    <n v="8485"/>
    <n v="353"/>
    <n v="43"/>
    <n v="46"/>
    <n v="251"/>
    <n v="23"/>
    <n v="188"/>
    <n v="22"/>
    <x v="1"/>
    <n v="693"/>
    <n v="0.19401381076507981"/>
    <x v="1"/>
    <s v="Thursday"/>
    <x v="1"/>
    <s v="6-10"/>
  </r>
  <r>
    <s v="IG-0569"/>
    <s v="Instagram"/>
    <d v="2025-02-13T00:00:00"/>
    <d v="1899-12-30T12:19:00"/>
    <x v="2"/>
    <s v="Food"/>
    <n v="43968"/>
    <n v="8"/>
    <n v="235"/>
    <n v="10050"/>
    <n v="7496"/>
    <n v="248"/>
    <n v="21"/>
    <n v="15"/>
    <n v="32"/>
    <n v="14"/>
    <n v="161"/>
    <n v="5"/>
    <x v="1"/>
    <n v="316"/>
    <n v="0.17048762736535664"/>
    <x v="1"/>
    <s v="Thursday"/>
    <x v="1"/>
    <s v="6-10"/>
  </r>
  <r>
    <s v="IG-0570"/>
    <s v="Instagram"/>
    <d v="2025-02-13T00:00:00"/>
    <d v="1899-12-30T12:48:00"/>
    <x v="3"/>
    <s v="Business"/>
    <n v="43960"/>
    <n v="5"/>
    <n v="108"/>
    <n v="20633"/>
    <n v="14398"/>
    <n v="642"/>
    <n v="90"/>
    <n v="127"/>
    <n v="95"/>
    <n v="147"/>
    <n v="454"/>
    <n v="74"/>
    <x v="1"/>
    <n v="954"/>
    <n v="0.3275250227479527"/>
    <x v="1"/>
    <s v="Thursday"/>
    <x v="1"/>
    <s v="3-5"/>
  </r>
  <r>
    <s v="IG-0571"/>
    <s v="Instagram"/>
    <d v="2025-02-13T00:00:00"/>
    <d v="1899-12-30T16:03:00"/>
    <x v="1"/>
    <s v="Fitness"/>
    <n v="44084"/>
    <n v="8"/>
    <n v="59"/>
    <n v="3733"/>
    <n v="2803"/>
    <n v="56"/>
    <n v="5"/>
    <n v="5"/>
    <n v="0"/>
    <n v="32"/>
    <n v="49"/>
    <n v="1"/>
    <x v="1"/>
    <n v="66"/>
    <n v="6.358315942291988E-2"/>
    <x v="13"/>
    <s v="Thursday"/>
    <x v="1"/>
    <s v="6-10"/>
  </r>
  <r>
    <s v="IG-0572"/>
    <s v="Instagram"/>
    <d v="2025-02-13T00:00:00"/>
    <d v="1899-12-30T16:27:00"/>
    <x v="2"/>
    <s v="Food"/>
    <n v="43831"/>
    <n v="7"/>
    <n v="288"/>
    <n v="10346"/>
    <n v="7669"/>
    <n v="195"/>
    <n v="12"/>
    <n v="9"/>
    <n v="30"/>
    <n v="24"/>
    <n v="138"/>
    <n v="11"/>
    <x v="1"/>
    <n v="246"/>
    <n v="0.17496748876366042"/>
    <x v="13"/>
    <s v="Thursday"/>
    <x v="1"/>
    <s v="6-10"/>
  </r>
  <r>
    <s v="IG-0573"/>
    <s v="Instagram"/>
    <d v="2025-02-13T00:00:00"/>
    <d v="1899-12-30T20:54:00"/>
    <x v="0"/>
    <s v="Food"/>
    <n v="43862"/>
    <n v="5"/>
    <n v="320"/>
    <n v="18783"/>
    <n v="13338"/>
    <n v="518"/>
    <n v="41"/>
    <n v="77"/>
    <n v="305"/>
    <n v="50"/>
    <n v="313"/>
    <n v="41"/>
    <x v="1"/>
    <n v="941"/>
    <n v="0.30409010077059867"/>
    <x v="5"/>
    <s v="Thursday"/>
    <x v="1"/>
    <s v="3-5"/>
  </r>
  <r>
    <s v="IG-0574"/>
    <s v="Instagram"/>
    <d v="2025-02-14T00:00:00"/>
    <d v="1899-12-30T01:01:00"/>
    <x v="1"/>
    <s v="Travel"/>
    <n v="43949"/>
    <n v="7"/>
    <n v="71"/>
    <n v="10638"/>
    <n v="7338"/>
    <n v="127"/>
    <n v="14"/>
    <n v="13"/>
    <n v="0"/>
    <n v="135"/>
    <n v="93"/>
    <n v="2"/>
    <x v="1"/>
    <n v="154"/>
    <n v="0.16696625634257889"/>
    <x v="22"/>
    <s v="Friday"/>
    <x v="1"/>
    <s v="6-10"/>
  </r>
  <r>
    <s v="IG-0575"/>
    <s v="Instagram"/>
    <d v="2025-02-14T00:00:00"/>
    <d v="1899-12-30T01:54:00"/>
    <x v="2"/>
    <s v="Travel"/>
    <n v="44007"/>
    <n v="8"/>
    <n v="86"/>
    <n v="15234"/>
    <n v="12609"/>
    <n v="385"/>
    <n v="30"/>
    <n v="26"/>
    <n v="52"/>
    <n v="33"/>
    <n v="322"/>
    <n v="23"/>
    <x v="0"/>
    <n v="493"/>
    <n v="0.28652259867748314"/>
    <x v="22"/>
    <s v="Friday"/>
    <x v="1"/>
    <s v="6-10"/>
  </r>
  <r>
    <s v="IG-0576"/>
    <s v="Instagram"/>
    <d v="2025-02-14T00:00:00"/>
    <d v="1899-12-30T08:30:00"/>
    <x v="3"/>
    <s v="Tech"/>
    <n v="43822"/>
    <n v="12"/>
    <n v="92"/>
    <n v="83293"/>
    <n v="61845"/>
    <n v="1531"/>
    <n v="145"/>
    <n v="326"/>
    <n v="251"/>
    <n v="311"/>
    <n v="2473"/>
    <n v="196"/>
    <x v="0"/>
    <n v="2253"/>
    <n v="1.4112774405549724"/>
    <x v="0"/>
    <s v="Friday"/>
    <x v="1"/>
    <s v="11+"/>
  </r>
  <r>
    <s v="IG-0577"/>
    <s v="Instagram"/>
    <d v="2025-02-14T00:00:00"/>
    <d v="1899-12-30T10:12:00"/>
    <x v="3"/>
    <s v="Education"/>
    <n v="43989"/>
    <n v="10"/>
    <n v="176"/>
    <n v="11004"/>
    <n v="9815"/>
    <n v="288"/>
    <n v="29"/>
    <n v="71"/>
    <n v="31"/>
    <n v="51"/>
    <n v="346"/>
    <n v="28"/>
    <x v="1"/>
    <n v="419"/>
    <n v="0.22312396280888405"/>
    <x v="17"/>
    <s v="Friday"/>
    <x v="1"/>
    <s v="6-10"/>
  </r>
  <r>
    <s v="IG-0578"/>
    <s v="Instagram"/>
    <d v="2025-02-14T00:00:00"/>
    <d v="1899-12-30T10:28:00"/>
    <x v="0"/>
    <s v="Business"/>
    <n v="43877"/>
    <n v="16"/>
    <n v="237"/>
    <n v="4011"/>
    <n v="2851"/>
    <n v="182"/>
    <n v="17"/>
    <n v="22"/>
    <n v="83"/>
    <n v="19"/>
    <n v="53"/>
    <n v="6"/>
    <x v="1"/>
    <n v="304"/>
    <n v="6.4977095061193799E-2"/>
    <x v="17"/>
    <s v="Friday"/>
    <x v="1"/>
    <s v="11+"/>
  </r>
  <r>
    <s v="IG-0579"/>
    <s v="Instagram"/>
    <d v="2025-02-14T00:00:00"/>
    <d v="1899-12-30T10:47:00"/>
    <x v="3"/>
    <s v="Fashion"/>
    <n v="43771"/>
    <n v="7"/>
    <n v="131"/>
    <n v="201314"/>
    <n v="148987"/>
    <n v="3882"/>
    <n v="430"/>
    <n v="729"/>
    <n v="381"/>
    <n v="1073"/>
    <n v="3985"/>
    <n v="498"/>
    <x v="1"/>
    <n v="5422"/>
    <n v="3.4037833268602498"/>
    <x v="17"/>
    <s v="Friday"/>
    <x v="1"/>
    <s v="6-10"/>
  </r>
  <r>
    <s v="IG-0580"/>
    <s v="Instagram"/>
    <d v="2025-02-14T00:00:00"/>
    <d v="1899-12-30T15:07:00"/>
    <x v="0"/>
    <s v="Lifestyle"/>
    <n v="44048"/>
    <n v="11"/>
    <n v="194"/>
    <n v="7010"/>
    <n v="6240"/>
    <n v="193"/>
    <n v="30"/>
    <n v="27"/>
    <n v="122"/>
    <n v="19"/>
    <n v="144"/>
    <n v="6"/>
    <x v="1"/>
    <n v="372"/>
    <n v="0.1416636396658191"/>
    <x v="12"/>
    <s v="Friday"/>
    <x v="1"/>
    <s v="11+"/>
  </r>
  <r>
    <s v="IG-0581"/>
    <s v="Instagram"/>
    <d v="2025-02-14T00:00:00"/>
    <d v="1899-12-30T18:54:00"/>
    <x v="0"/>
    <s v="Lifestyle"/>
    <n v="43986"/>
    <n v="5"/>
    <n v="170"/>
    <n v="15835"/>
    <n v="12639"/>
    <n v="537"/>
    <n v="60"/>
    <n v="79"/>
    <n v="261"/>
    <n v="79"/>
    <n v="375"/>
    <n v="23"/>
    <x v="1"/>
    <n v="937"/>
    <n v="0.28734142681762381"/>
    <x v="3"/>
    <s v="Friday"/>
    <x v="1"/>
    <s v="3-5"/>
  </r>
  <r>
    <s v="IG-0582"/>
    <s v="Instagram"/>
    <d v="2025-02-14T00:00:00"/>
    <d v="1899-12-30T19:36:00"/>
    <x v="0"/>
    <s v="Business"/>
    <n v="43970"/>
    <n v="7"/>
    <n v="304"/>
    <n v="23709"/>
    <n v="18036"/>
    <n v="807"/>
    <n v="112"/>
    <n v="91"/>
    <n v="446"/>
    <n v="162"/>
    <n v="386"/>
    <n v="18"/>
    <x v="0"/>
    <n v="1456"/>
    <n v="0.41018876506709118"/>
    <x v="4"/>
    <s v="Friday"/>
    <x v="1"/>
    <s v="6-10"/>
  </r>
  <r>
    <s v="IG-0583"/>
    <s v="Instagram"/>
    <d v="2025-02-14T00:00:00"/>
    <d v="1899-12-30T21:34:00"/>
    <x v="0"/>
    <s v="Tech"/>
    <n v="43910"/>
    <n v="8"/>
    <n v="434"/>
    <n v="20051"/>
    <n v="17209"/>
    <n v="648"/>
    <n v="62"/>
    <n v="57"/>
    <n v="299"/>
    <n v="98"/>
    <n v="462"/>
    <n v="26"/>
    <x v="1"/>
    <n v="1066"/>
    <n v="0.39191528125711683"/>
    <x v="6"/>
    <s v="Friday"/>
    <x v="1"/>
    <s v="6-10"/>
  </r>
  <r>
    <s v="IG-0584"/>
    <s v="Instagram"/>
    <d v="2025-02-15T00:00:00"/>
    <d v="1899-12-30T06:06:00"/>
    <x v="2"/>
    <s v="Fashion"/>
    <n v="44044"/>
    <n v="13"/>
    <n v="164"/>
    <n v="15244"/>
    <n v="10977"/>
    <n v="390"/>
    <n v="34"/>
    <n v="30"/>
    <n v="66"/>
    <n v="41"/>
    <n v="162"/>
    <n v="23"/>
    <x v="0"/>
    <n v="520"/>
    <n v="0.24922804468259013"/>
    <x v="9"/>
    <s v="Saturday"/>
    <x v="1"/>
    <s v="11+"/>
  </r>
  <r>
    <s v="IG-0585"/>
    <s v="Instagram"/>
    <d v="2025-02-15T00:00:00"/>
    <d v="1899-12-30T07:32:00"/>
    <x v="0"/>
    <s v="Lifestyle"/>
    <n v="43971"/>
    <n v="10"/>
    <n v="240"/>
    <n v="13857"/>
    <n v="12050"/>
    <n v="322"/>
    <n v="41"/>
    <n v="56"/>
    <n v="229"/>
    <n v="81"/>
    <n v="253"/>
    <n v="16"/>
    <x v="1"/>
    <n v="648"/>
    <n v="0.27404425644174568"/>
    <x v="10"/>
    <s v="Saturday"/>
    <x v="1"/>
    <s v="6-10"/>
  </r>
  <r>
    <s v="IG-0586"/>
    <s v="Instagram"/>
    <d v="2025-02-15T00:00:00"/>
    <d v="1899-12-30T08:37:00"/>
    <x v="3"/>
    <s v="Fitness"/>
    <n v="44108"/>
    <n v="11"/>
    <n v="89"/>
    <n v="28999"/>
    <n v="20424"/>
    <n v="677"/>
    <n v="52"/>
    <n v="132"/>
    <n v="84"/>
    <n v="55"/>
    <n v="403"/>
    <n v="49"/>
    <x v="1"/>
    <n v="945"/>
    <n v="0.46304525256189355"/>
    <x v="0"/>
    <s v="Saturday"/>
    <x v="1"/>
    <s v="11+"/>
  </r>
  <r>
    <s v="IG-0587"/>
    <s v="Instagram"/>
    <d v="2025-02-15T00:00:00"/>
    <d v="1899-12-30T09:00:00"/>
    <x v="3"/>
    <s v="Business"/>
    <n v="43972"/>
    <n v="6"/>
    <n v="81"/>
    <n v="24074"/>
    <n v="17995"/>
    <n v="686"/>
    <n v="66"/>
    <n v="158"/>
    <n v="74"/>
    <n v="83"/>
    <n v="374"/>
    <n v="69"/>
    <x v="1"/>
    <n v="984"/>
    <n v="0.40923769671609206"/>
    <x v="16"/>
    <s v="Saturday"/>
    <x v="1"/>
    <s v="6-10"/>
  </r>
  <r>
    <s v="IG-0588"/>
    <s v="Instagram"/>
    <d v="2025-02-15T00:00:00"/>
    <d v="1899-12-30T11:38:00"/>
    <x v="2"/>
    <s v="Food"/>
    <n v="44019"/>
    <n v="7"/>
    <n v="177"/>
    <n v="24418"/>
    <n v="18019"/>
    <n v="667"/>
    <n v="57"/>
    <n v="42"/>
    <n v="70"/>
    <n v="106"/>
    <n v="141"/>
    <n v="25"/>
    <x v="0"/>
    <n v="836"/>
    <n v="0.40934596424271336"/>
    <x v="11"/>
    <s v="Saturday"/>
    <x v="1"/>
    <s v="6-10"/>
  </r>
  <r>
    <s v="IG-0589"/>
    <s v="Instagram"/>
    <d v="2025-02-15T00:00:00"/>
    <d v="1899-12-30T11:56:00"/>
    <x v="0"/>
    <s v="Food"/>
    <n v="44141"/>
    <n v="7"/>
    <n v="248"/>
    <n v="17385"/>
    <n v="14516"/>
    <n v="831"/>
    <n v="94"/>
    <n v="98"/>
    <n v="415"/>
    <n v="48"/>
    <n v="386"/>
    <n v="18"/>
    <x v="1"/>
    <n v="1438"/>
    <n v="0.328855259282753"/>
    <x v="11"/>
    <s v="Saturday"/>
    <x v="1"/>
    <s v="6-10"/>
  </r>
  <r>
    <s v="IG-0590"/>
    <s v="Instagram"/>
    <d v="2025-02-15T00:00:00"/>
    <d v="1899-12-30T14:27:00"/>
    <x v="3"/>
    <s v="Lifestyle"/>
    <n v="44092"/>
    <n v="7"/>
    <n v="48"/>
    <n v="16031"/>
    <n v="12757"/>
    <n v="404"/>
    <n v="30"/>
    <n v="92"/>
    <n v="57"/>
    <n v="39"/>
    <n v="500"/>
    <n v="40"/>
    <x v="1"/>
    <n v="583"/>
    <n v="0.28932686201578517"/>
    <x v="2"/>
    <s v="Saturday"/>
    <x v="1"/>
    <s v="6-10"/>
  </r>
  <r>
    <s v="IG-0591"/>
    <s v="Instagram"/>
    <d v="2025-02-15T00:00:00"/>
    <d v="1899-12-30T14:51:00"/>
    <x v="3"/>
    <s v="Travel"/>
    <n v="43851"/>
    <n v="8"/>
    <n v="203"/>
    <n v="13060"/>
    <n v="10656"/>
    <n v="428"/>
    <n v="64"/>
    <n v="130"/>
    <n v="89"/>
    <n v="57"/>
    <n v="308"/>
    <n v="57"/>
    <x v="1"/>
    <n v="711"/>
    <n v="0.2430047205308887"/>
    <x v="2"/>
    <s v="Saturday"/>
    <x v="1"/>
    <s v="6-10"/>
  </r>
  <r>
    <s v="IG-0592"/>
    <s v="Instagram"/>
    <d v="2025-02-15T00:00:00"/>
    <d v="1899-12-30T15:13:00"/>
    <x v="3"/>
    <s v="Lifestyle"/>
    <n v="44025"/>
    <n v="8"/>
    <n v="294"/>
    <n v="16454"/>
    <n v="12136"/>
    <n v="314"/>
    <n v="30"/>
    <n v="73"/>
    <n v="47"/>
    <n v="51"/>
    <n v="313"/>
    <n v="54"/>
    <x v="1"/>
    <n v="464"/>
    <n v="0.27566155593412833"/>
    <x v="12"/>
    <s v="Saturday"/>
    <x v="1"/>
    <s v="6-10"/>
  </r>
  <r>
    <s v="IG-0593"/>
    <s v="Instagram"/>
    <d v="2025-02-15T00:00:00"/>
    <d v="1899-12-30T15:46:00"/>
    <x v="3"/>
    <s v="Fashion"/>
    <n v="44092"/>
    <n v="9"/>
    <n v="53"/>
    <n v="16875"/>
    <n v="14988"/>
    <n v="421"/>
    <n v="36"/>
    <n v="81"/>
    <n v="51"/>
    <n v="69"/>
    <n v="584"/>
    <n v="52"/>
    <x v="1"/>
    <n v="589"/>
    <n v="0.33992561008799782"/>
    <x v="12"/>
    <s v="Saturday"/>
    <x v="1"/>
    <s v="6-10"/>
  </r>
  <r>
    <s v="IG-0594"/>
    <s v="Instagram"/>
    <d v="2025-02-15T00:00:00"/>
    <d v="1899-12-30T17:22:00"/>
    <x v="0"/>
    <s v="Education"/>
    <n v="44020"/>
    <n v="3"/>
    <n v="315"/>
    <n v="10849"/>
    <n v="8560"/>
    <n v="468"/>
    <n v="38"/>
    <n v="59"/>
    <n v="282"/>
    <n v="44"/>
    <n v="242"/>
    <n v="20"/>
    <x v="1"/>
    <n v="847"/>
    <n v="0.19445706497046797"/>
    <x v="14"/>
    <s v="Saturday"/>
    <x v="1"/>
    <s v="3-5"/>
  </r>
  <r>
    <s v="IG-0595"/>
    <s v="Instagram"/>
    <d v="2025-02-15T00:00:00"/>
    <d v="1899-12-30T17:23:00"/>
    <x v="0"/>
    <s v="Lifestyle"/>
    <n v="44038"/>
    <n v="7"/>
    <n v="414"/>
    <n v="18074"/>
    <n v="13213"/>
    <n v="426"/>
    <n v="64"/>
    <n v="65"/>
    <n v="362"/>
    <n v="81"/>
    <n v="252"/>
    <n v="17"/>
    <x v="1"/>
    <n v="917"/>
    <n v="0.30003633225850401"/>
    <x v="14"/>
    <s v="Saturday"/>
    <x v="1"/>
    <s v="6-10"/>
  </r>
  <r>
    <s v="IG-0596"/>
    <s v="Instagram"/>
    <d v="2025-02-15T00:00:00"/>
    <d v="1899-12-30T17:53:00"/>
    <x v="3"/>
    <s v="Fitness"/>
    <n v="43891"/>
    <n v="9"/>
    <n v="114"/>
    <n v="37655"/>
    <n v="27577"/>
    <n v="838"/>
    <n v="130"/>
    <n v="183"/>
    <n v="120"/>
    <n v="97"/>
    <n v="968"/>
    <n v="154"/>
    <x v="1"/>
    <n v="1271"/>
    <n v="0.62830648652343302"/>
    <x v="14"/>
    <s v="Saturday"/>
    <x v="1"/>
    <s v="6-10"/>
  </r>
  <r>
    <s v="IG-0597"/>
    <s v="Instagram"/>
    <d v="2025-02-15T00:00:00"/>
    <d v="1899-12-30T18:31:00"/>
    <x v="2"/>
    <s v="Business"/>
    <n v="44044"/>
    <n v="9"/>
    <n v="119"/>
    <n v="8289"/>
    <n v="5720"/>
    <n v="190"/>
    <n v="22"/>
    <n v="14"/>
    <n v="24"/>
    <n v="42"/>
    <n v="126"/>
    <n v="4"/>
    <x v="1"/>
    <n v="250"/>
    <n v="0.12987012987012986"/>
    <x v="3"/>
    <s v="Saturday"/>
    <x v="1"/>
    <s v="6-10"/>
  </r>
  <r>
    <s v="IG-0598"/>
    <s v="Instagram"/>
    <d v="2025-02-15T00:00:00"/>
    <d v="1899-12-30T19:51:00"/>
    <x v="2"/>
    <s v="Fashion"/>
    <n v="44004"/>
    <n v="6"/>
    <n v="272"/>
    <n v="13377"/>
    <n v="10935"/>
    <n v="434"/>
    <n v="25"/>
    <n v="21"/>
    <n v="38"/>
    <n v="76"/>
    <n v="104"/>
    <n v="13"/>
    <x v="1"/>
    <n v="518"/>
    <n v="0.2485001363512408"/>
    <x v="4"/>
    <s v="Saturday"/>
    <x v="1"/>
    <s v="6-10"/>
  </r>
  <r>
    <s v="IG-0599"/>
    <s v="Instagram"/>
    <d v="2025-02-15T00:00:00"/>
    <d v="1899-12-30T20:07:00"/>
    <x v="3"/>
    <s v="Education"/>
    <n v="44096"/>
    <n v="6"/>
    <n v="253"/>
    <n v="33314"/>
    <n v="25342"/>
    <n v="1050"/>
    <n v="100"/>
    <n v="177"/>
    <n v="123"/>
    <n v="199"/>
    <n v="851"/>
    <n v="119"/>
    <x v="0"/>
    <n v="1450"/>
    <n v="0.57470065312046448"/>
    <x v="5"/>
    <s v="Saturday"/>
    <x v="1"/>
    <s v="6-10"/>
  </r>
  <r>
    <s v="IG-0600"/>
    <s v="Instagram"/>
    <d v="2025-02-15T00:00:00"/>
    <d v="1899-12-30T20:15:00"/>
    <x v="0"/>
    <s v="Fashion"/>
    <n v="44043"/>
    <n v="9"/>
    <n v="259"/>
    <n v="19534"/>
    <n v="13692"/>
    <n v="758"/>
    <n v="79"/>
    <n v="88"/>
    <n v="354"/>
    <n v="31"/>
    <n v="225"/>
    <n v="15"/>
    <x v="1"/>
    <n v="1279"/>
    <n v="0.31087800558545059"/>
    <x v="5"/>
    <s v="Saturday"/>
    <x v="1"/>
    <s v="6-10"/>
  </r>
  <r>
    <s v="IG-0601"/>
    <s v="Instagram"/>
    <d v="2025-02-15T00:00:00"/>
    <d v="1899-12-30T21:35:00"/>
    <x v="2"/>
    <s v="Fashion"/>
    <n v="44009"/>
    <n v="5"/>
    <n v="341"/>
    <n v="9843"/>
    <n v="8565"/>
    <n v="564"/>
    <n v="40"/>
    <n v="37"/>
    <n v="73"/>
    <n v="68"/>
    <n v="74"/>
    <n v="9"/>
    <x v="1"/>
    <n v="714"/>
    <n v="0.1946192824195051"/>
    <x v="6"/>
    <s v="Saturday"/>
    <x v="1"/>
    <s v="3-5"/>
  </r>
  <r>
    <s v="IG-0602"/>
    <s v="Instagram"/>
    <d v="2025-02-15T00:00:00"/>
    <d v="1899-12-30T22:36:00"/>
    <x v="3"/>
    <s v="Travel"/>
    <n v="44034"/>
    <n v="9"/>
    <n v="115"/>
    <n v="36305"/>
    <n v="33298"/>
    <n v="1164"/>
    <n v="94"/>
    <n v="250"/>
    <n v="193"/>
    <n v="185"/>
    <n v="1067"/>
    <n v="136"/>
    <x v="1"/>
    <n v="1701"/>
    <n v="0.75618839987282549"/>
    <x v="19"/>
    <s v="Saturday"/>
    <x v="1"/>
    <s v="6-10"/>
  </r>
  <r>
    <s v="IG-0603"/>
    <s v="Instagram"/>
    <d v="2025-02-15T00:00:00"/>
    <d v="1899-12-30T23:48:00"/>
    <x v="2"/>
    <s v="Travel"/>
    <n v="43985"/>
    <n v="9"/>
    <n v="140"/>
    <n v="8355"/>
    <n v="7123"/>
    <n v="216"/>
    <n v="19"/>
    <n v="15"/>
    <n v="26"/>
    <n v="27"/>
    <n v="110"/>
    <n v="5"/>
    <x v="1"/>
    <n v="276"/>
    <n v="0.16194157099011028"/>
    <x v="7"/>
    <s v="Saturday"/>
    <x v="1"/>
    <s v="6-10"/>
  </r>
  <r>
    <s v="IG-0604"/>
    <s v="Instagram"/>
    <d v="2025-02-16T00:00:00"/>
    <d v="1899-12-30T00:08:00"/>
    <x v="0"/>
    <s v="Business"/>
    <n v="44092"/>
    <n v="6"/>
    <n v="253"/>
    <n v="6789"/>
    <n v="5674"/>
    <n v="206"/>
    <n v="17"/>
    <n v="28"/>
    <n v="96"/>
    <n v="71"/>
    <n v="80"/>
    <n v="17"/>
    <x v="1"/>
    <n v="347"/>
    <n v="0.12868547582327861"/>
    <x v="8"/>
    <s v="Sunday"/>
    <x v="1"/>
    <s v="6-10"/>
  </r>
  <r>
    <s v="IG-0605"/>
    <s v="Instagram"/>
    <d v="2025-02-16T00:00:00"/>
    <d v="1899-12-30T02:42:00"/>
    <x v="0"/>
    <s v="Education"/>
    <n v="44253"/>
    <n v="8"/>
    <n v="611"/>
    <n v="5669"/>
    <n v="4607"/>
    <n v="244"/>
    <n v="36"/>
    <n v="28"/>
    <n v="149"/>
    <n v="37"/>
    <n v="82"/>
    <n v="12"/>
    <x v="1"/>
    <n v="457"/>
    <n v="0.10410593632070142"/>
    <x v="21"/>
    <s v="Sunday"/>
    <x v="1"/>
    <s v="6-10"/>
  </r>
  <r>
    <s v="IG-0606"/>
    <s v="Instagram"/>
    <d v="2025-02-16T00:00:00"/>
    <d v="1899-12-30T06:36:00"/>
    <x v="2"/>
    <s v="Education"/>
    <n v="44235"/>
    <n v="9"/>
    <n v="91"/>
    <n v="47671"/>
    <n v="41273"/>
    <n v="1356"/>
    <n v="83"/>
    <n v="90"/>
    <n v="114"/>
    <n v="359"/>
    <n v="1012"/>
    <n v="49"/>
    <x v="1"/>
    <n v="1643"/>
    <n v="0.93303944840058772"/>
    <x v="9"/>
    <s v="Sunday"/>
    <x v="1"/>
    <s v="6-10"/>
  </r>
  <r>
    <s v="IG-0607"/>
    <s v="Instagram"/>
    <d v="2025-02-16T00:00:00"/>
    <d v="1899-12-30T07:26:00"/>
    <x v="3"/>
    <s v="Tech"/>
    <n v="44086"/>
    <n v="7"/>
    <n v="116"/>
    <n v="32362"/>
    <n v="29177"/>
    <n v="909"/>
    <n v="124"/>
    <n v="229"/>
    <n v="105"/>
    <n v="81"/>
    <n v="1224"/>
    <n v="135"/>
    <x v="1"/>
    <n v="1367"/>
    <n v="0.66182007893662387"/>
    <x v="10"/>
    <s v="Sunday"/>
    <x v="1"/>
    <s v="6-10"/>
  </r>
  <r>
    <s v="IG-0608"/>
    <s v="Instagram"/>
    <d v="2025-02-16T00:00:00"/>
    <d v="1899-12-30T09:42:00"/>
    <x v="2"/>
    <s v="Travel"/>
    <n v="44288"/>
    <n v="9"/>
    <n v="149"/>
    <n v="10059"/>
    <n v="7592"/>
    <n v="289"/>
    <n v="26"/>
    <n v="12"/>
    <n v="34"/>
    <n v="30"/>
    <n v="159"/>
    <n v="15"/>
    <x v="1"/>
    <n v="361"/>
    <n v="0.17142341040462428"/>
    <x v="16"/>
    <s v="Sunday"/>
    <x v="1"/>
    <s v="6-10"/>
  </r>
  <r>
    <s v="IG-0609"/>
    <s v="Instagram"/>
    <d v="2025-02-16T00:00:00"/>
    <d v="1899-12-30T14:17:00"/>
    <x v="2"/>
    <s v="Tech"/>
    <n v="44148"/>
    <n v="6"/>
    <n v="155"/>
    <n v="10470"/>
    <n v="8174"/>
    <n v="214"/>
    <n v="30"/>
    <n v="18"/>
    <n v="50"/>
    <n v="35"/>
    <n v="62"/>
    <n v="11"/>
    <x v="1"/>
    <n v="312"/>
    <n v="0.18514995016761801"/>
    <x v="2"/>
    <s v="Sunday"/>
    <x v="1"/>
    <s v="6-10"/>
  </r>
  <r>
    <s v="IG-0610"/>
    <s v="Instagram"/>
    <d v="2025-02-16T00:00:00"/>
    <d v="1899-12-30T17:30:00"/>
    <x v="1"/>
    <s v="Education"/>
    <n v="44163"/>
    <n v="8"/>
    <n v="46"/>
    <n v="4691"/>
    <n v="4119"/>
    <n v="63"/>
    <n v="9"/>
    <n v="12"/>
    <n v="0"/>
    <n v="85"/>
    <n v="22"/>
    <n v="1"/>
    <x v="1"/>
    <n v="84"/>
    <n v="9.3268120372257318E-2"/>
    <x v="14"/>
    <s v="Sunday"/>
    <x v="1"/>
    <s v="6-10"/>
  </r>
  <r>
    <s v="IG-0611"/>
    <s v="Instagram"/>
    <d v="2025-02-16T00:00:00"/>
    <d v="1899-12-30T20:17:00"/>
    <x v="2"/>
    <s v="Travel"/>
    <n v="43993"/>
    <n v="6"/>
    <n v="185"/>
    <n v="15316"/>
    <n v="10730"/>
    <n v="386"/>
    <n v="26"/>
    <n v="29"/>
    <n v="41"/>
    <n v="36"/>
    <n v="85"/>
    <n v="24"/>
    <x v="1"/>
    <n v="482"/>
    <n v="0.24390243902439024"/>
    <x v="5"/>
    <s v="Sunday"/>
    <x v="1"/>
    <s v="6-10"/>
  </r>
  <r>
    <s v="IG-0612"/>
    <s v="Instagram"/>
    <d v="2025-02-16T00:00:00"/>
    <d v="1899-12-30T21:21:00"/>
    <x v="0"/>
    <s v="Fashion"/>
    <n v="44202"/>
    <n v="11"/>
    <n v="174"/>
    <n v="37702"/>
    <n v="32412"/>
    <n v="1326"/>
    <n v="159"/>
    <n v="205"/>
    <n v="896"/>
    <n v="95"/>
    <n v="664"/>
    <n v="98"/>
    <x v="0"/>
    <n v="2586"/>
    <n v="0.73326998778335817"/>
    <x v="6"/>
    <s v="Sunday"/>
    <x v="1"/>
    <s v="11+"/>
  </r>
  <r>
    <s v="IG-0613"/>
    <s v="Instagram"/>
    <d v="2025-02-16T00:00:00"/>
    <d v="1899-12-30T21:36:00"/>
    <x v="0"/>
    <s v="Fitness"/>
    <n v="43902"/>
    <n v="8"/>
    <n v="179"/>
    <n v="27380"/>
    <n v="23010"/>
    <n v="1271"/>
    <n v="123"/>
    <n v="143"/>
    <n v="524"/>
    <n v="109"/>
    <n v="628"/>
    <n v="50"/>
    <x v="1"/>
    <n v="2061"/>
    <n v="0.52412190788574553"/>
    <x v="6"/>
    <s v="Sunday"/>
    <x v="1"/>
    <s v="6-10"/>
  </r>
  <r>
    <s v="IG-0614"/>
    <s v="Instagram"/>
    <d v="2025-02-16T00:00:00"/>
    <d v="1899-12-30T21:55:00"/>
    <x v="0"/>
    <s v="Lifestyle"/>
    <n v="44095"/>
    <n v="12"/>
    <n v="166"/>
    <n v="15918"/>
    <n v="11392"/>
    <n v="368"/>
    <n v="35"/>
    <n v="49"/>
    <n v="198"/>
    <n v="81"/>
    <n v="143"/>
    <n v="16"/>
    <x v="1"/>
    <n v="650"/>
    <n v="0.25835128699399024"/>
    <x v="6"/>
    <s v="Sunday"/>
    <x v="1"/>
    <s v="11+"/>
  </r>
  <r>
    <s v="IG-0615"/>
    <s v="Instagram"/>
    <d v="2025-02-16T00:00:00"/>
    <d v="1899-12-30T23:37:00"/>
    <x v="0"/>
    <s v="Education"/>
    <n v="44036"/>
    <n v="8"/>
    <n v="376"/>
    <n v="7274"/>
    <n v="5777"/>
    <n v="246"/>
    <n v="31"/>
    <n v="32"/>
    <n v="160"/>
    <n v="31"/>
    <n v="132"/>
    <n v="8"/>
    <x v="1"/>
    <n v="469"/>
    <n v="0.13118811881188119"/>
    <x v="7"/>
    <s v="Sunday"/>
    <x v="1"/>
    <s v="6-10"/>
  </r>
  <r>
    <s v="IG-0616"/>
    <s v="Instagram"/>
    <d v="2025-02-17T00:00:00"/>
    <d v="1899-12-30T01:39:00"/>
    <x v="1"/>
    <s v="Fitness"/>
    <n v="44172"/>
    <n v="5"/>
    <n v="39"/>
    <n v="5726"/>
    <n v="4014"/>
    <n v="82"/>
    <n v="17"/>
    <n v="14"/>
    <n v="0"/>
    <n v="47"/>
    <n v="23"/>
    <n v="3"/>
    <x v="1"/>
    <n v="113"/>
    <n v="9.0872045639771803E-2"/>
    <x v="22"/>
    <s v="Monday"/>
    <x v="1"/>
    <s v="3-5"/>
  </r>
  <r>
    <s v="IG-0617"/>
    <s v="Instagram"/>
    <d v="2025-02-17T00:00:00"/>
    <d v="1899-12-30T10:17:00"/>
    <x v="2"/>
    <s v="Food"/>
    <n v="44171"/>
    <n v="10"/>
    <n v="143"/>
    <n v="11903"/>
    <n v="9952"/>
    <n v="331"/>
    <n v="31"/>
    <n v="21"/>
    <n v="48"/>
    <n v="69"/>
    <n v="188"/>
    <n v="21"/>
    <x v="1"/>
    <n v="431"/>
    <n v="0.22530619637318602"/>
    <x v="17"/>
    <s v="Monday"/>
    <x v="1"/>
    <s v="6-10"/>
  </r>
  <r>
    <s v="IG-0618"/>
    <s v="Instagram"/>
    <d v="2025-02-17T00:00:00"/>
    <d v="1899-12-30T11:46:00"/>
    <x v="2"/>
    <s v="Travel"/>
    <n v="44275"/>
    <n v="15"/>
    <n v="190"/>
    <n v="6574"/>
    <n v="4607"/>
    <n v="109"/>
    <n v="7"/>
    <n v="6"/>
    <n v="8"/>
    <n v="14"/>
    <n v="76"/>
    <n v="10"/>
    <x v="0"/>
    <n v="130"/>
    <n v="0.10405420666290231"/>
    <x v="11"/>
    <s v="Monday"/>
    <x v="1"/>
    <s v="11+"/>
  </r>
  <r>
    <s v="IG-0619"/>
    <s v="Instagram"/>
    <d v="2025-02-17T00:00:00"/>
    <d v="1899-12-30T12:56:00"/>
    <x v="0"/>
    <s v="Lifestyle"/>
    <n v="43899"/>
    <n v="9"/>
    <n v="322"/>
    <n v="24359"/>
    <n v="22052"/>
    <n v="918"/>
    <n v="98"/>
    <n v="148"/>
    <n v="408"/>
    <n v="210"/>
    <n v="204"/>
    <n v="20"/>
    <x v="0"/>
    <n v="1572"/>
    <n v="0.50233490512312351"/>
    <x v="1"/>
    <s v="Monday"/>
    <x v="1"/>
    <s v="6-10"/>
  </r>
  <r>
    <s v="IG-0620"/>
    <s v="Instagram"/>
    <d v="2025-02-17T00:00:00"/>
    <d v="1899-12-30T13:10:00"/>
    <x v="3"/>
    <s v="Business"/>
    <n v="44087"/>
    <n v="6"/>
    <n v="67"/>
    <n v="21715"/>
    <n v="19786"/>
    <n v="885"/>
    <n v="90"/>
    <n v="157"/>
    <n v="109"/>
    <n v="146"/>
    <n v="781"/>
    <n v="77"/>
    <x v="1"/>
    <n v="1241"/>
    <n v="0.44879442919681539"/>
    <x v="15"/>
    <s v="Monday"/>
    <x v="1"/>
    <s v="6-10"/>
  </r>
  <r>
    <s v="IG-0621"/>
    <s v="Instagram"/>
    <d v="2025-02-17T00:00:00"/>
    <d v="1899-12-30T19:45:00"/>
    <x v="1"/>
    <s v="Food"/>
    <n v="44159"/>
    <n v="6"/>
    <n v="52"/>
    <n v="7891"/>
    <n v="5937"/>
    <n v="64"/>
    <n v="8"/>
    <n v="9"/>
    <n v="0"/>
    <n v="93"/>
    <n v="65"/>
    <n v="3"/>
    <x v="1"/>
    <n v="81"/>
    <n v="0.13444597930206753"/>
    <x v="4"/>
    <s v="Monday"/>
    <x v="1"/>
    <s v="6-10"/>
  </r>
  <r>
    <s v="IG-0622"/>
    <s v="Instagram"/>
    <d v="2025-02-17T00:00:00"/>
    <d v="1899-12-30T20:18:00"/>
    <x v="3"/>
    <s v="Travel"/>
    <n v="44098"/>
    <n v="6"/>
    <n v="64"/>
    <n v="21363"/>
    <n v="17550"/>
    <n v="551"/>
    <n v="68"/>
    <n v="107"/>
    <n v="85"/>
    <n v="83"/>
    <n v="399"/>
    <n v="46"/>
    <x v="1"/>
    <n v="811"/>
    <n v="0.39797723252755229"/>
    <x v="5"/>
    <s v="Monday"/>
    <x v="1"/>
    <s v="6-10"/>
  </r>
  <r>
    <s v="IG-0623"/>
    <s v="Instagram"/>
    <d v="2025-02-17T00:00:00"/>
    <d v="1899-12-30T20:39:00"/>
    <x v="3"/>
    <s v="Food"/>
    <n v="44018"/>
    <n v="8"/>
    <n v="112"/>
    <n v="37197"/>
    <n v="31044"/>
    <n v="727"/>
    <n v="79"/>
    <n v="128"/>
    <n v="92"/>
    <n v="165"/>
    <n v="882"/>
    <n v="91"/>
    <x v="1"/>
    <n v="1026"/>
    <n v="0.70525694034258712"/>
    <x v="5"/>
    <s v="Monday"/>
    <x v="1"/>
    <s v="6-10"/>
  </r>
  <r>
    <s v="IG-0624"/>
    <s v="Instagram"/>
    <d v="2025-02-17T00:00:00"/>
    <d v="1899-12-30T21:38:00"/>
    <x v="3"/>
    <s v="Travel"/>
    <n v="44212"/>
    <n v="7"/>
    <n v="95"/>
    <n v="25206"/>
    <n v="18454"/>
    <n v="1000"/>
    <n v="82"/>
    <n v="174"/>
    <n v="74"/>
    <n v="123"/>
    <n v="480"/>
    <n v="52"/>
    <x v="1"/>
    <n v="1330"/>
    <n v="0.41739799149552159"/>
    <x v="6"/>
    <s v="Monday"/>
    <x v="1"/>
    <s v="6-10"/>
  </r>
  <r>
    <s v="IG-0625"/>
    <s v="Instagram"/>
    <d v="2025-02-17T00:00:00"/>
    <d v="1899-12-30T22:05:00"/>
    <x v="3"/>
    <s v="Travel"/>
    <n v="44202"/>
    <n v="11"/>
    <n v="61"/>
    <n v="47521"/>
    <n v="43616"/>
    <n v="1392"/>
    <n v="149"/>
    <n v="358"/>
    <n v="168"/>
    <n v="293"/>
    <n v="745"/>
    <n v="104"/>
    <x v="0"/>
    <n v="2067"/>
    <n v="0.98674268132663678"/>
    <x v="19"/>
    <s v="Monday"/>
    <x v="1"/>
    <s v="11+"/>
  </r>
  <r>
    <s v="IG-0626"/>
    <s v="Instagram"/>
    <d v="2025-02-17T00:00:00"/>
    <d v="1899-12-30T22:54:00"/>
    <x v="3"/>
    <s v="Education"/>
    <n v="44079"/>
    <n v="9"/>
    <n v="173"/>
    <n v="17332"/>
    <n v="13518"/>
    <n v="420"/>
    <n v="44"/>
    <n v="103"/>
    <n v="48"/>
    <n v="80"/>
    <n v="304"/>
    <n v="66"/>
    <x v="1"/>
    <n v="615"/>
    <n v="0.30667664874430001"/>
    <x v="19"/>
    <s v="Monday"/>
    <x v="1"/>
    <s v="6-10"/>
  </r>
  <r>
    <s v="IG-0627"/>
    <s v="Instagram"/>
    <d v="2025-02-18T00:00:00"/>
    <d v="1899-12-30T10:47:00"/>
    <x v="2"/>
    <s v="Travel"/>
    <n v="44116"/>
    <n v="11"/>
    <n v="279"/>
    <n v="11006"/>
    <n v="7747"/>
    <n v="216"/>
    <n v="15"/>
    <n v="14"/>
    <n v="24"/>
    <n v="62"/>
    <n v="198"/>
    <n v="16"/>
    <x v="1"/>
    <n v="269"/>
    <n v="0.17560522259497688"/>
    <x v="17"/>
    <s v="Tuesday"/>
    <x v="1"/>
    <s v="11+"/>
  </r>
  <r>
    <s v="IG-0628"/>
    <s v="Instagram"/>
    <d v="2025-02-18T00:00:00"/>
    <d v="1899-12-30T12:43:00"/>
    <x v="2"/>
    <s v="Business"/>
    <n v="44179"/>
    <n v="8"/>
    <n v="213"/>
    <n v="30661"/>
    <n v="28134"/>
    <n v="1379"/>
    <n v="128"/>
    <n v="84"/>
    <n v="148"/>
    <n v="127"/>
    <n v="486"/>
    <n v="55"/>
    <x v="1"/>
    <n v="1739"/>
    <n v="0.63681839788134631"/>
    <x v="1"/>
    <s v="Tuesday"/>
    <x v="1"/>
    <s v="6-10"/>
  </r>
  <r>
    <s v="IG-0629"/>
    <s v="Instagram"/>
    <d v="2025-02-18T00:00:00"/>
    <d v="1899-12-30T13:54:00"/>
    <x v="1"/>
    <s v="Fashion"/>
    <n v="44148"/>
    <n v="7"/>
    <n v="38"/>
    <n v="5803"/>
    <n v="4740"/>
    <n v="86"/>
    <n v="14"/>
    <n v="12"/>
    <n v="0"/>
    <n v="95"/>
    <n v="71"/>
    <n v="3"/>
    <x v="1"/>
    <n v="112"/>
    <n v="0.10736613210111444"/>
    <x v="15"/>
    <s v="Tuesday"/>
    <x v="1"/>
    <s v="6-10"/>
  </r>
  <r>
    <s v="IG-0630"/>
    <s v="Instagram"/>
    <d v="2025-02-18T00:00:00"/>
    <d v="1899-12-30T14:51:00"/>
    <x v="2"/>
    <s v="Travel"/>
    <n v="44142"/>
    <n v="4"/>
    <n v="135"/>
    <n v="9564"/>
    <n v="7432"/>
    <n v="286"/>
    <n v="23"/>
    <n v="14"/>
    <n v="32"/>
    <n v="27"/>
    <n v="105"/>
    <n v="12"/>
    <x v="1"/>
    <n v="355"/>
    <n v="0.16836572878437769"/>
    <x v="2"/>
    <s v="Tuesday"/>
    <x v="1"/>
    <s v="3-5"/>
  </r>
  <r>
    <s v="IG-0631"/>
    <s v="Instagram"/>
    <d v="2025-02-18T00:00:00"/>
    <d v="1899-12-30T15:38:00"/>
    <x v="2"/>
    <s v="Fashion"/>
    <n v="44020"/>
    <n v="10"/>
    <n v="252"/>
    <n v="7659"/>
    <n v="7053"/>
    <n v="245"/>
    <n v="20"/>
    <n v="19"/>
    <n v="25"/>
    <n v="23"/>
    <n v="163"/>
    <n v="13"/>
    <x v="1"/>
    <n v="309"/>
    <n v="0.16022262607905496"/>
    <x v="12"/>
    <s v="Tuesday"/>
    <x v="1"/>
    <s v="6-10"/>
  </r>
  <r>
    <s v="IG-0632"/>
    <s v="Instagram"/>
    <d v="2025-02-18T00:00:00"/>
    <d v="1899-12-30T18:30:00"/>
    <x v="1"/>
    <s v="Fitness"/>
    <n v="44129"/>
    <n v="8"/>
    <n v="46"/>
    <n v="16354"/>
    <n v="13514"/>
    <n v="129"/>
    <n v="20"/>
    <n v="18"/>
    <n v="0"/>
    <n v="175"/>
    <n v="237"/>
    <n v="10"/>
    <x v="1"/>
    <n v="167"/>
    <n v="0.30623852795214029"/>
    <x v="3"/>
    <s v="Tuesday"/>
    <x v="1"/>
    <s v="6-10"/>
  </r>
  <r>
    <s v="IG-0633"/>
    <s v="Instagram"/>
    <d v="2025-02-18T00:00:00"/>
    <d v="1899-12-30T18:30:00"/>
    <x v="2"/>
    <s v="Travel"/>
    <n v="44107"/>
    <n v="9"/>
    <n v="175"/>
    <n v="12486"/>
    <n v="9591"/>
    <n v="416"/>
    <n v="32"/>
    <n v="23"/>
    <n v="48"/>
    <n v="62"/>
    <n v="255"/>
    <n v="20"/>
    <x v="1"/>
    <n v="519"/>
    <n v="0.21744847756591923"/>
    <x v="3"/>
    <s v="Tuesday"/>
    <x v="1"/>
    <s v="6-10"/>
  </r>
  <r>
    <s v="IG-0634"/>
    <s v="Instagram"/>
    <d v="2025-02-18T00:00:00"/>
    <d v="1899-12-30T20:16:00"/>
    <x v="2"/>
    <s v="Food"/>
    <n v="44147"/>
    <n v="9"/>
    <n v="114"/>
    <n v="10418"/>
    <n v="9358"/>
    <n v="258"/>
    <n v="34"/>
    <n v="17"/>
    <n v="32"/>
    <n v="40"/>
    <n v="87"/>
    <n v="20"/>
    <x v="1"/>
    <n v="341"/>
    <n v="0.21197363354248308"/>
    <x v="5"/>
    <s v="Tuesday"/>
    <x v="1"/>
    <s v="6-10"/>
  </r>
  <r>
    <s v="IG-0635"/>
    <s v="Instagram"/>
    <d v="2025-02-18T00:00:00"/>
    <d v="1899-12-30T20:59:00"/>
    <x v="2"/>
    <s v="Fitness"/>
    <n v="44181"/>
    <n v="12"/>
    <n v="142"/>
    <n v="18739"/>
    <n v="16085"/>
    <n v="433"/>
    <n v="53"/>
    <n v="27"/>
    <n v="63"/>
    <n v="109"/>
    <n v="417"/>
    <n v="26"/>
    <x v="0"/>
    <n v="576"/>
    <n v="0.36407052805504631"/>
    <x v="5"/>
    <s v="Tuesday"/>
    <x v="1"/>
    <s v="11+"/>
  </r>
  <r>
    <s v="IG-0636"/>
    <s v="Instagram"/>
    <d v="2025-02-19T00:00:00"/>
    <d v="1899-12-30T03:20:00"/>
    <x v="1"/>
    <s v="Fashion"/>
    <n v="44021"/>
    <n v="8"/>
    <n v="53"/>
    <n v="4265"/>
    <n v="2963"/>
    <n v="48"/>
    <n v="10"/>
    <n v="9"/>
    <n v="0"/>
    <n v="42"/>
    <n v="29"/>
    <n v="1"/>
    <x v="1"/>
    <n v="67"/>
    <n v="6.7308784443788197E-2"/>
    <x v="23"/>
    <s v="Wednesday"/>
    <x v="1"/>
    <s v="6-10"/>
  </r>
  <r>
    <s v="IG-0637"/>
    <s v="Instagram"/>
    <d v="2025-02-19T00:00:00"/>
    <d v="1899-12-30T03:24:00"/>
    <x v="3"/>
    <s v="Fitness"/>
    <n v="44006"/>
    <n v="8"/>
    <n v="141"/>
    <n v="14046"/>
    <n v="11888"/>
    <n v="486"/>
    <n v="45"/>
    <n v="91"/>
    <n v="59"/>
    <n v="73"/>
    <n v="169"/>
    <n v="33"/>
    <x v="1"/>
    <n v="681"/>
    <n v="0.27014498022996863"/>
    <x v="23"/>
    <s v="Wednesday"/>
    <x v="1"/>
    <s v="6-10"/>
  </r>
  <r>
    <s v="IG-0638"/>
    <s v="Instagram"/>
    <d v="2025-02-19T00:00:00"/>
    <d v="1899-12-30T04:31:00"/>
    <x v="3"/>
    <s v="Travel"/>
    <n v="44330"/>
    <n v="7"/>
    <n v="124"/>
    <n v="15630"/>
    <n v="10898"/>
    <n v="329"/>
    <n v="29"/>
    <n v="60"/>
    <n v="32"/>
    <n v="80"/>
    <n v="366"/>
    <n v="62"/>
    <x v="1"/>
    <n v="450"/>
    <n v="0.24583803293480713"/>
    <x v="20"/>
    <s v="Wednesday"/>
    <x v="1"/>
    <s v="6-10"/>
  </r>
  <r>
    <s v="IG-0639"/>
    <s v="Instagram"/>
    <d v="2025-02-19T00:00:00"/>
    <d v="1899-12-30T05:08:00"/>
    <x v="0"/>
    <s v="Education"/>
    <n v="44173"/>
    <n v="6"/>
    <n v="147"/>
    <n v="3012"/>
    <n v="2736"/>
    <n v="134"/>
    <n v="15"/>
    <n v="14"/>
    <n v="82"/>
    <n v="12"/>
    <n v="45"/>
    <n v="6"/>
    <x v="1"/>
    <n v="245"/>
    <n v="6.1938288094537386E-2"/>
    <x v="18"/>
    <s v="Wednesday"/>
    <x v="1"/>
    <s v="6-10"/>
  </r>
  <r>
    <s v="IG-0640"/>
    <s v="Instagram"/>
    <d v="2025-02-19T00:00:00"/>
    <d v="1899-12-30T12:00:00"/>
    <x v="0"/>
    <s v="Fashion"/>
    <n v="44033"/>
    <n v="10"/>
    <n v="246"/>
    <n v="5687"/>
    <n v="4610"/>
    <n v="249"/>
    <n v="23"/>
    <n v="34"/>
    <n v="104"/>
    <n v="13"/>
    <n v="119"/>
    <n v="13"/>
    <x v="1"/>
    <n v="410"/>
    <n v="0.10469420661776395"/>
    <x v="1"/>
    <s v="Wednesday"/>
    <x v="1"/>
    <s v="6-10"/>
  </r>
  <r>
    <s v="IG-0641"/>
    <s v="Instagram"/>
    <d v="2025-02-19T00:00:00"/>
    <d v="1899-12-30T12:02:00"/>
    <x v="3"/>
    <s v="Lifestyle"/>
    <n v="44288"/>
    <n v="8"/>
    <n v="140"/>
    <n v="25449"/>
    <n v="20015"/>
    <n v="819"/>
    <n v="99"/>
    <n v="189"/>
    <n v="98"/>
    <n v="68"/>
    <n v="628"/>
    <n v="131"/>
    <x v="1"/>
    <n v="1205"/>
    <n v="0.45192828757225434"/>
    <x v="1"/>
    <s v="Wednesday"/>
    <x v="1"/>
    <s v="6-10"/>
  </r>
  <r>
    <s v="IG-0642"/>
    <s v="Instagram"/>
    <d v="2025-02-19T00:00:00"/>
    <d v="1899-12-30T12:54:00"/>
    <x v="0"/>
    <s v="Education"/>
    <n v="44250"/>
    <n v="10"/>
    <n v="493"/>
    <n v="10835"/>
    <n v="7912"/>
    <n v="545"/>
    <n v="57"/>
    <n v="74"/>
    <n v="353"/>
    <n v="78"/>
    <n v="210"/>
    <n v="23"/>
    <x v="1"/>
    <n v="1029"/>
    <n v="0.17880225988700565"/>
    <x v="1"/>
    <s v="Wednesday"/>
    <x v="1"/>
    <s v="6-10"/>
  </r>
  <r>
    <s v="IG-0643"/>
    <s v="Instagram"/>
    <d v="2025-02-19T00:00:00"/>
    <d v="1899-12-30T13:27:00"/>
    <x v="0"/>
    <s v="Food"/>
    <n v="44128"/>
    <n v="8"/>
    <n v="273"/>
    <n v="30634"/>
    <n v="22443"/>
    <n v="805"/>
    <n v="82"/>
    <n v="95"/>
    <n v="403"/>
    <n v="82"/>
    <n v="490"/>
    <n v="69"/>
    <x v="0"/>
    <n v="1385"/>
    <n v="0.50858865119651919"/>
    <x v="15"/>
    <s v="Wednesday"/>
    <x v="1"/>
    <s v="6-10"/>
  </r>
  <r>
    <s v="IG-0644"/>
    <s v="Instagram"/>
    <d v="2025-02-19T00:00:00"/>
    <d v="1899-12-30T13:51:00"/>
    <x v="1"/>
    <s v="Food"/>
    <n v="44414"/>
    <n v="4"/>
    <n v="26"/>
    <n v="10493"/>
    <n v="8010"/>
    <n v="172"/>
    <n v="22"/>
    <n v="17"/>
    <n v="0"/>
    <n v="164"/>
    <n v="98"/>
    <n v="5"/>
    <x v="1"/>
    <n v="211"/>
    <n v="0.18034853874904311"/>
    <x v="15"/>
    <s v="Wednesday"/>
    <x v="1"/>
    <s v="3-5"/>
  </r>
  <r>
    <s v="IG-0645"/>
    <s v="Instagram"/>
    <d v="2025-02-19T00:00:00"/>
    <d v="1899-12-30T14:53:00"/>
    <x v="3"/>
    <s v="Fitness"/>
    <n v="44294"/>
    <n v="8"/>
    <n v="149"/>
    <n v="34743"/>
    <n v="27078"/>
    <n v="1331"/>
    <n v="85"/>
    <n v="181"/>
    <n v="121"/>
    <n v="120"/>
    <n v="304"/>
    <n v="53"/>
    <x v="0"/>
    <n v="1718"/>
    <n v="0.61132433286675392"/>
    <x v="2"/>
    <s v="Wednesday"/>
    <x v="1"/>
    <s v="6-10"/>
  </r>
  <r>
    <s v="IG-0646"/>
    <s v="Instagram"/>
    <d v="2025-02-19T00:00:00"/>
    <d v="1899-12-30T15:32:00"/>
    <x v="2"/>
    <s v="Fitness"/>
    <n v="44104"/>
    <n v="5"/>
    <n v="145"/>
    <n v="10079"/>
    <n v="8182"/>
    <n v="377"/>
    <n v="25"/>
    <n v="20"/>
    <n v="56"/>
    <n v="40"/>
    <n v="200"/>
    <n v="14"/>
    <x v="1"/>
    <n v="478"/>
    <n v="0.18551605296571738"/>
    <x v="12"/>
    <s v="Wednesday"/>
    <x v="1"/>
    <s v="3-5"/>
  </r>
  <r>
    <s v="IG-0647"/>
    <s v="Instagram"/>
    <d v="2025-02-19T00:00:00"/>
    <d v="1899-12-30T18:07:00"/>
    <x v="0"/>
    <s v="Fitness"/>
    <n v="44223"/>
    <n v="10"/>
    <n v="516"/>
    <n v="17553"/>
    <n v="15769"/>
    <n v="1003"/>
    <n v="157"/>
    <n v="130"/>
    <n v="636"/>
    <n v="115"/>
    <n v="192"/>
    <n v="47"/>
    <x v="1"/>
    <n v="1926"/>
    <n v="0.3565791556429912"/>
    <x v="3"/>
    <s v="Wednesday"/>
    <x v="1"/>
    <s v="6-10"/>
  </r>
  <r>
    <s v="IG-0648"/>
    <s v="Instagram"/>
    <d v="2025-02-19T00:00:00"/>
    <d v="1899-12-30T19:08:00"/>
    <x v="3"/>
    <s v="Business"/>
    <n v="44036"/>
    <n v="11"/>
    <n v="89"/>
    <n v="29640"/>
    <n v="21289"/>
    <n v="742"/>
    <n v="79"/>
    <n v="159"/>
    <n v="88"/>
    <n v="227"/>
    <n v="483"/>
    <n v="73"/>
    <x v="1"/>
    <n v="1068"/>
    <n v="0.48344536288491236"/>
    <x v="4"/>
    <s v="Wednesday"/>
    <x v="1"/>
    <s v="11+"/>
  </r>
  <r>
    <s v="IG-0649"/>
    <s v="Instagram"/>
    <d v="2025-02-19T00:00:00"/>
    <d v="1899-12-30T19:49:00"/>
    <x v="0"/>
    <s v="Tech"/>
    <n v="44344"/>
    <n v="7"/>
    <n v="169"/>
    <n v="16745"/>
    <n v="14733"/>
    <n v="795"/>
    <n v="65"/>
    <n v="88"/>
    <n v="395"/>
    <n v="37"/>
    <n v="368"/>
    <n v="13"/>
    <x v="1"/>
    <n v="1343"/>
    <n v="0.33224337001623672"/>
    <x v="4"/>
    <s v="Wednesday"/>
    <x v="1"/>
    <s v="6-10"/>
  </r>
  <r>
    <s v="IG-0650"/>
    <s v="Instagram"/>
    <d v="2025-02-19T00:00:00"/>
    <d v="1899-12-30T20:27:00"/>
    <x v="1"/>
    <s v="Fitness"/>
    <n v="44164"/>
    <n v="5"/>
    <n v="33"/>
    <n v="15584"/>
    <n v="12522"/>
    <n v="201"/>
    <n v="23"/>
    <n v="25"/>
    <n v="0"/>
    <n v="132"/>
    <n v="167"/>
    <n v="5"/>
    <x v="1"/>
    <n v="249"/>
    <n v="0.28353410017208586"/>
    <x v="5"/>
    <s v="Wednesday"/>
    <x v="1"/>
    <s v="3-5"/>
  </r>
  <r>
    <s v="IG-0651"/>
    <s v="Instagram"/>
    <d v="2025-02-19T00:00:00"/>
    <d v="1899-12-30T20:50:00"/>
    <x v="0"/>
    <s v="Fashion"/>
    <n v="44177"/>
    <n v="7"/>
    <n v="139"/>
    <n v="10176"/>
    <n v="8557"/>
    <n v="444"/>
    <n v="56"/>
    <n v="84"/>
    <n v="248"/>
    <n v="78"/>
    <n v="100"/>
    <n v="21"/>
    <x v="1"/>
    <n v="832"/>
    <n v="0.19369807818548113"/>
    <x v="5"/>
    <s v="Wednesday"/>
    <x v="1"/>
    <s v="6-10"/>
  </r>
  <r>
    <s v="IG-0652"/>
    <s v="Instagram"/>
    <d v="2025-02-20T00:00:00"/>
    <d v="1899-12-30T07:43:00"/>
    <x v="3"/>
    <s v="Food"/>
    <n v="44189"/>
    <n v="8"/>
    <n v="207"/>
    <n v="21489"/>
    <n v="18160"/>
    <n v="519"/>
    <n v="63"/>
    <n v="93"/>
    <n v="66"/>
    <n v="107"/>
    <n v="515"/>
    <n v="81"/>
    <x v="1"/>
    <n v="741"/>
    <n v="0.41096200411867206"/>
    <x v="10"/>
    <s v="Thursday"/>
    <x v="1"/>
    <s v="6-10"/>
  </r>
  <r>
    <s v="IG-0653"/>
    <s v="Instagram"/>
    <d v="2025-02-20T00:00:00"/>
    <d v="1899-12-30T12:35:00"/>
    <x v="0"/>
    <s v="Food"/>
    <n v="44438"/>
    <n v="9"/>
    <n v="273"/>
    <n v="14323"/>
    <n v="11897"/>
    <n v="398"/>
    <n v="46"/>
    <n v="54"/>
    <n v="289"/>
    <n v="108"/>
    <n v="206"/>
    <n v="30"/>
    <x v="1"/>
    <n v="787"/>
    <n v="0.26772131959134077"/>
    <x v="1"/>
    <s v="Thursday"/>
    <x v="1"/>
    <s v="6-10"/>
  </r>
  <r>
    <s v="IG-0654"/>
    <s v="Instagram"/>
    <d v="2025-02-20T00:00:00"/>
    <d v="1899-12-30T16:03:00"/>
    <x v="3"/>
    <s v="Travel"/>
    <n v="44318"/>
    <n v="12"/>
    <n v="74"/>
    <n v="22440"/>
    <n v="18212"/>
    <n v="487"/>
    <n v="46"/>
    <n v="85"/>
    <n v="63"/>
    <n v="54"/>
    <n v="622"/>
    <n v="76"/>
    <x v="1"/>
    <n v="681"/>
    <n v="0.41093912180152536"/>
    <x v="13"/>
    <s v="Thursday"/>
    <x v="1"/>
    <s v="11+"/>
  </r>
  <r>
    <s v="IG-0655"/>
    <s v="Instagram"/>
    <d v="2025-02-20T00:00:00"/>
    <d v="1899-12-30T19:47:00"/>
    <x v="2"/>
    <s v="Lifestyle"/>
    <n v="44199"/>
    <n v="8"/>
    <n v="193"/>
    <n v="9133"/>
    <n v="8083"/>
    <n v="333"/>
    <n v="30"/>
    <n v="22"/>
    <n v="47"/>
    <n v="17"/>
    <n v="176"/>
    <n v="18"/>
    <x v="1"/>
    <n v="432"/>
    <n v="0.18287744066607842"/>
    <x v="4"/>
    <s v="Thursday"/>
    <x v="1"/>
    <s v="6-10"/>
  </r>
  <r>
    <s v="IG-0656"/>
    <s v="Instagram"/>
    <d v="2025-02-20T00:00:00"/>
    <d v="1899-12-30T21:17:00"/>
    <x v="3"/>
    <s v="Fashion"/>
    <n v="44361"/>
    <n v="6"/>
    <n v="66"/>
    <n v="39899"/>
    <n v="27651"/>
    <n v="842"/>
    <n v="74"/>
    <n v="152"/>
    <n v="94"/>
    <n v="55"/>
    <n v="368"/>
    <n v="177"/>
    <x v="1"/>
    <n v="1162"/>
    <n v="0.62331777913031716"/>
    <x v="6"/>
    <s v="Thursday"/>
    <x v="1"/>
    <s v="6-10"/>
  </r>
  <r>
    <s v="IG-0657"/>
    <s v="Instagram"/>
    <d v="2025-02-20T00:00:00"/>
    <d v="1899-12-30T21:51:00"/>
    <x v="2"/>
    <s v="Food"/>
    <n v="44069"/>
    <n v="8"/>
    <n v="209"/>
    <n v="37346"/>
    <n v="30665"/>
    <n v="952"/>
    <n v="133"/>
    <n v="90"/>
    <n v="167"/>
    <n v="101"/>
    <n v="277"/>
    <n v="24"/>
    <x v="0"/>
    <n v="1342"/>
    <n v="0.69584061358324445"/>
    <x v="6"/>
    <s v="Thursday"/>
    <x v="1"/>
    <s v="6-10"/>
  </r>
  <r>
    <s v="IG-0658"/>
    <s v="Instagram"/>
    <d v="2025-02-21T00:00:00"/>
    <d v="1899-12-30T01:58:00"/>
    <x v="0"/>
    <s v="Lifestyle"/>
    <n v="43976"/>
    <n v="5"/>
    <n v="160"/>
    <n v="7622"/>
    <n v="6340"/>
    <n v="205"/>
    <n v="19"/>
    <n v="26"/>
    <n v="148"/>
    <n v="36"/>
    <n v="59"/>
    <n v="20"/>
    <x v="1"/>
    <n v="398"/>
    <n v="0.14416954702565035"/>
    <x v="22"/>
    <s v="Friday"/>
    <x v="1"/>
    <s v="3-5"/>
  </r>
  <r>
    <s v="IG-0659"/>
    <s v="Instagram"/>
    <d v="2025-02-21T00:00:00"/>
    <d v="1899-12-30T12:12:00"/>
    <x v="0"/>
    <s v="Lifestyle"/>
    <n v="44415"/>
    <n v="11"/>
    <n v="147"/>
    <n v="25851"/>
    <n v="18151"/>
    <n v="748"/>
    <n v="75"/>
    <n v="85"/>
    <n v="519"/>
    <n v="46"/>
    <n v="540"/>
    <n v="30"/>
    <x v="1"/>
    <n v="1427"/>
    <n v="0.40866824271079588"/>
    <x v="1"/>
    <s v="Friday"/>
    <x v="1"/>
    <s v="11+"/>
  </r>
  <r>
    <s v="IG-0660"/>
    <s v="Instagram"/>
    <d v="2025-02-21T00:00:00"/>
    <d v="1899-12-30T13:32:00"/>
    <x v="3"/>
    <s v="Tech"/>
    <n v="44461"/>
    <n v="6"/>
    <n v="97"/>
    <n v="25394"/>
    <n v="17613"/>
    <n v="575"/>
    <n v="61"/>
    <n v="114"/>
    <n v="74"/>
    <n v="47"/>
    <n v="498"/>
    <n v="90"/>
    <x v="1"/>
    <n v="824"/>
    <n v="0.39614493601133577"/>
    <x v="15"/>
    <s v="Friday"/>
    <x v="1"/>
    <s v="6-10"/>
  </r>
  <r>
    <s v="IG-0661"/>
    <s v="Instagram"/>
    <d v="2025-02-21T00:00:00"/>
    <d v="1899-12-30T14:07:00"/>
    <x v="1"/>
    <s v="Travel"/>
    <n v="44490"/>
    <n v="5"/>
    <n v="35"/>
    <n v="3431"/>
    <n v="2427"/>
    <n v="40"/>
    <n v="6"/>
    <n v="4"/>
    <n v="0"/>
    <n v="40"/>
    <n v="34"/>
    <n v="1"/>
    <x v="1"/>
    <n v="50"/>
    <n v="5.4551584625758598E-2"/>
    <x v="2"/>
    <s v="Friday"/>
    <x v="1"/>
    <s v="3-5"/>
  </r>
  <r>
    <s v="IG-0662"/>
    <s v="Instagram"/>
    <d v="2025-02-21T00:00:00"/>
    <d v="1899-12-30T16:03:00"/>
    <x v="3"/>
    <s v="Food"/>
    <n v="44454"/>
    <n v="8"/>
    <n v="127"/>
    <n v="29113"/>
    <n v="20547"/>
    <n v="886"/>
    <n v="73"/>
    <n v="160"/>
    <n v="92"/>
    <n v="156"/>
    <n v="689"/>
    <n v="48"/>
    <x v="1"/>
    <n v="1211"/>
    <n v="0.46220812525307059"/>
    <x v="13"/>
    <s v="Friday"/>
    <x v="1"/>
    <s v="6-10"/>
  </r>
  <r>
    <s v="IG-0663"/>
    <s v="Instagram"/>
    <d v="2025-02-21T00:00:00"/>
    <d v="1899-12-30T16:23:00"/>
    <x v="2"/>
    <s v="Lifestyle"/>
    <n v="44285"/>
    <n v="8"/>
    <n v="311"/>
    <n v="17334"/>
    <n v="12890"/>
    <n v="338"/>
    <n v="27"/>
    <n v="26"/>
    <n v="60"/>
    <n v="84"/>
    <n v="145"/>
    <n v="22"/>
    <x v="1"/>
    <n v="451"/>
    <n v="0.2910692107937225"/>
    <x v="13"/>
    <s v="Friday"/>
    <x v="1"/>
    <s v="6-10"/>
  </r>
  <r>
    <s v="IG-0664"/>
    <s v="Instagram"/>
    <d v="2025-02-21T00:00:00"/>
    <d v="1899-12-30T16:35:00"/>
    <x v="3"/>
    <s v="Tech"/>
    <n v="44398"/>
    <n v="6"/>
    <n v="86"/>
    <n v="31115"/>
    <n v="26393"/>
    <n v="979"/>
    <n v="82"/>
    <n v="157"/>
    <n v="124"/>
    <n v="174"/>
    <n v="424"/>
    <n v="73"/>
    <x v="1"/>
    <n v="1342"/>
    <n v="0.59446371458173797"/>
    <x v="13"/>
    <s v="Friday"/>
    <x v="1"/>
    <s v="6-10"/>
  </r>
  <r>
    <s v="IG-0665"/>
    <s v="Instagram"/>
    <d v="2025-02-21T00:00:00"/>
    <d v="1899-12-30T20:42:00"/>
    <x v="0"/>
    <s v="Lifestyle"/>
    <n v="44185"/>
    <n v="10"/>
    <n v="442"/>
    <n v="12146"/>
    <n v="9598"/>
    <n v="409"/>
    <n v="65"/>
    <n v="76"/>
    <n v="276"/>
    <n v="73"/>
    <n v="167"/>
    <n v="14"/>
    <x v="1"/>
    <n v="826"/>
    <n v="0.21722303949304061"/>
    <x v="5"/>
    <s v="Friday"/>
    <x v="1"/>
    <s v="6-10"/>
  </r>
  <r>
    <s v="IG-0666"/>
    <s v="Instagram"/>
    <d v="2025-02-21T00:00:00"/>
    <d v="1899-12-30T22:52:00"/>
    <x v="3"/>
    <s v="Travel"/>
    <n v="44174"/>
    <n v="11"/>
    <n v="93"/>
    <n v="22814"/>
    <n v="17063"/>
    <n v="618"/>
    <n v="60"/>
    <n v="155"/>
    <n v="60"/>
    <n v="136"/>
    <n v="623"/>
    <n v="55"/>
    <x v="1"/>
    <n v="893"/>
    <n v="0.38626794041744011"/>
    <x v="19"/>
    <s v="Friday"/>
    <x v="1"/>
    <s v="11+"/>
  </r>
  <r>
    <s v="IG-0667"/>
    <s v="Instagram"/>
    <d v="2025-02-22T00:00:00"/>
    <d v="1899-12-30T02:23:00"/>
    <x v="2"/>
    <s v="Education"/>
    <n v="44102"/>
    <n v="11"/>
    <n v="102"/>
    <n v="5146"/>
    <n v="4410"/>
    <n v="187"/>
    <n v="22"/>
    <n v="13"/>
    <n v="28"/>
    <n v="38"/>
    <n v="94"/>
    <n v="8"/>
    <x v="1"/>
    <n v="250"/>
    <n v="9.9995465058274002E-2"/>
    <x v="21"/>
    <s v="Saturday"/>
    <x v="1"/>
    <s v="11+"/>
  </r>
  <r>
    <s v="IG-0668"/>
    <s v="Instagram"/>
    <d v="2025-02-22T00:00:00"/>
    <d v="1899-12-30T06:22:00"/>
    <x v="3"/>
    <s v="Tech"/>
    <n v="44418"/>
    <n v="6"/>
    <n v="91"/>
    <n v="46256"/>
    <n v="32258"/>
    <n v="647"/>
    <n v="80"/>
    <n v="152"/>
    <n v="132"/>
    <n v="210"/>
    <n v="604"/>
    <n v="96"/>
    <x v="0"/>
    <n v="1011"/>
    <n v="0.72623711108109323"/>
    <x v="9"/>
    <s v="Saturday"/>
    <x v="1"/>
    <s v="6-10"/>
  </r>
  <r>
    <s v="IG-0669"/>
    <s v="Instagram"/>
    <d v="2025-02-22T00:00:00"/>
    <d v="1899-12-30T08:12:00"/>
    <x v="0"/>
    <s v="Lifestyle"/>
    <n v="44396"/>
    <n v="8"/>
    <n v="316"/>
    <n v="24618"/>
    <n v="19265"/>
    <n v="725"/>
    <n v="82"/>
    <n v="103"/>
    <n v="467"/>
    <n v="44"/>
    <n v="479"/>
    <n v="23"/>
    <x v="1"/>
    <n v="1377"/>
    <n v="0.43393548968375528"/>
    <x v="0"/>
    <s v="Saturday"/>
    <x v="1"/>
    <s v="6-10"/>
  </r>
  <r>
    <s v="IG-0670"/>
    <s v="Instagram"/>
    <d v="2025-02-22T00:00:00"/>
    <d v="1899-12-30T12:35:00"/>
    <x v="0"/>
    <s v="Food"/>
    <n v="44322"/>
    <n v="13"/>
    <n v="306"/>
    <n v="13227"/>
    <n v="10648"/>
    <n v="618"/>
    <n v="63"/>
    <n v="89"/>
    <n v="414"/>
    <n v="83"/>
    <n v="273"/>
    <n v="17"/>
    <x v="1"/>
    <n v="1184"/>
    <n v="0.24024186634177158"/>
    <x v="1"/>
    <s v="Saturday"/>
    <x v="1"/>
    <s v="11+"/>
  </r>
  <r>
    <s v="IG-0671"/>
    <s v="Instagram"/>
    <d v="2025-02-22T00:00:00"/>
    <d v="1899-12-30T14:02:00"/>
    <x v="2"/>
    <s v="Fashion"/>
    <n v="44310"/>
    <n v="6"/>
    <n v="171"/>
    <n v="7961"/>
    <n v="6152"/>
    <n v="276"/>
    <n v="32"/>
    <n v="20"/>
    <n v="47"/>
    <n v="22"/>
    <n v="99"/>
    <n v="12"/>
    <x v="1"/>
    <n v="375"/>
    <n v="0.1388399909726924"/>
    <x v="2"/>
    <s v="Saturday"/>
    <x v="1"/>
    <s v="6-10"/>
  </r>
  <r>
    <s v="IG-0672"/>
    <s v="Instagram"/>
    <d v="2025-02-22T00:00:00"/>
    <d v="1899-12-30T15:50:00"/>
    <x v="0"/>
    <s v="Travel"/>
    <n v="44334"/>
    <n v="5"/>
    <n v="126"/>
    <n v="5643"/>
    <n v="4675"/>
    <n v="126"/>
    <n v="11"/>
    <n v="13"/>
    <n v="84"/>
    <n v="12"/>
    <n v="49"/>
    <n v="12"/>
    <x v="1"/>
    <n v="234"/>
    <n v="0.10544954211214869"/>
    <x v="12"/>
    <s v="Saturday"/>
    <x v="1"/>
    <s v="3-5"/>
  </r>
  <r>
    <s v="IG-0673"/>
    <s v="Instagram"/>
    <d v="2025-02-22T00:00:00"/>
    <d v="1899-12-30T16:01:00"/>
    <x v="0"/>
    <s v="Education"/>
    <n v="44298"/>
    <n v="5"/>
    <n v="523"/>
    <n v="13097"/>
    <n v="9058"/>
    <n v="431"/>
    <n v="47"/>
    <n v="41"/>
    <n v="243"/>
    <n v="41"/>
    <n v="187"/>
    <n v="15"/>
    <x v="1"/>
    <n v="762"/>
    <n v="0.20447875750598221"/>
    <x v="13"/>
    <s v="Saturday"/>
    <x v="1"/>
    <s v="3-5"/>
  </r>
  <r>
    <s v="IG-0674"/>
    <s v="Instagram"/>
    <d v="2025-02-22T00:00:00"/>
    <d v="1899-12-30T16:08:00"/>
    <x v="1"/>
    <s v="Fitness"/>
    <n v="44385"/>
    <n v="12"/>
    <n v="36"/>
    <n v="11559"/>
    <n v="8514"/>
    <n v="178"/>
    <n v="16"/>
    <n v="25"/>
    <n v="0"/>
    <n v="91"/>
    <n v="96"/>
    <n v="2"/>
    <x v="1"/>
    <n v="219"/>
    <n v="0.19182156133828995"/>
    <x v="13"/>
    <s v="Saturday"/>
    <x v="1"/>
    <s v="11+"/>
  </r>
  <r>
    <s v="IG-0675"/>
    <s v="Instagram"/>
    <d v="2025-02-22T00:00:00"/>
    <d v="1899-12-30T20:21:00"/>
    <x v="3"/>
    <s v="Fitness"/>
    <n v="44302"/>
    <n v="8"/>
    <n v="218"/>
    <n v="60004"/>
    <n v="46867"/>
    <n v="2101"/>
    <n v="138"/>
    <n v="454"/>
    <n v="218"/>
    <n v="294"/>
    <n v="844"/>
    <n v="132"/>
    <x v="1"/>
    <n v="2911"/>
    <n v="1.0578980632928536"/>
    <x v="5"/>
    <s v="Saturday"/>
    <x v="1"/>
    <s v="6-10"/>
  </r>
  <r>
    <s v="IG-0676"/>
    <s v="Instagram"/>
    <d v="2025-02-22T00:00:00"/>
    <d v="1899-12-30T20:30:00"/>
    <x v="1"/>
    <s v="Tech"/>
    <n v="44389"/>
    <n v="8"/>
    <n v="69"/>
    <n v="8689"/>
    <n v="6688"/>
    <n v="139"/>
    <n v="20"/>
    <n v="17"/>
    <n v="0"/>
    <n v="134"/>
    <n v="40"/>
    <n v="4"/>
    <x v="1"/>
    <n v="176"/>
    <n v="0.15066795827795174"/>
    <x v="5"/>
    <s v="Saturday"/>
    <x v="1"/>
    <s v="6-10"/>
  </r>
  <r>
    <s v="IG-0677"/>
    <s v="Instagram"/>
    <d v="2025-02-22T00:00:00"/>
    <d v="1899-12-30T20:55:00"/>
    <x v="2"/>
    <s v="Food"/>
    <n v="44533"/>
    <n v="7"/>
    <n v="257"/>
    <n v="10133"/>
    <n v="8114"/>
    <n v="232"/>
    <n v="19"/>
    <n v="11"/>
    <n v="23"/>
    <n v="19"/>
    <n v="101"/>
    <n v="7"/>
    <x v="1"/>
    <n v="285"/>
    <n v="0.18220196258954033"/>
    <x v="5"/>
    <s v="Saturday"/>
    <x v="1"/>
    <s v="6-10"/>
  </r>
  <r>
    <s v="IG-0678"/>
    <s v="Instagram"/>
    <d v="2025-02-22T00:00:00"/>
    <d v="1899-12-30T21:47:00"/>
    <x v="0"/>
    <s v="Travel"/>
    <n v="44342"/>
    <n v="5"/>
    <n v="262"/>
    <n v="20029"/>
    <n v="15292"/>
    <n v="848"/>
    <n v="108"/>
    <n v="100"/>
    <n v="395"/>
    <n v="93"/>
    <n v="314"/>
    <n v="49"/>
    <x v="1"/>
    <n v="1451"/>
    <n v="0.34486491362590771"/>
    <x v="6"/>
    <s v="Saturday"/>
    <x v="1"/>
    <s v="3-5"/>
  </r>
  <r>
    <s v="IG-0679"/>
    <s v="Instagram"/>
    <d v="2025-02-22T00:00:00"/>
    <d v="1899-12-30T22:50:00"/>
    <x v="2"/>
    <s v="Food"/>
    <n v="44282"/>
    <n v="4"/>
    <n v="497"/>
    <n v="15915"/>
    <n v="13604"/>
    <n v="561"/>
    <n v="51"/>
    <n v="36"/>
    <n v="53"/>
    <n v="97"/>
    <n v="110"/>
    <n v="16"/>
    <x v="1"/>
    <n v="701"/>
    <n v="0.30721286301431733"/>
    <x v="19"/>
    <s v="Saturday"/>
    <x v="1"/>
    <s v="3-5"/>
  </r>
  <r>
    <s v="IG-0680"/>
    <s v="Instagram"/>
    <d v="2025-02-22T00:00:00"/>
    <d v="1899-12-30T23:03:00"/>
    <x v="0"/>
    <s v="Food"/>
    <n v="44119"/>
    <n v="9"/>
    <n v="273"/>
    <n v="10160"/>
    <n v="8580"/>
    <n v="311"/>
    <n v="41"/>
    <n v="43"/>
    <n v="193"/>
    <n v="33"/>
    <n v="168"/>
    <n v="18"/>
    <x v="1"/>
    <n v="588"/>
    <n v="0.19447403612955869"/>
    <x v="7"/>
    <s v="Saturday"/>
    <x v="1"/>
    <s v="6-10"/>
  </r>
  <r>
    <s v="IG-0681"/>
    <s v="Instagram"/>
    <d v="2025-02-23T00:00:00"/>
    <d v="1899-12-30T07:29:00"/>
    <x v="0"/>
    <s v="Lifestyle"/>
    <n v="44396"/>
    <n v="8"/>
    <n v="291"/>
    <n v="10420"/>
    <n v="8285"/>
    <n v="264"/>
    <n v="22"/>
    <n v="29"/>
    <n v="173"/>
    <n v="80"/>
    <n v="224"/>
    <n v="23"/>
    <x v="1"/>
    <n v="488"/>
    <n v="0.18661591134336428"/>
    <x v="10"/>
    <s v="Sunday"/>
    <x v="1"/>
    <s v="6-10"/>
  </r>
  <r>
    <s v="IG-0682"/>
    <s v="Instagram"/>
    <d v="2025-02-23T00:00:00"/>
    <d v="1899-12-30T10:05:00"/>
    <x v="2"/>
    <s v="Fitness"/>
    <n v="44383"/>
    <n v="7"/>
    <n v="156"/>
    <n v="22188"/>
    <n v="20099"/>
    <n v="527"/>
    <n v="55"/>
    <n v="38"/>
    <n v="74"/>
    <n v="60"/>
    <n v="517"/>
    <n v="47"/>
    <x v="0"/>
    <n v="694"/>
    <n v="0.45285357006060878"/>
    <x v="17"/>
    <s v="Sunday"/>
    <x v="1"/>
    <s v="6-10"/>
  </r>
  <r>
    <s v="IG-0683"/>
    <s v="Instagram"/>
    <d v="2025-02-23T00:00:00"/>
    <d v="1899-12-30T10:41:00"/>
    <x v="2"/>
    <s v="Travel"/>
    <n v="44370"/>
    <n v="6"/>
    <n v="193"/>
    <n v="8409"/>
    <n v="7771"/>
    <n v="333"/>
    <n v="23"/>
    <n v="14"/>
    <n v="26"/>
    <n v="52"/>
    <n v="110"/>
    <n v="11"/>
    <x v="1"/>
    <n v="396"/>
    <n v="0.17514086094207798"/>
    <x v="17"/>
    <s v="Sunday"/>
    <x v="1"/>
    <s v="6-10"/>
  </r>
  <r>
    <s v="IG-0684"/>
    <s v="Instagram"/>
    <d v="2025-02-23T00:00:00"/>
    <d v="1899-12-30T12:38:00"/>
    <x v="2"/>
    <s v="Fitness"/>
    <n v="44196"/>
    <n v="6"/>
    <n v="170"/>
    <n v="10251"/>
    <n v="7961"/>
    <n v="367"/>
    <n v="33"/>
    <n v="24"/>
    <n v="45"/>
    <n v="23"/>
    <n v="203"/>
    <n v="16"/>
    <x v="1"/>
    <n v="469"/>
    <n v="0.18012942347723776"/>
    <x v="1"/>
    <s v="Sunday"/>
    <x v="1"/>
    <s v="6-10"/>
  </r>
  <r>
    <s v="IG-0685"/>
    <s v="Instagram"/>
    <d v="2025-02-23T00:00:00"/>
    <d v="1899-12-30T14:37:00"/>
    <x v="3"/>
    <s v="Fitness"/>
    <n v="44367"/>
    <n v="8"/>
    <n v="109"/>
    <n v="30212"/>
    <n v="21061"/>
    <n v="452"/>
    <n v="42"/>
    <n v="99"/>
    <n v="54"/>
    <n v="125"/>
    <n v="884"/>
    <n v="122"/>
    <x v="1"/>
    <n v="647"/>
    <n v="0.47469966416480719"/>
    <x v="2"/>
    <s v="Sunday"/>
    <x v="1"/>
    <s v="6-10"/>
  </r>
  <r>
    <s v="IG-0686"/>
    <s v="Instagram"/>
    <d v="2025-02-23T00:00:00"/>
    <d v="1899-12-30T17:16:00"/>
    <x v="3"/>
    <s v="Education"/>
    <n v="44412"/>
    <n v="8"/>
    <n v="137"/>
    <n v="37607"/>
    <n v="26397"/>
    <n v="1189"/>
    <n v="104"/>
    <n v="289"/>
    <n v="156"/>
    <n v="126"/>
    <n v="957"/>
    <n v="112"/>
    <x v="1"/>
    <n v="1738"/>
    <n v="0.59436638746284787"/>
    <x v="14"/>
    <s v="Sunday"/>
    <x v="1"/>
    <s v="6-10"/>
  </r>
  <r>
    <s v="IG-0687"/>
    <s v="Instagram"/>
    <d v="2025-02-23T00:00:00"/>
    <d v="1899-12-30T17:27:00"/>
    <x v="2"/>
    <s v="Fitness"/>
    <n v="44291"/>
    <n v="5"/>
    <n v="79"/>
    <n v="16152"/>
    <n v="11212"/>
    <n v="366"/>
    <n v="43"/>
    <n v="22"/>
    <n v="42"/>
    <n v="54"/>
    <n v="176"/>
    <n v="16"/>
    <x v="1"/>
    <n v="473"/>
    <n v="0.25314397958953289"/>
    <x v="14"/>
    <s v="Sunday"/>
    <x v="1"/>
    <s v="3-5"/>
  </r>
  <r>
    <s v="IG-0688"/>
    <s v="Instagram"/>
    <d v="2025-02-23T00:00:00"/>
    <d v="1899-12-30T17:43:00"/>
    <x v="3"/>
    <s v="Lifestyle"/>
    <n v="44555"/>
    <n v="8"/>
    <n v="101"/>
    <n v="18902"/>
    <n v="16282"/>
    <n v="457"/>
    <n v="47"/>
    <n v="74"/>
    <n v="43"/>
    <n v="78"/>
    <n v="352"/>
    <n v="71"/>
    <x v="1"/>
    <n v="621"/>
    <n v="0.36543597800471328"/>
    <x v="14"/>
    <s v="Sunday"/>
    <x v="1"/>
    <s v="6-10"/>
  </r>
  <r>
    <s v="IG-0689"/>
    <s v="Instagram"/>
    <d v="2025-02-23T00:00:00"/>
    <d v="1899-12-30T18:36:00"/>
    <x v="3"/>
    <s v="Fitness"/>
    <n v="44418"/>
    <n v="5"/>
    <n v="109"/>
    <n v="28249"/>
    <n v="24474"/>
    <n v="858"/>
    <n v="107"/>
    <n v="216"/>
    <n v="110"/>
    <n v="157"/>
    <n v="1008"/>
    <n v="62"/>
    <x v="1"/>
    <n v="1291"/>
    <n v="0.55099284074024046"/>
    <x v="3"/>
    <s v="Sunday"/>
    <x v="1"/>
    <s v="3-5"/>
  </r>
  <r>
    <s v="IG-0690"/>
    <s v="Instagram"/>
    <d v="2025-02-23T00:00:00"/>
    <d v="1899-12-30T20:46:00"/>
    <x v="2"/>
    <s v="Fashion"/>
    <n v="44460"/>
    <n v="9"/>
    <n v="224"/>
    <n v="19422"/>
    <n v="15066"/>
    <n v="548"/>
    <n v="54"/>
    <n v="31"/>
    <n v="67"/>
    <n v="72"/>
    <n v="374"/>
    <n v="13"/>
    <x v="1"/>
    <n v="700"/>
    <n v="0.33886639676113361"/>
    <x v="5"/>
    <s v="Sunday"/>
    <x v="1"/>
    <s v="6-10"/>
  </r>
  <r>
    <s v="IG-0691"/>
    <s v="Instagram"/>
    <d v="2025-02-23T00:00:00"/>
    <d v="1899-12-30T21:58:00"/>
    <x v="1"/>
    <s v="Fashion"/>
    <n v="44267"/>
    <n v="7"/>
    <n v="23"/>
    <n v="12186"/>
    <n v="8865"/>
    <n v="72"/>
    <n v="13"/>
    <n v="12"/>
    <n v="0"/>
    <n v="113"/>
    <n v="157"/>
    <n v="7"/>
    <x v="0"/>
    <n v="97"/>
    <n v="0.20026204621953148"/>
    <x v="6"/>
    <s v="Sunday"/>
    <x v="1"/>
    <s v="6-10"/>
  </r>
  <r>
    <s v="IG-0692"/>
    <s v="Instagram"/>
    <d v="2025-02-24T00:00:00"/>
    <d v="1899-12-30T06:15:00"/>
    <x v="0"/>
    <s v="Lifestyle"/>
    <n v="44399"/>
    <n v="12"/>
    <n v="167"/>
    <n v="9057"/>
    <n v="6332"/>
    <n v="218"/>
    <n v="27"/>
    <n v="24"/>
    <n v="116"/>
    <n v="19"/>
    <n v="162"/>
    <n v="15"/>
    <x v="1"/>
    <n v="385"/>
    <n v="0.14261582468073605"/>
    <x v="9"/>
    <s v="Monday"/>
    <x v="1"/>
    <s v="11+"/>
  </r>
  <r>
    <s v="IG-0693"/>
    <s v="Instagram"/>
    <d v="2025-02-24T00:00:00"/>
    <d v="1899-12-30T08:16:00"/>
    <x v="0"/>
    <s v="Food"/>
    <n v="44377"/>
    <n v="7"/>
    <n v="443"/>
    <n v="22862"/>
    <n v="20558"/>
    <n v="747"/>
    <n v="63"/>
    <n v="79"/>
    <n v="417"/>
    <n v="114"/>
    <n v="288"/>
    <n v="30"/>
    <x v="1"/>
    <n v="1306"/>
    <n v="0.46325799400590395"/>
    <x v="0"/>
    <s v="Monday"/>
    <x v="1"/>
    <s v="6-10"/>
  </r>
  <r>
    <s v="IG-0694"/>
    <s v="Instagram"/>
    <d v="2025-02-24T00:00:00"/>
    <d v="1899-12-30T12:02:00"/>
    <x v="0"/>
    <s v="Travel"/>
    <n v="44441"/>
    <n v="6"/>
    <n v="264"/>
    <n v="14397"/>
    <n v="10973"/>
    <n v="467"/>
    <n v="49"/>
    <n v="52"/>
    <n v="187"/>
    <n v="31"/>
    <n v="188"/>
    <n v="18"/>
    <x v="1"/>
    <n v="755"/>
    <n v="0.24691163565176302"/>
    <x v="1"/>
    <s v="Monday"/>
    <x v="1"/>
    <s v="6-10"/>
  </r>
  <r>
    <s v="IG-0695"/>
    <s v="Instagram"/>
    <d v="2025-02-24T00:00:00"/>
    <d v="1899-12-30T13:35:00"/>
    <x v="1"/>
    <s v="Education"/>
    <n v="44514"/>
    <n v="5"/>
    <n v="20"/>
    <n v="8108"/>
    <n v="6582"/>
    <n v="130"/>
    <n v="13"/>
    <n v="13"/>
    <n v="0"/>
    <n v="72"/>
    <n v="72"/>
    <n v="3"/>
    <x v="0"/>
    <n v="156"/>
    <n v="0.14786359347620973"/>
    <x v="15"/>
    <s v="Monday"/>
    <x v="1"/>
    <s v="3-5"/>
  </r>
  <r>
    <s v="IG-0696"/>
    <s v="Instagram"/>
    <d v="2025-02-24T00:00:00"/>
    <d v="1899-12-30T14:26:00"/>
    <x v="0"/>
    <s v="Travel"/>
    <n v="44588"/>
    <n v="8"/>
    <n v="293"/>
    <n v="14463"/>
    <n v="12352"/>
    <n v="450"/>
    <n v="72"/>
    <n v="54"/>
    <n v="342"/>
    <n v="110"/>
    <n v="369"/>
    <n v="24"/>
    <x v="1"/>
    <n v="918"/>
    <n v="0.27702520857629853"/>
    <x v="2"/>
    <s v="Monday"/>
    <x v="1"/>
    <s v="6-10"/>
  </r>
  <r>
    <s v="IG-0697"/>
    <s v="Instagram"/>
    <d v="2025-02-24T00:00:00"/>
    <d v="1899-12-30T17:30:00"/>
    <x v="2"/>
    <s v="Travel"/>
    <n v="44402"/>
    <n v="8"/>
    <n v="100"/>
    <n v="12552"/>
    <n v="11422"/>
    <n v="341"/>
    <n v="29"/>
    <n v="30"/>
    <n v="31"/>
    <n v="43"/>
    <n v="179"/>
    <n v="23"/>
    <x v="1"/>
    <n v="431"/>
    <n v="0.25724066483491737"/>
    <x v="14"/>
    <s v="Monday"/>
    <x v="1"/>
    <s v="6-10"/>
  </r>
  <r>
    <s v="IG-0698"/>
    <s v="Instagram"/>
    <d v="2025-02-24T00:00:00"/>
    <d v="1899-12-30T18:27:00"/>
    <x v="3"/>
    <s v="Tech"/>
    <n v="44407"/>
    <n v="7"/>
    <n v="125"/>
    <n v="30038"/>
    <n v="27254"/>
    <n v="933"/>
    <n v="80"/>
    <n v="138"/>
    <n v="114"/>
    <n v="80"/>
    <n v="320"/>
    <n v="52"/>
    <x v="0"/>
    <n v="1265"/>
    <n v="0.61373206926835855"/>
    <x v="3"/>
    <s v="Monday"/>
    <x v="1"/>
    <s v="6-10"/>
  </r>
  <r>
    <s v="IG-0699"/>
    <s v="Instagram"/>
    <d v="2025-02-24T00:00:00"/>
    <d v="1899-12-30T19:19:00"/>
    <x v="1"/>
    <s v="Lifestyle"/>
    <n v="44387"/>
    <n v="10"/>
    <n v="24"/>
    <n v="4816"/>
    <n v="3328"/>
    <n v="54"/>
    <n v="8"/>
    <n v="8"/>
    <n v="0"/>
    <n v="61"/>
    <n v="19"/>
    <n v="3"/>
    <x v="1"/>
    <n v="70"/>
    <n v="7.4976907653141689E-2"/>
    <x v="4"/>
    <s v="Monday"/>
    <x v="1"/>
    <s v="6-10"/>
  </r>
  <r>
    <s v="IG-0700"/>
    <s v="Instagram"/>
    <d v="2025-02-24T00:00:00"/>
    <d v="1899-12-30T20:08:00"/>
    <x v="3"/>
    <s v="Tech"/>
    <n v="44566"/>
    <n v="6"/>
    <n v="60"/>
    <n v="31340"/>
    <n v="22808"/>
    <n v="430"/>
    <n v="45"/>
    <n v="113"/>
    <n v="57"/>
    <n v="142"/>
    <n v="787"/>
    <n v="56"/>
    <x v="1"/>
    <n v="645"/>
    <n v="0.51178028093165195"/>
    <x v="5"/>
    <s v="Monday"/>
    <x v="1"/>
    <s v="6-10"/>
  </r>
  <r>
    <s v="IG-0701"/>
    <s v="Instagram"/>
    <d v="2025-02-24T00:00:00"/>
    <d v="1899-12-30T20:09:00"/>
    <x v="2"/>
    <s v="Education"/>
    <n v="44394"/>
    <n v="6"/>
    <n v="303"/>
    <n v="12225"/>
    <n v="8793"/>
    <n v="592"/>
    <n v="42"/>
    <n v="31"/>
    <n v="67"/>
    <n v="47"/>
    <n v="108"/>
    <n v="21"/>
    <x v="1"/>
    <n v="732"/>
    <n v="0.19806730639275577"/>
    <x v="5"/>
    <s v="Monday"/>
    <x v="1"/>
    <s v="6-10"/>
  </r>
  <r>
    <s v="IG-0702"/>
    <s v="Instagram"/>
    <d v="2025-02-24T00:00:00"/>
    <d v="1899-12-30T21:22:00"/>
    <x v="3"/>
    <s v="Fitness"/>
    <n v="44364"/>
    <n v="3"/>
    <n v="224"/>
    <n v="31029"/>
    <n v="28148"/>
    <n v="620"/>
    <n v="59"/>
    <n v="112"/>
    <n v="103"/>
    <n v="128"/>
    <n v="1049"/>
    <n v="185"/>
    <x v="0"/>
    <n v="894"/>
    <n v="0.63447840591470561"/>
    <x v="6"/>
    <s v="Monday"/>
    <x v="1"/>
    <s v="3-5"/>
  </r>
  <r>
    <s v="IG-0703"/>
    <s v="Instagram"/>
    <d v="2025-02-24T00:00:00"/>
    <d v="1899-12-30T23:33:00"/>
    <x v="3"/>
    <s v="Education"/>
    <n v="44384"/>
    <n v="10"/>
    <n v="100"/>
    <n v="14436"/>
    <n v="13091"/>
    <n v="616"/>
    <n v="64"/>
    <n v="91"/>
    <n v="73"/>
    <n v="119"/>
    <n v="373"/>
    <n v="65"/>
    <x v="1"/>
    <n v="844"/>
    <n v="0.2949486301369863"/>
    <x v="7"/>
    <s v="Monday"/>
    <x v="1"/>
    <s v="6-10"/>
  </r>
  <r>
    <s v="IG-0704"/>
    <s v="Instagram"/>
    <d v="2025-02-25T00:00:00"/>
    <d v="1899-12-30T01:37:00"/>
    <x v="3"/>
    <s v="Fitness"/>
    <n v="44651"/>
    <n v="6"/>
    <n v="113"/>
    <n v="19115"/>
    <n v="15004"/>
    <n v="646"/>
    <n v="88"/>
    <n v="198"/>
    <n v="85"/>
    <n v="43"/>
    <n v="303"/>
    <n v="83"/>
    <x v="1"/>
    <n v="1017"/>
    <n v="0.33602830843654119"/>
    <x v="22"/>
    <s v="Tuesday"/>
    <x v="1"/>
    <s v="6-10"/>
  </r>
  <r>
    <s v="IG-0705"/>
    <s v="Instagram"/>
    <d v="2025-02-25T00:00:00"/>
    <d v="1899-12-30T04:42:00"/>
    <x v="0"/>
    <s v="Business"/>
    <n v="44446"/>
    <n v="7"/>
    <n v="293"/>
    <n v="3574"/>
    <n v="2836"/>
    <n v="219"/>
    <n v="27"/>
    <n v="28"/>
    <n v="148"/>
    <n v="30"/>
    <n v="64"/>
    <n v="7"/>
    <x v="1"/>
    <n v="422"/>
    <n v="6.3807766728164517E-2"/>
    <x v="20"/>
    <s v="Tuesday"/>
    <x v="1"/>
    <s v="6-10"/>
  </r>
  <r>
    <s v="IG-0706"/>
    <s v="Instagram"/>
    <d v="2025-02-25T00:00:00"/>
    <d v="1899-12-30T09:32:00"/>
    <x v="3"/>
    <s v="Food"/>
    <n v="44429"/>
    <n v="4"/>
    <n v="142"/>
    <n v="17158"/>
    <n v="12985"/>
    <n v="681"/>
    <n v="60"/>
    <n v="102"/>
    <n v="99"/>
    <n v="91"/>
    <n v="189"/>
    <n v="54"/>
    <x v="1"/>
    <n v="942"/>
    <n v="0.29226406176146214"/>
    <x v="16"/>
    <s v="Tuesday"/>
    <x v="1"/>
    <s v="3-5"/>
  </r>
  <r>
    <s v="IG-0707"/>
    <s v="Instagram"/>
    <d v="2025-02-25T00:00:00"/>
    <d v="1899-12-30T12:23:00"/>
    <x v="0"/>
    <s v="Travel"/>
    <n v="44292"/>
    <n v="7"/>
    <n v="199"/>
    <n v="13501"/>
    <n v="10501"/>
    <n v="523"/>
    <n v="39"/>
    <n v="38"/>
    <n v="246"/>
    <n v="41"/>
    <n v="314"/>
    <n v="12"/>
    <x v="1"/>
    <n v="846"/>
    <n v="0.23708570396459858"/>
    <x v="1"/>
    <s v="Tuesday"/>
    <x v="1"/>
    <s v="6-10"/>
  </r>
  <r>
    <s v="IG-0708"/>
    <s v="Instagram"/>
    <d v="2025-02-25T00:00:00"/>
    <d v="1899-12-30T13:15:00"/>
    <x v="2"/>
    <s v="Lifestyle"/>
    <n v="44363"/>
    <n v="7"/>
    <n v="187"/>
    <n v="9069"/>
    <n v="7550"/>
    <n v="278"/>
    <n v="20"/>
    <n v="13"/>
    <n v="21"/>
    <n v="55"/>
    <n v="133"/>
    <n v="10"/>
    <x v="1"/>
    <n v="332"/>
    <n v="0.17018686743457387"/>
    <x v="15"/>
    <s v="Tuesday"/>
    <x v="1"/>
    <s v="6-10"/>
  </r>
  <r>
    <s v="IG-0709"/>
    <s v="Instagram"/>
    <d v="2025-02-25T00:00:00"/>
    <d v="1899-12-30T14:30:00"/>
    <x v="0"/>
    <s v="Lifestyle"/>
    <n v="44432"/>
    <n v="6"/>
    <n v="195"/>
    <n v="9760"/>
    <n v="8939"/>
    <n v="299"/>
    <n v="46"/>
    <n v="65"/>
    <n v="286"/>
    <n v="82"/>
    <n v="204"/>
    <n v="12"/>
    <x v="1"/>
    <n v="696"/>
    <n v="0.20118383147281238"/>
    <x v="2"/>
    <s v="Tuesday"/>
    <x v="1"/>
    <s v="6-10"/>
  </r>
  <r>
    <s v="IG-0710"/>
    <s v="Instagram"/>
    <d v="2025-02-25T00:00:00"/>
    <d v="1899-12-30T15:38:00"/>
    <x v="0"/>
    <s v="Fashion"/>
    <n v="44395"/>
    <n v="12"/>
    <n v="178"/>
    <n v="9378"/>
    <n v="8416"/>
    <n v="400"/>
    <n v="31"/>
    <n v="41"/>
    <n v="154"/>
    <n v="51"/>
    <n v="87"/>
    <n v="21"/>
    <x v="0"/>
    <n v="626"/>
    <n v="0.18957089762360627"/>
    <x v="12"/>
    <s v="Tuesday"/>
    <x v="1"/>
    <s v="11+"/>
  </r>
  <r>
    <s v="IG-0711"/>
    <s v="Instagram"/>
    <d v="2025-02-25T00:00:00"/>
    <d v="1899-12-30T17:00:00"/>
    <x v="3"/>
    <s v="Tech"/>
    <n v="44372"/>
    <n v="8"/>
    <n v="116"/>
    <n v="16507"/>
    <n v="14802"/>
    <n v="448"/>
    <n v="53"/>
    <n v="90"/>
    <n v="68"/>
    <n v="74"/>
    <n v="323"/>
    <n v="77"/>
    <x v="1"/>
    <n v="659"/>
    <n v="0.33358874966194896"/>
    <x v="14"/>
    <s v="Tuesday"/>
    <x v="1"/>
    <s v="6-10"/>
  </r>
  <r>
    <s v="IG-0712"/>
    <s v="Instagram"/>
    <d v="2025-02-25T00:00:00"/>
    <d v="1899-12-30T19:29:00"/>
    <x v="3"/>
    <s v="Food"/>
    <n v="44492"/>
    <n v="7"/>
    <n v="133"/>
    <n v="157950"/>
    <n v="110358"/>
    <n v="4019"/>
    <n v="429"/>
    <n v="670"/>
    <n v="570"/>
    <n v="474"/>
    <n v="1792"/>
    <n v="653"/>
    <x v="1"/>
    <n v="5688"/>
    <n v="2.4804009709610715"/>
    <x v="4"/>
    <s v="Tuesday"/>
    <x v="1"/>
    <s v="6-10"/>
  </r>
  <r>
    <s v="IG-0713"/>
    <s v="Instagram"/>
    <d v="2025-02-25T00:00:00"/>
    <d v="1899-12-30T21:15:00"/>
    <x v="2"/>
    <s v="Business"/>
    <n v="44492"/>
    <n v="6"/>
    <n v="125"/>
    <n v="9441"/>
    <n v="7608"/>
    <n v="326"/>
    <n v="35"/>
    <n v="19"/>
    <n v="48"/>
    <n v="22"/>
    <n v="182"/>
    <n v="8"/>
    <x v="1"/>
    <n v="428"/>
    <n v="0.17099703317450329"/>
    <x v="6"/>
    <s v="Tuesday"/>
    <x v="1"/>
    <s v="6-10"/>
  </r>
  <r>
    <s v="IG-0714"/>
    <s v="Instagram"/>
    <d v="2025-02-25T00:00:00"/>
    <d v="1899-12-30T21:25:00"/>
    <x v="3"/>
    <s v="Business"/>
    <n v="44296"/>
    <n v="5"/>
    <n v="107"/>
    <n v="31410"/>
    <n v="28647"/>
    <n v="1036"/>
    <n v="133"/>
    <n v="283"/>
    <n v="169"/>
    <n v="109"/>
    <n v="1116"/>
    <n v="110"/>
    <x v="1"/>
    <n v="1621"/>
    <n v="0.64671753657215103"/>
    <x v="6"/>
    <s v="Tuesday"/>
    <x v="1"/>
    <s v="3-5"/>
  </r>
  <r>
    <s v="IG-0715"/>
    <s v="Instagram"/>
    <d v="2025-02-25T00:00:00"/>
    <d v="1899-12-30T22:57:00"/>
    <x v="3"/>
    <s v="Fashion"/>
    <n v="44439"/>
    <n v="9"/>
    <n v="153"/>
    <n v="22748"/>
    <n v="17409"/>
    <n v="446"/>
    <n v="26"/>
    <n v="69"/>
    <n v="33"/>
    <n v="129"/>
    <n v="627"/>
    <n v="71"/>
    <x v="1"/>
    <n v="574"/>
    <n v="0.39175048943495577"/>
    <x v="19"/>
    <s v="Tuesday"/>
    <x v="1"/>
    <s v="6-10"/>
  </r>
  <r>
    <s v="IG-0716"/>
    <s v="Instagram"/>
    <d v="2025-02-26T00:00:00"/>
    <d v="1899-12-30T07:05:00"/>
    <x v="2"/>
    <s v="Fashion"/>
    <n v="44723"/>
    <n v="5"/>
    <n v="138"/>
    <n v="10358"/>
    <n v="7353"/>
    <n v="167"/>
    <n v="18"/>
    <n v="16"/>
    <n v="31"/>
    <n v="52"/>
    <n v="86"/>
    <n v="14"/>
    <x v="1"/>
    <n v="232"/>
    <n v="0.16441204749234176"/>
    <x v="10"/>
    <s v="Wednesday"/>
    <x v="1"/>
    <s v="3-5"/>
  </r>
  <r>
    <s v="IG-0717"/>
    <s v="Instagram"/>
    <d v="2025-02-26T00:00:00"/>
    <d v="1899-12-30T08:48:00"/>
    <x v="0"/>
    <s v="Travel"/>
    <n v="44687"/>
    <n v="6"/>
    <n v="455"/>
    <n v="7234"/>
    <n v="6301"/>
    <n v="207"/>
    <n v="16"/>
    <n v="19"/>
    <n v="99"/>
    <n v="58"/>
    <n v="177"/>
    <n v="13"/>
    <x v="1"/>
    <n v="341"/>
    <n v="0.141002976257077"/>
    <x v="0"/>
    <s v="Wednesday"/>
    <x v="1"/>
    <s v="6-10"/>
  </r>
  <r>
    <s v="IG-0718"/>
    <s v="Instagram"/>
    <d v="2025-02-26T00:00:00"/>
    <d v="1899-12-30T11:58:00"/>
    <x v="0"/>
    <s v="Food"/>
    <n v="44377"/>
    <n v="7"/>
    <n v="285"/>
    <n v="18027"/>
    <n v="12996"/>
    <n v="527"/>
    <n v="59"/>
    <n v="70"/>
    <n v="350"/>
    <n v="91"/>
    <n v="275"/>
    <n v="20"/>
    <x v="1"/>
    <n v="1006"/>
    <n v="0.29285440656195777"/>
    <x v="11"/>
    <s v="Wednesday"/>
    <x v="1"/>
    <s v="6-10"/>
  </r>
  <r>
    <s v="IG-0719"/>
    <s v="Instagram"/>
    <d v="2025-02-26T00:00:00"/>
    <d v="1899-12-30T12:04:00"/>
    <x v="3"/>
    <s v="Food"/>
    <n v="44545"/>
    <n v="5"/>
    <n v="180"/>
    <n v="18511"/>
    <n v="16257"/>
    <n v="750"/>
    <n v="60"/>
    <n v="163"/>
    <n v="76"/>
    <n v="86"/>
    <n v="377"/>
    <n v="33"/>
    <x v="1"/>
    <n v="1049"/>
    <n v="0.3649567852733191"/>
    <x v="1"/>
    <s v="Wednesday"/>
    <x v="1"/>
    <s v="3-5"/>
  </r>
  <r>
    <s v="IG-0720"/>
    <s v="Instagram"/>
    <d v="2025-02-26T00:00:00"/>
    <d v="1899-12-30T12:43:00"/>
    <x v="0"/>
    <s v="Education"/>
    <n v="44360"/>
    <n v="5"/>
    <n v="327"/>
    <n v="8321"/>
    <n v="5867"/>
    <n v="369"/>
    <n v="37"/>
    <n v="36"/>
    <n v="201"/>
    <n v="26"/>
    <n v="131"/>
    <n v="18"/>
    <x v="1"/>
    <n v="643"/>
    <n v="0.13225879170423804"/>
    <x v="1"/>
    <s v="Wednesday"/>
    <x v="1"/>
    <s v="3-5"/>
  </r>
  <r>
    <s v="IG-0721"/>
    <s v="Instagram"/>
    <d v="2025-02-26T00:00:00"/>
    <d v="1899-12-30T14:15:00"/>
    <x v="3"/>
    <s v="Fitness"/>
    <n v="44592"/>
    <n v="6"/>
    <n v="139"/>
    <n v="24949"/>
    <n v="20504"/>
    <n v="727"/>
    <n v="75"/>
    <n v="148"/>
    <n v="74"/>
    <n v="155"/>
    <n v="676"/>
    <n v="98"/>
    <x v="1"/>
    <n v="1024"/>
    <n v="0.45981341944743453"/>
    <x v="2"/>
    <s v="Wednesday"/>
    <x v="1"/>
    <s v="6-10"/>
  </r>
  <r>
    <s v="IG-0722"/>
    <s v="Instagram"/>
    <d v="2025-02-26T00:00:00"/>
    <d v="1899-12-30T14:39:00"/>
    <x v="0"/>
    <s v="Fitness"/>
    <n v="44640"/>
    <n v="9"/>
    <n v="181"/>
    <n v="20835"/>
    <n v="14563"/>
    <n v="497"/>
    <n v="50"/>
    <n v="58"/>
    <n v="269"/>
    <n v="126"/>
    <n v="194"/>
    <n v="38"/>
    <x v="1"/>
    <n v="874"/>
    <n v="0.32623207885304661"/>
    <x v="2"/>
    <s v="Wednesday"/>
    <x v="1"/>
    <s v="6-10"/>
  </r>
  <r>
    <s v="IG-0723"/>
    <s v="Instagram"/>
    <d v="2025-02-26T00:00:00"/>
    <d v="1899-12-30T16:21:00"/>
    <x v="0"/>
    <s v="Lifestyle"/>
    <n v="44690"/>
    <n v="8"/>
    <n v="365"/>
    <n v="25050"/>
    <n v="17636"/>
    <n v="719"/>
    <n v="75"/>
    <n v="78"/>
    <n v="435"/>
    <n v="104"/>
    <n v="300"/>
    <n v="28"/>
    <x v="1"/>
    <n v="1307"/>
    <n v="0.39462967106735286"/>
    <x v="13"/>
    <s v="Wednesday"/>
    <x v="1"/>
    <s v="6-10"/>
  </r>
  <r>
    <s v="IG-0724"/>
    <s v="Instagram"/>
    <d v="2025-02-26T00:00:00"/>
    <d v="1899-12-30T18:47:00"/>
    <x v="2"/>
    <s v="Food"/>
    <n v="44694"/>
    <n v="8"/>
    <n v="98"/>
    <n v="17868"/>
    <n v="12720"/>
    <n v="446"/>
    <n v="31"/>
    <n v="27"/>
    <n v="55"/>
    <n v="63"/>
    <n v="243"/>
    <n v="11"/>
    <x v="1"/>
    <n v="559"/>
    <n v="0.28460195999463017"/>
    <x v="3"/>
    <s v="Wednesday"/>
    <x v="1"/>
    <s v="6-10"/>
  </r>
  <r>
    <s v="IG-0725"/>
    <s v="Instagram"/>
    <d v="2025-02-26T00:00:00"/>
    <d v="1899-12-30T22:02:00"/>
    <x v="1"/>
    <s v="Business"/>
    <n v="44580"/>
    <n v="8"/>
    <n v="40"/>
    <n v="3228"/>
    <n v="2255"/>
    <n v="52"/>
    <n v="7"/>
    <n v="8"/>
    <n v="0"/>
    <n v="56"/>
    <n v="25"/>
    <n v="2"/>
    <x v="1"/>
    <n v="67"/>
    <n v="5.0583221175414986E-2"/>
    <x v="19"/>
    <s v="Wednesday"/>
    <x v="1"/>
    <s v="6-10"/>
  </r>
  <r>
    <s v="IG-0726"/>
    <s v="Instagram"/>
    <d v="2025-02-27T00:00:00"/>
    <d v="1899-12-30T03:58:00"/>
    <x v="1"/>
    <s v="Fitness"/>
    <n v="44421"/>
    <n v="6"/>
    <n v="57"/>
    <n v="5794"/>
    <n v="4491"/>
    <n v="48"/>
    <n v="7"/>
    <n v="7"/>
    <n v="0"/>
    <n v="45"/>
    <n v="41"/>
    <n v="4"/>
    <x v="0"/>
    <n v="62"/>
    <n v="0.10110083068818802"/>
    <x v="23"/>
    <s v="Thursday"/>
    <x v="1"/>
    <s v="6-10"/>
  </r>
  <r>
    <s v="IG-0727"/>
    <s v="Instagram"/>
    <d v="2025-02-27T00:00:00"/>
    <d v="1899-12-30T06:00:00"/>
    <x v="0"/>
    <s v="Fashion"/>
    <n v="44553"/>
    <n v="7"/>
    <n v="343"/>
    <n v="15968"/>
    <n v="12059"/>
    <n v="387"/>
    <n v="40"/>
    <n v="44"/>
    <n v="173"/>
    <n v="61"/>
    <n v="290"/>
    <n v="26"/>
    <x v="1"/>
    <n v="644"/>
    <n v="0.27066639732453485"/>
    <x v="9"/>
    <s v="Thursday"/>
    <x v="1"/>
    <s v="6-10"/>
  </r>
  <r>
    <s v="IG-0728"/>
    <s v="Instagram"/>
    <d v="2025-02-27T00:00:00"/>
    <d v="1899-12-30T07:34:00"/>
    <x v="2"/>
    <s v="Fitness"/>
    <n v="44488"/>
    <n v="8"/>
    <n v="202"/>
    <n v="6684"/>
    <n v="5577"/>
    <n v="143"/>
    <n v="20"/>
    <n v="10"/>
    <n v="22"/>
    <n v="24"/>
    <n v="51"/>
    <n v="8"/>
    <x v="1"/>
    <n v="195"/>
    <n v="0.12535964754540549"/>
    <x v="10"/>
    <s v="Thursday"/>
    <x v="1"/>
    <s v="6-10"/>
  </r>
  <r>
    <s v="IG-0729"/>
    <s v="Instagram"/>
    <d v="2025-02-27T00:00:00"/>
    <d v="1899-12-30T08:34:00"/>
    <x v="3"/>
    <s v="Fitness"/>
    <n v="44418"/>
    <n v="10"/>
    <n v="86"/>
    <n v="15229"/>
    <n v="10850"/>
    <n v="418"/>
    <n v="51"/>
    <n v="89"/>
    <n v="46"/>
    <n v="51"/>
    <n v="183"/>
    <n v="39"/>
    <x v="1"/>
    <n v="604"/>
    <n v="0.24427034085280741"/>
    <x v="0"/>
    <s v="Thursday"/>
    <x v="1"/>
    <s v="6-10"/>
  </r>
  <r>
    <s v="IG-0730"/>
    <s v="Instagram"/>
    <d v="2025-02-27T00:00:00"/>
    <d v="1899-12-30T14:08:00"/>
    <x v="2"/>
    <s v="Tech"/>
    <n v="44672"/>
    <n v="8"/>
    <n v="98"/>
    <n v="7142"/>
    <n v="5893"/>
    <n v="119"/>
    <n v="13"/>
    <n v="9"/>
    <n v="15"/>
    <n v="13"/>
    <n v="136"/>
    <n v="6"/>
    <x v="1"/>
    <n v="156"/>
    <n v="0.13191708452722062"/>
    <x v="2"/>
    <s v="Thursday"/>
    <x v="1"/>
    <s v="6-10"/>
  </r>
  <r>
    <s v="IG-0731"/>
    <s v="Instagram"/>
    <d v="2025-02-27T00:00:00"/>
    <d v="1899-12-30T17:15:00"/>
    <x v="2"/>
    <s v="Education"/>
    <n v="44554"/>
    <n v="9"/>
    <n v="120"/>
    <n v="8748"/>
    <n v="6727"/>
    <n v="475"/>
    <n v="46"/>
    <n v="25"/>
    <n v="65"/>
    <n v="47"/>
    <n v="49"/>
    <n v="15"/>
    <x v="1"/>
    <n v="611"/>
    <n v="0.1509853211832832"/>
    <x v="14"/>
    <s v="Thursday"/>
    <x v="1"/>
    <s v="6-10"/>
  </r>
  <r>
    <s v="IG-0732"/>
    <s v="Instagram"/>
    <d v="2025-02-27T00:00:00"/>
    <d v="1899-12-30T17:58:00"/>
    <x v="2"/>
    <s v="Tech"/>
    <n v="44511"/>
    <n v="8"/>
    <n v="552"/>
    <n v="9848"/>
    <n v="6972"/>
    <n v="275"/>
    <n v="27"/>
    <n v="16"/>
    <n v="42"/>
    <n v="41"/>
    <n v="178"/>
    <n v="12"/>
    <x v="1"/>
    <n v="360"/>
    <n v="0.15663543843094965"/>
    <x v="14"/>
    <s v="Thursday"/>
    <x v="1"/>
    <s v="6-10"/>
  </r>
  <r>
    <s v="IG-0733"/>
    <s v="Instagram"/>
    <d v="2025-02-27T00:00:00"/>
    <d v="1899-12-30T19:27:00"/>
    <x v="0"/>
    <s v="Fashion"/>
    <n v="44489"/>
    <n v="10"/>
    <n v="218"/>
    <n v="10560"/>
    <n v="8263"/>
    <n v="527"/>
    <n v="36"/>
    <n v="69"/>
    <n v="285"/>
    <n v="72"/>
    <n v="136"/>
    <n v="24"/>
    <x v="1"/>
    <n v="917"/>
    <n v="0.1857313043673717"/>
    <x v="4"/>
    <s v="Thursday"/>
    <x v="1"/>
    <s v="6-10"/>
  </r>
  <r>
    <s v="IG-0734"/>
    <s v="Instagram"/>
    <d v="2025-02-27T00:00:00"/>
    <d v="1899-12-30T19:33:00"/>
    <x v="3"/>
    <s v="Fashion"/>
    <n v="44468"/>
    <n v="8"/>
    <n v="145"/>
    <n v="27150"/>
    <n v="24786"/>
    <n v="645"/>
    <n v="89"/>
    <n v="139"/>
    <n v="55"/>
    <n v="138"/>
    <n v="296"/>
    <n v="163"/>
    <x v="1"/>
    <n v="928"/>
    <n v="0.55738958352073398"/>
    <x v="4"/>
    <s v="Thursday"/>
    <x v="1"/>
    <s v="6-10"/>
  </r>
  <r>
    <s v="IG-0735"/>
    <s v="Instagram"/>
    <d v="2025-02-28T00:00:00"/>
    <d v="1899-12-30T08:52:00"/>
    <x v="0"/>
    <s v="Education"/>
    <n v="44658"/>
    <n v="6"/>
    <n v="286"/>
    <n v="4878"/>
    <n v="4327"/>
    <n v="224"/>
    <n v="32"/>
    <n v="35"/>
    <n v="172"/>
    <n v="16"/>
    <n v="38"/>
    <n v="7"/>
    <x v="1"/>
    <n v="463"/>
    <n v="9.6891934255900397E-2"/>
    <x v="0"/>
    <s v="Friday"/>
    <x v="1"/>
    <s v="6-10"/>
  </r>
  <r>
    <s v="IG-0736"/>
    <s v="Instagram"/>
    <d v="2025-02-28T00:00:00"/>
    <d v="1899-12-30T10:17:00"/>
    <x v="3"/>
    <s v="Education"/>
    <n v="44651"/>
    <n v="4"/>
    <n v="92"/>
    <n v="14758"/>
    <n v="13116"/>
    <n v="412"/>
    <n v="40"/>
    <n v="64"/>
    <n v="45"/>
    <n v="125"/>
    <n v="372"/>
    <n v="66"/>
    <x v="1"/>
    <n v="561"/>
    <n v="0.2937448209446597"/>
    <x v="17"/>
    <s v="Friday"/>
    <x v="1"/>
    <s v="3-5"/>
  </r>
  <r>
    <s v="IG-0737"/>
    <s v="Instagram"/>
    <d v="2025-02-28T00:00:00"/>
    <d v="1899-12-30T12:17:00"/>
    <x v="3"/>
    <s v="Lifestyle"/>
    <n v="44592"/>
    <n v="14"/>
    <n v="110"/>
    <n v="12511"/>
    <n v="11092"/>
    <n v="395"/>
    <n v="27"/>
    <n v="52"/>
    <n v="39"/>
    <n v="50"/>
    <n v="410"/>
    <n v="67"/>
    <x v="1"/>
    <n v="513"/>
    <n v="0.24874416935773233"/>
    <x v="1"/>
    <s v="Friday"/>
    <x v="1"/>
    <s v="11+"/>
  </r>
  <r>
    <s v="IG-0738"/>
    <s v="Instagram"/>
    <d v="2025-02-28T00:00:00"/>
    <d v="1899-12-30T12:24:00"/>
    <x v="3"/>
    <s v="Food"/>
    <n v="44601"/>
    <n v="7"/>
    <n v="117"/>
    <n v="53936"/>
    <n v="45825"/>
    <n v="1460"/>
    <n v="145"/>
    <n v="277"/>
    <n v="203"/>
    <n v="198"/>
    <n v="1457"/>
    <n v="186"/>
    <x v="1"/>
    <n v="2085"/>
    <n v="1.027443330867021"/>
    <x v="1"/>
    <s v="Friday"/>
    <x v="1"/>
    <s v="6-10"/>
  </r>
  <r>
    <s v="IG-0739"/>
    <s v="Instagram"/>
    <d v="2025-02-28T00:00:00"/>
    <d v="1899-12-30T12:24:00"/>
    <x v="3"/>
    <s v="Travel"/>
    <n v="44545"/>
    <n v="14"/>
    <n v="120"/>
    <n v="23756"/>
    <n v="17787"/>
    <n v="550"/>
    <n v="41"/>
    <n v="97"/>
    <n v="75"/>
    <n v="108"/>
    <n v="445"/>
    <n v="90"/>
    <x v="1"/>
    <n v="763"/>
    <n v="0.39930407453137279"/>
    <x v="1"/>
    <s v="Friday"/>
    <x v="1"/>
    <s v="11+"/>
  </r>
  <r>
    <s v="IG-0740"/>
    <s v="Instagram"/>
    <d v="2025-02-28T00:00:00"/>
    <d v="1899-12-30T12:45:00"/>
    <x v="3"/>
    <s v="Fitness"/>
    <n v="44529"/>
    <n v="5"/>
    <n v="78"/>
    <n v="132032"/>
    <n v="112506"/>
    <n v="4136"/>
    <n v="555"/>
    <n v="1151"/>
    <n v="629"/>
    <n v="291"/>
    <n v="4241"/>
    <n v="222"/>
    <x v="0"/>
    <n v="6471"/>
    <n v="2.5265781850030318"/>
    <x v="1"/>
    <s v="Friday"/>
    <x v="1"/>
    <s v="3-5"/>
  </r>
  <r>
    <s v="IG-0741"/>
    <s v="Instagram"/>
    <d v="2025-02-28T00:00:00"/>
    <d v="1899-12-30T17:59:00"/>
    <x v="2"/>
    <s v="Food"/>
    <n v="44621"/>
    <n v="6"/>
    <n v="116"/>
    <n v="7265"/>
    <n v="6373"/>
    <n v="232"/>
    <n v="21"/>
    <n v="17"/>
    <n v="42"/>
    <n v="37"/>
    <n v="150"/>
    <n v="10"/>
    <x v="1"/>
    <n v="312"/>
    <n v="0.14282512718226845"/>
    <x v="14"/>
    <s v="Friday"/>
    <x v="1"/>
    <s v="6-10"/>
  </r>
  <r>
    <s v="IG-0742"/>
    <s v="Instagram"/>
    <d v="2025-02-28T00:00:00"/>
    <d v="1899-12-30T19:19:00"/>
    <x v="3"/>
    <s v="Travel"/>
    <n v="44331"/>
    <n v="6"/>
    <n v="81"/>
    <n v="127499"/>
    <n v="102839"/>
    <n v="2366"/>
    <n v="198"/>
    <n v="526"/>
    <n v="311"/>
    <n v="423"/>
    <n v="2381"/>
    <n v="399"/>
    <x v="0"/>
    <n v="3401"/>
    <n v="2.3197987864022918"/>
    <x v="4"/>
    <s v="Friday"/>
    <x v="1"/>
    <s v="6-10"/>
  </r>
  <r>
    <s v="IG-0743"/>
    <s v="Instagram"/>
    <d v="2025-02-28T00:00:00"/>
    <d v="1899-12-30T19:46:00"/>
    <x v="3"/>
    <s v="Lifestyle"/>
    <n v="44753"/>
    <n v="9"/>
    <n v="45"/>
    <n v="47790"/>
    <n v="34221"/>
    <n v="1019"/>
    <n v="96"/>
    <n v="196"/>
    <n v="188"/>
    <n v="121"/>
    <n v="581"/>
    <n v="75"/>
    <x v="1"/>
    <n v="1499"/>
    <n v="0.76466382141979305"/>
    <x v="4"/>
    <s v="Friday"/>
    <x v="1"/>
    <s v="6-10"/>
  </r>
  <r>
    <s v="IG-0744"/>
    <s v="Instagram"/>
    <d v="2025-02-28T00:00:00"/>
    <d v="1899-12-30T20:17:00"/>
    <x v="3"/>
    <s v="Business"/>
    <n v="44653"/>
    <n v="7"/>
    <n v="87"/>
    <n v="23021"/>
    <n v="17438"/>
    <n v="792"/>
    <n v="120"/>
    <n v="222"/>
    <n v="122"/>
    <n v="151"/>
    <n v="247"/>
    <n v="32"/>
    <x v="1"/>
    <n v="1256"/>
    <n v="0.39052247329406758"/>
    <x v="5"/>
    <s v="Friday"/>
    <x v="1"/>
    <s v="6-10"/>
  </r>
  <r>
    <s v="IG-0745"/>
    <s v="Instagram"/>
    <d v="2025-02-28T00:00:00"/>
    <d v="1899-12-30T20:50:00"/>
    <x v="3"/>
    <s v="Fitness"/>
    <n v="44531"/>
    <n v="5"/>
    <n v="83"/>
    <n v="21705"/>
    <n v="16951"/>
    <n v="398"/>
    <n v="35"/>
    <n v="92"/>
    <n v="47"/>
    <n v="34"/>
    <n v="316"/>
    <n v="36"/>
    <x v="1"/>
    <n v="572"/>
    <n v="0.38065617210482583"/>
    <x v="5"/>
    <s v="Friday"/>
    <x v="1"/>
    <s v="3-5"/>
  </r>
  <r>
    <s v="IG-0746"/>
    <s v="Instagram"/>
    <d v="2025-02-28T00:00:00"/>
    <d v="1899-12-30T21:59:00"/>
    <x v="0"/>
    <s v="Fitness"/>
    <n v="44477"/>
    <n v="3"/>
    <n v="229"/>
    <n v="22410"/>
    <n v="17222"/>
    <n v="1051"/>
    <n v="125"/>
    <n v="128"/>
    <n v="470"/>
    <n v="46"/>
    <n v="455"/>
    <n v="53"/>
    <x v="1"/>
    <n v="1774"/>
    <n v="0.38721136767317937"/>
    <x v="6"/>
    <s v="Friday"/>
    <x v="1"/>
    <s v="3-5"/>
  </r>
  <r>
    <s v="IG-0747"/>
    <s v="Instagram"/>
    <d v="2025-02-28T00:00:00"/>
    <d v="1899-12-30T22:42:00"/>
    <x v="2"/>
    <s v="Tech"/>
    <n v="44762"/>
    <n v="6"/>
    <n v="283"/>
    <n v="14614"/>
    <n v="12043"/>
    <n v="300"/>
    <n v="26"/>
    <n v="19"/>
    <n v="48"/>
    <n v="39"/>
    <n v="244"/>
    <n v="9"/>
    <x v="1"/>
    <n v="393"/>
    <n v="0.2690451722443144"/>
    <x v="19"/>
    <s v="Friday"/>
    <x v="1"/>
    <s v="6-10"/>
  </r>
  <r>
    <s v="IG-0748"/>
    <s v="Instagram"/>
    <d v="2025-02-28T00:00:00"/>
    <d v="1899-12-30T23:31:00"/>
    <x v="0"/>
    <s v="Fashion"/>
    <n v="44393"/>
    <n v="4"/>
    <n v="412"/>
    <n v="14997"/>
    <n v="11577"/>
    <n v="370"/>
    <n v="32"/>
    <n v="34"/>
    <n v="228"/>
    <n v="58"/>
    <n v="107"/>
    <n v="29"/>
    <x v="0"/>
    <n v="664"/>
    <n v="0.26078435789426263"/>
    <x v="7"/>
    <s v="Friday"/>
    <x v="1"/>
    <s v="3-5"/>
  </r>
  <r>
    <s v="IG-0749"/>
    <s v="Instagram"/>
    <d v="2025-03-01T00:00:00"/>
    <d v="1899-12-30T06:10:00"/>
    <x v="0"/>
    <s v="Business"/>
    <n v="44654"/>
    <n v="6"/>
    <n v="231"/>
    <n v="10664"/>
    <n v="9517"/>
    <n v="390"/>
    <n v="50"/>
    <n v="56"/>
    <n v="263"/>
    <n v="78"/>
    <n v="191"/>
    <n v="22"/>
    <x v="1"/>
    <n v="759"/>
    <n v="0.21312760335020378"/>
    <x v="9"/>
    <s v="Saturday"/>
    <x v="2"/>
    <s v="6-10"/>
  </r>
  <r>
    <s v="IG-0750"/>
    <s v="Instagram"/>
    <d v="2025-03-01T00:00:00"/>
    <d v="1899-12-30T09:24:00"/>
    <x v="2"/>
    <s v="Food"/>
    <n v="44507"/>
    <n v="8"/>
    <n v="236"/>
    <n v="14515"/>
    <n v="12220"/>
    <n v="591"/>
    <n v="54"/>
    <n v="36"/>
    <n v="67"/>
    <n v="73"/>
    <n v="184"/>
    <n v="26"/>
    <x v="1"/>
    <n v="748"/>
    <n v="0.2745635518008403"/>
    <x v="16"/>
    <s v="Saturday"/>
    <x v="2"/>
    <s v="6-10"/>
  </r>
  <r>
    <s v="IG-0751"/>
    <s v="Instagram"/>
    <d v="2025-03-01T00:00:00"/>
    <d v="1899-12-30T13:49:00"/>
    <x v="2"/>
    <s v="Food"/>
    <n v="44546"/>
    <n v="7"/>
    <n v="373"/>
    <n v="43354"/>
    <n v="31400"/>
    <n v="1107"/>
    <n v="124"/>
    <n v="85"/>
    <n v="136"/>
    <n v="121"/>
    <n v="822"/>
    <n v="59"/>
    <x v="0"/>
    <n v="1452"/>
    <n v="0.70488932788578096"/>
    <x v="15"/>
    <s v="Saturday"/>
    <x v="2"/>
    <s v="6-10"/>
  </r>
  <r>
    <s v="IG-0752"/>
    <s v="Instagram"/>
    <d v="2025-03-01T00:00:00"/>
    <d v="1899-12-30T14:03:00"/>
    <x v="0"/>
    <s v="Lifestyle"/>
    <n v="44648"/>
    <n v="8"/>
    <n v="235"/>
    <n v="18356"/>
    <n v="14568"/>
    <n v="574"/>
    <n v="61"/>
    <n v="73"/>
    <n v="337"/>
    <n v="68"/>
    <n v="223"/>
    <n v="15"/>
    <x v="1"/>
    <n v="1045"/>
    <n v="0.32628561189750943"/>
    <x v="2"/>
    <s v="Saturday"/>
    <x v="2"/>
    <s v="6-10"/>
  </r>
  <r>
    <s v="IG-0753"/>
    <s v="Instagram"/>
    <d v="2025-03-01T00:00:00"/>
    <d v="1899-12-30T15:05:00"/>
    <x v="0"/>
    <s v="Fitness"/>
    <n v="44415"/>
    <n v="3"/>
    <n v="174"/>
    <n v="16995"/>
    <n v="14945"/>
    <n v="680"/>
    <n v="110"/>
    <n v="141"/>
    <n v="483"/>
    <n v="115"/>
    <n v="292"/>
    <n v="27"/>
    <x v="1"/>
    <n v="1414"/>
    <n v="0.33648542159180456"/>
    <x v="12"/>
    <s v="Saturday"/>
    <x v="2"/>
    <s v="3-5"/>
  </r>
  <r>
    <s v="IG-0754"/>
    <s v="Instagram"/>
    <d v="2025-03-01T00:00:00"/>
    <d v="1899-12-30T18:04:00"/>
    <x v="1"/>
    <s v="Fashion"/>
    <n v="44729"/>
    <n v="11"/>
    <n v="44"/>
    <n v="12111"/>
    <n v="8460"/>
    <n v="165"/>
    <n v="16"/>
    <n v="17"/>
    <n v="0"/>
    <n v="179"/>
    <n v="89"/>
    <n v="3"/>
    <x v="1"/>
    <n v="198"/>
    <n v="0.18913903731359968"/>
    <x v="3"/>
    <s v="Saturday"/>
    <x v="2"/>
    <s v="11+"/>
  </r>
  <r>
    <s v="IG-0755"/>
    <s v="Instagram"/>
    <d v="2025-03-01T00:00:00"/>
    <d v="1899-12-30T20:13:00"/>
    <x v="0"/>
    <s v="Business"/>
    <n v="44369"/>
    <n v="9"/>
    <n v="565"/>
    <n v="22718"/>
    <n v="15986"/>
    <n v="1099"/>
    <n v="139"/>
    <n v="110"/>
    <n v="563"/>
    <n v="222"/>
    <n v="367"/>
    <n v="50"/>
    <x v="1"/>
    <n v="1911"/>
    <n v="0.36029660348441478"/>
    <x v="5"/>
    <s v="Saturday"/>
    <x v="2"/>
    <s v="6-10"/>
  </r>
  <r>
    <s v="IG-0756"/>
    <s v="Instagram"/>
    <d v="2025-03-01T00:00:00"/>
    <d v="1899-12-30T20:35:00"/>
    <x v="0"/>
    <s v="Food"/>
    <n v="44463"/>
    <n v="12"/>
    <n v="249"/>
    <n v="24090"/>
    <n v="17112"/>
    <n v="565"/>
    <n v="54"/>
    <n v="76"/>
    <n v="318"/>
    <n v="80"/>
    <n v="174"/>
    <n v="40"/>
    <x v="1"/>
    <n v="1013"/>
    <n v="0.38485932123338507"/>
    <x v="5"/>
    <s v="Saturday"/>
    <x v="2"/>
    <s v="11+"/>
  </r>
  <r>
    <s v="IG-0757"/>
    <s v="Instagram"/>
    <d v="2025-03-01T00:00:00"/>
    <d v="1899-12-30T20:46:00"/>
    <x v="2"/>
    <s v="Fashion"/>
    <n v="44765"/>
    <n v="8"/>
    <n v="122"/>
    <n v="10800"/>
    <n v="9544"/>
    <n v="343"/>
    <n v="30"/>
    <n v="15"/>
    <n v="36"/>
    <n v="31"/>
    <n v="255"/>
    <n v="11"/>
    <x v="1"/>
    <n v="424"/>
    <n v="0.21320227856584384"/>
    <x v="5"/>
    <s v="Saturday"/>
    <x v="2"/>
    <s v="6-10"/>
  </r>
  <r>
    <s v="IG-0758"/>
    <s v="Instagram"/>
    <d v="2025-03-01T00:00:00"/>
    <d v="1899-12-30T21:32:00"/>
    <x v="3"/>
    <s v="Food"/>
    <n v="44887"/>
    <n v="7"/>
    <n v="117"/>
    <n v="57705"/>
    <n v="44701"/>
    <n v="1812"/>
    <n v="129"/>
    <n v="321"/>
    <n v="199"/>
    <n v="323"/>
    <n v="1286"/>
    <n v="168"/>
    <x v="1"/>
    <n v="2461"/>
    <n v="0.99585626127832116"/>
    <x v="6"/>
    <s v="Saturday"/>
    <x v="2"/>
    <s v="6-10"/>
  </r>
  <r>
    <s v="IG-0759"/>
    <s v="Instagram"/>
    <d v="2025-03-02T00:00:00"/>
    <d v="1899-12-30T06:52:00"/>
    <x v="3"/>
    <s v="Education"/>
    <n v="44611"/>
    <n v="8"/>
    <n v="146"/>
    <n v="17878"/>
    <n v="16381"/>
    <n v="785"/>
    <n v="86"/>
    <n v="211"/>
    <n v="100"/>
    <n v="81"/>
    <n v="637"/>
    <n v="50"/>
    <x v="1"/>
    <n v="1182"/>
    <n v="0.36719643137342806"/>
    <x v="9"/>
    <s v="Sunday"/>
    <x v="2"/>
    <s v="6-10"/>
  </r>
  <r>
    <s v="IG-0760"/>
    <s v="Instagram"/>
    <d v="2025-03-02T00:00:00"/>
    <d v="1899-12-30T08:44:00"/>
    <x v="0"/>
    <s v="Business"/>
    <n v="44638"/>
    <n v="8"/>
    <n v="233"/>
    <n v="7782"/>
    <n v="6654"/>
    <n v="237"/>
    <n v="30"/>
    <n v="26"/>
    <n v="128"/>
    <n v="32"/>
    <n v="79"/>
    <n v="8"/>
    <x v="1"/>
    <n v="421"/>
    <n v="0.14906581836103769"/>
    <x v="0"/>
    <s v="Sunday"/>
    <x v="2"/>
    <s v="6-10"/>
  </r>
  <r>
    <s v="IG-0761"/>
    <s v="Instagram"/>
    <d v="2025-03-02T00:00:00"/>
    <d v="1899-12-30T12:33:00"/>
    <x v="0"/>
    <s v="Tech"/>
    <n v="44604"/>
    <n v="7"/>
    <n v="229"/>
    <n v="11002"/>
    <n v="7626"/>
    <n v="275"/>
    <n v="23"/>
    <n v="31"/>
    <n v="132"/>
    <n v="42"/>
    <n v="77"/>
    <n v="11"/>
    <x v="1"/>
    <n v="461"/>
    <n v="0.17097121334409471"/>
    <x v="1"/>
    <s v="Sunday"/>
    <x v="2"/>
    <s v="6-10"/>
  </r>
  <r>
    <s v="IG-0762"/>
    <s v="Instagram"/>
    <d v="2025-03-02T00:00:00"/>
    <d v="1899-12-30T13:18:00"/>
    <x v="1"/>
    <s v="Lifestyle"/>
    <n v="44642"/>
    <n v="2"/>
    <n v="20"/>
    <n v="5043"/>
    <n v="4617"/>
    <n v="62"/>
    <n v="11"/>
    <n v="8"/>
    <n v="0"/>
    <n v="36"/>
    <n v="59"/>
    <n v="3"/>
    <x v="1"/>
    <n v="81"/>
    <n v="0.10342278571748578"/>
    <x v="15"/>
    <s v="Sunday"/>
    <x v="2"/>
    <s v="0-2"/>
  </r>
  <r>
    <s v="IG-0763"/>
    <s v="Instagram"/>
    <d v="2025-03-02T00:00:00"/>
    <d v="1899-12-30T14:27:00"/>
    <x v="0"/>
    <s v="Education"/>
    <n v="44759"/>
    <n v="10"/>
    <n v="265"/>
    <n v="17071"/>
    <n v="14416"/>
    <n v="706"/>
    <n v="77"/>
    <n v="69"/>
    <n v="422"/>
    <n v="169"/>
    <n v="130"/>
    <n v="16"/>
    <x v="1"/>
    <n v="1274"/>
    <n v="0.32208047543510804"/>
    <x v="2"/>
    <s v="Sunday"/>
    <x v="2"/>
    <s v="6-10"/>
  </r>
  <r>
    <s v="IG-0764"/>
    <s v="Instagram"/>
    <d v="2025-03-02T00:00:00"/>
    <d v="1899-12-30T15:26:00"/>
    <x v="3"/>
    <s v="Travel"/>
    <n v="44668"/>
    <n v="8"/>
    <n v="197"/>
    <n v="34793"/>
    <n v="31855"/>
    <n v="959"/>
    <n v="79"/>
    <n v="152"/>
    <n v="95"/>
    <n v="206"/>
    <n v="892"/>
    <n v="158"/>
    <x v="0"/>
    <n v="1285"/>
    <n v="0.7131503537207845"/>
    <x v="12"/>
    <s v="Sunday"/>
    <x v="2"/>
    <s v="6-10"/>
  </r>
  <r>
    <s v="IG-0765"/>
    <s v="Instagram"/>
    <d v="2025-03-02T00:00:00"/>
    <d v="1899-12-30T16:03:00"/>
    <x v="3"/>
    <s v="Fitness"/>
    <n v="44666"/>
    <n v="6"/>
    <n v="79"/>
    <n v="31186"/>
    <n v="26853"/>
    <n v="1186"/>
    <n v="111"/>
    <n v="226"/>
    <n v="144"/>
    <n v="112"/>
    <n v="559"/>
    <n v="167"/>
    <x v="1"/>
    <n v="1667"/>
    <n v="0.60119554023194377"/>
    <x v="13"/>
    <s v="Sunday"/>
    <x v="2"/>
    <s v="6-10"/>
  </r>
  <r>
    <s v="IG-0766"/>
    <s v="Instagram"/>
    <d v="2025-03-02T00:00:00"/>
    <d v="1899-12-30T16:20:00"/>
    <x v="2"/>
    <s v="Travel"/>
    <n v="44453"/>
    <n v="8"/>
    <n v="113"/>
    <n v="12510"/>
    <n v="11296"/>
    <n v="327"/>
    <n v="26"/>
    <n v="20"/>
    <n v="27"/>
    <n v="25"/>
    <n v="179"/>
    <n v="14"/>
    <x v="1"/>
    <n v="400"/>
    <n v="0.25411108361640383"/>
    <x v="13"/>
    <s v="Sunday"/>
    <x v="2"/>
    <s v="6-10"/>
  </r>
  <r>
    <s v="IG-0767"/>
    <s v="Instagram"/>
    <d v="2025-03-02T00:00:00"/>
    <d v="1899-12-30T16:51:00"/>
    <x v="3"/>
    <s v="Fashion"/>
    <n v="44590"/>
    <n v="15"/>
    <n v="82"/>
    <n v="22716"/>
    <n v="20378"/>
    <n v="542"/>
    <n v="41"/>
    <n v="92"/>
    <n v="49"/>
    <n v="88"/>
    <n v="535"/>
    <n v="109"/>
    <x v="1"/>
    <n v="724"/>
    <n v="0.45700829782462438"/>
    <x v="13"/>
    <s v="Sunday"/>
    <x v="2"/>
    <s v="11+"/>
  </r>
  <r>
    <s v="IG-0768"/>
    <s v="Instagram"/>
    <d v="2025-03-02T00:00:00"/>
    <d v="1899-12-30T17:22:00"/>
    <x v="1"/>
    <s v="Fitness"/>
    <n v="44731"/>
    <n v="8"/>
    <n v="42"/>
    <n v="8643"/>
    <n v="6026"/>
    <n v="101"/>
    <n v="12"/>
    <n v="11"/>
    <n v="0"/>
    <n v="111"/>
    <n v="68"/>
    <n v="3"/>
    <x v="1"/>
    <n v="124"/>
    <n v="0.13471641590843039"/>
    <x v="14"/>
    <s v="Sunday"/>
    <x v="2"/>
    <s v="6-10"/>
  </r>
  <r>
    <s v="IG-0769"/>
    <s v="Instagram"/>
    <d v="2025-03-02T00:00:00"/>
    <d v="1899-12-30T18:12:00"/>
    <x v="3"/>
    <s v="Fitness"/>
    <n v="44765"/>
    <n v="9"/>
    <n v="177"/>
    <n v="54179"/>
    <n v="39590"/>
    <n v="1868"/>
    <n v="133"/>
    <n v="357"/>
    <n v="248"/>
    <n v="145"/>
    <n v="708"/>
    <n v="250"/>
    <x v="1"/>
    <n v="2606"/>
    <n v="0.88439629174578349"/>
    <x v="3"/>
    <s v="Sunday"/>
    <x v="2"/>
    <s v="6-10"/>
  </r>
  <r>
    <s v="IG-0770"/>
    <s v="Instagram"/>
    <d v="2025-03-02T00:00:00"/>
    <d v="1899-12-30T19:06:00"/>
    <x v="3"/>
    <s v="Lifestyle"/>
    <n v="44501"/>
    <n v="7"/>
    <n v="75"/>
    <n v="25607"/>
    <n v="18243"/>
    <n v="673"/>
    <n v="85"/>
    <n v="159"/>
    <n v="84"/>
    <n v="64"/>
    <n v="434"/>
    <n v="120"/>
    <x v="1"/>
    <n v="1001"/>
    <n v="0.40994584391361993"/>
    <x v="4"/>
    <s v="Sunday"/>
    <x v="2"/>
    <s v="6-10"/>
  </r>
  <r>
    <s v="IG-0771"/>
    <s v="Instagram"/>
    <d v="2025-03-02T00:00:00"/>
    <d v="1899-12-30T19:20:00"/>
    <x v="3"/>
    <s v="Food"/>
    <n v="44657"/>
    <n v="11"/>
    <n v="190"/>
    <n v="34457"/>
    <n v="27952"/>
    <n v="1511"/>
    <n v="191"/>
    <n v="331"/>
    <n v="230"/>
    <n v="102"/>
    <n v="995"/>
    <n v="119"/>
    <x v="1"/>
    <n v="2263"/>
    <n v="0.62592650648274628"/>
    <x v="4"/>
    <s v="Sunday"/>
    <x v="2"/>
    <s v="11+"/>
  </r>
  <r>
    <s v="IG-0772"/>
    <s v="Instagram"/>
    <d v="2025-03-02T00:00:00"/>
    <d v="1899-12-30T21:52:00"/>
    <x v="1"/>
    <s v="Education"/>
    <n v="44654"/>
    <n v="7"/>
    <n v="21"/>
    <n v="6215"/>
    <n v="5071"/>
    <n v="130"/>
    <n v="24"/>
    <n v="19"/>
    <n v="0"/>
    <n v="130"/>
    <n v="44"/>
    <n v="3"/>
    <x v="1"/>
    <n v="173"/>
    <n v="0.1135620549110942"/>
    <x v="6"/>
    <s v="Sunday"/>
    <x v="2"/>
    <s v="6-10"/>
  </r>
  <r>
    <s v="IG-0773"/>
    <s v="Instagram"/>
    <d v="2025-03-02T00:00:00"/>
    <d v="1899-12-30T22:07:00"/>
    <x v="0"/>
    <s v="Tech"/>
    <n v="44603"/>
    <n v="5"/>
    <n v="128"/>
    <n v="6146"/>
    <n v="4284"/>
    <n v="139"/>
    <n v="19"/>
    <n v="23"/>
    <n v="103"/>
    <n v="31"/>
    <n v="69"/>
    <n v="8"/>
    <x v="1"/>
    <n v="284"/>
    <n v="9.6047351075039797E-2"/>
    <x v="19"/>
    <s v="Sunday"/>
    <x v="2"/>
    <s v="3-5"/>
  </r>
  <r>
    <s v="IG-0774"/>
    <s v="Instagram"/>
    <d v="2025-03-02T00:00:00"/>
    <d v="1899-12-30T23:41:00"/>
    <x v="0"/>
    <s v="Lifestyle"/>
    <n v="44862"/>
    <n v="7"/>
    <n v="180"/>
    <n v="7034"/>
    <n v="6036"/>
    <n v="215"/>
    <n v="19"/>
    <n v="23"/>
    <n v="124"/>
    <n v="42"/>
    <n v="161"/>
    <n v="15"/>
    <x v="1"/>
    <n v="381"/>
    <n v="0.13454594088538183"/>
    <x v="7"/>
    <s v="Sunday"/>
    <x v="2"/>
    <s v="6-10"/>
  </r>
  <r>
    <s v="IG-0775"/>
    <s v="Instagram"/>
    <d v="2025-03-03T00:00:00"/>
    <d v="1899-12-30T00:28:00"/>
    <x v="1"/>
    <s v="Tech"/>
    <n v="44712"/>
    <n v="9"/>
    <n v="42"/>
    <n v="35368"/>
    <n v="26602"/>
    <n v="395"/>
    <n v="37"/>
    <n v="39"/>
    <n v="0"/>
    <n v="528"/>
    <n v="359"/>
    <n v="19"/>
    <x v="0"/>
    <n v="471"/>
    <n v="0.59496332080873149"/>
    <x v="8"/>
    <s v="Monday"/>
    <x v="2"/>
    <s v="6-10"/>
  </r>
  <r>
    <s v="IG-0776"/>
    <s v="Instagram"/>
    <d v="2025-03-03T00:00:00"/>
    <d v="1899-12-30T04:32:00"/>
    <x v="2"/>
    <s v="Education"/>
    <n v="44643"/>
    <n v="4"/>
    <n v="187"/>
    <n v="4444"/>
    <n v="3918"/>
    <n v="199"/>
    <n v="12"/>
    <n v="10"/>
    <n v="27"/>
    <n v="29"/>
    <n v="39"/>
    <n v="5"/>
    <x v="1"/>
    <n v="248"/>
    <n v="8.7762919158658692E-2"/>
    <x v="20"/>
    <s v="Monday"/>
    <x v="2"/>
    <s v="3-5"/>
  </r>
  <r>
    <s v="IG-0777"/>
    <s v="Instagram"/>
    <d v="2025-03-03T00:00:00"/>
    <d v="1899-12-30T14:40:00"/>
    <x v="2"/>
    <s v="Fashion"/>
    <n v="44822"/>
    <n v="4"/>
    <n v="166"/>
    <n v="9183"/>
    <n v="7982"/>
    <n v="224"/>
    <n v="13"/>
    <n v="11"/>
    <n v="22"/>
    <n v="34"/>
    <n v="188"/>
    <n v="18"/>
    <x v="1"/>
    <n v="270"/>
    <n v="0.17808219178082191"/>
    <x v="2"/>
    <s v="Monday"/>
    <x v="2"/>
    <s v="3-5"/>
  </r>
  <r>
    <s v="IG-0778"/>
    <s v="Instagram"/>
    <d v="2025-03-03T00:00:00"/>
    <d v="1899-12-30T14:45:00"/>
    <x v="2"/>
    <s v="Tech"/>
    <n v="44786"/>
    <n v="8"/>
    <n v="241"/>
    <n v="6801"/>
    <n v="4720"/>
    <n v="214"/>
    <n v="29"/>
    <n v="13"/>
    <n v="27"/>
    <n v="9"/>
    <n v="39"/>
    <n v="11"/>
    <x v="1"/>
    <n v="283"/>
    <n v="0.10539007725628545"/>
    <x v="2"/>
    <s v="Monday"/>
    <x v="2"/>
    <s v="6-10"/>
  </r>
  <r>
    <s v="IG-0779"/>
    <s v="Instagram"/>
    <d v="2025-03-03T00:00:00"/>
    <d v="1899-12-30T16:01:00"/>
    <x v="3"/>
    <s v="Business"/>
    <n v="44700"/>
    <n v="10"/>
    <n v="109"/>
    <n v="21559"/>
    <n v="18096"/>
    <n v="738"/>
    <n v="68"/>
    <n v="174"/>
    <n v="127"/>
    <n v="50"/>
    <n v="427"/>
    <n v="106"/>
    <x v="0"/>
    <n v="1107"/>
    <n v="0.40483221476510067"/>
    <x v="13"/>
    <s v="Monday"/>
    <x v="2"/>
    <s v="6-10"/>
  </r>
  <r>
    <s v="IG-0780"/>
    <s v="Instagram"/>
    <d v="2025-03-03T00:00:00"/>
    <d v="1899-12-30T18:05:00"/>
    <x v="2"/>
    <s v="Fashion"/>
    <n v="44643"/>
    <n v="6"/>
    <n v="89"/>
    <n v="13217"/>
    <n v="10952"/>
    <n v="366"/>
    <n v="29"/>
    <n v="24"/>
    <n v="55"/>
    <n v="48"/>
    <n v="203"/>
    <n v="22"/>
    <x v="1"/>
    <n v="474"/>
    <n v="0.24532401496315212"/>
    <x v="3"/>
    <s v="Monday"/>
    <x v="2"/>
    <s v="6-10"/>
  </r>
  <r>
    <s v="IG-0781"/>
    <s v="Instagram"/>
    <d v="2025-03-03T00:00:00"/>
    <d v="1899-12-30T18:42:00"/>
    <x v="0"/>
    <s v="Tech"/>
    <n v="44615"/>
    <n v="8"/>
    <n v="226"/>
    <n v="13016"/>
    <n v="10861"/>
    <n v="565"/>
    <n v="62"/>
    <n v="66"/>
    <n v="301"/>
    <n v="60"/>
    <n v="104"/>
    <n v="13"/>
    <x v="1"/>
    <n v="994"/>
    <n v="0.24343830550263365"/>
    <x v="3"/>
    <s v="Monday"/>
    <x v="2"/>
    <s v="6-10"/>
  </r>
  <r>
    <s v="IG-0782"/>
    <s v="Instagram"/>
    <d v="2025-03-03T00:00:00"/>
    <d v="1899-12-30T19:08:00"/>
    <x v="2"/>
    <s v="Education"/>
    <n v="44747"/>
    <n v="9"/>
    <n v="156"/>
    <n v="14764"/>
    <n v="11388"/>
    <n v="631"/>
    <n v="65"/>
    <n v="31"/>
    <n v="76"/>
    <n v="40"/>
    <n v="178"/>
    <n v="20"/>
    <x v="0"/>
    <n v="803"/>
    <n v="0.25449750821284106"/>
    <x v="4"/>
    <s v="Monday"/>
    <x v="2"/>
    <s v="6-10"/>
  </r>
  <r>
    <s v="IG-0783"/>
    <s v="Instagram"/>
    <d v="2025-03-03T00:00:00"/>
    <d v="1899-12-30T19:11:00"/>
    <x v="2"/>
    <s v="Food"/>
    <n v="44679"/>
    <n v="10"/>
    <n v="83"/>
    <n v="19755"/>
    <n v="16542"/>
    <n v="513"/>
    <n v="40"/>
    <n v="28"/>
    <n v="53"/>
    <n v="118"/>
    <n v="383"/>
    <n v="29"/>
    <x v="1"/>
    <n v="634"/>
    <n v="0.3702410528436178"/>
    <x v="4"/>
    <s v="Monday"/>
    <x v="2"/>
    <s v="6-10"/>
  </r>
  <r>
    <s v="IG-0784"/>
    <s v="Instagram"/>
    <d v="2025-03-03T00:00:00"/>
    <d v="1899-12-30T19:33:00"/>
    <x v="3"/>
    <s v="Tech"/>
    <n v="44675"/>
    <n v="7"/>
    <n v="143"/>
    <n v="21734"/>
    <n v="16654"/>
    <n v="380"/>
    <n v="59"/>
    <n v="74"/>
    <n v="58"/>
    <n v="117"/>
    <n v="390"/>
    <n v="103"/>
    <x v="1"/>
    <n v="571"/>
    <n v="0.37278119753777278"/>
    <x v="4"/>
    <s v="Monday"/>
    <x v="2"/>
    <s v="6-10"/>
  </r>
  <r>
    <s v="IG-0785"/>
    <s v="Instagram"/>
    <d v="2025-03-03T00:00:00"/>
    <d v="1899-12-30T22:43:00"/>
    <x v="2"/>
    <s v="Travel"/>
    <n v="44814"/>
    <n v="13"/>
    <n v="162"/>
    <n v="6672"/>
    <n v="6119"/>
    <n v="159"/>
    <n v="11"/>
    <n v="8"/>
    <n v="13"/>
    <n v="35"/>
    <n v="133"/>
    <n v="9"/>
    <x v="1"/>
    <n v="191"/>
    <n v="0.13654215200606953"/>
    <x v="19"/>
    <s v="Monday"/>
    <x v="2"/>
    <s v="11+"/>
  </r>
  <r>
    <s v="IG-0786"/>
    <s v="Instagram"/>
    <d v="2025-03-04T00:00:00"/>
    <d v="1899-12-30T02:38:00"/>
    <x v="2"/>
    <s v="Education"/>
    <n v="44732"/>
    <n v="6"/>
    <n v="211"/>
    <n v="7032"/>
    <n v="6204"/>
    <n v="275"/>
    <n v="36"/>
    <n v="23"/>
    <n v="37"/>
    <n v="25"/>
    <n v="97"/>
    <n v="7"/>
    <x v="1"/>
    <n v="371"/>
    <n v="0.13869265849950818"/>
    <x v="21"/>
    <s v="Tuesday"/>
    <x v="2"/>
    <s v="6-10"/>
  </r>
  <r>
    <s v="IG-0787"/>
    <s v="Instagram"/>
    <d v="2025-03-04T00:00:00"/>
    <d v="1899-12-30T16:38:00"/>
    <x v="1"/>
    <s v="Fashion"/>
    <n v="44983"/>
    <n v="8"/>
    <n v="114"/>
    <n v="6081"/>
    <n v="4283"/>
    <n v="76"/>
    <n v="11"/>
    <n v="7"/>
    <n v="0"/>
    <n v="83"/>
    <n v="58"/>
    <n v="4"/>
    <x v="1"/>
    <n v="94"/>
    <n v="9.5213747415690372E-2"/>
    <x v="13"/>
    <s v="Tuesday"/>
    <x v="2"/>
    <s v="6-10"/>
  </r>
  <r>
    <s v="IG-0788"/>
    <s v="Instagram"/>
    <d v="2025-03-04T00:00:00"/>
    <d v="1899-12-30T18:17:00"/>
    <x v="3"/>
    <s v="Lifestyle"/>
    <n v="44821"/>
    <n v="10"/>
    <n v="138"/>
    <n v="13050"/>
    <n v="9727"/>
    <n v="305"/>
    <n v="24"/>
    <n v="78"/>
    <n v="41"/>
    <n v="63"/>
    <n v="143"/>
    <n v="58"/>
    <x v="1"/>
    <n v="448"/>
    <n v="0.21701880814796637"/>
    <x v="3"/>
    <s v="Tuesday"/>
    <x v="2"/>
    <s v="6-10"/>
  </r>
  <r>
    <s v="IG-0789"/>
    <s v="Instagram"/>
    <d v="2025-03-04T00:00:00"/>
    <d v="1899-12-30T19:13:00"/>
    <x v="3"/>
    <s v="Lifestyle"/>
    <n v="44577"/>
    <n v="5"/>
    <n v="189"/>
    <n v="21325"/>
    <n v="18015"/>
    <n v="724"/>
    <n v="83"/>
    <n v="115"/>
    <n v="84"/>
    <n v="75"/>
    <n v="245"/>
    <n v="69"/>
    <x v="1"/>
    <n v="1006"/>
    <n v="0.40413217578571908"/>
    <x v="4"/>
    <s v="Tuesday"/>
    <x v="2"/>
    <s v="3-5"/>
  </r>
  <r>
    <s v="IG-0790"/>
    <s v="Instagram"/>
    <d v="2025-03-04T00:00:00"/>
    <d v="1899-12-30T19:14:00"/>
    <x v="0"/>
    <s v="Fashion"/>
    <n v="44677"/>
    <n v="14"/>
    <n v="118"/>
    <n v="11806"/>
    <n v="9765"/>
    <n v="250"/>
    <n v="46"/>
    <n v="41"/>
    <n v="148"/>
    <n v="56"/>
    <n v="132"/>
    <n v="11"/>
    <x v="1"/>
    <n v="485"/>
    <n v="0.21856883855227521"/>
    <x v="4"/>
    <s v="Tuesday"/>
    <x v="2"/>
    <s v="11+"/>
  </r>
  <r>
    <s v="IG-0791"/>
    <s v="Instagram"/>
    <d v="2025-03-04T00:00:00"/>
    <d v="1899-12-30T19:22:00"/>
    <x v="2"/>
    <s v="Fashion"/>
    <n v="44799"/>
    <n v="12"/>
    <n v="180"/>
    <n v="32096"/>
    <n v="24554"/>
    <n v="480"/>
    <n v="49"/>
    <n v="29"/>
    <n v="69"/>
    <n v="184"/>
    <n v="429"/>
    <n v="55"/>
    <x v="0"/>
    <n v="627"/>
    <n v="0.54809259135248556"/>
    <x v="4"/>
    <s v="Tuesday"/>
    <x v="2"/>
    <s v="11+"/>
  </r>
  <r>
    <s v="IG-0792"/>
    <s v="Instagram"/>
    <d v="2025-03-04T00:00:00"/>
    <d v="1899-12-30T20:37:00"/>
    <x v="0"/>
    <s v="Food"/>
    <n v="44879"/>
    <n v="10"/>
    <n v="196"/>
    <n v="14886"/>
    <n v="13257"/>
    <n v="453"/>
    <n v="50"/>
    <n v="53"/>
    <n v="250"/>
    <n v="98"/>
    <n v="316"/>
    <n v="35"/>
    <x v="1"/>
    <n v="806"/>
    <n v="0.29539428240379689"/>
    <x v="5"/>
    <s v="Tuesday"/>
    <x v="2"/>
    <s v="6-10"/>
  </r>
  <r>
    <s v="IG-0793"/>
    <s v="Instagram"/>
    <d v="2025-03-04T00:00:00"/>
    <d v="1899-12-30T22:11:00"/>
    <x v="3"/>
    <s v="Fitness"/>
    <n v="44820"/>
    <n v="8"/>
    <n v="122"/>
    <n v="27939"/>
    <n v="19944"/>
    <n v="1123"/>
    <n v="125"/>
    <n v="211"/>
    <n v="104"/>
    <n v="150"/>
    <n v="616"/>
    <n v="84"/>
    <x v="1"/>
    <n v="1563"/>
    <n v="0.44497991967871486"/>
    <x v="19"/>
    <s v="Tuesday"/>
    <x v="2"/>
    <s v="6-10"/>
  </r>
  <r>
    <s v="IG-0794"/>
    <s v="Instagram"/>
    <d v="2025-03-04T00:00:00"/>
    <d v="1899-12-30T22:26:00"/>
    <x v="3"/>
    <s v="Food"/>
    <n v="44645"/>
    <n v="7"/>
    <n v="92"/>
    <n v="26678"/>
    <n v="18724"/>
    <n v="719"/>
    <n v="76"/>
    <n v="128"/>
    <n v="84"/>
    <n v="127"/>
    <n v="298"/>
    <n v="55"/>
    <x v="1"/>
    <n v="1007"/>
    <n v="0.41939746892149177"/>
    <x v="19"/>
    <s v="Tuesday"/>
    <x v="2"/>
    <s v="6-10"/>
  </r>
  <r>
    <s v="IG-0795"/>
    <s v="Instagram"/>
    <d v="2025-03-04T00:00:00"/>
    <d v="1899-12-30T23:24:00"/>
    <x v="1"/>
    <s v="Business"/>
    <n v="44733"/>
    <n v="6"/>
    <n v="40"/>
    <n v="24645"/>
    <n v="17093"/>
    <n v="348"/>
    <n v="42"/>
    <n v="52"/>
    <n v="0"/>
    <n v="182"/>
    <n v="216"/>
    <n v="7"/>
    <x v="1"/>
    <n v="442"/>
    <n v="0.38211164017615629"/>
    <x v="7"/>
    <s v="Tuesday"/>
    <x v="2"/>
    <s v="6-10"/>
  </r>
  <r>
    <s v="IG-0796"/>
    <s v="Instagram"/>
    <d v="2025-03-05T00:00:00"/>
    <d v="1899-12-30T00:30:00"/>
    <x v="3"/>
    <s v="Business"/>
    <n v="44875"/>
    <n v="3"/>
    <n v="223"/>
    <n v="9520"/>
    <n v="7308"/>
    <n v="292"/>
    <n v="29"/>
    <n v="75"/>
    <n v="36"/>
    <n v="45"/>
    <n v="241"/>
    <n v="24"/>
    <x v="1"/>
    <n v="432"/>
    <n v="0.16285236768802228"/>
    <x v="8"/>
    <s v="Wednesday"/>
    <x v="2"/>
    <s v="3-5"/>
  </r>
  <r>
    <s v="IG-0797"/>
    <s v="Instagram"/>
    <d v="2025-03-05T00:00:00"/>
    <d v="1899-12-30T08:53:00"/>
    <x v="3"/>
    <s v="Lifestyle"/>
    <n v="44748"/>
    <n v="12"/>
    <n v="160"/>
    <n v="16721"/>
    <n v="12289"/>
    <n v="554"/>
    <n v="78"/>
    <n v="176"/>
    <n v="115"/>
    <n v="69"/>
    <n v="471"/>
    <n v="40"/>
    <x v="1"/>
    <n v="923"/>
    <n v="0.27462679896308217"/>
    <x v="0"/>
    <s v="Wednesday"/>
    <x v="2"/>
    <s v="11+"/>
  </r>
  <r>
    <s v="IG-0798"/>
    <s v="Instagram"/>
    <d v="2025-03-05T00:00:00"/>
    <d v="1899-12-30T10:40:00"/>
    <x v="0"/>
    <s v="Business"/>
    <n v="44741"/>
    <n v="7"/>
    <n v="334"/>
    <n v="6807"/>
    <n v="5855"/>
    <n v="245"/>
    <n v="38"/>
    <n v="32"/>
    <n v="162"/>
    <n v="79"/>
    <n v="168"/>
    <n v="8"/>
    <x v="1"/>
    <n v="477"/>
    <n v="0.13086430790550055"/>
    <x v="17"/>
    <s v="Wednesday"/>
    <x v="2"/>
    <s v="6-10"/>
  </r>
  <r>
    <s v="IG-0799"/>
    <s v="Instagram"/>
    <d v="2025-03-05T00:00:00"/>
    <d v="1899-12-30T11:26:00"/>
    <x v="0"/>
    <s v="Food"/>
    <n v="44884"/>
    <n v="5"/>
    <n v="484"/>
    <n v="11287"/>
    <n v="8170"/>
    <n v="344"/>
    <n v="48"/>
    <n v="50"/>
    <n v="210"/>
    <n v="46"/>
    <n v="151"/>
    <n v="23"/>
    <x v="1"/>
    <n v="652"/>
    <n v="0.18202477497549238"/>
    <x v="11"/>
    <s v="Wednesday"/>
    <x v="2"/>
    <s v="3-5"/>
  </r>
  <r>
    <s v="IG-0800"/>
    <s v="Instagram"/>
    <d v="2025-03-05T00:00:00"/>
    <d v="1899-12-30T17:02:00"/>
    <x v="3"/>
    <s v="Education"/>
    <n v="44558"/>
    <n v="7"/>
    <n v="110"/>
    <n v="7956"/>
    <n v="5895"/>
    <n v="185"/>
    <n v="16"/>
    <n v="43"/>
    <n v="24"/>
    <n v="21"/>
    <n v="120"/>
    <n v="20"/>
    <x v="1"/>
    <n v="268"/>
    <n v="0.13229947484177926"/>
    <x v="14"/>
    <s v="Wednesday"/>
    <x v="2"/>
    <s v="6-10"/>
  </r>
  <r>
    <s v="IG-0801"/>
    <s v="Instagram"/>
    <d v="2025-03-05T00:00:00"/>
    <d v="1899-12-30T17:06:00"/>
    <x v="3"/>
    <s v="Fashion"/>
    <n v="44571"/>
    <n v="9"/>
    <n v="84"/>
    <n v="19061"/>
    <n v="15746"/>
    <n v="564"/>
    <n v="54"/>
    <n v="109"/>
    <n v="72"/>
    <n v="88"/>
    <n v="186"/>
    <n v="66"/>
    <x v="1"/>
    <n v="799"/>
    <n v="0.35327903793946736"/>
    <x v="14"/>
    <s v="Wednesday"/>
    <x v="2"/>
    <s v="6-10"/>
  </r>
  <r>
    <s v="IG-0802"/>
    <s v="Instagram"/>
    <d v="2025-03-05T00:00:00"/>
    <d v="1899-12-30T22:25:00"/>
    <x v="3"/>
    <s v="Fashion"/>
    <n v="44837"/>
    <n v="8"/>
    <n v="82"/>
    <n v="27601"/>
    <n v="21705"/>
    <n v="888"/>
    <n v="96"/>
    <n v="183"/>
    <n v="107"/>
    <n v="98"/>
    <n v="662"/>
    <n v="105"/>
    <x v="1"/>
    <n v="1274"/>
    <n v="0.4840868033097665"/>
    <x v="19"/>
    <s v="Wednesday"/>
    <x v="2"/>
    <s v="6-10"/>
  </r>
  <r>
    <s v="IG-0803"/>
    <s v="Instagram"/>
    <d v="2025-03-06T00:00:00"/>
    <d v="1899-12-30T07:43:00"/>
    <x v="2"/>
    <s v="Fashion"/>
    <n v="44906"/>
    <n v="5"/>
    <n v="96"/>
    <n v="16744"/>
    <n v="13706"/>
    <n v="570"/>
    <n v="52"/>
    <n v="41"/>
    <n v="59"/>
    <n v="62"/>
    <n v="103"/>
    <n v="30"/>
    <x v="1"/>
    <n v="722"/>
    <n v="0.30521533870752238"/>
    <x v="10"/>
    <s v="Thursday"/>
    <x v="2"/>
    <s v="3-5"/>
  </r>
  <r>
    <s v="IG-0804"/>
    <s v="Instagram"/>
    <d v="2025-03-06T00:00:00"/>
    <d v="1899-12-30T08:05:00"/>
    <x v="3"/>
    <s v="Fitness"/>
    <n v="44845"/>
    <n v="6"/>
    <n v="77"/>
    <n v="23160"/>
    <n v="16032"/>
    <n v="889"/>
    <n v="98"/>
    <n v="228"/>
    <n v="132"/>
    <n v="126"/>
    <n v="356"/>
    <n v="64"/>
    <x v="1"/>
    <n v="1347"/>
    <n v="0.35749804883487568"/>
    <x v="0"/>
    <s v="Thursday"/>
    <x v="2"/>
    <s v="6-10"/>
  </r>
  <r>
    <s v="IG-0805"/>
    <s v="Instagram"/>
    <d v="2025-03-06T00:00:00"/>
    <d v="1899-12-30T08:45:00"/>
    <x v="3"/>
    <s v="Food"/>
    <n v="44874"/>
    <n v="8"/>
    <n v="147"/>
    <n v="35519"/>
    <n v="27513"/>
    <n v="1177"/>
    <n v="106"/>
    <n v="257"/>
    <n v="136"/>
    <n v="96"/>
    <n v="757"/>
    <n v="156"/>
    <x v="1"/>
    <n v="1676"/>
    <n v="0.6131167268351384"/>
    <x v="0"/>
    <s v="Thursday"/>
    <x v="2"/>
    <s v="6-10"/>
  </r>
  <r>
    <s v="IG-0806"/>
    <s v="Instagram"/>
    <d v="2025-03-06T00:00:00"/>
    <d v="1899-12-30T14:00:00"/>
    <x v="1"/>
    <s v="Fashion"/>
    <n v="44965"/>
    <n v="12"/>
    <n v="62"/>
    <n v="11509"/>
    <n v="8674"/>
    <n v="115"/>
    <n v="15"/>
    <n v="17"/>
    <n v="0"/>
    <n v="51"/>
    <n v="112"/>
    <n v="6"/>
    <x v="0"/>
    <n v="147"/>
    <n v="0.19290559323918605"/>
    <x v="2"/>
    <s v="Thursday"/>
    <x v="2"/>
    <s v="11+"/>
  </r>
  <r>
    <s v="IG-0807"/>
    <s v="Instagram"/>
    <d v="2025-03-06T00:00:00"/>
    <d v="1899-12-30T15:33:00"/>
    <x v="3"/>
    <s v="Fitness"/>
    <n v="44832"/>
    <n v="4"/>
    <n v="37"/>
    <n v="21279"/>
    <n v="18125"/>
    <n v="860"/>
    <n v="91"/>
    <n v="158"/>
    <n v="112"/>
    <n v="51"/>
    <n v="437"/>
    <n v="64"/>
    <x v="1"/>
    <n v="1221"/>
    <n v="0.40428711634546755"/>
    <x v="12"/>
    <s v="Thursday"/>
    <x v="2"/>
    <s v="3-5"/>
  </r>
  <r>
    <s v="IG-0808"/>
    <s v="Instagram"/>
    <d v="2025-03-06T00:00:00"/>
    <d v="1899-12-30T15:39:00"/>
    <x v="2"/>
    <s v="Tech"/>
    <n v="44668"/>
    <n v="10"/>
    <n v="233"/>
    <n v="7003"/>
    <n v="6482"/>
    <n v="203"/>
    <n v="22"/>
    <n v="11"/>
    <n v="31"/>
    <n v="31"/>
    <n v="98"/>
    <n v="9"/>
    <x v="1"/>
    <n v="267"/>
    <n v="0.14511507119190473"/>
    <x v="12"/>
    <s v="Thursday"/>
    <x v="2"/>
    <s v="6-10"/>
  </r>
  <r>
    <s v="IG-0809"/>
    <s v="Instagram"/>
    <d v="2025-03-06T00:00:00"/>
    <d v="1899-12-30T18:26:00"/>
    <x v="3"/>
    <s v="Fitness"/>
    <n v="44883"/>
    <n v="7"/>
    <n v="99"/>
    <n v="22273"/>
    <n v="17474"/>
    <n v="726"/>
    <n v="67"/>
    <n v="127"/>
    <n v="84"/>
    <n v="76"/>
    <n v="573"/>
    <n v="39"/>
    <x v="1"/>
    <n v="1004"/>
    <n v="0.38932335182585837"/>
    <x v="3"/>
    <s v="Thursday"/>
    <x v="2"/>
    <s v="6-10"/>
  </r>
  <r>
    <s v="IG-0810"/>
    <s v="Instagram"/>
    <d v="2025-03-06T00:00:00"/>
    <d v="1899-12-30T19:56:00"/>
    <x v="2"/>
    <s v="Fitness"/>
    <n v="44710"/>
    <n v="6"/>
    <n v="223"/>
    <n v="10210"/>
    <n v="7924"/>
    <n v="447"/>
    <n v="30"/>
    <n v="28"/>
    <n v="49"/>
    <n v="27"/>
    <n v="131"/>
    <n v="8"/>
    <x v="1"/>
    <n v="554"/>
    <n v="0.17723104450905838"/>
    <x v="4"/>
    <s v="Thursday"/>
    <x v="2"/>
    <s v="6-10"/>
  </r>
  <r>
    <s v="IG-0811"/>
    <s v="Instagram"/>
    <d v="2025-03-06T00:00:00"/>
    <d v="1899-12-30T20:47:00"/>
    <x v="0"/>
    <s v="Tech"/>
    <n v="44709"/>
    <n v="11"/>
    <n v="151"/>
    <n v="6293"/>
    <n v="4738"/>
    <n v="281"/>
    <n v="20"/>
    <n v="27"/>
    <n v="126"/>
    <n v="35"/>
    <n v="41"/>
    <n v="10"/>
    <x v="1"/>
    <n v="454"/>
    <n v="0.10597418864210785"/>
    <x v="5"/>
    <s v="Thursday"/>
    <x v="2"/>
    <s v="11+"/>
  </r>
  <r>
    <s v="IG-0812"/>
    <s v="Instagram"/>
    <d v="2025-03-06T00:00:00"/>
    <d v="1899-12-30T20:51:00"/>
    <x v="3"/>
    <s v="Fitness"/>
    <n v="45194"/>
    <n v="5"/>
    <n v="74"/>
    <n v="30405"/>
    <n v="26300"/>
    <n v="928"/>
    <n v="78"/>
    <n v="157"/>
    <n v="116"/>
    <n v="188"/>
    <n v="654"/>
    <n v="133"/>
    <x v="1"/>
    <n v="1279"/>
    <n v="0.58193565517546575"/>
    <x v="5"/>
    <s v="Thursday"/>
    <x v="2"/>
    <s v="3-5"/>
  </r>
  <r>
    <s v="IG-0813"/>
    <s v="Instagram"/>
    <d v="2025-03-06T00:00:00"/>
    <d v="1899-12-30T21:11:00"/>
    <x v="1"/>
    <s v="Tech"/>
    <n v="44845"/>
    <n v="5"/>
    <n v="102"/>
    <n v="4879"/>
    <n v="4155"/>
    <n v="80"/>
    <n v="15"/>
    <n v="14"/>
    <n v="0"/>
    <n v="35"/>
    <n v="50"/>
    <n v="3"/>
    <x v="1"/>
    <n v="109"/>
    <n v="9.2652469617571634E-2"/>
    <x v="6"/>
    <s v="Thursday"/>
    <x v="2"/>
    <s v="3-5"/>
  </r>
  <r>
    <s v="IG-0814"/>
    <s v="Instagram"/>
    <d v="2025-03-06T00:00:00"/>
    <d v="1899-12-30T22:33:00"/>
    <x v="0"/>
    <s v="Tech"/>
    <n v="44892"/>
    <n v="7"/>
    <n v="133"/>
    <n v="10991"/>
    <n v="9684"/>
    <n v="437"/>
    <n v="58"/>
    <n v="56"/>
    <n v="259"/>
    <n v="90"/>
    <n v="234"/>
    <n v="21"/>
    <x v="1"/>
    <n v="810"/>
    <n v="0.21571772253408181"/>
    <x v="19"/>
    <s v="Thursday"/>
    <x v="2"/>
    <s v="6-10"/>
  </r>
  <r>
    <s v="IG-0815"/>
    <s v="Instagram"/>
    <d v="2025-03-07T00:00:00"/>
    <d v="1899-12-30T09:57:00"/>
    <x v="2"/>
    <s v="Tech"/>
    <n v="45003"/>
    <n v="11"/>
    <n v="159"/>
    <n v="16828"/>
    <n v="11686"/>
    <n v="312"/>
    <n v="23"/>
    <n v="16"/>
    <n v="33"/>
    <n v="76"/>
    <n v="315"/>
    <n v="15"/>
    <x v="1"/>
    <n v="384"/>
    <n v="0.25967157745039221"/>
    <x v="16"/>
    <s v="Friday"/>
    <x v="2"/>
    <s v="11+"/>
  </r>
  <r>
    <s v="IG-0816"/>
    <s v="Instagram"/>
    <d v="2025-03-07T00:00:00"/>
    <d v="1899-12-30T10:18:00"/>
    <x v="1"/>
    <s v="Travel"/>
    <n v="44850"/>
    <n v="7"/>
    <n v="91"/>
    <n v="3319"/>
    <n v="2941"/>
    <n v="59"/>
    <n v="11"/>
    <n v="10"/>
    <n v="0"/>
    <n v="31"/>
    <n v="38"/>
    <n v="1"/>
    <x v="1"/>
    <n v="80"/>
    <n v="6.5574136008918621E-2"/>
    <x v="17"/>
    <s v="Friday"/>
    <x v="2"/>
    <s v="6-10"/>
  </r>
  <r>
    <s v="IG-0817"/>
    <s v="Instagram"/>
    <d v="2025-03-07T00:00:00"/>
    <d v="1899-12-30T11:00:00"/>
    <x v="1"/>
    <s v="Tech"/>
    <n v="44953"/>
    <n v="7"/>
    <n v="29"/>
    <n v="8185"/>
    <n v="6476"/>
    <n v="115"/>
    <n v="16"/>
    <n v="14"/>
    <n v="0"/>
    <n v="113"/>
    <n v="67"/>
    <n v="2"/>
    <x v="1"/>
    <n v="145"/>
    <n v="0.14406157542321982"/>
    <x v="11"/>
    <s v="Friday"/>
    <x v="2"/>
    <s v="6-10"/>
  </r>
  <r>
    <s v="IG-0818"/>
    <s v="Instagram"/>
    <d v="2025-03-07T00:00:00"/>
    <d v="1899-12-30T18:03:00"/>
    <x v="3"/>
    <s v="Travel"/>
    <n v="45033"/>
    <n v="7"/>
    <n v="72"/>
    <n v="37587"/>
    <n v="32448"/>
    <n v="1256"/>
    <n v="144"/>
    <n v="253"/>
    <n v="163"/>
    <n v="76"/>
    <n v="1331"/>
    <n v="107"/>
    <x v="1"/>
    <n v="1816"/>
    <n v="0.72053827193391518"/>
    <x v="3"/>
    <s v="Friday"/>
    <x v="2"/>
    <s v="6-10"/>
  </r>
  <r>
    <s v="IG-0819"/>
    <s v="Instagram"/>
    <d v="2025-03-07T00:00:00"/>
    <d v="1899-12-30T18:19:00"/>
    <x v="0"/>
    <s v="Business"/>
    <n v="44841"/>
    <n v="9"/>
    <n v="141"/>
    <n v="19751"/>
    <n v="14125"/>
    <n v="880"/>
    <n v="85"/>
    <n v="111"/>
    <n v="596"/>
    <n v="49"/>
    <n v="376"/>
    <n v="41"/>
    <x v="1"/>
    <n v="1672"/>
    <n v="0.31500189558662833"/>
    <x v="3"/>
    <s v="Friday"/>
    <x v="2"/>
    <s v="6-10"/>
  </r>
  <r>
    <s v="IG-0820"/>
    <s v="Instagram"/>
    <d v="2025-03-07T00:00:00"/>
    <d v="1899-12-30T19:53:00"/>
    <x v="3"/>
    <s v="Lifestyle"/>
    <n v="44993"/>
    <n v="5"/>
    <n v="194"/>
    <n v="26293"/>
    <n v="21113"/>
    <n v="593"/>
    <n v="62"/>
    <n v="136"/>
    <n v="96"/>
    <n v="117"/>
    <n v="461"/>
    <n v="39"/>
    <x v="1"/>
    <n v="887"/>
    <n v="0.46925077234236434"/>
    <x v="4"/>
    <s v="Friday"/>
    <x v="2"/>
    <s v="3-5"/>
  </r>
  <r>
    <s v="IG-0821"/>
    <s v="Instagram"/>
    <d v="2025-03-07T00:00:00"/>
    <d v="1899-12-30T20:12:00"/>
    <x v="3"/>
    <s v="Education"/>
    <n v="45141"/>
    <n v="7"/>
    <n v="128"/>
    <n v="39007"/>
    <n v="27689"/>
    <n v="1552"/>
    <n v="157"/>
    <n v="302"/>
    <n v="143"/>
    <n v="256"/>
    <n v="827"/>
    <n v="110"/>
    <x v="1"/>
    <n v="2154"/>
    <n v="0.61338915841474495"/>
    <x v="5"/>
    <s v="Friday"/>
    <x v="2"/>
    <s v="6-10"/>
  </r>
  <r>
    <s v="IG-0822"/>
    <s v="Instagram"/>
    <d v="2025-03-07T00:00:00"/>
    <d v="1899-12-30T20:18:00"/>
    <x v="0"/>
    <s v="Fitness"/>
    <n v="44997"/>
    <n v="4"/>
    <n v="332"/>
    <n v="11963"/>
    <n v="8615"/>
    <n v="341"/>
    <n v="27"/>
    <n v="39"/>
    <n v="134"/>
    <n v="26"/>
    <n v="192"/>
    <n v="11"/>
    <x v="1"/>
    <n v="541"/>
    <n v="0.19145720825832832"/>
    <x v="5"/>
    <s v="Friday"/>
    <x v="2"/>
    <s v="3-5"/>
  </r>
  <r>
    <s v="IG-0823"/>
    <s v="Instagram"/>
    <d v="2025-03-07T00:00:00"/>
    <d v="1899-12-30T20:19:00"/>
    <x v="2"/>
    <s v="Travel"/>
    <n v="44776"/>
    <n v="10"/>
    <n v="240"/>
    <n v="17319"/>
    <n v="16032"/>
    <n v="639"/>
    <n v="57"/>
    <n v="35"/>
    <n v="98"/>
    <n v="33"/>
    <n v="233"/>
    <n v="36"/>
    <x v="1"/>
    <n v="829"/>
    <n v="0.35804895479721277"/>
    <x v="5"/>
    <s v="Friday"/>
    <x v="2"/>
    <s v="6-10"/>
  </r>
  <r>
    <s v="IG-0824"/>
    <s v="Instagram"/>
    <d v="2025-03-07T00:00:00"/>
    <d v="1899-12-30T20:53:00"/>
    <x v="0"/>
    <s v="Fashion"/>
    <n v="44868"/>
    <n v="6"/>
    <n v="317"/>
    <n v="20521"/>
    <n v="17902"/>
    <n v="580"/>
    <n v="71"/>
    <n v="90"/>
    <n v="320"/>
    <n v="136"/>
    <n v="202"/>
    <n v="22"/>
    <x v="1"/>
    <n v="1061"/>
    <n v="0.3989926005170723"/>
    <x v="5"/>
    <s v="Friday"/>
    <x v="2"/>
    <s v="6-10"/>
  </r>
  <r>
    <s v="IG-0825"/>
    <s v="Instagram"/>
    <d v="2025-03-07T00:00:00"/>
    <d v="1899-12-30T20:53:00"/>
    <x v="0"/>
    <s v="Fitness"/>
    <n v="44859"/>
    <n v="10"/>
    <n v="142"/>
    <n v="43463"/>
    <n v="36799"/>
    <n v="1978"/>
    <n v="203"/>
    <n v="182"/>
    <n v="932"/>
    <n v="176"/>
    <n v="624"/>
    <n v="109"/>
    <x v="0"/>
    <n v="3295"/>
    <n v="0.82032591007378675"/>
    <x v="5"/>
    <s v="Friday"/>
    <x v="2"/>
    <s v="6-10"/>
  </r>
  <r>
    <s v="IG-0826"/>
    <s v="Instagram"/>
    <d v="2025-03-07T00:00:00"/>
    <d v="1899-12-30T22:23:00"/>
    <x v="3"/>
    <s v="Travel"/>
    <n v="44755"/>
    <n v="8"/>
    <n v="121"/>
    <n v="21947"/>
    <n v="16746"/>
    <n v="571"/>
    <n v="40"/>
    <n v="137"/>
    <n v="55"/>
    <n v="52"/>
    <n v="553"/>
    <n v="99"/>
    <x v="1"/>
    <n v="803"/>
    <n v="0.37417048374483297"/>
    <x v="19"/>
    <s v="Friday"/>
    <x v="2"/>
    <s v="6-10"/>
  </r>
  <r>
    <s v="IG-0827"/>
    <s v="Instagram"/>
    <d v="2025-03-08T00:00:00"/>
    <d v="1899-12-30T00:34:00"/>
    <x v="3"/>
    <s v="Tech"/>
    <n v="45103"/>
    <n v="10"/>
    <n v="173"/>
    <n v="23475"/>
    <n v="18851"/>
    <n v="722"/>
    <n v="105"/>
    <n v="151"/>
    <n v="65"/>
    <n v="135"/>
    <n v="539"/>
    <n v="51"/>
    <x v="1"/>
    <n v="1043"/>
    <n v="0.41795445979203155"/>
    <x v="8"/>
    <s v="Saturday"/>
    <x v="2"/>
    <s v="6-10"/>
  </r>
  <r>
    <s v="IG-0828"/>
    <s v="Instagram"/>
    <d v="2025-03-08T00:00:00"/>
    <d v="1899-12-30T00:34:00"/>
    <x v="3"/>
    <s v="Fitness"/>
    <n v="44868"/>
    <n v="9"/>
    <n v="68"/>
    <n v="27734"/>
    <n v="21116"/>
    <n v="986"/>
    <n v="65"/>
    <n v="157"/>
    <n v="98"/>
    <n v="102"/>
    <n v="239"/>
    <n v="84"/>
    <x v="1"/>
    <n v="1306"/>
    <n v="0.47062494428100204"/>
    <x v="8"/>
    <s v="Saturday"/>
    <x v="2"/>
    <s v="6-10"/>
  </r>
  <r>
    <s v="IG-0829"/>
    <s v="Instagram"/>
    <d v="2025-03-08T00:00:00"/>
    <d v="1899-12-30T06:23:00"/>
    <x v="3"/>
    <s v="Lifestyle"/>
    <n v="44884"/>
    <n v="10"/>
    <n v="94"/>
    <n v="13073"/>
    <n v="10315"/>
    <n v="475"/>
    <n v="46"/>
    <n v="79"/>
    <n v="54"/>
    <n v="20"/>
    <n v="194"/>
    <n v="20"/>
    <x v="1"/>
    <n v="654"/>
    <n v="0.22981463327689156"/>
    <x v="9"/>
    <s v="Saturday"/>
    <x v="2"/>
    <s v="6-10"/>
  </r>
  <r>
    <s v="IG-0830"/>
    <s v="Instagram"/>
    <d v="2025-03-08T00:00:00"/>
    <d v="1899-12-30T07:59:00"/>
    <x v="2"/>
    <s v="Education"/>
    <n v="44993"/>
    <n v="3"/>
    <n v="288"/>
    <n v="11722"/>
    <n v="9046"/>
    <n v="384"/>
    <n v="52"/>
    <n v="41"/>
    <n v="64"/>
    <n v="64"/>
    <n v="117"/>
    <n v="16"/>
    <x v="1"/>
    <n v="541"/>
    <n v="0.20105349721067722"/>
    <x v="10"/>
    <s v="Saturday"/>
    <x v="2"/>
    <s v="3-5"/>
  </r>
  <r>
    <s v="IG-0831"/>
    <s v="Instagram"/>
    <d v="2025-03-08T00:00:00"/>
    <d v="1899-12-30T08:19:00"/>
    <x v="3"/>
    <s v="Fitness"/>
    <n v="44922"/>
    <n v="10"/>
    <n v="98"/>
    <n v="53764"/>
    <n v="48564"/>
    <n v="1434"/>
    <n v="239"/>
    <n v="445"/>
    <n v="296"/>
    <n v="222"/>
    <n v="741"/>
    <n v="195"/>
    <x v="0"/>
    <n v="2414"/>
    <n v="1.0810738613596902"/>
    <x v="0"/>
    <s v="Saturday"/>
    <x v="2"/>
    <s v="6-10"/>
  </r>
  <r>
    <s v="IG-0832"/>
    <s v="Instagram"/>
    <d v="2025-03-08T00:00:00"/>
    <d v="1899-12-30T11:40:00"/>
    <x v="1"/>
    <s v="Fashion"/>
    <n v="45010"/>
    <n v="7"/>
    <n v="39"/>
    <n v="3175"/>
    <n v="2894"/>
    <n v="38"/>
    <n v="6"/>
    <n v="4"/>
    <n v="0"/>
    <n v="51"/>
    <n v="44"/>
    <n v="2"/>
    <x v="1"/>
    <n v="48"/>
    <n v="6.429682292823817E-2"/>
    <x v="11"/>
    <s v="Saturday"/>
    <x v="2"/>
    <s v="6-10"/>
  </r>
  <r>
    <s v="IG-0833"/>
    <s v="Instagram"/>
    <d v="2025-03-08T00:00:00"/>
    <d v="1899-12-30T12:30:00"/>
    <x v="2"/>
    <s v="Fitness"/>
    <n v="44865"/>
    <n v="8"/>
    <n v="201"/>
    <n v="17774"/>
    <n v="12551"/>
    <n v="627"/>
    <n v="71"/>
    <n v="46"/>
    <n v="118"/>
    <n v="76"/>
    <n v="286"/>
    <n v="9"/>
    <x v="1"/>
    <n v="862"/>
    <n v="0.27975036219770422"/>
    <x v="1"/>
    <s v="Saturday"/>
    <x v="2"/>
    <s v="6-10"/>
  </r>
  <r>
    <s v="IG-0834"/>
    <s v="Instagram"/>
    <d v="2025-03-08T00:00:00"/>
    <d v="1899-12-30T15:20:00"/>
    <x v="1"/>
    <s v="Fashion"/>
    <n v="44775"/>
    <n v="9"/>
    <n v="24"/>
    <n v="6597"/>
    <n v="5017"/>
    <n v="79"/>
    <n v="8"/>
    <n v="7"/>
    <n v="0"/>
    <n v="94"/>
    <n v="79"/>
    <n v="2"/>
    <x v="1"/>
    <n v="94"/>
    <n v="0.11204913456169738"/>
    <x v="12"/>
    <s v="Saturday"/>
    <x v="2"/>
    <s v="6-10"/>
  </r>
  <r>
    <s v="IG-0835"/>
    <s v="Instagram"/>
    <d v="2025-03-08T00:00:00"/>
    <d v="1899-12-30T17:16:00"/>
    <x v="2"/>
    <s v="Travel"/>
    <n v="44841"/>
    <n v="13"/>
    <n v="128"/>
    <n v="15869"/>
    <n v="14346"/>
    <n v="499"/>
    <n v="43"/>
    <n v="27"/>
    <n v="54"/>
    <n v="52"/>
    <n v="179"/>
    <n v="32"/>
    <x v="1"/>
    <n v="623"/>
    <n v="0.31993042082023149"/>
    <x v="14"/>
    <s v="Saturday"/>
    <x v="2"/>
    <s v="11+"/>
  </r>
  <r>
    <s v="IG-0836"/>
    <s v="Instagram"/>
    <d v="2025-03-08T00:00:00"/>
    <d v="1899-12-30T18:01:00"/>
    <x v="1"/>
    <s v="Food"/>
    <n v="45118"/>
    <n v="9"/>
    <n v="32"/>
    <n v="9320"/>
    <n v="8191"/>
    <n v="102"/>
    <n v="14"/>
    <n v="11"/>
    <n v="0"/>
    <n v="146"/>
    <n v="48"/>
    <n v="3"/>
    <x v="0"/>
    <n v="127"/>
    <n v="0.18154616782658806"/>
    <x v="3"/>
    <s v="Saturday"/>
    <x v="2"/>
    <s v="6-10"/>
  </r>
  <r>
    <s v="IG-0837"/>
    <s v="Instagram"/>
    <d v="2025-03-08T00:00:00"/>
    <d v="1899-12-30T18:41:00"/>
    <x v="3"/>
    <s v="Education"/>
    <n v="45083"/>
    <n v="13"/>
    <n v="93"/>
    <n v="25456"/>
    <n v="18575"/>
    <n v="778"/>
    <n v="92"/>
    <n v="162"/>
    <n v="115"/>
    <n v="94"/>
    <n v="395"/>
    <n v="84"/>
    <x v="1"/>
    <n v="1147"/>
    <n v="0.41201783377326268"/>
    <x v="3"/>
    <s v="Saturday"/>
    <x v="2"/>
    <s v="11+"/>
  </r>
  <r>
    <s v="IG-0838"/>
    <s v="Instagram"/>
    <d v="2025-03-08T00:00:00"/>
    <d v="1899-12-30T19:04:00"/>
    <x v="3"/>
    <s v="Fitness"/>
    <n v="44993"/>
    <n v="8"/>
    <n v="163"/>
    <n v="74300"/>
    <n v="62059"/>
    <n v="1477"/>
    <n v="212"/>
    <n v="322"/>
    <n v="215"/>
    <n v="178"/>
    <n v="2134"/>
    <n v="184"/>
    <x v="1"/>
    <n v="2226"/>
    <n v="1.3793034472028982"/>
    <x v="4"/>
    <s v="Saturday"/>
    <x v="2"/>
    <s v="6-10"/>
  </r>
  <r>
    <s v="IG-0839"/>
    <s v="Instagram"/>
    <d v="2025-03-08T00:00:00"/>
    <d v="1899-12-30T19:14:00"/>
    <x v="2"/>
    <s v="Lifestyle"/>
    <n v="44879"/>
    <n v="7"/>
    <n v="158"/>
    <n v="17094"/>
    <n v="12984"/>
    <n v="388"/>
    <n v="25"/>
    <n v="16"/>
    <n v="49"/>
    <n v="70"/>
    <n v="292"/>
    <n v="13"/>
    <x v="1"/>
    <n v="478"/>
    <n v="0.28931125916352862"/>
    <x v="4"/>
    <s v="Saturday"/>
    <x v="2"/>
    <s v="6-10"/>
  </r>
  <r>
    <s v="IG-0840"/>
    <s v="Instagram"/>
    <d v="2025-03-08T00:00:00"/>
    <d v="1899-12-30T21:04:00"/>
    <x v="3"/>
    <s v="Education"/>
    <n v="44880"/>
    <n v="4"/>
    <n v="157"/>
    <n v="22376"/>
    <n v="17178"/>
    <n v="674"/>
    <n v="63"/>
    <n v="151"/>
    <n v="95"/>
    <n v="61"/>
    <n v="670"/>
    <n v="63"/>
    <x v="1"/>
    <n v="983"/>
    <n v="0.38275401069518716"/>
    <x v="6"/>
    <s v="Saturday"/>
    <x v="2"/>
    <s v="3-5"/>
  </r>
  <r>
    <s v="IG-0841"/>
    <s v="Instagram"/>
    <d v="2025-03-08T00:00:00"/>
    <d v="1899-12-30T21:09:00"/>
    <x v="2"/>
    <s v="Education"/>
    <n v="45128"/>
    <n v="9"/>
    <n v="283"/>
    <n v="14520"/>
    <n v="12972"/>
    <n v="553"/>
    <n v="59"/>
    <n v="33"/>
    <n v="71"/>
    <n v="63"/>
    <n v="146"/>
    <n v="14"/>
    <x v="1"/>
    <n v="716"/>
    <n v="0.28744903385924481"/>
    <x v="6"/>
    <s v="Saturday"/>
    <x v="2"/>
    <s v="6-10"/>
  </r>
  <r>
    <s v="IG-0842"/>
    <s v="Instagram"/>
    <d v="2025-03-08T00:00:00"/>
    <d v="1899-12-30T22:14:00"/>
    <x v="0"/>
    <s v="Lifestyle"/>
    <n v="44946"/>
    <n v="4"/>
    <n v="146"/>
    <n v="9260"/>
    <n v="6600"/>
    <n v="312"/>
    <n v="34"/>
    <n v="47"/>
    <n v="195"/>
    <n v="28"/>
    <n v="94"/>
    <n v="18"/>
    <x v="1"/>
    <n v="588"/>
    <n v="0.14684287812041116"/>
    <x v="19"/>
    <s v="Saturday"/>
    <x v="2"/>
    <s v="3-5"/>
  </r>
  <r>
    <s v="IG-0843"/>
    <s v="Instagram"/>
    <d v="2025-03-09T00:00:00"/>
    <d v="1899-12-30T01:37:00"/>
    <x v="0"/>
    <s v="Travel"/>
    <n v="45034"/>
    <n v="7"/>
    <n v="869"/>
    <n v="22264"/>
    <n v="16240"/>
    <n v="540"/>
    <n v="37"/>
    <n v="52"/>
    <n v="240"/>
    <n v="56"/>
    <n v="182"/>
    <n v="41"/>
    <x v="1"/>
    <n v="869"/>
    <n v="0.36061642314695563"/>
    <x v="22"/>
    <s v="Sunday"/>
    <x v="2"/>
    <s v="6-10"/>
  </r>
  <r>
    <s v="IG-0844"/>
    <s v="Instagram"/>
    <d v="2025-03-09T00:00:00"/>
    <d v="1899-12-30T05:50:00"/>
    <x v="2"/>
    <s v="Travel"/>
    <n v="44810"/>
    <n v="5"/>
    <n v="156"/>
    <n v="10602"/>
    <n v="8597"/>
    <n v="335"/>
    <n v="26"/>
    <n v="22"/>
    <n v="28"/>
    <n v="20"/>
    <n v="183"/>
    <n v="18"/>
    <x v="1"/>
    <n v="411"/>
    <n v="0.19185449676411515"/>
    <x v="18"/>
    <s v="Sunday"/>
    <x v="2"/>
    <s v="3-5"/>
  </r>
  <r>
    <s v="IG-0845"/>
    <s v="Instagram"/>
    <d v="2025-03-09T00:00:00"/>
    <d v="1899-12-30T05:50:00"/>
    <x v="0"/>
    <s v="Business"/>
    <n v="45138"/>
    <n v="5"/>
    <n v="241"/>
    <n v="4854"/>
    <n v="3805"/>
    <n v="174"/>
    <n v="18"/>
    <n v="32"/>
    <n v="136"/>
    <n v="39"/>
    <n v="35"/>
    <n v="5"/>
    <x v="1"/>
    <n v="360"/>
    <n v="8.4297044618724795E-2"/>
    <x v="18"/>
    <s v="Sunday"/>
    <x v="2"/>
    <s v="3-5"/>
  </r>
  <r>
    <s v="IG-0846"/>
    <s v="Instagram"/>
    <d v="2025-03-09T00:00:00"/>
    <d v="1899-12-30T09:54:00"/>
    <x v="3"/>
    <s v="Travel"/>
    <n v="45201"/>
    <n v="8"/>
    <n v="71"/>
    <n v="28077"/>
    <n v="24607"/>
    <n v="1017"/>
    <n v="80"/>
    <n v="124"/>
    <n v="111"/>
    <n v="167"/>
    <n v="889"/>
    <n v="139"/>
    <x v="1"/>
    <n v="1332"/>
    <n v="0.54439061082719409"/>
    <x v="16"/>
    <s v="Sunday"/>
    <x v="2"/>
    <s v="6-10"/>
  </r>
  <r>
    <s v="IG-0847"/>
    <s v="Instagram"/>
    <d v="2025-03-09T00:00:00"/>
    <d v="1899-12-30T10:31:00"/>
    <x v="0"/>
    <s v="Fashion"/>
    <n v="44903"/>
    <n v="13"/>
    <n v="188"/>
    <n v="8677"/>
    <n v="7051"/>
    <n v="391"/>
    <n v="42"/>
    <n v="50"/>
    <n v="254"/>
    <n v="68"/>
    <n v="120"/>
    <n v="23"/>
    <x v="1"/>
    <n v="737"/>
    <n v="0.15702737010890142"/>
    <x v="17"/>
    <s v="Sunday"/>
    <x v="2"/>
    <s v="11+"/>
  </r>
  <r>
    <s v="IG-0848"/>
    <s v="Instagram"/>
    <d v="2025-03-09T00:00:00"/>
    <d v="1899-12-30T10:32:00"/>
    <x v="2"/>
    <s v="Food"/>
    <n v="44951"/>
    <n v="4"/>
    <n v="112"/>
    <n v="17129"/>
    <n v="15319"/>
    <n v="631"/>
    <n v="45"/>
    <n v="33"/>
    <n v="74"/>
    <n v="65"/>
    <n v="115"/>
    <n v="34"/>
    <x v="1"/>
    <n v="783"/>
    <n v="0.340793308269004"/>
    <x v="17"/>
    <s v="Sunday"/>
    <x v="2"/>
    <s v="3-5"/>
  </r>
  <r>
    <s v="IG-0849"/>
    <s v="Instagram"/>
    <d v="2025-03-09T00:00:00"/>
    <d v="1899-12-30T14:11:00"/>
    <x v="2"/>
    <s v="Fitness"/>
    <n v="45025"/>
    <n v="8"/>
    <n v="136"/>
    <n v="15075"/>
    <n v="10752"/>
    <n v="423"/>
    <n v="43"/>
    <n v="28"/>
    <n v="45"/>
    <n v="42"/>
    <n v="261"/>
    <n v="13"/>
    <x v="1"/>
    <n v="539"/>
    <n v="0.23880066629650196"/>
    <x v="2"/>
    <s v="Sunday"/>
    <x v="2"/>
    <s v="6-10"/>
  </r>
  <r>
    <s v="IG-0850"/>
    <s v="Instagram"/>
    <d v="2025-03-09T00:00:00"/>
    <d v="1899-12-30T16:45:00"/>
    <x v="3"/>
    <s v="Travel"/>
    <n v="44781"/>
    <n v="10"/>
    <n v="69"/>
    <n v="40138"/>
    <n v="36013"/>
    <n v="800"/>
    <n v="80"/>
    <n v="144"/>
    <n v="162"/>
    <n v="156"/>
    <n v="553"/>
    <n v="209"/>
    <x v="1"/>
    <n v="1186"/>
    <n v="0.80420267524173195"/>
    <x v="13"/>
    <s v="Sunday"/>
    <x v="2"/>
    <s v="6-10"/>
  </r>
  <r>
    <s v="IG-0851"/>
    <s v="Instagram"/>
    <d v="2025-03-09T00:00:00"/>
    <d v="1899-12-30T18:33:00"/>
    <x v="0"/>
    <s v="Lifestyle"/>
    <n v="44903"/>
    <n v="8"/>
    <n v="263"/>
    <n v="14477"/>
    <n v="12065"/>
    <n v="487"/>
    <n v="38"/>
    <n v="58"/>
    <n v="230"/>
    <n v="62"/>
    <n v="301"/>
    <n v="30"/>
    <x v="1"/>
    <n v="813"/>
    <n v="0.26869028795403427"/>
    <x v="3"/>
    <s v="Sunday"/>
    <x v="2"/>
    <s v="6-10"/>
  </r>
  <r>
    <s v="IG-0852"/>
    <s v="Instagram"/>
    <d v="2025-03-09T00:00:00"/>
    <d v="1899-12-30T18:58:00"/>
    <x v="2"/>
    <s v="Fitness"/>
    <n v="44787"/>
    <n v="11"/>
    <n v="278"/>
    <n v="14396"/>
    <n v="10835"/>
    <n v="386"/>
    <n v="32"/>
    <n v="23"/>
    <n v="43"/>
    <n v="78"/>
    <n v="193"/>
    <n v="24"/>
    <x v="1"/>
    <n v="484"/>
    <n v="0.24192287940697077"/>
    <x v="3"/>
    <s v="Sunday"/>
    <x v="2"/>
    <s v="11+"/>
  </r>
  <r>
    <s v="IG-0853"/>
    <s v="Instagram"/>
    <d v="2025-03-09T00:00:00"/>
    <d v="1899-12-30T19:24:00"/>
    <x v="1"/>
    <s v="Food"/>
    <n v="45148"/>
    <n v="11"/>
    <n v="32"/>
    <n v="13719"/>
    <n v="9534"/>
    <n v="146"/>
    <n v="22"/>
    <n v="23"/>
    <n v="0"/>
    <n v="72"/>
    <n v="97"/>
    <n v="6"/>
    <x v="1"/>
    <n v="191"/>
    <n v="0.21117214494551254"/>
    <x v="4"/>
    <s v="Sunday"/>
    <x v="2"/>
    <s v="11+"/>
  </r>
  <r>
    <s v="IG-0854"/>
    <s v="Instagram"/>
    <d v="2025-03-09T00:00:00"/>
    <d v="1899-12-30T19:51:00"/>
    <x v="3"/>
    <s v="Business"/>
    <n v="44962"/>
    <n v="6"/>
    <n v="112"/>
    <n v="11517"/>
    <n v="9680"/>
    <n v="351"/>
    <n v="36"/>
    <n v="72"/>
    <n v="41"/>
    <n v="85"/>
    <n v="110"/>
    <n v="58"/>
    <x v="1"/>
    <n v="500"/>
    <n v="0.21529291401628042"/>
    <x v="4"/>
    <s v="Sunday"/>
    <x v="2"/>
    <s v="6-10"/>
  </r>
  <r>
    <s v="IG-0855"/>
    <s v="Instagram"/>
    <d v="2025-03-09T00:00:00"/>
    <d v="1899-12-30T19:55:00"/>
    <x v="2"/>
    <s v="Lifestyle"/>
    <n v="44912"/>
    <n v="7"/>
    <n v="242"/>
    <n v="16349"/>
    <n v="14917"/>
    <n v="457"/>
    <n v="45"/>
    <n v="35"/>
    <n v="68"/>
    <n v="97"/>
    <n v="385"/>
    <n v="12"/>
    <x v="1"/>
    <n v="605"/>
    <n v="0.33213840399002492"/>
    <x v="4"/>
    <s v="Sunday"/>
    <x v="2"/>
    <s v="6-10"/>
  </r>
  <r>
    <s v="IG-0856"/>
    <s v="Instagram"/>
    <d v="2025-03-09T00:00:00"/>
    <d v="1899-12-30T20:24:00"/>
    <x v="3"/>
    <s v="Tech"/>
    <n v="44999"/>
    <n v="6"/>
    <n v="107"/>
    <n v="36060"/>
    <n v="30415"/>
    <n v="1203"/>
    <n v="134"/>
    <n v="261"/>
    <n v="204"/>
    <n v="213"/>
    <n v="463"/>
    <n v="111"/>
    <x v="1"/>
    <n v="1802"/>
    <n v="0.67590390897575503"/>
    <x v="5"/>
    <s v="Sunday"/>
    <x v="2"/>
    <s v="6-10"/>
  </r>
  <r>
    <s v="IG-0857"/>
    <s v="Instagram"/>
    <d v="2025-03-09T00:00:00"/>
    <d v="1899-12-30T20:32:00"/>
    <x v="0"/>
    <s v="Fitness"/>
    <n v="44936"/>
    <n v="14"/>
    <n v="347"/>
    <n v="26974"/>
    <n v="24906"/>
    <n v="1028"/>
    <n v="110"/>
    <n v="152"/>
    <n v="590"/>
    <n v="239"/>
    <n v="507"/>
    <n v="30"/>
    <x v="0"/>
    <n v="1880"/>
    <n v="0.55425494035962253"/>
    <x v="5"/>
    <s v="Sunday"/>
    <x v="2"/>
    <s v="11+"/>
  </r>
  <r>
    <s v="IG-0858"/>
    <s v="Instagram"/>
    <d v="2025-03-09T00:00:00"/>
    <d v="1899-12-30T21:03:00"/>
    <x v="3"/>
    <s v="Fitness"/>
    <n v="44881"/>
    <n v="13"/>
    <n v="62"/>
    <n v="20740"/>
    <n v="14741"/>
    <n v="487"/>
    <n v="77"/>
    <n v="102"/>
    <n v="76"/>
    <n v="50"/>
    <n v="601"/>
    <n v="73"/>
    <x v="1"/>
    <n v="742"/>
    <n v="0.32844633586595662"/>
    <x v="6"/>
    <s v="Sunday"/>
    <x v="2"/>
    <s v="11+"/>
  </r>
  <r>
    <s v="IG-0859"/>
    <s v="Instagram"/>
    <d v="2025-03-10T00:00:00"/>
    <d v="1899-12-30T06:08:00"/>
    <x v="3"/>
    <s v="Food"/>
    <n v="44910"/>
    <n v="5"/>
    <n v="160"/>
    <n v="20349"/>
    <n v="15964"/>
    <n v="567"/>
    <n v="54"/>
    <n v="137"/>
    <n v="85"/>
    <n v="126"/>
    <n v="612"/>
    <n v="62"/>
    <x v="1"/>
    <n v="843"/>
    <n v="0.35546648853262081"/>
    <x v="9"/>
    <s v="Monday"/>
    <x v="2"/>
    <s v="3-5"/>
  </r>
  <r>
    <s v="IG-0860"/>
    <s v="Instagram"/>
    <d v="2025-03-10T00:00:00"/>
    <d v="1899-12-30T08:29:00"/>
    <x v="2"/>
    <s v="Food"/>
    <n v="45068"/>
    <n v="6"/>
    <n v="124"/>
    <n v="17759"/>
    <n v="13541"/>
    <n v="626"/>
    <n v="53"/>
    <n v="30"/>
    <n v="74"/>
    <n v="48"/>
    <n v="180"/>
    <n v="14"/>
    <x v="1"/>
    <n v="783"/>
    <n v="0.30045708706842994"/>
    <x v="0"/>
    <s v="Monday"/>
    <x v="2"/>
    <s v="6-10"/>
  </r>
  <r>
    <s v="IG-0861"/>
    <s v="Instagram"/>
    <d v="2025-03-10T00:00:00"/>
    <d v="1899-12-30T08:31:00"/>
    <x v="3"/>
    <s v="Travel"/>
    <n v="45120"/>
    <n v="10"/>
    <n v="142"/>
    <n v="25848"/>
    <n v="22882"/>
    <n v="714"/>
    <n v="73"/>
    <n v="188"/>
    <n v="117"/>
    <n v="160"/>
    <n v="822"/>
    <n v="107"/>
    <x v="1"/>
    <n v="1092"/>
    <n v="0.507136524822695"/>
    <x v="0"/>
    <s v="Monday"/>
    <x v="2"/>
    <s v="6-10"/>
  </r>
  <r>
    <s v="IG-0862"/>
    <s v="Instagram"/>
    <d v="2025-03-10T00:00:00"/>
    <d v="1899-12-30T09:32:00"/>
    <x v="3"/>
    <s v="Fitness"/>
    <n v="44809"/>
    <n v="7"/>
    <n v="89"/>
    <n v="22018"/>
    <n v="18875"/>
    <n v="442"/>
    <n v="50"/>
    <n v="126"/>
    <n v="69"/>
    <n v="89"/>
    <n v="275"/>
    <n v="97"/>
    <x v="1"/>
    <n v="687"/>
    <n v="0.42123234171706575"/>
    <x v="16"/>
    <s v="Monday"/>
    <x v="2"/>
    <s v="6-10"/>
  </r>
  <r>
    <s v="IG-0863"/>
    <s v="Instagram"/>
    <d v="2025-03-10T00:00:00"/>
    <d v="1899-12-30T09:33:00"/>
    <x v="2"/>
    <s v="Food"/>
    <n v="45151"/>
    <n v="5"/>
    <n v="127"/>
    <n v="7382"/>
    <n v="6626"/>
    <n v="356"/>
    <n v="37"/>
    <n v="27"/>
    <n v="49"/>
    <n v="47"/>
    <n v="130"/>
    <n v="10"/>
    <x v="1"/>
    <n v="469"/>
    <n v="0.14675200992226087"/>
    <x v="16"/>
    <s v="Monday"/>
    <x v="2"/>
    <s v="3-5"/>
  </r>
  <r>
    <s v="IG-0864"/>
    <s v="Instagram"/>
    <d v="2025-03-10T00:00:00"/>
    <d v="1899-12-30T09:57:00"/>
    <x v="0"/>
    <s v="Travel"/>
    <n v="45146"/>
    <n v="8"/>
    <n v="131"/>
    <n v="10058"/>
    <n v="7290"/>
    <n v="439"/>
    <n v="34"/>
    <n v="43"/>
    <n v="206"/>
    <n v="68"/>
    <n v="115"/>
    <n v="20"/>
    <x v="1"/>
    <n v="722"/>
    <n v="0.16147609976520622"/>
    <x v="16"/>
    <s v="Monday"/>
    <x v="2"/>
    <s v="6-10"/>
  </r>
  <r>
    <s v="IG-0865"/>
    <s v="Instagram"/>
    <d v="2025-03-10T00:00:00"/>
    <d v="1899-12-30T11:06:00"/>
    <x v="1"/>
    <s v="Education"/>
    <n v="45071"/>
    <n v="5"/>
    <n v="43"/>
    <n v="4107"/>
    <n v="3795"/>
    <n v="68"/>
    <n v="12"/>
    <n v="9"/>
    <n v="0"/>
    <n v="51"/>
    <n v="50"/>
    <n v="2"/>
    <x v="1"/>
    <n v="89"/>
    <n v="8.420048368130284E-2"/>
    <x v="11"/>
    <s v="Monday"/>
    <x v="2"/>
    <s v="3-5"/>
  </r>
  <r>
    <s v="IG-0866"/>
    <s v="Instagram"/>
    <d v="2025-03-10T00:00:00"/>
    <d v="1899-12-30T18:09:00"/>
    <x v="3"/>
    <s v="Education"/>
    <n v="44939"/>
    <n v="5"/>
    <n v="78"/>
    <n v="23578"/>
    <n v="21665"/>
    <n v="679"/>
    <n v="71"/>
    <n v="170"/>
    <n v="105"/>
    <n v="121"/>
    <n v="348"/>
    <n v="52"/>
    <x v="1"/>
    <n v="1025"/>
    <n v="0.48209795500567437"/>
    <x v="3"/>
    <s v="Monday"/>
    <x v="2"/>
    <s v="3-5"/>
  </r>
  <r>
    <s v="IG-0867"/>
    <s v="Instagram"/>
    <d v="2025-03-10T00:00:00"/>
    <d v="1899-12-30T19:40:00"/>
    <x v="3"/>
    <s v="Lifestyle"/>
    <n v="45083"/>
    <n v="10"/>
    <n v="142"/>
    <n v="19969"/>
    <n v="16944"/>
    <n v="656"/>
    <n v="67"/>
    <n v="140"/>
    <n v="72"/>
    <n v="49"/>
    <n v="218"/>
    <n v="52"/>
    <x v="1"/>
    <n v="935"/>
    <n v="0.37584011711731696"/>
    <x v="4"/>
    <s v="Monday"/>
    <x v="2"/>
    <s v="6-10"/>
  </r>
  <r>
    <s v="IG-0868"/>
    <s v="Instagram"/>
    <d v="2025-03-10T00:00:00"/>
    <d v="1899-12-30T20:06:00"/>
    <x v="2"/>
    <s v="Business"/>
    <n v="45086"/>
    <n v="5"/>
    <n v="318"/>
    <n v="13392"/>
    <n v="10462"/>
    <n v="462"/>
    <n v="44"/>
    <n v="28"/>
    <n v="49"/>
    <n v="55"/>
    <n v="84"/>
    <n v="23"/>
    <x v="1"/>
    <n v="583"/>
    <n v="0.23204542430022623"/>
    <x v="5"/>
    <s v="Monday"/>
    <x v="2"/>
    <s v="3-5"/>
  </r>
  <r>
    <s v="IG-0869"/>
    <s v="Instagram"/>
    <d v="2025-03-10T00:00:00"/>
    <d v="1899-12-30T20:46:00"/>
    <x v="2"/>
    <s v="Education"/>
    <n v="44870"/>
    <n v="10"/>
    <n v="212"/>
    <n v="14045"/>
    <n v="10113"/>
    <n v="815"/>
    <n v="72"/>
    <n v="56"/>
    <n v="85"/>
    <n v="92"/>
    <n v="264"/>
    <n v="8"/>
    <x v="1"/>
    <n v="1028"/>
    <n v="0.22538444394918655"/>
    <x v="5"/>
    <s v="Monday"/>
    <x v="2"/>
    <s v="6-10"/>
  </r>
  <r>
    <s v="IG-0870"/>
    <s v="Instagram"/>
    <d v="2025-03-10T00:00:00"/>
    <d v="1899-12-30T20:47:00"/>
    <x v="1"/>
    <s v="Fitness"/>
    <n v="45179"/>
    <n v="7"/>
    <n v="27"/>
    <n v="13802"/>
    <n v="10735"/>
    <n v="204"/>
    <n v="25"/>
    <n v="30"/>
    <n v="0"/>
    <n v="180"/>
    <n v="70"/>
    <n v="9"/>
    <x v="1"/>
    <n v="259"/>
    <n v="0.2376103942096992"/>
    <x v="5"/>
    <s v="Monday"/>
    <x v="2"/>
    <s v="6-10"/>
  </r>
  <r>
    <s v="IG-0871"/>
    <s v="Instagram"/>
    <d v="2025-03-10T00:00:00"/>
    <d v="1899-12-30T21:05:00"/>
    <x v="3"/>
    <s v="Fashion"/>
    <n v="44858"/>
    <n v="9"/>
    <n v="154"/>
    <n v="96079"/>
    <n v="85884"/>
    <n v="2847"/>
    <n v="270"/>
    <n v="420"/>
    <n v="331"/>
    <n v="163"/>
    <n v="1985"/>
    <n v="312"/>
    <x v="0"/>
    <n v="3868"/>
    <n v="1.9145748807347631"/>
    <x v="6"/>
    <s v="Monday"/>
    <x v="2"/>
    <s v="6-10"/>
  </r>
  <r>
    <s v="IG-0872"/>
    <s v="Instagram"/>
    <d v="2025-03-10T00:00:00"/>
    <d v="1899-12-30T21:12:00"/>
    <x v="3"/>
    <s v="Fashion"/>
    <n v="45051"/>
    <n v="6"/>
    <n v="96"/>
    <n v="23457"/>
    <n v="21563"/>
    <n v="540"/>
    <n v="57"/>
    <n v="120"/>
    <n v="85"/>
    <n v="50"/>
    <n v="469"/>
    <n v="42"/>
    <x v="1"/>
    <n v="802"/>
    <n v="0.47863532441011297"/>
    <x v="6"/>
    <s v="Monday"/>
    <x v="2"/>
    <s v="6-10"/>
  </r>
  <r>
    <s v="IG-0873"/>
    <s v="Instagram"/>
    <d v="2025-03-10T00:00:00"/>
    <d v="1899-12-30T21:35:00"/>
    <x v="2"/>
    <s v="Fitness"/>
    <n v="44999"/>
    <n v="9"/>
    <n v="159"/>
    <n v="6138"/>
    <n v="4799"/>
    <n v="160"/>
    <n v="15"/>
    <n v="11"/>
    <n v="25"/>
    <n v="27"/>
    <n v="74"/>
    <n v="3"/>
    <x v="1"/>
    <n v="211"/>
    <n v="0.10664681437365275"/>
    <x v="6"/>
    <s v="Monday"/>
    <x v="2"/>
    <s v="6-10"/>
  </r>
  <r>
    <s v="IG-0874"/>
    <s v="Instagram"/>
    <d v="2025-03-10T00:00:00"/>
    <d v="1899-12-30T22:27:00"/>
    <x v="0"/>
    <s v="Travel"/>
    <n v="45016"/>
    <n v="10"/>
    <n v="245"/>
    <n v="9019"/>
    <n v="6874"/>
    <n v="322"/>
    <n v="31"/>
    <n v="40"/>
    <n v="169"/>
    <n v="56"/>
    <n v="175"/>
    <n v="7"/>
    <x v="1"/>
    <n v="562"/>
    <n v="0.15270126177359161"/>
    <x v="19"/>
    <s v="Monday"/>
    <x v="2"/>
    <s v="6-10"/>
  </r>
  <r>
    <s v="IG-0875"/>
    <s v="Instagram"/>
    <d v="2025-03-10T00:00:00"/>
    <d v="1899-12-30T22:37:00"/>
    <x v="3"/>
    <s v="Fashion"/>
    <n v="45047"/>
    <n v="10"/>
    <n v="133"/>
    <n v="18160"/>
    <n v="15504"/>
    <n v="581"/>
    <n v="60"/>
    <n v="110"/>
    <n v="81"/>
    <n v="121"/>
    <n v="214"/>
    <n v="57"/>
    <x v="1"/>
    <n v="832"/>
    <n v="0.34417386285435214"/>
    <x v="19"/>
    <s v="Monday"/>
    <x v="2"/>
    <s v="6-10"/>
  </r>
  <r>
    <s v="IG-0876"/>
    <s v="Instagram"/>
    <d v="2025-03-11T00:00:00"/>
    <d v="1899-12-30T07:24:00"/>
    <x v="3"/>
    <s v="Fitness"/>
    <n v="45048"/>
    <n v="7"/>
    <n v="93"/>
    <n v="13281"/>
    <n v="9164"/>
    <n v="398"/>
    <n v="46"/>
    <n v="88"/>
    <n v="50"/>
    <n v="16"/>
    <n v="304"/>
    <n v="47"/>
    <x v="1"/>
    <n v="582"/>
    <n v="0.20342745515894156"/>
    <x v="10"/>
    <s v="Tuesday"/>
    <x v="2"/>
    <s v="6-10"/>
  </r>
  <r>
    <s v="IG-0877"/>
    <s v="Instagram"/>
    <d v="2025-03-11T00:00:00"/>
    <d v="1899-12-30T09:29:00"/>
    <x v="3"/>
    <s v="Fitness"/>
    <n v="45058"/>
    <n v="5"/>
    <n v="83"/>
    <n v="56587"/>
    <n v="43347"/>
    <n v="2463"/>
    <n v="278"/>
    <n v="401"/>
    <n v="345"/>
    <n v="219"/>
    <n v="898"/>
    <n v="210"/>
    <x v="1"/>
    <n v="3487"/>
    <n v="0.96202672111500731"/>
    <x v="16"/>
    <s v="Tuesday"/>
    <x v="2"/>
    <s v="3-5"/>
  </r>
  <r>
    <s v="IG-0878"/>
    <s v="Instagram"/>
    <d v="2025-03-11T00:00:00"/>
    <d v="1899-12-30T11:08:00"/>
    <x v="3"/>
    <s v="Fitness"/>
    <n v="44955"/>
    <n v="9"/>
    <n v="163"/>
    <n v="18811"/>
    <n v="15689"/>
    <n v="521"/>
    <n v="46"/>
    <n v="129"/>
    <n v="81"/>
    <n v="46"/>
    <n v="512"/>
    <n v="65"/>
    <x v="1"/>
    <n v="777"/>
    <n v="0.34899343788232678"/>
    <x v="11"/>
    <s v="Tuesday"/>
    <x v="2"/>
    <s v="6-10"/>
  </r>
  <r>
    <s v="IG-0879"/>
    <s v="Instagram"/>
    <d v="2025-03-11T00:00:00"/>
    <d v="1899-12-30T12:40:00"/>
    <x v="0"/>
    <s v="Lifestyle"/>
    <n v="44958"/>
    <n v="9"/>
    <n v="314"/>
    <n v="15534"/>
    <n v="11315"/>
    <n v="407"/>
    <n v="55"/>
    <n v="71"/>
    <n v="250"/>
    <n v="62"/>
    <n v="160"/>
    <n v="27"/>
    <x v="1"/>
    <n v="783"/>
    <n v="0.25167934516659995"/>
    <x v="1"/>
    <s v="Tuesday"/>
    <x v="2"/>
    <s v="6-10"/>
  </r>
  <r>
    <s v="IG-0880"/>
    <s v="Instagram"/>
    <d v="2025-03-11T00:00:00"/>
    <d v="1899-12-30T13:18:00"/>
    <x v="3"/>
    <s v="Lifestyle"/>
    <n v="45045"/>
    <n v="6"/>
    <n v="122"/>
    <n v="30637"/>
    <n v="23824"/>
    <n v="762"/>
    <n v="79"/>
    <n v="162"/>
    <n v="123"/>
    <n v="180"/>
    <n v="862"/>
    <n v="74"/>
    <x v="1"/>
    <n v="1126"/>
    <n v="0.52889332889332885"/>
    <x v="15"/>
    <s v="Tuesday"/>
    <x v="2"/>
    <s v="6-10"/>
  </r>
  <r>
    <s v="IG-0881"/>
    <s v="Instagram"/>
    <d v="2025-03-11T00:00:00"/>
    <d v="1899-12-30T14:54:00"/>
    <x v="0"/>
    <s v="Travel"/>
    <n v="45063"/>
    <n v="8"/>
    <n v="431"/>
    <n v="11038"/>
    <n v="8289"/>
    <n v="249"/>
    <n v="21"/>
    <n v="23"/>
    <n v="114"/>
    <n v="17"/>
    <n v="178"/>
    <n v="17"/>
    <x v="1"/>
    <n v="407"/>
    <n v="0.18394248052726184"/>
    <x v="2"/>
    <s v="Tuesday"/>
    <x v="2"/>
    <s v="6-10"/>
  </r>
  <r>
    <s v="IG-0882"/>
    <s v="Instagram"/>
    <d v="2025-03-11T00:00:00"/>
    <d v="1899-12-30T16:31:00"/>
    <x v="2"/>
    <s v="Tech"/>
    <n v="45128"/>
    <n v="4"/>
    <n v="153"/>
    <n v="13334"/>
    <n v="9320"/>
    <n v="317"/>
    <n v="36"/>
    <n v="26"/>
    <n v="62"/>
    <n v="65"/>
    <n v="189"/>
    <n v="12"/>
    <x v="1"/>
    <n v="441"/>
    <n v="0.20652366601666372"/>
    <x v="13"/>
    <s v="Tuesday"/>
    <x v="2"/>
    <s v="3-5"/>
  </r>
  <r>
    <s v="IG-0883"/>
    <s v="Instagram"/>
    <d v="2025-03-11T00:00:00"/>
    <d v="1899-12-30T17:44:00"/>
    <x v="3"/>
    <s v="Food"/>
    <n v="44803"/>
    <n v="7"/>
    <n v="277"/>
    <n v="45319"/>
    <n v="36384"/>
    <n v="1793"/>
    <n v="147"/>
    <n v="329"/>
    <n v="247"/>
    <n v="196"/>
    <n v="1440"/>
    <n v="199"/>
    <x v="1"/>
    <n v="2516"/>
    <n v="0.81208847621811042"/>
    <x v="14"/>
    <s v="Tuesday"/>
    <x v="2"/>
    <s v="6-10"/>
  </r>
  <r>
    <s v="IG-0884"/>
    <s v="Instagram"/>
    <d v="2025-03-11T00:00:00"/>
    <d v="1899-12-30T18:20:00"/>
    <x v="3"/>
    <s v="Fashion"/>
    <n v="45251"/>
    <n v="10"/>
    <n v="101"/>
    <n v="18856"/>
    <n v="17102"/>
    <n v="651"/>
    <n v="42"/>
    <n v="87"/>
    <n v="81"/>
    <n v="52"/>
    <n v="653"/>
    <n v="48"/>
    <x v="1"/>
    <n v="861"/>
    <n v="0.37793639919559791"/>
    <x v="3"/>
    <s v="Tuesday"/>
    <x v="2"/>
    <s v="6-10"/>
  </r>
  <r>
    <s v="IG-0885"/>
    <s v="Instagram"/>
    <d v="2025-03-11T00:00:00"/>
    <d v="1899-12-30T18:42:00"/>
    <x v="2"/>
    <s v="Lifestyle"/>
    <n v="44976"/>
    <n v="5"/>
    <n v="114"/>
    <n v="10324"/>
    <n v="9052"/>
    <n v="257"/>
    <n v="26"/>
    <n v="20"/>
    <n v="35"/>
    <n v="66"/>
    <n v="204"/>
    <n v="21"/>
    <x v="1"/>
    <n v="338"/>
    <n v="0.20126289576663109"/>
    <x v="3"/>
    <s v="Tuesday"/>
    <x v="2"/>
    <s v="3-5"/>
  </r>
  <r>
    <s v="IG-0886"/>
    <s v="Instagram"/>
    <d v="2025-03-11T00:00:00"/>
    <d v="1899-12-30T19:32:00"/>
    <x v="1"/>
    <s v="Tech"/>
    <n v="45193"/>
    <n v="7"/>
    <n v="45"/>
    <n v="5817"/>
    <n v="4130"/>
    <n v="76"/>
    <n v="12"/>
    <n v="10"/>
    <n v="0"/>
    <n v="64"/>
    <n v="58"/>
    <n v="2"/>
    <x v="1"/>
    <n v="98"/>
    <n v="9.1385834089350124E-2"/>
    <x v="4"/>
    <s v="Tuesday"/>
    <x v="2"/>
    <s v="6-10"/>
  </r>
  <r>
    <s v="IG-0887"/>
    <s v="Instagram"/>
    <d v="2025-03-11T00:00:00"/>
    <d v="1899-12-30T20:14:00"/>
    <x v="0"/>
    <s v="Education"/>
    <n v="45328"/>
    <n v="10"/>
    <n v="169"/>
    <n v="8893"/>
    <n v="6837"/>
    <n v="426"/>
    <n v="61"/>
    <n v="60"/>
    <n v="285"/>
    <n v="49"/>
    <n v="199"/>
    <n v="12"/>
    <x v="1"/>
    <n v="832"/>
    <n v="0.15083392163783974"/>
    <x v="5"/>
    <s v="Tuesday"/>
    <x v="2"/>
    <s v="6-10"/>
  </r>
  <r>
    <s v="IG-0888"/>
    <s v="Instagram"/>
    <d v="2025-03-11T00:00:00"/>
    <d v="1899-12-30T20:17:00"/>
    <x v="3"/>
    <s v="Fashion"/>
    <n v="44992"/>
    <n v="12"/>
    <n v="144"/>
    <n v="38368"/>
    <n v="27480"/>
    <n v="691"/>
    <n v="55"/>
    <n v="141"/>
    <n v="65"/>
    <n v="179"/>
    <n v="932"/>
    <n v="110"/>
    <x v="1"/>
    <n v="952"/>
    <n v="0.61077524893314372"/>
    <x v="5"/>
    <s v="Tuesday"/>
    <x v="2"/>
    <s v="11+"/>
  </r>
  <r>
    <s v="IG-0889"/>
    <s v="Instagram"/>
    <d v="2025-03-11T00:00:00"/>
    <d v="1899-12-30T20:21:00"/>
    <x v="0"/>
    <s v="Business"/>
    <n v="44874"/>
    <n v="10"/>
    <n v="232"/>
    <n v="16614"/>
    <n v="13376"/>
    <n v="689"/>
    <n v="74"/>
    <n v="85"/>
    <n v="478"/>
    <n v="55"/>
    <n v="338"/>
    <n v="29"/>
    <x v="1"/>
    <n v="1326"/>
    <n v="0.29807906582876498"/>
    <x v="5"/>
    <s v="Tuesday"/>
    <x v="2"/>
    <s v="6-10"/>
  </r>
  <r>
    <s v="IG-0890"/>
    <s v="Instagram"/>
    <d v="2025-03-11T00:00:00"/>
    <d v="1899-12-30T21:40:00"/>
    <x v="2"/>
    <s v="Fashion"/>
    <n v="44979"/>
    <n v="6"/>
    <n v="171"/>
    <n v="11244"/>
    <n v="7769"/>
    <n v="214"/>
    <n v="20"/>
    <n v="17"/>
    <n v="32"/>
    <n v="30"/>
    <n v="102"/>
    <n v="18"/>
    <x v="1"/>
    <n v="283"/>
    <n v="0.17272504946752928"/>
    <x v="6"/>
    <s v="Tuesday"/>
    <x v="2"/>
    <s v="6-10"/>
  </r>
  <r>
    <s v="IG-0891"/>
    <s v="Instagram"/>
    <d v="2025-03-11T00:00:00"/>
    <d v="1899-12-30T22:16:00"/>
    <x v="3"/>
    <s v="Travel"/>
    <n v="45173"/>
    <n v="10"/>
    <n v="100"/>
    <n v="35780"/>
    <n v="32128"/>
    <n v="801"/>
    <n v="91"/>
    <n v="156"/>
    <n v="107"/>
    <n v="241"/>
    <n v="1029"/>
    <n v="125"/>
    <x v="0"/>
    <n v="1155"/>
    <n v="0.71122130476169398"/>
    <x v="19"/>
    <s v="Tuesday"/>
    <x v="2"/>
    <s v="6-10"/>
  </r>
  <r>
    <s v="IG-0892"/>
    <s v="Instagram"/>
    <d v="2025-03-11T00:00:00"/>
    <d v="1899-12-30T22:16:00"/>
    <x v="3"/>
    <s v="Lifestyle"/>
    <n v="45136"/>
    <n v="11"/>
    <n v="129"/>
    <n v="8915"/>
    <n v="8139"/>
    <n v="308"/>
    <n v="42"/>
    <n v="62"/>
    <n v="39"/>
    <n v="43"/>
    <n v="115"/>
    <n v="25"/>
    <x v="1"/>
    <n v="451"/>
    <n v="0.18032169443459767"/>
    <x v="19"/>
    <s v="Tuesday"/>
    <x v="2"/>
    <s v="11+"/>
  </r>
  <r>
    <s v="IG-0893"/>
    <s v="Instagram"/>
    <d v="2025-03-12T00:00:00"/>
    <d v="1899-12-30T09:18:00"/>
    <x v="0"/>
    <s v="Business"/>
    <n v="45049"/>
    <n v="6"/>
    <n v="302"/>
    <n v="7249"/>
    <n v="6186"/>
    <n v="380"/>
    <n v="36"/>
    <n v="49"/>
    <n v="183"/>
    <n v="59"/>
    <n v="88"/>
    <n v="15"/>
    <x v="1"/>
    <n v="648"/>
    <n v="0.13731714355479588"/>
    <x v="16"/>
    <s v="Wednesday"/>
    <x v="2"/>
    <s v="6-10"/>
  </r>
  <r>
    <s v="IG-0894"/>
    <s v="Instagram"/>
    <d v="2025-03-12T00:00:00"/>
    <d v="1899-12-30T10:13:00"/>
    <x v="3"/>
    <s v="Travel"/>
    <n v="45058"/>
    <n v="7"/>
    <n v="93"/>
    <n v="39798"/>
    <n v="31708"/>
    <n v="2026"/>
    <n v="209"/>
    <n v="367"/>
    <n v="248"/>
    <n v="199"/>
    <n v="1195"/>
    <n v="147"/>
    <x v="1"/>
    <n v="2850"/>
    <n v="0.70371521150517113"/>
    <x v="17"/>
    <s v="Wednesday"/>
    <x v="2"/>
    <s v="6-10"/>
  </r>
  <r>
    <s v="IG-0895"/>
    <s v="Instagram"/>
    <d v="2025-03-12T00:00:00"/>
    <d v="1899-12-30T10:56:00"/>
    <x v="0"/>
    <s v="Tech"/>
    <n v="44908"/>
    <n v="7"/>
    <n v="184"/>
    <n v="8736"/>
    <n v="7543"/>
    <n v="227"/>
    <n v="28"/>
    <n v="27"/>
    <n v="131"/>
    <n v="25"/>
    <n v="75"/>
    <n v="8"/>
    <x v="1"/>
    <n v="413"/>
    <n v="0.16796561859802261"/>
    <x v="17"/>
    <s v="Wednesday"/>
    <x v="2"/>
    <s v="6-10"/>
  </r>
  <r>
    <s v="IG-0896"/>
    <s v="Instagram"/>
    <d v="2025-03-12T00:00:00"/>
    <d v="1899-12-30T11:14:00"/>
    <x v="0"/>
    <s v="Fashion"/>
    <n v="45276"/>
    <n v="12"/>
    <n v="296"/>
    <n v="9867"/>
    <n v="7734"/>
    <n v="213"/>
    <n v="27"/>
    <n v="29"/>
    <n v="136"/>
    <n v="29"/>
    <n v="210"/>
    <n v="18"/>
    <x v="1"/>
    <n v="405"/>
    <n v="0.17081897694142592"/>
    <x v="11"/>
    <s v="Wednesday"/>
    <x v="2"/>
    <s v="11+"/>
  </r>
  <r>
    <s v="IG-0897"/>
    <s v="Instagram"/>
    <d v="2025-03-12T00:00:00"/>
    <d v="1899-12-30T13:24:00"/>
    <x v="3"/>
    <s v="Fashion"/>
    <n v="45164"/>
    <n v="6"/>
    <n v="149"/>
    <n v="56991"/>
    <n v="46511"/>
    <n v="1353"/>
    <n v="134"/>
    <n v="252"/>
    <n v="144"/>
    <n v="88"/>
    <n v="1420"/>
    <n v="268"/>
    <x v="0"/>
    <n v="1883"/>
    <n v="1.029824639093083"/>
    <x v="15"/>
    <s v="Wednesday"/>
    <x v="2"/>
    <s v="6-10"/>
  </r>
  <r>
    <s v="IG-0898"/>
    <s v="Instagram"/>
    <d v="2025-03-12T00:00:00"/>
    <d v="1899-12-30T15:34:00"/>
    <x v="0"/>
    <s v="Education"/>
    <n v="44898"/>
    <n v="6"/>
    <n v="292"/>
    <n v="32559"/>
    <n v="26439"/>
    <n v="1314"/>
    <n v="174"/>
    <n v="200"/>
    <n v="770"/>
    <n v="277"/>
    <n v="275"/>
    <n v="24"/>
    <x v="1"/>
    <n v="2458"/>
    <n v="0.58886810102899911"/>
    <x v="12"/>
    <s v="Wednesday"/>
    <x v="2"/>
    <s v="6-10"/>
  </r>
  <r>
    <s v="IG-0899"/>
    <s v="Instagram"/>
    <d v="2025-03-12T00:00:00"/>
    <d v="1899-12-30T15:35:00"/>
    <x v="3"/>
    <s v="Food"/>
    <n v="45133"/>
    <n v="11"/>
    <n v="546"/>
    <n v="18913"/>
    <n v="16990"/>
    <n v="729"/>
    <n v="85"/>
    <n v="212"/>
    <n v="98"/>
    <n v="125"/>
    <n v="280"/>
    <n v="103"/>
    <x v="1"/>
    <n v="1124"/>
    <n v="0.37644295748122214"/>
    <x v="12"/>
    <s v="Wednesday"/>
    <x v="2"/>
    <s v="11+"/>
  </r>
  <r>
    <s v="IG-0900"/>
    <s v="Instagram"/>
    <d v="2025-03-12T00:00:00"/>
    <d v="1899-12-30T16:23:00"/>
    <x v="3"/>
    <s v="Food"/>
    <n v="45066"/>
    <n v="9"/>
    <n v="130"/>
    <n v="29945"/>
    <n v="21952"/>
    <n v="1025"/>
    <n v="99"/>
    <n v="229"/>
    <n v="161"/>
    <n v="76"/>
    <n v="648"/>
    <n v="46"/>
    <x v="1"/>
    <n v="1514"/>
    <n v="0.48710779745262506"/>
    <x v="13"/>
    <s v="Wednesday"/>
    <x v="2"/>
    <s v="6-10"/>
  </r>
  <r>
    <s v="IG-0901"/>
    <s v="Instagram"/>
    <d v="2025-03-12T00:00:00"/>
    <d v="1899-12-30T18:09:00"/>
    <x v="0"/>
    <s v="Fashion"/>
    <n v="45354"/>
    <n v="9"/>
    <n v="215"/>
    <n v="5670"/>
    <n v="5083"/>
    <n v="201"/>
    <n v="21"/>
    <n v="26"/>
    <n v="104"/>
    <n v="32"/>
    <n v="65"/>
    <n v="13"/>
    <x v="1"/>
    <n v="352"/>
    <n v="0.11207390748335318"/>
    <x v="3"/>
    <s v="Wednesday"/>
    <x v="2"/>
    <s v="6-10"/>
  </r>
  <r>
    <s v="IG-0902"/>
    <s v="Instagram"/>
    <d v="2025-03-12T00:00:00"/>
    <d v="1899-12-30T20:37:00"/>
    <x v="3"/>
    <s v="Education"/>
    <n v="45093"/>
    <n v="9"/>
    <n v="151"/>
    <n v="48998"/>
    <n v="36632"/>
    <n v="1518"/>
    <n v="141"/>
    <n v="298"/>
    <n v="168"/>
    <n v="84"/>
    <n v="936"/>
    <n v="192"/>
    <x v="0"/>
    <n v="2125"/>
    <n v="0.81236555562947688"/>
    <x v="5"/>
    <s v="Wednesday"/>
    <x v="2"/>
    <s v="6-10"/>
  </r>
  <r>
    <s v="IG-0903"/>
    <s v="Instagram"/>
    <d v="2025-03-13T00:00:00"/>
    <d v="1899-12-30T02:36:00"/>
    <x v="2"/>
    <s v="Lifestyle"/>
    <n v="45101"/>
    <n v="11"/>
    <n v="134"/>
    <n v="3423"/>
    <n v="2362"/>
    <n v="107"/>
    <n v="11"/>
    <n v="5"/>
    <n v="11"/>
    <n v="5"/>
    <n v="57"/>
    <n v="2"/>
    <x v="1"/>
    <n v="134"/>
    <n v="5.237134431609055E-2"/>
    <x v="21"/>
    <s v="Thursday"/>
    <x v="2"/>
    <s v="11+"/>
  </r>
  <r>
    <s v="IG-0904"/>
    <s v="Instagram"/>
    <d v="2025-03-13T00:00:00"/>
    <d v="1899-12-30T09:08:00"/>
    <x v="3"/>
    <s v="Fitness"/>
    <n v="45365"/>
    <n v="12"/>
    <n v="95"/>
    <n v="29227"/>
    <n v="22199"/>
    <n v="605"/>
    <n v="49"/>
    <n v="98"/>
    <n v="72"/>
    <n v="54"/>
    <n v="366"/>
    <n v="59"/>
    <x v="1"/>
    <n v="824"/>
    <n v="0.48934200374738235"/>
    <x v="16"/>
    <s v="Thursday"/>
    <x v="2"/>
    <s v="11+"/>
  </r>
  <r>
    <s v="IG-0905"/>
    <s v="Instagram"/>
    <d v="2025-03-13T00:00:00"/>
    <d v="1899-12-30T11:21:00"/>
    <x v="0"/>
    <s v="Fashion"/>
    <n v="45259"/>
    <n v="10"/>
    <n v="225"/>
    <n v="12604"/>
    <n v="9373"/>
    <n v="307"/>
    <n v="29"/>
    <n v="32"/>
    <n v="165"/>
    <n v="66"/>
    <n v="128"/>
    <n v="29"/>
    <x v="1"/>
    <n v="533"/>
    <n v="0.20709693099714974"/>
    <x v="11"/>
    <s v="Thursday"/>
    <x v="2"/>
    <s v="6-10"/>
  </r>
  <r>
    <s v="IG-0906"/>
    <s v="Instagram"/>
    <d v="2025-03-13T00:00:00"/>
    <d v="1899-12-30T14:34:00"/>
    <x v="3"/>
    <s v="Lifestyle"/>
    <n v="44970"/>
    <n v="6"/>
    <n v="74"/>
    <n v="30590"/>
    <n v="21387"/>
    <n v="764"/>
    <n v="87"/>
    <n v="112"/>
    <n v="90"/>
    <n v="160"/>
    <n v="835"/>
    <n v="45"/>
    <x v="1"/>
    <n v="1053"/>
    <n v="0.47558372248165443"/>
    <x v="2"/>
    <s v="Thursday"/>
    <x v="2"/>
    <s v="6-10"/>
  </r>
  <r>
    <s v="IG-0907"/>
    <s v="Instagram"/>
    <d v="2025-03-13T00:00:00"/>
    <d v="1899-12-30T16:31:00"/>
    <x v="0"/>
    <s v="Fitness"/>
    <n v="45023"/>
    <n v="5"/>
    <n v="126"/>
    <n v="17146"/>
    <n v="12038"/>
    <n v="366"/>
    <n v="51"/>
    <n v="58"/>
    <n v="232"/>
    <n v="111"/>
    <n v="292"/>
    <n v="27"/>
    <x v="1"/>
    <n v="707"/>
    <n v="0.26737445305732627"/>
    <x v="13"/>
    <s v="Thursday"/>
    <x v="2"/>
    <s v="3-5"/>
  </r>
  <r>
    <s v="IG-0908"/>
    <s v="Instagram"/>
    <d v="2025-03-13T00:00:00"/>
    <d v="1899-12-30T17:58:00"/>
    <x v="2"/>
    <s v="Fitness"/>
    <n v="45248"/>
    <n v="11"/>
    <n v="108"/>
    <n v="18272"/>
    <n v="15478"/>
    <n v="907"/>
    <n v="75"/>
    <n v="65"/>
    <n v="140"/>
    <n v="69"/>
    <n v="405"/>
    <n v="28"/>
    <x v="1"/>
    <n v="1187"/>
    <n v="0.34207036775106081"/>
    <x v="14"/>
    <s v="Thursday"/>
    <x v="2"/>
    <s v="11+"/>
  </r>
  <r>
    <s v="IG-0909"/>
    <s v="Instagram"/>
    <d v="2025-03-13T00:00:00"/>
    <d v="1899-12-30T19:06:00"/>
    <x v="1"/>
    <s v="Food"/>
    <n v="45132"/>
    <n v="12"/>
    <n v="43"/>
    <n v="9215"/>
    <n v="7304"/>
    <n v="164"/>
    <n v="16"/>
    <n v="24"/>
    <n v="0"/>
    <n v="141"/>
    <n v="63"/>
    <n v="2"/>
    <x v="1"/>
    <n v="204"/>
    <n v="0.16183639103075423"/>
    <x v="4"/>
    <s v="Thursday"/>
    <x v="2"/>
    <s v="11+"/>
  </r>
  <r>
    <s v="IG-0910"/>
    <s v="Instagram"/>
    <d v="2025-03-13T00:00:00"/>
    <d v="1899-12-30T19:14:00"/>
    <x v="0"/>
    <s v="Business"/>
    <n v="45213"/>
    <n v="4"/>
    <n v="206"/>
    <n v="15016"/>
    <n v="12371"/>
    <n v="781"/>
    <n v="85"/>
    <n v="83"/>
    <n v="482"/>
    <n v="121"/>
    <n v="252"/>
    <n v="32"/>
    <x v="1"/>
    <n v="1431"/>
    <n v="0.27361599539955322"/>
    <x v="4"/>
    <s v="Thursday"/>
    <x v="2"/>
    <s v="3-5"/>
  </r>
  <r>
    <s v="IG-0911"/>
    <s v="Instagram"/>
    <d v="2025-03-13T00:00:00"/>
    <d v="1899-12-30T19:18:00"/>
    <x v="3"/>
    <s v="Tech"/>
    <n v="45005"/>
    <n v="12"/>
    <n v="75"/>
    <n v="29743"/>
    <n v="22582"/>
    <n v="644"/>
    <n v="58"/>
    <n v="82"/>
    <n v="60"/>
    <n v="37"/>
    <n v="681"/>
    <n v="55"/>
    <x v="0"/>
    <n v="844"/>
    <n v="0.5017664703921787"/>
    <x v="4"/>
    <s v="Thursday"/>
    <x v="2"/>
    <s v="11+"/>
  </r>
  <r>
    <s v="IG-0912"/>
    <s v="Instagram"/>
    <d v="2025-03-13T00:00:00"/>
    <d v="1899-12-30T19:33:00"/>
    <x v="0"/>
    <s v="Lifestyle"/>
    <n v="44936"/>
    <n v="5"/>
    <n v="352"/>
    <n v="16876"/>
    <n v="11683"/>
    <n v="219"/>
    <n v="30"/>
    <n v="25"/>
    <n v="151"/>
    <n v="114"/>
    <n v="94"/>
    <n v="19"/>
    <x v="1"/>
    <n v="425"/>
    <n v="0.25999198860601747"/>
    <x v="4"/>
    <s v="Thursday"/>
    <x v="2"/>
    <s v="3-5"/>
  </r>
  <r>
    <s v="IG-0913"/>
    <s v="Instagram"/>
    <d v="2025-03-13T00:00:00"/>
    <d v="1899-12-30T19:54:00"/>
    <x v="0"/>
    <s v="Lifestyle"/>
    <n v="44948"/>
    <n v="7"/>
    <n v="577"/>
    <n v="15530"/>
    <n v="12367"/>
    <n v="472"/>
    <n v="38"/>
    <n v="46"/>
    <n v="179"/>
    <n v="47"/>
    <n v="314"/>
    <n v="19"/>
    <x v="1"/>
    <n v="735"/>
    <n v="0.27514016196493724"/>
    <x v="4"/>
    <s v="Thursday"/>
    <x v="2"/>
    <s v="6-10"/>
  </r>
  <r>
    <s v="IG-0914"/>
    <s v="Instagram"/>
    <d v="2025-03-13T00:00:00"/>
    <d v="1899-12-30T20:00:00"/>
    <x v="3"/>
    <s v="Food"/>
    <n v="45157"/>
    <n v="6"/>
    <n v="41"/>
    <n v="42038"/>
    <n v="31774"/>
    <n v="934"/>
    <n v="130"/>
    <n v="207"/>
    <n v="185"/>
    <n v="141"/>
    <n v="1088"/>
    <n v="152"/>
    <x v="1"/>
    <n v="1456"/>
    <n v="0.70363398808601108"/>
    <x v="5"/>
    <s v="Thursday"/>
    <x v="2"/>
    <s v="6-10"/>
  </r>
  <r>
    <s v="IG-0915"/>
    <s v="Instagram"/>
    <d v="2025-03-13T00:00:00"/>
    <d v="1899-12-30T20:09:00"/>
    <x v="0"/>
    <s v="Lifestyle"/>
    <n v="45181"/>
    <n v="12"/>
    <n v="142"/>
    <n v="14092"/>
    <n v="11399"/>
    <n v="527"/>
    <n v="65"/>
    <n v="78"/>
    <n v="425"/>
    <n v="42"/>
    <n v="166"/>
    <n v="21"/>
    <x v="1"/>
    <n v="1095"/>
    <n v="0.25229631924924195"/>
    <x v="5"/>
    <s v="Thursday"/>
    <x v="2"/>
    <s v="11+"/>
  </r>
  <r>
    <s v="IG-0916"/>
    <s v="Instagram"/>
    <d v="2025-03-13T00:00:00"/>
    <d v="1899-12-30T20:20:00"/>
    <x v="3"/>
    <s v="Lifestyle"/>
    <n v="45127"/>
    <n v="11"/>
    <n v="72"/>
    <n v="62324"/>
    <n v="44002"/>
    <n v="1670"/>
    <n v="217"/>
    <n v="461"/>
    <n v="246"/>
    <n v="248"/>
    <n v="780"/>
    <n v="168"/>
    <x v="1"/>
    <n v="2594"/>
    <n v="0.9750703569924879"/>
    <x v="5"/>
    <s v="Thursday"/>
    <x v="2"/>
    <s v="11+"/>
  </r>
  <r>
    <s v="IG-0917"/>
    <s v="Instagram"/>
    <d v="2025-03-13T00:00:00"/>
    <d v="1899-12-30T20:40:00"/>
    <x v="2"/>
    <s v="Food"/>
    <n v="45172"/>
    <n v="12"/>
    <n v="200"/>
    <n v="16748"/>
    <n v="12819"/>
    <n v="661"/>
    <n v="54"/>
    <n v="47"/>
    <n v="80"/>
    <n v="31"/>
    <n v="335"/>
    <n v="24"/>
    <x v="1"/>
    <n v="842"/>
    <n v="0.28378198884264588"/>
    <x v="5"/>
    <s v="Thursday"/>
    <x v="2"/>
    <s v="11+"/>
  </r>
  <r>
    <s v="IG-0918"/>
    <s v="Instagram"/>
    <d v="2025-03-13T00:00:00"/>
    <d v="1899-12-30T20:45:00"/>
    <x v="3"/>
    <s v="Lifestyle"/>
    <n v="45353"/>
    <n v="8"/>
    <n v="121"/>
    <n v="13117"/>
    <n v="10306"/>
    <n v="459"/>
    <n v="41"/>
    <n v="108"/>
    <n v="76"/>
    <n v="66"/>
    <n v="153"/>
    <n v="45"/>
    <x v="1"/>
    <n v="684"/>
    <n v="0.22723965338566357"/>
    <x v="5"/>
    <s v="Thursday"/>
    <x v="2"/>
    <s v="6-10"/>
  </r>
  <r>
    <s v="IG-0919"/>
    <s v="Instagram"/>
    <d v="2025-03-13T00:00:00"/>
    <d v="1899-12-30T20:50:00"/>
    <x v="0"/>
    <s v="Education"/>
    <n v="45140"/>
    <n v="15"/>
    <n v="297"/>
    <n v="11931"/>
    <n v="9482"/>
    <n v="469"/>
    <n v="48"/>
    <n v="63"/>
    <n v="303"/>
    <n v="96"/>
    <n v="210"/>
    <n v="11"/>
    <x v="1"/>
    <n v="883"/>
    <n v="0.21005759858218875"/>
    <x v="5"/>
    <s v="Thursday"/>
    <x v="2"/>
    <s v="11+"/>
  </r>
  <r>
    <s v="IG-0920"/>
    <s v="Instagram"/>
    <d v="2025-03-13T00:00:00"/>
    <d v="1899-12-30T21:08:00"/>
    <x v="3"/>
    <s v="Lifestyle"/>
    <n v="45421"/>
    <n v="9"/>
    <n v="117"/>
    <n v="34182"/>
    <n v="23855"/>
    <n v="792"/>
    <n v="74"/>
    <n v="118"/>
    <n v="118"/>
    <n v="94"/>
    <n v="722"/>
    <n v="154"/>
    <x v="1"/>
    <n v="1102"/>
    <n v="0.52519759582571934"/>
    <x v="6"/>
    <s v="Thursday"/>
    <x v="2"/>
    <s v="6-10"/>
  </r>
  <r>
    <s v="IG-0921"/>
    <s v="Instagram"/>
    <d v="2025-03-13T00:00:00"/>
    <d v="1899-12-30T21:28:00"/>
    <x v="3"/>
    <s v="Fitness"/>
    <n v="45241"/>
    <n v="9"/>
    <n v="176"/>
    <n v="32753"/>
    <n v="27424"/>
    <n v="1276"/>
    <n v="120"/>
    <n v="202"/>
    <n v="175"/>
    <n v="144"/>
    <n v="979"/>
    <n v="92"/>
    <x v="1"/>
    <n v="1773"/>
    <n v="0.60617581397405007"/>
    <x v="6"/>
    <s v="Thursday"/>
    <x v="2"/>
    <s v="6-10"/>
  </r>
  <r>
    <s v="IG-0922"/>
    <s v="Instagram"/>
    <d v="2025-03-13T00:00:00"/>
    <d v="1899-12-30T22:16:00"/>
    <x v="3"/>
    <s v="Education"/>
    <n v="45255"/>
    <n v="10"/>
    <n v="150"/>
    <n v="18821"/>
    <n v="13512"/>
    <n v="879"/>
    <n v="69"/>
    <n v="176"/>
    <n v="105"/>
    <n v="58"/>
    <n v="466"/>
    <n v="50"/>
    <x v="1"/>
    <n v="1229"/>
    <n v="0.29857474312230692"/>
    <x v="19"/>
    <s v="Thursday"/>
    <x v="2"/>
    <s v="6-10"/>
  </r>
  <r>
    <s v="IG-0923"/>
    <s v="Instagram"/>
    <d v="2025-03-13T00:00:00"/>
    <d v="1899-12-30T23:30:00"/>
    <x v="0"/>
    <s v="Business"/>
    <n v="45196"/>
    <n v="8"/>
    <n v="287"/>
    <n v="11042"/>
    <n v="7857"/>
    <n v="470"/>
    <n v="67"/>
    <n v="64"/>
    <n v="314"/>
    <n v="46"/>
    <n v="118"/>
    <n v="12"/>
    <x v="1"/>
    <n v="915"/>
    <n v="0.17384281794849102"/>
    <x v="7"/>
    <s v="Thursday"/>
    <x v="2"/>
    <s v="6-10"/>
  </r>
  <r>
    <s v="IG-0924"/>
    <s v="Instagram"/>
    <d v="2025-03-14T00:00:00"/>
    <d v="1899-12-30T08:40:00"/>
    <x v="2"/>
    <s v="Education"/>
    <n v="45259"/>
    <n v="5"/>
    <n v="209"/>
    <n v="6845"/>
    <n v="5359"/>
    <n v="178"/>
    <n v="18"/>
    <n v="16"/>
    <n v="37"/>
    <n v="13"/>
    <n v="86"/>
    <n v="4"/>
    <x v="1"/>
    <n v="249"/>
    <n v="0.11840738858569566"/>
    <x v="0"/>
    <s v="Friday"/>
    <x v="2"/>
    <s v="3-5"/>
  </r>
  <r>
    <s v="IG-0925"/>
    <s v="Instagram"/>
    <d v="2025-03-14T00:00:00"/>
    <d v="1899-12-30T08:42:00"/>
    <x v="0"/>
    <s v="Tech"/>
    <n v="45251"/>
    <n v="7"/>
    <n v="124"/>
    <n v="23070"/>
    <n v="16838"/>
    <n v="593"/>
    <n v="52"/>
    <n v="52"/>
    <n v="265"/>
    <n v="151"/>
    <n v="368"/>
    <n v="31"/>
    <x v="1"/>
    <n v="962"/>
    <n v="0.37210227398289542"/>
    <x v="0"/>
    <s v="Friday"/>
    <x v="2"/>
    <s v="6-10"/>
  </r>
  <r>
    <s v="IG-0926"/>
    <s v="Instagram"/>
    <d v="2025-03-14T00:00:00"/>
    <d v="1899-12-30T09:27:00"/>
    <x v="2"/>
    <s v="Fashion"/>
    <n v="45194"/>
    <n v="6"/>
    <n v="188"/>
    <n v="7679"/>
    <n v="5751"/>
    <n v="288"/>
    <n v="20"/>
    <n v="17"/>
    <n v="39"/>
    <n v="12"/>
    <n v="42"/>
    <n v="8"/>
    <x v="1"/>
    <n v="364"/>
    <n v="0.1272514050537682"/>
    <x v="16"/>
    <s v="Friday"/>
    <x v="2"/>
    <s v="6-10"/>
  </r>
  <r>
    <s v="IG-0927"/>
    <s v="Instagram"/>
    <d v="2025-03-14T00:00:00"/>
    <d v="1899-12-30T09:40:00"/>
    <x v="3"/>
    <s v="Business"/>
    <n v="45358"/>
    <n v="7"/>
    <n v="76"/>
    <n v="16588"/>
    <n v="15044"/>
    <n v="687"/>
    <n v="77"/>
    <n v="155"/>
    <n v="113"/>
    <n v="38"/>
    <n v="313"/>
    <n v="76"/>
    <x v="1"/>
    <n v="1032"/>
    <n v="0.33167247233123154"/>
    <x v="16"/>
    <s v="Friday"/>
    <x v="2"/>
    <s v="6-10"/>
  </r>
  <r>
    <s v="IG-0928"/>
    <s v="Instagram"/>
    <d v="2025-03-14T00:00:00"/>
    <d v="1899-12-30T15:55:00"/>
    <x v="2"/>
    <s v="Fitness"/>
    <n v="45128"/>
    <n v="1"/>
    <n v="162"/>
    <n v="6191"/>
    <n v="4780"/>
    <n v="165"/>
    <n v="16"/>
    <n v="9"/>
    <n v="22"/>
    <n v="25"/>
    <n v="111"/>
    <n v="10"/>
    <x v="1"/>
    <n v="212"/>
    <n v="0.10592093600425456"/>
    <x v="12"/>
    <s v="Friday"/>
    <x v="2"/>
    <s v="0-2"/>
  </r>
  <r>
    <s v="IG-0929"/>
    <s v="Instagram"/>
    <d v="2025-03-14T00:00:00"/>
    <d v="1899-12-30T16:14:00"/>
    <x v="3"/>
    <s v="Fitness"/>
    <n v="45330"/>
    <n v="7"/>
    <n v="162"/>
    <n v="33071"/>
    <n v="28638"/>
    <n v="1021"/>
    <n v="90"/>
    <n v="212"/>
    <n v="111"/>
    <n v="46"/>
    <n v="493"/>
    <n v="108"/>
    <x v="1"/>
    <n v="1434"/>
    <n v="0.63176704169424225"/>
    <x v="13"/>
    <s v="Friday"/>
    <x v="2"/>
    <s v="6-10"/>
  </r>
  <r>
    <s v="IG-0930"/>
    <s v="Instagram"/>
    <d v="2025-03-14T00:00:00"/>
    <d v="1899-12-30T17:18:00"/>
    <x v="3"/>
    <s v="Fitness"/>
    <n v="45171"/>
    <n v="8"/>
    <n v="82"/>
    <n v="43456"/>
    <n v="32258"/>
    <n v="870"/>
    <n v="64"/>
    <n v="127"/>
    <n v="109"/>
    <n v="221"/>
    <n v="1229"/>
    <n v="135"/>
    <x v="1"/>
    <n v="1170"/>
    <n v="0.714130747603551"/>
    <x v="14"/>
    <s v="Friday"/>
    <x v="2"/>
    <s v="6-10"/>
  </r>
  <r>
    <s v="IG-0931"/>
    <s v="Instagram"/>
    <d v="2025-03-14T00:00:00"/>
    <d v="1899-12-30T19:00:00"/>
    <x v="0"/>
    <s v="Food"/>
    <n v="45177"/>
    <n v="11"/>
    <n v="222"/>
    <n v="23983"/>
    <n v="21335"/>
    <n v="736"/>
    <n v="97"/>
    <n v="119"/>
    <n v="448"/>
    <n v="70"/>
    <n v="296"/>
    <n v="25"/>
    <x v="1"/>
    <n v="1400"/>
    <n v="0.47225358036168846"/>
    <x v="4"/>
    <s v="Friday"/>
    <x v="2"/>
    <s v="11+"/>
  </r>
  <r>
    <s v="IG-0932"/>
    <s v="Instagram"/>
    <d v="2025-03-14T00:00:00"/>
    <d v="1899-12-30T19:04:00"/>
    <x v="0"/>
    <s v="Food"/>
    <n v="45341"/>
    <n v="4"/>
    <n v="241"/>
    <n v="16093"/>
    <n v="13137"/>
    <n v="460"/>
    <n v="58"/>
    <n v="69"/>
    <n v="408"/>
    <n v="81"/>
    <n v="364"/>
    <n v="29"/>
    <x v="1"/>
    <n v="995"/>
    <n v="0.28973776493681214"/>
    <x v="4"/>
    <s v="Friday"/>
    <x v="2"/>
    <s v="3-5"/>
  </r>
  <r>
    <s v="IG-0933"/>
    <s v="Instagram"/>
    <d v="2025-03-14T00:00:00"/>
    <d v="1899-12-30T20:42:00"/>
    <x v="1"/>
    <s v="Fitness"/>
    <n v="45197"/>
    <n v="14"/>
    <n v="71"/>
    <n v="13624"/>
    <n v="10872"/>
    <n v="156"/>
    <n v="15"/>
    <n v="17"/>
    <n v="0"/>
    <n v="150"/>
    <n v="109"/>
    <n v="9"/>
    <x v="0"/>
    <n v="188"/>
    <n v="0.24054693895612542"/>
    <x v="5"/>
    <s v="Friday"/>
    <x v="2"/>
    <s v="11+"/>
  </r>
  <r>
    <s v="IG-0934"/>
    <s v="Instagram"/>
    <d v="2025-03-14T00:00:00"/>
    <d v="1899-12-30T21:11:00"/>
    <x v="2"/>
    <s v="Fitness"/>
    <n v="45273"/>
    <n v="10"/>
    <n v="194"/>
    <n v="23001"/>
    <n v="19064"/>
    <n v="747"/>
    <n v="68"/>
    <n v="50"/>
    <n v="90"/>
    <n v="57"/>
    <n v="349"/>
    <n v="25"/>
    <x v="0"/>
    <n v="955"/>
    <n v="0.42108983279217194"/>
    <x v="6"/>
    <s v="Friday"/>
    <x v="2"/>
    <s v="6-10"/>
  </r>
  <r>
    <s v="IG-0935"/>
    <s v="Instagram"/>
    <d v="2025-03-15T00:00:00"/>
    <d v="1899-12-30T00:50:00"/>
    <x v="3"/>
    <s v="Fitness"/>
    <n v="45408"/>
    <n v="7"/>
    <n v="48"/>
    <n v="19933"/>
    <n v="17202"/>
    <n v="594"/>
    <n v="58"/>
    <n v="114"/>
    <n v="58"/>
    <n v="61"/>
    <n v="350"/>
    <n v="40"/>
    <x v="1"/>
    <n v="824"/>
    <n v="0.37883192389006343"/>
    <x v="8"/>
    <s v="Saturday"/>
    <x v="2"/>
    <s v="6-10"/>
  </r>
  <r>
    <s v="IG-0936"/>
    <s v="Instagram"/>
    <d v="2025-03-15T00:00:00"/>
    <d v="1899-12-30T05:51:00"/>
    <x v="0"/>
    <s v="Food"/>
    <n v="45213"/>
    <n v="9"/>
    <n v="289"/>
    <n v="11871"/>
    <n v="10672"/>
    <n v="450"/>
    <n v="47"/>
    <n v="57"/>
    <n v="257"/>
    <n v="35"/>
    <n v="90"/>
    <n v="20"/>
    <x v="1"/>
    <n v="811"/>
    <n v="0.2360383075664079"/>
    <x v="18"/>
    <s v="Saturday"/>
    <x v="2"/>
    <s v="6-10"/>
  </r>
  <r>
    <s v="IG-0937"/>
    <s v="Instagram"/>
    <d v="2025-03-15T00:00:00"/>
    <d v="1899-12-30T08:05:00"/>
    <x v="0"/>
    <s v="Tech"/>
    <n v="45358"/>
    <n v="13"/>
    <n v="494"/>
    <n v="11283"/>
    <n v="8838"/>
    <n v="397"/>
    <n v="37"/>
    <n v="39"/>
    <n v="191"/>
    <n v="87"/>
    <n v="252"/>
    <n v="13"/>
    <x v="1"/>
    <n v="664"/>
    <n v="0.194849861104987"/>
    <x v="0"/>
    <s v="Saturday"/>
    <x v="2"/>
    <s v="11+"/>
  </r>
  <r>
    <s v="IG-0938"/>
    <s v="Instagram"/>
    <d v="2025-03-15T00:00:00"/>
    <d v="1899-12-30T08:42:00"/>
    <x v="3"/>
    <s v="Education"/>
    <n v="45201"/>
    <n v="6"/>
    <n v="128"/>
    <n v="28717"/>
    <n v="22026"/>
    <n v="1036"/>
    <n v="98"/>
    <n v="217"/>
    <n v="121"/>
    <n v="148"/>
    <n v="495"/>
    <n v="53"/>
    <x v="1"/>
    <n v="1472"/>
    <n v="0.48729010420123448"/>
    <x v="0"/>
    <s v="Saturday"/>
    <x v="2"/>
    <s v="6-10"/>
  </r>
  <r>
    <s v="IG-0939"/>
    <s v="Instagram"/>
    <d v="2025-03-15T00:00:00"/>
    <d v="1899-12-30T09:17:00"/>
    <x v="0"/>
    <s v="Tech"/>
    <n v="45266"/>
    <n v="5"/>
    <n v="289"/>
    <n v="11643"/>
    <n v="9827"/>
    <n v="381"/>
    <n v="49"/>
    <n v="55"/>
    <n v="253"/>
    <n v="30"/>
    <n v="155"/>
    <n v="22"/>
    <x v="1"/>
    <n v="738"/>
    <n v="0.21709450801926392"/>
    <x v="16"/>
    <s v="Saturday"/>
    <x v="2"/>
    <s v="3-5"/>
  </r>
  <r>
    <s v="IG-0940"/>
    <s v="Instagram"/>
    <d v="2025-03-15T00:00:00"/>
    <d v="1899-12-30T09:56:00"/>
    <x v="3"/>
    <s v="Travel"/>
    <n v="45187"/>
    <n v="6"/>
    <n v="235"/>
    <n v="21331"/>
    <n v="16964"/>
    <n v="575"/>
    <n v="61"/>
    <n v="113"/>
    <n v="64"/>
    <n v="48"/>
    <n v="708"/>
    <n v="95"/>
    <x v="1"/>
    <n v="813"/>
    <n v="0.37541770863301394"/>
    <x v="16"/>
    <s v="Saturday"/>
    <x v="2"/>
    <s v="6-10"/>
  </r>
  <r>
    <s v="IG-0941"/>
    <s v="Instagram"/>
    <d v="2025-03-15T00:00:00"/>
    <d v="1899-12-30T11:00:00"/>
    <x v="3"/>
    <s v="Tech"/>
    <n v="45273"/>
    <n v="6"/>
    <n v="123"/>
    <n v="20992"/>
    <n v="15664"/>
    <n v="673"/>
    <n v="52"/>
    <n v="128"/>
    <n v="75"/>
    <n v="55"/>
    <n v="656"/>
    <n v="99"/>
    <x v="1"/>
    <n v="928"/>
    <n v="0.34598988359507876"/>
    <x v="11"/>
    <s v="Saturday"/>
    <x v="2"/>
    <s v="6-10"/>
  </r>
  <r>
    <s v="IG-0942"/>
    <s v="Instagram"/>
    <d v="2025-03-15T00:00:00"/>
    <d v="1899-12-30T12:55:00"/>
    <x v="0"/>
    <s v="Education"/>
    <n v="45337"/>
    <n v="7"/>
    <n v="296"/>
    <n v="14614"/>
    <n v="10341"/>
    <n v="447"/>
    <n v="46"/>
    <n v="59"/>
    <n v="256"/>
    <n v="41"/>
    <n v="152"/>
    <n v="25"/>
    <x v="1"/>
    <n v="808"/>
    <n v="0.22809184551249531"/>
    <x v="1"/>
    <s v="Saturday"/>
    <x v="2"/>
    <s v="6-10"/>
  </r>
  <r>
    <s v="IG-0943"/>
    <s v="Instagram"/>
    <d v="2025-03-15T00:00:00"/>
    <d v="1899-12-30T13:24:00"/>
    <x v="2"/>
    <s v="Food"/>
    <n v="45130"/>
    <n v="6"/>
    <n v="282"/>
    <n v="32488"/>
    <n v="22711"/>
    <n v="659"/>
    <n v="60"/>
    <n v="56"/>
    <n v="80"/>
    <n v="170"/>
    <n v="609"/>
    <n v="16"/>
    <x v="1"/>
    <n v="855"/>
    <n v="0.50323509860403282"/>
    <x v="15"/>
    <s v="Saturday"/>
    <x v="2"/>
    <s v="6-10"/>
  </r>
  <r>
    <s v="IG-0944"/>
    <s v="Instagram"/>
    <d v="2025-03-15T00:00:00"/>
    <d v="1899-12-30T14:09:00"/>
    <x v="0"/>
    <s v="Education"/>
    <n v="45402"/>
    <n v="7"/>
    <n v="208"/>
    <n v="17926"/>
    <n v="13741"/>
    <n v="659"/>
    <n v="51"/>
    <n v="63"/>
    <n v="366"/>
    <n v="115"/>
    <n v="235"/>
    <n v="25"/>
    <x v="0"/>
    <n v="1139"/>
    <n v="0.30265186555658341"/>
    <x v="2"/>
    <s v="Saturday"/>
    <x v="2"/>
    <s v="6-10"/>
  </r>
  <r>
    <s v="IG-0945"/>
    <s v="Instagram"/>
    <d v="2025-03-15T00:00:00"/>
    <d v="1899-12-30T18:32:00"/>
    <x v="3"/>
    <s v="Business"/>
    <n v="45184"/>
    <n v="11"/>
    <n v="141"/>
    <n v="40777"/>
    <n v="29856"/>
    <n v="1398"/>
    <n v="181"/>
    <n v="467"/>
    <n v="196"/>
    <n v="115"/>
    <n v="938"/>
    <n v="170"/>
    <x v="1"/>
    <n v="2242"/>
    <n v="0.66076487252124649"/>
    <x v="3"/>
    <s v="Saturday"/>
    <x v="2"/>
    <s v="11+"/>
  </r>
  <r>
    <s v="IG-0946"/>
    <s v="Instagram"/>
    <d v="2025-03-15T00:00:00"/>
    <d v="1899-12-30T19:13:00"/>
    <x v="3"/>
    <s v="Lifestyle"/>
    <n v="45057"/>
    <n v="9"/>
    <n v="221"/>
    <n v="41487"/>
    <n v="36754"/>
    <n v="944"/>
    <n v="107"/>
    <n v="166"/>
    <n v="103"/>
    <n v="280"/>
    <n v="671"/>
    <n v="131"/>
    <x v="1"/>
    <n v="1320"/>
    <n v="0.81572230729964268"/>
    <x v="4"/>
    <s v="Saturday"/>
    <x v="2"/>
    <s v="6-10"/>
  </r>
  <r>
    <s v="IG-0947"/>
    <s v="Instagram"/>
    <d v="2025-03-15T00:00:00"/>
    <d v="1899-12-30T20:30:00"/>
    <x v="0"/>
    <s v="Fitness"/>
    <n v="45424"/>
    <n v="10"/>
    <n v="204"/>
    <n v="24892"/>
    <n v="22561"/>
    <n v="800"/>
    <n v="79"/>
    <n v="110"/>
    <n v="591"/>
    <n v="160"/>
    <n v="348"/>
    <n v="35"/>
    <x v="1"/>
    <n v="1580"/>
    <n v="0.49667576611482916"/>
    <x v="5"/>
    <s v="Saturday"/>
    <x v="2"/>
    <s v="6-10"/>
  </r>
  <r>
    <s v="IG-0948"/>
    <s v="Instagram"/>
    <d v="2025-03-15T00:00:00"/>
    <d v="1899-12-30T21:58:00"/>
    <x v="2"/>
    <s v="Fitness"/>
    <n v="45249"/>
    <n v="4"/>
    <n v="228"/>
    <n v="16072"/>
    <n v="11567"/>
    <n v="404"/>
    <n v="34"/>
    <n v="28"/>
    <n v="75"/>
    <n v="33"/>
    <n v="304"/>
    <n v="10"/>
    <x v="1"/>
    <n v="541"/>
    <n v="0.25562995867311983"/>
    <x v="6"/>
    <s v="Saturday"/>
    <x v="2"/>
    <s v="3-5"/>
  </r>
  <r>
    <s v="IG-0949"/>
    <s v="Instagram"/>
    <d v="2025-03-15T00:00:00"/>
    <d v="1899-12-30T22:43:00"/>
    <x v="1"/>
    <s v="Education"/>
    <n v="45229"/>
    <n v="6"/>
    <n v="20"/>
    <n v="12478"/>
    <n v="9479"/>
    <n v="241"/>
    <n v="24"/>
    <n v="28"/>
    <n v="0"/>
    <n v="65"/>
    <n v="117"/>
    <n v="4"/>
    <x v="0"/>
    <n v="293"/>
    <n v="0.20957792566716046"/>
    <x v="19"/>
    <s v="Saturday"/>
    <x v="2"/>
    <s v="6-10"/>
  </r>
  <r>
    <s v="IG-0950"/>
    <s v="Instagram"/>
    <d v="2025-03-15T00:00:00"/>
    <d v="1899-12-30T22:58:00"/>
    <x v="2"/>
    <s v="Education"/>
    <n v="45105"/>
    <n v="4"/>
    <n v="210"/>
    <n v="7977"/>
    <n v="6429"/>
    <n v="311"/>
    <n v="24"/>
    <n v="17"/>
    <n v="32"/>
    <n v="36"/>
    <n v="105"/>
    <n v="5"/>
    <x v="1"/>
    <n v="384"/>
    <n v="0.14253408713002994"/>
    <x v="19"/>
    <s v="Saturday"/>
    <x v="2"/>
    <s v="3-5"/>
  </r>
  <r>
    <s v="IG-0951"/>
    <s v="Instagram"/>
    <d v="2025-03-16T00:00:00"/>
    <d v="1899-12-30T07:44:00"/>
    <x v="3"/>
    <s v="Education"/>
    <n v="45264"/>
    <n v="12"/>
    <n v="91"/>
    <n v="22033"/>
    <n v="16655"/>
    <n v="572"/>
    <n v="59"/>
    <n v="138"/>
    <n v="57"/>
    <n v="35"/>
    <n v="591"/>
    <n v="78"/>
    <x v="1"/>
    <n v="826"/>
    <n v="0.36795245669848003"/>
    <x v="10"/>
    <s v="Sunday"/>
    <x v="2"/>
    <s v="11+"/>
  </r>
  <r>
    <s v="IG-0952"/>
    <s v="Instagram"/>
    <d v="2025-03-16T00:00:00"/>
    <d v="1899-12-30T12:35:00"/>
    <x v="0"/>
    <s v="Fashion"/>
    <n v="45266"/>
    <n v="6"/>
    <n v="142"/>
    <n v="24442"/>
    <n v="16959"/>
    <n v="853"/>
    <n v="80"/>
    <n v="121"/>
    <n v="337"/>
    <n v="39"/>
    <n v="380"/>
    <n v="54"/>
    <x v="1"/>
    <n v="1391"/>
    <n v="0.37465205673132151"/>
    <x v="1"/>
    <s v="Sunday"/>
    <x v="2"/>
    <s v="6-10"/>
  </r>
  <r>
    <s v="IG-0953"/>
    <s v="Instagram"/>
    <d v="2025-03-16T00:00:00"/>
    <d v="1899-12-30T13:55:00"/>
    <x v="3"/>
    <s v="Business"/>
    <n v="45431"/>
    <n v="7"/>
    <n v="91"/>
    <n v="45482"/>
    <n v="32835"/>
    <n v="1015"/>
    <n v="93"/>
    <n v="225"/>
    <n v="91"/>
    <n v="228"/>
    <n v="1073"/>
    <n v="146"/>
    <x v="0"/>
    <n v="1424"/>
    <n v="0.72274438158966348"/>
    <x v="15"/>
    <s v="Sunday"/>
    <x v="2"/>
    <s v="6-10"/>
  </r>
  <r>
    <s v="IG-0954"/>
    <s v="Instagram"/>
    <d v="2025-03-16T00:00:00"/>
    <d v="1899-12-30T14:22:00"/>
    <x v="2"/>
    <s v="Tech"/>
    <n v="45373"/>
    <n v="8"/>
    <n v="156"/>
    <n v="10556"/>
    <n v="8877"/>
    <n v="288"/>
    <n v="23"/>
    <n v="15"/>
    <n v="32"/>
    <n v="40"/>
    <n v="213"/>
    <n v="8"/>
    <x v="1"/>
    <n v="358"/>
    <n v="0.19564498710686973"/>
    <x v="2"/>
    <s v="Sunday"/>
    <x v="2"/>
    <s v="6-10"/>
  </r>
  <r>
    <s v="IG-0955"/>
    <s v="Instagram"/>
    <d v="2025-03-16T00:00:00"/>
    <d v="1899-12-30T16:19:00"/>
    <x v="3"/>
    <s v="Food"/>
    <n v="45136"/>
    <n v="12"/>
    <n v="53"/>
    <n v="30166"/>
    <n v="26930"/>
    <n v="927"/>
    <n v="95"/>
    <n v="151"/>
    <n v="107"/>
    <n v="142"/>
    <n v="445"/>
    <n v="68"/>
    <x v="1"/>
    <n v="1280"/>
    <n v="0.5966412619638426"/>
    <x v="13"/>
    <s v="Sunday"/>
    <x v="2"/>
    <s v="11+"/>
  </r>
  <r>
    <s v="IG-0956"/>
    <s v="Instagram"/>
    <d v="2025-03-16T00:00:00"/>
    <d v="1899-12-30T18:55:00"/>
    <x v="1"/>
    <s v="Tech"/>
    <n v="45557"/>
    <n v="10"/>
    <n v="50"/>
    <n v="9073"/>
    <n v="6311"/>
    <n v="57"/>
    <n v="8"/>
    <n v="7"/>
    <n v="0"/>
    <n v="116"/>
    <n v="37"/>
    <n v="5"/>
    <x v="1"/>
    <n v="72"/>
    <n v="0.13852975393463135"/>
    <x v="3"/>
    <s v="Sunday"/>
    <x v="2"/>
    <s v="6-10"/>
  </r>
  <r>
    <s v="IG-0957"/>
    <s v="Instagram"/>
    <d v="2025-03-16T00:00:00"/>
    <d v="1899-12-30T20:38:00"/>
    <x v="1"/>
    <s v="Fashion"/>
    <n v="45397"/>
    <n v="9"/>
    <n v="33"/>
    <n v="7022"/>
    <n v="4852"/>
    <n v="70"/>
    <n v="8"/>
    <n v="8"/>
    <n v="0"/>
    <n v="106"/>
    <n v="29"/>
    <n v="1"/>
    <x v="1"/>
    <n v="86"/>
    <n v="0.1068793092054541"/>
    <x v="5"/>
    <s v="Sunday"/>
    <x v="2"/>
    <s v="6-10"/>
  </r>
  <r>
    <s v="IG-0958"/>
    <s v="Instagram"/>
    <d v="2025-03-16T00:00:00"/>
    <d v="1899-12-30T21:17:00"/>
    <x v="0"/>
    <s v="Tech"/>
    <n v="45248"/>
    <n v="9"/>
    <n v="332"/>
    <n v="17523"/>
    <n v="13381"/>
    <n v="492"/>
    <n v="47"/>
    <n v="60"/>
    <n v="262"/>
    <n v="42"/>
    <n v="347"/>
    <n v="39"/>
    <x v="0"/>
    <n v="861"/>
    <n v="0.29572577793493637"/>
    <x v="6"/>
    <s v="Sunday"/>
    <x v="2"/>
    <s v="6-10"/>
  </r>
  <r>
    <s v="IG-0959"/>
    <s v="Instagram"/>
    <d v="2025-03-16T00:00:00"/>
    <d v="1899-12-30T21:23:00"/>
    <x v="0"/>
    <s v="Tech"/>
    <n v="45325"/>
    <n v="10"/>
    <n v="157"/>
    <n v="10510"/>
    <n v="9628"/>
    <n v="381"/>
    <n v="33"/>
    <n v="31"/>
    <n v="165"/>
    <n v="44"/>
    <n v="145"/>
    <n v="15"/>
    <x v="1"/>
    <n v="610"/>
    <n v="0.21242140099282955"/>
    <x v="6"/>
    <s v="Sunday"/>
    <x v="2"/>
    <s v="6-10"/>
  </r>
  <r>
    <s v="IG-0960"/>
    <s v="Instagram"/>
    <d v="2025-03-16T00:00:00"/>
    <d v="1899-12-30T21:58:00"/>
    <x v="3"/>
    <s v="Travel"/>
    <n v="45278"/>
    <n v="8"/>
    <n v="50"/>
    <n v="55122"/>
    <n v="44013"/>
    <n v="2309"/>
    <n v="313"/>
    <n v="514"/>
    <n v="343"/>
    <n v="238"/>
    <n v="545"/>
    <n v="110"/>
    <x v="1"/>
    <n v="3479"/>
    <n v="0.97206148681478866"/>
    <x v="6"/>
    <s v="Sunday"/>
    <x v="2"/>
    <s v="6-10"/>
  </r>
  <r>
    <s v="IG-0961"/>
    <s v="Instagram"/>
    <d v="2025-03-17T00:00:00"/>
    <d v="1899-12-30T11:24:00"/>
    <x v="3"/>
    <s v="Fitness"/>
    <n v="45476"/>
    <n v="8"/>
    <n v="65"/>
    <n v="15670"/>
    <n v="12222"/>
    <n v="473"/>
    <n v="50"/>
    <n v="90"/>
    <n v="54"/>
    <n v="20"/>
    <n v="390"/>
    <n v="63"/>
    <x v="1"/>
    <n v="667"/>
    <n v="0.26875714662679218"/>
    <x v="11"/>
    <s v="Monday"/>
    <x v="2"/>
    <s v="6-10"/>
  </r>
  <r>
    <s v="IG-0962"/>
    <s v="Instagram"/>
    <d v="2025-03-17T00:00:00"/>
    <d v="1899-12-30T12:04:00"/>
    <x v="2"/>
    <s v="Travel"/>
    <n v="45299"/>
    <n v="13"/>
    <n v="186"/>
    <n v="10021"/>
    <n v="7254"/>
    <n v="193"/>
    <n v="17"/>
    <n v="13"/>
    <n v="25"/>
    <n v="38"/>
    <n v="86"/>
    <n v="9"/>
    <x v="1"/>
    <n v="248"/>
    <n v="0.16013598534183979"/>
    <x v="1"/>
    <s v="Monday"/>
    <x v="2"/>
    <s v="11+"/>
  </r>
  <r>
    <s v="IG-0963"/>
    <s v="Instagram"/>
    <d v="2025-03-17T00:00:00"/>
    <d v="1899-12-30T12:10:00"/>
    <x v="0"/>
    <s v="Fitness"/>
    <n v="45299"/>
    <n v="3"/>
    <n v="997"/>
    <n v="9119"/>
    <n v="6861"/>
    <n v="373"/>
    <n v="34"/>
    <n v="40"/>
    <n v="270"/>
    <n v="47"/>
    <n v="174"/>
    <n v="16"/>
    <x v="1"/>
    <n v="717"/>
    <n v="0.15146029713680215"/>
    <x v="1"/>
    <s v="Monday"/>
    <x v="2"/>
    <s v="3-5"/>
  </r>
  <r>
    <s v="IG-0964"/>
    <s v="Instagram"/>
    <d v="2025-03-17T00:00:00"/>
    <d v="1899-12-30T14:16:00"/>
    <x v="0"/>
    <s v="Tech"/>
    <n v="45233"/>
    <n v="5"/>
    <n v="258"/>
    <n v="7098"/>
    <n v="6300"/>
    <n v="180"/>
    <n v="24"/>
    <n v="22"/>
    <n v="140"/>
    <n v="26"/>
    <n v="94"/>
    <n v="16"/>
    <x v="1"/>
    <n v="366"/>
    <n v="0.13927884509097341"/>
    <x v="2"/>
    <s v="Monday"/>
    <x v="2"/>
    <s v="3-5"/>
  </r>
  <r>
    <s v="IG-0965"/>
    <s v="Instagram"/>
    <d v="2025-03-17T00:00:00"/>
    <d v="1899-12-30T14:59:00"/>
    <x v="3"/>
    <s v="Education"/>
    <n v="45305"/>
    <n v="9"/>
    <n v="149"/>
    <n v="14156"/>
    <n v="11121"/>
    <n v="811"/>
    <n v="99"/>
    <n v="171"/>
    <n v="107"/>
    <n v="24"/>
    <n v="281"/>
    <n v="44"/>
    <x v="1"/>
    <n v="1188"/>
    <n v="0.24546959496744289"/>
    <x v="2"/>
    <s v="Monday"/>
    <x v="2"/>
    <s v="6-10"/>
  </r>
  <r>
    <s v="IG-0966"/>
    <s v="Instagram"/>
    <d v="2025-03-17T00:00:00"/>
    <d v="1899-12-30T15:27:00"/>
    <x v="3"/>
    <s v="Travel"/>
    <n v="45286"/>
    <n v="4"/>
    <n v="97"/>
    <n v="16650"/>
    <n v="14817"/>
    <n v="586"/>
    <n v="49"/>
    <n v="99"/>
    <n v="64"/>
    <n v="27"/>
    <n v="489"/>
    <n v="61"/>
    <x v="1"/>
    <n v="798"/>
    <n v="0.32718721017533015"/>
    <x v="12"/>
    <s v="Monday"/>
    <x v="2"/>
    <s v="3-5"/>
  </r>
  <r>
    <s v="IG-0967"/>
    <s v="Instagram"/>
    <d v="2025-03-17T00:00:00"/>
    <d v="1899-12-30T15:44:00"/>
    <x v="3"/>
    <s v="Fitness"/>
    <n v="45461"/>
    <n v="5"/>
    <n v="51"/>
    <n v="17496"/>
    <n v="15135"/>
    <n v="524"/>
    <n v="67"/>
    <n v="97"/>
    <n v="102"/>
    <n v="77"/>
    <n v="548"/>
    <n v="94"/>
    <x v="1"/>
    <n v="790"/>
    <n v="0.33292272497305381"/>
    <x v="12"/>
    <s v="Monday"/>
    <x v="2"/>
    <s v="3-5"/>
  </r>
  <r>
    <s v="IG-0968"/>
    <s v="Instagram"/>
    <d v="2025-03-17T00:00:00"/>
    <d v="1899-12-30T15:55:00"/>
    <x v="2"/>
    <s v="Tech"/>
    <n v="45422"/>
    <n v="12"/>
    <n v="260"/>
    <n v="7969"/>
    <n v="5642"/>
    <n v="163"/>
    <n v="20"/>
    <n v="9"/>
    <n v="24"/>
    <n v="35"/>
    <n v="68"/>
    <n v="8"/>
    <x v="1"/>
    <n v="216"/>
    <n v="0.12421293646250715"/>
    <x v="12"/>
    <s v="Monday"/>
    <x v="2"/>
    <s v="11+"/>
  </r>
  <r>
    <s v="IG-0969"/>
    <s v="Instagram"/>
    <d v="2025-03-17T00:00:00"/>
    <d v="1899-12-30T17:40:00"/>
    <x v="3"/>
    <s v="Fashion"/>
    <n v="45388"/>
    <n v="9"/>
    <n v="42"/>
    <n v="34567"/>
    <n v="31391"/>
    <n v="1185"/>
    <n v="107"/>
    <n v="241"/>
    <n v="161"/>
    <n v="118"/>
    <n v="709"/>
    <n v="154"/>
    <x v="1"/>
    <n v="1694"/>
    <n v="0.69161452366264209"/>
    <x v="14"/>
    <s v="Monday"/>
    <x v="2"/>
    <s v="6-10"/>
  </r>
  <r>
    <s v="IG-0970"/>
    <s v="Instagram"/>
    <d v="2025-03-17T00:00:00"/>
    <d v="1899-12-30T17:50:00"/>
    <x v="0"/>
    <s v="Fitness"/>
    <n v="45450"/>
    <n v="13"/>
    <n v="446"/>
    <n v="24385"/>
    <n v="21616"/>
    <n v="1056"/>
    <n v="124"/>
    <n v="179"/>
    <n v="743"/>
    <n v="173"/>
    <n v="476"/>
    <n v="59"/>
    <x v="1"/>
    <n v="2102"/>
    <n v="0.47559955995599562"/>
    <x v="14"/>
    <s v="Monday"/>
    <x v="2"/>
    <s v="11+"/>
  </r>
  <r>
    <s v="IG-0971"/>
    <s v="Instagram"/>
    <d v="2025-03-17T00:00:00"/>
    <d v="1899-12-30T17:59:00"/>
    <x v="0"/>
    <s v="Tech"/>
    <n v="45381"/>
    <n v="6"/>
    <n v="134"/>
    <n v="8147"/>
    <n v="6659"/>
    <n v="229"/>
    <n v="34"/>
    <n v="36"/>
    <n v="155"/>
    <n v="57"/>
    <n v="101"/>
    <n v="8"/>
    <x v="1"/>
    <n v="454"/>
    <n v="0.1467354179061722"/>
    <x v="14"/>
    <s v="Monday"/>
    <x v="2"/>
    <s v="6-10"/>
  </r>
  <r>
    <s v="IG-0972"/>
    <s v="Instagram"/>
    <d v="2025-03-17T00:00:00"/>
    <d v="1899-12-30T18:54:00"/>
    <x v="2"/>
    <s v="Education"/>
    <n v="45252"/>
    <n v="11"/>
    <n v="140"/>
    <n v="6861"/>
    <n v="5591"/>
    <n v="240"/>
    <n v="21"/>
    <n v="19"/>
    <n v="21"/>
    <n v="36"/>
    <n v="78"/>
    <n v="6"/>
    <x v="1"/>
    <n v="301"/>
    <n v="0.12355255016352869"/>
    <x v="3"/>
    <s v="Monday"/>
    <x v="2"/>
    <s v="11+"/>
  </r>
  <r>
    <s v="IG-0973"/>
    <s v="Instagram"/>
    <d v="2025-03-17T00:00:00"/>
    <d v="1899-12-30T21:11:00"/>
    <x v="0"/>
    <s v="Travel"/>
    <n v="45361"/>
    <n v="10"/>
    <n v="269"/>
    <n v="16270"/>
    <n v="12257"/>
    <n v="528"/>
    <n v="50"/>
    <n v="59"/>
    <n v="322"/>
    <n v="70"/>
    <n v="322"/>
    <n v="17"/>
    <x v="1"/>
    <n v="959"/>
    <n v="0.27021009237009769"/>
    <x v="6"/>
    <s v="Monday"/>
    <x v="2"/>
    <s v="6-10"/>
  </r>
  <r>
    <s v="IG-0974"/>
    <s v="Instagram"/>
    <d v="2025-03-17T00:00:00"/>
    <d v="1899-12-30T21:43:00"/>
    <x v="0"/>
    <s v="Education"/>
    <n v="45247"/>
    <n v="10"/>
    <n v="284"/>
    <n v="14121"/>
    <n v="11970"/>
    <n v="552"/>
    <n v="38"/>
    <n v="62"/>
    <n v="294"/>
    <n v="81"/>
    <n v="335"/>
    <n v="18"/>
    <x v="1"/>
    <n v="946"/>
    <n v="0.26454792582933673"/>
    <x v="6"/>
    <s v="Monday"/>
    <x v="2"/>
    <s v="6-10"/>
  </r>
  <r>
    <s v="IG-0975"/>
    <s v="Instagram"/>
    <d v="2025-03-18T00:00:00"/>
    <d v="1899-12-30T07:46:00"/>
    <x v="2"/>
    <s v="Travel"/>
    <n v="45260"/>
    <n v="12"/>
    <n v="248"/>
    <n v="24459"/>
    <n v="18890"/>
    <n v="684"/>
    <n v="62"/>
    <n v="43"/>
    <n v="72"/>
    <n v="42"/>
    <n v="259"/>
    <n v="38"/>
    <x v="0"/>
    <n v="861"/>
    <n v="0.41736632788334072"/>
    <x v="10"/>
    <s v="Tuesday"/>
    <x v="2"/>
    <s v="11+"/>
  </r>
  <r>
    <s v="IG-0976"/>
    <s v="Instagram"/>
    <d v="2025-03-18T00:00:00"/>
    <d v="1899-12-30T07:51:00"/>
    <x v="3"/>
    <s v="Fashion"/>
    <n v="45300"/>
    <n v="9"/>
    <n v="53"/>
    <n v="21899"/>
    <n v="16497"/>
    <n v="466"/>
    <n v="52"/>
    <n v="127"/>
    <n v="75"/>
    <n v="82"/>
    <n v="287"/>
    <n v="74"/>
    <x v="1"/>
    <n v="720"/>
    <n v="0.36417218543046359"/>
    <x v="10"/>
    <s v="Tuesday"/>
    <x v="2"/>
    <s v="6-10"/>
  </r>
  <r>
    <s v="IG-0977"/>
    <s v="Instagram"/>
    <d v="2025-03-18T00:00:00"/>
    <d v="1899-12-30T08:20:00"/>
    <x v="3"/>
    <s v="Travel"/>
    <n v="45473"/>
    <n v="12"/>
    <n v="142"/>
    <n v="56292"/>
    <n v="51588"/>
    <n v="1858"/>
    <n v="141"/>
    <n v="255"/>
    <n v="187"/>
    <n v="338"/>
    <n v="585"/>
    <n v="147"/>
    <x v="1"/>
    <n v="2441"/>
    <n v="1.1344754029863875"/>
    <x v="0"/>
    <s v="Tuesday"/>
    <x v="2"/>
    <s v="11+"/>
  </r>
  <r>
    <s v="IG-0978"/>
    <s v="Instagram"/>
    <d v="2025-03-18T00:00:00"/>
    <d v="1899-12-30T10:28:00"/>
    <x v="1"/>
    <s v="Fitness"/>
    <n v="45527"/>
    <n v="7"/>
    <n v="32"/>
    <n v="7536"/>
    <n v="5218"/>
    <n v="115"/>
    <n v="21"/>
    <n v="18"/>
    <n v="0"/>
    <n v="82"/>
    <n v="80"/>
    <n v="3"/>
    <x v="1"/>
    <n v="154"/>
    <n v="0.11461330638961495"/>
    <x v="17"/>
    <s v="Tuesday"/>
    <x v="2"/>
    <s v="6-10"/>
  </r>
  <r>
    <s v="IG-0979"/>
    <s v="Instagram"/>
    <d v="2025-03-18T00:00:00"/>
    <d v="1899-12-30T11:39:00"/>
    <x v="3"/>
    <s v="Food"/>
    <n v="45506"/>
    <n v="9"/>
    <n v="109"/>
    <n v="36489"/>
    <n v="29159"/>
    <n v="950"/>
    <n v="109"/>
    <n v="222"/>
    <n v="95"/>
    <n v="206"/>
    <n v="502"/>
    <n v="142"/>
    <x v="1"/>
    <n v="1376"/>
    <n v="0.64077264536544631"/>
    <x v="11"/>
    <s v="Tuesday"/>
    <x v="2"/>
    <s v="6-10"/>
  </r>
  <r>
    <s v="IG-0980"/>
    <s v="Instagram"/>
    <d v="2025-03-18T00:00:00"/>
    <d v="1899-12-30T12:19:00"/>
    <x v="1"/>
    <s v="Fashion"/>
    <n v="45410"/>
    <n v="5"/>
    <n v="24"/>
    <n v="11498"/>
    <n v="8601"/>
    <n v="116"/>
    <n v="15"/>
    <n v="13"/>
    <n v="0"/>
    <n v="139"/>
    <n v="133"/>
    <n v="5"/>
    <x v="1"/>
    <n v="144"/>
    <n v="0.18940761946707774"/>
    <x v="1"/>
    <s v="Tuesday"/>
    <x v="2"/>
    <s v="3-5"/>
  </r>
  <r>
    <s v="IG-0981"/>
    <s v="Instagram"/>
    <d v="2025-03-18T00:00:00"/>
    <d v="1899-12-30T13:16:00"/>
    <x v="2"/>
    <s v="Education"/>
    <n v="45340"/>
    <n v="8"/>
    <n v="440"/>
    <n v="8363"/>
    <n v="6940"/>
    <n v="370"/>
    <n v="45"/>
    <n v="28"/>
    <n v="58"/>
    <n v="27"/>
    <n v="174"/>
    <n v="14"/>
    <x v="1"/>
    <n v="501"/>
    <n v="0.15306572562858403"/>
    <x v="15"/>
    <s v="Tuesday"/>
    <x v="2"/>
    <s v="6-10"/>
  </r>
  <r>
    <s v="IG-0982"/>
    <s v="Instagram"/>
    <d v="2025-03-18T00:00:00"/>
    <d v="1899-12-30T15:58:00"/>
    <x v="2"/>
    <s v="Food"/>
    <n v="45350"/>
    <n v="9"/>
    <n v="133"/>
    <n v="10598"/>
    <n v="9119"/>
    <n v="348"/>
    <n v="23"/>
    <n v="23"/>
    <n v="47"/>
    <n v="57"/>
    <n v="77"/>
    <n v="8"/>
    <x v="1"/>
    <n v="441"/>
    <n v="0.20108048511576626"/>
    <x v="12"/>
    <s v="Tuesday"/>
    <x v="2"/>
    <s v="6-10"/>
  </r>
  <r>
    <s v="IG-0983"/>
    <s v="Instagram"/>
    <d v="2025-03-18T00:00:00"/>
    <d v="1899-12-30T18:11:00"/>
    <x v="1"/>
    <s v="Food"/>
    <n v="45112"/>
    <n v="4"/>
    <n v="72"/>
    <n v="6339"/>
    <n v="4858"/>
    <n v="108"/>
    <n v="11"/>
    <n v="11"/>
    <n v="0"/>
    <n v="89"/>
    <n v="57"/>
    <n v="4"/>
    <x v="1"/>
    <n v="130"/>
    <n v="0.10768753325057634"/>
    <x v="3"/>
    <s v="Tuesday"/>
    <x v="2"/>
    <s v="3-5"/>
  </r>
  <r>
    <s v="IG-0984"/>
    <s v="Instagram"/>
    <d v="2025-03-18T00:00:00"/>
    <d v="1899-12-30T19:22:00"/>
    <x v="0"/>
    <s v="Education"/>
    <n v="45517"/>
    <n v="13"/>
    <n v="306"/>
    <n v="16112"/>
    <n v="13467"/>
    <n v="1044"/>
    <n v="111"/>
    <n v="148"/>
    <n v="583"/>
    <n v="137"/>
    <n v="189"/>
    <n v="19"/>
    <x v="1"/>
    <n v="1886"/>
    <n v="0.29586747808511105"/>
    <x v="4"/>
    <s v="Tuesday"/>
    <x v="2"/>
    <s v="11+"/>
  </r>
  <r>
    <s v="IG-0985"/>
    <s v="Instagram"/>
    <d v="2025-03-18T00:00:00"/>
    <d v="1899-12-30T19:35:00"/>
    <x v="3"/>
    <s v="Business"/>
    <n v="45487"/>
    <n v="13"/>
    <n v="120"/>
    <n v="14297"/>
    <n v="9882"/>
    <n v="519"/>
    <n v="39"/>
    <n v="79"/>
    <n v="44"/>
    <n v="25"/>
    <n v="211"/>
    <n v="51"/>
    <x v="1"/>
    <n v="681"/>
    <n v="0.21724888429661221"/>
    <x v="4"/>
    <s v="Tuesday"/>
    <x v="2"/>
    <s v="11+"/>
  </r>
  <r>
    <s v="IG-0986"/>
    <s v="Instagram"/>
    <d v="2025-03-18T00:00:00"/>
    <d v="1899-12-30T20:36:00"/>
    <x v="0"/>
    <s v="Fitness"/>
    <n v="45496"/>
    <n v="7"/>
    <n v="178"/>
    <n v="24180"/>
    <n v="19810"/>
    <n v="772"/>
    <n v="88"/>
    <n v="72"/>
    <n v="341"/>
    <n v="116"/>
    <n v="306"/>
    <n v="25"/>
    <x v="1"/>
    <n v="1273"/>
    <n v="0.43542289432037984"/>
    <x v="5"/>
    <s v="Tuesday"/>
    <x v="2"/>
    <s v="6-10"/>
  </r>
  <r>
    <s v="IG-0987"/>
    <s v="Instagram"/>
    <d v="2025-03-18T00:00:00"/>
    <d v="1899-12-30T21:40:00"/>
    <x v="2"/>
    <s v="Lifestyle"/>
    <n v="45406"/>
    <n v="9"/>
    <n v="394"/>
    <n v="10876"/>
    <n v="8391"/>
    <n v="350"/>
    <n v="43"/>
    <n v="26"/>
    <n v="48"/>
    <n v="37"/>
    <n v="144"/>
    <n v="18"/>
    <x v="1"/>
    <n v="467"/>
    <n v="0.18479936572259173"/>
    <x v="6"/>
    <s v="Tuesday"/>
    <x v="2"/>
    <s v="6-10"/>
  </r>
  <r>
    <s v="IG-0988"/>
    <s v="Instagram"/>
    <d v="2025-03-18T00:00:00"/>
    <d v="1899-12-30T21:58:00"/>
    <x v="3"/>
    <s v="Education"/>
    <n v="45520"/>
    <n v="9"/>
    <n v="48"/>
    <n v="26499"/>
    <n v="18735"/>
    <n v="1042"/>
    <n v="78"/>
    <n v="188"/>
    <n v="146"/>
    <n v="48"/>
    <n v="642"/>
    <n v="58"/>
    <x v="0"/>
    <n v="1454"/>
    <n v="0.41157732864674867"/>
    <x v="6"/>
    <s v="Tuesday"/>
    <x v="2"/>
    <s v="6-10"/>
  </r>
  <r>
    <s v="IG-0989"/>
    <s v="Instagram"/>
    <d v="2025-03-18T00:00:00"/>
    <d v="1899-12-30T22:11:00"/>
    <x v="1"/>
    <s v="Fitness"/>
    <n v="45178"/>
    <n v="8"/>
    <n v="21"/>
    <n v="5436"/>
    <n v="4497"/>
    <n v="49"/>
    <n v="5"/>
    <n v="6"/>
    <n v="0"/>
    <n v="62"/>
    <n v="74"/>
    <n v="2"/>
    <x v="0"/>
    <n v="60"/>
    <n v="9.9539598919828234E-2"/>
    <x v="19"/>
    <s v="Tuesday"/>
    <x v="2"/>
    <s v="6-10"/>
  </r>
  <r>
    <s v="IG-0990"/>
    <s v="Instagram"/>
    <d v="2025-03-18T00:00:00"/>
    <d v="1899-12-30T22:57:00"/>
    <x v="3"/>
    <s v="Fashion"/>
    <n v="45687"/>
    <n v="6"/>
    <n v="79"/>
    <n v="49058"/>
    <n v="34747"/>
    <n v="1241"/>
    <n v="181"/>
    <n v="237"/>
    <n v="201"/>
    <n v="73"/>
    <n v="576"/>
    <n v="137"/>
    <x v="1"/>
    <n v="1860"/>
    <n v="0.76054457504322892"/>
    <x v="19"/>
    <s v="Tuesday"/>
    <x v="2"/>
    <s v="6-10"/>
  </r>
  <r>
    <s v="IG-0991"/>
    <s v="Instagram"/>
    <d v="2025-03-19T00:00:00"/>
    <d v="1899-12-30T05:41:00"/>
    <x v="3"/>
    <s v="Travel"/>
    <n v="45478"/>
    <n v="13"/>
    <n v="79"/>
    <n v="21128"/>
    <n v="14957"/>
    <n v="485"/>
    <n v="35"/>
    <n v="69"/>
    <n v="43"/>
    <n v="44"/>
    <n v="610"/>
    <n v="82"/>
    <x v="1"/>
    <n v="632"/>
    <n v="0.32888429570341704"/>
    <x v="18"/>
    <s v="Wednesday"/>
    <x v="2"/>
    <s v="11+"/>
  </r>
  <r>
    <s v="IG-0992"/>
    <s v="Instagram"/>
    <d v="2025-03-19T00:00:00"/>
    <d v="1899-12-30T07:24:00"/>
    <x v="2"/>
    <s v="Tech"/>
    <n v="45475"/>
    <n v="10"/>
    <n v="260"/>
    <n v="10685"/>
    <n v="9569"/>
    <n v="236"/>
    <n v="25"/>
    <n v="17"/>
    <n v="22"/>
    <n v="32"/>
    <n v="196"/>
    <n v="13"/>
    <x v="1"/>
    <n v="300"/>
    <n v="0.21042330951072016"/>
    <x v="10"/>
    <s v="Wednesday"/>
    <x v="2"/>
    <s v="6-10"/>
  </r>
  <r>
    <s v="IG-0993"/>
    <s v="Instagram"/>
    <d v="2025-03-19T00:00:00"/>
    <d v="1899-12-30T09:53:00"/>
    <x v="1"/>
    <s v="Fitness"/>
    <n v="45335"/>
    <n v="3"/>
    <n v="123"/>
    <n v="6637"/>
    <n v="4795"/>
    <n v="93"/>
    <n v="12"/>
    <n v="11"/>
    <n v="0"/>
    <n v="94"/>
    <n v="27"/>
    <n v="4"/>
    <x v="1"/>
    <n v="116"/>
    <n v="0.10576817028785707"/>
    <x v="16"/>
    <s v="Wednesday"/>
    <x v="2"/>
    <s v="3-5"/>
  </r>
  <r>
    <s v="IG-0994"/>
    <s v="Instagram"/>
    <d v="2025-03-19T00:00:00"/>
    <d v="1899-12-30T13:38:00"/>
    <x v="1"/>
    <s v="Food"/>
    <n v="45439"/>
    <n v="6"/>
    <n v="41"/>
    <n v="4217"/>
    <n v="3292"/>
    <n v="57"/>
    <n v="10"/>
    <n v="7"/>
    <n v="0"/>
    <n v="37"/>
    <n v="37"/>
    <n v="2"/>
    <x v="1"/>
    <n v="74"/>
    <n v="7.2448777481898805E-2"/>
    <x v="15"/>
    <s v="Wednesday"/>
    <x v="2"/>
    <s v="6-10"/>
  </r>
  <r>
    <s v="IG-0995"/>
    <s v="Instagram"/>
    <d v="2025-03-19T00:00:00"/>
    <d v="1899-12-30T15:02:00"/>
    <x v="2"/>
    <s v="Food"/>
    <n v="45349"/>
    <n v="7"/>
    <n v="277"/>
    <n v="23773"/>
    <n v="16948"/>
    <n v="505"/>
    <n v="61"/>
    <n v="43"/>
    <n v="82"/>
    <n v="84"/>
    <n v="298"/>
    <n v="25"/>
    <x v="1"/>
    <n v="691"/>
    <n v="0.37372378663256078"/>
    <x v="12"/>
    <s v="Wednesday"/>
    <x v="2"/>
    <s v="6-10"/>
  </r>
  <r>
    <s v="IG-0996"/>
    <s v="Instagram"/>
    <d v="2025-03-19T00:00:00"/>
    <d v="1899-12-30T18:36:00"/>
    <x v="0"/>
    <s v="Fashion"/>
    <n v="45292"/>
    <n v="9"/>
    <n v="421"/>
    <n v="12868"/>
    <n v="9505"/>
    <n v="371"/>
    <n v="49"/>
    <n v="45"/>
    <n v="213"/>
    <n v="28"/>
    <n v="187"/>
    <n v="28"/>
    <x v="1"/>
    <n v="678"/>
    <n v="0.20986046100856665"/>
    <x v="3"/>
    <s v="Wednesday"/>
    <x v="2"/>
    <s v="6-10"/>
  </r>
  <r>
    <s v="IG-0997"/>
    <s v="Instagram"/>
    <d v="2025-03-19T00:00:00"/>
    <d v="1899-12-30T20:14:00"/>
    <x v="0"/>
    <s v="Lifestyle"/>
    <n v="45393"/>
    <n v="12"/>
    <n v="320"/>
    <n v="14047"/>
    <n v="10419"/>
    <n v="300"/>
    <n v="41"/>
    <n v="31"/>
    <n v="241"/>
    <n v="45"/>
    <n v="259"/>
    <n v="27"/>
    <x v="1"/>
    <n v="613"/>
    <n v="0.22952878197078844"/>
    <x v="5"/>
    <s v="Wednesday"/>
    <x v="2"/>
    <s v="11+"/>
  </r>
  <r>
    <s v="IG-0998"/>
    <s v="Instagram"/>
    <d v="2025-03-19T00:00:00"/>
    <d v="1899-12-30T20:18:00"/>
    <x v="2"/>
    <s v="Fashion"/>
    <n v="45477"/>
    <n v="9"/>
    <n v="126"/>
    <n v="4875"/>
    <n v="4157"/>
    <n v="140"/>
    <n v="13"/>
    <n v="9"/>
    <n v="18"/>
    <n v="10"/>
    <n v="85"/>
    <n v="3"/>
    <x v="1"/>
    <n v="180"/>
    <n v="9.1408844031048667E-2"/>
    <x v="5"/>
    <s v="Wednesday"/>
    <x v="2"/>
    <s v="6-10"/>
  </r>
  <r>
    <s v="IG-0999"/>
    <s v="Instagram"/>
    <d v="2025-03-20T00:00:00"/>
    <d v="1899-12-30T10:05:00"/>
    <x v="3"/>
    <s v="Fashion"/>
    <n v="45543"/>
    <n v="11"/>
    <n v="249"/>
    <n v="14463"/>
    <n v="11705"/>
    <n v="481"/>
    <n v="55"/>
    <n v="103"/>
    <n v="66"/>
    <n v="78"/>
    <n v="266"/>
    <n v="46"/>
    <x v="1"/>
    <n v="705"/>
    <n v="0.25700985881474653"/>
    <x v="17"/>
    <s v="Thursday"/>
    <x v="2"/>
    <s v="11+"/>
  </r>
  <r>
    <s v="IG-1000"/>
    <s v="Instagram"/>
    <d v="2025-03-20T00:00:00"/>
    <d v="1899-12-30T12:34:00"/>
    <x v="3"/>
    <s v="Lifestyle"/>
    <n v="45569"/>
    <n v="9"/>
    <n v="114"/>
    <n v="28475"/>
    <n v="26282"/>
    <n v="891"/>
    <n v="95"/>
    <n v="165"/>
    <n v="93"/>
    <n v="57"/>
    <n v="364"/>
    <n v="166"/>
    <x v="1"/>
    <n v="1244"/>
    <n v="0.57675173912089361"/>
    <x v="1"/>
    <s v="Thursday"/>
    <x v="2"/>
    <s v="6-10"/>
  </r>
  <r>
    <s v="IG-1001"/>
    <s v="Instagram"/>
    <d v="2025-03-20T00:00:00"/>
    <d v="1899-12-30T12:54:00"/>
    <x v="0"/>
    <s v="Travel"/>
    <n v="45270"/>
    <n v="14"/>
    <n v="163"/>
    <n v="13795"/>
    <n v="9538"/>
    <n v="386"/>
    <n v="38"/>
    <n v="34"/>
    <n v="187"/>
    <n v="60"/>
    <n v="215"/>
    <n v="30"/>
    <x v="1"/>
    <n v="645"/>
    <n v="0.21069140711287829"/>
    <x v="1"/>
    <s v="Thursday"/>
    <x v="2"/>
    <s v="11+"/>
  </r>
  <r>
    <s v="IG-1002"/>
    <s v="Instagram"/>
    <d v="2025-03-20T00:00:00"/>
    <d v="1899-12-30T16:26:00"/>
    <x v="2"/>
    <s v="Tech"/>
    <n v="45512"/>
    <n v="10"/>
    <n v="112"/>
    <n v="5366"/>
    <n v="4784"/>
    <n v="182"/>
    <n v="16"/>
    <n v="11"/>
    <n v="23"/>
    <n v="26"/>
    <n v="92"/>
    <n v="3"/>
    <x v="1"/>
    <n v="232"/>
    <n v="0.10511513447002989"/>
    <x v="13"/>
    <s v="Thursday"/>
    <x v="2"/>
    <s v="6-10"/>
  </r>
  <r>
    <s v="IG-1003"/>
    <s v="Instagram"/>
    <d v="2025-03-20T00:00:00"/>
    <d v="1899-12-30T18:04:00"/>
    <x v="2"/>
    <s v="Travel"/>
    <n v="45327"/>
    <n v="13"/>
    <n v="91"/>
    <n v="11986"/>
    <n v="10087"/>
    <n v="360"/>
    <n v="35"/>
    <n v="19"/>
    <n v="51"/>
    <n v="71"/>
    <n v="73"/>
    <n v="23"/>
    <x v="1"/>
    <n v="465"/>
    <n v="0.22253844287069516"/>
    <x v="3"/>
    <s v="Thursday"/>
    <x v="2"/>
    <s v="11+"/>
  </r>
  <r>
    <s v="IG-1004"/>
    <s v="Instagram"/>
    <d v="2025-03-20T00:00:00"/>
    <d v="1899-12-30T18:31:00"/>
    <x v="0"/>
    <s v="Education"/>
    <n v="45423"/>
    <n v="6"/>
    <n v="320"/>
    <n v="24332"/>
    <n v="22349"/>
    <n v="1144"/>
    <n v="108"/>
    <n v="165"/>
    <n v="828"/>
    <n v="165"/>
    <n v="328"/>
    <n v="32"/>
    <x v="0"/>
    <n v="2245"/>
    <n v="0.49201946150628534"/>
    <x v="3"/>
    <s v="Thursday"/>
    <x v="2"/>
    <s v="6-10"/>
  </r>
  <r>
    <s v="IG-1005"/>
    <s v="Instagram"/>
    <d v="2025-03-20T00:00:00"/>
    <d v="1899-12-30T19:27:00"/>
    <x v="0"/>
    <s v="Travel"/>
    <n v="45402"/>
    <n v="6"/>
    <n v="229"/>
    <n v="36400"/>
    <n v="30561"/>
    <n v="780"/>
    <n v="66"/>
    <n v="90"/>
    <n v="431"/>
    <n v="71"/>
    <n v="269"/>
    <n v="97"/>
    <x v="0"/>
    <n v="1367"/>
    <n v="0.6731201268666579"/>
    <x v="4"/>
    <s v="Thursday"/>
    <x v="2"/>
    <s v="6-10"/>
  </r>
  <r>
    <s v="IG-1006"/>
    <s v="Instagram"/>
    <d v="2025-03-20T00:00:00"/>
    <d v="1899-12-30T19:44:00"/>
    <x v="3"/>
    <s v="Fashion"/>
    <n v="45347"/>
    <n v="9"/>
    <n v="93"/>
    <n v="50211"/>
    <n v="40985"/>
    <n v="1227"/>
    <n v="140"/>
    <n v="302"/>
    <n v="217"/>
    <n v="196"/>
    <n v="1018"/>
    <n v="155"/>
    <x v="0"/>
    <n v="1886"/>
    <n v="0.90380841069971551"/>
    <x v="4"/>
    <s v="Thursday"/>
    <x v="2"/>
    <s v="6-10"/>
  </r>
  <r>
    <s v="IG-1007"/>
    <s v="Instagram"/>
    <d v="2025-03-20T00:00:00"/>
    <d v="1899-12-30T21:08:00"/>
    <x v="2"/>
    <s v="Food"/>
    <n v="45461"/>
    <n v="9"/>
    <n v="302"/>
    <n v="19918"/>
    <n v="15407"/>
    <n v="493"/>
    <n v="44"/>
    <n v="26"/>
    <n v="49"/>
    <n v="112"/>
    <n v="201"/>
    <n v="12"/>
    <x v="0"/>
    <n v="612"/>
    <n v="0.33890587536569805"/>
    <x v="6"/>
    <s v="Thursday"/>
    <x v="2"/>
    <s v="6-10"/>
  </r>
  <r>
    <s v="IG-1008"/>
    <s v="Instagram"/>
    <d v="2025-03-20T00:00:00"/>
    <d v="1899-12-30T21:41:00"/>
    <x v="2"/>
    <s v="Food"/>
    <n v="45374"/>
    <n v="7"/>
    <n v="148"/>
    <n v="19418"/>
    <n v="16812"/>
    <n v="861"/>
    <n v="69"/>
    <n v="47"/>
    <n v="116"/>
    <n v="117"/>
    <n v="191"/>
    <n v="22"/>
    <x v="1"/>
    <n v="1093"/>
    <n v="0.37052056243663772"/>
    <x v="6"/>
    <s v="Thursday"/>
    <x v="2"/>
    <s v="6-10"/>
  </r>
  <r>
    <s v="IG-1009"/>
    <s v="Instagram"/>
    <d v="2025-03-20T00:00:00"/>
    <d v="1899-12-30T22:43:00"/>
    <x v="3"/>
    <s v="Tech"/>
    <n v="45285"/>
    <n v="4"/>
    <n v="133"/>
    <n v="9623"/>
    <n v="7958"/>
    <n v="273"/>
    <n v="21"/>
    <n v="53"/>
    <n v="29"/>
    <n v="28"/>
    <n v="167"/>
    <n v="30"/>
    <x v="1"/>
    <n v="376"/>
    <n v="0.17573147841448603"/>
    <x v="19"/>
    <s v="Thursday"/>
    <x v="2"/>
    <s v="3-5"/>
  </r>
  <r>
    <s v="IG-1010"/>
    <s v="Instagram"/>
    <d v="2025-03-21T00:00:00"/>
    <d v="1899-12-30T07:21:00"/>
    <x v="0"/>
    <s v="Tech"/>
    <n v="45407"/>
    <n v="10"/>
    <n v="187"/>
    <n v="7193"/>
    <n v="5061"/>
    <n v="198"/>
    <n v="21"/>
    <n v="29"/>
    <n v="120"/>
    <n v="22"/>
    <n v="86"/>
    <n v="12"/>
    <x v="1"/>
    <n v="368"/>
    <n v="0.11145858568062193"/>
    <x v="10"/>
    <s v="Friday"/>
    <x v="2"/>
    <s v="6-10"/>
  </r>
  <r>
    <s v="IG-1011"/>
    <s v="Instagram"/>
    <d v="2025-03-21T00:00:00"/>
    <d v="1899-12-30T12:34:00"/>
    <x v="3"/>
    <s v="Food"/>
    <n v="45654"/>
    <n v="11"/>
    <n v="98"/>
    <n v="36858"/>
    <n v="33563"/>
    <n v="1457"/>
    <n v="166"/>
    <n v="360"/>
    <n v="195"/>
    <n v="134"/>
    <n v="1231"/>
    <n v="77"/>
    <x v="1"/>
    <n v="2178"/>
    <n v="0.73516011740482756"/>
    <x v="1"/>
    <s v="Friday"/>
    <x v="2"/>
    <s v="11+"/>
  </r>
  <r>
    <s v="IG-1012"/>
    <s v="Instagram"/>
    <d v="2025-03-21T00:00:00"/>
    <d v="1899-12-30T12:42:00"/>
    <x v="0"/>
    <s v="Education"/>
    <n v="45658"/>
    <n v="8"/>
    <n v="424"/>
    <n v="12663"/>
    <n v="10210"/>
    <n v="395"/>
    <n v="56"/>
    <n v="74"/>
    <n v="418"/>
    <n v="71"/>
    <n v="173"/>
    <n v="22"/>
    <x v="0"/>
    <n v="943"/>
    <n v="0.22361908099347322"/>
    <x v="1"/>
    <s v="Friday"/>
    <x v="2"/>
    <s v="6-10"/>
  </r>
  <r>
    <s v="IG-1013"/>
    <s v="Instagram"/>
    <d v="2025-03-21T00:00:00"/>
    <d v="1899-12-30T13:02:00"/>
    <x v="3"/>
    <s v="Fitness"/>
    <n v="45636"/>
    <n v="6"/>
    <n v="85"/>
    <n v="22834"/>
    <n v="16219"/>
    <n v="377"/>
    <n v="51"/>
    <n v="100"/>
    <n v="82"/>
    <n v="80"/>
    <n v="509"/>
    <n v="32"/>
    <x v="1"/>
    <n v="610"/>
    <n v="0.35539924620913316"/>
    <x v="15"/>
    <s v="Friday"/>
    <x v="2"/>
    <s v="6-10"/>
  </r>
  <r>
    <s v="IG-1014"/>
    <s v="Instagram"/>
    <d v="2025-03-21T00:00:00"/>
    <d v="1899-12-30T14:39:00"/>
    <x v="2"/>
    <s v="Education"/>
    <n v="45571"/>
    <n v="9"/>
    <n v="195"/>
    <n v="7918"/>
    <n v="5634"/>
    <n v="273"/>
    <n v="30"/>
    <n v="22"/>
    <n v="29"/>
    <n v="52"/>
    <n v="123"/>
    <n v="5"/>
    <x v="1"/>
    <n v="354"/>
    <n v="0.12363125672028263"/>
    <x v="2"/>
    <s v="Friday"/>
    <x v="2"/>
    <s v="6-10"/>
  </r>
  <r>
    <s v="IG-1015"/>
    <s v="Instagram"/>
    <d v="2025-03-21T00:00:00"/>
    <d v="1899-12-30T14:56:00"/>
    <x v="0"/>
    <s v="Fashion"/>
    <n v="45428"/>
    <n v="9"/>
    <n v="267"/>
    <n v="6760"/>
    <n v="6131"/>
    <n v="464"/>
    <n v="47"/>
    <n v="58"/>
    <n v="216"/>
    <n v="36"/>
    <n v="89"/>
    <n v="7"/>
    <x v="1"/>
    <n v="785"/>
    <n v="0.13496081711719643"/>
    <x v="2"/>
    <s v="Friday"/>
    <x v="2"/>
    <s v="6-10"/>
  </r>
  <r>
    <s v="IG-1016"/>
    <s v="Instagram"/>
    <d v="2025-03-21T00:00:00"/>
    <d v="1899-12-30T16:07:00"/>
    <x v="3"/>
    <s v="Fashion"/>
    <n v="45328"/>
    <n v="8"/>
    <n v="94"/>
    <n v="23707"/>
    <n v="19087"/>
    <n v="401"/>
    <n v="34"/>
    <n v="70"/>
    <n v="38"/>
    <n v="108"/>
    <n v="399"/>
    <n v="93"/>
    <x v="1"/>
    <n v="543"/>
    <n v="0.42108630427109073"/>
    <x v="13"/>
    <s v="Friday"/>
    <x v="2"/>
    <s v="6-10"/>
  </r>
  <r>
    <s v="IG-1017"/>
    <s v="Instagram"/>
    <d v="2025-03-21T00:00:00"/>
    <d v="1899-12-30T16:15:00"/>
    <x v="0"/>
    <s v="Travel"/>
    <n v="45568"/>
    <n v="6"/>
    <n v="452"/>
    <n v="6381"/>
    <n v="5881"/>
    <n v="183"/>
    <n v="17"/>
    <n v="25"/>
    <n v="112"/>
    <n v="32"/>
    <n v="152"/>
    <n v="14"/>
    <x v="1"/>
    <n v="337"/>
    <n v="0.1290598665730337"/>
    <x v="13"/>
    <s v="Friday"/>
    <x v="2"/>
    <s v="6-10"/>
  </r>
  <r>
    <s v="IG-1018"/>
    <s v="Instagram"/>
    <d v="2025-03-21T00:00:00"/>
    <d v="1899-12-30T18:41:00"/>
    <x v="3"/>
    <s v="Lifestyle"/>
    <n v="45460"/>
    <n v="7"/>
    <n v="200"/>
    <n v="28206"/>
    <n v="22068"/>
    <n v="616"/>
    <n v="62"/>
    <n v="143"/>
    <n v="93"/>
    <n v="111"/>
    <n v="685"/>
    <n v="100"/>
    <x v="1"/>
    <n v="914"/>
    <n v="0.48543774747030355"/>
    <x v="3"/>
    <s v="Friday"/>
    <x v="2"/>
    <s v="6-10"/>
  </r>
  <r>
    <s v="IG-1019"/>
    <s v="Instagram"/>
    <d v="2025-03-21T00:00:00"/>
    <d v="1899-12-30T19:29:00"/>
    <x v="1"/>
    <s v="Travel"/>
    <n v="45475"/>
    <n v="12"/>
    <n v="99"/>
    <n v="10835"/>
    <n v="8184"/>
    <n v="109"/>
    <n v="15"/>
    <n v="15"/>
    <n v="0"/>
    <n v="146"/>
    <n v="54"/>
    <n v="5"/>
    <x v="1"/>
    <n v="139"/>
    <n v="0.17996701484332051"/>
    <x v="4"/>
    <s v="Friday"/>
    <x v="2"/>
    <s v="11+"/>
  </r>
  <r>
    <s v="IG-1020"/>
    <s v="Instagram"/>
    <d v="2025-03-21T00:00:00"/>
    <d v="1899-12-30T19:40:00"/>
    <x v="2"/>
    <s v="Travel"/>
    <n v="45607"/>
    <n v="11"/>
    <n v="324"/>
    <n v="10638"/>
    <n v="8154"/>
    <n v="283"/>
    <n v="29"/>
    <n v="21"/>
    <n v="44"/>
    <n v="64"/>
    <n v="121"/>
    <n v="10"/>
    <x v="1"/>
    <n v="377"/>
    <n v="0.17878834389457759"/>
    <x v="4"/>
    <s v="Friday"/>
    <x v="2"/>
    <s v="11+"/>
  </r>
  <r>
    <s v="IG-1021"/>
    <s v="Instagram"/>
    <d v="2025-03-21T00:00:00"/>
    <d v="1899-12-30T19:52:00"/>
    <x v="1"/>
    <s v="Education"/>
    <n v="45266"/>
    <n v="7"/>
    <n v="26"/>
    <n v="6647"/>
    <n v="4868"/>
    <n v="77"/>
    <n v="13"/>
    <n v="10"/>
    <n v="0"/>
    <n v="124"/>
    <n v="30"/>
    <n v="2"/>
    <x v="1"/>
    <n v="100"/>
    <n v="0.10754208456678302"/>
    <x v="4"/>
    <s v="Friday"/>
    <x v="2"/>
    <s v="6-10"/>
  </r>
  <r>
    <s v="IG-1022"/>
    <s v="Instagram"/>
    <d v="2025-03-21T00:00:00"/>
    <d v="1899-12-30T20:09:00"/>
    <x v="2"/>
    <s v="Fashion"/>
    <n v="45512"/>
    <n v="8"/>
    <n v="177"/>
    <n v="14835"/>
    <n v="10489"/>
    <n v="410"/>
    <n v="44"/>
    <n v="28"/>
    <n v="47"/>
    <n v="36"/>
    <n v="86"/>
    <n v="20"/>
    <x v="1"/>
    <n v="529"/>
    <n v="0.2304666901037089"/>
    <x v="5"/>
    <s v="Friday"/>
    <x v="2"/>
    <s v="6-10"/>
  </r>
  <r>
    <s v="IG-1023"/>
    <s v="Instagram"/>
    <d v="2025-03-21T00:00:00"/>
    <d v="1899-12-30T20:41:00"/>
    <x v="3"/>
    <s v="Lifestyle"/>
    <n v="45417"/>
    <n v="6"/>
    <n v="51"/>
    <n v="43696"/>
    <n v="34541"/>
    <n v="1402"/>
    <n v="121"/>
    <n v="229"/>
    <n v="158"/>
    <n v="119"/>
    <n v="395"/>
    <n v="214"/>
    <x v="1"/>
    <n v="1910"/>
    <n v="0.7605301979435013"/>
    <x v="5"/>
    <s v="Friday"/>
    <x v="2"/>
    <s v="6-10"/>
  </r>
  <r>
    <s v="IG-1024"/>
    <s v="Instagram"/>
    <d v="2025-03-21T00:00:00"/>
    <d v="1899-12-30T21:11:00"/>
    <x v="2"/>
    <s v="Fashion"/>
    <n v="45459"/>
    <n v="9"/>
    <n v="206"/>
    <n v="22192"/>
    <n v="15402"/>
    <n v="486"/>
    <n v="56"/>
    <n v="38"/>
    <n v="60"/>
    <n v="89"/>
    <n v="250"/>
    <n v="22"/>
    <x v="1"/>
    <n v="640"/>
    <n v="0.33881079654193891"/>
    <x v="6"/>
    <s v="Friday"/>
    <x v="2"/>
    <s v="6-10"/>
  </r>
  <r>
    <s v="IG-1025"/>
    <s v="Instagram"/>
    <d v="2025-03-21T00:00:00"/>
    <d v="1899-12-30T21:26:00"/>
    <x v="1"/>
    <s v="Tech"/>
    <n v="45755"/>
    <n v="8"/>
    <n v="93"/>
    <n v="10102"/>
    <n v="7009"/>
    <n v="94"/>
    <n v="10"/>
    <n v="11"/>
    <n v="0"/>
    <n v="83"/>
    <n v="95"/>
    <n v="4"/>
    <x v="1"/>
    <n v="115"/>
    <n v="0.15318544421374714"/>
    <x v="6"/>
    <s v="Friday"/>
    <x v="2"/>
    <s v="6-10"/>
  </r>
  <r>
    <s v="IG-1026"/>
    <s v="Instagram"/>
    <d v="2025-03-21T00:00:00"/>
    <d v="1899-12-30T21:55:00"/>
    <x v="3"/>
    <s v="Travel"/>
    <n v="45441"/>
    <n v="10"/>
    <n v="50"/>
    <n v="25546"/>
    <n v="23288"/>
    <n v="743"/>
    <n v="69"/>
    <n v="113"/>
    <n v="90"/>
    <n v="174"/>
    <n v="293"/>
    <n v="66"/>
    <x v="1"/>
    <n v="1015"/>
    <n v="0.51248872163904846"/>
    <x v="6"/>
    <s v="Friday"/>
    <x v="2"/>
    <s v="6-10"/>
  </r>
  <r>
    <s v="IG-1027"/>
    <s v="Instagram"/>
    <d v="2025-03-22T00:00:00"/>
    <d v="1899-12-30T10:16:00"/>
    <x v="2"/>
    <s v="Travel"/>
    <n v="45578"/>
    <n v="2"/>
    <n v="158"/>
    <n v="18306"/>
    <n v="13264"/>
    <n v="432"/>
    <n v="40"/>
    <n v="24"/>
    <n v="58"/>
    <n v="54"/>
    <n v="288"/>
    <n v="28"/>
    <x v="0"/>
    <n v="554"/>
    <n v="0.29101759620869716"/>
    <x v="17"/>
    <s v="Saturday"/>
    <x v="2"/>
    <s v="0-2"/>
  </r>
  <r>
    <s v="IG-1028"/>
    <s v="Instagram"/>
    <d v="2025-03-22T00:00:00"/>
    <d v="1899-12-30T12:46:00"/>
    <x v="3"/>
    <s v="Travel"/>
    <n v="45688"/>
    <n v="7"/>
    <n v="272"/>
    <n v="43045"/>
    <n v="39089"/>
    <n v="1445"/>
    <n v="123"/>
    <n v="256"/>
    <n v="130"/>
    <n v="197"/>
    <n v="1357"/>
    <n v="116"/>
    <x v="1"/>
    <n v="1954"/>
    <n v="0.85556382419891441"/>
    <x v="1"/>
    <s v="Saturday"/>
    <x v="2"/>
    <s v="6-10"/>
  </r>
  <r>
    <s v="IG-1029"/>
    <s v="Instagram"/>
    <d v="2025-03-22T00:00:00"/>
    <d v="1899-12-30T14:31:00"/>
    <x v="2"/>
    <s v="Lifestyle"/>
    <n v="45606"/>
    <n v="7"/>
    <n v="112"/>
    <n v="13124"/>
    <n v="10846"/>
    <n v="294"/>
    <n v="28"/>
    <n v="23"/>
    <n v="40"/>
    <n v="57"/>
    <n v="267"/>
    <n v="19"/>
    <x v="1"/>
    <n v="385"/>
    <n v="0.23781958514230583"/>
    <x v="2"/>
    <s v="Saturday"/>
    <x v="2"/>
    <s v="6-10"/>
  </r>
  <r>
    <s v="IG-1030"/>
    <s v="Instagram"/>
    <d v="2025-03-22T00:00:00"/>
    <d v="1899-12-30T15:27:00"/>
    <x v="1"/>
    <s v="Lifestyle"/>
    <n v="45579"/>
    <n v="3"/>
    <n v="20"/>
    <n v="8882"/>
    <n v="7677"/>
    <n v="109"/>
    <n v="11"/>
    <n v="15"/>
    <n v="0"/>
    <n v="126"/>
    <n v="87"/>
    <n v="3"/>
    <x v="1"/>
    <n v="135"/>
    <n v="0.16843283090897124"/>
    <x v="12"/>
    <s v="Saturday"/>
    <x v="2"/>
    <s v="3-5"/>
  </r>
  <r>
    <s v="IG-1031"/>
    <s v="Instagram"/>
    <d v="2025-03-22T00:00:00"/>
    <d v="1899-12-30T16:13:00"/>
    <x v="0"/>
    <s v="Fashion"/>
    <n v="45489"/>
    <n v="16"/>
    <n v="295"/>
    <n v="16517"/>
    <n v="15215"/>
    <n v="615"/>
    <n v="57"/>
    <n v="65"/>
    <n v="208"/>
    <n v="34"/>
    <n v="284"/>
    <n v="38"/>
    <x v="0"/>
    <n v="945"/>
    <n v="0.3344764668381367"/>
    <x v="13"/>
    <s v="Saturday"/>
    <x v="2"/>
    <s v="11+"/>
  </r>
  <r>
    <s v="IG-1032"/>
    <s v="Instagram"/>
    <d v="2025-03-22T00:00:00"/>
    <d v="1899-12-30T17:57:00"/>
    <x v="3"/>
    <s v="Fashion"/>
    <n v="45707"/>
    <n v="6"/>
    <n v="114"/>
    <n v="102641"/>
    <n v="71207"/>
    <n v="2089"/>
    <n v="179"/>
    <n v="476"/>
    <n v="263"/>
    <n v="476"/>
    <n v="1238"/>
    <n v="417"/>
    <x v="0"/>
    <n v="3007"/>
    <n v="1.5579014155381015"/>
    <x v="14"/>
    <s v="Saturday"/>
    <x v="2"/>
    <s v="6-10"/>
  </r>
  <r>
    <s v="IG-1033"/>
    <s v="Instagram"/>
    <d v="2025-03-22T00:00:00"/>
    <d v="1899-12-30T18:06:00"/>
    <x v="0"/>
    <s v="Travel"/>
    <n v="45594"/>
    <n v="8"/>
    <n v="255"/>
    <n v="20187"/>
    <n v="14148"/>
    <n v="813"/>
    <n v="82"/>
    <n v="117"/>
    <n v="484"/>
    <n v="104"/>
    <n v="330"/>
    <n v="19"/>
    <x v="1"/>
    <n v="1496"/>
    <n v="0.31030398736675879"/>
    <x v="3"/>
    <s v="Saturday"/>
    <x v="2"/>
    <s v="6-10"/>
  </r>
  <r>
    <s v="IG-1034"/>
    <s v="Instagram"/>
    <d v="2025-03-22T00:00:00"/>
    <d v="1899-12-30T19:46:00"/>
    <x v="1"/>
    <s v="Tech"/>
    <n v="45481"/>
    <n v="9"/>
    <n v="57"/>
    <n v="10483"/>
    <n v="8870"/>
    <n v="142"/>
    <n v="16"/>
    <n v="23"/>
    <n v="0"/>
    <n v="152"/>
    <n v="114"/>
    <n v="3"/>
    <x v="0"/>
    <n v="181"/>
    <n v="0.19502649458015436"/>
    <x v="4"/>
    <s v="Saturday"/>
    <x v="2"/>
    <s v="6-10"/>
  </r>
  <r>
    <s v="IG-1035"/>
    <s v="Instagram"/>
    <d v="2025-03-22T00:00:00"/>
    <d v="1899-12-30T21:59:00"/>
    <x v="2"/>
    <s v="Lifestyle"/>
    <n v="45508"/>
    <n v="11"/>
    <n v="161"/>
    <n v="16779"/>
    <n v="13296"/>
    <n v="414"/>
    <n v="36"/>
    <n v="24"/>
    <n v="59"/>
    <n v="66"/>
    <n v="338"/>
    <n v="14"/>
    <x v="1"/>
    <n v="533"/>
    <n v="0.2921684099498989"/>
    <x v="6"/>
    <s v="Saturday"/>
    <x v="2"/>
    <s v="11+"/>
  </r>
  <r>
    <s v="IG-1036"/>
    <s v="Instagram"/>
    <d v="2025-03-23T00:00:00"/>
    <d v="1899-12-30T05:27:00"/>
    <x v="3"/>
    <s v="Fitness"/>
    <n v="45553"/>
    <n v="7"/>
    <n v="74"/>
    <n v="17277"/>
    <n v="13857"/>
    <n v="430"/>
    <n v="36"/>
    <n v="89"/>
    <n v="51"/>
    <n v="63"/>
    <n v="569"/>
    <n v="82"/>
    <x v="1"/>
    <n v="606"/>
    <n v="0.30419511338440935"/>
    <x v="18"/>
    <s v="Sunday"/>
    <x v="2"/>
    <s v="6-10"/>
  </r>
  <r>
    <s v="IG-1037"/>
    <s v="Instagram"/>
    <d v="2025-03-23T00:00:00"/>
    <d v="1899-12-30T08:10:00"/>
    <x v="3"/>
    <s v="Fitness"/>
    <n v="45491"/>
    <n v="6"/>
    <n v="88"/>
    <n v="24017"/>
    <n v="20324"/>
    <n v="935"/>
    <n v="64"/>
    <n v="173"/>
    <n v="98"/>
    <n v="119"/>
    <n v="237"/>
    <n v="130"/>
    <x v="1"/>
    <n v="1270"/>
    <n v="0.44676969070805217"/>
    <x v="0"/>
    <s v="Sunday"/>
    <x v="2"/>
    <s v="6-10"/>
  </r>
  <r>
    <s v="IG-1038"/>
    <s v="Instagram"/>
    <d v="2025-03-23T00:00:00"/>
    <d v="1899-12-30T08:59:00"/>
    <x v="0"/>
    <s v="Business"/>
    <n v="45543"/>
    <n v="8"/>
    <n v="261"/>
    <n v="5460"/>
    <n v="3767"/>
    <n v="172"/>
    <n v="23"/>
    <n v="26"/>
    <n v="123"/>
    <n v="52"/>
    <n v="62"/>
    <n v="8"/>
    <x v="1"/>
    <n v="344"/>
    <n v="8.2713040423336187E-2"/>
    <x v="0"/>
    <s v="Sunday"/>
    <x v="2"/>
    <s v="6-10"/>
  </r>
  <r>
    <s v="IG-1039"/>
    <s v="Instagram"/>
    <d v="2025-03-23T00:00:00"/>
    <d v="1899-12-30T09:00:00"/>
    <x v="3"/>
    <s v="Food"/>
    <n v="45549"/>
    <n v="11"/>
    <n v="59"/>
    <n v="24292"/>
    <n v="18670"/>
    <n v="552"/>
    <n v="56"/>
    <n v="97"/>
    <n v="63"/>
    <n v="69"/>
    <n v="557"/>
    <n v="119"/>
    <x v="1"/>
    <n v="768"/>
    <n v="0.40988825221190367"/>
    <x v="16"/>
    <s v="Sunday"/>
    <x v="2"/>
    <s v="11+"/>
  </r>
  <r>
    <s v="IG-1040"/>
    <s v="Instagram"/>
    <d v="2025-03-23T00:00:00"/>
    <d v="1899-12-30T13:13:00"/>
    <x v="0"/>
    <s v="Food"/>
    <n v="45475"/>
    <n v="4"/>
    <n v="200"/>
    <n v="11078"/>
    <n v="8553"/>
    <n v="431"/>
    <n v="62"/>
    <n v="66"/>
    <n v="263"/>
    <n v="42"/>
    <n v="131"/>
    <n v="25"/>
    <x v="1"/>
    <n v="822"/>
    <n v="0.18808136338647607"/>
    <x v="15"/>
    <s v="Sunday"/>
    <x v="2"/>
    <s v="3-5"/>
  </r>
  <r>
    <s v="IG-1041"/>
    <s v="Instagram"/>
    <d v="2025-03-23T00:00:00"/>
    <d v="1899-12-30T16:59:00"/>
    <x v="2"/>
    <s v="Food"/>
    <n v="45817"/>
    <n v="8"/>
    <n v="124"/>
    <n v="24293"/>
    <n v="17812"/>
    <n v="448"/>
    <n v="38"/>
    <n v="22"/>
    <n v="47"/>
    <n v="107"/>
    <n v="243"/>
    <n v="41"/>
    <x v="0"/>
    <n v="555"/>
    <n v="0.38876399589671956"/>
    <x v="13"/>
    <s v="Sunday"/>
    <x v="2"/>
    <s v="6-10"/>
  </r>
  <r>
    <s v="IG-1042"/>
    <s v="Instagram"/>
    <d v="2025-03-23T00:00:00"/>
    <d v="1899-12-30T17:53:00"/>
    <x v="2"/>
    <s v="Lifestyle"/>
    <n v="45478"/>
    <n v="9"/>
    <n v="250"/>
    <n v="13407"/>
    <n v="10073"/>
    <n v="399"/>
    <n v="23"/>
    <n v="20"/>
    <n v="59"/>
    <n v="21"/>
    <n v="114"/>
    <n v="19"/>
    <x v="1"/>
    <n v="501"/>
    <n v="0.22149171027749681"/>
    <x v="14"/>
    <s v="Sunday"/>
    <x v="2"/>
    <s v="6-10"/>
  </r>
  <r>
    <s v="IG-1043"/>
    <s v="Instagram"/>
    <d v="2025-03-23T00:00:00"/>
    <d v="1899-12-30T18:28:00"/>
    <x v="2"/>
    <s v="Tech"/>
    <n v="45458"/>
    <n v="7"/>
    <n v="412"/>
    <n v="9088"/>
    <n v="7265"/>
    <n v="308"/>
    <n v="28"/>
    <n v="20"/>
    <n v="46"/>
    <n v="20"/>
    <n v="107"/>
    <n v="9"/>
    <x v="1"/>
    <n v="402"/>
    <n v="0.15981785384310793"/>
    <x v="3"/>
    <s v="Sunday"/>
    <x v="2"/>
    <s v="6-10"/>
  </r>
  <r>
    <s v="IG-1044"/>
    <s v="Instagram"/>
    <d v="2025-03-23T00:00:00"/>
    <d v="1899-12-30T18:57:00"/>
    <x v="2"/>
    <s v="Fashion"/>
    <n v="45775"/>
    <n v="8"/>
    <n v="290"/>
    <n v="15998"/>
    <n v="12268"/>
    <n v="331"/>
    <n v="42"/>
    <n v="24"/>
    <n v="50"/>
    <n v="73"/>
    <n v="308"/>
    <n v="26"/>
    <x v="1"/>
    <n v="447"/>
    <n v="0.26800655379574001"/>
    <x v="3"/>
    <s v="Sunday"/>
    <x v="2"/>
    <s v="6-10"/>
  </r>
  <r>
    <s v="IG-1045"/>
    <s v="Instagram"/>
    <d v="2025-03-23T00:00:00"/>
    <d v="1899-12-30T20:07:00"/>
    <x v="1"/>
    <s v="Lifestyle"/>
    <n v="45584"/>
    <n v="7"/>
    <n v="29"/>
    <n v="16782"/>
    <n v="12037"/>
    <n v="191"/>
    <n v="25"/>
    <n v="28"/>
    <n v="0"/>
    <n v="82"/>
    <n v="87"/>
    <n v="4"/>
    <x v="1"/>
    <n v="244"/>
    <n v="0.26406195156195156"/>
    <x v="5"/>
    <s v="Sunday"/>
    <x v="2"/>
    <s v="6-10"/>
  </r>
  <r>
    <s v="IG-1046"/>
    <s v="Instagram"/>
    <d v="2025-03-23T00:00:00"/>
    <d v="1899-12-30T20:52:00"/>
    <x v="3"/>
    <s v="Travel"/>
    <n v="45455"/>
    <n v="10"/>
    <n v="101"/>
    <n v="37769"/>
    <n v="32123"/>
    <n v="982"/>
    <n v="134"/>
    <n v="251"/>
    <n v="157"/>
    <n v="63"/>
    <n v="1156"/>
    <n v="209"/>
    <x v="1"/>
    <n v="1524"/>
    <n v="0.70669893301066988"/>
    <x v="5"/>
    <s v="Sunday"/>
    <x v="2"/>
    <s v="6-10"/>
  </r>
  <r>
    <s v="IG-1047"/>
    <s v="Instagram"/>
    <d v="2025-03-23T00:00:00"/>
    <d v="1899-12-30T21:04:00"/>
    <x v="2"/>
    <s v="Fitness"/>
    <n v="45551"/>
    <n v="9"/>
    <n v="104"/>
    <n v="27026"/>
    <n v="22321"/>
    <n v="721"/>
    <n v="82"/>
    <n v="56"/>
    <n v="143"/>
    <n v="39"/>
    <n v="279"/>
    <n v="22"/>
    <x v="1"/>
    <n v="1002"/>
    <n v="0.49002217294900224"/>
    <x v="6"/>
    <s v="Sunday"/>
    <x v="2"/>
    <s v="6-10"/>
  </r>
  <r>
    <s v="IG-1048"/>
    <s v="Instagram"/>
    <d v="2025-03-23T00:00:00"/>
    <d v="1899-12-30T21:15:00"/>
    <x v="3"/>
    <s v="Fashion"/>
    <n v="45645"/>
    <n v="6"/>
    <n v="101"/>
    <n v="56453"/>
    <n v="49623"/>
    <n v="1210"/>
    <n v="95"/>
    <n v="252"/>
    <n v="122"/>
    <n v="313"/>
    <n v="1367"/>
    <n v="245"/>
    <x v="0"/>
    <n v="1679"/>
    <n v="1.0871508379888268"/>
    <x v="6"/>
    <s v="Sunday"/>
    <x v="2"/>
    <s v="6-10"/>
  </r>
  <r>
    <s v="IG-1049"/>
    <s v="Instagram"/>
    <d v="2025-03-23T00:00:00"/>
    <d v="1899-12-30T22:38:00"/>
    <x v="3"/>
    <s v="Travel"/>
    <n v="45711"/>
    <n v="10"/>
    <n v="71"/>
    <n v="39239"/>
    <n v="34369"/>
    <n v="1405"/>
    <n v="141"/>
    <n v="199"/>
    <n v="151"/>
    <n v="171"/>
    <n v="827"/>
    <n v="72"/>
    <x v="1"/>
    <n v="1896"/>
    <n v="0.75187591608146831"/>
    <x v="19"/>
    <s v="Sunday"/>
    <x v="2"/>
    <s v="6-10"/>
  </r>
  <r>
    <s v="IG-1050"/>
    <s v="Instagram"/>
    <d v="2025-03-24T00:00:00"/>
    <d v="1899-12-30T07:07:00"/>
    <x v="0"/>
    <s v="Business"/>
    <n v="45665"/>
    <n v="10"/>
    <n v="345"/>
    <n v="16492"/>
    <n v="14234"/>
    <n v="876"/>
    <n v="77"/>
    <n v="176"/>
    <n v="552"/>
    <n v="77"/>
    <n v="207"/>
    <n v="15"/>
    <x v="0"/>
    <n v="1681"/>
    <n v="0.31170480674477169"/>
    <x v="10"/>
    <s v="Monday"/>
    <x v="2"/>
    <s v="6-10"/>
  </r>
  <r>
    <s v="IG-1051"/>
    <s v="Instagram"/>
    <d v="2025-03-24T00:00:00"/>
    <d v="1899-12-30T08:27:00"/>
    <x v="2"/>
    <s v="Fitness"/>
    <n v="45546"/>
    <n v="10"/>
    <n v="154"/>
    <n v="18082"/>
    <n v="13708"/>
    <n v="478"/>
    <n v="43"/>
    <n v="30"/>
    <n v="54"/>
    <n v="36"/>
    <n v="332"/>
    <n v="14"/>
    <x v="1"/>
    <n v="605"/>
    <n v="0.30097044745971108"/>
    <x v="0"/>
    <s v="Monday"/>
    <x v="2"/>
    <s v="6-10"/>
  </r>
  <r>
    <s v="IG-1052"/>
    <s v="Instagram"/>
    <d v="2025-03-24T00:00:00"/>
    <d v="1899-12-30T09:26:00"/>
    <x v="0"/>
    <s v="Education"/>
    <n v="45565"/>
    <n v="7"/>
    <n v="154"/>
    <n v="42925"/>
    <n v="29724"/>
    <n v="1208"/>
    <n v="153"/>
    <n v="181"/>
    <n v="611"/>
    <n v="115"/>
    <n v="305"/>
    <n v="40"/>
    <x v="0"/>
    <n v="2153"/>
    <n v="0.6523428069790409"/>
    <x v="16"/>
    <s v="Monday"/>
    <x v="2"/>
    <s v="6-10"/>
  </r>
  <r>
    <s v="IG-1053"/>
    <s v="Instagram"/>
    <d v="2025-03-24T00:00:00"/>
    <d v="1899-12-30T11:31:00"/>
    <x v="2"/>
    <s v="Business"/>
    <n v="45609"/>
    <n v="10"/>
    <n v="112"/>
    <n v="7665"/>
    <n v="6735"/>
    <n v="294"/>
    <n v="25"/>
    <n v="15"/>
    <n v="33"/>
    <n v="70"/>
    <n v="101"/>
    <n v="14"/>
    <x v="1"/>
    <n v="367"/>
    <n v="0.14766822337696509"/>
    <x v="11"/>
    <s v="Monday"/>
    <x v="2"/>
    <s v="6-10"/>
  </r>
  <r>
    <s v="IG-1054"/>
    <s v="Instagram"/>
    <d v="2025-03-24T00:00:00"/>
    <d v="1899-12-30T13:28:00"/>
    <x v="2"/>
    <s v="Fitness"/>
    <n v="45591"/>
    <n v="8"/>
    <n v="111"/>
    <n v="12547"/>
    <n v="9691"/>
    <n v="297"/>
    <n v="21"/>
    <n v="13"/>
    <n v="28"/>
    <n v="29"/>
    <n v="201"/>
    <n v="9"/>
    <x v="1"/>
    <n v="359"/>
    <n v="0.21256388322256586"/>
    <x v="15"/>
    <s v="Monday"/>
    <x v="2"/>
    <s v="6-10"/>
  </r>
  <r>
    <s v="IG-1055"/>
    <s v="Instagram"/>
    <d v="2025-03-24T00:00:00"/>
    <d v="1899-12-30T16:56:00"/>
    <x v="3"/>
    <s v="Lifestyle"/>
    <n v="45633"/>
    <n v="5"/>
    <n v="129"/>
    <n v="18098"/>
    <n v="15313"/>
    <n v="450"/>
    <n v="42"/>
    <n v="75"/>
    <n v="70"/>
    <n v="56"/>
    <n v="600"/>
    <n v="68"/>
    <x v="1"/>
    <n v="637"/>
    <n v="0.33556855784191264"/>
    <x v="13"/>
    <s v="Monday"/>
    <x v="2"/>
    <s v="3-5"/>
  </r>
  <r>
    <s v="IG-1056"/>
    <s v="Instagram"/>
    <d v="2025-03-24T00:00:00"/>
    <d v="1899-12-30T18:22:00"/>
    <x v="3"/>
    <s v="Fashion"/>
    <n v="45733"/>
    <n v="9"/>
    <n v="203"/>
    <n v="62415"/>
    <n v="44418"/>
    <n v="1221"/>
    <n v="130"/>
    <n v="301"/>
    <n v="214"/>
    <n v="93"/>
    <n v="1558"/>
    <n v="81"/>
    <x v="0"/>
    <n v="1866"/>
    <n v="0.97124614610893667"/>
    <x v="3"/>
    <s v="Monday"/>
    <x v="2"/>
    <s v="6-10"/>
  </r>
  <r>
    <s v="IG-1057"/>
    <s v="Instagram"/>
    <d v="2025-03-24T00:00:00"/>
    <d v="1899-12-30T18:23:00"/>
    <x v="3"/>
    <s v="Food"/>
    <n v="45784"/>
    <n v="6"/>
    <n v="49"/>
    <n v="27590"/>
    <n v="21430"/>
    <n v="789"/>
    <n v="85"/>
    <n v="135"/>
    <n v="115"/>
    <n v="94"/>
    <n v="551"/>
    <n v="47"/>
    <x v="1"/>
    <n v="1124"/>
    <n v="0.46806744714310677"/>
    <x v="3"/>
    <s v="Monday"/>
    <x v="2"/>
    <s v="6-10"/>
  </r>
  <r>
    <s v="IG-1058"/>
    <s v="Instagram"/>
    <d v="2025-03-24T00:00:00"/>
    <d v="1899-12-30T18:32:00"/>
    <x v="2"/>
    <s v="Lifestyle"/>
    <n v="45720"/>
    <n v="12"/>
    <n v="236"/>
    <n v="12871"/>
    <n v="11244"/>
    <n v="361"/>
    <n v="38"/>
    <n v="24"/>
    <n v="53"/>
    <n v="49"/>
    <n v="144"/>
    <n v="11"/>
    <x v="1"/>
    <n v="476"/>
    <n v="0.24593175853018373"/>
    <x v="3"/>
    <s v="Monday"/>
    <x v="2"/>
    <s v="11+"/>
  </r>
  <r>
    <s v="IG-1059"/>
    <s v="Instagram"/>
    <d v="2025-03-24T00:00:00"/>
    <d v="1899-12-30T19:10:00"/>
    <x v="3"/>
    <s v="Lifestyle"/>
    <n v="45407"/>
    <n v="11"/>
    <n v="104"/>
    <n v="27738"/>
    <n v="25157"/>
    <n v="597"/>
    <n v="80"/>
    <n v="102"/>
    <n v="61"/>
    <n v="67"/>
    <n v="878"/>
    <n v="73"/>
    <x v="0"/>
    <n v="840"/>
    <n v="0.55403351906093778"/>
    <x v="4"/>
    <s v="Monday"/>
    <x v="2"/>
    <s v="11+"/>
  </r>
  <r>
    <s v="IG-1060"/>
    <s v="Instagram"/>
    <d v="2025-03-24T00:00:00"/>
    <d v="1899-12-30T19:50:00"/>
    <x v="1"/>
    <s v="Food"/>
    <n v="45633"/>
    <n v="7"/>
    <n v="45"/>
    <n v="16481"/>
    <n v="12375"/>
    <n v="153"/>
    <n v="25"/>
    <n v="15"/>
    <n v="0"/>
    <n v="87"/>
    <n v="169"/>
    <n v="10"/>
    <x v="1"/>
    <n v="193"/>
    <n v="0.27118532640852017"/>
    <x v="4"/>
    <s v="Monday"/>
    <x v="2"/>
    <s v="6-10"/>
  </r>
  <r>
    <s v="IG-1061"/>
    <s v="Instagram"/>
    <d v="2025-03-24T00:00:00"/>
    <d v="1899-12-30T20:14:00"/>
    <x v="0"/>
    <s v="Fashion"/>
    <n v="45680"/>
    <n v="7"/>
    <n v="508"/>
    <n v="11734"/>
    <n v="8926"/>
    <n v="464"/>
    <n v="46"/>
    <n v="50"/>
    <n v="219"/>
    <n v="39"/>
    <n v="195"/>
    <n v="13"/>
    <x v="1"/>
    <n v="779"/>
    <n v="0.19540280210157618"/>
    <x v="5"/>
    <s v="Monday"/>
    <x v="2"/>
    <s v="6-10"/>
  </r>
  <r>
    <s v="IG-1062"/>
    <s v="Instagram"/>
    <d v="2025-03-24T00:00:00"/>
    <d v="1899-12-30T20:30:00"/>
    <x v="3"/>
    <s v="Travel"/>
    <n v="45534"/>
    <n v="8"/>
    <n v="122"/>
    <n v="30643"/>
    <n v="21437"/>
    <n v="792"/>
    <n v="61"/>
    <n v="135"/>
    <n v="89"/>
    <n v="139"/>
    <n v="764"/>
    <n v="111"/>
    <x v="1"/>
    <n v="1077"/>
    <n v="0.47079105723195852"/>
    <x v="5"/>
    <s v="Monday"/>
    <x v="2"/>
    <s v="6-10"/>
  </r>
  <r>
    <s v="IG-1063"/>
    <s v="Instagram"/>
    <d v="2025-03-24T00:00:00"/>
    <d v="1899-12-30T20:30:00"/>
    <x v="0"/>
    <s v="Fashion"/>
    <n v="45398"/>
    <n v="11"/>
    <n v="181"/>
    <n v="13451"/>
    <n v="12421"/>
    <n v="778"/>
    <n v="80"/>
    <n v="87"/>
    <n v="470"/>
    <n v="49"/>
    <n v="201"/>
    <n v="12"/>
    <x v="1"/>
    <n v="1415"/>
    <n v="0.27360236133750387"/>
    <x v="5"/>
    <s v="Monday"/>
    <x v="2"/>
    <s v="11+"/>
  </r>
  <r>
    <s v="IG-1064"/>
    <s v="Instagram"/>
    <d v="2025-03-24T00:00:00"/>
    <d v="1899-12-30T20:38:00"/>
    <x v="2"/>
    <s v="Food"/>
    <n v="45861"/>
    <n v="8"/>
    <n v="124"/>
    <n v="23455"/>
    <n v="16280"/>
    <n v="576"/>
    <n v="54"/>
    <n v="37"/>
    <n v="87"/>
    <n v="86"/>
    <n v="260"/>
    <n v="32"/>
    <x v="1"/>
    <n v="754"/>
    <n v="0.35498571771221737"/>
    <x v="5"/>
    <s v="Monday"/>
    <x v="2"/>
    <s v="6-10"/>
  </r>
  <r>
    <s v="IG-1065"/>
    <s v="Instagram"/>
    <d v="2025-03-24T00:00:00"/>
    <d v="1899-12-30T21:06:00"/>
    <x v="0"/>
    <s v="Fashion"/>
    <n v="45825"/>
    <n v="10"/>
    <n v="176"/>
    <n v="8759"/>
    <n v="7907"/>
    <n v="224"/>
    <n v="30"/>
    <n v="43"/>
    <n v="163"/>
    <n v="37"/>
    <n v="166"/>
    <n v="22"/>
    <x v="1"/>
    <n v="460"/>
    <n v="0.17254773595199127"/>
    <x v="6"/>
    <s v="Monday"/>
    <x v="2"/>
    <s v="6-10"/>
  </r>
  <r>
    <s v="IG-1066"/>
    <s v="Instagram"/>
    <d v="2025-03-25T00:00:00"/>
    <d v="1899-12-30T02:04:00"/>
    <x v="0"/>
    <s v="Fitness"/>
    <n v="45264"/>
    <n v="13"/>
    <n v="270"/>
    <n v="6363"/>
    <n v="5209"/>
    <n v="334"/>
    <n v="33"/>
    <n v="41"/>
    <n v="180"/>
    <n v="23"/>
    <n v="67"/>
    <n v="12"/>
    <x v="1"/>
    <n v="588"/>
    <n v="0.11508041710851891"/>
    <x v="21"/>
    <s v="Tuesday"/>
    <x v="2"/>
    <s v="11+"/>
  </r>
  <r>
    <s v="IG-1067"/>
    <s v="Instagram"/>
    <d v="2025-03-25T00:00:00"/>
    <d v="1899-12-30T06:26:00"/>
    <x v="2"/>
    <s v="Tech"/>
    <n v="45741"/>
    <n v="15"/>
    <n v="116"/>
    <n v="5758"/>
    <n v="4414"/>
    <n v="136"/>
    <n v="8"/>
    <n v="8"/>
    <n v="18"/>
    <n v="29"/>
    <n v="75"/>
    <n v="6"/>
    <x v="0"/>
    <n v="170"/>
    <n v="9.6499857895542288E-2"/>
    <x v="9"/>
    <s v="Tuesday"/>
    <x v="2"/>
    <s v="11+"/>
  </r>
  <r>
    <s v="IG-1068"/>
    <s v="Instagram"/>
    <d v="2025-03-25T00:00:00"/>
    <d v="1899-12-30T08:45:00"/>
    <x v="1"/>
    <s v="Business"/>
    <n v="45610"/>
    <n v="4"/>
    <n v="32"/>
    <n v="5240"/>
    <n v="4208"/>
    <n v="71"/>
    <n v="7"/>
    <n v="8"/>
    <n v="0"/>
    <n v="72"/>
    <n v="73"/>
    <n v="3"/>
    <x v="1"/>
    <n v="86"/>
    <n v="9.2260469195351899E-2"/>
    <x v="0"/>
    <s v="Tuesday"/>
    <x v="2"/>
    <s v="3-5"/>
  </r>
  <r>
    <s v="IG-1069"/>
    <s v="Instagram"/>
    <d v="2025-03-25T00:00:00"/>
    <d v="1899-12-30T09:16:00"/>
    <x v="3"/>
    <s v="Fashion"/>
    <n v="45804"/>
    <n v="5"/>
    <n v="103"/>
    <n v="23506"/>
    <n v="20370"/>
    <n v="397"/>
    <n v="48"/>
    <n v="90"/>
    <n v="61"/>
    <n v="95"/>
    <n v="499"/>
    <n v="48"/>
    <x v="1"/>
    <n v="596"/>
    <n v="0.44472098506680641"/>
    <x v="16"/>
    <s v="Tuesday"/>
    <x v="2"/>
    <s v="3-5"/>
  </r>
  <r>
    <s v="IG-1070"/>
    <s v="Instagram"/>
    <d v="2025-03-25T00:00:00"/>
    <d v="1899-12-30T13:18:00"/>
    <x v="0"/>
    <s v="Travel"/>
    <n v="45800"/>
    <n v="5"/>
    <n v="195"/>
    <n v="8210"/>
    <n v="6035"/>
    <n v="373"/>
    <n v="31"/>
    <n v="37"/>
    <n v="182"/>
    <n v="42"/>
    <n v="57"/>
    <n v="15"/>
    <x v="1"/>
    <n v="623"/>
    <n v="0.13176855895196507"/>
    <x v="15"/>
    <s v="Tuesday"/>
    <x v="2"/>
    <s v="3-5"/>
  </r>
  <r>
    <s v="IG-1071"/>
    <s v="Instagram"/>
    <d v="2025-03-25T00:00:00"/>
    <d v="1899-12-30T14:07:00"/>
    <x v="2"/>
    <s v="Tech"/>
    <n v="45652"/>
    <n v="6"/>
    <n v="302"/>
    <n v="8447"/>
    <n v="7137"/>
    <n v="160"/>
    <n v="15"/>
    <n v="8"/>
    <n v="22"/>
    <n v="34"/>
    <n v="83"/>
    <n v="16"/>
    <x v="1"/>
    <n v="205"/>
    <n v="0.15633488127573819"/>
    <x v="2"/>
    <s v="Tuesday"/>
    <x v="2"/>
    <s v="6-10"/>
  </r>
  <r>
    <s v="IG-1072"/>
    <s v="Instagram"/>
    <d v="2025-03-25T00:00:00"/>
    <d v="1899-12-30T16:38:00"/>
    <x v="1"/>
    <s v="Education"/>
    <n v="45701"/>
    <n v="4"/>
    <n v="40"/>
    <n v="2858"/>
    <n v="2353"/>
    <n v="55"/>
    <n v="6"/>
    <n v="7"/>
    <n v="0"/>
    <n v="13"/>
    <n v="23"/>
    <n v="1"/>
    <x v="1"/>
    <n v="68"/>
    <n v="5.1486838362399069E-2"/>
    <x v="13"/>
    <s v="Tuesday"/>
    <x v="2"/>
    <s v="3-5"/>
  </r>
  <r>
    <s v="IG-1073"/>
    <s v="Instagram"/>
    <d v="2025-03-25T00:00:00"/>
    <d v="1899-12-30T16:40:00"/>
    <x v="2"/>
    <s v="Business"/>
    <n v="45623"/>
    <n v="7"/>
    <n v="307"/>
    <n v="7100"/>
    <n v="5313"/>
    <n v="241"/>
    <n v="15"/>
    <n v="17"/>
    <n v="22"/>
    <n v="19"/>
    <n v="62"/>
    <n v="4"/>
    <x v="1"/>
    <n v="295"/>
    <n v="0.1164544199197773"/>
    <x v="13"/>
    <s v="Tuesday"/>
    <x v="2"/>
    <s v="6-10"/>
  </r>
  <r>
    <s v="IG-1074"/>
    <s v="Instagram"/>
    <d v="2025-03-25T00:00:00"/>
    <d v="1899-12-30T17:01:00"/>
    <x v="2"/>
    <s v="Tech"/>
    <n v="45659"/>
    <n v="9"/>
    <n v="202"/>
    <n v="6618"/>
    <n v="5287"/>
    <n v="203"/>
    <n v="15"/>
    <n v="10"/>
    <n v="19"/>
    <n v="9"/>
    <n v="141"/>
    <n v="4"/>
    <x v="1"/>
    <n v="247"/>
    <n v="0.11579316235572396"/>
    <x v="14"/>
    <s v="Tuesday"/>
    <x v="2"/>
    <s v="6-10"/>
  </r>
  <r>
    <s v="IG-1075"/>
    <s v="Instagram"/>
    <d v="2025-03-25T00:00:00"/>
    <d v="1899-12-30T17:47:00"/>
    <x v="3"/>
    <s v="Fitness"/>
    <n v="45823"/>
    <n v="6"/>
    <n v="75"/>
    <n v="90339"/>
    <n v="68052"/>
    <n v="1894"/>
    <n v="172"/>
    <n v="321"/>
    <n v="200"/>
    <n v="185"/>
    <n v="1128"/>
    <n v="234"/>
    <x v="0"/>
    <n v="2587"/>
    <n v="1.4851057329288786"/>
    <x v="14"/>
    <s v="Tuesday"/>
    <x v="2"/>
    <s v="6-10"/>
  </r>
  <r>
    <s v="IG-1076"/>
    <s v="Instagram"/>
    <d v="2025-03-25T00:00:00"/>
    <d v="1899-12-30T19:04:00"/>
    <x v="3"/>
    <s v="Travel"/>
    <n v="45616"/>
    <n v="9"/>
    <n v="56"/>
    <n v="36676"/>
    <n v="26500"/>
    <n v="880"/>
    <n v="75"/>
    <n v="156"/>
    <n v="104"/>
    <n v="79"/>
    <n v="312"/>
    <n v="135"/>
    <x v="1"/>
    <n v="1215"/>
    <n v="0.58093651350403364"/>
    <x v="4"/>
    <s v="Tuesday"/>
    <x v="2"/>
    <s v="6-10"/>
  </r>
  <r>
    <s v="IG-1077"/>
    <s v="Instagram"/>
    <d v="2025-03-25T00:00:00"/>
    <d v="1899-12-30T19:32:00"/>
    <x v="1"/>
    <s v="Travel"/>
    <n v="45571"/>
    <n v="12"/>
    <n v="20"/>
    <n v="9297"/>
    <n v="8266"/>
    <n v="126"/>
    <n v="14"/>
    <n v="13"/>
    <n v="0"/>
    <n v="69"/>
    <n v="141"/>
    <n v="3"/>
    <x v="1"/>
    <n v="153"/>
    <n v="0.18138728577384741"/>
    <x v="4"/>
    <s v="Tuesday"/>
    <x v="2"/>
    <s v="11+"/>
  </r>
  <r>
    <s v="IG-1078"/>
    <s v="Instagram"/>
    <d v="2025-03-25T00:00:00"/>
    <d v="1899-12-30T19:41:00"/>
    <x v="1"/>
    <s v="Fashion"/>
    <n v="45658"/>
    <n v="13"/>
    <n v="76"/>
    <n v="6966"/>
    <n v="5373"/>
    <n v="101"/>
    <n v="14"/>
    <n v="14"/>
    <n v="0"/>
    <n v="44"/>
    <n v="40"/>
    <n v="2"/>
    <x v="1"/>
    <n v="129"/>
    <n v="0.11767926759823032"/>
    <x v="4"/>
    <s v="Tuesday"/>
    <x v="2"/>
    <s v="11+"/>
  </r>
  <r>
    <s v="IG-1079"/>
    <s v="Instagram"/>
    <d v="2025-03-25T00:00:00"/>
    <d v="1899-12-30T20:03:00"/>
    <x v="0"/>
    <s v="Education"/>
    <n v="45688"/>
    <n v="5"/>
    <n v="288"/>
    <n v="29573"/>
    <n v="22465"/>
    <n v="766"/>
    <n v="91"/>
    <n v="103"/>
    <n v="684"/>
    <n v="125"/>
    <n v="464"/>
    <n v="46"/>
    <x v="0"/>
    <n v="1644"/>
    <n v="0.49170460514796005"/>
    <x v="5"/>
    <s v="Tuesday"/>
    <x v="2"/>
    <s v="3-5"/>
  </r>
  <r>
    <s v="IG-1080"/>
    <s v="Instagram"/>
    <d v="2025-03-25T00:00:00"/>
    <d v="1899-12-30T20:30:00"/>
    <x v="2"/>
    <s v="Tech"/>
    <n v="45630"/>
    <n v="9"/>
    <n v="143"/>
    <n v="11677"/>
    <n v="8881"/>
    <n v="378"/>
    <n v="32"/>
    <n v="25"/>
    <n v="49"/>
    <n v="51"/>
    <n v="122"/>
    <n v="14"/>
    <x v="1"/>
    <n v="484"/>
    <n v="0.19463072539995616"/>
    <x v="5"/>
    <s v="Tuesday"/>
    <x v="2"/>
    <s v="6-10"/>
  </r>
  <r>
    <s v="IG-1081"/>
    <s v="Instagram"/>
    <d v="2025-03-25T00:00:00"/>
    <d v="1899-12-30T21:03:00"/>
    <x v="2"/>
    <s v="Business"/>
    <n v="45716"/>
    <n v="5"/>
    <n v="151"/>
    <n v="5246"/>
    <n v="4144"/>
    <n v="163"/>
    <n v="16"/>
    <n v="9"/>
    <n v="18"/>
    <n v="12"/>
    <n v="103"/>
    <n v="7"/>
    <x v="1"/>
    <n v="206"/>
    <n v="9.0646600752471787E-2"/>
    <x v="6"/>
    <s v="Tuesday"/>
    <x v="2"/>
    <s v="3-5"/>
  </r>
  <r>
    <s v="IG-1082"/>
    <s v="Instagram"/>
    <d v="2025-03-25T00:00:00"/>
    <d v="1899-12-30T21:22:00"/>
    <x v="3"/>
    <s v="Education"/>
    <n v="45577"/>
    <n v="18"/>
    <n v="152"/>
    <n v="21852"/>
    <n v="18069"/>
    <n v="971"/>
    <n v="92"/>
    <n v="182"/>
    <n v="143"/>
    <n v="150"/>
    <n v="396"/>
    <n v="61"/>
    <x v="1"/>
    <n v="1388"/>
    <n v="0.39644996379752945"/>
    <x v="6"/>
    <s v="Tuesday"/>
    <x v="2"/>
    <s v="11+"/>
  </r>
  <r>
    <s v="IG-1083"/>
    <s v="Instagram"/>
    <d v="2025-03-25T00:00:00"/>
    <d v="1899-12-30T22:19:00"/>
    <x v="3"/>
    <s v="Fashion"/>
    <n v="45581"/>
    <n v="8"/>
    <n v="138"/>
    <n v="69466"/>
    <n v="49310"/>
    <n v="1116"/>
    <n v="107"/>
    <n v="148"/>
    <n v="154"/>
    <n v="362"/>
    <n v="1920"/>
    <n v="155"/>
    <x v="0"/>
    <n v="1525"/>
    <n v="1.0818104034575811"/>
    <x v="19"/>
    <s v="Tuesday"/>
    <x v="2"/>
    <s v="6-10"/>
  </r>
  <r>
    <s v="IG-1084"/>
    <s v="Instagram"/>
    <d v="2025-03-26T00:00:00"/>
    <d v="1899-12-30T08:16:00"/>
    <x v="3"/>
    <s v="Fitness"/>
    <n v="45586"/>
    <n v="8"/>
    <n v="105"/>
    <n v="33194"/>
    <n v="25712"/>
    <n v="860"/>
    <n v="111"/>
    <n v="194"/>
    <n v="170"/>
    <n v="140"/>
    <n v="761"/>
    <n v="169"/>
    <x v="1"/>
    <n v="1335"/>
    <n v="0.56403281709296715"/>
    <x v="0"/>
    <s v="Wednesday"/>
    <x v="2"/>
    <s v="6-10"/>
  </r>
  <r>
    <s v="IG-1085"/>
    <s v="Instagram"/>
    <d v="2025-03-26T00:00:00"/>
    <d v="1899-12-30T11:13:00"/>
    <x v="0"/>
    <s v="Fashion"/>
    <n v="45654"/>
    <n v="9"/>
    <n v="466"/>
    <n v="8179"/>
    <n v="7505"/>
    <n v="237"/>
    <n v="29"/>
    <n v="33"/>
    <n v="199"/>
    <n v="38"/>
    <n v="155"/>
    <n v="23"/>
    <x v="0"/>
    <n v="498"/>
    <n v="0.16438866254873616"/>
    <x v="11"/>
    <s v="Wednesday"/>
    <x v="2"/>
    <s v="6-10"/>
  </r>
  <r>
    <s v="IG-1086"/>
    <s v="Instagram"/>
    <d v="2025-03-26T00:00:00"/>
    <d v="1899-12-30T11:55:00"/>
    <x v="3"/>
    <s v="Lifestyle"/>
    <n v="45716"/>
    <n v="9"/>
    <n v="123"/>
    <n v="39147"/>
    <n v="27692"/>
    <n v="1327"/>
    <n v="122"/>
    <n v="183"/>
    <n v="218"/>
    <n v="162"/>
    <n v="1102"/>
    <n v="98"/>
    <x v="0"/>
    <n v="1850"/>
    <n v="0.60573978475807155"/>
    <x v="11"/>
    <s v="Wednesday"/>
    <x v="2"/>
    <s v="6-10"/>
  </r>
  <r>
    <s v="IG-1087"/>
    <s v="Instagram"/>
    <d v="2025-03-26T00:00:00"/>
    <d v="1899-12-30T12:02:00"/>
    <x v="0"/>
    <s v="Lifestyle"/>
    <n v="45889"/>
    <n v="7"/>
    <n v="293"/>
    <n v="10105"/>
    <n v="7133"/>
    <n v="224"/>
    <n v="32"/>
    <n v="39"/>
    <n v="157"/>
    <n v="24"/>
    <n v="59"/>
    <n v="13"/>
    <x v="1"/>
    <n v="452"/>
    <n v="0.15544030159733269"/>
    <x v="1"/>
    <s v="Wednesday"/>
    <x v="2"/>
    <s v="6-10"/>
  </r>
  <r>
    <s v="IG-1088"/>
    <s v="Instagram"/>
    <d v="2025-03-26T00:00:00"/>
    <d v="1899-12-30T12:35:00"/>
    <x v="1"/>
    <s v="Business"/>
    <n v="45871"/>
    <n v="14"/>
    <n v="34"/>
    <n v="2571"/>
    <n v="2248"/>
    <n v="34"/>
    <n v="4"/>
    <n v="4"/>
    <n v="0"/>
    <n v="53"/>
    <n v="32"/>
    <n v="2"/>
    <x v="1"/>
    <n v="42"/>
    <n v="4.9006997885374201E-2"/>
    <x v="1"/>
    <s v="Wednesday"/>
    <x v="2"/>
    <s v="11+"/>
  </r>
  <r>
    <s v="IG-1089"/>
    <s v="Instagram"/>
    <d v="2025-03-26T00:00:00"/>
    <d v="1899-12-30T15:15:00"/>
    <x v="1"/>
    <s v="Fashion"/>
    <n v="45866"/>
    <n v="14"/>
    <n v="32"/>
    <n v="1384"/>
    <n v="1232"/>
    <n v="14"/>
    <n v="2"/>
    <n v="2"/>
    <n v="0"/>
    <n v="18"/>
    <n v="18"/>
    <n v="1"/>
    <x v="1"/>
    <n v="18"/>
    <n v="2.6860855535690925E-2"/>
    <x v="12"/>
    <s v="Wednesday"/>
    <x v="2"/>
    <s v="11+"/>
  </r>
  <r>
    <s v="IG-1090"/>
    <s v="Instagram"/>
    <d v="2025-03-26T00:00:00"/>
    <d v="1899-12-30T16:15:00"/>
    <x v="1"/>
    <s v="Food"/>
    <n v="45701"/>
    <n v="11"/>
    <n v="20"/>
    <n v="4389"/>
    <n v="3767"/>
    <n v="65"/>
    <n v="8"/>
    <n v="6"/>
    <n v="0"/>
    <n v="36"/>
    <n v="54"/>
    <n v="3"/>
    <x v="1"/>
    <n v="79"/>
    <n v="8.2427080370232594E-2"/>
    <x v="13"/>
    <s v="Wednesday"/>
    <x v="2"/>
    <s v="11+"/>
  </r>
  <r>
    <s v="IG-1091"/>
    <s v="Instagram"/>
    <d v="2025-03-26T00:00:00"/>
    <d v="1899-12-30T17:02:00"/>
    <x v="3"/>
    <s v="Fashion"/>
    <n v="45716"/>
    <n v="6"/>
    <n v="133"/>
    <n v="38502"/>
    <n v="33158"/>
    <n v="1063"/>
    <n v="132"/>
    <n v="294"/>
    <n v="147"/>
    <n v="182"/>
    <n v="860"/>
    <n v="110"/>
    <x v="1"/>
    <n v="1636"/>
    <n v="0.72530405109808382"/>
    <x v="14"/>
    <s v="Wednesday"/>
    <x v="2"/>
    <s v="6-10"/>
  </r>
  <r>
    <s v="IG-1092"/>
    <s v="Instagram"/>
    <d v="2025-03-26T00:00:00"/>
    <d v="1899-12-30T17:18:00"/>
    <x v="0"/>
    <s v="Lifestyle"/>
    <n v="45600"/>
    <n v="8"/>
    <n v="139"/>
    <n v="5233"/>
    <n v="3937"/>
    <n v="147"/>
    <n v="21"/>
    <n v="22"/>
    <n v="92"/>
    <n v="11"/>
    <n v="100"/>
    <n v="7"/>
    <x v="1"/>
    <n v="282"/>
    <n v="8.6337719298245616E-2"/>
    <x v="14"/>
    <s v="Wednesday"/>
    <x v="2"/>
    <s v="6-10"/>
  </r>
  <r>
    <s v="IG-1093"/>
    <s v="Instagram"/>
    <d v="2025-03-26T00:00:00"/>
    <d v="1899-12-30T20:30:00"/>
    <x v="3"/>
    <s v="Food"/>
    <n v="45702"/>
    <n v="6"/>
    <n v="172"/>
    <n v="24332"/>
    <n v="21101"/>
    <n v="646"/>
    <n v="62"/>
    <n v="158"/>
    <n v="73"/>
    <n v="109"/>
    <n v="329"/>
    <n v="120"/>
    <x v="1"/>
    <n v="939"/>
    <n v="0.46170845914839614"/>
    <x v="5"/>
    <s v="Wednesday"/>
    <x v="2"/>
    <s v="6-10"/>
  </r>
  <r>
    <s v="IG-1094"/>
    <s v="Instagram"/>
    <d v="2025-03-26T00:00:00"/>
    <d v="1899-12-30T21:03:00"/>
    <x v="0"/>
    <s v="Tech"/>
    <n v="45909"/>
    <n v="8"/>
    <n v="222"/>
    <n v="10765"/>
    <n v="9488"/>
    <n v="496"/>
    <n v="51"/>
    <n v="66"/>
    <n v="254"/>
    <n v="23"/>
    <n v="164"/>
    <n v="16"/>
    <x v="1"/>
    <n v="867"/>
    <n v="0.20666971617765581"/>
    <x v="6"/>
    <s v="Wednesday"/>
    <x v="2"/>
    <s v="6-10"/>
  </r>
  <r>
    <s v="IG-1095"/>
    <s v="Instagram"/>
    <d v="2025-03-26T00:00:00"/>
    <d v="1899-12-30T21:14:00"/>
    <x v="3"/>
    <s v="Tech"/>
    <n v="45664"/>
    <n v="10"/>
    <n v="74"/>
    <n v="22505"/>
    <n v="17124"/>
    <n v="748"/>
    <n v="54"/>
    <n v="129"/>
    <n v="121"/>
    <n v="84"/>
    <n v="595"/>
    <n v="53"/>
    <x v="1"/>
    <n v="1052"/>
    <n v="0.375"/>
    <x v="6"/>
    <s v="Wednesday"/>
    <x v="2"/>
    <s v="6-10"/>
  </r>
  <r>
    <s v="IG-1096"/>
    <s v="Instagram"/>
    <d v="2025-03-26T00:00:00"/>
    <d v="1899-12-30T21:39:00"/>
    <x v="0"/>
    <s v="Food"/>
    <n v="45653"/>
    <n v="5"/>
    <n v="308"/>
    <n v="13961"/>
    <n v="9821"/>
    <n v="535"/>
    <n v="71"/>
    <n v="110"/>
    <n v="328"/>
    <n v="89"/>
    <n v="261"/>
    <n v="24"/>
    <x v="1"/>
    <n v="1044"/>
    <n v="0.21512277396885199"/>
    <x v="6"/>
    <s v="Wednesday"/>
    <x v="2"/>
    <s v="3-5"/>
  </r>
  <r>
    <s v="IG-1097"/>
    <s v="Instagram"/>
    <d v="2025-03-27T00:00:00"/>
    <d v="1899-12-30T01:40:00"/>
    <x v="2"/>
    <s v="Food"/>
    <n v="45976"/>
    <n v="8"/>
    <n v="153"/>
    <n v="17143"/>
    <n v="11952"/>
    <n v="330"/>
    <n v="24"/>
    <n v="18"/>
    <n v="31"/>
    <n v="82"/>
    <n v="266"/>
    <n v="26"/>
    <x v="1"/>
    <n v="403"/>
    <n v="0.25996171915782146"/>
    <x v="22"/>
    <s v="Thursday"/>
    <x v="2"/>
    <s v="6-10"/>
  </r>
  <r>
    <s v="IG-1098"/>
    <s v="Instagram"/>
    <d v="2025-03-27T00:00:00"/>
    <d v="1899-12-30T07:17:00"/>
    <x v="2"/>
    <s v="Travel"/>
    <n v="45950"/>
    <n v="5"/>
    <n v="142"/>
    <n v="20541"/>
    <n v="14643"/>
    <n v="428"/>
    <n v="40"/>
    <n v="24"/>
    <n v="58"/>
    <n v="101"/>
    <n v="254"/>
    <n v="35"/>
    <x v="1"/>
    <n v="550"/>
    <n v="0.31867247007616972"/>
    <x v="10"/>
    <s v="Thursday"/>
    <x v="2"/>
    <s v="3-5"/>
  </r>
  <r>
    <s v="IG-1099"/>
    <s v="Instagram"/>
    <d v="2025-03-27T00:00:00"/>
    <d v="1899-12-30T11:13:00"/>
    <x v="3"/>
    <s v="Education"/>
    <n v="45720"/>
    <n v="6"/>
    <n v="115"/>
    <n v="17402"/>
    <n v="14749"/>
    <n v="712"/>
    <n v="84"/>
    <n v="124"/>
    <n v="89"/>
    <n v="55"/>
    <n v="282"/>
    <n v="69"/>
    <x v="1"/>
    <n v="1009"/>
    <n v="0.32259405074365705"/>
    <x v="11"/>
    <s v="Thursday"/>
    <x v="2"/>
    <s v="6-10"/>
  </r>
  <r>
    <s v="IG-1100"/>
    <s v="Instagram"/>
    <d v="2025-03-27T00:00:00"/>
    <d v="1899-12-30T12:20:00"/>
    <x v="3"/>
    <s v="Food"/>
    <n v="45681"/>
    <n v="10"/>
    <n v="113"/>
    <n v="72691"/>
    <n v="64960"/>
    <n v="2261"/>
    <n v="304"/>
    <n v="633"/>
    <n v="331"/>
    <n v="459"/>
    <n v="2419"/>
    <n v="361"/>
    <x v="0"/>
    <n v="3529"/>
    <n v="1.4220354195398524"/>
    <x v="1"/>
    <s v="Thursday"/>
    <x v="2"/>
    <s v="6-10"/>
  </r>
  <r>
    <s v="IG-1101"/>
    <s v="Instagram"/>
    <d v="2025-03-27T00:00:00"/>
    <d v="1899-12-30T13:52:00"/>
    <x v="3"/>
    <s v="Fitness"/>
    <n v="45882"/>
    <n v="9"/>
    <n v="145"/>
    <n v="29709"/>
    <n v="27110"/>
    <n v="1028"/>
    <n v="123"/>
    <n v="204"/>
    <n v="126"/>
    <n v="95"/>
    <n v="1088"/>
    <n v="159"/>
    <x v="1"/>
    <n v="1481"/>
    <n v="0.59086351946297022"/>
    <x v="15"/>
    <s v="Thursday"/>
    <x v="2"/>
    <s v="6-10"/>
  </r>
  <r>
    <s v="IG-1102"/>
    <s v="Instagram"/>
    <d v="2025-03-27T00:00:00"/>
    <d v="1899-12-30T15:23:00"/>
    <x v="0"/>
    <s v="Travel"/>
    <n v="45788"/>
    <n v="12"/>
    <n v="150"/>
    <n v="10954"/>
    <n v="10012"/>
    <n v="351"/>
    <n v="48"/>
    <n v="53"/>
    <n v="282"/>
    <n v="71"/>
    <n v="126"/>
    <n v="22"/>
    <x v="1"/>
    <n v="734"/>
    <n v="0.21865991089368395"/>
    <x v="12"/>
    <s v="Thursday"/>
    <x v="2"/>
    <s v="11+"/>
  </r>
  <r>
    <s v="IG-1103"/>
    <s v="Instagram"/>
    <d v="2025-03-27T00:00:00"/>
    <d v="1899-12-30T16:23:00"/>
    <x v="3"/>
    <s v="Tech"/>
    <n v="45870"/>
    <n v="8"/>
    <n v="268"/>
    <n v="36508"/>
    <n v="30227"/>
    <n v="1298"/>
    <n v="132"/>
    <n v="244"/>
    <n v="127"/>
    <n v="107"/>
    <n v="775"/>
    <n v="83"/>
    <x v="1"/>
    <n v="1801"/>
    <n v="0.6589710050141705"/>
    <x v="13"/>
    <s v="Thursday"/>
    <x v="2"/>
    <s v="6-10"/>
  </r>
  <r>
    <s v="IG-1104"/>
    <s v="Instagram"/>
    <d v="2025-03-27T00:00:00"/>
    <d v="1899-12-30T19:29:00"/>
    <x v="0"/>
    <s v="Travel"/>
    <n v="45772"/>
    <n v="8"/>
    <n v="333"/>
    <n v="10571"/>
    <n v="9658"/>
    <n v="558"/>
    <n v="47"/>
    <n v="73"/>
    <n v="295"/>
    <n v="96"/>
    <n v="115"/>
    <n v="21"/>
    <x v="1"/>
    <n v="973"/>
    <n v="0.2110023595211046"/>
    <x v="4"/>
    <s v="Thursday"/>
    <x v="2"/>
    <s v="6-10"/>
  </r>
  <r>
    <s v="IG-1105"/>
    <s v="Instagram"/>
    <d v="2025-03-27T00:00:00"/>
    <d v="1899-12-30T19:59:00"/>
    <x v="0"/>
    <s v="Education"/>
    <n v="45786"/>
    <n v="2"/>
    <n v="278"/>
    <n v="3074"/>
    <n v="2627"/>
    <n v="230"/>
    <n v="21"/>
    <n v="30"/>
    <n v="117"/>
    <n v="21"/>
    <n v="30"/>
    <n v="3"/>
    <x v="1"/>
    <n v="398"/>
    <n v="5.7375617000829951E-2"/>
    <x v="4"/>
    <s v="Thursday"/>
    <x v="2"/>
    <s v="0-2"/>
  </r>
  <r>
    <s v="IG-1106"/>
    <s v="Instagram"/>
    <d v="2025-03-27T00:00:00"/>
    <d v="1899-12-30T20:33:00"/>
    <x v="1"/>
    <s v="Education"/>
    <n v="45659"/>
    <n v="10"/>
    <n v="95"/>
    <n v="10250"/>
    <n v="7676"/>
    <n v="124"/>
    <n v="15"/>
    <n v="15"/>
    <n v="0"/>
    <n v="111"/>
    <n v="122"/>
    <n v="4"/>
    <x v="0"/>
    <n v="154"/>
    <n v="0.16811581506384282"/>
    <x v="5"/>
    <s v="Thursday"/>
    <x v="2"/>
    <s v="6-10"/>
  </r>
  <r>
    <s v="IG-1107"/>
    <s v="Instagram"/>
    <d v="2025-03-27T00:00:00"/>
    <d v="1899-12-30T20:59:00"/>
    <x v="0"/>
    <s v="Fashion"/>
    <n v="45756"/>
    <n v="8"/>
    <n v="279"/>
    <n v="11506"/>
    <n v="8602"/>
    <n v="271"/>
    <n v="35"/>
    <n v="32"/>
    <n v="187"/>
    <n v="77"/>
    <n v="156"/>
    <n v="26"/>
    <x v="1"/>
    <n v="525"/>
    <n v="0.18799720255267069"/>
    <x v="5"/>
    <s v="Thursday"/>
    <x v="2"/>
    <s v="6-10"/>
  </r>
  <r>
    <s v="IG-1108"/>
    <s v="Instagram"/>
    <d v="2025-03-28T00:00:00"/>
    <d v="1899-12-30T01:23:00"/>
    <x v="2"/>
    <s v="Travel"/>
    <n v="45768"/>
    <n v="10"/>
    <n v="86"/>
    <n v="9018"/>
    <n v="7084"/>
    <n v="236"/>
    <n v="12"/>
    <n v="10"/>
    <n v="25"/>
    <n v="21"/>
    <n v="79"/>
    <n v="10"/>
    <x v="1"/>
    <n v="283"/>
    <n v="0.15478063275651111"/>
    <x v="22"/>
    <s v="Friday"/>
    <x v="2"/>
    <s v="6-10"/>
  </r>
  <r>
    <s v="IG-1109"/>
    <s v="Instagram"/>
    <d v="2025-03-28T00:00:00"/>
    <d v="1899-12-30T06:17:00"/>
    <x v="2"/>
    <s v="Tech"/>
    <n v="45878"/>
    <n v="7"/>
    <n v="125"/>
    <n v="13382"/>
    <n v="10605"/>
    <n v="442"/>
    <n v="35"/>
    <n v="33"/>
    <n v="61"/>
    <n v="44"/>
    <n v="189"/>
    <n v="19"/>
    <x v="1"/>
    <n v="571"/>
    <n v="0.2311565456209948"/>
    <x v="9"/>
    <s v="Friday"/>
    <x v="2"/>
    <s v="6-10"/>
  </r>
  <r>
    <s v="IG-1110"/>
    <s v="Instagram"/>
    <d v="2025-03-28T00:00:00"/>
    <d v="1899-12-30T09:45:00"/>
    <x v="2"/>
    <s v="Travel"/>
    <n v="45713"/>
    <n v="8"/>
    <n v="217"/>
    <n v="18825"/>
    <n v="13462"/>
    <n v="578"/>
    <n v="48"/>
    <n v="34"/>
    <n v="47"/>
    <n v="98"/>
    <n v="141"/>
    <n v="32"/>
    <x v="0"/>
    <n v="707"/>
    <n v="0.29448953251810206"/>
    <x v="16"/>
    <s v="Friday"/>
    <x v="2"/>
    <s v="6-10"/>
  </r>
  <r>
    <s v="IG-1111"/>
    <s v="Instagram"/>
    <d v="2025-03-28T00:00:00"/>
    <d v="1899-12-30T09:51:00"/>
    <x v="3"/>
    <s v="Fashion"/>
    <n v="45789"/>
    <n v="6"/>
    <n v="98"/>
    <n v="22978"/>
    <n v="19588"/>
    <n v="700"/>
    <n v="66"/>
    <n v="117"/>
    <n v="92"/>
    <n v="153"/>
    <n v="532"/>
    <n v="113"/>
    <x v="1"/>
    <n v="975"/>
    <n v="0.42778833344252987"/>
    <x v="16"/>
    <s v="Friday"/>
    <x v="2"/>
    <s v="6-10"/>
  </r>
  <r>
    <s v="IG-1112"/>
    <s v="Instagram"/>
    <d v="2025-03-28T00:00:00"/>
    <d v="1899-12-30T12:37:00"/>
    <x v="3"/>
    <s v="Education"/>
    <n v="45578"/>
    <n v="6"/>
    <n v="67"/>
    <n v="18911"/>
    <n v="13444"/>
    <n v="764"/>
    <n v="81"/>
    <n v="202"/>
    <n v="106"/>
    <n v="55"/>
    <n v="491"/>
    <n v="32"/>
    <x v="1"/>
    <n v="1153"/>
    <n v="0.29496686998113125"/>
    <x v="1"/>
    <s v="Friday"/>
    <x v="2"/>
    <s v="6-10"/>
  </r>
  <r>
    <s v="IG-1113"/>
    <s v="Instagram"/>
    <d v="2025-03-28T00:00:00"/>
    <d v="1899-12-30T16:09:00"/>
    <x v="0"/>
    <s v="Fashion"/>
    <n v="45899"/>
    <n v="5"/>
    <n v="267"/>
    <n v="28742"/>
    <n v="26326"/>
    <n v="1224"/>
    <n v="159"/>
    <n v="168"/>
    <n v="734"/>
    <n v="153"/>
    <n v="368"/>
    <n v="69"/>
    <x v="1"/>
    <n v="2285"/>
    <n v="0.57356369419813069"/>
    <x v="13"/>
    <s v="Friday"/>
    <x v="2"/>
    <s v="3-5"/>
  </r>
  <r>
    <s v="IG-1114"/>
    <s v="Instagram"/>
    <d v="2025-03-28T00:00:00"/>
    <d v="1899-12-30T17:33:00"/>
    <x v="3"/>
    <s v="Education"/>
    <n v="45754"/>
    <n v="6"/>
    <n v="41"/>
    <n v="21097"/>
    <n v="17813"/>
    <n v="743"/>
    <n v="101"/>
    <n v="198"/>
    <n v="117"/>
    <n v="155"/>
    <n v="511"/>
    <n v="69"/>
    <x v="1"/>
    <n v="1159"/>
    <n v="0.38932115224898367"/>
    <x v="14"/>
    <s v="Friday"/>
    <x v="2"/>
    <s v="6-10"/>
  </r>
  <r>
    <s v="IG-1115"/>
    <s v="Instagram"/>
    <d v="2025-03-28T00:00:00"/>
    <d v="1899-12-30T18:09:00"/>
    <x v="2"/>
    <s v="Fashion"/>
    <n v="45816"/>
    <n v="6"/>
    <n v="126"/>
    <n v="9287"/>
    <n v="8311"/>
    <n v="271"/>
    <n v="27"/>
    <n v="22"/>
    <n v="35"/>
    <n v="24"/>
    <n v="71"/>
    <n v="12"/>
    <x v="1"/>
    <n v="355"/>
    <n v="0.18139951108782959"/>
    <x v="3"/>
    <s v="Friday"/>
    <x v="2"/>
    <s v="6-10"/>
  </r>
  <r>
    <s v="IG-1116"/>
    <s v="Instagram"/>
    <d v="2025-03-28T00:00:00"/>
    <d v="1899-12-30T18:41:00"/>
    <x v="3"/>
    <s v="Food"/>
    <n v="45876"/>
    <n v="5"/>
    <n v="85"/>
    <n v="24954"/>
    <n v="22478"/>
    <n v="893"/>
    <n v="102"/>
    <n v="214"/>
    <n v="109"/>
    <n v="158"/>
    <n v="316"/>
    <n v="75"/>
    <x v="1"/>
    <n v="1318"/>
    <n v="0.48997297061644435"/>
    <x v="3"/>
    <s v="Friday"/>
    <x v="2"/>
    <s v="3-5"/>
  </r>
  <r>
    <s v="IG-1117"/>
    <s v="Instagram"/>
    <d v="2025-03-28T00:00:00"/>
    <d v="1899-12-30T19:10:00"/>
    <x v="0"/>
    <s v="Food"/>
    <n v="45931"/>
    <n v="12"/>
    <n v="283"/>
    <n v="25231"/>
    <n v="19371"/>
    <n v="1061"/>
    <n v="78"/>
    <n v="66"/>
    <n v="424"/>
    <n v="173"/>
    <n v="404"/>
    <n v="19"/>
    <x v="1"/>
    <n v="1629"/>
    <n v="0.4217413076135943"/>
    <x v="4"/>
    <s v="Friday"/>
    <x v="2"/>
    <s v="11+"/>
  </r>
  <r>
    <s v="IG-1118"/>
    <s v="Instagram"/>
    <d v="2025-03-28T00:00:00"/>
    <d v="1899-12-30T19:48:00"/>
    <x v="2"/>
    <s v="Education"/>
    <n v="45741"/>
    <n v="6"/>
    <n v="73"/>
    <n v="17017"/>
    <n v="12968"/>
    <n v="549"/>
    <n v="49"/>
    <n v="43"/>
    <n v="87"/>
    <n v="80"/>
    <n v="192"/>
    <n v="11"/>
    <x v="1"/>
    <n v="728"/>
    <n v="0.28350932423864805"/>
    <x v="4"/>
    <s v="Friday"/>
    <x v="2"/>
    <s v="6-10"/>
  </r>
  <r>
    <s v="IG-1119"/>
    <s v="Instagram"/>
    <d v="2025-03-28T00:00:00"/>
    <d v="1899-12-30T19:50:00"/>
    <x v="3"/>
    <s v="Fashion"/>
    <n v="45732"/>
    <n v="9"/>
    <n v="90"/>
    <n v="38114"/>
    <n v="28393"/>
    <n v="1245"/>
    <n v="99"/>
    <n v="202"/>
    <n v="130"/>
    <n v="219"/>
    <n v="545"/>
    <n v="129"/>
    <x v="1"/>
    <n v="1676"/>
    <n v="0.62085629318639024"/>
    <x v="4"/>
    <s v="Friday"/>
    <x v="2"/>
    <s v="6-10"/>
  </r>
  <r>
    <s v="IG-1120"/>
    <s v="Instagram"/>
    <d v="2025-03-28T00:00:00"/>
    <d v="1899-12-30T23:15:00"/>
    <x v="3"/>
    <s v="Education"/>
    <n v="45645"/>
    <n v="2"/>
    <n v="36"/>
    <n v="11315"/>
    <n v="9859"/>
    <n v="494"/>
    <n v="45"/>
    <n v="66"/>
    <n v="56"/>
    <n v="23"/>
    <n v="219"/>
    <n v="34"/>
    <x v="1"/>
    <n v="661"/>
    <n v="0.21599298937452077"/>
    <x v="7"/>
    <s v="Friday"/>
    <x v="2"/>
    <s v="0-2"/>
  </r>
  <r>
    <s v="IG-1121"/>
    <s v="Instagram"/>
    <d v="2025-03-28T00:00:00"/>
    <d v="1899-12-30T23:35:00"/>
    <x v="2"/>
    <s v="Lifestyle"/>
    <n v="45956"/>
    <n v="5"/>
    <n v="266"/>
    <n v="8361"/>
    <n v="7392"/>
    <n v="245"/>
    <n v="22"/>
    <n v="15"/>
    <n v="35"/>
    <n v="51"/>
    <n v="136"/>
    <n v="17"/>
    <x v="1"/>
    <n v="317"/>
    <n v="0.16084950822525895"/>
    <x v="7"/>
    <s v="Friday"/>
    <x v="2"/>
    <s v="3-5"/>
  </r>
  <r>
    <s v="IG-1122"/>
    <s v="Instagram"/>
    <d v="2025-03-29T00:00:00"/>
    <d v="1899-12-30T00:52:00"/>
    <x v="2"/>
    <s v="Food"/>
    <n v="45856"/>
    <n v="10"/>
    <n v="289"/>
    <n v="14308"/>
    <n v="10352"/>
    <n v="331"/>
    <n v="27"/>
    <n v="16"/>
    <n v="30"/>
    <n v="22"/>
    <n v="96"/>
    <n v="19"/>
    <x v="1"/>
    <n v="404"/>
    <n v="0.22575017445917656"/>
    <x v="8"/>
    <s v="Saturday"/>
    <x v="2"/>
    <s v="6-10"/>
  </r>
  <r>
    <s v="IG-1123"/>
    <s v="Instagram"/>
    <d v="2025-03-29T00:00:00"/>
    <d v="1899-12-30T07:00:00"/>
    <x v="3"/>
    <s v="Tech"/>
    <n v="45860"/>
    <n v="5"/>
    <n v="169"/>
    <n v="65860"/>
    <n v="55909"/>
    <n v="1632"/>
    <n v="154"/>
    <n v="415"/>
    <n v="181"/>
    <n v="303"/>
    <n v="2032"/>
    <n v="318"/>
    <x v="1"/>
    <n v="2382"/>
    <n v="1.2191234191016136"/>
    <x v="10"/>
    <s v="Saturday"/>
    <x v="2"/>
    <s v="3-5"/>
  </r>
  <r>
    <s v="IG-1124"/>
    <s v="Instagram"/>
    <d v="2025-03-29T00:00:00"/>
    <d v="1899-12-30T07:44:00"/>
    <x v="2"/>
    <s v="Fitness"/>
    <n v="45908"/>
    <n v="11"/>
    <n v="100"/>
    <n v="8738"/>
    <n v="7322"/>
    <n v="314"/>
    <n v="31"/>
    <n v="33"/>
    <n v="48"/>
    <n v="26"/>
    <n v="188"/>
    <n v="9"/>
    <x v="1"/>
    <n v="426"/>
    <n v="0.15949289884116058"/>
    <x v="10"/>
    <s v="Saturday"/>
    <x v="2"/>
    <s v="11+"/>
  </r>
  <r>
    <s v="IG-1125"/>
    <s v="Instagram"/>
    <d v="2025-03-29T00:00:00"/>
    <d v="1899-12-30T08:39:00"/>
    <x v="1"/>
    <s v="Travel"/>
    <n v="45913"/>
    <n v="6"/>
    <n v="23"/>
    <n v="10985"/>
    <n v="8728"/>
    <n v="120"/>
    <n v="11"/>
    <n v="9"/>
    <n v="0"/>
    <n v="110"/>
    <n v="101"/>
    <n v="4"/>
    <x v="1"/>
    <n v="140"/>
    <n v="0.19009866486615992"/>
    <x v="0"/>
    <s v="Saturday"/>
    <x v="2"/>
    <s v="6-10"/>
  </r>
  <r>
    <s v="IG-1126"/>
    <s v="Instagram"/>
    <d v="2025-03-29T00:00:00"/>
    <d v="1899-12-30T09:06:00"/>
    <x v="3"/>
    <s v="Business"/>
    <n v="46059"/>
    <n v="11"/>
    <n v="135"/>
    <n v="10942"/>
    <n v="8577"/>
    <n v="420"/>
    <n v="34"/>
    <n v="50"/>
    <n v="48"/>
    <n v="91"/>
    <n v="336"/>
    <n v="17"/>
    <x v="1"/>
    <n v="552"/>
    <n v="0.18621767732690681"/>
    <x v="16"/>
    <s v="Saturday"/>
    <x v="2"/>
    <s v="11+"/>
  </r>
  <r>
    <s v="IG-1127"/>
    <s v="Instagram"/>
    <d v="2025-03-29T00:00:00"/>
    <d v="1899-12-30T09:46:00"/>
    <x v="3"/>
    <s v="Lifestyle"/>
    <n v="46142"/>
    <n v="5"/>
    <n v="63"/>
    <n v="12729"/>
    <n v="9438"/>
    <n v="238"/>
    <n v="15"/>
    <n v="43"/>
    <n v="25"/>
    <n v="50"/>
    <n v="366"/>
    <n v="28"/>
    <x v="1"/>
    <n v="321"/>
    <n v="0.20454249924147197"/>
    <x v="16"/>
    <s v="Saturday"/>
    <x v="2"/>
    <s v="3-5"/>
  </r>
  <r>
    <s v="IG-1128"/>
    <s v="Instagram"/>
    <d v="2025-03-29T00:00:00"/>
    <d v="1899-12-30T11:25:00"/>
    <x v="1"/>
    <s v="Food"/>
    <n v="45935"/>
    <n v="7"/>
    <n v="25"/>
    <n v="4534"/>
    <n v="3791"/>
    <n v="63"/>
    <n v="6"/>
    <n v="10"/>
    <n v="0"/>
    <n v="35"/>
    <n v="26"/>
    <n v="1"/>
    <x v="1"/>
    <n v="79"/>
    <n v="8.2529661478175684E-2"/>
    <x v="11"/>
    <s v="Saturday"/>
    <x v="2"/>
    <s v="6-10"/>
  </r>
  <r>
    <s v="IG-1129"/>
    <s v="Instagram"/>
    <d v="2025-03-29T00:00:00"/>
    <d v="1899-12-30T13:55:00"/>
    <x v="3"/>
    <s v="Tech"/>
    <n v="45920"/>
    <n v="7"/>
    <n v="39"/>
    <n v="44603"/>
    <n v="32026"/>
    <n v="924"/>
    <n v="90"/>
    <n v="131"/>
    <n v="98"/>
    <n v="64"/>
    <n v="741"/>
    <n v="181"/>
    <x v="1"/>
    <n v="1243"/>
    <n v="0.69743031358885021"/>
    <x v="15"/>
    <s v="Saturday"/>
    <x v="2"/>
    <s v="6-10"/>
  </r>
  <r>
    <s v="IG-1130"/>
    <s v="Instagram"/>
    <d v="2025-03-29T00:00:00"/>
    <d v="1899-12-30T15:47:00"/>
    <x v="1"/>
    <s v="Business"/>
    <n v="45765"/>
    <n v="17"/>
    <n v="69"/>
    <n v="4829"/>
    <n v="3866"/>
    <n v="76"/>
    <n v="8"/>
    <n v="8"/>
    <n v="0"/>
    <n v="70"/>
    <n v="56"/>
    <n v="2"/>
    <x v="1"/>
    <n v="92"/>
    <n v="8.4475035507483878E-2"/>
    <x v="12"/>
    <s v="Saturday"/>
    <x v="2"/>
    <s v="11+"/>
  </r>
  <r>
    <s v="IG-1131"/>
    <s v="Instagram"/>
    <d v="2025-03-29T00:00:00"/>
    <d v="1899-12-30T18:04:00"/>
    <x v="2"/>
    <s v="Travel"/>
    <n v="45810"/>
    <n v="8"/>
    <n v="329"/>
    <n v="8407"/>
    <n v="6908"/>
    <n v="173"/>
    <n v="15"/>
    <n v="11"/>
    <n v="29"/>
    <n v="32"/>
    <n v="167"/>
    <n v="8"/>
    <x v="1"/>
    <n v="228"/>
    <n v="0.15079676926435276"/>
    <x v="3"/>
    <s v="Saturday"/>
    <x v="2"/>
    <s v="6-10"/>
  </r>
  <r>
    <s v="IG-1132"/>
    <s v="Instagram"/>
    <d v="2025-03-29T00:00:00"/>
    <d v="1899-12-30T19:00:00"/>
    <x v="2"/>
    <s v="Business"/>
    <n v="45847"/>
    <n v="10"/>
    <n v="251"/>
    <n v="7978"/>
    <n v="6398"/>
    <n v="206"/>
    <n v="18"/>
    <n v="15"/>
    <n v="36"/>
    <n v="60"/>
    <n v="93"/>
    <n v="8"/>
    <x v="1"/>
    <n v="275"/>
    <n v="0.13955111566732828"/>
    <x v="4"/>
    <s v="Saturday"/>
    <x v="2"/>
    <s v="6-10"/>
  </r>
  <r>
    <s v="IG-1133"/>
    <s v="Instagram"/>
    <d v="2025-03-29T00:00:00"/>
    <d v="1899-12-30T19:39:00"/>
    <x v="3"/>
    <s v="Fashion"/>
    <n v="46003"/>
    <n v="10"/>
    <n v="81"/>
    <n v="51204"/>
    <n v="42962"/>
    <n v="1124"/>
    <n v="100"/>
    <n v="222"/>
    <n v="149"/>
    <n v="74"/>
    <n v="685"/>
    <n v="214"/>
    <x v="1"/>
    <n v="1595"/>
    <n v="0.93389561550333677"/>
    <x v="4"/>
    <s v="Saturday"/>
    <x v="2"/>
    <s v="6-10"/>
  </r>
  <r>
    <s v="IG-1134"/>
    <s v="Instagram"/>
    <d v="2025-03-29T00:00:00"/>
    <d v="1899-12-30T21:37:00"/>
    <x v="2"/>
    <s v="Education"/>
    <n v="45860"/>
    <n v="5"/>
    <n v="126"/>
    <n v="8334"/>
    <n v="7698"/>
    <n v="305"/>
    <n v="42"/>
    <n v="26"/>
    <n v="47"/>
    <n v="41"/>
    <n v="161"/>
    <n v="7"/>
    <x v="1"/>
    <n v="420"/>
    <n v="0.16785870039249892"/>
    <x v="6"/>
    <s v="Saturday"/>
    <x v="2"/>
    <s v="3-5"/>
  </r>
  <r>
    <s v="IG-1135"/>
    <s v="Instagram"/>
    <d v="2025-03-29T00:00:00"/>
    <d v="1899-12-30T21:39:00"/>
    <x v="0"/>
    <s v="Travel"/>
    <n v="45773"/>
    <n v="7"/>
    <n v="323"/>
    <n v="22571"/>
    <n v="15971"/>
    <n v="626"/>
    <n v="72"/>
    <n v="65"/>
    <n v="297"/>
    <n v="70"/>
    <n v="257"/>
    <n v="26"/>
    <x v="1"/>
    <n v="1060"/>
    <n v="0.34891748410635093"/>
    <x v="6"/>
    <s v="Saturday"/>
    <x v="2"/>
    <s v="6-10"/>
  </r>
  <r>
    <s v="IG-1136"/>
    <s v="Instagram"/>
    <d v="2025-03-30T00:00:00"/>
    <d v="1899-12-30T02:57:00"/>
    <x v="3"/>
    <s v="Education"/>
    <n v="45927"/>
    <n v="6"/>
    <n v="115"/>
    <n v="9477"/>
    <n v="8572"/>
    <n v="407"/>
    <n v="39"/>
    <n v="88"/>
    <n v="51"/>
    <n v="66"/>
    <n v="285"/>
    <n v="17"/>
    <x v="1"/>
    <n v="585"/>
    <n v="0.18664402203496855"/>
    <x v="21"/>
    <s v="Sunday"/>
    <x v="2"/>
    <s v="6-10"/>
  </r>
  <r>
    <s v="IG-1137"/>
    <s v="Instagram"/>
    <d v="2025-03-30T00:00:00"/>
    <d v="1899-12-30T06:18:00"/>
    <x v="2"/>
    <s v="Food"/>
    <n v="46051"/>
    <n v="11"/>
    <n v="80"/>
    <n v="20276"/>
    <n v="15783"/>
    <n v="518"/>
    <n v="43"/>
    <n v="33"/>
    <n v="88"/>
    <n v="120"/>
    <n v="311"/>
    <n v="10"/>
    <x v="1"/>
    <n v="682"/>
    <n v="0.34272871381728953"/>
    <x v="9"/>
    <s v="Sunday"/>
    <x v="2"/>
    <s v="11+"/>
  </r>
  <r>
    <s v="IG-1138"/>
    <s v="Instagram"/>
    <d v="2025-03-30T00:00:00"/>
    <d v="1899-12-30T07:15:00"/>
    <x v="2"/>
    <s v="Business"/>
    <n v="45903"/>
    <n v="9"/>
    <n v="111"/>
    <n v="10246"/>
    <n v="9469"/>
    <n v="227"/>
    <n v="20"/>
    <n v="16"/>
    <n v="27"/>
    <n v="64"/>
    <n v="115"/>
    <n v="22"/>
    <x v="0"/>
    <n v="290"/>
    <n v="0.20628281375944926"/>
    <x v="10"/>
    <s v="Sunday"/>
    <x v="2"/>
    <s v="6-10"/>
  </r>
  <r>
    <s v="IG-1139"/>
    <s v="Instagram"/>
    <d v="2025-03-30T00:00:00"/>
    <d v="1899-12-30T07:22:00"/>
    <x v="2"/>
    <s v="Fashion"/>
    <n v="45860"/>
    <n v="8"/>
    <n v="50"/>
    <n v="6847"/>
    <n v="6276"/>
    <n v="276"/>
    <n v="19"/>
    <n v="19"/>
    <n v="28"/>
    <n v="31"/>
    <n v="70"/>
    <n v="11"/>
    <x v="1"/>
    <n v="342"/>
    <n v="0.13685128652420411"/>
    <x v="10"/>
    <s v="Sunday"/>
    <x v="2"/>
    <s v="6-10"/>
  </r>
  <r>
    <s v="IG-1140"/>
    <s v="Instagram"/>
    <d v="2025-03-30T00:00:00"/>
    <d v="1899-12-30T07:50:00"/>
    <x v="3"/>
    <s v="Lifestyle"/>
    <n v="46058"/>
    <n v="13"/>
    <n v="134"/>
    <n v="14422"/>
    <n v="10722"/>
    <n v="352"/>
    <n v="26"/>
    <n v="61"/>
    <n v="34"/>
    <n v="26"/>
    <n v="353"/>
    <n v="63"/>
    <x v="1"/>
    <n v="473"/>
    <n v="0.2327934343653654"/>
    <x v="10"/>
    <s v="Sunday"/>
    <x v="2"/>
    <s v="11+"/>
  </r>
  <r>
    <s v="IG-1141"/>
    <s v="Instagram"/>
    <d v="2025-03-30T00:00:00"/>
    <d v="1899-12-30T09:00:00"/>
    <x v="3"/>
    <s v="Food"/>
    <n v="45957"/>
    <n v="7"/>
    <n v="150"/>
    <n v="36659"/>
    <n v="27426"/>
    <n v="1341"/>
    <n v="121"/>
    <n v="229"/>
    <n v="146"/>
    <n v="62"/>
    <n v="510"/>
    <n v="53"/>
    <x v="1"/>
    <n v="1837"/>
    <n v="0.59677524642600688"/>
    <x v="16"/>
    <s v="Sunday"/>
    <x v="2"/>
    <s v="6-10"/>
  </r>
  <r>
    <s v="IG-1142"/>
    <s v="Instagram"/>
    <d v="2025-03-30T00:00:00"/>
    <d v="1899-12-30T11:42:00"/>
    <x v="3"/>
    <s v="Travel"/>
    <n v="46006"/>
    <n v="8"/>
    <n v="31"/>
    <n v="19461"/>
    <n v="15750"/>
    <n v="520"/>
    <n v="57"/>
    <n v="121"/>
    <n v="101"/>
    <n v="78"/>
    <n v="316"/>
    <n v="49"/>
    <x v="1"/>
    <n v="799"/>
    <n v="0.34234665043689955"/>
    <x v="11"/>
    <s v="Sunday"/>
    <x v="2"/>
    <s v="6-10"/>
  </r>
  <r>
    <s v="IG-1143"/>
    <s v="Instagram"/>
    <d v="2025-03-30T00:00:00"/>
    <d v="1899-12-30T12:15:00"/>
    <x v="3"/>
    <s v="Business"/>
    <n v="46194"/>
    <n v="8"/>
    <n v="92"/>
    <n v="29450"/>
    <n v="21014"/>
    <n v="660"/>
    <n v="61"/>
    <n v="114"/>
    <n v="72"/>
    <n v="161"/>
    <n v="511"/>
    <n v="92"/>
    <x v="1"/>
    <n v="907"/>
    <n v="0.45490756375286834"/>
    <x v="1"/>
    <s v="Sunday"/>
    <x v="2"/>
    <s v="6-10"/>
  </r>
  <r>
    <s v="IG-1144"/>
    <s v="Instagram"/>
    <d v="2025-03-30T00:00:00"/>
    <d v="1899-12-30T12:29:00"/>
    <x v="3"/>
    <s v="Fashion"/>
    <n v="45950"/>
    <n v="5"/>
    <n v="125"/>
    <n v="19625"/>
    <n v="18110"/>
    <n v="517"/>
    <n v="64"/>
    <n v="103"/>
    <n v="71"/>
    <n v="85"/>
    <n v="493"/>
    <n v="54"/>
    <x v="1"/>
    <n v="755"/>
    <n v="0.39412404787812838"/>
    <x v="1"/>
    <s v="Sunday"/>
    <x v="2"/>
    <s v="3-5"/>
  </r>
  <r>
    <s v="IG-1145"/>
    <s v="Instagram"/>
    <d v="2025-03-30T00:00:00"/>
    <d v="1899-12-30T13:07:00"/>
    <x v="2"/>
    <s v="Food"/>
    <n v="45910"/>
    <n v="7"/>
    <n v="78"/>
    <n v="19774"/>
    <n v="16360"/>
    <n v="433"/>
    <n v="42"/>
    <n v="27"/>
    <n v="62"/>
    <n v="121"/>
    <n v="380"/>
    <n v="31"/>
    <x v="1"/>
    <n v="564"/>
    <n v="0.35634937922021348"/>
    <x v="15"/>
    <s v="Sunday"/>
    <x v="2"/>
    <s v="6-10"/>
  </r>
  <r>
    <s v="IG-1146"/>
    <s v="Instagram"/>
    <d v="2025-03-30T00:00:00"/>
    <d v="1899-12-30T13:13:00"/>
    <x v="0"/>
    <s v="Tech"/>
    <n v="45956"/>
    <n v="14"/>
    <n v="401"/>
    <n v="15303"/>
    <n v="10959"/>
    <n v="423"/>
    <n v="46"/>
    <n v="84"/>
    <n v="285"/>
    <n v="88"/>
    <n v="191"/>
    <n v="34"/>
    <x v="1"/>
    <n v="838"/>
    <n v="0.23846722952389243"/>
    <x v="15"/>
    <s v="Sunday"/>
    <x v="2"/>
    <s v="11+"/>
  </r>
  <r>
    <s v="IG-1147"/>
    <s v="Instagram"/>
    <d v="2025-03-30T00:00:00"/>
    <d v="1899-12-30T13:14:00"/>
    <x v="3"/>
    <s v="Fitness"/>
    <n v="45706"/>
    <n v="10"/>
    <n v="83"/>
    <n v="26958"/>
    <n v="19639"/>
    <n v="925"/>
    <n v="98"/>
    <n v="181"/>
    <n v="90"/>
    <n v="85"/>
    <n v="298"/>
    <n v="65"/>
    <x v="1"/>
    <n v="1294"/>
    <n v="0.42968100468209863"/>
    <x v="15"/>
    <s v="Sunday"/>
    <x v="2"/>
    <s v="6-10"/>
  </r>
  <r>
    <s v="IG-1148"/>
    <s v="Instagram"/>
    <d v="2025-03-30T00:00:00"/>
    <d v="1899-12-30T14:44:00"/>
    <x v="3"/>
    <s v="Food"/>
    <n v="45841"/>
    <n v="3"/>
    <n v="75"/>
    <n v="51257"/>
    <n v="35367"/>
    <n v="1322"/>
    <n v="157"/>
    <n v="273"/>
    <n v="220"/>
    <n v="165"/>
    <n v="586"/>
    <n v="213"/>
    <x v="1"/>
    <n v="1972"/>
    <n v="0.7715145830152047"/>
    <x v="2"/>
    <s v="Sunday"/>
    <x v="2"/>
    <s v="3-5"/>
  </r>
  <r>
    <s v="IG-1149"/>
    <s v="Instagram"/>
    <d v="2025-03-30T00:00:00"/>
    <d v="1899-12-30T17:41:00"/>
    <x v="3"/>
    <s v="Food"/>
    <n v="46058"/>
    <n v="7"/>
    <n v="36"/>
    <n v="49200"/>
    <n v="39352"/>
    <n v="1117"/>
    <n v="130"/>
    <n v="290"/>
    <n v="177"/>
    <n v="64"/>
    <n v="950"/>
    <n v="134"/>
    <x v="1"/>
    <n v="1714"/>
    <n v="0.85440097268661253"/>
    <x v="14"/>
    <s v="Sunday"/>
    <x v="2"/>
    <s v="6-10"/>
  </r>
  <r>
    <s v="IG-1150"/>
    <s v="Instagram"/>
    <d v="2025-03-30T00:00:00"/>
    <d v="1899-12-30T17:55:00"/>
    <x v="3"/>
    <s v="Business"/>
    <n v="46082"/>
    <n v="13"/>
    <n v="176"/>
    <n v="19575"/>
    <n v="15086"/>
    <n v="511"/>
    <n v="48"/>
    <n v="93"/>
    <n v="52"/>
    <n v="52"/>
    <n v="241"/>
    <n v="59"/>
    <x v="1"/>
    <n v="704"/>
    <n v="0.32737294388264399"/>
    <x v="14"/>
    <s v="Sunday"/>
    <x v="2"/>
    <s v="11+"/>
  </r>
  <r>
    <s v="IG-1151"/>
    <s v="Instagram"/>
    <d v="2025-03-30T00:00:00"/>
    <d v="1899-12-30T18:05:00"/>
    <x v="3"/>
    <s v="Travel"/>
    <n v="45927"/>
    <n v="8"/>
    <n v="83"/>
    <n v="19819"/>
    <n v="13822"/>
    <n v="609"/>
    <n v="42"/>
    <n v="92"/>
    <n v="56"/>
    <n v="97"/>
    <n v="251"/>
    <n v="73"/>
    <x v="1"/>
    <n v="799"/>
    <n v="0.30095586474187297"/>
    <x v="3"/>
    <s v="Sunday"/>
    <x v="2"/>
    <s v="6-10"/>
  </r>
  <r>
    <s v="IG-1152"/>
    <s v="Instagram"/>
    <d v="2025-03-30T00:00:00"/>
    <d v="1899-12-30T19:36:00"/>
    <x v="2"/>
    <s v="Education"/>
    <n v="45840"/>
    <n v="7"/>
    <n v="150"/>
    <n v="19720"/>
    <n v="15044"/>
    <n v="469"/>
    <n v="42"/>
    <n v="24"/>
    <n v="60"/>
    <n v="87"/>
    <n v="118"/>
    <n v="26"/>
    <x v="0"/>
    <n v="595"/>
    <n v="0.32818499127399653"/>
    <x v="4"/>
    <s v="Sunday"/>
    <x v="2"/>
    <s v="6-10"/>
  </r>
  <r>
    <s v="IG-1153"/>
    <s v="Instagram"/>
    <d v="2025-03-30T00:00:00"/>
    <d v="1899-12-30T20:22:00"/>
    <x v="2"/>
    <s v="Food"/>
    <n v="45943"/>
    <n v="9"/>
    <n v="194"/>
    <n v="23275"/>
    <n v="17779"/>
    <n v="444"/>
    <n v="42"/>
    <n v="33"/>
    <n v="69"/>
    <n v="126"/>
    <n v="479"/>
    <n v="15"/>
    <x v="1"/>
    <n v="588"/>
    <n v="0.38697951809851339"/>
    <x v="5"/>
    <s v="Sunday"/>
    <x v="2"/>
    <s v="6-10"/>
  </r>
  <r>
    <s v="IG-1154"/>
    <s v="Instagram"/>
    <d v="2025-03-30T00:00:00"/>
    <d v="1899-12-30T20:44:00"/>
    <x v="3"/>
    <s v="Education"/>
    <n v="45792"/>
    <n v="5"/>
    <n v="141"/>
    <n v="25318"/>
    <n v="22127"/>
    <n v="866"/>
    <n v="60"/>
    <n v="149"/>
    <n v="118"/>
    <n v="65"/>
    <n v="809"/>
    <n v="134"/>
    <x v="1"/>
    <n v="1193"/>
    <n v="0.48320667365478687"/>
    <x v="5"/>
    <s v="Sunday"/>
    <x v="2"/>
    <s v="3-5"/>
  </r>
  <r>
    <s v="IG-1155"/>
    <s v="Instagram"/>
    <d v="2025-03-31T00:00:00"/>
    <d v="1899-12-30T05:05:00"/>
    <x v="2"/>
    <s v="Fitness"/>
    <n v="46141"/>
    <n v="9"/>
    <n v="74"/>
    <n v="11076"/>
    <n v="7780"/>
    <n v="378"/>
    <n v="22"/>
    <n v="18"/>
    <n v="38"/>
    <n v="13"/>
    <n v="182"/>
    <n v="10"/>
    <x v="1"/>
    <n v="456"/>
    <n v="0.16861359745129062"/>
    <x v="18"/>
    <s v="Monday"/>
    <x v="2"/>
    <s v="6-10"/>
  </r>
  <r>
    <s v="IG-1156"/>
    <s v="Instagram"/>
    <d v="2025-03-31T00:00:00"/>
    <d v="1899-12-30T07:51:00"/>
    <x v="3"/>
    <s v="Fitness"/>
    <n v="45984"/>
    <n v="9"/>
    <n v="158"/>
    <n v="27823"/>
    <n v="19978"/>
    <n v="546"/>
    <n v="54"/>
    <n v="159"/>
    <n v="113"/>
    <n v="89"/>
    <n v="584"/>
    <n v="48"/>
    <x v="1"/>
    <n v="872"/>
    <n v="0.43445546276965902"/>
    <x v="10"/>
    <s v="Monday"/>
    <x v="2"/>
    <s v="6-10"/>
  </r>
  <r>
    <s v="IG-1157"/>
    <s v="Instagram"/>
    <d v="2025-03-31T00:00:00"/>
    <d v="1899-12-30T07:58:00"/>
    <x v="2"/>
    <s v="Travel"/>
    <n v="45918"/>
    <n v="13"/>
    <n v="96"/>
    <n v="20522"/>
    <n v="14843"/>
    <n v="374"/>
    <n v="34"/>
    <n v="22"/>
    <n v="44"/>
    <n v="60"/>
    <n v="119"/>
    <n v="20"/>
    <x v="0"/>
    <n v="474"/>
    <n v="0.32325014155668802"/>
    <x v="10"/>
    <s v="Monday"/>
    <x v="2"/>
    <s v="11+"/>
  </r>
  <r>
    <s v="IG-1158"/>
    <s v="Instagram"/>
    <d v="2025-03-31T00:00:00"/>
    <d v="1899-12-30T09:33:00"/>
    <x v="3"/>
    <s v="Food"/>
    <n v="46076"/>
    <n v="8"/>
    <n v="118"/>
    <n v="132336"/>
    <n v="106831"/>
    <n v="3894"/>
    <n v="451"/>
    <n v="604"/>
    <n v="494"/>
    <n v="243"/>
    <n v="2380"/>
    <n v="246"/>
    <x v="1"/>
    <n v="5443"/>
    <n v="2.3185823422172063"/>
    <x v="16"/>
    <s v="Monday"/>
    <x v="2"/>
    <s v="6-10"/>
  </r>
  <r>
    <s v="IG-1159"/>
    <s v="Instagram"/>
    <d v="2025-03-31T00:00:00"/>
    <d v="1899-12-30T10:00:00"/>
    <x v="3"/>
    <s v="Business"/>
    <n v="45967"/>
    <n v="6"/>
    <n v="115"/>
    <n v="27444"/>
    <n v="23427"/>
    <n v="650"/>
    <n v="76"/>
    <n v="177"/>
    <n v="114"/>
    <n v="98"/>
    <n v="341"/>
    <n v="152"/>
    <x v="0"/>
    <n v="1017"/>
    <n v="0.50964822590118997"/>
    <x v="17"/>
    <s v="Monday"/>
    <x v="2"/>
    <s v="6-10"/>
  </r>
  <r>
    <s v="IG-1160"/>
    <s v="Instagram"/>
    <d v="2025-03-31T00:00:00"/>
    <d v="1899-12-30T12:55:00"/>
    <x v="3"/>
    <s v="Travel"/>
    <n v="45974"/>
    <n v="10"/>
    <n v="166"/>
    <n v="27603"/>
    <n v="22562"/>
    <n v="570"/>
    <n v="74"/>
    <n v="169"/>
    <n v="76"/>
    <n v="54"/>
    <n v="863"/>
    <n v="80"/>
    <x v="1"/>
    <n v="889"/>
    <n v="0.49075564449471443"/>
    <x v="1"/>
    <s v="Monday"/>
    <x v="2"/>
    <s v="6-10"/>
  </r>
  <r>
    <s v="IG-1161"/>
    <s v="Instagram"/>
    <d v="2025-03-31T00:00:00"/>
    <d v="1899-12-30T15:54:00"/>
    <x v="3"/>
    <s v="Tech"/>
    <n v="45999"/>
    <n v="9"/>
    <n v="132"/>
    <n v="35831"/>
    <n v="26451"/>
    <n v="800"/>
    <n v="76"/>
    <n v="156"/>
    <n v="104"/>
    <n v="191"/>
    <n v="405"/>
    <n v="65"/>
    <x v="1"/>
    <n v="1136"/>
    <n v="0.57503423987477986"/>
    <x v="12"/>
    <s v="Monday"/>
    <x v="2"/>
    <s v="6-10"/>
  </r>
  <r>
    <s v="IG-1162"/>
    <s v="Instagram"/>
    <d v="2025-03-31T00:00:00"/>
    <d v="1899-12-30T17:39:00"/>
    <x v="3"/>
    <s v="Food"/>
    <n v="46127"/>
    <n v="4"/>
    <n v="124"/>
    <n v="17031"/>
    <n v="13489"/>
    <n v="618"/>
    <n v="56"/>
    <n v="104"/>
    <n v="87"/>
    <n v="63"/>
    <n v="279"/>
    <n v="56"/>
    <x v="1"/>
    <n v="865"/>
    <n v="0.29243176447633706"/>
    <x v="14"/>
    <s v="Monday"/>
    <x v="2"/>
    <s v="3-5"/>
  </r>
  <r>
    <s v="IG-1163"/>
    <s v="Instagram"/>
    <d v="2025-03-31T00:00:00"/>
    <d v="1899-12-30T19:37:00"/>
    <x v="3"/>
    <s v="Food"/>
    <n v="46069"/>
    <n v="6"/>
    <n v="149"/>
    <n v="25903"/>
    <n v="23537"/>
    <n v="787"/>
    <n v="79"/>
    <n v="167"/>
    <n v="124"/>
    <n v="94"/>
    <n v="546"/>
    <n v="105"/>
    <x v="1"/>
    <n v="1157"/>
    <n v="0.51090755171590441"/>
    <x v="4"/>
    <s v="Monday"/>
    <x v="2"/>
    <s v="6-10"/>
  </r>
  <r>
    <s v="IG-1164"/>
    <s v="Instagram"/>
    <d v="2025-03-31T00:00:00"/>
    <d v="1899-12-30T21:06:00"/>
    <x v="0"/>
    <s v="Travel"/>
    <n v="46132"/>
    <n v="4"/>
    <n v="267"/>
    <n v="28443"/>
    <n v="21851"/>
    <n v="772"/>
    <n v="75"/>
    <n v="90"/>
    <n v="346"/>
    <n v="119"/>
    <n v="471"/>
    <n v="20"/>
    <x v="1"/>
    <n v="1283"/>
    <n v="0.47366253359923699"/>
    <x v="6"/>
    <s v="Monday"/>
    <x v="2"/>
    <s v="3-5"/>
  </r>
  <r>
    <s v="IG-1165"/>
    <s v="Instagram"/>
    <d v="2025-03-31T00:00:00"/>
    <d v="1899-12-30T21:08:00"/>
    <x v="3"/>
    <s v="Tech"/>
    <n v="45876"/>
    <n v="4"/>
    <n v="134"/>
    <n v="20515"/>
    <n v="15077"/>
    <n v="397"/>
    <n v="32"/>
    <n v="74"/>
    <n v="43"/>
    <n v="74"/>
    <n v="450"/>
    <n v="40"/>
    <x v="1"/>
    <n v="546"/>
    <n v="0.32864678699101929"/>
    <x v="6"/>
    <s v="Monday"/>
    <x v="2"/>
    <s v="3-5"/>
  </r>
  <r>
    <s v="IG-1166"/>
    <s v="Instagram"/>
    <d v="2025-03-31T00:00:00"/>
    <d v="1899-12-30T22:22:00"/>
    <x v="2"/>
    <s v="Lifestyle"/>
    <n v="45924"/>
    <n v="9"/>
    <n v="144"/>
    <n v="4731"/>
    <n v="4316"/>
    <n v="152"/>
    <n v="13"/>
    <n v="9"/>
    <n v="15"/>
    <n v="27"/>
    <n v="106"/>
    <n v="7"/>
    <x v="1"/>
    <n v="189"/>
    <n v="9.3981360508666498E-2"/>
    <x v="19"/>
    <s v="Monday"/>
    <x v="2"/>
    <s v="6-10"/>
  </r>
  <r>
    <s v="IG-1167"/>
    <s v="Instagram"/>
    <d v="2025-04-01T00:00:00"/>
    <d v="1899-12-30T07:23:00"/>
    <x v="2"/>
    <s v="Food"/>
    <n v="46004"/>
    <n v="9"/>
    <n v="68"/>
    <n v="13591"/>
    <n v="9737"/>
    <n v="305"/>
    <n v="35"/>
    <n v="20"/>
    <n v="42"/>
    <n v="68"/>
    <n v="105"/>
    <n v="16"/>
    <x v="1"/>
    <n v="402"/>
    <n v="0.21165550821667681"/>
    <x v="10"/>
    <s v="Tuesday"/>
    <x v="3"/>
    <s v="6-10"/>
  </r>
  <r>
    <s v="IG-1168"/>
    <s v="Instagram"/>
    <d v="2025-04-01T00:00:00"/>
    <d v="1899-12-30T07:40:00"/>
    <x v="2"/>
    <s v="Food"/>
    <n v="46101"/>
    <n v="8"/>
    <n v="246"/>
    <n v="20523"/>
    <n v="14945"/>
    <n v="566"/>
    <n v="59"/>
    <n v="40"/>
    <n v="97"/>
    <n v="118"/>
    <n v="273"/>
    <n v="29"/>
    <x v="0"/>
    <n v="762"/>
    <n v="0.32417951888245372"/>
    <x v="10"/>
    <s v="Tuesday"/>
    <x v="3"/>
    <s v="6-10"/>
  </r>
  <r>
    <s v="IG-1169"/>
    <s v="Instagram"/>
    <d v="2025-04-01T00:00:00"/>
    <d v="1899-12-30T09:34:00"/>
    <x v="3"/>
    <s v="Business"/>
    <n v="46085"/>
    <n v="5"/>
    <n v="177"/>
    <n v="14682"/>
    <n v="10749"/>
    <n v="237"/>
    <n v="33"/>
    <n v="74"/>
    <n v="35"/>
    <n v="65"/>
    <n v="393"/>
    <n v="56"/>
    <x v="1"/>
    <n v="379"/>
    <n v="0.2332429206900293"/>
    <x v="16"/>
    <s v="Tuesday"/>
    <x v="3"/>
    <s v="3-5"/>
  </r>
  <r>
    <s v="IG-1170"/>
    <s v="Instagram"/>
    <d v="2025-04-01T00:00:00"/>
    <d v="1899-12-30T11:15:00"/>
    <x v="1"/>
    <s v="Fitness"/>
    <n v="46134"/>
    <n v="6"/>
    <n v="35"/>
    <n v="5773"/>
    <n v="4033"/>
    <n v="80"/>
    <n v="14"/>
    <n v="12"/>
    <n v="0"/>
    <n v="38"/>
    <n v="65"/>
    <n v="3"/>
    <x v="1"/>
    <n v="106"/>
    <n v="8.7419256947153939E-2"/>
    <x v="11"/>
    <s v="Tuesday"/>
    <x v="3"/>
    <s v="6-10"/>
  </r>
  <r>
    <s v="IG-1171"/>
    <s v="Instagram"/>
    <d v="2025-04-01T00:00:00"/>
    <d v="1899-12-30T14:07:00"/>
    <x v="3"/>
    <s v="Tech"/>
    <n v="45893"/>
    <n v="11"/>
    <n v="87"/>
    <n v="27116"/>
    <n v="20202"/>
    <n v="660"/>
    <n v="94"/>
    <n v="174"/>
    <n v="75"/>
    <n v="150"/>
    <n v="784"/>
    <n v="47"/>
    <x v="1"/>
    <n v="1003"/>
    <n v="0.4401978515241976"/>
    <x v="2"/>
    <s v="Tuesday"/>
    <x v="3"/>
    <s v="11+"/>
  </r>
  <r>
    <s v="IG-1172"/>
    <s v="Instagram"/>
    <d v="2025-04-01T00:00:00"/>
    <d v="1899-12-30T17:16:00"/>
    <x v="1"/>
    <s v="Tech"/>
    <n v="45993"/>
    <n v="11"/>
    <n v="63"/>
    <n v="3078"/>
    <n v="2511"/>
    <n v="35"/>
    <n v="3"/>
    <n v="5"/>
    <n v="0"/>
    <n v="31"/>
    <n v="36"/>
    <n v="2"/>
    <x v="1"/>
    <n v="43"/>
    <n v="5.4595264496771247E-2"/>
    <x v="14"/>
    <s v="Tuesday"/>
    <x v="3"/>
    <s v="11+"/>
  </r>
  <r>
    <s v="IG-1173"/>
    <s v="Instagram"/>
    <d v="2025-04-01T00:00:00"/>
    <d v="1899-12-30T17:39:00"/>
    <x v="3"/>
    <s v="Fitness"/>
    <n v="45894"/>
    <n v="9"/>
    <n v="172"/>
    <n v="30508"/>
    <n v="23557"/>
    <n v="1164"/>
    <n v="113"/>
    <n v="251"/>
    <n v="139"/>
    <n v="107"/>
    <n v="584"/>
    <n v="68"/>
    <x v="1"/>
    <n v="1667"/>
    <n v="0.51329149779927663"/>
    <x v="14"/>
    <s v="Tuesday"/>
    <x v="3"/>
    <s v="6-10"/>
  </r>
  <r>
    <s v="IG-1174"/>
    <s v="Instagram"/>
    <d v="2025-04-01T00:00:00"/>
    <d v="1899-12-30T18:57:00"/>
    <x v="3"/>
    <s v="Education"/>
    <n v="45971"/>
    <n v="6"/>
    <n v="62"/>
    <n v="12670"/>
    <n v="9838"/>
    <n v="314"/>
    <n v="24"/>
    <n v="50"/>
    <n v="33"/>
    <n v="93"/>
    <n v="308"/>
    <n v="43"/>
    <x v="1"/>
    <n v="421"/>
    <n v="0.21400448108590198"/>
    <x v="3"/>
    <s v="Tuesday"/>
    <x v="3"/>
    <s v="6-10"/>
  </r>
  <r>
    <s v="IG-1175"/>
    <s v="Instagram"/>
    <d v="2025-04-01T00:00:00"/>
    <d v="1899-12-30T20:01:00"/>
    <x v="0"/>
    <s v="Business"/>
    <n v="45848"/>
    <n v="6"/>
    <n v="170"/>
    <n v="7793"/>
    <n v="6999"/>
    <n v="372"/>
    <n v="50"/>
    <n v="46"/>
    <n v="195"/>
    <n v="34"/>
    <n v="180"/>
    <n v="22"/>
    <x v="1"/>
    <n v="663"/>
    <n v="0.1526566044320363"/>
    <x v="5"/>
    <s v="Tuesday"/>
    <x v="3"/>
    <s v="6-10"/>
  </r>
  <r>
    <s v="IG-1176"/>
    <s v="Instagram"/>
    <d v="2025-04-01T00:00:00"/>
    <d v="1899-12-30T21:55:00"/>
    <x v="0"/>
    <s v="Fashion"/>
    <n v="46134"/>
    <n v="6"/>
    <n v="139"/>
    <n v="31163"/>
    <n v="22876"/>
    <n v="892"/>
    <n v="67"/>
    <n v="79"/>
    <n v="520"/>
    <n v="219"/>
    <n v="265"/>
    <n v="53"/>
    <x v="1"/>
    <n v="1558"/>
    <n v="0.49585988641782636"/>
    <x v="6"/>
    <s v="Tuesday"/>
    <x v="3"/>
    <s v="6-10"/>
  </r>
  <r>
    <s v="IG-1177"/>
    <s v="Instagram"/>
    <d v="2025-04-02T00:00:00"/>
    <d v="1899-12-30T04:14:00"/>
    <x v="0"/>
    <s v="Food"/>
    <n v="46228"/>
    <n v="7"/>
    <n v="348"/>
    <n v="8525"/>
    <n v="6610"/>
    <n v="259"/>
    <n v="30"/>
    <n v="37"/>
    <n v="208"/>
    <n v="13"/>
    <n v="56"/>
    <n v="14"/>
    <x v="1"/>
    <n v="534"/>
    <n v="0.14298693432551701"/>
    <x v="20"/>
    <s v="Wednesday"/>
    <x v="3"/>
    <s v="6-10"/>
  </r>
  <r>
    <s v="IG-1178"/>
    <s v="Instagram"/>
    <d v="2025-04-02T00:00:00"/>
    <d v="1899-12-30T06:23:00"/>
    <x v="3"/>
    <s v="Fashion"/>
    <n v="46065"/>
    <n v="12"/>
    <n v="96"/>
    <n v="20784"/>
    <n v="15853"/>
    <n v="840"/>
    <n v="68"/>
    <n v="233"/>
    <n v="139"/>
    <n v="42"/>
    <n v="516"/>
    <n v="43"/>
    <x v="1"/>
    <n v="1280"/>
    <n v="0.34414414414414413"/>
    <x v="9"/>
    <s v="Wednesday"/>
    <x v="3"/>
    <s v="11+"/>
  </r>
  <r>
    <s v="IG-1179"/>
    <s v="Instagram"/>
    <d v="2025-04-02T00:00:00"/>
    <d v="1899-12-30T09:07:00"/>
    <x v="2"/>
    <s v="Lifestyle"/>
    <n v="46045"/>
    <n v="5"/>
    <n v="206"/>
    <n v="7023"/>
    <n v="5393"/>
    <n v="139"/>
    <n v="9"/>
    <n v="6"/>
    <n v="11"/>
    <n v="14"/>
    <n v="71"/>
    <n v="6"/>
    <x v="1"/>
    <n v="165"/>
    <n v="0.11712455206862851"/>
    <x v="16"/>
    <s v="Wednesday"/>
    <x v="3"/>
    <s v="3-5"/>
  </r>
  <r>
    <s v="IG-1180"/>
    <s v="Instagram"/>
    <d v="2025-04-02T00:00:00"/>
    <d v="1899-12-30T11:52:00"/>
    <x v="2"/>
    <s v="Education"/>
    <n v="45918"/>
    <n v="3"/>
    <n v="117"/>
    <n v="7759"/>
    <n v="5387"/>
    <n v="171"/>
    <n v="15"/>
    <n v="12"/>
    <n v="19"/>
    <n v="51"/>
    <n v="91"/>
    <n v="4"/>
    <x v="1"/>
    <n v="217"/>
    <n v="0.11731782743150834"/>
    <x v="11"/>
    <s v="Wednesday"/>
    <x v="3"/>
    <s v="3-5"/>
  </r>
  <r>
    <s v="IG-1181"/>
    <s v="Instagram"/>
    <d v="2025-04-02T00:00:00"/>
    <d v="1899-12-30T12:08:00"/>
    <x v="2"/>
    <s v="Tech"/>
    <n v="46010"/>
    <n v="9"/>
    <n v="98"/>
    <n v="9462"/>
    <n v="8708"/>
    <n v="298"/>
    <n v="38"/>
    <n v="19"/>
    <n v="47"/>
    <n v="54"/>
    <n v="142"/>
    <n v="15"/>
    <x v="1"/>
    <n v="402"/>
    <n v="0.18926320365138014"/>
    <x v="1"/>
    <s v="Wednesday"/>
    <x v="3"/>
    <s v="6-10"/>
  </r>
  <r>
    <s v="IG-1182"/>
    <s v="Instagram"/>
    <d v="2025-04-02T00:00:00"/>
    <d v="1899-12-30T15:08:00"/>
    <x v="2"/>
    <s v="Education"/>
    <n v="45812"/>
    <n v="9"/>
    <n v="147"/>
    <n v="4842"/>
    <n v="3940"/>
    <n v="239"/>
    <n v="31"/>
    <n v="11"/>
    <n v="32"/>
    <n v="36"/>
    <n v="54"/>
    <n v="4"/>
    <x v="1"/>
    <n v="313"/>
    <n v="8.6003667161442421E-2"/>
    <x v="12"/>
    <s v="Wednesday"/>
    <x v="3"/>
    <s v="6-10"/>
  </r>
  <r>
    <s v="IG-1183"/>
    <s v="Instagram"/>
    <d v="2025-04-02T00:00:00"/>
    <d v="1899-12-30T17:26:00"/>
    <x v="3"/>
    <s v="Food"/>
    <n v="46068"/>
    <n v="14"/>
    <n v="69"/>
    <n v="50152"/>
    <n v="46132"/>
    <n v="1163"/>
    <n v="102"/>
    <n v="187"/>
    <n v="123"/>
    <n v="94"/>
    <n v="1489"/>
    <n v="125"/>
    <x v="0"/>
    <n v="1575"/>
    <n v="1.0013892506729183"/>
    <x v="14"/>
    <s v="Wednesday"/>
    <x v="3"/>
    <s v="11+"/>
  </r>
  <r>
    <s v="IG-1184"/>
    <s v="Instagram"/>
    <d v="2025-04-02T00:00:00"/>
    <d v="1899-12-30T18:40:00"/>
    <x v="2"/>
    <s v="Food"/>
    <n v="45944"/>
    <n v="10"/>
    <n v="177"/>
    <n v="12135"/>
    <n v="9189"/>
    <n v="341"/>
    <n v="34"/>
    <n v="20"/>
    <n v="29"/>
    <n v="63"/>
    <n v="100"/>
    <n v="11"/>
    <x v="1"/>
    <n v="424"/>
    <n v="0.20000435312554415"/>
    <x v="3"/>
    <s v="Wednesday"/>
    <x v="3"/>
    <s v="6-10"/>
  </r>
  <r>
    <s v="IG-1185"/>
    <s v="Instagram"/>
    <d v="2025-04-02T00:00:00"/>
    <d v="1899-12-30T18:55:00"/>
    <x v="3"/>
    <s v="Travel"/>
    <n v="46116"/>
    <n v="9"/>
    <n v="110"/>
    <n v="32700"/>
    <n v="28287"/>
    <n v="963"/>
    <n v="98"/>
    <n v="189"/>
    <n v="108"/>
    <n v="118"/>
    <n v="976"/>
    <n v="106"/>
    <x v="1"/>
    <n v="1358"/>
    <n v="0.61338797814207646"/>
    <x v="3"/>
    <s v="Wednesday"/>
    <x v="3"/>
    <s v="6-10"/>
  </r>
  <r>
    <s v="IG-1186"/>
    <s v="Instagram"/>
    <d v="2025-04-02T00:00:00"/>
    <d v="1899-12-30T20:41:00"/>
    <x v="3"/>
    <s v="Education"/>
    <n v="46098"/>
    <n v="9"/>
    <n v="62"/>
    <n v="22482"/>
    <n v="18893"/>
    <n v="570"/>
    <n v="63"/>
    <n v="164"/>
    <n v="69"/>
    <n v="76"/>
    <n v="571"/>
    <n v="53"/>
    <x v="1"/>
    <n v="866"/>
    <n v="0.40984424486962556"/>
    <x v="5"/>
    <s v="Wednesday"/>
    <x v="3"/>
    <s v="6-10"/>
  </r>
  <r>
    <s v="IG-1187"/>
    <s v="Instagram"/>
    <d v="2025-04-02T00:00:00"/>
    <d v="1899-12-30T21:58:00"/>
    <x v="0"/>
    <s v="Food"/>
    <n v="45877"/>
    <n v="10"/>
    <n v="200"/>
    <n v="19104"/>
    <n v="13943"/>
    <n v="632"/>
    <n v="57"/>
    <n v="83"/>
    <n v="294"/>
    <n v="62"/>
    <n v="276"/>
    <n v="22"/>
    <x v="1"/>
    <n v="1066"/>
    <n v="0.3039213549273056"/>
    <x v="6"/>
    <s v="Wednesday"/>
    <x v="3"/>
    <s v="6-10"/>
  </r>
  <r>
    <s v="IG-1188"/>
    <s v="Instagram"/>
    <d v="2025-04-03T00:00:00"/>
    <d v="1899-12-30T07:17:00"/>
    <x v="3"/>
    <s v="Food"/>
    <n v="45990"/>
    <n v="8"/>
    <n v="124"/>
    <n v="30703"/>
    <n v="24955"/>
    <n v="619"/>
    <n v="79"/>
    <n v="162"/>
    <n v="100"/>
    <n v="185"/>
    <n v="880"/>
    <n v="159"/>
    <x v="1"/>
    <n v="960"/>
    <n v="0.5426179604261796"/>
    <x v="10"/>
    <s v="Thursday"/>
    <x v="3"/>
    <s v="6-10"/>
  </r>
  <r>
    <s v="IG-1189"/>
    <s v="Instagram"/>
    <d v="2025-04-03T00:00:00"/>
    <d v="1899-12-30T08:40:00"/>
    <x v="0"/>
    <s v="Food"/>
    <n v="46063"/>
    <n v="5"/>
    <n v="274"/>
    <n v="14268"/>
    <n v="9907"/>
    <n v="378"/>
    <n v="34"/>
    <n v="35"/>
    <n v="245"/>
    <n v="27"/>
    <n v="240"/>
    <n v="30"/>
    <x v="1"/>
    <n v="692"/>
    <n v="0.21507500597008444"/>
    <x v="0"/>
    <s v="Thursday"/>
    <x v="3"/>
    <s v="3-5"/>
  </r>
  <r>
    <s v="IG-1190"/>
    <s v="Instagram"/>
    <d v="2025-04-03T00:00:00"/>
    <d v="1899-12-30T12:07:00"/>
    <x v="3"/>
    <s v="Travel"/>
    <n v="46081"/>
    <n v="10"/>
    <n v="135"/>
    <n v="36502"/>
    <n v="29043"/>
    <n v="964"/>
    <n v="105"/>
    <n v="207"/>
    <n v="101"/>
    <n v="143"/>
    <n v="1163"/>
    <n v="107"/>
    <x v="1"/>
    <n v="1377"/>
    <n v="0.63025975998784745"/>
    <x v="1"/>
    <s v="Thursday"/>
    <x v="3"/>
    <s v="6-10"/>
  </r>
  <r>
    <s v="IG-1191"/>
    <s v="Instagram"/>
    <d v="2025-04-03T00:00:00"/>
    <d v="1899-12-30T18:27:00"/>
    <x v="2"/>
    <s v="Education"/>
    <n v="46004"/>
    <n v="5"/>
    <n v="208"/>
    <n v="22260"/>
    <n v="17037"/>
    <n v="873"/>
    <n v="90"/>
    <n v="75"/>
    <n v="135"/>
    <n v="120"/>
    <n v="288"/>
    <n v="14"/>
    <x v="1"/>
    <n v="1173"/>
    <n v="0.37033736196852446"/>
    <x v="3"/>
    <s v="Thursday"/>
    <x v="3"/>
    <s v="3-5"/>
  </r>
  <r>
    <s v="IG-1192"/>
    <s v="Instagram"/>
    <d v="2025-04-03T00:00:00"/>
    <d v="1899-12-30T18:45:00"/>
    <x v="3"/>
    <s v="Business"/>
    <n v="46063"/>
    <n v="8"/>
    <n v="113"/>
    <n v="20712"/>
    <n v="15670"/>
    <n v="612"/>
    <n v="57"/>
    <n v="100"/>
    <n v="87"/>
    <n v="99"/>
    <n v="576"/>
    <n v="36"/>
    <x v="1"/>
    <n v="856"/>
    <n v="0.34018626663482621"/>
    <x v="3"/>
    <s v="Thursday"/>
    <x v="3"/>
    <s v="6-10"/>
  </r>
  <r>
    <s v="IG-1193"/>
    <s v="Instagram"/>
    <d v="2025-04-03T00:00:00"/>
    <d v="1899-12-30T18:57:00"/>
    <x v="3"/>
    <s v="Fashion"/>
    <n v="46041"/>
    <n v="3"/>
    <n v="147"/>
    <n v="20038"/>
    <n v="16678"/>
    <n v="690"/>
    <n v="100"/>
    <n v="194"/>
    <n v="80"/>
    <n v="90"/>
    <n v="246"/>
    <n v="61"/>
    <x v="1"/>
    <n v="1064"/>
    <n v="0.36224234921048631"/>
    <x v="3"/>
    <s v="Thursday"/>
    <x v="3"/>
    <s v="3-5"/>
  </r>
  <r>
    <s v="IG-1194"/>
    <s v="Instagram"/>
    <d v="2025-04-03T00:00:00"/>
    <d v="1899-12-30T19:32:00"/>
    <x v="3"/>
    <s v="Education"/>
    <n v="46059"/>
    <n v="10"/>
    <n v="76"/>
    <n v="14763"/>
    <n v="11689"/>
    <n v="434"/>
    <n v="46"/>
    <n v="65"/>
    <n v="44"/>
    <n v="98"/>
    <n v="304"/>
    <n v="68"/>
    <x v="1"/>
    <n v="589"/>
    <n v="0.25378319112442738"/>
    <x v="4"/>
    <s v="Thursday"/>
    <x v="3"/>
    <s v="6-10"/>
  </r>
  <r>
    <s v="IG-1195"/>
    <s v="Instagram"/>
    <d v="2025-04-03T00:00:00"/>
    <d v="1899-12-30T20:06:00"/>
    <x v="3"/>
    <s v="Food"/>
    <n v="45984"/>
    <n v="12"/>
    <n v="177"/>
    <n v="23834"/>
    <n v="18242"/>
    <n v="940"/>
    <n v="96"/>
    <n v="197"/>
    <n v="138"/>
    <n v="79"/>
    <n v="621"/>
    <n v="82"/>
    <x v="1"/>
    <n v="1371"/>
    <n v="0.39670320111343077"/>
    <x v="5"/>
    <s v="Thursday"/>
    <x v="3"/>
    <s v="11+"/>
  </r>
  <r>
    <s v="IG-1196"/>
    <s v="Instagram"/>
    <d v="2025-04-03T00:00:00"/>
    <d v="1899-12-30T21:54:00"/>
    <x v="0"/>
    <s v="Travel"/>
    <n v="46218"/>
    <n v="7"/>
    <n v="262"/>
    <n v="26599"/>
    <n v="19940"/>
    <n v="761"/>
    <n v="82"/>
    <n v="116"/>
    <n v="469"/>
    <n v="74"/>
    <n v="350"/>
    <n v="35"/>
    <x v="1"/>
    <n v="1428"/>
    <n v="0.43143364057293693"/>
    <x v="6"/>
    <s v="Thursday"/>
    <x v="3"/>
    <s v="6-10"/>
  </r>
  <r>
    <s v="IG-1197"/>
    <s v="Instagram"/>
    <d v="2025-04-04T00:00:00"/>
    <d v="1899-12-30T00:29:00"/>
    <x v="0"/>
    <s v="Lifestyle"/>
    <n v="46099"/>
    <n v="9"/>
    <n v="523"/>
    <n v="8675"/>
    <n v="7994"/>
    <n v="267"/>
    <n v="24"/>
    <n v="31"/>
    <n v="146"/>
    <n v="25"/>
    <n v="178"/>
    <n v="14"/>
    <x v="1"/>
    <n v="468"/>
    <n v="0.17340940150545564"/>
    <x v="8"/>
    <s v="Friday"/>
    <x v="3"/>
    <s v="6-10"/>
  </r>
  <r>
    <s v="IG-1198"/>
    <s v="Instagram"/>
    <d v="2025-04-04T00:00:00"/>
    <d v="1899-12-30T09:20:00"/>
    <x v="1"/>
    <s v="Food"/>
    <n v="46062"/>
    <n v="12"/>
    <n v="20"/>
    <n v="6609"/>
    <n v="4726"/>
    <n v="62"/>
    <n v="11"/>
    <n v="8"/>
    <n v="0"/>
    <n v="29"/>
    <n v="70"/>
    <n v="3"/>
    <x v="1"/>
    <n v="81"/>
    <n v="0.1026008423429291"/>
    <x v="16"/>
    <s v="Friday"/>
    <x v="3"/>
    <s v="11+"/>
  </r>
  <r>
    <s v="IG-1199"/>
    <s v="Instagram"/>
    <d v="2025-04-04T00:00:00"/>
    <d v="1899-12-30T11:46:00"/>
    <x v="3"/>
    <s v="Education"/>
    <n v="46193"/>
    <n v="10"/>
    <n v="107"/>
    <n v="12713"/>
    <n v="9950"/>
    <n v="350"/>
    <n v="35"/>
    <n v="71"/>
    <n v="47"/>
    <n v="31"/>
    <n v="190"/>
    <n v="21"/>
    <x v="1"/>
    <n v="503"/>
    <n v="0.215400601822787"/>
    <x v="11"/>
    <s v="Friday"/>
    <x v="3"/>
    <s v="6-10"/>
  </r>
  <r>
    <s v="IG-1200"/>
    <s v="Instagram"/>
    <d v="2025-04-04T00:00:00"/>
    <d v="1899-12-30T15:34:00"/>
    <x v="0"/>
    <s v="Fashion"/>
    <n v="46117"/>
    <n v="11"/>
    <n v="296"/>
    <n v="6041"/>
    <n v="5586"/>
    <n v="275"/>
    <n v="34"/>
    <n v="38"/>
    <n v="136"/>
    <n v="51"/>
    <n v="130"/>
    <n v="16"/>
    <x v="1"/>
    <n v="483"/>
    <n v="0.12112669948175293"/>
    <x v="12"/>
    <s v="Friday"/>
    <x v="3"/>
    <s v="11+"/>
  </r>
  <r>
    <s v="IG-1201"/>
    <s v="Instagram"/>
    <d v="2025-04-04T00:00:00"/>
    <d v="1899-12-30T15:51:00"/>
    <x v="2"/>
    <s v="Food"/>
    <n v="46070"/>
    <n v="6"/>
    <n v="114"/>
    <n v="10485"/>
    <n v="7736"/>
    <n v="265"/>
    <n v="30"/>
    <n v="23"/>
    <n v="51"/>
    <n v="33"/>
    <n v="71"/>
    <n v="9"/>
    <x v="1"/>
    <n v="369"/>
    <n v="0.1679183850662036"/>
    <x v="12"/>
    <s v="Friday"/>
    <x v="3"/>
    <s v="6-10"/>
  </r>
  <r>
    <s v="IG-1202"/>
    <s v="Instagram"/>
    <d v="2025-04-04T00:00:00"/>
    <d v="1899-12-30T18:26:00"/>
    <x v="0"/>
    <s v="Fashion"/>
    <n v="46069"/>
    <n v="14"/>
    <n v="206"/>
    <n v="21004"/>
    <n v="14849"/>
    <n v="698"/>
    <n v="84"/>
    <n v="117"/>
    <n v="454"/>
    <n v="145"/>
    <n v="146"/>
    <n v="41"/>
    <x v="1"/>
    <n v="1353"/>
    <n v="0.32232086652629749"/>
    <x v="3"/>
    <s v="Friday"/>
    <x v="3"/>
    <s v="11+"/>
  </r>
  <r>
    <s v="IG-1203"/>
    <s v="Instagram"/>
    <d v="2025-04-04T00:00:00"/>
    <d v="1899-12-30T18:38:00"/>
    <x v="2"/>
    <s v="Education"/>
    <n v="46135"/>
    <n v="9"/>
    <n v="145"/>
    <n v="7612"/>
    <n v="6285"/>
    <n v="326"/>
    <n v="23"/>
    <n v="23"/>
    <n v="38"/>
    <n v="56"/>
    <n v="133"/>
    <n v="10"/>
    <x v="1"/>
    <n v="410"/>
    <n v="0.13623062750623172"/>
    <x v="3"/>
    <s v="Friday"/>
    <x v="3"/>
    <s v="6-10"/>
  </r>
  <r>
    <s v="IG-1204"/>
    <s v="Instagram"/>
    <d v="2025-04-04T00:00:00"/>
    <d v="1899-12-30T18:46:00"/>
    <x v="2"/>
    <s v="Food"/>
    <n v="46171"/>
    <n v="8"/>
    <n v="128"/>
    <n v="9457"/>
    <n v="6583"/>
    <n v="250"/>
    <n v="26"/>
    <n v="14"/>
    <n v="26"/>
    <n v="44"/>
    <n v="68"/>
    <n v="13"/>
    <x v="1"/>
    <n v="316"/>
    <n v="0.14257867492581924"/>
    <x v="3"/>
    <s v="Friday"/>
    <x v="3"/>
    <s v="6-10"/>
  </r>
  <r>
    <s v="IG-1205"/>
    <s v="Instagram"/>
    <d v="2025-04-04T00:00:00"/>
    <d v="1899-12-30T19:05:00"/>
    <x v="3"/>
    <s v="Travel"/>
    <n v="46110"/>
    <n v="5"/>
    <n v="86"/>
    <n v="38362"/>
    <n v="32712"/>
    <n v="816"/>
    <n v="93"/>
    <n v="183"/>
    <n v="105"/>
    <n v="208"/>
    <n v="773"/>
    <n v="79"/>
    <x v="1"/>
    <n v="1197"/>
    <n v="0.7094339622641509"/>
    <x v="4"/>
    <s v="Friday"/>
    <x v="3"/>
    <s v="3-5"/>
  </r>
  <r>
    <s v="IG-1206"/>
    <s v="Instagram"/>
    <d v="2025-04-04T00:00:00"/>
    <d v="1899-12-30T19:15:00"/>
    <x v="2"/>
    <s v="Food"/>
    <n v="46165"/>
    <n v="9"/>
    <n v="126"/>
    <n v="11406"/>
    <n v="10403"/>
    <n v="375"/>
    <n v="32"/>
    <n v="27"/>
    <n v="49"/>
    <n v="42"/>
    <n v="104"/>
    <n v="17"/>
    <x v="1"/>
    <n v="483"/>
    <n v="0.2253438752301527"/>
    <x v="4"/>
    <s v="Friday"/>
    <x v="3"/>
    <s v="6-10"/>
  </r>
  <r>
    <s v="IG-1207"/>
    <s v="Instagram"/>
    <d v="2025-04-04T00:00:00"/>
    <d v="1899-12-30T19:57:00"/>
    <x v="3"/>
    <s v="Tech"/>
    <n v="46238"/>
    <n v="9"/>
    <n v="52"/>
    <n v="35363"/>
    <n v="29980"/>
    <n v="696"/>
    <n v="63"/>
    <n v="139"/>
    <n v="85"/>
    <n v="75"/>
    <n v="658"/>
    <n v="174"/>
    <x v="0"/>
    <n v="983"/>
    <n v="0.64838444569401787"/>
    <x v="4"/>
    <s v="Friday"/>
    <x v="3"/>
    <s v="6-10"/>
  </r>
  <r>
    <s v="IG-1208"/>
    <s v="Instagram"/>
    <d v="2025-04-04T00:00:00"/>
    <d v="1899-12-30T20:18:00"/>
    <x v="3"/>
    <s v="Education"/>
    <n v="46263"/>
    <n v="5"/>
    <n v="150"/>
    <n v="22798"/>
    <n v="18236"/>
    <n v="824"/>
    <n v="103"/>
    <n v="204"/>
    <n v="132"/>
    <n v="91"/>
    <n v="431"/>
    <n v="119"/>
    <x v="1"/>
    <n v="1263"/>
    <n v="0.39418109504355531"/>
    <x v="5"/>
    <s v="Friday"/>
    <x v="3"/>
    <s v="3-5"/>
  </r>
  <r>
    <s v="IG-1209"/>
    <s v="Instagram"/>
    <d v="2025-04-04T00:00:00"/>
    <d v="1899-12-30T20:37:00"/>
    <x v="3"/>
    <s v="Tech"/>
    <n v="46169"/>
    <n v="9"/>
    <n v="119"/>
    <n v="25496"/>
    <n v="22400"/>
    <n v="493"/>
    <n v="47"/>
    <n v="113"/>
    <n v="53"/>
    <n v="173"/>
    <n v="757"/>
    <n v="95"/>
    <x v="1"/>
    <n v="706"/>
    <n v="0.48517403452533087"/>
    <x v="5"/>
    <s v="Friday"/>
    <x v="3"/>
    <s v="6-10"/>
  </r>
  <r>
    <s v="IG-1210"/>
    <s v="Instagram"/>
    <d v="2025-04-04T00:00:00"/>
    <d v="1899-12-30T20:59:00"/>
    <x v="0"/>
    <s v="Tech"/>
    <n v="45918"/>
    <n v="9"/>
    <n v="161"/>
    <n v="10170"/>
    <n v="7839"/>
    <n v="377"/>
    <n v="37"/>
    <n v="53"/>
    <n v="186"/>
    <n v="32"/>
    <n v="189"/>
    <n v="20"/>
    <x v="1"/>
    <n v="653"/>
    <n v="0.1707173657389259"/>
    <x v="5"/>
    <s v="Friday"/>
    <x v="3"/>
    <s v="6-10"/>
  </r>
  <r>
    <s v="IG-1211"/>
    <s v="Instagram"/>
    <d v="2025-04-04T00:00:00"/>
    <d v="1899-12-30T21:25:00"/>
    <x v="1"/>
    <s v="Food"/>
    <n v="46267"/>
    <n v="9"/>
    <n v="47"/>
    <n v="8990"/>
    <n v="6468"/>
    <n v="82"/>
    <n v="14"/>
    <n v="13"/>
    <n v="0"/>
    <n v="101"/>
    <n v="94"/>
    <n v="2"/>
    <x v="1"/>
    <n v="109"/>
    <n v="0.13979726370847473"/>
    <x v="6"/>
    <s v="Friday"/>
    <x v="3"/>
    <s v="6-10"/>
  </r>
  <r>
    <s v="IG-1212"/>
    <s v="Instagram"/>
    <d v="2025-04-04T00:00:00"/>
    <d v="1899-12-30T22:51:00"/>
    <x v="2"/>
    <s v="Food"/>
    <n v="46139"/>
    <n v="12"/>
    <n v="122"/>
    <n v="12150"/>
    <n v="8985"/>
    <n v="298"/>
    <n v="27"/>
    <n v="15"/>
    <n v="37"/>
    <n v="20"/>
    <n v="121"/>
    <n v="13"/>
    <x v="1"/>
    <n v="377"/>
    <n v="0.19473764060772883"/>
    <x v="19"/>
    <s v="Friday"/>
    <x v="3"/>
    <s v="11+"/>
  </r>
  <r>
    <s v="IG-1213"/>
    <s v="Instagram"/>
    <d v="2025-04-04T00:00:00"/>
    <d v="1899-12-30T23:33:00"/>
    <x v="2"/>
    <s v="Travel"/>
    <n v="46186"/>
    <n v="3"/>
    <n v="237"/>
    <n v="7248"/>
    <n v="6374"/>
    <n v="215"/>
    <n v="17"/>
    <n v="20"/>
    <n v="30"/>
    <n v="50"/>
    <n v="165"/>
    <n v="6"/>
    <x v="1"/>
    <n v="282"/>
    <n v="0.1380071883254666"/>
    <x v="7"/>
    <s v="Friday"/>
    <x v="3"/>
    <s v="3-5"/>
  </r>
  <r>
    <s v="IG-1214"/>
    <s v="Instagram"/>
    <d v="2025-04-05T00:00:00"/>
    <d v="1899-12-30T02:14:00"/>
    <x v="3"/>
    <s v="Fitness"/>
    <n v="46327"/>
    <n v="8"/>
    <n v="117"/>
    <n v="21976"/>
    <n v="19559"/>
    <n v="665"/>
    <n v="60"/>
    <n v="135"/>
    <n v="94"/>
    <n v="61"/>
    <n v="542"/>
    <n v="75"/>
    <x v="1"/>
    <n v="954"/>
    <n v="0.42219440067347336"/>
    <x v="21"/>
    <s v="Saturday"/>
    <x v="3"/>
    <s v="6-10"/>
  </r>
  <r>
    <s v="IG-1215"/>
    <s v="Instagram"/>
    <d v="2025-04-05T00:00:00"/>
    <d v="1899-12-30T06:29:00"/>
    <x v="2"/>
    <s v="Travel"/>
    <n v="46318"/>
    <n v="7"/>
    <n v="191"/>
    <n v="7095"/>
    <n v="5503"/>
    <n v="164"/>
    <n v="16"/>
    <n v="8"/>
    <n v="20"/>
    <n v="13"/>
    <n v="53"/>
    <n v="9"/>
    <x v="1"/>
    <n v="208"/>
    <n v="0.11880910229284511"/>
    <x v="9"/>
    <s v="Saturday"/>
    <x v="3"/>
    <s v="6-10"/>
  </r>
  <r>
    <s v="IG-1216"/>
    <s v="Instagram"/>
    <d v="2025-04-05T00:00:00"/>
    <d v="1899-12-30T07:42:00"/>
    <x v="3"/>
    <s v="Travel"/>
    <n v="46141"/>
    <n v="9"/>
    <n v="118"/>
    <n v="60031"/>
    <n v="47708"/>
    <n v="1474"/>
    <n v="118"/>
    <n v="335"/>
    <n v="187"/>
    <n v="287"/>
    <n v="983"/>
    <n v="181"/>
    <x v="1"/>
    <n v="2114"/>
    <n v="1.0339611191781712"/>
    <x v="10"/>
    <s v="Saturday"/>
    <x v="3"/>
    <s v="6-10"/>
  </r>
  <r>
    <s v="IG-1217"/>
    <s v="Instagram"/>
    <d v="2025-04-05T00:00:00"/>
    <d v="1899-12-30T09:32:00"/>
    <x v="3"/>
    <s v="Fitness"/>
    <n v="46194"/>
    <n v="9"/>
    <n v="57"/>
    <n v="18905"/>
    <n v="16917"/>
    <n v="513"/>
    <n v="90"/>
    <n v="100"/>
    <n v="68"/>
    <n v="44"/>
    <n v="314"/>
    <n v="59"/>
    <x v="1"/>
    <n v="771"/>
    <n v="0.36621639173918691"/>
    <x v="16"/>
    <s v="Saturday"/>
    <x v="3"/>
    <s v="6-10"/>
  </r>
  <r>
    <s v="IG-1218"/>
    <s v="Instagram"/>
    <d v="2025-04-05T00:00:00"/>
    <d v="1899-12-30T12:03:00"/>
    <x v="0"/>
    <s v="Fitness"/>
    <n v="46371"/>
    <n v="11"/>
    <n v="374"/>
    <n v="32313"/>
    <n v="25888"/>
    <n v="1268"/>
    <n v="132"/>
    <n v="189"/>
    <n v="560"/>
    <n v="237"/>
    <n v="288"/>
    <n v="85"/>
    <x v="0"/>
    <n v="2149"/>
    <n v="0.55827995945741948"/>
    <x v="1"/>
    <s v="Saturday"/>
    <x v="3"/>
    <s v="11+"/>
  </r>
  <r>
    <s v="IG-1219"/>
    <s v="Instagram"/>
    <d v="2025-04-05T00:00:00"/>
    <d v="1899-12-30T12:28:00"/>
    <x v="0"/>
    <s v="Education"/>
    <n v="46191"/>
    <n v="8"/>
    <n v="422"/>
    <n v="47343"/>
    <n v="34771"/>
    <n v="1465"/>
    <n v="209"/>
    <n v="154"/>
    <n v="709"/>
    <n v="119"/>
    <n v="873"/>
    <n v="112"/>
    <x v="0"/>
    <n v="2537"/>
    <n v="0.7527656902859865"/>
    <x v="1"/>
    <s v="Saturday"/>
    <x v="3"/>
    <s v="6-10"/>
  </r>
  <r>
    <s v="IG-1220"/>
    <s v="Instagram"/>
    <d v="2025-04-05T00:00:00"/>
    <d v="1899-12-30T14:47:00"/>
    <x v="3"/>
    <s v="Food"/>
    <n v="45973"/>
    <n v="9"/>
    <n v="60"/>
    <n v="19084"/>
    <n v="16909"/>
    <n v="647"/>
    <n v="41"/>
    <n v="96"/>
    <n v="49"/>
    <n v="42"/>
    <n v="489"/>
    <n v="106"/>
    <x v="1"/>
    <n v="833"/>
    <n v="0.36780284079785963"/>
    <x v="2"/>
    <s v="Saturday"/>
    <x v="3"/>
    <s v="6-10"/>
  </r>
  <r>
    <s v="IG-1221"/>
    <s v="Instagram"/>
    <d v="2025-04-05T00:00:00"/>
    <d v="1899-12-30T15:46:00"/>
    <x v="0"/>
    <s v="Lifestyle"/>
    <n v="45974"/>
    <n v="5"/>
    <n v="217"/>
    <n v="14428"/>
    <n v="10209"/>
    <n v="462"/>
    <n v="38"/>
    <n v="43"/>
    <n v="172"/>
    <n v="86"/>
    <n v="290"/>
    <n v="10"/>
    <x v="1"/>
    <n v="715"/>
    <n v="0.22206029494931917"/>
    <x v="12"/>
    <s v="Saturday"/>
    <x v="3"/>
    <s v="3-5"/>
  </r>
  <r>
    <s v="IG-1222"/>
    <s v="Instagram"/>
    <d v="2025-04-05T00:00:00"/>
    <d v="1899-12-30T17:46:00"/>
    <x v="3"/>
    <s v="Education"/>
    <n v="46185"/>
    <n v="7"/>
    <n v="152"/>
    <n v="21250"/>
    <n v="16269"/>
    <n v="582"/>
    <n v="67"/>
    <n v="135"/>
    <n v="100"/>
    <n v="52"/>
    <n v="600"/>
    <n v="106"/>
    <x v="1"/>
    <n v="884"/>
    <n v="0.35225722637219875"/>
    <x v="14"/>
    <s v="Saturday"/>
    <x v="3"/>
    <s v="6-10"/>
  </r>
  <r>
    <s v="IG-1223"/>
    <s v="Instagram"/>
    <d v="2025-04-05T00:00:00"/>
    <d v="1899-12-30T19:35:00"/>
    <x v="1"/>
    <s v="Lifestyle"/>
    <n v="46137"/>
    <n v="5"/>
    <n v="62"/>
    <n v="7112"/>
    <n v="5577"/>
    <n v="93"/>
    <n v="9"/>
    <n v="10"/>
    <n v="0"/>
    <n v="64"/>
    <n v="85"/>
    <n v="4"/>
    <x v="1"/>
    <n v="112"/>
    <n v="0.12087912087912088"/>
    <x v="4"/>
    <s v="Saturday"/>
    <x v="3"/>
    <s v="3-5"/>
  </r>
  <r>
    <s v="IG-1224"/>
    <s v="Instagram"/>
    <d v="2025-04-05T00:00:00"/>
    <d v="1899-12-30T21:39:00"/>
    <x v="1"/>
    <s v="Business"/>
    <n v="46206"/>
    <n v="8"/>
    <n v="43"/>
    <n v="4808"/>
    <n v="3431"/>
    <n v="61"/>
    <n v="8"/>
    <n v="10"/>
    <n v="0"/>
    <n v="63"/>
    <n v="46"/>
    <n v="2"/>
    <x v="1"/>
    <n v="79"/>
    <n v="7.4254425832143006E-2"/>
    <x v="6"/>
    <s v="Saturday"/>
    <x v="3"/>
    <s v="6-10"/>
  </r>
  <r>
    <s v="IG-1225"/>
    <s v="Instagram"/>
    <d v="2025-04-05T00:00:00"/>
    <d v="1899-12-30T23:01:00"/>
    <x v="2"/>
    <s v="Fashion"/>
    <n v="46061"/>
    <n v="7"/>
    <n v="113"/>
    <n v="7773"/>
    <n v="6395"/>
    <n v="223"/>
    <n v="18"/>
    <n v="15"/>
    <n v="31"/>
    <n v="18"/>
    <n v="121"/>
    <n v="8"/>
    <x v="1"/>
    <n v="287"/>
    <n v="0.138837628362389"/>
    <x v="7"/>
    <s v="Saturday"/>
    <x v="3"/>
    <s v="6-10"/>
  </r>
  <r>
    <s v="IG-1226"/>
    <s v="Instagram"/>
    <d v="2025-04-06T00:00:00"/>
    <d v="1899-12-30T06:16:00"/>
    <x v="3"/>
    <s v="Food"/>
    <n v="46139"/>
    <n v="5"/>
    <n v="114"/>
    <n v="31663"/>
    <n v="26412"/>
    <n v="1043"/>
    <n v="118"/>
    <n v="199"/>
    <n v="151"/>
    <n v="94"/>
    <n v="1070"/>
    <n v="137"/>
    <x v="1"/>
    <n v="1511"/>
    <n v="0.57244413619714341"/>
    <x v="9"/>
    <s v="Sunday"/>
    <x v="3"/>
    <s v="3-5"/>
  </r>
  <r>
    <s v="IG-1227"/>
    <s v="Instagram"/>
    <d v="2025-04-06T00:00:00"/>
    <d v="1899-12-30T09:30:00"/>
    <x v="0"/>
    <s v="Fashion"/>
    <n v="46348"/>
    <n v="9"/>
    <n v="229"/>
    <n v="12832"/>
    <n v="11602"/>
    <n v="485"/>
    <n v="54"/>
    <n v="63"/>
    <n v="250"/>
    <n v="72"/>
    <n v="165"/>
    <n v="29"/>
    <x v="0"/>
    <n v="852"/>
    <n v="0.2503236385604557"/>
    <x v="16"/>
    <s v="Sunday"/>
    <x v="3"/>
    <s v="6-10"/>
  </r>
  <r>
    <s v="IG-1228"/>
    <s v="Instagram"/>
    <d v="2025-04-06T00:00:00"/>
    <d v="1899-12-30T09:51:00"/>
    <x v="2"/>
    <s v="Travel"/>
    <n v="46067"/>
    <n v="8"/>
    <n v="278"/>
    <n v="11829"/>
    <n v="10517"/>
    <n v="310"/>
    <n v="25"/>
    <n v="29"/>
    <n v="34"/>
    <n v="58"/>
    <n v="269"/>
    <n v="10"/>
    <x v="1"/>
    <n v="398"/>
    <n v="0.22829791390800355"/>
    <x v="16"/>
    <s v="Sunday"/>
    <x v="3"/>
    <s v="6-10"/>
  </r>
  <r>
    <s v="IG-1229"/>
    <s v="Instagram"/>
    <d v="2025-04-06T00:00:00"/>
    <d v="1899-12-30T09:55:00"/>
    <x v="2"/>
    <s v="Travel"/>
    <n v="46359"/>
    <n v="7"/>
    <n v="175"/>
    <n v="7539"/>
    <n v="5557"/>
    <n v="227"/>
    <n v="18"/>
    <n v="13"/>
    <n v="39"/>
    <n v="11"/>
    <n v="51"/>
    <n v="10"/>
    <x v="1"/>
    <n v="297"/>
    <n v="0.11986884963006104"/>
    <x v="16"/>
    <s v="Sunday"/>
    <x v="3"/>
    <s v="6-10"/>
  </r>
  <r>
    <s v="IG-1230"/>
    <s v="Instagram"/>
    <d v="2025-04-06T00:00:00"/>
    <d v="1899-12-30T10:11:00"/>
    <x v="0"/>
    <s v="Education"/>
    <n v="46347"/>
    <n v="6"/>
    <n v="268"/>
    <n v="14228"/>
    <n v="13051"/>
    <n v="919"/>
    <n v="100"/>
    <n v="119"/>
    <n v="423"/>
    <n v="80"/>
    <n v="282"/>
    <n v="28"/>
    <x v="1"/>
    <n v="1561"/>
    <n v="0.28159319912831465"/>
    <x v="17"/>
    <s v="Sunday"/>
    <x v="3"/>
    <s v="6-10"/>
  </r>
  <r>
    <s v="IG-1231"/>
    <s v="Instagram"/>
    <d v="2025-04-06T00:00:00"/>
    <d v="1899-12-30T10:52:00"/>
    <x v="3"/>
    <s v="Lifestyle"/>
    <n v="46036"/>
    <n v="8"/>
    <n v="41"/>
    <n v="9479"/>
    <n v="7522"/>
    <n v="235"/>
    <n v="44"/>
    <n v="56"/>
    <n v="58"/>
    <n v="45"/>
    <n v="144"/>
    <n v="27"/>
    <x v="1"/>
    <n v="393"/>
    <n v="0.16339386567034495"/>
    <x v="17"/>
    <s v="Sunday"/>
    <x v="3"/>
    <s v="6-10"/>
  </r>
  <r>
    <s v="IG-1232"/>
    <s v="Instagram"/>
    <d v="2025-04-06T00:00:00"/>
    <d v="1899-12-30T10:58:00"/>
    <x v="3"/>
    <s v="Food"/>
    <n v="46164"/>
    <n v="12"/>
    <n v="155"/>
    <n v="44273"/>
    <n v="31445"/>
    <n v="1281"/>
    <n v="143"/>
    <n v="347"/>
    <n v="199"/>
    <n v="221"/>
    <n v="620"/>
    <n v="173"/>
    <x v="1"/>
    <n v="1970"/>
    <n v="0.68115847846807032"/>
    <x v="17"/>
    <s v="Sunday"/>
    <x v="3"/>
    <s v="11+"/>
  </r>
  <r>
    <s v="IG-1233"/>
    <s v="Instagram"/>
    <d v="2025-04-06T00:00:00"/>
    <d v="1899-12-30T11:24:00"/>
    <x v="3"/>
    <s v="Food"/>
    <n v="46055"/>
    <n v="8"/>
    <n v="146"/>
    <n v="47298"/>
    <n v="34273"/>
    <n v="1664"/>
    <n v="163"/>
    <n v="299"/>
    <n v="264"/>
    <n v="272"/>
    <n v="772"/>
    <n v="189"/>
    <x v="1"/>
    <n v="2390"/>
    <n v="0.74417544240581912"/>
    <x v="11"/>
    <s v="Sunday"/>
    <x v="3"/>
    <s v="6-10"/>
  </r>
  <r>
    <s v="IG-1234"/>
    <s v="Instagram"/>
    <d v="2025-04-06T00:00:00"/>
    <d v="1899-12-30T11:33:00"/>
    <x v="2"/>
    <s v="Food"/>
    <n v="45968"/>
    <n v="8"/>
    <n v="221"/>
    <n v="20072"/>
    <n v="17159"/>
    <n v="818"/>
    <n v="57"/>
    <n v="62"/>
    <n v="108"/>
    <n v="132"/>
    <n v="365"/>
    <n v="16"/>
    <x v="1"/>
    <n v="1045"/>
    <n v="0.37328141315697877"/>
    <x v="11"/>
    <s v="Sunday"/>
    <x v="3"/>
    <s v="6-10"/>
  </r>
  <r>
    <s v="IG-1235"/>
    <s v="Instagram"/>
    <d v="2025-04-06T00:00:00"/>
    <d v="1899-12-30T12:44:00"/>
    <x v="1"/>
    <s v="Education"/>
    <n v="46531"/>
    <n v="12"/>
    <n v="27"/>
    <n v="5598"/>
    <n v="4099"/>
    <n v="49"/>
    <n v="7"/>
    <n v="6"/>
    <n v="0"/>
    <n v="30"/>
    <n v="59"/>
    <n v="4"/>
    <x v="1"/>
    <n v="62"/>
    <n v="8.8091809761234444E-2"/>
    <x v="1"/>
    <s v="Sunday"/>
    <x v="3"/>
    <s v="11+"/>
  </r>
  <r>
    <s v="IG-1236"/>
    <s v="Instagram"/>
    <d v="2025-04-06T00:00:00"/>
    <d v="1899-12-30T15:36:00"/>
    <x v="3"/>
    <s v="Fitness"/>
    <n v="46297"/>
    <n v="7"/>
    <n v="131"/>
    <n v="34122"/>
    <n v="24208"/>
    <n v="600"/>
    <n v="51"/>
    <n v="120"/>
    <n v="73"/>
    <n v="62"/>
    <n v="914"/>
    <n v="127"/>
    <x v="1"/>
    <n v="844"/>
    <n v="0.52288485215024727"/>
    <x v="12"/>
    <s v="Sunday"/>
    <x v="3"/>
    <s v="6-10"/>
  </r>
  <r>
    <s v="IG-1237"/>
    <s v="Instagram"/>
    <d v="2025-04-06T00:00:00"/>
    <d v="1899-12-30T16:14:00"/>
    <x v="0"/>
    <s v="Fitness"/>
    <n v="46212"/>
    <n v="5"/>
    <n v="229"/>
    <n v="27392"/>
    <n v="20346"/>
    <n v="812"/>
    <n v="81"/>
    <n v="73"/>
    <n v="401"/>
    <n v="59"/>
    <n v="540"/>
    <n v="42"/>
    <x v="0"/>
    <n v="1367"/>
    <n v="0.44027525318099198"/>
    <x v="13"/>
    <s v="Sunday"/>
    <x v="3"/>
    <s v="3-5"/>
  </r>
  <r>
    <s v="IG-1238"/>
    <s v="Instagram"/>
    <d v="2025-04-06T00:00:00"/>
    <d v="1899-12-30T16:37:00"/>
    <x v="3"/>
    <s v="Business"/>
    <n v="46279"/>
    <n v="6"/>
    <n v="143"/>
    <n v="13736"/>
    <n v="12228"/>
    <n v="602"/>
    <n v="53"/>
    <n v="148"/>
    <n v="85"/>
    <n v="129"/>
    <n v="198"/>
    <n v="42"/>
    <x v="1"/>
    <n v="888"/>
    <n v="0.26422351390479482"/>
    <x v="13"/>
    <s v="Sunday"/>
    <x v="3"/>
    <s v="6-10"/>
  </r>
  <r>
    <s v="IG-1239"/>
    <s v="Instagram"/>
    <d v="2025-04-06T00:00:00"/>
    <d v="1899-12-30T16:48:00"/>
    <x v="2"/>
    <s v="Tech"/>
    <n v="46168"/>
    <n v="9"/>
    <n v="190"/>
    <n v="11988"/>
    <n v="8537"/>
    <n v="328"/>
    <n v="35"/>
    <n v="24"/>
    <n v="63"/>
    <n v="51"/>
    <n v="104"/>
    <n v="17"/>
    <x v="1"/>
    <n v="450"/>
    <n v="0.18491162710102235"/>
    <x v="13"/>
    <s v="Sunday"/>
    <x v="3"/>
    <s v="6-10"/>
  </r>
  <r>
    <s v="IG-1240"/>
    <s v="Instagram"/>
    <d v="2025-04-06T00:00:00"/>
    <d v="1899-12-30T18:46:00"/>
    <x v="3"/>
    <s v="Travel"/>
    <n v="46013"/>
    <n v="6"/>
    <n v="105"/>
    <n v="44444"/>
    <n v="32032"/>
    <n v="1576"/>
    <n v="204"/>
    <n v="318"/>
    <n v="248"/>
    <n v="214"/>
    <n v="832"/>
    <n v="157"/>
    <x v="1"/>
    <n v="2346"/>
    <n v="0.69615108773607459"/>
    <x v="3"/>
    <s v="Sunday"/>
    <x v="3"/>
    <s v="6-10"/>
  </r>
  <r>
    <s v="IG-1241"/>
    <s v="Instagram"/>
    <d v="2025-04-06T00:00:00"/>
    <d v="1899-12-30T19:10:00"/>
    <x v="3"/>
    <s v="Food"/>
    <n v="46138"/>
    <n v="8"/>
    <n v="102"/>
    <n v="30170"/>
    <n v="24909"/>
    <n v="680"/>
    <n v="78"/>
    <n v="161"/>
    <n v="88"/>
    <n v="192"/>
    <n v="820"/>
    <n v="85"/>
    <x v="1"/>
    <n v="1007"/>
    <n v="0.53988035892323027"/>
    <x v="4"/>
    <s v="Sunday"/>
    <x v="3"/>
    <s v="6-10"/>
  </r>
  <r>
    <s v="IG-1242"/>
    <s v="Instagram"/>
    <d v="2025-04-06T00:00:00"/>
    <d v="1899-12-30T20:11:00"/>
    <x v="2"/>
    <s v="Food"/>
    <n v="46075"/>
    <n v="10"/>
    <n v="95"/>
    <n v="10199"/>
    <n v="8117"/>
    <n v="310"/>
    <n v="20"/>
    <n v="12"/>
    <n v="23"/>
    <n v="17"/>
    <n v="206"/>
    <n v="13"/>
    <x v="1"/>
    <n v="365"/>
    <n v="0.17616928920238742"/>
    <x v="5"/>
    <s v="Sunday"/>
    <x v="3"/>
    <s v="6-10"/>
  </r>
  <r>
    <s v="IG-1243"/>
    <s v="Instagram"/>
    <d v="2025-04-06T00:00:00"/>
    <d v="1899-12-30T21:19:00"/>
    <x v="2"/>
    <s v="Fitness"/>
    <n v="46210"/>
    <n v="6"/>
    <n v="232"/>
    <n v="29036"/>
    <n v="26164"/>
    <n v="999"/>
    <n v="86"/>
    <n v="48"/>
    <n v="131"/>
    <n v="52"/>
    <n v="278"/>
    <n v="31"/>
    <x v="0"/>
    <n v="1264"/>
    <n v="0.56619779268556591"/>
    <x v="6"/>
    <s v="Sunday"/>
    <x v="3"/>
    <s v="6-10"/>
  </r>
  <r>
    <s v="IG-1244"/>
    <s v="Instagram"/>
    <d v="2025-04-06T00:00:00"/>
    <d v="1899-12-30T22:58:00"/>
    <x v="2"/>
    <s v="Tech"/>
    <n v="46168"/>
    <n v="5"/>
    <n v="141"/>
    <n v="14849"/>
    <n v="10520"/>
    <n v="356"/>
    <n v="35"/>
    <n v="27"/>
    <n v="40"/>
    <n v="27"/>
    <n v="167"/>
    <n v="18"/>
    <x v="0"/>
    <n v="458"/>
    <n v="0.22786345520706983"/>
    <x v="19"/>
    <s v="Sunday"/>
    <x v="3"/>
    <s v="3-5"/>
  </r>
  <r>
    <s v="IG-1245"/>
    <s v="Instagram"/>
    <d v="2025-04-07T00:00:00"/>
    <d v="1899-12-30T02:27:00"/>
    <x v="0"/>
    <s v="Lifestyle"/>
    <n v="46147"/>
    <n v="11"/>
    <n v="310"/>
    <n v="5223"/>
    <n v="4541"/>
    <n v="180"/>
    <n v="26"/>
    <n v="23"/>
    <n v="120"/>
    <n v="15"/>
    <n v="121"/>
    <n v="12"/>
    <x v="1"/>
    <n v="349"/>
    <n v="9.8402929767915578E-2"/>
    <x v="21"/>
    <s v="Monday"/>
    <x v="3"/>
    <s v="11+"/>
  </r>
  <r>
    <s v="IG-1246"/>
    <s v="Instagram"/>
    <d v="2025-04-07T00:00:00"/>
    <d v="1899-12-30T06:00:00"/>
    <x v="2"/>
    <s v="Fashion"/>
    <n v="46258"/>
    <n v="7"/>
    <n v="156"/>
    <n v="9716"/>
    <n v="8729"/>
    <n v="346"/>
    <n v="33"/>
    <n v="19"/>
    <n v="49"/>
    <n v="32"/>
    <n v="192"/>
    <n v="19"/>
    <x v="1"/>
    <n v="447"/>
    <n v="0.18870249470361883"/>
    <x v="9"/>
    <s v="Monday"/>
    <x v="3"/>
    <s v="6-10"/>
  </r>
  <r>
    <s v="IG-1247"/>
    <s v="Instagram"/>
    <d v="2025-04-07T00:00:00"/>
    <d v="1899-12-30T07:41:00"/>
    <x v="2"/>
    <s v="Lifestyle"/>
    <n v="46283"/>
    <n v="9"/>
    <n v="347"/>
    <n v="7599"/>
    <n v="6849"/>
    <n v="273"/>
    <n v="20"/>
    <n v="19"/>
    <n v="55"/>
    <n v="39"/>
    <n v="147"/>
    <n v="10"/>
    <x v="1"/>
    <n v="367"/>
    <n v="0.1479809001145129"/>
    <x v="10"/>
    <s v="Monday"/>
    <x v="3"/>
    <s v="6-10"/>
  </r>
  <r>
    <s v="IG-1248"/>
    <s v="Instagram"/>
    <d v="2025-04-07T00:00:00"/>
    <d v="1899-12-30T08:18:00"/>
    <x v="2"/>
    <s v="Tech"/>
    <n v="46117"/>
    <n v="7"/>
    <n v="239"/>
    <n v="13380"/>
    <n v="10634"/>
    <n v="423"/>
    <n v="46"/>
    <n v="32"/>
    <n v="66"/>
    <n v="69"/>
    <n v="237"/>
    <n v="13"/>
    <x v="1"/>
    <n v="567"/>
    <n v="0.2305874189561333"/>
    <x v="0"/>
    <s v="Monday"/>
    <x v="3"/>
    <s v="6-10"/>
  </r>
  <r>
    <s v="IG-1249"/>
    <s v="Instagram"/>
    <d v="2025-04-07T00:00:00"/>
    <d v="1899-12-30T09:28:00"/>
    <x v="3"/>
    <s v="Travel"/>
    <n v="46057"/>
    <n v="10"/>
    <n v="130"/>
    <n v="28869"/>
    <n v="25200"/>
    <n v="1273"/>
    <n v="99"/>
    <n v="203"/>
    <n v="137"/>
    <n v="70"/>
    <n v="658"/>
    <n v="143"/>
    <x v="1"/>
    <n v="1712"/>
    <n v="0.54714809909460016"/>
    <x v="16"/>
    <s v="Monday"/>
    <x v="3"/>
    <s v="6-10"/>
  </r>
  <r>
    <s v="IG-1250"/>
    <s v="Instagram"/>
    <d v="2025-04-07T00:00:00"/>
    <d v="1899-12-30T12:04:00"/>
    <x v="2"/>
    <s v="Tech"/>
    <n v="45990"/>
    <n v="11"/>
    <n v="174"/>
    <n v="6759"/>
    <n v="5865"/>
    <n v="268"/>
    <n v="25"/>
    <n v="17"/>
    <n v="34"/>
    <n v="26"/>
    <n v="128"/>
    <n v="9"/>
    <x v="1"/>
    <n v="344"/>
    <n v="0.12752772341813437"/>
    <x v="1"/>
    <s v="Monday"/>
    <x v="3"/>
    <s v="11+"/>
  </r>
  <r>
    <s v="IG-1251"/>
    <s v="Instagram"/>
    <d v="2025-04-07T00:00:00"/>
    <d v="1899-12-30T13:22:00"/>
    <x v="2"/>
    <s v="Education"/>
    <n v="46252"/>
    <n v="7"/>
    <n v="187"/>
    <n v="10791"/>
    <n v="8294"/>
    <n v="350"/>
    <n v="47"/>
    <n v="33"/>
    <n v="78"/>
    <n v="18"/>
    <n v="136"/>
    <n v="11"/>
    <x v="1"/>
    <n v="508"/>
    <n v="0.17932197526593444"/>
    <x v="15"/>
    <s v="Monday"/>
    <x v="3"/>
    <s v="6-10"/>
  </r>
  <r>
    <s v="IG-1252"/>
    <s v="Instagram"/>
    <d v="2025-04-07T00:00:00"/>
    <d v="1899-12-30T18:16:00"/>
    <x v="3"/>
    <s v="Food"/>
    <n v="46228"/>
    <n v="13"/>
    <n v="70"/>
    <n v="29274"/>
    <n v="21386"/>
    <n v="667"/>
    <n v="87"/>
    <n v="182"/>
    <n v="82"/>
    <n v="63"/>
    <n v="263"/>
    <n v="87"/>
    <x v="1"/>
    <n v="1018"/>
    <n v="0.46262005710824611"/>
    <x v="3"/>
    <s v="Monday"/>
    <x v="3"/>
    <s v="11+"/>
  </r>
  <r>
    <s v="IG-1253"/>
    <s v="Instagram"/>
    <d v="2025-04-07T00:00:00"/>
    <d v="1899-12-30T18:41:00"/>
    <x v="2"/>
    <s v="Travel"/>
    <n v="46182"/>
    <n v="6"/>
    <n v="52"/>
    <n v="16786"/>
    <n v="11925"/>
    <n v="341"/>
    <n v="29"/>
    <n v="16"/>
    <n v="34"/>
    <n v="37"/>
    <n v="299"/>
    <n v="8"/>
    <x v="1"/>
    <n v="420"/>
    <n v="0.25821748733272704"/>
    <x v="3"/>
    <s v="Monday"/>
    <x v="3"/>
    <s v="6-10"/>
  </r>
  <r>
    <s v="IG-1254"/>
    <s v="Instagram"/>
    <d v="2025-04-07T00:00:00"/>
    <d v="1899-12-30T20:11:00"/>
    <x v="2"/>
    <s v="Travel"/>
    <n v="46224"/>
    <n v="4"/>
    <n v="332"/>
    <n v="9965"/>
    <n v="8020"/>
    <n v="261"/>
    <n v="27"/>
    <n v="13"/>
    <n v="33"/>
    <n v="22"/>
    <n v="201"/>
    <n v="10"/>
    <x v="1"/>
    <n v="334"/>
    <n v="0.17350294219453097"/>
    <x v="5"/>
    <s v="Monday"/>
    <x v="3"/>
    <s v="3-5"/>
  </r>
  <r>
    <s v="IG-1255"/>
    <s v="Instagram"/>
    <d v="2025-04-07T00:00:00"/>
    <d v="1899-12-30T20:25:00"/>
    <x v="0"/>
    <s v="Fashion"/>
    <n v="46315"/>
    <n v="3"/>
    <n v="231"/>
    <n v="10414"/>
    <n v="7559"/>
    <n v="310"/>
    <n v="38"/>
    <n v="51"/>
    <n v="201"/>
    <n v="49"/>
    <n v="124"/>
    <n v="18"/>
    <x v="1"/>
    <n v="600"/>
    <n v="0.16320846378063261"/>
    <x v="5"/>
    <s v="Monday"/>
    <x v="3"/>
    <s v="3-5"/>
  </r>
  <r>
    <s v="IG-1256"/>
    <s v="Instagram"/>
    <d v="2025-04-07T00:00:00"/>
    <d v="1899-12-30T21:36:00"/>
    <x v="3"/>
    <s v="Fitness"/>
    <n v="46137"/>
    <n v="15"/>
    <n v="399"/>
    <n v="24827"/>
    <n v="19464"/>
    <n v="570"/>
    <n v="57"/>
    <n v="139"/>
    <n v="85"/>
    <n v="134"/>
    <n v="219"/>
    <n v="117"/>
    <x v="1"/>
    <n v="851"/>
    <n v="0.42187398400416154"/>
    <x v="6"/>
    <s v="Monday"/>
    <x v="3"/>
    <s v="11+"/>
  </r>
  <r>
    <s v="IG-1257"/>
    <s v="Instagram"/>
    <d v="2025-04-08T00:00:00"/>
    <d v="1899-12-30T03:38:00"/>
    <x v="0"/>
    <s v="Lifestyle"/>
    <n v="46132"/>
    <n v="14"/>
    <n v="611"/>
    <n v="8389"/>
    <n v="6719"/>
    <n v="304"/>
    <n v="38"/>
    <n v="43"/>
    <n v="192"/>
    <n v="25"/>
    <n v="115"/>
    <n v="9"/>
    <x v="1"/>
    <n v="577"/>
    <n v="0.14564727304257349"/>
    <x v="23"/>
    <s v="Tuesday"/>
    <x v="3"/>
    <s v="11+"/>
  </r>
  <r>
    <s v="IG-1258"/>
    <s v="Instagram"/>
    <d v="2025-04-08T00:00:00"/>
    <d v="1899-12-30T04:41:00"/>
    <x v="3"/>
    <s v="Fashion"/>
    <n v="46319"/>
    <n v="8"/>
    <n v="46"/>
    <n v="24170"/>
    <n v="21395"/>
    <n v="524"/>
    <n v="57"/>
    <n v="105"/>
    <n v="75"/>
    <n v="127"/>
    <n v="739"/>
    <n v="70"/>
    <x v="0"/>
    <n v="761"/>
    <n v="0.46190548155184696"/>
    <x v="20"/>
    <s v="Tuesday"/>
    <x v="3"/>
    <s v="6-10"/>
  </r>
  <r>
    <s v="IG-1259"/>
    <s v="Instagram"/>
    <d v="2025-04-08T00:00:00"/>
    <d v="1899-12-30T07:27:00"/>
    <x v="0"/>
    <s v="Food"/>
    <n v="46452"/>
    <n v="7"/>
    <n v="305"/>
    <n v="54239"/>
    <n v="40667"/>
    <n v="1439"/>
    <n v="166"/>
    <n v="161"/>
    <n v="821"/>
    <n v="388"/>
    <n v="775"/>
    <n v="71"/>
    <x v="0"/>
    <n v="2587"/>
    <n v="0.8754628433651942"/>
    <x v="10"/>
    <s v="Tuesday"/>
    <x v="3"/>
    <s v="6-10"/>
  </r>
  <r>
    <s v="IG-1260"/>
    <s v="Instagram"/>
    <d v="2025-04-08T00:00:00"/>
    <d v="1899-12-30T07:40:00"/>
    <x v="3"/>
    <s v="Fashion"/>
    <n v="46053"/>
    <n v="7"/>
    <n v="84"/>
    <n v="18201"/>
    <n v="15396"/>
    <n v="638"/>
    <n v="52"/>
    <n v="89"/>
    <n v="85"/>
    <n v="27"/>
    <n v="497"/>
    <n v="78"/>
    <x v="1"/>
    <n v="864"/>
    <n v="0.3343104683733959"/>
    <x v="10"/>
    <s v="Tuesday"/>
    <x v="3"/>
    <s v="6-10"/>
  </r>
  <r>
    <s v="IG-1261"/>
    <s v="Instagram"/>
    <d v="2025-04-08T00:00:00"/>
    <d v="1899-12-30T09:51:00"/>
    <x v="3"/>
    <s v="Lifestyle"/>
    <n v="46037"/>
    <n v="5"/>
    <n v="48"/>
    <n v="23192"/>
    <n v="20694"/>
    <n v="644"/>
    <n v="84"/>
    <n v="144"/>
    <n v="63"/>
    <n v="68"/>
    <n v="577"/>
    <n v="78"/>
    <x v="1"/>
    <n v="935"/>
    <n v="0.44950800443121836"/>
    <x v="16"/>
    <s v="Tuesday"/>
    <x v="3"/>
    <s v="3-5"/>
  </r>
  <r>
    <s v="IG-1262"/>
    <s v="Instagram"/>
    <d v="2025-04-08T00:00:00"/>
    <d v="1899-12-30T10:14:00"/>
    <x v="2"/>
    <s v="Fashion"/>
    <n v="46337"/>
    <n v="8"/>
    <n v="87"/>
    <n v="15515"/>
    <n v="11360"/>
    <n v="407"/>
    <n v="34"/>
    <n v="27"/>
    <n v="50"/>
    <n v="30"/>
    <n v="236"/>
    <n v="13"/>
    <x v="1"/>
    <n v="518"/>
    <n v="0.24516045492802727"/>
    <x v="17"/>
    <s v="Tuesday"/>
    <x v="3"/>
    <s v="6-10"/>
  </r>
  <r>
    <s v="IG-1263"/>
    <s v="Instagram"/>
    <d v="2025-04-08T00:00:00"/>
    <d v="1899-12-30T14:02:00"/>
    <x v="3"/>
    <s v="Travel"/>
    <n v="46498"/>
    <n v="2"/>
    <n v="74"/>
    <n v="16756"/>
    <n v="11588"/>
    <n v="437"/>
    <n v="42"/>
    <n v="85"/>
    <n v="71"/>
    <n v="92"/>
    <n v="341"/>
    <n v="56"/>
    <x v="1"/>
    <n v="635"/>
    <n v="0.24921502000086027"/>
    <x v="2"/>
    <s v="Tuesday"/>
    <x v="3"/>
    <s v="0-2"/>
  </r>
  <r>
    <s v="IG-1264"/>
    <s v="Instagram"/>
    <d v="2025-04-08T00:00:00"/>
    <d v="1899-12-30T14:14:00"/>
    <x v="2"/>
    <s v="Fitness"/>
    <n v="46489"/>
    <n v="9"/>
    <n v="462"/>
    <n v="13824"/>
    <n v="12477"/>
    <n v="349"/>
    <n v="34"/>
    <n v="20"/>
    <n v="51"/>
    <n v="23"/>
    <n v="308"/>
    <n v="10"/>
    <x v="1"/>
    <n v="454"/>
    <n v="0.26838606982296886"/>
    <x v="2"/>
    <s v="Tuesday"/>
    <x v="3"/>
    <s v="6-10"/>
  </r>
  <r>
    <s v="IG-1265"/>
    <s v="Instagram"/>
    <d v="2025-04-08T00:00:00"/>
    <d v="1899-12-30T15:12:00"/>
    <x v="3"/>
    <s v="Fitness"/>
    <n v="46166"/>
    <n v="10"/>
    <n v="95"/>
    <n v="25861"/>
    <n v="19888"/>
    <n v="733"/>
    <n v="60"/>
    <n v="180"/>
    <n v="94"/>
    <n v="101"/>
    <n v="800"/>
    <n v="113"/>
    <x v="1"/>
    <n v="1067"/>
    <n v="0.43079322445089457"/>
    <x v="12"/>
    <s v="Tuesday"/>
    <x v="3"/>
    <s v="6-10"/>
  </r>
  <r>
    <s v="IG-1266"/>
    <s v="Instagram"/>
    <d v="2025-04-08T00:00:00"/>
    <d v="1899-12-30T16:14:00"/>
    <x v="2"/>
    <s v="Fitness"/>
    <n v="46283"/>
    <n v="5"/>
    <n v="137"/>
    <n v="11341"/>
    <n v="8363"/>
    <n v="395"/>
    <n v="39"/>
    <n v="29"/>
    <n v="51"/>
    <n v="32"/>
    <n v="207"/>
    <n v="7"/>
    <x v="1"/>
    <n v="514"/>
    <n v="0.18069269494198734"/>
    <x v="13"/>
    <s v="Tuesday"/>
    <x v="3"/>
    <s v="3-5"/>
  </r>
  <r>
    <s v="IG-1267"/>
    <s v="Instagram"/>
    <d v="2025-04-08T00:00:00"/>
    <d v="1899-12-30T17:24:00"/>
    <x v="3"/>
    <s v="Fashion"/>
    <n v="46432"/>
    <n v="6"/>
    <n v="116"/>
    <n v="42183"/>
    <n v="34055"/>
    <n v="1536"/>
    <n v="158"/>
    <n v="348"/>
    <n v="198"/>
    <n v="61"/>
    <n v="938"/>
    <n v="185"/>
    <x v="1"/>
    <n v="2240"/>
    <n v="0.73343814610613367"/>
    <x v="14"/>
    <s v="Tuesday"/>
    <x v="3"/>
    <s v="6-10"/>
  </r>
  <r>
    <s v="IG-1268"/>
    <s v="Instagram"/>
    <d v="2025-04-08T00:00:00"/>
    <d v="1899-12-30T17:54:00"/>
    <x v="1"/>
    <s v="Tech"/>
    <n v="46468"/>
    <n v="9"/>
    <n v="56"/>
    <n v="3918"/>
    <n v="3056"/>
    <n v="58"/>
    <n v="6"/>
    <n v="8"/>
    <n v="0"/>
    <n v="39"/>
    <n v="28"/>
    <n v="1"/>
    <x v="1"/>
    <n v="72"/>
    <n v="6.5765688215546181E-2"/>
    <x v="14"/>
    <s v="Tuesday"/>
    <x v="3"/>
    <s v="6-10"/>
  </r>
  <r>
    <s v="IG-1269"/>
    <s v="Instagram"/>
    <d v="2025-04-08T00:00:00"/>
    <d v="1899-12-30T18:19:00"/>
    <x v="3"/>
    <s v="Food"/>
    <n v="46310"/>
    <n v="8"/>
    <n v="62"/>
    <n v="41345"/>
    <n v="30381"/>
    <n v="1140"/>
    <n v="77"/>
    <n v="203"/>
    <n v="109"/>
    <n v="131"/>
    <n v="358"/>
    <n v="128"/>
    <x v="1"/>
    <n v="1529"/>
    <n v="0.65603541351759875"/>
    <x v="3"/>
    <s v="Tuesday"/>
    <x v="3"/>
    <s v="6-10"/>
  </r>
  <r>
    <s v="IG-1270"/>
    <s v="Instagram"/>
    <d v="2025-04-08T00:00:00"/>
    <d v="1899-12-30T18:47:00"/>
    <x v="3"/>
    <s v="Lifestyle"/>
    <n v="46159"/>
    <n v="8"/>
    <n v="190"/>
    <n v="47314"/>
    <n v="33274"/>
    <n v="574"/>
    <n v="57"/>
    <n v="155"/>
    <n v="75"/>
    <n v="109"/>
    <n v="684"/>
    <n v="162"/>
    <x v="1"/>
    <n v="861"/>
    <n v="0.72085617106089817"/>
    <x v="3"/>
    <s v="Tuesday"/>
    <x v="3"/>
    <s v="6-10"/>
  </r>
  <r>
    <s v="IG-1271"/>
    <s v="Instagram"/>
    <d v="2025-04-08T00:00:00"/>
    <d v="1899-12-30T18:53:00"/>
    <x v="2"/>
    <s v="Tech"/>
    <n v="45942"/>
    <n v="7"/>
    <n v="117"/>
    <n v="11075"/>
    <n v="9304"/>
    <n v="409"/>
    <n v="43"/>
    <n v="32"/>
    <n v="54"/>
    <n v="48"/>
    <n v="159"/>
    <n v="13"/>
    <x v="1"/>
    <n v="538"/>
    <n v="0.20251621609855905"/>
    <x v="3"/>
    <s v="Tuesday"/>
    <x v="3"/>
    <s v="6-10"/>
  </r>
  <r>
    <s v="IG-1272"/>
    <s v="Instagram"/>
    <d v="2025-04-08T00:00:00"/>
    <d v="1899-12-30T18:55:00"/>
    <x v="2"/>
    <s v="Travel"/>
    <n v="46357"/>
    <n v="9"/>
    <n v="269"/>
    <n v="21606"/>
    <n v="15204"/>
    <n v="515"/>
    <n v="38"/>
    <n v="32"/>
    <n v="99"/>
    <n v="101"/>
    <n v="214"/>
    <n v="34"/>
    <x v="1"/>
    <n v="684"/>
    <n v="0.32797635740017689"/>
    <x v="3"/>
    <s v="Tuesday"/>
    <x v="3"/>
    <s v="6-10"/>
  </r>
  <r>
    <s v="IG-1273"/>
    <s v="Instagram"/>
    <d v="2025-04-08T00:00:00"/>
    <d v="1899-12-30T20:27:00"/>
    <x v="3"/>
    <s v="Tech"/>
    <n v="46305"/>
    <n v="6"/>
    <n v="66"/>
    <n v="17292"/>
    <n v="11974"/>
    <n v="341"/>
    <n v="42"/>
    <n v="79"/>
    <n v="57"/>
    <n v="71"/>
    <n v="177"/>
    <n v="45"/>
    <x v="1"/>
    <n v="519"/>
    <n v="0.25858978512039738"/>
    <x v="5"/>
    <s v="Tuesday"/>
    <x v="3"/>
    <s v="6-10"/>
  </r>
  <r>
    <s v="IG-1274"/>
    <s v="Instagram"/>
    <d v="2025-04-08T00:00:00"/>
    <d v="1899-12-30T21:13:00"/>
    <x v="2"/>
    <s v="Fashion"/>
    <n v="46219"/>
    <n v="13"/>
    <n v="166"/>
    <n v="13431"/>
    <n v="9265"/>
    <n v="249"/>
    <n v="28"/>
    <n v="21"/>
    <n v="33"/>
    <n v="66"/>
    <n v="181"/>
    <n v="21"/>
    <x v="1"/>
    <n v="331"/>
    <n v="0.20045868582184817"/>
    <x v="6"/>
    <s v="Tuesday"/>
    <x v="3"/>
    <s v="11+"/>
  </r>
  <r>
    <s v="IG-1275"/>
    <s v="Instagram"/>
    <d v="2025-04-08T00:00:00"/>
    <d v="1899-12-30T22:22:00"/>
    <x v="3"/>
    <s v="Fitness"/>
    <n v="46201"/>
    <n v="10"/>
    <n v="68"/>
    <n v="22084"/>
    <n v="18755"/>
    <n v="656"/>
    <n v="57"/>
    <n v="88"/>
    <n v="64"/>
    <n v="62"/>
    <n v="551"/>
    <n v="42"/>
    <x v="1"/>
    <n v="865"/>
    <n v="0.40594359429449578"/>
    <x v="19"/>
    <s v="Tuesday"/>
    <x v="3"/>
    <s v="6-10"/>
  </r>
  <r>
    <s v="IG-1276"/>
    <s v="Instagram"/>
    <d v="2025-04-08T00:00:00"/>
    <d v="1899-12-30T22:44:00"/>
    <x v="2"/>
    <s v="Travel"/>
    <n v="46180"/>
    <n v="13"/>
    <n v="65"/>
    <n v="11356"/>
    <n v="10466"/>
    <n v="291"/>
    <n v="30"/>
    <n v="18"/>
    <n v="35"/>
    <n v="82"/>
    <n v="246"/>
    <n v="13"/>
    <x v="1"/>
    <n v="374"/>
    <n v="0.22663490688609789"/>
    <x v="19"/>
    <s v="Tuesday"/>
    <x v="3"/>
    <s v="11+"/>
  </r>
  <r>
    <s v="IG-1277"/>
    <s v="Instagram"/>
    <d v="2025-04-09T00:00:00"/>
    <d v="1899-12-30T02:08:00"/>
    <x v="3"/>
    <s v="Travel"/>
    <n v="46313"/>
    <n v="13"/>
    <n v="63"/>
    <n v="20510"/>
    <n v="18439"/>
    <n v="565"/>
    <n v="51"/>
    <n v="144"/>
    <n v="56"/>
    <n v="114"/>
    <n v="350"/>
    <n v="92"/>
    <x v="1"/>
    <n v="816"/>
    <n v="0.39813875153844491"/>
    <x v="21"/>
    <s v="Wednesday"/>
    <x v="3"/>
    <s v="11+"/>
  </r>
  <r>
    <s v="IG-1278"/>
    <s v="Instagram"/>
    <d v="2025-04-09T00:00:00"/>
    <d v="1899-12-30T03:15:00"/>
    <x v="3"/>
    <s v="Travel"/>
    <n v="46273"/>
    <n v="10"/>
    <n v="98"/>
    <n v="14178"/>
    <n v="12597"/>
    <n v="411"/>
    <n v="41"/>
    <n v="81"/>
    <n v="66"/>
    <n v="44"/>
    <n v="248"/>
    <n v="67"/>
    <x v="1"/>
    <n v="599"/>
    <n v="0.27223218723661746"/>
    <x v="23"/>
    <s v="Wednesday"/>
    <x v="3"/>
    <s v="6-10"/>
  </r>
  <r>
    <s v="IG-1279"/>
    <s v="Instagram"/>
    <d v="2025-04-09T00:00:00"/>
    <d v="1899-12-30T11:20:00"/>
    <x v="3"/>
    <s v="Business"/>
    <n v="46335"/>
    <n v="9"/>
    <n v="145"/>
    <n v="16664"/>
    <n v="12224"/>
    <n v="637"/>
    <n v="66"/>
    <n v="97"/>
    <n v="70"/>
    <n v="77"/>
    <n v="465"/>
    <n v="54"/>
    <x v="1"/>
    <n v="870"/>
    <n v="0.26381784827883892"/>
    <x v="11"/>
    <s v="Wednesday"/>
    <x v="3"/>
    <s v="6-10"/>
  </r>
  <r>
    <s v="IG-1280"/>
    <s v="Instagram"/>
    <d v="2025-04-09T00:00:00"/>
    <d v="1899-12-30T12:14:00"/>
    <x v="3"/>
    <s v="Food"/>
    <n v="46331"/>
    <n v="9"/>
    <n v="213"/>
    <n v="35854"/>
    <n v="25700"/>
    <n v="853"/>
    <n v="64"/>
    <n v="198"/>
    <n v="107"/>
    <n v="70"/>
    <n v="673"/>
    <n v="66"/>
    <x v="0"/>
    <n v="1222"/>
    <n v="0.55470419373637525"/>
    <x v="1"/>
    <s v="Wednesday"/>
    <x v="3"/>
    <s v="6-10"/>
  </r>
  <r>
    <s v="IG-1281"/>
    <s v="Instagram"/>
    <d v="2025-04-09T00:00:00"/>
    <d v="1899-12-30T12:14:00"/>
    <x v="0"/>
    <s v="Fitness"/>
    <n v="46210"/>
    <n v="9"/>
    <n v="327"/>
    <n v="12135"/>
    <n v="10850"/>
    <n v="360"/>
    <n v="34"/>
    <n v="37"/>
    <n v="197"/>
    <n v="64"/>
    <n v="136"/>
    <n v="28"/>
    <x v="1"/>
    <n v="628"/>
    <n v="0.23479766284354037"/>
    <x v="1"/>
    <s v="Wednesday"/>
    <x v="3"/>
    <s v="6-10"/>
  </r>
  <r>
    <s v="IG-1282"/>
    <s v="Instagram"/>
    <d v="2025-04-09T00:00:00"/>
    <d v="1899-12-30T16:07:00"/>
    <x v="3"/>
    <s v="Business"/>
    <n v="46365"/>
    <n v="9"/>
    <n v="76"/>
    <n v="26666"/>
    <n v="23754"/>
    <n v="764"/>
    <n v="72"/>
    <n v="160"/>
    <n v="98"/>
    <n v="103"/>
    <n v="742"/>
    <n v="133"/>
    <x v="1"/>
    <n v="1094"/>
    <n v="0.51232610805564538"/>
    <x v="13"/>
    <s v="Wednesday"/>
    <x v="3"/>
    <s v="6-10"/>
  </r>
  <r>
    <s v="IG-1283"/>
    <s v="Instagram"/>
    <d v="2025-04-09T00:00:00"/>
    <d v="1899-12-30T18:12:00"/>
    <x v="3"/>
    <s v="Travel"/>
    <n v="46272"/>
    <n v="4"/>
    <n v="121"/>
    <n v="33130"/>
    <n v="26275"/>
    <n v="1240"/>
    <n v="149"/>
    <n v="336"/>
    <n v="203"/>
    <n v="48"/>
    <n v="341"/>
    <n v="150"/>
    <x v="1"/>
    <n v="1928"/>
    <n v="0.5678380013831259"/>
    <x v="3"/>
    <s v="Wednesday"/>
    <x v="3"/>
    <s v="3-5"/>
  </r>
  <r>
    <s v="IG-1284"/>
    <s v="Instagram"/>
    <d v="2025-04-09T00:00:00"/>
    <d v="1899-12-30T18:16:00"/>
    <x v="2"/>
    <s v="Travel"/>
    <n v="46122"/>
    <n v="10"/>
    <n v="267"/>
    <n v="15886"/>
    <n v="12878"/>
    <n v="350"/>
    <n v="20"/>
    <n v="17"/>
    <n v="39"/>
    <n v="50"/>
    <n v="120"/>
    <n v="9"/>
    <x v="1"/>
    <n v="426"/>
    <n v="0.27921599236806732"/>
    <x v="3"/>
    <s v="Wednesday"/>
    <x v="3"/>
    <s v="6-10"/>
  </r>
  <r>
    <s v="IG-1285"/>
    <s v="Instagram"/>
    <d v="2025-04-09T00:00:00"/>
    <d v="1899-12-30T18:44:00"/>
    <x v="2"/>
    <s v="Food"/>
    <n v="46401"/>
    <n v="12"/>
    <n v="90"/>
    <n v="7725"/>
    <n v="5639"/>
    <n v="284"/>
    <n v="30"/>
    <n v="22"/>
    <n v="34"/>
    <n v="13"/>
    <n v="140"/>
    <n v="11"/>
    <x v="1"/>
    <n v="370"/>
    <n v="0.12152755328548953"/>
    <x v="3"/>
    <s v="Wednesday"/>
    <x v="3"/>
    <s v="11+"/>
  </r>
  <r>
    <s v="IG-1286"/>
    <s v="Instagram"/>
    <d v="2025-04-09T00:00:00"/>
    <d v="1899-12-30T18:47:00"/>
    <x v="3"/>
    <s v="Fitness"/>
    <n v="46217"/>
    <n v="9"/>
    <n v="103"/>
    <n v="23576"/>
    <n v="16492"/>
    <n v="689"/>
    <n v="64"/>
    <n v="157"/>
    <n v="108"/>
    <n v="62"/>
    <n v="337"/>
    <n v="94"/>
    <x v="1"/>
    <n v="1018"/>
    <n v="0.35683839279918644"/>
    <x v="3"/>
    <s v="Wednesday"/>
    <x v="3"/>
    <s v="6-10"/>
  </r>
  <r>
    <s v="IG-1287"/>
    <s v="Instagram"/>
    <d v="2025-04-09T00:00:00"/>
    <d v="1899-12-30T20:30:00"/>
    <x v="3"/>
    <s v="Tech"/>
    <n v="46312"/>
    <n v="12"/>
    <n v="131"/>
    <n v="21754"/>
    <n v="15192"/>
    <n v="541"/>
    <n v="72"/>
    <n v="123"/>
    <n v="86"/>
    <n v="65"/>
    <n v="531"/>
    <n v="67"/>
    <x v="1"/>
    <n v="822"/>
    <n v="0.3280359302124719"/>
    <x v="5"/>
    <s v="Wednesday"/>
    <x v="3"/>
    <s v="11+"/>
  </r>
  <r>
    <s v="IG-1288"/>
    <s v="Instagram"/>
    <d v="2025-04-09T00:00:00"/>
    <d v="1899-12-30T20:42:00"/>
    <x v="0"/>
    <s v="Business"/>
    <n v="46385"/>
    <n v="11"/>
    <n v="348"/>
    <n v="5760"/>
    <n v="5291"/>
    <n v="225"/>
    <n v="24"/>
    <n v="31"/>
    <n v="182"/>
    <n v="17"/>
    <n v="56"/>
    <n v="10"/>
    <x v="1"/>
    <n v="462"/>
    <n v="0.11406704753691926"/>
    <x v="5"/>
    <s v="Wednesday"/>
    <x v="3"/>
    <s v="11+"/>
  </r>
  <r>
    <s v="IG-1289"/>
    <s v="Instagram"/>
    <d v="2025-04-09T00:00:00"/>
    <d v="1899-12-30T21:09:00"/>
    <x v="2"/>
    <s v="Travel"/>
    <n v="46204"/>
    <n v="11"/>
    <n v="253"/>
    <n v="16058"/>
    <n v="11273"/>
    <n v="334"/>
    <n v="36"/>
    <n v="26"/>
    <n v="53"/>
    <n v="47"/>
    <n v="106"/>
    <n v="13"/>
    <x v="1"/>
    <n v="449"/>
    <n v="0.24398320491732317"/>
    <x v="6"/>
    <s v="Wednesday"/>
    <x v="3"/>
    <s v="11+"/>
  </r>
  <r>
    <s v="IG-1290"/>
    <s v="Instagram"/>
    <d v="2025-04-09T00:00:00"/>
    <d v="1899-12-30T22:53:00"/>
    <x v="2"/>
    <s v="Lifestyle"/>
    <n v="46421"/>
    <n v="7"/>
    <n v="154"/>
    <n v="10673"/>
    <n v="8038"/>
    <n v="240"/>
    <n v="18"/>
    <n v="19"/>
    <n v="31"/>
    <n v="16"/>
    <n v="76"/>
    <n v="18"/>
    <x v="1"/>
    <n v="308"/>
    <n v="0.17315439133150945"/>
    <x v="19"/>
    <s v="Wednesday"/>
    <x v="3"/>
    <s v="6-10"/>
  </r>
  <r>
    <s v="IG-1291"/>
    <s v="Instagram"/>
    <d v="2025-04-09T00:00:00"/>
    <d v="1899-12-30T23:23:00"/>
    <x v="3"/>
    <s v="Food"/>
    <n v="46447"/>
    <n v="10"/>
    <n v="115"/>
    <n v="22571"/>
    <n v="20199"/>
    <n v="641"/>
    <n v="56"/>
    <n v="133"/>
    <n v="64"/>
    <n v="65"/>
    <n v="589"/>
    <n v="70"/>
    <x v="1"/>
    <n v="894"/>
    <n v="0.43488276960837086"/>
    <x v="7"/>
    <s v="Wednesday"/>
    <x v="3"/>
    <s v="6-10"/>
  </r>
  <r>
    <s v="IG-1292"/>
    <s v="Instagram"/>
    <d v="2025-04-10T00:00:00"/>
    <d v="1899-12-30T06:55:00"/>
    <x v="0"/>
    <s v="Fashion"/>
    <n v="46098"/>
    <n v="5"/>
    <n v="281"/>
    <n v="6819"/>
    <n v="6281"/>
    <n v="213"/>
    <n v="24"/>
    <n v="33"/>
    <n v="131"/>
    <n v="24"/>
    <n v="130"/>
    <n v="11"/>
    <x v="1"/>
    <n v="401"/>
    <n v="0.13625319970497635"/>
    <x v="9"/>
    <s v="Thursday"/>
    <x v="3"/>
    <s v="3-5"/>
  </r>
  <r>
    <s v="IG-1293"/>
    <s v="Instagram"/>
    <d v="2025-04-10T00:00:00"/>
    <d v="1899-12-30T09:26:00"/>
    <x v="1"/>
    <s v="Tech"/>
    <n v="46615"/>
    <n v="10"/>
    <n v="23"/>
    <n v="3169"/>
    <n v="2874"/>
    <n v="40"/>
    <n v="4"/>
    <n v="4"/>
    <n v="0"/>
    <n v="35"/>
    <n v="25"/>
    <n v="2"/>
    <x v="1"/>
    <n v="48"/>
    <n v="6.1653974042690123E-2"/>
    <x v="16"/>
    <s v="Thursday"/>
    <x v="3"/>
    <s v="6-10"/>
  </r>
  <r>
    <s v="IG-1294"/>
    <s v="Instagram"/>
    <d v="2025-04-10T00:00:00"/>
    <d v="1899-12-30T09:31:00"/>
    <x v="3"/>
    <s v="Education"/>
    <n v="46333"/>
    <n v="11"/>
    <n v="86"/>
    <n v="20222"/>
    <n v="17631"/>
    <n v="750"/>
    <n v="55"/>
    <n v="100"/>
    <n v="94"/>
    <n v="56"/>
    <n v="594"/>
    <n v="72"/>
    <x v="1"/>
    <n v="999"/>
    <n v="0.38052791746703213"/>
    <x v="16"/>
    <s v="Thursday"/>
    <x v="3"/>
    <s v="11+"/>
  </r>
  <r>
    <s v="IG-1295"/>
    <s v="Instagram"/>
    <d v="2025-04-10T00:00:00"/>
    <d v="1899-12-30T11:14:00"/>
    <x v="1"/>
    <s v="Business"/>
    <n v="46423"/>
    <n v="7"/>
    <n v="30"/>
    <n v="3160"/>
    <n v="2571"/>
    <n v="41"/>
    <n v="6"/>
    <n v="6"/>
    <n v="0"/>
    <n v="20"/>
    <n v="44"/>
    <n v="1"/>
    <x v="1"/>
    <n v="53"/>
    <n v="5.5382030459039701E-2"/>
    <x v="11"/>
    <s v="Thursday"/>
    <x v="3"/>
    <s v="6-10"/>
  </r>
  <r>
    <s v="IG-1296"/>
    <s v="Instagram"/>
    <d v="2025-04-10T00:00:00"/>
    <d v="1899-12-30T11:22:00"/>
    <x v="3"/>
    <s v="Lifestyle"/>
    <n v="46183"/>
    <n v="12"/>
    <n v="128"/>
    <n v="20826"/>
    <n v="18246"/>
    <n v="1033"/>
    <n v="78"/>
    <n v="192"/>
    <n v="123"/>
    <n v="93"/>
    <n v="665"/>
    <n v="100"/>
    <x v="1"/>
    <n v="1426"/>
    <n v="0.39508044085485999"/>
    <x v="11"/>
    <s v="Thursday"/>
    <x v="3"/>
    <s v="11+"/>
  </r>
  <r>
    <s v="IG-1297"/>
    <s v="Instagram"/>
    <d v="2025-04-10T00:00:00"/>
    <d v="1899-12-30T11:27:00"/>
    <x v="0"/>
    <s v="Tech"/>
    <n v="46474"/>
    <n v="6"/>
    <n v="475"/>
    <n v="14856"/>
    <n v="10788"/>
    <n v="294"/>
    <n v="37"/>
    <n v="23"/>
    <n v="208"/>
    <n v="49"/>
    <n v="102"/>
    <n v="25"/>
    <x v="1"/>
    <n v="562"/>
    <n v="0.23212979300253905"/>
    <x v="11"/>
    <s v="Thursday"/>
    <x v="3"/>
    <s v="6-10"/>
  </r>
  <r>
    <s v="IG-1298"/>
    <s v="Instagram"/>
    <d v="2025-04-10T00:00:00"/>
    <d v="1899-12-30T12:11:00"/>
    <x v="3"/>
    <s v="Education"/>
    <n v="46183"/>
    <n v="5"/>
    <n v="154"/>
    <n v="14137"/>
    <n v="11575"/>
    <n v="522"/>
    <n v="52"/>
    <n v="127"/>
    <n v="64"/>
    <n v="64"/>
    <n v="456"/>
    <n v="66"/>
    <x v="1"/>
    <n v="765"/>
    <n v="0.25063334993395836"/>
    <x v="1"/>
    <s v="Thursday"/>
    <x v="3"/>
    <s v="3-5"/>
  </r>
  <r>
    <s v="IG-1299"/>
    <s v="Instagram"/>
    <d v="2025-04-10T00:00:00"/>
    <d v="1899-12-30T14:10:00"/>
    <x v="0"/>
    <s v="Travel"/>
    <n v="46441"/>
    <n v="7"/>
    <n v="248"/>
    <n v="16613"/>
    <n v="12160"/>
    <n v="417"/>
    <n v="52"/>
    <n v="47"/>
    <n v="218"/>
    <n v="83"/>
    <n v="283"/>
    <n v="26"/>
    <x v="0"/>
    <n v="734"/>
    <n v="0.26183760039620163"/>
    <x v="2"/>
    <s v="Thursday"/>
    <x v="3"/>
    <s v="6-10"/>
  </r>
  <r>
    <s v="IG-1300"/>
    <s v="Instagram"/>
    <d v="2025-04-10T00:00:00"/>
    <d v="1899-12-30T16:29:00"/>
    <x v="3"/>
    <s v="Education"/>
    <n v="46448"/>
    <n v="13"/>
    <n v="96"/>
    <n v="11539"/>
    <n v="8704"/>
    <n v="388"/>
    <n v="33"/>
    <n v="68"/>
    <n v="50"/>
    <n v="66"/>
    <n v="206"/>
    <n v="18"/>
    <x v="1"/>
    <n v="539"/>
    <n v="0.18739235273854632"/>
    <x v="13"/>
    <s v="Thursday"/>
    <x v="3"/>
    <s v="11+"/>
  </r>
  <r>
    <s v="IG-1301"/>
    <s v="Instagram"/>
    <d v="2025-04-10T00:00:00"/>
    <d v="1899-12-30T17:09:00"/>
    <x v="2"/>
    <s v="Travel"/>
    <n v="46521"/>
    <n v="8"/>
    <n v="175"/>
    <n v="7457"/>
    <n v="6235"/>
    <n v="325"/>
    <n v="33"/>
    <n v="18"/>
    <n v="34"/>
    <n v="21"/>
    <n v="140"/>
    <n v="5"/>
    <x v="1"/>
    <n v="410"/>
    <n v="0.13402549386298659"/>
    <x v="14"/>
    <s v="Thursday"/>
    <x v="3"/>
    <s v="6-10"/>
  </r>
  <r>
    <s v="IG-1302"/>
    <s v="Instagram"/>
    <d v="2025-04-10T00:00:00"/>
    <d v="1899-12-30T18:21:00"/>
    <x v="3"/>
    <s v="Fitness"/>
    <n v="46425"/>
    <n v="7"/>
    <n v="138"/>
    <n v="56988"/>
    <n v="41109"/>
    <n v="1485"/>
    <n v="143"/>
    <n v="251"/>
    <n v="151"/>
    <n v="266"/>
    <n v="656"/>
    <n v="119"/>
    <x v="1"/>
    <n v="2030"/>
    <n v="0.88549273021001618"/>
    <x v="3"/>
    <s v="Thursday"/>
    <x v="3"/>
    <s v="6-10"/>
  </r>
  <r>
    <s v="IG-1303"/>
    <s v="Instagram"/>
    <d v="2025-04-10T00:00:00"/>
    <d v="1899-12-30T20:34:00"/>
    <x v="0"/>
    <s v="Travel"/>
    <n v="46510"/>
    <n v="12"/>
    <n v="243"/>
    <n v="18454"/>
    <n v="13580"/>
    <n v="643"/>
    <n v="63"/>
    <n v="88"/>
    <n v="316"/>
    <n v="32"/>
    <n v="144"/>
    <n v="31"/>
    <x v="1"/>
    <n v="1110"/>
    <n v="0.29198021930767576"/>
    <x v="5"/>
    <s v="Thursday"/>
    <x v="3"/>
    <s v="11+"/>
  </r>
  <r>
    <s v="IG-1304"/>
    <s v="Instagram"/>
    <d v="2025-04-10T00:00:00"/>
    <d v="1899-12-30T20:59:00"/>
    <x v="0"/>
    <s v="Fashion"/>
    <n v="46290"/>
    <n v="3"/>
    <n v="383"/>
    <n v="14951"/>
    <n v="12803"/>
    <n v="466"/>
    <n v="35"/>
    <n v="43"/>
    <n v="251"/>
    <n v="112"/>
    <n v="316"/>
    <n v="36"/>
    <x v="1"/>
    <n v="795"/>
    <n v="0.27658241520846832"/>
    <x v="5"/>
    <s v="Thursday"/>
    <x v="3"/>
    <s v="3-5"/>
  </r>
  <r>
    <s v="IG-1305"/>
    <s v="Instagram"/>
    <d v="2025-04-10T00:00:00"/>
    <d v="1899-12-30T22:36:00"/>
    <x v="2"/>
    <s v="Fashion"/>
    <n v="46338"/>
    <n v="6"/>
    <n v="158"/>
    <n v="8824"/>
    <n v="6841"/>
    <n v="359"/>
    <n v="38"/>
    <n v="27"/>
    <n v="37"/>
    <n v="32"/>
    <n v="89"/>
    <n v="15"/>
    <x v="1"/>
    <n v="461"/>
    <n v="0.14763261254262161"/>
    <x v="19"/>
    <s v="Thursday"/>
    <x v="3"/>
    <s v="6-10"/>
  </r>
  <r>
    <s v="IG-1306"/>
    <s v="Instagram"/>
    <d v="2025-04-11T00:00:00"/>
    <d v="1899-12-30T04:18:00"/>
    <x v="2"/>
    <s v="Lifestyle"/>
    <n v="46287"/>
    <n v="6"/>
    <n v="179"/>
    <n v="4817"/>
    <n v="4015"/>
    <n v="131"/>
    <n v="10"/>
    <n v="7"/>
    <n v="17"/>
    <n v="13"/>
    <n v="64"/>
    <n v="10"/>
    <x v="1"/>
    <n v="165"/>
    <n v="8.6741417676669472E-2"/>
    <x v="20"/>
    <s v="Friday"/>
    <x v="3"/>
    <s v="6-10"/>
  </r>
  <r>
    <s v="IG-1307"/>
    <s v="Instagram"/>
    <d v="2025-04-11T00:00:00"/>
    <d v="1899-12-30T07:07:00"/>
    <x v="3"/>
    <s v="Fashion"/>
    <n v="46533"/>
    <n v="10"/>
    <n v="125"/>
    <n v="42274"/>
    <n v="33476"/>
    <n v="1343"/>
    <n v="141"/>
    <n v="225"/>
    <n v="193"/>
    <n v="178"/>
    <n v="493"/>
    <n v="181"/>
    <x v="1"/>
    <n v="1902"/>
    <n v="0.7194034341220209"/>
    <x v="10"/>
    <s v="Friday"/>
    <x v="3"/>
    <s v="6-10"/>
  </r>
  <r>
    <s v="IG-1308"/>
    <s v="Instagram"/>
    <d v="2025-04-11T00:00:00"/>
    <d v="1899-12-30T07:57:00"/>
    <x v="2"/>
    <s v="Education"/>
    <n v="46595"/>
    <n v="6"/>
    <n v="161"/>
    <n v="14981"/>
    <n v="10512"/>
    <n v="371"/>
    <n v="58"/>
    <n v="25"/>
    <n v="63"/>
    <n v="71"/>
    <n v="139"/>
    <n v="20"/>
    <x v="1"/>
    <n v="517"/>
    <n v="0.22560360553707479"/>
    <x v="10"/>
    <s v="Friday"/>
    <x v="3"/>
    <s v="6-10"/>
  </r>
  <r>
    <s v="IG-1309"/>
    <s v="Instagram"/>
    <d v="2025-04-11T00:00:00"/>
    <d v="1899-12-30T08:51:00"/>
    <x v="2"/>
    <s v="Fitness"/>
    <n v="46476"/>
    <n v="1"/>
    <n v="219"/>
    <n v="13790"/>
    <n v="9872"/>
    <n v="552"/>
    <n v="36"/>
    <n v="28"/>
    <n v="45"/>
    <n v="30"/>
    <n v="220"/>
    <n v="10"/>
    <x v="1"/>
    <n v="661"/>
    <n v="0.21241070660125655"/>
    <x v="0"/>
    <s v="Friday"/>
    <x v="3"/>
    <s v="0-2"/>
  </r>
  <r>
    <s v="IG-1310"/>
    <s v="Instagram"/>
    <d v="2025-04-11T00:00:00"/>
    <d v="1899-12-30T09:33:00"/>
    <x v="3"/>
    <s v="Food"/>
    <n v="46313"/>
    <n v="13"/>
    <n v="179"/>
    <n v="10275"/>
    <n v="9003"/>
    <n v="350"/>
    <n v="30"/>
    <n v="67"/>
    <n v="61"/>
    <n v="22"/>
    <n v="121"/>
    <n v="38"/>
    <x v="1"/>
    <n v="508"/>
    <n v="0.194394662405804"/>
    <x v="16"/>
    <s v="Friday"/>
    <x v="3"/>
    <s v="11+"/>
  </r>
  <r>
    <s v="IG-1311"/>
    <s v="Instagram"/>
    <d v="2025-04-11T00:00:00"/>
    <d v="1899-12-30T11:09:00"/>
    <x v="3"/>
    <s v="Travel"/>
    <n v="46231"/>
    <n v="6"/>
    <n v="143"/>
    <n v="28174"/>
    <n v="24092"/>
    <n v="782"/>
    <n v="69"/>
    <n v="147"/>
    <n v="73"/>
    <n v="100"/>
    <n v="995"/>
    <n v="133"/>
    <x v="1"/>
    <n v="1071"/>
    <n v="0.52112219073781663"/>
    <x v="11"/>
    <s v="Friday"/>
    <x v="3"/>
    <s v="6-10"/>
  </r>
  <r>
    <s v="IG-1312"/>
    <s v="Instagram"/>
    <d v="2025-04-11T00:00:00"/>
    <d v="1899-12-30T12:21:00"/>
    <x v="1"/>
    <s v="Business"/>
    <n v="46416"/>
    <n v="7"/>
    <n v="70"/>
    <n v="11363"/>
    <n v="9103"/>
    <n v="269"/>
    <n v="24"/>
    <n v="21"/>
    <n v="0"/>
    <n v="280"/>
    <n v="65"/>
    <n v="6"/>
    <x v="1"/>
    <n v="314"/>
    <n v="0.19611771802826611"/>
    <x v="1"/>
    <s v="Friday"/>
    <x v="3"/>
    <s v="6-10"/>
  </r>
  <r>
    <s v="IG-1313"/>
    <s v="Instagram"/>
    <d v="2025-04-11T00:00:00"/>
    <d v="1899-12-30T12:25:00"/>
    <x v="2"/>
    <s v="Education"/>
    <n v="46442"/>
    <n v="9"/>
    <n v="132"/>
    <n v="9131"/>
    <n v="7780"/>
    <n v="311"/>
    <n v="28"/>
    <n v="20"/>
    <n v="30"/>
    <n v="74"/>
    <n v="148"/>
    <n v="7"/>
    <x v="1"/>
    <n v="389"/>
    <n v="0.16752077860557255"/>
    <x v="1"/>
    <s v="Friday"/>
    <x v="3"/>
    <s v="6-10"/>
  </r>
  <r>
    <s v="IG-1314"/>
    <s v="Instagram"/>
    <d v="2025-04-11T00:00:00"/>
    <d v="1899-12-30T13:22:00"/>
    <x v="3"/>
    <s v="Education"/>
    <n v="46213"/>
    <n v="5"/>
    <n v="69"/>
    <n v="36614"/>
    <n v="32136"/>
    <n v="797"/>
    <n v="64"/>
    <n v="168"/>
    <n v="127"/>
    <n v="63"/>
    <n v="766"/>
    <n v="184"/>
    <x v="0"/>
    <n v="1156"/>
    <n v="0.69538874342717416"/>
    <x v="15"/>
    <s v="Friday"/>
    <x v="3"/>
    <s v="3-5"/>
  </r>
  <r>
    <s v="IG-1315"/>
    <s v="Instagram"/>
    <d v="2025-04-11T00:00:00"/>
    <d v="1899-12-30T14:01:00"/>
    <x v="0"/>
    <s v="Travel"/>
    <n v="46436"/>
    <n v="9"/>
    <n v="287"/>
    <n v="30862"/>
    <n v="22053"/>
    <n v="640"/>
    <n v="46"/>
    <n v="75"/>
    <n v="325"/>
    <n v="100"/>
    <n v="202"/>
    <n v="60"/>
    <x v="1"/>
    <n v="1086"/>
    <n v="0.47491170643466274"/>
    <x v="2"/>
    <s v="Friday"/>
    <x v="3"/>
    <s v="6-10"/>
  </r>
  <r>
    <s v="IG-1316"/>
    <s v="Instagram"/>
    <d v="2025-04-11T00:00:00"/>
    <d v="1899-12-30T16:13:00"/>
    <x v="3"/>
    <s v="Fitness"/>
    <n v="46367"/>
    <n v="8"/>
    <n v="90"/>
    <n v="43746"/>
    <n v="34428"/>
    <n v="1324"/>
    <n v="112"/>
    <n v="318"/>
    <n v="141"/>
    <n v="264"/>
    <n v="1260"/>
    <n v="205"/>
    <x v="1"/>
    <n v="1895"/>
    <n v="0.74251083744904778"/>
    <x v="13"/>
    <s v="Friday"/>
    <x v="3"/>
    <s v="6-10"/>
  </r>
  <r>
    <s v="IG-1317"/>
    <s v="Instagram"/>
    <d v="2025-04-11T00:00:00"/>
    <d v="1899-12-30T17:41:00"/>
    <x v="3"/>
    <s v="Travel"/>
    <n v="46498"/>
    <n v="8"/>
    <n v="146"/>
    <n v="38055"/>
    <n v="27591"/>
    <n v="997"/>
    <n v="117"/>
    <n v="232"/>
    <n v="157"/>
    <n v="206"/>
    <n v="600"/>
    <n v="103"/>
    <x v="1"/>
    <n v="1503"/>
    <n v="0.5933803604456106"/>
    <x v="14"/>
    <s v="Friday"/>
    <x v="3"/>
    <s v="6-10"/>
  </r>
  <r>
    <s v="IG-1318"/>
    <s v="Instagram"/>
    <d v="2025-04-11T00:00:00"/>
    <d v="1899-12-30T18:34:00"/>
    <x v="2"/>
    <s v="Tech"/>
    <n v="46479"/>
    <n v="7"/>
    <n v="159"/>
    <n v="17925"/>
    <n v="14274"/>
    <n v="672"/>
    <n v="57"/>
    <n v="49"/>
    <n v="93"/>
    <n v="74"/>
    <n v="127"/>
    <n v="22"/>
    <x v="1"/>
    <n v="871"/>
    <n v="0.30710643516426772"/>
    <x v="3"/>
    <s v="Friday"/>
    <x v="3"/>
    <s v="6-10"/>
  </r>
  <r>
    <s v="IG-1319"/>
    <s v="Instagram"/>
    <d v="2025-04-11T00:00:00"/>
    <d v="1899-12-30T18:45:00"/>
    <x v="3"/>
    <s v="Food"/>
    <n v="46298"/>
    <n v="6"/>
    <n v="116"/>
    <n v="16100"/>
    <n v="13594"/>
    <n v="409"/>
    <n v="45"/>
    <n v="85"/>
    <n v="46"/>
    <n v="36"/>
    <n v="517"/>
    <n v="82"/>
    <x v="1"/>
    <n v="585"/>
    <n v="0.29361959479891142"/>
    <x v="3"/>
    <s v="Friday"/>
    <x v="3"/>
    <s v="6-10"/>
  </r>
  <r>
    <s v="IG-1320"/>
    <s v="Instagram"/>
    <d v="2025-04-11T00:00:00"/>
    <d v="1899-12-30T19:45:00"/>
    <x v="0"/>
    <s v="Travel"/>
    <n v="46610"/>
    <n v="6"/>
    <n v="283"/>
    <n v="17049"/>
    <n v="13459"/>
    <n v="539"/>
    <n v="50"/>
    <n v="65"/>
    <n v="361"/>
    <n v="63"/>
    <n v="374"/>
    <n v="35"/>
    <x v="1"/>
    <n v="1015"/>
    <n v="0.28875777730100838"/>
    <x v="4"/>
    <s v="Friday"/>
    <x v="3"/>
    <s v="6-10"/>
  </r>
  <r>
    <s v="IG-1321"/>
    <s v="Instagram"/>
    <d v="2025-04-11T00:00:00"/>
    <d v="1899-12-30T21:28:00"/>
    <x v="3"/>
    <s v="Tech"/>
    <n v="46519"/>
    <n v="10"/>
    <n v="200"/>
    <n v="45654"/>
    <n v="33959"/>
    <n v="1512"/>
    <n v="175"/>
    <n v="302"/>
    <n v="200"/>
    <n v="104"/>
    <n v="734"/>
    <n v="114"/>
    <x v="1"/>
    <n v="2189"/>
    <n v="0.73000279455706274"/>
    <x v="6"/>
    <s v="Friday"/>
    <x v="3"/>
    <s v="6-10"/>
  </r>
  <r>
    <s v="IG-1322"/>
    <s v="Instagram"/>
    <d v="2025-04-11T00:00:00"/>
    <d v="1899-12-30T21:42:00"/>
    <x v="0"/>
    <s v="Fashion"/>
    <n v="46371"/>
    <n v="11"/>
    <n v="243"/>
    <n v="8435"/>
    <n v="6947"/>
    <n v="310"/>
    <n v="18"/>
    <n v="32"/>
    <n v="136"/>
    <n v="52"/>
    <n v="156"/>
    <n v="9"/>
    <x v="1"/>
    <n v="496"/>
    <n v="0.14981346099933149"/>
    <x v="6"/>
    <s v="Friday"/>
    <x v="3"/>
    <s v="11+"/>
  </r>
  <r>
    <s v="IG-1323"/>
    <s v="Instagram"/>
    <d v="2025-04-11T00:00:00"/>
    <d v="1899-12-30T22:06:00"/>
    <x v="0"/>
    <s v="Fashion"/>
    <n v="46284"/>
    <n v="8"/>
    <n v="230"/>
    <n v="18419"/>
    <n v="16167"/>
    <n v="526"/>
    <n v="46"/>
    <n v="54"/>
    <n v="252"/>
    <n v="97"/>
    <n v="149"/>
    <n v="40"/>
    <x v="0"/>
    <n v="878"/>
    <n v="0.34929997407311381"/>
    <x v="19"/>
    <s v="Friday"/>
    <x v="3"/>
    <s v="6-10"/>
  </r>
  <r>
    <s v="IG-1324"/>
    <s v="Instagram"/>
    <d v="2025-04-11T00:00:00"/>
    <d v="1899-12-30T22:13:00"/>
    <x v="0"/>
    <s v="Travel"/>
    <n v="46379"/>
    <n v="2"/>
    <n v="221"/>
    <n v="9707"/>
    <n v="7374"/>
    <n v="389"/>
    <n v="64"/>
    <n v="68"/>
    <n v="270"/>
    <n v="62"/>
    <n v="186"/>
    <n v="21"/>
    <x v="1"/>
    <n v="791"/>
    <n v="0.15899437245304987"/>
    <x v="19"/>
    <s v="Friday"/>
    <x v="3"/>
    <s v="0-2"/>
  </r>
  <r>
    <s v="IG-1325"/>
    <s v="Instagram"/>
    <d v="2025-04-11T00:00:00"/>
    <d v="1899-12-30T22:22:00"/>
    <x v="1"/>
    <s v="Education"/>
    <n v="46243"/>
    <n v="13"/>
    <n v="59"/>
    <n v="2788"/>
    <n v="2318"/>
    <n v="51"/>
    <n v="9"/>
    <n v="7"/>
    <n v="0"/>
    <n v="34"/>
    <n v="37"/>
    <n v="2"/>
    <x v="1"/>
    <n v="67"/>
    <n v="5.0126505633285037E-2"/>
    <x v="19"/>
    <s v="Friday"/>
    <x v="3"/>
    <s v="11+"/>
  </r>
  <r>
    <s v="IG-1326"/>
    <s v="Instagram"/>
    <d v="2025-04-12T00:00:00"/>
    <d v="1899-12-30T03:06:00"/>
    <x v="0"/>
    <s v="Fashion"/>
    <n v="46447"/>
    <n v="5"/>
    <n v="121"/>
    <n v="11603"/>
    <n v="8027"/>
    <n v="387"/>
    <n v="30"/>
    <n v="38"/>
    <n v="208"/>
    <n v="24"/>
    <n v="82"/>
    <n v="13"/>
    <x v="0"/>
    <n v="663"/>
    <n v="0.17282063427132"/>
    <x v="23"/>
    <s v="Saturday"/>
    <x v="3"/>
    <s v="3-5"/>
  </r>
  <r>
    <s v="IG-1327"/>
    <s v="Instagram"/>
    <d v="2025-04-12T00:00:00"/>
    <d v="1899-12-30T08:26:00"/>
    <x v="3"/>
    <s v="Fashion"/>
    <n v="46365"/>
    <n v="10"/>
    <n v="56"/>
    <n v="18530"/>
    <n v="16289"/>
    <n v="549"/>
    <n v="49"/>
    <n v="106"/>
    <n v="67"/>
    <n v="54"/>
    <n v="387"/>
    <n v="31"/>
    <x v="1"/>
    <n v="771"/>
    <n v="0.35132103957726735"/>
    <x v="0"/>
    <s v="Saturday"/>
    <x v="3"/>
    <s v="6-10"/>
  </r>
  <r>
    <s v="IG-1328"/>
    <s v="Instagram"/>
    <d v="2025-04-12T00:00:00"/>
    <d v="1899-12-30T08:51:00"/>
    <x v="3"/>
    <s v="Travel"/>
    <n v="46437"/>
    <n v="7"/>
    <n v="92"/>
    <n v="41145"/>
    <n v="31598"/>
    <n v="1021"/>
    <n v="142"/>
    <n v="282"/>
    <n v="153"/>
    <n v="150"/>
    <n v="1218"/>
    <n v="205"/>
    <x v="1"/>
    <n v="1598"/>
    <n v="0.68044878006761844"/>
    <x v="0"/>
    <s v="Saturday"/>
    <x v="3"/>
    <s v="6-10"/>
  </r>
  <r>
    <s v="IG-1329"/>
    <s v="Instagram"/>
    <d v="2025-04-12T00:00:00"/>
    <d v="1899-12-30T09:11:00"/>
    <x v="3"/>
    <s v="Fashion"/>
    <n v="46406"/>
    <n v="5"/>
    <n v="91"/>
    <n v="20521"/>
    <n v="17191"/>
    <n v="389"/>
    <n v="41"/>
    <n v="80"/>
    <n v="64"/>
    <n v="87"/>
    <n v="557"/>
    <n v="95"/>
    <x v="1"/>
    <n v="574"/>
    <n v="0.37044778692410463"/>
    <x v="16"/>
    <s v="Saturday"/>
    <x v="3"/>
    <s v="3-5"/>
  </r>
  <r>
    <s v="IG-1330"/>
    <s v="Instagram"/>
    <d v="2025-04-12T00:00:00"/>
    <d v="1899-12-30T11:27:00"/>
    <x v="3"/>
    <s v="Business"/>
    <n v="46420"/>
    <n v="9"/>
    <n v="171"/>
    <n v="12131"/>
    <n v="9599"/>
    <n v="428"/>
    <n v="41"/>
    <n v="94"/>
    <n v="57"/>
    <n v="86"/>
    <n v="293"/>
    <n v="17"/>
    <x v="1"/>
    <n v="620"/>
    <n v="0.20678586816027575"/>
    <x v="11"/>
    <s v="Saturday"/>
    <x v="3"/>
    <s v="6-10"/>
  </r>
  <r>
    <s v="IG-1331"/>
    <s v="Instagram"/>
    <d v="2025-04-12T00:00:00"/>
    <d v="1899-12-30T13:31:00"/>
    <x v="2"/>
    <s v="Food"/>
    <n v="46434"/>
    <n v="5"/>
    <n v="245"/>
    <n v="20765"/>
    <n v="14591"/>
    <n v="454"/>
    <n v="55"/>
    <n v="29"/>
    <n v="54"/>
    <n v="57"/>
    <n v="341"/>
    <n v="30"/>
    <x v="1"/>
    <n v="592"/>
    <n v="0.31423095145798335"/>
    <x v="15"/>
    <s v="Saturday"/>
    <x v="3"/>
    <s v="3-5"/>
  </r>
  <r>
    <s v="IG-1332"/>
    <s v="Instagram"/>
    <d v="2025-04-12T00:00:00"/>
    <d v="1899-12-30T16:08:00"/>
    <x v="3"/>
    <s v="Travel"/>
    <n v="46423"/>
    <n v="10"/>
    <n v="100"/>
    <n v="28217"/>
    <n v="23158"/>
    <n v="700"/>
    <n v="90"/>
    <n v="175"/>
    <n v="94"/>
    <n v="134"/>
    <n v="317"/>
    <n v="52"/>
    <x v="1"/>
    <n v="1059"/>
    <n v="0.49884755401417402"/>
    <x v="13"/>
    <s v="Saturday"/>
    <x v="3"/>
    <s v="6-10"/>
  </r>
  <r>
    <s v="IG-1333"/>
    <s v="Instagram"/>
    <d v="2025-04-12T00:00:00"/>
    <d v="1899-12-30T16:20:00"/>
    <x v="0"/>
    <s v="Fitness"/>
    <n v="46503"/>
    <n v="8"/>
    <n v="669"/>
    <n v="10292"/>
    <n v="7445"/>
    <n v="293"/>
    <n v="31"/>
    <n v="41"/>
    <n v="171"/>
    <n v="74"/>
    <n v="122"/>
    <n v="22"/>
    <x v="1"/>
    <n v="536"/>
    <n v="0.16009719803023462"/>
    <x v="13"/>
    <s v="Saturday"/>
    <x v="3"/>
    <s v="6-10"/>
  </r>
  <r>
    <s v="IG-1334"/>
    <s v="Instagram"/>
    <d v="2025-04-12T00:00:00"/>
    <d v="1899-12-30T17:28:00"/>
    <x v="0"/>
    <s v="Education"/>
    <n v="46495"/>
    <n v="8"/>
    <n v="288"/>
    <n v="18123"/>
    <n v="14624"/>
    <n v="612"/>
    <n v="71"/>
    <n v="91"/>
    <n v="370"/>
    <n v="136"/>
    <n v="404"/>
    <n v="22"/>
    <x v="1"/>
    <n v="1144"/>
    <n v="0.31452844391870094"/>
    <x v="14"/>
    <s v="Saturday"/>
    <x v="3"/>
    <s v="6-10"/>
  </r>
  <r>
    <s v="IG-1335"/>
    <s v="Instagram"/>
    <d v="2025-04-12T00:00:00"/>
    <d v="1899-12-30T19:29:00"/>
    <x v="0"/>
    <s v="Education"/>
    <n v="46262"/>
    <n v="5"/>
    <n v="295"/>
    <n v="10721"/>
    <n v="7450"/>
    <n v="478"/>
    <n v="51"/>
    <n v="52"/>
    <n v="214"/>
    <n v="28"/>
    <n v="79"/>
    <n v="22"/>
    <x v="1"/>
    <n v="795"/>
    <n v="0.16103929791189314"/>
    <x v="4"/>
    <s v="Saturday"/>
    <x v="3"/>
    <s v="3-5"/>
  </r>
  <r>
    <s v="IG-1336"/>
    <s v="Instagram"/>
    <d v="2025-04-12T00:00:00"/>
    <d v="1899-12-30T19:45:00"/>
    <x v="0"/>
    <s v="Fitness"/>
    <n v="46391"/>
    <n v="12"/>
    <n v="145"/>
    <n v="43840"/>
    <n v="31124"/>
    <n v="789"/>
    <n v="91"/>
    <n v="122"/>
    <n v="512"/>
    <n v="105"/>
    <n v="655"/>
    <n v="52"/>
    <x v="0"/>
    <n v="1514"/>
    <n v="0.67090599469724732"/>
    <x v="4"/>
    <s v="Saturday"/>
    <x v="3"/>
    <s v="11+"/>
  </r>
  <r>
    <s v="IG-1337"/>
    <s v="Instagram"/>
    <d v="2025-04-12T00:00:00"/>
    <d v="1899-12-30T20:02:00"/>
    <x v="0"/>
    <s v="Fashion"/>
    <n v="46642"/>
    <n v="10"/>
    <n v="125"/>
    <n v="29226"/>
    <n v="23078"/>
    <n v="1014"/>
    <n v="120"/>
    <n v="102"/>
    <n v="367"/>
    <n v="147"/>
    <n v="436"/>
    <n v="63"/>
    <x v="0"/>
    <n v="1603"/>
    <n v="0.49479010334033702"/>
    <x v="5"/>
    <s v="Saturday"/>
    <x v="3"/>
    <s v="6-10"/>
  </r>
  <r>
    <s v="IG-1338"/>
    <s v="Instagram"/>
    <d v="2025-04-12T00:00:00"/>
    <d v="1899-12-30T20:48:00"/>
    <x v="0"/>
    <s v="Fashion"/>
    <n v="46425"/>
    <n v="6"/>
    <n v="350"/>
    <n v="48501"/>
    <n v="36345"/>
    <n v="1702"/>
    <n v="175"/>
    <n v="286"/>
    <n v="1131"/>
    <n v="354"/>
    <n v="422"/>
    <n v="114"/>
    <x v="0"/>
    <n v="3294"/>
    <n v="0.78287560581583193"/>
    <x v="5"/>
    <s v="Saturday"/>
    <x v="3"/>
    <s v="6-10"/>
  </r>
  <r>
    <s v="IG-1339"/>
    <s v="Instagram"/>
    <d v="2025-04-12T00:00:00"/>
    <d v="1899-12-30T21:38:00"/>
    <x v="3"/>
    <s v="Fitness"/>
    <n v="46571"/>
    <n v="5"/>
    <n v="66"/>
    <n v="41780"/>
    <n v="32532"/>
    <n v="1460"/>
    <n v="157"/>
    <n v="303"/>
    <n v="196"/>
    <n v="200"/>
    <n v="383"/>
    <n v="116"/>
    <x v="1"/>
    <n v="2116"/>
    <n v="0.69854630564084941"/>
    <x v="6"/>
    <s v="Saturday"/>
    <x v="3"/>
    <s v="3-5"/>
  </r>
  <r>
    <s v="IG-1340"/>
    <s v="Instagram"/>
    <d v="2025-04-12T00:00:00"/>
    <d v="1899-12-30T23:56:00"/>
    <x v="2"/>
    <s v="Fashion"/>
    <n v="46541"/>
    <n v="12"/>
    <n v="158"/>
    <n v="7289"/>
    <n v="6483"/>
    <n v="232"/>
    <n v="30"/>
    <n v="26"/>
    <n v="38"/>
    <n v="27"/>
    <n v="60"/>
    <n v="11"/>
    <x v="1"/>
    <n v="326"/>
    <n v="0.13929653423862831"/>
    <x v="7"/>
    <s v="Saturday"/>
    <x v="3"/>
    <s v="11+"/>
  </r>
  <r>
    <s v="IG-1341"/>
    <s v="Instagram"/>
    <d v="2025-04-13T00:00:00"/>
    <d v="1899-12-30T05:40:00"/>
    <x v="3"/>
    <s v="Fashion"/>
    <n v="46678"/>
    <n v="10"/>
    <n v="174"/>
    <n v="32296"/>
    <n v="28219"/>
    <n v="801"/>
    <n v="89"/>
    <n v="164"/>
    <n v="101"/>
    <n v="200"/>
    <n v="505"/>
    <n v="100"/>
    <x v="0"/>
    <n v="1155"/>
    <n v="0.60454603881914393"/>
    <x v="18"/>
    <s v="Sunday"/>
    <x v="3"/>
    <s v="6-10"/>
  </r>
  <r>
    <s v="IG-1342"/>
    <s v="Instagram"/>
    <d v="2025-04-13T00:00:00"/>
    <d v="1899-12-30T09:48:00"/>
    <x v="2"/>
    <s v="Lifestyle"/>
    <n v="46279"/>
    <n v="10"/>
    <n v="228"/>
    <n v="7626"/>
    <n v="5621"/>
    <n v="205"/>
    <n v="21"/>
    <n v="11"/>
    <n v="25"/>
    <n v="42"/>
    <n v="144"/>
    <n v="12"/>
    <x v="1"/>
    <n v="262"/>
    <n v="0.12145897707383478"/>
    <x v="16"/>
    <s v="Sunday"/>
    <x v="3"/>
    <s v="6-10"/>
  </r>
  <r>
    <s v="IG-1343"/>
    <s v="Instagram"/>
    <d v="2025-04-13T00:00:00"/>
    <d v="1899-12-30T09:59:00"/>
    <x v="2"/>
    <s v="Food"/>
    <n v="46582"/>
    <n v="9"/>
    <n v="49"/>
    <n v="21973"/>
    <n v="15849"/>
    <n v="563"/>
    <n v="59"/>
    <n v="28"/>
    <n v="71"/>
    <n v="93"/>
    <n v="314"/>
    <n v="14"/>
    <x v="1"/>
    <n v="721"/>
    <n v="0.34023871881842771"/>
    <x v="16"/>
    <s v="Sunday"/>
    <x v="3"/>
    <s v="6-10"/>
  </r>
  <r>
    <s v="IG-1344"/>
    <s v="Instagram"/>
    <d v="2025-04-13T00:00:00"/>
    <d v="1899-12-30T10:32:00"/>
    <x v="3"/>
    <s v="Food"/>
    <n v="46311"/>
    <n v="7"/>
    <n v="102"/>
    <n v="29585"/>
    <n v="21633"/>
    <n v="840"/>
    <n v="115"/>
    <n v="212"/>
    <n v="130"/>
    <n v="120"/>
    <n v="412"/>
    <n v="113"/>
    <x v="1"/>
    <n v="1297"/>
    <n v="0.46712444127745029"/>
    <x v="17"/>
    <s v="Sunday"/>
    <x v="3"/>
    <s v="6-10"/>
  </r>
  <r>
    <s v="IG-1345"/>
    <s v="Instagram"/>
    <d v="2025-04-13T00:00:00"/>
    <d v="1899-12-30T11:22:00"/>
    <x v="2"/>
    <s v="Lifestyle"/>
    <n v="46337"/>
    <n v="6"/>
    <n v="160"/>
    <n v="9764"/>
    <n v="7510"/>
    <n v="205"/>
    <n v="20"/>
    <n v="12"/>
    <n v="29"/>
    <n v="48"/>
    <n v="176"/>
    <n v="13"/>
    <x v="1"/>
    <n v="266"/>
    <n v="0.16207350497442649"/>
    <x v="11"/>
    <s v="Sunday"/>
    <x v="3"/>
    <s v="6-10"/>
  </r>
  <r>
    <s v="IG-1346"/>
    <s v="Instagram"/>
    <d v="2025-04-13T00:00:00"/>
    <d v="1899-12-30T13:16:00"/>
    <x v="0"/>
    <s v="Education"/>
    <n v="46487"/>
    <n v="11"/>
    <n v="268"/>
    <n v="10829"/>
    <n v="7789"/>
    <n v="250"/>
    <n v="27"/>
    <n v="35"/>
    <n v="122"/>
    <n v="80"/>
    <n v="146"/>
    <n v="17"/>
    <x v="1"/>
    <n v="434"/>
    <n v="0.16755221889990751"/>
    <x v="15"/>
    <s v="Sunday"/>
    <x v="3"/>
    <s v="11+"/>
  </r>
  <r>
    <s v="IG-1347"/>
    <s v="Instagram"/>
    <d v="2025-04-13T00:00:00"/>
    <d v="1899-12-30T13:33:00"/>
    <x v="3"/>
    <s v="Education"/>
    <n v="46669"/>
    <n v="4"/>
    <n v="158"/>
    <n v="45351"/>
    <n v="35122"/>
    <n v="1509"/>
    <n v="156"/>
    <n v="414"/>
    <n v="218"/>
    <n v="335"/>
    <n v="466"/>
    <n v="150"/>
    <x v="0"/>
    <n v="2297"/>
    <n v="0.7525766568814416"/>
    <x v="15"/>
    <s v="Sunday"/>
    <x v="3"/>
    <s v="3-5"/>
  </r>
  <r>
    <s v="IG-1348"/>
    <s v="Instagram"/>
    <d v="2025-04-13T00:00:00"/>
    <d v="1899-12-30T16:29:00"/>
    <x v="0"/>
    <s v="Fashion"/>
    <n v="46435"/>
    <n v="9"/>
    <n v="277"/>
    <n v="15788"/>
    <n v="13118"/>
    <n v="574"/>
    <n v="66"/>
    <n v="92"/>
    <n v="282"/>
    <n v="51"/>
    <n v="350"/>
    <n v="23"/>
    <x v="1"/>
    <n v="1014"/>
    <n v="0.28250242274146659"/>
    <x v="13"/>
    <s v="Sunday"/>
    <x v="3"/>
    <s v="6-10"/>
  </r>
  <r>
    <s v="IG-1349"/>
    <s v="Instagram"/>
    <d v="2025-04-13T00:00:00"/>
    <d v="1899-12-30T16:50:00"/>
    <x v="3"/>
    <s v="Tech"/>
    <n v="46408"/>
    <n v="6"/>
    <n v="138"/>
    <n v="26616"/>
    <n v="18500"/>
    <n v="802"/>
    <n v="105"/>
    <n v="196"/>
    <n v="154"/>
    <n v="75"/>
    <n v="615"/>
    <n v="46"/>
    <x v="1"/>
    <n v="1257"/>
    <n v="0.398638165833477"/>
    <x v="13"/>
    <s v="Sunday"/>
    <x v="3"/>
    <s v="6-10"/>
  </r>
  <r>
    <s v="IG-1350"/>
    <s v="Instagram"/>
    <d v="2025-04-13T00:00:00"/>
    <d v="1899-12-30T21:15:00"/>
    <x v="1"/>
    <s v="Travel"/>
    <n v="46291"/>
    <n v="6"/>
    <n v="36"/>
    <n v="7507"/>
    <n v="5606"/>
    <n v="70"/>
    <n v="10"/>
    <n v="11"/>
    <n v="0"/>
    <n v="69"/>
    <n v="94"/>
    <n v="3"/>
    <x v="1"/>
    <n v="91"/>
    <n v="0.1211034542351645"/>
    <x v="6"/>
    <s v="Sunday"/>
    <x v="3"/>
    <s v="6-10"/>
  </r>
  <r>
    <s v="IG-1351"/>
    <s v="Instagram"/>
    <d v="2025-04-13T00:00:00"/>
    <d v="1899-12-30T23:18:00"/>
    <x v="3"/>
    <s v="Travel"/>
    <n v="46502"/>
    <n v="5"/>
    <n v="133"/>
    <n v="37284"/>
    <n v="31408"/>
    <n v="795"/>
    <n v="87"/>
    <n v="238"/>
    <n v="168"/>
    <n v="227"/>
    <n v="550"/>
    <n v="134"/>
    <x v="0"/>
    <n v="1288"/>
    <n v="0.67541181024472063"/>
    <x v="7"/>
    <s v="Sunday"/>
    <x v="3"/>
    <s v="3-5"/>
  </r>
  <r>
    <s v="IG-1352"/>
    <s v="Instagram"/>
    <d v="2025-04-14T00:00:00"/>
    <d v="1899-12-30T10:32:00"/>
    <x v="0"/>
    <s v="Fashion"/>
    <n v="46298"/>
    <n v="5"/>
    <n v="208"/>
    <n v="13961"/>
    <n v="12054"/>
    <n v="496"/>
    <n v="48"/>
    <n v="57"/>
    <n v="264"/>
    <n v="38"/>
    <n v="111"/>
    <n v="36"/>
    <x v="1"/>
    <n v="865"/>
    <n v="0.26035681886906564"/>
    <x v="17"/>
    <s v="Monday"/>
    <x v="3"/>
    <s v="3-5"/>
  </r>
  <r>
    <s v="IG-1353"/>
    <s v="Instagram"/>
    <d v="2025-04-14T00:00:00"/>
    <d v="1899-12-30T11:13:00"/>
    <x v="0"/>
    <s v="Business"/>
    <n v="46493"/>
    <n v="4"/>
    <n v="727"/>
    <n v="13857"/>
    <n v="9753"/>
    <n v="365"/>
    <n v="33"/>
    <n v="34"/>
    <n v="174"/>
    <n v="96"/>
    <n v="186"/>
    <n v="10"/>
    <x v="0"/>
    <n v="606"/>
    <n v="0.20977351429247412"/>
    <x v="11"/>
    <s v="Monday"/>
    <x v="3"/>
    <s v="3-5"/>
  </r>
  <r>
    <s v="IG-1354"/>
    <s v="Instagram"/>
    <d v="2025-04-14T00:00:00"/>
    <d v="1899-12-30T16:38:00"/>
    <x v="3"/>
    <s v="Fitness"/>
    <n v="46547"/>
    <n v="4"/>
    <n v="62"/>
    <n v="23220"/>
    <n v="16882"/>
    <n v="474"/>
    <n v="62"/>
    <n v="98"/>
    <n v="84"/>
    <n v="34"/>
    <n v="389"/>
    <n v="97"/>
    <x v="1"/>
    <n v="718"/>
    <n v="0.36268717640234599"/>
    <x v="13"/>
    <s v="Monday"/>
    <x v="3"/>
    <s v="3-5"/>
  </r>
  <r>
    <s v="IG-1355"/>
    <s v="Instagram"/>
    <d v="2025-04-14T00:00:00"/>
    <d v="1899-12-30T16:51:00"/>
    <x v="3"/>
    <s v="Business"/>
    <n v="46728"/>
    <n v="7"/>
    <n v="192"/>
    <n v="12255"/>
    <n v="8891"/>
    <n v="341"/>
    <n v="36"/>
    <n v="61"/>
    <n v="51"/>
    <n v="56"/>
    <n v="225"/>
    <n v="56"/>
    <x v="1"/>
    <n v="489"/>
    <n v="0.190271357644239"/>
    <x v="13"/>
    <s v="Monday"/>
    <x v="3"/>
    <s v="6-10"/>
  </r>
  <r>
    <s v="IG-1356"/>
    <s v="Instagram"/>
    <d v="2025-04-14T00:00:00"/>
    <d v="1899-12-30T18:07:00"/>
    <x v="0"/>
    <s v="Education"/>
    <n v="46516"/>
    <n v="8"/>
    <n v="241"/>
    <n v="9175"/>
    <n v="7337"/>
    <n v="430"/>
    <n v="43"/>
    <n v="71"/>
    <n v="257"/>
    <n v="64"/>
    <n v="178"/>
    <n v="19"/>
    <x v="1"/>
    <n v="801"/>
    <n v="0.15773067331670823"/>
    <x v="3"/>
    <s v="Monday"/>
    <x v="3"/>
    <s v="6-10"/>
  </r>
  <r>
    <s v="IG-1357"/>
    <s v="Instagram"/>
    <d v="2025-04-14T00:00:00"/>
    <d v="1899-12-30T18:41:00"/>
    <x v="0"/>
    <s v="Tech"/>
    <n v="46548"/>
    <n v="10"/>
    <n v="183"/>
    <n v="11249"/>
    <n v="8152"/>
    <n v="366"/>
    <n v="68"/>
    <n v="68"/>
    <n v="352"/>
    <n v="75"/>
    <n v="244"/>
    <n v="25"/>
    <x v="1"/>
    <n v="854"/>
    <n v="0.17513104752083872"/>
    <x v="3"/>
    <s v="Monday"/>
    <x v="3"/>
    <s v="6-10"/>
  </r>
  <r>
    <s v="IG-1358"/>
    <s v="Instagram"/>
    <d v="2025-04-14T00:00:00"/>
    <d v="1899-12-30T19:19:00"/>
    <x v="0"/>
    <s v="Tech"/>
    <n v="46662"/>
    <n v="9"/>
    <n v="371"/>
    <n v="16773"/>
    <n v="13661"/>
    <n v="625"/>
    <n v="70"/>
    <n v="88"/>
    <n v="382"/>
    <n v="31"/>
    <n v="409"/>
    <n v="27"/>
    <x v="1"/>
    <n v="1165"/>
    <n v="0.29276499078479279"/>
    <x v="4"/>
    <s v="Monday"/>
    <x v="3"/>
    <s v="6-10"/>
  </r>
  <r>
    <s v="IG-1359"/>
    <s v="Instagram"/>
    <d v="2025-04-14T00:00:00"/>
    <d v="1899-12-30T20:07:00"/>
    <x v="1"/>
    <s v="Fashion"/>
    <n v="46456"/>
    <n v="11"/>
    <n v="20"/>
    <n v="3592"/>
    <n v="3239"/>
    <n v="58"/>
    <n v="6"/>
    <n v="5"/>
    <n v="0"/>
    <n v="28"/>
    <n v="32"/>
    <n v="1"/>
    <x v="1"/>
    <n v="69"/>
    <n v="6.9721887377303254E-2"/>
    <x v="5"/>
    <s v="Monday"/>
    <x v="3"/>
    <s v="11+"/>
  </r>
  <r>
    <s v="IG-1360"/>
    <s v="Instagram"/>
    <d v="2025-04-15T00:00:00"/>
    <d v="1899-12-30T07:11:00"/>
    <x v="3"/>
    <s v="Food"/>
    <n v="46646"/>
    <n v="5"/>
    <n v="52"/>
    <n v="18664"/>
    <n v="14122"/>
    <n v="540"/>
    <n v="62"/>
    <n v="87"/>
    <n v="67"/>
    <n v="103"/>
    <n v="191"/>
    <n v="90"/>
    <x v="1"/>
    <n v="756"/>
    <n v="0.30274835998799471"/>
    <x v="10"/>
    <s v="Tuesday"/>
    <x v="3"/>
    <s v="3-5"/>
  </r>
  <r>
    <s v="IG-1361"/>
    <s v="Instagram"/>
    <d v="2025-04-15T00:00:00"/>
    <d v="1899-12-30T16:58:00"/>
    <x v="0"/>
    <s v="Food"/>
    <n v="46706"/>
    <n v="7"/>
    <n v="187"/>
    <n v="20603"/>
    <n v="17140"/>
    <n v="894"/>
    <n v="89"/>
    <n v="88"/>
    <n v="568"/>
    <n v="103"/>
    <n v="140"/>
    <n v="32"/>
    <x v="1"/>
    <n v="1639"/>
    <n v="0.36697640560099343"/>
    <x v="13"/>
    <s v="Tuesday"/>
    <x v="3"/>
    <s v="6-10"/>
  </r>
  <r>
    <s v="IG-1362"/>
    <s v="Instagram"/>
    <d v="2025-04-15T00:00:00"/>
    <d v="1899-12-30T17:33:00"/>
    <x v="0"/>
    <s v="Fitness"/>
    <n v="46621"/>
    <n v="6"/>
    <n v="309"/>
    <n v="13665"/>
    <n v="11012"/>
    <n v="582"/>
    <n v="53"/>
    <n v="75"/>
    <n v="299"/>
    <n v="40"/>
    <n v="248"/>
    <n v="30"/>
    <x v="1"/>
    <n v="1009"/>
    <n v="0.23620256965745051"/>
    <x v="14"/>
    <s v="Tuesday"/>
    <x v="3"/>
    <s v="6-10"/>
  </r>
  <r>
    <s v="IG-1363"/>
    <s v="Instagram"/>
    <d v="2025-04-15T00:00:00"/>
    <d v="1899-12-30T18:24:00"/>
    <x v="2"/>
    <s v="Food"/>
    <n v="46622"/>
    <n v="5"/>
    <n v="387"/>
    <n v="14300"/>
    <n v="11113"/>
    <n v="450"/>
    <n v="44"/>
    <n v="34"/>
    <n v="78"/>
    <n v="20"/>
    <n v="239"/>
    <n v="24"/>
    <x v="0"/>
    <n v="606"/>
    <n v="0.23836386255415898"/>
    <x v="3"/>
    <s v="Tuesday"/>
    <x v="3"/>
    <s v="3-5"/>
  </r>
  <r>
    <s v="IG-1364"/>
    <s v="Instagram"/>
    <d v="2025-04-15T00:00:00"/>
    <d v="1899-12-30T20:05:00"/>
    <x v="3"/>
    <s v="Lifestyle"/>
    <n v="46684"/>
    <n v="4"/>
    <n v="76"/>
    <n v="15758"/>
    <n v="14192"/>
    <n v="413"/>
    <n v="51"/>
    <n v="104"/>
    <n v="77"/>
    <n v="51"/>
    <n v="560"/>
    <n v="66"/>
    <x v="1"/>
    <n v="645"/>
    <n v="0.30400137091937279"/>
    <x v="5"/>
    <s v="Tuesday"/>
    <x v="3"/>
    <s v="3-5"/>
  </r>
  <r>
    <s v="IG-1365"/>
    <s v="Instagram"/>
    <d v="2025-04-15T00:00:00"/>
    <d v="1899-12-30T20:08:00"/>
    <x v="1"/>
    <s v="Tech"/>
    <n v="46775"/>
    <n v="9"/>
    <n v="44"/>
    <n v="9402"/>
    <n v="6647"/>
    <n v="93"/>
    <n v="12"/>
    <n v="14"/>
    <n v="0"/>
    <n v="77"/>
    <n v="80"/>
    <n v="3"/>
    <x v="1"/>
    <n v="119"/>
    <n v="0.14210582576162481"/>
    <x v="5"/>
    <s v="Tuesday"/>
    <x v="3"/>
    <s v="6-10"/>
  </r>
  <r>
    <s v="IG-1366"/>
    <s v="Instagram"/>
    <d v="2025-04-15T00:00:00"/>
    <d v="1899-12-30T20:11:00"/>
    <x v="2"/>
    <s v="Lifestyle"/>
    <n v="46789"/>
    <n v="9"/>
    <n v="95"/>
    <n v="10513"/>
    <n v="8910"/>
    <n v="257"/>
    <n v="23"/>
    <n v="13"/>
    <n v="30"/>
    <n v="46"/>
    <n v="66"/>
    <n v="12"/>
    <x v="1"/>
    <n v="323"/>
    <n v="0.19042937442561286"/>
    <x v="5"/>
    <s v="Tuesday"/>
    <x v="3"/>
    <s v="6-10"/>
  </r>
  <r>
    <s v="IG-1367"/>
    <s v="Instagram"/>
    <d v="2025-04-15T00:00:00"/>
    <d v="1899-12-30T20:59:00"/>
    <x v="0"/>
    <s v="Food"/>
    <n v="46568"/>
    <n v="4"/>
    <n v="154"/>
    <n v="12112"/>
    <n v="10257"/>
    <n v="328"/>
    <n v="29"/>
    <n v="38"/>
    <n v="204"/>
    <n v="85"/>
    <n v="145"/>
    <n v="24"/>
    <x v="1"/>
    <n v="599"/>
    <n v="0.22025854664147054"/>
    <x v="5"/>
    <s v="Tuesday"/>
    <x v="3"/>
    <s v="3-5"/>
  </r>
  <r>
    <s v="IG-1368"/>
    <s v="Instagram"/>
    <d v="2025-04-15T00:00:00"/>
    <d v="1899-12-30T21:05:00"/>
    <x v="2"/>
    <s v="Travel"/>
    <n v="46427"/>
    <n v="15"/>
    <n v="94"/>
    <n v="25243"/>
    <n v="22500"/>
    <n v="951"/>
    <n v="91"/>
    <n v="49"/>
    <n v="125"/>
    <n v="168"/>
    <n v="493"/>
    <n v="53"/>
    <x v="0"/>
    <n v="1216"/>
    <n v="0.48463178753742436"/>
    <x v="6"/>
    <s v="Tuesday"/>
    <x v="3"/>
    <s v="11+"/>
  </r>
  <r>
    <s v="IG-1369"/>
    <s v="Instagram"/>
    <d v="2025-04-16T00:00:00"/>
    <d v="1899-12-30T08:00:00"/>
    <x v="3"/>
    <s v="Lifestyle"/>
    <n v="46733"/>
    <n v="8"/>
    <n v="111"/>
    <n v="11685"/>
    <n v="10209"/>
    <n v="268"/>
    <n v="43"/>
    <n v="86"/>
    <n v="47"/>
    <n v="43"/>
    <n v="327"/>
    <n v="55"/>
    <x v="1"/>
    <n v="444"/>
    <n v="0.21845376928508761"/>
    <x v="0"/>
    <s v="Wednesday"/>
    <x v="3"/>
    <s v="6-10"/>
  </r>
  <r>
    <s v="IG-1370"/>
    <s v="Instagram"/>
    <d v="2025-04-16T00:00:00"/>
    <d v="1899-12-30T09:10:00"/>
    <x v="3"/>
    <s v="Fashion"/>
    <n v="46733"/>
    <n v="9"/>
    <n v="89"/>
    <n v="17755"/>
    <n v="13509"/>
    <n v="384"/>
    <n v="33"/>
    <n v="65"/>
    <n v="48"/>
    <n v="33"/>
    <n v="259"/>
    <n v="59"/>
    <x v="1"/>
    <n v="530"/>
    <n v="0.28906768236578007"/>
    <x v="16"/>
    <s v="Wednesday"/>
    <x v="3"/>
    <s v="6-10"/>
  </r>
  <r>
    <s v="IG-1371"/>
    <s v="Instagram"/>
    <d v="2025-04-16T00:00:00"/>
    <d v="1899-12-30T10:49:00"/>
    <x v="3"/>
    <s v="Fitness"/>
    <n v="46586"/>
    <n v="8"/>
    <n v="139"/>
    <n v="19275"/>
    <n v="15562"/>
    <n v="737"/>
    <n v="90"/>
    <n v="156"/>
    <n v="110"/>
    <n v="91"/>
    <n v="476"/>
    <n v="94"/>
    <x v="1"/>
    <n v="1093"/>
    <n v="0.33404885587944877"/>
    <x v="17"/>
    <s v="Wednesday"/>
    <x v="3"/>
    <s v="6-10"/>
  </r>
  <r>
    <s v="IG-1372"/>
    <s v="Instagram"/>
    <d v="2025-04-16T00:00:00"/>
    <d v="1899-12-30T11:45:00"/>
    <x v="2"/>
    <s v="Tech"/>
    <n v="46585"/>
    <n v="8"/>
    <n v="205"/>
    <n v="4495"/>
    <n v="3312"/>
    <n v="72"/>
    <n v="7"/>
    <n v="4"/>
    <n v="8"/>
    <n v="19"/>
    <n v="86"/>
    <n v="3"/>
    <x v="1"/>
    <n v="91"/>
    <n v="7.1095846302457869E-2"/>
    <x v="11"/>
    <s v="Wednesday"/>
    <x v="3"/>
    <s v="6-10"/>
  </r>
  <r>
    <s v="IG-1373"/>
    <s v="Instagram"/>
    <d v="2025-04-16T00:00:00"/>
    <d v="1899-12-30T13:03:00"/>
    <x v="0"/>
    <s v="Tech"/>
    <n v="46688"/>
    <n v="8"/>
    <n v="387"/>
    <n v="10720"/>
    <n v="9580"/>
    <n v="571"/>
    <n v="39"/>
    <n v="53"/>
    <n v="242"/>
    <n v="78"/>
    <n v="201"/>
    <n v="14"/>
    <x v="1"/>
    <n v="905"/>
    <n v="0.20519191226867717"/>
    <x v="15"/>
    <s v="Wednesday"/>
    <x v="3"/>
    <s v="6-10"/>
  </r>
  <r>
    <s v="IG-1374"/>
    <s v="Instagram"/>
    <d v="2025-04-16T00:00:00"/>
    <d v="1899-12-30T16:23:00"/>
    <x v="1"/>
    <s v="Education"/>
    <n v="46917"/>
    <n v="8"/>
    <n v="64"/>
    <n v="3506"/>
    <n v="3122"/>
    <n v="73"/>
    <n v="8"/>
    <n v="8"/>
    <n v="0"/>
    <n v="35"/>
    <n v="56"/>
    <n v="2"/>
    <x v="1"/>
    <n v="89"/>
    <n v="6.654304409915382E-2"/>
    <x v="13"/>
    <s v="Wednesday"/>
    <x v="3"/>
    <s v="6-10"/>
  </r>
  <r>
    <s v="IG-1375"/>
    <s v="Instagram"/>
    <d v="2025-04-16T00:00:00"/>
    <d v="1899-12-30T16:54:00"/>
    <x v="0"/>
    <s v="Fashion"/>
    <n v="46646"/>
    <n v="9"/>
    <n v="390"/>
    <n v="11186"/>
    <n v="8825"/>
    <n v="316"/>
    <n v="34"/>
    <n v="31"/>
    <n v="237"/>
    <n v="63"/>
    <n v="87"/>
    <n v="28"/>
    <x v="1"/>
    <n v="618"/>
    <n v="0.18919092741071045"/>
    <x v="13"/>
    <s v="Wednesday"/>
    <x v="3"/>
    <s v="6-10"/>
  </r>
  <r>
    <s v="IG-1376"/>
    <s v="Instagram"/>
    <d v="2025-04-16T00:00:00"/>
    <d v="1899-12-30T17:27:00"/>
    <x v="2"/>
    <s v="Business"/>
    <n v="46708"/>
    <n v="2"/>
    <n v="245"/>
    <n v="5149"/>
    <n v="4611"/>
    <n v="207"/>
    <n v="23"/>
    <n v="10"/>
    <n v="19"/>
    <n v="25"/>
    <n v="98"/>
    <n v="9"/>
    <x v="1"/>
    <n v="259"/>
    <n v="9.8719705403785218E-2"/>
    <x v="14"/>
    <s v="Wednesday"/>
    <x v="3"/>
    <s v="0-2"/>
  </r>
  <r>
    <s v="IG-1377"/>
    <s v="Instagram"/>
    <d v="2025-04-16T00:00:00"/>
    <d v="1899-12-30T18:16:00"/>
    <x v="0"/>
    <s v="Lifestyle"/>
    <n v="46535"/>
    <n v="8"/>
    <n v="402"/>
    <n v="10357"/>
    <n v="8314"/>
    <n v="328"/>
    <n v="47"/>
    <n v="38"/>
    <n v="198"/>
    <n v="50"/>
    <n v="92"/>
    <n v="11"/>
    <x v="1"/>
    <n v="611"/>
    <n v="0.17866122273557539"/>
    <x v="3"/>
    <s v="Wednesday"/>
    <x v="3"/>
    <s v="6-10"/>
  </r>
  <r>
    <s v="IG-1378"/>
    <s v="Instagram"/>
    <d v="2025-04-16T00:00:00"/>
    <d v="1899-12-30T19:36:00"/>
    <x v="3"/>
    <s v="Education"/>
    <n v="46748"/>
    <n v="4"/>
    <n v="481"/>
    <n v="11390"/>
    <n v="8305"/>
    <n v="392"/>
    <n v="34"/>
    <n v="59"/>
    <n v="39"/>
    <n v="20"/>
    <n v="128"/>
    <n v="50"/>
    <x v="1"/>
    <n v="524"/>
    <n v="0.17765465902284588"/>
    <x v="4"/>
    <s v="Wednesday"/>
    <x v="3"/>
    <s v="3-5"/>
  </r>
  <r>
    <s v="IG-1379"/>
    <s v="Instagram"/>
    <d v="2025-04-16T00:00:00"/>
    <d v="1899-12-30T20:50:00"/>
    <x v="0"/>
    <s v="Travel"/>
    <n v="46641"/>
    <n v="8"/>
    <n v="441"/>
    <n v="16782"/>
    <n v="14444"/>
    <n v="682"/>
    <n v="57"/>
    <n v="79"/>
    <n v="473"/>
    <n v="92"/>
    <n v="380"/>
    <n v="14"/>
    <x v="1"/>
    <n v="1291"/>
    <n v="0.30968461225102378"/>
    <x v="5"/>
    <s v="Wednesday"/>
    <x v="3"/>
    <s v="6-10"/>
  </r>
  <r>
    <s v="IG-1380"/>
    <s v="Instagram"/>
    <d v="2025-04-16T00:00:00"/>
    <d v="1899-12-30T21:18:00"/>
    <x v="3"/>
    <s v="Business"/>
    <n v="46756"/>
    <n v="12"/>
    <n v="104"/>
    <n v="10440"/>
    <n v="9217"/>
    <n v="589"/>
    <n v="38"/>
    <n v="95"/>
    <n v="59"/>
    <n v="48"/>
    <n v="364"/>
    <n v="31"/>
    <x v="1"/>
    <n v="781"/>
    <n v="0.19712978013516982"/>
    <x v="6"/>
    <s v="Wednesday"/>
    <x v="3"/>
    <s v="11+"/>
  </r>
  <r>
    <s v="IG-1381"/>
    <s v="Instagram"/>
    <d v="2025-04-16T00:00:00"/>
    <d v="1899-12-30T21:28:00"/>
    <x v="2"/>
    <s v="Lifestyle"/>
    <n v="46589"/>
    <n v="4"/>
    <n v="216"/>
    <n v="13802"/>
    <n v="12223"/>
    <n v="465"/>
    <n v="60"/>
    <n v="30"/>
    <n v="55"/>
    <n v="42"/>
    <n v="312"/>
    <n v="24"/>
    <x v="1"/>
    <n v="610"/>
    <n v="0.26235806735495504"/>
    <x v="6"/>
    <s v="Wednesday"/>
    <x v="3"/>
    <s v="3-5"/>
  </r>
  <r>
    <s v="IG-1382"/>
    <s v="Instagram"/>
    <d v="2025-04-16T00:00:00"/>
    <d v="1899-12-30T21:38:00"/>
    <x v="3"/>
    <s v="Education"/>
    <n v="46488"/>
    <n v="12"/>
    <n v="220"/>
    <n v="21296"/>
    <n v="15056"/>
    <n v="539"/>
    <n v="50"/>
    <n v="72"/>
    <n v="48"/>
    <n v="46"/>
    <n v="359"/>
    <n v="87"/>
    <x v="1"/>
    <n v="709"/>
    <n v="0.32386852521080711"/>
    <x v="6"/>
    <s v="Wednesday"/>
    <x v="3"/>
    <s v="11+"/>
  </r>
  <r>
    <s v="IG-1383"/>
    <s v="Instagram"/>
    <d v="2025-04-16T00:00:00"/>
    <d v="1899-12-30T21:55:00"/>
    <x v="0"/>
    <s v="Food"/>
    <n v="46599"/>
    <n v="12"/>
    <n v="369"/>
    <n v="28501"/>
    <n v="20846"/>
    <n v="1039"/>
    <n v="88"/>
    <n v="121"/>
    <n v="423"/>
    <n v="126"/>
    <n v="350"/>
    <n v="26"/>
    <x v="1"/>
    <n v="1671"/>
    <n v="0.44734865555054831"/>
    <x v="6"/>
    <s v="Wednesday"/>
    <x v="3"/>
    <s v="11+"/>
  </r>
  <r>
    <s v="IG-1384"/>
    <s v="Instagram"/>
    <d v="2025-04-17T00:00:00"/>
    <d v="1899-12-30T00:11:00"/>
    <x v="0"/>
    <s v="Tech"/>
    <n v="46833"/>
    <n v="5"/>
    <n v="173"/>
    <n v="7421"/>
    <n v="5610"/>
    <n v="314"/>
    <n v="32"/>
    <n v="43"/>
    <n v="161"/>
    <n v="19"/>
    <n v="139"/>
    <n v="10"/>
    <x v="1"/>
    <n v="550"/>
    <n v="0.11978732944718468"/>
    <x v="8"/>
    <s v="Thursday"/>
    <x v="3"/>
    <s v="3-5"/>
  </r>
  <r>
    <s v="IG-1385"/>
    <s v="Instagram"/>
    <d v="2025-04-17T00:00:00"/>
    <d v="1899-12-30T09:22:00"/>
    <x v="0"/>
    <s v="Fitness"/>
    <n v="46621"/>
    <n v="6"/>
    <n v="344"/>
    <n v="22323"/>
    <n v="16162"/>
    <n v="962"/>
    <n v="105"/>
    <n v="132"/>
    <n v="597"/>
    <n v="48"/>
    <n v="279"/>
    <n v="27"/>
    <x v="1"/>
    <n v="1796"/>
    <n v="0.34666781064327234"/>
    <x v="16"/>
    <s v="Thursday"/>
    <x v="3"/>
    <s v="6-10"/>
  </r>
  <r>
    <s v="IG-1386"/>
    <s v="Instagram"/>
    <d v="2025-04-17T00:00:00"/>
    <d v="1899-12-30T09:46:00"/>
    <x v="3"/>
    <s v="Fitness"/>
    <n v="46502"/>
    <n v="8"/>
    <n v="313"/>
    <n v="16876"/>
    <n v="14985"/>
    <n v="585"/>
    <n v="95"/>
    <n v="171"/>
    <n v="106"/>
    <n v="39"/>
    <n v="384"/>
    <n v="63"/>
    <x v="1"/>
    <n v="957"/>
    <n v="0.32224420455034192"/>
    <x v="16"/>
    <s v="Thursday"/>
    <x v="3"/>
    <s v="6-10"/>
  </r>
  <r>
    <s v="IG-1387"/>
    <s v="Instagram"/>
    <d v="2025-04-17T00:00:00"/>
    <d v="1899-12-30T10:35:00"/>
    <x v="0"/>
    <s v="Fashion"/>
    <n v="46721"/>
    <n v="8"/>
    <n v="368"/>
    <n v="5019"/>
    <n v="4615"/>
    <n v="209"/>
    <n v="19"/>
    <n v="26"/>
    <n v="110"/>
    <n v="24"/>
    <n v="130"/>
    <n v="7"/>
    <x v="1"/>
    <n v="364"/>
    <n v="9.8777851501466146E-2"/>
    <x v="17"/>
    <s v="Thursday"/>
    <x v="3"/>
    <s v="6-10"/>
  </r>
  <r>
    <s v="IG-1388"/>
    <s v="Instagram"/>
    <d v="2025-04-17T00:00:00"/>
    <d v="1899-12-30T13:13:00"/>
    <x v="3"/>
    <s v="Tech"/>
    <n v="46832"/>
    <n v="9"/>
    <n v="82"/>
    <n v="32027"/>
    <n v="24968"/>
    <n v="658"/>
    <n v="58"/>
    <n v="145"/>
    <n v="70"/>
    <n v="91"/>
    <n v="328"/>
    <n v="110"/>
    <x v="0"/>
    <n v="931"/>
    <n v="0.53313973351554489"/>
    <x v="15"/>
    <s v="Thursday"/>
    <x v="3"/>
    <s v="6-10"/>
  </r>
  <r>
    <s v="IG-1389"/>
    <s v="Instagram"/>
    <d v="2025-04-17T00:00:00"/>
    <d v="1899-12-30T19:45:00"/>
    <x v="3"/>
    <s v="Business"/>
    <n v="46563"/>
    <n v="6"/>
    <n v="137"/>
    <n v="25907"/>
    <n v="20367"/>
    <n v="590"/>
    <n v="71"/>
    <n v="132"/>
    <n v="76"/>
    <n v="148"/>
    <n v="347"/>
    <n v="112"/>
    <x v="1"/>
    <n v="869"/>
    <n v="0.43740738354487468"/>
    <x v="4"/>
    <s v="Thursday"/>
    <x v="3"/>
    <s v="6-10"/>
  </r>
  <r>
    <s v="IG-1390"/>
    <s v="Instagram"/>
    <d v="2025-04-17T00:00:00"/>
    <d v="1899-12-30T21:06:00"/>
    <x v="2"/>
    <s v="Food"/>
    <n v="46738"/>
    <n v="7"/>
    <n v="93"/>
    <n v="8660"/>
    <n v="7862"/>
    <n v="282"/>
    <n v="17"/>
    <n v="12"/>
    <n v="24"/>
    <n v="25"/>
    <n v="170"/>
    <n v="7"/>
    <x v="1"/>
    <n v="335"/>
    <n v="0.16821430099704737"/>
    <x v="6"/>
    <s v="Thursday"/>
    <x v="3"/>
    <s v="6-10"/>
  </r>
  <r>
    <s v="IG-1391"/>
    <s v="Instagram"/>
    <d v="2025-04-17T00:00:00"/>
    <d v="1899-12-30T23:38:00"/>
    <x v="3"/>
    <s v="Fitness"/>
    <n v="46936"/>
    <n v="6"/>
    <n v="124"/>
    <n v="13957"/>
    <n v="11976"/>
    <n v="424"/>
    <n v="45"/>
    <n v="114"/>
    <n v="70"/>
    <n v="71"/>
    <n v="226"/>
    <n v="34"/>
    <x v="0"/>
    <n v="653"/>
    <n v="0.25515595704789501"/>
    <x v="7"/>
    <s v="Thursday"/>
    <x v="3"/>
    <s v="6-10"/>
  </r>
  <r>
    <s v="IG-1392"/>
    <s v="Instagram"/>
    <d v="2025-04-18T00:00:00"/>
    <d v="1899-12-30T04:53:00"/>
    <x v="1"/>
    <s v="Lifestyle"/>
    <n v="46589"/>
    <n v="8"/>
    <n v="28"/>
    <n v="38465"/>
    <n v="28931"/>
    <n v="544"/>
    <n v="62"/>
    <n v="65"/>
    <n v="0"/>
    <n v="501"/>
    <n v="214"/>
    <n v="18"/>
    <x v="1"/>
    <n v="671"/>
    <n v="0.62098349395780117"/>
    <x v="20"/>
    <s v="Friday"/>
    <x v="3"/>
    <s v="6-10"/>
  </r>
  <r>
    <s v="IG-1393"/>
    <s v="Instagram"/>
    <d v="2025-04-18T00:00:00"/>
    <d v="1899-12-30T07:06:00"/>
    <x v="0"/>
    <s v="Tech"/>
    <n v="46906"/>
    <n v="4"/>
    <n v="134"/>
    <n v="5717"/>
    <n v="4157"/>
    <n v="178"/>
    <n v="17"/>
    <n v="20"/>
    <n v="90"/>
    <n v="28"/>
    <n v="52"/>
    <n v="13"/>
    <x v="1"/>
    <n v="305"/>
    <n v="8.8624056623886074E-2"/>
    <x v="10"/>
    <s v="Friday"/>
    <x v="3"/>
    <s v="3-5"/>
  </r>
  <r>
    <s v="IG-1394"/>
    <s v="Instagram"/>
    <d v="2025-04-18T00:00:00"/>
    <d v="1899-12-30T12:14:00"/>
    <x v="3"/>
    <s v="Fitness"/>
    <n v="46801"/>
    <n v="5"/>
    <n v="63"/>
    <n v="40032"/>
    <n v="30514"/>
    <n v="1222"/>
    <n v="143"/>
    <n v="198"/>
    <n v="179"/>
    <n v="130"/>
    <n v="963"/>
    <n v="104"/>
    <x v="1"/>
    <n v="1742"/>
    <n v="0.65199461549966886"/>
    <x v="1"/>
    <s v="Friday"/>
    <x v="3"/>
    <s v="3-5"/>
  </r>
  <r>
    <s v="IG-1395"/>
    <s v="Instagram"/>
    <d v="2025-04-18T00:00:00"/>
    <d v="1899-12-30T15:21:00"/>
    <x v="3"/>
    <s v="Food"/>
    <n v="46623"/>
    <n v="10"/>
    <n v="67"/>
    <n v="60813"/>
    <n v="49991"/>
    <n v="1440"/>
    <n v="149"/>
    <n v="338"/>
    <n v="148"/>
    <n v="181"/>
    <n v="1781"/>
    <n v="205"/>
    <x v="1"/>
    <n v="2075"/>
    <n v="1.0722390236578512"/>
    <x v="12"/>
    <s v="Friday"/>
    <x v="3"/>
    <s v="6-10"/>
  </r>
  <r>
    <s v="IG-1396"/>
    <s v="Instagram"/>
    <d v="2025-04-18T00:00:00"/>
    <d v="1899-12-30T17:33:00"/>
    <x v="1"/>
    <s v="Fashion"/>
    <n v="46790"/>
    <n v="9"/>
    <n v="27"/>
    <n v="16152"/>
    <n v="12863"/>
    <n v="198"/>
    <n v="29"/>
    <n v="26"/>
    <n v="0"/>
    <n v="58"/>
    <n v="131"/>
    <n v="5"/>
    <x v="0"/>
    <n v="253"/>
    <n v="0.27490916862577475"/>
    <x v="14"/>
    <s v="Friday"/>
    <x v="3"/>
    <s v="6-10"/>
  </r>
  <r>
    <s v="IG-1397"/>
    <s v="Instagram"/>
    <d v="2025-04-18T00:00:00"/>
    <d v="1899-12-30T18:09:00"/>
    <x v="0"/>
    <s v="Fitness"/>
    <n v="46849"/>
    <n v="2"/>
    <n v="117"/>
    <n v="9499"/>
    <n v="7279"/>
    <n v="319"/>
    <n v="37"/>
    <n v="35"/>
    <n v="241"/>
    <n v="24"/>
    <n v="132"/>
    <n v="10"/>
    <x v="1"/>
    <n v="632"/>
    <n v="0.15537151273239558"/>
    <x v="3"/>
    <s v="Friday"/>
    <x v="3"/>
    <s v="0-2"/>
  </r>
  <r>
    <s v="IG-1398"/>
    <s v="Instagram"/>
    <d v="2025-04-18T00:00:00"/>
    <d v="1899-12-30T18:34:00"/>
    <x v="3"/>
    <s v="Fashion"/>
    <n v="46538"/>
    <n v="9"/>
    <n v="101"/>
    <n v="40818"/>
    <n v="28707"/>
    <n v="1529"/>
    <n v="135"/>
    <n v="234"/>
    <n v="176"/>
    <n v="168"/>
    <n v="550"/>
    <n v="142"/>
    <x v="1"/>
    <n v="2074"/>
    <n v="0.61685074562722941"/>
    <x v="3"/>
    <s v="Friday"/>
    <x v="3"/>
    <s v="6-10"/>
  </r>
  <r>
    <s v="IG-1399"/>
    <s v="Instagram"/>
    <d v="2025-04-18T00:00:00"/>
    <d v="1899-12-30T20:21:00"/>
    <x v="2"/>
    <s v="Travel"/>
    <n v="46822"/>
    <n v="8"/>
    <n v="87"/>
    <n v="16048"/>
    <n v="14368"/>
    <n v="474"/>
    <n v="55"/>
    <n v="27"/>
    <n v="75"/>
    <n v="68"/>
    <n v="188"/>
    <n v="13"/>
    <x v="1"/>
    <n v="631"/>
    <n v="0.30686429456238518"/>
    <x v="5"/>
    <s v="Friday"/>
    <x v="3"/>
    <s v="6-10"/>
  </r>
  <r>
    <s v="IG-1400"/>
    <s v="Instagram"/>
    <d v="2025-04-18T00:00:00"/>
    <d v="1899-12-30T22:32:00"/>
    <x v="1"/>
    <s v="Lifestyle"/>
    <n v="46608"/>
    <n v="10"/>
    <n v="38"/>
    <n v="7313"/>
    <n v="6048"/>
    <n v="88"/>
    <n v="11"/>
    <n v="11"/>
    <n v="0"/>
    <n v="114"/>
    <n v="79"/>
    <n v="2"/>
    <x v="1"/>
    <n v="110"/>
    <n v="0.12976313079299692"/>
    <x v="19"/>
    <s v="Friday"/>
    <x v="3"/>
    <s v="6-10"/>
  </r>
  <r>
    <s v="IG-1401"/>
    <s v="Instagram"/>
    <d v="2025-04-18T00:00:00"/>
    <d v="1899-12-30T23:15:00"/>
    <x v="0"/>
    <s v="Business"/>
    <n v="46655"/>
    <n v="12"/>
    <n v="112"/>
    <n v="9845"/>
    <n v="8543"/>
    <n v="469"/>
    <n v="75"/>
    <n v="54"/>
    <n v="290"/>
    <n v="74"/>
    <n v="71"/>
    <n v="19"/>
    <x v="1"/>
    <n v="888"/>
    <n v="0.18311006323009324"/>
    <x v="7"/>
    <s v="Friday"/>
    <x v="3"/>
    <s v="11+"/>
  </r>
  <r>
    <s v="IG-1402"/>
    <s v="Instagram"/>
    <d v="2025-04-19T00:00:00"/>
    <d v="1899-12-30T03:53:00"/>
    <x v="0"/>
    <s v="Fashion"/>
    <n v="46740"/>
    <n v="7"/>
    <n v="318"/>
    <n v="8619"/>
    <n v="6049"/>
    <n v="228"/>
    <n v="29"/>
    <n v="26"/>
    <n v="165"/>
    <n v="18"/>
    <n v="169"/>
    <n v="8"/>
    <x v="1"/>
    <n v="448"/>
    <n v="0.12941805733846812"/>
    <x v="23"/>
    <s v="Saturday"/>
    <x v="3"/>
    <s v="6-10"/>
  </r>
  <r>
    <s v="IG-1403"/>
    <s v="Instagram"/>
    <d v="2025-04-19T00:00:00"/>
    <d v="1899-12-30T07:22:00"/>
    <x v="0"/>
    <s v="Lifestyle"/>
    <n v="46930"/>
    <n v="10"/>
    <n v="339"/>
    <n v="27389"/>
    <n v="21944"/>
    <n v="707"/>
    <n v="57"/>
    <n v="130"/>
    <n v="337"/>
    <n v="75"/>
    <n v="308"/>
    <n v="61"/>
    <x v="1"/>
    <n v="1231"/>
    <n v="0.46759002770083102"/>
    <x v="10"/>
    <s v="Saturday"/>
    <x v="3"/>
    <s v="6-10"/>
  </r>
  <r>
    <s v="IG-1404"/>
    <s v="Instagram"/>
    <d v="2025-04-19T00:00:00"/>
    <d v="1899-12-30T08:36:00"/>
    <x v="3"/>
    <s v="Food"/>
    <n v="46728"/>
    <n v="7"/>
    <n v="105"/>
    <n v="49991"/>
    <n v="35446"/>
    <n v="1244"/>
    <n v="117"/>
    <n v="224"/>
    <n v="133"/>
    <n v="156"/>
    <n v="655"/>
    <n v="198"/>
    <x v="0"/>
    <n v="1718"/>
    <n v="0.7585601780517035"/>
    <x v="0"/>
    <s v="Saturday"/>
    <x v="3"/>
    <s v="6-10"/>
  </r>
  <r>
    <s v="IG-1405"/>
    <s v="Instagram"/>
    <d v="2025-04-19T00:00:00"/>
    <d v="1899-12-30T08:47:00"/>
    <x v="2"/>
    <s v="Fashion"/>
    <n v="46874"/>
    <n v="9"/>
    <n v="200"/>
    <n v="7241"/>
    <n v="6556"/>
    <n v="245"/>
    <n v="23"/>
    <n v="18"/>
    <n v="32"/>
    <n v="39"/>
    <n v="106"/>
    <n v="11"/>
    <x v="1"/>
    <n v="318"/>
    <n v="0.1398643171054316"/>
    <x v="0"/>
    <s v="Saturday"/>
    <x v="3"/>
    <s v="6-10"/>
  </r>
  <r>
    <s v="IG-1406"/>
    <s v="Instagram"/>
    <d v="2025-04-19T00:00:00"/>
    <d v="1899-12-30T10:09:00"/>
    <x v="2"/>
    <s v="Fitness"/>
    <n v="46821"/>
    <n v="5"/>
    <n v="137"/>
    <n v="13306"/>
    <n v="10166"/>
    <n v="457"/>
    <n v="38"/>
    <n v="36"/>
    <n v="58"/>
    <n v="69"/>
    <n v="190"/>
    <n v="19"/>
    <x v="1"/>
    <n v="589"/>
    <n v="0.21712479442984986"/>
    <x v="17"/>
    <s v="Saturday"/>
    <x v="3"/>
    <s v="3-5"/>
  </r>
  <r>
    <s v="IG-1407"/>
    <s v="Instagram"/>
    <d v="2025-04-19T00:00:00"/>
    <d v="1899-12-30T11:43:00"/>
    <x v="2"/>
    <s v="Business"/>
    <n v="46720"/>
    <n v="11"/>
    <n v="775"/>
    <n v="6687"/>
    <n v="5531"/>
    <n v="143"/>
    <n v="13"/>
    <n v="10"/>
    <n v="20"/>
    <n v="38"/>
    <n v="72"/>
    <n v="5"/>
    <x v="1"/>
    <n v="186"/>
    <n v="0.1183861301369863"/>
    <x v="11"/>
    <s v="Saturday"/>
    <x v="3"/>
    <s v="11+"/>
  </r>
  <r>
    <s v="IG-1408"/>
    <s v="Instagram"/>
    <d v="2025-04-19T00:00:00"/>
    <d v="1899-12-30T12:12:00"/>
    <x v="0"/>
    <s v="Tech"/>
    <n v="46729"/>
    <n v="5"/>
    <n v="372"/>
    <n v="31925"/>
    <n v="25573"/>
    <n v="1015"/>
    <n v="120"/>
    <n v="174"/>
    <n v="512"/>
    <n v="239"/>
    <n v="267"/>
    <n v="67"/>
    <x v="1"/>
    <n v="1821"/>
    <n v="0.54726187164287698"/>
    <x v="1"/>
    <s v="Saturday"/>
    <x v="3"/>
    <s v="3-5"/>
  </r>
  <r>
    <s v="IG-1409"/>
    <s v="Instagram"/>
    <d v="2025-04-19T00:00:00"/>
    <d v="1899-12-30T12:14:00"/>
    <x v="3"/>
    <s v="Fashion"/>
    <n v="46815"/>
    <n v="5"/>
    <n v="118"/>
    <n v="28760"/>
    <n v="25383"/>
    <n v="931"/>
    <n v="86"/>
    <n v="213"/>
    <n v="89"/>
    <n v="173"/>
    <n v="388"/>
    <n v="87"/>
    <x v="1"/>
    <n v="1319"/>
    <n v="0.54219801345722529"/>
    <x v="1"/>
    <s v="Saturday"/>
    <x v="3"/>
    <s v="3-5"/>
  </r>
  <r>
    <s v="IG-1410"/>
    <s v="Instagram"/>
    <d v="2025-04-19T00:00:00"/>
    <d v="1899-12-30T12:54:00"/>
    <x v="2"/>
    <s v="Food"/>
    <n v="46552"/>
    <n v="11"/>
    <n v="269"/>
    <n v="14850"/>
    <n v="11109"/>
    <n v="321"/>
    <n v="30"/>
    <n v="27"/>
    <n v="52"/>
    <n v="54"/>
    <n v="126"/>
    <n v="25"/>
    <x v="1"/>
    <n v="430"/>
    <n v="0.23863636363636365"/>
    <x v="1"/>
    <s v="Saturday"/>
    <x v="3"/>
    <s v="11+"/>
  </r>
  <r>
    <s v="IG-1411"/>
    <s v="Instagram"/>
    <d v="2025-04-19T00:00:00"/>
    <d v="1899-12-30T14:21:00"/>
    <x v="1"/>
    <s v="Food"/>
    <n v="46805"/>
    <n v="6"/>
    <n v="51"/>
    <n v="6130"/>
    <n v="5273"/>
    <n v="95"/>
    <n v="13"/>
    <n v="14"/>
    <n v="0"/>
    <n v="62"/>
    <n v="82"/>
    <n v="3"/>
    <x v="1"/>
    <n v="122"/>
    <n v="0.11265890396325179"/>
    <x v="2"/>
    <s v="Saturday"/>
    <x v="3"/>
    <s v="6-10"/>
  </r>
  <r>
    <s v="IG-1412"/>
    <s v="Instagram"/>
    <d v="2025-04-19T00:00:00"/>
    <d v="1899-12-30T15:05:00"/>
    <x v="3"/>
    <s v="Lifestyle"/>
    <n v="46873"/>
    <n v="11"/>
    <n v="103"/>
    <n v="24519"/>
    <n v="19561"/>
    <n v="524"/>
    <n v="52"/>
    <n v="129"/>
    <n v="84"/>
    <n v="144"/>
    <n v="556"/>
    <n v="81"/>
    <x v="1"/>
    <n v="789"/>
    <n v="0.4173191389499285"/>
    <x v="12"/>
    <s v="Saturday"/>
    <x v="3"/>
    <s v="11+"/>
  </r>
  <r>
    <s v="IG-1413"/>
    <s v="Instagram"/>
    <d v="2025-04-19T00:00:00"/>
    <d v="1899-12-30T15:07:00"/>
    <x v="2"/>
    <s v="Fashion"/>
    <n v="46803"/>
    <n v="8"/>
    <n v="168"/>
    <n v="17406"/>
    <n v="14639"/>
    <n v="577"/>
    <n v="61"/>
    <n v="38"/>
    <n v="79"/>
    <n v="109"/>
    <n v="186"/>
    <n v="18"/>
    <x v="0"/>
    <n v="755"/>
    <n v="0.31277909535713522"/>
    <x v="12"/>
    <s v="Saturday"/>
    <x v="3"/>
    <s v="6-10"/>
  </r>
  <r>
    <s v="IG-1414"/>
    <s v="Instagram"/>
    <d v="2025-04-19T00:00:00"/>
    <d v="1899-12-30T17:48:00"/>
    <x v="2"/>
    <s v="Fitness"/>
    <n v="46670"/>
    <n v="13"/>
    <n v="173"/>
    <n v="11491"/>
    <n v="8674"/>
    <n v="446"/>
    <n v="29"/>
    <n v="23"/>
    <n v="30"/>
    <n v="63"/>
    <n v="113"/>
    <n v="13"/>
    <x v="1"/>
    <n v="528"/>
    <n v="0.18585815298907221"/>
    <x v="14"/>
    <s v="Saturday"/>
    <x v="3"/>
    <s v="11+"/>
  </r>
  <r>
    <s v="IG-1415"/>
    <s v="Instagram"/>
    <d v="2025-04-19T00:00:00"/>
    <d v="1899-12-30T18:03:00"/>
    <x v="3"/>
    <s v="Travel"/>
    <n v="46989"/>
    <n v="12"/>
    <n v="50"/>
    <n v="66317"/>
    <n v="58657"/>
    <n v="1735"/>
    <n v="226"/>
    <n v="452"/>
    <n v="201"/>
    <n v="431"/>
    <n v="2461"/>
    <n v="229"/>
    <x v="0"/>
    <n v="2614"/>
    <n v="1.2483134350592693"/>
    <x v="3"/>
    <s v="Saturday"/>
    <x v="3"/>
    <s v="11+"/>
  </r>
  <r>
    <s v="IG-1416"/>
    <s v="Instagram"/>
    <d v="2025-04-19T00:00:00"/>
    <d v="1899-12-30T18:32:00"/>
    <x v="3"/>
    <s v="Tech"/>
    <n v="46854"/>
    <n v="10"/>
    <n v="210"/>
    <n v="14716"/>
    <n v="13487"/>
    <n v="505"/>
    <n v="57"/>
    <n v="87"/>
    <n v="48"/>
    <n v="54"/>
    <n v="407"/>
    <n v="62"/>
    <x v="1"/>
    <n v="697"/>
    <n v="0.28785162419430571"/>
    <x v="3"/>
    <s v="Saturday"/>
    <x v="3"/>
    <s v="6-10"/>
  </r>
  <r>
    <s v="IG-1417"/>
    <s v="Instagram"/>
    <d v="2025-04-19T00:00:00"/>
    <d v="1899-12-30T19:22:00"/>
    <x v="0"/>
    <s v="Education"/>
    <n v="46671"/>
    <n v="5"/>
    <n v="187"/>
    <n v="9937"/>
    <n v="8258"/>
    <n v="461"/>
    <n v="54"/>
    <n v="64"/>
    <n v="265"/>
    <n v="99"/>
    <n v="155"/>
    <n v="11"/>
    <x v="1"/>
    <n v="844"/>
    <n v="0.17694071264811126"/>
    <x v="4"/>
    <s v="Saturday"/>
    <x v="3"/>
    <s v="3-5"/>
  </r>
  <r>
    <s v="IG-1418"/>
    <s v="Instagram"/>
    <d v="2025-04-19T00:00:00"/>
    <d v="1899-12-30T19:48:00"/>
    <x v="0"/>
    <s v="Travel"/>
    <n v="46710"/>
    <n v="9"/>
    <n v="643"/>
    <n v="12302"/>
    <n v="10860"/>
    <n v="437"/>
    <n v="50"/>
    <n v="61"/>
    <n v="205"/>
    <n v="71"/>
    <n v="161"/>
    <n v="32"/>
    <x v="1"/>
    <n v="753"/>
    <n v="0.23249839434810532"/>
    <x v="4"/>
    <s v="Saturday"/>
    <x v="3"/>
    <s v="6-10"/>
  </r>
  <r>
    <s v="IG-1419"/>
    <s v="Instagram"/>
    <d v="2025-04-19T00:00:00"/>
    <d v="1899-12-30T20:47:00"/>
    <x v="2"/>
    <s v="Fitness"/>
    <n v="46749"/>
    <n v="10"/>
    <n v="105"/>
    <n v="18049"/>
    <n v="14396"/>
    <n v="462"/>
    <n v="40"/>
    <n v="26"/>
    <n v="69"/>
    <n v="79"/>
    <n v="127"/>
    <n v="32"/>
    <x v="1"/>
    <n v="597"/>
    <n v="0.3079424158805536"/>
    <x v="5"/>
    <s v="Saturday"/>
    <x v="3"/>
    <s v="6-10"/>
  </r>
  <r>
    <s v="IG-1420"/>
    <s v="Instagram"/>
    <d v="2025-04-19T00:00:00"/>
    <d v="1899-12-30T21:13:00"/>
    <x v="2"/>
    <s v="Fashion"/>
    <n v="46865"/>
    <n v="6"/>
    <n v="149"/>
    <n v="12178"/>
    <n v="10329"/>
    <n v="349"/>
    <n v="39"/>
    <n v="24"/>
    <n v="56"/>
    <n v="55"/>
    <n v="212"/>
    <n v="22"/>
    <x v="1"/>
    <n v="468"/>
    <n v="0.22039901845727089"/>
    <x v="6"/>
    <s v="Saturday"/>
    <x v="3"/>
    <s v="6-10"/>
  </r>
  <r>
    <s v="IG-1421"/>
    <s v="Instagram"/>
    <d v="2025-04-20T00:00:00"/>
    <d v="1899-12-30T08:40:00"/>
    <x v="1"/>
    <s v="Fitness"/>
    <n v="46620"/>
    <n v="7"/>
    <n v="48"/>
    <n v="7337"/>
    <n v="5073"/>
    <n v="61"/>
    <n v="8"/>
    <n v="7"/>
    <n v="0"/>
    <n v="83"/>
    <n v="65"/>
    <n v="3"/>
    <x v="1"/>
    <n v="76"/>
    <n v="0.10881595881595882"/>
    <x v="0"/>
    <s v="Sunday"/>
    <x v="3"/>
    <s v="6-10"/>
  </r>
  <r>
    <s v="IG-1422"/>
    <s v="Instagram"/>
    <d v="2025-04-20T00:00:00"/>
    <d v="1899-12-30T11:38:00"/>
    <x v="0"/>
    <s v="Tech"/>
    <n v="46912"/>
    <n v="5"/>
    <n v="344"/>
    <n v="28603"/>
    <n v="20811"/>
    <n v="937"/>
    <n v="84"/>
    <n v="126"/>
    <n v="473"/>
    <n v="198"/>
    <n v="488"/>
    <n v="25"/>
    <x v="0"/>
    <n v="1620"/>
    <n v="0.44361783765347884"/>
    <x v="11"/>
    <s v="Sunday"/>
    <x v="3"/>
    <s v="3-5"/>
  </r>
  <r>
    <s v="IG-1423"/>
    <s v="Instagram"/>
    <d v="2025-04-20T00:00:00"/>
    <d v="1899-12-30T12:56:00"/>
    <x v="1"/>
    <s v="Lifestyle"/>
    <n v="46751"/>
    <n v="2"/>
    <n v="37"/>
    <n v="6251"/>
    <n v="4383"/>
    <n v="54"/>
    <n v="8"/>
    <n v="6"/>
    <n v="0"/>
    <n v="78"/>
    <n v="41"/>
    <n v="4"/>
    <x v="1"/>
    <n v="68"/>
    <n v="9.3752005304699362E-2"/>
    <x v="1"/>
    <s v="Sunday"/>
    <x v="3"/>
    <s v="0-2"/>
  </r>
  <r>
    <s v="IG-1424"/>
    <s v="Instagram"/>
    <d v="2025-04-20T00:00:00"/>
    <d v="1899-12-30T13:04:00"/>
    <x v="3"/>
    <s v="Fashion"/>
    <n v="47047"/>
    <n v="10"/>
    <n v="53"/>
    <n v="22005"/>
    <n v="19851"/>
    <n v="722"/>
    <n v="65"/>
    <n v="130"/>
    <n v="76"/>
    <n v="128"/>
    <n v="614"/>
    <n v="105"/>
    <x v="1"/>
    <n v="993"/>
    <n v="0.42193976236529429"/>
    <x v="15"/>
    <s v="Sunday"/>
    <x v="3"/>
    <s v="6-10"/>
  </r>
  <r>
    <s v="IG-1425"/>
    <s v="Instagram"/>
    <d v="2025-04-20T00:00:00"/>
    <d v="1899-12-30T14:22:00"/>
    <x v="3"/>
    <s v="Fitness"/>
    <n v="46834"/>
    <n v="7"/>
    <n v="137"/>
    <n v="13342"/>
    <n v="10723"/>
    <n v="515"/>
    <n v="49"/>
    <n v="100"/>
    <n v="51"/>
    <n v="26"/>
    <n v="242"/>
    <n v="21"/>
    <x v="1"/>
    <n v="715"/>
    <n v="0.22895759490968101"/>
    <x v="2"/>
    <s v="Sunday"/>
    <x v="3"/>
    <s v="6-10"/>
  </r>
  <r>
    <s v="IG-1426"/>
    <s v="Instagram"/>
    <d v="2025-04-20T00:00:00"/>
    <d v="1899-12-30T14:30:00"/>
    <x v="1"/>
    <s v="Fitness"/>
    <n v="46881"/>
    <n v="5"/>
    <n v="44"/>
    <n v="5248"/>
    <n v="4083"/>
    <n v="57"/>
    <n v="7"/>
    <n v="11"/>
    <n v="0"/>
    <n v="43"/>
    <n v="45"/>
    <n v="1"/>
    <x v="1"/>
    <n v="75"/>
    <n v="8.7092852114929287E-2"/>
    <x v="2"/>
    <s v="Sunday"/>
    <x v="3"/>
    <s v="3-5"/>
  </r>
  <r>
    <s v="IG-1427"/>
    <s v="Instagram"/>
    <d v="2025-04-20T00:00:00"/>
    <d v="1899-12-30T15:15:00"/>
    <x v="0"/>
    <s v="Travel"/>
    <n v="46940"/>
    <n v="10"/>
    <n v="365"/>
    <n v="17140"/>
    <n v="15047"/>
    <n v="804"/>
    <n v="73"/>
    <n v="58"/>
    <n v="421"/>
    <n v="52"/>
    <n v="433"/>
    <n v="22"/>
    <x v="1"/>
    <n v="1356"/>
    <n v="0.3205581593523647"/>
    <x v="12"/>
    <s v="Sunday"/>
    <x v="3"/>
    <s v="6-10"/>
  </r>
  <r>
    <s v="IG-1428"/>
    <s v="Instagram"/>
    <d v="2025-04-20T00:00:00"/>
    <d v="1899-12-30T17:07:00"/>
    <x v="3"/>
    <s v="Food"/>
    <n v="46890"/>
    <n v="7"/>
    <n v="79"/>
    <n v="50537"/>
    <n v="35603"/>
    <n v="1392"/>
    <n v="193"/>
    <n v="260"/>
    <n v="263"/>
    <n v="213"/>
    <n v="499"/>
    <n v="207"/>
    <x v="1"/>
    <n v="2108"/>
    <n v="0.75928769460439327"/>
    <x v="14"/>
    <s v="Sunday"/>
    <x v="3"/>
    <s v="6-10"/>
  </r>
  <r>
    <s v="IG-1429"/>
    <s v="Instagram"/>
    <d v="2025-04-20T00:00:00"/>
    <d v="1899-12-30T17:14:00"/>
    <x v="3"/>
    <s v="Fashion"/>
    <n v="46721"/>
    <n v="9"/>
    <n v="86"/>
    <n v="48825"/>
    <n v="41892"/>
    <n v="1721"/>
    <n v="162"/>
    <n v="323"/>
    <n v="218"/>
    <n v="307"/>
    <n v="1067"/>
    <n v="197"/>
    <x v="1"/>
    <n v="2424"/>
    <n v="0.89664176708546472"/>
    <x v="14"/>
    <s v="Sunday"/>
    <x v="3"/>
    <s v="6-10"/>
  </r>
  <r>
    <s v="IG-1430"/>
    <s v="Instagram"/>
    <d v="2025-04-20T00:00:00"/>
    <d v="1899-12-30T17:43:00"/>
    <x v="3"/>
    <s v="Education"/>
    <n v="47074"/>
    <n v="7"/>
    <n v="94"/>
    <n v="19944"/>
    <n v="17455"/>
    <n v="731"/>
    <n v="78"/>
    <n v="180"/>
    <n v="98"/>
    <n v="75"/>
    <n v="218"/>
    <n v="95"/>
    <x v="1"/>
    <n v="1087"/>
    <n v="0.37079916726855588"/>
    <x v="14"/>
    <s v="Sunday"/>
    <x v="3"/>
    <s v="6-10"/>
  </r>
  <r>
    <s v="IG-1431"/>
    <s v="Instagram"/>
    <d v="2025-04-20T00:00:00"/>
    <d v="1899-12-30T17:44:00"/>
    <x v="1"/>
    <s v="Lifestyle"/>
    <n v="46774"/>
    <n v="8"/>
    <n v="44"/>
    <n v="9274"/>
    <n v="7950"/>
    <n v="90"/>
    <n v="14"/>
    <n v="12"/>
    <n v="0"/>
    <n v="104"/>
    <n v="81"/>
    <n v="6"/>
    <x v="1"/>
    <n v="116"/>
    <n v="0.16996622054987814"/>
    <x v="14"/>
    <s v="Sunday"/>
    <x v="3"/>
    <s v="6-10"/>
  </r>
  <r>
    <s v="IG-1432"/>
    <s v="Instagram"/>
    <d v="2025-04-20T00:00:00"/>
    <d v="1899-12-30T18:32:00"/>
    <x v="0"/>
    <s v="Fashion"/>
    <n v="47001"/>
    <n v="4"/>
    <n v="217"/>
    <n v="11151"/>
    <n v="10252"/>
    <n v="523"/>
    <n v="51"/>
    <n v="55"/>
    <n v="200"/>
    <n v="71"/>
    <n v="230"/>
    <n v="26"/>
    <x v="0"/>
    <n v="829"/>
    <n v="0.21812301865917746"/>
    <x v="3"/>
    <s v="Sunday"/>
    <x v="3"/>
    <s v="3-5"/>
  </r>
  <r>
    <s v="IG-1433"/>
    <s v="Instagram"/>
    <d v="2025-04-20T00:00:00"/>
    <d v="1899-12-30T19:05:00"/>
    <x v="3"/>
    <s v="Fitness"/>
    <n v="46864"/>
    <n v="9"/>
    <n v="93"/>
    <n v="29273"/>
    <n v="23650"/>
    <n v="840"/>
    <n v="80"/>
    <n v="194"/>
    <n v="148"/>
    <n v="121"/>
    <n v="653"/>
    <n v="76"/>
    <x v="1"/>
    <n v="1262"/>
    <n v="0.50465175827927622"/>
    <x v="4"/>
    <s v="Sunday"/>
    <x v="3"/>
    <s v="6-10"/>
  </r>
  <r>
    <s v="IG-1434"/>
    <s v="Instagram"/>
    <d v="2025-04-20T00:00:00"/>
    <d v="1899-12-30T19:29:00"/>
    <x v="0"/>
    <s v="Fashion"/>
    <n v="46920"/>
    <n v="7"/>
    <n v="198"/>
    <n v="23175"/>
    <n v="18554"/>
    <n v="604"/>
    <n v="62"/>
    <n v="38"/>
    <n v="275"/>
    <n v="153"/>
    <n v="204"/>
    <n v="40"/>
    <x v="1"/>
    <n v="979"/>
    <n v="0.3954390451832907"/>
    <x v="4"/>
    <s v="Sunday"/>
    <x v="3"/>
    <s v="6-10"/>
  </r>
  <r>
    <s v="IG-1435"/>
    <s v="Instagram"/>
    <d v="2025-04-20T00:00:00"/>
    <d v="1899-12-30T19:38:00"/>
    <x v="0"/>
    <s v="Travel"/>
    <n v="46823"/>
    <n v="11"/>
    <n v="284"/>
    <n v="25563"/>
    <n v="20083"/>
    <n v="579"/>
    <n v="53"/>
    <n v="73"/>
    <n v="207"/>
    <n v="101"/>
    <n v="577"/>
    <n v="64"/>
    <x v="0"/>
    <n v="912"/>
    <n v="0.42891314097772465"/>
    <x v="4"/>
    <s v="Sunday"/>
    <x v="3"/>
    <s v="11+"/>
  </r>
  <r>
    <s v="IG-1436"/>
    <s v="Instagram"/>
    <d v="2025-04-20T00:00:00"/>
    <d v="1899-12-30T19:52:00"/>
    <x v="0"/>
    <s v="Travel"/>
    <n v="46715"/>
    <n v="10"/>
    <n v="103"/>
    <n v="15666"/>
    <n v="14229"/>
    <n v="573"/>
    <n v="58"/>
    <n v="63"/>
    <n v="288"/>
    <n v="59"/>
    <n v="259"/>
    <n v="37"/>
    <x v="1"/>
    <n v="982"/>
    <n v="0.30459167291020017"/>
    <x v="4"/>
    <s v="Sunday"/>
    <x v="3"/>
    <s v="6-10"/>
  </r>
  <r>
    <s v="IG-1437"/>
    <s v="Instagram"/>
    <d v="2025-04-20T00:00:00"/>
    <d v="1899-12-30T20:05:00"/>
    <x v="3"/>
    <s v="Tech"/>
    <n v="46781"/>
    <n v="7"/>
    <n v="48"/>
    <n v="45684"/>
    <n v="34355"/>
    <n v="1241"/>
    <n v="108"/>
    <n v="234"/>
    <n v="170"/>
    <n v="69"/>
    <n v="1186"/>
    <n v="162"/>
    <x v="1"/>
    <n v="1753"/>
    <n v="0.73437934204057198"/>
    <x v="5"/>
    <s v="Sunday"/>
    <x v="3"/>
    <s v="6-10"/>
  </r>
  <r>
    <s v="IG-1438"/>
    <s v="Instagram"/>
    <d v="2025-04-20T00:00:00"/>
    <d v="1899-12-30T22:08:00"/>
    <x v="0"/>
    <s v="Business"/>
    <n v="46777"/>
    <n v="8"/>
    <n v="254"/>
    <n v="13784"/>
    <n v="10334"/>
    <n v="773"/>
    <n v="88"/>
    <n v="80"/>
    <n v="344"/>
    <n v="136"/>
    <n v="168"/>
    <n v="22"/>
    <x v="1"/>
    <n v="1285"/>
    <n v="0.22092053787117599"/>
    <x v="19"/>
    <s v="Sunday"/>
    <x v="3"/>
    <s v="6-10"/>
  </r>
  <r>
    <s v="IG-1439"/>
    <s v="Instagram"/>
    <d v="2025-04-20T00:00:00"/>
    <d v="1899-12-30T22:57:00"/>
    <x v="0"/>
    <s v="Lifestyle"/>
    <n v="46740"/>
    <n v="16"/>
    <n v="257"/>
    <n v="15499"/>
    <n v="11695"/>
    <n v="508"/>
    <n v="51"/>
    <n v="57"/>
    <n v="290"/>
    <n v="25"/>
    <n v="276"/>
    <n v="38"/>
    <x v="1"/>
    <n v="906"/>
    <n v="0.25021394950791614"/>
    <x v="19"/>
    <s v="Sunday"/>
    <x v="3"/>
    <s v="11+"/>
  </r>
  <r>
    <s v="IG-1440"/>
    <s v="Instagram"/>
    <d v="2025-04-20T00:00:00"/>
    <d v="1899-12-30T23:24:00"/>
    <x v="2"/>
    <s v="Tech"/>
    <n v="46730"/>
    <n v="10"/>
    <n v="176"/>
    <n v="15910"/>
    <n v="14649"/>
    <n v="679"/>
    <n v="51"/>
    <n v="28"/>
    <n v="73"/>
    <n v="28"/>
    <n v="121"/>
    <n v="17"/>
    <x v="1"/>
    <n v="831"/>
    <n v="0.31348170340252512"/>
    <x v="7"/>
    <s v="Sunday"/>
    <x v="3"/>
    <s v="6-10"/>
  </r>
  <r>
    <s v="IG-1441"/>
    <s v="Instagram"/>
    <d v="2025-04-21T00:00:00"/>
    <d v="1899-12-30T01:18:00"/>
    <x v="0"/>
    <s v="Food"/>
    <n v="46859"/>
    <n v="10"/>
    <n v="290"/>
    <n v="17660"/>
    <n v="12792"/>
    <n v="339"/>
    <n v="52"/>
    <n v="77"/>
    <n v="354"/>
    <n v="29"/>
    <n v="226"/>
    <n v="25"/>
    <x v="1"/>
    <n v="822"/>
    <n v="0.27298918030687808"/>
    <x v="22"/>
    <s v="Monday"/>
    <x v="3"/>
    <s v="6-10"/>
  </r>
  <r>
    <s v="IG-1442"/>
    <s v="Instagram"/>
    <d v="2025-04-21T00:00:00"/>
    <d v="1899-12-30T09:45:00"/>
    <x v="0"/>
    <s v="Education"/>
    <n v="47018"/>
    <n v="13"/>
    <n v="287"/>
    <n v="18385"/>
    <n v="14905"/>
    <n v="992"/>
    <n v="118"/>
    <n v="127"/>
    <n v="487"/>
    <n v="95"/>
    <n v="158"/>
    <n v="38"/>
    <x v="0"/>
    <n v="1724"/>
    <n v="0.31700625292441192"/>
    <x v="16"/>
    <s v="Monday"/>
    <x v="3"/>
    <s v="11+"/>
  </r>
  <r>
    <s v="IG-1443"/>
    <s v="Instagram"/>
    <d v="2025-04-21T00:00:00"/>
    <d v="1899-12-30T11:09:00"/>
    <x v="2"/>
    <s v="Lifestyle"/>
    <n v="46726"/>
    <n v="7"/>
    <n v="171"/>
    <n v="22992"/>
    <n v="19028"/>
    <n v="692"/>
    <n v="71"/>
    <n v="52"/>
    <n v="86"/>
    <n v="33"/>
    <n v="311"/>
    <n v="24"/>
    <x v="0"/>
    <n v="901"/>
    <n v="0.40722509951632924"/>
    <x v="11"/>
    <s v="Monday"/>
    <x v="3"/>
    <s v="6-10"/>
  </r>
  <r>
    <s v="IG-1444"/>
    <s v="Instagram"/>
    <d v="2025-04-21T00:00:00"/>
    <d v="1899-12-30T14:56:00"/>
    <x v="0"/>
    <s v="Fitness"/>
    <n v="46560"/>
    <n v="12"/>
    <n v="390"/>
    <n v="8612"/>
    <n v="6694"/>
    <n v="281"/>
    <n v="28"/>
    <n v="27"/>
    <n v="136"/>
    <n v="20"/>
    <n v="180"/>
    <n v="19"/>
    <x v="0"/>
    <n v="472"/>
    <n v="0.14377147766323023"/>
    <x v="2"/>
    <s v="Monday"/>
    <x v="3"/>
    <s v="11+"/>
  </r>
  <r>
    <s v="IG-1445"/>
    <s v="Instagram"/>
    <d v="2025-04-21T00:00:00"/>
    <d v="1899-12-30T16:02:00"/>
    <x v="1"/>
    <s v="Education"/>
    <n v="46838"/>
    <n v="8"/>
    <n v="80"/>
    <n v="5862"/>
    <n v="4978"/>
    <n v="90"/>
    <n v="10"/>
    <n v="8"/>
    <n v="0"/>
    <n v="91"/>
    <n v="53"/>
    <n v="2"/>
    <x v="1"/>
    <n v="108"/>
    <n v="0.10628122464665443"/>
    <x v="13"/>
    <s v="Monday"/>
    <x v="3"/>
    <s v="6-10"/>
  </r>
  <r>
    <s v="IG-1446"/>
    <s v="Instagram"/>
    <d v="2025-04-21T00:00:00"/>
    <d v="1899-12-30T16:13:00"/>
    <x v="3"/>
    <s v="Education"/>
    <n v="46959"/>
    <n v="5"/>
    <n v="124"/>
    <n v="36060"/>
    <n v="29827"/>
    <n v="1793"/>
    <n v="210"/>
    <n v="662"/>
    <n v="263"/>
    <n v="135"/>
    <n v="822"/>
    <n v="83"/>
    <x v="1"/>
    <n v="2928"/>
    <n v="0.63517110671010879"/>
    <x v="13"/>
    <s v="Monday"/>
    <x v="3"/>
    <s v="3-5"/>
  </r>
  <r>
    <s v="IG-1447"/>
    <s v="Instagram"/>
    <d v="2025-04-21T00:00:00"/>
    <d v="1899-12-30T16:42:00"/>
    <x v="2"/>
    <s v="Tech"/>
    <n v="46754"/>
    <n v="10"/>
    <n v="100"/>
    <n v="9276"/>
    <n v="6518"/>
    <n v="294"/>
    <n v="25"/>
    <n v="17"/>
    <n v="28"/>
    <n v="35"/>
    <n v="98"/>
    <n v="5"/>
    <x v="1"/>
    <n v="364"/>
    <n v="0.13941053171921119"/>
    <x v="13"/>
    <s v="Monday"/>
    <x v="3"/>
    <s v="6-10"/>
  </r>
  <r>
    <s v="IG-1448"/>
    <s v="Instagram"/>
    <d v="2025-04-21T00:00:00"/>
    <d v="1899-12-30T17:04:00"/>
    <x v="0"/>
    <s v="Tech"/>
    <n v="46863"/>
    <n v="11"/>
    <n v="113"/>
    <n v="13502"/>
    <n v="9606"/>
    <n v="376"/>
    <n v="42"/>
    <n v="56"/>
    <n v="143"/>
    <n v="36"/>
    <n v="81"/>
    <n v="21"/>
    <x v="1"/>
    <n v="617"/>
    <n v="0.20498047500160041"/>
    <x v="14"/>
    <s v="Monday"/>
    <x v="3"/>
    <s v="11+"/>
  </r>
  <r>
    <s v="IG-1449"/>
    <s v="Instagram"/>
    <d v="2025-04-21T00:00:00"/>
    <d v="1899-12-30T17:23:00"/>
    <x v="3"/>
    <s v="Food"/>
    <n v="46817"/>
    <n v="6"/>
    <n v="386"/>
    <n v="27353"/>
    <n v="22420"/>
    <n v="627"/>
    <n v="45"/>
    <n v="106"/>
    <n v="68"/>
    <n v="45"/>
    <n v="731"/>
    <n v="78"/>
    <x v="1"/>
    <n v="846"/>
    <n v="0.47888587478907235"/>
    <x v="14"/>
    <s v="Monday"/>
    <x v="3"/>
    <s v="6-10"/>
  </r>
  <r>
    <s v="IG-1450"/>
    <s v="Instagram"/>
    <d v="2025-04-21T00:00:00"/>
    <d v="1899-12-30T17:36:00"/>
    <x v="2"/>
    <s v="Food"/>
    <n v="46687"/>
    <n v="11"/>
    <n v="180"/>
    <n v="22205"/>
    <n v="20459"/>
    <n v="794"/>
    <n v="63"/>
    <n v="56"/>
    <n v="117"/>
    <n v="161"/>
    <n v="368"/>
    <n v="47"/>
    <x v="1"/>
    <n v="1030"/>
    <n v="0.43821620579604603"/>
    <x v="14"/>
    <s v="Monday"/>
    <x v="3"/>
    <s v="11+"/>
  </r>
  <r>
    <s v="IG-1451"/>
    <s v="Instagram"/>
    <d v="2025-04-21T00:00:00"/>
    <d v="1899-12-30T17:49:00"/>
    <x v="2"/>
    <s v="Fitness"/>
    <n v="46925"/>
    <n v="11"/>
    <n v="116"/>
    <n v="7195"/>
    <n v="5984"/>
    <n v="221"/>
    <n v="18"/>
    <n v="12"/>
    <n v="35"/>
    <n v="33"/>
    <n v="121"/>
    <n v="5"/>
    <x v="1"/>
    <n v="286"/>
    <n v="0.12752264251465104"/>
    <x v="14"/>
    <s v="Monday"/>
    <x v="3"/>
    <s v="11+"/>
  </r>
  <r>
    <s v="IG-1452"/>
    <s v="Instagram"/>
    <d v="2025-04-21T00:00:00"/>
    <d v="1899-12-30T20:10:00"/>
    <x v="2"/>
    <s v="Food"/>
    <n v="46986"/>
    <n v="4"/>
    <n v="181"/>
    <n v="17027"/>
    <n v="12590"/>
    <n v="361"/>
    <n v="50"/>
    <n v="31"/>
    <n v="49"/>
    <n v="86"/>
    <n v="193"/>
    <n v="24"/>
    <x v="1"/>
    <n v="491"/>
    <n v="0.26795215596135019"/>
    <x v="5"/>
    <s v="Monday"/>
    <x v="3"/>
    <s v="3-5"/>
  </r>
  <r>
    <s v="IG-1453"/>
    <s v="Instagram"/>
    <d v="2025-04-21T00:00:00"/>
    <d v="1899-12-30T20:12:00"/>
    <x v="3"/>
    <s v="Fashion"/>
    <n v="46740"/>
    <n v="9"/>
    <n v="107"/>
    <n v="51747"/>
    <n v="38646"/>
    <n v="2086"/>
    <n v="151"/>
    <n v="339"/>
    <n v="212"/>
    <n v="307"/>
    <n v="450"/>
    <n v="92"/>
    <x v="1"/>
    <n v="2788"/>
    <n v="0.82682926829268288"/>
    <x v="5"/>
    <s v="Monday"/>
    <x v="3"/>
    <s v="6-10"/>
  </r>
  <r>
    <s v="IG-1454"/>
    <s v="Instagram"/>
    <d v="2025-04-21T00:00:00"/>
    <d v="1899-12-30T20:31:00"/>
    <x v="3"/>
    <s v="Fashion"/>
    <n v="46841"/>
    <n v="8"/>
    <n v="112"/>
    <n v="27866"/>
    <n v="25076"/>
    <n v="607"/>
    <n v="74"/>
    <n v="132"/>
    <n v="64"/>
    <n v="161"/>
    <n v="954"/>
    <n v="123"/>
    <x v="0"/>
    <n v="877"/>
    <n v="0.53534296876667875"/>
    <x v="5"/>
    <s v="Monday"/>
    <x v="3"/>
    <s v="6-10"/>
  </r>
  <r>
    <s v="IG-1455"/>
    <s v="Instagram"/>
    <d v="2025-04-22T00:00:00"/>
    <d v="1899-12-30T02:22:00"/>
    <x v="3"/>
    <s v="Food"/>
    <n v="47014"/>
    <n v="1"/>
    <n v="83"/>
    <n v="12272"/>
    <n v="9511"/>
    <n v="294"/>
    <n v="31"/>
    <n v="62"/>
    <n v="35"/>
    <n v="52"/>
    <n v="299"/>
    <n v="35"/>
    <x v="1"/>
    <n v="422"/>
    <n v="0.20230144212362275"/>
    <x v="21"/>
    <s v="Tuesday"/>
    <x v="3"/>
    <s v="0-2"/>
  </r>
  <r>
    <s v="IG-1456"/>
    <s v="Instagram"/>
    <d v="2025-04-22T00:00:00"/>
    <d v="1899-12-30T08:43:00"/>
    <x v="0"/>
    <s v="Travel"/>
    <n v="46682"/>
    <n v="8"/>
    <n v="295"/>
    <n v="10336"/>
    <n v="7142"/>
    <n v="291"/>
    <n v="37"/>
    <n v="49"/>
    <n v="228"/>
    <n v="51"/>
    <n v="65"/>
    <n v="15"/>
    <x v="1"/>
    <n v="605"/>
    <n v="0.15299258814960798"/>
    <x v="0"/>
    <s v="Tuesday"/>
    <x v="3"/>
    <s v="6-10"/>
  </r>
  <r>
    <s v="IG-1457"/>
    <s v="Instagram"/>
    <d v="2025-04-22T00:00:00"/>
    <d v="1899-12-30T10:16:00"/>
    <x v="3"/>
    <s v="Food"/>
    <n v="46744"/>
    <n v="11"/>
    <n v="92"/>
    <n v="27415"/>
    <n v="20497"/>
    <n v="890"/>
    <n v="90"/>
    <n v="166"/>
    <n v="147"/>
    <n v="139"/>
    <n v="758"/>
    <n v="107"/>
    <x v="1"/>
    <n v="1293"/>
    <n v="0.43849478007872666"/>
    <x v="17"/>
    <s v="Tuesday"/>
    <x v="3"/>
    <s v="11+"/>
  </r>
  <r>
    <s v="IG-1458"/>
    <s v="Instagram"/>
    <d v="2025-04-22T00:00:00"/>
    <d v="1899-12-30T13:01:00"/>
    <x v="3"/>
    <s v="Fashion"/>
    <n v="46653"/>
    <n v="9"/>
    <n v="86"/>
    <n v="21833"/>
    <n v="18939"/>
    <n v="453"/>
    <n v="28"/>
    <n v="65"/>
    <n v="52"/>
    <n v="132"/>
    <n v="591"/>
    <n v="87"/>
    <x v="1"/>
    <n v="598"/>
    <n v="0.40595460099029002"/>
    <x v="15"/>
    <s v="Tuesday"/>
    <x v="3"/>
    <s v="6-10"/>
  </r>
  <r>
    <s v="IG-1459"/>
    <s v="Instagram"/>
    <d v="2025-04-22T00:00:00"/>
    <d v="1899-12-30T14:48:00"/>
    <x v="2"/>
    <s v="Business"/>
    <n v="46889"/>
    <n v="9"/>
    <n v="363"/>
    <n v="8357"/>
    <n v="6096"/>
    <n v="175"/>
    <n v="12"/>
    <n v="7"/>
    <n v="12"/>
    <n v="59"/>
    <n v="123"/>
    <n v="8"/>
    <x v="1"/>
    <n v="206"/>
    <n v="0.13000917059438247"/>
    <x v="2"/>
    <s v="Tuesday"/>
    <x v="3"/>
    <s v="6-10"/>
  </r>
  <r>
    <s v="IG-1460"/>
    <s v="Instagram"/>
    <d v="2025-04-22T00:00:00"/>
    <d v="1899-12-30T18:39:00"/>
    <x v="2"/>
    <s v="Fashion"/>
    <n v="46849"/>
    <n v="11"/>
    <n v="215"/>
    <n v="5099"/>
    <n v="4142"/>
    <n v="124"/>
    <n v="13"/>
    <n v="9"/>
    <n v="19"/>
    <n v="14"/>
    <n v="70"/>
    <n v="7"/>
    <x v="1"/>
    <n v="165"/>
    <n v="8.8411705692757581E-2"/>
    <x v="3"/>
    <s v="Tuesday"/>
    <x v="3"/>
    <s v="11+"/>
  </r>
  <r>
    <s v="IG-1461"/>
    <s v="Instagram"/>
    <d v="2025-04-22T00:00:00"/>
    <d v="1899-12-30T18:51:00"/>
    <x v="0"/>
    <s v="Business"/>
    <n v="46711"/>
    <n v="11"/>
    <n v="301"/>
    <n v="6046"/>
    <n v="5520"/>
    <n v="391"/>
    <n v="30"/>
    <n v="42"/>
    <n v="191"/>
    <n v="56"/>
    <n v="91"/>
    <n v="11"/>
    <x v="1"/>
    <n v="654"/>
    <n v="0.11817344950868104"/>
    <x v="3"/>
    <s v="Tuesday"/>
    <x v="3"/>
    <s v="11+"/>
  </r>
  <r>
    <s v="IG-1462"/>
    <s v="Instagram"/>
    <d v="2025-04-22T00:00:00"/>
    <d v="1899-12-30T19:39:00"/>
    <x v="2"/>
    <s v="Education"/>
    <n v="47011"/>
    <n v="10"/>
    <n v="107"/>
    <n v="8492"/>
    <n v="6430"/>
    <n v="320"/>
    <n v="28"/>
    <n v="31"/>
    <n v="41"/>
    <n v="34"/>
    <n v="61"/>
    <n v="5"/>
    <x v="1"/>
    <n v="420"/>
    <n v="0.13677649911722789"/>
    <x v="4"/>
    <s v="Tuesday"/>
    <x v="3"/>
    <s v="6-10"/>
  </r>
  <r>
    <s v="IG-1463"/>
    <s v="Instagram"/>
    <d v="2025-04-22T00:00:00"/>
    <d v="1899-12-30T20:06:00"/>
    <x v="2"/>
    <s v="Fitness"/>
    <n v="46899"/>
    <n v="7"/>
    <n v="86"/>
    <n v="14919"/>
    <n v="10692"/>
    <n v="332"/>
    <n v="34"/>
    <n v="21"/>
    <n v="40"/>
    <n v="46"/>
    <n v="214"/>
    <n v="24"/>
    <x v="1"/>
    <n v="427"/>
    <n v="0.22797927461139897"/>
    <x v="5"/>
    <s v="Tuesday"/>
    <x v="3"/>
    <s v="6-10"/>
  </r>
  <r>
    <s v="IG-1464"/>
    <s v="Instagram"/>
    <d v="2025-04-22T00:00:00"/>
    <d v="1899-12-30T20:35:00"/>
    <x v="0"/>
    <s v="Business"/>
    <n v="47065"/>
    <n v="2"/>
    <n v="285"/>
    <n v="10065"/>
    <n v="7772"/>
    <n v="394"/>
    <n v="32"/>
    <n v="63"/>
    <n v="212"/>
    <n v="90"/>
    <n v="96"/>
    <n v="23"/>
    <x v="1"/>
    <n v="701"/>
    <n v="0.16513332625092955"/>
    <x v="5"/>
    <s v="Tuesday"/>
    <x v="3"/>
    <s v="0-2"/>
  </r>
  <r>
    <s v="IG-1465"/>
    <s v="Instagram"/>
    <d v="2025-04-22T00:00:00"/>
    <d v="1899-12-30T20:44:00"/>
    <x v="3"/>
    <s v="Travel"/>
    <n v="46972"/>
    <n v="4"/>
    <n v="139"/>
    <n v="43855"/>
    <n v="35938"/>
    <n v="1667"/>
    <n v="176"/>
    <n v="270"/>
    <n v="199"/>
    <n v="216"/>
    <n v="1311"/>
    <n v="122"/>
    <x v="1"/>
    <n v="2312"/>
    <n v="0.765094098611939"/>
    <x v="5"/>
    <s v="Tuesday"/>
    <x v="3"/>
    <s v="3-5"/>
  </r>
  <r>
    <s v="IG-1466"/>
    <s v="Instagram"/>
    <d v="2025-04-22T00:00:00"/>
    <d v="1899-12-30T21:13:00"/>
    <x v="0"/>
    <s v="Education"/>
    <n v="46992"/>
    <n v="5"/>
    <n v="355"/>
    <n v="26000"/>
    <n v="18331"/>
    <n v="798"/>
    <n v="100"/>
    <n v="99"/>
    <n v="457"/>
    <n v="84"/>
    <n v="432"/>
    <n v="47"/>
    <x v="1"/>
    <n v="1454"/>
    <n v="0.39008767449778686"/>
    <x v="6"/>
    <s v="Tuesday"/>
    <x v="3"/>
    <s v="3-5"/>
  </r>
  <r>
    <s v="IG-1467"/>
    <s v="Instagram"/>
    <d v="2025-04-22T00:00:00"/>
    <d v="1899-12-30T21:15:00"/>
    <x v="0"/>
    <s v="Education"/>
    <n v="46931"/>
    <n v="6"/>
    <n v="460"/>
    <n v="9174"/>
    <n v="7306"/>
    <n v="325"/>
    <n v="29"/>
    <n v="34"/>
    <n v="118"/>
    <n v="50"/>
    <n v="190"/>
    <n v="18"/>
    <x v="1"/>
    <n v="506"/>
    <n v="0.15567535317806994"/>
    <x v="6"/>
    <s v="Tuesday"/>
    <x v="3"/>
    <s v="6-10"/>
  </r>
  <r>
    <s v="IG-1468"/>
    <s v="Instagram"/>
    <d v="2025-04-22T00:00:00"/>
    <d v="1899-12-30T21:17:00"/>
    <x v="3"/>
    <s v="Food"/>
    <n v="46819"/>
    <n v="7"/>
    <n v="200"/>
    <n v="24828"/>
    <n v="20636"/>
    <n v="827"/>
    <n v="78"/>
    <n v="138"/>
    <n v="100"/>
    <n v="51"/>
    <n v="728"/>
    <n v="75"/>
    <x v="1"/>
    <n v="1143"/>
    <n v="0.4407612294154083"/>
    <x v="6"/>
    <s v="Tuesday"/>
    <x v="3"/>
    <s v="6-10"/>
  </r>
  <r>
    <s v="IG-1469"/>
    <s v="Instagram"/>
    <d v="2025-04-23T00:00:00"/>
    <d v="1899-12-30T08:35:00"/>
    <x v="1"/>
    <s v="Food"/>
    <n v="46941"/>
    <n v="7"/>
    <n v="56"/>
    <n v="4437"/>
    <n v="3611"/>
    <n v="72"/>
    <n v="9"/>
    <n v="7"/>
    <n v="0"/>
    <n v="27"/>
    <n v="60"/>
    <n v="1"/>
    <x v="1"/>
    <n v="88"/>
    <n v="7.6926354359728166E-2"/>
    <x v="0"/>
    <s v="Wednesday"/>
    <x v="3"/>
    <s v="6-10"/>
  </r>
  <r>
    <s v="IG-1470"/>
    <s v="Instagram"/>
    <d v="2025-04-23T00:00:00"/>
    <d v="1899-12-30T09:09:00"/>
    <x v="0"/>
    <s v="Business"/>
    <n v="46945"/>
    <n v="6"/>
    <n v="232"/>
    <n v="15512"/>
    <n v="11892"/>
    <n v="701"/>
    <n v="49"/>
    <n v="48"/>
    <n v="424"/>
    <n v="66"/>
    <n v="329"/>
    <n v="29"/>
    <x v="0"/>
    <n v="1222"/>
    <n v="0.25331771221642346"/>
    <x v="16"/>
    <s v="Wednesday"/>
    <x v="3"/>
    <s v="6-10"/>
  </r>
  <r>
    <s v="IG-1471"/>
    <s v="Instagram"/>
    <d v="2025-04-23T00:00:00"/>
    <d v="1899-12-30T10:12:00"/>
    <x v="3"/>
    <s v="Tech"/>
    <n v="47059"/>
    <n v="8"/>
    <n v="127"/>
    <n v="24483"/>
    <n v="18527"/>
    <n v="877"/>
    <n v="82"/>
    <n v="202"/>
    <n v="95"/>
    <n v="115"/>
    <n v="232"/>
    <n v="84"/>
    <x v="1"/>
    <n v="1256"/>
    <n v="0.39369727363522389"/>
    <x v="17"/>
    <s v="Wednesday"/>
    <x v="3"/>
    <s v="6-10"/>
  </r>
  <r>
    <s v="IG-1472"/>
    <s v="Instagram"/>
    <d v="2025-04-23T00:00:00"/>
    <d v="1899-12-30T11:01:00"/>
    <x v="3"/>
    <s v="Travel"/>
    <n v="47022"/>
    <n v="8"/>
    <n v="59"/>
    <n v="49394"/>
    <n v="34938"/>
    <n v="1474"/>
    <n v="96"/>
    <n v="261"/>
    <n v="132"/>
    <n v="241"/>
    <n v="1413"/>
    <n v="152"/>
    <x v="1"/>
    <n v="1963"/>
    <n v="0.74301390838330994"/>
    <x v="11"/>
    <s v="Wednesday"/>
    <x v="3"/>
    <s v="6-10"/>
  </r>
  <r>
    <s v="IG-1473"/>
    <s v="Instagram"/>
    <d v="2025-04-23T00:00:00"/>
    <d v="1899-12-30T12:12:00"/>
    <x v="2"/>
    <s v="Fashion"/>
    <n v="47027"/>
    <n v="9"/>
    <n v="294"/>
    <n v="12527"/>
    <n v="10259"/>
    <n v="380"/>
    <n v="34"/>
    <n v="24"/>
    <n v="48"/>
    <n v="75"/>
    <n v="267"/>
    <n v="18"/>
    <x v="1"/>
    <n v="486"/>
    <n v="0.21815127479958321"/>
    <x v="1"/>
    <s v="Wednesday"/>
    <x v="3"/>
    <s v="6-10"/>
  </r>
  <r>
    <s v="IG-1474"/>
    <s v="Instagram"/>
    <d v="2025-04-23T00:00:00"/>
    <d v="1899-12-30T13:06:00"/>
    <x v="0"/>
    <s v="Education"/>
    <n v="46918"/>
    <n v="10"/>
    <n v="561"/>
    <n v="5208"/>
    <n v="4665"/>
    <n v="282"/>
    <n v="33"/>
    <n v="28"/>
    <n v="173"/>
    <n v="21"/>
    <n v="96"/>
    <n v="5"/>
    <x v="1"/>
    <n v="516"/>
    <n v="9.9428790656038199E-2"/>
    <x v="15"/>
    <s v="Wednesday"/>
    <x v="3"/>
    <s v="6-10"/>
  </r>
  <r>
    <s v="IG-1475"/>
    <s v="Instagram"/>
    <d v="2025-04-23T00:00:00"/>
    <d v="1899-12-30T15:27:00"/>
    <x v="2"/>
    <s v="Fitness"/>
    <n v="46884"/>
    <n v="10"/>
    <n v="299"/>
    <n v="10773"/>
    <n v="8285"/>
    <n v="247"/>
    <n v="25"/>
    <n v="13"/>
    <n v="32"/>
    <n v="17"/>
    <n v="96"/>
    <n v="15"/>
    <x v="1"/>
    <n v="317"/>
    <n v="0.17671273782100502"/>
    <x v="12"/>
    <s v="Wednesday"/>
    <x v="3"/>
    <s v="6-10"/>
  </r>
  <r>
    <s v="IG-1476"/>
    <s v="Instagram"/>
    <d v="2025-04-23T00:00:00"/>
    <d v="1899-12-30T15:46:00"/>
    <x v="2"/>
    <s v="Food"/>
    <n v="46847"/>
    <n v="8"/>
    <n v="207"/>
    <n v="15262"/>
    <n v="10683"/>
    <n v="501"/>
    <n v="59"/>
    <n v="36"/>
    <n v="77"/>
    <n v="33"/>
    <n v="106"/>
    <n v="9"/>
    <x v="1"/>
    <n v="673"/>
    <n v="0.22804021602237071"/>
    <x v="12"/>
    <s v="Wednesday"/>
    <x v="3"/>
    <s v="6-10"/>
  </r>
  <r>
    <s v="IG-1477"/>
    <s v="Instagram"/>
    <d v="2025-04-23T00:00:00"/>
    <d v="1899-12-30T17:28:00"/>
    <x v="1"/>
    <s v="Tech"/>
    <n v="47073"/>
    <n v="7"/>
    <n v="22"/>
    <n v="7845"/>
    <n v="5540"/>
    <n v="138"/>
    <n v="14"/>
    <n v="16"/>
    <n v="0"/>
    <n v="26"/>
    <n v="85"/>
    <n v="4"/>
    <x v="1"/>
    <n v="168"/>
    <n v="0.1176895460242602"/>
    <x v="14"/>
    <s v="Wednesday"/>
    <x v="3"/>
    <s v="6-10"/>
  </r>
  <r>
    <s v="IG-1478"/>
    <s v="Instagram"/>
    <d v="2025-04-23T00:00:00"/>
    <d v="1899-12-30T19:16:00"/>
    <x v="2"/>
    <s v="Lifestyle"/>
    <n v="47156"/>
    <n v="6"/>
    <n v="130"/>
    <n v="9772"/>
    <n v="8188"/>
    <n v="205"/>
    <n v="19"/>
    <n v="15"/>
    <n v="32"/>
    <n v="46"/>
    <n v="68"/>
    <n v="7"/>
    <x v="1"/>
    <n v="271"/>
    <n v="0.17363644074985154"/>
    <x v="4"/>
    <s v="Wednesday"/>
    <x v="3"/>
    <s v="6-10"/>
  </r>
  <r>
    <s v="IG-1479"/>
    <s v="Instagram"/>
    <d v="2025-04-23T00:00:00"/>
    <d v="1899-12-30T20:14:00"/>
    <x v="2"/>
    <s v="Education"/>
    <n v="47019"/>
    <n v="7"/>
    <n v="182"/>
    <n v="14217"/>
    <n v="10268"/>
    <n v="562"/>
    <n v="54"/>
    <n v="33"/>
    <n v="90"/>
    <n v="63"/>
    <n v="172"/>
    <n v="12"/>
    <x v="1"/>
    <n v="739"/>
    <n v="0.21837980390905803"/>
    <x v="5"/>
    <s v="Wednesday"/>
    <x v="3"/>
    <s v="6-10"/>
  </r>
  <r>
    <s v="IG-1480"/>
    <s v="Instagram"/>
    <d v="2025-04-23T00:00:00"/>
    <d v="1899-12-30T20:34:00"/>
    <x v="2"/>
    <s v="Travel"/>
    <n v="46785"/>
    <n v="8"/>
    <n v="124"/>
    <n v="13416"/>
    <n v="9977"/>
    <n v="309"/>
    <n v="25"/>
    <n v="12"/>
    <n v="52"/>
    <n v="64"/>
    <n v="100"/>
    <n v="16"/>
    <x v="1"/>
    <n v="398"/>
    <n v="0.21325211071924763"/>
    <x v="5"/>
    <s v="Wednesday"/>
    <x v="3"/>
    <s v="6-10"/>
  </r>
  <r>
    <s v="IG-1481"/>
    <s v="Instagram"/>
    <d v="2025-04-23T00:00:00"/>
    <d v="1899-12-30T21:20:00"/>
    <x v="0"/>
    <s v="Food"/>
    <n v="46769"/>
    <n v="7"/>
    <n v="199"/>
    <n v="24948"/>
    <n v="19423"/>
    <n v="956"/>
    <n v="95"/>
    <n v="148"/>
    <n v="543"/>
    <n v="61"/>
    <n v="493"/>
    <n v="34"/>
    <x v="1"/>
    <n v="1742"/>
    <n v="0.41529645705488677"/>
    <x v="6"/>
    <s v="Wednesday"/>
    <x v="3"/>
    <s v="6-10"/>
  </r>
  <r>
    <s v="IG-1482"/>
    <s v="Instagram"/>
    <d v="2025-04-23T00:00:00"/>
    <d v="1899-12-30T21:22:00"/>
    <x v="3"/>
    <s v="Tech"/>
    <n v="46965"/>
    <n v="5"/>
    <n v="170"/>
    <n v="54819"/>
    <n v="40885"/>
    <n v="927"/>
    <n v="147"/>
    <n v="285"/>
    <n v="168"/>
    <n v="134"/>
    <n v="1534"/>
    <n v="189"/>
    <x v="0"/>
    <n v="1527"/>
    <n v="0.87054189289896733"/>
    <x v="6"/>
    <s v="Wednesday"/>
    <x v="3"/>
    <s v="3-5"/>
  </r>
  <r>
    <s v="IG-1483"/>
    <s v="Instagram"/>
    <d v="2025-04-23T00:00:00"/>
    <d v="1899-12-30T22:05:00"/>
    <x v="3"/>
    <s v="Tech"/>
    <n v="47041"/>
    <n v="9"/>
    <n v="68"/>
    <n v="14726"/>
    <n v="11606"/>
    <n v="476"/>
    <n v="45"/>
    <n v="105"/>
    <n v="76"/>
    <n v="43"/>
    <n v="293"/>
    <n v="44"/>
    <x v="1"/>
    <n v="702"/>
    <n v="0.24672094555813015"/>
    <x v="19"/>
    <s v="Wednesday"/>
    <x v="3"/>
    <s v="6-10"/>
  </r>
  <r>
    <s v="IG-1484"/>
    <s v="Instagram"/>
    <d v="2025-04-24T00:00:00"/>
    <d v="1899-12-30T01:41:00"/>
    <x v="2"/>
    <s v="Food"/>
    <n v="47036"/>
    <n v="2"/>
    <n v="193"/>
    <n v="4891"/>
    <n v="3845"/>
    <n v="177"/>
    <n v="13"/>
    <n v="11"/>
    <n v="21"/>
    <n v="18"/>
    <n v="90"/>
    <n v="9"/>
    <x v="1"/>
    <n v="222"/>
    <n v="8.1745896759928563E-2"/>
    <x v="22"/>
    <s v="Thursday"/>
    <x v="3"/>
    <s v="0-2"/>
  </r>
  <r>
    <s v="IG-1485"/>
    <s v="Instagram"/>
    <d v="2025-04-24T00:00:00"/>
    <d v="1899-12-30T02:46:00"/>
    <x v="3"/>
    <s v="Food"/>
    <n v="46885"/>
    <n v="1"/>
    <n v="88"/>
    <n v="12706"/>
    <n v="9390"/>
    <n v="443"/>
    <n v="44"/>
    <n v="74"/>
    <n v="58"/>
    <n v="44"/>
    <n v="309"/>
    <n v="41"/>
    <x v="1"/>
    <n v="619"/>
    <n v="0.20027727418150795"/>
    <x v="21"/>
    <s v="Thursday"/>
    <x v="3"/>
    <s v="0-2"/>
  </r>
  <r>
    <s v="IG-1486"/>
    <s v="Instagram"/>
    <d v="2025-04-24T00:00:00"/>
    <d v="1899-12-30T11:27:00"/>
    <x v="3"/>
    <s v="Fashion"/>
    <n v="47012"/>
    <n v="7"/>
    <n v="136"/>
    <n v="29173"/>
    <n v="23466"/>
    <n v="1016"/>
    <n v="89"/>
    <n v="234"/>
    <n v="131"/>
    <n v="49"/>
    <n v="691"/>
    <n v="114"/>
    <x v="1"/>
    <n v="1470"/>
    <n v="0.4991491534076406"/>
    <x v="11"/>
    <s v="Thursday"/>
    <x v="3"/>
    <s v="6-10"/>
  </r>
  <r>
    <s v="IG-1487"/>
    <s v="Instagram"/>
    <d v="2025-04-24T00:00:00"/>
    <d v="1899-12-30T12:07:00"/>
    <x v="2"/>
    <s v="Fitness"/>
    <n v="47171"/>
    <n v="11"/>
    <n v="221"/>
    <n v="18360"/>
    <n v="16044"/>
    <n v="462"/>
    <n v="45"/>
    <n v="38"/>
    <n v="60"/>
    <n v="55"/>
    <n v="134"/>
    <n v="30"/>
    <x v="1"/>
    <n v="605"/>
    <n v="0.3401242288694325"/>
    <x v="1"/>
    <s v="Thursday"/>
    <x v="3"/>
    <s v="11+"/>
  </r>
  <r>
    <s v="IG-1488"/>
    <s v="Instagram"/>
    <d v="2025-04-24T00:00:00"/>
    <d v="1899-12-30T20:19:00"/>
    <x v="3"/>
    <s v="Fitness"/>
    <n v="46900"/>
    <n v="12"/>
    <n v="86"/>
    <n v="88419"/>
    <n v="73648"/>
    <n v="3323"/>
    <n v="295"/>
    <n v="695"/>
    <n v="268"/>
    <n v="128"/>
    <n v="1691"/>
    <n v="302"/>
    <x v="1"/>
    <n v="4581"/>
    <n v="1.570319829424307"/>
    <x v="5"/>
    <s v="Thursday"/>
    <x v="3"/>
    <s v="11+"/>
  </r>
  <r>
    <s v="IG-1489"/>
    <s v="Instagram"/>
    <d v="2025-04-24T00:00:00"/>
    <d v="1899-12-30T20:23:00"/>
    <x v="1"/>
    <s v="Education"/>
    <n v="47018"/>
    <n v="9"/>
    <n v="26"/>
    <n v="10427"/>
    <n v="8911"/>
    <n v="182"/>
    <n v="26"/>
    <n v="29"/>
    <n v="0"/>
    <n v="190"/>
    <n v="143"/>
    <n v="5"/>
    <x v="1"/>
    <n v="237"/>
    <n v="0.18952316134246458"/>
    <x v="5"/>
    <s v="Thursday"/>
    <x v="3"/>
    <s v="6-10"/>
  </r>
  <r>
    <s v="IG-1490"/>
    <s v="Instagram"/>
    <d v="2025-04-24T00:00:00"/>
    <d v="1899-12-30T22:26:00"/>
    <x v="3"/>
    <s v="Lifestyle"/>
    <n v="46973"/>
    <n v="8"/>
    <n v="130"/>
    <n v="22447"/>
    <n v="20094"/>
    <n v="539"/>
    <n v="71"/>
    <n v="138"/>
    <n v="71"/>
    <n v="126"/>
    <n v="548"/>
    <n v="52"/>
    <x v="1"/>
    <n v="819"/>
    <n v="0.42777765950652502"/>
    <x v="19"/>
    <s v="Thursday"/>
    <x v="3"/>
    <s v="6-10"/>
  </r>
  <r>
    <s v="IG-1491"/>
    <s v="Instagram"/>
    <d v="2025-04-24T00:00:00"/>
    <d v="1899-12-30T22:40:00"/>
    <x v="0"/>
    <s v="Fitness"/>
    <n v="47117"/>
    <n v="6"/>
    <n v="266"/>
    <n v="14865"/>
    <n v="12976"/>
    <n v="495"/>
    <n v="50"/>
    <n v="46"/>
    <n v="295"/>
    <n v="90"/>
    <n v="125"/>
    <n v="41"/>
    <x v="1"/>
    <n v="886"/>
    <n v="0.27539953732198569"/>
    <x v="19"/>
    <s v="Thursday"/>
    <x v="3"/>
    <s v="6-10"/>
  </r>
  <r>
    <s v="IG-1492"/>
    <s v="Instagram"/>
    <d v="2025-04-25T00:00:00"/>
    <d v="1899-12-30T08:32:00"/>
    <x v="2"/>
    <s v="Food"/>
    <n v="46785"/>
    <n v="11"/>
    <n v="153"/>
    <n v="20526"/>
    <n v="15702"/>
    <n v="738"/>
    <n v="36"/>
    <n v="45"/>
    <n v="83"/>
    <n v="124"/>
    <n v="191"/>
    <n v="33"/>
    <x v="1"/>
    <n v="902"/>
    <n v="0.33562039115100994"/>
    <x v="0"/>
    <s v="Friday"/>
    <x v="3"/>
    <s v="11+"/>
  </r>
  <r>
    <s v="IG-1493"/>
    <s v="Instagram"/>
    <d v="2025-04-25T00:00:00"/>
    <d v="1899-12-30T11:07:00"/>
    <x v="1"/>
    <s v="Tech"/>
    <n v="46868"/>
    <n v="10"/>
    <n v="51"/>
    <n v="5411"/>
    <n v="3932"/>
    <n v="81"/>
    <n v="7"/>
    <n v="10"/>
    <n v="0"/>
    <n v="50"/>
    <n v="35"/>
    <n v="2"/>
    <x v="1"/>
    <n v="98"/>
    <n v="8.3895195015789029E-2"/>
    <x v="11"/>
    <s v="Friday"/>
    <x v="3"/>
    <s v="6-10"/>
  </r>
  <r>
    <s v="IG-1494"/>
    <s v="Instagram"/>
    <d v="2025-04-25T00:00:00"/>
    <d v="1899-12-30T11:10:00"/>
    <x v="3"/>
    <s v="Food"/>
    <n v="47252"/>
    <n v="13"/>
    <n v="216"/>
    <n v="54154"/>
    <n v="42112"/>
    <n v="913"/>
    <n v="131"/>
    <n v="211"/>
    <n v="148"/>
    <n v="241"/>
    <n v="1673"/>
    <n v="217"/>
    <x v="1"/>
    <n v="1403"/>
    <n v="0.89122153559637685"/>
    <x v="11"/>
    <s v="Friday"/>
    <x v="3"/>
    <s v="11+"/>
  </r>
  <r>
    <s v="IG-1495"/>
    <s v="Instagram"/>
    <d v="2025-04-25T00:00:00"/>
    <d v="1899-12-30T11:35:00"/>
    <x v="0"/>
    <s v="Tech"/>
    <n v="47124"/>
    <n v="8"/>
    <n v="187"/>
    <n v="10220"/>
    <n v="9064"/>
    <n v="255"/>
    <n v="28"/>
    <n v="31"/>
    <n v="154"/>
    <n v="85"/>
    <n v="177"/>
    <n v="26"/>
    <x v="1"/>
    <n v="468"/>
    <n v="0.19234360410831"/>
    <x v="11"/>
    <s v="Friday"/>
    <x v="3"/>
    <s v="6-10"/>
  </r>
  <r>
    <s v="IG-1496"/>
    <s v="Instagram"/>
    <d v="2025-04-25T00:00:00"/>
    <d v="1899-12-30T13:09:00"/>
    <x v="2"/>
    <s v="Fashion"/>
    <n v="46804"/>
    <n v="8"/>
    <n v="158"/>
    <n v="13756"/>
    <n v="11186"/>
    <n v="236"/>
    <n v="29"/>
    <n v="19"/>
    <n v="35"/>
    <n v="22"/>
    <n v="129"/>
    <n v="16"/>
    <x v="1"/>
    <n v="319"/>
    <n v="0.23899666695154259"/>
    <x v="15"/>
    <s v="Friday"/>
    <x v="3"/>
    <s v="6-10"/>
  </r>
  <r>
    <s v="IG-1497"/>
    <s v="Instagram"/>
    <d v="2025-04-25T00:00:00"/>
    <d v="1899-12-30T13:25:00"/>
    <x v="2"/>
    <s v="Fashion"/>
    <n v="47244"/>
    <n v="4"/>
    <n v="181"/>
    <n v="9342"/>
    <n v="7854"/>
    <n v="264"/>
    <n v="20"/>
    <n v="12"/>
    <n v="27"/>
    <n v="27"/>
    <n v="119"/>
    <n v="11"/>
    <x v="1"/>
    <n v="323"/>
    <n v="0.16624333248666498"/>
    <x v="15"/>
    <s v="Friday"/>
    <x v="3"/>
    <s v="3-5"/>
  </r>
  <r>
    <s v="IG-1498"/>
    <s v="Instagram"/>
    <d v="2025-04-25T00:00:00"/>
    <d v="1899-12-30T13:51:00"/>
    <x v="2"/>
    <s v="Tech"/>
    <n v="46968"/>
    <n v="3"/>
    <n v="228"/>
    <n v="15644"/>
    <n v="12020"/>
    <n v="368"/>
    <n v="36"/>
    <n v="18"/>
    <n v="53"/>
    <n v="63"/>
    <n v="123"/>
    <n v="9"/>
    <x v="1"/>
    <n v="475"/>
    <n v="0.25591892352239826"/>
    <x v="15"/>
    <s v="Friday"/>
    <x v="3"/>
    <s v="3-5"/>
  </r>
  <r>
    <s v="IG-1499"/>
    <s v="Instagram"/>
    <d v="2025-04-25T00:00:00"/>
    <d v="1899-12-30T16:43:00"/>
    <x v="2"/>
    <s v="Fashion"/>
    <n v="46904"/>
    <n v="12"/>
    <n v="293"/>
    <n v="4216"/>
    <n v="3088"/>
    <n v="67"/>
    <n v="7"/>
    <n v="6"/>
    <n v="12"/>
    <n v="18"/>
    <n v="41"/>
    <n v="2"/>
    <x v="1"/>
    <n v="92"/>
    <n v="6.5836602421968274E-2"/>
    <x v="13"/>
    <s v="Friday"/>
    <x v="3"/>
    <s v="11+"/>
  </r>
  <r>
    <s v="IG-1500"/>
    <s v="Instagram"/>
    <d v="2025-04-25T00:00:00"/>
    <d v="1899-12-30T18:31:00"/>
    <x v="2"/>
    <s v="Food"/>
    <n v="47024"/>
    <n v="10"/>
    <n v="137"/>
    <n v="24085"/>
    <n v="17132"/>
    <n v="963"/>
    <n v="70"/>
    <n v="57"/>
    <n v="105"/>
    <n v="33"/>
    <n v="402"/>
    <n v="40"/>
    <x v="1"/>
    <n v="1195"/>
    <n v="0.36432460020415108"/>
    <x v="3"/>
    <s v="Friday"/>
    <x v="3"/>
    <s v="6-10"/>
  </r>
  <r>
    <s v="IG-1501"/>
    <s v="Instagram"/>
    <d v="2025-04-25T00:00:00"/>
    <d v="1899-12-30T20:13:00"/>
    <x v="3"/>
    <s v="Tech"/>
    <n v="47252"/>
    <n v="8"/>
    <n v="160"/>
    <n v="33344"/>
    <n v="24252"/>
    <n v="942"/>
    <n v="86"/>
    <n v="128"/>
    <n v="107"/>
    <n v="158"/>
    <n v="322"/>
    <n v="123"/>
    <x v="1"/>
    <n v="1263"/>
    <n v="0.51324811648184199"/>
    <x v="5"/>
    <s v="Friday"/>
    <x v="3"/>
    <s v="6-10"/>
  </r>
  <r>
    <s v="IG-1502"/>
    <s v="Instagram"/>
    <d v="2025-04-25T00:00:00"/>
    <d v="1899-12-30T21:42:00"/>
    <x v="3"/>
    <s v="Business"/>
    <n v="47036"/>
    <n v="6"/>
    <n v="51"/>
    <n v="21714"/>
    <n v="17762"/>
    <n v="529"/>
    <n v="65"/>
    <n v="100"/>
    <n v="82"/>
    <n v="181"/>
    <n v="692"/>
    <n v="91"/>
    <x v="1"/>
    <n v="776"/>
    <n v="0.37762564843949314"/>
    <x v="6"/>
    <s v="Friday"/>
    <x v="3"/>
    <s v="6-10"/>
  </r>
  <r>
    <s v="IG-1503"/>
    <s v="Instagram"/>
    <d v="2025-04-26T00:00:00"/>
    <d v="1899-12-30T08:11:00"/>
    <x v="2"/>
    <s v="Lifestyle"/>
    <n v="47235"/>
    <n v="8"/>
    <n v="201"/>
    <n v="17881"/>
    <n v="15983"/>
    <n v="382"/>
    <n v="35"/>
    <n v="31"/>
    <n v="50"/>
    <n v="84"/>
    <n v="310"/>
    <n v="24"/>
    <x v="0"/>
    <n v="498"/>
    <n v="0.33837196993754631"/>
    <x v="0"/>
    <s v="Saturday"/>
    <x v="3"/>
    <s v="6-10"/>
  </r>
  <r>
    <s v="IG-1504"/>
    <s v="Instagram"/>
    <d v="2025-04-26T00:00:00"/>
    <d v="1899-12-30T09:49:00"/>
    <x v="3"/>
    <s v="Travel"/>
    <n v="47126"/>
    <n v="8"/>
    <n v="154"/>
    <n v="25957"/>
    <n v="19266"/>
    <n v="534"/>
    <n v="63"/>
    <n v="84"/>
    <n v="67"/>
    <n v="123"/>
    <n v="659"/>
    <n v="115"/>
    <x v="1"/>
    <n v="748"/>
    <n v="0.40881891100454104"/>
    <x v="16"/>
    <s v="Saturday"/>
    <x v="3"/>
    <s v="6-10"/>
  </r>
  <r>
    <s v="IG-1505"/>
    <s v="Instagram"/>
    <d v="2025-04-26T00:00:00"/>
    <d v="1899-12-30T10:35:00"/>
    <x v="2"/>
    <s v="Fitness"/>
    <n v="47082"/>
    <n v="5"/>
    <n v="296"/>
    <n v="22084"/>
    <n v="15608"/>
    <n v="549"/>
    <n v="51"/>
    <n v="44"/>
    <n v="82"/>
    <n v="37"/>
    <n v="336"/>
    <n v="24"/>
    <x v="0"/>
    <n v="726"/>
    <n v="0.33150673293402999"/>
    <x v="17"/>
    <s v="Saturday"/>
    <x v="3"/>
    <s v="3-5"/>
  </r>
  <r>
    <s v="IG-1506"/>
    <s v="Instagram"/>
    <d v="2025-04-26T00:00:00"/>
    <d v="1899-12-30T12:18:00"/>
    <x v="2"/>
    <s v="Fitness"/>
    <n v="47091"/>
    <n v="6"/>
    <n v="251"/>
    <n v="12774"/>
    <n v="9248"/>
    <n v="317"/>
    <n v="24"/>
    <n v="17"/>
    <n v="28"/>
    <n v="40"/>
    <n v="142"/>
    <n v="13"/>
    <x v="1"/>
    <n v="386"/>
    <n v="0.19638572126308637"/>
    <x v="1"/>
    <s v="Saturday"/>
    <x v="3"/>
    <s v="6-10"/>
  </r>
  <r>
    <s v="IG-1507"/>
    <s v="Instagram"/>
    <d v="2025-04-26T00:00:00"/>
    <d v="1899-12-30T12:50:00"/>
    <x v="3"/>
    <s v="Travel"/>
    <n v="47270"/>
    <n v="8"/>
    <n v="226"/>
    <n v="26932"/>
    <n v="18793"/>
    <n v="567"/>
    <n v="44"/>
    <n v="104"/>
    <n v="55"/>
    <n v="66"/>
    <n v="361"/>
    <n v="112"/>
    <x v="1"/>
    <n v="770"/>
    <n v="0.3975671673365771"/>
    <x v="1"/>
    <s v="Saturday"/>
    <x v="3"/>
    <s v="6-10"/>
  </r>
  <r>
    <s v="IG-1508"/>
    <s v="Instagram"/>
    <d v="2025-04-26T00:00:00"/>
    <d v="1899-12-30T13:36:00"/>
    <x v="3"/>
    <s v="Education"/>
    <n v="47131"/>
    <n v="10"/>
    <n v="162"/>
    <n v="25625"/>
    <n v="19758"/>
    <n v="914"/>
    <n v="111"/>
    <n v="161"/>
    <n v="107"/>
    <n v="44"/>
    <n v="267"/>
    <n v="89"/>
    <x v="1"/>
    <n v="1293"/>
    <n v="0.41921452971504952"/>
    <x v="15"/>
    <s v="Saturday"/>
    <x v="3"/>
    <s v="6-10"/>
  </r>
  <r>
    <s v="IG-1509"/>
    <s v="Instagram"/>
    <d v="2025-04-26T00:00:00"/>
    <d v="1899-12-30T14:08:00"/>
    <x v="3"/>
    <s v="Fashion"/>
    <n v="47051"/>
    <n v="8"/>
    <n v="69"/>
    <n v="11681"/>
    <n v="8939"/>
    <n v="215"/>
    <n v="33"/>
    <n v="39"/>
    <n v="34"/>
    <n v="36"/>
    <n v="193"/>
    <n v="23"/>
    <x v="1"/>
    <n v="321"/>
    <n v="0.18998533506195406"/>
    <x v="2"/>
    <s v="Saturday"/>
    <x v="3"/>
    <s v="6-10"/>
  </r>
  <r>
    <s v="IG-1510"/>
    <s v="Instagram"/>
    <d v="2025-04-26T00:00:00"/>
    <d v="1899-12-30T14:32:00"/>
    <x v="2"/>
    <s v="Education"/>
    <n v="47500"/>
    <n v="7"/>
    <n v="145"/>
    <n v="8429"/>
    <n v="7252"/>
    <n v="317"/>
    <n v="38"/>
    <n v="24"/>
    <n v="42"/>
    <n v="40"/>
    <n v="89"/>
    <n v="16"/>
    <x v="1"/>
    <n v="421"/>
    <n v="0.15267368421052632"/>
    <x v="2"/>
    <s v="Saturday"/>
    <x v="3"/>
    <s v="6-10"/>
  </r>
  <r>
    <s v="IG-1511"/>
    <s v="Instagram"/>
    <d v="2025-04-26T00:00:00"/>
    <d v="1899-12-30T14:40:00"/>
    <x v="2"/>
    <s v="Lifestyle"/>
    <n v="47087"/>
    <n v="7"/>
    <n v="92"/>
    <n v="8084"/>
    <n v="7033"/>
    <n v="298"/>
    <n v="26"/>
    <n v="18"/>
    <n v="37"/>
    <n v="26"/>
    <n v="97"/>
    <n v="5"/>
    <x v="1"/>
    <n v="379"/>
    <n v="0.14936181961050821"/>
    <x v="2"/>
    <s v="Saturday"/>
    <x v="3"/>
    <s v="6-10"/>
  </r>
  <r>
    <s v="IG-1512"/>
    <s v="Instagram"/>
    <d v="2025-04-26T00:00:00"/>
    <d v="1899-12-30T14:59:00"/>
    <x v="1"/>
    <s v="Travel"/>
    <n v="47243"/>
    <n v="7"/>
    <n v="60"/>
    <n v="7798"/>
    <n v="6587"/>
    <n v="130"/>
    <n v="17"/>
    <n v="13"/>
    <n v="0"/>
    <n v="100"/>
    <n v="79"/>
    <n v="3"/>
    <x v="1"/>
    <n v="160"/>
    <n v="0.1394280634168025"/>
    <x v="2"/>
    <s v="Saturday"/>
    <x v="3"/>
    <s v="6-10"/>
  </r>
  <r>
    <s v="IG-1513"/>
    <s v="Instagram"/>
    <d v="2025-04-26T00:00:00"/>
    <d v="1899-12-30T18:09:00"/>
    <x v="2"/>
    <s v="Fashion"/>
    <n v="47117"/>
    <n v="9"/>
    <n v="94"/>
    <n v="14426"/>
    <n v="10771"/>
    <n v="404"/>
    <n v="55"/>
    <n v="27"/>
    <n v="53"/>
    <n v="76"/>
    <n v="282"/>
    <n v="18"/>
    <x v="1"/>
    <n v="539"/>
    <n v="0.22860114183840227"/>
    <x v="3"/>
    <s v="Saturday"/>
    <x v="3"/>
    <s v="6-10"/>
  </r>
  <r>
    <s v="IG-1514"/>
    <s v="Instagram"/>
    <d v="2025-04-26T00:00:00"/>
    <d v="1899-12-30T18:37:00"/>
    <x v="2"/>
    <s v="Food"/>
    <n v="47005"/>
    <n v="11"/>
    <n v="185"/>
    <n v="14809"/>
    <n v="12632"/>
    <n v="568"/>
    <n v="43"/>
    <n v="31"/>
    <n v="56"/>
    <n v="95"/>
    <n v="101"/>
    <n v="19"/>
    <x v="1"/>
    <n v="698"/>
    <n v="0.26873736836506756"/>
    <x v="3"/>
    <s v="Saturday"/>
    <x v="3"/>
    <s v="11+"/>
  </r>
  <r>
    <s v="IG-1515"/>
    <s v="Instagram"/>
    <d v="2025-04-26T00:00:00"/>
    <d v="1899-12-30T19:40:00"/>
    <x v="3"/>
    <s v="Lifestyle"/>
    <n v="46926"/>
    <n v="11"/>
    <n v="109"/>
    <n v="53344"/>
    <n v="38448"/>
    <n v="1621"/>
    <n v="127"/>
    <n v="320"/>
    <n v="201"/>
    <n v="281"/>
    <n v="1518"/>
    <n v="155"/>
    <x v="1"/>
    <n v="2269"/>
    <n v="0.8193325661680092"/>
    <x v="4"/>
    <s v="Saturday"/>
    <x v="3"/>
    <s v="11+"/>
  </r>
  <r>
    <s v="IG-1516"/>
    <s v="Instagram"/>
    <d v="2025-04-26T00:00:00"/>
    <d v="1899-12-30T20:03:00"/>
    <x v="3"/>
    <s v="Education"/>
    <n v="47086"/>
    <n v="13"/>
    <n v="172"/>
    <n v="23445"/>
    <n v="17014"/>
    <n v="779"/>
    <n v="81"/>
    <n v="138"/>
    <n v="102"/>
    <n v="98"/>
    <n v="404"/>
    <n v="44"/>
    <x v="1"/>
    <n v="1100"/>
    <n v="0.36133882682750712"/>
    <x v="5"/>
    <s v="Saturday"/>
    <x v="3"/>
    <s v="11+"/>
  </r>
  <r>
    <s v="IG-1517"/>
    <s v="Instagram"/>
    <d v="2025-04-26T00:00:00"/>
    <d v="1899-12-30T21:47:00"/>
    <x v="2"/>
    <s v="Lifestyle"/>
    <n v="47010"/>
    <n v="10"/>
    <n v="165"/>
    <n v="13884"/>
    <n v="9915"/>
    <n v="349"/>
    <n v="30"/>
    <n v="23"/>
    <n v="48"/>
    <n v="47"/>
    <n v="151"/>
    <n v="13"/>
    <x v="0"/>
    <n v="450"/>
    <n v="0.21091257179323547"/>
    <x v="6"/>
    <s v="Saturday"/>
    <x v="3"/>
    <s v="6-10"/>
  </r>
  <r>
    <s v="IG-1518"/>
    <s v="Instagram"/>
    <d v="2025-04-26T00:00:00"/>
    <d v="1899-12-30T22:41:00"/>
    <x v="0"/>
    <s v="Travel"/>
    <n v="46769"/>
    <n v="6"/>
    <n v="226"/>
    <n v="11641"/>
    <n v="8354"/>
    <n v="355"/>
    <n v="43"/>
    <n v="53"/>
    <n v="184"/>
    <n v="73"/>
    <n v="181"/>
    <n v="25"/>
    <x v="1"/>
    <n v="635"/>
    <n v="0.17862259188778892"/>
    <x v="19"/>
    <s v="Saturday"/>
    <x v="3"/>
    <s v="6-10"/>
  </r>
  <r>
    <s v="IG-1519"/>
    <s v="Instagram"/>
    <d v="2025-04-27T00:00:00"/>
    <d v="1899-12-30T11:20:00"/>
    <x v="2"/>
    <s v="Fashion"/>
    <n v="47254"/>
    <n v="8"/>
    <n v="168"/>
    <n v="6724"/>
    <n v="4744"/>
    <n v="135"/>
    <n v="16"/>
    <n v="9"/>
    <n v="16"/>
    <n v="28"/>
    <n v="94"/>
    <n v="5"/>
    <x v="1"/>
    <n v="176"/>
    <n v="0.1003936174715368"/>
    <x v="11"/>
    <s v="Sunday"/>
    <x v="3"/>
    <s v="6-10"/>
  </r>
  <r>
    <s v="IG-1520"/>
    <s v="Instagram"/>
    <d v="2025-04-27T00:00:00"/>
    <d v="1899-12-30T11:25:00"/>
    <x v="2"/>
    <s v="Food"/>
    <n v="47214"/>
    <n v="12"/>
    <n v="155"/>
    <n v="11042"/>
    <n v="10140"/>
    <n v="374"/>
    <n v="28"/>
    <n v="30"/>
    <n v="49"/>
    <n v="45"/>
    <n v="121"/>
    <n v="17"/>
    <x v="1"/>
    <n v="481"/>
    <n v="0.21476680645571228"/>
    <x v="11"/>
    <s v="Sunday"/>
    <x v="3"/>
    <s v="11+"/>
  </r>
  <r>
    <s v="IG-1521"/>
    <s v="Instagram"/>
    <d v="2025-04-27T00:00:00"/>
    <d v="1899-12-30T14:03:00"/>
    <x v="3"/>
    <s v="Business"/>
    <n v="47169"/>
    <n v="9"/>
    <n v="169"/>
    <n v="30967"/>
    <n v="22086"/>
    <n v="861"/>
    <n v="86"/>
    <n v="175"/>
    <n v="105"/>
    <n v="176"/>
    <n v="770"/>
    <n v="135"/>
    <x v="0"/>
    <n v="1227"/>
    <n v="0.46823125357756151"/>
    <x v="2"/>
    <s v="Sunday"/>
    <x v="3"/>
    <s v="6-10"/>
  </r>
  <r>
    <s v="IG-1522"/>
    <s v="Instagram"/>
    <d v="2025-04-27T00:00:00"/>
    <d v="1899-12-30T15:20:00"/>
    <x v="2"/>
    <s v="Tech"/>
    <n v="47103"/>
    <n v="10"/>
    <n v="80"/>
    <n v="6463"/>
    <n v="5945"/>
    <n v="189"/>
    <n v="12"/>
    <n v="11"/>
    <n v="23"/>
    <n v="10"/>
    <n v="120"/>
    <n v="8"/>
    <x v="1"/>
    <n v="235"/>
    <n v="0.1262127677642613"/>
    <x v="12"/>
    <s v="Sunday"/>
    <x v="3"/>
    <s v="6-10"/>
  </r>
  <r>
    <s v="IG-1523"/>
    <s v="Instagram"/>
    <d v="2025-04-27T00:00:00"/>
    <d v="1899-12-30T17:14:00"/>
    <x v="1"/>
    <s v="Fitness"/>
    <n v="47247"/>
    <n v="5"/>
    <n v="39"/>
    <n v="9114"/>
    <n v="8015"/>
    <n v="120"/>
    <n v="16"/>
    <n v="17"/>
    <n v="0"/>
    <n v="78"/>
    <n v="62"/>
    <n v="7"/>
    <x v="1"/>
    <n v="153"/>
    <n v="0.16964040044870574"/>
    <x v="14"/>
    <s v="Sunday"/>
    <x v="3"/>
    <s v="3-5"/>
  </r>
  <r>
    <s v="IG-1524"/>
    <s v="Instagram"/>
    <d v="2025-04-27T00:00:00"/>
    <d v="1899-12-30T18:56:00"/>
    <x v="2"/>
    <s v="Food"/>
    <n v="47063"/>
    <n v="6"/>
    <n v="111"/>
    <n v="40186"/>
    <n v="29093"/>
    <n v="1087"/>
    <n v="79"/>
    <n v="53"/>
    <n v="99"/>
    <n v="49"/>
    <n v="504"/>
    <n v="52"/>
    <x v="1"/>
    <n v="1318"/>
    <n v="0.61817138728937804"/>
    <x v="3"/>
    <s v="Sunday"/>
    <x v="3"/>
    <s v="6-10"/>
  </r>
  <r>
    <s v="IG-1525"/>
    <s v="Instagram"/>
    <d v="2025-04-27T00:00:00"/>
    <d v="1899-12-30T19:14:00"/>
    <x v="2"/>
    <s v="Food"/>
    <n v="47080"/>
    <n v="12"/>
    <n v="109"/>
    <n v="24281"/>
    <n v="19587"/>
    <n v="593"/>
    <n v="59"/>
    <n v="47"/>
    <n v="90"/>
    <n v="52"/>
    <n v="248"/>
    <n v="38"/>
    <x v="1"/>
    <n v="789"/>
    <n v="0.41603653355989806"/>
    <x v="4"/>
    <s v="Sunday"/>
    <x v="3"/>
    <s v="11+"/>
  </r>
  <r>
    <s v="IG-1526"/>
    <s v="Instagram"/>
    <d v="2025-04-27T00:00:00"/>
    <d v="1899-12-30T19:57:00"/>
    <x v="2"/>
    <s v="Business"/>
    <n v="47130"/>
    <n v="8"/>
    <n v="108"/>
    <n v="12043"/>
    <n v="9206"/>
    <n v="383"/>
    <n v="23"/>
    <n v="25"/>
    <n v="57"/>
    <n v="77"/>
    <n v="243"/>
    <n v="18"/>
    <x v="1"/>
    <n v="488"/>
    <n v="0.19533206025885846"/>
    <x v="4"/>
    <s v="Sunday"/>
    <x v="3"/>
    <s v="6-10"/>
  </r>
  <r>
    <s v="IG-1527"/>
    <s v="Instagram"/>
    <d v="2025-04-27T00:00:00"/>
    <d v="1899-12-30T20:30:00"/>
    <x v="3"/>
    <s v="Food"/>
    <n v="46943"/>
    <n v="4"/>
    <n v="85"/>
    <n v="64916"/>
    <n v="47365"/>
    <n v="2081"/>
    <n v="181"/>
    <n v="351"/>
    <n v="227"/>
    <n v="376"/>
    <n v="1683"/>
    <n v="117"/>
    <x v="1"/>
    <n v="2840"/>
    <n v="1.0089896257162942"/>
    <x v="5"/>
    <s v="Sunday"/>
    <x v="3"/>
    <s v="3-5"/>
  </r>
  <r>
    <s v="IG-1528"/>
    <s v="Instagram"/>
    <d v="2025-04-27T00:00:00"/>
    <d v="1899-12-30T21:26:00"/>
    <x v="0"/>
    <s v="Lifestyle"/>
    <n v="47288"/>
    <n v="8"/>
    <n v="307"/>
    <n v="30328"/>
    <n v="20951"/>
    <n v="749"/>
    <n v="83"/>
    <n v="85"/>
    <n v="355"/>
    <n v="170"/>
    <n v="357"/>
    <n v="68"/>
    <x v="1"/>
    <n v="1272"/>
    <n v="0.44305109118592456"/>
    <x v="6"/>
    <s v="Sunday"/>
    <x v="3"/>
    <s v="6-10"/>
  </r>
  <r>
    <s v="IG-1529"/>
    <s v="Instagram"/>
    <d v="2025-04-28T00:00:00"/>
    <d v="1899-12-30T02:17:00"/>
    <x v="0"/>
    <s v="Food"/>
    <n v="46972"/>
    <n v="5"/>
    <n v="281"/>
    <n v="9289"/>
    <n v="7870"/>
    <n v="286"/>
    <n v="41"/>
    <n v="55"/>
    <n v="219"/>
    <n v="53"/>
    <n v="125"/>
    <n v="25"/>
    <x v="0"/>
    <n v="601"/>
    <n v="0.16754662352039512"/>
    <x v="21"/>
    <s v="Monday"/>
    <x v="3"/>
    <s v="3-5"/>
  </r>
  <r>
    <s v="IG-1530"/>
    <s v="Instagram"/>
    <d v="2025-04-28T00:00:00"/>
    <d v="1899-12-30T04:18:00"/>
    <x v="1"/>
    <s v="Fitness"/>
    <n v="47161"/>
    <n v="12"/>
    <n v="42"/>
    <n v="3947"/>
    <n v="2884"/>
    <n v="45"/>
    <n v="6"/>
    <n v="6"/>
    <n v="0"/>
    <n v="52"/>
    <n v="40"/>
    <n v="2"/>
    <x v="1"/>
    <n v="57"/>
    <n v="6.1152223235300354E-2"/>
    <x v="20"/>
    <s v="Monday"/>
    <x v="3"/>
    <s v="11+"/>
  </r>
  <r>
    <s v="IG-1531"/>
    <s v="Instagram"/>
    <d v="2025-04-28T00:00:00"/>
    <d v="1899-12-30T09:18:00"/>
    <x v="0"/>
    <s v="Food"/>
    <n v="47149"/>
    <n v="5"/>
    <n v="391"/>
    <n v="8617"/>
    <n v="7745"/>
    <n v="401"/>
    <n v="43"/>
    <n v="45"/>
    <n v="146"/>
    <n v="39"/>
    <n v="109"/>
    <n v="24"/>
    <x v="1"/>
    <n v="635"/>
    <n v="0.16426647436849137"/>
    <x v="16"/>
    <s v="Monday"/>
    <x v="3"/>
    <s v="3-5"/>
  </r>
  <r>
    <s v="IG-1532"/>
    <s v="Instagram"/>
    <d v="2025-04-28T00:00:00"/>
    <d v="1899-12-30T09:43:00"/>
    <x v="3"/>
    <s v="Lifestyle"/>
    <n v="47121"/>
    <n v="9"/>
    <n v="58"/>
    <n v="20092"/>
    <n v="15999"/>
    <n v="663"/>
    <n v="56"/>
    <n v="135"/>
    <n v="67"/>
    <n v="53"/>
    <n v="660"/>
    <n v="93"/>
    <x v="1"/>
    <n v="921"/>
    <n v="0.33953014579486851"/>
    <x v="16"/>
    <s v="Monday"/>
    <x v="3"/>
    <s v="6-10"/>
  </r>
  <r>
    <s v="IG-1533"/>
    <s v="Instagram"/>
    <d v="2025-04-28T00:00:00"/>
    <d v="1899-12-30T10:37:00"/>
    <x v="1"/>
    <s v="Fashion"/>
    <n v="47302"/>
    <n v="5"/>
    <n v="20"/>
    <n v="4601"/>
    <n v="3257"/>
    <n v="54"/>
    <n v="7"/>
    <n v="8"/>
    <n v="0"/>
    <n v="50"/>
    <n v="56"/>
    <n v="3"/>
    <x v="1"/>
    <n v="69"/>
    <n v="6.8855439516299521E-2"/>
    <x v="17"/>
    <s v="Monday"/>
    <x v="3"/>
    <s v="3-5"/>
  </r>
  <r>
    <s v="IG-1534"/>
    <s v="Instagram"/>
    <d v="2025-04-28T00:00:00"/>
    <d v="1899-12-30T11:00:00"/>
    <x v="2"/>
    <s v="Lifestyle"/>
    <n v="46955"/>
    <n v="14"/>
    <n v="181"/>
    <n v="16086"/>
    <n v="11107"/>
    <n v="198"/>
    <n v="20"/>
    <n v="16"/>
    <n v="33"/>
    <n v="31"/>
    <n v="132"/>
    <n v="23"/>
    <x v="0"/>
    <n v="267"/>
    <n v="0.23654562879352573"/>
    <x v="11"/>
    <s v="Monday"/>
    <x v="3"/>
    <s v="11+"/>
  </r>
  <r>
    <s v="IG-1535"/>
    <s v="Instagram"/>
    <d v="2025-04-28T00:00:00"/>
    <d v="1899-12-30T11:45:00"/>
    <x v="0"/>
    <s v="Fitness"/>
    <n v="46937"/>
    <n v="4"/>
    <n v="132"/>
    <n v="12227"/>
    <n v="9612"/>
    <n v="394"/>
    <n v="44"/>
    <n v="57"/>
    <n v="253"/>
    <n v="53"/>
    <n v="240"/>
    <n v="27"/>
    <x v="1"/>
    <n v="748"/>
    <n v="0.20478513752476724"/>
    <x v="11"/>
    <s v="Monday"/>
    <x v="3"/>
    <s v="3-5"/>
  </r>
  <r>
    <s v="IG-1536"/>
    <s v="Instagram"/>
    <d v="2025-04-28T00:00:00"/>
    <d v="1899-12-30T14:40:00"/>
    <x v="0"/>
    <s v="Fitness"/>
    <n v="47302"/>
    <n v="12"/>
    <n v="142"/>
    <n v="12685"/>
    <n v="8806"/>
    <n v="369"/>
    <n v="34"/>
    <n v="40"/>
    <n v="206"/>
    <n v="52"/>
    <n v="138"/>
    <n v="9"/>
    <x v="1"/>
    <n v="649"/>
    <n v="0.18616548983129677"/>
    <x v="2"/>
    <s v="Monday"/>
    <x v="3"/>
    <s v="11+"/>
  </r>
  <r>
    <s v="IG-1537"/>
    <s v="Instagram"/>
    <d v="2025-04-28T00:00:00"/>
    <d v="1899-12-30T14:41:00"/>
    <x v="0"/>
    <s v="Education"/>
    <n v="47303"/>
    <n v="9"/>
    <n v="299"/>
    <n v="8787"/>
    <n v="6426"/>
    <n v="405"/>
    <n v="42"/>
    <n v="44"/>
    <n v="308"/>
    <n v="67"/>
    <n v="79"/>
    <n v="7"/>
    <x v="1"/>
    <n v="799"/>
    <n v="0.13584762065830919"/>
    <x v="2"/>
    <s v="Monday"/>
    <x v="3"/>
    <s v="6-10"/>
  </r>
  <r>
    <s v="IG-1538"/>
    <s v="Instagram"/>
    <d v="2025-04-28T00:00:00"/>
    <d v="1899-12-30T15:26:00"/>
    <x v="0"/>
    <s v="Fashion"/>
    <n v="47328"/>
    <n v="12"/>
    <n v="223"/>
    <n v="21660"/>
    <n v="15588"/>
    <n v="643"/>
    <n v="45"/>
    <n v="62"/>
    <n v="229"/>
    <n v="155"/>
    <n v="299"/>
    <n v="38"/>
    <x v="1"/>
    <n v="979"/>
    <n v="0.32936105476673427"/>
    <x v="12"/>
    <s v="Monday"/>
    <x v="3"/>
    <s v="11+"/>
  </r>
  <r>
    <s v="IG-1539"/>
    <s v="Instagram"/>
    <d v="2025-04-28T00:00:00"/>
    <d v="1899-12-30T18:34:00"/>
    <x v="2"/>
    <s v="Fashion"/>
    <n v="46976"/>
    <n v="3"/>
    <n v="142"/>
    <n v="15558"/>
    <n v="12094"/>
    <n v="499"/>
    <n v="38"/>
    <n v="28"/>
    <n v="59"/>
    <n v="84"/>
    <n v="194"/>
    <n v="16"/>
    <x v="1"/>
    <n v="624"/>
    <n v="0.25745061307901906"/>
    <x v="3"/>
    <s v="Monday"/>
    <x v="3"/>
    <s v="3-5"/>
  </r>
  <r>
    <s v="IG-1540"/>
    <s v="Instagram"/>
    <d v="2025-04-28T00:00:00"/>
    <d v="1899-12-30T20:09:00"/>
    <x v="2"/>
    <s v="Fitness"/>
    <n v="47132"/>
    <n v="11"/>
    <n v="129"/>
    <n v="10009"/>
    <n v="7629"/>
    <n v="273"/>
    <n v="20"/>
    <n v="12"/>
    <n v="29"/>
    <n v="36"/>
    <n v="96"/>
    <n v="14"/>
    <x v="1"/>
    <n v="334"/>
    <n v="0.16186455062378002"/>
    <x v="5"/>
    <s v="Monday"/>
    <x v="3"/>
    <s v="11+"/>
  </r>
  <r>
    <s v="IG-1541"/>
    <s v="Instagram"/>
    <d v="2025-04-28T00:00:00"/>
    <d v="1899-12-30T20:56:00"/>
    <x v="2"/>
    <s v="Lifestyle"/>
    <n v="47149"/>
    <n v="8"/>
    <n v="208"/>
    <n v="14524"/>
    <n v="11633"/>
    <n v="323"/>
    <n v="31"/>
    <n v="24"/>
    <n v="56"/>
    <n v="54"/>
    <n v="194"/>
    <n v="24"/>
    <x v="1"/>
    <n v="434"/>
    <n v="0.24672845659504974"/>
    <x v="5"/>
    <s v="Monday"/>
    <x v="3"/>
    <s v="6-10"/>
  </r>
  <r>
    <s v="IG-1542"/>
    <s v="Instagram"/>
    <d v="2025-04-28T00:00:00"/>
    <d v="1899-12-30T21:48:00"/>
    <x v="2"/>
    <s v="Fitness"/>
    <n v="47164"/>
    <n v="9"/>
    <n v="123"/>
    <n v="23105"/>
    <n v="20340"/>
    <n v="842"/>
    <n v="64"/>
    <n v="61"/>
    <n v="103"/>
    <n v="39"/>
    <n v="295"/>
    <n v="31"/>
    <x v="0"/>
    <n v="1070"/>
    <n v="0.43126113137138494"/>
    <x v="6"/>
    <s v="Monday"/>
    <x v="3"/>
    <s v="6-10"/>
  </r>
  <r>
    <s v="IG-1543"/>
    <s v="Instagram"/>
    <d v="2025-04-28T00:00:00"/>
    <d v="1899-12-30T21:54:00"/>
    <x v="0"/>
    <s v="Fashion"/>
    <n v="47221"/>
    <n v="6"/>
    <n v="189"/>
    <n v="21856"/>
    <n v="17981"/>
    <n v="571"/>
    <n v="70"/>
    <n v="90"/>
    <n v="456"/>
    <n v="98"/>
    <n v="274"/>
    <n v="43"/>
    <x v="1"/>
    <n v="1187"/>
    <n v="0.38078397323224838"/>
    <x v="6"/>
    <s v="Monday"/>
    <x v="3"/>
    <s v="6-10"/>
  </r>
  <r>
    <s v="IG-1544"/>
    <s v="Instagram"/>
    <d v="2025-04-28T00:00:00"/>
    <d v="1899-12-30T22:32:00"/>
    <x v="2"/>
    <s v="Fashion"/>
    <n v="47195"/>
    <n v="10"/>
    <n v="115"/>
    <n v="12963"/>
    <n v="9384"/>
    <n v="459"/>
    <n v="38"/>
    <n v="32"/>
    <n v="54"/>
    <n v="35"/>
    <n v="226"/>
    <n v="12"/>
    <x v="1"/>
    <n v="583"/>
    <n v="0.19883462231168555"/>
    <x v="19"/>
    <s v="Monday"/>
    <x v="3"/>
    <s v="6-10"/>
  </r>
  <r>
    <s v="IG-1545"/>
    <s v="Instagram"/>
    <d v="2025-04-28T00:00:00"/>
    <d v="1899-12-30T23:14:00"/>
    <x v="1"/>
    <s v="Food"/>
    <n v="47352"/>
    <n v="12"/>
    <n v="21"/>
    <n v="5335"/>
    <n v="4551"/>
    <n v="62"/>
    <n v="9"/>
    <n v="11"/>
    <n v="0"/>
    <n v="27"/>
    <n v="52"/>
    <n v="2"/>
    <x v="1"/>
    <n v="82"/>
    <n v="9.6109984794728834E-2"/>
    <x v="7"/>
    <s v="Monday"/>
    <x v="3"/>
    <s v="11+"/>
  </r>
  <r>
    <s v="IG-1546"/>
    <s v="Instagram"/>
    <d v="2025-04-28T00:00:00"/>
    <d v="1899-12-30T23:21:00"/>
    <x v="3"/>
    <s v="Travel"/>
    <n v="47130"/>
    <n v="7"/>
    <n v="85"/>
    <n v="16066"/>
    <n v="11999"/>
    <n v="363"/>
    <n v="36"/>
    <n v="72"/>
    <n v="47"/>
    <n v="76"/>
    <n v="206"/>
    <n v="64"/>
    <x v="1"/>
    <n v="518"/>
    <n v="0.25459367706344155"/>
    <x v="7"/>
    <s v="Monday"/>
    <x v="3"/>
    <s v="6-10"/>
  </r>
  <r>
    <s v="IG-1547"/>
    <s v="Instagram"/>
    <d v="2025-04-29T00:00:00"/>
    <d v="1899-12-30T06:56:00"/>
    <x v="1"/>
    <s v="Fashion"/>
    <n v="47260"/>
    <n v="8"/>
    <n v="49"/>
    <n v="5331"/>
    <n v="4677"/>
    <n v="64"/>
    <n v="8"/>
    <n v="9"/>
    <n v="0"/>
    <n v="53"/>
    <n v="42"/>
    <n v="1"/>
    <x v="1"/>
    <n v="81"/>
    <n v="9.8963182395260266E-2"/>
    <x v="9"/>
    <s v="Tuesday"/>
    <x v="3"/>
    <s v="6-10"/>
  </r>
  <r>
    <s v="IG-1548"/>
    <s v="Instagram"/>
    <d v="2025-04-29T00:00:00"/>
    <d v="1899-12-30T07:29:00"/>
    <x v="3"/>
    <s v="Education"/>
    <n v="47134"/>
    <n v="11"/>
    <n v="115"/>
    <n v="18734"/>
    <n v="15087"/>
    <n v="911"/>
    <n v="87"/>
    <n v="169"/>
    <n v="107"/>
    <n v="88"/>
    <n v="295"/>
    <n v="39"/>
    <x v="1"/>
    <n v="1274"/>
    <n v="0.32008741036194677"/>
    <x v="10"/>
    <s v="Tuesday"/>
    <x v="3"/>
    <s v="11+"/>
  </r>
  <r>
    <s v="IG-1549"/>
    <s v="Instagram"/>
    <d v="2025-04-29T00:00:00"/>
    <d v="1899-12-30T07:41:00"/>
    <x v="3"/>
    <s v="Food"/>
    <n v="46997"/>
    <n v="4"/>
    <n v="192"/>
    <n v="22671"/>
    <n v="18118"/>
    <n v="798"/>
    <n v="88"/>
    <n v="206"/>
    <n v="149"/>
    <n v="121"/>
    <n v="659"/>
    <n v="70"/>
    <x v="1"/>
    <n v="1241"/>
    <n v="0.38551396897674317"/>
    <x v="10"/>
    <s v="Tuesday"/>
    <x v="3"/>
    <s v="3-5"/>
  </r>
  <r>
    <s v="IG-1550"/>
    <s v="Instagram"/>
    <d v="2025-04-29T00:00:00"/>
    <d v="1899-12-30T07:56:00"/>
    <x v="3"/>
    <s v="Tech"/>
    <n v="47212"/>
    <n v="3"/>
    <n v="84"/>
    <n v="16866"/>
    <n v="14491"/>
    <n v="404"/>
    <n v="35"/>
    <n v="89"/>
    <n v="59"/>
    <n v="48"/>
    <n v="427"/>
    <n v="50"/>
    <x v="0"/>
    <n v="587"/>
    <n v="0.3069346776243328"/>
    <x v="10"/>
    <s v="Tuesday"/>
    <x v="3"/>
    <s v="3-5"/>
  </r>
  <r>
    <s v="IG-1551"/>
    <s v="Instagram"/>
    <d v="2025-04-29T00:00:00"/>
    <d v="1899-12-30T08:55:00"/>
    <x v="1"/>
    <s v="Travel"/>
    <n v="47186"/>
    <n v="11"/>
    <n v="27"/>
    <n v="4058"/>
    <n v="3356"/>
    <n v="68"/>
    <n v="7"/>
    <n v="7"/>
    <n v="0"/>
    <n v="25"/>
    <n v="23"/>
    <n v="3"/>
    <x v="1"/>
    <n v="82"/>
    <n v="7.1122790658246088E-2"/>
    <x v="0"/>
    <s v="Tuesday"/>
    <x v="3"/>
    <s v="11+"/>
  </r>
  <r>
    <s v="IG-1552"/>
    <s v="Instagram"/>
    <d v="2025-04-29T00:00:00"/>
    <d v="1899-12-30T11:14:00"/>
    <x v="1"/>
    <s v="Food"/>
    <n v="47200"/>
    <n v="5"/>
    <n v="20"/>
    <n v="3989"/>
    <n v="3598"/>
    <n v="73"/>
    <n v="12"/>
    <n v="10"/>
    <n v="0"/>
    <n v="48"/>
    <n v="59"/>
    <n v="3"/>
    <x v="1"/>
    <n v="95"/>
    <n v="7.622881355932204E-2"/>
    <x v="11"/>
    <s v="Tuesday"/>
    <x v="3"/>
    <s v="3-5"/>
  </r>
  <r>
    <s v="IG-1553"/>
    <s v="Instagram"/>
    <d v="2025-04-29T00:00:00"/>
    <d v="1899-12-30T11:36:00"/>
    <x v="0"/>
    <s v="Fashion"/>
    <n v="47145"/>
    <n v="9"/>
    <n v="416"/>
    <n v="8775"/>
    <n v="7181"/>
    <n v="318"/>
    <n v="37"/>
    <n v="47"/>
    <n v="167"/>
    <n v="23"/>
    <n v="78"/>
    <n v="19"/>
    <x v="1"/>
    <n v="569"/>
    <n v="0.15231731890974654"/>
    <x v="11"/>
    <s v="Tuesday"/>
    <x v="3"/>
    <s v="6-10"/>
  </r>
  <r>
    <s v="IG-1554"/>
    <s v="Instagram"/>
    <d v="2025-04-29T00:00:00"/>
    <d v="1899-12-30T12:48:00"/>
    <x v="0"/>
    <s v="Fitness"/>
    <n v="47284"/>
    <n v="7"/>
    <n v="226"/>
    <n v="12213"/>
    <n v="10551"/>
    <n v="357"/>
    <n v="33"/>
    <n v="45"/>
    <n v="170"/>
    <n v="69"/>
    <n v="122"/>
    <n v="34"/>
    <x v="1"/>
    <n v="605"/>
    <n v="0.22314102021825566"/>
    <x v="1"/>
    <s v="Tuesday"/>
    <x v="3"/>
    <s v="6-10"/>
  </r>
  <r>
    <s v="IG-1555"/>
    <s v="Instagram"/>
    <d v="2025-04-29T00:00:00"/>
    <d v="1899-12-30T14:17:00"/>
    <x v="0"/>
    <s v="Travel"/>
    <n v="47191"/>
    <n v="10"/>
    <n v="250"/>
    <n v="15704"/>
    <n v="12846"/>
    <n v="639"/>
    <n v="83"/>
    <n v="77"/>
    <n v="442"/>
    <n v="80"/>
    <n v="106"/>
    <n v="36"/>
    <x v="1"/>
    <n v="1241"/>
    <n v="0.2722129219554576"/>
    <x v="2"/>
    <s v="Tuesday"/>
    <x v="3"/>
    <s v="6-10"/>
  </r>
  <r>
    <s v="IG-1556"/>
    <s v="Instagram"/>
    <d v="2025-04-29T00:00:00"/>
    <d v="1899-12-30T14:33:00"/>
    <x v="0"/>
    <s v="Fitness"/>
    <n v="47241"/>
    <n v="6"/>
    <n v="310"/>
    <n v="16656"/>
    <n v="13594"/>
    <n v="588"/>
    <n v="69"/>
    <n v="80"/>
    <n v="311"/>
    <n v="122"/>
    <n v="206"/>
    <n v="32"/>
    <x v="1"/>
    <n v="1048"/>
    <n v="0.2877585148493893"/>
    <x v="2"/>
    <s v="Tuesday"/>
    <x v="3"/>
    <s v="6-10"/>
  </r>
  <r>
    <s v="IG-1557"/>
    <s v="Instagram"/>
    <d v="2025-04-29T00:00:00"/>
    <d v="1899-12-30T15:16:00"/>
    <x v="0"/>
    <s v="Lifestyle"/>
    <n v="47029"/>
    <n v="5"/>
    <n v="336"/>
    <n v="6923"/>
    <n v="5965"/>
    <n v="263"/>
    <n v="28"/>
    <n v="27"/>
    <n v="143"/>
    <n v="15"/>
    <n v="146"/>
    <n v="8"/>
    <x v="1"/>
    <n v="461"/>
    <n v="0.12683663271598375"/>
    <x v="12"/>
    <s v="Tuesday"/>
    <x v="3"/>
    <s v="3-5"/>
  </r>
  <r>
    <s v="IG-1558"/>
    <s v="Instagram"/>
    <d v="2025-04-29T00:00:00"/>
    <d v="1899-12-30T16:06:00"/>
    <x v="1"/>
    <s v="Fitness"/>
    <n v="47202"/>
    <n v="14"/>
    <n v="68"/>
    <n v="4876"/>
    <n v="4509"/>
    <n v="68"/>
    <n v="11"/>
    <n v="12"/>
    <n v="0"/>
    <n v="74"/>
    <n v="26"/>
    <n v="3"/>
    <x v="1"/>
    <n v="91"/>
    <n v="9.552561332146943E-2"/>
    <x v="13"/>
    <s v="Tuesday"/>
    <x v="3"/>
    <s v="11+"/>
  </r>
  <r>
    <s v="IG-1559"/>
    <s v="Instagram"/>
    <d v="2025-04-29T00:00:00"/>
    <d v="1899-12-30T16:16:00"/>
    <x v="2"/>
    <s v="Fashion"/>
    <n v="47115"/>
    <n v="4"/>
    <n v="133"/>
    <n v="5900"/>
    <n v="5394"/>
    <n v="239"/>
    <n v="21"/>
    <n v="14"/>
    <n v="21"/>
    <n v="29"/>
    <n v="136"/>
    <n v="5"/>
    <x v="1"/>
    <n v="295"/>
    <n v="0.11448583253740847"/>
    <x v="13"/>
    <s v="Tuesday"/>
    <x v="3"/>
    <s v="3-5"/>
  </r>
  <r>
    <s v="IG-1560"/>
    <s v="Instagram"/>
    <d v="2025-04-29T00:00:00"/>
    <d v="1899-12-30T16:27:00"/>
    <x v="3"/>
    <s v="Education"/>
    <n v="47031"/>
    <n v="7"/>
    <n v="107"/>
    <n v="13683"/>
    <n v="11013"/>
    <n v="708"/>
    <n v="60"/>
    <n v="124"/>
    <n v="108"/>
    <n v="55"/>
    <n v="293"/>
    <n v="70"/>
    <x v="1"/>
    <n v="1000"/>
    <n v="0.23416469987880334"/>
    <x v="13"/>
    <s v="Tuesday"/>
    <x v="3"/>
    <s v="6-10"/>
  </r>
  <r>
    <s v="IG-1561"/>
    <s v="Instagram"/>
    <d v="2025-04-29T00:00:00"/>
    <d v="1899-12-30T19:25:00"/>
    <x v="2"/>
    <s v="Fashion"/>
    <n v="47393"/>
    <n v="5"/>
    <n v="146"/>
    <n v="9950"/>
    <n v="8913"/>
    <n v="420"/>
    <n v="26"/>
    <n v="24"/>
    <n v="46"/>
    <n v="57"/>
    <n v="200"/>
    <n v="13"/>
    <x v="1"/>
    <n v="516"/>
    <n v="0.18806574810626042"/>
    <x v="4"/>
    <s v="Tuesday"/>
    <x v="3"/>
    <s v="3-5"/>
  </r>
  <r>
    <s v="IG-1562"/>
    <s v="Instagram"/>
    <d v="2025-04-29T00:00:00"/>
    <d v="1899-12-30T19:36:00"/>
    <x v="3"/>
    <s v="Fashion"/>
    <n v="47433"/>
    <n v="11"/>
    <n v="119"/>
    <n v="45880"/>
    <n v="34180"/>
    <n v="1448"/>
    <n v="158"/>
    <n v="312"/>
    <n v="139"/>
    <n v="251"/>
    <n v="747"/>
    <n v="133"/>
    <x v="1"/>
    <n v="2057"/>
    <n v="0.72059536609533448"/>
    <x v="4"/>
    <s v="Tuesday"/>
    <x v="3"/>
    <s v="11+"/>
  </r>
  <r>
    <s v="IG-1563"/>
    <s v="Instagram"/>
    <d v="2025-04-29T00:00:00"/>
    <d v="1899-12-30T19:48:00"/>
    <x v="2"/>
    <s v="Fitness"/>
    <n v="47180"/>
    <n v="11"/>
    <n v="100"/>
    <n v="16356"/>
    <n v="12327"/>
    <n v="381"/>
    <n v="33"/>
    <n v="17"/>
    <n v="48"/>
    <n v="23"/>
    <n v="101"/>
    <n v="27"/>
    <x v="1"/>
    <n v="479"/>
    <n v="0.26127596439169137"/>
    <x v="4"/>
    <s v="Tuesday"/>
    <x v="3"/>
    <s v="11+"/>
  </r>
  <r>
    <s v="IG-1564"/>
    <s v="Instagram"/>
    <d v="2025-04-29T00:00:00"/>
    <d v="1899-12-30T20:52:00"/>
    <x v="0"/>
    <s v="Food"/>
    <n v="46921"/>
    <n v="6"/>
    <n v="282"/>
    <n v="28987"/>
    <n v="20144"/>
    <n v="1105"/>
    <n v="160"/>
    <n v="119"/>
    <n v="755"/>
    <n v="146"/>
    <n v="291"/>
    <n v="25"/>
    <x v="1"/>
    <n v="2139"/>
    <n v="0.42931736322755271"/>
    <x v="5"/>
    <s v="Tuesday"/>
    <x v="3"/>
    <s v="6-10"/>
  </r>
  <r>
    <s v="IG-1565"/>
    <s v="Instagram"/>
    <d v="2025-04-29T00:00:00"/>
    <d v="1899-12-30T22:45:00"/>
    <x v="3"/>
    <s v="Travel"/>
    <n v="47186"/>
    <n v="5"/>
    <n v="106"/>
    <n v="16853"/>
    <n v="13568"/>
    <n v="497"/>
    <n v="47"/>
    <n v="95"/>
    <n v="49"/>
    <n v="73"/>
    <n v="354"/>
    <n v="27"/>
    <x v="1"/>
    <n v="688"/>
    <n v="0.28754291527147885"/>
    <x v="19"/>
    <s v="Tuesday"/>
    <x v="3"/>
    <s v="3-5"/>
  </r>
  <r>
    <s v="IG-1566"/>
    <s v="Instagram"/>
    <d v="2025-04-29T00:00:00"/>
    <d v="1899-12-30T22:51:00"/>
    <x v="0"/>
    <s v="Fitness"/>
    <n v="47451"/>
    <n v="10"/>
    <n v="192"/>
    <n v="11851"/>
    <n v="9419"/>
    <n v="277"/>
    <n v="34"/>
    <n v="40"/>
    <n v="161"/>
    <n v="38"/>
    <n v="153"/>
    <n v="31"/>
    <x v="1"/>
    <n v="512"/>
    <n v="0.19849950475227077"/>
    <x v="19"/>
    <s v="Tuesday"/>
    <x v="3"/>
    <s v="6-10"/>
  </r>
  <r>
    <s v="IG-1567"/>
    <s v="Instagram"/>
    <d v="2025-04-29T00:00:00"/>
    <d v="1899-12-30T23:15:00"/>
    <x v="0"/>
    <s v="Education"/>
    <n v="47167"/>
    <n v="6"/>
    <n v="119"/>
    <n v="3523"/>
    <n v="2730"/>
    <n v="123"/>
    <n v="10"/>
    <n v="11"/>
    <n v="69"/>
    <n v="26"/>
    <n v="70"/>
    <n v="4"/>
    <x v="1"/>
    <n v="213"/>
    <n v="5.7879449615197066E-2"/>
    <x v="7"/>
    <s v="Tuesday"/>
    <x v="3"/>
    <s v="6-10"/>
  </r>
  <r>
    <s v="IG-1568"/>
    <s v="Instagram"/>
    <d v="2025-04-30T00:00:00"/>
    <d v="1899-12-30T01:47:00"/>
    <x v="2"/>
    <s v="Education"/>
    <n v="47287"/>
    <n v="4"/>
    <n v="270"/>
    <n v="4710"/>
    <n v="4227"/>
    <n v="220"/>
    <n v="16"/>
    <n v="11"/>
    <n v="20"/>
    <n v="27"/>
    <n v="102"/>
    <n v="6"/>
    <x v="1"/>
    <n v="267"/>
    <n v="8.9390318692240997E-2"/>
    <x v="22"/>
    <s v="Wednesday"/>
    <x v="3"/>
    <s v="3-5"/>
  </r>
  <r>
    <s v="IG-1569"/>
    <s v="Instagram"/>
    <d v="2025-04-30T00:00:00"/>
    <d v="1899-12-30T07:57:00"/>
    <x v="3"/>
    <s v="Fitness"/>
    <n v="47399"/>
    <n v="12"/>
    <n v="297"/>
    <n v="48468"/>
    <n v="34689"/>
    <n v="1207"/>
    <n v="139"/>
    <n v="305"/>
    <n v="183"/>
    <n v="64"/>
    <n v="1221"/>
    <n v="144"/>
    <x v="0"/>
    <n v="1834"/>
    <n v="0.73185088293001965"/>
    <x v="10"/>
    <s v="Wednesday"/>
    <x v="3"/>
    <s v="11+"/>
  </r>
  <r>
    <s v="IG-1570"/>
    <s v="Instagram"/>
    <d v="2025-04-30T00:00:00"/>
    <d v="1899-12-30T09:57:00"/>
    <x v="2"/>
    <s v="Fitness"/>
    <n v="47192"/>
    <n v="5"/>
    <n v="162"/>
    <n v="16371"/>
    <n v="13646"/>
    <n v="498"/>
    <n v="42"/>
    <n v="29"/>
    <n v="50"/>
    <n v="55"/>
    <n v="134"/>
    <n v="16"/>
    <x v="1"/>
    <n v="619"/>
    <n v="0.28915917952195286"/>
    <x v="16"/>
    <s v="Wednesday"/>
    <x v="3"/>
    <s v="3-5"/>
  </r>
  <r>
    <s v="IG-1571"/>
    <s v="Instagram"/>
    <d v="2025-04-30T00:00:00"/>
    <d v="1899-12-30T12:35:00"/>
    <x v="0"/>
    <s v="Lifestyle"/>
    <n v="47337"/>
    <n v="6"/>
    <n v="345"/>
    <n v="7522"/>
    <n v="6171"/>
    <n v="165"/>
    <n v="15"/>
    <n v="32"/>
    <n v="105"/>
    <n v="53"/>
    <n v="118"/>
    <n v="20"/>
    <x v="1"/>
    <n v="317"/>
    <n v="0.13036314088345269"/>
    <x v="1"/>
    <s v="Wednesday"/>
    <x v="3"/>
    <s v="6-10"/>
  </r>
  <r>
    <s v="IG-1572"/>
    <s v="Instagram"/>
    <d v="2025-04-30T00:00:00"/>
    <d v="1899-12-30T13:03:00"/>
    <x v="1"/>
    <s v="Education"/>
    <n v="47298"/>
    <n v="5"/>
    <n v="40"/>
    <n v="7348"/>
    <n v="5300"/>
    <n v="110"/>
    <n v="14"/>
    <n v="14"/>
    <n v="0"/>
    <n v="60"/>
    <n v="52"/>
    <n v="2"/>
    <x v="1"/>
    <n v="138"/>
    <n v="0.1120554780328978"/>
    <x v="15"/>
    <s v="Wednesday"/>
    <x v="3"/>
    <s v="3-5"/>
  </r>
  <r>
    <s v="IG-1573"/>
    <s v="Instagram"/>
    <d v="2025-04-30T00:00:00"/>
    <d v="1899-12-30T13:16:00"/>
    <x v="3"/>
    <s v="Fashion"/>
    <n v="47255"/>
    <n v="5"/>
    <n v="154"/>
    <n v="23978"/>
    <n v="19679"/>
    <n v="827"/>
    <n v="59"/>
    <n v="157"/>
    <n v="113"/>
    <n v="68"/>
    <n v="637"/>
    <n v="59"/>
    <x v="1"/>
    <n v="1156"/>
    <n v="0.41644270447571685"/>
    <x v="15"/>
    <s v="Wednesday"/>
    <x v="3"/>
    <s v="3-5"/>
  </r>
  <r>
    <s v="IG-1574"/>
    <s v="Instagram"/>
    <d v="2025-04-30T00:00:00"/>
    <d v="1899-12-30T14:15:00"/>
    <x v="3"/>
    <s v="Fashion"/>
    <n v="47219"/>
    <n v="11"/>
    <n v="136"/>
    <n v="14266"/>
    <n v="12868"/>
    <n v="332"/>
    <n v="42"/>
    <n v="66"/>
    <n v="56"/>
    <n v="32"/>
    <n v="527"/>
    <n v="69"/>
    <x v="1"/>
    <n v="496"/>
    <n v="0.27251741883563818"/>
    <x v="2"/>
    <s v="Wednesday"/>
    <x v="3"/>
    <s v="11+"/>
  </r>
  <r>
    <s v="IG-1575"/>
    <s v="Instagram"/>
    <d v="2025-04-30T00:00:00"/>
    <d v="1899-12-30T19:27:00"/>
    <x v="3"/>
    <s v="Fashion"/>
    <n v="47208"/>
    <n v="10"/>
    <n v="198"/>
    <n v="118886"/>
    <n v="83608"/>
    <n v="2696"/>
    <n v="268"/>
    <n v="547"/>
    <n v="391"/>
    <n v="516"/>
    <n v="1203"/>
    <n v="245"/>
    <x v="0"/>
    <n v="3902"/>
    <n v="1.7710557532621589"/>
    <x v="4"/>
    <s v="Wednesday"/>
    <x v="3"/>
    <s v="6-10"/>
  </r>
  <r>
    <s v="IG-1576"/>
    <s v="Instagram"/>
    <d v="2025-05-01T00:00:00"/>
    <d v="1899-12-30T02:32:00"/>
    <x v="3"/>
    <s v="Tech"/>
    <n v="47244"/>
    <n v="6"/>
    <n v="136"/>
    <n v="11968"/>
    <n v="8752"/>
    <n v="255"/>
    <n v="27"/>
    <n v="34"/>
    <n v="24"/>
    <n v="49"/>
    <n v="245"/>
    <n v="31"/>
    <x v="1"/>
    <n v="340"/>
    <n v="0.185251037168741"/>
    <x v="21"/>
    <s v="Thursday"/>
    <x v="4"/>
    <s v="6-10"/>
  </r>
  <r>
    <s v="IG-1577"/>
    <s v="Instagram"/>
    <d v="2025-05-01T00:00:00"/>
    <d v="1899-12-30T02:50:00"/>
    <x v="2"/>
    <s v="Fashion"/>
    <n v="47182"/>
    <n v="10"/>
    <n v="126"/>
    <n v="8009"/>
    <n v="6402"/>
    <n v="169"/>
    <n v="17"/>
    <n v="13"/>
    <n v="19"/>
    <n v="18"/>
    <n v="160"/>
    <n v="5"/>
    <x v="1"/>
    <n v="218"/>
    <n v="0.13568733839175956"/>
    <x v="21"/>
    <s v="Thursday"/>
    <x v="4"/>
    <s v="6-10"/>
  </r>
  <r>
    <s v="IG-1578"/>
    <s v="Instagram"/>
    <d v="2025-05-01T00:00:00"/>
    <d v="1899-12-30T07:43:00"/>
    <x v="2"/>
    <s v="Travel"/>
    <n v="47314"/>
    <n v="3"/>
    <n v="255"/>
    <n v="11791"/>
    <n v="10236"/>
    <n v="517"/>
    <n v="52"/>
    <n v="30"/>
    <n v="63"/>
    <n v="61"/>
    <n v="246"/>
    <n v="9"/>
    <x v="1"/>
    <n v="662"/>
    <n v="0.21634188612250074"/>
    <x v="10"/>
    <s v="Thursday"/>
    <x v="4"/>
    <s v="3-5"/>
  </r>
  <r>
    <s v="IG-1579"/>
    <s v="Instagram"/>
    <d v="2025-05-01T00:00:00"/>
    <d v="1899-12-30T08:10:00"/>
    <x v="1"/>
    <s v="Education"/>
    <n v="47325"/>
    <n v="12"/>
    <n v="51"/>
    <n v="5637"/>
    <n v="4451"/>
    <n v="75"/>
    <n v="8"/>
    <n v="9"/>
    <n v="0"/>
    <n v="100"/>
    <n v="72"/>
    <n v="3"/>
    <x v="1"/>
    <n v="92"/>
    <n v="9.4051769677760175E-2"/>
    <x v="0"/>
    <s v="Thursday"/>
    <x v="4"/>
    <s v="11+"/>
  </r>
  <r>
    <s v="IG-1580"/>
    <s v="Instagram"/>
    <d v="2025-05-01T00:00:00"/>
    <d v="1899-12-30T11:15:00"/>
    <x v="3"/>
    <s v="Business"/>
    <n v="47288"/>
    <n v="8"/>
    <n v="142"/>
    <n v="11581"/>
    <n v="9537"/>
    <n v="429"/>
    <n v="36"/>
    <n v="80"/>
    <n v="55"/>
    <n v="47"/>
    <n v="400"/>
    <n v="33"/>
    <x v="1"/>
    <n v="600"/>
    <n v="0.20167907291490442"/>
    <x v="11"/>
    <s v="Thursday"/>
    <x v="4"/>
    <s v="6-10"/>
  </r>
  <r>
    <s v="IG-1581"/>
    <s v="Instagram"/>
    <d v="2025-05-01T00:00:00"/>
    <d v="1899-12-30T11:41:00"/>
    <x v="2"/>
    <s v="Fashion"/>
    <n v="47234"/>
    <n v="11"/>
    <n v="249"/>
    <n v="9515"/>
    <n v="8563"/>
    <n v="485"/>
    <n v="43"/>
    <n v="32"/>
    <n v="90"/>
    <n v="32"/>
    <n v="176"/>
    <n v="12"/>
    <x v="1"/>
    <n v="650"/>
    <n v="0.18128890206207393"/>
    <x v="11"/>
    <s v="Thursday"/>
    <x v="4"/>
    <s v="11+"/>
  </r>
  <r>
    <s v="IG-1582"/>
    <s v="Instagram"/>
    <d v="2025-05-01T00:00:00"/>
    <d v="1899-12-30T12:09:00"/>
    <x v="1"/>
    <s v="Tech"/>
    <n v="47038"/>
    <n v="5"/>
    <n v="32"/>
    <n v="4184"/>
    <n v="3811"/>
    <n v="81"/>
    <n v="9"/>
    <n v="12"/>
    <n v="0"/>
    <n v="17"/>
    <n v="47"/>
    <n v="1"/>
    <x v="1"/>
    <n v="102"/>
    <n v="8.1019601173519279E-2"/>
    <x v="1"/>
    <s v="Thursday"/>
    <x v="4"/>
    <s v="3-5"/>
  </r>
  <r>
    <s v="IG-1583"/>
    <s v="Instagram"/>
    <d v="2025-05-01T00:00:00"/>
    <d v="1899-12-30T12:17:00"/>
    <x v="3"/>
    <s v="Education"/>
    <n v="47206"/>
    <n v="5"/>
    <n v="140"/>
    <n v="41915"/>
    <n v="30181"/>
    <n v="2516"/>
    <n v="172"/>
    <n v="419"/>
    <n v="226"/>
    <n v="270"/>
    <n v="416"/>
    <n v="191"/>
    <x v="1"/>
    <n v="3333"/>
    <n v="0.63934669321696391"/>
    <x v="1"/>
    <s v="Thursday"/>
    <x v="4"/>
    <s v="3-5"/>
  </r>
  <r>
    <s v="IG-1584"/>
    <s v="Instagram"/>
    <d v="2025-05-01T00:00:00"/>
    <d v="1899-12-30T12:23:00"/>
    <x v="3"/>
    <s v="Food"/>
    <n v="47244"/>
    <n v="7"/>
    <n v="89"/>
    <n v="43493"/>
    <n v="38389"/>
    <n v="1200"/>
    <n v="107"/>
    <n v="174"/>
    <n v="153"/>
    <n v="96"/>
    <n v="1151"/>
    <n v="79"/>
    <x v="0"/>
    <n v="1634"/>
    <n v="0.81256879180425023"/>
    <x v="1"/>
    <s v="Thursday"/>
    <x v="4"/>
    <s v="6-10"/>
  </r>
  <r>
    <s v="IG-1585"/>
    <s v="Instagram"/>
    <d v="2025-05-01T00:00:00"/>
    <d v="1899-12-30T16:24:00"/>
    <x v="2"/>
    <s v="Fitness"/>
    <n v="47188"/>
    <n v="12"/>
    <n v="269"/>
    <n v="6788"/>
    <n v="5680"/>
    <n v="227"/>
    <n v="24"/>
    <n v="20"/>
    <n v="31"/>
    <n v="26"/>
    <n v="105"/>
    <n v="4"/>
    <x v="1"/>
    <n v="302"/>
    <n v="0.12036958548783588"/>
    <x v="13"/>
    <s v="Thursday"/>
    <x v="4"/>
    <s v="11+"/>
  </r>
  <r>
    <s v="IG-1586"/>
    <s v="Instagram"/>
    <d v="2025-05-01T00:00:00"/>
    <d v="1899-12-30T16:49:00"/>
    <x v="3"/>
    <s v="Food"/>
    <n v="47489"/>
    <n v="5"/>
    <n v="107"/>
    <n v="25651"/>
    <n v="19526"/>
    <n v="558"/>
    <n v="64"/>
    <n v="120"/>
    <n v="72"/>
    <n v="75"/>
    <n v="629"/>
    <n v="70"/>
    <x v="1"/>
    <n v="814"/>
    <n v="0.41116890227210512"/>
    <x v="13"/>
    <s v="Thursday"/>
    <x v="4"/>
    <s v="3-5"/>
  </r>
  <r>
    <s v="IG-1587"/>
    <s v="Instagram"/>
    <d v="2025-05-01T00:00:00"/>
    <d v="1899-12-30T17:09:00"/>
    <x v="1"/>
    <s v="Travel"/>
    <n v="47108"/>
    <n v="7"/>
    <n v="48"/>
    <n v="3257"/>
    <n v="2758"/>
    <n v="37"/>
    <n v="5"/>
    <n v="5"/>
    <n v="0"/>
    <n v="39"/>
    <n v="44"/>
    <n v="2"/>
    <x v="1"/>
    <n v="47"/>
    <n v="5.8546319096544112E-2"/>
    <x v="14"/>
    <s v="Thursday"/>
    <x v="4"/>
    <s v="6-10"/>
  </r>
  <r>
    <s v="IG-1588"/>
    <s v="Instagram"/>
    <d v="2025-05-01T00:00:00"/>
    <d v="1899-12-30T17:52:00"/>
    <x v="0"/>
    <s v="Education"/>
    <n v="47250"/>
    <n v="7"/>
    <n v="185"/>
    <n v="7251"/>
    <n v="5868"/>
    <n v="401"/>
    <n v="39"/>
    <n v="43"/>
    <n v="168"/>
    <n v="59"/>
    <n v="174"/>
    <n v="18"/>
    <x v="1"/>
    <n v="651"/>
    <n v="0.12419047619047618"/>
    <x v="14"/>
    <s v="Thursday"/>
    <x v="4"/>
    <s v="6-10"/>
  </r>
  <r>
    <s v="IG-1589"/>
    <s v="Instagram"/>
    <d v="2025-05-01T00:00:00"/>
    <d v="1899-12-30T18:48:00"/>
    <x v="0"/>
    <s v="Food"/>
    <n v="47278"/>
    <n v="9"/>
    <n v="498"/>
    <n v="22571"/>
    <n v="15763"/>
    <n v="747"/>
    <n v="61"/>
    <n v="91"/>
    <n v="521"/>
    <n v="46"/>
    <n v="290"/>
    <n v="44"/>
    <x v="1"/>
    <n v="1420"/>
    <n v="0.33341088878548164"/>
    <x v="3"/>
    <s v="Thursday"/>
    <x v="4"/>
    <s v="6-10"/>
  </r>
  <r>
    <s v="IG-1590"/>
    <s v="Instagram"/>
    <d v="2025-05-01T00:00:00"/>
    <d v="1899-12-30T19:04:00"/>
    <x v="3"/>
    <s v="Food"/>
    <n v="47110"/>
    <n v="2"/>
    <n v="172"/>
    <n v="50244"/>
    <n v="37511"/>
    <n v="1986"/>
    <n v="215"/>
    <n v="487"/>
    <n v="259"/>
    <n v="116"/>
    <n v="1072"/>
    <n v="76"/>
    <x v="1"/>
    <n v="2947"/>
    <n v="0.79624283591594136"/>
    <x v="4"/>
    <s v="Thursday"/>
    <x v="4"/>
    <s v="0-2"/>
  </r>
  <r>
    <s v="IG-1591"/>
    <s v="Instagram"/>
    <d v="2025-05-01T00:00:00"/>
    <d v="1899-12-30T19:28:00"/>
    <x v="2"/>
    <s v="Fitness"/>
    <n v="47302"/>
    <n v="4"/>
    <n v="102"/>
    <n v="13874"/>
    <n v="11477"/>
    <n v="476"/>
    <n v="39"/>
    <n v="30"/>
    <n v="66"/>
    <n v="88"/>
    <n v="129"/>
    <n v="13"/>
    <x v="1"/>
    <n v="611"/>
    <n v="0.2426324468310008"/>
    <x v="4"/>
    <s v="Thursday"/>
    <x v="4"/>
    <s v="3-5"/>
  </r>
  <r>
    <s v="IG-1592"/>
    <s v="Instagram"/>
    <d v="2025-05-01T00:00:00"/>
    <d v="1899-12-30T20:04:00"/>
    <x v="0"/>
    <s v="Education"/>
    <n v="47297"/>
    <n v="6"/>
    <n v="338"/>
    <n v="26856"/>
    <n v="21901"/>
    <n v="1090"/>
    <n v="175"/>
    <n v="158"/>
    <n v="703"/>
    <n v="182"/>
    <n v="445"/>
    <n v="67"/>
    <x v="0"/>
    <n v="2126"/>
    <n v="0.46305262490221366"/>
    <x v="5"/>
    <s v="Thursday"/>
    <x v="4"/>
    <s v="6-10"/>
  </r>
  <r>
    <s v="IG-1593"/>
    <s v="Instagram"/>
    <d v="2025-05-01T00:00:00"/>
    <d v="1899-12-30T22:26:00"/>
    <x v="0"/>
    <s v="Food"/>
    <n v="47325"/>
    <n v="3"/>
    <n v="305"/>
    <n v="18301"/>
    <n v="14002"/>
    <n v="478"/>
    <n v="65"/>
    <n v="67"/>
    <n v="386"/>
    <n v="55"/>
    <n v="202"/>
    <n v="46"/>
    <x v="0"/>
    <n v="996"/>
    <n v="0.29586899101954567"/>
    <x v="19"/>
    <s v="Thursday"/>
    <x v="4"/>
    <s v="3-5"/>
  </r>
  <r>
    <s v="IG-1594"/>
    <s v="Instagram"/>
    <d v="2025-05-02T00:00:00"/>
    <d v="1899-12-30T06:49:00"/>
    <x v="0"/>
    <s v="Business"/>
    <n v="47270"/>
    <n v="8"/>
    <n v="234"/>
    <n v="7602"/>
    <n v="5251"/>
    <n v="340"/>
    <n v="46"/>
    <n v="52"/>
    <n v="212"/>
    <n v="43"/>
    <n v="119"/>
    <n v="16"/>
    <x v="1"/>
    <n v="650"/>
    <n v="0.11108525491855299"/>
    <x v="9"/>
    <s v="Friday"/>
    <x v="4"/>
    <s v="6-10"/>
  </r>
  <r>
    <s v="IG-1595"/>
    <s v="Instagram"/>
    <d v="2025-05-02T00:00:00"/>
    <d v="1899-12-30T07:23:00"/>
    <x v="3"/>
    <s v="Lifestyle"/>
    <n v="47209"/>
    <n v="9"/>
    <n v="83"/>
    <n v="18981"/>
    <n v="16494"/>
    <n v="531"/>
    <n v="73"/>
    <n v="121"/>
    <n v="70"/>
    <n v="52"/>
    <n v="510"/>
    <n v="67"/>
    <x v="1"/>
    <n v="795"/>
    <n v="0.34938253299159061"/>
    <x v="10"/>
    <s v="Friday"/>
    <x v="4"/>
    <s v="6-10"/>
  </r>
  <r>
    <s v="IG-1596"/>
    <s v="Instagram"/>
    <d v="2025-05-02T00:00:00"/>
    <d v="1899-12-30T07:26:00"/>
    <x v="2"/>
    <s v="Education"/>
    <n v="47350"/>
    <n v="7"/>
    <n v="64"/>
    <n v="6382"/>
    <n v="5546"/>
    <n v="179"/>
    <n v="18"/>
    <n v="11"/>
    <n v="22"/>
    <n v="46"/>
    <n v="68"/>
    <n v="7"/>
    <x v="1"/>
    <n v="230"/>
    <n v="0.11712777191129883"/>
    <x v="10"/>
    <s v="Friday"/>
    <x v="4"/>
    <s v="6-10"/>
  </r>
  <r>
    <s v="IG-1597"/>
    <s v="Instagram"/>
    <d v="2025-05-02T00:00:00"/>
    <d v="1899-12-30T08:49:00"/>
    <x v="3"/>
    <s v="Food"/>
    <n v="47444"/>
    <n v="10"/>
    <n v="126"/>
    <n v="28592"/>
    <n v="24704"/>
    <n v="1858"/>
    <n v="143"/>
    <n v="303"/>
    <n v="221"/>
    <n v="135"/>
    <n v="386"/>
    <n v="114"/>
    <x v="1"/>
    <n v="2525"/>
    <n v="0.52069808616474156"/>
    <x v="0"/>
    <s v="Friday"/>
    <x v="4"/>
    <s v="6-10"/>
  </r>
  <r>
    <s v="IG-1598"/>
    <s v="Instagram"/>
    <d v="2025-05-02T00:00:00"/>
    <d v="1899-12-30T09:26:00"/>
    <x v="2"/>
    <s v="Travel"/>
    <n v="47290"/>
    <n v="7"/>
    <n v="184"/>
    <n v="11550"/>
    <n v="9289"/>
    <n v="398"/>
    <n v="31"/>
    <n v="25"/>
    <n v="49"/>
    <n v="70"/>
    <n v="86"/>
    <n v="10"/>
    <x v="1"/>
    <n v="503"/>
    <n v="0.19642630577289066"/>
    <x v="16"/>
    <s v="Friday"/>
    <x v="4"/>
    <s v="6-10"/>
  </r>
  <r>
    <s v="IG-1599"/>
    <s v="Instagram"/>
    <d v="2025-05-02T00:00:00"/>
    <d v="1899-12-30T11:38:00"/>
    <x v="2"/>
    <s v="Tech"/>
    <n v="47266"/>
    <n v="8"/>
    <n v="231"/>
    <n v="10905"/>
    <n v="8057"/>
    <n v="289"/>
    <n v="20"/>
    <n v="17"/>
    <n v="37"/>
    <n v="15"/>
    <n v="211"/>
    <n v="5"/>
    <x v="1"/>
    <n v="363"/>
    <n v="0.17046079634409511"/>
    <x v="11"/>
    <s v="Friday"/>
    <x v="4"/>
    <s v="6-10"/>
  </r>
  <r>
    <s v="IG-1600"/>
    <s v="Instagram"/>
    <d v="2025-05-02T00:00:00"/>
    <d v="1899-12-30T13:21:00"/>
    <x v="1"/>
    <s v="Lifestyle"/>
    <n v="47391"/>
    <n v="8"/>
    <n v="44"/>
    <n v="10136"/>
    <n v="8446"/>
    <n v="125"/>
    <n v="16"/>
    <n v="17"/>
    <n v="0"/>
    <n v="55"/>
    <n v="135"/>
    <n v="6"/>
    <x v="1"/>
    <n v="158"/>
    <n v="0.17821949315270832"/>
    <x v="15"/>
    <s v="Friday"/>
    <x v="4"/>
    <s v="6-10"/>
  </r>
  <r>
    <s v="IG-1601"/>
    <s v="Instagram"/>
    <d v="2025-05-02T00:00:00"/>
    <d v="1899-12-30T13:50:00"/>
    <x v="2"/>
    <s v="Fitness"/>
    <n v="47291"/>
    <n v="12"/>
    <n v="60"/>
    <n v="15873"/>
    <n v="12743"/>
    <n v="485"/>
    <n v="39"/>
    <n v="30"/>
    <n v="66"/>
    <n v="59"/>
    <n v="257"/>
    <n v="27"/>
    <x v="1"/>
    <n v="620"/>
    <n v="0.26945930515320038"/>
    <x v="15"/>
    <s v="Friday"/>
    <x v="4"/>
    <s v="11+"/>
  </r>
  <r>
    <s v="IG-1602"/>
    <s v="Instagram"/>
    <d v="2025-05-02T00:00:00"/>
    <d v="1899-12-30T14:47:00"/>
    <x v="2"/>
    <s v="Fashion"/>
    <n v="47449"/>
    <n v="6"/>
    <n v="106"/>
    <n v="6556"/>
    <n v="5486"/>
    <n v="193"/>
    <n v="20"/>
    <n v="13"/>
    <n v="27"/>
    <n v="15"/>
    <n v="136"/>
    <n v="11"/>
    <x v="1"/>
    <n v="253"/>
    <n v="0.1156188750026344"/>
    <x v="2"/>
    <s v="Friday"/>
    <x v="4"/>
    <s v="6-10"/>
  </r>
  <r>
    <s v="IG-1603"/>
    <s v="Instagram"/>
    <d v="2025-05-02T00:00:00"/>
    <d v="1899-12-30T16:34:00"/>
    <x v="2"/>
    <s v="Lifestyle"/>
    <n v="47328"/>
    <n v="7"/>
    <n v="365"/>
    <n v="7373"/>
    <n v="5773"/>
    <n v="178"/>
    <n v="10"/>
    <n v="8"/>
    <n v="24"/>
    <n v="16"/>
    <n v="42"/>
    <n v="7"/>
    <x v="1"/>
    <n v="220"/>
    <n v="0.12197853279242732"/>
    <x v="13"/>
    <s v="Friday"/>
    <x v="4"/>
    <s v="6-10"/>
  </r>
  <r>
    <s v="IG-1604"/>
    <s v="Instagram"/>
    <d v="2025-05-02T00:00:00"/>
    <d v="1899-12-30T16:56:00"/>
    <x v="2"/>
    <s v="Fitness"/>
    <n v="47566"/>
    <n v="11"/>
    <n v="143"/>
    <n v="16038"/>
    <n v="13468"/>
    <n v="529"/>
    <n v="50"/>
    <n v="41"/>
    <n v="79"/>
    <n v="73"/>
    <n v="341"/>
    <n v="24"/>
    <x v="0"/>
    <n v="699"/>
    <n v="0.28314342177185386"/>
    <x v="13"/>
    <s v="Friday"/>
    <x v="4"/>
    <s v="11+"/>
  </r>
  <r>
    <s v="IG-1605"/>
    <s v="Instagram"/>
    <d v="2025-05-02T00:00:00"/>
    <d v="1899-12-30T17:26:00"/>
    <x v="0"/>
    <s v="Fitness"/>
    <n v="47431"/>
    <n v="11"/>
    <n v="319"/>
    <n v="5121"/>
    <n v="4728"/>
    <n v="266"/>
    <n v="22"/>
    <n v="32"/>
    <n v="203"/>
    <n v="18"/>
    <n v="38"/>
    <n v="6"/>
    <x v="1"/>
    <n v="523"/>
    <n v="9.968164280744661E-2"/>
    <x v="14"/>
    <s v="Friday"/>
    <x v="4"/>
    <s v="11+"/>
  </r>
  <r>
    <s v="IG-1606"/>
    <s v="Instagram"/>
    <d v="2025-05-02T00:00:00"/>
    <d v="1899-12-30T17:45:00"/>
    <x v="3"/>
    <s v="Education"/>
    <n v="47312"/>
    <n v="8"/>
    <n v="139"/>
    <n v="14806"/>
    <n v="11262"/>
    <n v="517"/>
    <n v="36"/>
    <n v="76"/>
    <n v="70"/>
    <n v="92"/>
    <n v="407"/>
    <n v="55"/>
    <x v="1"/>
    <n v="699"/>
    <n v="0.23803686168413932"/>
    <x v="14"/>
    <s v="Friday"/>
    <x v="4"/>
    <s v="6-10"/>
  </r>
  <r>
    <s v="IG-1607"/>
    <s v="Instagram"/>
    <d v="2025-05-02T00:00:00"/>
    <d v="1899-12-30T18:57:00"/>
    <x v="2"/>
    <s v="Fitness"/>
    <n v="47490"/>
    <n v="8"/>
    <n v="89"/>
    <n v="24636"/>
    <n v="17818"/>
    <n v="1086"/>
    <n v="88"/>
    <n v="47"/>
    <n v="135"/>
    <n v="52"/>
    <n v="416"/>
    <n v="17"/>
    <x v="1"/>
    <n v="1356"/>
    <n v="0.37519477784796801"/>
    <x v="3"/>
    <s v="Friday"/>
    <x v="4"/>
    <s v="6-10"/>
  </r>
  <r>
    <s v="IG-1608"/>
    <s v="Instagram"/>
    <d v="2025-05-02T00:00:00"/>
    <d v="1899-12-30T19:27:00"/>
    <x v="2"/>
    <s v="Business"/>
    <n v="47154"/>
    <n v="7"/>
    <n v="210"/>
    <n v="13428"/>
    <n v="10134"/>
    <n v="350"/>
    <n v="34"/>
    <n v="22"/>
    <n v="41"/>
    <n v="107"/>
    <n v="151"/>
    <n v="9"/>
    <x v="0"/>
    <n v="447"/>
    <n v="0.21491283878356024"/>
    <x v="4"/>
    <s v="Friday"/>
    <x v="4"/>
    <s v="6-10"/>
  </r>
  <r>
    <s v="IG-1609"/>
    <s v="Instagram"/>
    <d v="2025-05-02T00:00:00"/>
    <d v="1899-12-30T19:57:00"/>
    <x v="1"/>
    <s v="Food"/>
    <n v="47237"/>
    <n v="8"/>
    <n v="34"/>
    <n v="14047"/>
    <n v="9973"/>
    <n v="128"/>
    <n v="11"/>
    <n v="16"/>
    <n v="0"/>
    <n v="92"/>
    <n v="154"/>
    <n v="6"/>
    <x v="0"/>
    <n v="155"/>
    <n v="0.21112687088511126"/>
    <x v="4"/>
    <s v="Friday"/>
    <x v="4"/>
    <s v="6-10"/>
  </r>
  <r>
    <s v="IG-1610"/>
    <s v="Instagram"/>
    <d v="2025-05-02T00:00:00"/>
    <d v="1899-12-30T23:23:00"/>
    <x v="3"/>
    <s v="Lifestyle"/>
    <n v="47324"/>
    <n v="4"/>
    <n v="133"/>
    <n v="16194"/>
    <n v="11256"/>
    <n v="399"/>
    <n v="41"/>
    <n v="82"/>
    <n v="68"/>
    <n v="22"/>
    <n v="291"/>
    <n v="65"/>
    <x v="1"/>
    <n v="590"/>
    <n v="0.23784971684557518"/>
    <x v="7"/>
    <s v="Friday"/>
    <x v="4"/>
    <s v="3-5"/>
  </r>
  <r>
    <s v="IG-1611"/>
    <s v="Instagram"/>
    <d v="2025-05-03T00:00:00"/>
    <d v="1899-12-30T00:24:00"/>
    <x v="2"/>
    <s v="Education"/>
    <n v="47327"/>
    <n v="8"/>
    <n v="118"/>
    <n v="12471"/>
    <n v="10428"/>
    <n v="450"/>
    <n v="38"/>
    <n v="31"/>
    <n v="60"/>
    <n v="61"/>
    <n v="206"/>
    <n v="14"/>
    <x v="1"/>
    <n v="579"/>
    <n v="0.22033934117945358"/>
    <x v="8"/>
    <s v="Saturday"/>
    <x v="4"/>
    <s v="6-10"/>
  </r>
  <r>
    <s v="IG-1612"/>
    <s v="Instagram"/>
    <d v="2025-05-03T00:00:00"/>
    <d v="1899-12-30T04:35:00"/>
    <x v="3"/>
    <s v="Business"/>
    <n v="47258"/>
    <n v="8"/>
    <n v="111"/>
    <n v="20731"/>
    <n v="14858"/>
    <n v="639"/>
    <n v="64"/>
    <n v="87"/>
    <n v="84"/>
    <n v="44"/>
    <n v="579"/>
    <n v="43"/>
    <x v="0"/>
    <n v="874"/>
    <n v="0.31440179440518007"/>
    <x v="20"/>
    <s v="Saturday"/>
    <x v="4"/>
    <s v="6-10"/>
  </r>
  <r>
    <s v="IG-1613"/>
    <s v="Instagram"/>
    <d v="2025-05-03T00:00:00"/>
    <d v="1899-12-30T06:33:00"/>
    <x v="3"/>
    <s v="Fashion"/>
    <n v="47486"/>
    <n v="6"/>
    <n v="123"/>
    <n v="18202"/>
    <n v="15407"/>
    <n v="356"/>
    <n v="38"/>
    <n v="93"/>
    <n v="61"/>
    <n v="26"/>
    <n v="554"/>
    <n v="45"/>
    <x v="1"/>
    <n v="548"/>
    <n v="0.32445352314366338"/>
    <x v="9"/>
    <s v="Saturday"/>
    <x v="4"/>
    <s v="6-10"/>
  </r>
  <r>
    <s v="IG-1614"/>
    <s v="Instagram"/>
    <d v="2025-05-03T00:00:00"/>
    <d v="1899-12-30T15:36:00"/>
    <x v="2"/>
    <s v="Lifestyle"/>
    <n v="47280"/>
    <n v="5"/>
    <n v="105"/>
    <n v="8622"/>
    <n v="7418"/>
    <n v="133"/>
    <n v="13"/>
    <n v="9"/>
    <n v="18"/>
    <n v="30"/>
    <n v="147"/>
    <n v="17"/>
    <x v="0"/>
    <n v="173"/>
    <n v="0.15689509306260574"/>
    <x v="12"/>
    <s v="Saturday"/>
    <x v="4"/>
    <s v="3-5"/>
  </r>
  <r>
    <s v="IG-1615"/>
    <s v="Instagram"/>
    <d v="2025-05-03T00:00:00"/>
    <d v="1899-12-30T19:48:00"/>
    <x v="0"/>
    <s v="Travel"/>
    <n v="47527"/>
    <n v="5"/>
    <n v="448"/>
    <n v="24689"/>
    <n v="19282"/>
    <n v="903"/>
    <n v="111"/>
    <n v="114"/>
    <n v="513"/>
    <n v="129"/>
    <n v="380"/>
    <n v="59"/>
    <x v="1"/>
    <n v="1641"/>
    <n v="0.40570623014286616"/>
    <x v="4"/>
    <s v="Saturday"/>
    <x v="4"/>
    <s v="3-5"/>
  </r>
  <r>
    <s v="IG-1616"/>
    <s v="Instagram"/>
    <d v="2025-05-03T00:00:00"/>
    <d v="1899-12-30T20:41:00"/>
    <x v="1"/>
    <s v="Travel"/>
    <n v="47373"/>
    <n v="8"/>
    <n v="24"/>
    <n v="22591"/>
    <n v="15934"/>
    <n v="237"/>
    <n v="33"/>
    <n v="36"/>
    <n v="0"/>
    <n v="76"/>
    <n v="271"/>
    <n v="8"/>
    <x v="0"/>
    <n v="306"/>
    <n v="0.3363519304245034"/>
    <x v="5"/>
    <s v="Saturday"/>
    <x v="4"/>
    <s v="6-10"/>
  </r>
  <r>
    <s v="IG-1617"/>
    <s v="Instagram"/>
    <d v="2025-05-03T00:00:00"/>
    <d v="1899-12-30T20:59:00"/>
    <x v="2"/>
    <s v="Lifestyle"/>
    <n v="47352"/>
    <n v="17"/>
    <n v="47"/>
    <n v="27514"/>
    <n v="20352"/>
    <n v="624"/>
    <n v="68"/>
    <n v="50"/>
    <n v="85"/>
    <n v="99"/>
    <n v="266"/>
    <n v="38"/>
    <x v="1"/>
    <n v="827"/>
    <n v="0.42980233147491131"/>
    <x v="5"/>
    <s v="Saturday"/>
    <x v="4"/>
    <s v="11+"/>
  </r>
  <r>
    <s v="IG-1618"/>
    <s v="Instagram"/>
    <d v="2025-05-03T00:00:00"/>
    <d v="1899-12-30T21:26:00"/>
    <x v="1"/>
    <s v="Fashion"/>
    <n v="47420"/>
    <n v="5"/>
    <n v="31"/>
    <n v="16305"/>
    <n v="12239"/>
    <n v="155"/>
    <n v="17"/>
    <n v="21"/>
    <n v="0"/>
    <n v="68"/>
    <n v="75"/>
    <n v="4"/>
    <x v="0"/>
    <n v="193"/>
    <n v="0.25809784900885702"/>
    <x v="6"/>
    <s v="Saturday"/>
    <x v="4"/>
    <s v="3-5"/>
  </r>
  <r>
    <s v="IG-1619"/>
    <s v="Instagram"/>
    <d v="2025-05-03T00:00:00"/>
    <d v="1899-12-30T21:30:00"/>
    <x v="3"/>
    <s v="Travel"/>
    <n v="47519"/>
    <n v="13"/>
    <n v="92"/>
    <n v="37381"/>
    <n v="30918"/>
    <n v="927"/>
    <n v="110"/>
    <n v="275"/>
    <n v="141"/>
    <n v="154"/>
    <n v="1192"/>
    <n v="160"/>
    <x v="1"/>
    <n v="1453"/>
    <n v="0.65064500515583246"/>
    <x v="6"/>
    <s v="Saturday"/>
    <x v="4"/>
    <s v="11+"/>
  </r>
  <r>
    <s v="IG-1620"/>
    <s v="Instagram"/>
    <d v="2025-05-03T00:00:00"/>
    <d v="1899-12-30T21:38:00"/>
    <x v="0"/>
    <s v="Education"/>
    <n v="47289"/>
    <n v="7"/>
    <n v="402"/>
    <n v="31252"/>
    <n v="22673"/>
    <n v="1148"/>
    <n v="109"/>
    <n v="153"/>
    <n v="670"/>
    <n v="94"/>
    <n v="381"/>
    <n v="42"/>
    <x v="1"/>
    <n v="2080"/>
    <n v="0.47945611030049273"/>
    <x v="6"/>
    <s v="Saturday"/>
    <x v="4"/>
    <s v="6-10"/>
  </r>
  <r>
    <s v="IG-1621"/>
    <s v="Instagram"/>
    <d v="2025-05-03T00:00:00"/>
    <d v="1899-12-30T21:46:00"/>
    <x v="2"/>
    <s v="Tech"/>
    <n v="47543"/>
    <n v="12"/>
    <n v="182"/>
    <n v="14561"/>
    <n v="11406"/>
    <n v="326"/>
    <n v="30"/>
    <n v="25"/>
    <n v="46"/>
    <n v="19"/>
    <n v="229"/>
    <n v="10"/>
    <x v="0"/>
    <n v="427"/>
    <n v="0.23990913488841681"/>
    <x v="6"/>
    <s v="Saturday"/>
    <x v="4"/>
    <s v="11+"/>
  </r>
  <r>
    <s v="IG-1622"/>
    <s v="Instagram"/>
    <d v="2025-05-04T00:00:00"/>
    <d v="1899-12-30T07:37:00"/>
    <x v="3"/>
    <s v="Education"/>
    <n v="47459"/>
    <n v="8"/>
    <n v="60"/>
    <n v="32791"/>
    <n v="30271"/>
    <n v="1663"/>
    <n v="110"/>
    <n v="307"/>
    <n v="201"/>
    <n v="228"/>
    <n v="346"/>
    <n v="76"/>
    <x v="1"/>
    <n v="2281"/>
    <n v="0.63783476263722372"/>
    <x v="10"/>
    <s v="Sunday"/>
    <x v="4"/>
    <s v="6-10"/>
  </r>
  <r>
    <s v="IG-1623"/>
    <s v="Instagram"/>
    <d v="2025-05-04T00:00:00"/>
    <d v="1899-12-30T07:43:00"/>
    <x v="2"/>
    <s v="Lifestyle"/>
    <n v="47438"/>
    <n v="4"/>
    <n v="217"/>
    <n v="13710"/>
    <n v="9684"/>
    <n v="473"/>
    <n v="45"/>
    <n v="24"/>
    <n v="67"/>
    <n v="38"/>
    <n v="254"/>
    <n v="6"/>
    <x v="1"/>
    <n v="609"/>
    <n v="0.20414014081538007"/>
    <x v="10"/>
    <s v="Sunday"/>
    <x v="4"/>
    <s v="3-5"/>
  </r>
  <r>
    <s v="IG-1624"/>
    <s v="Instagram"/>
    <d v="2025-05-04T00:00:00"/>
    <d v="1899-12-30T07:51:00"/>
    <x v="2"/>
    <s v="Travel"/>
    <n v="47215"/>
    <n v="8"/>
    <n v="126"/>
    <n v="14866"/>
    <n v="10517"/>
    <n v="391"/>
    <n v="41"/>
    <n v="26"/>
    <n v="46"/>
    <n v="25"/>
    <n v="91"/>
    <n v="24"/>
    <x v="1"/>
    <n v="504"/>
    <n v="0.22274700836598538"/>
    <x v="10"/>
    <s v="Sunday"/>
    <x v="4"/>
    <s v="6-10"/>
  </r>
  <r>
    <s v="IG-1625"/>
    <s v="Instagram"/>
    <d v="2025-05-04T00:00:00"/>
    <d v="1899-12-30T08:01:00"/>
    <x v="0"/>
    <s v="Tech"/>
    <n v="47232"/>
    <n v="9"/>
    <n v="205"/>
    <n v="13491"/>
    <n v="12339"/>
    <n v="508"/>
    <n v="55"/>
    <n v="64"/>
    <n v="334"/>
    <n v="66"/>
    <n v="296"/>
    <n v="28"/>
    <x v="0"/>
    <n v="961"/>
    <n v="0.26124237804878048"/>
    <x v="0"/>
    <s v="Sunday"/>
    <x v="4"/>
    <s v="6-10"/>
  </r>
  <r>
    <s v="IG-1626"/>
    <s v="Instagram"/>
    <d v="2025-05-04T00:00:00"/>
    <d v="1899-12-30T10:30:00"/>
    <x v="1"/>
    <s v="Fitness"/>
    <n v="47394"/>
    <n v="0"/>
    <n v="49"/>
    <n v="8178"/>
    <n v="7336"/>
    <n v="93"/>
    <n v="10"/>
    <n v="11"/>
    <n v="0"/>
    <n v="77"/>
    <n v="38"/>
    <n v="2"/>
    <x v="0"/>
    <n v="114"/>
    <n v="0.15478752584715366"/>
    <x v="17"/>
    <s v="Sunday"/>
    <x v="4"/>
    <s v="0-2"/>
  </r>
  <r>
    <s v="IG-1627"/>
    <s v="Instagram"/>
    <d v="2025-05-04T00:00:00"/>
    <d v="1899-12-30T11:08:00"/>
    <x v="1"/>
    <s v="Food"/>
    <n v="47395"/>
    <n v="15"/>
    <n v="37"/>
    <n v="6302"/>
    <n v="4848"/>
    <n v="90"/>
    <n v="8"/>
    <n v="8"/>
    <n v="0"/>
    <n v="49"/>
    <n v="36"/>
    <n v="1"/>
    <x v="1"/>
    <n v="106"/>
    <n v="0.1022892710201498"/>
    <x v="11"/>
    <s v="Sunday"/>
    <x v="4"/>
    <s v="11+"/>
  </r>
  <r>
    <s v="IG-1628"/>
    <s v="Instagram"/>
    <d v="2025-05-04T00:00:00"/>
    <d v="1899-12-30T12:16:00"/>
    <x v="2"/>
    <s v="Lifestyle"/>
    <n v="47238"/>
    <n v="6"/>
    <n v="350"/>
    <n v="19688"/>
    <n v="15425"/>
    <n v="613"/>
    <n v="49"/>
    <n v="40"/>
    <n v="85"/>
    <n v="37"/>
    <n v="192"/>
    <n v="29"/>
    <x v="1"/>
    <n v="787"/>
    <n v="0.32653795672975144"/>
    <x v="1"/>
    <s v="Sunday"/>
    <x v="4"/>
    <s v="6-10"/>
  </r>
  <r>
    <s v="IG-1629"/>
    <s v="Instagram"/>
    <d v="2025-05-04T00:00:00"/>
    <d v="1899-12-30T13:00:00"/>
    <x v="3"/>
    <s v="Education"/>
    <n v="47424"/>
    <n v="9"/>
    <n v="187"/>
    <n v="28854"/>
    <n v="22552"/>
    <n v="1101"/>
    <n v="115"/>
    <n v="198"/>
    <n v="119"/>
    <n v="51"/>
    <n v="898"/>
    <n v="113"/>
    <x v="1"/>
    <n v="1533"/>
    <n v="0.47553981106612686"/>
    <x v="15"/>
    <s v="Sunday"/>
    <x v="4"/>
    <s v="6-10"/>
  </r>
  <r>
    <s v="IG-1630"/>
    <s v="Instagram"/>
    <d v="2025-05-04T00:00:00"/>
    <d v="1899-12-30T13:14:00"/>
    <x v="2"/>
    <s v="Fitness"/>
    <n v="47529"/>
    <n v="8"/>
    <n v="196"/>
    <n v="19320"/>
    <n v="16018"/>
    <n v="586"/>
    <n v="46"/>
    <n v="50"/>
    <n v="87"/>
    <n v="85"/>
    <n v="260"/>
    <n v="30"/>
    <x v="1"/>
    <n v="769"/>
    <n v="0.33701529592459339"/>
    <x v="15"/>
    <s v="Sunday"/>
    <x v="4"/>
    <s v="6-10"/>
  </r>
  <r>
    <s v="IG-1631"/>
    <s v="Instagram"/>
    <d v="2025-05-04T00:00:00"/>
    <d v="1899-12-30T14:50:00"/>
    <x v="3"/>
    <s v="Lifestyle"/>
    <n v="47511"/>
    <n v="7"/>
    <n v="65"/>
    <n v="22691"/>
    <n v="20748"/>
    <n v="509"/>
    <n v="60"/>
    <n v="102"/>
    <n v="44"/>
    <n v="141"/>
    <n v="706"/>
    <n v="93"/>
    <x v="1"/>
    <n v="715"/>
    <n v="0.43669886973542971"/>
    <x v="2"/>
    <s v="Sunday"/>
    <x v="4"/>
    <s v="6-10"/>
  </r>
  <r>
    <s v="IG-1632"/>
    <s v="Instagram"/>
    <d v="2025-05-04T00:00:00"/>
    <d v="1899-12-30T14:53:00"/>
    <x v="3"/>
    <s v="Lifestyle"/>
    <n v="47373"/>
    <n v="9"/>
    <n v="55"/>
    <n v="71359"/>
    <n v="51370"/>
    <n v="1503"/>
    <n v="113"/>
    <n v="214"/>
    <n v="125"/>
    <n v="307"/>
    <n v="1964"/>
    <n v="262"/>
    <x v="0"/>
    <n v="1955"/>
    <n v="1.0843729550587888"/>
    <x v="2"/>
    <s v="Sunday"/>
    <x v="4"/>
    <s v="6-10"/>
  </r>
  <r>
    <s v="IG-1633"/>
    <s v="Instagram"/>
    <d v="2025-05-04T00:00:00"/>
    <d v="1899-12-30T15:24:00"/>
    <x v="1"/>
    <s v="Tech"/>
    <n v="47480"/>
    <n v="9"/>
    <n v="32"/>
    <n v="7217"/>
    <n v="6116"/>
    <n v="102"/>
    <n v="12"/>
    <n v="11"/>
    <n v="0"/>
    <n v="98"/>
    <n v="51"/>
    <n v="3"/>
    <x v="1"/>
    <n v="125"/>
    <n v="0.12881213142375736"/>
    <x v="12"/>
    <s v="Sunday"/>
    <x v="4"/>
    <s v="6-10"/>
  </r>
  <r>
    <s v="IG-1634"/>
    <s v="Instagram"/>
    <d v="2025-05-04T00:00:00"/>
    <d v="1899-12-30T16:05:00"/>
    <x v="2"/>
    <s v="Lifestyle"/>
    <n v="47534"/>
    <n v="11"/>
    <n v="203"/>
    <n v="8801"/>
    <n v="6472"/>
    <n v="253"/>
    <n v="22"/>
    <n v="17"/>
    <n v="32"/>
    <n v="36"/>
    <n v="76"/>
    <n v="4"/>
    <x v="1"/>
    <n v="324"/>
    <n v="0.13615517313922665"/>
    <x v="13"/>
    <s v="Sunday"/>
    <x v="4"/>
    <s v="11+"/>
  </r>
  <r>
    <s v="IG-1635"/>
    <s v="Instagram"/>
    <d v="2025-05-04T00:00:00"/>
    <d v="1899-12-30T16:12:00"/>
    <x v="3"/>
    <s v="Food"/>
    <n v="47368"/>
    <n v="7"/>
    <n v="150"/>
    <n v="28180"/>
    <n v="23765"/>
    <n v="801"/>
    <n v="87"/>
    <n v="158"/>
    <n v="93"/>
    <n v="100"/>
    <n v="305"/>
    <n v="139"/>
    <x v="1"/>
    <n v="1139"/>
    <n v="0.50171001520013514"/>
    <x v="13"/>
    <s v="Sunday"/>
    <x v="4"/>
    <s v="6-10"/>
  </r>
  <r>
    <s v="IG-1636"/>
    <s v="Instagram"/>
    <d v="2025-05-04T00:00:00"/>
    <d v="1899-12-30T16:29:00"/>
    <x v="3"/>
    <s v="Fitness"/>
    <n v="47428"/>
    <n v="7"/>
    <n v="63"/>
    <n v="26142"/>
    <n v="19971"/>
    <n v="830"/>
    <n v="65"/>
    <n v="151"/>
    <n v="104"/>
    <n v="92"/>
    <n v="282"/>
    <n v="106"/>
    <x v="1"/>
    <n v="1150"/>
    <n v="0.42108037446234292"/>
    <x v="13"/>
    <s v="Sunday"/>
    <x v="4"/>
    <s v="6-10"/>
  </r>
  <r>
    <s v="IG-1637"/>
    <s v="Instagram"/>
    <d v="2025-05-04T00:00:00"/>
    <d v="1899-12-30T19:04:00"/>
    <x v="3"/>
    <s v="Fitness"/>
    <n v="47567"/>
    <n v="3"/>
    <n v="124"/>
    <n v="34085"/>
    <n v="23885"/>
    <n v="1120"/>
    <n v="104"/>
    <n v="185"/>
    <n v="157"/>
    <n v="155"/>
    <n v="942"/>
    <n v="85"/>
    <x v="1"/>
    <n v="1566"/>
    <n v="0.50213383227868058"/>
    <x v="4"/>
    <s v="Sunday"/>
    <x v="4"/>
    <s v="3-5"/>
  </r>
  <r>
    <s v="IG-1638"/>
    <s v="Instagram"/>
    <d v="2025-05-04T00:00:00"/>
    <d v="1899-12-30T19:42:00"/>
    <x v="3"/>
    <s v="Education"/>
    <n v="47523"/>
    <n v="2"/>
    <n v="87"/>
    <n v="15179"/>
    <n v="12042"/>
    <n v="524"/>
    <n v="46"/>
    <n v="85"/>
    <n v="66"/>
    <n v="25"/>
    <n v="158"/>
    <n v="38"/>
    <x v="1"/>
    <n v="721"/>
    <n v="0.25339309387033648"/>
    <x v="4"/>
    <s v="Sunday"/>
    <x v="4"/>
    <s v="0-2"/>
  </r>
  <r>
    <s v="IG-1639"/>
    <s v="Instagram"/>
    <d v="2025-05-04T00:00:00"/>
    <d v="1899-12-30T20:00:00"/>
    <x v="0"/>
    <s v="Food"/>
    <n v="47439"/>
    <n v="14"/>
    <n v="170"/>
    <n v="34216"/>
    <n v="24704"/>
    <n v="896"/>
    <n v="112"/>
    <n v="140"/>
    <n v="561"/>
    <n v="223"/>
    <n v="736"/>
    <n v="65"/>
    <x v="1"/>
    <n v="1709"/>
    <n v="0.52075296696810636"/>
    <x v="5"/>
    <s v="Sunday"/>
    <x v="4"/>
    <s v="11+"/>
  </r>
  <r>
    <s v="IG-1640"/>
    <s v="Instagram"/>
    <d v="2025-05-04T00:00:00"/>
    <d v="1899-12-30T20:02:00"/>
    <x v="0"/>
    <s v="Education"/>
    <n v="47467"/>
    <n v="7"/>
    <n v="609"/>
    <n v="22048"/>
    <n v="16668"/>
    <n v="1081"/>
    <n v="112"/>
    <n v="128"/>
    <n v="632"/>
    <n v="90"/>
    <n v="399"/>
    <n v="31"/>
    <x v="1"/>
    <n v="1953"/>
    <n v="0.35114921945772853"/>
    <x v="5"/>
    <s v="Sunday"/>
    <x v="4"/>
    <s v="6-10"/>
  </r>
  <r>
    <s v="IG-1641"/>
    <s v="Instagram"/>
    <d v="2025-05-04T00:00:00"/>
    <d v="1899-12-30T20:10:00"/>
    <x v="2"/>
    <s v="Food"/>
    <n v="47516"/>
    <n v="9"/>
    <n v="290"/>
    <n v="15981"/>
    <n v="14760"/>
    <n v="475"/>
    <n v="48"/>
    <n v="21"/>
    <n v="43"/>
    <n v="118"/>
    <n v="275"/>
    <n v="33"/>
    <x v="1"/>
    <n v="587"/>
    <n v="0.31063220809832476"/>
    <x v="5"/>
    <s v="Sunday"/>
    <x v="4"/>
    <s v="6-10"/>
  </r>
  <r>
    <s v="IG-1642"/>
    <s v="Instagram"/>
    <d v="2025-05-04T00:00:00"/>
    <d v="1899-12-30T20:20:00"/>
    <x v="3"/>
    <s v="Lifestyle"/>
    <n v="47235"/>
    <n v="8"/>
    <n v="71"/>
    <n v="50078"/>
    <n v="36648"/>
    <n v="1555"/>
    <n v="130"/>
    <n v="232"/>
    <n v="122"/>
    <n v="263"/>
    <n v="1452"/>
    <n v="185"/>
    <x v="1"/>
    <n v="2039"/>
    <n v="0.77586535408066049"/>
    <x v="5"/>
    <s v="Sunday"/>
    <x v="4"/>
    <s v="6-10"/>
  </r>
  <r>
    <s v="IG-1643"/>
    <s v="Instagram"/>
    <d v="2025-05-04T00:00:00"/>
    <d v="1899-12-30T20:47:00"/>
    <x v="2"/>
    <s v="Tech"/>
    <n v="47447"/>
    <n v="18"/>
    <n v="201"/>
    <n v="10641"/>
    <n v="7846"/>
    <n v="327"/>
    <n v="21"/>
    <n v="18"/>
    <n v="45"/>
    <n v="17"/>
    <n v="90"/>
    <n v="19"/>
    <x v="1"/>
    <n v="411"/>
    <n v="0.16536345817438405"/>
    <x v="5"/>
    <s v="Sunday"/>
    <x v="4"/>
    <s v="11+"/>
  </r>
  <r>
    <s v="IG-1644"/>
    <s v="Instagram"/>
    <d v="2025-05-04T00:00:00"/>
    <d v="1899-12-30T21:02:00"/>
    <x v="1"/>
    <s v="Food"/>
    <n v="47541"/>
    <n v="6"/>
    <n v="20"/>
    <n v="10392"/>
    <n v="8376"/>
    <n v="115"/>
    <n v="15"/>
    <n v="14"/>
    <n v="0"/>
    <n v="113"/>
    <n v="112"/>
    <n v="7"/>
    <x v="1"/>
    <n v="144"/>
    <n v="0.17618476683283901"/>
    <x v="6"/>
    <s v="Sunday"/>
    <x v="4"/>
    <s v="6-10"/>
  </r>
  <r>
    <s v="IG-1645"/>
    <s v="Instagram"/>
    <d v="2025-05-04T00:00:00"/>
    <d v="1899-12-30T23:11:00"/>
    <x v="0"/>
    <s v="Fitness"/>
    <n v="47465"/>
    <n v="9"/>
    <n v="392"/>
    <n v="8306"/>
    <n v="7251"/>
    <n v="292"/>
    <n v="36"/>
    <n v="39"/>
    <n v="198"/>
    <n v="24"/>
    <n v="213"/>
    <n v="21"/>
    <x v="1"/>
    <n v="565"/>
    <n v="0.15276519540714212"/>
    <x v="7"/>
    <s v="Sunday"/>
    <x v="4"/>
    <s v="6-10"/>
  </r>
  <r>
    <s v="IG-1646"/>
    <s v="Instagram"/>
    <d v="2025-05-04T00:00:00"/>
    <d v="1899-12-30T23:26:00"/>
    <x v="2"/>
    <s v="Tech"/>
    <n v="47522"/>
    <n v="4"/>
    <n v="171"/>
    <n v="6394"/>
    <n v="4991"/>
    <n v="153"/>
    <n v="12"/>
    <n v="11"/>
    <n v="20"/>
    <n v="30"/>
    <n v="53"/>
    <n v="10"/>
    <x v="1"/>
    <n v="196"/>
    <n v="0.10502504103362653"/>
    <x v="7"/>
    <s v="Sunday"/>
    <x v="4"/>
    <s v="3-5"/>
  </r>
  <r>
    <s v="IG-1647"/>
    <s v="Instagram"/>
    <d v="2025-05-05T00:00:00"/>
    <d v="1899-12-30T06:04:00"/>
    <x v="3"/>
    <s v="Fitness"/>
    <n v="47453"/>
    <n v="6"/>
    <n v="132"/>
    <n v="40740"/>
    <n v="28382"/>
    <n v="1483"/>
    <n v="109"/>
    <n v="188"/>
    <n v="127"/>
    <n v="114"/>
    <n v="1160"/>
    <n v="52"/>
    <x v="1"/>
    <n v="1907"/>
    <n v="0.59810760120540329"/>
    <x v="9"/>
    <s v="Monday"/>
    <x v="4"/>
    <s v="6-10"/>
  </r>
  <r>
    <s v="IG-1648"/>
    <s v="Instagram"/>
    <d v="2025-05-05T00:00:00"/>
    <d v="1899-12-30T10:32:00"/>
    <x v="0"/>
    <s v="Fashion"/>
    <n v="47299"/>
    <n v="11"/>
    <n v="568"/>
    <n v="7813"/>
    <n v="5473"/>
    <n v="196"/>
    <n v="20"/>
    <n v="33"/>
    <n v="102"/>
    <n v="32"/>
    <n v="153"/>
    <n v="5"/>
    <x v="1"/>
    <n v="351"/>
    <n v="0.11571069155796106"/>
    <x v="17"/>
    <s v="Monday"/>
    <x v="4"/>
    <s v="11+"/>
  </r>
  <r>
    <s v="IG-1649"/>
    <s v="Instagram"/>
    <d v="2025-05-05T00:00:00"/>
    <d v="1899-12-30T11:47:00"/>
    <x v="2"/>
    <s v="Lifestyle"/>
    <n v="47485"/>
    <n v="7"/>
    <n v="175"/>
    <n v="11612"/>
    <n v="9106"/>
    <n v="239"/>
    <n v="22"/>
    <n v="14"/>
    <n v="30"/>
    <n v="45"/>
    <n v="241"/>
    <n v="12"/>
    <x v="1"/>
    <n v="305"/>
    <n v="0.19176582078551122"/>
    <x v="11"/>
    <s v="Monday"/>
    <x v="4"/>
    <s v="6-10"/>
  </r>
  <r>
    <s v="IG-1650"/>
    <s v="Instagram"/>
    <d v="2025-05-05T00:00:00"/>
    <d v="1899-12-30T11:53:00"/>
    <x v="3"/>
    <s v="Education"/>
    <n v="47572"/>
    <n v="8"/>
    <n v="190"/>
    <n v="27893"/>
    <n v="20594"/>
    <n v="790"/>
    <n v="81"/>
    <n v="139"/>
    <n v="87"/>
    <n v="91"/>
    <n v="615"/>
    <n v="61"/>
    <x v="0"/>
    <n v="1097"/>
    <n v="0.43290170688640378"/>
    <x v="11"/>
    <s v="Monday"/>
    <x v="4"/>
    <s v="6-10"/>
  </r>
  <r>
    <s v="IG-1651"/>
    <s v="Instagram"/>
    <d v="2025-05-05T00:00:00"/>
    <d v="1899-12-30T12:29:00"/>
    <x v="3"/>
    <s v="Travel"/>
    <n v="47670"/>
    <n v="8"/>
    <n v="93"/>
    <n v="25284"/>
    <n v="23240"/>
    <n v="806"/>
    <n v="65"/>
    <n v="128"/>
    <n v="79"/>
    <n v="81"/>
    <n v="457"/>
    <n v="151"/>
    <x v="1"/>
    <n v="1078"/>
    <n v="0.48751835535976507"/>
    <x v="1"/>
    <s v="Monday"/>
    <x v="4"/>
    <s v="6-10"/>
  </r>
  <r>
    <s v="IG-1652"/>
    <s v="Instagram"/>
    <d v="2025-05-05T00:00:00"/>
    <d v="1899-12-30T15:39:00"/>
    <x v="3"/>
    <s v="Lifestyle"/>
    <n v="47529"/>
    <n v="8"/>
    <n v="139"/>
    <n v="13545"/>
    <n v="12268"/>
    <n v="457"/>
    <n v="44"/>
    <n v="85"/>
    <n v="49"/>
    <n v="69"/>
    <n v="227"/>
    <n v="57"/>
    <x v="1"/>
    <n v="635"/>
    <n v="0.25811609754044901"/>
    <x v="12"/>
    <s v="Monday"/>
    <x v="4"/>
    <s v="6-10"/>
  </r>
  <r>
    <s v="IG-1653"/>
    <s v="Instagram"/>
    <d v="2025-05-05T00:00:00"/>
    <d v="1899-12-30T16:36:00"/>
    <x v="2"/>
    <s v="Food"/>
    <n v="47544"/>
    <n v="8"/>
    <n v="211"/>
    <n v="18302"/>
    <n v="14129"/>
    <n v="416"/>
    <n v="36"/>
    <n v="27"/>
    <n v="36"/>
    <n v="58"/>
    <n v="156"/>
    <n v="16"/>
    <x v="1"/>
    <n v="515"/>
    <n v="0.29717735150597341"/>
    <x v="13"/>
    <s v="Monday"/>
    <x v="4"/>
    <s v="6-10"/>
  </r>
  <r>
    <s v="IG-1654"/>
    <s v="Instagram"/>
    <d v="2025-05-05T00:00:00"/>
    <d v="1899-12-30T17:00:00"/>
    <x v="3"/>
    <s v="Business"/>
    <n v="47480"/>
    <n v="7"/>
    <n v="131"/>
    <n v="38777"/>
    <n v="28235"/>
    <n v="1013"/>
    <n v="118"/>
    <n v="253"/>
    <n v="137"/>
    <n v="139"/>
    <n v="736"/>
    <n v="177"/>
    <x v="0"/>
    <n v="1521"/>
    <n v="0.59467144060657118"/>
    <x v="14"/>
    <s v="Monday"/>
    <x v="4"/>
    <s v="6-10"/>
  </r>
  <r>
    <s v="IG-1655"/>
    <s v="Instagram"/>
    <d v="2025-05-05T00:00:00"/>
    <d v="1899-12-30T18:18:00"/>
    <x v="2"/>
    <s v="Food"/>
    <n v="47663"/>
    <n v="3"/>
    <n v="325"/>
    <n v="7838"/>
    <n v="6865"/>
    <n v="222"/>
    <n v="18"/>
    <n v="11"/>
    <n v="33"/>
    <n v="15"/>
    <n v="142"/>
    <n v="5"/>
    <x v="1"/>
    <n v="284"/>
    <n v="0.14403205841008748"/>
    <x v="3"/>
    <s v="Monday"/>
    <x v="4"/>
    <s v="3-5"/>
  </r>
  <r>
    <s v="IG-1656"/>
    <s v="Instagram"/>
    <d v="2025-05-05T00:00:00"/>
    <d v="1899-12-30T20:11:00"/>
    <x v="1"/>
    <s v="Fitness"/>
    <n v="47478"/>
    <n v="5"/>
    <n v="27"/>
    <n v="13408"/>
    <n v="9355"/>
    <n v="241"/>
    <n v="40"/>
    <n v="37"/>
    <n v="0"/>
    <n v="163"/>
    <n v="47"/>
    <n v="4"/>
    <x v="1"/>
    <n v="318"/>
    <n v="0.19703862841737227"/>
    <x v="5"/>
    <s v="Monday"/>
    <x v="4"/>
    <s v="3-5"/>
  </r>
  <r>
    <s v="IG-1657"/>
    <s v="Instagram"/>
    <d v="2025-05-05T00:00:00"/>
    <d v="1899-12-30T20:18:00"/>
    <x v="2"/>
    <s v="Food"/>
    <n v="47424"/>
    <n v="5"/>
    <n v="178"/>
    <n v="28911"/>
    <n v="26534"/>
    <n v="920"/>
    <n v="89"/>
    <n v="53"/>
    <n v="149"/>
    <n v="120"/>
    <n v="421"/>
    <n v="38"/>
    <x v="1"/>
    <n v="1211"/>
    <n v="0.55950573549257765"/>
    <x v="5"/>
    <s v="Monday"/>
    <x v="4"/>
    <s v="3-5"/>
  </r>
  <r>
    <s v="IG-1658"/>
    <s v="Instagram"/>
    <d v="2025-05-05T00:00:00"/>
    <d v="1899-12-30T20:27:00"/>
    <x v="3"/>
    <s v="Education"/>
    <n v="47595"/>
    <n v="14"/>
    <n v="146"/>
    <n v="18425"/>
    <n v="14385"/>
    <n v="451"/>
    <n v="50"/>
    <n v="113"/>
    <n v="54"/>
    <n v="129"/>
    <n v="387"/>
    <n v="78"/>
    <x v="1"/>
    <n v="668"/>
    <n v="0.30223763000315157"/>
    <x v="5"/>
    <s v="Monday"/>
    <x v="4"/>
    <s v="11+"/>
  </r>
  <r>
    <s v="IG-1659"/>
    <s v="Instagram"/>
    <d v="2025-05-05T00:00:00"/>
    <d v="1899-12-30T21:03:00"/>
    <x v="2"/>
    <s v="Fashion"/>
    <n v="47595"/>
    <n v="7"/>
    <n v="169"/>
    <n v="18540"/>
    <n v="13099"/>
    <n v="533"/>
    <n v="58"/>
    <n v="27"/>
    <n v="46"/>
    <n v="103"/>
    <n v="208"/>
    <n v="16"/>
    <x v="1"/>
    <n v="664"/>
    <n v="0.27521798508246664"/>
    <x v="6"/>
    <s v="Monday"/>
    <x v="4"/>
    <s v="6-10"/>
  </r>
  <r>
    <s v="IG-1660"/>
    <s v="Instagram"/>
    <d v="2025-05-05T00:00:00"/>
    <d v="1899-12-30T21:16:00"/>
    <x v="1"/>
    <s v="Lifestyle"/>
    <n v="47345"/>
    <n v="11"/>
    <n v="51"/>
    <n v="6935"/>
    <n v="5578"/>
    <n v="83"/>
    <n v="8"/>
    <n v="9"/>
    <n v="0"/>
    <n v="48"/>
    <n v="62"/>
    <n v="2"/>
    <x v="1"/>
    <n v="100"/>
    <n v="0.11781603125990073"/>
    <x v="6"/>
    <s v="Monday"/>
    <x v="4"/>
    <s v="11+"/>
  </r>
  <r>
    <s v="IG-1661"/>
    <s v="Instagram"/>
    <d v="2025-05-05T00:00:00"/>
    <d v="1899-12-30T23:42:00"/>
    <x v="3"/>
    <s v="Fashion"/>
    <n v="47479"/>
    <n v="4"/>
    <n v="53"/>
    <n v="34841"/>
    <n v="25336"/>
    <n v="594"/>
    <n v="67"/>
    <n v="114"/>
    <n v="88"/>
    <n v="174"/>
    <n v="579"/>
    <n v="110"/>
    <x v="1"/>
    <n v="863"/>
    <n v="0.53362539227869166"/>
    <x v="7"/>
    <s v="Monday"/>
    <x v="4"/>
    <s v="3-5"/>
  </r>
  <r>
    <s v="IG-1662"/>
    <s v="Instagram"/>
    <d v="2025-05-06T00:00:00"/>
    <d v="1899-12-30T04:30:00"/>
    <x v="0"/>
    <s v="Lifestyle"/>
    <n v="47374"/>
    <n v="11"/>
    <n v="190"/>
    <n v="12207"/>
    <n v="9411"/>
    <n v="225"/>
    <n v="32"/>
    <n v="43"/>
    <n v="140"/>
    <n v="69"/>
    <n v="212"/>
    <n v="11"/>
    <x v="0"/>
    <n v="440"/>
    <n v="0.19865326972601005"/>
    <x v="20"/>
    <s v="Tuesday"/>
    <x v="4"/>
    <s v="11+"/>
  </r>
  <r>
    <s v="IG-1663"/>
    <s v="Instagram"/>
    <d v="2025-05-06T00:00:00"/>
    <d v="1899-12-30T05:40:00"/>
    <x v="2"/>
    <s v="Travel"/>
    <n v="47583"/>
    <n v="6"/>
    <n v="172"/>
    <n v="5898"/>
    <n v="5043"/>
    <n v="162"/>
    <n v="13"/>
    <n v="10"/>
    <n v="17"/>
    <n v="31"/>
    <n v="57"/>
    <n v="8"/>
    <x v="1"/>
    <n v="202"/>
    <n v="0.10598322930458356"/>
    <x v="18"/>
    <s v="Tuesday"/>
    <x v="4"/>
    <s v="6-10"/>
  </r>
  <r>
    <s v="IG-1664"/>
    <s v="Instagram"/>
    <d v="2025-05-06T00:00:00"/>
    <d v="1899-12-30T09:18:00"/>
    <x v="3"/>
    <s v="Food"/>
    <n v="47482"/>
    <n v="10"/>
    <n v="137"/>
    <n v="30835"/>
    <n v="25837"/>
    <n v="869"/>
    <n v="91"/>
    <n v="183"/>
    <n v="89"/>
    <n v="198"/>
    <n v="1038"/>
    <n v="130"/>
    <x v="1"/>
    <n v="1232"/>
    <n v="0.54414304367971023"/>
    <x v="16"/>
    <s v="Tuesday"/>
    <x v="4"/>
    <s v="6-10"/>
  </r>
  <r>
    <s v="IG-1665"/>
    <s v="Instagram"/>
    <d v="2025-05-06T00:00:00"/>
    <d v="1899-12-30T12:35:00"/>
    <x v="3"/>
    <s v="Fitness"/>
    <n v="47311"/>
    <n v="7"/>
    <n v="247"/>
    <n v="28982"/>
    <n v="20780"/>
    <n v="621"/>
    <n v="47"/>
    <n v="94"/>
    <n v="75"/>
    <n v="94"/>
    <n v="323"/>
    <n v="61"/>
    <x v="1"/>
    <n v="837"/>
    <n v="0.43922132273678427"/>
    <x v="1"/>
    <s v="Tuesday"/>
    <x v="4"/>
    <s v="6-10"/>
  </r>
  <r>
    <s v="IG-1666"/>
    <s v="Instagram"/>
    <d v="2025-05-06T00:00:00"/>
    <d v="1899-12-30T12:55:00"/>
    <x v="3"/>
    <s v="Business"/>
    <n v="47597"/>
    <n v="6"/>
    <n v="71"/>
    <n v="25002"/>
    <n v="18692"/>
    <n v="848"/>
    <n v="64"/>
    <n v="159"/>
    <n v="95"/>
    <n v="170"/>
    <n v="782"/>
    <n v="38"/>
    <x v="1"/>
    <n v="1166"/>
    <n v="0.39271382650167025"/>
    <x v="1"/>
    <s v="Tuesday"/>
    <x v="4"/>
    <s v="6-10"/>
  </r>
  <r>
    <s v="IG-1667"/>
    <s v="Instagram"/>
    <d v="2025-05-06T00:00:00"/>
    <d v="1899-12-30T15:52:00"/>
    <x v="1"/>
    <s v="Tech"/>
    <n v="47398"/>
    <n v="8"/>
    <n v="38"/>
    <n v="9663"/>
    <n v="7678"/>
    <n v="110"/>
    <n v="15"/>
    <n v="13"/>
    <n v="0"/>
    <n v="127"/>
    <n v="44"/>
    <n v="6"/>
    <x v="1"/>
    <n v="138"/>
    <n v="0.16198995738216804"/>
    <x v="12"/>
    <s v="Tuesday"/>
    <x v="4"/>
    <s v="6-10"/>
  </r>
  <r>
    <s v="IG-1668"/>
    <s v="Instagram"/>
    <d v="2025-05-06T00:00:00"/>
    <d v="1899-12-30T18:10:00"/>
    <x v="3"/>
    <s v="Fitness"/>
    <n v="47623"/>
    <n v="7"/>
    <n v="275"/>
    <n v="26729"/>
    <n v="20784"/>
    <n v="521"/>
    <n v="34"/>
    <n v="86"/>
    <n v="63"/>
    <n v="126"/>
    <n v="431"/>
    <n v="78"/>
    <x v="1"/>
    <n v="704"/>
    <n v="0.43642777649455095"/>
    <x v="3"/>
    <s v="Tuesday"/>
    <x v="4"/>
    <s v="6-10"/>
  </r>
  <r>
    <s v="IG-1669"/>
    <s v="Instagram"/>
    <d v="2025-05-06T00:00:00"/>
    <d v="1899-12-30T19:13:00"/>
    <x v="2"/>
    <s v="Fitness"/>
    <n v="47627"/>
    <n v="11"/>
    <n v="137"/>
    <n v="13111"/>
    <n v="9290"/>
    <n v="257"/>
    <n v="21"/>
    <n v="15"/>
    <n v="26"/>
    <n v="42"/>
    <n v="123"/>
    <n v="11"/>
    <x v="1"/>
    <n v="319"/>
    <n v="0.19505742540995655"/>
    <x v="4"/>
    <s v="Tuesday"/>
    <x v="4"/>
    <s v="11+"/>
  </r>
  <r>
    <s v="IG-1670"/>
    <s v="Instagram"/>
    <d v="2025-05-06T00:00:00"/>
    <d v="1899-12-30T19:20:00"/>
    <x v="3"/>
    <s v="Business"/>
    <n v="47651"/>
    <n v="10"/>
    <n v="91"/>
    <n v="9322"/>
    <n v="8614"/>
    <n v="267"/>
    <n v="26"/>
    <n v="62"/>
    <n v="27"/>
    <n v="60"/>
    <n v="113"/>
    <n v="32"/>
    <x v="1"/>
    <n v="382"/>
    <n v="0.18077270151728189"/>
    <x v="4"/>
    <s v="Tuesday"/>
    <x v="4"/>
    <s v="6-10"/>
  </r>
  <r>
    <s v="IG-1671"/>
    <s v="Instagram"/>
    <d v="2025-05-06T00:00:00"/>
    <d v="1899-12-30T20:30:00"/>
    <x v="3"/>
    <s v="Food"/>
    <n v="47625"/>
    <n v="9"/>
    <n v="108"/>
    <n v="99466"/>
    <n v="80040"/>
    <n v="2883"/>
    <n v="322"/>
    <n v="565"/>
    <n v="304"/>
    <n v="542"/>
    <n v="2854"/>
    <n v="324"/>
    <x v="1"/>
    <n v="4074"/>
    <n v="1.6806299212598426"/>
    <x v="5"/>
    <s v="Tuesday"/>
    <x v="4"/>
    <s v="6-10"/>
  </r>
  <r>
    <s v="IG-1672"/>
    <s v="Instagram"/>
    <d v="2025-05-06T00:00:00"/>
    <d v="1899-12-30T22:26:00"/>
    <x v="2"/>
    <s v="Food"/>
    <n v="47652"/>
    <n v="11"/>
    <n v="172"/>
    <n v="24731"/>
    <n v="17665"/>
    <n v="805"/>
    <n v="99"/>
    <n v="59"/>
    <n v="129"/>
    <n v="116"/>
    <n v="201"/>
    <n v="26"/>
    <x v="1"/>
    <n v="1092"/>
    <n v="0.37070846973894067"/>
    <x v="19"/>
    <s v="Tuesday"/>
    <x v="4"/>
    <s v="11+"/>
  </r>
  <r>
    <s v="IG-1673"/>
    <s v="Instagram"/>
    <d v="2025-05-06T00:00:00"/>
    <d v="1899-12-30T23:44:00"/>
    <x v="3"/>
    <s v="Business"/>
    <n v="47607"/>
    <n v="9"/>
    <n v="141"/>
    <n v="7463"/>
    <n v="6368"/>
    <n v="249"/>
    <n v="28"/>
    <n v="35"/>
    <n v="43"/>
    <n v="45"/>
    <n v="152"/>
    <n v="37"/>
    <x v="1"/>
    <n v="355"/>
    <n v="0.13376184174596173"/>
    <x v="7"/>
    <s v="Tuesday"/>
    <x v="4"/>
    <s v="6-10"/>
  </r>
  <r>
    <s v="IG-1674"/>
    <s v="Instagram"/>
    <d v="2025-05-07T00:00:00"/>
    <d v="1899-12-30T07:34:00"/>
    <x v="2"/>
    <s v="Travel"/>
    <n v="47729"/>
    <n v="8"/>
    <n v="78"/>
    <n v="15476"/>
    <n v="12227"/>
    <n v="356"/>
    <n v="36"/>
    <n v="28"/>
    <n v="48"/>
    <n v="62"/>
    <n v="237"/>
    <n v="22"/>
    <x v="1"/>
    <n v="468"/>
    <n v="0.25617549079176183"/>
    <x v="10"/>
    <s v="Wednesday"/>
    <x v="4"/>
    <s v="6-10"/>
  </r>
  <r>
    <s v="IG-1675"/>
    <s v="Instagram"/>
    <d v="2025-05-07T00:00:00"/>
    <d v="1899-12-30T10:13:00"/>
    <x v="2"/>
    <s v="Food"/>
    <n v="47626"/>
    <n v="5"/>
    <n v="214"/>
    <n v="15299"/>
    <n v="13227"/>
    <n v="441"/>
    <n v="49"/>
    <n v="43"/>
    <n v="63"/>
    <n v="53"/>
    <n v="199"/>
    <n v="23"/>
    <x v="1"/>
    <n v="596"/>
    <n v="0.27772645193801704"/>
    <x v="17"/>
    <s v="Wednesday"/>
    <x v="4"/>
    <s v="3-5"/>
  </r>
  <r>
    <s v="IG-1676"/>
    <s v="Instagram"/>
    <d v="2025-05-07T00:00:00"/>
    <d v="1899-12-30T11:34:00"/>
    <x v="2"/>
    <s v="Food"/>
    <n v="47787"/>
    <n v="10"/>
    <n v="136"/>
    <n v="12753"/>
    <n v="11006"/>
    <n v="376"/>
    <n v="39"/>
    <n v="32"/>
    <n v="50"/>
    <n v="19"/>
    <n v="205"/>
    <n v="22"/>
    <x v="1"/>
    <n v="497"/>
    <n v="0.23031368363780944"/>
    <x v="11"/>
    <s v="Wednesday"/>
    <x v="4"/>
    <s v="6-10"/>
  </r>
  <r>
    <s v="IG-1677"/>
    <s v="Instagram"/>
    <d v="2025-05-07T00:00:00"/>
    <d v="1899-12-30T16:22:00"/>
    <x v="2"/>
    <s v="Food"/>
    <n v="47603"/>
    <n v="11"/>
    <n v="212"/>
    <n v="8128"/>
    <n v="5957"/>
    <n v="177"/>
    <n v="19"/>
    <n v="13"/>
    <n v="18"/>
    <n v="39"/>
    <n v="118"/>
    <n v="13"/>
    <x v="1"/>
    <n v="227"/>
    <n v="0.1251391719009306"/>
    <x v="13"/>
    <s v="Wednesday"/>
    <x v="4"/>
    <s v="11+"/>
  </r>
  <r>
    <s v="IG-1678"/>
    <s v="Instagram"/>
    <d v="2025-05-07T00:00:00"/>
    <d v="1899-12-30T16:29:00"/>
    <x v="2"/>
    <s v="Food"/>
    <n v="47490"/>
    <n v="5"/>
    <n v="155"/>
    <n v="13079"/>
    <n v="10416"/>
    <n v="341"/>
    <n v="29"/>
    <n v="26"/>
    <n v="34"/>
    <n v="34"/>
    <n v="100"/>
    <n v="18"/>
    <x v="1"/>
    <n v="430"/>
    <n v="0.21933038534428301"/>
    <x v="13"/>
    <s v="Wednesday"/>
    <x v="4"/>
    <s v="3-5"/>
  </r>
  <r>
    <s v="IG-1679"/>
    <s v="Instagram"/>
    <d v="2025-05-07T00:00:00"/>
    <d v="1899-12-30T19:08:00"/>
    <x v="0"/>
    <s v="Business"/>
    <n v="47539"/>
    <n v="7"/>
    <n v="343"/>
    <n v="8019"/>
    <n v="7263"/>
    <n v="418"/>
    <n v="30"/>
    <n v="33"/>
    <n v="238"/>
    <n v="65"/>
    <n v="73"/>
    <n v="18"/>
    <x v="1"/>
    <n v="719"/>
    <n v="0.15277982288226508"/>
    <x v="4"/>
    <s v="Wednesday"/>
    <x v="4"/>
    <s v="6-10"/>
  </r>
  <r>
    <s v="IG-1680"/>
    <s v="Instagram"/>
    <d v="2025-05-07T00:00:00"/>
    <d v="1899-12-30T20:48:00"/>
    <x v="0"/>
    <s v="Fitness"/>
    <n v="47624"/>
    <n v="7"/>
    <n v="268"/>
    <n v="18050"/>
    <n v="16074"/>
    <n v="695"/>
    <n v="78"/>
    <n v="116"/>
    <n v="432"/>
    <n v="86"/>
    <n v="478"/>
    <n v="52"/>
    <x v="1"/>
    <n v="1321"/>
    <n v="0.33751889803460439"/>
    <x v="5"/>
    <s v="Wednesday"/>
    <x v="4"/>
    <s v="6-10"/>
  </r>
  <r>
    <s v="IG-1681"/>
    <s v="Instagram"/>
    <d v="2025-05-07T00:00:00"/>
    <d v="1899-12-30T20:56:00"/>
    <x v="2"/>
    <s v="Travel"/>
    <n v="47582"/>
    <n v="3"/>
    <n v="179"/>
    <n v="19476"/>
    <n v="14474"/>
    <n v="400"/>
    <n v="34"/>
    <n v="32"/>
    <n v="40"/>
    <n v="80"/>
    <n v="210"/>
    <n v="11"/>
    <x v="0"/>
    <n v="506"/>
    <n v="0.30419066033373965"/>
    <x v="5"/>
    <s v="Wednesday"/>
    <x v="4"/>
    <s v="3-5"/>
  </r>
  <r>
    <s v="IG-1682"/>
    <s v="Instagram"/>
    <d v="2025-05-07T00:00:00"/>
    <d v="1899-12-30T21:03:00"/>
    <x v="2"/>
    <s v="Lifestyle"/>
    <n v="47605"/>
    <n v="3"/>
    <n v="226"/>
    <n v="14015"/>
    <n v="9757"/>
    <n v="342"/>
    <n v="26"/>
    <n v="24"/>
    <n v="44"/>
    <n v="42"/>
    <n v="130"/>
    <n v="19"/>
    <x v="1"/>
    <n v="436"/>
    <n v="0.20495746245142318"/>
    <x v="6"/>
    <s v="Wednesday"/>
    <x v="4"/>
    <s v="3-5"/>
  </r>
  <r>
    <s v="IG-1683"/>
    <s v="Instagram"/>
    <d v="2025-05-07T00:00:00"/>
    <d v="1899-12-30T21:43:00"/>
    <x v="2"/>
    <s v="Education"/>
    <n v="47537"/>
    <n v="8"/>
    <n v="148"/>
    <n v="15301"/>
    <n v="12114"/>
    <n v="475"/>
    <n v="41"/>
    <n v="31"/>
    <n v="60"/>
    <n v="105"/>
    <n v="131"/>
    <n v="26"/>
    <x v="1"/>
    <n v="607"/>
    <n v="0.25483307739234701"/>
    <x v="6"/>
    <s v="Wednesday"/>
    <x v="4"/>
    <s v="6-10"/>
  </r>
  <r>
    <s v="IG-1684"/>
    <s v="Instagram"/>
    <d v="2025-05-07T00:00:00"/>
    <d v="1899-12-30T23:35:00"/>
    <x v="3"/>
    <s v="Lifestyle"/>
    <n v="47624"/>
    <n v="9"/>
    <n v="57"/>
    <n v="19427"/>
    <n v="15921"/>
    <n v="465"/>
    <n v="55"/>
    <n v="83"/>
    <n v="54"/>
    <n v="96"/>
    <n v="243"/>
    <n v="98"/>
    <x v="1"/>
    <n v="657"/>
    <n v="0.33430623215185623"/>
    <x v="7"/>
    <s v="Wednesday"/>
    <x v="4"/>
    <s v="6-10"/>
  </r>
  <r>
    <s v="IG-1685"/>
    <s v="Instagram"/>
    <d v="2025-05-08T00:00:00"/>
    <d v="1899-12-30T08:44:00"/>
    <x v="2"/>
    <s v="Food"/>
    <n v="47620"/>
    <n v="3"/>
    <n v="98"/>
    <n v="20150"/>
    <n v="13995"/>
    <n v="520"/>
    <n v="35"/>
    <n v="23"/>
    <n v="58"/>
    <n v="77"/>
    <n v="353"/>
    <n v="27"/>
    <x v="1"/>
    <n v="636"/>
    <n v="0.29388912221755564"/>
    <x v="0"/>
    <s v="Thursday"/>
    <x v="4"/>
    <s v="3-5"/>
  </r>
  <r>
    <s v="IG-1686"/>
    <s v="Instagram"/>
    <d v="2025-05-08T00:00:00"/>
    <d v="1899-12-30T09:28:00"/>
    <x v="3"/>
    <s v="Education"/>
    <n v="47692"/>
    <n v="9"/>
    <n v="53"/>
    <n v="13852"/>
    <n v="12498"/>
    <n v="613"/>
    <n v="32"/>
    <n v="130"/>
    <n v="95"/>
    <n v="112"/>
    <n v="223"/>
    <n v="71"/>
    <x v="1"/>
    <n v="870"/>
    <n v="0.26205652939696383"/>
    <x v="16"/>
    <s v="Thursday"/>
    <x v="4"/>
    <s v="6-10"/>
  </r>
  <r>
    <s v="IG-1687"/>
    <s v="Instagram"/>
    <d v="2025-05-08T00:00:00"/>
    <d v="1899-12-30T11:23:00"/>
    <x v="3"/>
    <s v="Business"/>
    <n v="47589"/>
    <n v="16"/>
    <n v="118"/>
    <n v="18306"/>
    <n v="12959"/>
    <n v="571"/>
    <n v="65"/>
    <n v="114"/>
    <n v="98"/>
    <n v="70"/>
    <n v="360"/>
    <n v="45"/>
    <x v="1"/>
    <n v="848"/>
    <n v="0.27231082813255164"/>
    <x v="11"/>
    <s v="Thursday"/>
    <x v="4"/>
    <s v="11+"/>
  </r>
  <r>
    <s v="IG-1688"/>
    <s v="Instagram"/>
    <d v="2025-05-08T00:00:00"/>
    <d v="1899-12-30T12:15:00"/>
    <x v="0"/>
    <s v="Tech"/>
    <n v="47455"/>
    <n v="4"/>
    <n v="311"/>
    <n v="12323"/>
    <n v="9034"/>
    <n v="282"/>
    <n v="30"/>
    <n v="28"/>
    <n v="149"/>
    <n v="27"/>
    <n v="114"/>
    <n v="17"/>
    <x v="1"/>
    <n v="489"/>
    <n v="0.19036982404383099"/>
    <x v="1"/>
    <s v="Thursday"/>
    <x v="4"/>
    <s v="3-5"/>
  </r>
  <r>
    <s v="IG-1689"/>
    <s v="Instagram"/>
    <d v="2025-05-08T00:00:00"/>
    <d v="1899-12-30T12:29:00"/>
    <x v="3"/>
    <s v="Education"/>
    <n v="47478"/>
    <n v="9"/>
    <n v="116"/>
    <n v="35044"/>
    <n v="24975"/>
    <n v="926"/>
    <n v="88"/>
    <n v="167"/>
    <n v="118"/>
    <n v="101"/>
    <n v="923"/>
    <n v="90"/>
    <x v="1"/>
    <n v="1299"/>
    <n v="0.52603311007203335"/>
    <x v="1"/>
    <s v="Thursday"/>
    <x v="4"/>
    <s v="6-10"/>
  </r>
  <r>
    <s v="IG-1690"/>
    <s v="Instagram"/>
    <d v="2025-05-08T00:00:00"/>
    <d v="1899-12-30T12:38:00"/>
    <x v="3"/>
    <s v="Education"/>
    <n v="47892"/>
    <n v="5"/>
    <n v="188"/>
    <n v="20647"/>
    <n v="18433"/>
    <n v="681"/>
    <n v="81"/>
    <n v="130"/>
    <n v="116"/>
    <n v="48"/>
    <n v="320"/>
    <n v="49"/>
    <x v="1"/>
    <n v="1008"/>
    <n v="0.38488682869790364"/>
    <x v="1"/>
    <s v="Thursday"/>
    <x v="4"/>
    <s v="3-5"/>
  </r>
  <r>
    <s v="IG-1691"/>
    <s v="Instagram"/>
    <d v="2025-05-08T00:00:00"/>
    <d v="1899-12-30T13:19:00"/>
    <x v="0"/>
    <s v="Education"/>
    <n v="47564"/>
    <n v="15"/>
    <n v="292"/>
    <n v="7660"/>
    <n v="6743"/>
    <n v="258"/>
    <n v="28"/>
    <n v="29"/>
    <n v="162"/>
    <n v="19"/>
    <n v="125"/>
    <n v="15"/>
    <x v="0"/>
    <n v="477"/>
    <n v="0.14176688251618871"/>
    <x v="15"/>
    <s v="Thursday"/>
    <x v="4"/>
    <s v="11+"/>
  </r>
  <r>
    <s v="IG-1692"/>
    <s v="Instagram"/>
    <d v="2025-05-08T00:00:00"/>
    <d v="1899-12-30T13:35:00"/>
    <x v="1"/>
    <s v="Fashion"/>
    <n v="47682"/>
    <n v="9"/>
    <n v="61"/>
    <n v="10590"/>
    <n v="7802"/>
    <n v="118"/>
    <n v="16"/>
    <n v="15"/>
    <n v="0"/>
    <n v="72"/>
    <n v="56"/>
    <n v="3"/>
    <x v="1"/>
    <n v="149"/>
    <n v="0.16362568684199488"/>
    <x v="15"/>
    <s v="Thursday"/>
    <x v="4"/>
    <s v="6-10"/>
  </r>
  <r>
    <s v="IG-1693"/>
    <s v="Instagram"/>
    <d v="2025-05-08T00:00:00"/>
    <d v="1899-12-30T17:09:00"/>
    <x v="2"/>
    <s v="Food"/>
    <n v="47608"/>
    <n v="6"/>
    <n v="76"/>
    <n v="11325"/>
    <n v="10228"/>
    <n v="535"/>
    <n v="51"/>
    <n v="33"/>
    <n v="77"/>
    <n v="62"/>
    <n v="79"/>
    <n v="19"/>
    <x v="1"/>
    <n v="696"/>
    <n v="0.21483784237943201"/>
    <x v="14"/>
    <s v="Thursday"/>
    <x v="4"/>
    <s v="6-10"/>
  </r>
  <r>
    <s v="IG-1694"/>
    <s v="Instagram"/>
    <d v="2025-05-08T00:00:00"/>
    <d v="1899-12-30T18:52:00"/>
    <x v="3"/>
    <s v="Food"/>
    <n v="47454"/>
    <n v="8"/>
    <n v="60"/>
    <n v="38286"/>
    <n v="32610"/>
    <n v="1155"/>
    <n v="118"/>
    <n v="222"/>
    <n v="120"/>
    <n v="171"/>
    <n v="1108"/>
    <n v="206"/>
    <x v="1"/>
    <n v="1615"/>
    <n v="0.68719180680237701"/>
    <x v="3"/>
    <s v="Thursday"/>
    <x v="4"/>
    <s v="6-10"/>
  </r>
  <r>
    <s v="IG-1695"/>
    <s v="Instagram"/>
    <d v="2025-05-08T00:00:00"/>
    <d v="1899-12-30T18:56:00"/>
    <x v="3"/>
    <s v="Fashion"/>
    <n v="47825"/>
    <n v="10"/>
    <n v="197"/>
    <n v="18258"/>
    <n v="16242"/>
    <n v="506"/>
    <n v="39"/>
    <n v="121"/>
    <n v="67"/>
    <n v="71"/>
    <n v="359"/>
    <n v="52"/>
    <x v="1"/>
    <n v="733"/>
    <n v="0.33961317302665972"/>
    <x v="3"/>
    <s v="Thursday"/>
    <x v="4"/>
    <s v="6-10"/>
  </r>
  <r>
    <s v="IG-1696"/>
    <s v="Instagram"/>
    <d v="2025-05-08T00:00:00"/>
    <d v="1899-12-30T19:46:00"/>
    <x v="3"/>
    <s v="Fashion"/>
    <n v="47542"/>
    <n v="5"/>
    <n v="96"/>
    <n v="24785"/>
    <n v="21040"/>
    <n v="641"/>
    <n v="55"/>
    <n v="96"/>
    <n v="53"/>
    <n v="126"/>
    <n v="492"/>
    <n v="98"/>
    <x v="1"/>
    <n v="845"/>
    <n v="0.44255605569811957"/>
    <x v="4"/>
    <s v="Thursday"/>
    <x v="4"/>
    <s v="3-5"/>
  </r>
  <r>
    <s v="IG-1697"/>
    <s v="Instagram"/>
    <d v="2025-05-09T00:00:00"/>
    <d v="1899-12-30T06:27:00"/>
    <x v="1"/>
    <s v="Food"/>
    <n v="47935"/>
    <n v="14"/>
    <n v="43"/>
    <n v="7332"/>
    <n v="5473"/>
    <n v="74"/>
    <n v="11"/>
    <n v="13"/>
    <n v="0"/>
    <n v="77"/>
    <n v="27"/>
    <n v="3"/>
    <x v="1"/>
    <n v="98"/>
    <n v="0.11417544591634506"/>
    <x v="9"/>
    <s v="Friday"/>
    <x v="4"/>
    <s v="11+"/>
  </r>
  <r>
    <s v="IG-1698"/>
    <s v="Instagram"/>
    <d v="2025-05-09T00:00:00"/>
    <d v="1899-12-30T08:20:00"/>
    <x v="0"/>
    <s v="Travel"/>
    <n v="47721"/>
    <n v="7"/>
    <n v="163"/>
    <n v="12449"/>
    <n v="9240"/>
    <n v="314"/>
    <n v="34"/>
    <n v="37"/>
    <n v="193"/>
    <n v="90"/>
    <n v="76"/>
    <n v="19"/>
    <x v="1"/>
    <n v="578"/>
    <n v="0.19362544791601183"/>
    <x v="0"/>
    <s v="Friday"/>
    <x v="4"/>
    <s v="6-10"/>
  </r>
  <r>
    <s v="IG-1699"/>
    <s v="Instagram"/>
    <d v="2025-05-09T00:00:00"/>
    <d v="1899-12-30T09:17:00"/>
    <x v="2"/>
    <s v="Lifestyle"/>
    <n v="47624"/>
    <n v="9"/>
    <n v="288"/>
    <n v="13334"/>
    <n v="10788"/>
    <n v="341"/>
    <n v="39"/>
    <n v="24"/>
    <n v="51"/>
    <n v="74"/>
    <n v="85"/>
    <n v="16"/>
    <x v="0"/>
    <n v="455"/>
    <n v="0.22652444145808837"/>
    <x v="16"/>
    <s v="Friday"/>
    <x v="4"/>
    <s v="6-10"/>
  </r>
  <r>
    <s v="IG-1700"/>
    <s v="Instagram"/>
    <d v="2025-05-09T00:00:00"/>
    <d v="1899-12-30T14:14:00"/>
    <x v="3"/>
    <s v="Fashion"/>
    <n v="47488"/>
    <n v="9"/>
    <n v="87"/>
    <n v="22101"/>
    <n v="20181"/>
    <n v="540"/>
    <n v="51"/>
    <n v="92"/>
    <n v="53"/>
    <n v="130"/>
    <n v="351"/>
    <n v="131"/>
    <x v="1"/>
    <n v="736"/>
    <n v="0.42497051886792453"/>
    <x v="2"/>
    <s v="Friday"/>
    <x v="4"/>
    <s v="6-10"/>
  </r>
  <r>
    <s v="IG-1701"/>
    <s v="Instagram"/>
    <d v="2025-05-09T00:00:00"/>
    <d v="1899-12-30T15:00:00"/>
    <x v="0"/>
    <s v="Travel"/>
    <n v="47630"/>
    <n v="13"/>
    <n v="140"/>
    <n v="7126"/>
    <n v="5808"/>
    <n v="245"/>
    <n v="24"/>
    <n v="28"/>
    <n v="144"/>
    <n v="32"/>
    <n v="159"/>
    <n v="16"/>
    <x v="1"/>
    <n v="441"/>
    <n v="0.12193995381062356"/>
    <x v="12"/>
    <s v="Friday"/>
    <x v="4"/>
    <s v="11+"/>
  </r>
  <r>
    <s v="IG-1702"/>
    <s v="Instagram"/>
    <d v="2025-05-09T00:00:00"/>
    <d v="1899-12-30T15:42:00"/>
    <x v="0"/>
    <s v="Fashion"/>
    <n v="47633"/>
    <n v="8"/>
    <n v="150"/>
    <n v="20129"/>
    <n v="14200"/>
    <n v="609"/>
    <n v="78"/>
    <n v="84"/>
    <n v="555"/>
    <n v="77"/>
    <n v="291"/>
    <n v="45"/>
    <x v="1"/>
    <n v="1326"/>
    <n v="0.29811265299267314"/>
    <x v="12"/>
    <s v="Friday"/>
    <x v="4"/>
    <s v="6-10"/>
  </r>
  <r>
    <s v="IG-1703"/>
    <s v="Instagram"/>
    <d v="2025-05-09T00:00:00"/>
    <d v="1899-12-30T17:09:00"/>
    <x v="2"/>
    <s v="Food"/>
    <n v="47681"/>
    <n v="10"/>
    <n v="107"/>
    <n v="25011"/>
    <n v="21723"/>
    <n v="571"/>
    <n v="71"/>
    <n v="47"/>
    <n v="80"/>
    <n v="99"/>
    <n v="497"/>
    <n v="37"/>
    <x v="0"/>
    <n v="769"/>
    <n v="0.45559027704955851"/>
    <x v="14"/>
    <s v="Friday"/>
    <x v="4"/>
    <s v="6-10"/>
  </r>
  <r>
    <s v="IG-1704"/>
    <s v="Instagram"/>
    <d v="2025-05-09T00:00:00"/>
    <d v="1899-12-30T17:36:00"/>
    <x v="2"/>
    <s v="Tech"/>
    <n v="47644"/>
    <n v="6"/>
    <n v="196"/>
    <n v="17820"/>
    <n v="12311"/>
    <n v="352"/>
    <n v="38"/>
    <n v="22"/>
    <n v="44"/>
    <n v="26"/>
    <n v="157"/>
    <n v="23"/>
    <x v="1"/>
    <n v="456"/>
    <n v="0.25839560070523043"/>
    <x v="14"/>
    <s v="Friday"/>
    <x v="4"/>
    <s v="6-10"/>
  </r>
  <r>
    <s v="IG-1705"/>
    <s v="Instagram"/>
    <d v="2025-05-09T00:00:00"/>
    <d v="1899-12-30T18:06:00"/>
    <x v="3"/>
    <s v="Travel"/>
    <n v="47643"/>
    <n v="7"/>
    <n v="123"/>
    <n v="46199"/>
    <n v="37991"/>
    <n v="1239"/>
    <n v="129"/>
    <n v="269"/>
    <n v="177"/>
    <n v="109"/>
    <n v="1408"/>
    <n v="161"/>
    <x v="1"/>
    <n v="1814"/>
    <n v="0.79740990281888213"/>
    <x v="3"/>
    <s v="Friday"/>
    <x v="4"/>
    <s v="6-10"/>
  </r>
  <r>
    <s v="IG-1706"/>
    <s v="Instagram"/>
    <d v="2025-05-09T00:00:00"/>
    <d v="1899-12-30T21:11:00"/>
    <x v="0"/>
    <s v="Business"/>
    <n v="47611"/>
    <n v="10"/>
    <n v="248"/>
    <n v="7215"/>
    <n v="6251"/>
    <n v="476"/>
    <n v="64"/>
    <n v="59"/>
    <n v="215"/>
    <n v="85"/>
    <n v="152"/>
    <n v="14"/>
    <x v="1"/>
    <n v="814"/>
    <n v="0.13129318854886476"/>
    <x v="6"/>
    <s v="Friday"/>
    <x v="4"/>
    <s v="6-10"/>
  </r>
  <r>
    <s v="IG-1707"/>
    <s v="Instagram"/>
    <d v="2025-05-09T00:00:00"/>
    <d v="1899-12-30T21:35:00"/>
    <x v="1"/>
    <s v="Tech"/>
    <n v="47560"/>
    <n v="5"/>
    <n v="35"/>
    <n v="6525"/>
    <n v="6012"/>
    <n v="74"/>
    <n v="11"/>
    <n v="9"/>
    <n v="0"/>
    <n v="115"/>
    <n v="75"/>
    <n v="3"/>
    <x v="1"/>
    <n v="94"/>
    <n v="0.12640874684608916"/>
    <x v="6"/>
    <s v="Friday"/>
    <x v="4"/>
    <s v="3-5"/>
  </r>
  <r>
    <s v="IG-1708"/>
    <s v="Instagram"/>
    <d v="2025-05-10T00:00:00"/>
    <d v="1899-12-30T04:17:00"/>
    <x v="1"/>
    <s v="Lifestyle"/>
    <n v="47801"/>
    <n v="11"/>
    <n v="43"/>
    <n v="2482"/>
    <n v="2230"/>
    <n v="26"/>
    <n v="4"/>
    <n v="3"/>
    <n v="0"/>
    <n v="44"/>
    <n v="25"/>
    <n v="1"/>
    <x v="1"/>
    <n v="33"/>
    <n v="4.6651743687370559E-2"/>
    <x v="20"/>
    <s v="Saturday"/>
    <x v="4"/>
    <s v="11+"/>
  </r>
  <r>
    <s v="IG-1709"/>
    <s v="Instagram"/>
    <d v="2025-05-10T00:00:00"/>
    <d v="1899-12-30T06:12:00"/>
    <x v="3"/>
    <s v="Tech"/>
    <n v="47889"/>
    <n v="12"/>
    <n v="167"/>
    <n v="18384"/>
    <n v="16911"/>
    <n v="466"/>
    <n v="35"/>
    <n v="117"/>
    <n v="49"/>
    <n v="40"/>
    <n v="403"/>
    <n v="69"/>
    <x v="1"/>
    <n v="667"/>
    <n v="0.35312911106934786"/>
    <x v="9"/>
    <s v="Saturday"/>
    <x v="4"/>
    <s v="11+"/>
  </r>
  <r>
    <s v="IG-1710"/>
    <s v="Instagram"/>
    <d v="2025-05-10T00:00:00"/>
    <d v="1899-12-30T10:52:00"/>
    <x v="2"/>
    <s v="Fitness"/>
    <n v="47833"/>
    <n v="7"/>
    <n v="226"/>
    <n v="9378"/>
    <n v="7067"/>
    <n v="296"/>
    <n v="34"/>
    <n v="20"/>
    <n v="45"/>
    <n v="28"/>
    <n v="141"/>
    <n v="16"/>
    <x v="1"/>
    <n v="395"/>
    <n v="0.14774318984801288"/>
    <x v="17"/>
    <s v="Saturday"/>
    <x v="4"/>
    <s v="6-10"/>
  </r>
  <r>
    <s v="IG-1711"/>
    <s v="Instagram"/>
    <d v="2025-05-10T00:00:00"/>
    <d v="1899-12-30T11:13:00"/>
    <x v="2"/>
    <s v="Education"/>
    <n v="47883"/>
    <n v="12"/>
    <n v="99"/>
    <n v="9193"/>
    <n v="7045"/>
    <n v="335"/>
    <n v="31"/>
    <n v="31"/>
    <n v="48"/>
    <n v="49"/>
    <n v="99"/>
    <n v="11"/>
    <x v="1"/>
    <n v="445"/>
    <n v="0.14712946139548483"/>
    <x v="11"/>
    <s v="Saturday"/>
    <x v="4"/>
    <s v="11+"/>
  </r>
  <r>
    <s v="IG-1712"/>
    <s v="Instagram"/>
    <d v="2025-05-10T00:00:00"/>
    <d v="1899-12-30T11:17:00"/>
    <x v="0"/>
    <s v="Education"/>
    <n v="47753"/>
    <n v="6"/>
    <n v="127"/>
    <n v="12020"/>
    <n v="8291"/>
    <n v="577"/>
    <n v="65"/>
    <n v="72"/>
    <n v="365"/>
    <n v="25"/>
    <n v="97"/>
    <n v="8"/>
    <x v="1"/>
    <n v="1079"/>
    <n v="0.17362259962724855"/>
    <x v="11"/>
    <s v="Saturday"/>
    <x v="4"/>
    <s v="6-10"/>
  </r>
  <r>
    <s v="IG-1713"/>
    <s v="Instagram"/>
    <d v="2025-05-10T00:00:00"/>
    <d v="1899-12-30T11:30:00"/>
    <x v="3"/>
    <s v="Fashion"/>
    <n v="47919"/>
    <n v="10"/>
    <n v="86"/>
    <n v="20849"/>
    <n v="14644"/>
    <n v="428"/>
    <n v="45"/>
    <n v="103"/>
    <n v="65"/>
    <n v="68"/>
    <n v="240"/>
    <n v="74"/>
    <x v="1"/>
    <n v="641"/>
    <n v="0.30559903169932595"/>
    <x v="11"/>
    <s v="Saturday"/>
    <x v="4"/>
    <s v="6-10"/>
  </r>
  <r>
    <s v="IG-1714"/>
    <s v="Instagram"/>
    <d v="2025-05-10T00:00:00"/>
    <d v="1899-12-30T12:40:00"/>
    <x v="3"/>
    <s v="Food"/>
    <n v="47521"/>
    <n v="7"/>
    <n v="205"/>
    <n v="30843"/>
    <n v="26089"/>
    <n v="847"/>
    <n v="133"/>
    <n v="202"/>
    <n v="161"/>
    <n v="98"/>
    <n v="889"/>
    <n v="71"/>
    <x v="1"/>
    <n v="1343"/>
    <n v="0.54899938974348184"/>
    <x v="1"/>
    <s v="Saturday"/>
    <x v="4"/>
    <s v="6-10"/>
  </r>
  <r>
    <s v="IG-1715"/>
    <s v="Instagram"/>
    <d v="2025-05-10T00:00:00"/>
    <d v="1899-12-30T12:59:00"/>
    <x v="3"/>
    <s v="Business"/>
    <n v="47864"/>
    <n v="12"/>
    <n v="62"/>
    <n v="36229"/>
    <n v="29223"/>
    <n v="1106"/>
    <n v="96"/>
    <n v="179"/>
    <n v="125"/>
    <n v="183"/>
    <n v="549"/>
    <n v="102"/>
    <x v="1"/>
    <n v="1506"/>
    <n v="0.61054237004847067"/>
    <x v="1"/>
    <s v="Saturday"/>
    <x v="4"/>
    <s v="11+"/>
  </r>
  <r>
    <s v="IG-1716"/>
    <s v="Instagram"/>
    <d v="2025-05-10T00:00:00"/>
    <d v="1899-12-30T13:41:00"/>
    <x v="3"/>
    <s v="Fashion"/>
    <n v="47719"/>
    <n v="3"/>
    <n v="77"/>
    <n v="46830"/>
    <n v="38702"/>
    <n v="951"/>
    <n v="99"/>
    <n v="158"/>
    <n v="168"/>
    <n v="82"/>
    <n v="1495"/>
    <n v="143"/>
    <x v="0"/>
    <n v="1376"/>
    <n v="0.81103962782120331"/>
    <x v="15"/>
    <s v="Saturday"/>
    <x v="4"/>
    <s v="3-5"/>
  </r>
  <r>
    <s v="IG-1717"/>
    <s v="Instagram"/>
    <d v="2025-05-10T00:00:00"/>
    <d v="1899-12-30T14:03:00"/>
    <x v="3"/>
    <s v="Food"/>
    <n v="47527"/>
    <n v="12"/>
    <n v="98"/>
    <n v="22468"/>
    <n v="17697"/>
    <n v="643"/>
    <n v="81"/>
    <n v="113"/>
    <n v="97"/>
    <n v="63"/>
    <n v="517"/>
    <n v="53"/>
    <x v="1"/>
    <n v="934"/>
    <n v="0.37235676562795883"/>
    <x v="2"/>
    <s v="Saturday"/>
    <x v="4"/>
    <s v="11+"/>
  </r>
  <r>
    <s v="IG-1718"/>
    <s v="Instagram"/>
    <d v="2025-05-10T00:00:00"/>
    <d v="1899-12-30T15:53:00"/>
    <x v="3"/>
    <s v="Food"/>
    <n v="47724"/>
    <n v="10"/>
    <n v="126"/>
    <n v="69234"/>
    <n v="51553"/>
    <n v="1614"/>
    <n v="186"/>
    <n v="269"/>
    <n v="176"/>
    <n v="91"/>
    <n v="815"/>
    <n v="219"/>
    <x v="0"/>
    <n v="2245"/>
    <n v="1.0802321683010645"/>
    <x v="12"/>
    <s v="Saturday"/>
    <x v="4"/>
    <s v="6-10"/>
  </r>
  <r>
    <s v="IG-1719"/>
    <s v="Instagram"/>
    <d v="2025-05-10T00:00:00"/>
    <d v="1899-12-30T16:47:00"/>
    <x v="2"/>
    <s v="Education"/>
    <n v="47680"/>
    <n v="3"/>
    <n v="170"/>
    <n v="8813"/>
    <n v="7802"/>
    <n v="382"/>
    <n v="25"/>
    <n v="23"/>
    <n v="58"/>
    <n v="47"/>
    <n v="112"/>
    <n v="9"/>
    <x v="1"/>
    <n v="488"/>
    <n v="0.16363255033557048"/>
    <x v="13"/>
    <s v="Saturday"/>
    <x v="4"/>
    <s v="3-5"/>
  </r>
  <r>
    <s v="IG-1720"/>
    <s v="Instagram"/>
    <d v="2025-05-10T00:00:00"/>
    <d v="1899-12-30T18:50:00"/>
    <x v="3"/>
    <s v="Fitness"/>
    <n v="47613"/>
    <n v="7"/>
    <n v="105"/>
    <n v="48853"/>
    <n v="44245"/>
    <n v="1513"/>
    <n v="174"/>
    <n v="246"/>
    <n v="182"/>
    <n v="102"/>
    <n v="1506"/>
    <n v="236"/>
    <x v="1"/>
    <n v="2115"/>
    <n v="0.92926301640308318"/>
    <x v="3"/>
    <s v="Saturday"/>
    <x v="4"/>
    <s v="6-10"/>
  </r>
  <r>
    <s v="IG-1721"/>
    <s v="Instagram"/>
    <d v="2025-05-10T00:00:00"/>
    <d v="1899-12-30T21:36:00"/>
    <x v="0"/>
    <s v="Lifestyle"/>
    <n v="47901"/>
    <n v="8"/>
    <n v="590"/>
    <n v="13451"/>
    <n v="11330"/>
    <n v="516"/>
    <n v="46"/>
    <n v="62"/>
    <n v="330"/>
    <n v="46"/>
    <n v="146"/>
    <n v="19"/>
    <x v="1"/>
    <n v="954"/>
    <n v="0.23652950877852236"/>
    <x v="6"/>
    <s v="Saturday"/>
    <x v="4"/>
    <s v="6-10"/>
  </r>
  <r>
    <s v="IG-1722"/>
    <s v="Instagram"/>
    <d v="2025-05-10T00:00:00"/>
    <d v="1899-12-30T21:57:00"/>
    <x v="2"/>
    <s v="Lifestyle"/>
    <n v="47662"/>
    <n v="7"/>
    <n v="91"/>
    <n v="14314"/>
    <n v="12486"/>
    <n v="418"/>
    <n v="39"/>
    <n v="20"/>
    <n v="58"/>
    <n v="65"/>
    <n v="116"/>
    <n v="21"/>
    <x v="1"/>
    <n v="535"/>
    <n v="0.2619697033275985"/>
    <x v="6"/>
    <s v="Saturday"/>
    <x v="4"/>
    <s v="6-10"/>
  </r>
  <r>
    <s v="IG-1723"/>
    <s v="Instagram"/>
    <d v="2025-05-10T00:00:00"/>
    <d v="1899-12-30T23:09:00"/>
    <x v="2"/>
    <s v="Food"/>
    <n v="47669"/>
    <n v="12"/>
    <n v="245"/>
    <n v="22980"/>
    <n v="16117"/>
    <n v="566"/>
    <n v="36"/>
    <n v="32"/>
    <n v="56"/>
    <n v="121"/>
    <n v="219"/>
    <n v="30"/>
    <x v="1"/>
    <n v="690"/>
    <n v="0.33810233065514278"/>
    <x v="7"/>
    <s v="Saturday"/>
    <x v="4"/>
    <s v="11+"/>
  </r>
  <r>
    <s v="IG-1724"/>
    <s v="Instagram"/>
    <d v="2025-05-10T00:00:00"/>
    <d v="1899-12-30T23:28:00"/>
    <x v="3"/>
    <s v="Education"/>
    <n v="47691"/>
    <n v="6"/>
    <n v="119"/>
    <n v="13007"/>
    <n v="11532"/>
    <n v="429"/>
    <n v="55"/>
    <n v="94"/>
    <n v="55"/>
    <n v="47"/>
    <n v="428"/>
    <n v="73"/>
    <x v="0"/>
    <n v="633"/>
    <n v="0.2418066301817953"/>
    <x v="7"/>
    <s v="Saturday"/>
    <x v="4"/>
    <s v="6-10"/>
  </r>
  <r>
    <s v="IG-1725"/>
    <s v="Instagram"/>
    <d v="2025-05-11T00:00:00"/>
    <d v="1899-12-30T00:50:00"/>
    <x v="1"/>
    <s v="Education"/>
    <n v="47950"/>
    <n v="16"/>
    <n v="37"/>
    <n v="2223"/>
    <n v="1609"/>
    <n v="30"/>
    <n v="5"/>
    <n v="5"/>
    <n v="0"/>
    <n v="19"/>
    <n v="26"/>
    <n v="1"/>
    <x v="1"/>
    <n v="40"/>
    <n v="3.3555787278415017E-2"/>
    <x v="8"/>
    <s v="Sunday"/>
    <x v="4"/>
    <s v="11+"/>
  </r>
  <r>
    <s v="IG-1726"/>
    <s v="Instagram"/>
    <d v="2025-05-11T00:00:00"/>
    <d v="1899-12-30T07:45:00"/>
    <x v="0"/>
    <s v="Education"/>
    <n v="47690"/>
    <n v="8"/>
    <n v="227"/>
    <n v="12240"/>
    <n v="10693"/>
    <n v="605"/>
    <n v="63"/>
    <n v="65"/>
    <n v="300"/>
    <n v="105"/>
    <n v="274"/>
    <n v="26"/>
    <x v="1"/>
    <n v="1033"/>
    <n v="0.22421891381841058"/>
    <x v="10"/>
    <s v="Sunday"/>
    <x v="4"/>
    <s v="6-10"/>
  </r>
  <r>
    <s v="IG-1727"/>
    <s v="Instagram"/>
    <d v="2025-05-11T00:00:00"/>
    <d v="1899-12-30T07:53:00"/>
    <x v="3"/>
    <s v="Travel"/>
    <n v="47882"/>
    <n v="8"/>
    <n v="75"/>
    <n v="30442"/>
    <n v="27562"/>
    <n v="695"/>
    <n v="114"/>
    <n v="170"/>
    <n v="101"/>
    <n v="92"/>
    <n v="1030"/>
    <n v="102"/>
    <x v="1"/>
    <n v="1080"/>
    <n v="0.57562340754354457"/>
    <x v="10"/>
    <s v="Sunday"/>
    <x v="4"/>
    <s v="6-10"/>
  </r>
  <r>
    <s v="IG-1728"/>
    <s v="Instagram"/>
    <d v="2025-05-11T00:00:00"/>
    <d v="1899-12-30T09:30:00"/>
    <x v="3"/>
    <s v="Fitness"/>
    <n v="47861"/>
    <n v="11"/>
    <n v="172"/>
    <n v="16211"/>
    <n v="14374"/>
    <n v="486"/>
    <n v="57"/>
    <n v="130"/>
    <n v="73"/>
    <n v="36"/>
    <n v="448"/>
    <n v="65"/>
    <x v="1"/>
    <n v="746"/>
    <n v="0.30032803326299073"/>
    <x v="16"/>
    <s v="Sunday"/>
    <x v="4"/>
    <s v="11+"/>
  </r>
  <r>
    <s v="IG-1729"/>
    <s v="Instagram"/>
    <d v="2025-05-11T00:00:00"/>
    <d v="1899-12-30T11:16:00"/>
    <x v="3"/>
    <s v="Education"/>
    <n v="47856"/>
    <n v="7"/>
    <n v="115"/>
    <n v="15663"/>
    <n v="14111"/>
    <n v="438"/>
    <n v="46"/>
    <n v="67"/>
    <n v="48"/>
    <n v="102"/>
    <n v="210"/>
    <n v="87"/>
    <x v="1"/>
    <n v="599"/>
    <n v="0.29486375794048814"/>
    <x v="11"/>
    <s v="Sunday"/>
    <x v="4"/>
    <s v="6-10"/>
  </r>
  <r>
    <s v="IG-1730"/>
    <s v="Instagram"/>
    <d v="2025-05-11T00:00:00"/>
    <d v="1899-12-30T13:09:00"/>
    <x v="1"/>
    <s v="Fitness"/>
    <n v="47630"/>
    <n v="11"/>
    <n v="69"/>
    <n v="18964"/>
    <n v="13827"/>
    <n v="218"/>
    <n v="24"/>
    <n v="27"/>
    <n v="0"/>
    <n v="97"/>
    <n v="131"/>
    <n v="9"/>
    <x v="0"/>
    <n v="269"/>
    <n v="0.29030023094688223"/>
    <x v="15"/>
    <s v="Sunday"/>
    <x v="4"/>
    <s v="11+"/>
  </r>
  <r>
    <s v="IG-1731"/>
    <s v="Instagram"/>
    <d v="2025-05-11T00:00:00"/>
    <d v="1899-12-30T14:10:00"/>
    <x v="1"/>
    <s v="Education"/>
    <n v="47716"/>
    <n v="5"/>
    <n v="23"/>
    <n v="4310"/>
    <n v="3311"/>
    <n v="56"/>
    <n v="9"/>
    <n v="7"/>
    <n v="0"/>
    <n v="64"/>
    <n v="29"/>
    <n v="2"/>
    <x v="1"/>
    <n v="72"/>
    <n v="6.9389722524939218E-2"/>
    <x v="2"/>
    <s v="Sunday"/>
    <x v="4"/>
    <s v="3-5"/>
  </r>
  <r>
    <s v="IG-1732"/>
    <s v="Instagram"/>
    <d v="2025-05-11T00:00:00"/>
    <d v="1899-12-30T14:18:00"/>
    <x v="0"/>
    <s v="Lifestyle"/>
    <n v="47789"/>
    <n v="6"/>
    <n v="244"/>
    <n v="13659"/>
    <n v="11681"/>
    <n v="350"/>
    <n v="39"/>
    <n v="48"/>
    <n v="183"/>
    <n v="38"/>
    <n v="168"/>
    <n v="21"/>
    <x v="1"/>
    <n v="620"/>
    <n v="0.24442863420452404"/>
    <x v="2"/>
    <s v="Sunday"/>
    <x v="4"/>
    <s v="6-10"/>
  </r>
  <r>
    <s v="IG-1733"/>
    <s v="Instagram"/>
    <d v="2025-05-11T00:00:00"/>
    <d v="1899-12-30T16:48:00"/>
    <x v="1"/>
    <s v="Fashion"/>
    <n v="47721"/>
    <n v="8"/>
    <n v="20"/>
    <n v="45539"/>
    <n v="38311"/>
    <n v="618"/>
    <n v="72"/>
    <n v="108"/>
    <n v="0"/>
    <n v="372"/>
    <n v="304"/>
    <n v="9"/>
    <x v="1"/>
    <n v="798"/>
    <n v="0.80281217912449443"/>
    <x v="13"/>
    <s v="Sunday"/>
    <x v="4"/>
    <s v="6-10"/>
  </r>
  <r>
    <s v="IG-1734"/>
    <s v="Instagram"/>
    <d v="2025-05-11T00:00:00"/>
    <d v="1899-12-30T17:13:00"/>
    <x v="3"/>
    <s v="Tech"/>
    <n v="47556"/>
    <n v="4"/>
    <n v="20"/>
    <n v="29984"/>
    <n v="21936"/>
    <n v="829"/>
    <n v="75"/>
    <n v="123"/>
    <n v="92"/>
    <n v="168"/>
    <n v="705"/>
    <n v="92"/>
    <x v="1"/>
    <n v="1119"/>
    <n v="0.46126671713348472"/>
    <x v="14"/>
    <s v="Sunday"/>
    <x v="4"/>
    <s v="3-5"/>
  </r>
  <r>
    <s v="IG-1735"/>
    <s v="Instagram"/>
    <d v="2025-05-11T00:00:00"/>
    <d v="1899-12-30T17:26:00"/>
    <x v="2"/>
    <s v="Tech"/>
    <n v="47740"/>
    <n v="5"/>
    <n v="140"/>
    <n v="14186"/>
    <n v="11077"/>
    <n v="278"/>
    <n v="27"/>
    <n v="19"/>
    <n v="38"/>
    <n v="48"/>
    <n v="257"/>
    <n v="11"/>
    <x v="1"/>
    <n v="362"/>
    <n v="0.23202764976958526"/>
    <x v="14"/>
    <s v="Sunday"/>
    <x v="4"/>
    <s v="3-5"/>
  </r>
  <r>
    <s v="IG-1736"/>
    <s v="Instagram"/>
    <d v="2025-05-11T00:00:00"/>
    <d v="1899-12-30T19:30:00"/>
    <x v="2"/>
    <s v="Tech"/>
    <n v="47754"/>
    <n v="9"/>
    <n v="257"/>
    <n v="16130"/>
    <n v="12810"/>
    <n v="441"/>
    <n v="39"/>
    <n v="43"/>
    <n v="76"/>
    <n v="55"/>
    <n v="93"/>
    <n v="26"/>
    <x v="1"/>
    <n v="599"/>
    <n v="0.26824978012313105"/>
    <x v="4"/>
    <s v="Sunday"/>
    <x v="4"/>
    <s v="6-10"/>
  </r>
  <r>
    <s v="IG-1737"/>
    <s v="Instagram"/>
    <d v="2025-05-11T00:00:00"/>
    <d v="1899-12-30T19:33:00"/>
    <x v="3"/>
    <s v="Travel"/>
    <n v="47774"/>
    <n v="8"/>
    <n v="81"/>
    <n v="95349"/>
    <n v="78130"/>
    <n v="1443"/>
    <n v="171"/>
    <n v="288"/>
    <n v="297"/>
    <n v="220"/>
    <n v="3212"/>
    <n v="278"/>
    <x v="1"/>
    <n v="2199"/>
    <n v="1.6354083811278102"/>
    <x v="4"/>
    <s v="Sunday"/>
    <x v="4"/>
    <s v="6-10"/>
  </r>
  <r>
    <s v="IG-1738"/>
    <s v="Instagram"/>
    <d v="2025-05-11T00:00:00"/>
    <d v="1899-12-30T19:56:00"/>
    <x v="0"/>
    <s v="Business"/>
    <n v="47736"/>
    <n v="3"/>
    <n v="334"/>
    <n v="32435"/>
    <n v="26911"/>
    <n v="1397"/>
    <n v="135"/>
    <n v="197"/>
    <n v="811"/>
    <n v="365"/>
    <n v="494"/>
    <n v="66"/>
    <x v="0"/>
    <n v="2540"/>
    <n v="0.56374643874643871"/>
    <x v="4"/>
    <s v="Sunday"/>
    <x v="4"/>
    <s v="3-5"/>
  </r>
  <r>
    <s v="IG-1739"/>
    <s v="Instagram"/>
    <d v="2025-05-11T00:00:00"/>
    <d v="1899-12-30T20:26:00"/>
    <x v="3"/>
    <s v="Business"/>
    <n v="47693"/>
    <n v="5"/>
    <n v="91"/>
    <n v="30571"/>
    <n v="21695"/>
    <n v="777"/>
    <n v="76"/>
    <n v="175"/>
    <n v="144"/>
    <n v="141"/>
    <n v="432"/>
    <n v="104"/>
    <x v="1"/>
    <n v="1172"/>
    <n v="0.45488855806931833"/>
    <x v="5"/>
    <s v="Sunday"/>
    <x v="4"/>
    <s v="3-5"/>
  </r>
  <r>
    <s v="IG-1740"/>
    <s v="Instagram"/>
    <d v="2025-05-11T00:00:00"/>
    <d v="1899-12-30T21:08:00"/>
    <x v="2"/>
    <s v="Education"/>
    <n v="47652"/>
    <n v="11"/>
    <n v="148"/>
    <n v="13953"/>
    <n v="11330"/>
    <n v="268"/>
    <n v="14"/>
    <n v="11"/>
    <n v="25"/>
    <n v="50"/>
    <n v="219"/>
    <n v="23"/>
    <x v="1"/>
    <n v="318"/>
    <n v="0.23776546629732226"/>
    <x v="6"/>
    <s v="Sunday"/>
    <x v="4"/>
    <s v="11+"/>
  </r>
  <r>
    <s v="IG-1741"/>
    <s v="Instagram"/>
    <d v="2025-05-11T00:00:00"/>
    <d v="1899-12-30T21:13:00"/>
    <x v="0"/>
    <s v="Education"/>
    <n v="48047"/>
    <n v="7"/>
    <n v="483"/>
    <n v="15481"/>
    <n v="11990"/>
    <n v="731"/>
    <n v="110"/>
    <n v="95"/>
    <n v="455"/>
    <n v="97"/>
    <n v="343"/>
    <n v="25"/>
    <x v="1"/>
    <n v="1391"/>
    <n v="0.24954731825087934"/>
    <x v="6"/>
    <s v="Sunday"/>
    <x v="4"/>
    <s v="6-10"/>
  </r>
  <r>
    <s v="IG-1742"/>
    <s v="Instagram"/>
    <d v="2025-05-11T00:00:00"/>
    <d v="1899-12-30T22:49:00"/>
    <x v="1"/>
    <s v="Fitness"/>
    <n v="47514"/>
    <n v="11"/>
    <n v="29"/>
    <n v="10110"/>
    <n v="7953"/>
    <n v="150"/>
    <n v="16"/>
    <n v="26"/>
    <n v="0"/>
    <n v="76"/>
    <n v="55"/>
    <n v="5"/>
    <x v="1"/>
    <n v="192"/>
    <n v="0.16738224523298395"/>
    <x v="19"/>
    <s v="Sunday"/>
    <x v="4"/>
    <s v="11+"/>
  </r>
  <r>
    <s v="IG-1743"/>
    <s v="Instagram"/>
    <d v="2025-05-11T00:00:00"/>
    <d v="1899-12-30T23:40:00"/>
    <x v="0"/>
    <s v="Food"/>
    <n v="47767"/>
    <n v="9"/>
    <n v="167"/>
    <n v="24115"/>
    <n v="18848"/>
    <n v="750"/>
    <n v="87"/>
    <n v="91"/>
    <n v="458"/>
    <n v="108"/>
    <n v="287"/>
    <n v="42"/>
    <x v="1"/>
    <n v="1386"/>
    <n v="0.39458203362153788"/>
    <x v="7"/>
    <s v="Sunday"/>
    <x v="4"/>
    <s v="6-10"/>
  </r>
  <r>
    <s v="IG-1744"/>
    <s v="Instagram"/>
    <d v="2025-05-12T00:00:00"/>
    <d v="1899-12-30T08:37:00"/>
    <x v="3"/>
    <s v="Tech"/>
    <n v="47850"/>
    <n v="10"/>
    <n v="85"/>
    <n v="9614"/>
    <n v="8433"/>
    <n v="234"/>
    <n v="29"/>
    <n v="47"/>
    <n v="35"/>
    <n v="64"/>
    <n v="127"/>
    <n v="24"/>
    <x v="1"/>
    <n v="345"/>
    <n v="0.17623824451410658"/>
    <x v="0"/>
    <s v="Monday"/>
    <x v="4"/>
    <s v="6-10"/>
  </r>
  <r>
    <s v="IG-1745"/>
    <s v="Instagram"/>
    <d v="2025-05-12T00:00:00"/>
    <d v="1899-12-30T11:30:00"/>
    <x v="0"/>
    <s v="Travel"/>
    <n v="47710"/>
    <n v="8"/>
    <n v="243"/>
    <n v="13854"/>
    <n v="9727"/>
    <n v="434"/>
    <n v="41"/>
    <n v="45"/>
    <n v="289"/>
    <n v="63"/>
    <n v="230"/>
    <n v="25"/>
    <x v="1"/>
    <n v="809"/>
    <n v="0.20387759379584994"/>
    <x v="11"/>
    <s v="Monday"/>
    <x v="4"/>
    <s v="6-10"/>
  </r>
  <r>
    <s v="IG-1746"/>
    <s v="Instagram"/>
    <d v="2025-05-12T00:00:00"/>
    <d v="1899-12-30T13:51:00"/>
    <x v="2"/>
    <s v="Fitness"/>
    <n v="47754"/>
    <n v="9"/>
    <n v="79"/>
    <n v="35493"/>
    <n v="26335"/>
    <n v="1576"/>
    <n v="165"/>
    <n v="118"/>
    <n v="190"/>
    <n v="149"/>
    <n v="619"/>
    <n v="18"/>
    <x v="1"/>
    <n v="2049"/>
    <n v="0.55147212798927836"/>
    <x v="15"/>
    <s v="Monday"/>
    <x v="4"/>
    <s v="6-10"/>
  </r>
  <r>
    <s v="IG-1747"/>
    <s v="Instagram"/>
    <d v="2025-05-12T00:00:00"/>
    <d v="1899-12-30T13:51:00"/>
    <x v="2"/>
    <s v="Travel"/>
    <n v="48097"/>
    <n v="5"/>
    <n v="141"/>
    <n v="13143"/>
    <n v="9078"/>
    <n v="285"/>
    <n v="25"/>
    <n v="20"/>
    <n v="33"/>
    <n v="33"/>
    <n v="233"/>
    <n v="14"/>
    <x v="1"/>
    <n v="363"/>
    <n v="0.18874358068070773"/>
    <x v="15"/>
    <s v="Monday"/>
    <x v="4"/>
    <s v="3-5"/>
  </r>
  <r>
    <s v="IG-1748"/>
    <s v="Instagram"/>
    <d v="2025-05-12T00:00:00"/>
    <d v="1899-12-30T13:57:00"/>
    <x v="3"/>
    <s v="Fashion"/>
    <n v="48004"/>
    <n v="6"/>
    <n v="80"/>
    <n v="40761"/>
    <n v="30671"/>
    <n v="873"/>
    <n v="111"/>
    <n v="258"/>
    <n v="91"/>
    <n v="133"/>
    <n v="637"/>
    <n v="201"/>
    <x v="1"/>
    <n v="1333"/>
    <n v="0.63892592283976335"/>
    <x v="15"/>
    <s v="Monday"/>
    <x v="4"/>
    <s v="6-10"/>
  </r>
  <r>
    <s v="IG-1749"/>
    <s v="Instagram"/>
    <d v="2025-05-12T00:00:00"/>
    <d v="1899-12-30T15:38:00"/>
    <x v="2"/>
    <s v="Fashion"/>
    <n v="47792"/>
    <n v="8"/>
    <n v="306"/>
    <n v="10107"/>
    <n v="7110"/>
    <n v="262"/>
    <n v="32"/>
    <n v="21"/>
    <n v="49"/>
    <n v="18"/>
    <n v="112"/>
    <n v="9"/>
    <x v="1"/>
    <n v="364"/>
    <n v="0.14876966856377635"/>
    <x v="12"/>
    <s v="Monday"/>
    <x v="4"/>
    <s v="6-10"/>
  </r>
  <r>
    <s v="IG-1750"/>
    <s v="Instagram"/>
    <d v="2025-05-12T00:00:00"/>
    <d v="1899-12-30T15:46:00"/>
    <x v="3"/>
    <s v="Food"/>
    <n v="47839"/>
    <n v="8"/>
    <n v="65"/>
    <n v="28212"/>
    <n v="23057"/>
    <n v="651"/>
    <n v="68"/>
    <n v="115"/>
    <n v="82"/>
    <n v="139"/>
    <n v="703"/>
    <n v="139"/>
    <x v="1"/>
    <n v="916"/>
    <n v="0.48197077698112417"/>
    <x v="12"/>
    <s v="Monday"/>
    <x v="4"/>
    <s v="6-10"/>
  </r>
  <r>
    <s v="IG-1751"/>
    <s v="Instagram"/>
    <d v="2025-05-12T00:00:00"/>
    <d v="1899-12-30T17:06:00"/>
    <x v="3"/>
    <s v="Education"/>
    <n v="47881"/>
    <n v="9"/>
    <n v="78"/>
    <n v="24070"/>
    <n v="18351"/>
    <n v="800"/>
    <n v="59"/>
    <n v="128"/>
    <n v="87"/>
    <n v="60"/>
    <n v="677"/>
    <n v="98"/>
    <x v="1"/>
    <n v="1074"/>
    <n v="0.38326267204110193"/>
    <x v="14"/>
    <s v="Monday"/>
    <x v="4"/>
    <s v="6-10"/>
  </r>
  <r>
    <s v="IG-1752"/>
    <s v="Instagram"/>
    <d v="2025-05-12T00:00:00"/>
    <d v="1899-12-30T17:25:00"/>
    <x v="0"/>
    <s v="Fitness"/>
    <n v="47806"/>
    <n v="9"/>
    <n v="397"/>
    <n v="9399"/>
    <n v="6866"/>
    <n v="292"/>
    <n v="33"/>
    <n v="38"/>
    <n v="178"/>
    <n v="48"/>
    <n v="167"/>
    <n v="10"/>
    <x v="1"/>
    <n v="541"/>
    <n v="0.14362213948039995"/>
    <x v="14"/>
    <s v="Monday"/>
    <x v="4"/>
    <s v="6-10"/>
  </r>
  <r>
    <s v="IG-1753"/>
    <s v="Instagram"/>
    <d v="2025-05-12T00:00:00"/>
    <d v="1899-12-30T19:12:00"/>
    <x v="3"/>
    <s v="Travel"/>
    <n v="47936"/>
    <n v="4"/>
    <n v="235"/>
    <n v="29179"/>
    <n v="21300"/>
    <n v="655"/>
    <n v="57"/>
    <n v="98"/>
    <n v="84"/>
    <n v="44"/>
    <n v="793"/>
    <n v="99"/>
    <x v="1"/>
    <n v="894"/>
    <n v="0.44434245660881178"/>
    <x v="4"/>
    <s v="Monday"/>
    <x v="4"/>
    <s v="3-5"/>
  </r>
  <r>
    <s v="IG-1754"/>
    <s v="Instagram"/>
    <d v="2025-05-12T00:00:00"/>
    <d v="1899-12-30T19:40:00"/>
    <x v="3"/>
    <s v="Fashion"/>
    <n v="47467"/>
    <n v="6"/>
    <n v="170"/>
    <n v="16624"/>
    <n v="12036"/>
    <n v="496"/>
    <n v="38"/>
    <n v="86"/>
    <n v="64"/>
    <n v="40"/>
    <n v="227"/>
    <n v="78"/>
    <x v="1"/>
    <n v="684"/>
    <n v="0.2535656350727874"/>
    <x v="4"/>
    <s v="Monday"/>
    <x v="4"/>
    <s v="6-10"/>
  </r>
  <r>
    <s v="IG-1755"/>
    <s v="Instagram"/>
    <d v="2025-05-12T00:00:00"/>
    <d v="1899-12-30T20:00:00"/>
    <x v="2"/>
    <s v="Business"/>
    <n v="47565"/>
    <n v="6"/>
    <n v="230"/>
    <n v="12393"/>
    <n v="11411"/>
    <n v="372"/>
    <n v="38"/>
    <n v="24"/>
    <n v="58"/>
    <n v="96"/>
    <n v="182"/>
    <n v="27"/>
    <x v="1"/>
    <n v="492"/>
    <n v="0.23990329023441606"/>
    <x v="5"/>
    <s v="Monday"/>
    <x v="4"/>
    <s v="6-10"/>
  </r>
  <r>
    <s v="IG-1756"/>
    <s v="Instagram"/>
    <d v="2025-05-12T00:00:00"/>
    <d v="1899-12-30T21:00:00"/>
    <x v="0"/>
    <s v="Business"/>
    <n v="47753"/>
    <n v="12"/>
    <n v="180"/>
    <n v="6398"/>
    <n v="5395"/>
    <n v="295"/>
    <n v="29"/>
    <n v="33"/>
    <n v="184"/>
    <n v="64"/>
    <n v="161"/>
    <n v="11"/>
    <x v="1"/>
    <n v="541"/>
    <n v="0.11297719515004293"/>
    <x v="6"/>
    <s v="Monday"/>
    <x v="4"/>
    <s v="11+"/>
  </r>
  <r>
    <s v="IG-1757"/>
    <s v="Instagram"/>
    <d v="2025-05-12T00:00:00"/>
    <d v="1899-12-30T21:11:00"/>
    <x v="3"/>
    <s v="Travel"/>
    <n v="47731"/>
    <n v="6"/>
    <n v="183"/>
    <n v="52323"/>
    <n v="43562"/>
    <n v="2183"/>
    <n v="273"/>
    <n v="511"/>
    <n v="352"/>
    <n v="156"/>
    <n v="857"/>
    <n v="80"/>
    <x v="0"/>
    <n v="3319"/>
    <n v="0.91265634493306236"/>
    <x v="6"/>
    <s v="Monday"/>
    <x v="4"/>
    <s v="6-10"/>
  </r>
  <r>
    <s v="IG-1758"/>
    <s v="Instagram"/>
    <d v="2025-05-12T00:00:00"/>
    <d v="1899-12-30T21:39:00"/>
    <x v="2"/>
    <s v="Fashion"/>
    <n v="47600"/>
    <n v="7"/>
    <n v="208"/>
    <n v="9900"/>
    <n v="8868"/>
    <n v="356"/>
    <n v="25"/>
    <n v="18"/>
    <n v="40"/>
    <n v="35"/>
    <n v="180"/>
    <n v="6"/>
    <x v="1"/>
    <n v="439"/>
    <n v="0.18630252100840336"/>
    <x v="6"/>
    <s v="Monday"/>
    <x v="4"/>
    <s v="6-10"/>
  </r>
  <r>
    <s v="IG-1759"/>
    <s v="Instagram"/>
    <d v="2025-05-12T00:00:00"/>
    <d v="1899-12-30T22:28:00"/>
    <x v="2"/>
    <s v="Fashion"/>
    <n v="47855"/>
    <n v="13"/>
    <n v="297"/>
    <n v="10813"/>
    <n v="9711"/>
    <n v="371"/>
    <n v="33"/>
    <n v="25"/>
    <n v="49"/>
    <n v="49"/>
    <n v="117"/>
    <n v="12"/>
    <x v="1"/>
    <n v="478"/>
    <n v="0.20292550412705046"/>
    <x v="19"/>
    <s v="Monday"/>
    <x v="4"/>
    <s v="11+"/>
  </r>
  <r>
    <s v="IG-1760"/>
    <s v="Instagram"/>
    <d v="2025-05-13T00:00:00"/>
    <d v="1899-12-30T01:51:00"/>
    <x v="2"/>
    <s v="Fashion"/>
    <n v="47776"/>
    <n v="8"/>
    <n v="128"/>
    <n v="9162"/>
    <n v="7951"/>
    <n v="297"/>
    <n v="22"/>
    <n v="18"/>
    <n v="37"/>
    <n v="37"/>
    <n v="99"/>
    <n v="17"/>
    <x v="1"/>
    <n v="374"/>
    <n v="0.1664224715338245"/>
    <x v="22"/>
    <s v="Tuesday"/>
    <x v="4"/>
    <s v="6-10"/>
  </r>
  <r>
    <s v="IG-1761"/>
    <s v="Instagram"/>
    <d v="2025-05-13T00:00:00"/>
    <d v="1899-12-30T07:07:00"/>
    <x v="2"/>
    <s v="Food"/>
    <n v="47922"/>
    <n v="7"/>
    <n v="121"/>
    <n v="16114"/>
    <n v="13202"/>
    <n v="504"/>
    <n v="40"/>
    <n v="26"/>
    <n v="51"/>
    <n v="28"/>
    <n v="170"/>
    <n v="29"/>
    <x v="0"/>
    <n v="621"/>
    <n v="0.2754893368390301"/>
    <x v="10"/>
    <s v="Tuesday"/>
    <x v="4"/>
    <s v="6-10"/>
  </r>
  <r>
    <s v="IG-1762"/>
    <s v="Instagram"/>
    <d v="2025-05-13T00:00:00"/>
    <d v="1899-12-30T11:06:00"/>
    <x v="2"/>
    <s v="Tech"/>
    <n v="47799"/>
    <n v="9"/>
    <n v="176"/>
    <n v="9288"/>
    <n v="7109"/>
    <n v="255"/>
    <n v="17"/>
    <n v="18"/>
    <n v="29"/>
    <n v="22"/>
    <n v="128"/>
    <n v="17"/>
    <x v="1"/>
    <n v="319"/>
    <n v="0.1487269608150798"/>
    <x v="11"/>
    <s v="Tuesday"/>
    <x v="4"/>
    <s v="6-10"/>
  </r>
  <r>
    <s v="IG-1763"/>
    <s v="Instagram"/>
    <d v="2025-05-13T00:00:00"/>
    <d v="1899-12-30T13:26:00"/>
    <x v="2"/>
    <s v="Travel"/>
    <n v="47894"/>
    <n v="4"/>
    <n v="148"/>
    <n v="11133"/>
    <n v="7716"/>
    <n v="343"/>
    <n v="22"/>
    <n v="17"/>
    <n v="34"/>
    <n v="57"/>
    <n v="109"/>
    <n v="11"/>
    <x v="1"/>
    <n v="416"/>
    <n v="0.16110577525368522"/>
    <x v="15"/>
    <s v="Tuesday"/>
    <x v="4"/>
    <s v="3-5"/>
  </r>
  <r>
    <s v="IG-1764"/>
    <s v="Instagram"/>
    <d v="2025-05-13T00:00:00"/>
    <d v="1899-12-30T13:31:00"/>
    <x v="1"/>
    <s v="Fashion"/>
    <n v="48127"/>
    <n v="6"/>
    <n v="24"/>
    <n v="6253"/>
    <n v="4915"/>
    <n v="86"/>
    <n v="14"/>
    <n v="11"/>
    <n v="0"/>
    <n v="31"/>
    <n v="75"/>
    <n v="2"/>
    <x v="1"/>
    <n v="111"/>
    <n v="0.10212562594801255"/>
    <x v="15"/>
    <s v="Tuesday"/>
    <x v="4"/>
    <s v="6-10"/>
  </r>
  <r>
    <s v="IG-1765"/>
    <s v="Instagram"/>
    <d v="2025-05-13T00:00:00"/>
    <d v="1899-12-30T17:00:00"/>
    <x v="3"/>
    <s v="Fitness"/>
    <n v="47821"/>
    <n v="8"/>
    <n v="48"/>
    <n v="20835"/>
    <n v="14503"/>
    <n v="677"/>
    <n v="56"/>
    <n v="116"/>
    <n v="66"/>
    <n v="57"/>
    <n v="353"/>
    <n v="88"/>
    <x v="1"/>
    <n v="915"/>
    <n v="0.30327680307814558"/>
    <x v="14"/>
    <s v="Tuesday"/>
    <x v="4"/>
    <s v="6-10"/>
  </r>
  <r>
    <s v="IG-1766"/>
    <s v="Instagram"/>
    <d v="2025-05-13T00:00:00"/>
    <d v="1899-12-30T18:25:00"/>
    <x v="2"/>
    <s v="Fashion"/>
    <n v="47733"/>
    <n v="7"/>
    <n v="301"/>
    <n v="16510"/>
    <n v="11683"/>
    <n v="395"/>
    <n v="40"/>
    <n v="36"/>
    <n v="45"/>
    <n v="55"/>
    <n v="196"/>
    <n v="19"/>
    <x v="0"/>
    <n v="516"/>
    <n v="0.24475729579117173"/>
    <x v="3"/>
    <s v="Tuesday"/>
    <x v="4"/>
    <s v="6-10"/>
  </r>
  <r>
    <s v="IG-1767"/>
    <s v="Instagram"/>
    <d v="2025-05-13T00:00:00"/>
    <d v="1899-12-30T18:44:00"/>
    <x v="2"/>
    <s v="Fashion"/>
    <n v="47755"/>
    <n v="8"/>
    <n v="123"/>
    <n v="7954"/>
    <n v="7179"/>
    <n v="226"/>
    <n v="23"/>
    <n v="23"/>
    <n v="26"/>
    <n v="31"/>
    <n v="99"/>
    <n v="7"/>
    <x v="1"/>
    <n v="298"/>
    <n v="0.15032980839702648"/>
    <x v="3"/>
    <s v="Tuesday"/>
    <x v="4"/>
    <s v="6-10"/>
  </r>
  <r>
    <s v="IG-1768"/>
    <s v="Instagram"/>
    <d v="2025-05-13T00:00:00"/>
    <d v="1899-12-30T20:20:00"/>
    <x v="3"/>
    <s v="Education"/>
    <n v="47974"/>
    <n v="2"/>
    <n v="99"/>
    <n v="18073"/>
    <n v="13828"/>
    <n v="645"/>
    <n v="50"/>
    <n v="111"/>
    <n v="71"/>
    <n v="85"/>
    <n v="381"/>
    <n v="54"/>
    <x v="1"/>
    <n v="877"/>
    <n v="0.28823946304248133"/>
    <x v="5"/>
    <s v="Tuesday"/>
    <x v="4"/>
    <s v="0-2"/>
  </r>
  <r>
    <s v="IG-1769"/>
    <s v="Instagram"/>
    <d v="2025-05-13T00:00:00"/>
    <d v="1899-12-30T20:58:00"/>
    <x v="0"/>
    <s v="Education"/>
    <n v="47917"/>
    <n v="7"/>
    <n v="312"/>
    <n v="19795"/>
    <n v="15596"/>
    <n v="863"/>
    <n v="159"/>
    <n v="168"/>
    <n v="673"/>
    <n v="167"/>
    <n v="394"/>
    <n v="28"/>
    <x v="1"/>
    <n v="1863"/>
    <n v="0.32547947492539181"/>
    <x v="5"/>
    <s v="Tuesday"/>
    <x v="4"/>
    <s v="6-10"/>
  </r>
  <r>
    <s v="IG-1770"/>
    <s v="Instagram"/>
    <d v="2025-05-13T00:00:00"/>
    <d v="1899-12-30T21:14:00"/>
    <x v="3"/>
    <s v="Tech"/>
    <n v="47895"/>
    <n v="16"/>
    <n v="37"/>
    <n v="16826"/>
    <n v="11755"/>
    <n v="463"/>
    <n v="32"/>
    <n v="92"/>
    <n v="58"/>
    <n v="38"/>
    <n v="184"/>
    <n v="74"/>
    <x v="1"/>
    <n v="645"/>
    <n v="0.24543271740265163"/>
    <x v="6"/>
    <s v="Tuesday"/>
    <x v="4"/>
    <s v="11+"/>
  </r>
  <r>
    <s v="IG-1771"/>
    <s v="Instagram"/>
    <d v="2025-05-13T00:00:00"/>
    <d v="1899-12-30T21:34:00"/>
    <x v="0"/>
    <s v="Lifestyle"/>
    <n v="47800"/>
    <n v="6"/>
    <n v="188"/>
    <n v="31454"/>
    <n v="23088"/>
    <n v="614"/>
    <n v="51"/>
    <n v="77"/>
    <n v="430"/>
    <n v="214"/>
    <n v="647"/>
    <n v="36"/>
    <x v="0"/>
    <n v="1172"/>
    <n v="0.48301255230125523"/>
    <x v="6"/>
    <s v="Tuesday"/>
    <x v="4"/>
    <s v="6-10"/>
  </r>
  <r>
    <s v="IG-1772"/>
    <s v="Instagram"/>
    <d v="2025-05-13T00:00:00"/>
    <d v="1899-12-30T21:43:00"/>
    <x v="0"/>
    <s v="Food"/>
    <n v="47932"/>
    <n v="6"/>
    <n v="117"/>
    <n v="33248"/>
    <n v="23140"/>
    <n v="792"/>
    <n v="110"/>
    <n v="101"/>
    <n v="683"/>
    <n v="111"/>
    <n v="330"/>
    <n v="42"/>
    <x v="1"/>
    <n v="1686"/>
    <n v="0.4827672536092798"/>
    <x v="6"/>
    <s v="Tuesday"/>
    <x v="4"/>
    <s v="6-10"/>
  </r>
  <r>
    <s v="IG-1773"/>
    <s v="Instagram"/>
    <d v="2025-05-13T00:00:00"/>
    <d v="1899-12-30T22:56:00"/>
    <x v="3"/>
    <s v="Education"/>
    <n v="47823"/>
    <n v="11"/>
    <n v="108"/>
    <n v="16215"/>
    <n v="12827"/>
    <n v="533"/>
    <n v="44"/>
    <n v="134"/>
    <n v="69"/>
    <n v="100"/>
    <n v="191"/>
    <n v="65"/>
    <x v="1"/>
    <n v="780"/>
    <n v="0.268218221357924"/>
    <x v="19"/>
    <s v="Tuesday"/>
    <x v="4"/>
    <s v="11+"/>
  </r>
  <r>
    <s v="IG-1774"/>
    <s v="Instagram"/>
    <d v="2025-05-14T00:00:00"/>
    <d v="1899-12-30T06:42:00"/>
    <x v="3"/>
    <s v="Fashion"/>
    <n v="47869"/>
    <n v="8"/>
    <n v="68"/>
    <n v="16442"/>
    <n v="14323"/>
    <n v="424"/>
    <n v="72"/>
    <n v="104"/>
    <n v="62"/>
    <n v="46"/>
    <n v="168"/>
    <n v="60"/>
    <x v="1"/>
    <n v="662"/>
    <n v="0.29921243393427899"/>
    <x v="9"/>
    <s v="Wednesday"/>
    <x v="4"/>
    <s v="6-10"/>
  </r>
  <r>
    <s v="IG-1775"/>
    <s v="Instagram"/>
    <d v="2025-05-14T00:00:00"/>
    <d v="1899-12-30T07:06:00"/>
    <x v="2"/>
    <s v="Fitness"/>
    <n v="48020"/>
    <n v="13"/>
    <n v="74"/>
    <n v="7463"/>
    <n v="6168"/>
    <n v="366"/>
    <n v="34"/>
    <n v="23"/>
    <n v="30"/>
    <n v="33"/>
    <n v="65"/>
    <n v="10"/>
    <x v="1"/>
    <n v="453"/>
    <n v="0.12844648063306954"/>
    <x v="10"/>
    <s v="Wednesday"/>
    <x v="4"/>
    <s v="11+"/>
  </r>
  <r>
    <s v="IG-1776"/>
    <s v="Instagram"/>
    <d v="2025-05-14T00:00:00"/>
    <d v="1899-12-30T07:48:00"/>
    <x v="0"/>
    <s v="Tech"/>
    <n v="47882"/>
    <n v="6"/>
    <n v="159"/>
    <n v="8179"/>
    <n v="7336"/>
    <n v="303"/>
    <n v="31"/>
    <n v="26"/>
    <n v="138"/>
    <n v="40"/>
    <n v="191"/>
    <n v="14"/>
    <x v="1"/>
    <n v="498"/>
    <n v="0.15320997452069671"/>
    <x v="10"/>
    <s v="Wednesday"/>
    <x v="4"/>
    <s v="6-10"/>
  </r>
  <r>
    <s v="IG-1777"/>
    <s v="Instagram"/>
    <d v="2025-05-14T00:00:00"/>
    <d v="1899-12-30T08:43:00"/>
    <x v="3"/>
    <s v="Fitness"/>
    <n v="47711"/>
    <n v="7"/>
    <n v="118"/>
    <n v="42011"/>
    <n v="29525"/>
    <n v="1248"/>
    <n v="88"/>
    <n v="267"/>
    <n v="166"/>
    <n v="69"/>
    <n v="584"/>
    <n v="93"/>
    <x v="0"/>
    <n v="1769"/>
    <n v="0.61883003919431578"/>
    <x v="0"/>
    <s v="Wednesday"/>
    <x v="4"/>
    <s v="6-10"/>
  </r>
  <r>
    <s v="IG-1778"/>
    <s v="Instagram"/>
    <d v="2025-05-14T00:00:00"/>
    <d v="1899-12-30T18:44:00"/>
    <x v="2"/>
    <s v="Lifestyle"/>
    <n v="47883"/>
    <n v="12"/>
    <n v="273"/>
    <n v="10098"/>
    <n v="7532"/>
    <n v="239"/>
    <n v="26"/>
    <n v="15"/>
    <n v="31"/>
    <n v="34"/>
    <n v="111"/>
    <n v="16"/>
    <x v="1"/>
    <n v="311"/>
    <n v="0.15730008562537853"/>
    <x v="3"/>
    <s v="Wednesday"/>
    <x v="4"/>
    <s v="11+"/>
  </r>
  <r>
    <s v="IG-1779"/>
    <s v="Instagram"/>
    <d v="2025-05-14T00:00:00"/>
    <d v="1899-12-30T20:14:00"/>
    <x v="3"/>
    <s v="Education"/>
    <n v="47922"/>
    <n v="7"/>
    <n v="92"/>
    <n v="65582"/>
    <n v="48057"/>
    <n v="1385"/>
    <n v="169"/>
    <n v="241"/>
    <n v="166"/>
    <n v="382"/>
    <n v="954"/>
    <n v="211"/>
    <x v="0"/>
    <n v="1961"/>
    <n v="1.0028170777513459"/>
    <x v="5"/>
    <s v="Wednesday"/>
    <x v="4"/>
    <s v="6-10"/>
  </r>
  <r>
    <s v="IG-1780"/>
    <s v="Instagram"/>
    <d v="2025-05-14T00:00:00"/>
    <d v="1899-12-30T20:36:00"/>
    <x v="3"/>
    <s v="Lifestyle"/>
    <n v="47751"/>
    <n v="7"/>
    <n v="42"/>
    <n v="27733"/>
    <n v="23013"/>
    <n v="1089"/>
    <n v="117"/>
    <n v="331"/>
    <n v="159"/>
    <n v="78"/>
    <n v="402"/>
    <n v="151"/>
    <x v="1"/>
    <n v="1696"/>
    <n v="0.4819375510460514"/>
    <x v="5"/>
    <s v="Wednesday"/>
    <x v="4"/>
    <s v="6-10"/>
  </r>
  <r>
    <s v="IG-1781"/>
    <s v="Instagram"/>
    <d v="2025-05-14T00:00:00"/>
    <d v="1899-12-30T20:38:00"/>
    <x v="1"/>
    <s v="Food"/>
    <n v="47893"/>
    <n v="6"/>
    <n v="48"/>
    <n v="10153"/>
    <n v="7522"/>
    <n v="149"/>
    <n v="15"/>
    <n v="14"/>
    <n v="0"/>
    <n v="125"/>
    <n v="117"/>
    <n v="6"/>
    <x v="1"/>
    <n v="178"/>
    <n v="0.15705844277869419"/>
    <x v="5"/>
    <s v="Wednesday"/>
    <x v="4"/>
    <s v="6-10"/>
  </r>
  <r>
    <s v="IG-1782"/>
    <s v="Instagram"/>
    <d v="2025-05-14T00:00:00"/>
    <d v="1899-12-30T20:46:00"/>
    <x v="3"/>
    <s v="Fitness"/>
    <n v="47576"/>
    <n v="8"/>
    <n v="85"/>
    <n v="25762"/>
    <n v="23430"/>
    <n v="884"/>
    <n v="77"/>
    <n v="139"/>
    <n v="105"/>
    <n v="159"/>
    <n v="361"/>
    <n v="55"/>
    <x v="1"/>
    <n v="1205"/>
    <n v="0.49247519757861108"/>
    <x v="5"/>
    <s v="Wednesday"/>
    <x v="4"/>
    <s v="6-10"/>
  </r>
  <r>
    <s v="IG-1783"/>
    <s v="Instagram"/>
    <d v="2025-05-14T00:00:00"/>
    <d v="1899-12-30T21:37:00"/>
    <x v="0"/>
    <s v="Tech"/>
    <n v="47808"/>
    <n v="8"/>
    <n v="259"/>
    <n v="9487"/>
    <n v="6655"/>
    <n v="229"/>
    <n v="19"/>
    <n v="21"/>
    <n v="105"/>
    <n v="24"/>
    <n v="179"/>
    <n v="7"/>
    <x v="1"/>
    <n v="374"/>
    <n v="0.13920264390896922"/>
    <x v="6"/>
    <s v="Wednesday"/>
    <x v="4"/>
    <s v="6-10"/>
  </r>
  <r>
    <s v="IG-1784"/>
    <s v="Instagram"/>
    <d v="2025-05-14T00:00:00"/>
    <d v="1899-12-30T22:27:00"/>
    <x v="2"/>
    <s v="Fitness"/>
    <n v="47703"/>
    <n v="5"/>
    <n v="115"/>
    <n v="12094"/>
    <n v="11156"/>
    <n v="421"/>
    <n v="44"/>
    <n v="38"/>
    <n v="79"/>
    <n v="75"/>
    <n v="157"/>
    <n v="14"/>
    <x v="1"/>
    <n v="582"/>
    <n v="0.23386369829989728"/>
    <x v="19"/>
    <s v="Wednesday"/>
    <x v="4"/>
    <s v="3-5"/>
  </r>
  <r>
    <s v="IG-1785"/>
    <s v="Instagram"/>
    <d v="2025-05-15T00:00:00"/>
    <d v="1899-12-30T01:18:00"/>
    <x v="1"/>
    <s v="Fitness"/>
    <n v="47733"/>
    <n v="7"/>
    <n v="48"/>
    <n v="3819"/>
    <n v="3018"/>
    <n v="64"/>
    <n v="8"/>
    <n v="6"/>
    <n v="0"/>
    <n v="27"/>
    <n v="15"/>
    <n v="2"/>
    <x v="1"/>
    <n v="78"/>
    <n v="6.322669851046446E-2"/>
    <x v="22"/>
    <s v="Thursday"/>
    <x v="4"/>
    <s v="6-10"/>
  </r>
  <r>
    <s v="IG-1786"/>
    <s v="Instagram"/>
    <d v="2025-05-15T00:00:00"/>
    <d v="1899-12-30T06:32:00"/>
    <x v="3"/>
    <s v="Travel"/>
    <n v="47710"/>
    <n v="10"/>
    <n v="77"/>
    <n v="55461"/>
    <n v="41690"/>
    <n v="1349"/>
    <n v="143"/>
    <n v="262"/>
    <n v="170"/>
    <n v="243"/>
    <n v="872"/>
    <n v="210"/>
    <x v="1"/>
    <n v="1924"/>
    <n v="0.873821001886397"/>
    <x v="9"/>
    <s v="Thursday"/>
    <x v="4"/>
    <s v="6-10"/>
  </r>
  <r>
    <s v="IG-1787"/>
    <s v="Instagram"/>
    <d v="2025-05-15T00:00:00"/>
    <d v="1899-12-30T10:37:00"/>
    <x v="1"/>
    <s v="Fashion"/>
    <n v="47973"/>
    <n v="3"/>
    <n v="74"/>
    <n v="9327"/>
    <n v="7427"/>
    <n v="115"/>
    <n v="13"/>
    <n v="15"/>
    <n v="0"/>
    <n v="81"/>
    <n v="120"/>
    <n v="4"/>
    <x v="0"/>
    <n v="143"/>
    <n v="0.15481625080774603"/>
    <x v="17"/>
    <s v="Thursday"/>
    <x v="4"/>
    <s v="3-5"/>
  </r>
  <r>
    <s v="IG-1788"/>
    <s v="Instagram"/>
    <d v="2025-05-15T00:00:00"/>
    <d v="1899-12-30T12:30:00"/>
    <x v="2"/>
    <s v="Business"/>
    <n v="47975"/>
    <n v="10"/>
    <n v="153"/>
    <n v="6515"/>
    <n v="5081"/>
    <n v="192"/>
    <n v="15"/>
    <n v="11"/>
    <n v="22"/>
    <n v="51"/>
    <n v="86"/>
    <n v="11"/>
    <x v="1"/>
    <n v="240"/>
    <n v="0.10590932777488275"/>
    <x v="1"/>
    <s v="Thursday"/>
    <x v="4"/>
    <s v="6-10"/>
  </r>
  <r>
    <s v="IG-1789"/>
    <s v="Instagram"/>
    <d v="2025-05-15T00:00:00"/>
    <d v="1899-12-30T15:03:00"/>
    <x v="0"/>
    <s v="Food"/>
    <n v="47933"/>
    <n v="6"/>
    <n v="448"/>
    <n v="16802"/>
    <n v="14255"/>
    <n v="567"/>
    <n v="55"/>
    <n v="101"/>
    <n v="358"/>
    <n v="62"/>
    <n v="301"/>
    <n v="30"/>
    <x v="1"/>
    <n v="1081"/>
    <n v="0.29739427951515657"/>
    <x v="12"/>
    <s v="Thursday"/>
    <x v="4"/>
    <s v="6-10"/>
  </r>
  <r>
    <s v="IG-1790"/>
    <s v="Instagram"/>
    <d v="2025-05-15T00:00:00"/>
    <d v="1899-12-30T16:46:00"/>
    <x v="2"/>
    <s v="Business"/>
    <n v="47949"/>
    <n v="14"/>
    <n v="167"/>
    <n v="4575"/>
    <n v="3700"/>
    <n v="110"/>
    <n v="12"/>
    <n v="10"/>
    <n v="16"/>
    <n v="37"/>
    <n v="32"/>
    <n v="7"/>
    <x v="1"/>
    <n v="148"/>
    <n v="7.7165321487413716E-2"/>
    <x v="13"/>
    <s v="Thursday"/>
    <x v="4"/>
    <s v="11+"/>
  </r>
  <r>
    <s v="IG-1791"/>
    <s v="Instagram"/>
    <d v="2025-05-15T00:00:00"/>
    <d v="1899-12-30T18:33:00"/>
    <x v="2"/>
    <s v="Travel"/>
    <n v="47974"/>
    <n v="9"/>
    <n v="192"/>
    <n v="12202"/>
    <n v="9415"/>
    <n v="278"/>
    <n v="34"/>
    <n v="19"/>
    <n v="40"/>
    <n v="24"/>
    <n v="254"/>
    <n v="20"/>
    <x v="1"/>
    <n v="371"/>
    <n v="0.19625213657397758"/>
    <x v="3"/>
    <s v="Thursday"/>
    <x v="4"/>
    <s v="6-10"/>
  </r>
  <r>
    <s v="IG-1792"/>
    <s v="Instagram"/>
    <d v="2025-05-15T00:00:00"/>
    <d v="1899-12-30T19:44:00"/>
    <x v="2"/>
    <s v="Travel"/>
    <n v="48104"/>
    <n v="9"/>
    <n v="117"/>
    <n v="15837"/>
    <n v="12775"/>
    <n v="486"/>
    <n v="47"/>
    <n v="22"/>
    <n v="63"/>
    <n v="84"/>
    <n v="182"/>
    <n v="25"/>
    <x v="1"/>
    <n v="618"/>
    <n v="0.26557043073341097"/>
    <x v="4"/>
    <s v="Thursday"/>
    <x v="4"/>
    <s v="6-10"/>
  </r>
  <r>
    <s v="IG-1793"/>
    <s v="Instagram"/>
    <d v="2025-05-15T00:00:00"/>
    <d v="1899-12-30T21:03:00"/>
    <x v="2"/>
    <s v="Fashion"/>
    <n v="47720"/>
    <n v="9"/>
    <n v="458"/>
    <n v="19114"/>
    <n v="17071"/>
    <n v="878"/>
    <n v="70"/>
    <n v="66"/>
    <n v="110"/>
    <n v="51"/>
    <n v="314"/>
    <n v="19"/>
    <x v="1"/>
    <n v="1124"/>
    <n v="0.35773260687342834"/>
    <x v="6"/>
    <s v="Thursday"/>
    <x v="4"/>
    <s v="6-10"/>
  </r>
  <r>
    <s v="IG-1794"/>
    <s v="Instagram"/>
    <d v="2025-05-15T00:00:00"/>
    <d v="1899-12-30T21:30:00"/>
    <x v="3"/>
    <s v="Travel"/>
    <n v="48039"/>
    <n v="4"/>
    <n v="202"/>
    <n v="34712"/>
    <n v="29531"/>
    <n v="985"/>
    <n v="93"/>
    <n v="256"/>
    <n v="111"/>
    <n v="81"/>
    <n v="467"/>
    <n v="86"/>
    <x v="1"/>
    <n v="1445"/>
    <n v="0.61472969878640271"/>
    <x v="6"/>
    <s v="Thursday"/>
    <x v="4"/>
    <s v="3-5"/>
  </r>
  <r>
    <s v="IG-1795"/>
    <s v="Instagram"/>
    <d v="2025-05-15T00:00:00"/>
    <d v="1899-12-30T21:51:00"/>
    <x v="2"/>
    <s v="Business"/>
    <n v="47912"/>
    <n v="9"/>
    <n v="206"/>
    <n v="14356"/>
    <n v="10308"/>
    <n v="374"/>
    <n v="42"/>
    <n v="23"/>
    <n v="48"/>
    <n v="70"/>
    <n v="95"/>
    <n v="8"/>
    <x v="1"/>
    <n v="487"/>
    <n v="0.2151444314576724"/>
    <x v="6"/>
    <s v="Thursday"/>
    <x v="4"/>
    <s v="6-10"/>
  </r>
  <r>
    <s v="IG-1796"/>
    <s v="Instagram"/>
    <d v="2025-05-15T00:00:00"/>
    <d v="1899-12-30T23:16:00"/>
    <x v="0"/>
    <s v="Fitness"/>
    <n v="47887"/>
    <n v="5"/>
    <n v="269"/>
    <n v="12158"/>
    <n v="10616"/>
    <n v="409"/>
    <n v="37"/>
    <n v="44"/>
    <n v="194"/>
    <n v="86"/>
    <n v="182"/>
    <n v="23"/>
    <x v="1"/>
    <n v="684"/>
    <n v="0.22168855848142502"/>
    <x v="7"/>
    <s v="Thursday"/>
    <x v="4"/>
    <s v="3-5"/>
  </r>
  <r>
    <s v="IG-1797"/>
    <s v="Instagram"/>
    <d v="2025-05-16T00:00:00"/>
    <d v="1899-12-30T07:04:00"/>
    <x v="0"/>
    <s v="Food"/>
    <n v="47812"/>
    <n v="9"/>
    <n v="408"/>
    <n v="18257"/>
    <n v="15968"/>
    <n v="806"/>
    <n v="140"/>
    <n v="90"/>
    <n v="641"/>
    <n v="74"/>
    <n v="369"/>
    <n v="41"/>
    <x v="1"/>
    <n v="1677"/>
    <n v="0.3339747343763072"/>
    <x v="10"/>
    <s v="Friday"/>
    <x v="4"/>
    <s v="6-10"/>
  </r>
  <r>
    <s v="IG-1798"/>
    <s v="Instagram"/>
    <d v="2025-05-16T00:00:00"/>
    <d v="1899-12-30T07:21:00"/>
    <x v="3"/>
    <s v="Lifestyle"/>
    <n v="47957"/>
    <n v="8"/>
    <n v="95"/>
    <n v="35623"/>
    <n v="28327"/>
    <n v="904"/>
    <n v="81"/>
    <n v="168"/>
    <n v="105"/>
    <n v="101"/>
    <n v="623"/>
    <n v="128"/>
    <x v="1"/>
    <n v="1258"/>
    <n v="0.59067497966928706"/>
    <x v="10"/>
    <s v="Friday"/>
    <x v="4"/>
    <s v="6-10"/>
  </r>
  <r>
    <s v="IG-1799"/>
    <s v="Instagram"/>
    <d v="2025-05-16T00:00:00"/>
    <d v="1899-12-30T09:02:00"/>
    <x v="3"/>
    <s v="Business"/>
    <n v="47929"/>
    <n v="8"/>
    <n v="77"/>
    <n v="8167"/>
    <n v="6919"/>
    <n v="356"/>
    <n v="47"/>
    <n v="80"/>
    <n v="55"/>
    <n v="43"/>
    <n v="126"/>
    <n v="40"/>
    <x v="1"/>
    <n v="538"/>
    <n v="0.14435936489390558"/>
    <x v="16"/>
    <s v="Friday"/>
    <x v="4"/>
    <s v="6-10"/>
  </r>
  <r>
    <s v="IG-1800"/>
    <s v="Instagram"/>
    <d v="2025-05-16T00:00:00"/>
    <d v="1899-12-30T18:50:00"/>
    <x v="0"/>
    <s v="Fashion"/>
    <n v="48092"/>
    <n v="7"/>
    <n v="341"/>
    <n v="9335"/>
    <n v="7205"/>
    <n v="282"/>
    <n v="37"/>
    <n v="38"/>
    <n v="186"/>
    <n v="21"/>
    <n v="92"/>
    <n v="23"/>
    <x v="1"/>
    <n v="543"/>
    <n v="0.14981701738334857"/>
    <x v="3"/>
    <s v="Friday"/>
    <x v="4"/>
    <s v="6-10"/>
  </r>
  <r>
    <s v="IG-1801"/>
    <s v="Instagram"/>
    <d v="2025-05-16T00:00:00"/>
    <d v="1899-12-30T18:58:00"/>
    <x v="3"/>
    <s v="Tech"/>
    <n v="47873"/>
    <n v="13"/>
    <n v="95"/>
    <n v="23273"/>
    <n v="18032"/>
    <n v="510"/>
    <n v="47"/>
    <n v="101"/>
    <n v="69"/>
    <n v="112"/>
    <n v="254"/>
    <n v="98"/>
    <x v="1"/>
    <n v="727"/>
    <n v="0.37666325486182189"/>
    <x v="3"/>
    <s v="Friday"/>
    <x v="4"/>
    <s v="11+"/>
  </r>
  <r>
    <s v="IG-1802"/>
    <s v="Instagram"/>
    <d v="2025-05-17T00:00:00"/>
    <d v="1899-12-30T00:35:00"/>
    <x v="1"/>
    <s v="Food"/>
    <n v="47927"/>
    <n v="7"/>
    <n v="41"/>
    <n v="3549"/>
    <n v="3104"/>
    <n v="45"/>
    <n v="5"/>
    <n v="4"/>
    <n v="0"/>
    <n v="27"/>
    <n v="26"/>
    <n v="2"/>
    <x v="1"/>
    <n v="54"/>
    <n v="6.4765163686439794E-2"/>
    <x v="8"/>
    <s v="Saturday"/>
    <x v="4"/>
    <s v="6-10"/>
  </r>
  <r>
    <s v="IG-1803"/>
    <s v="Instagram"/>
    <d v="2025-05-17T00:00:00"/>
    <d v="1899-12-30T07:24:00"/>
    <x v="2"/>
    <s v="Travel"/>
    <n v="47965"/>
    <n v="8"/>
    <n v="402"/>
    <n v="17211"/>
    <n v="12387"/>
    <n v="422"/>
    <n v="44"/>
    <n v="30"/>
    <n v="59"/>
    <n v="36"/>
    <n v="258"/>
    <n v="9"/>
    <x v="1"/>
    <n v="555"/>
    <n v="0.25825080788074639"/>
    <x v="10"/>
    <s v="Saturday"/>
    <x v="4"/>
    <s v="6-10"/>
  </r>
  <r>
    <s v="IG-1804"/>
    <s v="Instagram"/>
    <d v="2025-05-17T00:00:00"/>
    <d v="1899-12-30T07:28:00"/>
    <x v="0"/>
    <s v="Food"/>
    <n v="47845"/>
    <n v="8"/>
    <n v="357"/>
    <n v="17573"/>
    <n v="12425"/>
    <n v="526"/>
    <n v="59"/>
    <n v="68"/>
    <n v="282"/>
    <n v="34"/>
    <n v="366"/>
    <n v="21"/>
    <x v="0"/>
    <n v="935"/>
    <n v="0.25969275786393564"/>
    <x v="10"/>
    <s v="Saturday"/>
    <x v="4"/>
    <s v="6-10"/>
  </r>
  <r>
    <s v="IG-1805"/>
    <s v="Instagram"/>
    <d v="2025-05-17T00:00:00"/>
    <d v="1899-12-30T08:10:00"/>
    <x v="3"/>
    <s v="Travel"/>
    <n v="48127"/>
    <n v="13"/>
    <n v="99"/>
    <n v="23613"/>
    <n v="16805"/>
    <n v="737"/>
    <n v="73"/>
    <n v="134"/>
    <n v="91"/>
    <n v="116"/>
    <n v="634"/>
    <n v="34"/>
    <x v="1"/>
    <n v="1035"/>
    <n v="0.34918029380597171"/>
    <x v="0"/>
    <s v="Saturday"/>
    <x v="4"/>
    <s v="11+"/>
  </r>
  <r>
    <s v="IG-1806"/>
    <s v="Instagram"/>
    <d v="2025-05-17T00:00:00"/>
    <d v="1899-12-30T08:37:00"/>
    <x v="2"/>
    <s v="Food"/>
    <n v="47967"/>
    <n v="3"/>
    <n v="382"/>
    <n v="8338"/>
    <n v="7451"/>
    <n v="145"/>
    <n v="14"/>
    <n v="12"/>
    <n v="18"/>
    <n v="54"/>
    <n v="180"/>
    <n v="8"/>
    <x v="1"/>
    <n v="189"/>
    <n v="0.1553359601392624"/>
    <x v="0"/>
    <s v="Saturday"/>
    <x v="4"/>
    <s v="3-5"/>
  </r>
  <r>
    <s v="IG-1807"/>
    <s v="Instagram"/>
    <d v="2025-05-17T00:00:00"/>
    <d v="1899-12-30T08:43:00"/>
    <x v="0"/>
    <s v="Education"/>
    <n v="47926"/>
    <n v="9"/>
    <n v="303"/>
    <n v="15917"/>
    <n v="14598"/>
    <n v="610"/>
    <n v="68"/>
    <n v="80"/>
    <n v="352"/>
    <n v="141"/>
    <n v="354"/>
    <n v="32"/>
    <x v="1"/>
    <n v="1110"/>
    <n v="0.30459458331594541"/>
    <x v="0"/>
    <s v="Saturday"/>
    <x v="4"/>
    <s v="6-10"/>
  </r>
  <r>
    <s v="IG-1808"/>
    <s v="Instagram"/>
    <d v="2025-05-17T00:00:00"/>
    <d v="1899-12-30T10:15:00"/>
    <x v="2"/>
    <s v="Business"/>
    <n v="47989"/>
    <n v="10"/>
    <n v="213"/>
    <n v="8478"/>
    <n v="7238"/>
    <n v="337"/>
    <n v="32"/>
    <n v="18"/>
    <n v="34"/>
    <n v="59"/>
    <n v="195"/>
    <n v="16"/>
    <x v="1"/>
    <n v="421"/>
    <n v="0.1508262310112734"/>
    <x v="17"/>
    <s v="Saturday"/>
    <x v="4"/>
    <s v="6-10"/>
  </r>
  <r>
    <s v="IG-1809"/>
    <s v="Instagram"/>
    <d v="2025-05-17T00:00:00"/>
    <d v="1899-12-30T12:10:00"/>
    <x v="3"/>
    <s v="Business"/>
    <n v="47926"/>
    <n v="5"/>
    <n v="116"/>
    <n v="77475"/>
    <n v="59590"/>
    <n v="2685"/>
    <n v="229"/>
    <n v="561"/>
    <n v="342"/>
    <n v="140"/>
    <n v="1328"/>
    <n v="315"/>
    <x v="0"/>
    <n v="3817"/>
    <n v="1.2433752034386345"/>
    <x v="1"/>
    <s v="Saturday"/>
    <x v="4"/>
    <s v="3-5"/>
  </r>
  <r>
    <s v="IG-1810"/>
    <s v="Instagram"/>
    <d v="2025-05-17T00:00:00"/>
    <d v="1899-12-30T13:42:00"/>
    <x v="2"/>
    <s v="Fitness"/>
    <n v="47930"/>
    <n v="9"/>
    <n v="165"/>
    <n v="22725"/>
    <n v="16268"/>
    <n v="656"/>
    <n v="58"/>
    <n v="44"/>
    <n v="94"/>
    <n v="60"/>
    <n v="279"/>
    <n v="30"/>
    <x v="1"/>
    <n v="852"/>
    <n v="0.33941164197788443"/>
    <x v="15"/>
    <s v="Saturday"/>
    <x v="4"/>
    <s v="6-10"/>
  </r>
  <r>
    <s v="IG-1811"/>
    <s v="Instagram"/>
    <d v="2025-05-17T00:00:00"/>
    <d v="1899-12-30T15:18:00"/>
    <x v="3"/>
    <s v="Fashion"/>
    <n v="47802"/>
    <n v="2"/>
    <n v="81"/>
    <n v="40986"/>
    <n v="30618"/>
    <n v="1241"/>
    <n v="85"/>
    <n v="209"/>
    <n v="104"/>
    <n v="210"/>
    <n v="1097"/>
    <n v="169"/>
    <x v="1"/>
    <n v="1639"/>
    <n v="0.64051713317434422"/>
    <x v="12"/>
    <s v="Saturday"/>
    <x v="4"/>
    <s v="0-2"/>
  </r>
  <r>
    <s v="IG-1812"/>
    <s v="Instagram"/>
    <d v="2025-05-17T00:00:00"/>
    <d v="1899-12-30T15:44:00"/>
    <x v="3"/>
    <s v="Fashion"/>
    <n v="48124"/>
    <n v="5"/>
    <n v="222"/>
    <n v="42828"/>
    <n v="31276"/>
    <n v="765"/>
    <n v="82"/>
    <n v="157"/>
    <n v="134"/>
    <n v="250"/>
    <n v="1024"/>
    <n v="67"/>
    <x v="1"/>
    <n v="1138"/>
    <n v="0.64990441359820461"/>
    <x v="12"/>
    <s v="Saturday"/>
    <x v="4"/>
    <s v="3-5"/>
  </r>
  <r>
    <s v="IG-1813"/>
    <s v="Instagram"/>
    <d v="2025-05-17T00:00:00"/>
    <d v="1899-12-30T15:59:00"/>
    <x v="0"/>
    <s v="Fitness"/>
    <n v="48168"/>
    <n v="6"/>
    <n v="387"/>
    <n v="22890"/>
    <n v="19704"/>
    <n v="931"/>
    <n v="102"/>
    <n v="114"/>
    <n v="458"/>
    <n v="55"/>
    <n v="504"/>
    <n v="59"/>
    <x v="1"/>
    <n v="1605"/>
    <n v="0.40906826108619831"/>
    <x v="12"/>
    <s v="Saturday"/>
    <x v="4"/>
    <s v="6-10"/>
  </r>
  <r>
    <s v="IG-1814"/>
    <s v="Instagram"/>
    <d v="2025-05-17T00:00:00"/>
    <d v="1899-12-30T18:14:00"/>
    <x v="1"/>
    <s v="Business"/>
    <n v="48006"/>
    <n v="5"/>
    <n v="68"/>
    <n v="12356"/>
    <n v="8748"/>
    <n v="114"/>
    <n v="15"/>
    <n v="11"/>
    <n v="0"/>
    <n v="133"/>
    <n v="106"/>
    <n v="6"/>
    <x v="0"/>
    <n v="140"/>
    <n v="0.18222722159730034"/>
    <x v="3"/>
    <s v="Saturday"/>
    <x v="4"/>
    <s v="3-5"/>
  </r>
  <r>
    <s v="IG-1815"/>
    <s v="Instagram"/>
    <d v="2025-05-17T00:00:00"/>
    <d v="1899-12-30T18:17:00"/>
    <x v="0"/>
    <s v="Education"/>
    <n v="47899"/>
    <n v="4"/>
    <n v="339"/>
    <n v="22115"/>
    <n v="19284"/>
    <n v="948"/>
    <n v="97"/>
    <n v="107"/>
    <n v="706"/>
    <n v="61"/>
    <n v="172"/>
    <n v="46"/>
    <x v="1"/>
    <n v="1858"/>
    <n v="0.4025971314641224"/>
    <x v="3"/>
    <s v="Saturday"/>
    <x v="4"/>
    <s v="3-5"/>
  </r>
  <r>
    <s v="IG-1816"/>
    <s v="Instagram"/>
    <d v="2025-05-17T00:00:00"/>
    <d v="1899-12-30T19:45:00"/>
    <x v="2"/>
    <s v="Education"/>
    <n v="47910"/>
    <n v="14"/>
    <n v="164"/>
    <n v="21315"/>
    <n v="15308"/>
    <n v="834"/>
    <n v="72"/>
    <n v="46"/>
    <n v="124"/>
    <n v="59"/>
    <n v="395"/>
    <n v="16"/>
    <x v="1"/>
    <n v="1076"/>
    <n v="0.31951575871425592"/>
    <x v="4"/>
    <s v="Saturday"/>
    <x v="4"/>
    <s v="11+"/>
  </r>
  <r>
    <s v="IG-1817"/>
    <s v="Instagram"/>
    <d v="2025-05-17T00:00:00"/>
    <d v="1899-12-30T19:48:00"/>
    <x v="0"/>
    <s v="Lifestyle"/>
    <n v="48090"/>
    <n v="9"/>
    <n v="129"/>
    <n v="32729"/>
    <n v="24405"/>
    <n v="1092"/>
    <n v="161"/>
    <n v="197"/>
    <n v="763"/>
    <n v="223"/>
    <n v="211"/>
    <n v="60"/>
    <x v="1"/>
    <n v="2213"/>
    <n v="0.5074859638178415"/>
    <x v="4"/>
    <s v="Saturday"/>
    <x v="4"/>
    <s v="6-10"/>
  </r>
  <r>
    <s v="IG-1818"/>
    <s v="Instagram"/>
    <d v="2025-05-17T00:00:00"/>
    <d v="1899-12-30T20:41:00"/>
    <x v="3"/>
    <s v="Fitness"/>
    <n v="47723"/>
    <n v="4"/>
    <n v="60"/>
    <n v="62272"/>
    <n v="47278"/>
    <n v="2284"/>
    <n v="207"/>
    <n v="442"/>
    <n v="273"/>
    <n v="215"/>
    <n v="820"/>
    <n v="117"/>
    <x v="1"/>
    <n v="3206"/>
    <n v="0.99067535569851017"/>
    <x v="5"/>
    <s v="Saturday"/>
    <x v="4"/>
    <s v="3-5"/>
  </r>
  <r>
    <s v="IG-1819"/>
    <s v="Instagram"/>
    <d v="2025-05-17T00:00:00"/>
    <d v="1899-12-30T21:02:00"/>
    <x v="3"/>
    <s v="Food"/>
    <n v="48060"/>
    <n v="6"/>
    <n v="172"/>
    <n v="59045"/>
    <n v="45337"/>
    <n v="1113"/>
    <n v="110"/>
    <n v="262"/>
    <n v="134"/>
    <n v="97"/>
    <n v="1739"/>
    <n v="219"/>
    <x v="1"/>
    <n v="1619"/>
    <n v="0.94334165626300459"/>
    <x v="6"/>
    <s v="Saturday"/>
    <x v="4"/>
    <s v="6-10"/>
  </r>
  <r>
    <s v="IG-1820"/>
    <s v="Instagram"/>
    <d v="2025-05-18T00:00:00"/>
    <d v="1899-12-30T09:25:00"/>
    <x v="3"/>
    <s v="Food"/>
    <n v="48203"/>
    <n v="6"/>
    <n v="124"/>
    <n v="23031"/>
    <n v="17343"/>
    <n v="940"/>
    <n v="108"/>
    <n v="254"/>
    <n v="149"/>
    <n v="85"/>
    <n v="573"/>
    <n v="112"/>
    <x v="1"/>
    <n v="1451"/>
    <n v="0.35979088438478934"/>
    <x v="16"/>
    <s v="Sunday"/>
    <x v="4"/>
    <s v="6-10"/>
  </r>
  <r>
    <s v="IG-1821"/>
    <s v="Instagram"/>
    <d v="2025-05-18T00:00:00"/>
    <d v="1899-12-30T11:02:00"/>
    <x v="2"/>
    <s v="Education"/>
    <n v="48034"/>
    <n v="7"/>
    <n v="111"/>
    <n v="10061"/>
    <n v="7200"/>
    <n v="536"/>
    <n v="42"/>
    <n v="35"/>
    <n v="46"/>
    <n v="57"/>
    <n v="142"/>
    <n v="10"/>
    <x v="1"/>
    <n v="659"/>
    <n v="0.14989382520714495"/>
    <x v="11"/>
    <s v="Sunday"/>
    <x v="4"/>
    <s v="6-10"/>
  </r>
  <r>
    <s v="IG-1822"/>
    <s v="Instagram"/>
    <d v="2025-05-18T00:00:00"/>
    <d v="1899-12-30T11:34:00"/>
    <x v="0"/>
    <s v="Food"/>
    <n v="48130"/>
    <n v="10"/>
    <n v="168"/>
    <n v="31619"/>
    <n v="23347"/>
    <n v="1251"/>
    <n v="126"/>
    <n v="118"/>
    <n v="515"/>
    <n v="205"/>
    <n v="456"/>
    <n v="41"/>
    <x v="0"/>
    <n v="2010"/>
    <n v="0.48508206939538751"/>
    <x v="11"/>
    <s v="Sunday"/>
    <x v="4"/>
    <s v="6-10"/>
  </r>
  <r>
    <s v="IG-1823"/>
    <s v="Instagram"/>
    <d v="2025-05-18T00:00:00"/>
    <d v="1899-12-30T12:58:00"/>
    <x v="2"/>
    <s v="Fitness"/>
    <n v="48032"/>
    <n v="11"/>
    <n v="199"/>
    <n v="18586"/>
    <n v="12870"/>
    <n v="381"/>
    <n v="31"/>
    <n v="23"/>
    <n v="52"/>
    <n v="103"/>
    <n v="172"/>
    <n v="28"/>
    <x v="1"/>
    <n v="487"/>
    <n v="0.26794636908727515"/>
    <x v="1"/>
    <s v="Sunday"/>
    <x v="4"/>
    <s v="11+"/>
  </r>
  <r>
    <s v="IG-1824"/>
    <s v="Instagram"/>
    <d v="2025-05-18T00:00:00"/>
    <d v="1899-12-30T17:15:00"/>
    <x v="0"/>
    <s v="Lifestyle"/>
    <n v="47969"/>
    <n v="3"/>
    <n v="532"/>
    <n v="13184"/>
    <n v="11111"/>
    <n v="340"/>
    <n v="38"/>
    <n v="37"/>
    <n v="244"/>
    <n v="90"/>
    <n v="96"/>
    <n v="22"/>
    <x v="1"/>
    <n v="659"/>
    <n v="0.23162876024098897"/>
    <x v="14"/>
    <s v="Sunday"/>
    <x v="4"/>
    <s v="3-5"/>
  </r>
  <r>
    <s v="IG-1825"/>
    <s v="Instagram"/>
    <d v="2025-05-18T00:00:00"/>
    <d v="1899-12-30T17:18:00"/>
    <x v="2"/>
    <s v="Tech"/>
    <n v="48171"/>
    <n v="8"/>
    <n v="395"/>
    <n v="10378"/>
    <n v="7952"/>
    <n v="267"/>
    <n v="28"/>
    <n v="21"/>
    <n v="37"/>
    <n v="44"/>
    <n v="142"/>
    <n v="8"/>
    <x v="1"/>
    <n v="353"/>
    <n v="0.1650785742459156"/>
    <x v="14"/>
    <s v="Sunday"/>
    <x v="4"/>
    <s v="6-10"/>
  </r>
  <r>
    <s v="IG-1826"/>
    <s v="Instagram"/>
    <d v="2025-05-18T00:00:00"/>
    <d v="1899-12-30T18:06:00"/>
    <x v="2"/>
    <s v="Education"/>
    <n v="48228"/>
    <n v="6"/>
    <n v="218"/>
    <n v="9322"/>
    <n v="7041"/>
    <n v="320"/>
    <n v="26"/>
    <n v="17"/>
    <n v="33"/>
    <n v="45"/>
    <n v="69"/>
    <n v="7"/>
    <x v="1"/>
    <n v="396"/>
    <n v="0.14599402836526498"/>
    <x v="3"/>
    <s v="Sunday"/>
    <x v="4"/>
    <s v="6-10"/>
  </r>
  <r>
    <s v="IG-1827"/>
    <s v="Instagram"/>
    <d v="2025-05-18T00:00:00"/>
    <d v="1899-12-30T18:24:00"/>
    <x v="3"/>
    <s v="Fitness"/>
    <n v="48015"/>
    <n v="8"/>
    <n v="113"/>
    <n v="32423"/>
    <n v="28380"/>
    <n v="1641"/>
    <n v="101"/>
    <n v="239"/>
    <n v="174"/>
    <n v="62"/>
    <n v="503"/>
    <n v="159"/>
    <x v="1"/>
    <n v="2155"/>
    <n v="0.59106529209621994"/>
    <x v="3"/>
    <s v="Sunday"/>
    <x v="4"/>
    <s v="6-10"/>
  </r>
  <r>
    <s v="IG-1828"/>
    <s v="Instagram"/>
    <d v="2025-05-18T00:00:00"/>
    <d v="1899-12-30T19:26:00"/>
    <x v="3"/>
    <s v="Fitness"/>
    <n v="48100"/>
    <n v="11"/>
    <n v="161"/>
    <n v="46766"/>
    <n v="40370"/>
    <n v="1419"/>
    <n v="188"/>
    <n v="338"/>
    <n v="187"/>
    <n v="85"/>
    <n v="1015"/>
    <n v="113"/>
    <x v="1"/>
    <n v="2132"/>
    <n v="0.83929313929313931"/>
    <x v="4"/>
    <s v="Sunday"/>
    <x v="4"/>
    <s v="11+"/>
  </r>
  <r>
    <s v="IG-1829"/>
    <s v="Instagram"/>
    <d v="2025-05-18T00:00:00"/>
    <d v="1899-12-30T20:23:00"/>
    <x v="2"/>
    <s v="Fashion"/>
    <n v="48062"/>
    <n v="7"/>
    <n v="171"/>
    <n v="44963"/>
    <n v="31123"/>
    <n v="1096"/>
    <n v="129"/>
    <n v="84"/>
    <n v="145"/>
    <n v="147"/>
    <n v="360"/>
    <n v="31"/>
    <x v="0"/>
    <n v="1454"/>
    <n v="0.64755940243851695"/>
    <x v="5"/>
    <s v="Sunday"/>
    <x v="4"/>
    <s v="6-10"/>
  </r>
  <r>
    <s v="IG-1830"/>
    <s v="Instagram"/>
    <d v="2025-05-18T00:00:00"/>
    <d v="1899-12-30T20:34:00"/>
    <x v="3"/>
    <s v="Education"/>
    <n v="48187"/>
    <n v="6"/>
    <n v="69"/>
    <n v="38502"/>
    <n v="28210"/>
    <n v="948"/>
    <n v="96"/>
    <n v="193"/>
    <n v="136"/>
    <n v="230"/>
    <n v="1023"/>
    <n v="143"/>
    <x v="1"/>
    <n v="1373"/>
    <n v="0.58542760495569346"/>
    <x v="5"/>
    <s v="Sunday"/>
    <x v="4"/>
    <s v="6-10"/>
  </r>
  <r>
    <s v="IG-1831"/>
    <s v="Instagram"/>
    <d v="2025-05-18T00:00:00"/>
    <d v="1899-12-30T20:37:00"/>
    <x v="2"/>
    <s v="Tech"/>
    <n v="48172"/>
    <n v="8"/>
    <n v="97"/>
    <n v="17806"/>
    <n v="14617"/>
    <n v="409"/>
    <n v="34"/>
    <n v="27"/>
    <n v="39"/>
    <n v="114"/>
    <n v="172"/>
    <n v="31"/>
    <x v="1"/>
    <n v="509"/>
    <n v="0.30343352985136596"/>
    <x v="5"/>
    <s v="Sunday"/>
    <x v="4"/>
    <s v="6-10"/>
  </r>
  <r>
    <s v="IG-1832"/>
    <s v="Instagram"/>
    <d v="2025-05-18T00:00:00"/>
    <d v="1899-12-30T21:57:00"/>
    <x v="1"/>
    <s v="Fitness"/>
    <n v="48123"/>
    <n v="7"/>
    <n v="32"/>
    <n v="18080"/>
    <n v="13332"/>
    <n v="210"/>
    <n v="21"/>
    <n v="21"/>
    <n v="0"/>
    <n v="120"/>
    <n v="107"/>
    <n v="6"/>
    <x v="1"/>
    <n v="252"/>
    <n v="0.27704008478274422"/>
    <x v="6"/>
    <s v="Sunday"/>
    <x v="4"/>
    <s v="6-10"/>
  </r>
  <r>
    <s v="IG-1833"/>
    <s v="Instagram"/>
    <d v="2025-05-18T00:00:00"/>
    <d v="1899-12-30T22:12:00"/>
    <x v="2"/>
    <s v="Tech"/>
    <n v="48113"/>
    <n v="10"/>
    <n v="204"/>
    <n v="16458"/>
    <n v="11992"/>
    <n v="293"/>
    <n v="22"/>
    <n v="12"/>
    <n v="38"/>
    <n v="74"/>
    <n v="158"/>
    <n v="26"/>
    <x v="1"/>
    <n v="365"/>
    <n v="0.24924656537734086"/>
    <x v="19"/>
    <s v="Sunday"/>
    <x v="4"/>
    <s v="6-10"/>
  </r>
  <r>
    <s v="IG-1834"/>
    <s v="Instagram"/>
    <d v="2025-05-18T00:00:00"/>
    <d v="1899-12-30T22:53:00"/>
    <x v="0"/>
    <s v="Lifestyle"/>
    <n v="48016"/>
    <n v="13"/>
    <n v="608"/>
    <n v="12247"/>
    <n v="8759"/>
    <n v="454"/>
    <n v="73"/>
    <n v="51"/>
    <n v="246"/>
    <n v="22"/>
    <n v="196"/>
    <n v="18"/>
    <x v="1"/>
    <n v="824"/>
    <n v="0.1824183605464845"/>
    <x v="19"/>
    <s v="Sunday"/>
    <x v="4"/>
    <s v="11+"/>
  </r>
  <r>
    <s v="IG-1835"/>
    <s v="Instagram"/>
    <d v="2025-05-18T00:00:00"/>
    <d v="1899-12-30T23:22:00"/>
    <x v="0"/>
    <s v="Tech"/>
    <n v="47817"/>
    <n v="8"/>
    <n v="264"/>
    <n v="12884"/>
    <n v="10292"/>
    <n v="308"/>
    <n v="38"/>
    <n v="35"/>
    <n v="162"/>
    <n v="76"/>
    <n v="130"/>
    <n v="22"/>
    <x v="1"/>
    <n v="543"/>
    <n v="0.21523725871551957"/>
    <x v="7"/>
    <s v="Sunday"/>
    <x v="4"/>
    <s v="6-10"/>
  </r>
  <r>
    <s v="IG-1836"/>
    <s v="Instagram"/>
    <d v="2025-05-19T00:00:00"/>
    <d v="1899-12-30T06:44:00"/>
    <x v="3"/>
    <s v="Tech"/>
    <n v="48151"/>
    <n v="6"/>
    <n v="107"/>
    <n v="28294"/>
    <n v="23524"/>
    <n v="637"/>
    <n v="77"/>
    <n v="124"/>
    <n v="92"/>
    <n v="147"/>
    <n v="875"/>
    <n v="107"/>
    <x v="1"/>
    <n v="930"/>
    <n v="0.48854644763348631"/>
    <x v="9"/>
    <s v="Monday"/>
    <x v="4"/>
    <s v="6-10"/>
  </r>
  <r>
    <s v="IG-1837"/>
    <s v="Instagram"/>
    <d v="2025-05-19T00:00:00"/>
    <d v="1899-12-30T09:16:00"/>
    <x v="0"/>
    <s v="Fashion"/>
    <n v="48035"/>
    <n v="9"/>
    <n v="209"/>
    <n v="16492"/>
    <n v="13778"/>
    <n v="441"/>
    <n v="67"/>
    <n v="63"/>
    <n v="313"/>
    <n v="103"/>
    <n v="316"/>
    <n v="19"/>
    <x v="1"/>
    <n v="884"/>
    <n v="0.28683251795565734"/>
    <x v="16"/>
    <s v="Monday"/>
    <x v="4"/>
    <s v="6-10"/>
  </r>
  <r>
    <s v="IG-1838"/>
    <s v="Instagram"/>
    <d v="2025-05-19T00:00:00"/>
    <d v="1899-12-30T09:27:00"/>
    <x v="1"/>
    <s v="Tech"/>
    <n v="47999"/>
    <n v="10"/>
    <n v="39"/>
    <n v="10047"/>
    <n v="7611"/>
    <n v="134"/>
    <n v="15"/>
    <n v="19"/>
    <n v="0"/>
    <n v="80"/>
    <n v="80"/>
    <n v="3"/>
    <x v="1"/>
    <n v="168"/>
    <n v="0.15856580345423862"/>
    <x v="16"/>
    <s v="Monday"/>
    <x v="4"/>
    <s v="6-10"/>
  </r>
  <r>
    <s v="IG-1839"/>
    <s v="Instagram"/>
    <d v="2025-05-19T00:00:00"/>
    <d v="1899-12-30T09:30:00"/>
    <x v="3"/>
    <s v="Fashion"/>
    <n v="47921"/>
    <n v="11"/>
    <n v="94"/>
    <n v="13017"/>
    <n v="11732"/>
    <n v="556"/>
    <n v="55"/>
    <n v="105"/>
    <n v="72"/>
    <n v="48"/>
    <n v="283"/>
    <n v="54"/>
    <x v="1"/>
    <n v="788"/>
    <n v="0.2448195989232278"/>
    <x v="16"/>
    <s v="Monday"/>
    <x v="4"/>
    <s v="11+"/>
  </r>
  <r>
    <s v="IG-1840"/>
    <s v="Instagram"/>
    <d v="2025-05-19T00:00:00"/>
    <d v="1899-12-30T09:34:00"/>
    <x v="3"/>
    <s v="Fitness"/>
    <n v="48003"/>
    <n v="6"/>
    <n v="122"/>
    <n v="26935"/>
    <n v="19050"/>
    <n v="710"/>
    <n v="70"/>
    <n v="130"/>
    <n v="78"/>
    <n v="105"/>
    <n v="774"/>
    <n v="125"/>
    <x v="1"/>
    <n v="988"/>
    <n v="0.39685019686269607"/>
    <x v="16"/>
    <s v="Monday"/>
    <x v="4"/>
    <s v="6-10"/>
  </r>
  <r>
    <s v="IG-1841"/>
    <s v="Instagram"/>
    <d v="2025-05-19T00:00:00"/>
    <d v="1899-12-30T11:38:00"/>
    <x v="0"/>
    <s v="Fitness"/>
    <n v="48067"/>
    <n v="11"/>
    <n v="226"/>
    <n v="12971"/>
    <n v="11512"/>
    <n v="480"/>
    <n v="47"/>
    <n v="52"/>
    <n v="299"/>
    <n v="109"/>
    <n v="260"/>
    <n v="30"/>
    <x v="0"/>
    <n v="878"/>
    <n v="0.2394990326003287"/>
    <x v="11"/>
    <s v="Monday"/>
    <x v="4"/>
    <s v="11+"/>
  </r>
  <r>
    <s v="IG-1842"/>
    <s v="Instagram"/>
    <d v="2025-05-19T00:00:00"/>
    <d v="1899-12-30T12:37:00"/>
    <x v="0"/>
    <s v="Fashion"/>
    <n v="48027"/>
    <n v="4"/>
    <n v="364"/>
    <n v="26216"/>
    <n v="19406"/>
    <n v="582"/>
    <n v="73"/>
    <n v="69"/>
    <n v="261"/>
    <n v="112"/>
    <n v="453"/>
    <n v="28"/>
    <x v="0"/>
    <n v="985"/>
    <n v="0.40406438045266202"/>
    <x v="1"/>
    <s v="Monday"/>
    <x v="4"/>
    <s v="3-5"/>
  </r>
  <r>
    <s v="IG-1843"/>
    <s v="Instagram"/>
    <d v="2025-05-19T00:00:00"/>
    <d v="1899-12-30T13:20:00"/>
    <x v="3"/>
    <s v="Travel"/>
    <n v="47778"/>
    <n v="3"/>
    <n v="137"/>
    <n v="12880"/>
    <n v="9486"/>
    <n v="403"/>
    <n v="62"/>
    <n v="92"/>
    <n v="49"/>
    <n v="63"/>
    <n v="138"/>
    <n v="60"/>
    <x v="1"/>
    <n v="606"/>
    <n v="0.19854326258947633"/>
    <x v="15"/>
    <s v="Monday"/>
    <x v="4"/>
    <s v="3-5"/>
  </r>
  <r>
    <s v="IG-1844"/>
    <s v="Instagram"/>
    <d v="2025-05-19T00:00:00"/>
    <d v="1899-12-30T16:26:00"/>
    <x v="0"/>
    <s v="Education"/>
    <n v="48079"/>
    <n v="9"/>
    <n v="165"/>
    <n v="12141"/>
    <n v="8928"/>
    <n v="454"/>
    <n v="54"/>
    <n v="57"/>
    <n v="238"/>
    <n v="64"/>
    <n v="206"/>
    <n v="25"/>
    <x v="1"/>
    <n v="803"/>
    <n v="0.18569437800287028"/>
    <x v="13"/>
    <s v="Monday"/>
    <x v="4"/>
    <s v="6-10"/>
  </r>
  <r>
    <s v="IG-1845"/>
    <s v="Instagram"/>
    <d v="2025-05-19T00:00:00"/>
    <d v="1899-12-30T18:30:00"/>
    <x v="3"/>
    <s v="Food"/>
    <n v="48181"/>
    <n v="9"/>
    <n v="111"/>
    <n v="17758"/>
    <n v="15851"/>
    <n v="490"/>
    <n v="60"/>
    <n v="103"/>
    <n v="71"/>
    <n v="77"/>
    <n v="246"/>
    <n v="93"/>
    <x v="1"/>
    <n v="724"/>
    <n v="0.3289886054668853"/>
    <x v="3"/>
    <s v="Monday"/>
    <x v="4"/>
    <s v="6-10"/>
  </r>
  <r>
    <s v="IG-1846"/>
    <s v="Instagram"/>
    <d v="2025-05-19T00:00:00"/>
    <d v="1899-12-30T20:55:00"/>
    <x v="2"/>
    <s v="Tech"/>
    <n v="48072"/>
    <n v="13"/>
    <n v="278"/>
    <n v="9074"/>
    <n v="7430"/>
    <n v="188"/>
    <n v="14"/>
    <n v="11"/>
    <n v="22"/>
    <n v="27"/>
    <n v="129"/>
    <n v="8"/>
    <x v="1"/>
    <n v="235"/>
    <n v="0.15455982692627726"/>
    <x v="5"/>
    <s v="Monday"/>
    <x v="4"/>
    <s v="11+"/>
  </r>
  <r>
    <s v="IG-1847"/>
    <s v="Instagram"/>
    <d v="2025-05-20T00:00:00"/>
    <d v="1899-12-30T05:40:00"/>
    <x v="2"/>
    <s v="Fashion"/>
    <n v="48028"/>
    <n v="7"/>
    <n v="147"/>
    <n v="7678"/>
    <n v="5754"/>
    <n v="227"/>
    <n v="21"/>
    <n v="16"/>
    <n v="33"/>
    <n v="32"/>
    <n v="80"/>
    <n v="11"/>
    <x v="1"/>
    <n v="297"/>
    <n v="0.11980511368368452"/>
    <x v="18"/>
    <s v="Tuesday"/>
    <x v="4"/>
    <s v="6-10"/>
  </r>
  <r>
    <s v="IG-1848"/>
    <s v="Instagram"/>
    <d v="2025-05-20T00:00:00"/>
    <d v="1899-12-30T07:16:00"/>
    <x v="3"/>
    <s v="Travel"/>
    <n v="47982"/>
    <n v="3"/>
    <n v="239"/>
    <n v="20251"/>
    <n v="16558"/>
    <n v="625"/>
    <n v="63"/>
    <n v="107"/>
    <n v="62"/>
    <n v="81"/>
    <n v="233"/>
    <n v="99"/>
    <x v="1"/>
    <n v="857"/>
    <n v="0.34508774123629693"/>
    <x v="10"/>
    <s v="Tuesday"/>
    <x v="4"/>
    <s v="3-5"/>
  </r>
  <r>
    <s v="IG-1849"/>
    <s v="Instagram"/>
    <d v="2025-05-20T00:00:00"/>
    <d v="1899-12-30T08:04:00"/>
    <x v="3"/>
    <s v="Travel"/>
    <n v="48360"/>
    <n v="8"/>
    <n v="181"/>
    <n v="29332"/>
    <n v="22990"/>
    <n v="873"/>
    <n v="73"/>
    <n v="206"/>
    <n v="108"/>
    <n v="84"/>
    <n v="781"/>
    <n v="69"/>
    <x v="1"/>
    <n v="1260"/>
    <n v="0.47539288668320928"/>
    <x v="0"/>
    <s v="Tuesday"/>
    <x v="4"/>
    <s v="6-10"/>
  </r>
  <r>
    <s v="IG-1850"/>
    <s v="Instagram"/>
    <d v="2025-05-20T00:00:00"/>
    <d v="1899-12-30T09:02:00"/>
    <x v="1"/>
    <s v="Tech"/>
    <n v="47999"/>
    <n v="15"/>
    <n v="22"/>
    <n v="7388"/>
    <n v="5687"/>
    <n v="72"/>
    <n v="6"/>
    <n v="9"/>
    <n v="0"/>
    <n v="61"/>
    <n v="87"/>
    <n v="2"/>
    <x v="1"/>
    <n v="87"/>
    <n v="0.11848163503406321"/>
    <x v="16"/>
    <s v="Tuesday"/>
    <x v="4"/>
    <s v="11+"/>
  </r>
  <r>
    <s v="IG-1851"/>
    <s v="Instagram"/>
    <d v="2025-05-20T00:00:00"/>
    <d v="1899-12-30T12:05:00"/>
    <x v="3"/>
    <s v="Fashion"/>
    <n v="48001"/>
    <n v="6"/>
    <n v="239"/>
    <n v="62073"/>
    <n v="54581"/>
    <n v="1638"/>
    <n v="120"/>
    <n v="265"/>
    <n v="169"/>
    <n v="188"/>
    <n v="694"/>
    <n v="306"/>
    <x v="0"/>
    <n v="2192"/>
    <n v="1.1370804774900523"/>
    <x v="1"/>
    <s v="Tuesday"/>
    <x v="4"/>
    <s v="6-10"/>
  </r>
  <r>
    <s v="IG-1852"/>
    <s v="Instagram"/>
    <d v="2025-05-20T00:00:00"/>
    <d v="1899-12-30T12:08:00"/>
    <x v="3"/>
    <s v="Fitness"/>
    <n v="48135"/>
    <n v="3"/>
    <n v="102"/>
    <n v="21022"/>
    <n v="16689"/>
    <n v="876"/>
    <n v="74"/>
    <n v="180"/>
    <n v="114"/>
    <n v="37"/>
    <n v="193"/>
    <n v="101"/>
    <x v="1"/>
    <n v="1244"/>
    <n v="0.346712371455282"/>
    <x v="1"/>
    <s v="Tuesday"/>
    <x v="4"/>
    <s v="3-5"/>
  </r>
  <r>
    <s v="IG-1853"/>
    <s v="Instagram"/>
    <d v="2025-05-20T00:00:00"/>
    <d v="1899-12-30T14:05:00"/>
    <x v="3"/>
    <s v="Tech"/>
    <n v="48126"/>
    <n v="9"/>
    <n v="321"/>
    <n v="24328"/>
    <n v="18422"/>
    <n v="594"/>
    <n v="57"/>
    <n v="106"/>
    <n v="87"/>
    <n v="89"/>
    <n v="234"/>
    <n v="72"/>
    <x v="1"/>
    <n v="844"/>
    <n v="0.38278685118231309"/>
    <x v="2"/>
    <s v="Tuesday"/>
    <x v="4"/>
    <s v="6-10"/>
  </r>
  <r>
    <s v="IG-1854"/>
    <s v="Instagram"/>
    <d v="2025-05-20T00:00:00"/>
    <d v="1899-12-30T16:07:00"/>
    <x v="3"/>
    <s v="Lifestyle"/>
    <n v="48068"/>
    <n v="8"/>
    <n v="120"/>
    <n v="32436"/>
    <n v="27281"/>
    <n v="581"/>
    <n v="63"/>
    <n v="114"/>
    <n v="59"/>
    <n v="96"/>
    <n v="828"/>
    <n v="168"/>
    <x v="0"/>
    <n v="817"/>
    <n v="0.56755013730548387"/>
    <x v="13"/>
    <s v="Tuesday"/>
    <x v="4"/>
    <s v="6-10"/>
  </r>
  <r>
    <s v="IG-1855"/>
    <s v="Instagram"/>
    <d v="2025-05-20T00:00:00"/>
    <d v="1899-12-30T17:35:00"/>
    <x v="2"/>
    <s v="Lifestyle"/>
    <n v="48196"/>
    <n v="6"/>
    <n v="230"/>
    <n v="12063"/>
    <n v="8626"/>
    <n v="191"/>
    <n v="20"/>
    <n v="20"/>
    <n v="36"/>
    <n v="28"/>
    <n v="93"/>
    <n v="13"/>
    <x v="1"/>
    <n v="267"/>
    <n v="0.17897750850693003"/>
    <x v="14"/>
    <s v="Tuesday"/>
    <x v="4"/>
    <s v="6-10"/>
  </r>
  <r>
    <s v="IG-1856"/>
    <s v="Instagram"/>
    <d v="2025-05-20T00:00:00"/>
    <d v="1899-12-30T18:41:00"/>
    <x v="3"/>
    <s v="Lifestyle"/>
    <n v="48071"/>
    <n v="8"/>
    <n v="236"/>
    <n v="16902"/>
    <n v="14255"/>
    <n v="387"/>
    <n v="40"/>
    <n v="75"/>
    <n v="44"/>
    <n v="109"/>
    <n v="328"/>
    <n v="88"/>
    <x v="1"/>
    <n v="546"/>
    <n v="0.29654053379376338"/>
    <x v="3"/>
    <s v="Tuesday"/>
    <x v="4"/>
    <s v="6-10"/>
  </r>
  <r>
    <s v="IG-1857"/>
    <s v="Instagram"/>
    <d v="2025-05-20T00:00:00"/>
    <d v="1899-12-30T18:53:00"/>
    <x v="3"/>
    <s v="Fitness"/>
    <n v="48161"/>
    <n v="10"/>
    <n v="93"/>
    <n v="34228"/>
    <n v="24396"/>
    <n v="1258"/>
    <n v="135"/>
    <n v="211"/>
    <n v="146"/>
    <n v="153"/>
    <n v="505"/>
    <n v="79"/>
    <x v="1"/>
    <n v="1750"/>
    <n v="0.5065509437096406"/>
    <x v="3"/>
    <s v="Tuesday"/>
    <x v="4"/>
    <s v="6-10"/>
  </r>
  <r>
    <s v="IG-1858"/>
    <s v="Instagram"/>
    <d v="2025-05-20T00:00:00"/>
    <d v="1899-12-30T19:24:00"/>
    <x v="0"/>
    <s v="Food"/>
    <n v="47906"/>
    <n v="10"/>
    <n v="345"/>
    <n v="23578"/>
    <n v="16286"/>
    <n v="479"/>
    <n v="59"/>
    <n v="75"/>
    <n v="496"/>
    <n v="66"/>
    <n v="481"/>
    <n v="47"/>
    <x v="1"/>
    <n v="1109"/>
    <n v="0.33995741660752304"/>
    <x v="4"/>
    <s v="Tuesday"/>
    <x v="4"/>
    <s v="6-10"/>
  </r>
  <r>
    <s v="IG-1859"/>
    <s v="Instagram"/>
    <d v="2025-05-20T00:00:00"/>
    <d v="1899-12-30T20:05:00"/>
    <x v="0"/>
    <s v="Education"/>
    <n v="48341"/>
    <n v="6"/>
    <n v="213"/>
    <n v="8749"/>
    <n v="7664"/>
    <n v="369"/>
    <n v="50"/>
    <n v="43"/>
    <n v="262"/>
    <n v="51"/>
    <n v="79"/>
    <n v="15"/>
    <x v="1"/>
    <n v="724"/>
    <n v="0.15854036945863759"/>
    <x v="5"/>
    <s v="Tuesday"/>
    <x v="4"/>
    <s v="6-10"/>
  </r>
  <r>
    <s v="IG-1860"/>
    <s v="Instagram"/>
    <d v="2025-05-20T00:00:00"/>
    <d v="1899-12-30T20:26:00"/>
    <x v="1"/>
    <s v="Fashion"/>
    <n v="47936"/>
    <n v="6"/>
    <n v="21"/>
    <n v="9217"/>
    <n v="6711"/>
    <n v="110"/>
    <n v="16"/>
    <n v="11"/>
    <n v="0"/>
    <n v="83"/>
    <n v="109"/>
    <n v="2"/>
    <x v="1"/>
    <n v="137"/>
    <n v="0.1399991655540721"/>
    <x v="5"/>
    <s v="Tuesday"/>
    <x v="4"/>
    <s v="6-10"/>
  </r>
  <r>
    <s v="IG-1861"/>
    <s v="Instagram"/>
    <d v="2025-05-20T00:00:00"/>
    <d v="1899-12-30T20:50:00"/>
    <x v="0"/>
    <s v="Lifestyle"/>
    <n v="48115"/>
    <n v="5"/>
    <n v="234"/>
    <n v="13468"/>
    <n v="11403"/>
    <n v="337"/>
    <n v="36"/>
    <n v="41"/>
    <n v="200"/>
    <n v="67"/>
    <n v="196"/>
    <n v="27"/>
    <x v="1"/>
    <n v="614"/>
    <n v="0.23699470019744362"/>
    <x v="5"/>
    <s v="Tuesday"/>
    <x v="4"/>
    <s v="3-5"/>
  </r>
  <r>
    <s v="IG-1862"/>
    <s v="Instagram"/>
    <d v="2025-05-20T00:00:00"/>
    <d v="1899-12-30T21:21:00"/>
    <x v="3"/>
    <s v="Food"/>
    <n v="48237"/>
    <n v="11"/>
    <n v="63"/>
    <n v="39985"/>
    <n v="28319"/>
    <n v="1349"/>
    <n v="172"/>
    <n v="237"/>
    <n v="209"/>
    <n v="175"/>
    <n v="482"/>
    <n v="111"/>
    <x v="1"/>
    <n v="1967"/>
    <n v="0.58708045691067023"/>
    <x v="6"/>
    <s v="Tuesday"/>
    <x v="4"/>
    <s v="11+"/>
  </r>
  <r>
    <s v="IG-1863"/>
    <s v="Instagram"/>
    <d v="2025-05-20T00:00:00"/>
    <d v="1899-12-30T22:02:00"/>
    <x v="1"/>
    <s v="Tech"/>
    <n v="48079"/>
    <n v="8"/>
    <n v="45"/>
    <n v="5170"/>
    <n v="3816"/>
    <n v="49"/>
    <n v="7"/>
    <n v="6"/>
    <n v="0"/>
    <n v="63"/>
    <n v="36"/>
    <n v="3"/>
    <x v="1"/>
    <n v="62"/>
    <n v="7.936937124316229E-2"/>
    <x v="19"/>
    <s v="Tuesday"/>
    <x v="4"/>
    <s v="6-10"/>
  </r>
  <r>
    <s v="IG-1864"/>
    <s v="Instagram"/>
    <d v="2025-05-21T00:00:00"/>
    <d v="1899-12-30T09:28:00"/>
    <x v="2"/>
    <s v="Fitness"/>
    <n v="48259"/>
    <n v="6"/>
    <n v="194"/>
    <n v="10680"/>
    <n v="9480"/>
    <n v="395"/>
    <n v="38"/>
    <n v="31"/>
    <n v="67"/>
    <n v="28"/>
    <n v="81"/>
    <n v="11"/>
    <x v="1"/>
    <n v="531"/>
    <n v="0.19644004227190784"/>
    <x v="16"/>
    <s v="Wednesday"/>
    <x v="4"/>
    <s v="6-10"/>
  </r>
  <r>
    <s v="IG-1865"/>
    <s v="Instagram"/>
    <d v="2025-05-21T00:00:00"/>
    <d v="1899-12-30T12:00:00"/>
    <x v="0"/>
    <s v="Tech"/>
    <n v="48103"/>
    <n v="5"/>
    <n v="335"/>
    <n v="7825"/>
    <n v="7015"/>
    <n v="304"/>
    <n v="29"/>
    <n v="35"/>
    <n v="225"/>
    <n v="35"/>
    <n v="194"/>
    <n v="22"/>
    <x v="1"/>
    <n v="593"/>
    <n v="0.14583290023491258"/>
    <x v="1"/>
    <s v="Wednesday"/>
    <x v="4"/>
    <s v="3-5"/>
  </r>
  <r>
    <s v="IG-1866"/>
    <s v="Instagram"/>
    <d v="2025-05-21T00:00:00"/>
    <d v="1899-12-30T15:36:00"/>
    <x v="0"/>
    <s v="Tech"/>
    <n v="48235"/>
    <n v="7"/>
    <n v="297"/>
    <n v="14750"/>
    <n v="10780"/>
    <n v="388"/>
    <n v="47"/>
    <n v="60"/>
    <n v="186"/>
    <n v="64"/>
    <n v="209"/>
    <n v="15"/>
    <x v="1"/>
    <n v="681"/>
    <n v="0.22348916761687571"/>
    <x v="12"/>
    <s v="Wednesday"/>
    <x v="4"/>
    <s v="6-10"/>
  </r>
  <r>
    <s v="IG-1867"/>
    <s v="Instagram"/>
    <d v="2025-05-21T00:00:00"/>
    <d v="1899-12-30T16:19:00"/>
    <x v="2"/>
    <s v="Fitness"/>
    <n v="48066"/>
    <n v="12"/>
    <n v="154"/>
    <n v="8296"/>
    <n v="7526"/>
    <n v="206"/>
    <n v="15"/>
    <n v="12"/>
    <n v="28"/>
    <n v="27"/>
    <n v="143"/>
    <n v="15"/>
    <x v="1"/>
    <n v="261"/>
    <n v="0.15657637415220738"/>
    <x v="13"/>
    <s v="Wednesday"/>
    <x v="4"/>
    <s v="11+"/>
  </r>
  <r>
    <s v="IG-1868"/>
    <s v="Instagram"/>
    <d v="2025-05-21T00:00:00"/>
    <d v="1899-12-30T19:47:00"/>
    <x v="2"/>
    <s v="Fashion"/>
    <n v="48171"/>
    <n v="6"/>
    <n v="268"/>
    <n v="23588"/>
    <n v="19579"/>
    <n v="776"/>
    <n v="69"/>
    <n v="33"/>
    <n v="91"/>
    <n v="129"/>
    <n v="269"/>
    <n v="47"/>
    <x v="1"/>
    <n v="969"/>
    <n v="0.40644786282202983"/>
    <x v="4"/>
    <s v="Wednesday"/>
    <x v="4"/>
    <s v="6-10"/>
  </r>
  <r>
    <s v="IG-1869"/>
    <s v="Instagram"/>
    <d v="2025-05-21T00:00:00"/>
    <d v="1899-12-30T20:02:00"/>
    <x v="1"/>
    <s v="Food"/>
    <n v="47905"/>
    <n v="6"/>
    <n v="44"/>
    <n v="9624"/>
    <n v="6897"/>
    <n v="168"/>
    <n v="21"/>
    <n v="23"/>
    <n v="0"/>
    <n v="77"/>
    <n v="108"/>
    <n v="3"/>
    <x v="1"/>
    <n v="212"/>
    <n v="0.14397244546498278"/>
    <x v="5"/>
    <s v="Wednesday"/>
    <x v="4"/>
    <s v="6-10"/>
  </r>
  <r>
    <s v="IG-1870"/>
    <s v="Instagram"/>
    <d v="2025-05-21T00:00:00"/>
    <d v="1899-12-30T20:07:00"/>
    <x v="2"/>
    <s v="Education"/>
    <n v="48243"/>
    <n v="8"/>
    <n v="272"/>
    <n v="9226"/>
    <n v="6495"/>
    <n v="263"/>
    <n v="24"/>
    <n v="18"/>
    <n v="30"/>
    <n v="39"/>
    <n v="57"/>
    <n v="13"/>
    <x v="1"/>
    <n v="335"/>
    <n v="0.1346309309122567"/>
    <x v="5"/>
    <s v="Wednesday"/>
    <x v="4"/>
    <s v="6-10"/>
  </r>
  <r>
    <s v="IG-1871"/>
    <s v="Instagram"/>
    <d v="2025-05-21T00:00:00"/>
    <d v="1899-12-30T21:13:00"/>
    <x v="1"/>
    <s v="Tech"/>
    <n v="48474"/>
    <n v="6"/>
    <n v="30"/>
    <n v="7918"/>
    <n v="5606"/>
    <n v="123"/>
    <n v="10"/>
    <n v="10"/>
    <n v="0"/>
    <n v="116"/>
    <n v="65"/>
    <n v="2"/>
    <x v="1"/>
    <n v="143"/>
    <n v="0.11564962660395263"/>
    <x v="6"/>
    <s v="Wednesday"/>
    <x v="4"/>
    <s v="6-10"/>
  </r>
  <r>
    <s v="IG-1872"/>
    <s v="Instagram"/>
    <d v="2025-05-22T00:00:00"/>
    <d v="1899-12-30T09:57:00"/>
    <x v="3"/>
    <s v="Fashion"/>
    <n v="48329"/>
    <n v="6"/>
    <n v="109"/>
    <n v="14592"/>
    <n v="11709"/>
    <n v="375"/>
    <n v="25"/>
    <n v="82"/>
    <n v="33"/>
    <n v="47"/>
    <n v="256"/>
    <n v="46"/>
    <x v="1"/>
    <n v="515"/>
    <n v="0.24227689379047776"/>
    <x v="16"/>
    <s v="Thursday"/>
    <x v="4"/>
    <s v="6-10"/>
  </r>
  <r>
    <s v="IG-1873"/>
    <s v="Instagram"/>
    <d v="2025-05-22T00:00:00"/>
    <d v="1899-12-30T12:07:00"/>
    <x v="2"/>
    <s v="Lifestyle"/>
    <n v="48192"/>
    <n v="6"/>
    <n v="124"/>
    <n v="15530"/>
    <n v="14059"/>
    <n v="446"/>
    <n v="32"/>
    <n v="22"/>
    <n v="48"/>
    <n v="105"/>
    <n v="122"/>
    <n v="25"/>
    <x v="1"/>
    <n v="548"/>
    <n v="0.29172891766268261"/>
    <x v="1"/>
    <s v="Thursday"/>
    <x v="4"/>
    <s v="6-10"/>
  </r>
  <r>
    <s v="IG-1874"/>
    <s v="Instagram"/>
    <d v="2025-05-22T00:00:00"/>
    <d v="1899-12-30T12:17:00"/>
    <x v="3"/>
    <s v="Lifestyle"/>
    <n v="48380"/>
    <n v="11"/>
    <n v="96"/>
    <n v="12775"/>
    <n v="10297"/>
    <n v="417"/>
    <n v="51"/>
    <n v="93"/>
    <n v="64"/>
    <n v="63"/>
    <n v="233"/>
    <n v="36"/>
    <x v="1"/>
    <n v="625"/>
    <n v="0.21283588259611411"/>
    <x v="1"/>
    <s v="Thursday"/>
    <x v="4"/>
    <s v="11+"/>
  </r>
  <r>
    <s v="IG-1875"/>
    <s v="Instagram"/>
    <d v="2025-05-22T00:00:00"/>
    <d v="1899-12-30T12:56:00"/>
    <x v="1"/>
    <s v="Travel"/>
    <n v="48502"/>
    <n v="9"/>
    <n v="59"/>
    <n v="12653"/>
    <n v="10986"/>
    <n v="219"/>
    <n v="23"/>
    <n v="25"/>
    <n v="0"/>
    <n v="150"/>
    <n v="177"/>
    <n v="7"/>
    <x v="0"/>
    <n v="267"/>
    <n v="0.22650612345882645"/>
    <x v="1"/>
    <s v="Thursday"/>
    <x v="4"/>
    <s v="6-10"/>
  </r>
  <r>
    <s v="IG-1876"/>
    <s v="Instagram"/>
    <d v="2025-05-22T00:00:00"/>
    <d v="1899-12-30T13:21:00"/>
    <x v="2"/>
    <s v="Fitness"/>
    <n v="48017"/>
    <n v="8"/>
    <n v="127"/>
    <n v="6126"/>
    <n v="5210"/>
    <n v="243"/>
    <n v="23"/>
    <n v="19"/>
    <n v="28"/>
    <n v="25"/>
    <n v="77"/>
    <n v="8"/>
    <x v="1"/>
    <n v="313"/>
    <n v="0.10850323843638711"/>
    <x v="15"/>
    <s v="Thursday"/>
    <x v="4"/>
    <s v="6-10"/>
  </r>
  <r>
    <s v="IG-1877"/>
    <s v="Instagram"/>
    <d v="2025-05-22T00:00:00"/>
    <d v="1899-12-30T15:51:00"/>
    <x v="3"/>
    <s v="Travel"/>
    <n v="48117"/>
    <n v="15"/>
    <n v="57"/>
    <n v="19500"/>
    <n v="17514"/>
    <n v="553"/>
    <n v="70"/>
    <n v="114"/>
    <n v="103"/>
    <n v="75"/>
    <n v="707"/>
    <n v="51"/>
    <x v="0"/>
    <n v="840"/>
    <n v="0.36398777978676977"/>
    <x v="12"/>
    <s v="Thursday"/>
    <x v="4"/>
    <s v="11+"/>
  </r>
  <r>
    <s v="IG-1878"/>
    <s v="Instagram"/>
    <d v="2025-05-22T00:00:00"/>
    <d v="1899-12-30T16:21:00"/>
    <x v="0"/>
    <s v="Lifestyle"/>
    <n v="48255"/>
    <n v="10"/>
    <n v="132"/>
    <n v="10793"/>
    <n v="9899"/>
    <n v="581"/>
    <n v="56"/>
    <n v="69"/>
    <n v="302"/>
    <n v="81"/>
    <n v="169"/>
    <n v="22"/>
    <x v="1"/>
    <n v="1008"/>
    <n v="0.20513936379649778"/>
    <x v="13"/>
    <s v="Thursday"/>
    <x v="4"/>
    <s v="6-10"/>
  </r>
  <r>
    <s v="IG-1879"/>
    <s v="Instagram"/>
    <d v="2025-05-22T00:00:00"/>
    <d v="1899-12-30T16:47:00"/>
    <x v="0"/>
    <s v="Fashion"/>
    <n v="47999"/>
    <n v="6"/>
    <n v="208"/>
    <n v="6961"/>
    <n v="5119"/>
    <n v="187"/>
    <n v="25"/>
    <n v="27"/>
    <n v="111"/>
    <n v="40"/>
    <n v="48"/>
    <n v="17"/>
    <x v="1"/>
    <n v="350"/>
    <n v="0.106648055167816"/>
    <x v="13"/>
    <s v="Thursday"/>
    <x v="4"/>
    <s v="6-10"/>
  </r>
  <r>
    <s v="IG-1880"/>
    <s v="Instagram"/>
    <d v="2025-05-22T00:00:00"/>
    <d v="1899-12-30T16:49:00"/>
    <x v="3"/>
    <s v="Fashion"/>
    <n v="48368"/>
    <n v="5"/>
    <n v="190"/>
    <n v="22927"/>
    <n v="15930"/>
    <n v="596"/>
    <n v="57"/>
    <n v="108"/>
    <n v="100"/>
    <n v="107"/>
    <n v="239"/>
    <n v="52"/>
    <x v="1"/>
    <n v="861"/>
    <n v="0.32934998346013894"/>
    <x v="13"/>
    <s v="Thursday"/>
    <x v="4"/>
    <s v="3-5"/>
  </r>
  <r>
    <s v="IG-1881"/>
    <s v="Instagram"/>
    <d v="2025-05-22T00:00:00"/>
    <d v="1899-12-30T18:22:00"/>
    <x v="2"/>
    <s v="Food"/>
    <n v="48302"/>
    <n v="6"/>
    <n v="173"/>
    <n v="11396"/>
    <n v="10209"/>
    <n v="285"/>
    <n v="23"/>
    <n v="30"/>
    <n v="50"/>
    <n v="79"/>
    <n v="215"/>
    <n v="14"/>
    <x v="1"/>
    <n v="388"/>
    <n v="0.21135770775537244"/>
    <x v="3"/>
    <s v="Thursday"/>
    <x v="4"/>
    <s v="6-10"/>
  </r>
  <r>
    <s v="IG-1882"/>
    <s v="Instagram"/>
    <d v="2025-05-22T00:00:00"/>
    <d v="1899-12-30T18:41:00"/>
    <x v="1"/>
    <s v="Travel"/>
    <n v="48020"/>
    <n v="6"/>
    <n v="23"/>
    <n v="16494"/>
    <n v="11691"/>
    <n v="186"/>
    <n v="19"/>
    <n v="21"/>
    <n v="0"/>
    <n v="55"/>
    <n v="71"/>
    <n v="7"/>
    <x v="0"/>
    <n v="226"/>
    <n v="0.24346105789254477"/>
    <x v="3"/>
    <s v="Thursday"/>
    <x v="4"/>
    <s v="6-10"/>
  </r>
  <r>
    <s v="IG-1883"/>
    <s v="Instagram"/>
    <d v="2025-05-22T00:00:00"/>
    <d v="1899-12-30T18:48:00"/>
    <x v="3"/>
    <s v="Travel"/>
    <n v="48366"/>
    <n v="6"/>
    <n v="68"/>
    <n v="28901"/>
    <n v="22547"/>
    <n v="889"/>
    <n v="110"/>
    <n v="210"/>
    <n v="104"/>
    <n v="158"/>
    <n v="320"/>
    <n v="146"/>
    <x v="1"/>
    <n v="1313"/>
    <n v="0.46617458545259066"/>
    <x v="3"/>
    <s v="Thursday"/>
    <x v="4"/>
    <s v="6-10"/>
  </r>
  <r>
    <s v="IG-1884"/>
    <s v="Instagram"/>
    <d v="2025-05-22T00:00:00"/>
    <d v="1899-12-30T18:53:00"/>
    <x v="2"/>
    <s v="Lifestyle"/>
    <n v="48175"/>
    <n v="5"/>
    <n v="230"/>
    <n v="25021"/>
    <n v="19661"/>
    <n v="504"/>
    <n v="34"/>
    <n v="26"/>
    <n v="58"/>
    <n v="63"/>
    <n v="308"/>
    <n v="21"/>
    <x v="0"/>
    <n v="622"/>
    <n v="0.40811624286455628"/>
    <x v="3"/>
    <s v="Thursday"/>
    <x v="4"/>
    <s v="3-5"/>
  </r>
  <r>
    <s v="IG-1885"/>
    <s v="Instagram"/>
    <d v="2025-05-22T00:00:00"/>
    <d v="1899-12-30T19:38:00"/>
    <x v="0"/>
    <s v="Tech"/>
    <n v="47860"/>
    <n v="8"/>
    <n v="472"/>
    <n v="11865"/>
    <n v="9201"/>
    <n v="344"/>
    <n v="35"/>
    <n v="40"/>
    <n v="160"/>
    <n v="64"/>
    <n v="192"/>
    <n v="28"/>
    <x v="0"/>
    <n v="579"/>
    <n v="0.19224822398662766"/>
    <x v="4"/>
    <s v="Thursday"/>
    <x v="4"/>
    <s v="6-10"/>
  </r>
  <r>
    <s v="IG-1886"/>
    <s v="Instagram"/>
    <d v="2025-05-22T00:00:00"/>
    <d v="1899-12-30T19:40:00"/>
    <x v="2"/>
    <s v="Business"/>
    <n v="48156"/>
    <n v="7"/>
    <n v="313"/>
    <n v="10213"/>
    <n v="7528"/>
    <n v="372"/>
    <n v="40"/>
    <n v="29"/>
    <n v="55"/>
    <n v="48"/>
    <n v="155"/>
    <n v="10"/>
    <x v="1"/>
    <n v="496"/>
    <n v="0.15632527618572972"/>
    <x v="4"/>
    <s v="Thursday"/>
    <x v="4"/>
    <s v="6-10"/>
  </r>
  <r>
    <s v="IG-1887"/>
    <s v="Instagram"/>
    <d v="2025-05-22T00:00:00"/>
    <d v="1899-12-30T20:11:00"/>
    <x v="1"/>
    <s v="Business"/>
    <n v="48144"/>
    <n v="5"/>
    <n v="23"/>
    <n v="5392"/>
    <n v="4215"/>
    <n v="81"/>
    <n v="11"/>
    <n v="12"/>
    <n v="0"/>
    <n v="107"/>
    <n v="69"/>
    <n v="2"/>
    <x v="1"/>
    <n v="104"/>
    <n v="8.7549850448654043E-2"/>
    <x v="5"/>
    <s v="Thursday"/>
    <x v="4"/>
    <s v="3-5"/>
  </r>
  <r>
    <s v="IG-1888"/>
    <s v="Instagram"/>
    <d v="2025-05-22T00:00:00"/>
    <d v="1899-12-30T20:17:00"/>
    <x v="3"/>
    <s v="Food"/>
    <n v="48226"/>
    <n v="5"/>
    <n v="85"/>
    <n v="50947"/>
    <n v="46030"/>
    <n v="1932"/>
    <n v="188"/>
    <n v="373"/>
    <n v="264"/>
    <n v="208"/>
    <n v="582"/>
    <n v="225"/>
    <x v="0"/>
    <n v="2757"/>
    <n v="0.95446439679840744"/>
    <x v="5"/>
    <s v="Thursday"/>
    <x v="4"/>
    <s v="3-5"/>
  </r>
  <r>
    <s v="IG-1889"/>
    <s v="Instagram"/>
    <d v="2025-05-22T00:00:00"/>
    <d v="1899-12-30T21:49:00"/>
    <x v="0"/>
    <s v="Fashion"/>
    <n v="48259"/>
    <n v="9"/>
    <n v="249"/>
    <n v="12848"/>
    <n v="9394"/>
    <n v="184"/>
    <n v="23"/>
    <n v="27"/>
    <n v="166"/>
    <n v="70"/>
    <n v="148"/>
    <n v="11"/>
    <x v="1"/>
    <n v="400"/>
    <n v="0.19465799125551711"/>
    <x v="6"/>
    <s v="Thursday"/>
    <x v="4"/>
    <s v="6-10"/>
  </r>
  <r>
    <s v="IG-1890"/>
    <s v="Instagram"/>
    <d v="2025-05-22T00:00:00"/>
    <d v="1899-12-30T23:06:00"/>
    <x v="2"/>
    <s v="Lifestyle"/>
    <n v="48186"/>
    <n v="2"/>
    <n v="90"/>
    <n v="7952"/>
    <n v="6772"/>
    <n v="300"/>
    <n v="25"/>
    <n v="21"/>
    <n v="38"/>
    <n v="12"/>
    <n v="161"/>
    <n v="9"/>
    <x v="1"/>
    <n v="384"/>
    <n v="0.14053874569376998"/>
    <x v="7"/>
    <s v="Thursday"/>
    <x v="4"/>
    <s v="0-2"/>
  </r>
  <r>
    <s v="IG-1891"/>
    <s v="Instagram"/>
    <d v="2025-05-22T00:00:00"/>
    <d v="1899-12-30T23:24:00"/>
    <x v="1"/>
    <s v="Travel"/>
    <n v="48106"/>
    <n v="7"/>
    <n v="41"/>
    <n v="6917"/>
    <n v="4885"/>
    <n v="65"/>
    <n v="6"/>
    <n v="8"/>
    <n v="0"/>
    <n v="67"/>
    <n v="58"/>
    <n v="1"/>
    <x v="1"/>
    <n v="79"/>
    <n v="0.10154658462561843"/>
    <x v="7"/>
    <s v="Thursday"/>
    <x v="4"/>
    <s v="6-10"/>
  </r>
  <r>
    <s v="IG-1892"/>
    <s v="Instagram"/>
    <d v="2025-05-23T00:00:00"/>
    <d v="1899-12-30T04:38:00"/>
    <x v="1"/>
    <s v="Travel"/>
    <n v="48024"/>
    <n v="3"/>
    <n v="68"/>
    <n v="4152"/>
    <n v="3776"/>
    <n v="55"/>
    <n v="7"/>
    <n v="7"/>
    <n v="0"/>
    <n v="68"/>
    <n v="57"/>
    <n v="3"/>
    <x v="1"/>
    <n v="69"/>
    <n v="7.8627352990171581E-2"/>
    <x v="20"/>
    <s v="Friday"/>
    <x v="4"/>
    <s v="3-5"/>
  </r>
  <r>
    <s v="IG-1893"/>
    <s v="Instagram"/>
    <d v="2025-05-23T00:00:00"/>
    <d v="1899-12-30T08:18:00"/>
    <x v="2"/>
    <s v="Food"/>
    <n v="48208"/>
    <n v="8"/>
    <n v="84"/>
    <n v="27594"/>
    <n v="20255"/>
    <n v="667"/>
    <n v="55"/>
    <n v="36"/>
    <n v="105"/>
    <n v="153"/>
    <n v="204"/>
    <n v="34"/>
    <x v="1"/>
    <n v="863"/>
    <n v="0.42015847992034516"/>
    <x v="0"/>
    <s v="Friday"/>
    <x v="4"/>
    <s v="6-10"/>
  </r>
  <r>
    <s v="IG-1894"/>
    <s v="Instagram"/>
    <d v="2025-05-23T00:00:00"/>
    <d v="1899-12-30T08:38:00"/>
    <x v="3"/>
    <s v="Lifestyle"/>
    <n v="48270"/>
    <n v="9"/>
    <n v="83"/>
    <n v="19917"/>
    <n v="17394"/>
    <n v="354"/>
    <n v="28"/>
    <n v="77"/>
    <n v="52"/>
    <n v="111"/>
    <n v="538"/>
    <n v="108"/>
    <x v="1"/>
    <n v="511"/>
    <n v="0.36034804226227468"/>
    <x v="0"/>
    <s v="Friday"/>
    <x v="4"/>
    <s v="6-10"/>
  </r>
  <r>
    <s v="IG-1895"/>
    <s v="Instagram"/>
    <d v="2025-05-23T00:00:00"/>
    <d v="1899-12-30T08:43:00"/>
    <x v="3"/>
    <s v="Tech"/>
    <n v="48589"/>
    <n v="7"/>
    <n v="87"/>
    <n v="23482"/>
    <n v="17512"/>
    <n v="838"/>
    <n v="77"/>
    <n v="179"/>
    <n v="96"/>
    <n v="103"/>
    <n v="544"/>
    <n v="90"/>
    <x v="1"/>
    <n v="1190"/>
    <n v="0.36041079256621872"/>
    <x v="0"/>
    <s v="Friday"/>
    <x v="4"/>
    <s v="6-10"/>
  </r>
  <r>
    <s v="IG-1896"/>
    <s v="Instagram"/>
    <d v="2025-05-23T00:00:00"/>
    <d v="1899-12-30T08:48:00"/>
    <x v="3"/>
    <s v="Fashion"/>
    <n v="48112"/>
    <n v="7"/>
    <n v="229"/>
    <n v="49656"/>
    <n v="35317"/>
    <n v="917"/>
    <n v="104"/>
    <n v="211"/>
    <n v="94"/>
    <n v="267"/>
    <n v="1396"/>
    <n v="80"/>
    <x v="1"/>
    <n v="1326"/>
    <n v="0.73405803126039237"/>
    <x v="0"/>
    <s v="Friday"/>
    <x v="4"/>
    <s v="6-10"/>
  </r>
  <r>
    <s v="IG-1897"/>
    <s v="Instagram"/>
    <d v="2025-05-23T00:00:00"/>
    <d v="1899-12-30T09:26:00"/>
    <x v="2"/>
    <s v="Lifestyle"/>
    <n v="48133"/>
    <n v="9"/>
    <n v="112"/>
    <n v="11425"/>
    <n v="7966"/>
    <n v="200"/>
    <n v="21"/>
    <n v="19"/>
    <n v="33"/>
    <n v="28"/>
    <n v="179"/>
    <n v="9"/>
    <x v="1"/>
    <n v="273"/>
    <n v="0.16549976107867784"/>
    <x v="16"/>
    <s v="Friday"/>
    <x v="4"/>
    <s v="6-10"/>
  </r>
  <r>
    <s v="IG-1898"/>
    <s v="Instagram"/>
    <d v="2025-05-23T00:00:00"/>
    <d v="1899-12-30T09:37:00"/>
    <x v="2"/>
    <s v="Food"/>
    <n v="48290"/>
    <n v="5"/>
    <n v="224"/>
    <n v="25746"/>
    <n v="20067"/>
    <n v="850"/>
    <n v="62"/>
    <n v="55"/>
    <n v="75"/>
    <n v="110"/>
    <n v="146"/>
    <n v="32"/>
    <x v="1"/>
    <n v="1042"/>
    <n v="0.41555187409401534"/>
    <x v="16"/>
    <s v="Friday"/>
    <x v="4"/>
    <s v="3-5"/>
  </r>
  <r>
    <s v="IG-1899"/>
    <s v="Instagram"/>
    <d v="2025-05-23T00:00:00"/>
    <d v="1899-12-30T11:46:00"/>
    <x v="2"/>
    <s v="Business"/>
    <n v="48259"/>
    <n v="6"/>
    <n v="378"/>
    <n v="7765"/>
    <n v="6167"/>
    <n v="220"/>
    <n v="15"/>
    <n v="9"/>
    <n v="24"/>
    <n v="67"/>
    <n v="44"/>
    <n v="13"/>
    <x v="1"/>
    <n v="268"/>
    <n v="0.12778963509397212"/>
    <x v="11"/>
    <s v="Friday"/>
    <x v="4"/>
    <s v="6-10"/>
  </r>
  <r>
    <s v="IG-1900"/>
    <s v="Instagram"/>
    <d v="2025-05-23T00:00:00"/>
    <d v="1899-12-30T12:09:00"/>
    <x v="2"/>
    <s v="Travel"/>
    <n v="48232"/>
    <n v="4"/>
    <n v="136"/>
    <n v="9462"/>
    <n v="8748"/>
    <n v="323"/>
    <n v="26"/>
    <n v="20"/>
    <n v="36"/>
    <n v="44"/>
    <n v="222"/>
    <n v="18"/>
    <x v="1"/>
    <n v="405"/>
    <n v="0.18137336208326421"/>
    <x v="1"/>
    <s v="Friday"/>
    <x v="4"/>
    <s v="3-5"/>
  </r>
  <r>
    <s v="IG-1901"/>
    <s v="Instagram"/>
    <d v="2025-05-23T00:00:00"/>
    <d v="1899-12-30T12:17:00"/>
    <x v="3"/>
    <s v="Tech"/>
    <n v="48061"/>
    <n v="4"/>
    <n v="69"/>
    <n v="26575"/>
    <n v="19102"/>
    <n v="815"/>
    <n v="75"/>
    <n v="159"/>
    <n v="87"/>
    <n v="96"/>
    <n v="227"/>
    <n v="77"/>
    <x v="1"/>
    <n v="1136"/>
    <n v="0.39745323651193276"/>
    <x v="1"/>
    <s v="Friday"/>
    <x v="4"/>
    <s v="3-5"/>
  </r>
  <r>
    <s v="IG-1902"/>
    <s v="Instagram"/>
    <d v="2025-05-23T00:00:00"/>
    <d v="1899-12-30T12:18:00"/>
    <x v="3"/>
    <s v="Lifestyle"/>
    <n v="48280"/>
    <n v="12"/>
    <n v="162"/>
    <n v="31623"/>
    <n v="24911"/>
    <n v="701"/>
    <n v="68"/>
    <n v="138"/>
    <n v="88"/>
    <n v="167"/>
    <n v="795"/>
    <n v="107"/>
    <x v="1"/>
    <n v="995"/>
    <n v="0.51596934548467277"/>
    <x v="1"/>
    <s v="Friday"/>
    <x v="4"/>
    <s v="11+"/>
  </r>
  <r>
    <s v="IG-1903"/>
    <s v="Instagram"/>
    <d v="2025-05-23T00:00:00"/>
    <d v="1899-12-30T12:29:00"/>
    <x v="0"/>
    <s v="Business"/>
    <n v="48255"/>
    <n v="6"/>
    <n v="476"/>
    <n v="6189"/>
    <n v="5355"/>
    <n v="303"/>
    <n v="28"/>
    <n v="40"/>
    <n v="198"/>
    <n v="62"/>
    <n v="117"/>
    <n v="13"/>
    <x v="1"/>
    <n v="569"/>
    <n v="0.11097295617034504"/>
    <x v="1"/>
    <s v="Friday"/>
    <x v="4"/>
    <s v="6-10"/>
  </r>
  <r>
    <s v="IG-1904"/>
    <s v="Instagram"/>
    <d v="2025-05-23T00:00:00"/>
    <d v="1899-12-30T12:46:00"/>
    <x v="3"/>
    <s v="Food"/>
    <n v="48241"/>
    <n v="6"/>
    <n v="165"/>
    <n v="48421"/>
    <n v="37309"/>
    <n v="1085"/>
    <n v="126"/>
    <n v="257"/>
    <n v="210"/>
    <n v="214"/>
    <n v="797"/>
    <n v="199"/>
    <x v="1"/>
    <n v="1678"/>
    <n v="0.77338778217698634"/>
    <x v="1"/>
    <s v="Friday"/>
    <x v="4"/>
    <s v="6-10"/>
  </r>
  <r>
    <s v="IG-1905"/>
    <s v="Instagram"/>
    <d v="2025-05-23T00:00:00"/>
    <d v="1899-12-30T12:51:00"/>
    <x v="0"/>
    <s v="Fashion"/>
    <n v="48322"/>
    <n v="5"/>
    <n v="329"/>
    <n v="20547"/>
    <n v="18424"/>
    <n v="619"/>
    <n v="57"/>
    <n v="87"/>
    <n v="328"/>
    <n v="141"/>
    <n v="490"/>
    <n v="26"/>
    <x v="0"/>
    <n v="1091"/>
    <n v="0.38127560945325112"/>
    <x v="1"/>
    <s v="Friday"/>
    <x v="4"/>
    <s v="3-5"/>
  </r>
  <r>
    <s v="IG-1906"/>
    <s v="Instagram"/>
    <d v="2025-05-23T00:00:00"/>
    <d v="1899-12-30T13:52:00"/>
    <x v="3"/>
    <s v="Fitness"/>
    <n v="48177"/>
    <n v="8"/>
    <n v="69"/>
    <n v="19154"/>
    <n v="16867"/>
    <n v="768"/>
    <n v="139"/>
    <n v="162"/>
    <n v="140"/>
    <n v="50"/>
    <n v="467"/>
    <n v="111"/>
    <x v="1"/>
    <n v="1209"/>
    <n v="0.35010482180293501"/>
    <x v="15"/>
    <s v="Friday"/>
    <x v="4"/>
    <s v="6-10"/>
  </r>
  <r>
    <s v="IG-1907"/>
    <s v="Instagram"/>
    <d v="2025-05-23T00:00:00"/>
    <d v="1899-12-30T14:50:00"/>
    <x v="3"/>
    <s v="Business"/>
    <n v="48502"/>
    <n v="10"/>
    <n v="136"/>
    <n v="11163"/>
    <n v="10036"/>
    <n v="528"/>
    <n v="62"/>
    <n v="117"/>
    <n v="72"/>
    <n v="80"/>
    <n v="121"/>
    <n v="64"/>
    <x v="1"/>
    <n v="779"/>
    <n v="0.20691930229681249"/>
    <x v="2"/>
    <s v="Friday"/>
    <x v="4"/>
    <s v="6-10"/>
  </r>
  <r>
    <s v="IG-1908"/>
    <s v="Instagram"/>
    <d v="2025-05-23T00:00:00"/>
    <d v="1899-12-30T18:23:00"/>
    <x v="3"/>
    <s v="Education"/>
    <n v="48454"/>
    <n v="7"/>
    <n v="137"/>
    <n v="29908"/>
    <n v="22869"/>
    <n v="1112"/>
    <n v="92"/>
    <n v="251"/>
    <n v="146"/>
    <n v="133"/>
    <n v="417"/>
    <n v="79"/>
    <x v="1"/>
    <n v="1601"/>
    <n v="0.47197341808725801"/>
    <x v="3"/>
    <s v="Friday"/>
    <x v="4"/>
    <s v="6-10"/>
  </r>
  <r>
    <s v="IG-1909"/>
    <s v="Instagram"/>
    <d v="2025-05-23T00:00:00"/>
    <d v="1899-12-30T20:25:00"/>
    <x v="3"/>
    <s v="Education"/>
    <n v="48078"/>
    <n v="11"/>
    <n v="68"/>
    <n v="15737"/>
    <n v="14410"/>
    <n v="756"/>
    <n v="64"/>
    <n v="131"/>
    <n v="71"/>
    <n v="106"/>
    <n v="266"/>
    <n v="61"/>
    <x v="1"/>
    <n v="1022"/>
    <n v="0.29972128624318817"/>
    <x v="5"/>
    <s v="Friday"/>
    <x v="4"/>
    <s v="11+"/>
  </r>
  <r>
    <s v="IG-1910"/>
    <s v="Instagram"/>
    <d v="2025-05-23T00:00:00"/>
    <d v="1899-12-30T20:33:00"/>
    <x v="2"/>
    <s v="Fitness"/>
    <n v="48198"/>
    <n v="9"/>
    <n v="150"/>
    <n v="18156"/>
    <n v="14858"/>
    <n v="662"/>
    <n v="73"/>
    <n v="36"/>
    <n v="96"/>
    <n v="26"/>
    <n v="336"/>
    <n v="22"/>
    <x v="1"/>
    <n v="867"/>
    <n v="0.30827005269928215"/>
    <x v="5"/>
    <s v="Friday"/>
    <x v="4"/>
    <s v="6-10"/>
  </r>
  <r>
    <s v="IG-1911"/>
    <s v="Instagram"/>
    <d v="2025-05-23T00:00:00"/>
    <d v="1899-12-30T20:45:00"/>
    <x v="2"/>
    <s v="Travel"/>
    <n v="48288"/>
    <n v="10"/>
    <n v="95"/>
    <n v="11490"/>
    <n v="10245"/>
    <n v="428"/>
    <n v="32"/>
    <n v="28"/>
    <n v="52"/>
    <n v="51"/>
    <n v="181"/>
    <n v="18"/>
    <x v="1"/>
    <n v="540"/>
    <n v="0.21216451292246521"/>
    <x v="5"/>
    <s v="Friday"/>
    <x v="4"/>
    <s v="6-10"/>
  </r>
  <r>
    <s v="IG-1912"/>
    <s v="Instagram"/>
    <d v="2025-05-23T00:00:00"/>
    <d v="1899-12-30T21:19:00"/>
    <x v="2"/>
    <s v="Business"/>
    <n v="48177"/>
    <n v="6"/>
    <n v="119"/>
    <n v="9614"/>
    <n v="8749"/>
    <n v="431"/>
    <n v="23"/>
    <n v="20"/>
    <n v="49"/>
    <n v="29"/>
    <n v="84"/>
    <n v="8"/>
    <x v="1"/>
    <n v="523"/>
    <n v="0.18160117898582312"/>
    <x v="6"/>
    <s v="Friday"/>
    <x v="4"/>
    <s v="6-10"/>
  </r>
  <r>
    <s v="IG-1913"/>
    <s v="Instagram"/>
    <d v="2025-05-23T00:00:00"/>
    <d v="1899-12-30T21:41:00"/>
    <x v="2"/>
    <s v="Fashion"/>
    <n v="48344"/>
    <n v="11"/>
    <n v="158"/>
    <n v="20559"/>
    <n v="16150"/>
    <n v="557"/>
    <n v="46"/>
    <n v="35"/>
    <n v="69"/>
    <n v="75"/>
    <n v="213"/>
    <n v="32"/>
    <x v="1"/>
    <n v="707"/>
    <n v="0.33406420651994045"/>
    <x v="6"/>
    <s v="Friday"/>
    <x v="4"/>
    <s v="11+"/>
  </r>
  <r>
    <s v="IG-1914"/>
    <s v="Instagram"/>
    <d v="2025-05-24T00:00:00"/>
    <d v="1899-12-30T06:38:00"/>
    <x v="3"/>
    <s v="Education"/>
    <n v="48299"/>
    <n v="8"/>
    <n v="128"/>
    <n v="14778"/>
    <n v="10750"/>
    <n v="332"/>
    <n v="45"/>
    <n v="93"/>
    <n v="47"/>
    <n v="66"/>
    <n v="330"/>
    <n v="45"/>
    <x v="1"/>
    <n v="517"/>
    <n v="0.22257189589846579"/>
    <x v="9"/>
    <s v="Saturday"/>
    <x v="4"/>
    <s v="6-10"/>
  </r>
  <r>
    <s v="IG-1915"/>
    <s v="Instagram"/>
    <d v="2025-05-24T00:00:00"/>
    <d v="1899-12-30T10:35:00"/>
    <x v="0"/>
    <s v="Fashion"/>
    <n v="48137"/>
    <n v="4"/>
    <n v="248"/>
    <n v="16245"/>
    <n v="12791"/>
    <n v="467"/>
    <n v="54"/>
    <n v="64"/>
    <n v="205"/>
    <n v="63"/>
    <n v="204"/>
    <n v="14"/>
    <x v="1"/>
    <n v="790"/>
    <n v="0.26572075534412198"/>
    <x v="17"/>
    <s v="Saturday"/>
    <x v="4"/>
    <s v="3-5"/>
  </r>
  <r>
    <s v="IG-1916"/>
    <s v="Instagram"/>
    <d v="2025-05-24T00:00:00"/>
    <d v="1899-12-30T11:22:00"/>
    <x v="1"/>
    <s v="Fashion"/>
    <n v="48449"/>
    <n v="7"/>
    <n v="66"/>
    <n v="8350"/>
    <n v="7441"/>
    <n v="94"/>
    <n v="15"/>
    <n v="16"/>
    <n v="0"/>
    <n v="158"/>
    <n v="53"/>
    <n v="6"/>
    <x v="1"/>
    <n v="125"/>
    <n v="0.15358418130405169"/>
    <x v="11"/>
    <s v="Saturday"/>
    <x v="4"/>
    <s v="6-10"/>
  </r>
  <r>
    <s v="IG-1917"/>
    <s v="Instagram"/>
    <d v="2025-05-24T00:00:00"/>
    <d v="1899-12-30T14:34:00"/>
    <x v="2"/>
    <s v="Travel"/>
    <n v="48195"/>
    <n v="4"/>
    <n v="111"/>
    <n v="7496"/>
    <n v="6071"/>
    <n v="184"/>
    <n v="23"/>
    <n v="20"/>
    <n v="38"/>
    <n v="41"/>
    <n v="131"/>
    <n v="5"/>
    <x v="1"/>
    <n v="265"/>
    <n v="0.12596742400663968"/>
    <x v="2"/>
    <s v="Saturday"/>
    <x v="4"/>
    <s v="3-5"/>
  </r>
  <r>
    <s v="IG-1918"/>
    <s v="Instagram"/>
    <d v="2025-05-24T00:00:00"/>
    <d v="1899-12-30T15:15:00"/>
    <x v="1"/>
    <s v="Fashion"/>
    <n v="48253"/>
    <n v="11"/>
    <n v="57"/>
    <n v="5539"/>
    <n v="4016"/>
    <n v="51"/>
    <n v="5"/>
    <n v="5"/>
    <n v="0"/>
    <n v="85"/>
    <n v="68"/>
    <n v="3"/>
    <x v="1"/>
    <n v="61"/>
    <n v="8.3227985824715564E-2"/>
    <x v="12"/>
    <s v="Saturday"/>
    <x v="4"/>
    <s v="11+"/>
  </r>
  <r>
    <s v="IG-1919"/>
    <s v="Instagram"/>
    <d v="2025-05-24T00:00:00"/>
    <d v="1899-12-30T15:35:00"/>
    <x v="3"/>
    <s v="Fitness"/>
    <n v="48278"/>
    <n v="11"/>
    <n v="106"/>
    <n v="27296"/>
    <n v="24628"/>
    <n v="1187"/>
    <n v="82"/>
    <n v="194"/>
    <n v="137"/>
    <n v="100"/>
    <n v="893"/>
    <n v="162"/>
    <x v="1"/>
    <n v="1600"/>
    <n v="0.51012883715149759"/>
    <x v="12"/>
    <s v="Saturday"/>
    <x v="4"/>
    <s v="11+"/>
  </r>
  <r>
    <s v="IG-1920"/>
    <s v="Instagram"/>
    <d v="2025-05-24T00:00:00"/>
    <d v="1899-12-30T15:48:00"/>
    <x v="3"/>
    <s v="Fitness"/>
    <n v="48172"/>
    <n v="6"/>
    <n v="80"/>
    <n v="21476"/>
    <n v="17461"/>
    <n v="648"/>
    <n v="83"/>
    <n v="135"/>
    <n v="108"/>
    <n v="83"/>
    <n v="422"/>
    <n v="46"/>
    <x v="1"/>
    <n v="974"/>
    <n v="0.36247197542140663"/>
    <x v="12"/>
    <s v="Saturday"/>
    <x v="4"/>
    <s v="6-10"/>
  </r>
  <r>
    <s v="IG-1921"/>
    <s v="Instagram"/>
    <d v="2025-05-24T00:00:00"/>
    <d v="1899-12-30T17:32:00"/>
    <x v="1"/>
    <s v="Fitness"/>
    <n v="48492"/>
    <n v="5"/>
    <n v="50"/>
    <n v="6077"/>
    <n v="5460"/>
    <n v="117"/>
    <n v="13"/>
    <n v="14"/>
    <n v="0"/>
    <n v="28"/>
    <n v="69"/>
    <n v="3"/>
    <x v="1"/>
    <n v="144"/>
    <n v="0.11259589210591438"/>
    <x v="14"/>
    <s v="Saturday"/>
    <x v="4"/>
    <s v="3-5"/>
  </r>
  <r>
    <s v="IG-1922"/>
    <s v="Instagram"/>
    <d v="2025-05-24T00:00:00"/>
    <d v="1899-12-30T17:34:00"/>
    <x v="2"/>
    <s v="Tech"/>
    <n v="48274"/>
    <n v="10"/>
    <n v="562"/>
    <n v="13553"/>
    <n v="10008"/>
    <n v="318"/>
    <n v="23"/>
    <n v="17"/>
    <n v="41"/>
    <n v="22"/>
    <n v="117"/>
    <n v="15"/>
    <x v="1"/>
    <n v="399"/>
    <n v="0.2073165679247628"/>
    <x v="14"/>
    <s v="Saturday"/>
    <x v="4"/>
    <s v="6-10"/>
  </r>
  <r>
    <s v="IG-1923"/>
    <s v="Instagram"/>
    <d v="2025-05-24T00:00:00"/>
    <d v="1899-12-30T17:47:00"/>
    <x v="0"/>
    <s v="Fitness"/>
    <n v="48067"/>
    <n v="5"/>
    <n v="181"/>
    <n v="19601"/>
    <n v="17041"/>
    <n v="600"/>
    <n v="61"/>
    <n v="88"/>
    <n v="316"/>
    <n v="133"/>
    <n v="171"/>
    <n v="29"/>
    <x v="1"/>
    <n v="1065"/>
    <n v="0.35452597416106685"/>
    <x v="14"/>
    <s v="Saturday"/>
    <x v="4"/>
    <s v="3-5"/>
  </r>
  <r>
    <s v="IG-1924"/>
    <s v="Instagram"/>
    <d v="2025-05-24T00:00:00"/>
    <d v="1899-12-30T17:50:00"/>
    <x v="2"/>
    <s v="Fitness"/>
    <n v="48313"/>
    <n v="5"/>
    <n v="152"/>
    <n v="11419"/>
    <n v="10478"/>
    <n v="385"/>
    <n v="51"/>
    <n v="34"/>
    <n v="80"/>
    <n v="74"/>
    <n v="237"/>
    <n v="13"/>
    <x v="1"/>
    <n v="550"/>
    <n v="0.21687744499410097"/>
    <x v="14"/>
    <s v="Saturday"/>
    <x v="4"/>
    <s v="3-5"/>
  </r>
  <r>
    <s v="IG-1925"/>
    <s v="Instagram"/>
    <d v="2025-05-24T00:00:00"/>
    <d v="1899-12-30T18:46:00"/>
    <x v="3"/>
    <s v="Tech"/>
    <n v="48065"/>
    <n v="7"/>
    <n v="108"/>
    <n v="42694"/>
    <n v="33326"/>
    <n v="1095"/>
    <n v="112"/>
    <n v="208"/>
    <n v="165"/>
    <n v="263"/>
    <n v="912"/>
    <n v="164"/>
    <x v="0"/>
    <n v="1580"/>
    <n v="0.69335275148236764"/>
    <x v="3"/>
    <s v="Saturday"/>
    <x v="4"/>
    <s v="6-10"/>
  </r>
  <r>
    <s v="IG-1926"/>
    <s v="Instagram"/>
    <d v="2025-05-24T00:00:00"/>
    <d v="1899-12-30T20:49:00"/>
    <x v="1"/>
    <s v="Fashion"/>
    <n v="48111"/>
    <n v="5"/>
    <n v="25"/>
    <n v="7017"/>
    <n v="4936"/>
    <n v="58"/>
    <n v="9"/>
    <n v="8"/>
    <n v="0"/>
    <n v="85"/>
    <n v="55"/>
    <n v="2"/>
    <x v="1"/>
    <n v="75"/>
    <n v="0.10259607989856789"/>
    <x v="5"/>
    <s v="Saturday"/>
    <x v="4"/>
    <s v="3-5"/>
  </r>
  <r>
    <s v="IG-1927"/>
    <s v="Instagram"/>
    <d v="2025-05-24T00:00:00"/>
    <d v="1899-12-30T21:55:00"/>
    <x v="2"/>
    <s v="Lifestyle"/>
    <n v="48288"/>
    <n v="7"/>
    <n v="301"/>
    <n v="14537"/>
    <n v="10589"/>
    <n v="316"/>
    <n v="23"/>
    <n v="19"/>
    <n v="41"/>
    <n v="28"/>
    <n v="268"/>
    <n v="10"/>
    <x v="1"/>
    <n v="399"/>
    <n v="0.21928843605036449"/>
    <x v="6"/>
    <s v="Saturday"/>
    <x v="4"/>
    <s v="6-10"/>
  </r>
  <r>
    <s v="IG-1928"/>
    <s v="Instagram"/>
    <d v="2025-05-25T00:00:00"/>
    <d v="1899-12-30T05:13:00"/>
    <x v="0"/>
    <s v="Travel"/>
    <n v="48347"/>
    <n v="9"/>
    <n v="242"/>
    <n v="12373"/>
    <n v="8682"/>
    <n v="390"/>
    <n v="38"/>
    <n v="34"/>
    <n v="174"/>
    <n v="29"/>
    <n v="137"/>
    <n v="26"/>
    <x v="0"/>
    <n v="636"/>
    <n v="0.17957680931598652"/>
    <x v="18"/>
    <s v="Sunday"/>
    <x v="4"/>
    <s v="6-10"/>
  </r>
  <r>
    <s v="IG-1929"/>
    <s v="Instagram"/>
    <d v="2025-05-25T00:00:00"/>
    <d v="1899-12-30T06:01:00"/>
    <x v="2"/>
    <s v="Food"/>
    <n v="48380"/>
    <n v="6"/>
    <n v="136"/>
    <n v="11124"/>
    <n v="9246"/>
    <n v="229"/>
    <n v="19"/>
    <n v="13"/>
    <n v="22"/>
    <n v="38"/>
    <n v="160"/>
    <n v="6"/>
    <x v="1"/>
    <n v="283"/>
    <n v="0.19111202976436545"/>
    <x v="9"/>
    <s v="Sunday"/>
    <x v="4"/>
    <s v="6-10"/>
  </r>
  <r>
    <s v="IG-1930"/>
    <s v="Instagram"/>
    <d v="2025-05-25T00:00:00"/>
    <d v="1899-12-30T06:20:00"/>
    <x v="2"/>
    <s v="Travel"/>
    <n v="48138"/>
    <n v="7"/>
    <n v="257"/>
    <n v="17118"/>
    <n v="13103"/>
    <n v="338"/>
    <n v="26"/>
    <n v="17"/>
    <n v="28"/>
    <n v="48"/>
    <n v="285"/>
    <n v="16"/>
    <x v="0"/>
    <n v="409"/>
    <n v="0.27219660143753377"/>
    <x v="9"/>
    <s v="Sunday"/>
    <x v="4"/>
    <s v="6-10"/>
  </r>
  <r>
    <s v="IG-1931"/>
    <s v="Instagram"/>
    <d v="2025-05-25T00:00:00"/>
    <d v="1899-12-30T11:49:00"/>
    <x v="0"/>
    <s v="Education"/>
    <n v="48427"/>
    <n v="12"/>
    <n v="207"/>
    <n v="22459"/>
    <n v="18246"/>
    <n v="903"/>
    <n v="102"/>
    <n v="117"/>
    <n v="541"/>
    <n v="83"/>
    <n v="424"/>
    <n v="43"/>
    <x v="0"/>
    <n v="1663"/>
    <n v="0.37677328762880213"/>
    <x v="11"/>
    <s v="Sunday"/>
    <x v="4"/>
    <s v="11+"/>
  </r>
  <r>
    <s v="IG-1932"/>
    <s v="Instagram"/>
    <d v="2025-05-25T00:00:00"/>
    <d v="1899-12-30T11:50:00"/>
    <x v="3"/>
    <s v="Fitness"/>
    <n v="48427"/>
    <n v="7"/>
    <n v="306"/>
    <n v="25033"/>
    <n v="22958"/>
    <n v="1123"/>
    <n v="83"/>
    <n v="195"/>
    <n v="98"/>
    <n v="85"/>
    <n v="734"/>
    <n v="90"/>
    <x v="1"/>
    <n v="1499"/>
    <n v="0.47407437999463109"/>
    <x v="11"/>
    <s v="Sunday"/>
    <x v="4"/>
    <s v="6-10"/>
  </r>
  <r>
    <s v="IG-1933"/>
    <s v="Instagram"/>
    <d v="2025-05-25T00:00:00"/>
    <d v="1899-12-30T12:02:00"/>
    <x v="0"/>
    <s v="Education"/>
    <n v="48541"/>
    <n v="14"/>
    <n v="546"/>
    <n v="9998"/>
    <n v="7685"/>
    <n v="339"/>
    <n v="31"/>
    <n v="42"/>
    <n v="256"/>
    <n v="49"/>
    <n v="192"/>
    <n v="16"/>
    <x v="1"/>
    <n v="668"/>
    <n v="0.15831977091530872"/>
    <x v="1"/>
    <s v="Sunday"/>
    <x v="4"/>
    <s v="11+"/>
  </r>
  <r>
    <s v="IG-1934"/>
    <s v="Instagram"/>
    <d v="2025-05-25T00:00:00"/>
    <d v="1899-12-30T16:31:00"/>
    <x v="3"/>
    <s v="Education"/>
    <n v="48489"/>
    <n v="10"/>
    <n v="163"/>
    <n v="32648"/>
    <n v="23378"/>
    <n v="1116"/>
    <n v="126"/>
    <n v="228"/>
    <n v="169"/>
    <n v="135"/>
    <n v="499"/>
    <n v="90"/>
    <x v="1"/>
    <n v="1639"/>
    <n v="0.48212996762152238"/>
    <x v="13"/>
    <s v="Sunday"/>
    <x v="4"/>
    <s v="6-10"/>
  </r>
  <r>
    <s v="IG-1935"/>
    <s v="Instagram"/>
    <d v="2025-05-25T00:00:00"/>
    <d v="1899-12-30T17:21:00"/>
    <x v="3"/>
    <s v="Fashion"/>
    <n v="48295"/>
    <n v="12"/>
    <n v="104"/>
    <n v="31659"/>
    <n v="28358"/>
    <n v="1333"/>
    <n v="114"/>
    <n v="275"/>
    <n v="146"/>
    <n v="65"/>
    <n v="338"/>
    <n v="99"/>
    <x v="1"/>
    <n v="1868"/>
    <n v="0.58718293819235945"/>
    <x v="14"/>
    <s v="Sunday"/>
    <x v="4"/>
    <s v="11+"/>
  </r>
  <r>
    <s v="IG-1936"/>
    <s v="Instagram"/>
    <d v="2025-05-25T00:00:00"/>
    <d v="1899-12-30T17:24:00"/>
    <x v="2"/>
    <s v="Lifestyle"/>
    <n v="48425"/>
    <n v="3"/>
    <n v="324"/>
    <n v="8876"/>
    <n v="6462"/>
    <n v="160"/>
    <n v="21"/>
    <n v="16"/>
    <n v="29"/>
    <n v="36"/>
    <n v="118"/>
    <n v="5"/>
    <x v="1"/>
    <n v="226"/>
    <n v="0.13344346928239545"/>
    <x v="14"/>
    <s v="Sunday"/>
    <x v="4"/>
    <s v="3-5"/>
  </r>
  <r>
    <s v="IG-1937"/>
    <s v="Instagram"/>
    <d v="2025-05-25T00:00:00"/>
    <d v="1899-12-30T17:27:00"/>
    <x v="2"/>
    <s v="Food"/>
    <n v="48538"/>
    <n v="11"/>
    <n v="120"/>
    <n v="22596"/>
    <n v="15668"/>
    <n v="491"/>
    <n v="45"/>
    <n v="30"/>
    <n v="71"/>
    <n v="31"/>
    <n v="411"/>
    <n v="23"/>
    <x v="1"/>
    <n v="637"/>
    <n v="0.32279863199967035"/>
    <x v="14"/>
    <s v="Sunday"/>
    <x v="4"/>
    <s v="11+"/>
  </r>
  <r>
    <s v="IG-1938"/>
    <s v="Instagram"/>
    <d v="2025-05-25T00:00:00"/>
    <d v="1899-12-30T17:44:00"/>
    <x v="3"/>
    <s v="Lifestyle"/>
    <n v="48412"/>
    <n v="9"/>
    <n v="78"/>
    <n v="67636"/>
    <n v="53987"/>
    <n v="1692"/>
    <n v="149"/>
    <n v="434"/>
    <n v="251"/>
    <n v="331"/>
    <n v="1858"/>
    <n v="288"/>
    <x v="1"/>
    <n v="2526"/>
    <n v="1.1151573989919854"/>
    <x v="14"/>
    <s v="Sunday"/>
    <x v="4"/>
    <s v="6-10"/>
  </r>
  <r>
    <s v="IG-1939"/>
    <s v="Instagram"/>
    <d v="2025-05-25T00:00:00"/>
    <d v="1899-12-30T18:51:00"/>
    <x v="2"/>
    <s v="Fitness"/>
    <n v="48469"/>
    <n v="8"/>
    <n v="281"/>
    <n v="19946"/>
    <n v="17748"/>
    <n v="774"/>
    <n v="70"/>
    <n v="58"/>
    <n v="112"/>
    <n v="115"/>
    <n v="326"/>
    <n v="21"/>
    <x v="1"/>
    <n v="1014"/>
    <n v="0.36617219253543504"/>
    <x v="3"/>
    <s v="Sunday"/>
    <x v="4"/>
    <s v="6-10"/>
  </r>
  <r>
    <s v="IG-1940"/>
    <s v="Instagram"/>
    <d v="2025-05-25T00:00:00"/>
    <d v="1899-12-30T19:00:00"/>
    <x v="2"/>
    <s v="Lifestyle"/>
    <n v="48334"/>
    <n v="6"/>
    <n v="186"/>
    <n v="15979"/>
    <n v="12977"/>
    <n v="452"/>
    <n v="40"/>
    <n v="23"/>
    <n v="51"/>
    <n v="90"/>
    <n v="239"/>
    <n v="12"/>
    <x v="1"/>
    <n v="566"/>
    <n v="0.26848595191790459"/>
    <x v="4"/>
    <s v="Sunday"/>
    <x v="4"/>
    <s v="6-10"/>
  </r>
  <r>
    <s v="IG-1941"/>
    <s v="Instagram"/>
    <d v="2025-05-25T00:00:00"/>
    <d v="1899-12-30T19:50:00"/>
    <x v="0"/>
    <s v="Fitness"/>
    <n v="48355"/>
    <n v="8"/>
    <n v="186"/>
    <n v="32892"/>
    <n v="23102"/>
    <n v="831"/>
    <n v="96"/>
    <n v="104"/>
    <n v="516"/>
    <n v="154"/>
    <n v="686"/>
    <n v="31"/>
    <x v="1"/>
    <n v="1547"/>
    <n v="0.47775824630338126"/>
    <x v="4"/>
    <s v="Sunday"/>
    <x v="4"/>
    <s v="6-10"/>
  </r>
  <r>
    <s v="IG-1942"/>
    <s v="Instagram"/>
    <d v="2025-05-25T00:00:00"/>
    <d v="1899-12-30T20:26:00"/>
    <x v="2"/>
    <s v="Fashion"/>
    <n v="48327"/>
    <n v="5"/>
    <n v="137"/>
    <n v="18293"/>
    <n v="15810"/>
    <n v="651"/>
    <n v="65"/>
    <n v="42"/>
    <n v="91"/>
    <n v="51"/>
    <n v="183"/>
    <n v="21"/>
    <x v="1"/>
    <n v="849"/>
    <n v="0.32714631572412939"/>
    <x v="5"/>
    <s v="Sunday"/>
    <x v="4"/>
    <s v="3-5"/>
  </r>
  <r>
    <s v="IG-1943"/>
    <s v="Instagram"/>
    <d v="2025-05-25T00:00:00"/>
    <d v="1899-12-30T21:31:00"/>
    <x v="2"/>
    <s v="Fashion"/>
    <n v="48369"/>
    <n v="8"/>
    <n v="457"/>
    <n v="32328"/>
    <n v="23047"/>
    <n v="567"/>
    <n v="54"/>
    <n v="38"/>
    <n v="79"/>
    <n v="43"/>
    <n v="285"/>
    <n v="48"/>
    <x v="0"/>
    <n v="738"/>
    <n v="0.47648287126051808"/>
    <x v="6"/>
    <s v="Sunday"/>
    <x v="4"/>
    <s v="6-10"/>
  </r>
  <r>
    <s v="IG-1944"/>
    <s v="Instagram"/>
    <d v="2025-05-25T00:00:00"/>
    <d v="1899-12-30T23:43:00"/>
    <x v="3"/>
    <s v="Lifestyle"/>
    <n v="48305"/>
    <n v="8"/>
    <n v="91"/>
    <n v="26774"/>
    <n v="18802"/>
    <n v="1013"/>
    <n v="92"/>
    <n v="197"/>
    <n v="111"/>
    <n v="40"/>
    <n v="612"/>
    <n v="92"/>
    <x v="1"/>
    <n v="1413"/>
    <n v="0.3892350688334541"/>
    <x v="7"/>
    <s v="Sunday"/>
    <x v="4"/>
    <s v="6-10"/>
  </r>
  <r>
    <s v="IG-1945"/>
    <s v="Instagram"/>
    <d v="2025-05-26T00:00:00"/>
    <d v="1899-12-30T07:57:00"/>
    <x v="2"/>
    <s v="Business"/>
    <n v="48350"/>
    <n v="9"/>
    <n v="199"/>
    <n v="6510"/>
    <n v="4592"/>
    <n v="164"/>
    <n v="15"/>
    <n v="14"/>
    <n v="18"/>
    <n v="33"/>
    <n v="88"/>
    <n v="4"/>
    <x v="1"/>
    <n v="211"/>
    <n v="9.4974146845915208E-2"/>
    <x v="10"/>
    <s v="Monday"/>
    <x v="4"/>
    <s v="6-10"/>
  </r>
  <r>
    <s v="IG-1946"/>
    <s v="Instagram"/>
    <d v="2025-05-26T00:00:00"/>
    <d v="1899-12-30T10:03:00"/>
    <x v="3"/>
    <s v="Business"/>
    <n v="48468"/>
    <n v="11"/>
    <n v="260"/>
    <n v="10459"/>
    <n v="8430"/>
    <n v="237"/>
    <n v="19"/>
    <n v="51"/>
    <n v="20"/>
    <n v="21"/>
    <n v="123"/>
    <n v="25"/>
    <x v="1"/>
    <n v="327"/>
    <n v="0.17392919039366181"/>
    <x v="17"/>
    <s v="Monday"/>
    <x v="4"/>
    <s v="11+"/>
  </r>
  <r>
    <s v="IG-1947"/>
    <s v="Instagram"/>
    <d v="2025-05-26T00:00:00"/>
    <d v="1899-12-30T10:29:00"/>
    <x v="0"/>
    <s v="Tech"/>
    <n v="48123"/>
    <n v="8"/>
    <n v="149"/>
    <n v="7478"/>
    <n v="6393"/>
    <n v="282"/>
    <n v="28"/>
    <n v="36"/>
    <n v="177"/>
    <n v="26"/>
    <n v="66"/>
    <n v="19"/>
    <x v="1"/>
    <n v="523"/>
    <n v="0.1328470793591422"/>
    <x v="17"/>
    <s v="Monday"/>
    <x v="4"/>
    <s v="6-10"/>
  </r>
  <r>
    <s v="IG-1948"/>
    <s v="Instagram"/>
    <d v="2025-05-26T00:00:00"/>
    <d v="1899-12-30T11:44:00"/>
    <x v="2"/>
    <s v="Fashion"/>
    <n v="48602"/>
    <n v="7"/>
    <n v="215"/>
    <n v="8761"/>
    <n v="7206"/>
    <n v="363"/>
    <n v="30"/>
    <n v="22"/>
    <n v="44"/>
    <n v="48"/>
    <n v="179"/>
    <n v="10"/>
    <x v="1"/>
    <n v="459"/>
    <n v="0.14826550347722317"/>
    <x v="11"/>
    <s v="Monday"/>
    <x v="4"/>
    <s v="6-10"/>
  </r>
  <r>
    <s v="IG-1949"/>
    <s v="Instagram"/>
    <d v="2025-05-26T00:00:00"/>
    <d v="1899-12-30T12:15:00"/>
    <x v="0"/>
    <s v="Lifestyle"/>
    <n v="48561"/>
    <n v="4"/>
    <n v="148"/>
    <n v="20996"/>
    <n v="15650"/>
    <n v="781"/>
    <n v="113"/>
    <n v="103"/>
    <n v="463"/>
    <n v="54"/>
    <n v="271"/>
    <n v="24"/>
    <x v="1"/>
    <n v="1460"/>
    <n v="0.32227507670764605"/>
    <x v="1"/>
    <s v="Monday"/>
    <x v="4"/>
    <s v="3-5"/>
  </r>
  <r>
    <s v="IG-1950"/>
    <s v="Instagram"/>
    <d v="2025-05-26T00:00:00"/>
    <d v="1899-12-30T13:15:00"/>
    <x v="2"/>
    <s v="Lifestyle"/>
    <n v="48282"/>
    <n v="6"/>
    <n v="53"/>
    <n v="12237"/>
    <n v="10876"/>
    <n v="375"/>
    <n v="47"/>
    <n v="27"/>
    <n v="55"/>
    <n v="60"/>
    <n v="105"/>
    <n v="21"/>
    <x v="1"/>
    <n v="504"/>
    <n v="0.22525993123731411"/>
    <x v="15"/>
    <s v="Monday"/>
    <x v="4"/>
    <s v="6-10"/>
  </r>
  <r>
    <s v="IG-1951"/>
    <s v="Instagram"/>
    <d v="2025-05-26T00:00:00"/>
    <d v="1899-12-30T14:45:00"/>
    <x v="0"/>
    <s v="Food"/>
    <n v="48498"/>
    <n v="7"/>
    <n v="593"/>
    <n v="13414"/>
    <n v="11250"/>
    <n v="401"/>
    <n v="55"/>
    <n v="61"/>
    <n v="192"/>
    <n v="23"/>
    <n v="160"/>
    <n v="28"/>
    <x v="1"/>
    <n v="709"/>
    <n v="0.23196832859086972"/>
    <x v="2"/>
    <s v="Monday"/>
    <x v="4"/>
    <s v="6-10"/>
  </r>
  <r>
    <s v="IG-1952"/>
    <s v="Instagram"/>
    <d v="2025-05-26T00:00:00"/>
    <d v="1899-12-30T15:26:00"/>
    <x v="2"/>
    <s v="Food"/>
    <n v="48413"/>
    <n v="10"/>
    <n v="77"/>
    <n v="9051"/>
    <n v="8229"/>
    <n v="256"/>
    <n v="24"/>
    <n v="18"/>
    <n v="31"/>
    <n v="42"/>
    <n v="214"/>
    <n v="12"/>
    <x v="1"/>
    <n v="329"/>
    <n v="0.16997500671307295"/>
    <x v="12"/>
    <s v="Monday"/>
    <x v="4"/>
    <s v="6-10"/>
  </r>
  <r>
    <s v="IG-1953"/>
    <s v="Instagram"/>
    <d v="2025-05-26T00:00:00"/>
    <d v="1899-12-30T16:48:00"/>
    <x v="0"/>
    <s v="Travel"/>
    <n v="48478"/>
    <n v="10"/>
    <n v="270"/>
    <n v="20538"/>
    <n v="16849"/>
    <n v="526"/>
    <n v="68"/>
    <n v="60"/>
    <n v="160"/>
    <n v="143"/>
    <n v="367"/>
    <n v="45"/>
    <x v="1"/>
    <n v="814"/>
    <n v="0.34755971781014067"/>
    <x v="13"/>
    <s v="Monday"/>
    <x v="4"/>
    <s v="6-10"/>
  </r>
  <r>
    <s v="IG-1954"/>
    <s v="Instagram"/>
    <d v="2025-05-26T00:00:00"/>
    <d v="1899-12-30T17:21:00"/>
    <x v="2"/>
    <s v="Fashion"/>
    <n v="48205"/>
    <n v="9"/>
    <n v="420"/>
    <n v="6863"/>
    <n v="5722"/>
    <n v="299"/>
    <n v="25"/>
    <n v="19"/>
    <n v="40"/>
    <n v="45"/>
    <n v="49"/>
    <n v="9"/>
    <x v="1"/>
    <n v="383"/>
    <n v="0.11870137952494554"/>
    <x v="14"/>
    <s v="Monday"/>
    <x v="4"/>
    <s v="6-10"/>
  </r>
  <r>
    <s v="IG-1955"/>
    <s v="Instagram"/>
    <d v="2025-05-26T00:00:00"/>
    <d v="1899-12-30T19:06:00"/>
    <x v="1"/>
    <s v="Education"/>
    <n v="48480"/>
    <n v="5"/>
    <n v="47"/>
    <n v="8522"/>
    <n v="5944"/>
    <n v="166"/>
    <n v="15"/>
    <n v="16"/>
    <n v="0"/>
    <n v="142"/>
    <n v="46"/>
    <n v="4"/>
    <x v="1"/>
    <n v="197"/>
    <n v="0.1226072607260726"/>
    <x v="4"/>
    <s v="Monday"/>
    <x v="4"/>
    <s v="3-5"/>
  </r>
  <r>
    <s v="IG-1956"/>
    <s v="Instagram"/>
    <d v="2025-05-26T00:00:00"/>
    <d v="1899-12-30T20:09:00"/>
    <x v="3"/>
    <s v="Fitness"/>
    <n v="48524"/>
    <n v="7"/>
    <n v="103"/>
    <n v="36053"/>
    <n v="27947"/>
    <n v="1295"/>
    <n v="126"/>
    <n v="286"/>
    <n v="286"/>
    <n v="58"/>
    <n v="446"/>
    <n v="175"/>
    <x v="1"/>
    <n v="1993"/>
    <n v="0.57594180199488909"/>
    <x v="5"/>
    <s v="Monday"/>
    <x v="4"/>
    <s v="6-10"/>
  </r>
  <r>
    <s v="IG-1957"/>
    <s v="Instagram"/>
    <d v="2025-05-26T00:00:00"/>
    <d v="1899-12-30T20:19:00"/>
    <x v="2"/>
    <s v="Food"/>
    <n v="48611"/>
    <n v="11"/>
    <n v="228"/>
    <n v="17452"/>
    <n v="13977"/>
    <n v="360"/>
    <n v="28"/>
    <n v="23"/>
    <n v="68"/>
    <n v="38"/>
    <n v="250"/>
    <n v="18"/>
    <x v="1"/>
    <n v="479"/>
    <n v="0.28752751434860424"/>
    <x v="5"/>
    <s v="Monday"/>
    <x v="4"/>
    <s v="11+"/>
  </r>
  <r>
    <s v="IG-1958"/>
    <s v="Instagram"/>
    <d v="2025-05-26T00:00:00"/>
    <d v="1899-12-30T20:20:00"/>
    <x v="2"/>
    <s v="Fashion"/>
    <n v="48232"/>
    <n v="6"/>
    <n v="175"/>
    <n v="24234"/>
    <n v="17695"/>
    <n v="432"/>
    <n v="39"/>
    <n v="30"/>
    <n v="54"/>
    <n v="41"/>
    <n v="257"/>
    <n v="30"/>
    <x v="0"/>
    <n v="555"/>
    <n v="0.36687261569082769"/>
    <x v="5"/>
    <s v="Monday"/>
    <x v="4"/>
    <s v="6-10"/>
  </r>
  <r>
    <s v="IG-1959"/>
    <s v="Instagram"/>
    <d v="2025-05-27T00:00:00"/>
    <d v="1899-12-30T00:13:00"/>
    <x v="3"/>
    <s v="Business"/>
    <n v="48441"/>
    <n v="12"/>
    <n v="187"/>
    <n v="10509"/>
    <n v="7731"/>
    <n v="400"/>
    <n v="37"/>
    <n v="97"/>
    <n v="46"/>
    <n v="72"/>
    <n v="92"/>
    <n v="28"/>
    <x v="1"/>
    <n v="580"/>
    <n v="0.159596209822258"/>
    <x v="8"/>
    <s v="Tuesday"/>
    <x v="4"/>
    <s v="11+"/>
  </r>
  <r>
    <s v="IG-1960"/>
    <s v="Instagram"/>
    <d v="2025-05-27T00:00:00"/>
    <d v="1899-12-30T05:14:00"/>
    <x v="3"/>
    <s v="Travel"/>
    <n v="48421"/>
    <n v="7"/>
    <n v="133"/>
    <n v="34866"/>
    <n v="25469"/>
    <n v="814"/>
    <n v="84"/>
    <n v="160"/>
    <n v="98"/>
    <n v="190"/>
    <n v="572"/>
    <n v="148"/>
    <x v="1"/>
    <n v="1156"/>
    <n v="0.52599078912042296"/>
    <x v="18"/>
    <s v="Tuesday"/>
    <x v="4"/>
    <s v="6-10"/>
  </r>
  <r>
    <s v="IG-1961"/>
    <s v="Instagram"/>
    <d v="2025-05-27T00:00:00"/>
    <d v="1899-12-30T07:25:00"/>
    <x v="2"/>
    <s v="Business"/>
    <n v="48495"/>
    <n v="3"/>
    <n v="156"/>
    <n v="6458"/>
    <n v="4601"/>
    <n v="234"/>
    <n v="19"/>
    <n v="16"/>
    <n v="40"/>
    <n v="33"/>
    <n v="48"/>
    <n v="5"/>
    <x v="1"/>
    <n v="309"/>
    <n v="9.4875760387668831E-2"/>
    <x v="10"/>
    <s v="Tuesday"/>
    <x v="4"/>
    <s v="3-5"/>
  </r>
  <r>
    <s v="IG-1962"/>
    <s v="Instagram"/>
    <d v="2025-05-27T00:00:00"/>
    <d v="1899-12-30T07:42:00"/>
    <x v="2"/>
    <s v="Fashion"/>
    <n v="48381"/>
    <n v="8"/>
    <n v="152"/>
    <n v="14042"/>
    <n v="10180"/>
    <n v="416"/>
    <n v="41"/>
    <n v="20"/>
    <n v="58"/>
    <n v="42"/>
    <n v="266"/>
    <n v="14"/>
    <x v="1"/>
    <n v="535"/>
    <n v="0.21041317872718629"/>
    <x v="10"/>
    <s v="Tuesday"/>
    <x v="4"/>
    <s v="6-10"/>
  </r>
  <r>
    <s v="IG-1963"/>
    <s v="Instagram"/>
    <d v="2025-05-27T00:00:00"/>
    <d v="1899-12-30T08:53:00"/>
    <x v="3"/>
    <s v="Fitness"/>
    <n v="48440"/>
    <n v="8"/>
    <n v="267"/>
    <n v="33112"/>
    <n v="28341"/>
    <n v="1193"/>
    <n v="123"/>
    <n v="233"/>
    <n v="182"/>
    <n v="66"/>
    <n v="483"/>
    <n v="147"/>
    <x v="1"/>
    <n v="1731"/>
    <n v="0.58507431874483895"/>
    <x v="0"/>
    <s v="Tuesday"/>
    <x v="4"/>
    <s v="6-10"/>
  </r>
  <r>
    <s v="IG-1964"/>
    <s v="Instagram"/>
    <d v="2025-05-27T00:00:00"/>
    <d v="1899-12-30T09:12:00"/>
    <x v="0"/>
    <s v="Fashion"/>
    <n v="48614"/>
    <n v="8"/>
    <n v="232"/>
    <n v="10783"/>
    <n v="7461"/>
    <n v="247"/>
    <n v="30"/>
    <n v="32"/>
    <n v="178"/>
    <n v="54"/>
    <n v="98"/>
    <n v="15"/>
    <x v="1"/>
    <n v="487"/>
    <n v="0.15347430781256427"/>
    <x v="16"/>
    <s v="Tuesday"/>
    <x v="4"/>
    <s v="6-10"/>
  </r>
  <r>
    <s v="IG-1965"/>
    <s v="Instagram"/>
    <d v="2025-05-27T00:00:00"/>
    <d v="1899-12-30T09:20:00"/>
    <x v="0"/>
    <s v="Fitness"/>
    <n v="48587"/>
    <n v="10"/>
    <n v="723"/>
    <n v="24137"/>
    <n v="19330"/>
    <n v="1277"/>
    <n v="135"/>
    <n v="105"/>
    <n v="781"/>
    <n v="80"/>
    <n v="180"/>
    <n v="42"/>
    <x v="1"/>
    <n v="2298"/>
    <n v="0.39784304443575441"/>
    <x v="16"/>
    <s v="Tuesday"/>
    <x v="4"/>
    <s v="6-10"/>
  </r>
  <r>
    <s v="IG-1966"/>
    <s v="Instagram"/>
    <d v="2025-05-27T00:00:00"/>
    <d v="1899-12-30T12:20:00"/>
    <x v="0"/>
    <s v="Food"/>
    <n v="48638"/>
    <n v="10"/>
    <n v="288"/>
    <n v="25136"/>
    <n v="18665"/>
    <n v="913"/>
    <n v="103"/>
    <n v="102"/>
    <n v="533"/>
    <n v="169"/>
    <n v="434"/>
    <n v="24"/>
    <x v="1"/>
    <n v="1651"/>
    <n v="0.38375344380936716"/>
    <x v="1"/>
    <s v="Tuesday"/>
    <x v="4"/>
    <s v="6-10"/>
  </r>
  <r>
    <s v="IG-1967"/>
    <s v="Instagram"/>
    <d v="2025-05-27T00:00:00"/>
    <d v="1899-12-30T16:28:00"/>
    <x v="0"/>
    <s v="Tech"/>
    <n v="48548"/>
    <n v="5"/>
    <n v="492"/>
    <n v="8264"/>
    <n v="6128"/>
    <n v="194"/>
    <n v="22"/>
    <n v="28"/>
    <n v="123"/>
    <n v="48"/>
    <n v="102"/>
    <n v="14"/>
    <x v="1"/>
    <n v="367"/>
    <n v="0.12622559116750431"/>
    <x v="13"/>
    <s v="Tuesday"/>
    <x v="4"/>
    <s v="3-5"/>
  </r>
  <r>
    <s v="IG-1968"/>
    <s v="Instagram"/>
    <d v="2025-05-27T00:00:00"/>
    <d v="1899-12-30T16:34:00"/>
    <x v="1"/>
    <s v="Food"/>
    <n v="48367"/>
    <n v="8"/>
    <n v="41"/>
    <n v="5068"/>
    <n v="4318"/>
    <n v="79"/>
    <n v="13"/>
    <n v="9"/>
    <n v="0"/>
    <n v="63"/>
    <n v="73"/>
    <n v="3"/>
    <x v="1"/>
    <n v="101"/>
    <n v="8.9275745859780431E-2"/>
    <x v="13"/>
    <s v="Tuesday"/>
    <x v="4"/>
    <s v="6-10"/>
  </r>
  <r>
    <s v="IG-1969"/>
    <s v="Instagram"/>
    <d v="2025-05-27T00:00:00"/>
    <d v="1899-12-30T20:09:00"/>
    <x v="2"/>
    <s v="Fashion"/>
    <n v="48596"/>
    <n v="9"/>
    <n v="97"/>
    <n v="29630"/>
    <n v="24794"/>
    <n v="713"/>
    <n v="48"/>
    <n v="28"/>
    <n v="64"/>
    <n v="105"/>
    <n v="480"/>
    <n v="31"/>
    <x v="0"/>
    <n v="853"/>
    <n v="0.51020660136636764"/>
    <x v="5"/>
    <s v="Tuesday"/>
    <x v="4"/>
    <s v="6-10"/>
  </r>
  <r>
    <s v="IG-1970"/>
    <s v="Instagram"/>
    <d v="2025-05-27T00:00:00"/>
    <d v="1899-12-30T21:17:00"/>
    <x v="0"/>
    <s v="Food"/>
    <n v="48768"/>
    <n v="15"/>
    <n v="230"/>
    <n v="20244"/>
    <n v="17897"/>
    <n v="1190"/>
    <n v="114"/>
    <n v="192"/>
    <n v="867"/>
    <n v="176"/>
    <n v="214"/>
    <n v="47"/>
    <x v="1"/>
    <n v="2363"/>
    <n v="0.36698244750656167"/>
    <x v="6"/>
    <s v="Tuesday"/>
    <x v="4"/>
    <s v="11+"/>
  </r>
  <r>
    <s v="IG-1971"/>
    <s v="Instagram"/>
    <d v="2025-05-28T00:00:00"/>
    <d v="1899-12-30T08:39:00"/>
    <x v="2"/>
    <s v="Food"/>
    <n v="48626"/>
    <n v="8"/>
    <n v="173"/>
    <n v="10871"/>
    <n v="9184"/>
    <n v="434"/>
    <n v="36"/>
    <n v="32"/>
    <n v="59"/>
    <n v="59"/>
    <n v="80"/>
    <n v="20"/>
    <x v="1"/>
    <n v="561"/>
    <n v="0.18887015177065766"/>
    <x v="0"/>
    <s v="Wednesday"/>
    <x v="4"/>
    <s v="6-10"/>
  </r>
  <r>
    <s v="IG-1972"/>
    <s v="Instagram"/>
    <d v="2025-05-28T00:00:00"/>
    <d v="1899-12-30T10:51:00"/>
    <x v="3"/>
    <s v="Lifestyle"/>
    <n v="48548"/>
    <n v="10"/>
    <n v="62"/>
    <n v="17975"/>
    <n v="14887"/>
    <n v="214"/>
    <n v="31"/>
    <n v="57"/>
    <n v="46"/>
    <n v="59"/>
    <n v="610"/>
    <n v="83"/>
    <x v="1"/>
    <n v="348"/>
    <n v="0.30664496992667051"/>
    <x v="17"/>
    <s v="Wednesday"/>
    <x v="4"/>
    <s v="6-10"/>
  </r>
  <r>
    <s v="IG-1973"/>
    <s v="Instagram"/>
    <d v="2025-05-28T00:00:00"/>
    <d v="1899-12-30T11:55:00"/>
    <x v="0"/>
    <s v="Lifestyle"/>
    <n v="48670"/>
    <n v="12"/>
    <n v="281"/>
    <n v="7896"/>
    <n v="6068"/>
    <n v="313"/>
    <n v="40"/>
    <n v="42"/>
    <n v="195"/>
    <n v="34"/>
    <n v="97"/>
    <n v="12"/>
    <x v="1"/>
    <n v="590"/>
    <n v="0.1246763920279433"/>
    <x v="11"/>
    <s v="Wednesday"/>
    <x v="4"/>
    <s v="11+"/>
  </r>
  <r>
    <s v="IG-1974"/>
    <s v="Instagram"/>
    <d v="2025-05-28T00:00:00"/>
    <d v="1899-12-30T12:19:00"/>
    <x v="3"/>
    <s v="Food"/>
    <n v="48352"/>
    <n v="11"/>
    <n v="186"/>
    <n v="34254"/>
    <n v="26605"/>
    <n v="1291"/>
    <n v="87"/>
    <n v="241"/>
    <n v="200"/>
    <n v="84"/>
    <n v="580"/>
    <n v="77"/>
    <x v="1"/>
    <n v="1819"/>
    <n v="0.55023577101257448"/>
    <x v="1"/>
    <s v="Wednesday"/>
    <x v="4"/>
    <s v="11+"/>
  </r>
  <r>
    <s v="IG-1975"/>
    <s v="Instagram"/>
    <d v="2025-05-28T00:00:00"/>
    <d v="1899-12-30T15:42:00"/>
    <x v="3"/>
    <s v="Business"/>
    <n v="48294"/>
    <n v="16"/>
    <n v="186"/>
    <n v="15370"/>
    <n v="11358"/>
    <n v="421"/>
    <n v="49"/>
    <n v="80"/>
    <n v="59"/>
    <n v="92"/>
    <n v="349"/>
    <n v="21"/>
    <x v="1"/>
    <n v="609"/>
    <n v="0.23518449496831906"/>
    <x v="12"/>
    <s v="Wednesday"/>
    <x v="4"/>
    <s v="11+"/>
  </r>
  <r>
    <s v="IG-1976"/>
    <s v="Instagram"/>
    <d v="2025-05-28T00:00:00"/>
    <d v="1899-12-30T15:44:00"/>
    <x v="0"/>
    <s v="Fashion"/>
    <n v="48563"/>
    <n v="11"/>
    <n v="193"/>
    <n v="8446"/>
    <n v="6442"/>
    <n v="314"/>
    <n v="23"/>
    <n v="33"/>
    <n v="124"/>
    <n v="16"/>
    <n v="178"/>
    <n v="8"/>
    <x v="1"/>
    <n v="494"/>
    <n v="0.13265243086300268"/>
    <x v="12"/>
    <s v="Wednesday"/>
    <x v="4"/>
    <s v="11+"/>
  </r>
  <r>
    <s v="IG-1977"/>
    <s v="Instagram"/>
    <d v="2025-05-28T00:00:00"/>
    <d v="1899-12-30T16:34:00"/>
    <x v="3"/>
    <s v="Food"/>
    <n v="48542"/>
    <n v="8"/>
    <n v="81"/>
    <n v="27174"/>
    <n v="23334"/>
    <n v="749"/>
    <n v="72"/>
    <n v="152"/>
    <n v="102"/>
    <n v="40"/>
    <n v="884"/>
    <n v="144"/>
    <x v="1"/>
    <n v="1075"/>
    <n v="0.48069712826006344"/>
    <x v="13"/>
    <s v="Wednesday"/>
    <x v="4"/>
    <s v="6-10"/>
  </r>
  <r>
    <s v="IG-1978"/>
    <s v="Instagram"/>
    <d v="2025-05-28T00:00:00"/>
    <d v="1899-12-30T16:42:00"/>
    <x v="2"/>
    <s v="Tech"/>
    <n v="48367"/>
    <n v="6"/>
    <n v="152"/>
    <n v="11034"/>
    <n v="7741"/>
    <n v="250"/>
    <n v="20"/>
    <n v="14"/>
    <n v="30"/>
    <n v="60"/>
    <n v="160"/>
    <n v="7"/>
    <x v="0"/>
    <n v="314"/>
    <n v="0.16004713957863834"/>
    <x v="13"/>
    <s v="Wednesday"/>
    <x v="4"/>
    <s v="6-10"/>
  </r>
  <r>
    <s v="IG-1979"/>
    <s v="Instagram"/>
    <d v="2025-05-28T00:00:00"/>
    <d v="1899-12-30T17:13:00"/>
    <x v="3"/>
    <s v="Tech"/>
    <n v="48481"/>
    <n v="8"/>
    <n v="142"/>
    <n v="26846"/>
    <n v="18753"/>
    <n v="1025"/>
    <n v="102"/>
    <n v="216"/>
    <n v="136"/>
    <n v="42"/>
    <n v="381"/>
    <n v="46"/>
    <x v="1"/>
    <n v="1479"/>
    <n v="0.38681132814917185"/>
    <x v="14"/>
    <s v="Wednesday"/>
    <x v="4"/>
    <s v="6-10"/>
  </r>
  <r>
    <s v="IG-1980"/>
    <s v="Instagram"/>
    <d v="2025-05-28T00:00:00"/>
    <d v="1899-12-30T18:39:00"/>
    <x v="3"/>
    <s v="Travel"/>
    <n v="48670"/>
    <n v="3"/>
    <n v="125"/>
    <n v="33076"/>
    <n v="26111"/>
    <n v="738"/>
    <n v="75"/>
    <n v="110"/>
    <n v="100"/>
    <n v="92"/>
    <n v="642"/>
    <n v="105"/>
    <x v="1"/>
    <n v="1023"/>
    <n v="0.53649065132525164"/>
    <x v="3"/>
    <s v="Wednesday"/>
    <x v="4"/>
    <s v="3-5"/>
  </r>
  <r>
    <s v="IG-1981"/>
    <s v="Instagram"/>
    <d v="2025-05-28T00:00:00"/>
    <d v="1899-12-30T19:27:00"/>
    <x v="1"/>
    <s v="Lifestyle"/>
    <n v="48582"/>
    <n v="5"/>
    <n v="35"/>
    <n v="10370"/>
    <n v="8154"/>
    <n v="126"/>
    <n v="10"/>
    <n v="13"/>
    <n v="0"/>
    <n v="106"/>
    <n v="134"/>
    <n v="7"/>
    <x v="1"/>
    <n v="149"/>
    <n v="0.16783994071878475"/>
    <x v="4"/>
    <s v="Wednesday"/>
    <x v="4"/>
    <s v="3-5"/>
  </r>
  <r>
    <s v="IG-1982"/>
    <s v="Instagram"/>
    <d v="2025-05-28T00:00:00"/>
    <d v="1899-12-30T19:31:00"/>
    <x v="3"/>
    <s v="Fashion"/>
    <n v="48574"/>
    <n v="4"/>
    <n v="121"/>
    <n v="12106"/>
    <n v="9245"/>
    <n v="372"/>
    <n v="33"/>
    <n v="79"/>
    <n v="31"/>
    <n v="56"/>
    <n v="128"/>
    <n v="57"/>
    <x v="1"/>
    <n v="515"/>
    <n v="0.19032815909745954"/>
    <x v="4"/>
    <s v="Wednesday"/>
    <x v="4"/>
    <s v="3-5"/>
  </r>
  <r>
    <s v="IG-1983"/>
    <s v="Instagram"/>
    <d v="2025-05-28T00:00:00"/>
    <d v="1899-12-30T22:39:00"/>
    <x v="3"/>
    <s v="Food"/>
    <n v="48388"/>
    <n v="3"/>
    <n v="139"/>
    <n v="22138"/>
    <n v="18368"/>
    <n v="775"/>
    <n v="98"/>
    <n v="211"/>
    <n v="112"/>
    <n v="123"/>
    <n v="617"/>
    <n v="108"/>
    <x v="1"/>
    <n v="1196"/>
    <n v="0.37959824749938004"/>
    <x v="19"/>
    <s v="Wednesday"/>
    <x v="4"/>
    <s v="3-5"/>
  </r>
  <r>
    <s v="IG-1984"/>
    <s v="Instagram"/>
    <d v="2025-05-29T00:00:00"/>
    <d v="1899-12-30T04:09:00"/>
    <x v="0"/>
    <s v="Lifestyle"/>
    <n v="48625"/>
    <n v="7"/>
    <n v="521"/>
    <n v="9863"/>
    <n v="8414"/>
    <n v="237"/>
    <n v="25"/>
    <n v="29"/>
    <n v="154"/>
    <n v="38"/>
    <n v="243"/>
    <n v="8"/>
    <x v="0"/>
    <n v="445"/>
    <n v="0.17303856041131105"/>
    <x v="20"/>
    <s v="Thursday"/>
    <x v="4"/>
    <s v="6-10"/>
  </r>
  <r>
    <s v="IG-1985"/>
    <s v="Instagram"/>
    <d v="2025-05-29T00:00:00"/>
    <d v="1899-12-30T08:18:00"/>
    <x v="0"/>
    <s v="Tech"/>
    <n v="48575"/>
    <n v="5"/>
    <n v="333"/>
    <n v="9423"/>
    <n v="7351"/>
    <n v="285"/>
    <n v="33"/>
    <n v="33"/>
    <n v="199"/>
    <n v="48"/>
    <n v="80"/>
    <n v="8"/>
    <x v="1"/>
    <n v="550"/>
    <n v="0.15133299022130725"/>
    <x v="0"/>
    <s v="Thursday"/>
    <x v="4"/>
    <s v="3-5"/>
  </r>
  <r>
    <s v="IG-1986"/>
    <s v="Instagram"/>
    <d v="2025-05-29T00:00:00"/>
    <d v="1899-12-30T11:04:00"/>
    <x v="3"/>
    <s v="Travel"/>
    <n v="48582"/>
    <n v="14"/>
    <n v="96"/>
    <n v="17032"/>
    <n v="14879"/>
    <n v="505"/>
    <n v="46"/>
    <n v="119"/>
    <n v="90"/>
    <n v="50"/>
    <n v="215"/>
    <n v="38"/>
    <x v="0"/>
    <n v="760"/>
    <n v="0.3062656951134165"/>
    <x v="11"/>
    <s v="Thursday"/>
    <x v="4"/>
    <s v="11+"/>
  </r>
  <r>
    <s v="IG-1987"/>
    <s v="Instagram"/>
    <d v="2025-05-29T00:00:00"/>
    <d v="1899-12-30T12:14:00"/>
    <x v="2"/>
    <s v="Food"/>
    <n v="48781"/>
    <n v="11"/>
    <n v="290"/>
    <n v="8763"/>
    <n v="7458"/>
    <n v="305"/>
    <n v="28"/>
    <n v="18"/>
    <n v="44"/>
    <n v="26"/>
    <n v="92"/>
    <n v="9"/>
    <x v="1"/>
    <n v="395"/>
    <n v="0.15288739468235585"/>
    <x v="1"/>
    <s v="Thursday"/>
    <x v="4"/>
    <s v="11+"/>
  </r>
  <r>
    <s v="IG-1988"/>
    <s v="Instagram"/>
    <d v="2025-05-29T00:00:00"/>
    <d v="1899-12-30T13:25:00"/>
    <x v="1"/>
    <s v="Food"/>
    <n v="48748"/>
    <n v="11"/>
    <n v="55"/>
    <n v="8939"/>
    <n v="6553"/>
    <n v="95"/>
    <n v="12"/>
    <n v="11"/>
    <n v="0"/>
    <n v="102"/>
    <n v="58"/>
    <n v="5"/>
    <x v="1"/>
    <n v="118"/>
    <n v="0.13442602773447115"/>
    <x v="15"/>
    <s v="Thursday"/>
    <x v="4"/>
    <s v="11+"/>
  </r>
  <r>
    <s v="IG-1989"/>
    <s v="Instagram"/>
    <d v="2025-05-29T00:00:00"/>
    <d v="1899-12-30T13:54:00"/>
    <x v="3"/>
    <s v="Food"/>
    <n v="48457"/>
    <n v="4"/>
    <n v="76"/>
    <n v="10111"/>
    <n v="9340"/>
    <n v="241"/>
    <n v="26"/>
    <n v="55"/>
    <n v="30"/>
    <n v="47"/>
    <n v="274"/>
    <n v="62"/>
    <x v="1"/>
    <n v="352"/>
    <n v="0.19274820975297688"/>
    <x v="15"/>
    <s v="Thursday"/>
    <x v="4"/>
    <s v="3-5"/>
  </r>
  <r>
    <s v="IG-1990"/>
    <s v="Instagram"/>
    <d v="2025-05-29T00:00:00"/>
    <d v="1899-12-30T15:04:00"/>
    <x v="1"/>
    <s v="Tech"/>
    <n v="48387"/>
    <n v="6"/>
    <n v="23"/>
    <n v="10922"/>
    <n v="8193"/>
    <n v="128"/>
    <n v="18"/>
    <n v="14"/>
    <n v="0"/>
    <n v="178"/>
    <n v="51"/>
    <n v="3"/>
    <x v="1"/>
    <n v="160"/>
    <n v="0.1693223386446773"/>
    <x v="12"/>
    <s v="Thursday"/>
    <x v="4"/>
    <s v="6-10"/>
  </r>
  <r>
    <s v="IG-1991"/>
    <s v="Instagram"/>
    <d v="2025-05-29T00:00:00"/>
    <d v="1899-12-30T17:14:00"/>
    <x v="3"/>
    <s v="Food"/>
    <n v="48491"/>
    <n v="9"/>
    <n v="167"/>
    <n v="31627"/>
    <n v="26809"/>
    <n v="752"/>
    <n v="104"/>
    <n v="187"/>
    <n v="113"/>
    <n v="193"/>
    <n v="823"/>
    <n v="151"/>
    <x v="1"/>
    <n v="1156"/>
    <n v="0.55286548019220061"/>
    <x v="14"/>
    <s v="Thursday"/>
    <x v="4"/>
    <s v="6-10"/>
  </r>
  <r>
    <s v="IG-1992"/>
    <s v="Instagram"/>
    <d v="2025-05-29T00:00:00"/>
    <d v="1899-12-30T17:29:00"/>
    <x v="0"/>
    <s v="Fashion"/>
    <n v="48484"/>
    <n v="8"/>
    <n v="497"/>
    <n v="9175"/>
    <n v="7409"/>
    <n v="273"/>
    <n v="27"/>
    <n v="34"/>
    <n v="152"/>
    <n v="58"/>
    <n v="107"/>
    <n v="14"/>
    <x v="1"/>
    <n v="486"/>
    <n v="0.15281329923273657"/>
    <x v="14"/>
    <s v="Thursday"/>
    <x v="4"/>
    <s v="6-10"/>
  </r>
  <r>
    <s v="IG-1993"/>
    <s v="Instagram"/>
    <d v="2025-05-29T00:00:00"/>
    <d v="1899-12-30T18:06:00"/>
    <x v="0"/>
    <s v="Tech"/>
    <n v="48414"/>
    <n v="7"/>
    <n v="717"/>
    <n v="19019"/>
    <n v="14710"/>
    <n v="776"/>
    <n v="104"/>
    <n v="81"/>
    <n v="371"/>
    <n v="88"/>
    <n v="388"/>
    <n v="45"/>
    <x v="1"/>
    <n v="1332"/>
    <n v="0.30383773288718141"/>
    <x v="3"/>
    <s v="Thursday"/>
    <x v="4"/>
    <s v="6-10"/>
  </r>
  <r>
    <s v="IG-1994"/>
    <s v="Instagram"/>
    <d v="2025-05-29T00:00:00"/>
    <d v="1899-12-30T18:53:00"/>
    <x v="0"/>
    <s v="Fitness"/>
    <n v="48601"/>
    <n v="9"/>
    <n v="386"/>
    <n v="14317"/>
    <n v="10936"/>
    <n v="410"/>
    <n v="53"/>
    <n v="56"/>
    <n v="246"/>
    <n v="98"/>
    <n v="327"/>
    <n v="24"/>
    <x v="1"/>
    <n v="765"/>
    <n v="0.22501594617394705"/>
    <x v="3"/>
    <s v="Thursday"/>
    <x v="4"/>
    <s v="6-10"/>
  </r>
  <r>
    <s v="IG-1995"/>
    <s v="Instagram"/>
    <d v="2025-05-29T00:00:00"/>
    <d v="1899-12-30T20:08:00"/>
    <x v="3"/>
    <s v="Food"/>
    <n v="48755"/>
    <n v="8"/>
    <n v="70"/>
    <n v="103412"/>
    <n v="72243"/>
    <n v="2267"/>
    <n v="359"/>
    <n v="532"/>
    <n v="404"/>
    <n v="171"/>
    <n v="2829"/>
    <n v="298"/>
    <x v="1"/>
    <n v="3562"/>
    <n v="1.4817557173623219"/>
    <x v="5"/>
    <s v="Thursday"/>
    <x v="4"/>
    <s v="6-10"/>
  </r>
  <r>
    <s v="IG-1996"/>
    <s v="Instagram"/>
    <d v="2025-05-29T00:00:00"/>
    <d v="1899-12-30T20:35:00"/>
    <x v="2"/>
    <s v="Tech"/>
    <n v="48460"/>
    <n v="8"/>
    <n v="223"/>
    <n v="28388"/>
    <n v="19801"/>
    <n v="659"/>
    <n v="94"/>
    <n v="53"/>
    <n v="127"/>
    <n v="74"/>
    <n v="443"/>
    <n v="45"/>
    <x v="0"/>
    <n v="933"/>
    <n v="0.40860503508047874"/>
    <x v="5"/>
    <s v="Thursday"/>
    <x v="4"/>
    <s v="6-10"/>
  </r>
  <r>
    <s v="IG-1997"/>
    <s v="Instagram"/>
    <d v="2025-05-30T00:00:00"/>
    <d v="1899-12-30T03:03:00"/>
    <x v="3"/>
    <s v="Tech"/>
    <n v="48524"/>
    <n v="8"/>
    <n v="150"/>
    <n v="24975"/>
    <n v="18248"/>
    <n v="487"/>
    <n v="92"/>
    <n v="132"/>
    <n v="85"/>
    <n v="98"/>
    <n v="654"/>
    <n v="52"/>
    <x v="1"/>
    <n v="796"/>
    <n v="0.37606133047564094"/>
    <x v="23"/>
    <s v="Friday"/>
    <x v="4"/>
    <s v="6-10"/>
  </r>
  <r>
    <s v="IG-1998"/>
    <s v="Instagram"/>
    <d v="2025-05-30T00:00:00"/>
    <d v="1899-12-30T05:03:00"/>
    <x v="2"/>
    <s v="Education"/>
    <n v="48677"/>
    <n v="7"/>
    <n v="118"/>
    <n v="4786"/>
    <n v="3322"/>
    <n v="170"/>
    <n v="18"/>
    <n v="11"/>
    <n v="20"/>
    <n v="19"/>
    <n v="69"/>
    <n v="4"/>
    <x v="1"/>
    <n v="219"/>
    <n v="6.8245783429545778E-2"/>
    <x v="18"/>
    <s v="Friday"/>
    <x v="4"/>
    <s v="6-10"/>
  </r>
  <r>
    <s v="IG-1999"/>
    <s v="Instagram"/>
    <d v="2025-05-30T00:00:00"/>
    <d v="1899-12-30T06:42:00"/>
    <x v="2"/>
    <s v="Fashion"/>
    <n v="48603"/>
    <n v="12"/>
    <n v="298"/>
    <n v="6624"/>
    <n v="5221"/>
    <n v="157"/>
    <n v="13"/>
    <n v="8"/>
    <n v="18"/>
    <n v="36"/>
    <n v="49"/>
    <n v="12"/>
    <x v="1"/>
    <n v="196"/>
    <n v="0.10742135259140383"/>
    <x v="9"/>
    <s v="Friday"/>
    <x v="4"/>
    <s v="11+"/>
  </r>
  <r>
    <s v="IG-2000"/>
    <s v="Instagram"/>
    <d v="2025-05-30T00:00:00"/>
    <d v="1899-12-30T08:18:00"/>
    <x v="0"/>
    <s v="Tech"/>
    <n v="48627"/>
    <n v="3"/>
    <n v="211"/>
    <n v="7007"/>
    <n v="5643"/>
    <n v="195"/>
    <n v="23"/>
    <n v="31"/>
    <n v="108"/>
    <n v="43"/>
    <n v="124"/>
    <n v="8"/>
    <x v="1"/>
    <n v="357"/>
    <n v="0.11604664075513603"/>
    <x v="0"/>
    <s v="Friday"/>
    <x v="4"/>
    <s v="3-5"/>
  </r>
  <r>
    <s v="IG-2001"/>
    <s v="Instagram"/>
    <d v="2025-05-30T00:00:00"/>
    <d v="1899-12-30T08:22:00"/>
    <x v="3"/>
    <s v="Food"/>
    <n v="48520"/>
    <n v="3"/>
    <n v="69"/>
    <n v="31587"/>
    <n v="23189"/>
    <n v="571"/>
    <n v="68"/>
    <n v="152"/>
    <n v="112"/>
    <n v="62"/>
    <n v="282"/>
    <n v="81"/>
    <x v="1"/>
    <n v="903"/>
    <n v="0.47792662819455894"/>
    <x v="0"/>
    <s v="Friday"/>
    <x v="4"/>
    <s v="3-5"/>
  </r>
  <r>
    <s v="IG-2002"/>
    <s v="Instagram"/>
    <d v="2025-05-30T00:00:00"/>
    <d v="1899-12-30T10:40:00"/>
    <x v="0"/>
    <s v="Business"/>
    <n v="48439"/>
    <n v="9"/>
    <n v="214"/>
    <n v="13479"/>
    <n v="9492"/>
    <n v="458"/>
    <n v="49"/>
    <n v="60"/>
    <n v="284"/>
    <n v="88"/>
    <n v="254"/>
    <n v="15"/>
    <x v="1"/>
    <n v="851"/>
    <n v="0.19595780259708087"/>
    <x v="17"/>
    <s v="Friday"/>
    <x v="4"/>
    <s v="6-10"/>
  </r>
  <r>
    <s v="IG-2003"/>
    <s v="Instagram"/>
    <d v="2025-05-30T00:00:00"/>
    <d v="1899-12-30T12:51:00"/>
    <x v="3"/>
    <s v="Lifestyle"/>
    <n v="48445"/>
    <n v="7"/>
    <n v="137"/>
    <n v="20985"/>
    <n v="17380"/>
    <n v="766"/>
    <n v="98"/>
    <n v="179"/>
    <n v="82"/>
    <n v="71"/>
    <n v="521"/>
    <n v="56"/>
    <x v="1"/>
    <n v="1125"/>
    <n v="0.35875735370007222"/>
    <x v="1"/>
    <s v="Friday"/>
    <x v="4"/>
    <s v="6-10"/>
  </r>
  <r>
    <s v="IG-2004"/>
    <s v="Instagram"/>
    <d v="2025-05-30T00:00:00"/>
    <d v="1899-12-30T16:38:00"/>
    <x v="0"/>
    <s v="Education"/>
    <n v="48549"/>
    <n v="3"/>
    <n v="200"/>
    <n v="2974"/>
    <n v="2583"/>
    <n v="112"/>
    <n v="13"/>
    <n v="14"/>
    <n v="60"/>
    <n v="16"/>
    <n v="22"/>
    <n v="7"/>
    <x v="1"/>
    <n v="199"/>
    <n v="5.3203979484644379E-2"/>
    <x v="13"/>
    <s v="Friday"/>
    <x v="4"/>
    <s v="3-5"/>
  </r>
  <r>
    <s v="IG-2005"/>
    <s v="Instagram"/>
    <d v="2025-05-30T00:00:00"/>
    <d v="1899-12-30T16:59:00"/>
    <x v="3"/>
    <s v="Fashion"/>
    <n v="48839"/>
    <n v="4"/>
    <n v="159"/>
    <n v="21381"/>
    <n v="17989"/>
    <n v="604"/>
    <n v="69"/>
    <n v="101"/>
    <n v="70"/>
    <n v="138"/>
    <n v="625"/>
    <n v="33"/>
    <x v="1"/>
    <n v="844"/>
    <n v="0.36833268494440918"/>
    <x v="13"/>
    <s v="Friday"/>
    <x v="4"/>
    <s v="3-5"/>
  </r>
  <r>
    <s v="IG-2006"/>
    <s v="Instagram"/>
    <d v="2025-05-30T00:00:00"/>
    <d v="1899-12-30T17:10:00"/>
    <x v="0"/>
    <s v="Business"/>
    <n v="48663"/>
    <n v="8"/>
    <n v="344"/>
    <n v="13314"/>
    <n v="10242"/>
    <n v="439"/>
    <n v="59"/>
    <n v="50"/>
    <n v="244"/>
    <n v="42"/>
    <n v="304"/>
    <n v="16"/>
    <x v="1"/>
    <n v="792"/>
    <n v="0.21046791196597003"/>
    <x v="14"/>
    <s v="Friday"/>
    <x v="4"/>
    <s v="6-10"/>
  </r>
  <r>
    <s v="IG-2007"/>
    <s v="Instagram"/>
    <d v="2025-05-30T00:00:00"/>
    <d v="1899-12-30T18:10:00"/>
    <x v="0"/>
    <s v="Tech"/>
    <n v="48460"/>
    <n v="4"/>
    <n v="211"/>
    <n v="18215"/>
    <n v="12791"/>
    <n v="478"/>
    <n v="57"/>
    <n v="72"/>
    <n v="302"/>
    <n v="59"/>
    <n v="166"/>
    <n v="37"/>
    <x v="1"/>
    <n v="909"/>
    <n v="0.26394964919521252"/>
    <x v="3"/>
    <s v="Friday"/>
    <x v="4"/>
    <s v="3-5"/>
  </r>
  <r>
    <s v="IG-2008"/>
    <s v="Instagram"/>
    <d v="2025-05-30T00:00:00"/>
    <d v="1899-12-30T18:23:00"/>
    <x v="2"/>
    <s v="Tech"/>
    <n v="48466"/>
    <n v="11"/>
    <n v="260"/>
    <n v="8998"/>
    <n v="7693"/>
    <n v="245"/>
    <n v="25"/>
    <n v="22"/>
    <n v="31"/>
    <n v="53"/>
    <n v="170"/>
    <n v="7"/>
    <x v="1"/>
    <n v="323"/>
    <n v="0.1587298312218875"/>
    <x v="3"/>
    <s v="Friday"/>
    <x v="4"/>
    <s v="11+"/>
  </r>
  <r>
    <s v="IG-2009"/>
    <s v="Instagram"/>
    <d v="2025-05-30T00:00:00"/>
    <d v="1899-12-30T18:46:00"/>
    <x v="3"/>
    <s v="Lifestyle"/>
    <n v="48477"/>
    <n v="7"/>
    <n v="125"/>
    <n v="14894"/>
    <n v="11071"/>
    <n v="650"/>
    <n v="56"/>
    <n v="112"/>
    <n v="66"/>
    <n v="32"/>
    <n v="286"/>
    <n v="36"/>
    <x v="1"/>
    <n v="884"/>
    <n v="0.22837634342059121"/>
    <x v="3"/>
    <s v="Friday"/>
    <x v="4"/>
    <s v="6-10"/>
  </r>
  <r>
    <s v="IG-2010"/>
    <s v="Instagram"/>
    <d v="2025-05-30T00:00:00"/>
    <d v="1899-12-30T20:33:00"/>
    <x v="3"/>
    <s v="Travel"/>
    <n v="48547"/>
    <n v="4"/>
    <n v="159"/>
    <n v="25563"/>
    <n v="22315"/>
    <n v="835"/>
    <n v="108"/>
    <n v="206"/>
    <n v="130"/>
    <n v="155"/>
    <n v="480"/>
    <n v="44"/>
    <x v="1"/>
    <n v="1279"/>
    <n v="0.45965765134817804"/>
    <x v="5"/>
    <s v="Friday"/>
    <x v="4"/>
    <s v="3-5"/>
  </r>
  <r>
    <s v="IG-2011"/>
    <s v="Instagram"/>
    <d v="2025-05-30T00:00:00"/>
    <d v="1899-12-30T22:19:00"/>
    <x v="1"/>
    <s v="Food"/>
    <n v="48604"/>
    <n v="5"/>
    <n v="49"/>
    <n v="6039"/>
    <n v="5537"/>
    <n v="113"/>
    <n v="14"/>
    <n v="15"/>
    <n v="0"/>
    <n v="87"/>
    <n v="27"/>
    <n v="3"/>
    <x v="1"/>
    <n v="142"/>
    <n v="0.11392066496584644"/>
    <x v="19"/>
    <s v="Friday"/>
    <x v="4"/>
    <s v="3-5"/>
  </r>
  <r>
    <s v="IG-2012"/>
    <s v="Instagram"/>
    <d v="2025-05-30T00:00:00"/>
    <d v="1899-12-30T22:51:00"/>
    <x v="3"/>
    <s v="Fashion"/>
    <n v="48786"/>
    <n v="7"/>
    <n v="143"/>
    <n v="26165"/>
    <n v="20191"/>
    <n v="652"/>
    <n v="64"/>
    <n v="113"/>
    <n v="82"/>
    <n v="81"/>
    <n v="346"/>
    <n v="131"/>
    <x v="1"/>
    <n v="911"/>
    <n v="0.41386873283318987"/>
    <x v="19"/>
    <s v="Friday"/>
    <x v="4"/>
    <s v="6-10"/>
  </r>
  <r>
    <s v="IG-2013"/>
    <s v="Instagram"/>
    <d v="2025-05-30T00:00:00"/>
    <d v="1899-12-30T23:42:00"/>
    <x v="3"/>
    <s v="Tech"/>
    <n v="48620"/>
    <n v="4"/>
    <n v="106"/>
    <n v="19537"/>
    <n v="14315"/>
    <n v="499"/>
    <n v="58"/>
    <n v="102"/>
    <n v="89"/>
    <n v="64"/>
    <n v="248"/>
    <n v="42"/>
    <x v="1"/>
    <n v="748"/>
    <n v="0.29442616207322092"/>
    <x v="7"/>
    <s v="Friday"/>
    <x v="4"/>
    <s v="3-5"/>
  </r>
  <r>
    <s v="IG-2014"/>
    <s v="Instagram"/>
    <d v="2025-05-31T00:00:00"/>
    <d v="1899-12-30T07:39:00"/>
    <x v="0"/>
    <s v="Tech"/>
    <n v="48538"/>
    <n v="5"/>
    <n v="282"/>
    <n v="9302"/>
    <n v="7595"/>
    <n v="232"/>
    <n v="32"/>
    <n v="50"/>
    <n v="178"/>
    <n v="60"/>
    <n v="205"/>
    <n v="11"/>
    <x v="1"/>
    <n v="492"/>
    <n v="0.15647533890972021"/>
    <x v="10"/>
    <s v="Saturday"/>
    <x v="4"/>
    <s v="3-5"/>
  </r>
  <r>
    <s v="IG-2015"/>
    <s v="Instagram"/>
    <d v="2025-05-31T00:00:00"/>
    <d v="1899-12-30T09:22:00"/>
    <x v="1"/>
    <s v="Fitness"/>
    <n v="48620"/>
    <n v="3"/>
    <n v="22"/>
    <n v="8171"/>
    <n v="7508"/>
    <n v="132"/>
    <n v="13"/>
    <n v="11"/>
    <n v="0"/>
    <n v="144"/>
    <n v="62"/>
    <n v="2"/>
    <x v="1"/>
    <n v="156"/>
    <n v="0.1544220485396956"/>
    <x v="16"/>
    <s v="Saturday"/>
    <x v="4"/>
    <s v="3-5"/>
  </r>
  <r>
    <s v="IG-2016"/>
    <s v="Instagram"/>
    <d v="2025-05-31T00:00:00"/>
    <d v="1899-12-30T09:52:00"/>
    <x v="3"/>
    <s v="Fashion"/>
    <n v="48642"/>
    <n v="3"/>
    <n v="259"/>
    <n v="17587"/>
    <n v="15659"/>
    <n v="541"/>
    <n v="56"/>
    <n v="98"/>
    <n v="84"/>
    <n v="79"/>
    <n v="615"/>
    <n v="67"/>
    <x v="1"/>
    <n v="779"/>
    <n v="0.32192344064799966"/>
    <x v="16"/>
    <s v="Saturday"/>
    <x v="4"/>
    <s v="3-5"/>
  </r>
  <r>
    <s v="IG-2017"/>
    <s v="Instagram"/>
    <d v="2025-05-31T00:00:00"/>
    <d v="1899-12-30T11:56:00"/>
    <x v="1"/>
    <s v="Fashion"/>
    <n v="48736"/>
    <n v="13"/>
    <n v="34"/>
    <n v="8130"/>
    <n v="7357"/>
    <n v="107"/>
    <n v="18"/>
    <n v="17"/>
    <n v="0"/>
    <n v="75"/>
    <n v="96"/>
    <n v="6"/>
    <x v="0"/>
    <n v="142"/>
    <n v="0.15095617202889033"/>
    <x v="11"/>
    <s v="Saturday"/>
    <x v="4"/>
    <s v="11+"/>
  </r>
  <r>
    <s v="IG-2018"/>
    <s v="Instagram"/>
    <d v="2025-05-31T00:00:00"/>
    <d v="1899-12-30T13:08:00"/>
    <x v="2"/>
    <s v="Food"/>
    <n v="48513"/>
    <n v="8"/>
    <n v="171"/>
    <n v="25154"/>
    <n v="21516"/>
    <n v="696"/>
    <n v="91"/>
    <n v="61"/>
    <n v="106"/>
    <n v="68"/>
    <n v="401"/>
    <n v="46"/>
    <x v="1"/>
    <n v="954"/>
    <n v="0.44350998701379013"/>
    <x v="15"/>
    <s v="Saturday"/>
    <x v="4"/>
    <s v="6-10"/>
  </r>
  <r>
    <s v="IG-2019"/>
    <s v="Instagram"/>
    <d v="2025-05-31T00:00:00"/>
    <d v="1899-12-30T13:11:00"/>
    <x v="1"/>
    <s v="Food"/>
    <n v="48622"/>
    <n v="6"/>
    <n v="37"/>
    <n v="8148"/>
    <n v="6631"/>
    <n v="132"/>
    <n v="16"/>
    <n v="19"/>
    <n v="0"/>
    <n v="67"/>
    <n v="85"/>
    <n v="4"/>
    <x v="1"/>
    <n v="167"/>
    <n v="0.1363785940520752"/>
    <x v="15"/>
    <s v="Saturday"/>
    <x v="4"/>
    <s v="6-10"/>
  </r>
  <r>
    <s v="IG-2020"/>
    <s v="Instagram"/>
    <d v="2025-05-31T00:00:00"/>
    <d v="1899-12-30T13:26:00"/>
    <x v="3"/>
    <s v="Fitness"/>
    <n v="48695"/>
    <n v="4"/>
    <n v="164"/>
    <n v="26327"/>
    <n v="19868"/>
    <n v="1192"/>
    <n v="133"/>
    <n v="247"/>
    <n v="129"/>
    <n v="76"/>
    <n v="241"/>
    <n v="114"/>
    <x v="1"/>
    <n v="1701"/>
    <n v="0.40800903583530135"/>
    <x v="15"/>
    <s v="Saturday"/>
    <x v="4"/>
    <s v="3-5"/>
  </r>
  <r>
    <s v="IG-2021"/>
    <s v="Instagram"/>
    <d v="2025-05-31T00:00:00"/>
    <d v="1899-12-30T13:34:00"/>
    <x v="0"/>
    <s v="Food"/>
    <n v="48300"/>
    <n v="8"/>
    <n v="395"/>
    <n v="23248"/>
    <n v="17673"/>
    <n v="895"/>
    <n v="105"/>
    <n v="99"/>
    <n v="460"/>
    <n v="159"/>
    <n v="248"/>
    <n v="35"/>
    <x v="1"/>
    <n v="1559"/>
    <n v="0.36590062111801241"/>
    <x v="15"/>
    <s v="Saturday"/>
    <x v="4"/>
    <s v="6-10"/>
  </r>
  <r>
    <s v="IG-2022"/>
    <s v="Instagram"/>
    <d v="2025-05-31T00:00:00"/>
    <d v="1899-12-30T14:25:00"/>
    <x v="2"/>
    <s v="Lifestyle"/>
    <n v="48573"/>
    <n v="10"/>
    <n v="378"/>
    <n v="12238"/>
    <n v="10120"/>
    <n v="323"/>
    <n v="28"/>
    <n v="22"/>
    <n v="38"/>
    <n v="74"/>
    <n v="102"/>
    <n v="22"/>
    <x v="1"/>
    <n v="411"/>
    <n v="0.20834620056409939"/>
    <x v="2"/>
    <s v="Saturday"/>
    <x v="4"/>
    <s v="6-10"/>
  </r>
  <r>
    <s v="IG-2023"/>
    <s v="Instagram"/>
    <d v="2025-05-31T00:00:00"/>
    <d v="1899-12-30T18:25:00"/>
    <x v="3"/>
    <s v="Education"/>
    <n v="48402"/>
    <n v="15"/>
    <n v="122"/>
    <n v="18400"/>
    <n v="16920"/>
    <n v="786"/>
    <n v="79"/>
    <n v="198"/>
    <n v="100"/>
    <n v="72"/>
    <n v="639"/>
    <n v="50"/>
    <x v="1"/>
    <n v="1163"/>
    <n v="0.34957233172182967"/>
    <x v="3"/>
    <s v="Saturday"/>
    <x v="4"/>
    <s v="11+"/>
  </r>
  <r>
    <s v="IG-2024"/>
    <s v="Instagram"/>
    <d v="2025-05-31T00:00:00"/>
    <d v="1899-12-30T20:03:00"/>
    <x v="3"/>
    <s v="Lifestyle"/>
    <n v="48881"/>
    <n v="8"/>
    <n v="81"/>
    <n v="58989"/>
    <n v="45359"/>
    <n v="2061"/>
    <n v="243"/>
    <n v="380"/>
    <n v="268"/>
    <n v="357"/>
    <n v="857"/>
    <n v="104"/>
    <x v="0"/>
    <n v="2952"/>
    <n v="0.92794746424991303"/>
    <x v="5"/>
    <s v="Saturday"/>
    <x v="4"/>
    <s v="6-10"/>
  </r>
  <r>
    <s v="IG-2025"/>
    <s v="Instagram"/>
    <d v="2025-05-31T00:00:00"/>
    <d v="1899-12-30T20:48:00"/>
    <x v="2"/>
    <s v="Education"/>
    <n v="48378"/>
    <n v="6"/>
    <n v="330"/>
    <n v="10945"/>
    <n v="7885"/>
    <n v="294"/>
    <n v="29"/>
    <n v="28"/>
    <n v="41"/>
    <n v="36"/>
    <n v="112"/>
    <n v="17"/>
    <x v="1"/>
    <n v="392"/>
    <n v="0.16298730828062341"/>
    <x v="5"/>
    <s v="Saturday"/>
    <x v="4"/>
    <s v="6-10"/>
  </r>
  <r>
    <s v="IG-2026"/>
    <s v="Instagram"/>
    <d v="2025-05-31T00:00:00"/>
    <d v="1899-12-30T21:04:00"/>
    <x v="1"/>
    <s v="Tech"/>
    <n v="48510"/>
    <n v="9"/>
    <n v="66"/>
    <n v="6418"/>
    <n v="4670"/>
    <n v="64"/>
    <n v="9"/>
    <n v="5"/>
    <n v="0"/>
    <n v="98"/>
    <n v="55"/>
    <n v="3"/>
    <x v="1"/>
    <n v="78"/>
    <n v="9.6268810554524839E-2"/>
    <x v="6"/>
    <s v="Saturday"/>
    <x v="4"/>
    <s v="6-10"/>
  </r>
  <r>
    <s v="IG-2027"/>
    <s v="Instagram"/>
    <d v="2025-05-31T00:00:00"/>
    <d v="1899-12-30T21:06:00"/>
    <x v="2"/>
    <s v="Fashion"/>
    <n v="48527"/>
    <n v="6"/>
    <n v="256"/>
    <n v="22052"/>
    <n v="16689"/>
    <n v="875"/>
    <n v="72"/>
    <n v="41"/>
    <n v="124"/>
    <n v="50"/>
    <n v="262"/>
    <n v="26"/>
    <x v="1"/>
    <n v="1112"/>
    <n v="0.343911636820739"/>
    <x v="6"/>
    <s v="Saturday"/>
    <x v="4"/>
    <s v="6-10"/>
  </r>
  <r>
    <s v="IG-2028"/>
    <s v="Instagram"/>
    <d v="2025-05-31T00:00:00"/>
    <d v="1899-12-30T21:18:00"/>
    <x v="3"/>
    <s v="Tech"/>
    <n v="48679"/>
    <n v="13"/>
    <n v="90"/>
    <n v="38898"/>
    <n v="30466"/>
    <n v="654"/>
    <n v="52"/>
    <n v="91"/>
    <n v="58"/>
    <n v="150"/>
    <n v="1108"/>
    <n v="123"/>
    <x v="1"/>
    <n v="855"/>
    <n v="0.62585509151790297"/>
    <x v="6"/>
    <s v="Saturday"/>
    <x v="4"/>
    <s v="11+"/>
  </r>
  <r>
    <s v="IG-2029"/>
    <s v="Instagram"/>
    <d v="2025-05-31T00:00:00"/>
    <d v="1899-12-30T22:23:00"/>
    <x v="0"/>
    <s v="Education"/>
    <n v="48646"/>
    <n v="7"/>
    <n v="210"/>
    <n v="4943"/>
    <n v="3536"/>
    <n v="188"/>
    <n v="21"/>
    <n v="25"/>
    <n v="127"/>
    <n v="26"/>
    <n v="43"/>
    <n v="4"/>
    <x v="1"/>
    <n v="361"/>
    <n v="7.2688401924104751E-2"/>
    <x v="19"/>
    <s v="Saturday"/>
    <x v="4"/>
    <s v="6-10"/>
  </r>
  <r>
    <s v="IG-2030"/>
    <s v="Instagram"/>
    <d v="2025-05-31T00:00:00"/>
    <d v="1899-12-30T22:55:00"/>
    <x v="3"/>
    <s v="Fashion"/>
    <n v="48618"/>
    <n v="11"/>
    <n v="119"/>
    <n v="57061"/>
    <n v="49453"/>
    <n v="1705"/>
    <n v="144"/>
    <n v="309"/>
    <n v="204"/>
    <n v="294"/>
    <n v="1425"/>
    <n v="205"/>
    <x v="0"/>
    <n v="2362"/>
    <n v="1.017174708955531"/>
    <x v="19"/>
    <s v="Saturday"/>
    <x v="4"/>
    <s v="11+"/>
  </r>
  <r>
    <s v="IG-2031"/>
    <s v="Instagram"/>
    <d v="2025-06-01T00:00:00"/>
    <d v="1899-12-30T01:46:00"/>
    <x v="3"/>
    <s v="Fashion"/>
    <n v="48684"/>
    <n v="5"/>
    <n v="95"/>
    <n v="26497"/>
    <n v="19260"/>
    <n v="847"/>
    <n v="82"/>
    <n v="178"/>
    <n v="96"/>
    <n v="76"/>
    <n v="392"/>
    <n v="34"/>
    <x v="1"/>
    <n v="1203"/>
    <n v="0.39561252156766086"/>
    <x v="22"/>
    <s v="Sunday"/>
    <x v="5"/>
    <s v="3-5"/>
  </r>
  <r>
    <s v="IG-2032"/>
    <s v="Instagram"/>
    <d v="2025-06-01T00:00:00"/>
    <d v="1899-12-30T07:16:00"/>
    <x v="2"/>
    <s v="Tech"/>
    <n v="48629"/>
    <n v="5"/>
    <n v="166"/>
    <n v="8564"/>
    <n v="7402"/>
    <n v="309"/>
    <n v="27"/>
    <n v="17"/>
    <n v="42"/>
    <n v="20"/>
    <n v="55"/>
    <n v="17"/>
    <x v="1"/>
    <n v="395"/>
    <n v="0.15221369964424519"/>
    <x v="10"/>
    <s v="Sunday"/>
    <x v="5"/>
    <s v="3-5"/>
  </r>
  <r>
    <s v="IG-2033"/>
    <s v="Instagram"/>
    <d v="2025-06-01T00:00:00"/>
    <d v="1899-12-30T07:24:00"/>
    <x v="2"/>
    <s v="Fitness"/>
    <n v="48662"/>
    <n v="10"/>
    <n v="78"/>
    <n v="17922"/>
    <n v="15257"/>
    <n v="667"/>
    <n v="94"/>
    <n v="34"/>
    <n v="85"/>
    <n v="53"/>
    <n v="154"/>
    <n v="14"/>
    <x v="1"/>
    <n v="880"/>
    <n v="0.31353006452673543"/>
    <x v="10"/>
    <s v="Sunday"/>
    <x v="5"/>
    <s v="6-10"/>
  </r>
  <r>
    <s v="IG-2034"/>
    <s v="Instagram"/>
    <d v="2025-06-01T00:00:00"/>
    <d v="1899-12-30T07:31:00"/>
    <x v="3"/>
    <s v="Fitness"/>
    <n v="48520"/>
    <n v="10"/>
    <n v="230"/>
    <n v="50201"/>
    <n v="39195"/>
    <n v="1179"/>
    <n v="104"/>
    <n v="165"/>
    <n v="169"/>
    <n v="96"/>
    <n v="1152"/>
    <n v="127"/>
    <x v="0"/>
    <n v="1617"/>
    <n v="0.80781121187139326"/>
    <x v="10"/>
    <s v="Sunday"/>
    <x v="5"/>
    <s v="6-10"/>
  </r>
  <r>
    <s v="IG-2035"/>
    <s v="Instagram"/>
    <d v="2025-06-01T00:00:00"/>
    <d v="1899-12-30T09:01:00"/>
    <x v="2"/>
    <s v="Food"/>
    <n v="48496"/>
    <n v="6"/>
    <n v="255"/>
    <n v="32887"/>
    <n v="22959"/>
    <n v="1451"/>
    <n v="113"/>
    <n v="67"/>
    <n v="129"/>
    <n v="99"/>
    <n v="326"/>
    <n v="36"/>
    <x v="1"/>
    <n v="1760"/>
    <n v="0.47342048828769384"/>
    <x v="16"/>
    <s v="Sunday"/>
    <x v="5"/>
    <s v="6-10"/>
  </r>
  <r>
    <s v="IG-2036"/>
    <s v="Instagram"/>
    <d v="2025-06-01T00:00:00"/>
    <d v="1899-12-30T09:25:00"/>
    <x v="3"/>
    <s v="Fashion"/>
    <n v="48637"/>
    <n v="11"/>
    <n v="149"/>
    <n v="29640"/>
    <n v="22204"/>
    <n v="1162"/>
    <n v="179"/>
    <n v="255"/>
    <n v="213"/>
    <n v="111"/>
    <n v="495"/>
    <n v="144"/>
    <x v="1"/>
    <n v="1809"/>
    <n v="0.45652486789892471"/>
    <x v="16"/>
    <s v="Sunday"/>
    <x v="5"/>
    <s v="11+"/>
  </r>
  <r>
    <s v="IG-2037"/>
    <s v="Instagram"/>
    <d v="2025-06-01T00:00:00"/>
    <d v="1899-12-30T10:15:00"/>
    <x v="1"/>
    <s v="Fashion"/>
    <n v="48665"/>
    <n v="7"/>
    <n v="47"/>
    <n v="16805"/>
    <n v="12273"/>
    <n v="195"/>
    <n v="22"/>
    <n v="19"/>
    <n v="0"/>
    <n v="183"/>
    <n v="182"/>
    <n v="5"/>
    <x v="1"/>
    <n v="236"/>
    <n v="0.25219356827288608"/>
    <x v="17"/>
    <s v="Sunday"/>
    <x v="5"/>
    <s v="6-10"/>
  </r>
  <r>
    <s v="IG-2038"/>
    <s v="Instagram"/>
    <d v="2025-06-01T00:00:00"/>
    <d v="1899-12-30T11:07:00"/>
    <x v="3"/>
    <s v="Food"/>
    <n v="48836"/>
    <n v="3"/>
    <n v="90"/>
    <n v="25797"/>
    <n v="20312"/>
    <n v="399"/>
    <n v="52"/>
    <n v="106"/>
    <n v="70"/>
    <n v="123"/>
    <n v="378"/>
    <n v="118"/>
    <x v="1"/>
    <n v="627"/>
    <n v="0.41592267999017118"/>
    <x v="11"/>
    <s v="Sunday"/>
    <x v="5"/>
    <s v="3-5"/>
  </r>
  <r>
    <s v="IG-2039"/>
    <s v="Instagram"/>
    <d v="2025-06-01T00:00:00"/>
    <d v="1899-12-30T11:08:00"/>
    <x v="3"/>
    <s v="Travel"/>
    <n v="48795"/>
    <n v="4"/>
    <n v="94"/>
    <n v="17683"/>
    <n v="16237"/>
    <n v="450"/>
    <n v="33"/>
    <n v="114"/>
    <n v="67"/>
    <n v="49"/>
    <n v="442"/>
    <n v="96"/>
    <x v="1"/>
    <n v="664"/>
    <n v="0.33275950404754584"/>
    <x v="11"/>
    <s v="Sunday"/>
    <x v="5"/>
    <s v="3-5"/>
  </r>
  <r>
    <s v="IG-2040"/>
    <s v="Instagram"/>
    <d v="2025-06-01T00:00:00"/>
    <d v="1899-12-30T11:19:00"/>
    <x v="0"/>
    <s v="Fitness"/>
    <n v="48394"/>
    <n v="4"/>
    <n v="138"/>
    <n v="24519"/>
    <n v="18206"/>
    <n v="1157"/>
    <n v="127"/>
    <n v="134"/>
    <n v="404"/>
    <n v="177"/>
    <n v="295"/>
    <n v="21"/>
    <x v="1"/>
    <n v="1822"/>
    <n v="0.37620366161094349"/>
    <x v="11"/>
    <s v="Sunday"/>
    <x v="5"/>
    <s v="3-5"/>
  </r>
  <r>
    <s v="IG-2041"/>
    <s v="Instagram"/>
    <d v="2025-06-01T00:00:00"/>
    <d v="1899-12-30T12:37:00"/>
    <x v="0"/>
    <s v="Food"/>
    <n v="48731"/>
    <n v="7"/>
    <n v="233"/>
    <n v="52168"/>
    <n v="42385"/>
    <n v="1740"/>
    <n v="199"/>
    <n v="245"/>
    <n v="1125"/>
    <n v="198"/>
    <n v="1125"/>
    <n v="59"/>
    <x v="1"/>
    <n v="3309"/>
    <n v="0.86977488662247848"/>
    <x v="1"/>
    <s v="Sunday"/>
    <x v="5"/>
    <s v="6-10"/>
  </r>
  <r>
    <s v="IG-2042"/>
    <s v="Instagram"/>
    <d v="2025-06-01T00:00:00"/>
    <d v="1899-12-30T12:43:00"/>
    <x v="0"/>
    <s v="Travel"/>
    <n v="48490"/>
    <n v="11"/>
    <n v="300"/>
    <n v="17719"/>
    <n v="15587"/>
    <n v="674"/>
    <n v="46"/>
    <n v="90"/>
    <n v="299"/>
    <n v="35"/>
    <n v="464"/>
    <n v="16"/>
    <x v="0"/>
    <n v="1109"/>
    <n v="0.32144772117962467"/>
    <x v="1"/>
    <s v="Sunday"/>
    <x v="5"/>
    <s v="11+"/>
  </r>
  <r>
    <s v="IG-2043"/>
    <s v="Instagram"/>
    <d v="2025-06-01T00:00:00"/>
    <d v="1899-12-30T13:01:00"/>
    <x v="2"/>
    <s v="Education"/>
    <n v="48591"/>
    <n v="8"/>
    <n v="124"/>
    <n v="19186"/>
    <n v="15547"/>
    <n v="743"/>
    <n v="64"/>
    <n v="45"/>
    <n v="67"/>
    <n v="50"/>
    <n v="226"/>
    <n v="21"/>
    <x v="1"/>
    <n v="919"/>
    <n v="0.31995637052128995"/>
    <x v="15"/>
    <s v="Sunday"/>
    <x v="5"/>
    <s v="6-10"/>
  </r>
  <r>
    <s v="IG-2044"/>
    <s v="Instagram"/>
    <d v="2025-06-01T00:00:00"/>
    <d v="1899-12-30T15:44:00"/>
    <x v="3"/>
    <s v="Lifestyle"/>
    <n v="48717"/>
    <n v="12"/>
    <n v="70"/>
    <n v="32360"/>
    <n v="24687"/>
    <n v="912"/>
    <n v="80"/>
    <n v="131"/>
    <n v="73"/>
    <n v="59"/>
    <n v="286"/>
    <n v="157"/>
    <x v="1"/>
    <n v="1196"/>
    <n v="0.50674302604840205"/>
    <x v="12"/>
    <s v="Sunday"/>
    <x v="5"/>
    <s v="11+"/>
  </r>
  <r>
    <s v="IG-2045"/>
    <s v="Instagram"/>
    <d v="2025-06-01T00:00:00"/>
    <d v="1899-12-30T16:25:00"/>
    <x v="1"/>
    <s v="Education"/>
    <n v="48814"/>
    <n v="11"/>
    <n v="48"/>
    <n v="3430"/>
    <n v="3147"/>
    <n v="83"/>
    <n v="9"/>
    <n v="9"/>
    <n v="0"/>
    <n v="65"/>
    <n v="53"/>
    <n v="2"/>
    <x v="1"/>
    <n v="101"/>
    <n v="6.4469209652968415E-2"/>
    <x v="13"/>
    <s v="Sunday"/>
    <x v="5"/>
    <s v="11+"/>
  </r>
  <r>
    <s v="IG-2046"/>
    <s v="Instagram"/>
    <d v="2025-06-01T00:00:00"/>
    <d v="1899-12-30T17:51:00"/>
    <x v="1"/>
    <s v="Food"/>
    <n v="48704"/>
    <n v="9"/>
    <n v="20"/>
    <n v="11834"/>
    <n v="9861"/>
    <n v="147"/>
    <n v="18"/>
    <n v="20"/>
    <n v="0"/>
    <n v="114"/>
    <n v="49"/>
    <n v="8"/>
    <x v="1"/>
    <n v="185"/>
    <n v="0.20246796977660972"/>
    <x v="14"/>
    <s v="Sunday"/>
    <x v="5"/>
    <s v="6-10"/>
  </r>
  <r>
    <s v="IG-2047"/>
    <s v="Instagram"/>
    <d v="2025-06-01T00:00:00"/>
    <d v="1899-12-30T19:32:00"/>
    <x v="3"/>
    <s v="Travel"/>
    <n v="48510"/>
    <n v="7"/>
    <n v="95"/>
    <n v="27739"/>
    <n v="25235"/>
    <n v="919"/>
    <n v="76"/>
    <n v="154"/>
    <n v="61"/>
    <n v="162"/>
    <n v="724"/>
    <n v="156"/>
    <x v="1"/>
    <n v="1210"/>
    <n v="0.52020202020202022"/>
    <x v="4"/>
    <s v="Sunday"/>
    <x v="5"/>
    <s v="6-10"/>
  </r>
  <r>
    <s v="IG-2048"/>
    <s v="Instagram"/>
    <d v="2025-06-01T00:00:00"/>
    <d v="1899-12-30T21:01:00"/>
    <x v="3"/>
    <s v="Tech"/>
    <n v="48547"/>
    <n v="6"/>
    <n v="185"/>
    <n v="36266"/>
    <n v="27507"/>
    <n v="1032"/>
    <n v="127"/>
    <n v="294"/>
    <n v="138"/>
    <n v="184"/>
    <n v="463"/>
    <n v="140"/>
    <x v="1"/>
    <n v="1591"/>
    <n v="0.56660555750097841"/>
    <x v="6"/>
    <s v="Sunday"/>
    <x v="5"/>
    <s v="6-10"/>
  </r>
  <r>
    <s v="IG-2049"/>
    <s v="Instagram"/>
    <d v="2025-06-01T00:00:00"/>
    <d v="1899-12-30T21:19:00"/>
    <x v="3"/>
    <s v="Food"/>
    <n v="48773"/>
    <n v="7"/>
    <n v="125"/>
    <n v="73734"/>
    <n v="55538"/>
    <n v="2202"/>
    <n v="322"/>
    <n v="543"/>
    <n v="282"/>
    <n v="432"/>
    <n v="1232"/>
    <n v="299"/>
    <x v="1"/>
    <n v="3349"/>
    <n v="1.1387037910319233"/>
    <x v="6"/>
    <s v="Sunday"/>
    <x v="5"/>
    <s v="6-10"/>
  </r>
  <r>
    <s v="IG-2050"/>
    <s v="Instagram"/>
    <d v="2025-06-01T00:00:00"/>
    <d v="1899-12-30T21:33:00"/>
    <x v="3"/>
    <s v="Food"/>
    <n v="48729"/>
    <n v="16"/>
    <n v="62"/>
    <n v="25281"/>
    <n v="22793"/>
    <n v="802"/>
    <n v="59"/>
    <n v="135"/>
    <n v="104"/>
    <n v="167"/>
    <n v="510"/>
    <n v="110"/>
    <x v="1"/>
    <n v="1100"/>
    <n v="0.4677502103470213"/>
    <x v="6"/>
    <s v="Sunday"/>
    <x v="5"/>
    <s v="11+"/>
  </r>
  <r>
    <s v="IG-2051"/>
    <s v="Instagram"/>
    <d v="2025-06-01T00:00:00"/>
    <d v="1899-12-30T21:50:00"/>
    <x v="2"/>
    <s v="Fitness"/>
    <n v="48708"/>
    <n v="6"/>
    <n v="310"/>
    <n v="33301"/>
    <n v="24975"/>
    <n v="802"/>
    <n v="52"/>
    <n v="42"/>
    <n v="78"/>
    <n v="193"/>
    <n v="436"/>
    <n v="34"/>
    <x v="1"/>
    <n v="974"/>
    <n v="0.5127494456762749"/>
    <x v="6"/>
    <s v="Sunday"/>
    <x v="5"/>
    <s v="6-10"/>
  </r>
  <r>
    <s v="IG-2052"/>
    <s v="Instagram"/>
    <d v="2025-06-01T00:00:00"/>
    <d v="1899-12-30T22:13:00"/>
    <x v="3"/>
    <s v="Fashion"/>
    <n v="48693"/>
    <n v="9"/>
    <n v="169"/>
    <n v="37767"/>
    <n v="27379"/>
    <n v="1068"/>
    <n v="111"/>
    <n v="221"/>
    <n v="144"/>
    <n v="136"/>
    <n v="1081"/>
    <n v="57"/>
    <x v="1"/>
    <n v="1544"/>
    <n v="0.56227794549524568"/>
    <x v="19"/>
    <s v="Sunday"/>
    <x v="5"/>
    <s v="6-10"/>
  </r>
  <r>
    <s v="IG-2053"/>
    <s v="Instagram"/>
    <d v="2025-06-02T00:00:00"/>
    <d v="1899-12-30T01:46:00"/>
    <x v="3"/>
    <s v="Food"/>
    <n v="48830"/>
    <n v="5"/>
    <n v="77"/>
    <n v="21009"/>
    <n v="18150"/>
    <n v="515"/>
    <n v="52"/>
    <n v="100"/>
    <n v="54"/>
    <n v="45"/>
    <n v="375"/>
    <n v="75"/>
    <x v="0"/>
    <n v="721"/>
    <n v="0.37169772680729057"/>
    <x v="22"/>
    <s v="Monday"/>
    <x v="5"/>
    <s v="3-5"/>
  </r>
  <r>
    <s v="IG-2054"/>
    <s v="Instagram"/>
    <d v="2025-06-02T00:00:00"/>
    <d v="1899-12-30T06:19:00"/>
    <x v="3"/>
    <s v="Education"/>
    <n v="48693"/>
    <n v="8"/>
    <n v="54"/>
    <n v="10813"/>
    <n v="8982"/>
    <n v="318"/>
    <n v="36"/>
    <n v="48"/>
    <n v="45"/>
    <n v="46"/>
    <n v="176"/>
    <n v="58"/>
    <x v="1"/>
    <n v="447"/>
    <n v="0.18446183229622329"/>
    <x v="9"/>
    <s v="Monday"/>
    <x v="5"/>
    <s v="6-10"/>
  </r>
  <r>
    <s v="IG-2055"/>
    <s v="Instagram"/>
    <d v="2025-06-02T00:00:00"/>
    <d v="1899-12-30T07:16:00"/>
    <x v="2"/>
    <s v="Food"/>
    <n v="48551"/>
    <n v="12"/>
    <n v="247"/>
    <n v="7629"/>
    <n v="5880"/>
    <n v="208"/>
    <n v="18"/>
    <n v="12"/>
    <n v="31"/>
    <n v="47"/>
    <n v="128"/>
    <n v="8"/>
    <x v="1"/>
    <n v="269"/>
    <n v="0.12110976087001298"/>
    <x v="10"/>
    <s v="Monday"/>
    <x v="5"/>
    <s v="11+"/>
  </r>
  <r>
    <s v="IG-2056"/>
    <s v="Instagram"/>
    <d v="2025-06-02T00:00:00"/>
    <d v="1899-12-30T07:40:00"/>
    <x v="0"/>
    <s v="Tech"/>
    <n v="48737"/>
    <n v="9"/>
    <n v="577"/>
    <n v="10491"/>
    <n v="9680"/>
    <n v="450"/>
    <n v="45"/>
    <n v="52"/>
    <n v="241"/>
    <n v="69"/>
    <n v="175"/>
    <n v="17"/>
    <x v="1"/>
    <n v="788"/>
    <n v="0.19861706711533331"/>
    <x v="10"/>
    <s v="Monday"/>
    <x v="5"/>
    <s v="6-10"/>
  </r>
  <r>
    <s v="IG-2057"/>
    <s v="Instagram"/>
    <d v="2025-06-02T00:00:00"/>
    <d v="1899-12-30T10:58:00"/>
    <x v="3"/>
    <s v="Fitness"/>
    <n v="48435"/>
    <n v="13"/>
    <n v="249"/>
    <n v="15568"/>
    <n v="12120"/>
    <n v="451"/>
    <n v="40"/>
    <n v="102"/>
    <n v="72"/>
    <n v="31"/>
    <n v="166"/>
    <n v="30"/>
    <x v="1"/>
    <n v="665"/>
    <n v="0.25023227005264786"/>
    <x v="17"/>
    <s v="Monday"/>
    <x v="5"/>
    <s v="11+"/>
  </r>
  <r>
    <s v="IG-2058"/>
    <s v="Instagram"/>
    <d v="2025-06-02T00:00:00"/>
    <d v="1899-12-30T11:34:00"/>
    <x v="0"/>
    <s v="Lifestyle"/>
    <n v="48608"/>
    <n v="3"/>
    <n v="105"/>
    <n v="17427"/>
    <n v="16034"/>
    <n v="817"/>
    <n v="91"/>
    <n v="62"/>
    <n v="331"/>
    <n v="122"/>
    <n v="179"/>
    <n v="14"/>
    <x v="1"/>
    <n v="1301"/>
    <n v="0.32986339697169192"/>
    <x v="11"/>
    <s v="Monday"/>
    <x v="5"/>
    <s v="3-5"/>
  </r>
  <r>
    <s v="IG-2059"/>
    <s v="Instagram"/>
    <d v="2025-06-02T00:00:00"/>
    <d v="1899-12-30T12:00:00"/>
    <x v="2"/>
    <s v="Education"/>
    <n v="48813"/>
    <n v="9"/>
    <n v="302"/>
    <n v="5947"/>
    <n v="5252"/>
    <n v="208"/>
    <n v="18"/>
    <n v="13"/>
    <n v="26"/>
    <n v="20"/>
    <n v="88"/>
    <n v="4"/>
    <x v="1"/>
    <n v="265"/>
    <n v="0.10759428840677689"/>
    <x v="1"/>
    <s v="Monday"/>
    <x v="5"/>
    <s v="6-10"/>
  </r>
  <r>
    <s v="IG-2060"/>
    <s v="Instagram"/>
    <d v="2025-06-02T00:00:00"/>
    <d v="1899-12-30T14:35:00"/>
    <x v="3"/>
    <s v="Tech"/>
    <n v="48742"/>
    <n v="9"/>
    <n v="108"/>
    <n v="15109"/>
    <n v="12501"/>
    <n v="359"/>
    <n v="40"/>
    <n v="83"/>
    <n v="41"/>
    <n v="88"/>
    <n v="211"/>
    <n v="45"/>
    <x v="1"/>
    <n v="523"/>
    <n v="0.25647285708423945"/>
    <x v="2"/>
    <s v="Monday"/>
    <x v="5"/>
    <s v="6-10"/>
  </r>
  <r>
    <s v="IG-2061"/>
    <s v="Instagram"/>
    <d v="2025-06-02T00:00:00"/>
    <d v="1899-12-30T15:22:00"/>
    <x v="1"/>
    <s v="Lifestyle"/>
    <n v="48673"/>
    <n v="4"/>
    <n v="43"/>
    <n v="6206"/>
    <n v="5313"/>
    <n v="59"/>
    <n v="7"/>
    <n v="8"/>
    <n v="0"/>
    <n v="52"/>
    <n v="31"/>
    <n v="2"/>
    <x v="0"/>
    <n v="74"/>
    <n v="0.10915702751011855"/>
    <x v="12"/>
    <s v="Monday"/>
    <x v="5"/>
    <s v="3-5"/>
  </r>
  <r>
    <s v="IG-2062"/>
    <s v="Instagram"/>
    <d v="2025-06-02T00:00:00"/>
    <d v="1899-12-30T16:57:00"/>
    <x v="0"/>
    <s v="Food"/>
    <n v="48638"/>
    <n v="6"/>
    <n v="307"/>
    <n v="25995"/>
    <n v="20557"/>
    <n v="1138"/>
    <n v="119"/>
    <n v="115"/>
    <n v="616"/>
    <n v="104"/>
    <n v="396"/>
    <n v="64"/>
    <x v="1"/>
    <n v="1988"/>
    <n v="0.42265306961634935"/>
    <x v="13"/>
    <s v="Monday"/>
    <x v="5"/>
    <s v="6-10"/>
  </r>
  <r>
    <s v="IG-2063"/>
    <s v="Instagram"/>
    <d v="2025-06-02T00:00:00"/>
    <d v="1899-12-30T17:58:00"/>
    <x v="2"/>
    <s v="Food"/>
    <n v="48814"/>
    <n v="9"/>
    <n v="188"/>
    <n v="14994"/>
    <n v="13358"/>
    <n v="362"/>
    <n v="41"/>
    <n v="28"/>
    <n v="59"/>
    <n v="55"/>
    <n v="257"/>
    <n v="14"/>
    <x v="1"/>
    <n v="490"/>
    <n v="0.27365100176178964"/>
    <x v="14"/>
    <s v="Monday"/>
    <x v="5"/>
    <s v="6-10"/>
  </r>
  <r>
    <s v="IG-2064"/>
    <s v="Instagram"/>
    <d v="2025-06-02T00:00:00"/>
    <d v="1899-12-30T18:06:00"/>
    <x v="2"/>
    <s v="Food"/>
    <n v="48725"/>
    <n v="2"/>
    <n v="234"/>
    <n v="9393"/>
    <n v="7468"/>
    <n v="184"/>
    <n v="12"/>
    <n v="13"/>
    <n v="20"/>
    <n v="43"/>
    <n v="184"/>
    <n v="10"/>
    <x v="1"/>
    <n v="229"/>
    <n v="0.15326834273986659"/>
    <x v="3"/>
    <s v="Monday"/>
    <x v="5"/>
    <s v="0-2"/>
  </r>
  <r>
    <s v="IG-2065"/>
    <s v="Instagram"/>
    <d v="2025-06-02T00:00:00"/>
    <d v="1899-12-30T18:22:00"/>
    <x v="1"/>
    <s v="Tech"/>
    <n v="48807"/>
    <n v="10"/>
    <n v="23"/>
    <n v="5002"/>
    <n v="4453"/>
    <n v="77"/>
    <n v="9"/>
    <n v="11"/>
    <n v="0"/>
    <n v="78"/>
    <n v="43"/>
    <n v="3"/>
    <x v="0"/>
    <n v="97"/>
    <n v="9.1236912737926931E-2"/>
    <x v="3"/>
    <s v="Monday"/>
    <x v="5"/>
    <s v="6-10"/>
  </r>
  <r>
    <s v="IG-2066"/>
    <s v="Instagram"/>
    <d v="2025-06-02T00:00:00"/>
    <d v="1899-12-30T19:31:00"/>
    <x v="1"/>
    <s v="Education"/>
    <n v="48732"/>
    <n v="10"/>
    <n v="59"/>
    <n v="8293"/>
    <n v="6412"/>
    <n v="126"/>
    <n v="15"/>
    <n v="21"/>
    <n v="0"/>
    <n v="87"/>
    <n v="45"/>
    <n v="5"/>
    <x v="1"/>
    <n v="162"/>
    <n v="0.13157678732660263"/>
    <x v="4"/>
    <s v="Monday"/>
    <x v="5"/>
    <s v="6-10"/>
  </r>
  <r>
    <s v="IG-2067"/>
    <s v="Instagram"/>
    <d v="2025-06-02T00:00:00"/>
    <d v="1899-12-30T20:20:00"/>
    <x v="3"/>
    <s v="Education"/>
    <n v="48828"/>
    <n v="10"/>
    <n v="62"/>
    <n v="46687"/>
    <n v="34416"/>
    <n v="1610"/>
    <n v="123"/>
    <n v="246"/>
    <n v="145"/>
    <n v="148"/>
    <n v="1113"/>
    <n v="136"/>
    <x v="1"/>
    <n v="2124"/>
    <n v="0.70484148439420002"/>
    <x v="5"/>
    <s v="Monday"/>
    <x v="5"/>
    <s v="6-10"/>
  </r>
  <r>
    <s v="IG-2068"/>
    <s v="Instagram"/>
    <d v="2025-06-02T00:00:00"/>
    <d v="1899-12-30T20:41:00"/>
    <x v="0"/>
    <s v="Fashion"/>
    <n v="48809"/>
    <n v="8"/>
    <n v="207"/>
    <n v="14842"/>
    <n v="13587"/>
    <n v="481"/>
    <n v="76"/>
    <n v="77"/>
    <n v="356"/>
    <n v="122"/>
    <n v="299"/>
    <n v="32"/>
    <x v="1"/>
    <n v="990"/>
    <n v="0.27837079227191708"/>
    <x v="5"/>
    <s v="Monday"/>
    <x v="5"/>
    <s v="6-10"/>
  </r>
  <r>
    <s v="IG-2069"/>
    <s v="Instagram"/>
    <d v="2025-06-02T00:00:00"/>
    <d v="1899-12-30T22:18:00"/>
    <x v="3"/>
    <s v="Lifestyle"/>
    <n v="48770"/>
    <n v="4"/>
    <n v="177"/>
    <n v="20192"/>
    <n v="17298"/>
    <n v="608"/>
    <n v="49"/>
    <n v="111"/>
    <n v="73"/>
    <n v="31"/>
    <n v="474"/>
    <n v="87"/>
    <x v="1"/>
    <n v="841"/>
    <n v="0.35468525733032602"/>
    <x v="19"/>
    <s v="Monday"/>
    <x v="5"/>
    <s v="3-5"/>
  </r>
  <r>
    <s v="IG-2070"/>
    <s v="Instagram"/>
    <d v="2025-06-03T00:00:00"/>
    <d v="1899-12-30T00:00:00"/>
    <x v="3"/>
    <s v="Fitness"/>
    <n v="48685"/>
    <n v="1"/>
    <n v="104"/>
    <n v="23060"/>
    <n v="17180"/>
    <n v="744"/>
    <n v="88"/>
    <n v="179"/>
    <n v="125"/>
    <n v="78"/>
    <n v="473"/>
    <n v="34"/>
    <x v="1"/>
    <n v="1136"/>
    <n v="0.35288076409571739"/>
    <x v="8"/>
    <s v="Tuesday"/>
    <x v="5"/>
    <s v="0-2"/>
  </r>
  <r>
    <s v="IG-2071"/>
    <s v="Instagram"/>
    <d v="2025-06-03T00:00:00"/>
    <d v="1899-12-30T09:25:00"/>
    <x v="1"/>
    <s v="Lifestyle"/>
    <n v="48853"/>
    <n v="5"/>
    <n v="22"/>
    <n v="8116"/>
    <n v="5740"/>
    <n v="110"/>
    <n v="12"/>
    <n v="16"/>
    <n v="0"/>
    <n v="90"/>
    <n v="78"/>
    <n v="2"/>
    <x v="1"/>
    <n v="138"/>
    <n v="0.11749534317237427"/>
    <x v="16"/>
    <s v="Tuesday"/>
    <x v="5"/>
    <s v="3-5"/>
  </r>
  <r>
    <s v="IG-2072"/>
    <s v="Instagram"/>
    <d v="2025-06-03T00:00:00"/>
    <d v="1899-12-30T11:34:00"/>
    <x v="3"/>
    <s v="Education"/>
    <n v="48770"/>
    <n v="9"/>
    <n v="66"/>
    <n v="17945"/>
    <n v="12751"/>
    <n v="775"/>
    <n v="56"/>
    <n v="144"/>
    <n v="90"/>
    <n v="111"/>
    <n v="146"/>
    <n v="40"/>
    <x v="1"/>
    <n v="1065"/>
    <n v="0.26145171211810542"/>
    <x v="11"/>
    <s v="Tuesday"/>
    <x v="5"/>
    <s v="6-10"/>
  </r>
  <r>
    <s v="IG-2073"/>
    <s v="Instagram"/>
    <d v="2025-06-03T00:00:00"/>
    <d v="1899-12-30T12:14:00"/>
    <x v="0"/>
    <s v="Business"/>
    <n v="49028"/>
    <n v="7"/>
    <n v="138"/>
    <n v="16410"/>
    <n v="14505"/>
    <n v="1174"/>
    <n v="95"/>
    <n v="190"/>
    <n v="673"/>
    <n v="95"/>
    <n v="387"/>
    <n v="25"/>
    <x v="1"/>
    <n v="2132"/>
    <n v="0.29585135024883741"/>
    <x v="1"/>
    <s v="Tuesday"/>
    <x v="5"/>
    <s v="6-10"/>
  </r>
  <r>
    <s v="IG-2074"/>
    <s v="Instagram"/>
    <d v="2025-06-03T00:00:00"/>
    <d v="1899-12-30T12:36:00"/>
    <x v="0"/>
    <s v="Travel"/>
    <n v="48728"/>
    <n v="4"/>
    <n v="156"/>
    <n v="15392"/>
    <n v="10656"/>
    <n v="390"/>
    <n v="29"/>
    <n v="57"/>
    <n v="316"/>
    <n v="53"/>
    <n v="101"/>
    <n v="30"/>
    <x v="1"/>
    <n v="792"/>
    <n v="0.21868330323428009"/>
    <x v="1"/>
    <s v="Tuesday"/>
    <x v="5"/>
    <s v="3-5"/>
  </r>
  <r>
    <s v="IG-2075"/>
    <s v="Instagram"/>
    <d v="2025-06-03T00:00:00"/>
    <d v="1899-12-30T13:48:00"/>
    <x v="1"/>
    <s v="Food"/>
    <n v="48818"/>
    <n v="8"/>
    <n v="35"/>
    <n v="7034"/>
    <n v="5264"/>
    <n v="97"/>
    <n v="20"/>
    <n v="17"/>
    <n v="0"/>
    <n v="88"/>
    <n v="50"/>
    <n v="4"/>
    <x v="1"/>
    <n v="134"/>
    <n v="0.10782907943791224"/>
    <x v="15"/>
    <s v="Tuesday"/>
    <x v="5"/>
    <s v="6-10"/>
  </r>
  <r>
    <s v="IG-2076"/>
    <s v="Instagram"/>
    <d v="2025-06-03T00:00:00"/>
    <d v="1899-12-30T15:16:00"/>
    <x v="3"/>
    <s v="Travel"/>
    <n v="48765"/>
    <n v="8"/>
    <n v="77"/>
    <n v="16745"/>
    <n v="13268"/>
    <n v="414"/>
    <n v="39"/>
    <n v="93"/>
    <n v="46"/>
    <n v="39"/>
    <n v="327"/>
    <n v="31"/>
    <x v="1"/>
    <n v="592"/>
    <n v="0.27208038552240338"/>
    <x v="12"/>
    <s v="Tuesday"/>
    <x v="5"/>
    <s v="6-10"/>
  </r>
  <r>
    <s v="IG-2077"/>
    <s v="Instagram"/>
    <d v="2025-06-03T00:00:00"/>
    <d v="1899-12-30T16:01:00"/>
    <x v="2"/>
    <s v="Food"/>
    <n v="48682"/>
    <n v="7"/>
    <n v="151"/>
    <n v="15968"/>
    <n v="11226"/>
    <n v="412"/>
    <n v="42"/>
    <n v="29"/>
    <n v="61"/>
    <n v="25"/>
    <n v="300"/>
    <n v="13"/>
    <x v="1"/>
    <n v="544"/>
    <n v="0.23059857853005217"/>
    <x v="13"/>
    <s v="Tuesday"/>
    <x v="5"/>
    <s v="6-10"/>
  </r>
  <r>
    <s v="IG-2078"/>
    <s v="Instagram"/>
    <d v="2025-06-03T00:00:00"/>
    <d v="1899-12-30T16:46:00"/>
    <x v="1"/>
    <s v="Lifestyle"/>
    <n v="48803"/>
    <n v="3"/>
    <n v="35"/>
    <n v="4351"/>
    <n v="3043"/>
    <n v="40"/>
    <n v="6"/>
    <n v="4"/>
    <n v="0"/>
    <n v="63"/>
    <n v="48"/>
    <n v="2"/>
    <x v="1"/>
    <n v="50"/>
    <n v="6.2352724217773499E-2"/>
    <x v="13"/>
    <s v="Tuesday"/>
    <x v="5"/>
    <s v="3-5"/>
  </r>
  <r>
    <s v="IG-2079"/>
    <s v="Instagram"/>
    <d v="2025-06-03T00:00:00"/>
    <d v="1899-12-30T18:29:00"/>
    <x v="2"/>
    <s v="Education"/>
    <n v="48881"/>
    <n v="8"/>
    <n v="409"/>
    <n v="10005"/>
    <n v="8608"/>
    <n v="396"/>
    <n v="31"/>
    <n v="23"/>
    <n v="40"/>
    <n v="38"/>
    <n v="136"/>
    <n v="11"/>
    <x v="1"/>
    <n v="490"/>
    <n v="0.17610114359362533"/>
    <x v="3"/>
    <s v="Tuesday"/>
    <x v="5"/>
    <s v="6-10"/>
  </r>
  <r>
    <s v="IG-2080"/>
    <s v="Instagram"/>
    <d v="2025-06-03T00:00:00"/>
    <d v="1899-12-30T18:49:00"/>
    <x v="3"/>
    <s v="Fitness"/>
    <n v="48907"/>
    <n v="8"/>
    <n v="130"/>
    <n v="36898"/>
    <n v="31000"/>
    <n v="1147"/>
    <n v="77"/>
    <n v="227"/>
    <n v="113"/>
    <n v="50"/>
    <n v="1248"/>
    <n v="93"/>
    <x v="0"/>
    <n v="1564"/>
    <n v="0.6338560942196414"/>
    <x v="3"/>
    <s v="Tuesday"/>
    <x v="5"/>
    <s v="6-10"/>
  </r>
  <r>
    <s v="IG-2081"/>
    <s v="Instagram"/>
    <d v="2025-06-03T00:00:00"/>
    <d v="1899-12-30T19:30:00"/>
    <x v="3"/>
    <s v="Travel"/>
    <n v="48725"/>
    <n v="4"/>
    <n v="60"/>
    <n v="70700"/>
    <n v="51070"/>
    <n v="1042"/>
    <n v="121"/>
    <n v="228"/>
    <n v="200"/>
    <n v="401"/>
    <n v="1118"/>
    <n v="294"/>
    <x v="1"/>
    <n v="1591"/>
    <n v="1.0481272447408927"/>
    <x v="4"/>
    <s v="Tuesday"/>
    <x v="5"/>
    <s v="3-5"/>
  </r>
  <r>
    <s v="IG-2082"/>
    <s v="Instagram"/>
    <d v="2025-06-03T00:00:00"/>
    <d v="1899-12-30T23:37:00"/>
    <x v="0"/>
    <s v="Education"/>
    <n v="48755"/>
    <n v="10"/>
    <n v="156"/>
    <n v="7272"/>
    <n v="5396"/>
    <n v="359"/>
    <n v="50"/>
    <n v="63"/>
    <n v="220"/>
    <n v="30"/>
    <n v="138"/>
    <n v="5"/>
    <x v="1"/>
    <n v="692"/>
    <n v="0.1106758281201928"/>
    <x v="7"/>
    <s v="Tuesday"/>
    <x v="5"/>
    <s v="6-10"/>
  </r>
  <r>
    <s v="IG-2083"/>
    <s v="Instagram"/>
    <d v="2025-06-04T00:00:00"/>
    <d v="1899-12-30T04:13:00"/>
    <x v="3"/>
    <s v="Business"/>
    <n v="48673"/>
    <n v="11"/>
    <n v="66"/>
    <n v="22143"/>
    <n v="19096"/>
    <n v="668"/>
    <n v="59"/>
    <n v="126"/>
    <n v="74"/>
    <n v="177"/>
    <n v="446"/>
    <n v="120"/>
    <x v="0"/>
    <n v="927"/>
    <n v="0.39233250467404929"/>
    <x v="20"/>
    <s v="Wednesday"/>
    <x v="5"/>
    <s v="11+"/>
  </r>
  <r>
    <s v="IG-2084"/>
    <s v="Instagram"/>
    <d v="2025-06-04T00:00:00"/>
    <d v="1899-12-30T05:32:00"/>
    <x v="0"/>
    <s v="Fitness"/>
    <n v="49063"/>
    <n v="15"/>
    <n v="241"/>
    <n v="9624"/>
    <n v="7122"/>
    <n v="459"/>
    <n v="51"/>
    <n v="63"/>
    <n v="259"/>
    <n v="49"/>
    <n v="205"/>
    <n v="14"/>
    <x v="1"/>
    <n v="832"/>
    <n v="0.14516030409881173"/>
    <x v="18"/>
    <s v="Wednesday"/>
    <x v="5"/>
    <s v="11+"/>
  </r>
  <r>
    <s v="IG-2085"/>
    <s v="Instagram"/>
    <d v="2025-06-04T00:00:00"/>
    <d v="1899-12-30T07:26:00"/>
    <x v="0"/>
    <s v="Education"/>
    <n v="48898"/>
    <n v="5"/>
    <n v="233"/>
    <n v="29415"/>
    <n v="22735"/>
    <n v="1090"/>
    <n v="173"/>
    <n v="188"/>
    <n v="780"/>
    <n v="189"/>
    <n v="659"/>
    <n v="24"/>
    <x v="0"/>
    <n v="2231"/>
    <n v="0.46494744161315393"/>
    <x v="10"/>
    <s v="Wednesday"/>
    <x v="5"/>
    <s v="3-5"/>
  </r>
  <r>
    <s v="IG-2086"/>
    <s v="Instagram"/>
    <d v="2025-06-04T00:00:00"/>
    <d v="1899-12-30T12:00:00"/>
    <x v="0"/>
    <s v="Tech"/>
    <n v="48734"/>
    <n v="6"/>
    <n v="433"/>
    <n v="9443"/>
    <n v="7210"/>
    <n v="301"/>
    <n v="29"/>
    <n v="34"/>
    <n v="136"/>
    <n v="68"/>
    <n v="111"/>
    <n v="8"/>
    <x v="1"/>
    <n v="500"/>
    <n v="0.14794599253088192"/>
    <x v="1"/>
    <s v="Wednesday"/>
    <x v="5"/>
    <s v="6-10"/>
  </r>
  <r>
    <s v="IG-2087"/>
    <s v="Instagram"/>
    <d v="2025-06-04T00:00:00"/>
    <d v="1899-12-30T12:47:00"/>
    <x v="0"/>
    <s v="Food"/>
    <n v="48656"/>
    <n v="14"/>
    <n v="697"/>
    <n v="13265"/>
    <n v="10340"/>
    <n v="444"/>
    <n v="43"/>
    <n v="40"/>
    <n v="273"/>
    <n v="70"/>
    <n v="289"/>
    <n v="24"/>
    <x v="0"/>
    <n v="800"/>
    <n v="0.21251233146991122"/>
    <x v="1"/>
    <s v="Wednesday"/>
    <x v="5"/>
    <s v="11+"/>
  </r>
  <r>
    <s v="IG-2088"/>
    <s v="Instagram"/>
    <d v="2025-06-04T00:00:00"/>
    <d v="1899-12-30T15:35:00"/>
    <x v="2"/>
    <s v="Travel"/>
    <n v="48768"/>
    <n v="5"/>
    <n v="213"/>
    <n v="7961"/>
    <n v="6119"/>
    <n v="208"/>
    <n v="25"/>
    <n v="18"/>
    <n v="37"/>
    <n v="27"/>
    <n v="83"/>
    <n v="8"/>
    <x v="1"/>
    <n v="288"/>
    <n v="0.12547162073490814"/>
    <x v="12"/>
    <s v="Wednesday"/>
    <x v="5"/>
    <s v="3-5"/>
  </r>
  <r>
    <s v="IG-2089"/>
    <s v="Instagram"/>
    <d v="2025-06-04T00:00:00"/>
    <d v="1899-12-30T16:18:00"/>
    <x v="3"/>
    <s v="Fitness"/>
    <n v="48902"/>
    <n v="11"/>
    <n v="144"/>
    <n v="31134"/>
    <n v="22305"/>
    <n v="751"/>
    <n v="109"/>
    <n v="183"/>
    <n v="110"/>
    <n v="41"/>
    <n v="709"/>
    <n v="42"/>
    <x v="1"/>
    <n v="1153"/>
    <n v="0.45611631426117544"/>
    <x v="13"/>
    <s v="Wednesday"/>
    <x v="5"/>
    <s v="11+"/>
  </r>
  <r>
    <s v="IG-2090"/>
    <s v="Instagram"/>
    <d v="2025-06-04T00:00:00"/>
    <d v="1899-12-30T16:29:00"/>
    <x v="2"/>
    <s v="Fitness"/>
    <n v="48885"/>
    <n v="7"/>
    <n v="199"/>
    <n v="16870"/>
    <n v="14258"/>
    <n v="424"/>
    <n v="28"/>
    <n v="22"/>
    <n v="45"/>
    <n v="92"/>
    <n v="281"/>
    <n v="31"/>
    <x v="1"/>
    <n v="519"/>
    <n v="0.29166410964508538"/>
    <x v="13"/>
    <s v="Wednesday"/>
    <x v="5"/>
    <s v="6-10"/>
  </r>
  <r>
    <s v="IG-2091"/>
    <s v="Instagram"/>
    <d v="2025-06-04T00:00:00"/>
    <d v="1899-12-30T16:50:00"/>
    <x v="2"/>
    <s v="Lifestyle"/>
    <n v="48526"/>
    <n v="10"/>
    <n v="155"/>
    <n v="18317"/>
    <n v="12856"/>
    <n v="296"/>
    <n v="30"/>
    <n v="15"/>
    <n v="31"/>
    <n v="96"/>
    <n v="147"/>
    <n v="13"/>
    <x v="0"/>
    <n v="372"/>
    <n v="0.26493014054321395"/>
    <x v="13"/>
    <s v="Wednesday"/>
    <x v="5"/>
    <s v="6-10"/>
  </r>
  <r>
    <s v="IG-2092"/>
    <s v="Instagram"/>
    <d v="2025-06-04T00:00:00"/>
    <d v="1899-12-30T19:01:00"/>
    <x v="3"/>
    <s v="Food"/>
    <n v="48726"/>
    <n v="6"/>
    <n v="106"/>
    <n v="98002"/>
    <n v="68815"/>
    <n v="2239"/>
    <n v="277"/>
    <n v="351"/>
    <n v="237"/>
    <n v="378"/>
    <n v="1441"/>
    <n v="283"/>
    <x v="1"/>
    <n v="3104"/>
    <n v="1.4122850223699872"/>
    <x v="4"/>
    <s v="Wednesday"/>
    <x v="5"/>
    <s v="6-10"/>
  </r>
  <r>
    <s v="IG-2093"/>
    <s v="Instagram"/>
    <d v="2025-06-04T00:00:00"/>
    <d v="1899-12-30T19:33:00"/>
    <x v="0"/>
    <s v="Fitness"/>
    <n v="48738"/>
    <n v="8"/>
    <n v="155"/>
    <n v="16933"/>
    <n v="14658"/>
    <n v="643"/>
    <n v="65"/>
    <n v="59"/>
    <n v="321"/>
    <n v="117"/>
    <n v="282"/>
    <n v="16"/>
    <x v="1"/>
    <n v="1088"/>
    <n v="0.30075095408100455"/>
    <x v="4"/>
    <s v="Wednesday"/>
    <x v="5"/>
    <s v="6-10"/>
  </r>
  <r>
    <s v="IG-2094"/>
    <s v="Instagram"/>
    <d v="2025-06-04T00:00:00"/>
    <d v="1899-12-30T20:20:00"/>
    <x v="1"/>
    <s v="Fashion"/>
    <n v="48776"/>
    <n v="9"/>
    <n v="37"/>
    <n v="6663"/>
    <n v="4717"/>
    <n v="66"/>
    <n v="10"/>
    <n v="7"/>
    <n v="0"/>
    <n v="97"/>
    <n v="75"/>
    <n v="4"/>
    <x v="1"/>
    <n v="83"/>
    <n v="9.6707397080531415E-2"/>
    <x v="5"/>
    <s v="Wednesday"/>
    <x v="5"/>
    <s v="6-10"/>
  </r>
  <r>
    <s v="IG-2095"/>
    <s v="Instagram"/>
    <d v="2025-06-04T00:00:00"/>
    <d v="1899-12-30T20:42:00"/>
    <x v="2"/>
    <s v="Fashion"/>
    <n v="48940"/>
    <n v="10"/>
    <n v="147"/>
    <n v="11558"/>
    <n v="9670"/>
    <n v="477"/>
    <n v="54"/>
    <n v="38"/>
    <n v="76"/>
    <n v="73"/>
    <n v="258"/>
    <n v="15"/>
    <x v="1"/>
    <n v="645"/>
    <n v="0.19758888434818145"/>
    <x v="5"/>
    <s v="Wednesday"/>
    <x v="5"/>
    <s v="6-10"/>
  </r>
  <r>
    <s v="IG-2096"/>
    <s v="Instagram"/>
    <d v="2025-06-04T00:00:00"/>
    <d v="1899-12-30T21:28:00"/>
    <x v="3"/>
    <s v="Food"/>
    <n v="48808"/>
    <n v="9"/>
    <n v="51"/>
    <n v="42521"/>
    <n v="38997"/>
    <n v="1733"/>
    <n v="208"/>
    <n v="449"/>
    <n v="241"/>
    <n v="245"/>
    <n v="1514"/>
    <n v="247"/>
    <x v="1"/>
    <n v="2631"/>
    <n v="0.79898787084084577"/>
    <x v="6"/>
    <s v="Wednesday"/>
    <x v="5"/>
    <s v="6-10"/>
  </r>
  <r>
    <s v="IG-2097"/>
    <s v="Instagram"/>
    <d v="2025-06-05T00:00:00"/>
    <d v="1899-12-30T06:23:00"/>
    <x v="0"/>
    <s v="Fitness"/>
    <n v="48802"/>
    <n v="8"/>
    <n v="263"/>
    <n v="15386"/>
    <n v="12143"/>
    <n v="759"/>
    <n v="70"/>
    <n v="74"/>
    <n v="351"/>
    <n v="115"/>
    <n v="131"/>
    <n v="21"/>
    <x v="1"/>
    <n v="1254"/>
    <n v="0.24882176959960658"/>
    <x v="9"/>
    <s v="Thursday"/>
    <x v="5"/>
    <s v="6-10"/>
  </r>
  <r>
    <s v="IG-2098"/>
    <s v="Instagram"/>
    <d v="2025-06-05T00:00:00"/>
    <d v="1899-12-30T06:39:00"/>
    <x v="3"/>
    <s v="Lifestyle"/>
    <n v="48882"/>
    <n v="7"/>
    <n v="75"/>
    <n v="20871"/>
    <n v="17696"/>
    <n v="709"/>
    <n v="87"/>
    <n v="158"/>
    <n v="96"/>
    <n v="82"/>
    <n v="381"/>
    <n v="109"/>
    <x v="1"/>
    <n v="1050"/>
    <n v="0.36201464751851398"/>
    <x v="9"/>
    <s v="Thursday"/>
    <x v="5"/>
    <s v="6-10"/>
  </r>
  <r>
    <s v="IG-2099"/>
    <s v="Instagram"/>
    <d v="2025-06-05T00:00:00"/>
    <d v="1899-12-30T09:07:00"/>
    <x v="1"/>
    <s v="Fashion"/>
    <n v="48948"/>
    <n v="10"/>
    <n v="28"/>
    <n v="5557"/>
    <n v="4932"/>
    <n v="82"/>
    <n v="15"/>
    <n v="10"/>
    <n v="0"/>
    <n v="58"/>
    <n v="72"/>
    <n v="3"/>
    <x v="1"/>
    <n v="107"/>
    <n v="0.10075999019367492"/>
    <x v="16"/>
    <s v="Thursday"/>
    <x v="5"/>
    <s v="6-10"/>
  </r>
  <r>
    <s v="IG-2100"/>
    <s v="Instagram"/>
    <d v="2025-06-05T00:00:00"/>
    <d v="1899-12-30T09:29:00"/>
    <x v="1"/>
    <s v="Fashion"/>
    <n v="48763"/>
    <n v="4"/>
    <n v="36"/>
    <n v="3412"/>
    <n v="2565"/>
    <n v="24"/>
    <n v="4"/>
    <n v="2"/>
    <n v="0"/>
    <n v="55"/>
    <n v="21"/>
    <n v="1"/>
    <x v="1"/>
    <n v="30"/>
    <n v="5.2601357586694833E-2"/>
    <x v="16"/>
    <s v="Thursday"/>
    <x v="5"/>
    <s v="3-5"/>
  </r>
  <r>
    <s v="IG-2101"/>
    <s v="Instagram"/>
    <d v="2025-06-05T00:00:00"/>
    <d v="1899-12-30T11:08:00"/>
    <x v="0"/>
    <s v="Fashion"/>
    <n v="49068"/>
    <n v="5"/>
    <n v="296"/>
    <n v="17113"/>
    <n v="12953"/>
    <n v="500"/>
    <n v="71"/>
    <n v="68"/>
    <n v="438"/>
    <n v="81"/>
    <n v="280"/>
    <n v="17"/>
    <x v="1"/>
    <n v="1077"/>
    <n v="0.26398059835330562"/>
    <x v="11"/>
    <s v="Thursday"/>
    <x v="5"/>
    <s v="3-5"/>
  </r>
  <r>
    <s v="IG-2102"/>
    <s v="Instagram"/>
    <d v="2025-06-05T00:00:00"/>
    <d v="1899-12-30T11:28:00"/>
    <x v="1"/>
    <s v="Travel"/>
    <n v="48781"/>
    <n v="3"/>
    <n v="47"/>
    <n v="7592"/>
    <n v="5639"/>
    <n v="86"/>
    <n v="10"/>
    <n v="7"/>
    <n v="0"/>
    <n v="67"/>
    <n v="35"/>
    <n v="5"/>
    <x v="1"/>
    <n v="103"/>
    <n v="0.11559828621799471"/>
    <x v="11"/>
    <s v="Thursday"/>
    <x v="5"/>
    <s v="3-5"/>
  </r>
  <r>
    <s v="IG-2103"/>
    <s v="Instagram"/>
    <d v="2025-06-05T00:00:00"/>
    <d v="1899-12-30T12:28:00"/>
    <x v="3"/>
    <s v="Fashion"/>
    <n v="49007"/>
    <n v="5"/>
    <n v="204"/>
    <n v="32424"/>
    <n v="24699"/>
    <n v="589"/>
    <n v="47"/>
    <n v="106"/>
    <n v="77"/>
    <n v="140"/>
    <n v="593"/>
    <n v="88"/>
    <x v="0"/>
    <n v="819"/>
    <n v="0.50398922602893459"/>
    <x v="1"/>
    <s v="Thursday"/>
    <x v="5"/>
    <s v="3-5"/>
  </r>
  <r>
    <s v="IG-2104"/>
    <s v="Instagram"/>
    <d v="2025-06-05T00:00:00"/>
    <d v="1899-12-30T12:34:00"/>
    <x v="2"/>
    <s v="Education"/>
    <n v="48920"/>
    <n v="7"/>
    <n v="147"/>
    <n v="7376"/>
    <n v="6044"/>
    <n v="246"/>
    <n v="21"/>
    <n v="16"/>
    <n v="29"/>
    <n v="50"/>
    <n v="57"/>
    <n v="12"/>
    <x v="0"/>
    <n v="312"/>
    <n v="0.12354865085854456"/>
    <x v="1"/>
    <s v="Thursday"/>
    <x v="5"/>
    <s v="6-10"/>
  </r>
  <r>
    <s v="IG-2105"/>
    <s v="Instagram"/>
    <d v="2025-06-05T00:00:00"/>
    <d v="1899-12-30T13:02:00"/>
    <x v="3"/>
    <s v="Travel"/>
    <n v="48713"/>
    <n v="8"/>
    <n v="279"/>
    <n v="49047"/>
    <n v="38531"/>
    <n v="1266"/>
    <n v="94"/>
    <n v="185"/>
    <n v="101"/>
    <n v="274"/>
    <n v="586"/>
    <n v="211"/>
    <x v="0"/>
    <n v="1646"/>
    <n v="0.79097982058177485"/>
    <x v="15"/>
    <s v="Thursday"/>
    <x v="5"/>
    <s v="6-10"/>
  </r>
  <r>
    <s v="IG-2106"/>
    <s v="Instagram"/>
    <d v="2025-06-05T00:00:00"/>
    <d v="1899-12-30T15:49:00"/>
    <x v="3"/>
    <s v="Fitness"/>
    <n v="48765"/>
    <n v="7"/>
    <n v="199"/>
    <n v="27114"/>
    <n v="23474"/>
    <n v="764"/>
    <n v="65"/>
    <n v="122"/>
    <n v="108"/>
    <n v="171"/>
    <n v="409"/>
    <n v="152"/>
    <x v="0"/>
    <n v="1059"/>
    <n v="0.48136983492258795"/>
    <x v="12"/>
    <s v="Thursday"/>
    <x v="5"/>
    <s v="6-10"/>
  </r>
  <r>
    <s v="IG-2107"/>
    <s v="Instagram"/>
    <d v="2025-06-05T00:00:00"/>
    <d v="1899-12-30T19:22:00"/>
    <x v="2"/>
    <s v="Tech"/>
    <n v="48885"/>
    <n v="9"/>
    <n v="122"/>
    <n v="8753"/>
    <n v="6588"/>
    <n v="185"/>
    <n v="15"/>
    <n v="10"/>
    <n v="25"/>
    <n v="41"/>
    <n v="148"/>
    <n v="13"/>
    <x v="1"/>
    <n v="235"/>
    <n v="0.13476526541884012"/>
    <x v="4"/>
    <s v="Thursday"/>
    <x v="5"/>
    <s v="6-10"/>
  </r>
  <r>
    <s v="IG-2108"/>
    <s v="Instagram"/>
    <d v="2025-06-05T00:00:00"/>
    <d v="1899-12-30T20:22:00"/>
    <x v="3"/>
    <s v="Tech"/>
    <n v="48675"/>
    <n v="5"/>
    <n v="105"/>
    <n v="28753"/>
    <n v="22059"/>
    <n v="875"/>
    <n v="67"/>
    <n v="175"/>
    <n v="74"/>
    <n v="83"/>
    <n v="714"/>
    <n v="77"/>
    <x v="1"/>
    <n v="1191"/>
    <n v="0.45318952234206472"/>
    <x v="5"/>
    <s v="Thursday"/>
    <x v="5"/>
    <s v="3-5"/>
  </r>
  <r>
    <s v="IG-2109"/>
    <s v="Instagram"/>
    <d v="2025-06-05T00:00:00"/>
    <d v="1899-12-30T20:25:00"/>
    <x v="2"/>
    <s v="Fashion"/>
    <n v="48783"/>
    <n v="7"/>
    <n v="126"/>
    <n v="14712"/>
    <n v="10532"/>
    <n v="470"/>
    <n v="42"/>
    <n v="37"/>
    <n v="77"/>
    <n v="23"/>
    <n v="130"/>
    <n v="18"/>
    <x v="1"/>
    <n v="626"/>
    <n v="0.21589488141360719"/>
    <x v="5"/>
    <s v="Thursday"/>
    <x v="5"/>
    <s v="6-10"/>
  </r>
  <r>
    <s v="IG-2110"/>
    <s v="Instagram"/>
    <d v="2025-06-06T00:00:00"/>
    <d v="1899-12-30T07:14:00"/>
    <x v="3"/>
    <s v="Fitness"/>
    <n v="48779"/>
    <n v="6"/>
    <n v="229"/>
    <n v="35854"/>
    <n v="26930"/>
    <n v="640"/>
    <n v="53"/>
    <n v="93"/>
    <n v="61"/>
    <n v="209"/>
    <n v="683"/>
    <n v="169"/>
    <x v="1"/>
    <n v="847"/>
    <n v="0.55208183849607417"/>
    <x v="10"/>
    <s v="Friday"/>
    <x v="5"/>
    <s v="6-10"/>
  </r>
  <r>
    <s v="IG-2111"/>
    <s v="Instagram"/>
    <d v="2025-06-06T00:00:00"/>
    <d v="1899-12-30T11:57:00"/>
    <x v="3"/>
    <s v="Business"/>
    <n v="49055"/>
    <n v="6"/>
    <n v="167"/>
    <n v="32594"/>
    <n v="24125"/>
    <n v="481"/>
    <n v="48"/>
    <n v="85"/>
    <n v="58"/>
    <n v="195"/>
    <n v="359"/>
    <n v="101"/>
    <x v="0"/>
    <n v="672"/>
    <n v="0.49179492406482522"/>
    <x v="11"/>
    <s v="Friday"/>
    <x v="5"/>
    <s v="6-10"/>
  </r>
  <r>
    <s v="IG-2112"/>
    <s v="Instagram"/>
    <d v="2025-06-06T00:00:00"/>
    <d v="1899-12-30T12:09:00"/>
    <x v="0"/>
    <s v="Fitness"/>
    <n v="48913"/>
    <n v="4"/>
    <n v="323"/>
    <n v="29320"/>
    <n v="23022"/>
    <n v="855"/>
    <n v="57"/>
    <n v="121"/>
    <n v="380"/>
    <n v="64"/>
    <n v="564"/>
    <n v="21"/>
    <x v="0"/>
    <n v="1413"/>
    <n v="0.47067241837548301"/>
    <x v="1"/>
    <s v="Friday"/>
    <x v="5"/>
    <s v="3-5"/>
  </r>
  <r>
    <s v="IG-2113"/>
    <s v="Instagram"/>
    <d v="2025-06-06T00:00:00"/>
    <d v="1899-12-30T13:14:00"/>
    <x v="3"/>
    <s v="Lifestyle"/>
    <n v="48937"/>
    <n v="5"/>
    <n v="82"/>
    <n v="16279"/>
    <n v="14993"/>
    <n v="526"/>
    <n v="43"/>
    <n v="81"/>
    <n v="65"/>
    <n v="115"/>
    <n v="588"/>
    <n v="80"/>
    <x v="1"/>
    <n v="715"/>
    <n v="0.30637350062325031"/>
    <x v="15"/>
    <s v="Friday"/>
    <x v="5"/>
    <s v="3-5"/>
  </r>
  <r>
    <s v="IG-2114"/>
    <s v="Instagram"/>
    <d v="2025-06-06T00:00:00"/>
    <d v="1899-12-30T13:43:00"/>
    <x v="1"/>
    <s v="Education"/>
    <n v="49010"/>
    <n v="10"/>
    <n v="37"/>
    <n v="7059"/>
    <n v="5306"/>
    <n v="119"/>
    <n v="12"/>
    <n v="14"/>
    <n v="0"/>
    <n v="116"/>
    <n v="52"/>
    <n v="4"/>
    <x v="1"/>
    <n v="145"/>
    <n v="0.10826361966945522"/>
    <x v="15"/>
    <s v="Friday"/>
    <x v="5"/>
    <s v="6-10"/>
  </r>
  <r>
    <s v="IG-2115"/>
    <s v="Instagram"/>
    <d v="2025-06-06T00:00:00"/>
    <d v="1899-12-30T15:39:00"/>
    <x v="2"/>
    <s v="Travel"/>
    <n v="48953"/>
    <n v="6"/>
    <n v="274"/>
    <n v="15897"/>
    <n v="11323"/>
    <n v="468"/>
    <n v="30"/>
    <n v="24"/>
    <n v="58"/>
    <n v="21"/>
    <n v="205"/>
    <n v="20"/>
    <x v="1"/>
    <n v="580"/>
    <n v="0.23130349518926316"/>
    <x v="12"/>
    <s v="Friday"/>
    <x v="5"/>
    <s v="6-10"/>
  </r>
  <r>
    <s v="IG-2116"/>
    <s v="Instagram"/>
    <d v="2025-06-06T00:00:00"/>
    <d v="1899-12-30T17:29:00"/>
    <x v="3"/>
    <s v="Fitness"/>
    <n v="48977"/>
    <n v="7"/>
    <n v="141"/>
    <n v="37015"/>
    <n v="32619"/>
    <n v="929"/>
    <n v="77"/>
    <n v="175"/>
    <n v="107"/>
    <n v="116"/>
    <n v="1342"/>
    <n v="138"/>
    <x v="1"/>
    <n v="1288"/>
    <n v="0.6660064928435796"/>
    <x v="14"/>
    <s v="Friday"/>
    <x v="5"/>
    <s v="6-10"/>
  </r>
  <r>
    <s v="IG-2117"/>
    <s v="Instagram"/>
    <d v="2025-06-06T00:00:00"/>
    <d v="1899-12-30T17:38:00"/>
    <x v="2"/>
    <s v="Education"/>
    <n v="48941"/>
    <n v="16"/>
    <n v="148"/>
    <n v="12089"/>
    <n v="9270"/>
    <n v="336"/>
    <n v="43"/>
    <n v="24"/>
    <n v="57"/>
    <n v="78"/>
    <n v="207"/>
    <n v="12"/>
    <x v="1"/>
    <n v="460"/>
    <n v="0.18941174066733413"/>
    <x v="14"/>
    <s v="Friday"/>
    <x v="5"/>
    <s v="11+"/>
  </r>
  <r>
    <s v="IG-2118"/>
    <s v="Instagram"/>
    <d v="2025-06-06T00:00:00"/>
    <d v="1899-12-30T18:13:00"/>
    <x v="2"/>
    <s v="Travel"/>
    <n v="48714"/>
    <n v="8"/>
    <n v="86"/>
    <n v="11794"/>
    <n v="8611"/>
    <n v="243"/>
    <n v="20"/>
    <n v="14"/>
    <n v="28"/>
    <n v="19"/>
    <n v="171"/>
    <n v="16"/>
    <x v="1"/>
    <n v="305"/>
    <n v="0.17676643264769881"/>
    <x v="3"/>
    <s v="Friday"/>
    <x v="5"/>
    <s v="6-10"/>
  </r>
  <r>
    <s v="IG-2119"/>
    <s v="Instagram"/>
    <d v="2025-06-06T00:00:00"/>
    <d v="1899-12-30T18:21:00"/>
    <x v="2"/>
    <s v="Fitness"/>
    <n v="48756"/>
    <n v="9"/>
    <n v="209"/>
    <n v="15592"/>
    <n v="13398"/>
    <n v="402"/>
    <n v="22"/>
    <n v="17"/>
    <n v="43"/>
    <n v="104"/>
    <n v="120"/>
    <n v="28"/>
    <x v="1"/>
    <n v="484"/>
    <n v="0.27479694806793009"/>
    <x v="3"/>
    <s v="Friday"/>
    <x v="5"/>
    <s v="6-10"/>
  </r>
  <r>
    <s v="IG-2120"/>
    <s v="Instagram"/>
    <d v="2025-06-06T00:00:00"/>
    <d v="1899-12-30T18:55:00"/>
    <x v="0"/>
    <s v="Travel"/>
    <n v="49101"/>
    <n v="5"/>
    <n v="481"/>
    <n v="29190"/>
    <n v="26331"/>
    <n v="964"/>
    <n v="110"/>
    <n v="86"/>
    <n v="703"/>
    <n v="88"/>
    <n v="766"/>
    <n v="35"/>
    <x v="0"/>
    <n v="1863"/>
    <n v="0.53626199059082302"/>
    <x v="3"/>
    <s v="Friday"/>
    <x v="5"/>
    <s v="3-5"/>
  </r>
  <r>
    <s v="IG-2121"/>
    <s v="Instagram"/>
    <d v="2025-06-06T00:00:00"/>
    <d v="1899-12-30T19:57:00"/>
    <x v="2"/>
    <s v="Lifestyle"/>
    <n v="48726"/>
    <n v="8"/>
    <n v="201"/>
    <n v="14710"/>
    <n v="11224"/>
    <n v="478"/>
    <n v="32"/>
    <n v="40"/>
    <n v="57"/>
    <n v="37"/>
    <n v="170"/>
    <n v="10"/>
    <x v="1"/>
    <n v="607"/>
    <n v="0.23034930016828797"/>
    <x v="4"/>
    <s v="Friday"/>
    <x v="5"/>
    <s v="6-10"/>
  </r>
  <r>
    <s v="IG-2122"/>
    <s v="Instagram"/>
    <d v="2025-06-06T00:00:00"/>
    <d v="1899-12-30T20:07:00"/>
    <x v="3"/>
    <s v="Education"/>
    <n v="48733"/>
    <n v="10"/>
    <n v="80"/>
    <n v="15352"/>
    <n v="11619"/>
    <n v="579"/>
    <n v="49"/>
    <n v="121"/>
    <n v="73"/>
    <n v="58"/>
    <n v="276"/>
    <n v="75"/>
    <x v="1"/>
    <n v="822"/>
    <n v="0.23842160343094002"/>
    <x v="5"/>
    <s v="Friday"/>
    <x v="5"/>
    <s v="6-10"/>
  </r>
  <r>
    <s v="IG-2123"/>
    <s v="Instagram"/>
    <d v="2025-06-06T00:00:00"/>
    <d v="1899-12-30T20:11:00"/>
    <x v="0"/>
    <s v="Lifestyle"/>
    <n v="48991"/>
    <n v="11"/>
    <n v="272"/>
    <n v="15307"/>
    <n v="10579"/>
    <n v="341"/>
    <n v="36"/>
    <n v="52"/>
    <n v="174"/>
    <n v="25"/>
    <n v="187"/>
    <n v="30"/>
    <x v="1"/>
    <n v="603"/>
    <n v="0.21593762119572982"/>
    <x v="5"/>
    <s v="Friday"/>
    <x v="5"/>
    <s v="11+"/>
  </r>
  <r>
    <s v="IG-2124"/>
    <s v="Instagram"/>
    <d v="2025-06-06T00:00:00"/>
    <d v="1899-12-30T20:22:00"/>
    <x v="1"/>
    <s v="Education"/>
    <n v="48700"/>
    <n v="5"/>
    <n v="47"/>
    <n v="8395"/>
    <n v="6828"/>
    <n v="112"/>
    <n v="9"/>
    <n v="12"/>
    <n v="0"/>
    <n v="150"/>
    <n v="72"/>
    <n v="4"/>
    <x v="1"/>
    <n v="133"/>
    <n v="0.14020533880903491"/>
    <x v="5"/>
    <s v="Friday"/>
    <x v="5"/>
    <s v="3-5"/>
  </r>
  <r>
    <s v="IG-2125"/>
    <s v="Instagram"/>
    <d v="2025-06-06T00:00:00"/>
    <d v="1899-12-30T20:55:00"/>
    <x v="1"/>
    <s v="Fitness"/>
    <n v="48962"/>
    <n v="7"/>
    <n v="51"/>
    <n v="19838"/>
    <n v="13930"/>
    <n v="287"/>
    <n v="52"/>
    <n v="42"/>
    <n v="0"/>
    <n v="207"/>
    <n v="249"/>
    <n v="11"/>
    <x v="1"/>
    <n v="381"/>
    <n v="0.2845063518647114"/>
    <x v="5"/>
    <s v="Friday"/>
    <x v="5"/>
    <s v="6-10"/>
  </r>
  <r>
    <s v="IG-2126"/>
    <s v="Instagram"/>
    <d v="2025-06-07T00:00:00"/>
    <d v="1899-12-30T07:12:00"/>
    <x v="3"/>
    <s v="Tech"/>
    <n v="48748"/>
    <n v="9"/>
    <n v="36"/>
    <n v="18294"/>
    <n v="16335"/>
    <n v="705"/>
    <n v="95"/>
    <n v="166"/>
    <n v="84"/>
    <n v="50"/>
    <n v="196"/>
    <n v="45"/>
    <x v="1"/>
    <n v="1050"/>
    <n v="0.33509067038647739"/>
    <x v="10"/>
    <s v="Saturday"/>
    <x v="5"/>
    <s v="6-10"/>
  </r>
  <r>
    <s v="IG-2127"/>
    <s v="Instagram"/>
    <d v="2025-06-07T00:00:00"/>
    <d v="1899-12-30T08:22:00"/>
    <x v="1"/>
    <s v="Fitness"/>
    <n v="49045"/>
    <n v="2"/>
    <n v="20"/>
    <n v="8709"/>
    <n v="6836"/>
    <n v="116"/>
    <n v="9"/>
    <n v="11"/>
    <n v="0"/>
    <n v="137"/>
    <n v="40"/>
    <n v="6"/>
    <x v="1"/>
    <n v="136"/>
    <n v="0.13938220002038945"/>
    <x v="0"/>
    <s v="Saturday"/>
    <x v="5"/>
    <s v="0-2"/>
  </r>
  <r>
    <s v="IG-2128"/>
    <s v="Instagram"/>
    <d v="2025-06-07T00:00:00"/>
    <d v="1899-12-30T08:35:00"/>
    <x v="3"/>
    <s v="Education"/>
    <n v="48924"/>
    <n v="9"/>
    <n v="84"/>
    <n v="23996"/>
    <n v="17222"/>
    <n v="645"/>
    <n v="85"/>
    <n v="128"/>
    <n v="93"/>
    <n v="141"/>
    <n v="457"/>
    <n v="84"/>
    <x v="1"/>
    <n v="951"/>
    <n v="0.35201537077916767"/>
    <x v="0"/>
    <s v="Saturday"/>
    <x v="5"/>
    <s v="6-10"/>
  </r>
  <r>
    <s v="IG-2129"/>
    <s v="Instagram"/>
    <d v="2025-06-07T00:00:00"/>
    <d v="1899-12-30T08:42:00"/>
    <x v="3"/>
    <s v="Tech"/>
    <n v="48863"/>
    <n v="11"/>
    <n v="65"/>
    <n v="36828"/>
    <n v="29472"/>
    <n v="980"/>
    <n v="88"/>
    <n v="168"/>
    <n v="156"/>
    <n v="77"/>
    <n v="1037"/>
    <n v="159"/>
    <x v="1"/>
    <n v="1392"/>
    <n v="0.60315576202852872"/>
    <x v="0"/>
    <s v="Saturday"/>
    <x v="5"/>
    <s v="11+"/>
  </r>
  <r>
    <s v="IG-2130"/>
    <s v="Instagram"/>
    <d v="2025-06-07T00:00:00"/>
    <d v="1899-12-30T11:51:00"/>
    <x v="0"/>
    <s v="Lifestyle"/>
    <n v="48961"/>
    <n v="8"/>
    <n v="507"/>
    <n v="12669"/>
    <n v="9525"/>
    <n v="319"/>
    <n v="29"/>
    <n v="41"/>
    <n v="145"/>
    <n v="26"/>
    <n v="267"/>
    <n v="29"/>
    <x v="0"/>
    <n v="534"/>
    <n v="0.19454259512673353"/>
    <x v="11"/>
    <s v="Saturday"/>
    <x v="5"/>
    <s v="6-10"/>
  </r>
  <r>
    <s v="IG-2131"/>
    <s v="Instagram"/>
    <d v="2025-06-07T00:00:00"/>
    <d v="1899-12-30T13:15:00"/>
    <x v="1"/>
    <s v="Education"/>
    <n v="48918"/>
    <n v="6"/>
    <n v="142"/>
    <n v="5358"/>
    <n v="4253"/>
    <n v="105"/>
    <n v="15"/>
    <n v="12"/>
    <n v="0"/>
    <n v="81"/>
    <n v="67"/>
    <n v="4"/>
    <x v="1"/>
    <n v="132"/>
    <n v="8.6941412159123432E-2"/>
    <x v="15"/>
    <s v="Saturday"/>
    <x v="5"/>
    <s v="6-10"/>
  </r>
  <r>
    <s v="IG-2132"/>
    <s v="Instagram"/>
    <d v="2025-06-07T00:00:00"/>
    <d v="1899-12-30T13:26:00"/>
    <x v="0"/>
    <s v="Tech"/>
    <n v="48892"/>
    <n v="7"/>
    <n v="230"/>
    <n v="28436"/>
    <n v="21898"/>
    <n v="707"/>
    <n v="100"/>
    <n v="82"/>
    <n v="597"/>
    <n v="201"/>
    <n v="225"/>
    <n v="21"/>
    <x v="0"/>
    <n v="1486"/>
    <n v="0.44788513458234475"/>
    <x v="15"/>
    <s v="Saturday"/>
    <x v="5"/>
    <s v="6-10"/>
  </r>
  <r>
    <s v="IG-2133"/>
    <s v="Instagram"/>
    <d v="2025-06-07T00:00:00"/>
    <d v="1899-12-30T16:01:00"/>
    <x v="0"/>
    <s v="Tech"/>
    <n v="48860"/>
    <n v="7"/>
    <n v="229"/>
    <n v="33576"/>
    <n v="29192"/>
    <n v="1203"/>
    <n v="214"/>
    <n v="228"/>
    <n v="858"/>
    <n v="192"/>
    <n v="367"/>
    <n v="27"/>
    <x v="0"/>
    <n v="2503"/>
    <n v="0.59746213671715109"/>
    <x v="13"/>
    <s v="Saturday"/>
    <x v="5"/>
    <s v="6-10"/>
  </r>
  <r>
    <s v="IG-2134"/>
    <s v="Instagram"/>
    <d v="2025-06-07T00:00:00"/>
    <d v="1899-12-30T18:57:00"/>
    <x v="2"/>
    <s v="Food"/>
    <n v="48845"/>
    <n v="4"/>
    <n v="197"/>
    <n v="8663"/>
    <n v="7783"/>
    <n v="348"/>
    <n v="26"/>
    <n v="19"/>
    <n v="31"/>
    <n v="45"/>
    <n v="178"/>
    <n v="15"/>
    <x v="1"/>
    <n v="424"/>
    <n v="0.15934077182925582"/>
    <x v="3"/>
    <s v="Saturday"/>
    <x v="5"/>
    <s v="3-5"/>
  </r>
  <r>
    <s v="IG-2135"/>
    <s v="Instagram"/>
    <d v="2025-06-07T00:00:00"/>
    <d v="1899-12-30T19:40:00"/>
    <x v="2"/>
    <s v="Lifestyle"/>
    <n v="48932"/>
    <n v="4"/>
    <n v="119"/>
    <n v="20711"/>
    <n v="14829"/>
    <n v="616"/>
    <n v="41"/>
    <n v="35"/>
    <n v="63"/>
    <n v="93"/>
    <n v="381"/>
    <n v="34"/>
    <x v="1"/>
    <n v="755"/>
    <n v="0.30305321670890217"/>
    <x v="4"/>
    <s v="Saturday"/>
    <x v="5"/>
    <s v="3-5"/>
  </r>
  <r>
    <s v="IG-2136"/>
    <s v="Instagram"/>
    <d v="2025-06-07T00:00:00"/>
    <d v="1899-12-30T21:58:00"/>
    <x v="3"/>
    <s v="Fashion"/>
    <n v="48834"/>
    <n v="4"/>
    <n v="61"/>
    <n v="32129"/>
    <n v="27515"/>
    <n v="723"/>
    <n v="89"/>
    <n v="144"/>
    <n v="134"/>
    <n v="189"/>
    <n v="904"/>
    <n v="136"/>
    <x v="1"/>
    <n v="1090"/>
    <n v="0.56343940697055328"/>
    <x v="6"/>
    <s v="Saturday"/>
    <x v="5"/>
    <s v="3-5"/>
  </r>
  <r>
    <s v="IG-2137"/>
    <s v="Instagram"/>
    <d v="2025-06-08T00:00:00"/>
    <d v="1899-12-30T01:43:00"/>
    <x v="0"/>
    <s v="Travel"/>
    <n v="48794"/>
    <n v="9"/>
    <n v="324"/>
    <n v="11365"/>
    <n v="7897"/>
    <n v="375"/>
    <n v="22"/>
    <n v="40"/>
    <n v="165"/>
    <n v="22"/>
    <n v="146"/>
    <n v="10"/>
    <x v="1"/>
    <n v="602"/>
    <n v="0.16184366930360289"/>
    <x v="22"/>
    <s v="Sunday"/>
    <x v="5"/>
    <s v="6-10"/>
  </r>
  <r>
    <s v="IG-2138"/>
    <s v="Instagram"/>
    <d v="2025-06-08T00:00:00"/>
    <d v="1899-12-30T06:17:00"/>
    <x v="3"/>
    <s v="Tech"/>
    <n v="48975"/>
    <n v="10"/>
    <n v="133"/>
    <n v="26160"/>
    <n v="21210"/>
    <n v="467"/>
    <n v="33"/>
    <n v="92"/>
    <n v="47"/>
    <n v="113"/>
    <n v="331"/>
    <n v="86"/>
    <x v="1"/>
    <n v="639"/>
    <n v="0.43307810107197547"/>
    <x v="9"/>
    <s v="Sunday"/>
    <x v="5"/>
    <s v="6-10"/>
  </r>
  <r>
    <s v="IG-2139"/>
    <s v="Instagram"/>
    <d v="2025-06-08T00:00:00"/>
    <d v="1899-12-30T07:06:00"/>
    <x v="0"/>
    <s v="Food"/>
    <n v="49046"/>
    <n v="10"/>
    <n v="251"/>
    <n v="16364"/>
    <n v="11374"/>
    <n v="810"/>
    <n v="100"/>
    <n v="122"/>
    <n v="508"/>
    <n v="65"/>
    <n v="222"/>
    <n v="11"/>
    <x v="1"/>
    <n v="1540"/>
    <n v="0.23190474248664519"/>
    <x v="10"/>
    <s v="Sunday"/>
    <x v="5"/>
    <s v="6-10"/>
  </r>
  <r>
    <s v="IG-2140"/>
    <s v="Instagram"/>
    <d v="2025-06-08T00:00:00"/>
    <d v="1899-12-30T11:24:00"/>
    <x v="3"/>
    <s v="Food"/>
    <n v="48834"/>
    <n v="8"/>
    <n v="198"/>
    <n v="17593"/>
    <n v="15609"/>
    <n v="429"/>
    <n v="60"/>
    <n v="129"/>
    <n v="62"/>
    <n v="117"/>
    <n v="437"/>
    <n v="84"/>
    <x v="1"/>
    <n v="680"/>
    <n v="0.31963386165376584"/>
    <x v="11"/>
    <s v="Sunday"/>
    <x v="5"/>
    <s v="6-10"/>
  </r>
  <r>
    <s v="IG-2141"/>
    <s v="Instagram"/>
    <d v="2025-06-08T00:00:00"/>
    <d v="1899-12-30T12:25:00"/>
    <x v="2"/>
    <s v="Fashion"/>
    <n v="48932"/>
    <n v="6"/>
    <n v="84"/>
    <n v="16197"/>
    <n v="14483"/>
    <n v="481"/>
    <n v="52"/>
    <n v="39"/>
    <n v="57"/>
    <n v="116"/>
    <n v="197"/>
    <n v="25"/>
    <x v="1"/>
    <n v="629"/>
    <n v="0.29598217935093601"/>
    <x v="1"/>
    <s v="Sunday"/>
    <x v="5"/>
    <s v="6-10"/>
  </r>
  <r>
    <s v="IG-2142"/>
    <s v="Instagram"/>
    <d v="2025-06-08T00:00:00"/>
    <d v="1899-12-30T12:40:00"/>
    <x v="3"/>
    <s v="Fitness"/>
    <n v="48965"/>
    <n v="7"/>
    <n v="154"/>
    <n v="33101"/>
    <n v="28159"/>
    <n v="1285"/>
    <n v="94"/>
    <n v="253"/>
    <n v="141"/>
    <n v="51"/>
    <n v="466"/>
    <n v="55"/>
    <x v="1"/>
    <n v="1773"/>
    <n v="0.57508424384764623"/>
    <x v="1"/>
    <s v="Sunday"/>
    <x v="5"/>
    <s v="6-10"/>
  </r>
  <r>
    <s v="IG-2143"/>
    <s v="Instagram"/>
    <d v="2025-06-08T00:00:00"/>
    <d v="1899-12-30T14:33:00"/>
    <x v="0"/>
    <s v="Tech"/>
    <n v="48843"/>
    <n v="8"/>
    <n v="224"/>
    <n v="23832"/>
    <n v="18067"/>
    <n v="461"/>
    <n v="59"/>
    <n v="92"/>
    <n v="415"/>
    <n v="54"/>
    <n v="466"/>
    <n v="21"/>
    <x v="1"/>
    <n v="1027"/>
    <n v="0.36989947382429417"/>
    <x v="2"/>
    <s v="Sunday"/>
    <x v="5"/>
    <s v="6-10"/>
  </r>
  <r>
    <s v="IG-2144"/>
    <s v="Instagram"/>
    <d v="2025-06-08T00:00:00"/>
    <d v="1899-12-30T15:05:00"/>
    <x v="0"/>
    <s v="Fitness"/>
    <n v="48801"/>
    <n v="9"/>
    <n v="471"/>
    <n v="28973"/>
    <n v="20226"/>
    <n v="708"/>
    <n v="71"/>
    <n v="67"/>
    <n v="522"/>
    <n v="149"/>
    <n v="423"/>
    <n v="41"/>
    <x v="1"/>
    <n v="1368"/>
    <n v="0.41445872010819451"/>
    <x v="12"/>
    <s v="Sunday"/>
    <x v="5"/>
    <s v="6-10"/>
  </r>
  <r>
    <s v="IG-2145"/>
    <s v="Instagram"/>
    <d v="2025-06-08T00:00:00"/>
    <d v="1899-12-30T15:40:00"/>
    <x v="3"/>
    <s v="Fashion"/>
    <n v="48861"/>
    <n v="8"/>
    <n v="77"/>
    <n v="35112"/>
    <n v="27590"/>
    <n v="1278"/>
    <n v="171"/>
    <n v="265"/>
    <n v="259"/>
    <n v="195"/>
    <n v="1106"/>
    <n v="167"/>
    <x v="1"/>
    <n v="1973"/>
    <n v="0.56466302367941712"/>
    <x v="12"/>
    <s v="Sunday"/>
    <x v="5"/>
    <s v="6-10"/>
  </r>
  <r>
    <s v="IG-2146"/>
    <s v="Instagram"/>
    <d v="2025-06-08T00:00:00"/>
    <d v="1899-12-30T16:43:00"/>
    <x v="2"/>
    <s v="Lifestyle"/>
    <n v="48827"/>
    <n v="12"/>
    <n v="182"/>
    <n v="9230"/>
    <n v="7791"/>
    <n v="254"/>
    <n v="20"/>
    <n v="19"/>
    <n v="29"/>
    <n v="31"/>
    <n v="152"/>
    <n v="16"/>
    <x v="1"/>
    <n v="322"/>
    <n v="0.15956335633973007"/>
    <x v="13"/>
    <s v="Sunday"/>
    <x v="5"/>
    <s v="11+"/>
  </r>
  <r>
    <s v="IG-2147"/>
    <s v="Instagram"/>
    <d v="2025-06-08T00:00:00"/>
    <d v="1899-12-30T18:22:00"/>
    <x v="1"/>
    <s v="Business"/>
    <n v="49090"/>
    <n v="10"/>
    <n v="48"/>
    <n v="9427"/>
    <n v="7028"/>
    <n v="104"/>
    <n v="13"/>
    <n v="15"/>
    <n v="0"/>
    <n v="127"/>
    <n v="49"/>
    <n v="2"/>
    <x v="1"/>
    <n v="132"/>
    <n v="0.14316561417804033"/>
    <x v="3"/>
    <s v="Sunday"/>
    <x v="5"/>
    <s v="6-10"/>
  </r>
  <r>
    <s v="IG-2148"/>
    <s v="Instagram"/>
    <d v="2025-06-08T00:00:00"/>
    <d v="1899-12-30T18:54:00"/>
    <x v="0"/>
    <s v="Food"/>
    <n v="48992"/>
    <n v="12"/>
    <n v="258"/>
    <n v="18836"/>
    <n v="13247"/>
    <n v="415"/>
    <n v="53"/>
    <n v="72"/>
    <n v="267"/>
    <n v="126"/>
    <n v="226"/>
    <n v="23"/>
    <x v="1"/>
    <n v="807"/>
    <n v="0.27039108425865449"/>
    <x v="3"/>
    <s v="Sunday"/>
    <x v="5"/>
    <s v="11+"/>
  </r>
  <r>
    <s v="IG-2149"/>
    <s v="Instagram"/>
    <d v="2025-06-08T00:00:00"/>
    <d v="1899-12-30T19:39:00"/>
    <x v="3"/>
    <s v="Education"/>
    <n v="49003"/>
    <n v="6"/>
    <n v="67"/>
    <n v="33884"/>
    <n v="30927"/>
    <n v="1420"/>
    <n v="147"/>
    <n v="261"/>
    <n v="164"/>
    <n v="277"/>
    <n v="1266"/>
    <n v="182"/>
    <x v="1"/>
    <n v="1992"/>
    <n v="0.63112462502295774"/>
    <x v="4"/>
    <s v="Sunday"/>
    <x v="5"/>
    <s v="6-10"/>
  </r>
  <r>
    <s v="IG-2150"/>
    <s v="Instagram"/>
    <d v="2025-06-08T00:00:00"/>
    <d v="1899-12-30T20:01:00"/>
    <x v="3"/>
    <s v="Tech"/>
    <n v="48836"/>
    <n v="5"/>
    <n v="96"/>
    <n v="41452"/>
    <n v="35982"/>
    <n v="774"/>
    <n v="58"/>
    <n v="107"/>
    <n v="65"/>
    <n v="278"/>
    <n v="610"/>
    <n v="74"/>
    <x v="1"/>
    <n v="1004"/>
    <n v="0.7367925301007453"/>
    <x v="5"/>
    <s v="Sunday"/>
    <x v="5"/>
    <s v="3-5"/>
  </r>
  <r>
    <s v="IG-2151"/>
    <s v="Instagram"/>
    <d v="2025-06-08T00:00:00"/>
    <d v="1899-12-30T20:32:00"/>
    <x v="0"/>
    <s v="Food"/>
    <n v="48885"/>
    <n v="6"/>
    <n v="378"/>
    <n v="14430"/>
    <n v="11984"/>
    <n v="399"/>
    <n v="47"/>
    <n v="47"/>
    <n v="232"/>
    <n v="54"/>
    <n v="128"/>
    <n v="38"/>
    <x v="1"/>
    <n v="725"/>
    <n v="0.24514677303876445"/>
    <x v="5"/>
    <s v="Sunday"/>
    <x v="5"/>
    <s v="6-10"/>
  </r>
  <r>
    <s v="IG-2152"/>
    <s v="Instagram"/>
    <d v="2025-06-08T00:00:00"/>
    <d v="1899-12-30T20:41:00"/>
    <x v="3"/>
    <s v="Lifestyle"/>
    <n v="48867"/>
    <n v="6"/>
    <n v="101"/>
    <n v="43199"/>
    <n v="34475"/>
    <n v="1192"/>
    <n v="147"/>
    <n v="250"/>
    <n v="134"/>
    <n v="273"/>
    <n v="1240"/>
    <n v="88"/>
    <x v="1"/>
    <n v="1723"/>
    <n v="0.70548632001145972"/>
    <x v="5"/>
    <s v="Sunday"/>
    <x v="5"/>
    <s v="6-10"/>
  </r>
  <r>
    <s v="IG-2153"/>
    <s v="Instagram"/>
    <d v="2025-06-09T00:00:00"/>
    <d v="1899-12-30T07:40:00"/>
    <x v="3"/>
    <s v="Fitness"/>
    <n v="48897"/>
    <n v="6"/>
    <n v="107"/>
    <n v="41749"/>
    <n v="38312"/>
    <n v="1455"/>
    <n v="147"/>
    <n v="309"/>
    <n v="174"/>
    <n v="180"/>
    <n v="755"/>
    <n v="235"/>
    <x v="1"/>
    <n v="2085"/>
    <n v="0.78352455160848311"/>
    <x v="10"/>
    <s v="Monday"/>
    <x v="5"/>
    <s v="6-10"/>
  </r>
  <r>
    <s v="IG-2154"/>
    <s v="Instagram"/>
    <d v="2025-06-09T00:00:00"/>
    <d v="1899-12-30T09:13:00"/>
    <x v="2"/>
    <s v="Lifestyle"/>
    <n v="49125"/>
    <n v="7"/>
    <n v="161"/>
    <n v="15006"/>
    <n v="11621"/>
    <n v="304"/>
    <n v="33"/>
    <n v="27"/>
    <n v="36"/>
    <n v="49"/>
    <n v="230"/>
    <n v="19"/>
    <x v="1"/>
    <n v="400"/>
    <n v="0.23655979643765904"/>
    <x v="16"/>
    <s v="Monday"/>
    <x v="5"/>
    <s v="6-10"/>
  </r>
  <r>
    <s v="IG-2155"/>
    <s v="Instagram"/>
    <d v="2025-06-09T00:00:00"/>
    <d v="1899-12-30T11:06:00"/>
    <x v="2"/>
    <s v="Food"/>
    <n v="48963"/>
    <n v="8"/>
    <n v="156"/>
    <n v="15912"/>
    <n v="14027"/>
    <n v="443"/>
    <n v="50"/>
    <n v="32"/>
    <n v="73"/>
    <n v="34"/>
    <n v="228"/>
    <n v="29"/>
    <x v="1"/>
    <n v="598"/>
    <n v="0.28648162898515206"/>
    <x v="11"/>
    <s v="Monday"/>
    <x v="5"/>
    <s v="6-10"/>
  </r>
  <r>
    <s v="IG-2156"/>
    <s v="Instagram"/>
    <d v="2025-06-09T00:00:00"/>
    <d v="1899-12-30T12:36:00"/>
    <x v="3"/>
    <s v="Travel"/>
    <n v="49128"/>
    <n v="8"/>
    <n v="120"/>
    <n v="57393"/>
    <n v="40581"/>
    <n v="1032"/>
    <n v="111"/>
    <n v="275"/>
    <n v="147"/>
    <n v="221"/>
    <n v="1271"/>
    <n v="80"/>
    <x v="0"/>
    <n v="1565"/>
    <n v="0.82602589154860773"/>
    <x v="1"/>
    <s v="Monday"/>
    <x v="5"/>
    <s v="6-10"/>
  </r>
  <r>
    <s v="IG-2157"/>
    <s v="Instagram"/>
    <d v="2025-06-09T00:00:00"/>
    <d v="1899-12-30T14:11:00"/>
    <x v="2"/>
    <s v="Fitness"/>
    <n v="49234"/>
    <n v="6"/>
    <n v="107"/>
    <n v="22137"/>
    <n v="17188"/>
    <n v="723"/>
    <n v="95"/>
    <n v="60"/>
    <n v="112"/>
    <n v="60"/>
    <n v="352"/>
    <n v="18"/>
    <x v="1"/>
    <n v="990"/>
    <n v="0.34910833976520289"/>
    <x v="2"/>
    <s v="Monday"/>
    <x v="5"/>
    <s v="6-10"/>
  </r>
  <r>
    <s v="IG-2158"/>
    <s v="Instagram"/>
    <d v="2025-06-09T00:00:00"/>
    <d v="1899-12-30T14:26:00"/>
    <x v="3"/>
    <s v="Fashion"/>
    <n v="49024"/>
    <n v="7"/>
    <n v="79"/>
    <n v="47391"/>
    <n v="38683"/>
    <n v="1179"/>
    <n v="84"/>
    <n v="146"/>
    <n v="129"/>
    <n v="120"/>
    <n v="1608"/>
    <n v="80"/>
    <x v="0"/>
    <n v="1538"/>
    <n v="0.7890625"/>
    <x v="2"/>
    <s v="Monday"/>
    <x v="5"/>
    <s v="6-10"/>
  </r>
  <r>
    <s v="IG-2159"/>
    <s v="Instagram"/>
    <d v="2025-06-09T00:00:00"/>
    <d v="1899-12-30T19:45:00"/>
    <x v="2"/>
    <s v="Education"/>
    <n v="48990"/>
    <n v="11"/>
    <n v="118"/>
    <n v="20672"/>
    <n v="14719"/>
    <n v="808"/>
    <n v="66"/>
    <n v="48"/>
    <n v="100"/>
    <n v="78"/>
    <n v="196"/>
    <n v="11"/>
    <x v="0"/>
    <n v="1022"/>
    <n v="0.30044907123902836"/>
    <x v="4"/>
    <s v="Monday"/>
    <x v="5"/>
    <s v="11+"/>
  </r>
  <r>
    <s v="IG-2160"/>
    <s v="Instagram"/>
    <d v="2025-06-09T00:00:00"/>
    <d v="1899-12-30T20:24:00"/>
    <x v="1"/>
    <s v="Lifestyle"/>
    <n v="49183"/>
    <n v="11"/>
    <n v="27"/>
    <n v="6322"/>
    <n v="5472"/>
    <n v="105"/>
    <n v="13"/>
    <n v="12"/>
    <n v="0"/>
    <n v="90"/>
    <n v="69"/>
    <n v="4"/>
    <x v="1"/>
    <n v="130"/>
    <n v="0.11125795498444585"/>
    <x v="5"/>
    <s v="Monday"/>
    <x v="5"/>
    <s v="11+"/>
  </r>
  <r>
    <s v="IG-2161"/>
    <s v="Instagram"/>
    <d v="2025-06-09T00:00:00"/>
    <d v="1899-12-30T22:28:00"/>
    <x v="3"/>
    <s v="Education"/>
    <n v="48929"/>
    <n v="11"/>
    <n v="150"/>
    <n v="14784"/>
    <n v="13664"/>
    <n v="1250"/>
    <n v="103"/>
    <n v="216"/>
    <n v="117"/>
    <n v="57"/>
    <n v="381"/>
    <n v="90"/>
    <x v="1"/>
    <n v="1686"/>
    <n v="0.2792617874879928"/>
    <x v="19"/>
    <s v="Monday"/>
    <x v="5"/>
    <s v="11+"/>
  </r>
  <r>
    <s v="IG-2162"/>
    <s v="Instagram"/>
    <d v="2025-06-09T00:00:00"/>
    <d v="1899-12-30T22:41:00"/>
    <x v="0"/>
    <s v="Fashion"/>
    <n v="48800"/>
    <n v="5"/>
    <n v="200"/>
    <n v="9087"/>
    <n v="6486"/>
    <n v="206"/>
    <n v="19"/>
    <n v="28"/>
    <n v="118"/>
    <n v="23"/>
    <n v="101"/>
    <n v="8"/>
    <x v="1"/>
    <n v="371"/>
    <n v="0.13290983606557377"/>
    <x v="19"/>
    <s v="Monday"/>
    <x v="5"/>
    <s v="3-5"/>
  </r>
  <r>
    <s v="IG-2163"/>
    <s v="Instagram"/>
    <d v="2025-06-10T00:00:00"/>
    <d v="1899-12-30T04:54:00"/>
    <x v="3"/>
    <s v="Fashion"/>
    <n v="48898"/>
    <n v="8"/>
    <n v="152"/>
    <n v="12570"/>
    <n v="11588"/>
    <n v="513"/>
    <n v="43"/>
    <n v="91"/>
    <n v="52"/>
    <n v="79"/>
    <n v="320"/>
    <n v="71"/>
    <x v="1"/>
    <n v="699"/>
    <n v="0.2369831076935662"/>
    <x v="20"/>
    <s v="Tuesday"/>
    <x v="5"/>
    <s v="6-10"/>
  </r>
  <r>
    <s v="IG-2164"/>
    <s v="Instagram"/>
    <d v="2025-06-10T00:00:00"/>
    <d v="1899-12-30T06:13:00"/>
    <x v="1"/>
    <s v="Fashion"/>
    <n v="49055"/>
    <n v="9"/>
    <n v="39"/>
    <n v="3168"/>
    <n v="2762"/>
    <n v="58"/>
    <n v="7"/>
    <n v="11"/>
    <n v="0"/>
    <n v="55"/>
    <n v="49"/>
    <n v="2"/>
    <x v="1"/>
    <n v="76"/>
    <n v="5.6304148404851699E-2"/>
    <x v="9"/>
    <s v="Tuesday"/>
    <x v="5"/>
    <s v="6-10"/>
  </r>
  <r>
    <s v="IG-2165"/>
    <s v="Instagram"/>
    <d v="2025-06-10T00:00:00"/>
    <d v="1899-12-30T08:02:00"/>
    <x v="0"/>
    <s v="Lifestyle"/>
    <n v="49262"/>
    <n v="4"/>
    <n v="280"/>
    <n v="6110"/>
    <n v="4890"/>
    <n v="158"/>
    <n v="12"/>
    <n v="19"/>
    <n v="110"/>
    <n v="22"/>
    <n v="69"/>
    <n v="11"/>
    <x v="1"/>
    <n v="299"/>
    <n v="9.9265153668141773E-2"/>
    <x v="0"/>
    <s v="Tuesday"/>
    <x v="5"/>
    <s v="3-5"/>
  </r>
  <r>
    <s v="IG-2166"/>
    <s v="Instagram"/>
    <d v="2025-06-10T00:00:00"/>
    <d v="1899-12-30T08:19:00"/>
    <x v="0"/>
    <s v="Fashion"/>
    <n v="49188"/>
    <n v="13"/>
    <n v="154"/>
    <n v="8575"/>
    <n v="7186"/>
    <n v="307"/>
    <n v="39"/>
    <n v="31"/>
    <n v="221"/>
    <n v="17"/>
    <n v="116"/>
    <n v="11"/>
    <x v="1"/>
    <n v="598"/>
    <n v="0.14609254289664145"/>
    <x v="0"/>
    <s v="Tuesday"/>
    <x v="5"/>
    <s v="11+"/>
  </r>
  <r>
    <s v="IG-2167"/>
    <s v="Instagram"/>
    <d v="2025-06-10T00:00:00"/>
    <d v="1899-12-30T08:45:00"/>
    <x v="0"/>
    <s v="Tech"/>
    <n v="49034"/>
    <n v="7"/>
    <n v="263"/>
    <n v="9665"/>
    <n v="8209"/>
    <n v="579"/>
    <n v="41"/>
    <n v="61"/>
    <n v="232"/>
    <n v="61"/>
    <n v="224"/>
    <n v="21"/>
    <x v="1"/>
    <n v="913"/>
    <n v="0.16741444711832607"/>
    <x v="0"/>
    <s v="Tuesday"/>
    <x v="5"/>
    <s v="6-10"/>
  </r>
  <r>
    <s v="IG-2168"/>
    <s v="Instagram"/>
    <d v="2025-06-10T00:00:00"/>
    <d v="1899-12-30T09:05:00"/>
    <x v="0"/>
    <s v="Travel"/>
    <n v="49006"/>
    <n v="5"/>
    <n v="287"/>
    <n v="9759"/>
    <n v="8145"/>
    <n v="291"/>
    <n v="34"/>
    <n v="35"/>
    <n v="140"/>
    <n v="21"/>
    <n v="204"/>
    <n v="26"/>
    <x v="1"/>
    <n v="500"/>
    <n v="0.16620413826878341"/>
    <x v="16"/>
    <s v="Tuesday"/>
    <x v="5"/>
    <s v="3-5"/>
  </r>
  <r>
    <s v="IG-2169"/>
    <s v="Instagram"/>
    <d v="2025-06-10T00:00:00"/>
    <d v="1899-12-30T10:47:00"/>
    <x v="2"/>
    <s v="Travel"/>
    <n v="49020"/>
    <n v="10"/>
    <n v="360"/>
    <n v="31448"/>
    <n v="28227"/>
    <n v="683"/>
    <n v="73"/>
    <n v="47"/>
    <n v="98"/>
    <n v="136"/>
    <n v="259"/>
    <n v="50"/>
    <x v="0"/>
    <n v="901"/>
    <n v="0.57582619339045282"/>
    <x v="17"/>
    <s v="Tuesday"/>
    <x v="5"/>
    <s v="6-10"/>
  </r>
  <r>
    <s v="IG-2170"/>
    <s v="Instagram"/>
    <d v="2025-06-10T00:00:00"/>
    <d v="1899-12-30T11:11:00"/>
    <x v="2"/>
    <s v="Tech"/>
    <n v="49155"/>
    <n v="10"/>
    <n v="82"/>
    <n v="16806"/>
    <n v="13422"/>
    <n v="321"/>
    <n v="24"/>
    <n v="18"/>
    <n v="35"/>
    <n v="86"/>
    <n v="113"/>
    <n v="25"/>
    <x v="1"/>
    <n v="398"/>
    <n v="0.27305462313091244"/>
    <x v="11"/>
    <s v="Tuesday"/>
    <x v="5"/>
    <s v="6-10"/>
  </r>
  <r>
    <s v="IG-2171"/>
    <s v="Instagram"/>
    <d v="2025-06-10T00:00:00"/>
    <d v="1899-12-30T14:00:00"/>
    <x v="3"/>
    <s v="Fashion"/>
    <n v="49020"/>
    <n v="13"/>
    <n v="67"/>
    <n v="16677"/>
    <n v="11825"/>
    <n v="334"/>
    <n v="35"/>
    <n v="66"/>
    <n v="47"/>
    <n v="49"/>
    <n v="343"/>
    <n v="76"/>
    <x v="1"/>
    <n v="482"/>
    <n v="0.2412280701754386"/>
    <x v="2"/>
    <s v="Tuesday"/>
    <x v="5"/>
    <s v="11+"/>
  </r>
  <r>
    <s v="IG-2172"/>
    <s v="Instagram"/>
    <d v="2025-06-10T00:00:00"/>
    <d v="1899-12-30T14:18:00"/>
    <x v="0"/>
    <s v="Fitness"/>
    <n v="48812"/>
    <n v="13"/>
    <n v="282"/>
    <n v="20530"/>
    <n v="17287"/>
    <n v="641"/>
    <n v="109"/>
    <n v="100"/>
    <n v="583"/>
    <n v="59"/>
    <n v="436"/>
    <n v="16"/>
    <x v="1"/>
    <n v="1433"/>
    <n v="0.35415471605342946"/>
    <x v="2"/>
    <s v="Tuesday"/>
    <x v="5"/>
    <s v="11+"/>
  </r>
  <r>
    <s v="IG-2173"/>
    <s v="Instagram"/>
    <d v="2025-06-10T00:00:00"/>
    <d v="1899-12-30T19:11:00"/>
    <x v="0"/>
    <s v="Tech"/>
    <n v="49023"/>
    <n v="7"/>
    <n v="370"/>
    <n v="8083"/>
    <n v="7119"/>
    <n v="384"/>
    <n v="32"/>
    <n v="47"/>
    <n v="163"/>
    <n v="52"/>
    <n v="57"/>
    <n v="14"/>
    <x v="1"/>
    <n v="626"/>
    <n v="0.14521755094547456"/>
    <x v="4"/>
    <s v="Tuesday"/>
    <x v="5"/>
    <s v="6-10"/>
  </r>
  <r>
    <s v="IG-2174"/>
    <s v="Instagram"/>
    <d v="2025-06-10T00:00:00"/>
    <d v="1899-12-30T19:53:00"/>
    <x v="3"/>
    <s v="Fitness"/>
    <n v="49032"/>
    <n v="6"/>
    <n v="187"/>
    <n v="22069"/>
    <n v="20354"/>
    <n v="920"/>
    <n v="92"/>
    <n v="177"/>
    <n v="142"/>
    <n v="89"/>
    <n v="522"/>
    <n v="73"/>
    <x v="1"/>
    <n v="1331"/>
    <n v="0.41511665850872898"/>
    <x v="4"/>
    <s v="Tuesday"/>
    <x v="5"/>
    <s v="6-10"/>
  </r>
  <r>
    <s v="IG-2175"/>
    <s v="Instagram"/>
    <d v="2025-06-10T00:00:00"/>
    <d v="1899-12-30T20:28:00"/>
    <x v="1"/>
    <s v="Business"/>
    <n v="49042"/>
    <n v="5"/>
    <n v="54"/>
    <n v="11387"/>
    <n v="8368"/>
    <n v="120"/>
    <n v="18"/>
    <n v="18"/>
    <n v="0"/>
    <n v="248"/>
    <n v="96"/>
    <n v="6"/>
    <x v="0"/>
    <n v="156"/>
    <n v="0.1706292565556054"/>
    <x v="5"/>
    <s v="Tuesday"/>
    <x v="5"/>
    <s v="3-5"/>
  </r>
  <r>
    <s v="IG-2176"/>
    <s v="Instagram"/>
    <d v="2025-06-10T00:00:00"/>
    <d v="1899-12-30T20:31:00"/>
    <x v="0"/>
    <s v="Tech"/>
    <n v="48910"/>
    <n v="4"/>
    <n v="209"/>
    <n v="9742"/>
    <n v="7386"/>
    <n v="357"/>
    <n v="52"/>
    <n v="64"/>
    <n v="201"/>
    <n v="22"/>
    <n v="160"/>
    <n v="24"/>
    <x v="1"/>
    <n v="674"/>
    <n v="0.1510120629728072"/>
    <x v="5"/>
    <s v="Tuesday"/>
    <x v="5"/>
    <s v="3-5"/>
  </r>
  <r>
    <s v="IG-2177"/>
    <s v="Instagram"/>
    <d v="2025-06-10T00:00:00"/>
    <d v="1899-12-30T21:43:00"/>
    <x v="2"/>
    <s v="Fashion"/>
    <n v="49342"/>
    <n v="5"/>
    <n v="304"/>
    <n v="9221"/>
    <n v="8263"/>
    <n v="308"/>
    <n v="32"/>
    <n v="24"/>
    <n v="49"/>
    <n v="66"/>
    <n v="208"/>
    <n v="8"/>
    <x v="1"/>
    <n v="413"/>
    <n v="0.16746382392282436"/>
    <x v="6"/>
    <s v="Tuesday"/>
    <x v="5"/>
    <s v="3-5"/>
  </r>
  <r>
    <s v="IG-2178"/>
    <s v="Instagram"/>
    <d v="2025-06-11T00:00:00"/>
    <d v="1899-12-30T01:06:00"/>
    <x v="3"/>
    <s v="Education"/>
    <n v="48928"/>
    <n v="5"/>
    <n v="48"/>
    <n v="10570"/>
    <n v="8310"/>
    <n v="307"/>
    <n v="34"/>
    <n v="77"/>
    <n v="43"/>
    <n v="18"/>
    <n v="311"/>
    <n v="32"/>
    <x v="1"/>
    <n v="461"/>
    <n v="0.16984139960758665"/>
    <x v="22"/>
    <s v="Wednesday"/>
    <x v="5"/>
    <s v="3-5"/>
  </r>
  <r>
    <s v="IG-2179"/>
    <s v="Instagram"/>
    <d v="2025-06-11T00:00:00"/>
    <d v="1899-12-30T02:03:00"/>
    <x v="3"/>
    <s v="Tech"/>
    <n v="49196"/>
    <n v="7"/>
    <n v="74"/>
    <n v="11120"/>
    <n v="8608"/>
    <n v="218"/>
    <n v="24"/>
    <n v="45"/>
    <n v="25"/>
    <n v="65"/>
    <n v="356"/>
    <n v="26"/>
    <x v="1"/>
    <n v="312"/>
    <n v="0.17497357508740549"/>
    <x v="21"/>
    <s v="Wednesday"/>
    <x v="5"/>
    <s v="6-10"/>
  </r>
  <r>
    <s v="IG-2180"/>
    <s v="Instagram"/>
    <d v="2025-06-11T00:00:00"/>
    <d v="1899-12-30T08:13:00"/>
    <x v="1"/>
    <s v="Fashion"/>
    <n v="49116"/>
    <n v="8"/>
    <n v="27"/>
    <n v="4688"/>
    <n v="3291"/>
    <n v="45"/>
    <n v="5"/>
    <n v="5"/>
    <n v="0"/>
    <n v="51"/>
    <n v="21"/>
    <n v="1"/>
    <x v="1"/>
    <n v="55"/>
    <n v="6.7004642071829948E-2"/>
    <x v="0"/>
    <s v="Wednesday"/>
    <x v="5"/>
    <s v="6-10"/>
  </r>
  <r>
    <s v="IG-2181"/>
    <s v="Instagram"/>
    <d v="2025-06-11T00:00:00"/>
    <d v="1899-12-30T09:09:00"/>
    <x v="2"/>
    <s v="Fashion"/>
    <n v="49107"/>
    <n v="15"/>
    <n v="190"/>
    <n v="6608"/>
    <n v="5906"/>
    <n v="322"/>
    <n v="24"/>
    <n v="18"/>
    <n v="37"/>
    <n v="22"/>
    <n v="84"/>
    <n v="9"/>
    <x v="1"/>
    <n v="401"/>
    <n v="0.12026798623414177"/>
    <x v="16"/>
    <s v="Wednesday"/>
    <x v="5"/>
    <s v="11+"/>
  </r>
  <r>
    <s v="IG-2182"/>
    <s v="Instagram"/>
    <d v="2025-06-11T00:00:00"/>
    <d v="1899-12-30T10:53:00"/>
    <x v="2"/>
    <s v="Travel"/>
    <n v="49104"/>
    <n v="7"/>
    <n v="194"/>
    <n v="11030"/>
    <n v="8230"/>
    <n v="281"/>
    <n v="33"/>
    <n v="28"/>
    <n v="32"/>
    <n v="66"/>
    <n v="170"/>
    <n v="12"/>
    <x v="1"/>
    <n v="374"/>
    <n v="0.16760345389377648"/>
    <x v="17"/>
    <s v="Wednesday"/>
    <x v="5"/>
    <s v="6-10"/>
  </r>
  <r>
    <s v="IG-2183"/>
    <s v="Instagram"/>
    <d v="2025-06-11T00:00:00"/>
    <d v="1899-12-30T11:09:00"/>
    <x v="3"/>
    <s v="Tech"/>
    <n v="49199"/>
    <n v="8"/>
    <n v="102"/>
    <n v="16538"/>
    <n v="12357"/>
    <n v="416"/>
    <n v="48"/>
    <n v="83"/>
    <n v="64"/>
    <n v="75"/>
    <n v="508"/>
    <n v="63"/>
    <x v="1"/>
    <n v="611"/>
    <n v="0.25116364153742965"/>
    <x v="11"/>
    <s v="Wednesday"/>
    <x v="5"/>
    <s v="6-10"/>
  </r>
  <r>
    <s v="IG-2184"/>
    <s v="Instagram"/>
    <d v="2025-06-11T00:00:00"/>
    <d v="1899-12-30T12:34:00"/>
    <x v="0"/>
    <s v="Fashion"/>
    <n v="48988"/>
    <n v="4"/>
    <n v="355"/>
    <n v="8461"/>
    <n v="7093"/>
    <n v="294"/>
    <n v="27"/>
    <n v="28"/>
    <n v="123"/>
    <n v="66"/>
    <n v="64"/>
    <n v="21"/>
    <x v="1"/>
    <n v="472"/>
    <n v="0.14479056095370293"/>
    <x v="1"/>
    <s v="Wednesday"/>
    <x v="5"/>
    <s v="3-5"/>
  </r>
  <r>
    <s v="IG-2185"/>
    <s v="Instagram"/>
    <d v="2025-06-11T00:00:00"/>
    <d v="1899-12-30T12:49:00"/>
    <x v="3"/>
    <s v="Travel"/>
    <n v="48976"/>
    <n v="14"/>
    <n v="116"/>
    <n v="26170"/>
    <n v="20851"/>
    <n v="596"/>
    <n v="60"/>
    <n v="88"/>
    <n v="78"/>
    <n v="75"/>
    <n v="246"/>
    <n v="104"/>
    <x v="1"/>
    <n v="822"/>
    <n v="0.42573913753675269"/>
    <x v="1"/>
    <s v="Wednesday"/>
    <x v="5"/>
    <s v="11+"/>
  </r>
  <r>
    <s v="IG-2186"/>
    <s v="Instagram"/>
    <d v="2025-06-11T00:00:00"/>
    <d v="1899-12-30T16:28:00"/>
    <x v="1"/>
    <s v="Food"/>
    <n v="49137"/>
    <n v="5"/>
    <n v="29"/>
    <n v="5366"/>
    <n v="4267"/>
    <n v="62"/>
    <n v="7"/>
    <n v="7"/>
    <n v="0"/>
    <n v="82"/>
    <n v="61"/>
    <n v="1"/>
    <x v="1"/>
    <n v="76"/>
    <n v="8.6838838349919609E-2"/>
    <x v="13"/>
    <s v="Wednesday"/>
    <x v="5"/>
    <s v="3-5"/>
  </r>
  <r>
    <s v="IG-2187"/>
    <s v="Instagram"/>
    <d v="2025-06-11T00:00:00"/>
    <d v="1899-12-30T16:37:00"/>
    <x v="2"/>
    <s v="Fitness"/>
    <n v="49359"/>
    <n v="7"/>
    <n v="125"/>
    <n v="9781"/>
    <n v="7531"/>
    <n v="332"/>
    <n v="27"/>
    <n v="18"/>
    <n v="33"/>
    <n v="26"/>
    <n v="147"/>
    <n v="16"/>
    <x v="1"/>
    <n v="410"/>
    <n v="0.15257602463583136"/>
    <x v="13"/>
    <s v="Wednesday"/>
    <x v="5"/>
    <s v="6-10"/>
  </r>
  <r>
    <s v="IG-2188"/>
    <s v="Instagram"/>
    <d v="2025-06-11T00:00:00"/>
    <d v="1899-12-30T17:11:00"/>
    <x v="3"/>
    <s v="Travel"/>
    <n v="49086"/>
    <n v="7"/>
    <n v="77"/>
    <n v="67285"/>
    <n v="48793"/>
    <n v="1626"/>
    <n v="212"/>
    <n v="291"/>
    <n v="219"/>
    <n v="364"/>
    <n v="1504"/>
    <n v="281"/>
    <x v="0"/>
    <n v="2348"/>
    <n v="0.99403088456993849"/>
    <x v="14"/>
    <s v="Wednesday"/>
    <x v="5"/>
    <s v="6-10"/>
  </r>
  <r>
    <s v="IG-2189"/>
    <s v="Instagram"/>
    <d v="2025-06-11T00:00:00"/>
    <d v="1899-12-30T18:12:00"/>
    <x v="3"/>
    <s v="Travel"/>
    <n v="48952"/>
    <n v="7"/>
    <n v="129"/>
    <n v="20450"/>
    <n v="17586"/>
    <n v="542"/>
    <n v="41"/>
    <n v="103"/>
    <n v="65"/>
    <n v="116"/>
    <n v="567"/>
    <n v="107"/>
    <x v="1"/>
    <n v="751"/>
    <n v="0.35924987743095277"/>
    <x v="3"/>
    <s v="Wednesday"/>
    <x v="5"/>
    <s v="6-10"/>
  </r>
  <r>
    <s v="IG-2190"/>
    <s v="Instagram"/>
    <d v="2025-06-11T00:00:00"/>
    <d v="1899-12-30T19:02:00"/>
    <x v="0"/>
    <s v="Education"/>
    <n v="49175"/>
    <n v="3"/>
    <n v="220"/>
    <n v="26572"/>
    <n v="22396"/>
    <n v="801"/>
    <n v="131"/>
    <n v="144"/>
    <n v="685"/>
    <n v="196"/>
    <n v="203"/>
    <n v="46"/>
    <x v="0"/>
    <n v="1761"/>
    <n v="0.45543467208947636"/>
    <x v="4"/>
    <s v="Wednesday"/>
    <x v="5"/>
    <s v="3-5"/>
  </r>
  <r>
    <s v="IG-2191"/>
    <s v="Instagram"/>
    <d v="2025-06-11T00:00:00"/>
    <d v="1899-12-30T19:26:00"/>
    <x v="0"/>
    <s v="Business"/>
    <n v="49024"/>
    <n v="5"/>
    <n v="348"/>
    <n v="15900"/>
    <n v="11041"/>
    <n v="534"/>
    <n v="76"/>
    <n v="93"/>
    <n v="300"/>
    <n v="143"/>
    <n v="291"/>
    <n v="24"/>
    <x v="1"/>
    <n v="1003"/>
    <n v="0.22521622062663185"/>
    <x v="4"/>
    <s v="Wednesday"/>
    <x v="5"/>
    <s v="3-5"/>
  </r>
  <r>
    <s v="IG-2192"/>
    <s v="Instagram"/>
    <d v="2025-06-11T00:00:00"/>
    <d v="1899-12-30T19:27:00"/>
    <x v="0"/>
    <s v="Fashion"/>
    <n v="49176"/>
    <n v="9"/>
    <n v="375"/>
    <n v="23759"/>
    <n v="19200"/>
    <n v="794"/>
    <n v="106"/>
    <n v="120"/>
    <n v="402"/>
    <n v="101"/>
    <n v="216"/>
    <n v="22"/>
    <x v="1"/>
    <n v="1422"/>
    <n v="0.39043435822352368"/>
    <x v="4"/>
    <s v="Wednesday"/>
    <x v="5"/>
    <s v="6-10"/>
  </r>
  <r>
    <s v="IG-2193"/>
    <s v="Instagram"/>
    <d v="2025-06-11T00:00:00"/>
    <d v="1899-12-30T20:03:00"/>
    <x v="2"/>
    <s v="Travel"/>
    <n v="49131"/>
    <n v="7"/>
    <n v="200"/>
    <n v="12847"/>
    <n v="9682"/>
    <n v="398"/>
    <n v="27"/>
    <n v="18"/>
    <n v="60"/>
    <n v="33"/>
    <n v="185"/>
    <n v="13"/>
    <x v="1"/>
    <n v="503"/>
    <n v="0.1970649895178197"/>
    <x v="5"/>
    <s v="Wednesday"/>
    <x v="5"/>
    <s v="6-10"/>
  </r>
  <r>
    <s v="IG-2194"/>
    <s v="Instagram"/>
    <d v="2025-06-11T00:00:00"/>
    <d v="1899-12-30T20:30:00"/>
    <x v="3"/>
    <s v="Travel"/>
    <n v="49053"/>
    <n v="5"/>
    <n v="36"/>
    <n v="33647"/>
    <n v="24797"/>
    <n v="794"/>
    <n v="57"/>
    <n v="136"/>
    <n v="103"/>
    <n v="119"/>
    <n v="471"/>
    <n v="124"/>
    <x v="0"/>
    <n v="1090"/>
    <n v="0.50551444356104625"/>
    <x v="5"/>
    <s v="Wednesday"/>
    <x v="5"/>
    <s v="3-5"/>
  </r>
  <r>
    <s v="IG-2195"/>
    <s v="Instagram"/>
    <d v="2025-06-11T00:00:00"/>
    <d v="1899-12-30T20:32:00"/>
    <x v="2"/>
    <s v="Lifestyle"/>
    <n v="48960"/>
    <n v="8"/>
    <n v="97"/>
    <n v="8146"/>
    <n v="6143"/>
    <n v="306"/>
    <n v="32"/>
    <n v="27"/>
    <n v="61"/>
    <n v="12"/>
    <n v="84"/>
    <n v="10"/>
    <x v="1"/>
    <n v="426"/>
    <n v="0.12546977124183006"/>
    <x v="5"/>
    <s v="Wednesday"/>
    <x v="5"/>
    <s v="6-10"/>
  </r>
  <r>
    <s v="IG-2196"/>
    <s v="Instagram"/>
    <d v="2025-06-11T00:00:00"/>
    <d v="1899-12-30T20:44:00"/>
    <x v="0"/>
    <s v="Travel"/>
    <n v="49097"/>
    <n v="9"/>
    <n v="310"/>
    <n v="16926"/>
    <n v="12181"/>
    <n v="525"/>
    <n v="67"/>
    <n v="85"/>
    <n v="332"/>
    <n v="55"/>
    <n v="266"/>
    <n v="33"/>
    <x v="1"/>
    <n v="1009"/>
    <n v="0.24810069861702344"/>
    <x v="5"/>
    <s v="Wednesday"/>
    <x v="5"/>
    <s v="6-10"/>
  </r>
  <r>
    <s v="IG-2197"/>
    <s v="Instagram"/>
    <d v="2025-06-11T00:00:00"/>
    <d v="1899-12-30T20:56:00"/>
    <x v="3"/>
    <s v="Travel"/>
    <n v="49094"/>
    <n v="11"/>
    <n v="118"/>
    <n v="19697"/>
    <n v="16519"/>
    <n v="534"/>
    <n v="61"/>
    <n v="84"/>
    <n v="73"/>
    <n v="62"/>
    <n v="520"/>
    <n v="66"/>
    <x v="1"/>
    <n v="752"/>
    <n v="0.33647696256161647"/>
    <x v="5"/>
    <s v="Wednesday"/>
    <x v="5"/>
    <s v="11+"/>
  </r>
  <r>
    <s v="IG-2198"/>
    <s v="Instagram"/>
    <d v="2025-06-11T00:00:00"/>
    <d v="1899-12-30T21:09:00"/>
    <x v="3"/>
    <s v="Food"/>
    <n v="49165"/>
    <n v="6"/>
    <n v="158"/>
    <n v="45970"/>
    <n v="35241"/>
    <n v="1439"/>
    <n v="165"/>
    <n v="233"/>
    <n v="182"/>
    <n v="134"/>
    <n v="637"/>
    <n v="101"/>
    <x v="1"/>
    <n v="2019"/>
    <n v="0.71679039967456526"/>
    <x v="6"/>
    <s v="Wednesday"/>
    <x v="5"/>
    <s v="6-10"/>
  </r>
  <r>
    <s v="IG-2199"/>
    <s v="Instagram"/>
    <d v="2025-06-11T00:00:00"/>
    <d v="1899-12-30T21:41:00"/>
    <x v="0"/>
    <s v="Lifestyle"/>
    <n v="49142"/>
    <n v="9"/>
    <n v="206"/>
    <n v="8752"/>
    <n v="7329"/>
    <n v="320"/>
    <n v="30"/>
    <n v="37"/>
    <n v="158"/>
    <n v="30"/>
    <n v="218"/>
    <n v="16"/>
    <x v="1"/>
    <n v="545"/>
    <n v="0.14913922917260186"/>
    <x v="6"/>
    <s v="Wednesday"/>
    <x v="5"/>
    <s v="6-10"/>
  </r>
  <r>
    <s v="IG-2200"/>
    <s v="Instagram"/>
    <d v="2025-06-11T00:00:00"/>
    <d v="1899-12-30T22:29:00"/>
    <x v="1"/>
    <s v="Fashion"/>
    <n v="49209"/>
    <n v="6"/>
    <n v="89"/>
    <n v="5259"/>
    <n v="4082"/>
    <n v="57"/>
    <n v="6"/>
    <n v="5"/>
    <n v="0"/>
    <n v="69"/>
    <n v="65"/>
    <n v="3"/>
    <x v="1"/>
    <n v="68"/>
    <n v="8.2952305472576149E-2"/>
    <x v="19"/>
    <s v="Wednesday"/>
    <x v="5"/>
    <s v="6-10"/>
  </r>
  <r>
    <s v="IG-2201"/>
    <s v="Instagram"/>
    <d v="2025-06-12T00:00:00"/>
    <d v="1899-12-30T01:18:00"/>
    <x v="0"/>
    <s v="Education"/>
    <n v="49125"/>
    <n v="12"/>
    <n v="358"/>
    <n v="4891"/>
    <n v="4036"/>
    <n v="280"/>
    <n v="33"/>
    <n v="47"/>
    <n v="161"/>
    <n v="41"/>
    <n v="48"/>
    <n v="8"/>
    <x v="1"/>
    <n v="521"/>
    <n v="8.2157760814249359E-2"/>
    <x v="22"/>
    <s v="Thursday"/>
    <x v="5"/>
    <s v="11+"/>
  </r>
  <r>
    <s v="IG-2202"/>
    <s v="Instagram"/>
    <d v="2025-06-12T00:00:00"/>
    <d v="1899-12-30T03:39:00"/>
    <x v="3"/>
    <s v="Lifestyle"/>
    <n v="49045"/>
    <n v="6"/>
    <n v="182"/>
    <n v="18854"/>
    <n v="15717"/>
    <n v="515"/>
    <n v="57"/>
    <n v="87"/>
    <n v="58"/>
    <n v="45"/>
    <n v="613"/>
    <n v="49"/>
    <x v="1"/>
    <n v="717"/>
    <n v="0.32046080130492405"/>
    <x v="23"/>
    <s v="Thursday"/>
    <x v="5"/>
    <s v="6-10"/>
  </r>
  <r>
    <s v="IG-2203"/>
    <s v="Instagram"/>
    <d v="2025-06-12T00:00:00"/>
    <d v="1899-12-30T06:46:00"/>
    <x v="0"/>
    <s v="Tech"/>
    <n v="49065"/>
    <n v="11"/>
    <n v="227"/>
    <n v="13053"/>
    <n v="10910"/>
    <n v="400"/>
    <n v="43"/>
    <n v="38"/>
    <n v="175"/>
    <n v="97"/>
    <n v="213"/>
    <n v="23"/>
    <x v="1"/>
    <n v="656"/>
    <n v="0.22235809640273108"/>
    <x v="9"/>
    <s v="Thursday"/>
    <x v="5"/>
    <s v="11+"/>
  </r>
  <r>
    <s v="IG-2204"/>
    <s v="Instagram"/>
    <d v="2025-06-12T00:00:00"/>
    <d v="1899-12-30T09:09:00"/>
    <x v="0"/>
    <s v="Education"/>
    <n v="49078"/>
    <n v="5"/>
    <n v="314"/>
    <n v="9263"/>
    <n v="8093"/>
    <n v="397"/>
    <n v="53"/>
    <n v="57"/>
    <n v="201"/>
    <n v="91"/>
    <n v="241"/>
    <n v="26"/>
    <x v="1"/>
    <n v="708"/>
    <n v="0.16490077020253474"/>
    <x v="16"/>
    <s v="Thursday"/>
    <x v="5"/>
    <s v="3-5"/>
  </r>
  <r>
    <s v="IG-2205"/>
    <s v="Instagram"/>
    <d v="2025-06-12T00:00:00"/>
    <d v="1899-12-30T09:52:00"/>
    <x v="3"/>
    <s v="Fashion"/>
    <n v="49197"/>
    <n v="5"/>
    <n v="118"/>
    <n v="14480"/>
    <n v="13042"/>
    <n v="683"/>
    <n v="97"/>
    <n v="192"/>
    <n v="95"/>
    <n v="73"/>
    <n v="404"/>
    <n v="67"/>
    <x v="1"/>
    <n v="1067"/>
    <n v="0.26509746529259914"/>
    <x v="16"/>
    <s v="Thursday"/>
    <x v="5"/>
    <s v="3-5"/>
  </r>
  <r>
    <s v="IG-2206"/>
    <s v="Instagram"/>
    <d v="2025-06-12T00:00:00"/>
    <d v="1899-12-30T10:46:00"/>
    <x v="3"/>
    <s v="Travel"/>
    <n v="49025"/>
    <n v="1"/>
    <n v="92"/>
    <n v="16394"/>
    <n v="11332"/>
    <n v="297"/>
    <n v="23"/>
    <n v="73"/>
    <n v="52"/>
    <n v="78"/>
    <n v="380"/>
    <n v="32"/>
    <x v="1"/>
    <n v="445"/>
    <n v="0.23114737378888323"/>
    <x v="17"/>
    <s v="Thursday"/>
    <x v="5"/>
    <s v="0-2"/>
  </r>
  <r>
    <s v="IG-2207"/>
    <s v="Instagram"/>
    <d v="2025-06-12T00:00:00"/>
    <d v="1899-12-30T18:35:00"/>
    <x v="3"/>
    <s v="Fashion"/>
    <n v="49063"/>
    <n v="12"/>
    <n v="145"/>
    <n v="52681"/>
    <n v="39471"/>
    <n v="1243"/>
    <n v="116"/>
    <n v="292"/>
    <n v="193"/>
    <n v="124"/>
    <n v="1386"/>
    <n v="136"/>
    <x v="1"/>
    <n v="1844"/>
    <n v="0.80449625991072704"/>
    <x v="3"/>
    <s v="Thursday"/>
    <x v="5"/>
    <s v="11+"/>
  </r>
  <r>
    <s v="IG-2208"/>
    <s v="Instagram"/>
    <d v="2025-06-12T00:00:00"/>
    <d v="1899-12-30T20:51:00"/>
    <x v="3"/>
    <s v="Travel"/>
    <n v="49178"/>
    <n v="8"/>
    <n v="62"/>
    <n v="23688"/>
    <n v="18580"/>
    <n v="804"/>
    <n v="84"/>
    <n v="153"/>
    <n v="108"/>
    <n v="114"/>
    <n v="644"/>
    <n v="97"/>
    <x v="1"/>
    <n v="1149"/>
    <n v="0.37781121639757614"/>
    <x v="5"/>
    <s v="Thursday"/>
    <x v="5"/>
    <s v="6-10"/>
  </r>
  <r>
    <s v="IG-2209"/>
    <s v="Instagram"/>
    <d v="2025-06-12T00:00:00"/>
    <d v="1899-12-30T22:08:00"/>
    <x v="3"/>
    <s v="Food"/>
    <n v="48873"/>
    <n v="10"/>
    <n v="74"/>
    <n v="25171"/>
    <n v="22104"/>
    <n v="940"/>
    <n v="70"/>
    <n v="178"/>
    <n v="128"/>
    <n v="62"/>
    <n v="466"/>
    <n v="121"/>
    <x v="1"/>
    <n v="1316"/>
    <n v="0.45227426186237801"/>
    <x v="19"/>
    <s v="Thursday"/>
    <x v="5"/>
    <s v="6-10"/>
  </r>
  <r>
    <s v="IG-2210"/>
    <s v="Instagram"/>
    <d v="2025-06-13T00:00:00"/>
    <d v="1899-12-30T08:03:00"/>
    <x v="0"/>
    <s v="Fitness"/>
    <n v="49195"/>
    <n v="11"/>
    <n v="206"/>
    <n v="9933"/>
    <n v="9134"/>
    <n v="613"/>
    <n v="93"/>
    <n v="69"/>
    <n v="352"/>
    <n v="48"/>
    <n v="92"/>
    <n v="29"/>
    <x v="1"/>
    <n v="1127"/>
    <n v="0.18566927533285904"/>
    <x v="0"/>
    <s v="Friday"/>
    <x v="5"/>
    <s v="11+"/>
  </r>
  <r>
    <s v="IG-2211"/>
    <s v="Instagram"/>
    <d v="2025-06-13T00:00:00"/>
    <d v="1899-12-30T08:42:00"/>
    <x v="3"/>
    <s v="Food"/>
    <n v="49390"/>
    <n v="12"/>
    <n v="103"/>
    <n v="34270"/>
    <n v="23673"/>
    <n v="721"/>
    <n v="86"/>
    <n v="195"/>
    <n v="90"/>
    <n v="133"/>
    <n v="930"/>
    <n v="57"/>
    <x v="1"/>
    <n v="1092"/>
    <n v="0.47930755213605991"/>
    <x v="0"/>
    <s v="Friday"/>
    <x v="5"/>
    <s v="11+"/>
  </r>
  <r>
    <s v="IG-2212"/>
    <s v="Instagram"/>
    <d v="2025-06-13T00:00:00"/>
    <d v="1899-12-30T13:41:00"/>
    <x v="3"/>
    <s v="Fashion"/>
    <n v="48885"/>
    <n v="9"/>
    <n v="87"/>
    <n v="42427"/>
    <n v="34021"/>
    <n v="1083"/>
    <n v="103"/>
    <n v="219"/>
    <n v="178"/>
    <n v="251"/>
    <n v="682"/>
    <n v="99"/>
    <x v="1"/>
    <n v="1583"/>
    <n v="0.69593944972895572"/>
    <x v="15"/>
    <s v="Friday"/>
    <x v="5"/>
    <s v="6-10"/>
  </r>
  <r>
    <s v="IG-2213"/>
    <s v="Instagram"/>
    <d v="2025-06-13T00:00:00"/>
    <d v="1899-12-30T19:14:00"/>
    <x v="2"/>
    <s v="Education"/>
    <n v="49247"/>
    <n v="6"/>
    <n v="197"/>
    <n v="17891"/>
    <n v="15278"/>
    <n v="614"/>
    <n v="81"/>
    <n v="71"/>
    <n v="107"/>
    <n v="51"/>
    <n v="286"/>
    <n v="26"/>
    <x v="1"/>
    <n v="873"/>
    <n v="0.31023209535606228"/>
    <x v="4"/>
    <s v="Friday"/>
    <x v="5"/>
    <s v="6-10"/>
  </r>
  <r>
    <s v="IG-2214"/>
    <s v="Instagram"/>
    <d v="2025-06-13T00:00:00"/>
    <d v="1899-12-30T19:29:00"/>
    <x v="3"/>
    <s v="Food"/>
    <n v="49154"/>
    <n v="9"/>
    <n v="106"/>
    <n v="55459"/>
    <n v="48053"/>
    <n v="1853"/>
    <n v="133"/>
    <n v="379"/>
    <n v="189"/>
    <n v="160"/>
    <n v="1822"/>
    <n v="300"/>
    <x v="1"/>
    <n v="2554"/>
    <n v="0.97760100907352399"/>
    <x v="4"/>
    <s v="Friday"/>
    <x v="5"/>
    <s v="6-10"/>
  </r>
  <r>
    <s v="IG-2215"/>
    <s v="Instagram"/>
    <d v="2025-06-13T00:00:00"/>
    <d v="1899-12-30T20:14:00"/>
    <x v="1"/>
    <s v="Fitness"/>
    <n v="49088"/>
    <n v="9"/>
    <n v="20"/>
    <n v="9263"/>
    <n v="7094"/>
    <n v="105"/>
    <n v="11"/>
    <n v="11"/>
    <n v="0"/>
    <n v="45"/>
    <n v="92"/>
    <n v="6"/>
    <x v="1"/>
    <n v="127"/>
    <n v="0.14451597131681879"/>
    <x v="5"/>
    <s v="Friday"/>
    <x v="5"/>
    <s v="6-10"/>
  </r>
  <r>
    <s v="IG-2216"/>
    <s v="Instagram"/>
    <d v="2025-06-13T00:00:00"/>
    <d v="1899-12-30T20:22:00"/>
    <x v="0"/>
    <s v="Food"/>
    <n v="49260"/>
    <n v="10"/>
    <n v="153"/>
    <n v="20380"/>
    <n v="15978"/>
    <n v="662"/>
    <n v="77"/>
    <n v="82"/>
    <n v="288"/>
    <n v="75"/>
    <n v="193"/>
    <n v="31"/>
    <x v="1"/>
    <n v="1109"/>
    <n v="0.32436053593179048"/>
    <x v="5"/>
    <s v="Friday"/>
    <x v="5"/>
    <s v="6-10"/>
  </r>
  <r>
    <s v="IG-2217"/>
    <s v="Instagram"/>
    <d v="2025-06-13T00:00:00"/>
    <d v="1899-12-30T20:27:00"/>
    <x v="0"/>
    <s v="Tech"/>
    <n v="49216"/>
    <n v="11"/>
    <n v="191"/>
    <n v="16071"/>
    <n v="12511"/>
    <n v="394"/>
    <n v="43"/>
    <n v="56"/>
    <n v="301"/>
    <n v="27"/>
    <n v="270"/>
    <n v="31"/>
    <x v="1"/>
    <n v="794"/>
    <n v="0.25420594928478546"/>
    <x v="5"/>
    <s v="Friday"/>
    <x v="5"/>
    <s v="11+"/>
  </r>
  <r>
    <s v="IG-2218"/>
    <s v="Instagram"/>
    <d v="2025-06-13T00:00:00"/>
    <d v="1899-12-30T20:29:00"/>
    <x v="0"/>
    <s v="Fashion"/>
    <n v="49111"/>
    <n v="7"/>
    <n v="224"/>
    <n v="23197"/>
    <n v="19411"/>
    <n v="809"/>
    <n v="73"/>
    <n v="84"/>
    <n v="446"/>
    <n v="173"/>
    <n v="491"/>
    <n v="22"/>
    <x v="1"/>
    <n v="1412"/>
    <n v="0.395247500559956"/>
    <x v="5"/>
    <s v="Friday"/>
    <x v="5"/>
    <s v="6-10"/>
  </r>
  <r>
    <s v="IG-2219"/>
    <s v="Instagram"/>
    <d v="2025-06-13T00:00:00"/>
    <d v="1899-12-30T21:05:00"/>
    <x v="3"/>
    <s v="Tech"/>
    <n v="49420"/>
    <n v="11"/>
    <n v="144"/>
    <n v="30557"/>
    <n v="25206"/>
    <n v="799"/>
    <n v="75"/>
    <n v="120"/>
    <n v="100"/>
    <n v="191"/>
    <n v="354"/>
    <n v="53"/>
    <x v="1"/>
    <n v="1094"/>
    <n v="0.51003642250101178"/>
    <x v="6"/>
    <s v="Friday"/>
    <x v="5"/>
    <s v="11+"/>
  </r>
  <r>
    <s v="IG-2220"/>
    <s v="Instagram"/>
    <d v="2025-06-13T00:00:00"/>
    <d v="1899-12-30T22:29:00"/>
    <x v="3"/>
    <s v="Education"/>
    <n v="49087"/>
    <n v="7"/>
    <n v="173"/>
    <n v="12487"/>
    <n v="9937"/>
    <n v="448"/>
    <n v="31"/>
    <n v="55"/>
    <n v="49"/>
    <n v="63"/>
    <n v="285"/>
    <n v="44"/>
    <x v="1"/>
    <n v="583"/>
    <n v="0.20243649031311753"/>
    <x v="19"/>
    <s v="Friday"/>
    <x v="5"/>
    <s v="6-10"/>
  </r>
  <r>
    <s v="IG-2221"/>
    <s v="Instagram"/>
    <d v="2025-06-13T00:00:00"/>
    <d v="1899-12-30T23:46:00"/>
    <x v="1"/>
    <s v="Food"/>
    <n v="49055"/>
    <n v="9"/>
    <n v="43"/>
    <n v="5947"/>
    <n v="4895"/>
    <n v="102"/>
    <n v="14"/>
    <n v="15"/>
    <n v="0"/>
    <n v="87"/>
    <n v="63"/>
    <n v="2"/>
    <x v="1"/>
    <n v="131"/>
    <n v="9.9785954540821523E-2"/>
    <x v="7"/>
    <s v="Friday"/>
    <x v="5"/>
    <s v="6-10"/>
  </r>
  <r>
    <s v="IG-2222"/>
    <s v="Instagram"/>
    <d v="2025-06-14T00:00:00"/>
    <d v="1899-12-30T01:56:00"/>
    <x v="2"/>
    <s v="Travel"/>
    <n v="49217"/>
    <n v="15"/>
    <n v="84"/>
    <n v="10741"/>
    <n v="9298"/>
    <n v="376"/>
    <n v="30"/>
    <n v="18"/>
    <n v="40"/>
    <n v="25"/>
    <n v="115"/>
    <n v="13"/>
    <x v="0"/>
    <n v="464"/>
    <n v="0.18891846313265742"/>
    <x v="22"/>
    <s v="Saturday"/>
    <x v="5"/>
    <s v="11+"/>
  </r>
  <r>
    <s v="IG-2223"/>
    <s v="Instagram"/>
    <d v="2025-06-14T00:00:00"/>
    <d v="1899-12-30T06:36:00"/>
    <x v="3"/>
    <s v="Lifestyle"/>
    <n v="49270"/>
    <n v="10"/>
    <n v="93"/>
    <n v="47530"/>
    <n v="35989"/>
    <n v="1217"/>
    <n v="125"/>
    <n v="209"/>
    <n v="215"/>
    <n v="217"/>
    <n v="833"/>
    <n v="123"/>
    <x v="0"/>
    <n v="1766"/>
    <n v="0.73044448954739194"/>
    <x v="9"/>
    <s v="Saturday"/>
    <x v="5"/>
    <s v="6-10"/>
  </r>
  <r>
    <s v="IG-2224"/>
    <s v="Instagram"/>
    <d v="2025-06-14T00:00:00"/>
    <d v="1899-12-30T08:39:00"/>
    <x v="1"/>
    <s v="Education"/>
    <n v="48974"/>
    <n v="6"/>
    <n v="28"/>
    <n v="3680"/>
    <n v="3389"/>
    <n v="71"/>
    <n v="7"/>
    <n v="7"/>
    <n v="0"/>
    <n v="21"/>
    <n v="58"/>
    <n v="2"/>
    <x v="1"/>
    <n v="85"/>
    <n v="6.9199983664801734E-2"/>
    <x v="0"/>
    <s v="Saturday"/>
    <x v="5"/>
    <s v="6-10"/>
  </r>
  <r>
    <s v="IG-2225"/>
    <s v="Instagram"/>
    <d v="2025-06-14T00:00:00"/>
    <d v="1899-12-30T09:59:00"/>
    <x v="3"/>
    <s v="Tech"/>
    <n v="49332"/>
    <n v="10"/>
    <n v="95"/>
    <n v="45117"/>
    <n v="32157"/>
    <n v="817"/>
    <n v="56"/>
    <n v="126"/>
    <n v="79"/>
    <n v="135"/>
    <n v="817"/>
    <n v="110"/>
    <x v="1"/>
    <n v="1078"/>
    <n v="0.65184869861347605"/>
    <x v="16"/>
    <s v="Saturday"/>
    <x v="5"/>
    <s v="6-10"/>
  </r>
  <r>
    <s v="IG-2226"/>
    <s v="Instagram"/>
    <d v="2025-06-14T00:00:00"/>
    <d v="1899-12-30T10:10:00"/>
    <x v="3"/>
    <s v="Food"/>
    <n v="49198"/>
    <n v="11"/>
    <n v="181"/>
    <n v="26263"/>
    <n v="21658"/>
    <n v="809"/>
    <n v="76"/>
    <n v="162"/>
    <n v="148"/>
    <n v="115"/>
    <n v="668"/>
    <n v="122"/>
    <x v="1"/>
    <n v="1195"/>
    <n v="0.44022114720110572"/>
    <x v="17"/>
    <s v="Saturday"/>
    <x v="5"/>
    <s v="11+"/>
  </r>
  <r>
    <s v="IG-2227"/>
    <s v="Instagram"/>
    <d v="2025-06-14T00:00:00"/>
    <d v="1899-12-30T12:10:00"/>
    <x v="0"/>
    <s v="Fitness"/>
    <n v="49230"/>
    <n v="6"/>
    <n v="343"/>
    <n v="19001"/>
    <n v="13168"/>
    <n v="514"/>
    <n v="49"/>
    <n v="55"/>
    <n v="319"/>
    <n v="31"/>
    <n v="245"/>
    <n v="17"/>
    <x v="1"/>
    <n v="937"/>
    <n v="0.26747917936217752"/>
    <x v="1"/>
    <s v="Saturday"/>
    <x v="5"/>
    <s v="6-10"/>
  </r>
  <r>
    <s v="IG-2228"/>
    <s v="Instagram"/>
    <d v="2025-06-14T00:00:00"/>
    <d v="1899-12-30T13:55:00"/>
    <x v="3"/>
    <s v="Travel"/>
    <n v="48993"/>
    <n v="8"/>
    <n v="88"/>
    <n v="31826"/>
    <n v="23735"/>
    <n v="655"/>
    <n v="76"/>
    <n v="169"/>
    <n v="106"/>
    <n v="52"/>
    <n v="355"/>
    <n v="88"/>
    <x v="1"/>
    <n v="1006"/>
    <n v="0.48445696323964649"/>
    <x v="15"/>
    <s v="Saturday"/>
    <x v="5"/>
    <s v="6-10"/>
  </r>
  <r>
    <s v="IG-2229"/>
    <s v="Instagram"/>
    <d v="2025-06-14T00:00:00"/>
    <d v="1899-12-30T14:12:00"/>
    <x v="0"/>
    <s v="Education"/>
    <n v="49004"/>
    <n v="5"/>
    <n v="200"/>
    <n v="10293"/>
    <n v="8623"/>
    <n v="436"/>
    <n v="56"/>
    <n v="52"/>
    <n v="301"/>
    <n v="91"/>
    <n v="232"/>
    <n v="18"/>
    <x v="1"/>
    <n v="845"/>
    <n v="0.17596522732838135"/>
    <x v="2"/>
    <s v="Saturday"/>
    <x v="5"/>
    <s v="3-5"/>
  </r>
  <r>
    <s v="IG-2230"/>
    <s v="Instagram"/>
    <d v="2025-06-14T00:00:00"/>
    <d v="1899-12-30T14:58:00"/>
    <x v="1"/>
    <s v="Food"/>
    <n v="49284"/>
    <n v="11"/>
    <n v="28"/>
    <n v="4648"/>
    <n v="4144"/>
    <n v="77"/>
    <n v="6"/>
    <n v="9"/>
    <n v="0"/>
    <n v="34"/>
    <n v="40"/>
    <n v="1"/>
    <x v="1"/>
    <n v="92"/>
    <n v="8.408408408408409E-2"/>
    <x v="2"/>
    <s v="Saturday"/>
    <x v="5"/>
    <s v="11+"/>
  </r>
  <r>
    <s v="IG-2231"/>
    <s v="Instagram"/>
    <d v="2025-06-14T00:00:00"/>
    <d v="1899-12-30T15:37:00"/>
    <x v="3"/>
    <s v="Business"/>
    <n v="49234"/>
    <n v="7"/>
    <n v="111"/>
    <n v="20116"/>
    <n v="16609"/>
    <n v="691"/>
    <n v="81"/>
    <n v="183"/>
    <n v="90"/>
    <n v="99"/>
    <n v="188"/>
    <n v="53"/>
    <x v="1"/>
    <n v="1045"/>
    <n v="0.33734817402607953"/>
    <x v="12"/>
    <s v="Saturday"/>
    <x v="5"/>
    <s v="6-10"/>
  </r>
  <r>
    <s v="IG-2232"/>
    <s v="Instagram"/>
    <d v="2025-06-14T00:00:00"/>
    <d v="1899-12-30T16:04:00"/>
    <x v="2"/>
    <s v="Tech"/>
    <n v="49140"/>
    <n v="7"/>
    <n v="235"/>
    <n v="11576"/>
    <n v="9863"/>
    <n v="313"/>
    <n v="23"/>
    <n v="18"/>
    <n v="35"/>
    <n v="40"/>
    <n v="102"/>
    <n v="14"/>
    <x v="1"/>
    <n v="389"/>
    <n v="0.20071225071225071"/>
    <x v="13"/>
    <s v="Saturday"/>
    <x v="5"/>
    <s v="6-10"/>
  </r>
  <r>
    <s v="IG-2233"/>
    <s v="Instagram"/>
    <d v="2025-06-14T00:00:00"/>
    <d v="1899-12-30T16:35:00"/>
    <x v="3"/>
    <s v="Food"/>
    <n v="49295"/>
    <n v="10"/>
    <n v="217"/>
    <n v="77516"/>
    <n v="57375"/>
    <n v="1843"/>
    <n v="249"/>
    <n v="434"/>
    <n v="275"/>
    <n v="208"/>
    <n v="1026"/>
    <n v="314"/>
    <x v="1"/>
    <n v="2801"/>
    <n v="1.16391114717517"/>
    <x v="13"/>
    <s v="Saturday"/>
    <x v="5"/>
    <s v="6-10"/>
  </r>
  <r>
    <s v="IG-2234"/>
    <s v="Instagram"/>
    <d v="2025-06-14T00:00:00"/>
    <d v="1899-12-30T19:00:00"/>
    <x v="2"/>
    <s v="Food"/>
    <n v="49235"/>
    <n v="8"/>
    <n v="95"/>
    <n v="40552"/>
    <n v="34979"/>
    <n v="1245"/>
    <n v="114"/>
    <n v="52"/>
    <n v="134"/>
    <n v="272"/>
    <n v="572"/>
    <n v="50"/>
    <x v="0"/>
    <n v="1545"/>
    <n v="0.71044988321316138"/>
    <x v="4"/>
    <s v="Saturday"/>
    <x v="5"/>
    <s v="6-10"/>
  </r>
  <r>
    <s v="IG-2235"/>
    <s v="Instagram"/>
    <d v="2025-06-14T00:00:00"/>
    <d v="1899-12-30T19:07:00"/>
    <x v="0"/>
    <s v="Fashion"/>
    <n v="48958"/>
    <n v="13"/>
    <n v="180"/>
    <n v="21264"/>
    <n v="17296"/>
    <n v="771"/>
    <n v="104"/>
    <n v="109"/>
    <n v="412"/>
    <n v="98"/>
    <n v="443"/>
    <n v="42"/>
    <x v="1"/>
    <n v="1396"/>
    <n v="0.35328240532701499"/>
    <x v="4"/>
    <s v="Saturday"/>
    <x v="5"/>
    <s v="11+"/>
  </r>
  <r>
    <s v="IG-2236"/>
    <s v="Instagram"/>
    <d v="2025-06-14T00:00:00"/>
    <d v="1899-12-30T19:26:00"/>
    <x v="2"/>
    <s v="Education"/>
    <n v="49132"/>
    <n v="8"/>
    <n v="133"/>
    <n v="11692"/>
    <n v="10445"/>
    <n v="475"/>
    <n v="37"/>
    <n v="31"/>
    <n v="51"/>
    <n v="94"/>
    <n v="267"/>
    <n v="11"/>
    <x v="1"/>
    <n v="594"/>
    <n v="0.2125905723357486"/>
    <x v="4"/>
    <s v="Saturday"/>
    <x v="5"/>
    <s v="6-10"/>
  </r>
  <r>
    <s v="IG-2237"/>
    <s v="Instagram"/>
    <d v="2025-06-14T00:00:00"/>
    <d v="1899-12-30T19:45:00"/>
    <x v="2"/>
    <s v="Food"/>
    <n v="49114"/>
    <n v="8"/>
    <n v="123"/>
    <n v="14790"/>
    <n v="11995"/>
    <n v="370"/>
    <n v="22"/>
    <n v="30"/>
    <n v="46"/>
    <n v="52"/>
    <n v="153"/>
    <n v="21"/>
    <x v="1"/>
    <n v="468"/>
    <n v="0.24422771511178076"/>
    <x v="4"/>
    <s v="Saturday"/>
    <x v="5"/>
    <s v="6-10"/>
  </r>
  <r>
    <s v="IG-2238"/>
    <s v="Instagram"/>
    <d v="2025-06-14T00:00:00"/>
    <d v="1899-12-30T20:42:00"/>
    <x v="3"/>
    <s v="Business"/>
    <n v="49207"/>
    <n v="7"/>
    <n v="198"/>
    <n v="48438"/>
    <n v="36962"/>
    <n v="1596"/>
    <n v="183"/>
    <n v="250"/>
    <n v="195"/>
    <n v="238"/>
    <n v="1304"/>
    <n v="227"/>
    <x v="1"/>
    <n v="2224"/>
    <n v="0.75115329119840668"/>
    <x v="5"/>
    <s v="Saturday"/>
    <x v="5"/>
    <s v="6-10"/>
  </r>
  <r>
    <s v="IG-2239"/>
    <s v="Instagram"/>
    <d v="2025-06-14T00:00:00"/>
    <d v="1899-12-30T20:58:00"/>
    <x v="2"/>
    <s v="Business"/>
    <n v="49058"/>
    <n v="8"/>
    <n v="186"/>
    <n v="16030"/>
    <n v="11144"/>
    <n v="486"/>
    <n v="54"/>
    <n v="34"/>
    <n v="61"/>
    <n v="42"/>
    <n v="170"/>
    <n v="22"/>
    <x v="1"/>
    <n v="635"/>
    <n v="0.22715968853194179"/>
    <x v="5"/>
    <s v="Saturday"/>
    <x v="5"/>
    <s v="6-10"/>
  </r>
  <r>
    <s v="IG-2240"/>
    <s v="Instagram"/>
    <d v="2025-06-14T00:00:00"/>
    <d v="1899-12-30T21:07:00"/>
    <x v="0"/>
    <s v="Education"/>
    <n v="49207"/>
    <n v="3"/>
    <n v="208"/>
    <n v="10444"/>
    <n v="8837"/>
    <n v="521"/>
    <n v="54"/>
    <n v="72"/>
    <n v="336"/>
    <n v="105"/>
    <n v="251"/>
    <n v="12"/>
    <x v="0"/>
    <n v="983"/>
    <n v="0.17958826996159083"/>
    <x v="6"/>
    <s v="Saturday"/>
    <x v="5"/>
    <s v="3-5"/>
  </r>
  <r>
    <s v="IG-2241"/>
    <s v="Instagram"/>
    <d v="2025-06-14T00:00:00"/>
    <d v="1899-12-30T21:31:00"/>
    <x v="0"/>
    <s v="Fashion"/>
    <n v="49240"/>
    <n v="12"/>
    <n v="344"/>
    <n v="12389"/>
    <n v="10747"/>
    <n v="577"/>
    <n v="72"/>
    <n v="63"/>
    <n v="304"/>
    <n v="23"/>
    <n v="214"/>
    <n v="24"/>
    <x v="1"/>
    <n v="1016"/>
    <n v="0.2182575142160845"/>
    <x v="6"/>
    <s v="Saturday"/>
    <x v="5"/>
    <s v="11+"/>
  </r>
  <r>
    <s v="IG-2242"/>
    <s v="Instagram"/>
    <d v="2025-06-14T00:00:00"/>
    <d v="1899-12-30T21:44:00"/>
    <x v="2"/>
    <s v="Fashion"/>
    <n v="49186"/>
    <n v="12"/>
    <n v="288"/>
    <n v="18333"/>
    <n v="14992"/>
    <n v="617"/>
    <n v="53"/>
    <n v="39"/>
    <n v="88"/>
    <n v="60"/>
    <n v="283"/>
    <n v="25"/>
    <x v="1"/>
    <n v="797"/>
    <n v="0.30480217948196642"/>
    <x v="6"/>
    <s v="Saturday"/>
    <x v="5"/>
    <s v="11+"/>
  </r>
  <r>
    <s v="IG-2243"/>
    <s v="Instagram"/>
    <d v="2025-06-14T00:00:00"/>
    <d v="1899-12-30T22:19:00"/>
    <x v="2"/>
    <s v="Fitness"/>
    <n v="49307"/>
    <n v="10"/>
    <n v="94"/>
    <n v="5739"/>
    <n v="4140"/>
    <n v="175"/>
    <n v="16"/>
    <n v="10"/>
    <n v="22"/>
    <n v="14"/>
    <n v="53"/>
    <n v="9"/>
    <x v="1"/>
    <n v="223"/>
    <n v="8.3963737400369109E-2"/>
    <x v="19"/>
    <s v="Saturday"/>
    <x v="5"/>
    <s v="6-10"/>
  </r>
  <r>
    <s v="IG-2244"/>
    <s v="Instagram"/>
    <d v="2025-06-14T00:00:00"/>
    <d v="1899-12-30T22:57:00"/>
    <x v="2"/>
    <s v="Food"/>
    <n v="49233"/>
    <n v="8"/>
    <n v="163"/>
    <n v="7596"/>
    <n v="6246"/>
    <n v="306"/>
    <n v="31"/>
    <n v="18"/>
    <n v="37"/>
    <n v="28"/>
    <n v="152"/>
    <n v="5"/>
    <x v="1"/>
    <n v="392"/>
    <n v="0.12686612637864847"/>
    <x v="19"/>
    <s v="Saturday"/>
    <x v="5"/>
    <s v="6-10"/>
  </r>
  <r>
    <s v="IG-2245"/>
    <s v="Instagram"/>
    <d v="2025-06-14T00:00:00"/>
    <d v="1899-12-30T23:10:00"/>
    <x v="2"/>
    <s v="Fashion"/>
    <n v="49176"/>
    <n v="4"/>
    <n v="233"/>
    <n v="7001"/>
    <n v="6069"/>
    <n v="199"/>
    <n v="14"/>
    <n v="8"/>
    <n v="24"/>
    <n v="36"/>
    <n v="75"/>
    <n v="9"/>
    <x v="1"/>
    <n v="245"/>
    <n v="0.12341386041971694"/>
    <x v="7"/>
    <s v="Saturday"/>
    <x v="5"/>
    <s v="3-5"/>
  </r>
  <r>
    <s v="IG-2246"/>
    <s v="Instagram"/>
    <d v="2025-06-14T00:00:00"/>
    <d v="1899-12-30T23:30:00"/>
    <x v="3"/>
    <s v="Tech"/>
    <n v="48981"/>
    <n v="10"/>
    <n v="67"/>
    <n v="14759"/>
    <n v="11093"/>
    <n v="230"/>
    <n v="23"/>
    <n v="50"/>
    <n v="41"/>
    <n v="42"/>
    <n v="137"/>
    <n v="30"/>
    <x v="1"/>
    <n v="344"/>
    <n v="0.22647557216063371"/>
    <x v="7"/>
    <s v="Saturday"/>
    <x v="5"/>
    <s v="6-10"/>
  </r>
  <r>
    <s v="IG-2247"/>
    <s v="Instagram"/>
    <d v="2025-06-14T00:00:00"/>
    <d v="1899-12-30T23:55:00"/>
    <x v="2"/>
    <s v="Fashion"/>
    <n v="49096"/>
    <n v="7"/>
    <n v="135"/>
    <n v="11395"/>
    <n v="8894"/>
    <n v="345"/>
    <n v="22"/>
    <n v="26"/>
    <n v="48"/>
    <n v="63"/>
    <n v="85"/>
    <n v="9"/>
    <x v="1"/>
    <n v="441"/>
    <n v="0.18115528759980445"/>
    <x v="7"/>
    <s v="Saturday"/>
    <x v="5"/>
    <s v="6-10"/>
  </r>
  <r>
    <s v="IG-2248"/>
    <s v="Instagram"/>
    <d v="2025-06-15T00:00:00"/>
    <d v="1899-12-30T09:12:00"/>
    <x v="0"/>
    <s v="Education"/>
    <n v="49223"/>
    <n v="8"/>
    <n v="419"/>
    <n v="10594"/>
    <n v="8733"/>
    <n v="524"/>
    <n v="62"/>
    <n v="67"/>
    <n v="270"/>
    <n v="65"/>
    <n v="240"/>
    <n v="24"/>
    <x v="1"/>
    <n v="923"/>
    <n v="0.17741706112995956"/>
    <x v="16"/>
    <s v="Sunday"/>
    <x v="5"/>
    <s v="6-10"/>
  </r>
  <r>
    <s v="IG-2249"/>
    <s v="Instagram"/>
    <d v="2025-06-15T00:00:00"/>
    <d v="1899-12-30T10:11:00"/>
    <x v="0"/>
    <s v="Travel"/>
    <n v="49224"/>
    <n v="15"/>
    <n v="222"/>
    <n v="8503"/>
    <n v="6146"/>
    <n v="254"/>
    <n v="27"/>
    <n v="30"/>
    <n v="165"/>
    <n v="27"/>
    <n v="117"/>
    <n v="7"/>
    <x v="1"/>
    <n v="476"/>
    <n v="0.12485779294653014"/>
    <x v="17"/>
    <s v="Sunday"/>
    <x v="5"/>
    <s v="11+"/>
  </r>
  <r>
    <s v="IG-2250"/>
    <s v="Instagram"/>
    <d v="2025-06-15T00:00:00"/>
    <d v="1899-12-30T10:36:00"/>
    <x v="0"/>
    <s v="Tech"/>
    <n v="49384"/>
    <n v="3"/>
    <n v="219"/>
    <n v="21961"/>
    <n v="16481"/>
    <n v="719"/>
    <n v="87"/>
    <n v="87"/>
    <n v="359"/>
    <n v="49"/>
    <n v="232"/>
    <n v="35"/>
    <x v="0"/>
    <n v="1252"/>
    <n v="0.33373157297910255"/>
    <x v="17"/>
    <s v="Sunday"/>
    <x v="5"/>
    <s v="3-5"/>
  </r>
  <r>
    <s v="IG-2251"/>
    <s v="Instagram"/>
    <d v="2025-06-15T00:00:00"/>
    <d v="1899-12-30T11:14:00"/>
    <x v="3"/>
    <s v="Business"/>
    <n v="49055"/>
    <n v="9"/>
    <n v="117"/>
    <n v="32821"/>
    <n v="27486"/>
    <n v="911"/>
    <n v="67"/>
    <n v="211"/>
    <n v="75"/>
    <n v="272"/>
    <n v="671"/>
    <n v="88"/>
    <x v="1"/>
    <n v="1264"/>
    <n v="0.56030985628376317"/>
    <x v="11"/>
    <s v="Sunday"/>
    <x v="5"/>
    <s v="6-10"/>
  </r>
  <r>
    <s v="IG-2252"/>
    <s v="Instagram"/>
    <d v="2025-06-15T00:00:00"/>
    <d v="1899-12-30T11:39:00"/>
    <x v="3"/>
    <s v="Fitness"/>
    <n v="48964"/>
    <n v="7"/>
    <n v="174"/>
    <n v="24445"/>
    <n v="21285"/>
    <n v="1014"/>
    <n v="103"/>
    <n v="180"/>
    <n v="96"/>
    <n v="119"/>
    <n v="328"/>
    <n v="57"/>
    <x v="1"/>
    <n v="1393"/>
    <n v="0.4347071317702802"/>
    <x v="11"/>
    <s v="Sunday"/>
    <x v="5"/>
    <s v="6-10"/>
  </r>
  <r>
    <s v="IG-2253"/>
    <s v="Instagram"/>
    <d v="2025-06-15T00:00:00"/>
    <d v="1899-12-30T12:25:00"/>
    <x v="2"/>
    <s v="Business"/>
    <n v="49083"/>
    <n v="4"/>
    <n v="120"/>
    <n v="14171"/>
    <n v="12347"/>
    <n v="500"/>
    <n v="38"/>
    <n v="41"/>
    <n v="75"/>
    <n v="132"/>
    <n v="153"/>
    <n v="10"/>
    <x v="1"/>
    <n v="654"/>
    <n v="0.25155349102540592"/>
    <x v="1"/>
    <s v="Sunday"/>
    <x v="5"/>
    <s v="3-5"/>
  </r>
  <r>
    <s v="IG-2254"/>
    <s v="Instagram"/>
    <d v="2025-06-15T00:00:00"/>
    <d v="1899-12-30T13:59:00"/>
    <x v="0"/>
    <s v="Tech"/>
    <n v="49149"/>
    <n v="10"/>
    <n v="188"/>
    <n v="42915"/>
    <n v="30901"/>
    <n v="1324"/>
    <n v="144"/>
    <n v="165"/>
    <n v="747"/>
    <n v="297"/>
    <n v="302"/>
    <n v="96"/>
    <x v="0"/>
    <n v="2380"/>
    <n v="0.62872082850108857"/>
    <x v="15"/>
    <s v="Sunday"/>
    <x v="5"/>
    <s v="6-10"/>
  </r>
  <r>
    <s v="IG-2255"/>
    <s v="Instagram"/>
    <d v="2025-06-15T00:00:00"/>
    <d v="1899-12-30T14:32:00"/>
    <x v="2"/>
    <s v="Travel"/>
    <n v="49062"/>
    <n v="6"/>
    <n v="328"/>
    <n v="13012"/>
    <n v="11248"/>
    <n v="319"/>
    <n v="32"/>
    <n v="26"/>
    <n v="52"/>
    <n v="62"/>
    <n v="117"/>
    <n v="9"/>
    <x v="1"/>
    <n v="429"/>
    <n v="0.22926093514328807"/>
    <x v="2"/>
    <s v="Sunday"/>
    <x v="5"/>
    <s v="6-10"/>
  </r>
  <r>
    <s v="IG-2256"/>
    <s v="Instagram"/>
    <d v="2025-06-15T00:00:00"/>
    <d v="1899-12-30T15:36:00"/>
    <x v="0"/>
    <s v="Travel"/>
    <n v="49271"/>
    <n v="1"/>
    <n v="228"/>
    <n v="14798"/>
    <n v="13308"/>
    <n v="719"/>
    <n v="62"/>
    <n v="52"/>
    <n v="225"/>
    <n v="107"/>
    <n v="292"/>
    <n v="41"/>
    <x v="1"/>
    <n v="1058"/>
    <n v="0.27009802926670862"/>
    <x v="12"/>
    <s v="Sunday"/>
    <x v="5"/>
    <s v="0-2"/>
  </r>
  <r>
    <s v="IG-2257"/>
    <s v="Instagram"/>
    <d v="2025-06-15T00:00:00"/>
    <d v="1899-12-30T15:38:00"/>
    <x v="3"/>
    <s v="Fitness"/>
    <n v="49358"/>
    <n v="11"/>
    <n v="105"/>
    <n v="25184"/>
    <n v="18711"/>
    <n v="521"/>
    <n v="60"/>
    <n v="90"/>
    <n v="67"/>
    <n v="106"/>
    <n v="581"/>
    <n v="48"/>
    <x v="1"/>
    <n v="738"/>
    <n v="0.37908748328538433"/>
    <x v="12"/>
    <s v="Sunday"/>
    <x v="5"/>
    <s v="11+"/>
  </r>
  <r>
    <s v="IG-2258"/>
    <s v="Instagram"/>
    <d v="2025-06-15T00:00:00"/>
    <d v="1899-12-30T15:48:00"/>
    <x v="0"/>
    <s v="Fitness"/>
    <n v="49587"/>
    <n v="6"/>
    <n v="360"/>
    <n v="12339"/>
    <n v="8547"/>
    <n v="670"/>
    <n v="90"/>
    <n v="70"/>
    <n v="324"/>
    <n v="35"/>
    <n v="69"/>
    <n v="18"/>
    <x v="1"/>
    <n v="1154"/>
    <n v="0.17236372436324038"/>
    <x v="12"/>
    <s v="Sunday"/>
    <x v="5"/>
    <s v="6-10"/>
  </r>
  <r>
    <s v="IG-2259"/>
    <s v="Instagram"/>
    <d v="2025-06-15T00:00:00"/>
    <d v="1899-12-30T18:04:00"/>
    <x v="0"/>
    <s v="Fitness"/>
    <n v="49157"/>
    <n v="10"/>
    <n v="188"/>
    <n v="41505"/>
    <n v="28804"/>
    <n v="1138"/>
    <n v="126"/>
    <n v="158"/>
    <n v="890"/>
    <n v="249"/>
    <n v="565"/>
    <n v="36"/>
    <x v="1"/>
    <n v="2312"/>
    <n v="0.58595927334865838"/>
    <x v="3"/>
    <s v="Sunday"/>
    <x v="5"/>
    <s v="6-10"/>
  </r>
  <r>
    <s v="IG-2260"/>
    <s v="Instagram"/>
    <d v="2025-06-15T00:00:00"/>
    <d v="1899-12-30T18:37:00"/>
    <x v="1"/>
    <s v="Travel"/>
    <n v="49292"/>
    <n v="10"/>
    <n v="77"/>
    <n v="9448"/>
    <n v="6624"/>
    <n v="101"/>
    <n v="15"/>
    <n v="11"/>
    <n v="0"/>
    <n v="84"/>
    <n v="107"/>
    <n v="4"/>
    <x v="1"/>
    <n v="127"/>
    <n v="0.13438286131623792"/>
    <x v="3"/>
    <s v="Sunday"/>
    <x v="5"/>
    <s v="6-10"/>
  </r>
  <r>
    <s v="IG-2261"/>
    <s v="Instagram"/>
    <d v="2025-06-15T00:00:00"/>
    <d v="1899-12-30T19:30:00"/>
    <x v="0"/>
    <s v="Food"/>
    <n v="49227"/>
    <n v="6"/>
    <n v="242"/>
    <n v="31513"/>
    <n v="27071"/>
    <n v="935"/>
    <n v="124"/>
    <n v="110"/>
    <n v="762"/>
    <n v="68"/>
    <n v="477"/>
    <n v="26"/>
    <x v="0"/>
    <n v="1931"/>
    <n v="0.54992179088711479"/>
    <x v="4"/>
    <s v="Sunday"/>
    <x v="5"/>
    <s v="6-10"/>
  </r>
  <r>
    <s v="IG-2262"/>
    <s v="Instagram"/>
    <d v="2025-06-15T00:00:00"/>
    <d v="1899-12-30T19:45:00"/>
    <x v="0"/>
    <s v="Business"/>
    <n v="49398"/>
    <n v="5"/>
    <n v="321"/>
    <n v="8238"/>
    <n v="6386"/>
    <n v="341"/>
    <n v="37"/>
    <n v="46"/>
    <n v="227"/>
    <n v="40"/>
    <n v="168"/>
    <n v="17"/>
    <x v="1"/>
    <n v="651"/>
    <n v="0.1292764889266772"/>
    <x v="4"/>
    <s v="Sunday"/>
    <x v="5"/>
    <s v="3-5"/>
  </r>
  <r>
    <s v="IG-2263"/>
    <s v="Instagram"/>
    <d v="2025-06-15T00:00:00"/>
    <d v="1899-12-30T20:42:00"/>
    <x v="2"/>
    <s v="Lifestyle"/>
    <n v="49132"/>
    <n v="13"/>
    <n v="119"/>
    <n v="26261"/>
    <n v="20406"/>
    <n v="651"/>
    <n v="53"/>
    <n v="39"/>
    <n v="75"/>
    <n v="152"/>
    <n v="236"/>
    <n v="29"/>
    <x v="1"/>
    <n v="818"/>
    <n v="0.41533013107547018"/>
    <x v="5"/>
    <s v="Sunday"/>
    <x v="5"/>
    <s v="11+"/>
  </r>
  <r>
    <s v="IG-2264"/>
    <s v="Instagram"/>
    <d v="2025-06-15T00:00:00"/>
    <d v="1899-12-30T21:00:00"/>
    <x v="2"/>
    <s v="Tech"/>
    <n v="49365"/>
    <n v="9"/>
    <n v="199"/>
    <n v="23628"/>
    <n v="21867"/>
    <n v="366"/>
    <n v="36"/>
    <n v="24"/>
    <n v="46"/>
    <n v="90"/>
    <n v="498"/>
    <n v="28"/>
    <x v="1"/>
    <n v="472"/>
    <n v="0.44296566393193559"/>
    <x v="6"/>
    <s v="Sunday"/>
    <x v="5"/>
    <s v="6-10"/>
  </r>
  <r>
    <s v="IG-2265"/>
    <s v="Instagram"/>
    <d v="2025-06-15T00:00:00"/>
    <d v="1899-12-30T21:28:00"/>
    <x v="3"/>
    <s v="Lifestyle"/>
    <n v="49516"/>
    <n v="10"/>
    <n v="135"/>
    <n v="42907"/>
    <n v="36885"/>
    <n v="976"/>
    <n v="110"/>
    <n v="202"/>
    <n v="156"/>
    <n v="71"/>
    <n v="1154"/>
    <n v="108"/>
    <x v="0"/>
    <n v="1444"/>
    <n v="0.7449107359237418"/>
    <x v="6"/>
    <s v="Sunday"/>
    <x v="5"/>
    <s v="6-10"/>
  </r>
  <r>
    <s v="IG-2266"/>
    <s v="Instagram"/>
    <d v="2025-06-15T00:00:00"/>
    <d v="1899-12-30T21:59:00"/>
    <x v="3"/>
    <s v="Travel"/>
    <n v="49156"/>
    <n v="10"/>
    <n v="67"/>
    <n v="30955"/>
    <n v="26382"/>
    <n v="1318"/>
    <n v="123"/>
    <n v="223"/>
    <n v="146"/>
    <n v="69"/>
    <n v="916"/>
    <n v="141"/>
    <x v="1"/>
    <n v="1810"/>
    <n v="0.53669948734640738"/>
    <x v="6"/>
    <s v="Sunday"/>
    <x v="5"/>
    <s v="6-10"/>
  </r>
  <r>
    <s v="IG-2267"/>
    <s v="Instagram"/>
    <d v="2025-06-16T00:00:00"/>
    <d v="1899-12-30T08:34:00"/>
    <x v="0"/>
    <s v="Education"/>
    <n v="49416"/>
    <n v="10"/>
    <n v="239"/>
    <n v="9309"/>
    <n v="6643"/>
    <n v="329"/>
    <n v="30"/>
    <n v="43"/>
    <n v="171"/>
    <n v="46"/>
    <n v="144"/>
    <n v="22"/>
    <x v="1"/>
    <n v="573"/>
    <n v="0.13443014408288814"/>
    <x v="0"/>
    <s v="Monday"/>
    <x v="5"/>
    <s v="6-10"/>
  </r>
  <r>
    <s v="IG-2268"/>
    <s v="Instagram"/>
    <d v="2025-06-16T00:00:00"/>
    <d v="1899-12-30T11:21:00"/>
    <x v="3"/>
    <s v="Tech"/>
    <n v="49267"/>
    <n v="7"/>
    <n v="247"/>
    <n v="20294"/>
    <n v="16664"/>
    <n v="486"/>
    <n v="56"/>
    <n v="91"/>
    <n v="67"/>
    <n v="101"/>
    <n v="661"/>
    <n v="106"/>
    <x v="1"/>
    <n v="700"/>
    <n v="0.33823857754683662"/>
    <x v="11"/>
    <s v="Monday"/>
    <x v="5"/>
    <s v="6-10"/>
  </r>
  <r>
    <s v="IG-2269"/>
    <s v="Instagram"/>
    <d v="2025-06-16T00:00:00"/>
    <d v="1899-12-30T11:33:00"/>
    <x v="2"/>
    <s v="Education"/>
    <n v="49206"/>
    <n v="8"/>
    <n v="280"/>
    <n v="7768"/>
    <n v="5860"/>
    <n v="243"/>
    <n v="25"/>
    <n v="17"/>
    <n v="33"/>
    <n v="47"/>
    <n v="60"/>
    <n v="11"/>
    <x v="1"/>
    <n v="318"/>
    <n v="0.11909116774377108"/>
    <x v="11"/>
    <s v="Monday"/>
    <x v="5"/>
    <s v="6-10"/>
  </r>
  <r>
    <s v="IG-2270"/>
    <s v="Instagram"/>
    <d v="2025-06-16T00:00:00"/>
    <d v="1899-12-30T12:15:00"/>
    <x v="0"/>
    <s v="Education"/>
    <n v="49551"/>
    <n v="11"/>
    <n v="260"/>
    <n v="9600"/>
    <n v="7888"/>
    <n v="449"/>
    <n v="34"/>
    <n v="53"/>
    <n v="181"/>
    <n v="87"/>
    <n v="204"/>
    <n v="14"/>
    <x v="1"/>
    <n v="717"/>
    <n v="0.15918952190672236"/>
    <x v="1"/>
    <s v="Monday"/>
    <x v="5"/>
    <s v="11+"/>
  </r>
  <r>
    <s v="IG-2271"/>
    <s v="Instagram"/>
    <d v="2025-06-16T00:00:00"/>
    <d v="1899-12-30T17:23:00"/>
    <x v="3"/>
    <s v="Education"/>
    <n v="49229"/>
    <n v="7"/>
    <n v="97"/>
    <n v="12762"/>
    <n v="11166"/>
    <n v="342"/>
    <n v="38"/>
    <n v="73"/>
    <n v="46"/>
    <n v="36"/>
    <n v="147"/>
    <n v="55"/>
    <x v="1"/>
    <n v="499"/>
    <n v="0.22681752625484977"/>
    <x v="14"/>
    <s v="Monday"/>
    <x v="5"/>
    <s v="6-10"/>
  </r>
  <r>
    <s v="IG-2272"/>
    <s v="Instagram"/>
    <d v="2025-06-16T00:00:00"/>
    <d v="1899-12-30T18:15:00"/>
    <x v="3"/>
    <s v="Food"/>
    <n v="49484"/>
    <n v="6"/>
    <n v="54"/>
    <n v="31707"/>
    <n v="23383"/>
    <n v="1954"/>
    <n v="200"/>
    <n v="369"/>
    <n v="178"/>
    <n v="75"/>
    <n v="387"/>
    <n v="116"/>
    <x v="1"/>
    <n v="2701"/>
    <n v="0.47253657747958938"/>
    <x v="3"/>
    <s v="Monday"/>
    <x v="5"/>
    <s v="6-10"/>
  </r>
  <r>
    <s v="IG-2273"/>
    <s v="Instagram"/>
    <d v="2025-06-16T00:00:00"/>
    <d v="1899-12-30T21:44:00"/>
    <x v="0"/>
    <s v="Tech"/>
    <n v="49037"/>
    <n v="5"/>
    <n v="230"/>
    <n v="16984"/>
    <n v="12909"/>
    <n v="635"/>
    <n v="65"/>
    <n v="62"/>
    <n v="309"/>
    <n v="117"/>
    <n v="117"/>
    <n v="28"/>
    <x v="1"/>
    <n v="1071"/>
    <n v="0.26325019882945533"/>
    <x v="6"/>
    <s v="Monday"/>
    <x v="5"/>
    <s v="3-5"/>
  </r>
  <r>
    <s v="IG-2274"/>
    <s v="Instagram"/>
    <d v="2025-06-16T00:00:00"/>
    <d v="1899-12-30T22:02:00"/>
    <x v="2"/>
    <s v="Travel"/>
    <n v="49225"/>
    <n v="8"/>
    <n v="198"/>
    <n v="8505"/>
    <n v="6588"/>
    <n v="216"/>
    <n v="15"/>
    <n v="10"/>
    <n v="22"/>
    <n v="27"/>
    <n v="122"/>
    <n v="10"/>
    <x v="1"/>
    <n v="263"/>
    <n v="0.13383443372270187"/>
    <x v="19"/>
    <s v="Monday"/>
    <x v="5"/>
    <s v="6-10"/>
  </r>
  <r>
    <s v="IG-2275"/>
    <s v="Instagram"/>
    <d v="2025-06-17T00:00:00"/>
    <d v="1899-12-30T07:45:00"/>
    <x v="3"/>
    <s v="Fashion"/>
    <n v="49527"/>
    <n v="6"/>
    <n v="67"/>
    <n v="47654"/>
    <n v="37571"/>
    <n v="962"/>
    <n v="123"/>
    <n v="175"/>
    <n v="113"/>
    <n v="81"/>
    <n v="874"/>
    <n v="165"/>
    <x v="0"/>
    <n v="1373"/>
    <n v="0.75859632119853815"/>
    <x v="10"/>
    <s v="Tuesday"/>
    <x v="5"/>
    <s v="6-10"/>
  </r>
  <r>
    <s v="IG-2276"/>
    <s v="Instagram"/>
    <d v="2025-06-17T00:00:00"/>
    <d v="1899-12-30T08:39:00"/>
    <x v="2"/>
    <s v="Tech"/>
    <n v="49378"/>
    <n v="5"/>
    <n v="182"/>
    <n v="6413"/>
    <n v="4782"/>
    <n v="165"/>
    <n v="22"/>
    <n v="15"/>
    <n v="26"/>
    <n v="28"/>
    <n v="58"/>
    <n v="6"/>
    <x v="1"/>
    <n v="228"/>
    <n v="9.6844748673498321E-2"/>
    <x v="0"/>
    <s v="Tuesday"/>
    <x v="5"/>
    <s v="3-5"/>
  </r>
  <r>
    <s v="IG-2277"/>
    <s v="Instagram"/>
    <d v="2025-06-17T00:00:00"/>
    <d v="1899-12-30T08:53:00"/>
    <x v="3"/>
    <s v="Fashion"/>
    <n v="49192"/>
    <n v="9"/>
    <n v="112"/>
    <n v="27167"/>
    <n v="19541"/>
    <n v="703"/>
    <n v="90"/>
    <n v="177"/>
    <n v="117"/>
    <n v="108"/>
    <n v="666"/>
    <n v="84"/>
    <x v="1"/>
    <n v="1087"/>
    <n v="0.3972393885184583"/>
    <x v="0"/>
    <s v="Tuesday"/>
    <x v="5"/>
    <s v="6-10"/>
  </r>
  <r>
    <s v="IG-2278"/>
    <s v="Instagram"/>
    <d v="2025-06-17T00:00:00"/>
    <d v="1899-12-30T11:28:00"/>
    <x v="0"/>
    <s v="Education"/>
    <n v="49335"/>
    <n v="9"/>
    <n v="176"/>
    <n v="59317"/>
    <n v="41042"/>
    <n v="2848"/>
    <n v="269"/>
    <n v="322"/>
    <n v="1938"/>
    <n v="337"/>
    <n v="796"/>
    <n v="120"/>
    <x v="1"/>
    <n v="5377"/>
    <n v="0.83190432755650146"/>
    <x v="11"/>
    <s v="Tuesday"/>
    <x v="5"/>
    <s v="6-10"/>
  </r>
  <r>
    <s v="IG-2279"/>
    <s v="Instagram"/>
    <d v="2025-06-17T00:00:00"/>
    <d v="1899-12-30T11:36:00"/>
    <x v="3"/>
    <s v="Fitness"/>
    <n v="49470"/>
    <n v="3"/>
    <n v="55"/>
    <n v="25368"/>
    <n v="22655"/>
    <n v="715"/>
    <n v="51"/>
    <n v="89"/>
    <n v="87"/>
    <n v="55"/>
    <n v="315"/>
    <n v="94"/>
    <x v="1"/>
    <n v="942"/>
    <n v="0.45795431574691731"/>
    <x v="11"/>
    <s v="Tuesday"/>
    <x v="5"/>
    <s v="3-5"/>
  </r>
  <r>
    <s v="IG-2280"/>
    <s v="Instagram"/>
    <d v="2025-06-17T00:00:00"/>
    <d v="1899-12-30T12:04:00"/>
    <x v="0"/>
    <s v="Travel"/>
    <n v="49325"/>
    <n v="10"/>
    <n v="271"/>
    <n v="29992"/>
    <n v="21463"/>
    <n v="968"/>
    <n v="165"/>
    <n v="117"/>
    <n v="715"/>
    <n v="135"/>
    <n v="434"/>
    <n v="36"/>
    <x v="0"/>
    <n v="1965"/>
    <n v="0.43513431322858592"/>
    <x v="1"/>
    <s v="Tuesday"/>
    <x v="5"/>
    <s v="6-10"/>
  </r>
  <r>
    <s v="IG-2281"/>
    <s v="Instagram"/>
    <d v="2025-06-17T00:00:00"/>
    <d v="1899-12-30T12:16:00"/>
    <x v="0"/>
    <s v="Education"/>
    <n v="49252"/>
    <n v="11"/>
    <n v="196"/>
    <n v="11351"/>
    <n v="8939"/>
    <n v="371"/>
    <n v="37"/>
    <n v="50"/>
    <n v="141"/>
    <n v="72"/>
    <n v="190"/>
    <n v="23"/>
    <x v="1"/>
    <n v="599"/>
    <n v="0.18149516770892551"/>
    <x v="1"/>
    <s v="Tuesday"/>
    <x v="5"/>
    <s v="11+"/>
  </r>
  <r>
    <s v="IG-2282"/>
    <s v="Instagram"/>
    <d v="2025-06-17T00:00:00"/>
    <d v="1899-12-30T14:14:00"/>
    <x v="0"/>
    <s v="Tech"/>
    <n v="49388"/>
    <n v="12"/>
    <n v="142"/>
    <n v="10064"/>
    <n v="9088"/>
    <n v="459"/>
    <n v="37"/>
    <n v="37"/>
    <n v="190"/>
    <n v="43"/>
    <n v="273"/>
    <n v="12"/>
    <x v="1"/>
    <n v="723"/>
    <n v="0.18401231068275695"/>
    <x v="2"/>
    <s v="Tuesday"/>
    <x v="5"/>
    <s v="11+"/>
  </r>
  <r>
    <s v="IG-2283"/>
    <s v="Instagram"/>
    <d v="2025-06-17T00:00:00"/>
    <d v="1899-12-30T16:12:00"/>
    <x v="0"/>
    <s v="Lifestyle"/>
    <n v="49349"/>
    <n v="11"/>
    <n v="229"/>
    <n v="6424"/>
    <n v="5276"/>
    <n v="211"/>
    <n v="24"/>
    <n v="41"/>
    <n v="142"/>
    <n v="35"/>
    <n v="48"/>
    <n v="15"/>
    <x v="1"/>
    <n v="418"/>
    <n v="0.10691199416401548"/>
    <x v="13"/>
    <s v="Tuesday"/>
    <x v="5"/>
    <s v="11+"/>
  </r>
  <r>
    <s v="IG-2284"/>
    <s v="Instagram"/>
    <d v="2025-06-17T00:00:00"/>
    <d v="1899-12-30T17:44:00"/>
    <x v="3"/>
    <s v="Fitness"/>
    <n v="49232"/>
    <n v="11"/>
    <n v="144"/>
    <n v="16217"/>
    <n v="12933"/>
    <n v="548"/>
    <n v="67"/>
    <n v="168"/>
    <n v="89"/>
    <n v="85"/>
    <n v="365"/>
    <n v="36"/>
    <x v="1"/>
    <n v="872"/>
    <n v="0.2626949951251219"/>
    <x v="14"/>
    <s v="Tuesday"/>
    <x v="5"/>
    <s v="11+"/>
  </r>
  <r>
    <s v="IG-2285"/>
    <s v="Instagram"/>
    <d v="2025-06-17T00:00:00"/>
    <d v="1899-12-30T19:11:00"/>
    <x v="2"/>
    <s v="Fitness"/>
    <n v="49356"/>
    <n v="6"/>
    <n v="306"/>
    <n v="11629"/>
    <n v="9003"/>
    <n v="316"/>
    <n v="26"/>
    <n v="20"/>
    <n v="37"/>
    <n v="65"/>
    <n v="73"/>
    <n v="7"/>
    <x v="1"/>
    <n v="399"/>
    <n v="0.1824094335035254"/>
    <x v="4"/>
    <s v="Tuesday"/>
    <x v="5"/>
    <s v="6-10"/>
  </r>
  <r>
    <s v="IG-2286"/>
    <s v="Instagram"/>
    <d v="2025-06-17T00:00:00"/>
    <d v="1899-12-30T19:22:00"/>
    <x v="3"/>
    <s v="Fitness"/>
    <n v="49350"/>
    <n v="4"/>
    <n v="180"/>
    <n v="61688"/>
    <n v="46332"/>
    <n v="1574"/>
    <n v="148"/>
    <n v="287"/>
    <n v="185"/>
    <n v="247"/>
    <n v="966"/>
    <n v="107"/>
    <x v="1"/>
    <n v="2194"/>
    <n v="0.93884498480243161"/>
    <x v="4"/>
    <s v="Tuesday"/>
    <x v="5"/>
    <s v="3-5"/>
  </r>
  <r>
    <s v="IG-2287"/>
    <s v="Instagram"/>
    <d v="2025-06-17T00:00:00"/>
    <d v="1899-12-30T19:24:00"/>
    <x v="1"/>
    <s v="Food"/>
    <n v="49304"/>
    <n v="5"/>
    <n v="55"/>
    <n v="14392"/>
    <n v="10935"/>
    <n v="130"/>
    <n v="14"/>
    <n v="12"/>
    <n v="0"/>
    <n v="239"/>
    <n v="194"/>
    <n v="9"/>
    <x v="0"/>
    <n v="156"/>
    <n v="0.22178727892260264"/>
    <x v="4"/>
    <s v="Tuesday"/>
    <x v="5"/>
    <s v="3-5"/>
  </r>
  <r>
    <s v="IG-2288"/>
    <s v="Instagram"/>
    <d v="2025-06-17T00:00:00"/>
    <d v="1899-12-30T19:29:00"/>
    <x v="3"/>
    <s v="Fitness"/>
    <n v="49400"/>
    <n v="10"/>
    <n v="160"/>
    <n v="54841"/>
    <n v="40814"/>
    <n v="1565"/>
    <n v="131"/>
    <n v="258"/>
    <n v="213"/>
    <n v="295"/>
    <n v="696"/>
    <n v="212"/>
    <x v="1"/>
    <n v="2167"/>
    <n v="0.82619433198380565"/>
    <x v="4"/>
    <s v="Tuesday"/>
    <x v="5"/>
    <s v="6-10"/>
  </r>
  <r>
    <s v="IG-2289"/>
    <s v="Instagram"/>
    <d v="2025-06-17T00:00:00"/>
    <d v="1899-12-30T19:30:00"/>
    <x v="3"/>
    <s v="Travel"/>
    <n v="49534"/>
    <n v="8"/>
    <n v="148"/>
    <n v="47822"/>
    <n v="41657"/>
    <n v="1328"/>
    <n v="140"/>
    <n v="225"/>
    <n v="172"/>
    <n v="182"/>
    <n v="672"/>
    <n v="226"/>
    <x v="1"/>
    <n v="1865"/>
    <n v="0.84097791415997092"/>
    <x v="4"/>
    <s v="Tuesday"/>
    <x v="5"/>
    <s v="6-10"/>
  </r>
  <r>
    <s v="IG-2290"/>
    <s v="Instagram"/>
    <d v="2025-06-17T00:00:00"/>
    <d v="1899-12-30T21:40:00"/>
    <x v="3"/>
    <s v="Education"/>
    <n v="49213"/>
    <n v="13"/>
    <n v="164"/>
    <n v="22994"/>
    <n v="18990"/>
    <n v="1222"/>
    <n v="109"/>
    <n v="254"/>
    <n v="130"/>
    <n v="68"/>
    <n v="262"/>
    <n v="72"/>
    <x v="1"/>
    <n v="1715"/>
    <n v="0.38587365127100565"/>
    <x v="6"/>
    <s v="Tuesday"/>
    <x v="5"/>
    <s v="11+"/>
  </r>
  <r>
    <s v="IG-2291"/>
    <s v="Instagram"/>
    <d v="2025-06-17T00:00:00"/>
    <d v="1899-12-30T21:56:00"/>
    <x v="3"/>
    <s v="Fitness"/>
    <n v="49370"/>
    <n v="11"/>
    <n v="99"/>
    <n v="60488"/>
    <n v="48502"/>
    <n v="1096"/>
    <n v="86"/>
    <n v="256"/>
    <n v="150"/>
    <n v="318"/>
    <n v="1690"/>
    <n v="247"/>
    <x v="0"/>
    <n v="1588"/>
    <n v="0.98241847275673488"/>
    <x v="6"/>
    <s v="Tuesday"/>
    <x v="5"/>
    <s v="11+"/>
  </r>
  <r>
    <s v="IG-2292"/>
    <s v="Instagram"/>
    <d v="2025-06-18T00:00:00"/>
    <d v="1899-12-30T05:03:00"/>
    <x v="1"/>
    <s v="Lifestyle"/>
    <n v="49169"/>
    <n v="8"/>
    <n v="27"/>
    <n v="6633"/>
    <n v="6085"/>
    <n v="75"/>
    <n v="13"/>
    <n v="14"/>
    <n v="0"/>
    <n v="100"/>
    <n v="92"/>
    <n v="5"/>
    <x v="0"/>
    <n v="102"/>
    <n v="0.12375683865850434"/>
    <x v="18"/>
    <s v="Wednesday"/>
    <x v="5"/>
    <s v="6-10"/>
  </r>
  <r>
    <s v="IG-2293"/>
    <s v="Instagram"/>
    <d v="2025-06-18T00:00:00"/>
    <d v="1899-12-30T09:24:00"/>
    <x v="3"/>
    <s v="Education"/>
    <n v="49300"/>
    <n v="9"/>
    <n v="74"/>
    <n v="19753"/>
    <n v="14682"/>
    <n v="571"/>
    <n v="75"/>
    <n v="110"/>
    <n v="127"/>
    <n v="135"/>
    <n v="317"/>
    <n v="49"/>
    <x v="1"/>
    <n v="883"/>
    <n v="0.29780933062880327"/>
    <x v="16"/>
    <s v="Wednesday"/>
    <x v="5"/>
    <s v="6-10"/>
  </r>
  <r>
    <s v="IG-2294"/>
    <s v="Instagram"/>
    <d v="2025-06-18T00:00:00"/>
    <d v="1899-12-30T10:48:00"/>
    <x v="2"/>
    <s v="Fitness"/>
    <n v="49513"/>
    <n v="10"/>
    <n v="181"/>
    <n v="14782"/>
    <n v="10409"/>
    <n v="437"/>
    <n v="38"/>
    <n v="29"/>
    <n v="45"/>
    <n v="81"/>
    <n v="195"/>
    <n v="21"/>
    <x v="1"/>
    <n v="549"/>
    <n v="0.21022761698947751"/>
    <x v="17"/>
    <s v="Wednesday"/>
    <x v="5"/>
    <s v="6-10"/>
  </r>
  <r>
    <s v="IG-2295"/>
    <s v="Instagram"/>
    <d v="2025-06-18T00:00:00"/>
    <d v="1899-12-30T11:26:00"/>
    <x v="3"/>
    <s v="Fashion"/>
    <n v="49386"/>
    <n v="7"/>
    <n v="96"/>
    <n v="19150"/>
    <n v="16801"/>
    <n v="738"/>
    <n v="72"/>
    <n v="159"/>
    <n v="111"/>
    <n v="38"/>
    <n v="469"/>
    <n v="66"/>
    <x v="1"/>
    <n v="1080"/>
    <n v="0.34019762685781396"/>
    <x v="11"/>
    <s v="Wednesday"/>
    <x v="5"/>
    <s v="6-10"/>
  </r>
  <r>
    <s v="IG-2296"/>
    <s v="Instagram"/>
    <d v="2025-06-18T00:00:00"/>
    <d v="1899-12-30T11:32:00"/>
    <x v="0"/>
    <s v="Lifestyle"/>
    <n v="49615"/>
    <n v="9"/>
    <n v="146"/>
    <n v="45456"/>
    <n v="33864"/>
    <n v="1419"/>
    <n v="156"/>
    <n v="150"/>
    <n v="640"/>
    <n v="183"/>
    <n v="709"/>
    <n v="42"/>
    <x v="0"/>
    <n v="2365"/>
    <n v="0.68253552353119018"/>
    <x v="11"/>
    <s v="Wednesday"/>
    <x v="5"/>
    <s v="6-10"/>
  </r>
  <r>
    <s v="IG-2297"/>
    <s v="Instagram"/>
    <d v="2025-06-18T00:00:00"/>
    <d v="1899-12-30T12:28:00"/>
    <x v="2"/>
    <s v="Business"/>
    <n v="49401"/>
    <n v="13"/>
    <n v="110"/>
    <n v="5554"/>
    <n v="4525"/>
    <n v="228"/>
    <n v="18"/>
    <n v="15"/>
    <n v="29"/>
    <n v="32"/>
    <n v="106"/>
    <n v="5"/>
    <x v="1"/>
    <n v="290"/>
    <n v="9.1597336086314041E-2"/>
    <x v="1"/>
    <s v="Wednesday"/>
    <x v="5"/>
    <s v="11+"/>
  </r>
  <r>
    <s v="IG-2298"/>
    <s v="Instagram"/>
    <d v="2025-06-18T00:00:00"/>
    <d v="1899-12-30T12:42:00"/>
    <x v="2"/>
    <s v="Fashion"/>
    <n v="49410"/>
    <n v="8"/>
    <n v="228"/>
    <n v="13087"/>
    <n v="9520"/>
    <n v="398"/>
    <n v="36"/>
    <n v="23"/>
    <n v="32"/>
    <n v="57"/>
    <n v="163"/>
    <n v="12"/>
    <x v="1"/>
    <n v="489"/>
    <n v="0.1926735478648047"/>
    <x v="1"/>
    <s v="Wednesday"/>
    <x v="5"/>
    <s v="6-10"/>
  </r>
  <r>
    <s v="IG-2299"/>
    <s v="Instagram"/>
    <d v="2025-06-18T00:00:00"/>
    <d v="1899-12-30T12:46:00"/>
    <x v="0"/>
    <s v="Fitness"/>
    <n v="49498"/>
    <n v="7"/>
    <n v="521"/>
    <n v="14463"/>
    <n v="10183"/>
    <n v="343"/>
    <n v="47"/>
    <n v="52"/>
    <n v="210"/>
    <n v="51"/>
    <n v="130"/>
    <n v="30"/>
    <x v="1"/>
    <n v="652"/>
    <n v="0.20572548385793366"/>
    <x v="1"/>
    <s v="Wednesday"/>
    <x v="5"/>
    <s v="6-10"/>
  </r>
  <r>
    <s v="IG-2300"/>
    <s v="Instagram"/>
    <d v="2025-06-18T00:00:00"/>
    <d v="1899-12-30T12:56:00"/>
    <x v="2"/>
    <s v="Fashion"/>
    <n v="49596"/>
    <n v="6"/>
    <n v="181"/>
    <n v="14347"/>
    <n v="11124"/>
    <n v="250"/>
    <n v="11"/>
    <n v="13"/>
    <n v="26"/>
    <n v="76"/>
    <n v="125"/>
    <n v="13"/>
    <x v="1"/>
    <n v="300"/>
    <n v="0.22429228163561576"/>
    <x v="1"/>
    <s v="Wednesday"/>
    <x v="5"/>
    <s v="6-10"/>
  </r>
  <r>
    <s v="IG-2301"/>
    <s v="Instagram"/>
    <d v="2025-06-18T00:00:00"/>
    <d v="1899-12-30T12:59:00"/>
    <x v="0"/>
    <s v="Travel"/>
    <n v="49321"/>
    <n v="9"/>
    <n v="465"/>
    <n v="22008"/>
    <n v="17433"/>
    <n v="445"/>
    <n v="82"/>
    <n v="66"/>
    <n v="385"/>
    <n v="103"/>
    <n v="184"/>
    <n v="47"/>
    <x v="1"/>
    <n v="978"/>
    <n v="0.35345998661827621"/>
    <x v="1"/>
    <s v="Wednesday"/>
    <x v="5"/>
    <s v="6-10"/>
  </r>
  <r>
    <s v="IG-2302"/>
    <s v="Instagram"/>
    <d v="2025-06-18T00:00:00"/>
    <d v="1899-12-30T13:55:00"/>
    <x v="2"/>
    <s v="Food"/>
    <n v="49579"/>
    <n v="7"/>
    <n v="277"/>
    <n v="18946"/>
    <n v="16239"/>
    <n v="608"/>
    <n v="48"/>
    <n v="43"/>
    <n v="79"/>
    <n v="109"/>
    <n v="145"/>
    <n v="23"/>
    <x v="1"/>
    <n v="778"/>
    <n v="0.32753786885576552"/>
    <x v="15"/>
    <s v="Wednesday"/>
    <x v="5"/>
    <s v="6-10"/>
  </r>
  <r>
    <s v="IG-2303"/>
    <s v="Instagram"/>
    <d v="2025-06-18T00:00:00"/>
    <d v="1899-12-30T17:41:00"/>
    <x v="2"/>
    <s v="Fashion"/>
    <n v="49157"/>
    <n v="6"/>
    <n v="386"/>
    <n v="14154"/>
    <n v="10402"/>
    <n v="193"/>
    <n v="22"/>
    <n v="15"/>
    <n v="26"/>
    <n v="77"/>
    <n v="139"/>
    <n v="12"/>
    <x v="0"/>
    <n v="256"/>
    <n v="0.21160770592184225"/>
    <x v="14"/>
    <s v="Wednesday"/>
    <x v="5"/>
    <s v="6-10"/>
  </r>
  <r>
    <s v="IG-2304"/>
    <s v="Instagram"/>
    <d v="2025-06-18T00:00:00"/>
    <d v="1899-12-30T17:46:00"/>
    <x v="0"/>
    <s v="Fitness"/>
    <n v="49549"/>
    <n v="6"/>
    <n v="231"/>
    <n v="17406"/>
    <n v="12670"/>
    <n v="971"/>
    <n v="85"/>
    <n v="112"/>
    <n v="457"/>
    <n v="64"/>
    <n v="373"/>
    <n v="15"/>
    <x v="1"/>
    <n v="1625"/>
    <n v="0.25570647238087552"/>
    <x v="14"/>
    <s v="Wednesday"/>
    <x v="5"/>
    <s v="6-10"/>
  </r>
  <r>
    <s v="IG-2305"/>
    <s v="Instagram"/>
    <d v="2025-06-18T00:00:00"/>
    <d v="1899-12-30T20:26:00"/>
    <x v="1"/>
    <s v="Travel"/>
    <n v="49329"/>
    <n v="9"/>
    <n v="20"/>
    <n v="11182"/>
    <n v="8583"/>
    <n v="116"/>
    <n v="14"/>
    <n v="14"/>
    <n v="0"/>
    <n v="49"/>
    <n v="62"/>
    <n v="4"/>
    <x v="1"/>
    <n v="144"/>
    <n v="0.17399501307547285"/>
    <x v="5"/>
    <s v="Wednesday"/>
    <x v="5"/>
    <s v="6-10"/>
  </r>
  <r>
    <s v="IG-2306"/>
    <s v="Instagram"/>
    <d v="2025-06-18T00:00:00"/>
    <d v="1899-12-30T20:30:00"/>
    <x v="2"/>
    <s v="Food"/>
    <n v="49305"/>
    <n v="6"/>
    <n v="229"/>
    <n v="14973"/>
    <n v="10368"/>
    <n v="278"/>
    <n v="24"/>
    <n v="14"/>
    <n v="29"/>
    <n v="32"/>
    <n v="218"/>
    <n v="18"/>
    <x v="1"/>
    <n v="345"/>
    <n v="0.21028293276543961"/>
    <x v="5"/>
    <s v="Wednesday"/>
    <x v="5"/>
    <s v="6-10"/>
  </r>
  <r>
    <s v="IG-2307"/>
    <s v="Instagram"/>
    <d v="2025-06-19T00:00:00"/>
    <d v="1899-12-30T06:00:00"/>
    <x v="3"/>
    <s v="Food"/>
    <n v="49294"/>
    <n v="10"/>
    <n v="101"/>
    <n v="27912"/>
    <n v="21489"/>
    <n v="838"/>
    <n v="99"/>
    <n v="247"/>
    <n v="155"/>
    <n v="132"/>
    <n v="652"/>
    <n v="92"/>
    <x v="1"/>
    <n v="1339"/>
    <n v="0.43593540796040087"/>
    <x v="9"/>
    <s v="Thursday"/>
    <x v="5"/>
    <s v="6-10"/>
  </r>
  <r>
    <s v="IG-2308"/>
    <s v="Instagram"/>
    <d v="2025-06-19T00:00:00"/>
    <d v="1899-12-30T06:03:00"/>
    <x v="0"/>
    <s v="Tech"/>
    <n v="49312"/>
    <n v="4"/>
    <n v="413"/>
    <n v="8794"/>
    <n v="7843"/>
    <n v="190"/>
    <n v="24"/>
    <n v="25"/>
    <n v="119"/>
    <n v="40"/>
    <n v="168"/>
    <n v="14"/>
    <x v="1"/>
    <n v="358"/>
    <n v="0.15904850746268656"/>
    <x v="9"/>
    <s v="Thursday"/>
    <x v="5"/>
    <s v="3-5"/>
  </r>
  <r>
    <s v="IG-2309"/>
    <s v="Instagram"/>
    <d v="2025-06-19T00:00:00"/>
    <d v="1899-12-30T10:58:00"/>
    <x v="1"/>
    <s v="Fitness"/>
    <n v="49515"/>
    <n v="11"/>
    <n v="36"/>
    <n v="7846"/>
    <n v="5976"/>
    <n v="77"/>
    <n v="9"/>
    <n v="10"/>
    <n v="0"/>
    <n v="108"/>
    <n v="101"/>
    <n v="4"/>
    <x v="1"/>
    <n v="96"/>
    <n v="0.12069069978794304"/>
    <x v="17"/>
    <s v="Thursday"/>
    <x v="5"/>
    <s v="11+"/>
  </r>
  <r>
    <s v="IG-2310"/>
    <s v="Instagram"/>
    <d v="2025-06-19T00:00:00"/>
    <d v="1899-12-30T11:08:00"/>
    <x v="2"/>
    <s v="Food"/>
    <n v="49482"/>
    <n v="7"/>
    <n v="129"/>
    <n v="8375"/>
    <n v="7593"/>
    <n v="212"/>
    <n v="20"/>
    <n v="13"/>
    <n v="18"/>
    <n v="15"/>
    <n v="149"/>
    <n v="10"/>
    <x v="1"/>
    <n v="263"/>
    <n v="0.15344973929913908"/>
    <x v="11"/>
    <s v="Thursday"/>
    <x v="5"/>
    <s v="6-10"/>
  </r>
  <r>
    <s v="IG-2311"/>
    <s v="Instagram"/>
    <d v="2025-06-19T00:00:00"/>
    <d v="1899-12-30T13:05:00"/>
    <x v="3"/>
    <s v="Fitness"/>
    <n v="49440"/>
    <n v="6"/>
    <n v="115"/>
    <n v="24681"/>
    <n v="19666"/>
    <n v="1055"/>
    <n v="87"/>
    <n v="166"/>
    <n v="108"/>
    <n v="117"/>
    <n v="645"/>
    <n v="84"/>
    <x v="1"/>
    <n v="1416"/>
    <n v="0.39777508090614888"/>
    <x v="15"/>
    <s v="Thursday"/>
    <x v="5"/>
    <s v="6-10"/>
  </r>
  <r>
    <s v="IG-2312"/>
    <s v="Instagram"/>
    <d v="2025-06-19T00:00:00"/>
    <d v="1899-12-30T13:27:00"/>
    <x v="3"/>
    <s v="Fashion"/>
    <n v="49496"/>
    <n v="9"/>
    <n v="153"/>
    <n v="29316"/>
    <n v="24263"/>
    <n v="962"/>
    <n v="100"/>
    <n v="146"/>
    <n v="99"/>
    <n v="72"/>
    <n v="1017"/>
    <n v="153"/>
    <x v="1"/>
    <n v="1307"/>
    <n v="0.49020122838209146"/>
    <x v="15"/>
    <s v="Thursday"/>
    <x v="5"/>
    <s v="6-10"/>
  </r>
  <r>
    <s v="IG-2313"/>
    <s v="Instagram"/>
    <d v="2025-06-19T00:00:00"/>
    <d v="1899-12-30T13:43:00"/>
    <x v="2"/>
    <s v="Fitness"/>
    <n v="49450"/>
    <n v="9"/>
    <n v="277"/>
    <n v="6217"/>
    <n v="5499"/>
    <n v="209"/>
    <n v="25"/>
    <n v="19"/>
    <n v="28"/>
    <n v="44"/>
    <n v="139"/>
    <n v="4"/>
    <x v="1"/>
    <n v="281"/>
    <n v="0.11120323559150658"/>
    <x v="15"/>
    <s v="Thursday"/>
    <x v="5"/>
    <s v="6-10"/>
  </r>
  <r>
    <s v="IG-2314"/>
    <s v="Instagram"/>
    <d v="2025-06-19T00:00:00"/>
    <d v="1899-12-30T19:10:00"/>
    <x v="3"/>
    <s v="Business"/>
    <n v="49287"/>
    <n v="10"/>
    <n v="205"/>
    <n v="15390"/>
    <n v="13969"/>
    <n v="498"/>
    <n v="53"/>
    <n v="80"/>
    <n v="77"/>
    <n v="74"/>
    <n v="331"/>
    <n v="30"/>
    <x v="1"/>
    <n v="708"/>
    <n v="0.28342159190050115"/>
    <x v="4"/>
    <s v="Thursday"/>
    <x v="5"/>
    <s v="6-10"/>
  </r>
  <r>
    <s v="IG-2315"/>
    <s v="Instagram"/>
    <d v="2025-06-20T00:00:00"/>
    <d v="1899-12-30T09:45:00"/>
    <x v="3"/>
    <s v="Travel"/>
    <n v="49587"/>
    <n v="4"/>
    <n v="123"/>
    <n v="21734"/>
    <n v="16794"/>
    <n v="675"/>
    <n v="60"/>
    <n v="126"/>
    <n v="77"/>
    <n v="39"/>
    <n v="287"/>
    <n v="43"/>
    <x v="1"/>
    <n v="938"/>
    <n v="0.33867747595135822"/>
    <x v="16"/>
    <s v="Friday"/>
    <x v="5"/>
    <s v="3-5"/>
  </r>
  <r>
    <s v="IG-2316"/>
    <s v="Instagram"/>
    <d v="2025-06-20T00:00:00"/>
    <d v="1899-12-30T09:46:00"/>
    <x v="0"/>
    <s v="Education"/>
    <n v="49451"/>
    <n v="10"/>
    <n v="324"/>
    <n v="7240"/>
    <n v="6128"/>
    <n v="296"/>
    <n v="34"/>
    <n v="39"/>
    <n v="200"/>
    <n v="23"/>
    <n v="166"/>
    <n v="15"/>
    <x v="1"/>
    <n v="569"/>
    <n v="0.1239206487229783"/>
    <x v="16"/>
    <s v="Friday"/>
    <x v="5"/>
    <s v="6-10"/>
  </r>
  <r>
    <s v="IG-2317"/>
    <s v="Instagram"/>
    <d v="2025-06-20T00:00:00"/>
    <d v="1899-12-30T10:22:00"/>
    <x v="1"/>
    <s v="Education"/>
    <n v="49589"/>
    <n v="16"/>
    <n v="20"/>
    <n v="3079"/>
    <n v="2450"/>
    <n v="67"/>
    <n v="9"/>
    <n v="10"/>
    <n v="0"/>
    <n v="14"/>
    <n v="13"/>
    <n v="2"/>
    <x v="1"/>
    <n v="86"/>
    <n v="4.9406118292363223E-2"/>
    <x v="17"/>
    <s v="Friday"/>
    <x v="5"/>
    <s v="11+"/>
  </r>
  <r>
    <s v="IG-2318"/>
    <s v="Instagram"/>
    <d v="2025-06-20T00:00:00"/>
    <d v="1899-12-30T12:38:00"/>
    <x v="1"/>
    <s v="Fitness"/>
    <n v="49515"/>
    <n v="5"/>
    <n v="82"/>
    <n v="4216"/>
    <n v="3034"/>
    <n v="31"/>
    <n v="4"/>
    <n v="6"/>
    <n v="0"/>
    <n v="18"/>
    <n v="31"/>
    <n v="2"/>
    <x v="1"/>
    <n v="41"/>
    <n v="6.1274361304655155E-2"/>
    <x v="1"/>
    <s v="Friday"/>
    <x v="5"/>
    <s v="3-5"/>
  </r>
  <r>
    <s v="IG-2319"/>
    <s v="Instagram"/>
    <d v="2025-06-20T00:00:00"/>
    <d v="1899-12-30T12:57:00"/>
    <x v="3"/>
    <s v="Food"/>
    <n v="49427"/>
    <n v="6"/>
    <n v="92"/>
    <n v="31224"/>
    <n v="28396"/>
    <n v="937"/>
    <n v="107"/>
    <n v="182"/>
    <n v="111"/>
    <n v="165"/>
    <n v="557"/>
    <n v="134"/>
    <x v="1"/>
    <n v="1337"/>
    <n v="0.57450381370505998"/>
    <x v="1"/>
    <s v="Friday"/>
    <x v="5"/>
    <s v="6-10"/>
  </r>
  <r>
    <s v="IG-2320"/>
    <s v="Instagram"/>
    <d v="2025-06-20T00:00:00"/>
    <d v="1899-12-30T17:29:00"/>
    <x v="2"/>
    <s v="Fitness"/>
    <n v="49638"/>
    <n v="11"/>
    <n v="70"/>
    <n v="11398"/>
    <n v="7916"/>
    <n v="403"/>
    <n v="26"/>
    <n v="18"/>
    <n v="38"/>
    <n v="53"/>
    <n v="208"/>
    <n v="11"/>
    <x v="1"/>
    <n v="485"/>
    <n v="0.15947459607558725"/>
    <x v="14"/>
    <s v="Friday"/>
    <x v="5"/>
    <s v="11+"/>
  </r>
  <r>
    <s v="IG-2321"/>
    <s v="Instagram"/>
    <d v="2025-06-20T00:00:00"/>
    <d v="1899-12-30T18:37:00"/>
    <x v="3"/>
    <s v="Education"/>
    <n v="49353"/>
    <n v="10"/>
    <n v="135"/>
    <n v="25342"/>
    <n v="23100"/>
    <n v="1382"/>
    <n v="83"/>
    <n v="152"/>
    <n v="129"/>
    <n v="148"/>
    <n v="323"/>
    <n v="67"/>
    <x v="1"/>
    <n v="1746"/>
    <n v="0.46805665309099753"/>
    <x v="3"/>
    <s v="Friday"/>
    <x v="5"/>
    <s v="6-10"/>
  </r>
  <r>
    <s v="IG-2322"/>
    <s v="Instagram"/>
    <d v="2025-06-20T00:00:00"/>
    <d v="1899-12-30T19:10:00"/>
    <x v="3"/>
    <s v="Fashion"/>
    <n v="49663"/>
    <n v="5"/>
    <n v="79"/>
    <n v="47894"/>
    <n v="36624"/>
    <n v="1250"/>
    <n v="110"/>
    <n v="163"/>
    <n v="118"/>
    <n v="193"/>
    <n v="947"/>
    <n v="170"/>
    <x v="1"/>
    <n v="1641"/>
    <n v="0.73745041580250892"/>
    <x v="4"/>
    <s v="Friday"/>
    <x v="5"/>
    <s v="3-5"/>
  </r>
  <r>
    <s v="IG-2323"/>
    <s v="Instagram"/>
    <d v="2025-06-20T00:00:00"/>
    <d v="1899-12-30T20:46:00"/>
    <x v="2"/>
    <s v="Business"/>
    <n v="49271"/>
    <n v="9"/>
    <n v="171"/>
    <n v="15843"/>
    <n v="13982"/>
    <n v="782"/>
    <n v="73"/>
    <n v="64"/>
    <n v="120"/>
    <n v="153"/>
    <n v="289"/>
    <n v="25"/>
    <x v="1"/>
    <n v="1039"/>
    <n v="0.28377747559416289"/>
    <x v="5"/>
    <s v="Friday"/>
    <x v="5"/>
    <s v="6-10"/>
  </r>
  <r>
    <s v="IG-2324"/>
    <s v="Instagram"/>
    <d v="2025-06-20T00:00:00"/>
    <d v="1899-12-30T21:27:00"/>
    <x v="0"/>
    <s v="Lifestyle"/>
    <n v="49413"/>
    <n v="12"/>
    <n v="186"/>
    <n v="14963"/>
    <n v="12834"/>
    <n v="320"/>
    <n v="41"/>
    <n v="45"/>
    <n v="215"/>
    <n v="112"/>
    <n v="338"/>
    <n v="25"/>
    <x v="1"/>
    <n v="621"/>
    <n v="0.25972922105518792"/>
    <x v="6"/>
    <s v="Friday"/>
    <x v="5"/>
    <s v="11+"/>
  </r>
  <r>
    <s v="IG-2325"/>
    <s v="Instagram"/>
    <d v="2025-06-20T00:00:00"/>
    <d v="1899-12-30T22:26:00"/>
    <x v="0"/>
    <s v="Tech"/>
    <n v="49364"/>
    <n v="10"/>
    <n v="379"/>
    <n v="15684"/>
    <n v="11657"/>
    <n v="413"/>
    <n v="46"/>
    <n v="46"/>
    <n v="205"/>
    <n v="50"/>
    <n v="333"/>
    <n v="26"/>
    <x v="1"/>
    <n v="710"/>
    <n v="0.23614374848067418"/>
    <x v="19"/>
    <s v="Friday"/>
    <x v="5"/>
    <s v="6-10"/>
  </r>
  <r>
    <s v="IG-2326"/>
    <s v="Instagram"/>
    <d v="2025-06-21T00:00:00"/>
    <d v="1899-12-30T02:46:00"/>
    <x v="3"/>
    <s v="Education"/>
    <n v="49451"/>
    <n v="8"/>
    <n v="142"/>
    <n v="23295"/>
    <n v="17313"/>
    <n v="745"/>
    <n v="82"/>
    <n v="159"/>
    <n v="105"/>
    <n v="94"/>
    <n v="667"/>
    <n v="56"/>
    <x v="0"/>
    <n v="1091"/>
    <n v="0.3501041434955815"/>
    <x v="21"/>
    <s v="Saturday"/>
    <x v="5"/>
    <s v="6-10"/>
  </r>
  <r>
    <s v="IG-2327"/>
    <s v="Instagram"/>
    <d v="2025-06-21T00:00:00"/>
    <d v="1899-12-30T04:40:00"/>
    <x v="2"/>
    <s v="Business"/>
    <n v="49281"/>
    <n v="15"/>
    <n v="231"/>
    <n v="7838"/>
    <n v="6261"/>
    <n v="198"/>
    <n v="16"/>
    <n v="10"/>
    <n v="26"/>
    <n v="61"/>
    <n v="87"/>
    <n v="6"/>
    <x v="0"/>
    <n v="250"/>
    <n v="0.12704693492421015"/>
    <x v="20"/>
    <s v="Saturday"/>
    <x v="5"/>
    <s v="11+"/>
  </r>
  <r>
    <s v="IG-2328"/>
    <s v="Instagram"/>
    <d v="2025-06-21T00:00:00"/>
    <d v="1899-12-30T07:03:00"/>
    <x v="0"/>
    <s v="Education"/>
    <n v="49629"/>
    <n v="8"/>
    <n v="325"/>
    <n v="9998"/>
    <n v="7489"/>
    <n v="307"/>
    <n v="43"/>
    <n v="39"/>
    <n v="174"/>
    <n v="63"/>
    <n v="202"/>
    <n v="15"/>
    <x v="1"/>
    <n v="563"/>
    <n v="0.15089967559289932"/>
    <x v="10"/>
    <s v="Saturday"/>
    <x v="5"/>
    <s v="6-10"/>
  </r>
  <r>
    <s v="IG-2329"/>
    <s v="Instagram"/>
    <d v="2025-06-21T00:00:00"/>
    <d v="1899-12-30T08:29:00"/>
    <x v="1"/>
    <s v="Fashion"/>
    <n v="49504"/>
    <n v="9"/>
    <n v="32"/>
    <n v="4694"/>
    <n v="4311"/>
    <n v="59"/>
    <n v="9"/>
    <n v="11"/>
    <n v="0"/>
    <n v="87"/>
    <n v="75"/>
    <n v="4"/>
    <x v="1"/>
    <n v="79"/>
    <n v="8.7083872010342595E-2"/>
    <x v="0"/>
    <s v="Saturday"/>
    <x v="5"/>
    <s v="6-10"/>
  </r>
  <r>
    <s v="IG-2330"/>
    <s v="Instagram"/>
    <d v="2025-06-21T00:00:00"/>
    <d v="1899-12-30T14:50:00"/>
    <x v="2"/>
    <s v="Fashion"/>
    <n v="49604"/>
    <n v="11"/>
    <n v="268"/>
    <n v="13029"/>
    <n v="9004"/>
    <n v="517"/>
    <n v="29"/>
    <n v="20"/>
    <n v="50"/>
    <n v="45"/>
    <n v="100"/>
    <n v="9"/>
    <x v="1"/>
    <n v="616"/>
    <n v="0.18151761954681075"/>
    <x v="2"/>
    <s v="Saturday"/>
    <x v="5"/>
    <s v="11+"/>
  </r>
  <r>
    <s v="IG-2331"/>
    <s v="Instagram"/>
    <d v="2025-06-21T00:00:00"/>
    <d v="1899-12-30T15:09:00"/>
    <x v="3"/>
    <s v="Education"/>
    <n v="49490"/>
    <n v="4"/>
    <n v="66"/>
    <n v="16501"/>
    <n v="14311"/>
    <n v="525"/>
    <n v="89"/>
    <n v="145"/>
    <n v="115"/>
    <n v="105"/>
    <n v="462"/>
    <n v="57"/>
    <x v="1"/>
    <n v="874"/>
    <n v="0.28916952919781774"/>
    <x v="12"/>
    <s v="Saturday"/>
    <x v="5"/>
    <s v="3-5"/>
  </r>
  <r>
    <s v="IG-2332"/>
    <s v="Instagram"/>
    <d v="2025-06-21T00:00:00"/>
    <d v="1899-12-30T15:32:00"/>
    <x v="2"/>
    <s v="Fashion"/>
    <n v="49488"/>
    <n v="9"/>
    <n v="204"/>
    <n v="17983"/>
    <n v="12682"/>
    <n v="525"/>
    <n v="49"/>
    <n v="41"/>
    <n v="79"/>
    <n v="101"/>
    <n v="277"/>
    <n v="21"/>
    <x v="1"/>
    <n v="694"/>
    <n v="0.25626414484319432"/>
    <x v="12"/>
    <s v="Saturday"/>
    <x v="5"/>
    <s v="6-10"/>
  </r>
  <r>
    <s v="IG-2333"/>
    <s v="Instagram"/>
    <d v="2025-06-21T00:00:00"/>
    <d v="1899-12-30T15:48:00"/>
    <x v="0"/>
    <s v="Lifestyle"/>
    <n v="49661"/>
    <n v="7"/>
    <n v="482"/>
    <n v="19019"/>
    <n v="14409"/>
    <n v="438"/>
    <n v="48"/>
    <n v="51"/>
    <n v="262"/>
    <n v="29"/>
    <n v="370"/>
    <n v="33"/>
    <x v="0"/>
    <n v="799"/>
    <n v="0.29014719800245664"/>
    <x v="12"/>
    <s v="Saturday"/>
    <x v="5"/>
    <s v="6-10"/>
  </r>
  <r>
    <s v="IG-2334"/>
    <s v="Instagram"/>
    <d v="2025-06-21T00:00:00"/>
    <d v="1899-12-30T16:25:00"/>
    <x v="1"/>
    <s v="Fitness"/>
    <n v="49423"/>
    <n v="5"/>
    <n v="72"/>
    <n v="7232"/>
    <n v="5754"/>
    <n v="88"/>
    <n v="9"/>
    <n v="10"/>
    <n v="0"/>
    <n v="48"/>
    <n v="57"/>
    <n v="2"/>
    <x v="1"/>
    <n v="107"/>
    <n v="0.11642352750743581"/>
    <x v="13"/>
    <s v="Saturday"/>
    <x v="5"/>
    <s v="3-5"/>
  </r>
  <r>
    <s v="IG-2335"/>
    <s v="Instagram"/>
    <d v="2025-06-21T00:00:00"/>
    <d v="1899-12-30T17:02:00"/>
    <x v="2"/>
    <s v="Fashion"/>
    <n v="49713"/>
    <n v="6"/>
    <n v="84"/>
    <n v="15478"/>
    <n v="11665"/>
    <n v="342"/>
    <n v="26"/>
    <n v="19"/>
    <n v="34"/>
    <n v="31"/>
    <n v="164"/>
    <n v="22"/>
    <x v="1"/>
    <n v="421"/>
    <n v="0.23464687305131454"/>
    <x v="14"/>
    <s v="Saturday"/>
    <x v="5"/>
    <s v="6-10"/>
  </r>
  <r>
    <s v="IG-2336"/>
    <s v="Instagram"/>
    <d v="2025-06-21T00:00:00"/>
    <d v="1899-12-30T17:16:00"/>
    <x v="2"/>
    <s v="Food"/>
    <n v="49331"/>
    <n v="12"/>
    <n v="144"/>
    <n v="34310"/>
    <n v="26607"/>
    <n v="641"/>
    <n v="49"/>
    <n v="28"/>
    <n v="70"/>
    <n v="69"/>
    <n v="426"/>
    <n v="47"/>
    <x v="1"/>
    <n v="788"/>
    <n v="0.5393565911901238"/>
    <x v="14"/>
    <s v="Saturday"/>
    <x v="5"/>
    <s v="11+"/>
  </r>
  <r>
    <s v="IG-2337"/>
    <s v="Instagram"/>
    <d v="2025-06-21T00:00:00"/>
    <d v="1899-12-30T19:22:00"/>
    <x v="3"/>
    <s v="Food"/>
    <n v="49617"/>
    <n v="4"/>
    <n v="97"/>
    <n v="70485"/>
    <n v="49435"/>
    <n v="1378"/>
    <n v="161"/>
    <n v="288"/>
    <n v="142"/>
    <n v="358"/>
    <n v="1649"/>
    <n v="174"/>
    <x v="0"/>
    <n v="1969"/>
    <n v="0.99633190237217084"/>
    <x v="4"/>
    <s v="Saturday"/>
    <x v="5"/>
    <s v="3-5"/>
  </r>
  <r>
    <s v="IG-2338"/>
    <s v="Instagram"/>
    <d v="2025-06-21T00:00:00"/>
    <d v="1899-12-30T20:02:00"/>
    <x v="2"/>
    <s v="Food"/>
    <n v="49510"/>
    <n v="8"/>
    <n v="122"/>
    <n v="30263"/>
    <n v="23529"/>
    <n v="733"/>
    <n v="74"/>
    <n v="50"/>
    <n v="95"/>
    <n v="175"/>
    <n v="234"/>
    <n v="39"/>
    <x v="1"/>
    <n v="952"/>
    <n v="0.47523732579276912"/>
    <x v="5"/>
    <s v="Saturday"/>
    <x v="5"/>
    <s v="6-10"/>
  </r>
  <r>
    <s v="IG-2339"/>
    <s v="Instagram"/>
    <d v="2025-06-21T00:00:00"/>
    <d v="1899-12-30T20:44:00"/>
    <x v="3"/>
    <s v="Fitness"/>
    <n v="49426"/>
    <n v="7"/>
    <n v="443"/>
    <n v="42672"/>
    <n v="35715"/>
    <n v="1222"/>
    <n v="136"/>
    <n v="243"/>
    <n v="150"/>
    <n v="140"/>
    <n v="913"/>
    <n v="106"/>
    <x v="1"/>
    <n v="1751"/>
    <n v="0.72259539513616311"/>
    <x v="5"/>
    <s v="Saturday"/>
    <x v="5"/>
    <s v="6-10"/>
  </r>
  <r>
    <s v="IG-2340"/>
    <s v="Instagram"/>
    <d v="2025-06-21T00:00:00"/>
    <d v="1899-12-30T22:44:00"/>
    <x v="2"/>
    <s v="Education"/>
    <n v="49410"/>
    <n v="8"/>
    <n v="121"/>
    <n v="9156"/>
    <n v="7606"/>
    <n v="473"/>
    <n v="54"/>
    <n v="45"/>
    <n v="100"/>
    <n v="64"/>
    <n v="91"/>
    <n v="7"/>
    <x v="1"/>
    <n v="672"/>
    <n v="0.15393645011131349"/>
    <x v="19"/>
    <s v="Saturday"/>
    <x v="5"/>
    <s v="6-10"/>
  </r>
  <r>
    <s v="IG-2341"/>
    <s v="Instagram"/>
    <d v="2025-06-22T00:00:00"/>
    <d v="1899-12-30T06:03:00"/>
    <x v="2"/>
    <s v="Food"/>
    <n v="49506"/>
    <n v="9"/>
    <n v="176"/>
    <n v="12415"/>
    <n v="8816"/>
    <n v="282"/>
    <n v="24"/>
    <n v="17"/>
    <n v="35"/>
    <n v="37"/>
    <n v="69"/>
    <n v="12"/>
    <x v="1"/>
    <n v="358"/>
    <n v="0.17807942471619601"/>
    <x v="9"/>
    <s v="Sunday"/>
    <x v="5"/>
    <s v="6-10"/>
  </r>
  <r>
    <s v="IG-2342"/>
    <s v="Instagram"/>
    <d v="2025-06-22T00:00:00"/>
    <d v="1899-12-30T09:50:00"/>
    <x v="2"/>
    <s v="Tech"/>
    <n v="49565"/>
    <n v="8"/>
    <n v="269"/>
    <n v="9258"/>
    <n v="7003"/>
    <n v="152"/>
    <n v="17"/>
    <n v="8"/>
    <n v="24"/>
    <n v="14"/>
    <n v="134"/>
    <n v="6"/>
    <x v="1"/>
    <n v="201"/>
    <n v="0.14128921618077273"/>
    <x v="16"/>
    <s v="Sunday"/>
    <x v="5"/>
    <s v="6-10"/>
  </r>
  <r>
    <s v="IG-2343"/>
    <s v="Instagram"/>
    <d v="2025-06-22T00:00:00"/>
    <d v="1899-12-30T09:56:00"/>
    <x v="2"/>
    <s v="Business"/>
    <n v="49593"/>
    <n v="9"/>
    <n v="125"/>
    <n v="12474"/>
    <n v="9536"/>
    <n v="451"/>
    <n v="53"/>
    <n v="37"/>
    <n v="55"/>
    <n v="74"/>
    <n v="102"/>
    <n v="6"/>
    <x v="1"/>
    <n v="596"/>
    <n v="0.19228520154053999"/>
    <x v="16"/>
    <s v="Sunday"/>
    <x v="5"/>
    <s v="6-10"/>
  </r>
  <r>
    <s v="IG-2344"/>
    <s v="Instagram"/>
    <d v="2025-06-22T00:00:00"/>
    <d v="1899-12-30T10:02:00"/>
    <x v="3"/>
    <s v="Travel"/>
    <n v="49665"/>
    <n v="11"/>
    <n v="71"/>
    <n v="18615"/>
    <n v="16571"/>
    <n v="649"/>
    <n v="73"/>
    <n v="116"/>
    <n v="116"/>
    <n v="86"/>
    <n v="449"/>
    <n v="47"/>
    <x v="1"/>
    <n v="954"/>
    <n v="0.33365549179502668"/>
    <x v="17"/>
    <s v="Sunday"/>
    <x v="5"/>
    <s v="11+"/>
  </r>
  <r>
    <s v="IG-2345"/>
    <s v="Instagram"/>
    <d v="2025-06-22T00:00:00"/>
    <d v="1899-12-30T10:30:00"/>
    <x v="2"/>
    <s v="Fitness"/>
    <n v="49435"/>
    <n v="6"/>
    <n v="386"/>
    <n v="17834"/>
    <n v="12326"/>
    <n v="471"/>
    <n v="33"/>
    <n v="30"/>
    <n v="51"/>
    <n v="63"/>
    <n v="302"/>
    <n v="9"/>
    <x v="1"/>
    <n v="585"/>
    <n v="0.24933751390715081"/>
    <x v="17"/>
    <s v="Sunday"/>
    <x v="5"/>
    <s v="6-10"/>
  </r>
  <r>
    <s v="IG-2346"/>
    <s v="Instagram"/>
    <d v="2025-06-22T00:00:00"/>
    <d v="1899-12-30T11:32:00"/>
    <x v="3"/>
    <s v="Fashion"/>
    <n v="49661"/>
    <n v="8"/>
    <n v="157"/>
    <n v="35683"/>
    <n v="32236"/>
    <n v="1225"/>
    <n v="99"/>
    <n v="207"/>
    <n v="155"/>
    <n v="63"/>
    <n v="1209"/>
    <n v="130"/>
    <x v="1"/>
    <n v="1686"/>
    <n v="0.64912104065564524"/>
    <x v="11"/>
    <s v="Sunday"/>
    <x v="5"/>
    <s v="6-10"/>
  </r>
  <r>
    <s v="IG-2347"/>
    <s v="Instagram"/>
    <d v="2025-06-22T00:00:00"/>
    <d v="1899-12-30T12:28:00"/>
    <x v="3"/>
    <s v="Travel"/>
    <n v="49418"/>
    <n v="8"/>
    <n v="257"/>
    <n v="26447"/>
    <n v="22307"/>
    <n v="620"/>
    <n v="45"/>
    <n v="102"/>
    <n v="78"/>
    <n v="154"/>
    <n v="659"/>
    <n v="83"/>
    <x v="1"/>
    <n v="845"/>
    <n v="0.45139422882350561"/>
    <x v="1"/>
    <s v="Sunday"/>
    <x v="5"/>
    <s v="6-10"/>
  </r>
  <r>
    <s v="IG-2348"/>
    <s v="Instagram"/>
    <d v="2025-06-22T00:00:00"/>
    <d v="1899-12-30T13:34:00"/>
    <x v="2"/>
    <s v="Travel"/>
    <n v="49619"/>
    <n v="5"/>
    <n v="148"/>
    <n v="12023"/>
    <n v="10946"/>
    <n v="328"/>
    <n v="40"/>
    <n v="20"/>
    <n v="38"/>
    <n v="34"/>
    <n v="281"/>
    <n v="13"/>
    <x v="1"/>
    <n v="426"/>
    <n v="0.22060097946351195"/>
    <x v="15"/>
    <s v="Sunday"/>
    <x v="5"/>
    <s v="3-5"/>
  </r>
  <r>
    <s v="IG-2349"/>
    <s v="Instagram"/>
    <d v="2025-06-22T00:00:00"/>
    <d v="1899-12-30T14:20:00"/>
    <x v="1"/>
    <s v="Education"/>
    <n v="49581"/>
    <n v="8"/>
    <n v="23"/>
    <n v="6530"/>
    <n v="5324"/>
    <n v="116"/>
    <n v="15"/>
    <n v="14"/>
    <n v="0"/>
    <n v="37"/>
    <n v="31"/>
    <n v="5"/>
    <x v="1"/>
    <n v="145"/>
    <n v="0.10737984308505275"/>
    <x v="2"/>
    <s v="Sunday"/>
    <x v="5"/>
    <s v="6-10"/>
  </r>
  <r>
    <s v="IG-2350"/>
    <s v="Instagram"/>
    <d v="2025-06-22T00:00:00"/>
    <d v="1899-12-30T17:30:00"/>
    <x v="3"/>
    <s v="Fitness"/>
    <n v="49623"/>
    <n v="7"/>
    <n v="224"/>
    <n v="46953"/>
    <n v="32494"/>
    <n v="968"/>
    <n v="75"/>
    <n v="183"/>
    <n v="102"/>
    <n v="87"/>
    <n v="656"/>
    <n v="79"/>
    <x v="1"/>
    <n v="1328"/>
    <n v="0.65481732261249825"/>
    <x v="14"/>
    <s v="Sunday"/>
    <x v="5"/>
    <s v="6-10"/>
  </r>
  <r>
    <s v="IG-2351"/>
    <s v="Instagram"/>
    <d v="2025-06-22T00:00:00"/>
    <d v="1899-12-30T18:34:00"/>
    <x v="3"/>
    <s v="Fitness"/>
    <n v="49613"/>
    <n v="7"/>
    <n v="75"/>
    <n v="23672"/>
    <n v="21561"/>
    <n v="606"/>
    <n v="60"/>
    <n v="144"/>
    <n v="110"/>
    <n v="144"/>
    <n v="874"/>
    <n v="139"/>
    <x v="1"/>
    <n v="920"/>
    <n v="0.43458367766512807"/>
    <x v="3"/>
    <s v="Sunday"/>
    <x v="5"/>
    <s v="6-10"/>
  </r>
  <r>
    <s v="IG-2352"/>
    <s v="Instagram"/>
    <d v="2025-06-22T00:00:00"/>
    <d v="1899-12-30T18:52:00"/>
    <x v="0"/>
    <s v="Business"/>
    <n v="49755"/>
    <n v="8"/>
    <n v="315"/>
    <n v="8742"/>
    <n v="7716"/>
    <n v="395"/>
    <n v="54"/>
    <n v="51"/>
    <n v="198"/>
    <n v="103"/>
    <n v="225"/>
    <n v="13"/>
    <x v="1"/>
    <n v="698"/>
    <n v="0.15507989146819415"/>
    <x v="3"/>
    <s v="Sunday"/>
    <x v="5"/>
    <s v="6-10"/>
  </r>
  <r>
    <s v="IG-2353"/>
    <s v="Instagram"/>
    <d v="2025-06-22T00:00:00"/>
    <d v="1899-12-30T19:15:00"/>
    <x v="2"/>
    <s v="Travel"/>
    <n v="49527"/>
    <n v="6"/>
    <n v="164"/>
    <n v="9602"/>
    <n v="7947"/>
    <n v="366"/>
    <n v="37"/>
    <n v="18"/>
    <n v="49"/>
    <n v="42"/>
    <n v="152"/>
    <n v="6"/>
    <x v="1"/>
    <n v="470"/>
    <n v="0.16045793203707068"/>
    <x v="4"/>
    <s v="Sunday"/>
    <x v="5"/>
    <s v="6-10"/>
  </r>
  <r>
    <s v="IG-2354"/>
    <s v="Instagram"/>
    <d v="2025-06-22T00:00:00"/>
    <d v="1899-12-30T20:33:00"/>
    <x v="3"/>
    <s v="Business"/>
    <n v="49711"/>
    <n v="8"/>
    <n v="84"/>
    <n v="33255"/>
    <n v="24838"/>
    <n v="1475"/>
    <n v="186"/>
    <n v="273"/>
    <n v="185"/>
    <n v="203"/>
    <n v="802"/>
    <n v="94"/>
    <x v="1"/>
    <n v="2119"/>
    <n v="0.49964796523908189"/>
    <x v="5"/>
    <s v="Sunday"/>
    <x v="5"/>
    <s v="6-10"/>
  </r>
  <r>
    <s v="IG-2355"/>
    <s v="Instagram"/>
    <d v="2025-06-22T00:00:00"/>
    <d v="1899-12-30T22:53:00"/>
    <x v="3"/>
    <s v="Fitness"/>
    <n v="49605"/>
    <n v="9"/>
    <n v="224"/>
    <n v="24760"/>
    <n v="17444"/>
    <n v="625"/>
    <n v="65"/>
    <n v="144"/>
    <n v="90"/>
    <n v="80"/>
    <n v="573"/>
    <n v="106"/>
    <x v="1"/>
    <n v="924"/>
    <n v="0.35165809898195749"/>
    <x v="19"/>
    <s v="Sunday"/>
    <x v="5"/>
    <s v="6-10"/>
  </r>
  <r>
    <s v="IG-2356"/>
    <s v="Instagram"/>
    <d v="2025-06-22T00:00:00"/>
    <d v="1899-12-30T23:14:00"/>
    <x v="2"/>
    <s v="Lifestyle"/>
    <n v="49646"/>
    <n v="11"/>
    <n v="132"/>
    <n v="9798"/>
    <n v="8480"/>
    <n v="310"/>
    <n v="21"/>
    <n v="22"/>
    <n v="41"/>
    <n v="63"/>
    <n v="227"/>
    <n v="14"/>
    <x v="1"/>
    <n v="394"/>
    <n v="0.17080933005680216"/>
    <x v="7"/>
    <s v="Sunday"/>
    <x v="5"/>
    <s v="11+"/>
  </r>
  <r>
    <s v="IG-2357"/>
    <s v="Instagram"/>
    <d v="2025-06-23T00:00:00"/>
    <d v="1899-12-30T04:32:00"/>
    <x v="2"/>
    <s v="Lifestyle"/>
    <n v="49710"/>
    <n v="7"/>
    <n v="167"/>
    <n v="7623"/>
    <n v="5353"/>
    <n v="182"/>
    <n v="19"/>
    <n v="13"/>
    <n v="25"/>
    <n v="14"/>
    <n v="61"/>
    <n v="10"/>
    <x v="1"/>
    <n v="239"/>
    <n v="0.10768457050895192"/>
    <x v="20"/>
    <s v="Monday"/>
    <x v="5"/>
    <s v="6-10"/>
  </r>
  <r>
    <s v="IG-2358"/>
    <s v="Instagram"/>
    <d v="2025-06-23T00:00:00"/>
    <d v="1899-12-30T05:45:00"/>
    <x v="2"/>
    <s v="Lifestyle"/>
    <n v="49452"/>
    <n v="5"/>
    <n v="226"/>
    <n v="4957"/>
    <n v="4306"/>
    <n v="121"/>
    <n v="11"/>
    <n v="9"/>
    <n v="15"/>
    <n v="15"/>
    <n v="37"/>
    <n v="7"/>
    <x v="1"/>
    <n v="156"/>
    <n v="8.7074334708404103E-2"/>
    <x v="18"/>
    <s v="Monday"/>
    <x v="5"/>
    <s v="3-5"/>
  </r>
  <r>
    <s v="IG-2359"/>
    <s v="Instagram"/>
    <d v="2025-06-23T00:00:00"/>
    <d v="1899-12-30T08:39:00"/>
    <x v="2"/>
    <s v="Fitness"/>
    <n v="49642"/>
    <n v="11"/>
    <n v="155"/>
    <n v="28006"/>
    <n v="19975"/>
    <n v="532"/>
    <n v="61"/>
    <n v="33"/>
    <n v="98"/>
    <n v="127"/>
    <n v="386"/>
    <n v="28"/>
    <x v="1"/>
    <n v="724"/>
    <n v="0.40238104830587001"/>
    <x v="0"/>
    <s v="Monday"/>
    <x v="5"/>
    <s v="11+"/>
  </r>
  <r>
    <s v="IG-2360"/>
    <s v="Instagram"/>
    <d v="2025-06-23T00:00:00"/>
    <d v="1899-12-30T09:05:00"/>
    <x v="2"/>
    <s v="Food"/>
    <n v="49565"/>
    <n v="12"/>
    <n v="616"/>
    <n v="9297"/>
    <n v="6658"/>
    <n v="251"/>
    <n v="23"/>
    <n v="17"/>
    <n v="36"/>
    <n v="35"/>
    <n v="146"/>
    <n v="16"/>
    <x v="1"/>
    <n v="327"/>
    <n v="0.13432865933622515"/>
    <x v="16"/>
    <s v="Monday"/>
    <x v="5"/>
    <s v="11+"/>
  </r>
  <r>
    <s v="IG-2361"/>
    <s v="Instagram"/>
    <d v="2025-06-23T00:00:00"/>
    <d v="1899-12-30T10:14:00"/>
    <x v="0"/>
    <s v="Fashion"/>
    <n v="49810"/>
    <n v="6"/>
    <n v="170"/>
    <n v="13150"/>
    <n v="10815"/>
    <n v="323"/>
    <n v="49"/>
    <n v="42"/>
    <n v="208"/>
    <n v="102"/>
    <n v="318"/>
    <n v="12"/>
    <x v="1"/>
    <n v="622"/>
    <n v="0.21712507528608713"/>
    <x v="17"/>
    <s v="Monday"/>
    <x v="5"/>
    <s v="6-10"/>
  </r>
  <r>
    <s v="IG-2362"/>
    <s v="Instagram"/>
    <d v="2025-06-23T00:00:00"/>
    <d v="1899-12-30T11:58:00"/>
    <x v="3"/>
    <s v="Lifestyle"/>
    <n v="49615"/>
    <n v="7"/>
    <n v="82"/>
    <n v="34965"/>
    <n v="28518"/>
    <n v="720"/>
    <n v="75"/>
    <n v="140"/>
    <n v="117"/>
    <n v="103"/>
    <n v="387"/>
    <n v="89"/>
    <x v="1"/>
    <n v="1052"/>
    <n v="0.57478585105310898"/>
    <x v="11"/>
    <s v="Monday"/>
    <x v="5"/>
    <s v="6-10"/>
  </r>
  <r>
    <s v="IG-2363"/>
    <s v="Instagram"/>
    <d v="2025-06-23T00:00:00"/>
    <d v="1899-12-30T12:54:00"/>
    <x v="2"/>
    <s v="Travel"/>
    <n v="49633"/>
    <n v="8"/>
    <n v="293"/>
    <n v="11633"/>
    <n v="8454"/>
    <n v="280"/>
    <n v="24"/>
    <n v="18"/>
    <n v="35"/>
    <n v="51"/>
    <n v="220"/>
    <n v="20"/>
    <x v="0"/>
    <n v="357"/>
    <n v="0.17033022384300767"/>
    <x v="1"/>
    <s v="Monday"/>
    <x v="5"/>
    <s v="6-10"/>
  </r>
  <r>
    <s v="IG-2364"/>
    <s v="Instagram"/>
    <d v="2025-06-23T00:00:00"/>
    <d v="1899-12-30T13:19:00"/>
    <x v="3"/>
    <s v="Tech"/>
    <n v="49719"/>
    <n v="9"/>
    <n v="109"/>
    <n v="15810"/>
    <n v="11346"/>
    <n v="506"/>
    <n v="57"/>
    <n v="112"/>
    <n v="63"/>
    <n v="59"/>
    <n v="393"/>
    <n v="73"/>
    <x v="1"/>
    <n v="738"/>
    <n v="0.22820249803897907"/>
    <x v="15"/>
    <s v="Monday"/>
    <x v="5"/>
    <s v="6-10"/>
  </r>
  <r>
    <s v="IG-2365"/>
    <s v="Instagram"/>
    <d v="2025-06-23T00:00:00"/>
    <d v="1899-12-30T13:38:00"/>
    <x v="2"/>
    <s v="Lifestyle"/>
    <n v="49662"/>
    <n v="4"/>
    <n v="554"/>
    <n v="11635"/>
    <n v="8624"/>
    <n v="267"/>
    <n v="28"/>
    <n v="23"/>
    <n v="37"/>
    <n v="35"/>
    <n v="228"/>
    <n v="18"/>
    <x v="1"/>
    <n v="355"/>
    <n v="0.17365390036647738"/>
    <x v="15"/>
    <s v="Monday"/>
    <x v="5"/>
    <s v="3-5"/>
  </r>
  <r>
    <s v="IG-2366"/>
    <s v="Instagram"/>
    <d v="2025-06-23T00:00:00"/>
    <d v="1899-12-30T13:43:00"/>
    <x v="3"/>
    <s v="Business"/>
    <n v="49595"/>
    <n v="8"/>
    <n v="96"/>
    <n v="19772"/>
    <n v="16868"/>
    <n v="604"/>
    <n v="70"/>
    <n v="121"/>
    <n v="93"/>
    <n v="39"/>
    <n v="243"/>
    <n v="30"/>
    <x v="1"/>
    <n v="888"/>
    <n v="0.34011493094061901"/>
    <x v="15"/>
    <s v="Monday"/>
    <x v="5"/>
    <s v="6-10"/>
  </r>
  <r>
    <s v="IG-2367"/>
    <s v="Instagram"/>
    <d v="2025-06-23T00:00:00"/>
    <d v="1899-12-30T14:14:00"/>
    <x v="2"/>
    <s v="Education"/>
    <n v="49747"/>
    <n v="6"/>
    <n v="108"/>
    <n v="4358"/>
    <n v="3744"/>
    <n v="119"/>
    <n v="11"/>
    <n v="7"/>
    <n v="13"/>
    <n v="35"/>
    <n v="90"/>
    <n v="5"/>
    <x v="1"/>
    <n v="150"/>
    <n v="7.5260819747924493E-2"/>
    <x v="2"/>
    <s v="Monday"/>
    <x v="5"/>
    <s v="6-10"/>
  </r>
  <r>
    <s v="IG-2368"/>
    <s v="Instagram"/>
    <d v="2025-06-23T00:00:00"/>
    <d v="1899-12-30T15:07:00"/>
    <x v="1"/>
    <s v="Fashion"/>
    <n v="49852"/>
    <n v="6"/>
    <n v="22"/>
    <n v="8298"/>
    <n v="5756"/>
    <n v="96"/>
    <n v="10"/>
    <n v="9"/>
    <n v="0"/>
    <n v="103"/>
    <n v="64"/>
    <n v="2"/>
    <x v="1"/>
    <n v="115"/>
    <n v="0.11546176682981625"/>
    <x v="12"/>
    <s v="Monday"/>
    <x v="5"/>
    <s v="6-10"/>
  </r>
  <r>
    <s v="IG-2369"/>
    <s v="Instagram"/>
    <d v="2025-06-23T00:00:00"/>
    <d v="1899-12-30T15:19:00"/>
    <x v="3"/>
    <s v="Lifestyle"/>
    <n v="49702"/>
    <n v="8"/>
    <n v="206"/>
    <n v="15557"/>
    <n v="12615"/>
    <n v="541"/>
    <n v="64"/>
    <n v="137"/>
    <n v="75"/>
    <n v="99"/>
    <n v="463"/>
    <n v="64"/>
    <x v="1"/>
    <n v="817"/>
    <n v="0.25381272383405096"/>
    <x v="12"/>
    <s v="Monday"/>
    <x v="5"/>
    <s v="6-10"/>
  </r>
  <r>
    <s v="IG-2370"/>
    <s v="Instagram"/>
    <d v="2025-06-23T00:00:00"/>
    <d v="1899-12-30T16:02:00"/>
    <x v="2"/>
    <s v="Business"/>
    <n v="49691"/>
    <n v="7"/>
    <n v="408"/>
    <n v="5880"/>
    <n v="4612"/>
    <n v="185"/>
    <n v="20"/>
    <n v="11"/>
    <n v="26"/>
    <n v="26"/>
    <n v="105"/>
    <n v="8"/>
    <x v="1"/>
    <n v="242"/>
    <n v="9.2813587973677322E-2"/>
    <x v="13"/>
    <s v="Monday"/>
    <x v="5"/>
    <s v="6-10"/>
  </r>
  <r>
    <s v="IG-2371"/>
    <s v="Instagram"/>
    <d v="2025-06-23T00:00:00"/>
    <d v="1899-12-30T16:14:00"/>
    <x v="3"/>
    <s v="Lifestyle"/>
    <n v="49782"/>
    <n v="9"/>
    <n v="134"/>
    <n v="18902"/>
    <n v="15596"/>
    <n v="370"/>
    <n v="39"/>
    <n v="76"/>
    <n v="48"/>
    <n v="48"/>
    <n v="548"/>
    <n v="42"/>
    <x v="1"/>
    <n v="533"/>
    <n v="0.31328592664015104"/>
    <x v="13"/>
    <s v="Monday"/>
    <x v="5"/>
    <s v="6-10"/>
  </r>
  <r>
    <s v="IG-2372"/>
    <s v="Instagram"/>
    <d v="2025-06-23T00:00:00"/>
    <d v="1899-12-30T17:39:00"/>
    <x v="2"/>
    <s v="Food"/>
    <n v="49636"/>
    <n v="8"/>
    <n v="221"/>
    <n v="23347"/>
    <n v="20520"/>
    <n v="402"/>
    <n v="54"/>
    <n v="35"/>
    <n v="89"/>
    <n v="63"/>
    <n v="243"/>
    <n v="20"/>
    <x v="0"/>
    <n v="580"/>
    <n v="0.41340962204851317"/>
    <x v="14"/>
    <s v="Monday"/>
    <x v="5"/>
    <s v="6-10"/>
  </r>
  <r>
    <s v="IG-2373"/>
    <s v="Instagram"/>
    <d v="2025-06-23T00:00:00"/>
    <d v="1899-12-30T17:41:00"/>
    <x v="1"/>
    <s v="Lifestyle"/>
    <n v="49622"/>
    <n v="14"/>
    <n v="22"/>
    <n v="8133"/>
    <n v="5812"/>
    <n v="77"/>
    <n v="10"/>
    <n v="12"/>
    <n v="0"/>
    <n v="113"/>
    <n v="67"/>
    <n v="5"/>
    <x v="1"/>
    <n v="99"/>
    <n v="0.11712546854217887"/>
    <x v="14"/>
    <s v="Monday"/>
    <x v="5"/>
    <s v="11+"/>
  </r>
  <r>
    <s v="IG-2374"/>
    <s v="Instagram"/>
    <d v="2025-06-23T00:00:00"/>
    <d v="1899-12-30T18:38:00"/>
    <x v="3"/>
    <s v="Food"/>
    <n v="49515"/>
    <n v="10"/>
    <n v="141"/>
    <n v="41220"/>
    <n v="30421"/>
    <n v="1247"/>
    <n v="128"/>
    <n v="285"/>
    <n v="180"/>
    <n v="138"/>
    <n v="1142"/>
    <n v="74"/>
    <x v="1"/>
    <n v="1840"/>
    <n v="0.61437948096536399"/>
    <x v="3"/>
    <s v="Monday"/>
    <x v="5"/>
    <s v="6-10"/>
  </r>
  <r>
    <s v="IG-2375"/>
    <s v="Instagram"/>
    <d v="2025-06-23T00:00:00"/>
    <d v="1899-12-30T19:00:00"/>
    <x v="3"/>
    <s v="Food"/>
    <n v="49706"/>
    <n v="5"/>
    <n v="68"/>
    <n v="42579"/>
    <n v="32625"/>
    <n v="1495"/>
    <n v="114"/>
    <n v="315"/>
    <n v="194"/>
    <n v="146"/>
    <n v="377"/>
    <n v="67"/>
    <x v="1"/>
    <n v="2118"/>
    <n v="0.65635939323220538"/>
    <x v="4"/>
    <s v="Monday"/>
    <x v="5"/>
    <s v="3-5"/>
  </r>
  <r>
    <s v="IG-2376"/>
    <s v="Instagram"/>
    <d v="2025-06-23T00:00:00"/>
    <d v="1899-12-30T22:17:00"/>
    <x v="2"/>
    <s v="Travel"/>
    <n v="49400"/>
    <n v="12"/>
    <n v="220"/>
    <n v="15785"/>
    <n v="12051"/>
    <n v="407"/>
    <n v="39"/>
    <n v="34"/>
    <n v="72"/>
    <n v="55"/>
    <n v="125"/>
    <n v="16"/>
    <x v="1"/>
    <n v="552"/>
    <n v="0.24394736842105263"/>
    <x v="19"/>
    <s v="Monday"/>
    <x v="5"/>
    <s v="11+"/>
  </r>
  <r>
    <s v="IG-2377"/>
    <s v="Instagram"/>
    <d v="2025-06-23T00:00:00"/>
    <d v="1899-12-30T22:27:00"/>
    <x v="3"/>
    <s v="Tech"/>
    <n v="49415"/>
    <n v="7"/>
    <n v="170"/>
    <n v="39096"/>
    <n v="30075"/>
    <n v="1071"/>
    <n v="88"/>
    <n v="253"/>
    <n v="178"/>
    <n v="89"/>
    <n v="550"/>
    <n v="166"/>
    <x v="1"/>
    <n v="1590"/>
    <n v="0.60862086411008798"/>
    <x v="19"/>
    <s v="Monday"/>
    <x v="5"/>
    <s v="6-10"/>
  </r>
  <r>
    <s v="IG-2378"/>
    <s v="Instagram"/>
    <d v="2025-06-23T00:00:00"/>
    <d v="1899-12-30T23:26:00"/>
    <x v="3"/>
    <s v="Fashion"/>
    <n v="49798"/>
    <n v="8"/>
    <n v="59"/>
    <n v="23874"/>
    <n v="21562"/>
    <n v="741"/>
    <n v="91"/>
    <n v="208"/>
    <n v="123"/>
    <n v="75"/>
    <n v="645"/>
    <n v="64"/>
    <x v="1"/>
    <n v="1163"/>
    <n v="0.4329892766777782"/>
    <x v="7"/>
    <s v="Monday"/>
    <x v="5"/>
    <s v="6-10"/>
  </r>
  <r>
    <s v="IG-2379"/>
    <s v="Instagram"/>
    <d v="2025-06-24T00:00:00"/>
    <d v="1899-12-30T00:26:00"/>
    <x v="3"/>
    <s v="Lifestyle"/>
    <n v="49769"/>
    <n v="9"/>
    <n v="159"/>
    <n v="13224"/>
    <n v="10482"/>
    <n v="271"/>
    <n v="33"/>
    <n v="40"/>
    <n v="28"/>
    <n v="52"/>
    <n v="336"/>
    <n v="60"/>
    <x v="1"/>
    <n v="372"/>
    <n v="0.21061303220880467"/>
    <x v="8"/>
    <s v="Tuesday"/>
    <x v="5"/>
    <s v="6-10"/>
  </r>
  <r>
    <s v="IG-2380"/>
    <s v="Instagram"/>
    <d v="2025-06-24T00:00:00"/>
    <d v="1899-12-30T02:36:00"/>
    <x v="1"/>
    <s v="Education"/>
    <n v="49542"/>
    <n v="4"/>
    <n v="44"/>
    <n v="4213"/>
    <n v="3887"/>
    <n v="60"/>
    <n v="11"/>
    <n v="9"/>
    <n v="0"/>
    <n v="56"/>
    <n v="58"/>
    <n v="3"/>
    <x v="0"/>
    <n v="80"/>
    <n v="7.8458681522748375E-2"/>
    <x v="21"/>
    <s v="Tuesday"/>
    <x v="5"/>
    <s v="3-5"/>
  </r>
  <r>
    <s v="IG-2381"/>
    <s v="Instagram"/>
    <d v="2025-06-24T00:00:00"/>
    <d v="1899-12-30T04:46:00"/>
    <x v="2"/>
    <s v="Fashion"/>
    <n v="49627"/>
    <n v="12"/>
    <n v="118"/>
    <n v="7449"/>
    <n v="5376"/>
    <n v="159"/>
    <n v="13"/>
    <n v="10"/>
    <n v="19"/>
    <n v="17"/>
    <n v="132"/>
    <n v="9"/>
    <x v="0"/>
    <n v="201"/>
    <n v="0.10832812783363895"/>
    <x v="20"/>
    <s v="Tuesday"/>
    <x v="5"/>
    <s v="11+"/>
  </r>
  <r>
    <s v="IG-2382"/>
    <s v="Instagram"/>
    <d v="2025-06-24T00:00:00"/>
    <d v="1899-12-30T07:11:00"/>
    <x v="1"/>
    <s v="Lifestyle"/>
    <n v="49616"/>
    <n v="1"/>
    <n v="31"/>
    <n v="3432"/>
    <n v="3155"/>
    <n v="50"/>
    <n v="8"/>
    <n v="9"/>
    <n v="0"/>
    <n v="51"/>
    <n v="46"/>
    <n v="2"/>
    <x v="1"/>
    <n v="67"/>
    <n v="6.3588358594001929E-2"/>
    <x v="10"/>
    <s v="Tuesday"/>
    <x v="5"/>
    <s v="0-2"/>
  </r>
  <r>
    <s v="IG-2383"/>
    <s v="Instagram"/>
    <d v="2025-06-24T00:00:00"/>
    <d v="1899-12-30T09:43:00"/>
    <x v="0"/>
    <s v="Lifestyle"/>
    <n v="49813"/>
    <n v="10"/>
    <n v="158"/>
    <n v="8557"/>
    <n v="6056"/>
    <n v="322"/>
    <n v="21"/>
    <n v="25"/>
    <n v="112"/>
    <n v="34"/>
    <n v="149"/>
    <n v="10"/>
    <x v="1"/>
    <n v="480"/>
    <n v="0.12157468933812458"/>
    <x v="16"/>
    <s v="Tuesday"/>
    <x v="5"/>
    <s v="6-10"/>
  </r>
  <r>
    <s v="IG-2384"/>
    <s v="Instagram"/>
    <d v="2025-06-24T00:00:00"/>
    <d v="1899-12-30T10:06:00"/>
    <x v="3"/>
    <s v="Fitness"/>
    <n v="49649"/>
    <n v="6"/>
    <n v="103"/>
    <n v="36219"/>
    <n v="30814"/>
    <n v="967"/>
    <n v="88"/>
    <n v="182"/>
    <n v="127"/>
    <n v="216"/>
    <n v="728"/>
    <n v="122"/>
    <x v="1"/>
    <n v="1364"/>
    <n v="0.62063687083324937"/>
    <x v="17"/>
    <s v="Tuesday"/>
    <x v="5"/>
    <s v="6-10"/>
  </r>
  <r>
    <s v="IG-2385"/>
    <s v="Instagram"/>
    <d v="2025-06-24T00:00:00"/>
    <d v="1899-12-30T10:10:00"/>
    <x v="3"/>
    <s v="Travel"/>
    <n v="49706"/>
    <n v="7"/>
    <n v="52"/>
    <n v="26456"/>
    <n v="19273"/>
    <n v="794"/>
    <n v="117"/>
    <n v="176"/>
    <n v="112"/>
    <n v="124"/>
    <n v="348"/>
    <n v="35"/>
    <x v="1"/>
    <n v="1199"/>
    <n v="0.38773991067476765"/>
    <x v="17"/>
    <s v="Tuesday"/>
    <x v="5"/>
    <s v="6-10"/>
  </r>
  <r>
    <s v="IG-2386"/>
    <s v="Instagram"/>
    <d v="2025-06-24T00:00:00"/>
    <d v="1899-12-30T11:22:00"/>
    <x v="1"/>
    <s v="Travel"/>
    <n v="49590"/>
    <n v="4"/>
    <n v="69"/>
    <n v="8778"/>
    <n v="6430"/>
    <n v="104"/>
    <n v="12"/>
    <n v="16"/>
    <n v="0"/>
    <n v="102"/>
    <n v="64"/>
    <n v="3"/>
    <x v="1"/>
    <n v="132"/>
    <n v="0.12966323855616052"/>
    <x v="11"/>
    <s v="Tuesday"/>
    <x v="5"/>
    <s v="3-5"/>
  </r>
  <r>
    <s v="IG-2387"/>
    <s v="Instagram"/>
    <d v="2025-06-24T00:00:00"/>
    <d v="1899-12-30T17:02:00"/>
    <x v="3"/>
    <s v="Business"/>
    <n v="49685"/>
    <n v="7"/>
    <n v="130"/>
    <n v="32650"/>
    <n v="23818"/>
    <n v="959"/>
    <n v="58"/>
    <n v="129"/>
    <n v="98"/>
    <n v="233"/>
    <n v="764"/>
    <n v="102"/>
    <x v="1"/>
    <n v="1244"/>
    <n v="0.47938009459595449"/>
    <x v="14"/>
    <s v="Tuesday"/>
    <x v="5"/>
    <s v="6-10"/>
  </r>
  <r>
    <s v="IG-2388"/>
    <s v="Instagram"/>
    <d v="2025-06-24T00:00:00"/>
    <d v="1899-12-30T18:41:00"/>
    <x v="3"/>
    <s v="Fitness"/>
    <n v="49583"/>
    <n v="7"/>
    <n v="158"/>
    <n v="39085"/>
    <n v="33290"/>
    <n v="1381"/>
    <n v="139"/>
    <n v="239"/>
    <n v="211"/>
    <n v="117"/>
    <n v="686"/>
    <n v="173"/>
    <x v="1"/>
    <n v="1970"/>
    <n v="0.67139947159308633"/>
    <x v="3"/>
    <s v="Tuesday"/>
    <x v="5"/>
    <s v="6-10"/>
  </r>
  <r>
    <s v="IG-2389"/>
    <s v="Instagram"/>
    <d v="2025-06-24T00:00:00"/>
    <d v="1899-12-30T20:23:00"/>
    <x v="3"/>
    <s v="Business"/>
    <n v="49912"/>
    <n v="10"/>
    <n v="168"/>
    <n v="32445"/>
    <n v="27792"/>
    <n v="1022"/>
    <n v="116"/>
    <n v="201"/>
    <n v="133"/>
    <n v="160"/>
    <n v="433"/>
    <n v="51"/>
    <x v="1"/>
    <n v="1472"/>
    <n v="0.55682000320564196"/>
    <x v="5"/>
    <s v="Tuesday"/>
    <x v="5"/>
    <s v="6-10"/>
  </r>
  <r>
    <s v="IG-2390"/>
    <s v="Instagram"/>
    <d v="2025-06-24T00:00:00"/>
    <d v="1899-12-30T20:30:00"/>
    <x v="0"/>
    <s v="Food"/>
    <n v="49944"/>
    <n v="3"/>
    <n v="186"/>
    <n v="13304"/>
    <n v="11271"/>
    <n v="595"/>
    <n v="74"/>
    <n v="95"/>
    <n v="348"/>
    <n v="35"/>
    <n v="312"/>
    <n v="25"/>
    <x v="1"/>
    <n v="1112"/>
    <n v="0.22567275348390198"/>
    <x v="5"/>
    <s v="Tuesday"/>
    <x v="5"/>
    <s v="3-5"/>
  </r>
  <r>
    <s v="IG-2391"/>
    <s v="Instagram"/>
    <d v="2025-06-24T00:00:00"/>
    <d v="1899-12-30T21:32:00"/>
    <x v="3"/>
    <s v="Fashion"/>
    <n v="49622"/>
    <n v="9"/>
    <n v="90"/>
    <n v="73133"/>
    <n v="62400"/>
    <n v="2725"/>
    <n v="208"/>
    <n v="778"/>
    <n v="328"/>
    <n v="455"/>
    <n v="1155"/>
    <n v="159"/>
    <x v="0"/>
    <n v="4039"/>
    <n v="1.2575067510378461"/>
    <x v="6"/>
    <s v="Tuesday"/>
    <x v="5"/>
    <s v="6-10"/>
  </r>
  <r>
    <s v="IG-2392"/>
    <s v="Instagram"/>
    <d v="2025-06-24T00:00:00"/>
    <d v="1899-12-30T22:12:00"/>
    <x v="3"/>
    <s v="Travel"/>
    <n v="49632"/>
    <n v="6"/>
    <n v="110"/>
    <n v="36338"/>
    <n v="26302"/>
    <n v="900"/>
    <n v="124"/>
    <n v="208"/>
    <n v="135"/>
    <n v="44"/>
    <n v="814"/>
    <n v="157"/>
    <x v="1"/>
    <n v="1367"/>
    <n v="0.52994036105738229"/>
    <x v="19"/>
    <s v="Tuesday"/>
    <x v="5"/>
    <s v="6-10"/>
  </r>
  <r>
    <s v="IG-2393"/>
    <s v="Instagram"/>
    <d v="2025-06-24T00:00:00"/>
    <d v="1899-12-30T22:19:00"/>
    <x v="3"/>
    <s v="Travel"/>
    <n v="49805"/>
    <n v="11"/>
    <n v="233"/>
    <n v="18542"/>
    <n v="13709"/>
    <n v="599"/>
    <n v="48"/>
    <n v="79"/>
    <n v="56"/>
    <n v="35"/>
    <n v="359"/>
    <n v="73"/>
    <x v="1"/>
    <n v="782"/>
    <n v="0.2752534886055617"/>
    <x v="19"/>
    <s v="Tuesday"/>
    <x v="5"/>
    <s v="11+"/>
  </r>
  <r>
    <s v="IG-2394"/>
    <s v="Instagram"/>
    <d v="2025-06-24T00:00:00"/>
    <d v="1899-12-30T23:13:00"/>
    <x v="2"/>
    <s v="Food"/>
    <n v="49597"/>
    <n v="9"/>
    <n v="137"/>
    <n v="6726"/>
    <n v="4782"/>
    <n v="256"/>
    <n v="19"/>
    <n v="14"/>
    <n v="19"/>
    <n v="14"/>
    <n v="52"/>
    <n v="10"/>
    <x v="1"/>
    <n v="308"/>
    <n v="9.6417122003346983E-2"/>
    <x v="7"/>
    <s v="Tuesday"/>
    <x v="5"/>
    <s v="6-10"/>
  </r>
  <r>
    <s v="IG-2395"/>
    <s v="Instagram"/>
    <d v="2025-06-25T00:00:00"/>
    <d v="1899-12-30T07:14:00"/>
    <x v="0"/>
    <s v="Fitness"/>
    <n v="49749"/>
    <n v="7"/>
    <n v="351"/>
    <n v="20614"/>
    <n v="15626"/>
    <n v="604"/>
    <n v="50"/>
    <n v="78"/>
    <n v="352"/>
    <n v="37"/>
    <n v="413"/>
    <n v="17"/>
    <x v="1"/>
    <n v="1084"/>
    <n v="0.31409676576413598"/>
    <x v="10"/>
    <s v="Wednesday"/>
    <x v="5"/>
    <s v="6-10"/>
  </r>
  <r>
    <s v="IG-2396"/>
    <s v="Instagram"/>
    <d v="2025-06-25T00:00:00"/>
    <d v="1899-12-30T07:58:00"/>
    <x v="2"/>
    <s v="Fashion"/>
    <n v="49491"/>
    <n v="7"/>
    <n v="111"/>
    <n v="6842"/>
    <n v="5732"/>
    <n v="175"/>
    <n v="18"/>
    <n v="12"/>
    <n v="24"/>
    <n v="35"/>
    <n v="121"/>
    <n v="14"/>
    <x v="1"/>
    <n v="229"/>
    <n v="0.11581903780485341"/>
    <x v="10"/>
    <s v="Wednesday"/>
    <x v="5"/>
    <s v="6-10"/>
  </r>
  <r>
    <s v="IG-2397"/>
    <s v="Instagram"/>
    <d v="2025-06-25T00:00:00"/>
    <d v="1899-12-30T08:52:00"/>
    <x v="0"/>
    <s v="Food"/>
    <n v="49479"/>
    <n v="5"/>
    <n v="297"/>
    <n v="14692"/>
    <n v="13529"/>
    <n v="417"/>
    <n v="44"/>
    <n v="47"/>
    <n v="271"/>
    <n v="45"/>
    <n v="173"/>
    <n v="42"/>
    <x v="1"/>
    <n v="779"/>
    <n v="0.27342913155075893"/>
    <x v="0"/>
    <s v="Wednesday"/>
    <x v="5"/>
    <s v="3-5"/>
  </r>
  <r>
    <s v="IG-2398"/>
    <s v="Instagram"/>
    <d v="2025-06-25T00:00:00"/>
    <d v="1899-12-30T14:37:00"/>
    <x v="1"/>
    <s v="Travel"/>
    <n v="49694"/>
    <n v="6"/>
    <n v="67"/>
    <n v="5821"/>
    <n v="4915"/>
    <n v="48"/>
    <n v="7"/>
    <n v="7"/>
    <n v="0"/>
    <n v="107"/>
    <n v="56"/>
    <n v="2"/>
    <x v="1"/>
    <n v="62"/>
    <n v="9.8905300438684757E-2"/>
    <x v="2"/>
    <s v="Wednesday"/>
    <x v="5"/>
    <s v="6-10"/>
  </r>
  <r>
    <s v="IG-2399"/>
    <s v="Instagram"/>
    <d v="2025-06-25T00:00:00"/>
    <d v="1899-12-30T15:37:00"/>
    <x v="3"/>
    <s v="Education"/>
    <n v="49735"/>
    <n v="9"/>
    <n v="121"/>
    <n v="34286"/>
    <n v="28423"/>
    <n v="2005"/>
    <n v="122"/>
    <n v="321"/>
    <n v="194"/>
    <n v="110"/>
    <n v="998"/>
    <n v="156"/>
    <x v="1"/>
    <n v="2642"/>
    <n v="0.57148889112295165"/>
    <x v="12"/>
    <s v="Wednesday"/>
    <x v="5"/>
    <s v="6-10"/>
  </r>
  <r>
    <s v="IG-2400"/>
    <s v="Instagram"/>
    <d v="2025-06-25T00:00:00"/>
    <d v="1899-12-30T17:24:00"/>
    <x v="0"/>
    <s v="Lifestyle"/>
    <n v="49698"/>
    <n v="9"/>
    <n v="300"/>
    <n v="13090"/>
    <n v="9205"/>
    <n v="293"/>
    <n v="32"/>
    <n v="34"/>
    <n v="143"/>
    <n v="70"/>
    <n v="274"/>
    <n v="28"/>
    <x v="1"/>
    <n v="502"/>
    <n v="0.18521872107529477"/>
    <x v="14"/>
    <s v="Wednesday"/>
    <x v="5"/>
    <s v="6-10"/>
  </r>
  <r>
    <s v="IG-2401"/>
    <s v="Instagram"/>
    <d v="2025-06-25T00:00:00"/>
    <d v="1899-12-30T17:53:00"/>
    <x v="2"/>
    <s v="Food"/>
    <n v="49647"/>
    <n v="5"/>
    <n v="111"/>
    <n v="10517"/>
    <n v="7339"/>
    <n v="215"/>
    <n v="19"/>
    <n v="11"/>
    <n v="25"/>
    <n v="51"/>
    <n v="147"/>
    <n v="17"/>
    <x v="1"/>
    <n v="270"/>
    <n v="0.1478236348621266"/>
    <x v="14"/>
    <s v="Wednesday"/>
    <x v="5"/>
    <s v="3-5"/>
  </r>
  <r>
    <s v="IG-2402"/>
    <s v="Instagram"/>
    <d v="2025-06-25T00:00:00"/>
    <d v="1899-12-30T18:14:00"/>
    <x v="1"/>
    <s v="Education"/>
    <n v="49765"/>
    <n v="4"/>
    <n v="42"/>
    <n v="3372"/>
    <n v="2847"/>
    <n v="56"/>
    <n v="7"/>
    <n v="5"/>
    <n v="0"/>
    <n v="68"/>
    <n v="18"/>
    <n v="1"/>
    <x v="1"/>
    <n v="68"/>
    <n v="5.7208881744197727E-2"/>
    <x v="3"/>
    <s v="Wednesday"/>
    <x v="5"/>
    <s v="3-5"/>
  </r>
  <r>
    <s v="IG-2403"/>
    <s v="Instagram"/>
    <d v="2025-06-25T00:00:00"/>
    <d v="1899-12-30T18:54:00"/>
    <x v="0"/>
    <s v="Lifestyle"/>
    <n v="49910"/>
    <n v="5"/>
    <n v="349"/>
    <n v="5786"/>
    <n v="4820"/>
    <n v="239"/>
    <n v="19"/>
    <n v="27"/>
    <n v="91"/>
    <n v="39"/>
    <n v="82"/>
    <n v="16"/>
    <x v="1"/>
    <n v="376"/>
    <n v="9.6573832899218587E-2"/>
    <x v="3"/>
    <s v="Wednesday"/>
    <x v="5"/>
    <s v="3-5"/>
  </r>
  <r>
    <s v="IG-2404"/>
    <s v="Instagram"/>
    <d v="2025-06-25T00:00:00"/>
    <d v="1899-12-30T19:55:00"/>
    <x v="0"/>
    <s v="Lifestyle"/>
    <n v="49780"/>
    <n v="5"/>
    <n v="143"/>
    <n v="15628"/>
    <n v="12452"/>
    <n v="567"/>
    <n v="58"/>
    <n v="64"/>
    <n v="275"/>
    <n v="50"/>
    <n v="124"/>
    <n v="39"/>
    <x v="1"/>
    <n v="964"/>
    <n v="0.25014061872237847"/>
    <x v="4"/>
    <s v="Wednesday"/>
    <x v="5"/>
    <s v="3-5"/>
  </r>
  <r>
    <s v="IG-2405"/>
    <s v="Instagram"/>
    <d v="2025-06-25T00:00:00"/>
    <d v="1899-12-30T20:02:00"/>
    <x v="0"/>
    <s v="Travel"/>
    <n v="49790"/>
    <n v="6"/>
    <n v="605"/>
    <n v="14610"/>
    <n v="11192"/>
    <n v="379"/>
    <n v="51"/>
    <n v="61"/>
    <n v="214"/>
    <n v="47"/>
    <n v="144"/>
    <n v="11"/>
    <x v="1"/>
    <n v="705"/>
    <n v="0.22478409319140388"/>
    <x v="5"/>
    <s v="Wednesday"/>
    <x v="5"/>
    <s v="6-10"/>
  </r>
  <r>
    <s v="IG-2406"/>
    <s v="Instagram"/>
    <d v="2025-06-26T00:00:00"/>
    <d v="1899-12-30T06:55:00"/>
    <x v="3"/>
    <s v="Travel"/>
    <n v="49768"/>
    <n v="5"/>
    <n v="56"/>
    <n v="38873"/>
    <n v="30952"/>
    <n v="1041"/>
    <n v="103"/>
    <n v="197"/>
    <n v="160"/>
    <n v="188"/>
    <n v="945"/>
    <n v="95"/>
    <x v="1"/>
    <n v="1501"/>
    <n v="0.62192573541231311"/>
    <x v="9"/>
    <s v="Thursday"/>
    <x v="5"/>
    <s v="3-5"/>
  </r>
  <r>
    <s v="IG-2407"/>
    <s v="Instagram"/>
    <d v="2025-06-26T00:00:00"/>
    <d v="1899-12-30T08:26:00"/>
    <x v="3"/>
    <s v="Education"/>
    <n v="49788"/>
    <n v="4"/>
    <n v="113"/>
    <n v="17535"/>
    <n v="13466"/>
    <n v="897"/>
    <n v="114"/>
    <n v="191"/>
    <n v="137"/>
    <n v="36"/>
    <n v="204"/>
    <n v="48"/>
    <x v="1"/>
    <n v="1339"/>
    <n v="0.27046677914356876"/>
    <x v="0"/>
    <s v="Thursday"/>
    <x v="5"/>
    <s v="3-5"/>
  </r>
  <r>
    <s v="IG-2408"/>
    <s v="Instagram"/>
    <d v="2025-06-26T00:00:00"/>
    <d v="1899-12-30T10:37:00"/>
    <x v="3"/>
    <s v="Fitness"/>
    <n v="49677"/>
    <n v="8"/>
    <n v="141"/>
    <n v="9953"/>
    <n v="7675"/>
    <n v="462"/>
    <n v="40"/>
    <n v="65"/>
    <n v="34"/>
    <n v="42"/>
    <n v="90"/>
    <n v="26"/>
    <x v="1"/>
    <n v="601"/>
    <n v="0.15449805745113432"/>
    <x v="17"/>
    <s v="Thursday"/>
    <x v="5"/>
    <s v="6-10"/>
  </r>
  <r>
    <s v="IG-2409"/>
    <s v="Instagram"/>
    <d v="2025-06-26T00:00:00"/>
    <d v="1899-12-30T14:43:00"/>
    <x v="3"/>
    <s v="Fashion"/>
    <n v="49688"/>
    <n v="11"/>
    <n v="128"/>
    <n v="26606"/>
    <n v="18425"/>
    <n v="544"/>
    <n v="59"/>
    <n v="105"/>
    <n v="59"/>
    <n v="44"/>
    <n v="358"/>
    <n v="90"/>
    <x v="1"/>
    <n v="767"/>
    <n v="0.3708138786024795"/>
    <x v="2"/>
    <s v="Thursday"/>
    <x v="5"/>
    <s v="11+"/>
  </r>
  <r>
    <s v="IG-2410"/>
    <s v="Instagram"/>
    <d v="2025-06-26T00:00:00"/>
    <d v="1899-12-30T14:46:00"/>
    <x v="3"/>
    <s v="Education"/>
    <n v="49715"/>
    <n v="7"/>
    <n v="127"/>
    <n v="27654"/>
    <n v="21620"/>
    <n v="969"/>
    <n v="105"/>
    <n v="209"/>
    <n v="110"/>
    <n v="42"/>
    <n v="253"/>
    <n v="54"/>
    <x v="1"/>
    <n v="1393"/>
    <n v="0.43487880921251132"/>
    <x v="2"/>
    <s v="Thursday"/>
    <x v="5"/>
    <s v="6-10"/>
  </r>
  <r>
    <s v="IG-2411"/>
    <s v="Instagram"/>
    <d v="2025-06-26T00:00:00"/>
    <d v="1899-12-30T15:10:00"/>
    <x v="0"/>
    <s v="Business"/>
    <n v="49610"/>
    <n v="9"/>
    <n v="286"/>
    <n v="9072"/>
    <n v="6499"/>
    <n v="222"/>
    <n v="38"/>
    <n v="36"/>
    <n v="177"/>
    <n v="36"/>
    <n v="147"/>
    <n v="10"/>
    <x v="1"/>
    <n v="473"/>
    <n v="0.1310018141503729"/>
    <x v="12"/>
    <s v="Thursday"/>
    <x v="5"/>
    <s v="6-10"/>
  </r>
  <r>
    <s v="IG-2412"/>
    <s v="Instagram"/>
    <d v="2025-06-26T00:00:00"/>
    <d v="1899-12-30T15:31:00"/>
    <x v="3"/>
    <s v="Tech"/>
    <n v="49668"/>
    <n v="5"/>
    <n v="120"/>
    <n v="25449"/>
    <n v="23100"/>
    <n v="760"/>
    <n v="112"/>
    <n v="248"/>
    <n v="175"/>
    <n v="164"/>
    <n v="307"/>
    <n v="138"/>
    <x v="1"/>
    <n v="1295"/>
    <n v="0.46508818555206571"/>
    <x v="12"/>
    <s v="Thursday"/>
    <x v="5"/>
    <s v="3-5"/>
  </r>
  <r>
    <s v="IG-2413"/>
    <s v="Instagram"/>
    <d v="2025-06-26T00:00:00"/>
    <d v="1899-12-30T17:44:00"/>
    <x v="0"/>
    <s v="Education"/>
    <n v="49879"/>
    <n v="9"/>
    <n v="157"/>
    <n v="8733"/>
    <n v="6877"/>
    <n v="430"/>
    <n v="38"/>
    <n v="41"/>
    <n v="219"/>
    <n v="54"/>
    <n v="167"/>
    <n v="8"/>
    <x v="1"/>
    <n v="728"/>
    <n v="0.13787365424326872"/>
    <x v="14"/>
    <s v="Thursday"/>
    <x v="5"/>
    <s v="6-10"/>
  </r>
  <r>
    <s v="IG-2414"/>
    <s v="Instagram"/>
    <d v="2025-06-26T00:00:00"/>
    <d v="1899-12-30T19:02:00"/>
    <x v="3"/>
    <s v="Fashion"/>
    <n v="49829"/>
    <n v="1"/>
    <n v="115"/>
    <n v="18775"/>
    <n v="14977"/>
    <n v="829"/>
    <n v="84"/>
    <n v="112"/>
    <n v="74"/>
    <n v="90"/>
    <n v="198"/>
    <n v="36"/>
    <x v="1"/>
    <n v="1099"/>
    <n v="0.30056794236288104"/>
    <x v="4"/>
    <s v="Thursday"/>
    <x v="5"/>
    <s v="0-2"/>
  </r>
  <r>
    <s v="IG-2415"/>
    <s v="Instagram"/>
    <d v="2025-06-26T00:00:00"/>
    <d v="1899-12-30T20:07:00"/>
    <x v="3"/>
    <s v="Fashion"/>
    <n v="49861"/>
    <n v="8"/>
    <n v="147"/>
    <n v="27080"/>
    <n v="19794"/>
    <n v="714"/>
    <n v="83"/>
    <n v="151"/>
    <n v="80"/>
    <n v="115"/>
    <n v="567"/>
    <n v="65"/>
    <x v="1"/>
    <n v="1028"/>
    <n v="0.39698361444816588"/>
    <x v="5"/>
    <s v="Thursday"/>
    <x v="5"/>
    <s v="6-10"/>
  </r>
  <r>
    <s v="IG-2416"/>
    <s v="Instagram"/>
    <d v="2025-06-26T00:00:00"/>
    <d v="1899-12-30T20:32:00"/>
    <x v="3"/>
    <s v="Fashion"/>
    <n v="49913"/>
    <n v="5"/>
    <n v="228"/>
    <n v="25978"/>
    <n v="22615"/>
    <n v="950"/>
    <n v="80"/>
    <n v="139"/>
    <n v="114"/>
    <n v="67"/>
    <n v="608"/>
    <n v="48"/>
    <x v="1"/>
    <n v="1283"/>
    <n v="0.45308837377036043"/>
    <x v="5"/>
    <s v="Thursday"/>
    <x v="5"/>
    <s v="3-5"/>
  </r>
  <r>
    <s v="IG-2417"/>
    <s v="Instagram"/>
    <d v="2025-06-26T00:00:00"/>
    <d v="1899-12-30T21:11:00"/>
    <x v="3"/>
    <s v="Education"/>
    <n v="49932"/>
    <n v="6"/>
    <n v="67"/>
    <n v="36637"/>
    <n v="27807"/>
    <n v="1222"/>
    <n v="198"/>
    <n v="291"/>
    <n v="221"/>
    <n v="213"/>
    <n v="584"/>
    <n v="89"/>
    <x v="1"/>
    <n v="1932"/>
    <n v="0.5568973804373949"/>
    <x v="6"/>
    <s v="Thursday"/>
    <x v="5"/>
    <s v="6-10"/>
  </r>
  <r>
    <s v="IG-2418"/>
    <s v="Instagram"/>
    <d v="2025-06-26T00:00:00"/>
    <d v="1899-12-30T21:22:00"/>
    <x v="1"/>
    <s v="Education"/>
    <n v="49848"/>
    <n v="8"/>
    <n v="52"/>
    <n v="2949"/>
    <n v="2303"/>
    <n v="53"/>
    <n v="6"/>
    <n v="6"/>
    <n v="0"/>
    <n v="17"/>
    <n v="15"/>
    <n v="1"/>
    <x v="1"/>
    <n v="65"/>
    <n v="4.6200449366072864E-2"/>
    <x v="6"/>
    <s v="Thursday"/>
    <x v="5"/>
    <s v="6-10"/>
  </r>
  <r>
    <s v="IG-2419"/>
    <s v="Instagram"/>
    <d v="2025-06-26T00:00:00"/>
    <d v="1899-12-30T22:00:00"/>
    <x v="3"/>
    <s v="Fitness"/>
    <n v="49702"/>
    <n v="10"/>
    <n v="171"/>
    <n v="65625"/>
    <n v="51051"/>
    <n v="1262"/>
    <n v="124"/>
    <n v="219"/>
    <n v="155"/>
    <n v="122"/>
    <n v="2001"/>
    <n v="256"/>
    <x v="0"/>
    <n v="1760"/>
    <n v="1.0271417649189167"/>
    <x v="19"/>
    <s v="Thursday"/>
    <x v="5"/>
    <s v="6-10"/>
  </r>
  <r>
    <s v="IG-2420"/>
    <s v="Instagram"/>
    <d v="2025-06-26T00:00:00"/>
    <d v="1899-12-30T23:21:00"/>
    <x v="0"/>
    <s v="Food"/>
    <n v="49662"/>
    <n v="8"/>
    <n v="250"/>
    <n v="9338"/>
    <n v="8066"/>
    <n v="286"/>
    <n v="38"/>
    <n v="49"/>
    <n v="159"/>
    <n v="24"/>
    <n v="237"/>
    <n v="14"/>
    <x v="1"/>
    <n v="532"/>
    <n v="0.1624179453102976"/>
    <x v="7"/>
    <s v="Thursday"/>
    <x v="5"/>
    <s v="6-10"/>
  </r>
  <r>
    <s v="IG-2421"/>
    <s v="Instagram"/>
    <d v="2025-06-26T00:00:00"/>
    <d v="1899-12-30T23:48:00"/>
    <x v="3"/>
    <s v="Fashion"/>
    <n v="49757"/>
    <n v="11"/>
    <n v="85"/>
    <n v="9771"/>
    <n v="7427"/>
    <n v="205"/>
    <n v="23"/>
    <n v="33"/>
    <n v="23"/>
    <n v="50"/>
    <n v="210"/>
    <n v="41"/>
    <x v="1"/>
    <n v="284"/>
    <n v="0.14926542998975018"/>
    <x v="7"/>
    <s v="Thursday"/>
    <x v="5"/>
    <s v="11+"/>
  </r>
  <r>
    <s v="IG-2422"/>
    <s v="Instagram"/>
    <d v="2025-06-27T00:00:00"/>
    <d v="1899-12-30T00:03:00"/>
    <x v="3"/>
    <s v="Tech"/>
    <n v="49813"/>
    <n v="8"/>
    <n v="108"/>
    <n v="18081"/>
    <n v="13905"/>
    <n v="621"/>
    <n v="52"/>
    <n v="133"/>
    <n v="68"/>
    <n v="54"/>
    <n v="499"/>
    <n v="66"/>
    <x v="1"/>
    <n v="874"/>
    <n v="0.27914399855459421"/>
    <x v="8"/>
    <s v="Friday"/>
    <x v="5"/>
    <s v="6-10"/>
  </r>
  <r>
    <s v="IG-2423"/>
    <s v="Instagram"/>
    <d v="2025-06-27T00:00:00"/>
    <d v="1899-12-30T00:22:00"/>
    <x v="1"/>
    <s v="Lifestyle"/>
    <n v="49954"/>
    <n v="10"/>
    <n v="65"/>
    <n v="5110"/>
    <n v="3526"/>
    <n v="35"/>
    <n v="5"/>
    <n v="4"/>
    <n v="0"/>
    <n v="43"/>
    <n v="27"/>
    <n v="3"/>
    <x v="1"/>
    <n v="44"/>
    <n v="7.0584938143091649E-2"/>
    <x v="8"/>
    <s v="Friday"/>
    <x v="5"/>
    <s v="6-10"/>
  </r>
  <r>
    <s v="IG-2424"/>
    <s v="Instagram"/>
    <d v="2025-06-27T00:00:00"/>
    <d v="1899-12-30T02:39:00"/>
    <x v="1"/>
    <s v="Travel"/>
    <n v="49795"/>
    <n v="16"/>
    <n v="47"/>
    <n v="3726"/>
    <n v="3302"/>
    <n v="70"/>
    <n v="8"/>
    <n v="10"/>
    <n v="0"/>
    <n v="69"/>
    <n v="30"/>
    <n v="1"/>
    <x v="1"/>
    <n v="88"/>
    <n v="6.6311878702680987E-2"/>
    <x v="21"/>
    <s v="Friday"/>
    <x v="5"/>
    <s v="11+"/>
  </r>
  <r>
    <s v="IG-2425"/>
    <s v="Instagram"/>
    <d v="2025-06-27T00:00:00"/>
    <d v="1899-12-30T08:43:00"/>
    <x v="0"/>
    <s v="Fashion"/>
    <n v="49655"/>
    <n v="13"/>
    <n v="368"/>
    <n v="22788"/>
    <n v="15987"/>
    <n v="616"/>
    <n v="66"/>
    <n v="88"/>
    <n v="538"/>
    <n v="117"/>
    <n v="427"/>
    <n v="30"/>
    <x v="1"/>
    <n v="1308"/>
    <n v="0.32196153458866178"/>
    <x v="0"/>
    <s v="Friday"/>
    <x v="5"/>
    <s v="11+"/>
  </r>
  <r>
    <s v="IG-2426"/>
    <s v="Instagram"/>
    <d v="2025-06-27T00:00:00"/>
    <d v="1899-12-30T10:42:00"/>
    <x v="2"/>
    <s v="Fitness"/>
    <n v="49854"/>
    <n v="6"/>
    <n v="117"/>
    <n v="13354"/>
    <n v="9811"/>
    <n v="538"/>
    <n v="51"/>
    <n v="41"/>
    <n v="83"/>
    <n v="38"/>
    <n v="243"/>
    <n v="17"/>
    <x v="1"/>
    <n v="713"/>
    <n v="0.19679464034982147"/>
    <x v="17"/>
    <s v="Friday"/>
    <x v="5"/>
    <s v="6-10"/>
  </r>
  <r>
    <s v="IG-2427"/>
    <s v="Instagram"/>
    <d v="2025-06-27T00:00:00"/>
    <d v="1899-12-30T10:55:00"/>
    <x v="3"/>
    <s v="Education"/>
    <n v="49824"/>
    <n v="8"/>
    <n v="38"/>
    <n v="14403"/>
    <n v="10608"/>
    <n v="305"/>
    <n v="26"/>
    <n v="77"/>
    <n v="37"/>
    <n v="100"/>
    <n v="371"/>
    <n v="59"/>
    <x v="1"/>
    <n v="445"/>
    <n v="0.21290944123314065"/>
    <x v="17"/>
    <s v="Friday"/>
    <x v="5"/>
    <s v="6-10"/>
  </r>
  <r>
    <s v="IG-2428"/>
    <s v="Instagram"/>
    <d v="2025-06-27T00:00:00"/>
    <d v="1899-12-30T11:03:00"/>
    <x v="3"/>
    <s v="Fitness"/>
    <n v="49729"/>
    <n v="3"/>
    <n v="118"/>
    <n v="42674"/>
    <n v="32969"/>
    <n v="1000"/>
    <n v="87"/>
    <n v="178"/>
    <n v="96"/>
    <n v="216"/>
    <n v="593"/>
    <n v="148"/>
    <x v="1"/>
    <n v="1361"/>
    <n v="0.6629733153693016"/>
    <x v="11"/>
    <s v="Friday"/>
    <x v="5"/>
    <s v="3-5"/>
  </r>
  <r>
    <s v="IG-2429"/>
    <s v="Instagram"/>
    <d v="2025-06-27T00:00:00"/>
    <d v="1899-12-30T12:11:00"/>
    <x v="2"/>
    <s v="Food"/>
    <n v="49929"/>
    <n v="10"/>
    <n v="107"/>
    <n v="8597"/>
    <n v="6672"/>
    <n v="222"/>
    <n v="17"/>
    <n v="11"/>
    <n v="28"/>
    <n v="46"/>
    <n v="102"/>
    <n v="14"/>
    <x v="1"/>
    <n v="278"/>
    <n v="0.13362975425103646"/>
    <x v="1"/>
    <s v="Friday"/>
    <x v="5"/>
    <s v="6-10"/>
  </r>
  <r>
    <s v="IG-2430"/>
    <s v="Instagram"/>
    <d v="2025-06-27T00:00:00"/>
    <d v="1899-12-30T18:42:00"/>
    <x v="3"/>
    <s v="Lifestyle"/>
    <n v="49990"/>
    <n v="6"/>
    <n v="87"/>
    <n v="38167"/>
    <n v="28887"/>
    <n v="755"/>
    <n v="92"/>
    <n v="147"/>
    <n v="124"/>
    <n v="48"/>
    <n v="799"/>
    <n v="100"/>
    <x v="1"/>
    <n v="1118"/>
    <n v="0.57785557111422281"/>
    <x v="3"/>
    <s v="Friday"/>
    <x v="5"/>
    <s v="6-10"/>
  </r>
  <r>
    <s v="IG-2431"/>
    <s v="Instagram"/>
    <d v="2025-06-27T00:00:00"/>
    <d v="1899-12-30T19:33:00"/>
    <x v="3"/>
    <s v="Food"/>
    <n v="49935"/>
    <n v="7"/>
    <n v="131"/>
    <n v="54295"/>
    <n v="48621"/>
    <n v="1421"/>
    <n v="209"/>
    <n v="318"/>
    <n v="206"/>
    <n v="97"/>
    <n v="1155"/>
    <n v="207"/>
    <x v="1"/>
    <n v="2154"/>
    <n v="0.97368579152898771"/>
    <x v="4"/>
    <s v="Friday"/>
    <x v="5"/>
    <s v="6-10"/>
  </r>
  <r>
    <s v="IG-2432"/>
    <s v="Instagram"/>
    <d v="2025-06-27T00:00:00"/>
    <d v="1899-12-30T20:23:00"/>
    <x v="2"/>
    <s v="Fitness"/>
    <n v="49719"/>
    <n v="8"/>
    <n v="161"/>
    <n v="14881"/>
    <n v="12223"/>
    <n v="566"/>
    <n v="42"/>
    <n v="33"/>
    <n v="61"/>
    <n v="40"/>
    <n v="248"/>
    <n v="11"/>
    <x v="1"/>
    <n v="702"/>
    <n v="0.24584162996037731"/>
    <x v="5"/>
    <s v="Friday"/>
    <x v="5"/>
    <s v="6-10"/>
  </r>
  <r>
    <s v="IG-2433"/>
    <s v="Instagram"/>
    <d v="2025-06-27T00:00:00"/>
    <d v="1899-12-30T22:04:00"/>
    <x v="2"/>
    <s v="Lifestyle"/>
    <n v="49783"/>
    <n v="5"/>
    <n v="162"/>
    <n v="5345"/>
    <n v="4654"/>
    <n v="172"/>
    <n v="15"/>
    <n v="10"/>
    <n v="23"/>
    <n v="28"/>
    <n v="88"/>
    <n v="9"/>
    <x v="1"/>
    <n v="220"/>
    <n v="9.3485728059779449E-2"/>
    <x v="19"/>
    <s v="Friday"/>
    <x v="5"/>
    <s v="3-5"/>
  </r>
  <r>
    <s v="IG-2434"/>
    <s v="Instagram"/>
    <d v="2025-06-27T00:00:00"/>
    <d v="1899-12-30T22:12:00"/>
    <x v="2"/>
    <s v="Travel"/>
    <n v="49740"/>
    <n v="9"/>
    <n v="196"/>
    <n v="6538"/>
    <n v="5688"/>
    <n v="230"/>
    <n v="21"/>
    <n v="11"/>
    <n v="26"/>
    <n v="33"/>
    <n v="83"/>
    <n v="7"/>
    <x v="1"/>
    <n v="288"/>
    <n v="0.1143546441495778"/>
    <x v="19"/>
    <s v="Friday"/>
    <x v="5"/>
    <s v="6-10"/>
  </r>
  <r>
    <s v="IG-2435"/>
    <s v="Instagram"/>
    <d v="2025-06-27T00:00:00"/>
    <d v="1899-12-30T23:46:00"/>
    <x v="2"/>
    <s v="Travel"/>
    <n v="49634"/>
    <n v="5"/>
    <n v="322"/>
    <n v="16651"/>
    <n v="13430"/>
    <n v="559"/>
    <n v="61"/>
    <n v="44"/>
    <n v="74"/>
    <n v="99"/>
    <n v="127"/>
    <n v="26"/>
    <x v="1"/>
    <n v="738"/>
    <n v="0.27058065036063988"/>
    <x v="7"/>
    <s v="Friday"/>
    <x v="5"/>
    <s v="3-5"/>
  </r>
  <r>
    <s v="IG-2436"/>
    <s v="Instagram"/>
    <d v="2025-06-28T00:00:00"/>
    <d v="1899-12-30T07:19:00"/>
    <x v="2"/>
    <s v="Travel"/>
    <n v="49951"/>
    <n v="3"/>
    <n v="169"/>
    <n v="49955"/>
    <n v="35585"/>
    <n v="1186"/>
    <n v="89"/>
    <n v="67"/>
    <n v="147"/>
    <n v="96"/>
    <n v="515"/>
    <n v="29"/>
    <x v="0"/>
    <n v="1489"/>
    <n v="0.71239815018718344"/>
    <x v="10"/>
    <s v="Saturday"/>
    <x v="5"/>
    <s v="3-5"/>
  </r>
  <r>
    <s v="IG-2437"/>
    <s v="Instagram"/>
    <d v="2025-06-28T00:00:00"/>
    <d v="1899-12-30T08:43:00"/>
    <x v="3"/>
    <s v="Food"/>
    <n v="49908"/>
    <n v="15"/>
    <n v="135"/>
    <n v="27969"/>
    <n v="22394"/>
    <n v="1066"/>
    <n v="108"/>
    <n v="261"/>
    <n v="184"/>
    <n v="165"/>
    <n v="541"/>
    <n v="53"/>
    <x v="1"/>
    <n v="1619"/>
    <n v="0.44870561833774142"/>
    <x v="0"/>
    <s v="Saturday"/>
    <x v="5"/>
    <s v="11+"/>
  </r>
  <r>
    <s v="IG-2438"/>
    <s v="Instagram"/>
    <d v="2025-06-28T00:00:00"/>
    <d v="1899-12-30T10:14:00"/>
    <x v="2"/>
    <s v="Fashion"/>
    <n v="49793"/>
    <n v="3"/>
    <n v="569"/>
    <n v="16219"/>
    <n v="13563"/>
    <n v="361"/>
    <n v="28"/>
    <n v="19"/>
    <n v="50"/>
    <n v="36"/>
    <n v="213"/>
    <n v="21"/>
    <x v="0"/>
    <n v="458"/>
    <n v="0.27238768501596611"/>
    <x v="17"/>
    <s v="Saturday"/>
    <x v="5"/>
    <s v="3-5"/>
  </r>
  <r>
    <s v="IG-2439"/>
    <s v="Instagram"/>
    <d v="2025-06-28T00:00:00"/>
    <d v="1899-12-30T11:44:00"/>
    <x v="3"/>
    <s v="Fitness"/>
    <n v="49918"/>
    <n v="7"/>
    <n v="95"/>
    <n v="53616"/>
    <n v="39806"/>
    <n v="1382"/>
    <n v="119"/>
    <n v="260"/>
    <n v="138"/>
    <n v="267"/>
    <n v="904"/>
    <n v="186"/>
    <x v="1"/>
    <n v="1899"/>
    <n v="0.79742778156176131"/>
    <x v="11"/>
    <s v="Saturday"/>
    <x v="5"/>
    <s v="6-10"/>
  </r>
  <r>
    <s v="IG-2440"/>
    <s v="Instagram"/>
    <d v="2025-06-28T00:00:00"/>
    <d v="1899-12-30T12:04:00"/>
    <x v="0"/>
    <s v="Education"/>
    <n v="50007"/>
    <n v="9"/>
    <n v="303"/>
    <n v="23802"/>
    <n v="16719"/>
    <n v="1081"/>
    <n v="142"/>
    <n v="159"/>
    <n v="453"/>
    <n v="79"/>
    <n v="384"/>
    <n v="23"/>
    <x v="1"/>
    <n v="1835"/>
    <n v="0.3343331933529306"/>
    <x v="1"/>
    <s v="Saturday"/>
    <x v="5"/>
    <s v="6-10"/>
  </r>
  <r>
    <s v="IG-2441"/>
    <s v="Instagram"/>
    <d v="2025-06-28T00:00:00"/>
    <d v="1899-12-30T13:00:00"/>
    <x v="1"/>
    <s v="Fitness"/>
    <n v="49819"/>
    <n v="8"/>
    <n v="51"/>
    <n v="10919"/>
    <n v="7981"/>
    <n v="173"/>
    <n v="22"/>
    <n v="23"/>
    <n v="0"/>
    <n v="44"/>
    <n v="125"/>
    <n v="4"/>
    <x v="1"/>
    <n v="218"/>
    <n v="0.16019992372388045"/>
    <x v="15"/>
    <s v="Saturday"/>
    <x v="5"/>
    <s v="6-10"/>
  </r>
  <r>
    <s v="IG-2442"/>
    <s v="Instagram"/>
    <d v="2025-06-28T00:00:00"/>
    <d v="1899-12-30T13:03:00"/>
    <x v="3"/>
    <s v="Fashion"/>
    <n v="49902"/>
    <n v="14"/>
    <n v="53"/>
    <n v="45934"/>
    <n v="33246"/>
    <n v="2510"/>
    <n v="206"/>
    <n v="371"/>
    <n v="360"/>
    <n v="106"/>
    <n v="442"/>
    <n v="79"/>
    <x v="1"/>
    <n v="3447"/>
    <n v="0.6662258025730432"/>
    <x v="15"/>
    <s v="Saturday"/>
    <x v="5"/>
    <s v="11+"/>
  </r>
  <r>
    <s v="IG-2443"/>
    <s v="Instagram"/>
    <d v="2025-06-28T00:00:00"/>
    <d v="1899-12-30T14:50:00"/>
    <x v="1"/>
    <s v="Education"/>
    <n v="49882"/>
    <n v="2"/>
    <n v="50"/>
    <n v="4568"/>
    <n v="3736"/>
    <n v="96"/>
    <n v="12"/>
    <n v="13"/>
    <n v="0"/>
    <n v="83"/>
    <n v="30"/>
    <n v="2"/>
    <x v="1"/>
    <n v="121"/>
    <n v="7.4896756344974141E-2"/>
    <x v="2"/>
    <s v="Saturday"/>
    <x v="5"/>
    <s v="0-2"/>
  </r>
  <r>
    <s v="IG-2444"/>
    <s v="Instagram"/>
    <d v="2025-06-28T00:00:00"/>
    <d v="1899-12-30T16:11:00"/>
    <x v="2"/>
    <s v="Business"/>
    <n v="49794"/>
    <n v="7"/>
    <n v="228"/>
    <n v="6950"/>
    <n v="5925"/>
    <n v="221"/>
    <n v="23"/>
    <n v="12"/>
    <n v="23"/>
    <n v="15"/>
    <n v="106"/>
    <n v="6"/>
    <x v="1"/>
    <n v="279"/>
    <n v="0.11899023978792625"/>
    <x v="13"/>
    <s v="Saturday"/>
    <x v="5"/>
    <s v="6-10"/>
  </r>
  <r>
    <s v="IG-2445"/>
    <s v="Instagram"/>
    <d v="2025-06-28T00:00:00"/>
    <d v="1899-12-30T17:08:00"/>
    <x v="0"/>
    <s v="Lifestyle"/>
    <n v="49933"/>
    <n v="8"/>
    <n v="459"/>
    <n v="14683"/>
    <n v="11169"/>
    <n v="433"/>
    <n v="54"/>
    <n v="56"/>
    <n v="306"/>
    <n v="109"/>
    <n v="145"/>
    <n v="31"/>
    <x v="1"/>
    <n v="849"/>
    <n v="0.22367973083932469"/>
    <x v="14"/>
    <s v="Saturday"/>
    <x v="5"/>
    <s v="6-10"/>
  </r>
  <r>
    <s v="IG-2446"/>
    <s v="Instagram"/>
    <d v="2025-06-28T00:00:00"/>
    <d v="1899-12-30T19:02:00"/>
    <x v="3"/>
    <s v="Education"/>
    <n v="49892"/>
    <n v="5"/>
    <n v="161"/>
    <n v="50176"/>
    <n v="44661"/>
    <n v="1712"/>
    <n v="144"/>
    <n v="418"/>
    <n v="224"/>
    <n v="233"/>
    <n v="597"/>
    <n v="183"/>
    <x v="1"/>
    <n v="2498"/>
    <n v="0.89515353162831712"/>
    <x v="4"/>
    <s v="Saturday"/>
    <x v="5"/>
    <s v="3-5"/>
  </r>
  <r>
    <s v="IG-2447"/>
    <s v="Instagram"/>
    <d v="2025-06-28T00:00:00"/>
    <d v="1899-12-30T20:29:00"/>
    <x v="0"/>
    <s v="Fitness"/>
    <n v="49903"/>
    <n v="6"/>
    <n v="194"/>
    <n v="17376"/>
    <n v="15557"/>
    <n v="628"/>
    <n v="55"/>
    <n v="63"/>
    <n v="324"/>
    <n v="98"/>
    <n v="313"/>
    <n v="49"/>
    <x v="1"/>
    <n v="1070"/>
    <n v="0.31174478488267238"/>
    <x v="5"/>
    <s v="Saturday"/>
    <x v="5"/>
    <s v="6-10"/>
  </r>
  <r>
    <s v="IG-2448"/>
    <s v="Instagram"/>
    <d v="2025-06-28T00:00:00"/>
    <d v="1899-12-30T21:34:00"/>
    <x v="3"/>
    <s v="Food"/>
    <n v="50106"/>
    <n v="7"/>
    <n v="111"/>
    <n v="34320"/>
    <n v="30210"/>
    <n v="1157"/>
    <n v="102"/>
    <n v="312"/>
    <n v="232"/>
    <n v="105"/>
    <n v="908"/>
    <n v="108"/>
    <x v="1"/>
    <n v="1803"/>
    <n v="0.60292180577176391"/>
    <x v="6"/>
    <s v="Saturday"/>
    <x v="5"/>
    <s v="6-10"/>
  </r>
  <r>
    <s v="IG-2449"/>
    <s v="Instagram"/>
    <d v="2025-06-28T00:00:00"/>
    <d v="1899-12-30T22:01:00"/>
    <x v="2"/>
    <s v="Fitness"/>
    <n v="50062"/>
    <n v="7"/>
    <n v="181"/>
    <n v="13853"/>
    <n v="11257"/>
    <n v="335"/>
    <n v="30"/>
    <n v="17"/>
    <n v="34"/>
    <n v="52"/>
    <n v="144"/>
    <n v="13"/>
    <x v="1"/>
    <n v="416"/>
    <n v="0.22486117214653828"/>
    <x v="19"/>
    <s v="Saturday"/>
    <x v="5"/>
    <s v="6-10"/>
  </r>
  <r>
    <s v="IG-2450"/>
    <s v="Instagram"/>
    <d v="2025-06-28T00:00:00"/>
    <d v="1899-12-30T23:05:00"/>
    <x v="2"/>
    <s v="Fashion"/>
    <n v="49883"/>
    <n v="9"/>
    <n v="155"/>
    <n v="11657"/>
    <n v="8210"/>
    <n v="302"/>
    <n v="37"/>
    <n v="25"/>
    <n v="64"/>
    <n v="51"/>
    <n v="64"/>
    <n v="17"/>
    <x v="1"/>
    <n v="428"/>
    <n v="0.16458512920233345"/>
    <x v="7"/>
    <s v="Saturday"/>
    <x v="5"/>
    <s v="6-10"/>
  </r>
  <r>
    <s v="IG-2451"/>
    <s v="Instagram"/>
    <d v="2025-06-29T00:00:00"/>
    <d v="1899-12-30T01:34:00"/>
    <x v="2"/>
    <s v="Food"/>
    <n v="49772"/>
    <n v="7"/>
    <n v="167"/>
    <n v="12333"/>
    <n v="9482"/>
    <n v="287"/>
    <n v="31"/>
    <n v="18"/>
    <n v="42"/>
    <n v="24"/>
    <n v="142"/>
    <n v="10"/>
    <x v="1"/>
    <n v="378"/>
    <n v="0.19050871976211525"/>
    <x v="22"/>
    <s v="Sunday"/>
    <x v="5"/>
    <s v="6-10"/>
  </r>
  <r>
    <s v="IG-2452"/>
    <s v="Instagram"/>
    <d v="2025-06-29T00:00:00"/>
    <d v="1899-12-30T07:40:00"/>
    <x v="0"/>
    <s v="Lifestyle"/>
    <n v="49952"/>
    <n v="8"/>
    <n v="236"/>
    <n v="16137"/>
    <n v="12456"/>
    <n v="388"/>
    <n v="38"/>
    <n v="46"/>
    <n v="301"/>
    <n v="59"/>
    <n v="337"/>
    <n v="34"/>
    <x v="1"/>
    <n v="773"/>
    <n v="0.24935938500960922"/>
    <x v="10"/>
    <s v="Sunday"/>
    <x v="5"/>
    <s v="6-10"/>
  </r>
  <r>
    <s v="IG-2453"/>
    <s v="Instagram"/>
    <d v="2025-06-29T00:00:00"/>
    <d v="1899-12-30T07:47:00"/>
    <x v="3"/>
    <s v="Food"/>
    <n v="49813"/>
    <n v="6"/>
    <n v="89"/>
    <n v="32568"/>
    <n v="26470"/>
    <n v="1257"/>
    <n v="160"/>
    <n v="210"/>
    <n v="209"/>
    <n v="95"/>
    <n v="433"/>
    <n v="96"/>
    <x v="1"/>
    <n v="1836"/>
    <n v="0.53138738883424008"/>
    <x v="10"/>
    <s v="Sunday"/>
    <x v="5"/>
    <s v="6-10"/>
  </r>
  <r>
    <s v="IG-2454"/>
    <s v="Instagram"/>
    <d v="2025-06-29T00:00:00"/>
    <d v="1899-12-30T08:04:00"/>
    <x v="0"/>
    <s v="Food"/>
    <n v="49998"/>
    <n v="3"/>
    <n v="94"/>
    <n v="36022"/>
    <n v="27326"/>
    <n v="864"/>
    <n v="90"/>
    <n v="96"/>
    <n v="481"/>
    <n v="82"/>
    <n v="405"/>
    <n v="65"/>
    <x v="0"/>
    <n v="1531"/>
    <n v="0.54654186167446694"/>
    <x v="0"/>
    <s v="Sunday"/>
    <x v="5"/>
    <s v="3-5"/>
  </r>
  <r>
    <s v="IG-2455"/>
    <s v="Instagram"/>
    <d v="2025-06-29T00:00:00"/>
    <d v="1899-12-30T12:40:00"/>
    <x v="1"/>
    <s v="Fitness"/>
    <n v="50027"/>
    <n v="9"/>
    <n v="71"/>
    <n v="11417"/>
    <n v="8373"/>
    <n v="151"/>
    <n v="14"/>
    <n v="16"/>
    <n v="0"/>
    <n v="156"/>
    <n v="63"/>
    <n v="5"/>
    <x v="1"/>
    <n v="181"/>
    <n v="0.16736962040498132"/>
    <x v="1"/>
    <s v="Sunday"/>
    <x v="5"/>
    <s v="6-10"/>
  </r>
  <r>
    <s v="IG-2456"/>
    <s v="Instagram"/>
    <d v="2025-06-29T00:00:00"/>
    <d v="1899-12-30T18:32:00"/>
    <x v="0"/>
    <s v="Fitness"/>
    <n v="49799"/>
    <n v="7"/>
    <n v="193"/>
    <n v="17919"/>
    <n v="12700"/>
    <n v="623"/>
    <n v="47"/>
    <n v="55"/>
    <n v="305"/>
    <n v="110"/>
    <n v="243"/>
    <n v="30"/>
    <x v="1"/>
    <n v="1030"/>
    <n v="0.25502520130926326"/>
    <x v="3"/>
    <s v="Sunday"/>
    <x v="5"/>
    <s v="6-10"/>
  </r>
  <r>
    <s v="IG-2457"/>
    <s v="Instagram"/>
    <d v="2025-06-29T00:00:00"/>
    <d v="1899-12-30T18:56:00"/>
    <x v="0"/>
    <s v="Fitness"/>
    <n v="49899"/>
    <n v="8"/>
    <n v="668"/>
    <n v="27805"/>
    <n v="20526"/>
    <n v="1195"/>
    <n v="84"/>
    <n v="143"/>
    <n v="733"/>
    <n v="141"/>
    <n v="327"/>
    <n v="50"/>
    <x v="1"/>
    <n v="2155"/>
    <n v="0.41135092887633018"/>
    <x v="3"/>
    <s v="Sunday"/>
    <x v="5"/>
    <s v="6-10"/>
  </r>
  <r>
    <s v="IG-2458"/>
    <s v="Instagram"/>
    <d v="2025-06-29T00:00:00"/>
    <d v="1899-12-30T19:33:00"/>
    <x v="1"/>
    <s v="Food"/>
    <n v="49857"/>
    <n v="8"/>
    <n v="31"/>
    <n v="9868"/>
    <n v="6851"/>
    <n v="159"/>
    <n v="24"/>
    <n v="16"/>
    <n v="0"/>
    <n v="74"/>
    <n v="111"/>
    <n v="3"/>
    <x v="1"/>
    <n v="199"/>
    <n v="0.13741300118338448"/>
    <x v="4"/>
    <s v="Sunday"/>
    <x v="5"/>
    <s v="6-10"/>
  </r>
  <r>
    <s v="IG-2459"/>
    <s v="Instagram"/>
    <d v="2025-06-29T00:00:00"/>
    <d v="1899-12-30T19:55:00"/>
    <x v="3"/>
    <s v="Food"/>
    <n v="50008"/>
    <n v="7"/>
    <n v="49"/>
    <n v="41456"/>
    <n v="31533"/>
    <n v="1178"/>
    <n v="79"/>
    <n v="182"/>
    <n v="113"/>
    <n v="184"/>
    <n v="1138"/>
    <n v="181"/>
    <x v="1"/>
    <n v="1552"/>
    <n v="0.63055911054231328"/>
    <x v="4"/>
    <s v="Sunday"/>
    <x v="5"/>
    <s v="6-10"/>
  </r>
  <r>
    <s v="IG-2460"/>
    <s v="Instagram"/>
    <d v="2025-06-29T00:00:00"/>
    <d v="1899-12-30T20:48:00"/>
    <x v="0"/>
    <s v="Lifestyle"/>
    <n v="49716"/>
    <n v="6"/>
    <n v="274"/>
    <n v="17687"/>
    <n v="12365"/>
    <n v="581"/>
    <n v="50"/>
    <n v="47"/>
    <n v="315"/>
    <n v="31"/>
    <n v="218"/>
    <n v="39"/>
    <x v="1"/>
    <n v="993"/>
    <n v="0.24871268806822752"/>
    <x v="5"/>
    <s v="Sunday"/>
    <x v="5"/>
    <s v="6-10"/>
  </r>
  <r>
    <s v="IG-2461"/>
    <s v="Instagram"/>
    <d v="2025-06-29T00:00:00"/>
    <d v="1899-12-30T21:54:00"/>
    <x v="3"/>
    <s v="Food"/>
    <n v="49754"/>
    <n v="6"/>
    <n v="105"/>
    <n v="59123"/>
    <n v="52620"/>
    <n v="2129"/>
    <n v="151"/>
    <n v="425"/>
    <n v="207"/>
    <n v="397"/>
    <n v="1785"/>
    <n v="239"/>
    <x v="1"/>
    <n v="2912"/>
    <n v="1.0576034087711541"/>
    <x v="6"/>
    <s v="Sunday"/>
    <x v="5"/>
    <s v="6-10"/>
  </r>
  <r>
    <s v="IG-2462"/>
    <s v="Instagram"/>
    <d v="2025-06-29T00:00:00"/>
    <d v="1899-12-30T21:55:00"/>
    <x v="1"/>
    <s v="Education"/>
    <n v="49766"/>
    <n v="8"/>
    <n v="50"/>
    <n v="21642"/>
    <n v="15545"/>
    <n v="261"/>
    <n v="24"/>
    <n v="26"/>
    <n v="0"/>
    <n v="389"/>
    <n v="240"/>
    <n v="6"/>
    <x v="0"/>
    <n v="311"/>
    <n v="0.31236185347425954"/>
    <x v="6"/>
    <s v="Sunday"/>
    <x v="5"/>
    <s v="6-10"/>
  </r>
  <r>
    <s v="IG-2463"/>
    <s v="Instagram"/>
    <d v="2025-06-30T00:00:00"/>
    <d v="1899-12-30T07:52:00"/>
    <x v="0"/>
    <s v="Tech"/>
    <n v="49909"/>
    <n v="9"/>
    <n v="179"/>
    <n v="28499"/>
    <n v="23723"/>
    <n v="744"/>
    <n v="69"/>
    <n v="88"/>
    <n v="449"/>
    <n v="172"/>
    <n v="557"/>
    <n v="39"/>
    <x v="1"/>
    <n v="1350"/>
    <n v="0.47532509166683362"/>
    <x v="10"/>
    <s v="Monday"/>
    <x v="5"/>
    <s v="6-10"/>
  </r>
  <r>
    <s v="IG-2464"/>
    <s v="Instagram"/>
    <d v="2025-06-30T00:00:00"/>
    <d v="1899-12-30T11:15:00"/>
    <x v="3"/>
    <s v="Travel"/>
    <n v="49798"/>
    <n v="9"/>
    <n v="57"/>
    <n v="38945"/>
    <n v="33024"/>
    <n v="1166"/>
    <n v="98"/>
    <n v="189"/>
    <n v="125"/>
    <n v="243"/>
    <n v="906"/>
    <n v="152"/>
    <x v="1"/>
    <n v="1578"/>
    <n v="0.66315916301859512"/>
    <x v="11"/>
    <s v="Monday"/>
    <x v="5"/>
    <s v="6-10"/>
  </r>
  <r>
    <s v="IG-2465"/>
    <s v="Instagram"/>
    <d v="2025-06-30T00:00:00"/>
    <d v="1899-12-30T17:01:00"/>
    <x v="0"/>
    <s v="Lifestyle"/>
    <n v="50010"/>
    <n v="9"/>
    <n v="253"/>
    <n v="9660"/>
    <n v="7969"/>
    <n v="392"/>
    <n v="34"/>
    <n v="48"/>
    <n v="202"/>
    <n v="79"/>
    <n v="225"/>
    <n v="20"/>
    <x v="1"/>
    <n v="676"/>
    <n v="0.15934813037392523"/>
    <x v="14"/>
    <s v="Monday"/>
    <x v="5"/>
    <s v="6-10"/>
  </r>
  <r>
    <s v="IG-2466"/>
    <s v="Instagram"/>
    <d v="2025-06-30T00:00:00"/>
    <d v="1899-12-30T17:10:00"/>
    <x v="3"/>
    <s v="Lifestyle"/>
    <n v="49935"/>
    <n v="12"/>
    <n v="122"/>
    <n v="19200"/>
    <n v="16600"/>
    <n v="417"/>
    <n v="33"/>
    <n v="76"/>
    <n v="53"/>
    <n v="96"/>
    <n v="310"/>
    <n v="99"/>
    <x v="1"/>
    <n v="579"/>
    <n v="0.33243216181035345"/>
    <x v="14"/>
    <s v="Monday"/>
    <x v="5"/>
    <s v="11+"/>
  </r>
  <r>
    <s v="IG-2467"/>
    <s v="Instagram"/>
    <d v="2025-06-30T00:00:00"/>
    <d v="1899-12-30T17:46:00"/>
    <x v="0"/>
    <s v="Fashion"/>
    <n v="49988"/>
    <n v="6"/>
    <n v="203"/>
    <n v="13413"/>
    <n v="11720"/>
    <n v="377"/>
    <n v="43"/>
    <n v="47"/>
    <n v="162"/>
    <n v="76"/>
    <n v="293"/>
    <n v="35"/>
    <x v="0"/>
    <n v="629"/>
    <n v="0.23445626950468113"/>
    <x v="14"/>
    <s v="Monday"/>
    <x v="5"/>
    <s v="6-10"/>
  </r>
  <r>
    <s v="IG-2468"/>
    <s v="Instagram"/>
    <d v="2025-06-30T00:00:00"/>
    <d v="1899-12-30T18:13:00"/>
    <x v="3"/>
    <s v="Food"/>
    <n v="49826"/>
    <n v="4"/>
    <n v="119"/>
    <n v="23461"/>
    <n v="17678"/>
    <n v="580"/>
    <n v="54"/>
    <n v="108"/>
    <n v="65"/>
    <n v="122"/>
    <n v="615"/>
    <n v="35"/>
    <x v="1"/>
    <n v="807"/>
    <n v="0.35479468550555937"/>
    <x v="3"/>
    <s v="Monday"/>
    <x v="5"/>
    <s v="3-5"/>
  </r>
  <r>
    <s v="IG-2469"/>
    <s v="Instagram"/>
    <d v="2025-06-30T00:00:00"/>
    <d v="1899-12-30T18:43:00"/>
    <x v="0"/>
    <s v="Business"/>
    <n v="49884"/>
    <n v="6"/>
    <n v="284"/>
    <n v="12666"/>
    <n v="9764"/>
    <n v="348"/>
    <n v="49"/>
    <n v="55"/>
    <n v="265"/>
    <n v="44"/>
    <n v="212"/>
    <n v="25"/>
    <x v="1"/>
    <n v="717"/>
    <n v="0.19573410311923664"/>
    <x v="3"/>
    <s v="Monday"/>
    <x v="5"/>
    <s v="6-10"/>
  </r>
  <r>
    <s v="IG-2470"/>
    <s v="Instagram"/>
    <d v="2025-06-30T00:00:00"/>
    <d v="1899-12-30T18:58:00"/>
    <x v="3"/>
    <s v="Education"/>
    <n v="50042"/>
    <n v="7"/>
    <n v="99"/>
    <n v="13882"/>
    <n v="12602"/>
    <n v="622"/>
    <n v="79"/>
    <n v="176"/>
    <n v="70"/>
    <n v="120"/>
    <n v="421"/>
    <n v="27"/>
    <x v="1"/>
    <n v="947"/>
    <n v="0.25182846409016424"/>
    <x v="3"/>
    <s v="Monday"/>
    <x v="5"/>
    <s v="6-10"/>
  </r>
  <r>
    <s v="IG-2471"/>
    <s v="Instagram"/>
    <d v="2025-06-30T00:00:00"/>
    <d v="1899-12-30T19:05:00"/>
    <x v="3"/>
    <s v="Fitness"/>
    <n v="49946"/>
    <n v="7"/>
    <n v="142"/>
    <n v="41243"/>
    <n v="31776"/>
    <n v="1035"/>
    <n v="135"/>
    <n v="167"/>
    <n v="135"/>
    <n v="180"/>
    <n v="686"/>
    <n v="109"/>
    <x v="1"/>
    <n v="1472"/>
    <n v="0.63620710367196576"/>
    <x v="4"/>
    <s v="Monday"/>
    <x v="5"/>
    <s v="6-10"/>
  </r>
  <r>
    <s v="IG-2472"/>
    <s v="Instagram"/>
    <d v="2025-06-30T00:00:00"/>
    <d v="1899-12-30T20:24:00"/>
    <x v="1"/>
    <s v="Education"/>
    <n v="50007"/>
    <n v="12"/>
    <n v="99"/>
    <n v="6855"/>
    <n v="5442"/>
    <n v="132"/>
    <n v="20"/>
    <n v="25"/>
    <n v="0"/>
    <n v="87"/>
    <n v="84"/>
    <n v="2"/>
    <x v="0"/>
    <n v="177"/>
    <n v="0.10882476453296538"/>
    <x v="5"/>
    <s v="Monday"/>
    <x v="5"/>
    <s v="11+"/>
  </r>
  <r>
    <s v="IG-2473"/>
    <s v="Instagram"/>
    <d v="2025-06-30T00:00:00"/>
    <d v="1899-12-30T20:49:00"/>
    <x v="2"/>
    <s v="Business"/>
    <n v="49954"/>
    <n v="13"/>
    <n v="520"/>
    <n v="9702"/>
    <n v="8126"/>
    <n v="399"/>
    <n v="31"/>
    <n v="20"/>
    <n v="34"/>
    <n v="80"/>
    <n v="154"/>
    <n v="10"/>
    <x v="1"/>
    <n v="484"/>
    <n v="0.1626696560835969"/>
    <x v="5"/>
    <s v="Monday"/>
    <x v="5"/>
    <s v="11+"/>
  </r>
  <r>
    <s v="IG-2474"/>
    <s v="Instagram"/>
    <d v="2025-06-30T00:00:00"/>
    <d v="1899-12-30T21:21:00"/>
    <x v="3"/>
    <s v="Fashion"/>
    <n v="49735"/>
    <n v="8"/>
    <n v="132"/>
    <n v="53152"/>
    <n v="39579"/>
    <n v="1412"/>
    <n v="119"/>
    <n v="205"/>
    <n v="248"/>
    <n v="175"/>
    <n v="797"/>
    <n v="191"/>
    <x v="1"/>
    <n v="1984"/>
    <n v="0.79579772795817838"/>
    <x v="6"/>
    <s v="Monday"/>
    <x v="5"/>
    <s v="6-10"/>
  </r>
  <r>
    <s v="IG-2475"/>
    <s v="Instagram"/>
    <d v="2025-06-30T00:00:00"/>
    <d v="1899-12-30T21:36:00"/>
    <x v="3"/>
    <s v="Fitness"/>
    <n v="49982"/>
    <n v="8"/>
    <n v="44"/>
    <n v="27026"/>
    <n v="22692"/>
    <n v="1184"/>
    <n v="116"/>
    <n v="215"/>
    <n v="120"/>
    <n v="120"/>
    <n v="860"/>
    <n v="98"/>
    <x v="1"/>
    <n v="1635"/>
    <n v="0.45400344123884601"/>
    <x v="6"/>
    <s v="Monday"/>
    <x v="5"/>
    <s v="6-10"/>
  </r>
  <r>
    <s v="IG-2476"/>
    <s v="Instagram"/>
    <d v="2025-06-30T00:00:00"/>
    <d v="1899-12-30T22:40:00"/>
    <x v="1"/>
    <s v="Tech"/>
    <n v="49848"/>
    <n v="9"/>
    <n v="51"/>
    <n v="6783"/>
    <n v="5665"/>
    <n v="68"/>
    <n v="9"/>
    <n v="6"/>
    <n v="0"/>
    <n v="70"/>
    <n v="98"/>
    <n v="1"/>
    <x v="1"/>
    <n v="83"/>
    <n v="0.11364548226608891"/>
    <x v="19"/>
    <s v="Monday"/>
    <x v="5"/>
    <s v="6-10"/>
  </r>
  <r>
    <s v="IG-2477"/>
    <s v="Instagram"/>
    <d v="2025-07-01T00:00:00"/>
    <d v="1899-12-30T04:45:00"/>
    <x v="0"/>
    <s v="Travel"/>
    <n v="49858"/>
    <n v="7"/>
    <n v="496"/>
    <n v="12664"/>
    <n v="10422"/>
    <n v="380"/>
    <n v="50"/>
    <n v="45"/>
    <n v="257"/>
    <n v="74"/>
    <n v="278"/>
    <n v="30"/>
    <x v="0"/>
    <n v="732"/>
    <n v="0.20903365558185247"/>
    <x v="20"/>
    <s v="Tuesday"/>
    <x v="6"/>
    <s v="6-10"/>
  </r>
  <r>
    <s v="IG-2478"/>
    <s v="Instagram"/>
    <d v="2025-07-01T00:00:00"/>
    <d v="1899-12-30T10:36:00"/>
    <x v="1"/>
    <s v="Tech"/>
    <n v="49726"/>
    <n v="5"/>
    <n v="48"/>
    <n v="4231"/>
    <n v="2923"/>
    <n v="41"/>
    <n v="6"/>
    <n v="7"/>
    <n v="0"/>
    <n v="54"/>
    <n v="33"/>
    <n v="1"/>
    <x v="1"/>
    <n v="54"/>
    <n v="5.8782126050758152E-2"/>
    <x v="17"/>
    <s v="Tuesday"/>
    <x v="6"/>
    <s v="3-5"/>
  </r>
  <r>
    <s v="IG-2479"/>
    <s v="Instagram"/>
    <d v="2025-07-01T00:00:00"/>
    <d v="1899-12-30T13:54:00"/>
    <x v="2"/>
    <s v="Food"/>
    <n v="50102"/>
    <n v="7"/>
    <n v="165"/>
    <n v="21511"/>
    <n v="16326"/>
    <n v="783"/>
    <n v="77"/>
    <n v="55"/>
    <n v="100"/>
    <n v="47"/>
    <n v="336"/>
    <n v="22"/>
    <x v="1"/>
    <n v="1015"/>
    <n v="0.32585525527923037"/>
    <x v="15"/>
    <s v="Tuesday"/>
    <x v="6"/>
    <s v="6-10"/>
  </r>
  <r>
    <s v="IG-2480"/>
    <s v="Instagram"/>
    <d v="2025-07-01T00:00:00"/>
    <d v="1899-12-30T14:22:00"/>
    <x v="2"/>
    <s v="Tech"/>
    <n v="50114"/>
    <n v="7"/>
    <n v="211"/>
    <n v="5562"/>
    <n v="4966"/>
    <n v="149"/>
    <n v="12"/>
    <n v="11"/>
    <n v="23"/>
    <n v="17"/>
    <n v="90"/>
    <n v="5"/>
    <x v="1"/>
    <n v="195"/>
    <n v="9.9094065530590247E-2"/>
    <x v="2"/>
    <s v="Tuesday"/>
    <x v="6"/>
    <s v="6-10"/>
  </r>
  <r>
    <s v="IG-2481"/>
    <s v="Instagram"/>
    <d v="2025-07-01T00:00:00"/>
    <d v="1899-12-30T15:33:00"/>
    <x v="3"/>
    <s v="Travel"/>
    <n v="49989"/>
    <n v="13"/>
    <n v="82"/>
    <n v="15173"/>
    <n v="12159"/>
    <n v="438"/>
    <n v="53"/>
    <n v="84"/>
    <n v="54"/>
    <n v="60"/>
    <n v="394"/>
    <n v="51"/>
    <x v="1"/>
    <n v="629"/>
    <n v="0.24323351137250196"/>
    <x v="12"/>
    <s v="Tuesday"/>
    <x v="6"/>
    <s v="11+"/>
  </r>
  <r>
    <s v="IG-2482"/>
    <s v="Instagram"/>
    <d v="2025-07-01T00:00:00"/>
    <d v="1899-12-30T16:34:00"/>
    <x v="0"/>
    <s v="Fashion"/>
    <n v="50012"/>
    <n v="7"/>
    <n v="203"/>
    <n v="15945"/>
    <n v="12722"/>
    <n v="434"/>
    <n v="47"/>
    <n v="66"/>
    <n v="286"/>
    <n v="72"/>
    <n v="374"/>
    <n v="27"/>
    <x v="1"/>
    <n v="833"/>
    <n v="0.25437894905222747"/>
    <x v="13"/>
    <s v="Tuesday"/>
    <x v="6"/>
    <s v="6-10"/>
  </r>
  <r>
    <s v="IG-2483"/>
    <s v="Instagram"/>
    <d v="2025-07-01T00:00:00"/>
    <d v="1899-12-30T16:43:00"/>
    <x v="0"/>
    <s v="Education"/>
    <n v="49910"/>
    <n v="7"/>
    <n v="447"/>
    <n v="17680"/>
    <n v="13768"/>
    <n v="540"/>
    <n v="71"/>
    <n v="94"/>
    <n v="421"/>
    <n v="84"/>
    <n v="175"/>
    <n v="19"/>
    <x v="1"/>
    <n v="1126"/>
    <n v="0.27585654177519536"/>
    <x v="13"/>
    <s v="Tuesday"/>
    <x v="6"/>
    <s v="6-10"/>
  </r>
  <r>
    <s v="IG-2484"/>
    <s v="Instagram"/>
    <d v="2025-07-01T00:00:00"/>
    <d v="1899-12-30T17:37:00"/>
    <x v="2"/>
    <s v="Business"/>
    <n v="49907"/>
    <n v="11"/>
    <n v="293"/>
    <n v="7778"/>
    <n v="6898"/>
    <n v="376"/>
    <n v="51"/>
    <n v="26"/>
    <n v="56"/>
    <n v="71"/>
    <n v="64"/>
    <n v="13"/>
    <x v="1"/>
    <n v="509"/>
    <n v="0.13821708377582304"/>
    <x v="14"/>
    <s v="Tuesday"/>
    <x v="6"/>
    <s v="11+"/>
  </r>
  <r>
    <s v="IG-2485"/>
    <s v="Instagram"/>
    <d v="2025-07-01T00:00:00"/>
    <d v="1899-12-30T19:45:00"/>
    <x v="0"/>
    <s v="Business"/>
    <n v="49950"/>
    <n v="2"/>
    <n v="391"/>
    <n v="7389"/>
    <n v="5442"/>
    <n v="225"/>
    <n v="28"/>
    <n v="25"/>
    <n v="132"/>
    <n v="49"/>
    <n v="44"/>
    <n v="8"/>
    <x v="1"/>
    <n v="410"/>
    <n v="0.10894894894894895"/>
    <x v="4"/>
    <s v="Tuesday"/>
    <x v="6"/>
    <s v="0-2"/>
  </r>
  <r>
    <s v="IG-2486"/>
    <s v="Instagram"/>
    <d v="2025-07-01T00:00:00"/>
    <d v="1899-12-30T21:13:00"/>
    <x v="3"/>
    <s v="Travel"/>
    <n v="49978"/>
    <n v="4"/>
    <n v="142"/>
    <n v="49977"/>
    <n v="34809"/>
    <n v="952"/>
    <n v="120"/>
    <n v="246"/>
    <n v="156"/>
    <n v="153"/>
    <n v="706"/>
    <n v="88"/>
    <x v="1"/>
    <n v="1474"/>
    <n v="0.69648645403977749"/>
    <x v="6"/>
    <s v="Tuesday"/>
    <x v="6"/>
    <s v="3-5"/>
  </r>
  <r>
    <s v="IG-2487"/>
    <s v="Instagram"/>
    <d v="2025-07-01T00:00:00"/>
    <d v="1899-12-30T21:19:00"/>
    <x v="2"/>
    <s v="Travel"/>
    <n v="49947"/>
    <n v="6"/>
    <n v="519"/>
    <n v="7782"/>
    <n v="6213"/>
    <n v="288"/>
    <n v="21"/>
    <n v="17"/>
    <n v="29"/>
    <n v="49"/>
    <n v="53"/>
    <n v="12"/>
    <x v="1"/>
    <n v="355"/>
    <n v="0.12439185536668869"/>
    <x v="6"/>
    <s v="Tuesday"/>
    <x v="6"/>
    <s v="6-10"/>
  </r>
  <r>
    <s v="IG-2488"/>
    <s v="Instagram"/>
    <d v="2025-07-01T00:00:00"/>
    <d v="1899-12-30T22:02:00"/>
    <x v="3"/>
    <s v="Food"/>
    <n v="50056"/>
    <n v="6"/>
    <n v="113"/>
    <n v="31949"/>
    <n v="24070"/>
    <n v="712"/>
    <n v="73"/>
    <n v="182"/>
    <n v="103"/>
    <n v="99"/>
    <n v="691"/>
    <n v="125"/>
    <x v="1"/>
    <n v="1070"/>
    <n v="0.48086143519258429"/>
    <x v="19"/>
    <s v="Tuesday"/>
    <x v="6"/>
    <s v="6-10"/>
  </r>
  <r>
    <s v="IG-2489"/>
    <s v="Instagram"/>
    <d v="2025-07-01T00:00:00"/>
    <d v="1899-12-30T22:11:00"/>
    <x v="0"/>
    <s v="Tech"/>
    <n v="49939"/>
    <n v="6"/>
    <n v="151"/>
    <n v="10115"/>
    <n v="9361"/>
    <n v="378"/>
    <n v="49"/>
    <n v="65"/>
    <n v="245"/>
    <n v="87"/>
    <n v="221"/>
    <n v="18"/>
    <x v="1"/>
    <n v="737"/>
    <n v="0.18744868739862633"/>
    <x v="19"/>
    <s v="Tuesday"/>
    <x v="6"/>
    <s v="6-10"/>
  </r>
  <r>
    <s v="IG-2490"/>
    <s v="Instagram"/>
    <d v="2025-07-01T00:00:00"/>
    <d v="1899-12-30T22:22:00"/>
    <x v="3"/>
    <s v="Fashion"/>
    <n v="50115"/>
    <n v="7"/>
    <n v="108"/>
    <n v="19700"/>
    <n v="18161"/>
    <n v="741"/>
    <n v="89"/>
    <n v="160"/>
    <n v="106"/>
    <n v="128"/>
    <n v="263"/>
    <n v="93"/>
    <x v="1"/>
    <n v="1096"/>
    <n v="0.36238651102464331"/>
    <x v="19"/>
    <s v="Tuesday"/>
    <x v="6"/>
    <s v="6-10"/>
  </r>
  <r>
    <s v="IG-2491"/>
    <s v="Instagram"/>
    <d v="2025-07-01T00:00:00"/>
    <d v="1899-12-30T22:43:00"/>
    <x v="3"/>
    <s v="Fitness"/>
    <n v="49902"/>
    <n v="13"/>
    <n v="92"/>
    <n v="19029"/>
    <n v="15396"/>
    <n v="857"/>
    <n v="62"/>
    <n v="106"/>
    <n v="84"/>
    <n v="103"/>
    <n v="404"/>
    <n v="72"/>
    <x v="1"/>
    <n v="1109"/>
    <n v="0.30852470842851992"/>
    <x v="19"/>
    <s v="Tuesday"/>
    <x v="6"/>
    <s v="11+"/>
  </r>
  <r>
    <s v="IG-2492"/>
    <s v="Instagram"/>
    <d v="2025-07-02T00:00:00"/>
    <d v="1899-12-30T02:09:00"/>
    <x v="3"/>
    <s v="Fashion"/>
    <n v="50063"/>
    <n v="8"/>
    <n v="145"/>
    <n v="8470"/>
    <n v="7414"/>
    <n v="321"/>
    <n v="29"/>
    <n v="65"/>
    <n v="50"/>
    <n v="27"/>
    <n v="84"/>
    <n v="33"/>
    <x v="1"/>
    <n v="465"/>
    <n v="0.14809340231308551"/>
    <x v="21"/>
    <s v="Wednesday"/>
    <x v="6"/>
    <s v="6-10"/>
  </r>
  <r>
    <s v="IG-2493"/>
    <s v="Instagram"/>
    <d v="2025-07-02T00:00:00"/>
    <d v="1899-12-30T07:51:00"/>
    <x v="2"/>
    <s v="Fashion"/>
    <n v="49904"/>
    <n v="2"/>
    <n v="174"/>
    <n v="11068"/>
    <n v="9654"/>
    <n v="488"/>
    <n v="37"/>
    <n v="32"/>
    <n v="63"/>
    <n v="29"/>
    <n v="89"/>
    <n v="16"/>
    <x v="1"/>
    <n v="620"/>
    <n v="0.19345142673933954"/>
    <x v="10"/>
    <s v="Wednesday"/>
    <x v="6"/>
    <s v="0-2"/>
  </r>
  <r>
    <s v="IG-2494"/>
    <s v="Instagram"/>
    <d v="2025-07-02T00:00:00"/>
    <d v="1899-12-30T09:44:00"/>
    <x v="0"/>
    <s v="Education"/>
    <n v="50112"/>
    <n v="9"/>
    <n v="124"/>
    <n v="7756"/>
    <n v="6142"/>
    <n v="418"/>
    <n v="33"/>
    <n v="46"/>
    <n v="157"/>
    <n v="65"/>
    <n v="94"/>
    <n v="11"/>
    <x v="1"/>
    <n v="654"/>
    <n v="0.1225654533844189"/>
    <x v="16"/>
    <s v="Wednesday"/>
    <x v="6"/>
    <s v="6-10"/>
  </r>
  <r>
    <s v="IG-2495"/>
    <s v="Instagram"/>
    <d v="2025-07-02T00:00:00"/>
    <d v="1899-12-30T11:04:00"/>
    <x v="2"/>
    <s v="Business"/>
    <n v="50077"/>
    <n v="5"/>
    <n v="152"/>
    <n v="16176"/>
    <n v="12947"/>
    <n v="677"/>
    <n v="49"/>
    <n v="37"/>
    <n v="76"/>
    <n v="131"/>
    <n v="260"/>
    <n v="19"/>
    <x v="1"/>
    <n v="839"/>
    <n v="0.25854184555784093"/>
    <x v="11"/>
    <s v="Wednesday"/>
    <x v="6"/>
    <s v="3-5"/>
  </r>
  <r>
    <s v="IG-2496"/>
    <s v="Instagram"/>
    <d v="2025-07-02T00:00:00"/>
    <d v="1899-12-30T13:03:00"/>
    <x v="0"/>
    <s v="Travel"/>
    <n v="49943"/>
    <n v="6"/>
    <n v="234"/>
    <n v="16661"/>
    <n v="12217"/>
    <n v="573"/>
    <n v="54"/>
    <n v="63"/>
    <n v="278"/>
    <n v="46"/>
    <n v="144"/>
    <n v="25"/>
    <x v="1"/>
    <n v="968"/>
    <n v="0.24461886550667761"/>
    <x v="15"/>
    <s v="Wednesday"/>
    <x v="6"/>
    <s v="6-10"/>
  </r>
  <r>
    <s v="IG-2497"/>
    <s v="Instagram"/>
    <d v="2025-07-02T00:00:00"/>
    <d v="1899-12-30T13:56:00"/>
    <x v="0"/>
    <s v="Lifestyle"/>
    <n v="50130"/>
    <n v="7"/>
    <n v="195"/>
    <n v="9046"/>
    <n v="7690"/>
    <n v="365"/>
    <n v="36"/>
    <n v="43"/>
    <n v="188"/>
    <n v="47"/>
    <n v="66"/>
    <n v="17"/>
    <x v="1"/>
    <n v="632"/>
    <n v="0.15340115699182127"/>
    <x v="15"/>
    <s v="Wednesday"/>
    <x v="6"/>
    <s v="6-10"/>
  </r>
  <r>
    <s v="IG-2498"/>
    <s v="Instagram"/>
    <d v="2025-07-02T00:00:00"/>
    <d v="1899-12-30T13:58:00"/>
    <x v="3"/>
    <s v="Travel"/>
    <n v="49971"/>
    <n v="8"/>
    <n v="200"/>
    <n v="21761"/>
    <n v="17660"/>
    <n v="760"/>
    <n v="61"/>
    <n v="152"/>
    <n v="72"/>
    <n v="97"/>
    <n v="543"/>
    <n v="63"/>
    <x v="1"/>
    <n v="1045"/>
    <n v="0.35340497488543354"/>
    <x v="15"/>
    <s v="Wednesday"/>
    <x v="6"/>
    <s v="6-10"/>
  </r>
  <r>
    <s v="IG-2499"/>
    <s v="Instagram"/>
    <d v="2025-07-02T00:00:00"/>
    <d v="1899-12-30T17:38:00"/>
    <x v="2"/>
    <s v="Tech"/>
    <n v="50132"/>
    <n v="8"/>
    <n v="152"/>
    <n v="7697"/>
    <n v="6161"/>
    <n v="238"/>
    <n v="29"/>
    <n v="18"/>
    <n v="31"/>
    <n v="27"/>
    <n v="111"/>
    <n v="7"/>
    <x v="1"/>
    <n v="316"/>
    <n v="0.12289555573286523"/>
    <x v="14"/>
    <s v="Wednesday"/>
    <x v="6"/>
    <s v="6-10"/>
  </r>
  <r>
    <s v="IG-2500"/>
    <s v="Instagram"/>
    <d v="2025-07-02T00:00:00"/>
    <d v="1899-12-30T18:24:00"/>
    <x v="2"/>
    <s v="Fitness"/>
    <n v="49986"/>
    <n v="8"/>
    <n v="126"/>
    <n v="19340"/>
    <n v="15437"/>
    <n v="662"/>
    <n v="55"/>
    <n v="53"/>
    <n v="80"/>
    <n v="87"/>
    <n v="136"/>
    <n v="32"/>
    <x v="1"/>
    <n v="850"/>
    <n v="0.30882647141199537"/>
    <x v="3"/>
    <s v="Wednesday"/>
    <x v="6"/>
    <s v="6-10"/>
  </r>
  <r>
    <s v="IG-2501"/>
    <s v="Instagram"/>
    <d v="2025-07-02T00:00:00"/>
    <d v="1899-12-30T18:31:00"/>
    <x v="1"/>
    <s v="Fitness"/>
    <n v="49930"/>
    <n v="11"/>
    <n v="57"/>
    <n v="6879"/>
    <n v="5932"/>
    <n v="130"/>
    <n v="17"/>
    <n v="17"/>
    <n v="0"/>
    <n v="113"/>
    <n v="87"/>
    <n v="4"/>
    <x v="1"/>
    <n v="164"/>
    <n v="0.11880632886040457"/>
    <x v="3"/>
    <s v="Wednesday"/>
    <x v="6"/>
    <s v="11+"/>
  </r>
  <r>
    <s v="IG-2502"/>
    <s v="Instagram"/>
    <d v="2025-07-02T00:00:00"/>
    <d v="1899-12-30T19:05:00"/>
    <x v="3"/>
    <s v="Fitness"/>
    <n v="49914"/>
    <n v="7"/>
    <n v="65"/>
    <n v="46040"/>
    <n v="37468"/>
    <n v="1741"/>
    <n v="136"/>
    <n v="382"/>
    <n v="219"/>
    <n v="127"/>
    <n v="1171"/>
    <n v="154"/>
    <x v="1"/>
    <n v="2478"/>
    <n v="0.7506511199262732"/>
    <x v="4"/>
    <s v="Wednesday"/>
    <x v="6"/>
    <s v="6-10"/>
  </r>
  <r>
    <s v="IG-2503"/>
    <s v="Instagram"/>
    <d v="2025-07-02T00:00:00"/>
    <d v="1899-12-30T22:02:00"/>
    <x v="0"/>
    <s v="Food"/>
    <n v="49989"/>
    <n v="5"/>
    <n v="436"/>
    <n v="16131"/>
    <n v="12745"/>
    <n v="699"/>
    <n v="71"/>
    <n v="83"/>
    <n v="369"/>
    <n v="51"/>
    <n v="208"/>
    <n v="26"/>
    <x v="1"/>
    <n v="1222"/>
    <n v="0.25495609033987476"/>
    <x v="19"/>
    <s v="Wednesday"/>
    <x v="6"/>
    <s v="3-5"/>
  </r>
  <r>
    <s v="IG-2504"/>
    <s v="Instagram"/>
    <d v="2025-07-03T00:00:00"/>
    <d v="1899-12-30T08:04:00"/>
    <x v="1"/>
    <s v="Food"/>
    <n v="49944"/>
    <n v="10"/>
    <n v="66"/>
    <n v="5211"/>
    <n v="4387"/>
    <n v="63"/>
    <n v="11"/>
    <n v="9"/>
    <n v="0"/>
    <n v="45"/>
    <n v="23"/>
    <n v="1"/>
    <x v="1"/>
    <n v="83"/>
    <n v="8.7838378984462603E-2"/>
    <x v="0"/>
    <s v="Thursday"/>
    <x v="6"/>
    <s v="6-10"/>
  </r>
  <r>
    <s v="IG-2505"/>
    <s v="Instagram"/>
    <d v="2025-07-03T00:00:00"/>
    <d v="1899-12-30T12:32:00"/>
    <x v="0"/>
    <s v="Education"/>
    <n v="50076"/>
    <n v="7"/>
    <n v="370"/>
    <n v="9705"/>
    <n v="6712"/>
    <n v="382"/>
    <n v="49"/>
    <n v="61"/>
    <n v="208"/>
    <n v="43"/>
    <n v="100"/>
    <n v="22"/>
    <x v="1"/>
    <n v="700"/>
    <n v="0.13403626487738637"/>
    <x v="1"/>
    <s v="Thursday"/>
    <x v="6"/>
    <s v="6-10"/>
  </r>
  <r>
    <s v="IG-2506"/>
    <s v="Instagram"/>
    <d v="2025-07-03T00:00:00"/>
    <d v="1899-12-30T12:41:00"/>
    <x v="3"/>
    <s v="Travel"/>
    <n v="50198"/>
    <n v="7"/>
    <n v="87"/>
    <n v="29805"/>
    <n v="21098"/>
    <n v="774"/>
    <n v="77"/>
    <n v="216"/>
    <n v="106"/>
    <n v="156"/>
    <n v="429"/>
    <n v="93"/>
    <x v="1"/>
    <n v="1173"/>
    <n v="0.42029562930794057"/>
    <x v="1"/>
    <s v="Thursday"/>
    <x v="6"/>
    <s v="6-10"/>
  </r>
  <r>
    <s v="IG-2507"/>
    <s v="Instagram"/>
    <d v="2025-07-03T00:00:00"/>
    <d v="1899-12-30T15:31:00"/>
    <x v="2"/>
    <s v="Food"/>
    <n v="50070"/>
    <n v="6"/>
    <n v="145"/>
    <n v="18964"/>
    <n v="17062"/>
    <n v="636"/>
    <n v="57"/>
    <n v="30"/>
    <n v="61"/>
    <n v="105"/>
    <n v="194"/>
    <n v="31"/>
    <x v="1"/>
    <n v="784"/>
    <n v="0.34076293189534651"/>
    <x v="12"/>
    <s v="Thursday"/>
    <x v="6"/>
    <s v="6-10"/>
  </r>
  <r>
    <s v="IG-2508"/>
    <s v="Instagram"/>
    <d v="2025-07-03T00:00:00"/>
    <d v="1899-12-30T15:38:00"/>
    <x v="0"/>
    <s v="Travel"/>
    <n v="50131"/>
    <n v="7"/>
    <n v="298"/>
    <n v="12405"/>
    <n v="9398"/>
    <n v="268"/>
    <n v="25"/>
    <n v="28"/>
    <n v="168"/>
    <n v="33"/>
    <n v="166"/>
    <n v="11"/>
    <x v="0"/>
    <n v="489"/>
    <n v="0.18746883166104805"/>
    <x v="12"/>
    <s v="Thursday"/>
    <x v="6"/>
    <s v="6-10"/>
  </r>
  <r>
    <s v="IG-2509"/>
    <s v="Instagram"/>
    <d v="2025-07-03T00:00:00"/>
    <d v="1899-12-30T16:11:00"/>
    <x v="0"/>
    <s v="Business"/>
    <n v="49877"/>
    <n v="3"/>
    <n v="185"/>
    <n v="9677"/>
    <n v="6739"/>
    <n v="310"/>
    <n v="34"/>
    <n v="40"/>
    <n v="200"/>
    <n v="42"/>
    <n v="111"/>
    <n v="8"/>
    <x v="1"/>
    <n v="584"/>
    <n v="0.13511237644605731"/>
    <x v="13"/>
    <s v="Thursday"/>
    <x v="6"/>
    <s v="3-5"/>
  </r>
  <r>
    <s v="IG-2510"/>
    <s v="Instagram"/>
    <d v="2025-07-03T00:00:00"/>
    <d v="1899-12-30T16:33:00"/>
    <x v="3"/>
    <s v="Education"/>
    <n v="50009"/>
    <n v="9"/>
    <n v="114"/>
    <n v="11167"/>
    <n v="8111"/>
    <n v="290"/>
    <n v="23"/>
    <n v="41"/>
    <n v="24"/>
    <n v="69"/>
    <n v="287"/>
    <n v="29"/>
    <x v="1"/>
    <n v="378"/>
    <n v="0.16219080565498209"/>
    <x v="13"/>
    <s v="Thursday"/>
    <x v="6"/>
    <s v="6-10"/>
  </r>
  <r>
    <s v="IG-2511"/>
    <s v="Instagram"/>
    <d v="2025-07-03T00:00:00"/>
    <d v="1899-12-30T17:26:00"/>
    <x v="2"/>
    <s v="Lifestyle"/>
    <n v="49990"/>
    <n v="8"/>
    <n v="233"/>
    <n v="13438"/>
    <n v="11308"/>
    <n v="562"/>
    <n v="55"/>
    <n v="46"/>
    <n v="77"/>
    <n v="32"/>
    <n v="100"/>
    <n v="12"/>
    <x v="1"/>
    <n v="740"/>
    <n v="0.22620524104820963"/>
    <x v="14"/>
    <s v="Thursday"/>
    <x v="6"/>
    <s v="6-10"/>
  </r>
  <r>
    <s v="IG-2512"/>
    <s v="Instagram"/>
    <d v="2025-07-03T00:00:00"/>
    <d v="1899-12-30T17:56:00"/>
    <x v="2"/>
    <s v="Education"/>
    <n v="50212"/>
    <n v="8"/>
    <n v="140"/>
    <n v="4424"/>
    <n v="3499"/>
    <n v="137"/>
    <n v="16"/>
    <n v="13"/>
    <n v="19"/>
    <n v="18"/>
    <n v="41"/>
    <n v="3"/>
    <x v="1"/>
    <n v="185"/>
    <n v="6.9684537560742457E-2"/>
    <x v="14"/>
    <s v="Thursday"/>
    <x v="6"/>
    <s v="6-10"/>
  </r>
  <r>
    <s v="IG-2513"/>
    <s v="Instagram"/>
    <d v="2025-07-03T00:00:00"/>
    <d v="1899-12-30T18:06:00"/>
    <x v="2"/>
    <s v="Travel"/>
    <n v="50138"/>
    <n v="5"/>
    <n v="174"/>
    <n v="20408"/>
    <n v="16418"/>
    <n v="560"/>
    <n v="45"/>
    <n v="43"/>
    <n v="93"/>
    <n v="93"/>
    <n v="319"/>
    <n v="36"/>
    <x v="1"/>
    <n v="741"/>
    <n v="0.32745622083050779"/>
    <x v="3"/>
    <s v="Thursday"/>
    <x v="6"/>
    <s v="3-5"/>
  </r>
  <r>
    <s v="IG-2514"/>
    <s v="Instagram"/>
    <d v="2025-07-03T00:00:00"/>
    <d v="1899-12-30T20:40:00"/>
    <x v="0"/>
    <s v="Fitness"/>
    <n v="50082"/>
    <n v="10"/>
    <n v="223"/>
    <n v="11246"/>
    <n v="9026"/>
    <n v="351"/>
    <n v="46"/>
    <n v="49"/>
    <n v="239"/>
    <n v="67"/>
    <n v="103"/>
    <n v="26"/>
    <x v="1"/>
    <n v="685"/>
    <n v="0.18022443193163212"/>
    <x v="5"/>
    <s v="Thursday"/>
    <x v="6"/>
    <s v="6-10"/>
  </r>
  <r>
    <s v="IG-2515"/>
    <s v="Instagram"/>
    <d v="2025-07-03T00:00:00"/>
    <d v="1899-12-30T21:02:00"/>
    <x v="1"/>
    <s v="Travel"/>
    <n v="50105"/>
    <n v="8"/>
    <n v="41"/>
    <n v="6659"/>
    <n v="5669"/>
    <n v="88"/>
    <n v="8"/>
    <n v="9"/>
    <n v="0"/>
    <n v="91"/>
    <n v="94"/>
    <n v="2"/>
    <x v="1"/>
    <n v="105"/>
    <n v="0.11314240095798822"/>
    <x v="6"/>
    <s v="Thursday"/>
    <x v="6"/>
    <s v="6-10"/>
  </r>
  <r>
    <s v="IG-2516"/>
    <s v="Instagram"/>
    <d v="2025-07-03T00:00:00"/>
    <d v="1899-12-30T21:18:00"/>
    <x v="0"/>
    <s v="Fitness"/>
    <n v="50232"/>
    <n v="17"/>
    <n v="220"/>
    <n v="18056"/>
    <n v="12750"/>
    <n v="301"/>
    <n v="73"/>
    <n v="76"/>
    <n v="327"/>
    <n v="72"/>
    <n v="371"/>
    <n v="18"/>
    <x v="1"/>
    <n v="777"/>
    <n v="0.25382226469182989"/>
    <x v="6"/>
    <s v="Thursday"/>
    <x v="6"/>
    <s v="11+"/>
  </r>
  <r>
    <s v="IG-2517"/>
    <s v="Instagram"/>
    <d v="2025-07-04T00:00:00"/>
    <d v="1899-12-30T05:15:00"/>
    <x v="0"/>
    <s v="Fashion"/>
    <n v="50171"/>
    <n v="6"/>
    <n v="226"/>
    <n v="8478"/>
    <n v="7447"/>
    <n v="440"/>
    <n v="56"/>
    <n v="67"/>
    <n v="253"/>
    <n v="60"/>
    <n v="221"/>
    <n v="20"/>
    <x v="1"/>
    <n v="816"/>
    <n v="0.14843236132427098"/>
    <x v="18"/>
    <s v="Friday"/>
    <x v="6"/>
    <s v="6-10"/>
  </r>
  <r>
    <s v="IG-2518"/>
    <s v="Instagram"/>
    <d v="2025-07-04T00:00:00"/>
    <d v="1899-12-30T05:52:00"/>
    <x v="2"/>
    <s v="Travel"/>
    <n v="50303"/>
    <n v="9"/>
    <n v="144"/>
    <n v="11065"/>
    <n v="8578"/>
    <n v="257"/>
    <n v="23"/>
    <n v="15"/>
    <n v="37"/>
    <n v="47"/>
    <n v="179"/>
    <n v="9"/>
    <x v="1"/>
    <n v="332"/>
    <n v="0.17052660875096912"/>
    <x v="18"/>
    <s v="Friday"/>
    <x v="6"/>
    <s v="6-10"/>
  </r>
  <r>
    <s v="IG-2519"/>
    <s v="Instagram"/>
    <d v="2025-07-04T00:00:00"/>
    <d v="1899-12-30T07:28:00"/>
    <x v="1"/>
    <s v="Fashion"/>
    <n v="50096"/>
    <n v="9"/>
    <n v="31"/>
    <n v="5931"/>
    <n v="5054"/>
    <n v="60"/>
    <n v="8"/>
    <n v="10"/>
    <n v="0"/>
    <n v="50"/>
    <n v="72"/>
    <n v="4"/>
    <x v="1"/>
    <n v="78"/>
    <n v="0.10088629830725009"/>
    <x v="10"/>
    <s v="Friday"/>
    <x v="6"/>
    <s v="6-10"/>
  </r>
  <r>
    <s v="IG-2520"/>
    <s v="Instagram"/>
    <d v="2025-07-04T00:00:00"/>
    <d v="1899-12-30T08:59:00"/>
    <x v="0"/>
    <s v="Business"/>
    <n v="50184"/>
    <n v="4"/>
    <n v="791"/>
    <n v="5026"/>
    <n v="4096"/>
    <n v="148"/>
    <n v="18"/>
    <n v="25"/>
    <n v="130"/>
    <n v="26"/>
    <n v="114"/>
    <n v="6"/>
    <x v="1"/>
    <n v="321"/>
    <n v="8.1619639725809018E-2"/>
    <x v="0"/>
    <s v="Friday"/>
    <x v="6"/>
    <s v="3-5"/>
  </r>
  <r>
    <s v="IG-2521"/>
    <s v="Instagram"/>
    <d v="2025-07-04T00:00:00"/>
    <d v="1899-12-30T09:28:00"/>
    <x v="3"/>
    <s v="Fashion"/>
    <n v="50154"/>
    <n v="6"/>
    <n v="80"/>
    <n v="24704"/>
    <n v="22396"/>
    <n v="910"/>
    <n v="82"/>
    <n v="130"/>
    <n v="104"/>
    <n v="45"/>
    <n v="455"/>
    <n v="50"/>
    <x v="1"/>
    <n v="1226"/>
    <n v="0.4465446425010966"/>
    <x v="16"/>
    <s v="Friday"/>
    <x v="6"/>
    <s v="6-10"/>
  </r>
  <r>
    <s v="IG-2522"/>
    <s v="Instagram"/>
    <d v="2025-07-04T00:00:00"/>
    <d v="1899-12-30T10:11:00"/>
    <x v="2"/>
    <s v="Education"/>
    <n v="50113"/>
    <n v="5"/>
    <n v="187"/>
    <n v="10778"/>
    <n v="8216"/>
    <n v="333"/>
    <n v="24"/>
    <n v="27"/>
    <n v="46"/>
    <n v="70"/>
    <n v="63"/>
    <n v="18"/>
    <x v="1"/>
    <n v="430"/>
    <n v="0.16394947418833436"/>
    <x v="17"/>
    <s v="Friday"/>
    <x v="6"/>
    <s v="3-5"/>
  </r>
  <r>
    <s v="IG-2523"/>
    <s v="Instagram"/>
    <d v="2025-07-04T00:00:00"/>
    <d v="1899-12-30T11:56:00"/>
    <x v="0"/>
    <s v="Education"/>
    <n v="50323"/>
    <n v="8"/>
    <n v="494"/>
    <n v="14267"/>
    <n v="10185"/>
    <n v="556"/>
    <n v="53"/>
    <n v="64"/>
    <n v="253"/>
    <n v="111"/>
    <n v="208"/>
    <n v="29"/>
    <x v="0"/>
    <n v="926"/>
    <n v="0.20239254416469607"/>
    <x v="11"/>
    <s v="Friday"/>
    <x v="6"/>
    <s v="6-10"/>
  </r>
  <r>
    <s v="IG-2524"/>
    <s v="Instagram"/>
    <d v="2025-07-04T00:00:00"/>
    <d v="1899-12-30T14:22:00"/>
    <x v="2"/>
    <s v="Tech"/>
    <n v="50121"/>
    <n v="8"/>
    <n v="166"/>
    <n v="5890"/>
    <n v="4967"/>
    <n v="144"/>
    <n v="17"/>
    <n v="10"/>
    <n v="18"/>
    <n v="32"/>
    <n v="122"/>
    <n v="7"/>
    <x v="1"/>
    <n v="189"/>
    <n v="9.9100177570279918E-2"/>
    <x v="2"/>
    <s v="Friday"/>
    <x v="6"/>
    <s v="6-10"/>
  </r>
  <r>
    <s v="IG-2525"/>
    <s v="Instagram"/>
    <d v="2025-07-04T00:00:00"/>
    <d v="1899-12-30T16:40:00"/>
    <x v="2"/>
    <s v="Food"/>
    <n v="49935"/>
    <n v="6"/>
    <n v="153"/>
    <n v="14422"/>
    <n v="12048"/>
    <n v="470"/>
    <n v="38"/>
    <n v="24"/>
    <n v="52"/>
    <n v="28"/>
    <n v="157"/>
    <n v="10"/>
    <x v="1"/>
    <n v="584"/>
    <n v="0.24127365575247822"/>
    <x v="13"/>
    <s v="Friday"/>
    <x v="6"/>
    <s v="6-10"/>
  </r>
  <r>
    <s v="IG-2526"/>
    <s v="Instagram"/>
    <d v="2025-07-04T00:00:00"/>
    <d v="1899-12-30T18:20:00"/>
    <x v="3"/>
    <s v="Fashion"/>
    <n v="50129"/>
    <n v="10"/>
    <n v="96"/>
    <n v="33223"/>
    <n v="24435"/>
    <n v="791"/>
    <n v="60"/>
    <n v="107"/>
    <n v="95"/>
    <n v="171"/>
    <n v="848"/>
    <n v="143"/>
    <x v="1"/>
    <n v="1053"/>
    <n v="0.48744239861158212"/>
    <x v="3"/>
    <s v="Friday"/>
    <x v="6"/>
    <s v="6-10"/>
  </r>
  <r>
    <s v="IG-2527"/>
    <s v="Instagram"/>
    <d v="2025-07-04T00:00:00"/>
    <d v="1899-12-30T18:27:00"/>
    <x v="2"/>
    <s v="Travel"/>
    <n v="50033"/>
    <n v="7"/>
    <n v="188"/>
    <n v="15595"/>
    <n v="13432"/>
    <n v="422"/>
    <n v="31"/>
    <n v="23"/>
    <n v="49"/>
    <n v="56"/>
    <n v="125"/>
    <n v="14"/>
    <x v="1"/>
    <n v="525"/>
    <n v="0.26846281454240201"/>
    <x v="3"/>
    <s v="Friday"/>
    <x v="6"/>
    <s v="6-10"/>
  </r>
  <r>
    <s v="IG-2528"/>
    <s v="Instagram"/>
    <d v="2025-07-05T00:00:00"/>
    <d v="1899-12-30T00:17:00"/>
    <x v="1"/>
    <s v="Tech"/>
    <n v="50223"/>
    <n v="11"/>
    <n v="20"/>
    <n v="2491"/>
    <n v="2049"/>
    <n v="35"/>
    <n v="3"/>
    <n v="3"/>
    <n v="0"/>
    <n v="41"/>
    <n v="32"/>
    <n v="1"/>
    <x v="1"/>
    <n v="41"/>
    <n v="4.0798040738307152E-2"/>
    <x v="8"/>
    <s v="Saturday"/>
    <x v="6"/>
    <s v="11+"/>
  </r>
  <r>
    <s v="IG-2529"/>
    <s v="Instagram"/>
    <d v="2025-07-05T00:00:00"/>
    <d v="1899-12-30T09:21:00"/>
    <x v="2"/>
    <s v="Fitness"/>
    <n v="50131"/>
    <n v="5"/>
    <n v="174"/>
    <n v="17128"/>
    <n v="14209"/>
    <n v="596"/>
    <n v="57"/>
    <n v="44"/>
    <n v="98"/>
    <n v="27"/>
    <n v="277"/>
    <n v="22"/>
    <x v="1"/>
    <n v="795"/>
    <n v="0.28343739402764756"/>
    <x v="16"/>
    <s v="Saturday"/>
    <x v="6"/>
    <s v="3-5"/>
  </r>
  <r>
    <s v="IG-2530"/>
    <s v="Instagram"/>
    <d v="2025-07-05T00:00:00"/>
    <d v="1899-12-30T11:26:00"/>
    <x v="0"/>
    <s v="Travel"/>
    <n v="50174"/>
    <n v="4"/>
    <n v="205"/>
    <n v="21046"/>
    <n v="14797"/>
    <n v="611"/>
    <n v="60"/>
    <n v="78"/>
    <n v="252"/>
    <n v="89"/>
    <n v="131"/>
    <n v="22"/>
    <x v="0"/>
    <n v="1001"/>
    <n v="0.29491370032287639"/>
    <x v="11"/>
    <s v="Saturday"/>
    <x v="6"/>
    <s v="3-5"/>
  </r>
  <r>
    <s v="IG-2531"/>
    <s v="Instagram"/>
    <d v="2025-07-05T00:00:00"/>
    <d v="1899-12-30T13:28:00"/>
    <x v="0"/>
    <s v="Tech"/>
    <n v="50082"/>
    <n v="5"/>
    <n v="407"/>
    <n v="11880"/>
    <n v="10793"/>
    <n v="317"/>
    <n v="28"/>
    <n v="33"/>
    <n v="200"/>
    <n v="28"/>
    <n v="93"/>
    <n v="28"/>
    <x v="0"/>
    <n v="578"/>
    <n v="0.2155065692264686"/>
    <x v="15"/>
    <s v="Saturday"/>
    <x v="6"/>
    <s v="3-5"/>
  </r>
  <r>
    <s v="IG-2532"/>
    <s v="Instagram"/>
    <d v="2025-07-05T00:00:00"/>
    <d v="1899-12-30T14:36:00"/>
    <x v="0"/>
    <s v="Travel"/>
    <n v="50165"/>
    <n v="7"/>
    <n v="123"/>
    <n v="31279"/>
    <n v="23272"/>
    <n v="1198"/>
    <n v="121"/>
    <n v="166"/>
    <n v="678"/>
    <n v="73"/>
    <n v="212"/>
    <n v="54"/>
    <x v="0"/>
    <n v="2163"/>
    <n v="0.46390909997009866"/>
    <x v="2"/>
    <s v="Saturday"/>
    <x v="6"/>
    <s v="6-10"/>
  </r>
  <r>
    <s v="IG-2533"/>
    <s v="Instagram"/>
    <d v="2025-07-05T00:00:00"/>
    <d v="1899-12-30T15:22:00"/>
    <x v="2"/>
    <s v="Fashion"/>
    <n v="50140"/>
    <n v="9"/>
    <n v="328"/>
    <n v="14886"/>
    <n v="11549"/>
    <n v="396"/>
    <n v="30"/>
    <n v="14"/>
    <n v="33"/>
    <n v="72"/>
    <n v="116"/>
    <n v="10"/>
    <x v="1"/>
    <n v="473"/>
    <n v="0.23033506182688473"/>
    <x v="12"/>
    <s v="Saturday"/>
    <x v="6"/>
    <s v="6-10"/>
  </r>
  <r>
    <s v="IG-2534"/>
    <s v="Instagram"/>
    <d v="2025-07-05T00:00:00"/>
    <d v="1899-12-30T17:30:00"/>
    <x v="3"/>
    <s v="Travel"/>
    <n v="50139"/>
    <n v="4"/>
    <n v="155"/>
    <n v="26959"/>
    <n v="23684"/>
    <n v="706"/>
    <n v="55"/>
    <n v="109"/>
    <n v="108"/>
    <n v="161"/>
    <n v="811"/>
    <n v="84"/>
    <x v="1"/>
    <n v="978"/>
    <n v="0.47236682023973353"/>
    <x v="14"/>
    <s v="Saturday"/>
    <x v="6"/>
    <s v="3-5"/>
  </r>
  <r>
    <s v="IG-2535"/>
    <s v="Instagram"/>
    <d v="2025-07-05T00:00:00"/>
    <d v="1899-12-30T18:20:00"/>
    <x v="0"/>
    <s v="Food"/>
    <n v="50281"/>
    <n v="10"/>
    <n v="240"/>
    <n v="11795"/>
    <n v="9220"/>
    <n v="533"/>
    <n v="49"/>
    <n v="67"/>
    <n v="263"/>
    <n v="74"/>
    <n v="195"/>
    <n v="12"/>
    <x v="1"/>
    <n v="912"/>
    <n v="0.18336946361448658"/>
    <x v="3"/>
    <s v="Saturday"/>
    <x v="6"/>
    <s v="6-10"/>
  </r>
  <r>
    <s v="IG-2536"/>
    <s v="Instagram"/>
    <d v="2025-07-05T00:00:00"/>
    <d v="1899-12-30T18:47:00"/>
    <x v="3"/>
    <s v="Business"/>
    <n v="50102"/>
    <n v="4"/>
    <n v="42"/>
    <n v="28558"/>
    <n v="21742"/>
    <n v="950"/>
    <n v="101"/>
    <n v="222"/>
    <n v="122"/>
    <n v="141"/>
    <n v="456"/>
    <n v="71"/>
    <x v="1"/>
    <n v="1395"/>
    <n v="0.43395473234601412"/>
    <x v="3"/>
    <s v="Saturday"/>
    <x v="6"/>
    <s v="3-5"/>
  </r>
  <r>
    <s v="IG-2537"/>
    <s v="Instagram"/>
    <d v="2025-07-05T00:00:00"/>
    <d v="1899-12-30T19:10:00"/>
    <x v="0"/>
    <s v="Lifestyle"/>
    <n v="50213"/>
    <n v="12"/>
    <n v="154"/>
    <n v="24992"/>
    <n v="18757"/>
    <n v="587"/>
    <n v="78"/>
    <n v="93"/>
    <n v="307"/>
    <n v="124"/>
    <n v="288"/>
    <n v="42"/>
    <x v="1"/>
    <n v="1065"/>
    <n v="0.37354868261207258"/>
    <x v="4"/>
    <s v="Saturday"/>
    <x v="6"/>
    <s v="11+"/>
  </r>
  <r>
    <s v="IG-2538"/>
    <s v="Instagram"/>
    <d v="2025-07-05T00:00:00"/>
    <d v="1899-12-30T20:03:00"/>
    <x v="3"/>
    <s v="Business"/>
    <n v="50251"/>
    <n v="9"/>
    <n v="71"/>
    <n v="34306"/>
    <n v="26614"/>
    <n v="1124"/>
    <n v="98"/>
    <n v="217"/>
    <n v="131"/>
    <n v="141"/>
    <n v="536"/>
    <n v="141"/>
    <x v="1"/>
    <n v="1570"/>
    <n v="0.52962130106863547"/>
    <x v="5"/>
    <s v="Saturday"/>
    <x v="6"/>
    <s v="6-10"/>
  </r>
  <r>
    <s v="IG-2539"/>
    <s v="Instagram"/>
    <d v="2025-07-05T00:00:00"/>
    <d v="1899-12-30T20:19:00"/>
    <x v="3"/>
    <s v="Travel"/>
    <n v="50234"/>
    <n v="4"/>
    <n v="290"/>
    <n v="25413"/>
    <n v="18720"/>
    <n v="451"/>
    <n v="52"/>
    <n v="85"/>
    <n v="45"/>
    <n v="140"/>
    <n v="255"/>
    <n v="57"/>
    <x v="1"/>
    <n v="633"/>
    <n v="0.37265597006011864"/>
    <x v="5"/>
    <s v="Saturday"/>
    <x v="6"/>
    <s v="3-5"/>
  </r>
  <r>
    <s v="IG-2540"/>
    <s v="Instagram"/>
    <d v="2025-07-05T00:00:00"/>
    <d v="1899-12-30T20:59:00"/>
    <x v="1"/>
    <s v="Travel"/>
    <n v="50246"/>
    <n v="10"/>
    <n v="46"/>
    <n v="14732"/>
    <n v="11130"/>
    <n v="163"/>
    <n v="21"/>
    <n v="21"/>
    <n v="0"/>
    <n v="70"/>
    <n v="157"/>
    <n v="6"/>
    <x v="1"/>
    <n v="205"/>
    <n v="0.2215101699637782"/>
    <x v="5"/>
    <s v="Saturday"/>
    <x v="6"/>
    <s v="6-10"/>
  </r>
  <r>
    <s v="IG-2541"/>
    <s v="Instagram"/>
    <d v="2025-07-06T00:00:00"/>
    <d v="1899-12-30T07:25:00"/>
    <x v="2"/>
    <s v="Travel"/>
    <n v="50132"/>
    <n v="4"/>
    <n v="47"/>
    <n v="10690"/>
    <n v="9755"/>
    <n v="376"/>
    <n v="40"/>
    <n v="32"/>
    <n v="56"/>
    <n v="59"/>
    <n v="113"/>
    <n v="13"/>
    <x v="1"/>
    <n v="504"/>
    <n v="0.19458629218862203"/>
    <x v="10"/>
    <s v="Sunday"/>
    <x v="6"/>
    <s v="3-5"/>
  </r>
  <r>
    <s v="IG-2542"/>
    <s v="Instagram"/>
    <d v="2025-07-06T00:00:00"/>
    <d v="1899-12-30T07:58:00"/>
    <x v="2"/>
    <s v="Tech"/>
    <n v="50177"/>
    <n v="6"/>
    <n v="250"/>
    <n v="11516"/>
    <n v="9611"/>
    <n v="292"/>
    <n v="30"/>
    <n v="27"/>
    <n v="45"/>
    <n v="39"/>
    <n v="178"/>
    <n v="14"/>
    <x v="1"/>
    <n v="394"/>
    <n v="0.19154194152699444"/>
    <x v="10"/>
    <s v="Sunday"/>
    <x v="6"/>
    <s v="6-10"/>
  </r>
  <r>
    <s v="IG-2543"/>
    <s v="Instagram"/>
    <d v="2025-07-06T00:00:00"/>
    <d v="1899-12-30T09:35:00"/>
    <x v="1"/>
    <s v="Tech"/>
    <n v="50311"/>
    <n v="9"/>
    <n v="69"/>
    <n v="4612"/>
    <n v="4226"/>
    <n v="79"/>
    <n v="14"/>
    <n v="9"/>
    <n v="0"/>
    <n v="60"/>
    <n v="49"/>
    <n v="3"/>
    <x v="1"/>
    <n v="102"/>
    <n v="8.399753533024587E-2"/>
    <x v="16"/>
    <s v="Sunday"/>
    <x v="6"/>
    <s v="6-10"/>
  </r>
  <r>
    <s v="IG-2544"/>
    <s v="Instagram"/>
    <d v="2025-07-06T00:00:00"/>
    <d v="1899-12-30T10:03:00"/>
    <x v="0"/>
    <s v="Education"/>
    <n v="50100"/>
    <n v="8"/>
    <n v="199"/>
    <n v="23886"/>
    <n v="17987"/>
    <n v="575"/>
    <n v="64"/>
    <n v="75"/>
    <n v="236"/>
    <n v="43"/>
    <n v="294"/>
    <n v="30"/>
    <x v="0"/>
    <n v="950"/>
    <n v="0.35902195608782433"/>
    <x v="17"/>
    <s v="Sunday"/>
    <x v="6"/>
    <s v="6-10"/>
  </r>
  <r>
    <s v="IG-2545"/>
    <s v="Instagram"/>
    <d v="2025-07-06T00:00:00"/>
    <d v="1899-12-30T10:57:00"/>
    <x v="3"/>
    <s v="Education"/>
    <n v="50226"/>
    <n v="5"/>
    <n v="78"/>
    <n v="9144"/>
    <n v="7634"/>
    <n v="228"/>
    <n v="22"/>
    <n v="45"/>
    <n v="29"/>
    <n v="71"/>
    <n v="261"/>
    <n v="27"/>
    <x v="1"/>
    <n v="324"/>
    <n v="0.15199299167761718"/>
    <x v="17"/>
    <s v="Sunday"/>
    <x v="6"/>
    <s v="3-5"/>
  </r>
  <r>
    <s v="IG-2546"/>
    <s v="Instagram"/>
    <d v="2025-07-06T00:00:00"/>
    <d v="1899-12-30T11:22:00"/>
    <x v="1"/>
    <s v="Food"/>
    <n v="50355"/>
    <n v="10"/>
    <n v="26"/>
    <n v="8831"/>
    <n v="7188"/>
    <n v="98"/>
    <n v="12"/>
    <n v="12"/>
    <n v="0"/>
    <n v="43"/>
    <n v="102"/>
    <n v="6"/>
    <x v="1"/>
    <n v="122"/>
    <n v="0.1427464998510575"/>
    <x v="11"/>
    <s v="Sunday"/>
    <x v="6"/>
    <s v="6-10"/>
  </r>
  <r>
    <s v="IG-2547"/>
    <s v="Instagram"/>
    <d v="2025-07-06T00:00:00"/>
    <d v="1899-12-30T11:42:00"/>
    <x v="0"/>
    <s v="Business"/>
    <n v="50234"/>
    <n v="6"/>
    <n v="353"/>
    <n v="13593"/>
    <n v="10135"/>
    <n v="370"/>
    <n v="40"/>
    <n v="43"/>
    <n v="270"/>
    <n v="32"/>
    <n v="96"/>
    <n v="15"/>
    <x v="0"/>
    <n v="723"/>
    <n v="0.20175578293586016"/>
    <x v="11"/>
    <s v="Sunday"/>
    <x v="6"/>
    <s v="6-10"/>
  </r>
  <r>
    <s v="IG-2548"/>
    <s v="Instagram"/>
    <d v="2025-07-06T00:00:00"/>
    <d v="1899-12-30T12:34:00"/>
    <x v="3"/>
    <s v="Lifestyle"/>
    <n v="50277"/>
    <n v="10"/>
    <n v="152"/>
    <n v="35122"/>
    <n v="25614"/>
    <n v="887"/>
    <n v="70"/>
    <n v="114"/>
    <n v="91"/>
    <n v="126"/>
    <n v="625"/>
    <n v="106"/>
    <x v="0"/>
    <n v="1162"/>
    <n v="0.50945760486902558"/>
    <x v="1"/>
    <s v="Sunday"/>
    <x v="6"/>
    <s v="6-10"/>
  </r>
  <r>
    <s v="IG-2549"/>
    <s v="Instagram"/>
    <d v="2025-07-06T00:00:00"/>
    <d v="1899-12-30T14:42:00"/>
    <x v="1"/>
    <s v="Fashion"/>
    <n v="50172"/>
    <n v="6"/>
    <n v="49"/>
    <n v="7013"/>
    <n v="5252"/>
    <n v="85"/>
    <n v="12"/>
    <n v="7"/>
    <n v="0"/>
    <n v="115"/>
    <n v="69"/>
    <n v="2"/>
    <x v="1"/>
    <n v="104"/>
    <n v="0.10467990114007814"/>
    <x v="2"/>
    <s v="Sunday"/>
    <x v="6"/>
    <s v="6-10"/>
  </r>
  <r>
    <s v="IG-2550"/>
    <s v="Instagram"/>
    <d v="2025-07-06T00:00:00"/>
    <d v="1899-12-30T14:44:00"/>
    <x v="0"/>
    <s v="Fitness"/>
    <n v="50134"/>
    <n v="6"/>
    <n v="175"/>
    <n v="20294"/>
    <n v="14209"/>
    <n v="539"/>
    <n v="61"/>
    <n v="71"/>
    <n v="366"/>
    <n v="127"/>
    <n v="321"/>
    <n v="46"/>
    <x v="1"/>
    <n v="1037"/>
    <n v="0.28342043323891969"/>
    <x v="2"/>
    <s v="Sunday"/>
    <x v="6"/>
    <s v="6-10"/>
  </r>
  <r>
    <s v="IG-2551"/>
    <s v="Instagram"/>
    <d v="2025-07-06T00:00:00"/>
    <d v="1899-12-30T14:54:00"/>
    <x v="3"/>
    <s v="Food"/>
    <n v="50149"/>
    <n v="9"/>
    <n v="143"/>
    <n v="29815"/>
    <n v="21983"/>
    <n v="945"/>
    <n v="102"/>
    <n v="210"/>
    <n v="84"/>
    <n v="59"/>
    <n v="651"/>
    <n v="87"/>
    <x v="1"/>
    <n v="1341"/>
    <n v="0.43835370595625039"/>
    <x v="2"/>
    <s v="Sunday"/>
    <x v="6"/>
    <s v="6-10"/>
  </r>
  <r>
    <s v="IG-2552"/>
    <s v="Instagram"/>
    <d v="2025-07-06T00:00:00"/>
    <d v="1899-12-30T14:55:00"/>
    <x v="3"/>
    <s v="Business"/>
    <n v="50310"/>
    <n v="13"/>
    <n v="112"/>
    <n v="20170"/>
    <n v="13990"/>
    <n v="762"/>
    <n v="56"/>
    <n v="153"/>
    <n v="82"/>
    <n v="66"/>
    <n v="410"/>
    <n v="38"/>
    <x v="1"/>
    <n v="1053"/>
    <n v="0.27807592923871993"/>
    <x v="2"/>
    <s v="Sunday"/>
    <x v="6"/>
    <s v="11+"/>
  </r>
  <r>
    <s v="IG-2553"/>
    <s v="Instagram"/>
    <d v="2025-07-06T00:00:00"/>
    <d v="1899-12-30T15:14:00"/>
    <x v="2"/>
    <s v="Lifestyle"/>
    <n v="50108"/>
    <n v="12"/>
    <n v="82"/>
    <n v="10653"/>
    <n v="7410"/>
    <n v="251"/>
    <n v="24"/>
    <n v="24"/>
    <n v="46"/>
    <n v="12"/>
    <n v="123"/>
    <n v="11"/>
    <x v="1"/>
    <n v="345"/>
    <n v="0.14788057795162449"/>
    <x v="12"/>
    <s v="Sunday"/>
    <x v="6"/>
    <s v="11+"/>
  </r>
  <r>
    <s v="IG-2554"/>
    <s v="Instagram"/>
    <d v="2025-07-06T00:00:00"/>
    <d v="1899-12-30T15:18:00"/>
    <x v="0"/>
    <s v="Education"/>
    <n v="50283"/>
    <n v="12"/>
    <n v="167"/>
    <n v="18979"/>
    <n v="16733"/>
    <n v="722"/>
    <n v="81"/>
    <n v="89"/>
    <n v="354"/>
    <n v="163"/>
    <n v="449"/>
    <n v="31"/>
    <x v="1"/>
    <n v="1246"/>
    <n v="0.33277648509436591"/>
    <x v="12"/>
    <s v="Sunday"/>
    <x v="6"/>
    <s v="11+"/>
  </r>
  <r>
    <s v="IG-2555"/>
    <s v="Instagram"/>
    <d v="2025-07-06T00:00:00"/>
    <d v="1899-12-30T16:22:00"/>
    <x v="1"/>
    <s v="Fitness"/>
    <n v="50537"/>
    <n v="8"/>
    <n v="20"/>
    <n v="8336"/>
    <n v="6745"/>
    <n v="168"/>
    <n v="20"/>
    <n v="19"/>
    <n v="0"/>
    <n v="125"/>
    <n v="76"/>
    <n v="4"/>
    <x v="1"/>
    <n v="207"/>
    <n v="0.13346656904841997"/>
    <x v="13"/>
    <s v="Sunday"/>
    <x v="6"/>
    <s v="6-10"/>
  </r>
  <r>
    <s v="IG-2556"/>
    <s v="Instagram"/>
    <d v="2025-07-06T00:00:00"/>
    <d v="1899-12-30T18:55:00"/>
    <x v="0"/>
    <s v="Fashion"/>
    <n v="50046"/>
    <n v="9"/>
    <n v="273"/>
    <n v="10784"/>
    <n v="8659"/>
    <n v="324"/>
    <n v="32"/>
    <n v="32"/>
    <n v="174"/>
    <n v="78"/>
    <n v="101"/>
    <n v="28"/>
    <x v="1"/>
    <n v="562"/>
    <n v="0.17302082084482276"/>
    <x v="3"/>
    <s v="Sunday"/>
    <x v="6"/>
    <s v="6-10"/>
  </r>
  <r>
    <s v="IG-2557"/>
    <s v="Instagram"/>
    <d v="2025-07-06T00:00:00"/>
    <d v="1899-12-30T19:36:00"/>
    <x v="0"/>
    <s v="Travel"/>
    <n v="50215"/>
    <n v="5"/>
    <n v="235"/>
    <n v="17485"/>
    <n v="13227"/>
    <n v="487"/>
    <n v="44"/>
    <n v="47"/>
    <n v="234"/>
    <n v="77"/>
    <n v="229"/>
    <n v="25"/>
    <x v="1"/>
    <n v="812"/>
    <n v="0.26340734840187197"/>
    <x v="4"/>
    <s v="Sunday"/>
    <x v="6"/>
    <s v="3-5"/>
  </r>
  <r>
    <s v="IG-2558"/>
    <s v="Instagram"/>
    <d v="2025-07-06T00:00:00"/>
    <d v="1899-12-30T20:25:00"/>
    <x v="2"/>
    <s v="Fashion"/>
    <n v="50148"/>
    <n v="3"/>
    <n v="118"/>
    <n v="14450"/>
    <n v="10206"/>
    <n v="346"/>
    <n v="32"/>
    <n v="29"/>
    <n v="61"/>
    <n v="75"/>
    <n v="174"/>
    <n v="7"/>
    <x v="1"/>
    <n v="468"/>
    <n v="0.20351758793969849"/>
    <x v="5"/>
    <s v="Sunday"/>
    <x v="6"/>
    <s v="3-5"/>
  </r>
  <r>
    <s v="IG-2559"/>
    <s v="Instagram"/>
    <d v="2025-07-06T00:00:00"/>
    <d v="1899-12-30T21:52:00"/>
    <x v="0"/>
    <s v="Fashion"/>
    <n v="50310"/>
    <n v="6"/>
    <n v="417"/>
    <n v="26604"/>
    <n v="19034"/>
    <n v="929"/>
    <n v="113"/>
    <n v="104"/>
    <n v="687"/>
    <n v="155"/>
    <n v="374"/>
    <n v="25"/>
    <x v="1"/>
    <n v="1833"/>
    <n v="0.37833432717153648"/>
    <x v="6"/>
    <s v="Sunday"/>
    <x v="6"/>
    <s v="6-10"/>
  </r>
  <r>
    <s v="IG-2560"/>
    <s v="Instagram"/>
    <d v="2025-07-06T00:00:00"/>
    <d v="1899-12-30T22:30:00"/>
    <x v="3"/>
    <s v="Tech"/>
    <n v="50087"/>
    <n v="4"/>
    <n v="81"/>
    <n v="26151"/>
    <n v="18740"/>
    <n v="612"/>
    <n v="47"/>
    <n v="96"/>
    <n v="55"/>
    <n v="141"/>
    <n v="399"/>
    <n v="50"/>
    <x v="1"/>
    <n v="810"/>
    <n v="0.37414898077345421"/>
    <x v="19"/>
    <s v="Sunday"/>
    <x v="6"/>
    <s v="3-5"/>
  </r>
  <r>
    <s v="IG-2561"/>
    <s v="Instagram"/>
    <d v="2025-07-07T00:00:00"/>
    <d v="1899-12-30T08:39:00"/>
    <x v="3"/>
    <s v="Fitness"/>
    <n v="50163"/>
    <n v="5"/>
    <n v="203"/>
    <n v="24592"/>
    <n v="19753"/>
    <n v="1196"/>
    <n v="95"/>
    <n v="225"/>
    <n v="103"/>
    <n v="150"/>
    <n v="302"/>
    <n v="130"/>
    <x v="1"/>
    <n v="1619"/>
    <n v="0.39377628929689212"/>
    <x v="0"/>
    <s v="Monday"/>
    <x v="6"/>
    <s v="3-5"/>
  </r>
  <r>
    <s v="IG-2562"/>
    <s v="Instagram"/>
    <d v="2025-07-07T00:00:00"/>
    <d v="1899-12-30T08:40:00"/>
    <x v="3"/>
    <s v="Business"/>
    <n v="50110"/>
    <n v="10"/>
    <n v="194"/>
    <n v="16825"/>
    <n v="13389"/>
    <n v="498"/>
    <n v="55"/>
    <n v="145"/>
    <n v="87"/>
    <n v="106"/>
    <n v="248"/>
    <n v="79"/>
    <x v="1"/>
    <n v="785"/>
    <n v="0.26719217721013772"/>
    <x v="0"/>
    <s v="Monday"/>
    <x v="6"/>
    <s v="6-10"/>
  </r>
  <r>
    <s v="IG-2563"/>
    <s v="Instagram"/>
    <d v="2025-07-07T00:00:00"/>
    <d v="1899-12-30T09:21:00"/>
    <x v="1"/>
    <s v="Lifestyle"/>
    <n v="50181"/>
    <n v="10"/>
    <n v="26"/>
    <n v="7243"/>
    <n v="5263"/>
    <n v="95"/>
    <n v="10"/>
    <n v="16"/>
    <n v="0"/>
    <n v="107"/>
    <n v="28"/>
    <n v="4"/>
    <x v="1"/>
    <n v="121"/>
    <n v="0.1048803331938383"/>
    <x v="16"/>
    <s v="Monday"/>
    <x v="6"/>
    <s v="6-10"/>
  </r>
  <r>
    <s v="IG-2564"/>
    <s v="Instagram"/>
    <d v="2025-07-07T00:00:00"/>
    <d v="1899-12-30T11:05:00"/>
    <x v="3"/>
    <s v="Fitness"/>
    <n v="50223"/>
    <n v="6"/>
    <n v="176"/>
    <n v="29457"/>
    <n v="25548"/>
    <n v="854"/>
    <n v="88"/>
    <n v="163"/>
    <n v="110"/>
    <n v="143"/>
    <n v="576"/>
    <n v="142"/>
    <x v="1"/>
    <n v="1215"/>
    <n v="0.50869123708261155"/>
    <x v="11"/>
    <s v="Monday"/>
    <x v="6"/>
    <s v="6-10"/>
  </r>
  <r>
    <s v="IG-2565"/>
    <s v="Instagram"/>
    <d v="2025-07-07T00:00:00"/>
    <d v="1899-12-30T12:32:00"/>
    <x v="2"/>
    <s v="Fashion"/>
    <n v="50050"/>
    <n v="5"/>
    <n v="94"/>
    <n v="11807"/>
    <n v="8206"/>
    <n v="213"/>
    <n v="14"/>
    <n v="17"/>
    <n v="37"/>
    <n v="34"/>
    <n v="147"/>
    <n v="5"/>
    <x v="1"/>
    <n v="281"/>
    <n v="0.16395604395604396"/>
    <x v="1"/>
    <s v="Monday"/>
    <x v="6"/>
    <s v="3-5"/>
  </r>
  <r>
    <s v="IG-2566"/>
    <s v="Instagram"/>
    <d v="2025-07-07T00:00:00"/>
    <d v="1899-12-30T18:36:00"/>
    <x v="0"/>
    <s v="Lifestyle"/>
    <n v="50342"/>
    <n v="11"/>
    <n v="192"/>
    <n v="14204"/>
    <n v="12781"/>
    <n v="591"/>
    <n v="65"/>
    <n v="79"/>
    <n v="362"/>
    <n v="74"/>
    <n v="189"/>
    <n v="22"/>
    <x v="1"/>
    <n v="1097"/>
    <n v="0.25388343728894364"/>
    <x v="3"/>
    <s v="Monday"/>
    <x v="6"/>
    <s v="11+"/>
  </r>
  <r>
    <s v="IG-2567"/>
    <s v="Instagram"/>
    <d v="2025-07-07T00:00:00"/>
    <d v="1899-12-30T19:39:00"/>
    <x v="3"/>
    <s v="Fashion"/>
    <n v="50343"/>
    <n v="8"/>
    <n v="177"/>
    <n v="22260"/>
    <n v="17424"/>
    <n v="532"/>
    <n v="71"/>
    <n v="94"/>
    <n v="81"/>
    <n v="31"/>
    <n v="482"/>
    <n v="37"/>
    <x v="1"/>
    <n v="778"/>
    <n v="0.34610571479649604"/>
    <x v="4"/>
    <s v="Monday"/>
    <x v="6"/>
    <s v="6-10"/>
  </r>
  <r>
    <s v="IG-2568"/>
    <s v="Instagram"/>
    <d v="2025-07-07T00:00:00"/>
    <d v="1899-12-30T19:53:00"/>
    <x v="2"/>
    <s v="Fashion"/>
    <n v="50205"/>
    <n v="5"/>
    <n v="211"/>
    <n v="21163"/>
    <n v="18517"/>
    <n v="804"/>
    <n v="69"/>
    <n v="61"/>
    <n v="82"/>
    <n v="95"/>
    <n v="228"/>
    <n v="37"/>
    <x v="0"/>
    <n v="1016"/>
    <n v="0.36882780599541876"/>
    <x v="4"/>
    <s v="Monday"/>
    <x v="6"/>
    <s v="3-5"/>
  </r>
  <r>
    <s v="IG-2569"/>
    <s v="Instagram"/>
    <d v="2025-07-07T00:00:00"/>
    <d v="1899-12-30T21:01:00"/>
    <x v="0"/>
    <s v="Travel"/>
    <n v="50039"/>
    <n v="9"/>
    <n v="355"/>
    <n v="18811"/>
    <n v="15376"/>
    <n v="396"/>
    <n v="51"/>
    <n v="52"/>
    <n v="259"/>
    <n v="120"/>
    <n v="211"/>
    <n v="42"/>
    <x v="1"/>
    <n v="758"/>
    <n v="0.30728032134934752"/>
    <x v="6"/>
    <s v="Monday"/>
    <x v="6"/>
    <s v="6-10"/>
  </r>
  <r>
    <s v="IG-2570"/>
    <s v="Instagram"/>
    <d v="2025-07-07T00:00:00"/>
    <d v="1899-12-30T23:49:00"/>
    <x v="2"/>
    <s v="Education"/>
    <n v="50071"/>
    <n v="5"/>
    <n v="255"/>
    <n v="7541"/>
    <n v="5472"/>
    <n v="201"/>
    <n v="21"/>
    <n v="16"/>
    <n v="25"/>
    <n v="11"/>
    <n v="53"/>
    <n v="11"/>
    <x v="1"/>
    <n v="263"/>
    <n v="0.1092848155619021"/>
    <x v="7"/>
    <s v="Monday"/>
    <x v="6"/>
    <s v="3-5"/>
  </r>
  <r>
    <s v="IG-2571"/>
    <s v="Instagram"/>
    <d v="2025-07-08T00:00:00"/>
    <d v="1899-12-30T08:04:00"/>
    <x v="0"/>
    <s v="Fitness"/>
    <n v="50537"/>
    <n v="9"/>
    <n v="509"/>
    <n v="8629"/>
    <n v="6455"/>
    <n v="320"/>
    <n v="28"/>
    <n v="40"/>
    <n v="154"/>
    <n v="30"/>
    <n v="103"/>
    <n v="16"/>
    <x v="1"/>
    <n v="542"/>
    <n v="0.12772819914122327"/>
    <x v="0"/>
    <s v="Tuesday"/>
    <x v="6"/>
    <s v="6-10"/>
  </r>
  <r>
    <s v="IG-2572"/>
    <s v="Instagram"/>
    <d v="2025-07-08T00:00:00"/>
    <d v="1899-12-30T10:35:00"/>
    <x v="1"/>
    <s v="Fashion"/>
    <n v="50059"/>
    <n v="8"/>
    <n v="38"/>
    <n v="3695"/>
    <n v="3242"/>
    <n v="53"/>
    <n v="6"/>
    <n v="8"/>
    <n v="0"/>
    <n v="69"/>
    <n v="56"/>
    <n v="3"/>
    <x v="1"/>
    <n v="67"/>
    <n v="6.4763578976807373E-2"/>
    <x v="17"/>
    <s v="Tuesday"/>
    <x v="6"/>
    <s v="6-10"/>
  </r>
  <r>
    <s v="IG-2573"/>
    <s v="Instagram"/>
    <d v="2025-07-08T00:00:00"/>
    <d v="1899-12-30T12:36:00"/>
    <x v="2"/>
    <s v="Travel"/>
    <n v="50242"/>
    <n v="14"/>
    <n v="100"/>
    <n v="7919"/>
    <n v="7179"/>
    <n v="305"/>
    <n v="33"/>
    <n v="18"/>
    <n v="58"/>
    <n v="38"/>
    <n v="135"/>
    <n v="17"/>
    <x v="1"/>
    <n v="414"/>
    <n v="0.14288842004697266"/>
    <x v="1"/>
    <s v="Tuesday"/>
    <x v="6"/>
    <s v="11+"/>
  </r>
  <r>
    <s v="IG-2574"/>
    <s v="Instagram"/>
    <d v="2025-07-08T00:00:00"/>
    <d v="1899-12-30T13:02:00"/>
    <x v="0"/>
    <s v="Food"/>
    <n v="50333"/>
    <n v="12"/>
    <n v="390"/>
    <n v="9627"/>
    <n v="7532"/>
    <n v="422"/>
    <n v="53"/>
    <n v="44"/>
    <n v="265"/>
    <n v="58"/>
    <n v="114"/>
    <n v="10"/>
    <x v="1"/>
    <n v="784"/>
    <n v="0.14964337512168954"/>
    <x v="15"/>
    <s v="Tuesday"/>
    <x v="6"/>
    <s v="11+"/>
  </r>
  <r>
    <s v="IG-2575"/>
    <s v="Instagram"/>
    <d v="2025-07-08T00:00:00"/>
    <d v="1899-12-30T14:20:00"/>
    <x v="2"/>
    <s v="Fashion"/>
    <n v="50355"/>
    <n v="7"/>
    <n v="122"/>
    <n v="6721"/>
    <n v="5386"/>
    <n v="151"/>
    <n v="21"/>
    <n v="11"/>
    <n v="26"/>
    <n v="23"/>
    <n v="41"/>
    <n v="6"/>
    <x v="1"/>
    <n v="209"/>
    <n v="0.10696057988283189"/>
    <x v="2"/>
    <s v="Tuesday"/>
    <x v="6"/>
    <s v="6-10"/>
  </r>
  <r>
    <s v="IG-2576"/>
    <s v="Instagram"/>
    <d v="2025-07-08T00:00:00"/>
    <d v="1899-12-30T17:33:00"/>
    <x v="3"/>
    <s v="Lifestyle"/>
    <n v="50479"/>
    <n v="7"/>
    <n v="68"/>
    <n v="17625"/>
    <n v="15513"/>
    <n v="505"/>
    <n v="63"/>
    <n v="91"/>
    <n v="65"/>
    <n v="66"/>
    <n v="192"/>
    <n v="35"/>
    <x v="0"/>
    <n v="724"/>
    <n v="0.30731591354820814"/>
    <x v="14"/>
    <s v="Tuesday"/>
    <x v="6"/>
    <s v="6-10"/>
  </r>
  <r>
    <s v="IG-2577"/>
    <s v="Instagram"/>
    <d v="2025-07-08T00:00:00"/>
    <d v="1899-12-30T18:16:00"/>
    <x v="3"/>
    <s v="Food"/>
    <n v="50259"/>
    <n v="13"/>
    <n v="191"/>
    <n v="25026"/>
    <n v="21534"/>
    <n v="905"/>
    <n v="85"/>
    <n v="133"/>
    <n v="110"/>
    <n v="96"/>
    <n v="791"/>
    <n v="129"/>
    <x v="1"/>
    <n v="1233"/>
    <n v="0.42846057422551187"/>
    <x v="3"/>
    <s v="Tuesday"/>
    <x v="6"/>
    <s v="11+"/>
  </r>
  <r>
    <s v="IG-2578"/>
    <s v="Instagram"/>
    <d v="2025-07-08T00:00:00"/>
    <d v="1899-12-30T18:56:00"/>
    <x v="2"/>
    <s v="Business"/>
    <n v="50372"/>
    <n v="7"/>
    <n v="328"/>
    <n v="12665"/>
    <n v="10342"/>
    <n v="545"/>
    <n v="64"/>
    <n v="55"/>
    <n v="76"/>
    <n v="94"/>
    <n v="89"/>
    <n v="24"/>
    <x v="1"/>
    <n v="740"/>
    <n v="0.20531247518462639"/>
    <x v="3"/>
    <s v="Tuesday"/>
    <x v="6"/>
    <s v="6-10"/>
  </r>
  <r>
    <s v="IG-2579"/>
    <s v="Instagram"/>
    <d v="2025-07-08T00:00:00"/>
    <d v="1899-12-30T20:06:00"/>
    <x v="3"/>
    <s v="Travel"/>
    <n v="50340"/>
    <n v="10"/>
    <n v="239"/>
    <n v="56658"/>
    <n v="39206"/>
    <n v="1310"/>
    <n v="187"/>
    <n v="301"/>
    <n v="229"/>
    <n v="232"/>
    <n v="1155"/>
    <n v="139"/>
    <x v="1"/>
    <n v="2027"/>
    <n v="0.77882399682161307"/>
    <x v="5"/>
    <s v="Tuesday"/>
    <x v="6"/>
    <s v="6-10"/>
  </r>
  <r>
    <s v="IG-2580"/>
    <s v="Instagram"/>
    <d v="2025-07-08T00:00:00"/>
    <d v="1899-12-30T21:18:00"/>
    <x v="2"/>
    <s v="Fashion"/>
    <n v="50266"/>
    <n v="6"/>
    <n v="231"/>
    <n v="17150"/>
    <n v="14148"/>
    <n v="691"/>
    <n v="58"/>
    <n v="50"/>
    <n v="90"/>
    <n v="99"/>
    <n v="328"/>
    <n v="16"/>
    <x v="1"/>
    <n v="889"/>
    <n v="0.28146261886762425"/>
    <x v="6"/>
    <s v="Tuesday"/>
    <x v="6"/>
    <s v="6-10"/>
  </r>
  <r>
    <s v="IG-2581"/>
    <s v="Instagram"/>
    <d v="2025-07-08T00:00:00"/>
    <d v="1899-12-30T21:32:00"/>
    <x v="3"/>
    <s v="Fitness"/>
    <n v="50316"/>
    <n v="6"/>
    <n v="299"/>
    <n v="30171"/>
    <n v="24843"/>
    <n v="758"/>
    <n v="90"/>
    <n v="192"/>
    <n v="117"/>
    <n v="85"/>
    <n v="321"/>
    <n v="120"/>
    <x v="1"/>
    <n v="1157"/>
    <n v="0.49373956594323876"/>
    <x v="6"/>
    <s v="Tuesday"/>
    <x v="6"/>
    <s v="6-10"/>
  </r>
  <r>
    <s v="IG-2582"/>
    <s v="Instagram"/>
    <d v="2025-07-08T00:00:00"/>
    <d v="1899-12-30T22:24:00"/>
    <x v="0"/>
    <s v="Fashion"/>
    <n v="50069"/>
    <n v="16"/>
    <n v="675"/>
    <n v="15953"/>
    <n v="13172"/>
    <n v="570"/>
    <n v="71"/>
    <n v="57"/>
    <n v="337"/>
    <n v="126"/>
    <n v="232"/>
    <n v="20"/>
    <x v="1"/>
    <n v="1035"/>
    <n v="0.26307695380375085"/>
    <x v="19"/>
    <s v="Tuesday"/>
    <x v="6"/>
    <s v="11+"/>
  </r>
  <r>
    <s v="IG-2583"/>
    <s v="Instagram"/>
    <d v="2025-07-08T00:00:00"/>
    <d v="1899-12-30T22:59:00"/>
    <x v="3"/>
    <s v="Fitness"/>
    <n v="50236"/>
    <n v="7"/>
    <n v="159"/>
    <n v="24679"/>
    <n v="22324"/>
    <n v="686"/>
    <n v="46"/>
    <n v="95"/>
    <n v="84"/>
    <n v="91"/>
    <n v="700"/>
    <n v="64"/>
    <x v="0"/>
    <n v="911"/>
    <n v="0.44438251453141175"/>
    <x v="19"/>
    <s v="Tuesday"/>
    <x v="6"/>
    <s v="6-10"/>
  </r>
  <r>
    <s v="IG-2584"/>
    <s v="Instagram"/>
    <d v="2025-07-09T00:00:00"/>
    <d v="1899-12-30T06:31:00"/>
    <x v="3"/>
    <s v="Food"/>
    <n v="50432"/>
    <n v="9"/>
    <n v="90"/>
    <n v="57262"/>
    <n v="44878"/>
    <n v="1274"/>
    <n v="150"/>
    <n v="306"/>
    <n v="202"/>
    <n v="115"/>
    <n v="1140"/>
    <n v="265"/>
    <x v="0"/>
    <n v="1932"/>
    <n v="0.88987151015228427"/>
    <x v="9"/>
    <s v="Wednesday"/>
    <x v="6"/>
    <s v="6-10"/>
  </r>
  <r>
    <s v="IG-2585"/>
    <s v="Instagram"/>
    <d v="2025-07-09T00:00:00"/>
    <d v="1899-12-30T08:05:00"/>
    <x v="3"/>
    <s v="Fitness"/>
    <n v="50639"/>
    <n v="11"/>
    <n v="121"/>
    <n v="28225"/>
    <n v="24130"/>
    <n v="622"/>
    <n v="100"/>
    <n v="161"/>
    <n v="135"/>
    <n v="162"/>
    <n v="680"/>
    <n v="134"/>
    <x v="1"/>
    <n v="1018"/>
    <n v="0.47651019964849228"/>
    <x v="0"/>
    <s v="Wednesday"/>
    <x v="6"/>
    <s v="11+"/>
  </r>
  <r>
    <s v="IG-2586"/>
    <s v="Instagram"/>
    <d v="2025-07-09T00:00:00"/>
    <d v="1899-12-30T10:23:00"/>
    <x v="0"/>
    <s v="Lifestyle"/>
    <n v="50344"/>
    <n v="13"/>
    <n v="114"/>
    <n v="17683"/>
    <n v="14499"/>
    <n v="479"/>
    <n v="46"/>
    <n v="57"/>
    <n v="237"/>
    <n v="61"/>
    <n v="304"/>
    <n v="43"/>
    <x v="0"/>
    <n v="819"/>
    <n v="0.28799856983950423"/>
    <x v="17"/>
    <s v="Wednesday"/>
    <x v="6"/>
    <s v="11+"/>
  </r>
  <r>
    <s v="IG-2587"/>
    <s v="Instagram"/>
    <d v="2025-07-09T00:00:00"/>
    <d v="1899-12-30T10:38:00"/>
    <x v="0"/>
    <s v="Food"/>
    <n v="50227"/>
    <n v="5"/>
    <n v="525"/>
    <n v="5746"/>
    <n v="4798"/>
    <n v="216"/>
    <n v="21"/>
    <n v="28"/>
    <n v="117"/>
    <n v="31"/>
    <n v="126"/>
    <n v="15"/>
    <x v="1"/>
    <n v="382"/>
    <n v="9.5526310550102536E-2"/>
    <x v="17"/>
    <s v="Wednesday"/>
    <x v="6"/>
    <s v="3-5"/>
  </r>
  <r>
    <s v="IG-2588"/>
    <s v="Instagram"/>
    <d v="2025-07-09T00:00:00"/>
    <d v="1899-12-30T11:37:00"/>
    <x v="1"/>
    <s v="Education"/>
    <n v="50335"/>
    <n v="8"/>
    <n v="20"/>
    <n v="3420"/>
    <n v="2661"/>
    <n v="40"/>
    <n v="6"/>
    <n v="5"/>
    <n v="0"/>
    <n v="61"/>
    <n v="19"/>
    <n v="2"/>
    <x v="1"/>
    <n v="51"/>
    <n v="5.2865799145723653E-2"/>
    <x v="11"/>
    <s v="Wednesday"/>
    <x v="6"/>
    <s v="6-10"/>
  </r>
  <r>
    <s v="IG-2589"/>
    <s v="Instagram"/>
    <d v="2025-07-09T00:00:00"/>
    <d v="1899-12-30T12:13:00"/>
    <x v="2"/>
    <s v="Business"/>
    <n v="50211"/>
    <n v="9"/>
    <n v="70"/>
    <n v="5466"/>
    <n v="5057"/>
    <n v="252"/>
    <n v="25"/>
    <n v="19"/>
    <n v="37"/>
    <n v="40"/>
    <n v="65"/>
    <n v="4"/>
    <x v="1"/>
    <n v="333"/>
    <n v="0.1007149827726992"/>
    <x v="1"/>
    <s v="Wednesday"/>
    <x v="6"/>
    <s v="6-10"/>
  </r>
  <r>
    <s v="IG-2590"/>
    <s v="Instagram"/>
    <d v="2025-07-09T00:00:00"/>
    <d v="1899-12-30T15:12:00"/>
    <x v="0"/>
    <s v="Education"/>
    <n v="50404"/>
    <n v="14"/>
    <n v="236"/>
    <n v="9409"/>
    <n v="7243"/>
    <n v="455"/>
    <n v="50"/>
    <n v="54"/>
    <n v="199"/>
    <n v="58"/>
    <n v="217"/>
    <n v="22"/>
    <x v="1"/>
    <n v="758"/>
    <n v="0.14369891278469962"/>
    <x v="12"/>
    <s v="Wednesday"/>
    <x v="6"/>
    <s v="11+"/>
  </r>
  <r>
    <s v="IG-2591"/>
    <s v="Instagram"/>
    <d v="2025-07-09T00:00:00"/>
    <d v="1899-12-30T15:42:00"/>
    <x v="2"/>
    <s v="Tech"/>
    <n v="50265"/>
    <n v="11"/>
    <n v="75"/>
    <n v="5818"/>
    <n v="4472"/>
    <n v="154"/>
    <n v="13"/>
    <n v="11"/>
    <n v="21"/>
    <n v="28"/>
    <n v="120"/>
    <n v="3"/>
    <x v="1"/>
    <n v="199"/>
    <n v="8.8968467124241515E-2"/>
    <x v="12"/>
    <s v="Wednesday"/>
    <x v="6"/>
    <s v="11+"/>
  </r>
  <r>
    <s v="IG-2592"/>
    <s v="Instagram"/>
    <d v="2025-07-09T00:00:00"/>
    <d v="1899-12-30T17:28:00"/>
    <x v="2"/>
    <s v="Fashion"/>
    <n v="50427"/>
    <n v="6"/>
    <n v="148"/>
    <n v="6304"/>
    <n v="4548"/>
    <n v="124"/>
    <n v="14"/>
    <n v="7"/>
    <n v="21"/>
    <n v="26"/>
    <n v="104"/>
    <n v="3"/>
    <x v="1"/>
    <n v="166"/>
    <n v="9.0189779284906901E-2"/>
    <x v="14"/>
    <s v="Wednesday"/>
    <x v="6"/>
    <s v="6-10"/>
  </r>
  <r>
    <s v="IG-2593"/>
    <s v="Instagram"/>
    <d v="2025-07-09T00:00:00"/>
    <d v="1899-12-30T18:00:00"/>
    <x v="0"/>
    <s v="Tech"/>
    <n v="50300"/>
    <n v="7"/>
    <n v="286"/>
    <n v="18549"/>
    <n v="14692"/>
    <n v="604"/>
    <n v="68"/>
    <n v="69"/>
    <n v="255"/>
    <n v="116"/>
    <n v="342"/>
    <n v="27"/>
    <x v="1"/>
    <n v="996"/>
    <n v="0.29208747514910538"/>
    <x v="3"/>
    <s v="Wednesday"/>
    <x v="6"/>
    <s v="6-10"/>
  </r>
  <r>
    <s v="IG-2594"/>
    <s v="Instagram"/>
    <d v="2025-07-09T00:00:00"/>
    <d v="1899-12-30T20:20:00"/>
    <x v="3"/>
    <s v="Food"/>
    <n v="50338"/>
    <n v="9"/>
    <n v="73"/>
    <n v="47985"/>
    <n v="37174"/>
    <n v="1262"/>
    <n v="115"/>
    <n v="284"/>
    <n v="192"/>
    <n v="162"/>
    <n v="775"/>
    <n v="184"/>
    <x v="1"/>
    <n v="1853"/>
    <n v="0.73848782232110932"/>
    <x v="5"/>
    <s v="Wednesday"/>
    <x v="6"/>
    <s v="6-10"/>
  </r>
  <r>
    <s v="IG-2595"/>
    <s v="Instagram"/>
    <d v="2025-07-09T00:00:00"/>
    <d v="1899-12-30T21:36:00"/>
    <x v="2"/>
    <s v="Food"/>
    <n v="50283"/>
    <n v="8"/>
    <n v="97"/>
    <n v="22473"/>
    <n v="16206"/>
    <n v="898"/>
    <n v="91"/>
    <n v="57"/>
    <n v="103"/>
    <n v="118"/>
    <n v="159"/>
    <n v="11"/>
    <x v="1"/>
    <n v="1149"/>
    <n v="0.32229580573951433"/>
    <x v="6"/>
    <s v="Wednesday"/>
    <x v="6"/>
    <s v="6-10"/>
  </r>
  <r>
    <s v="IG-2596"/>
    <s v="Instagram"/>
    <d v="2025-07-10T00:00:00"/>
    <d v="1899-12-30T03:40:00"/>
    <x v="3"/>
    <s v="Fashion"/>
    <n v="50479"/>
    <n v="4"/>
    <n v="237"/>
    <n v="10050"/>
    <n v="8290"/>
    <n v="414"/>
    <n v="44"/>
    <n v="87"/>
    <n v="47"/>
    <n v="28"/>
    <n v="131"/>
    <n v="18"/>
    <x v="1"/>
    <n v="592"/>
    <n v="0.16422670813605658"/>
    <x v="23"/>
    <s v="Thursday"/>
    <x v="6"/>
    <s v="3-5"/>
  </r>
  <r>
    <s v="IG-2597"/>
    <s v="Instagram"/>
    <d v="2025-07-10T00:00:00"/>
    <d v="1899-12-30T05:39:00"/>
    <x v="1"/>
    <s v="Lifestyle"/>
    <n v="50265"/>
    <n v="11"/>
    <n v="46"/>
    <n v="3339"/>
    <n v="2657"/>
    <n v="47"/>
    <n v="7"/>
    <n v="5"/>
    <n v="0"/>
    <n v="28"/>
    <n v="37"/>
    <n v="2"/>
    <x v="1"/>
    <n v="59"/>
    <n v="5.2859842832985178E-2"/>
    <x v="18"/>
    <s v="Thursday"/>
    <x v="6"/>
    <s v="11+"/>
  </r>
  <r>
    <s v="IG-2598"/>
    <s v="Instagram"/>
    <d v="2025-07-10T00:00:00"/>
    <d v="1899-12-30T08:51:00"/>
    <x v="0"/>
    <s v="Fitness"/>
    <n v="50449"/>
    <n v="15"/>
    <n v="336"/>
    <n v="17188"/>
    <n v="15383"/>
    <n v="754"/>
    <n v="69"/>
    <n v="61"/>
    <n v="418"/>
    <n v="54"/>
    <n v="160"/>
    <n v="36"/>
    <x v="1"/>
    <n v="1302"/>
    <n v="0.30492180221609944"/>
    <x v="0"/>
    <s v="Thursday"/>
    <x v="6"/>
    <s v="11+"/>
  </r>
  <r>
    <s v="IG-2599"/>
    <s v="Instagram"/>
    <d v="2025-07-10T00:00:00"/>
    <d v="1899-12-30T15:56:00"/>
    <x v="0"/>
    <s v="Fashion"/>
    <n v="50573"/>
    <n v="3"/>
    <n v="399"/>
    <n v="8027"/>
    <n v="5724"/>
    <n v="271"/>
    <n v="24"/>
    <n v="27"/>
    <n v="100"/>
    <n v="24"/>
    <n v="167"/>
    <n v="6"/>
    <x v="1"/>
    <n v="422"/>
    <n v="0.11318292369446147"/>
    <x v="12"/>
    <s v="Thursday"/>
    <x v="6"/>
    <s v="3-5"/>
  </r>
  <r>
    <s v="IG-2600"/>
    <s v="Instagram"/>
    <d v="2025-07-10T00:00:00"/>
    <d v="1899-12-30T17:35:00"/>
    <x v="2"/>
    <s v="Lifestyle"/>
    <n v="50421"/>
    <n v="9"/>
    <n v="208"/>
    <n v="16591"/>
    <n v="11571"/>
    <n v="332"/>
    <n v="28"/>
    <n v="26"/>
    <n v="39"/>
    <n v="24"/>
    <n v="186"/>
    <n v="8"/>
    <x v="0"/>
    <n v="425"/>
    <n v="0.22948771345272803"/>
    <x v="14"/>
    <s v="Thursday"/>
    <x v="6"/>
    <s v="6-10"/>
  </r>
  <r>
    <s v="IG-2601"/>
    <s v="Instagram"/>
    <d v="2025-07-10T00:00:00"/>
    <d v="1899-12-30T18:50:00"/>
    <x v="2"/>
    <s v="Fashion"/>
    <n v="50108"/>
    <n v="9"/>
    <n v="221"/>
    <n v="8669"/>
    <n v="6494"/>
    <n v="124"/>
    <n v="12"/>
    <n v="9"/>
    <n v="15"/>
    <n v="14"/>
    <n v="166"/>
    <n v="5"/>
    <x v="1"/>
    <n v="160"/>
    <n v="0.12960006386205797"/>
    <x v="3"/>
    <s v="Thursday"/>
    <x v="6"/>
    <s v="6-10"/>
  </r>
  <r>
    <s v="IG-2602"/>
    <s v="Instagram"/>
    <d v="2025-07-10T00:00:00"/>
    <d v="1899-12-30T19:54:00"/>
    <x v="3"/>
    <s v="Lifestyle"/>
    <n v="50318"/>
    <n v="11"/>
    <n v="226"/>
    <n v="68561"/>
    <n v="58021"/>
    <n v="1345"/>
    <n v="157"/>
    <n v="350"/>
    <n v="154"/>
    <n v="219"/>
    <n v="1153"/>
    <n v="366"/>
    <x v="0"/>
    <n v="2006"/>
    <n v="1.1530863706824594"/>
    <x v="4"/>
    <s v="Thursday"/>
    <x v="6"/>
    <s v="11+"/>
  </r>
  <r>
    <s v="IG-2603"/>
    <s v="Instagram"/>
    <d v="2025-07-10T00:00:00"/>
    <d v="1899-12-30T20:12:00"/>
    <x v="2"/>
    <s v="Fitness"/>
    <n v="50412"/>
    <n v="5"/>
    <n v="117"/>
    <n v="16210"/>
    <n v="13753"/>
    <n v="326"/>
    <n v="31"/>
    <n v="28"/>
    <n v="49"/>
    <n v="73"/>
    <n v="222"/>
    <n v="25"/>
    <x v="1"/>
    <n v="434"/>
    <n v="0.27281202888201223"/>
    <x v="5"/>
    <s v="Thursday"/>
    <x v="6"/>
    <s v="3-5"/>
  </r>
  <r>
    <s v="IG-2604"/>
    <s v="Instagram"/>
    <d v="2025-07-10T00:00:00"/>
    <d v="1899-12-30T20:43:00"/>
    <x v="1"/>
    <s v="Business"/>
    <n v="50615"/>
    <n v="4"/>
    <n v="46"/>
    <n v="6017"/>
    <n v="4555"/>
    <n v="71"/>
    <n v="8"/>
    <n v="9"/>
    <n v="0"/>
    <n v="128"/>
    <n v="72"/>
    <n v="2"/>
    <x v="0"/>
    <n v="88"/>
    <n v="8.9993085053837796E-2"/>
    <x v="5"/>
    <s v="Thursday"/>
    <x v="6"/>
    <s v="3-5"/>
  </r>
  <r>
    <s v="IG-2605"/>
    <s v="Instagram"/>
    <d v="2025-07-10T00:00:00"/>
    <d v="1899-12-30T20:51:00"/>
    <x v="2"/>
    <s v="Travel"/>
    <n v="50267"/>
    <n v="9"/>
    <n v="181"/>
    <n v="21088"/>
    <n v="18160"/>
    <n v="570"/>
    <n v="56"/>
    <n v="52"/>
    <n v="111"/>
    <n v="87"/>
    <n v="263"/>
    <n v="35"/>
    <x v="1"/>
    <n v="789"/>
    <n v="0.36127081385401955"/>
    <x v="5"/>
    <s v="Thursday"/>
    <x v="6"/>
    <s v="6-10"/>
  </r>
  <r>
    <s v="IG-2606"/>
    <s v="Instagram"/>
    <d v="2025-07-10T00:00:00"/>
    <d v="1899-12-30T20:52:00"/>
    <x v="3"/>
    <s v="Food"/>
    <n v="50414"/>
    <n v="13"/>
    <n v="79"/>
    <n v="40059"/>
    <n v="33126"/>
    <n v="1153"/>
    <n v="132"/>
    <n v="221"/>
    <n v="189"/>
    <n v="55"/>
    <n v="1100"/>
    <n v="152"/>
    <x v="1"/>
    <n v="1695"/>
    <n v="0.65707938271115163"/>
    <x v="5"/>
    <s v="Thursday"/>
    <x v="6"/>
    <s v="11+"/>
  </r>
  <r>
    <s v="IG-2607"/>
    <s v="Instagram"/>
    <d v="2025-07-10T00:00:00"/>
    <d v="1899-12-30T22:33:00"/>
    <x v="0"/>
    <s v="Food"/>
    <n v="50407"/>
    <n v="5"/>
    <n v="236"/>
    <n v="23397"/>
    <n v="16792"/>
    <n v="767"/>
    <n v="106"/>
    <n v="96"/>
    <n v="707"/>
    <n v="137"/>
    <n v="395"/>
    <n v="15"/>
    <x v="1"/>
    <n v="1676"/>
    <n v="0.33312833535024899"/>
    <x v="19"/>
    <s v="Thursday"/>
    <x v="6"/>
    <s v="3-5"/>
  </r>
  <r>
    <s v="IG-2608"/>
    <s v="Instagram"/>
    <d v="2025-07-11T00:00:00"/>
    <d v="1899-12-30T00:56:00"/>
    <x v="0"/>
    <s v="Fashion"/>
    <n v="50431"/>
    <n v="10"/>
    <n v="166"/>
    <n v="9356"/>
    <n v="6631"/>
    <n v="310"/>
    <n v="27"/>
    <n v="34"/>
    <n v="156"/>
    <n v="60"/>
    <n v="63"/>
    <n v="18"/>
    <x v="1"/>
    <n v="527"/>
    <n v="0.13148658563185342"/>
    <x v="8"/>
    <s v="Friday"/>
    <x v="6"/>
    <s v="6-10"/>
  </r>
  <r>
    <s v="IG-2609"/>
    <s v="Instagram"/>
    <d v="2025-07-11T00:00:00"/>
    <d v="1899-12-30T03:50:00"/>
    <x v="0"/>
    <s v="Fitness"/>
    <n v="50396"/>
    <n v="12"/>
    <n v="292"/>
    <n v="6153"/>
    <n v="5590"/>
    <n v="472"/>
    <n v="45"/>
    <n v="55"/>
    <n v="183"/>
    <n v="23"/>
    <n v="139"/>
    <n v="8"/>
    <x v="1"/>
    <n v="755"/>
    <n v="0.11092150170648464"/>
    <x v="23"/>
    <s v="Friday"/>
    <x v="6"/>
    <s v="11+"/>
  </r>
  <r>
    <s v="IG-2610"/>
    <s v="Instagram"/>
    <d v="2025-07-11T00:00:00"/>
    <d v="1899-12-30T07:58:00"/>
    <x v="0"/>
    <s v="Travel"/>
    <n v="50266"/>
    <n v="8"/>
    <n v="365"/>
    <n v="10212"/>
    <n v="8169"/>
    <n v="437"/>
    <n v="39"/>
    <n v="52"/>
    <n v="203"/>
    <n v="38"/>
    <n v="229"/>
    <n v="16"/>
    <x v="1"/>
    <n v="731"/>
    <n v="0.16251541797636573"/>
    <x v="10"/>
    <s v="Friday"/>
    <x v="6"/>
    <s v="6-10"/>
  </r>
  <r>
    <s v="IG-2611"/>
    <s v="Instagram"/>
    <d v="2025-07-11T00:00:00"/>
    <d v="1899-12-30T08:26:00"/>
    <x v="0"/>
    <s v="Fashion"/>
    <n v="50385"/>
    <n v="4"/>
    <n v="234"/>
    <n v="15473"/>
    <n v="12728"/>
    <n v="480"/>
    <n v="70"/>
    <n v="75"/>
    <n v="344"/>
    <n v="33"/>
    <n v="228"/>
    <n v="33"/>
    <x v="1"/>
    <n v="969"/>
    <n v="0.2526148655353776"/>
    <x v="0"/>
    <s v="Friday"/>
    <x v="6"/>
    <s v="3-5"/>
  </r>
  <r>
    <s v="IG-2612"/>
    <s v="Instagram"/>
    <d v="2025-07-11T00:00:00"/>
    <d v="1899-12-30T12:07:00"/>
    <x v="0"/>
    <s v="Business"/>
    <n v="50412"/>
    <n v="7"/>
    <n v="128"/>
    <n v="8872"/>
    <n v="8051"/>
    <n v="316"/>
    <n v="42"/>
    <n v="41"/>
    <n v="195"/>
    <n v="85"/>
    <n v="172"/>
    <n v="12"/>
    <x v="1"/>
    <n v="594"/>
    <n v="0.15970403872093947"/>
    <x v="1"/>
    <s v="Friday"/>
    <x v="6"/>
    <s v="6-10"/>
  </r>
  <r>
    <s v="IG-2613"/>
    <s v="Instagram"/>
    <d v="2025-07-11T00:00:00"/>
    <d v="1899-12-30T12:13:00"/>
    <x v="2"/>
    <s v="Fitness"/>
    <n v="50533"/>
    <n v="10"/>
    <n v="145"/>
    <n v="19493"/>
    <n v="13945"/>
    <n v="614"/>
    <n v="58"/>
    <n v="42"/>
    <n v="85"/>
    <n v="67"/>
    <n v="292"/>
    <n v="24"/>
    <x v="1"/>
    <n v="799"/>
    <n v="0.27595828468525518"/>
    <x v="1"/>
    <s v="Friday"/>
    <x v="6"/>
    <s v="6-10"/>
  </r>
  <r>
    <s v="IG-2614"/>
    <s v="Instagram"/>
    <d v="2025-07-11T00:00:00"/>
    <d v="1899-12-30T13:17:00"/>
    <x v="3"/>
    <s v="Lifestyle"/>
    <n v="50280"/>
    <n v="9"/>
    <n v="134"/>
    <n v="26525"/>
    <n v="21211"/>
    <n v="877"/>
    <n v="66"/>
    <n v="120"/>
    <n v="76"/>
    <n v="83"/>
    <n v="713"/>
    <n v="104"/>
    <x v="0"/>
    <n v="1139"/>
    <n v="0.42185759745425616"/>
    <x v="15"/>
    <s v="Friday"/>
    <x v="6"/>
    <s v="6-10"/>
  </r>
  <r>
    <s v="IG-2615"/>
    <s v="Instagram"/>
    <d v="2025-07-11T00:00:00"/>
    <d v="1899-12-30T18:08:00"/>
    <x v="3"/>
    <s v="Lifestyle"/>
    <n v="50365"/>
    <n v="6"/>
    <n v="228"/>
    <n v="39467"/>
    <n v="28702"/>
    <n v="650"/>
    <n v="72"/>
    <n v="104"/>
    <n v="62"/>
    <n v="87"/>
    <n v="849"/>
    <n v="145"/>
    <x v="1"/>
    <n v="888"/>
    <n v="0.56987987689863995"/>
    <x v="3"/>
    <s v="Friday"/>
    <x v="6"/>
    <s v="6-10"/>
  </r>
  <r>
    <s v="IG-2616"/>
    <s v="Instagram"/>
    <d v="2025-07-11T00:00:00"/>
    <d v="1899-12-30T18:47:00"/>
    <x v="3"/>
    <s v="Lifestyle"/>
    <n v="50250"/>
    <n v="4"/>
    <n v="136"/>
    <n v="10755"/>
    <n v="8735"/>
    <n v="395"/>
    <n v="36"/>
    <n v="75"/>
    <n v="46"/>
    <n v="38"/>
    <n v="352"/>
    <n v="24"/>
    <x v="1"/>
    <n v="552"/>
    <n v="0.17383084577114427"/>
    <x v="3"/>
    <s v="Friday"/>
    <x v="6"/>
    <s v="3-5"/>
  </r>
  <r>
    <s v="IG-2617"/>
    <s v="Instagram"/>
    <d v="2025-07-11T00:00:00"/>
    <d v="1899-12-30T20:10:00"/>
    <x v="0"/>
    <s v="Fitness"/>
    <n v="50395"/>
    <n v="2"/>
    <n v="117"/>
    <n v="31322"/>
    <n v="24187"/>
    <n v="689"/>
    <n v="66"/>
    <n v="76"/>
    <n v="445"/>
    <n v="95"/>
    <n v="586"/>
    <n v="57"/>
    <x v="0"/>
    <n v="1276"/>
    <n v="0.47994840758011709"/>
    <x v="5"/>
    <s v="Friday"/>
    <x v="6"/>
    <s v="0-2"/>
  </r>
  <r>
    <s v="IG-2618"/>
    <s v="Instagram"/>
    <d v="2025-07-11T00:00:00"/>
    <d v="1899-12-30T20:19:00"/>
    <x v="2"/>
    <s v="Fashion"/>
    <n v="50436"/>
    <n v="5"/>
    <n v="92"/>
    <n v="11531"/>
    <n v="9623"/>
    <n v="239"/>
    <n v="17"/>
    <n v="10"/>
    <n v="22"/>
    <n v="66"/>
    <n v="73"/>
    <n v="14"/>
    <x v="1"/>
    <n v="288"/>
    <n v="0.19079625664208105"/>
    <x v="5"/>
    <s v="Friday"/>
    <x v="6"/>
    <s v="3-5"/>
  </r>
  <r>
    <s v="IG-2619"/>
    <s v="Instagram"/>
    <d v="2025-07-11T00:00:00"/>
    <d v="1899-12-30T20:46:00"/>
    <x v="2"/>
    <s v="Fitness"/>
    <n v="50455"/>
    <n v="6"/>
    <n v="140"/>
    <n v="15865"/>
    <n v="11174"/>
    <n v="357"/>
    <n v="49"/>
    <n v="31"/>
    <n v="44"/>
    <n v="88"/>
    <n v="96"/>
    <n v="11"/>
    <x v="1"/>
    <n v="481"/>
    <n v="0.22146467148944604"/>
    <x v="5"/>
    <s v="Friday"/>
    <x v="6"/>
    <s v="6-10"/>
  </r>
  <r>
    <s v="IG-2620"/>
    <s v="Instagram"/>
    <d v="2025-07-11T00:00:00"/>
    <d v="1899-12-30T20:52:00"/>
    <x v="0"/>
    <s v="Food"/>
    <n v="50576"/>
    <n v="3"/>
    <n v="265"/>
    <n v="16861"/>
    <n v="13649"/>
    <n v="470"/>
    <n v="82"/>
    <n v="76"/>
    <n v="399"/>
    <n v="119"/>
    <n v="133"/>
    <n v="15"/>
    <x v="1"/>
    <n v="1027"/>
    <n v="0.26987108509965202"/>
    <x v="5"/>
    <s v="Friday"/>
    <x v="6"/>
    <s v="3-5"/>
  </r>
  <r>
    <s v="IG-2621"/>
    <s v="Instagram"/>
    <d v="2025-07-11T00:00:00"/>
    <d v="1899-12-30T23:12:00"/>
    <x v="0"/>
    <s v="Education"/>
    <n v="50243"/>
    <n v="6"/>
    <n v="210"/>
    <n v="7836"/>
    <n v="6483"/>
    <n v="507"/>
    <n v="39"/>
    <n v="63"/>
    <n v="252"/>
    <n v="23"/>
    <n v="133"/>
    <n v="14"/>
    <x v="1"/>
    <n v="861"/>
    <n v="0.12903290010548732"/>
    <x v="7"/>
    <s v="Friday"/>
    <x v="6"/>
    <s v="6-10"/>
  </r>
  <r>
    <s v="IG-2622"/>
    <s v="Instagram"/>
    <d v="2025-07-12T00:00:00"/>
    <d v="1899-12-30T08:05:00"/>
    <x v="3"/>
    <s v="Education"/>
    <n v="50499"/>
    <n v="8"/>
    <n v="60"/>
    <n v="20140"/>
    <n v="16504"/>
    <n v="680"/>
    <n v="88"/>
    <n v="107"/>
    <n v="90"/>
    <n v="71"/>
    <n v="185"/>
    <n v="95"/>
    <x v="1"/>
    <n v="965"/>
    <n v="0.32681835283867006"/>
    <x v="0"/>
    <s v="Saturday"/>
    <x v="6"/>
    <s v="6-10"/>
  </r>
  <r>
    <s v="IG-2623"/>
    <s v="Instagram"/>
    <d v="2025-07-12T00:00:00"/>
    <d v="1899-12-30T08:33:00"/>
    <x v="3"/>
    <s v="Travel"/>
    <n v="50450"/>
    <n v="9"/>
    <n v="38"/>
    <n v="37606"/>
    <n v="27443"/>
    <n v="849"/>
    <n v="116"/>
    <n v="187"/>
    <n v="99"/>
    <n v="146"/>
    <n v="1097"/>
    <n v="101"/>
    <x v="1"/>
    <n v="1251"/>
    <n v="0.54396432111000992"/>
    <x v="0"/>
    <s v="Saturday"/>
    <x v="6"/>
    <s v="6-10"/>
  </r>
  <r>
    <s v="IG-2624"/>
    <s v="Instagram"/>
    <d v="2025-07-12T00:00:00"/>
    <d v="1899-12-30T08:35:00"/>
    <x v="3"/>
    <s v="Education"/>
    <n v="50404"/>
    <n v="3"/>
    <n v="62"/>
    <n v="26634"/>
    <n v="19902"/>
    <n v="709"/>
    <n v="60"/>
    <n v="143"/>
    <n v="84"/>
    <n v="96"/>
    <n v="571"/>
    <n v="54"/>
    <x v="1"/>
    <n v="996"/>
    <n v="0.3948496151099119"/>
    <x v="0"/>
    <s v="Saturday"/>
    <x v="6"/>
    <s v="3-5"/>
  </r>
  <r>
    <s v="IG-2625"/>
    <s v="Instagram"/>
    <d v="2025-07-12T00:00:00"/>
    <d v="1899-12-30T08:59:00"/>
    <x v="0"/>
    <s v="Food"/>
    <n v="50323"/>
    <n v="6"/>
    <n v="621"/>
    <n v="28522"/>
    <n v="23211"/>
    <n v="681"/>
    <n v="79"/>
    <n v="75"/>
    <n v="466"/>
    <n v="228"/>
    <n v="614"/>
    <n v="40"/>
    <x v="1"/>
    <n v="1301"/>
    <n v="0.46124038709933829"/>
    <x v="0"/>
    <s v="Saturday"/>
    <x v="6"/>
    <s v="6-10"/>
  </r>
  <r>
    <s v="IG-2626"/>
    <s v="Instagram"/>
    <d v="2025-07-12T00:00:00"/>
    <d v="1899-12-30T09:48:00"/>
    <x v="3"/>
    <s v="Travel"/>
    <n v="50451"/>
    <n v="5"/>
    <n v="173"/>
    <n v="25570"/>
    <n v="18049"/>
    <n v="713"/>
    <n v="80"/>
    <n v="120"/>
    <n v="100"/>
    <n v="94"/>
    <n v="419"/>
    <n v="116"/>
    <x v="1"/>
    <n v="1013"/>
    <n v="0.35775306733265944"/>
    <x v="16"/>
    <s v="Saturday"/>
    <x v="6"/>
    <s v="3-5"/>
  </r>
  <r>
    <s v="IG-2627"/>
    <s v="Instagram"/>
    <d v="2025-07-12T00:00:00"/>
    <d v="1899-12-30T11:04:00"/>
    <x v="3"/>
    <s v="Business"/>
    <n v="50545"/>
    <n v="9"/>
    <n v="67"/>
    <n v="23323"/>
    <n v="18677"/>
    <n v="705"/>
    <n v="55"/>
    <n v="102"/>
    <n v="64"/>
    <n v="179"/>
    <n v="459"/>
    <n v="117"/>
    <x v="1"/>
    <n v="926"/>
    <n v="0.36951231575823523"/>
    <x v="11"/>
    <s v="Saturday"/>
    <x v="6"/>
    <s v="6-10"/>
  </r>
  <r>
    <s v="IG-2628"/>
    <s v="Instagram"/>
    <d v="2025-07-12T00:00:00"/>
    <d v="1899-12-30T11:21:00"/>
    <x v="3"/>
    <s v="Tech"/>
    <n v="50252"/>
    <n v="6"/>
    <n v="51"/>
    <n v="26658"/>
    <n v="19073"/>
    <n v="502"/>
    <n v="40"/>
    <n v="89"/>
    <n v="91"/>
    <n v="58"/>
    <n v="413"/>
    <n v="63"/>
    <x v="1"/>
    <n v="722"/>
    <n v="0.379547082703176"/>
    <x v="11"/>
    <s v="Saturday"/>
    <x v="6"/>
    <s v="6-10"/>
  </r>
  <r>
    <s v="IG-2629"/>
    <s v="Instagram"/>
    <d v="2025-07-12T00:00:00"/>
    <d v="1899-12-30T11:23:00"/>
    <x v="2"/>
    <s v="Food"/>
    <n v="50553"/>
    <n v="10"/>
    <n v="188"/>
    <n v="10668"/>
    <n v="7821"/>
    <n v="223"/>
    <n v="29"/>
    <n v="12"/>
    <n v="27"/>
    <n v="14"/>
    <n v="76"/>
    <n v="18"/>
    <x v="1"/>
    <n v="291"/>
    <n v="0.15470891935196723"/>
    <x v="11"/>
    <s v="Saturday"/>
    <x v="6"/>
    <s v="6-10"/>
  </r>
  <r>
    <s v="IG-2630"/>
    <s v="Instagram"/>
    <d v="2025-07-12T00:00:00"/>
    <d v="1899-12-30T12:30:00"/>
    <x v="3"/>
    <s v="Lifestyle"/>
    <n v="50388"/>
    <n v="6"/>
    <n v="213"/>
    <n v="20837"/>
    <n v="18340"/>
    <n v="951"/>
    <n v="105"/>
    <n v="171"/>
    <n v="130"/>
    <n v="107"/>
    <n v="561"/>
    <n v="37"/>
    <x v="1"/>
    <n v="1357"/>
    <n v="0.36397554973406365"/>
    <x v="1"/>
    <s v="Saturday"/>
    <x v="6"/>
    <s v="6-10"/>
  </r>
  <r>
    <s v="IG-2631"/>
    <s v="Instagram"/>
    <d v="2025-07-12T00:00:00"/>
    <d v="1899-12-30T12:58:00"/>
    <x v="2"/>
    <s v="Business"/>
    <n v="50491"/>
    <n v="5"/>
    <n v="124"/>
    <n v="6218"/>
    <n v="5752"/>
    <n v="296"/>
    <n v="29"/>
    <n v="16"/>
    <n v="35"/>
    <n v="50"/>
    <n v="52"/>
    <n v="10"/>
    <x v="1"/>
    <n v="376"/>
    <n v="0.1139212929036858"/>
    <x v="1"/>
    <s v="Saturday"/>
    <x v="6"/>
    <s v="3-5"/>
  </r>
  <r>
    <s v="IG-2632"/>
    <s v="Instagram"/>
    <d v="2025-07-12T00:00:00"/>
    <d v="1899-12-30T17:33:00"/>
    <x v="0"/>
    <s v="Fitness"/>
    <n v="50345"/>
    <n v="10"/>
    <n v="493"/>
    <n v="18769"/>
    <n v="13011"/>
    <n v="487"/>
    <n v="56"/>
    <n v="74"/>
    <n v="322"/>
    <n v="119"/>
    <n v="220"/>
    <n v="25"/>
    <x v="1"/>
    <n v="939"/>
    <n v="0.25843678617538979"/>
    <x v="14"/>
    <s v="Saturday"/>
    <x v="6"/>
    <s v="6-10"/>
  </r>
  <r>
    <s v="IG-2633"/>
    <s v="Instagram"/>
    <d v="2025-07-12T00:00:00"/>
    <d v="1899-12-30T17:58:00"/>
    <x v="3"/>
    <s v="Travel"/>
    <n v="50409"/>
    <n v="5"/>
    <n v="380"/>
    <n v="74701"/>
    <n v="59579"/>
    <n v="2031"/>
    <n v="173"/>
    <n v="404"/>
    <n v="205"/>
    <n v="247"/>
    <n v="1514"/>
    <n v="178"/>
    <x v="0"/>
    <n v="2813"/>
    <n v="1.1819119601658434"/>
    <x v="14"/>
    <s v="Saturday"/>
    <x v="6"/>
    <s v="3-5"/>
  </r>
  <r>
    <s v="IG-2634"/>
    <s v="Instagram"/>
    <d v="2025-07-12T00:00:00"/>
    <d v="1899-12-30T18:28:00"/>
    <x v="0"/>
    <s v="Business"/>
    <n v="50549"/>
    <n v="5"/>
    <n v="383"/>
    <n v="14760"/>
    <n v="10574"/>
    <n v="618"/>
    <n v="48"/>
    <n v="83"/>
    <n v="275"/>
    <n v="138"/>
    <n v="176"/>
    <n v="16"/>
    <x v="1"/>
    <n v="1024"/>
    <n v="0.20918316880650459"/>
    <x v="3"/>
    <s v="Saturday"/>
    <x v="6"/>
    <s v="3-5"/>
  </r>
  <r>
    <s v="IG-2635"/>
    <s v="Instagram"/>
    <d v="2025-07-12T00:00:00"/>
    <d v="1899-12-30T18:39:00"/>
    <x v="0"/>
    <s v="Fashion"/>
    <n v="50338"/>
    <n v="7"/>
    <n v="151"/>
    <n v="22338"/>
    <n v="17411"/>
    <n v="861"/>
    <n v="92"/>
    <n v="105"/>
    <n v="622"/>
    <n v="123"/>
    <n v="421"/>
    <n v="16"/>
    <x v="1"/>
    <n v="1680"/>
    <n v="0.34588183876991535"/>
    <x v="3"/>
    <s v="Saturday"/>
    <x v="6"/>
    <s v="6-10"/>
  </r>
  <r>
    <s v="IG-2636"/>
    <s v="Instagram"/>
    <d v="2025-07-12T00:00:00"/>
    <d v="1899-12-30T18:56:00"/>
    <x v="0"/>
    <s v="Education"/>
    <n v="50263"/>
    <n v="8"/>
    <n v="178"/>
    <n v="16160"/>
    <n v="12643"/>
    <n v="656"/>
    <n v="71"/>
    <n v="60"/>
    <n v="404"/>
    <n v="72"/>
    <n v="228"/>
    <n v="32"/>
    <x v="1"/>
    <n v="1191"/>
    <n v="0.25153691582277221"/>
    <x v="3"/>
    <s v="Saturday"/>
    <x v="6"/>
    <s v="6-10"/>
  </r>
  <r>
    <s v="IG-2637"/>
    <s v="Instagram"/>
    <d v="2025-07-12T00:00:00"/>
    <d v="1899-12-30T20:12:00"/>
    <x v="0"/>
    <s v="Education"/>
    <n v="50781"/>
    <n v="8"/>
    <n v="390"/>
    <n v="14248"/>
    <n v="11044"/>
    <n v="765"/>
    <n v="61"/>
    <n v="87"/>
    <n v="499"/>
    <n v="103"/>
    <n v="103"/>
    <n v="18"/>
    <x v="1"/>
    <n v="1412"/>
    <n v="0.21748291683897522"/>
    <x v="5"/>
    <s v="Saturday"/>
    <x v="6"/>
    <s v="6-10"/>
  </r>
  <r>
    <s v="IG-2638"/>
    <s v="Instagram"/>
    <d v="2025-07-12T00:00:00"/>
    <d v="1899-12-30T20:17:00"/>
    <x v="2"/>
    <s v="Travel"/>
    <n v="50364"/>
    <n v="3"/>
    <n v="115"/>
    <n v="25328"/>
    <n v="17798"/>
    <n v="569"/>
    <n v="49"/>
    <n v="27"/>
    <n v="67"/>
    <n v="57"/>
    <n v="455"/>
    <n v="30"/>
    <x v="1"/>
    <n v="712"/>
    <n v="0.35338734016360895"/>
    <x v="5"/>
    <s v="Saturday"/>
    <x v="6"/>
    <s v="3-5"/>
  </r>
  <r>
    <s v="IG-2639"/>
    <s v="Instagram"/>
    <d v="2025-07-12T00:00:00"/>
    <d v="1899-12-30T20:35:00"/>
    <x v="3"/>
    <s v="Fitness"/>
    <n v="50486"/>
    <n v="7"/>
    <n v="160"/>
    <n v="79745"/>
    <n v="67886"/>
    <n v="2558"/>
    <n v="282"/>
    <n v="750"/>
    <n v="385"/>
    <n v="248"/>
    <n v="1109"/>
    <n v="375"/>
    <x v="1"/>
    <n v="3975"/>
    <n v="1.3446500019807472"/>
    <x v="5"/>
    <s v="Saturday"/>
    <x v="6"/>
    <s v="6-10"/>
  </r>
  <r>
    <s v="IG-2640"/>
    <s v="Instagram"/>
    <d v="2025-07-12T00:00:00"/>
    <d v="1899-12-30T20:46:00"/>
    <x v="3"/>
    <s v="Lifestyle"/>
    <n v="50604"/>
    <n v="7"/>
    <n v="146"/>
    <n v="22701"/>
    <n v="19923"/>
    <n v="487"/>
    <n v="35"/>
    <n v="118"/>
    <n v="54"/>
    <n v="46"/>
    <n v="567"/>
    <n v="104"/>
    <x v="1"/>
    <n v="694"/>
    <n v="0.39370405501541378"/>
    <x v="5"/>
    <s v="Saturday"/>
    <x v="6"/>
    <s v="6-10"/>
  </r>
  <r>
    <s v="IG-2641"/>
    <s v="Instagram"/>
    <d v="2025-07-12T00:00:00"/>
    <d v="1899-12-30T22:02:00"/>
    <x v="2"/>
    <s v="Food"/>
    <n v="50452"/>
    <n v="10"/>
    <n v="305"/>
    <n v="14408"/>
    <n v="10055"/>
    <n v="376"/>
    <n v="34"/>
    <n v="24"/>
    <n v="58"/>
    <n v="80"/>
    <n v="184"/>
    <n v="22"/>
    <x v="1"/>
    <n v="492"/>
    <n v="0.19929834297946564"/>
    <x v="19"/>
    <s v="Saturday"/>
    <x v="6"/>
    <s v="6-10"/>
  </r>
  <r>
    <s v="IG-2642"/>
    <s v="Instagram"/>
    <d v="2025-07-13T00:00:00"/>
    <d v="1899-12-30T02:39:00"/>
    <x v="2"/>
    <s v="Education"/>
    <n v="50702"/>
    <n v="6"/>
    <n v="129"/>
    <n v="5737"/>
    <n v="4576"/>
    <n v="199"/>
    <n v="18"/>
    <n v="11"/>
    <n v="22"/>
    <n v="17"/>
    <n v="88"/>
    <n v="4"/>
    <x v="1"/>
    <n v="250"/>
    <n v="9.0252849986193845E-2"/>
    <x v="21"/>
    <s v="Sunday"/>
    <x v="6"/>
    <s v="6-10"/>
  </r>
  <r>
    <s v="IG-2643"/>
    <s v="Instagram"/>
    <d v="2025-07-13T00:00:00"/>
    <d v="1899-12-30T02:39:00"/>
    <x v="3"/>
    <s v="Business"/>
    <n v="50387"/>
    <n v="9"/>
    <n v="157"/>
    <n v="16900"/>
    <n v="12651"/>
    <n v="720"/>
    <n v="68"/>
    <n v="152"/>
    <n v="104"/>
    <n v="102"/>
    <n v="354"/>
    <n v="81"/>
    <x v="1"/>
    <n v="1044"/>
    <n v="0.25107666660051203"/>
    <x v="21"/>
    <s v="Sunday"/>
    <x v="6"/>
    <s v="6-10"/>
  </r>
  <r>
    <s v="IG-2644"/>
    <s v="Instagram"/>
    <d v="2025-07-13T00:00:00"/>
    <d v="1899-12-30T04:52:00"/>
    <x v="2"/>
    <s v="Tech"/>
    <n v="50387"/>
    <n v="8"/>
    <n v="69"/>
    <n v="8991"/>
    <n v="7041"/>
    <n v="219"/>
    <n v="26"/>
    <n v="15"/>
    <n v="25"/>
    <n v="55"/>
    <n v="108"/>
    <n v="12"/>
    <x v="1"/>
    <n v="285"/>
    <n v="0.13973842459364519"/>
    <x v="20"/>
    <s v="Sunday"/>
    <x v="6"/>
    <s v="6-10"/>
  </r>
  <r>
    <s v="IG-2645"/>
    <s v="Instagram"/>
    <d v="2025-07-13T00:00:00"/>
    <d v="1899-12-30T09:43:00"/>
    <x v="1"/>
    <s v="Food"/>
    <n v="50761"/>
    <n v="12"/>
    <n v="28"/>
    <n v="7316"/>
    <n v="5861"/>
    <n v="113"/>
    <n v="9"/>
    <n v="11"/>
    <n v="0"/>
    <n v="109"/>
    <n v="63"/>
    <n v="5"/>
    <x v="1"/>
    <n v="133"/>
    <n v="0.11546265834006422"/>
    <x v="16"/>
    <s v="Sunday"/>
    <x v="6"/>
    <s v="11+"/>
  </r>
  <r>
    <s v="IG-2646"/>
    <s v="Instagram"/>
    <d v="2025-07-13T00:00:00"/>
    <d v="1899-12-30T11:27:00"/>
    <x v="1"/>
    <s v="Fashion"/>
    <n v="50641"/>
    <n v="9"/>
    <n v="27"/>
    <n v="5306"/>
    <n v="3790"/>
    <n v="54"/>
    <n v="6"/>
    <n v="9"/>
    <n v="0"/>
    <n v="24"/>
    <n v="37"/>
    <n v="2"/>
    <x v="1"/>
    <n v="69"/>
    <n v="7.4840544223060371E-2"/>
    <x v="11"/>
    <s v="Sunday"/>
    <x v="6"/>
    <s v="6-10"/>
  </r>
  <r>
    <s v="IG-2647"/>
    <s v="Instagram"/>
    <d v="2025-07-13T00:00:00"/>
    <d v="1899-12-30T11:53:00"/>
    <x v="3"/>
    <s v="Fashion"/>
    <n v="50482"/>
    <n v="13"/>
    <n v="116"/>
    <n v="28598"/>
    <n v="20531"/>
    <n v="774"/>
    <n v="45"/>
    <n v="136"/>
    <n v="76"/>
    <n v="143"/>
    <n v="803"/>
    <n v="125"/>
    <x v="1"/>
    <n v="1031"/>
    <n v="0.40669941761419914"/>
    <x v="11"/>
    <s v="Sunday"/>
    <x v="6"/>
    <s v="11+"/>
  </r>
  <r>
    <s v="IG-2648"/>
    <s v="Instagram"/>
    <d v="2025-07-13T00:00:00"/>
    <d v="1899-12-30T12:00:00"/>
    <x v="3"/>
    <s v="Travel"/>
    <n v="50620"/>
    <n v="8"/>
    <n v="85"/>
    <n v="36358"/>
    <n v="32621"/>
    <n v="1124"/>
    <n v="139"/>
    <n v="250"/>
    <n v="260"/>
    <n v="79"/>
    <n v="418"/>
    <n v="214"/>
    <x v="1"/>
    <n v="1773"/>
    <n v="0.64442907941525085"/>
    <x v="1"/>
    <s v="Sunday"/>
    <x v="6"/>
    <s v="6-10"/>
  </r>
  <r>
    <s v="IG-2649"/>
    <s v="Instagram"/>
    <d v="2025-07-13T00:00:00"/>
    <d v="1899-12-30T13:11:00"/>
    <x v="0"/>
    <s v="Lifestyle"/>
    <n v="50504"/>
    <n v="8"/>
    <n v="176"/>
    <n v="13727"/>
    <n v="10009"/>
    <n v="352"/>
    <n v="38"/>
    <n v="38"/>
    <n v="162"/>
    <n v="53"/>
    <n v="187"/>
    <n v="31"/>
    <x v="1"/>
    <n v="590"/>
    <n v="0.19818232219230161"/>
    <x v="15"/>
    <s v="Sunday"/>
    <x v="6"/>
    <s v="6-10"/>
  </r>
  <r>
    <s v="IG-2650"/>
    <s v="Instagram"/>
    <d v="2025-07-13T00:00:00"/>
    <d v="1899-12-30T16:09:00"/>
    <x v="2"/>
    <s v="Lifestyle"/>
    <n v="50549"/>
    <n v="10"/>
    <n v="172"/>
    <n v="12818"/>
    <n v="9718"/>
    <n v="319"/>
    <n v="23"/>
    <n v="22"/>
    <n v="32"/>
    <n v="38"/>
    <n v="88"/>
    <n v="23"/>
    <x v="1"/>
    <n v="396"/>
    <n v="0.19224910482897783"/>
    <x v="13"/>
    <s v="Sunday"/>
    <x v="6"/>
    <s v="6-10"/>
  </r>
  <r>
    <s v="IG-2651"/>
    <s v="Instagram"/>
    <d v="2025-07-13T00:00:00"/>
    <d v="1899-12-30T16:31:00"/>
    <x v="1"/>
    <s v="Fitness"/>
    <n v="50394"/>
    <n v="15"/>
    <n v="50"/>
    <n v="3408"/>
    <n v="3042"/>
    <n v="46"/>
    <n v="7"/>
    <n v="7"/>
    <n v="0"/>
    <n v="60"/>
    <n v="48"/>
    <n v="1"/>
    <x v="1"/>
    <n v="60"/>
    <n v="6.0364329086796044E-2"/>
    <x v="13"/>
    <s v="Sunday"/>
    <x v="6"/>
    <s v="11+"/>
  </r>
  <r>
    <s v="IG-2652"/>
    <s v="Instagram"/>
    <d v="2025-07-13T00:00:00"/>
    <d v="1899-12-30T19:20:00"/>
    <x v="3"/>
    <s v="Business"/>
    <n v="50584"/>
    <n v="13"/>
    <n v="108"/>
    <n v="28250"/>
    <n v="20866"/>
    <n v="565"/>
    <n v="63"/>
    <n v="155"/>
    <n v="69"/>
    <n v="60"/>
    <n v="794"/>
    <n v="43"/>
    <x v="1"/>
    <n v="852"/>
    <n v="0.41250197690969476"/>
    <x v="4"/>
    <s v="Sunday"/>
    <x v="6"/>
    <s v="11+"/>
  </r>
  <r>
    <s v="IG-2653"/>
    <s v="Instagram"/>
    <d v="2025-07-13T00:00:00"/>
    <d v="1899-12-30T19:33:00"/>
    <x v="0"/>
    <s v="Fitness"/>
    <n v="50413"/>
    <n v="10"/>
    <n v="410"/>
    <n v="18626"/>
    <n v="14766"/>
    <n v="983"/>
    <n v="115"/>
    <n v="117"/>
    <n v="694"/>
    <n v="144"/>
    <n v="342"/>
    <n v="27"/>
    <x v="1"/>
    <n v="1909"/>
    <n v="0.29290064070775396"/>
    <x v="4"/>
    <s v="Sunday"/>
    <x v="6"/>
    <s v="6-10"/>
  </r>
  <r>
    <s v="IG-2654"/>
    <s v="Instagram"/>
    <d v="2025-07-14T00:00:00"/>
    <d v="1899-12-30T01:38:00"/>
    <x v="3"/>
    <s v="Lifestyle"/>
    <n v="50500"/>
    <n v="12"/>
    <n v="76"/>
    <n v="22185"/>
    <n v="16166"/>
    <n v="358"/>
    <n v="39"/>
    <n v="74"/>
    <n v="68"/>
    <n v="54"/>
    <n v="201"/>
    <n v="53"/>
    <x v="1"/>
    <n v="539"/>
    <n v="0.32011881188118813"/>
    <x v="22"/>
    <s v="Monday"/>
    <x v="6"/>
    <s v="11+"/>
  </r>
  <r>
    <s v="IG-2655"/>
    <s v="Instagram"/>
    <d v="2025-07-14T00:00:00"/>
    <d v="1899-12-30T09:04:00"/>
    <x v="3"/>
    <s v="Travel"/>
    <n v="50703"/>
    <n v="8"/>
    <n v="47"/>
    <n v="42353"/>
    <n v="36061"/>
    <n v="1523"/>
    <n v="279"/>
    <n v="483"/>
    <n v="233"/>
    <n v="211"/>
    <n v="1462"/>
    <n v="98"/>
    <x v="1"/>
    <n v="2518"/>
    <n v="0.71122024337810386"/>
    <x v="16"/>
    <s v="Monday"/>
    <x v="6"/>
    <s v="6-10"/>
  </r>
  <r>
    <s v="IG-2656"/>
    <s v="Instagram"/>
    <d v="2025-07-14T00:00:00"/>
    <d v="1899-12-30T11:06:00"/>
    <x v="2"/>
    <s v="Travel"/>
    <n v="50314"/>
    <n v="11"/>
    <n v="158"/>
    <n v="6656"/>
    <n v="5950"/>
    <n v="195"/>
    <n v="16"/>
    <n v="12"/>
    <n v="23"/>
    <n v="29"/>
    <n v="155"/>
    <n v="11"/>
    <x v="1"/>
    <n v="246"/>
    <n v="0.1182573438804309"/>
    <x v="11"/>
    <s v="Monday"/>
    <x v="6"/>
    <s v="11+"/>
  </r>
  <r>
    <s v="IG-2657"/>
    <s v="Instagram"/>
    <d v="2025-07-14T00:00:00"/>
    <d v="1899-12-30T13:00:00"/>
    <x v="3"/>
    <s v="Travel"/>
    <n v="50550"/>
    <n v="10"/>
    <n v="97"/>
    <n v="32583"/>
    <n v="27355"/>
    <n v="1028"/>
    <n v="90"/>
    <n v="164"/>
    <n v="107"/>
    <n v="55"/>
    <n v="550"/>
    <n v="96"/>
    <x v="1"/>
    <n v="1389"/>
    <n v="0.54114737883283881"/>
    <x v="15"/>
    <s v="Monday"/>
    <x v="6"/>
    <s v="6-10"/>
  </r>
  <r>
    <s v="IG-2658"/>
    <s v="Instagram"/>
    <d v="2025-07-14T00:00:00"/>
    <d v="1899-12-30T14:09:00"/>
    <x v="1"/>
    <s v="Education"/>
    <n v="50244"/>
    <n v="10"/>
    <n v="23"/>
    <n v="7374"/>
    <n v="5827"/>
    <n v="114"/>
    <n v="17"/>
    <n v="18"/>
    <n v="0"/>
    <n v="32"/>
    <n v="76"/>
    <n v="3"/>
    <x v="1"/>
    <n v="149"/>
    <n v="0.1159740466523366"/>
    <x v="2"/>
    <s v="Monday"/>
    <x v="6"/>
    <s v="6-10"/>
  </r>
  <r>
    <s v="IG-2659"/>
    <s v="Instagram"/>
    <d v="2025-07-14T00:00:00"/>
    <d v="1899-12-30T19:24:00"/>
    <x v="3"/>
    <s v="Travel"/>
    <n v="50534"/>
    <n v="8"/>
    <n v="81"/>
    <n v="39038"/>
    <n v="29285"/>
    <n v="1372"/>
    <n v="86"/>
    <n v="222"/>
    <n v="153"/>
    <n v="188"/>
    <n v="955"/>
    <n v="150"/>
    <x v="1"/>
    <n v="1833"/>
    <n v="0.57951082439545654"/>
    <x v="4"/>
    <s v="Monday"/>
    <x v="6"/>
    <s v="6-10"/>
  </r>
  <r>
    <s v="IG-2660"/>
    <s v="Instagram"/>
    <d v="2025-07-14T00:00:00"/>
    <d v="1899-12-30T19:38:00"/>
    <x v="0"/>
    <s v="Tech"/>
    <n v="50641"/>
    <n v="13"/>
    <n v="418"/>
    <n v="21670"/>
    <n v="16969"/>
    <n v="530"/>
    <n v="47"/>
    <n v="53"/>
    <n v="257"/>
    <n v="96"/>
    <n v="214"/>
    <n v="44"/>
    <x v="1"/>
    <n v="887"/>
    <n v="0.33508422029580776"/>
    <x v="4"/>
    <s v="Monday"/>
    <x v="6"/>
    <s v="11+"/>
  </r>
  <r>
    <s v="IG-2661"/>
    <s v="Instagram"/>
    <d v="2025-07-14T00:00:00"/>
    <d v="1899-12-30T21:13:00"/>
    <x v="3"/>
    <s v="Education"/>
    <n v="50712"/>
    <n v="6"/>
    <n v="93"/>
    <n v="57804"/>
    <n v="41246"/>
    <n v="2896"/>
    <n v="398"/>
    <n v="927"/>
    <n v="561"/>
    <n v="245"/>
    <n v="1443"/>
    <n v="269"/>
    <x v="1"/>
    <n v="4782"/>
    <n v="0.81333806594100011"/>
    <x v="6"/>
    <s v="Monday"/>
    <x v="6"/>
    <s v="6-10"/>
  </r>
  <r>
    <s v="IG-2662"/>
    <s v="Instagram"/>
    <d v="2025-07-15T00:00:00"/>
    <d v="1899-12-30T01:38:00"/>
    <x v="2"/>
    <s v="Food"/>
    <n v="50567"/>
    <n v="12"/>
    <n v="196"/>
    <n v="5330"/>
    <n v="4000"/>
    <n v="149"/>
    <n v="11"/>
    <n v="9"/>
    <n v="22"/>
    <n v="26"/>
    <n v="85"/>
    <n v="4"/>
    <x v="1"/>
    <n v="191"/>
    <n v="7.9102972294183949E-2"/>
    <x v="22"/>
    <s v="Tuesday"/>
    <x v="6"/>
    <s v="11+"/>
  </r>
  <r>
    <s v="IG-2663"/>
    <s v="Instagram"/>
    <d v="2025-07-15T00:00:00"/>
    <d v="1899-12-30T09:31:00"/>
    <x v="0"/>
    <s v="Lifestyle"/>
    <n v="50438"/>
    <n v="11"/>
    <n v="113"/>
    <n v="15740"/>
    <n v="12007"/>
    <n v="551"/>
    <n v="43"/>
    <n v="81"/>
    <n v="275"/>
    <n v="48"/>
    <n v="337"/>
    <n v="37"/>
    <x v="1"/>
    <n v="950"/>
    <n v="0.23805464134184542"/>
    <x v="16"/>
    <s v="Tuesday"/>
    <x v="6"/>
    <s v="11+"/>
  </r>
  <r>
    <s v="IG-2664"/>
    <s v="Instagram"/>
    <d v="2025-07-15T00:00:00"/>
    <d v="1899-12-30T13:09:00"/>
    <x v="2"/>
    <s v="Tech"/>
    <n v="50369"/>
    <n v="4"/>
    <n v="250"/>
    <n v="11979"/>
    <n v="9041"/>
    <n v="425"/>
    <n v="27"/>
    <n v="18"/>
    <n v="48"/>
    <n v="28"/>
    <n v="208"/>
    <n v="14"/>
    <x v="1"/>
    <n v="518"/>
    <n v="0.17949532450515199"/>
    <x v="15"/>
    <s v="Tuesday"/>
    <x v="6"/>
    <s v="3-5"/>
  </r>
  <r>
    <s v="IG-2665"/>
    <s v="Instagram"/>
    <d v="2025-07-15T00:00:00"/>
    <d v="1899-12-30T14:35:00"/>
    <x v="0"/>
    <s v="Tech"/>
    <n v="50846"/>
    <n v="13"/>
    <n v="371"/>
    <n v="12068"/>
    <n v="9479"/>
    <n v="399"/>
    <n v="57"/>
    <n v="65"/>
    <n v="215"/>
    <n v="46"/>
    <n v="193"/>
    <n v="28"/>
    <x v="1"/>
    <n v="736"/>
    <n v="0.18642567753608938"/>
    <x v="2"/>
    <s v="Tuesday"/>
    <x v="6"/>
    <s v="11+"/>
  </r>
  <r>
    <s v="IG-2666"/>
    <s v="Instagram"/>
    <d v="2025-07-15T00:00:00"/>
    <d v="1899-12-30T16:07:00"/>
    <x v="3"/>
    <s v="Fashion"/>
    <n v="50600"/>
    <n v="5"/>
    <n v="155"/>
    <n v="18258"/>
    <n v="15679"/>
    <n v="452"/>
    <n v="46"/>
    <n v="87"/>
    <n v="66"/>
    <n v="58"/>
    <n v="304"/>
    <n v="94"/>
    <x v="1"/>
    <n v="651"/>
    <n v="0.30986166007905136"/>
    <x v="13"/>
    <s v="Tuesday"/>
    <x v="6"/>
    <s v="3-5"/>
  </r>
  <r>
    <s v="IG-2667"/>
    <s v="Instagram"/>
    <d v="2025-07-15T00:00:00"/>
    <d v="1899-12-30T16:13:00"/>
    <x v="2"/>
    <s v="Business"/>
    <n v="50629"/>
    <n v="2"/>
    <n v="238"/>
    <n v="7239"/>
    <n v="6017"/>
    <n v="327"/>
    <n v="26"/>
    <n v="24"/>
    <n v="34"/>
    <n v="38"/>
    <n v="154"/>
    <n v="10"/>
    <x v="1"/>
    <n v="411"/>
    <n v="0.11884493077090205"/>
    <x v="13"/>
    <s v="Tuesday"/>
    <x v="6"/>
    <s v="0-2"/>
  </r>
  <r>
    <s v="IG-2668"/>
    <s v="Instagram"/>
    <d v="2025-07-15T00:00:00"/>
    <d v="1899-12-30T16:35:00"/>
    <x v="3"/>
    <s v="Travel"/>
    <n v="50492"/>
    <n v="9"/>
    <n v="118"/>
    <n v="26117"/>
    <n v="20152"/>
    <n v="767"/>
    <n v="71"/>
    <n v="139"/>
    <n v="94"/>
    <n v="147"/>
    <n v="642"/>
    <n v="131"/>
    <x v="1"/>
    <n v="1071"/>
    <n v="0.39911273072962056"/>
    <x v="13"/>
    <s v="Tuesday"/>
    <x v="6"/>
    <s v="6-10"/>
  </r>
  <r>
    <s v="IG-2669"/>
    <s v="Instagram"/>
    <d v="2025-07-15T00:00:00"/>
    <d v="1899-12-30T19:35:00"/>
    <x v="2"/>
    <s v="Fitness"/>
    <n v="50618"/>
    <n v="6"/>
    <n v="129"/>
    <n v="14314"/>
    <n v="11205"/>
    <n v="553"/>
    <n v="49"/>
    <n v="24"/>
    <n v="62"/>
    <n v="44"/>
    <n v="207"/>
    <n v="16"/>
    <x v="0"/>
    <n v="688"/>
    <n v="0.22136394168082502"/>
    <x v="4"/>
    <s v="Tuesday"/>
    <x v="6"/>
    <s v="6-10"/>
  </r>
  <r>
    <s v="IG-2670"/>
    <s v="Instagram"/>
    <d v="2025-07-15T00:00:00"/>
    <d v="1899-12-30T20:17:00"/>
    <x v="3"/>
    <s v="Lifestyle"/>
    <n v="50703"/>
    <n v="10"/>
    <n v="107"/>
    <n v="39716"/>
    <n v="29001"/>
    <n v="744"/>
    <n v="49"/>
    <n v="97"/>
    <n v="92"/>
    <n v="142"/>
    <n v="864"/>
    <n v="116"/>
    <x v="1"/>
    <n v="982"/>
    <n v="0.57197798946807876"/>
    <x v="5"/>
    <s v="Tuesday"/>
    <x v="6"/>
    <s v="6-10"/>
  </r>
  <r>
    <s v="IG-2671"/>
    <s v="Instagram"/>
    <d v="2025-07-15T00:00:00"/>
    <d v="1899-12-30T20:33:00"/>
    <x v="2"/>
    <s v="Food"/>
    <n v="50529"/>
    <n v="11"/>
    <n v="281"/>
    <n v="24760"/>
    <n v="17477"/>
    <n v="591"/>
    <n v="40"/>
    <n v="25"/>
    <n v="51"/>
    <n v="109"/>
    <n v="162"/>
    <n v="41"/>
    <x v="1"/>
    <n v="707"/>
    <n v="0.34588058342733874"/>
    <x v="5"/>
    <s v="Tuesday"/>
    <x v="6"/>
    <s v="11+"/>
  </r>
  <r>
    <s v="IG-2672"/>
    <s v="Instagram"/>
    <d v="2025-07-16T00:00:00"/>
    <d v="1899-12-30T01:36:00"/>
    <x v="0"/>
    <s v="Food"/>
    <n v="50557"/>
    <n v="11"/>
    <n v="456"/>
    <n v="13514"/>
    <n v="9849"/>
    <n v="307"/>
    <n v="40"/>
    <n v="57"/>
    <n v="158"/>
    <n v="59"/>
    <n v="105"/>
    <n v="9"/>
    <x v="0"/>
    <n v="562"/>
    <n v="0.19480981862056687"/>
    <x v="22"/>
    <s v="Wednesday"/>
    <x v="6"/>
    <s v="11+"/>
  </r>
  <r>
    <s v="IG-2673"/>
    <s v="Instagram"/>
    <d v="2025-07-16T00:00:00"/>
    <d v="1899-12-30T06:19:00"/>
    <x v="0"/>
    <s v="Fitness"/>
    <n v="50484"/>
    <n v="13"/>
    <n v="252"/>
    <n v="22031"/>
    <n v="16924"/>
    <n v="524"/>
    <n v="63"/>
    <n v="81"/>
    <n v="383"/>
    <n v="85"/>
    <n v="206"/>
    <n v="36"/>
    <x v="0"/>
    <n v="1051"/>
    <n v="0.33523492591712228"/>
    <x v="9"/>
    <s v="Wednesday"/>
    <x v="6"/>
    <s v="11+"/>
  </r>
  <r>
    <s v="IG-2674"/>
    <s v="Instagram"/>
    <d v="2025-07-16T00:00:00"/>
    <d v="1899-12-30T08:21:00"/>
    <x v="3"/>
    <s v="Food"/>
    <n v="50649"/>
    <n v="7"/>
    <n v="82"/>
    <n v="55156"/>
    <n v="43052"/>
    <n v="1789"/>
    <n v="180"/>
    <n v="365"/>
    <n v="218"/>
    <n v="131"/>
    <n v="1615"/>
    <n v="191"/>
    <x v="1"/>
    <n v="2552"/>
    <n v="0.8500069103042508"/>
    <x v="0"/>
    <s v="Wednesday"/>
    <x v="6"/>
    <s v="6-10"/>
  </r>
  <r>
    <s v="IG-2675"/>
    <s v="Instagram"/>
    <d v="2025-07-16T00:00:00"/>
    <d v="1899-12-30T08:47:00"/>
    <x v="2"/>
    <s v="Lifestyle"/>
    <n v="50707"/>
    <n v="7"/>
    <n v="239"/>
    <n v="18878"/>
    <n v="13833"/>
    <n v="505"/>
    <n v="33"/>
    <n v="28"/>
    <n v="62"/>
    <n v="58"/>
    <n v="272"/>
    <n v="30"/>
    <x v="1"/>
    <n v="628"/>
    <n v="0.27280257163705207"/>
    <x v="0"/>
    <s v="Wednesday"/>
    <x v="6"/>
    <s v="6-10"/>
  </r>
  <r>
    <s v="IG-2676"/>
    <s v="Instagram"/>
    <d v="2025-07-16T00:00:00"/>
    <d v="1899-12-30T10:39:00"/>
    <x v="0"/>
    <s v="Fitness"/>
    <n v="50584"/>
    <n v="6"/>
    <n v="225"/>
    <n v="15403"/>
    <n v="14165"/>
    <n v="968"/>
    <n v="67"/>
    <n v="120"/>
    <n v="338"/>
    <n v="30"/>
    <n v="331"/>
    <n v="30"/>
    <x v="1"/>
    <n v="1493"/>
    <n v="0.28002925826348252"/>
    <x v="17"/>
    <s v="Wednesday"/>
    <x v="6"/>
    <s v="6-10"/>
  </r>
  <r>
    <s v="IG-2677"/>
    <s v="Instagram"/>
    <d v="2025-07-16T00:00:00"/>
    <d v="1899-12-30T11:04:00"/>
    <x v="3"/>
    <s v="Lifestyle"/>
    <n v="50619"/>
    <n v="9"/>
    <n v="104"/>
    <n v="11073"/>
    <n v="8448"/>
    <n v="235"/>
    <n v="21"/>
    <n v="54"/>
    <n v="34"/>
    <n v="26"/>
    <n v="141"/>
    <n v="19"/>
    <x v="1"/>
    <n v="344"/>
    <n v="0.16689385408641025"/>
    <x v="11"/>
    <s v="Wednesday"/>
    <x v="6"/>
    <s v="6-10"/>
  </r>
  <r>
    <s v="IG-2678"/>
    <s v="Instagram"/>
    <d v="2025-07-16T00:00:00"/>
    <d v="1899-12-30T11:43:00"/>
    <x v="3"/>
    <s v="Food"/>
    <n v="50658"/>
    <n v="2"/>
    <n v="80"/>
    <n v="13502"/>
    <n v="10942"/>
    <n v="300"/>
    <n v="28"/>
    <n v="55"/>
    <n v="28"/>
    <n v="51"/>
    <n v="165"/>
    <n v="49"/>
    <x v="1"/>
    <n v="411"/>
    <n v="0.21599747325200364"/>
    <x v="11"/>
    <s v="Wednesday"/>
    <x v="6"/>
    <s v="0-2"/>
  </r>
  <r>
    <s v="IG-2679"/>
    <s v="Instagram"/>
    <d v="2025-07-16T00:00:00"/>
    <d v="1899-12-30T14:02:00"/>
    <x v="2"/>
    <s v="Business"/>
    <n v="50584"/>
    <n v="6"/>
    <n v="438"/>
    <n v="5005"/>
    <n v="3884"/>
    <n v="185"/>
    <n v="15"/>
    <n v="11"/>
    <n v="21"/>
    <n v="39"/>
    <n v="58"/>
    <n v="5"/>
    <x v="1"/>
    <n v="232"/>
    <n v="7.678317254467816E-2"/>
    <x v="2"/>
    <s v="Wednesday"/>
    <x v="6"/>
    <s v="6-10"/>
  </r>
  <r>
    <s v="IG-2680"/>
    <s v="Instagram"/>
    <d v="2025-07-16T00:00:00"/>
    <d v="1899-12-30T16:13:00"/>
    <x v="0"/>
    <s v="Food"/>
    <n v="50703"/>
    <n v="5"/>
    <n v="308"/>
    <n v="28735"/>
    <n v="21125"/>
    <n v="715"/>
    <n v="68"/>
    <n v="95"/>
    <n v="431"/>
    <n v="64"/>
    <n v="574"/>
    <n v="26"/>
    <x v="1"/>
    <n v="1309"/>
    <n v="0.41664201329309902"/>
    <x v="13"/>
    <s v="Wednesday"/>
    <x v="6"/>
    <s v="3-5"/>
  </r>
  <r>
    <s v="IG-2681"/>
    <s v="Instagram"/>
    <d v="2025-07-16T00:00:00"/>
    <d v="1899-12-30T17:04:00"/>
    <x v="2"/>
    <s v="Fashion"/>
    <n v="50740"/>
    <n v="7"/>
    <n v="154"/>
    <n v="6910"/>
    <n v="5806"/>
    <n v="243"/>
    <n v="27"/>
    <n v="20"/>
    <n v="26"/>
    <n v="28"/>
    <n v="109"/>
    <n v="5"/>
    <x v="1"/>
    <n v="316"/>
    <n v="0.11442648797792669"/>
    <x v="14"/>
    <s v="Wednesday"/>
    <x v="6"/>
    <s v="6-10"/>
  </r>
  <r>
    <s v="IG-2682"/>
    <s v="Instagram"/>
    <d v="2025-07-16T00:00:00"/>
    <d v="1899-12-30T18:37:00"/>
    <x v="0"/>
    <s v="Food"/>
    <n v="50548"/>
    <n v="7"/>
    <n v="237"/>
    <n v="13792"/>
    <n v="12616"/>
    <n v="491"/>
    <n v="52"/>
    <n v="54"/>
    <n v="291"/>
    <n v="78"/>
    <n v="343"/>
    <n v="39"/>
    <x v="1"/>
    <n v="888"/>
    <n v="0.2495845532958772"/>
    <x v="3"/>
    <s v="Wednesday"/>
    <x v="6"/>
    <s v="6-10"/>
  </r>
  <r>
    <s v="IG-2683"/>
    <s v="Instagram"/>
    <d v="2025-07-16T00:00:00"/>
    <d v="1899-12-30T19:33:00"/>
    <x v="1"/>
    <s v="Travel"/>
    <n v="50418"/>
    <n v="15"/>
    <n v="49"/>
    <n v="7584"/>
    <n v="6890"/>
    <n v="126"/>
    <n v="21"/>
    <n v="13"/>
    <n v="0"/>
    <n v="76"/>
    <n v="45"/>
    <n v="2"/>
    <x v="1"/>
    <n v="160"/>
    <n v="0.13665754294101312"/>
    <x v="4"/>
    <s v="Wednesday"/>
    <x v="6"/>
    <s v="11+"/>
  </r>
  <r>
    <s v="IG-2684"/>
    <s v="Instagram"/>
    <d v="2025-07-16T00:00:00"/>
    <d v="1899-12-30T19:44:00"/>
    <x v="2"/>
    <s v="Fitness"/>
    <n v="50585"/>
    <n v="4"/>
    <n v="148"/>
    <n v="31011"/>
    <n v="26661"/>
    <n v="1294"/>
    <n v="121"/>
    <n v="107"/>
    <n v="170"/>
    <n v="177"/>
    <n v="284"/>
    <n v="39"/>
    <x v="0"/>
    <n v="1692"/>
    <n v="0.52705347435010375"/>
    <x v="4"/>
    <s v="Wednesday"/>
    <x v="6"/>
    <s v="3-5"/>
  </r>
  <r>
    <s v="IG-2685"/>
    <s v="Instagram"/>
    <d v="2025-07-16T00:00:00"/>
    <d v="1899-12-30T20:10:00"/>
    <x v="2"/>
    <s v="Education"/>
    <n v="50480"/>
    <n v="8"/>
    <n v="372"/>
    <n v="8276"/>
    <n v="6846"/>
    <n v="275"/>
    <n v="28"/>
    <n v="16"/>
    <n v="41"/>
    <n v="64"/>
    <n v="64"/>
    <n v="7"/>
    <x v="1"/>
    <n v="360"/>
    <n v="0.13561806656101427"/>
    <x v="5"/>
    <s v="Wednesday"/>
    <x v="6"/>
    <s v="6-10"/>
  </r>
  <r>
    <s v="IG-2686"/>
    <s v="Instagram"/>
    <d v="2025-07-16T00:00:00"/>
    <d v="1899-12-30T20:14:00"/>
    <x v="3"/>
    <s v="Education"/>
    <n v="50558"/>
    <n v="7"/>
    <n v="104"/>
    <n v="20448"/>
    <n v="14117"/>
    <n v="681"/>
    <n v="110"/>
    <n v="215"/>
    <n v="141"/>
    <n v="65"/>
    <n v="216"/>
    <n v="64"/>
    <x v="1"/>
    <n v="1147"/>
    <n v="0.27922386170339014"/>
    <x v="5"/>
    <s v="Wednesday"/>
    <x v="6"/>
    <s v="6-10"/>
  </r>
  <r>
    <s v="IG-2687"/>
    <s v="Instagram"/>
    <d v="2025-07-16T00:00:00"/>
    <d v="1899-12-30T20:15:00"/>
    <x v="0"/>
    <s v="Fashion"/>
    <n v="50584"/>
    <n v="6"/>
    <n v="143"/>
    <n v="15889"/>
    <n v="12853"/>
    <n v="812"/>
    <n v="74"/>
    <n v="86"/>
    <n v="554"/>
    <n v="105"/>
    <n v="382"/>
    <n v="29"/>
    <x v="1"/>
    <n v="1526"/>
    <n v="0.25409220306816382"/>
    <x v="5"/>
    <s v="Wednesday"/>
    <x v="6"/>
    <s v="6-10"/>
  </r>
  <r>
    <s v="IG-2688"/>
    <s v="Instagram"/>
    <d v="2025-07-16T00:00:00"/>
    <d v="1899-12-30T20:17:00"/>
    <x v="1"/>
    <s v="Business"/>
    <n v="50497"/>
    <n v="20"/>
    <n v="36"/>
    <n v="2380"/>
    <n v="2083"/>
    <n v="45"/>
    <n v="6"/>
    <n v="6"/>
    <n v="0"/>
    <n v="35"/>
    <n v="15"/>
    <n v="1"/>
    <x v="1"/>
    <n v="57"/>
    <n v="4.124997524605422E-2"/>
    <x v="5"/>
    <s v="Wednesday"/>
    <x v="6"/>
    <s v="11+"/>
  </r>
  <r>
    <s v="IG-2689"/>
    <s v="Instagram"/>
    <d v="2025-07-16T00:00:00"/>
    <d v="1899-12-30T20:52:00"/>
    <x v="0"/>
    <s v="Travel"/>
    <n v="50620"/>
    <n v="9"/>
    <n v="149"/>
    <n v="22312"/>
    <n v="16250"/>
    <n v="455"/>
    <n v="55"/>
    <n v="69"/>
    <n v="295"/>
    <n v="114"/>
    <n v="202"/>
    <n v="34"/>
    <x v="1"/>
    <n v="874"/>
    <n v="0.32101935993678388"/>
    <x v="5"/>
    <s v="Wednesday"/>
    <x v="6"/>
    <s v="6-10"/>
  </r>
  <r>
    <s v="IG-2690"/>
    <s v="Instagram"/>
    <d v="2025-07-16T00:00:00"/>
    <d v="1899-12-30T21:32:00"/>
    <x v="0"/>
    <s v="Tech"/>
    <n v="50763"/>
    <n v="8"/>
    <n v="268"/>
    <n v="13260"/>
    <n v="11315"/>
    <n v="353"/>
    <n v="28"/>
    <n v="38"/>
    <n v="186"/>
    <n v="109"/>
    <n v="187"/>
    <n v="13"/>
    <x v="1"/>
    <n v="605"/>
    <n v="0.22289856785453974"/>
    <x v="6"/>
    <s v="Wednesday"/>
    <x v="6"/>
    <s v="6-10"/>
  </r>
  <r>
    <s v="IG-2691"/>
    <s v="Instagram"/>
    <d v="2025-07-16T00:00:00"/>
    <d v="1899-12-30T21:34:00"/>
    <x v="2"/>
    <s v="Education"/>
    <n v="50381"/>
    <n v="9"/>
    <n v="160"/>
    <n v="9578"/>
    <n v="8166"/>
    <n v="334"/>
    <n v="39"/>
    <n v="18"/>
    <n v="42"/>
    <n v="77"/>
    <n v="147"/>
    <n v="8"/>
    <x v="1"/>
    <n v="433"/>
    <n v="0.16208491296322025"/>
    <x v="6"/>
    <s v="Wednesday"/>
    <x v="6"/>
    <s v="6-10"/>
  </r>
  <r>
    <s v="IG-2692"/>
    <s v="Instagram"/>
    <d v="2025-07-16T00:00:00"/>
    <d v="1899-12-30T22:45:00"/>
    <x v="1"/>
    <s v="Tech"/>
    <n v="50670"/>
    <n v="6"/>
    <n v="26"/>
    <n v="4933"/>
    <n v="3907"/>
    <n v="55"/>
    <n v="5"/>
    <n v="9"/>
    <n v="0"/>
    <n v="76"/>
    <n v="20"/>
    <n v="2"/>
    <x v="1"/>
    <n v="69"/>
    <n v="7.7106769291493987E-2"/>
    <x v="19"/>
    <s v="Wednesday"/>
    <x v="6"/>
    <s v="6-10"/>
  </r>
  <r>
    <s v="IG-2693"/>
    <s v="Instagram"/>
    <d v="2025-07-16T00:00:00"/>
    <d v="1899-12-30T22:48:00"/>
    <x v="3"/>
    <s v="Education"/>
    <n v="50680"/>
    <n v="11"/>
    <n v="215"/>
    <n v="21688"/>
    <n v="15019"/>
    <n v="540"/>
    <n v="49"/>
    <n v="114"/>
    <n v="68"/>
    <n v="132"/>
    <n v="171"/>
    <n v="56"/>
    <x v="1"/>
    <n v="771"/>
    <n v="0.29634964483030779"/>
    <x v="19"/>
    <s v="Wednesday"/>
    <x v="6"/>
    <s v="11+"/>
  </r>
  <r>
    <s v="IG-2694"/>
    <s v="Instagram"/>
    <d v="2025-07-16T00:00:00"/>
    <d v="1899-12-30T23:11:00"/>
    <x v="3"/>
    <s v="Fitness"/>
    <n v="50712"/>
    <n v="7"/>
    <n v="104"/>
    <n v="28758"/>
    <n v="21814"/>
    <n v="673"/>
    <n v="56"/>
    <n v="113"/>
    <n v="84"/>
    <n v="71"/>
    <n v="276"/>
    <n v="123"/>
    <x v="1"/>
    <n v="926"/>
    <n v="0.43015459851711624"/>
    <x v="7"/>
    <s v="Wednesday"/>
    <x v="6"/>
    <s v="6-10"/>
  </r>
  <r>
    <s v="IG-2695"/>
    <s v="Instagram"/>
    <d v="2025-07-17T00:00:00"/>
    <d v="1899-12-30T08:08:00"/>
    <x v="0"/>
    <s v="Food"/>
    <n v="50944"/>
    <n v="8"/>
    <n v="250"/>
    <n v="23420"/>
    <n v="19433"/>
    <n v="647"/>
    <n v="85"/>
    <n v="85"/>
    <n v="376"/>
    <n v="115"/>
    <n v="168"/>
    <n v="57"/>
    <x v="1"/>
    <n v="1193"/>
    <n v="0.38145807160804018"/>
    <x v="0"/>
    <s v="Thursday"/>
    <x v="6"/>
    <s v="6-10"/>
  </r>
  <r>
    <s v="IG-2696"/>
    <s v="Instagram"/>
    <d v="2025-07-17T00:00:00"/>
    <d v="1899-12-30T08:41:00"/>
    <x v="0"/>
    <s v="Lifestyle"/>
    <n v="50749"/>
    <n v="7"/>
    <n v="447"/>
    <n v="23669"/>
    <n v="18735"/>
    <n v="813"/>
    <n v="68"/>
    <n v="76"/>
    <n v="405"/>
    <n v="50"/>
    <n v="314"/>
    <n v="50"/>
    <x v="0"/>
    <n v="1362"/>
    <n v="0.36916983585883467"/>
    <x v="0"/>
    <s v="Thursday"/>
    <x v="6"/>
    <s v="6-10"/>
  </r>
  <r>
    <s v="IG-2697"/>
    <s v="Instagram"/>
    <d v="2025-07-17T00:00:00"/>
    <d v="1899-12-30T09:22:00"/>
    <x v="2"/>
    <s v="Education"/>
    <n v="50572"/>
    <n v="3"/>
    <n v="117"/>
    <n v="7109"/>
    <n v="5467"/>
    <n v="376"/>
    <n v="29"/>
    <n v="17"/>
    <n v="45"/>
    <n v="28"/>
    <n v="137"/>
    <n v="12"/>
    <x v="1"/>
    <n v="467"/>
    <n v="0.10810329826781619"/>
    <x v="16"/>
    <s v="Thursday"/>
    <x v="6"/>
    <s v="3-5"/>
  </r>
  <r>
    <s v="IG-2698"/>
    <s v="Instagram"/>
    <d v="2025-07-17T00:00:00"/>
    <d v="1899-12-30T09:29:00"/>
    <x v="2"/>
    <s v="Lifestyle"/>
    <n v="50743"/>
    <n v="10"/>
    <n v="265"/>
    <n v="10385"/>
    <n v="8375"/>
    <n v="194"/>
    <n v="19"/>
    <n v="14"/>
    <n v="33"/>
    <n v="65"/>
    <n v="117"/>
    <n v="5"/>
    <x v="1"/>
    <n v="260"/>
    <n v="0.16504739569989949"/>
    <x v="16"/>
    <s v="Thursday"/>
    <x v="6"/>
    <s v="6-10"/>
  </r>
  <r>
    <s v="IG-2699"/>
    <s v="Instagram"/>
    <d v="2025-07-17T00:00:00"/>
    <d v="1899-12-30T10:26:00"/>
    <x v="3"/>
    <s v="Business"/>
    <n v="50850"/>
    <n v="8"/>
    <n v="31"/>
    <n v="24641"/>
    <n v="22281"/>
    <n v="672"/>
    <n v="55"/>
    <n v="154"/>
    <n v="65"/>
    <n v="201"/>
    <n v="457"/>
    <n v="45"/>
    <x v="0"/>
    <n v="946"/>
    <n v="0.43817109144542771"/>
    <x v="17"/>
    <s v="Thursday"/>
    <x v="6"/>
    <s v="6-10"/>
  </r>
  <r>
    <s v="IG-2700"/>
    <s v="Instagram"/>
    <d v="2025-07-17T00:00:00"/>
    <d v="1899-12-30T13:41:00"/>
    <x v="3"/>
    <s v="Business"/>
    <n v="50639"/>
    <n v="6"/>
    <n v="102"/>
    <n v="18201"/>
    <n v="14272"/>
    <n v="464"/>
    <n v="70"/>
    <n v="142"/>
    <n v="88"/>
    <n v="77"/>
    <n v="318"/>
    <n v="52"/>
    <x v="1"/>
    <n v="764"/>
    <n v="0.28183810896739669"/>
    <x v="15"/>
    <s v="Thursday"/>
    <x v="6"/>
    <s v="6-10"/>
  </r>
  <r>
    <s v="IG-2701"/>
    <s v="Instagram"/>
    <d v="2025-07-17T00:00:00"/>
    <d v="1899-12-30T15:32:00"/>
    <x v="1"/>
    <s v="Fitness"/>
    <n v="50788"/>
    <n v="8"/>
    <n v="47"/>
    <n v="14852"/>
    <n v="12965"/>
    <n v="295"/>
    <n v="35"/>
    <n v="34"/>
    <n v="0"/>
    <n v="81"/>
    <n v="92"/>
    <n v="9"/>
    <x v="1"/>
    <n v="364"/>
    <n v="0.2552768370481216"/>
    <x v="12"/>
    <s v="Thursday"/>
    <x v="6"/>
    <s v="6-10"/>
  </r>
  <r>
    <s v="IG-2702"/>
    <s v="Instagram"/>
    <d v="2025-07-17T00:00:00"/>
    <d v="1899-12-30T19:05:00"/>
    <x v="3"/>
    <s v="Education"/>
    <n v="50765"/>
    <n v="8"/>
    <n v="203"/>
    <n v="23115"/>
    <n v="21364"/>
    <n v="771"/>
    <n v="76"/>
    <n v="143"/>
    <n v="87"/>
    <n v="50"/>
    <n v="438"/>
    <n v="140"/>
    <x v="1"/>
    <n v="1077"/>
    <n v="0.42084113070028561"/>
    <x v="4"/>
    <s v="Thursday"/>
    <x v="6"/>
    <s v="6-10"/>
  </r>
  <r>
    <s v="IG-2703"/>
    <s v="Instagram"/>
    <d v="2025-07-17T00:00:00"/>
    <d v="1899-12-30T19:06:00"/>
    <x v="3"/>
    <s v="Lifestyle"/>
    <n v="50447"/>
    <n v="6"/>
    <n v="147"/>
    <n v="27565"/>
    <n v="22507"/>
    <n v="592"/>
    <n v="61"/>
    <n v="120"/>
    <n v="64"/>
    <n v="51"/>
    <n v="379"/>
    <n v="53"/>
    <x v="1"/>
    <n v="837"/>
    <n v="0.44615140642654666"/>
    <x v="4"/>
    <s v="Thursday"/>
    <x v="6"/>
    <s v="6-10"/>
  </r>
  <r>
    <s v="IG-2704"/>
    <s v="Instagram"/>
    <d v="2025-07-17T00:00:00"/>
    <d v="1899-12-30T20:15:00"/>
    <x v="2"/>
    <s v="Fashion"/>
    <n v="50695"/>
    <n v="12"/>
    <n v="110"/>
    <n v="13753"/>
    <n v="10931"/>
    <n v="325"/>
    <n v="25"/>
    <n v="20"/>
    <n v="52"/>
    <n v="84"/>
    <n v="121"/>
    <n v="20"/>
    <x v="1"/>
    <n v="422"/>
    <n v="0.21562284248939736"/>
    <x v="5"/>
    <s v="Thursday"/>
    <x v="6"/>
    <s v="11+"/>
  </r>
  <r>
    <s v="IG-2705"/>
    <s v="Instagram"/>
    <d v="2025-07-17T00:00:00"/>
    <d v="1899-12-30T20:28:00"/>
    <x v="0"/>
    <s v="Education"/>
    <n v="50552"/>
    <n v="7"/>
    <n v="303"/>
    <n v="14254"/>
    <n v="11064"/>
    <n v="413"/>
    <n v="38"/>
    <n v="49"/>
    <n v="265"/>
    <n v="114"/>
    <n v="234"/>
    <n v="36"/>
    <x v="1"/>
    <n v="765"/>
    <n v="0.2188637442633328"/>
    <x v="5"/>
    <s v="Thursday"/>
    <x v="6"/>
    <s v="6-10"/>
  </r>
  <r>
    <s v="IG-2706"/>
    <s v="Instagram"/>
    <d v="2025-07-17T00:00:00"/>
    <d v="1899-12-30T21:26:00"/>
    <x v="3"/>
    <s v="Fitness"/>
    <n v="50881"/>
    <n v="9"/>
    <n v="96"/>
    <n v="30159"/>
    <n v="24384"/>
    <n v="1349"/>
    <n v="148"/>
    <n v="356"/>
    <n v="205"/>
    <n v="112"/>
    <n v="812"/>
    <n v="86"/>
    <x v="1"/>
    <n v="2058"/>
    <n v="0.47923586407499852"/>
    <x v="6"/>
    <s v="Thursday"/>
    <x v="6"/>
    <s v="6-10"/>
  </r>
  <r>
    <s v="IG-2707"/>
    <s v="Instagram"/>
    <d v="2025-07-18T00:00:00"/>
    <d v="1899-12-30T00:27:00"/>
    <x v="2"/>
    <s v="Tech"/>
    <n v="50478"/>
    <n v="4"/>
    <n v="62"/>
    <n v="4287"/>
    <n v="3556"/>
    <n v="114"/>
    <n v="9"/>
    <n v="6"/>
    <n v="13"/>
    <n v="14"/>
    <n v="38"/>
    <n v="4"/>
    <x v="1"/>
    <n v="142"/>
    <n v="7.0446531162090417E-2"/>
    <x v="8"/>
    <s v="Friday"/>
    <x v="6"/>
    <s v="3-5"/>
  </r>
  <r>
    <s v="IG-2708"/>
    <s v="Instagram"/>
    <d v="2025-07-18T00:00:00"/>
    <d v="1899-12-30T06:09:00"/>
    <x v="0"/>
    <s v="Fitness"/>
    <n v="50900"/>
    <n v="3"/>
    <n v="199"/>
    <n v="8941"/>
    <n v="6833"/>
    <n v="233"/>
    <n v="19"/>
    <n v="32"/>
    <n v="155"/>
    <n v="33"/>
    <n v="155"/>
    <n v="18"/>
    <x v="1"/>
    <n v="439"/>
    <n v="0.13424361493123771"/>
    <x v="9"/>
    <s v="Friday"/>
    <x v="6"/>
    <s v="3-5"/>
  </r>
  <r>
    <s v="IG-2709"/>
    <s v="Instagram"/>
    <d v="2025-07-18T00:00:00"/>
    <d v="1899-12-30T08:57:00"/>
    <x v="2"/>
    <s v="Education"/>
    <n v="50657"/>
    <n v="9"/>
    <n v="166"/>
    <n v="6974"/>
    <n v="5478"/>
    <n v="246"/>
    <n v="22"/>
    <n v="16"/>
    <n v="23"/>
    <n v="40"/>
    <n v="61"/>
    <n v="5"/>
    <x v="1"/>
    <n v="307"/>
    <n v="0.10813905284560871"/>
    <x v="0"/>
    <s v="Friday"/>
    <x v="6"/>
    <s v="6-10"/>
  </r>
  <r>
    <s v="IG-2710"/>
    <s v="Instagram"/>
    <d v="2025-07-18T00:00:00"/>
    <d v="1899-12-30T09:02:00"/>
    <x v="3"/>
    <s v="Travel"/>
    <n v="50724"/>
    <n v="9"/>
    <n v="65"/>
    <n v="27883"/>
    <n v="25589"/>
    <n v="918"/>
    <n v="77"/>
    <n v="166"/>
    <n v="128"/>
    <n v="204"/>
    <n v="658"/>
    <n v="161"/>
    <x v="1"/>
    <n v="1289"/>
    <n v="0.50447519911678884"/>
    <x v="16"/>
    <s v="Friday"/>
    <x v="6"/>
    <s v="6-10"/>
  </r>
  <r>
    <s v="IG-2711"/>
    <s v="Instagram"/>
    <d v="2025-07-18T00:00:00"/>
    <d v="1899-12-30T09:02:00"/>
    <x v="3"/>
    <s v="Food"/>
    <n v="50709"/>
    <n v="4"/>
    <n v="77"/>
    <n v="37082"/>
    <n v="26107"/>
    <n v="1071"/>
    <n v="133"/>
    <n v="198"/>
    <n v="160"/>
    <n v="193"/>
    <n v="513"/>
    <n v="80"/>
    <x v="1"/>
    <n v="1562"/>
    <n v="0.51483957482892584"/>
    <x v="16"/>
    <s v="Friday"/>
    <x v="6"/>
    <s v="3-5"/>
  </r>
  <r>
    <s v="IG-2712"/>
    <s v="Instagram"/>
    <d v="2025-07-18T00:00:00"/>
    <d v="1899-12-30T10:44:00"/>
    <x v="2"/>
    <s v="Education"/>
    <n v="50844"/>
    <n v="9"/>
    <n v="225"/>
    <n v="7270"/>
    <n v="5567"/>
    <n v="206"/>
    <n v="14"/>
    <n v="10"/>
    <n v="23"/>
    <n v="43"/>
    <n v="149"/>
    <n v="10"/>
    <x v="1"/>
    <n v="253"/>
    <n v="0.10949177877428999"/>
    <x v="17"/>
    <s v="Friday"/>
    <x v="6"/>
    <s v="6-10"/>
  </r>
  <r>
    <s v="IG-2713"/>
    <s v="Instagram"/>
    <d v="2025-07-18T00:00:00"/>
    <d v="1899-12-30T13:40:00"/>
    <x v="3"/>
    <s v="Business"/>
    <n v="50616"/>
    <n v="7"/>
    <n v="91"/>
    <n v="24754"/>
    <n v="22524"/>
    <n v="1013"/>
    <n v="95"/>
    <n v="239"/>
    <n v="125"/>
    <n v="215"/>
    <n v="470"/>
    <n v="86"/>
    <x v="1"/>
    <n v="1472"/>
    <n v="0.4449976292081555"/>
    <x v="15"/>
    <s v="Friday"/>
    <x v="6"/>
    <s v="6-10"/>
  </r>
  <r>
    <s v="IG-2714"/>
    <s v="Instagram"/>
    <d v="2025-07-18T00:00:00"/>
    <d v="1899-12-30T18:00:00"/>
    <x v="3"/>
    <s v="Fashion"/>
    <n v="50965"/>
    <n v="4"/>
    <n v="95"/>
    <n v="39394"/>
    <n v="28560"/>
    <n v="822"/>
    <n v="89"/>
    <n v="125"/>
    <n v="80"/>
    <n v="78"/>
    <n v="365"/>
    <n v="136"/>
    <x v="1"/>
    <n v="1116"/>
    <n v="0.56038457765132932"/>
    <x v="3"/>
    <s v="Friday"/>
    <x v="6"/>
    <s v="3-5"/>
  </r>
  <r>
    <s v="IG-2715"/>
    <s v="Instagram"/>
    <d v="2025-07-18T00:00:00"/>
    <d v="1899-12-30T19:00:00"/>
    <x v="3"/>
    <s v="Fashion"/>
    <n v="50760"/>
    <n v="5"/>
    <n v="128"/>
    <n v="43081"/>
    <n v="30472"/>
    <n v="943"/>
    <n v="80"/>
    <n v="184"/>
    <n v="118"/>
    <n v="81"/>
    <n v="894"/>
    <n v="110"/>
    <x v="1"/>
    <n v="1325"/>
    <n v="0.6003152088258471"/>
    <x v="4"/>
    <s v="Friday"/>
    <x v="6"/>
    <s v="3-5"/>
  </r>
  <r>
    <s v="IG-2716"/>
    <s v="Instagram"/>
    <d v="2025-07-18T00:00:00"/>
    <d v="1899-12-30T19:03:00"/>
    <x v="2"/>
    <s v="Fashion"/>
    <n v="50822"/>
    <n v="7"/>
    <n v="201"/>
    <n v="14521"/>
    <n v="10272"/>
    <n v="235"/>
    <n v="17"/>
    <n v="15"/>
    <n v="33"/>
    <n v="69"/>
    <n v="225"/>
    <n v="14"/>
    <x v="1"/>
    <n v="300"/>
    <n v="0.2021171933414663"/>
    <x v="4"/>
    <s v="Friday"/>
    <x v="6"/>
    <s v="6-10"/>
  </r>
  <r>
    <s v="IG-2717"/>
    <s v="Instagram"/>
    <d v="2025-07-18T00:00:00"/>
    <d v="1899-12-30T20:52:00"/>
    <x v="2"/>
    <s v="Lifestyle"/>
    <n v="50750"/>
    <n v="1"/>
    <n v="400"/>
    <n v="11201"/>
    <n v="8501"/>
    <n v="377"/>
    <n v="30"/>
    <n v="24"/>
    <n v="57"/>
    <n v="65"/>
    <n v="150"/>
    <n v="10"/>
    <x v="1"/>
    <n v="488"/>
    <n v="0.16750738916256158"/>
    <x v="5"/>
    <s v="Friday"/>
    <x v="6"/>
    <s v="0-2"/>
  </r>
  <r>
    <s v="IG-2718"/>
    <s v="Instagram"/>
    <d v="2025-07-18T00:00:00"/>
    <d v="1899-12-30T20:57:00"/>
    <x v="2"/>
    <s v="Fitness"/>
    <n v="50655"/>
    <n v="5"/>
    <n v="352"/>
    <n v="12051"/>
    <n v="9804"/>
    <n v="432"/>
    <n v="33"/>
    <n v="21"/>
    <n v="36"/>
    <n v="58"/>
    <n v="253"/>
    <n v="13"/>
    <x v="1"/>
    <n v="522"/>
    <n v="0.19354456618300267"/>
    <x v="5"/>
    <s v="Friday"/>
    <x v="6"/>
    <s v="3-5"/>
  </r>
  <r>
    <s v="IG-2719"/>
    <s v="Instagram"/>
    <d v="2025-07-18T00:00:00"/>
    <d v="1899-12-30T21:39:00"/>
    <x v="3"/>
    <s v="Education"/>
    <n v="50746"/>
    <n v="8"/>
    <n v="105"/>
    <n v="43386"/>
    <n v="33791"/>
    <n v="2127"/>
    <n v="169"/>
    <n v="350"/>
    <n v="165"/>
    <n v="112"/>
    <n v="684"/>
    <n v="70"/>
    <x v="1"/>
    <n v="2811"/>
    <n v="0.66588499586174277"/>
    <x v="6"/>
    <s v="Friday"/>
    <x v="6"/>
    <s v="6-10"/>
  </r>
  <r>
    <s v="IG-2720"/>
    <s v="Instagram"/>
    <d v="2025-07-19T00:00:00"/>
    <d v="1899-12-30T02:15:00"/>
    <x v="3"/>
    <s v="Travel"/>
    <n v="50824"/>
    <n v="14"/>
    <n v="54"/>
    <n v="22562"/>
    <n v="16753"/>
    <n v="525"/>
    <n v="41"/>
    <n v="71"/>
    <n v="60"/>
    <n v="67"/>
    <n v="411"/>
    <n v="41"/>
    <x v="1"/>
    <n v="697"/>
    <n v="0.32962773492838027"/>
    <x v="21"/>
    <s v="Saturday"/>
    <x v="6"/>
    <s v="11+"/>
  </r>
  <r>
    <s v="IG-2721"/>
    <s v="Instagram"/>
    <d v="2025-07-19T00:00:00"/>
    <d v="1899-12-30T08:37:00"/>
    <x v="3"/>
    <s v="Food"/>
    <n v="50768"/>
    <n v="13"/>
    <n v="50"/>
    <n v="38927"/>
    <n v="31901"/>
    <n v="1116"/>
    <n v="126"/>
    <n v="297"/>
    <n v="171"/>
    <n v="175"/>
    <n v="683"/>
    <n v="92"/>
    <x v="1"/>
    <n v="1710"/>
    <n v="0.62836826347305386"/>
    <x v="0"/>
    <s v="Saturday"/>
    <x v="6"/>
    <s v="11+"/>
  </r>
  <r>
    <s v="IG-2722"/>
    <s v="Instagram"/>
    <d v="2025-07-19T00:00:00"/>
    <d v="1899-12-30T10:23:00"/>
    <x v="0"/>
    <s v="Fashion"/>
    <n v="50967"/>
    <n v="9"/>
    <n v="646"/>
    <n v="11826"/>
    <n v="8404"/>
    <n v="253"/>
    <n v="29"/>
    <n v="31"/>
    <n v="145"/>
    <n v="53"/>
    <n v="227"/>
    <n v="19"/>
    <x v="1"/>
    <n v="458"/>
    <n v="0.16489100790707714"/>
    <x v="17"/>
    <s v="Saturday"/>
    <x v="6"/>
    <s v="6-10"/>
  </r>
  <r>
    <s v="IG-2723"/>
    <s v="Instagram"/>
    <d v="2025-07-19T00:00:00"/>
    <d v="1899-12-30T11:02:00"/>
    <x v="0"/>
    <s v="Fitness"/>
    <n v="50904"/>
    <n v="5"/>
    <n v="199"/>
    <n v="17131"/>
    <n v="13559"/>
    <n v="441"/>
    <n v="38"/>
    <n v="54"/>
    <n v="330"/>
    <n v="28"/>
    <n v="353"/>
    <n v="23"/>
    <x v="1"/>
    <n v="863"/>
    <n v="0.26636413641364137"/>
    <x v="11"/>
    <s v="Saturday"/>
    <x v="6"/>
    <s v="3-5"/>
  </r>
  <r>
    <s v="IG-2724"/>
    <s v="Instagram"/>
    <d v="2025-07-19T00:00:00"/>
    <d v="1899-12-30T11:37:00"/>
    <x v="2"/>
    <s v="Fashion"/>
    <n v="50855"/>
    <n v="9"/>
    <n v="202"/>
    <n v="7838"/>
    <n v="6267"/>
    <n v="262"/>
    <n v="18"/>
    <n v="14"/>
    <n v="34"/>
    <n v="26"/>
    <n v="116"/>
    <n v="8"/>
    <x v="1"/>
    <n v="328"/>
    <n v="0.1232327204797955"/>
    <x v="11"/>
    <s v="Saturday"/>
    <x v="6"/>
    <s v="6-10"/>
  </r>
  <r>
    <s v="IG-2725"/>
    <s v="Instagram"/>
    <d v="2025-07-19T00:00:00"/>
    <d v="1899-12-30T11:38:00"/>
    <x v="0"/>
    <s v="Business"/>
    <n v="50857"/>
    <n v="5"/>
    <n v="293"/>
    <n v="20059"/>
    <n v="14841"/>
    <n v="694"/>
    <n v="75"/>
    <n v="76"/>
    <n v="499"/>
    <n v="141"/>
    <n v="126"/>
    <n v="42"/>
    <x v="1"/>
    <n v="1344"/>
    <n v="0.2918182354444816"/>
    <x v="11"/>
    <s v="Saturday"/>
    <x v="6"/>
    <s v="3-5"/>
  </r>
  <r>
    <s v="IG-2726"/>
    <s v="Instagram"/>
    <d v="2025-07-19T00:00:00"/>
    <d v="1899-12-30T11:44:00"/>
    <x v="2"/>
    <s v="Fashion"/>
    <n v="50767"/>
    <n v="13"/>
    <n v="125"/>
    <n v="16524"/>
    <n v="11593"/>
    <n v="390"/>
    <n v="32"/>
    <n v="24"/>
    <n v="50"/>
    <n v="72"/>
    <n v="123"/>
    <n v="25"/>
    <x v="0"/>
    <n v="496"/>
    <n v="0.22835700356530816"/>
    <x v="11"/>
    <s v="Saturday"/>
    <x v="6"/>
    <s v="11+"/>
  </r>
  <r>
    <s v="IG-2727"/>
    <s v="Instagram"/>
    <d v="2025-07-19T00:00:00"/>
    <d v="1899-12-30T11:49:00"/>
    <x v="3"/>
    <s v="Fitness"/>
    <n v="50962"/>
    <n v="9"/>
    <n v="126"/>
    <n v="57802"/>
    <n v="52291"/>
    <n v="2327"/>
    <n v="219"/>
    <n v="340"/>
    <n v="250"/>
    <n v="213"/>
    <n v="726"/>
    <n v="342"/>
    <x v="1"/>
    <n v="3136"/>
    <n v="1.0260782543856206"/>
    <x v="11"/>
    <s v="Saturday"/>
    <x v="6"/>
    <s v="6-10"/>
  </r>
  <r>
    <s v="IG-2728"/>
    <s v="Instagram"/>
    <d v="2025-07-19T00:00:00"/>
    <d v="1899-12-30T14:35:00"/>
    <x v="3"/>
    <s v="Travel"/>
    <n v="50805"/>
    <n v="5"/>
    <n v="141"/>
    <n v="32051"/>
    <n v="29560"/>
    <n v="735"/>
    <n v="69"/>
    <n v="147"/>
    <n v="89"/>
    <n v="141"/>
    <n v="664"/>
    <n v="166"/>
    <x v="0"/>
    <n v="1040"/>
    <n v="0.58183249680149596"/>
    <x v="2"/>
    <s v="Saturday"/>
    <x v="6"/>
    <s v="3-5"/>
  </r>
  <r>
    <s v="IG-2729"/>
    <s v="Instagram"/>
    <d v="2025-07-19T00:00:00"/>
    <d v="1899-12-30T15:50:00"/>
    <x v="3"/>
    <s v="Tech"/>
    <n v="50856"/>
    <n v="4"/>
    <n v="75"/>
    <n v="10497"/>
    <n v="7995"/>
    <n v="304"/>
    <n v="31"/>
    <n v="51"/>
    <n v="43"/>
    <n v="22"/>
    <n v="205"/>
    <n v="48"/>
    <x v="1"/>
    <n v="429"/>
    <n v="0.15720858895705522"/>
    <x v="12"/>
    <s v="Saturday"/>
    <x v="6"/>
    <s v="3-5"/>
  </r>
  <r>
    <s v="IG-2730"/>
    <s v="Instagram"/>
    <d v="2025-07-19T00:00:00"/>
    <d v="1899-12-30T17:44:00"/>
    <x v="2"/>
    <s v="Food"/>
    <n v="50799"/>
    <n v="8"/>
    <n v="126"/>
    <n v="9966"/>
    <n v="7804"/>
    <n v="181"/>
    <n v="14"/>
    <n v="12"/>
    <n v="29"/>
    <n v="52"/>
    <n v="76"/>
    <n v="5"/>
    <x v="1"/>
    <n v="236"/>
    <n v="0.15362507135967243"/>
    <x v="14"/>
    <s v="Saturday"/>
    <x v="6"/>
    <s v="6-10"/>
  </r>
  <r>
    <s v="IG-2731"/>
    <s v="Instagram"/>
    <d v="2025-07-19T00:00:00"/>
    <d v="1899-12-30T20:41:00"/>
    <x v="0"/>
    <s v="Tech"/>
    <n v="50735"/>
    <n v="8"/>
    <n v="109"/>
    <n v="23246"/>
    <n v="17239"/>
    <n v="532"/>
    <n v="61"/>
    <n v="56"/>
    <n v="301"/>
    <n v="100"/>
    <n v="461"/>
    <n v="57"/>
    <x v="1"/>
    <n v="950"/>
    <n v="0.33978515817483002"/>
    <x v="5"/>
    <s v="Saturday"/>
    <x v="6"/>
    <s v="6-10"/>
  </r>
  <r>
    <s v="IG-2732"/>
    <s v="Instagram"/>
    <d v="2025-07-19T00:00:00"/>
    <d v="1899-12-30T21:46:00"/>
    <x v="2"/>
    <s v="Food"/>
    <n v="50991"/>
    <n v="5"/>
    <n v="199"/>
    <n v="18819"/>
    <n v="17024"/>
    <n v="638"/>
    <n v="60"/>
    <n v="42"/>
    <n v="85"/>
    <n v="59"/>
    <n v="403"/>
    <n v="14"/>
    <x v="1"/>
    <n v="825"/>
    <n v="0.33386283854013454"/>
    <x v="6"/>
    <s v="Saturday"/>
    <x v="6"/>
    <s v="3-5"/>
  </r>
  <r>
    <s v="IG-2733"/>
    <s v="Instagram"/>
    <d v="2025-07-19T00:00:00"/>
    <d v="1899-12-30T22:17:00"/>
    <x v="2"/>
    <s v="Travel"/>
    <n v="50823"/>
    <n v="6"/>
    <n v="282"/>
    <n v="11257"/>
    <n v="8789"/>
    <n v="320"/>
    <n v="33"/>
    <n v="24"/>
    <n v="49"/>
    <n v="55"/>
    <n v="192"/>
    <n v="15"/>
    <x v="1"/>
    <n v="426"/>
    <n v="0.17293351435373749"/>
    <x v="19"/>
    <s v="Saturday"/>
    <x v="6"/>
    <s v="6-10"/>
  </r>
  <r>
    <s v="IG-2734"/>
    <s v="Instagram"/>
    <d v="2025-07-19T00:00:00"/>
    <d v="1899-12-30T22:29:00"/>
    <x v="2"/>
    <s v="Travel"/>
    <n v="50872"/>
    <n v="9"/>
    <n v="176"/>
    <n v="12740"/>
    <n v="9016"/>
    <n v="337"/>
    <n v="28"/>
    <n v="24"/>
    <n v="45"/>
    <n v="50"/>
    <n v="158"/>
    <n v="20"/>
    <x v="1"/>
    <n v="434"/>
    <n v="0.1772291240761126"/>
    <x v="19"/>
    <s v="Saturday"/>
    <x v="6"/>
    <s v="6-10"/>
  </r>
  <r>
    <s v="IG-2735"/>
    <s v="Instagram"/>
    <d v="2025-07-19T00:00:00"/>
    <d v="1899-12-30T22:36:00"/>
    <x v="1"/>
    <s v="Business"/>
    <n v="50835"/>
    <n v="5"/>
    <n v="27"/>
    <n v="4270"/>
    <n v="3140"/>
    <n v="70"/>
    <n v="12"/>
    <n v="11"/>
    <n v="0"/>
    <n v="34"/>
    <n v="46"/>
    <n v="2"/>
    <x v="1"/>
    <n v="93"/>
    <n v="6.1768466607652207E-2"/>
    <x v="19"/>
    <s v="Saturday"/>
    <x v="6"/>
    <s v="3-5"/>
  </r>
  <r>
    <s v="IG-2736"/>
    <s v="Instagram"/>
    <d v="2025-07-20T00:00:00"/>
    <d v="1899-12-30T09:22:00"/>
    <x v="0"/>
    <s v="Fitness"/>
    <n v="50797"/>
    <n v="11"/>
    <n v="320"/>
    <n v="15264"/>
    <n v="10562"/>
    <n v="494"/>
    <n v="96"/>
    <n v="82"/>
    <n v="268"/>
    <n v="48"/>
    <n v="299"/>
    <n v="34"/>
    <x v="1"/>
    <n v="940"/>
    <n v="0.20792566490147055"/>
    <x v="16"/>
    <s v="Sunday"/>
    <x v="6"/>
    <s v="11+"/>
  </r>
  <r>
    <s v="IG-2737"/>
    <s v="Instagram"/>
    <d v="2025-07-20T00:00:00"/>
    <d v="1899-12-30T09:34:00"/>
    <x v="0"/>
    <s v="Travel"/>
    <n v="50936"/>
    <n v="12"/>
    <n v="269"/>
    <n v="11692"/>
    <n v="10731"/>
    <n v="436"/>
    <n v="41"/>
    <n v="48"/>
    <n v="235"/>
    <n v="83"/>
    <n v="297"/>
    <n v="32"/>
    <x v="1"/>
    <n v="760"/>
    <n v="0.21067614261033454"/>
    <x v="16"/>
    <s v="Sunday"/>
    <x v="6"/>
    <s v="11+"/>
  </r>
  <r>
    <s v="IG-2738"/>
    <s v="Instagram"/>
    <d v="2025-07-20T00:00:00"/>
    <d v="1899-12-30T10:06:00"/>
    <x v="3"/>
    <s v="Fitness"/>
    <n v="50826"/>
    <n v="11"/>
    <n v="91"/>
    <n v="34493"/>
    <n v="31429"/>
    <n v="1471"/>
    <n v="123"/>
    <n v="358"/>
    <n v="128"/>
    <n v="192"/>
    <n v="564"/>
    <n v="137"/>
    <x v="1"/>
    <n v="2080"/>
    <n v="0.61836461653484442"/>
    <x v="17"/>
    <s v="Sunday"/>
    <x v="6"/>
    <s v="11+"/>
  </r>
  <r>
    <s v="IG-2739"/>
    <s v="Instagram"/>
    <d v="2025-07-20T00:00:00"/>
    <d v="1899-12-30T12:47:00"/>
    <x v="1"/>
    <s v="Business"/>
    <n v="50809"/>
    <n v="3"/>
    <n v="48"/>
    <n v="6325"/>
    <n v="4409"/>
    <n v="85"/>
    <n v="12"/>
    <n v="13"/>
    <n v="0"/>
    <n v="125"/>
    <n v="58"/>
    <n v="3"/>
    <x v="1"/>
    <n v="110"/>
    <n v="8.6775964888110374E-2"/>
    <x v="1"/>
    <s v="Sunday"/>
    <x v="6"/>
    <s v="3-5"/>
  </r>
  <r>
    <s v="IG-2740"/>
    <s v="Instagram"/>
    <d v="2025-07-20T00:00:00"/>
    <d v="1899-12-30T13:12:00"/>
    <x v="3"/>
    <s v="Tech"/>
    <n v="50620"/>
    <n v="8"/>
    <n v="71"/>
    <n v="26586"/>
    <n v="19083"/>
    <n v="786"/>
    <n v="62"/>
    <n v="139"/>
    <n v="99"/>
    <n v="31"/>
    <n v="725"/>
    <n v="51"/>
    <x v="0"/>
    <n v="1086"/>
    <n v="0.37698538127222442"/>
    <x v="15"/>
    <s v="Sunday"/>
    <x v="6"/>
    <s v="6-10"/>
  </r>
  <r>
    <s v="IG-2741"/>
    <s v="Instagram"/>
    <d v="2025-07-20T00:00:00"/>
    <d v="1899-12-30T13:45:00"/>
    <x v="0"/>
    <s v="Education"/>
    <n v="50908"/>
    <n v="7"/>
    <n v="255"/>
    <n v="5324"/>
    <n v="3788"/>
    <n v="271"/>
    <n v="27"/>
    <n v="48"/>
    <n v="150"/>
    <n v="11"/>
    <n v="45"/>
    <n v="12"/>
    <x v="1"/>
    <n v="496"/>
    <n v="7.4408737330085642E-2"/>
    <x v="15"/>
    <s v="Sunday"/>
    <x v="6"/>
    <s v="6-10"/>
  </r>
  <r>
    <s v="IG-2742"/>
    <s v="Instagram"/>
    <d v="2025-07-20T00:00:00"/>
    <d v="1899-12-30T14:04:00"/>
    <x v="3"/>
    <s v="Food"/>
    <n v="50910"/>
    <n v="6"/>
    <n v="149"/>
    <n v="31325"/>
    <n v="22430"/>
    <n v="937"/>
    <n v="83"/>
    <n v="172"/>
    <n v="105"/>
    <n v="109"/>
    <n v="423"/>
    <n v="48"/>
    <x v="1"/>
    <n v="1297"/>
    <n v="0.4405814181889609"/>
    <x v="2"/>
    <s v="Sunday"/>
    <x v="6"/>
    <s v="6-10"/>
  </r>
  <r>
    <s v="IG-2743"/>
    <s v="Instagram"/>
    <d v="2025-07-20T00:00:00"/>
    <d v="1899-12-30T14:18:00"/>
    <x v="0"/>
    <s v="Fashion"/>
    <n v="50820"/>
    <n v="5"/>
    <n v="219"/>
    <n v="14237"/>
    <n v="11421"/>
    <n v="472"/>
    <n v="59"/>
    <n v="54"/>
    <n v="319"/>
    <n v="28"/>
    <n v="295"/>
    <n v="23"/>
    <x v="1"/>
    <n v="904"/>
    <n v="0.22473435655253837"/>
    <x v="2"/>
    <s v="Sunday"/>
    <x v="6"/>
    <s v="3-5"/>
  </r>
  <r>
    <s v="IG-2744"/>
    <s v="Instagram"/>
    <d v="2025-07-20T00:00:00"/>
    <d v="1899-12-30T18:28:00"/>
    <x v="1"/>
    <s v="Lifestyle"/>
    <n v="50811"/>
    <n v="8"/>
    <n v="24"/>
    <n v="5475"/>
    <n v="4400"/>
    <n v="45"/>
    <n v="5"/>
    <n v="7"/>
    <n v="0"/>
    <n v="87"/>
    <n v="60"/>
    <n v="2"/>
    <x v="1"/>
    <n v="57"/>
    <n v="8.6595422251087364E-2"/>
    <x v="3"/>
    <s v="Sunday"/>
    <x v="6"/>
    <s v="6-10"/>
  </r>
  <r>
    <s v="IG-2745"/>
    <s v="Instagram"/>
    <d v="2025-07-20T00:00:00"/>
    <d v="1899-12-30T18:59:00"/>
    <x v="2"/>
    <s v="Lifestyle"/>
    <n v="50810"/>
    <n v="8"/>
    <n v="123"/>
    <n v="14186"/>
    <n v="11743"/>
    <n v="493"/>
    <n v="42"/>
    <n v="27"/>
    <n v="60"/>
    <n v="20"/>
    <n v="297"/>
    <n v="22"/>
    <x v="1"/>
    <n v="622"/>
    <n v="0.2311159220625861"/>
    <x v="3"/>
    <s v="Sunday"/>
    <x v="6"/>
    <s v="6-10"/>
  </r>
  <r>
    <s v="IG-2746"/>
    <s v="Instagram"/>
    <d v="2025-07-20T00:00:00"/>
    <d v="1899-12-30T19:00:00"/>
    <x v="1"/>
    <s v="Fashion"/>
    <n v="50786"/>
    <n v="7"/>
    <n v="38"/>
    <n v="6173"/>
    <n v="4790"/>
    <n v="58"/>
    <n v="6"/>
    <n v="11"/>
    <n v="0"/>
    <n v="73"/>
    <n v="68"/>
    <n v="3"/>
    <x v="1"/>
    <n v="75"/>
    <n v="9.4317331548064431E-2"/>
    <x v="4"/>
    <s v="Sunday"/>
    <x v="6"/>
    <s v="6-10"/>
  </r>
  <r>
    <s v="IG-2747"/>
    <s v="Instagram"/>
    <d v="2025-07-20T00:00:00"/>
    <d v="1899-12-30T19:18:00"/>
    <x v="0"/>
    <s v="Fitness"/>
    <n v="50867"/>
    <n v="6"/>
    <n v="231"/>
    <n v="14174"/>
    <n v="11613"/>
    <n v="492"/>
    <n v="70"/>
    <n v="55"/>
    <n v="286"/>
    <n v="30"/>
    <n v="233"/>
    <n v="20"/>
    <x v="1"/>
    <n v="903"/>
    <n v="0.22830125621719385"/>
    <x v="4"/>
    <s v="Sunday"/>
    <x v="6"/>
    <s v="6-10"/>
  </r>
  <r>
    <s v="IG-2748"/>
    <s v="Instagram"/>
    <d v="2025-07-20T00:00:00"/>
    <d v="1899-12-30T19:34:00"/>
    <x v="3"/>
    <s v="Tech"/>
    <n v="50767"/>
    <n v="12"/>
    <n v="92"/>
    <n v="33149"/>
    <n v="28078"/>
    <n v="888"/>
    <n v="78"/>
    <n v="207"/>
    <n v="105"/>
    <n v="146"/>
    <n v="1097"/>
    <n v="97"/>
    <x v="1"/>
    <n v="1278"/>
    <n v="0.55307581696771524"/>
    <x v="4"/>
    <s v="Sunday"/>
    <x v="6"/>
    <s v="11+"/>
  </r>
  <r>
    <s v="IG-2749"/>
    <s v="Instagram"/>
    <d v="2025-07-20T00:00:00"/>
    <d v="1899-12-30T21:08:00"/>
    <x v="2"/>
    <s v="Business"/>
    <n v="50899"/>
    <n v="7"/>
    <n v="95"/>
    <n v="14936"/>
    <n v="12079"/>
    <n v="531"/>
    <n v="40"/>
    <n v="26"/>
    <n v="54"/>
    <n v="44"/>
    <n v="180"/>
    <n v="15"/>
    <x v="1"/>
    <n v="651"/>
    <n v="0.23731311027721566"/>
    <x v="6"/>
    <s v="Sunday"/>
    <x v="6"/>
    <s v="6-10"/>
  </r>
  <r>
    <s v="IG-2750"/>
    <s v="Instagram"/>
    <d v="2025-07-20T00:00:00"/>
    <d v="1899-12-30T21:26:00"/>
    <x v="1"/>
    <s v="Business"/>
    <n v="50816"/>
    <n v="14"/>
    <n v="38"/>
    <n v="6160"/>
    <n v="4370"/>
    <n v="73"/>
    <n v="9"/>
    <n v="8"/>
    <n v="0"/>
    <n v="121"/>
    <n v="35"/>
    <n v="3"/>
    <x v="1"/>
    <n v="90"/>
    <n v="8.5996536523929468E-2"/>
    <x v="6"/>
    <s v="Sunday"/>
    <x v="6"/>
    <s v="11+"/>
  </r>
  <r>
    <s v="IG-2751"/>
    <s v="Instagram"/>
    <d v="2025-07-20T00:00:00"/>
    <d v="1899-12-30T21:41:00"/>
    <x v="1"/>
    <s v="Fitness"/>
    <n v="50772"/>
    <n v="15"/>
    <n v="52"/>
    <n v="23039"/>
    <n v="17482"/>
    <n v="290"/>
    <n v="39"/>
    <n v="46"/>
    <n v="0"/>
    <n v="378"/>
    <n v="191"/>
    <n v="5"/>
    <x v="0"/>
    <n v="375"/>
    <n v="0.34432364295280865"/>
    <x v="6"/>
    <s v="Sunday"/>
    <x v="6"/>
    <s v="11+"/>
  </r>
  <r>
    <s v="IG-2752"/>
    <s v="Instagram"/>
    <d v="2025-07-20T00:00:00"/>
    <d v="1899-12-30T21:59:00"/>
    <x v="3"/>
    <s v="Fitness"/>
    <n v="50879"/>
    <n v="7"/>
    <n v="82"/>
    <n v="31373"/>
    <n v="22616"/>
    <n v="840"/>
    <n v="70"/>
    <n v="104"/>
    <n v="121"/>
    <n v="66"/>
    <n v="825"/>
    <n v="149"/>
    <x v="1"/>
    <n v="1135"/>
    <n v="0.44450559169795006"/>
    <x v="6"/>
    <s v="Sunday"/>
    <x v="6"/>
    <s v="6-10"/>
  </r>
  <r>
    <s v="IG-2753"/>
    <s v="Instagram"/>
    <d v="2025-07-20T00:00:00"/>
    <d v="1899-12-30T22:49:00"/>
    <x v="0"/>
    <s v="Food"/>
    <n v="50898"/>
    <n v="7"/>
    <n v="197"/>
    <n v="10500"/>
    <n v="8227"/>
    <n v="256"/>
    <n v="32"/>
    <n v="35"/>
    <n v="209"/>
    <n v="63"/>
    <n v="189"/>
    <n v="19"/>
    <x v="1"/>
    <n v="532"/>
    <n v="0.16163699948917443"/>
    <x v="19"/>
    <s v="Sunday"/>
    <x v="6"/>
    <s v="6-10"/>
  </r>
  <r>
    <s v="IG-2754"/>
    <s v="Instagram"/>
    <d v="2025-07-21T00:00:00"/>
    <d v="1899-12-30T01:28:00"/>
    <x v="2"/>
    <s v="Fashion"/>
    <n v="50906"/>
    <n v="11"/>
    <n v="144"/>
    <n v="5452"/>
    <n v="4168"/>
    <n v="129"/>
    <n v="10"/>
    <n v="7"/>
    <n v="13"/>
    <n v="20"/>
    <n v="89"/>
    <n v="10"/>
    <x v="0"/>
    <n v="159"/>
    <n v="8.187639963854948E-2"/>
    <x v="22"/>
    <s v="Monday"/>
    <x v="6"/>
    <s v="11+"/>
  </r>
  <r>
    <s v="IG-2755"/>
    <s v="Instagram"/>
    <d v="2025-07-21T00:00:00"/>
    <d v="1899-12-30T05:25:00"/>
    <x v="0"/>
    <s v="Travel"/>
    <n v="50917"/>
    <n v="8"/>
    <n v="394"/>
    <n v="9865"/>
    <n v="8693"/>
    <n v="484"/>
    <n v="38"/>
    <n v="54"/>
    <n v="205"/>
    <n v="81"/>
    <n v="231"/>
    <n v="23"/>
    <x v="1"/>
    <n v="781"/>
    <n v="0.17072883319912799"/>
    <x v="18"/>
    <s v="Monday"/>
    <x v="6"/>
    <s v="6-10"/>
  </r>
  <r>
    <s v="IG-2756"/>
    <s v="Instagram"/>
    <d v="2025-07-21T00:00:00"/>
    <d v="1899-12-30T08:40:00"/>
    <x v="3"/>
    <s v="Education"/>
    <n v="50844"/>
    <n v="7"/>
    <n v="85"/>
    <n v="14113"/>
    <n v="10604"/>
    <n v="542"/>
    <n v="42"/>
    <n v="97"/>
    <n v="74"/>
    <n v="73"/>
    <n v="371"/>
    <n v="48"/>
    <x v="1"/>
    <n v="755"/>
    <n v="0.2085595153803792"/>
    <x v="0"/>
    <s v="Monday"/>
    <x v="6"/>
    <s v="6-10"/>
  </r>
  <r>
    <s v="IG-2757"/>
    <s v="Instagram"/>
    <d v="2025-07-21T00:00:00"/>
    <d v="1899-12-30T10:25:00"/>
    <x v="0"/>
    <s v="Fitness"/>
    <n v="50680"/>
    <n v="11"/>
    <n v="145"/>
    <n v="15956"/>
    <n v="13287"/>
    <n v="593"/>
    <n v="86"/>
    <n v="100"/>
    <n v="458"/>
    <n v="83"/>
    <n v="124"/>
    <n v="12"/>
    <x v="1"/>
    <n v="1237"/>
    <n v="0.2621744277821626"/>
    <x v="17"/>
    <s v="Monday"/>
    <x v="6"/>
    <s v="11+"/>
  </r>
  <r>
    <s v="IG-2758"/>
    <s v="Instagram"/>
    <d v="2025-07-21T00:00:00"/>
    <d v="1899-12-30T11:12:00"/>
    <x v="3"/>
    <s v="Food"/>
    <n v="50839"/>
    <n v="8"/>
    <n v="44"/>
    <n v="42954"/>
    <n v="35910"/>
    <n v="985"/>
    <n v="109"/>
    <n v="288"/>
    <n v="179"/>
    <n v="208"/>
    <n v="1292"/>
    <n v="215"/>
    <x v="1"/>
    <n v="1561"/>
    <n v="0.70634748913235901"/>
    <x v="11"/>
    <s v="Monday"/>
    <x v="6"/>
    <s v="6-10"/>
  </r>
  <r>
    <s v="IG-2759"/>
    <s v="Instagram"/>
    <d v="2025-07-21T00:00:00"/>
    <d v="1899-12-30T12:11:00"/>
    <x v="3"/>
    <s v="Food"/>
    <n v="50831"/>
    <n v="6"/>
    <n v="123"/>
    <n v="35547"/>
    <n v="24527"/>
    <n v="1176"/>
    <n v="101"/>
    <n v="336"/>
    <n v="135"/>
    <n v="65"/>
    <n v="864"/>
    <n v="154"/>
    <x v="1"/>
    <n v="1748"/>
    <n v="0.48252050913812439"/>
    <x v="1"/>
    <s v="Monday"/>
    <x v="6"/>
    <s v="6-10"/>
  </r>
  <r>
    <s v="IG-2760"/>
    <s v="Instagram"/>
    <d v="2025-07-21T00:00:00"/>
    <d v="1899-12-30T13:34:00"/>
    <x v="0"/>
    <s v="Food"/>
    <n v="50954"/>
    <n v="6"/>
    <n v="377"/>
    <n v="15857"/>
    <n v="11143"/>
    <n v="522"/>
    <n v="60"/>
    <n v="69"/>
    <n v="197"/>
    <n v="45"/>
    <n v="141"/>
    <n v="33"/>
    <x v="1"/>
    <n v="848"/>
    <n v="0.21868744357655925"/>
    <x v="15"/>
    <s v="Monday"/>
    <x v="6"/>
    <s v="6-10"/>
  </r>
  <r>
    <s v="IG-2761"/>
    <s v="Instagram"/>
    <d v="2025-07-21T00:00:00"/>
    <d v="1899-12-30T14:14:00"/>
    <x v="2"/>
    <s v="Fitness"/>
    <n v="50834"/>
    <n v="9"/>
    <n v="295"/>
    <n v="8775"/>
    <n v="6067"/>
    <n v="177"/>
    <n v="17"/>
    <n v="11"/>
    <n v="20"/>
    <n v="10"/>
    <n v="107"/>
    <n v="14"/>
    <x v="1"/>
    <n v="225"/>
    <n v="0.1193492544360074"/>
    <x v="2"/>
    <s v="Monday"/>
    <x v="6"/>
    <s v="6-10"/>
  </r>
  <r>
    <s v="IG-2762"/>
    <s v="Instagram"/>
    <d v="2025-07-21T00:00:00"/>
    <d v="1899-12-30T16:07:00"/>
    <x v="3"/>
    <s v="Lifestyle"/>
    <n v="50831"/>
    <n v="12"/>
    <n v="127"/>
    <n v="10763"/>
    <n v="7752"/>
    <n v="131"/>
    <n v="13"/>
    <n v="28"/>
    <n v="19"/>
    <n v="44"/>
    <n v="103"/>
    <n v="14"/>
    <x v="1"/>
    <n v="191"/>
    <n v="0.15250536090181188"/>
    <x v="13"/>
    <s v="Monday"/>
    <x v="6"/>
    <s v="11+"/>
  </r>
  <r>
    <s v="IG-2763"/>
    <s v="Instagram"/>
    <d v="2025-07-21T00:00:00"/>
    <d v="1899-12-30T20:01:00"/>
    <x v="2"/>
    <s v="Travel"/>
    <n v="50897"/>
    <n v="5"/>
    <n v="138"/>
    <n v="21767"/>
    <n v="17272"/>
    <n v="367"/>
    <n v="45"/>
    <n v="26"/>
    <n v="74"/>
    <n v="48"/>
    <n v="268"/>
    <n v="28"/>
    <x v="1"/>
    <n v="512"/>
    <n v="0.33935202467728942"/>
    <x v="5"/>
    <s v="Monday"/>
    <x v="6"/>
    <s v="3-5"/>
  </r>
  <r>
    <s v="IG-2764"/>
    <s v="Instagram"/>
    <d v="2025-07-21T00:00:00"/>
    <d v="1899-12-30T21:49:00"/>
    <x v="3"/>
    <s v="Tech"/>
    <n v="50760"/>
    <n v="13"/>
    <n v="85"/>
    <n v="18425"/>
    <n v="14777"/>
    <n v="491"/>
    <n v="62"/>
    <n v="113"/>
    <n v="78"/>
    <n v="32"/>
    <n v="204"/>
    <n v="87"/>
    <x v="1"/>
    <n v="744"/>
    <n v="0.29111505122143422"/>
    <x v="6"/>
    <s v="Monday"/>
    <x v="6"/>
    <s v="11+"/>
  </r>
  <r>
    <s v="IG-2765"/>
    <s v="Instagram"/>
    <d v="2025-07-21T00:00:00"/>
    <d v="1899-12-30T22:32:00"/>
    <x v="2"/>
    <s v="Travel"/>
    <n v="50671"/>
    <n v="6"/>
    <n v="276"/>
    <n v="19882"/>
    <n v="13744"/>
    <n v="496"/>
    <n v="50"/>
    <n v="52"/>
    <n v="69"/>
    <n v="45"/>
    <n v="301"/>
    <n v="10"/>
    <x v="1"/>
    <n v="667"/>
    <n v="0.27123995974028536"/>
    <x v="19"/>
    <s v="Monday"/>
    <x v="6"/>
    <s v="6-10"/>
  </r>
  <r>
    <s v="IG-2766"/>
    <s v="Instagram"/>
    <d v="2025-07-22T00:00:00"/>
    <d v="1899-12-30T06:24:00"/>
    <x v="1"/>
    <s v="Travel"/>
    <n v="50833"/>
    <n v="4"/>
    <n v="45"/>
    <n v="5864"/>
    <n v="5103"/>
    <n v="84"/>
    <n v="9"/>
    <n v="10"/>
    <n v="0"/>
    <n v="104"/>
    <n v="84"/>
    <n v="3"/>
    <x v="0"/>
    <n v="103"/>
    <n v="0.10038754352487557"/>
    <x v="9"/>
    <s v="Tuesday"/>
    <x v="6"/>
    <s v="3-5"/>
  </r>
  <r>
    <s v="IG-2767"/>
    <s v="Instagram"/>
    <d v="2025-07-22T00:00:00"/>
    <d v="1899-12-30T08:55:00"/>
    <x v="0"/>
    <s v="Fashion"/>
    <n v="50829"/>
    <n v="8"/>
    <n v="263"/>
    <n v="13935"/>
    <n v="9818"/>
    <n v="336"/>
    <n v="73"/>
    <n v="77"/>
    <n v="297"/>
    <n v="84"/>
    <n v="290"/>
    <n v="18"/>
    <x v="1"/>
    <n v="783"/>
    <n v="0.1931574494874973"/>
    <x v="0"/>
    <s v="Tuesday"/>
    <x v="6"/>
    <s v="6-10"/>
  </r>
  <r>
    <s v="IG-2768"/>
    <s v="Instagram"/>
    <d v="2025-07-22T00:00:00"/>
    <d v="1899-12-30T09:32:00"/>
    <x v="0"/>
    <s v="Travel"/>
    <n v="50814"/>
    <n v="10"/>
    <n v="318"/>
    <n v="8412"/>
    <n v="6298"/>
    <n v="228"/>
    <n v="17"/>
    <n v="18"/>
    <n v="90"/>
    <n v="49"/>
    <n v="90"/>
    <n v="21"/>
    <x v="0"/>
    <n v="353"/>
    <n v="0.12394222064785296"/>
    <x v="16"/>
    <s v="Tuesday"/>
    <x v="6"/>
    <s v="6-10"/>
  </r>
  <r>
    <s v="IG-2769"/>
    <s v="Instagram"/>
    <d v="2025-07-22T00:00:00"/>
    <d v="1899-12-30T10:49:00"/>
    <x v="0"/>
    <s v="Lifestyle"/>
    <n v="50752"/>
    <n v="9"/>
    <n v="392"/>
    <n v="16246"/>
    <n v="11515"/>
    <n v="373"/>
    <n v="51"/>
    <n v="55"/>
    <n v="315"/>
    <n v="27"/>
    <n v="285"/>
    <n v="20"/>
    <x v="1"/>
    <n v="794"/>
    <n v="0.22688761034047919"/>
    <x v="17"/>
    <s v="Tuesday"/>
    <x v="6"/>
    <s v="6-10"/>
  </r>
  <r>
    <s v="IG-2770"/>
    <s v="Instagram"/>
    <d v="2025-07-22T00:00:00"/>
    <d v="1899-12-30T13:32:00"/>
    <x v="2"/>
    <s v="Food"/>
    <n v="50801"/>
    <n v="8"/>
    <n v="93"/>
    <n v="14094"/>
    <n v="12514"/>
    <n v="617"/>
    <n v="77"/>
    <n v="46"/>
    <n v="80"/>
    <n v="67"/>
    <n v="95"/>
    <n v="13"/>
    <x v="1"/>
    <n v="820"/>
    <n v="0.24633373358792149"/>
    <x v="15"/>
    <s v="Tuesday"/>
    <x v="6"/>
    <s v="6-10"/>
  </r>
  <r>
    <s v="IG-2771"/>
    <s v="Instagram"/>
    <d v="2025-07-22T00:00:00"/>
    <d v="1899-12-30T16:29:00"/>
    <x v="3"/>
    <s v="Food"/>
    <n v="50962"/>
    <n v="5"/>
    <n v="175"/>
    <n v="37747"/>
    <n v="26239"/>
    <n v="1205"/>
    <n v="123"/>
    <n v="232"/>
    <n v="158"/>
    <n v="72"/>
    <n v="671"/>
    <n v="83"/>
    <x v="1"/>
    <n v="1718"/>
    <n v="0.51487382755778821"/>
    <x v="13"/>
    <s v="Tuesday"/>
    <x v="6"/>
    <s v="3-5"/>
  </r>
  <r>
    <s v="IG-2772"/>
    <s v="Instagram"/>
    <d v="2025-07-22T00:00:00"/>
    <d v="1899-12-30T17:06:00"/>
    <x v="3"/>
    <s v="Business"/>
    <n v="50922"/>
    <n v="5"/>
    <n v="228"/>
    <n v="21174"/>
    <n v="15413"/>
    <n v="698"/>
    <n v="65"/>
    <n v="129"/>
    <n v="109"/>
    <n v="40"/>
    <n v="515"/>
    <n v="92"/>
    <x v="1"/>
    <n v="1001"/>
    <n v="0.30267860649620987"/>
    <x v="14"/>
    <s v="Tuesday"/>
    <x v="6"/>
    <s v="3-5"/>
  </r>
  <r>
    <s v="IG-2773"/>
    <s v="Instagram"/>
    <d v="2025-07-22T00:00:00"/>
    <d v="1899-12-30T18:12:00"/>
    <x v="2"/>
    <s v="Fashion"/>
    <n v="50805"/>
    <n v="6"/>
    <n v="129"/>
    <n v="18292"/>
    <n v="13227"/>
    <n v="549"/>
    <n v="49"/>
    <n v="29"/>
    <n v="60"/>
    <n v="31"/>
    <n v="228"/>
    <n v="27"/>
    <x v="1"/>
    <n v="687"/>
    <n v="0.26034839090640682"/>
    <x v="3"/>
    <s v="Tuesday"/>
    <x v="6"/>
    <s v="6-10"/>
  </r>
  <r>
    <s v="IG-2774"/>
    <s v="Instagram"/>
    <d v="2025-07-22T00:00:00"/>
    <d v="1899-12-30T18:36:00"/>
    <x v="2"/>
    <s v="Fashion"/>
    <n v="50979"/>
    <n v="10"/>
    <n v="230"/>
    <n v="8425"/>
    <n v="6880"/>
    <n v="207"/>
    <n v="20"/>
    <n v="10"/>
    <n v="26"/>
    <n v="44"/>
    <n v="110"/>
    <n v="15"/>
    <x v="1"/>
    <n v="263"/>
    <n v="0.13495753153259185"/>
    <x v="3"/>
    <s v="Tuesday"/>
    <x v="6"/>
    <s v="6-10"/>
  </r>
  <r>
    <s v="IG-2775"/>
    <s v="Instagram"/>
    <d v="2025-07-22T00:00:00"/>
    <d v="1899-12-30T18:38:00"/>
    <x v="1"/>
    <s v="Food"/>
    <n v="50990"/>
    <n v="8"/>
    <n v="33"/>
    <n v="3731"/>
    <n v="3165"/>
    <n v="71"/>
    <n v="7"/>
    <n v="5"/>
    <n v="0"/>
    <n v="52"/>
    <n v="45"/>
    <n v="1"/>
    <x v="1"/>
    <n v="83"/>
    <n v="6.2070994312610317E-2"/>
    <x v="3"/>
    <s v="Tuesday"/>
    <x v="6"/>
    <s v="6-10"/>
  </r>
  <r>
    <s v="IG-2776"/>
    <s v="Instagram"/>
    <d v="2025-07-22T00:00:00"/>
    <d v="1899-12-30T19:35:00"/>
    <x v="3"/>
    <s v="Travel"/>
    <n v="50889"/>
    <n v="14"/>
    <n v="67"/>
    <n v="24414"/>
    <n v="20977"/>
    <n v="603"/>
    <n v="45"/>
    <n v="138"/>
    <n v="73"/>
    <n v="38"/>
    <n v="735"/>
    <n v="134"/>
    <x v="1"/>
    <n v="859"/>
    <n v="0.41221089036923503"/>
    <x v="4"/>
    <s v="Tuesday"/>
    <x v="6"/>
    <s v="11+"/>
  </r>
  <r>
    <s v="IG-2777"/>
    <s v="Instagram"/>
    <d v="2025-07-22T00:00:00"/>
    <d v="1899-12-30T20:42:00"/>
    <x v="3"/>
    <s v="Fashion"/>
    <n v="50852"/>
    <n v="5"/>
    <n v="156"/>
    <n v="38339"/>
    <n v="26492"/>
    <n v="871"/>
    <n v="118"/>
    <n v="142"/>
    <n v="116"/>
    <n v="83"/>
    <n v="631"/>
    <n v="83"/>
    <x v="1"/>
    <n v="1247"/>
    <n v="0.52096279399040357"/>
    <x v="5"/>
    <s v="Tuesday"/>
    <x v="6"/>
    <s v="3-5"/>
  </r>
  <r>
    <s v="IG-2778"/>
    <s v="Instagram"/>
    <d v="2025-07-23T00:00:00"/>
    <d v="1899-12-30T07:17:00"/>
    <x v="3"/>
    <s v="Fitness"/>
    <n v="50858"/>
    <n v="11"/>
    <n v="57"/>
    <n v="24576"/>
    <n v="21266"/>
    <n v="971"/>
    <n v="99"/>
    <n v="180"/>
    <n v="116"/>
    <n v="147"/>
    <n v="734"/>
    <n v="95"/>
    <x v="1"/>
    <n v="1366"/>
    <n v="0.41814463801171892"/>
    <x v="10"/>
    <s v="Wednesday"/>
    <x v="6"/>
    <s v="11+"/>
  </r>
  <r>
    <s v="IG-2779"/>
    <s v="Instagram"/>
    <d v="2025-07-23T00:00:00"/>
    <d v="1899-12-30T08:13:00"/>
    <x v="0"/>
    <s v="Fitness"/>
    <n v="50784"/>
    <n v="17"/>
    <n v="365"/>
    <n v="29563"/>
    <n v="21240"/>
    <n v="695"/>
    <n v="72"/>
    <n v="93"/>
    <n v="373"/>
    <n v="202"/>
    <n v="450"/>
    <n v="21"/>
    <x v="0"/>
    <n v="1233"/>
    <n v="0.41824196597353497"/>
    <x v="0"/>
    <s v="Wednesday"/>
    <x v="6"/>
    <s v="11+"/>
  </r>
  <r>
    <s v="IG-2780"/>
    <s v="Instagram"/>
    <d v="2025-07-23T00:00:00"/>
    <d v="1899-12-30T09:33:00"/>
    <x v="2"/>
    <s v="Lifestyle"/>
    <n v="51038"/>
    <n v="5"/>
    <n v="128"/>
    <n v="12357"/>
    <n v="8858"/>
    <n v="391"/>
    <n v="31"/>
    <n v="22"/>
    <n v="41"/>
    <n v="24"/>
    <n v="223"/>
    <n v="15"/>
    <x v="1"/>
    <n v="485"/>
    <n v="0.17355695756103295"/>
    <x v="16"/>
    <s v="Wednesday"/>
    <x v="6"/>
    <s v="3-5"/>
  </r>
  <r>
    <s v="IG-2781"/>
    <s v="Instagram"/>
    <d v="2025-07-23T00:00:00"/>
    <d v="1899-12-30T11:16:00"/>
    <x v="3"/>
    <s v="Education"/>
    <n v="50982"/>
    <n v="6"/>
    <n v="115"/>
    <n v="14700"/>
    <n v="11397"/>
    <n v="733"/>
    <n v="85"/>
    <n v="186"/>
    <n v="115"/>
    <n v="61"/>
    <n v="360"/>
    <n v="40"/>
    <x v="1"/>
    <n v="1119"/>
    <n v="0.2235494880546075"/>
    <x v="11"/>
    <s v="Wednesday"/>
    <x v="6"/>
    <s v="6-10"/>
  </r>
  <r>
    <s v="IG-2782"/>
    <s v="Instagram"/>
    <d v="2025-07-23T00:00:00"/>
    <d v="1899-12-30T11:17:00"/>
    <x v="0"/>
    <s v="Tech"/>
    <n v="50912"/>
    <n v="5"/>
    <n v="160"/>
    <n v="13654"/>
    <n v="12627"/>
    <n v="462"/>
    <n v="41"/>
    <n v="51"/>
    <n v="207"/>
    <n v="91"/>
    <n v="361"/>
    <n v="20"/>
    <x v="1"/>
    <n v="761"/>
    <n v="0.2480161847894406"/>
    <x v="11"/>
    <s v="Wednesday"/>
    <x v="6"/>
    <s v="3-5"/>
  </r>
  <r>
    <s v="IG-2783"/>
    <s v="Instagram"/>
    <d v="2025-07-23T00:00:00"/>
    <d v="1899-12-30T14:32:00"/>
    <x v="0"/>
    <s v="Travel"/>
    <n v="50789"/>
    <n v="5"/>
    <n v="145"/>
    <n v="9207"/>
    <n v="7007"/>
    <n v="223"/>
    <n v="22"/>
    <n v="28"/>
    <n v="146"/>
    <n v="39"/>
    <n v="130"/>
    <n v="8"/>
    <x v="1"/>
    <n v="419"/>
    <n v="0.13796294473212703"/>
    <x v="2"/>
    <s v="Wednesday"/>
    <x v="6"/>
    <s v="3-5"/>
  </r>
  <r>
    <s v="IG-2784"/>
    <s v="Instagram"/>
    <d v="2025-07-23T00:00:00"/>
    <d v="1899-12-30T14:47:00"/>
    <x v="2"/>
    <s v="Food"/>
    <n v="51040"/>
    <n v="6"/>
    <n v="106"/>
    <n v="12308"/>
    <n v="9425"/>
    <n v="288"/>
    <n v="30"/>
    <n v="17"/>
    <n v="39"/>
    <n v="70"/>
    <n v="237"/>
    <n v="14"/>
    <x v="1"/>
    <n v="374"/>
    <n v="0.18465909090909091"/>
    <x v="2"/>
    <s v="Wednesday"/>
    <x v="6"/>
    <s v="6-10"/>
  </r>
  <r>
    <s v="IG-2785"/>
    <s v="Instagram"/>
    <d v="2025-07-23T00:00:00"/>
    <d v="1899-12-30T16:06:00"/>
    <x v="3"/>
    <s v="Tech"/>
    <n v="51201"/>
    <n v="13"/>
    <n v="148"/>
    <n v="9991"/>
    <n v="7118"/>
    <n v="174"/>
    <n v="26"/>
    <n v="42"/>
    <n v="37"/>
    <n v="47"/>
    <n v="282"/>
    <n v="38"/>
    <x v="1"/>
    <n v="279"/>
    <n v="0.13902072225151851"/>
    <x v="13"/>
    <s v="Wednesday"/>
    <x v="6"/>
    <s v="11+"/>
  </r>
  <r>
    <s v="IG-2786"/>
    <s v="Instagram"/>
    <d v="2025-07-23T00:00:00"/>
    <d v="1899-12-30T17:41:00"/>
    <x v="0"/>
    <s v="Lifestyle"/>
    <n v="51072"/>
    <n v="3"/>
    <n v="589"/>
    <n v="10352"/>
    <n v="7170"/>
    <n v="314"/>
    <n v="24"/>
    <n v="28"/>
    <n v="147"/>
    <n v="55"/>
    <n v="172"/>
    <n v="23"/>
    <x v="1"/>
    <n v="513"/>
    <n v="0.14039003759398497"/>
    <x v="14"/>
    <s v="Wednesday"/>
    <x v="6"/>
    <s v="3-5"/>
  </r>
  <r>
    <s v="IG-2787"/>
    <s v="Instagram"/>
    <d v="2025-07-23T00:00:00"/>
    <d v="1899-12-30T18:26:00"/>
    <x v="3"/>
    <s v="Tech"/>
    <n v="50932"/>
    <n v="11"/>
    <n v="94"/>
    <n v="21706"/>
    <n v="17510"/>
    <n v="826"/>
    <n v="80"/>
    <n v="153"/>
    <n v="88"/>
    <n v="137"/>
    <n v="527"/>
    <n v="69"/>
    <x v="1"/>
    <n v="1147"/>
    <n v="0.34379172229639521"/>
    <x v="3"/>
    <s v="Wednesday"/>
    <x v="6"/>
    <s v="11+"/>
  </r>
  <r>
    <s v="IG-2788"/>
    <s v="Instagram"/>
    <d v="2025-07-23T00:00:00"/>
    <d v="1899-12-30T18:28:00"/>
    <x v="2"/>
    <s v="Fashion"/>
    <n v="50985"/>
    <n v="6"/>
    <n v="467"/>
    <n v="10228"/>
    <n v="8706"/>
    <n v="448"/>
    <n v="37"/>
    <n v="25"/>
    <n v="62"/>
    <n v="55"/>
    <n v="137"/>
    <n v="20"/>
    <x v="1"/>
    <n v="572"/>
    <n v="0.17075610473668726"/>
    <x v="3"/>
    <s v="Wednesday"/>
    <x v="6"/>
    <s v="6-10"/>
  </r>
  <r>
    <s v="IG-2789"/>
    <s v="Instagram"/>
    <d v="2025-07-23T00:00:00"/>
    <d v="1899-12-30T18:30:00"/>
    <x v="2"/>
    <s v="Education"/>
    <n v="50814"/>
    <n v="3"/>
    <n v="243"/>
    <n v="7593"/>
    <n v="5788"/>
    <n v="258"/>
    <n v="26"/>
    <n v="22"/>
    <n v="38"/>
    <n v="37"/>
    <n v="56"/>
    <n v="7"/>
    <x v="1"/>
    <n v="344"/>
    <n v="0.1139056165623647"/>
    <x v="3"/>
    <s v="Wednesday"/>
    <x v="6"/>
    <s v="3-5"/>
  </r>
  <r>
    <s v="IG-2790"/>
    <s v="Instagram"/>
    <d v="2025-07-23T00:00:00"/>
    <d v="1899-12-30T18:37:00"/>
    <x v="2"/>
    <s v="Fashion"/>
    <n v="50735"/>
    <n v="5"/>
    <n v="180"/>
    <n v="13758"/>
    <n v="10111"/>
    <n v="257"/>
    <n v="21"/>
    <n v="20"/>
    <n v="49"/>
    <n v="21"/>
    <n v="208"/>
    <n v="24"/>
    <x v="1"/>
    <n v="347"/>
    <n v="0.1992904306691633"/>
    <x v="3"/>
    <s v="Wednesday"/>
    <x v="6"/>
    <s v="3-5"/>
  </r>
  <r>
    <s v="IG-2791"/>
    <s v="Instagram"/>
    <d v="2025-07-23T00:00:00"/>
    <d v="1899-12-30T19:16:00"/>
    <x v="1"/>
    <s v="Lifestyle"/>
    <n v="50881"/>
    <n v="8"/>
    <n v="58"/>
    <n v="6815"/>
    <n v="4959"/>
    <n v="50"/>
    <n v="6"/>
    <n v="5"/>
    <n v="0"/>
    <n v="25"/>
    <n v="55"/>
    <n v="1"/>
    <x v="1"/>
    <n v="61"/>
    <n v="9.7462707100882451E-2"/>
    <x v="4"/>
    <s v="Wednesday"/>
    <x v="6"/>
    <s v="6-10"/>
  </r>
  <r>
    <s v="IG-2792"/>
    <s v="Instagram"/>
    <d v="2025-07-23T00:00:00"/>
    <d v="1899-12-30T19:22:00"/>
    <x v="0"/>
    <s v="Food"/>
    <n v="50905"/>
    <n v="9"/>
    <n v="213"/>
    <n v="26486"/>
    <n v="19607"/>
    <n v="645"/>
    <n v="115"/>
    <n v="121"/>
    <n v="489"/>
    <n v="183"/>
    <n v="275"/>
    <n v="57"/>
    <x v="1"/>
    <n v="1370"/>
    <n v="0.38516845103624398"/>
    <x v="4"/>
    <s v="Wednesday"/>
    <x v="6"/>
    <s v="6-10"/>
  </r>
  <r>
    <s v="IG-2793"/>
    <s v="Instagram"/>
    <d v="2025-07-23T00:00:00"/>
    <d v="1899-12-30T19:25:00"/>
    <x v="3"/>
    <s v="Lifestyle"/>
    <n v="50817"/>
    <n v="6"/>
    <n v="61"/>
    <n v="51736"/>
    <n v="41598"/>
    <n v="1146"/>
    <n v="144"/>
    <n v="238"/>
    <n v="170"/>
    <n v="321"/>
    <n v="1741"/>
    <n v="265"/>
    <x v="0"/>
    <n v="1698"/>
    <n v="0.8185843320148769"/>
    <x v="4"/>
    <s v="Wednesday"/>
    <x v="6"/>
    <s v="6-10"/>
  </r>
  <r>
    <s v="IG-2794"/>
    <s v="Instagram"/>
    <d v="2025-07-23T00:00:00"/>
    <d v="1899-12-30T19:38:00"/>
    <x v="3"/>
    <s v="Lifestyle"/>
    <n v="50964"/>
    <n v="6"/>
    <n v="192"/>
    <n v="29924"/>
    <n v="22294"/>
    <n v="617"/>
    <n v="53"/>
    <n v="118"/>
    <n v="62"/>
    <n v="140"/>
    <n v="251"/>
    <n v="141"/>
    <x v="1"/>
    <n v="850"/>
    <n v="0.43744604034220236"/>
    <x v="4"/>
    <s v="Wednesday"/>
    <x v="6"/>
    <s v="6-10"/>
  </r>
  <r>
    <s v="IG-2795"/>
    <s v="Instagram"/>
    <d v="2025-07-23T00:00:00"/>
    <d v="1899-12-30T19:50:00"/>
    <x v="3"/>
    <s v="Fitness"/>
    <n v="50763"/>
    <n v="11"/>
    <n v="153"/>
    <n v="37211"/>
    <n v="26884"/>
    <n v="964"/>
    <n v="93"/>
    <n v="198"/>
    <n v="128"/>
    <n v="205"/>
    <n v="572"/>
    <n v="156"/>
    <x v="1"/>
    <n v="1383"/>
    <n v="0.52959832949195285"/>
    <x v="4"/>
    <s v="Wednesday"/>
    <x v="6"/>
    <s v="11+"/>
  </r>
  <r>
    <s v="IG-2796"/>
    <s v="Instagram"/>
    <d v="2025-07-23T00:00:00"/>
    <d v="1899-12-30T20:04:00"/>
    <x v="1"/>
    <s v="Travel"/>
    <n v="50847"/>
    <n v="11"/>
    <n v="62"/>
    <n v="45371"/>
    <n v="32797"/>
    <n v="446"/>
    <n v="43"/>
    <n v="52"/>
    <n v="0"/>
    <n v="658"/>
    <n v="495"/>
    <n v="12"/>
    <x v="1"/>
    <n v="541"/>
    <n v="0.6450134717879128"/>
    <x v="5"/>
    <s v="Wednesday"/>
    <x v="6"/>
    <s v="11+"/>
  </r>
  <r>
    <s v="IG-2797"/>
    <s v="Instagram"/>
    <d v="2025-07-23T00:00:00"/>
    <d v="1899-12-30T20:42:00"/>
    <x v="3"/>
    <s v="Business"/>
    <n v="50747"/>
    <n v="4"/>
    <n v="55"/>
    <n v="20186"/>
    <n v="17341"/>
    <n v="464"/>
    <n v="70"/>
    <n v="93"/>
    <n v="52"/>
    <n v="44"/>
    <n v="425"/>
    <n v="70"/>
    <x v="1"/>
    <n v="679"/>
    <n v="0.34171478116933018"/>
    <x v="5"/>
    <s v="Wednesday"/>
    <x v="6"/>
    <s v="3-5"/>
  </r>
  <r>
    <s v="IG-2798"/>
    <s v="Instagram"/>
    <d v="2025-07-23T00:00:00"/>
    <d v="1899-12-30T21:08:00"/>
    <x v="0"/>
    <s v="Fashion"/>
    <n v="51240"/>
    <n v="4"/>
    <n v="272"/>
    <n v="13641"/>
    <n v="10144"/>
    <n v="581"/>
    <n v="78"/>
    <n v="99"/>
    <n v="384"/>
    <n v="41"/>
    <n v="206"/>
    <n v="31"/>
    <x v="1"/>
    <n v="1142"/>
    <n v="0.19797033567525371"/>
    <x v="6"/>
    <s v="Wednesday"/>
    <x v="6"/>
    <s v="3-5"/>
  </r>
  <r>
    <s v="IG-2799"/>
    <s v="Instagram"/>
    <d v="2025-07-23T00:00:00"/>
    <d v="1899-12-30T21:24:00"/>
    <x v="2"/>
    <s v="Food"/>
    <n v="50991"/>
    <n v="19"/>
    <n v="34"/>
    <n v="18418"/>
    <n v="16301"/>
    <n v="553"/>
    <n v="50"/>
    <n v="29"/>
    <n v="65"/>
    <n v="57"/>
    <n v="185"/>
    <n v="20"/>
    <x v="1"/>
    <n v="697"/>
    <n v="0.31968386578023572"/>
    <x v="6"/>
    <s v="Wednesday"/>
    <x v="6"/>
    <s v="11+"/>
  </r>
  <r>
    <s v="IG-2800"/>
    <s v="Instagram"/>
    <d v="2025-07-23T00:00:00"/>
    <d v="1899-12-30T21:36:00"/>
    <x v="3"/>
    <s v="Tech"/>
    <n v="50916"/>
    <n v="5"/>
    <n v="79"/>
    <n v="15097"/>
    <n v="12358"/>
    <n v="320"/>
    <n v="38"/>
    <n v="49"/>
    <n v="48"/>
    <n v="20"/>
    <n v="290"/>
    <n v="35"/>
    <x v="1"/>
    <n v="455"/>
    <n v="0.24271348888365152"/>
    <x v="6"/>
    <s v="Wednesday"/>
    <x v="6"/>
    <s v="3-5"/>
  </r>
  <r>
    <s v="IG-2801"/>
    <s v="Instagram"/>
    <d v="2025-07-23T00:00:00"/>
    <d v="1899-12-30T21:38:00"/>
    <x v="3"/>
    <s v="Tech"/>
    <n v="50931"/>
    <n v="6"/>
    <n v="122"/>
    <n v="23918"/>
    <n v="18776"/>
    <n v="872"/>
    <n v="68"/>
    <n v="159"/>
    <n v="95"/>
    <n v="124"/>
    <n v="654"/>
    <n v="37"/>
    <x v="1"/>
    <n v="1194"/>
    <n v="0.36865563212974417"/>
    <x v="6"/>
    <s v="Wednesday"/>
    <x v="6"/>
    <s v="6-10"/>
  </r>
  <r>
    <s v="IG-2802"/>
    <s v="Instagram"/>
    <d v="2025-07-23T00:00:00"/>
    <d v="1899-12-30T22:56:00"/>
    <x v="2"/>
    <s v="Food"/>
    <n v="50987"/>
    <n v="7"/>
    <n v="126"/>
    <n v="8707"/>
    <n v="7850"/>
    <n v="325"/>
    <n v="34"/>
    <n v="24"/>
    <n v="45"/>
    <n v="34"/>
    <n v="132"/>
    <n v="12"/>
    <x v="1"/>
    <n v="428"/>
    <n v="0.15396081354070645"/>
    <x v="19"/>
    <s v="Wednesday"/>
    <x v="6"/>
    <s v="6-10"/>
  </r>
  <r>
    <s v="IG-2803"/>
    <s v="Instagram"/>
    <d v="2025-07-24T00:00:00"/>
    <d v="1899-12-30T08:11:00"/>
    <x v="1"/>
    <s v="Fashion"/>
    <n v="50978"/>
    <n v="8"/>
    <n v="24"/>
    <n v="7655"/>
    <n v="6454"/>
    <n v="95"/>
    <n v="15"/>
    <n v="14"/>
    <n v="0"/>
    <n v="72"/>
    <n v="85"/>
    <n v="4"/>
    <x v="1"/>
    <n v="124"/>
    <n v="0.12660363293969948"/>
    <x v="0"/>
    <s v="Thursday"/>
    <x v="6"/>
    <s v="6-10"/>
  </r>
  <r>
    <s v="IG-2804"/>
    <s v="Instagram"/>
    <d v="2025-07-24T00:00:00"/>
    <d v="1899-12-30T10:00:00"/>
    <x v="0"/>
    <s v="Education"/>
    <n v="50876"/>
    <n v="9"/>
    <n v="177"/>
    <n v="12107"/>
    <n v="9452"/>
    <n v="426"/>
    <n v="56"/>
    <n v="54"/>
    <n v="313"/>
    <n v="96"/>
    <n v="265"/>
    <n v="30"/>
    <x v="1"/>
    <n v="849"/>
    <n v="0.18578504599418194"/>
    <x v="17"/>
    <s v="Thursday"/>
    <x v="6"/>
    <s v="6-10"/>
  </r>
  <r>
    <s v="IG-2805"/>
    <s v="Instagram"/>
    <d v="2025-07-24T00:00:00"/>
    <d v="1899-12-30T10:14:00"/>
    <x v="2"/>
    <s v="Fitness"/>
    <n v="51145"/>
    <n v="10"/>
    <n v="504"/>
    <n v="5486"/>
    <n v="4834"/>
    <n v="203"/>
    <n v="15"/>
    <n v="14"/>
    <n v="32"/>
    <n v="25"/>
    <n v="111"/>
    <n v="5"/>
    <x v="1"/>
    <n v="264"/>
    <n v="9.4515592922084266E-2"/>
    <x v="17"/>
    <s v="Thursday"/>
    <x v="6"/>
    <s v="6-10"/>
  </r>
  <r>
    <s v="IG-2806"/>
    <s v="Instagram"/>
    <d v="2025-07-24T00:00:00"/>
    <d v="1899-12-30T10:14:00"/>
    <x v="2"/>
    <s v="Lifestyle"/>
    <n v="50874"/>
    <n v="5"/>
    <n v="184"/>
    <n v="19005"/>
    <n v="14540"/>
    <n v="385"/>
    <n v="36"/>
    <n v="21"/>
    <n v="43"/>
    <n v="90"/>
    <n v="386"/>
    <n v="25"/>
    <x v="1"/>
    <n v="485"/>
    <n v="0.28580414357038958"/>
    <x v="17"/>
    <s v="Thursday"/>
    <x v="6"/>
    <s v="3-5"/>
  </r>
  <r>
    <s v="IG-2807"/>
    <s v="Instagram"/>
    <d v="2025-07-24T00:00:00"/>
    <d v="1899-12-30T11:50:00"/>
    <x v="3"/>
    <s v="Fitness"/>
    <n v="51001"/>
    <n v="10"/>
    <n v="82"/>
    <n v="20802"/>
    <n v="17844"/>
    <n v="695"/>
    <n v="67"/>
    <n v="120"/>
    <n v="87"/>
    <n v="122"/>
    <n v="611"/>
    <n v="64"/>
    <x v="1"/>
    <n v="969"/>
    <n v="0.34987549263739925"/>
    <x v="11"/>
    <s v="Thursday"/>
    <x v="6"/>
    <s v="6-10"/>
  </r>
  <r>
    <s v="IG-2808"/>
    <s v="Instagram"/>
    <d v="2025-07-24T00:00:00"/>
    <d v="1899-12-30T11:55:00"/>
    <x v="2"/>
    <s v="Travel"/>
    <n v="51140"/>
    <n v="4"/>
    <n v="247"/>
    <n v="6934"/>
    <n v="5679"/>
    <n v="211"/>
    <n v="17"/>
    <n v="11"/>
    <n v="25"/>
    <n v="44"/>
    <n v="75"/>
    <n v="11"/>
    <x v="1"/>
    <n v="264"/>
    <n v="0.1110481032459914"/>
    <x v="11"/>
    <s v="Thursday"/>
    <x v="6"/>
    <s v="3-5"/>
  </r>
  <r>
    <s v="IG-2809"/>
    <s v="Instagram"/>
    <d v="2025-07-24T00:00:00"/>
    <d v="1899-12-30T12:22:00"/>
    <x v="0"/>
    <s v="Education"/>
    <n v="50940"/>
    <n v="5"/>
    <n v="175"/>
    <n v="9985"/>
    <n v="7957"/>
    <n v="363"/>
    <n v="38"/>
    <n v="39"/>
    <n v="260"/>
    <n v="59"/>
    <n v="227"/>
    <n v="8"/>
    <x v="1"/>
    <n v="700"/>
    <n v="0.15620337652139774"/>
    <x v="1"/>
    <s v="Thursday"/>
    <x v="6"/>
    <s v="3-5"/>
  </r>
  <r>
    <s v="IG-2810"/>
    <s v="Instagram"/>
    <d v="2025-07-24T00:00:00"/>
    <d v="1899-12-30T14:42:00"/>
    <x v="3"/>
    <s v="Business"/>
    <n v="50933"/>
    <n v="8"/>
    <n v="145"/>
    <n v="19208"/>
    <n v="16307"/>
    <n v="646"/>
    <n v="75"/>
    <n v="160"/>
    <n v="76"/>
    <n v="176"/>
    <n v="484"/>
    <n v="85"/>
    <x v="1"/>
    <n v="957"/>
    <n v="0.32016570789075843"/>
    <x v="2"/>
    <s v="Thursday"/>
    <x v="6"/>
    <s v="6-10"/>
  </r>
  <r>
    <s v="IG-2811"/>
    <s v="Instagram"/>
    <d v="2025-07-24T00:00:00"/>
    <d v="1899-12-30T15:13:00"/>
    <x v="2"/>
    <s v="Fashion"/>
    <n v="51126"/>
    <n v="4"/>
    <n v="182"/>
    <n v="9228"/>
    <n v="6381"/>
    <n v="140"/>
    <n v="16"/>
    <n v="11"/>
    <n v="18"/>
    <n v="20"/>
    <n v="81"/>
    <n v="14"/>
    <x v="1"/>
    <n v="185"/>
    <n v="0.12480929468372257"/>
    <x v="12"/>
    <s v="Thursday"/>
    <x v="6"/>
    <s v="3-5"/>
  </r>
  <r>
    <s v="IG-2812"/>
    <s v="Instagram"/>
    <d v="2025-07-24T00:00:00"/>
    <d v="1899-12-30T15:56:00"/>
    <x v="3"/>
    <s v="Fashion"/>
    <n v="51193"/>
    <n v="3"/>
    <n v="83"/>
    <n v="43353"/>
    <n v="34178"/>
    <n v="940"/>
    <n v="83"/>
    <n v="189"/>
    <n v="91"/>
    <n v="66"/>
    <n v="426"/>
    <n v="139"/>
    <x v="1"/>
    <n v="1303"/>
    <n v="0.66763034008555855"/>
    <x v="12"/>
    <s v="Thursday"/>
    <x v="6"/>
    <s v="3-5"/>
  </r>
  <r>
    <s v="IG-2813"/>
    <s v="Instagram"/>
    <d v="2025-07-24T00:00:00"/>
    <d v="1899-12-30T17:06:00"/>
    <x v="1"/>
    <s v="Travel"/>
    <n v="50862"/>
    <n v="5"/>
    <n v="63"/>
    <n v="7436"/>
    <n v="6581"/>
    <n v="105"/>
    <n v="11"/>
    <n v="13"/>
    <n v="0"/>
    <n v="41"/>
    <n v="72"/>
    <n v="2"/>
    <x v="1"/>
    <n v="129"/>
    <n v="0.12938932798552946"/>
    <x v="14"/>
    <s v="Thursday"/>
    <x v="6"/>
    <s v="3-5"/>
  </r>
  <r>
    <s v="IG-2814"/>
    <s v="Instagram"/>
    <d v="2025-07-24T00:00:00"/>
    <d v="1899-12-30T18:00:00"/>
    <x v="1"/>
    <s v="Food"/>
    <n v="51027"/>
    <n v="6"/>
    <n v="80"/>
    <n v="12315"/>
    <n v="8770"/>
    <n v="125"/>
    <n v="17"/>
    <n v="17"/>
    <n v="0"/>
    <n v="53"/>
    <n v="63"/>
    <n v="5"/>
    <x v="1"/>
    <n v="159"/>
    <n v="0.17186979442256062"/>
    <x v="3"/>
    <s v="Thursday"/>
    <x v="6"/>
    <s v="6-10"/>
  </r>
  <r>
    <s v="IG-2815"/>
    <s v="Instagram"/>
    <d v="2025-07-24T00:00:00"/>
    <d v="1899-12-30T19:12:00"/>
    <x v="1"/>
    <s v="Fashion"/>
    <n v="51133"/>
    <n v="11"/>
    <n v="53"/>
    <n v="5368"/>
    <n v="4077"/>
    <n v="70"/>
    <n v="9"/>
    <n v="10"/>
    <n v="0"/>
    <n v="58"/>
    <n v="32"/>
    <n v="3"/>
    <x v="1"/>
    <n v="89"/>
    <n v="7.9733244675649781E-2"/>
    <x v="4"/>
    <s v="Thursday"/>
    <x v="6"/>
    <s v="11+"/>
  </r>
  <r>
    <s v="IG-2816"/>
    <s v="Instagram"/>
    <d v="2025-07-24T00:00:00"/>
    <d v="1899-12-30T19:27:00"/>
    <x v="0"/>
    <s v="Fitness"/>
    <n v="51083"/>
    <n v="9"/>
    <n v="274"/>
    <n v="33245"/>
    <n v="26823"/>
    <n v="1354"/>
    <n v="189"/>
    <n v="220"/>
    <n v="995"/>
    <n v="120"/>
    <n v="553"/>
    <n v="84"/>
    <x v="1"/>
    <n v="2758"/>
    <n v="0.52508662373000803"/>
    <x v="4"/>
    <s v="Thursday"/>
    <x v="6"/>
    <s v="6-10"/>
  </r>
  <r>
    <s v="IG-2817"/>
    <s v="Instagram"/>
    <d v="2025-07-24T00:00:00"/>
    <d v="1899-12-30T19:28:00"/>
    <x v="0"/>
    <s v="Fashion"/>
    <n v="51190"/>
    <n v="7"/>
    <n v="190"/>
    <n v="17842"/>
    <n v="12548"/>
    <n v="462"/>
    <n v="77"/>
    <n v="73"/>
    <n v="392"/>
    <n v="87"/>
    <n v="181"/>
    <n v="30"/>
    <x v="1"/>
    <n v="1004"/>
    <n v="0.24512600117210392"/>
    <x v="4"/>
    <s v="Thursday"/>
    <x v="6"/>
    <s v="6-10"/>
  </r>
  <r>
    <s v="IG-2818"/>
    <s v="Instagram"/>
    <d v="2025-07-24T00:00:00"/>
    <d v="1899-12-30T20:37:00"/>
    <x v="2"/>
    <s v="Fashion"/>
    <n v="50973"/>
    <n v="12"/>
    <n v="99"/>
    <n v="5939"/>
    <n v="5479"/>
    <n v="232"/>
    <n v="23"/>
    <n v="17"/>
    <n v="26"/>
    <n v="41"/>
    <n v="72"/>
    <n v="10"/>
    <x v="1"/>
    <n v="298"/>
    <n v="0.10748827810801798"/>
    <x v="5"/>
    <s v="Thursday"/>
    <x v="6"/>
    <s v="11+"/>
  </r>
  <r>
    <s v="IG-2819"/>
    <s v="Instagram"/>
    <d v="2025-07-24T00:00:00"/>
    <d v="1899-12-30T21:08:00"/>
    <x v="3"/>
    <s v="Education"/>
    <n v="51106"/>
    <n v="7"/>
    <n v="65"/>
    <n v="29235"/>
    <n v="25325"/>
    <n v="1590"/>
    <n v="112"/>
    <n v="239"/>
    <n v="140"/>
    <n v="233"/>
    <n v="702"/>
    <n v="62"/>
    <x v="1"/>
    <n v="2081"/>
    <n v="0.49553868430321291"/>
    <x v="6"/>
    <s v="Thursday"/>
    <x v="6"/>
    <s v="6-10"/>
  </r>
  <r>
    <s v="IG-2820"/>
    <s v="Instagram"/>
    <d v="2025-07-24T00:00:00"/>
    <d v="1899-12-30T21:23:00"/>
    <x v="3"/>
    <s v="Business"/>
    <n v="50990"/>
    <n v="10"/>
    <n v="63"/>
    <n v="29842"/>
    <n v="20656"/>
    <n v="1235"/>
    <n v="129"/>
    <n v="225"/>
    <n v="169"/>
    <n v="147"/>
    <n v="669"/>
    <n v="101"/>
    <x v="1"/>
    <n v="1758"/>
    <n v="0.40509903902726024"/>
    <x v="6"/>
    <s v="Thursday"/>
    <x v="6"/>
    <s v="6-10"/>
  </r>
  <r>
    <s v="IG-2821"/>
    <s v="Instagram"/>
    <d v="2025-07-24T00:00:00"/>
    <d v="1899-12-30T21:52:00"/>
    <x v="2"/>
    <s v="Lifestyle"/>
    <n v="51119"/>
    <n v="5"/>
    <n v="100"/>
    <n v="17955"/>
    <n v="12904"/>
    <n v="402"/>
    <n v="57"/>
    <n v="42"/>
    <n v="76"/>
    <n v="81"/>
    <n v="119"/>
    <n v="28"/>
    <x v="1"/>
    <n v="577"/>
    <n v="0.2524306031025646"/>
    <x v="6"/>
    <s v="Thursday"/>
    <x v="6"/>
    <s v="3-5"/>
  </r>
  <r>
    <s v="IG-2822"/>
    <s v="Instagram"/>
    <d v="2025-07-24T00:00:00"/>
    <d v="1899-12-30T21:57:00"/>
    <x v="1"/>
    <s v="Education"/>
    <n v="51151"/>
    <n v="4"/>
    <n v="22"/>
    <n v="4091"/>
    <n v="2842"/>
    <n v="57"/>
    <n v="9"/>
    <n v="8"/>
    <n v="0"/>
    <n v="50"/>
    <n v="22"/>
    <n v="1"/>
    <x v="1"/>
    <n v="74"/>
    <n v="5.5560986099978497E-2"/>
    <x v="6"/>
    <s v="Thursday"/>
    <x v="6"/>
    <s v="3-5"/>
  </r>
  <r>
    <s v="IG-2823"/>
    <s v="Instagram"/>
    <d v="2025-07-25T00:00:00"/>
    <d v="1899-12-30T00:59:00"/>
    <x v="0"/>
    <s v="Fitness"/>
    <n v="51189"/>
    <n v="3"/>
    <n v="424"/>
    <n v="5211"/>
    <n v="4105"/>
    <n v="188"/>
    <n v="13"/>
    <n v="22"/>
    <n v="93"/>
    <n v="29"/>
    <n v="94"/>
    <n v="13"/>
    <x v="1"/>
    <n v="316"/>
    <n v="8.0193010217038813E-2"/>
    <x v="8"/>
    <s v="Friday"/>
    <x v="6"/>
    <s v="3-5"/>
  </r>
  <r>
    <s v="IG-2824"/>
    <s v="Instagram"/>
    <d v="2025-07-25T00:00:00"/>
    <d v="1899-12-30T06:14:00"/>
    <x v="3"/>
    <s v="Fashion"/>
    <n v="51021"/>
    <n v="10"/>
    <n v="101"/>
    <n v="25568"/>
    <n v="23246"/>
    <n v="727"/>
    <n v="82"/>
    <n v="129"/>
    <n v="78"/>
    <n v="82"/>
    <n v="635"/>
    <n v="45"/>
    <x v="1"/>
    <n v="1016"/>
    <n v="0.45561631485074772"/>
    <x v="9"/>
    <s v="Friday"/>
    <x v="6"/>
    <s v="6-10"/>
  </r>
  <r>
    <s v="IG-2825"/>
    <s v="Instagram"/>
    <d v="2025-07-25T00:00:00"/>
    <d v="1899-12-30T07:00:00"/>
    <x v="0"/>
    <s v="Fashion"/>
    <n v="51091"/>
    <n v="11"/>
    <n v="181"/>
    <n v="7575"/>
    <n v="6834"/>
    <n v="207"/>
    <n v="23"/>
    <n v="36"/>
    <n v="130"/>
    <n v="64"/>
    <n v="177"/>
    <n v="11"/>
    <x v="1"/>
    <n v="396"/>
    <n v="0.13376132782681882"/>
    <x v="10"/>
    <s v="Friday"/>
    <x v="6"/>
    <s v="11+"/>
  </r>
  <r>
    <s v="IG-2826"/>
    <s v="Instagram"/>
    <d v="2025-07-25T00:00:00"/>
    <d v="1899-12-30T07:32:00"/>
    <x v="2"/>
    <s v="Lifestyle"/>
    <n v="50964"/>
    <n v="7"/>
    <n v="149"/>
    <n v="12070"/>
    <n v="11117"/>
    <n v="339"/>
    <n v="55"/>
    <n v="26"/>
    <n v="55"/>
    <n v="34"/>
    <n v="190"/>
    <n v="10"/>
    <x v="1"/>
    <n v="475"/>
    <n v="0.21813436935876304"/>
    <x v="10"/>
    <s v="Friday"/>
    <x v="6"/>
    <s v="6-10"/>
  </r>
  <r>
    <s v="IG-2827"/>
    <s v="Instagram"/>
    <d v="2025-07-25T00:00:00"/>
    <d v="1899-12-30T10:31:00"/>
    <x v="2"/>
    <s v="Food"/>
    <n v="51230"/>
    <n v="9"/>
    <n v="126"/>
    <n v="20627"/>
    <n v="16797"/>
    <n v="466"/>
    <n v="38"/>
    <n v="23"/>
    <n v="51"/>
    <n v="48"/>
    <n v="324"/>
    <n v="18"/>
    <x v="1"/>
    <n v="578"/>
    <n v="0.32787429240679289"/>
    <x v="17"/>
    <s v="Friday"/>
    <x v="6"/>
    <s v="6-10"/>
  </r>
  <r>
    <s v="IG-2828"/>
    <s v="Instagram"/>
    <d v="2025-07-25T00:00:00"/>
    <d v="1899-12-30T10:32:00"/>
    <x v="0"/>
    <s v="Fashion"/>
    <n v="50981"/>
    <n v="7"/>
    <n v="255"/>
    <n v="17717"/>
    <n v="13269"/>
    <n v="471"/>
    <n v="53"/>
    <n v="54"/>
    <n v="287"/>
    <n v="106"/>
    <n v="243"/>
    <n v="14"/>
    <x v="1"/>
    <n v="865"/>
    <n v="0.26027343520134955"/>
    <x v="17"/>
    <s v="Friday"/>
    <x v="6"/>
    <s v="6-10"/>
  </r>
  <r>
    <s v="IG-2829"/>
    <s v="Instagram"/>
    <d v="2025-07-25T00:00:00"/>
    <d v="1899-12-30T12:18:00"/>
    <x v="3"/>
    <s v="Travel"/>
    <n v="51051"/>
    <n v="7"/>
    <n v="73"/>
    <n v="71785"/>
    <n v="63879"/>
    <n v="1963"/>
    <n v="155"/>
    <n v="239"/>
    <n v="183"/>
    <n v="216"/>
    <n v="2446"/>
    <n v="321"/>
    <x v="0"/>
    <n v="2540"/>
    <n v="1.2512781336310748"/>
    <x v="1"/>
    <s v="Friday"/>
    <x v="6"/>
    <s v="6-10"/>
  </r>
  <r>
    <s v="IG-2830"/>
    <s v="Instagram"/>
    <d v="2025-07-25T00:00:00"/>
    <d v="1899-12-30T14:12:00"/>
    <x v="3"/>
    <s v="Food"/>
    <n v="50951"/>
    <n v="4"/>
    <n v="252"/>
    <n v="26038"/>
    <n v="20249"/>
    <n v="806"/>
    <n v="69"/>
    <n v="111"/>
    <n v="118"/>
    <n v="137"/>
    <n v="333"/>
    <n v="116"/>
    <x v="1"/>
    <n v="1104"/>
    <n v="0.39742105159859475"/>
    <x v="2"/>
    <s v="Friday"/>
    <x v="6"/>
    <s v="3-5"/>
  </r>
  <r>
    <s v="IG-2831"/>
    <s v="Instagram"/>
    <d v="2025-07-25T00:00:00"/>
    <d v="1899-12-30T14:29:00"/>
    <x v="1"/>
    <s v="Food"/>
    <n v="50796"/>
    <n v="11"/>
    <n v="51"/>
    <n v="4837"/>
    <n v="3677"/>
    <n v="56"/>
    <n v="6"/>
    <n v="7"/>
    <n v="0"/>
    <n v="49"/>
    <n v="37"/>
    <n v="1"/>
    <x v="1"/>
    <n v="69"/>
    <n v="7.2387589573982197E-2"/>
    <x v="2"/>
    <s v="Friday"/>
    <x v="6"/>
    <s v="11+"/>
  </r>
  <r>
    <s v="IG-2832"/>
    <s v="Instagram"/>
    <d v="2025-07-25T00:00:00"/>
    <d v="1899-12-30T14:48:00"/>
    <x v="3"/>
    <s v="Business"/>
    <n v="51008"/>
    <n v="8"/>
    <n v="79"/>
    <n v="10824"/>
    <n v="7592"/>
    <n v="420"/>
    <n v="50"/>
    <n v="72"/>
    <n v="71"/>
    <n v="82"/>
    <n v="305"/>
    <n v="48"/>
    <x v="1"/>
    <n v="613"/>
    <n v="0.14883939774153074"/>
    <x v="2"/>
    <s v="Friday"/>
    <x v="6"/>
    <s v="6-10"/>
  </r>
  <r>
    <s v="IG-2833"/>
    <s v="Instagram"/>
    <d v="2025-07-25T00:00:00"/>
    <d v="1899-12-30T15:20:00"/>
    <x v="2"/>
    <s v="Lifestyle"/>
    <n v="51105"/>
    <n v="9"/>
    <n v="296"/>
    <n v="8313"/>
    <n v="5786"/>
    <n v="233"/>
    <n v="25"/>
    <n v="18"/>
    <n v="39"/>
    <n v="24"/>
    <n v="79"/>
    <n v="7"/>
    <x v="1"/>
    <n v="315"/>
    <n v="0.11321788474708933"/>
    <x v="12"/>
    <s v="Friday"/>
    <x v="6"/>
    <s v="6-10"/>
  </r>
  <r>
    <s v="IG-2834"/>
    <s v="Instagram"/>
    <d v="2025-07-25T00:00:00"/>
    <d v="1899-12-30T16:48:00"/>
    <x v="3"/>
    <s v="Lifestyle"/>
    <n v="51157"/>
    <n v="8"/>
    <n v="220"/>
    <n v="111062"/>
    <n v="80548"/>
    <n v="3055"/>
    <n v="312"/>
    <n v="464"/>
    <n v="454"/>
    <n v="575"/>
    <n v="1957"/>
    <n v="486"/>
    <x v="1"/>
    <n v="4285"/>
    <n v="1.5745254803839162"/>
    <x v="13"/>
    <s v="Friday"/>
    <x v="6"/>
    <s v="6-10"/>
  </r>
  <r>
    <s v="IG-2835"/>
    <s v="Instagram"/>
    <d v="2025-07-25T00:00:00"/>
    <d v="1899-12-30T16:55:00"/>
    <x v="3"/>
    <s v="Food"/>
    <n v="50957"/>
    <n v="6"/>
    <n v="82"/>
    <n v="36509"/>
    <n v="25218"/>
    <n v="1047"/>
    <n v="113"/>
    <n v="271"/>
    <n v="152"/>
    <n v="50"/>
    <n v="474"/>
    <n v="133"/>
    <x v="1"/>
    <n v="1583"/>
    <n v="0.49488784661577406"/>
    <x v="13"/>
    <s v="Friday"/>
    <x v="6"/>
    <s v="6-10"/>
  </r>
  <r>
    <s v="IG-2836"/>
    <s v="Instagram"/>
    <d v="2025-07-25T00:00:00"/>
    <d v="1899-12-30T18:28:00"/>
    <x v="0"/>
    <s v="Education"/>
    <n v="51159"/>
    <n v="10"/>
    <n v="354"/>
    <n v="15462"/>
    <n v="12186"/>
    <n v="580"/>
    <n v="63"/>
    <n v="52"/>
    <n v="395"/>
    <n v="45"/>
    <n v="237"/>
    <n v="11"/>
    <x v="1"/>
    <n v="1090"/>
    <n v="0.23819855743857385"/>
    <x v="3"/>
    <s v="Friday"/>
    <x v="6"/>
    <s v="6-10"/>
  </r>
  <r>
    <s v="IG-2837"/>
    <s v="Instagram"/>
    <d v="2025-07-25T00:00:00"/>
    <d v="1899-12-30T20:56:00"/>
    <x v="3"/>
    <s v="Business"/>
    <n v="50978"/>
    <n v="9"/>
    <n v="228"/>
    <n v="32205"/>
    <n v="24537"/>
    <n v="1276"/>
    <n v="182"/>
    <n v="297"/>
    <n v="206"/>
    <n v="134"/>
    <n v="573"/>
    <n v="64"/>
    <x v="1"/>
    <n v="1961"/>
    <n v="0.4813252775707168"/>
    <x v="5"/>
    <s v="Friday"/>
    <x v="6"/>
    <s v="6-10"/>
  </r>
  <r>
    <s v="IG-2838"/>
    <s v="Instagram"/>
    <d v="2025-07-25T00:00:00"/>
    <d v="1899-12-30T21:28:00"/>
    <x v="1"/>
    <s v="Education"/>
    <n v="51177"/>
    <n v="14"/>
    <n v="30"/>
    <n v="5346"/>
    <n v="4436"/>
    <n v="118"/>
    <n v="13"/>
    <n v="11"/>
    <n v="0"/>
    <n v="64"/>
    <n v="44"/>
    <n v="2"/>
    <x v="1"/>
    <n v="142"/>
    <n v="8.667956308497958E-2"/>
    <x v="6"/>
    <s v="Friday"/>
    <x v="6"/>
    <s v="11+"/>
  </r>
  <r>
    <s v="IG-2839"/>
    <s v="Instagram"/>
    <d v="2025-07-26T00:00:00"/>
    <d v="1899-12-30T06:24:00"/>
    <x v="0"/>
    <s v="Food"/>
    <n v="51033"/>
    <n v="11"/>
    <n v="530"/>
    <n v="23227"/>
    <n v="18053"/>
    <n v="838"/>
    <n v="68"/>
    <n v="128"/>
    <n v="516"/>
    <n v="48"/>
    <n v="523"/>
    <n v="19"/>
    <x v="1"/>
    <n v="1550"/>
    <n v="0.3537514941312484"/>
    <x v="9"/>
    <s v="Saturday"/>
    <x v="6"/>
    <s v="11+"/>
  </r>
  <r>
    <s v="IG-2840"/>
    <s v="Instagram"/>
    <d v="2025-07-26T00:00:00"/>
    <d v="1899-12-30T10:49:00"/>
    <x v="3"/>
    <s v="Fashion"/>
    <n v="51063"/>
    <n v="8"/>
    <n v="86"/>
    <n v="56812"/>
    <n v="40170"/>
    <n v="2301"/>
    <n v="157"/>
    <n v="245"/>
    <n v="292"/>
    <n v="158"/>
    <n v="712"/>
    <n v="215"/>
    <x v="1"/>
    <n v="2995"/>
    <n v="0.78667528347335647"/>
    <x v="17"/>
    <s v="Saturday"/>
    <x v="6"/>
    <s v="6-10"/>
  </r>
  <r>
    <s v="IG-2841"/>
    <s v="Instagram"/>
    <d v="2025-07-26T00:00:00"/>
    <d v="1899-12-30T13:22:00"/>
    <x v="3"/>
    <s v="Food"/>
    <n v="51065"/>
    <n v="6"/>
    <n v="275"/>
    <n v="33116"/>
    <n v="25276"/>
    <n v="865"/>
    <n v="105"/>
    <n v="144"/>
    <n v="148"/>
    <n v="128"/>
    <n v="616"/>
    <n v="60"/>
    <x v="1"/>
    <n v="1262"/>
    <n v="0.49497699011064328"/>
    <x v="15"/>
    <s v="Saturday"/>
    <x v="6"/>
    <s v="6-10"/>
  </r>
  <r>
    <s v="IG-2842"/>
    <s v="Instagram"/>
    <d v="2025-07-26T00:00:00"/>
    <d v="1899-12-30T14:06:00"/>
    <x v="1"/>
    <s v="Tech"/>
    <n v="51142"/>
    <n v="10"/>
    <n v="58"/>
    <n v="4743"/>
    <n v="3659"/>
    <n v="57"/>
    <n v="7"/>
    <n v="7"/>
    <n v="0"/>
    <n v="39"/>
    <n v="56"/>
    <n v="2"/>
    <x v="1"/>
    <n v="71"/>
    <n v="7.1545891830589334E-2"/>
    <x v="2"/>
    <s v="Saturday"/>
    <x v="6"/>
    <s v="6-10"/>
  </r>
  <r>
    <s v="IG-2843"/>
    <s v="Instagram"/>
    <d v="2025-07-26T00:00:00"/>
    <d v="1899-12-30T16:00:00"/>
    <x v="3"/>
    <s v="Food"/>
    <n v="51306"/>
    <n v="8"/>
    <n v="107"/>
    <n v="64678"/>
    <n v="50949"/>
    <n v="1898"/>
    <n v="173"/>
    <n v="338"/>
    <n v="283"/>
    <n v="168"/>
    <n v="870"/>
    <n v="207"/>
    <x v="1"/>
    <n v="2692"/>
    <n v="0.99304174950298207"/>
    <x v="13"/>
    <s v="Saturday"/>
    <x v="6"/>
    <s v="6-10"/>
  </r>
  <r>
    <s v="IG-2844"/>
    <s v="Instagram"/>
    <d v="2025-07-26T00:00:00"/>
    <d v="1899-12-30T16:18:00"/>
    <x v="3"/>
    <s v="Fashion"/>
    <n v="51140"/>
    <n v="8"/>
    <n v="126"/>
    <n v="21887"/>
    <n v="17329"/>
    <n v="404"/>
    <n v="55"/>
    <n v="83"/>
    <n v="81"/>
    <n v="63"/>
    <n v="441"/>
    <n v="66"/>
    <x v="1"/>
    <n v="623"/>
    <n v="0.33885412592882286"/>
    <x v="13"/>
    <s v="Saturday"/>
    <x v="6"/>
    <s v="6-10"/>
  </r>
  <r>
    <s v="IG-2845"/>
    <s v="Instagram"/>
    <d v="2025-07-26T00:00:00"/>
    <d v="1899-12-30T18:32:00"/>
    <x v="3"/>
    <s v="Fashion"/>
    <n v="51099"/>
    <n v="11"/>
    <n v="157"/>
    <n v="40359"/>
    <n v="33262"/>
    <n v="919"/>
    <n v="97"/>
    <n v="153"/>
    <n v="150"/>
    <n v="166"/>
    <n v="1032"/>
    <n v="143"/>
    <x v="1"/>
    <n v="1319"/>
    <n v="0.65093250357149846"/>
    <x v="3"/>
    <s v="Saturday"/>
    <x v="6"/>
    <s v="11+"/>
  </r>
  <r>
    <s v="IG-2846"/>
    <s v="Instagram"/>
    <d v="2025-07-26T00:00:00"/>
    <d v="1899-12-30T19:03:00"/>
    <x v="2"/>
    <s v="Tech"/>
    <n v="51212"/>
    <n v="9"/>
    <n v="119"/>
    <n v="10120"/>
    <n v="7446"/>
    <n v="180"/>
    <n v="18"/>
    <n v="12"/>
    <n v="26"/>
    <n v="32"/>
    <n v="187"/>
    <n v="11"/>
    <x v="1"/>
    <n v="236"/>
    <n v="0.1453956104038116"/>
    <x v="4"/>
    <s v="Saturday"/>
    <x v="6"/>
    <s v="6-10"/>
  </r>
  <r>
    <s v="IG-2847"/>
    <s v="Instagram"/>
    <d v="2025-07-26T00:00:00"/>
    <d v="1899-12-30T19:07:00"/>
    <x v="3"/>
    <s v="Travel"/>
    <n v="50938"/>
    <n v="6"/>
    <n v="57"/>
    <n v="37691"/>
    <n v="27775"/>
    <n v="996"/>
    <n v="114"/>
    <n v="193"/>
    <n v="124"/>
    <n v="96"/>
    <n v="662"/>
    <n v="85"/>
    <x v="1"/>
    <n v="1427"/>
    <n v="0.54527072126899367"/>
    <x v="4"/>
    <s v="Saturday"/>
    <x v="6"/>
    <s v="6-10"/>
  </r>
  <r>
    <s v="IG-2848"/>
    <s v="Instagram"/>
    <d v="2025-07-26T00:00:00"/>
    <d v="1899-12-30T19:46:00"/>
    <x v="1"/>
    <s v="Travel"/>
    <n v="51124"/>
    <n v="5"/>
    <n v="74"/>
    <n v="11169"/>
    <n v="8702"/>
    <n v="224"/>
    <n v="40"/>
    <n v="25"/>
    <n v="0"/>
    <n v="45"/>
    <n v="142"/>
    <n v="4"/>
    <x v="1"/>
    <n v="289"/>
    <n v="0.17021359830999139"/>
    <x v="4"/>
    <s v="Saturday"/>
    <x v="6"/>
    <s v="3-5"/>
  </r>
  <r>
    <s v="IG-2849"/>
    <s v="Instagram"/>
    <d v="2025-07-26T00:00:00"/>
    <d v="1899-12-30T20:10:00"/>
    <x v="3"/>
    <s v="Fashion"/>
    <n v="51321"/>
    <n v="14"/>
    <n v="83"/>
    <n v="32110"/>
    <n v="23137"/>
    <n v="684"/>
    <n v="71"/>
    <n v="189"/>
    <n v="82"/>
    <n v="89"/>
    <n v="835"/>
    <n v="95"/>
    <x v="1"/>
    <n v="1026"/>
    <n v="0.45082909530211807"/>
    <x v="5"/>
    <s v="Saturday"/>
    <x v="6"/>
    <s v="11+"/>
  </r>
  <r>
    <s v="IG-2850"/>
    <s v="Instagram"/>
    <d v="2025-07-26T00:00:00"/>
    <d v="1899-12-30T20:45:00"/>
    <x v="2"/>
    <s v="Food"/>
    <n v="50981"/>
    <n v="11"/>
    <n v="186"/>
    <n v="9575"/>
    <n v="6710"/>
    <n v="324"/>
    <n v="35"/>
    <n v="30"/>
    <n v="50"/>
    <n v="44"/>
    <n v="117"/>
    <n v="14"/>
    <x v="1"/>
    <n v="439"/>
    <n v="0.13161766148172849"/>
    <x v="5"/>
    <s v="Saturday"/>
    <x v="6"/>
    <s v="11+"/>
  </r>
  <r>
    <s v="IG-2851"/>
    <s v="Instagram"/>
    <d v="2025-07-26T00:00:00"/>
    <d v="1899-12-30T22:12:00"/>
    <x v="3"/>
    <s v="Travel"/>
    <n v="50983"/>
    <n v="8"/>
    <n v="89"/>
    <n v="22620"/>
    <n v="17934"/>
    <n v="482"/>
    <n v="44"/>
    <n v="99"/>
    <n v="63"/>
    <n v="90"/>
    <n v="545"/>
    <n v="51"/>
    <x v="1"/>
    <n v="688"/>
    <n v="0.35176431359472765"/>
    <x v="19"/>
    <s v="Saturday"/>
    <x v="6"/>
    <s v="6-10"/>
  </r>
  <r>
    <s v="IG-2852"/>
    <s v="Instagram"/>
    <d v="2025-07-27T00:00:00"/>
    <d v="1899-12-30T02:23:00"/>
    <x v="2"/>
    <s v="Lifestyle"/>
    <n v="51058"/>
    <n v="4"/>
    <n v="83"/>
    <n v="7237"/>
    <n v="5356"/>
    <n v="259"/>
    <n v="25"/>
    <n v="20"/>
    <n v="29"/>
    <n v="12"/>
    <n v="73"/>
    <n v="7"/>
    <x v="1"/>
    <n v="333"/>
    <n v="0.10490030945199577"/>
    <x v="21"/>
    <s v="Sunday"/>
    <x v="6"/>
    <s v="3-5"/>
  </r>
  <r>
    <s v="IG-2853"/>
    <s v="Instagram"/>
    <d v="2025-07-27T00:00:00"/>
    <d v="1899-12-30T03:28:00"/>
    <x v="2"/>
    <s v="Fashion"/>
    <n v="50901"/>
    <n v="5"/>
    <n v="143"/>
    <n v="14115"/>
    <n v="9909"/>
    <n v="356"/>
    <n v="36"/>
    <n v="19"/>
    <n v="43"/>
    <n v="33"/>
    <n v="124"/>
    <n v="15"/>
    <x v="0"/>
    <n v="454"/>
    <n v="0.19467201037307716"/>
    <x v="23"/>
    <s v="Sunday"/>
    <x v="6"/>
    <s v="3-5"/>
  </r>
  <r>
    <s v="IG-2854"/>
    <s v="Instagram"/>
    <d v="2025-07-27T00:00:00"/>
    <d v="1899-12-30T06:35:00"/>
    <x v="0"/>
    <s v="Fitness"/>
    <n v="51169"/>
    <n v="3"/>
    <n v="309"/>
    <n v="22137"/>
    <n v="18590"/>
    <n v="660"/>
    <n v="72"/>
    <n v="81"/>
    <n v="496"/>
    <n v="47"/>
    <n v="307"/>
    <n v="42"/>
    <x v="0"/>
    <n v="1309"/>
    <n v="0.36330590787390804"/>
    <x v="9"/>
    <s v="Sunday"/>
    <x v="6"/>
    <s v="3-5"/>
  </r>
  <r>
    <s v="IG-2855"/>
    <s v="Instagram"/>
    <d v="2025-07-27T00:00:00"/>
    <d v="1899-12-30T07:17:00"/>
    <x v="2"/>
    <s v="Fashion"/>
    <n v="51143"/>
    <n v="8"/>
    <n v="197"/>
    <n v="11201"/>
    <n v="7748"/>
    <n v="295"/>
    <n v="30"/>
    <n v="14"/>
    <n v="28"/>
    <n v="56"/>
    <n v="103"/>
    <n v="10"/>
    <x v="1"/>
    <n v="367"/>
    <n v="0.15149678352853763"/>
    <x v="10"/>
    <s v="Sunday"/>
    <x v="6"/>
    <s v="6-10"/>
  </r>
  <r>
    <s v="IG-2856"/>
    <s v="Instagram"/>
    <d v="2025-07-27T00:00:00"/>
    <d v="1899-12-30T11:35:00"/>
    <x v="0"/>
    <s v="Tech"/>
    <n v="51163"/>
    <n v="7"/>
    <n v="334"/>
    <n v="7022"/>
    <n v="5256"/>
    <n v="210"/>
    <n v="29"/>
    <n v="26"/>
    <n v="143"/>
    <n v="31"/>
    <n v="95"/>
    <n v="14"/>
    <x v="1"/>
    <n v="408"/>
    <n v="0.10273048882981842"/>
    <x v="11"/>
    <s v="Sunday"/>
    <x v="6"/>
    <s v="6-10"/>
  </r>
  <r>
    <s v="IG-2857"/>
    <s v="Instagram"/>
    <d v="2025-07-27T00:00:00"/>
    <d v="1899-12-30T15:33:00"/>
    <x v="3"/>
    <s v="Travel"/>
    <n v="51093"/>
    <n v="11"/>
    <n v="58"/>
    <n v="39876"/>
    <n v="30912"/>
    <n v="1081"/>
    <n v="80"/>
    <n v="207"/>
    <n v="158"/>
    <n v="200"/>
    <n v="592"/>
    <n v="164"/>
    <x v="0"/>
    <n v="1526"/>
    <n v="0.60501438553226472"/>
    <x v="12"/>
    <s v="Sunday"/>
    <x v="6"/>
    <s v="11+"/>
  </r>
  <r>
    <s v="IG-2858"/>
    <s v="Instagram"/>
    <d v="2025-07-27T00:00:00"/>
    <d v="1899-12-30T16:18:00"/>
    <x v="0"/>
    <s v="Tech"/>
    <n v="51099"/>
    <n v="8"/>
    <n v="235"/>
    <n v="14960"/>
    <n v="12157"/>
    <n v="357"/>
    <n v="35"/>
    <n v="44"/>
    <n v="183"/>
    <n v="47"/>
    <n v="127"/>
    <n v="19"/>
    <x v="1"/>
    <n v="619"/>
    <n v="0.23791072232333313"/>
    <x v="13"/>
    <s v="Sunday"/>
    <x v="6"/>
    <s v="6-10"/>
  </r>
  <r>
    <s v="IG-2859"/>
    <s v="Instagram"/>
    <d v="2025-07-27T00:00:00"/>
    <d v="1899-12-30T16:58:00"/>
    <x v="3"/>
    <s v="Business"/>
    <n v="51177"/>
    <n v="5"/>
    <n v="140"/>
    <n v="18832"/>
    <n v="14758"/>
    <n v="1044"/>
    <n v="90"/>
    <n v="177"/>
    <n v="140"/>
    <n v="107"/>
    <n v="202"/>
    <n v="70"/>
    <x v="1"/>
    <n v="1451"/>
    <n v="0.28837172948785589"/>
    <x v="13"/>
    <s v="Sunday"/>
    <x v="6"/>
    <s v="3-5"/>
  </r>
  <r>
    <s v="IG-2860"/>
    <s v="Instagram"/>
    <d v="2025-07-27T00:00:00"/>
    <d v="1899-12-30T17:16:00"/>
    <x v="1"/>
    <s v="Fashion"/>
    <n v="51108"/>
    <n v="6"/>
    <n v="39"/>
    <n v="6825"/>
    <n v="4868"/>
    <n v="108"/>
    <n v="13"/>
    <n v="12"/>
    <n v="0"/>
    <n v="90"/>
    <n v="60"/>
    <n v="3"/>
    <x v="1"/>
    <n v="133"/>
    <n v="9.5249276042889561E-2"/>
    <x v="14"/>
    <s v="Sunday"/>
    <x v="6"/>
    <s v="6-10"/>
  </r>
  <r>
    <s v="IG-2861"/>
    <s v="Instagram"/>
    <d v="2025-07-27T00:00:00"/>
    <d v="1899-12-30T18:17:00"/>
    <x v="2"/>
    <s v="Business"/>
    <n v="51142"/>
    <n v="10"/>
    <n v="130"/>
    <n v="27553"/>
    <n v="20240"/>
    <n v="617"/>
    <n v="70"/>
    <n v="73"/>
    <n v="123"/>
    <n v="178"/>
    <n v="289"/>
    <n v="48"/>
    <x v="1"/>
    <n v="883"/>
    <n v="0.39576082280708613"/>
    <x v="3"/>
    <s v="Sunday"/>
    <x v="6"/>
    <s v="6-10"/>
  </r>
  <r>
    <s v="IG-2862"/>
    <s v="Instagram"/>
    <d v="2025-07-27T00:00:00"/>
    <d v="1899-12-30T18:35:00"/>
    <x v="3"/>
    <s v="Travel"/>
    <n v="50966"/>
    <n v="12"/>
    <n v="81"/>
    <n v="32879"/>
    <n v="29079"/>
    <n v="793"/>
    <n v="65"/>
    <n v="166"/>
    <n v="115"/>
    <n v="206"/>
    <n v="492"/>
    <n v="155"/>
    <x v="1"/>
    <n v="1139"/>
    <n v="0.57055684181611266"/>
    <x v="3"/>
    <s v="Sunday"/>
    <x v="6"/>
    <s v="11+"/>
  </r>
  <r>
    <s v="IG-2863"/>
    <s v="Instagram"/>
    <d v="2025-07-27T00:00:00"/>
    <d v="1899-12-30T18:53:00"/>
    <x v="0"/>
    <s v="Fitness"/>
    <n v="51076"/>
    <n v="16"/>
    <n v="465"/>
    <n v="23327"/>
    <n v="16405"/>
    <n v="745"/>
    <n v="67"/>
    <n v="103"/>
    <n v="438"/>
    <n v="137"/>
    <n v="274"/>
    <n v="47"/>
    <x v="1"/>
    <n v="1353"/>
    <n v="0.32118803351867803"/>
    <x v="3"/>
    <s v="Sunday"/>
    <x v="6"/>
    <s v="11+"/>
  </r>
  <r>
    <s v="IG-2864"/>
    <s v="Instagram"/>
    <d v="2025-07-27T00:00:00"/>
    <d v="1899-12-30T20:05:00"/>
    <x v="0"/>
    <s v="Food"/>
    <n v="50819"/>
    <n v="5"/>
    <n v="340"/>
    <n v="29660"/>
    <n v="22170"/>
    <n v="1014"/>
    <n v="103"/>
    <n v="127"/>
    <n v="364"/>
    <n v="152"/>
    <n v="559"/>
    <n v="64"/>
    <x v="1"/>
    <n v="1608"/>
    <n v="0.43625415690981717"/>
    <x v="5"/>
    <s v="Sunday"/>
    <x v="6"/>
    <s v="3-5"/>
  </r>
  <r>
    <s v="IG-2865"/>
    <s v="Instagram"/>
    <d v="2025-07-27T00:00:00"/>
    <d v="1899-12-30T21:20:00"/>
    <x v="2"/>
    <s v="Education"/>
    <n v="51083"/>
    <n v="5"/>
    <n v="290"/>
    <n v="11444"/>
    <n v="8421"/>
    <n v="482"/>
    <n v="40"/>
    <n v="29"/>
    <n v="69"/>
    <n v="36"/>
    <n v="185"/>
    <n v="6"/>
    <x v="1"/>
    <n v="620"/>
    <n v="0.16484936280171486"/>
    <x v="6"/>
    <s v="Sunday"/>
    <x v="6"/>
    <s v="3-5"/>
  </r>
  <r>
    <s v="IG-2866"/>
    <s v="Instagram"/>
    <d v="2025-07-28T00:00:00"/>
    <d v="1899-12-30T05:23:00"/>
    <x v="2"/>
    <s v="Education"/>
    <n v="51069"/>
    <n v="9"/>
    <n v="128"/>
    <n v="4179"/>
    <n v="3202"/>
    <n v="145"/>
    <n v="12"/>
    <n v="10"/>
    <n v="17"/>
    <n v="21"/>
    <n v="68"/>
    <n v="3"/>
    <x v="1"/>
    <n v="184"/>
    <n v="6.2699485010476022E-2"/>
    <x v="18"/>
    <s v="Monday"/>
    <x v="6"/>
    <s v="6-10"/>
  </r>
  <r>
    <s v="IG-2867"/>
    <s v="Instagram"/>
    <d v="2025-07-28T00:00:00"/>
    <d v="1899-12-30T11:57:00"/>
    <x v="3"/>
    <s v="Fashion"/>
    <n v="51386"/>
    <n v="3"/>
    <n v="97"/>
    <n v="19041"/>
    <n v="16015"/>
    <n v="717"/>
    <n v="54"/>
    <n v="112"/>
    <n v="67"/>
    <n v="31"/>
    <n v="641"/>
    <n v="87"/>
    <x v="1"/>
    <n v="950"/>
    <n v="0.3116607636321177"/>
    <x v="11"/>
    <s v="Monday"/>
    <x v="6"/>
    <s v="3-5"/>
  </r>
  <r>
    <s v="IG-2868"/>
    <s v="Instagram"/>
    <d v="2025-07-28T00:00:00"/>
    <d v="1899-12-30T13:58:00"/>
    <x v="2"/>
    <s v="Fitness"/>
    <n v="51099"/>
    <n v="9"/>
    <n v="179"/>
    <n v="13249"/>
    <n v="9488"/>
    <n v="386"/>
    <n v="33"/>
    <n v="15"/>
    <n v="47"/>
    <n v="54"/>
    <n v="136"/>
    <n v="14"/>
    <x v="1"/>
    <n v="481"/>
    <n v="0.18567878040666158"/>
    <x v="15"/>
    <s v="Monday"/>
    <x v="6"/>
    <s v="6-10"/>
  </r>
  <r>
    <s v="IG-2869"/>
    <s v="Instagram"/>
    <d v="2025-07-28T00:00:00"/>
    <d v="1899-12-30T17:42:00"/>
    <x v="3"/>
    <s v="Tech"/>
    <n v="51314"/>
    <n v="11"/>
    <n v="95"/>
    <n v="16915"/>
    <n v="12100"/>
    <n v="395"/>
    <n v="40"/>
    <n v="76"/>
    <n v="47"/>
    <n v="33"/>
    <n v="137"/>
    <n v="24"/>
    <x v="1"/>
    <n v="558"/>
    <n v="0.23580309467201932"/>
    <x v="14"/>
    <s v="Monday"/>
    <x v="6"/>
    <s v="11+"/>
  </r>
  <r>
    <s v="IG-2870"/>
    <s v="Instagram"/>
    <d v="2025-07-28T00:00:00"/>
    <d v="1899-12-30T18:16:00"/>
    <x v="1"/>
    <s v="Tech"/>
    <n v="51124"/>
    <n v="10"/>
    <n v="20"/>
    <n v="4751"/>
    <n v="4371"/>
    <n v="60"/>
    <n v="8"/>
    <n v="6"/>
    <n v="0"/>
    <n v="43"/>
    <n v="26"/>
    <n v="2"/>
    <x v="1"/>
    <n v="74"/>
    <n v="8.5498004850950632E-2"/>
    <x v="3"/>
    <s v="Monday"/>
    <x v="6"/>
    <s v="6-10"/>
  </r>
  <r>
    <s v="IG-2871"/>
    <s v="Instagram"/>
    <d v="2025-07-28T00:00:00"/>
    <d v="1899-12-30T18:19:00"/>
    <x v="2"/>
    <s v="Lifestyle"/>
    <n v="51040"/>
    <n v="5"/>
    <n v="167"/>
    <n v="11247"/>
    <n v="10282"/>
    <n v="295"/>
    <n v="26"/>
    <n v="26"/>
    <n v="37"/>
    <n v="66"/>
    <n v="221"/>
    <n v="12"/>
    <x v="1"/>
    <n v="384"/>
    <n v="0.20144984326018808"/>
    <x v="3"/>
    <s v="Monday"/>
    <x v="6"/>
    <s v="3-5"/>
  </r>
  <r>
    <s v="IG-2872"/>
    <s v="Instagram"/>
    <d v="2025-07-28T00:00:00"/>
    <d v="1899-12-30T19:03:00"/>
    <x v="2"/>
    <s v="Food"/>
    <n v="51234"/>
    <n v="6"/>
    <n v="90"/>
    <n v="33137"/>
    <n v="25449"/>
    <n v="888"/>
    <n v="87"/>
    <n v="56"/>
    <n v="114"/>
    <n v="63"/>
    <n v="588"/>
    <n v="32"/>
    <x v="0"/>
    <n v="1145"/>
    <n v="0.49672092750907598"/>
    <x v="4"/>
    <s v="Monday"/>
    <x v="6"/>
    <s v="6-10"/>
  </r>
  <r>
    <s v="IG-2873"/>
    <s v="Instagram"/>
    <d v="2025-07-28T00:00:00"/>
    <d v="1899-12-30T19:49:00"/>
    <x v="2"/>
    <s v="Food"/>
    <n v="50982"/>
    <n v="5"/>
    <n v="144"/>
    <n v="18271"/>
    <n v="12668"/>
    <n v="507"/>
    <n v="44"/>
    <n v="38"/>
    <n v="65"/>
    <n v="57"/>
    <n v="230"/>
    <n v="11"/>
    <x v="1"/>
    <n v="654"/>
    <n v="0.24847985563532227"/>
    <x v="4"/>
    <s v="Monday"/>
    <x v="6"/>
    <s v="3-5"/>
  </r>
  <r>
    <s v="IG-2874"/>
    <s v="Instagram"/>
    <d v="2025-07-28T00:00:00"/>
    <d v="1899-12-30T20:18:00"/>
    <x v="0"/>
    <s v="Food"/>
    <n v="51176"/>
    <n v="9"/>
    <n v="432"/>
    <n v="12827"/>
    <n v="11075"/>
    <n v="354"/>
    <n v="33"/>
    <n v="43"/>
    <n v="234"/>
    <n v="74"/>
    <n v="172"/>
    <n v="22"/>
    <x v="1"/>
    <n v="664"/>
    <n v="0.2164100359543536"/>
    <x v="5"/>
    <s v="Monday"/>
    <x v="6"/>
    <s v="6-10"/>
  </r>
  <r>
    <s v="IG-2875"/>
    <s v="Instagram"/>
    <d v="2025-07-29T00:00:00"/>
    <d v="1899-12-30T10:16:00"/>
    <x v="1"/>
    <s v="Food"/>
    <n v="51364"/>
    <n v="7"/>
    <n v="73"/>
    <n v="5754"/>
    <n v="4351"/>
    <n v="57"/>
    <n v="12"/>
    <n v="8"/>
    <n v="0"/>
    <n v="68"/>
    <n v="34"/>
    <n v="3"/>
    <x v="1"/>
    <n v="77"/>
    <n v="8.4709134802585462E-2"/>
    <x v="17"/>
    <s v="Tuesday"/>
    <x v="6"/>
    <s v="6-10"/>
  </r>
  <r>
    <s v="IG-2876"/>
    <s v="Instagram"/>
    <d v="2025-07-29T00:00:00"/>
    <d v="1899-12-30T10:17:00"/>
    <x v="3"/>
    <s v="Lifestyle"/>
    <n v="51308"/>
    <n v="6"/>
    <n v="183"/>
    <n v="27051"/>
    <n v="24069"/>
    <n v="750"/>
    <n v="80"/>
    <n v="114"/>
    <n v="82"/>
    <n v="40"/>
    <n v="487"/>
    <n v="101"/>
    <x v="1"/>
    <n v="1026"/>
    <n v="0.4691081312855695"/>
    <x v="17"/>
    <s v="Tuesday"/>
    <x v="6"/>
    <s v="6-10"/>
  </r>
  <r>
    <s v="IG-2877"/>
    <s v="Instagram"/>
    <d v="2025-07-29T00:00:00"/>
    <d v="1899-12-30T11:59:00"/>
    <x v="0"/>
    <s v="Education"/>
    <n v="50925"/>
    <n v="6"/>
    <n v="397"/>
    <n v="10652"/>
    <n v="9234"/>
    <n v="422"/>
    <n v="48"/>
    <n v="73"/>
    <n v="276"/>
    <n v="108"/>
    <n v="157"/>
    <n v="8"/>
    <x v="1"/>
    <n v="819"/>
    <n v="0.18132547864506626"/>
    <x v="11"/>
    <s v="Tuesday"/>
    <x v="6"/>
    <s v="6-10"/>
  </r>
  <r>
    <s v="IG-2878"/>
    <s v="Instagram"/>
    <d v="2025-07-29T00:00:00"/>
    <d v="1899-12-30T12:41:00"/>
    <x v="2"/>
    <s v="Food"/>
    <n v="51203"/>
    <n v="10"/>
    <n v="157"/>
    <n v="21399"/>
    <n v="16620"/>
    <n v="544"/>
    <n v="74"/>
    <n v="42"/>
    <n v="68"/>
    <n v="124"/>
    <n v="162"/>
    <n v="28"/>
    <x v="1"/>
    <n v="728"/>
    <n v="0.32459035603382613"/>
    <x v="1"/>
    <s v="Tuesday"/>
    <x v="6"/>
    <s v="6-10"/>
  </r>
  <r>
    <s v="IG-2879"/>
    <s v="Instagram"/>
    <d v="2025-07-29T00:00:00"/>
    <d v="1899-12-30T12:50:00"/>
    <x v="1"/>
    <s v="Lifestyle"/>
    <n v="50994"/>
    <n v="7"/>
    <n v="36"/>
    <n v="4406"/>
    <n v="3288"/>
    <n v="59"/>
    <n v="5"/>
    <n v="8"/>
    <n v="0"/>
    <n v="71"/>
    <n v="23"/>
    <n v="1"/>
    <x v="1"/>
    <n v="72"/>
    <n v="6.4478173902812089E-2"/>
    <x v="1"/>
    <s v="Tuesday"/>
    <x v="6"/>
    <s v="6-10"/>
  </r>
  <r>
    <s v="IG-2880"/>
    <s v="Instagram"/>
    <d v="2025-07-29T00:00:00"/>
    <d v="1899-12-30T16:49:00"/>
    <x v="1"/>
    <s v="Education"/>
    <n v="51163"/>
    <n v="7"/>
    <n v="21"/>
    <n v="4805"/>
    <n v="3397"/>
    <n v="46"/>
    <n v="5"/>
    <n v="9"/>
    <n v="0"/>
    <n v="52"/>
    <n v="17"/>
    <n v="2"/>
    <x v="0"/>
    <n v="60"/>
    <n v="6.6395637472392161E-2"/>
    <x v="13"/>
    <s v="Tuesday"/>
    <x v="6"/>
    <s v="6-10"/>
  </r>
  <r>
    <s v="IG-2881"/>
    <s v="Instagram"/>
    <d v="2025-07-29T00:00:00"/>
    <d v="1899-12-30T19:10:00"/>
    <x v="2"/>
    <s v="Fashion"/>
    <n v="51478"/>
    <n v="8"/>
    <n v="132"/>
    <n v="19105"/>
    <n v="13585"/>
    <n v="523"/>
    <n v="46"/>
    <n v="26"/>
    <n v="70"/>
    <n v="88"/>
    <n v="325"/>
    <n v="29"/>
    <x v="1"/>
    <n v="665"/>
    <n v="0.26389914138078402"/>
    <x v="4"/>
    <s v="Tuesday"/>
    <x v="6"/>
    <s v="6-10"/>
  </r>
  <r>
    <s v="IG-2882"/>
    <s v="Instagram"/>
    <d v="2025-07-29T00:00:00"/>
    <d v="1899-12-30T19:36:00"/>
    <x v="3"/>
    <s v="Travel"/>
    <n v="51281"/>
    <n v="7"/>
    <n v="77"/>
    <n v="20706"/>
    <n v="19165"/>
    <n v="709"/>
    <n v="71"/>
    <n v="104"/>
    <n v="110"/>
    <n v="72"/>
    <n v="434"/>
    <n v="36"/>
    <x v="1"/>
    <n v="994"/>
    <n v="0.37372516136580802"/>
    <x v="4"/>
    <s v="Tuesday"/>
    <x v="6"/>
    <s v="6-10"/>
  </r>
  <r>
    <s v="IG-2883"/>
    <s v="Instagram"/>
    <d v="2025-07-29T00:00:00"/>
    <d v="1899-12-30T20:09:00"/>
    <x v="0"/>
    <s v="Travel"/>
    <n v="51203"/>
    <n v="8"/>
    <n v="292"/>
    <n v="32332"/>
    <n v="24401"/>
    <n v="881"/>
    <n v="140"/>
    <n v="119"/>
    <n v="671"/>
    <n v="186"/>
    <n v="656"/>
    <n v="54"/>
    <x v="1"/>
    <n v="1811"/>
    <n v="0.47655410815772514"/>
    <x v="5"/>
    <s v="Tuesday"/>
    <x v="6"/>
    <s v="6-10"/>
  </r>
  <r>
    <s v="IG-2884"/>
    <s v="Instagram"/>
    <d v="2025-07-29T00:00:00"/>
    <d v="1899-12-30T20:36:00"/>
    <x v="3"/>
    <s v="Tech"/>
    <n v="51141"/>
    <n v="11"/>
    <n v="138"/>
    <n v="21562"/>
    <n v="19936"/>
    <n v="625"/>
    <n v="72"/>
    <n v="176"/>
    <n v="81"/>
    <n v="140"/>
    <n v="789"/>
    <n v="91"/>
    <x v="1"/>
    <n v="954"/>
    <n v="0.38982421149371344"/>
    <x v="5"/>
    <s v="Tuesday"/>
    <x v="6"/>
    <s v="11+"/>
  </r>
  <r>
    <s v="IG-2885"/>
    <s v="Instagram"/>
    <d v="2025-07-29T00:00:00"/>
    <d v="1899-12-30T22:38:00"/>
    <x v="3"/>
    <s v="Fitness"/>
    <n v="51189"/>
    <n v="7"/>
    <n v="139"/>
    <n v="24045"/>
    <n v="20865"/>
    <n v="829"/>
    <n v="76"/>
    <n v="170"/>
    <n v="118"/>
    <n v="159"/>
    <n v="411"/>
    <n v="137"/>
    <x v="1"/>
    <n v="1193"/>
    <n v="0.40760710308855419"/>
    <x v="19"/>
    <s v="Tuesday"/>
    <x v="6"/>
    <s v="6-10"/>
  </r>
  <r>
    <s v="IG-2886"/>
    <s v="Instagram"/>
    <d v="2025-07-29T00:00:00"/>
    <d v="1899-12-30T23:18:00"/>
    <x v="3"/>
    <s v="Lifestyle"/>
    <n v="51205"/>
    <n v="5"/>
    <n v="114"/>
    <n v="36117"/>
    <n v="27318"/>
    <n v="686"/>
    <n v="91"/>
    <n v="187"/>
    <n v="95"/>
    <n v="127"/>
    <n v="949"/>
    <n v="156"/>
    <x v="0"/>
    <n v="1059"/>
    <n v="0.53350258763792602"/>
    <x v="7"/>
    <s v="Tuesday"/>
    <x v="6"/>
    <s v="3-5"/>
  </r>
  <r>
    <s v="IG-2887"/>
    <s v="Instagram"/>
    <d v="2025-07-30T00:00:00"/>
    <d v="1899-12-30T01:05:00"/>
    <x v="0"/>
    <s v="Education"/>
    <n v="51172"/>
    <n v="7"/>
    <n v="166"/>
    <n v="5169"/>
    <n v="3692"/>
    <n v="192"/>
    <n v="24"/>
    <n v="21"/>
    <n v="135"/>
    <n v="14"/>
    <n v="32"/>
    <n v="5"/>
    <x v="1"/>
    <n v="372"/>
    <n v="7.2148831392167587E-2"/>
    <x v="22"/>
    <s v="Wednesday"/>
    <x v="6"/>
    <s v="6-10"/>
  </r>
  <r>
    <s v="IG-2888"/>
    <s v="Instagram"/>
    <d v="2025-07-30T00:00:00"/>
    <d v="1899-12-30T01:15:00"/>
    <x v="3"/>
    <s v="Travel"/>
    <n v="51197"/>
    <n v="8"/>
    <n v="100"/>
    <n v="18002"/>
    <n v="13929"/>
    <n v="508"/>
    <n v="58"/>
    <n v="83"/>
    <n v="65"/>
    <n v="89"/>
    <n v="579"/>
    <n v="70"/>
    <x v="1"/>
    <n v="714"/>
    <n v="0.27206672265953086"/>
    <x v="22"/>
    <s v="Wednesday"/>
    <x v="6"/>
    <s v="6-10"/>
  </r>
  <r>
    <s v="IG-2889"/>
    <s v="Instagram"/>
    <d v="2025-07-30T00:00:00"/>
    <d v="1899-12-30T05:27:00"/>
    <x v="3"/>
    <s v="Food"/>
    <n v="51152"/>
    <n v="6"/>
    <n v="52"/>
    <n v="19559"/>
    <n v="13851"/>
    <n v="519"/>
    <n v="60"/>
    <n v="71"/>
    <n v="70"/>
    <n v="90"/>
    <n v="295"/>
    <n v="67"/>
    <x v="1"/>
    <n v="720"/>
    <n v="0.27078120112605569"/>
    <x v="18"/>
    <s v="Wednesday"/>
    <x v="6"/>
    <s v="6-10"/>
  </r>
  <r>
    <s v="IG-2890"/>
    <s v="Instagram"/>
    <d v="2025-07-30T00:00:00"/>
    <d v="1899-12-30T07:56:00"/>
    <x v="3"/>
    <s v="Food"/>
    <n v="51183"/>
    <n v="5"/>
    <n v="107"/>
    <n v="47400"/>
    <n v="42574"/>
    <n v="1370"/>
    <n v="101"/>
    <n v="294"/>
    <n v="139"/>
    <n v="321"/>
    <n v="995"/>
    <n v="225"/>
    <x v="1"/>
    <n v="1904"/>
    <n v="0.8317996209678995"/>
    <x v="10"/>
    <s v="Wednesday"/>
    <x v="6"/>
    <s v="3-5"/>
  </r>
  <r>
    <s v="IG-2891"/>
    <s v="Instagram"/>
    <d v="2025-07-30T00:00:00"/>
    <d v="1899-12-30T08:02:00"/>
    <x v="0"/>
    <s v="Food"/>
    <n v="51350"/>
    <n v="4"/>
    <n v="141"/>
    <n v="14333"/>
    <n v="11405"/>
    <n v="569"/>
    <n v="58"/>
    <n v="86"/>
    <n v="264"/>
    <n v="87"/>
    <n v="126"/>
    <n v="26"/>
    <x v="1"/>
    <n v="977"/>
    <n v="0.22210321324245375"/>
    <x v="0"/>
    <s v="Wednesday"/>
    <x v="6"/>
    <s v="3-5"/>
  </r>
  <r>
    <s v="IG-2892"/>
    <s v="Instagram"/>
    <d v="2025-07-30T00:00:00"/>
    <d v="1899-12-30T08:14:00"/>
    <x v="1"/>
    <s v="Fitness"/>
    <n v="51222"/>
    <n v="7"/>
    <n v="34"/>
    <n v="13423"/>
    <n v="9898"/>
    <n v="236"/>
    <n v="31"/>
    <n v="40"/>
    <n v="0"/>
    <n v="186"/>
    <n v="82"/>
    <n v="8"/>
    <x v="1"/>
    <n v="307"/>
    <n v="0.19323728085588224"/>
    <x v="0"/>
    <s v="Wednesday"/>
    <x v="6"/>
    <s v="6-10"/>
  </r>
  <r>
    <s v="IG-2893"/>
    <s v="Instagram"/>
    <d v="2025-07-30T00:00:00"/>
    <d v="1899-12-30T09:17:00"/>
    <x v="0"/>
    <s v="Fitness"/>
    <n v="51380"/>
    <n v="11"/>
    <n v="404"/>
    <n v="21703"/>
    <n v="18242"/>
    <n v="1109"/>
    <n v="126"/>
    <n v="101"/>
    <n v="481"/>
    <n v="105"/>
    <n v="544"/>
    <n v="60"/>
    <x v="1"/>
    <n v="1817"/>
    <n v="0.35504087193460493"/>
    <x v="16"/>
    <s v="Wednesday"/>
    <x v="6"/>
    <s v="11+"/>
  </r>
  <r>
    <s v="IG-2894"/>
    <s v="Instagram"/>
    <d v="2025-07-30T00:00:00"/>
    <d v="1899-12-30T11:47:00"/>
    <x v="3"/>
    <s v="Tech"/>
    <n v="51080"/>
    <n v="10"/>
    <n v="128"/>
    <n v="24004"/>
    <n v="19251"/>
    <n v="334"/>
    <n v="38"/>
    <n v="70"/>
    <n v="51"/>
    <n v="98"/>
    <n v="560"/>
    <n v="116"/>
    <x v="1"/>
    <n v="493"/>
    <n v="0.37687940485512922"/>
    <x v="11"/>
    <s v="Wednesday"/>
    <x v="6"/>
    <s v="6-10"/>
  </r>
  <r>
    <s v="IG-2895"/>
    <s v="Instagram"/>
    <d v="2025-07-30T00:00:00"/>
    <d v="1899-12-30T12:16:00"/>
    <x v="3"/>
    <s v="Lifestyle"/>
    <n v="51244"/>
    <n v="7"/>
    <n v="77"/>
    <n v="44396"/>
    <n v="32200"/>
    <n v="1115"/>
    <n v="108"/>
    <n v="278"/>
    <n v="132"/>
    <n v="86"/>
    <n v="919"/>
    <n v="134"/>
    <x v="0"/>
    <n v="1633"/>
    <n v="0.62836624775583483"/>
    <x v="1"/>
    <s v="Wednesday"/>
    <x v="6"/>
    <s v="6-10"/>
  </r>
  <r>
    <s v="IG-2896"/>
    <s v="Instagram"/>
    <d v="2025-07-30T00:00:00"/>
    <d v="1899-12-30T16:28:00"/>
    <x v="1"/>
    <s v="Travel"/>
    <n v="51234"/>
    <n v="10"/>
    <n v="20"/>
    <n v="9576"/>
    <n v="7026"/>
    <n v="73"/>
    <n v="8"/>
    <n v="8"/>
    <n v="0"/>
    <n v="82"/>
    <n v="110"/>
    <n v="2"/>
    <x v="0"/>
    <n v="89"/>
    <n v="0.13713549595971425"/>
    <x v="13"/>
    <s v="Wednesday"/>
    <x v="6"/>
    <s v="6-10"/>
  </r>
  <r>
    <s v="IG-2897"/>
    <s v="Instagram"/>
    <d v="2025-07-30T00:00:00"/>
    <d v="1899-12-30T16:55:00"/>
    <x v="3"/>
    <s v="Food"/>
    <n v="51154"/>
    <n v="12"/>
    <n v="111"/>
    <n v="27738"/>
    <n v="20060"/>
    <n v="817"/>
    <n v="115"/>
    <n v="189"/>
    <n v="122"/>
    <n v="132"/>
    <n v="510"/>
    <n v="63"/>
    <x v="1"/>
    <n v="1243"/>
    <n v="0.39214919654376978"/>
    <x v="13"/>
    <s v="Wednesday"/>
    <x v="6"/>
    <s v="11+"/>
  </r>
  <r>
    <s v="IG-2898"/>
    <s v="Instagram"/>
    <d v="2025-07-30T00:00:00"/>
    <d v="1899-12-30T18:21:00"/>
    <x v="0"/>
    <s v="Education"/>
    <n v="51100"/>
    <n v="13"/>
    <n v="164"/>
    <n v="13567"/>
    <n v="12151"/>
    <n v="700"/>
    <n v="59"/>
    <n v="85"/>
    <n v="374"/>
    <n v="80"/>
    <n v="286"/>
    <n v="40"/>
    <x v="1"/>
    <n v="1218"/>
    <n v="0.23778864970645794"/>
    <x v="3"/>
    <s v="Wednesday"/>
    <x v="6"/>
    <s v="11+"/>
  </r>
  <r>
    <s v="IG-2899"/>
    <s v="Instagram"/>
    <d v="2025-07-30T00:00:00"/>
    <d v="1899-12-30T20:06:00"/>
    <x v="1"/>
    <s v="Education"/>
    <n v="51351"/>
    <n v="4"/>
    <n v="52"/>
    <n v="25622"/>
    <n v="23473"/>
    <n v="578"/>
    <n v="60"/>
    <n v="64"/>
    <n v="0"/>
    <n v="464"/>
    <n v="165"/>
    <n v="11"/>
    <x v="1"/>
    <n v="702"/>
    <n v="0.45710891706101148"/>
    <x v="5"/>
    <s v="Wednesday"/>
    <x v="6"/>
    <s v="3-5"/>
  </r>
  <r>
    <s v="IG-2900"/>
    <s v="Instagram"/>
    <d v="2025-07-30T00:00:00"/>
    <d v="1899-12-30T20:30:00"/>
    <x v="0"/>
    <s v="Education"/>
    <n v="51154"/>
    <n v="4"/>
    <n v="200"/>
    <n v="12022"/>
    <n v="10444"/>
    <n v="428"/>
    <n v="59"/>
    <n v="65"/>
    <n v="321"/>
    <n v="94"/>
    <n v="131"/>
    <n v="32"/>
    <x v="1"/>
    <n v="873"/>
    <n v="0.20416780701411424"/>
    <x v="5"/>
    <s v="Wednesday"/>
    <x v="6"/>
    <s v="3-5"/>
  </r>
  <r>
    <s v="IG-2901"/>
    <s v="Instagram"/>
    <d v="2025-07-30T00:00:00"/>
    <d v="1899-12-30T21:12:00"/>
    <x v="2"/>
    <s v="Travel"/>
    <n v="51264"/>
    <n v="8"/>
    <n v="97"/>
    <n v="15151"/>
    <n v="11412"/>
    <n v="371"/>
    <n v="30"/>
    <n v="22"/>
    <n v="36"/>
    <n v="76"/>
    <n v="119"/>
    <n v="20"/>
    <x v="1"/>
    <n v="459"/>
    <n v="0.2226123595505618"/>
    <x v="6"/>
    <s v="Wednesday"/>
    <x v="6"/>
    <s v="6-10"/>
  </r>
  <r>
    <s v="IG-2902"/>
    <s v="Instagram"/>
    <d v="2025-07-30T00:00:00"/>
    <d v="1899-12-30T22:24:00"/>
    <x v="3"/>
    <s v="Tech"/>
    <n v="51426"/>
    <n v="8"/>
    <n v="102"/>
    <n v="10613"/>
    <n v="9782"/>
    <n v="379"/>
    <n v="31"/>
    <n v="58"/>
    <n v="48"/>
    <n v="55"/>
    <n v="214"/>
    <n v="46"/>
    <x v="1"/>
    <n v="516"/>
    <n v="0.190215066308871"/>
    <x v="19"/>
    <s v="Wednesday"/>
    <x v="6"/>
    <s v="6-10"/>
  </r>
  <r>
    <s v="IG-2903"/>
    <s v="Instagram"/>
    <d v="2025-07-31T00:00:00"/>
    <d v="1899-12-30T02:07:00"/>
    <x v="0"/>
    <s v="Fitness"/>
    <n v="51483"/>
    <n v="8"/>
    <n v="1320"/>
    <n v="8164"/>
    <n v="7273"/>
    <n v="446"/>
    <n v="62"/>
    <n v="45"/>
    <n v="274"/>
    <n v="31"/>
    <n v="213"/>
    <n v="16"/>
    <x v="1"/>
    <n v="827"/>
    <n v="0.14126993376454364"/>
    <x v="21"/>
    <s v="Thursday"/>
    <x v="6"/>
    <s v="6-10"/>
  </r>
  <r>
    <s v="IG-2904"/>
    <s v="Instagram"/>
    <d v="2025-07-31T00:00:00"/>
    <d v="1899-12-30T02:52:00"/>
    <x v="0"/>
    <s v="Business"/>
    <n v="51342"/>
    <n v="11"/>
    <n v="311"/>
    <n v="7103"/>
    <n v="6503"/>
    <n v="268"/>
    <n v="22"/>
    <n v="25"/>
    <n v="122"/>
    <n v="76"/>
    <n v="124"/>
    <n v="17"/>
    <x v="1"/>
    <n v="437"/>
    <n v="0.12666043395270929"/>
    <x v="21"/>
    <s v="Thursday"/>
    <x v="6"/>
    <s v="11+"/>
  </r>
  <r>
    <s v="IG-2905"/>
    <s v="Instagram"/>
    <d v="2025-07-31T00:00:00"/>
    <d v="1899-12-30T08:00:00"/>
    <x v="3"/>
    <s v="Tech"/>
    <n v="51153"/>
    <n v="9"/>
    <n v="83"/>
    <n v="14837"/>
    <n v="13442"/>
    <n v="499"/>
    <n v="56"/>
    <n v="82"/>
    <n v="62"/>
    <n v="88"/>
    <n v="409"/>
    <n v="71"/>
    <x v="1"/>
    <n v="699"/>
    <n v="0.26278028659120678"/>
    <x v="0"/>
    <s v="Thursday"/>
    <x v="6"/>
    <s v="6-10"/>
  </r>
  <r>
    <s v="IG-2906"/>
    <s v="Instagram"/>
    <d v="2025-07-31T00:00:00"/>
    <d v="1899-12-30T08:02:00"/>
    <x v="2"/>
    <s v="Travel"/>
    <n v="51404"/>
    <n v="9"/>
    <n v="267"/>
    <n v="15959"/>
    <n v="13171"/>
    <n v="419"/>
    <n v="42"/>
    <n v="29"/>
    <n v="51"/>
    <n v="52"/>
    <n v="139"/>
    <n v="16"/>
    <x v="1"/>
    <n v="541"/>
    <n v="0.25622519648276398"/>
    <x v="0"/>
    <s v="Thursday"/>
    <x v="6"/>
    <s v="6-10"/>
  </r>
  <r>
    <s v="IG-2907"/>
    <s v="Instagram"/>
    <d v="2025-07-31T00:00:00"/>
    <d v="1899-12-30T08:59:00"/>
    <x v="0"/>
    <s v="Fashion"/>
    <n v="51160"/>
    <n v="7"/>
    <n v="705"/>
    <n v="16091"/>
    <n v="11804"/>
    <n v="593"/>
    <n v="46"/>
    <n v="99"/>
    <n v="408"/>
    <n v="63"/>
    <n v="344"/>
    <n v="16"/>
    <x v="1"/>
    <n v="1146"/>
    <n v="0.23072713057075842"/>
    <x v="0"/>
    <s v="Thursday"/>
    <x v="6"/>
    <s v="6-10"/>
  </r>
  <r>
    <s v="IG-2908"/>
    <s v="Instagram"/>
    <d v="2025-07-31T00:00:00"/>
    <d v="1899-12-30T15:41:00"/>
    <x v="3"/>
    <s v="Fitness"/>
    <n v="51219"/>
    <n v="5"/>
    <n v="121"/>
    <n v="16258"/>
    <n v="11711"/>
    <n v="624"/>
    <n v="94"/>
    <n v="115"/>
    <n v="92"/>
    <n v="92"/>
    <n v="182"/>
    <n v="52"/>
    <x v="1"/>
    <n v="925"/>
    <n v="0.22864561978953124"/>
    <x v="12"/>
    <s v="Thursday"/>
    <x v="6"/>
    <s v="3-5"/>
  </r>
  <r>
    <s v="IG-2909"/>
    <s v="Instagram"/>
    <d v="2025-07-31T00:00:00"/>
    <d v="1899-12-30T16:39:00"/>
    <x v="3"/>
    <s v="Food"/>
    <n v="51418"/>
    <n v="7"/>
    <n v="31"/>
    <n v="27261"/>
    <n v="23947"/>
    <n v="951"/>
    <n v="93"/>
    <n v="145"/>
    <n v="128"/>
    <n v="175"/>
    <n v="628"/>
    <n v="68"/>
    <x v="1"/>
    <n v="1317"/>
    <n v="0.4657318448792252"/>
    <x v="13"/>
    <s v="Thursday"/>
    <x v="6"/>
    <s v="6-10"/>
  </r>
  <r>
    <s v="IG-2910"/>
    <s v="Instagram"/>
    <d v="2025-07-31T00:00:00"/>
    <d v="1899-12-30T16:48:00"/>
    <x v="3"/>
    <s v="Fitness"/>
    <n v="51328"/>
    <n v="5"/>
    <n v="121"/>
    <n v="32794"/>
    <n v="26883"/>
    <n v="1316"/>
    <n v="206"/>
    <n v="309"/>
    <n v="253"/>
    <n v="74"/>
    <n v="349"/>
    <n v="57"/>
    <x v="1"/>
    <n v="2084"/>
    <n v="0.52374922069825436"/>
    <x v="13"/>
    <s v="Thursday"/>
    <x v="6"/>
    <s v="3-5"/>
  </r>
  <r>
    <s v="IG-2911"/>
    <s v="Instagram"/>
    <d v="2025-07-31T00:00:00"/>
    <d v="1899-12-30T18:17:00"/>
    <x v="0"/>
    <s v="Travel"/>
    <n v="51276"/>
    <n v="4"/>
    <n v="338"/>
    <n v="13983"/>
    <n v="11942"/>
    <n v="639"/>
    <n v="79"/>
    <n v="55"/>
    <n v="382"/>
    <n v="35"/>
    <n v="217"/>
    <n v="17"/>
    <x v="1"/>
    <n v="1155"/>
    <n v="0.23289648178485062"/>
    <x v="3"/>
    <s v="Thursday"/>
    <x v="6"/>
    <s v="3-5"/>
  </r>
  <r>
    <s v="IG-2912"/>
    <s v="Instagram"/>
    <d v="2025-07-31T00:00:00"/>
    <d v="1899-12-30T19:07:00"/>
    <x v="3"/>
    <s v="Education"/>
    <n v="51119"/>
    <n v="5"/>
    <n v="133"/>
    <n v="14295"/>
    <n v="11198"/>
    <n v="408"/>
    <n v="40"/>
    <n v="73"/>
    <n v="44"/>
    <n v="95"/>
    <n v="398"/>
    <n v="60"/>
    <x v="1"/>
    <n v="565"/>
    <n v="0.21905749329994717"/>
    <x v="4"/>
    <s v="Thursday"/>
    <x v="6"/>
    <s v="3-5"/>
  </r>
  <r>
    <s v="IG-2913"/>
    <s v="Instagram"/>
    <d v="2025-07-31T00:00:00"/>
    <d v="1899-12-30T19:53:00"/>
    <x v="1"/>
    <s v="Lifestyle"/>
    <n v="51414"/>
    <n v="4"/>
    <n v="33"/>
    <n v="13822"/>
    <n v="10710"/>
    <n v="79"/>
    <n v="9"/>
    <n v="12"/>
    <n v="0"/>
    <n v="145"/>
    <n v="129"/>
    <n v="7"/>
    <x v="1"/>
    <n v="100"/>
    <n v="0.20830902088925196"/>
    <x v="4"/>
    <s v="Thursday"/>
    <x v="6"/>
    <s v="3-5"/>
  </r>
  <r>
    <s v="IG-2914"/>
    <s v="Instagram"/>
    <d v="2025-07-31T00:00:00"/>
    <d v="1899-12-30T21:19:00"/>
    <x v="2"/>
    <s v="Business"/>
    <n v="51208"/>
    <n v="7"/>
    <n v="155"/>
    <n v="10611"/>
    <n v="8291"/>
    <n v="370"/>
    <n v="42"/>
    <n v="19"/>
    <n v="47"/>
    <n v="36"/>
    <n v="69"/>
    <n v="17"/>
    <x v="1"/>
    <n v="478"/>
    <n v="0.16190829557881581"/>
    <x v="6"/>
    <s v="Thursday"/>
    <x v="6"/>
    <s v="6-10"/>
  </r>
  <r>
    <s v="IG-2915"/>
    <s v="Instagram"/>
    <d v="2025-07-31T00:00:00"/>
    <d v="1899-12-30T21:34:00"/>
    <x v="0"/>
    <s v="Food"/>
    <n v="51321"/>
    <n v="11"/>
    <n v="178"/>
    <n v="14198"/>
    <n v="12466"/>
    <n v="494"/>
    <n v="56"/>
    <n v="64"/>
    <n v="305"/>
    <n v="82"/>
    <n v="298"/>
    <n v="34"/>
    <x v="1"/>
    <n v="919"/>
    <n v="0.24290251553944778"/>
    <x v="6"/>
    <s v="Thursday"/>
    <x v="6"/>
    <s v="11+"/>
  </r>
  <r>
    <s v="IG-2916"/>
    <s v="Instagram"/>
    <d v="2025-07-31T00:00:00"/>
    <d v="1899-12-30T21:53:00"/>
    <x v="0"/>
    <s v="Lifestyle"/>
    <n v="51324"/>
    <n v="4"/>
    <n v="338"/>
    <n v="14885"/>
    <n v="12033"/>
    <n v="386"/>
    <n v="54"/>
    <n v="72"/>
    <n v="315"/>
    <n v="79"/>
    <n v="148"/>
    <n v="32"/>
    <x v="1"/>
    <n v="827"/>
    <n v="0.23445171849427168"/>
    <x v="6"/>
    <s v="Thursday"/>
    <x v="6"/>
    <s v="3-5"/>
  </r>
  <r>
    <s v="IG-2917"/>
    <s v="Instagram"/>
    <d v="2025-07-31T00:00:00"/>
    <d v="1899-12-30T23:33:00"/>
    <x v="2"/>
    <s v="Travel"/>
    <n v="51186"/>
    <n v="7"/>
    <n v="337"/>
    <n v="13767"/>
    <n v="12002"/>
    <n v="452"/>
    <n v="30"/>
    <n v="20"/>
    <n v="43"/>
    <n v="32"/>
    <n v="170"/>
    <n v="10"/>
    <x v="1"/>
    <n v="545"/>
    <n v="0.23447817762669479"/>
    <x v="7"/>
    <s v="Thursday"/>
    <x v="6"/>
    <s v="6-10"/>
  </r>
  <r>
    <s v="IG-2918"/>
    <s v="Instagram"/>
    <d v="2025-08-01T00:00:00"/>
    <d v="1899-12-30T09:51:00"/>
    <x v="3"/>
    <s v="Business"/>
    <n v="51534"/>
    <n v="7"/>
    <n v="96"/>
    <n v="13081"/>
    <n v="10899"/>
    <n v="375"/>
    <n v="35"/>
    <n v="58"/>
    <n v="41"/>
    <n v="99"/>
    <n v="258"/>
    <n v="42"/>
    <x v="1"/>
    <n v="509"/>
    <n v="0.21149144254278729"/>
    <x v="16"/>
    <s v="Friday"/>
    <x v="7"/>
    <s v="6-10"/>
  </r>
  <r>
    <s v="IG-2919"/>
    <s v="Instagram"/>
    <d v="2025-08-01T00:00:00"/>
    <d v="1899-12-30T10:48:00"/>
    <x v="3"/>
    <s v="Lifestyle"/>
    <n v="51350"/>
    <n v="13"/>
    <n v="147"/>
    <n v="15728"/>
    <n v="11074"/>
    <n v="339"/>
    <n v="38"/>
    <n v="61"/>
    <n v="46"/>
    <n v="45"/>
    <n v="237"/>
    <n v="49"/>
    <x v="1"/>
    <n v="484"/>
    <n v="0.21565725413826681"/>
    <x v="17"/>
    <s v="Friday"/>
    <x v="7"/>
    <s v="11+"/>
  </r>
  <r>
    <s v="IG-2920"/>
    <s v="Instagram"/>
    <d v="2025-08-01T00:00:00"/>
    <d v="1899-12-30T11:33:00"/>
    <x v="2"/>
    <s v="Tech"/>
    <n v="51377"/>
    <n v="12"/>
    <n v="127"/>
    <n v="9104"/>
    <n v="6691"/>
    <n v="197"/>
    <n v="18"/>
    <n v="14"/>
    <n v="24"/>
    <n v="47"/>
    <n v="145"/>
    <n v="10"/>
    <x v="1"/>
    <n v="253"/>
    <n v="0.13023337291005702"/>
    <x v="11"/>
    <s v="Friday"/>
    <x v="7"/>
    <s v="11+"/>
  </r>
  <r>
    <s v="IG-2921"/>
    <s v="Instagram"/>
    <d v="2025-08-01T00:00:00"/>
    <d v="1899-12-30T12:50:00"/>
    <x v="1"/>
    <s v="Food"/>
    <n v="51355"/>
    <n v="3"/>
    <n v="57"/>
    <n v="8574"/>
    <n v="7336"/>
    <n v="88"/>
    <n v="14"/>
    <n v="12"/>
    <n v="0"/>
    <n v="32"/>
    <n v="78"/>
    <n v="4"/>
    <x v="1"/>
    <n v="114"/>
    <n v="0.14284879758543473"/>
    <x v="1"/>
    <s v="Friday"/>
    <x v="7"/>
    <s v="3-5"/>
  </r>
  <r>
    <s v="IG-2922"/>
    <s v="Instagram"/>
    <d v="2025-08-01T00:00:00"/>
    <d v="1899-12-30T16:16:00"/>
    <x v="3"/>
    <s v="Fitness"/>
    <n v="51240"/>
    <n v="8"/>
    <n v="55"/>
    <n v="29109"/>
    <n v="23179"/>
    <n v="1388"/>
    <n v="104"/>
    <n v="196"/>
    <n v="145"/>
    <n v="64"/>
    <n v="415"/>
    <n v="89"/>
    <x v="1"/>
    <n v="1833"/>
    <n v="0.45236143637782983"/>
    <x v="13"/>
    <s v="Friday"/>
    <x v="7"/>
    <s v="6-10"/>
  </r>
  <r>
    <s v="IG-2923"/>
    <s v="Instagram"/>
    <d v="2025-08-01T00:00:00"/>
    <d v="1899-12-30T16:38:00"/>
    <x v="3"/>
    <s v="Fashion"/>
    <n v="51249"/>
    <n v="11"/>
    <n v="87"/>
    <n v="41460"/>
    <n v="33390"/>
    <n v="1488"/>
    <n v="130"/>
    <n v="242"/>
    <n v="150"/>
    <n v="144"/>
    <n v="1135"/>
    <n v="90"/>
    <x v="1"/>
    <n v="2010"/>
    <n v="0.65152490780307903"/>
    <x v="13"/>
    <s v="Friday"/>
    <x v="7"/>
    <s v="11+"/>
  </r>
  <r>
    <s v="IG-2924"/>
    <s v="Instagram"/>
    <d v="2025-08-01T00:00:00"/>
    <d v="1899-12-30T16:48:00"/>
    <x v="1"/>
    <s v="Fitness"/>
    <n v="51073"/>
    <n v="8"/>
    <n v="142"/>
    <n v="16011"/>
    <n v="13869"/>
    <n v="138"/>
    <n v="18"/>
    <n v="17"/>
    <n v="0"/>
    <n v="296"/>
    <n v="108"/>
    <n v="4"/>
    <x v="0"/>
    <n v="173"/>
    <n v="0.27155248369980223"/>
    <x v="13"/>
    <s v="Friday"/>
    <x v="7"/>
    <s v="6-10"/>
  </r>
  <r>
    <s v="IG-2925"/>
    <s v="Instagram"/>
    <d v="2025-08-01T00:00:00"/>
    <d v="1899-12-30T19:23:00"/>
    <x v="0"/>
    <s v="Food"/>
    <n v="51183"/>
    <n v="7"/>
    <n v="356"/>
    <n v="28436"/>
    <n v="20027"/>
    <n v="769"/>
    <n v="107"/>
    <n v="108"/>
    <n v="480"/>
    <n v="106"/>
    <n v="268"/>
    <n v="54"/>
    <x v="1"/>
    <n v="1464"/>
    <n v="0.39128226168845126"/>
    <x v="4"/>
    <s v="Friday"/>
    <x v="7"/>
    <s v="6-10"/>
  </r>
  <r>
    <s v="IG-2926"/>
    <s v="Instagram"/>
    <d v="2025-08-01T00:00:00"/>
    <d v="1899-12-30T19:28:00"/>
    <x v="3"/>
    <s v="Education"/>
    <n v="51312"/>
    <n v="3"/>
    <n v="159"/>
    <n v="35981"/>
    <n v="28693"/>
    <n v="910"/>
    <n v="93"/>
    <n v="243"/>
    <n v="141"/>
    <n v="73"/>
    <n v="695"/>
    <n v="168"/>
    <x v="0"/>
    <n v="1387"/>
    <n v="0.55918693483005921"/>
    <x v="4"/>
    <s v="Friday"/>
    <x v="7"/>
    <s v="3-5"/>
  </r>
  <r>
    <s v="IG-2927"/>
    <s v="Instagram"/>
    <d v="2025-08-01T00:00:00"/>
    <d v="1899-12-30T19:46:00"/>
    <x v="3"/>
    <s v="Lifestyle"/>
    <n v="51397"/>
    <n v="10"/>
    <n v="76"/>
    <n v="59198"/>
    <n v="41796"/>
    <n v="1186"/>
    <n v="137"/>
    <n v="275"/>
    <n v="193"/>
    <n v="197"/>
    <n v="1716"/>
    <n v="274"/>
    <x v="1"/>
    <n v="1791"/>
    <n v="0.81319921396190442"/>
    <x v="4"/>
    <s v="Friday"/>
    <x v="7"/>
    <s v="6-10"/>
  </r>
  <r>
    <s v="IG-2928"/>
    <s v="Instagram"/>
    <d v="2025-08-01T00:00:00"/>
    <d v="1899-12-30T20:00:00"/>
    <x v="3"/>
    <s v="Food"/>
    <n v="51509"/>
    <n v="10"/>
    <n v="110"/>
    <n v="68567"/>
    <n v="56679"/>
    <n v="1663"/>
    <n v="184"/>
    <n v="376"/>
    <n v="228"/>
    <n v="333"/>
    <n v="2007"/>
    <n v="286"/>
    <x v="1"/>
    <n v="2451"/>
    <n v="1.1003708089848376"/>
    <x v="5"/>
    <s v="Friday"/>
    <x v="7"/>
    <s v="6-10"/>
  </r>
  <r>
    <s v="IG-2929"/>
    <s v="Instagram"/>
    <d v="2025-08-01T00:00:00"/>
    <d v="1899-12-30T20:44:00"/>
    <x v="1"/>
    <s v="Lifestyle"/>
    <n v="51382"/>
    <n v="4"/>
    <n v="23"/>
    <n v="8350"/>
    <n v="6233"/>
    <n v="69"/>
    <n v="11"/>
    <n v="10"/>
    <n v="0"/>
    <n v="113"/>
    <n v="90"/>
    <n v="2"/>
    <x v="1"/>
    <n v="90"/>
    <n v="0.12130707251566697"/>
    <x v="5"/>
    <s v="Friday"/>
    <x v="7"/>
    <s v="3-5"/>
  </r>
  <r>
    <s v="IG-2930"/>
    <s v="Instagram"/>
    <d v="2025-08-01T00:00:00"/>
    <d v="1899-12-30T21:29:00"/>
    <x v="2"/>
    <s v="Travel"/>
    <n v="51233"/>
    <n v="9"/>
    <n v="92"/>
    <n v="20914"/>
    <n v="14703"/>
    <n v="343"/>
    <n v="36"/>
    <n v="32"/>
    <n v="46"/>
    <n v="32"/>
    <n v="173"/>
    <n v="16"/>
    <x v="1"/>
    <n v="457"/>
    <n v="0.28698299923877191"/>
    <x v="6"/>
    <s v="Friday"/>
    <x v="7"/>
    <s v="6-10"/>
  </r>
  <r>
    <s v="IG-2931"/>
    <s v="Instagram"/>
    <d v="2025-08-01T00:00:00"/>
    <d v="1899-12-30T21:57:00"/>
    <x v="0"/>
    <s v="Tech"/>
    <n v="51345"/>
    <n v="5"/>
    <n v="234"/>
    <n v="19304"/>
    <n v="15007"/>
    <n v="541"/>
    <n v="56"/>
    <n v="44"/>
    <n v="258"/>
    <n v="72"/>
    <n v="162"/>
    <n v="40"/>
    <x v="1"/>
    <n v="899"/>
    <n v="0.29227772908754501"/>
    <x v="6"/>
    <s v="Friday"/>
    <x v="7"/>
    <s v="3-5"/>
  </r>
  <r>
    <s v="IG-2932"/>
    <s v="Instagram"/>
    <d v="2025-08-02T00:00:00"/>
    <d v="1899-12-30T01:04:00"/>
    <x v="1"/>
    <s v="Fitness"/>
    <n v="51364"/>
    <n v="10"/>
    <n v="50"/>
    <n v="3950"/>
    <n v="3366"/>
    <n v="61"/>
    <n v="8"/>
    <n v="10"/>
    <n v="0"/>
    <n v="42"/>
    <n v="33"/>
    <n v="1"/>
    <x v="1"/>
    <n v="79"/>
    <n v="6.5532279417490846E-2"/>
    <x v="22"/>
    <s v="Saturday"/>
    <x v="7"/>
    <s v="6-10"/>
  </r>
  <r>
    <s v="IG-2933"/>
    <s v="Instagram"/>
    <d v="2025-08-02T00:00:00"/>
    <d v="1899-12-30T08:14:00"/>
    <x v="1"/>
    <s v="Fashion"/>
    <n v="51250"/>
    <n v="7"/>
    <n v="32"/>
    <n v="13961"/>
    <n v="11777"/>
    <n v="241"/>
    <n v="20"/>
    <n v="25"/>
    <n v="0"/>
    <n v="58"/>
    <n v="143"/>
    <n v="7"/>
    <x v="1"/>
    <n v="286"/>
    <n v="0.22979512195121951"/>
    <x v="0"/>
    <s v="Saturday"/>
    <x v="7"/>
    <s v="6-10"/>
  </r>
  <r>
    <s v="IG-2934"/>
    <s v="Instagram"/>
    <d v="2025-08-02T00:00:00"/>
    <d v="1899-12-30T08:48:00"/>
    <x v="3"/>
    <s v="Fitness"/>
    <n v="51225"/>
    <n v="8"/>
    <n v="92"/>
    <n v="20827"/>
    <n v="16933"/>
    <n v="786"/>
    <n v="66"/>
    <n v="140"/>
    <n v="127"/>
    <n v="101"/>
    <n v="237"/>
    <n v="52"/>
    <x v="1"/>
    <n v="1119"/>
    <n v="0.3305612493899463"/>
    <x v="0"/>
    <s v="Saturday"/>
    <x v="7"/>
    <s v="6-10"/>
  </r>
  <r>
    <s v="IG-2935"/>
    <s v="Instagram"/>
    <d v="2025-08-02T00:00:00"/>
    <d v="1899-12-30T10:22:00"/>
    <x v="2"/>
    <s v="Food"/>
    <n v="51367"/>
    <n v="8"/>
    <n v="93"/>
    <n v="20530"/>
    <n v="15252"/>
    <n v="581"/>
    <n v="58"/>
    <n v="35"/>
    <n v="77"/>
    <n v="119"/>
    <n v="337"/>
    <n v="30"/>
    <x v="1"/>
    <n v="751"/>
    <n v="0.29692214846107423"/>
    <x v="17"/>
    <s v="Saturday"/>
    <x v="7"/>
    <s v="6-10"/>
  </r>
  <r>
    <s v="IG-2936"/>
    <s v="Instagram"/>
    <d v="2025-08-02T00:00:00"/>
    <d v="1899-12-30T11:03:00"/>
    <x v="0"/>
    <s v="Tech"/>
    <n v="51782"/>
    <n v="8"/>
    <n v="293"/>
    <n v="18341"/>
    <n v="16835"/>
    <n v="713"/>
    <n v="76"/>
    <n v="98"/>
    <n v="442"/>
    <n v="120"/>
    <n v="224"/>
    <n v="19"/>
    <x v="0"/>
    <n v="1329"/>
    <n v="0.32511297362017688"/>
    <x v="11"/>
    <s v="Saturday"/>
    <x v="7"/>
    <s v="6-10"/>
  </r>
  <r>
    <s v="IG-2937"/>
    <s v="Instagram"/>
    <d v="2025-08-02T00:00:00"/>
    <d v="1899-12-30T11:06:00"/>
    <x v="0"/>
    <s v="Food"/>
    <n v="51465"/>
    <n v="10"/>
    <n v="239"/>
    <n v="18337"/>
    <n v="15843"/>
    <n v="722"/>
    <n v="82"/>
    <n v="92"/>
    <n v="455"/>
    <n v="70"/>
    <n v="280"/>
    <n v="25"/>
    <x v="1"/>
    <n v="1351"/>
    <n v="0.30784027980180706"/>
    <x v="11"/>
    <s v="Saturday"/>
    <x v="7"/>
    <s v="6-10"/>
  </r>
  <r>
    <s v="IG-2938"/>
    <s v="Instagram"/>
    <d v="2025-08-02T00:00:00"/>
    <d v="1899-12-30T12:13:00"/>
    <x v="2"/>
    <s v="Fitness"/>
    <n v="51326"/>
    <n v="14"/>
    <n v="305"/>
    <n v="10092"/>
    <n v="7230"/>
    <n v="247"/>
    <n v="28"/>
    <n v="18"/>
    <n v="48"/>
    <n v="30"/>
    <n v="126"/>
    <n v="15"/>
    <x v="1"/>
    <n v="341"/>
    <n v="0.14086427931262907"/>
    <x v="1"/>
    <s v="Saturday"/>
    <x v="7"/>
    <s v="11+"/>
  </r>
  <r>
    <s v="IG-2939"/>
    <s v="Instagram"/>
    <d v="2025-08-02T00:00:00"/>
    <d v="1899-12-30T12:31:00"/>
    <x v="3"/>
    <s v="Fashion"/>
    <n v="51252"/>
    <n v="7"/>
    <n v="100"/>
    <n v="42841"/>
    <n v="30909"/>
    <n v="1208"/>
    <n v="104"/>
    <n v="145"/>
    <n v="147"/>
    <n v="157"/>
    <n v="543"/>
    <n v="153"/>
    <x v="1"/>
    <n v="1604"/>
    <n v="0.60307890423788335"/>
    <x v="1"/>
    <s v="Saturday"/>
    <x v="7"/>
    <s v="6-10"/>
  </r>
  <r>
    <s v="IG-2940"/>
    <s v="Instagram"/>
    <d v="2025-08-02T00:00:00"/>
    <d v="1899-12-30T12:41:00"/>
    <x v="2"/>
    <s v="Business"/>
    <n v="51331"/>
    <n v="6"/>
    <n v="158"/>
    <n v="16041"/>
    <n v="12091"/>
    <n v="515"/>
    <n v="46"/>
    <n v="25"/>
    <n v="59"/>
    <n v="46"/>
    <n v="142"/>
    <n v="19"/>
    <x v="1"/>
    <n v="645"/>
    <n v="0.23554966784204476"/>
    <x v="1"/>
    <s v="Saturday"/>
    <x v="7"/>
    <s v="6-10"/>
  </r>
  <r>
    <s v="IG-2941"/>
    <s v="Instagram"/>
    <d v="2025-08-02T00:00:00"/>
    <d v="1899-12-30T13:27:00"/>
    <x v="3"/>
    <s v="Lifestyle"/>
    <n v="51282"/>
    <n v="4"/>
    <n v="103"/>
    <n v="26607"/>
    <n v="22607"/>
    <n v="752"/>
    <n v="81"/>
    <n v="133"/>
    <n v="108"/>
    <n v="47"/>
    <n v="295"/>
    <n v="137"/>
    <x v="1"/>
    <n v="1074"/>
    <n v="0.44083694083694086"/>
    <x v="15"/>
    <s v="Saturday"/>
    <x v="7"/>
    <s v="3-5"/>
  </r>
  <r>
    <s v="IG-2942"/>
    <s v="Instagram"/>
    <d v="2025-08-02T00:00:00"/>
    <d v="1899-12-30T13:45:00"/>
    <x v="0"/>
    <s v="Travel"/>
    <n v="51300"/>
    <n v="11"/>
    <n v="280"/>
    <n v="13641"/>
    <n v="9992"/>
    <n v="394"/>
    <n v="50"/>
    <n v="50"/>
    <n v="261"/>
    <n v="89"/>
    <n v="104"/>
    <n v="31"/>
    <x v="1"/>
    <n v="755"/>
    <n v="0.19477582846003899"/>
    <x v="15"/>
    <s v="Saturday"/>
    <x v="7"/>
    <s v="11+"/>
  </r>
  <r>
    <s v="IG-2943"/>
    <s v="Instagram"/>
    <d v="2025-08-02T00:00:00"/>
    <d v="1899-12-30T16:01:00"/>
    <x v="0"/>
    <s v="Fitness"/>
    <n v="51101"/>
    <n v="5"/>
    <n v="549"/>
    <n v="25251"/>
    <n v="22940"/>
    <n v="1357"/>
    <n v="159"/>
    <n v="181"/>
    <n v="604"/>
    <n v="188"/>
    <n v="630"/>
    <n v="56"/>
    <x v="1"/>
    <n v="2301"/>
    <n v="0.44891489403338486"/>
    <x v="13"/>
    <s v="Saturday"/>
    <x v="7"/>
    <s v="3-5"/>
  </r>
  <r>
    <s v="IG-2944"/>
    <s v="Instagram"/>
    <d v="2025-08-02T00:00:00"/>
    <d v="1899-12-30T16:38:00"/>
    <x v="2"/>
    <s v="Education"/>
    <n v="51457"/>
    <n v="7"/>
    <n v="270"/>
    <n v="9755"/>
    <n v="7505"/>
    <n v="422"/>
    <n v="32"/>
    <n v="18"/>
    <n v="51"/>
    <n v="37"/>
    <n v="60"/>
    <n v="7"/>
    <x v="1"/>
    <n v="523"/>
    <n v="0.14584993295372836"/>
    <x v="13"/>
    <s v="Saturday"/>
    <x v="7"/>
    <s v="6-10"/>
  </r>
  <r>
    <s v="IG-2945"/>
    <s v="Instagram"/>
    <d v="2025-08-02T00:00:00"/>
    <d v="1899-12-30T16:41:00"/>
    <x v="3"/>
    <s v="Fashion"/>
    <n v="51239"/>
    <n v="8"/>
    <n v="60"/>
    <n v="19496"/>
    <n v="16584"/>
    <n v="765"/>
    <n v="88"/>
    <n v="159"/>
    <n v="103"/>
    <n v="113"/>
    <n v="218"/>
    <n v="38"/>
    <x v="1"/>
    <n v="1115"/>
    <n v="0.32365971232849977"/>
    <x v="13"/>
    <s v="Saturday"/>
    <x v="7"/>
    <s v="6-10"/>
  </r>
  <r>
    <s v="IG-2946"/>
    <s v="Instagram"/>
    <d v="2025-08-02T00:00:00"/>
    <d v="1899-12-30T18:09:00"/>
    <x v="0"/>
    <s v="Education"/>
    <n v="51571"/>
    <n v="4"/>
    <n v="281"/>
    <n v="7987"/>
    <n v="5930"/>
    <n v="295"/>
    <n v="40"/>
    <n v="39"/>
    <n v="156"/>
    <n v="64"/>
    <n v="94"/>
    <n v="19"/>
    <x v="1"/>
    <n v="530"/>
    <n v="0.11498710515599853"/>
    <x v="3"/>
    <s v="Saturday"/>
    <x v="7"/>
    <s v="3-5"/>
  </r>
  <r>
    <s v="IG-2947"/>
    <s v="Instagram"/>
    <d v="2025-08-02T00:00:00"/>
    <d v="1899-12-30T18:13:00"/>
    <x v="3"/>
    <s v="Fitness"/>
    <n v="51350"/>
    <n v="8"/>
    <n v="81"/>
    <n v="40295"/>
    <n v="36628"/>
    <n v="1393"/>
    <n v="119"/>
    <n v="370"/>
    <n v="246"/>
    <n v="96"/>
    <n v="1224"/>
    <n v="74"/>
    <x v="1"/>
    <n v="2128"/>
    <n v="0.71330087633885098"/>
    <x v="3"/>
    <s v="Saturday"/>
    <x v="7"/>
    <s v="6-10"/>
  </r>
  <r>
    <s v="IG-2948"/>
    <s v="Instagram"/>
    <d v="2025-08-02T00:00:00"/>
    <d v="1899-12-30T18:22:00"/>
    <x v="0"/>
    <s v="Education"/>
    <n v="51282"/>
    <n v="8"/>
    <n v="546"/>
    <n v="13159"/>
    <n v="10965"/>
    <n v="608"/>
    <n v="50"/>
    <n v="61"/>
    <n v="284"/>
    <n v="114"/>
    <n v="272"/>
    <n v="12"/>
    <x v="1"/>
    <n v="1003"/>
    <n v="0.21381771381771381"/>
    <x v="3"/>
    <s v="Saturday"/>
    <x v="7"/>
    <s v="6-10"/>
  </r>
  <r>
    <s v="IG-2949"/>
    <s v="Instagram"/>
    <d v="2025-08-02T00:00:00"/>
    <d v="1899-12-30T19:27:00"/>
    <x v="0"/>
    <s v="Tech"/>
    <n v="51485"/>
    <n v="12"/>
    <n v="286"/>
    <n v="20407"/>
    <n v="15422"/>
    <n v="637"/>
    <n v="53"/>
    <n v="68"/>
    <n v="265"/>
    <n v="39"/>
    <n v="160"/>
    <n v="19"/>
    <x v="1"/>
    <n v="1023"/>
    <n v="0.29954355637564339"/>
    <x v="4"/>
    <s v="Saturday"/>
    <x v="7"/>
    <s v="11+"/>
  </r>
  <r>
    <s v="IG-2950"/>
    <s v="Instagram"/>
    <d v="2025-08-02T00:00:00"/>
    <d v="1899-12-30T19:29:00"/>
    <x v="0"/>
    <s v="Travel"/>
    <n v="51324"/>
    <n v="6"/>
    <n v="589"/>
    <n v="17116"/>
    <n v="11972"/>
    <n v="520"/>
    <n v="76"/>
    <n v="88"/>
    <n v="331"/>
    <n v="30"/>
    <n v="358"/>
    <n v="12"/>
    <x v="1"/>
    <n v="1015"/>
    <n v="0.23326319070999921"/>
    <x v="4"/>
    <s v="Saturday"/>
    <x v="7"/>
    <s v="6-10"/>
  </r>
  <r>
    <s v="IG-2951"/>
    <s v="Instagram"/>
    <d v="2025-08-02T00:00:00"/>
    <d v="1899-12-30T19:31:00"/>
    <x v="0"/>
    <s v="Fashion"/>
    <n v="51211"/>
    <n v="11"/>
    <n v="210"/>
    <n v="14185"/>
    <n v="12198"/>
    <n v="493"/>
    <n v="36"/>
    <n v="42"/>
    <n v="220"/>
    <n v="41"/>
    <n v="168"/>
    <n v="26"/>
    <x v="1"/>
    <n v="791"/>
    <n v="0.23819101364941125"/>
    <x v="4"/>
    <s v="Saturday"/>
    <x v="7"/>
    <s v="11+"/>
  </r>
  <r>
    <s v="IG-2952"/>
    <s v="Instagram"/>
    <d v="2025-08-02T00:00:00"/>
    <d v="1899-12-30T20:53:00"/>
    <x v="3"/>
    <s v="Education"/>
    <n v="51409"/>
    <n v="10"/>
    <n v="90"/>
    <n v="41235"/>
    <n v="35296"/>
    <n v="1257"/>
    <n v="142"/>
    <n v="337"/>
    <n v="185"/>
    <n v="308"/>
    <n v="587"/>
    <n v="195"/>
    <x v="1"/>
    <n v="1921"/>
    <n v="0.68657239004843507"/>
    <x v="5"/>
    <s v="Saturday"/>
    <x v="7"/>
    <s v="6-10"/>
  </r>
  <r>
    <s v="IG-2953"/>
    <s v="Instagram"/>
    <d v="2025-08-03T00:00:00"/>
    <d v="1899-12-30T08:08:00"/>
    <x v="2"/>
    <s v="Tech"/>
    <n v="51250"/>
    <n v="10"/>
    <n v="146"/>
    <n v="24292"/>
    <n v="19752"/>
    <n v="659"/>
    <n v="73"/>
    <n v="64"/>
    <n v="104"/>
    <n v="85"/>
    <n v="226"/>
    <n v="19"/>
    <x v="1"/>
    <n v="900"/>
    <n v="0.38540487804878049"/>
    <x v="0"/>
    <s v="Sunday"/>
    <x v="7"/>
    <s v="6-10"/>
  </r>
  <r>
    <s v="IG-2954"/>
    <s v="Instagram"/>
    <d v="2025-08-03T00:00:00"/>
    <d v="1899-12-30T08:26:00"/>
    <x v="2"/>
    <s v="Travel"/>
    <n v="51335"/>
    <n v="7"/>
    <n v="126"/>
    <n v="40658"/>
    <n v="31076"/>
    <n v="1266"/>
    <n v="127"/>
    <n v="82"/>
    <n v="163"/>
    <n v="71"/>
    <n v="747"/>
    <n v="50"/>
    <x v="1"/>
    <n v="1638"/>
    <n v="0.60535696892958024"/>
    <x v="0"/>
    <s v="Sunday"/>
    <x v="7"/>
    <s v="6-10"/>
  </r>
  <r>
    <s v="IG-2955"/>
    <s v="Instagram"/>
    <d v="2025-08-03T00:00:00"/>
    <d v="1899-12-30T11:09:00"/>
    <x v="0"/>
    <s v="Travel"/>
    <n v="51542"/>
    <n v="12"/>
    <n v="348"/>
    <n v="10650"/>
    <n v="7904"/>
    <n v="289"/>
    <n v="31"/>
    <n v="33"/>
    <n v="264"/>
    <n v="74"/>
    <n v="232"/>
    <n v="11"/>
    <x v="1"/>
    <n v="617"/>
    <n v="0.15335066547669862"/>
    <x v="11"/>
    <s v="Sunday"/>
    <x v="7"/>
    <s v="11+"/>
  </r>
  <r>
    <s v="IG-2956"/>
    <s v="Instagram"/>
    <d v="2025-08-03T00:00:00"/>
    <d v="1899-12-30T14:51:00"/>
    <x v="3"/>
    <s v="Food"/>
    <n v="51311"/>
    <n v="3"/>
    <n v="199"/>
    <n v="53526"/>
    <n v="39478"/>
    <n v="1826"/>
    <n v="123"/>
    <n v="359"/>
    <n v="193"/>
    <n v="255"/>
    <n v="1082"/>
    <n v="201"/>
    <x v="1"/>
    <n v="2501"/>
    <n v="0.76938668121845222"/>
    <x v="2"/>
    <s v="Sunday"/>
    <x v="7"/>
    <s v="3-5"/>
  </r>
  <r>
    <s v="IG-2957"/>
    <s v="Instagram"/>
    <d v="2025-08-03T00:00:00"/>
    <d v="1899-12-30T17:37:00"/>
    <x v="3"/>
    <s v="Food"/>
    <n v="51391"/>
    <n v="3"/>
    <n v="129"/>
    <n v="30683"/>
    <n v="22281"/>
    <n v="913"/>
    <n v="68"/>
    <n v="198"/>
    <n v="104"/>
    <n v="91"/>
    <n v="585"/>
    <n v="60"/>
    <x v="1"/>
    <n v="1283"/>
    <n v="0.43355840516822014"/>
    <x v="14"/>
    <s v="Sunday"/>
    <x v="7"/>
    <s v="3-5"/>
  </r>
  <r>
    <s v="IG-2958"/>
    <s v="Instagram"/>
    <d v="2025-08-03T00:00:00"/>
    <d v="1899-12-30T19:44:00"/>
    <x v="0"/>
    <s v="Fitness"/>
    <n v="51386"/>
    <n v="3"/>
    <n v="475"/>
    <n v="17792"/>
    <n v="14808"/>
    <n v="394"/>
    <n v="66"/>
    <n v="77"/>
    <n v="402"/>
    <n v="99"/>
    <n v="230"/>
    <n v="17"/>
    <x v="1"/>
    <n v="939"/>
    <n v="0.28817187560814228"/>
    <x v="4"/>
    <s v="Sunday"/>
    <x v="7"/>
    <s v="3-5"/>
  </r>
  <r>
    <s v="IG-2959"/>
    <s v="Instagram"/>
    <d v="2025-08-03T00:00:00"/>
    <d v="1899-12-30T20:06:00"/>
    <x v="3"/>
    <s v="Fitness"/>
    <n v="51372"/>
    <n v="6"/>
    <n v="51"/>
    <n v="96561"/>
    <n v="79605"/>
    <n v="2768"/>
    <n v="296"/>
    <n v="600"/>
    <n v="349"/>
    <n v="556"/>
    <n v="2918"/>
    <n v="212"/>
    <x v="0"/>
    <n v="4013"/>
    <n v="1.5495795374912404"/>
    <x v="5"/>
    <s v="Sunday"/>
    <x v="7"/>
    <s v="6-10"/>
  </r>
  <r>
    <s v="IG-2960"/>
    <s v="Instagram"/>
    <d v="2025-08-03T00:00:00"/>
    <d v="1899-12-30T21:13:00"/>
    <x v="1"/>
    <s v="Food"/>
    <n v="51582"/>
    <n v="5"/>
    <n v="20"/>
    <n v="9332"/>
    <n v="7215"/>
    <n v="141"/>
    <n v="19"/>
    <n v="18"/>
    <n v="0"/>
    <n v="77"/>
    <n v="88"/>
    <n v="4"/>
    <x v="1"/>
    <n v="178"/>
    <n v="0.13987437478190065"/>
    <x v="6"/>
    <s v="Sunday"/>
    <x v="7"/>
    <s v="3-5"/>
  </r>
  <r>
    <s v="IG-2961"/>
    <s v="Instagram"/>
    <d v="2025-08-03T00:00:00"/>
    <d v="1899-12-30T22:27:00"/>
    <x v="3"/>
    <s v="Education"/>
    <n v="51266"/>
    <n v="4"/>
    <n v="215"/>
    <n v="20725"/>
    <n v="18059"/>
    <n v="693"/>
    <n v="68"/>
    <n v="107"/>
    <n v="74"/>
    <n v="48"/>
    <n v="406"/>
    <n v="92"/>
    <x v="1"/>
    <n v="942"/>
    <n v="0.35226075761713416"/>
    <x v="19"/>
    <s v="Sunday"/>
    <x v="7"/>
    <s v="3-5"/>
  </r>
  <r>
    <s v="IG-2962"/>
    <s v="Instagram"/>
    <d v="2025-08-04T00:00:00"/>
    <d v="1899-12-30T04:56:00"/>
    <x v="3"/>
    <s v="Lifestyle"/>
    <n v="51552"/>
    <n v="6"/>
    <n v="136"/>
    <n v="13408"/>
    <n v="10258"/>
    <n v="309"/>
    <n v="40"/>
    <n v="78"/>
    <n v="39"/>
    <n v="45"/>
    <n v="136"/>
    <n v="38"/>
    <x v="1"/>
    <n v="466"/>
    <n v="0.19898355058969583"/>
    <x v="20"/>
    <s v="Monday"/>
    <x v="7"/>
    <s v="6-10"/>
  </r>
  <r>
    <s v="IG-2963"/>
    <s v="Instagram"/>
    <d v="2025-08-04T00:00:00"/>
    <d v="1899-12-30T09:01:00"/>
    <x v="2"/>
    <s v="Education"/>
    <n v="51444"/>
    <n v="7"/>
    <n v="107"/>
    <n v="11837"/>
    <n v="8965"/>
    <n v="470"/>
    <n v="46"/>
    <n v="34"/>
    <n v="57"/>
    <n v="32"/>
    <n v="84"/>
    <n v="13"/>
    <x v="1"/>
    <n v="607"/>
    <n v="0.1742671642951559"/>
    <x v="16"/>
    <s v="Monday"/>
    <x v="7"/>
    <s v="6-10"/>
  </r>
  <r>
    <s v="IG-2964"/>
    <s v="Instagram"/>
    <d v="2025-08-04T00:00:00"/>
    <d v="1899-12-30T09:18:00"/>
    <x v="0"/>
    <s v="Travel"/>
    <n v="51320"/>
    <n v="11"/>
    <n v="190"/>
    <n v="12269"/>
    <n v="9839"/>
    <n v="394"/>
    <n v="43"/>
    <n v="62"/>
    <n v="289"/>
    <n v="54"/>
    <n v="250"/>
    <n v="17"/>
    <x v="1"/>
    <n v="788"/>
    <n v="0.19171862821512081"/>
    <x v="16"/>
    <s v="Monday"/>
    <x v="7"/>
    <s v="11+"/>
  </r>
  <r>
    <s v="IG-2965"/>
    <s v="Instagram"/>
    <d v="2025-08-04T00:00:00"/>
    <d v="1899-12-30T12:15:00"/>
    <x v="2"/>
    <s v="Fitness"/>
    <n v="51581"/>
    <n v="10"/>
    <n v="191"/>
    <n v="23342"/>
    <n v="18912"/>
    <n v="483"/>
    <n v="64"/>
    <n v="41"/>
    <n v="70"/>
    <n v="139"/>
    <n v="470"/>
    <n v="22"/>
    <x v="1"/>
    <n v="658"/>
    <n v="0.36664663345030146"/>
    <x v="1"/>
    <s v="Monday"/>
    <x v="7"/>
    <s v="6-10"/>
  </r>
  <r>
    <s v="IG-2966"/>
    <s v="Instagram"/>
    <d v="2025-08-04T00:00:00"/>
    <d v="1899-12-30T19:44:00"/>
    <x v="0"/>
    <s v="Food"/>
    <n v="51363"/>
    <n v="11"/>
    <n v="277"/>
    <n v="20674"/>
    <n v="14259"/>
    <n v="492"/>
    <n v="70"/>
    <n v="77"/>
    <n v="299"/>
    <n v="108"/>
    <n v="176"/>
    <n v="36"/>
    <x v="1"/>
    <n v="938"/>
    <n v="0.27761228900181062"/>
    <x v="4"/>
    <s v="Monday"/>
    <x v="7"/>
    <s v="11+"/>
  </r>
  <r>
    <s v="IG-2967"/>
    <s v="Instagram"/>
    <d v="2025-08-05T00:00:00"/>
    <d v="1899-12-30T03:15:00"/>
    <x v="0"/>
    <s v="Business"/>
    <n v="51904"/>
    <n v="6"/>
    <n v="532"/>
    <n v="8440"/>
    <n v="7710"/>
    <n v="574"/>
    <n v="55"/>
    <n v="83"/>
    <n v="286"/>
    <n v="44"/>
    <n v="194"/>
    <n v="9"/>
    <x v="1"/>
    <n v="998"/>
    <n v="0.14854346485819975"/>
    <x v="23"/>
    <s v="Tuesday"/>
    <x v="7"/>
    <s v="6-10"/>
  </r>
  <r>
    <s v="IG-2968"/>
    <s v="Instagram"/>
    <d v="2025-08-05T00:00:00"/>
    <d v="1899-12-30T07:09:00"/>
    <x v="3"/>
    <s v="Fashion"/>
    <n v="51619"/>
    <n v="9"/>
    <n v="85"/>
    <n v="39907"/>
    <n v="31201"/>
    <n v="891"/>
    <n v="88"/>
    <n v="175"/>
    <n v="116"/>
    <n v="105"/>
    <n v="933"/>
    <n v="114"/>
    <x v="1"/>
    <n v="1270"/>
    <n v="0.60444797458300237"/>
    <x v="10"/>
    <s v="Tuesday"/>
    <x v="7"/>
    <s v="6-10"/>
  </r>
  <r>
    <s v="IG-2969"/>
    <s v="Instagram"/>
    <d v="2025-08-05T00:00:00"/>
    <d v="1899-12-30T08:40:00"/>
    <x v="0"/>
    <s v="Business"/>
    <n v="51701"/>
    <n v="9"/>
    <n v="128"/>
    <n v="15947"/>
    <n v="11211"/>
    <n v="489"/>
    <n v="51"/>
    <n v="71"/>
    <n v="329"/>
    <n v="82"/>
    <n v="273"/>
    <n v="33"/>
    <x v="1"/>
    <n v="940"/>
    <n v="0.21684300110249319"/>
    <x v="0"/>
    <s v="Tuesday"/>
    <x v="7"/>
    <s v="6-10"/>
  </r>
  <r>
    <s v="IG-2970"/>
    <s v="Instagram"/>
    <d v="2025-08-05T00:00:00"/>
    <d v="1899-12-30T11:04:00"/>
    <x v="2"/>
    <s v="Travel"/>
    <n v="51552"/>
    <n v="6"/>
    <n v="78"/>
    <n v="9322"/>
    <n v="7882"/>
    <n v="300"/>
    <n v="31"/>
    <n v="25"/>
    <n v="45"/>
    <n v="19"/>
    <n v="110"/>
    <n v="16"/>
    <x v="1"/>
    <n v="401"/>
    <n v="0.1528941651148355"/>
    <x v="11"/>
    <s v="Tuesday"/>
    <x v="7"/>
    <s v="6-10"/>
  </r>
  <r>
    <s v="IG-2971"/>
    <s v="Instagram"/>
    <d v="2025-08-05T00:00:00"/>
    <d v="1899-12-30T11:38:00"/>
    <x v="3"/>
    <s v="Education"/>
    <n v="51561"/>
    <n v="5"/>
    <n v="83"/>
    <n v="18753"/>
    <n v="14694"/>
    <n v="755"/>
    <n v="49"/>
    <n v="116"/>
    <n v="65"/>
    <n v="94"/>
    <n v="548"/>
    <n v="72"/>
    <x v="1"/>
    <n v="985"/>
    <n v="0.28498283586431605"/>
    <x v="11"/>
    <s v="Tuesday"/>
    <x v="7"/>
    <s v="3-5"/>
  </r>
  <r>
    <s v="IG-2972"/>
    <s v="Instagram"/>
    <d v="2025-08-05T00:00:00"/>
    <d v="1899-12-30T12:06:00"/>
    <x v="1"/>
    <s v="Fashion"/>
    <n v="51505"/>
    <n v="5"/>
    <n v="42"/>
    <n v="3493"/>
    <n v="3044"/>
    <n v="35"/>
    <n v="4"/>
    <n v="3"/>
    <n v="0"/>
    <n v="60"/>
    <n v="20"/>
    <n v="1"/>
    <x v="1"/>
    <n v="42"/>
    <n v="5.9101058149694206E-2"/>
    <x v="1"/>
    <s v="Tuesday"/>
    <x v="7"/>
    <s v="3-5"/>
  </r>
  <r>
    <s v="IG-2973"/>
    <s v="Instagram"/>
    <d v="2025-08-05T00:00:00"/>
    <d v="1899-12-30T13:50:00"/>
    <x v="0"/>
    <s v="Food"/>
    <n v="51405"/>
    <n v="14"/>
    <n v="178"/>
    <n v="14126"/>
    <n v="12358"/>
    <n v="452"/>
    <n v="46"/>
    <n v="47"/>
    <n v="192"/>
    <n v="88"/>
    <n v="148"/>
    <n v="25"/>
    <x v="1"/>
    <n v="737"/>
    <n v="0.2404046298998152"/>
    <x v="15"/>
    <s v="Tuesday"/>
    <x v="7"/>
    <s v="11+"/>
  </r>
  <r>
    <s v="IG-2974"/>
    <s v="Instagram"/>
    <d v="2025-08-05T00:00:00"/>
    <d v="1899-12-30T14:26:00"/>
    <x v="1"/>
    <s v="Tech"/>
    <n v="51494"/>
    <n v="4"/>
    <n v="29"/>
    <n v="3008"/>
    <n v="2440"/>
    <n v="37"/>
    <n v="5"/>
    <n v="4"/>
    <n v="0"/>
    <n v="25"/>
    <n v="13"/>
    <n v="1"/>
    <x v="1"/>
    <n v="46"/>
    <n v="4.7384161261506193E-2"/>
    <x v="2"/>
    <s v="Tuesday"/>
    <x v="7"/>
    <s v="3-5"/>
  </r>
  <r>
    <s v="IG-2975"/>
    <s v="Instagram"/>
    <d v="2025-08-05T00:00:00"/>
    <d v="1899-12-30T16:15:00"/>
    <x v="1"/>
    <s v="Fashion"/>
    <n v="51307"/>
    <n v="10"/>
    <n v="87"/>
    <n v="5480"/>
    <n v="3938"/>
    <n v="75"/>
    <n v="8"/>
    <n v="11"/>
    <n v="0"/>
    <n v="22"/>
    <n v="30"/>
    <n v="2"/>
    <x v="1"/>
    <n v="94"/>
    <n v="7.6753659344728789E-2"/>
    <x v="13"/>
    <s v="Tuesday"/>
    <x v="7"/>
    <s v="6-10"/>
  </r>
  <r>
    <s v="IG-2976"/>
    <s v="Instagram"/>
    <d v="2025-08-05T00:00:00"/>
    <d v="1899-12-30T16:30:00"/>
    <x v="1"/>
    <s v="Tech"/>
    <n v="51401"/>
    <n v="14"/>
    <n v="52"/>
    <n v="5372"/>
    <n v="3746"/>
    <n v="53"/>
    <n v="7"/>
    <n v="10"/>
    <n v="0"/>
    <n v="63"/>
    <n v="47"/>
    <n v="1"/>
    <x v="1"/>
    <n v="70"/>
    <n v="7.2877959572770962E-2"/>
    <x v="13"/>
    <s v="Tuesday"/>
    <x v="7"/>
    <s v="11+"/>
  </r>
  <r>
    <s v="IG-2977"/>
    <s v="Instagram"/>
    <d v="2025-08-05T00:00:00"/>
    <d v="1899-12-30T16:33:00"/>
    <x v="3"/>
    <s v="Fitness"/>
    <n v="51512"/>
    <n v="6"/>
    <n v="32"/>
    <n v="23838"/>
    <n v="17520"/>
    <n v="704"/>
    <n v="74"/>
    <n v="164"/>
    <n v="142"/>
    <n v="78"/>
    <n v="384"/>
    <n v="42"/>
    <x v="1"/>
    <n v="1084"/>
    <n v="0.34011492467774501"/>
    <x v="13"/>
    <s v="Tuesday"/>
    <x v="7"/>
    <s v="6-10"/>
  </r>
  <r>
    <s v="IG-2978"/>
    <s v="Instagram"/>
    <d v="2025-08-05T00:00:00"/>
    <d v="1899-12-30T19:11:00"/>
    <x v="3"/>
    <s v="Tech"/>
    <n v="51414"/>
    <n v="6"/>
    <n v="110"/>
    <n v="36291"/>
    <n v="28185"/>
    <n v="1348"/>
    <n v="129"/>
    <n v="210"/>
    <n v="193"/>
    <n v="76"/>
    <n v="510"/>
    <n v="85"/>
    <x v="1"/>
    <n v="1880"/>
    <n v="0.54819698914692494"/>
    <x v="4"/>
    <s v="Tuesday"/>
    <x v="7"/>
    <s v="6-10"/>
  </r>
  <r>
    <s v="IG-2979"/>
    <s v="Instagram"/>
    <d v="2025-08-05T00:00:00"/>
    <d v="1899-12-30T19:50:00"/>
    <x v="0"/>
    <s v="Food"/>
    <n v="51529"/>
    <n v="6"/>
    <n v="187"/>
    <n v="35861"/>
    <n v="29707"/>
    <n v="1146"/>
    <n v="93"/>
    <n v="162"/>
    <n v="576"/>
    <n v="132"/>
    <n v="374"/>
    <n v="65"/>
    <x v="1"/>
    <n v="1977"/>
    <n v="0.57651031458013935"/>
    <x v="4"/>
    <s v="Tuesday"/>
    <x v="7"/>
    <s v="6-10"/>
  </r>
  <r>
    <s v="IG-2980"/>
    <s v="Instagram"/>
    <d v="2025-08-05T00:00:00"/>
    <d v="1899-12-30T19:59:00"/>
    <x v="2"/>
    <s v="Lifestyle"/>
    <n v="51744"/>
    <n v="12"/>
    <n v="632"/>
    <n v="9140"/>
    <n v="7785"/>
    <n v="207"/>
    <n v="19"/>
    <n v="10"/>
    <n v="27"/>
    <n v="24"/>
    <n v="140"/>
    <n v="13"/>
    <x v="1"/>
    <n v="263"/>
    <n v="0.15045222634508348"/>
    <x v="4"/>
    <s v="Tuesday"/>
    <x v="7"/>
    <s v="11+"/>
  </r>
  <r>
    <s v="IG-2981"/>
    <s v="Instagram"/>
    <d v="2025-08-05T00:00:00"/>
    <d v="1899-12-30T20:58:00"/>
    <x v="3"/>
    <s v="Education"/>
    <n v="51540"/>
    <n v="9"/>
    <n v="131"/>
    <n v="54583"/>
    <n v="41451"/>
    <n v="1554"/>
    <n v="173"/>
    <n v="259"/>
    <n v="244"/>
    <n v="354"/>
    <n v="1397"/>
    <n v="191"/>
    <x v="0"/>
    <n v="2230"/>
    <n v="0.80424912689173456"/>
    <x v="5"/>
    <s v="Tuesday"/>
    <x v="7"/>
    <s v="6-10"/>
  </r>
  <r>
    <s v="IG-2982"/>
    <s v="Instagram"/>
    <d v="2025-08-05T00:00:00"/>
    <d v="1899-12-30T21:29:00"/>
    <x v="3"/>
    <s v="Lifestyle"/>
    <n v="51541"/>
    <n v="8"/>
    <n v="104"/>
    <n v="11014"/>
    <n v="10076"/>
    <n v="319"/>
    <n v="33"/>
    <n v="55"/>
    <n v="24"/>
    <n v="68"/>
    <n v="183"/>
    <n v="31"/>
    <x v="1"/>
    <n v="431"/>
    <n v="0.19549484876118042"/>
    <x v="6"/>
    <s v="Tuesday"/>
    <x v="7"/>
    <s v="6-10"/>
  </r>
  <r>
    <s v="IG-2983"/>
    <s v="Instagram"/>
    <d v="2025-08-05T00:00:00"/>
    <d v="1899-12-30T22:00:00"/>
    <x v="0"/>
    <s v="Business"/>
    <n v="51431"/>
    <n v="8"/>
    <n v="157"/>
    <n v="9606"/>
    <n v="8286"/>
    <n v="598"/>
    <n v="41"/>
    <n v="97"/>
    <n v="284"/>
    <n v="103"/>
    <n v="140"/>
    <n v="26"/>
    <x v="1"/>
    <n v="1020"/>
    <n v="0.16110905873889289"/>
    <x v="19"/>
    <s v="Tuesday"/>
    <x v="7"/>
    <s v="6-10"/>
  </r>
  <r>
    <s v="IG-2984"/>
    <s v="Instagram"/>
    <d v="2025-08-06T00:00:00"/>
    <d v="1899-12-30T10:19:00"/>
    <x v="3"/>
    <s v="Fitness"/>
    <n v="51466"/>
    <n v="16"/>
    <n v="238"/>
    <n v="25075"/>
    <n v="22022"/>
    <n v="526"/>
    <n v="63"/>
    <n v="121"/>
    <n v="57"/>
    <n v="41"/>
    <n v="326"/>
    <n v="67"/>
    <x v="0"/>
    <n v="767"/>
    <n v="0.42789414370652468"/>
    <x v="17"/>
    <s v="Wednesday"/>
    <x v="7"/>
    <s v="11+"/>
  </r>
  <r>
    <s v="IG-2985"/>
    <s v="Instagram"/>
    <d v="2025-08-06T00:00:00"/>
    <d v="1899-12-30T11:45:00"/>
    <x v="2"/>
    <s v="Fitness"/>
    <n v="51812"/>
    <n v="11"/>
    <n v="235"/>
    <n v="7199"/>
    <n v="5830"/>
    <n v="214"/>
    <n v="22"/>
    <n v="11"/>
    <n v="24"/>
    <n v="33"/>
    <n v="125"/>
    <n v="13"/>
    <x v="1"/>
    <n v="271"/>
    <n v="0.1125221956303559"/>
    <x v="11"/>
    <s v="Wednesday"/>
    <x v="7"/>
    <s v="11+"/>
  </r>
  <r>
    <s v="IG-2986"/>
    <s v="Instagram"/>
    <d v="2025-08-06T00:00:00"/>
    <d v="1899-12-30T12:45:00"/>
    <x v="3"/>
    <s v="Education"/>
    <n v="51589"/>
    <n v="6"/>
    <n v="93"/>
    <n v="14802"/>
    <n v="11321"/>
    <n v="550"/>
    <n v="58"/>
    <n v="122"/>
    <n v="65"/>
    <n v="67"/>
    <n v="337"/>
    <n v="55"/>
    <x v="1"/>
    <n v="795"/>
    <n v="0.21944600593149702"/>
    <x v="1"/>
    <s v="Wednesday"/>
    <x v="7"/>
    <s v="6-10"/>
  </r>
  <r>
    <s v="IG-2987"/>
    <s v="Instagram"/>
    <d v="2025-08-06T00:00:00"/>
    <d v="1899-12-30T15:00:00"/>
    <x v="2"/>
    <s v="Fitness"/>
    <n v="51417"/>
    <n v="6"/>
    <n v="167"/>
    <n v="10131"/>
    <n v="7816"/>
    <n v="294"/>
    <n v="38"/>
    <n v="28"/>
    <n v="48"/>
    <n v="14"/>
    <n v="85"/>
    <n v="9"/>
    <x v="1"/>
    <n v="408"/>
    <n v="0.15201198047338429"/>
    <x v="12"/>
    <s v="Wednesday"/>
    <x v="7"/>
    <s v="6-10"/>
  </r>
  <r>
    <s v="IG-2988"/>
    <s v="Instagram"/>
    <d v="2025-08-06T00:00:00"/>
    <d v="1899-12-30T16:17:00"/>
    <x v="2"/>
    <s v="Food"/>
    <n v="51541"/>
    <n v="5"/>
    <n v="229"/>
    <n v="10954"/>
    <n v="7557"/>
    <n v="292"/>
    <n v="29"/>
    <n v="18"/>
    <n v="44"/>
    <n v="37"/>
    <n v="81"/>
    <n v="13"/>
    <x v="1"/>
    <n v="383"/>
    <n v="0.14662113657088532"/>
    <x v="13"/>
    <s v="Wednesday"/>
    <x v="7"/>
    <s v="3-5"/>
  </r>
  <r>
    <s v="IG-2989"/>
    <s v="Instagram"/>
    <d v="2025-08-06T00:00:00"/>
    <d v="1899-12-30T16:19:00"/>
    <x v="0"/>
    <s v="Tech"/>
    <n v="51502"/>
    <n v="6"/>
    <n v="188"/>
    <n v="12404"/>
    <n v="11176"/>
    <n v="588"/>
    <n v="50"/>
    <n v="72"/>
    <n v="348"/>
    <n v="75"/>
    <n v="226"/>
    <n v="17"/>
    <x v="1"/>
    <n v="1058"/>
    <n v="0.21700128150363093"/>
    <x v="13"/>
    <s v="Wednesday"/>
    <x v="7"/>
    <s v="6-10"/>
  </r>
  <r>
    <s v="IG-2990"/>
    <s v="Instagram"/>
    <d v="2025-08-06T00:00:00"/>
    <d v="1899-12-30T16:21:00"/>
    <x v="0"/>
    <s v="Travel"/>
    <n v="51662"/>
    <n v="3"/>
    <n v="252"/>
    <n v="18729"/>
    <n v="16037"/>
    <n v="557"/>
    <n v="63"/>
    <n v="96"/>
    <n v="433"/>
    <n v="70"/>
    <n v="340"/>
    <n v="38"/>
    <x v="1"/>
    <n v="1149"/>
    <n v="0.31042158646587431"/>
    <x v="13"/>
    <s v="Wednesday"/>
    <x v="7"/>
    <s v="3-5"/>
  </r>
  <r>
    <s v="IG-2991"/>
    <s v="Instagram"/>
    <d v="2025-08-06T00:00:00"/>
    <d v="1899-12-30T18:01:00"/>
    <x v="0"/>
    <s v="Food"/>
    <n v="51482"/>
    <n v="4"/>
    <n v="142"/>
    <n v="34976"/>
    <n v="26475"/>
    <n v="1238"/>
    <n v="123"/>
    <n v="149"/>
    <n v="628"/>
    <n v="88"/>
    <n v="565"/>
    <n v="38"/>
    <x v="1"/>
    <n v="2138"/>
    <n v="0.514257410357018"/>
    <x v="3"/>
    <s v="Wednesday"/>
    <x v="7"/>
    <s v="3-5"/>
  </r>
  <r>
    <s v="IG-2992"/>
    <s v="Instagram"/>
    <d v="2025-08-06T00:00:00"/>
    <d v="1899-12-30T18:05:00"/>
    <x v="3"/>
    <s v="Fashion"/>
    <n v="51575"/>
    <n v="9"/>
    <n v="174"/>
    <n v="34163"/>
    <n v="29023"/>
    <n v="677"/>
    <n v="73"/>
    <n v="157"/>
    <n v="113"/>
    <n v="218"/>
    <n v="499"/>
    <n v="109"/>
    <x v="1"/>
    <n v="1020"/>
    <n v="0.56273388269510427"/>
    <x v="3"/>
    <s v="Wednesday"/>
    <x v="7"/>
    <s v="6-10"/>
  </r>
  <r>
    <s v="IG-2993"/>
    <s v="Instagram"/>
    <d v="2025-08-06T00:00:00"/>
    <d v="1899-12-30T19:49:00"/>
    <x v="0"/>
    <s v="Travel"/>
    <n v="51693"/>
    <n v="9"/>
    <n v="509"/>
    <n v="9039"/>
    <n v="7775"/>
    <n v="298"/>
    <n v="29"/>
    <n v="34"/>
    <n v="126"/>
    <n v="32"/>
    <n v="95"/>
    <n v="20"/>
    <x v="1"/>
    <n v="487"/>
    <n v="0.15040721180817518"/>
    <x v="4"/>
    <s v="Wednesday"/>
    <x v="7"/>
    <s v="6-10"/>
  </r>
  <r>
    <s v="IG-2994"/>
    <s v="Instagram"/>
    <d v="2025-08-06T00:00:00"/>
    <d v="1899-12-30T19:49:00"/>
    <x v="3"/>
    <s v="Tech"/>
    <n v="51535"/>
    <n v="6"/>
    <n v="127"/>
    <n v="35072"/>
    <n v="31625"/>
    <n v="626"/>
    <n v="63"/>
    <n v="107"/>
    <n v="97"/>
    <n v="172"/>
    <n v="1218"/>
    <n v="56"/>
    <x v="1"/>
    <n v="893"/>
    <n v="0.61366061899679825"/>
    <x v="4"/>
    <s v="Wednesday"/>
    <x v="7"/>
    <s v="6-10"/>
  </r>
  <r>
    <s v="IG-2995"/>
    <s v="Instagram"/>
    <d v="2025-08-06T00:00:00"/>
    <d v="1899-12-30T19:51:00"/>
    <x v="1"/>
    <s v="Food"/>
    <n v="51660"/>
    <n v="7"/>
    <n v="25"/>
    <n v="9811"/>
    <n v="8066"/>
    <n v="143"/>
    <n v="15"/>
    <n v="14"/>
    <n v="0"/>
    <n v="59"/>
    <n v="99"/>
    <n v="3"/>
    <x v="1"/>
    <n v="172"/>
    <n v="0.15613627564847077"/>
    <x v="4"/>
    <s v="Wednesday"/>
    <x v="7"/>
    <s v="6-10"/>
  </r>
  <r>
    <s v="IG-2996"/>
    <s v="Instagram"/>
    <d v="2025-08-06T00:00:00"/>
    <d v="1899-12-30T22:46:00"/>
    <x v="3"/>
    <s v="Lifestyle"/>
    <n v="51700"/>
    <n v="5"/>
    <n v="63"/>
    <n v="24774"/>
    <n v="19407"/>
    <n v="592"/>
    <n v="69"/>
    <n v="160"/>
    <n v="82"/>
    <n v="129"/>
    <n v="543"/>
    <n v="64"/>
    <x v="1"/>
    <n v="903"/>
    <n v="0.37537717601547388"/>
    <x v="19"/>
    <s v="Wednesday"/>
    <x v="7"/>
    <s v="3-5"/>
  </r>
  <r>
    <s v="IG-2997"/>
    <s v="Instagram"/>
    <d v="2025-08-07T00:00:00"/>
    <d v="1899-12-30T06:17:00"/>
    <x v="3"/>
    <s v="Fashion"/>
    <n v="51617"/>
    <n v="9"/>
    <n v="126"/>
    <n v="12999"/>
    <n v="11042"/>
    <n v="361"/>
    <n v="41"/>
    <n v="81"/>
    <n v="64"/>
    <n v="62"/>
    <n v="420"/>
    <n v="33"/>
    <x v="1"/>
    <n v="547"/>
    <n v="0.21392176995950946"/>
    <x v="9"/>
    <s v="Thursday"/>
    <x v="7"/>
    <s v="6-10"/>
  </r>
  <r>
    <s v="IG-2998"/>
    <s v="Instagram"/>
    <d v="2025-08-07T00:00:00"/>
    <d v="1899-12-30T08:15:00"/>
    <x v="3"/>
    <s v="Travel"/>
    <n v="51615"/>
    <n v="7"/>
    <n v="108"/>
    <n v="30062"/>
    <n v="27709"/>
    <n v="802"/>
    <n v="93"/>
    <n v="156"/>
    <n v="113"/>
    <n v="108"/>
    <n v="892"/>
    <n v="91"/>
    <x v="1"/>
    <n v="1164"/>
    <n v="0.53684006587232391"/>
    <x v="0"/>
    <s v="Thursday"/>
    <x v="7"/>
    <s v="6-10"/>
  </r>
  <r>
    <s v="IG-2999"/>
    <s v="Instagram"/>
    <d v="2025-08-07T00:00:00"/>
    <d v="1899-12-30T11:33:00"/>
    <x v="3"/>
    <s v="Business"/>
    <n v="51557"/>
    <n v="5"/>
    <n v="213"/>
    <n v="19292"/>
    <n v="14422"/>
    <n v="628"/>
    <n v="58"/>
    <n v="146"/>
    <n v="62"/>
    <n v="150"/>
    <n v="522"/>
    <n v="53"/>
    <x v="1"/>
    <n v="894"/>
    <n v="0.27972923172411118"/>
    <x v="11"/>
    <s v="Thursday"/>
    <x v="7"/>
    <s v="3-5"/>
  </r>
  <r>
    <s v="IG-3000"/>
    <s v="Instagram"/>
    <d v="2025-08-07T00:00:00"/>
    <d v="1899-12-30T13:04:00"/>
    <x v="2"/>
    <s v="Fashion"/>
    <n v="51605"/>
    <n v="7"/>
    <n v="341"/>
    <n v="18221"/>
    <n v="15241"/>
    <n v="356"/>
    <n v="43"/>
    <n v="34"/>
    <n v="54"/>
    <n v="72"/>
    <n v="384"/>
    <n v="25"/>
    <x v="0"/>
    <n v="487"/>
    <n v="0.29533959887607791"/>
    <x v="15"/>
    <s v="Thursday"/>
    <x v="7"/>
    <s v="6-10"/>
  </r>
  <r>
    <s v="IG-3001"/>
    <s v="Instagram"/>
    <d v="2025-08-07T00:00:00"/>
    <d v="1899-12-30T14:37:00"/>
    <x v="0"/>
    <s v="Lifestyle"/>
    <n v="51400"/>
    <n v="3"/>
    <n v="282"/>
    <n v="6687"/>
    <n v="5787"/>
    <n v="209"/>
    <n v="18"/>
    <n v="18"/>
    <n v="112"/>
    <n v="43"/>
    <n v="75"/>
    <n v="11"/>
    <x v="1"/>
    <n v="357"/>
    <n v="0.11258754863813229"/>
    <x v="2"/>
    <s v="Thursday"/>
    <x v="7"/>
    <s v="3-5"/>
  </r>
  <r>
    <s v="IG-3002"/>
    <s v="Instagram"/>
    <d v="2025-08-07T00:00:00"/>
    <d v="1899-12-30T18:37:00"/>
    <x v="1"/>
    <s v="Fitness"/>
    <n v="51450"/>
    <n v="7"/>
    <n v="28"/>
    <n v="8615"/>
    <n v="6791"/>
    <n v="113"/>
    <n v="15"/>
    <n v="16"/>
    <n v="0"/>
    <n v="94"/>
    <n v="69"/>
    <n v="4"/>
    <x v="1"/>
    <n v="144"/>
    <n v="0.13199222546161321"/>
    <x v="3"/>
    <s v="Thursday"/>
    <x v="7"/>
    <s v="6-10"/>
  </r>
  <r>
    <s v="IG-3003"/>
    <s v="Instagram"/>
    <d v="2025-08-07T00:00:00"/>
    <d v="1899-12-30T20:32:00"/>
    <x v="3"/>
    <s v="Travel"/>
    <n v="51478"/>
    <n v="7"/>
    <n v="94"/>
    <n v="28385"/>
    <n v="22871"/>
    <n v="847"/>
    <n v="89"/>
    <n v="266"/>
    <n v="134"/>
    <n v="168"/>
    <n v="930"/>
    <n v="113"/>
    <x v="1"/>
    <n v="1336"/>
    <n v="0.44428687983216131"/>
    <x v="5"/>
    <s v="Thursday"/>
    <x v="7"/>
    <s v="6-10"/>
  </r>
  <r>
    <s v="IG-3004"/>
    <s v="Instagram"/>
    <d v="2025-08-07T00:00:00"/>
    <d v="1899-12-30T20:39:00"/>
    <x v="3"/>
    <s v="Education"/>
    <n v="51580"/>
    <n v="8"/>
    <n v="103"/>
    <n v="32538"/>
    <n v="26645"/>
    <n v="799"/>
    <n v="80"/>
    <n v="163"/>
    <n v="141"/>
    <n v="75"/>
    <n v="960"/>
    <n v="165"/>
    <x v="1"/>
    <n v="1183"/>
    <n v="0.51657619232260565"/>
    <x v="5"/>
    <s v="Thursday"/>
    <x v="7"/>
    <s v="6-10"/>
  </r>
  <r>
    <s v="IG-3005"/>
    <s v="Instagram"/>
    <d v="2025-08-07T00:00:00"/>
    <d v="1899-12-30T20:56:00"/>
    <x v="0"/>
    <s v="Fashion"/>
    <n v="51522"/>
    <n v="7"/>
    <n v="404"/>
    <n v="9393"/>
    <n v="8207"/>
    <n v="337"/>
    <n v="37"/>
    <n v="54"/>
    <n v="239"/>
    <n v="67"/>
    <n v="239"/>
    <n v="20"/>
    <x v="1"/>
    <n v="667"/>
    <n v="0.15929117658475991"/>
    <x v="5"/>
    <s v="Thursday"/>
    <x v="7"/>
    <s v="6-10"/>
  </r>
  <r>
    <s v="IG-3006"/>
    <s v="Instagram"/>
    <d v="2025-08-07T00:00:00"/>
    <d v="1899-12-30T21:04:00"/>
    <x v="3"/>
    <s v="Tech"/>
    <n v="51608"/>
    <n v="7"/>
    <n v="36"/>
    <n v="38400"/>
    <n v="28030"/>
    <n v="414"/>
    <n v="44"/>
    <n v="93"/>
    <n v="55"/>
    <n v="123"/>
    <n v="679"/>
    <n v="85"/>
    <x v="0"/>
    <n v="606"/>
    <n v="0.54313284762052394"/>
    <x v="6"/>
    <s v="Thursday"/>
    <x v="7"/>
    <s v="6-10"/>
  </r>
  <r>
    <s v="IG-3007"/>
    <s v="Instagram"/>
    <d v="2025-08-07T00:00:00"/>
    <d v="1899-12-30T21:10:00"/>
    <x v="1"/>
    <s v="Fashion"/>
    <n v="51522"/>
    <n v="3"/>
    <n v="29"/>
    <n v="10232"/>
    <n v="7598"/>
    <n v="131"/>
    <n v="18"/>
    <n v="17"/>
    <n v="0"/>
    <n v="138"/>
    <n v="117"/>
    <n v="3"/>
    <x v="1"/>
    <n v="166"/>
    <n v="0.14747098326928301"/>
    <x v="6"/>
    <s v="Thursday"/>
    <x v="7"/>
    <s v="3-5"/>
  </r>
  <r>
    <s v="IG-3008"/>
    <s v="Instagram"/>
    <d v="2025-08-07T00:00:00"/>
    <d v="1899-12-30T21:56:00"/>
    <x v="2"/>
    <s v="Fashion"/>
    <n v="51737"/>
    <n v="5"/>
    <n v="140"/>
    <n v="8533"/>
    <n v="7338"/>
    <n v="334"/>
    <n v="25"/>
    <n v="23"/>
    <n v="36"/>
    <n v="57"/>
    <n v="184"/>
    <n v="6"/>
    <x v="1"/>
    <n v="418"/>
    <n v="0.14183273092757601"/>
    <x v="6"/>
    <s v="Thursday"/>
    <x v="7"/>
    <s v="3-5"/>
  </r>
  <r>
    <s v="IG-3009"/>
    <s v="Instagram"/>
    <d v="2025-08-07T00:00:00"/>
    <d v="1899-12-30T22:46:00"/>
    <x v="0"/>
    <s v="Fashion"/>
    <n v="51703"/>
    <n v="10"/>
    <n v="283"/>
    <n v="15118"/>
    <n v="10598"/>
    <n v="334"/>
    <n v="27"/>
    <n v="32"/>
    <n v="131"/>
    <n v="41"/>
    <n v="161"/>
    <n v="25"/>
    <x v="0"/>
    <n v="524"/>
    <n v="0.20497843452024062"/>
    <x v="19"/>
    <s v="Thursday"/>
    <x v="7"/>
    <s v="6-10"/>
  </r>
  <r>
    <s v="IG-3010"/>
    <s v="Instagram"/>
    <d v="2025-08-07T00:00:00"/>
    <d v="1899-12-30T22:48:00"/>
    <x v="1"/>
    <s v="Fashion"/>
    <n v="51543"/>
    <n v="6"/>
    <n v="36"/>
    <n v="3864"/>
    <n v="2703"/>
    <n v="47"/>
    <n v="9"/>
    <n v="9"/>
    <n v="0"/>
    <n v="30"/>
    <n v="19"/>
    <n v="1"/>
    <x v="1"/>
    <n v="65"/>
    <n v="5.2441650660613466E-2"/>
    <x v="19"/>
    <s v="Thursday"/>
    <x v="7"/>
    <s v="6-10"/>
  </r>
  <r>
    <s v="IG-3011"/>
    <s v="Instagram"/>
    <d v="2025-08-08T00:00:00"/>
    <d v="1899-12-30T03:12:00"/>
    <x v="3"/>
    <s v="Food"/>
    <n v="51689"/>
    <n v="7"/>
    <n v="230"/>
    <n v="31712"/>
    <n v="28022"/>
    <n v="1055"/>
    <n v="117"/>
    <n v="343"/>
    <n v="263"/>
    <n v="163"/>
    <n v="785"/>
    <n v="50"/>
    <x v="0"/>
    <n v="1778"/>
    <n v="0.54212695157577051"/>
    <x v="23"/>
    <s v="Friday"/>
    <x v="7"/>
    <s v="6-10"/>
  </r>
  <r>
    <s v="IG-3012"/>
    <s v="Instagram"/>
    <d v="2025-08-08T00:00:00"/>
    <d v="1899-12-30T04:56:00"/>
    <x v="1"/>
    <s v="Business"/>
    <n v="51575"/>
    <n v="8"/>
    <n v="47"/>
    <n v="3875"/>
    <n v="3232"/>
    <n v="60"/>
    <n v="9"/>
    <n v="5"/>
    <n v="0"/>
    <n v="57"/>
    <n v="42"/>
    <n v="1"/>
    <x v="1"/>
    <n v="74"/>
    <n v="6.2666020358700919E-2"/>
    <x v="20"/>
    <s v="Friday"/>
    <x v="7"/>
    <s v="6-10"/>
  </r>
  <r>
    <s v="IG-3013"/>
    <s v="Instagram"/>
    <d v="2025-08-08T00:00:00"/>
    <d v="1899-12-30T08:38:00"/>
    <x v="3"/>
    <s v="Education"/>
    <n v="51628"/>
    <n v="10"/>
    <n v="89"/>
    <n v="18458"/>
    <n v="14421"/>
    <n v="613"/>
    <n v="47"/>
    <n v="107"/>
    <n v="82"/>
    <n v="74"/>
    <n v="572"/>
    <n v="71"/>
    <x v="1"/>
    <n v="849"/>
    <n v="0.27932517238707677"/>
    <x v="0"/>
    <s v="Friday"/>
    <x v="7"/>
    <s v="6-10"/>
  </r>
  <r>
    <s v="IG-3014"/>
    <s v="Instagram"/>
    <d v="2025-08-08T00:00:00"/>
    <d v="1899-12-30T08:42:00"/>
    <x v="3"/>
    <s v="Fitness"/>
    <n v="51496"/>
    <n v="4"/>
    <n v="65"/>
    <n v="23591"/>
    <n v="16730"/>
    <n v="615"/>
    <n v="66"/>
    <n v="102"/>
    <n v="95"/>
    <n v="86"/>
    <n v="533"/>
    <n v="64"/>
    <x v="1"/>
    <n v="878"/>
    <n v="0.3248796022992077"/>
    <x v="0"/>
    <s v="Friday"/>
    <x v="7"/>
    <s v="3-5"/>
  </r>
  <r>
    <s v="IG-3015"/>
    <s v="Instagram"/>
    <d v="2025-08-08T00:00:00"/>
    <d v="1899-12-30T09:30:00"/>
    <x v="0"/>
    <s v="Fitness"/>
    <n v="51775"/>
    <n v="9"/>
    <n v="308"/>
    <n v="12367"/>
    <n v="9292"/>
    <n v="376"/>
    <n v="43"/>
    <n v="91"/>
    <n v="257"/>
    <n v="34"/>
    <n v="110"/>
    <n v="14"/>
    <x v="1"/>
    <n v="767"/>
    <n v="0.17946885562530179"/>
    <x v="16"/>
    <s v="Friday"/>
    <x v="7"/>
    <s v="6-10"/>
  </r>
  <r>
    <s v="IG-3016"/>
    <s v="Instagram"/>
    <d v="2025-08-08T00:00:00"/>
    <d v="1899-12-30T13:11:00"/>
    <x v="2"/>
    <s v="Travel"/>
    <n v="51829"/>
    <n v="6"/>
    <n v="271"/>
    <n v="15207"/>
    <n v="11135"/>
    <n v="371"/>
    <n v="27"/>
    <n v="25"/>
    <n v="41"/>
    <n v="36"/>
    <n v="92"/>
    <n v="13"/>
    <x v="1"/>
    <n v="464"/>
    <n v="0.21484111211869802"/>
    <x v="15"/>
    <s v="Friday"/>
    <x v="7"/>
    <s v="6-10"/>
  </r>
  <r>
    <s v="IG-3017"/>
    <s v="Instagram"/>
    <d v="2025-08-08T00:00:00"/>
    <d v="1899-12-30T15:45:00"/>
    <x v="2"/>
    <s v="Fashion"/>
    <n v="51632"/>
    <n v="3"/>
    <n v="384"/>
    <n v="12400"/>
    <n v="9728"/>
    <n v="352"/>
    <n v="25"/>
    <n v="20"/>
    <n v="45"/>
    <n v="34"/>
    <n v="80"/>
    <n v="10"/>
    <x v="0"/>
    <n v="442"/>
    <n v="0.18841028819336844"/>
    <x v="12"/>
    <s v="Friday"/>
    <x v="7"/>
    <s v="3-5"/>
  </r>
  <r>
    <s v="IG-3018"/>
    <s v="Instagram"/>
    <d v="2025-08-08T00:00:00"/>
    <d v="1899-12-30T18:58:00"/>
    <x v="2"/>
    <s v="Business"/>
    <n v="51572"/>
    <n v="8"/>
    <n v="161"/>
    <n v="7120"/>
    <n v="5432"/>
    <n v="192"/>
    <n v="21"/>
    <n v="14"/>
    <n v="18"/>
    <n v="58"/>
    <n v="41"/>
    <n v="12"/>
    <x v="1"/>
    <n v="245"/>
    <n v="0.10532847281470566"/>
    <x v="3"/>
    <s v="Friday"/>
    <x v="7"/>
    <s v="6-10"/>
  </r>
  <r>
    <s v="IG-3019"/>
    <s v="Instagram"/>
    <d v="2025-08-08T00:00:00"/>
    <d v="1899-12-30T21:51:00"/>
    <x v="1"/>
    <s v="Fashion"/>
    <n v="51460"/>
    <n v="6"/>
    <n v="32"/>
    <n v="8831"/>
    <n v="7896"/>
    <n v="131"/>
    <n v="14"/>
    <n v="18"/>
    <n v="0"/>
    <n v="138"/>
    <n v="58"/>
    <n v="4"/>
    <x v="1"/>
    <n v="163"/>
    <n v="0.15343956471045472"/>
    <x v="6"/>
    <s v="Friday"/>
    <x v="7"/>
    <s v="6-10"/>
  </r>
  <r>
    <s v="IG-3020"/>
    <s v="Instagram"/>
    <d v="2025-08-08T00:00:00"/>
    <d v="1899-12-30T22:20:00"/>
    <x v="0"/>
    <s v="Fitness"/>
    <n v="51602"/>
    <n v="5"/>
    <n v="283"/>
    <n v="17292"/>
    <n v="14606"/>
    <n v="588"/>
    <n v="81"/>
    <n v="70"/>
    <n v="296"/>
    <n v="56"/>
    <n v="420"/>
    <n v="47"/>
    <x v="1"/>
    <n v="1035"/>
    <n v="0.2830510445331576"/>
    <x v="19"/>
    <s v="Friday"/>
    <x v="7"/>
    <s v="3-5"/>
  </r>
  <r>
    <s v="IG-3021"/>
    <s v="Instagram"/>
    <d v="2025-08-09T00:00:00"/>
    <d v="1899-12-30T07:32:00"/>
    <x v="0"/>
    <s v="Tech"/>
    <n v="51457"/>
    <n v="9"/>
    <n v="296"/>
    <n v="10573"/>
    <n v="8332"/>
    <n v="193"/>
    <n v="19"/>
    <n v="25"/>
    <n v="122"/>
    <n v="29"/>
    <n v="232"/>
    <n v="16"/>
    <x v="1"/>
    <n v="359"/>
    <n v="0.161921604446431"/>
    <x v="10"/>
    <s v="Saturday"/>
    <x v="7"/>
    <s v="6-10"/>
  </r>
  <r>
    <s v="IG-3022"/>
    <s v="Instagram"/>
    <d v="2025-08-09T00:00:00"/>
    <d v="1899-12-30T08:31:00"/>
    <x v="2"/>
    <s v="Lifestyle"/>
    <n v="51545"/>
    <n v="6"/>
    <n v="118"/>
    <n v="12554"/>
    <n v="8790"/>
    <n v="196"/>
    <n v="20"/>
    <n v="12"/>
    <n v="27"/>
    <n v="34"/>
    <n v="144"/>
    <n v="18"/>
    <x v="1"/>
    <n v="255"/>
    <n v="0.17053060432631681"/>
    <x v="0"/>
    <s v="Saturday"/>
    <x v="7"/>
    <s v="6-10"/>
  </r>
  <r>
    <s v="IG-3023"/>
    <s v="Instagram"/>
    <d v="2025-08-09T00:00:00"/>
    <d v="1899-12-30T08:59:00"/>
    <x v="3"/>
    <s v="Tech"/>
    <n v="51527"/>
    <n v="9"/>
    <n v="204"/>
    <n v="18808"/>
    <n v="14940"/>
    <n v="545"/>
    <n v="49"/>
    <n v="96"/>
    <n v="68"/>
    <n v="47"/>
    <n v="570"/>
    <n v="98"/>
    <x v="1"/>
    <n v="758"/>
    <n v="0.2899450773380946"/>
    <x v="0"/>
    <s v="Saturday"/>
    <x v="7"/>
    <s v="6-10"/>
  </r>
  <r>
    <s v="IG-3024"/>
    <s v="Instagram"/>
    <d v="2025-08-09T00:00:00"/>
    <d v="1899-12-30T09:02:00"/>
    <x v="3"/>
    <s v="Education"/>
    <n v="51916"/>
    <n v="9"/>
    <n v="55"/>
    <n v="11228"/>
    <n v="8506"/>
    <n v="324"/>
    <n v="28"/>
    <n v="71"/>
    <n v="39"/>
    <n v="67"/>
    <n v="274"/>
    <n v="32"/>
    <x v="1"/>
    <n v="462"/>
    <n v="0.16384159026119116"/>
    <x v="16"/>
    <s v="Saturday"/>
    <x v="7"/>
    <s v="6-10"/>
  </r>
  <r>
    <s v="IG-3025"/>
    <s v="Instagram"/>
    <d v="2025-08-09T00:00:00"/>
    <d v="1899-12-30T11:20:00"/>
    <x v="1"/>
    <s v="Food"/>
    <n v="51465"/>
    <n v="5"/>
    <n v="34"/>
    <n v="10303"/>
    <n v="7894"/>
    <n v="129"/>
    <n v="18"/>
    <n v="18"/>
    <n v="0"/>
    <n v="64"/>
    <n v="55"/>
    <n v="7"/>
    <x v="1"/>
    <n v="165"/>
    <n v="0.15338579617215584"/>
    <x v="11"/>
    <s v="Saturday"/>
    <x v="7"/>
    <s v="3-5"/>
  </r>
  <r>
    <s v="IG-3026"/>
    <s v="Instagram"/>
    <d v="2025-08-09T00:00:00"/>
    <d v="1899-12-30T13:10:00"/>
    <x v="0"/>
    <s v="Travel"/>
    <n v="51612"/>
    <n v="7"/>
    <n v="340"/>
    <n v="16246"/>
    <n v="13309"/>
    <n v="381"/>
    <n v="29"/>
    <n v="47"/>
    <n v="189"/>
    <n v="32"/>
    <n v="317"/>
    <n v="38"/>
    <x v="0"/>
    <n v="646"/>
    <n v="0.2578663876617841"/>
    <x v="15"/>
    <s v="Saturday"/>
    <x v="7"/>
    <s v="6-10"/>
  </r>
  <r>
    <s v="IG-3027"/>
    <s v="Instagram"/>
    <d v="2025-08-09T00:00:00"/>
    <d v="1899-12-30T13:57:00"/>
    <x v="0"/>
    <s v="Food"/>
    <n v="51583"/>
    <n v="8"/>
    <n v="180"/>
    <n v="20537"/>
    <n v="16784"/>
    <n v="513"/>
    <n v="56"/>
    <n v="47"/>
    <n v="300"/>
    <n v="113"/>
    <n v="202"/>
    <n v="39"/>
    <x v="1"/>
    <n v="916"/>
    <n v="0.3253785161778105"/>
    <x v="15"/>
    <s v="Saturday"/>
    <x v="7"/>
    <s v="6-10"/>
  </r>
  <r>
    <s v="IG-3028"/>
    <s v="Instagram"/>
    <d v="2025-08-09T00:00:00"/>
    <d v="1899-12-30T15:56:00"/>
    <x v="1"/>
    <s v="Fashion"/>
    <n v="51524"/>
    <n v="8"/>
    <n v="65"/>
    <n v="9302"/>
    <n v="7039"/>
    <n v="165"/>
    <n v="21"/>
    <n v="21"/>
    <n v="0"/>
    <n v="114"/>
    <n v="104"/>
    <n v="4"/>
    <x v="0"/>
    <n v="207"/>
    <n v="0.13661594596692803"/>
    <x v="12"/>
    <s v="Saturday"/>
    <x v="7"/>
    <s v="6-10"/>
  </r>
  <r>
    <s v="IG-3029"/>
    <s v="Instagram"/>
    <d v="2025-08-09T00:00:00"/>
    <d v="1899-12-30T16:08:00"/>
    <x v="2"/>
    <s v="Food"/>
    <n v="51622"/>
    <n v="8"/>
    <n v="142"/>
    <n v="7873"/>
    <n v="5967"/>
    <n v="165"/>
    <n v="15"/>
    <n v="10"/>
    <n v="22"/>
    <n v="22"/>
    <n v="81"/>
    <n v="12"/>
    <x v="1"/>
    <n v="212"/>
    <n v="0.11559025221804657"/>
    <x v="13"/>
    <s v="Saturday"/>
    <x v="7"/>
    <s v="6-10"/>
  </r>
  <r>
    <s v="IG-3030"/>
    <s v="Instagram"/>
    <d v="2025-08-09T00:00:00"/>
    <d v="1899-12-30T17:49:00"/>
    <x v="3"/>
    <s v="Fitness"/>
    <n v="51765"/>
    <n v="8"/>
    <n v="125"/>
    <n v="49819"/>
    <n v="34629"/>
    <n v="1369"/>
    <n v="128"/>
    <n v="237"/>
    <n v="219"/>
    <n v="157"/>
    <n v="578"/>
    <n v="217"/>
    <x v="1"/>
    <n v="1953"/>
    <n v="0.66896551724137931"/>
    <x v="14"/>
    <s v="Saturday"/>
    <x v="7"/>
    <s v="6-10"/>
  </r>
  <r>
    <s v="IG-3031"/>
    <s v="Instagram"/>
    <d v="2025-08-09T00:00:00"/>
    <d v="1899-12-30T18:08:00"/>
    <x v="2"/>
    <s v="Lifestyle"/>
    <n v="51449"/>
    <n v="7"/>
    <n v="106"/>
    <n v="9429"/>
    <n v="6804"/>
    <n v="198"/>
    <n v="18"/>
    <n v="14"/>
    <n v="24"/>
    <n v="23"/>
    <n v="81"/>
    <n v="9"/>
    <x v="1"/>
    <n v="254"/>
    <n v="0.1322474683667321"/>
    <x v="3"/>
    <s v="Saturday"/>
    <x v="7"/>
    <s v="6-10"/>
  </r>
  <r>
    <s v="IG-3032"/>
    <s v="Instagram"/>
    <d v="2025-08-09T00:00:00"/>
    <d v="1899-12-30T19:10:00"/>
    <x v="0"/>
    <s v="Fashion"/>
    <n v="51818"/>
    <n v="5"/>
    <n v="423"/>
    <n v="11492"/>
    <n v="7980"/>
    <n v="269"/>
    <n v="26"/>
    <n v="23"/>
    <n v="149"/>
    <n v="33"/>
    <n v="74"/>
    <n v="23"/>
    <x v="1"/>
    <n v="467"/>
    <n v="0.15400054035277316"/>
    <x v="4"/>
    <s v="Saturday"/>
    <x v="7"/>
    <s v="3-5"/>
  </r>
  <r>
    <s v="IG-3033"/>
    <s v="Instagram"/>
    <d v="2025-08-09T00:00:00"/>
    <d v="1899-12-30T20:22:00"/>
    <x v="0"/>
    <s v="Fashion"/>
    <n v="51799"/>
    <n v="6"/>
    <n v="292"/>
    <n v="19626"/>
    <n v="17730"/>
    <n v="611"/>
    <n v="57"/>
    <n v="61"/>
    <n v="297"/>
    <n v="110"/>
    <n v="487"/>
    <n v="45"/>
    <x v="1"/>
    <n v="1026"/>
    <n v="0.34228460008880479"/>
    <x v="5"/>
    <s v="Saturday"/>
    <x v="7"/>
    <s v="6-10"/>
  </r>
  <r>
    <s v="IG-3034"/>
    <s v="Instagram"/>
    <d v="2025-08-09T00:00:00"/>
    <d v="1899-12-30T20:26:00"/>
    <x v="2"/>
    <s v="Fitness"/>
    <n v="51765"/>
    <n v="9"/>
    <n v="229"/>
    <n v="21750"/>
    <n v="17297"/>
    <n v="869"/>
    <n v="100"/>
    <n v="70"/>
    <n v="81"/>
    <n v="101"/>
    <n v="125"/>
    <n v="28"/>
    <x v="1"/>
    <n v="1120"/>
    <n v="0.33414469235970251"/>
    <x v="5"/>
    <s v="Saturday"/>
    <x v="7"/>
    <s v="6-10"/>
  </r>
  <r>
    <s v="IG-3035"/>
    <s v="Instagram"/>
    <d v="2025-08-09T00:00:00"/>
    <d v="1899-12-30T20:38:00"/>
    <x v="2"/>
    <s v="Education"/>
    <n v="51745"/>
    <n v="7"/>
    <n v="285"/>
    <n v="8927"/>
    <n v="7070"/>
    <n v="308"/>
    <n v="22"/>
    <n v="24"/>
    <n v="42"/>
    <n v="64"/>
    <n v="169"/>
    <n v="14"/>
    <x v="1"/>
    <n v="396"/>
    <n v="0.13663155860469611"/>
    <x v="5"/>
    <s v="Saturday"/>
    <x v="7"/>
    <s v="6-10"/>
  </r>
  <r>
    <s v="IG-3036"/>
    <s v="Instagram"/>
    <d v="2025-08-09T00:00:00"/>
    <d v="1899-12-30T20:49:00"/>
    <x v="0"/>
    <s v="Tech"/>
    <n v="51512"/>
    <n v="4"/>
    <n v="227"/>
    <n v="11667"/>
    <n v="10098"/>
    <n v="725"/>
    <n v="56"/>
    <n v="72"/>
    <n v="263"/>
    <n v="68"/>
    <n v="281"/>
    <n v="29"/>
    <x v="1"/>
    <n v="1116"/>
    <n v="0.1960319925454263"/>
    <x v="5"/>
    <s v="Saturday"/>
    <x v="7"/>
    <s v="3-5"/>
  </r>
  <r>
    <s v="IG-3037"/>
    <s v="Instagram"/>
    <d v="2025-08-09T00:00:00"/>
    <d v="1899-12-30T20:50:00"/>
    <x v="3"/>
    <s v="Food"/>
    <n v="51669"/>
    <n v="9"/>
    <n v="100"/>
    <n v="81343"/>
    <n v="59422"/>
    <n v="2185"/>
    <n v="171"/>
    <n v="390"/>
    <n v="165"/>
    <n v="202"/>
    <n v="1505"/>
    <n v="250"/>
    <x v="1"/>
    <n v="2911"/>
    <n v="1.150051288006348"/>
    <x v="5"/>
    <s v="Saturday"/>
    <x v="7"/>
    <s v="6-10"/>
  </r>
  <r>
    <s v="IG-3038"/>
    <s v="Instagram"/>
    <d v="2025-08-09T00:00:00"/>
    <d v="1899-12-30T22:31:00"/>
    <x v="2"/>
    <s v="Travel"/>
    <n v="51600"/>
    <n v="7"/>
    <n v="312"/>
    <n v="17920"/>
    <n v="12755"/>
    <n v="758"/>
    <n v="74"/>
    <n v="64"/>
    <n v="100"/>
    <n v="69"/>
    <n v="239"/>
    <n v="30"/>
    <x v="1"/>
    <n v="996"/>
    <n v="0.24718992248062016"/>
    <x v="19"/>
    <s v="Saturday"/>
    <x v="7"/>
    <s v="6-10"/>
  </r>
  <r>
    <s v="IG-3039"/>
    <s v="Instagram"/>
    <d v="2025-08-10T00:00:00"/>
    <d v="1899-12-30T01:36:00"/>
    <x v="3"/>
    <s v="Tech"/>
    <n v="51813"/>
    <n v="11"/>
    <n v="102"/>
    <n v="10728"/>
    <n v="9583"/>
    <n v="311"/>
    <n v="28"/>
    <n v="46"/>
    <n v="37"/>
    <n v="42"/>
    <n v="398"/>
    <n v="33"/>
    <x v="1"/>
    <n v="422"/>
    <n v="0.18495358307760601"/>
    <x v="22"/>
    <s v="Sunday"/>
    <x v="7"/>
    <s v="11+"/>
  </r>
  <r>
    <s v="IG-3040"/>
    <s v="Instagram"/>
    <d v="2025-08-10T00:00:00"/>
    <d v="1899-12-30T07:41:00"/>
    <x v="3"/>
    <s v="Food"/>
    <n v="51511"/>
    <n v="4"/>
    <n v="134"/>
    <n v="57088"/>
    <n v="46388"/>
    <n v="2294"/>
    <n v="202"/>
    <n v="451"/>
    <n v="515"/>
    <n v="165"/>
    <n v="1044"/>
    <n v="249"/>
    <x v="1"/>
    <n v="3462"/>
    <n v="0.90054551455029019"/>
    <x v="10"/>
    <s v="Sunday"/>
    <x v="7"/>
    <s v="3-5"/>
  </r>
  <r>
    <s v="IG-3041"/>
    <s v="Instagram"/>
    <d v="2025-08-10T00:00:00"/>
    <d v="1899-12-30T07:49:00"/>
    <x v="2"/>
    <s v="Tech"/>
    <n v="51743"/>
    <n v="7"/>
    <n v="304"/>
    <n v="12120"/>
    <n v="10451"/>
    <n v="460"/>
    <n v="44"/>
    <n v="42"/>
    <n v="89"/>
    <n v="32"/>
    <n v="211"/>
    <n v="10"/>
    <x v="1"/>
    <n v="635"/>
    <n v="0.20197901165375026"/>
    <x v="10"/>
    <s v="Sunday"/>
    <x v="7"/>
    <s v="6-10"/>
  </r>
  <r>
    <s v="IG-3042"/>
    <s v="Instagram"/>
    <d v="2025-08-10T00:00:00"/>
    <d v="1899-12-30T08:21:00"/>
    <x v="2"/>
    <s v="Lifestyle"/>
    <n v="51698"/>
    <n v="8"/>
    <n v="112"/>
    <n v="9660"/>
    <n v="8724"/>
    <n v="250"/>
    <n v="19"/>
    <n v="22"/>
    <n v="29"/>
    <n v="15"/>
    <n v="90"/>
    <n v="12"/>
    <x v="1"/>
    <n v="320"/>
    <n v="0.1687492746334481"/>
    <x v="0"/>
    <s v="Sunday"/>
    <x v="7"/>
    <s v="6-10"/>
  </r>
  <r>
    <s v="IG-3043"/>
    <s v="Instagram"/>
    <d v="2025-08-10T00:00:00"/>
    <d v="1899-12-30T10:11:00"/>
    <x v="3"/>
    <s v="Lifestyle"/>
    <n v="51624"/>
    <n v="13"/>
    <n v="160"/>
    <n v="19187"/>
    <n v="17165"/>
    <n v="530"/>
    <n v="68"/>
    <n v="153"/>
    <n v="86"/>
    <n v="113"/>
    <n v="360"/>
    <n v="83"/>
    <x v="1"/>
    <n v="837"/>
    <n v="0.3325003874167054"/>
    <x v="17"/>
    <s v="Sunday"/>
    <x v="7"/>
    <s v="11+"/>
  </r>
  <r>
    <s v="IG-3044"/>
    <s v="Instagram"/>
    <d v="2025-08-10T00:00:00"/>
    <d v="1899-12-30T10:59:00"/>
    <x v="2"/>
    <s v="Fashion"/>
    <n v="51672"/>
    <n v="11"/>
    <n v="130"/>
    <n v="19302"/>
    <n v="17579"/>
    <n v="561"/>
    <n v="51"/>
    <n v="33"/>
    <n v="64"/>
    <n v="120"/>
    <n v="386"/>
    <n v="16"/>
    <x v="1"/>
    <n v="709"/>
    <n v="0.34020359188728905"/>
    <x v="17"/>
    <s v="Sunday"/>
    <x v="7"/>
    <s v="11+"/>
  </r>
  <r>
    <s v="IG-3045"/>
    <s v="Instagram"/>
    <d v="2025-08-10T00:00:00"/>
    <d v="1899-12-30T11:11:00"/>
    <x v="0"/>
    <s v="Travel"/>
    <n v="51781"/>
    <n v="7"/>
    <n v="176"/>
    <n v="20050"/>
    <n v="14522"/>
    <n v="731"/>
    <n v="69"/>
    <n v="102"/>
    <n v="322"/>
    <n v="59"/>
    <n v="207"/>
    <n v="22"/>
    <x v="1"/>
    <n v="1224"/>
    <n v="0.2804503582395087"/>
    <x v="11"/>
    <s v="Sunday"/>
    <x v="7"/>
    <s v="6-10"/>
  </r>
  <r>
    <s v="IG-3046"/>
    <s v="Instagram"/>
    <d v="2025-08-10T00:00:00"/>
    <d v="1899-12-30T12:54:00"/>
    <x v="2"/>
    <s v="Lifestyle"/>
    <n v="51707"/>
    <n v="9"/>
    <n v="156"/>
    <n v="16614"/>
    <n v="13996"/>
    <n v="321"/>
    <n v="28"/>
    <n v="21"/>
    <n v="48"/>
    <n v="109"/>
    <n v="153"/>
    <n v="18"/>
    <x v="1"/>
    <n v="418"/>
    <n v="0.27067901831473495"/>
    <x v="1"/>
    <s v="Sunday"/>
    <x v="7"/>
    <s v="6-10"/>
  </r>
  <r>
    <s v="IG-3047"/>
    <s v="Instagram"/>
    <d v="2025-08-10T00:00:00"/>
    <d v="1899-12-30T13:21:00"/>
    <x v="3"/>
    <s v="Education"/>
    <n v="51691"/>
    <n v="5"/>
    <n v="134"/>
    <n v="26787"/>
    <n v="19644"/>
    <n v="965"/>
    <n v="95"/>
    <n v="154"/>
    <n v="120"/>
    <n v="162"/>
    <n v="674"/>
    <n v="100"/>
    <x v="1"/>
    <n v="1334"/>
    <n v="0.38002747093304445"/>
    <x v="15"/>
    <s v="Sunday"/>
    <x v="7"/>
    <s v="3-5"/>
  </r>
  <r>
    <s v="IG-3048"/>
    <s v="Instagram"/>
    <d v="2025-08-10T00:00:00"/>
    <d v="1899-12-30T15:19:00"/>
    <x v="2"/>
    <s v="Food"/>
    <n v="51830"/>
    <n v="9"/>
    <n v="175"/>
    <n v="21633"/>
    <n v="17606"/>
    <n v="646"/>
    <n v="56"/>
    <n v="45"/>
    <n v="67"/>
    <n v="127"/>
    <n v="205"/>
    <n v="39"/>
    <x v="1"/>
    <n v="814"/>
    <n v="0.33968743970673354"/>
    <x v="12"/>
    <s v="Sunday"/>
    <x v="7"/>
    <s v="6-10"/>
  </r>
  <r>
    <s v="IG-3049"/>
    <s v="Instagram"/>
    <d v="2025-08-10T00:00:00"/>
    <d v="1899-12-30T15:29:00"/>
    <x v="0"/>
    <s v="Travel"/>
    <n v="51716"/>
    <n v="3"/>
    <n v="211"/>
    <n v="15268"/>
    <n v="11472"/>
    <n v="513"/>
    <n v="47"/>
    <n v="49"/>
    <n v="248"/>
    <n v="88"/>
    <n v="155"/>
    <n v="26"/>
    <x v="1"/>
    <n v="857"/>
    <n v="0.22182690076572048"/>
    <x v="12"/>
    <s v="Sunday"/>
    <x v="7"/>
    <s v="3-5"/>
  </r>
  <r>
    <s v="IG-3050"/>
    <s v="Instagram"/>
    <d v="2025-08-10T00:00:00"/>
    <d v="1899-12-30T15:31:00"/>
    <x v="1"/>
    <s v="Fitness"/>
    <n v="51552"/>
    <n v="14"/>
    <n v="57"/>
    <n v="12295"/>
    <n v="8659"/>
    <n v="83"/>
    <n v="12"/>
    <n v="9"/>
    <n v="0"/>
    <n v="108"/>
    <n v="110"/>
    <n v="5"/>
    <x v="0"/>
    <n v="104"/>
    <n v="0.16796632526381131"/>
    <x v="12"/>
    <s v="Sunday"/>
    <x v="7"/>
    <s v="11+"/>
  </r>
  <r>
    <s v="IG-3051"/>
    <s v="Instagram"/>
    <d v="2025-08-10T00:00:00"/>
    <d v="1899-12-30T19:42:00"/>
    <x v="2"/>
    <s v="Food"/>
    <n v="51710"/>
    <n v="4"/>
    <n v="217"/>
    <n v="20178"/>
    <n v="14243"/>
    <n v="653"/>
    <n v="50"/>
    <n v="50"/>
    <n v="79"/>
    <n v="72"/>
    <n v="354"/>
    <n v="32"/>
    <x v="1"/>
    <n v="832"/>
    <n v="0.27543995358731388"/>
    <x v="4"/>
    <s v="Sunday"/>
    <x v="7"/>
    <s v="3-5"/>
  </r>
  <r>
    <s v="IG-3052"/>
    <s v="Instagram"/>
    <d v="2025-08-10T00:00:00"/>
    <d v="1899-12-30T20:04:00"/>
    <x v="0"/>
    <s v="Tech"/>
    <n v="51798"/>
    <n v="6"/>
    <n v="344"/>
    <n v="17439"/>
    <n v="12518"/>
    <n v="429"/>
    <n v="37"/>
    <n v="61"/>
    <n v="237"/>
    <n v="79"/>
    <n v="254"/>
    <n v="22"/>
    <x v="1"/>
    <n v="764"/>
    <n v="0.24166956253137187"/>
    <x v="5"/>
    <s v="Sunday"/>
    <x v="7"/>
    <s v="6-10"/>
  </r>
  <r>
    <s v="IG-3053"/>
    <s v="Instagram"/>
    <d v="2025-08-10T00:00:00"/>
    <d v="1899-12-30T20:11:00"/>
    <x v="2"/>
    <s v="Lifestyle"/>
    <n v="51618"/>
    <n v="8"/>
    <n v="101"/>
    <n v="16699"/>
    <n v="14761"/>
    <n v="481"/>
    <n v="44"/>
    <n v="39"/>
    <n v="68"/>
    <n v="54"/>
    <n v="204"/>
    <n v="11"/>
    <x v="1"/>
    <n v="632"/>
    <n v="0.28596613584408542"/>
    <x v="5"/>
    <s v="Sunday"/>
    <x v="7"/>
    <s v="6-10"/>
  </r>
  <r>
    <s v="IG-3054"/>
    <s v="Instagram"/>
    <d v="2025-08-10T00:00:00"/>
    <d v="1899-12-30T21:17:00"/>
    <x v="3"/>
    <s v="Fitness"/>
    <n v="52012"/>
    <n v="7"/>
    <n v="53"/>
    <n v="29888"/>
    <n v="21650"/>
    <n v="1034"/>
    <n v="115"/>
    <n v="242"/>
    <n v="128"/>
    <n v="106"/>
    <n v="477"/>
    <n v="74"/>
    <x v="1"/>
    <n v="1519"/>
    <n v="0.41625009613166192"/>
    <x v="6"/>
    <s v="Sunday"/>
    <x v="7"/>
    <s v="6-10"/>
  </r>
  <r>
    <s v="IG-3055"/>
    <s v="Instagram"/>
    <d v="2025-08-10T00:00:00"/>
    <d v="1899-12-30T21:19:00"/>
    <x v="3"/>
    <s v="Tech"/>
    <n v="51769"/>
    <n v="11"/>
    <n v="67"/>
    <n v="33603"/>
    <n v="23910"/>
    <n v="800"/>
    <n v="77"/>
    <n v="155"/>
    <n v="97"/>
    <n v="65"/>
    <n v="946"/>
    <n v="104"/>
    <x v="1"/>
    <n v="1129"/>
    <n v="0.46185941393498037"/>
    <x v="6"/>
    <s v="Sunday"/>
    <x v="7"/>
    <s v="11+"/>
  </r>
  <r>
    <s v="IG-3056"/>
    <s v="Instagram"/>
    <d v="2025-08-10T00:00:00"/>
    <d v="1899-12-30T21:22:00"/>
    <x v="2"/>
    <s v="Food"/>
    <n v="51548"/>
    <n v="3"/>
    <n v="167"/>
    <n v="15171"/>
    <n v="12017"/>
    <n v="340"/>
    <n v="31"/>
    <n v="25"/>
    <n v="48"/>
    <n v="77"/>
    <n v="210"/>
    <n v="14"/>
    <x v="1"/>
    <n v="444"/>
    <n v="0.23312252657717078"/>
    <x v="6"/>
    <s v="Sunday"/>
    <x v="7"/>
    <s v="3-5"/>
  </r>
  <r>
    <s v="IG-3057"/>
    <s v="Instagram"/>
    <d v="2025-08-11T00:00:00"/>
    <d v="1899-12-30T07:24:00"/>
    <x v="3"/>
    <s v="Education"/>
    <n v="51719"/>
    <n v="7"/>
    <n v="71"/>
    <n v="5219"/>
    <n v="4225"/>
    <n v="216"/>
    <n v="27"/>
    <n v="45"/>
    <n v="35"/>
    <n v="9"/>
    <n v="72"/>
    <n v="12"/>
    <x v="1"/>
    <n v="323"/>
    <n v="8.169144801716971E-2"/>
    <x v="10"/>
    <s v="Monday"/>
    <x v="7"/>
    <s v="6-10"/>
  </r>
  <r>
    <s v="IG-3058"/>
    <s v="Instagram"/>
    <d v="2025-08-11T00:00:00"/>
    <d v="1899-12-30T08:27:00"/>
    <x v="3"/>
    <s v="Tech"/>
    <n v="51953"/>
    <n v="5"/>
    <n v="165"/>
    <n v="19073"/>
    <n v="15244"/>
    <n v="481"/>
    <n v="42"/>
    <n v="96"/>
    <n v="55"/>
    <n v="58"/>
    <n v="617"/>
    <n v="61"/>
    <x v="1"/>
    <n v="674"/>
    <n v="0.29341905183531269"/>
    <x v="0"/>
    <s v="Monday"/>
    <x v="7"/>
    <s v="3-5"/>
  </r>
  <r>
    <s v="IG-3059"/>
    <s v="Instagram"/>
    <d v="2025-08-11T00:00:00"/>
    <d v="1899-12-30T08:46:00"/>
    <x v="3"/>
    <s v="Food"/>
    <n v="51437"/>
    <n v="7"/>
    <n v="187"/>
    <n v="56827"/>
    <n v="50280"/>
    <n v="1448"/>
    <n v="84"/>
    <n v="168"/>
    <n v="105"/>
    <n v="307"/>
    <n v="1764"/>
    <n v="190"/>
    <x v="0"/>
    <n v="1805"/>
    <n v="0.97750646421836418"/>
    <x v="0"/>
    <s v="Monday"/>
    <x v="7"/>
    <s v="6-10"/>
  </r>
  <r>
    <s v="IG-3060"/>
    <s v="Instagram"/>
    <d v="2025-08-11T00:00:00"/>
    <d v="1899-12-30T09:45:00"/>
    <x v="2"/>
    <s v="Fashion"/>
    <n v="51697"/>
    <n v="9"/>
    <n v="118"/>
    <n v="13042"/>
    <n v="9882"/>
    <n v="311"/>
    <n v="31"/>
    <n v="24"/>
    <n v="44"/>
    <n v="41"/>
    <n v="196"/>
    <n v="8"/>
    <x v="1"/>
    <n v="410"/>
    <n v="0.1911522912354682"/>
    <x v="16"/>
    <s v="Monday"/>
    <x v="7"/>
    <s v="6-10"/>
  </r>
  <r>
    <s v="IG-3061"/>
    <s v="Instagram"/>
    <d v="2025-08-11T00:00:00"/>
    <d v="1899-12-30T12:02:00"/>
    <x v="2"/>
    <s v="Lifestyle"/>
    <n v="51777"/>
    <n v="8"/>
    <n v="103"/>
    <n v="16928"/>
    <n v="15066"/>
    <n v="529"/>
    <n v="50"/>
    <n v="39"/>
    <n v="69"/>
    <n v="71"/>
    <n v="333"/>
    <n v="17"/>
    <x v="1"/>
    <n v="687"/>
    <n v="0.29097861985051277"/>
    <x v="1"/>
    <s v="Monday"/>
    <x v="7"/>
    <s v="6-10"/>
  </r>
  <r>
    <s v="IG-3062"/>
    <s v="Instagram"/>
    <d v="2025-08-11T00:00:00"/>
    <d v="1899-12-30T16:58:00"/>
    <x v="0"/>
    <s v="Fashion"/>
    <n v="51683"/>
    <n v="12"/>
    <n v="392"/>
    <n v="13496"/>
    <n v="10986"/>
    <n v="540"/>
    <n v="50"/>
    <n v="64"/>
    <n v="431"/>
    <n v="82"/>
    <n v="102"/>
    <n v="32"/>
    <x v="1"/>
    <n v="1085"/>
    <n v="0.21256506007778186"/>
    <x v="13"/>
    <s v="Monday"/>
    <x v="7"/>
    <s v="11+"/>
  </r>
  <r>
    <s v="IG-3063"/>
    <s v="Instagram"/>
    <d v="2025-08-11T00:00:00"/>
    <d v="1899-12-30T19:50:00"/>
    <x v="0"/>
    <s v="Lifestyle"/>
    <n v="51779"/>
    <n v="5"/>
    <n v="361"/>
    <n v="16709"/>
    <n v="14865"/>
    <n v="761"/>
    <n v="92"/>
    <n v="112"/>
    <n v="371"/>
    <n v="105"/>
    <n v="191"/>
    <n v="24"/>
    <x v="1"/>
    <n v="1336"/>
    <n v="0.28708549798180727"/>
    <x v="4"/>
    <s v="Monday"/>
    <x v="7"/>
    <s v="3-5"/>
  </r>
  <r>
    <s v="IG-3064"/>
    <s v="Instagram"/>
    <d v="2025-08-11T00:00:00"/>
    <d v="1899-12-30T21:38:00"/>
    <x v="3"/>
    <s v="Fashion"/>
    <n v="51578"/>
    <n v="7"/>
    <n v="157"/>
    <n v="22002"/>
    <n v="20066"/>
    <n v="893"/>
    <n v="88"/>
    <n v="180"/>
    <n v="95"/>
    <n v="38"/>
    <n v="288"/>
    <n v="36"/>
    <x v="1"/>
    <n v="1256"/>
    <n v="0.38904183954399163"/>
    <x v="6"/>
    <s v="Monday"/>
    <x v="7"/>
    <s v="6-10"/>
  </r>
  <r>
    <s v="IG-3065"/>
    <s v="Instagram"/>
    <d v="2025-08-11T00:00:00"/>
    <d v="1899-12-30T22:39:00"/>
    <x v="0"/>
    <s v="Travel"/>
    <n v="51921"/>
    <n v="2"/>
    <n v="486"/>
    <n v="12138"/>
    <n v="8601"/>
    <n v="342"/>
    <n v="28"/>
    <n v="39"/>
    <n v="162"/>
    <n v="80"/>
    <n v="110"/>
    <n v="25"/>
    <x v="1"/>
    <n v="571"/>
    <n v="0.16565551510949328"/>
    <x v="19"/>
    <s v="Monday"/>
    <x v="7"/>
    <s v="0-2"/>
  </r>
  <r>
    <s v="IG-3066"/>
    <s v="Instagram"/>
    <d v="2025-08-12T00:00:00"/>
    <d v="1899-12-30T07:23:00"/>
    <x v="2"/>
    <s v="Fashion"/>
    <n v="51800"/>
    <n v="6"/>
    <n v="261"/>
    <n v="13274"/>
    <n v="10743"/>
    <n v="624"/>
    <n v="50"/>
    <n v="36"/>
    <n v="59"/>
    <n v="20"/>
    <n v="177"/>
    <n v="14"/>
    <x v="1"/>
    <n v="769"/>
    <n v="0.2073938223938224"/>
    <x v="10"/>
    <s v="Tuesday"/>
    <x v="7"/>
    <s v="6-10"/>
  </r>
  <r>
    <s v="IG-3067"/>
    <s v="Instagram"/>
    <d v="2025-08-12T00:00:00"/>
    <d v="1899-12-30T08:55:00"/>
    <x v="0"/>
    <s v="Food"/>
    <n v="51935"/>
    <n v="8"/>
    <n v="266"/>
    <n v="18888"/>
    <n v="13642"/>
    <n v="772"/>
    <n v="69"/>
    <n v="70"/>
    <n v="287"/>
    <n v="53"/>
    <n v="304"/>
    <n v="39"/>
    <x v="1"/>
    <n v="1198"/>
    <n v="0.26267449696736306"/>
    <x v="0"/>
    <s v="Tuesday"/>
    <x v="7"/>
    <s v="6-10"/>
  </r>
  <r>
    <s v="IG-3068"/>
    <s v="Instagram"/>
    <d v="2025-08-12T00:00:00"/>
    <d v="1899-12-30T12:26:00"/>
    <x v="0"/>
    <s v="Fitness"/>
    <n v="51883"/>
    <n v="10"/>
    <n v="102"/>
    <n v="7528"/>
    <n v="5716"/>
    <n v="247"/>
    <n v="23"/>
    <n v="30"/>
    <n v="111"/>
    <n v="48"/>
    <n v="161"/>
    <n v="13"/>
    <x v="1"/>
    <n v="411"/>
    <n v="0.11017096158664688"/>
    <x v="1"/>
    <s v="Tuesday"/>
    <x v="7"/>
    <s v="6-10"/>
  </r>
  <r>
    <s v="IG-3069"/>
    <s v="Instagram"/>
    <d v="2025-08-12T00:00:00"/>
    <d v="1899-12-30T13:30:00"/>
    <x v="3"/>
    <s v="Tech"/>
    <n v="51838"/>
    <n v="8"/>
    <n v="72"/>
    <n v="40806"/>
    <n v="29870"/>
    <n v="1354"/>
    <n v="147"/>
    <n v="254"/>
    <n v="187"/>
    <n v="93"/>
    <n v="783"/>
    <n v="116"/>
    <x v="1"/>
    <n v="1942"/>
    <n v="0.57621821829545894"/>
    <x v="15"/>
    <s v="Tuesday"/>
    <x v="7"/>
    <s v="6-10"/>
  </r>
  <r>
    <s v="IG-3070"/>
    <s v="Instagram"/>
    <d v="2025-08-12T00:00:00"/>
    <d v="1899-12-30T14:44:00"/>
    <x v="3"/>
    <s v="Fashion"/>
    <n v="51835"/>
    <n v="8"/>
    <n v="103"/>
    <n v="16507"/>
    <n v="13986"/>
    <n v="586"/>
    <n v="69"/>
    <n v="122"/>
    <n v="51"/>
    <n v="91"/>
    <n v="412"/>
    <n v="57"/>
    <x v="1"/>
    <n v="828"/>
    <n v="0.26981769074949358"/>
    <x v="2"/>
    <s v="Tuesday"/>
    <x v="7"/>
    <s v="6-10"/>
  </r>
  <r>
    <s v="IG-3071"/>
    <s v="Instagram"/>
    <d v="2025-08-12T00:00:00"/>
    <d v="1899-12-30T14:44:00"/>
    <x v="2"/>
    <s v="Fashion"/>
    <n v="51614"/>
    <n v="11"/>
    <n v="231"/>
    <n v="22734"/>
    <n v="17294"/>
    <n v="556"/>
    <n v="45"/>
    <n v="38"/>
    <n v="92"/>
    <n v="132"/>
    <n v="463"/>
    <n v="12"/>
    <x v="0"/>
    <n v="731"/>
    <n v="0.33506412988723988"/>
    <x v="2"/>
    <s v="Tuesday"/>
    <x v="7"/>
    <s v="11+"/>
  </r>
  <r>
    <s v="IG-3072"/>
    <s v="Instagram"/>
    <d v="2025-08-12T00:00:00"/>
    <d v="1899-12-30T15:04:00"/>
    <x v="2"/>
    <s v="Travel"/>
    <n v="51784"/>
    <n v="9"/>
    <n v="275"/>
    <n v="18759"/>
    <n v="13195"/>
    <n v="489"/>
    <n v="50"/>
    <n v="35"/>
    <n v="72"/>
    <n v="22"/>
    <n v="244"/>
    <n v="12"/>
    <x v="1"/>
    <n v="646"/>
    <n v="0.2548084350378495"/>
    <x v="12"/>
    <s v="Tuesday"/>
    <x v="7"/>
    <s v="6-10"/>
  </r>
  <r>
    <s v="IG-3073"/>
    <s v="Instagram"/>
    <d v="2025-08-12T00:00:00"/>
    <d v="1899-12-30T16:37:00"/>
    <x v="0"/>
    <s v="Fashion"/>
    <n v="51876"/>
    <n v="7"/>
    <n v="223"/>
    <n v="9286"/>
    <n v="7831"/>
    <n v="316"/>
    <n v="37"/>
    <n v="43"/>
    <n v="207"/>
    <n v="34"/>
    <n v="147"/>
    <n v="10"/>
    <x v="1"/>
    <n v="603"/>
    <n v="0.15095612614696585"/>
    <x v="13"/>
    <s v="Tuesday"/>
    <x v="7"/>
    <s v="6-10"/>
  </r>
  <r>
    <s v="IG-3074"/>
    <s v="Instagram"/>
    <d v="2025-08-12T00:00:00"/>
    <d v="1899-12-30T17:18:00"/>
    <x v="1"/>
    <s v="Business"/>
    <n v="51961"/>
    <n v="10"/>
    <n v="48"/>
    <n v="8060"/>
    <n v="7106"/>
    <n v="201"/>
    <n v="34"/>
    <n v="21"/>
    <n v="0"/>
    <n v="126"/>
    <n v="43"/>
    <n v="4"/>
    <x v="0"/>
    <n v="256"/>
    <n v="0.1367564134639441"/>
    <x v="14"/>
    <s v="Tuesday"/>
    <x v="7"/>
    <s v="6-10"/>
  </r>
  <r>
    <s v="IG-3075"/>
    <s v="Instagram"/>
    <d v="2025-08-12T00:00:00"/>
    <d v="1899-12-30T20:37:00"/>
    <x v="0"/>
    <s v="Lifestyle"/>
    <n v="51922"/>
    <n v="7"/>
    <n v="266"/>
    <n v="18831"/>
    <n v="14120"/>
    <n v="582"/>
    <n v="54"/>
    <n v="53"/>
    <n v="318"/>
    <n v="95"/>
    <n v="197"/>
    <n v="37"/>
    <x v="1"/>
    <n v="1007"/>
    <n v="0.27194638111012676"/>
    <x v="5"/>
    <s v="Tuesday"/>
    <x v="7"/>
    <s v="6-10"/>
  </r>
  <r>
    <s v="IG-3076"/>
    <s v="Instagram"/>
    <d v="2025-08-12T00:00:00"/>
    <d v="1899-12-30T23:44:00"/>
    <x v="3"/>
    <s v="Travel"/>
    <n v="51678"/>
    <n v="10"/>
    <n v="201"/>
    <n v="11297"/>
    <n v="9025"/>
    <n v="254"/>
    <n v="34"/>
    <n v="47"/>
    <n v="40"/>
    <n v="15"/>
    <n v="191"/>
    <n v="32"/>
    <x v="1"/>
    <n v="375"/>
    <n v="0.17463911142072061"/>
    <x v="7"/>
    <s v="Tuesday"/>
    <x v="7"/>
    <s v="6-10"/>
  </r>
  <r>
    <s v="IG-3077"/>
    <s v="Instagram"/>
    <d v="2025-08-13T00:00:00"/>
    <d v="1899-12-30T11:29:00"/>
    <x v="0"/>
    <s v="Fashion"/>
    <n v="51823"/>
    <n v="7"/>
    <n v="277"/>
    <n v="15982"/>
    <n v="12102"/>
    <n v="558"/>
    <n v="63"/>
    <n v="97"/>
    <n v="424"/>
    <n v="78"/>
    <n v="142"/>
    <n v="23"/>
    <x v="1"/>
    <n v="1142"/>
    <n v="0.23352565463211317"/>
    <x v="11"/>
    <s v="Wednesday"/>
    <x v="7"/>
    <s v="6-10"/>
  </r>
  <r>
    <s v="IG-3078"/>
    <s v="Instagram"/>
    <d v="2025-08-13T00:00:00"/>
    <d v="1899-12-30T17:54:00"/>
    <x v="2"/>
    <s v="Business"/>
    <n v="51857"/>
    <n v="14"/>
    <n v="295"/>
    <n v="6865"/>
    <n v="4871"/>
    <n v="196"/>
    <n v="17"/>
    <n v="15"/>
    <n v="29"/>
    <n v="47"/>
    <n v="114"/>
    <n v="6"/>
    <x v="1"/>
    <n v="257"/>
    <n v="9.3931388240738961E-2"/>
    <x v="14"/>
    <s v="Wednesday"/>
    <x v="7"/>
    <s v="11+"/>
  </r>
  <r>
    <s v="IG-3079"/>
    <s v="Instagram"/>
    <d v="2025-08-13T00:00:00"/>
    <d v="1899-12-30T18:37:00"/>
    <x v="2"/>
    <s v="Fashion"/>
    <n v="51923"/>
    <n v="1"/>
    <n v="170"/>
    <n v="16654"/>
    <n v="12595"/>
    <n v="419"/>
    <n v="37"/>
    <n v="23"/>
    <n v="48"/>
    <n v="22"/>
    <n v="192"/>
    <n v="22"/>
    <x v="1"/>
    <n v="527"/>
    <n v="0.24257072973441443"/>
    <x v="3"/>
    <s v="Wednesday"/>
    <x v="7"/>
    <s v="0-2"/>
  </r>
  <r>
    <s v="IG-3080"/>
    <s v="Instagram"/>
    <d v="2025-08-13T00:00:00"/>
    <d v="1899-12-30T19:20:00"/>
    <x v="3"/>
    <s v="Fitness"/>
    <n v="51670"/>
    <n v="11"/>
    <n v="57"/>
    <n v="39833"/>
    <n v="29672"/>
    <n v="617"/>
    <n v="45"/>
    <n v="107"/>
    <n v="47"/>
    <n v="109"/>
    <n v="929"/>
    <n v="115"/>
    <x v="1"/>
    <n v="816"/>
    <n v="0.57425972517902069"/>
    <x v="4"/>
    <s v="Wednesday"/>
    <x v="7"/>
    <s v="11+"/>
  </r>
  <r>
    <s v="IG-3081"/>
    <s v="Instagram"/>
    <d v="2025-08-13T00:00:00"/>
    <d v="1899-12-30T19:20:00"/>
    <x v="3"/>
    <s v="Travel"/>
    <n v="52066"/>
    <n v="11"/>
    <n v="110"/>
    <n v="15025"/>
    <n v="13874"/>
    <n v="530"/>
    <n v="49"/>
    <n v="112"/>
    <n v="63"/>
    <n v="58"/>
    <n v="566"/>
    <n v="66"/>
    <x v="1"/>
    <n v="754"/>
    <n v="0.26646948104329121"/>
    <x v="4"/>
    <s v="Wednesday"/>
    <x v="7"/>
    <s v="11+"/>
  </r>
  <r>
    <s v="IG-3082"/>
    <s v="Instagram"/>
    <d v="2025-08-13T00:00:00"/>
    <d v="1899-12-30T20:04:00"/>
    <x v="2"/>
    <s v="Travel"/>
    <n v="51740"/>
    <n v="10"/>
    <n v="250"/>
    <n v="18229"/>
    <n v="14931"/>
    <n v="588"/>
    <n v="36"/>
    <n v="28"/>
    <n v="47"/>
    <n v="31"/>
    <n v="257"/>
    <n v="24"/>
    <x v="1"/>
    <n v="699"/>
    <n v="0.28857750289911094"/>
    <x v="5"/>
    <s v="Wednesday"/>
    <x v="7"/>
    <s v="6-10"/>
  </r>
  <r>
    <s v="IG-3083"/>
    <s v="Instagram"/>
    <d v="2025-08-13T00:00:00"/>
    <d v="1899-12-30T20:42:00"/>
    <x v="0"/>
    <s v="Lifestyle"/>
    <n v="51945"/>
    <n v="6"/>
    <n v="206"/>
    <n v="9464"/>
    <n v="7826"/>
    <n v="283"/>
    <n v="30"/>
    <n v="42"/>
    <n v="185"/>
    <n v="30"/>
    <n v="75"/>
    <n v="8"/>
    <x v="1"/>
    <n v="540"/>
    <n v="0.15065935123688518"/>
    <x v="5"/>
    <s v="Wednesday"/>
    <x v="7"/>
    <s v="6-10"/>
  </r>
  <r>
    <s v="IG-3084"/>
    <s v="Instagram"/>
    <d v="2025-08-13T00:00:00"/>
    <d v="1899-12-30T21:24:00"/>
    <x v="1"/>
    <s v="Lifestyle"/>
    <n v="51660"/>
    <n v="8"/>
    <n v="26"/>
    <n v="8983"/>
    <n v="6708"/>
    <n v="101"/>
    <n v="12"/>
    <n v="12"/>
    <n v="0"/>
    <n v="57"/>
    <n v="39"/>
    <n v="3"/>
    <x v="1"/>
    <n v="125"/>
    <n v="0.12984901277584204"/>
    <x v="6"/>
    <s v="Wednesday"/>
    <x v="7"/>
    <s v="6-10"/>
  </r>
  <r>
    <s v="IG-3085"/>
    <s v="Instagram"/>
    <d v="2025-08-13T00:00:00"/>
    <d v="1899-12-30T21:24:00"/>
    <x v="0"/>
    <s v="Travel"/>
    <n v="51733"/>
    <n v="8"/>
    <n v="156"/>
    <n v="12824"/>
    <n v="9190"/>
    <n v="512"/>
    <n v="56"/>
    <n v="77"/>
    <n v="260"/>
    <n v="23"/>
    <n v="264"/>
    <n v="24"/>
    <x v="1"/>
    <n v="905"/>
    <n v="0.17764289718361587"/>
    <x v="6"/>
    <s v="Wednesday"/>
    <x v="7"/>
    <s v="6-10"/>
  </r>
  <r>
    <s v="IG-3086"/>
    <s v="Instagram"/>
    <d v="2025-08-14T00:00:00"/>
    <d v="1899-12-30T06:06:00"/>
    <x v="0"/>
    <s v="Business"/>
    <n v="51939"/>
    <n v="8"/>
    <n v="365"/>
    <n v="10975"/>
    <n v="9027"/>
    <n v="369"/>
    <n v="57"/>
    <n v="53"/>
    <n v="201"/>
    <n v="57"/>
    <n v="81"/>
    <n v="22"/>
    <x v="0"/>
    <n v="680"/>
    <n v="0.17380003465603883"/>
    <x v="9"/>
    <s v="Thursday"/>
    <x v="7"/>
    <s v="6-10"/>
  </r>
  <r>
    <s v="IG-3087"/>
    <s v="Instagram"/>
    <d v="2025-08-14T00:00:00"/>
    <d v="1899-12-30T08:24:00"/>
    <x v="1"/>
    <s v="Tech"/>
    <n v="51667"/>
    <n v="15"/>
    <n v="40"/>
    <n v="2497"/>
    <n v="2199"/>
    <n v="30"/>
    <n v="3"/>
    <n v="3"/>
    <n v="0"/>
    <n v="28"/>
    <n v="12"/>
    <n v="1"/>
    <x v="1"/>
    <n v="36"/>
    <n v="4.2561015735382353E-2"/>
    <x v="0"/>
    <s v="Thursday"/>
    <x v="7"/>
    <s v="11+"/>
  </r>
  <r>
    <s v="IG-3088"/>
    <s v="Instagram"/>
    <d v="2025-08-14T00:00:00"/>
    <d v="1899-12-30T09:11:00"/>
    <x v="3"/>
    <s v="Food"/>
    <n v="51780"/>
    <n v="7"/>
    <n v="228"/>
    <n v="16171"/>
    <n v="13093"/>
    <n v="501"/>
    <n v="46"/>
    <n v="71"/>
    <n v="61"/>
    <n v="101"/>
    <n v="160"/>
    <n v="66"/>
    <x v="1"/>
    <n v="679"/>
    <n v="0.25285824642719196"/>
    <x v="16"/>
    <s v="Thursday"/>
    <x v="7"/>
    <s v="6-10"/>
  </r>
  <r>
    <s v="IG-3089"/>
    <s v="Instagram"/>
    <d v="2025-08-14T00:00:00"/>
    <d v="1899-12-30T10:45:00"/>
    <x v="3"/>
    <s v="Fashion"/>
    <n v="52039"/>
    <n v="7"/>
    <n v="90"/>
    <n v="49271"/>
    <n v="36493"/>
    <n v="1168"/>
    <n v="117"/>
    <n v="256"/>
    <n v="160"/>
    <n v="92"/>
    <n v="1347"/>
    <n v="157"/>
    <x v="0"/>
    <n v="1701"/>
    <n v="0.70126251465247214"/>
    <x v="17"/>
    <s v="Thursday"/>
    <x v="7"/>
    <s v="6-10"/>
  </r>
  <r>
    <s v="IG-3090"/>
    <s v="Instagram"/>
    <d v="2025-08-14T00:00:00"/>
    <d v="1899-12-30T13:42:00"/>
    <x v="0"/>
    <s v="Lifestyle"/>
    <n v="51967"/>
    <n v="11"/>
    <n v="447"/>
    <n v="12005"/>
    <n v="10716"/>
    <n v="500"/>
    <n v="56"/>
    <n v="51"/>
    <n v="265"/>
    <n v="34"/>
    <n v="128"/>
    <n v="28"/>
    <x v="1"/>
    <n v="872"/>
    <n v="0.20620778571016221"/>
    <x v="15"/>
    <s v="Thursday"/>
    <x v="7"/>
    <s v="11+"/>
  </r>
  <r>
    <s v="IG-3091"/>
    <s v="Instagram"/>
    <d v="2025-08-14T00:00:00"/>
    <d v="1899-12-30T15:56:00"/>
    <x v="0"/>
    <s v="Education"/>
    <n v="51906"/>
    <n v="8"/>
    <n v="326"/>
    <n v="15156"/>
    <n v="11143"/>
    <n v="796"/>
    <n v="67"/>
    <n v="92"/>
    <n v="427"/>
    <n v="107"/>
    <n v="256"/>
    <n v="14"/>
    <x v="1"/>
    <n v="1382"/>
    <n v="0.21467653065156245"/>
    <x v="12"/>
    <s v="Thursday"/>
    <x v="7"/>
    <s v="6-10"/>
  </r>
  <r>
    <s v="IG-3092"/>
    <s v="Instagram"/>
    <d v="2025-08-14T00:00:00"/>
    <d v="1899-12-30T17:26:00"/>
    <x v="1"/>
    <s v="Tech"/>
    <n v="51776"/>
    <n v="7"/>
    <n v="46"/>
    <n v="2881"/>
    <n v="2642"/>
    <n v="42"/>
    <n v="6"/>
    <n v="7"/>
    <n v="0"/>
    <n v="54"/>
    <n v="38"/>
    <n v="1"/>
    <x v="1"/>
    <n v="55"/>
    <n v="5.1027503090234856E-2"/>
    <x v="14"/>
    <s v="Thursday"/>
    <x v="7"/>
    <s v="6-10"/>
  </r>
  <r>
    <s v="IG-3093"/>
    <s v="Instagram"/>
    <d v="2025-08-14T00:00:00"/>
    <d v="1899-12-30T18:10:00"/>
    <x v="3"/>
    <s v="Lifestyle"/>
    <n v="51635"/>
    <n v="4"/>
    <n v="73"/>
    <n v="42534"/>
    <n v="35388"/>
    <n v="888"/>
    <n v="104"/>
    <n v="205"/>
    <n v="133"/>
    <n v="248"/>
    <n v="560"/>
    <n v="218"/>
    <x v="1"/>
    <n v="1330"/>
    <n v="0.68534908492301738"/>
    <x v="3"/>
    <s v="Thursday"/>
    <x v="7"/>
    <s v="3-5"/>
  </r>
  <r>
    <s v="IG-3094"/>
    <s v="Instagram"/>
    <d v="2025-08-14T00:00:00"/>
    <d v="1899-12-30T21:27:00"/>
    <x v="3"/>
    <s v="Fitness"/>
    <n v="52137"/>
    <n v="8"/>
    <n v="165"/>
    <n v="60754"/>
    <n v="53371"/>
    <n v="2852"/>
    <n v="178"/>
    <n v="426"/>
    <n v="325"/>
    <n v="203"/>
    <n v="1080"/>
    <n v="204"/>
    <x v="0"/>
    <n v="3781"/>
    <n v="1.0236684120682049"/>
    <x v="6"/>
    <s v="Thursday"/>
    <x v="7"/>
    <s v="6-10"/>
  </r>
  <r>
    <s v="IG-3095"/>
    <s v="Instagram"/>
    <d v="2025-08-14T00:00:00"/>
    <d v="1899-12-30T22:28:00"/>
    <x v="1"/>
    <s v="Education"/>
    <n v="51749"/>
    <n v="11"/>
    <n v="31"/>
    <n v="4222"/>
    <n v="3103"/>
    <n v="51"/>
    <n v="7"/>
    <n v="7"/>
    <n v="0"/>
    <n v="50"/>
    <n v="44"/>
    <n v="3"/>
    <x v="1"/>
    <n v="65"/>
    <n v="5.9962511352876384E-2"/>
    <x v="19"/>
    <s v="Thursday"/>
    <x v="7"/>
    <s v="11+"/>
  </r>
  <r>
    <s v="IG-3096"/>
    <s v="Instagram"/>
    <d v="2025-08-14T00:00:00"/>
    <d v="1899-12-30T23:37:00"/>
    <x v="2"/>
    <s v="Business"/>
    <n v="51765"/>
    <n v="8"/>
    <n v="413"/>
    <n v="6476"/>
    <n v="5130"/>
    <n v="243"/>
    <n v="29"/>
    <n v="17"/>
    <n v="41"/>
    <n v="20"/>
    <n v="85"/>
    <n v="12"/>
    <x v="1"/>
    <n v="330"/>
    <n v="9.9101709649376993E-2"/>
    <x v="7"/>
    <s v="Thursday"/>
    <x v="7"/>
    <s v="6-10"/>
  </r>
  <r>
    <s v="IG-3097"/>
    <s v="Instagram"/>
    <d v="2025-08-15T00:00:00"/>
    <d v="1899-12-30T00:14:00"/>
    <x v="0"/>
    <s v="Fashion"/>
    <n v="51962"/>
    <n v="5"/>
    <n v="434"/>
    <n v="7770"/>
    <n v="5650"/>
    <n v="330"/>
    <n v="29"/>
    <n v="30"/>
    <n v="150"/>
    <n v="28"/>
    <n v="149"/>
    <n v="9"/>
    <x v="1"/>
    <n v="539"/>
    <n v="0.10873330510757862"/>
    <x v="8"/>
    <s v="Friday"/>
    <x v="7"/>
    <s v="3-5"/>
  </r>
  <r>
    <s v="IG-3098"/>
    <s v="Instagram"/>
    <d v="2025-08-15T00:00:00"/>
    <d v="1899-12-30T06:21:00"/>
    <x v="0"/>
    <s v="Tech"/>
    <n v="51963"/>
    <n v="12"/>
    <n v="282"/>
    <n v="7038"/>
    <n v="4977"/>
    <n v="196"/>
    <n v="26"/>
    <n v="27"/>
    <n v="188"/>
    <n v="36"/>
    <n v="75"/>
    <n v="12"/>
    <x v="1"/>
    <n v="437"/>
    <n v="9.5779689394376769E-2"/>
    <x v="9"/>
    <s v="Friday"/>
    <x v="7"/>
    <s v="11+"/>
  </r>
  <r>
    <s v="IG-3099"/>
    <s v="Instagram"/>
    <d v="2025-08-15T00:00:00"/>
    <d v="1899-12-30T09:22:00"/>
    <x v="2"/>
    <s v="Education"/>
    <n v="52192"/>
    <n v="4"/>
    <n v="101"/>
    <n v="7366"/>
    <n v="5792"/>
    <n v="350"/>
    <n v="28"/>
    <n v="25"/>
    <n v="46"/>
    <n v="27"/>
    <n v="69"/>
    <n v="6"/>
    <x v="1"/>
    <n v="449"/>
    <n v="0.11097486204782342"/>
    <x v="16"/>
    <s v="Friday"/>
    <x v="7"/>
    <s v="3-5"/>
  </r>
  <r>
    <s v="IG-3100"/>
    <s v="Instagram"/>
    <d v="2025-08-15T00:00:00"/>
    <d v="1899-12-30T09:33:00"/>
    <x v="3"/>
    <s v="Fitness"/>
    <n v="51982"/>
    <n v="6"/>
    <n v="69"/>
    <n v="16229"/>
    <n v="12752"/>
    <n v="375"/>
    <n v="37"/>
    <n v="62"/>
    <n v="61"/>
    <n v="43"/>
    <n v="169"/>
    <n v="25"/>
    <x v="1"/>
    <n v="535"/>
    <n v="0.24531568619906891"/>
    <x v="16"/>
    <s v="Friday"/>
    <x v="7"/>
    <s v="6-10"/>
  </r>
  <r>
    <s v="IG-3101"/>
    <s v="Instagram"/>
    <d v="2025-08-15T00:00:00"/>
    <d v="1899-12-30T11:25:00"/>
    <x v="1"/>
    <s v="Fashion"/>
    <n v="51999"/>
    <n v="9"/>
    <n v="60"/>
    <n v="4491"/>
    <n v="3929"/>
    <n v="48"/>
    <n v="6"/>
    <n v="7"/>
    <n v="0"/>
    <n v="56"/>
    <n v="33"/>
    <n v="1"/>
    <x v="1"/>
    <n v="61"/>
    <n v="7.5559145368180161E-2"/>
    <x v="11"/>
    <s v="Friday"/>
    <x v="7"/>
    <s v="6-10"/>
  </r>
  <r>
    <s v="IG-3102"/>
    <s v="Instagram"/>
    <d v="2025-08-15T00:00:00"/>
    <d v="1899-12-30T11:28:00"/>
    <x v="1"/>
    <s v="Travel"/>
    <n v="51890"/>
    <n v="12"/>
    <n v="42"/>
    <n v="6713"/>
    <n v="5151"/>
    <n v="73"/>
    <n v="8"/>
    <n v="8"/>
    <n v="0"/>
    <n v="28"/>
    <n v="60"/>
    <n v="4"/>
    <x v="1"/>
    <n v="89"/>
    <n v="9.9267681634226251E-2"/>
    <x v="11"/>
    <s v="Friday"/>
    <x v="7"/>
    <s v="11+"/>
  </r>
  <r>
    <s v="IG-3103"/>
    <s v="Instagram"/>
    <d v="2025-08-15T00:00:00"/>
    <d v="1899-12-30T11:32:00"/>
    <x v="1"/>
    <s v="Food"/>
    <n v="52051"/>
    <n v="8"/>
    <n v="59"/>
    <n v="7815"/>
    <n v="5807"/>
    <n v="122"/>
    <n v="16"/>
    <n v="19"/>
    <n v="0"/>
    <n v="89"/>
    <n v="74"/>
    <n v="5"/>
    <x v="1"/>
    <n v="157"/>
    <n v="0.11156365871933296"/>
    <x v="11"/>
    <s v="Friday"/>
    <x v="7"/>
    <s v="6-10"/>
  </r>
  <r>
    <s v="IG-3104"/>
    <s v="Instagram"/>
    <d v="2025-08-15T00:00:00"/>
    <d v="1899-12-30T12:13:00"/>
    <x v="3"/>
    <s v="Travel"/>
    <n v="51739"/>
    <n v="5"/>
    <n v="100"/>
    <n v="47929"/>
    <n v="37516"/>
    <n v="1159"/>
    <n v="81"/>
    <n v="254"/>
    <n v="123"/>
    <n v="233"/>
    <n v="653"/>
    <n v="180"/>
    <x v="1"/>
    <n v="1617"/>
    <n v="0.72510098764954867"/>
    <x v="1"/>
    <s v="Friday"/>
    <x v="7"/>
    <s v="3-5"/>
  </r>
  <r>
    <s v="IG-3105"/>
    <s v="Instagram"/>
    <d v="2025-08-15T00:00:00"/>
    <d v="1899-12-30T12:43:00"/>
    <x v="3"/>
    <s v="Travel"/>
    <n v="52019"/>
    <n v="4"/>
    <n v="103"/>
    <n v="45552"/>
    <n v="40891"/>
    <n v="1540"/>
    <n v="204"/>
    <n v="282"/>
    <n v="261"/>
    <n v="219"/>
    <n v="1028"/>
    <n v="82"/>
    <x v="1"/>
    <n v="2287"/>
    <n v="0.78607816374786132"/>
    <x v="1"/>
    <s v="Friday"/>
    <x v="7"/>
    <s v="3-5"/>
  </r>
  <r>
    <s v="IG-3106"/>
    <s v="Instagram"/>
    <d v="2025-08-15T00:00:00"/>
    <d v="1899-12-30T13:23:00"/>
    <x v="2"/>
    <s v="Business"/>
    <n v="51802"/>
    <n v="7"/>
    <n v="151"/>
    <n v="8949"/>
    <n v="6440"/>
    <n v="218"/>
    <n v="17"/>
    <n v="17"/>
    <n v="36"/>
    <n v="54"/>
    <n v="139"/>
    <n v="11"/>
    <x v="1"/>
    <n v="288"/>
    <n v="0.12431952434268947"/>
    <x v="15"/>
    <s v="Friday"/>
    <x v="7"/>
    <s v="6-10"/>
  </r>
  <r>
    <s v="IG-3107"/>
    <s v="Instagram"/>
    <d v="2025-08-15T00:00:00"/>
    <d v="1899-12-30T15:27:00"/>
    <x v="0"/>
    <s v="Travel"/>
    <n v="51896"/>
    <n v="5"/>
    <n v="291"/>
    <n v="21834"/>
    <n v="15806"/>
    <n v="398"/>
    <n v="36"/>
    <n v="47"/>
    <n v="235"/>
    <n v="145"/>
    <n v="383"/>
    <n v="15"/>
    <x v="1"/>
    <n v="716"/>
    <n v="0.3045706798211808"/>
    <x v="12"/>
    <s v="Friday"/>
    <x v="7"/>
    <s v="3-5"/>
  </r>
  <r>
    <s v="IG-3108"/>
    <s v="Instagram"/>
    <d v="2025-08-15T00:00:00"/>
    <d v="1899-12-30T15:47:00"/>
    <x v="2"/>
    <s v="Education"/>
    <n v="52023"/>
    <n v="7"/>
    <n v="168"/>
    <n v="4574"/>
    <n v="3790"/>
    <n v="107"/>
    <n v="11"/>
    <n v="6"/>
    <n v="13"/>
    <n v="29"/>
    <n v="93"/>
    <n v="7"/>
    <x v="0"/>
    <n v="137"/>
    <n v="7.2852392211137387E-2"/>
    <x v="12"/>
    <s v="Friday"/>
    <x v="7"/>
    <s v="6-10"/>
  </r>
  <r>
    <s v="IG-3109"/>
    <s v="Instagram"/>
    <d v="2025-08-15T00:00:00"/>
    <d v="1899-12-30T16:44:00"/>
    <x v="3"/>
    <s v="Food"/>
    <n v="51912"/>
    <n v="9"/>
    <n v="49"/>
    <n v="47927"/>
    <n v="38507"/>
    <n v="1488"/>
    <n v="126"/>
    <n v="281"/>
    <n v="250"/>
    <n v="305"/>
    <n v="1024"/>
    <n v="92"/>
    <x v="1"/>
    <n v="2145"/>
    <n v="0.7417745415318231"/>
    <x v="13"/>
    <s v="Friday"/>
    <x v="7"/>
    <s v="6-10"/>
  </r>
  <r>
    <s v="IG-3110"/>
    <s v="Instagram"/>
    <d v="2025-08-15T00:00:00"/>
    <d v="1899-12-30T17:08:00"/>
    <x v="3"/>
    <s v="Business"/>
    <n v="52009"/>
    <n v="4"/>
    <n v="147"/>
    <n v="21229"/>
    <n v="15261"/>
    <n v="440"/>
    <n v="49"/>
    <n v="92"/>
    <n v="39"/>
    <n v="71"/>
    <n v="610"/>
    <n v="93"/>
    <x v="1"/>
    <n v="620"/>
    <n v="0.29342998327212599"/>
    <x v="14"/>
    <s v="Friday"/>
    <x v="7"/>
    <s v="3-5"/>
  </r>
  <r>
    <s v="IG-3111"/>
    <s v="Instagram"/>
    <d v="2025-08-15T00:00:00"/>
    <d v="1899-12-30T18:55:00"/>
    <x v="3"/>
    <s v="Fashion"/>
    <n v="52148"/>
    <n v="9"/>
    <n v="170"/>
    <n v="21447"/>
    <n v="15234"/>
    <n v="684"/>
    <n v="85"/>
    <n v="147"/>
    <n v="117"/>
    <n v="40"/>
    <n v="548"/>
    <n v="43"/>
    <x v="1"/>
    <n v="1033"/>
    <n v="0.2921300912786684"/>
    <x v="3"/>
    <s v="Friday"/>
    <x v="7"/>
    <s v="6-10"/>
  </r>
  <r>
    <s v="IG-3112"/>
    <s v="Instagram"/>
    <d v="2025-08-15T00:00:00"/>
    <d v="1899-12-30T19:38:00"/>
    <x v="0"/>
    <s v="Lifestyle"/>
    <n v="51890"/>
    <n v="7"/>
    <n v="511"/>
    <n v="12915"/>
    <n v="10729"/>
    <n v="469"/>
    <n v="52"/>
    <n v="63"/>
    <n v="262"/>
    <n v="76"/>
    <n v="152"/>
    <n v="22"/>
    <x v="1"/>
    <n v="846"/>
    <n v="0.2067643091154365"/>
    <x v="4"/>
    <s v="Friday"/>
    <x v="7"/>
    <s v="6-10"/>
  </r>
  <r>
    <s v="IG-3113"/>
    <s v="Instagram"/>
    <d v="2025-08-15T00:00:00"/>
    <d v="1899-12-30T20:12:00"/>
    <x v="0"/>
    <s v="Education"/>
    <n v="51975"/>
    <n v="6"/>
    <n v="288"/>
    <n v="18066"/>
    <n v="14239"/>
    <n v="760"/>
    <n v="100"/>
    <n v="79"/>
    <n v="343"/>
    <n v="51"/>
    <n v="408"/>
    <n v="31"/>
    <x v="1"/>
    <n v="1282"/>
    <n v="0.27395863395863396"/>
    <x v="5"/>
    <s v="Friday"/>
    <x v="7"/>
    <s v="6-10"/>
  </r>
  <r>
    <s v="IG-3114"/>
    <s v="Instagram"/>
    <d v="2025-08-16T00:00:00"/>
    <d v="1899-12-30T08:04:00"/>
    <x v="2"/>
    <s v="Fitness"/>
    <n v="52148"/>
    <n v="6"/>
    <n v="107"/>
    <n v="19498"/>
    <n v="15248"/>
    <n v="482"/>
    <n v="40"/>
    <n v="24"/>
    <n v="76"/>
    <n v="37"/>
    <n v="159"/>
    <n v="18"/>
    <x v="1"/>
    <n v="622"/>
    <n v="0.29239855795044872"/>
    <x v="0"/>
    <s v="Saturday"/>
    <x v="7"/>
    <s v="6-10"/>
  </r>
  <r>
    <s v="IG-3115"/>
    <s v="Instagram"/>
    <d v="2025-08-16T00:00:00"/>
    <d v="1899-12-30T09:49:00"/>
    <x v="2"/>
    <s v="Business"/>
    <n v="51881"/>
    <n v="5"/>
    <n v="164"/>
    <n v="17939"/>
    <n v="14515"/>
    <n v="580"/>
    <n v="48"/>
    <n v="38"/>
    <n v="68"/>
    <n v="55"/>
    <n v="205"/>
    <n v="13"/>
    <x v="1"/>
    <n v="734"/>
    <n v="0.27977486941269442"/>
    <x v="16"/>
    <s v="Saturday"/>
    <x v="7"/>
    <s v="3-5"/>
  </r>
  <r>
    <s v="IG-3116"/>
    <s v="Instagram"/>
    <d v="2025-08-16T00:00:00"/>
    <d v="1899-12-30T09:51:00"/>
    <x v="3"/>
    <s v="Fashion"/>
    <n v="51916"/>
    <n v="13"/>
    <n v="125"/>
    <n v="32956"/>
    <n v="25894"/>
    <n v="993"/>
    <n v="83"/>
    <n v="214"/>
    <n v="118"/>
    <n v="95"/>
    <n v="696"/>
    <n v="110"/>
    <x v="1"/>
    <n v="1408"/>
    <n v="0.49876723938670159"/>
    <x v="16"/>
    <s v="Saturday"/>
    <x v="7"/>
    <s v="11+"/>
  </r>
  <r>
    <s v="IG-3117"/>
    <s v="Instagram"/>
    <d v="2025-08-16T00:00:00"/>
    <d v="1899-12-30T12:14:00"/>
    <x v="3"/>
    <s v="Fashion"/>
    <n v="51951"/>
    <n v="8"/>
    <n v="138"/>
    <n v="38934"/>
    <n v="35631"/>
    <n v="721"/>
    <n v="64"/>
    <n v="118"/>
    <n v="87"/>
    <n v="279"/>
    <n v="669"/>
    <n v="230"/>
    <x v="0"/>
    <n v="990"/>
    <n v="0.68585782756828551"/>
    <x v="1"/>
    <s v="Saturday"/>
    <x v="7"/>
    <s v="6-10"/>
  </r>
  <r>
    <s v="IG-3118"/>
    <s v="Instagram"/>
    <d v="2025-08-16T00:00:00"/>
    <d v="1899-12-30T12:18:00"/>
    <x v="3"/>
    <s v="Tech"/>
    <n v="51976"/>
    <n v="10"/>
    <n v="206"/>
    <n v="66311"/>
    <n v="47249"/>
    <n v="1499"/>
    <n v="129"/>
    <n v="246"/>
    <n v="178"/>
    <n v="229"/>
    <n v="750"/>
    <n v="286"/>
    <x v="0"/>
    <n v="2052"/>
    <n v="0.90905417885177775"/>
    <x v="1"/>
    <s v="Saturday"/>
    <x v="7"/>
    <s v="6-10"/>
  </r>
  <r>
    <s v="IG-3119"/>
    <s v="Instagram"/>
    <d v="2025-08-16T00:00:00"/>
    <d v="1899-12-30T13:22:00"/>
    <x v="2"/>
    <s v="Food"/>
    <n v="52218"/>
    <n v="13"/>
    <n v="178"/>
    <n v="13894"/>
    <n v="9601"/>
    <n v="265"/>
    <n v="21"/>
    <n v="18"/>
    <n v="37"/>
    <n v="69"/>
    <n v="230"/>
    <n v="16"/>
    <x v="1"/>
    <n v="341"/>
    <n v="0.18386380175418437"/>
    <x v="15"/>
    <s v="Saturday"/>
    <x v="7"/>
    <s v="11+"/>
  </r>
  <r>
    <s v="IG-3120"/>
    <s v="Instagram"/>
    <d v="2025-08-16T00:00:00"/>
    <d v="1899-12-30T15:20:00"/>
    <x v="1"/>
    <s v="Food"/>
    <n v="51965"/>
    <n v="10"/>
    <n v="54"/>
    <n v="10929"/>
    <n v="8795"/>
    <n v="125"/>
    <n v="17"/>
    <n v="12"/>
    <n v="0"/>
    <n v="169"/>
    <n v="155"/>
    <n v="3"/>
    <x v="1"/>
    <n v="154"/>
    <n v="0.16924853266621764"/>
    <x v="12"/>
    <s v="Saturday"/>
    <x v="7"/>
    <s v="6-10"/>
  </r>
  <r>
    <s v="IG-3121"/>
    <s v="Instagram"/>
    <d v="2025-08-16T00:00:00"/>
    <d v="1899-12-30T17:10:00"/>
    <x v="2"/>
    <s v="Business"/>
    <n v="52029"/>
    <n v="4"/>
    <n v="422"/>
    <n v="7010"/>
    <n v="5228"/>
    <n v="312"/>
    <n v="23"/>
    <n v="18"/>
    <n v="32"/>
    <n v="40"/>
    <n v="83"/>
    <n v="7"/>
    <x v="1"/>
    <n v="385"/>
    <n v="0.10048242326394895"/>
    <x v="14"/>
    <s v="Saturday"/>
    <x v="7"/>
    <s v="3-5"/>
  </r>
  <r>
    <s v="IG-3122"/>
    <s v="Instagram"/>
    <d v="2025-08-16T00:00:00"/>
    <d v="1899-12-30T19:07:00"/>
    <x v="2"/>
    <s v="Lifestyle"/>
    <n v="52042"/>
    <n v="7"/>
    <n v="115"/>
    <n v="24708"/>
    <n v="17206"/>
    <n v="767"/>
    <n v="54"/>
    <n v="56"/>
    <n v="99"/>
    <n v="29"/>
    <n v="286"/>
    <n v="25"/>
    <x v="1"/>
    <n v="976"/>
    <n v="0.3306175781099881"/>
    <x v="4"/>
    <s v="Saturday"/>
    <x v="7"/>
    <s v="6-10"/>
  </r>
  <r>
    <s v="IG-3123"/>
    <s v="Instagram"/>
    <d v="2025-08-16T00:00:00"/>
    <d v="1899-12-30T19:28:00"/>
    <x v="0"/>
    <s v="Tech"/>
    <n v="51913"/>
    <n v="10"/>
    <n v="248"/>
    <n v="19626"/>
    <n v="13694"/>
    <n v="407"/>
    <n v="25"/>
    <n v="36"/>
    <n v="208"/>
    <n v="51"/>
    <n v="392"/>
    <n v="17"/>
    <x v="1"/>
    <n v="676"/>
    <n v="0.26378749060928863"/>
    <x v="4"/>
    <s v="Saturday"/>
    <x v="7"/>
    <s v="6-10"/>
  </r>
  <r>
    <s v="IG-3124"/>
    <s v="Instagram"/>
    <d v="2025-08-16T00:00:00"/>
    <d v="1899-12-30T19:32:00"/>
    <x v="2"/>
    <s v="Lifestyle"/>
    <n v="52036"/>
    <n v="7"/>
    <n v="254"/>
    <n v="15161"/>
    <n v="10926"/>
    <n v="401"/>
    <n v="35"/>
    <n v="29"/>
    <n v="57"/>
    <n v="45"/>
    <n v="144"/>
    <n v="19"/>
    <x v="1"/>
    <n v="522"/>
    <n v="0.20997002075486201"/>
    <x v="4"/>
    <s v="Saturday"/>
    <x v="7"/>
    <s v="6-10"/>
  </r>
  <r>
    <s v="IG-3125"/>
    <s v="Instagram"/>
    <d v="2025-08-16T00:00:00"/>
    <d v="1899-12-30T20:27:00"/>
    <x v="0"/>
    <s v="Fashion"/>
    <n v="52121"/>
    <n v="5"/>
    <n v="345"/>
    <n v="20181"/>
    <n v="16974"/>
    <n v="957"/>
    <n v="79"/>
    <n v="121"/>
    <n v="586"/>
    <n v="73"/>
    <n v="437"/>
    <n v="49"/>
    <x v="1"/>
    <n v="1743"/>
    <n v="0.32566527887032098"/>
    <x v="5"/>
    <s v="Saturday"/>
    <x v="7"/>
    <s v="3-5"/>
  </r>
  <r>
    <s v="IG-3126"/>
    <s v="Instagram"/>
    <d v="2025-08-16T00:00:00"/>
    <d v="1899-12-30T20:35:00"/>
    <x v="2"/>
    <s v="Lifestyle"/>
    <n v="52083"/>
    <n v="9"/>
    <n v="95"/>
    <n v="10903"/>
    <n v="9443"/>
    <n v="439"/>
    <n v="41"/>
    <n v="29"/>
    <n v="58"/>
    <n v="29"/>
    <n v="124"/>
    <n v="19"/>
    <x v="1"/>
    <n v="567"/>
    <n v="0.18130676036326632"/>
    <x v="5"/>
    <s v="Saturday"/>
    <x v="7"/>
    <s v="6-10"/>
  </r>
  <r>
    <s v="IG-3127"/>
    <s v="Instagram"/>
    <d v="2025-08-16T00:00:00"/>
    <d v="1899-12-30T21:36:00"/>
    <x v="0"/>
    <s v="Lifestyle"/>
    <n v="51985"/>
    <n v="7"/>
    <n v="348"/>
    <n v="26717"/>
    <n v="22313"/>
    <n v="769"/>
    <n v="112"/>
    <n v="113"/>
    <n v="505"/>
    <n v="72"/>
    <n v="393"/>
    <n v="36"/>
    <x v="1"/>
    <n v="1499"/>
    <n v="0.42921996729825912"/>
    <x v="6"/>
    <s v="Saturday"/>
    <x v="7"/>
    <s v="6-10"/>
  </r>
  <r>
    <s v="IG-3128"/>
    <s v="Instagram"/>
    <d v="2025-08-17T00:00:00"/>
    <d v="1899-12-30T01:46:00"/>
    <x v="2"/>
    <s v="Food"/>
    <n v="52079"/>
    <n v="6"/>
    <n v="194"/>
    <n v="8492"/>
    <n v="7702"/>
    <n v="256"/>
    <n v="23"/>
    <n v="26"/>
    <n v="41"/>
    <n v="54"/>
    <n v="75"/>
    <n v="14"/>
    <x v="1"/>
    <n v="346"/>
    <n v="0.14789070450661496"/>
    <x v="22"/>
    <s v="Sunday"/>
    <x v="7"/>
    <s v="6-10"/>
  </r>
  <r>
    <s v="IG-3129"/>
    <s v="Instagram"/>
    <d v="2025-08-17T00:00:00"/>
    <d v="1899-12-30T02:18:00"/>
    <x v="2"/>
    <s v="Travel"/>
    <n v="52157"/>
    <n v="9"/>
    <n v="125"/>
    <n v="8812"/>
    <n v="7119"/>
    <n v="305"/>
    <n v="24"/>
    <n v="22"/>
    <n v="43"/>
    <n v="15"/>
    <n v="153"/>
    <n v="13"/>
    <x v="1"/>
    <n v="394"/>
    <n v="0.13649174607435244"/>
    <x v="21"/>
    <s v="Sunday"/>
    <x v="7"/>
    <s v="6-10"/>
  </r>
  <r>
    <s v="IG-3130"/>
    <s v="Instagram"/>
    <d v="2025-08-17T00:00:00"/>
    <d v="1899-12-30T08:23:00"/>
    <x v="3"/>
    <s v="Food"/>
    <n v="51971"/>
    <n v="11"/>
    <n v="250"/>
    <n v="36255"/>
    <n v="26854"/>
    <n v="1039"/>
    <n v="79"/>
    <n v="204"/>
    <n v="114"/>
    <n v="186"/>
    <n v="698"/>
    <n v="146"/>
    <x v="1"/>
    <n v="1436"/>
    <n v="0.51671124280848935"/>
    <x v="0"/>
    <s v="Sunday"/>
    <x v="7"/>
    <s v="11+"/>
  </r>
  <r>
    <s v="IG-3131"/>
    <s v="Instagram"/>
    <d v="2025-08-17T00:00:00"/>
    <d v="1899-12-30T10:05:00"/>
    <x v="3"/>
    <s v="Lifestyle"/>
    <n v="51863"/>
    <n v="5"/>
    <n v="115"/>
    <n v="51191"/>
    <n v="44535"/>
    <n v="1295"/>
    <n v="129"/>
    <n v="242"/>
    <n v="152"/>
    <n v="90"/>
    <n v="1477"/>
    <n v="286"/>
    <x v="1"/>
    <n v="1818"/>
    <n v="0.85870466421148028"/>
    <x v="17"/>
    <s v="Sunday"/>
    <x v="7"/>
    <s v="3-5"/>
  </r>
  <r>
    <s v="IG-3132"/>
    <s v="Instagram"/>
    <d v="2025-08-17T00:00:00"/>
    <d v="1899-12-30T10:46:00"/>
    <x v="3"/>
    <s v="Education"/>
    <n v="52007"/>
    <n v="7"/>
    <n v="79"/>
    <n v="24025"/>
    <n v="16928"/>
    <n v="1035"/>
    <n v="82"/>
    <n v="150"/>
    <n v="107"/>
    <n v="104"/>
    <n v="618"/>
    <n v="74"/>
    <x v="1"/>
    <n v="1374"/>
    <n v="0.3254946449516411"/>
    <x v="17"/>
    <s v="Sunday"/>
    <x v="7"/>
    <s v="6-10"/>
  </r>
  <r>
    <s v="IG-3133"/>
    <s v="Instagram"/>
    <d v="2025-08-17T00:00:00"/>
    <d v="1899-12-30T12:17:00"/>
    <x v="2"/>
    <s v="Travel"/>
    <n v="52262"/>
    <n v="13"/>
    <n v="266"/>
    <n v="19779"/>
    <n v="16688"/>
    <n v="612"/>
    <n v="57"/>
    <n v="32"/>
    <n v="68"/>
    <n v="30"/>
    <n v="239"/>
    <n v="13"/>
    <x v="0"/>
    <n v="769"/>
    <n v="0.31931422448432895"/>
    <x v="1"/>
    <s v="Sunday"/>
    <x v="7"/>
    <s v="11+"/>
  </r>
  <r>
    <s v="IG-3134"/>
    <s v="Instagram"/>
    <d v="2025-08-17T00:00:00"/>
    <d v="1899-12-30T13:25:00"/>
    <x v="0"/>
    <s v="Food"/>
    <n v="52010"/>
    <n v="6"/>
    <n v="296"/>
    <n v="19449"/>
    <n v="16638"/>
    <n v="664"/>
    <n v="81"/>
    <n v="74"/>
    <n v="297"/>
    <n v="160"/>
    <n v="322"/>
    <n v="29"/>
    <x v="1"/>
    <n v="1116"/>
    <n v="0.31990001922707173"/>
    <x v="15"/>
    <s v="Sunday"/>
    <x v="7"/>
    <s v="6-10"/>
  </r>
  <r>
    <s v="IG-3135"/>
    <s v="Instagram"/>
    <d v="2025-08-17T00:00:00"/>
    <d v="1899-12-30T15:17:00"/>
    <x v="2"/>
    <s v="Food"/>
    <n v="51830"/>
    <n v="7"/>
    <n v="250"/>
    <n v="17305"/>
    <n v="13061"/>
    <n v="439"/>
    <n v="49"/>
    <n v="33"/>
    <n v="61"/>
    <n v="27"/>
    <n v="163"/>
    <n v="27"/>
    <x v="1"/>
    <n v="582"/>
    <n v="0.25199691298475785"/>
    <x v="12"/>
    <s v="Sunday"/>
    <x v="7"/>
    <s v="6-10"/>
  </r>
  <r>
    <s v="IG-3136"/>
    <s v="Instagram"/>
    <d v="2025-08-17T00:00:00"/>
    <d v="1899-12-30T16:59:00"/>
    <x v="0"/>
    <s v="Lifestyle"/>
    <n v="52074"/>
    <n v="11"/>
    <n v="402"/>
    <n v="21920"/>
    <n v="18695"/>
    <n v="571"/>
    <n v="49"/>
    <n v="63"/>
    <n v="277"/>
    <n v="82"/>
    <n v="346"/>
    <n v="22"/>
    <x v="0"/>
    <n v="960"/>
    <n v="0.35900833429350537"/>
    <x v="13"/>
    <s v="Sunday"/>
    <x v="7"/>
    <s v="11+"/>
  </r>
  <r>
    <s v="IG-3137"/>
    <s v="Instagram"/>
    <d v="2025-08-17T00:00:00"/>
    <d v="1899-12-30T17:08:00"/>
    <x v="2"/>
    <s v="Lifestyle"/>
    <n v="51963"/>
    <n v="4"/>
    <n v="190"/>
    <n v="7119"/>
    <n v="6054"/>
    <n v="276"/>
    <n v="27"/>
    <n v="15"/>
    <n v="46"/>
    <n v="21"/>
    <n v="162"/>
    <n v="9"/>
    <x v="1"/>
    <n v="364"/>
    <n v="0.11650597540557704"/>
    <x v="14"/>
    <s v="Sunday"/>
    <x v="7"/>
    <s v="3-5"/>
  </r>
  <r>
    <s v="IG-3138"/>
    <s v="Instagram"/>
    <d v="2025-08-17T00:00:00"/>
    <d v="1899-12-30T17:12:00"/>
    <x v="3"/>
    <s v="Food"/>
    <n v="52081"/>
    <n v="9"/>
    <n v="94"/>
    <n v="40583"/>
    <n v="30293"/>
    <n v="942"/>
    <n v="75"/>
    <n v="143"/>
    <n v="95"/>
    <n v="141"/>
    <n v="437"/>
    <n v="60"/>
    <x v="1"/>
    <n v="1255"/>
    <n v="0.58165165799427809"/>
    <x v="14"/>
    <s v="Sunday"/>
    <x v="7"/>
    <s v="6-10"/>
  </r>
  <r>
    <s v="IG-3139"/>
    <s v="Instagram"/>
    <d v="2025-08-17T00:00:00"/>
    <d v="1899-12-30T19:48:00"/>
    <x v="0"/>
    <s v="Food"/>
    <n v="52200"/>
    <n v="7"/>
    <n v="253"/>
    <n v="32373"/>
    <n v="25593"/>
    <n v="1027"/>
    <n v="76"/>
    <n v="132"/>
    <n v="605"/>
    <n v="248"/>
    <n v="388"/>
    <n v="46"/>
    <x v="1"/>
    <n v="1840"/>
    <n v="0.49028735632183906"/>
    <x v="4"/>
    <s v="Sunday"/>
    <x v="7"/>
    <s v="6-10"/>
  </r>
  <r>
    <s v="IG-3140"/>
    <s v="Instagram"/>
    <d v="2025-08-17T00:00:00"/>
    <d v="1899-12-30T20:56:00"/>
    <x v="1"/>
    <s v="Food"/>
    <n v="51888"/>
    <n v="2"/>
    <n v="53"/>
    <n v="5240"/>
    <n v="4150"/>
    <n v="73"/>
    <n v="14"/>
    <n v="16"/>
    <n v="0"/>
    <n v="85"/>
    <n v="49"/>
    <n v="2"/>
    <x v="1"/>
    <n v="103"/>
    <n v="7.9979956830095594E-2"/>
    <x v="5"/>
    <s v="Sunday"/>
    <x v="7"/>
    <s v="0-2"/>
  </r>
  <r>
    <s v="IG-3141"/>
    <s v="Instagram"/>
    <d v="2025-08-18T00:00:00"/>
    <d v="1899-12-30T01:58:00"/>
    <x v="2"/>
    <s v="Fitness"/>
    <n v="52250"/>
    <n v="6"/>
    <n v="187"/>
    <n v="4719"/>
    <n v="4228"/>
    <n v="199"/>
    <n v="24"/>
    <n v="15"/>
    <n v="26"/>
    <n v="10"/>
    <n v="50"/>
    <n v="6"/>
    <x v="1"/>
    <n v="264"/>
    <n v="8.0918660287081334E-2"/>
    <x v="22"/>
    <s v="Monday"/>
    <x v="7"/>
    <s v="6-10"/>
  </r>
  <r>
    <s v="IG-3142"/>
    <s v="Instagram"/>
    <d v="2025-08-18T00:00:00"/>
    <d v="1899-12-30T07:27:00"/>
    <x v="3"/>
    <s v="Food"/>
    <n v="52163"/>
    <n v="8"/>
    <n v="205"/>
    <n v="21520"/>
    <n v="17292"/>
    <n v="597"/>
    <n v="70"/>
    <n v="139"/>
    <n v="97"/>
    <n v="107"/>
    <n v="352"/>
    <n v="47"/>
    <x v="1"/>
    <n v="903"/>
    <n v="0.33149933861165959"/>
    <x v="10"/>
    <s v="Monday"/>
    <x v="7"/>
    <s v="6-10"/>
  </r>
  <r>
    <s v="IG-3143"/>
    <s v="Instagram"/>
    <d v="2025-08-18T00:00:00"/>
    <d v="1899-12-30T09:49:00"/>
    <x v="3"/>
    <s v="Food"/>
    <n v="52042"/>
    <n v="2"/>
    <n v="61"/>
    <n v="19807"/>
    <n v="15258"/>
    <n v="626"/>
    <n v="63"/>
    <n v="186"/>
    <n v="112"/>
    <n v="28"/>
    <n v="318"/>
    <n v="42"/>
    <x v="1"/>
    <n v="987"/>
    <n v="0.29318627262595598"/>
    <x v="16"/>
    <s v="Monday"/>
    <x v="7"/>
    <s v="0-2"/>
  </r>
  <r>
    <s v="IG-3144"/>
    <s v="Instagram"/>
    <d v="2025-08-18T00:00:00"/>
    <d v="1899-12-30T12:14:00"/>
    <x v="1"/>
    <s v="Lifestyle"/>
    <n v="51967"/>
    <n v="11"/>
    <n v="23"/>
    <n v="5652"/>
    <n v="4050"/>
    <n v="81"/>
    <n v="7"/>
    <n v="10"/>
    <n v="0"/>
    <n v="86"/>
    <n v="62"/>
    <n v="3"/>
    <x v="1"/>
    <n v="98"/>
    <n v="7.7934073546673852E-2"/>
    <x v="1"/>
    <s v="Monday"/>
    <x v="7"/>
    <s v="11+"/>
  </r>
  <r>
    <s v="IG-3145"/>
    <s v="Instagram"/>
    <d v="2025-08-18T00:00:00"/>
    <d v="1899-12-30T14:48:00"/>
    <x v="3"/>
    <s v="Fashion"/>
    <n v="52144"/>
    <n v="9"/>
    <n v="121"/>
    <n v="24795"/>
    <n v="17954"/>
    <n v="573"/>
    <n v="60"/>
    <n v="126"/>
    <n v="111"/>
    <n v="134"/>
    <n v="648"/>
    <n v="34"/>
    <x v="1"/>
    <n v="870"/>
    <n v="0.34431574102485424"/>
    <x v="2"/>
    <s v="Monday"/>
    <x v="7"/>
    <s v="6-10"/>
  </r>
  <r>
    <s v="IG-3146"/>
    <s v="Instagram"/>
    <d v="2025-08-18T00:00:00"/>
    <d v="1899-12-30T19:41:00"/>
    <x v="0"/>
    <s v="Fashion"/>
    <n v="52255"/>
    <n v="12"/>
    <n v="217"/>
    <n v="19844"/>
    <n v="15581"/>
    <n v="692"/>
    <n v="66"/>
    <n v="70"/>
    <n v="419"/>
    <n v="127"/>
    <n v="446"/>
    <n v="33"/>
    <x v="1"/>
    <n v="1247"/>
    <n v="0.29817242369151276"/>
    <x v="4"/>
    <s v="Monday"/>
    <x v="7"/>
    <s v="11+"/>
  </r>
  <r>
    <s v="IG-3147"/>
    <s v="Instagram"/>
    <d v="2025-08-18T00:00:00"/>
    <d v="1899-12-30T21:37:00"/>
    <x v="3"/>
    <s v="Fitness"/>
    <n v="51985"/>
    <n v="3"/>
    <n v="44"/>
    <n v="35390"/>
    <n v="25127"/>
    <n v="1189"/>
    <n v="128"/>
    <n v="225"/>
    <n v="122"/>
    <n v="74"/>
    <n v="431"/>
    <n v="82"/>
    <x v="1"/>
    <n v="1664"/>
    <n v="0.483350966624988"/>
    <x v="6"/>
    <s v="Monday"/>
    <x v="7"/>
    <s v="3-5"/>
  </r>
  <r>
    <s v="IG-3148"/>
    <s v="Instagram"/>
    <d v="2025-08-18T00:00:00"/>
    <d v="1899-12-30T22:58:00"/>
    <x v="3"/>
    <s v="Fitness"/>
    <n v="52066"/>
    <n v="4"/>
    <n v="99"/>
    <n v="21498"/>
    <n v="15575"/>
    <n v="619"/>
    <n v="63"/>
    <n v="119"/>
    <n v="76"/>
    <n v="108"/>
    <n v="499"/>
    <n v="59"/>
    <x v="1"/>
    <n v="877"/>
    <n v="0.29913955364345252"/>
    <x v="19"/>
    <s v="Monday"/>
    <x v="7"/>
    <s v="3-5"/>
  </r>
  <r>
    <s v="IG-3149"/>
    <s v="Instagram"/>
    <d v="2025-08-19T00:00:00"/>
    <d v="1899-12-30T06:13:00"/>
    <x v="0"/>
    <s v="Fashion"/>
    <n v="52157"/>
    <n v="8"/>
    <n v="143"/>
    <n v="11083"/>
    <n v="10218"/>
    <n v="280"/>
    <n v="21"/>
    <n v="31"/>
    <n v="134"/>
    <n v="49"/>
    <n v="295"/>
    <n v="23"/>
    <x v="1"/>
    <n v="466"/>
    <n v="0.19590850700768833"/>
    <x v="9"/>
    <s v="Tuesday"/>
    <x v="7"/>
    <s v="6-10"/>
  </r>
  <r>
    <s v="IG-3150"/>
    <s v="Instagram"/>
    <d v="2025-08-19T00:00:00"/>
    <d v="1899-12-30T12:29:00"/>
    <x v="2"/>
    <s v="Business"/>
    <n v="52054"/>
    <n v="7"/>
    <n v="219"/>
    <n v="22617"/>
    <n v="15973"/>
    <n v="460"/>
    <n v="43"/>
    <n v="33"/>
    <n v="75"/>
    <n v="171"/>
    <n v="327"/>
    <n v="20"/>
    <x v="1"/>
    <n v="611"/>
    <n v="0.30685442040957467"/>
    <x v="1"/>
    <s v="Tuesday"/>
    <x v="7"/>
    <s v="6-10"/>
  </r>
  <r>
    <s v="IG-3151"/>
    <s v="Instagram"/>
    <d v="2025-08-19T00:00:00"/>
    <d v="1899-12-30T13:48:00"/>
    <x v="2"/>
    <s v="Fitness"/>
    <n v="52088"/>
    <n v="11"/>
    <n v="68"/>
    <n v="13017"/>
    <n v="10412"/>
    <n v="617"/>
    <n v="56"/>
    <n v="25"/>
    <n v="71"/>
    <n v="36"/>
    <n v="175"/>
    <n v="11"/>
    <x v="1"/>
    <n v="769"/>
    <n v="0.19989248963292888"/>
    <x v="15"/>
    <s v="Tuesday"/>
    <x v="7"/>
    <s v="11+"/>
  </r>
  <r>
    <s v="IG-3152"/>
    <s v="Instagram"/>
    <d v="2025-08-19T00:00:00"/>
    <d v="1899-12-30T15:26:00"/>
    <x v="0"/>
    <s v="Fitness"/>
    <n v="52261"/>
    <n v="6"/>
    <n v="326"/>
    <n v="37597"/>
    <n v="28811"/>
    <n v="963"/>
    <n v="89"/>
    <n v="111"/>
    <n v="511"/>
    <n v="157"/>
    <n v="303"/>
    <n v="82"/>
    <x v="0"/>
    <n v="1674"/>
    <n v="0.55129063737777695"/>
    <x v="12"/>
    <s v="Tuesday"/>
    <x v="7"/>
    <s v="6-10"/>
  </r>
  <r>
    <s v="IG-3153"/>
    <s v="Instagram"/>
    <d v="2025-08-19T00:00:00"/>
    <d v="1899-12-30T16:11:00"/>
    <x v="0"/>
    <s v="Fashion"/>
    <n v="52070"/>
    <n v="4"/>
    <n v="297"/>
    <n v="10054"/>
    <n v="9217"/>
    <n v="328"/>
    <n v="31"/>
    <n v="31"/>
    <n v="178"/>
    <n v="32"/>
    <n v="240"/>
    <n v="18"/>
    <x v="1"/>
    <n v="568"/>
    <n v="0.17701171499903975"/>
    <x v="13"/>
    <s v="Tuesday"/>
    <x v="7"/>
    <s v="3-5"/>
  </r>
  <r>
    <s v="IG-3154"/>
    <s v="Instagram"/>
    <d v="2025-08-19T00:00:00"/>
    <d v="1899-12-30T17:08:00"/>
    <x v="0"/>
    <s v="Lifestyle"/>
    <n v="52095"/>
    <n v="6"/>
    <n v="517"/>
    <n v="10847"/>
    <n v="8181"/>
    <n v="176"/>
    <n v="18"/>
    <n v="22"/>
    <n v="129"/>
    <n v="47"/>
    <n v="169"/>
    <n v="16"/>
    <x v="0"/>
    <n v="345"/>
    <n v="0.15704002303484019"/>
    <x v="14"/>
    <s v="Tuesday"/>
    <x v="7"/>
    <s v="6-10"/>
  </r>
  <r>
    <s v="IG-3155"/>
    <s v="Instagram"/>
    <d v="2025-08-19T00:00:00"/>
    <d v="1899-12-30T18:20:00"/>
    <x v="2"/>
    <s v="Tech"/>
    <n v="52091"/>
    <n v="4"/>
    <n v="65"/>
    <n v="8905"/>
    <n v="7458"/>
    <n v="208"/>
    <n v="22"/>
    <n v="15"/>
    <n v="27"/>
    <n v="57"/>
    <n v="85"/>
    <n v="16"/>
    <x v="1"/>
    <n v="272"/>
    <n v="0.14317252500431937"/>
    <x v="3"/>
    <s v="Tuesday"/>
    <x v="7"/>
    <s v="3-5"/>
  </r>
  <r>
    <s v="IG-3156"/>
    <s v="Instagram"/>
    <d v="2025-08-19T00:00:00"/>
    <d v="1899-12-30T19:01:00"/>
    <x v="2"/>
    <s v="Fashion"/>
    <n v="52311"/>
    <n v="3"/>
    <n v="152"/>
    <n v="11304"/>
    <n v="9006"/>
    <n v="287"/>
    <n v="21"/>
    <n v="14"/>
    <n v="38"/>
    <n v="24"/>
    <n v="87"/>
    <n v="8"/>
    <x v="1"/>
    <n v="360"/>
    <n v="0.17216264265642026"/>
    <x v="4"/>
    <s v="Tuesday"/>
    <x v="7"/>
    <s v="3-5"/>
  </r>
  <r>
    <s v="IG-3157"/>
    <s v="Instagram"/>
    <d v="2025-08-19T00:00:00"/>
    <d v="1899-12-30T20:18:00"/>
    <x v="3"/>
    <s v="Business"/>
    <n v="52188"/>
    <n v="6"/>
    <n v="65"/>
    <n v="54836"/>
    <n v="39079"/>
    <n v="966"/>
    <n v="96"/>
    <n v="213"/>
    <n v="125"/>
    <n v="340"/>
    <n v="820"/>
    <n v="122"/>
    <x v="0"/>
    <n v="1400"/>
    <n v="0.7488119874300605"/>
    <x v="5"/>
    <s v="Tuesday"/>
    <x v="7"/>
    <s v="6-10"/>
  </r>
  <r>
    <s v="IG-3158"/>
    <s v="Instagram"/>
    <d v="2025-08-19T00:00:00"/>
    <d v="1899-12-30T20:23:00"/>
    <x v="1"/>
    <s v="Fitness"/>
    <n v="51914"/>
    <n v="7"/>
    <n v="72"/>
    <n v="7719"/>
    <n v="7118"/>
    <n v="115"/>
    <n v="20"/>
    <n v="28"/>
    <n v="0"/>
    <n v="116"/>
    <n v="95"/>
    <n v="6"/>
    <x v="1"/>
    <n v="163"/>
    <n v="0.13711137650730054"/>
    <x v="5"/>
    <s v="Tuesday"/>
    <x v="7"/>
    <s v="6-10"/>
  </r>
  <r>
    <s v="IG-3159"/>
    <s v="Instagram"/>
    <d v="2025-08-19T00:00:00"/>
    <d v="1899-12-30T21:39:00"/>
    <x v="0"/>
    <s v="Lifestyle"/>
    <n v="52246"/>
    <n v="7"/>
    <n v="383"/>
    <n v="16104"/>
    <n v="12046"/>
    <n v="406"/>
    <n v="50"/>
    <n v="54"/>
    <n v="272"/>
    <n v="98"/>
    <n v="356"/>
    <n v="31"/>
    <x v="1"/>
    <n v="782"/>
    <n v="0.23056310530949739"/>
    <x v="6"/>
    <s v="Tuesday"/>
    <x v="7"/>
    <s v="6-10"/>
  </r>
  <r>
    <s v="IG-3160"/>
    <s v="Instagram"/>
    <d v="2025-08-20T00:00:00"/>
    <d v="1899-12-30T04:41:00"/>
    <x v="2"/>
    <s v="Tech"/>
    <n v="52191"/>
    <n v="14"/>
    <n v="231"/>
    <n v="3358"/>
    <n v="3074"/>
    <n v="69"/>
    <n v="7"/>
    <n v="4"/>
    <n v="11"/>
    <n v="15"/>
    <n v="23"/>
    <n v="3"/>
    <x v="1"/>
    <n v="91"/>
    <n v="5.8899043896457247E-2"/>
    <x v="20"/>
    <s v="Wednesday"/>
    <x v="7"/>
    <s v="11+"/>
  </r>
  <r>
    <s v="IG-3161"/>
    <s v="Instagram"/>
    <d v="2025-08-20T00:00:00"/>
    <d v="1899-12-30T05:05:00"/>
    <x v="3"/>
    <s v="Lifestyle"/>
    <n v="52308"/>
    <n v="12"/>
    <n v="129"/>
    <n v="26409"/>
    <n v="18892"/>
    <n v="628"/>
    <n v="56"/>
    <n v="114"/>
    <n v="65"/>
    <n v="66"/>
    <n v="787"/>
    <n v="70"/>
    <x v="0"/>
    <n v="863"/>
    <n v="0.36116846371491934"/>
    <x v="18"/>
    <s v="Wednesday"/>
    <x v="7"/>
    <s v="11+"/>
  </r>
  <r>
    <s v="IG-3162"/>
    <s v="Instagram"/>
    <d v="2025-08-20T00:00:00"/>
    <d v="1899-12-30T06:17:00"/>
    <x v="0"/>
    <s v="Fashion"/>
    <n v="52275"/>
    <n v="4"/>
    <n v="227"/>
    <n v="8573"/>
    <n v="7818"/>
    <n v="327"/>
    <n v="25"/>
    <n v="36"/>
    <n v="200"/>
    <n v="68"/>
    <n v="210"/>
    <n v="17"/>
    <x v="1"/>
    <n v="588"/>
    <n v="0.14955523672883789"/>
    <x v="9"/>
    <s v="Wednesday"/>
    <x v="7"/>
    <s v="3-5"/>
  </r>
  <r>
    <s v="IG-3163"/>
    <s v="Instagram"/>
    <d v="2025-08-20T00:00:00"/>
    <d v="1899-12-30T07:39:00"/>
    <x v="3"/>
    <s v="Travel"/>
    <n v="52081"/>
    <n v="9"/>
    <n v="98"/>
    <n v="58971"/>
    <n v="46596"/>
    <n v="2321"/>
    <n v="275"/>
    <n v="392"/>
    <n v="364"/>
    <n v="117"/>
    <n v="1186"/>
    <n v="133"/>
    <x v="1"/>
    <n v="3352"/>
    <n v="0.89468328181102519"/>
    <x v="10"/>
    <s v="Wednesday"/>
    <x v="7"/>
    <s v="6-10"/>
  </r>
  <r>
    <s v="IG-3164"/>
    <s v="Instagram"/>
    <d v="2025-08-20T00:00:00"/>
    <d v="1899-12-30T09:27:00"/>
    <x v="0"/>
    <s v="Business"/>
    <n v="52095"/>
    <n v="14"/>
    <n v="125"/>
    <n v="15866"/>
    <n v="13957"/>
    <n v="649"/>
    <n v="52"/>
    <n v="72"/>
    <n v="355"/>
    <n v="190"/>
    <n v="247"/>
    <n v="33"/>
    <x v="0"/>
    <n v="1128"/>
    <n v="0.26791438717727228"/>
    <x v="16"/>
    <s v="Wednesday"/>
    <x v="7"/>
    <s v="11+"/>
  </r>
  <r>
    <s v="IG-3165"/>
    <s v="Instagram"/>
    <d v="2025-08-20T00:00:00"/>
    <d v="1899-12-30T09:59:00"/>
    <x v="0"/>
    <s v="Fitness"/>
    <n v="52250"/>
    <n v="8"/>
    <n v="412"/>
    <n v="19113"/>
    <n v="16645"/>
    <n v="734"/>
    <n v="82"/>
    <n v="79"/>
    <n v="325"/>
    <n v="165"/>
    <n v="388"/>
    <n v="53"/>
    <x v="1"/>
    <n v="1220"/>
    <n v="0.31856459330143538"/>
    <x v="16"/>
    <s v="Wednesday"/>
    <x v="7"/>
    <s v="6-10"/>
  </r>
  <r>
    <s v="IG-3166"/>
    <s v="Instagram"/>
    <d v="2025-08-20T00:00:00"/>
    <d v="1899-12-30T13:13:00"/>
    <x v="2"/>
    <s v="Education"/>
    <n v="52057"/>
    <n v="10"/>
    <n v="328"/>
    <n v="24079"/>
    <n v="18693"/>
    <n v="638"/>
    <n v="60"/>
    <n v="47"/>
    <n v="71"/>
    <n v="75"/>
    <n v="294"/>
    <n v="40"/>
    <x v="1"/>
    <n v="816"/>
    <n v="0.35908715446529765"/>
    <x v="15"/>
    <s v="Wednesday"/>
    <x v="7"/>
    <s v="6-10"/>
  </r>
  <r>
    <s v="IG-3167"/>
    <s v="Instagram"/>
    <d v="2025-08-20T00:00:00"/>
    <d v="1899-12-30T13:52:00"/>
    <x v="1"/>
    <s v="Fitness"/>
    <n v="52224"/>
    <n v="7"/>
    <n v="20"/>
    <n v="7194"/>
    <n v="6555"/>
    <n v="114"/>
    <n v="14"/>
    <n v="12"/>
    <n v="0"/>
    <n v="45"/>
    <n v="98"/>
    <n v="6"/>
    <x v="1"/>
    <n v="140"/>
    <n v="0.12551700367647059"/>
    <x v="15"/>
    <s v="Wednesday"/>
    <x v="7"/>
    <s v="6-10"/>
  </r>
  <r>
    <s v="IG-3168"/>
    <s v="Instagram"/>
    <d v="2025-08-20T00:00:00"/>
    <d v="1899-12-30T13:54:00"/>
    <x v="0"/>
    <s v="Fashion"/>
    <n v="52009"/>
    <n v="9"/>
    <n v="376"/>
    <n v="15883"/>
    <n v="13359"/>
    <n v="522"/>
    <n v="51"/>
    <n v="51"/>
    <n v="250"/>
    <n v="63"/>
    <n v="390"/>
    <n v="39"/>
    <x v="1"/>
    <n v="874"/>
    <n v="0.2568593897210098"/>
    <x v="15"/>
    <s v="Wednesday"/>
    <x v="7"/>
    <s v="6-10"/>
  </r>
  <r>
    <s v="IG-3169"/>
    <s v="Instagram"/>
    <d v="2025-08-20T00:00:00"/>
    <d v="1899-12-30T15:54:00"/>
    <x v="0"/>
    <s v="Lifestyle"/>
    <n v="52166"/>
    <n v="9"/>
    <n v="197"/>
    <n v="10819"/>
    <n v="8533"/>
    <n v="278"/>
    <n v="38"/>
    <n v="36"/>
    <n v="168"/>
    <n v="65"/>
    <n v="250"/>
    <n v="21"/>
    <x v="1"/>
    <n v="520"/>
    <n v="0.16357397538626692"/>
    <x v="12"/>
    <s v="Wednesday"/>
    <x v="7"/>
    <s v="6-10"/>
  </r>
  <r>
    <s v="IG-3170"/>
    <s v="Instagram"/>
    <d v="2025-08-20T00:00:00"/>
    <d v="1899-12-30T17:47:00"/>
    <x v="0"/>
    <s v="Travel"/>
    <n v="52307"/>
    <n v="8"/>
    <n v="277"/>
    <n v="13133"/>
    <n v="10302"/>
    <n v="459"/>
    <n v="63"/>
    <n v="53"/>
    <n v="357"/>
    <n v="24"/>
    <n v="153"/>
    <n v="27"/>
    <x v="1"/>
    <n v="932"/>
    <n v="0.19695260672567724"/>
    <x v="14"/>
    <s v="Wednesday"/>
    <x v="7"/>
    <s v="6-10"/>
  </r>
  <r>
    <s v="IG-3171"/>
    <s v="Instagram"/>
    <d v="2025-08-20T00:00:00"/>
    <d v="1899-12-30T20:11:00"/>
    <x v="3"/>
    <s v="Business"/>
    <n v="52333"/>
    <n v="12"/>
    <n v="98"/>
    <n v="22301"/>
    <n v="16383"/>
    <n v="606"/>
    <n v="52"/>
    <n v="101"/>
    <n v="92"/>
    <n v="38"/>
    <n v="245"/>
    <n v="66"/>
    <x v="1"/>
    <n v="851"/>
    <n v="0.31305294938184319"/>
    <x v="5"/>
    <s v="Wednesday"/>
    <x v="7"/>
    <s v="11+"/>
  </r>
  <r>
    <s v="IG-3172"/>
    <s v="Instagram"/>
    <d v="2025-08-20T00:00:00"/>
    <d v="1899-12-30T20:58:00"/>
    <x v="3"/>
    <s v="Lifestyle"/>
    <n v="52080"/>
    <n v="8"/>
    <n v="76"/>
    <n v="19095"/>
    <n v="13534"/>
    <n v="578"/>
    <n v="68"/>
    <n v="96"/>
    <n v="55"/>
    <n v="87"/>
    <n v="277"/>
    <n v="57"/>
    <x v="1"/>
    <n v="797"/>
    <n v="0.25986943164362519"/>
    <x v="5"/>
    <s v="Wednesday"/>
    <x v="7"/>
    <s v="6-10"/>
  </r>
  <r>
    <s v="IG-3173"/>
    <s v="Instagram"/>
    <d v="2025-08-20T00:00:00"/>
    <d v="1899-12-30T21:19:00"/>
    <x v="2"/>
    <s v="Food"/>
    <n v="52172"/>
    <n v="5"/>
    <n v="81"/>
    <n v="19314"/>
    <n v="14050"/>
    <n v="280"/>
    <n v="34"/>
    <n v="27"/>
    <n v="56"/>
    <n v="95"/>
    <n v="318"/>
    <n v="12"/>
    <x v="1"/>
    <n v="397"/>
    <n v="0.26930154105650539"/>
    <x v="6"/>
    <s v="Wednesday"/>
    <x v="7"/>
    <s v="3-5"/>
  </r>
  <r>
    <s v="IG-3174"/>
    <s v="Instagram"/>
    <d v="2025-08-20T00:00:00"/>
    <d v="1899-12-30T21:36:00"/>
    <x v="2"/>
    <s v="Fitness"/>
    <n v="52307"/>
    <n v="11"/>
    <n v="160"/>
    <n v="13396"/>
    <n v="11701"/>
    <n v="513"/>
    <n v="39"/>
    <n v="27"/>
    <n v="45"/>
    <n v="45"/>
    <n v="257"/>
    <n v="16"/>
    <x v="0"/>
    <n v="624"/>
    <n v="0.22369854895138319"/>
    <x v="6"/>
    <s v="Wednesday"/>
    <x v="7"/>
    <s v="11+"/>
  </r>
  <r>
    <s v="IG-3175"/>
    <s v="Instagram"/>
    <d v="2025-08-21T00:00:00"/>
    <d v="1899-12-30T09:17:00"/>
    <x v="2"/>
    <s v="Food"/>
    <n v="52182"/>
    <n v="10"/>
    <n v="92"/>
    <n v="6087"/>
    <n v="5584"/>
    <n v="221"/>
    <n v="16"/>
    <n v="13"/>
    <n v="30"/>
    <n v="44"/>
    <n v="78"/>
    <n v="13"/>
    <x v="1"/>
    <n v="280"/>
    <n v="0.1070100801042505"/>
    <x v="16"/>
    <s v="Thursday"/>
    <x v="7"/>
    <s v="6-10"/>
  </r>
  <r>
    <s v="IG-3176"/>
    <s v="Instagram"/>
    <d v="2025-08-21T00:00:00"/>
    <d v="1899-12-30T12:27:00"/>
    <x v="0"/>
    <s v="Fitness"/>
    <n v="52060"/>
    <n v="9"/>
    <n v="216"/>
    <n v="12832"/>
    <n v="9522"/>
    <n v="435"/>
    <n v="41"/>
    <n v="56"/>
    <n v="191"/>
    <n v="73"/>
    <n v="280"/>
    <n v="24"/>
    <x v="1"/>
    <n v="723"/>
    <n v="0.18290434114483289"/>
    <x v="1"/>
    <s v="Thursday"/>
    <x v="7"/>
    <s v="6-10"/>
  </r>
  <r>
    <s v="IG-3177"/>
    <s v="Instagram"/>
    <d v="2025-08-21T00:00:00"/>
    <d v="1899-12-30T14:23:00"/>
    <x v="3"/>
    <s v="Food"/>
    <n v="52088"/>
    <n v="4"/>
    <n v="140"/>
    <n v="12006"/>
    <n v="10962"/>
    <n v="395"/>
    <n v="31"/>
    <n v="66"/>
    <n v="46"/>
    <n v="49"/>
    <n v="249"/>
    <n v="34"/>
    <x v="1"/>
    <n v="538"/>
    <n v="0.21045154354169868"/>
    <x v="2"/>
    <s v="Thursday"/>
    <x v="7"/>
    <s v="3-5"/>
  </r>
  <r>
    <s v="IG-3178"/>
    <s v="Instagram"/>
    <d v="2025-08-21T00:00:00"/>
    <d v="1899-12-30T15:32:00"/>
    <x v="2"/>
    <s v="Fitness"/>
    <n v="52372"/>
    <n v="7"/>
    <n v="221"/>
    <n v="16041"/>
    <n v="14488"/>
    <n v="297"/>
    <n v="42"/>
    <n v="20"/>
    <n v="48"/>
    <n v="44"/>
    <n v="219"/>
    <n v="13"/>
    <x v="1"/>
    <n v="407"/>
    <n v="0.27663637057969909"/>
    <x v="12"/>
    <s v="Thursday"/>
    <x v="7"/>
    <s v="6-10"/>
  </r>
  <r>
    <s v="IG-3179"/>
    <s v="Instagram"/>
    <d v="2025-08-21T00:00:00"/>
    <d v="1899-12-30T17:24:00"/>
    <x v="3"/>
    <s v="Tech"/>
    <n v="52347"/>
    <n v="6"/>
    <n v="99"/>
    <n v="16809"/>
    <n v="14063"/>
    <n v="540"/>
    <n v="66"/>
    <n v="129"/>
    <n v="64"/>
    <n v="46"/>
    <n v="302"/>
    <n v="47"/>
    <x v="1"/>
    <n v="799"/>
    <n v="0.26864958832406821"/>
    <x v="14"/>
    <s v="Thursday"/>
    <x v="7"/>
    <s v="6-10"/>
  </r>
  <r>
    <s v="IG-3180"/>
    <s v="Instagram"/>
    <d v="2025-08-21T00:00:00"/>
    <d v="1899-12-30T17:46:00"/>
    <x v="2"/>
    <s v="Fitness"/>
    <n v="52227"/>
    <n v="5"/>
    <n v="153"/>
    <n v="10462"/>
    <n v="8852"/>
    <n v="539"/>
    <n v="38"/>
    <n v="29"/>
    <n v="56"/>
    <n v="53"/>
    <n v="220"/>
    <n v="10"/>
    <x v="1"/>
    <n v="662"/>
    <n v="0.16949087636663029"/>
    <x v="14"/>
    <s v="Thursday"/>
    <x v="7"/>
    <s v="3-5"/>
  </r>
  <r>
    <s v="IG-3181"/>
    <s v="Instagram"/>
    <d v="2025-08-21T00:00:00"/>
    <d v="1899-12-30T18:32:00"/>
    <x v="2"/>
    <s v="Business"/>
    <n v="52186"/>
    <n v="6"/>
    <n v="123"/>
    <n v="9901"/>
    <n v="7756"/>
    <n v="268"/>
    <n v="33"/>
    <n v="26"/>
    <n v="50"/>
    <n v="64"/>
    <n v="64"/>
    <n v="11"/>
    <x v="1"/>
    <n v="377"/>
    <n v="0.14862223584869505"/>
    <x v="3"/>
    <s v="Thursday"/>
    <x v="7"/>
    <s v="6-10"/>
  </r>
  <r>
    <s v="IG-3182"/>
    <s v="Instagram"/>
    <d v="2025-08-21T00:00:00"/>
    <d v="1899-12-30T18:45:00"/>
    <x v="0"/>
    <s v="Lifestyle"/>
    <n v="52245"/>
    <n v="8"/>
    <n v="298"/>
    <n v="17007"/>
    <n v="14128"/>
    <n v="715"/>
    <n v="88"/>
    <n v="100"/>
    <n v="446"/>
    <n v="46"/>
    <n v="135"/>
    <n v="18"/>
    <x v="1"/>
    <n v="1349"/>
    <n v="0.27041822183941044"/>
    <x v="3"/>
    <s v="Thursday"/>
    <x v="7"/>
    <s v="6-10"/>
  </r>
  <r>
    <s v="IG-3183"/>
    <s v="Instagram"/>
    <d v="2025-08-21T00:00:00"/>
    <d v="1899-12-30T19:15:00"/>
    <x v="0"/>
    <s v="Business"/>
    <n v="52049"/>
    <n v="9"/>
    <n v="531"/>
    <n v="8505"/>
    <n v="7826"/>
    <n v="543"/>
    <n v="47"/>
    <n v="71"/>
    <n v="265"/>
    <n v="66"/>
    <n v="203"/>
    <n v="12"/>
    <x v="1"/>
    <n v="926"/>
    <n v="0.15035831620204038"/>
    <x v="4"/>
    <s v="Thursday"/>
    <x v="7"/>
    <s v="6-10"/>
  </r>
  <r>
    <s v="IG-3184"/>
    <s v="Instagram"/>
    <d v="2025-08-21T00:00:00"/>
    <d v="1899-12-30T20:43:00"/>
    <x v="2"/>
    <s v="Travel"/>
    <n v="52204"/>
    <n v="9"/>
    <n v="224"/>
    <n v="14980"/>
    <n v="12539"/>
    <n v="350"/>
    <n v="38"/>
    <n v="30"/>
    <n v="55"/>
    <n v="53"/>
    <n v="223"/>
    <n v="28"/>
    <x v="1"/>
    <n v="473"/>
    <n v="0.24019232242740021"/>
    <x v="5"/>
    <s v="Thursday"/>
    <x v="7"/>
    <s v="6-10"/>
  </r>
  <r>
    <s v="IG-3185"/>
    <s v="Instagram"/>
    <d v="2025-08-21T00:00:00"/>
    <d v="1899-12-30T22:54:00"/>
    <x v="0"/>
    <s v="Food"/>
    <n v="52221"/>
    <n v="14"/>
    <n v="445"/>
    <n v="17170"/>
    <n v="13533"/>
    <n v="533"/>
    <n v="63"/>
    <n v="93"/>
    <n v="417"/>
    <n v="117"/>
    <n v="361"/>
    <n v="41"/>
    <x v="1"/>
    <n v="1106"/>
    <n v="0.25914861837191933"/>
    <x v="19"/>
    <s v="Thursday"/>
    <x v="7"/>
    <s v="11+"/>
  </r>
  <r>
    <s v="IG-3186"/>
    <s v="Instagram"/>
    <d v="2025-08-22T00:00:00"/>
    <d v="1899-12-30T05:52:00"/>
    <x v="3"/>
    <s v="Fashion"/>
    <n v="52079"/>
    <n v="8"/>
    <n v="43"/>
    <n v="29368"/>
    <n v="22943"/>
    <n v="836"/>
    <n v="67"/>
    <n v="147"/>
    <n v="85"/>
    <n v="37"/>
    <n v="268"/>
    <n v="43"/>
    <x v="1"/>
    <n v="1135"/>
    <n v="0.44054225311545919"/>
    <x v="18"/>
    <s v="Friday"/>
    <x v="7"/>
    <s v="6-10"/>
  </r>
  <r>
    <s v="IG-3187"/>
    <s v="Instagram"/>
    <d v="2025-08-22T00:00:00"/>
    <d v="1899-12-30T08:16:00"/>
    <x v="3"/>
    <s v="Food"/>
    <n v="52245"/>
    <n v="10"/>
    <n v="86"/>
    <n v="18680"/>
    <n v="15593"/>
    <n v="453"/>
    <n v="42"/>
    <n v="90"/>
    <n v="52"/>
    <n v="121"/>
    <n v="315"/>
    <n v="37"/>
    <x v="1"/>
    <n v="637"/>
    <n v="0.2984591826969088"/>
    <x v="0"/>
    <s v="Friday"/>
    <x v="7"/>
    <s v="6-10"/>
  </r>
  <r>
    <s v="IG-3188"/>
    <s v="Instagram"/>
    <d v="2025-08-22T00:00:00"/>
    <d v="1899-12-30T10:00:00"/>
    <x v="0"/>
    <s v="Food"/>
    <n v="52272"/>
    <n v="4"/>
    <n v="308"/>
    <n v="9507"/>
    <n v="8692"/>
    <n v="349"/>
    <n v="39"/>
    <n v="37"/>
    <n v="180"/>
    <n v="83"/>
    <n v="204"/>
    <n v="16"/>
    <x v="1"/>
    <n v="605"/>
    <n v="0.166284052647689"/>
    <x v="17"/>
    <s v="Friday"/>
    <x v="7"/>
    <s v="3-5"/>
  </r>
  <r>
    <s v="IG-3189"/>
    <s v="Instagram"/>
    <d v="2025-08-22T00:00:00"/>
    <d v="1899-12-30T10:08:00"/>
    <x v="0"/>
    <s v="Fitness"/>
    <n v="52345"/>
    <n v="7"/>
    <n v="186"/>
    <n v="28138"/>
    <n v="20364"/>
    <n v="839"/>
    <n v="124"/>
    <n v="117"/>
    <n v="624"/>
    <n v="156"/>
    <n v="255"/>
    <n v="19"/>
    <x v="0"/>
    <n v="1704"/>
    <n v="0.3890342917184067"/>
    <x v="17"/>
    <s v="Friday"/>
    <x v="7"/>
    <s v="6-10"/>
  </r>
  <r>
    <s v="IG-3190"/>
    <s v="Instagram"/>
    <d v="2025-08-22T00:00:00"/>
    <d v="1899-12-30T11:47:00"/>
    <x v="0"/>
    <s v="Fitness"/>
    <n v="52209"/>
    <n v="4"/>
    <n v="197"/>
    <n v="42392"/>
    <n v="33834"/>
    <n v="1648"/>
    <n v="166"/>
    <n v="144"/>
    <n v="913"/>
    <n v="288"/>
    <n v="704"/>
    <n v="63"/>
    <x v="1"/>
    <n v="2871"/>
    <n v="0.64804918692179514"/>
    <x v="11"/>
    <s v="Friday"/>
    <x v="7"/>
    <s v="3-5"/>
  </r>
  <r>
    <s v="IG-3191"/>
    <s v="Instagram"/>
    <d v="2025-08-22T00:00:00"/>
    <d v="1899-12-30T12:10:00"/>
    <x v="2"/>
    <s v="Fitness"/>
    <n v="52245"/>
    <n v="5"/>
    <n v="230"/>
    <n v="14016"/>
    <n v="9923"/>
    <n v="459"/>
    <n v="33"/>
    <n v="25"/>
    <n v="62"/>
    <n v="25"/>
    <n v="152"/>
    <n v="9"/>
    <x v="1"/>
    <n v="579"/>
    <n v="0.18993205091396306"/>
    <x v="1"/>
    <s v="Friday"/>
    <x v="7"/>
    <s v="3-5"/>
  </r>
  <r>
    <s v="IG-3192"/>
    <s v="Instagram"/>
    <d v="2025-08-22T00:00:00"/>
    <d v="1899-12-30T13:11:00"/>
    <x v="2"/>
    <s v="Travel"/>
    <n v="52299"/>
    <n v="9"/>
    <n v="164"/>
    <n v="17053"/>
    <n v="14458"/>
    <n v="522"/>
    <n v="58"/>
    <n v="37"/>
    <n v="103"/>
    <n v="79"/>
    <n v="198"/>
    <n v="30"/>
    <x v="1"/>
    <n v="720"/>
    <n v="0.27644888047572613"/>
    <x v="15"/>
    <s v="Friday"/>
    <x v="7"/>
    <s v="6-10"/>
  </r>
  <r>
    <s v="IG-3193"/>
    <s v="Instagram"/>
    <d v="2025-08-22T00:00:00"/>
    <d v="1899-12-30T16:03:00"/>
    <x v="3"/>
    <s v="Food"/>
    <n v="52223"/>
    <n v="7"/>
    <n v="119"/>
    <n v="44124"/>
    <n v="32016"/>
    <n v="1205"/>
    <n v="109"/>
    <n v="298"/>
    <n v="173"/>
    <n v="68"/>
    <n v="1299"/>
    <n v="157"/>
    <x v="1"/>
    <n v="1785"/>
    <n v="0.61306320969687689"/>
    <x v="13"/>
    <s v="Friday"/>
    <x v="7"/>
    <s v="6-10"/>
  </r>
  <r>
    <s v="IG-3194"/>
    <s v="Instagram"/>
    <d v="2025-08-22T00:00:00"/>
    <d v="1899-12-30T16:12:00"/>
    <x v="3"/>
    <s v="Lifestyle"/>
    <n v="52280"/>
    <n v="7"/>
    <n v="165"/>
    <n v="28043"/>
    <n v="23519"/>
    <n v="1071"/>
    <n v="76"/>
    <n v="155"/>
    <n v="120"/>
    <n v="108"/>
    <n v="875"/>
    <n v="119"/>
    <x v="1"/>
    <n v="1422"/>
    <n v="0.44986610558530987"/>
    <x v="13"/>
    <s v="Friday"/>
    <x v="7"/>
    <s v="6-10"/>
  </r>
  <r>
    <s v="IG-3195"/>
    <s v="Instagram"/>
    <d v="2025-08-22T00:00:00"/>
    <d v="1899-12-30T17:12:00"/>
    <x v="1"/>
    <s v="Fitness"/>
    <n v="52296"/>
    <n v="6"/>
    <n v="51"/>
    <n v="8062"/>
    <n v="6605"/>
    <n v="104"/>
    <n v="14"/>
    <n v="20"/>
    <n v="0"/>
    <n v="127"/>
    <n v="51"/>
    <n v="6"/>
    <x v="1"/>
    <n v="138"/>
    <n v="0.12630029065320483"/>
    <x v="14"/>
    <s v="Friday"/>
    <x v="7"/>
    <s v="6-10"/>
  </r>
  <r>
    <s v="IG-3196"/>
    <s v="Instagram"/>
    <d v="2025-08-22T00:00:00"/>
    <d v="1899-12-30T18:42:00"/>
    <x v="3"/>
    <s v="Tech"/>
    <n v="52045"/>
    <n v="10"/>
    <n v="75"/>
    <n v="39827"/>
    <n v="32277"/>
    <n v="1178"/>
    <n v="101"/>
    <n v="206"/>
    <n v="196"/>
    <n v="167"/>
    <n v="1270"/>
    <n v="136"/>
    <x v="1"/>
    <n v="1681"/>
    <n v="0.62017484868863482"/>
    <x v="3"/>
    <s v="Friday"/>
    <x v="7"/>
    <s v="6-10"/>
  </r>
  <r>
    <s v="IG-3197"/>
    <s v="Instagram"/>
    <d v="2025-08-22T00:00:00"/>
    <d v="1899-12-30T19:09:00"/>
    <x v="1"/>
    <s v="Fitness"/>
    <n v="52198"/>
    <n v="7"/>
    <n v="36"/>
    <n v="10705"/>
    <n v="9664"/>
    <n v="164"/>
    <n v="17"/>
    <n v="19"/>
    <n v="0"/>
    <n v="119"/>
    <n v="131"/>
    <n v="8"/>
    <x v="1"/>
    <n v="200"/>
    <n v="0.1851411931491628"/>
    <x v="4"/>
    <s v="Friday"/>
    <x v="7"/>
    <s v="6-10"/>
  </r>
  <r>
    <s v="IG-3198"/>
    <s v="Instagram"/>
    <d v="2025-08-22T00:00:00"/>
    <d v="1899-12-30T19:18:00"/>
    <x v="3"/>
    <s v="Tech"/>
    <n v="52422"/>
    <n v="5"/>
    <n v="65"/>
    <n v="32317"/>
    <n v="22916"/>
    <n v="727"/>
    <n v="59"/>
    <n v="127"/>
    <n v="72"/>
    <n v="140"/>
    <n v="768"/>
    <n v="116"/>
    <x v="1"/>
    <n v="985"/>
    <n v="0.43714471023616042"/>
    <x v="4"/>
    <s v="Friday"/>
    <x v="7"/>
    <s v="3-5"/>
  </r>
  <r>
    <s v="IG-3199"/>
    <s v="Instagram"/>
    <d v="2025-08-22T00:00:00"/>
    <d v="1899-12-30T19:33:00"/>
    <x v="0"/>
    <s v="Fashion"/>
    <n v="52366"/>
    <n v="7"/>
    <n v="135"/>
    <n v="19594"/>
    <n v="16915"/>
    <n v="953"/>
    <n v="74"/>
    <n v="89"/>
    <n v="332"/>
    <n v="125"/>
    <n v="371"/>
    <n v="17"/>
    <x v="1"/>
    <n v="1448"/>
    <n v="0.32301493335370279"/>
    <x v="4"/>
    <s v="Friday"/>
    <x v="7"/>
    <s v="6-10"/>
  </r>
  <r>
    <s v="IG-3200"/>
    <s v="Instagram"/>
    <d v="2025-08-22T00:00:00"/>
    <d v="1899-12-30T20:15:00"/>
    <x v="2"/>
    <s v="Fashion"/>
    <n v="52247"/>
    <n v="7"/>
    <n v="220"/>
    <n v="23231"/>
    <n v="16174"/>
    <n v="427"/>
    <n v="34"/>
    <n v="31"/>
    <n v="53"/>
    <n v="114"/>
    <n v="384"/>
    <n v="38"/>
    <x v="1"/>
    <n v="545"/>
    <n v="0.30956801347445784"/>
    <x v="5"/>
    <s v="Friday"/>
    <x v="7"/>
    <s v="6-10"/>
  </r>
  <r>
    <s v="IG-3201"/>
    <s v="Instagram"/>
    <d v="2025-08-22T00:00:00"/>
    <d v="1899-12-30T20:43:00"/>
    <x v="2"/>
    <s v="Fashion"/>
    <n v="52253"/>
    <n v="10"/>
    <n v="134"/>
    <n v="28899"/>
    <n v="21248"/>
    <n v="533"/>
    <n v="42"/>
    <n v="28"/>
    <n v="60"/>
    <n v="158"/>
    <n v="242"/>
    <n v="42"/>
    <x v="0"/>
    <n v="663"/>
    <n v="0.40663693950586571"/>
    <x v="5"/>
    <s v="Friday"/>
    <x v="7"/>
    <s v="6-10"/>
  </r>
  <r>
    <s v="IG-3202"/>
    <s v="Instagram"/>
    <d v="2025-08-22T00:00:00"/>
    <d v="1899-12-30T22:40:00"/>
    <x v="2"/>
    <s v="Travel"/>
    <n v="52285"/>
    <n v="5"/>
    <n v="162"/>
    <n v="25150"/>
    <n v="20434"/>
    <n v="741"/>
    <n v="72"/>
    <n v="44"/>
    <n v="78"/>
    <n v="54"/>
    <n v="430"/>
    <n v="34"/>
    <x v="1"/>
    <n v="935"/>
    <n v="0.39081954671511904"/>
    <x v="19"/>
    <s v="Friday"/>
    <x v="7"/>
    <s v="3-5"/>
  </r>
  <r>
    <s v="IG-3203"/>
    <s v="Instagram"/>
    <d v="2025-08-23T00:00:00"/>
    <d v="1899-12-30T05:44:00"/>
    <x v="0"/>
    <s v="Food"/>
    <n v="52378"/>
    <n v="8"/>
    <n v="1096"/>
    <n v="12832"/>
    <n v="11358"/>
    <n v="409"/>
    <n v="46"/>
    <n v="61"/>
    <n v="340"/>
    <n v="37"/>
    <n v="94"/>
    <n v="36"/>
    <x v="1"/>
    <n v="856"/>
    <n v="0.21684676772690825"/>
    <x v="18"/>
    <s v="Saturday"/>
    <x v="7"/>
    <s v="6-10"/>
  </r>
  <r>
    <s v="IG-3204"/>
    <s v="Instagram"/>
    <d v="2025-08-23T00:00:00"/>
    <d v="1899-12-30T06:44:00"/>
    <x v="3"/>
    <s v="Tech"/>
    <n v="52235"/>
    <n v="10"/>
    <n v="97"/>
    <n v="44593"/>
    <n v="41191"/>
    <n v="1018"/>
    <n v="178"/>
    <n v="229"/>
    <n v="146"/>
    <n v="156"/>
    <n v="1027"/>
    <n v="171"/>
    <x v="0"/>
    <n v="1571"/>
    <n v="0.78857088159280175"/>
    <x v="9"/>
    <s v="Saturday"/>
    <x v="7"/>
    <s v="6-10"/>
  </r>
  <r>
    <s v="IG-3205"/>
    <s v="Instagram"/>
    <d v="2025-08-23T00:00:00"/>
    <d v="1899-12-30T10:55:00"/>
    <x v="3"/>
    <s v="Business"/>
    <n v="52328"/>
    <n v="6"/>
    <n v="86"/>
    <n v="17408"/>
    <n v="14462"/>
    <n v="795"/>
    <n v="60"/>
    <n v="164"/>
    <n v="106"/>
    <n v="120"/>
    <n v="469"/>
    <n v="88"/>
    <x v="1"/>
    <n v="1125"/>
    <n v="0.2763721143556031"/>
    <x v="17"/>
    <s v="Saturday"/>
    <x v="7"/>
    <s v="6-10"/>
  </r>
  <r>
    <s v="IG-3206"/>
    <s v="Instagram"/>
    <d v="2025-08-23T00:00:00"/>
    <d v="1899-12-30T11:49:00"/>
    <x v="3"/>
    <s v="Business"/>
    <n v="52273"/>
    <n v="10"/>
    <n v="113"/>
    <n v="15335"/>
    <n v="12115"/>
    <n v="402"/>
    <n v="34"/>
    <n v="68"/>
    <n v="57"/>
    <n v="108"/>
    <n v="294"/>
    <n v="57"/>
    <x v="1"/>
    <n v="561"/>
    <n v="0.23176400818778337"/>
    <x v="11"/>
    <s v="Saturday"/>
    <x v="7"/>
    <s v="6-10"/>
  </r>
  <r>
    <s v="IG-3207"/>
    <s v="Instagram"/>
    <d v="2025-08-23T00:00:00"/>
    <d v="1899-12-30T13:04:00"/>
    <x v="2"/>
    <s v="Education"/>
    <n v="52327"/>
    <n v="10"/>
    <n v="161"/>
    <n v="11109"/>
    <n v="9129"/>
    <n v="428"/>
    <n v="33"/>
    <n v="21"/>
    <n v="68"/>
    <n v="75"/>
    <n v="191"/>
    <n v="7"/>
    <x v="1"/>
    <n v="550"/>
    <n v="0.17446060351252698"/>
    <x v="15"/>
    <s v="Saturday"/>
    <x v="7"/>
    <s v="6-10"/>
  </r>
  <r>
    <s v="IG-3208"/>
    <s v="Instagram"/>
    <d v="2025-08-23T00:00:00"/>
    <d v="1899-12-30T17:04:00"/>
    <x v="2"/>
    <s v="Fitness"/>
    <n v="52428"/>
    <n v="10"/>
    <n v="306"/>
    <n v="24031"/>
    <n v="16741"/>
    <n v="661"/>
    <n v="59"/>
    <n v="36"/>
    <n v="76"/>
    <n v="106"/>
    <n v="275"/>
    <n v="29"/>
    <x v="1"/>
    <n v="832"/>
    <n v="0.31931410696574347"/>
    <x v="14"/>
    <s v="Saturday"/>
    <x v="7"/>
    <s v="6-10"/>
  </r>
  <r>
    <s v="IG-3209"/>
    <s v="Instagram"/>
    <d v="2025-08-23T00:00:00"/>
    <d v="1899-12-30T18:24:00"/>
    <x v="1"/>
    <s v="Education"/>
    <n v="52271"/>
    <n v="6"/>
    <n v="32"/>
    <n v="3129"/>
    <n v="2774"/>
    <n v="77"/>
    <n v="9"/>
    <n v="8"/>
    <n v="0"/>
    <n v="28"/>
    <n v="38"/>
    <n v="1"/>
    <x v="1"/>
    <n v="94"/>
    <n v="5.3069579690459334E-2"/>
    <x v="3"/>
    <s v="Saturday"/>
    <x v="7"/>
    <s v="6-10"/>
  </r>
  <r>
    <s v="IG-3210"/>
    <s v="Instagram"/>
    <d v="2025-08-23T00:00:00"/>
    <d v="1899-12-30T19:33:00"/>
    <x v="3"/>
    <s v="Travel"/>
    <n v="52365"/>
    <n v="10"/>
    <n v="78"/>
    <n v="100038"/>
    <n v="71986"/>
    <n v="2084"/>
    <n v="251"/>
    <n v="356"/>
    <n v="303"/>
    <n v="570"/>
    <n v="1756"/>
    <n v="471"/>
    <x v="0"/>
    <n v="2994"/>
    <n v="1.3746968394920271"/>
    <x v="4"/>
    <s v="Saturday"/>
    <x v="7"/>
    <s v="6-10"/>
  </r>
  <r>
    <s v="IG-3211"/>
    <s v="Instagram"/>
    <d v="2025-08-23T00:00:00"/>
    <d v="1899-12-30T19:33:00"/>
    <x v="3"/>
    <s v="Fashion"/>
    <n v="52444"/>
    <n v="10"/>
    <n v="123"/>
    <n v="100402"/>
    <n v="75526"/>
    <n v="2872"/>
    <n v="259"/>
    <n v="549"/>
    <n v="406"/>
    <n v="463"/>
    <n v="1107"/>
    <n v="270"/>
    <x v="1"/>
    <n v="4086"/>
    <n v="1.4401266112424682"/>
    <x v="4"/>
    <s v="Saturday"/>
    <x v="7"/>
    <s v="6-10"/>
  </r>
  <r>
    <s v="IG-3212"/>
    <s v="Instagram"/>
    <d v="2025-08-23T00:00:00"/>
    <d v="1899-12-30T21:15:00"/>
    <x v="2"/>
    <s v="Fitness"/>
    <n v="52296"/>
    <n v="6"/>
    <n v="114"/>
    <n v="15474"/>
    <n v="12551"/>
    <n v="298"/>
    <n v="21"/>
    <n v="15"/>
    <n v="32"/>
    <n v="38"/>
    <n v="102"/>
    <n v="23"/>
    <x v="1"/>
    <n v="366"/>
    <n v="0.23999923512314517"/>
    <x v="6"/>
    <s v="Saturday"/>
    <x v="7"/>
    <s v="6-10"/>
  </r>
  <r>
    <s v="IG-3213"/>
    <s v="Instagram"/>
    <d v="2025-08-23T00:00:00"/>
    <d v="1899-12-30T21:30:00"/>
    <x v="3"/>
    <s v="Lifestyle"/>
    <n v="52604"/>
    <n v="6"/>
    <n v="106"/>
    <n v="35841"/>
    <n v="26418"/>
    <n v="865"/>
    <n v="78"/>
    <n v="188"/>
    <n v="137"/>
    <n v="90"/>
    <n v="562"/>
    <n v="173"/>
    <x v="1"/>
    <n v="1268"/>
    <n v="0.50220515550148281"/>
    <x v="6"/>
    <s v="Saturday"/>
    <x v="7"/>
    <s v="6-10"/>
  </r>
  <r>
    <s v="IG-3214"/>
    <s v="Instagram"/>
    <d v="2025-08-23T00:00:00"/>
    <d v="1899-12-30T21:52:00"/>
    <x v="2"/>
    <s v="Travel"/>
    <n v="52107"/>
    <n v="5"/>
    <n v="53"/>
    <n v="11968"/>
    <n v="9774"/>
    <n v="359"/>
    <n v="32"/>
    <n v="20"/>
    <n v="51"/>
    <n v="67"/>
    <n v="81"/>
    <n v="12"/>
    <x v="1"/>
    <n v="462"/>
    <n v="0.18757556566296274"/>
    <x v="6"/>
    <s v="Saturday"/>
    <x v="7"/>
    <s v="3-5"/>
  </r>
  <r>
    <s v="IG-3215"/>
    <s v="Instagram"/>
    <d v="2025-08-23T00:00:00"/>
    <d v="1899-12-30T22:08:00"/>
    <x v="1"/>
    <s v="Fitness"/>
    <n v="52224"/>
    <n v="11"/>
    <n v="65"/>
    <n v="7919"/>
    <n v="6188"/>
    <n v="101"/>
    <n v="16"/>
    <n v="17"/>
    <n v="0"/>
    <n v="38"/>
    <n v="49"/>
    <n v="4"/>
    <x v="1"/>
    <n v="134"/>
    <n v="0.11848958333333333"/>
    <x v="19"/>
    <s v="Saturday"/>
    <x v="7"/>
    <s v="11+"/>
  </r>
  <r>
    <s v="IG-3216"/>
    <s v="Instagram"/>
    <d v="2025-08-24T00:00:00"/>
    <d v="1899-12-30T01:14:00"/>
    <x v="3"/>
    <s v="Food"/>
    <n v="52288"/>
    <n v="5"/>
    <n v="134"/>
    <n v="33862"/>
    <n v="28405"/>
    <n v="1095"/>
    <n v="108"/>
    <n v="189"/>
    <n v="172"/>
    <n v="207"/>
    <n v="978"/>
    <n v="132"/>
    <x v="1"/>
    <n v="1564"/>
    <n v="0.54324127906976749"/>
    <x v="22"/>
    <s v="Sunday"/>
    <x v="7"/>
    <s v="3-5"/>
  </r>
  <r>
    <s v="IG-3217"/>
    <s v="Instagram"/>
    <d v="2025-08-24T00:00:00"/>
    <d v="1899-12-30T07:29:00"/>
    <x v="3"/>
    <s v="Fitness"/>
    <n v="52450"/>
    <n v="13"/>
    <n v="71"/>
    <n v="20754"/>
    <n v="17517"/>
    <n v="778"/>
    <n v="69"/>
    <n v="184"/>
    <n v="65"/>
    <n v="30"/>
    <n v="632"/>
    <n v="99"/>
    <x v="1"/>
    <n v="1096"/>
    <n v="0.33397521448999046"/>
    <x v="10"/>
    <s v="Sunday"/>
    <x v="7"/>
    <s v="11+"/>
  </r>
  <r>
    <s v="IG-3218"/>
    <s v="Instagram"/>
    <d v="2025-08-24T00:00:00"/>
    <d v="1899-12-30T08:20:00"/>
    <x v="2"/>
    <s v="Travel"/>
    <n v="52391"/>
    <n v="4"/>
    <n v="171"/>
    <n v="14060"/>
    <n v="11045"/>
    <n v="346"/>
    <n v="34"/>
    <n v="21"/>
    <n v="51"/>
    <n v="81"/>
    <n v="185"/>
    <n v="15"/>
    <x v="1"/>
    <n v="452"/>
    <n v="0.21081865205855968"/>
    <x v="0"/>
    <s v="Sunday"/>
    <x v="7"/>
    <s v="3-5"/>
  </r>
  <r>
    <s v="IG-3219"/>
    <s v="Instagram"/>
    <d v="2025-08-24T00:00:00"/>
    <d v="1899-12-30T08:21:00"/>
    <x v="3"/>
    <s v="Fitness"/>
    <n v="52321"/>
    <n v="5"/>
    <n v="142"/>
    <n v="54745"/>
    <n v="39925"/>
    <n v="2033"/>
    <n v="211"/>
    <n v="367"/>
    <n v="275"/>
    <n v="312"/>
    <n v="865"/>
    <n v="113"/>
    <x v="1"/>
    <n v="2886"/>
    <n v="0.76307792282257603"/>
    <x v="0"/>
    <s v="Sunday"/>
    <x v="7"/>
    <s v="3-5"/>
  </r>
  <r>
    <s v="IG-3220"/>
    <s v="Instagram"/>
    <d v="2025-08-24T00:00:00"/>
    <d v="1899-12-30T09:50:00"/>
    <x v="2"/>
    <s v="Travel"/>
    <n v="52206"/>
    <n v="10"/>
    <n v="147"/>
    <n v="17931"/>
    <n v="12439"/>
    <n v="318"/>
    <n v="35"/>
    <n v="17"/>
    <n v="42"/>
    <n v="68"/>
    <n v="327"/>
    <n v="13"/>
    <x v="1"/>
    <n v="412"/>
    <n v="0.2382676320729418"/>
    <x v="16"/>
    <s v="Sunday"/>
    <x v="7"/>
    <s v="6-10"/>
  </r>
  <r>
    <s v="IG-3221"/>
    <s v="Instagram"/>
    <d v="2025-08-24T00:00:00"/>
    <d v="1899-12-30T12:46:00"/>
    <x v="2"/>
    <s v="Travel"/>
    <n v="52223"/>
    <n v="9"/>
    <n v="165"/>
    <n v="11875"/>
    <n v="8812"/>
    <n v="394"/>
    <n v="17"/>
    <n v="13"/>
    <n v="27"/>
    <n v="68"/>
    <n v="149"/>
    <n v="7"/>
    <x v="1"/>
    <n v="451"/>
    <n v="0.16873791241407043"/>
    <x v="1"/>
    <s v="Sunday"/>
    <x v="7"/>
    <s v="6-10"/>
  </r>
  <r>
    <s v="IG-3222"/>
    <s v="Instagram"/>
    <d v="2025-08-24T00:00:00"/>
    <d v="1899-12-30T12:56:00"/>
    <x v="3"/>
    <s v="Lifestyle"/>
    <n v="52023"/>
    <n v="5"/>
    <n v="114"/>
    <n v="29164"/>
    <n v="20603"/>
    <n v="706"/>
    <n v="85"/>
    <n v="150"/>
    <n v="84"/>
    <n v="35"/>
    <n v="496"/>
    <n v="74"/>
    <x v="1"/>
    <n v="1025"/>
    <n v="0.39603636852930435"/>
    <x v="1"/>
    <s v="Sunday"/>
    <x v="7"/>
    <s v="3-5"/>
  </r>
  <r>
    <s v="IG-3223"/>
    <s v="Instagram"/>
    <d v="2025-08-24T00:00:00"/>
    <d v="1899-12-30T13:01:00"/>
    <x v="0"/>
    <s v="Fashion"/>
    <n v="52488"/>
    <n v="11"/>
    <n v="283"/>
    <n v="17580"/>
    <n v="13322"/>
    <n v="405"/>
    <n v="55"/>
    <n v="64"/>
    <n v="362"/>
    <n v="51"/>
    <n v="167"/>
    <n v="14"/>
    <x v="1"/>
    <n v="886"/>
    <n v="0.25381039475689682"/>
    <x v="15"/>
    <s v="Sunday"/>
    <x v="7"/>
    <s v="11+"/>
  </r>
  <r>
    <s v="IG-3224"/>
    <s v="Instagram"/>
    <d v="2025-08-24T00:00:00"/>
    <d v="1899-12-30T13:08:00"/>
    <x v="0"/>
    <s v="Travel"/>
    <n v="52440"/>
    <n v="5"/>
    <n v="154"/>
    <n v="23783"/>
    <n v="17520"/>
    <n v="660"/>
    <n v="74"/>
    <n v="69"/>
    <n v="268"/>
    <n v="157"/>
    <n v="140"/>
    <n v="18"/>
    <x v="1"/>
    <n v="1071"/>
    <n v="0.33409610983981691"/>
    <x v="15"/>
    <s v="Sunday"/>
    <x v="7"/>
    <s v="3-5"/>
  </r>
  <r>
    <s v="IG-3225"/>
    <s v="Instagram"/>
    <d v="2025-08-24T00:00:00"/>
    <d v="1899-12-30T14:06:00"/>
    <x v="2"/>
    <s v="Fashion"/>
    <n v="52306"/>
    <n v="8"/>
    <n v="105"/>
    <n v="21592"/>
    <n v="16629"/>
    <n v="588"/>
    <n v="50"/>
    <n v="29"/>
    <n v="63"/>
    <n v="98"/>
    <n v="151"/>
    <n v="14"/>
    <x v="0"/>
    <n v="730"/>
    <n v="0.31791763851183419"/>
    <x v="2"/>
    <s v="Sunday"/>
    <x v="7"/>
    <s v="6-10"/>
  </r>
  <r>
    <s v="IG-3226"/>
    <s v="Instagram"/>
    <d v="2025-08-24T00:00:00"/>
    <d v="1899-12-30T14:11:00"/>
    <x v="3"/>
    <s v="Fashion"/>
    <n v="52284"/>
    <n v="18"/>
    <n v="47"/>
    <n v="37235"/>
    <n v="25786"/>
    <n v="894"/>
    <n v="62"/>
    <n v="153"/>
    <n v="108"/>
    <n v="169"/>
    <n v="533"/>
    <n v="149"/>
    <x v="0"/>
    <n v="1217"/>
    <n v="0.49319103358580063"/>
    <x v="2"/>
    <s v="Sunday"/>
    <x v="7"/>
    <s v="11+"/>
  </r>
  <r>
    <s v="IG-3227"/>
    <s v="Instagram"/>
    <d v="2025-08-24T00:00:00"/>
    <d v="1899-12-30T18:02:00"/>
    <x v="3"/>
    <s v="Lifestyle"/>
    <n v="52083"/>
    <n v="4"/>
    <n v="100"/>
    <n v="52085"/>
    <n v="39464"/>
    <n v="721"/>
    <n v="105"/>
    <n v="166"/>
    <n v="110"/>
    <n v="255"/>
    <n v="578"/>
    <n v="135"/>
    <x v="1"/>
    <n v="1102"/>
    <n v="0.75771364936735597"/>
    <x v="3"/>
    <s v="Sunday"/>
    <x v="7"/>
    <s v="3-5"/>
  </r>
  <r>
    <s v="IG-3228"/>
    <s v="Instagram"/>
    <d v="2025-08-24T00:00:00"/>
    <d v="1899-12-30T18:11:00"/>
    <x v="3"/>
    <s v="Tech"/>
    <n v="52396"/>
    <n v="7"/>
    <n v="78"/>
    <n v="29626"/>
    <n v="24072"/>
    <n v="806"/>
    <n v="82"/>
    <n v="160"/>
    <n v="143"/>
    <n v="123"/>
    <n v="298"/>
    <n v="56"/>
    <x v="1"/>
    <n v="1191"/>
    <n v="0.45942438354072829"/>
    <x v="3"/>
    <s v="Sunday"/>
    <x v="7"/>
    <s v="6-10"/>
  </r>
  <r>
    <s v="IG-3229"/>
    <s v="Instagram"/>
    <d v="2025-08-24T00:00:00"/>
    <d v="1899-12-30T20:05:00"/>
    <x v="2"/>
    <s v="Travel"/>
    <n v="52452"/>
    <n v="10"/>
    <n v="168"/>
    <n v="26767"/>
    <n v="19206"/>
    <n v="815"/>
    <n v="60"/>
    <n v="53"/>
    <n v="88"/>
    <n v="68"/>
    <n v="202"/>
    <n v="18"/>
    <x v="1"/>
    <n v="1016"/>
    <n v="0.36616334934797529"/>
    <x v="5"/>
    <s v="Sunday"/>
    <x v="7"/>
    <s v="6-10"/>
  </r>
  <r>
    <s v="IG-3230"/>
    <s v="Instagram"/>
    <d v="2025-08-24T00:00:00"/>
    <d v="1899-12-30T20:42:00"/>
    <x v="0"/>
    <s v="Education"/>
    <n v="52339"/>
    <n v="6"/>
    <n v="124"/>
    <n v="18096"/>
    <n v="13093"/>
    <n v="675"/>
    <n v="100"/>
    <n v="101"/>
    <n v="523"/>
    <n v="79"/>
    <n v="291"/>
    <n v="13"/>
    <x v="1"/>
    <n v="1399"/>
    <n v="0.250157626244292"/>
    <x v="5"/>
    <s v="Sunday"/>
    <x v="7"/>
    <s v="6-10"/>
  </r>
  <r>
    <s v="IG-3231"/>
    <s v="Instagram"/>
    <d v="2025-08-24T00:00:00"/>
    <d v="1899-12-30T20:51:00"/>
    <x v="3"/>
    <s v="Fashion"/>
    <n v="52141"/>
    <n v="5"/>
    <n v="120"/>
    <n v="56676"/>
    <n v="40896"/>
    <n v="1350"/>
    <n v="232"/>
    <n v="296"/>
    <n v="218"/>
    <n v="160"/>
    <n v="628"/>
    <n v="228"/>
    <x v="1"/>
    <n v="2096"/>
    <n v="0.78433478452657213"/>
    <x v="5"/>
    <s v="Sunday"/>
    <x v="7"/>
    <s v="3-5"/>
  </r>
  <r>
    <s v="IG-3232"/>
    <s v="Instagram"/>
    <d v="2025-08-24T00:00:00"/>
    <d v="1899-12-30T20:51:00"/>
    <x v="3"/>
    <s v="Education"/>
    <n v="52377"/>
    <n v="6"/>
    <n v="207"/>
    <n v="27903"/>
    <n v="22294"/>
    <n v="807"/>
    <n v="60"/>
    <n v="92"/>
    <n v="77"/>
    <n v="84"/>
    <n v="273"/>
    <n v="90"/>
    <x v="1"/>
    <n v="1036"/>
    <n v="0.42564484411096476"/>
    <x v="5"/>
    <s v="Sunday"/>
    <x v="7"/>
    <s v="6-10"/>
  </r>
  <r>
    <s v="IG-3233"/>
    <s v="Instagram"/>
    <d v="2025-08-24T00:00:00"/>
    <d v="1899-12-30T21:02:00"/>
    <x v="0"/>
    <s v="Tech"/>
    <n v="52336"/>
    <n v="10"/>
    <n v="229"/>
    <n v="16467"/>
    <n v="14605"/>
    <n v="562"/>
    <n v="81"/>
    <n v="93"/>
    <n v="473"/>
    <n v="50"/>
    <n v="243"/>
    <n v="46"/>
    <x v="1"/>
    <n v="1209"/>
    <n v="0.27906221339040049"/>
    <x v="6"/>
    <s v="Sunday"/>
    <x v="7"/>
    <s v="6-10"/>
  </r>
  <r>
    <s v="IG-3234"/>
    <s v="Instagram"/>
    <d v="2025-08-24T00:00:00"/>
    <d v="1899-12-30T21:04:00"/>
    <x v="2"/>
    <s v="Food"/>
    <n v="52327"/>
    <n v="11"/>
    <n v="157"/>
    <n v="19597"/>
    <n v="14718"/>
    <n v="424"/>
    <n v="30"/>
    <n v="22"/>
    <n v="71"/>
    <n v="105"/>
    <n v="210"/>
    <n v="19"/>
    <x v="0"/>
    <n v="547"/>
    <n v="0.28126970779903299"/>
    <x v="6"/>
    <s v="Sunday"/>
    <x v="7"/>
    <s v="11+"/>
  </r>
  <r>
    <s v="IG-3235"/>
    <s v="Instagram"/>
    <d v="2025-08-24T00:00:00"/>
    <d v="1899-12-30T21:25:00"/>
    <x v="3"/>
    <s v="Business"/>
    <n v="52453"/>
    <n v="5"/>
    <n v="142"/>
    <n v="29460"/>
    <n v="22157"/>
    <n v="1004"/>
    <n v="88"/>
    <n v="162"/>
    <n v="107"/>
    <n v="204"/>
    <n v="482"/>
    <n v="110"/>
    <x v="1"/>
    <n v="1361"/>
    <n v="0.4224162583646312"/>
    <x v="6"/>
    <s v="Sunday"/>
    <x v="7"/>
    <s v="3-5"/>
  </r>
  <r>
    <s v="IG-3236"/>
    <s v="Instagram"/>
    <d v="2025-08-25T00:00:00"/>
    <d v="1899-12-30T07:47:00"/>
    <x v="0"/>
    <s v="Fitness"/>
    <n v="52214"/>
    <n v="4"/>
    <n v="272"/>
    <n v="11474"/>
    <n v="8227"/>
    <n v="383"/>
    <n v="53"/>
    <n v="64"/>
    <n v="309"/>
    <n v="38"/>
    <n v="131"/>
    <n v="8"/>
    <x v="1"/>
    <n v="809"/>
    <n v="0.15756310568046883"/>
    <x v="10"/>
    <s v="Monday"/>
    <x v="7"/>
    <s v="3-5"/>
  </r>
  <r>
    <s v="IG-3237"/>
    <s v="Instagram"/>
    <d v="2025-08-25T00:00:00"/>
    <d v="1899-12-30T09:11:00"/>
    <x v="2"/>
    <s v="Food"/>
    <n v="52256"/>
    <n v="11"/>
    <n v="131"/>
    <n v="16388"/>
    <n v="12313"/>
    <n v="574"/>
    <n v="36"/>
    <n v="36"/>
    <n v="64"/>
    <n v="21"/>
    <n v="95"/>
    <n v="11"/>
    <x v="1"/>
    <n v="710"/>
    <n v="0.23562844458052665"/>
    <x v="16"/>
    <s v="Monday"/>
    <x v="7"/>
    <s v="11+"/>
  </r>
  <r>
    <s v="IG-3238"/>
    <s v="Instagram"/>
    <d v="2025-08-25T00:00:00"/>
    <d v="1899-12-30T10:22:00"/>
    <x v="3"/>
    <s v="Food"/>
    <n v="52289"/>
    <n v="8"/>
    <n v="149"/>
    <n v="37755"/>
    <n v="33357"/>
    <n v="1433"/>
    <n v="134"/>
    <n v="278"/>
    <n v="162"/>
    <n v="220"/>
    <n v="1046"/>
    <n v="96"/>
    <x v="0"/>
    <n v="2007"/>
    <n v="0.63793532100441774"/>
    <x v="17"/>
    <s v="Monday"/>
    <x v="7"/>
    <s v="6-10"/>
  </r>
  <r>
    <s v="IG-3239"/>
    <s v="Instagram"/>
    <d v="2025-08-25T00:00:00"/>
    <d v="1899-12-30T12:33:00"/>
    <x v="2"/>
    <s v="Fitness"/>
    <n v="52509"/>
    <n v="7"/>
    <n v="136"/>
    <n v="14135"/>
    <n v="11607"/>
    <n v="498"/>
    <n v="49"/>
    <n v="30"/>
    <n v="44"/>
    <n v="49"/>
    <n v="194"/>
    <n v="17"/>
    <x v="1"/>
    <n v="621"/>
    <n v="0.22104782037365023"/>
    <x v="1"/>
    <s v="Monday"/>
    <x v="7"/>
    <s v="6-10"/>
  </r>
  <r>
    <s v="IG-3240"/>
    <s v="Instagram"/>
    <d v="2025-08-25T00:00:00"/>
    <d v="1899-12-30T17:49:00"/>
    <x v="2"/>
    <s v="Fitness"/>
    <n v="52355"/>
    <n v="9"/>
    <n v="123"/>
    <n v="6483"/>
    <n v="4741"/>
    <n v="104"/>
    <n v="8"/>
    <n v="6"/>
    <n v="11"/>
    <n v="25"/>
    <n v="122"/>
    <n v="5"/>
    <x v="1"/>
    <n v="129"/>
    <n v="9.0554865819883493E-2"/>
    <x v="14"/>
    <s v="Monday"/>
    <x v="7"/>
    <s v="6-10"/>
  </r>
  <r>
    <s v="IG-3241"/>
    <s v="Instagram"/>
    <d v="2025-08-25T00:00:00"/>
    <d v="1899-12-30T18:12:00"/>
    <x v="1"/>
    <s v="Fashion"/>
    <n v="52287"/>
    <n v="11"/>
    <n v="53"/>
    <n v="10438"/>
    <n v="9142"/>
    <n v="103"/>
    <n v="18"/>
    <n v="17"/>
    <n v="0"/>
    <n v="171"/>
    <n v="130"/>
    <n v="7"/>
    <x v="0"/>
    <n v="138"/>
    <n v="0.17484269512498327"/>
    <x v="3"/>
    <s v="Monday"/>
    <x v="7"/>
    <s v="11+"/>
  </r>
  <r>
    <s v="IG-3242"/>
    <s v="Instagram"/>
    <d v="2025-08-25T00:00:00"/>
    <d v="1899-12-30T18:25:00"/>
    <x v="1"/>
    <s v="Fashion"/>
    <n v="52428"/>
    <n v="4"/>
    <n v="51"/>
    <n v="16836"/>
    <n v="13645"/>
    <n v="225"/>
    <n v="22"/>
    <n v="30"/>
    <n v="0"/>
    <n v="151"/>
    <n v="219"/>
    <n v="3"/>
    <x v="0"/>
    <n v="277"/>
    <n v="0.26026169222552836"/>
    <x v="3"/>
    <s v="Monday"/>
    <x v="7"/>
    <s v="3-5"/>
  </r>
  <r>
    <s v="IG-3243"/>
    <s v="Instagram"/>
    <d v="2025-08-25T00:00:00"/>
    <d v="1899-12-30T19:13:00"/>
    <x v="2"/>
    <s v="Education"/>
    <n v="52506"/>
    <n v="12"/>
    <n v="100"/>
    <n v="10702"/>
    <n v="9866"/>
    <n v="322"/>
    <n v="37"/>
    <n v="18"/>
    <n v="41"/>
    <n v="83"/>
    <n v="244"/>
    <n v="17"/>
    <x v="1"/>
    <n v="418"/>
    <n v="0.18790233497124137"/>
    <x v="4"/>
    <s v="Monday"/>
    <x v="7"/>
    <s v="11+"/>
  </r>
  <r>
    <s v="IG-3244"/>
    <s v="Instagram"/>
    <d v="2025-08-25T00:00:00"/>
    <d v="1899-12-30T19:38:00"/>
    <x v="3"/>
    <s v="Food"/>
    <n v="52346"/>
    <n v="7"/>
    <n v="184"/>
    <n v="59708"/>
    <n v="42880"/>
    <n v="1586"/>
    <n v="181"/>
    <n v="321"/>
    <n v="259"/>
    <n v="108"/>
    <n v="1658"/>
    <n v="101"/>
    <x v="1"/>
    <n v="2347"/>
    <n v="0.81916478814045013"/>
    <x v="4"/>
    <s v="Monday"/>
    <x v="7"/>
    <s v="6-10"/>
  </r>
  <r>
    <s v="IG-3245"/>
    <s v="Instagram"/>
    <d v="2025-08-25T00:00:00"/>
    <d v="1899-12-30T20:12:00"/>
    <x v="3"/>
    <s v="Fashion"/>
    <n v="52410"/>
    <n v="6"/>
    <n v="79"/>
    <n v="20085"/>
    <n v="17191"/>
    <n v="946"/>
    <n v="117"/>
    <n v="197"/>
    <n v="153"/>
    <n v="87"/>
    <n v="242"/>
    <n v="51"/>
    <x v="1"/>
    <n v="1413"/>
    <n v="0.32800992177065447"/>
    <x v="5"/>
    <s v="Monday"/>
    <x v="7"/>
    <s v="6-10"/>
  </r>
  <r>
    <s v="IG-3246"/>
    <s v="Instagram"/>
    <d v="2025-08-25T00:00:00"/>
    <d v="1899-12-30T20:37:00"/>
    <x v="1"/>
    <s v="Tech"/>
    <n v="52187"/>
    <n v="9"/>
    <n v="26"/>
    <n v="8202"/>
    <n v="6599"/>
    <n v="68"/>
    <n v="8"/>
    <n v="7"/>
    <n v="0"/>
    <n v="94"/>
    <n v="116"/>
    <n v="5"/>
    <x v="0"/>
    <n v="83"/>
    <n v="0.12644911568015024"/>
    <x v="5"/>
    <s v="Monday"/>
    <x v="7"/>
    <s v="6-10"/>
  </r>
  <r>
    <s v="IG-3247"/>
    <s v="Instagram"/>
    <d v="2025-08-25T00:00:00"/>
    <d v="1899-12-30T21:57:00"/>
    <x v="0"/>
    <s v="Travel"/>
    <n v="52493"/>
    <n v="7"/>
    <n v="201"/>
    <n v="27860"/>
    <n v="19933"/>
    <n v="966"/>
    <n v="143"/>
    <n v="172"/>
    <n v="532"/>
    <n v="156"/>
    <n v="391"/>
    <n v="31"/>
    <x v="0"/>
    <n v="1813"/>
    <n v="0.37972682071895303"/>
    <x v="6"/>
    <s v="Monday"/>
    <x v="7"/>
    <s v="6-10"/>
  </r>
  <r>
    <s v="IG-3248"/>
    <s v="Instagram"/>
    <d v="2025-08-26T00:00:00"/>
    <d v="1899-12-30T07:56:00"/>
    <x v="0"/>
    <s v="Fashion"/>
    <n v="52392"/>
    <n v="9"/>
    <n v="319"/>
    <n v="11912"/>
    <n v="8412"/>
    <n v="447"/>
    <n v="49"/>
    <n v="56"/>
    <n v="238"/>
    <n v="20"/>
    <n v="189"/>
    <n v="13"/>
    <x v="1"/>
    <n v="790"/>
    <n v="0.16055886394869445"/>
    <x v="10"/>
    <s v="Tuesday"/>
    <x v="7"/>
    <s v="6-10"/>
  </r>
  <r>
    <s v="IG-3249"/>
    <s v="Instagram"/>
    <d v="2025-08-26T00:00:00"/>
    <d v="1899-12-30T09:48:00"/>
    <x v="3"/>
    <s v="Lifestyle"/>
    <n v="52400"/>
    <n v="11"/>
    <n v="109"/>
    <n v="21767"/>
    <n v="15483"/>
    <n v="381"/>
    <n v="39"/>
    <n v="79"/>
    <n v="42"/>
    <n v="28"/>
    <n v="420"/>
    <n v="58"/>
    <x v="1"/>
    <n v="541"/>
    <n v="0.29547709923664123"/>
    <x v="16"/>
    <s v="Tuesday"/>
    <x v="7"/>
    <s v="11+"/>
  </r>
  <r>
    <s v="IG-3250"/>
    <s v="Instagram"/>
    <d v="2025-08-26T00:00:00"/>
    <d v="1899-12-30T11:30:00"/>
    <x v="2"/>
    <s v="Education"/>
    <n v="52243"/>
    <n v="8"/>
    <n v="331"/>
    <n v="5661"/>
    <n v="3924"/>
    <n v="161"/>
    <n v="17"/>
    <n v="14"/>
    <n v="24"/>
    <n v="14"/>
    <n v="41"/>
    <n v="8"/>
    <x v="1"/>
    <n v="216"/>
    <n v="7.5110541125126815E-2"/>
    <x v="11"/>
    <s v="Tuesday"/>
    <x v="7"/>
    <s v="6-10"/>
  </r>
  <r>
    <s v="IG-3251"/>
    <s v="Instagram"/>
    <d v="2025-08-26T00:00:00"/>
    <d v="1899-12-30T11:58:00"/>
    <x v="3"/>
    <s v="Tech"/>
    <n v="52476"/>
    <n v="9"/>
    <n v="126"/>
    <n v="21290"/>
    <n v="19654"/>
    <n v="772"/>
    <n v="101"/>
    <n v="133"/>
    <n v="111"/>
    <n v="157"/>
    <n v="244"/>
    <n v="95"/>
    <x v="1"/>
    <n v="1117"/>
    <n v="0.3745331199024316"/>
    <x v="11"/>
    <s v="Tuesday"/>
    <x v="7"/>
    <s v="6-10"/>
  </r>
  <r>
    <s v="IG-3252"/>
    <s v="Instagram"/>
    <d v="2025-08-26T00:00:00"/>
    <d v="1899-12-30T14:27:00"/>
    <x v="2"/>
    <s v="Food"/>
    <n v="52407"/>
    <n v="6"/>
    <n v="182"/>
    <n v="13268"/>
    <n v="11890"/>
    <n v="401"/>
    <n v="56"/>
    <n v="41"/>
    <n v="64"/>
    <n v="39"/>
    <n v="110"/>
    <n v="23"/>
    <x v="1"/>
    <n v="562"/>
    <n v="0.22687808880493063"/>
    <x v="2"/>
    <s v="Tuesday"/>
    <x v="7"/>
    <s v="6-10"/>
  </r>
  <r>
    <s v="IG-3253"/>
    <s v="Instagram"/>
    <d v="2025-08-26T00:00:00"/>
    <d v="1899-12-30T14:38:00"/>
    <x v="2"/>
    <s v="Tech"/>
    <n v="52626"/>
    <n v="7"/>
    <n v="119"/>
    <n v="6929"/>
    <n v="5439"/>
    <n v="170"/>
    <n v="18"/>
    <n v="11"/>
    <n v="24"/>
    <n v="22"/>
    <n v="82"/>
    <n v="10"/>
    <x v="1"/>
    <n v="223"/>
    <n v="0.10335195530726257"/>
    <x v="2"/>
    <s v="Tuesday"/>
    <x v="7"/>
    <s v="6-10"/>
  </r>
  <r>
    <s v="IG-3254"/>
    <s v="Instagram"/>
    <d v="2025-08-26T00:00:00"/>
    <d v="1899-12-30T15:06:00"/>
    <x v="3"/>
    <s v="Education"/>
    <n v="52544"/>
    <n v="6"/>
    <n v="186"/>
    <n v="31424"/>
    <n v="22480"/>
    <n v="1011"/>
    <n v="117"/>
    <n v="173"/>
    <n v="138"/>
    <n v="114"/>
    <n v="487"/>
    <n v="72"/>
    <x v="1"/>
    <n v="1439"/>
    <n v="0.42783191230207063"/>
    <x v="12"/>
    <s v="Tuesday"/>
    <x v="7"/>
    <s v="6-10"/>
  </r>
  <r>
    <s v="IG-3255"/>
    <s v="Instagram"/>
    <d v="2025-08-26T00:00:00"/>
    <d v="1899-12-30T15:31:00"/>
    <x v="2"/>
    <s v="Travel"/>
    <n v="52452"/>
    <n v="9"/>
    <n v="197"/>
    <n v="12178"/>
    <n v="8762"/>
    <n v="267"/>
    <n v="19"/>
    <n v="13"/>
    <n v="25"/>
    <n v="28"/>
    <n v="79"/>
    <n v="7"/>
    <x v="1"/>
    <n v="324"/>
    <n v="0.16704796766567528"/>
    <x v="12"/>
    <s v="Tuesday"/>
    <x v="7"/>
    <s v="6-10"/>
  </r>
  <r>
    <s v="IG-3256"/>
    <s v="Instagram"/>
    <d v="2025-08-26T00:00:00"/>
    <d v="1899-12-30T17:18:00"/>
    <x v="3"/>
    <s v="Fashion"/>
    <n v="52323"/>
    <n v="15"/>
    <n v="69"/>
    <n v="33638"/>
    <n v="26172"/>
    <n v="1327"/>
    <n v="92"/>
    <n v="198"/>
    <n v="132"/>
    <n v="92"/>
    <n v="635"/>
    <n v="68"/>
    <x v="0"/>
    <n v="1749"/>
    <n v="0.50020067656671063"/>
    <x v="14"/>
    <s v="Tuesday"/>
    <x v="7"/>
    <s v="11+"/>
  </r>
  <r>
    <s v="IG-3257"/>
    <s v="Instagram"/>
    <d v="2025-08-26T00:00:00"/>
    <d v="1899-12-30T17:45:00"/>
    <x v="3"/>
    <s v="Fitness"/>
    <n v="52171"/>
    <n v="8"/>
    <n v="128"/>
    <n v="52669"/>
    <n v="48101"/>
    <n v="1425"/>
    <n v="157"/>
    <n v="294"/>
    <n v="218"/>
    <n v="321"/>
    <n v="1658"/>
    <n v="255"/>
    <x v="0"/>
    <n v="2094"/>
    <n v="0.92198731095819519"/>
    <x v="14"/>
    <s v="Tuesday"/>
    <x v="7"/>
    <s v="6-10"/>
  </r>
  <r>
    <s v="IG-3258"/>
    <s v="Instagram"/>
    <d v="2025-08-26T00:00:00"/>
    <d v="1899-12-30T18:27:00"/>
    <x v="3"/>
    <s v="Travel"/>
    <n v="52506"/>
    <n v="2"/>
    <n v="130"/>
    <n v="15212"/>
    <n v="12047"/>
    <n v="308"/>
    <n v="31"/>
    <n v="61"/>
    <n v="34"/>
    <n v="76"/>
    <n v="197"/>
    <n v="62"/>
    <x v="1"/>
    <n v="434"/>
    <n v="0.22944044490153506"/>
    <x v="3"/>
    <s v="Tuesday"/>
    <x v="7"/>
    <s v="0-2"/>
  </r>
  <r>
    <s v="IG-3259"/>
    <s v="Instagram"/>
    <d v="2025-08-26T00:00:00"/>
    <d v="1899-12-30T18:31:00"/>
    <x v="3"/>
    <s v="Fashion"/>
    <n v="52323"/>
    <n v="8"/>
    <n v="83"/>
    <n v="39227"/>
    <n v="30523"/>
    <n v="776"/>
    <n v="101"/>
    <n v="152"/>
    <n v="129"/>
    <n v="55"/>
    <n v="797"/>
    <n v="192"/>
    <x v="1"/>
    <n v="1158"/>
    <n v="0.58335722340079887"/>
    <x v="3"/>
    <s v="Tuesday"/>
    <x v="7"/>
    <s v="6-10"/>
  </r>
  <r>
    <s v="IG-3260"/>
    <s v="Instagram"/>
    <d v="2025-08-26T00:00:00"/>
    <d v="1899-12-30T18:37:00"/>
    <x v="3"/>
    <s v="Food"/>
    <n v="52527"/>
    <n v="10"/>
    <n v="82"/>
    <n v="60772"/>
    <n v="44630"/>
    <n v="1438"/>
    <n v="208"/>
    <n v="354"/>
    <n v="244"/>
    <n v="156"/>
    <n v="1266"/>
    <n v="249"/>
    <x v="1"/>
    <n v="2244"/>
    <n v="0.84965827098444613"/>
    <x v="3"/>
    <s v="Tuesday"/>
    <x v="7"/>
    <s v="6-10"/>
  </r>
  <r>
    <s v="IG-3261"/>
    <s v="Instagram"/>
    <d v="2025-08-26T00:00:00"/>
    <d v="1899-12-30T20:26:00"/>
    <x v="0"/>
    <s v="Fitness"/>
    <n v="52465"/>
    <n v="11"/>
    <n v="261"/>
    <n v="33833"/>
    <n v="25098"/>
    <n v="1061"/>
    <n v="142"/>
    <n v="164"/>
    <n v="545"/>
    <n v="246"/>
    <n v="410"/>
    <n v="28"/>
    <x v="1"/>
    <n v="1912"/>
    <n v="0.47837606023062995"/>
    <x v="5"/>
    <s v="Tuesday"/>
    <x v="7"/>
    <s v="11+"/>
  </r>
  <r>
    <s v="IG-3262"/>
    <s v="Instagram"/>
    <d v="2025-08-26T00:00:00"/>
    <d v="1899-12-30T20:52:00"/>
    <x v="0"/>
    <s v="Fashion"/>
    <n v="52324"/>
    <n v="9"/>
    <n v="268"/>
    <n v="20594"/>
    <n v="18108"/>
    <n v="725"/>
    <n v="60"/>
    <n v="78"/>
    <n v="322"/>
    <n v="47"/>
    <n v="474"/>
    <n v="50"/>
    <x v="1"/>
    <n v="1185"/>
    <n v="0.34607445913920953"/>
    <x v="5"/>
    <s v="Tuesday"/>
    <x v="7"/>
    <s v="6-10"/>
  </r>
  <r>
    <s v="IG-3263"/>
    <s v="Instagram"/>
    <d v="2025-08-26T00:00:00"/>
    <d v="1899-12-30T21:03:00"/>
    <x v="2"/>
    <s v="Tech"/>
    <n v="52273"/>
    <n v="9"/>
    <n v="395"/>
    <n v="13454"/>
    <n v="10160"/>
    <n v="328"/>
    <n v="24"/>
    <n v="23"/>
    <n v="51"/>
    <n v="19"/>
    <n v="107"/>
    <n v="9"/>
    <x v="1"/>
    <n v="426"/>
    <n v="0.19436420331720008"/>
    <x v="6"/>
    <s v="Tuesday"/>
    <x v="7"/>
    <s v="6-10"/>
  </r>
  <r>
    <s v="IG-3264"/>
    <s v="Instagram"/>
    <d v="2025-08-26T00:00:00"/>
    <d v="1899-12-30T21:08:00"/>
    <x v="3"/>
    <s v="Fitness"/>
    <n v="52583"/>
    <n v="6"/>
    <n v="177"/>
    <n v="16594"/>
    <n v="11839"/>
    <n v="274"/>
    <n v="28"/>
    <n v="58"/>
    <n v="43"/>
    <n v="36"/>
    <n v="327"/>
    <n v="43"/>
    <x v="1"/>
    <n v="403"/>
    <n v="0.22514881235380255"/>
    <x v="6"/>
    <s v="Tuesday"/>
    <x v="7"/>
    <s v="6-10"/>
  </r>
  <r>
    <s v="IG-3265"/>
    <s v="Instagram"/>
    <d v="2025-08-26T00:00:00"/>
    <d v="1899-12-30T22:01:00"/>
    <x v="2"/>
    <s v="Fashion"/>
    <n v="52263"/>
    <n v="6"/>
    <n v="89"/>
    <n v="11543"/>
    <n v="8583"/>
    <n v="330"/>
    <n v="32"/>
    <n v="22"/>
    <n v="39"/>
    <n v="28"/>
    <n v="155"/>
    <n v="16"/>
    <x v="1"/>
    <n v="423"/>
    <n v="0.1642270822570461"/>
    <x v="19"/>
    <s v="Tuesday"/>
    <x v="7"/>
    <s v="6-10"/>
  </r>
  <r>
    <s v="IG-3266"/>
    <s v="Instagram"/>
    <d v="2025-08-26T00:00:00"/>
    <d v="1899-12-30T22:40:00"/>
    <x v="1"/>
    <s v="Fitness"/>
    <n v="52390"/>
    <n v="10"/>
    <n v="36"/>
    <n v="6878"/>
    <n v="6115"/>
    <n v="44"/>
    <n v="7"/>
    <n v="6"/>
    <n v="0"/>
    <n v="80"/>
    <n v="90"/>
    <n v="5"/>
    <x v="0"/>
    <n v="57"/>
    <n v="0.11672074823439588"/>
    <x v="19"/>
    <s v="Tuesday"/>
    <x v="7"/>
    <s v="6-10"/>
  </r>
  <r>
    <s v="IG-3267"/>
    <s v="Instagram"/>
    <d v="2025-08-26T00:00:00"/>
    <d v="1899-12-30T22:46:00"/>
    <x v="0"/>
    <s v="Travel"/>
    <n v="52614"/>
    <n v="10"/>
    <n v="204"/>
    <n v="17287"/>
    <n v="14691"/>
    <n v="752"/>
    <n v="59"/>
    <n v="67"/>
    <n v="298"/>
    <n v="94"/>
    <n v="338"/>
    <n v="19"/>
    <x v="1"/>
    <n v="1176"/>
    <n v="0.27922226023491847"/>
    <x v="19"/>
    <s v="Tuesday"/>
    <x v="7"/>
    <s v="6-10"/>
  </r>
  <r>
    <s v="IG-3268"/>
    <s v="Instagram"/>
    <d v="2025-08-27T00:00:00"/>
    <d v="1899-12-30T01:08:00"/>
    <x v="3"/>
    <s v="Fashion"/>
    <n v="52481"/>
    <n v="7"/>
    <n v="82"/>
    <n v="18855"/>
    <n v="17104"/>
    <n v="568"/>
    <n v="35"/>
    <n v="88"/>
    <n v="49"/>
    <n v="82"/>
    <n v="361"/>
    <n v="79"/>
    <x v="1"/>
    <n v="740"/>
    <n v="0.32590842400106707"/>
    <x v="22"/>
    <s v="Wednesday"/>
    <x v="7"/>
    <s v="6-10"/>
  </r>
  <r>
    <s v="IG-3269"/>
    <s v="Instagram"/>
    <d v="2025-08-27T00:00:00"/>
    <d v="1899-12-30T06:08:00"/>
    <x v="3"/>
    <s v="Business"/>
    <n v="52688"/>
    <n v="8"/>
    <n v="157"/>
    <n v="14273"/>
    <n v="11203"/>
    <n v="394"/>
    <n v="34"/>
    <n v="62"/>
    <n v="33"/>
    <n v="48"/>
    <n v="457"/>
    <n v="61"/>
    <x v="1"/>
    <n v="523"/>
    <n v="0.21262906164591558"/>
    <x v="9"/>
    <s v="Wednesday"/>
    <x v="7"/>
    <s v="6-10"/>
  </r>
  <r>
    <s v="IG-3270"/>
    <s v="Instagram"/>
    <d v="2025-08-27T00:00:00"/>
    <d v="1899-12-30T13:16:00"/>
    <x v="1"/>
    <s v="Fitness"/>
    <n v="52520"/>
    <n v="6"/>
    <n v="30"/>
    <n v="8238"/>
    <n v="5720"/>
    <n v="89"/>
    <n v="7"/>
    <n v="8"/>
    <n v="0"/>
    <n v="122"/>
    <n v="68"/>
    <n v="4"/>
    <x v="1"/>
    <n v="104"/>
    <n v="0.10891089108910891"/>
    <x v="15"/>
    <s v="Wednesday"/>
    <x v="7"/>
    <s v="6-10"/>
  </r>
  <r>
    <s v="IG-3271"/>
    <s v="Instagram"/>
    <d v="2025-08-27T00:00:00"/>
    <d v="1899-12-30T15:09:00"/>
    <x v="2"/>
    <s v="Fitness"/>
    <n v="52324"/>
    <n v="9"/>
    <n v="756"/>
    <n v="9698"/>
    <n v="7419"/>
    <n v="253"/>
    <n v="27"/>
    <n v="15"/>
    <n v="31"/>
    <n v="36"/>
    <n v="169"/>
    <n v="7"/>
    <x v="0"/>
    <n v="326"/>
    <n v="0.14178961853069338"/>
    <x v="12"/>
    <s v="Wednesday"/>
    <x v="7"/>
    <s v="6-10"/>
  </r>
  <r>
    <s v="IG-3272"/>
    <s v="Instagram"/>
    <d v="2025-08-27T00:00:00"/>
    <d v="1899-12-30T15:51:00"/>
    <x v="2"/>
    <s v="Lifestyle"/>
    <n v="52535"/>
    <n v="3"/>
    <n v="277"/>
    <n v="13645"/>
    <n v="10095"/>
    <n v="303"/>
    <n v="25"/>
    <n v="23"/>
    <n v="38"/>
    <n v="72"/>
    <n v="271"/>
    <n v="8"/>
    <x v="1"/>
    <n v="389"/>
    <n v="0.19215760921290567"/>
    <x v="12"/>
    <s v="Wednesday"/>
    <x v="7"/>
    <s v="3-5"/>
  </r>
  <r>
    <s v="IG-3273"/>
    <s v="Instagram"/>
    <d v="2025-08-27T00:00:00"/>
    <d v="1899-12-30T15:55:00"/>
    <x v="3"/>
    <s v="Food"/>
    <n v="52618"/>
    <n v="7"/>
    <n v="137"/>
    <n v="18853"/>
    <n v="16566"/>
    <n v="921"/>
    <n v="90"/>
    <n v="112"/>
    <n v="83"/>
    <n v="81"/>
    <n v="498"/>
    <n v="107"/>
    <x v="1"/>
    <n v="1206"/>
    <n v="0.31483522748869208"/>
    <x v="12"/>
    <s v="Wednesday"/>
    <x v="7"/>
    <s v="6-10"/>
  </r>
  <r>
    <s v="IG-3274"/>
    <s v="Instagram"/>
    <d v="2025-08-27T00:00:00"/>
    <d v="1899-12-30T20:15:00"/>
    <x v="3"/>
    <s v="Lifestyle"/>
    <n v="52554"/>
    <n v="7"/>
    <n v="75"/>
    <n v="38196"/>
    <n v="31408"/>
    <n v="810"/>
    <n v="90"/>
    <n v="233"/>
    <n v="111"/>
    <n v="128"/>
    <n v="1300"/>
    <n v="152"/>
    <x v="1"/>
    <n v="1244"/>
    <n v="0.59763291091068238"/>
    <x v="5"/>
    <s v="Wednesday"/>
    <x v="7"/>
    <s v="6-10"/>
  </r>
  <r>
    <s v="IG-3275"/>
    <s v="Instagram"/>
    <d v="2025-08-27T00:00:00"/>
    <d v="1899-12-30T20:57:00"/>
    <x v="2"/>
    <s v="Business"/>
    <n v="52369"/>
    <n v="10"/>
    <n v="134"/>
    <n v="10824"/>
    <n v="7753"/>
    <n v="419"/>
    <n v="31"/>
    <n v="17"/>
    <n v="45"/>
    <n v="85"/>
    <n v="203"/>
    <n v="10"/>
    <x v="1"/>
    <n v="512"/>
    <n v="0.14804559949588497"/>
    <x v="5"/>
    <s v="Wednesday"/>
    <x v="7"/>
    <s v="6-10"/>
  </r>
  <r>
    <s v="IG-3276"/>
    <s v="Instagram"/>
    <d v="2025-08-27T00:00:00"/>
    <d v="1899-12-30T22:24:00"/>
    <x v="0"/>
    <s v="Fitness"/>
    <n v="52615"/>
    <n v="7"/>
    <n v="166"/>
    <n v="20888"/>
    <n v="18179"/>
    <n v="838"/>
    <n v="75"/>
    <n v="81"/>
    <n v="358"/>
    <n v="84"/>
    <n v="523"/>
    <n v="55"/>
    <x v="0"/>
    <n v="1352"/>
    <n v="0.34550983559821341"/>
    <x v="19"/>
    <s v="Wednesday"/>
    <x v="7"/>
    <s v="6-10"/>
  </r>
  <r>
    <s v="IG-3277"/>
    <s v="Instagram"/>
    <d v="2025-08-28T00:00:00"/>
    <d v="1899-12-30T00:30:00"/>
    <x v="2"/>
    <s v="Lifestyle"/>
    <n v="52490"/>
    <n v="5"/>
    <n v="139"/>
    <n v="4592"/>
    <n v="3829"/>
    <n v="167"/>
    <n v="19"/>
    <n v="10"/>
    <n v="27"/>
    <n v="27"/>
    <n v="89"/>
    <n v="3"/>
    <x v="1"/>
    <n v="223"/>
    <n v="7.294722804343684E-2"/>
    <x v="8"/>
    <s v="Thursday"/>
    <x v="7"/>
    <s v="3-5"/>
  </r>
  <r>
    <s v="IG-3278"/>
    <s v="Instagram"/>
    <d v="2025-08-28T00:00:00"/>
    <d v="1899-12-30T09:03:00"/>
    <x v="0"/>
    <s v="Food"/>
    <n v="52422"/>
    <n v="8"/>
    <n v="315"/>
    <n v="21128"/>
    <n v="18784"/>
    <n v="440"/>
    <n v="49"/>
    <n v="74"/>
    <n v="263"/>
    <n v="65"/>
    <n v="495"/>
    <n v="46"/>
    <x v="1"/>
    <n v="826"/>
    <n v="0.35832284155507232"/>
    <x v="16"/>
    <s v="Thursday"/>
    <x v="7"/>
    <s v="6-10"/>
  </r>
  <r>
    <s v="IG-3279"/>
    <s v="Instagram"/>
    <d v="2025-08-28T00:00:00"/>
    <d v="1899-12-30T09:13:00"/>
    <x v="3"/>
    <s v="Education"/>
    <n v="52545"/>
    <n v="7"/>
    <n v="92"/>
    <n v="29227"/>
    <n v="22379"/>
    <n v="901"/>
    <n v="113"/>
    <n v="230"/>
    <n v="110"/>
    <n v="185"/>
    <n v="871"/>
    <n v="140"/>
    <x v="1"/>
    <n v="1354"/>
    <n v="0.42590160814539918"/>
    <x v="16"/>
    <s v="Thursday"/>
    <x v="7"/>
    <s v="6-10"/>
  </r>
  <r>
    <s v="IG-3280"/>
    <s v="Instagram"/>
    <d v="2025-08-28T00:00:00"/>
    <d v="1899-12-30T10:17:00"/>
    <x v="3"/>
    <s v="Food"/>
    <n v="52295"/>
    <n v="4"/>
    <n v="146"/>
    <n v="29382"/>
    <n v="26118"/>
    <n v="795"/>
    <n v="63"/>
    <n v="224"/>
    <n v="116"/>
    <n v="49"/>
    <n v="532"/>
    <n v="112"/>
    <x v="1"/>
    <n v="1198"/>
    <n v="0.49943589253274689"/>
    <x v="17"/>
    <s v="Thursday"/>
    <x v="7"/>
    <s v="3-5"/>
  </r>
  <r>
    <s v="IG-3281"/>
    <s v="Instagram"/>
    <d v="2025-08-28T00:00:00"/>
    <d v="1899-12-30T11:41:00"/>
    <x v="3"/>
    <s v="Education"/>
    <n v="52531"/>
    <n v="10"/>
    <n v="129"/>
    <n v="20293"/>
    <n v="16309"/>
    <n v="648"/>
    <n v="66"/>
    <n v="134"/>
    <n v="61"/>
    <n v="151"/>
    <n v="609"/>
    <n v="65"/>
    <x v="1"/>
    <n v="909"/>
    <n v="0.31046429727208696"/>
    <x v="11"/>
    <s v="Thursday"/>
    <x v="7"/>
    <s v="6-10"/>
  </r>
  <r>
    <s v="IG-3282"/>
    <s v="Instagram"/>
    <d v="2025-08-28T00:00:00"/>
    <d v="1899-12-30T12:41:00"/>
    <x v="3"/>
    <s v="Fashion"/>
    <n v="52389"/>
    <n v="7"/>
    <n v="48"/>
    <n v="18191"/>
    <n v="15128"/>
    <n v="740"/>
    <n v="72"/>
    <n v="171"/>
    <n v="131"/>
    <n v="84"/>
    <n v="440"/>
    <n v="85"/>
    <x v="1"/>
    <n v="1114"/>
    <n v="0.28876290824409706"/>
    <x v="1"/>
    <s v="Thursday"/>
    <x v="7"/>
    <s v="6-10"/>
  </r>
  <r>
    <s v="IG-3283"/>
    <s v="Instagram"/>
    <d v="2025-08-28T00:00:00"/>
    <d v="1899-12-30T13:49:00"/>
    <x v="3"/>
    <s v="Travel"/>
    <n v="52440"/>
    <n v="13"/>
    <n v="115"/>
    <n v="22914"/>
    <n v="16988"/>
    <n v="484"/>
    <n v="58"/>
    <n v="86"/>
    <n v="76"/>
    <n v="121"/>
    <n v="254"/>
    <n v="104"/>
    <x v="1"/>
    <n v="704"/>
    <n v="0.32395118230358505"/>
    <x v="15"/>
    <s v="Thursday"/>
    <x v="7"/>
    <s v="11+"/>
  </r>
  <r>
    <s v="IG-3284"/>
    <s v="Instagram"/>
    <d v="2025-08-28T00:00:00"/>
    <d v="1899-12-30T21:01:00"/>
    <x v="3"/>
    <s v="Food"/>
    <n v="52634"/>
    <n v="8"/>
    <n v="311"/>
    <n v="31904"/>
    <n v="22499"/>
    <n v="1034"/>
    <n v="98"/>
    <n v="180"/>
    <n v="122"/>
    <n v="55"/>
    <n v="653"/>
    <n v="117"/>
    <x v="1"/>
    <n v="1434"/>
    <n v="0.42746133677850817"/>
    <x v="6"/>
    <s v="Thursday"/>
    <x v="7"/>
    <s v="6-10"/>
  </r>
  <r>
    <s v="IG-3285"/>
    <s v="Instagram"/>
    <d v="2025-08-28T00:00:00"/>
    <d v="1899-12-30T21:33:00"/>
    <x v="2"/>
    <s v="Travel"/>
    <n v="52550"/>
    <n v="9"/>
    <n v="130"/>
    <n v="10406"/>
    <n v="8570"/>
    <n v="333"/>
    <n v="31"/>
    <n v="19"/>
    <n v="48"/>
    <n v="64"/>
    <n v="112"/>
    <n v="10"/>
    <x v="1"/>
    <n v="431"/>
    <n v="0.16308277830637488"/>
    <x v="6"/>
    <s v="Thursday"/>
    <x v="7"/>
    <s v="6-10"/>
  </r>
  <r>
    <s v="IG-3286"/>
    <s v="Instagram"/>
    <d v="2025-08-28T00:00:00"/>
    <d v="1899-12-30T21:58:00"/>
    <x v="1"/>
    <s v="Travel"/>
    <n v="52616"/>
    <n v="8"/>
    <n v="41"/>
    <n v="10523"/>
    <n v="8637"/>
    <n v="131"/>
    <n v="15"/>
    <n v="19"/>
    <n v="0"/>
    <n v="163"/>
    <n v="135"/>
    <n v="6"/>
    <x v="1"/>
    <n v="165"/>
    <n v="0.16415158887030562"/>
    <x v="6"/>
    <s v="Thursday"/>
    <x v="7"/>
    <s v="6-10"/>
  </r>
  <r>
    <s v="IG-3287"/>
    <s v="Instagram"/>
    <d v="2025-08-28T00:00:00"/>
    <d v="1899-12-30T23:02:00"/>
    <x v="2"/>
    <s v="Food"/>
    <n v="52488"/>
    <n v="9"/>
    <n v="190"/>
    <n v="7672"/>
    <n v="6729"/>
    <n v="238"/>
    <n v="29"/>
    <n v="16"/>
    <n v="39"/>
    <n v="44"/>
    <n v="90"/>
    <n v="7"/>
    <x v="1"/>
    <n v="322"/>
    <n v="0.12820073159579332"/>
    <x v="7"/>
    <s v="Thursday"/>
    <x v="7"/>
    <s v="6-10"/>
  </r>
  <r>
    <s v="IG-3288"/>
    <s v="Instagram"/>
    <d v="2025-08-29T00:00:00"/>
    <d v="1899-12-30T07:09:00"/>
    <x v="0"/>
    <s v="Food"/>
    <n v="52423"/>
    <n v="4"/>
    <n v="190"/>
    <n v="16657"/>
    <n v="11992"/>
    <n v="659"/>
    <n v="82"/>
    <n v="114"/>
    <n v="489"/>
    <n v="85"/>
    <n v="193"/>
    <n v="31"/>
    <x v="1"/>
    <n v="1344"/>
    <n v="0.22875455429868569"/>
    <x v="10"/>
    <s v="Friday"/>
    <x v="7"/>
    <s v="3-5"/>
  </r>
  <r>
    <s v="IG-3289"/>
    <s v="Instagram"/>
    <d v="2025-08-29T00:00:00"/>
    <d v="1899-12-30T09:26:00"/>
    <x v="3"/>
    <s v="Fashion"/>
    <n v="52649"/>
    <n v="7"/>
    <n v="165"/>
    <n v="14205"/>
    <n v="11466"/>
    <n v="615"/>
    <n v="53"/>
    <n v="170"/>
    <n v="68"/>
    <n v="64"/>
    <n v="263"/>
    <n v="60"/>
    <x v="1"/>
    <n v="906"/>
    <n v="0.2177819141864043"/>
    <x v="16"/>
    <s v="Friday"/>
    <x v="7"/>
    <s v="6-10"/>
  </r>
  <r>
    <s v="IG-3290"/>
    <s v="Instagram"/>
    <d v="2025-08-29T00:00:00"/>
    <d v="1899-12-30T11:18:00"/>
    <x v="3"/>
    <s v="Fitness"/>
    <n v="52683"/>
    <n v="3"/>
    <n v="73"/>
    <n v="49493"/>
    <n v="42585"/>
    <n v="1522"/>
    <n v="184"/>
    <n v="382"/>
    <n v="283"/>
    <n v="208"/>
    <n v="1034"/>
    <n v="249"/>
    <x v="1"/>
    <n v="2371"/>
    <n v="0.80832526621490808"/>
    <x v="11"/>
    <s v="Friday"/>
    <x v="7"/>
    <s v="3-5"/>
  </r>
  <r>
    <s v="IG-3291"/>
    <s v="Instagram"/>
    <d v="2025-08-29T00:00:00"/>
    <d v="1899-12-30T13:59:00"/>
    <x v="2"/>
    <s v="Food"/>
    <n v="52632"/>
    <n v="8"/>
    <n v="232"/>
    <n v="13679"/>
    <n v="12355"/>
    <n v="380"/>
    <n v="40"/>
    <n v="27"/>
    <n v="57"/>
    <n v="44"/>
    <n v="95"/>
    <n v="18"/>
    <x v="1"/>
    <n v="504"/>
    <n v="0.23474312205502357"/>
    <x v="15"/>
    <s v="Friday"/>
    <x v="7"/>
    <s v="6-10"/>
  </r>
  <r>
    <s v="IG-3292"/>
    <s v="Instagram"/>
    <d v="2025-08-29T00:00:00"/>
    <d v="1899-12-30T15:24:00"/>
    <x v="2"/>
    <s v="Food"/>
    <n v="52779"/>
    <n v="7"/>
    <n v="99"/>
    <n v="19121"/>
    <n v="13274"/>
    <n v="432"/>
    <n v="46"/>
    <n v="31"/>
    <n v="84"/>
    <n v="72"/>
    <n v="245"/>
    <n v="13"/>
    <x v="1"/>
    <n v="593"/>
    <n v="0.2515015441747665"/>
    <x v="12"/>
    <s v="Friday"/>
    <x v="7"/>
    <s v="6-10"/>
  </r>
  <r>
    <s v="IG-3293"/>
    <s v="Instagram"/>
    <d v="2025-08-29T00:00:00"/>
    <d v="1899-12-30T18:21:00"/>
    <x v="2"/>
    <s v="Fashion"/>
    <n v="52533"/>
    <n v="13"/>
    <n v="268"/>
    <n v="9110"/>
    <n v="8106"/>
    <n v="226"/>
    <n v="19"/>
    <n v="12"/>
    <n v="22"/>
    <n v="47"/>
    <n v="146"/>
    <n v="18"/>
    <x v="1"/>
    <n v="279"/>
    <n v="0.15430300953686255"/>
    <x v="3"/>
    <s v="Friday"/>
    <x v="7"/>
    <s v="11+"/>
  </r>
  <r>
    <s v="IG-3294"/>
    <s v="Instagram"/>
    <d v="2025-08-29T00:00:00"/>
    <d v="1899-12-30T18:25:00"/>
    <x v="2"/>
    <s v="Lifestyle"/>
    <n v="52565"/>
    <n v="7"/>
    <n v="247"/>
    <n v="14256"/>
    <n v="9885"/>
    <n v="278"/>
    <n v="39"/>
    <n v="27"/>
    <n v="53"/>
    <n v="46"/>
    <n v="187"/>
    <n v="12"/>
    <x v="0"/>
    <n v="397"/>
    <n v="0.18805288690193095"/>
    <x v="3"/>
    <s v="Friday"/>
    <x v="7"/>
    <s v="6-10"/>
  </r>
  <r>
    <s v="IG-3295"/>
    <s v="Instagram"/>
    <d v="2025-08-29T00:00:00"/>
    <d v="1899-12-30T18:46:00"/>
    <x v="1"/>
    <s v="Food"/>
    <n v="52645"/>
    <n v="10"/>
    <n v="46"/>
    <n v="20709"/>
    <n v="15243"/>
    <n v="243"/>
    <n v="24"/>
    <n v="26"/>
    <n v="0"/>
    <n v="189"/>
    <n v="164"/>
    <n v="9"/>
    <x v="0"/>
    <n v="293"/>
    <n v="0.28954316649254441"/>
    <x v="3"/>
    <s v="Friday"/>
    <x v="7"/>
    <s v="6-10"/>
  </r>
  <r>
    <s v="IG-3296"/>
    <s v="Instagram"/>
    <d v="2025-08-29T00:00:00"/>
    <d v="1899-12-30T19:51:00"/>
    <x v="3"/>
    <s v="Education"/>
    <n v="52714"/>
    <n v="6"/>
    <n v="98"/>
    <n v="69970"/>
    <n v="49244"/>
    <n v="2398"/>
    <n v="221"/>
    <n v="389"/>
    <n v="250"/>
    <n v="242"/>
    <n v="1766"/>
    <n v="141"/>
    <x v="0"/>
    <n v="3258"/>
    <n v="0.93417308494896989"/>
    <x v="4"/>
    <s v="Friday"/>
    <x v="7"/>
    <s v="6-10"/>
  </r>
  <r>
    <s v="IG-3297"/>
    <s v="Instagram"/>
    <d v="2025-08-29T00:00:00"/>
    <d v="1899-12-30T20:27:00"/>
    <x v="0"/>
    <s v="Fashion"/>
    <n v="52658"/>
    <n v="7"/>
    <n v="234"/>
    <n v="22908"/>
    <n v="17673"/>
    <n v="896"/>
    <n v="102"/>
    <n v="128"/>
    <n v="467"/>
    <n v="54"/>
    <n v="505"/>
    <n v="24"/>
    <x v="1"/>
    <n v="1593"/>
    <n v="0.33561851950320937"/>
    <x v="5"/>
    <s v="Friday"/>
    <x v="7"/>
    <s v="6-10"/>
  </r>
  <r>
    <s v="IG-3298"/>
    <s v="Instagram"/>
    <d v="2025-08-29T00:00:00"/>
    <d v="1899-12-30T21:14:00"/>
    <x v="3"/>
    <s v="Education"/>
    <n v="52673"/>
    <n v="7"/>
    <n v="203"/>
    <n v="35377"/>
    <n v="32431"/>
    <n v="1017"/>
    <n v="183"/>
    <n v="443"/>
    <n v="270"/>
    <n v="197"/>
    <n v="416"/>
    <n v="154"/>
    <x v="1"/>
    <n v="1913"/>
    <n v="0.61570444060524365"/>
    <x v="6"/>
    <s v="Friday"/>
    <x v="7"/>
    <s v="6-10"/>
  </r>
  <r>
    <s v="IG-3299"/>
    <s v="Instagram"/>
    <d v="2025-08-29T00:00:00"/>
    <d v="1899-12-30T21:28:00"/>
    <x v="3"/>
    <s v="Travel"/>
    <n v="52762"/>
    <n v="8"/>
    <n v="84"/>
    <n v="29208"/>
    <n v="21684"/>
    <n v="794"/>
    <n v="109"/>
    <n v="184"/>
    <n v="84"/>
    <n v="148"/>
    <n v="568"/>
    <n v="138"/>
    <x v="1"/>
    <n v="1171"/>
    <n v="0.41097759751336188"/>
    <x v="6"/>
    <s v="Friday"/>
    <x v="7"/>
    <s v="6-10"/>
  </r>
  <r>
    <s v="IG-3300"/>
    <s v="Instagram"/>
    <d v="2025-08-29T00:00:00"/>
    <d v="1899-12-30T22:07:00"/>
    <x v="0"/>
    <s v="Travel"/>
    <n v="52345"/>
    <n v="7"/>
    <n v="213"/>
    <n v="13522"/>
    <n v="9467"/>
    <n v="420"/>
    <n v="47"/>
    <n v="71"/>
    <n v="265"/>
    <n v="26"/>
    <n v="199"/>
    <n v="16"/>
    <x v="1"/>
    <n v="803"/>
    <n v="0.18085777056070304"/>
    <x v="19"/>
    <s v="Friday"/>
    <x v="7"/>
    <s v="6-10"/>
  </r>
  <r>
    <s v="IG-3301"/>
    <s v="Instagram"/>
    <d v="2025-08-29T00:00:00"/>
    <d v="1899-12-30T22:22:00"/>
    <x v="3"/>
    <s v="Fitness"/>
    <n v="52636"/>
    <n v="9"/>
    <n v="169"/>
    <n v="46688"/>
    <n v="35023"/>
    <n v="1514"/>
    <n v="162"/>
    <n v="327"/>
    <n v="269"/>
    <n v="144"/>
    <n v="731"/>
    <n v="66"/>
    <x v="1"/>
    <n v="2272"/>
    <n v="0.66538110798692907"/>
    <x v="19"/>
    <s v="Friday"/>
    <x v="7"/>
    <s v="6-10"/>
  </r>
  <r>
    <s v="IG-3302"/>
    <s v="Instagram"/>
    <d v="2025-08-30T00:00:00"/>
    <d v="1899-12-30T07:06:00"/>
    <x v="0"/>
    <s v="Food"/>
    <n v="52599"/>
    <n v="10"/>
    <n v="199"/>
    <n v="20391"/>
    <n v="14069"/>
    <n v="697"/>
    <n v="94"/>
    <n v="81"/>
    <n v="482"/>
    <n v="106"/>
    <n v="316"/>
    <n v="13"/>
    <x v="1"/>
    <n v="1354"/>
    <n v="0.26747656799558928"/>
    <x v="10"/>
    <s v="Saturday"/>
    <x v="7"/>
    <s v="6-10"/>
  </r>
  <r>
    <s v="IG-3303"/>
    <s v="Instagram"/>
    <d v="2025-08-30T00:00:00"/>
    <d v="1899-12-30T07:36:00"/>
    <x v="2"/>
    <s v="Lifestyle"/>
    <n v="52550"/>
    <n v="6"/>
    <n v="282"/>
    <n v="6452"/>
    <n v="4507"/>
    <n v="130"/>
    <n v="10"/>
    <n v="8"/>
    <n v="15"/>
    <n v="9"/>
    <n v="42"/>
    <n v="10"/>
    <x v="1"/>
    <n v="163"/>
    <n v="8.5765937202664136E-2"/>
    <x v="10"/>
    <s v="Saturday"/>
    <x v="7"/>
    <s v="6-10"/>
  </r>
  <r>
    <s v="IG-3304"/>
    <s v="Instagram"/>
    <d v="2025-08-30T00:00:00"/>
    <d v="1899-12-30T07:51:00"/>
    <x v="2"/>
    <s v="Travel"/>
    <n v="52590"/>
    <n v="13"/>
    <n v="169"/>
    <n v="15760"/>
    <n v="12858"/>
    <n v="396"/>
    <n v="30"/>
    <n v="20"/>
    <n v="39"/>
    <n v="94"/>
    <n v="181"/>
    <n v="17"/>
    <x v="0"/>
    <n v="485"/>
    <n v="0.24449515116942386"/>
    <x v="10"/>
    <s v="Saturday"/>
    <x v="7"/>
    <s v="11+"/>
  </r>
  <r>
    <s v="IG-3305"/>
    <s v="Instagram"/>
    <d v="2025-08-30T00:00:00"/>
    <d v="1899-12-30T08:48:00"/>
    <x v="2"/>
    <s v="Fitness"/>
    <n v="52564"/>
    <n v="6"/>
    <n v="115"/>
    <n v="6763"/>
    <n v="5992"/>
    <n v="215"/>
    <n v="14"/>
    <n v="9"/>
    <n v="21"/>
    <n v="16"/>
    <n v="48"/>
    <n v="10"/>
    <x v="1"/>
    <n v="259"/>
    <n v="0.11399436876950003"/>
    <x v="0"/>
    <s v="Saturday"/>
    <x v="7"/>
    <s v="6-10"/>
  </r>
  <r>
    <s v="IG-3306"/>
    <s v="Instagram"/>
    <d v="2025-08-30T00:00:00"/>
    <d v="1899-12-30T11:29:00"/>
    <x v="3"/>
    <s v="Fashion"/>
    <n v="52685"/>
    <n v="7"/>
    <n v="92"/>
    <n v="75784"/>
    <n v="55961"/>
    <n v="1824"/>
    <n v="187"/>
    <n v="455"/>
    <n v="242"/>
    <n v="402"/>
    <n v="1838"/>
    <n v="163"/>
    <x v="0"/>
    <n v="2708"/>
    <n v="1.0621808864003037"/>
    <x v="11"/>
    <s v="Saturday"/>
    <x v="7"/>
    <s v="6-10"/>
  </r>
  <r>
    <s v="IG-3307"/>
    <s v="Instagram"/>
    <d v="2025-08-30T00:00:00"/>
    <d v="1899-12-30T11:46:00"/>
    <x v="2"/>
    <s v="Fitness"/>
    <n v="52495"/>
    <n v="12"/>
    <n v="155"/>
    <n v="17508"/>
    <n v="13499"/>
    <n v="566"/>
    <n v="47"/>
    <n v="29"/>
    <n v="70"/>
    <n v="43"/>
    <n v="105"/>
    <n v="31"/>
    <x v="1"/>
    <n v="712"/>
    <n v="0.2571482998380798"/>
    <x v="11"/>
    <s v="Saturday"/>
    <x v="7"/>
    <s v="11+"/>
  </r>
  <r>
    <s v="IG-3308"/>
    <s v="Instagram"/>
    <d v="2025-08-30T00:00:00"/>
    <d v="1899-12-30T11:52:00"/>
    <x v="3"/>
    <s v="Education"/>
    <n v="52669"/>
    <n v="11"/>
    <n v="124"/>
    <n v="13251"/>
    <n v="11726"/>
    <n v="623"/>
    <n v="80"/>
    <n v="97"/>
    <n v="75"/>
    <n v="87"/>
    <n v="229"/>
    <n v="64"/>
    <x v="1"/>
    <n v="875"/>
    <n v="0.22263570601302474"/>
    <x v="11"/>
    <s v="Saturday"/>
    <x v="7"/>
    <s v="11+"/>
  </r>
  <r>
    <s v="IG-3309"/>
    <s v="Instagram"/>
    <d v="2025-08-30T00:00:00"/>
    <d v="1899-12-30T12:51:00"/>
    <x v="2"/>
    <s v="Food"/>
    <n v="52389"/>
    <n v="16"/>
    <n v="191"/>
    <n v="20769"/>
    <n v="18223"/>
    <n v="577"/>
    <n v="39"/>
    <n v="34"/>
    <n v="64"/>
    <n v="127"/>
    <n v="279"/>
    <n v="28"/>
    <x v="0"/>
    <n v="714"/>
    <n v="0.34784019546087919"/>
    <x v="1"/>
    <s v="Saturday"/>
    <x v="7"/>
    <s v="11+"/>
  </r>
  <r>
    <s v="IG-3310"/>
    <s v="Instagram"/>
    <d v="2025-08-30T00:00:00"/>
    <d v="1899-12-30T17:03:00"/>
    <x v="3"/>
    <s v="Fitness"/>
    <n v="52509"/>
    <n v="3"/>
    <n v="73"/>
    <n v="29809"/>
    <n v="23053"/>
    <n v="1265"/>
    <n v="99"/>
    <n v="232"/>
    <n v="175"/>
    <n v="78"/>
    <n v="559"/>
    <n v="136"/>
    <x v="1"/>
    <n v="1771"/>
    <n v="0.43902949970481253"/>
    <x v="14"/>
    <s v="Saturday"/>
    <x v="7"/>
    <s v="3-5"/>
  </r>
  <r>
    <s v="IG-3311"/>
    <s v="Instagram"/>
    <d v="2025-08-30T00:00:00"/>
    <d v="1899-12-30T17:27:00"/>
    <x v="0"/>
    <s v="Food"/>
    <n v="52596"/>
    <n v="7"/>
    <n v="609"/>
    <n v="25657"/>
    <n v="17848"/>
    <n v="830"/>
    <n v="117"/>
    <n v="160"/>
    <n v="451"/>
    <n v="173"/>
    <n v="265"/>
    <n v="21"/>
    <x v="1"/>
    <n v="1558"/>
    <n v="0.33934139478287323"/>
    <x v="14"/>
    <s v="Saturday"/>
    <x v="7"/>
    <s v="6-10"/>
  </r>
  <r>
    <s v="IG-3312"/>
    <s v="Instagram"/>
    <d v="2025-08-30T00:00:00"/>
    <d v="1899-12-30T18:25:00"/>
    <x v="2"/>
    <s v="Tech"/>
    <n v="52442"/>
    <n v="9"/>
    <n v="211"/>
    <n v="18496"/>
    <n v="14378"/>
    <n v="374"/>
    <n v="33"/>
    <n v="22"/>
    <n v="43"/>
    <n v="84"/>
    <n v="324"/>
    <n v="25"/>
    <x v="1"/>
    <n v="472"/>
    <n v="0.27416955875061971"/>
    <x v="3"/>
    <s v="Saturday"/>
    <x v="7"/>
    <s v="6-10"/>
  </r>
  <r>
    <s v="IG-3313"/>
    <s v="Instagram"/>
    <d v="2025-08-30T00:00:00"/>
    <d v="1899-12-30T19:24:00"/>
    <x v="0"/>
    <s v="Travel"/>
    <n v="52340"/>
    <n v="10"/>
    <n v="165"/>
    <n v="24971"/>
    <n v="18462"/>
    <n v="791"/>
    <n v="74"/>
    <n v="102"/>
    <n v="438"/>
    <n v="85"/>
    <n v="320"/>
    <n v="30"/>
    <x v="1"/>
    <n v="1405"/>
    <n v="0.3527321360336263"/>
    <x v="4"/>
    <s v="Saturday"/>
    <x v="7"/>
    <s v="6-10"/>
  </r>
  <r>
    <s v="IG-3314"/>
    <s v="Instagram"/>
    <d v="2025-08-30T00:00:00"/>
    <d v="1899-12-30T19:27:00"/>
    <x v="3"/>
    <s v="Education"/>
    <n v="52397"/>
    <n v="8"/>
    <n v="230"/>
    <n v="29357"/>
    <n v="24144"/>
    <n v="1275"/>
    <n v="106"/>
    <n v="271"/>
    <n v="119"/>
    <n v="94"/>
    <n v="551"/>
    <n v="49"/>
    <x v="1"/>
    <n v="1771"/>
    <n v="0.46078973987060329"/>
    <x v="4"/>
    <s v="Saturday"/>
    <x v="7"/>
    <s v="6-10"/>
  </r>
  <r>
    <s v="IG-3315"/>
    <s v="Instagram"/>
    <d v="2025-08-30T00:00:00"/>
    <d v="1899-12-30T19:39:00"/>
    <x v="3"/>
    <s v="Fitness"/>
    <n v="52383"/>
    <n v="8"/>
    <n v="140"/>
    <n v="59818"/>
    <n v="52663"/>
    <n v="1541"/>
    <n v="114"/>
    <n v="250"/>
    <n v="195"/>
    <n v="300"/>
    <n v="925"/>
    <n v="285"/>
    <x v="1"/>
    <n v="2100"/>
    <n v="1.005345245594945"/>
    <x v="4"/>
    <s v="Saturday"/>
    <x v="7"/>
    <s v="6-10"/>
  </r>
  <r>
    <s v="IG-3316"/>
    <s v="Instagram"/>
    <d v="2025-08-30T00:00:00"/>
    <d v="1899-12-30T20:03:00"/>
    <x v="3"/>
    <s v="Fashion"/>
    <n v="52582"/>
    <n v="3"/>
    <n v="107"/>
    <n v="40987"/>
    <n v="31701"/>
    <n v="1066"/>
    <n v="122"/>
    <n v="236"/>
    <n v="122"/>
    <n v="208"/>
    <n v="726"/>
    <n v="114"/>
    <x v="1"/>
    <n v="1546"/>
    <n v="0.60288691947814843"/>
    <x v="5"/>
    <s v="Saturday"/>
    <x v="7"/>
    <s v="3-5"/>
  </r>
  <r>
    <s v="IG-3317"/>
    <s v="Instagram"/>
    <d v="2025-08-30T00:00:00"/>
    <d v="1899-12-30T21:28:00"/>
    <x v="3"/>
    <s v="Fashion"/>
    <n v="52388"/>
    <n v="12"/>
    <n v="59"/>
    <n v="50607"/>
    <n v="45116"/>
    <n v="1886"/>
    <n v="116"/>
    <n v="304"/>
    <n v="242"/>
    <n v="134"/>
    <n v="1814"/>
    <n v="221"/>
    <x v="1"/>
    <n v="2548"/>
    <n v="0.86118958540123691"/>
    <x v="6"/>
    <s v="Saturday"/>
    <x v="7"/>
    <s v="11+"/>
  </r>
  <r>
    <s v="IG-3318"/>
    <s v="Instagram"/>
    <d v="2025-08-30T00:00:00"/>
    <d v="1899-12-30T21:42:00"/>
    <x v="1"/>
    <s v="Lifestyle"/>
    <n v="52541"/>
    <n v="7"/>
    <n v="32"/>
    <n v="6170"/>
    <n v="5427"/>
    <n v="76"/>
    <n v="16"/>
    <n v="12"/>
    <n v="0"/>
    <n v="66"/>
    <n v="86"/>
    <n v="3"/>
    <x v="1"/>
    <n v="104"/>
    <n v="0.10329076340381797"/>
    <x v="6"/>
    <s v="Saturday"/>
    <x v="7"/>
    <s v="6-10"/>
  </r>
  <r>
    <s v="IG-3319"/>
    <s v="Instagram"/>
    <d v="2025-08-30T00:00:00"/>
    <d v="1899-12-30T22:03:00"/>
    <x v="0"/>
    <s v="Fashion"/>
    <n v="52773"/>
    <n v="6"/>
    <n v="177"/>
    <n v="15375"/>
    <n v="11727"/>
    <n v="489"/>
    <n v="70"/>
    <n v="74"/>
    <n v="359"/>
    <n v="63"/>
    <n v="256"/>
    <n v="29"/>
    <x v="1"/>
    <n v="992"/>
    <n v="0.22221590586095163"/>
    <x v="19"/>
    <s v="Saturday"/>
    <x v="7"/>
    <s v="6-10"/>
  </r>
  <r>
    <s v="IG-3320"/>
    <s v="Instagram"/>
    <d v="2025-08-31T00:00:00"/>
    <d v="1899-12-30T03:38:00"/>
    <x v="3"/>
    <s v="Tech"/>
    <n v="52618"/>
    <n v="12"/>
    <n v="179"/>
    <n v="24231"/>
    <n v="18017"/>
    <n v="563"/>
    <n v="64"/>
    <n v="130"/>
    <n v="85"/>
    <n v="132"/>
    <n v="310"/>
    <n v="52"/>
    <x v="0"/>
    <n v="842"/>
    <n v="0.34241134212626856"/>
    <x v="23"/>
    <s v="Sunday"/>
    <x v="7"/>
    <s v="11+"/>
  </r>
  <r>
    <s v="IG-3321"/>
    <s v="Instagram"/>
    <d v="2025-08-31T00:00:00"/>
    <d v="1899-12-30T09:31:00"/>
    <x v="2"/>
    <s v="Business"/>
    <n v="52605"/>
    <n v="4"/>
    <n v="314"/>
    <n v="17916"/>
    <n v="14615"/>
    <n v="464"/>
    <n v="51"/>
    <n v="30"/>
    <n v="59"/>
    <n v="92"/>
    <n v="110"/>
    <n v="33"/>
    <x v="1"/>
    <n v="604"/>
    <n v="0.27782530177739756"/>
    <x v="16"/>
    <s v="Sunday"/>
    <x v="7"/>
    <s v="3-5"/>
  </r>
  <r>
    <s v="IG-3322"/>
    <s v="Instagram"/>
    <d v="2025-08-31T00:00:00"/>
    <d v="1899-12-30T10:57:00"/>
    <x v="3"/>
    <s v="Fashion"/>
    <n v="52543"/>
    <n v="6"/>
    <n v="73"/>
    <n v="19518"/>
    <n v="15907"/>
    <n v="542"/>
    <n v="71"/>
    <n v="62"/>
    <n v="62"/>
    <n v="40"/>
    <n v="465"/>
    <n v="46"/>
    <x v="1"/>
    <n v="737"/>
    <n v="0.30274251565384541"/>
    <x v="17"/>
    <s v="Sunday"/>
    <x v="7"/>
    <s v="6-10"/>
  </r>
  <r>
    <s v="IG-3323"/>
    <s v="Instagram"/>
    <d v="2025-08-31T00:00:00"/>
    <d v="1899-12-30T16:51:00"/>
    <x v="2"/>
    <s v="Food"/>
    <n v="52531"/>
    <n v="7"/>
    <n v="176"/>
    <n v="38164"/>
    <n v="33039"/>
    <n v="1302"/>
    <n v="125"/>
    <n v="73"/>
    <n v="190"/>
    <n v="167"/>
    <n v="386"/>
    <n v="64"/>
    <x v="1"/>
    <n v="1690"/>
    <n v="0.62894290990082047"/>
    <x v="13"/>
    <s v="Sunday"/>
    <x v="7"/>
    <s v="6-10"/>
  </r>
  <r>
    <s v="IG-3324"/>
    <s v="Instagram"/>
    <d v="2025-08-31T00:00:00"/>
    <d v="1899-12-30T16:52:00"/>
    <x v="3"/>
    <s v="Travel"/>
    <n v="52688"/>
    <n v="14"/>
    <n v="135"/>
    <n v="19333"/>
    <n v="16402"/>
    <n v="653"/>
    <n v="77"/>
    <n v="128"/>
    <n v="109"/>
    <n v="54"/>
    <n v="564"/>
    <n v="106"/>
    <x v="1"/>
    <n v="967"/>
    <n v="0.31130428180989977"/>
    <x v="13"/>
    <s v="Sunday"/>
    <x v="7"/>
    <s v="11+"/>
  </r>
  <r>
    <s v="IG-3325"/>
    <s v="Instagram"/>
    <d v="2025-08-31T00:00:00"/>
    <d v="1899-12-30T17:59:00"/>
    <x v="0"/>
    <s v="Food"/>
    <n v="52534"/>
    <n v="6"/>
    <n v="243"/>
    <n v="24131"/>
    <n v="21537"/>
    <n v="1059"/>
    <n v="106"/>
    <n v="190"/>
    <n v="792"/>
    <n v="128"/>
    <n v="338"/>
    <n v="28"/>
    <x v="1"/>
    <n v="2147"/>
    <n v="0.40996307153462519"/>
    <x v="14"/>
    <s v="Sunday"/>
    <x v="7"/>
    <s v="6-10"/>
  </r>
  <r>
    <s v="IG-3326"/>
    <s v="Instagram"/>
    <d v="2025-08-31T00:00:00"/>
    <d v="1899-12-30T19:38:00"/>
    <x v="2"/>
    <s v="Food"/>
    <n v="52714"/>
    <n v="8"/>
    <n v="161"/>
    <n v="22316"/>
    <n v="15672"/>
    <n v="682"/>
    <n v="74"/>
    <n v="40"/>
    <n v="103"/>
    <n v="46"/>
    <n v="309"/>
    <n v="29"/>
    <x v="1"/>
    <n v="899"/>
    <n v="0.29730242440338428"/>
    <x v="4"/>
    <s v="Sunday"/>
    <x v="7"/>
    <s v="6-10"/>
  </r>
  <r>
    <s v="IG-3327"/>
    <s v="Instagram"/>
    <d v="2025-08-31T00:00:00"/>
    <d v="1899-12-30T20:33:00"/>
    <x v="2"/>
    <s v="Food"/>
    <n v="52740"/>
    <n v="8"/>
    <n v="367"/>
    <n v="26736"/>
    <n v="19542"/>
    <n v="654"/>
    <n v="45"/>
    <n v="35"/>
    <n v="85"/>
    <n v="127"/>
    <n v="371"/>
    <n v="36"/>
    <x v="1"/>
    <n v="819"/>
    <n v="0.37053469852104665"/>
    <x v="5"/>
    <s v="Sunday"/>
    <x v="7"/>
    <s v="6-10"/>
  </r>
  <r>
    <s v="IG-3328"/>
    <s v="Instagram"/>
    <d v="2025-08-31T00:00:00"/>
    <d v="1899-12-30T20:38:00"/>
    <x v="3"/>
    <s v="Education"/>
    <n v="52880"/>
    <n v="13"/>
    <n v="83"/>
    <n v="29288"/>
    <n v="22626"/>
    <n v="1124"/>
    <n v="132"/>
    <n v="198"/>
    <n v="118"/>
    <n v="45"/>
    <n v="330"/>
    <n v="139"/>
    <x v="1"/>
    <n v="1572"/>
    <n v="0.42787443267776099"/>
    <x v="5"/>
    <s v="Sunday"/>
    <x v="7"/>
    <s v="11+"/>
  </r>
  <r>
    <s v="IG-3329"/>
    <s v="Instagram"/>
    <d v="2025-08-31T00:00:00"/>
    <d v="1899-12-30T21:53:00"/>
    <x v="1"/>
    <s v="Travel"/>
    <n v="52641"/>
    <n v="7"/>
    <n v="76"/>
    <n v="9276"/>
    <n v="7868"/>
    <n v="91"/>
    <n v="10"/>
    <n v="11"/>
    <n v="0"/>
    <n v="89"/>
    <n v="67"/>
    <n v="7"/>
    <x v="1"/>
    <n v="112"/>
    <n v="0.14946524572101594"/>
    <x v="6"/>
    <s v="Sunday"/>
    <x v="7"/>
    <s v="6-10"/>
  </r>
  <r>
    <s v="IG-3330"/>
    <s v="Instagram"/>
    <d v="2025-08-31T00:00:00"/>
    <d v="1899-12-30T22:18:00"/>
    <x v="1"/>
    <s v="Education"/>
    <n v="52757"/>
    <n v="7"/>
    <n v="128"/>
    <n v="8825"/>
    <n v="7559"/>
    <n v="118"/>
    <n v="14"/>
    <n v="13"/>
    <n v="0"/>
    <n v="196"/>
    <n v="135"/>
    <n v="4"/>
    <x v="0"/>
    <n v="145"/>
    <n v="0.14327956479708853"/>
    <x v="19"/>
    <s v="Sunday"/>
    <x v="7"/>
    <s v="6-10"/>
  </r>
  <r>
    <s v="IG-3331"/>
    <s v="Instagram"/>
    <d v="2025-09-01T00:00:00"/>
    <d v="1899-12-30T03:47:00"/>
    <x v="3"/>
    <s v="Business"/>
    <n v="52696"/>
    <n v="12"/>
    <n v="104"/>
    <n v="19202"/>
    <n v="15382"/>
    <n v="427"/>
    <n v="38"/>
    <n v="89"/>
    <n v="56"/>
    <n v="135"/>
    <n v="254"/>
    <n v="31"/>
    <x v="0"/>
    <n v="610"/>
    <n v="0.29190071352664337"/>
    <x v="23"/>
    <s v="Monday"/>
    <x v="8"/>
    <s v="11+"/>
  </r>
  <r>
    <s v="IG-3332"/>
    <s v="Instagram"/>
    <d v="2025-09-01T00:00:00"/>
    <d v="1899-12-30T07:54:00"/>
    <x v="2"/>
    <s v="Fashion"/>
    <n v="52552"/>
    <n v="10"/>
    <n v="67"/>
    <n v="9880"/>
    <n v="7832"/>
    <n v="225"/>
    <n v="17"/>
    <n v="17"/>
    <n v="27"/>
    <n v="15"/>
    <n v="208"/>
    <n v="8"/>
    <x v="1"/>
    <n v="286"/>
    <n v="0.14903333840767241"/>
    <x v="10"/>
    <s v="Monday"/>
    <x v="8"/>
    <s v="6-10"/>
  </r>
  <r>
    <s v="IG-3333"/>
    <s v="Instagram"/>
    <d v="2025-09-01T00:00:00"/>
    <d v="1899-12-30T10:48:00"/>
    <x v="3"/>
    <s v="Food"/>
    <n v="52465"/>
    <n v="9"/>
    <n v="131"/>
    <n v="37307"/>
    <n v="33379"/>
    <n v="1719"/>
    <n v="124"/>
    <n v="364"/>
    <n v="150"/>
    <n v="162"/>
    <n v="1381"/>
    <n v="220"/>
    <x v="1"/>
    <n v="2357"/>
    <n v="0.63621461926998957"/>
    <x v="17"/>
    <s v="Monday"/>
    <x v="8"/>
    <s v="6-10"/>
  </r>
  <r>
    <s v="IG-3334"/>
    <s v="Instagram"/>
    <d v="2025-09-01T00:00:00"/>
    <d v="1899-12-30T14:01:00"/>
    <x v="2"/>
    <s v="Fashion"/>
    <n v="52510"/>
    <n v="15"/>
    <n v="125"/>
    <n v="8289"/>
    <n v="6115"/>
    <n v="307"/>
    <n v="21"/>
    <n v="12"/>
    <n v="23"/>
    <n v="41"/>
    <n v="120"/>
    <n v="4"/>
    <x v="1"/>
    <n v="363"/>
    <n v="0.11645400876023615"/>
    <x v="2"/>
    <s v="Monday"/>
    <x v="8"/>
    <s v="11+"/>
  </r>
  <r>
    <s v="IG-3335"/>
    <s v="Instagram"/>
    <d v="2025-09-01T00:00:00"/>
    <d v="1899-12-30T16:12:00"/>
    <x v="3"/>
    <s v="Education"/>
    <n v="52423"/>
    <n v="6"/>
    <n v="47"/>
    <n v="20847"/>
    <n v="17434"/>
    <n v="900"/>
    <n v="116"/>
    <n v="137"/>
    <n v="98"/>
    <n v="124"/>
    <n v="401"/>
    <n v="31"/>
    <x v="1"/>
    <n v="1251"/>
    <n v="0.33256395093756558"/>
    <x v="13"/>
    <s v="Monday"/>
    <x v="8"/>
    <s v="6-10"/>
  </r>
  <r>
    <s v="IG-3336"/>
    <s v="Instagram"/>
    <d v="2025-09-01T00:00:00"/>
    <d v="1899-12-30T17:10:00"/>
    <x v="0"/>
    <s v="Food"/>
    <n v="52619"/>
    <n v="4"/>
    <n v="219"/>
    <n v="9730"/>
    <n v="6784"/>
    <n v="214"/>
    <n v="20"/>
    <n v="24"/>
    <n v="132"/>
    <n v="20"/>
    <n v="111"/>
    <n v="19"/>
    <x v="1"/>
    <n v="390"/>
    <n v="0.12892681350842852"/>
    <x v="14"/>
    <s v="Monday"/>
    <x v="8"/>
    <s v="3-5"/>
  </r>
  <r>
    <s v="IG-3337"/>
    <s v="Instagram"/>
    <d v="2025-09-01T00:00:00"/>
    <d v="1899-12-30T18:14:00"/>
    <x v="2"/>
    <s v="Fashion"/>
    <n v="52788"/>
    <n v="6"/>
    <n v="106"/>
    <n v="12129"/>
    <n v="8632"/>
    <n v="598"/>
    <n v="57"/>
    <n v="52"/>
    <n v="96"/>
    <n v="39"/>
    <n v="63"/>
    <n v="8"/>
    <x v="1"/>
    <n v="803"/>
    <n v="0.16352201257861634"/>
    <x v="3"/>
    <s v="Monday"/>
    <x v="8"/>
    <s v="6-10"/>
  </r>
  <r>
    <s v="IG-3338"/>
    <s v="Instagram"/>
    <d v="2025-09-01T00:00:00"/>
    <d v="1899-12-30T19:00:00"/>
    <x v="0"/>
    <s v="Travel"/>
    <n v="52720"/>
    <n v="11"/>
    <n v="225"/>
    <n v="25018"/>
    <n v="19828"/>
    <n v="785"/>
    <n v="103"/>
    <n v="104"/>
    <n v="701"/>
    <n v="64"/>
    <n v="519"/>
    <n v="19"/>
    <x v="1"/>
    <n v="1693"/>
    <n v="0.37610015174506828"/>
    <x v="4"/>
    <s v="Monday"/>
    <x v="8"/>
    <s v="11+"/>
  </r>
  <r>
    <s v="IG-3339"/>
    <s v="Instagram"/>
    <d v="2025-09-01T00:00:00"/>
    <d v="1899-12-30T20:02:00"/>
    <x v="0"/>
    <s v="Education"/>
    <n v="52639"/>
    <n v="10"/>
    <n v="162"/>
    <n v="14026"/>
    <n v="9831"/>
    <n v="1018"/>
    <n v="114"/>
    <n v="140"/>
    <n v="540"/>
    <n v="54"/>
    <n v="108"/>
    <n v="15"/>
    <x v="1"/>
    <n v="1812"/>
    <n v="0.18676266646402856"/>
    <x v="5"/>
    <s v="Monday"/>
    <x v="8"/>
    <s v="6-10"/>
  </r>
  <r>
    <s v="IG-3340"/>
    <s v="Instagram"/>
    <d v="2025-09-01T00:00:00"/>
    <d v="1899-12-30T20:41:00"/>
    <x v="2"/>
    <s v="Food"/>
    <n v="52647"/>
    <n v="3"/>
    <n v="323"/>
    <n v="8934"/>
    <n v="8152"/>
    <n v="341"/>
    <n v="24"/>
    <n v="23"/>
    <n v="53"/>
    <n v="37"/>
    <n v="173"/>
    <n v="9"/>
    <x v="1"/>
    <n v="441"/>
    <n v="0.15484263110908503"/>
    <x v="5"/>
    <s v="Monday"/>
    <x v="8"/>
    <s v="3-5"/>
  </r>
  <r>
    <s v="IG-3341"/>
    <s v="Instagram"/>
    <d v="2025-09-01T00:00:00"/>
    <d v="1899-12-30T21:53:00"/>
    <x v="1"/>
    <s v="Fashion"/>
    <n v="52886"/>
    <n v="9"/>
    <n v="51"/>
    <n v="9576"/>
    <n v="6689"/>
    <n v="69"/>
    <n v="8"/>
    <n v="6"/>
    <n v="0"/>
    <n v="45"/>
    <n v="75"/>
    <n v="2"/>
    <x v="1"/>
    <n v="83"/>
    <n v="0.12647959762508035"/>
    <x v="6"/>
    <s v="Monday"/>
    <x v="8"/>
    <s v="6-10"/>
  </r>
  <r>
    <s v="IG-3342"/>
    <s v="Instagram"/>
    <d v="2025-09-02T00:00:00"/>
    <d v="1899-12-30T00:58:00"/>
    <x v="3"/>
    <s v="Travel"/>
    <n v="52489"/>
    <n v="8"/>
    <n v="156"/>
    <n v="15006"/>
    <n v="11954"/>
    <n v="308"/>
    <n v="25"/>
    <n v="38"/>
    <n v="23"/>
    <n v="79"/>
    <n v="278"/>
    <n v="73"/>
    <x v="1"/>
    <n v="394"/>
    <n v="0.22774295566690164"/>
    <x v="8"/>
    <s v="Tuesday"/>
    <x v="8"/>
    <s v="6-10"/>
  </r>
  <r>
    <s v="IG-3343"/>
    <s v="Instagram"/>
    <d v="2025-09-02T00:00:00"/>
    <d v="1899-12-30T09:08:00"/>
    <x v="1"/>
    <s v="Education"/>
    <n v="52957"/>
    <n v="8"/>
    <n v="49"/>
    <n v="3962"/>
    <n v="2924"/>
    <n v="74"/>
    <n v="10"/>
    <n v="9"/>
    <n v="0"/>
    <n v="39"/>
    <n v="21"/>
    <n v="2"/>
    <x v="1"/>
    <n v="93"/>
    <n v="5.5214608078252167E-2"/>
    <x v="16"/>
    <s v="Tuesday"/>
    <x v="8"/>
    <s v="6-10"/>
  </r>
  <r>
    <s v="IG-3344"/>
    <s v="Instagram"/>
    <d v="2025-09-02T00:00:00"/>
    <d v="1899-12-30T11:43:00"/>
    <x v="3"/>
    <s v="Lifestyle"/>
    <n v="52431"/>
    <n v="12"/>
    <n v="53"/>
    <n v="14623"/>
    <n v="12739"/>
    <n v="427"/>
    <n v="51"/>
    <n v="93"/>
    <n v="69"/>
    <n v="85"/>
    <n v="307"/>
    <n v="59"/>
    <x v="1"/>
    <n v="640"/>
    <n v="0.24296694703515095"/>
    <x v="11"/>
    <s v="Tuesday"/>
    <x v="8"/>
    <s v="11+"/>
  </r>
  <r>
    <s v="IG-3345"/>
    <s v="Instagram"/>
    <d v="2025-09-02T00:00:00"/>
    <d v="1899-12-30T12:17:00"/>
    <x v="0"/>
    <s v="Fitness"/>
    <n v="52826"/>
    <n v="14"/>
    <n v="404"/>
    <n v="11192"/>
    <n v="9541"/>
    <n v="439"/>
    <n v="57"/>
    <n v="48"/>
    <n v="220"/>
    <n v="42"/>
    <n v="262"/>
    <n v="12"/>
    <x v="1"/>
    <n v="764"/>
    <n v="0.18061181993715217"/>
    <x v="1"/>
    <s v="Tuesday"/>
    <x v="8"/>
    <s v="11+"/>
  </r>
  <r>
    <s v="IG-3346"/>
    <s v="Instagram"/>
    <d v="2025-09-02T00:00:00"/>
    <d v="1899-12-30T16:19:00"/>
    <x v="3"/>
    <s v="Education"/>
    <n v="52884"/>
    <n v="7"/>
    <n v="58"/>
    <n v="22060"/>
    <n v="17992"/>
    <n v="519"/>
    <n v="54"/>
    <n v="149"/>
    <n v="75"/>
    <n v="52"/>
    <n v="639"/>
    <n v="115"/>
    <x v="1"/>
    <n v="797"/>
    <n v="0.34021632251720746"/>
    <x v="13"/>
    <s v="Tuesday"/>
    <x v="8"/>
    <s v="6-10"/>
  </r>
  <r>
    <s v="IG-3347"/>
    <s v="Instagram"/>
    <d v="2025-09-02T00:00:00"/>
    <d v="1899-12-30T16:54:00"/>
    <x v="2"/>
    <s v="Education"/>
    <n v="52803"/>
    <n v="3"/>
    <n v="186"/>
    <n v="7753"/>
    <n v="5529"/>
    <n v="240"/>
    <n v="20"/>
    <n v="18"/>
    <n v="43"/>
    <n v="52"/>
    <n v="65"/>
    <n v="11"/>
    <x v="1"/>
    <n v="321"/>
    <n v="0.10470995966138287"/>
    <x v="13"/>
    <s v="Tuesday"/>
    <x v="8"/>
    <s v="3-5"/>
  </r>
  <r>
    <s v="IG-3348"/>
    <s v="Instagram"/>
    <d v="2025-09-02T00:00:00"/>
    <d v="1899-12-30T22:15:00"/>
    <x v="2"/>
    <s v="Lifestyle"/>
    <n v="52852"/>
    <n v="8"/>
    <n v="115"/>
    <n v="12163"/>
    <n v="11231"/>
    <n v="383"/>
    <n v="40"/>
    <n v="29"/>
    <n v="48"/>
    <n v="56"/>
    <n v="228"/>
    <n v="24"/>
    <x v="1"/>
    <n v="500"/>
    <n v="0.21249905396200711"/>
    <x v="19"/>
    <s v="Tuesday"/>
    <x v="8"/>
    <s v="6-10"/>
  </r>
  <r>
    <s v="IG-3349"/>
    <s v="Instagram"/>
    <d v="2025-09-03T00:00:00"/>
    <d v="1899-12-30T01:01:00"/>
    <x v="2"/>
    <s v="Tech"/>
    <n v="52687"/>
    <n v="12"/>
    <n v="147"/>
    <n v="4917"/>
    <n v="3847"/>
    <n v="149"/>
    <n v="18"/>
    <n v="12"/>
    <n v="17"/>
    <n v="14"/>
    <n v="73"/>
    <n v="8"/>
    <x v="1"/>
    <n v="196"/>
    <n v="7.3016114031924387E-2"/>
    <x v="22"/>
    <s v="Wednesday"/>
    <x v="8"/>
    <s v="11+"/>
  </r>
  <r>
    <s v="IG-3350"/>
    <s v="Instagram"/>
    <d v="2025-09-03T00:00:00"/>
    <d v="1899-12-30T09:06:00"/>
    <x v="1"/>
    <s v="Travel"/>
    <n v="52907"/>
    <n v="7"/>
    <n v="49"/>
    <n v="7085"/>
    <n v="4950"/>
    <n v="89"/>
    <n v="8"/>
    <n v="7"/>
    <n v="0"/>
    <n v="88"/>
    <n v="29"/>
    <n v="1"/>
    <x v="1"/>
    <n v="104"/>
    <n v="9.35603984349897E-2"/>
    <x v="16"/>
    <s v="Wednesday"/>
    <x v="8"/>
    <s v="6-10"/>
  </r>
  <r>
    <s v="IG-3351"/>
    <s v="Instagram"/>
    <d v="2025-09-03T00:00:00"/>
    <d v="1899-12-30T11:37:00"/>
    <x v="2"/>
    <s v="Fitness"/>
    <n v="52822"/>
    <n v="7"/>
    <n v="155"/>
    <n v="18311"/>
    <n v="14389"/>
    <n v="412"/>
    <n v="55"/>
    <n v="26"/>
    <n v="69"/>
    <n v="28"/>
    <n v="221"/>
    <n v="34"/>
    <x v="1"/>
    <n v="562"/>
    <n v="0.27240543712846921"/>
    <x v="11"/>
    <s v="Wednesday"/>
    <x v="8"/>
    <s v="6-10"/>
  </r>
  <r>
    <s v="IG-3352"/>
    <s v="Instagram"/>
    <d v="2025-09-03T00:00:00"/>
    <d v="1899-12-30T12:14:00"/>
    <x v="2"/>
    <s v="Lifestyle"/>
    <n v="52755"/>
    <n v="4"/>
    <n v="82"/>
    <n v="10682"/>
    <n v="8037"/>
    <n v="189"/>
    <n v="17"/>
    <n v="10"/>
    <n v="24"/>
    <n v="16"/>
    <n v="92"/>
    <n v="11"/>
    <x v="1"/>
    <n v="240"/>
    <n v="0.15234574921808358"/>
    <x v="1"/>
    <s v="Wednesday"/>
    <x v="8"/>
    <s v="3-5"/>
  </r>
  <r>
    <s v="IG-3353"/>
    <s v="Instagram"/>
    <d v="2025-09-03T00:00:00"/>
    <d v="1899-12-30T14:17:00"/>
    <x v="3"/>
    <s v="Fashion"/>
    <n v="52822"/>
    <n v="9"/>
    <n v="119"/>
    <n v="17208"/>
    <n v="12813"/>
    <n v="454"/>
    <n v="40"/>
    <n v="79"/>
    <n v="36"/>
    <n v="54"/>
    <n v="527"/>
    <n v="61"/>
    <x v="1"/>
    <n v="609"/>
    <n v="0.24256938396880087"/>
    <x v="2"/>
    <s v="Wednesday"/>
    <x v="8"/>
    <s v="6-10"/>
  </r>
  <r>
    <s v="IG-3354"/>
    <s v="Instagram"/>
    <d v="2025-09-03T00:00:00"/>
    <d v="1899-12-30T17:09:00"/>
    <x v="3"/>
    <s v="Tech"/>
    <n v="52781"/>
    <n v="14"/>
    <n v="71"/>
    <n v="12984"/>
    <n v="11179"/>
    <n v="472"/>
    <n v="61"/>
    <n v="98"/>
    <n v="69"/>
    <n v="86"/>
    <n v="269"/>
    <n v="46"/>
    <x v="1"/>
    <n v="700"/>
    <n v="0.21179970064985507"/>
    <x v="14"/>
    <s v="Wednesday"/>
    <x v="8"/>
    <s v="11+"/>
  </r>
  <r>
    <s v="IG-3355"/>
    <s v="Instagram"/>
    <d v="2025-09-03T00:00:00"/>
    <d v="1899-12-30T17:11:00"/>
    <x v="3"/>
    <s v="Business"/>
    <n v="52809"/>
    <n v="4"/>
    <n v="148"/>
    <n v="9354"/>
    <n v="6765"/>
    <n v="226"/>
    <n v="25"/>
    <n v="47"/>
    <n v="35"/>
    <n v="31"/>
    <n v="88"/>
    <n v="16"/>
    <x v="1"/>
    <n v="333"/>
    <n v="0.12810316423336932"/>
    <x v="14"/>
    <s v="Wednesday"/>
    <x v="8"/>
    <s v="3-5"/>
  </r>
  <r>
    <s v="IG-3356"/>
    <s v="Instagram"/>
    <d v="2025-09-03T00:00:00"/>
    <d v="1899-12-30T19:22:00"/>
    <x v="3"/>
    <s v="Tech"/>
    <n v="52738"/>
    <n v="8"/>
    <n v="73"/>
    <n v="16014"/>
    <n v="14258"/>
    <n v="452"/>
    <n v="38"/>
    <n v="76"/>
    <n v="41"/>
    <n v="86"/>
    <n v="442"/>
    <n v="70"/>
    <x v="1"/>
    <n v="607"/>
    <n v="0.27035534149948803"/>
    <x v="4"/>
    <s v="Wednesday"/>
    <x v="8"/>
    <s v="6-10"/>
  </r>
  <r>
    <s v="IG-3357"/>
    <s v="Instagram"/>
    <d v="2025-09-03T00:00:00"/>
    <d v="1899-12-30T19:30:00"/>
    <x v="3"/>
    <s v="Travel"/>
    <n v="52631"/>
    <n v="10"/>
    <n v="102"/>
    <n v="65350"/>
    <n v="45202"/>
    <n v="1457"/>
    <n v="141"/>
    <n v="325"/>
    <n v="236"/>
    <n v="355"/>
    <n v="875"/>
    <n v="98"/>
    <x v="0"/>
    <n v="2159"/>
    <n v="0.85884744732192053"/>
    <x v="4"/>
    <s v="Wednesday"/>
    <x v="8"/>
    <s v="6-10"/>
  </r>
  <r>
    <s v="IG-3358"/>
    <s v="Instagram"/>
    <d v="2025-09-03T00:00:00"/>
    <d v="1899-12-30T19:35:00"/>
    <x v="0"/>
    <s v="Fashion"/>
    <n v="52840"/>
    <n v="7"/>
    <n v="128"/>
    <n v="22729"/>
    <n v="16751"/>
    <n v="612"/>
    <n v="71"/>
    <n v="64"/>
    <n v="419"/>
    <n v="75"/>
    <n v="480"/>
    <n v="20"/>
    <x v="1"/>
    <n v="1166"/>
    <n v="0.31701362604087813"/>
    <x v="4"/>
    <s v="Wednesday"/>
    <x v="8"/>
    <s v="6-10"/>
  </r>
  <r>
    <s v="IG-3359"/>
    <s v="Instagram"/>
    <d v="2025-09-03T00:00:00"/>
    <d v="1899-12-30T22:51:00"/>
    <x v="0"/>
    <s v="Tech"/>
    <n v="52974"/>
    <n v="10"/>
    <n v="135"/>
    <n v="17837"/>
    <n v="12901"/>
    <n v="369"/>
    <n v="37"/>
    <n v="49"/>
    <n v="296"/>
    <n v="73"/>
    <n v="171"/>
    <n v="17"/>
    <x v="1"/>
    <n v="751"/>
    <n v="0.24353456412579755"/>
    <x v="19"/>
    <s v="Wednesday"/>
    <x v="8"/>
    <s v="6-10"/>
  </r>
  <r>
    <s v="IG-3360"/>
    <s v="Instagram"/>
    <d v="2025-09-03T00:00:00"/>
    <d v="1899-12-30T23:08:00"/>
    <x v="3"/>
    <s v="Travel"/>
    <n v="52976"/>
    <n v="6"/>
    <n v="95"/>
    <n v="24251"/>
    <n v="20537"/>
    <n v="471"/>
    <n v="49"/>
    <n v="95"/>
    <n v="66"/>
    <n v="52"/>
    <n v="580"/>
    <n v="94"/>
    <x v="1"/>
    <n v="681"/>
    <n v="0.38766611295681064"/>
    <x v="7"/>
    <s v="Wednesday"/>
    <x v="8"/>
    <s v="6-10"/>
  </r>
  <r>
    <s v="IG-3361"/>
    <s v="Instagram"/>
    <d v="2025-09-04T00:00:00"/>
    <d v="1899-12-30T07:20:00"/>
    <x v="3"/>
    <s v="Education"/>
    <n v="52780"/>
    <n v="6"/>
    <n v="49"/>
    <n v="13895"/>
    <n v="11413"/>
    <n v="685"/>
    <n v="53"/>
    <n v="98"/>
    <n v="68"/>
    <n v="32"/>
    <n v="280"/>
    <n v="50"/>
    <x v="1"/>
    <n v="904"/>
    <n v="0.21623721106479726"/>
    <x v="10"/>
    <s v="Thursday"/>
    <x v="8"/>
    <s v="6-10"/>
  </r>
  <r>
    <s v="IG-3362"/>
    <s v="Instagram"/>
    <d v="2025-09-04T00:00:00"/>
    <d v="1899-12-30T08:32:00"/>
    <x v="1"/>
    <s v="Fitness"/>
    <n v="52852"/>
    <n v="7"/>
    <n v="41"/>
    <n v="5512"/>
    <n v="4418"/>
    <n v="55"/>
    <n v="8"/>
    <n v="7"/>
    <n v="0"/>
    <n v="29"/>
    <n v="75"/>
    <n v="4"/>
    <x v="1"/>
    <n v="70"/>
    <n v="8.3591917051388784E-2"/>
    <x v="0"/>
    <s v="Thursday"/>
    <x v="8"/>
    <s v="6-10"/>
  </r>
  <r>
    <s v="IG-3363"/>
    <s v="Instagram"/>
    <d v="2025-09-04T00:00:00"/>
    <d v="1899-12-30T09:18:00"/>
    <x v="3"/>
    <s v="Food"/>
    <n v="52785"/>
    <n v="8"/>
    <n v="231"/>
    <n v="36094"/>
    <n v="30066"/>
    <n v="965"/>
    <n v="92"/>
    <n v="198"/>
    <n v="108"/>
    <n v="108"/>
    <n v="1033"/>
    <n v="86"/>
    <x v="0"/>
    <n v="1363"/>
    <n v="0.56959363455527134"/>
    <x v="16"/>
    <s v="Thursday"/>
    <x v="8"/>
    <s v="6-10"/>
  </r>
  <r>
    <s v="IG-3364"/>
    <s v="Instagram"/>
    <d v="2025-09-04T00:00:00"/>
    <d v="1899-12-30T11:54:00"/>
    <x v="3"/>
    <s v="Fashion"/>
    <n v="52748"/>
    <n v="10"/>
    <n v="127"/>
    <n v="24699"/>
    <n v="19687"/>
    <n v="566"/>
    <n v="49"/>
    <n v="91"/>
    <n v="41"/>
    <n v="134"/>
    <n v="762"/>
    <n v="127"/>
    <x v="1"/>
    <n v="747"/>
    <n v="0.37322742094486994"/>
    <x v="11"/>
    <s v="Thursday"/>
    <x v="8"/>
    <s v="6-10"/>
  </r>
  <r>
    <s v="IG-3365"/>
    <s v="Instagram"/>
    <d v="2025-09-04T00:00:00"/>
    <d v="1899-12-30T12:11:00"/>
    <x v="3"/>
    <s v="Fitness"/>
    <n v="52748"/>
    <n v="5"/>
    <n v="116"/>
    <n v="21110"/>
    <n v="16020"/>
    <n v="731"/>
    <n v="79"/>
    <n v="134"/>
    <n v="99"/>
    <n v="128"/>
    <n v="622"/>
    <n v="99"/>
    <x v="1"/>
    <n v="1043"/>
    <n v="0.30370819746720257"/>
    <x v="1"/>
    <s v="Thursday"/>
    <x v="8"/>
    <s v="3-5"/>
  </r>
  <r>
    <s v="IG-3366"/>
    <s v="Instagram"/>
    <d v="2025-09-04T00:00:00"/>
    <d v="1899-12-30T12:14:00"/>
    <x v="2"/>
    <s v="Lifestyle"/>
    <n v="52922"/>
    <n v="8"/>
    <n v="142"/>
    <n v="10921"/>
    <n v="8040"/>
    <n v="189"/>
    <n v="28"/>
    <n v="13"/>
    <n v="21"/>
    <n v="42"/>
    <n v="185"/>
    <n v="8"/>
    <x v="1"/>
    <n v="251"/>
    <n v="0.1519216960810249"/>
    <x v="1"/>
    <s v="Thursday"/>
    <x v="8"/>
    <s v="6-10"/>
  </r>
  <r>
    <s v="IG-3367"/>
    <s v="Instagram"/>
    <d v="2025-09-04T00:00:00"/>
    <d v="1899-12-30T13:03:00"/>
    <x v="3"/>
    <s v="Tech"/>
    <n v="52745"/>
    <n v="7"/>
    <n v="96"/>
    <n v="27136"/>
    <n v="19255"/>
    <n v="590"/>
    <n v="88"/>
    <n v="121"/>
    <n v="95"/>
    <n v="89"/>
    <n v="426"/>
    <n v="121"/>
    <x v="1"/>
    <n v="894"/>
    <n v="0.36505829936486872"/>
    <x v="15"/>
    <s v="Thursday"/>
    <x v="8"/>
    <s v="6-10"/>
  </r>
  <r>
    <s v="IG-3368"/>
    <s v="Instagram"/>
    <d v="2025-09-04T00:00:00"/>
    <d v="1899-12-30T14:54:00"/>
    <x v="2"/>
    <s v="Education"/>
    <n v="52878"/>
    <n v="4"/>
    <n v="159"/>
    <n v="5380"/>
    <n v="4581"/>
    <n v="226"/>
    <n v="30"/>
    <n v="15"/>
    <n v="30"/>
    <n v="19"/>
    <n v="102"/>
    <n v="3"/>
    <x v="1"/>
    <n v="301"/>
    <n v="8.6633382503120387E-2"/>
    <x v="2"/>
    <s v="Thursday"/>
    <x v="8"/>
    <s v="3-5"/>
  </r>
  <r>
    <s v="IG-3369"/>
    <s v="Instagram"/>
    <d v="2025-09-04T00:00:00"/>
    <d v="1899-12-30T18:01:00"/>
    <x v="3"/>
    <s v="Food"/>
    <n v="52771"/>
    <n v="6"/>
    <n v="242"/>
    <n v="26611"/>
    <n v="19911"/>
    <n v="505"/>
    <n v="61"/>
    <n v="117"/>
    <n v="90"/>
    <n v="114"/>
    <n v="816"/>
    <n v="115"/>
    <x v="1"/>
    <n v="773"/>
    <n v="0.37730950711565064"/>
    <x v="3"/>
    <s v="Thursday"/>
    <x v="8"/>
    <s v="6-10"/>
  </r>
  <r>
    <s v="IG-3370"/>
    <s v="Instagram"/>
    <d v="2025-09-04T00:00:00"/>
    <d v="1899-12-30T18:30:00"/>
    <x v="1"/>
    <s v="Food"/>
    <n v="52877"/>
    <n v="10"/>
    <n v="34"/>
    <n v="15791"/>
    <n v="11717"/>
    <n v="146"/>
    <n v="15"/>
    <n v="19"/>
    <n v="0"/>
    <n v="171"/>
    <n v="88"/>
    <n v="8"/>
    <x v="0"/>
    <n v="180"/>
    <n v="0.22158972710252095"/>
    <x v="3"/>
    <s v="Thursday"/>
    <x v="8"/>
    <s v="6-10"/>
  </r>
  <r>
    <s v="IG-3371"/>
    <s v="Instagram"/>
    <d v="2025-09-04T00:00:00"/>
    <d v="1899-12-30T18:53:00"/>
    <x v="2"/>
    <s v="Fitness"/>
    <n v="52896"/>
    <n v="8"/>
    <n v="196"/>
    <n v="35656"/>
    <n v="24963"/>
    <n v="797"/>
    <n v="60"/>
    <n v="41"/>
    <n v="69"/>
    <n v="120"/>
    <n v="522"/>
    <n v="45"/>
    <x v="0"/>
    <n v="967"/>
    <n v="0.47192604355716877"/>
    <x v="3"/>
    <s v="Thursday"/>
    <x v="8"/>
    <s v="6-10"/>
  </r>
  <r>
    <s v="IG-3372"/>
    <s v="Instagram"/>
    <d v="2025-09-04T00:00:00"/>
    <d v="1899-12-30T20:30:00"/>
    <x v="0"/>
    <s v="Travel"/>
    <n v="52936"/>
    <n v="7"/>
    <n v="186"/>
    <n v="28438"/>
    <n v="23239"/>
    <n v="1371"/>
    <n v="170"/>
    <n v="183"/>
    <n v="813"/>
    <n v="79"/>
    <n v="413"/>
    <n v="29"/>
    <x v="1"/>
    <n v="2537"/>
    <n v="0.43900181351065437"/>
    <x v="5"/>
    <s v="Thursday"/>
    <x v="8"/>
    <s v="6-10"/>
  </r>
  <r>
    <s v="IG-3373"/>
    <s v="Instagram"/>
    <d v="2025-09-04T00:00:00"/>
    <d v="1899-12-30T20:38:00"/>
    <x v="0"/>
    <s v="Travel"/>
    <n v="52447"/>
    <n v="10"/>
    <n v="249"/>
    <n v="39633"/>
    <n v="33272"/>
    <n v="1092"/>
    <n v="102"/>
    <n v="175"/>
    <n v="749"/>
    <n v="265"/>
    <n v="460"/>
    <n v="51"/>
    <x v="0"/>
    <n v="2118"/>
    <n v="0.63439281560432437"/>
    <x v="5"/>
    <s v="Thursday"/>
    <x v="8"/>
    <s v="6-10"/>
  </r>
  <r>
    <s v="IG-3374"/>
    <s v="Instagram"/>
    <d v="2025-09-04T00:00:00"/>
    <d v="1899-12-30T20:40:00"/>
    <x v="2"/>
    <s v="Tech"/>
    <n v="52854"/>
    <n v="5"/>
    <n v="138"/>
    <n v="21212"/>
    <n v="17772"/>
    <n v="485"/>
    <n v="44"/>
    <n v="35"/>
    <n v="64"/>
    <n v="130"/>
    <n v="388"/>
    <n v="17"/>
    <x v="1"/>
    <n v="628"/>
    <n v="0.3362470200930866"/>
    <x v="5"/>
    <s v="Thursday"/>
    <x v="8"/>
    <s v="3-5"/>
  </r>
  <r>
    <s v="IG-3375"/>
    <s v="Instagram"/>
    <d v="2025-09-04T00:00:00"/>
    <d v="1899-12-30T20:49:00"/>
    <x v="2"/>
    <s v="Education"/>
    <n v="52879"/>
    <n v="11"/>
    <n v="119"/>
    <n v="10840"/>
    <n v="10010"/>
    <n v="378"/>
    <n v="32"/>
    <n v="23"/>
    <n v="37"/>
    <n v="83"/>
    <n v="178"/>
    <n v="14"/>
    <x v="1"/>
    <n v="470"/>
    <n v="0.18930010022882429"/>
    <x v="5"/>
    <s v="Thursday"/>
    <x v="8"/>
    <s v="11+"/>
  </r>
  <r>
    <s v="IG-3376"/>
    <s v="Instagram"/>
    <d v="2025-09-04T00:00:00"/>
    <d v="1899-12-30T20:51:00"/>
    <x v="0"/>
    <s v="Business"/>
    <n v="52816"/>
    <n v="13"/>
    <n v="243"/>
    <n v="11270"/>
    <n v="8036"/>
    <n v="434"/>
    <n v="52"/>
    <n v="51"/>
    <n v="257"/>
    <n v="24"/>
    <n v="209"/>
    <n v="13"/>
    <x v="1"/>
    <n v="794"/>
    <n v="0.15215086337473493"/>
    <x v="5"/>
    <s v="Thursday"/>
    <x v="8"/>
    <s v="11+"/>
  </r>
  <r>
    <s v="IG-3377"/>
    <s v="Instagram"/>
    <d v="2025-09-04T00:00:00"/>
    <d v="1899-12-30T21:58:00"/>
    <x v="0"/>
    <s v="Fashion"/>
    <n v="52836"/>
    <n v="6"/>
    <n v="140"/>
    <n v="16123"/>
    <n v="13205"/>
    <n v="751"/>
    <n v="66"/>
    <n v="58"/>
    <n v="261"/>
    <n v="51"/>
    <n v="285"/>
    <n v="23"/>
    <x v="1"/>
    <n v="1136"/>
    <n v="0.24992429404194111"/>
    <x v="6"/>
    <s v="Thursday"/>
    <x v="8"/>
    <s v="6-10"/>
  </r>
  <r>
    <s v="IG-3378"/>
    <s v="Instagram"/>
    <d v="2025-09-05T00:00:00"/>
    <d v="1899-12-30T09:30:00"/>
    <x v="3"/>
    <s v="Fitness"/>
    <n v="52750"/>
    <n v="10"/>
    <n v="103"/>
    <n v="25230"/>
    <n v="20496"/>
    <n v="780"/>
    <n v="74"/>
    <n v="132"/>
    <n v="92"/>
    <n v="111"/>
    <n v="797"/>
    <n v="51"/>
    <x v="1"/>
    <n v="1078"/>
    <n v="0.38854976303317534"/>
    <x v="16"/>
    <s v="Friday"/>
    <x v="8"/>
    <s v="6-10"/>
  </r>
  <r>
    <s v="IG-3379"/>
    <s v="Instagram"/>
    <d v="2025-09-05T00:00:00"/>
    <d v="1899-12-30T12:54:00"/>
    <x v="3"/>
    <s v="Fashion"/>
    <n v="53109"/>
    <n v="10"/>
    <n v="104"/>
    <n v="16594"/>
    <n v="14081"/>
    <n v="465"/>
    <n v="44"/>
    <n v="79"/>
    <n v="66"/>
    <n v="43"/>
    <n v="353"/>
    <n v="53"/>
    <x v="1"/>
    <n v="654"/>
    <n v="0.26513396976030429"/>
    <x v="1"/>
    <s v="Friday"/>
    <x v="8"/>
    <s v="6-10"/>
  </r>
  <r>
    <s v="IG-3380"/>
    <s v="Instagram"/>
    <d v="2025-09-05T00:00:00"/>
    <d v="1899-12-30T13:09:00"/>
    <x v="3"/>
    <s v="Lifestyle"/>
    <n v="52890"/>
    <n v="9"/>
    <n v="72"/>
    <n v="18433"/>
    <n v="16285"/>
    <n v="410"/>
    <n v="47"/>
    <n v="103"/>
    <n v="69"/>
    <n v="82"/>
    <n v="433"/>
    <n v="82"/>
    <x v="1"/>
    <n v="629"/>
    <n v="0.30790319531102289"/>
    <x v="15"/>
    <s v="Friday"/>
    <x v="8"/>
    <s v="6-10"/>
  </r>
  <r>
    <s v="IG-3381"/>
    <s v="Instagram"/>
    <d v="2025-09-05T00:00:00"/>
    <d v="1899-12-30T17:35:00"/>
    <x v="1"/>
    <s v="Fitness"/>
    <n v="52921"/>
    <n v="11"/>
    <n v="29"/>
    <n v="7073"/>
    <n v="5134"/>
    <n v="111"/>
    <n v="16"/>
    <n v="15"/>
    <n v="0"/>
    <n v="68"/>
    <n v="42"/>
    <n v="2"/>
    <x v="1"/>
    <n v="142"/>
    <n v="9.7012528107934468E-2"/>
    <x v="14"/>
    <s v="Friday"/>
    <x v="8"/>
    <s v="11+"/>
  </r>
  <r>
    <s v="IG-3382"/>
    <s v="Instagram"/>
    <d v="2025-09-05T00:00:00"/>
    <d v="1899-12-30T17:41:00"/>
    <x v="2"/>
    <s v="Fitness"/>
    <n v="52752"/>
    <n v="10"/>
    <n v="125"/>
    <n v="8172"/>
    <n v="7313"/>
    <n v="350"/>
    <n v="30"/>
    <n v="29"/>
    <n v="50"/>
    <n v="55"/>
    <n v="159"/>
    <n v="9"/>
    <x v="1"/>
    <n v="459"/>
    <n v="0.13862981498331817"/>
    <x v="14"/>
    <s v="Friday"/>
    <x v="8"/>
    <s v="6-10"/>
  </r>
  <r>
    <s v="IG-3383"/>
    <s v="Instagram"/>
    <d v="2025-09-05T00:00:00"/>
    <d v="1899-12-30T17:48:00"/>
    <x v="0"/>
    <s v="Tech"/>
    <n v="52721"/>
    <n v="11"/>
    <n v="298"/>
    <n v="12935"/>
    <n v="10554"/>
    <n v="439"/>
    <n v="52"/>
    <n v="54"/>
    <n v="274"/>
    <n v="39"/>
    <n v="140"/>
    <n v="22"/>
    <x v="1"/>
    <n v="819"/>
    <n v="0.20018588418277347"/>
    <x v="14"/>
    <s v="Friday"/>
    <x v="8"/>
    <s v="11+"/>
  </r>
  <r>
    <s v="IG-3384"/>
    <s v="Instagram"/>
    <d v="2025-09-05T00:00:00"/>
    <d v="1899-12-30T19:20:00"/>
    <x v="1"/>
    <s v="Education"/>
    <n v="52878"/>
    <n v="5"/>
    <n v="35"/>
    <n v="9175"/>
    <n v="6451"/>
    <n v="121"/>
    <n v="15"/>
    <n v="17"/>
    <n v="0"/>
    <n v="160"/>
    <n v="96"/>
    <n v="5"/>
    <x v="1"/>
    <n v="153"/>
    <n v="0.121997806271039"/>
    <x v="4"/>
    <s v="Friday"/>
    <x v="8"/>
    <s v="3-5"/>
  </r>
  <r>
    <s v="IG-3385"/>
    <s v="Instagram"/>
    <d v="2025-09-05T00:00:00"/>
    <d v="1899-12-30T20:03:00"/>
    <x v="0"/>
    <s v="Lifestyle"/>
    <n v="53047"/>
    <n v="19"/>
    <n v="305"/>
    <n v="20651"/>
    <n v="14764"/>
    <n v="663"/>
    <n v="58"/>
    <n v="64"/>
    <n v="384"/>
    <n v="33"/>
    <n v="339"/>
    <n v="22"/>
    <x v="1"/>
    <n v="1169"/>
    <n v="0.27831922634644751"/>
    <x v="5"/>
    <s v="Friday"/>
    <x v="8"/>
    <s v="11+"/>
  </r>
  <r>
    <s v="IG-3386"/>
    <s v="Instagram"/>
    <d v="2025-09-05T00:00:00"/>
    <d v="1899-12-30T22:27:00"/>
    <x v="3"/>
    <s v="Food"/>
    <n v="53173"/>
    <n v="6"/>
    <n v="174"/>
    <n v="37482"/>
    <n v="27022"/>
    <n v="820"/>
    <n v="68"/>
    <n v="161"/>
    <n v="77"/>
    <n v="211"/>
    <n v="813"/>
    <n v="158"/>
    <x v="1"/>
    <n v="1126"/>
    <n v="0.50819024692983283"/>
    <x v="19"/>
    <s v="Friday"/>
    <x v="8"/>
    <s v="6-10"/>
  </r>
  <r>
    <s v="IG-3387"/>
    <s v="Instagram"/>
    <d v="2025-09-06T00:00:00"/>
    <d v="1899-12-30T05:05:00"/>
    <x v="1"/>
    <s v="Lifestyle"/>
    <n v="52798"/>
    <n v="8"/>
    <n v="21"/>
    <n v="6399"/>
    <n v="5050"/>
    <n v="48"/>
    <n v="7"/>
    <n v="5"/>
    <n v="0"/>
    <n v="106"/>
    <n v="81"/>
    <n v="2"/>
    <x v="1"/>
    <n v="60"/>
    <n v="9.5647562407666961E-2"/>
    <x v="18"/>
    <s v="Saturday"/>
    <x v="8"/>
    <s v="6-10"/>
  </r>
  <r>
    <s v="IG-3388"/>
    <s v="Instagram"/>
    <d v="2025-09-06T00:00:00"/>
    <d v="1899-12-30T08:55:00"/>
    <x v="3"/>
    <s v="Food"/>
    <n v="52815"/>
    <n v="11"/>
    <n v="177"/>
    <n v="18239"/>
    <n v="15066"/>
    <n v="458"/>
    <n v="37"/>
    <n v="85"/>
    <n v="53"/>
    <n v="29"/>
    <n v="323"/>
    <n v="81"/>
    <x v="1"/>
    <n v="633"/>
    <n v="0.28525986935529679"/>
    <x v="0"/>
    <s v="Saturday"/>
    <x v="8"/>
    <s v="11+"/>
  </r>
  <r>
    <s v="IG-3389"/>
    <s v="Instagram"/>
    <d v="2025-09-06T00:00:00"/>
    <d v="1899-12-30T08:56:00"/>
    <x v="0"/>
    <s v="Travel"/>
    <n v="52977"/>
    <n v="7"/>
    <n v="438"/>
    <n v="27013"/>
    <n v="20166"/>
    <n v="1429"/>
    <n v="134"/>
    <n v="151"/>
    <n v="638"/>
    <n v="66"/>
    <n v="169"/>
    <n v="47"/>
    <x v="1"/>
    <n v="2352"/>
    <n v="0.38065575627158954"/>
    <x v="0"/>
    <s v="Saturday"/>
    <x v="8"/>
    <s v="6-10"/>
  </r>
  <r>
    <s v="IG-3390"/>
    <s v="Instagram"/>
    <d v="2025-09-06T00:00:00"/>
    <d v="1899-12-30T09:44:00"/>
    <x v="2"/>
    <s v="Fashion"/>
    <n v="53021"/>
    <n v="5"/>
    <n v="312"/>
    <n v="14017"/>
    <n v="11616"/>
    <n v="509"/>
    <n v="47"/>
    <n v="26"/>
    <n v="64"/>
    <n v="90"/>
    <n v="167"/>
    <n v="10"/>
    <x v="1"/>
    <n v="646"/>
    <n v="0.21908300484713605"/>
    <x v="16"/>
    <s v="Saturday"/>
    <x v="8"/>
    <s v="3-5"/>
  </r>
  <r>
    <s v="IG-3391"/>
    <s v="Instagram"/>
    <d v="2025-09-06T00:00:00"/>
    <d v="1899-12-30T11:56:00"/>
    <x v="2"/>
    <s v="Travel"/>
    <n v="52932"/>
    <n v="10"/>
    <n v="283"/>
    <n v="16195"/>
    <n v="11224"/>
    <n v="582"/>
    <n v="40"/>
    <n v="23"/>
    <n v="49"/>
    <n v="33"/>
    <n v="264"/>
    <n v="21"/>
    <x v="1"/>
    <n v="694"/>
    <n v="0.21204564346708984"/>
    <x v="11"/>
    <s v="Saturday"/>
    <x v="8"/>
    <s v="6-10"/>
  </r>
  <r>
    <s v="IG-3392"/>
    <s v="Instagram"/>
    <d v="2025-09-06T00:00:00"/>
    <d v="1899-12-30T13:25:00"/>
    <x v="0"/>
    <s v="Fitness"/>
    <n v="53004"/>
    <n v="7"/>
    <n v="234"/>
    <n v="13602"/>
    <n v="9762"/>
    <n v="433"/>
    <n v="41"/>
    <n v="73"/>
    <n v="285"/>
    <n v="88"/>
    <n v="155"/>
    <n v="24"/>
    <x v="1"/>
    <n v="832"/>
    <n v="0.18417477926194251"/>
    <x v="15"/>
    <s v="Saturday"/>
    <x v="8"/>
    <s v="6-10"/>
  </r>
  <r>
    <s v="IG-3393"/>
    <s v="Instagram"/>
    <d v="2025-09-06T00:00:00"/>
    <d v="1899-12-30T13:52:00"/>
    <x v="3"/>
    <s v="Lifestyle"/>
    <n v="53066"/>
    <n v="10"/>
    <n v="191"/>
    <n v="19836"/>
    <n v="17584"/>
    <n v="748"/>
    <n v="94"/>
    <n v="154"/>
    <n v="103"/>
    <n v="36"/>
    <n v="305"/>
    <n v="92"/>
    <x v="1"/>
    <n v="1099"/>
    <n v="0.33136094674556216"/>
    <x v="15"/>
    <s v="Saturday"/>
    <x v="8"/>
    <s v="6-10"/>
  </r>
  <r>
    <s v="IG-3394"/>
    <s v="Instagram"/>
    <d v="2025-09-06T00:00:00"/>
    <d v="1899-12-30T15:14:00"/>
    <x v="2"/>
    <s v="Fashion"/>
    <n v="52901"/>
    <n v="7"/>
    <n v="165"/>
    <n v="12376"/>
    <n v="8739"/>
    <n v="269"/>
    <n v="38"/>
    <n v="25"/>
    <n v="39"/>
    <n v="32"/>
    <n v="98"/>
    <n v="18"/>
    <x v="1"/>
    <n v="371"/>
    <n v="0.16519536492693901"/>
    <x v="12"/>
    <s v="Saturday"/>
    <x v="8"/>
    <s v="6-10"/>
  </r>
  <r>
    <s v="IG-3395"/>
    <s v="Instagram"/>
    <d v="2025-09-06T00:00:00"/>
    <d v="1899-12-30T16:36:00"/>
    <x v="0"/>
    <s v="Food"/>
    <n v="52975"/>
    <n v="9"/>
    <n v="133"/>
    <n v="18144"/>
    <n v="14990"/>
    <n v="672"/>
    <n v="83"/>
    <n v="98"/>
    <n v="361"/>
    <n v="100"/>
    <n v="444"/>
    <n v="45"/>
    <x v="1"/>
    <n v="1214"/>
    <n v="0.28296366210476642"/>
    <x v="13"/>
    <s v="Saturday"/>
    <x v="8"/>
    <s v="6-10"/>
  </r>
  <r>
    <s v="IG-3396"/>
    <s v="Instagram"/>
    <d v="2025-09-06T00:00:00"/>
    <d v="1899-12-30T17:49:00"/>
    <x v="3"/>
    <s v="Travel"/>
    <n v="52872"/>
    <n v="6"/>
    <n v="159"/>
    <n v="23298"/>
    <n v="16886"/>
    <n v="491"/>
    <n v="57"/>
    <n v="118"/>
    <n v="59"/>
    <n v="41"/>
    <n v="370"/>
    <n v="94"/>
    <x v="1"/>
    <n v="725"/>
    <n v="0.31937509456801333"/>
    <x v="14"/>
    <s v="Saturday"/>
    <x v="8"/>
    <s v="6-10"/>
  </r>
  <r>
    <s v="IG-3397"/>
    <s v="Instagram"/>
    <d v="2025-09-06T00:00:00"/>
    <d v="1899-12-30T18:15:00"/>
    <x v="2"/>
    <s v="Food"/>
    <n v="52849"/>
    <n v="11"/>
    <n v="128"/>
    <n v="18621"/>
    <n v="13746"/>
    <n v="368"/>
    <n v="39"/>
    <n v="25"/>
    <n v="56"/>
    <n v="55"/>
    <n v="294"/>
    <n v="11"/>
    <x v="1"/>
    <n v="488"/>
    <n v="0.2600995288463358"/>
    <x v="3"/>
    <s v="Saturday"/>
    <x v="8"/>
    <s v="11+"/>
  </r>
  <r>
    <s v="IG-3398"/>
    <s v="Instagram"/>
    <d v="2025-09-06T00:00:00"/>
    <d v="1899-12-30T18:31:00"/>
    <x v="3"/>
    <s v="Fashion"/>
    <n v="52807"/>
    <n v="7"/>
    <n v="50"/>
    <n v="23435"/>
    <n v="18764"/>
    <n v="591"/>
    <n v="61"/>
    <n v="141"/>
    <n v="86"/>
    <n v="75"/>
    <n v="338"/>
    <n v="113"/>
    <x v="1"/>
    <n v="879"/>
    <n v="0.35533167951218586"/>
    <x v="3"/>
    <s v="Saturday"/>
    <x v="8"/>
    <s v="6-10"/>
  </r>
  <r>
    <s v="IG-3399"/>
    <s v="Instagram"/>
    <d v="2025-09-06T00:00:00"/>
    <d v="1899-12-30T19:34:00"/>
    <x v="3"/>
    <s v="Fitness"/>
    <n v="52994"/>
    <n v="11"/>
    <n v="73"/>
    <n v="32396"/>
    <n v="25222"/>
    <n v="1226"/>
    <n v="71"/>
    <n v="156"/>
    <n v="128"/>
    <n v="161"/>
    <n v="932"/>
    <n v="54"/>
    <x v="1"/>
    <n v="1581"/>
    <n v="0.47594067252896555"/>
    <x v="4"/>
    <s v="Saturday"/>
    <x v="8"/>
    <s v="11+"/>
  </r>
  <r>
    <s v="IG-3400"/>
    <s v="Instagram"/>
    <d v="2025-09-06T00:00:00"/>
    <d v="1899-12-30T20:05:00"/>
    <x v="3"/>
    <s v="Fashion"/>
    <n v="52803"/>
    <n v="7"/>
    <n v="139"/>
    <n v="47333"/>
    <n v="33767"/>
    <n v="934"/>
    <n v="98"/>
    <n v="167"/>
    <n v="112"/>
    <n v="253"/>
    <n v="1215"/>
    <n v="140"/>
    <x v="1"/>
    <n v="1311"/>
    <n v="0.63949018048216955"/>
    <x v="5"/>
    <s v="Saturday"/>
    <x v="8"/>
    <s v="6-10"/>
  </r>
  <r>
    <s v="IG-3401"/>
    <s v="Instagram"/>
    <d v="2025-09-06T00:00:00"/>
    <d v="1899-12-30T21:38:00"/>
    <x v="3"/>
    <s v="Fitness"/>
    <n v="53049"/>
    <n v="2"/>
    <n v="84"/>
    <n v="40744"/>
    <n v="28456"/>
    <n v="1028"/>
    <n v="85"/>
    <n v="234"/>
    <n v="164"/>
    <n v="161"/>
    <n v="943"/>
    <n v="85"/>
    <x v="1"/>
    <n v="1511"/>
    <n v="0.5364097343965013"/>
    <x v="6"/>
    <s v="Saturday"/>
    <x v="8"/>
    <s v="0-2"/>
  </r>
  <r>
    <s v="IG-3402"/>
    <s v="Instagram"/>
    <d v="2025-09-07T00:00:00"/>
    <d v="1899-12-30T08:28:00"/>
    <x v="2"/>
    <s v="Tech"/>
    <n v="53012"/>
    <n v="4"/>
    <n v="161"/>
    <n v="15660"/>
    <n v="10832"/>
    <n v="413"/>
    <n v="36"/>
    <n v="23"/>
    <n v="59"/>
    <n v="68"/>
    <n v="134"/>
    <n v="8"/>
    <x v="1"/>
    <n v="531"/>
    <n v="0.20433109484644987"/>
    <x v="0"/>
    <s v="Sunday"/>
    <x v="8"/>
    <s v="3-5"/>
  </r>
  <r>
    <s v="IG-3403"/>
    <s v="Instagram"/>
    <d v="2025-09-07T00:00:00"/>
    <d v="1899-12-30T09:02:00"/>
    <x v="2"/>
    <s v="Lifestyle"/>
    <n v="52973"/>
    <n v="9"/>
    <n v="128"/>
    <n v="6428"/>
    <n v="5905"/>
    <n v="202"/>
    <n v="16"/>
    <n v="13"/>
    <n v="17"/>
    <n v="41"/>
    <n v="156"/>
    <n v="12"/>
    <x v="1"/>
    <n v="248"/>
    <n v="0.11147188190210107"/>
    <x v="16"/>
    <s v="Sunday"/>
    <x v="8"/>
    <s v="6-10"/>
  </r>
  <r>
    <s v="IG-3404"/>
    <s v="Instagram"/>
    <d v="2025-09-07T00:00:00"/>
    <d v="1899-12-30T10:22:00"/>
    <x v="1"/>
    <s v="Lifestyle"/>
    <n v="52866"/>
    <n v="15"/>
    <n v="20"/>
    <n v="7120"/>
    <n v="5976"/>
    <n v="68"/>
    <n v="7"/>
    <n v="8"/>
    <n v="0"/>
    <n v="40"/>
    <n v="29"/>
    <n v="2"/>
    <x v="0"/>
    <n v="83"/>
    <n v="0.11304051753489956"/>
    <x v="17"/>
    <s v="Sunday"/>
    <x v="8"/>
    <s v="11+"/>
  </r>
  <r>
    <s v="IG-3405"/>
    <s v="Instagram"/>
    <d v="2025-09-07T00:00:00"/>
    <d v="1899-12-30T11:00:00"/>
    <x v="3"/>
    <s v="Fashion"/>
    <n v="53000"/>
    <n v="9"/>
    <n v="134"/>
    <n v="40502"/>
    <n v="31177"/>
    <n v="1457"/>
    <n v="140"/>
    <n v="242"/>
    <n v="175"/>
    <n v="98"/>
    <n v="558"/>
    <n v="83"/>
    <x v="1"/>
    <n v="2014"/>
    <n v="0.58824528301886791"/>
    <x v="11"/>
    <s v="Sunday"/>
    <x v="8"/>
    <s v="6-10"/>
  </r>
  <r>
    <s v="IG-3406"/>
    <s v="Instagram"/>
    <d v="2025-09-07T00:00:00"/>
    <d v="1899-12-30T13:35:00"/>
    <x v="2"/>
    <s v="Lifestyle"/>
    <n v="53065"/>
    <n v="10"/>
    <n v="181"/>
    <n v="15638"/>
    <n v="11782"/>
    <n v="430"/>
    <n v="28"/>
    <n v="32"/>
    <n v="58"/>
    <n v="25"/>
    <n v="98"/>
    <n v="20"/>
    <x v="1"/>
    <n v="548"/>
    <n v="0.22202958635635542"/>
    <x v="15"/>
    <s v="Sunday"/>
    <x v="8"/>
    <s v="6-10"/>
  </r>
  <r>
    <s v="IG-3407"/>
    <s v="Instagram"/>
    <d v="2025-09-07T00:00:00"/>
    <d v="1899-12-30T14:20:00"/>
    <x v="3"/>
    <s v="Fashion"/>
    <n v="52811"/>
    <n v="6"/>
    <n v="86"/>
    <n v="33381"/>
    <n v="27615"/>
    <n v="792"/>
    <n v="68"/>
    <n v="100"/>
    <n v="83"/>
    <n v="109"/>
    <n v="1018"/>
    <n v="89"/>
    <x v="1"/>
    <n v="1043"/>
    <n v="0.52290242563102385"/>
    <x v="2"/>
    <s v="Sunday"/>
    <x v="8"/>
    <s v="6-10"/>
  </r>
  <r>
    <s v="IG-3408"/>
    <s v="Instagram"/>
    <d v="2025-09-07T00:00:00"/>
    <d v="1899-12-30T15:26:00"/>
    <x v="2"/>
    <s v="Food"/>
    <n v="53053"/>
    <n v="8"/>
    <n v="148"/>
    <n v="13368"/>
    <n v="11747"/>
    <n v="559"/>
    <n v="42"/>
    <n v="35"/>
    <n v="73"/>
    <n v="73"/>
    <n v="146"/>
    <n v="25"/>
    <x v="1"/>
    <n v="709"/>
    <n v="0.22142008934461765"/>
    <x v="12"/>
    <s v="Sunday"/>
    <x v="8"/>
    <s v="6-10"/>
  </r>
  <r>
    <s v="IG-3409"/>
    <s v="Instagram"/>
    <d v="2025-09-07T00:00:00"/>
    <d v="1899-12-30T15:27:00"/>
    <x v="0"/>
    <s v="Travel"/>
    <n v="53098"/>
    <n v="7"/>
    <n v="168"/>
    <n v="10540"/>
    <n v="8696"/>
    <n v="421"/>
    <n v="36"/>
    <n v="42"/>
    <n v="199"/>
    <n v="18"/>
    <n v="103"/>
    <n v="20"/>
    <x v="1"/>
    <n v="698"/>
    <n v="0.16377264680402276"/>
    <x v="12"/>
    <s v="Sunday"/>
    <x v="8"/>
    <s v="6-10"/>
  </r>
  <r>
    <s v="IG-3410"/>
    <s v="Instagram"/>
    <d v="2025-09-07T00:00:00"/>
    <d v="1899-12-30T15:29:00"/>
    <x v="1"/>
    <s v="Business"/>
    <n v="52865"/>
    <n v="14"/>
    <n v="20"/>
    <n v="2915"/>
    <n v="2380"/>
    <n v="84"/>
    <n v="16"/>
    <n v="11"/>
    <n v="0"/>
    <n v="32"/>
    <n v="14"/>
    <n v="2"/>
    <x v="1"/>
    <n v="111"/>
    <n v="4.5020334815095056E-2"/>
    <x v="12"/>
    <s v="Sunday"/>
    <x v="8"/>
    <s v="11+"/>
  </r>
  <r>
    <s v="IG-3411"/>
    <s v="Instagram"/>
    <d v="2025-09-07T00:00:00"/>
    <d v="1899-12-30T20:00:00"/>
    <x v="3"/>
    <s v="Fashion"/>
    <n v="52907"/>
    <n v="5"/>
    <n v="111"/>
    <n v="32785"/>
    <n v="29464"/>
    <n v="1251"/>
    <n v="131"/>
    <n v="193"/>
    <n v="141"/>
    <n v="71"/>
    <n v="860"/>
    <n v="127"/>
    <x v="1"/>
    <n v="1716"/>
    <n v="0.55690173323000736"/>
    <x v="5"/>
    <s v="Sunday"/>
    <x v="8"/>
    <s v="3-5"/>
  </r>
  <r>
    <s v="IG-3412"/>
    <s v="Instagram"/>
    <d v="2025-09-07T00:00:00"/>
    <d v="1899-12-30T21:27:00"/>
    <x v="3"/>
    <s v="Fitness"/>
    <n v="52936"/>
    <n v="4"/>
    <n v="199"/>
    <n v="36437"/>
    <n v="28751"/>
    <n v="1921"/>
    <n v="188"/>
    <n v="318"/>
    <n v="189"/>
    <n v="214"/>
    <n v="921"/>
    <n v="94"/>
    <x v="1"/>
    <n v="2616"/>
    <n v="0.54312755024935766"/>
    <x v="6"/>
    <s v="Sunday"/>
    <x v="8"/>
    <s v="3-5"/>
  </r>
  <r>
    <s v="IG-3413"/>
    <s v="Instagram"/>
    <d v="2025-09-07T00:00:00"/>
    <d v="1899-12-30T21:45:00"/>
    <x v="0"/>
    <s v="Lifestyle"/>
    <n v="53108"/>
    <n v="10"/>
    <n v="150"/>
    <n v="22501"/>
    <n v="18658"/>
    <n v="452"/>
    <n v="46"/>
    <n v="55"/>
    <n v="228"/>
    <n v="81"/>
    <n v="387"/>
    <n v="32"/>
    <x v="0"/>
    <n v="781"/>
    <n v="0.35132183475182649"/>
    <x v="6"/>
    <s v="Sunday"/>
    <x v="8"/>
    <s v="6-10"/>
  </r>
  <r>
    <s v="IG-3414"/>
    <s v="Instagram"/>
    <d v="2025-09-07T00:00:00"/>
    <d v="1899-12-30T22:30:00"/>
    <x v="3"/>
    <s v="Education"/>
    <n v="52991"/>
    <n v="11"/>
    <n v="149"/>
    <n v="13132"/>
    <n v="11911"/>
    <n v="559"/>
    <n v="71"/>
    <n v="147"/>
    <n v="92"/>
    <n v="76"/>
    <n v="463"/>
    <n v="64"/>
    <x v="1"/>
    <n v="869"/>
    <n v="0.22477401822951068"/>
    <x v="19"/>
    <s v="Sunday"/>
    <x v="8"/>
    <s v="11+"/>
  </r>
  <r>
    <s v="IG-3415"/>
    <s v="Instagram"/>
    <d v="2025-09-07T00:00:00"/>
    <d v="1899-12-30T22:51:00"/>
    <x v="3"/>
    <s v="Lifestyle"/>
    <n v="53007"/>
    <n v="9"/>
    <n v="62"/>
    <n v="43789"/>
    <n v="32514"/>
    <n v="1233"/>
    <n v="139"/>
    <n v="316"/>
    <n v="161"/>
    <n v="187"/>
    <n v="435"/>
    <n v="113"/>
    <x v="1"/>
    <n v="1849"/>
    <n v="0.61339068424925014"/>
    <x v="19"/>
    <s v="Sunday"/>
    <x v="8"/>
    <s v="6-10"/>
  </r>
  <r>
    <s v="IG-3416"/>
    <s v="Instagram"/>
    <d v="2025-09-07T00:00:00"/>
    <d v="1899-12-30T23:15:00"/>
    <x v="1"/>
    <s v="Fitness"/>
    <n v="52732"/>
    <n v="7"/>
    <n v="28"/>
    <n v="5243"/>
    <n v="4089"/>
    <n v="90"/>
    <n v="12"/>
    <n v="15"/>
    <n v="0"/>
    <n v="48"/>
    <n v="63"/>
    <n v="1"/>
    <x v="1"/>
    <n v="117"/>
    <n v="7.7543047864674197E-2"/>
    <x v="7"/>
    <s v="Sunday"/>
    <x v="8"/>
    <s v="6-10"/>
  </r>
  <r>
    <s v="IG-3417"/>
    <s v="Instagram"/>
    <d v="2025-09-07T00:00:00"/>
    <d v="1899-12-30T23:27:00"/>
    <x v="2"/>
    <s v="Lifestyle"/>
    <n v="52958"/>
    <n v="7"/>
    <n v="170"/>
    <n v="13887"/>
    <n v="11714"/>
    <n v="485"/>
    <n v="46"/>
    <n v="29"/>
    <n v="66"/>
    <n v="72"/>
    <n v="128"/>
    <n v="15"/>
    <x v="1"/>
    <n v="626"/>
    <n v="0.22119415385777408"/>
    <x v="7"/>
    <s v="Sunday"/>
    <x v="8"/>
    <s v="6-10"/>
  </r>
  <r>
    <s v="IG-3418"/>
    <s v="Instagram"/>
    <d v="2025-09-07T00:00:00"/>
    <d v="1899-12-30T23:55:00"/>
    <x v="1"/>
    <s v="Fitness"/>
    <n v="52938"/>
    <n v="10"/>
    <n v="48"/>
    <n v="7850"/>
    <n v="6754"/>
    <n v="103"/>
    <n v="12"/>
    <n v="13"/>
    <n v="0"/>
    <n v="66"/>
    <n v="33"/>
    <n v="5"/>
    <x v="1"/>
    <n v="128"/>
    <n v="0.12758321054818844"/>
    <x v="7"/>
    <s v="Sunday"/>
    <x v="8"/>
    <s v="6-10"/>
  </r>
  <r>
    <s v="IG-3419"/>
    <s v="Instagram"/>
    <d v="2025-09-08T00:00:00"/>
    <d v="1899-12-30T06:42:00"/>
    <x v="3"/>
    <s v="Fashion"/>
    <n v="53032"/>
    <n v="5"/>
    <n v="63"/>
    <n v="29511"/>
    <n v="24539"/>
    <n v="661"/>
    <n v="51"/>
    <n v="130"/>
    <n v="71"/>
    <n v="67"/>
    <n v="670"/>
    <n v="112"/>
    <x v="1"/>
    <n v="913"/>
    <n v="0.4627206215115402"/>
    <x v="9"/>
    <s v="Monday"/>
    <x v="8"/>
    <s v="3-5"/>
  </r>
  <r>
    <s v="IG-3420"/>
    <s v="Instagram"/>
    <d v="2025-09-08T00:00:00"/>
    <d v="1899-12-30T09:57:00"/>
    <x v="2"/>
    <s v="Education"/>
    <n v="52987"/>
    <n v="6"/>
    <n v="116"/>
    <n v="7058"/>
    <n v="5717"/>
    <n v="212"/>
    <n v="18"/>
    <n v="16"/>
    <n v="28"/>
    <n v="13"/>
    <n v="133"/>
    <n v="5"/>
    <x v="1"/>
    <n v="274"/>
    <n v="0.10789438918980127"/>
    <x v="16"/>
    <s v="Monday"/>
    <x v="8"/>
    <s v="6-10"/>
  </r>
  <r>
    <s v="IG-3421"/>
    <s v="Instagram"/>
    <d v="2025-09-08T00:00:00"/>
    <d v="1899-12-30T12:57:00"/>
    <x v="1"/>
    <s v="Fitness"/>
    <n v="53083"/>
    <n v="12"/>
    <n v="34"/>
    <n v="6454"/>
    <n v="5623"/>
    <n v="124"/>
    <n v="12"/>
    <n v="11"/>
    <n v="0"/>
    <n v="44"/>
    <n v="43"/>
    <n v="3"/>
    <x v="1"/>
    <n v="147"/>
    <n v="0.10592845167002618"/>
    <x v="1"/>
    <s v="Monday"/>
    <x v="8"/>
    <s v="11+"/>
  </r>
  <r>
    <s v="IG-3422"/>
    <s v="Instagram"/>
    <d v="2025-09-08T00:00:00"/>
    <d v="1899-12-30T13:36:00"/>
    <x v="3"/>
    <s v="Fitness"/>
    <n v="53113"/>
    <n v="5"/>
    <n v="123"/>
    <n v="32036"/>
    <n v="25451"/>
    <n v="770"/>
    <n v="70"/>
    <n v="135"/>
    <n v="113"/>
    <n v="68"/>
    <n v="778"/>
    <n v="157"/>
    <x v="0"/>
    <n v="1088"/>
    <n v="0.47918588669440626"/>
    <x v="15"/>
    <s v="Monday"/>
    <x v="8"/>
    <s v="3-5"/>
  </r>
  <r>
    <s v="IG-3423"/>
    <s v="Instagram"/>
    <d v="2025-09-08T00:00:00"/>
    <d v="1899-12-30T14:11:00"/>
    <x v="0"/>
    <s v="Fitness"/>
    <n v="53041"/>
    <n v="11"/>
    <n v="246"/>
    <n v="31950"/>
    <n v="27123"/>
    <n v="827"/>
    <n v="118"/>
    <n v="115"/>
    <n v="503"/>
    <n v="199"/>
    <n v="762"/>
    <n v="53"/>
    <x v="0"/>
    <n v="1563"/>
    <n v="0.51135913727116755"/>
    <x v="2"/>
    <s v="Monday"/>
    <x v="8"/>
    <s v="11+"/>
  </r>
  <r>
    <s v="IG-3424"/>
    <s v="Instagram"/>
    <d v="2025-09-08T00:00:00"/>
    <d v="1899-12-30T14:27:00"/>
    <x v="3"/>
    <s v="Food"/>
    <n v="53021"/>
    <n v="4"/>
    <n v="82"/>
    <n v="18148"/>
    <n v="14525"/>
    <n v="658"/>
    <n v="52"/>
    <n v="139"/>
    <n v="118"/>
    <n v="113"/>
    <n v="348"/>
    <n v="70"/>
    <x v="1"/>
    <n v="967"/>
    <n v="0.27394805831651609"/>
    <x v="2"/>
    <s v="Monday"/>
    <x v="8"/>
    <s v="3-5"/>
  </r>
  <r>
    <s v="IG-3425"/>
    <s v="Instagram"/>
    <d v="2025-09-08T00:00:00"/>
    <d v="1899-12-30T14:55:00"/>
    <x v="2"/>
    <s v="Education"/>
    <n v="52965"/>
    <n v="11"/>
    <n v="132"/>
    <n v="10419"/>
    <n v="7466"/>
    <n v="301"/>
    <n v="37"/>
    <n v="22"/>
    <n v="40"/>
    <n v="65"/>
    <n v="155"/>
    <n v="14"/>
    <x v="1"/>
    <n v="400"/>
    <n v="0.14096101198904937"/>
    <x v="2"/>
    <s v="Monday"/>
    <x v="8"/>
    <s v="11+"/>
  </r>
  <r>
    <s v="IG-3426"/>
    <s v="Instagram"/>
    <d v="2025-09-08T00:00:00"/>
    <d v="1899-12-30T15:54:00"/>
    <x v="0"/>
    <s v="Lifestyle"/>
    <n v="52819"/>
    <n v="12"/>
    <n v="221"/>
    <n v="9991"/>
    <n v="7763"/>
    <n v="399"/>
    <n v="35"/>
    <n v="43"/>
    <n v="189"/>
    <n v="57"/>
    <n v="118"/>
    <n v="21"/>
    <x v="1"/>
    <n v="666"/>
    <n v="0.14697362691455726"/>
    <x v="12"/>
    <s v="Monday"/>
    <x v="8"/>
    <s v="11+"/>
  </r>
  <r>
    <s v="IG-3427"/>
    <s v="Instagram"/>
    <d v="2025-09-08T00:00:00"/>
    <d v="1899-12-30T17:43:00"/>
    <x v="1"/>
    <s v="Fitness"/>
    <n v="52805"/>
    <n v="6"/>
    <n v="25"/>
    <n v="3282"/>
    <n v="2927"/>
    <n v="45"/>
    <n v="5"/>
    <n v="6"/>
    <n v="0"/>
    <n v="46"/>
    <n v="28"/>
    <n v="2"/>
    <x v="1"/>
    <n v="56"/>
    <n v="5.5430356973771425E-2"/>
    <x v="14"/>
    <s v="Monday"/>
    <x v="8"/>
    <s v="6-10"/>
  </r>
  <r>
    <s v="IG-3428"/>
    <s v="Instagram"/>
    <d v="2025-09-08T00:00:00"/>
    <d v="1899-12-30T18:57:00"/>
    <x v="2"/>
    <s v="Food"/>
    <n v="52982"/>
    <n v="10"/>
    <n v="272"/>
    <n v="15836"/>
    <n v="13349"/>
    <n v="524"/>
    <n v="61"/>
    <n v="34"/>
    <n v="74"/>
    <n v="90"/>
    <n v="273"/>
    <n v="9"/>
    <x v="1"/>
    <n v="693"/>
    <n v="0.25195349363934921"/>
    <x v="3"/>
    <s v="Monday"/>
    <x v="8"/>
    <s v="6-10"/>
  </r>
  <r>
    <s v="IG-3429"/>
    <s v="Instagram"/>
    <d v="2025-09-08T00:00:00"/>
    <d v="1899-12-30T19:29:00"/>
    <x v="1"/>
    <s v="Lifestyle"/>
    <n v="52742"/>
    <n v="7"/>
    <n v="29"/>
    <n v="11981"/>
    <n v="9972"/>
    <n v="109"/>
    <n v="18"/>
    <n v="19"/>
    <n v="0"/>
    <n v="98"/>
    <n v="91"/>
    <n v="5"/>
    <x v="1"/>
    <n v="146"/>
    <n v="0.18907132835311516"/>
    <x v="4"/>
    <s v="Monday"/>
    <x v="8"/>
    <s v="6-10"/>
  </r>
  <r>
    <s v="IG-3430"/>
    <s v="Instagram"/>
    <d v="2025-09-08T00:00:00"/>
    <d v="1899-12-30T20:51:00"/>
    <x v="3"/>
    <s v="Fitness"/>
    <n v="52895"/>
    <n v="3"/>
    <n v="58"/>
    <n v="51089"/>
    <n v="44691"/>
    <n v="1346"/>
    <n v="142"/>
    <n v="369"/>
    <n v="210"/>
    <n v="264"/>
    <n v="1755"/>
    <n v="143"/>
    <x v="1"/>
    <n v="2067"/>
    <n v="0.8449002741279894"/>
    <x v="5"/>
    <s v="Monday"/>
    <x v="8"/>
    <s v="3-5"/>
  </r>
  <r>
    <s v="IG-3431"/>
    <s v="Instagram"/>
    <d v="2025-09-08T00:00:00"/>
    <d v="1899-12-30T21:35:00"/>
    <x v="2"/>
    <s v="Business"/>
    <n v="52910"/>
    <n v="6"/>
    <n v="132"/>
    <n v="17148"/>
    <n v="15024"/>
    <n v="551"/>
    <n v="58"/>
    <n v="35"/>
    <n v="76"/>
    <n v="84"/>
    <n v="333"/>
    <n v="19"/>
    <x v="0"/>
    <n v="720"/>
    <n v="0.28395388395388393"/>
    <x v="6"/>
    <s v="Monday"/>
    <x v="8"/>
    <s v="6-10"/>
  </r>
  <r>
    <s v="IG-3432"/>
    <s v="Instagram"/>
    <d v="2025-09-08T00:00:00"/>
    <d v="1899-12-30T22:17:00"/>
    <x v="3"/>
    <s v="Lifestyle"/>
    <n v="52863"/>
    <n v="12"/>
    <n v="142"/>
    <n v="14561"/>
    <n v="10269"/>
    <n v="347"/>
    <n v="24"/>
    <n v="52"/>
    <n v="37"/>
    <n v="60"/>
    <n v="278"/>
    <n v="30"/>
    <x v="1"/>
    <n v="460"/>
    <n v="0.19425685261903411"/>
    <x v="19"/>
    <s v="Monday"/>
    <x v="8"/>
    <s v="11+"/>
  </r>
  <r>
    <s v="IG-3433"/>
    <s v="Instagram"/>
    <d v="2025-09-08T00:00:00"/>
    <d v="1899-12-30T23:56:00"/>
    <x v="0"/>
    <s v="Food"/>
    <n v="53021"/>
    <n v="10"/>
    <n v="375"/>
    <n v="11652"/>
    <n v="10059"/>
    <n v="629"/>
    <n v="53"/>
    <n v="72"/>
    <n v="306"/>
    <n v="55"/>
    <n v="111"/>
    <n v="24"/>
    <x v="1"/>
    <n v="1060"/>
    <n v="0.18971728183172706"/>
    <x v="7"/>
    <s v="Monday"/>
    <x v="8"/>
    <s v="6-10"/>
  </r>
  <r>
    <s v="IG-3434"/>
    <s v="Instagram"/>
    <d v="2025-09-09T00:00:00"/>
    <d v="1899-12-30T05:53:00"/>
    <x v="0"/>
    <s v="Tech"/>
    <n v="53017"/>
    <n v="9"/>
    <n v="176"/>
    <n v="9325"/>
    <n v="8561"/>
    <n v="468"/>
    <n v="54"/>
    <n v="38"/>
    <n v="210"/>
    <n v="71"/>
    <n v="187"/>
    <n v="26"/>
    <x v="1"/>
    <n v="770"/>
    <n v="0.16147650753531886"/>
    <x v="18"/>
    <s v="Tuesday"/>
    <x v="8"/>
    <s v="6-10"/>
  </r>
  <r>
    <s v="IG-3435"/>
    <s v="Instagram"/>
    <d v="2025-09-09T00:00:00"/>
    <d v="1899-12-30T07:32:00"/>
    <x v="0"/>
    <s v="Travel"/>
    <n v="52936"/>
    <n v="7"/>
    <n v="313"/>
    <n v="6398"/>
    <n v="5142"/>
    <n v="165"/>
    <n v="16"/>
    <n v="23"/>
    <n v="92"/>
    <n v="44"/>
    <n v="110"/>
    <n v="9"/>
    <x v="1"/>
    <n v="296"/>
    <n v="9.713616442496599E-2"/>
    <x v="10"/>
    <s v="Tuesday"/>
    <x v="8"/>
    <s v="6-10"/>
  </r>
  <r>
    <s v="IG-3436"/>
    <s v="Instagram"/>
    <d v="2025-09-09T00:00:00"/>
    <d v="1899-12-30T08:54:00"/>
    <x v="3"/>
    <s v="Education"/>
    <n v="52995"/>
    <n v="6"/>
    <n v="305"/>
    <n v="16117"/>
    <n v="11882"/>
    <n v="530"/>
    <n v="48"/>
    <n v="107"/>
    <n v="54"/>
    <n v="62"/>
    <n v="462"/>
    <n v="43"/>
    <x v="1"/>
    <n v="739"/>
    <n v="0.22420983111614304"/>
    <x v="0"/>
    <s v="Tuesday"/>
    <x v="8"/>
    <s v="6-10"/>
  </r>
  <r>
    <s v="IG-3437"/>
    <s v="Instagram"/>
    <d v="2025-09-09T00:00:00"/>
    <d v="1899-12-30T11:37:00"/>
    <x v="2"/>
    <s v="Fashion"/>
    <n v="52907"/>
    <n v="11"/>
    <n v="138"/>
    <n v="9647"/>
    <n v="7942"/>
    <n v="297"/>
    <n v="27"/>
    <n v="17"/>
    <n v="54"/>
    <n v="60"/>
    <n v="117"/>
    <n v="16"/>
    <x v="1"/>
    <n v="395"/>
    <n v="0.1501124614890279"/>
    <x v="11"/>
    <s v="Tuesday"/>
    <x v="8"/>
    <s v="11+"/>
  </r>
  <r>
    <s v="IG-3438"/>
    <s v="Instagram"/>
    <d v="2025-09-09T00:00:00"/>
    <d v="1899-12-30T12:41:00"/>
    <x v="2"/>
    <s v="Lifestyle"/>
    <n v="53011"/>
    <n v="6"/>
    <n v="170"/>
    <n v="8157"/>
    <n v="6673"/>
    <n v="309"/>
    <n v="34"/>
    <n v="23"/>
    <n v="38"/>
    <n v="24"/>
    <n v="85"/>
    <n v="13"/>
    <x v="1"/>
    <n v="404"/>
    <n v="0.12587953443624908"/>
    <x v="1"/>
    <s v="Tuesday"/>
    <x v="8"/>
    <s v="6-10"/>
  </r>
  <r>
    <s v="IG-3439"/>
    <s v="Instagram"/>
    <d v="2025-09-09T00:00:00"/>
    <d v="1899-12-30T15:56:00"/>
    <x v="2"/>
    <s v="Business"/>
    <n v="52962"/>
    <n v="8"/>
    <n v="93"/>
    <n v="11285"/>
    <n v="8820"/>
    <n v="531"/>
    <n v="42"/>
    <n v="30"/>
    <n v="52"/>
    <n v="63"/>
    <n v="222"/>
    <n v="12"/>
    <x v="1"/>
    <n v="655"/>
    <n v="0.16653449643140364"/>
    <x v="12"/>
    <s v="Tuesday"/>
    <x v="8"/>
    <s v="6-10"/>
  </r>
  <r>
    <s v="IG-3440"/>
    <s v="Instagram"/>
    <d v="2025-09-09T00:00:00"/>
    <d v="1899-12-30T18:11:00"/>
    <x v="0"/>
    <s v="Food"/>
    <n v="53097"/>
    <n v="11"/>
    <n v="322"/>
    <n v="25083"/>
    <n v="19552"/>
    <n v="647"/>
    <n v="84"/>
    <n v="95"/>
    <n v="321"/>
    <n v="79"/>
    <n v="480"/>
    <n v="20"/>
    <x v="1"/>
    <n v="1147"/>
    <n v="0.36823172683955779"/>
    <x v="3"/>
    <s v="Tuesday"/>
    <x v="8"/>
    <s v="11+"/>
  </r>
  <r>
    <s v="IG-3441"/>
    <s v="Instagram"/>
    <d v="2025-09-09T00:00:00"/>
    <d v="1899-12-30T18:41:00"/>
    <x v="2"/>
    <s v="Fitness"/>
    <n v="53122"/>
    <n v="9"/>
    <n v="147"/>
    <n v="13580"/>
    <n v="10166"/>
    <n v="346"/>
    <n v="32"/>
    <n v="17"/>
    <n v="45"/>
    <n v="57"/>
    <n v="189"/>
    <n v="12"/>
    <x v="1"/>
    <n v="440"/>
    <n v="0.19137080682203231"/>
    <x v="3"/>
    <s v="Tuesday"/>
    <x v="8"/>
    <s v="6-10"/>
  </r>
  <r>
    <s v="IG-3442"/>
    <s v="Instagram"/>
    <d v="2025-09-09T00:00:00"/>
    <d v="1899-12-30T19:35:00"/>
    <x v="1"/>
    <s v="Tech"/>
    <n v="53138"/>
    <n v="7"/>
    <n v="20"/>
    <n v="6558"/>
    <n v="4823"/>
    <n v="66"/>
    <n v="8"/>
    <n v="6"/>
    <n v="0"/>
    <n v="55"/>
    <n v="53"/>
    <n v="3"/>
    <x v="1"/>
    <n v="80"/>
    <n v="9.0763671948511426E-2"/>
    <x v="4"/>
    <s v="Tuesday"/>
    <x v="8"/>
    <s v="6-10"/>
  </r>
  <r>
    <s v="IG-3443"/>
    <s v="Instagram"/>
    <d v="2025-09-09T00:00:00"/>
    <d v="1899-12-30T20:12:00"/>
    <x v="0"/>
    <s v="Food"/>
    <n v="53415"/>
    <n v="5"/>
    <n v="213"/>
    <n v="15439"/>
    <n v="12878"/>
    <n v="473"/>
    <n v="38"/>
    <n v="56"/>
    <n v="244"/>
    <n v="128"/>
    <n v="323"/>
    <n v="18"/>
    <x v="1"/>
    <n v="811"/>
    <n v="0.24109332584480014"/>
    <x v="5"/>
    <s v="Tuesday"/>
    <x v="8"/>
    <s v="3-5"/>
  </r>
  <r>
    <s v="IG-3444"/>
    <s v="Instagram"/>
    <d v="2025-09-10T00:00:00"/>
    <d v="1899-12-30T01:57:00"/>
    <x v="0"/>
    <s v="Travel"/>
    <n v="53010"/>
    <n v="17"/>
    <n v="325"/>
    <n v="12583"/>
    <n v="11267"/>
    <n v="548"/>
    <n v="67"/>
    <n v="77"/>
    <n v="268"/>
    <n v="100"/>
    <n v="198"/>
    <n v="34"/>
    <x v="1"/>
    <n v="960"/>
    <n v="0.2125448028673835"/>
    <x v="22"/>
    <s v="Wednesday"/>
    <x v="8"/>
    <s v="11+"/>
  </r>
  <r>
    <s v="IG-3445"/>
    <s v="Instagram"/>
    <d v="2025-09-10T00:00:00"/>
    <d v="1899-12-30T07:32:00"/>
    <x v="3"/>
    <s v="Fashion"/>
    <n v="53112"/>
    <n v="9"/>
    <n v="108"/>
    <n v="18767"/>
    <n v="15327"/>
    <n v="647"/>
    <n v="68"/>
    <n v="108"/>
    <n v="64"/>
    <n v="122"/>
    <n v="576"/>
    <n v="83"/>
    <x v="1"/>
    <n v="887"/>
    <n v="0.28857885223678265"/>
    <x v="10"/>
    <s v="Wednesday"/>
    <x v="8"/>
    <s v="6-10"/>
  </r>
  <r>
    <s v="IG-3446"/>
    <s v="Instagram"/>
    <d v="2025-09-10T00:00:00"/>
    <d v="1899-12-30T07:45:00"/>
    <x v="2"/>
    <s v="Fashion"/>
    <n v="52985"/>
    <n v="3"/>
    <n v="122"/>
    <n v="4371"/>
    <n v="3814"/>
    <n v="69"/>
    <n v="8"/>
    <n v="4"/>
    <n v="9"/>
    <n v="27"/>
    <n v="31"/>
    <n v="9"/>
    <x v="1"/>
    <n v="90"/>
    <n v="7.1982636595262814E-2"/>
    <x v="10"/>
    <s v="Wednesday"/>
    <x v="8"/>
    <s v="3-5"/>
  </r>
  <r>
    <s v="IG-3447"/>
    <s v="Instagram"/>
    <d v="2025-09-10T00:00:00"/>
    <d v="1899-12-30T08:12:00"/>
    <x v="1"/>
    <s v="Food"/>
    <n v="53007"/>
    <n v="3"/>
    <n v="84"/>
    <n v="7936"/>
    <n v="5484"/>
    <n v="89"/>
    <n v="11"/>
    <n v="12"/>
    <n v="0"/>
    <n v="114"/>
    <n v="46"/>
    <n v="3"/>
    <x v="1"/>
    <n v="112"/>
    <n v="0.10345803384458656"/>
    <x v="0"/>
    <s v="Wednesday"/>
    <x v="8"/>
    <s v="3-5"/>
  </r>
  <r>
    <s v="IG-3448"/>
    <s v="Instagram"/>
    <d v="2025-09-10T00:00:00"/>
    <d v="1899-12-30T08:59:00"/>
    <x v="0"/>
    <s v="Fashion"/>
    <n v="52834"/>
    <n v="10"/>
    <n v="140"/>
    <n v="13915"/>
    <n v="10819"/>
    <n v="484"/>
    <n v="47"/>
    <n v="66"/>
    <n v="278"/>
    <n v="53"/>
    <n v="237"/>
    <n v="17"/>
    <x v="1"/>
    <n v="875"/>
    <n v="0.20477344134458872"/>
    <x v="0"/>
    <s v="Wednesday"/>
    <x v="8"/>
    <s v="6-10"/>
  </r>
  <r>
    <s v="IG-3449"/>
    <s v="Instagram"/>
    <d v="2025-09-10T00:00:00"/>
    <d v="1899-12-30T09:13:00"/>
    <x v="0"/>
    <s v="Food"/>
    <n v="53180"/>
    <n v="4"/>
    <n v="329"/>
    <n v="28142"/>
    <n v="20753"/>
    <n v="748"/>
    <n v="94"/>
    <n v="117"/>
    <n v="543"/>
    <n v="193"/>
    <n v="579"/>
    <n v="20"/>
    <x v="1"/>
    <n v="1502"/>
    <n v="0.3902406919894697"/>
    <x v="16"/>
    <s v="Wednesday"/>
    <x v="8"/>
    <s v="3-5"/>
  </r>
  <r>
    <s v="IG-3450"/>
    <s v="Instagram"/>
    <d v="2025-09-10T00:00:00"/>
    <d v="1899-12-30T10:44:00"/>
    <x v="3"/>
    <s v="Education"/>
    <n v="53061"/>
    <n v="8"/>
    <n v="91"/>
    <n v="15450"/>
    <n v="11519"/>
    <n v="508"/>
    <n v="63"/>
    <n v="120"/>
    <n v="89"/>
    <n v="23"/>
    <n v="232"/>
    <n v="71"/>
    <x v="1"/>
    <n v="780"/>
    <n v="0.21708976461054258"/>
    <x v="17"/>
    <s v="Wednesday"/>
    <x v="8"/>
    <s v="6-10"/>
  </r>
  <r>
    <s v="IG-3451"/>
    <s v="Instagram"/>
    <d v="2025-09-10T00:00:00"/>
    <d v="1899-12-30T11:31:00"/>
    <x v="3"/>
    <s v="Education"/>
    <n v="53102"/>
    <n v="7"/>
    <n v="120"/>
    <n v="17659"/>
    <n v="16069"/>
    <n v="772"/>
    <n v="114"/>
    <n v="258"/>
    <n v="130"/>
    <n v="108"/>
    <n v="659"/>
    <n v="101"/>
    <x v="1"/>
    <n v="1274"/>
    <n v="0.30260630484727508"/>
    <x v="11"/>
    <s v="Wednesday"/>
    <x v="8"/>
    <s v="6-10"/>
  </r>
  <r>
    <s v="IG-3452"/>
    <s v="Instagram"/>
    <d v="2025-09-10T00:00:00"/>
    <d v="1899-12-30T12:00:00"/>
    <x v="0"/>
    <s v="Travel"/>
    <n v="53087"/>
    <n v="7"/>
    <n v="231"/>
    <n v="28385"/>
    <n v="22123"/>
    <n v="1477"/>
    <n v="101"/>
    <n v="159"/>
    <n v="759"/>
    <n v="105"/>
    <n v="322"/>
    <n v="41"/>
    <x v="1"/>
    <n v="2496"/>
    <n v="0.41673102642831578"/>
    <x v="1"/>
    <s v="Wednesday"/>
    <x v="8"/>
    <s v="6-10"/>
  </r>
  <r>
    <s v="IG-3453"/>
    <s v="Instagram"/>
    <d v="2025-09-10T00:00:00"/>
    <d v="1899-12-30T13:23:00"/>
    <x v="3"/>
    <s v="Travel"/>
    <n v="53114"/>
    <n v="10"/>
    <n v="100"/>
    <n v="30942"/>
    <n v="24145"/>
    <n v="1128"/>
    <n v="153"/>
    <n v="221"/>
    <n v="183"/>
    <n v="56"/>
    <n v="774"/>
    <n v="130"/>
    <x v="1"/>
    <n v="1685"/>
    <n v="0.45458824415408366"/>
    <x v="15"/>
    <s v="Wednesday"/>
    <x v="8"/>
    <s v="6-10"/>
  </r>
  <r>
    <s v="IG-3454"/>
    <s v="Instagram"/>
    <d v="2025-09-10T00:00:00"/>
    <d v="1899-12-30T15:45:00"/>
    <x v="2"/>
    <s v="Education"/>
    <n v="53151"/>
    <n v="8"/>
    <n v="74"/>
    <n v="12737"/>
    <n v="9266"/>
    <n v="530"/>
    <n v="38"/>
    <n v="25"/>
    <n v="47"/>
    <n v="63"/>
    <n v="211"/>
    <n v="18"/>
    <x v="1"/>
    <n v="640"/>
    <n v="0.1743335026622265"/>
    <x v="12"/>
    <s v="Wednesday"/>
    <x v="8"/>
    <s v="6-10"/>
  </r>
  <r>
    <s v="IG-3455"/>
    <s v="Instagram"/>
    <d v="2025-09-10T00:00:00"/>
    <d v="1899-12-30T17:09:00"/>
    <x v="3"/>
    <s v="Travel"/>
    <n v="53077"/>
    <n v="6"/>
    <n v="98"/>
    <n v="37517"/>
    <n v="29757"/>
    <n v="1534"/>
    <n v="151"/>
    <n v="350"/>
    <n v="201"/>
    <n v="85"/>
    <n v="882"/>
    <n v="196"/>
    <x v="1"/>
    <n v="2236"/>
    <n v="0.56063831791548124"/>
    <x v="14"/>
    <s v="Wednesday"/>
    <x v="8"/>
    <s v="6-10"/>
  </r>
  <r>
    <s v="IG-3456"/>
    <s v="Instagram"/>
    <d v="2025-09-10T00:00:00"/>
    <d v="1899-12-30T18:13:00"/>
    <x v="0"/>
    <s v="Fitness"/>
    <n v="53068"/>
    <n v="10"/>
    <n v="275"/>
    <n v="15392"/>
    <n v="10876"/>
    <n v="437"/>
    <n v="52"/>
    <n v="59"/>
    <n v="275"/>
    <n v="24"/>
    <n v="145"/>
    <n v="31"/>
    <x v="1"/>
    <n v="823"/>
    <n v="0.20494459938192508"/>
    <x v="3"/>
    <s v="Wednesday"/>
    <x v="8"/>
    <s v="6-10"/>
  </r>
  <r>
    <s v="IG-3457"/>
    <s v="Instagram"/>
    <d v="2025-09-10T00:00:00"/>
    <d v="1899-12-30T18:39:00"/>
    <x v="3"/>
    <s v="Education"/>
    <n v="53221"/>
    <n v="9"/>
    <n v="83"/>
    <n v="37995"/>
    <n v="34245"/>
    <n v="1380"/>
    <n v="102"/>
    <n v="269"/>
    <n v="147"/>
    <n v="323"/>
    <n v="636"/>
    <n v="122"/>
    <x v="1"/>
    <n v="1898"/>
    <n v="0.64344901448676273"/>
    <x v="3"/>
    <s v="Wednesday"/>
    <x v="8"/>
    <s v="6-10"/>
  </r>
  <r>
    <s v="IG-3458"/>
    <s v="Instagram"/>
    <d v="2025-09-10T00:00:00"/>
    <d v="1899-12-30T18:51:00"/>
    <x v="1"/>
    <s v="Food"/>
    <n v="52846"/>
    <n v="16"/>
    <n v="34"/>
    <n v="5072"/>
    <n v="3714"/>
    <n v="53"/>
    <n v="8"/>
    <n v="7"/>
    <n v="0"/>
    <n v="62"/>
    <n v="65"/>
    <n v="2"/>
    <x v="1"/>
    <n v="68"/>
    <n v="7.0279680581311732E-2"/>
    <x v="3"/>
    <s v="Wednesday"/>
    <x v="8"/>
    <s v="11+"/>
  </r>
  <r>
    <s v="IG-3459"/>
    <s v="Instagram"/>
    <d v="2025-09-10T00:00:00"/>
    <d v="1899-12-30T19:44:00"/>
    <x v="3"/>
    <s v="Food"/>
    <n v="53036"/>
    <n v="10"/>
    <n v="54"/>
    <n v="35837"/>
    <n v="31211"/>
    <n v="614"/>
    <n v="76"/>
    <n v="156"/>
    <n v="87"/>
    <n v="63"/>
    <n v="1035"/>
    <n v="81"/>
    <x v="1"/>
    <n v="933"/>
    <n v="0.58848706538954676"/>
    <x v="4"/>
    <s v="Wednesday"/>
    <x v="8"/>
    <s v="6-10"/>
  </r>
  <r>
    <s v="IG-3460"/>
    <s v="Instagram"/>
    <d v="2025-09-10T00:00:00"/>
    <d v="1899-12-30T20:48:00"/>
    <x v="2"/>
    <s v="Travel"/>
    <n v="52926"/>
    <n v="12"/>
    <n v="159"/>
    <n v="7658"/>
    <n v="6873"/>
    <n v="156"/>
    <n v="14"/>
    <n v="8"/>
    <n v="23"/>
    <n v="52"/>
    <n v="179"/>
    <n v="16"/>
    <x v="1"/>
    <n v="201"/>
    <n v="0.12986056002720781"/>
    <x v="5"/>
    <s v="Wednesday"/>
    <x v="8"/>
    <s v="11+"/>
  </r>
  <r>
    <s v="IG-3461"/>
    <s v="Instagram"/>
    <d v="2025-09-10T00:00:00"/>
    <d v="1899-12-30T20:56:00"/>
    <x v="0"/>
    <s v="Education"/>
    <n v="53054"/>
    <n v="4"/>
    <n v="258"/>
    <n v="10713"/>
    <n v="8367"/>
    <n v="420"/>
    <n v="41"/>
    <n v="67"/>
    <n v="194"/>
    <n v="53"/>
    <n v="126"/>
    <n v="18"/>
    <x v="1"/>
    <n v="722"/>
    <n v="0.15770724167829003"/>
    <x v="5"/>
    <s v="Wednesday"/>
    <x v="8"/>
    <s v="3-5"/>
  </r>
  <r>
    <s v="IG-3462"/>
    <s v="Instagram"/>
    <d v="2025-09-10T00:00:00"/>
    <d v="1899-12-30T21:27:00"/>
    <x v="3"/>
    <s v="Lifestyle"/>
    <n v="53149"/>
    <n v="7"/>
    <n v="63"/>
    <n v="50137"/>
    <n v="35057"/>
    <n v="1362"/>
    <n v="215"/>
    <n v="443"/>
    <n v="145"/>
    <n v="237"/>
    <n v="1002"/>
    <n v="127"/>
    <x v="0"/>
    <n v="2165"/>
    <n v="0.65959848727163262"/>
    <x v="6"/>
    <s v="Wednesday"/>
    <x v="8"/>
    <s v="6-10"/>
  </r>
  <r>
    <s v="IG-3463"/>
    <s v="Instagram"/>
    <d v="2025-09-10T00:00:00"/>
    <d v="1899-12-30T22:17:00"/>
    <x v="0"/>
    <s v="Travel"/>
    <n v="52950"/>
    <n v="4"/>
    <n v="236"/>
    <n v="16665"/>
    <n v="13767"/>
    <n v="380"/>
    <n v="41"/>
    <n v="39"/>
    <n v="187"/>
    <n v="63"/>
    <n v="319"/>
    <n v="39"/>
    <x v="0"/>
    <n v="647"/>
    <n v="0.26"/>
    <x v="19"/>
    <s v="Wednesday"/>
    <x v="8"/>
    <s v="3-5"/>
  </r>
  <r>
    <s v="IG-3464"/>
    <s v="Instagram"/>
    <d v="2025-09-11T00:00:00"/>
    <d v="1899-12-30T08:19:00"/>
    <x v="2"/>
    <s v="Travel"/>
    <n v="53094"/>
    <n v="9"/>
    <n v="132"/>
    <n v="10777"/>
    <n v="9826"/>
    <n v="411"/>
    <n v="40"/>
    <n v="24"/>
    <n v="52"/>
    <n v="56"/>
    <n v="263"/>
    <n v="23"/>
    <x v="1"/>
    <n v="527"/>
    <n v="0.18506799261686821"/>
    <x v="0"/>
    <s v="Thursday"/>
    <x v="8"/>
    <s v="6-10"/>
  </r>
  <r>
    <s v="IG-3465"/>
    <s v="Instagram"/>
    <d v="2025-09-11T00:00:00"/>
    <d v="1899-12-30T09:12:00"/>
    <x v="0"/>
    <s v="Fitness"/>
    <n v="53197"/>
    <n v="5"/>
    <n v="295"/>
    <n v="17208"/>
    <n v="15483"/>
    <n v="661"/>
    <n v="80"/>
    <n v="89"/>
    <n v="297"/>
    <n v="32"/>
    <n v="430"/>
    <n v="44"/>
    <x v="1"/>
    <n v="1127"/>
    <n v="0.29105024719439065"/>
    <x v="16"/>
    <s v="Thursday"/>
    <x v="8"/>
    <s v="3-5"/>
  </r>
  <r>
    <s v="IG-3466"/>
    <s v="Instagram"/>
    <d v="2025-09-11T00:00:00"/>
    <d v="1899-12-30T09:32:00"/>
    <x v="3"/>
    <s v="Lifestyle"/>
    <n v="53092"/>
    <n v="11"/>
    <n v="109"/>
    <n v="23087"/>
    <n v="19718"/>
    <n v="616"/>
    <n v="66"/>
    <n v="143"/>
    <n v="110"/>
    <n v="76"/>
    <n v="549"/>
    <n v="104"/>
    <x v="1"/>
    <n v="935"/>
    <n v="0.37139305356739244"/>
    <x v="16"/>
    <s v="Thursday"/>
    <x v="8"/>
    <s v="11+"/>
  </r>
  <r>
    <s v="IG-3467"/>
    <s v="Instagram"/>
    <d v="2025-09-11T00:00:00"/>
    <d v="1899-12-30T13:20:00"/>
    <x v="0"/>
    <s v="Business"/>
    <n v="53318"/>
    <n v="9"/>
    <n v="264"/>
    <n v="13901"/>
    <n v="12774"/>
    <n v="501"/>
    <n v="49"/>
    <n v="55"/>
    <n v="315"/>
    <n v="166"/>
    <n v="298"/>
    <n v="38"/>
    <x v="1"/>
    <n v="920"/>
    <n v="0.23958137964664841"/>
    <x v="15"/>
    <s v="Thursday"/>
    <x v="8"/>
    <s v="6-10"/>
  </r>
  <r>
    <s v="IG-3468"/>
    <s v="Instagram"/>
    <d v="2025-09-11T00:00:00"/>
    <d v="1899-12-30T14:05:00"/>
    <x v="3"/>
    <s v="Fitness"/>
    <n v="53209"/>
    <n v="7"/>
    <n v="114"/>
    <n v="13574"/>
    <n v="11014"/>
    <n v="568"/>
    <n v="79"/>
    <n v="139"/>
    <n v="90"/>
    <n v="20"/>
    <n v="282"/>
    <n v="71"/>
    <x v="1"/>
    <n v="876"/>
    <n v="0.20699505722716083"/>
    <x v="2"/>
    <s v="Thursday"/>
    <x v="8"/>
    <s v="6-10"/>
  </r>
  <r>
    <s v="IG-3469"/>
    <s v="Instagram"/>
    <d v="2025-09-11T00:00:00"/>
    <d v="1899-12-30T17:41:00"/>
    <x v="0"/>
    <s v="Food"/>
    <n v="53013"/>
    <n v="6"/>
    <n v="141"/>
    <n v="33063"/>
    <n v="28065"/>
    <n v="1600"/>
    <n v="169"/>
    <n v="209"/>
    <n v="859"/>
    <n v="64"/>
    <n v="376"/>
    <n v="62"/>
    <x v="1"/>
    <n v="2837"/>
    <n v="0.5293984494369306"/>
    <x v="14"/>
    <s v="Thursday"/>
    <x v="8"/>
    <s v="6-10"/>
  </r>
  <r>
    <s v="IG-3470"/>
    <s v="Instagram"/>
    <d v="2025-09-11T00:00:00"/>
    <d v="1899-12-30T17:52:00"/>
    <x v="3"/>
    <s v="Food"/>
    <n v="53275"/>
    <n v="7"/>
    <n v="60"/>
    <n v="36023"/>
    <n v="31870"/>
    <n v="1068"/>
    <n v="98"/>
    <n v="220"/>
    <n v="115"/>
    <n v="251"/>
    <n v="1261"/>
    <n v="99"/>
    <x v="1"/>
    <n v="1501"/>
    <n v="0.5982167996245894"/>
    <x v="14"/>
    <s v="Thursday"/>
    <x v="8"/>
    <s v="6-10"/>
  </r>
  <r>
    <s v="IG-3471"/>
    <s v="Instagram"/>
    <d v="2025-09-11T00:00:00"/>
    <d v="1899-12-30T19:34:00"/>
    <x v="2"/>
    <s v="Business"/>
    <n v="53203"/>
    <n v="7"/>
    <n v="290"/>
    <n v="20463"/>
    <n v="15834"/>
    <n v="677"/>
    <n v="65"/>
    <n v="63"/>
    <n v="102"/>
    <n v="56"/>
    <n v="161"/>
    <n v="11"/>
    <x v="1"/>
    <n v="907"/>
    <n v="0.29761479615811137"/>
    <x v="4"/>
    <s v="Thursday"/>
    <x v="8"/>
    <s v="6-10"/>
  </r>
  <r>
    <s v="IG-3472"/>
    <s v="Instagram"/>
    <d v="2025-09-11T00:00:00"/>
    <d v="1899-12-30T20:07:00"/>
    <x v="2"/>
    <s v="Lifestyle"/>
    <n v="53368"/>
    <n v="5"/>
    <n v="131"/>
    <n v="16478"/>
    <n v="12004"/>
    <n v="379"/>
    <n v="27"/>
    <n v="20"/>
    <n v="58"/>
    <n v="31"/>
    <n v="155"/>
    <n v="25"/>
    <x v="1"/>
    <n v="484"/>
    <n v="0.22492879628241644"/>
    <x v="5"/>
    <s v="Thursday"/>
    <x v="8"/>
    <s v="3-5"/>
  </r>
  <r>
    <s v="IG-3473"/>
    <s v="Instagram"/>
    <d v="2025-09-11T00:00:00"/>
    <d v="1899-12-30T22:45:00"/>
    <x v="0"/>
    <s v="Food"/>
    <n v="53396"/>
    <n v="9"/>
    <n v="120"/>
    <n v="13241"/>
    <n v="11239"/>
    <n v="309"/>
    <n v="29"/>
    <n v="38"/>
    <n v="176"/>
    <n v="56"/>
    <n v="150"/>
    <n v="31"/>
    <x v="1"/>
    <n v="552"/>
    <n v="0.21048393138062776"/>
    <x v="19"/>
    <s v="Thursday"/>
    <x v="8"/>
    <s v="6-10"/>
  </r>
  <r>
    <s v="IG-3474"/>
    <s v="Instagram"/>
    <d v="2025-09-11T00:00:00"/>
    <d v="1899-12-30T22:54:00"/>
    <x v="0"/>
    <s v="Tech"/>
    <n v="53119"/>
    <n v="7"/>
    <n v="448"/>
    <n v="17408"/>
    <n v="13471"/>
    <n v="480"/>
    <n v="45"/>
    <n v="76"/>
    <n v="316"/>
    <n v="91"/>
    <n v="401"/>
    <n v="42"/>
    <x v="1"/>
    <n v="917"/>
    <n v="0.25360040663416106"/>
    <x v="19"/>
    <s v="Thursday"/>
    <x v="8"/>
    <s v="6-10"/>
  </r>
  <r>
    <s v="IG-3475"/>
    <s v="Instagram"/>
    <d v="2025-09-12T00:00:00"/>
    <d v="1899-12-30T03:30:00"/>
    <x v="0"/>
    <s v="Education"/>
    <n v="53143"/>
    <n v="5"/>
    <n v="154"/>
    <n v="7584"/>
    <n v="5871"/>
    <n v="358"/>
    <n v="33"/>
    <n v="43"/>
    <n v="178"/>
    <n v="40"/>
    <n v="161"/>
    <n v="17"/>
    <x v="1"/>
    <n v="612"/>
    <n v="0.11047550947443689"/>
    <x v="23"/>
    <s v="Friday"/>
    <x v="8"/>
    <s v="3-5"/>
  </r>
  <r>
    <s v="IG-3476"/>
    <s v="Instagram"/>
    <d v="2025-09-12T00:00:00"/>
    <d v="1899-12-30T07:38:00"/>
    <x v="2"/>
    <s v="Business"/>
    <n v="53232"/>
    <n v="6"/>
    <n v="149"/>
    <n v="5508"/>
    <n v="5053"/>
    <n v="206"/>
    <n v="22"/>
    <n v="10"/>
    <n v="21"/>
    <n v="26"/>
    <n v="66"/>
    <n v="7"/>
    <x v="1"/>
    <n v="259"/>
    <n v="9.4924105801021938E-2"/>
    <x v="10"/>
    <s v="Friday"/>
    <x v="8"/>
    <s v="6-10"/>
  </r>
  <r>
    <s v="IG-3477"/>
    <s v="Instagram"/>
    <d v="2025-09-12T00:00:00"/>
    <d v="1899-12-30T08:46:00"/>
    <x v="2"/>
    <s v="Food"/>
    <n v="53340"/>
    <n v="4"/>
    <n v="109"/>
    <n v="17042"/>
    <n v="13284"/>
    <n v="445"/>
    <n v="33"/>
    <n v="33"/>
    <n v="60"/>
    <n v="74"/>
    <n v="280"/>
    <n v="29"/>
    <x v="1"/>
    <n v="571"/>
    <n v="0.24904386951631047"/>
    <x v="0"/>
    <s v="Friday"/>
    <x v="8"/>
    <s v="3-5"/>
  </r>
  <r>
    <s v="IG-3478"/>
    <s v="Instagram"/>
    <d v="2025-09-12T00:00:00"/>
    <d v="1899-12-30T09:25:00"/>
    <x v="2"/>
    <s v="Fitness"/>
    <n v="53323"/>
    <n v="5"/>
    <n v="129"/>
    <n v="21824"/>
    <n v="17478"/>
    <n v="729"/>
    <n v="47"/>
    <n v="34"/>
    <n v="98"/>
    <n v="66"/>
    <n v="446"/>
    <n v="30"/>
    <x v="0"/>
    <n v="908"/>
    <n v="0.32777600660127898"/>
    <x v="16"/>
    <s v="Friday"/>
    <x v="8"/>
    <s v="3-5"/>
  </r>
  <r>
    <s v="IG-3479"/>
    <s v="Instagram"/>
    <d v="2025-09-12T00:00:00"/>
    <d v="1899-12-30T09:49:00"/>
    <x v="2"/>
    <s v="Tech"/>
    <n v="53106"/>
    <n v="8"/>
    <n v="200"/>
    <n v="15438"/>
    <n v="11489"/>
    <n v="298"/>
    <n v="24"/>
    <n v="17"/>
    <n v="40"/>
    <n v="71"/>
    <n v="105"/>
    <n v="23"/>
    <x v="0"/>
    <n v="379"/>
    <n v="0.21634090309946147"/>
    <x v="16"/>
    <s v="Friday"/>
    <x v="8"/>
    <s v="6-10"/>
  </r>
  <r>
    <s v="IG-3480"/>
    <s v="Instagram"/>
    <d v="2025-09-12T00:00:00"/>
    <d v="1899-12-30T10:02:00"/>
    <x v="3"/>
    <s v="Business"/>
    <n v="53119"/>
    <n v="9"/>
    <n v="59"/>
    <n v="12465"/>
    <n v="11024"/>
    <n v="359"/>
    <n v="38"/>
    <n v="77"/>
    <n v="51"/>
    <n v="30"/>
    <n v="158"/>
    <n v="52"/>
    <x v="1"/>
    <n v="525"/>
    <n v="0.20753402737250326"/>
    <x v="17"/>
    <s v="Friday"/>
    <x v="8"/>
    <s v="6-10"/>
  </r>
  <r>
    <s v="IG-3481"/>
    <s v="Instagram"/>
    <d v="2025-09-12T00:00:00"/>
    <d v="1899-12-30T12:51:00"/>
    <x v="1"/>
    <s v="Tech"/>
    <n v="53232"/>
    <n v="8"/>
    <n v="37"/>
    <n v="4629"/>
    <n v="3511"/>
    <n v="53"/>
    <n v="7"/>
    <n v="6"/>
    <n v="0"/>
    <n v="60"/>
    <n v="55"/>
    <n v="2"/>
    <x v="1"/>
    <n v="66"/>
    <n v="6.5956567478208591E-2"/>
    <x v="1"/>
    <s v="Friday"/>
    <x v="8"/>
    <s v="6-10"/>
  </r>
  <r>
    <s v="IG-3482"/>
    <s v="Instagram"/>
    <d v="2025-09-12T00:00:00"/>
    <d v="1899-12-30T18:08:00"/>
    <x v="3"/>
    <s v="Food"/>
    <n v="53153"/>
    <n v="9"/>
    <n v="52"/>
    <n v="74575"/>
    <n v="53343"/>
    <n v="1087"/>
    <n v="125"/>
    <n v="198"/>
    <n v="115"/>
    <n v="129"/>
    <n v="723"/>
    <n v="151"/>
    <x v="0"/>
    <n v="1525"/>
    <n v="1.0035745865708428"/>
    <x v="3"/>
    <s v="Friday"/>
    <x v="8"/>
    <s v="6-10"/>
  </r>
  <r>
    <s v="IG-3483"/>
    <s v="Instagram"/>
    <d v="2025-09-12T00:00:00"/>
    <d v="1899-12-30T18:29:00"/>
    <x v="2"/>
    <s v="Tech"/>
    <n v="53216"/>
    <n v="6"/>
    <n v="266"/>
    <n v="15591"/>
    <n v="12532"/>
    <n v="695"/>
    <n v="95"/>
    <n v="61"/>
    <n v="103"/>
    <n v="93"/>
    <n v="123"/>
    <n v="15"/>
    <x v="1"/>
    <n v="954"/>
    <n v="0.23549308478653036"/>
    <x v="3"/>
    <s v="Friday"/>
    <x v="8"/>
    <s v="6-10"/>
  </r>
  <r>
    <s v="IG-3484"/>
    <s v="Instagram"/>
    <d v="2025-09-12T00:00:00"/>
    <d v="1899-12-30T19:24:00"/>
    <x v="3"/>
    <s v="Food"/>
    <n v="53237"/>
    <n v="10"/>
    <n v="118"/>
    <n v="20283"/>
    <n v="17602"/>
    <n v="649"/>
    <n v="65"/>
    <n v="157"/>
    <n v="87"/>
    <n v="44"/>
    <n v="260"/>
    <n v="41"/>
    <x v="1"/>
    <n v="958"/>
    <n v="0.33063470894302832"/>
    <x v="4"/>
    <s v="Friday"/>
    <x v="8"/>
    <s v="6-10"/>
  </r>
  <r>
    <s v="IG-3485"/>
    <s v="Instagram"/>
    <d v="2025-09-12T00:00:00"/>
    <d v="1899-12-30T20:14:00"/>
    <x v="0"/>
    <s v="Business"/>
    <n v="53023"/>
    <n v="14"/>
    <n v="214"/>
    <n v="13872"/>
    <n v="11330"/>
    <n v="603"/>
    <n v="76"/>
    <n v="91"/>
    <n v="350"/>
    <n v="34"/>
    <n v="99"/>
    <n v="37"/>
    <x v="1"/>
    <n v="1120"/>
    <n v="0.21368085547781152"/>
    <x v="5"/>
    <s v="Friday"/>
    <x v="8"/>
    <s v="11+"/>
  </r>
  <r>
    <s v="IG-3486"/>
    <s v="Instagram"/>
    <d v="2025-09-12T00:00:00"/>
    <d v="1899-12-30T21:06:00"/>
    <x v="3"/>
    <s v="Fashion"/>
    <n v="53204"/>
    <n v="3"/>
    <n v="133"/>
    <n v="18819"/>
    <n v="16672"/>
    <n v="802"/>
    <n v="102"/>
    <n v="198"/>
    <n v="122"/>
    <n v="38"/>
    <n v="598"/>
    <n v="50"/>
    <x v="1"/>
    <n v="1224"/>
    <n v="0.3133598977520487"/>
    <x v="6"/>
    <s v="Friday"/>
    <x v="8"/>
    <s v="3-5"/>
  </r>
  <r>
    <s v="IG-3487"/>
    <s v="Instagram"/>
    <d v="2025-09-12T00:00:00"/>
    <d v="1899-12-30T22:38:00"/>
    <x v="0"/>
    <s v="Business"/>
    <n v="52991"/>
    <n v="7"/>
    <n v="267"/>
    <n v="7214"/>
    <n v="5601"/>
    <n v="169"/>
    <n v="20"/>
    <n v="18"/>
    <n v="105"/>
    <n v="51"/>
    <n v="73"/>
    <n v="11"/>
    <x v="1"/>
    <n v="312"/>
    <n v="0.10569719386310883"/>
    <x v="19"/>
    <s v="Friday"/>
    <x v="8"/>
    <s v="6-10"/>
  </r>
  <r>
    <s v="IG-3488"/>
    <s v="Instagram"/>
    <d v="2025-09-12T00:00:00"/>
    <d v="1899-12-30T23:22:00"/>
    <x v="3"/>
    <s v="Fashion"/>
    <n v="53227"/>
    <n v="5"/>
    <n v="100"/>
    <n v="14032"/>
    <n v="11145"/>
    <n v="265"/>
    <n v="37"/>
    <n v="94"/>
    <n v="66"/>
    <n v="56"/>
    <n v="191"/>
    <n v="46"/>
    <x v="1"/>
    <n v="462"/>
    <n v="0.20938621376369135"/>
    <x v="7"/>
    <s v="Friday"/>
    <x v="8"/>
    <s v="3-5"/>
  </r>
  <r>
    <s v="IG-3489"/>
    <s v="Instagram"/>
    <d v="2025-09-13T00:00:00"/>
    <d v="1899-12-30T08:17:00"/>
    <x v="1"/>
    <s v="Lifestyle"/>
    <n v="53229"/>
    <n v="10"/>
    <n v="31"/>
    <n v="4768"/>
    <n v="4258"/>
    <n v="47"/>
    <n v="7"/>
    <n v="5"/>
    <n v="0"/>
    <n v="27"/>
    <n v="38"/>
    <n v="3"/>
    <x v="1"/>
    <n v="59"/>
    <n v="7.999398823949351E-2"/>
    <x v="0"/>
    <s v="Saturday"/>
    <x v="8"/>
    <s v="6-10"/>
  </r>
  <r>
    <s v="IG-3490"/>
    <s v="Instagram"/>
    <d v="2025-09-13T00:00:00"/>
    <d v="1899-12-30T08:27:00"/>
    <x v="1"/>
    <s v="Lifestyle"/>
    <n v="53231"/>
    <n v="6"/>
    <n v="31"/>
    <n v="6517"/>
    <n v="5297"/>
    <n v="107"/>
    <n v="9"/>
    <n v="10"/>
    <n v="0"/>
    <n v="79"/>
    <n v="37"/>
    <n v="1"/>
    <x v="1"/>
    <n v="126"/>
    <n v="9.9509684206571358E-2"/>
    <x v="0"/>
    <s v="Saturday"/>
    <x v="8"/>
    <s v="6-10"/>
  </r>
  <r>
    <s v="IG-3491"/>
    <s v="Instagram"/>
    <d v="2025-09-13T00:00:00"/>
    <d v="1899-12-30T09:02:00"/>
    <x v="2"/>
    <s v="Business"/>
    <n v="53235"/>
    <n v="8"/>
    <n v="113"/>
    <n v="11021"/>
    <n v="8541"/>
    <n v="309"/>
    <n v="29"/>
    <n v="25"/>
    <n v="38"/>
    <n v="51"/>
    <n v="193"/>
    <n v="12"/>
    <x v="1"/>
    <n v="401"/>
    <n v="0.16043956043956045"/>
    <x v="16"/>
    <s v="Saturday"/>
    <x v="8"/>
    <s v="6-10"/>
  </r>
  <r>
    <s v="IG-3492"/>
    <s v="Instagram"/>
    <d v="2025-09-13T00:00:00"/>
    <d v="1899-12-30T10:23:00"/>
    <x v="2"/>
    <s v="Business"/>
    <n v="53206"/>
    <n v="6"/>
    <n v="98"/>
    <n v="12128"/>
    <n v="8598"/>
    <n v="337"/>
    <n v="38"/>
    <n v="20"/>
    <n v="41"/>
    <n v="74"/>
    <n v="209"/>
    <n v="8"/>
    <x v="1"/>
    <n v="436"/>
    <n v="0.16159831597940083"/>
    <x v="17"/>
    <s v="Saturday"/>
    <x v="8"/>
    <s v="6-10"/>
  </r>
  <r>
    <s v="IG-3493"/>
    <s v="Instagram"/>
    <d v="2025-09-13T00:00:00"/>
    <d v="1899-12-30T10:45:00"/>
    <x v="0"/>
    <s v="Fashion"/>
    <n v="53242"/>
    <n v="7"/>
    <n v="882"/>
    <n v="21646"/>
    <n v="15376"/>
    <n v="701"/>
    <n v="69"/>
    <n v="112"/>
    <n v="436"/>
    <n v="131"/>
    <n v="457"/>
    <n v="41"/>
    <x v="0"/>
    <n v="1318"/>
    <n v="0.28879456068517334"/>
    <x v="17"/>
    <s v="Saturday"/>
    <x v="8"/>
    <s v="6-10"/>
  </r>
  <r>
    <s v="IG-3494"/>
    <s v="Instagram"/>
    <d v="2025-09-13T00:00:00"/>
    <d v="1899-12-30T13:16:00"/>
    <x v="0"/>
    <s v="Fashion"/>
    <n v="53371"/>
    <n v="7"/>
    <n v="366"/>
    <n v="22080"/>
    <n v="17054"/>
    <n v="1052"/>
    <n v="138"/>
    <n v="168"/>
    <n v="723"/>
    <n v="111"/>
    <n v="349"/>
    <n v="51"/>
    <x v="1"/>
    <n v="2081"/>
    <n v="0.31953682711584941"/>
    <x v="15"/>
    <s v="Saturday"/>
    <x v="8"/>
    <s v="6-10"/>
  </r>
  <r>
    <s v="IG-3495"/>
    <s v="Instagram"/>
    <d v="2025-09-13T00:00:00"/>
    <d v="1899-12-30T14:31:00"/>
    <x v="2"/>
    <s v="Fashion"/>
    <n v="53269"/>
    <n v="9"/>
    <n v="308"/>
    <n v="8785"/>
    <n v="6801"/>
    <n v="320"/>
    <n v="32"/>
    <n v="25"/>
    <n v="42"/>
    <n v="28"/>
    <n v="104"/>
    <n v="8"/>
    <x v="1"/>
    <n v="419"/>
    <n v="0.12767275526103361"/>
    <x v="2"/>
    <s v="Saturday"/>
    <x v="8"/>
    <s v="6-10"/>
  </r>
  <r>
    <s v="IG-3496"/>
    <s v="Instagram"/>
    <d v="2025-09-13T00:00:00"/>
    <d v="1899-12-30T15:26:00"/>
    <x v="2"/>
    <s v="Fitness"/>
    <n v="53066"/>
    <n v="9"/>
    <n v="139"/>
    <n v="10215"/>
    <n v="8948"/>
    <n v="504"/>
    <n v="47"/>
    <n v="31"/>
    <n v="65"/>
    <n v="23"/>
    <n v="67"/>
    <n v="16"/>
    <x v="1"/>
    <n v="647"/>
    <n v="0.16862020879659292"/>
    <x v="12"/>
    <s v="Saturday"/>
    <x v="8"/>
    <s v="6-10"/>
  </r>
  <r>
    <s v="IG-3497"/>
    <s v="Instagram"/>
    <d v="2025-09-13T00:00:00"/>
    <d v="1899-12-30T16:06:00"/>
    <x v="2"/>
    <s v="Lifestyle"/>
    <n v="53261"/>
    <n v="8"/>
    <n v="134"/>
    <n v="21509"/>
    <n v="17879"/>
    <n v="546"/>
    <n v="46"/>
    <n v="25"/>
    <n v="67"/>
    <n v="32"/>
    <n v="401"/>
    <n v="37"/>
    <x v="1"/>
    <n v="684"/>
    <n v="0.33568652484932687"/>
    <x v="13"/>
    <s v="Saturday"/>
    <x v="8"/>
    <s v="6-10"/>
  </r>
  <r>
    <s v="IG-3498"/>
    <s v="Instagram"/>
    <d v="2025-09-13T00:00:00"/>
    <d v="1899-12-30T16:15:00"/>
    <x v="2"/>
    <s v="Business"/>
    <n v="53236"/>
    <n v="6"/>
    <n v="243"/>
    <n v="12239"/>
    <n v="10149"/>
    <n v="343"/>
    <n v="34"/>
    <n v="22"/>
    <n v="33"/>
    <n v="107"/>
    <n v="253"/>
    <n v="19"/>
    <x v="1"/>
    <n v="432"/>
    <n v="0.19064167104966565"/>
    <x v="13"/>
    <s v="Saturday"/>
    <x v="8"/>
    <s v="6-10"/>
  </r>
  <r>
    <s v="IG-3499"/>
    <s v="Instagram"/>
    <d v="2025-09-13T00:00:00"/>
    <d v="1899-12-30T16:33:00"/>
    <x v="0"/>
    <s v="Fashion"/>
    <n v="53155"/>
    <n v="11"/>
    <n v="370"/>
    <n v="27352"/>
    <n v="19711"/>
    <n v="1065"/>
    <n v="101"/>
    <n v="111"/>
    <n v="355"/>
    <n v="149"/>
    <n v="488"/>
    <n v="21"/>
    <x v="1"/>
    <n v="1632"/>
    <n v="0.37082118333176561"/>
    <x v="13"/>
    <s v="Saturday"/>
    <x v="8"/>
    <s v="11+"/>
  </r>
  <r>
    <s v="IG-3500"/>
    <s v="Instagram"/>
    <d v="2025-09-13T00:00:00"/>
    <d v="1899-12-30T16:33:00"/>
    <x v="3"/>
    <s v="Fitness"/>
    <n v="53229"/>
    <n v="12"/>
    <n v="186"/>
    <n v="35118"/>
    <n v="25801"/>
    <n v="737"/>
    <n v="78"/>
    <n v="240"/>
    <n v="128"/>
    <n v="121"/>
    <n v="549"/>
    <n v="54"/>
    <x v="1"/>
    <n v="1183"/>
    <n v="0.48471697758740534"/>
    <x v="13"/>
    <s v="Saturday"/>
    <x v="8"/>
    <s v="11+"/>
  </r>
  <r>
    <s v="IG-3501"/>
    <s v="Instagram"/>
    <d v="2025-09-13T00:00:00"/>
    <d v="1899-12-30T17:17:00"/>
    <x v="3"/>
    <s v="Travel"/>
    <n v="53367"/>
    <n v="7"/>
    <n v="81"/>
    <n v="27560"/>
    <n v="23445"/>
    <n v="888"/>
    <n v="56"/>
    <n v="119"/>
    <n v="69"/>
    <n v="108"/>
    <n v="909"/>
    <n v="121"/>
    <x v="1"/>
    <n v="1132"/>
    <n v="0.43931643150261396"/>
    <x v="14"/>
    <s v="Saturday"/>
    <x v="8"/>
    <s v="6-10"/>
  </r>
  <r>
    <s v="IG-3502"/>
    <s v="Instagram"/>
    <d v="2025-09-13T00:00:00"/>
    <d v="1899-12-30T17:49:00"/>
    <x v="0"/>
    <s v="Fashion"/>
    <n v="53336"/>
    <n v="9"/>
    <n v="109"/>
    <n v="14290"/>
    <n v="10933"/>
    <n v="455"/>
    <n v="44"/>
    <n v="52"/>
    <n v="244"/>
    <n v="94"/>
    <n v="157"/>
    <n v="33"/>
    <x v="1"/>
    <n v="795"/>
    <n v="0.20498350082495875"/>
    <x v="14"/>
    <s v="Saturday"/>
    <x v="8"/>
    <s v="6-10"/>
  </r>
  <r>
    <s v="IG-3503"/>
    <s v="Instagram"/>
    <d v="2025-09-13T00:00:00"/>
    <d v="1899-12-30T18:32:00"/>
    <x v="0"/>
    <s v="Food"/>
    <n v="53360"/>
    <n v="12"/>
    <n v="255"/>
    <n v="17334"/>
    <n v="13752"/>
    <n v="514"/>
    <n v="62"/>
    <n v="96"/>
    <n v="293"/>
    <n v="73"/>
    <n v="235"/>
    <n v="43"/>
    <x v="1"/>
    <n v="965"/>
    <n v="0.25772113943028485"/>
    <x v="3"/>
    <s v="Saturday"/>
    <x v="8"/>
    <s v="11+"/>
  </r>
  <r>
    <s v="IG-3504"/>
    <s v="Instagram"/>
    <d v="2025-09-13T00:00:00"/>
    <d v="1899-12-30T18:34:00"/>
    <x v="3"/>
    <s v="Tech"/>
    <n v="53046"/>
    <n v="4"/>
    <n v="119"/>
    <n v="21970"/>
    <n v="15676"/>
    <n v="519"/>
    <n v="44"/>
    <n v="99"/>
    <n v="72"/>
    <n v="92"/>
    <n v="391"/>
    <n v="44"/>
    <x v="1"/>
    <n v="734"/>
    <n v="0.29551709836745466"/>
    <x v="3"/>
    <s v="Saturday"/>
    <x v="8"/>
    <s v="3-5"/>
  </r>
  <r>
    <s v="IG-3505"/>
    <s v="Instagram"/>
    <d v="2025-09-13T00:00:00"/>
    <d v="1899-12-30T18:39:00"/>
    <x v="0"/>
    <s v="Education"/>
    <n v="53243"/>
    <n v="4"/>
    <n v="349"/>
    <n v="16544"/>
    <n v="12290"/>
    <n v="422"/>
    <n v="35"/>
    <n v="38"/>
    <n v="182"/>
    <n v="116"/>
    <n v="207"/>
    <n v="17"/>
    <x v="1"/>
    <n v="677"/>
    <n v="0.23082846571380275"/>
    <x v="3"/>
    <s v="Saturday"/>
    <x v="8"/>
    <s v="3-5"/>
  </r>
  <r>
    <s v="IG-3506"/>
    <s v="Instagram"/>
    <d v="2025-09-13T00:00:00"/>
    <d v="1899-12-30T18:45:00"/>
    <x v="0"/>
    <s v="Food"/>
    <n v="53109"/>
    <n v="12"/>
    <n v="278"/>
    <n v="20799"/>
    <n v="17638"/>
    <n v="1276"/>
    <n v="110"/>
    <n v="138"/>
    <n v="597"/>
    <n v="176"/>
    <n v="457"/>
    <n v="52"/>
    <x v="1"/>
    <n v="2121"/>
    <n v="0.33210943531228226"/>
    <x v="3"/>
    <s v="Saturday"/>
    <x v="8"/>
    <s v="11+"/>
  </r>
  <r>
    <s v="IG-3507"/>
    <s v="Instagram"/>
    <d v="2025-09-13T00:00:00"/>
    <d v="1899-12-30T19:07:00"/>
    <x v="3"/>
    <s v="Travel"/>
    <n v="53069"/>
    <n v="6"/>
    <n v="133"/>
    <n v="50004"/>
    <n v="36544"/>
    <n v="1119"/>
    <n v="98"/>
    <n v="149"/>
    <n v="153"/>
    <n v="88"/>
    <n v="627"/>
    <n v="71"/>
    <x v="1"/>
    <n v="1519"/>
    <n v="0.68861293787333466"/>
    <x v="4"/>
    <s v="Saturday"/>
    <x v="8"/>
    <s v="6-10"/>
  </r>
  <r>
    <s v="IG-3508"/>
    <s v="Instagram"/>
    <d v="2025-09-13T00:00:00"/>
    <d v="1899-12-30T21:02:00"/>
    <x v="2"/>
    <s v="Fitness"/>
    <n v="53365"/>
    <n v="7"/>
    <n v="71"/>
    <n v="27168"/>
    <n v="20690"/>
    <n v="750"/>
    <n v="62"/>
    <n v="63"/>
    <n v="91"/>
    <n v="97"/>
    <n v="237"/>
    <n v="39"/>
    <x v="1"/>
    <n v="966"/>
    <n v="0.38770729879134264"/>
    <x v="6"/>
    <s v="Saturday"/>
    <x v="8"/>
    <s v="6-10"/>
  </r>
  <r>
    <s v="IG-3509"/>
    <s v="Instagram"/>
    <d v="2025-09-13T00:00:00"/>
    <d v="1899-12-30T21:47:00"/>
    <x v="2"/>
    <s v="Fashion"/>
    <n v="53189"/>
    <n v="6"/>
    <n v="72"/>
    <n v="16999"/>
    <n v="14454"/>
    <n v="446"/>
    <n v="36"/>
    <n v="24"/>
    <n v="44"/>
    <n v="97"/>
    <n v="112"/>
    <n v="16"/>
    <x v="1"/>
    <n v="550"/>
    <n v="0.27174791780255314"/>
    <x v="6"/>
    <s v="Saturday"/>
    <x v="8"/>
    <s v="6-10"/>
  </r>
  <r>
    <s v="IG-3510"/>
    <s v="Instagram"/>
    <d v="2025-09-14T00:00:00"/>
    <d v="1899-12-30T10:28:00"/>
    <x v="3"/>
    <s v="Fitness"/>
    <n v="53293"/>
    <n v="6"/>
    <n v="81"/>
    <n v="43816"/>
    <n v="32087"/>
    <n v="1202"/>
    <n v="109"/>
    <n v="244"/>
    <n v="186"/>
    <n v="216"/>
    <n v="1219"/>
    <n v="116"/>
    <x v="1"/>
    <n v="1741"/>
    <n v="0.60208657797459331"/>
    <x v="17"/>
    <s v="Sunday"/>
    <x v="8"/>
    <s v="6-10"/>
  </r>
  <r>
    <s v="IG-3511"/>
    <s v="Instagram"/>
    <d v="2025-09-14T00:00:00"/>
    <d v="1899-12-30T10:35:00"/>
    <x v="3"/>
    <s v="Education"/>
    <n v="53289"/>
    <n v="10"/>
    <n v="92"/>
    <n v="28622"/>
    <n v="21414"/>
    <n v="1370"/>
    <n v="145"/>
    <n v="242"/>
    <n v="143"/>
    <n v="161"/>
    <n v="424"/>
    <n v="77"/>
    <x v="1"/>
    <n v="1900"/>
    <n v="0.40184653493216238"/>
    <x v="17"/>
    <s v="Sunday"/>
    <x v="8"/>
    <s v="6-10"/>
  </r>
  <r>
    <s v="IG-3512"/>
    <s v="Instagram"/>
    <d v="2025-09-14T00:00:00"/>
    <d v="1899-12-30T11:06:00"/>
    <x v="3"/>
    <s v="Fashion"/>
    <n v="53056"/>
    <n v="6"/>
    <n v="119"/>
    <n v="49979"/>
    <n v="35313"/>
    <n v="920"/>
    <n v="76"/>
    <n v="208"/>
    <n v="111"/>
    <n v="107"/>
    <n v="1257"/>
    <n v="215"/>
    <x v="1"/>
    <n v="1315"/>
    <n v="0.66557976477683956"/>
    <x v="11"/>
    <s v="Sunday"/>
    <x v="8"/>
    <s v="6-10"/>
  </r>
  <r>
    <s v="IG-3513"/>
    <s v="Instagram"/>
    <d v="2025-09-14T00:00:00"/>
    <d v="1899-12-30T13:18:00"/>
    <x v="3"/>
    <s v="Food"/>
    <n v="53263"/>
    <n v="11"/>
    <n v="97"/>
    <n v="46262"/>
    <n v="35599"/>
    <n v="941"/>
    <n v="78"/>
    <n v="150"/>
    <n v="125"/>
    <n v="174"/>
    <n v="1442"/>
    <n v="131"/>
    <x v="1"/>
    <n v="1294"/>
    <n v="0.66836265324897204"/>
    <x v="15"/>
    <s v="Sunday"/>
    <x v="8"/>
    <s v="11+"/>
  </r>
  <r>
    <s v="IG-3514"/>
    <s v="Instagram"/>
    <d v="2025-09-14T00:00:00"/>
    <d v="1899-12-30T13:19:00"/>
    <x v="1"/>
    <s v="Fitness"/>
    <n v="53347"/>
    <n v="8"/>
    <n v="28"/>
    <n v="8395"/>
    <n v="6862"/>
    <n v="126"/>
    <n v="19"/>
    <n v="17"/>
    <n v="0"/>
    <n v="60"/>
    <n v="54"/>
    <n v="6"/>
    <x v="1"/>
    <n v="162"/>
    <n v="0.12862953868071306"/>
    <x v="15"/>
    <s v="Sunday"/>
    <x v="8"/>
    <s v="6-10"/>
  </r>
  <r>
    <s v="IG-3515"/>
    <s v="Instagram"/>
    <d v="2025-09-14T00:00:00"/>
    <d v="1899-12-30T13:43:00"/>
    <x v="3"/>
    <s v="Tech"/>
    <n v="53159"/>
    <n v="5"/>
    <n v="77"/>
    <n v="85258"/>
    <n v="68134"/>
    <n v="1612"/>
    <n v="123"/>
    <n v="209"/>
    <n v="146"/>
    <n v="376"/>
    <n v="1242"/>
    <n v="198"/>
    <x v="0"/>
    <n v="2090"/>
    <n v="1.2817020636204595"/>
    <x v="15"/>
    <s v="Sunday"/>
    <x v="8"/>
    <s v="3-5"/>
  </r>
  <r>
    <s v="IG-3516"/>
    <s v="Instagram"/>
    <d v="2025-09-14T00:00:00"/>
    <d v="1899-12-30T13:47:00"/>
    <x v="3"/>
    <s v="Lifestyle"/>
    <n v="53262"/>
    <n v="11"/>
    <n v="54"/>
    <n v="25859"/>
    <n v="20033"/>
    <n v="508"/>
    <n v="50"/>
    <n v="188"/>
    <n v="95"/>
    <n v="108"/>
    <n v="285"/>
    <n v="52"/>
    <x v="1"/>
    <n v="841"/>
    <n v="0.37612181292478691"/>
    <x v="15"/>
    <s v="Sunday"/>
    <x v="8"/>
    <s v="11+"/>
  </r>
  <r>
    <s v="IG-3517"/>
    <s v="Instagram"/>
    <d v="2025-09-14T00:00:00"/>
    <d v="1899-12-30T14:34:00"/>
    <x v="0"/>
    <s v="Fashion"/>
    <n v="53388"/>
    <n v="5"/>
    <n v="268"/>
    <n v="17580"/>
    <n v="13493"/>
    <n v="698"/>
    <n v="64"/>
    <n v="89"/>
    <n v="439"/>
    <n v="84"/>
    <n v="376"/>
    <n v="37"/>
    <x v="1"/>
    <n v="1290"/>
    <n v="0.25273469693564099"/>
    <x v="2"/>
    <s v="Sunday"/>
    <x v="8"/>
    <s v="3-5"/>
  </r>
  <r>
    <s v="IG-3518"/>
    <s v="Instagram"/>
    <d v="2025-09-14T00:00:00"/>
    <d v="1899-12-30T14:52:00"/>
    <x v="0"/>
    <s v="Fitness"/>
    <n v="53179"/>
    <n v="13"/>
    <n v="130"/>
    <n v="13119"/>
    <n v="10084"/>
    <n v="449"/>
    <n v="47"/>
    <n v="68"/>
    <n v="218"/>
    <n v="57"/>
    <n v="283"/>
    <n v="33"/>
    <x v="1"/>
    <n v="782"/>
    <n v="0.1896237236503131"/>
    <x v="2"/>
    <s v="Sunday"/>
    <x v="8"/>
    <s v="11+"/>
  </r>
  <r>
    <s v="IG-3519"/>
    <s v="Instagram"/>
    <d v="2025-09-14T00:00:00"/>
    <d v="1899-12-30T15:29:00"/>
    <x v="3"/>
    <s v="Food"/>
    <n v="53113"/>
    <n v="7"/>
    <n v="172"/>
    <n v="20679"/>
    <n v="15190"/>
    <n v="554"/>
    <n v="57"/>
    <n v="131"/>
    <n v="69"/>
    <n v="71"/>
    <n v="369"/>
    <n v="77"/>
    <x v="1"/>
    <n v="811"/>
    <n v="0.28599401276523639"/>
    <x v="12"/>
    <s v="Sunday"/>
    <x v="8"/>
    <s v="6-10"/>
  </r>
  <r>
    <s v="IG-3520"/>
    <s v="Instagram"/>
    <d v="2025-09-14T00:00:00"/>
    <d v="1899-12-30T16:04:00"/>
    <x v="1"/>
    <s v="Fashion"/>
    <n v="53303"/>
    <n v="4"/>
    <n v="23"/>
    <n v="6366"/>
    <n v="4486"/>
    <n v="44"/>
    <n v="8"/>
    <n v="8"/>
    <n v="0"/>
    <n v="50"/>
    <n v="43"/>
    <n v="3"/>
    <x v="0"/>
    <n v="60"/>
    <n v="8.4160366208280962E-2"/>
    <x v="13"/>
    <s v="Sunday"/>
    <x v="8"/>
    <s v="3-5"/>
  </r>
  <r>
    <s v="IG-3521"/>
    <s v="Instagram"/>
    <d v="2025-09-14T00:00:00"/>
    <d v="1899-12-30T19:30:00"/>
    <x v="0"/>
    <s v="Lifestyle"/>
    <n v="53135"/>
    <n v="14"/>
    <n v="403"/>
    <n v="22184"/>
    <n v="19528"/>
    <n v="983"/>
    <n v="92"/>
    <n v="93"/>
    <n v="543"/>
    <n v="104"/>
    <n v="241"/>
    <n v="63"/>
    <x v="1"/>
    <n v="1711"/>
    <n v="0.36751670273830811"/>
    <x v="4"/>
    <s v="Sunday"/>
    <x v="8"/>
    <s v="11+"/>
  </r>
  <r>
    <s v="IG-3522"/>
    <s v="Instagram"/>
    <d v="2025-09-14T00:00:00"/>
    <d v="1899-12-30T20:06:00"/>
    <x v="2"/>
    <s v="Food"/>
    <n v="53238"/>
    <n v="8"/>
    <n v="335"/>
    <n v="19540"/>
    <n v="13926"/>
    <n v="419"/>
    <n v="37"/>
    <n v="28"/>
    <n v="58"/>
    <n v="94"/>
    <n v="170"/>
    <n v="27"/>
    <x v="1"/>
    <n v="542"/>
    <n v="0.26158007438295955"/>
    <x v="5"/>
    <s v="Sunday"/>
    <x v="8"/>
    <s v="6-10"/>
  </r>
  <r>
    <s v="IG-3523"/>
    <s v="Instagram"/>
    <d v="2025-09-14T00:00:00"/>
    <d v="1899-12-30T20:51:00"/>
    <x v="2"/>
    <s v="Lifestyle"/>
    <n v="53140"/>
    <n v="6"/>
    <n v="115"/>
    <n v="21492"/>
    <n v="19475"/>
    <n v="330"/>
    <n v="20"/>
    <n v="17"/>
    <n v="43"/>
    <n v="133"/>
    <n v="502"/>
    <n v="30"/>
    <x v="1"/>
    <n v="410"/>
    <n v="0.36648475724501317"/>
    <x v="5"/>
    <s v="Sunday"/>
    <x v="8"/>
    <s v="6-10"/>
  </r>
  <r>
    <s v="IG-3524"/>
    <s v="Instagram"/>
    <d v="2025-09-14T00:00:00"/>
    <d v="1899-12-30T21:10:00"/>
    <x v="0"/>
    <s v="Food"/>
    <n v="53324"/>
    <n v="10"/>
    <n v="173"/>
    <n v="27148"/>
    <n v="21078"/>
    <n v="620"/>
    <n v="79"/>
    <n v="95"/>
    <n v="412"/>
    <n v="147"/>
    <n v="466"/>
    <n v="44"/>
    <x v="1"/>
    <n v="1206"/>
    <n v="0.39528167429300126"/>
    <x v="6"/>
    <s v="Sunday"/>
    <x v="8"/>
    <s v="6-10"/>
  </r>
  <r>
    <s v="IG-3525"/>
    <s v="Instagram"/>
    <d v="2025-09-14T00:00:00"/>
    <d v="1899-12-30T21:39:00"/>
    <x v="1"/>
    <s v="Education"/>
    <n v="53289"/>
    <n v="8"/>
    <n v="99"/>
    <n v="6890"/>
    <n v="4769"/>
    <n v="89"/>
    <n v="8"/>
    <n v="9"/>
    <n v="0"/>
    <n v="59"/>
    <n v="50"/>
    <n v="4"/>
    <x v="1"/>
    <n v="106"/>
    <n v="8.9493141173600549E-2"/>
    <x v="6"/>
    <s v="Sunday"/>
    <x v="8"/>
    <s v="6-10"/>
  </r>
  <r>
    <s v="IG-3526"/>
    <s v="Instagram"/>
    <d v="2025-09-14T00:00:00"/>
    <d v="1899-12-30T22:08:00"/>
    <x v="2"/>
    <s v="Tech"/>
    <n v="53196"/>
    <n v="7"/>
    <n v="215"/>
    <n v="8775"/>
    <n v="6190"/>
    <n v="225"/>
    <n v="25"/>
    <n v="18"/>
    <n v="53"/>
    <n v="38"/>
    <n v="62"/>
    <n v="4"/>
    <x v="1"/>
    <n v="321"/>
    <n v="0.11636213249116475"/>
    <x v="19"/>
    <s v="Sunday"/>
    <x v="8"/>
    <s v="6-10"/>
  </r>
  <r>
    <s v="IG-3527"/>
    <s v="Instagram"/>
    <d v="2025-09-15T00:00:00"/>
    <d v="1899-12-30T06:41:00"/>
    <x v="1"/>
    <s v="Fashion"/>
    <n v="53405"/>
    <n v="6"/>
    <n v="63"/>
    <n v="4248"/>
    <n v="3480"/>
    <n v="42"/>
    <n v="6"/>
    <n v="6"/>
    <n v="0"/>
    <n v="72"/>
    <n v="46"/>
    <n v="1"/>
    <x v="1"/>
    <n v="54"/>
    <n v="6.5162437973972476E-2"/>
    <x v="9"/>
    <s v="Monday"/>
    <x v="8"/>
    <s v="6-10"/>
  </r>
  <r>
    <s v="IG-3528"/>
    <s v="Instagram"/>
    <d v="2025-09-15T00:00:00"/>
    <d v="1899-12-30T07:05:00"/>
    <x v="3"/>
    <s v="Fashion"/>
    <n v="53208"/>
    <n v="3"/>
    <n v="110"/>
    <n v="9641"/>
    <n v="7266"/>
    <n v="192"/>
    <n v="28"/>
    <n v="49"/>
    <n v="29"/>
    <n v="58"/>
    <n v="216"/>
    <n v="27"/>
    <x v="1"/>
    <n v="298"/>
    <n v="0.13655841226883175"/>
    <x v="10"/>
    <s v="Monday"/>
    <x v="8"/>
    <s v="3-5"/>
  </r>
  <r>
    <s v="IG-3529"/>
    <s v="Instagram"/>
    <d v="2025-09-15T00:00:00"/>
    <d v="1899-12-30T09:02:00"/>
    <x v="0"/>
    <s v="Food"/>
    <n v="53339"/>
    <n v="7"/>
    <n v="204"/>
    <n v="22435"/>
    <n v="16625"/>
    <n v="628"/>
    <n v="78"/>
    <n v="89"/>
    <n v="394"/>
    <n v="102"/>
    <n v="481"/>
    <n v="48"/>
    <x v="0"/>
    <n v="1189"/>
    <n v="0.31168563340145111"/>
    <x v="16"/>
    <s v="Monday"/>
    <x v="8"/>
    <s v="6-10"/>
  </r>
  <r>
    <s v="IG-3530"/>
    <s v="Instagram"/>
    <d v="2025-09-15T00:00:00"/>
    <d v="1899-12-30T09:30:00"/>
    <x v="3"/>
    <s v="Business"/>
    <n v="53434"/>
    <n v="9"/>
    <n v="58"/>
    <n v="12040"/>
    <n v="9109"/>
    <n v="471"/>
    <n v="45"/>
    <n v="80"/>
    <n v="51"/>
    <n v="96"/>
    <n v="198"/>
    <n v="32"/>
    <x v="1"/>
    <n v="647"/>
    <n v="0.17047198412995471"/>
    <x v="16"/>
    <s v="Monday"/>
    <x v="8"/>
    <s v="6-10"/>
  </r>
  <r>
    <s v="IG-3531"/>
    <s v="Instagram"/>
    <d v="2025-09-15T00:00:00"/>
    <d v="1899-12-30T10:05:00"/>
    <x v="0"/>
    <s v="Tech"/>
    <n v="53314"/>
    <n v="8"/>
    <n v="278"/>
    <n v="14053"/>
    <n v="9834"/>
    <n v="395"/>
    <n v="41"/>
    <n v="41"/>
    <n v="159"/>
    <n v="84"/>
    <n v="136"/>
    <n v="12"/>
    <x v="0"/>
    <n v="636"/>
    <n v="0.18445436470720636"/>
    <x v="17"/>
    <s v="Monday"/>
    <x v="8"/>
    <s v="6-10"/>
  </r>
  <r>
    <s v="IG-3532"/>
    <s v="Instagram"/>
    <d v="2025-09-15T00:00:00"/>
    <d v="1899-12-30T10:13:00"/>
    <x v="3"/>
    <s v="Lifestyle"/>
    <n v="53179"/>
    <n v="4"/>
    <n v="134"/>
    <n v="11562"/>
    <n v="9147"/>
    <n v="259"/>
    <n v="25"/>
    <n v="68"/>
    <n v="32"/>
    <n v="49"/>
    <n v="103"/>
    <n v="51"/>
    <x v="1"/>
    <n v="384"/>
    <n v="0.17200398653603866"/>
    <x v="17"/>
    <s v="Monday"/>
    <x v="8"/>
    <s v="3-5"/>
  </r>
  <r>
    <s v="IG-3533"/>
    <s v="Instagram"/>
    <d v="2025-09-15T00:00:00"/>
    <d v="1899-12-30T14:03:00"/>
    <x v="3"/>
    <s v="Lifestyle"/>
    <n v="53442"/>
    <n v="5"/>
    <n v="68"/>
    <n v="34362"/>
    <n v="28417"/>
    <n v="861"/>
    <n v="96"/>
    <n v="258"/>
    <n v="153"/>
    <n v="226"/>
    <n v="733"/>
    <n v="104"/>
    <x v="0"/>
    <n v="1368"/>
    <n v="0.53173533924628569"/>
    <x v="2"/>
    <s v="Monday"/>
    <x v="8"/>
    <s v="3-5"/>
  </r>
  <r>
    <s v="IG-3534"/>
    <s v="Instagram"/>
    <d v="2025-09-15T00:00:00"/>
    <d v="1899-12-30T15:14:00"/>
    <x v="3"/>
    <s v="Food"/>
    <n v="53176"/>
    <n v="6"/>
    <n v="65"/>
    <n v="47447"/>
    <n v="40537"/>
    <n v="1756"/>
    <n v="148"/>
    <n v="358"/>
    <n v="226"/>
    <n v="175"/>
    <n v="847"/>
    <n v="239"/>
    <x v="1"/>
    <n v="2488"/>
    <n v="0.7623175868812998"/>
    <x v="12"/>
    <s v="Monday"/>
    <x v="8"/>
    <s v="6-10"/>
  </r>
  <r>
    <s v="IG-3535"/>
    <s v="Instagram"/>
    <d v="2025-09-15T00:00:00"/>
    <d v="1899-12-30T18:12:00"/>
    <x v="0"/>
    <s v="Fitness"/>
    <n v="53261"/>
    <n v="11"/>
    <n v="492"/>
    <n v="9848"/>
    <n v="8306"/>
    <n v="261"/>
    <n v="41"/>
    <n v="44"/>
    <n v="210"/>
    <n v="50"/>
    <n v="127"/>
    <n v="19"/>
    <x v="1"/>
    <n v="556"/>
    <n v="0.15594900583916937"/>
    <x v="3"/>
    <s v="Monday"/>
    <x v="8"/>
    <s v="11+"/>
  </r>
  <r>
    <s v="IG-3536"/>
    <s v="Instagram"/>
    <d v="2025-09-15T00:00:00"/>
    <d v="1899-12-30T20:49:00"/>
    <x v="2"/>
    <s v="Travel"/>
    <n v="53262"/>
    <n v="4"/>
    <n v="212"/>
    <n v="12189"/>
    <n v="10366"/>
    <n v="528"/>
    <n v="71"/>
    <n v="39"/>
    <n v="84"/>
    <n v="46"/>
    <n v="85"/>
    <n v="10"/>
    <x v="1"/>
    <n v="722"/>
    <n v="0.19462280800570764"/>
    <x v="5"/>
    <s v="Monday"/>
    <x v="8"/>
    <s v="3-5"/>
  </r>
  <r>
    <s v="IG-3537"/>
    <s v="Instagram"/>
    <d v="2025-09-15T00:00:00"/>
    <d v="1899-12-30T21:43:00"/>
    <x v="1"/>
    <s v="Food"/>
    <n v="53043"/>
    <n v="14"/>
    <n v="30"/>
    <n v="4739"/>
    <n v="3651"/>
    <n v="53"/>
    <n v="6"/>
    <n v="8"/>
    <n v="0"/>
    <n v="68"/>
    <n v="48"/>
    <n v="1"/>
    <x v="1"/>
    <n v="67"/>
    <n v="6.8830948475764944E-2"/>
    <x v="6"/>
    <s v="Monday"/>
    <x v="8"/>
    <s v="11+"/>
  </r>
  <r>
    <s v="IG-3538"/>
    <s v="Instagram"/>
    <d v="2025-09-15T00:00:00"/>
    <d v="1899-12-30T22:28:00"/>
    <x v="0"/>
    <s v="Travel"/>
    <n v="53251"/>
    <n v="9"/>
    <n v="207"/>
    <n v="7035"/>
    <n v="6039"/>
    <n v="198"/>
    <n v="25"/>
    <n v="28"/>
    <n v="126"/>
    <n v="32"/>
    <n v="181"/>
    <n v="7"/>
    <x v="1"/>
    <n v="377"/>
    <n v="0.11340632100805619"/>
    <x v="19"/>
    <s v="Monday"/>
    <x v="8"/>
    <s v="6-10"/>
  </r>
  <r>
    <s v="IG-3539"/>
    <s v="Instagram"/>
    <d v="2025-09-15T00:00:00"/>
    <d v="1899-12-30T22:34:00"/>
    <x v="3"/>
    <s v="Education"/>
    <n v="53386"/>
    <n v="5"/>
    <n v="286"/>
    <n v="27221"/>
    <n v="20284"/>
    <n v="674"/>
    <n v="50"/>
    <n v="169"/>
    <n v="109"/>
    <n v="110"/>
    <n v="658"/>
    <n v="74"/>
    <x v="1"/>
    <n v="1002"/>
    <n v="0.37994979957292174"/>
    <x v="19"/>
    <s v="Monday"/>
    <x v="8"/>
    <s v="3-5"/>
  </r>
  <r>
    <s v="IG-3540"/>
    <s v="Instagram"/>
    <d v="2025-09-15T00:00:00"/>
    <d v="1899-12-30T23:39:00"/>
    <x v="0"/>
    <s v="Lifestyle"/>
    <n v="53236"/>
    <n v="10"/>
    <n v="469"/>
    <n v="15175"/>
    <n v="12324"/>
    <n v="433"/>
    <n v="47"/>
    <n v="49"/>
    <n v="239"/>
    <n v="66"/>
    <n v="160"/>
    <n v="38"/>
    <x v="1"/>
    <n v="768"/>
    <n v="0.23149748290630401"/>
    <x v="7"/>
    <s v="Monday"/>
    <x v="8"/>
    <s v="6-10"/>
  </r>
  <r>
    <s v="IG-3541"/>
    <s v="Instagram"/>
    <d v="2025-09-15T00:00:00"/>
    <d v="1899-12-30T23:55:00"/>
    <x v="1"/>
    <s v="Tech"/>
    <n v="53408"/>
    <n v="3"/>
    <n v="27"/>
    <n v="3290"/>
    <n v="2974"/>
    <n v="37"/>
    <n v="4"/>
    <n v="5"/>
    <n v="0"/>
    <n v="45"/>
    <n v="45"/>
    <n v="1"/>
    <x v="1"/>
    <n v="46"/>
    <n v="5.568454164170162E-2"/>
    <x v="7"/>
    <s v="Monday"/>
    <x v="8"/>
    <s v="3-5"/>
  </r>
  <r>
    <s v="IG-3542"/>
    <s v="Instagram"/>
    <d v="2025-09-16T00:00:00"/>
    <d v="1899-12-30T01:38:00"/>
    <x v="2"/>
    <s v="Lifestyle"/>
    <n v="53401"/>
    <n v="9"/>
    <n v="405"/>
    <n v="6447"/>
    <n v="5486"/>
    <n v="240"/>
    <n v="19"/>
    <n v="12"/>
    <n v="35"/>
    <n v="22"/>
    <n v="73"/>
    <n v="10"/>
    <x v="1"/>
    <n v="306"/>
    <n v="0.10273215857380948"/>
    <x v="22"/>
    <s v="Tuesday"/>
    <x v="8"/>
    <s v="6-10"/>
  </r>
  <r>
    <s v="IG-3543"/>
    <s v="Instagram"/>
    <d v="2025-09-16T00:00:00"/>
    <d v="1899-12-30T03:19:00"/>
    <x v="0"/>
    <s v="Food"/>
    <n v="53427"/>
    <n v="8"/>
    <n v="375"/>
    <n v="8794"/>
    <n v="6490"/>
    <n v="240"/>
    <n v="31"/>
    <n v="30"/>
    <n v="148"/>
    <n v="34"/>
    <n v="125"/>
    <n v="10"/>
    <x v="1"/>
    <n v="449"/>
    <n v="0.12147416100473543"/>
    <x v="23"/>
    <s v="Tuesday"/>
    <x v="8"/>
    <s v="6-10"/>
  </r>
  <r>
    <s v="IG-3544"/>
    <s v="Instagram"/>
    <d v="2025-09-16T00:00:00"/>
    <d v="1899-12-30T05:25:00"/>
    <x v="2"/>
    <s v="Tech"/>
    <n v="53282"/>
    <n v="14"/>
    <n v="138"/>
    <n v="14853"/>
    <n v="10424"/>
    <n v="409"/>
    <n v="38"/>
    <n v="26"/>
    <n v="41"/>
    <n v="67"/>
    <n v="105"/>
    <n v="22"/>
    <x v="1"/>
    <n v="514"/>
    <n v="0.19563830186554559"/>
    <x v="18"/>
    <s v="Tuesday"/>
    <x v="8"/>
    <s v="11+"/>
  </r>
  <r>
    <s v="IG-3545"/>
    <s v="Instagram"/>
    <d v="2025-09-16T00:00:00"/>
    <d v="1899-12-30T07:56:00"/>
    <x v="3"/>
    <s v="Travel"/>
    <n v="53383"/>
    <n v="7"/>
    <n v="237"/>
    <n v="29073"/>
    <n v="25684"/>
    <n v="585"/>
    <n v="74"/>
    <n v="136"/>
    <n v="77"/>
    <n v="146"/>
    <n v="468"/>
    <n v="84"/>
    <x v="1"/>
    <n v="872"/>
    <n v="0.48112695052732141"/>
    <x v="10"/>
    <s v="Tuesday"/>
    <x v="8"/>
    <s v="6-10"/>
  </r>
  <r>
    <s v="IG-3546"/>
    <s v="Instagram"/>
    <d v="2025-09-16T00:00:00"/>
    <d v="1899-12-30T09:23:00"/>
    <x v="2"/>
    <s v="Fashion"/>
    <n v="53149"/>
    <n v="12"/>
    <n v="130"/>
    <n v="11332"/>
    <n v="9341"/>
    <n v="286"/>
    <n v="24"/>
    <n v="18"/>
    <n v="42"/>
    <n v="65"/>
    <n v="236"/>
    <n v="12"/>
    <x v="1"/>
    <n v="370"/>
    <n v="0.17575119005061243"/>
    <x v="16"/>
    <s v="Tuesday"/>
    <x v="8"/>
    <s v="11+"/>
  </r>
  <r>
    <s v="IG-3547"/>
    <s v="Instagram"/>
    <d v="2025-09-16T00:00:00"/>
    <d v="1899-12-30T10:19:00"/>
    <x v="2"/>
    <s v="Travel"/>
    <n v="53205"/>
    <n v="9"/>
    <n v="230"/>
    <n v="8973"/>
    <n v="7630"/>
    <n v="191"/>
    <n v="17"/>
    <n v="12"/>
    <n v="30"/>
    <n v="46"/>
    <n v="150"/>
    <n v="18"/>
    <x v="1"/>
    <n v="250"/>
    <n v="0.14340757447608307"/>
    <x v="17"/>
    <s v="Tuesday"/>
    <x v="8"/>
    <s v="6-10"/>
  </r>
  <r>
    <s v="IG-3548"/>
    <s v="Instagram"/>
    <d v="2025-09-16T00:00:00"/>
    <d v="1899-12-30T10:33:00"/>
    <x v="3"/>
    <s v="Fitness"/>
    <n v="53579"/>
    <n v="6"/>
    <n v="190"/>
    <n v="17808"/>
    <n v="16241"/>
    <n v="804"/>
    <n v="78"/>
    <n v="145"/>
    <n v="90"/>
    <n v="28"/>
    <n v="420"/>
    <n v="70"/>
    <x v="1"/>
    <n v="1117"/>
    <n v="0.30312249202112768"/>
    <x v="17"/>
    <s v="Tuesday"/>
    <x v="8"/>
    <s v="6-10"/>
  </r>
  <r>
    <s v="IG-3549"/>
    <s v="Instagram"/>
    <d v="2025-09-16T00:00:00"/>
    <d v="1899-12-30T11:11:00"/>
    <x v="2"/>
    <s v="Travel"/>
    <n v="53358"/>
    <n v="3"/>
    <n v="267"/>
    <n v="5810"/>
    <n v="5364"/>
    <n v="249"/>
    <n v="19"/>
    <n v="15"/>
    <n v="28"/>
    <n v="34"/>
    <n v="134"/>
    <n v="13"/>
    <x v="1"/>
    <n v="311"/>
    <n v="0.10052850556617564"/>
    <x v="11"/>
    <s v="Tuesday"/>
    <x v="8"/>
    <s v="3-5"/>
  </r>
  <r>
    <s v="IG-3550"/>
    <s v="Instagram"/>
    <d v="2025-09-16T00:00:00"/>
    <d v="1899-12-30T12:21:00"/>
    <x v="1"/>
    <s v="Lifestyle"/>
    <n v="53378"/>
    <n v="12"/>
    <n v="23"/>
    <n v="7897"/>
    <n v="5813"/>
    <n v="75"/>
    <n v="10"/>
    <n v="12"/>
    <n v="0"/>
    <n v="112"/>
    <n v="33"/>
    <n v="3"/>
    <x v="1"/>
    <n v="97"/>
    <n v="0.10890254411930009"/>
    <x v="1"/>
    <s v="Tuesday"/>
    <x v="8"/>
    <s v="11+"/>
  </r>
  <r>
    <s v="IG-3551"/>
    <s v="Instagram"/>
    <d v="2025-09-16T00:00:00"/>
    <d v="1899-12-30T15:07:00"/>
    <x v="0"/>
    <s v="Business"/>
    <n v="53560"/>
    <n v="9"/>
    <n v="147"/>
    <n v="12646"/>
    <n v="9020"/>
    <n v="673"/>
    <n v="81"/>
    <n v="78"/>
    <n v="365"/>
    <n v="33"/>
    <n v="198"/>
    <n v="14"/>
    <x v="1"/>
    <n v="1197"/>
    <n v="0.16840926064227035"/>
    <x v="12"/>
    <s v="Tuesday"/>
    <x v="8"/>
    <s v="6-10"/>
  </r>
  <r>
    <s v="IG-3552"/>
    <s v="Instagram"/>
    <d v="2025-09-16T00:00:00"/>
    <d v="1899-12-30T17:28:00"/>
    <x v="0"/>
    <s v="Food"/>
    <n v="53484"/>
    <n v="11"/>
    <n v="299"/>
    <n v="12139"/>
    <n v="10441"/>
    <n v="355"/>
    <n v="30"/>
    <n v="71"/>
    <n v="325"/>
    <n v="26"/>
    <n v="249"/>
    <n v="12"/>
    <x v="1"/>
    <n v="781"/>
    <n v="0.19521726123700545"/>
    <x v="14"/>
    <s v="Tuesday"/>
    <x v="8"/>
    <s v="11+"/>
  </r>
  <r>
    <s v="IG-3553"/>
    <s v="Instagram"/>
    <d v="2025-09-16T00:00:00"/>
    <d v="1899-12-30T18:38:00"/>
    <x v="3"/>
    <s v="Travel"/>
    <n v="53265"/>
    <n v="3"/>
    <n v="60"/>
    <n v="24246"/>
    <n v="18894"/>
    <n v="439"/>
    <n v="44"/>
    <n v="118"/>
    <n v="58"/>
    <n v="56"/>
    <n v="526"/>
    <n v="66"/>
    <x v="1"/>
    <n v="659"/>
    <n v="0.35471698113207545"/>
    <x v="3"/>
    <s v="Tuesday"/>
    <x v="8"/>
    <s v="3-5"/>
  </r>
  <r>
    <s v="IG-3554"/>
    <s v="Instagram"/>
    <d v="2025-09-16T00:00:00"/>
    <d v="1899-12-30T18:50:00"/>
    <x v="2"/>
    <s v="Fashion"/>
    <n v="53463"/>
    <n v="8"/>
    <n v="259"/>
    <n v="10642"/>
    <n v="8167"/>
    <n v="329"/>
    <n v="26"/>
    <n v="23"/>
    <n v="40"/>
    <n v="16"/>
    <n v="146"/>
    <n v="7"/>
    <x v="1"/>
    <n v="418"/>
    <n v="0.15275985260834596"/>
    <x v="3"/>
    <s v="Tuesday"/>
    <x v="8"/>
    <s v="6-10"/>
  </r>
  <r>
    <s v="IG-3555"/>
    <s v="Instagram"/>
    <d v="2025-09-16T00:00:00"/>
    <d v="1899-12-30T19:25:00"/>
    <x v="2"/>
    <s v="Tech"/>
    <n v="53690"/>
    <n v="9"/>
    <n v="141"/>
    <n v="19755"/>
    <n v="17800"/>
    <n v="737"/>
    <n v="52"/>
    <n v="40"/>
    <n v="78"/>
    <n v="107"/>
    <n v="328"/>
    <n v="19"/>
    <x v="1"/>
    <n v="907"/>
    <n v="0.33153287390575525"/>
    <x v="4"/>
    <s v="Tuesday"/>
    <x v="8"/>
    <s v="6-10"/>
  </r>
  <r>
    <s v="IG-3556"/>
    <s v="Instagram"/>
    <d v="2025-09-16T00:00:00"/>
    <d v="1899-12-30T19:31:00"/>
    <x v="3"/>
    <s v="Travel"/>
    <n v="53368"/>
    <n v="12"/>
    <n v="139"/>
    <n v="31894"/>
    <n v="25123"/>
    <n v="1676"/>
    <n v="159"/>
    <n v="462"/>
    <n v="227"/>
    <n v="143"/>
    <n v="918"/>
    <n v="99"/>
    <x v="1"/>
    <n v="2524"/>
    <n v="0.47075026232948586"/>
    <x v="4"/>
    <s v="Tuesday"/>
    <x v="8"/>
    <s v="11+"/>
  </r>
  <r>
    <s v="IG-3557"/>
    <s v="Instagram"/>
    <d v="2025-09-16T00:00:00"/>
    <d v="1899-12-30T20:07:00"/>
    <x v="2"/>
    <s v="Education"/>
    <n v="53407"/>
    <n v="10"/>
    <n v="239"/>
    <n v="24140"/>
    <n v="20381"/>
    <n v="1055"/>
    <n v="88"/>
    <n v="63"/>
    <n v="139"/>
    <n v="113"/>
    <n v="533"/>
    <n v="19"/>
    <x v="0"/>
    <n v="1345"/>
    <n v="0.38161664201321926"/>
    <x v="5"/>
    <s v="Tuesday"/>
    <x v="8"/>
    <s v="6-10"/>
  </r>
  <r>
    <s v="IG-3558"/>
    <s v="Instagram"/>
    <d v="2025-09-16T00:00:00"/>
    <d v="1899-12-30T20:38:00"/>
    <x v="2"/>
    <s v="Fitness"/>
    <n v="53185"/>
    <n v="7"/>
    <n v="195"/>
    <n v="23910"/>
    <n v="18293"/>
    <n v="1163"/>
    <n v="128"/>
    <n v="115"/>
    <n v="186"/>
    <n v="99"/>
    <n v="392"/>
    <n v="30"/>
    <x v="1"/>
    <n v="1592"/>
    <n v="0.34395036194415718"/>
    <x v="5"/>
    <s v="Tuesday"/>
    <x v="8"/>
    <s v="6-10"/>
  </r>
  <r>
    <s v="IG-3559"/>
    <s v="Instagram"/>
    <d v="2025-09-16T00:00:00"/>
    <d v="1899-12-30T20:56:00"/>
    <x v="3"/>
    <s v="Education"/>
    <n v="53430"/>
    <n v="9"/>
    <n v="200"/>
    <n v="43298"/>
    <n v="32883"/>
    <n v="1525"/>
    <n v="120"/>
    <n v="260"/>
    <n v="146"/>
    <n v="130"/>
    <n v="767"/>
    <n v="129"/>
    <x v="1"/>
    <n v="2051"/>
    <n v="0.61544076361594613"/>
    <x v="5"/>
    <s v="Tuesday"/>
    <x v="8"/>
    <s v="6-10"/>
  </r>
  <r>
    <s v="IG-3560"/>
    <s v="Instagram"/>
    <d v="2025-09-16T00:00:00"/>
    <d v="1899-12-30T21:07:00"/>
    <x v="3"/>
    <s v="Food"/>
    <n v="53407"/>
    <n v="6"/>
    <n v="42"/>
    <n v="38010"/>
    <n v="32716"/>
    <n v="1426"/>
    <n v="141"/>
    <n v="317"/>
    <n v="159"/>
    <n v="83"/>
    <n v="1252"/>
    <n v="81"/>
    <x v="1"/>
    <n v="2043"/>
    <n v="0.61257887542831468"/>
    <x v="6"/>
    <s v="Tuesday"/>
    <x v="8"/>
    <s v="6-10"/>
  </r>
  <r>
    <s v="IG-3561"/>
    <s v="Instagram"/>
    <d v="2025-09-16T00:00:00"/>
    <d v="1899-12-30T22:45:00"/>
    <x v="0"/>
    <s v="Travel"/>
    <n v="53218"/>
    <n v="10"/>
    <n v="154"/>
    <n v="15374"/>
    <n v="12032"/>
    <n v="490"/>
    <n v="65"/>
    <n v="79"/>
    <n v="273"/>
    <n v="103"/>
    <n v="111"/>
    <n v="31"/>
    <x v="1"/>
    <n v="907"/>
    <n v="0.22608891728362585"/>
    <x v="19"/>
    <s v="Tuesday"/>
    <x v="8"/>
    <s v="6-10"/>
  </r>
  <r>
    <s v="IG-3562"/>
    <s v="Instagram"/>
    <d v="2025-09-17T00:00:00"/>
    <d v="1899-12-30T00:02:00"/>
    <x v="0"/>
    <s v="Business"/>
    <n v="53379"/>
    <n v="12"/>
    <n v="126"/>
    <n v="3223"/>
    <n v="2413"/>
    <n v="136"/>
    <n v="13"/>
    <n v="18"/>
    <n v="89"/>
    <n v="17"/>
    <n v="66"/>
    <n v="3"/>
    <x v="1"/>
    <n v="256"/>
    <n v="4.5205043181775602E-2"/>
    <x v="8"/>
    <s v="Wednesday"/>
    <x v="8"/>
    <s v="11+"/>
  </r>
  <r>
    <s v="IG-3563"/>
    <s v="Instagram"/>
    <d v="2025-09-17T00:00:00"/>
    <d v="1899-12-30T08:19:00"/>
    <x v="1"/>
    <s v="Education"/>
    <n v="53439"/>
    <n v="7"/>
    <n v="36"/>
    <n v="6284"/>
    <n v="5393"/>
    <n v="78"/>
    <n v="14"/>
    <n v="10"/>
    <n v="0"/>
    <n v="69"/>
    <n v="97"/>
    <n v="2"/>
    <x v="1"/>
    <n v="102"/>
    <n v="0.1009188046183499"/>
    <x v="0"/>
    <s v="Wednesday"/>
    <x v="8"/>
    <s v="6-10"/>
  </r>
  <r>
    <s v="IG-3564"/>
    <s v="Instagram"/>
    <d v="2025-09-17T00:00:00"/>
    <d v="1899-12-30T09:58:00"/>
    <x v="0"/>
    <s v="Education"/>
    <n v="53470"/>
    <n v="12"/>
    <n v="168"/>
    <n v="5625"/>
    <n v="4934"/>
    <n v="446"/>
    <n v="35"/>
    <n v="48"/>
    <n v="136"/>
    <n v="59"/>
    <n v="62"/>
    <n v="15"/>
    <x v="1"/>
    <n v="665"/>
    <n v="9.2276042640733122E-2"/>
    <x v="16"/>
    <s v="Wednesday"/>
    <x v="8"/>
    <s v="11+"/>
  </r>
  <r>
    <s v="IG-3565"/>
    <s v="Instagram"/>
    <d v="2025-09-17T00:00:00"/>
    <d v="1899-12-30T12:21:00"/>
    <x v="1"/>
    <s v="Business"/>
    <n v="53302"/>
    <n v="10"/>
    <n v="42"/>
    <n v="3647"/>
    <n v="2763"/>
    <n v="45"/>
    <n v="6"/>
    <n v="6"/>
    <n v="0"/>
    <n v="21"/>
    <n v="39"/>
    <n v="2"/>
    <x v="1"/>
    <n v="57"/>
    <n v="5.1836704063637384E-2"/>
    <x v="1"/>
    <s v="Wednesday"/>
    <x v="8"/>
    <s v="6-10"/>
  </r>
  <r>
    <s v="IG-3566"/>
    <s v="Instagram"/>
    <d v="2025-09-17T00:00:00"/>
    <d v="1899-12-30T16:01:00"/>
    <x v="0"/>
    <s v="Education"/>
    <n v="53448"/>
    <n v="5"/>
    <n v="210"/>
    <n v="23272"/>
    <n v="16385"/>
    <n v="913"/>
    <n v="91"/>
    <n v="114"/>
    <n v="424"/>
    <n v="56"/>
    <n v="353"/>
    <n v="38"/>
    <x v="1"/>
    <n v="1542"/>
    <n v="0.30655964675946712"/>
    <x v="13"/>
    <s v="Wednesday"/>
    <x v="8"/>
    <s v="3-5"/>
  </r>
  <r>
    <s v="IG-3567"/>
    <s v="Instagram"/>
    <d v="2025-09-17T00:00:00"/>
    <d v="1899-12-30T19:06:00"/>
    <x v="2"/>
    <s v="Food"/>
    <n v="53458"/>
    <n v="6"/>
    <n v="114"/>
    <n v="13348"/>
    <n v="11800"/>
    <n v="372"/>
    <n v="24"/>
    <n v="20"/>
    <n v="36"/>
    <n v="66"/>
    <n v="236"/>
    <n v="25"/>
    <x v="1"/>
    <n v="452"/>
    <n v="0.22073403419506904"/>
    <x v="4"/>
    <s v="Wednesday"/>
    <x v="8"/>
    <s v="6-10"/>
  </r>
  <r>
    <s v="IG-3568"/>
    <s v="Instagram"/>
    <d v="2025-09-17T00:00:00"/>
    <d v="1899-12-30T19:07:00"/>
    <x v="3"/>
    <s v="Business"/>
    <n v="53286"/>
    <n v="3"/>
    <n v="99"/>
    <n v="18255"/>
    <n v="14246"/>
    <n v="575"/>
    <n v="38"/>
    <n v="84"/>
    <n v="60"/>
    <n v="84"/>
    <n v="398"/>
    <n v="66"/>
    <x v="1"/>
    <n v="757"/>
    <n v="0.26734977292346956"/>
    <x v="4"/>
    <s v="Wednesday"/>
    <x v="8"/>
    <s v="3-5"/>
  </r>
  <r>
    <s v="IG-3569"/>
    <s v="Instagram"/>
    <d v="2025-09-17T00:00:00"/>
    <d v="1899-12-30T19:22:00"/>
    <x v="2"/>
    <s v="Food"/>
    <n v="53334"/>
    <n v="11"/>
    <n v="84"/>
    <n v="19518"/>
    <n v="15067"/>
    <n v="366"/>
    <n v="29"/>
    <n v="24"/>
    <n v="44"/>
    <n v="87"/>
    <n v="193"/>
    <n v="13"/>
    <x v="0"/>
    <n v="463"/>
    <n v="0.28250271871601607"/>
    <x v="4"/>
    <s v="Wednesday"/>
    <x v="8"/>
    <s v="11+"/>
  </r>
  <r>
    <s v="IG-3570"/>
    <s v="Instagram"/>
    <d v="2025-09-17T00:00:00"/>
    <d v="1899-12-30T19:48:00"/>
    <x v="0"/>
    <s v="Business"/>
    <n v="53316"/>
    <n v="7"/>
    <n v="223"/>
    <n v="11850"/>
    <n v="10455"/>
    <n v="449"/>
    <n v="69"/>
    <n v="67"/>
    <n v="270"/>
    <n v="141"/>
    <n v="149"/>
    <n v="9"/>
    <x v="1"/>
    <n v="855"/>
    <n v="0.19609498086878235"/>
    <x v="4"/>
    <s v="Wednesday"/>
    <x v="8"/>
    <s v="6-10"/>
  </r>
  <r>
    <s v="IG-3571"/>
    <s v="Instagram"/>
    <d v="2025-09-17T00:00:00"/>
    <d v="1899-12-30T20:47:00"/>
    <x v="3"/>
    <s v="Business"/>
    <n v="53410"/>
    <n v="13"/>
    <n v="82"/>
    <n v="19084"/>
    <n v="15654"/>
    <n v="735"/>
    <n v="80"/>
    <n v="129"/>
    <n v="139"/>
    <n v="89"/>
    <n v="489"/>
    <n v="82"/>
    <x v="1"/>
    <n v="1083"/>
    <n v="0.2930911814266991"/>
    <x v="5"/>
    <s v="Wednesday"/>
    <x v="8"/>
    <s v="11+"/>
  </r>
  <r>
    <s v="IG-3572"/>
    <s v="Instagram"/>
    <d v="2025-09-18T00:00:00"/>
    <d v="1899-12-30T06:55:00"/>
    <x v="3"/>
    <s v="Tech"/>
    <n v="53436"/>
    <n v="10"/>
    <n v="82"/>
    <n v="25242"/>
    <n v="19032"/>
    <n v="854"/>
    <n v="84"/>
    <n v="137"/>
    <n v="100"/>
    <n v="87"/>
    <n v="699"/>
    <n v="70"/>
    <x v="1"/>
    <n v="1175"/>
    <n v="0.35616438356164382"/>
    <x v="9"/>
    <s v="Thursday"/>
    <x v="8"/>
    <s v="6-10"/>
  </r>
  <r>
    <s v="IG-3573"/>
    <s v="Instagram"/>
    <d v="2025-09-18T00:00:00"/>
    <d v="1899-12-30T08:08:00"/>
    <x v="2"/>
    <s v="Fashion"/>
    <n v="53411"/>
    <n v="10"/>
    <n v="349"/>
    <n v="27105"/>
    <n v="20129"/>
    <n v="547"/>
    <n v="61"/>
    <n v="42"/>
    <n v="91"/>
    <n v="118"/>
    <n v="385"/>
    <n v="21"/>
    <x v="0"/>
    <n v="741"/>
    <n v="0.37686993315983597"/>
    <x v="0"/>
    <s v="Thursday"/>
    <x v="8"/>
    <s v="6-10"/>
  </r>
  <r>
    <s v="IG-3574"/>
    <s v="Instagram"/>
    <d v="2025-09-18T00:00:00"/>
    <d v="1899-12-30T08:32:00"/>
    <x v="0"/>
    <s v="Food"/>
    <n v="53316"/>
    <n v="9"/>
    <n v="278"/>
    <n v="19279"/>
    <n v="13669"/>
    <n v="591"/>
    <n v="66"/>
    <n v="92"/>
    <n v="484"/>
    <n v="71"/>
    <n v="345"/>
    <n v="40"/>
    <x v="1"/>
    <n v="1233"/>
    <n v="0.25637707254857828"/>
    <x v="0"/>
    <s v="Thursday"/>
    <x v="8"/>
    <s v="6-10"/>
  </r>
  <r>
    <s v="IG-3575"/>
    <s v="Instagram"/>
    <d v="2025-09-18T00:00:00"/>
    <d v="1899-12-30T08:34:00"/>
    <x v="3"/>
    <s v="Tech"/>
    <n v="53355"/>
    <n v="4"/>
    <n v="87"/>
    <n v="27070"/>
    <n v="18675"/>
    <n v="569"/>
    <n v="66"/>
    <n v="125"/>
    <n v="68"/>
    <n v="70"/>
    <n v="547"/>
    <n v="113"/>
    <x v="0"/>
    <n v="828"/>
    <n v="0.35001405678942932"/>
    <x v="0"/>
    <s v="Thursday"/>
    <x v="8"/>
    <s v="3-5"/>
  </r>
  <r>
    <s v="IG-3576"/>
    <s v="Instagram"/>
    <d v="2025-09-18T00:00:00"/>
    <d v="1899-12-30T09:05:00"/>
    <x v="1"/>
    <s v="Tech"/>
    <n v="53368"/>
    <n v="8"/>
    <n v="20"/>
    <n v="5418"/>
    <n v="3797"/>
    <n v="62"/>
    <n v="12"/>
    <n v="10"/>
    <n v="0"/>
    <n v="80"/>
    <n v="54"/>
    <n v="2"/>
    <x v="1"/>
    <n v="84"/>
    <n v="7.1147504122320487E-2"/>
    <x v="16"/>
    <s v="Thursday"/>
    <x v="8"/>
    <s v="6-10"/>
  </r>
  <r>
    <s v="IG-3577"/>
    <s v="Instagram"/>
    <d v="2025-09-18T00:00:00"/>
    <d v="1899-12-30T10:08:00"/>
    <x v="3"/>
    <s v="Tech"/>
    <n v="53604"/>
    <n v="15"/>
    <n v="155"/>
    <n v="22881"/>
    <n v="17826"/>
    <n v="504"/>
    <n v="43"/>
    <n v="65"/>
    <n v="52"/>
    <n v="132"/>
    <n v="655"/>
    <n v="62"/>
    <x v="1"/>
    <n v="664"/>
    <n v="0.33254980971569287"/>
    <x v="17"/>
    <s v="Thursday"/>
    <x v="8"/>
    <s v="11+"/>
  </r>
  <r>
    <s v="IG-3578"/>
    <s v="Instagram"/>
    <d v="2025-09-18T00:00:00"/>
    <d v="1899-12-30T16:41:00"/>
    <x v="0"/>
    <s v="Food"/>
    <n v="53476"/>
    <n v="7"/>
    <n v="402"/>
    <n v="10331"/>
    <n v="7802"/>
    <n v="553"/>
    <n v="59"/>
    <n v="60"/>
    <n v="287"/>
    <n v="54"/>
    <n v="178"/>
    <n v="18"/>
    <x v="1"/>
    <n v="959"/>
    <n v="0.1458972249233301"/>
    <x v="13"/>
    <s v="Thursday"/>
    <x v="8"/>
    <s v="6-10"/>
  </r>
  <r>
    <s v="IG-3579"/>
    <s v="Instagram"/>
    <d v="2025-09-18T00:00:00"/>
    <d v="1899-12-30T17:57:00"/>
    <x v="1"/>
    <s v="Lifestyle"/>
    <n v="53360"/>
    <n v="9"/>
    <n v="57"/>
    <n v="7659"/>
    <n v="6262"/>
    <n v="65"/>
    <n v="8"/>
    <n v="10"/>
    <n v="0"/>
    <n v="45"/>
    <n v="104"/>
    <n v="4"/>
    <x v="0"/>
    <n v="83"/>
    <n v="0.11735382308845577"/>
    <x v="14"/>
    <s v="Thursday"/>
    <x v="8"/>
    <s v="6-10"/>
  </r>
  <r>
    <s v="IG-3580"/>
    <s v="Instagram"/>
    <d v="2025-09-18T00:00:00"/>
    <d v="1899-12-30T18:07:00"/>
    <x v="0"/>
    <s v="Lifestyle"/>
    <n v="53710"/>
    <n v="5"/>
    <n v="172"/>
    <n v="15788"/>
    <n v="12541"/>
    <n v="651"/>
    <n v="72"/>
    <n v="62"/>
    <n v="288"/>
    <n v="102"/>
    <n v="344"/>
    <n v="20"/>
    <x v="1"/>
    <n v="1073"/>
    <n v="0.2334946937255632"/>
    <x v="3"/>
    <s v="Thursday"/>
    <x v="8"/>
    <s v="3-5"/>
  </r>
  <r>
    <s v="IG-3581"/>
    <s v="Instagram"/>
    <d v="2025-09-18T00:00:00"/>
    <d v="1899-12-30T18:14:00"/>
    <x v="2"/>
    <s v="Food"/>
    <n v="53447"/>
    <n v="4"/>
    <n v="266"/>
    <n v="17838"/>
    <n v="16348"/>
    <n v="497"/>
    <n v="54"/>
    <n v="42"/>
    <n v="79"/>
    <n v="46"/>
    <n v="307"/>
    <n v="23"/>
    <x v="1"/>
    <n v="672"/>
    <n v="0.30587310793870565"/>
    <x v="3"/>
    <s v="Thursday"/>
    <x v="8"/>
    <s v="3-5"/>
  </r>
  <r>
    <s v="IG-3582"/>
    <s v="Instagram"/>
    <d v="2025-09-18T00:00:00"/>
    <d v="1899-12-30T18:39:00"/>
    <x v="3"/>
    <s v="Business"/>
    <n v="53204"/>
    <n v="7"/>
    <n v="50"/>
    <n v="40248"/>
    <n v="28808"/>
    <n v="1002"/>
    <n v="146"/>
    <n v="245"/>
    <n v="159"/>
    <n v="262"/>
    <n v="754"/>
    <n v="169"/>
    <x v="1"/>
    <n v="1552"/>
    <n v="0.54146304789113597"/>
    <x v="3"/>
    <s v="Thursday"/>
    <x v="8"/>
    <s v="6-10"/>
  </r>
  <r>
    <s v="IG-3583"/>
    <s v="Instagram"/>
    <d v="2025-09-18T00:00:00"/>
    <d v="1899-12-30T18:52:00"/>
    <x v="2"/>
    <s v="Fashion"/>
    <n v="53580"/>
    <n v="5"/>
    <n v="183"/>
    <n v="12687"/>
    <n v="9436"/>
    <n v="413"/>
    <n v="29"/>
    <n v="22"/>
    <n v="49"/>
    <n v="41"/>
    <n v="232"/>
    <n v="20"/>
    <x v="1"/>
    <n v="513"/>
    <n v="0.17611048898842852"/>
    <x v="3"/>
    <s v="Thursday"/>
    <x v="8"/>
    <s v="3-5"/>
  </r>
  <r>
    <s v="IG-3584"/>
    <s v="Instagram"/>
    <d v="2025-09-18T00:00:00"/>
    <d v="1899-12-30T20:00:00"/>
    <x v="2"/>
    <s v="Travel"/>
    <n v="53344"/>
    <n v="6"/>
    <n v="109"/>
    <n v="29432"/>
    <n v="20865"/>
    <n v="568"/>
    <n v="53"/>
    <n v="46"/>
    <n v="85"/>
    <n v="128"/>
    <n v="222"/>
    <n v="42"/>
    <x v="1"/>
    <n v="752"/>
    <n v="0.39114052189562087"/>
    <x v="5"/>
    <s v="Thursday"/>
    <x v="8"/>
    <s v="6-10"/>
  </r>
  <r>
    <s v="IG-3585"/>
    <s v="Instagram"/>
    <d v="2025-09-18T00:00:00"/>
    <d v="1899-12-30T20:12:00"/>
    <x v="2"/>
    <s v="Business"/>
    <n v="53598"/>
    <n v="5"/>
    <n v="95"/>
    <n v="18409"/>
    <n v="14660"/>
    <n v="818"/>
    <n v="77"/>
    <n v="69"/>
    <n v="108"/>
    <n v="78"/>
    <n v="357"/>
    <n v="30"/>
    <x v="1"/>
    <n v="1072"/>
    <n v="0.27351766856972276"/>
    <x v="5"/>
    <s v="Thursday"/>
    <x v="8"/>
    <s v="3-5"/>
  </r>
  <r>
    <s v="IG-3586"/>
    <s v="Instagram"/>
    <d v="2025-09-18T00:00:00"/>
    <d v="1899-12-30T20:14:00"/>
    <x v="3"/>
    <s v="Fitness"/>
    <n v="53166"/>
    <n v="8"/>
    <n v="89"/>
    <n v="42725"/>
    <n v="37083"/>
    <n v="1376"/>
    <n v="114"/>
    <n v="260"/>
    <n v="128"/>
    <n v="75"/>
    <n v="885"/>
    <n v="144"/>
    <x v="1"/>
    <n v="1878"/>
    <n v="0.69749463943121548"/>
    <x v="5"/>
    <s v="Thursday"/>
    <x v="8"/>
    <s v="6-10"/>
  </r>
  <r>
    <s v="IG-3587"/>
    <s v="Instagram"/>
    <d v="2025-09-18T00:00:00"/>
    <d v="1899-12-30T20:33:00"/>
    <x v="2"/>
    <s v="Lifestyle"/>
    <n v="53286"/>
    <n v="6"/>
    <n v="158"/>
    <n v="20547"/>
    <n v="15410"/>
    <n v="537"/>
    <n v="35"/>
    <n v="25"/>
    <n v="68"/>
    <n v="55"/>
    <n v="222"/>
    <n v="36"/>
    <x v="1"/>
    <n v="665"/>
    <n v="0.28919415981683744"/>
    <x v="5"/>
    <s v="Thursday"/>
    <x v="8"/>
    <s v="6-10"/>
  </r>
  <r>
    <s v="IG-3588"/>
    <s v="Instagram"/>
    <d v="2025-09-18T00:00:00"/>
    <d v="1899-12-30T21:41:00"/>
    <x v="0"/>
    <s v="Travel"/>
    <n v="53310"/>
    <n v="8"/>
    <n v="119"/>
    <n v="35533"/>
    <n v="32593"/>
    <n v="1314"/>
    <n v="167"/>
    <n v="122"/>
    <n v="651"/>
    <n v="179"/>
    <n v="344"/>
    <n v="92"/>
    <x v="1"/>
    <n v="2254"/>
    <n v="0.61138623147627091"/>
    <x v="6"/>
    <s v="Thursday"/>
    <x v="8"/>
    <s v="6-10"/>
  </r>
  <r>
    <s v="IG-3589"/>
    <s v="Instagram"/>
    <d v="2025-09-19T00:00:00"/>
    <d v="1899-12-30T08:57:00"/>
    <x v="2"/>
    <s v="Travel"/>
    <n v="53589"/>
    <n v="7"/>
    <n v="311"/>
    <n v="11925"/>
    <n v="10818"/>
    <n v="565"/>
    <n v="55"/>
    <n v="34"/>
    <n v="59"/>
    <n v="83"/>
    <n v="184"/>
    <n v="13"/>
    <x v="1"/>
    <n v="713"/>
    <n v="0.20186978670995914"/>
    <x v="0"/>
    <s v="Friday"/>
    <x v="8"/>
    <s v="6-10"/>
  </r>
  <r>
    <s v="IG-3590"/>
    <s v="Instagram"/>
    <d v="2025-09-19T00:00:00"/>
    <d v="1899-12-30T12:03:00"/>
    <x v="3"/>
    <s v="Travel"/>
    <n v="53602"/>
    <n v="10"/>
    <n v="153"/>
    <n v="21429"/>
    <n v="14838"/>
    <n v="481"/>
    <n v="43"/>
    <n v="92"/>
    <n v="60"/>
    <n v="27"/>
    <n v="497"/>
    <n v="83"/>
    <x v="1"/>
    <n v="676"/>
    <n v="0.27681802917801573"/>
    <x v="1"/>
    <s v="Friday"/>
    <x v="8"/>
    <s v="6-10"/>
  </r>
  <r>
    <s v="IG-3591"/>
    <s v="Instagram"/>
    <d v="2025-09-19T00:00:00"/>
    <d v="1899-12-30T12:24:00"/>
    <x v="3"/>
    <s v="Travel"/>
    <n v="53517"/>
    <n v="3"/>
    <n v="122"/>
    <n v="26581"/>
    <n v="20398"/>
    <n v="944"/>
    <n v="103"/>
    <n v="229"/>
    <n v="128"/>
    <n v="108"/>
    <n v="612"/>
    <n v="45"/>
    <x v="1"/>
    <n v="1404"/>
    <n v="0.38114991498028666"/>
    <x v="1"/>
    <s v="Friday"/>
    <x v="8"/>
    <s v="3-5"/>
  </r>
  <r>
    <s v="IG-3592"/>
    <s v="Instagram"/>
    <d v="2025-09-19T00:00:00"/>
    <d v="1899-12-30T13:32:00"/>
    <x v="2"/>
    <s v="Lifestyle"/>
    <n v="53657"/>
    <n v="8"/>
    <n v="197"/>
    <n v="13631"/>
    <n v="12145"/>
    <n v="241"/>
    <n v="20"/>
    <n v="17"/>
    <n v="46"/>
    <n v="74"/>
    <n v="221"/>
    <n v="13"/>
    <x v="1"/>
    <n v="324"/>
    <n v="0.22634511806474458"/>
    <x v="15"/>
    <s v="Friday"/>
    <x v="8"/>
    <s v="6-10"/>
  </r>
  <r>
    <s v="IG-3593"/>
    <s v="Instagram"/>
    <d v="2025-09-19T00:00:00"/>
    <d v="1899-12-30T14:13:00"/>
    <x v="2"/>
    <s v="Business"/>
    <n v="53345"/>
    <n v="7"/>
    <n v="263"/>
    <n v="7192"/>
    <n v="5585"/>
    <n v="182"/>
    <n v="16"/>
    <n v="11"/>
    <n v="21"/>
    <n v="24"/>
    <n v="50"/>
    <n v="11"/>
    <x v="1"/>
    <n v="230"/>
    <n v="0.10469584778329741"/>
    <x v="2"/>
    <s v="Friday"/>
    <x v="8"/>
    <s v="6-10"/>
  </r>
  <r>
    <s v="IG-3594"/>
    <s v="Instagram"/>
    <d v="2025-09-19T00:00:00"/>
    <d v="1899-12-30T17:03:00"/>
    <x v="0"/>
    <s v="Fashion"/>
    <n v="53544"/>
    <n v="7"/>
    <n v="217"/>
    <n v="16826"/>
    <n v="12448"/>
    <n v="421"/>
    <n v="33"/>
    <n v="46"/>
    <n v="173"/>
    <n v="56"/>
    <n v="246"/>
    <n v="16"/>
    <x v="1"/>
    <n v="673"/>
    <n v="0.23248169729568205"/>
    <x v="14"/>
    <s v="Friday"/>
    <x v="8"/>
    <s v="6-10"/>
  </r>
  <r>
    <s v="IG-3595"/>
    <s v="Instagram"/>
    <d v="2025-09-19T00:00:00"/>
    <d v="1899-12-30T18:03:00"/>
    <x v="2"/>
    <s v="Travel"/>
    <n v="53450"/>
    <n v="8"/>
    <n v="92"/>
    <n v="15417"/>
    <n v="13626"/>
    <n v="462"/>
    <n v="33"/>
    <n v="25"/>
    <n v="46"/>
    <n v="74"/>
    <n v="345"/>
    <n v="24"/>
    <x v="1"/>
    <n v="566"/>
    <n v="0.25492984097287186"/>
    <x v="3"/>
    <s v="Friday"/>
    <x v="8"/>
    <s v="6-10"/>
  </r>
  <r>
    <s v="IG-3596"/>
    <s v="Instagram"/>
    <d v="2025-09-19T00:00:00"/>
    <d v="1899-12-30T19:14:00"/>
    <x v="3"/>
    <s v="Food"/>
    <n v="53262"/>
    <n v="9"/>
    <n v="76"/>
    <n v="39927"/>
    <n v="28769"/>
    <n v="742"/>
    <n v="114"/>
    <n v="220"/>
    <n v="113"/>
    <n v="194"/>
    <n v="869"/>
    <n v="188"/>
    <x v="1"/>
    <n v="1189"/>
    <n v="0.54014118884007356"/>
    <x v="4"/>
    <s v="Friday"/>
    <x v="8"/>
    <s v="6-10"/>
  </r>
  <r>
    <s v="IG-3597"/>
    <s v="Instagram"/>
    <d v="2025-09-19T00:00:00"/>
    <d v="1899-12-30T19:43:00"/>
    <x v="2"/>
    <s v="Travel"/>
    <n v="53331"/>
    <n v="7"/>
    <n v="206"/>
    <n v="19547"/>
    <n v="16704"/>
    <n v="613"/>
    <n v="63"/>
    <n v="39"/>
    <n v="68"/>
    <n v="115"/>
    <n v="297"/>
    <n v="22"/>
    <x v="1"/>
    <n v="783"/>
    <n v="0.31321370309951058"/>
    <x v="4"/>
    <s v="Friday"/>
    <x v="8"/>
    <s v="6-10"/>
  </r>
  <r>
    <s v="IG-3598"/>
    <s v="Instagram"/>
    <d v="2025-09-19T00:00:00"/>
    <d v="1899-12-30T20:03:00"/>
    <x v="1"/>
    <s v="Food"/>
    <n v="53637"/>
    <n v="10"/>
    <n v="67"/>
    <n v="9614"/>
    <n v="6986"/>
    <n v="96"/>
    <n v="16"/>
    <n v="14"/>
    <n v="0"/>
    <n v="90"/>
    <n v="76"/>
    <n v="3"/>
    <x v="1"/>
    <n v="126"/>
    <n v="0.1302459123366333"/>
    <x v="5"/>
    <s v="Friday"/>
    <x v="8"/>
    <s v="6-10"/>
  </r>
  <r>
    <s v="IG-3599"/>
    <s v="Instagram"/>
    <d v="2025-09-19T00:00:00"/>
    <d v="1899-12-30T20:08:00"/>
    <x v="3"/>
    <s v="Education"/>
    <n v="53738"/>
    <n v="8"/>
    <n v="229"/>
    <n v="88584"/>
    <n v="70603"/>
    <n v="2681"/>
    <n v="346"/>
    <n v="692"/>
    <n v="418"/>
    <n v="492"/>
    <n v="1243"/>
    <n v="239"/>
    <x v="0"/>
    <n v="4137"/>
    <n v="1.3138375079087423"/>
    <x v="5"/>
    <s v="Friday"/>
    <x v="8"/>
    <s v="6-10"/>
  </r>
  <r>
    <s v="IG-3600"/>
    <s v="Instagram"/>
    <d v="2025-09-19T00:00:00"/>
    <d v="1899-12-30T20:10:00"/>
    <x v="2"/>
    <s v="Food"/>
    <n v="53401"/>
    <n v="7"/>
    <n v="195"/>
    <n v="31426"/>
    <n v="23242"/>
    <n v="1060"/>
    <n v="85"/>
    <n v="46"/>
    <n v="113"/>
    <n v="103"/>
    <n v="355"/>
    <n v="33"/>
    <x v="1"/>
    <n v="1304"/>
    <n v="0.43523529521919063"/>
    <x v="5"/>
    <s v="Friday"/>
    <x v="8"/>
    <s v="6-10"/>
  </r>
  <r>
    <s v="IG-3601"/>
    <s v="Instagram"/>
    <d v="2025-09-20T00:00:00"/>
    <d v="1899-12-30T08:34:00"/>
    <x v="0"/>
    <s v="Travel"/>
    <n v="53788"/>
    <n v="9"/>
    <n v="186"/>
    <n v="17616"/>
    <n v="14916"/>
    <n v="828"/>
    <n v="102"/>
    <n v="98"/>
    <n v="436"/>
    <n v="123"/>
    <n v="215"/>
    <n v="18"/>
    <x v="1"/>
    <n v="1464"/>
    <n v="0.27731092436974791"/>
    <x v="0"/>
    <s v="Saturday"/>
    <x v="8"/>
    <s v="6-10"/>
  </r>
  <r>
    <s v="IG-3602"/>
    <s v="Instagram"/>
    <d v="2025-09-20T00:00:00"/>
    <d v="1899-12-30T09:45:00"/>
    <x v="0"/>
    <s v="Fashion"/>
    <n v="53501"/>
    <n v="7"/>
    <n v="301"/>
    <n v="10208"/>
    <n v="7410"/>
    <n v="329"/>
    <n v="35"/>
    <n v="54"/>
    <n v="201"/>
    <n v="32"/>
    <n v="147"/>
    <n v="16"/>
    <x v="1"/>
    <n v="619"/>
    <n v="0.13850208407319489"/>
    <x v="16"/>
    <s v="Saturday"/>
    <x v="8"/>
    <s v="6-10"/>
  </r>
  <r>
    <s v="IG-3603"/>
    <s v="Instagram"/>
    <d v="2025-09-20T00:00:00"/>
    <d v="1899-12-30T10:33:00"/>
    <x v="0"/>
    <s v="Food"/>
    <n v="53320"/>
    <n v="5"/>
    <n v="584"/>
    <n v="19910"/>
    <n v="17652"/>
    <n v="704"/>
    <n v="74"/>
    <n v="120"/>
    <n v="493"/>
    <n v="58"/>
    <n v="414"/>
    <n v="33"/>
    <x v="1"/>
    <n v="1391"/>
    <n v="0.33105776444111029"/>
    <x v="17"/>
    <s v="Saturday"/>
    <x v="8"/>
    <s v="3-5"/>
  </r>
  <r>
    <s v="IG-3604"/>
    <s v="Instagram"/>
    <d v="2025-09-20T00:00:00"/>
    <d v="1899-12-30T12:05:00"/>
    <x v="2"/>
    <s v="Food"/>
    <n v="53435"/>
    <n v="13"/>
    <n v="189"/>
    <n v="21155"/>
    <n v="19296"/>
    <n v="763"/>
    <n v="73"/>
    <n v="52"/>
    <n v="92"/>
    <n v="70"/>
    <n v="176"/>
    <n v="25"/>
    <x v="1"/>
    <n v="980"/>
    <n v="0.36111163095349491"/>
    <x v="1"/>
    <s v="Saturday"/>
    <x v="8"/>
    <s v="11+"/>
  </r>
  <r>
    <s v="IG-3605"/>
    <s v="Instagram"/>
    <d v="2025-09-20T00:00:00"/>
    <d v="1899-12-30T15:56:00"/>
    <x v="3"/>
    <s v="Food"/>
    <n v="53428"/>
    <n v="11"/>
    <n v="169"/>
    <n v="47911"/>
    <n v="37674"/>
    <n v="1921"/>
    <n v="143"/>
    <n v="381"/>
    <n v="289"/>
    <n v="273"/>
    <n v="749"/>
    <n v="159"/>
    <x v="1"/>
    <n v="2734"/>
    <n v="0.70513588380624392"/>
    <x v="12"/>
    <s v="Saturday"/>
    <x v="8"/>
    <s v="11+"/>
  </r>
  <r>
    <s v="IG-3606"/>
    <s v="Instagram"/>
    <d v="2025-09-20T00:00:00"/>
    <d v="1899-12-30T17:07:00"/>
    <x v="2"/>
    <s v="Lifestyle"/>
    <n v="53574"/>
    <n v="3"/>
    <n v="185"/>
    <n v="9674"/>
    <n v="7184"/>
    <n v="282"/>
    <n v="26"/>
    <n v="18"/>
    <n v="39"/>
    <n v="44"/>
    <n v="173"/>
    <n v="10"/>
    <x v="1"/>
    <n v="365"/>
    <n v="0.13409489677828798"/>
    <x v="14"/>
    <s v="Saturday"/>
    <x v="8"/>
    <s v="3-5"/>
  </r>
  <r>
    <s v="IG-3607"/>
    <s v="Instagram"/>
    <d v="2025-09-20T00:00:00"/>
    <d v="1899-12-30T18:25:00"/>
    <x v="0"/>
    <s v="Food"/>
    <n v="53135"/>
    <n v="6"/>
    <n v="55"/>
    <n v="38955"/>
    <n v="29311"/>
    <n v="1384"/>
    <n v="95"/>
    <n v="144"/>
    <n v="633"/>
    <n v="77"/>
    <n v="677"/>
    <n v="93"/>
    <x v="1"/>
    <n v="2256"/>
    <n v="0.55163263385715633"/>
    <x v="3"/>
    <s v="Saturday"/>
    <x v="8"/>
    <s v="6-10"/>
  </r>
  <r>
    <s v="IG-3608"/>
    <s v="Instagram"/>
    <d v="2025-09-20T00:00:00"/>
    <d v="1899-12-30T19:59:00"/>
    <x v="0"/>
    <s v="Education"/>
    <n v="53514"/>
    <n v="9"/>
    <n v="291"/>
    <n v="40626"/>
    <n v="33933"/>
    <n v="2217"/>
    <n v="243"/>
    <n v="276"/>
    <n v="1135"/>
    <n v="104"/>
    <n v="866"/>
    <n v="37"/>
    <x v="0"/>
    <n v="3871"/>
    <n v="0.63409575064469115"/>
    <x v="4"/>
    <s v="Saturday"/>
    <x v="8"/>
    <s v="6-10"/>
  </r>
  <r>
    <s v="IG-3609"/>
    <s v="Instagram"/>
    <d v="2025-09-20T00:00:00"/>
    <d v="1899-12-30T20:13:00"/>
    <x v="2"/>
    <s v="Fashion"/>
    <n v="53521"/>
    <n v="4"/>
    <n v="171"/>
    <n v="23239"/>
    <n v="17261"/>
    <n v="624"/>
    <n v="66"/>
    <n v="33"/>
    <n v="49"/>
    <n v="44"/>
    <n v="187"/>
    <n v="28"/>
    <x v="0"/>
    <n v="772"/>
    <n v="0.32250892173165674"/>
    <x v="5"/>
    <s v="Saturday"/>
    <x v="8"/>
    <s v="3-5"/>
  </r>
  <r>
    <s v="IG-3610"/>
    <s v="Instagram"/>
    <d v="2025-09-20T00:00:00"/>
    <d v="1899-12-30T20:31:00"/>
    <x v="0"/>
    <s v="Education"/>
    <n v="53652"/>
    <n v="5"/>
    <n v="280"/>
    <n v="7382"/>
    <n v="6580"/>
    <n v="383"/>
    <n v="32"/>
    <n v="42"/>
    <n v="235"/>
    <n v="20"/>
    <n v="179"/>
    <n v="6"/>
    <x v="1"/>
    <n v="692"/>
    <n v="0.12264221277864758"/>
    <x v="5"/>
    <s v="Saturday"/>
    <x v="8"/>
    <s v="3-5"/>
  </r>
  <r>
    <s v="IG-3611"/>
    <s v="Instagram"/>
    <d v="2025-09-20T00:00:00"/>
    <d v="1899-12-30T21:57:00"/>
    <x v="3"/>
    <s v="Tech"/>
    <n v="53696"/>
    <n v="7"/>
    <n v="75"/>
    <n v="21308"/>
    <n v="18144"/>
    <n v="830"/>
    <n v="106"/>
    <n v="238"/>
    <n v="123"/>
    <n v="109"/>
    <n v="396"/>
    <n v="71"/>
    <x v="1"/>
    <n v="1297"/>
    <n v="0.33790226460071515"/>
    <x v="6"/>
    <s v="Saturday"/>
    <x v="8"/>
    <s v="6-10"/>
  </r>
  <r>
    <s v="IG-3612"/>
    <s v="Instagram"/>
    <d v="2025-09-20T00:00:00"/>
    <d v="1899-12-30T22:19:00"/>
    <x v="3"/>
    <s v="Education"/>
    <n v="53599"/>
    <n v="14"/>
    <n v="63"/>
    <n v="22128"/>
    <n v="19938"/>
    <n v="701"/>
    <n v="53"/>
    <n v="182"/>
    <n v="80"/>
    <n v="58"/>
    <n v="284"/>
    <n v="59"/>
    <x v="0"/>
    <n v="1016"/>
    <n v="0.3719845519505961"/>
    <x v="19"/>
    <s v="Saturday"/>
    <x v="8"/>
    <s v="11+"/>
  </r>
  <r>
    <s v="IG-3613"/>
    <s v="Instagram"/>
    <d v="2025-09-21T00:00:00"/>
    <d v="1899-12-30T05:42:00"/>
    <x v="0"/>
    <s v="Fashion"/>
    <n v="53662"/>
    <n v="14"/>
    <n v="216"/>
    <n v="13319"/>
    <n v="9368"/>
    <n v="585"/>
    <n v="71"/>
    <n v="52"/>
    <n v="312"/>
    <n v="46"/>
    <n v="85"/>
    <n v="19"/>
    <x v="1"/>
    <n v="1020"/>
    <n v="0.17457418657523013"/>
    <x v="18"/>
    <s v="Sunday"/>
    <x v="8"/>
    <s v="11+"/>
  </r>
  <r>
    <s v="IG-3614"/>
    <s v="Instagram"/>
    <d v="2025-09-21T00:00:00"/>
    <d v="1899-12-30T08:58:00"/>
    <x v="0"/>
    <s v="Fitness"/>
    <n v="53569"/>
    <n v="8"/>
    <n v="364"/>
    <n v="12607"/>
    <n v="10678"/>
    <n v="468"/>
    <n v="39"/>
    <n v="61"/>
    <n v="230"/>
    <n v="107"/>
    <n v="186"/>
    <n v="22"/>
    <x v="1"/>
    <n v="798"/>
    <n v="0.19933170303720435"/>
    <x v="0"/>
    <s v="Sunday"/>
    <x v="8"/>
    <s v="6-10"/>
  </r>
  <r>
    <s v="IG-3615"/>
    <s v="Instagram"/>
    <d v="2025-09-21T00:00:00"/>
    <d v="1899-12-30T09:28:00"/>
    <x v="0"/>
    <s v="Lifestyle"/>
    <n v="53428"/>
    <n v="10"/>
    <n v="132"/>
    <n v="19330"/>
    <n v="13427"/>
    <n v="432"/>
    <n v="77"/>
    <n v="68"/>
    <n v="246"/>
    <n v="70"/>
    <n v="154"/>
    <n v="31"/>
    <x v="1"/>
    <n v="823"/>
    <n v="0.25131017444036835"/>
    <x v="16"/>
    <s v="Sunday"/>
    <x v="8"/>
    <s v="6-10"/>
  </r>
  <r>
    <s v="IG-3616"/>
    <s v="Instagram"/>
    <d v="2025-09-21T00:00:00"/>
    <d v="1899-12-30T13:19:00"/>
    <x v="3"/>
    <s v="Education"/>
    <n v="53449"/>
    <n v="8"/>
    <n v="117"/>
    <n v="54145"/>
    <n v="37565"/>
    <n v="1874"/>
    <n v="162"/>
    <n v="366"/>
    <n v="213"/>
    <n v="237"/>
    <n v="695"/>
    <n v="240"/>
    <x v="1"/>
    <n v="2615"/>
    <n v="0.70281951018728128"/>
    <x v="15"/>
    <s v="Sunday"/>
    <x v="8"/>
    <s v="6-10"/>
  </r>
  <r>
    <s v="IG-3617"/>
    <s v="Instagram"/>
    <d v="2025-09-21T00:00:00"/>
    <d v="1899-12-30T14:04:00"/>
    <x v="2"/>
    <s v="Education"/>
    <n v="53631"/>
    <n v="6"/>
    <n v="184"/>
    <n v="7495"/>
    <n v="5888"/>
    <n v="275"/>
    <n v="22"/>
    <n v="21"/>
    <n v="28"/>
    <n v="21"/>
    <n v="148"/>
    <n v="5"/>
    <x v="1"/>
    <n v="346"/>
    <n v="0.10978724991143182"/>
    <x v="2"/>
    <s v="Sunday"/>
    <x v="8"/>
    <s v="6-10"/>
  </r>
  <r>
    <s v="IG-3618"/>
    <s v="Instagram"/>
    <d v="2025-09-21T00:00:00"/>
    <d v="1899-12-30T15:12:00"/>
    <x v="0"/>
    <s v="Education"/>
    <n v="53691"/>
    <n v="10"/>
    <n v="177"/>
    <n v="13270"/>
    <n v="9264"/>
    <n v="543"/>
    <n v="55"/>
    <n v="60"/>
    <n v="262"/>
    <n v="74"/>
    <n v="251"/>
    <n v="12"/>
    <x v="1"/>
    <n v="920"/>
    <n v="0.17254288428228196"/>
    <x v="12"/>
    <s v="Sunday"/>
    <x v="8"/>
    <s v="6-10"/>
  </r>
  <r>
    <s v="IG-3619"/>
    <s v="Instagram"/>
    <d v="2025-09-21T00:00:00"/>
    <d v="1899-12-30T23:15:00"/>
    <x v="2"/>
    <s v="Tech"/>
    <n v="53708"/>
    <n v="9"/>
    <n v="89"/>
    <n v="7952"/>
    <n v="5734"/>
    <n v="277"/>
    <n v="20"/>
    <n v="12"/>
    <n v="37"/>
    <n v="25"/>
    <n v="83"/>
    <n v="7"/>
    <x v="1"/>
    <n v="346"/>
    <n v="0.10676249348327996"/>
    <x v="7"/>
    <s v="Sunday"/>
    <x v="8"/>
    <s v="6-10"/>
  </r>
  <r>
    <s v="IG-3620"/>
    <s v="Instagram"/>
    <d v="2025-09-22T00:00:00"/>
    <d v="1899-12-30T02:34:00"/>
    <x v="1"/>
    <s v="Fitness"/>
    <n v="53704"/>
    <n v="9"/>
    <n v="35"/>
    <n v="3931"/>
    <n v="3003"/>
    <n v="69"/>
    <n v="8"/>
    <n v="8"/>
    <n v="0"/>
    <n v="16"/>
    <n v="21"/>
    <n v="1"/>
    <x v="1"/>
    <n v="85"/>
    <n v="5.5917622523461941E-2"/>
    <x v="21"/>
    <s v="Monday"/>
    <x v="8"/>
    <s v="6-10"/>
  </r>
  <r>
    <s v="IG-3621"/>
    <s v="Instagram"/>
    <d v="2025-09-22T00:00:00"/>
    <d v="1899-12-30T06:24:00"/>
    <x v="0"/>
    <s v="Business"/>
    <n v="53575"/>
    <n v="7"/>
    <n v="448"/>
    <n v="10029"/>
    <n v="7695"/>
    <n v="607"/>
    <n v="53"/>
    <n v="53"/>
    <n v="240"/>
    <n v="104"/>
    <n v="196"/>
    <n v="9"/>
    <x v="1"/>
    <n v="953"/>
    <n v="0.14363042463835743"/>
    <x v="9"/>
    <s v="Monday"/>
    <x v="8"/>
    <s v="6-10"/>
  </r>
  <r>
    <s v="IG-3622"/>
    <s v="Instagram"/>
    <d v="2025-09-22T00:00:00"/>
    <d v="1899-12-30T10:00:00"/>
    <x v="1"/>
    <s v="Fashion"/>
    <n v="53662"/>
    <n v="9"/>
    <n v="26"/>
    <n v="3522"/>
    <n v="2543"/>
    <n v="54"/>
    <n v="6"/>
    <n v="6"/>
    <n v="0"/>
    <n v="45"/>
    <n v="12"/>
    <n v="2"/>
    <x v="1"/>
    <n v="66"/>
    <n v="4.7389213968916551E-2"/>
    <x v="17"/>
    <s v="Monday"/>
    <x v="8"/>
    <s v="6-10"/>
  </r>
  <r>
    <s v="IG-3623"/>
    <s v="Instagram"/>
    <d v="2025-09-22T00:00:00"/>
    <d v="1899-12-30T14:33:00"/>
    <x v="1"/>
    <s v="Business"/>
    <n v="53753"/>
    <n v="18"/>
    <n v="68"/>
    <n v="6146"/>
    <n v="5300"/>
    <n v="118"/>
    <n v="15"/>
    <n v="22"/>
    <n v="0"/>
    <n v="88"/>
    <n v="43"/>
    <n v="2"/>
    <x v="0"/>
    <n v="155"/>
    <n v="9.859914795453277E-2"/>
    <x v="2"/>
    <s v="Monday"/>
    <x v="8"/>
    <s v="11+"/>
  </r>
  <r>
    <s v="IG-3624"/>
    <s v="Instagram"/>
    <d v="2025-09-22T00:00:00"/>
    <d v="1899-12-30T14:38:00"/>
    <x v="0"/>
    <s v="Lifestyle"/>
    <n v="53679"/>
    <n v="7"/>
    <n v="197"/>
    <n v="14207"/>
    <n v="12592"/>
    <n v="605"/>
    <n v="75"/>
    <n v="91"/>
    <n v="468"/>
    <n v="100"/>
    <n v="193"/>
    <n v="37"/>
    <x v="1"/>
    <n v="1239"/>
    <n v="0.23457963076808436"/>
    <x v="2"/>
    <s v="Monday"/>
    <x v="8"/>
    <s v="6-10"/>
  </r>
  <r>
    <s v="IG-3625"/>
    <s v="Instagram"/>
    <d v="2025-09-22T00:00:00"/>
    <d v="1899-12-30T16:37:00"/>
    <x v="3"/>
    <s v="Travel"/>
    <n v="53685"/>
    <n v="6"/>
    <n v="127"/>
    <n v="40473"/>
    <n v="32773"/>
    <n v="869"/>
    <n v="86"/>
    <n v="187"/>
    <n v="133"/>
    <n v="134"/>
    <n v="414"/>
    <n v="147"/>
    <x v="0"/>
    <n v="1275"/>
    <n v="0.61046847350284061"/>
    <x v="13"/>
    <s v="Monday"/>
    <x v="8"/>
    <s v="6-10"/>
  </r>
  <r>
    <s v="IG-3626"/>
    <s v="Instagram"/>
    <d v="2025-09-22T00:00:00"/>
    <d v="1899-12-30T16:44:00"/>
    <x v="3"/>
    <s v="Travel"/>
    <n v="53506"/>
    <n v="4"/>
    <n v="66"/>
    <n v="26449"/>
    <n v="23819"/>
    <n v="706"/>
    <n v="116"/>
    <n v="167"/>
    <n v="115"/>
    <n v="106"/>
    <n v="539"/>
    <n v="129"/>
    <x v="1"/>
    <n v="1104"/>
    <n v="0.44516502822113407"/>
    <x v="13"/>
    <s v="Monday"/>
    <x v="8"/>
    <s v="3-5"/>
  </r>
  <r>
    <s v="IG-3627"/>
    <s v="Instagram"/>
    <d v="2025-09-22T00:00:00"/>
    <d v="1899-12-30T18:44:00"/>
    <x v="3"/>
    <s v="Travel"/>
    <n v="53567"/>
    <n v="6"/>
    <n v="66"/>
    <n v="24174"/>
    <n v="19442"/>
    <n v="604"/>
    <n v="51"/>
    <n v="106"/>
    <n v="50"/>
    <n v="124"/>
    <n v="461"/>
    <n v="71"/>
    <x v="1"/>
    <n v="811"/>
    <n v="0.36294733697985698"/>
    <x v="3"/>
    <s v="Monday"/>
    <x v="8"/>
    <s v="6-10"/>
  </r>
  <r>
    <s v="IG-3628"/>
    <s v="Instagram"/>
    <d v="2025-09-22T00:00:00"/>
    <d v="1899-12-30T19:29:00"/>
    <x v="2"/>
    <s v="Travel"/>
    <n v="53443"/>
    <n v="6"/>
    <n v="150"/>
    <n v="36646"/>
    <n v="27394"/>
    <n v="1168"/>
    <n v="102"/>
    <n v="49"/>
    <n v="109"/>
    <n v="157"/>
    <n v="616"/>
    <n v="54"/>
    <x v="0"/>
    <n v="1428"/>
    <n v="0.51258350017775944"/>
    <x v="4"/>
    <s v="Monday"/>
    <x v="8"/>
    <s v="6-10"/>
  </r>
  <r>
    <s v="IG-3629"/>
    <s v="Instagram"/>
    <d v="2025-09-22T00:00:00"/>
    <d v="1899-12-30T19:32:00"/>
    <x v="0"/>
    <s v="Business"/>
    <n v="53752"/>
    <n v="12"/>
    <n v="193"/>
    <n v="15292"/>
    <n v="13103"/>
    <n v="532"/>
    <n v="63"/>
    <n v="65"/>
    <n v="352"/>
    <n v="154"/>
    <n v="265"/>
    <n v="22"/>
    <x v="1"/>
    <n v="1012"/>
    <n v="0.24376767376097633"/>
    <x v="4"/>
    <s v="Monday"/>
    <x v="8"/>
    <s v="11+"/>
  </r>
  <r>
    <s v="IG-3630"/>
    <s v="Instagram"/>
    <d v="2025-09-22T00:00:00"/>
    <d v="1899-12-30T21:16:00"/>
    <x v="1"/>
    <s v="Education"/>
    <n v="53654"/>
    <n v="8"/>
    <n v="34"/>
    <n v="6564"/>
    <n v="5185"/>
    <n v="85"/>
    <n v="9"/>
    <n v="10"/>
    <n v="0"/>
    <n v="130"/>
    <n v="91"/>
    <n v="4"/>
    <x v="1"/>
    <n v="104"/>
    <n v="9.6637715734148436E-2"/>
    <x v="6"/>
    <s v="Monday"/>
    <x v="8"/>
    <s v="6-10"/>
  </r>
  <r>
    <s v="IG-3631"/>
    <s v="Instagram"/>
    <d v="2025-09-22T00:00:00"/>
    <d v="1899-12-30T21:21:00"/>
    <x v="3"/>
    <s v="Fitness"/>
    <n v="53628"/>
    <n v="9"/>
    <n v="183"/>
    <n v="64625"/>
    <n v="52022"/>
    <n v="1846"/>
    <n v="204"/>
    <n v="604"/>
    <n v="242"/>
    <n v="318"/>
    <n v="1229"/>
    <n v="137"/>
    <x v="1"/>
    <n v="2896"/>
    <n v="0.97005295741030806"/>
    <x v="6"/>
    <s v="Monday"/>
    <x v="8"/>
    <s v="6-10"/>
  </r>
  <r>
    <s v="IG-3632"/>
    <s v="Instagram"/>
    <d v="2025-09-22T00:00:00"/>
    <d v="1899-12-30T21:32:00"/>
    <x v="1"/>
    <s v="Education"/>
    <n v="53493"/>
    <n v="5"/>
    <n v="56"/>
    <n v="10000"/>
    <n v="7860"/>
    <n v="122"/>
    <n v="17"/>
    <n v="15"/>
    <n v="0"/>
    <n v="183"/>
    <n v="141"/>
    <n v="3"/>
    <x v="1"/>
    <n v="154"/>
    <n v="0.14693511300543996"/>
    <x v="6"/>
    <s v="Monday"/>
    <x v="8"/>
    <s v="3-5"/>
  </r>
  <r>
    <s v="IG-3633"/>
    <s v="Instagram"/>
    <d v="2025-09-23T00:00:00"/>
    <d v="1899-12-30T03:25:00"/>
    <x v="3"/>
    <s v="Tech"/>
    <n v="53772"/>
    <n v="8"/>
    <n v="150"/>
    <n v="17450"/>
    <n v="12122"/>
    <n v="420"/>
    <n v="42"/>
    <n v="107"/>
    <n v="56"/>
    <n v="70"/>
    <n v="447"/>
    <n v="70"/>
    <x v="1"/>
    <n v="625"/>
    <n v="0.2254333110168861"/>
    <x v="23"/>
    <s v="Tuesday"/>
    <x v="8"/>
    <s v="6-10"/>
  </r>
  <r>
    <s v="IG-3634"/>
    <s v="Instagram"/>
    <d v="2025-09-23T00:00:00"/>
    <d v="1899-12-30T07:48:00"/>
    <x v="3"/>
    <s v="Travel"/>
    <n v="53575"/>
    <n v="10"/>
    <n v="116"/>
    <n v="17646"/>
    <n v="13278"/>
    <n v="592"/>
    <n v="47"/>
    <n v="87"/>
    <n v="65"/>
    <n v="94"/>
    <n v="340"/>
    <n v="30"/>
    <x v="1"/>
    <n v="791"/>
    <n v="0.24783947736817546"/>
    <x v="10"/>
    <s v="Tuesday"/>
    <x v="8"/>
    <s v="6-10"/>
  </r>
  <r>
    <s v="IG-3635"/>
    <s v="Instagram"/>
    <d v="2025-09-23T00:00:00"/>
    <d v="1899-12-30T08:14:00"/>
    <x v="1"/>
    <s v="Food"/>
    <n v="53608"/>
    <n v="10"/>
    <n v="22"/>
    <n v="17319"/>
    <n v="14143"/>
    <n v="261"/>
    <n v="37"/>
    <n v="26"/>
    <n v="0"/>
    <n v="184"/>
    <n v="221"/>
    <n v="9"/>
    <x v="0"/>
    <n v="324"/>
    <n v="0.26382256379644831"/>
    <x v="0"/>
    <s v="Tuesday"/>
    <x v="8"/>
    <s v="6-10"/>
  </r>
  <r>
    <s v="IG-3636"/>
    <s v="Instagram"/>
    <d v="2025-09-23T00:00:00"/>
    <d v="1899-12-30T09:04:00"/>
    <x v="3"/>
    <s v="Fitness"/>
    <n v="53720"/>
    <n v="4"/>
    <n v="124"/>
    <n v="38146"/>
    <n v="31318"/>
    <n v="1011"/>
    <n v="137"/>
    <n v="294"/>
    <n v="138"/>
    <n v="115"/>
    <n v="446"/>
    <n v="91"/>
    <x v="1"/>
    <n v="1580"/>
    <n v="0.5829858525688757"/>
    <x v="16"/>
    <s v="Tuesday"/>
    <x v="8"/>
    <s v="3-5"/>
  </r>
  <r>
    <s v="IG-3637"/>
    <s v="Instagram"/>
    <d v="2025-09-23T00:00:00"/>
    <d v="1899-12-30T10:00:00"/>
    <x v="0"/>
    <s v="Travel"/>
    <n v="53561"/>
    <n v="13"/>
    <n v="467"/>
    <n v="16077"/>
    <n v="14309"/>
    <n v="702"/>
    <n v="54"/>
    <n v="69"/>
    <n v="303"/>
    <n v="141"/>
    <n v="129"/>
    <n v="30"/>
    <x v="1"/>
    <n v="1128"/>
    <n v="0.26715333918336104"/>
    <x v="17"/>
    <s v="Tuesday"/>
    <x v="8"/>
    <s v="11+"/>
  </r>
  <r>
    <s v="IG-3638"/>
    <s v="Instagram"/>
    <d v="2025-09-23T00:00:00"/>
    <d v="1899-12-30T11:06:00"/>
    <x v="3"/>
    <s v="Education"/>
    <n v="53674"/>
    <n v="14"/>
    <n v="246"/>
    <n v="12827"/>
    <n v="10895"/>
    <n v="740"/>
    <n v="62"/>
    <n v="120"/>
    <n v="56"/>
    <n v="27"/>
    <n v="261"/>
    <n v="41"/>
    <x v="1"/>
    <n v="978"/>
    <n v="0.20298468532250252"/>
    <x v="11"/>
    <s v="Tuesday"/>
    <x v="8"/>
    <s v="11+"/>
  </r>
  <r>
    <s v="IG-3639"/>
    <s v="Instagram"/>
    <d v="2025-09-23T00:00:00"/>
    <d v="1899-12-30T11:06:00"/>
    <x v="2"/>
    <s v="Food"/>
    <n v="53716"/>
    <n v="9"/>
    <n v="286"/>
    <n v="20532"/>
    <n v="14995"/>
    <n v="472"/>
    <n v="49"/>
    <n v="21"/>
    <n v="64"/>
    <n v="118"/>
    <n v="137"/>
    <n v="33"/>
    <x v="0"/>
    <n v="606"/>
    <n v="0.27915332489388639"/>
    <x v="11"/>
    <s v="Tuesday"/>
    <x v="8"/>
    <s v="6-10"/>
  </r>
  <r>
    <s v="IG-3640"/>
    <s v="Instagram"/>
    <d v="2025-09-23T00:00:00"/>
    <d v="1899-12-30T11:55:00"/>
    <x v="2"/>
    <s v="Fashion"/>
    <n v="53640"/>
    <n v="5"/>
    <n v="207"/>
    <n v="12313"/>
    <n v="8836"/>
    <n v="315"/>
    <n v="33"/>
    <n v="25"/>
    <n v="45"/>
    <n v="35"/>
    <n v="206"/>
    <n v="6"/>
    <x v="1"/>
    <n v="418"/>
    <n v="0.16472781506338555"/>
    <x v="11"/>
    <s v="Tuesday"/>
    <x v="8"/>
    <s v="3-5"/>
  </r>
  <r>
    <s v="IG-3641"/>
    <s v="Instagram"/>
    <d v="2025-09-23T00:00:00"/>
    <d v="1899-12-30T14:58:00"/>
    <x v="0"/>
    <s v="Tech"/>
    <n v="53576"/>
    <n v="8"/>
    <n v="366"/>
    <n v="10674"/>
    <n v="9339"/>
    <n v="354"/>
    <n v="40"/>
    <n v="53"/>
    <n v="247"/>
    <n v="41"/>
    <n v="222"/>
    <n v="29"/>
    <x v="1"/>
    <n v="694"/>
    <n v="0.17431312527997611"/>
    <x v="2"/>
    <s v="Tuesday"/>
    <x v="8"/>
    <s v="6-10"/>
  </r>
  <r>
    <s v="IG-3642"/>
    <s v="Instagram"/>
    <d v="2025-09-23T00:00:00"/>
    <d v="1899-12-30T16:28:00"/>
    <x v="3"/>
    <s v="Fitness"/>
    <n v="53516"/>
    <n v="9"/>
    <n v="157"/>
    <n v="32973"/>
    <n v="23527"/>
    <n v="687"/>
    <n v="111"/>
    <n v="183"/>
    <n v="107"/>
    <n v="70"/>
    <n v="940"/>
    <n v="101"/>
    <x v="0"/>
    <n v="1088"/>
    <n v="0.43962553255101278"/>
    <x v="13"/>
    <s v="Tuesday"/>
    <x v="8"/>
    <s v="6-10"/>
  </r>
  <r>
    <s v="IG-3643"/>
    <s v="Instagram"/>
    <d v="2025-09-23T00:00:00"/>
    <d v="1899-12-30T18:04:00"/>
    <x v="3"/>
    <s v="Fitness"/>
    <n v="53776"/>
    <n v="11"/>
    <n v="133"/>
    <n v="25053"/>
    <n v="21234"/>
    <n v="473"/>
    <n v="58"/>
    <n v="156"/>
    <n v="81"/>
    <n v="126"/>
    <n v="562"/>
    <n v="117"/>
    <x v="0"/>
    <n v="768"/>
    <n v="0.39486016066646834"/>
    <x v="3"/>
    <s v="Tuesday"/>
    <x v="8"/>
    <s v="11+"/>
  </r>
  <r>
    <s v="IG-3644"/>
    <s v="Instagram"/>
    <d v="2025-09-23T00:00:00"/>
    <d v="1899-12-30T21:19:00"/>
    <x v="3"/>
    <s v="Travel"/>
    <n v="53315"/>
    <n v="8"/>
    <n v="93"/>
    <n v="71464"/>
    <n v="51264"/>
    <n v="1934"/>
    <n v="149"/>
    <n v="396"/>
    <n v="293"/>
    <n v="265"/>
    <n v="1346"/>
    <n v="237"/>
    <x v="1"/>
    <n v="2772"/>
    <n v="0.96153052611835321"/>
    <x v="6"/>
    <s v="Tuesday"/>
    <x v="8"/>
    <s v="6-10"/>
  </r>
  <r>
    <s v="IG-3645"/>
    <s v="Instagram"/>
    <d v="2025-09-23T00:00:00"/>
    <d v="1899-12-30T22:34:00"/>
    <x v="3"/>
    <s v="Travel"/>
    <n v="53681"/>
    <n v="7"/>
    <n v="152"/>
    <n v="21419"/>
    <n v="17226"/>
    <n v="698"/>
    <n v="101"/>
    <n v="196"/>
    <n v="120"/>
    <n v="99"/>
    <n v="207"/>
    <n v="109"/>
    <x v="1"/>
    <n v="1115"/>
    <n v="0.32089566140720183"/>
    <x v="19"/>
    <s v="Tuesday"/>
    <x v="8"/>
    <s v="6-10"/>
  </r>
  <r>
    <s v="IG-3646"/>
    <s v="Instagram"/>
    <d v="2025-09-24T00:00:00"/>
    <d v="1899-12-30T08:20:00"/>
    <x v="2"/>
    <s v="Business"/>
    <n v="53587"/>
    <n v="6"/>
    <n v="253"/>
    <n v="8293"/>
    <n v="5810"/>
    <n v="312"/>
    <n v="32"/>
    <n v="24"/>
    <n v="48"/>
    <n v="38"/>
    <n v="48"/>
    <n v="13"/>
    <x v="1"/>
    <n v="416"/>
    <n v="0.10842181872469069"/>
    <x v="0"/>
    <s v="Wednesday"/>
    <x v="8"/>
    <s v="6-10"/>
  </r>
  <r>
    <s v="IG-3647"/>
    <s v="Instagram"/>
    <d v="2025-09-24T00:00:00"/>
    <d v="1899-12-30T09:41:00"/>
    <x v="0"/>
    <s v="Tech"/>
    <n v="53812"/>
    <n v="13"/>
    <n v="352"/>
    <n v="8552"/>
    <n v="7883"/>
    <n v="292"/>
    <n v="37"/>
    <n v="47"/>
    <n v="170"/>
    <n v="79"/>
    <n v="204"/>
    <n v="25"/>
    <x v="1"/>
    <n v="546"/>
    <n v="0.14649148888723704"/>
    <x v="16"/>
    <s v="Wednesday"/>
    <x v="8"/>
    <s v="11+"/>
  </r>
  <r>
    <s v="IG-3648"/>
    <s v="Instagram"/>
    <d v="2025-09-24T00:00:00"/>
    <d v="1899-12-30T10:10:00"/>
    <x v="3"/>
    <s v="Lifestyle"/>
    <n v="53703"/>
    <n v="14"/>
    <n v="127"/>
    <n v="24276"/>
    <n v="19159"/>
    <n v="554"/>
    <n v="69"/>
    <n v="89"/>
    <n v="91"/>
    <n v="58"/>
    <n v="571"/>
    <n v="55"/>
    <x v="1"/>
    <n v="803"/>
    <n v="0.35675846786957899"/>
    <x v="17"/>
    <s v="Wednesday"/>
    <x v="8"/>
    <s v="11+"/>
  </r>
  <r>
    <s v="IG-3649"/>
    <s v="Instagram"/>
    <d v="2025-09-24T00:00:00"/>
    <d v="1899-12-30T11:34:00"/>
    <x v="2"/>
    <s v="Business"/>
    <n v="53608"/>
    <n v="4"/>
    <n v="78"/>
    <n v="35559"/>
    <n v="26927"/>
    <n v="933"/>
    <n v="65"/>
    <n v="57"/>
    <n v="131"/>
    <n v="163"/>
    <n v="648"/>
    <n v="25"/>
    <x v="0"/>
    <n v="1186"/>
    <n v="0.50229443366661697"/>
    <x v="11"/>
    <s v="Wednesday"/>
    <x v="8"/>
    <s v="3-5"/>
  </r>
  <r>
    <s v="IG-3650"/>
    <s v="Instagram"/>
    <d v="2025-09-24T00:00:00"/>
    <d v="1899-12-30T15:40:00"/>
    <x v="0"/>
    <s v="Tech"/>
    <n v="53753"/>
    <n v="3"/>
    <n v="276"/>
    <n v="12052"/>
    <n v="8456"/>
    <n v="358"/>
    <n v="34"/>
    <n v="38"/>
    <n v="179"/>
    <n v="29"/>
    <n v="218"/>
    <n v="16"/>
    <x v="1"/>
    <n v="609"/>
    <n v="0.1573121500195338"/>
    <x v="12"/>
    <s v="Wednesday"/>
    <x v="8"/>
    <s v="3-5"/>
  </r>
  <r>
    <s v="IG-3651"/>
    <s v="Instagram"/>
    <d v="2025-09-24T00:00:00"/>
    <d v="1899-12-30T16:23:00"/>
    <x v="3"/>
    <s v="Lifestyle"/>
    <n v="53536"/>
    <n v="4"/>
    <n v="57"/>
    <n v="33577"/>
    <n v="26689"/>
    <n v="808"/>
    <n v="85"/>
    <n v="191"/>
    <n v="109"/>
    <n v="128"/>
    <n v="885"/>
    <n v="152"/>
    <x v="1"/>
    <n v="1193"/>
    <n v="0.49852435744172147"/>
    <x v="13"/>
    <s v="Wednesday"/>
    <x v="8"/>
    <s v="3-5"/>
  </r>
  <r>
    <s v="IG-3652"/>
    <s v="Instagram"/>
    <d v="2025-09-24T00:00:00"/>
    <d v="1899-12-30T16:27:00"/>
    <x v="2"/>
    <s v="Fashion"/>
    <n v="53794"/>
    <n v="5"/>
    <n v="225"/>
    <n v="10818"/>
    <n v="9449"/>
    <n v="387"/>
    <n v="23"/>
    <n v="32"/>
    <n v="49"/>
    <n v="42"/>
    <n v="241"/>
    <n v="15"/>
    <x v="1"/>
    <n v="491"/>
    <n v="0.17565155965349297"/>
    <x v="13"/>
    <s v="Wednesday"/>
    <x v="8"/>
    <s v="3-5"/>
  </r>
  <r>
    <s v="IG-3653"/>
    <s v="Instagram"/>
    <d v="2025-09-24T00:00:00"/>
    <d v="1899-12-30T17:08:00"/>
    <x v="1"/>
    <s v="Lifestyle"/>
    <n v="53614"/>
    <n v="7"/>
    <n v="25"/>
    <n v="7740"/>
    <n v="6749"/>
    <n v="155"/>
    <n v="20"/>
    <n v="20"/>
    <n v="0"/>
    <n v="33"/>
    <n v="105"/>
    <n v="4"/>
    <x v="1"/>
    <n v="195"/>
    <n v="0.12588129966053643"/>
    <x v="14"/>
    <s v="Wednesday"/>
    <x v="8"/>
    <s v="6-10"/>
  </r>
  <r>
    <s v="IG-3654"/>
    <s v="Instagram"/>
    <d v="2025-09-24T00:00:00"/>
    <d v="1899-12-30T17:58:00"/>
    <x v="2"/>
    <s v="Education"/>
    <n v="53681"/>
    <n v="8"/>
    <n v="246"/>
    <n v="18821"/>
    <n v="14250"/>
    <n v="668"/>
    <n v="56"/>
    <n v="43"/>
    <n v="82"/>
    <n v="76"/>
    <n v="376"/>
    <n v="26"/>
    <x v="1"/>
    <n v="849"/>
    <n v="0.26545705184329649"/>
    <x v="14"/>
    <s v="Wednesday"/>
    <x v="8"/>
    <s v="6-10"/>
  </r>
  <r>
    <s v="IG-3655"/>
    <s v="Instagram"/>
    <d v="2025-09-24T00:00:00"/>
    <d v="1899-12-30T19:07:00"/>
    <x v="3"/>
    <s v="Fashion"/>
    <n v="53574"/>
    <n v="7"/>
    <n v="64"/>
    <n v="47167"/>
    <n v="35642"/>
    <n v="1405"/>
    <n v="130"/>
    <n v="318"/>
    <n v="244"/>
    <n v="242"/>
    <n v="1276"/>
    <n v="169"/>
    <x v="1"/>
    <n v="2097"/>
    <n v="0.6652853996341509"/>
    <x v="4"/>
    <s v="Wednesday"/>
    <x v="8"/>
    <s v="6-10"/>
  </r>
  <r>
    <s v="IG-3656"/>
    <s v="Instagram"/>
    <d v="2025-09-24T00:00:00"/>
    <d v="1899-12-30T20:14:00"/>
    <x v="0"/>
    <s v="Fashion"/>
    <n v="53632"/>
    <n v="9"/>
    <n v="257"/>
    <n v="17911"/>
    <n v="15929"/>
    <n v="502"/>
    <n v="61"/>
    <n v="76"/>
    <n v="383"/>
    <n v="55"/>
    <n v="275"/>
    <n v="15"/>
    <x v="1"/>
    <n v="1022"/>
    <n v="0.29700551909307876"/>
    <x v="5"/>
    <s v="Wednesday"/>
    <x v="8"/>
    <s v="6-10"/>
  </r>
  <r>
    <s v="IG-3657"/>
    <s v="Instagram"/>
    <d v="2025-09-24T00:00:00"/>
    <d v="1899-12-30T20:42:00"/>
    <x v="3"/>
    <s v="Fashion"/>
    <n v="53715"/>
    <n v="11"/>
    <n v="69"/>
    <n v="26230"/>
    <n v="23920"/>
    <n v="764"/>
    <n v="61"/>
    <n v="119"/>
    <n v="81"/>
    <n v="109"/>
    <n v="416"/>
    <n v="62"/>
    <x v="1"/>
    <n v="1025"/>
    <n v="0.44531322721772315"/>
    <x v="5"/>
    <s v="Wednesday"/>
    <x v="8"/>
    <s v="11+"/>
  </r>
  <r>
    <s v="IG-3658"/>
    <s v="Instagram"/>
    <d v="2025-09-24T00:00:00"/>
    <d v="1899-12-30T23:15:00"/>
    <x v="3"/>
    <s v="Business"/>
    <n v="53828"/>
    <n v="6"/>
    <n v="129"/>
    <n v="10800"/>
    <n v="8018"/>
    <n v="436"/>
    <n v="67"/>
    <n v="89"/>
    <n v="59"/>
    <n v="28"/>
    <n v="249"/>
    <n v="45"/>
    <x v="1"/>
    <n v="651"/>
    <n v="0.14895593371479526"/>
    <x v="7"/>
    <s v="Wednesday"/>
    <x v="8"/>
    <s v="6-10"/>
  </r>
  <r>
    <s v="IG-3659"/>
    <s v="Instagram"/>
    <d v="2025-09-24T00:00:00"/>
    <d v="1899-12-30T23:42:00"/>
    <x v="3"/>
    <s v="Food"/>
    <n v="53657"/>
    <n v="6"/>
    <n v="120"/>
    <n v="31021"/>
    <n v="22112"/>
    <n v="1046"/>
    <n v="106"/>
    <n v="225"/>
    <n v="104"/>
    <n v="110"/>
    <n v="825"/>
    <n v="124"/>
    <x v="1"/>
    <n v="1481"/>
    <n v="0.41209907374620275"/>
    <x v="7"/>
    <s v="Wednesday"/>
    <x v="8"/>
    <s v="6-10"/>
  </r>
  <r>
    <s v="IG-3660"/>
    <s v="Instagram"/>
    <d v="2025-09-25T00:00:00"/>
    <d v="1899-12-30T05:36:00"/>
    <x v="0"/>
    <s v="Fitness"/>
    <n v="53764"/>
    <n v="8"/>
    <n v="257"/>
    <n v="6807"/>
    <n v="5068"/>
    <n v="228"/>
    <n v="19"/>
    <n v="31"/>
    <n v="111"/>
    <n v="32"/>
    <n v="46"/>
    <n v="11"/>
    <x v="1"/>
    <n v="389"/>
    <n v="9.4263819656275574E-2"/>
    <x v="18"/>
    <s v="Thursday"/>
    <x v="8"/>
    <s v="6-10"/>
  </r>
  <r>
    <s v="IG-3661"/>
    <s v="Instagram"/>
    <d v="2025-09-25T00:00:00"/>
    <d v="1899-12-30T08:01:00"/>
    <x v="1"/>
    <s v="Fashion"/>
    <n v="53671"/>
    <n v="5"/>
    <n v="59"/>
    <n v="4806"/>
    <n v="4308"/>
    <n v="98"/>
    <n v="9"/>
    <n v="11"/>
    <n v="0"/>
    <n v="50"/>
    <n v="45"/>
    <n v="2"/>
    <x v="1"/>
    <n v="118"/>
    <n v="8.0266810754411139E-2"/>
    <x v="0"/>
    <s v="Thursday"/>
    <x v="8"/>
    <s v="3-5"/>
  </r>
  <r>
    <s v="IG-3662"/>
    <s v="Instagram"/>
    <d v="2025-09-25T00:00:00"/>
    <d v="1899-12-30T08:35:00"/>
    <x v="1"/>
    <s v="Food"/>
    <n v="53668"/>
    <n v="11"/>
    <n v="22"/>
    <n v="7025"/>
    <n v="4901"/>
    <n v="72"/>
    <n v="9"/>
    <n v="8"/>
    <n v="0"/>
    <n v="107"/>
    <n v="50"/>
    <n v="2"/>
    <x v="1"/>
    <n v="89"/>
    <n v="9.132071252888127E-2"/>
    <x v="0"/>
    <s v="Thursday"/>
    <x v="8"/>
    <s v="11+"/>
  </r>
  <r>
    <s v="IG-3663"/>
    <s v="Instagram"/>
    <d v="2025-09-25T00:00:00"/>
    <d v="1899-12-30T11:44:00"/>
    <x v="0"/>
    <s v="Lifestyle"/>
    <n v="53644"/>
    <n v="2"/>
    <n v="194"/>
    <n v="7809"/>
    <n v="5633"/>
    <n v="307"/>
    <n v="28"/>
    <n v="31"/>
    <n v="148"/>
    <n v="28"/>
    <n v="93"/>
    <n v="13"/>
    <x v="1"/>
    <n v="514"/>
    <n v="0.10500708373723062"/>
    <x v="11"/>
    <s v="Thursday"/>
    <x v="8"/>
    <s v="0-2"/>
  </r>
  <r>
    <s v="IG-3664"/>
    <s v="Instagram"/>
    <d v="2025-09-25T00:00:00"/>
    <d v="1899-12-30T15:16:00"/>
    <x v="3"/>
    <s v="Fitness"/>
    <n v="53838"/>
    <n v="9"/>
    <n v="88"/>
    <n v="22345"/>
    <n v="20233"/>
    <n v="709"/>
    <n v="65"/>
    <n v="150"/>
    <n v="76"/>
    <n v="130"/>
    <n v="725"/>
    <n v="116"/>
    <x v="1"/>
    <n v="1000"/>
    <n v="0.3758126230543482"/>
    <x v="12"/>
    <s v="Thursday"/>
    <x v="8"/>
    <s v="6-10"/>
  </r>
  <r>
    <s v="IG-3665"/>
    <s v="Instagram"/>
    <d v="2025-09-25T00:00:00"/>
    <d v="1899-12-30T15:23:00"/>
    <x v="2"/>
    <s v="Tech"/>
    <n v="53631"/>
    <n v="12"/>
    <n v="210"/>
    <n v="3804"/>
    <n v="3119"/>
    <n v="100"/>
    <n v="7"/>
    <n v="9"/>
    <n v="11"/>
    <n v="12"/>
    <n v="76"/>
    <n v="2"/>
    <x v="1"/>
    <n v="127"/>
    <n v="5.8156663123939516E-2"/>
    <x v="12"/>
    <s v="Thursday"/>
    <x v="8"/>
    <s v="11+"/>
  </r>
  <r>
    <s v="IG-3666"/>
    <s v="Instagram"/>
    <d v="2025-09-25T00:00:00"/>
    <d v="1899-12-30T16:38:00"/>
    <x v="3"/>
    <s v="Lifestyle"/>
    <n v="53711"/>
    <n v="9"/>
    <n v="103"/>
    <n v="17009"/>
    <n v="15097"/>
    <n v="437"/>
    <n v="33"/>
    <n v="61"/>
    <n v="47"/>
    <n v="40"/>
    <n v="410"/>
    <n v="69"/>
    <x v="1"/>
    <n v="578"/>
    <n v="0.2810783638360857"/>
    <x v="13"/>
    <s v="Thursday"/>
    <x v="8"/>
    <s v="6-10"/>
  </r>
  <r>
    <s v="IG-3667"/>
    <s v="Instagram"/>
    <d v="2025-09-25T00:00:00"/>
    <d v="1899-12-30T17:13:00"/>
    <x v="0"/>
    <s v="Travel"/>
    <n v="53678"/>
    <n v="5"/>
    <n v="314"/>
    <n v="14541"/>
    <n v="10187"/>
    <n v="343"/>
    <n v="51"/>
    <n v="55"/>
    <n v="294"/>
    <n v="56"/>
    <n v="140"/>
    <n v="30"/>
    <x v="1"/>
    <n v="743"/>
    <n v="0.18977979805506912"/>
    <x v="14"/>
    <s v="Thursday"/>
    <x v="8"/>
    <s v="3-5"/>
  </r>
  <r>
    <s v="IG-3668"/>
    <s v="Instagram"/>
    <d v="2025-09-25T00:00:00"/>
    <d v="1899-12-30T17:50:00"/>
    <x v="3"/>
    <s v="Travel"/>
    <n v="53614"/>
    <n v="8"/>
    <n v="91"/>
    <n v="29765"/>
    <n v="21199"/>
    <n v="500"/>
    <n v="53"/>
    <n v="117"/>
    <n v="64"/>
    <n v="77"/>
    <n v="879"/>
    <n v="81"/>
    <x v="0"/>
    <n v="734"/>
    <n v="0.39540045510500987"/>
    <x v="14"/>
    <s v="Thursday"/>
    <x v="8"/>
    <s v="6-10"/>
  </r>
  <r>
    <s v="IG-3669"/>
    <s v="Instagram"/>
    <d v="2025-09-25T00:00:00"/>
    <d v="1899-12-30T19:00:00"/>
    <x v="2"/>
    <s v="Food"/>
    <n v="53690"/>
    <n v="6"/>
    <n v="145"/>
    <n v="28711"/>
    <n v="21079"/>
    <n v="622"/>
    <n v="67"/>
    <n v="58"/>
    <n v="102"/>
    <n v="116"/>
    <n v="481"/>
    <n v="22"/>
    <x v="0"/>
    <n v="849"/>
    <n v="0.39260569938536038"/>
    <x v="4"/>
    <s v="Thursday"/>
    <x v="8"/>
    <s v="6-10"/>
  </r>
  <r>
    <s v="IG-3670"/>
    <s v="Instagram"/>
    <d v="2025-09-25T00:00:00"/>
    <d v="1899-12-30T19:44:00"/>
    <x v="2"/>
    <s v="Education"/>
    <n v="53753"/>
    <n v="12"/>
    <n v="85"/>
    <n v="19208"/>
    <n v="16047"/>
    <n v="600"/>
    <n v="53"/>
    <n v="33"/>
    <n v="73"/>
    <n v="80"/>
    <n v="318"/>
    <n v="30"/>
    <x v="0"/>
    <n v="759"/>
    <n v="0.29853217494837497"/>
    <x v="4"/>
    <s v="Thursday"/>
    <x v="8"/>
    <s v="11+"/>
  </r>
  <r>
    <s v="IG-3671"/>
    <s v="Instagram"/>
    <d v="2025-09-25T00:00:00"/>
    <d v="1899-12-30T19:58:00"/>
    <x v="2"/>
    <s v="Lifestyle"/>
    <n v="53806"/>
    <n v="9"/>
    <n v="139"/>
    <n v="15732"/>
    <n v="12256"/>
    <n v="617"/>
    <n v="44"/>
    <n v="44"/>
    <n v="76"/>
    <n v="24"/>
    <n v="183"/>
    <n v="14"/>
    <x v="1"/>
    <n v="781"/>
    <n v="0.22778128833215627"/>
    <x v="4"/>
    <s v="Thursday"/>
    <x v="8"/>
    <s v="6-10"/>
  </r>
  <r>
    <s v="IG-3672"/>
    <s v="Instagram"/>
    <d v="2025-09-25T00:00:00"/>
    <d v="1899-12-30T20:16:00"/>
    <x v="3"/>
    <s v="Education"/>
    <n v="53619"/>
    <n v="11"/>
    <n v="53"/>
    <n v="26159"/>
    <n v="18195"/>
    <n v="698"/>
    <n v="70"/>
    <n v="181"/>
    <n v="86"/>
    <n v="174"/>
    <n v="417"/>
    <n v="35"/>
    <x v="1"/>
    <n v="1035"/>
    <n v="0.33933866726347006"/>
    <x v="5"/>
    <s v="Thursday"/>
    <x v="8"/>
    <s v="11+"/>
  </r>
  <r>
    <s v="IG-3673"/>
    <s v="Instagram"/>
    <d v="2025-09-25T00:00:00"/>
    <d v="1899-12-30T21:34:00"/>
    <x v="2"/>
    <s v="Tech"/>
    <n v="53866"/>
    <n v="10"/>
    <n v="75"/>
    <n v="13019"/>
    <n v="10335"/>
    <n v="274"/>
    <n v="26"/>
    <n v="24"/>
    <n v="40"/>
    <n v="74"/>
    <n v="229"/>
    <n v="16"/>
    <x v="1"/>
    <n v="364"/>
    <n v="0.19186499832918724"/>
    <x v="6"/>
    <s v="Thursday"/>
    <x v="8"/>
    <s v="6-10"/>
  </r>
  <r>
    <s v="IG-3674"/>
    <s v="Instagram"/>
    <d v="2025-09-26T00:00:00"/>
    <d v="1899-12-30T08:30:00"/>
    <x v="0"/>
    <s v="Food"/>
    <n v="53802"/>
    <n v="9"/>
    <n v="104"/>
    <n v="22752"/>
    <n v="18764"/>
    <n v="1008"/>
    <n v="83"/>
    <n v="108"/>
    <n v="490"/>
    <n v="182"/>
    <n v="198"/>
    <n v="23"/>
    <x v="1"/>
    <n v="1689"/>
    <n v="0.34876026913497638"/>
    <x v="0"/>
    <s v="Friday"/>
    <x v="8"/>
    <s v="6-10"/>
  </r>
  <r>
    <s v="IG-3675"/>
    <s v="Instagram"/>
    <d v="2025-09-26T00:00:00"/>
    <d v="1899-12-30T11:42:00"/>
    <x v="3"/>
    <s v="Food"/>
    <n v="53764"/>
    <n v="8"/>
    <n v="126"/>
    <n v="15594"/>
    <n v="13808"/>
    <n v="615"/>
    <n v="61"/>
    <n v="114"/>
    <n v="75"/>
    <n v="29"/>
    <n v="332"/>
    <n v="71"/>
    <x v="1"/>
    <n v="865"/>
    <n v="0.2568261290082583"/>
    <x v="11"/>
    <s v="Friday"/>
    <x v="8"/>
    <s v="6-10"/>
  </r>
  <r>
    <s v="IG-3676"/>
    <s v="Instagram"/>
    <d v="2025-09-26T00:00:00"/>
    <d v="1899-12-30T12:02:00"/>
    <x v="3"/>
    <s v="Fashion"/>
    <n v="54044"/>
    <n v="10"/>
    <n v="174"/>
    <n v="51260"/>
    <n v="37611"/>
    <n v="2081"/>
    <n v="181"/>
    <n v="305"/>
    <n v="186"/>
    <n v="126"/>
    <n v="1192"/>
    <n v="162"/>
    <x v="1"/>
    <n v="2753"/>
    <n v="0.69593294352749613"/>
    <x v="1"/>
    <s v="Friday"/>
    <x v="8"/>
    <s v="6-10"/>
  </r>
  <r>
    <s v="IG-3677"/>
    <s v="Instagram"/>
    <d v="2025-09-26T00:00:00"/>
    <d v="1899-12-30T12:44:00"/>
    <x v="0"/>
    <s v="Food"/>
    <n v="54012"/>
    <n v="9"/>
    <n v="224"/>
    <n v="9056"/>
    <n v="6695"/>
    <n v="253"/>
    <n v="23"/>
    <n v="33"/>
    <n v="126"/>
    <n v="63"/>
    <n v="118"/>
    <n v="11"/>
    <x v="1"/>
    <n v="435"/>
    <n v="0.1239539361623343"/>
    <x v="1"/>
    <s v="Friday"/>
    <x v="8"/>
    <s v="6-10"/>
  </r>
  <r>
    <s v="IG-3678"/>
    <s v="Instagram"/>
    <d v="2025-09-26T00:00:00"/>
    <d v="1899-12-30T13:55:00"/>
    <x v="3"/>
    <s v="Fitness"/>
    <n v="53584"/>
    <n v="9"/>
    <n v="159"/>
    <n v="45952"/>
    <n v="35529"/>
    <n v="1024"/>
    <n v="104"/>
    <n v="272"/>
    <n v="125"/>
    <n v="134"/>
    <n v="1295"/>
    <n v="119"/>
    <x v="0"/>
    <n v="1525"/>
    <n v="0.66305240370259777"/>
    <x v="15"/>
    <s v="Friday"/>
    <x v="8"/>
    <s v="6-10"/>
  </r>
  <r>
    <s v="IG-3679"/>
    <s v="Instagram"/>
    <d v="2025-09-26T00:00:00"/>
    <d v="1899-12-30T14:37:00"/>
    <x v="3"/>
    <s v="Travel"/>
    <n v="53584"/>
    <n v="2"/>
    <n v="99"/>
    <n v="42019"/>
    <n v="31274"/>
    <n v="846"/>
    <n v="107"/>
    <n v="162"/>
    <n v="129"/>
    <n v="184"/>
    <n v="661"/>
    <n v="76"/>
    <x v="1"/>
    <n v="1244"/>
    <n v="0.58364437145416537"/>
    <x v="2"/>
    <s v="Friday"/>
    <x v="8"/>
    <s v="0-2"/>
  </r>
  <r>
    <s v="IG-3680"/>
    <s v="Instagram"/>
    <d v="2025-09-26T00:00:00"/>
    <d v="1899-12-30T14:40:00"/>
    <x v="3"/>
    <s v="Food"/>
    <n v="53643"/>
    <n v="8"/>
    <n v="281"/>
    <n v="22433"/>
    <n v="17875"/>
    <n v="983"/>
    <n v="106"/>
    <n v="202"/>
    <n v="122"/>
    <n v="116"/>
    <n v="211"/>
    <n v="75"/>
    <x v="1"/>
    <n v="1413"/>
    <n v="0.33322148276569169"/>
    <x v="2"/>
    <s v="Friday"/>
    <x v="8"/>
    <s v="6-10"/>
  </r>
  <r>
    <s v="IG-3681"/>
    <s v="Instagram"/>
    <d v="2025-09-26T00:00:00"/>
    <d v="1899-12-30T14:48:00"/>
    <x v="2"/>
    <s v="Business"/>
    <n v="53805"/>
    <n v="6"/>
    <n v="532"/>
    <n v="8258"/>
    <n v="6586"/>
    <n v="364"/>
    <n v="42"/>
    <n v="32"/>
    <n v="54"/>
    <n v="62"/>
    <n v="142"/>
    <n v="11"/>
    <x v="1"/>
    <n v="492"/>
    <n v="0.12240498094972586"/>
    <x v="2"/>
    <s v="Friday"/>
    <x v="8"/>
    <s v="6-10"/>
  </r>
  <r>
    <s v="IG-3682"/>
    <s v="Instagram"/>
    <d v="2025-09-26T00:00:00"/>
    <d v="1899-12-30T17:21:00"/>
    <x v="2"/>
    <s v="Food"/>
    <n v="53604"/>
    <n v="6"/>
    <n v="320"/>
    <n v="12387"/>
    <n v="8831"/>
    <n v="322"/>
    <n v="35"/>
    <n v="20"/>
    <n v="40"/>
    <n v="35"/>
    <n v="79"/>
    <n v="16"/>
    <x v="1"/>
    <n v="417"/>
    <n v="0.16474516827102456"/>
    <x v="14"/>
    <s v="Friday"/>
    <x v="8"/>
    <s v="6-10"/>
  </r>
  <r>
    <s v="IG-3683"/>
    <s v="Instagram"/>
    <d v="2025-09-26T00:00:00"/>
    <d v="1899-12-30T17:37:00"/>
    <x v="0"/>
    <s v="Food"/>
    <n v="53783"/>
    <n v="4"/>
    <n v="301"/>
    <n v="96109"/>
    <n v="86131"/>
    <n v="3259"/>
    <n v="587"/>
    <n v="494"/>
    <n v="3038"/>
    <n v="579"/>
    <n v="1733"/>
    <n v="277"/>
    <x v="1"/>
    <n v="7378"/>
    <n v="1.6014539910380603"/>
    <x v="14"/>
    <s v="Friday"/>
    <x v="8"/>
    <s v="3-5"/>
  </r>
  <r>
    <s v="IG-3684"/>
    <s v="Instagram"/>
    <d v="2025-09-26T00:00:00"/>
    <d v="1899-12-30T18:46:00"/>
    <x v="3"/>
    <s v="Fashion"/>
    <n v="53829"/>
    <n v="6"/>
    <n v="176"/>
    <n v="24845"/>
    <n v="17440"/>
    <n v="609"/>
    <n v="51"/>
    <n v="105"/>
    <n v="74"/>
    <n v="49"/>
    <n v="480"/>
    <n v="71"/>
    <x v="1"/>
    <n v="839"/>
    <n v="0.32398892790131711"/>
    <x v="3"/>
    <s v="Friday"/>
    <x v="8"/>
    <s v="6-10"/>
  </r>
  <r>
    <s v="IG-3685"/>
    <s v="Instagram"/>
    <d v="2025-09-26T00:00:00"/>
    <d v="1899-12-30T19:50:00"/>
    <x v="0"/>
    <s v="Fashion"/>
    <n v="53926"/>
    <n v="7"/>
    <n v="261"/>
    <n v="20302"/>
    <n v="18177"/>
    <n v="827"/>
    <n v="75"/>
    <n v="107"/>
    <n v="514"/>
    <n v="76"/>
    <n v="536"/>
    <n v="46"/>
    <x v="1"/>
    <n v="1523"/>
    <n v="0.33707302599859068"/>
    <x v="4"/>
    <s v="Friday"/>
    <x v="8"/>
    <s v="6-10"/>
  </r>
  <r>
    <s v="IG-3686"/>
    <s v="Instagram"/>
    <d v="2025-09-26T00:00:00"/>
    <d v="1899-12-30T21:41:00"/>
    <x v="1"/>
    <s v="Travel"/>
    <n v="53790"/>
    <n v="13"/>
    <n v="62"/>
    <n v="7663"/>
    <n v="6504"/>
    <n v="107"/>
    <n v="16"/>
    <n v="16"/>
    <n v="0"/>
    <n v="95"/>
    <n v="67"/>
    <n v="4"/>
    <x v="1"/>
    <n v="139"/>
    <n v="0.12091466815393195"/>
    <x v="6"/>
    <s v="Friday"/>
    <x v="8"/>
    <s v="11+"/>
  </r>
  <r>
    <s v="IG-3687"/>
    <s v="Instagram"/>
    <d v="2025-09-26T00:00:00"/>
    <d v="1899-12-30T23:46:00"/>
    <x v="2"/>
    <s v="Fashion"/>
    <n v="53593"/>
    <n v="4"/>
    <n v="181"/>
    <n v="8136"/>
    <n v="5896"/>
    <n v="167"/>
    <n v="15"/>
    <n v="8"/>
    <n v="17"/>
    <n v="23"/>
    <n v="117"/>
    <n v="10"/>
    <x v="1"/>
    <n v="207"/>
    <n v="0.11001436754800067"/>
    <x v="7"/>
    <s v="Friday"/>
    <x v="8"/>
    <s v="3-5"/>
  </r>
  <r>
    <s v="IG-3688"/>
    <s v="Instagram"/>
    <d v="2025-09-27T00:00:00"/>
    <d v="1899-12-30T07:50:00"/>
    <x v="2"/>
    <s v="Education"/>
    <n v="53602"/>
    <n v="9"/>
    <n v="162"/>
    <n v="11888"/>
    <n v="8262"/>
    <n v="346"/>
    <n v="19"/>
    <n v="18"/>
    <n v="33"/>
    <n v="67"/>
    <n v="99"/>
    <n v="11"/>
    <x v="1"/>
    <n v="416"/>
    <n v="0.15413603970001119"/>
    <x v="10"/>
    <s v="Saturday"/>
    <x v="8"/>
    <s v="6-10"/>
  </r>
  <r>
    <s v="IG-3689"/>
    <s v="Instagram"/>
    <d v="2025-09-27T00:00:00"/>
    <d v="1899-12-30T08:08:00"/>
    <x v="3"/>
    <s v="Fitness"/>
    <n v="53664"/>
    <n v="6"/>
    <n v="44"/>
    <n v="64906"/>
    <n v="46329"/>
    <n v="1525"/>
    <n v="140"/>
    <n v="309"/>
    <n v="254"/>
    <n v="112"/>
    <n v="1510"/>
    <n v="104"/>
    <x v="0"/>
    <n v="2228"/>
    <n v="0.86331618962432921"/>
    <x v="0"/>
    <s v="Saturday"/>
    <x v="8"/>
    <s v="6-10"/>
  </r>
  <r>
    <s v="IG-3690"/>
    <s v="Instagram"/>
    <d v="2025-09-27T00:00:00"/>
    <d v="1899-12-30T09:47:00"/>
    <x v="3"/>
    <s v="Education"/>
    <n v="54025"/>
    <n v="4"/>
    <n v="142"/>
    <n v="31720"/>
    <n v="22058"/>
    <n v="1289"/>
    <n v="144"/>
    <n v="331"/>
    <n v="161"/>
    <n v="117"/>
    <n v="520"/>
    <n v="137"/>
    <x v="1"/>
    <n v="1925"/>
    <n v="0.4082924571957427"/>
    <x v="16"/>
    <s v="Saturday"/>
    <x v="8"/>
    <s v="3-5"/>
  </r>
  <r>
    <s v="IG-3691"/>
    <s v="Instagram"/>
    <d v="2025-09-27T00:00:00"/>
    <d v="1899-12-30T10:37:00"/>
    <x v="3"/>
    <s v="Lifestyle"/>
    <n v="53689"/>
    <n v="14"/>
    <n v="114"/>
    <n v="32495"/>
    <n v="27717"/>
    <n v="852"/>
    <n v="78"/>
    <n v="152"/>
    <n v="119"/>
    <n v="219"/>
    <n v="616"/>
    <n v="73"/>
    <x v="1"/>
    <n v="1201"/>
    <n v="0.51625100113617317"/>
    <x v="17"/>
    <s v="Saturday"/>
    <x v="8"/>
    <s v="11+"/>
  </r>
  <r>
    <s v="IG-3692"/>
    <s v="Instagram"/>
    <d v="2025-09-27T00:00:00"/>
    <d v="1899-12-30T11:02:00"/>
    <x v="2"/>
    <s v="Travel"/>
    <n v="53619"/>
    <n v="7"/>
    <n v="134"/>
    <n v="19039"/>
    <n v="14606"/>
    <n v="763"/>
    <n v="49"/>
    <n v="41"/>
    <n v="81"/>
    <n v="81"/>
    <n v="157"/>
    <n v="24"/>
    <x v="1"/>
    <n v="934"/>
    <n v="0.27240343907943082"/>
    <x v="11"/>
    <s v="Saturday"/>
    <x v="8"/>
    <s v="6-10"/>
  </r>
  <r>
    <s v="IG-3693"/>
    <s v="Instagram"/>
    <d v="2025-09-27T00:00:00"/>
    <d v="1899-12-30T11:21:00"/>
    <x v="1"/>
    <s v="Fashion"/>
    <n v="53881"/>
    <n v="10"/>
    <n v="22"/>
    <n v="8147"/>
    <n v="6754"/>
    <n v="89"/>
    <n v="11"/>
    <n v="9"/>
    <n v="0"/>
    <n v="46"/>
    <n v="112"/>
    <n v="2"/>
    <x v="1"/>
    <n v="109"/>
    <n v="0.12535030901430932"/>
    <x v="11"/>
    <s v="Saturday"/>
    <x v="8"/>
    <s v="6-10"/>
  </r>
  <r>
    <s v="IG-3694"/>
    <s v="Instagram"/>
    <d v="2025-09-27T00:00:00"/>
    <d v="1899-12-30T13:37:00"/>
    <x v="3"/>
    <s v="Education"/>
    <n v="53828"/>
    <n v="6"/>
    <n v="78"/>
    <n v="39916"/>
    <n v="31886"/>
    <n v="1298"/>
    <n v="173"/>
    <n v="262"/>
    <n v="134"/>
    <n v="179"/>
    <n v="426"/>
    <n v="182"/>
    <x v="1"/>
    <n v="1867"/>
    <n v="0.59236828416437537"/>
    <x v="15"/>
    <s v="Saturday"/>
    <x v="8"/>
    <s v="6-10"/>
  </r>
  <r>
    <s v="IG-3695"/>
    <s v="Instagram"/>
    <d v="2025-09-27T00:00:00"/>
    <d v="1899-12-30T16:55:00"/>
    <x v="0"/>
    <s v="Travel"/>
    <n v="53613"/>
    <n v="6"/>
    <n v="567"/>
    <n v="13143"/>
    <n v="9447"/>
    <n v="600"/>
    <n v="68"/>
    <n v="59"/>
    <n v="462"/>
    <n v="75"/>
    <n v="187"/>
    <n v="28"/>
    <x v="1"/>
    <n v="1189"/>
    <n v="0.17620726316378491"/>
    <x v="13"/>
    <s v="Saturday"/>
    <x v="8"/>
    <s v="6-10"/>
  </r>
  <r>
    <s v="IG-3696"/>
    <s v="Instagram"/>
    <d v="2025-09-27T00:00:00"/>
    <d v="1899-12-30T19:36:00"/>
    <x v="2"/>
    <s v="Travel"/>
    <n v="53838"/>
    <n v="9"/>
    <n v="209"/>
    <n v="25080"/>
    <n v="22460"/>
    <n v="659"/>
    <n v="69"/>
    <n v="58"/>
    <n v="141"/>
    <n v="152"/>
    <n v="418"/>
    <n v="29"/>
    <x v="0"/>
    <n v="927"/>
    <n v="0.41717745830082842"/>
    <x v="4"/>
    <s v="Saturday"/>
    <x v="8"/>
    <s v="6-10"/>
  </r>
  <r>
    <s v="IG-3697"/>
    <s v="Instagram"/>
    <d v="2025-09-27T00:00:00"/>
    <d v="1899-12-30T20:04:00"/>
    <x v="0"/>
    <s v="Fashion"/>
    <n v="53791"/>
    <n v="7"/>
    <n v="372"/>
    <n v="15821"/>
    <n v="13593"/>
    <n v="737"/>
    <n v="86"/>
    <n v="95"/>
    <n v="587"/>
    <n v="98"/>
    <n v="214"/>
    <n v="21"/>
    <x v="1"/>
    <n v="1505"/>
    <n v="0.25270026584372851"/>
    <x v="5"/>
    <s v="Saturday"/>
    <x v="8"/>
    <s v="6-10"/>
  </r>
  <r>
    <s v="IG-3698"/>
    <s v="Instagram"/>
    <d v="2025-09-27T00:00:00"/>
    <d v="1899-12-30T20:28:00"/>
    <x v="3"/>
    <s v="Travel"/>
    <n v="53978"/>
    <n v="6"/>
    <n v="99"/>
    <n v="61061"/>
    <n v="50361"/>
    <n v="1675"/>
    <n v="170"/>
    <n v="398"/>
    <n v="218"/>
    <n v="360"/>
    <n v="819"/>
    <n v="100"/>
    <x v="1"/>
    <n v="2461"/>
    <n v="0.93299121864463297"/>
    <x v="5"/>
    <s v="Saturday"/>
    <x v="8"/>
    <s v="6-10"/>
  </r>
  <r>
    <s v="IG-3699"/>
    <s v="Instagram"/>
    <d v="2025-09-27T00:00:00"/>
    <d v="1899-12-30T22:42:00"/>
    <x v="1"/>
    <s v="Travel"/>
    <n v="53710"/>
    <n v="10"/>
    <n v="65"/>
    <n v="6001"/>
    <n v="4823"/>
    <n v="75"/>
    <n v="9"/>
    <n v="15"/>
    <n v="0"/>
    <n v="56"/>
    <n v="31"/>
    <n v="4"/>
    <x v="1"/>
    <n v="99"/>
    <n v="8.9797058275926267E-2"/>
    <x v="19"/>
    <s v="Saturday"/>
    <x v="8"/>
    <s v="6-10"/>
  </r>
  <r>
    <s v="IG-3700"/>
    <s v="Instagram"/>
    <d v="2025-09-28T00:00:00"/>
    <d v="1899-12-30T01:10:00"/>
    <x v="3"/>
    <s v="Travel"/>
    <n v="53737"/>
    <n v="13"/>
    <n v="142"/>
    <n v="22633"/>
    <n v="16252"/>
    <n v="622"/>
    <n v="70"/>
    <n v="122"/>
    <n v="75"/>
    <n v="61"/>
    <n v="258"/>
    <n v="96"/>
    <x v="1"/>
    <n v="889"/>
    <n v="0.30243593799430563"/>
    <x v="22"/>
    <s v="Sunday"/>
    <x v="8"/>
    <s v="11+"/>
  </r>
  <r>
    <s v="IG-3701"/>
    <s v="Instagram"/>
    <d v="2025-09-28T00:00:00"/>
    <d v="1899-12-30T09:20:00"/>
    <x v="3"/>
    <s v="Travel"/>
    <n v="53717"/>
    <n v="13"/>
    <n v="35"/>
    <n v="31331"/>
    <n v="27784"/>
    <n v="984"/>
    <n v="89"/>
    <n v="178"/>
    <n v="94"/>
    <n v="167"/>
    <n v="1050"/>
    <n v="144"/>
    <x v="1"/>
    <n v="1345"/>
    <n v="0.51722918256790218"/>
    <x v="16"/>
    <s v="Sunday"/>
    <x v="8"/>
    <s v="11+"/>
  </r>
  <r>
    <s v="IG-3702"/>
    <s v="Instagram"/>
    <d v="2025-09-28T00:00:00"/>
    <d v="1899-12-30T09:22:00"/>
    <x v="1"/>
    <s v="Fashion"/>
    <n v="53894"/>
    <n v="8"/>
    <n v="44"/>
    <n v="5172"/>
    <n v="4604"/>
    <n v="85"/>
    <n v="10"/>
    <n v="10"/>
    <n v="0"/>
    <n v="87"/>
    <n v="77"/>
    <n v="3"/>
    <x v="1"/>
    <n v="105"/>
    <n v="8.5426949196571053E-2"/>
    <x v="16"/>
    <s v="Sunday"/>
    <x v="8"/>
    <s v="6-10"/>
  </r>
  <r>
    <s v="IG-3703"/>
    <s v="Instagram"/>
    <d v="2025-09-28T00:00:00"/>
    <d v="1899-12-30T10:16:00"/>
    <x v="0"/>
    <s v="Fashion"/>
    <n v="53835"/>
    <n v="7"/>
    <n v="433"/>
    <n v="15055"/>
    <n v="13414"/>
    <n v="550"/>
    <n v="48"/>
    <n v="42"/>
    <n v="179"/>
    <n v="95"/>
    <n v="161"/>
    <n v="39"/>
    <x v="1"/>
    <n v="819"/>
    <n v="0.24916875638525124"/>
    <x v="17"/>
    <s v="Sunday"/>
    <x v="8"/>
    <s v="6-10"/>
  </r>
  <r>
    <s v="IG-3704"/>
    <s v="Instagram"/>
    <d v="2025-09-28T00:00:00"/>
    <d v="1899-12-30T11:22:00"/>
    <x v="0"/>
    <s v="Lifestyle"/>
    <n v="53647"/>
    <n v="5"/>
    <n v="457"/>
    <n v="12993"/>
    <n v="11994"/>
    <n v="358"/>
    <n v="35"/>
    <n v="42"/>
    <n v="196"/>
    <n v="76"/>
    <n v="109"/>
    <n v="11"/>
    <x v="1"/>
    <n v="631"/>
    <n v="0.22357261356646224"/>
    <x v="11"/>
    <s v="Sunday"/>
    <x v="8"/>
    <s v="3-5"/>
  </r>
  <r>
    <s v="IG-3705"/>
    <s v="Instagram"/>
    <d v="2025-09-28T00:00:00"/>
    <d v="1899-12-30T13:05:00"/>
    <x v="0"/>
    <s v="Fashion"/>
    <n v="53840"/>
    <n v="7"/>
    <n v="367"/>
    <n v="16086"/>
    <n v="13713"/>
    <n v="537"/>
    <n v="56"/>
    <n v="69"/>
    <n v="379"/>
    <n v="91"/>
    <n v="249"/>
    <n v="44"/>
    <x v="1"/>
    <n v="1041"/>
    <n v="0.25469910846953936"/>
    <x v="15"/>
    <s v="Sunday"/>
    <x v="8"/>
    <s v="6-10"/>
  </r>
  <r>
    <s v="IG-3706"/>
    <s v="Instagram"/>
    <d v="2025-09-28T00:00:00"/>
    <d v="1899-12-30T14:08:00"/>
    <x v="3"/>
    <s v="Travel"/>
    <n v="53877"/>
    <n v="10"/>
    <n v="64"/>
    <n v="31589"/>
    <n v="25172"/>
    <n v="719"/>
    <n v="64"/>
    <n v="126"/>
    <n v="75"/>
    <n v="164"/>
    <n v="709"/>
    <n v="79"/>
    <x v="1"/>
    <n v="984"/>
    <n v="0.46721235406574235"/>
    <x v="2"/>
    <s v="Sunday"/>
    <x v="8"/>
    <s v="6-10"/>
  </r>
  <r>
    <s v="IG-3707"/>
    <s v="Instagram"/>
    <d v="2025-09-28T00:00:00"/>
    <d v="1899-12-30T17:34:00"/>
    <x v="2"/>
    <s v="Travel"/>
    <n v="53791"/>
    <n v="9"/>
    <n v="167"/>
    <n v="26969"/>
    <n v="21276"/>
    <n v="833"/>
    <n v="62"/>
    <n v="57"/>
    <n v="88"/>
    <n v="121"/>
    <n v="484"/>
    <n v="43"/>
    <x v="1"/>
    <n v="1040"/>
    <n v="0.39553085088583589"/>
    <x v="14"/>
    <s v="Sunday"/>
    <x v="8"/>
    <s v="6-10"/>
  </r>
  <r>
    <s v="IG-3708"/>
    <s v="Instagram"/>
    <d v="2025-09-28T00:00:00"/>
    <d v="1899-12-30T18:18:00"/>
    <x v="1"/>
    <s v="Food"/>
    <n v="54087"/>
    <n v="5"/>
    <n v="57"/>
    <n v="14247"/>
    <n v="10024"/>
    <n v="204"/>
    <n v="27"/>
    <n v="21"/>
    <n v="0"/>
    <n v="219"/>
    <n v="157"/>
    <n v="8"/>
    <x v="1"/>
    <n v="252"/>
    <n v="0.18533104073067466"/>
    <x v="3"/>
    <s v="Sunday"/>
    <x v="8"/>
    <s v="3-5"/>
  </r>
  <r>
    <s v="IG-3709"/>
    <s v="Instagram"/>
    <d v="2025-09-28T00:00:00"/>
    <d v="1899-12-30T19:12:00"/>
    <x v="0"/>
    <s v="Travel"/>
    <n v="53806"/>
    <n v="9"/>
    <n v="185"/>
    <n v="19067"/>
    <n v="13485"/>
    <n v="490"/>
    <n v="46"/>
    <n v="65"/>
    <n v="302"/>
    <n v="41"/>
    <n v="323"/>
    <n v="18"/>
    <x v="1"/>
    <n v="903"/>
    <n v="0.25062260714418466"/>
    <x v="4"/>
    <s v="Sunday"/>
    <x v="8"/>
    <s v="6-10"/>
  </r>
  <r>
    <s v="IG-3710"/>
    <s v="Instagram"/>
    <d v="2025-09-28T00:00:00"/>
    <d v="1899-12-30T19:22:00"/>
    <x v="1"/>
    <s v="Lifestyle"/>
    <n v="54103"/>
    <n v="8"/>
    <n v="25"/>
    <n v="15215"/>
    <n v="11435"/>
    <n v="169"/>
    <n v="25"/>
    <n v="20"/>
    <n v="0"/>
    <n v="249"/>
    <n v="98"/>
    <n v="9"/>
    <x v="1"/>
    <n v="214"/>
    <n v="0.21135611703602389"/>
    <x v="4"/>
    <s v="Sunday"/>
    <x v="8"/>
    <s v="6-10"/>
  </r>
  <r>
    <s v="IG-3711"/>
    <s v="Instagram"/>
    <d v="2025-09-28T00:00:00"/>
    <d v="1899-12-30T19:22:00"/>
    <x v="1"/>
    <s v="Travel"/>
    <n v="54098"/>
    <n v="11"/>
    <n v="36"/>
    <n v="10149"/>
    <n v="7646"/>
    <n v="144"/>
    <n v="18"/>
    <n v="19"/>
    <n v="0"/>
    <n v="36"/>
    <n v="57"/>
    <n v="4"/>
    <x v="1"/>
    <n v="181"/>
    <n v="0.14133609375577655"/>
    <x v="4"/>
    <s v="Sunday"/>
    <x v="8"/>
    <s v="11+"/>
  </r>
  <r>
    <s v="IG-3712"/>
    <s v="Instagram"/>
    <d v="2025-09-28T00:00:00"/>
    <d v="1899-12-30T19:38:00"/>
    <x v="2"/>
    <s v="Fitness"/>
    <n v="53898"/>
    <n v="13"/>
    <n v="129"/>
    <n v="14135"/>
    <n v="10906"/>
    <n v="385"/>
    <n v="42"/>
    <n v="24"/>
    <n v="56"/>
    <n v="81"/>
    <n v="151"/>
    <n v="22"/>
    <x v="1"/>
    <n v="507"/>
    <n v="0.20234517050725445"/>
    <x v="4"/>
    <s v="Sunday"/>
    <x v="8"/>
    <s v="11+"/>
  </r>
  <r>
    <s v="IG-3713"/>
    <s v="Instagram"/>
    <d v="2025-09-28T00:00:00"/>
    <d v="1899-12-30T22:25:00"/>
    <x v="0"/>
    <s v="Fashion"/>
    <n v="54115"/>
    <n v="14"/>
    <n v="241"/>
    <n v="18473"/>
    <n v="13205"/>
    <n v="441"/>
    <n v="35"/>
    <n v="53"/>
    <n v="169"/>
    <n v="71"/>
    <n v="272"/>
    <n v="38"/>
    <x v="1"/>
    <n v="698"/>
    <n v="0.24401737041485724"/>
    <x v="19"/>
    <s v="Sunday"/>
    <x v="8"/>
    <s v="11+"/>
  </r>
  <r>
    <s v="IG-3714"/>
    <s v="Instagram"/>
    <d v="2025-09-28T00:00:00"/>
    <d v="1899-12-30T23:59:00"/>
    <x v="3"/>
    <s v="Lifestyle"/>
    <n v="54066"/>
    <n v="6"/>
    <n v="219"/>
    <n v="21331"/>
    <n v="18906"/>
    <n v="681"/>
    <n v="50"/>
    <n v="102"/>
    <n v="71"/>
    <n v="81"/>
    <n v="243"/>
    <n v="109"/>
    <x v="1"/>
    <n v="904"/>
    <n v="0.34968371989790259"/>
    <x v="7"/>
    <s v="Sunday"/>
    <x v="8"/>
    <s v="6-10"/>
  </r>
  <r>
    <s v="IG-3715"/>
    <s v="Instagram"/>
    <d v="2025-09-29T00:00:00"/>
    <d v="1899-12-30T02:08:00"/>
    <x v="0"/>
    <s v="Tech"/>
    <n v="53922"/>
    <n v="8"/>
    <n v="384"/>
    <n v="13530"/>
    <n v="11295"/>
    <n v="409"/>
    <n v="40"/>
    <n v="48"/>
    <n v="227"/>
    <n v="65"/>
    <n v="314"/>
    <n v="34"/>
    <x v="1"/>
    <n v="724"/>
    <n v="0.2094692333370424"/>
    <x v="21"/>
    <s v="Monday"/>
    <x v="8"/>
    <s v="6-10"/>
  </r>
  <r>
    <s v="IG-3716"/>
    <s v="Instagram"/>
    <d v="2025-09-29T00:00:00"/>
    <d v="1899-12-30T07:24:00"/>
    <x v="2"/>
    <s v="Travel"/>
    <n v="53800"/>
    <n v="15"/>
    <n v="234"/>
    <n v="37050"/>
    <n v="26291"/>
    <n v="950"/>
    <n v="72"/>
    <n v="59"/>
    <n v="127"/>
    <n v="126"/>
    <n v="475"/>
    <n v="57"/>
    <x v="0"/>
    <n v="1208"/>
    <n v="0.48868029739776953"/>
    <x v="10"/>
    <s v="Monday"/>
    <x v="8"/>
    <s v="11+"/>
  </r>
  <r>
    <s v="IG-3717"/>
    <s v="Instagram"/>
    <d v="2025-09-29T00:00:00"/>
    <d v="1899-12-30T08:37:00"/>
    <x v="2"/>
    <s v="Education"/>
    <n v="53955"/>
    <n v="8"/>
    <n v="256"/>
    <n v="6473"/>
    <n v="5482"/>
    <n v="179"/>
    <n v="21"/>
    <n v="15"/>
    <n v="25"/>
    <n v="52"/>
    <n v="62"/>
    <n v="9"/>
    <x v="1"/>
    <n v="240"/>
    <n v="0.10160318784171996"/>
    <x v="0"/>
    <s v="Monday"/>
    <x v="8"/>
    <s v="6-10"/>
  </r>
  <r>
    <s v="IG-3718"/>
    <s v="Instagram"/>
    <d v="2025-09-29T00:00:00"/>
    <d v="1899-12-30T13:55:00"/>
    <x v="3"/>
    <s v="Lifestyle"/>
    <n v="53934"/>
    <n v="9"/>
    <n v="131"/>
    <n v="14539"/>
    <n v="11138"/>
    <n v="361"/>
    <n v="42"/>
    <n v="72"/>
    <n v="57"/>
    <n v="75"/>
    <n v="372"/>
    <n v="62"/>
    <x v="1"/>
    <n v="532"/>
    <n v="0.20651166240219526"/>
    <x v="15"/>
    <s v="Monday"/>
    <x v="8"/>
    <s v="6-10"/>
  </r>
  <r>
    <s v="IG-3719"/>
    <s v="Instagram"/>
    <d v="2025-09-29T00:00:00"/>
    <d v="1899-12-30T14:44:00"/>
    <x v="1"/>
    <s v="Business"/>
    <n v="53876"/>
    <n v="9"/>
    <n v="47"/>
    <n v="7912"/>
    <n v="5858"/>
    <n v="112"/>
    <n v="17"/>
    <n v="16"/>
    <n v="0"/>
    <n v="124"/>
    <n v="72"/>
    <n v="4"/>
    <x v="0"/>
    <n v="145"/>
    <n v="0.10873116044249759"/>
    <x v="2"/>
    <s v="Monday"/>
    <x v="8"/>
    <s v="6-10"/>
  </r>
  <r>
    <s v="IG-3720"/>
    <s v="Instagram"/>
    <d v="2025-09-29T00:00:00"/>
    <d v="1899-12-30T17:02:00"/>
    <x v="0"/>
    <s v="Travel"/>
    <n v="53757"/>
    <n v="5"/>
    <n v="203"/>
    <n v="16488"/>
    <n v="14377"/>
    <n v="495"/>
    <n v="63"/>
    <n v="73"/>
    <n v="329"/>
    <n v="49"/>
    <n v="146"/>
    <n v="30"/>
    <x v="1"/>
    <n v="960"/>
    <n v="0.26744423981993043"/>
    <x v="14"/>
    <s v="Monday"/>
    <x v="8"/>
    <s v="3-5"/>
  </r>
  <r>
    <s v="IG-3721"/>
    <s v="Instagram"/>
    <d v="2025-09-29T00:00:00"/>
    <d v="1899-12-30T17:40:00"/>
    <x v="1"/>
    <s v="Fashion"/>
    <n v="53716"/>
    <n v="7"/>
    <n v="90"/>
    <n v="4077"/>
    <n v="3410"/>
    <n v="43"/>
    <n v="5"/>
    <n v="3"/>
    <n v="0"/>
    <n v="34"/>
    <n v="47"/>
    <n v="1"/>
    <x v="1"/>
    <n v="51"/>
    <n v="6.3482016531387297E-2"/>
    <x v="14"/>
    <s v="Monday"/>
    <x v="8"/>
    <s v="6-10"/>
  </r>
  <r>
    <s v="IG-3722"/>
    <s v="Instagram"/>
    <d v="2025-09-29T00:00:00"/>
    <d v="1899-12-30T18:03:00"/>
    <x v="2"/>
    <s v="Business"/>
    <n v="53852"/>
    <n v="7"/>
    <n v="201"/>
    <n v="6316"/>
    <n v="5014"/>
    <n v="279"/>
    <n v="25"/>
    <n v="18"/>
    <n v="28"/>
    <n v="20"/>
    <n v="117"/>
    <n v="10"/>
    <x v="1"/>
    <n v="350"/>
    <n v="9.3107034093441288E-2"/>
    <x v="3"/>
    <s v="Monday"/>
    <x v="8"/>
    <s v="6-10"/>
  </r>
  <r>
    <s v="IG-3723"/>
    <s v="Instagram"/>
    <d v="2025-09-29T00:00:00"/>
    <d v="1899-12-30T18:17:00"/>
    <x v="3"/>
    <s v="Education"/>
    <n v="53796"/>
    <n v="8"/>
    <n v="109"/>
    <n v="41521"/>
    <n v="34729"/>
    <n v="1384"/>
    <n v="129"/>
    <n v="268"/>
    <n v="171"/>
    <n v="323"/>
    <n v="1152"/>
    <n v="205"/>
    <x v="0"/>
    <n v="1952"/>
    <n v="0.64556844375046474"/>
    <x v="3"/>
    <s v="Monday"/>
    <x v="8"/>
    <s v="6-10"/>
  </r>
  <r>
    <s v="IG-3724"/>
    <s v="Instagram"/>
    <d v="2025-09-29T00:00:00"/>
    <d v="1899-12-30T19:06:00"/>
    <x v="3"/>
    <s v="Food"/>
    <n v="54096"/>
    <n v="8"/>
    <n v="109"/>
    <n v="40491"/>
    <n v="30476"/>
    <n v="1378"/>
    <n v="124"/>
    <n v="272"/>
    <n v="146"/>
    <n v="142"/>
    <n v="423"/>
    <n v="148"/>
    <x v="1"/>
    <n v="1920"/>
    <n v="0.56336882579118608"/>
    <x v="4"/>
    <s v="Monday"/>
    <x v="8"/>
    <s v="6-10"/>
  </r>
  <r>
    <s v="IG-3725"/>
    <s v="Instagram"/>
    <d v="2025-09-30T00:00:00"/>
    <d v="1899-12-30T02:24:00"/>
    <x v="2"/>
    <s v="Lifestyle"/>
    <n v="53910"/>
    <n v="12"/>
    <n v="294"/>
    <n v="5548"/>
    <n v="3979"/>
    <n v="139"/>
    <n v="15"/>
    <n v="7"/>
    <n v="16"/>
    <n v="29"/>
    <n v="93"/>
    <n v="7"/>
    <x v="1"/>
    <n v="177"/>
    <n v="7.3808198849935072E-2"/>
    <x v="21"/>
    <s v="Tuesday"/>
    <x v="8"/>
    <s v="11+"/>
  </r>
  <r>
    <s v="IG-3726"/>
    <s v="Instagram"/>
    <d v="2025-09-30T00:00:00"/>
    <d v="1899-12-30T06:22:00"/>
    <x v="0"/>
    <s v="Business"/>
    <n v="54020"/>
    <n v="13"/>
    <n v="308"/>
    <n v="8535"/>
    <n v="6909"/>
    <n v="413"/>
    <n v="50"/>
    <n v="53"/>
    <n v="261"/>
    <n v="50"/>
    <n v="153"/>
    <n v="22"/>
    <x v="1"/>
    <n v="777"/>
    <n v="0.12789707515734913"/>
    <x v="9"/>
    <s v="Tuesday"/>
    <x v="8"/>
    <s v="11+"/>
  </r>
  <r>
    <s v="IG-3727"/>
    <s v="Instagram"/>
    <d v="2025-09-30T00:00:00"/>
    <d v="1899-12-30T10:00:00"/>
    <x v="0"/>
    <s v="Fitness"/>
    <n v="54099"/>
    <n v="7"/>
    <n v="329"/>
    <n v="15926"/>
    <n v="14281"/>
    <n v="822"/>
    <n v="84"/>
    <n v="101"/>
    <n v="434"/>
    <n v="100"/>
    <n v="320"/>
    <n v="45"/>
    <x v="1"/>
    <n v="1441"/>
    <n v="0.26397900146028574"/>
    <x v="17"/>
    <s v="Tuesday"/>
    <x v="8"/>
    <s v="6-10"/>
  </r>
  <r>
    <s v="IG-3728"/>
    <s v="Instagram"/>
    <d v="2025-09-30T00:00:00"/>
    <d v="1899-12-30T11:15:00"/>
    <x v="2"/>
    <s v="Lifestyle"/>
    <n v="54092"/>
    <n v="3"/>
    <n v="134"/>
    <n v="17121"/>
    <n v="15281"/>
    <n v="447"/>
    <n v="41"/>
    <n v="33"/>
    <n v="58"/>
    <n v="106"/>
    <n v="218"/>
    <n v="25"/>
    <x v="0"/>
    <n v="579"/>
    <n v="0.2825001848702211"/>
    <x v="11"/>
    <s v="Tuesday"/>
    <x v="8"/>
    <s v="3-5"/>
  </r>
  <r>
    <s v="IG-3729"/>
    <s v="Instagram"/>
    <d v="2025-09-30T00:00:00"/>
    <d v="1899-12-30T14:46:00"/>
    <x v="1"/>
    <s v="Lifestyle"/>
    <n v="53860"/>
    <n v="6"/>
    <n v="36"/>
    <n v="5814"/>
    <n v="4348"/>
    <n v="83"/>
    <n v="10"/>
    <n v="10"/>
    <n v="0"/>
    <n v="88"/>
    <n v="43"/>
    <n v="3"/>
    <x v="1"/>
    <n v="103"/>
    <n v="8.0727812848124775E-2"/>
    <x v="2"/>
    <s v="Tuesday"/>
    <x v="8"/>
    <s v="6-10"/>
  </r>
  <r>
    <s v="IG-3730"/>
    <s v="Instagram"/>
    <d v="2025-09-30T00:00:00"/>
    <d v="1899-12-30T15:01:00"/>
    <x v="2"/>
    <s v="Business"/>
    <n v="53939"/>
    <n v="6"/>
    <n v="564"/>
    <n v="6725"/>
    <n v="4997"/>
    <n v="187"/>
    <n v="20"/>
    <n v="11"/>
    <n v="20"/>
    <n v="47"/>
    <n v="114"/>
    <n v="8"/>
    <x v="1"/>
    <n v="238"/>
    <n v="9.2641687832551584E-2"/>
    <x v="12"/>
    <s v="Tuesday"/>
    <x v="8"/>
    <s v="6-10"/>
  </r>
  <r>
    <s v="IG-3731"/>
    <s v="Instagram"/>
    <d v="2025-09-30T00:00:00"/>
    <d v="1899-12-30T17:39:00"/>
    <x v="0"/>
    <s v="Education"/>
    <n v="53909"/>
    <n v="7"/>
    <n v="270"/>
    <n v="31596"/>
    <n v="25119"/>
    <n v="1500"/>
    <n v="146"/>
    <n v="211"/>
    <n v="716"/>
    <n v="209"/>
    <n v="692"/>
    <n v="25"/>
    <x v="0"/>
    <n v="2573"/>
    <n v="0.46595188187501158"/>
    <x v="14"/>
    <s v="Tuesday"/>
    <x v="8"/>
    <s v="6-10"/>
  </r>
  <r>
    <s v="IG-3732"/>
    <s v="Instagram"/>
    <d v="2025-09-30T00:00:00"/>
    <d v="1899-12-30T17:52:00"/>
    <x v="3"/>
    <s v="Education"/>
    <n v="54159"/>
    <n v="6"/>
    <n v="149"/>
    <n v="16964"/>
    <n v="13337"/>
    <n v="606"/>
    <n v="60"/>
    <n v="99"/>
    <n v="70"/>
    <n v="40"/>
    <n v="460"/>
    <n v="71"/>
    <x v="1"/>
    <n v="835"/>
    <n v="0.24625639321257778"/>
    <x v="14"/>
    <s v="Tuesday"/>
    <x v="8"/>
    <s v="6-10"/>
  </r>
  <r>
    <s v="IG-3733"/>
    <s v="Instagram"/>
    <d v="2025-09-30T00:00:00"/>
    <d v="1899-12-30T19:06:00"/>
    <x v="2"/>
    <s v="Food"/>
    <n v="53774"/>
    <n v="10"/>
    <n v="209"/>
    <n v="27350"/>
    <n v="21181"/>
    <n v="1006"/>
    <n v="57"/>
    <n v="58"/>
    <n v="86"/>
    <n v="59"/>
    <n v="186"/>
    <n v="36"/>
    <x v="0"/>
    <n v="1207"/>
    <n v="0.3938892401532339"/>
    <x v="4"/>
    <s v="Tuesday"/>
    <x v="8"/>
    <s v="6-10"/>
  </r>
  <r>
    <s v="IG-3734"/>
    <s v="Instagram"/>
    <d v="2025-09-30T00:00:00"/>
    <d v="1899-12-30T19:36:00"/>
    <x v="2"/>
    <s v="Fitness"/>
    <n v="54019"/>
    <n v="11"/>
    <n v="533"/>
    <n v="13909"/>
    <n v="10257"/>
    <n v="342"/>
    <n v="32"/>
    <n v="28"/>
    <n v="46"/>
    <n v="38"/>
    <n v="121"/>
    <n v="24"/>
    <x v="0"/>
    <n v="448"/>
    <n v="0.18987763564671689"/>
    <x v="4"/>
    <s v="Tuesday"/>
    <x v="8"/>
    <s v="11+"/>
  </r>
  <r>
    <s v="IG-3735"/>
    <s v="Instagram"/>
    <d v="2025-09-30T00:00:00"/>
    <d v="1899-12-30T19:42:00"/>
    <x v="3"/>
    <s v="Food"/>
    <n v="54081"/>
    <n v="8"/>
    <n v="84"/>
    <n v="39060"/>
    <n v="30050"/>
    <n v="1286"/>
    <n v="113"/>
    <n v="269"/>
    <n v="180"/>
    <n v="82"/>
    <n v="903"/>
    <n v="159"/>
    <x v="1"/>
    <n v="1848"/>
    <n v="0.55564800946728055"/>
    <x v="4"/>
    <s v="Tuesday"/>
    <x v="8"/>
    <s v="6-10"/>
  </r>
  <r>
    <s v="IG-3736"/>
    <s v="Instagram"/>
    <d v="2025-09-30T00:00:00"/>
    <d v="1899-12-30T19:55:00"/>
    <x v="1"/>
    <s v="Food"/>
    <n v="53980"/>
    <n v="11"/>
    <n v="39"/>
    <n v="7179"/>
    <n v="5669"/>
    <n v="95"/>
    <n v="9"/>
    <n v="12"/>
    <n v="0"/>
    <n v="50"/>
    <n v="31"/>
    <n v="3"/>
    <x v="1"/>
    <n v="116"/>
    <n v="0.10502037791774732"/>
    <x v="4"/>
    <s v="Tuesday"/>
    <x v="8"/>
    <s v="11+"/>
  </r>
  <r>
    <s v="IG-3737"/>
    <s v="Instagram"/>
    <d v="2025-09-30T00:00:00"/>
    <d v="1899-12-30T22:17:00"/>
    <x v="2"/>
    <s v="Tech"/>
    <n v="54006"/>
    <n v="9"/>
    <n v="353"/>
    <n v="14214"/>
    <n v="10946"/>
    <n v="558"/>
    <n v="39"/>
    <n v="35"/>
    <n v="67"/>
    <n v="51"/>
    <n v="99"/>
    <n v="20"/>
    <x v="1"/>
    <n v="699"/>
    <n v="0.20268118357219569"/>
    <x v="19"/>
    <s v="Tuesday"/>
    <x v="8"/>
    <s v="6-10"/>
  </r>
  <r>
    <s v="IG-3738"/>
    <s v="Instagram"/>
    <d v="2025-10-01T00:00:00"/>
    <d v="1899-12-30T05:20:00"/>
    <x v="0"/>
    <s v="Fashion"/>
    <n v="54161"/>
    <n v="7"/>
    <n v="309"/>
    <n v="20175"/>
    <n v="17049"/>
    <n v="529"/>
    <n v="54"/>
    <n v="77"/>
    <n v="281"/>
    <n v="49"/>
    <n v="411"/>
    <n v="42"/>
    <x v="1"/>
    <n v="941"/>
    <n v="0.31478370044866233"/>
    <x v="18"/>
    <s v="Wednesday"/>
    <x v="9"/>
    <s v="6-10"/>
  </r>
  <r>
    <s v="IG-3739"/>
    <s v="Instagram"/>
    <d v="2025-10-01T00:00:00"/>
    <d v="1899-12-30T06:00:00"/>
    <x v="1"/>
    <s v="Travel"/>
    <n v="53931"/>
    <n v="10"/>
    <n v="75"/>
    <n v="7650"/>
    <n v="6555"/>
    <n v="62"/>
    <n v="10"/>
    <n v="8"/>
    <n v="0"/>
    <n v="32"/>
    <n v="88"/>
    <n v="6"/>
    <x v="1"/>
    <n v="80"/>
    <n v="0.12154419536073872"/>
    <x v="9"/>
    <s v="Wednesday"/>
    <x v="9"/>
    <s v="6-10"/>
  </r>
  <r>
    <s v="IG-3740"/>
    <s v="Instagram"/>
    <d v="2025-10-01T00:00:00"/>
    <d v="1899-12-30T10:52:00"/>
    <x v="3"/>
    <s v="Fashion"/>
    <n v="54146"/>
    <n v="4"/>
    <n v="96"/>
    <n v="23293"/>
    <n v="18799"/>
    <n v="364"/>
    <n v="42"/>
    <n v="142"/>
    <n v="64"/>
    <n v="62"/>
    <n v="502"/>
    <n v="72"/>
    <x v="0"/>
    <n v="612"/>
    <n v="0.34719092823107894"/>
    <x v="17"/>
    <s v="Wednesday"/>
    <x v="9"/>
    <s v="3-5"/>
  </r>
  <r>
    <s v="IG-3741"/>
    <s v="Instagram"/>
    <d v="2025-10-01T00:00:00"/>
    <d v="1899-12-30T11:16:00"/>
    <x v="3"/>
    <s v="Fitness"/>
    <n v="54126"/>
    <n v="13"/>
    <n v="122"/>
    <n v="91814"/>
    <n v="68964"/>
    <n v="2010"/>
    <n v="244"/>
    <n v="378"/>
    <n v="275"/>
    <n v="413"/>
    <n v="2204"/>
    <n v="206"/>
    <x v="0"/>
    <n v="2907"/>
    <n v="1.2741381221594059"/>
    <x v="11"/>
    <s v="Wednesday"/>
    <x v="9"/>
    <s v="11+"/>
  </r>
  <r>
    <s v="IG-3742"/>
    <s v="Instagram"/>
    <d v="2025-10-01T00:00:00"/>
    <d v="1899-12-30T13:36:00"/>
    <x v="2"/>
    <s v="Business"/>
    <n v="53986"/>
    <n v="9"/>
    <n v="134"/>
    <n v="64760"/>
    <n v="45276"/>
    <n v="1902"/>
    <n v="164"/>
    <n v="161"/>
    <n v="232"/>
    <n v="504"/>
    <n v="452"/>
    <n v="106"/>
    <x v="1"/>
    <n v="2459"/>
    <n v="0.838661875301004"/>
    <x v="15"/>
    <s v="Wednesday"/>
    <x v="9"/>
    <s v="6-10"/>
  </r>
  <r>
    <s v="IG-3743"/>
    <s v="Instagram"/>
    <d v="2025-10-01T00:00:00"/>
    <d v="1899-12-30T15:01:00"/>
    <x v="3"/>
    <s v="Fashion"/>
    <n v="53735"/>
    <n v="7"/>
    <n v="130"/>
    <n v="24842"/>
    <n v="20160"/>
    <n v="731"/>
    <n v="80"/>
    <n v="144"/>
    <n v="96"/>
    <n v="51"/>
    <n v="362"/>
    <n v="92"/>
    <x v="1"/>
    <n v="1051"/>
    <n v="0.37517446729319809"/>
    <x v="12"/>
    <s v="Wednesday"/>
    <x v="9"/>
    <s v="6-10"/>
  </r>
  <r>
    <s v="IG-3744"/>
    <s v="Instagram"/>
    <d v="2025-10-01T00:00:00"/>
    <d v="1899-12-30T17:36:00"/>
    <x v="0"/>
    <s v="Travel"/>
    <n v="54047"/>
    <n v="8"/>
    <n v="251"/>
    <n v="7562"/>
    <n v="6447"/>
    <n v="377"/>
    <n v="34"/>
    <n v="45"/>
    <n v="189"/>
    <n v="20"/>
    <n v="160"/>
    <n v="17"/>
    <x v="1"/>
    <n v="645"/>
    <n v="0.11928506670120451"/>
    <x v="14"/>
    <s v="Wednesday"/>
    <x v="9"/>
    <s v="6-10"/>
  </r>
  <r>
    <s v="IG-3745"/>
    <s v="Instagram"/>
    <d v="2025-10-01T00:00:00"/>
    <d v="1899-12-30T19:55:00"/>
    <x v="3"/>
    <s v="Food"/>
    <n v="53983"/>
    <n v="8"/>
    <n v="108"/>
    <n v="32353"/>
    <n v="27208"/>
    <n v="1055"/>
    <n v="117"/>
    <n v="214"/>
    <n v="156"/>
    <n v="177"/>
    <n v="1139"/>
    <n v="166"/>
    <x v="1"/>
    <n v="1542"/>
    <n v="0.50401052183094674"/>
    <x v="4"/>
    <s v="Wednesday"/>
    <x v="9"/>
    <s v="6-10"/>
  </r>
  <r>
    <s v="IG-3746"/>
    <s v="Instagram"/>
    <d v="2025-10-01T00:00:00"/>
    <d v="1899-12-30T20:03:00"/>
    <x v="3"/>
    <s v="Education"/>
    <n v="54052"/>
    <n v="4"/>
    <n v="86"/>
    <n v="29723"/>
    <n v="22618"/>
    <n v="1068"/>
    <n v="85"/>
    <n v="182"/>
    <n v="116"/>
    <n v="178"/>
    <n v="543"/>
    <n v="54"/>
    <x v="1"/>
    <n v="1451"/>
    <n v="0.41844890105824023"/>
    <x v="5"/>
    <s v="Wednesday"/>
    <x v="9"/>
    <s v="3-5"/>
  </r>
  <r>
    <s v="IG-3747"/>
    <s v="Instagram"/>
    <d v="2025-10-01T00:00:00"/>
    <d v="1899-12-30T21:34:00"/>
    <x v="0"/>
    <s v="Fitness"/>
    <n v="54137"/>
    <n v="7"/>
    <n v="161"/>
    <n v="65114"/>
    <n v="54075"/>
    <n v="1393"/>
    <n v="186"/>
    <n v="264"/>
    <n v="1198"/>
    <n v="152"/>
    <n v="853"/>
    <n v="108"/>
    <x v="0"/>
    <n v="3041"/>
    <n v="0.99885475737480833"/>
    <x v="6"/>
    <s v="Wednesday"/>
    <x v="9"/>
    <s v="6-10"/>
  </r>
  <r>
    <s v="IG-3748"/>
    <s v="Instagram"/>
    <d v="2025-10-01T00:00:00"/>
    <d v="1899-12-30T21:39:00"/>
    <x v="2"/>
    <s v="Food"/>
    <n v="54124"/>
    <n v="8"/>
    <n v="173"/>
    <n v="29499"/>
    <n v="23185"/>
    <n v="843"/>
    <n v="68"/>
    <n v="48"/>
    <n v="88"/>
    <n v="116"/>
    <n v="280"/>
    <n v="51"/>
    <x v="1"/>
    <n v="1047"/>
    <n v="0.42836819156012118"/>
    <x v="6"/>
    <s v="Wednesday"/>
    <x v="9"/>
    <s v="6-10"/>
  </r>
  <r>
    <s v="IG-3749"/>
    <s v="Instagram"/>
    <d v="2025-10-01T00:00:00"/>
    <d v="1899-12-30T21:56:00"/>
    <x v="0"/>
    <s v="Fitness"/>
    <n v="53900"/>
    <n v="10"/>
    <n v="163"/>
    <n v="20301"/>
    <n v="14653"/>
    <n v="586"/>
    <n v="86"/>
    <n v="80"/>
    <n v="459"/>
    <n v="101"/>
    <n v="217"/>
    <n v="30"/>
    <x v="1"/>
    <n v="1211"/>
    <n v="0.27185528756957328"/>
    <x v="6"/>
    <s v="Wednesday"/>
    <x v="9"/>
    <s v="6-10"/>
  </r>
  <r>
    <s v="IG-3750"/>
    <s v="Instagram"/>
    <d v="2025-10-02T00:00:00"/>
    <d v="1899-12-30T08:38:00"/>
    <x v="1"/>
    <s v="Food"/>
    <n v="53860"/>
    <n v="12"/>
    <n v="34"/>
    <n v="9672"/>
    <n v="6707"/>
    <n v="115"/>
    <n v="17"/>
    <n v="17"/>
    <n v="0"/>
    <n v="51"/>
    <n v="94"/>
    <n v="5"/>
    <x v="1"/>
    <n v="149"/>
    <n v="0.12452655031563312"/>
    <x v="0"/>
    <s v="Thursday"/>
    <x v="9"/>
    <s v="11+"/>
  </r>
  <r>
    <s v="IG-3751"/>
    <s v="Instagram"/>
    <d v="2025-10-02T00:00:00"/>
    <d v="1899-12-30T12:30:00"/>
    <x v="3"/>
    <s v="Tech"/>
    <n v="53857"/>
    <n v="6"/>
    <n v="184"/>
    <n v="28244"/>
    <n v="21799"/>
    <n v="816"/>
    <n v="64"/>
    <n v="136"/>
    <n v="95"/>
    <n v="121"/>
    <n v="424"/>
    <n v="82"/>
    <x v="1"/>
    <n v="1111"/>
    <n v="0.40475704179586686"/>
    <x v="1"/>
    <s v="Thursday"/>
    <x v="9"/>
    <s v="6-10"/>
  </r>
  <r>
    <s v="IG-3752"/>
    <s v="Instagram"/>
    <d v="2025-10-02T00:00:00"/>
    <d v="1899-12-30T15:02:00"/>
    <x v="2"/>
    <s v="Fashion"/>
    <n v="54104"/>
    <n v="6"/>
    <n v="181"/>
    <n v="10866"/>
    <n v="7969"/>
    <n v="419"/>
    <n v="28"/>
    <n v="24"/>
    <n v="42"/>
    <n v="62"/>
    <n v="59"/>
    <n v="8"/>
    <x v="1"/>
    <n v="513"/>
    <n v="0.14729040366701168"/>
    <x v="12"/>
    <s v="Thursday"/>
    <x v="9"/>
    <s v="6-10"/>
  </r>
  <r>
    <s v="IG-3753"/>
    <s v="Instagram"/>
    <d v="2025-10-02T00:00:00"/>
    <d v="1899-12-30T16:51:00"/>
    <x v="3"/>
    <s v="Lifestyle"/>
    <n v="54177"/>
    <n v="6"/>
    <n v="84"/>
    <n v="25826"/>
    <n v="21382"/>
    <n v="734"/>
    <n v="82"/>
    <n v="129"/>
    <n v="104"/>
    <n v="54"/>
    <n v="539"/>
    <n v="116"/>
    <x v="1"/>
    <n v="1049"/>
    <n v="0.39466932462114918"/>
    <x v="13"/>
    <s v="Thursday"/>
    <x v="9"/>
    <s v="6-10"/>
  </r>
  <r>
    <s v="IG-3754"/>
    <s v="Instagram"/>
    <d v="2025-10-02T00:00:00"/>
    <d v="1899-12-30T19:39:00"/>
    <x v="1"/>
    <s v="Fashion"/>
    <n v="53934"/>
    <n v="8"/>
    <n v="45"/>
    <n v="6305"/>
    <n v="5465"/>
    <n v="67"/>
    <n v="13"/>
    <n v="10"/>
    <n v="0"/>
    <n v="32"/>
    <n v="69"/>
    <n v="3"/>
    <x v="1"/>
    <n v="90"/>
    <n v="0.1013275484851856"/>
    <x v="4"/>
    <s v="Thursday"/>
    <x v="9"/>
    <s v="6-10"/>
  </r>
  <r>
    <s v="IG-3755"/>
    <s v="Instagram"/>
    <d v="2025-10-02T00:00:00"/>
    <d v="1899-12-30T20:07:00"/>
    <x v="3"/>
    <s v="Fashion"/>
    <n v="54033"/>
    <n v="7"/>
    <n v="88"/>
    <n v="56400"/>
    <n v="44498"/>
    <n v="1875"/>
    <n v="168"/>
    <n v="299"/>
    <n v="292"/>
    <n v="215"/>
    <n v="1292"/>
    <n v="137"/>
    <x v="0"/>
    <n v="2634"/>
    <n v="0.82353376640201359"/>
    <x v="5"/>
    <s v="Thursday"/>
    <x v="9"/>
    <s v="6-10"/>
  </r>
  <r>
    <s v="IG-3756"/>
    <s v="Instagram"/>
    <d v="2025-10-02T00:00:00"/>
    <d v="1899-12-30T20:19:00"/>
    <x v="3"/>
    <s v="Fitness"/>
    <n v="54481"/>
    <n v="9"/>
    <n v="102"/>
    <n v="53644"/>
    <n v="44855"/>
    <n v="1702"/>
    <n v="166"/>
    <n v="311"/>
    <n v="228"/>
    <n v="110"/>
    <n v="1027"/>
    <n v="133"/>
    <x v="0"/>
    <n v="2407"/>
    <n v="0.8233145500266148"/>
    <x v="5"/>
    <s v="Thursday"/>
    <x v="9"/>
    <s v="6-10"/>
  </r>
  <r>
    <s v="IG-3757"/>
    <s v="Instagram"/>
    <d v="2025-10-02T00:00:00"/>
    <d v="1899-12-30T20:31:00"/>
    <x v="3"/>
    <s v="Fashion"/>
    <n v="54084"/>
    <n v="10"/>
    <n v="218"/>
    <n v="51558"/>
    <n v="41902"/>
    <n v="1618"/>
    <n v="171"/>
    <n v="290"/>
    <n v="201"/>
    <n v="187"/>
    <n v="489"/>
    <n v="258"/>
    <x v="0"/>
    <n v="2280"/>
    <n v="0.77475778418756014"/>
    <x v="5"/>
    <s v="Thursday"/>
    <x v="9"/>
    <s v="6-10"/>
  </r>
  <r>
    <s v="IG-3758"/>
    <s v="Instagram"/>
    <d v="2025-10-02T00:00:00"/>
    <d v="1899-12-30T21:10:00"/>
    <x v="1"/>
    <s v="Business"/>
    <n v="54091"/>
    <n v="7"/>
    <n v="45"/>
    <n v="16212"/>
    <n v="14619"/>
    <n v="245"/>
    <n v="25"/>
    <n v="27"/>
    <n v="0"/>
    <n v="211"/>
    <n v="230"/>
    <n v="4"/>
    <x v="0"/>
    <n v="297"/>
    <n v="0.27026677266088628"/>
    <x v="6"/>
    <s v="Thursday"/>
    <x v="9"/>
    <s v="6-10"/>
  </r>
  <r>
    <s v="IG-3759"/>
    <s v="Instagram"/>
    <d v="2025-10-02T00:00:00"/>
    <d v="1899-12-30T21:33:00"/>
    <x v="3"/>
    <s v="Food"/>
    <n v="54366"/>
    <n v="2"/>
    <n v="173"/>
    <n v="24521"/>
    <n v="18722"/>
    <n v="632"/>
    <n v="82"/>
    <n v="110"/>
    <n v="95"/>
    <n v="79"/>
    <n v="621"/>
    <n v="102"/>
    <x v="1"/>
    <n v="919"/>
    <n v="0.34436964279145055"/>
    <x v="6"/>
    <s v="Thursday"/>
    <x v="9"/>
    <s v="0-2"/>
  </r>
  <r>
    <s v="IG-3760"/>
    <s v="Instagram"/>
    <d v="2025-10-02T00:00:00"/>
    <d v="1899-12-30T22:30:00"/>
    <x v="2"/>
    <s v="Education"/>
    <n v="54101"/>
    <n v="11"/>
    <n v="197"/>
    <n v="6207"/>
    <n v="5670"/>
    <n v="230"/>
    <n v="24"/>
    <n v="17"/>
    <n v="30"/>
    <n v="44"/>
    <n v="99"/>
    <n v="9"/>
    <x v="1"/>
    <n v="301"/>
    <n v="0.10480397774532818"/>
    <x v="19"/>
    <s v="Thursday"/>
    <x v="9"/>
    <s v="11+"/>
  </r>
  <r>
    <s v="IG-3761"/>
    <s v="Instagram"/>
    <d v="2025-10-02T00:00:00"/>
    <d v="1899-12-30T23:00:00"/>
    <x v="0"/>
    <s v="Education"/>
    <n v="54235"/>
    <n v="8"/>
    <n v="242"/>
    <n v="8496"/>
    <n v="6410"/>
    <n v="304"/>
    <n v="29"/>
    <n v="43"/>
    <n v="168"/>
    <n v="21"/>
    <n v="177"/>
    <n v="19"/>
    <x v="1"/>
    <n v="544"/>
    <n v="0.11818936111367198"/>
    <x v="7"/>
    <s v="Thursday"/>
    <x v="9"/>
    <s v="6-10"/>
  </r>
  <r>
    <s v="IG-3762"/>
    <s v="Instagram"/>
    <d v="2025-10-02T00:00:00"/>
    <d v="1899-12-30T23:57:00"/>
    <x v="1"/>
    <s v="Education"/>
    <n v="54033"/>
    <n v="8"/>
    <n v="35"/>
    <n v="5489"/>
    <n v="4957"/>
    <n v="78"/>
    <n v="10"/>
    <n v="12"/>
    <n v="0"/>
    <n v="94"/>
    <n v="82"/>
    <n v="1"/>
    <x v="1"/>
    <n v="100"/>
    <n v="9.1740232820683651E-2"/>
    <x v="7"/>
    <s v="Thursday"/>
    <x v="9"/>
    <s v="6-10"/>
  </r>
  <r>
    <s v="IG-3763"/>
    <s v="Instagram"/>
    <d v="2025-10-03T00:00:00"/>
    <d v="1899-12-30T00:06:00"/>
    <x v="3"/>
    <s v="Travel"/>
    <n v="53946"/>
    <n v="11"/>
    <n v="70"/>
    <n v="18678"/>
    <n v="14543"/>
    <n v="477"/>
    <n v="56"/>
    <n v="113"/>
    <n v="45"/>
    <n v="103"/>
    <n v="396"/>
    <n v="91"/>
    <x v="1"/>
    <n v="691"/>
    <n v="0.26958439921402882"/>
    <x v="8"/>
    <s v="Friday"/>
    <x v="9"/>
    <s v="11+"/>
  </r>
  <r>
    <s v="IG-3764"/>
    <s v="Instagram"/>
    <d v="2025-10-03T00:00:00"/>
    <d v="1899-12-30T00:56:00"/>
    <x v="3"/>
    <s v="Education"/>
    <n v="54276"/>
    <n v="13"/>
    <n v="107"/>
    <n v="13563"/>
    <n v="10590"/>
    <n v="537"/>
    <n v="53"/>
    <n v="97"/>
    <n v="63"/>
    <n v="81"/>
    <n v="244"/>
    <n v="25"/>
    <x v="1"/>
    <n v="750"/>
    <n v="0.19511386248065443"/>
    <x v="8"/>
    <s v="Friday"/>
    <x v="9"/>
    <s v="11+"/>
  </r>
  <r>
    <s v="IG-3765"/>
    <s v="Instagram"/>
    <d v="2025-10-03T00:00:00"/>
    <d v="1899-12-30T06:33:00"/>
    <x v="3"/>
    <s v="Education"/>
    <n v="54090"/>
    <n v="10"/>
    <n v="65"/>
    <n v="57580"/>
    <n v="39888"/>
    <n v="2257"/>
    <n v="162"/>
    <n v="322"/>
    <n v="229"/>
    <n v="342"/>
    <n v="1157"/>
    <n v="248"/>
    <x v="1"/>
    <n v="2970"/>
    <n v="0.73743760399334446"/>
    <x v="9"/>
    <s v="Friday"/>
    <x v="9"/>
    <s v="6-10"/>
  </r>
  <r>
    <s v="IG-3766"/>
    <s v="Instagram"/>
    <d v="2025-10-03T00:00:00"/>
    <d v="1899-12-30T09:25:00"/>
    <x v="3"/>
    <s v="Lifestyle"/>
    <n v="54192"/>
    <n v="5"/>
    <n v="304"/>
    <n v="33667"/>
    <n v="23225"/>
    <n v="743"/>
    <n v="65"/>
    <n v="157"/>
    <n v="100"/>
    <n v="126"/>
    <n v="425"/>
    <n v="152"/>
    <x v="1"/>
    <n v="1065"/>
    <n v="0.42856879244168883"/>
    <x v="16"/>
    <s v="Friday"/>
    <x v="9"/>
    <s v="3-5"/>
  </r>
  <r>
    <s v="IG-3767"/>
    <s v="Instagram"/>
    <d v="2025-10-03T00:00:00"/>
    <d v="1899-12-30T14:06:00"/>
    <x v="0"/>
    <s v="Food"/>
    <n v="53893"/>
    <n v="8"/>
    <n v="306"/>
    <n v="13381"/>
    <n v="11113"/>
    <n v="495"/>
    <n v="50"/>
    <n v="47"/>
    <n v="246"/>
    <n v="64"/>
    <n v="299"/>
    <n v="27"/>
    <x v="0"/>
    <n v="838"/>
    <n v="0.20620488746219359"/>
    <x v="2"/>
    <s v="Friday"/>
    <x v="9"/>
    <s v="6-10"/>
  </r>
  <r>
    <s v="IG-3768"/>
    <s v="Instagram"/>
    <d v="2025-10-03T00:00:00"/>
    <d v="1899-12-30T19:44:00"/>
    <x v="3"/>
    <s v="Business"/>
    <n v="54012"/>
    <n v="9"/>
    <n v="46"/>
    <n v="40519"/>
    <n v="29473"/>
    <n v="1021"/>
    <n v="113"/>
    <n v="229"/>
    <n v="141"/>
    <n v="276"/>
    <n v="978"/>
    <n v="190"/>
    <x v="1"/>
    <n v="1504"/>
    <n v="0.54567503517736804"/>
    <x v="4"/>
    <s v="Friday"/>
    <x v="9"/>
    <s v="6-10"/>
  </r>
  <r>
    <s v="IG-3769"/>
    <s v="Instagram"/>
    <d v="2025-10-03T00:00:00"/>
    <d v="1899-12-30T21:19:00"/>
    <x v="0"/>
    <s v="Food"/>
    <n v="54070"/>
    <n v="6"/>
    <n v="128"/>
    <n v="25702"/>
    <n v="22039"/>
    <n v="704"/>
    <n v="86"/>
    <n v="105"/>
    <n v="517"/>
    <n v="75"/>
    <n v="245"/>
    <n v="40"/>
    <x v="1"/>
    <n v="1412"/>
    <n v="0.40760125762899946"/>
    <x v="6"/>
    <s v="Friday"/>
    <x v="9"/>
    <s v="6-10"/>
  </r>
  <r>
    <s v="IG-3770"/>
    <s v="Instagram"/>
    <d v="2025-10-03T00:00:00"/>
    <d v="1899-12-30T21:24:00"/>
    <x v="3"/>
    <s v="Tech"/>
    <n v="54097"/>
    <n v="8"/>
    <n v="241"/>
    <n v="41443"/>
    <n v="31150"/>
    <n v="925"/>
    <n v="160"/>
    <n v="168"/>
    <n v="165"/>
    <n v="103"/>
    <n v="923"/>
    <n v="144"/>
    <x v="1"/>
    <n v="1418"/>
    <n v="0.57581751298593264"/>
    <x v="6"/>
    <s v="Friday"/>
    <x v="9"/>
    <s v="6-10"/>
  </r>
  <r>
    <s v="IG-3771"/>
    <s v="Instagram"/>
    <d v="2025-10-03T00:00:00"/>
    <d v="1899-12-30T21:31:00"/>
    <x v="3"/>
    <s v="Tech"/>
    <n v="53960"/>
    <n v="10"/>
    <n v="218"/>
    <n v="51254"/>
    <n v="41488"/>
    <n v="1161"/>
    <n v="97"/>
    <n v="247"/>
    <n v="156"/>
    <n v="308"/>
    <n v="1098"/>
    <n v="183"/>
    <x v="1"/>
    <n v="1661"/>
    <n v="0.76886582653817648"/>
    <x v="6"/>
    <s v="Friday"/>
    <x v="9"/>
    <s v="6-10"/>
  </r>
  <r>
    <s v="IG-3772"/>
    <s v="Instagram"/>
    <d v="2025-10-03T00:00:00"/>
    <d v="1899-12-30T22:49:00"/>
    <x v="3"/>
    <s v="Food"/>
    <n v="54200"/>
    <n v="12"/>
    <n v="124"/>
    <n v="34915"/>
    <n v="30864"/>
    <n v="979"/>
    <n v="110"/>
    <n v="185"/>
    <n v="122"/>
    <n v="67"/>
    <n v="1269"/>
    <n v="99"/>
    <x v="1"/>
    <n v="1396"/>
    <n v="0.56944649446494466"/>
    <x v="19"/>
    <s v="Friday"/>
    <x v="9"/>
    <s v="11+"/>
  </r>
  <r>
    <s v="IG-3773"/>
    <s v="Instagram"/>
    <d v="2025-10-03T00:00:00"/>
    <d v="1899-12-30T23:13:00"/>
    <x v="3"/>
    <s v="Fitness"/>
    <n v="54211"/>
    <n v="9"/>
    <n v="79"/>
    <n v="26928"/>
    <n v="19216"/>
    <n v="850"/>
    <n v="66"/>
    <n v="164"/>
    <n v="106"/>
    <n v="58"/>
    <n v="445"/>
    <n v="105"/>
    <x v="1"/>
    <n v="1186"/>
    <n v="0.35446680562985372"/>
    <x v="7"/>
    <s v="Friday"/>
    <x v="9"/>
    <s v="6-10"/>
  </r>
  <r>
    <s v="IG-3774"/>
    <s v="Instagram"/>
    <d v="2025-10-04T00:00:00"/>
    <d v="1899-12-30T01:46:00"/>
    <x v="1"/>
    <s v="Tech"/>
    <n v="54341"/>
    <n v="9"/>
    <n v="47"/>
    <n v="5097"/>
    <n v="4172"/>
    <n v="62"/>
    <n v="7"/>
    <n v="8"/>
    <n v="0"/>
    <n v="54"/>
    <n v="30"/>
    <n v="3"/>
    <x v="1"/>
    <n v="77"/>
    <n v="7.6774442870024481E-2"/>
    <x v="22"/>
    <s v="Saturday"/>
    <x v="9"/>
    <s v="6-10"/>
  </r>
  <r>
    <s v="IG-3775"/>
    <s v="Instagram"/>
    <d v="2025-10-04T00:00:00"/>
    <d v="1899-12-30T05:57:00"/>
    <x v="0"/>
    <s v="Travel"/>
    <n v="54085"/>
    <n v="11"/>
    <n v="286"/>
    <n v="12050"/>
    <n v="9632"/>
    <n v="211"/>
    <n v="27"/>
    <n v="35"/>
    <n v="124"/>
    <n v="70"/>
    <n v="249"/>
    <n v="29"/>
    <x v="1"/>
    <n v="397"/>
    <n v="0.1780900434501248"/>
    <x v="18"/>
    <s v="Saturday"/>
    <x v="9"/>
    <s v="11+"/>
  </r>
  <r>
    <s v="IG-3776"/>
    <s v="Instagram"/>
    <d v="2025-10-04T00:00:00"/>
    <d v="1899-12-30T07:26:00"/>
    <x v="3"/>
    <s v="Tech"/>
    <n v="54119"/>
    <n v="10"/>
    <n v="71"/>
    <n v="37671"/>
    <n v="34144"/>
    <n v="1049"/>
    <n v="111"/>
    <n v="195"/>
    <n v="121"/>
    <n v="92"/>
    <n v="981"/>
    <n v="213"/>
    <x v="1"/>
    <n v="1476"/>
    <n v="0.63090596648127273"/>
    <x v="10"/>
    <s v="Saturday"/>
    <x v="9"/>
    <s v="6-10"/>
  </r>
  <r>
    <s v="IG-3777"/>
    <s v="Instagram"/>
    <d v="2025-10-04T00:00:00"/>
    <d v="1899-12-30T07:48:00"/>
    <x v="2"/>
    <s v="Fitness"/>
    <n v="54201"/>
    <n v="10"/>
    <n v="198"/>
    <n v="10898"/>
    <n v="8227"/>
    <n v="321"/>
    <n v="37"/>
    <n v="24"/>
    <n v="42"/>
    <n v="52"/>
    <n v="105"/>
    <n v="8"/>
    <x v="1"/>
    <n v="424"/>
    <n v="0.15178686740097047"/>
    <x v="10"/>
    <s v="Saturday"/>
    <x v="9"/>
    <s v="6-10"/>
  </r>
  <r>
    <s v="IG-3778"/>
    <s v="Instagram"/>
    <d v="2025-10-04T00:00:00"/>
    <d v="1899-12-30T11:01:00"/>
    <x v="1"/>
    <s v="Food"/>
    <n v="54314"/>
    <n v="11"/>
    <n v="49"/>
    <n v="13270"/>
    <n v="11971"/>
    <n v="137"/>
    <n v="20"/>
    <n v="16"/>
    <n v="0"/>
    <n v="127"/>
    <n v="69"/>
    <n v="8"/>
    <x v="1"/>
    <n v="173"/>
    <n v="0.22040357918768641"/>
    <x v="11"/>
    <s v="Saturday"/>
    <x v="9"/>
    <s v="11+"/>
  </r>
  <r>
    <s v="IG-3779"/>
    <s v="Instagram"/>
    <d v="2025-10-04T00:00:00"/>
    <d v="1899-12-30T12:03:00"/>
    <x v="0"/>
    <s v="Business"/>
    <n v="54034"/>
    <n v="9"/>
    <n v="224"/>
    <n v="8325"/>
    <n v="7020"/>
    <n v="276"/>
    <n v="27"/>
    <n v="23"/>
    <n v="112"/>
    <n v="57"/>
    <n v="132"/>
    <n v="9"/>
    <x v="1"/>
    <n v="438"/>
    <n v="0.12991819965207091"/>
    <x v="1"/>
    <s v="Saturday"/>
    <x v="9"/>
    <s v="6-10"/>
  </r>
  <r>
    <s v="IG-3780"/>
    <s v="Instagram"/>
    <d v="2025-10-04T00:00:00"/>
    <d v="1899-12-30T12:55:00"/>
    <x v="0"/>
    <s v="Food"/>
    <n v="54240"/>
    <n v="8"/>
    <n v="341"/>
    <n v="19178"/>
    <n v="13831"/>
    <n v="407"/>
    <n v="57"/>
    <n v="46"/>
    <n v="307"/>
    <n v="61"/>
    <n v="190"/>
    <n v="36"/>
    <x v="1"/>
    <n v="817"/>
    <n v="0.25499631268436579"/>
    <x v="1"/>
    <s v="Saturday"/>
    <x v="9"/>
    <s v="6-10"/>
  </r>
  <r>
    <s v="IG-3781"/>
    <s v="Instagram"/>
    <d v="2025-10-04T00:00:00"/>
    <d v="1899-12-30T13:37:00"/>
    <x v="1"/>
    <s v="Education"/>
    <n v="54078"/>
    <n v="8"/>
    <n v="42"/>
    <n v="7372"/>
    <n v="5977"/>
    <n v="90"/>
    <n v="11"/>
    <n v="9"/>
    <n v="0"/>
    <n v="109"/>
    <n v="30"/>
    <n v="4"/>
    <x v="1"/>
    <n v="110"/>
    <n v="0.11052553718702615"/>
    <x v="15"/>
    <s v="Saturday"/>
    <x v="9"/>
    <s v="6-10"/>
  </r>
  <r>
    <s v="IG-3782"/>
    <s v="Instagram"/>
    <d v="2025-10-04T00:00:00"/>
    <d v="1899-12-30T15:53:00"/>
    <x v="3"/>
    <s v="Education"/>
    <n v="54167"/>
    <n v="10"/>
    <n v="106"/>
    <n v="17571"/>
    <n v="15234"/>
    <n v="712"/>
    <n v="59"/>
    <n v="165"/>
    <n v="82"/>
    <n v="88"/>
    <n v="311"/>
    <n v="44"/>
    <x v="1"/>
    <n v="1018"/>
    <n v="0.28124134620710028"/>
    <x v="12"/>
    <s v="Saturday"/>
    <x v="9"/>
    <s v="6-10"/>
  </r>
  <r>
    <s v="IG-3783"/>
    <s v="Instagram"/>
    <d v="2025-10-04T00:00:00"/>
    <d v="1899-12-30T15:54:00"/>
    <x v="2"/>
    <s v="Food"/>
    <n v="54058"/>
    <n v="9"/>
    <n v="334"/>
    <n v="8420"/>
    <n v="7148"/>
    <n v="228"/>
    <n v="14"/>
    <n v="13"/>
    <n v="24"/>
    <n v="16"/>
    <n v="136"/>
    <n v="15"/>
    <x v="1"/>
    <n v="279"/>
    <n v="0.13222834733064487"/>
    <x v="12"/>
    <s v="Saturday"/>
    <x v="9"/>
    <s v="6-10"/>
  </r>
  <r>
    <s v="IG-3784"/>
    <s v="Instagram"/>
    <d v="2025-10-04T00:00:00"/>
    <d v="1899-12-30T18:09:00"/>
    <x v="2"/>
    <s v="Fashion"/>
    <n v="54170"/>
    <n v="8"/>
    <n v="131"/>
    <n v="18717"/>
    <n v="17003"/>
    <n v="1017"/>
    <n v="85"/>
    <n v="70"/>
    <n v="120"/>
    <n v="123"/>
    <n v="323"/>
    <n v="23"/>
    <x v="1"/>
    <n v="1292"/>
    <n v="0.31388222263245341"/>
    <x v="3"/>
    <s v="Saturday"/>
    <x v="9"/>
    <s v="6-10"/>
  </r>
  <r>
    <s v="IG-3785"/>
    <s v="Instagram"/>
    <d v="2025-10-04T00:00:00"/>
    <d v="1899-12-30T18:49:00"/>
    <x v="3"/>
    <s v="Business"/>
    <n v="54062"/>
    <n v="8"/>
    <n v="233"/>
    <n v="37491"/>
    <n v="28509"/>
    <n v="1337"/>
    <n v="193"/>
    <n v="322"/>
    <n v="176"/>
    <n v="285"/>
    <n v="345"/>
    <n v="128"/>
    <x v="1"/>
    <n v="2028"/>
    <n v="0.52733898116976807"/>
    <x v="3"/>
    <s v="Saturday"/>
    <x v="9"/>
    <s v="6-10"/>
  </r>
  <r>
    <s v="IG-3786"/>
    <s v="Instagram"/>
    <d v="2025-10-04T00:00:00"/>
    <d v="1899-12-30T19:30:00"/>
    <x v="3"/>
    <s v="Fashion"/>
    <n v="54202"/>
    <n v="8"/>
    <n v="90"/>
    <n v="51222"/>
    <n v="43559"/>
    <n v="929"/>
    <n v="157"/>
    <n v="230"/>
    <n v="150"/>
    <n v="163"/>
    <n v="759"/>
    <n v="255"/>
    <x v="1"/>
    <n v="1466"/>
    <n v="0.80364193203202838"/>
    <x v="4"/>
    <s v="Saturday"/>
    <x v="9"/>
    <s v="6-10"/>
  </r>
  <r>
    <s v="IG-3787"/>
    <s v="Instagram"/>
    <d v="2025-10-04T00:00:00"/>
    <d v="1899-12-30T20:57:00"/>
    <x v="2"/>
    <s v="Lifestyle"/>
    <n v="54013"/>
    <n v="8"/>
    <n v="213"/>
    <n v="35605"/>
    <n v="24565"/>
    <n v="764"/>
    <n v="57"/>
    <n v="41"/>
    <n v="94"/>
    <n v="120"/>
    <n v="207"/>
    <n v="46"/>
    <x v="1"/>
    <n v="956"/>
    <n v="0.45479791901949529"/>
    <x v="5"/>
    <s v="Saturday"/>
    <x v="9"/>
    <s v="6-10"/>
  </r>
  <r>
    <s v="IG-3788"/>
    <s v="Instagram"/>
    <d v="2025-10-04T00:00:00"/>
    <d v="1899-12-30T21:12:00"/>
    <x v="3"/>
    <s v="Lifestyle"/>
    <n v="54222"/>
    <n v="10"/>
    <n v="171"/>
    <n v="40239"/>
    <n v="35802"/>
    <n v="950"/>
    <n v="107"/>
    <n v="202"/>
    <n v="119"/>
    <n v="162"/>
    <n v="1013"/>
    <n v="64"/>
    <x v="1"/>
    <n v="1378"/>
    <n v="0.66028549297333183"/>
    <x v="6"/>
    <s v="Saturday"/>
    <x v="9"/>
    <s v="6-10"/>
  </r>
  <r>
    <s v="IG-3789"/>
    <s v="Instagram"/>
    <d v="2025-10-04T00:00:00"/>
    <d v="1899-12-30T22:28:00"/>
    <x v="0"/>
    <s v="Fitness"/>
    <n v="54101"/>
    <n v="5"/>
    <n v="284"/>
    <n v="13086"/>
    <n v="9996"/>
    <n v="480"/>
    <n v="67"/>
    <n v="50"/>
    <n v="276"/>
    <n v="49"/>
    <n v="276"/>
    <n v="9"/>
    <x v="1"/>
    <n v="873"/>
    <n v="0.18476553113620819"/>
    <x v="19"/>
    <s v="Saturday"/>
    <x v="9"/>
    <s v="3-5"/>
  </r>
  <r>
    <s v="IG-3790"/>
    <s v="Instagram"/>
    <d v="2025-10-04T00:00:00"/>
    <d v="1899-12-30T22:46:00"/>
    <x v="1"/>
    <s v="Tech"/>
    <n v="54106"/>
    <n v="7"/>
    <n v="111"/>
    <n v="7322"/>
    <n v="5293"/>
    <n v="62"/>
    <n v="8"/>
    <n v="6"/>
    <n v="0"/>
    <n v="95"/>
    <n v="34"/>
    <n v="4"/>
    <x v="1"/>
    <n v="76"/>
    <n v="9.7826488744316709E-2"/>
    <x v="19"/>
    <s v="Saturday"/>
    <x v="9"/>
    <s v="6-10"/>
  </r>
  <r>
    <s v="IG-3791"/>
    <s v="Instagram"/>
    <d v="2025-10-05T00:00:00"/>
    <d v="1899-12-30T01:08:00"/>
    <x v="3"/>
    <s v="Travel"/>
    <n v="54385"/>
    <n v="4"/>
    <n v="69"/>
    <n v="25814"/>
    <n v="18398"/>
    <n v="449"/>
    <n v="43"/>
    <n v="88"/>
    <n v="60"/>
    <n v="119"/>
    <n v="397"/>
    <n v="107"/>
    <x v="1"/>
    <n v="640"/>
    <n v="0.33829180840305229"/>
    <x v="22"/>
    <s v="Sunday"/>
    <x v="9"/>
    <s v="3-5"/>
  </r>
  <r>
    <s v="IG-3792"/>
    <s v="Instagram"/>
    <d v="2025-10-05T00:00:00"/>
    <d v="1899-12-30T03:07:00"/>
    <x v="2"/>
    <s v="Fashion"/>
    <n v="54023"/>
    <n v="11"/>
    <n v="112"/>
    <n v="9602"/>
    <n v="8176"/>
    <n v="209"/>
    <n v="22"/>
    <n v="12"/>
    <n v="29"/>
    <n v="56"/>
    <n v="202"/>
    <n v="11"/>
    <x v="1"/>
    <n v="272"/>
    <n v="0.15134294652277733"/>
    <x v="23"/>
    <s v="Sunday"/>
    <x v="9"/>
    <s v="11+"/>
  </r>
  <r>
    <s v="IG-3793"/>
    <s v="Instagram"/>
    <d v="2025-10-05T00:00:00"/>
    <d v="1899-12-30T09:44:00"/>
    <x v="3"/>
    <s v="Business"/>
    <n v="54387"/>
    <n v="5"/>
    <n v="83"/>
    <n v="19006"/>
    <n v="16121"/>
    <n v="395"/>
    <n v="34"/>
    <n v="104"/>
    <n v="66"/>
    <n v="177"/>
    <n v="654"/>
    <n v="97"/>
    <x v="1"/>
    <n v="599"/>
    <n v="0.29641274569290454"/>
    <x v="16"/>
    <s v="Sunday"/>
    <x v="9"/>
    <s v="3-5"/>
  </r>
  <r>
    <s v="IG-3794"/>
    <s v="Instagram"/>
    <d v="2025-10-05T00:00:00"/>
    <d v="1899-12-30T10:22:00"/>
    <x v="3"/>
    <s v="Tech"/>
    <n v="54472"/>
    <n v="10"/>
    <n v="199"/>
    <n v="78914"/>
    <n v="64713"/>
    <n v="2616"/>
    <n v="231"/>
    <n v="437"/>
    <n v="208"/>
    <n v="200"/>
    <n v="1000"/>
    <n v="163"/>
    <x v="1"/>
    <n v="3492"/>
    <n v="1.1880048465266559"/>
    <x v="17"/>
    <s v="Sunday"/>
    <x v="9"/>
    <s v="6-10"/>
  </r>
  <r>
    <s v="IG-3795"/>
    <s v="Instagram"/>
    <d v="2025-10-05T00:00:00"/>
    <d v="1899-12-30T10:36:00"/>
    <x v="2"/>
    <s v="Fitness"/>
    <n v="54231"/>
    <n v="6"/>
    <n v="122"/>
    <n v="15322"/>
    <n v="13907"/>
    <n v="417"/>
    <n v="34"/>
    <n v="32"/>
    <n v="53"/>
    <n v="72"/>
    <n v="188"/>
    <n v="23"/>
    <x v="1"/>
    <n v="536"/>
    <n v="0.25644004351754529"/>
    <x v="17"/>
    <s v="Sunday"/>
    <x v="9"/>
    <s v="6-10"/>
  </r>
  <r>
    <s v="IG-3796"/>
    <s v="Instagram"/>
    <d v="2025-10-05T00:00:00"/>
    <d v="1899-12-30T11:38:00"/>
    <x v="2"/>
    <s v="Fashion"/>
    <n v="54188"/>
    <n v="9"/>
    <n v="110"/>
    <n v="26518"/>
    <n v="21611"/>
    <n v="717"/>
    <n v="58"/>
    <n v="33"/>
    <n v="87"/>
    <n v="40"/>
    <n v="250"/>
    <n v="40"/>
    <x v="1"/>
    <n v="895"/>
    <n v="0.39881523584557466"/>
    <x v="11"/>
    <s v="Sunday"/>
    <x v="9"/>
    <s v="6-10"/>
  </r>
  <r>
    <s v="IG-3797"/>
    <s v="Instagram"/>
    <d v="2025-10-05T00:00:00"/>
    <d v="1899-12-30T12:10:00"/>
    <x v="3"/>
    <s v="Tech"/>
    <n v="54229"/>
    <n v="15"/>
    <n v="61"/>
    <n v="76368"/>
    <n v="65876"/>
    <n v="1858"/>
    <n v="105"/>
    <n v="290"/>
    <n v="180"/>
    <n v="295"/>
    <n v="770"/>
    <n v="308"/>
    <x v="0"/>
    <n v="2433"/>
    <n v="1.2147743827103579"/>
    <x v="1"/>
    <s v="Sunday"/>
    <x v="9"/>
    <s v="11+"/>
  </r>
  <r>
    <s v="IG-3798"/>
    <s v="Instagram"/>
    <d v="2025-10-05T00:00:00"/>
    <d v="1899-12-30T12:24:00"/>
    <x v="3"/>
    <s v="Lifestyle"/>
    <n v="54145"/>
    <n v="10"/>
    <n v="136"/>
    <n v="40858"/>
    <n v="36604"/>
    <n v="862"/>
    <n v="87"/>
    <n v="260"/>
    <n v="110"/>
    <n v="222"/>
    <n v="1388"/>
    <n v="159"/>
    <x v="1"/>
    <n v="1319"/>
    <n v="0.67603656847354321"/>
    <x v="1"/>
    <s v="Sunday"/>
    <x v="9"/>
    <s v="6-10"/>
  </r>
  <r>
    <s v="IG-3799"/>
    <s v="Instagram"/>
    <d v="2025-10-05T00:00:00"/>
    <d v="1899-12-30T12:39:00"/>
    <x v="2"/>
    <s v="Tech"/>
    <n v="54255"/>
    <n v="4"/>
    <n v="242"/>
    <n v="16222"/>
    <n v="12345"/>
    <n v="368"/>
    <n v="38"/>
    <n v="26"/>
    <n v="41"/>
    <n v="74"/>
    <n v="134"/>
    <n v="28"/>
    <x v="1"/>
    <n v="473"/>
    <n v="0.22753663256842688"/>
    <x v="1"/>
    <s v="Sunday"/>
    <x v="9"/>
    <s v="3-5"/>
  </r>
  <r>
    <s v="IG-3800"/>
    <s v="Instagram"/>
    <d v="2025-10-05T00:00:00"/>
    <d v="1899-12-30T13:33:00"/>
    <x v="0"/>
    <s v="Travel"/>
    <n v="53880"/>
    <n v="4"/>
    <n v="455"/>
    <n v="22387"/>
    <n v="16499"/>
    <n v="747"/>
    <n v="84"/>
    <n v="133"/>
    <n v="445"/>
    <n v="74"/>
    <n v="219"/>
    <n v="40"/>
    <x v="1"/>
    <n v="1409"/>
    <n v="0.30621752041573869"/>
    <x v="15"/>
    <s v="Sunday"/>
    <x v="9"/>
    <s v="3-5"/>
  </r>
  <r>
    <s v="IG-3801"/>
    <s v="Instagram"/>
    <d v="2025-10-05T00:00:00"/>
    <d v="1899-12-30T15:03:00"/>
    <x v="2"/>
    <s v="Fashion"/>
    <n v="54017"/>
    <n v="3"/>
    <n v="500"/>
    <n v="13371"/>
    <n v="11898"/>
    <n v="500"/>
    <n v="36"/>
    <n v="28"/>
    <n v="59"/>
    <n v="80"/>
    <n v="109"/>
    <n v="24"/>
    <x v="1"/>
    <n v="623"/>
    <n v="0.22026399096580707"/>
    <x v="12"/>
    <s v="Sunday"/>
    <x v="9"/>
    <s v="3-5"/>
  </r>
  <r>
    <s v="IG-3802"/>
    <s v="Instagram"/>
    <d v="2025-10-05T00:00:00"/>
    <d v="1899-12-30T15:48:00"/>
    <x v="3"/>
    <s v="Food"/>
    <n v="54096"/>
    <n v="9"/>
    <n v="72"/>
    <n v="33065"/>
    <n v="25885"/>
    <n v="1095"/>
    <n v="122"/>
    <n v="189"/>
    <n v="185"/>
    <n v="74"/>
    <n v="663"/>
    <n v="147"/>
    <x v="1"/>
    <n v="1591"/>
    <n v="0.47850118308192841"/>
    <x v="12"/>
    <s v="Sunday"/>
    <x v="9"/>
    <s v="6-10"/>
  </r>
  <r>
    <s v="IG-3803"/>
    <s v="Instagram"/>
    <d v="2025-10-05T00:00:00"/>
    <d v="1899-12-30T16:28:00"/>
    <x v="3"/>
    <s v="Tech"/>
    <n v="54255"/>
    <n v="5"/>
    <n v="110"/>
    <n v="30502"/>
    <n v="21862"/>
    <n v="638"/>
    <n v="46"/>
    <n v="114"/>
    <n v="66"/>
    <n v="131"/>
    <n v="296"/>
    <n v="51"/>
    <x v="1"/>
    <n v="864"/>
    <n v="0.40294903695511936"/>
    <x v="13"/>
    <s v="Sunday"/>
    <x v="9"/>
    <s v="3-5"/>
  </r>
  <r>
    <s v="IG-3804"/>
    <s v="Instagram"/>
    <d v="2025-10-05T00:00:00"/>
    <d v="1899-12-30T18:33:00"/>
    <x v="0"/>
    <s v="Food"/>
    <n v="54364"/>
    <n v="7"/>
    <n v="423"/>
    <n v="44615"/>
    <n v="34752"/>
    <n v="1397"/>
    <n v="141"/>
    <n v="170"/>
    <n v="1109"/>
    <n v="226"/>
    <n v="392"/>
    <n v="48"/>
    <x v="1"/>
    <n v="2817"/>
    <n v="0.63924656022367743"/>
    <x v="3"/>
    <s v="Sunday"/>
    <x v="9"/>
    <s v="6-10"/>
  </r>
  <r>
    <s v="IG-3805"/>
    <s v="Instagram"/>
    <d v="2025-10-05T00:00:00"/>
    <d v="1899-12-30T19:33:00"/>
    <x v="2"/>
    <s v="Lifestyle"/>
    <n v="54195"/>
    <n v="8"/>
    <n v="83"/>
    <n v="15495"/>
    <n v="12119"/>
    <n v="414"/>
    <n v="39"/>
    <n v="31"/>
    <n v="46"/>
    <n v="94"/>
    <n v="180"/>
    <n v="22"/>
    <x v="1"/>
    <n v="530"/>
    <n v="0.223618414982932"/>
    <x v="4"/>
    <s v="Sunday"/>
    <x v="9"/>
    <s v="6-10"/>
  </r>
  <r>
    <s v="IG-3806"/>
    <s v="Instagram"/>
    <d v="2025-10-05T00:00:00"/>
    <d v="1899-12-30T22:08:00"/>
    <x v="0"/>
    <s v="Food"/>
    <n v="54335"/>
    <n v="4"/>
    <n v="374"/>
    <n v="23687"/>
    <n v="20399"/>
    <n v="815"/>
    <n v="88"/>
    <n v="111"/>
    <n v="488"/>
    <n v="197"/>
    <n v="240"/>
    <n v="42"/>
    <x v="1"/>
    <n v="1502"/>
    <n v="0.37543020152756051"/>
    <x v="19"/>
    <s v="Sunday"/>
    <x v="9"/>
    <s v="3-5"/>
  </r>
  <r>
    <s v="IG-3807"/>
    <s v="Instagram"/>
    <d v="2025-10-05T00:00:00"/>
    <d v="1899-12-30T22:19:00"/>
    <x v="1"/>
    <s v="Fashion"/>
    <n v="54085"/>
    <n v="9"/>
    <n v="39"/>
    <n v="10163"/>
    <n v="8638"/>
    <n v="103"/>
    <n v="14"/>
    <n v="12"/>
    <n v="0"/>
    <n v="110"/>
    <n v="98"/>
    <n v="3"/>
    <x v="1"/>
    <n v="129"/>
    <n v="0.15971156512896367"/>
    <x v="19"/>
    <s v="Sunday"/>
    <x v="9"/>
    <s v="6-10"/>
  </r>
  <r>
    <s v="IG-3808"/>
    <s v="Instagram"/>
    <d v="2025-10-06T00:00:00"/>
    <d v="1899-12-30T00:13:00"/>
    <x v="3"/>
    <s v="Tech"/>
    <n v="54103"/>
    <n v="9"/>
    <n v="57"/>
    <n v="13762"/>
    <n v="9646"/>
    <n v="248"/>
    <n v="40"/>
    <n v="71"/>
    <n v="39"/>
    <n v="52"/>
    <n v="278"/>
    <n v="46"/>
    <x v="1"/>
    <n v="398"/>
    <n v="0.17828955880450253"/>
    <x v="8"/>
    <s v="Monday"/>
    <x v="9"/>
    <s v="6-10"/>
  </r>
  <r>
    <s v="IG-3809"/>
    <s v="Instagram"/>
    <d v="2025-10-06T00:00:00"/>
    <d v="1899-12-30T08:04:00"/>
    <x v="2"/>
    <s v="Food"/>
    <n v="54240"/>
    <n v="9"/>
    <n v="128"/>
    <n v="15430"/>
    <n v="11206"/>
    <n v="483"/>
    <n v="29"/>
    <n v="27"/>
    <n v="55"/>
    <n v="45"/>
    <n v="90"/>
    <n v="15"/>
    <x v="1"/>
    <n v="594"/>
    <n v="0.20660029498525073"/>
    <x v="0"/>
    <s v="Monday"/>
    <x v="9"/>
    <s v="6-10"/>
  </r>
  <r>
    <s v="IG-3810"/>
    <s v="Instagram"/>
    <d v="2025-10-06T00:00:00"/>
    <d v="1899-12-30T11:34:00"/>
    <x v="1"/>
    <s v="Fashion"/>
    <n v="54266"/>
    <n v="6"/>
    <n v="20"/>
    <n v="5630"/>
    <n v="4042"/>
    <n v="76"/>
    <n v="11"/>
    <n v="11"/>
    <n v="0"/>
    <n v="78"/>
    <n v="71"/>
    <n v="3"/>
    <x v="1"/>
    <n v="98"/>
    <n v="7.448494453248812E-2"/>
    <x v="11"/>
    <s v="Monday"/>
    <x v="9"/>
    <s v="6-10"/>
  </r>
  <r>
    <s v="IG-3811"/>
    <s v="Instagram"/>
    <d v="2025-10-06T00:00:00"/>
    <d v="1899-12-30T12:25:00"/>
    <x v="2"/>
    <s v="Lifestyle"/>
    <n v="54158"/>
    <n v="4"/>
    <n v="85"/>
    <n v="10866"/>
    <n v="8062"/>
    <n v="348"/>
    <n v="25"/>
    <n v="20"/>
    <n v="38"/>
    <n v="19"/>
    <n v="85"/>
    <n v="9"/>
    <x v="1"/>
    <n v="431"/>
    <n v="0.14886074079545034"/>
    <x v="1"/>
    <s v="Monday"/>
    <x v="9"/>
    <s v="3-5"/>
  </r>
  <r>
    <s v="IG-3812"/>
    <s v="Instagram"/>
    <d v="2025-10-06T00:00:00"/>
    <d v="1899-12-30T13:20:00"/>
    <x v="3"/>
    <s v="Lifestyle"/>
    <n v="54120"/>
    <n v="7"/>
    <n v="72"/>
    <n v="21106"/>
    <n v="15492"/>
    <n v="498"/>
    <n v="52"/>
    <n v="100"/>
    <n v="83"/>
    <n v="88"/>
    <n v="478"/>
    <n v="75"/>
    <x v="1"/>
    <n v="733"/>
    <n v="0.28625277161862528"/>
    <x v="15"/>
    <s v="Monday"/>
    <x v="9"/>
    <s v="6-10"/>
  </r>
  <r>
    <s v="IG-3813"/>
    <s v="Instagram"/>
    <d v="2025-10-06T00:00:00"/>
    <d v="1899-12-30T16:32:00"/>
    <x v="2"/>
    <s v="Travel"/>
    <n v="54120"/>
    <n v="9"/>
    <n v="106"/>
    <n v="12593"/>
    <n v="8858"/>
    <n v="342"/>
    <n v="45"/>
    <n v="17"/>
    <n v="52"/>
    <n v="60"/>
    <n v="195"/>
    <n v="14"/>
    <x v="1"/>
    <n v="456"/>
    <n v="0.16367331855136732"/>
    <x v="13"/>
    <s v="Monday"/>
    <x v="9"/>
    <s v="6-10"/>
  </r>
  <r>
    <s v="IG-3814"/>
    <s v="Instagram"/>
    <d v="2025-10-06T00:00:00"/>
    <d v="1899-12-30T17:38:00"/>
    <x v="0"/>
    <s v="Food"/>
    <n v="54209"/>
    <n v="8"/>
    <n v="382"/>
    <n v="34131"/>
    <n v="26227"/>
    <n v="988"/>
    <n v="114"/>
    <n v="148"/>
    <n v="512"/>
    <n v="192"/>
    <n v="473"/>
    <n v="28"/>
    <x v="0"/>
    <n v="1762"/>
    <n v="0.48381265103580584"/>
    <x v="14"/>
    <s v="Monday"/>
    <x v="9"/>
    <s v="6-10"/>
  </r>
  <r>
    <s v="IG-3815"/>
    <s v="Instagram"/>
    <d v="2025-10-06T00:00:00"/>
    <d v="1899-12-30T17:49:00"/>
    <x v="2"/>
    <s v="Business"/>
    <n v="54416"/>
    <n v="8"/>
    <n v="143"/>
    <n v="12815"/>
    <n v="10566"/>
    <n v="509"/>
    <n v="39"/>
    <n v="23"/>
    <n v="47"/>
    <n v="70"/>
    <n v="151"/>
    <n v="18"/>
    <x v="1"/>
    <n v="618"/>
    <n v="0.19417083210820346"/>
    <x v="14"/>
    <s v="Monday"/>
    <x v="9"/>
    <s v="6-10"/>
  </r>
  <r>
    <s v="IG-3816"/>
    <s v="Instagram"/>
    <d v="2025-10-06T00:00:00"/>
    <d v="1899-12-30T18:44:00"/>
    <x v="0"/>
    <s v="Food"/>
    <n v="54397"/>
    <n v="6"/>
    <n v="320"/>
    <n v="40802"/>
    <n v="28146"/>
    <n v="1086"/>
    <n v="120"/>
    <n v="161"/>
    <n v="649"/>
    <n v="257"/>
    <n v="783"/>
    <n v="87"/>
    <x v="1"/>
    <n v="2016"/>
    <n v="0.5174182399764693"/>
    <x v="3"/>
    <s v="Monday"/>
    <x v="9"/>
    <s v="6-10"/>
  </r>
  <r>
    <s v="IG-3817"/>
    <s v="Instagram"/>
    <d v="2025-10-06T00:00:00"/>
    <d v="1899-12-30T19:04:00"/>
    <x v="0"/>
    <s v="Tech"/>
    <n v="54133"/>
    <n v="5"/>
    <n v="199"/>
    <n v="12132"/>
    <n v="10055"/>
    <n v="291"/>
    <n v="36"/>
    <n v="47"/>
    <n v="184"/>
    <n v="88"/>
    <n v="296"/>
    <n v="29"/>
    <x v="1"/>
    <n v="558"/>
    <n v="0.18574621764912347"/>
    <x v="4"/>
    <s v="Monday"/>
    <x v="9"/>
    <s v="3-5"/>
  </r>
  <r>
    <s v="IG-3818"/>
    <s v="Instagram"/>
    <d v="2025-10-06T00:00:00"/>
    <d v="1899-12-30T19:50:00"/>
    <x v="2"/>
    <s v="Travel"/>
    <n v="54251"/>
    <n v="7"/>
    <n v="128"/>
    <n v="22893"/>
    <n v="18941"/>
    <n v="514"/>
    <n v="44"/>
    <n v="32"/>
    <n v="60"/>
    <n v="143"/>
    <n v="331"/>
    <n v="14"/>
    <x v="1"/>
    <n v="650"/>
    <n v="0.34913642144845258"/>
    <x v="4"/>
    <s v="Monday"/>
    <x v="9"/>
    <s v="6-10"/>
  </r>
  <r>
    <s v="IG-3819"/>
    <s v="Instagram"/>
    <d v="2025-10-06T00:00:00"/>
    <d v="1899-12-30T20:12:00"/>
    <x v="2"/>
    <s v="Education"/>
    <n v="54356"/>
    <n v="8"/>
    <n v="121"/>
    <n v="5924"/>
    <n v="4894"/>
    <n v="237"/>
    <n v="18"/>
    <n v="19"/>
    <n v="31"/>
    <n v="27"/>
    <n v="72"/>
    <n v="11"/>
    <x v="1"/>
    <n v="305"/>
    <n v="9.0036058576790048E-2"/>
    <x v="5"/>
    <s v="Monday"/>
    <x v="9"/>
    <s v="6-10"/>
  </r>
  <r>
    <s v="IG-3820"/>
    <s v="Instagram"/>
    <d v="2025-10-06T00:00:00"/>
    <d v="1899-12-30T20:22:00"/>
    <x v="3"/>
    <s v="Fitness"/>
    <n v="54217"/>
    <n v="7"/>
    <n v="81"/>
    <n v="49039"/>
    <n v="44295"/>
    <n v="1504"/>
    <n v="130"/>
    <n v="314"/>
    <n v="208"/>
    <n v="76"/>
    <n v="897"/>
    <n v="180"/>
    <x v="1"/>
    <n v="2156"/>
    <n v="0.81699466956858546"/>
    <x v="5"/>
    <s v="Monday"/>
    <x v="9"/>
    <s v="6-10"/>
  </r>
  <r>
    <s v="IG-3821"/>
    <s v="Instagram"/>
    <d v="2025-10-06T00:00:00"/>
    <d v="1899-12-30T21:27:00"/>
    <x v="3"/>
    <s v="Fitness"/>
    <n v="54258"/>
    <n v="7"/>
    <n v="128"/>
    <n v="38874"/>
    <n v="32873"/>
    <n v="1030"/>
    <n v="72"/>
    <n v="165"/>
    <n v="124"/>
    <n v="84"/>
    <n v="1114"/>
    <n v="100"/>
    <x v="1"/>
    <n v="1391"/>
    <n v="0.60586457296619856"/>
    <x v="6"/>
    <s v="Monday"/>
    <x v="9"/>
    <s v="6-10"/>
  </r>
  <r>
    <s v="IG-3822"/>
    <s v="Instagram"/>
    <d v="2025-10-06T00:00:00"/>
    <d v="1899-12-30T22:12:00"/>
    <x v="2"/>
    <s v="Business"/>
    <n v="54280"/>
    <n v="11"/>
    <n v="65"/>
    <n v="12385"/>
    <n v="10033"/>
    <n v="394"/>
    <n v="46"/>
    <n v="26"/>
    <n v="69"/>
    <n v="33"/>
    <n v="79"/>
    <n v="18"/>
    <x v="1"/>
    <n v="535"/>
    <n v="0.18483787767133383"/>
    <x v="19"/>
    <s v="Monday"/>
    <x v="9"/>
    <s v="11+"/>
  </r>
  <r>
    <s v="IG-3823"/>
    <s v="Instagram"/>
    <d v="2025-10-07T00:00:00"/>
    <d v="1899-12-30T02:04:00"/>
    <x v="0"/>
    <s v="Business"/>
    <n v="54312"/>
    <n v="6"/>
    <n v="213"/>
    <n v="9346"/>
    <n v="7681"/>
    <n v="347"/>
    <n v="56"/>
    <n v="54"/>
    <n v="237"/>
    <n v="75"/>
    <n v="98"/>
    <n v="17"/>
    <x v="1"/>
    <n v="694"/>
    <n v="0.14142362645455883"/>
    <x v="21"/>
    <s v="Tuesday"/>
    <x v="9"/>
    <s v="6-10"/>
  </r>
  <r>
    <s v="IG-3824"/>
    <s v="Instagram"/>
    <d v="2025-10-07T00:00:00"/>
    <d v="1899-12-30T05:56:00"/>
    <x v="3"/>
    <s v="Food"/>
    <n v="54172"/>
    <n v="9"/>
    <n v="152"/>
    <n v="32087"/>
    <n v="23518"/>
    <n v="1340"/>
    <n v="102"/>
    <n v="263"/>
    <n v="199"/>
    <n v="39"/>
    <n v="758"/>
    <n v="141"/>
    <x v="1"/>
    <n v="1904"/>
    <n v="0.43413571586797606"/>
    <x v="18"/>
    <s v="Tuesday"/>
    <x v="9"/>
    <s v="6-10"/>
  </r>
  <r>
    <s v="IG-3825"/>
    <s v="Instagram"/>
    <d v="2025-10-07T00:00:00"/>
    <d v="1899-12-30T07:01:00"/>
    <x v="1"/>
    <s v="Fashion"/>
    <n v="54238"/>
    <n v="7"/>
    <n v="42"/>
    <n v="6460"/>
    <n v="5399"/>
    <n v="73"/>
    <n v="8"/>
    <n v="8"/>
    <n v="0"/>
    <n v="53"/>
    <n v="49"/>
    <n v="1"/>
    <x v="1"/>
    <n v="89"/>
    <n v="9.9542756001327476E-2"/>
    <x v="10"/>
    <s v="Tuesday"/>
    <x v="9"/>
    <s v="6-10"/>
  </r>
  <r>
    <s v="IG-3826"/>
    <s v="Instagram"/>
    <d v="2025-10-07T00:00:00"/>
    <d v="1899-12-30T08:50:00"/>
    <x v="2"/>
    <s v="Travel"/>
    <n v="54382"/>
    <n v="7"/>
    <n v="92"/>
    <n v="31094"/>
    <n v="22975"/>
    <n v="846"/>
    <n v="93"/>
    <n v="63"/>
    <n v="121"/>
    <n v="47"/>
    <n v="514"/>
    <n v="44"/>
    <x v="1"/>
    <n v="1123"/>
    <n v="0.42247434812989593"/>
    <x v="0"/>
    <s v="Tuesday"/>
    <x v="9"/>
    <s v="6-10"/>
  </r>
  <r>
    <s v="IG-3827"/>
    <s v="Instagram"/>
    <d v="2025-10-07T00:00:00"/>
    <d v="1899-12-30T09:49:00"/>
    <x v="3"/>
    <s v="Fitness"/>
    <n v="54206"/>
    <n v="8"/>
    <n v="115"/>
    <n v="76519"/>
    <n v="66284"/>
    <n v="1989"/>
    <n v="156"/>
    <n v="356"/>
    <n v="262"/>
    <n v="278"/>
    <n v="1648"/>
    <n v="263"/>
    <x v="1"/>
    <n v="2763"/>
    <n v="1.2228166623621002"/>
    <x v="16"/>
    <s v="Tuesday"/>
    <x v="9"/>
    <s v="6-10"/>
  </r>
  <r>
    <s v="IG-3828"/>
    <s v="Instagram"/>
    <d v="2025-10-07T00:00:00"/>
    <d v="1899-12-30T11:44:00"/>
    <x v="0"/>
    <s v="Education"/>
    <n v="54340"/>
    <n v="7"/>
    <n v="172"/>
    <n v="13757"/>
    <n v="12651"/>
    <n v="767"/>
    <n v="79"/>
    <n v="120"/>
    <n v="431"/>
    <n v="80"/>
    <n v="214"/>
    <n v="27"/>
    <x v="1"/>
    <n v="1397"/>
    <n v="0.23281192491718808"/>
    <x v="11"/>
    <s v="Tuesday"/>
    <x v="9"/>
    <s v="6-10"/>
  </r>
  <r>
    <s v="IG-3829"/>
    <s v="Instagram"/>
    <d v="2025-10-07T00:00:00"/>
    <d v="1899-12-30T12:02:00"/>
    <x v="3"/>
    <s v="Fashion"/>
    <n v="54492"/>
    <n v="8"/>
    <n v="147"/>
    <n v="42056"/>
    <n v="29291"/>
    <n v="848"/>
    <n v="70"/>
    <n v="202"/>
    <n v="97"/>
    <n v="105"/>
    <n v="1135"/>
    <n v="121"/>
    <x v="1"/>
    <n v="1217"/>
    <n v="0.53752844454231818"/>
    <x v="1"/>
    <s v="Tuesday"/>
    <x v="9"/>
    <s v="6-10"/>
  </r>
  <r>
    <s v="IG-3830"/>
    <s v="Instagram"/>
    <d v="2025-10-07T00:00:00"/>
    <d v="1899-12-30T13:08:00"/>
    <x v="2"/>
    <s v="Tech"/>
    <n v="54112"/>
    <n v="9"/>
    <n v="151"/>
    <n v="11144"/>
    <n v="10290"/>
    <n v="452"/>
    <n v="33"/>
    <n v="30"/>
    <n v="49"/>
    <n v="19"/>
    <n v="89"/>
    <n v="23"/>
    <x v="1"/>
    <n v="564"/>
    <n v="0.19016114725014785"/>
    <x v="15"/>
    <s v="Tuesday"/>
    <x v="9"/>
    <s v="6-10"/>
  </r>
  <r>
    <s v="IG-3831"/>
    <s v="Instagram"/>
    <d v="2025-10-07T00:00:00"/>
    <d v="1899-12-30T14:00:00"/>
    <x v="2"/>
    <s v="Food"/>
    <n v="53997"/>
    <n v="6"/>
    <n v="189"/>
    <n v="16877"/>
    <n v="12247"/>
    <n v="417"/>
    <n v="31"/>
    <n v="28"/>
    <n v="50"/>
    <n v="44"/>
    <n v="290"/>
    <n v="14"/>
    <x v="1"/>
    <n v="526"/>
    <n v="0.22680889679056243"/>
    <x v="2"/>
    <s v="Tuesday"/>
    <x v="9"/>
    <s v="6-10"/>
  </r>
  <r>
    <s v="IG-3832"/>
    <s v="Instagram"/>
    <d v="2025-10-07T00:00:00"/>
    <d v="1899-12-30T15:20:00"/>
    <x v="2"/>
    <s v="Tech"/>
    <n v="54277"/>
    <n v="7"/>
    <n v="57"/>
    <n v="23892"/>
    <n v="17070"/>
    <n v="460"/>
    <n v="33"/>
    <n v="38"/>
    <n v="61"/>
    <n v="79"/>
    <n v="371"/>
    <n v="23"/>
    <x v="1"/>
    <n v="592"/>
    <n v="0.31449785360281518"/>
    <x v="12"/>
    <s v="Tuesday"/>
    <x v="9"/>
    <s v="6-10"/>
  </r>
  <r>
    <s v="IG-3833"/>
    <s v="Instagram"/>
    <d v="2025-10-07T00:00:00"/>
    <d v="1899-12-30T15:54:00"/>
    <x v="3"/>
    <s v="Education"/>
    <n v="54148"/>
    <n v="9"/>
    <n v="67"/>
    <n v="21200"/>
    <n v="17548"/>
    <n v="640"/>
    <n v="82"/>
    <n v="129"/>
    <n v="100"/>
    <n v="65"/>
    <n v="703"/>
    <n v="72"/>
    <x v="1"/>
    <n v="951"/>
    <n v="0.32407475807047353"/>
    <x v="12"/>
    <s v="Tuesday"/>
    <x v="9"/>
    <s v="6-10"/>
  </r>
  <r>
    <s v="IG-3834"/>
    <s v="Instagram"/>
    <d v="2025-10-07T00:00:00"/>
    <d v="1899-12-30T15:55:00"/>
    <x v="1"/>
    <s v="Tech"/>
    <n v="54146"/>
    <n v="8"/>
    <n v="20"/>
    <n v="8969"/>
    <n v="7412"/>
    <n v="85"/>
    <n v="6"/>
    <n v="8"/>
    <n v="0"/>
    <n v="39"/>
    <n v="64"/>
    <n v="4"/>
    <x v="0"/>
    <n v="99"/>
    <n v="0.13688915155320799"/>
    <x v="12"/>
    <s v="Tuesday"/>
    <x v="9"/>
    <s v="6-10"/>
  </r>
  <r>
    <s v="IG-3835"/>
    <s v="Instagram"/>
    <d v="2025-10-07T00:00:00"/>
    <d v="1899-12-30T18:25:00"/>
    <x v="2"/>
    <s v="Tech"/>
    <n v="54161"/>
    <n v="6"/>
    <n v="43"/>
    <n v="13095"/>
    <n v="10971"/>
    <n v="351"/>
    <n v="30"/>
    <n v="29"/>
    <n v="51"/>
    <n v="22"/>
    <n v="95"/>
    <n v="24"/>
    <x v="1"/>
    <n v="461"/>
    <n v="0.20256272963940844"/>
    <x v="3"/>
    <s v="Tuesday"/>
    <x v="9"/>
    <s v="6-10"/>
  </r>
  <r>
    <s v="IG-3836"/>
    <s v="Instagram"/>
    <d v="2025-10-07T00:00:00"/>
    <d v="1899-12-30T19:13:00"/>
    <x v="2"/>
    <s v="Tech"/>
    <n v="54311"/>
    <n v="8"/>
    <n v="164"/>
    <n v="12621"/>
    <n v="9687"/>
    <n v="263"/>
    <n v="26"/>
    <n v="18"/>
    <n v="38"/>
    <n v="50"/>
    <n v="84"/>
    <n v="18"/>
    <x v="1"/>
    <n v="345"/>
    <n v="0.1783616578593655"/>
    <x v="4"/>
    <s v="Tuesday"/>
    <x v="9"/>
    <s v="6-10"/>
  </r>
  <r>
    <s v="IG-3837"/>
    <s v="Instagram"/>
    <d v="2025-10-07T00:00:00"/>
    <d v="1899-12-30T19:33:00"/>
    <x v="2"/>
    <s v="Fitness"/>
    <n v="54313"/>
    <n v="10"/>
    <n v="383"/>
    <n v="23642"/>
    <n v="18689"/>
    <n v="1246"/>
    <n v="94"/>
    <n v="66"/>
    <n v="153"/>
    <n v="58"/>
    <n v="228"/>
    <n v="34"/>
    <x v="1"/>
    <n v="1559"/>
    <n v="0.34409809806123764"/>
    <x v="4"/>
    <s v="Tuesday"/>
    <x v="9"/>
    <s v="6-10"/>
  </r>
  <r>
    <s v="IG-3838"/>
    <s v="Instagram"/>
    <d v="2025-10-07T00:00:00"/>
    <d v="1899-12-30T20:48:00"/>
    <x v="1"/>
    <s v="Travel"/>
    <n v="54141"/>
    <n v="2"/>
    <n v="49"/>
    <n v="13520"/>
    <n v="9629"/>
    <n v="151"/>
    <n v="18"/>
    <n v="17"/>
    <n v="0"/>
    <n v="198"/>
    <n v="127"/>
    <n v="5"/>
    <x v="1"/>
    <n v="186"/>
    <n v="0.17785042758722594"/>
    <x v="5"/>
    <s v="Tuesday"/>
    <x v="9"/>
    <s v="0-2"/>
  </r>
  <r>
    <s v="IG-3839"/>
    <s v="Instagram"/>
    <d v="2025-10-07T00:00:00"/>
    <d v="1899-12-30T21:28:00"/>
    <x v="3"/>
    <s v="Tech"/>
    <n v="54168"/>
    <n v="8"/>
    <n v="113"/>
    <n v="31732"/>
    <n v="26369"/>
    <n v="724"/>
    <n v="61"/>
    <n v="103"/>
    <n v="81"/>
    <n v="89"/>
    <n v="373"/>
    <n v="62"/>
    <x v="1"/>
    <n v="969"/>
    <n v="0.48680032491507902"/>
    <x v="6"/>
    <s v="Tuesday"/>
    <x v="9"/>
    <s v="6-10"/>
  </r>
  <r>
    <s v="IG-3840"/>
    <s v="Instagram"/>
    <d v="2025-10-07T00:00:00"/>
    <d v="1899-12-30T21:41:00"/>
    <x v="3"/>
    <s v="Lifestyle"/>
    <n v="54260"/>
    <n v="5"/>
    <n v="68"/>
    <n v="43886"/>
    <n v="40098"/>
    <n v="1530"/>
    <n v="121"/>
    <n v="230"/>
    <n v="184"/>
    <n v="231"/>
    <n v="514"/>
    <n v="160"/>
    <x v="1"/>
    <n v="2065"/>
    <n v="0.73899741983044598"/>
    <x v="6"/>
    <s v="Tuesday"/>
    <x v="9"/>
    <s v="3-5"/>
  </r>
  <r>
    <s v="IG-3841"/>
    <s v="Instagram"/>
    <d v="2025-10-07T00:00:00"/>
    <d v="1899-12-30T22:23:00"/>
    <x v="0"/>
    <s v="Food"/>
    <n v="54044"/>
    <n v="8"/>
    <n v="162"/>
    <n v="26891"/>
    <n v="18698"/>
    <n v="741"/>
    <n v="94"/>
    <n v="111"/>
    <n v="380"/>
    <n v="140"/>
    <n v="412"/>
    <n v="59"/>
    <x v="1"/>
    <n v="1326"/>
    <n v="0.34597735178743244"/>
    <x v="19"/>
    <s v="Tuesday"/>
    <x v="9"/>
    <s v="6-10"/>
  </r>
  <r>
    <s v="IG-3842"/>
    <s v="Instagram"/>
    <d v="2025-10-08T00:00:00"/>
    <d v="1899-12-30T06:50:00"/>
    <x v="2"/>
    <s v="Education"/>
    <n v="54382"/>
    <n v="5"/>
    <n v="98"/>
    <n v="13419"/>
    <n v="10295"/>
    <n v="513"/>
    <n v="45"/>
    <n v="31"/>
    <n v="65"/>
    <n v="48"/>
    <n v="252"/>
    <n v="22"/>
    <x v="1"/>
    <n v="654"/>
    <n v="0.18930896252436469"/>
    <x v="9"/>
    <s v="Wednesday"/>
    <x v="9"/>
    <s v="3-5"/>
  </r>
  <r>
    <s v="IG-3843"/>
    <s v="Instagram"/>
    <d v="2025-10-08T00:00:00"/>
    <d v="1899-12-30T06:52:00"/>
    <x v="3"/>
    <s v="Tech"/>
    <n v="54267"/>
    <n v="10"/>
    <n v="81"/>
    <n v="24272"/>
    <n v="17417"/>
    <n v="406"/>
    <n v="57"/>
    <n v="86"/>
    <n v="50"/>
    <n v="97"/>
    <n v="532"/>
    <n v="95"/>
    <x v="1"/>
    <n v="599"/>
    <n v="0.32095011701402326"/>
    <x v="9"/>
    <s v="Wednesday"/>
    <x v="9"/>
    <s v="6-10"/>
  </r>
  <r>
    <s v="IG-3844"/>
    <s v="Instagram"/>
    <d v="2025-10-08T00:00:00"/>
    <d v="1899-12-30T07:07:00"/>
    <x v="0"/>
    <s v="Travel"/>
    <n v="54338"/>
    <n v="6"/>
    <n v="244"/>
    <n v="21538"/>
    <n v="15115"/>
    <n v="856"/>
    <n v="105"/>
    <n v="136"/>
    <n v="436"/>
    <n v="119"/>
    <n v="377"/>
    <n v="35"/>
    <x v="1"/>
    <n v="1533"/>
    <n v="0.27816629246567781"/>
    <x v="10"/>
    <s v="Wednesday"/>
    <x v="9"/>
    <s v="6-10"/>
  </r>
  <r>
    <s v="IG-3845"/>
    <s v="Instagram"/>
    <d v="2025-10-08T00:00:00"/>
    <d v="1899-12-30T08:38:00"/>
    <x v="0"/>
    <s v="Fashion"/>
    <n v="54391"/>
    <n v="13"/>
    <n v="106"/>
    <n v="20063"/>
    <n v="17827"/>
    <n v="538"/>
    <n v="37"/>
    <n v="47"/>
    <n v="191"/>
    <n v="121"/>
    <n v="477"/>
    <n v="58"/>
    <x v="1"/>
    <n v="813"/>
    <n v="0.3277564302917762"/>
    <x v="0"/>
    <s v="Wednesday"/>
    <x v="9"/>
    <s v="11+"/>
  </r>
  <r>
    <s v="IG-3846"/>
    <s v="Instagram"/>
    <d v="2025-10-08T00:00:00"/>
    <d v="1899-12-30T10:07:00"/>
    <x v="3"/>
    <s v="Business"/>
    <n v="54267"/>
    <n v="14"/>
    <n v="205"/>
    <n v="34203"/>
    <n v="24601"/>
    <n v="895"/>
    <n v="93"/>
    <n v="195"/>
    <n v="148"/>
    <n v="72"/>
    <n v="364"/>
    <n v="91"/>
    <x v="1"/>
    <n v="1331"/>
    <n v="0.45333259623712385"/>
    <x v="17"/>
    <s v="Wednesday"/>
    <x v="9"/>
    <s v="11+"/>
  </r>
  <r>
    <s v="IG-3847"/>
    <s v="Instagram"/>
    <d v="2025-10-08T00:00:00"/>
    <d v="1899-12-30T11:43:00"/>
    <x v="3"/>
    <s v="Fitness"/>
    <n v="54368"/>
    <n v="12"/>
    <n v="55"/>
    <n v="41534"/>
    <n v="28743"/>
    <n v="1024"/>
    <n v="92"/>
    <n v="163"/>
    <n v="160"/>
    <n v="211"/>
    <n v="823"/>
    <n v="96"/>
    <x v="1"/>
    <n v="1439"/>
    <n v="0.52867495585638613"/>
    <x v="11"/>
    <s v="Wednesday"/>
    <x v="9"/>
    <s v="11+"/>
  </r>
  <r>
    <s v="IG-3848"/>
    <s v="Instagram"/>
    <d v="2025-10-08T00:00:00"/>
    <d v="1899-12-30T14:03:00"/>
    <x v="3"/>
    <s v="Education"/>
    <n v="54377"/>
    <n v="9"/>
    <n v="151"/>
    <n v="30805"/>
    <n v="21561"/>
    <n v="989"/>
    <n v="97"/>
    <n v="214"/>
    <n v="154"/>
    <n v="58"/>
    <n v="491"/>
    <n v="105"/>
    <x v="1"/>
    <n v="1454"/>
    <n v="0.39650955367158908"/>
    <x v="2"/>
    <s v="Wednesday"/>
    <x v="9"/>
    <s v="6-10"/>
  </r>
  <r>
    <s v="IG-3849"/>
    <s v="Instagram"/>
    <d v="2025-10-08T00:00:00"/>
    <d v="1899-12-30T15:02:00"/>
    <x v="0"/>
    <s v="Lifestyle"/>
    <n v="54483"/>
    <n v="2"/>
    <n v="303"/>
    <n v="7342"/>
    <n v="6141"/>
    <n v="220"/>
    <n v="30"/>
    <n v="24"/>
    <n v="160"/>
    <n v="51"/>
    <n v="62"/>
    <n v="18"/>
    <x v="1"/>
    <n v="434"/>
    <n v="0.11271405759594735"/>
    <x v="12"/>
    <s v="Wednesday"/>
    <x v="9"/>
    <s v="0-2"/>
  </r>
  <r>
    <s v="IG-3850"/>
    <s v="Instagram"/>
    <d v="2025-10-08T00:00:00"/>
    <d v="1899-12-30T15:55:00"/>
    <x v="3"/>
    <s v="Education"/>
    <n v="54313"/>
    <n v="4"/>
    <n v="67"/>
    <n v="26999"/>
    <n v="21084"/>
    <n v="1369"/>
    <n v="112"/>
    <n v="180"/>
    <n v="129"/>
    <n v="86"/>
    <n v="801"/>
    <n v="72"/>
    <x v="1"/>
    <n v="1790"/>
    <n v="0.38819435494264726"/>
    <x v="12"/>
    <s v="Wednesday"/>
    <x v="9"/>
    <s v="3-5"/>
  </r>
  <r>
    <s v="IG-3851"/>
    <s v="Instagram"/>
    <d v="2025-10-08T00:00:00"/>
    <d v="1899-12-30T16:03:00"/>
    <x v="1"/>
    <s v="Fashion"/>
    <n v="54098"/>
    <n v="8"/>
    <n v="22"/>
    <n v="8641"/>
    <n v="7727"/>
    <n v="123"/>
    <n v="16"/>
    <n v="16"/>
    <n v="0"/>
    <n v="72"/>
    <n v="138"/>
    <n v="4"/>
    <x v="0"/>
    <n v="155"/>
    <n v="0.14283337646493402"/>
    <x v="13"/>
    <s v="Wednesday"/>
    <x v="9"/>
    <s v="6-10"/>
  </r>
  <r>
    <s v="IG-3852"/>
    <s v="Instagram"/>
    <d v="2025-10-08T00:00:00"/>
    <d v="1899-12-30T16:09:00"/>
    <x v="3"/>
    <s v="Tech"/>
    <n v="54381"/>
    <n v="9"/>
    <n v="79"/>
    <n v="34452"/>
    <n v="29208"/>
    <n v="857"/>
    <n v="87"/>
    <n v="180"/>
    <n v="89"/>
    <n v="151"/>
    <n v="588"/>
    <n v="69"/>
    <x v="0"/>
    <n v="1213"/>
    <n v="0.53709935455398028"/>
    <x v="13"/>
    <s v="Wednesday"/>
    <x v="9"/>
    <s v="6-10"/>
  </r>
  <r>
    <s v="IG-3853"/>
    <s v="Instagram"/>
    <d v="2025-10-08T00:00:00"/>
    <d v="1899-12-30T18:02:00"/>
    <x v="1"/>
    <s v="Food"/>
    <n v="54425"/>
    <n v="7"/>
    <n v="23"/>
    <n v="9680"/>
    <n v="8330"/>
    <n v="128"/>
    <n v="19"/>
    <n v="16"/>
    <n v="0"/>
    <n v="64"/>
    <n v="131"/>
    <n v="7"/>
    <x v="1"/>
    <n v="163"/>
    <n v="0.15305466237942122"/>
    <x v="3"/>
    <s v="Wednesday"/>
    <x v="9"/>
    <s v="6-10"/>
  </r>
  <r>
    <s v="IG-3854"/>
    <s v="Instagram"/>
    <d v="2025-10-08T00:00:00"/>
    <d v="1899-12-30T18:31:00"/>
    <x v="3"/>
    <s v="Lifestyle"/>
    <n v="54233"/>
    <n v="6"/>
    <n v="62"/>
    <n v="31018"/>
    <n v="27336"/>
    <n v="891"/>
    <n v="57"/>
    <n v="161"/>
    <n v="85"/>
    <n v="66"/>
    <n v="763"/>
    <n v="78"/>
    <x v="1"/>
    <n v="1194"/>
    <n v="0.5040473512437077"/>
    <x v="3"/>
    <s v="Wednesday"/>
    <x v="9"/>
    <s v="6-10"/>
  </r>
  <r>
    <s v="IG-3855"/>
    <s v="Instagram"/>
    <d v="2025-10-08T00:00:00"/>
    <d v="1899-12-30T20:58:00"/>
    <x v="0"/>
    <s v="Travel"/>
    <n v="54372"/>
    <n v="11"/>
    <n v="251"/>
    <n v="15619"/>
    <n v="14291"/>
    <n v="547"/>
    <n v="73"/>
    <n v="73"/>
    <n v="337"/>
    <n v="100"/>
    <n v="200"/>
    <n v="31"/>
    <x v="1"/>
    <n v="1030"/>
    <n v="0.2628374898844994"/>
    <x v="5"/>
    <s v="Wednesday"/>
    <x v="9"/>
    <s v="11+"/>
  </r>
  <r>
    <s v="IG-3856"/>
    <s v="Instagram"/>
    <d v="2025-10-08T00:00:00"/>
    <d v="1899-12-30T21:06:00"/>
    <x v="2"/>
    <s v="Travel"/>
    <n v="54229"/>
    <n v="14"/>
    <n v="119"/>
    <n v="19241"/>
    <n v="13512"/>
    <n v="452"/>
    <n v="39"/>
    <n v="24"/>
    <n v="51"/>
    <n v="72"/>
    <n v="332"/>
    <n v="13"/>
    <x v="1"/>
    <n v="566"/>
    <n v="0.2491655756145236"/>
    <x v="6"/>
    <s v="Wednesday"/>
    <x v="9"/>
    <s v="11+"/>
  </r>
  <r>
    <s v="IG-3857"/>
    <s v="Instagram"/>
    <d v="2025-10-08T00:00:00"/>
    <d v="1899-12-30T21:31:00"/>
    <x v="0"/>
    <s v="Fashion"/>
    <n v="54162"/>
    <n v="11"/>
    <n v="103"/>
    <n v="22557"/>
    <n v="18552"/>
    <n v="740"/>
    <n v="128"/>
    <n v="79"/>
    <n v="608"/>
    <n v="126"/>
    <n v="255"/>
    <n v="55"/>
    <x v="1"/>
    <n v="1555"/>
    <n v="0.34252797164063364"/>
    <x v="6"/>
    <s v="Wednesday"/>
    <x v="9"/>
    <s v="11+"/>
  </r>
  <r>
    <s v="IG-3858"/>
    <s v="Instagram"/>
    <d v="2025-10-08T00:00:00"/>
    <d v="1899-12-30T22:03:00"/>
    <x v="0"/>
    <s v="Travel"/>
    <n v="54296"/>
    <n v="11"/>
    <n v="142"/>
    <n v="30785"/>
    <n v="22052"/>
    <n v="759"/>
    <n v="65"/>
    <n v="74"/>
    <n v="289"/>
    <n v="136"/>
    <n v="395"/>
    <n v="48"/>
    <x v="1"/>
    <n v="1187"/>
    <n v="0.40614409901281862"/>
    <x v="19"/>
    <s v="Wednesday"/>
    <x v="9"/>
    <s v="11+"/>
  </r>
  <r>
    <s v="IG-3859"/>
    <s v="Instagram"/>
    <d v="2025-10-09T00:00:00"/>
    <d v="1899-12-30T01:04:00"/>
    <x v="3"/>
    <s v="Fashion"/>
    <n v="54278"/>
    <n v="14"/>
    <n v="139"/>
    <n v="28777"/>
    <n v="20133"/>
    <n v="763"/>
    <n v="75"/>
    <n v="135"/>
    <n v="111"/>
    <n v="97"/>
    <n v="791"/>
    <n v="124"/>
    <x v="1"/>
    <n v="1084"/>
    <n v="0.37092376285051032"/>
    <x v="22"/>
    <s v="Thursday"/>
    <x v="9"/>
    <s v="11+"/>
  </r>
  <r>
    <s v="IG-3860"/>
    <s v="Instagram"/>
    <d v="2025-10-09T00:00:00"/>
    <d v="1899-12-30T01:24:00"/>
    <x v="0"/>
    <s v="Fashion"/>
    <n v="54356"/>
    <n v="5"/>
    <n v="170"/>
    <n v="8871"/>
    <n v="7267"/>
    <n v="236"/>
    <n v="26"/>
    <n v="29"/>
    <n v="197"/>
    <n v="47"/>
    <n v="166"/>
    <n v="13"/>
    <x v="1"/>
    <n v="488"/>
    <n v="0.13369269261903011"/>
    <x v="22"/>
    <s v="Thursday"/>
    <x v="9"/>
    <s v="3-5"/>
  </r>
  <r>
    <s v="IG-3861"/>
    <s v="Instagram"/>
    <d v="2025-10-09T00:00:00"/>
    <d v="1899-12-30T04:05:00"/>
    <x v="3"/>
    <s v="Travel"/>
    <n v="54274"/>
    <n v="6"/>
    <n v="91"/>
    <n v="30432"/>
    <n v="25877"/>
    <n v="702"/>
    <n v="52"/>
    <n v="131"/>
    <n v="68"/>
    <n v="161"/>
    <n v="374"/>
    <n v="152"/>
    <x v="1"/>
    <n v="953"/>
    <n v="0.47678446401591923"/>
    <x v="20"/>
    <s v="Thursday"/>
    <x v="9"/>
    <s v="6-10"/>
  </r>
  <r>
    <s v="IG-3862"/>
    <s v="Instagram"/>
    <d v="2025-10-09T00:00:00"/>
    <d v="1899-12-30T08:10:00"/>
    <x v="3"/>
    <s v="Lifestyle"/>
    <n v="54322"/>
    <n v="9"/>
    <n v="135"/>
    <n v="28415"/>
    <n v="19885"/>
    <n v="482"/>
    <n v="39"/>
    <n v="92"/>
    <n v="52"/>
    <n v="100"/>
    <n v="425"/>
    <n v="86"/>
    <x v="1"/>
    <n v="665"/>
    <n v="0.36605795073819081"/>
    <x v="0"/>
    <s v="Thursday"/>
    <x v="9"/>
    <s v="6-10"/>
  </r>
  <r>
    <s v="IG-3863"/>
    <s v="Instagram"/>
    <d v="2025-10-09T00:00:00"/>
    <d v="1899-12-30T09:08:00"/>
    <x v="3"/>
    <s v="Lifestyle"/>
    <n v="54326"/>
    <n v="10"/>
    <n v="110"/>
    <n v="26535"/>
    <n v="18852"/>
    <n v="520"/>
    <n v="53"/>
    <n v="96"/>
    <n v="55"/>
    <n v="49"/>
    <n v="418"/>
    <n v="81"/>
    <x v="0"/>
    <n v="724"/>
    <n v="0.3470161616905349"/>
    <x v="16"/>
    <s v="Thursday"/>
    <x v="9"/>
    <s v="6-10"/>
  </r>
  <r>
    <s v="IG-3864"/>
    <s v="Instagram"/>
    <d v="2025-10-09T00:00:00"/>
    <d v="1899-12-30T11:21:00"/>
    <x v="1"/>
    <s v="Education"/>
    <n v="54365"/>
    <n v="6"/>
    <n v="53"/>
    <n v="9535"/>
    <n v="7207"/>
    <n v="152"/>
    <n v="24"/>
    <n v="16"/>
    <n v="0"/>
    <n v="110"/>
    <n v="96"/>
    <n v="4"/>
    <x v="1"/>
    <n v="192"/>
    <n v="0.13256690885680125"/>
    <x v="11"/>
    <s v="Thursday"/>
    <x v="9"/>
    <s v="6-10"/>
  </r>
  <r>
    <s v="IG-3865"/>
    <s v="Instagram"/>
    <d v="2025-10-09T00:00:00"/>
    <d v="1899-12-30T16:32:00"/>
    <x v="0"/>
    <s v="Lifestyle"/>
    <n v="54439"/>
    <n v="10"/>
    <n v="213"/>
    <n v="28144"/>
    <n v="20031"/>
    <n v="746"/>
    <n v="78"/>
    <n v="71"/>
    <n v="289"/>
    <n v="136"/>
    <n v="502"/>
    <n v="18"/>
    <x v="1"/>
    <n v="1184"/>
    <n v="0.36795312184279655"/>
    <x v="13"/>
    <s v="Thursday"/>
    <x v="9"/>
    <s v="6-10"/>
  </r>
  <r>
    <s v="IG-3866"/>
    <s v="Instagram"/>
    <d v="2025-10-09T00:00:00"/>
    <d v="1899-12-30T17:03:00"/>
    <x v="0"/>
    <s v="Tech"/>
    <n v="54453"/>
    <n v="10"/>
    <n v="103"/>
    <n v="13630"/>
    <n v="12116"/>
    <n v="315"/>
    <n v="37"/>
    <n v="51"/>
    <n v="234"/>
    <n v="28"/>
    <n v="352"/>
    <n v="35"/>
    <x v="1"/>
    <n v="637"/>
    <n v="0.2225038106256772"/>
    <x v="14"/>
    <s v="Thursday"/>
    <x v="9"/>
    <s v="6-10"/>
  </r>
  <r>
    <s v="IG-3867"/>
    <s v="Instagram"/>
    <d v="2025-10-09T00:00:00"/>
    <d v="1899-12-30T18:05:00"/>
    <x v="0"/>
    <s v="Tech"/>
    <n v="54606"/>
    <n v="6"/>
    <n v="205"/>
    <n v="16542"/>
    <n v="12609"/>
    <n v="412"/>
    <n v="35"/>
    <n v="43"/>
    <n v="261"/>
    <n v="53"/>
    <n v="292"/>
    <n v="12"/>
    <x v="1"/>
    <n v="751"/>
    <n v="0.23090869135259862"/>
    <x v="3"/>
    <s v="Thursday"/>
    <x v="9"/>
    <s v="6-10"/>
  </r>
  <r>
    <s v="IG-3868"/>
    <s v="Instagram"/>
    <d v="2025-10-09T00:00:00"/>
    <d v="1899-12-30T19:31:00"/>
    <x v="2"/>
    <s v="Fitness"/>
    <n v="54339"/>
    <n v="7"/>
    <n v="171"/>
    <n v="20604"/>
    <n v="15652"/>
    <n v="538"/>
    <n v="79"/>
    <n v="34"/>
    <n v="87"/>
    <n v="114"/>
    <n v="389"/>
    <n v="18"/>
    <x v="1"/>
    <n v="738"/>
    <n v="0.28804357827711219"/>
    <x v="4"/>
    <s v="Thursday"/>
    <x v="9"/>
    <s v="6-10"/>
  </r>
  <r>
    <s v="IG-3869"/>
    <s v="Instagram"/>
    <d v="2025-10-09T00:00:00"/>
    <d v="1899-12-30T19:35:00"/>
    <x v="2"/>
    <s v="Fitness"/>
    <n v="54155"/>
    <n v="13"/>
    <n v="291"/>
    <n v="41312"/>
    <n v="29330"/>
    <n v="1412"/>
    <n v="92"/>
    <n v="78"/>
    <n v="162"/>
    <n v="79"/>
    <n v="763"/>
    <n v="55"/>
    <x v="0"/>
    <n v="1744"/>
    <n v="0.54159357400055397"/>
    <x v="4"/>
    <s v="Thursday"/>
    <x v="9"/>
    <s v="11+"/>
  </r>
  <r>
    <s v="IG-3870"/>
    <s v="Instagram"/>
    <d v="2025-10-09T00:00:00"/>
    <d v="1899-12-30T20:43:00"/>
    <x v="1"/>
    <s v="Lifestyle"/>
    <n v="54307"/>
    <n v="11"/>
    <n v="43"/>
    <n v="7521"/>
    <n v="6898"/>
    <n v="114"/>
    <n v="11"/>
    <n v="10"/>
    <n v="0"/>
    <n v="100"/>
    <n v="78"/>
    <n v="2"/>
    <x v="1"/>
    <n v="135"/>
    <n v="0.12701861638462814"/>
    <x v="5"/>
    <s v="Thursday"/>
    <x v="9"/>
    <s v="11+"/>
  </r>
  <r>
    <s v="IG-3871"/>
    <s v="Instagram"/>
    <d v="2025-10-09T00:00:00"/>
    <d v="1899-12-30T21:57:00"/>
    <x v="2"/>
    <s v="Fashion"/>
    <n v="54272"/>
    <n v="12"/>
    <n v="268"/>
    <n v="20518"/>
    <n v="17337"/>
    <n v="524"/>
    <n v="66"/>
    <n v="57"/>
    <n v="100"/>
    <n v="138"/>
    <n v="196"/>
    <n v="30"/>
    <x v="1"/>
    <n v="747"/>
    <n v="0.319446491745283"/>
    <x v="6"/>
    <s v="Thursday"/>
    <x v="9"/>
    <s v="11+"/>
  </r>
  <r>
    <s v="IG-3872"/>
    <s v="Instagram"/>
    <d v="2025-10-09T00:00:00"/>
    <d v="1899-12-30T22:05:00"/>
    <x v="3"/>
    <s v="Food"/>
    <n v="54298"/>
    <n v="6"/>
    <n v="113"/>
    <n v="38403"/>
    <n v="28941"/>
    <n v="1061"/>
    <n v="88"/>
    <n v="278"/>
    <n v="133"/>
    <n v="132"/>
    <n v="496"/>
    <n v="148"/>
    <x v="1"/>
    <n v="1560"/>
    <n v="0.53300305720284358"/>
    <x v="19"/>
    <s v="Thursday"/>
    <x v="9"/>
    <s v="6-10"/>
  </r>
  <r>
    <s v="IG-3873"/>
    <s v="Instagram"/>
    <d v="2025-10-10T00:00:00"/>
    <d v="1899-12-30T04:49:00"/>
    <x v="0"/>
    <s v="Business"/>
    <n v="54781"/>
    <n v="4"/>
    <n v="208"/>
    <n v="8930"/>
    <n v="6408"/>
    <n v="254"/>
    <n v="30"/>
    <n v="39"/>
    <n v="192"/>
    <n v="73"/>
    <n v="124"/>
    <n v="21"/>
    <x v="1"/>
    <n v="515"/>
    <n v="0.11697486354758037"/>
    <x v="20"/>
    <s v="Friday"/>
    <x v="9"/>
    <s v="3-5"/>
  </r>
  <r>
    <s v="IG-3874"/>
    <s v="Instagram"/>
    <d v="2025-10-10T00:00:00"/>
    <d v="1899-12-30T07:05:00"/>
    <x v="3"/>
    <s v="Education"/>
    <n v="54070"/>
    <n v="10"/>
    <n v="166"/>
    <n v="45335"/>
    <n v="41447"/>
    <n v="1748"/>
    <n v="160"/>
    <n v="320"/>
    <n v="214"/>
    <n v="372"/>
    <n v="1542"/>
    <n v="150"/>
    <x v="1"/>
    <n v="2442"/>
    <n v="0.76654336970593673"/>
    <x v="10"/>
    <s v="Friday"/>
    <x v="9"/>
    <s v="6-10"/>
  </r>
  <r>
    <s v="IG-3875"/>
    <s v="Instagram"/>
    <d v="2025-10-10T00:00:00"/>
    <d v="1899-12-30T07:56:00"/>
    <x v="3"/>
    <s v="Food"/>
    <n v="54386"/>
    <n v="7"/>
    <n v="141"/>
    <n v="23166"/>
    <n v="19510"/>
    <n v="651"/>
    <n v="62"/>
    <n v="116"/>
    <n v="85"/>
    <n v="70"/>
    <n v="633"/>
    <n v="53"/>
    <x v="1"/>
    <n v="914"/>
    <n v="0.35873202662449893"/>
    <x v="10"/>
    <s v="Friday"/>
    <x v="9"/>
    <s v="6-10"/>
  </r>
  <r>
    <s v="IG-3876"/>
    <s v="Instagram"/>
    <d v="2025-10-10T00:00:00"/>
    <d v="1899-12-30T09:11:00"/>
    <x v="1"/>
    <s v="Tech"/>
    <n v="54369"/>
    <n v="8"/>
    <n v="46"/>
    <n v="7016"/>
    <n v="6015"/>
    <n v="89"/>
    <n v="14"/>
    <n v="13"/>
    <n v="0"/>
    <n v="48"/>
    <n v="78"/>
    <n v="3"/>
    <x v="1"/>
    <n v="116"/>
    <n v="0.11063289742316394"/>
    <x v="16"/>
    <s v="Friday"/>
    <x v="9"/>
    <s v="6-10"/>
  </r>
  <r>
    <s v="IG-3877"/>
    <s v="Instagram"/>
    <d v="2025-10-10T00:00:00"/>
    <d v="1899-12-30T09:40:00"/>
    <x v="0"/>
    <s v="Travel"/>
    <n v="54179"/>
    <n v="7"/>
    <n v="182"/>
    <n v="48535"/>
    <n v="34795"/>
    <n v="2260"/>
    <n v="253"/>
    <n v="236"/>
    <n v="1330"/>
    <n v="320"/>
    <n v="992"/>
    <n v="90"/>
    <x v="1"/>
    <n v="4079"/>
    <n v="0.64222300153195888"/>
    <x v="16"/>
    <s v="Friday"/>
    <x v="9"/>
    <s v="6-10"/>
  </r>
  <r>
    <s v="IG-3878"/>
    <s v="Instagram"/>
    <d v="2025-10-10T00:00:00"/>
    <d v="1899-12-30T11:43:00"/>
    <x v="2"/>
    <s v="Education"/>
    <n v="54463"/>
    <n v="9"/>
    <n v="200"/>
    <n v="9758"/>
    <n v="8013"/>
    <n v="347"/>
    <n v="28"/>
    <n v="34"/>
    <n v="65"/>
    <n v="32"/>
    <n v="102"/>
    <n v="8"/>
    <x v="1"/>
    <n v="474"/>
    <n v="0.1471274075978187"/>
    <x v="11"/>
    <s v="Friday"/>
    <x v="9"/>
    <s v="6-10"/>
  </r>
  <r>
    <s v="IG-3879"/>
    <s v="Instagram"/>
    <d v="2025-10-10T00:00:00"/>
    <d v="1899-12-30T12:03:00"/>
    <x v="2"/>
    <s v="Food"/>
    <n v="54649"/>
    <n v="4"/>
    <n v="252"/>
    <n v="21795"/>
    <n v="15144"/>
    <n v="345"/>
    <n v="35"/>
    <n v="29"/>
    <n v="55"/>
    <n v="56"/>
    <n v="146"/>
    <n v="12"/>
    <x v="1"/>
    <n v="464"/>
    <n v="0.27711394536039086"/>
    <x v="1"/>
    <s v="Friday"/>
    <x v="9"/>
    <s v="3-5"/>
  </r>
  <r>
    <s v="IG-3880"/>
    <s v="Instagram"/>
    <d v="2025-10-10T00:00:00"/>
    <d v="1899-12-30T12:35:00"/>
    <x v="3"/>
    <s v="Lifestyle"/>
    <n v="54363"/>
    <n v="7"/>
    <n v="144"/>
    <n v="53945"/>
    <n v="47114"/>
    <n v="1616"/>
    <n v="119"/>
    <n v="239"/>
    <n v="117"/>
    <n v="189"/>
    <n v="1035"/>
    <n v="268"/>
    <x v="1"/>
    <n v="2091"/>
    <n v="0.86665562974817434"/>
    <x v="1"/>
    <s v="Friday"/>
    <x v="9"/>
    <s v="6-10"/>
  </r>
  <r>
    <s v="IG-3881"/>
    <s v="Instagram"/>
    <d v="2025-10-10T00:00:00"/>
    <d v="1899-12-30T18:25:00"/>
    <x v="1"/>
    <s v="Travel"/>
    <n v="54248"/>
    <n v="8"/>
    <n v="45"/>
    <n v="19466"/>
    <n v="15419"/>
    <n v="175"/>
    <n v="23"/>
    <n v="21"/>
    <n v="0"/>
    <n v="231"/>
    <n v="115"/>
    <n v="4"/>
    <x v="0"/>
    <n v="219"/>
    <n v="0.28423167674384309"/>
    <x v="3"/>
    <s v="Friday"/>
    <x v="9"/>
    <s v="6-10"/>
  </r>
  <r>
    <s v="IG-3882"/>
    <s v="Instagram"/>
    <d v="2025-10-10T00:00:00"/>
    <d v="1899-12-30T18:26:00"/>
    <x v="3"/>
    <s v="Food"/>
    <n v="54389"/>
    <n v="4"/>
    <n v="150"/>
    <n v="44421"/>
    <n v="32023"/>
    <n v="1031"/>
    <n v="123"/>
    <n v="283"/>
    <n v="157"/>
    <n v="226"/>
    <n v="1245"/>
    <n v="208"/>
    <x v="1"/>
    <n v="1594"/>
    <n v="0.58877714243688983"/>
    <x v="3"/>
    <s v="Friday"/>
    <x v="9"/>
    <s v="3-5"/>
  </r>
  <r>
    <s v="IG-3883"/>
    <s v="Instagram"/>
    <d v="2025-10-10T00:00:00"/>
    <d v="1899-12-30T20:19:00"/>
    <x v="2"/>
    <s v="Fitness"/>
    <n v="54454"/>
    <n v="8"/>
    <n v="152"/>
    <n v="30280"/>
    <n v="22452"/>
    <n v="909"/>
    <n v="75"/>
    <n v="53"/>
    <n v="102"/>
    <n v="153"/>
    <n v="289"/>
    <n v="39"/>
    <x v="1"/>
    <n v="1139"/>
    <n v="0.4123113086274654"/>
    <x v="5"/>
    <s v="Friday"/>
    <x v="9"/>
    <s v="6-10"/>
  </r>
  <r>
    <s v="IG-3884"/>
    <s v="Instagram"/>
    <d v="2025-10-10T00:00:00"/>
    <d v="1899-12-30T20:57:00"/>
    <x v="3"/>
    <s v="Food"/>
    <n v="54397"/>
    <n v="8"/>
    <n v="145"/>
    <n v="109671"/>
    <n v="78561"/>
    <n v="2837"/>
    <n v="406"/>
    <n v="581"/>
    <n v="355"/>
    <n v="326"/>
    <n v="1912"/>
    <n v="154"/>
    <x v="1"/>
    <n v="4179"/>
    <n v="1.4442156736584739"/>
    <x v="5"/>
    <s v="Friday"/>
    <x v="9"/>
    <s v="6-10"/>
  </r>
  <r>
    <s v="IG-3885"/>
    <s v="Instagram"/>
    <d v="2025-10-10T00:00:00"/>
    <d v="1899-12-30T22:31:00"/>
    <x v="2"/>
    <s v="Fitness"/>
    <n v="54565"/>
    <n v="9"/>
    <n v="250"/>
    <n v="15099"/>
    <n v="12579"/>
    <n v="509"/>
    <n v="43"/>
    <n v="20"/>
    <n v="60"/>
    <n v="88"/>
    <n v="111"/>
    <n v="15"/>
    <x v="1"/>
    <n v="632"/>
    <n v="0.23053239255933292"/>
    <x v="19"/>
    <s v="Friday"/>
    <x v="9"/>
    <s v="6-10"/>
  </r>
  <r>
    <s v="IG-3886"/>
    <s v="Instagram"/>
    <d v="2025-10-10T00:00:00"/>
    <d v="1899-12-30T23:23:00"/>
    <x v="3"/>
    <s v="Education"/>
    <n v="54513"/>
    <n v="14"/>
    <n v="55"/>
    <n v="23413"/>
    <n v="17763"/>
    <n v="922"/>
    <n v="131"/>
    <n v="190"/>
    <n v="112"/>
    <n v="168"/>
    <n v="702"/>
    <n v="63"/>
    <x v="1"/>
    <n v="1355"/>
    <n v="0.32584888008364976"/>
    <x v="7"/>
    <s v="Friday"/>
    <x v="9"/>
    <s v="11+"/>
  </r>
  <r>
    <s v="IG-3887"/>
    <s v="Instagram"/>
    <d v="2025-10-10T00:00:00"/>
    <d v="1899-12-30T23:58:00"/>
    <x v="3"/>
    <s v="Food"/>
    <n v="54355"/>
    <n v="12"/>
    <n v="135"/>
    <n v="30179"/>
    <n v="27845"/>
    <n v="717"/>
    <n v="113"/>
    <n v="199"/>
    <n v="121"/>
    <n v="86"/>
    <n v="625"/>
    <n v="78"/>
    <x v="1"/>
    <n v="1150"/>
    <n v="0.51228037898997336"/>
    <x v="7"/>
    <s v="Friday"/>
    <x v="9"/>
    <s v="11+"/>
  </r>
  <r>
    <s v="IG-3888"/>
    <s v="Instagram"/>
    <d v="2025-10-11T00:00:00"/>
    <d v="1899-12-30T05:07:00"/>
    <x v="3"/>
    <s v="Food"/>
    <n v="54643"/>
    <n v="6"/>
    <n v="248"/>
    <n v="78041"/>
    <n v="54192"/>
    <n v="2465"/>
    <n v="331"/>
    <n v="573"/>
    <n v="308"/>
    <n v="278"/>
    <n v="1828"/>
    <n v="237"/>
    <x v="0"/>
    <n v="3677"/>
    <n v="0.99174642680672731"/>
    <x v="18"/>
    <s v="Saturday"/>
    <x v="9"/>
    <s v="6-10"/>
  </r>
  <r>
    <s v="IG-3889"/>
    <s v="Instagram"/>
    <d v="2025-10-11T00:00:00"/>
    <d v="1899-12-30T08:19:00"/>
    <x v="0"/>
    <s v="Education"/>
    <n v="54492"/>
    <n v="4"/>
    <n v="201"/>
    <n v="12645"/>
    <n v="10634"/>
    <n v="627"/>
    <n v="71"/>
    <n v="79"/>
    <n v="372"/>
    <n v="81"/>
    <n v="264"/>
    <n v="21"/>
    <x v="1"/>
    <n v="1149"/>
    <n v="0.19514791162005432"/>
    <x v="0"/>
    <s v="Saturday"/>
    <x v="9"/>
    <s v="3-5"/>
  </r>
  <r>
    <s v="IG-3890"/>
    <s v="Instagram"/>
    <d v="2025-10-11T00:00:00"/>
    <d v="1899-12-30T10:34:00"/>
    <x v="0"/>
    <s v="Fitness"/>
    <n v="54519"/>
    <n v="5"/>
    <n v="93"/>
    <n v="32397"/>
    <n v="23584"/>
    <n v="1624"/>
    <n v="140"/>
    <n v="213"/>
    <n v="958"/>
    <n v="90"/>
    <n v="522"/>
    <n v="65"/>
    <x v="1"/>
    <n v="2935"/>
    <n v="0.43258313615436822"/>
    <x v="17"/>
    <s v="Saturday"/>
    <x v="9"/>
    <s v="3-5"/>
  </r>
  <r>
    <s v="IG-3891"/>
    <s v="Instagram"/>
    <d v="2025-10-11T00:00:00"/>
    <d v="1899-12-30T12:29:00"/>
    <x v="0"/>
    <s v="Lifestyle"/>
    <n v="54305"/>
    <n v="7"/>
    <n v="497"/>
    <n v="23120"/>
    <n v="18512"/>
    <n v="648"/>
    <n v="55"/>
    <n v="68"/>
    <n v="358"/>
    <n v="145"/>
    <n v="433"/>
    <n v="37"/>
    <x v="1"/>
    <n v="1129"/>
    <n v="0.34088942086364055"/>
    <x v="1"/>
    <s v="Saturday"/>
    <x v="9"/>
    <s v="6-10"/>
  </r>
  <r>
    <s v="IG-3892"/>
    <s v="Instagram"/>
    <d v="2025-10-11T00:00:00"/>
    <d v="1899-12-30T17:41:00"/>
    <x v="3"/>
    <s v="Lifestyle"/>
    <n v="54458"/>
    <n v="7"/>
    <n v="261"/>
    <n v="39323"/>
    <n v="36300"/>
    <n v="1800"/>
    <n v="152"/>
    <n v="206"/>
    <n v="180"/>
    <n v="112"/>
    <n v="727"/>
    <n v="192"/>
    <x v="1"/>
    <n v="2338"/>
    <n v="0.66656873186675969"/>
    <x v="14"/>
    <s v="Saturday"/>
    <x v="9"/>
    <s v="6-10"/>
  </r>
  <r>
    <s v="IG-3893"/>
    <s v="Instagram"/>
    <d v="2025-10-11T00:00:00"/>
    <d v="1899-12-30T19:04:00"/>
    <x v="3"/>
    <s v="Food"/>
    <n v="54438"/>
    <n v="9"/>
    <n v="167"/>
    <n v="46427"/>
    <n v="37842"/>
    <n v="1307"/>
    <n v="121"/>
    <n v="178"/>
    <n v="120"/>
    <n v="176"/>
    <n v="1016"/>
    <n v="102"/>
    <x v="1"/>
    <n v="1726"/>
    <n v="0.69513942466659318"/>
    <x v="4"/>
    <s v="Saturday"/>
    <x v="9"/>
    <s v="6-10"/>
  </r>
  <r>
    <s v="IG-3894"/>
    <s v="Instagram"/>
    <d v="2025-10-11T00:00:00"/>
    <d v="1899-12-30T19:30:00"/>
    <x v="3"/>
    <s v="Education"/>
    <n v="54520"/>
    <n v="8"/>
    <n v="131"/>
    <n v="20854"/>
    <n v="17260"/>
    <n v="964"/>
    <n v="88"/>
    <n v="176"/>
    <n v="121"/>
    <n v="162"/>
    <n v="320"/>
    <n v="58"/>
    <x v="1"/>
    <n v="1349"/>
    <n v="0.31658107116654438"/>
    <x v="4"/>
    <s v="Saturday"/>
    <x v="9"/>
    <s v="6-10"/>
  </r>
  <r>
    <s v="IG-3895"/>
    <s v="Instagram"/>
    <d v="2025-10-11T00:00:00"/>
    <d v="1899-12-30T20:22:00"/>
    <x v="0"/>
    <s v="Business"/>
    <n v="54413"/>
    <n v="6"/>
    <n v="362"/>
    <n v="17113"/>
    <n v="15487"/>
    <n v="1008"/>
    <n v="95"/>
    <n v="156"/>
    <n v="579"/>
    <n v="50"/>
    <n v="332"/>
    <n v="34"/>
    <x v="1"/>
    <n v="1838"/>
    <n v="0.28461948431441014"/>
    <x v="5"/>
    <s v="Saturday"/>
    <x v="9"/>
    <s v="6-10"/>
  </r>
  <r>
    <s v="IG-3896"/>
    <s v="Instagram"/>
    <d v="2025-10-11T00:00:00"/>
    <d v="1899-12-30T20:47:00"/>
    <x v="2"/>
    <s v="Fashion"/>
    <n v="54503"/>
    <n v="6"/>
    <n v="69"/>
    <n v="38401"/>
    <n v="27028"/>
    <n v="758"/>
    <n v="55"/>
    <n v="40"/>
    <n v="113"/>
    <n v="149"/>
    <n v="248"/>
    <n v="35"/>
    <x v="0"/>
    <n v="966"/>
    <n v="0.49589930829495626"/>
    <x v="5"/>
    <s v="Saturday"/>
    <x v="9"/>
    <s v="6-10"/>
  </r>
  <r>
    <s v="IG-3897"/>
    <s v="Instagram"/>
    <d v="2025-10-11T00:00:00"/>
    <d v="1899-12-30T21:28:00"/>
    <x v="3"/>
    <s v="Lifestyle"/>
    <n v="54401"/>
    <n v="10"/>
    <n v="48"/>
    <n v="41031"/>
    <n v="34581"/>
    <n v="670"/>
    <n v="73"/>
    <n v="136"/>
    <n v="78"/>
    <n v="170"/>
    <n v="764"/>
    <n v="225"/>
    <x v="1"/>
    <n v="957"/>
    <n v="0.63566846197680194"/>
    <x v="6"/>
    <s v="Saturday"/>
    <x v="9"/>
    <s v="6-10"/>
  </r>
  <r>
    <s v="IG-3898"/>
    <s v="Instagram"/>
    <d v="2025-10-11T00:00:00"/>
    <d v="1899-12-30T22:03:00"/>
    <x v="0"/>
    <s v="Food"/>
    <n v="54457"/>
    <n v="9"/>
    <n v="376"/>
    <n v="23646"/>
    <n v="20760"/>
    <n v="1005"/>
    <n v="92"/>
    <n v="87"/>
    <n v="431"/>
    <n v="202"/>
    <n v="224"/>
    <n v="48"/>
    <x v="1"/>
    <n v="1615"/>
    <n v="0.38121820886203794"/>
    <x v="19"/>
    <s v="Saturday"/>
    <x v="9"/>
    <s v="6-10"/>
  </r>
  <r>
    <s v="IG-3899"/>
    <s v="Instagram"/>
    <d v="2025-10-11T00:00:00"/>
    <d v="1899-12-30T22:10:00"/>
    <x v="3"/>
    <s v="Fashion"/>
    <n v="54386"/>
    <n v="10"/>
    <n v="88"/>
    <n v="33526"/>
    <n v="25833"/>
    <n v="739"/>
    <n v="63"/>
    <n v="106"/>
    <n v="75"/>
    <n v="137"/>
    <n v="916"/>
    <n v="83"/>
    <x v="1"/>
    <n v="983"/>
    <n v="0.47499356452028096"/>
    <x v="19"/>
    <s v="Saturday"/>
    <x v="9"/>
    <s v="6-10"/>
  </r>
  <r>
    <s v="IG-3900"/>
    <s v="Instagram"/>
    <d v="2025-10-11T00:00:00"/>
    <d v="1899-12-30T23:42:00"/>
    <x v="3"/>
    <s v="Lifestyle"/>
    <n v="54356"/>
    <n v="5"/>
    <n v="91"/>
    <n v="49983"/>
    <n v="37009"/>
    <n v="782"/>
    <n v="79"/>
    <n v="149"/>
    <n v="94"/>
    <n v="220"/>
    <n v="1094"/>
    <n v="240"/>
    <x v="0"/>
    <n v="1104"/>
    <n v="0.68086319817499452"/>
    <x v="7"/>
    <s v="Saturday"/>
    <x v="9"/>
    <s v="3-5"/>
  </r>
  <r>
    <s v="IG-3901"/>
    <s v="Instagram"/>
    <d v="2025-10-11T00:00:00"/>
    <d v="1899-12-30T23:58:00"/>
    <x v="0"/>
    <s v="Food"/>
    <n v="54511"/>
    <n v="10"/>
    <n v="588"/>
    <n v="11750"/>
    <n v="10056"/>
    <n v="412"/>
    <n v="43"/>
    <n v="56"/>
    <n v="212"/>
    <n v="43"/>
    <n v="142"/>
    <n v="16"/>
    <x v="1"/>
    <n v="723"/>
    <n v="0.18447652767331366"/>
    <x v="7"/>
    <s v="Saturday"/>
    <x v="9"/>
    <s v="6-10"/>
  </r>
  <r>
    <s v="IG-3902"/>
    <s v="Instagram"/>
    <d v="2025-10-12T00:00:00"/>
    <d v="1899-12-30T04:20:00"/>
    <x v="3"/>
    <s v="Education"/>
    <n v="54677"/>
    <n v="12"/>
    <n v="113"/>
    <n v="16601"/>
    <n v="11964"/>
    <n v="457"/>
    <n v="60"/>
    <n v="110"/>
    <n v="59"/>
    <n v="52"/>
    <n v="418"/>
    <n v="55"/>
    <x v="1"/>
    <n v="686"/>
    <n v="0.21881229767543939"/>
    <x v="20"/>
    <s v="Sunday"/>
    <x v="9"/>
    <s v="11+"/>
  </r>
  <r>
    <s v="IG-3903"/>
    <s v="Instagram"/>
    <d v="2025-10-12T00:00:00"/>
    <d v="1899-12-30T08:27:00"/>
    <x v="1"/>
    <s v="Fitness"/>
    <n v="54778"/>
    <n v="11"/>
    <n v="27"/>
    <n v="10130"/>
    <n v="8327"/>
    <n v="203"/>
    <n v="23"/>
    <n v="26"/>
    <n v="0"/>
    <n v="68"/>
    <n v="86"/>
    <n v="3"/>
    <x v="1"/>
    <n v="252"/>
    <n v="0.15201358209500165"/>
    <x v="0"/>
    <s v="Sunday"/>
    <x v="9"/>
    <s v="11+"/>
  </r>
  <r>
    <s v="IG-3904"/>
    <s v="Instagram"/>
    <d v="2025-10-12T00:00:00"/>
    <d v="1899-12-30T17:14:00"/>
    <x v="3"/>
    <s v="Tech"/>
    <n v="54602"/>
    <n v="10"/>
    <n v="122"/>
    <n v="116722"/>
    <n v="83175"/>
    <n v="3179"/>
    <n v="238"/>
    <n v="664"/>
    <n v="355"/>
    <n v="173"/>
    <n v="1003"/>
    <n v="317"/>
    <x v="1"/>
    <n v="4436"/>
    <n v="1.5232958499688656"/>
    <x v="14"/>
    <s v="Sunday"/>
    <x v="9"/>
    <s v="6-10"/>
  </r>
  <r>
    <s v="IG-3905"/>
    <s v="Instagram"/>
    <d v="2025-10-12T00:00:00"/>
    <d v="1899-12-30T19:15:00"/>
    <x v="0"/>
    <s v="Fashion"/>
    <n v="54296"/>
    <n v="9"/>
    <n v="245"/>
    <n v="31623"/>
    <n v="25899"/>
    <n v="832"/>
    <n v="73"/>
    <n v="119"/>
    <n v="524"/>
    <n v="121"/>
    <n v="577"/>
    <n v="85"/>
    <x v="1"/>
    <n v="1548"/>
    <n v="0.47699646382790628"/>
    <x v="4"/>
    <s v="Sunday"/>
    <x v="9"/>
    <s v="6-10"/>
  </r>
  <r>
    <s v="IG-3906"/>
    <s v="Instagram"/>
    <d v="2025-10-12T00:00:00"/>
    <d v="1899-12-30T19:44:00"/>
    <x v="2"/>
    <s v="Food"/>
    <n v="54399"/>
    <n v="10"/>
    <n v="145"/>
    <n v="35194"/>
    <n v="25666"/>
    <n v="1434"/>
    <n v="200"/>
    <n v="100"/>
    <n v="168"/>
    <n v="47"/>
    <n v="540"/>
    <n v="48"/>
    <x v="1"/>
    <n v="1902"/>
    <n v="0.47181014356881562"/>
    <x v="4"/>
    <s v="Sunday"/>
    <x v="9"/>
    <s v="6-10"/>
  </r>
  <r>
    <s v="IG-3907"/>
    <s v="Instagram"/>
    <d v="2025-10-12T00:00:00"/>
    <d v="1899-12-30T19:55:00"/>
    <x v="3"/>
    <s v="Fitness"/>
    <n v="54473"/>
    <n v="9"/>
    <n v="149"/>
    <n v="80202"/>
    <n v="63331"/>
    <n v="1768"/>
    <n v="204"/>
    <n v="321"/>
    <n v="252"/>
    <n v="164"/>
    <n v="2555"/>
    <n v="232"/>
    <x v="1"/>
    <n v="2545"/>
    <n v="1.1626126704973105"/>
    <x v="4"/>
    <s v="Sunday"/>
    <x v="9"/>
    <s v="6-10"/>
  </r>
  <r>
    <s v="IG-3908"/>
    <s v="Instagram"/>
    <d v="2025-10-12T00:00:00"/>
    <d v="1899-12-30T20:29:00"/>
    <x v="3"/>
    <s v="Fitness"/>
    <n v="54612"/>
    <n v="8"/>
    <n v="133"/>
    <n v="70423"/>
    <n v="62831"/>
    <n v="2099"/>
    <n v="131"/>
    <n v="345"/>
    <n v="221"/>
    <n v="207"/>
    <n v="961"/>
    <n v="372"/>
    <x v="0"/>
    <n v="2796"/>
    <n v="1.1504980590346443"/>
    <x v="5"/>
    <s v="Sunday"/>
    <x v="9"/>
    <s v="6-10"/>
  </r>
  <r>
    <s v="IG-3909"/>
    <s v="Instagram"/>
    <d v="2025-10-12T00:00:00"/>
    <d v="1899-12-30T20:39:00"/>
    <x v="2"/>
    <s v="Tech"/>
    <n v="54388"/>
    <n v="4"/>
    <n v="130"/>
    <n v="24867"/>
    <n v="17756"/>
    <n v="473"/>
    <n v="39"/>
    <n v="38"/>
    <n v="59"/>
    <n v="37"/>
    <n v="385"/>
    <n v="16"/>
    <x v="1"/>
    <n v="609"/>
    <n v="0.3264690740604545"/>
    <x v="5"/>
    <s v="Sunday"/>
    <x v="9"/>
    <s v="3-5"/>
  </r>
  <r>
    <s v="IG-3910"/>
    <s v="Instagram"/>
    <d v="2025-10-12T00:00:00"/>
    <d v="1899-12-30T21:00:00"/>
    <x v="0"/>
    <s v="Education"/>
    <n v="54487"/>
    <n v="7"/>
    <n v="170"/>
    <n v="53375"/>
    <n v="45665"/>
    <n v="2206"/>
    <n v="222"/>
    <n v="204"/>
    <n v="1178"/>
    <n v="311"/>
    <n v="588"/>
    <n v="129"/>
    <x v="0"/>
    <n v="3810"/>
    <n v="0.83808981958999396"/>
    <x v="6"/>
    <s v="Sunday"/>
    <x v="9"/>
    <s v="6-10"/>
  </r>
  <r>
    <s v="IG-3911"/>
    <s v="Instagram"/>
    <d v="2025-10-12T00:00:00"/>
    <d v="1899-12-30T21:23:00"/>
    <x v="2"/>
    <s v="Lifestyle"/>
    <n v="54441"/>
    <n v="10"/>
    <n v="141"/>
    <n v="30825"/>
    <n v="24684"/>
    <n v="820"/>
    <n v="70"/>
    <n v="67"/>
    <n v="109"/>
    <n v="184"/>
    <n v="603"/>
    <n v="52"/>
    <x v="1"/>
    <n v="1066"/>
    <n v="0.45340827685016805"/>
    <x v="6"/>
    <s v="Sunday"/>
    <x v="9"/>
    <s v="6-10"/>
  </r>
  <r>
    <s v="IG-3912"/>
    <s v="Instagram"/>
    <d v="2025-10-12T00:00:00"/>
    <d v="1899-12-30T21:48:00"/>
    <x v="2"/>
    <s v="Fitness"/>
    <n v="54632"/>
    <n v="4"/>
    <n v="216"/>
    <n v="18211"/>
    <n v="15948"/>
    <n v="495"/>
    <n v="33"/>
    <n v="25"/>
    <n v="71"/>
    <n v="66"/>
    <n v="129"/>
    <n v="37"/>
    <x v="1"/>
    <n v="624"/>
    <n v="0.29191682530385121"/>
    <x v="6"/>
    <s v="Sunday"/>
    <x v="9"/>
    <s v="3-5"/>
  </r>
  <r>
    <s v="IG-3913"/>
    <s v="Instagram"/>
    <d v="2025-10-12T00:00:00"/>
    <d v="1899-12-30T21:52:00"/>
    <x v="3"/>
    <s v="Business"/>
    <n v="54391"/>
    <n v="6"/>
    <n v="102"/>
    <n v="50991"/>
    <n v="35366"/>
    <n v="1958"/>
    <n v="103"/>
    <n v="282"/>
    <n v="206"/>
    <n v="368"/>
    <n v="1359"/>
    <n v="162"/>
    <x v="1"/>
    <n v="2549"/>
    <n v="0.65021786692651362"/>
    <x v="6"/>
    <s v="Sunday"/>
    <x v="9"/>
    <s v="6-10"/>
  </r>
  <r>
    <s v="IG-3914"/>
    <s v="Instagram"/>
    <d v="2025-10-12T00:00:00"/>
    <d v="1899-12-30T21:54:00"/>
    <x v="2"/>
    <s v="Fitness"/>
    <n v="54314"/>
    <n v="7"/>
    <n v="134"/>
    <n v="24508"/>
    <n v="18934"/>
    <n v="884"/>
    <n v="71"/>
    <n v="43"/>
    <n v="128"/>
    <n v="123"/>
    <n v="279"/>
    <n v="27"/>
    <x v="1"/>
    <n v="1126"/>
    <n v="0.34860257023971719"/>
    <x v="6"/>
    <s v="Sunday"/>
    <x v="9"/>
    <s v="6-10"/>
  </r>
  <r>
    <s v="IG-3915"/>
    <s v="Instagram"/>
    <d v="2025-10-13T00:00:00"/>
    <d v="1899-12-30T04:18:00"/>
    <x v="3"/>
    <s v="Fitness"/>
    <n v="54654"/>
    <n v="7"/>
    <n v="96"/>
    <n v="24995"/>
    <n v="17958"/>
    <n v="592"/>
    <n v="74"/>
    <n v="167"/>
    <n v="119"/>
    <n v="96"/>
    <n v="545"/>
    <n v="88"/>
    <x v="1"/>
    <n v="952"/>
    <n v="0.32857613349434628"/>
    <x v="20"/>
    <s v="Monday"/>
    <x v="9"/>
    <s v="6-10"/>
  </r>
  <r>
    <s v="IG-3916"/>
    <s v="Instagram"/>
    <d v="2025-10-13T00:00:00"/>
    <d v="1899-12-30T09:19:00"/>
    <x v="3"/>
    <s v="Business"/>
    <n v="54369"/>
    <n v="4"/>
    <n v="116"/>
    <n v="21771"/>
    <n v="16967"/>
    <n v="877"/>
    <n v="77"/>
    <n v="195"/>
    <n v="128"/>
    <n v="112"/>
    <n v="615"/>
    <n v="37"/>
    <x v="1"/>
    <n v="1277"/>
    <n v="0.31207121705383584"/>
    <x v="16"/>
    <s v="Monday"/>
    <x v="9"/>
    <s v="3-5"/>
  </r>
  <r>
    <s v="IG-3917"/>
    <s v="Instagram"/>
    <d v="2025-10-13T00:00:00"/>
    <d v="1899-12-30T09:23:00"/>
    <x v="2"/>
    <s v="Fitness"/>
    <n v="54471"/>
    <n v="6"/>
    <n v="128"/>
    <n v="16184"/>
    <n v="11733"/>
    <n v="688"/>
    <n v="52"/>
    <n v="45"/>
    <n v="59"/>
    <n v="86"/>
    <n v="305"/>
    <n v="25"/>
    <x v="1"/>
    <n v="844"/>
    <n v="0.21539901966183841"/>
    <x v="16"/>
    <s v="Monday"/>
    <x v="9"/>
    <s v="6-10"/>
  </r>
  <r>
    <s v="IG-3918"/>
    <s v="Instagram"/>
    <d v="2025-10-13T00:00:00"/>
    <d v="1899-12-30T17:54:00"/>
    <x v="2"/>
    <s v="Lifestyle"/>
    <n v="54447"/>
    <n v="7"/>
    <n v="388"/>
    <n v="12211"/>
    <n v="8742"/>
    <n v="331"/>
    <n v="26"/>
    <n v="18"/>
    <n v="41"/>
    <n v="16"/>
    <n v="192"/>
    <n v="20"/>
    <x v="1"/>
    <n v="416"/>
    <n v="0.16055981045787646"/>
    <x v="14"/>
    <s v="Monday"/>
    <x v="9"/>
    <s v="6-10"/>
  </r>
  <r>
    <s v="IG-3919"/>
    <s v="Instagram"/>
    <d v="2025-10-13T00:00:00"/>
    <d v="1899-12-30T18:11:00"/>
    <x v="0"/>
    <s v="Travel"/>
    <n v="54549"/>
    <n v="8"/>
    <n v="276"/>
    <n v="13786"/>
    <n v="11398"/>
    <n v="466"/>
    <n v="47"/>
    <n v="47"/>
    <n v="214"/>
    <n v="81"/>
    <n v="261"/>
    <n v="19"/>
    <x v="1"/>
    <n v="774"/>
    <n v="0.20894975159947937"/>
    <x v="3"/>
    <s v="Monday"/>
    <x v="9"/>
    <s v="6-10"/>
  </r>
  <r>
    <s v="IG-3920"/>
    <s v="Instagram"/>
    <d v="2025-10-13T00:00:00"/>
    <d v="1899-12-30T18:24:00"/>
    <x v="0"/>
    <s v="Education"/>
    <n v="54405"/>
    <n v="12"/>
    <n v="270"/>
    <n v="16115"/>
    <n v="12467"/>
    <n v="626"/>
    <n v="69"/>
    <n v="102"/>
    <n v="377"/>
    <n v="106"/>
    <n v="106"/>
    <n v="16"/>
    <x v="1"/>
    <n v="1174"/>
    <n v="0.22915173237753883"/>
    <x v="3"/>
    <s v="Monday"/>
    <x v="9"/>
    <s v="11+"/>
  </r>
  <r>
    <s v="IG-3921"/>
    <s v="Instagram"/>
    <d v="2025-10-13T00:00:00"/>
    <d v="1899-12-30T19:04:00"/>
    <x v="3"/>
    <s v="Fitness"/>
    <n v="54536"/>
    <n v="5"/>
    <n v="120"/>
    <n v="51910"/>
    <n v="46807"/>
    <n v="1489"/>
    <n v="117"/>
    <n v="319"/>
    <n v="192"/>
    <n v="225"/>
    <n v="1747"/>
    <n v="129"/>
    <x v="1"/>
    <n v="2117"/>
    <n v="0.85827710136423652"/>
    <x v="4"/>
    <s v="Monday"/>
    <x v="9"/>
    <s v="3-5"/>
  </r>
  <r>
    <s v="IG-3922"/>
    <s v="Instagram"/>
    <d v="2025-10-13T00:00:00"/>
    <d v="1899-12-30T19:15:00"/>
    <x v="3"/>
    <s v="Education"/>
    <n v="54496"/>
    <n v="7"/>
    <n v="110"/>
    <n v="42388"/>
    <n v="30370"/>
    <n v="1225"/>
    <n v="113"/>
    <n v="302"/>
    <n v="166"/>
    <n v="71"/>
    <n v="648"/>
    <n v="184"/>
    <x v="1"/>
    <n v="1806"/>
    <n v="0.55728860833822669"/>
    <x v="4"/>
    <s v="Monday"/>
    <x v="9"/>
    <s v="6-10"/>
  </r>
  <r>
    <s v="IG-3923"/>
    <s v="Instagram"/>
    <d v="2025-10-13T00:00:00"/>
    <d v="1899-12-30T19:23:00"/>
    <x v="1"/>
    <s v="Food"/>
    <n v="54540"/>
    <n v="8"/>
    <n v="38"/>
    <n v="17332"/>
    <n v="12474"/>
    <n v="278"/>
    <n v="40"/>
    <n v="37"/>
    <n v="0"/>
    <n v="181"/>
    <n v="164"/>
    <n v="7"/>
    <x v="1"/>
    <n v="355"/>
    <n v="0.22871287128712872"/>
    <x v="4"/>
    <s v="Monday"/>
    <x v="9"/>
    <s v="6-10"/>
  </r>
  <r>
    <s v="IG-3924"/>
    <s v="Instagram"/>
    <d v="2025-10-13T00:00:00"/>
    <d v="1899-12-30T19:36:00"/>
    <x v="3"/>
    <s v="Tech"/>
    <n v="54806"/>
    <n v="8"/>
    <n v="155"/>
    <n v="28001"/>
    <n v="23126"/>
    <n v="564"/>
    <n v="42"/>
    <n v="84"/>
    <n v="58"/>
    <n v="135"/>
    <n v="260"/>
    <n v="104"/>
    <x v="1"/>
    <n v="748"/>
    <n v="0.42196109914972812"/>
    <x v="4"/>
    <s v="Monday"/>
    <x v="9"/>
    <s v="6-10"/>
  </r>
  <r>
    <s v="IG-3925"/>
    <s v="Instagram"/>
    <d v="2025-10-13T00:00:00"/>
    <d v="1899-12-30T19:38:00"/>
    <x v="3"/>
    <s v="Fashion"/>
    <n v="54479"/>
    <n v="11"/>
    <n v="91"/>
    <n v="52988"/>
    <n v="36663"/>
    <n v="1198"/>
    <n v="152"/>
    <n v="283"/>
    <n v="191"/>
    <n v="124"/>
    <n v="986"/>
    <n v="142"/>
    <x v="1"/>
    <n v="1824"/>
    <n v="0.67297490776262414"/>
    <x v="4"/>
    <s v="Monday"/>
    <x v="9"/>
    <s v="11+"/>
  </r>
  <r>
    <s v="IG-3926"/>
    <s v="Instagram"/>
    <d v="2025-10-13T00:00:00"/>
    <d v="1899-12-30T20:29:00"/>
    <x v="0"/>
    <s v="Food"/>
    <n v="54533"/>
    <n v="9"/>
    <n v="393"/>
    <n v="39996"/>
    <n v="33064"/>
    <n v="1333"/>
    <n v="154"/>
    <n v="198"/>
    <n v="727"/>
    <n v="240"/>
    <n v="799"/>
    <n v="91"/>
    <x v="1"/>
    <n v="2412"/>
    <n v="0.60631177452184915"/>
    <x v="5"/>
    <s v="Monday"/>
    <x v="9"/>
    <s v="6-10"/>
  </r>
  <r>
    <s v="IG-3927"/>
    <s v="Instagram"/>
    <d v="2025-10-13T00:00:00"/>
    <d v="1899-12-30T22:00:00"/>
    <x v="3"/>
    <s v="Travel"/>
    <n v="54314"/>
    <n v="8"/>
    <n v="153"/>
    <n v="29621"/>
    <n v="24176"/>
    <n v="715"/>
    <n v="83"/>
    <n v="214"/>
    <n v="88"/>
    <n v="94"/>
    <n v="619"/>
    <n v="50"/>
    <x v="1"/>
    <n v="1100"/>
    <n v="0.44511543984976248"/>
    <x v="19"/>
    <s v="Monday"/>
    <x v="9"/>
    <s v="6-10"/>
  </r>
  <r>
    <s v="IG-3928"/>
    <s v="Instagram"/>
    <d v="2025-10-14T00:00:00"/>
    <d v="1899-12-30T03:44:00"/>
    <x v="0"/>
    <s v="Business"/>
    <n v="54573"/>
    <n v="6"/>
    <n v="527"/>
    <n v="9794"/>
    <n v="8158"/>
    <n v="286"/>
    <n v="24"/>
    <n v="32"/>
    <n v="148"/>
    <n v="90"/>
    <n v="205"/>
    <n v="21"/>
    <x v="0"/>
    <n v="490"/>
    <n v="0.14948784197313689"/>
    <x v="23"/>
    <s v="Tuesday"/>
    <x v="9"/>
    <s v="6-10"/>
  </r>
  <r>
    <s v="IG-3929"/>
    <s v="Instagram"/>
    <d v="2025-10-14T00:00:00"/>
    <d v="1899-12-30T06:43:00"/>
    <x v="3"/>
    <s v="Business"/>
    <n v="54717"/>
    <n v="8"/>
    <n v="139"/>
    <n v="24139"/>
    <n v="18838"/>
    <n v="692"/>
    <n v="94"/>
    <n v="131"/>
    <n v="113"/>
    <n v="208"/>
    <n v="679"/>
    <n v="68"/>
    <x v="1"/>
    <n v="1030"/>
    <n v="0.34428057093773418"/>
    <x v="9"/>
    <s v="Tuesday"/>
    <x v="9"/>
    <s v="6-10"/>
  </r>
  <r>
    <s v="IG-3930"/>
    <s v="Instagram"/>
    <d v="2025-10-14T00:00:00"/>
    <d v="1899-12-30T07:26:00"/>
    <x v="2"/>
    <s v="Travel"/>
    <n v="54704"/>
    <n v="4"/>
    <n v="144"/>
    <n v="6009"/>
    <n v="4983"/>
    <n v="116"/>
    <n v="9"/>
    <n v="8"/>
    <n v="21"/>
    <n v="33"/>
    <n v="77"/>
    <n v="6"/>
    <x v="1"/>
    <n v="154"/>
    <n v="9.1090231061713947E-2"/>
    <x v="10"/>
    <s v="Tuesday"/>
    <x v="9"/>
    <s v="3-5"/>
  </r>
  <r>
    <s v="IG-3931"/>
    <s v="Instagram"/>
    <d v="2025-10-14T00:00:00"/>
    <d v="1899-12-30T09:43:00"/>
    <x v="3"/>
    <s v="Business"/>
    <n v="54689"/>
    <n v="5"/>
    <n v="66"/>
    <n v="27650"/>
    <n v="24048"/>
    <n v="1072"/>
    <n v="123"/>
    <n v="177"/>
    <n v="107"/>
    <n v="165"/>
    <n v="967"/>
    <n v="59"/>
    <x v="1"/>
    <n v="1479"/>
    <n v="0.43972279617473348"/>
    <x v="16"/>
    <s v="Tuesday"/>
    <x v="9"/>
    <s v="3-5"/>
  </r>
  <r>
    <s v="IG-3932"/>
    <s v="Instagram"/>
    <d v="2025-10-14T00:00:00"/>
    <d v="1899-12-30T13:14:00"/>
    <x v="1"/>
    <s v="Education"/>
    <n v="54635"/>
    <n v="10"/>
    <n v="49"/>
    <n v="8839"/>
    <n v="6613"/>
    <n v="107"/>
    <n v="5"/>
    <n v="8"/>
    <n v="0"/>
    <n v="72"/>
    <n v="104"/>
    <n v="2"/>
    <x v="1"/>
    <n v="120"/>
    <n v="0.12103962661297703"/>
    <x v="15"/>
    <s v="Tuesday"/>
    <x v="9"/>
    <s v="6-10"/>
  </r>
  <r>
    <s v="IG-3933"/>
    <s v="Instagram"/>
    <d v="2025-10-14T00:00:00"/>
    <d v="1899-12-30T17:00:00"/>
    <x v="2"/>
    <s v="Lifestyle"/>
    <n v="54631"/>
    <n v="11"/>
    <n v="187"/>
    <n v="9066"/>
    <n v="8148"/>
    <n v="314"/>
    <n v="33"/>
    <n v="26"/>
    <n v="35"/>
    <n v="40"/>
    <n v="149"/>
    <n v="12"/>
    <x v="1"/>
    <n v="408"/>
    <n v="0.14914608921674508"/>
    <x v="14"/>
    <s v="Tuesday"/>
    <x v="9"/>
    <s v="11+"/>
  </r>
  <r>
    <s v="IG-3934"/>
    <s v="Instagram"/>
    <d v="2025-10-14T00:00:00"/>
    <d v="1899-12-30T17:54:00"/>
    <x v="1"/>
    <s v="Fitness"/>
    <n v="54650"/>
    <n v="7"/>
    <n v="23"/>
    <n v="8924"/>
    <n v="7743"/>
    <n v="143"/>
    <n v="19"/>
    <n v="20"/>
    <n v="0"/>
    <n v="140"/>
    <n v="120"/>
    <n v="3"/>
    <x v="1"/>
    <n v="182"/>
    <n v="0.14168344007319306"/>
    <x v="14"/>
    <s v="Tuesday"/>
    <x v="9"/>
    <s v="6-10"/>
  </r>
  <r>
    <s v="IG-3935"/>
    <s v="Instagram"/>
    <d v="2025-10-14T00:00:00"/>
    <d v="1899-12-30T19:11:00"/>
    <x v="0"/>
    <s v="Food"/>
    <n v="54522"/>
    <n v="6"/>
    <n v="202"/>
    <n v="26826"/>
    <n v="23291"/>
    <n v="1343"/>
    <n v="148"/>
    <n v="206"/>
    <n v="784"/>
    <n v="162"/>
    <n v="683"/>
    <n v="53"/>
    <x v="1"/>
    <n v="2481"/>
    <n v="0.42718535636990573"/>
    <x v="4"/>
    <s v="Tuesday"/>
    <x v="9"/>
    <s v="6-10"/>
  </r>
  <r>
    <s v="IG-3936"/>
    <s v="Instagram"/>
    <d v="2025-10-14T00:00:00"/>
    <d v="1899-12-30T20:27:00"/>
    <x v="1"/>
    <s v="Education"/>
    <n v="54523"/>
    <n v="14"/>
    <n v="27"/>
    <n v="8479"/>
    <n v="6129"/>
    <n v="146"/>
    <n v="14"/>
    <n v="18"/>
    <n v="0"/>
    <n v="142"/>
    <n v="101"/>
    <n v="4"/>
    <x v="1"/>
    <n v="178"/>
    <n v="0.11241127597527649"/>
    <x v="5"/>
    <s v="Tuesday"/>
    <x v="9"/>
    <s v="11+"/>
  </r>
  <r>
    <s v="IG-3937"/>
    <s v="Instagram"/>
    <d v="2025-10-14T00:00:00"/>
    <d v="1899-12-30T20:41:00"/>
    <x v="2"/>
    <s v="Lifestyle"/>
    <n v="54734"/>
    <n v="5"/>
    <n v="158"/>
    <n v="33692"/>
    <n v="25285"/>
    <n v="535"/>
    <n v="91"/>
    <n v="51"/>
    <n v="112"/>
    <n v="147"/>
    <n v="453"/>
    <n v="50"/>
    <x v="1"/>
    <n v="789"/>
    <n v="0.46196148646179708"/>
    <x v="5"/>
    <s v="Tuesday"/>
    <x v="9"/>
    <s v="3-5"/>
  </r>
  <r>
    <s v="IG-3938"/>
    <s v="Instagram"/>
    <d v="2025-10-14T00:00:00"/>
    <d v="1899-12-30T22:05:00"/>
    <x v="3"/>
    <s v="Fashion"/>
    <n v="54555"/>
    <n v="5"/>
    <n v="69"/>
    <n v="16222"/>
    <n v="14732"/>
    <n v="635"/>
    <n v="66"/>
    <n v="122"/>
    <n v="79"/>
    <n v="44"/>
    <n v="478"/>
    <n v="87"/>
    <x v="1"/>
    <n v="902"/>
    <n v="0.27003940976995694"/>
    <x v="19"/>
    <s v="Tuesday"/>
    <x v="9"/>
    <s v="3-5"/>
  </r>
  <r>
    <s v="IG-3939"/>
    <s v="Instagram"/>
    <d v="2025-10-14T00:00:00"/>
    <d v="1899-12-30T22:59:00"/>
    <x v="3"/>
    <s v="Travel"/>
    <n v="54622"/>
    <n v="3"/>
    <n v="74"/>
    <n v="41031"/>
    <n v="30760"/>
    <n v="970"/>
    <n v="80"/>
    <n v="264"/>
    <n v="124"/>
    <n v="172"/>
    <n v="696"/>
    <n v="140"/>
    <x v="1"/>
    <n v="1438"/>
    <n v="0.56314305591153746"/>
    <x v="19"/>
    <s v="Tuesday"/>
    <x v="9"/>
    <s v="3-5"/>
  </r>
  <r>
    <s v="IG-3940"/>
    <s v="Instagram"/>
    <d v="2025-10-15T00:00:00"/>
    <d v="1899-12-30T01:49:00"/>
    <x v="2"/>
    <s v="Tech"/>
    <n v="54558"/>
    <n v="6"/>
    <n v="184"/>
    <n v="11092"/>
    <n v="7830"/>
    <n v="308"/>
    <n v="30"/>
    <n v="15"/>
    <n v="54"/>
    <n v="63"/>
    <n v="90"/>
    <n v="11"/>
    <x v="1"/>
    <n v="407"/>
    <n v="0.14351699109204882"/>
    <x v="22"/>
    <s v="Wednesday"/>
    <x v="9"/>
    <s v="6-10"/>
  </r>
  <r>
    <s v="IG-3941"/>
    <s v="Instagram"/>
    <d v="2025-10-15T00:00:00"/>
    <d v="1899-12-30T07:07:00"/>
    <x v="3"/>
    <s v="Education"/>
    <n v="54438"/>
    <n v="7"/>
    <n v="81"/>
    <n v="24915"/>
    <n v="20856"/>
    <n v="1376"/>
    <n v="149"/>
    <n v="320"/>
    <n v="224"/>
    <n v="112"/>
    <n v="597"/>
    <n v="87"/>
    <x v="1"/>
    <n v="2069"/>
    <n v="0.38311473602997909"/>
    <x v="10"/>
    <s v="Wednesday"/>
    <x v="9"/>
    <s v="6-10"/>
  </r>
  <r>
    <s v="IG-3942"/>
    <s v="Instagram"/>
    <d v="2025-10-15T00:00:00"/>
    <d v="1899-12-30T07:43:00"/>
    <x v="2"/>
    <s v="Fashion"/>
    <n v="54536"/>
    <n v="6"/>
    <n v="194"/>
    <n v="18953"/>
    <n v="15473"/>
    <n v="566"/>
    <n v="79"/>
    <n v="55"/>
    <n v="119"/>
    <n v="98"/>
    <n v="325"/>
    <n v="18"/>
    <x v="1"/>
    <n v="819"/>
    <n v="0.28372084494645738"/>
    <x v="10"/>
    <s v="Wednesday"/>
    <x v="9"/>
    <s v="6-10"/>
  </r>
  <r>
    <s v="IG-3943"/>
    <s v="Instagram"/>
    <d v="2025-10-15T00:00:00"/>
    <d v="1899-12-30T08:39:00"/>
    <x v="3"/>
    <s v="Tech"/>
    <n v="54578"/>
    <n v="9"/>
    <n v="114"/>
    <n v="40212"/>
    <n v="29624"/>
    <n v="960"/>
    <n v="83"/>
    <n v="181"/>
    <n v="94"/>
    <n v="224"/>
    <n v="463"/>
    <n v="127"/>
    <x v="1"/>
    <n v="1318"/>
    <n v="0.54278280625893216"/>
    <x v="0"/>
    <s v="Wednesday"/>
    <x v="9"/>
    <s v="6-10"/>
  </r>
  <r>
    <s v="IG-3944"/>
    <s v="Instagram"/>
    <d v="2025-10-15T00:00:00"/>
    <d v="1899-12-30T08:41:00"/>
    <x v="2"/>
    <s v="Fashion"/>
    <n v="54544"/>
    <n v="10"/>
    <n v="417"/>
    <n v="24163"/>
    <n v="17688"/>
    <n v="383"/>
    <n v="29"/>
    <n v="27"/>
    <n v="43"/>
    <n v="31"/>
    <n v="236"/>
    <n v="23"/>
    <x v="1"/>
    <n v="482"/>
    <n v="0.32428864769727195"/>
    <x v="0"/>
    <s v="Wednesday"/>
    <x v="9"/>
    <s v="6-10"/>
  </r>
  <r>
    <s v="IG-3945"/>
    <s v="Instagram"/>
    <d v="2025-10-15T00:00:00"/>
    <d v="1899-12-30T11:19:00"/>
    <x v="0"/>
    <s v="Fitness"/>
    <n v="54754"/>
    <n v="8"/>
    <n v="171"/>
    <n v="15867"/>
    <n v="11525"/>
    <n v="484"/>
    <n v="49"/>
    <n v="64"/>
    <n v="300"/>
    <n v="102"/>
    <n v="150"/>
    <n v="35"/>
    <x v="1"/>
    <n v="897"/>
    <n v="0.21048690506629653"/>
    <x v="11"/>
    <s v="Wednesday"/>
    <x v="9"/>
    <s v="6-10"/>
  </r>
  <r>
    <s v="IG-3946"/>
    <s v="Instagram"/>
    <d v="2025-10-15T00:00:00"/>
    <d v="1899-12-30T11:29:00"/>
    <x v="3"/>
    <s v="Education"/>
    <n v="54550"/>
    <n v="3"/>
    <n v="139"/>
    <n v="16659"/>
    <n v="12190"/>
    <n v="528"/>
    <n v="54"/>
    <n v="99"/>
    <n v="77"/>
    <n v="110"/>
    <n v="188"/>
    <n v="24"/>
    <x v="1"/>
    <n v="758"/>
    <n v="0.22346471127406051"/>
    <x v="11"/>
    <s v="Wednesday"/>
    <x v="9"/>
    <s v="3-5"/>
  </r>
  <r>
    <s v="IG-3947"/>
    <s v="Instagram"/>
    <d v="2025-10-15T00:00:00"/>
    <d v="1899-12-30T17:19:00"/>
    <x v="3"/>
    <s v="Food"/>
    <n v="54527"/>
    <n v="8"/>
    <n v="82"/>
    <n v="82157"/>
    <n v="63298"/>
    <n v="1919"/>
    <n v="181"/>
    <n v="378"/>
    <n v="278"/>
    <n v="254"/>
    <n v="1142"/>
    <n v="376"/>
    <x v="0"/>
    <n v="2756"/>
    <n v="1.1608560896436628"/>
    <x v="14"/>
    <s v="Wednesday"/>
    <x v="9"/>
    <s v="6-10"/>
  </r>
  <r>
    <s v="IG-3948"/>
    <s v="Instagram"/>
    <d v="2025-10-15T00:00:00"/>
    <d v="1899-12-30T19:09:00"/>
    <x v="0"/>
    <s v="Food"/>
    <n v="54500"/>
    <n v="8"/>
    <n v="311"/>
    <n v="18265"/>
    <n v="14126"/>
    <n v="514"/>
    <n v="72"/>
    <n v="81"/>
    <n v="350"/>
    <n v="108"/>
    <n v="362"/>
    <n v="26"/>
    <x v="1"/>
    <n v="1017"/>
    <n v="0.2591926605504587"/>
    <x v="4"/>
    <s v="Wednesday"/>
    <x v="9"/>
    <s v="6-10"/>
  </r>
  <r>
    <s v="IG-3949"/>
    <s v="Instagram"/>
    <d v="2025-10-15T00:00:00"/>
    <d v="1899-12-30T19:10:00"/>
    <x v="1"/>
    <s v="Tech"/>
    <n v="54820"/>
    <n v="9"/>
    <n v="40"/>
    <n v="28075"/>
    <n v="21767"/>
    <n v="267"/>
    <n v="34"/>
    <n v="27"/>
    <n v="0"/>
    <n v="363"/>
    <n v="265"/>
    <n v="9"/>
    <x v="0"/>
    <n v="328"/>
    <n v="0.39706311565122221"/>
    <x v="4"/>
    <s v="Wednesday"/>
    <x v="9"/>
    <s v="6-10"/>
  </r>
  <r>
    <s v="IG-3950"/>
    <s v="Instagram"/>
    <d v="2025-10-15T00:00:00"/>
    <d v="1899-12-30T19:15:00"/>
    <x v="2"/>
    <s v="Lifestyle"/>
    <n v="54702"/>
    <n v="6"/>
    <n v="200"/>
    <n v="13434"/>
    <n v="10294"/>
    <n v="325"/>
    <n v="31"/>
    <n v="27"/>
    <n v="51"/>
    <n v="56"/>
    <n v="99"/>
    <n v="17"/>
    <x v="1"/>
    <n v="434"/>
    <n v="0.18818324741325729"/>
    <x v="4"/>
    <s v="Wednesday"/>
    <x v="9"/>
    <s v="6-10"/>
  </r>
  <r>
    <s v="IG-3951"/>
    <s v="Instagram"/>
    <d v="2025-10-15T00:00:00"/>
    <d v="1899-12-30T19:19:00"/>
    <x v="3"/>
    <s v="Travel"/>
    <n v="54550"/>
    <n v="5"/>
    <n v="246"/>
    <n v="69580"/>
    <n v="50259"/>
    <n v="1220"/>
    <n v="138"/>
    <n v="271"/>
    <n v="154"/>
    <n v="142"/>
    <n v="1721"/>
    <n v="223"/>
    <x v="0"/>
    <n v="1783"/>
    <n v="0.92133822181484881"/>
    <x v="4"/>
    <s v="Wednesday"/>
    <x v="9"/>
    <s v="3-5"/>
  </r>
  <r>
    <s v="IG-3952"/>
    <s v="Instagram"/>
    <d v="2025-10-15T00:00:00"/>
    <d v="1899-12-30T19:26:00"/>
    <x v="2"/>
    <s v="Fashion"/>
    <n v="54680"/>
    <n v="15"/>
    <n v="253"/>
    <n v="30479"/>
    <n v="21360"/>
    <n v="594"/>
    <n v="51"/>
    <n v="41"/>
    <n v="83"/>
    <n v="70"/>
    <n v="496"/>
    <n v="27"/>
    <x v="1"/>
    <n v="769"/>
    <n v="0.39063643013899046"/>
    <x v="4"/>
    <s v="Wednesday"/>
    <x v="9"/>
    <s v="11+"/>
  </r>
  <r>
    <s v="IG-3953"/>
    <s v="Instagram"/>
    <d v="2025-10-15T00:00:00"/>
    <d v="1899-12-30T19:50:00"/>
    <x v="0"/>
    <s v="Business"/>
    <n v="54688"/>
    <n v="11"/>
    <n v="343"/>
    <n v="16744"/>
    <n v="15219"/>
    <n v="680"/>
    <n v="123"/>
    <n v="117"/>
    <n v="447"/>
    <n v="131"/>
    <n v="368"/>
    <n v="25"/>
    <x v="1"/>
    <n v="1367"/>
    <n v="0.27828774136922174"/>
    <x v="4"/>
    <s v="Wednesday"/>
    <x v="9"/>
    <s v="11+"/>
  </r>
  <r>
    <s v="IG-3954"/>
    <s v="Instagram"/>
    <d v="2025-10-15T00:00:00"/>
    <d v="1899-12-30T20:26:00"/>
    <x v="3"/>
    <s v="Business"/>
    <n v="54636"/>
    <n v="7"/>
    <n v="120"/>
    <n v="39362"/>
    <n v="29779"/>
    <n v="1497"/>
    <n v="153"/>
    <n v="426"/>
    <n v="194"/>
    <n v="228"/>
    <n v="889"/>
    <n v="140"/>
    <x v="1"/>
    <n v="2270"/>
    <n v="0.54504356102203677"/>
    <x v="5"/>
    <s v="Wednesday"/>
    <x v="9"/>
    <s v="6-10"/>
  </r>
  <r>
    <s v="IG-3955"/>
    <s v="Instagram"/>
    <d v="2025-10-15T00:00:00"/>
    <d v="1899-12-30T23:58:00"/>
    <x v="0"/>
    <s v="Food"/>
    <n v="54642"/>
    <n v="7"/>
    <n v="344"/>
    <n v="28995"/>
    <n v="21474"/>
    <n v="628"/>
    <n v="64"/>
    <n v="97"/>
    <n v="377"/>
    <n v="68"/>
    <n v="328"/>
    <n v="40"/>
    <x v="1"/>
    <n v="1166"/>
    <n v="0.39299439991215551"/>
    <x v="7"/>
    <s v="Wednesday"/>
    <x v="9"/>
    <s v="6-10"/>
  </r>
  <r>
    <s v="IG-3956"/>
    <s v="Instagram"/>
    <d v="2025-10-16T00:00:00"/>
    <d v="1899-12-30T02:58:00"/>
    <x v="3"/>
    <s v="Lifestyle"/>
    <n v="54671"/>
    <n v="6"/>
    <n v="104"/>
    <n v="28461"/>
    <n v="19645"/>
    <n v="755"/>
    <n v="108"/>
    <n v="180"/>
    <n v="112"/>
    <n v="149"/>
    <n v="699"/>
    <n v="121"/>
    <x v="1"/>
    <n v="1155"/>
    <n v="0.35933127252108066"/>
    <x v="21"/>
    <s v="Thursday"/>
    <x v="9"/>
    <s v="6-10"/>
  </r>
  <r>
    <s v="IG-3957"/>
    <s v="Instagram"/>
    <d v="2025-10-16T00:00:00"/>
    <d v="1899-12-30T07:08:00"/>
    <x v="2"/>
    <s v="Education"/>
    <n v="54609"/>
    <n v="7"/>
    <n v="201"/>
    <n v="11537"/>
    <n v="8088"/>
    <n v="636"/>
    <n v="78"/>
    <n v="47"/>
    <n v="111"/>
    <n v="68"/>
    <n v="167"/>
    <n v="9"/>
    <x v="1"/>
    <n v="872"/>
    <n v="0.14810745481514037"/>
    <x v="10"/>
    <s v="Thursday"/>
    <x v="9"/>
    <s v="6-10"/>
  </r>
  <r>
    <s v="IG-3958"/>
    <s v="Instagram"/>
    <d v="2025-10-16T00:00:00"/>
    <d v="1899-12-30T12:10:00"/>
    <x v="3"/>
    <s v="Education"/>
    <n v="54630"/>
    <n v="5"/>
    <n v="108"/>
    <n v="44796"/>
    <n v="33920"/>
    <n v="2718"/>
    <n v="323"/>
    <n v="785"/>
    <n v="365"/>
    <n v="256"/>
    <n v="1349"/>
    <n v="85"/>
    <x v="1"/>
    <n v="4191"/>
    <n v="0.62090426505583018"/>
    <x v="1"/>
    <s v="Thursday"/>
    <x v="9"/>
    <s v="3-5"/>
  </r>
  <r>
    <s v="IG-3959"/>
    <s v="Instagram"/>
    <d v="2025-10-16T00:00:00"/>
    <d v="1899-12-30T12:40:00"/>
    <x v="2"/>
    <s v="Food"/>
    <n v="54598"/>
    <n v="7"/>
    <n v="453"/>
    <n v="17825"/>
    <n v="13102"/>
    <n v="523"/>
    <n v="54"/>
    <n v="33"/>
    <n v="71"/>
    <n v="51"/>
    <n v="319"/>
    <n v="17"/>
    <x v="1"/>
    <n v="681"/>
    <n v="0.23997216015238654"/>
    <x v="1"/>
    <s v="Thursday"/>
    <x v="9"/>
    <s v="6-10"/>
  </r>
  <r>
    <s v="IG-3960"/>
    <s v="Instagram"/>
    <d v="2025-10-16T00:00:00"/>
    <d v="1899-12-30T12:46:00"/>
    <x v="0"/>
    <s v="Travel"/>
    <n v="54685"/>
    <n v="9"/>
    <n v="467"/>
    <n v="31239"/>
    <n v="24847"/>
    <n v="1176"/>
    <n v="123"/>
    <n v="132"/>
    <n v="754"/>
    <n v="101"/>
    <n v="497"/>
    <n v="52"/>
    <x v="1"/>
    <n v="2185"/>
    <n v="0.45436591387034836"/>
    <x v="1"/>
    <s v="Thursday"/>
    <x v="9"/>
    <s v="6-10"/>
  </r>
  <r>
    <s v="IG-3961"/>
    <s v="Instagram"/>
    <d v="2025-10-16T00:00:00"/>
    <d v="1899-12-30T14:32:00"/>
    <x v="3"/>
    <s v="Business"/>
    <n v="54638"/>
    <n v="9"/>
    <n v="44"/>
    <n v="16712"/>
    <n v="13180"/>
    <n v="596"/>
    <n v="58"/>
    <n v="110"/>
    <n v="101"/>
    <n v="64"/>
    <n v="546"/>
    <n v="83"/>
    <x v="1"/>
    <n v="865"/>
    <n v="0.24122405651744208"/>
    <x v="2"/>
    <s v="Thursday"/>
    <x v="9"/>
    <s v="6-10"/>
  </r>
  <r>
    <s v="IG-3962"/>
    <s v="Instagram"/>
    <d v="2025-10-16T00:00:00"/>
    <d v="1899-12-30T16:17:00"/>
    <x v="1"/>
    <s v="Fashion"/>
    <n v="54740"/>
    <n v="8"/>
    <n v="51"/>
    <n v="5648"/>
    <n v="4138"/>
    <n v="54"/>
    <n v="8"/>
    <n v="6"/>
    <n v="0"/>
    <n v="82"/>
    <n v="57"/>
    <n v="2"/>
    <x v="1"/>
    <n v="68"/>
    <n v="7.559371574716843E-2"/>
    <x v="13"/>
    <s v="Thursday"/>
    <x v="9"/>
    <s v="6-10"/>
  </r>
  <r>
    <s v="IG-3963"/>
    <s v="Instagram"/>
    <d v="2025-10-16T00:00:00"/>
    <d v="1899-12-30T17:10:00"/>
    <x v="3"/>
    <s v="Tech"/>
    <n v="54886"/>
    <n v="8"/>
    <n v="266"/>
    <n v="40373"/>
    <n v="30277"/>
    <n v="1052"/>
    <n v="78"/>
    <n v="153"/>
    <n v="107"/>
    <n v="137"/>
    <n v="1187"/>
    <n v="154"/>
    <x v="1"/>
    <n v="1390"/>
    <n v="0.55163429654192331"/>
    <x v="14"/>
    <s v="Thursday"/>
    <x v="9"/>
    <s v="6-10"/>
  </r>
  <r>
    <s v="IG-3964"/>
    <s v="Instagram"/>
    <d v="2025-10-16T00:00:00"/>
    <d v="1899-12-30T17:27:00"/>
    <x v="2"/>
    <s v="Tech"/>
    <n v="54819"/>
    <n v="9"/>
    <n v="262"/>
    <n v="8119"/>
    <n v="6135"/>
    <n v="217"/>
    <n v="21"/>
    <n v="10"/>
    <n v="27"/>
    <n v="46"/>
    <n v="133"/>
    <n v="10"/>
    <x v="1"/>
    <n v="275"/>
    <n v="0.11191375253105675"/>
    <x v="14"/>
    <s v="Thursday"/>
    <x v="9"/>
    <s v="6-10"/>
  </r>
  <r>
    <s v="IG-3965"/>
    <s v="Instagram"/>
    <d v="2025-10-16T00:00:00"/>
    <d v="1899-12-30T18:13:00"/>
    <x v="3"/>
    <s v="Fitness"/>
    <n v="54742"/>
    <n v="13"/>
    <n v="25"/>
    <n v="36348"/>
    <n v="31536"/>
    <n v="1118"/>
    <n v="88"/>
    <n v="115"/>
    <n v="94"/>
    <n v="187"/>
    <n v="1120"/>
    <n v="77"/>
    <x v="1"/>
    <n v="1415"/>
    <n v="0.57608417668335099"/>
    <x v="3"/>
    <s v="Thursday"/>
    <x v="9"/>
    <s v="11+"/>
  </r>
  <r>
    <s v="IG-3966"/>
    <s v="Instagram"/>
    <d v="2025-10-16T00:00:00"/>
    <d v="1899-12-30T19:50:00"/>
    <x v="3"/>
    <s v="Education"/>
    <n v="54441"/>
    <n v="8"/>
    <n v="161"/>
    <n v="30268"/>
    <n v="26847"/>
    <n v="666"/>
    <n v="85"/>
    <n v="176"/>
    <n v="127"/>
    <n v="228"/>
    <n v="668"/>
    <n v="59"/>
    <x v="1"/>
    <n v="1054"/>
    <n v="0.49313936187799634"/>
    <x v="4"/>
    <s v="Thursday"/>
    <x v="9"/>
    <s v="6-10"/>
  </r>
  <r>
    <s v="IG-3967"/>
    <s v="Instagram"/>
    <d v="2025-10-16T00:00:00"/>
    <d v="1899-12-30T20:39:00"/>
    <x v="3"/>
    <s v="Food"/>
    <n v="54670"/>
    <n v="9"/>
    <n v="87"/>
    <n v="49982"/>
    <n v="34935"/>
    <n v="1480"/>
    <n v="176"/>
    <n v="301"/>
    <n v="196"/>
    <n v="263"/>
    <n v="1270"/>
    <n v="124"/>
    <x v="1"/>
    <n v="2153"/>
    <n v="0.63901591366380095"/>
    <x v="5"/>
    <s v="Thursday"/>
    <x v="9"/>
    <s v="6-10"/>
  </r>
  <r>
    <s v="IG-3968"/>
    <s v="Instagram"/>
    <d v="2025-10-17T00:00:00"/>
    <d v="1899-12-30T00:50:00"/>
    <x v="1"/>
    <s v="Education"/>
    <n v="54540"/>
    <n v="12"/>
    <n v="34"/>
    <n v="3858"/>
    <n v="3254"/>
    <n v="82"/>
    <n v="8"/>
    <n v="8"/>
    <n v="0"/>
    <n v="40"/>
    <n v="35"/>
    <n v="3"/>
    <x v="1"/>
    <n v="98"/>
    <n v="5.9662632929959665E-2"/>
    <x v="8"/>
    <s v="Friday"/>
    <x v="9"/>
    <s v="11+"/>
  </r>
  <r>
    <s v="IG-3969"/>
    <s v="Instagram"/>
    <d v="2025-10-17T00:00:00"/>
    <d v="1899-12-30T05:32:00"/>
    <x v="3"/>
    <s v="Travel"/>
    <n v="54583"/>
    <n v="9"/>
    <n v="98"/>
    <n v="30200"/>
    <n v="22312"/>
    <n v="920"/>
    <n v="75"/>
    <n v="161"/>
    <n v="91"/>
    <n v="92"/>
    <n v="730"/>
    <n v="62"/>
    <x v="1"/>
    <n v="1247"/>
    <n v="0.40877196196617993"/>
    <x v="18"/>
    <s v="Friday"/>
    <x v="9"/>
    <s v="6-10"/>
  </r>
  <r>
    <s v="IG-3970"/>
    <s v="Instagram"/>
    <d v="2025-10-17T00:00:00"/>
    <d v="1899-12-30T11:14:00"/>
    <x v="3"/>
    <s v="Fashion"/>
    <n v="54591"/>
    <n v="14"/>
    <n v="76"/>
    <n v="22542"/>
    <n v="15853"/>
    <n v="443"/>
    <n v="40"/>
    <n v="46"/>
    <n v="50"/>
    <n v="73"/>
    <n v="552"/>
    <n v="28"/>
    <x v="1"/>
    <n v="579"/>
    <n v="0.29039585279624847"/>
    <x v="11"/>
    <s v="Friday"/>
    <x v="9"/>
    <s v="11+"/>
  </r>
  <r>
    <s v="IG-3971"/>
    <s v="Instagram"/>
    <d v="2025-10-17T00:00:00"/>
    <d v="1899-12-30T12:37:00"/>
    <x v="3"/>
    <s v="Fitness"/>
    <n v="54613"/>
    <n v="13"/>
    <n v="214"/>
    <n v="43338"/>
    <n v="39000"/>
    <n v="1563"/>
    <n v="122"/>
    <n v="341"/>
    <n v="200"/>
    <n v="154"/>
    <n v="842"/>
    <n v="91"/>
    <x v="1"/>
    <n v="2226"/>
    <n v="0.71411568674125203"/>
    <x v="1"/>
    <s v="Friday"/>
    <x v="9"/>
    <s v="11+"/>
  </r>
  <r>
    <s v="IG-3972"/>
    <s v="Instagram"/>
    <d v="2025-10-17T00:00:00"/>
    <d v="1899-12-30T14:23:00"/>
    <x v="3"/>
    <s v="Food"/>
    <n v="54772"/>
    <n v="4"/>
    <n v="198"/>
    <n v="74715"/>
    <n v="56445"/>
    <n v="1444"/>
    <n v="125"/>
    <n v="354"/>
    <n v="214"/>
    <n v="179"/>
    <n v="1241"/>
    <n v="137"/>
    <x v="1"/>
    <n v="2137"/>
    <n v="1.0305448039144087"/>
    <x v="2"/>
    <s v="Friday"/>
    <x v="9"/>
    <s v="3-5"/>
  </r>
  <r>
    <s v="IG-3973"/>
    <s v="Instagram"/>
    <d v="2025-10-17T00:00:00"/>
    <d v="1899-12-30T16:09:00"/>
    <x v="3"/>
    <s v="Fashion"/>
    <n v="54699"/>
    <n v="13"/>
    <n v="106"/>
    <n v="25412"/>
    <n v="20669"/>
    <n v="607"/>
    <n v="67"/>
    <n v="110"/>
    <n v="87"/>
    <n v="43"/>
    <n v="683"/>
    <n v="37"/>
    <x v="1"/>
    <n v="871"/>
    <n v="0.37786796833580139"/>
    <x v="13"/>
    <s v="Friday"/>
    <x v="9"/>
    <s v="11+"/>
  </r>
  <r>
    <s v="IG-3974"/>
    <s v="Instagram"/>
    <d v="2025-10-17T00:00:00"/>
    <d v="1899-12-30T16:14:00"/>
    <x v="2"/>
    <s v="Lifestyle"/>
    <n v="54749"/>
    <n v="7"/>
    <n v="140"/>
    <n v="18910"/>
    <n v="13070"/>
    <n v="419"/>
    <n v="36"/>
    <n v="43"/>
    <n v="56"/>
    <n v="91"/>
    <n v="243"/>
    <n v="27"/>
    <x v="1"/>
    <n v="554"/>
    <n v="0.23872582147619134"/>
    <x v="13"/>
    <s v="Friday"/>
    <x v="9"/>
    <s v="6-10"/>
  </r>
  <r>
    <s v="IG-3975"/>
    <s v="Instagram"/>
    <d v="2025-10-17T00:00:00"/>
    <d v="1899-12-30T16:32:00"/>
    <x v="3"/>
    <s v="Tech"/>
    <n v="54386"/>
    <n v="8"/>
    <n v="74"/>
    <n v="47342"/>
    <n v="39024"/>
    <n v="876"/>
    <n v="106"/>
    <n v="243"/>
    <n v="195"/>
    <n v="196"/>
    <n v="858"/>
    <n v="133"/>
    <x v="0"/>
    <n v="1420"/>
    <n v="0.7175376015886441"/>
    <x v="13"/>
    <s v="Friday"/>
    <x v="9"/>
    <s v="6-10"/>
  </r>
  <r>
    <s v="IG-3976"/>
    <s v="Instagram"/>
    <d v="2025-10-17T00:00:00"/>
    <d v="1899-12-30T20:00:00"/>
    <x v="2"/>
    <s v="Food"/>
    <n v="54555"/>
    <n v="9"/>
    <n v="126"/>
    <n v="19526"/>
    <n v="16875"/>
    <n v="738"/>
    <n v="59"/>
    <n v="36"/>
    <n v="71"/>
    <n v="132"/>
    <n v="446"/>
    <n v="36"/>
    <x v="1"/>
    <n v="904"/>
    <n v="0.30932086884795162"/>
    <x v="5"/>
    <s v="Friday"/>
    <x v="9"/>
    <s v="6-10"/>
  </r>
  <r>
    <s v="IG-3977"/>
    <s v="Instagram"/>
    <d v="2025-10-17T00:00:00"/>
    <d v="1899-12-30T20:13:00"/>
    <x v="3"/>
    <s v="Fashion"/>
    <n v="54766"/>
    <n v="8"/>
    <n v="84"/>
    <n v="21569"/>
    <n v="15381"/>
    <n v="560"/>
    <n v="57"/>
    <n v="174"/>
    <n v="107"/>
    <n v="103"/>
    <n v="338"/>
    <n v="46"/>
    <x v="1"/>
    <n v="898"/>
    <n v="0.28084943212942337"/>
    <x v="5"/>
    <s v="Friday"/>
    <x v="9"/>
    <s v="6-10"/>
  </r>
  <r>
    <s v="IG-3978"/>
    <s v="Instagram"/>
    <d v="2025-10-17T00:00:00"/>
    <d v="1899-12-30T21:00:00"/>
    <x v="0"/>
    <s v="Travel"/>
    <n v="54651"/>
    <n v="3"/>
    <n v="135"/>
    <n v="21642"/>
    <n v="18892"/>
    <n v="569"/>
    <n v="86"/>
    <n v="64"/>
    <n v="366"/>
    <n v="66"/>
    <n v="272"/>
    <n v="47"/>
    <x v="1"/>
    <n v="1085"/>
    <n v="0.34568443395363307"/>
    <x v="6"/>
    <s v="Friday"/>
    <x v="9"/>
    <s v="3-5"/>
  </r>
  <r>
    <s v="IG-3979"/>
    <s v="Instagram"/>
    <d v="2025-10-17T00:00:00"/>
    <d v="1899-12-30T21:11:00"/>
    <x v="0"/>
    <s v="Fashion"/>
    <n v="54915"/>
    <n v="12"/>
    <n v="304"/>
    <n v="13356"/>
    <n v="11885"/>
    <n v="582"/>
    <n v="52"/>
    <n v="68"/>
    <n v="351"/>
    <n v="56"/>
    <n v="171"/>
    <n v="18"/>
    <x v="1"/>
    <n v="1053"/>
    <n v="0.21642538468542294"/>
    <x v="6"/>
    <s v="Friday"/>
    <x v="9"/>
    <s v="11+"/>
  </r>
  <r>
    <s v="IG-3980"/>
    <s v="Instagram"/>
    <d v="2025-10-17T00:00:00"/>
    <d v="1899-12-30T21:37:00"/>
    <x v="0"/>
    <s v="Fitness"/>
    <n v="54854"/>
    <n v="11"/>
    <n v="135"/>
    <n v="26460"/>
    <n v="20096"/>
    <n v="609"/>
    <n v="93"/>
    <n v="109"/>
    <n v="494"/>
    <n v="166"/>
    <n v="247"/>
    <n v="57"/>
    <x v="1"/>
    <n v="1305"/>
    <n v="0.36635432238305321"/>
    <x v="6"/>
    <s v="Friday"/>
    <x v="9"/>
    <s v="11+"/>
  </r>
  <r>
    <s v="IG-3981"/>
    <s v="Instagram"/>
    <d v="2025-10-17T00:00:00"/>
    <d v="1899-12-30T23:22:00"/>
    <x v="0"/>
    <s v="Tech"/>
    <n v="54645"/>
    <n v="10"/>
    <n v="448"/>
    <n v="16229"/>
    <n v="11367"/>
    <n v="319"/>
    <n v="42"/>
    <n v="38"/>
    <n v="197"/>
    <n v="88"/>
    <n v="231"/>
    <n v="13"/>
    <x v="1"/>
    <n v="596"/>
    <n v="0.20801537194619818"/>
    <x v="7"/>
    <s v="Friday"/>
    <x v="9"/>
    <s v="6-10"/>
  </r>
  <r>
    <s v="IG-3982"/>
    <s v="Instagram"/>
    <d v="2025-10-18T00:00:00"/>
    <d v="1899-12-30T07:04:00"/>
    <x v="2"/>
    <s v="Travel"/>
    <n v="54783"/>
    <n v="8"/>
    <n v="304"/>
    <n v="68975"/>
    <n v="49258"/>
    <n v="1058"/>
    <n v="102"/>
    <n v="57"/>
    <n v="156"/>
    <n v="127"/>
    <n v="835"/>
    <n v="102"/>
    <x v="0"/>
    <n v="1373"/>
    <n v="0.89914754577149847"/>
    <x v="10"/>
    <s v="Saturday"/>
    <x v="9"/>
    <s v="6-10"/>
  </r>
  <r>
    <s v="IG-3983"/>
    <s v="Instagram"/>
    <d v="2025-10-18T00:00:00"/>
    <d v="1899-12-30T08:23:00"/>
    <x v="3"/>
    <s v="Education"/>
    <n v="54947"/>
    <n v="12"/>
    <n v="93"/>
    <n v="31893"/>
    <n v="22202"/>
    <n v="694"/>
    <n v="55"/>
    <n v="132"/>
    <n v="86"/>
    <n v="139"/>
    <n v="869"/>
    <n v="109"/>
    <x v="0"/>
    <n v="967"/>
    <n v="0.40406209620179445"/>
    <x v="0"/>
    <s v="Saturday"/>
    <x v="9"/>
    <s v="11+"/>
  </r>
  <r>
    <s v="IG-3984"/>
    <s v="Instagram"/>
    <d v="2025-10-18T00:00:00"/>
    <d v="1899-12-30T09:55:00"/>
    <x v="1"/>
    <s v="Tech"/>
    <n v="54721"/>
    <n v="4"/>
    <n v="41"/>
    <n v="5092"/>
    <n v="3522"/>
    <n v="50"/>
    <n v="6"/>
    <n v="6"/>
    <n v="0"/>
    <n v="40"/>
    <n v="60"/>
    <n v="3"/>
    <x v="1"/>
    <n v="62"/>
    <n v="6.4362858865883305E-2"/>
    <x v="16"/>
    <s v="Saturday"/>
    <x v="9"/>
    <s v="3-5"/>
  </r>
  <r>
    <s v="IG-3985"/>
    <s v="Instagram"/>
    <d v="2025-10-18T00:00:00"/>
    <d v="1899-12-30T10:17:00"/>
    <x v="2"/>
    <s v="Fashion"/>
    <n v="54905"/>
    <n v="8"/>
    <n v="212"/>
    <n v="17732"/>
    <n v="14810"/>
    <n v="509"/>
    <n v="38"/>
    <n v="29"/>
    <n v="65"/>
    <n v="64"/>
    <n v="117"/>
    <n v="20"/>
    <x v="1"/>
    <n v="641"/>
    <n v="0.26973863946817228"/>
    <x v="17"/>
    <s v="Saturday"/>
    <x v="9"/>
    <s v="6-10"/>
  </r>
  <r>
    <s v="IG-3986"/>
    <s v="Instagram"/>
    <d v="2025-10-18T00:00:00"/>
    <d v="1899-12-30T11:41:00"/>
    <x v="1"/>
    <s v="Food"/>
    <n v="54727"/>
    <n v="8"/>
    <n v="72"/>
    <n v="21584"/>
    <n v="16465"/>
    <n v="196"/>
    <n v="26"/>
    <n v="27"/>
    <n v="0"/>
    <n v="347"/>
    <n v="234"/>
    <n v="10"/>
    <x v="0"/>
    <n v="249"/>
    <n v="0.30085698101485553"/>
    <x v="11"/>
    <s v="Saturday"/>
    <x v="9"/>
    <s v="6-10"/>
  </r>
  <r>
    <s v="IG-3987"/>
    <s v="Instagram"/>
    <d v="2025-10-18T00:00:00"/>
    <d v="1899-12-30T12:29:00"/>
    <x v="0"/>
    <s v="Fitness"/>
    <n v="54890"/>
    <n v="6"/>
    <n v="123"/>
    <n v="34111"/>
    <n v="24475"/>
    <n v="890"/>
    <n v="97"/>
    <n v="147"/>
    <n v="712"/>
    <n v="210"/>
    <n v="197"/>
    <n v="79"/>
    <x v="1"/>
    <n v="1846"/>
    <n v="0.44589178356713427"/>
    <x v="1"/>
    <s v="Saturday"/>
    <x v="9"/>
    <s v="6-10"/>
  </r>
  <r>
    <s v="IG-3988"/>
    <s v="Instagram"/>
    <d v="2025-10-18T00:00:00"/>
    <d v="1899-12-30T15:40:00"/>
    <x v="3"/>
    <s v="Business"/>
    <n v="54781"/>
    <n v="9"/>
    <n v="122"/>
    <n v="41721"/>
    <n v="34244"/>
    <n v="1434"/>
    <n v="170"/>
    <n v="352"/>
    <n v="218"/>
    <n v="268"/>
    <n v="1374"/>
    <n v="65"/>
    <x v="1"/>
    <n v="2174"/>
    <n v="0.62510724521275629"/>
    <x v="12"/>
    <s v="Saturday"/>
    <x v="9"/>
    <s v="6-10"/>
  </r>
  <r>
    <s v="IG-3989"/>
    <s v="Instagram"/>
    <d v="2025-10-18T00:00:00"/>
    <d v="1899-12-30T16:18:00"/>
    <x v="1"/>
    <s v="Travel"/>
    <n v="54590"/>
    <n v="2"/>
    <n v="64"/>
    <n v="7090"/>
    <n v="5910"/>
    <n v="77"/>
    <n v="8"/>
    <n v="8"/>
    <n v="0"/>
    <n v="98"/>
    <n v="72"/>
    <n v="3"/>
    <x v="1"/>
    <n v="93"/>
    <n v="0.10826158637113024"/>
    <x v="13"/>
    <s v="Saturday"/>
    <x v="9"/>
    <s v="0-2"/>
  </r>
  <r>
    <s v="IG-3990"/>
    <s v="Instagram"/>
    <d v="2025-10-18T00:00:00"/>
    <d v="1899-12-30T18:06:00"/>
    <x v="3"/>
    <s v="Fitness"/>
    <n v="54543"/>
    <n v="12"/>
    <n v="210"/>
    <n v="44514"/>
    <n v="36223"/>
    <n v="1021"/>
    <n v="81"/>
    <n v="192"/>
    <n v="137"/>
    <n v="84"/>
    <n v="1182"/>
    <n v="134"/>
    <x v="1"/>
    <n v="1431"/>
    <n v="0.66411821865317278"/>
    <x v="3"/>
    <s v="Saturday"/>
    <x v="9"/>
    <s v="11+"/>
  </r>
  <r>
    <s v="IG-3991"/>
    <s v="Instagram"/>
    <d v="2025-10-18T00:00:00"/>
    <d v="1899-12-30T18:07:00"/>
    <x v="0"/>
    <s v="Fitness"/>
    <n v="54818"/>
    <n v="7"/>
    <n v="366"/>
    <n v="68011"/>
    <n v="54080"/>
    <n v="2430"/>
    <n v="275"/>
    <n v="335"/>
    <n v="1172"/>
    <n v="307"/>
    <n v="1026"/>
    <n v="54"/>
    <x v="0"/>
    <n v="4212"/>
    <n v="0.98653726878032766"/>
    <x v="3"/>
    <s v="Saturday"/>
    <x v="9"/>
    <s v="6-10"/>
  </r>
  <r>
    <s v="IG-3992"/>
    <s v="Instagram"/>
    <d v="2025-10-18T00:00:00"/>
    <d v="1899-12-30T18:21:00"/>
    <x v="3"/>
    <s v="Tech"/>
    <n v="54719"/>
    <n v="10"/>
    <n v="42"/>
    <n v="48320"/>
    <n v="37604"/>
    <n v="1668"/>
    <n v="181"/>
    <n v="419"/>
    <n v="213"/>
    <n v="236"/>
    <n v="1137"/>
    <n v="209"/>
    <x v="1"/>
    <n v="2481"/>
    <n v="0.68722016118715623"/>
    <x v="3"/>
    <s v="Saturday"/>
    <x v="9"/>
    <s v="6-10"/>
  </r>
  <r>
    <s v="IG-3993"/>
    <s v="Instagram"/>
    <d v="2025-10-18T00:00:00"/>
    <d v="1899-12-30T19:01:00"/>
    <x v="0"/>
    <s v="Lifestyle"/>
    <n v="54748"/>
    <n v="6"/>
    <n v="299"/>
    <n v="17212"/>
    <n v="12289"/>
    <n v="349"/>
    <n v="32"/>
    <n v="48"/>
    <n v="192"/>
    <n v="49"/>
    <n v="302"/>
    <n v="22"/>
    <x v="1"/>
    <n v="621"/>
    <n v="0.22446482063271717"/>
    <x v="4"/>
    <s v="Saturday"/>
    <x v="9"/>
    <s v="6-10"/>
  </r>
  <r>
    <s v="IG-3994"/>
    <s v="Instagram"/>
    <d v="2025-10-18T00:00:00"/>
    <d v="1899-12-30T19:04:00"/>
    <x v="2"/>
    <s v="Food"/>
    <n v="54830"/>
    <n v="5"/>
    <n v="492"/>
    <n v="31185"/>
    <n v="21875"/>
    <n v="820"/>
    <n v="73"/>
    <n v="66"/>
    <n v="100"/>
    <n v="113"/>
    <n v="589"/>
    <n v="16"/>
    <x v="1"/>
    <n v="1059"/>
    <n v="0.39896042312602592"/>
    <x v="4"/>
    <s v="Saturday"/>
    <x v="9"/>
    <s v="3-5"/>
  </r>
  <r>
    <s v="IG-3995"/>
    <s v="Instagram"/>
    <d v="2025-10-18T00:00:00"/>
    <d v="1899-12-30T19:38:00"/>
    <x v="1"/>
    <s v="Food"/>
    <n v="54739"/>
    <n v="11"/>
    <n v="29"/>
    <n v="17141"/>
    <n v="14184"/>
    <n v="212"/>
    <n v="39"/>
    <n v="32"/>
    <n v="0"/>
    <n v="293"/>
    <n v="69"/>
    <n v="10"/>
    <x v="1"/>
    <n v="283"/>
    <n v="0.25912055390124045"/>
    <x v="4"/>
    <s v="Saturday"/>
    <x v="9"/>
    <s v="11+"/>
  </r>
  <r>
    <s v="IG-3996"/>
    <s v="Instagram"/>
    <d v="2025-10-18T00:00:00"/>
    <d v="1899-12-30T19:46:00"/>
    <x v="0"/>
    <s v="Tech"/>
    <n v="54654"/>
    <n v="6"/>
    <n v="261"/>
    <n v="19649"/>
    <n v="15779"/>
    <n v="426"/>
    <n v="57"/>
    <n v="55"/>
    <n v="250"/>
    <n v="136"/>
    <n v="366"/>
    <n v="37"/>
    <x v="0"/>
    <n v="788"/>
    <n v="0.28870713945914295"/>
    <x v="4"/>
    <s v="Saturday"/>
    <x v="9"/>
    <s v="6-10"/>
  </r>
  <r>
    <s v="IG-3997"/>
    <s v="Instagram"/>
    <d v="2025-10-18T00:00:00"/>
    <d v="1899-12-30T20:20:00"/>
    <x v="0"/>
    <s v="Fashion"/>
    <n v="54934"/>
    <n v="7"/>
    <n v="133"/>
    <n v="31079"/>
    <n v="23192"/>
    <n v="1075"/>
    <n v="136"/>
    <n v="164"/>
    <n v="668"/>
    <n v="186"/>
    <n v="550"/>
    <n v="67"/>
    <x v="1"/>
    <n v="2043"/>
    <n v="0.4221793424837077"/>
    <x v="5"/>
    <s v="Saturday"/>
    <x v="9"/>
    <s v="6-10"/>
  </r>
  <r>
    <s v="IG-3998"/>
    <s v="Instagram"/>
    <d v="2025-10-18T00:00:00"/>
    <d v="1899-12-30T20:20:00"/>
    <x v="2"/>
    <s v="Fitness"/>
    <n v="54909"/>
    <n v="5"/>
    <n v="117"/>
    <n v="35961"/>
    <n v="31260"/>
    <n v="1440"/>
    <n v="120"/>
    <n v="103"/>
    <n v="158"/>
    <n v="118"/>
    <n v="524"/>
    <n v="45"/>
    <x v="1"/>
    <n v="1821"/>
    <n v="0.56930557832049389"/>
    <x v="5"/>
    <s v="Saturday"/>
    <x v="9"/>
    <s v="3-5"/>
  </r>
  <r>
    <s v="IG-3999"/>
    <s v="Instagram"/>
    <d v="2025-10-18T00:00:00"/>
    <d v="1899-12-30T21:48:00"/>
    <x v="1"/>
    <s v="Lifestyle"/>
    <n v="54681"/>
    <n v="13"/>
    <n v="36"/>
    <n v="6056"/>
    <n v="4594"/>
    <n v="50"/>
    <n v="7"/>
    <n v="7"/>
    <n v="0"/>
    <n v="63"/>
    <n v="77"/>
    <n v="4"/>
    <x v="1"/>
    <n v="64"/>
    <n v="8.4014557158793732E-2"/>
    <x v="6"/>
    <s v="Saturday"/>
    <x v="9"/>
    <s v="11+"/>
  </r>
  <r>
    <s v="IG-4000"/>
    <s v="Instagram"/>
    <d v="2025-10-18T00:00:00"/>
    <d v="1899-12-30T22:56:00"/>
    <x v="2"/>
    <s v="Travel"/>
    <n v="54725"/>
    <n v="6"/>
    <n v="124"/>
    <n v="17160"/>
    <n v="11994"/>
    <n v="435"/>
    <n v="48"/>
    <n v="33"/>
    <n v="58"/>
    <n v="78"/>
    <n v="260"/>
    <n v="20"/>
    <x v="1"/>
    <n v="574"/>
    <n v="0.21916857012334398"/>
    <x v="19"/>
    <s v="Saturday"/>
    <x v="9"/>
    <s v="6-10"/>
  </r>
  <r>
    <s v="IG-4001"/>
    <s v="Instagram"/>
    <d v="2025-10-19T00:00:00"/>
    <d v="1899-12-30T09:32:00"/>
    <x v="2"/>
    <s v="Fitness"/>
    <n v="54802"/>
    <n v="9"/>
    <n v="148"/>
    <n v="20997"/>
    <n v="14897"/>
    <n v="470"/>
    <n v="44"/>
    <n v="38"/>
    <n v="75"/>
    <n v="100"/>
    <n v="308"/>
    <n v="16"/>
    <x v="1"/>
    <n v="627"/>
    <n v="0.27183314477573811"/>
    <x v="16"/>
    <s v="Sunday"/>
    <x v="9"/>
    <s v="6-10"/>
  </r>
  <r>
    <s v="IG-4002"/>
    <s v="Instagram"/>
    <d v="2025-10-19T00:00:00"/>
    <d v="1899-12-30T10:27:00"/>
    <x v="3"/>
    <s v="Business"/>
    <n v="54667"/>
    <n v="9"/>
    <n v="124"/>
    <n v="34008"/>
    <n v="26680"/>
    <n v="1591"/>
    <n v="209"/>
    <n v="314"/>
    <n v="192"/>
    <n v="233"/>
    <n v="829"/>
    <n v="161"/>
    <x v="1"/>
    <n v="2306"/>
    <n v="0.48804580459875246"/>
    <x v="17"/>
    <s v="Sunday"/>
    <x v="9"/>
    <s v="6-10"/>
  </r>
  <r>
    <s v="IG-4003"/>
    <s v="Instagram"/>
    <d v="2025-10-19T00:00:00"/>
    <d v="1899-12-30T12:47:00"/>
    <x v="3"/>
    <s v="Lifestyle"/>
    <n v="54890"/>
    <n v="6"/>
    <n v="150"/>
    <n v="44846"/>
    <n v="41197"/>
    <n v="1391"/>
    <n v="136"/>
    <n v="286"/>
    <n v="167"/>
    <n v="227"/>
    <n v="585"/>
    <n v="245"/>
    <x v="1"/>
    <n v="1980"/>
    <n v="0.75053743851339039"/>
    <x v="1"/>
    <s v="Sunday"/>
    <x v="9"/>
    <s v="6-10"/>
  </r>
  <r>
    <s v="IG-4004"/>
    <s v="Instagram"/>
    <d v="2025-10-19T00:00:00"/>
    <d v="1899-12-30T17:25:00"/>
    <x v="3"/>
    <s v="Education"/>
    <n v="54785"/>
    <n v="9"/>
    <n v="82"/>
    <n v="27482"/>
    <n v="22280"/>
    <n v="892"/>
    <n v="109"/>
    <n v="315"/>
    <n v="193"/>
    <n v="105"/>
    <n v="363"/>
    <n v="91"/>
    <x v="1"/>
    <n v="1509"/>
    <n v="0.40668066076480791"/>
    <x v="14"/>
    <s v="Sunday"/>
    <x v="9"/>
    <s v="6-10"/>
  </r>
  <r>
    <s v="IG-4005"/>
    <s v="Instagram"/>
    <d v="2025-10-19T00:00:00"/>
    <d v="1899-12-30T18:04:00"/>
    <x v="1"/>
    <s v="Lifestyle"/>
    <n v="55047"/>
    <n v="6"/>
    <n v="20"/>
    <n v="11133"/>
    <n v="9631"/>
    <n v="130"/>
    <n v="15"/>
    <n v="12"/>
    <n v="0"/>
    <n v="116"/>
    <n v="140"/>
    <n v="4"/>
    <x v="1"/>
    <n v="157"/>
    <n v="0.17495957999527675"/>
    <x v="3"/>
    <s v="Sunday"/>
    <x v="9"/>
    <s v="6-10"/>
  </r>
  <r>
    <s v="IG-4006"/>
    <s v="Instagram"/>
    <d v="2025-10-19T00:00:00"/>
    <d v="1899-12-30T21:49:00"/>
    <x v="3"/>
    <s v="Fitness"/>
    <n v="54726"/>
    <n v="10"/>
    <n v="162"/>
    <n v="110714"/>
    <n v="82992"/>
    <n v="2584"/>
    <n v="246"/>
    <n v="485"/>
    <n v="307"/>
    <n v="267"/>
    <n v="1287"/>
    <n v="282"/>
    <x v="1"/>
    <n v="3622"/>
    <n v="1.5165003837298541"/>
    <x v="6"/>
    <s v="Sunday"/>
    <x v="9"/>
    <s v="6-10"/>
  </r>
  <r>
    <s v="IG-4007"/>
    <s v="Instagram"/>
    <d v="2025-10-20T00:00:00"/>
    <d v="1899-12-30T01:16:00"/>
    <x v="3"/>
    <s v="Food"/>
    <n v="54838"/>
    <n v="5"/>
    <n v="67"/>
    <n v="18940"/>
    <n v="13210"/>
    <n v="374"/>
    <n v="45"/>
    <n v="81"/>
    <n v="84"/>
    <n v="27"/>
    <n v="442"/>
    <n v="47"/>
    <x v="1"/>
    <n v="584"/>
    <n v="0.24089135271162332"/>
    <x v="22"/>
    <s v="Monday"/>
    <x v="9"/>
    <s v="3-5"/>
  </r>
  <r>
    <s v="IG-4008"/>
    <s v="Instagram"/>
    <d v="2025-10-20T00:00:00"/>
    <d v="1899-12-30T06:09:00"/>
    <x v="0"/>
    <s v="Lifestyle"/>
    <n v="54908"/>
    <n v="7"/>
    <n v="256"/>
    <n v="16845"/>
    <n v="11775"/>
    <n v="395"/>
    <n v="42"/>
    <n v="50"/>
    <n v="234"/>
    <n v="91"/>
    <n v="129"/>
    <n v="13"/>
    <x v="1"/>
    <n v="721"/>
    <n v="0.21444962482698332"/>
    <x v="9"/>
    <s v="Monday"/>
    <x v="9"/>
    <s v="6-10"/>
  </r>
  <r>
    <s v="IG-4009"/>
    <s v="Instagram"/>
    <d v="2025-10-20T00:00:00"/>
    <d v="1899-12-30T11:40:00"/>
    <x v="1"/>
    <s v="Education"/>
    <n v="54713"/>
    <n v="6"/>
    <n v="20"/>
    <n v="9551"/>
    <n v="6719"/>
    <n v="164"/>
    <n v="20"/>
    <n v="20"/>
    <n v="0"/>
    <n v="81"/>
    <n v="92"/>
    <n v="3"/>
    <x v="1"/>
    <n v="204"/>
    <n v="0.12280445232394495"/>
    <x v="11"/>
    <s v="Monday"/>
    <x v="9"/>
    <s v="6-10"/>
  </r>
  <r>
    <s v="IG-4010"/>
    <s v="Instagram"/>
    <d v="2025-10-20T00:00:00"/>
    <d v="1899-12-30T12:08:00"/>
    <x v="3"/>
    <s v="Lifestyle"/>
    <n v="55009"/>
    <n v="8"/>
    <n v="342"/>
    <n v="34748"/>
    <n v="27011"/>
    <n v="676"/>
    <n v="79"/>
    <n v="133"/>
    <n v="130"/>
    <n v="214"/>
    <n v="558"/>
    <n v="143"/>
    <x v="1"/>
    <n v="1018"/>
    <n v="0.49102874075151337"/>
    <x v="1"/>
    <s v="Monday"/>
    <x v="9"/>
    <s v="6-10"/>
  </r>
  <r>
    <s v="IG-4011"/>
    <s v="Instagram"/>
    <d v="2025-10-20T00:00:00"/>
    <d v="1899-12-30T12:18:00"/>
    <x v="0"/>
    <s v="Fitness"/>
    <n v="54738"/>
    <n v="7"/>
    <n v="255"/>
    <n v="16106"/>
    <n v="12345"/>
    <n v="421"/>
    <n v="44"/>
    <n v="40"/>
    <n v="223"/>
    <n v="55"/>
    <n v="246"/>
    <n v="34"/>
    <x v="1"/>
    <n v="728"/>
    <n v="0.2255288830428587"/>
    <x v="1"/>
    <s v="Monday"/>
    <x v="9"/>
    <s v="6-10"/>
  </r>
  <r>
    <s v="IG-4012"/>
    <s v="Instagram"/>
    <d v="2025-10-20T00:00:00"/>
    <d v="1899-12-30T15:30:00"/>
    <x v="1"/>
    <s v="Travel"/>
    <n v="54823"/>
    <n v="10"/>
    <n v="105"/>
    <n v="8227"/>
    <n v="6959"/>
    <n v="156"/>
    <n v="25"/>
    <n v="22"/>
    <n v="0"/>
    <n v="100"/>
    <n v="89"/>
    <n v="5"/>
    <x v="1"/>
    <n v="203"/>
    <n v="0.12693577513087573"/>
    <x v="12"/>
    <s v="Monday"/>
    <x v="9"/>
    <s v="6-10"/>
  </r>
  <r>
    <s v="IG-4013"/>
    <s v="Instagram"/>
    <d v="2025-10-20T00:00:00"/>
    <d v="1899-12-30T19:00:00"/>
    <x v="3"/>
    <s v="Lifestyle"/>
    <n v="54812"/>
    <n v="9"/>
    <n v="70"/>
    <n v="26062"/>
    <n v="18097"/>
    <n v="565"/>
    <n v="61"/>
    <n v="91"/>
    <n v="104"/>
    <n v="87"/>
    <n v="369"/>
    <n v="93"/>
    <x v="1"/>
    <n v="821"/>
    <n v="0.33016492738816317"/>
    <x v="4"/>
    <s v="Monday"/>
    <x v="9"/>
    <s v="6-10"/>
  </r>
  <r>
    <s v="IG-4014"/>
    <s v="Instagram"/>
    <d v="2025-10-20T00:00:00"/>
    <d v="1899-12-30T19:52:00"/>
    <x v="0"/>
    <s v="Food"/>
    <n v="54837"/>
    <n v="7"/>
    <n v="316"/>
    <n v="31415"/>
    <n v="26158"/>
    <n v="983"/>
    <n v="95"/>
    <n v="127"/>
    <n v="691"/>
    <n v="168"/>
    <n v="316"/>
    <n v="39"/>
    <x v="1"/>
    <n v="1896"/>
    <n v="0.47701369513284825"/>
    <x v="4"/>
    <s v="Monday"/>
    <x v="9"/>
    <s v="6-10"/>
  </r>
  <r>
    <s v="IG-4015"/>
    <s v="Instagram"/>
    <d v="2025-10-20T00:00:00"/>
    <d v="1899-12-30T20:42:00"/>
    <x v="3"/>
    <s v="Lifestyle"/>
    <n v="54696"/>
    <n v="5"/>
    <n v="100"/>
    <n v="46765"/>
    <n v="42696"/>
    <n v="1321"/>
    <n v="98"/>
    <n v="274"/>
    <n v="159"/>
    <n v="200"/>
    <n v="940"/>
    <n v="181"/>
    <x v="1"/>
    <n v="1852"/>
    <n v="0.78060552874067568"/>
    <x v="5"/>
    <s v="Monday"/>
    <x v="9"/>
    <s v="3-5"/>
  </r>
  <r>
    <s v="IG-4016"/>
    <s v="Instagram"/>
    <d v="2025-10-20T00:00:00"/>
    <d v="1899-12-30T21:12:00"/>
    <x v="3"/>
    <s v="Fitness"/>
    <n v="54900"/>
    <n v="6"/>
    <n v="123"/>
    <n v="46585"/>
    <n v="33968"/>
    <n v="1493"/>
    <n v="166"/>
    <n v="293"/>
    <n v="266"/>
    <n v="176"/>
    <n v="854"/>
    <n v="201"/>
    <x v="1"/>
    <n v="2218"/>
    <n v="0.6187249544626594"/>
    <x v="6"/>
    <s v="Monday"/>
    <x v="9"/>
    <s v="6-10"/>
  </r>
  <r>
    <s v="IG-4017"/>
    <s v="Instagram"/>
    <d v="2025-10-20T00:00:00"/>
    <d v="1899-12-30T21:35:00"/>
    <x v="1"/>
    <s v="Business"/>
    <n v="54910"/>
    <n v="11"/>
    <n v="126"/>
    <n v="3787"/>
    <n v="2811"/>
    <n v="67"/>
    <n v="8"/>
    <n v="6"/>
    <n v="0"/>
    <n v="53"/>
    <n v="45"/>
    <n v="1"/>
    <x v="1"/>
    <n v="81"/>
    <n v="5.1192861045346934E-2"/>
    <x v="6"/>
    <s v="Monday"/>
    <x v="9"/>
    <s v="11+"/>
  </r>
  <r>
    <s v="IG-4018"/>
    <s v="Instagram"/>
    <d v="2025-10-20T00:00:00"/>
    <d v="1899-12-30T23:07:00"/>
    <x v="3"/>
    <s v="Business"/>
    <n v="54587"/>
    <n v="9"/>
    <n v="81"/>
    <n v="13711"/>
    <n v="10214"/>
    <n v="409"/>
    <n v="30"/>
    <n v="91"/>
    <n v="55"/>
    <n v="84"/>
    <n v="327"/>
    <n v="24"/>
    <x v="1"/>
    <n v="585"/>
    <n v="0.18711414805722976"/>
    <x v="7"/>
    <s v="Monday"/>
    <x v="9"/>
    <s v="6-10"/>
  </r>
  <r>
    <s v="IG-4019"/>
    <s v="Instagram"/>
    <d v="2025-10-21T00:00:00"/>
    <d v="1899-12-30T06:58:00"/>
    <x v="3"/>
    <s v="Tech"/>
    <n v="54781"/>
    <n v="3"/>
    <n v="151"/>
    <n v="50585"/>
    <n v="42574"/>
    <n v="1112"/>
    <n v="103"/>
    <n v="206"/>
    <n v="130"/>
    <n v="86"/>
    <n v="582"/>
    <n v="253"/>
    <x v="0"/>
    <n v="1551"/>
    <n v="0.7771672660228911"/>
    <x v="9"/>
    <s v="Tuesday"/>
    <x v="9"/>
    <s v="3-5"/>
  </r>
  <r>
    <s v="IG-4020"/>
    <s v="Instagram"/>
    <d v="2025-10-21T00:00:00"/>
    <d v="1899-12-30T07:38:00"/>
    <x v="0"/>
    <s v="Lifestyle"/>
    <n v="54543"/>
    <n v="14"/>
    <n v="494"/>
    <n v="16101"/>
    <n v="12015"/>
    <n v="424"/>
    <n v="35"/>
    <n v="63"/>
    <n v="256"/>
    <n v="29"/>
    <n v="295"/>
    <n v="11"/>
    <x v="1"/>
    <n v="778"/>
    <n v="0.22028491282107696"/>
    <x v="10"/>
    <s v="Tuesday"/>
    <x v="9"/>
    <s v="11+"/>
  </r>
  <r>
    <s v="IG-4021"/>
    <s v="Instagram"/>
    <d v="2025-10-21T00:00:00"/>
    <d v="1899-12-30T08:54:00"/>
    <x v="3"/>
    <s v="Lifestyle"/>
    <n v="55026"/>
    <n v="9"/>
    <n v="41"/>
    <n v="37778"/>
    <n v="28522"/>
    <n v="760"/>
    <n v="75"/>
    <n v="222"/>
    <n v="94"/>
    <n v="219"/>
    <n v="774"/>
    <n v="91"/>
    <x v="1"/>
    <n v="1151"/>
    <n v="0.5183367862465017"/>
    <x v="0"/>
    <s v="Tuesday"/>
    <x v="9"/>
    <s v="6-10"/>
  </r>
  <r>
    <s v="IG-4022"/>
    <s v="Instagram"/>
    <d v="2025-10-21T00:00:00"/>
    <d v="1899-12-30T09:58:00"/>
    <x v="0"/>
    <s v="Food"/>
    <n v="54817"/>
    <n v="10"/>
    <n v="163"/>
    <n v="26266"/>
    <n v="19061"/>
    <n v="732"/>
    <n v="59"/>
    <n v="84"/>
    <n v="438"/>
    <n v="180"/>
    <n v="356"/>
    <n v="36"/>
    <x v="0"/>
    <n v="1313"/>
    <n v="0.34772059762482443"/>
    <x v="16"/>
    <s v="Tuesday"/>
    <x v="9"/>
    <s v="6-10"/>
  </r>
  <r>
    <s v="IG-4023"/>
    <s v="Instagram"/>
    <d v="2025-10-21T00:00:00"/>
    <d v="1899-12-30T10:49:00"/>
    <x v="1"/>
    <s v="Tech"/>
    <n v="54855"/>
    <n v="7"/>
    <n v="26"/>
    <n v="7801"/>
    <n v="5591"/>
    <n v="60"/>
    <n v="7"/>
    <n v="7"/>
    <n v="0"/>
    <n v="79"/>
    <n v="71"/>
    <n v="4"/>
    <x v="1"/>
    <n v="74"/>
    <n v="0.10192325221037279"/>
    <x v="17"/>
    <s v="Tuesday"/>
    <x v="9"/>
    <s v="6-10"/>
  </r>
  <r>
    <s v="IG-4024"/>
    <s v="Instagram"/>
    <d v="2025-10-21T00:00:00"/>
    <d v="1899-12-30T11:27:00"/>
    <x v="0"/>
    <s v="Tech"/>
    <n v="54812"/>
    <n v="10"/>
    <n v="330"/>
    <n v="11412"/>
    <n v="9127"/>
    <n v="463"/>
    <n v="53"/>
    <n v="57"/>
    <n v="245"/>
    <n v="34"/>
    <n v="155"/>
    <n v="27"/>
    <x v="1"/>
    <n v="818"/>
    <n v="0.16651463183244544"/>
    <x v="11"/>
    <s v="Tuesday"/>
    <x v="9"/>
    <s v="6-10"/>
  </r>
  <r>
    <s v="IG-4025"/>
    <s v="Instagram"/>
    <d v="2025-10-21T00:00:00"/>
    <d v="1899-12-30T11:30:00"/>
    <x v="0"/>
    <s v="Fashion"/>
    <n v="54737"/>
    <n v="9"/>
    <n v="291"/>
    <n v="12554"/>
    <n v="9550"/>
    <n v="383"/>
    <n v="34"/>
    <n v="40"/>
    <n v="192"/>
    <n v="77"/>
    <n v="158"/>
    <n v="12"/>
    <x v="1"/>
    <n v="649"/>
    <n v="0.17447065056543107"/>
    <x v="11"/>
    <s v="Tuesday"/>
    <x v="9"/>
    <s v="6-10"/>
  </r>
  <r>
    <s v="IG-4026"/>
    <s v="Instagram"/>
    <d v="2025-10-21T00:00:00"/>
    <d v="1899-12-30T11:31:00"/>
    <x v="2"/>
    <s v="Travel"/>
    <n v="54945"/>
    <n v="8"/>
    <n v="252"/>
    <n v="12870"/>
    <n v="11042"/>
    <n v="407"/>
    <n v="46"/>
    <n v="31"/>
    <n v="55"/>
    <n v="49"/>
    <n v="160"/>
    <n v="15"/>
    <x v="1"/>
    <n v="539"/>
    <n v="0.20096460096460098"/>
    <x v="11"/>
    <s v="Tuesday"/>
    <x v="9"/>
    <s v="6-10"/>
  </r>
  <r>
    <s v="IG-4027"/>
    <s v="Instagram"/>
    <d v="2025-10-21T00:00:00"/>
    <d v="1899-12-30T12:44:00"/>
    <x v="0"/>
    <s v="Travel"/>
    <n v="54751"/>
    <n v="7"/>
    <n v="189"/>
    <n v="24261"/>
    <n v="18008"/>
    <n v="971"/>
    <n v="64"/>
    <n v="101"/>
    <n v="328"/>
    <n v="40"/>
    <n v="192"/>
    <n v="56"/>
    <x v="1"/>
    <n v="1464"/>
    <n v="0.32890723457105808"/>
    <x v="1"/>
    <s v="Tuesday"/>
    <x v="9"/>
    <s v="6-10"/>
  </r>
  <r>
    <s v="IG-4028"/>
    <s v="Instagram"/>
    <d v="2025-10-21T00:00:00"/>
    <d v="1899-12-30T14:47:00"/>
    <x v="1"/>
    <s v="Fitness"/>
    <n v="54676"/>
    <n v="8"/>
    <n v="31"/>
    <n v="2973"/>
    <n v="2744"/>
    <n v="58"/>
    <n v="6"/>
    <n v="8"/>
    <n v="0"/>
    <n v="16"/>
    <n v="18"/>
    <n v="1"/>
    <x v="1"/>
    <n v="72"/>
    <n v="5.0186553515253494E-2"/>
    <x v="2"/>
    <s v="Tuesday"/>
    <x v="9"/>
    <s v="6-10"/>
  </r>
  <r>
    <s v="IG-4029"/>
    <s v="Instagram"/>
    <d v="2025-10-21T00:00:00"/>
    <d v="1899-12-30T15:57:00"/>
    <x v="3"/>
    <s v="Tech"/>
    <n v="54933"/>
    <n v="7"/>
    <n v="77"/>
    <n v="30398"/>
    <n v="23582"/>
    <n v="1127"/>
    <n v="124"/>
    <n v="245"/>
    <n v="111"/>
    <n v="132"/>
    <n v="794"/>
    <n v="113"/>
    <x v="1"/>
    <n v="1607"/>
    <n v="0.42928658547685361"/>
    <x v="12"/>
    <s v="Tuesday"/>
    <x v="9"/>
    <s v="6-10"/>
  </r>
  <r>
    <s v="IG-4030"/>
    <s v="Instagram"/>
    <d v="2025-10-21T00:00:00"/>
    <d v="1899-12-30T17:27:00"/>
    <x v="3"/>
    <s v="Education"/>
    <n v="54794"/>
    <n v="9"/>
    <n v="181"/>
    <n v="19478"/>
    <n v="17790"/>
    <n v="832"/>
    <n v="68"/>
    <n v="147"/>
    <n v="102"/>
    <n v="114"/>
    <n v="634"/>
    <n v="77"/>
    <x v="1"/>
    <n v="1149"/>
    <n v="0.32467058437055152"/>
    <x v="14"/>
    <s v="Tuesday"/>
    <x v="9"/>
    <s v="6-10"/>
  </r>
  <r>
    <s v="IG-4031"/>
    <s v="Instagram"/>
    <d v="2025-10-21T00:00:00"/>
    <d v="1899-12-30T19:42:00"/>
    <x v="0"/>
    <s v="Travel"/>
    <n v="55057"/>
    <n v="10"/>
    <n v="110"/>
    <n v="17450"/>
    <n v="14023"/>
    <n v="501"/>
    <n v="56"/>
    <n v="61"/>
    <n v="347"/>
    <n v="93"/>
    <n v="270"/>
    <n v="38"/>
    <x v="1"/>
    <n v="965"/>
    <n v="0.25469967488239459"/>
    <x v="4"/>
    <s v="Tuesday"/>
    <x v="9"/>
    <s v="6-10"/>
  </r>
  <r>
    <s v="IG-4032"/>
    <s v="Instagram"/>
    <d v="2025-10-21T00:00:00"/>
    <d v="1899-12-30T20:07:00"/>
    <x v="0"/>
    <s v="Education"/>
    <n v="54827"/>
    <n v="6"/>
    <n v="288"/>
    <n v="28850"/>
    <n v="20911"/>
    <n v="1111"/>
    <n v="118"/>
    <n v="176"/>
    <n v="705"/>
    <n v="188"/>
    <n v="253"/>
    <n v="55"/>
    <x v="1"/>
    <n v="2110"/>
    <n v="0.38139967534244079"/>
    <x v="5"/>
    <s v="Tuesday"/>
    <x v="9"/>
    <s v="6-10"/>
  </r>
  <r>
    <s v="IG-4033"/>
    <s v="Instagram"/>
    <d v="2025-10-21T00:00:00"/>
    <d v="1899-12-30T20:57:00"/>
    <x v="0"/>
    <s v="Travel"/>
    <n v="54931"/>
    <n v="8"/>
    <n v="395"/>
    <n v="15303"/>
    <n v="11666"/>
    <n v="560"/>
    <n v="43"/>
    <n v="64"/>
    <n v="223"/>
    <n v="97"/>
    <n v="317"/>
    <n v="34"/>
    <x v="1"/>
    <n v="890"/>
    <n v="0.21237552565946369"/>
    <x v="5"/>
    <s v="Tuesday"/>
    <x v="9"/>
    <s v="6-10"/>
  </r>
  <r>
    <s v="IG-4034"/>
    <s v="Instagram"/>
    <d v="2025-10-21T00:00:00"/>
    <d v="1899-12-30T22:59:00"/>
    <x v="0"/>
    <s v="Travel"/>
    <n v="54799"/>
    <n v="12"/>
    <n v="264"/>
    <n v="15925"/>
    <n v="14379"/>
    <n v="525"/>
    <n v="45"/>
    <n v="65"/>
    <n v="241"/>
    <n v="30"/>
    <n v="231"/>
    <n v="13"/>
    <x v="0"/>
    <n v="876"/>
    <n v="0.26239529918429166"/>
    <x v="19"/>
    <s v="Tuesday"/>
    <x v="9"/>
    <s v="11+"/>
  </r>
  <r>
    <s v="IG-4035"/>
    <s v="Instagram"/>
    <d v="2025-10-21T00:00:00"/>
    <d v="1899-12-30T23:35:00"/>
    <x v="2"/>
    <s v="Travel"/>
    <n v="54801"/>
    <n v="7"/>
    <n v="137"/>
    <n v="17291"/>
    <n v="12040"/>
    <n v="231"/>
    <n v="18"/>
    <n v="18"/>
    <n v="30"/>
    <n v="71"/>
    <n v="156"/>
    <n v="28"/>
    <x v="1"/>
    <n v="297"/>
    <n v="0.21970401999963504"/>
    <x v="7"/>
    <s v="Tuesday"/>
    <x v="9"/>
    <s v="6-10"/>
  </r>
  <r>
    <s v="IG-4036"/>
    <s v="Instagram"/>
    <d v="2025-10-22T00:00:00"/>
    <d v="1899-12-30T00:26:00"/>
    <x v="1"/>
    <s v="Food"/>
    <n v="54995"/>
    <n v="12"/>
    <n v="25"/>
    <n v="5659"/>
    <n v="4015"/>
    <n v="56"/>
    <n v="8"/>
    <n v="8"/>
    <n v="0"/>
    <n v="27"/>
    <n v="63"/>
    <n v="3"/>
    <x v="1"/>
    <n v="72"/>
    <n v="7.3006636966996996E-2"/>
    <x v="8"/>
    <s v="Wednesday"/>
    <x v="9"/>
    <s v="11+"/>
  </r>
  <r>
    <s v="IG-4037"/>
    <s v="Instagram"/>
    <d v="2025-10-22T00:00:00"/>
    <d v="1899-12-30T06:24:00"/>
    <x v="2"/>
    <s v="Food"/>
    <n v="54947"/>
    <n v="4"/>
    <n v="123"/>
    <n v="17556"/>
    <n v="12289"/>
    <n v="269"/>
    <n v="23"/>
    <n v="19"/>
    <n v="32"/>
    <n v="95"/>
    <n v="311"/>
    <n v="20"/>
    <x v="1"/>
    <n v="343"/>
    <n v="0.2236518827233516"/>
    <x v="9"/>
    <s v="Wednesday"/>
    <x v="9"/>
    <s v="3-5"/>
  </r>
  <r>
    <s v="IG-4038"/>
    <s v="Instagram"/>
    <d v="2025-10-22T00:00:00"/>
    <d v="1899-12-30T07:05:00"/>
    <x v="3"/>
    <s v="Fashion"/>
    <n v="54764"/>
    <n v="1"/>
    <n v="134"/>
    <n v="17227"/>
    <n v="15439"/>
    <n v="628"/>
    <n v="61"/>
    <n v="126"/>
    <n v="70"/>
    <n v="58"/>
    <n v="320"/>
    <n v="44"/>
    <x v="1"/>
    <n v="885"/>
    <n v="0.28191877875976917"/>
    <x v="10"/>
    <s v="Wednesday"/>
    <x v="9"/>
    <s v="0-2"/>
  </r>
  <r>
    <s v="IG-4039"/>
    <s v="Instagram"/>
    <d v="2025-10-22T00:00:00"/>
    <d v="1899-12-30T08:53:00"/>
    <x v="2"/>
    <s v="Tech"/>
    <n v="54796"/>
    <n v="5"/>
    <n v="251"/>
    <n v="10346"/>
    <n v="7305"/>
    <n v="228"/>
    <n v="20"/>
    <n v="16"/>
    <n v="31"/>
    <n v="42"/>
    <n v="126"/>
    <n v="8"/>
    <x v="1"/>
    <n v="295"/>
    <n v="0.13331265055843491"/>
    <x v="0"/>
    <s v="Wednesday"/>
    <x v="9"/>
    <s v="3-5"/>
  </r>
  <r>
    <s v="IG-4040"/>
    <s v="Instagram"/>
    <d v="2025-10-22T00:00:00"/>
    <d v="1899-12-30T14:24:00"/>
    <x v="0"/>
    <s v="Travel"/>
    <n v="55011"/>
    <n v="3"/>
    <n v="489"/>
    <n v="20851"/>
    <n v="18224"/>
    <n v="897"/>
    <n v="77"/>
    <n v="117"/>
    <n v="531"/>
    <n v="157"/>
    <n v="282"/>
    <n v="21"/>
    <x v="1"/>
    <n v="1622"/>
    <n v="0.33127919870571343"/>
    <x v="2"/>
    <s v="Wednesday"/>
    <x v="9"/>
    <s v="3-5"/>
  </r>
  <r>
    <s v="IG-4041"/>
    <s v="Instagram"/>
    <d v="2025-10-22T00:00:00"/>
    <d v="1899-12-30T16:09:00"/>
    <x v="3"/>
    <s v="Business"/>
    <n v="54915"/>
    <n v="12"/>
    <n v="140"/>
    <n v="37331"/>
    <n v="25811"/>
    <n v="1044"/>
    <n v="82"/>
    <n v="195"/>
    <n v="147"/>
    <n v="228"/>
    <n v="686"/>
    <n v="97"/>
    <x v="1"/>
    <n v="1468"/>
    <n v="0.47001729946280618"/>
    <x v="13"/>
    <s v="Wednesday"/>
    <x v="9"/>
    <s v="11+"/>
  </r>
  <r>
    <s v="IG-4042"/>
    <s v="Instagram"/>
    <d v="2025-10-22T00:00:00"/>
    <d v="1899-12-30T17:31:00"/>
    <x v="2"/>
    <s v="Travel"/>
    <n v="55068"/>
    <n v="10"/>
    <n v="153"/>
    <n v="22031"/>
    <n v="16594"/>
    <n v="998"/>
    <n v="72"/>
    <n v="51"/>
    <n v="103"/>
    <n v="123"/>
    <n v="167"/>
    <n v="17"/>
    <x v="1"/>
    <n v="1224"/>
    <n v="0.30133652938185518"/>
    <x v="14"/>
    <s v="Wednesday"/>
    <x v="9"/>
    <s v="6-10"/>
  </r>
  <r>
    <s v="IG-4043"/>
    <s v="Instagram"/>
    <d v="2025-10-22T00:00:00"/>
    <d v="1899-12-30T18:48:00"/>
    <x v="1"/>
    <s v="Tech"/>
    <n v="54888"/>
    <n v="9"/>
    <n v="36"/>
    <n v="9345"/>
    <n v="7447"/>
    <n v="129"/>
    <n v="15"/>
    <n v="14"/>
    <n v="0"/>
    <n v="59"/>
    <n v="94"/>
    <n v="5"/>
    <x v="1"/>
    <n v="158"/>
    <n v="0.13567628625564787"/>
    <x v="3"/>
    <s v="Wednesday"/>
    <x v="9"/>
    <s v="6-10"/>
  </r>
  <r>
    <s v="IG-4044"/>
    <s v="Instagram"/>
    <d v="2025-10-22T00:00:00"/>
    <d v="1899-12-30T19:08:00"/>
    <x v="1"/>
    <s v="Food"/>
    <n v="55025"/>
    <n v="13"/>
    <n v="20"/>
    <n v="10786"/>
    <n v="7766"/>
    <n v="124"/>
    <n v="29"/>
    <n v="18"/>
    <n v="0"/>
    <n v="168"/>
    <n v="90"/>
    <n v="3"/>
    <x v="1"/>
    <n v="171"/>
    <n v="0.14113584734211723"/>
    <x v="4"/>
    <s v="Wednesday"/>
    <x v="9"/>
    <s v="11+"/>
  </r>
  <r>
    <s v="IG-4045"/>
    <s v="Instagram"/>
    <d v="2025-10-22T00:00:00"/>
    <d v="1899-12-30T19:21:00"/>
    <x v="2"/>
    <s v="Food"/>
    <n v="54845"/>
    <n v="11"/>
    <n v="279"/>
    <n v="29043"/>
    <n v="21477"/>
    <n v="487"/>
    <n v="43"/>
    <n v="26"/>
    <n v="83"/>
    <n v="169"/>
    <n v="347"/>
    <n v="43"/>
    <x v="1"/>
    <n v="639"/>
    <n v="0.39159449357279608"/>
    <x v="4"/>
    <s v="Wednesday"/>
    <x v="9"/>
    <s v="11+"/>
  </r>
  <r>
    <s v="IG-4046"/>
    <s v="Instagram"/>
    <d v="2025-10-22T00:00:00"/>
    <d v="1899-12-30T19:37:00"/>
    <x v="0"/>
    <s v="Tech"/>
    <n v="54901"/>
    <n v="5"/>
    <n v="221"/>
    <n v="14259"/>
    <n v="11122"/>
    <n v="434"/>
    <n v="47"/>
    <n v="60"/>
    <n v="279"/>
    <n v="82"/>
    <n v="246"/>
    <n v="24"/>
    <x v="1"/>
    <n v="820"/>
    <n v="0.2025828309138267"/>
    <x v="4"/>
    <s v="Wednesday"/>
    <x v="9"/>
    <s v="3-5"/>
  </r>
  <r>
    <s v="IG-4047"/>
    <s v="Instagram"/>
    <d v="2025-10-22T00:00:00"/>
    <d v="1899-12-30T22:18:00"/>
    <x v="2"/>
    <s v="Tech"/>
    <n v="55003"/>
    <n v="9"/>
    <n v="180"/>
    <n v="16192"/>
    <n v="11399"/>
    <n v="480"/>
    <n v="32"/>
    <n v="29"/>
    <n v="59"/>
    <n v="65"/>
    <n v="118"/>
    <n v="9"/>
    <x v="1"/>
    <n v="600"/>
    <n v="0.20724324127774849"/>
    <x v="19"/>
    <s v="Wednesday"/>
    <x v="9"/>
    <s v="6-10"/>
  </r>
  <r>
    <s v="IG-4048"/>
    <s v="Instagram"/>
    <d v="2025-10-22T00:00:00"/>
    <d v="1899-12-30T22:26:00"/>
    <x v="2"/>
    <s v="Lifestyle"/>
    <n v="54748"/>
    <n v="9"/>
    <n v="193"/>
    <n v="6018"/>
    <n v="5443"/>
    <n v="222"/>
    <n v="17"/>
    <n v="13"/>
    <n v="31"/>
    <n v="18"/>
    <n v="133"/>
    <n v="7"/>
    <x v="1"/>
    <n v="283"/>
    <n v="9.9419156864177682E-2"/>
    <x v="19"/>
    <s v="Wednesday"/>
    <x v="9"/>
    <s v="6-10"/>
  </r>
  <r>
    <s v="IG-4049"/>
    <s v="Instagram"/>
    <d v="2025-10-22T00:00:00"/>
    <d v="1899-12-30T23:03:00"/>
    <x v="0"/>
    <s v="Food"/>
    <n v="55010"/>
    <n v="12"/>
    <n v="189"/>
    <n v="18938"/>
    <n v="17072"/>
    <n v="1008"/>
    <n v="131"/>
    <n v="123"/>
    <n v="483"/>
    <n v="108"/>
    <n v="479"/>
    <n v="35"/>
    <x v="1"/>
    <n v="1745"/>
    <n v="0.31034357389565531"/>
    <x v="7"/>
    <s v="Wednesday"/>
    <x v="9"/>
    <s v="11+"/>
  </r>
  <r>
    <s v="IG-4050"/>
    <s v="Instagram"/>
    <d v="2025-10-23T00:00:00"/>
    <d v="1899-12-30T08:46:00"/>
    <x v="3"/>
    <s v="Business"/>
    <n v="54804"/>
    <n v="7"/>
    <n v="209"/>
    <n v="26092"/>
    <n v="20506"/>
    <n v="976"/>
    <n v="107"/>
    <n v="168"/>
    <n v="128"/>
    <n v="202"/>
    <n v="632"/>
    <n v="124"/>
    <x v="1"/>
    <n v="1379"/>
    <n v="0.37416976863002699"/>
    <x v="0"/>
    <s v="Thursday"/>
    <x v="9"/>
    <s v="6-10"/>
  </r>
  <r>
    <s v="IG-4051"/>
    <s v="Instagram"/>
    <d v="2025-10-23T00:00:00"/>
    <d v="1899-12-30T09:25:00"/>
    <x v="0"/>
    <s v="Fitness"/>
    <n v="55084"/>
    <n v="15"/>
    <n v="158"/>
    <n v="16126"/>
    <n v="12488"/>
    <n v="498"/>
    <n v="64"/>
    <n v="87"/>
    <n v="297"/>
    <n v="84"/>
    <n v="326"/>
    <n v="32"/>
    <x v="1"/>
    <n v="946"/>
    <n v="0.22670830005083145"/>
    <x v="16"/>
    <s v="Thursday"/>
    <x v="9"/>
    <s v="11+"/>
  </r>
  <r>
    <s v="IG-4052"/>
    <s v="Instagram"/>
    <d v="2025-10-23T00:00:00"/>
    <d v="1899-12-30T09:40:00"/>
    <x v="2"/>
    <s v="Travel"/>
    <n v="54944"/>
    <n v="18"/>
    <n v="187"/>
    <n v="19352"/>
    <n v="15523"/>
    <n v="538"/>
    <n v="59"/>
    <n v="52"/>
    <n v="73"/>
    <n v="108"/>
    <n v="406"/>
    <n v="14"/>
    <x v="1"/>
    <n v="722"/>
    <n v="0.28252402446126967"/>
    <x v="16"/>
    <s v="Thursday"/>
    <x v="9"/>
    <s v="11+"/>
  </r>
  <r>
    <s v="IG-4053"/>
    <s v="Instagram"/>
    <d v="2025-10-23T00:00:00"/>
    <d v="1899-12-30T11:37:00"/>
    <x v="2"/>
    <s v="Education"/>
    <n v="54918"/>
    <n v="7"/>
    <n v="276"/>
    <n v="12018"/>
    <n v="8345"/>
    <n v="319"/>
    <n v="30"/>
    <n v="17"/>
    <n v="30"/>
    <n v="31"/>
    <n v="211"/>
    <n v="20"/>
    <x v="1"/>
    <n v="396"/>
    <n v="0.15195382206198332"/>
    <x v="11"/>
    <s v="Thursday"/>
    <x v="9"/>
    <s v="6-10"/>
  </r>
  <r>
    <s v="IG-4054"/>
    <s v="Instagram"/>
    <d v="2025-10-23T00:00:00"/>
    <d v="1899-12-30T12:04:00"/>
    <x v="0"/>
    <s v="Tech"/>
    <n v="54883"/>
    <n v="10"/>
    <n v="288"/>
    <n v="32959"/>
    <n v="24033"/>
    <n v="910"/>
    <n v="114"/>
    <n v="122"/>
    <n v="566"/>
    <n v="100"/>
    <n v="611"/>
    <n v="71"/>
    <x v="0"/>
    <n v="1712"/>
    <n v="0.43789515879234009"/>
    <x v="1"/>
    <s v="Thursday"/>
    <x v="9"/>
    <s v="6-10"/>
  </r>
  <r>
    <s v="IG-4055"/>
    <s v="Instagram"/>
    <d v="2025-10-23T00:00:00"/>
    <d v="1899-12-30T13:25:00"/>
    <x v="2"/>
    <s v="Fashion"/>
    <n v="55001"/>
    <n v="5"/>
    <n v="153"/>
    <n v="23268"/>
    <n v="20801"/>
    <n v="550"/>
    <n v="50"/>
    <n v="44"/>
    <n v="50"/>
    <n v="48"/>
    <n v="304"/>
    <n v="39"/>
    <x v="0"/>
    <n v="694"/>
    <n v="0.37819312376138614"/>
    <x v="15"/>
    <s v="Thursday"/>
    <x v="9"/>
    <s v="3-5"/>
  </r>
  <r>
    <s v="IG-4056"/>
    <s v="Instagram"/>
    <d v="2025-10-23T00:00:00"/>
    <d v="1899-12-30T15:38:00"/>
    <x v="2"/>
    <s v="Food"/>
    <n v="54781"/>
    <n v="3"/>
    <n v="184"/>
    <n v="23851"/>
    <n v="16607"/>
    <n v="523"/>
    <n v="44"/>
    <n v="25"/>
    <n v="56"/>
    <n v="79"/>
    <n v="261"/>
    <n v="20"/>
    <x v="1"/>
    <n v="648"/>
    <n v="0.30315255289242621"/>
    <x v="12"/>
    <s v="Thursday"/>
    <x v="9"/>
    <s v="3-5"/>
  </r>
  <r>
    <s v="IG-4057"/>
    <s v="Instagram"/>
    <d v="2025-10-23T00:00:00"/>
    <d v="1899-12-30T15:39:00"/>
    <x v="3"/>
    <s v="Fashion"/>
    <n v="54930"/>
    <n v="9"/>
    <n v="91"/>
    <n v="45891"/>
    <n v="32166"/>
    <n v="926"/>
    <n v="87"/>
    <n v="214"/>
    <n v="118"/>
    <n v="100"/>
    <n v="406"/>
    <n v="80"/>
    <x v="1"/>
    <n v="1345"/>
    <n v="0.58558164937192791"/>
    <x v="12"/>
    <s v="Thursday"/>
    <x v="9"/>
    <s v="6-10"/>
  </r>
  <r>
    <s v="IG-4058"/>
    <s v="Instagram"/>
    <d v="2025-10-23T00:00:00"/>
    <d v="1899-12-30T17:16:00"/>
    <x v="2"/>
    <s v="Education"/>
    <n v="54883"/>
    <n v="11"/>
    <n v="219"/>
    <n v="10786"/>
    <n v="9878"/>
    <n v="696"/>
    <n v="53"/>
    <n v="39"/>
    <n v="75"/>
    <n v="58"/>
    <n v="125"/>
    <n v="24"/>
    <x v="1"/>
    <n v="863"/>
    <n v="0.17998287265637811"/>
    <x v="14"/>
    <s v="Thursday"/>
    <x v="9"/>
    <s v="11+"/>
  </r>
  <r>
    <s v="IG-4059"/>
    <s v="Instagram"/>
    <d v="2025-10-23T00:00:00"/>
    <d v="1899-12-30T17:50:00"/>
    <x v="1"/>
    <s v="Fitness"/>
    <n v="55009"/>
    <n v="11"/>
    <n v="55"/>
    <n v="7323"/>
    <n v="6324"/>
    <n v="87"/>
    <n v="10"/>
    <n v="12"/>
    <n v="0"/>
    <n v="52"/>
    <n v="79"/>
    <n v="5"/>
    <x v="1"/>
    <n v="109"/>
    <n v="0.11496300605355488"/>
    <x v="14"/>
    <s v="Thursday"/>
    <x v="9"/>
    <s v="11+"/>
  </r>
  <r>
    <s v="IG-4060"/>
    <s v="Instagram"/>
    <d v="2025-10-23T00:00:00"/>
    <d v="1899-12-30T19:16:00"/>
    <x v="2"/>
    <s v="Education"/>
    <n v="55134"/>
    <n v="8"/>
    <n v="139"/>
    <n v="16995"/>
    <n v="12784"/>
    <n v="531"/>
    <n v="44"/>
    <n v="42"/>
    <n v="73"/>
    <n v="71"/>
    <n v="247"/>
    <n v="26"/>
    <x v="1"/>
    <n v="690"/>
    <n v="0.23187144049044148"/>
    <x v="4"/>
    <s v="Thursday"/>
    <x v="9"/>
    <s v="6-10"/>
  </r>
  <r>
    <s v="IG-4061"/>
    <s v="Instagram"/>
    <d v="2025-10-23T00:00:00"/>
    <d v="1899-12-30T20:23:00"/>
    <x v="1"/>
    <s v="Lifestyle"/>
    <n v="55035"/>
    <n v="8"/>
    <n v="27"/>
    <n v="7603"/>
    <n v="5512"/>
    <n v="120"/>
    <n v="13"/>
    <n v="13"/>
    <n v="0"/>
    <n v="88"/>
    <n v="60"/>
    <n v="5"/>
    <x v="1"/>
    <n v="146"/>
    <n v="0.10015444716998274"/>
    <x v="5"/>
    <s v="Thursday"/>
    <x v="9"/>
    <s v="6-10"/>
  </r>
  <r>
    <s v="IG-4062"/>
    <s v="Instagram"/>
    <d v="2025-10-23T00:00:00"/>
    <d v="1899-12-30T21:06:00"/>
    <x v="2"/>
    <s v="Travel"/>
    <n v="54931"/>
    <n v="9"/>
    <n v="171"/>
    <n v="16240"/>
    <n v="11417"/>
    <n v="275"/>
    <n v="28"/>
    <n v="21"/>
    <n v="31"/>
    <n v="84"/>
    <n v="228"/>
    <n v="20"/>
    <x v="1"/>
    <n v="355"/>
    <n v="0.20784256612841565"/>
    <x v="6"/>
    <s v="Thursday"/>
    <x v="9"/>
    <s v="6-10"/>
  </r>
  <r>
    <s v="IG-4063"/>
    <s v="Instagram"/>
    <d v="2025-10-23T00:00:00"/>
    <d v="1899-12-30T21:28:00"/>
    <x v="0"/>
    <s v="Fashion"/>
    <n v="55134"/>
    <n v="9"/>
    <n v="278"/>
    <n v="13074"/>
    <n v="9440"/>
    <n v="548"/>
    <n v="65"/>
    <n v="63"/>
    <n v="284"/>
    <n v="20"/>
    <n v="123"/>
    <n v="26"/>
    <x v="1"/>
    <n v="960"/>
    <n v="0.17121921137592047"/>
    <x v="6"/>
    <s v="Thursday"/>
    <x v="9"/>
    <s v="6-10"/>
  </r>
  <r>
    <s v="IG-4064"/>
    <s v="Instagram"/>
    <d v="2025-10-23T00:00:00"/>
    <d v="1899-12-30T22:43:00"/>
    <x v="2"/>
    <s v="Travel"/>
    <n v="54973"/>
    <n v="8"/>
    <n v="128"/>
    <n v="18704"/>
    <n v="15375"/>
    <n v="549"/>
    <n v="43"/>
    <n v="40"/>
    <n v="83"/>
    <n v="98"/>
    <n v="179"/>
    <n v="29"/>
    <x v="1"/>
    <n v="715"/>
    <n v="0.27968275335164533"/>
    <x v="19"/>
    <s v="Thursday"/>
    <x v="9"/>
    <s v="6-10"/>
  </r>
  <r>
    <s v="IG-4065"/>
    <s v="Instagram"/>
    <d v="2025-10-24T00:00:00"/>
    <d v="1899-12-30T07:10:00"/>
    <x v="2"/>
    <s v="Travel"/>
    <n v="55065"/>
    <n v="12"/>
    <n v="82"/>
    <n v="27112"/>
    <n v="23837"/>
    <n v="445"/>
    <n v="48"/>
    <n v="36"/>
    <n v="43"/>
    <n v="62"/>
    <n v="370"/>
    <n v="48"/>
    <x v="1"/>
    <n v="572"/>
    <n v="0.43288840461273043"/>
    <x v="10"/>
    <s v="Friday"/>
    <x v="9"/>
    <s v="11+"/>
  </r>
  <r>
    <s v="IG-4066"/>
    <s v="Instagram"/>
    <d v="2025-10-24T00:00:00"/>
    <d v="1899-12-30T07:31:00"/>
    <x v="3"/>
    <s v="Lifestyle"/>
    <n v="55097"/>
    <n v="11"/>
    <n v="123"/>
    <n v="27610"/>
    <n v="22281"/>
    <n v="656"/>
    <n v="73"/>
    <n v="133"/>
    <n v="97"/>
    <n v="149"/>
    <n v="410"/>
    <n v="145"/>
    <x v="1"/>
    <n v="959"/>
    <n v="0.40439588362342777"/>
    <x v="10"/>
    <s v="Friday"/>
    <x v="9"/>
    <s v="11+"/>
  </r>
  <r>
    <s v="IG-4067"/>
    <s v="Instagram"/>
    <d v="2025-10-24T00:00:00"/>
    <d v="1899-12-30T07:47:00"/>
    <x v="3"/>
    <s v="Lifestyle"/>
    <n v="55059"/>
    <n v="11"/>
    <n v="117"/>
    <n v="52929"/>
    <n v="36956"/>
    <n v="1378"/>
    <n v="129"/>
    <n v="333"/>
    <n v="182"/>
    <n v="71"/>
    <n v="696"/>
    <n v="149"/>
    <x v="1"/>
    <n v="2022"/>
    <n v="0.671207250404112"/>
    <x v="10"/>
    <s v="Friday"/>
    <x v="9"/>
    <s v="11+"/>
  </r>
  <r>
    <s v="IG-4068"/>
    <s v="Instagram"/>
    <d v="2025-10-24T00:00:00"/>
    <d v="1899-12-30T09:24:00"/>
    <x v="2"/>
    <s v="Education"/>
    <n v="54864"/>
    <n v="8"/>
    <n v="124"/>
    <n v="9526"/>
    <n v="8260"/>
    <n v="413"/>
    <n v="52"/>
    <n v="31"/>
    <n v="62"/>
    <n v="28"/>
    <n v="211"/>
    <n v="9"/>
    <x v="1"/>
    <n v="558"/>
    <n v="0.15055409740449111"/>
    <x v="16"/>
    <s v="Friday"/>
    <x v="9"/>
    <s v="6-10"/>
  </r>
  <r>
    <s v="IG-4069"/>
    <s v="Instagram"/>
    <d v="2025-10-24T00:00:00"/>
    <d v="1899-12-30T12:18:00"/>
    <x v="3"/>
    <s v="Fitness"/>
    <n v="55095"/>
    <n v="11"/>
    <n v="142"/>
    <n v="52844"/>
    <n v="40933"/>
    <n v="1404"/>
    <n v="155"/>
    <n v="291"/>
    <n v="198"/>
    <n v="166"/>
    <n v="839"/>
    <n v="74"/>
    <x v="1"/>
    <n v="2048"/>
    <n v="0.74295308104183688"/>
    <x v="1"/>
    <s v="Friday"/>
    <x v="9"/>
    <s v="11+"/>
  </r>
  <r>
    <s v="IG-4070"/>
    <s v="Instagram"/>
    <d v="2025-10-24T00:00:00"/>
    <d v="1899-12-30T14:29:00"/>
    <x v="3"/>
    <s v="Fitness"/>
    <n v="55044"/>
    <n v="8"/>
    <n v="44"/>
    <n v="59930"/>
    <n v="49457"/>
    <n v="1893"/>
    <n v="283"/>
    <n v="463"/>
    <n v="333"/>
    <n v="306"/>
    <n v="2001"/>
    <n v="141"/>
    <x v="1"/>
    <n v="2972"/>
    <n v="0.89849938231233195"/>
    <x v="2"/>
    <s v="Friday"/>
    <x v="9"/>
    <s v="6-10"/>
  </r>
  <r>
    <s v="IG-4071"/>
    <s v="Instagram"/>
    <d v="2025-10-24T00:00:00"/>
    <d v="1899-12-30T17:22:00"/>
    <x v="3"/>
    <s v="Fitness"/>
    <n v="55111"/>
    <n v="8"/>
    <n v="114"/>
    <n v="29390"/>
    <n v="25865"/>
    <n v="578"/>
    <n v="50"/>
    <n v="101"/>
    <n v="74"/>
    <n v="204"/>
    <n v="841"/>
    <n v="156"/>
    <x v="1"/>
    <n v="803"/>
    <n v="0.46932554299504636"/>
    <x v="14"/>
    <s v="Friday"/>
    <x v="9"/>
    <s v="6-10"/>
  </r>
  <r>
    <s v="IG-4072"/>
    <s v="Instagram"/>
    <d v="2025-10-24T00:00:00"/>
    <d v="1899-12-30T19:03:00"/>
    <x v="0"/>
    <s v="Fashion"/>
    <n v="54974"/>
    <n v="10"/>
    <n v="284"/>
    <n v="25239"/>
    <n v="18040"/>
    <n v="802"/>
    <n v="84"/>
    <n v="125"/>
    <n v="410"/>
    <n v="147"/>
    <n v="156"/>
    <n v="23"/>
    <x v="1"/>
    <n v="1421"/>
    <n v="0.32815512787863355"/>
    <x v="4"/>
    <s v="Friday"/>
    <x v="9"/>
    <s v="6-10"/>
  </r>
  <r>
    <s v="IG-4073"/>
    <s v="Instagram"/>
    <d v="2025-10-24T00:00:00"/>
    <d v="1899-12-30T20:01:00"/>
    <x v="3"/>
    <s v="Food"/>
    <n v="54954"/>
    <n v="9"/>
    <n v="162"/>
    <n v="65611"/>
    <n v="51619"/>
    <n v="1798"/>
    <n v="185"/>
    <n v="370"/>
    <n v="224"/>
    <n v="295"/>
    <n v="1926"/>
    <n v="302"/>
    <x v="1"/>
    <n v="2577"/>
    <n v="0.93931287986315826"/>
    <x v="5"/>
    <s v="Friday"/>
    <x v="9"/>
    <s v="6-10"/>
  </r>
  <r>
    <s v="IG-4074"/>
    <s v="Instagram"/>
    <d v="2025-10-24T00:00:00"/>
    <d v="1899-12-30T20:01:00"/>
    <x v="3"/>
    <s v="Education"/>
    <n v="55018"/>
    <n v="8"/>
    <n v="98"/>
    <n v="28843"/>
    <n v="25529"/>
    <n v="997"/>
    <n v="122"/>
    <n v="179"/>
    <n v="114"/>
    <n v="152"/>
    <n v="936"/>
    <n v="120"/>
    <x v="1"/>
    <n v="1412"/>
    <n v="0.46401177796357557"/>
    <x v="5"/>
    <s v="Friday"/>
    <x v="9"/>
    <s v="6-10"/>
  </r>
  <r>
    <s v="IG-4075"/>
    <s v="Instagram"/>
    <d v="2025-10-24T00:00:00"/>
    <d v="1899-12-30T20:27:00"/>
    <x v="3"/>
    <s v="Food"/>
    <n v="54837"/>
    <n v="4"/>
    <n v="362"/>
    <n v="94530"/>
    <n v="75424"/>
    <n v="3276"/>
    <n v="286"/>
    <n v="671"/>
    <n v="467"/>
    <n v="148"/>
    <n v="2067"/>
    <n v="411"/>
    <x v="1"/>
    <n v="4700"/>
    <n v="1.3754217043237231"/>
    <x v="5"/>
    <s v="Friday"/>
    <x v="9"/>
    <s v="3-5"/>
  </r>
  <r>
    <s v="IG-4076"/>
    <s v="Instagram"/>
    <d v="2025-10-24T00:00:00"/>
    <d v="1899-12-30T20:55:00"/>
    <x v="3"/>
    <s v="Food"/>
    <n v="55088"/>
    <n v="10"/>
    <n v="150"/>
    <n v="51815"/>
    <n v="40545"/>
    <n v="1594"/>
    <n v="147"/>
    <n v="387"/>
    <n v="194"/>
    <n v="274"/>
    <n v="929"/>
    <n v="108"/>
    <x v="1"/>
    <n v="2322"/>
    <n v="0.73600421144350858"/>
    <x v="5"/>
    <s v="Friday"/>
    <x v="9"/>
    <s v="6-10"/>
  </r>
  <r>
    <s v="IG-4077"/>
    <s v="Instagram"/>
    <d v="2025-10-24T00:00:00"/>
    <d v="1899-12-30T21:20:00"/>
    <x v="3"/>
    <s v="Fitness"/>
    <n v="55057"/>
    <n v="7"/>
    <n v="74"/>
    <n v="116402"/>
    <n v="98751"/>
    <n v="3202"/>
    <n v="407"/>
    <n v="605"/>
    <n v="361"/>
    <n v="386"/>
    <n v="2764"/>
    <n v="470"/>
    <x v="1"/>
    <n v="4575"/>
    <n v="1.7936138910583577"/>
    <x v="6"/>
    <s v="Friday"/>
    <x v="9"/>
    <s v="6-10"/>
  </r>
  <r>
    <s v="IG-4078"/>
    <s v="Instagram"/>
    <d v="2025-10-24T00:00:00"/>
    <d v="1899-12-30T21:47:00"/>
    <x v="3"/>
    <s v="Food"/>
    <n v="55039"/>
    <n v="13"/>
    <n v="158"/>
    <n v="48992"/>
    <n v="43398"/>
    <n v="1105"/>
    <n v="97"/>
    <n v="207"/>
    <n v="152"/>
    <n v="209"/>
    <n v="1229"/>
    <n v="263"/>
    <x v="1"/>
    <n v="1561"/>
    <n v="0.78849543051290905"/>
    <x v="6"/>
    <s v="Friday"/>
    <x v="9"/>
    <s v="11+"/>
  </r>
  <r>
    <s v="IG-4079"/>
    <s v="Instagram"/>
    <d v="2025-10-24T00:00:00"/>
    <d v="1899-12-30T22:07:00"/>
    <x v="3"/>
    <s v="Fitness"/>
    <n v="54848"/>
    <n v="10"/>
    <n v="60"/>
    <n v="46704"/>
    <n v="42743"/>
    <n v="1443"/>
    <n v="139"/>
    <n v="247"/>
    <n v="177"/>
    <n v="157"/>
    <n v="833"/>
    <n v="94"/>
    <x v="1"/>
    <n v="2006"/>
    <n v="0.77929915402567096"/>
    <x v="19"/>
    <s v="Friday"/>
    <x v="9"/>
    <s v="6-10"/>
  </r>
  <r>
    <s v="IG-4080"/>
    <s v="Instagram"/>
    <d v="2025-10-25T00:00:00"/>
    <d v="1899-12-30T03:53:00"/>
    <x v="1"/>
    <s v="Food"/>
    <n v="55009"/>
    <n v="10"/>
    <n v="44"/>
    <n v="7953"/>
    <n v="5923"/>
    <n v="108"/>
    <n v="9"/>
    <n v="16"/>
    <n v="0"/>
    <n v="42"/>
    <n v="37"/>
    <n v="2"/>
    <x v="1"/>
    <n v="133"/>
    <n v="0.10767328982530132"/>
    <x v="23"/>
    <s v="Saturday"/>
    <x v="9"/>
    <s v="6-10"/>
  </r>
  <r>
    <s v="IG-4081"/>
    <s v="Instagram"/>
    <d v="2025-10-25T00:00:00"/>
    <d v="1899-12-30T10:17:00"/>
    <x v="3"/>
    <s v="Lifestyle"/>
    <n v="55030"/>
    <n v="5"/>
    <n v="78"/>
    <n v="35150"/>
    <n v="24824"/>
    <n v="767"/>
    <n v="82"/>
    <n v="184"/>
    <n v="91"/>
    <n v="167"/>
    <n v="514"/>
    <n v="79"/>
    <x v="1"/>
    <n v="1124"/>
    <n v="0.45109940032709434"/>
    <x v="17"/>
    <s v="Saturday"/>
    <x v="9"/>
    <s v="3-5"/>
  </r>
  <r>
    <s v="IG-4082"/>
    <s v="Instagram"/>
    <d v="2025-10-25T00:00:00"/>
    <d v="1899-12-30T10:41:00"/>
    <x v="1"/>
    <s v="Education"/>
    <n v="54908"/>
    <n v="7"/>
    <n v="26"/>
    <n v="6480"/>
    <n v="4541"/>
    <n v="114"/>
    <n v="16"/>
    <n v="17"/>
    <n v="0"/>
    <n v="112"/>
    <n v="49"/>
    <n v="4"/>
    <x v="1"/>
    <n v="147"/>
    <n v="8.270197421140818E-2"/>
    <x v="17"/>
    <s v="Saturday"/>
    <x v="9"/>
    <s v="6-10"/>
  </r>
  <r>
    <s v="IG-4083"/>
    <s v="Instagram"/>
    <d v="2025-10-25T00:00:00"/>
    <d v="1899-12-30T13:16:00"/>
    <x v="0"/>
    <s v="Tech"/>
    <n v="55063"/>
    <n v="4"/>
    <n v="405"/>
    <n v="20761"/>
    <n v="15485"/>
    <n v="571"/>
    <n v="62"/>
    <n v="70"/>
    <n v="343"/>
    <n v="57"/>
    <n v="256"/>
    <n v="32"/>
    <x v="1"/>
    <n v="1046"/>
    <n v="0.2812233260083904"/>
    <x v="15"/>
    <s v="Saturday"/>
    <x v="9"/>
    <s v="3-5"/>
  </r>
  <r>
    <s v="IG-4084"/>
    <s v="Instagram"/>
    <d v="2025-10-25T00:00:00"/>
    <d v="1899-12-30T14:21:00"/>
    <x v="2"/>
    <s v="Business"/>
    <n v="54938"/>
    <n v="12"/>
    <n v="140"/>
    <n v="9139"/>
    <n v="6408"/>
    <n v="244"/>
    <n v="17"/>
    <n v="16"/>
    <n v="31"/>
    <n v="16"/>
    <n v="149"/>
    <n v="6"/>
    <x v="1"/>
    <n v="308"/>
    <n v="0.11664057665004186"/>
    <x v="2"/>
    <s v="Saturday"/>
    <x v="9"/>
    <s v="11+"/>
  </r>
  <r>
    <s v="IG-4085"/>
    <s v="Instagram"/>
    <d v="2025-10-25T00:00:00"/>
    <d v="1899-12-30T15:28:00"/>
    <x v="1"/>
    <s v="Fitness"/>
    <n v="55144"/>
    <n v="7"/>
    <n v="39"/>
    <n v="9544"/>
    <n v="8539"/>
    <n v="100"/>
    <n v="15"/>
    <n v="14"/>
    <n v="0"/>
    <n v="78"/>
    <n v="57"/>
    <n v="7"/>
    <x v="1"/>
    <n v="129"/>
    <n v="0.15484912229798345"/>
    <x v="12"/>
    <s v="Saturday"/>
    <x v="9"/>
    <s v="6-10"/>
  </r>
  <r>
    <s v="IG-4086"/>
    <s v="Instagram"/>
    <d v="2025-10-25T00:00:00"/>
    <d v="1899-12-30T17:48:00"/>
    <x v="0"/>
    <s v="Food"/>
    <n v="54954"/>
    <n v="4"/>
    <n v="223"/>
    <n v="14906"/>
    <n v="13248"/>
    <n v="434"/>
    <n v="51"/>
    <n v="57"/>
    <n v="385"/>
    <n v="54"/>
    <n v="218"/>
    <n v="34"/>
    <x v="1"/>
    <n v="927"/>
    <n v="0.24107435309531608"/>
    <x v="14"/>
    <s v="Saturday"/>
    <x v="9"/>
    <s v="3-5"/>
  </r>
  <r>
    <s v="IG-4087"/>
    <s v="Instagram"/>
    <d v="2025-10-25T00:00:00"/>
    <d v="1899-12-30T17:54:00"/>
    <x v="3"/>
    <s v="Lifestyle"/>
    <n v="55189"/>
    <n v="12"/>
    <n v="243"/>
    <n v="26584"/>
    <n v="18506"/>
    <n v="556"/>
    <n v="69"/>
    <n v="107"/>
    <n v="64"/>
    <n v="98"/>
    <n v="262"/>
    <n v="120"/>
    <x v="1"/>
    <n v="796"/>
    <n v="0.33532044429143487"/>
    <x v="14"/>
    <s v="Saturday"/>
    <x v="9"/>
    <s v="11+"/>
  </r>
  <r>
    <s v="IG-4088"/>
    <s v="Instagram"/>
    <d v="2025-10-25T00:00:00"/>
    <d v="1899-12-30T18:57:00"/>
    <x v="1"/>
    <s v="Fashion"/>
    <n v="55047"/>
    <n v="5"/>
    <n v="23"/>
    <n v="16245"/>
    <n v="13118"/>
    <n v="288"/>
    <n v="38"/>
    <n v="33"/>
    <n v="0"/>
    <n v="213"/>
    <n v="66"/>
    <n v="4"/>
    <x v="1"/>
    <n v="359"/>
    <n v="0.23830544807164786"/>
    <x v="3"/>
    <s v="Saturday"/>
    <x v="9"/>
    <s v="3-5"/>
  </r>
  <r>
    <s v="IG-4089"/>
    <s v="Instagram"/>
    <d v="2025-10-25T00:00:00"/>
    <d v="1899-12-30T19:22:00"/>
    <x v="0"/>
    <s v="Food"/>
    <n v="55034"/>
    <n v="9"/>
    <n v="247"/>
    <n v="56337"/>
    <n v="43886"/>
    <n v="1195"/>
    <n v="135"/>
    <n v="137"/>
    <n v="635"/>
    <n v="425"/>
    <n v="449"/>
    <n v="119"/>
    <x v="1"/>
    <n v="2102"/>
    <n v="0.79743431333357562"/>
    <x v="4"/>
    <s v="Saturday"/>
    <x v="9"/>
    <s v="6-10"/>
  </r>
  <r>
    <s v="IG-4090"/>
    <s v="Instagram"/>
    <d v="2025-10-25T00:00:00"/>
    <d v="1899-12-30T20:00:00"/>
    <x v="3"/>
    <s v="Fitness"/>
    <n v="54857"/>
    <n v="7"/>
    <n v="118"/>
    <n v="81705"/>
    <n v="67404"/>
    <n v="2774"/>
    <n v="305"/>
    <n v="519"/>
    <n v="263"/>
    <n v="377"/>
    <n v="2606"/>
    <n v="191"/>
    <x v="1"/>
    <n v="3861"/>
    <n v="1.2287219497967443"/>
    <x v="5"/>
    <s v="Saturday"/>
    <x v="9"/>
    <s v="6-10"/>
  </r>
  <r>
    <s v="IG-4091"/>
    <s v="Instagram"/>
    <d v="2025-10-25T00:00:00"/>
    <d v="1899-12-30T21:05:00"/>
    <x v="3"/>
    <s v="Fitness"/>
    <n v="55101"/>
    <n v="6"/>
    <n v="188"/>
    <n v="68435"/>
    <n v="49426"/>
    <n v="1194"/>
    <n v="181"/>
    <n v="302"/>
    <n v="266"/>
    <n v="312"/>
    <n v="730"/>
    <n v="268"/>
    <x v="1"/>
    <n v="1943"/>
    <n v="0.89700731384185406"/>
    <x v="6"/>
    <s v="Saturday"/>
    <x v="9"/>
    <s v="6-10"/>
  </r>
  <r>
    <s v="IG-4092"/>
    <s v="Instagram"/>
    <d v="2025-10-25T00:00:00"/>
    <d v="1899-12-30T21:19:00"/>
    <x v="1"/>
    <s v="Food"/>
    <n v="55015"/>
    <n v="13"/>
    <n v="49"/>
    <n v="9392"/>
    <n v="7893"/>
    <n v="161"/>
    <n v="16"/>
    <n v="17"/>
    <n v="0"/>
    <n v="164"/>
    <n v="48"/>
    <n v="5"/>
    <x v="1"/>
    <n v="194"/>
    <n v="0.14346996273743526"/>
    <x v="6"/>
    <s v="Saturday"/>
    <x v="9"/>
    <s v="11+"/>
  </r>
  <r>
    <s v="IG-4093"/>
    <s v="Instagram"/>
    <d v="2025-10-25T00:00:00"/>
    <d v="1899-12-30T21:34:00"/>
    <x v="0"/>
    <s v="Fitness"/>
    <n v="55174"/>
    <n v="6"/>
    <n v="503"/>
    <n v="54922"/>
    <n v="42494"/>
    <n v="2151"/>
    <n v="238"/>
    <n v="299"/>
    <n v="1258"/>
    <n v="90"/>
    <n v="596"/>
    <n v="63"/>
    <x v="1"/>
    <n v="3946"/>
    <n v="0.7701816072787907"/>
    <x v="6"/>
    <s v="Saturday"/>
    <x v="9"/>
    <s v="6-10"/>
  </r>
  <r>
    <s v="IG-4094"/>
    <s v="Instagram"/>
    <d v="2025-10-25T00:00:00"/>
    <d v="1899-12-30T22:42:00"/>
    <x v="3"/>
    <s v="Education"/>
    <n v="55090"/>
    <n v="8"/>
    <n v="183"/>
    <n v="20844"/>
    <n v="18987"/>
    <n v="1164"/>
    <n v="153"/>
    <n v="266"/>
    <n v="169"/>
    <n v="100"/>
    <n v="622"/>
    <n v="90"/>
    <x v="1"/>
    <n v="1752"/>
    <n v="0.344654202214558"/>
    <x v="19"/>
    <s v="Saturday"/>
    <x v="9"/>
    <s v="6-10"/>
  </r>
  <r>
    <s v="IG-4095"/>
    <s v="Instagram"/>
    <d v="2025-10-26T00:00:00"/>
    <d v="1899-12-30T07:37:00"/>
    <x v="3"/>
    <s v="Tech"/>
    <n v="55253"/>
    <n v="9"/>
    <n v="170"/>
    <n v="50687"/>
    <n v="35876"/>
    <n v="1076"/>
    <n v="88"/>
    <n v="216"/>
    <n v="169"/>
    <n v="229"/>
    <n v="1301"/>
    <n v="142"/>
    <x v="1"/>
    <n v="1549"/>
    <n v="0.64930411018406242"/>
    <x v="10"/>
    <s v="Sunday"/>
    <x v="9"/>
    <s v="6-10"/>
  </r>
  <r>
    <s v="IG-4096"/>
    <s v="Instagram"/>
    <d v="2025-10-26T00:00:00"/>
    <d v="1899-12-30T08:14:00"/>
    <x v="2"/>
    <s v="Fashion"/>
    <n v="55067"/>
    <n v="7"/>
    <n v="213"/>
    <n v="12240"/>
    <n v="10675"/>
    <n v="422"/>
    <n v="31"/>
    <n v="30"/>
    <n v="61"/>
    <n v="45"/>
    <n v="152"/>
    <n v="18"/>
    <x v="1"/>
    <n v="544"/>
    <n v="0.19385475874843372"/>
    <x v="0"/>
    <s v="Sunday"/>
    <x v="9"/>
    <s v="6-10"/>
  </r>
  <r>
    <s v="IG-4097"/>
    <s v="Instagram"/>
    <d v="2025-10-26T00:00:00"/>
    <d v="1899-12-30T10:17:00"/>
    <x v="0"/>
    <s v="Fashion"/>
    <n v="55063"/>
    <n v="5"/>
    <n v="186"/>
    <n v="21538"/>
    <n v="15970"/>
    <n v="684"/>
    <n v="74"/>
    <n v="106"/>
    <n v="378"/>
    <n v="147"/>
    <n v="394"/>
    <n v="42"/>
    <x v="1"/>
    <n v="1242"/>
    <n v="0.29003141855692571"/>
    <x v="17"/>
    <s v="Sunday"/>
    <x v="9"/>
    <s v="3-5"/>
  </r>
  <r>
    <s v="IG-4098"/>
    <s v="Instagram"/>
    <d v="2025-10-26T00:00:00"/>
    <d v="1899-12-30T13:46:00"/>
    <x v="3"/>
    <s v="Education"/>
    <n v="55118"/>
    <n v="6"/>
    <n v="198"/>
    <n v="37608"/>
    <n v="27139"/>
    <n v="1049"/>
    <n v="134"/>
    <n v="306"/>
    <n v="204"/>
    <n v="126"/>
    <n v="1056"/>
    <n v="54"/>
    <x v="1"/>
    <n v="1693"/>
    <n v="0.49237998475996952"/>
    <x v="15"/>
    <s v="Sunday"/>
    <x v="9"/>
    <s v="6-10"/>
  </r>
  <r>
    <s v="IG-4099"/>
    <s v="Instagram"/>
    <d v="2025-10-26T00:00:00"/>
    <d v="1899-12-30T16:22:00"/>
    <x v="3"/>
    <s v="Fitness"/>
    <n v="55140"/>
    <n v="4"/>
    <n v="170"/>
    <n v="47652"/>
    <n v="43544"/>
    <n v="1586"/>
    <n v="143"/>
    <n v="345"/>
    <n v="176"/>
    <n v="310"/>
    <n v="1150"/>
    <n v="247"/>
    <x v="1"/>
    <n v="2250"/>
    <n v="0.78969894813202757"/>
    <x v="13"/>
    <s v="Sunday"/>
    <x v="9"/>
    <s v="3-5"/>
  </r>
  <r>
    <s v="IG-4100"/>
    <s v="Instagram"/>
    <d v="2025-10-26T00:00:00"/>
    <d v="1899-12-30T17:10:00"/>
    <x v="3"/>
    <s v="Food"/>
    <n v="55203"/>
    <n v="8"/>
    <n v="169"/>
    <n v="49309"/>
    <n v="41739"/>
    <n v="1567"/>
    <n v="157"/>
    <n v="314"/>
    <n v="202"/>
    <n v="175"/>
    <n v="1264"/>
    <n v="222"/>
    <x v="1"/>
    <n v="2240"/>
    <n v="0.75610021194500299"/>
    <x v="14"/>
    <s v="Sunday"/>
    <x v="9"/>
    <s v="6-10"/>
  </r>
  <r>
    <s v="IG-4101"/>
    <s v="Instagram"/>
    <d v="2025-10-26T00:00:00"/>
    <d v="1899-12-30T18:10:00"/>
    <x v="3"/>
    <s v="Food"/>
    <n v="55042"/>
    <n v="8"/>
    <n v="190"/>
    <n v="35903"/>
    <n v="33102"/>
    <n v="1274"/>
    <n v="149"/>
    <n v="278"/>
    <n v="160"/>
    <n v="125"/>
    <n v="694"/>
    <n v="82"/>
    <x v="1"/>
    <n v="1861"/>
    <n v="0.60139529813596893"/>
    <x v="3"/>
    <s v="Sunday"/>
    <x v="9"/>
    <s v="6-10"/>
  </r>
  <r>
    <s v="IG-4102"/>
    <s v="Instagram"/>
    <d v="2025-10-26T00:00:00"/>
    <d v="1899-12-30T19:42:00"/>
    <x v="0"/>
    <s v="Fitness"/>
    <n v="55199"/>
    <n v="6"/>
    <n v="268"/>
    <n v="20286"/>
    <n v="16874"/>
    <n v="940"/>
    <n v="86"/>
    <n v="98"/>
    <n v="694"/>
    <n v="143"/>
    <n v="265"/>
    <n v="46"/>
    <x v="1"/>
    <n v="1818"/>
    <n v="0.30569394373086467"/>
    <x v="4"/>
    <s v="Sunday"/>
    <x v="9"/>
    <s v="6-10"/>
  </r>
  <r>
    <s v="IG-4103"/>
    <s v="Instagram"/>
    <d v="2025-10-26T00:00:00"/>
    <d v="1899-12-30T19:52:00"/>
    <x v="0"/>
    <s v="Food"/>
    <n v="55086"/>
    <n v="12"/>
    <n v="373"/>
    <n v="36273"/>
    <n v="28793"/>
    <n v="1272"/>
    <n v="117"/>
    <n v="124"/>
    <n v="767"/>
    <n v="109"/>
    <n v="717"/>
    <n v="89"/>
    <x v="1"/>
    <n v="2280"/>
    <n v="0.52269179101768148"/>
    <x v="4"/>
    <s v="Sunday"/>
    <x v="9"/>
    <s v="11+"/>
  </r>
  <r>
    <s v="IG-4104"/>
    <s v="Instagram"/>
    <d v="2025-10-26T00:00:00"/>
    <d v="1899-12-30T20:34:00"/>
    <x v="1"/>
    <s v="Travel"/>
    <n v="55090"/>
    <n v="9"/>
    <n v="20"/>
    <n v="9847"/>
    <n v="7624"/>
    <n v="119"/>
    <n v="15"/>
    <n v="19"/>
    <n v="0"/>
    <n v="105"/>
    <n v="119"/>
    <n v="3"/>
    <x v="1"/>
    <n v="153"/>
    <n v="0.13839172263568705"/>
    <x v="5"/>
    <s v="Sunday"/>
    <x v="9"/>
    <s v="6-10"/>
  </r>
  <r>
    <s v="IG-4105"/>
    <s v="Instagram"/>
    <d v="2025-10-26T00:00:00"/>
    <d v="1899-12-30T20:37:00"/>
    <x v="3"/>
    <s v="Education"/>
    <n v="54841"/>
    <n v="7"/>
    <n v="113"/>
    <n v="29326"/>
    <n v="23753"/>
    <n v="1164"/>
    <n v="83"/>
    <n v="172"/>
    <n v="80"/>
    <n v="57"/>
    <n v="664"/>
    <n v="123"/>
    <x v="1"/>
    <n v="1499"/>
    <n v="0.43312485184442295"/>
    <x v="5"/>
    <s v="Sunday"/>
    <x v="9"/>
    <s v="6-10"/>
  </r>
  <r>
    <s v="IG-4106"/>
    <s v="Instagram"/>
    <d v="2025-10-26T00:00:00"/>
    <d v="1899-12-30T23:32:00"/>
    <x v="3"/>
    <s v="Lifestyle"/>
    <n v="55129"/>
    <n v="11"/>
    <n v="88"/>
    <n v="24218"/>
    <n v="18923"/>
    <n v="869"/>
    <n v="63"/>
    <n v="138"/>
    <n v="113"/>
    <n v="64"/>
    <n v="359"/>
    <n v="41"/>
    <x v="1"/>
    <n v="1183"/>
    <n v="0.34324946942625478"/>
    <x v="7"/>
    <s v="Sunday"/>
    <x v="9"/>
    <s v="11+"/>
  </r>
  <r>
    <s v="IG-4107"/>
    <s v="Instagram"/>
    <d v="2025-10-27T00:00:00"/>
    <d v="1899-12-30T04:10:00"/>
    <x v="3"/>
    <s v="Travel"/>
    <n v="55297"/>
    <n v="10"/>
    <n v="111"/>
    <n v="25340"/>
    <n v="22772"/>
    <n v="697"/>
    <n v="67"/>
    <n v="112"/>
    <n v="79"/>
    <n v="146"/>
    <n v="296"/>
    <n v="47"/>
    <x v="1"/>
    <n v="955"/>
    <n v="0.41181257572743546"/>
    <x v="20"/>
    <s v="Monday"/>
    <x v="9"/>
    <s v="6-10"/>
  </r>
  <r>
    <s v="IG-4108"/>
    <s v="Instagram"/>
    <d v="2025-10-27T00:00:00"/>
    <d v="1899-12-30T09:08:00"/>
    <x v="2"/>
    <s v="Fashion"/>
    <n v="55216"/>
    <n v="7"/>
    <n v="190"/>
    <n v="8982"/>
    <n v="7869"/>
    <n v="176"/>
    <n v="17"/>
    <n v="11"/>
    <n v="25"/>
    <n v="41"/>
    <n v="193"/>
    <n v="18"/>
    <x v="1"/>
    <n v="229"/>
    <n v="0.14251303969863807"/>
    <x v="16"/>
    <s v="Monday"/>
    <x v="9"/>
    <s v="6-10"/>
  </r>
  <r>
    <s v="IG-4109"/>
    <s v="Instagram"/>
    <d v="2025-10-27T00:00:00"/>
    <d v="1899-12-30T10:12:00"/>
    <x v="2"/>
    <s v="Travel"/>
    <n v="55151"/>
    <n v="8"/>
    <n v="133"/>
    <n v="22725"/>
    <n v="19045"/>
    <n v="474"/>
    <n v="26"/>
    <n v="21"/>
    <n v="40"/>
    <n v="148"/>
    <n v="276"/>
    <n v="23"/>
    <x v="1"/>
    <n v="561"/>
    <n v="0.34532465413138475"/>
    <x v="17"/>
    <s v="Monday"/>
    <x v="9"/>
    <s v="6-10"/>
  </r>
  <r>
    <s v="IG-4110"/>
    <s v="Instagram"/>
    <d v="2025-10-27T00:00:00"/>
    <d v="1899-12-30T11:25:00"/>
    <x v="2"/>
    <s v="Tech"/>
    <n v="55318"/>
    <n v="9"/>
    <n v="92"/>
    <n v="16806"/>
    <n v="13512"/>
    <n v="420"/>
    <n v="24"/>
    <n v="20"/>
    <n v="30"/>
    <n v="47"/>
    <n v="238"/>
    <n v="17"/>
    <x v="1"/>
    <n v="494"/>
    <n v="0.24426045771719873"/>
    <x v="11"/>
    <s v="Monday"/>
    <x v="9"/>
    <s v="6-10"/>
  </r>
  <r>
    <s v="IG-4111"/>
    <s v="Instagram"/>
    <d v="2025-10-27T00:00:00"/>
    <d v="1899-12-30T11:39:00"/>
    <x v="0"/>
    <s v="Lifestyle"/>
    <n v="55173"/>
    <n v="7"/>
    <n v="239"/>
    <n v="13019"/>
    <n v="11480"/>
    <n v="320"/>
    <n v="34"/>
    <n v="52"/>
    <n v="202"/>
    <n v="75"/>
    <n v="182"/>
    <n v="31"/>
    <x v="1"/>
    <n v="608"/>
    <n v="0.20807278922661446"/>
    <x v="11"/>
    <s v="Monday"/>
    <x v="9"/>
    <s v="6-10"/>
  </r>
  <r>
    <s v="IG-4112"/>
    <s v="Instagram"/>
    <d v="2025-10-27T00:00:00"/>
    <d v="1899-12-30T13:25:00"/>
    <x v="3"/>
    <s v="Lifestyle"/>
    <n v="55161"/>
    <n v="6"/>
    <n v="116"/>
    <n v="26406"/>
    <n v="20036"/>
    <n v="659"/>
    <n v="76"/>
    <n v="176"/>
    <n v="105"/>
    <n v="132"/>
    <n v="522"/>
    <n v="83"/>
    <x v="1"/>
    <n v="1016"/>
    <n v="0.36322764271858743"/>
    <x v="15"/>
    <s v="Monday"/>
    <x v="9"/>
    <s v="6-10"/>
  </r>
  <r>
    <s v="IG-4113"/>
    <s v="Instagram"/>
    <d v="2025-10-27T00:00:00"/>
    <d v="1899-12-30T13:54:00"/>
    <x v="0"/>
    <s v="Fitness"/>
    <n v="55160"/>
    <n v="11"/>
    <n v="278"/>
    <n v="10492"/>
    <n v="8386"/>
    <n v="419"/>
    <n v="42"/>
    <n v="50"/>
    <n v="205"/>
    <n v="65"/>
    <n v="213"/>
    <n v="25"/>
    <x v="1"/>
    <n v="716"/>
    <n v="0.15203045685279187"/>
    <x v="15"/>
    <s v="Monday"/>
    <x v="9"/>
    <s v="11+"/>
  </r>
  <r>
    <s v="IG-4114"/>
    <s v="Instagram"/>
    <d v="2025-10-27T00:00:00"/>
    <d v="1899-12-30T16:22:00"/>
    <x v="0"/>
    <s v="Lifestyle"/>
    <n v="55175"/>
    <n v="17"/>
    <n v="371"/>
    <n v="10883"/>
    <n v="8044"/>
    <n v="441"/>
    <n v="50"/>
    <n v="45"/>
    <n v="168"/>
    <n v="66"/>
    <n v="221"/>
    <n v="16"/>
    <x v="1"/>
    <n v="704"/>
    <n v="0.14579066606252833"/>
    <x v="13"/>
    <s v="Monday"/>
    <x v="9"/>
    <s v="11+"/>
  </r>
  <r>
    <s v="IG-4115"/>
    <s v="Instagram"/>
    <d v="2025-10-27T00:00:00"/>
    <d v="1899-12-30T17:45:00"/>
    <x v="2"/>
    <s v="Tech"/>
    <n v="55124"/>
    <n v="16"/>
    <n v="263"/>
    <n v="11989"/>
    <n v="8859"/>
    <n v="294"/>
    <n v="36"/>
    <n v="22"/>
    <n v="54"/>
    <n v="28"/>
    <n v="146"/>
    <n v="6"/>
    <x v="1"/>
    <n v="406"/>
    <n v="0.16071039837457368"/>
    <x v="14"/>
    <s v="Monday"/>
    <x v="9"/>
    <s v="11+"/>
  </r>
  <r>
    <s v="IG-4116"/>
    <s v="Instagram"/>
    <d v="2025-10-27T00:00:00"/>
    <d v="1899-12-30T18:49:00"/>
    <x v="3"/>
    <s v="Food"/>
    <n v="55057"/>
    <n v="4"/>
    <n v="92"/>
    <n v="31395"/>
    <n v="28750"/>
    <n v="1458"/>
    <n v="139"/>
    <n v="334"/>
    <n v="191"/>
    <n v="80"/>
    <n v="1187"/>
    <n v="92"/>
    <x v="1"/>
    <n v="2122"/>
    <n v="0.52218609804384541"/>
    <x v="3"/>
    <s v="Monday"/>
    <x v="9"/>
    <s v="3-5"/>
  </r>
  <r>
    <s v="IG-4117"/>
    <s v="Instagram"/>
    <d v="2025-10-27T00:00:00"/>
    <d v="1899-12-30T19:16:00"/>
    <x v="3"/>
    <s v="Business"/>
    <n v="55006"/>
    <n v="8"/>
    <n v="118"/>
    <n v="32689"/>
    <n v="28563"/>
    <n v="1138"/>
    <n v="120"/>
    <n v="208"/>
    <n v="143"/>
    <n v="115"/>
    <n v="650"/>
    <n v="145"/>
    <x v="1"/>
    <n v="1609"/>
    <n v="0.51927062502272481"/>
    <x v="4"/>
    <s v="Monday"/>
    <x v="9"/>
    <s v="6-10"/>
  </r>
  <r>
    <s v="IG-4118"/>
    <s v="Instagram"/>
    <d v="2025-10-27T00:00:00"/>
    <d v="1899-12-30T19:27:00"/>
    <x v="3"/>
    <s v="Education"/>
    <n v="55170"/>
    <n v="10"/>
    <n v="105"/>
    <n v="28911"/>
    <n v="24786"/>
    <n v="1437"/>
    <n v="132"/>
    <n v="340"/>
    <n v="163"/>
    <n v="152"/>
    <n v="300"/>
    <n v="96"/>
    <x v="1"/>
    <n v="2072"/>
    <n v="0.44926590538336053"/>
    <x v="4"/>
    <s v="Monday"/>
    <x v="9"/>
    <s v="6-10"/>
  </r>
  <r>
    <s v="IG-4119"/>
    <s v="Instagram"/>
    <d v="2025-10-27T00:00:00"/>
    <d v="1899-12-30T22:13:00"/>
    <x v="3"/>
    <s v="Fitness"/>
    <n v="55102"/>
    <n v="3"/>
    <n v="94"/>
    <n v="32708"/>
    <n v="27015"/>
    <n v="1725"/>
    <n v="193"/>
    <n v="324"/>
    <n v="233"/>
    <n v="189"/>
    <n v="751"/>
    <n v="168"/>
    <x v="1"/>
    <n v="2475"/>
    <n v="0.49027258538710028"/>
    <x v="19"/>
    <s v="Monday"/>
    <x v="9"/>
    <s v="3-5"/>
  </r>
  <r>
    <s v="IG-4120"/>
    <s v="Instagram"/>
    <d v="2025-10-28T00:00:00"/>
    <d v="1899-12-30T04:23:00"/>
    <x v="2"/>
    <s v="Travel"/>
    <n v="55272"/>
    <n v="11"/>
    <n v="77"/>
    <n v="12188"/>
    <n v="8650"/>
    <n v="484"/>
    <n v="47"/>
    <n v="23"/>
    <n v="63"/>
    <n v="38"/>
    <n v="147"/>
    <n v="20"/>
    <x v="1"/>
    <n v="617"/>
    <n v="0.15649876972065421"/>
    <x v="20"/>
    <s v="Tuesday"/>
    <x v="9"/>
    <s v="11+"/>
  </r>
  <r>
    <s v="IG-4121"/>
    <s v="Instagram"/>
    <d v="2025-10-28T00:00:00"/>
    <d v="1899-12-30T05:55:00"/>
    <x v="1"/>
    <s v="Travel"/>
    <n v="55006"/>
    <n v="7"/>
    <n v="48"/>
    <n v="9599"/>
    <n v="6830"/>
    <n v="124"/>
    <n v="12"/>
    <n v="13"/>
    <n v="0"/>
    <n v="120"/>
    <n v="61"/>
    <n v="3"/>
    <x v="1"/>
    <n v="149"/>
    <n v="0.12416827255208522"/>
    <x v="18"/>
    <s v="Tuesday"/>
    <x v="9"/>
    <s v="6-10"/>
  </r>
  <r>
    <s v="IG-4122"/>
    <s v="Instagram"/>
    <d v="2025-10-28T00:00:00"/>
    <d v="1899-12-30T06:20:00"/>
    <x v="1"/>
    <s v="Business"/>
    <n v="54919"/>
    <n v="12"/>
    <n v="39"/>
    <n v="8734"/>
    <n v="7323"/>
    <n v="140"/>
    <n v="16"/>
    <n v="21"/>
    <n v="0"/>
    <n v="74"/>
    <n v="127"/>
    <n v="3"/>
    <x v="1"/>
    <n v="177"/>
    <n v="0.1333418306961161"/>
    <x v="9"/>
    <s v="Tuesday"/>
    <x v="9"/>
    <s v="11+"/>
  </r>
  <r>
    <s v="IG-4123"/>
    <s v="Instagram"/>
    <d v="2025-10-28T00:00:00"/>
    <d v="1899-12-30T11:07:00"/>
    <x v="3"/>
    <s v="Fitness"/>
    <n v="55236"/>
    <n v="10"/>
    <n v="87"/>
    <n v="82578"/>
    <n v="68662"/>
    <n v="1359"/>
    <n v="169"/>
    <n v="372"/>
    <n v="213"/>
    <n v="526"/>
    <n v="780"/>
    <n v="301"/>
    <x v="0"/>
    <n v="2113"/>
    <n v="1.2430661163009631"/>
    <x v="11"/>
    <s v="Tuesday"/>
    <x v="9"/>
    <s v="6-10"/>
  </r>
  <r>
    <s v="IG-4124"/>
    <s v="Instagram"/>
    <d v="2025-10-28T00:00:00"/>
    <d v="1899-12-30T15:41:00"/>
    <x v="3"/>
    <s v="Fashion"/>
    <n v="55236"/>
    <n v="10"/>
    <n v="76"/>
    <n v="34333"/>
    <n v="28072"/>
    <n v="1268"/>
    <n v="109"/>
    <n v="228"/>
    <n v="144"/>
    <n v="85"/>
    <n v="669"/>
    <n v="139"/>
    <x v="1"/>
    <n v="1749"/>
    <n v="0.50821927728293137"/>
    <x v="12"/>
    <s v="Tuesday"/>
    <x v="9"/>
    <s v="6-10"/>
  </r>
  <r>
    <s v="IG-4125"/>
    <s v="Instagram"/>
    <d v="2025-10-28T00:00:00"/>
    <d v="1899-12-30T15:50:00"/>
    <x v="3"/>
    <s v="Fitness"/>
    <n v="55129"/>
    <n v="9"/>
    <n v="267"/>
    <n v="29700"/>
    <n v="25809"/>
    <n v="967"/>
    <n v="91"/>
    <n v="140"/>
    <n v="89"/>
    <n v="47"/>
    <n v="522"/>
    <n v="127"/>
    <x v="1"/>
    <n v="1287"/>
    <n v="0.46815650565038364"/>
    <x v="12"/>
    <s v="Tuesday"/>
    <x v="9"/>
    <s v="6-10"/>
  </r>
  <r>
    <s v="IG-4126"/>
    <s v="Instagram"/>
    <d v="2025-10-28T00:00:00"/>
    <d v="1899-12-30T17:15:00"/>
    <x v="0"/>
    <s v="Food"/>
    <n v="54955"/>
    <n v="5"/>
    <n v="252"/>
    <n v="18431"/>
    <n v="14681"/>
    <n v="515"/>
    <n v="56"/>
    <n v="60"/>
    <n v="260"/>
    <n v="116"/>
    <n v="220"/>
    <n v="34"/>
    <x v="1"/>
    <n v="891"/>
    <n v="0.2671458466017651"/>
    <x v="14"/>
    <s v="Tuesday"/>
    <x v="9"/>
    <s v="3-5"/>
  </r>
  <r>
    <s v="IG-4127"/>
    <s v="Instagram"/>
    <d v="2025-10-28T00:00:00"/>
    <d v="1899-12-30T17:30:00"/>
    <x v="3"/>
    <s v="Food"/>
    <n v="55234"/>
    <n v="11"/>
    <n v="73"/>
    <n v="47105"/>
    <n v="37330"/>
    <n v="1175"/>
    <n v="120"/>
    <n v="265"/>
    <n v="154"/>
    <n v="245"/>
    <n v="1116"/>
    <n v="109"/>
    <x v="1"/>
    <n v="1714"/>
    <n v="0.67585183039432228"/>
    <x v="14"/>
    <s v="Tuesday"/>
    <x v="9"/>
    <s v="11+"/>
  </r>
  <r>
    <s v="IG-4128"/>
    <s v="Instagram"/>
    <d v="2025-10-28T00:00:00"/>
    <d v="1899-12-30T19:51:00"/>
    <x v="2"/>
    <s v="Food"/>
    <n v="55289"/>
    <n v="10"/>
    <n v="124"/>
    <n v="16012"/>
    <n v="13554"/>
    <n v="578"/>
    <n v="40"/>
    <n v="30"/>
    <n v="61"/>
    <n v="45"/>
    <n v="340"/>
    <n v="20"/>
    <x v="1"/>
    <n v="709"/>
    <n v="0.24514822116515039"/>
    <x v="4"/>
    <s v="Tuesday"/>
    <x v="9"/>
    <s v="6-10"/>
  </r>
  <r>
    <s v="IG-4129"/>
    <s v="Instagram"/>
    <d v="2025-10-28T00:00:00"/>
    <d v="1899-12-30T20:50:00"/>
    <x v="0"/>
    <s v="Education"/>
    <n v="55421"/>
    <n v="9"/>
    <n v="108"/>
    <n v="43657"/>
    <n v="34089"/>
    <n v="1481"/>
    <n v="207"/>
    <n v="175"/>
    <n v="782"/>
    <n v="279"/>
    <n v="786"/>
    <n v="89"/>
    <x v="1"/>
    <n v="2645"/>
    <n v="0.61509175222388623"/>
    <x v="5"/>
    <s v="Tuesday"/>
    <x v="9"/>
    <s v="6-10"/>
  </r>
  <r>
    <s v="IG-4130"/>
    <s v="Instagram"/>
    <d v="2025-10-28T00:00:00"/>
    <d v="1899-12-30T23:21:00"/>
    <x v="0"/>
    <s v="Fashion"/>
    <n v="55307"/>
    <n v="10"/>
    <n v="142"/>
    <n v="14333"/>
    <n v="10690"/>
    <n v="715"/>
    <n v="78"/>
    <n v="104"/>
    <n v="358"/>
    <n v="59"/>
    <n v="213"/>
    <n v="25"/>
    <x v="1"/>
    <n v="1255"/>
    <n v="0.19328475599833655"/>
    <x v="7"/>
    <s v="Tuesday"/>
    <x v="9"/>
    <s v="6-10"/>
  </r>
  <r>
    <s v="IG-4131"/>
    <s v="Instagram"/>
    <d v="2025-10-29T00:00:00"/>
    <d v="1899-12-30T01:15:00"/>
    <x v="3"/>
    <s v="Food"/>
    <n v="55158"/>
    <n v="5"/>
    <n v="158"/>
    <n v="18369"/>
    <n v="16730"/>
    <n v="663"/>
    <n v="65"/>
    <n v="120"/>
    <n v="80"/>
    <n v="131"/>
    <n v="486"/>
    <n v="79"/>
    <x v="1"/>
    <n v="928"/>
    <n v="0.30331048986547737"/>
    <x v="22"/>
    <s v="Wednesday"/>
    <x v="9"/>
    <s v="3-5"/>
  </r>
  <r>
    <s v="IG-4132"/>
    <s v="Instagram"/>
    <d v="2025-10-29T00:00:00"/>
    <d v="1899-12-30T05:54:00"/>
    <x v="3"/>
    <s v="Education"/>
    <n v="55333"/>
    <n v="5"/>
    <n v="62"/>
    <n v="16354"/>
    <n v="14839"/>
    <n v="405"/>
    <n v="60"/>
    <n v="96"/>
    <n v="62"/>
    <n v="109"/>
    <n v="299"/>
    <n v="85"/>
    <x v="1"/>
    <n v="623"/>
    <n v="0.26817631431514649"/>
    <x v="18"/>
    <s v="Wednesday"/>
    <x v="9"/>
    <s v="3-5"/>
  </r>
  <r>
    <s v="IG-4133"/>
    <s v="Instagram"/>
    <d v="2025-10-29T00:00:00"/>
    <d v="1899-12-30T06:11:00"/>
    <x v="3"/>
    <s v="Lifestyle"/>
    <n v="55185"/>
    <n v="10"/>
    <n v="133"/>
    <n v="28086"/>
    <n v="19605"/>
    <n v="454"/>
    <n v="44"/>
    <n v="122"/>
    <n v="72"/>
    <n v="111"/>
    <n v="318"/>
    <n v="96"/>
    <x v="1"/>
    <n v="692"/>
    <n v="0.3552595814079913"/>
    <x v="9"/>
    <s v="Wednesday"/>
    <x v="9"/>
    <s v="6-10"/>
  </r>
  <r>
    <s v="IG-4134"/>
    <s v="Instagram"/>
    <d v="2025-10-29T00:00:00"/>
    <d v="1899-12-30T07:48:00"/>
    <x v="3"/>
    <s v="Food"/>
    <n v="55329"/>
    <n v="5"/>
    <n v="182"/>
    <n v="50099"/>
    <n v="37342"/>
    <n v="1721"/>
    <n v="158"/>
    <n v="356"/>
    <n v="218"/>
    <n v="165"/>
    <n v="1276"/>
    <n v="127"/>
    <x v="1"/>
    <n v="2453"/>
    <n v="0.67490827594932135"/>
    <x v="10"/>
    <s v="Wednesday"/>
    <x v="9"/>
    <s v="3-5"/>
  </r>
  <r>
    <s v="IG-4135"/>
    <s v="Instagram"/>
    <d v="2025-10-29T00:00:00"/>
    <d v="1899-12-30T09:09:00"/>
    <x v="3"/>
    <s v="Fitness"/>
    <n v="55301"/>
    <n v="8"/>
    <n v="95"/>
    <n v="30146"/>
    <n v="21774"/>
    <n v="730"/>
    <n v="100"/>
    <n v="142"/>
    <n v="98"/>
    <n v="171"/>
    <n v="251"/>
    <n v="54"/>
    <x v="1"/>
    <n v="1070"/>
    <n v="0.39373609880472327"/>
    <x v="16"/>
    <s v="Wednesday"/>
    <x v="9"/>
    <s v="6-10"/>
  </r>
  <r>
    <s v="IG-4136"/>
    <s v="Instagram"/>
    <d v="2025-10-29T00:00:00"/>
    <d v="1899-12-30T09:27:00"/>
    <x v="3"/>
    <s v="Lifestyle"/>
    <n v="55383"/>
    <n v="6"/>
    <n v="85"/>
    <n v="32387"/>
    <n v="26632"/>
    <n v="825"/>
    <n v="76"/>
    <n v="173"/>
    <n v="128"/>
    <n v="195"/>
    <n v="579"/>
    <n v="159"/>
    <x v="1"/>
    <n v="1202"/>
    <n v="0.48086958091833232"/>
    <x v="16"/>
    <s v="Wednesday"/>
    <x v="9"/>
    <s v="6-10"/>
  </r>
  <r>
    <s v="IG-4137"/>
    <s v="Instagram"/>
    <d v="2025-10-29T00:00:00"/>
    <d v="1899-12-30T10:39:00"/>
    <x v="2"/>
    <s v="Tech"/>
    <n v="55180"/>
    <n v="3"/>
    <n v="128"/>
    <n v="5984"/>
    <n v="5459"/>
    <n v="120"/>
    <n v="13"/>
    <n v="9"/>
    <n v="19"/>
    <n v="32"/>
    <n v="135"/>
    <n v="6"/>
    <x v="1"/>
    <n v="161"/>
    <n v="9.893077201884741E-2"/>
    <x v="17"/>
    <s v="Wednesday"/>
    <x v="9"/>
    <s v="3-5"/>
  </r>
  <r>
    <s v="IG-4138"/>
    <s v="Instagram"/>
    <d v="2025-10-29T00:00:00"/>
    <d v="1899-12-30T11:02:00"/>
    <x v="2"/>
    <s v="Food"/>
    <n v="55217"/>
    <n v="6"/>
    <n v="267"/>
    <n v="22092"/>
    <n v="15395"/>
    <n v="561"/>
    <n v="57"/>
    <n v="53"/>
    <n v="91"/>
    <n v="26"/>
    <n v="197"/>
    <n v="35"/>
    <x v="1"/>
    <n v="762"/>
    <n v="0.27880906242642667"/>
    <x v="11"/>
    <s v="Wednesday"/>
    <x v="9"/>
    <s v="6-10"/>
  </r>
  <r>
    <s v="IG-4139"/>
    <s v="Instagram"/>
    <d v="2025-10-29T00:00:00"/>
    <d v="1899-12-30T11:09:00"/>
    <x v="0"/>
    <s v="Travel"/>
    <n v="55239"/>
    <n v="10"/>
    <n v="487"/>
    <n v="25389"/>
    <n v="21538"/>
    <n v="397"/>
    <n v="41"/>
    <n v="55"/>
    <n v="224"/>
    <n v="141"/>
    <n v="312"/>
    <n v="63"/>
    <x v="0"/>
    <n v="717"/>
    <n v="0.38990568257933705"/>
    <x v="11"/>
    <s v="Wednesday"/>
    <x v="9"/>
    <s v="6-10"/>
  </r>
  <r>
    <s v="IG-4140"/>
    <s v="Instagram"/>
    <d v="2025-10-29T00:00:00"/>
    <d v="1899-12-30T11:51:00"/>
    <x v="3"/>
    <s v="Education"/>
    <n v="55209"/>
    <n v="10"/>
    <n v="145"/>
    <n v="25655"/>
    <n v="23383"/>
    <n v="746"/>
    <n v="79"/>
    <n v="175"/>
    <n v="96"/>
    <n v="211"/>
    <n v="971"/>
    <n v="66"/>
    <x v="1"/>
    <n v="1096"/>
    <n v="0.42353601767827709"/>
    <x v="11"/>
    <s v="Wednesday"/>
    <x v="9"/>
    <s v="6-10"/>
  </r>
  <r>
    <s v="IG-4141"/>
    <s v="Instagram"/>
    <d v="2025-10-29T00:00:00"/>
    <d v="1899-12-30T12:33:00"/>
    <x v="2"/>
    <s v="Fashion"/>
    <n v="55206"/>
    <n v="3"/>
    <n v="116"/>
    <n v="11935"/>
    <n v="9667"/>
    <n v="416"/>
    <n v="28"/>
    <n v="27"/>
    <n v="60"/>
    <n v="52"/>
    <n v="171"/>
    <n v="19"/>
    <x v="1"/>
    <n v="531"/>
    <n v="0.17510777814005724"/>
    <x v="1"/>
    <s v="Wednesday"/>
    <x v="9"/>
    <s v="3-5"/>
  </r>
  <r>
    <s v="IG-4142"/>
    <s v="Instagram"/>
    <d v="2025-10-29T00:00:00"/>
    <d v="1899-12-30T12:58:00"/>
    <x v="3"/>
    <s v="Fashion"/>
    <n v="55177"/>
    <n v="10"/>
    <n v="175"/>
    <n v="57792"/>
    <n v="45152"/>
    <n v="1347"/>
    <n v="135"/>
    <n v="357"/>
    <n v="242"/>
    <n v="179"/>
    <n v="1226"/>
    <n v="292"/>
    <x v="0"/>
    <n v="2081"/>
    <n v="0.81831197781684395"/>
    <x v="1"/>
    <s v="Wednesday"/>
    <x v="9"/>
    <s v="6-10"/>
  </r>
  <r>
    <s v="IG-4143"/>
    <s v="Instagram"/>
    <d v="2025-10-29T00:00:00"/>
    <d v="1899-12-30T13:06:00"/>
    <x v="3"/>
    <s v="Fashion"/>
    <n v="55303"/>
    <n v="7"/>
    <n v="155"/>
    <n v="40665"/>
    <n v="33394"/>
    <n v="1349"/>
    <n v="115"/>
    <n v="232"/>
    <n v="142"/>
    <n v="94"/>
    <n v="670"/>
    <n v="199"/>
    <x v="1"/>
    <n v="1838"/>
    <n v="0.60383704319837983"/>
    <x v="15"/>
    <s v="Wednesday"/>
    <x v="9"/>
    <s v="6-10"/>
  </r>
  <r>
    <s v="IG-4144"/>
    <s v="Instagram"/>
    <d v="2025-10-29T00:00:00"/>
    <d v="1899-12-30T16:31:00"/>
    <x v="0"/>
    <s v="Tech"/>
    <n v="55185"/>
    <n v="8"/>
    <n v="122"/>
    <n v="13250"/>
    <n v="9712"/>
    <n v="523"/>
    <n v="61"/>
    <n v="87"/>
    <n v="278"/>
    <n v="92"/>
    <n v="129"/>
    <n v="24"/>
    <x v="1"/>
    <n v="949"/>
    <n v="0.17598985231494066"/>
    <x v="13"/>
    <s v="Wednesday"/>
    <x v="9"/>
    <s v="6-10"/>
  </r>
  <r>
    <s v="IG-4145"/>
    <s v="Instagram"/>
    <d v="2025-10-29T00:00:00"/>
    <d v="1899-12-30T16:35:00"/>
    <x v="2"/>
    <s v="Lifestyle"/>
    <n v="55129"/>
    <n v="9"/>
    <n v="123"/>
    <n v="12302"/>
    <n v="8811"/>
    <n v="343"/>
    <n v="35"/>
    <n v="26"/>
    <n v="56"/>
    <n v="26"/>
    <n v="169"/>
    <n v="10"/>
    <x v="1"/>
    <n v="460"/>
    <n v="0.15982513740499554"/>
    <x v="13"/>
    <s v="Wednesday"/>
    <x v="9"/>
    <s v="6-10"/>
  </r>
  <r>
    <s v="IG-4146"/>
    <s v="Instagram"/>
    <d v="2025-10-29T00:00:00"/>
    <d v="1899-12-30T17:44:00"/>
    <x v="1"/>
    <s v="Fashion"/>
    <n v="55285"/>
    <n v="13"/>
    <n v="26"/>
    <n v="10025"/>
    <n v="8427"/>
    <n v="172"/>
    <n v="19"/>
    <n v="16"/>
    <n v="0"/>
    <n v="43"/>
    <n v="125"/>
    <n v="4"/>
    <x v="1"/>
    <n v="207"/>
    <n v="0.15242832594736366"/>
    <x v="14"/>
    <s v="Wednesday"/>
    <x v="9"/>
    <s v="11+"/>
  </r>
  <r>
    <s v="IG-4147"/>
    <s v="Instagram"/>
    <d v="2025-10-29T00:00:00"/>
    <d v="1899-12-30T18:07:00"/>
    <x v="0"/>
    <s v="Lifestyle"/>
    <n v="55354"/>
    <n v="3"/>
    <n v="179"/>
    <n v="18020"/>
    <n v="13821"/>
    <n v="702"/>
    <n v="65"/>
    <n v="70"/>
    <n v="372"/>
    <n v="48"/>
    <n v="386"/>
    <n v="13"/>
    <x v="1"/>
    <n v="1209"/>
    <n v="0.24968385301875204"/>
    <x v="3"/>
    <s v="Wednesday"/>
    <x v="9"/>
    <s v="3-5"/>
  </r>
  <r>
    <s v="IG-4148"/>
    <s v="Instagram"/>
    <d v="2025-10-29T00:00:00"/>
    <d v="1899-12-30T19:48:00"/>
    <x v="0"/>
    <s v="Lifestyle"/>
    <n v="55290"/>
    <n v="9"/>
    <n v="487"/>
    <n v="35299"/>
    <n v="27528"/>
    <n v="1374"/>
    <n v="140"/>
    <n v="170"/>
    <n v="849"/>
    <n v="250"/>
    <n v="690"/>
    <n v="74"/>
    <x v="1"/>
    <n v="2533"/>
    <n v="0.49788388497015734"/>
    <x v="4"/>
    <s v="Wednesday"/>
    <x v="9"/>
    <s v="6-10"/>
  </r>
  <r>
    <s v="IG-4149"/>
    <s v="Instagram"/>
    <d v="2025-10-29T00:00:00"/>
    <d v="1899-12-30T20:04:00"/>
    <x v="0"/>
    <s v="Travel"/>
    <n v="55053"/>
    <n v="9"/>
    <n v="558"/>
    <n v="52069"/>
    <n v="40749"/>
    <n v="1749"/>
    <n v="211"/>
    <n v="312"/>
    <n v="961"/>
    <n v="379"/>
    <n v="785"/>
    <n v="86"/>
    <x v="0"/>
    <n v="3233"/>
    <n v="0.74017764699471422"/>
    <x v="5"/>
    <s v="Wednesday"/>
    <x v="9"/>
    <s v="6-10"/>
  </r>
  <r>
    <s v="IG-4150"/>
    <s v="Instagram"/>
    <d v="2025-10-29T00:00:00"/>
    <d v="1899-12-30T20:20:00"/>
    <x v="1"/>
    <s v="Tech"/>
    <n v="55149"/>
    <n v="9"/>
    <n v="66"/>
    <n v="16431"/>
    <n v="11470"/>
    <n v="183"/>
    <n v="22"/>
    <n v="22"/>
    <n v="0"/>
    <n v="246"/>
    <n v="130"/>
    <n v="10"/>
    <x v="1"/>
    <n v="227"/>
    <n v="0.20798201236649802"/>
    <x v="5"/>
    <s v="Wednesday"/>
    <x v="9"/>
    <s v="6-10"/>
  </r>
  <r>
    <s v="IG-4151"/>
    <s v="Instagram"/>
    <d v="2025-10-29T00:00:00"/>
    <d v="1899-12-30T20:49:00"/>
    <x v="2"/>
    <s v="Fitness"/>
    <n v="55160"/>
    <n v="7"/>
    <n v="182"/>
    <n v="39033"/>
    <n v="28061"/>
    <n v="1114"/>
    <n v="116"/>
    <n v="65"/>
    <n v="110"/>
    <n v="75"/>
    <n v="447"/>
    <n v="67"/>
    <x v="0"/>
    <n v="1405"/>
    <n v="0.50872008701957938"/>
    <x v="5"/>
    <s v="Wednesday"/>
    <x v="9"/>
    <s v="6-10"/>
  </r>
  <r>
    <s v="IG-4152"/>
    <s v="Instagram"/>
    <d v="2025-10-29T00:00:00"/>
    <d v="1899-12-30T21:19:00"/>
    <x v="2"/>
    <s v="Food"/>
    <n v="55084"/>
    <n v="6"/>
    <n v="109"/>
    <n v="42782"/>
    <n v="30176"/>
    <n v="685"/>
    <n v="45"/>
    <n v="37"/>
    <n v="81"/>
    <n v="101"/>
    <n v="305"/>
    <n v="38"/>
    <x v="0"/>
    <n v="848"/>
    <n v="0.54781787814973493"/>
    <x v="6"/>
    <s v="Wednesday"/>
    <x v="9"/>
    <s v="6-10"/>
  </r>
  <r>
    <s v="IG-4153"/>
    <s v="Instagram"/>
    <d v="2025-10-30T00:00:00"/>
    <d v="1899-12-30T04:01:00"/>
    <x v="1"/>
    <s v="Fitness"/>
    <n v="55329"/>
    <n v="12"/>
    <n v="46"/>
    <n v="5892"/>
    <n v="4636"/>
    <n v="87"/>
    <n v="11"/>
    <n v="11"/>
    <n v="0"/>
    <n v="43"/>
    <n v="58"/>
    <n v="2"/>
    <x v="1"/>
    <n v="109"/>
    <n v="8.3789694373655771E-2"/>
    <x v="20"/>
    <s v="Thursday"/>
    <x v="9"/>
    <s v="11+"/>
  </r>
  <r>
    <s v="IG-4154"/>
    <s v="Instagram"/>
    <d v="2025-10-30T00:00:00"/>
    <d v="1899-12-30T05:07:00"/>
    <x v="0"/>
    <s v="Fitness"/>
    <n v="55260"/>
    <n v="7"/>
    <n v="201"/>
    <n v="23041"/>
    <n v="19915"/>
    <n v="616"/>
    <n v="68"/>
    <n v="61"/>
    <n v="421"/>
    <n v="54"/>
    <n v="414"/>
    <n v="49"/>
    <x v="0"/>
    <n v="1166"/>
    <n v="0.36038726022439377"/>
    <x v="18"/>
    <s v="Thursday"/>
    <x v="9"/>
    <s v="6-10"/>
  </r>
  <r>
    <s v="IG-4155"/>
    <s v="Instagram"/>
    <d v="2025-10-30T00:00:00"/>
    <d v="1899-12-30T06:32:00"/>
    <x v="0"/>
    <s v="Fitness"/>
    <n v="55465"/>
    <n v="8"/>
    <n v="257"/>
    <n v="15618"/>
    <n v="12539"/>
    <n v="486"/>
    <n v="62"/>
    <n v="59"/>
    <n v="317"/>
    <n v="56"/>
    <n v="149"/>
    <n v="28"/>
    <x v="1"/>
    <n v="924"/>
    <n v="0.22607049490669792"/>
    <x v="9"/>
    <s v="Thursday"/>
    <x v="9"/>
    <s v="6-10"/>
  </r>
  <r>
    <s v="IG-4156"/>
    <s v="Instagram"/>
    <d v="2025-10-30T00:00:00"/>
    <d v="1899-12-30T08:26:00"/>
    <x v="2"/>
    <s v="Tech"/>
    <n v="55198"/>
    <n v="11"/>
    <n v="183"/>
    <n v="10488"/>
    <n v="7520"/>
    <n v="262"/>
    <n v="15"/>
    <n v="15"/>
    <n v="26"/>
    <n v="36"/>
    <n v="146"/>
    <n v="18"/>
    <x v="1"/>
    <n v="318"/>
    <n v="0.136236820174644"/>
    <x v="0"/>
    <s v="Thursday"/>
    <x v="9"/>
    <s v="11+"/>
  </r>
  <r>
    <s v="IG-4157"/>
    <s v="Instagram"/>
    <d v="2025-10-30T00:00:00"/>
    <d v="1899-12-30T14:58:00"/>
    <x v="2"/>
    <s v="Fitness"/>
    <n v="55168"/>
    <n v="11"/>
    <n v="223"/>
    <n v="15633"/>
    <n v="11793"/>
    <n v="292"/>
    <n v="33"/>
    <n v="18"/>
    <n v="39"/>
    <n v="48"/>
    <n v="219"/>
    <n v="9"/>
    <x v="1"/>
    <n v="382"/>
    <n v="0.21376522621809746"/>
    <x v="2"/>
    <s v="Thursday"/>
    <x v="9"/>
    <s v="11+"/>
  </r>
  <r>
    <s v="IG-4158"/>
    <s v="Instagram"/>
    <d v="2025-10-30T00:00:00"/>
    <d v="1899-12-30T17:02:00"/>
    <x v="0"/>
    <s v="Education"/>
    <n v="55218"/>
    <n v="7"/>
    <n v="348"/>
    <n v="11777"/>
    <n v="10599"/>
    <n v="514"/>
    <n v="40"/>
    <n v="69"/>
    <n v="325"/>
    <n v="40"/>
    <n v="179"/>
    <n v="26"/>
    <x v="1"/>
    <n v="948"/>
    <n v="0.19194827773552103"/>
    <x v="14"/>
    <s v="Thursday"/>
    <x v="9"/>
    <s v="6-10"/>
  </r>
  <r>
    <s v="IG-4159"/>
    <s v="Instagram"/>
    <d v="2025-10-30T00:00:00"/>
    <d v="1899-12-30T18:12:00"/>
    <x v="0"/>
    <s v="Education"/>
    <n v="55295"/>
    <n v="14"/>
    <n v="613"/>
    <n v="20248"/>
    <n v="14972"/>
    <n v="600"/>
    <n v="61"/>
    <n v="88"/>
    <n v="300"/>
    <n v="75"/>
    <n v="308"/>
    <n v="40"/>
    <x v="1"/>
    <n v="1049"/>
    <n v="0.27076589203363777"/>
    <x v="3"/>
    <s v="Thursday"/>
    <x v="9"/>
    <s v="11+"/>
  </r>
  <r>
    <s v="IG-4160"/>
    <s v="Instagram"/>
    <d v="2025-10-30T00:00:00"/>
    <d v="1899-12-30T19:47:00"/>
    <x v="3"/>
    <s v="Business"/>
    <n v="55214"/>
    <n v="7"/>
    <n v="135"/>
    <n v="71298"/>
    <n v="55037"/>
    <n v="1822"/>
    <n v="210"/>
    <n v="404"/>
    <n v="231"/>
    <n v="144"/>
    <n v="1020"/>
    <n v="175"/>
    <x v="1"/>
    <n v="2667"/>
    <n v="0.9967942913029304"/>
    <x v="4"/>
    <s v="Thursday"/>
    <x v="9"/>
    <s v="6-10"/>
  </r>
  <r>
    <s v="IG-4161"/>
    <s v="Instagram"/>
    <d v="2025-10-30T00:00:00"/>
    <d v="1899-12-30T21:13:00"/>
    <x v="2"/>
    <s v="Lifestyle"/>
    <n v="55260"/>
    <n v="11"/>
    <n v="256"/>
    <n v="23555"/>
    <n v="16713"/>
    <n v="412"/>
    <n v="43"/>
    <n v="28"/>
    <n v="54"/>
    <n v="62"/>
    <n v="419"/>
    <n v="34"/>
    <x v="1"/>
    <n v="537"/>
    <n v="0.302442996742671"/>
    <x v="6"/>
    <s v="Thursday"/>
    <x v="9"/>
    <s v="11+"/>
  </r>
  <r>
    <s v="IG-4162"/>
    <s v="Instagram"/>
    <d v="2025-10-30T00:00:00"/>
    <d v="1899-12-30T22:09:00"/>
    <x v="1"/>
    <s v="Tech"/>
    <n v="55356"/>
    <n v="8"/>
    <n v="31"/>
    <n v="6233"/>
    <n v="4447"/>
    <n v="68"/>
    <n v="6"/>
    <n v="7"/>
    <n v="0"/>
    <n v="37"/>
    <n v="34"/>
    <n v="4"/>
    <x v="1"/>
    <n v="81"/>
    <n v="8.0334561745790886E-2"/>
    <x v="19"/>
    <s v="Thursday"/>
    <x v="9"/>
    <s v="6-10"/>
  </r>
  <r>
    <s v="IG-4163"/>
    <s v="Instagram"/>
    <d v="2025-10-30T00:00:00"/>
    <d v="1899-12-30T22:16:00"/>
    <x v="2"/>
    <s v="Fitness"/>
    <n v="55272"/>
    <n v="3"/>
    <n v="194"/>
    <n v="10497"/>
    <n v="8793"/>
    <n v="342"/>
    <n v="19"/>
    <n v="18"/>
    <n v="37"/>
    <n v="53"/>
    <n v="230"/>
    <n v="21"/>
    <x v="1"/>
    <n v="416"/>
    <n v="0.15908597481545811"/>
    <x v="19"/>
    <s v="Thursday"/>
    <x v="9"/>
    <s v="3-5"/>
  </r>
  <r>
    <s v="IG-4164"/>
    <s v="Instagram"/>
    <d v="2025-10-31T00:00:00"/>
    <d v="1899-12-30T01:05:00"/>
    <x v="3"/>
    <s v="Business"/>
    <n v="55379"/>
    <n v="7"/>
    <n v="79"/>
    <n v="58451"/>
    <n v="43943"/>
    <n v="1442"/>
    <n v="171"/>
    <n v="302"/>
    <n v="231"/>
    <n v="198"/>
    <n v="954"/>
    <n v="114"/>
    <x v="0"/>
    <n v="2146"/>
    <n v="0.79349572942812252"/>
    <x v="22"/>
    <s v="Friday"/>
    <x v="9"/>
    <s v="6-10"/>
  </r>
  <r>
    <s v="IG-4165"/>
    <s v="Instagram"/>
    <d v="2025-10-31T00:00:00"/>
    <d v="1899-12-30T05:14:00"/>
    <x v="2"/>
    <s v="Fitness"/>
    <n v="55366"/>
    <n v="5"/>
    <n v="201"/>
    <n v="8226"/>
    <n v="7502"/>
    <n v="375"/>
    <n v="41"/>
    <n v="18"/>
    <n v="48"/>
    <n v="55"/>
    <n v="86"/>
    <n v="7"/>
    <x v="1"/>
    <n v="482"/>
    <n v="0.13549832026875699"/>
    <x v="18"/>
    <s v="Friday"/>
    <x v="9"/>
    <s v="3-5"/>
  </r>
  <r>
    <s v="IG-4166"/>
    <s v="Instagram"/>
    <d v="2025-10-31T00:00:00"/>
    <d v="1899-12-30T08:21:00"/>
    <x v="2"/>
    <s v="Education"/>
    <n v="55176"/>
    <n v="6"/>
    <n v="136"/>
    <n v="10243"/>
    <n v="7769"/>
    <n v="281"/>
    <n v="30"/>
    <n v="17"/>
    <n v="56"/>
    <n v="18"/>
    <n v="186"/>
    <n v="10"/>
    <x v="1"/>
    <n v="384"/>
    <n v="0.14080397274177178"/>
    <x v="0"/>
    <s v="Friday"/>
    <x v="9"/>
    <s v="6-10"/>
  </r>
  <r>
    <s v="IG-4167"/>
    <s v="Instagram"/>
    <d v="2025-10-31T00:00:00"/>
    <d v="1899-12-30T12:05:00"/>
    <x v="3"/>
    <s v="Lifestyle"/>
    <n v="55537"/>
    <n v="9"/>
    <n v="81"/>
    <n v="56461"/>
    <n v="45219"/>
    <n v="1451"/>
    <n v="162"/>
    <n v="330"/>
    <n v="187"/>
    <n v="342"/>
    <n v="1368"/>
    <n v="178"/>
    <x v="1"/>
    <n v="2130"/>
    <n v="0.8142139474584511"/>
    <x v="1"/>
    <s v="Friday"/>
    <x v="9"/>
    <s v="6-10"/>
  </r>
  <r>
    <s v="IG-4168"/>
    <s v="Instagram"/>
    <d v="2025-10-31T00:00:00"/>
    <d v="1899-12-30T12:41:00"/>
    <x v="2"/>
    <s v="Fitness"/>
    <n v="55261"/>
    <n v="6"/>
    <n v="143"/>
    <n v="26615"/>
    <n v="20672"/>
    <n v="824"/>
    <n v="63"/>
    <n v="50"/>
    <n v="122"/>
    <n v="102"/>
    <n v="263"/>
    <n v="17"/>
    <x v="1"/>
    <n v="1059"/>
    <n v="0.37407936881344889"/>
    <x v="1"/>
    <s v="Friday"/>
    <x v="9"/>
    <s v="6-10"/>
  </r>
  <r>
    <s v="IG-4169"/>
    <s v="Instagram"/>
    <d v="2025-10-31T00:00:00"/>
    <d v="1899-12-30T12:50:00"/>
    <x v="3"/>
    <s v="Lifestyle"/>
    <n v="55274"/>
    <n v="8"/>
    <n v="116"/>
    <n v="44741"/>
    <n v="32980"/>
    <n v="1351"/>
    <n v="115"/>
    <n v="218"/>
    <n v="166"/>
    <n v="176"/>
    <n v="907"/>
    <n v="100"/>
    <x v="1"/>
    <n v="1850"/>
    <n v="0.596663892607736"/>
    <x v="1"/>
    <s v="Friday"/>
    <x v="9"/>
    <s v="6-10"/>
  </r>
  <r>
    <s v="IG-4170"/>
    <s v="Instagram"/>
    <d v="2025-10-31T00:00:00"/>
    <d v="1899-12-30T13:05:00"/>
    <x v="0"/>
    <s v="Travel"/>
    <n v="55356"/>
    <n v="5"/>
    <n v="289"/>
    <n v="19884"/>
    <n v="15970"/>
    <n v="972"/>
    <n v="105"/>
    <n v="116"/>
    <n v="460"/>
    <n v="119"/>
    <n v="318"/>
    <n v="39"/>
    <x v="0"/>
    <n v="1653"/>
    <n v="0.28849627863284921"/>
    <x v="15"/>
    <s v="Friday"/>
    <x v="9"/>
    <s v="3-5"/>
  </r>
  <r>
    <s v="IG-4171"/>
    <s v="Instagram"/>
    <d v="2025-10-31T00:00:00"/>
    <d v="1899-12-30T14:55:00"/>
    <x v="3"/>
    <s v="Food"/>
    <n v="55353"/>
    <n v="6"/>
    <n v="75"/>
    <n v="86123"/>
    <n v="62780"/>
    <n v="2036"/>
    <n v="377"/>
    <n v="488"/>
    <n v="305"/>
    <n v="253"/>
    <n v="858"/>
    <n v="395"/>
    <x v="1"/>
    <n v="3206"/>
    <n v="1.1341752027893701"/>
    <x v="2"/>
    <s v="Friday"/>
    <x v="9"/>
    <s v="6-10"/>
  </r>
  <r>
    <s v="IG-4172"/>
    <s v="Instagram"/>
    <d v="2025-10-31T00:00:00"/>
    <d v="1899-12-30T15:27:00"/>
    <x v="3"/>
    <s v="Lifestyle"/>
    <n v="55376"/>
    <n v="7"/>
    <n v="80"/>
    <n v="43966"/>
    <n v="40550"/>
    <n v="1740"/>
    <n v="145"/>
    <n v="287"/>
    <n v="176"/>
    <n v="227"/>
    <n v="1349"/>
    <n v="225"/>
    <x v="1"/>
    <n v="2348"/>
    <n v="0.7322666859289223"/>
    <x v="12"/>
    <s v="Friday"/>
    <x v="9"/>
    <s v="6-10"/>
  </r>
  <r>
    <s v="IG-4173"/>
    <s v="Instagram"/>
    <d v="2025-10-31T00:00:00"/>
    <d v="1899-12-30T15:39:00"/>
    <x v="2"/>
    <s v="Fashion"/>
    <n v="55194"/>
    <n v="7"/>
    <n v="102"/>
    <n v="10834"/>
    <n v="7934"/>
    <n v="221"/>
    <n v="27"/>
    <n v="16"/>
    <n v="28"/>
    <n v="27"/>
    <n v="128"/>
    <n v="13"/>
    <x v="0"/>
    <n v="292"/>
    <n v="0.14374750878718701"/>
    <x v="12"/>
    <s v="Friday"/>
    <x v="9"/>
    <s v="6-10"/>
  </r>
  <r>
    <s v="IG-4174"/>
    <s v="Instagram"/>
    <d v="2025-10-31T00:00:00"/>
    <d v="1899-12-30T16:21:00"/>
    <x v="0"/>
    <s v="Travel"/>
    <n v="55391"/>
    <n v="9"/>
    <n v="422"/>
    <n v="18649"/>
    <n v="16405"/>
    <n v="633"/>
    <n v="54"/>
    <n v="59"/>
    <n v="351"/>
    <n v="124"/>
    <n v="259"/>
    <n v="41"/>
    <x v="1"/>
    <n v="1097"/>
    <n v="0.29616724738675959"/>
    <x v="13"/>
    <s v="Friday"/>
    <x v="9"/>
    <s v="6-10"/>
  </r>
  <r>
    <s v="IG-4175"/>
    <s v="Instagram"/>
    <d v="2025-10-31T00:00:00"/>
    <d v="1899-12-30T17:30:00"/>
    <x v="2"/>
    <s v="Lifestyle"/>
    <n v="55372"/>
    <n v="11"/>
    <n v="480"/>
    <n v="14615"/>
    <n v="12476"/>
    <n v="438"/>
    <n v="63"/>
    <n v="43"/>
    <n v="69"/>
    <n v="29"/>
    <n v="323"/>
    <n v="28"/>
    <x v="1"/>
    <n v="613"/>
    <n v="0.2253124322762407"/>
    <x v="14"/>
    <s v="Friday"/>
    <x v="9"/>
    <s v="11+"/>
  </r>
  <r>
    <s v="IG-4176"/>
    <s v="Instagram"/>
    <d v="2025-10-31T00:00:00"/>
    <d v="1899-12-30T19:07:00"/>
    <x v="2"/>
    <s v="Education"/>
    <n v="55315"/>
    <n v="10"/>
    <n v="209"/>
    <n v="15041"/>
    <n v="11669"/>
    <n v="584"/>
    <n v="67"/>
    <n v="47"/>
    <n v="73"/>
    <n v="62"/>
    <n v="246"/>
    <n v="15"/>
    <x v="1"/>
    <n v="771"/>
    <n v="0.21095543704239356"/>
    <x v="4"/>
    <s v="Friday"/>
    <x v="9"/>
    <s v="6-10"/>
  </r>
  <r>
    <s v="IG-4177"/>
    <s v="Instagram"/>
    <d v="2025-10-31T00:00:00"/>
    <d v="1899-12-30T19:17:00"/>
    <x v="2"/>
    <s v="Education"/>
    <n v="55253"/>
    <n v="11"/>
    <n v="120"/>
    <n v="16487"/>
    <n v="14740"/>
    <n v="521"/>
    <n v="81"/>
    <n v="39"/>
    <n v="78"/>
    <n v="75"/>
    <n v="291"/>
    <n v="18"/>
    <x v="1"/>
    <n v="719"/>
    <n v="0.26677284491339837"/>
    <x v="4"/>
    <s v="Friday"/>
    <x v="9"/>
    <s v="11+"/>
  </r>
  <r>
    <s v="IG-4178"/>
    <s v="Instagram"/>
    <d v="2025-10-31T00:00:00"/>
    <d v="1899-12-30T20:30:00"/>
    <x v="3"/>
    <s v="Travel"/>
    <n v="55228"/>
    <n v="5"/>
    <n v="139"/>
    <n v="83140"/>
    <n v="61626"/>
    <n v="3096"/>
    <n v="298"/>
    <n v="582"/>
    <n v="412"/>
    <n v="362"/>
    <n v="738"/>
    <n v="120"/>
    <x v="1"/>
    <n v="4388"/>
    <n v="1.115847034113131"/>
    <x v="5"/>
    <s v="Friday"/>
    <x v="9"/>
    <s v="3-5"/>
  </r>
  <r>
    <s v="IG-4179"/>
    <s v="Instagram"/>
    <d v="2025-10-31T00:00:00"/>
    <d v="1899-12-30T20:37:00"/>
    <x v="2"/>
    <s v="Education"/>
    <n v="55315"/>
    <n v="6"/>
    <n v="296"/>
    <n v="21074"/>
    <n v="18355"/>
    <n v="759"/>
    <n v="76"/>
    <n v="47"/>
    <n v="105"/>
    <n v="118"/>
    <n v="470"/>
    <n v="35"/>
    <x v="1"/>
    <n v="987"/>
    <n v="0.33182681008767967"/>
    <x v="5"/>
    <s v="Friday"/>
    <x v="9"/>
    <s v="6-10"/>
  </r>
  <r>
    <s v="IG-4180"/>
    <s v="Instagram"/>
    <d v="2025-10-31T00:00:00"/>
    <d v="1899-12-30T21:05:00"/>
    <x v="0"/>
    <s v="Food"/>
    <n v="55395"/>
    <n v="13"/>
    <n v="218"/>
    <n v="25934"/>
    <n v="19441"/>
    <n v="965"/>
    <n v="103"/>
    <n v="114"/>
    <n v="533"/>
    <n v="112"/>
    <n v="233"/>
    <n v="61"/>
    <x v="1"/>
    <n v="1715"/>
    <n v="0.35095225200830399"/>
    <x v="6"/>
    <s v="Friday"/>
    <x v="9"/>
    <s v="11+"/>
  </r>
  <r>
    <s v="IG-4181"/>
    <s v="Instagram"/>
    <d v="2025-10-31T00:00:00"/>
    <d v="1899-12-30T21:29:00"/>
    <x v="3"/>
    <s v="Tech"/>
    <n v="55356"/>
    <n v="9"/>
    <n v="113"/>
    <n v="60966"/>
    <n v="42404"/>
    <n v="1407"/>
    <n v="119"/>
    <n v="173"/>
    <n v="142"/>
    <n v="176"/>
    <n v="706"/>
    <n v="233"/>
    <x v="1"/>
    <n v="1841"/>
    <n v="0.76602355661536237"/>
    <x v="6"/>
    <s v="Friday"/>
    <x v="9"/>
    <s v="6-10"/>
  </r>
  <r>
    <s v="IG-4182"/>
    <s v="Instagram"/>
    <d v="2025-10-31T00:00:00"/>
    <d v="1899-12-30T21:43:00"/>
    <x v="2"/>
    <s v="Education"/>
    <n v="55253"/>
    <n v="9"/>
    <n v="141"/>
    <n v="16539"/>
    <n v="11570"/>
    <n v="605"/>
    <n v="77"/>
    <n v="51"/>
    <n v="77"/>
    <n v="25"/>
    <n v="135"/>
    <n v="24"/>
    <x v="1"/>
    <n v="810"/>
    <n v="0.20940039454871229"/>
    <x v="6"/>
    <s v="Friday"/>
    <x v="9"/>
    <s v="6-10"/>
  </r>
  <r>
    <s v="IG-4183"/>
    <s v="Instagram"/>
    <d v="2025-10-31T00:00:00"/>
    <d v="1899-12-30T21:49:00"/>
    <x v="3"/>
    <s v="Food"/>
    <n v="55316"/>
    <n v="5"/>
    <n v="171"/>
    <n v="107190"/>
    <n v="84420"/>
    <n v="1833"/>
    <n v="150"/>
    <n v="490"/>
    <n v="205"/>
    <n v="275"/>
    <n v="1492"/>
    <n v="511"/>
    <x v="1"/>
    <n v="2678"/>
    <n v="1.5261407187793767"/>
    <x v="6"/>
    <s v="Friday"/>
    <x v="9"/>
    <s v="3-5"/>
  </r>
  <r>
    <s v="IG-4184"/>
    <s v="Instagram"/>
    <d v="2025-10-31T00:00:00"/>
    <d v="1899-12-30T22:09:00"/>
    <x v="2"/>
    <s v="Tech"/>
    <n v="55477"/>
    <n v="11"/>
    <n v="142"/>
    <n v="8970"/>
    <n v="7352"/>
    <n v="194"/>
    <n v="25"/>
    <n v="15"/>
    <n v="29"/>
    <n v="31"/>
    <n v="83"/>
    <n v="9"/>
    <x v="1"/>
    <n v="263"/>
    <n v="0.13252338807073202"/>
    <x v="19"/>
    <s v="Friday"/>
    <x v="9"/>
    <s v="11+"/>
  </r>
  <r>
    <s v="IG-4185"/>
    <s v="Instagram"/>
    <d v="2025-10-31T00:00:00"/>
    <d v="1899-12-30T23:13:00"/>
    <x v="1"/>
    <s v="Education"/>
    <n v="55111"/>
    <n v="9"/>
    <n v="52"/>
    <n v="3854"/>
    <n v="2664"/>
    <n v="47"/>
    <n v="5"/>
    <n v="6"/>
    <n v="0"/>
    <n v="70"/>
    <n v="36"/>
    <n v="1"/>
    <x v="1"/>
    <n v="58"/>
    <n v="4.8338807134691804E-2"/>
    <x v="7"/>
    <s v="Friday"/>
    <x v="9"/>
    <s v="6-10"/>
  </r>
  <r>
    <s v="IG-4186"/>
    <s v="Instagram"/>
    <d v="2025-11-01T00:00:00"/>
    <d v="1899-12-30T01:43:00"/>
    <x v="3"/>
    <s v="Lifestyle"/>
    <n v="55247"/>
    <n v="12"/>
    <n v="95"/>
    <n v="41084"/>
    <n v="31172"/>
    <n v="1049"/>
    <n v="84"/>
    <n v="223"/>
    <n v="112"/>
    <n v="222"/>
    <n v="704"/>
    <n v="163"/>
    <x v="0"/>
    <n v="1468"/>
    <n v="0.56422973193114556"/>
    <x v="22"/>
    <s v="Saturday"/>
    <x v="10"/>
    <s v="11+"/>
  </r>
  <r>
    <s v="IG-4187"/>
    <s v="Instagram"/>
    <d v="2025-11-01T00:00:00"/>
    <d v="1899-12-30T07:17:00"/>
    <x v="2"/>
    <s v="Lifestyle"/>
    <n v="55276"/>
    <n v="8"/>
    <n v="126"/>
    <n v="17132"/>
    <n v="12861"/>
    <n v="286"/>
    <n v="23"/>
    <n v="14"/>
    <n v="27"/>
    <n v="50"/>
    <n v="102"/>
    <n v="24"/>
    <x v="1"/>
    <n v="350"/>
    <n v="0.23266878934799914"/>
    <x v="10"/>
    <s v="Saturday"/>
    <x v="10"/>
    <s v="6-10"/>
  </r>
  <r>
    <s v="IG-4188"/>
    <s v="Instagram"/>
    <d v="2025-11-01T00:00:00"/>
    <d v="1899-12-30T08:58:00"/>
    <x v="3"/>
    <s v="Education"/>
    <n v="55480"/>
    <n v="4"/>
    <n v="120"/>
    <n v="48540"/>
    <n v="42394"/>
    <n v="2417"/>
    <n v="230"/>
    <n v="538"/>
    <n v="280"/>
    <n v="213"/>
    <n v="826"/>
    <n v="219"/>
    <x v="1"/>
    <n v="3465"/>
    <n v="0.76413121845710164"/>
    <x v="0"/>
    <s v="Saturday"/>
    <x v="10"/>
    <s v="3-5"/>
  </r>
  <r>
    <s v="IG-4189"/>
    <s v="Instagram"/>
    <d v="2025-11-01T00:00:00"/>
    <d v="1899-12-30T10:15:00"/>
    <x v="2"/>
    <s v="Tech"/>
    <n v="55316"/>
    <n v="9"/>
    <n v="107"/>
    <n v="9012"/>
    <n v="7095"/>
    <n v="241"/>
    <n v="18"/>
    <n v="19"/>
    <n v="25"/>
    <n v="42"/>
    <n v="129"/>
    <n v="15"/>
    <x v="1"/>
    <n v="303"/>
    <n v="0.12826307035938969"/>
    <x v="17"/>
    <s v="Saturday"/>
    <x v="10"/>
    <s v="6-10"/>
  </r>
  <r>
    <s v="IG-4190"/>
    <s v="Instagram"/>
    <d v="2025-11-01T00:00:00"/>
    <d v="1899-12-30T11:25:00"/>
    <x v="3"/>
    <s v="Education"/>
    <n v="55277"/>
    <n v="8"/>
    <n v="145"/>
    <n v="37732"/>
    <n v="27968"/>
    <n v="1281"/>
    <n v="107"/>
    <n v="201"/>
    <n v="179"/>
    <n v="147"/>
    <n v="399"/>
    <n v="79"/>
    <x v="1"/>
    <n v="1768"/>
    <n v="0.50596088789188998"/>
    <x v="11"/>
    <s v="Saturday"/>
    <x v="10"/>
    <s v="6-10"/>
  </r>
  <r>
    <s v="IG-4191"/>
    <s v="Instagram"/>
    <d v="2025-11-01T00:00:00"/>
    <d v="1899-12-30T11:46:00"/>
    <x v="1"/>
    <s v="Fitness"/>
    <n v="55624"/>
    <n v="8"/>
    <n v="51"/>
    <n v="5779"/>
    <n v="4320"/>
    <n v="93"/>
    <n v="13"/>
    <n v="11"/>
    <n v="0"/>
    <n v="85"/>
    <n v="44"/>
    <n v="3"/>
    <x v="1"/>
    <n v="117"/>
    <n v="7.7664317560765139E-2"/>
    <x v="11"/>
    <s v="Saturday"/>
    <x v="10"/>
    <s v="6-10"/>
  </r>
  <r>
    <s v="IG-4192"/>
    <s v="Instagram"/>
    <d v="2025-11-01T00:00:00"/>
    <d v="1899-12-30T12:34:00"/>
    <x v="2"/>
    <s v="Business"/>
    <n v="55580"/>
    <n v="8"/>
    <n v="63"/>
    <n v="22874"/>
    <n v="18721"/>
    <n v="646"/>
    <n v="43"/>
    <n v="28"/>
    <n v="62"/>
    <n v="148"/>
    <n v="401"/>
    <n v="15"/>
    <x v="1"/>
    <n v="779"/>
    <n v="0.33682979489024828"/>
    <x v="1"/>
    <s v="Saturday"/>
    <x v="10"/>
    <s v="6-10"/>
  </r>
  <r>
    <s v="IG-4193"/>
    <s v="Instagram"/>
    <d v="2025-11-01T00:00:00"/>
    <d v="1899-12-30T13:38:00"/>
    <x v="2"/>
    <s v="Education"/>
    <n v="55416"/>
    <n v="7"/>
    <n v="186"/>
    <n v="18878"/>
    <n v="13508"/>
    <n v="643"/>
    <n v="52"/>
    <n v="32"/>
    <n v="96"/>
    <n v="28"/>
    <n v="358"/>
    <n v="17"/>
    <x v="1"/>
    <n v="823"/>
    <n v="0.24375631586545402"/>
    <x v="15"/>
    <s v="Saturday"/>
    <x v="10"/>
    <s v="6-10"/>
  </r>
  <r>
    <s v="IG-4194"/>
    <s v="Instagram"/>
    <d v="2025-11-01T00:00:00"/>
    <d v="1899-12-30T14:07:00"/>
    <x v="2"/>
    <s v="Tech"/>
    <n v="55494"/>
    <n v="11"/>
    <n v="175"/>
    <n v="15604"/>
    <n v="12300"/>
    <n v="376"/>
    <n v="35"/>
    <n v="29"/>
    <n v="55"/>
    <n v="78"/>
    <n v="259"/>
    <n v="11"/>
    <x v="1"/>
    <n v="495"/>
    <n v="0.22164558330630338"/>
    <x v="2"/>
    <s v="Saturday"/>
    <x v="10"/>
    <s v="11+"/>
  </r>
  <r>
    <s v="IG-4195"/>
    <s v="Instagram"/>
    <d v="2025-11-01T00:00:00"/>
    <d v="1899-12-30T14:20:00"/>
    <x v="3"/>
    <s v="Tech"/>
    <n v="55385"/>
    <n v="4"/>
    <n v="156"/>
    <n v="41820"/>
    <n v="33994"/>
    <n v="1055"/>
    <n v="104"/>
    <n v="232"/>
    <n v="167"/>
    <n v="110"/>
    <n v="704"/>
    <n v="89"/>
    <x v="1"/>
    <n v="1558"/>
    <n v="0.61377629322018601"/>
    <x v="2"/>
    <s v="Saturday"/>
    <x v="10"/>
    <s v="3-5"/>
  </r>
  <r>
    <s v="IG-4196"/>
    <s v="Instagram"/>
    <d v="2025-11-01T00:00:00"/>
    <d v="1899-12-30T14:49:00"/>
    <x v="1"/>
    <s v="Lifestyle"/>
    <n v="55598"/>
    <n v="10"/>
    <n v="32"/>
    <n v="9858"/>
    <n v="7738"/>
    <n v="153"/>
    <n v="22"/>
    <n v="14"/>
    <n v="0"/>
    <n v="36"/>
    <n v="135"/>
    <n v="3"/>
    <x v="1"/>
    <n v="189"/>
    <n v="0.13917766826144826"/>
    <x v="2"/>
    <s v="Saturday"/>
    <x v="10"/>
    <s v="6-10"/>
  </r>
  <r>
    <s v="IG-4197"/>
    <s v="Instagram"/>
    <d v="2025-11-01T00:00:00"/>
    <d v="1899-12-30T15:04:00"/>
    <x v="1"/>
    <s v="Education"/>
    <n v="55217"/>
    <n v="5"/>
    <n v="42"/>
    <n v="3557"/>
    <n v="3120"/>
    <n v="65"/>
    <n v="10"/>
    <n v="10"/>
    <n v="0"/>
    <n v="35"/>
    <n v="51"/>
    <n v="1"/>
    <x v="1"/>
    <n v="85"/>
    <n v="5.6504337432312514E-2"/>
    <x v="12"/>
    <s v="Saturday"/>
    <x v="10"/>
    <s v="3-5"/>
  </r>
  <r>
    <s v="IG-4198"/>
    <s v="Instagram"/>
    <d v="2025-11-01T00:00:00"/>
    <d v="1899-12-30T17:09:00"/>
    <x v="3"/>
    <s v="Lifestyle"/>
    <n v="55148"/>
    <n v="5"/>
    <n v="67"/>
    <n v="103680"/>
    <n v="79477"/>
    <n v="2873"/>
    <n v="328"/>
    <n v="605"/>
    <n v="334"/>
    <n v="297"/>
    <n v="2659"/>
    <n v="305"/>
    <x v="0"/>
    <n v="4140"/>
    <n v="1.4411583375643722"/>
    <x v="14"/>
    <s v="Saturday"/>
    <x v="10"/>
    <s v="3-5"/>
  </r>
  <r>
    <s v="IG-4199"/>
    <s v="Instagram"/>
    <d v="2025-11-01T00:00:00"/>
    <d v="1899-12-30T17:10:00"/>
    <x v="3"/>
    <s v="Travel"/>
    <n v="55393"/>
    <n v="5"/>
    <n v="230"/>
    <n v="38910"/>
    <n v="28221"/>
    <n v="1187"/>
    <n v="104"/>
    <n v="203"/>
    <n v="118"/>
    <n v="50"/>
    <n v="661"/>
    <n v="114"/>
    <x v="1"/>
    <n v="1612"/>
    <n v="0.50946870543209433"/>
    <x v="14"/>
    <s v="Saturday"/>
    <x v="10"/>
    <s v="3-5"/>
  </r>
  <r>
    <s v="IG-4200"/>
    <s v="Instagram"/>
    <d v="2025-11-01T00:00:00"/>
    <d v="1899-12-30T18:46:00"/>
    <x v="3"/>
    <s v="Fitness"/>
    <n v="55324"/>
    <n v="6"/>
    <n v="71"/>
    <n v="45942"/>
    <n v="39921"/>
    <n v="1622"/>
    <n v="228"/>
    <n v="352"/>
    <n v="208"/>
    <n v="208"/>
    <n v="1474"/>
    <n v="228"/>
    <x v="1"/>
    <n v="2410"/>
    <n v="0.72158556865013379"/>
    <x v="3"/>
    <s v="Saturday"/>
    <x v="10"/>
    <s v="6-10"/>
  </r>
  <r>
    <s v="IG-4201"/>
    <s v="Instagram"/>
    <d v="2025-11-01T00:00:00"/>
    <d v="1899-12-30T19:02:00"/>
    <x v="2"/>
    <s v="Education"/>
    <n v="55414"/>
    <n v="4"/>
    <n v="314"/>
    <n v="18770"/>
    <n v="13397"/>
    <n v="508"/>
    <n v="38"/>
    <n v="26"/>
    <n v="63"/>
    <n v="71"/>
    <n v="202"/>
    <n v="24"/>
    <x v="1"/>
    <n v="635"/>
    <n v="0.24176200960046199"/>
    <x v="4"/>
    <s v="Saturday"/>
    <x v="10"/>
    <s v="3-5"/>
  </r>
  <r>
    <s v="IG-4202"/>
    <s v="Instagram"/>
    <d v="2025-11-01T00:00:00"/>
    <d v="1899-12-30T19:19:00"/>
    <x v="2"/>
    <s v="Lifestyle"/>
    <n v="55449"/>
    <n v="13"/>
    <n v="108"/>
    <n v="26376"/>
    <n v="19450"/>
    <n v="728"/>
    <n v="92"/>
    <n v="65"/>
    <n v="95"/>
    <n v="82"/>
    <n v="469"/>
    <n v="24"/>
    <x v="1"/>
    <n v="980"/>
    <n v="0.35077278219625241"/>
    <x v="4"/>
    <s v="Saturday"/>
    <x v="10"/>
    <s v="11+"/>
  </r>
  <r>
    <s v="IG-4203"/>
    <s v="Instagram"/>
    <d v="2025-11-01T00:00:00"/>
    <d v="1899-12-30T19:36:00"/>
    <x v="2"/>
    <s v="Fashion"/>
    <n v="55596"/>
    <n v="7"/>
    <n v="110"/>
    <n v="37844"/>
    <n v="29292"/>
    <n v="1265"/>
    <n v="104"/>
    <n v="66"/>
    <n v="187"/>
    <n v="105"/>
    <n v="383"/>
    <n v="69"/>
    <x v="0"/>
    <n v="1622"/>
    <n v="0.52687243686596164"/>
    <x v="4"/>
    <s v="Saturday"/>
    <x v="10"/>
    <s v="6-10"/>
  </r>
  <r>
    <s v="IG-4204"/>
    <s v="Instagram"/>
    <d v="2025-11-01T00:00:00"/>
    <d v="1899-12-30T19:40:00"/>
    <x v="3"/>
    <s v="Education"/>
    <n v="55408"/>
    <n v="9"/>
    <n v="59"/>
    <n v="39932"/>
    <n v="28984"/>
    <n v="1422"/>
    <n v="163"/>
    <n v="274"/>
    <n v="180"/>
    <n v="177"/>
    <n v="1151"/>
    <n v="110"/>
    <x v="1"/>
    <n v="2039"/>
    <n v="0.52310135720473583"/>
    <x v="4"/>
    <s v="Saturday"/>
    <x v="10"/>
    <s v="6-10"/>
  </r>
  <r>
    <s v="IG-4205"/>
    <s v="Instagram"/>
    <d v="2025-11-01T00:00:00"/>
    <d v="1899-12-30T19:41:00"/>
    <x v="3"/>
    <s v="Fashion"/>
    <n v="55472"/>
    <n v="3"/>
    <n v="142"/>
    <n v="39243"/>
    <n v="29744"/>
    <n v="1457"/>
    <n v="114"/>
    <n v="184"/>
    <n v="125"/>
    <n v="132"/>
    <n v="722"/>
    <n v="191"/>
    <x v="1"/>
    <n v="1880"/>
    <n v="0.53619844245745596"/>
    <x v="4"/>
    <s v="Saturday"/>
    <x v="10"/>
    <s v="3-5"/>
  </r>
  <r>
    <s v="IG-4206"/>
    <s v="Instagram"/>
    <d v="2025-11-01T00:00:00"/>
    <d v="1899-12-30T20:29:00"/>
    <x v="2"/>
    <s v="Fashion"/>
    <n v="55472"/>
    <n v="12"/>
    <n v="184"/>
    <n v="15919"/>
    <n v="10989"/>
    <n v="439"/>
    <n v="33"/>
    <n v="32"/>
    <n v="51"/>
    <n v="87"/>
    <n v="165"/>
    <n v="14"/>
    <x v="1"/>
    <n v="555"/>
    <n v="0.1980999423132391"/>
    <x v="5"/>
    <s v="Saturday"/>
    <x v="10"/>
    <s v="11+"/>
  </r>
  <r>
    <s v="IG-4207"/>
    <s v="Instagram"/>
    <d v="2025-11-01T00:00:00"/>
    <d v="1899-12-30T20:34:00"/>
    <x v="2"/>
    <s v="Education"/>
    <n v="55335"/>
    <n v="9"/>
    <n v="347"/>
    <n v="32937"/>
    <n v="26656"/>
    <n v="883"/>
    <n v="89"/>
    <n v="53"/>
    <n v="133"/>
    <n v="100"/>
    <n v="284"/>
    <n v="20"/>
    <x v="1"/>
    <n v="1158"/>
    <n v="0.48172043010752691"/>
    <x v="5"/>
    <s v="Saturday"/>
    <x v="10"/>
    <s v="6-10"/>
  </r>
  <r>
    <s v="IG-4208"/>
    <s v="Instagram"/>
    <d v="2025-11-01T00:00:00"/>
    <d v="1899-12-30T20:56:00"/>
    <x v="3"/>
    <s v="Fitness"/>
    <n v="55295"/>
    <n v="12"/>
    <n v="94"/>
    <n v="64481"/>
    <n v="50349"/>
    <n v="2173"/>
    <n v="317"/>
    <n v="548"/>
    <n v="448"/>
    <n v="217"/>
    <n v="1239"/>
    <n v="220"/>
    <x v="1"/>
    <n v="3486"/>
    <n v="0.91055249118365134"/>
    <x v="5"/>
    <s v="Saturday"/>
    <x v="10"/>
    <s v="11+"/>
  </r>
  <r>
    <s v="IG-4209"/>
    <s v="Instagram"/>
    <d v="2025-11-01T00:00:00"/>
    <d v="1899-12-30T21:49:00"/>
    <x v="0"/>
    <s v="Fashion"/>
    <n v="55334"/>
    <n v="10"/>
    <n v="171"/>
    <n v="56860"/>
    <n v="42555"/>
    <n v="2075"/>
    <n v="238"/>
    <n v="232"/>
    <n v="1064"/>
    <n v="220"/>
    <n v="628"/>
    <n v="96"/>
    <x v="0"/>
    <n v="3609"/>
    <n v="0.76905699931326132"/>
    <x v="6"/>
    <s v="Saturday"/>
    <x v="10"/>
    <s v="6-10"/>
  </r>
  <r>
    <s v="IG-4210"/>
    <s v="Instagram"/>
    <d v="2025-11-01T00:00:00"/>
    <d v="1899-12-30T22:53:00"/>
    <x v="2"/>
    <s v="Tech"/>
    <n v="55342"/>
    <n v="9"/>
    <n v="158"/>
    <n v="24017"/>
    <n v="16637"/>
    <n v="574"/>
    <n v="48"/>
    <n v="31"/>
    <n v="93"/>
    <n v="56"/>
    <n v="171"/>
    <n v="17"/>
    <x v="0"/>
    <n v="746"/>
    <n v="0.3006215893896137"/>
    <x v="19"/>
    <s v="Saturday"/>
    <x v="10"/>
    <s v="6-10"/>
  </r>
  <r>
    <s v="IG-4211"/>
    <s v="Instagram"/>
    <d v="2025-11-02T00:00:00"/>
    <d v="1899-12-30T03:15:00"/>
    <x v="3"/>
    <s v="Food"/>
    <n v="55352"/>
    <n v="9"/>
    <n v="63"/>
    <n v="30152"/>
    <n v="27211"/>
    <n v="1035"/>
    <n v="117"/>
    <n v="203"/>
    <n v="162"/>
    <n v="59"/>
    <n v="340"/>
    <n v="121"/>
    <x v="1"/>
    <n v="1517"/>
    <n v="0.49159921954039604"/>
    <x v="23"/>
    <s v="Sunday"/>
    <x v="10"/>
    <s v="6-10"/>
  </r>
  <r>
    <s v="IG-4212"/>
    <s v="Instagram"/>
    <d v="2025-11-02T00:00:00"/>
    <d v="1899-12-30T05:41:00"/>
    <x v="2"/>
    <s v="Business"/>
    <n v="55293"/>
    <n v="11"/>
    <n v="240"/>
    <n v="67728"/>
    <n v="48757"/>
    <n v="1879"/>
    <n v="153"/>
    <n v="97"/>
    <n v="222"/>
    <n v="137"/>
    <n v="584"/>
    <n v="47"/>
    <x v="0"/>
    <n v="2351"/>
    <n v="0.88179335539760906"/>
    <x v="18"/>
    <s v="Sunday"/>
    <x v="10"/>
    <s v="11+"/>
  </r>
  <r>
    <s v="IG-4213"/>
    <s v="Instagram"/>
    <d v="2025-11-02T00:00:00"/>
    <d v="1899-12-30T07:16:00"/>
    <x v="2"/>
    <s v="Fitness"/>
    <n v="55202"/>
    <n v="12"/>
    <n v="111"/>
    <n v="25006"/>
    <n v="19726"/>
    <n v="715"/>
    <n v="54"/>
    <n v="47"/>
    <n v="112"/>
    <n v="110"/>
    <n v="522"/>
    <n v="15"/>
    <x v="1"/>
    <n v="928"/>
    <n v="0.35734212528531573"/>
    <x v="10"/>
    <s v="Sunday"/>
    <x v="10"/>
    <s v="11+"/>
  </r>
  <r>
    <s v="IG-4214"/>
    <s v="Instagram"/>
    <d v="2025-11-02T00:00:00"/>
    <d v="1899-12-30T10:50:00"/>
    <x v="2"/>
    <s v="Food"/>
    <n v="55436"/>
    <n v="12"/>
    <n v="193"/>
    <n v="14904"/>
    <n v="13303"/>
    <n v="431"/>
    <n v="34"/>
    <n v="28"/>
    <n v="50"/>
    <n v="101"/>
    <n v="174"/>
    <n v="19"/>
    <x v="1"/>
    <n v="543"/>
    <n v="0.23997041633595498"/>
    <x v="17"/>
    <s v="Sunday"/>
    <x v="10"/>
    <s v="11+"/>
  </r>
  <r>
    <s v="IG-4215"/>
    <s v="Instagram"/>
    <d v="2025-11-02T00:00:00"/>
    <d v="1899-12-30T11:06:00"/>
    <x v="1"/>
    <s v="Fitness"/>
    <n v="55450"/>
    <n v="5"/>
    <n v="70"/>
    <n v="6959"/>
    <n v="5784"/>
    <n v="117"/>
    <n v="17"/>
    <n v="17"/>
    <n v="0"/>
    <n v="45"/>
    <n v="92"/>
    <n v="5"/>
    <x v="1"/>
    <n v="151"/>
    <n v="0.10431018935978359"/>
    <x v="11"/>
    <s v="Sunday"/>
    <x v="10"/>
    <s v="3-5"/>
  </r>
  <r>
    <s v="IG-4216"/>
    <s v="Instagram"/>
    <d v="2025-11-02T00:00:00"/>
    <d v="1899-12-30T13:26:00"/>
    <x v="1"/>
    <s v="Education"/>
    <n v="55273"/>
    <n v="8"/>
    <n v="77"/>
    <n v="12932"/>
    <n v="10235"/>
    <n v="230"/>
    <n v="43"/>
    <n v="32"/>
    <n v="0"/>
    <n v="58"/>
    <n v="76"/>
    <n v="7"/>
    <x v="1"/>
    <n v="305"/>
    <n v="0.18517178369185677"/>
    <x v="15"/>
    <s v="Sunday"/>
    <x v="10"/>
    <s v="6-10"/>
  </r>
  <r>
    <s v="IG-4217"/>
    <s v="Instagram"/>
    <d v="2025-11-02T00:00:00"/>
    <d v="1899-12-30T14:23:00"/>
    <x v="2"/>
    <s v="Lifestyle"/>
    <n v="55292"/>
    <n v="8"/>
    <n v="202"/>
    <n v="23268"/>
    <n v="17775"/>
    <n v="517"/>
    <n v="58"/>
    <n v="34"/>
    <n v="78"/>
    <n v="127"/>
    <n v="426"/>
    <n v="15"/>
    <x v="1"/>
    <n v="687"/>
    <n v="0.32147507776893586"/>
    <x v="2"/>
    <s v="Sunday"/>
    <x v="10"/>
    <s v="6-10"/>
  </r>
  <r>
    <s v="IG-4218"/>
    <s v="Instagram"/>
    <d v="2025-11-02T00:00:00"/>
    <d v="1899-12-30T14:58:00"/>
    <x v="3"/>
    <s v="Fitness"/>
    <n v="55447"/>
    <n v="7"/>
    <n v="286"/>
    <n v="112856"/>
    <n v="85080"/>
    <n v="2204"/>
    <n v="309"/>
    <n v="664"/>
    <n v="611"/>
    <n v="515"/>
    <n v="3568"/>
    <n v="493"/>
    <x v="1"/>
    <n v="3788"/>
    <n v="1.5344382924233952"/>
    <x v="2"/>
    <s v="Sunday"/>
    <x v="10"/>
    <s v="6-10"/>
  </r>
  <r>
    <s v="IG-4219"/>
    <s v="Instagram"/>
    <d v="2025-11-02T00:00:00"/>
    <d v="1899-12-30T15:30:00"/>
    <x v="2"/>
    <s v="Lifestyle"/>
    <n v="55285"/>
    <n v="2"/>
    <n v="161"/>
    <n v="15504"/>
    <n v="11661"/>
    <n v="341"/>
    <n v="28"/>
    <n v="17"/>
    <n v="40"/>
    <n v="34"/>
    <n v="96"/>
    <n v="19"/>
    <x v="1"/>
    <n v="426"/>
    <n v="0.21092520575201229"/>
    <x v="12"/>
    <s v="Sunday"/>
    <x v="10"/>
    <s v="0-2"/>
  </r>
  <r>
    <s v="IG-4220"/>
    <s v="Instagram"/>
    <d v="2025-11-02T00:00:00"/>
    <d v="1899-12-30T16:02:00"/>
    <x v="0"/>
    <s v="Education"/>
    <n v="55502"/>
    <n v="5"/>
    <n v="200"/>
    <n v="16883"/>
    <n v="12063"/>
    <n v="649"/>
    <n v="66"/>
    <n v="98"/>
    <n v="340"/>
    <n v="71"/>
    <n v="296"/>
    <n v="23"/>
    <x v="1"/>
    <n v="1153"/>
    <n v="0.21734351915246297"/>
    <x v="13"/>
    <s v="Sunday"/>
    <x v="10"/>
    <s v="3-5"/>
  </r>
  <r>
    <s v="IG-4221"/>
    <s v="Instagram"/>
    <d v="2025-11-02T00:00:00"/>
    <d v="1899-12-30T18:57:00"/>
    <x v="3"/>
    <s v="Fitness"/>
    <n v="55293"/>
    <n v="5"/>
    <n v="58"/>
    <n v="53757"/>
    <n v="43111"/>
    <n v="1733"/>
    <n v="170"/>
    <n v="324"/>
    <n v="186"/>
    <n v="315"/>
    <n v="660"/>
    <n v="261"/>
    <x v="1"/>
    <n v="2413"/>
    <n v="0.77968278082216558"/>
    <x v="3"/>
    <s v="Sunday"/>
    <x v="10"/>
    <s v="3-5"/>
  </r>
  <r>
    <s v="IG-4222"/>
    <s v="Instagram"/>
    <d v="2025-11-02T00:00:00"/>
    <d v="1899-12-30T19:06:00"/>
    <x v="3"/>
    <s v="Food"/>
    <n v="55411"/>
    <n v="7"/>
    <n v="194"/>
    <n v="44318"/>
    <n v="32590"/>
    <n v="1993"/>
    <n v="248"/>
    <n v="453"/>
    <n v="240"/>
    <n v="258"/>
    <n v="1160"/>
    <n v="116"/>
    <x v="1"/>
    <n v="2934"/>
    <n v="0.5881503672555991"/>
    <x v="4"/>
    <s v="Sunday"/>
    <x v="10"/>
    <s v="6-10"/>
  </r>
  <r>
    <s v="IG-4223"/>
    <s v="Instagram"/>
    <d v="2025-11-02T00:00:00"/>
    <d v="1899-12-30T19:52:00"/>
    <x v="3"/>
    <s v="Education"/>
    <n v="55440"/>
    <n v="12"/>
    <n v="296"/>
    <n v="47809"/>
    <n v="36739"/>
    <n v="1268"/>
    <n v="181"/>
    <n v="256"/>
    <n v="179"/>
    <n v="311"/>
    <n v="1526"/>
    <n v="99"/>
    <x v="1"/>
    <n v="1884"/>
    <n v="0.66268037518037515"/>
    <x v="4"/>
    <s v="Sunday"/>
    <x v="10"/>
    <s v="11+"/>
  </r>
  <r>
    <s v="IG-4224"/>
    <s v="Instagram"/>
    <d v="2025-11-02T00:00:00"/>
    <d v="1899-12-30T21:34:00"/>
    <x v="1"/>
    <s v="Education"/>
    <n v="55141"/>
    <n v="6"/>
    <n v="56"/>
    <n v="10187"/>
    <n v="8716"/>
    <n v="168"/>
    <n v="15"/>
    <n v="18"/>
    <n v="0"/>
    <n v="215"/>
    <n v="65"/>
    <n v="3"/>
    <x v="1"/>
    <n v="201"/>
    <n v="0.15806749968263178"/>
    <x v="6"/>
    <s v="Sunday"/>
    <x v="10"/>
    <s v="6-10"/>
  </r>
  <r>
    <s v="IG-4225"/>
    <s v="Instagram"/>
    <d v="2025-11-02T00:00:00"/>
    <d v="1899-12-30T21:39:00"/>
    <x v="3"/>
    <s v="Travel"/>
    <n v="55518"/>
    <n v="6"/>
    <n v="228"/>
    <n v="115570"/>
    <n v="84053"/>
    <n v="2315"/>
    <n v="192"/>
    <n v="575"/>
    <n v="276"/>
    <n v="228"/>
    <n v="3022"/>
    <n v="354"/>
    <x v="1"/>
    <n v="3358"/>
    <n v="1.5139774487553586"/>
    <x v="6"/>
    <s v="Sunday"/>
    <x v="10"/>
    <s v="6-10"/>
  </r>
  <r>
    <s v="IG-4226"/>
    <s v="Instagram"/>
    <d v="2025-11-02T00:00:00"/>
    <d v="1899-12-30T22:38:00"/>
    <x v="1"/>
    <s v="Fashion"/>
    <n v="55349"/>
    <n v="12"/>
    <n v="33"/>
    <n v="9474"/>
    <n v="8460"/>
    <n v="123"/>
    <n v="16"/>
    <n v="17"/>
    <n v="0"/>
    <n v="116"/>
    <n v="73"/>
    <n v="6"/>
    <x v="1"/>
    <n v="156"/>
    <n v="0.15284828994200436"/>
    <x v="19"/>
    <s v="Sunday"/>
    <x v="10"/>
    <s v="11+"/>
  </r>
  <r>
    <s v="IG-4227"/>
    <s v="Instagram"/>
    <d v="2025-11-03T00:00:00"/>
    <d v="1899-12-30T08:09:00"/>
    <x v="0"/>
    <s v="Fitness"/>
    <n v="55490"/>
    <n v="4"/>
    <n v="237"/>
    <n v="26730"/>
    <n v="22541"/>
    <n v="902"/>
    <n v="94"/>
    <n v="124"/>
    <n v="710"/>
    <n v="179"/>
    <n v="275"/>
    <n v="28"/>
    <x v="0"/>
    <n v="1830"/>
    <n v="0.4062173364570193"/>
    <x v="0"/>
    <s v="Monday"/>
    <x v="10"/>
    <s v="3-5"/>
  </r>
  <r>
    <s v="IG-4228"/>
    <s v="Instagram"/>
    <d v="2025-11-03T00:00:00"/>
    <d v="1899-12-30T08:11:00"/>
    <x v="3"/>
    <s v="Business"/>
    <n v="55430"/>
    <n v="4"/>
    <n v="83"/>
    <n v="20588"/>
    <n v="16844"/>
    <n v="986"/>
    <n v="104"/>
    <n v="181"/>
    <n v="101"/>
    <n v="177"/>
    <n v="261"/>
    <n v="68"/>
    <x v="1"/>
    <n v="1372"/>
    <n v="0.3038787660111853"/>
    <x v="0"/>
    <s v="Monday"/>
    <x v="10"/>
    <s v="3-5"/>
  </r>
  <r>
    <s v="IG-4229"/>
    <s v="Instagram"/>
    <d v="2025-11-03T00:00:00"/>
    <d v="1899-12-30T08:14:00"/>
    <x v="2"/>
    <s v="Fashion"/>
    <n v="55227"/>
    <n v="6"/>
    <n v="85"/>
    <n v="12223"/>
    <n v="8945"/>
    <n v="319"/>
    <n v="29"/>
    <n v="20"/>
    <n v="46"/>
    <n v="14"/>
    <n v="224"/>
    <n v="10"/>
    <x v="1"/>
    <n v="414"/>
    <n v="0.16196787803067339"/>
    <x v="0"/>
    <s v="Monday"/>
    <x v="10"/>
    <s v="6-10"/>
  </r>
  <r>
    <s v="IG-4230"/>
    <s v="Instagram"/>
    <d v="2025-11-03T00:00:00"/>
    <d v="1899-12-30T08:36:00"/>
    <x v="3"/>
    <s v="Travel"/>
    <n v="55593"/>
    <n v="3"/>
    <n v="138"/>
    <n v="33789"/>
    <n v="27083"/>
    <n v="775"/>
    <n v="64"/>
    <n v="178"/>
    <n v="101"/>
    <n v="183"/>
    <n v="542"/>
    <n v="94"/>
    <x v="1"/>
    <n v="1118"/>
    <n v="0.48716565035166298"/>
    <x v="0"/>
    <s v="Monday"/>
    <x v="10"/>
    <s v="3-5"/>
  </r>
  <r>
    <s v="IG-4231"/>
    <s v="Instagram"/>
    <d v="2025-11-03T00:00:00"/>
    <d v="1899-12-30T12:54:00"/>
    <x v="3"/>
    <s v="Food"/>
    <n v="55646"/>
    <n v="7"/>
    <n v="171"/>
    <n v="78269"/>
    <n v="57470"/>
    <n v="2022"/>
    <n v="178"/>
    <n v="475"/>
    <n v="259"/>
    <n v="138"/>
    <n v="1877"/>
    <n v="273"/>
    <x v="1"/>
    <n v="2934"/>
    <n v="1.0327786363799734"/>
    <x v="1"/>
    <s v="Monday"/>
    <x v="10"/>
    <s v="6-10"/>
  </r>
  <r>
    <s v="IG-4232"/>
    <s v="Instagram"/>
    <d v="2025-11-03T00:00:00"/>
    <d v="1899-12-30T17:28:00"/>
    <x v="3"/>
    <s v="Fitness"/>
    <n v="55418"/>
    <n v="11"/>
    <n v="100"/>
    <n v="53792"/>
    <n v="42387"/>
    <n v="1240"/>
    <n v="130"/>
    <n v="236"/>
    <n v="107"/>
    <n v="272"/>
    <n v="1209"/>
    <n v="159"/>
    <x v="1"/>
    <n v="1713"/>
    <n v="0.76485979284708938"/>
    <x v="14"/>
    <s v="Monday"/>
    <x v="10"/>
    <s v="11+"/>
  </r>
  <r>
    <s v="IG-4233"/>
    <s v="Instagram"/>
    <d v="2025-11-03T00:00:00"/>
    <d v="1899-12-30T17:49:00"/>
    <x v="2"/>
    <s v="Education"/>
    <n v="55264"/>
    <n v="5"/>
    <n v="131"/>
    <n v="18053"/>
    <n v="12768"/>
    <n v="538"/>
    <n v="39"/>
    <n v="33"/>
    <n v="59"/>
    <n v="67"/>
    <n v="244"/>
    <n v="27"/>
    <x v="1"/>
    <n v="669"/>
    <n v="0.23103647944412276"/>
    <x v="14"/>
    <s v="Monday"/>
    <x v="10"/>
    <s v="3-5"/>
  </r>
  <r>
    <s v="IG-4234"/>
    <s v="Instagram"/>
    <d v="2025-11-03T00:00:00"/>
    <d v="1899-12-30T20:00:00"/>
    <x v="1"/>
    <s v="Education"/>
    <n v="55478"/>
    <n v="7"/>
    <n v="30"/>
    <n v="15287"/>
    <n v="10750"/>
    <n v="168"/>
    <n v="18"/>
    <n v="20"/>
    <n v="0"/>
    <n v="257"/>
    <n v="168"/>
    <n v="6"/>
    <x v="1"/>
    <n v="206"/>
    <n v="0.19377050362305778"/>
    <x v="5"/>
    <s v="Monday"/>
    <x v="10"/>
    <s v="6-10"/>
  </r>
  <r>
    <s v="IG-4235"/>
    <s v="Instagram"/>
    <d v="2025-11-03T00:00:00"/>
    <d v="1899-12-30T20:35:00"/>
    <x v="3"/>
    <s v="Education"/>
    <n v="55586"/>
    <n v="7"/>
    <n v="98"/>
    <n v="50075"/>
    <n v="40169"/>
    <n v="1842"/>
    <n v="131"/>
    <n v="287"/>
    <n v="143"/>
    <n v="189"/>
    <n v="1404"/>
    <n v="181"/>
    <x v="1"/>
    <n v="2403"/>
    <n v="0.72264598999748142"/>
    <x v="5"/>
    <s v="Monday"/>
    <x v="10"/>
    <s v="6-10"/>
  </r>
  <r>
    <s v="IG-4236"/>
    <s v="Instagram"/>
    <d v="2025-11-03T00:00:00"/>
    <d v="1899-12-30T21:30:00"/>
    <x v="0"/>
    <s v="Fashion"/>
    <n v="55465"/>
    <n v="8"/>
    <n v="296"/>
    <n v="26816"/>
    <n v="24058"/>
    <n v="524"/>
    <n v="53"/>
    <n v="74"/>
    <n v="428"/>
    <n v="60"/>
    <n v="319"/>
    <n v="31"/>
    <x v="0"/>
    <n v="1079"/>
    <n v="0.43375101415306949"/>
    <x v="6"/>
    <s v="Monday"/>
    <x v="10"/>
    <s v="6-10"/>
  </r>
  <r>
    <s v="IG-4237"/>
    <s v="Instagram"/>
    <d v="2025-11-03T00:00:00"/>
    <d v="1899-12-30T22:40:00"/>
    <x v="3"/>
    <s v="Education"/>
    <n v="55421"/>
    <n v="6"/>
    <n v="126"/>
    <n v="29558"/>
    <n v="21543"/>
    <n v="845"/>
    <n v="82"/>
    <n v="204"/>
    <n v="95"/>
    <n v="172"/>
    <n v="810"/>
    <n v="69"/>
    <x v="1"/>
    <n v="1226"/>
    <n v="0.38871546886559244"/>
    <x v="19"/>
    <s v="Monday"/>
    <x v="10"/>
    <s v="6-10"/>
  </r>
  <r>
    <s v="IG-4238"/>
    <s v="Instagram"/>
    <d v="2025-11-04T00:00:00"/>
    <d v="1899-12-30T03:05:00"/>
    <x v="3"/>
    <s v="Travel"/>
    <n v="55551"/>
    <n v="9"/>
    <n v="53"/>
    <n v="28038"/>
    <n v="23338"/>
    <n v="723"/>
    <n v="92"/>
    <n v="183"/>
    <n v="107"/>
    <n v="187"/>
    <n v="917"/>
    <n v="131"/>
    <x v="1"/>
    <n v="1105"/>
    <n v="0.42011844971287643"/>
    <x v="23"/>
    <s v="Tuesday"/>
    <x v="10"/>
    <s v="6-10"/>
  </r>
  <r>
    <s v="IG-4239"/>
    <s v="Instagram"/>
    <d v="2025-11-04T00:00:00"/>
    <d v="1899-12-30T03:07:00"/>
    <x v="2"/>
    <s v="Food"/>
    <n v="55636"/>
    <n v="8"/>
    <n v="130"/>
    <n v="20628"/>
    <n v="15423"/>
    <n v="690"/>
    <n v="75"/>
    <n v="45"/>
    <n v="98"/>
    <n v="71"/>
    <n v="325"/>
    <n v="26"/>
    <x v="0"/>
    <n v="908"/>
    <n v="0.27721259616075922"/>
    <x v="23"/>
    <s v="Tuesday"/>
    <x v="10"/>
    <s v="6-10"/>
  </r>
  <r>
    <s v="IG-4240"/>
    <s v="Instagram"/>
    <d v="2025-11-04T00:00:00"/>
    <d v="1899-12-30T07:01:00"/>
    <x v="2"/>
    <s v="Travel"/>
    <n v="55562"/>
    <n v="11"/>
    <n v="257"/>
    <n v="15844"/>
    <n v="11824"/>
    <n v="379"/>
    <n v="42"/>
    <n v="28"/>
    <n v="46"/>
    <n v="37"/>
    <n v="148"/>
    <n v="14"/>
    <x v="1"/>
    <n v="495"/>
    <n v="0.21280731435153522"/>
    <x v="10"/>
    <s v="Tuesday"/>
    <x v="10"/>
    <s v="11+"/>
  </r>
  <r>
    <s v="IG-4241"/>
    <s v="Instagram"/>
    <d v="2025-11-04T00:00:00"/>
    <d v="1899-12-30T07:27:00"/>
    <x v="3"/>
    <s v="Fashion"/>
    <n v="55496"/>
    <n v="9"/>
    <n v="51"/>
    <n v="25399"/>
    <n v="23070"/>
    <n v="650"/>
    <n v="70"/>
    <n v="130"/>
    <n v="87"/>
    <n v="50"/>
    <n v="301"/>
    <n v="60"/>
    <x v="1"/>
    <n v="937"/>
    <n v="0.4157056364422661"/>
    <x v="10"/>
    <s v="Tuesday"/>
    <x v="10"/>
    <s v="6-10"/>
  </r>
  <r>
    <s v="IG-4242"/>
    <s v="Instagram"/>
    <d v="2025-11-04T00:00:00"/>
    <d v="1899-12-30T08:02:00"/>
    <x v="3"/>
    <s v="Food"/>
    <n v="55496"/>
    <n v="7"/>
    <n v="221"/>
    <n v="47695"/>
    <n v="33665"/>
    <n v="1042"/>
    <n v="89"/>
    <n v="217"/>
    <n v="140"/>
    <n v="75"/>
    <n v="608"/>
    <n v="94"/>
    <x v="1"/>
    <n v="1488"/>
    <n v="0.6066202969583393"/>
    <x v="0"/>
    <s v="Tuesday"/>
    <x v="10"/>
    <s v="6-10"/>
  </r>
  <r>
    <s v="IG-4243"/>
    <s v="Instagram"/>
    <d v="2025-11-04T00:00:00"/>
    <d v="1899-12-30T10:21:00"/>
    <x v="1"/>
    <s v="Education"/>
    <n v="55696"/>
    <n v="8"/>
    <n v="60"/>
    <n v="8286"/>
    <n v="7554"/>
    <n v="273"/>
    <n v="24"/>
    <n v="31"/>
    <n v="0"/>
    <n v="112"/>
    <n v="99"/>
    <n v="3"/>
    <x v="1"/>
    <n v="328"/>
    <n v="0.13562912956047113"/>
    <x v="17"/>
    <s v="Tuesday"/>
    <x v="10"/>
    <s v="6-10"/>
  </r>
  <r>
    <s v="IG-4244"/>
    <s v="Instagram"/>
    <d v="2025-11-04T00:00:00"/>
    <d v="1899-12-30T12:22:00"/>
    <x v="2"/>
    <s v="Fitness"/>
    <n v="55407"/>
    <n v="6"/>
    <n v="200"/>
    <n v="19866"/>
    <n v="15302"/>
    <n v="480"/>
    <n v="35"/>
    <n v="27"/>
    <n v="77"/>
    <n v="45"/>
    <n v="183"/>
    <n v="18"/>
    <x v="1"/>
    <n v="619"/>
    <n v="0.27617449058783189"/>
    <x v="1"/>
    <s v="Tuesday"/>
    <x v="10"/>
    <s v="6-10"/>
  </r>
  <r>
    <s v="IG-4245"/>
    <s v="Instagram"/>
    <d v="2025-11-04T00:00:00"/>
    <d v="1899-12-30T12:38:00"/>
    <x v="0"/>
    <s v="Food"/>
    <n v="55408"/>
    <n v="5"/>
    <n v="148"/>
    <n v="45344"/>
    <n v="34266"/>
    <n v="1372"/>
    <n v="241"/>
    <n v="247"/>
    <n v="989"/>
    <n v="327"/>
    <n v="978"/>
    <n v="50"/>
    <x v="1"/>
    <n v="2849"/>
    <n v="0.61843055154490323"/>
    <x v="1"/>
    <s v="Tuesday"/>
    <x v="10"/>
    <s v="3-5"/>
  </r>
  <r>
    <s v="IG-4246"/>
    <s v="Instagram"/>
    <d v="2025-11-04T00:00:00"/>
    <d v="1899-12-30T12:58:00"/>
    <x v="2"/>
    <s v="Lifestyle"/>
    <n v="55467"/>
    <n v="6"/>
    <n v="258"/>
    <n v="16334"/>
    <n v="12532"/>
    <n v="482"/>
    <n v="42"/>
    <n v="32"/>
    <n v="66"/>
    <n v="79"/>
    <n v="252"/>
    <n v="20"/>
    <x v="1"/>
    <n v="622"/>
    <n v="0.22593614221068384"/>
    <x v="1"/>
    <s v="Tuesday"/>
    <x v="10"/>
    <s v="6-10"/>
  </r>
  <r>
    <s v="IG-4247"/>
    <s v="Instagram"/>
    <d v="2025-11-04T00:00:00"/>
    <d v="1899-12-30T14:25:00"/>
    <x v="3"/>
    <s v="Fashion"/>
    <n v="55623"/>
    <n v="12"/>
    <n v="65"/>
    <n v="31452"/>
    <n v="23603"/>
    <n v="912"/>
    <n v="122"/>
    <n v="201"/>
    <n v="160"/>
    <n v="111"/>
    <n v="892"/>
    <n v="64"/>
    <x v="1"/>
    <n v="1395"/>
    <n v="0.42433885263290366"/>
    <x v="2"/>
    <s v="Tuesday"/>
    <x v="10"/>
    <s v="11+"/>
  </r>
  <r>
    <s v="IG-4248"/>
    <s v="Instagram"/>
    <d v="2025-11-04T00:00:00"/>
    <d v="1899-12-30T14:34:00"/>
    <x v="3"/>
    <s v="Lifestyle"/>
    <n v="55399"/>
    <n v="4"/>
    <n v="114"/>
    <n v="51310"/>
    <n v="41346"/>
    <n v="1069"/>
    <n v="95"/>
    <n v="186"/>
    <n v="109"/>
    <n v="119"/>
    <n v="1587"/>
    <n v="146"/>
    <x v="1"/>
    <n v="1459"/>
    <n v="0.74633116121229626"/>
    <x v="2"/>
    <s v="Tuesday"/>
    <x v="10"/>
    <s v="3-5"/>
  </r>
  <r>
    <s v="IG-4249"/>
    <s v="Instagram"/>
    <d v="2025-11-04T00:00:00"/>
    <d v="1899-12-30T16:09:00"/>
    <x v="3"/>
    <s v="Fashion"/>
    <n v="55597"/>
    <n v="3"/>
    <n v="80"/>
    <n v="38683"/>
    <n v="34424"/>
    <n v="971"/>
    <n v="66"/>
    <n v="164"/>
    <n v="114"/>
    <n v="127"/>
    <n v="619"/>
    <n v="218"/>
    <x v="1"/>
    <n v="1315"/>
    <n v="0.61917009910606691"/>
    <x v="13"/>
    <s v="Tuesday"/>
    <x v="10"/>
    <s v="3-5"/>
  </r>
  <r>
    <s v="IG-4250"/>
    <s v="Instagram"/>
    <d v="2025-11-04T00:00:00"/>
    <d v="1899-12-30T17:52:00"/>
    <x v="0"/>
    <s v="Fitness"/>
    <n v="55462"/>
    <n v="6"/>
    <n v="149"/>
    <n v="11878"/>
    <n v="9224"/>
    <n v="409"/>
    <n v="39"/>
    <n v="54"/>
    <n v="216"/>
    <n v="59"/>
    <n v="136"/>
    <n v="24"/>
    <x v="1"/>
    <n v="718"/>
    <n v="0.16631206952508024"/>
    <x v="14"/>
    <s v="Tuesday"/>
    <x v="10"/>
    <s v="6-10"/>
  </r>
  <r>
    <s v="IG-4251"/>
    <s v="Instagram"/>
    <d v="2025-11-04T00:00:00"/>
    <d v="1899-12-30T19:23:00"/>
    <x v="2"/>
    <s v="Fashion"/>
    <n v="55583"/>
    <n v="6"/>
    <n v="379"/>
    <n v="17376"/>
    <n v="15665"/>
    <n v="614"/>
    <n v="57"/>
    <n v="34"/>
    <n v="128"/>
    <n v="47"/>
    <n v="143"/>
    <n v="29"/>
    <x v="1"/>
    <n v="833"/>
    <n v="0.28183077559685515"/>
    <x v="4"/>
    <s v="Tuesday"/>
    <x v="10"/>
    <s v="6-10"/>
  </r>
  <r>
    <s v="IG-4252"/>
    <s v="Instagram"/>
    <d v="2025-11-04T00:00:00"/>
    <d v="1899-12-30T21:59:00"/>
    <x v="2"/>
    <s v="Lifestyle"/>
    <n v="55441"/>
    <n v="7"/>
    <n v="151"/>
    <n v="13275"/>
    <n v="11017"/>
    <n v="478"/>
    <n v="43"/>
    <n v="29"/>
    <n v="75"/>
    <n v="61"/>
    <n v="123"/>
    <n v="23"/>
    <x v="1"/>
    <n v="625"/>
    <n v="0.19871575188037735"/>
    <x v="6"/>
    <s v="Tuesday"/>
    <x v="10"/>
    <s v="6-10"/>
  </r>
  <r>
    <s v="IG-4253"/>
    <s v="Instagram"/>
    <d v="2025-11-04T00:00:00"/>
    <d v="1899-12-30T22:10:00"/>
    <x v="2"/>
    <s v="Fashion"/>
    <n v="55446"/>
    <n v="4"/>
    <n v="237"/>
    <n v="4885"/>
    <n v="3441"/>
    <n v="146"/>
    <n v="11"/>
    <n v="11"/>
    <n v="18"/>
    <n v="10"/>
    <n v="77"/>
    <n v="5"/>
    <x v="1"/>
    <n v="186"/>
    <n v="6.206038307542474E-2"/>
    <x v="19"/>
    <s v="Tuesday"/>
    <x v="10"/>
    <s v="3-5"/>
  </r>
  <r>
    <s v="IG-4254"/>
    <s v="Instagram"/>
    <d v="2025-11-05T00:00:00"/>
    <d v="1899-12-30T08:38:00"/>
    <x v="2"/>
    <s v="Business"/>
    <n v="55588"/>
    <n v="8"/>
    <n v="142"/>
    <n v="10668"/>
    <n v="9447"/>
    <n v="536"/>
    <n v="52"/>
    <n v="35"/>
    <n v="62"/>
    <n v="77"/>
    <n v="117"/>
    <n v="18"/>
    <x v="1"/>
    <n v="685"/>
    <n v="0.16994675109735916"/>
    <x v="0"/>
    <s v="Wednesday"/>
    <x v="10"/>
    <s v="6-10"/>
  </r>
  <r>
    <s v="IG-4255"/>
    <s v="Instagram"/>
    <d v="2025-11-05T00:00:00"/>
    <d v="1899-12-30T09:10:00"/>
    <x v="0"/>
    <s v="Fashion"/>
    <n v="55637"/>
    <n v="6"/>
    <n v="474"/>
    <n v="23987"/>
    <n v="18548"/>
    <n v="709"/>
    <n v="103"/>
    <n v="115"/>
    <n v="526"/>
    <n v="185"/>
    <n v="314"/>
    <n v="50"/>
    <x v="1"/>
    <n v="1453"/>
    <n v="0.33337527185146576"/>
    <x v="16"/>
    <s v="Wednesday"/>
    <x v="10"/>
    <s v="6-10"/>
  </r>
  <r>
    <s v="IG-4256"/>
    <s v="Instagram"/>
    <d v="2025-11-05T00:00:00"/>
    <d v="1899-12-30T09:10:00"/>
    <x v="2"/>
    <s v="Tech"/>
    <n v="55423"/>
    <n v="5"/>
    <n v="97"/>
    <n v="15111"/>
    <n v="13023"/>
    <n v="524"/>
    <n v="53"/>
    <n v="38"/>
    <n v="88"/>
    <n v="89"/>
    <n v="168"/>
    <n v="13"/>
    <x v="1"/>
    <n v="703"/>
    <n v="0.23497464951373978"/>
    <x v="16"/>
    <s v="Wednesday"/>
    <x v="10"/>
    <s v="3-5"/>
  </r>
  <r>
    <s v="IG-4257"/>
    <s v="Instagram"/>
    <d v="2025-11-05T00:00:00"/>
    <d v="1899-12-30T10:22:00"/>
    <x v="2"/>
    <s v="Travel"/>
    <n v="55569"/>
    <n v="7"/>
    <n v="151"/>
    <n v="6761"/>
    <n v="5615"/>
    <n v="181"/>
    <n v="16"/>
    <n v="12"/>
    <n v="24"/>
    <n v="12"/>
    <n v="110"/>
    <n v="12"/>
    <x v="1"/>
    <n v="233"/>
    <n v="0.10104554697763141"/>
    <x v="17"/>
    <s v="Wednesday"/>
    <x v="10"/>
    <s v="6-10"/>
  </r>
  <r>
    <s v="IG-4258"/>
    <s v="Instagram"/>
    <d v="2025-11-05T00:00:00"/>
    <d v="1899-12-30T10:43:00"/>
    <x v="3"/>
    <s v="Education"/>
    <n v="55332"/>
    <n v="7"/>
    <n v="312"/>
    <n v="20731"/>
    <n v="15277"/>
    <n v="785"/>
    <n v="59"/>
    <n v="157"/>
    <n v="81"/>
    <n v="37"/>
    <n v="461"/>
    <n v="43"/>
    <x v="1"/>
    <n v="1082"/>
    <n v="0.27609701438588879"/>
    <x v="17"/>
    <s v="Wednesday"/>
    <x v="10"/>
    <s v="6-10"/>
  </r>
  <r>
    <s v="IG-4259"/>
    <s v="Instagram"/>
    <d v="2025-11-05T00:00:00"/>
    <d v="1899-12-30T12:52:00"/>
    <x v="1"/>
    <s v="Fitness"/>
    <n v="55407"/>
    <n v="11"/>
    <n v="34"/>
    <n v="8781"/>
    <n v="7547"/>
    <n v="90"/>
    <n v="15"/>
    <n v="16"/>
    <n v="0"/>
    <n v="140"/>
    <n v="57"/>
    <n v="5"/>
    <x v="1"/>
    <n v="121"/>
    <n v="0.13621022614471096"/>
    <x v="1"/>
    <s v="Wednesday"/>
    <x v="10"/>
    <s v="11+"/>
  </r>
  <r>
    <s v="IG-4260"/>
    <s v="Instagram"/>
    <d v="2025-11-05T00:00:00"/>
    <d v="1899-12-30T18:09:00"/>
    <x v="2"/>
    <s v="Education"/>
    <n v="55460"/>
    <n v="10"/>
    <n v="190"/>
    <n v="5635"/>
    <n v="5186"/>
    <n v="296"/>
    <n v="30"/>
    <n v="15"/>
    <n v="43"/>
    <n v="45"/>
    <n v="50"/>
    <n v="6"/>
    <x v="1"/>
    <n v="384"/>
    <n v="9.3508835196538048E-2"/>
    <x v="3"/>
    <s v="Wednesday"/>
    <x v="10"/>
    <s v="6-10"/>
  </r>
  <r>
    <s v="IG-4261"/>
    <s v="Instagram"/>
    <d v="2025-11-05T00:00:00"/>
    <d v="1899-12-30T21:54:00"/>
    <x v="2"/>
    <s v="Fashion"/>
    <n v="55597"/>
    <n v="8"/>
    <n v="250"/>
    <n v="26709"/>
    <n v="20916"/>
    <n v="869"/>
    <n v="61"/>
    <n v="46"/>
    <n v="101"/>
    <n v="53"/>
    <n v="523"/>
    <n v="18"/>
    <x v="1"/>
    <n v="1077"/>
    <n v="0.37620734931740923"/>
    <x v="6"/>
    <s v="Wednesday"/>
    <x v="10"/>
    <s v="6-10"/>
  </r>
  <r>
    <s v="IG-4262"/>
    <s v="Instagram"/>
    <d v="2025-11-06T00:00:00"/>
    <d v="1899-12-30T07:49:00"/>
    <x v="2"/>
    <s v="Travel"/>
    <n v="55496"/>
    <n v="5"/>
    <n v="160"/>
    <n v="25671"/>
    <n v="21992"/>
    <n v="493"/>
    <n v="48"/>
    <n v="33"/>
    <n v="84"/>
    <n v="148"/>
    <n v="342"/>
    <n v="26"/>
    <x v="1"/>
    <n v="658"/>
    <n v="0.39628081303156987"/>
    <x v="10"/>
    <s v="Thursday"/>
    <x v="10"/>
    <s v="3-5"/>
  </r>
  <r>
    <s v="IG-4263"/>
    <s v="Instagram"/>
    <d v="2025-11-06T00:00:00"/>
    <d v="1899-12-30T09:47:00"/>
    <x v="3"/>
    <s v="Lifestyle"/>
    <n v="55665"/>
    <n v="7"/>
    <n v="71"/>
    <n v="36878"/>
    <n v="31293"/>
    <n v="1083"/>
    <n v="81"/>
    <n v="179"/>
    <n v="95"/>
    <n v="53"/>
    <n v="1250"/>
    <n v="120"/>
    <x v="1"/>
    <n v="1438"/>
    <n v="0.56216653193209376"/>
    <x v="16"/>
    <s v="Thursday"/>
    <x v="10"/>
    <s v="6-10"/>
  </r>
  <r>
    <s v="IG-4264"/>
    <s v="Instagram"/>
    <d v="2025-11-06T00:00:00"/>
    <d v="1899-12-30T10:10:00"/>
    <x v="3"/>
    <s v="Fitness"/>
    <n v="55482"/>
    <n v="5"/>
    <n v="118"/>
    <n v="30400"/>
    <n v="23648"/>
    <n v="749"/>
    <n v="71"/>
    <n v="149"/>
    <n v="106"/>
    <n v="57"/>
    <n v="991"/>
    <n v="136"/>
    <x v="1"/>
    <n v="1075"/>
    <n v="0.42622832630402652"/>
    <x v="17"/>
    <s v="Thursday"/>
    <x v="10"/>
    <s v="3-5"/>
  </r>
  <r>
    <s v="IG-4265"/>
    <s v="Instagram"/>
    <d v="2025-11-06T00:00:00"/>
    <d v="1899-12-30T14:08:00"/>
    <x v="3"/>
    <s v="Education"/>
    <n v="55677"/>
    <n v="12"/>
    <n v="108"/>
    <n v="23773"/>
    <n v="18799"/>
    <n v="679"/>
    <n v="64"/>
    <n v="139"/>
    <n v="89"/>
    <n v="99"/>
    <n v="750"/>
    <n v="106"/>
    <x v="1"/>
    <n v="971"/>
    <n v="0.33764391041183972"/>
    <x v="2"/>
    <s v="Thursday"/>
    <x v="10"/>
    <s v="11+"/>
  </r>
  <r>
    <s v="IG-4266"/>
    <s v="Instagram"/>
    <d v="2025-11-06T00:00:00"/>
    <d v="1899-12-30T16:37:00"/>
    <x v="1"/>
    <s v="Fashion"/>
    <n v="55649"/>
    <n v="12"/>
    <n v="46"/>
    <n v="5941"/>
    <n v="4473"/>
    <n v="76"/>
    <n v="22"/>
    <n v="15"/>
    <n v="0"/>
    <n v="93"/>
    <n v="25"/>
    <n v="2"/>
    <x v="1"/>
    <n v="113"/>
    <n v="8.0378802853600245E-2"/>
    <x v="13"/>
    <s v="Thursday"/>
    <x v="10"/>
    <s v="11+"/>
  </r>
  <r>
    <s v="IG-4267"/>
    <s v="Instagram"/>
    <d v="2025-11-06T00:00:00"/>
    <d v="1899-12-30T18:39:00"/>
    <x v="2"/>
    <s v="Tech"/>
    <n v="55536"/>
    <n v="9"/>
    <n v="186"/>
    <n v="14792"/>
    <n v="13445"/>
    <n v="530"/>
    <n v="59"/>
    <n v="41"/>
    <n v="72"/>
    <n v="103"/>
    <n v="248"/>
    <n v="18"/>
    <x v="1"/>
    <n v="702"/>
    <n v="0.24209521751656582"/>
    <x v="3"/>
    <s v="Thursday"/>
    <x v="10"/>
    <s v="6-10"/>
  </r>
  <r>
    <s v="IG-4268"/>
    <s v="Instagram"/>
    <d v="2025-11-06T00:00:00"/>
    <d v="1899-12-30T19:09:00"/>
    <x v="2"/>
    <s v="Lifestyle"/>
    <n v="55524"/>
    <n v="7"/>
    <n v="147"/>
    <n v="19338"/>
    <n v="14742"/>
    <n v="483"/>
    <n v="45"/>
    <n v="28"/>
    <n v="62"/>
    <n v="63"/>
    <n v="216"/>
    <n v="35"/>
    <x v="1"/>
    <n v="618"/>
    <n v="0.26550680786686837"/>
    <x v="4"/>
    <s v="Thursday"/>
    <x v="10"/>
    <s v="6-10"/>
  </r>
  <r>
    <s v="IG-4269"/>
    <s v="Instagram"/>
    <d v="2025-11-06T00:00:00"/>
    <d v="1899-12-30T20:22:00"/>
    <x v="0"/>
    <s v="Travel"/>
    <n v="55680"/>
    <n v="3"/>
    <n v="300"/>
    <n v="20792"/>
    <n v="16295"/>
    <n v="1050"/>
    <n v="197"/>
    <n v="232"/>
    <n v="699"/>
    <n v="66"/>
    <n v="365"/>
    <n v="24"/>
    <x v="1"/>
    <n v="2178"/>
    <n v="0.29265445402298851"/>
    <x v="5"/>
    <s v="Thursday"/>
    <x v="10"/>
    <s v="3-5"/>
  </r>
  <r>
    <s v="IG-4270"/>
    <s v="Instagram"/>
    <d v="2025-11-06T00:00:00"/>
    <d v="1899-12-30T21:30:00"/>
    <x v="1"/>
    <s v="Fitness"/>
    <n v="55532"/>
    <n v="10"/>
    <n v="47"/>
    <n v="13883"/>
    <n v="12727"/>
    <n v="168"/>
    <n v="20"/>
    <n v="18"/>
    <n v="0"/>
    <n v="244"/>
    <n v="130"/>
    <n v="7"/>
    <x v="1"/>
    <n v="206"/>
    <n v="0.22918317366563423"/>
    <x v="6"/>
    <s v="Thursday"/>
    <x v="10"/>
    <s v="6-10"/>
  </r>
  <r>
    <s v="IG-4271"/>
    <s v="Instagram"/>
    <d v="2025-11-06T00:00:00"/>
    <d v="1899-12-30T21:38:00"/>
    <x v="3"/>
    <s v="Fashion"/>
    <n v="55571"/>
    <n v="5"/>
    <n v="123"/>
    <n v="41872"/>
    <n v="32077"/>
    <n v="1393"/>
    <n v="179"/>
    <n v="298"/>
    <n v="181"/>
    <n v="99"/>
    <n v="1083"/>
    <n v="161"/>
    <x v="1"/>
    <n v="2051"/>
    <n v="0.57722553130229792"/>
    <x v="6"/>
    <s v="Thursday"/>
    <x v="10"/>
    <s v="3-5"/>
  </r>
  <r>
    <s v="IG-4272"/>
    <s v="Instagram"/>
    <d v="2025-11-07T00:00:00"/>
    <d v="1899-12-30T07:27:00"/>
    <x v="2"/>
    <s v="Tech"/>
    <n v="55532"/>
    <n v="6"/>
    <n v="148"/>
    <n v="17234"/>
    <n v="12819"/>
    <n v="245"/>
    <n v="34"/>
    <n v="20"/>
    <n v="53"/>
    <n v="88"/>
    <n v="217"/>
    <n v="10"/>
    <x v="1"/>
    <n v="352"/>
    <n v="0.23083987610746956"/>
    <x v="10"/>
    <s v="Friday"/>
    <x v="10"/>
    <s v="6-10"/>
  </r>
  <r>
    <s v="IG-4273"/>
    <s v="Instagram"/>
    <d v="2025-11-07T00:00:00"/>
    <d v="1899-12-30T08:32:00"/>
    <x v="3"/>
    <s v="Tech"/>
    <n v="55586"/>
    <n v="7"/>
    <n v="149"/>
    <n v="23956"/>
    <n v="19577"/>
    <n v="727"/>
    <n v="84"/>
    <n v="142"/>
    <n v="96"/>
    <n v="140"/>
    <n v="764"/>
    <n v="81"/>
    <x v="1"/>
    <n v="1049"/>
    <n v="0.35219299823696615"/>
    <x v="0"/>
    <s v="Friday"/>
    <x v="10"/>
    <s v="6-10"/>
  </r>
  <r>
    <s v="IG-4274"/>
    <s v="Instagram"/>
    <d v="2025-11-07T00:00:00"/>
    <d v="1899-12-30T10:23:00"/>
    <x v="0"/>
    <s v="Business"/>
    <n v="55592"/>
    <n v="8"/>
    <n v="85"/>
    <n v="10313"/>
    <n v="7917"/>
    <n v="319"/>
    <n v="33"/>
    <n v="39"/>
    <n v="227"/>
    <n v="41"/>
    <n v="221"/>
    <n v="8"/>
    <x v="1"/>
    <n v="618"/>
    <n v="0.14241257734925888"/>
    <x v="17"/>
    <s v="Friday"/>
    <x v="10"/>
    <s v="6-10"/>
  </r>
  <r>
    <s v="IG-4275"/>
    <s v="Instagram"/>
    <d v="2025-11-07T00:00:00"/>
    <d v="1899-12-30T10:44:00"/>
    <x v="2"/>
    <s v="Fashion"/>
    <n v="55652"/>
    <n v="10"/>
    <n v="88"/>
    <n v="24543"/>
    <n v="22269"/>
    <n v="723"/>
    <n v="61"/>
    <n v="42"/>
    <n v="87"/>
    <n v="86"/>
    <n v="360"/>
    <n v="31"/>
    <x v="1"/>
    <n v="913"/>
    <n v="0.40014734421045067"/>
    <x v="17"/>
    <s v="Friday"/>
    <x v="10"/>
    <s v="6-10"/>
  </r>
  <r>
    <s v="IG-4276"/>
    <s v="Instagram"/>
    <d v="2025-11-07T00:00:00"/>
    <d v="1899-12-30T12:07:00"/>
    <x v="3"/>
    <s v="Food"/>
    <n v="55484"/>
    <n v="4"/>
    <n v="94"/>
    <n v="48626"/>
    <n v="44257"/>
    <n v="1992"/>
    <n v="197"/>
    <n v="472"/>
    <n v="384"/>
    <n v="158"/>
    <n v="916"/>
    <n v="280"/>
    <x v="1"/>
    <n v="3045"/>
    <n v="0.79765337755028476"/>
    <x v="1"/>
    <s v="Friday"/>
    <x v="10"/>
    <s v="3-5"/>
  </r>
  <r>
    <s v="IG-4277"/>
    <s v="Instagram"/>
    <d v="2025-11-07T00:00:00"/>
    <d v="1899-12-30T12:18:00"/>
    <x v="1"/>
    <s v="Lifestyle"/>
    <n v="55504"/>
    <n v="5"/>
    <n v="48"/>
    <n v="13026"/>
    <n v="9582"/>
    <n v="159"/>
    <n v="13"/>
    <n v="16"/>
    <n v="0"/>
    <n v="134"/>
    <n v="165"/>
    <n v="7"/>
    <x v="1"/>
    <n v="188"/>
    <n v="0.17263620639953878"/>
    <x v="1"/>
    <s v="Friday"/>
    <x v="10"/>
    <s v="3-5"/>
  </r>
  <r>
    <s v="IG-4278"/>
    <s v="Instagram"/>
    <d v="2025-11-07T00:00:00"/>
    <d v="1899-12-30T12:45:00"/>
    <x v="3"/>
    <s v="Travel"/>
    <n v="55793"/>
    <n v="8"/>
    <n v="162"/>
    <n v="119237"/>
    <n v="95194"/>
    <n v="3818"/>
    <n v="373"/>
    <n v="671"/>
    <n v="504"/>
    <n v="397"/>
    <n v="1343"/>
    <n v="215"/>
    <x v="1"/>
    <n v="5366"/>
    <n v="1.7061997024716362"/>
    <x v="1"/>
    <s v="Friday"/>
    <x v="10"/>
    <s v="6-10"/>
  </r>
  <r>
    <s v="IG-4279"/>
    <s v="Instagram"/>
    <d v="2025-11-07T00:00:00"/>
    <d v="1899-12-30T17:15:00"/>
    <x v="1"/>
    <s v="Fitness"/>
    <n v="55600"/>
    <n v="14"/>
    <n v="47"/>
    <n v="28667"/>
    <n v="22182"/>
    <n v="268"/>
    <n v="31"/>
    <n v="46"/>
    <n v="0"/>
    <n v="296"/>
    <n v="262"/>
    <n v="14"/>
    <x v="0"/>
    <n v="345"/>
    <n v="0.39895683453237413"/>
    <x v="14"/>
    <s v="Friday"/>
    <x v="10"/>
    <s v="11+"/>
  </r>
  <r>
    <s v="IG-4280"/>
    <s v="Instagram"/>
    <d v="2025-11-07T00:00:00"/>
    <d v="1899-12-30T18:59:00"/>
    <x v="3"/>
    <s v="Travel"/>
    <n v="55594"/>
    <n v="12"/>
    <n v="107"/>
    <n v="58090"/>
    <n v="46527"/>
    <n v="1333"/>
    <n v="124"/>
    <n v="280"/>
    <n v="201"/>
    <n v="152"/>
    <n v="1204"/>
    <n v="276"/>
    <x v="1"/>
    <n v="1938"/>
    <n v="0.83690686045256679"/>
    <x v="3"/>
    <s v="Friday"/>
    <x v="10"/>
    <s v="11+"/>
  </r>
  <r>
    <s v="IG-4281"/>
    <s v="Instagram"/>
    <d v="2025-11-07T00:00:00"/>
    <d v="1899-12-30T19:10:00"/>
    <x v="3"/>
    <s v="Food"/>
    <n v="55741"/>
    <n v="11"/>
    <n v="132"/>
    <n v="58849"/>
    <n v="40954"/>
    <n v="1747"/>
    <n v="234"/>
    <n v="386"/>
    <n v="273"/>
    <n v="98"/>
    <n v="973"/>
    <n v="166"/>
    <x v="1"/>
    <n v="2640"/>
    <n v="0.73471950628801064"/>
    <x v="4"/>
    <s v="Friday"/>
    <x v="10"/>
    <s v="11+"/>
  </r>
  <r>
    <s v="IG-4282"/>
    <s v="Instagram"/>
    <d v="2025-11-07T00:00:00"/>
    <d v="1899-12-30T19:38:00"/>
    <x v="1"/>
    <s v="Travel"/>
    <n v="55510"/>
    <n v="7"/>
    <n v="85"/>
    <n v="11343"/>
    <n v="8731"/>
    <n v="98"/>
    <n v="13"/>
    <n v="19"/>
    <n v="0"/>
    <n v="160"/>
    <n v="79"/>
    <n v="3"/>
    <x v="1"/>
    <n v="130"/>
    <n v="0.15728697531976221"/>
    <x v="4"/>
    <s v="Friday"/>
    <x v="10"/>
    <s v="6-10"/>
  </r>
  <r>
    <s v="IG-4283"/>
    <s v="Instagram"/>
    <d v="2025-11-07T00:00:00"/>
    <d v="1899-12-30T20:48:00"/>
    <x v="3"/>
    <s v="Fitness"/>
    <n v="55905"/>
    <n v="6"/>
    <n v="96"/>
    <n v="64021"/>
    <n v="44297"/>
    <n v="1522"/>
    <n v="129"/>
    <n v="252"/>
    <n v="171"/>
    <n v="271"/>
    <n v="793"/>
    <n v="216"/>
    <x v="1"/>
    <n v="2074"/>
    <n v="0.79236204275109556"/>
    <x v="5"/>
    <s v="Friday"/>
    <x v="10"/>
    <s v="6-10"/>
  </r>
  <r>
    <s v="IG-4284"/>
    <s v="Instagram"/>
    <d v="2025-11-07T00:00:00"/>
    <d v="1899-12-30T21:21:00"/>
    <x v="2"/>
    <s v="Travel"/>
    <n v="55567"/>
    <n v="9"/>
    <n v="109"/>
    <n v="22095"/>
    <n v="17345"/>
    <n v="403"/>
    <n v="37"/>
    <n v="24"/>
    <n v="57"/>
    <n v="63"/>
    <n v="281"/>
    <n v="29"/>
    <x v="1"/>
    <n v="521"/>
    <n v="0.31214569798621483"/>
    <x v="6"/>
    <s v="Friday"/>
    <x v="10"/>
    <s v="6-10"/>
  </r>
  <r>
    <s v="IG-4285"/>
    <s v="Instagram"/>
    <d v="2025-11-07T00:00:00"/>
    <d v="1899-12-30T21:53:00"/>
    <x v="2"/>
    <s v="Food"/>
    <n v="55597"/>
    <n v="5"/>
    <n v="141"/>
    <n v="26810"/>
    <n v="24158"/>
    <n v="875"/>
    <n v="67"/>
    <n v="59"/>
    <n v="92"/>
    <n v="190"/>
    <n v="384"/>
    <n v="37"/>
    <x v="1"/>
    <n v="1093"/>
    <n v="0.43451984819324785"/>
    <x v="6"/>
    <s v="Friday"/>
    <x v="10"/>
    <s v="3-5"/>
  </r>
  <r>
    <s v="IG-4286"/>
    <s v="Instagram"/>
    <d v="2025-11-08T00:00:00"/>
    <d v="1899-12-30T01:41:00"/>
    <x v="2"/>
    <s v="Travel"/>
    <n v="55576"/>
    <n v="10"/>
    <n v="271"/>
    <n v="13579"/>
    <n v="11160"/>
    <n v="343"/>
    <n v="50"/>
    <n v="26"/>
    <n v="71"/>
    <n v="34"/>
    <n v="149"/>
    <n v="10"/>
    <x v="1"/>
    <n v="490"/>
    <n v="0.20080610335396573"/>
    <x v="22"/>
    <s v="Saturday"/>
    <x v="10"/>
    <s v="6-10"/>
  </r>
  <r>
    <s v="IG-4287"/>
    <s v="Instagram"/>
    <d v="2025-11-08T00:00:00"/>
    <d v="1899-12-30T07:53:00"/>
    <x v="3"/>
    <s v="Food"/>
    <n v="55814"/>
    <n v="10"/>
    <n v="116"/>
    <n v="90389"/>
    <n v="82103"/>
    <n v="3299"/>
    <n v="323"/>
    <n v="655"/>
    <n v="424"/>
    <n v="436"/>
    <n v="1494"/>
    <n v="480"/>
    <x v="0"/>
    <n v="4701"/>
    <n v="1.4710108574909522"/>
    <x v="10"/>
    <s v="Saturday"/>
    <x v="10"/>
    <s v="6-10"/>
  </r>
  <r>
    <s v="IG-4288"/>
    <s v="Instagram"/>
    <d v="2025-11-08T00:00:00"/>
    <d v="1899-12-30T08:11:00"/>
    <x v="1"/>
    <s v="Travel"/>
    <n v="55813"/>
    <n v="10"/>
    <n v="40"/>
    <n v="13901"/>
    <n v="11235"/>
    <n v="147"/>
    <n v="13"/>
    <n v="14"/>
    <n v="0"/>
    <n v="226"/>
    <n v="110"/>
    <n v="8"/>
    <x v="1"/>
    <n v="174"/>
    <n v="0.20129718882697578"/>
    <x v="0"/>
    <s v="Saturday"/>
    <x v="10"/>
    <s v="6-10"/>
  </r>
  <r>
    <s v="IG-4289"/>
    <s v="Instagram"/>
    <d v="2025-11-08T00:00:00"/>
    <d v="1899-12-30T08:56:00"/>
    <x v="0"/>
    <s v="Education"/>
    <n v="55525"/>
    <n v="9"/>
    <n v="163"/>
    <n v="19150"/>
    <n v="15698"/>
    <n v="604"/>
    <n v="63"/>
    <n v="59"/>
    <n v="348"/>
    <n v="42"/>
    <n v="212"/>
    <n v="14"/>
    <x v="1"/>
    <n v="1074"/>
    <n v="0.28271949572264743"/>
    <x v="0"/>
    <s v="Saturday"/>
    <x v="10"/>
    <s v="6-10"/>
  </r>
  <r>
    <s v="IG-4290"/>
    <s v="Instagram"/>
    <d v="2025-11-08T00:00:00"/>
    <d v="1899-12-30T11:42:00"/>
    <x v="2"/>
    <s v="Lifestyle"/>
    <n v="55711"/>
    <n v="9"/>
    <n v="144"/>
    <n v="16792"/>
    <n v="14347"/>
    <n v="606"/>
    <n v="44"/>
    <n v="36"/>
    <n v="75"/>
    <n v="58"/>
    <n v="139"/>
    <n v="15"/>
    <x v="1"/>
    <n v="761"/>
    <n v="0.25752544380822456"/>
    <x v="11"/>
    <s v="Saturday"/>
    <x v="10"/>
    <s v="6-10"/>
  </r>
  <r>
    <s v="IG-4291"/>
    <s v="Instagram"/>
    <d v="2025-11-08T00:00:00"/>
    <d v="1899-12-30T11:59:00"/>
    <x v="0"/>
    <s v="Food"/>
    <n v="55840"/>
    <n v="7"/>
    <n v="196"/>
    <n v="20015"/>
    <n v="15790"/>
    <n v="1033"/>
    <n v="86"/>
    <n v="108"/>
    <n v="450"/>
    <n v="101"/>
    <n v="150"/>
    <n v="31"/>
    <x v="1"/>
    <n v="1677"/>
    <n v="0.2827722063037249"/>
    <x v="11"/>
    <s v="Saturday"/>
    <x v="10"/>
    <s v="6-10"/>
  </r>
  <r>
    <s v="IG-4292"/>
    <s v="Instagram"/>
    <d v="2025-11-08T00:00:00"/>
    <d v="1899-12-30T14:08:00"/>
    <x v="3"/>
    <s v="Tech"/>
    <n v="55829"/>
    <n v="1"/>
    <n v="85"/>
    <n v="30664"/>
    <n v="22716"/>
    <n v="677"/>
    <n v="72"/>
    <n v="158"/>
    <n v="85"/>
    <n v="171"/>
    <n v="867"/>
    <n v="40"/>
    <x v="1"/>
    <n v="992"/>
    <n v="0.40688531050171056"/>
    <x v="2"/>
    <s v="Saturday"/>
    <x v="10"/>
    <s v="0-2"/>
  </r>
  <r>
    <s v="IG-4293"/>
    <s v="Instagram"/>
    <d v="2025-11-08T00:00:00"/>
    <d v="1899-12-30T15:03:00"/>
    <x v="3"/>
    <s v="Travel"/>
    <n v="55621"/>
    <n v="9"/>
    <n v="73"/>
    <n v="85736"/>
    <n v="67220"/>
    <n v="1728"/>
    <n v="162"/>
    <n v="476"/>
    <n v="357"/>
    <n v="276"/>
    <n v="2286"/>
    <n v="297"/>
    <x v="1"/>
    <n v="2723"/>
    <n v="1.2085363441865482"/>
    <x v="12"/>
    <s v="Saturday"/>
    <x v="10"/>
    <s v="6-10"/>
  </r>
  <r>
    <s v="IG-4294"/>
    <s v="Instagram"/>
    <d v="2025-11-08T00:00:00"/>
    <d v="1899-12-30T17:38:00"/>
    <x v="2"/>
    <s v="Education"/>
    <n v="55484"/>
    <n v="13"/>
    <n v="162"/>
    <n v="13887"/>
    <n v="11546"/>
    <n v="572"/>
    <n v="47"/>
    <n v="29"/>
    <n v="67"/>
    <n v="27"/>
    <n v="200"/>
    <n v="17"/>
    <x v="1"/>
    <n v="715"/>
    <n v="0.20809602768365654"/>
    <x v="14"/>
    <s v="Saturday"/>
    <x v="10"/>
    <s v="11+"/>
  </r>
  <r>
    <s v="IG-4295"/>
    <s v="Instagram"/>
    <d v="2025-11-08T00:00:00"/>
    <d v="1899-12-30T19:26:00"/>
    <x v="3"/>
    <s v="Fitness"/>
    <n v="55799"/>
    <n v="9"/>
    <n v="41"/>
    <n v="44739"/>
    <n v="36245"/>
    <n v="1266"/>
    <n v="159"/>
    <n v="251"/>
    <n v="174"/>
    <n v="166"/>
    <n v="1098"/>
    <n v="177"/>
    <x v="1"/>
    <n v="1850"/>
    <n v="0.64956361225111559"/>
    <x v="4"/>
    <s v="Saturday"/>
    <x v="10"/>
    <s v="6-10"/>
  </r>
  <r>
    <s v="IG-4296"/>
    <s v="Instagram"/>
    <d v="2025-11-08T00:00:00"/>
    <d v="1899-12-30T20:40:00"/>
    <x v="2"/>
    <s v="Fitness"/>
    <n v="55927"/>
    <n v="6"/>
    <n v="287"/>
    <n v="61660"/>
    <n v="51569"/>
    <n v="1509"/>
    <n v="138"/>
    <n v="100"/>
    <n v="233"/>
    <n v="202"/>
    <n v="710"/>
    <n v="94"/>
    <x v="0"/>
    <n v="1980"/>
    <n v="0.92207699322330894"/>
    <x v="5"/>
    <s v="Saturday"/>
    <x v="10"/>
    <s v="6-10"/>
  </r>
  <r>
    <s v="IG-4297"/>
    <s v="Instagram"/>
    <d v="2025-11-08T00:00:00"/>
    <d v="1899-12-30T20:41:00"/>
    <x v="3"/>
    <s v="Business"/>
    <n v="55580"/>
    <n v="1"/>
    <n v="116"/>
    <n v="77246"/>
    <n v="63765"/>
    <n v="3262"/>
    <n v="250"/>
    <n v="499"/>
    <n v="453"/>
    <n v="278"/>
    <n v="725"/>
    <n v="269"/>
    <x v="1"/>
    <n v="4464"/>
    <n v="1.1472652033105433"/>
    <x v="5"/>
    <s v="Saturday"/>
    <x v="10"/>
    <s v="0-2"/>
  </r>
  <r>
    <s v="IG-4298"/>
    <s v="Instagram"/>
    <d v="2025-11-08T00:00:00"/>
    <d v="1899-12-30T20:51:00"/>
    <x v="0"/>
    <s v="Travel"/>
    <n v="55786"/>
    <n v="4"/>
    <n v="225"/>
    <n v="41230"/>
    <n v="31297"/>
    <n v="1060"/>
    <n v="100"/>
    <n v="137"/>
    <n v="623"/>
    <n v="102"/>
    <n v="773"/>
    <n v="77"/>
    <x v="0"/>
    <n v="1920"/>
    <n v="0.56101889362922597"/>
    <x v="5"/>
    <s v="Saturday"/>
    <x v="10"/>
    <s v="3-5"/>
  </r>
  <r>
    <s v="IG-4299"/>
    <s v="Instagram"/>
    <d v="2025-11-08T00:00:00"/>
    <d v="1899-12-30T20:57:00"/>
    <x v="2"/>
    <s v="Lifestyle"/>
    <n v="55734"/>
    <n v="9"/>
    <n v="238"/>
    <n v="19612"/>
    <n v="14080"/>
    <n v="377"/>
    <n v="28"/>
    <n v="18"/>
    <n v="40"/>
    <n v="27"/>
    <n v="271"/>
    <n v="23"/>
    <x v="1"/>
    <n v="463"/>
    <n v="0.25262855707467613"/>
    <x v="5"/>
    <s v="Saturday"/>
    <x v="10"/>
    <s v="6-10"/>
  </r>
  <r>
    <s v="IG-4300"/>
    <s v="Instagram"/>
    <d v="2025-11-08T00:00:00"/>
    <d v="1899-12-30T23:35:00"/>
    <x v="2"/>
    <s v="Fitness"/>
    <n v="55649"/>
    <n v="14"/>
    <n v="144"/>
    <n v="12632"/>
    <n v="9748"/>
    <n v="392"/>
    <n v="28"/>
    <n v="28"/>
    <n v="42"/>
    <n v="30"/>
    <n v="145"/>
    <n v="13"/>
    <x v="1"/>
    <n v="490"/>
    <n v="0.17516936512785494"/>
    <x v="7"/>
    <s v="Saturday"/>
    <x v="10"/>
    <s v="11+"/>
  </r>
  <r>
    <s v="IG-4301"/>
    <s v="Instagram"/>
    <d v="2025-11-09T00:00:00"/>
    <d v="1899-12-30T02:34:00"/>
    <x v="2"/>
    <s v="Travel"/>
    <n v="55546"/>
    <n v="9"/>
    <n v="244"/>
    <n v="16479"/>
    <n v="12392"/>
    <n v="746"/>
    <n v="64"/>
    <n v="44"/>
    <n v="108"/>
    <n v="43"/>
    <n v="287"/>
    <n v="25"/>
    <x v="1"/>
    <n v="962"/>
    <n v="0.22309437223202391"/>
    <x v="21"/>
    <s v="Sunday"/>
    <x v="10"/>
    <s v="6-10"/>
  </r>
  <r>
    <s v="IG-4302"/>
    <s v="Instagram"/>
    <d v="2025-11-09T00:00:00"/>
    <d v="1899-12-30T10:17:00"/>
    <x v="3"/>
    <s v="Business"/>
    <n v="55586"/>
    <n v="10"/>
    <n v="46"/>
    <n v="35144"/>
    <n v="26310"/>
    <n v="1046"/>
    <n v="93"/>
    <n v="187"/>
    <n v="160"/>
    <n v="190"/>
    <n v="951"/>
    <n v="84"/>
    <x v="1"/>
    <n v="1486"/>
    <n v="0.47332062030007555"/>
    <x v="17"/>
    <s v="Sunday"/>
    <x v="10"/>
    <s v="6-10"/>
  </r>
  <r>
    <s v="IG-4303"/>
    <s v="Instagram"/>
    <d v="2025-11-09T00:00:00"/>
    <d v="1899-12-30T11:24:00"/>
    <x v="2"/>
    <s v="Fitness"/>
    <n v="55727"/>
    <n v="6"/>
    <n v="168"/>
    <n v="29836"/>
    <n v="23862"/>
    <n v="927"/>
    <n v="99"/>
    <n v="61"/>
    <n v="139"/>
    <n v="45"/>
    <n v="529"/>
    <n v="47"/>
    <x v="0"/>
    <n v="1226"/>
    <n v="0.4281945914906598"/>
    <x v="11"/>
    <s v="Sunday"/>
    <x v="10"/>
    <s v="6-10"/>
  </r>
  <r>
    <s v="IG-4304"/>
    <s v="Instagram"/>
    <d v="2025-11-09T00:00:00"/>
    <d v="1899-12-30T12:58:00"/>
    <x v="2"/>
    <s v="Fitness"/>
    <n v="55725"/>
    <n v="11"/>
    <n v="101"/>
    <n v="15781"/>
    <n v="12153"/>
    <n v="488"/>
    <n v="33"/>
    <n v="22"/>
    <n v="58"/>
    <n v="56"/>
    <n v="146"/>
    <n v="16"/>
    <x v="1"/>
    <n v="601"/>
    <n v="0.21808882907133242"/>
    <x v="1"/>
    <s v="Sunday"/>
    <x v="10"/>
    <s v="11+"/>
  </r>
  <r>
    <s v="IG-4305"/>
    <s v="Instagram"/>
    <d v="2025-11-09T00:00:00"/>
    <d v="1899-12-30T13:37:00"/>
    <x v="2"/>
    <s v="Fitness"/>
    <n v="55619"/>
    <n v="6"/>
    <n v="141"/>
    <n v="30345"/>
    <n v="24500"/>
    <n v="1094"/>
    <n v="92"/>
    <n v="52"/>
    <n v="158"/>
    <n v="184"/>
    <n v="277"/>
    <n v="34"/>
    <x v="1"/>
    <n v="1396"/>
    <n v="0.44049695248026755"/>
    <x v="15"/>
    <s v="Sunday"/>
    <x v="10"/>
    <s v="6-10"/>
  </r>
  <r>
    <s v="IG-4306"/>
    <s v="Instagram"/>
    <d v="2025-11-09T00:00:00"/>
    <d v="1899-12-30T17:36:00"/>
    <x v="1"/>
    <s v="Fashion"/>
    <n v="55717"/>
    <n v="9"/>
    <n v="102"/>
    <n v="15709"/>
    <n v="14048"/>
    <n v="220"/>
    <n v="23"/>
    <n v="26"/>
    <n v="0"/>
    <n v="265"/>
    <n v="109"/>
    <n v="8"/>
    <x v="0"/>
    <n v="269"/>
    <n v="0.25213130642353321"/>
    <x v="14"/>
    <s v="Sunday"/>
    <x v="10"/>
    <s v="6-10"/>
  </r>
  <r>
    <s v="IG-4307"/>
    <s v="Instagram"/>
    <d v="2025-11-09T00:00:00"/>
    <d v="1899-12-30T18:27:00"/>
    <x v="2"/>
    <s v="Business"/>
    <n v="55613"/>
    <n v="7"/>
    <n v="101"/>
    <n v="17408"/>
    <n v="12092"/>
    <n v="373"/>
    <n v="28"/>
    <n v="22"/>
    <n v="50"/>
    <n v="87"/>
    <n v="264"/>
    <n v="17"/>
    <x v="1"/>
    <n v="473"/>
    <n v="0.21743117616384658"/>
    <x v="3"/>
    <s v="Sunday"/>
    <x v="10"/>
    <s v="6-10"/>
  </r>
  <r>
    <s v="IG-4308"/>
    <s v="Instagram"/>
    <d v="2025-11-09T00:00:00"/>
    <d v="1899-12-30T19:19:00"/>
    <x v="3"/>
    <s v="Lifestyle"/>
    <n v="55656"/>
    <n v="9"/>
    <n v="262"/>
    <n v="47385"/>
    <n v="39443"/>
    <n v="1499"/>
    <n v="211"/>
    <n v="371"/>
    <n v="173"/>
    <n v="105"/>
    <n v="1423"/>
    <n v="128"/>
    <x v="1"/>
    <n v="2254"/>
    <n v="0.70869268362800053"/>
    <x v="4"/>
    <s v="Sunday"/>
    <x v="10"/>
    <s v="6-10"/>
  </r>
  <r>
    <s v="IG-4309"/>
    <s v="Instagram"/>
    <d v="2025-11-09T00:00:00"/>
    <d v="1899-12-30T19:40:00"/>
    <x v="1"/>
    <s v="Fitness"/>
    <n v="55672"/>
    <n v="6"/>
    <n v="40"/>
    <n v="12784"/>
    <n v="9284"/>
    <n v="160"/>
    <n v="16"/>
    <n v="21"/>
    <n v="0"/>
    <n v="133"/>
    <n v="92"/>
    <n v="7"/>
    <x v="1"/>
    <n v="197"/>
    <n v="0.16676246587153326"/>
    <x v="4"/>
    <s v="Sunday"/>
    <x v="10"/>
    <s v="6-10"/>
  </r>
  <r>
    <s v="IG-4310"/>
    <s v="Instagram"/>
    <d v="2025-11-09T00:00:00"/>
    <d v="1899-12-30T21:24:00"/>
    <x v="3"/>
    <s v="Business"/>
    <n v="55828"/>
    <n v="5"/>
    <n v="98"/>
    <n v="63100"/>
    <n v="46953"/>
    <n v="2284"/>
    <n v="225"/>
    <n v="355"/>
    <n v="275"/>
    <n v="305"/>
    <n v="1160"/>
    <n v="283"/>
    <x v="1"/>
    <n v="3139"/>
    <n v="0.84102959088629359"/>
    <x v="6"/>
    <s v="Sunday"/>
    <x v="10"/>
    <s v="3-5"/>
  </r>
  <r>
    <s v="IG-4311"/>
    <s v="Instagram"/>
    <d v="2025-11-10T00:00:00"/>
    <d v="1899-12-30T02:06:00"/>
    <x v="0"/>
    <s v="Tech"/>
    <n v="55733"/>
    <n v="4"/>
    <n v="307"/>
    <n v="11862"/>
    <n v="10305"/>
    <n v="249"/>
    <n v="30"/>
    <n v="29"/>
    <n v="125"/>
    <n v="78"/>
    <n v="87"/>
    <n v="15"/>
    <x v="1"/>
    <n v="433"/>
    <n v="0.18489943121669389"/>
    <x v="21"/>
    <s v="Monday"/>
    <x v="10"/>
    <s v="3-5"/>
  </r>
  <r>
    <s v="IG-4312"/>
    <s v="Instagram"/>
    <d v="2025-11-10T00:00:00"/>
    <d v="1899-12-30T02:35:00"/>
    <x v="3"/>
    <s v="Tech"/>
    <n v="55849"/>
    <n v="9"/>
    <n v="134"/>
    <n v="27235"/>
    <n v="23863"/>
    <n v="543"/>
    <n v="79"/>
    <n v="175"/>
    <n v="119"/>
    <n v="48"/>
    <n v="698"/>
    <n v="46"/>
    <x v="0"/>
    <n v="916"/>
    <n v="0.4272771222403266"/>
    <x v="21"/>
    <s v="Monday"/>
    <x v="10"/>
    <s v="6-10"/>
  </r>
  <r>
    <s v="IG-4313"/>
    <s v="Instagram"/>
    <d v="2025-11-10T00:00:00"/>
    <d v="1899-12-30T10:00:00"/>
    <x v="3"/>
    <s v="Fitness"/>
    <n v="55926"/>
    <n v="5"/>
    <n v="120"/>
    <n v="51513"/>
    <n v="38176"/>
    <n v="1292"/>
    <n v="142"/>
    <n v="316"/>
    <n v="168"/>
    <n v="259"/>
    <n v="485"/>
    <n v="90"/>
    <x v="1"/>
    <n v="1918"/>
    <n v="0.68261631441547754"/>
    <x v="17"/>
    <s v="Monday"/>
    <x v="10"/>
    <s v="3-5"/>
  </r>
  <r>
    <s v="IG-4314"/>
    <s v="Instagram"/>
    <d v="2025-11-10T00:00:00"/>
    <d v="1899-12-30T12:01:00"/>
    <x v="2"/>
    <s v="Food"/>
    <n v="55832"/>
    <n v="4"/>
    <n v="302"/>
    <n v="13374"/>
    <n v="11342"/>
    <n v="512"/>
    <n v="42"/>
    <n v="33"/>
    <n v="55"/>
    <n v="67"/>
    <n v="208"/>
    <n v="18"/>
    <x v="1"/>
    <n v="642"/>
    <n v="0.20314514973491904"/>
    <x v="1"/>
    <s v="Monday"/>
    <x v="10"/>
    <s v="3-5"/>
  </r>
  <r>
    <s v="IG-4315"/>
    <s v="Instagram"/>
    <d v="2025-11-10T00:00:00"/>
    <d v="1899-12-30T12:55:00"/>
    <x v="3"/>
    <s v="Tech"/>
    <n v="55656"/>
    <n v="10"/>
    <n v="234"/>
    <n v="30892"/>
    <n v="26161"/>
    <n v="1125"/>
    <n v="148"/>
    <n v="273"/>
    <n v="171"/>
    <n v="133"/>
    <n v="1009"/>
    <n v="162"/>
    <x v="1"/>
    <n v="1717"/>
    <n v="0.47004815293948543"/>
    <x v="1"/>
    <s v="Monday"/>
    <x v="10"/>
    <s v="6-10"/>
  </r>
  <r>
    <s v="IG-4316"/>
    <s v="Instagram"/>
    <d v="2025-11-10T00:00:00"/>
    <d v="1899-12-30T17:11:00"/>
    <x v="2"/>
    <s v="Fashion"/>
    <n v="55673"/>
    <n v="10"/>
    <n v="197"/>
    <n v="14319"/>
    <n v="13188"/>
    <n v="651"/>
    <n v="41"/>
    <n v="36"/>
    <n v="66"/>
    <n v="40"/>
    <n v="297"/>
    <n v="14"/>
    <x v="1"/>
    <n v="794"/>
    <n v="0.23688322885420221"/>
    <x v="14"/>
    <s v="Monday"/>
    <x v="10"/>
    <s v="6-10"/>
  </r>
  <r>
    <s v="IG-4317"/>
    <s v="Instagram"/>
    <d v="2025-11-10T00:00:00"/>
    <d v="1899-12-30T18:36:00"/>
    <x v="0"/>
    <s v="Tech"/>
    <n v="55750"/>
    <n v="8"/>
    <n v="159"/>
    <n v="22922"/>
    <n v="16394"/>
    <n v="681"/>
    <n v="81"/>
    <n v="72"/>
    <n v="381"/>
    <n v="37"/>
    <n v="157"/>
    <n v="41"/>
    <x v="1"/>
    <n v="1215"/>
    <n v="0.2940627802690583"/>
    <x v="3"/>
    <s v="Monday"/>
    <x v="10"/>
    <s v="6-10"/>
  </r>
  <r>
    <s v="IG-4318"/>
    <s v="Instagram"/>
    <d v="2025-11-10T00:00:00"/>
    <d v="1899-12-30T19:18:00"/>
    <x v="3"/>
    <s v="Tech"/>
    <n v="55720"/>
    <n v="4"/>
    <n v="96"/>
    <n v="30569"/>
    <n v="24354"/>
    <n v="519"/>
    <n v="56"/>
    <n v="102"/>
    <n v="72"/>
    <n v="169"/>
    <n v="522"/>
    <n v="145"/>
    <x v="0"/>
    <n v="749"/>
    <n v="0.43707824838478104"/>
    <x v="4"/>
    <s v="Monday"/>
    <x v="10"/>
    <s v="3-5"/>
  </r>
  <r>
    <s v="IG-4319"/>
    <s v="Instagram"/>
    <d v="2025-11-10T00:00:00"/>
    <d v="1899-12-30T20:13:00"/>
    <x v="3"/>
    <s v="Food"/>
    <n v="55997"/>
    <n v="7"/>
    <n v="183"/>
    <n v="57233"/>
    <n v="44152"/>
    <n v="1633"/>
    <n v="182"/>
    <n v="346"/>
    <n v="225"/>
    <n v="180"/>
    <n v="1124"/>
    <n v="104"/>
    <x v="1"/>
    <n v="2386"/>
    <n v="0.78847081093630011"/>
    <x v="5"/>
    <s v="Monday"/>
    <x v="10"/>
    <s v="6-10"/>
  </r>
  <r>
    <s v="IG-4320"/>
    <s v="Instagram"/>
    <d v="2025-11-10T00:00:00"/>
    <d v="1899-12-30T20:22:00"/>
    <x v="2"/>
    <s v="Fitness"/>
    <n v="55774"/>
    <n v="5"/>
    <n v="228"/>
    <n v="21337"/>
    <n v="19565"/>
    <n v="818"/>
    <n v="76"/>
    <n v="42"/>
    <n v="97"/>
    <n v="101"/>
    <n v="278"/>
    <n v="25"/>
    <x v="1"/>
    <n v="1033"/>
    <n v="0.35079069100297627"/>
    <x v="5"/>
    <s v="Monday"/>
    <x v="10"/>
    <s v="3-5"/>
  </r>
  <r>
    <s v="IG-4321"/>
    <s v="Instagram"/>
    <d v="2025-11-10T00:00:00"/>
    <d v="1899-12-30T22:34:00"/>
    <x v="1"/>
    <s v="Fashion"/>
    <n v="55884"/>
    <n v="6"/>
    <n v="29"/>
    <n v="11125"/>
    <n v="8290"/>
    <n v="164"/>
    <n v="19"/>
    <n v="16"/>
    <n v="0"/>
    <n v="65"/>
    <n v="125"/>
    <n v="6"/>
    <x v="1"/>
    <n v="199"/>
    <n v="0.1483429962064276"/>
    <x v="19"/>
    <s v="Monday"/>
    <x v="10"/>
    <s v="6-10"/>
  </r>
  <r>
    <s v="IG-4322"/>
    <s v="Instagram"/>
    <d v="2025-11-10T00:00:00"/>
    <d v="1899-12-30T23:20:00"/>
    <x v="3"/>
    <s v="Education"/>
    <n v="55814"/>
    <n v="8"/>
    <n v="74"/>
    <n v="23221"/>
    <n v="16965"/>
    <n v="537"/>
    <n v="55"/>
    <n v="126"/>
    <n v="79"/>
    <n v="47"/>
    <n v="488"/>
    <n v="101"/>
    <x v="1"/>
    <n v="797"/>
    <n v="0.30395599670333606"/>
    <x v="7"/>
    <s v="Monday"/>
    <x v="10"/>
    <s v="6-10"/>
  </r>
  <r>
    <s v="IG-4323"/>
    <s v="Instagram"/>
    <d v="2025-11-11T00:00:00"/>
    <d v="1899-12-30T06:42:00"/>
    <x v="3"/>
    <s v="Tech"/>
    <n v="55844"/>
    <n v="3"/>
    <n v="75"/>
    <n v="23700"/>
    <n v="16841"/>
    <n v="551"/>
    <n v="63"/>
    <n v="123"/>
    <n v="82"/>
    <n v="107"/>
    <n v="333"/>
    <n v="102"/>
    <x v="1"/>
    <n v="819"/>
    <n v="0.30157223694577751"/>
    <x v="9"/>
    <s v="Tuesday"/>
    <x v="10"/>
    <s v="3-5"/>
  </r>
  <r>
    <s v="IG-4324"/>
    <s v="Instagram"/>
    <d v="2025-11-11T00:00:00"/>
    <d v="1899-12-30T06:50:00"/>
    <x v="1"/>
    <s v="Travel"/>
    <n v="55899"/>
    <n v="7"/>
    <n v="46"/>
    <n v="7596"/>
    <n v="6485"/>
    <n v="101"/>
    <n v="16"/>
    <n v="17"/>
    <n v="0"/>
    <n v="135"/>
    <n v="32"/>
    <n v="3"/>
    <x v="1"/>
    <n v="134"/>
    <n v="0.11601280881590011"/>
    <x v="9"/>
    <s v="Tuesday"/>
    <x v="10"/>
    <s v="6-10"/>
  </r>
  <r>
    <s v="IG-4325"/>
    <s v="Instagram"/>
    <d v="2025-11-11T00:00:00"/>
    <d v="1899-12-30T08:59:00"/>
    <x v="2"/>
    <s v="Business"/>
    <n v="55698"/>
    <n v="6"/>
    <n v="243"/>
    <n v="17094"/>
    <n v="12201"/>
    <n v="579"/>
    <n v="66"/>
    <n v="41"/>
    <n v="67"/>
    <n v="30"/>
    <n v="226"/>
    <n v="12"/>
    <x v="1"/>
    <n v="753"/>
    <n v="0.21905633954540557"/>
    <x v="0"/>
    <s v="Tuesday"/>
    <x v="10"/>
    <s v="6-10"/>
  </r>
  <r>
    <s v="IG-4326"/>
    <s v="Instagram"/>
    <d v="2025-11-11T00:00:00"/>
    <d v="1899-12-30T09:59:00"/>
    <x v="2"/>
    <s v="Food"/>
    <n v="55906"/>
    <n v="10"/>
    <n v="117"/>
    <n v="20136"/>
    <n v="14503"/>
    <n v="444"/>
    <n v="45"/>
    <n v="26"/>
    <n v="55"/>
    <n v="69"/>
    <n v="244"/>
    <n v="13"/>
    <x v="1"/>
    <n v="570"/>
    <n v="0.25941759381819485"/>
    <x v="16"/>
    <s v="Tuesday"/>
    <x v="10"/>
    <s v="6-10"/>
  </r>
  <r>
    <s v="IG-4327"/>
    <s v="Instagram"/>
    <d v="2025-11-11T00:00:00"/>
    <d v="1899-12-30T12:04:00"/>
    <x v="0"/>
    <s v="Travel"/>
    <n v="55773"/>
    <n v="8"/>
    <n v="325"/>
    <n v="31179"/>
    <n v="23181"/>
    <n v="744"/>
    <n v="78"/>
    <n v="90"/>
    <n v="483"/>
    <n v="178"/>
    <n v="266"/>
    <n v="60"/>
    <x v="0"/>
    <n v="1395"/>
    <n v="0.41563121940724007"/>
    <x v="1"/>
    <s v="Tuesday"/>
    <x v="10"/>
    <s v="6-10"/>
  </r>
  <r>
    <s v="IG-4328"/>
    <s v="Instagram"/>
    <d v="2025-11-11T00:00:00"/>
    <d v="1899-12-30T12:34:00"/>
    <x v="3"/>
    <s v="Education"/>
    <n v="55842"/>
    <n v="11"/>
    <n v="154"/>
    <n v="16168"/>
    <n v="12434"/>
    <n v="447"/>
    <n v="44"/>
    <n v="71"/>
    <n v="45"/>
    <n v="118"/>
    <n v="415"/>
    <n v="56"/>
    <x v="1"/>
    <n v="607"/>
    <n v="0.22266394470112102"/>
    <x v="1"/>
    <s v="Tuesday"/>
    <x v="10"/>
    <s v="11+"/>
  </r>
  <r>
    <s v="IG-4329"/>
    <s v="Instagram"/>
    <d v="2025-11-11T00:00:00"/>
    <d v="1899-12-30T17:07:00"/>
    <x v="3"/>
    <s v="Travel"/>
    <n v="55925"/>
    <n v="8"/>
    <n v="45"/>
    <n v="46367"/>
    <n v="32544"/>
    <n v="1016"/>
    <n v="79"/>
    <n v="232"/>
    <n v="158"/>
    <n v="175"/>
    <n v="766"/>
    <n v="175"/>
    <x v="1"/>
    <n v="1485"/>
    <n v="0.58192221725525262"/>
    <x v="14"/>
    <s v="Tuesday"/>
    <x v="10"/>
    <s v="6-10"/>
  </r>
  <r>
    <s v="IG-4330"/>
    <s v="Instagram"/>
    <d v="2025-11-11T00:00:00"/>
    <d v="1899-12-30T18:15:00"/>
    <x v="0"/>
    <s v="Education"/>
    <n v="55905"/>
    <n v="4"/>
    <n v="276"/>
    <n v="20227"/>
    <n v="15044"/>
    <n v="1169"/>
    <n v="70"/>
    <n v="130"/>
    <n v="485"/>
    <n v="96"/>
    <n v="448"/>
    <n v="36"/>
    <x v="0"/>
    <n v="1854"/>
    <n v="0.26909936499418657"/>
    <x v="3"/>
    <s v="Tuesday"/>
    <x v="10"/>
    <s v="3-5"/>
  </r>
  <r>
    <s v="IG-4331"/>
    <s v="Instagram"/>
    <d v="2025-11-11T00:00:00"/>
    <d v="1899-12-30T19:17:00"/>
    <x v="2"/>
    <s v="Food"/>
    <n v="55762"/>
    <n v="10"/>
    <n v="99"/>
    <n v="37602"/>
    <n v="31814"/>
    <n v="1296"/>
    <n v="99"/>
    <n v="66"/>
    <n v="112"/>
    <n v="86"/>
    <n v="455"/>
    <n v="60"/>
    <x v="1"/>
    <n v="1573"/>
    <n v="0.57053190344679172"/>
    <x v="4"/>
    <s v="Tuesday"/>
    <x v="10"/>
    <s v="6-10"/>
  </r>
  <r>
    <s v="IG-4332"/>
    <s v="Instagram"/>
    <d v="2025-11-11T00:00:00"/>
    <d v="1899-12-30T20:23:00"/>
    <x v="3"/>
    <s v="Lifestyle"/>
    <n v="55827"/>
    <n v="18"/>
    <n v="139"/>
    <n v="66491"/>
    <n v="49775"/>
    <n v="1661"/>
    <n v="253"/>
    <n v="426"/>
    <n v="445"/>
    <n v="100"/>
    <n v="890"/>
    <n v="182"/>
    <x v="0"/>
    <n v="2785"/>
    <n v="0.89159367331219663"/>
    <x v="5"/>
    <s v="Tuesday"/>
    <x v="10"/>
    <s v="11+"/>
  </r>
  <r>
    <s v="IG-4333"/>
    <s v="Instagram"/>
    <d v="2025-11-11T00:00:00"/>
    <d v="1899-12-30T21:15:00"/>
    <x v="3"/>
    <s v="Tech"/>
    <n v="56035"/>
    <n v="11"/>
    <n v="127"/>
    <n v="38961"/>
    <n v="27784"/>
    <n v="890"/>
    <n v="83"/>
    <n v="234"/>
    <n v="90"/>
    <n v="195"/>
    <n v="713"/>
    <n v="127"/>
    <x v="1"/>
    <n v="1297"/>
    <n v="0.49583296154189344"/>
    <x v="6"/>
    <s v="Tuesday"/>
    <x v="10"/>
    <s v="11+"/>
  </r>
  <r>
    <s v="IG-4334"/>
    <s v="Instagram"/>
    <d v="2025-11-11T00:00:00"/>
    <d v="1899-12-30T21:47:00"/>
    <x v="2"/>
    <s v="Food"/>
    <n v="55836"/>
    <n v="4"/>
    <n v="292"/>
    <n v="17424"/>
    <n v="13082"/>
    <n v="419"/>
    <n v="35"/>
    <n v="30"/>
    <n v="38"/>
    <n v="42"/>
    <n v="257"/>
    <n v="12"/>
    <x v="1"/>
    <n v="522"/>
    <n v="0.23429328748477685"/>
    <x v="6"/>
    <s v="Tuesday"/>
    <x v="10"/>
    <s v="3-5"/>
  </r>
  <r>
    <s v="IG-4335"/>
    <s v="Instagram"/>
    <d v="2025-11-11T00:00:00"/>
    <d v="1899-12-30T21:51:00"/>
    <x v="2"/>
    <s v="Lifestyle"/>
    <n v="55902"/>
    <n v="10"/>
    <n v="142"/>
    <n v="12539"/>
    <n v="8795"/>
    <n v="217"/>
    <n v="19"/>
    <n v="15"/>
    <n v="23"/>
    <n v="26"/>
    <n v="182"/>
    <n v="12"/>
    <x v="1"/>
    <n v="274"/>
    <n v="0.15732889699831848"/>
    <x v="6"/>
    <s v="Tuesday"/>
    <x v="10"/>
    <s v="6-10"/>
  </r>
  <r>
    <s v="IG-4336"/>
    <s v="Instagram"/>
    <d v="2025-11-12T00:00:00"/>
    <d v="1899-12-30T06:21:00"/>
    <x v="0"/>
    <s v="Fashion"/>
    <n v="56074"/>
    <n v="13"/>
    <n v="200"/>
    <n v="10533"/>
    <n v="8947"/>
    <n v="332"/>
    <n v="34"/>
    <n v="38"/>
    <n v="193"/>
    <n v="46"/>
    <n v="138"/>
    <n v="27"/>
    <x v="1"/>
    <n v="597"/>
    <n v="0.15955701394585725"/>
    <x v="9"/>
    <s v="Wednesday"/>
    <x v="10"/>
    <s v="11+"/>
  </r>
  <r>
    <s v="IG-4337"/>
    <s v="Instagram"/>
    <d v="2025-11-12T00:00:00"/>
    <d v="1899-12-30T09:20:00"/>
    <x v="1"/>
    <s v="Tech"/>
    <n v="55871"/>
    <n v="5"/>
    <n v="74"/>
    <n v="6201"/>
    <n v="4636"/>
    <n v="47"/>
    <n v="5"/>
    <n v="5"/>
    <n v="0"/>
    <n v="100"/>
    <n v="42"/>
    <n v="4"/>
    <x v="1"/>
    <n v="57"/>
    <n v="8.2976857403662008E-2"/>
    <x v="16"/>
    <s v="Wednesday"/>
    <x v="10"/>
    <s v="3-5"/>
  </r>
  <r>
    <s v="IG-4338"/>
    <s v="Instagram"/>
    <d v="2025-11-12T00:00:00"/>
    <d v="1899-12-30T12:33:00"/>
    <x v="0"/>
    <s v="Travel"/>
    <n v="55798"/>
    <n v="10"/>
    <n v="664"/>
    <n v="24490"/>
    <n v="18640"/>
    <n v="1000"/>
    <n v="106"/>
    <n v="123"/>
    <n v="483"/>
    <n v="142"/>
    <n v="229"/>
    <n v="27"/>
    <x v="0"/>
    <n v="1712"/>
    <n v="0.33406215276533208"/>
    <x v="1"/>
    <s v="Wednesday"/>
    <x v="10"/>
    <s v="6-10"/>
  </r>
  <r>
    <s v="IG-4339"/>
    <s v="Instagram"/>
    <d v="2025-11-12T00:00:00"/>
    <d v="1899-12-30T16:48:00"/>
    <x v="3"/>
    <s v="Fashion"/>
    <n v="55926"/>
    <n v="4"/>
    <n v="174"/>
    <n v="64325"/>
    <n v="51193"/>
    <n v="1330"/>
    <n v="164"/>
    <n v="294"/>
    <n v="203"/>
    <n v="370"/>
    <n v="941"/>
    <n v="274"/>
    <x v="1"/>
    <n v="1991"/>
    <n v="0.91537031076780029"/>
    <x v="13"/>
    <s v="Wednesday"/>
    <x v="10"/>
    <s v="3-5"/>
  </r>
  <r>
    <s v="IG-4340"/>
    <s v="Instagram"/>
    <d v="2025-11-12T00:00:00"/>
    <d v="1899-12-30T20:05:00"/>
    <x v="2"/>
    <s v="Education"/>
    <n v="55899"/>
    <n v="10"/>
    <n v="121"/>
    <n v="14949"/>
    <n v="12153"/>
    <n v="697"/>
    <n v="57"/>
    <n v="39"/>
    <n v="97"/>
    <n v="54"/>
    <n v="317"/>
    <n v="18"/>
    <x v="1"/>
    <n v="890"/>
    <n v="0.2174099715558418"/>
    <x v="5"/>
    <s v="Wednesday"/>
    <x v="10"/>
    <s v="6-10"/>
  </r>
  <r>
    <s v="IG-4341"/>
    <s v="Instagram"/>
    <d v="2025-11-12T00:00:00"/>
    <d v="1899-12-30T20:11:00"/>
    <x v="2"/>
    <s v="Lifestyle"/>
    <n v="55831"/>
    <n v="12"/>
    <n v="123"/>
    <n v="17738"/>
    <n v="13699"/>
    <n v="712"/>
    <n v="92"/>
    <n v="57"/>
    <n v="105"/>
    <n v="84"/>
    <n v="102"/>
    <n v="19"/>
    <x v="1"/>
    <n v="966"/>
    <n v="0.24536547796027297"/>
    <x v="5"/>
    <s v="Wednesday"/>
    <x v="10"/>
    <s v="11+"/>
  </r>
  <r>
    <s v="IG-4342"/>
    <s v="Instagram"/>
    <d v="2025-11-12T00:00:00"/>
    <d v="1899-12-30T20:48:00"/>
    <x v="1"/>
    <s v="Travel"/>
    <n v="55973"/>
    <n v="10"/>
    <n v="95"/>
    <n v="17983"/>
    <n v="15259"/>
    <n v="203"/>
    <n v="30"/>
    <n v="23"/>
    <n v="0"/>
    <n v="236"/>
    <n v="188"/>
    <n v="11"/>
    <x v="1"/>
    <n v="256"/>
    <n v="0.2726135815482465"/>
    <x v="5"/>
    <s v="Wednesday"/>
    <x v="10"/>
    <s v="6-10"/>
  </r>
  <r>
    <s v="IG-4343"/>
    <s v="Instagram"/>
    <d v="2025-11-12T00:00:00"/>
    <d v="1899-12-30T20:54:00"/>
    <x v="1"/>
    <s v="Travel"/>
    <n v="55650"/>
    <n v="6"/>
    <n v="30"/>
    <n v="10166"/>
    <n v="8154"/>
    <n v="118"/>
    <n v="11"/>
    <n v="11"/>
    <n v="0"/>
    <n v="147"/>
    <n v="93"/>
    <n v="4"/>
    <x v="1"/>
    <n v="140"/>
    <n v="0.14652291105121293"/>
    <x v="5"/>
    <s v="Wednesday"/>
    <x v="10"/>
    <s v="6-10"/>
  </r>
  <r>
    <s v="IG-4344"/>
    <s v="Instagram"/>
    <d v="2025-11-13T00:00:00"/>
    <d v="1899-12-30T04:04:00"/>
    <x v="0"/>
    <s v="Business"/>
    <n v="55901"/>
    <n v="4"/>
    <n v="251"/>
    <n v="8289"/>
    <n v="6689"/>
    <n v="254"/>
    <n v="25"/>
    <n v="27"/>
    <n v="210"/>
    <n v="26"/>
    <n v="183"/>
    <n v="11"/>
    <x v="1"/>
    <n v="516"/>
    <n v="0.11965796676266972"/>
    <x v="20"/>
    <s v="Thursday"/>
    <x v="10"/>
    <s v="3-5"/>
  </r>
  <r>
    <s v="IG-4345"/>
    <s v="Instagram"/>
    <d v="2025-11-13T00:00:00"/>
    <d v="1899-12-30T11:31:00"/>
    <x v="2"/>
    <s v="Education"/>
    <n v="55924"/>
    <n v="7"/>
    <n v="117"/>
    <n v="16390"/>
    <n v="14093"/>
    <n v="472"/>
    <n v="53"/>
    <n v="41"/>
    <n v="78"/>
    <n v="31"/>
    <n v="240"/>
    <n v="23"/>
    <x v="1"/>
    <n v="644"/>
    <n v="0.25200271797439383"/>
    <x v="11"/>
    <s v="Thursday"/>
    <x v="10"/>
    <s v="6-10"/>
  </r>
  <r>
    <s v="IG-4346"/>
    <s v="Instagram"/>
    <d v="2025-11-13T00:00:00"/>
    <d v="1899-12-30T12:04:00"/>
    <x v="2"/>
    <s v="Education"/>
    <n v="55921"/>
    <n v="13"/>
    <n v="211"/>
    <n v="10279"/>
    <n v="9465"/>
    <n v="462"/>
    <n v="32"/>
    <n v="24"/>
    <n v="59"/>
    <n v="49"/>
    <n v="73"/>
    <n v="19"/>
    <x v="1"/>
    <n v="577"/>
    <n v="0.16925662988859283"/>
    <x v="1"/>
    <s v="Thursday"/>
    <x v="10"/>
    <s v="11+"/>
  </r>
  <r>
    <s v="IG-4347"/>
    <s v="Instagram"/>
    <d v="2025-11-13T00:00:00"/>
    <d v="1899-12-30T17:50:00"/>
    <x v="0"/>
    <s v="Fitness"/>
    <n v="55662"/>
    <n v="8"/>
    <n v="275"/>
    <n v="29101"/>
    <n v="22779"/>
    <n v="1036"/>
    <n v="118"/>
    <n v="120"/>
    <n v="612"/>
    <n v="228"/>
    <n v="672"/>
    <n v="36"/>
    <x v="1"/>
    <n v="1886"/>
    <n v="0.4092379001832489"/>
    <x v="14"/>
    <s v="Thursday"/>
    <x v="10"/>
    <s v="6-10"/>
  </r>
  <r>
    <s v="IG-4348"/>
    <s v="Instagram"/>
    <d v="2025-11-13T00:00:00"/>
    <d v="1899-12-30T18:16:00"/>
    <x v="2"/>
    <s v="Business"/>
    <n v="55811"/>
    <n v="11"/>
    <n v="160"/>
    <n v="13409"/>
    <n v="9656"/>
    <n v="390"/>
    <n v="46"/>
    <n v="23"/>
    <n v="50"/>
    <n v="105"/>
    <n v="73"/>
    <n v="22"/>
    <x v="1"/>
    <n v="509"/>
    <n v="0.17301248857752055"/>
    <x v="3"/>
    <s v="Thursday"/>
    <x v="10"/>
    <s v="11+"/>
  </r>
  <r>
    <s v="IG-4349"/>
    <s v="Instagram"/>
    <d v="2025-11-13T00:00:00"/>
    <d v="1899-12-30T19:10:00"/>
    <x v="2"/>
    <s v="Business"/>
    <n v="55990"/>
    <n v="8"/>
    <n v="174"/>
    <n v="12610"/>
    <n v="10769"/>
    <n v="545"/>
    <n v="60"/>
    <n v="49"/>
    <n v="90"/>
    <n v="36"/>
    <n v="193"/>
    <n v="11"/>
    <x v="1"/>
    <n v="744"/>
    <n v="0.19233791748526521"/>
    <x v="4"/>
    <s v="Thursday"/>
    <x v="10"/>
    <s v="6-10"/>
  </r>
  <r>
    <s v="IG-4350"/>
    <s v="Instagram"/>
    <d v="2025-11-13T00:00:00"/>
    <d v="1899-12-30T19:19:00"/>
    <x v="2"/>
    <s v="Fitness"/>
    <n v="55747"/>
    <n v="5"/>
    <n v="144"/>
    <n v="21693"/>
    <n v="16664"/>
    <n v="547"/>
    <n v="47"/>
    <n v="45"/>
    <n v="92"/>
    <n v="130"/>
    <n v="200"/>
    <n v="15"/>
    <x v="1"/>
    <n v="731"/>
    <n v="0.29892191508063215"/>
    <x v="4"/>
    <s v="Thursday"/>
    <x v="10"/>
    <s v="3-5"/>
  </r>
  <r>
    <s v="IG-4351"/>
    <s v="Instagram"/>
    <d v="2025-11-13T00:00:00"/>
    <d v="1899-12-30T19:35:00"/>
    <x v="0"/>
    <s v="Travel"/>
    <n v="55797"/>
    <n v="8"/>
    <n v="351"/>
    <n v="43121"/>
    <n v="33565"/>
    <n v="1730"/>
    <n v="146"/>
    <n v="279"/>
    <n v="1000"/>
    <n v="93"/>
    <n v="476"/>
    <n v="31"/>
    <x v="1"/>
    <n v="3155"/>
    <n v="0.60155563919207122"/>
    <x v="4"/>
    <s v="Thursday"/>
    <x v="10"/>
    <s v="6-10"/>
  </r>
  <r>
    <s v="IG-4352"/>
    <s v="Instagram"/>
    <d v="2025-11-13T00:00:00"/>
    <d v="1899-12-30T19:56:00"/>
    <x v="0"/>
    <s v="Fashion"/>
    <n v="55857"/>
    <n v="6"/>
    <n v="486"/>
    <n v="45726"/>
    <n v="38413"/>
    <n v="1409"/>
    <n v="198"/>
    <n v="234"/>
    <n v="1170"/>
    <n v="382"/>
    <n v="474"/>
    <n v="47"/>
    <x v="1"/>
    <n v="3011"/>
    <n v="0.68770252609341709"/>
    <x v="4"/>
    <s v="Thursday"/>
    <x v="10"/>
    <s v="6-10"/>
  </r>
  <r>
    <s v="IG-4353"/>
    <s v="Instagram"/>
    <d v="2025-11-14T00:00:00"/>
    <d v="1899-12-30T05:37:00"/>
    <x v="3"/>
    <s v="Travel"/>
    <n v="55930"/>
    <n v="8"/>
    <n v="76"/>
    <n v="23455"/>
    <n v="21477"/>
    <n v="913"/>
    <n v="90"/>
    <n v="166"/>
    <n v="122"/>
    <n v="96"/>
    <n v="856"/>
    <n v="85"/>
    <x v="1"/>
    <n v="1291"/>
    <n v="0.38399785446093332"/>
    <x v="18"/>
    <s v="Friday"/>
    <x v="10"/>
    <s v="6-10"/>
  </r>
  <r>
    <s v="IG-4354"/>
    <s v="Instagram"/>
    <d v="2025-11-14T00:00:00"/>
    <d v="1899-12-30T08:45:00"/>
    <x v="3"/>
    <s v="Fitness"/>
    <n v="55949"/>
    <n v="7"/>
    <n v="123"/>
    <n v="65718"/>
    <n v="52377"/>
    <n v="1825"/>
    <n v="196"/>
    <n v="409"/>
    <n v="209"/>
    <n v="135"/>
    <n v="1295"/>
    <n v="99"/>
    <x v="0"/>
    <n v="2639"/>
    <n v="0.93615614220093302"/>
    <x v="0"/>
    <s v="Friday"/>
    <x v="10"/>
    <s v="6-10"/>
  </r>
  <r>
    <s v="IG-4355"/>
    <s v="Instagram"/>
    <d v="2025-11-14T00:00:00"/>
    <d v="1899-12-30T09:48:00"/>
    <x v="1"/>
    <s v="Fitness"/>
    <n v="55964"/>
    <n v="7"/>
    <n v="54"/>
    <n v="11787"/>
    <n v="8676"/>
    <n v="189"/>
    <n v="27"/>
    <n v="32"/>
    <n v="0"/>
    <n v="69"/>
    <n v="109"/>
    <n v="6"/>
    <x v="1"/>
    <n v="248"/>
    <n v="0.15502823243513689"/>
    <x v="16"/>
    <s v="Friday"/>
    <x v="10"/>
    <s v="6-10"/>
  </r>
  <r>
    <s v="IG-4356"/>
    <s v="Instagram"/>
    <d v="2025-11-14T00:00:00"/>
    <d v="1899-12-30T10:23:00"/>
    <x v="3"/>
    <s v="Lifestyle"/>
    <n v="55812"/>
    <n v="7"/>
    <n v="145"/>
    <n v="27517"/>
    <n v="19025"/>
    <n v="797"/>
    <n v="82"/>
    <n v="186"/>
    <n v="102"/>
    <n v="67"/>
    <n v="329"/>
    <n v="73"/>
    <x v="1"/>
    <n v="1167"/>
    <n v="0.34087651401132374"/>
    <x v="17"/>
    <s v="Friday"/>
    <x v="10"/>
    <s v="6-10"/>
  </r>
  <r>
    <s v="IG-4357"/>
    <s v="Instagram"/>
    <d v="2025-11-14T00:00:00"/>
    <d v="1899-12-30T10:30:00"/>
    <x v="3"/>
    <s v="Fashion"/>
    <n v="55735"/>
    <n v="8"/>
    <n v="111"/>
    <n v="34873"/>
    <n v="26821"/>
    <n v="1066"/>
    <n v="99"/>
    <n v="217"/>
    <n v="144"/>
    <n v="188"/>
    <n v="888"/>
    <n v="97"/>
    <x v="1"/>
    <n v="1526"/>
    <n v="0.48122364761819325"/>
    <x v="17"/>
    <s v="Friday"/>
    <x v="10"/>
    <s v="6-10"/>
  </r>
  <r>
    <s v="IG-4358"/>
    <s v="Instagram"/>
    <d v="2025-11-14T00:00:00"/>
    <d v="1899-12-30T10:38:00"/>
    <x v="0"/>
    <s v="Business"/>
    <n v="55801"/>
    <n v="6"/>
    <n v="433"/>
    <n v="13570"/>
    <n v="10233"/>
    <n v="613"/>
    <n v="71"/>
    <n v="58"/>
    <n v="329"/>
    <n v="130"/>
    <n v="213"/>
    <n v="10"/>
    <x v="1"/>
    <n v="1071"/>
    <n v="0.18338381032597983"/>
    <x v="17"/>
    <s v="Friday"/>
    <x v="10"/>
    <s v="6-10"/>
  </r>
  <r>
    <s v="IG-4359"/>
    <s v="Instagram"/>
    <d v="2025-11-14T00:00:00"/>
    <d v="1899-12-30T13:18:00"/>
    <x v="3"/>
    <s v="Business"/>
    <n v="56011"/>
    <n v="9"/>
    <n v="129"/>
    <n v="45434"/>
    <n v="37303"/>
    <n v="1653"/>
    <n v="114"/>
    <n v="225"/>
    <n v="142"/>
    <n v="148"/>
    <n v="964"/>
    <n v="88"/>
    <x v="1"/>
    <n v="2134"/>
    <n v="0.66599417971469888"/>
    <x v="15"/>
    <s v="Friday"/>
    <x v="10"/>
    <s v="6-10"/>
  </r>
  <r>
    <s v="IG-4360"/>
    <s v="Instagram"/>
    <d v="2025-11-14T00:00:00"/>
    <d v="1899-12-30T14:05:00"/>
    <x v="3"/>
    <s v="Fitness"/>
    <n v="55796"/>
    <n v="3"/>
    <n v="126"/>
    <n v="20840"/>
    <n v="14639"/>
    <n v="600"/>
    <n v="52"/>
    <n v="117"/>
    <n v="54"/>
    <n v="90"/>
    <n v="487"/>
    <n v="73"/>
    <x v="1"/>
    <n v="823"/>
    <n v="0.26236647788371925"/>
    <x v="2"/>
    <s v="Friday"/>
    <x v="10"/>
    <s v="3-5"/>
  </r>
  <r>
    <s v="IG-4361"/>
    <s v="Instagram"/>
    <d v="2025-11-14T00:00:00"/>
    <d v="1899-12-30T14:13:00"/>
    <x v="2"/>
    <s v="Fitness"/>
    <n v="55859"/>
    <n v="9"/>
    <n v="85"/>
    <n v="31239"/>
    <n v="23439"/>
    <n v="606"/>
    <n v="47"/>
    <n v="38"/>
    <n v="72"/>
    <n v="93"/>
    <n v="252"/>
    <n v="30"/>
    <x v="1"/>
    <n v="763"/>
    <n v="0.4196100896901126"/>
    <x v="2"/>
    <s v="Friday"/>
    <x v="10"/>
    <s v="6-10"/>
  </r>
  <r>
    <s v="IG-4362"/>
    <s v="Instagram"/>
    <d v="2025-11-14T00:00:00"/>
    <d v="1899-12-30T14:59:00"/>
    <x v="1"/>
    <s v="Lifestyle"/>
    <n v="56127"/>
    <n v="6"/>
    <n v="36"/>
    <n v="5144"/>
    <n v="4669"/>
    <n v="62"/>
    <n v="5"/>
    <n v="6"/>
    <n v="0"/>
    <n v="62"/>
    <n v="78"/>
    <n v="2"/>
    <x v="1"/>
    <n v="73"/>
    <n v="8.3186345252730415E-2"/>
    <x v="2"/>
    <s v="Friday"/>
    <x v="10"/>
    <s v="6-10"/>
  </r>
  <r>
    <s v="IG-4363"/>
    <s v="Instagram"/>
    <d v="2025-11-14T00:00:00"/>
    <d v="1899-12-30T18:04:00"/>
    <x v="2"/>
    <s v="Business"/>
    <n v="55919"/>
    <n v="7"/>
    <n v="221"/>
    <n v="15810"/>
    <n v="13825"/>
    <n v="623"/>
    <n v="31"/>
    <n v="26"/>
    <n v="47"/>
    <n v="127"/>
    <n v="366"/>
    <n v="15"/>
    <x v="1"/>
    <n v="727"/>
    <n v="0.24723260430265204"/>
    <x v="3"/>
    <s v="Friday"/>
    <x v="10"/>
    <s v="6-10"/>
  </r>
  <r>
    <s v="IG-4364"/>
    <s v="Instagram"/>
    <d v="2025-11-14T00:00:00"/>
    <d v="1899-12-30T18:06:00"/>
    <x v="0"/>
    <s v="Fitness"/>
    <n v="55961"/>
    <n v="10"/>
    <n v="309"/>
    <n v="46121"/>
    <n v="36341"/>
    <n v="1221"/>
    <n v="199"/>
    <n v="159"/>
    <n v="863"/>
    <n v="116"/>
    <n v="746"/>
    <n v="44"/>
    <x v="1"/>
    <n v="2442"/>
    <n v="0.64939868837225923"/>
    <x v="3"/>
    <s v="Friday"/>
    <x v="10"/>
    <s v="6-10"/>
  </r>
  <r>
    <s v="IG-4365"/>
    <s v="Instagram"/>
    <d v="2025-11-14T00:00:00"/>
    <d v="1899-12-30T19:21:00"/>
    <x v="2"/>
    <s v="Food"/>
    <n v="55802"/>
    <n v="9"/>
    <n v="338"/>
    <n v="20139"/>
    <n v="16799"/>
    <n v="622"/>
    <n v="76"/>
    <n v="59"/>
    <n v="100"/>
    <n v="77"/>
    <n v="140"/>
    <n v="15"/>
    <x v="0"/>
    <n v="857"/>
    <n v="0.30104655747105841"/>
    <x v="4"/>
    <s v="Friday"/>
    <x v="10"/>
    <s v="6-10"/>
  </r>
  <r>
    <s v="IG-4366"/>
    <s v="Instagram"/>
    <d v="2025-11-14T00:00:00"/>
    <d v="1899-12-30T21:05:00"/>
    <x v="3"/>
    <s v="Travel"/>
    <n v="56030"/>
    <n v="8"/>
    <n v="84"/>
    <n v="66066"/>
    <n v="48585"/>
    <n v="2573"/>
    <n v="253"/>
    <n v="440"/>
    <n v="237"/>
    <n v="325"/>
    <n v="1424"/>
    <n v="231"/>
    <x v="1"/>
    <n v="3503"/>
    <n v="0.86712475459575222"/>
    <x v="6"/>
    <s v="Friday"/>
    <x v="10"/>
    <s v="6-10"/>
  </r>
  <r>
    <s v="IG-4367"/>
    <s v="Instagram"/>
    <d v="2025-11-14T00:00:00"/>
    <d v="1899-12-30T21:21:00"/>
    <x v="3"/>
    <s v="Education"/>
    <n v="55946"/>
    <n v="8"/>
    <n v="125"/>
    <n v="35256"/>
    <n v="28232"/>
    <n v="1484"/>
    <n v="140"/>
    <n v="307"/>
    <n v="148"/>
    <n v="268"/>
    <n v="462"/>
    <n v="82"/>
    <x v="1"/>
    <n v="2079"/>
    <n v="0.50462946412612164"/>
    <x v="6"/>
    <s v="Friday"/>
    <x v="10"/>
    <s v="6-10"/>
  </r>
  <r>
    <s v="IG-4368"/>
    <s v="Instagram"/>
    <d v="2025-11-14T00:00:00"/>
    <d v="1899-12-30T21:27:00"/>
    <x v="0"/>
    <s v="Tech"/>
    <n v="55746"/>
    <n v="7"/>
    <n v="553"/>
    <n v="18397"/>
    <n v="16706"/>
    <n v="519"/>
    <n v="56"/>
    <n v="75"/>
    <n v="305"/>
    <n v="110"/>
    <n v="351"/>
    <n v="48"/>
    <x v="0"/>
    <n v="955"/>
    <n v="0.29968069457898322"/>
    <x v="6"/>
    <s v="Friday"/>
    <x v="10"/>
    <s v="6-10"/>
  </r>
  <r>
    <s v="IG-4369"/>
    <s v="Instagram"/>
    <d v="2025-11-14T00:00:00"/>
    <d v="1899-12-30T22:29:00"/>
    <x v="1"/>
    <s v="Business"/>
    <n v="55848"/>
    <n v="6"/>
    <n v="43"/>
    <n v="5266"/>
    <n v="4667"/>
    <n v="85"/>
    <n v="12"/>
    <n v="13"/>
    <n v="0"/>
    <n v="57"/>
    <n v="74"/>
    <n v="3"/>
    <x v="1"/>
    <n v="110"/>
    <n v="8.3566108007448792E-2"/>
    <x v="19"/>
    <s v="Friday"/>
    <x v="10"/>
    <s v="6-10"/>
  </r>
  <r>
    <s v="IG-4370"/>
    <s v="Instagram"/>
    <d v="2025-11-15T00:00:00"/>
    <d v="1899-12-30T01:35:00"/>
    <x v="0"/>
    <s v="Fitness"/>
    <n v="55991"/>
    <n v="11"/>
    <n v="151"/>
    <n v="10813"/>
    <n v="9608"/>
    <n v="548"/>
    <n v="81"/>
    <n v="63"/>
    <n v="396"/>
    <n v="46"/>
    <n v="119"/>
    <n v="21"/>
    <x v="1"/>
    <n v="1088"/>
    <n v="0.17159900698326516"/>
    <x v="22"/>
    <s v="Saturday"/>
    <x v="10"/>
    <s v="11+"/>
  </r>
  <r>
    <s v="IG-4371"/>
    <s v="Instagram"/>
    <d v="2025-11-15T00:00:00"/>
    <d v="1899-12-30T05:05:00"/>
    <x v="0"/>
    <s v="Lifestyle"/>
    <n v="56032"/>
    <n v="4"/>
    <n v="317"/>
    <n v="12318"/>
    <n v="8936"/>
    <n v="237"/>
    <n v="21"/>
    <n v="30"/>
    <n v="181"/>
    <n v="37"/>
    <n v="183"/>
    <n v="18"/>
    <x v="1"/>
    <n v="469"/>
    <n v="0.15948029697315819"/>
    <x v="18"/>
    <s v="Saturday"/>
    <x v="10"/>
    <s v="3-5"/>
  </r>
  <r>
    <s v="IG-4372"/>
    <s v="Instagram"/>
    <d v="2025-11-15T00:00:00"/>
    <d v="1899-12-30T09:55:00"/>
    <x v="3"/>
    <s v="Fitness"/>
    <n v="55947"/>
    <n v="9"/>
    <n v="87"/>
    <n v="41963"/>
    <n v="34281"/>
    <n v="891"/>
    <n v="67"/>
    <n v="147"/>
    <n v="119"/>
    <n v="94"/>
    <n v="988"/>
    <n v="177"/>
    <x v="1"/>
    <n v="1224"/>
    <n v="0.61274062952437125"/>
    <x v="16"/>
    <s v="Saturday"/>
    <x v="10"/>
    <s v="6-10"/>
  </r>
  <r>
    <s v="IG-4373"/>
    <s v="Instagram"/>
    <d v="2025-11-15T00:00:00"/>
    <d v="1899-12-30T12:32:00"/>
    <x v="3"/>
    <s v="Lifestyle"/>
    <n v="55969"/>
    <n v="7"/>
    <n v="43"/>
    <n v="39617"/>
    <n v="34023"/>
    <n v="947"/>
    <n v="118"/>
    <n v="246"/>
    <n v="111"/>
    <n v="216"/>
    <n v="748"/>
    <n v="116"/>
    <x v="1"/>
    <n v="1422"/>
    <n v="0.60789008200968397"/>
    <x v="1"/>
    <s v="Saturday"/>
    <x v="10"/>
    <s v="6-10"/>
  </r>
  <r>
    <s v="IG-4374"/>
    <s v="Instagram"/>
    <d v="2025-11-15T00:00:00"/>
    <d v="1899-12-30T16:17:00"/>
    <x v="0"/>
    <s v="Fashion"/>
    <n v="55892"/>
    <n v="10"/>
    <n v="229"/>
    <n v="21321"/>
    <n v="17654"/>
    <n v="643"/>
    <n v="110"/>
    <n v="84"/>
    <n v="431"/>
    <n v="104"/>
    <n v="311"/>
    <n v="48"/>
    <x v="1"/>
    <n v="1268"/>
    <n v="0.31585915694553784"/>
    <x v="13"/>
    <s v="Saturday"/>
    <x v="10"/>
    <s v="6-10"/>
  </r>
  <r>
    <s v="IG-4375"/>
    <s v="Instagram"/>
    <d v="2025-11-15T00:00:00"/>
    <d v="1899-12-30T18:54:00"/>
    <x v="2"/>
    <s v="Education"/>
    <n v="55935"/>
    <n v="7"/>
    <n v="223"/>
    <n v="30995"/>
    <n v="23469"/>
    <n v="1469"/>
    <n v="115"/>
    <n v="94"/>
    <n v="181"/>
    <n v="174"/>
    <n v="287"/>
    <n v="55"/>
    <x v="1"/>
    <n v="1859"/>
    <n v="0.41957629391257711"/>
    <x v="3"/>
    <s v="Saturday"/>
    <x v="10"/>
    <s v="6-10"/>
  </r>
  <r>
    <s v="IG-4376"/>
    <s v="Instagram"/>
    <d v="2025-11-15T00:00:00"/>
    <d v="1899-12-30T19:10:00"/>
    <x v="2"/>
    <s v="Business"/>
    <n v="56205"/>
    <n v="5"/>
    <n v="95"/>
    <n v="26506"/>
    <n v="22335"/>
    <n v="789"/>
    <n v="75"/>
    <n v="45"/>
    <n v="106"/>
    <n v="70"/>
    <n v="477"/>
    <n v="28"/>
    <x v="1"/>
    <n v="1015"/>
    <n v="0.39738457432612756"/>
    <x v="4"/>
    <s v="Saturday"/>
    <x v="10"/>
    <s v="3-5"/>
  </r>
  <r>
    <s v="IG-4377"/>
    <s v="Instagram"/>
    <d v="2025-11-15T00:00:00"/>
    <d v="1899-12-30T19:51:00"/>
    <x v="0"/>
    <s v="Lifestyle"/>
    <n v="55951"/>
    <n v="8"/>
    <n v="1035"/>
    <n v="23916"/>
    <n v="16631"/>
    <n v="872"/>
    <n v="107"/>
    <n v="116"/>
    <n v="600"/>
    <n v="69"/>
    <n v="151"/>
    <n v="52"/>
    <x v="1"/>
    <n v="1695"/>
    <n v="0.29724222980822507"/>
    <x v="4"/>
    <s v="Saturday"/>
    <x v="10"/>
    <s v="6-10"/>
  </r>
  <r>
    <s v="IG-4378"/>
    <s v="Instagram"/>
    <d v="2025-11-15T00:00:00"/>
    <d v="1899-12-30T21:06:00"/>
    <x v="2"/>
    <s v="Fitness"/>
    <n v="55914"/>
    <n v="10"/>
    <n v="255"/>
    <n v="20189"/>
    <n v="15260"/>
    <n v="698"/>
    <n v="46"/>
    <n v="40"/>
    <n v="88"/>
    <n v="26"/>
    <n v="340"/>
    <n v="33"/>
    <x v="1"/>
    <n v="872"/>
    <n v="0.27291912580033623"/>
    <x v="6"/>
    <s v="Saturday"/>
    <x v="10"/>
    <s v="6-10"/>
  </r>
  <r>
    <s v="IG-4379"/>
    <s v="Instagram"/>
    <d v="2025-11-15T00:00:00"/>
    <d v="1899-12-30T21:27:00"/>
    <x v="0"/>
    <s v="Fashion"/>
    <n v="55905"/>
    <n v="7"/>
    <n v="378"/>
    <n v="45698"/>
    <n v="39473"/>
    <n v="1272"/>
    <n v="158"/>
    <n v="240"/>
    <n v="793"/>
    <n v="328"/>
    <n v="405"/>
    <n v="81"/>
    <x v="0"/>
    <n v="2463"/>
    <n v="0.7060728020749486"/>
    <x v="6"/>
    <s v="Saturday"/>
    <x v="10"/>
    <s v="6-10"/>
  </r>
  <r>
    <s v="IG-4380"/>
    <s v="Instagram"/>
    <d v="2025-11-15T00:00:00"/>
    <d v="1899-12-30T22:38:00"/>
    <x v="0"/>
    <s v="Food"/>
    <n v="55788"/>
    <n v="8"/>
    <n v="549"/>
    <n v="37096"/>
    <n v="28491"/>
    <n v="1027"/>
    <n v="109"/>
    <n v="131"/>
    <n v="582"/>
    <n v="161"/>
    <n v="266"/>
    <n v="94"/>
    <x v="0"/>
    <n v="1849"/>
    <n v="0.51070122607012258"/>
    <x v="19"/>
    <s v="Saturday"/>
    <x v="10"/>
    <s v="6-10"/>
  </r>
  <r>
    <s v="IG-4381"/>
    <s v="Instagram"/>
    <d v="2025-11-15T00:00:00"/>
    <d v="1899-12-30T22:44:00"/>
    <x v="2"/>
    <s v="Food"/>
    <n v="55996"/>
    <n v="4"/>
    <n v="213"/>
    <n v="13349"/>
    <n v="11777"/>
    <n v="385"/>
    <n v="43"/>
    <n v="32"/>
    <n v="73"/>
    <n v="69"/>
    <n v="179"/>
    <n v="13"/>
    <x v="1"/>
    <n v="533"/>
    <n v="0.21031859418529894"/>
    <x v="19"/>
    <s v="Saturday"/>
    <x v="10"/>
    <s v="3-5"/>
  </r>
  <r>
    <s v="IG-4382"/>
    <s v="Instagram"/>
    <d v="2025-11-16T00:00:00"/>
    <d v="1899-12-30T05:37:00"/>
    <x v="2"/>
    <s v="Fitness"/>
    <n v="56014"/>
    <n v="6"/>
    <n v="282"/>
    <n v="12106"/>
    <n v="10878"/>
    <n v="408"/>
    <n v="34"/>
    <n v="20"/>
    <n v="51"/>
    <n v="37"/>
    <n v="114"/>
    <n v="12"/>
    <x v="1"/>
    <n v="513"/>
    <n v="0.19420144963759059"/>
    <x v="18"/>
    <s v="Sunday"/>
    <x v="10"/>
    <s v="6-10"/>
  </r>
  <r>
    <s v="IG-4383"/>
    <s v="Instagram"/>
    <d v="2025-11-16T00:00:00"/>
    <d v="1899-12-30T08:15:00"/>
    <x v="3"/>
    <s v="Food"/>
    <n v="56213"/>
    <n v="7"/>
    <n v="155"/>
    <n v="128788"/>
    <n v="108578"/>
    <n v="2634"/>
    <n v="417"/>
    <n v="762"/>
    <n v="548"/>
    <n v="228"/>
    <n v="2759"/>
    <n v="519"/>
    <x v="0"/>
    <n v="4361"/>
    <n v="1.9315460836461318"/>
    <x v="0"/>
    <s v="Sunday"/>
    <x v="10"/>
    <s v="6-10"/>
  </r>
  <r>
    <s v="IG-4384"/>
    <s v="Instagram"/>
    <d v="2025-11-16T00:00:00"/>
    <d v="1899-12-30T09:22:00"/>
    <x v="2"/>
    <s v="Fashion"/>
    <n v="55869"/>
    <n v="11"/>
    <n v="144"/>
    <n v="12457"/>
    <n v="10028"/>
    <n v="339"/>
    <n v="28"/>
    <n v="17"/>
    <n v="47"/>
    <n v="36"/>
    <n v="130"/>
    <n v="9"/>
    <x v="1"/>
    <n v="431"/>
    <n v="0.17949131002881741"/>
    <x v="16"/>
    <s v="Sunday"/>
    <x v="10"/>
    <s v="11+"/>
  </r>
  <r>
    <s v="IG-4385"/>
    <s v="Instagram"/>
    <d v="2025-11-16T00:00:00"/>
    <d v="1899-12-30T10:39:00"/>
    <x v="3"/>
    <s v="Lifestyle"/>
    <n v="55908"/>
    <n v="8"/>
    <n v="131"/>
    <n v="99312"/>
    <n v="91607"/>
    <n v="2742"/>
    <n v="244"/>
    <n v="541"/>
    <n v="357"/>
    <n v="350"/>
    <n v="1457"/>
    <n v="267"/>
    <x v="0"/>
    <n v="3884"/>
    <n v="1.6385311583315447"/>
    <x v="17"/>
    <s v="Sunday"/>
    <x v="10"/>
    <s v="6-10"/>
  </r>
  <r>
    <s v="IG-4386"/>
    <s v="Instagram"/>
    <d v="2025-11-16T00:00:00"/>
    <d v="1899-12-30T11:09:00"/>
    <x v="1"/>
    <s v="Fitness"/>
    <n v="56042"/>
    <n v="8"/>
    <n v="28"/>
    <n v="16405"/>
    <n v="13590"/>
    <n v="188"/>
    <n v="25"/>
    <n v="27"/>
    <n v="0"/>
    <n v="251"/>
    <n v="216"/>
    <n v="10"/>
    <x v="1"/>
    <n v="240"/>
    <n v="0.24249669890439313"/>
    <x v="11"/>
    <s v="Sunday"/>
    <x v="10"/>
    <s v="6-10"/>
  </r>
  <r>
    <s v="IG-4387"/>
    <s v="Instagram"/>
    <d v="2025-11-16T00:00:00"/>
    <d v="1899-12-30T12:00:00"/>
    <x v="3"/>
    <s v="Food"/>
    <n v="56245"/>
    <n v="5"/>
    <n v="232"/>
    <n v="84713"/>
    <n v="60160"/>
    <n v="2283"/>
    <n v="238"/>
    <n v="666"/>
    <n v="473"/>
    <n v="319"/>
    <n v="1290"/>
    <n v="125"/>
    <x v="1"/>
    <n v="3660"/>
    <n v="1.0696061872166416"/>
    <x v="1"/>
    <s v="Sunday"/>
    <x v="10"/>
    <s v="3-5"/>
  </r>
  <r>
    <s v="IG-4388"/>
    <s v="Instagram"/>
    <d v="2025-11-16T00:00:00"/>
    <d v="1899-12-30T18:45:00"/>
    <x v="3"/>
    <s v="Education"/>
    <n v="56096"/>
    <n v="7"/>
    <n v="66"/>
    <n v="37137"/>
    <n v="32365"/>
    <n v="1531"/>
    <n v="124"/>
    <n v="245"/>
    <n v="170"/>
    <n v="229"/>
    <n v="1299"/>
    <n v="139"/>
    <x v="1"/>
    <n v="2070"/>
    <n v="0.57695735881346266"/>
    <x v="3"/>
    <s v="Sunday"/>
    <x v="10"/>
    <s v="6-10"/>
  </r>
  <r>
    <s v="IG-4389"/>
    <s v="Instagram"/>
    <d v="2025-11-16T00:00:00"/>
    <d v="1899-12-30T20:47:00"/>
    <x v="1"/>
    <s v="Fashion"/>
    <n v="56095"/>
    <n v="8"/>
    <n v="45"/>
    <n v="27116"/>
    <n v="18799"/>
    <n v="379"/>
    <n v="38"/>
    <n v="53"/>
    <n v="0"/>
    <n v="115"/>
    <n v="272"/>
    <n v="10"/>
    <x v="1"/>
    <n v="470"/>
    <n v="0.33512790801319192"/>
    <x v="5"/>
    <s v="Sunday"/>
    <x v="10"/>
    <s v="6-10"/>
  </r>
  <r>
    <s v="IG-4390"/>
    <s v="Instagram"/>
    <d v="2025-11-16T00:00:00"/>
    <d v="1899-12-30T21:37:00"/>
    <x v="3"/>
    <s v="Food"/>
    <n v="56009"/>
    <n v="6"/>
    <n v="75"/>
    <n v="150181"/>
    <n v="107185"/>
    <n v="4581"/>
    <n v="367"/>
    <n v="722"/>
    <n v="521"/>
    <n v="391"/>
    <n v="4350"/>
    <n v="294"/>
    <x v="0"/>
    <n v="6191"/>
    <n v="1.9137102965594814"/>
    <x v="6"/>
    <s v="Sunday"/>
    <x v="10"/>
    <s v="6-10"/>
  </r>
  <r>
    <s v="IG-4391"/>
    <s v="Instagram"/>
    <d v="2025-11-16T00:00:00"/>
    <d v="1899-12-30T22:49:00"/>
    <x v="0"/>
    <s v="Food"/>
    <n v="56023"/>
    <n v="9"/>
    <n v="318"/>
    <n v="13838"/>
    <n v="11274"/>
    <n v="491"/>
    <n v="73"/>
    <n v="82"/>
    <n v="427"/>
    <n v="106"/>
    <n v="263"/>
    <n v="26"/>
    <x v="1"/>
    <n v="1073"/>
    <n v="0.20123877693090339"/>
    <x v="19"/>
    <s v="Sunday"/>
    <x v="10"/>
    <s v="6-10"/>
  </r>
  <r>
    <s v="IG-4392"/>
    <s v="Instagram"/>
    <d v="2025-11-17T00:00:00"/>
    <d v="1899-12-30T05:57:00"/>
    <x v="2"/>
    <s v="Travel"/>
    <n v="56347"/>
    <n v="12"/>
    <n v="183"/>
    <n v="4232"/>
    <n v="3812"/>
    <n v="110"/>
    <n v="12"/>
    <n v="10"/>
    <n v="26"/>
    <n v="30"/>
    <n v="57"/>
    <n v="6"/>
    <x v="1"/>
    <n v="158"/>
    <n v="6.7652226382948516E-2"/>
    <x v="18"/>
    <s v="Monday"/>
    <x v="10"/>
    <s v="11+"/>
  </r>
  <r>
    <s v="IG-4393"/>
    <s v="Instagram"/>
    <d v="2025-11-17T00:00:00"/>
    <d v="1899-12-30T07:10:00"/>
    <x v="2"/>
    <s v="Fitness"/>
    <n v="55944"/>
    <n v="4"/>
    <n v="62"/>
    <n v="11597"/>
    <n v="9254"/>
    <n v="342"/>
    <n v="28"/>
    <n v="23"/>
    <n v="51"/>
    <n v="49"/>
    <n v="83"/>
    <n v="19"/>
    <x v="1"/>
    <n v="444"/>
    <n v="0.16541541541541541"/>
    <x v="10"/>
    <s v="Monday"/>
    <x v="10"/>
    <s v="3-5"/>
  </r>
  <r>
    <s v="IG-4394"/>
    <s v="Instagram"/>
    <d v="2025-11-17T00:00:00"/>
    <d v="1899-12-30T08:24:00"/>
    <x v="3"/>
    <s v="Tech"/>
    <n v="56156"/>
    <n v="7"/>
    <n v="118"/>
    <n v="32686"/>
    <n v="22620"/>
    <n v="504"/>
    <n v="67"/>
    <n v="116"/>
    <n v="53"/>
    <n v="69"/>
    <n v="775"/>
    <n v="142"/>
    <x v="1"/>
    <n v="740"/>
    <n v="0.40280646769712941"/>
    <x v="0"/>
    <s v="Monday"/>
    <x v="10"/>
    <s v="6-10"/>
  </r>
  <r>
    <s v="IG-4395"/>
    <s v="Instagram"/>
    <d v="2025-11-17T00:00:00"/>
    <d v="1899-12-30T12:11:00"/>
    <x v="3"/>
    <s v="Lifestyle"/>
    <n v="56043"/>
    <n v="6"/>
    <n v="93"/>
    <n v="61665"/>
    <n v="47609"/>
    <n v="729"/>
    <n v="94"/>
    <n v="154"/>
    <n v="91"/>
    <n v="366"/>
    <n v="1972"/>
    <n v="248"/>
    <x v="0"/>
    <n v="1068"/>
    <n v="0.84950841318273473"/>
    <x v="1"/>
    <s v="Monday"/>
    <x v="10"/>
    <s v="6-10"/>
  </r>
  <r>
    <s v="IG-4396"/>
    <s v="Instagram"/>
    <d v="2025-11-17T00:00:00"/>
    <d v="1899-12-30T13:11:00"/>
    <x v="2"/>
    <s v="Business"/>
    <n v="56112"/>
    <n v="5"/>
    <n v="139"/>
    <n v="28463"/>
    <n v="21674"/>
    <n v="947"/>
    <n v="105"/>
    <n v="55"/>
    <n v="113"/>
    <n v="144"/>
    <n v="569"/>
    <n v="39"/>
    <x v="1"/>
    <n v="1220"/>
    <n v="0.3862631879098945"/>
    <x v="15"/>
    <s v="Monday"/>
    <x v="10"/>
    <s v="3-5"/>
  </r>
  <r>
    <s v="IG-4397"/>
    <s v="Instagram"/>
    <d v="2025-11-17T00:00:00"/>
    <d v="1899-12-30T17:19:00"/>
    <x v="3"/>
    <s v="Education"/>
    <n v="56142"/>
    <n v="8"/>
    <n v="178"/>
    <n v="33191"/>
    <n v="27683"/>
    <n v="1363"/>
    <n v="97"/>
    <n v="224"/>
    <n v="168"/>
    <n v="147"/>
    <n v="361"/>
    <n v="113"/>
    <x v="0"/>
    <n v="1852"/>
    <n v="0.49308895301200528"/>
    <x v="14"/>
    <s v="Monday"/>
    <x v="10"/>
    <s v="6-10"/>
  </r>
  <r>
    <s v="IG-4398"/>
    <s v="Instagram"/>
    <d v="2025-11-17T00:00:00"/>
    <d v="1899-12-30T18:56:00"/>
    <x v="3"/>
    <s v="Lifestyle"/>
    <n v="55979"/>
    <n v="13"/>
    <n v="139"/>
    <n v="42955"/>
    <n v="33247"/>
    <n v="865"/>
    <n v="69"/>
    <n v="153"/>
    <n v="86"/>
    <n v="164"/>
    <n v="1186"/>
    <n v="135"/>
    <x v="1"/>
    <n v="1173"/>
    <n v="0.59391914825202308"/>
    <x v="3"/>
    <s v="Monday"/>
    <x v="10"/>
    <s v="11+"/>
  </r>
  <r>
    <s v="IG-4399"/>
    <s v="Instagram"/>
    <d v="2025-11-17T00:00:00"/>
    <d v="1899-12-30T19:45:00"/>
    <x v="2"/>
    <s v="Food"/>
    <n v="56305"/>
    <n v="8"/>
    <n v="214"/>
    <n v="27910"/>
    <n v="23254"/>
    <n v="819"/>
    <n v="61"/>
    <n v="42"/>
    <n v="74"/>
    <n v="65"/>
    <n v="453"/>
    <n v="55"/>
    <x v="1"/>
    <n v="996"/>
    <n v="0.41300062161442147"/>
    <x v="4"/>
    <s v="Monday"/>
    <x v="10"/>
    <s v="6-10"/>
  </r>
  <r>
    <s v="IG-4400"/>
    <s v="Instagram"/>
    <d v="2025-11-17T00:00:00"/>
    <d v="1899-12-30T21:22:00"/>
    <x v="3"/>
    <s v="Lifestyle"/>
    <n v="56211"/>
    <n v="5"/>
    <n v="192"/>
    <n v="38169"/>
    <n v="33050"/>
    <n v="1241"/>
    <n v="120"/>
    <n v="284"/>
    <n v="159"/>
    <n v="239"/>
    <n v="798"/>
    <n v="174"/>
    <x v="1"/>
    <n v="1804"/>
    <n v="0.58796321004785546"/>
    <x v="6"/>
    <s v="Monday"/>
    <x v="10"/>
    <s v="3-5"/>
  </r>
  <r>
    <s v="IG-4401"/>
    <s v="Instagram"/>
    <d v="2025-11-17T00:00:00"/>
    <d v="1899-12-30T21:50:00"/>
    <x v="2"/>
    <s v="Tech"/>
    <n v="55898"/>
    <n v="7"/>
    <n v="273"/>
    <n v="31351"/>
    <n v="24476"/>
    <n v="550"/>
    <n v="75"/>
    <n v="56"/>
    <n v="99"/>
    <n v="133"/>
    <n v="637"/>
    <n v="47"/>
    <x v="0"/>
    <n v="780"/>
    <n v="0.43786897563419086"/>
    <x v="6"/>
    <s v="Monday"/>
    <x v="10"/>
    <s v="6-10"/>
  </r>
  <r>
    <s v="IG-4402"/>
    <s v="Instagram"/>
    <d v="2025-11-17T00:00:00"/>
    <d v="1899-12-30T23:02:00"/>
    <x v="2"/>
    <s v="Lifestyle"/>
    <n v="55881"/>
    <n v="8"/>
    <n v="138"/>
    <n v="3977"/>
    <n v="2918"/>
    <n v="89"/>
    <n v="11"/>
    <n v="7"/>
    <n v="14"/>
    <n v="21"/>
    <n v="59"/>
    <n v="4"/>
    <x v="1"/>
    <n v="121"/>
    <n v="5.2218106333100693E-2"/>
    <x v="7"/>
    <s v="Monday"/>
    <x v="10"/>
    <s v="6-10"/>
  </r>
  <r>
    <s v="IG-4403"/>
    <s v="Instagram"/>
    <d v="2025-11-18T00:00:00"/>
    <d v="1899-12-30T02:24:00"/>
    <x v="2"/>
    <s v="Food"/>
    <n v="56241"/>
    <n v="5"/>
    <n v="686"/>
    <n v="9471"/>
    <n v="7563"/>
    <n v="303"/>
    <n v="29"/>
    <n v="17"/>
    <n v="53"/>
    <n v="18"/>
    <n v="80"/>
    <n v="6"/>
    <x v="1"/>
    <n v="402"/>
    <n v="0.13447484930922282"/>
    <x v="21"/>
    <s v="Tuesday"/>
    <x v="10"/>
    <s v="3-5"/>
  </r>
  <r>
    <s v="IG-4404"/>
    <s v="Instagram"/>
    <d v="2025-11-18T00:00:00"/>
    <d v="1899-12-30T02:49:00"/>
    <x v="1"/>
    <s v="Lifestyle"/>
    <n v="56223"/>
    <n v="8"/>
    <n v="30"/>
    <n v="4254"/>
    <n v="3791"/>
    <n v="45"/>
    <n v="5"/>
    <n v="7"/>
    <n v="0"/>
    <n v="59"/>
    <n v="23"/>
    <n v="2"/>
    <x v="1"/>
    <n v="57"/>
    <n v="6.7427920957615212E-2"/>
    <x v="21"/>
    <s v="Tuesday"/>
    <x v="10"/>
    <s v="6-10"/>
  </r>
  <r>
    <s v="IG-4405"/>
    <s v="Instagram"/>
    <d v="2025-11-18T00:00:00"/>
    <d v="1899-12-30T10:12:00"/>
    <x v="3"/>
    <s v="Education"/>
    <n v="56005"/>
    <n v="5"/>
    <n v="68"/>
    <n v="18104"/>
    <n v="13678"/>
    <n v="1145"/>
    <n v="122"/>
    <n v="191"/>
    <n v="118"/>
    <n v="76"/>
    <n v="172"/>
    <n v="82"/>
    <x v="1"/>
    <n v="1576"/>
    <n v="0.24422819391125791"/>
    <x v="17"/>
    <s v="Tuesday"/>
    <x v="10"/>
    <s v="3-5"/>
  </r>
  <r>
    <s v="IG-4406"/>
    <s v="Instagram"/>
    <d v="2025-11-18T00:00:00"/>
    <d v="1899-12-30T13:01:00"/>
    <x v="3"/>
    <s v="Food"/>
    <n v="56267"/>
    <n v="11"/>
    <n v="96"/>
    <n v="34310"/>
    <n v="31151"/>
    <n v="1112"/>
    <n v="86"/>
    <n v="130"/>
    <n v="151"/>
    <n v="66"/>
    <n v="1064"/>
    <n v="169"/>
    <x v="1"/>
    <n v="1479"/>
    <n v="0.55362823679954498"/>
    <x v="15"/>
    <s v="Tuesday"/>
    <x v="10"/>
    <s v="11+"/>
  </r>
  <r>
    <s v="IG-4407"/>
    <s v="Instagram"/>
    <d v="2025-11-18T00:00:00"/>
    <d v="1899-12-30T13:31:00"/>
    <x v="3"/>
    <s v="Travel"/>
    <n v="56126"/>
    <n v="5"/>
    <n v="182"/>
    <n v="92609"/>
    <n v="64337"/>
    <n v="1807"/>
    <n v="211"/>
    <n v="478"/>
    <n v="220"/>
    <n v="469"/>
    <n v="2201"/>
    <n v="114"/>
    <x v="1"/>
    <n v="2716"/>
    <n v="1.1462958343726615"/>
    <x v="15"/>
    <s v="Tuesday"/>
    <x v="10"/>
    <s v="3-5"/>
  </r>
  <r>
    <s v="IG-4408"/>
    <s v="Instagram"/>
    <d v="2025-11-18T00:00:00"/>
    <d v="1899-12-30T17:02:00"/>
    <x v="3"/>
    <s v="Travel"/>
    <n v="56128"/>
    <n v="4"/>
    <n v="64"/>
    <n v="34787"/>
    <n v="25099"/>
    <n v="909"/>
    <n v="137"/>
    <n v="211"/>
    <n v="114"/>
    <n v="76"/>
    <n v="448"/>
    <n v="97"/>
    <x v="1"/>
    <n v="1371"/>
    <n v="0.44717431584948691"/>
    <x v="14"/>
    <s v="Tuesday"/>
    <x v="10"/>
    <s v="3-5"/>
  </r>
  <r>
    <s v="IG-4409"/>
    <s v="Instagram"/>
    <d v="2025-11-18T00:00:00"/>
    <d v="1899-12-30T17:28:00"/>
    <x v="3"/>
    <s v="Travel"/>
    <n v="56206"/>
    <n v="8"/>
    <n v="156"/>
    <n v="80769"/>
    <n v="56832"/>
    <n v="1780"/>
    <n v="266"/>
    <n v="433"/>
    <n v="293"/>
    <n v="144"/>
    <n v="969"/>
    <n v="128"/>
    <x v="1"/>
    <n v="2772"/>
    <n v="1.0111376009678681"/>
    <x v="14"/>
    <s v="Tuesday"/>
    <x v="10"/>
    <s v="6-10"/>
  </r>
  <r>
    <s v="IG-4410"/>
    <s v="Instagram"/>
    <d v="2025-11-18T00:00:00"/>
    <d v="1899-12-30T18:17:00"/>
    <x v="3"/>
    <s v="Fashion"/>
    <n v="55988"/>
    <n v="5"/>
    <n v="154"/>
    <n v="36409"/>
    <n v="33310"/>
    <n v="748"/>
    <n v="61"/>
    <n v="130"/>
    <n v="115"/>
    <n v="164"/>
    <n v="1108"/>
    <n v="98"/>
    <x v="1"/>
    <n v="1054"/>
    <n v="0.59494891762520541"/>
    <x v="3"/>
    <s v="Tuesday"/>
    <x v="10"/>
    <s v="3-5"/>
  </r>
  <r>
    <s v="IG-4411"/>
    <s v="Instagram"/>
    <d v="2025-11-18T00:00:00"/>
    <d v="1899-12-30T18:46:00"/>
    <x v="1"/>
    <s v="Fitness"/>
    <n v="56374"/>
    <n v="11"/>
    <n v="71"/>
    <n v="12017"/>
    <n v="11076"/>
    <n v="194"/>
    <n v="22"/>
    <n v="24"/>
    <n v="0"/>
    <n v="219"/>
    <n v="106"/>
    <n v="7"/>
    <x v="0"/>
    <n v="240"/>
    <n v="0.19647355163727959"/>
    <x v="3"/>
    <s v="Tuesday"/>
    <x v="10"/>
    <s v="11+"/>
  </r>
  <r>
    <s v="IG-4412"/>
    <s v="Instagram"/>
    <d v="2025-11-18T00:00:00"/>
    <d v="1899-12-30T19:50:00"/>
    <x v="3"/>
    <s v="Business"/>
    <n v="56262"/>
    <n v="10"/>
    <n v="159"/>
    <n v="24216"/>
    <n v="19411"/>
    <n v="667"/>
    <n v="58"/>
    <n v="110"/>
    <n v="60"/>
    <n v="204"/>
    <n v="654"/>
    <n v="96"/>
    <x v="1"/>
    <n v="895"/>
    <n v="0.34501084213145639"/>
    <x v="4"/>
    <s v="Tuesday"/>
    <x v="10"/>
    <s v="6-10"/>
  </r>
  <r>
    <s v="IG-4413"/>
    <s v="Instagram"/>
    <d v="2025-11-18T00:00:00"/>
    <d v="1899-12-30T19:51:00"/>
    <x v="3"/>
    <s v="Fashion"/>
    <n v="56154"/>
    <n v="4"/>
    <n v="111"/>
    <n v="30352"/>
    <n v="20960"/>
    <n v="703"/>
    <n v="70"/>
    <n v="156"/>
    <n v="81"/>
    <n v="54"/>
    <n v="668"/>
    <n v="57"/>
    <x v="1"/>
    <n v="1010"/>
    <n v="0.37325925134451687"/>
    <x v="4"/>
    <s v="Tuesday"/>
    <x v="10"/>
    <s v="3-5"/>
  </r>
  <r>
    <s v="IG-4414"/>
    <s v="Instagram"/>
    <d v="2025-11-18T00:00:00"/>
    <d v="1899-12-30T20:42:00"/>
    <x v="2"/>
    <s v="Education"/>
    <n v="56061"/>
    <n v="3"/>
    <n v="175"/>
    <n v="19767"/>
    <n v="14513"/>
    <n v="714"/>
    <n v="87"/>
    <n v="66"/>
    <n v="106"/>
    <n v="60"/>
    <n v="280"/>
    <n v="22"/>
    <x v="1"/>
    <n v="973"/>
    <n v="0.25887872139276857"/>
    <x v="5"/>
    <s v="Tuesday"/>
    <x v="10"/>
    <s v="3-5"/>
  </r>
  <r>
    <s v="IG-4415"/>
    <s v="Instagram"/>
    <d v="2025-11-18T00:00:00"/>
    <d v="1899-12-30T20:47:00"/>
    <x v="3"/>
    <s v="Food"/>
    <n v="56304"/>
    <n v="9"/>
    <n v="65"/>
    <n v="66401"/>
    <n v="52955"/>
    <n v="1147"/>
    <n v="90"/>
    <n v="180"/>
    <n v="143"/>
    <n v="338"/>
    <n v="1167"/>
    <n v="324"/>
    <x v="0"/>
    <n v="1560"/>
    <n v="0.9405193236714976"/>
    <x v="5"/>
    <s v="Tuesday"/>
    <x v="10"/>
    <s v="6-10"/>
  </r>
  <r>
    <s v="IG-4416"/>
    <s v="Instagram"/>
    <d v="2025-11-18T00:00:00"/>
    <d v="1899-12-30T21:14:00"/>
    <x v="3"/>
    <s v="Lifestyle"/>
    <n v="56267"/>
    <n v="7"/>
    <n v="88"/>
    <n v="39493"/>
    <n v="28801"/>
    <n v="1010"/>
    <n v="121"/>
    <n v="248"/>
    <n v="126"/>
    <n v="148"/>
    <n v="767"/>
    <n v="83"/>
    <x v="1"/>
    <n v="1505"/>
    <n v="0.51186308137984959"/>
    <x v="6"/>
    <s v="Tuesday"/>
    <x v="10"/>
    <s v="6-10"/>
  </r>
  <r>
    <s v="IG-4417"/>
    <s v="Instagram"/>
    <d v="2025-11-18T00:00:00"/>
    <d v="1899-12-30T22:58:00"/>
    <x v="2"/>
    <s v="Food"/>
    <n v="56155"/>
    <n v="9"/>
    <n v="300"/>
    <n v="23798"/>
    <n v="20966"/>
    <n v="886"/>
    <n v="80"/>
    <n v="52"/>
    <n v="171"/>
    <n v="128"/>
    <n v="422"/>
    <n v="28"/>
    <x v="1"/>
    <n v="1189"/>
    <n v="0.3733594515181195"/>
    <x v="19"/>
    <s v="Tuesday"/>
    <x v="10"/>
    <s v="6-10"/>
  </r>
  <r>
    <s v="IG-4418"/>
    <s v="Instagram"/>
    <d v="2025-11-18T00:00:00"/>
    <d v="1899-12-30T23:03:00"/>
    <x v="3"/>
    <s v="Fashion"/>
    <n v="56239"/>
    <n v="6"/>
    <n v="89"/>
    <n v="40196"/>
    <n v="31515"/>
    <n v="1046"/>
    <n v="133"/>
    <n v="181"/>
    <n v="104"/>
    <n v="224"/>
    <n v="1029"/>
    <n v="133"/>
    <x v="1"/>
    <n v="1464"/>
    <n v="0.5603762513558207"/>
    <x v="7"/>
    <s v="Tuesday"/>
    <x v="10"/>
    <s v="6-10"/>
  </r>
  <r>
    <s v="IG-4419"/>
    <s v="Instagram"/>
    <d v="2025-11-18T00:00:00"/>
    <d v="1899-12-30T23:23:00"/>
    <x v="2"/>
    <s v="Fashion"/>
    <n v="56252"/>
    <n v="7"/>
    <n v="104"/>
    <n v="10647"/>
    <n v="9838"/>
    <n v="365"/>
    <n v="54"/>
    <n v="33"/>
    <n v="66"/>
    <n v="43"/>
    <n v="183"/>
    <n v="22"/>
    <x v="1"/>
    <n v="518"/>
    <n v="0.17489155941122095"/>
    <x v="7"/>
    <s v="Tuesday"/>
    <x v="10"/>
    <s v="6-10"/>
  </r>
  <r>
    <s v="IG-4420"/>
    <s v="Instagram"/>
    <d v="2025-11-18T00:00:00"/>
    <d v="1899-12-30T23:26:00"/>
    <x v="2"/>
    <s v="Education"/>
    <n v="56053"/>
    <n v="5"/>
    <n v="186"/>
    <n v="12144"/>
    <n v="8820"/>
    <n v="341"/>
    <n v="31"/>
    <n v="21"/>
    <n v="43"/>
    <n v="69"/>
    <n v="170"/>
    <n v="6"/>
    <x v="1"/>
    <n v="436"/>
    <n v="0.15735107844361587"/>
    <x v="7"/>
    <s v="Tuesday"/>
    <x v="10"/>
    <s v="3-5"/>
  </r>
  <r>
    <s v="IG-4421"/>
    <s v="Instagram"/>
    <d v="2025-11-18T00:00:00"/>
    <d v="1899-12-30T23:39:00"/>
    <x v="1"/>
    <s v="Travel"/>
    <n v="56040"/>
    <n v="7"/>
    <n v="20"/>
    <n v="7953"/>
    <n v="6841"/>
    <n v="84"/>
    <n v="9"/>
    <n v="8"/>
    <n v="0"/>
    <n v="100"/>
    <n v="123"/>
    <n v="3"/>
    <x v="1"/>
    <n v="101"/>
    <n v="0.12207351891506067"/>
    <x v="7"/>
    <s v="Tuesday"/>
    <x v="10"/>
    <s v="6-10"/>
  </r>
  <r>
    <s v="IG-4422"/>
    <s v="Instagram"/>
    <d v="2025-11-19T00:00:00"/>
    <d v="1899-12-30T11:38:00"/>
    <x v="3"/>
    <s v="Fashion"/>
    <n v="56255"/>
    <n v="7"/>
    <n v="160"/>
    <n v="24331"/>
    <n v="18840"/>
    <n v="586"/>
    <n v="76"/>
    <n v="148"/>
    <n v="105"/>
    <n v="112"/>
    <n v="748"/>
    <n v="75"/>
    <x v="1"/>
    <n v="915"/>
    <n v="0.33490356412763311"/>
    <x v="11"/>
    <s v="Wednesday"/>
    <x v="10"/>
    <s v="6-10"/>
  </r>
  <r>
    <s v="IG-4423"/>
    <s v="Instagram"/>
    <d v="2025-11-19T00:00:00"/>
    <d v="1899-12-30T12:43:00"/>
    <x v="0"/>
    <s v="Tech"/>
    <n v="56089"/>
    <n v="10"/>
    <n v="430"/>
    <n v="21638"/>
    <n v="15280"/>
    <n v="581"/>
    <n v="60"/>
    <n v="115"/>
    <n v="347"/>
    <n v="141"/>
    <n v="345"/>
    <n v="24"/>
    <x v="1"/>
    <n v="1103"/>
    <n v="0.27242418299488314"/>
    <x v="1"/>
    <s v="Wednesday"/>
    <x v="10"/>
    <s v="6-10"/>
  </r>
  <r>
    <s v="IG-4424"/>
    <s v="Instagram"/>
    <d v="2025-11-19T00:00:00"/>
    <d v="1899-12-30T17:38:00"/>
    <x v="3"/>
    <s v="Tech"/>
    <n v="56170"/>
    <n v="5"/>
    <n v="90"/>
    <n v="27072"/>
    <n v="20664"/>
    <n v="613"/>
    <n v="81"/>
    <n v="108"/>
    <n v="65"/>
    <n v="79"/>
    <n v="714"/>
    <n v="128"/>
    <x v="1"/>
    <n v="867"/>
    <n v="0.36788321167883209"/>
    <x v="14"/>
    <s v="Wednesday"/>
    <x v="10"/>
    <s v="3-5"/>
  </r>
  <r>
    <s v="IG-4425"/>
    <s v="Instagram"/>
    <d v="2025-11-19T00:00:00"/>
    <d v="1899-12-30T20:01:00"/>
    <x v="2"/>
    <s v="Fashion"/>
    <n v="56293"/>
    <n v="5"/>
    <n v="174"/>
    <n v="21081"/>
    <n v="15939"/>
    <n v="566"/>
    <n v="46"/>
    <n v="36"/>
    <n v="96"/>
    <n v="78"/>
    <n v="152"/>
    <n v="12"/>
    <x v="1"/>
    <n v="744"/>
    <n v="0.2831435524843231"/>
    <x v="5"/>
    <s v="Wednesday"/>
    <x v="10"/>
    <s v="3-5"/>
  </r>
  <r>
    <s v="IG-4426"/>
    <s v="Instagram"/>
    <d v="2025-11-19T00:00:00"/>
    <d v="1899-12-30T20:43:00"/>
    <x v="3"/>
    <s v="Food"/>
    <n v="56288"/>
    <n v="6"/>
    <n v="206"/>
    <n v="58295"/>
    <n v="51670"/>
    <n v="1659"/>
    <n v="153"/>
    <n v="327"/>
    <n v="220"/>
    <n v="368"/>
    <n v="1240"/>
    <n v="295"/>
    <x v="1"/>
    <n v="2359"/>
    <n v="0.91795764638999433"/>
    <x v="5"/>
    <s v="Wednesday"/>
    <x v="10"/>
    <s v="6-10"/>
  </r>
  <r>
    <s v="IG-4427"/>
    <s v="Instagram"/>
    <d v="2025-11-20T00:00:00"/>
    <d v="1899-12-30T13:53:00"/>
    <x v="1"/>
    <s v="Travel"/>
    <n v="56044"/>
    <n v="9"/>
    <n v="78"/>
    <n v="16054"/>
    <n v="11116"/>
    <n v="165"/>
    <n v="17"/>
    <n v="15"/>
    <n v="0"/>
    <n v="177"/>
    <n v="149"/>
    <n v="4"/>
    <x v="1"/>
    <n v="197"/>
    <n v="0.19834415816144457"/>
    <x v="15"/>
    <s v="Thursday"/>
    <x v="10"/>
    <s v="6-10"/>
  </r>
  <r>
    <s v="IG-4428"/>
    <s v="Instagram"/>
    <d v="2025-11-20T00:00:00"/>
    <d v="1899-12-30T14:53:00"/>
    <x v="2"/>
    <s v="Business"/>
    <n v="56251"/>
    <n v="8"/>
    <n v="100"/>
    <n v="20620"/>
    <n v="14377"/>
    <n v="403"/>
    <n v="35"/>
    <n v="26"/>
    <n v="72"/>
    <n v="68"/>
    <n v="171"/>
    <n v="25"/>
    <x v="1"/>
    <n v="536"/>
    <n v="0.25558656734991381"/>
    <x v="2"/>
    <s v="Thursday"/>
    <x v="10"/>
    <s v="6-10"/>
  </r>
  <r>
    <s v="IG-4429"/>
    <s v="Instagram"/>
    <d v="2025-11-20T00:00:00"/>
    <d v="1899-12-30T17:59:00"/>
    <x v="0"/>
    <s v="Lifestyle"/>
    <n v="56216"/>
    <n v="4"/>
    <n v="411"/>
    <n v="11344"/>
    <n v="8518"/>
    <n v="234"/>
    <n v="31"/>
    <n v="26"/>
    <n v="138"/>
    <n v="21"/>
    <n v="116"/>
    <n v="19"/>
    <x v="1"/>
    <n v="429"/>
    <n v="0.1515226981642237"/>
    <x v="14"/>
    <s v="Thursday"/>
    <x v="10"/>
    <s v="3-5"/>
  </r>
  <r>
    <s v="IG-4430"/>
    <s v="Instagram"/>
    <d v="2025-11-20T00:00:00"/>
    <d v="1899-12-30T18:00:00"/>
    <x v="3"/>
    <s v="Travel"/>
    <n v="56315"/>
    <n v="16"/>
    <n v="64"/>
    <n v="41813"/>
    <n v="32345"/>
    <n v="987"/>
    <n v="69"/>
    <n v="170"/>
    <n v="107"/>
    <n v="66"/>
    <n v="634"/>
    <n v="154"/>
    <x v="1"/>
    <n v="1333"/>
    <n v="0.57435851904465951"/>
    <x v="3"/>
    <s v="Thursday"/>
    <x v="10"/>
    <s v="11+"/>
  </r>
  <r>
    <s v="IG-4431"/>
    <s v="Instagram"/>
    <d v="2025-11-20T00:00:00"/>
    <d v="1899-12-30T18:28:00"/>
    <x v="0"/>
    <s v="Food"/>
    <n v="56346"/>
    <n v="5"/>
    <n v="280"/>
    <n v="20442"/>
    <n v="17306"/>
    <n v="872"/>
    <n v="87"/>
    <n v="71"/>
    <n v="395"/>
    <n v="165"/>
    <n v="179"/>
    <n v="38"/>
    <x v="1"/>
    <n v="1425"/>
    <n v="0.30713803996734462"/>
    <x v="3"/>
    <s v="Thursday"/>
    <x v="10"/>
    <s v="3-5"/>
  </r>
  <r>
    <s v="IG-4432"/>
    <s v="Instagram"/>
    <d v="2025-11-20T00:00:00"/>
    <d v="1899-12-30T18:30:00"/>
    <x v="2"/>
    <s v="Education"/>
    <n v="56268"/>
    <n v="11"/>
    <n v="143"/>
    <n v="27873"/>
    <n v="20558"/>
    <n v="691"/>
    <n v="79"/>
    <n v="51"/>
    <n v="75"/>
    <n v="197"/>
    <n v="513"/>
    <n v="40"/>
    <x v="0"/>
    <n v="896"/>
    <n v="0.36535864079050262"/>
    <x v="3"/>
    <s v="Thursday"/>
    <x v="10"/>
    <s v="11+"/>
  </r>
  <r>
    <s v="IG-4433"/>
    <s v="Instagram"/>
    <d v="2025-11-20T00:00:00"/>
    <d v="1899-12-30T18:49:00"/>
    <x v="0"/>
    <s v="Fashion"/>
    <n v="56245"/>
    <n v="8"/>
    <n v="435"/>
    <n v="38295"/>
    <n v="28193"/>
    <n v="799"/>
    <n v="143"/>
    <n v="154"/>
    <n v="628"/>
    <n v="145"/>
    <n v="548"/>
    <n v="40"/>
    <x v="1"/>
    <n v="1724"/>
    <n v="0.50125344475064448"/>
    <x v="3"/>
    <s v="Thursday"/>
    <x v="10"/>
    <s v="6-10"/>
  </r>
  <r>
    <s v="IG-4434"/>
    <s v="Instagram"/>
    <d v="2025-11-20T00:00:00"/>
    <d v="1899-12-30T19:35:00"/>
    <x v="2"/>
    <s v="Education"/>
    <n v="56253"/>
    <n v="7"/>
    <n v="163"/>
    <n v="12335"/>
    <n v="8958"/>
    <n v="490"/>
    <n v="42"/>
    <n v="28"/>
    <n v="70"/>
    <n v="42"/>
    <n v="140"/>
    <n v="18"/>
    <x v="1"/>
    <n v="630"/>
    <n v="0.15924484027518532"/>
    <x v="4"/>
    <s v="Thursday"/>
    <x v="10"/>
    <s v="6-10"/>
  </r>
  <r>
    <s v="IG-4435"/>
    <s v="Instagram"/>
    <d v="2025-11-20T00:00:00"/>
    <d v="1899-12-30T19:50:00"/>
    <x v="0"/>
    <s v="Travel"/>
    <n v="56234"/>
    <n v="5"/>
    <n v="99"/>
    <n v="30615"/>
    <n v="23804"/>
    <n v="912"/>
    <n v="104"/>
    <n v="112"/>
    <n v="418"/>
    <n v="185"/>
    <n v="535"/>
    <n v="64"/>
    <x v="1"/>
    <n v="1546"/>
    <n v="0.42330262830316179"/>
    <x v="4"/>
    <s v="Thursday"/>
    <x v="10"/>
    <s v="3-5"/>
  </r>
  <r>
    <s v="IG-4436"/>
    <s v="Instagram"/>
    <d v="2025-11-20T00:00:00"/>
    <d v="1899-12-30T20:15:00"/>
    <x v="3"/>
    <s v="Fashion"/>
    <n v="56143"/>
    <n v="6"/>
    <n v="67"/>
    <n v="49506"/>
    <n v="35540"/>
    <n v="1087"/>
    <n v="117"/>
    <n v="204"/>
    <n v="150"/>
    <n v="65"/>
    <n v="851"/>
    <n v="208"/>
    <x v="1"/>
    <n v="1558"/>
    <n v="0.63302637906773773"/>
    <x v="5"/>
    <s v="Thursday"/>
    <x v="10"/>
    <s v="6-10"/>
  </r>
  <r>
    <s v="IG-4437"/>
    <s v="Instagram"/>
    <d v="2025-11-20T00:00:00"/>
    <d v="1899-12-30T20:42:00"/>
    <x v="0"/>
    <s v="Food"/>
    <n v="56139"/>
    <n v="3"/>
    <n v="568"/>
    <n v="22863"/>
    <n v="18750"/>
    <n v="1213"/>
    <n v="137"/>
    <n v="144"/>
    <n v="633"/>
    <n v="129"/>
    <n v="206"/>
    <n v="37"/>
    <x v="1"/>
    <n v="2127"/>
    <n v="0.33399241169240634"/>
    <x v="5"/>
    <s v="Thursday"/>
    <x v="10"/>
    <s v="3-5"/>
  </r>
  <r>
    <s v="IG-4438"/>
    <s v="Instagram"/>
    <d v="2025-11-20T00:00:00"/>
    <d v="1899-12-30T21:18:00"/>
    <x v="2"/>
    <s v="Fashion"/>
    <n v="56099"/>
    <n v="8"/>
    <n v="174"/>
    <n v="12424"/>
    <n v="10730"/>
    <n v="413"/>
    <n v="29"/>
    <n v="22"/>
    <n v="50"/>
    <n v="81"/>
    <n v="261"/>
    <n v="16"/>
    <x v="1"/>
    <n v="514"/>
    <n v="0.19126900657765736"/>
    <x v="6"/>
    <s v="Thursday"/>
    <x v="10"/>
    <s v="6-10"/>
  </r>
  <r>
    <s v="IG-4439"/>
    <s v="Instagram"/>
    <d v="2025-11-20T00:00:00"/>
    <d v="1899-12-30T21:39:00"/>
    <x v="2"/>
    <s v="Tech"/>
    <n v="56164"/>
    <n v="7"/>
    <n v="165"/>
    <n v="18666"/>
    <n v="15142"/>
    <n v="733"/>
    <n v="93"/>
    <n v="49"/>
    <n v="125"/>
    <n v="65"/>
    <n v="148"/>
    <n v="33"/>
    <x v="0"/>
    <n v="1000"/>
    <n v="0.26960330460793391"/>
    <x v="6"/>
    <s v="Thursday"/>
    <x v="10"/>
    <s v="6-10"/>
  </r>
  <r>
    <s v="IG-4440"/>
    <s v="Instagram"/>
    <d v="2025-11-20T00:00:00"/>
    <d v="1899-12-30T22:22:00"/>
    <x v="1"/>
    <s v="Travel"/>
    <n v="56292"/>
    <n v="5"/>
    <n v="39"/>
    <n v="13900"/>
    <n v="11236"/>
    <n v="236"/>
    <n v="33"/>
    <n v="36"/>
    <n v="0"/>
    <n v="170"/>
    <n v="184"/>
    <n v="8"/>
    <x v="1"/>
    <n v="305"/>
    <n v="0.19960207489518936"/>
    <x v="19"/>
    <s v="Thursday"/>
    <x v="10"/>
    <s v="3-5"/>
  </r>
  <r>
    <s v="IG-4441"/>
    <s v="Instagram"/>
    <d v="2025-11-21T00:00:00"/>
    <d v="1899-12-30T08:12:00"/>
    <x v="0"/>
    <s v="Business"/>
    <n v="56075"/>
    <n v="6"/>
    <n v="171"/>
    <n v="10942"/>
    <n v="9540"/>
    <n v="528"/>
    <n v="62"/>
    <n v="78"/>
    <n v="294"/>
    <n v="52"/>
    <n v="77"/>
    <n v="22"/>
    <x v="1"/>
    <n v="962"/>
    <n v="0.17012929112795364"/>
    <x v="0"/>
    <s v="Friday"/>
    <x v="10"/>
    <s v="6-10"/>
  </r>
  <r>
    <s v="IG-4442"/>
    <s v="Instagram"/>
    <d v="2025-11-21T00:00:00"/>
    <d v="1899-12-30T08:34:00"/>
    <x v="3"/>
    <s v="Business"/>
    <n v="56097"/>
    <n v="13"/>
    <n v="95"/>
    <n v="22795"/>
    <n v="17539"/>
    <n v="879"/>
    <n v="93"/>
    <n v="152"/>
    <n v="120"/>
    <n v="111"/>
    <n v="330"/>
    <n v="76"/>
    <x v="1"/>
    <n v="1244"/>
    <n v="0.31265486567909156"/>
    <x v="0"/>
    <s v="Friday"/>
    <x v="10"/>
    <s v="11+"/>
  </r>
  <r>
    <s v="IG-4443"/>
    <s v="Instagram"/>
    <d v="2025-11-21T00:00:00"/>
    <d v="1899-12-30T12:01:00"/>
    <x v="0"/>
    <s v="Lifestyle"/>
    <n v="56141"/>
    <n v="12"/>
    <n v="120"/>
    <n v="25566"/>
    <n v="17662"/>
    <n v="639"/>
    <n v="75"/>
    <n v="77"/>
    <n v="564"/>
    <n v="156"/>
    <n v="254"/>
    <n v="40"/>
    <x v="1"/>
    <n v="1355"/>
    <n v="0.31460073742897349"/>
    <x v="1"/>
    <s v="Friday"/>
    <x v="10"/>
    <s v="11+"/>
  </r>
  <r>
    <s v="IG-4444"/>
    <s v="Instagram"/>
    <d v="2025-11-21T00:00:00"/>
    <d v="1899-12-30T12:21:00"/>
    <x v="3"/>
    <s v="Travel"/>
    <n v="56409"/>
    <n v="9"/>
    <n v="150"/>
    <n v="39942"/>
    <n v="28075"/>
    <n v="998"/>
    <n v="129"/>
    <n v="223"/>
    <n v="177"/>
    <n v="114"/>
    <n v="1032"/>
    <n v="180"/>
    <x v="1"/>
    <n v="1527"/>
    <n v="0.49770426704958426"/>
    <x v="1"/>
    <s v="Friday"/>
    <x v="10"/>
    <s v="6-10"/>
  </r>
  <r>
    <s v="IG-4445"/>
    <s v="Instagram"/>
    <d v="2025-11-21T00:00:00"/>
    <d v="1899-12-30T12:29:00"/>
    <x v="3"/>
    <s v="Lifestyle"/>
    <n v="56157"/>
    <n v="1"/>
    <n v="155"/>
    <n v="29541"/>
    <n v="22265"/>
    <n v="837"/>
    <n v="79"/>
    <n v="137"/>
    <n v="98"/>
    <n v="48"/>
    <n v="613"/>
    <n v="83"/>
    <x v="1"/>
    <n v="1151"/>
    <n v="0.39647773207258225"/>
    <x v="1"/>
    <s v="Friday"/>
    <x v="10"/>
    <s v="0-2"/>
  </r>
  <r>
    <s v="IG-4446"/>
    <s v="Instagram"/>
    <d v="2025-11-21T00:00:00"/>
    <d v="1899-12-30T18:16:00"/>
    <x v="0"/>
    <s v="Fitness"/>
    <n v="56009"/>
    <n v="11"/>
    <n v="372"/>
    <n v="44688"/>
    <n v="40226"/>
    <n v="1676"/>
    <n v="214"/>
    <n v="220"/>
    <n v="1592"/>
    <n v="127"/>
    <n v="1072"/>
    <n v="51"/>
    <x v="0"/>
    <n v="3702"/>
    <n v="0.71820600260672396"/>
    <x v="3"/>
    <s v="Friday"/>
    <x v="10"/>
    <s v="11+"/>
  </r>
  <r>
    <s v="IG-4447"/>
    <s v="Instagram"/>
    <d v="2025-11-21T00:00:00"/>
    <d v="1899-12-30T18:39:00"/>
    <x v="2"/>
    <s v="Tech"/>
    <n v="56243"/>
    <n v="9"/>
    <n v="103"/>
    <n v="15391"/>
    <n v="10679"/>
    <n v="324"/>
    <n v="25"/>
    <n v="20"/>
    <n v="39"/>
    <n v="58"/>
    <n v="79"/>
    <n v="7"/>
    <x v="1"/>
    <n v="408"/>
    <n v="0.18987251746884057"/>
    <x v="3"/>
    <s v="Friday"/>
    <x v="10"/>
    <s v="6-10"/>
  </r>
  <r>
    <s v="IG-4448"/>
    <s v="Instagram"/>
    <d v="2025-11-21T00:00:00"/>
    <d v="1899-12-30T19:25:00"/>
    <x v="3"/>
    <s v="Fitness"/>
    <n v="56305"/>
    <n v="4"/>
    <n v="71"/>
    <n v="32383"/>
    <n v="26386"/>
    <n v="1168"/>
    <n v="133"/>
    <n v="262"/>
    <n v="137"/>
    <n v="96"/>
    <n v="1087"/>
    <n v="66"/>
    <x v="1"/>
    <n v="1700"/>
    <n v="0.4686262321285854"/>
    <x v="4"/>
    <s v="Friday"/>
    <x v="10"/>
    <s v="3-5"/>
  </r>
  <r>
    <s v="IG-4449"/>
    <s v="Instagram"/>
    <d v="2025-11-21T00:00:00"/>
    <d v="1899-12-30T19:58:00"/>
    <x v="1"/>
    <s v="Fitness"/>
    <n v="56124"/>
    <n v="9"/>
    <n v="40"/>
    <n v="12835"/>
    <n v="8981"/>
    <n v="211"/>
    <n v="23"/>
    <n v="20"/>
    <n v="0"/>
    <n v="129"/>
    <n v="86"/>
    <n v="3"/>
    <x v="1"/>
    <n v="254"/>
    <n v="0.16002066851970637"/>
    <x v="4"/>
    <s v="Friday"/>
    <x v="10"/>
    <s v="6-10"/>
  </r>
  <r>
    <s v="IG-4450"/>
    <s v="Instagram"/>
    <d v="2025-11-21T00:00:00"/>
    <d v="1899-12-30T20:18:00"/>
    <x v="1"/>
    <s v="Food"/>
    <n v="56115"/>
    <n v="13"/>
    <n v="33"/>
    <n v="15299"/>
    <n v="11037"/>
    <n v="173"/>
    <n v="24"/>
    <n v="25"/>
    <n v="0"/>
    <n v="83"/>
    <n v="194"/>
    <n v="4"/>
    <x v="1"/>
    <n v="222"/>
    <n v="0.19668537824111201"/>
    <x v="5"/>
    <s v="Friday"/>
    <x v="10"/>
    <s v="11+"/>
  </r>
  <r>
    <s v="IG-4451"/>
    <s v="Instagram"/>
    <d v="2025-11-21T00:00:00"/>
    <d v="1899-12-30T21:53:00"/>
    <x v="0"/>
    <s v="Food"/>
    <n v="56219"/>
    <n v="8"/>
    <n v="272"/>
    <n v="25175"/>
    <n v="22343"/>
    <n v="1076"/>
    <n v="83"/>
    <n v="145"/>
    <n v="508"/>
    <n v="168"/>
    <n v="668"/>
    <n v="51"/>
    <x v="1"/>
    <n v="1812"/>
    <n v="0.39742791582916809"/>
    <x v="6"/>
    <s v="Friday"/>
    <x v="10"/>
    <s v="6-10"/>
  </r>
  <r>
    <s v="IG-4452"/>
    <s v="Instagram"/>
    <d v="2025-11-22T00:00:00"/>
    <d v="1899-12-30T05:20:00"/>
    <x v="2"/>
    <s v="Fashion"/>
    <n v="56199"/>
    <n v="7"/>
    <n v="135"/>
    <n v="17654"/>
    <n v="12764"/>
    <n v="347"/>
    <n v="25"/>
    <n v="25"/>
    <n v="50"/>
    <n v="37"/>
    <n v="307"/>
    <n v="29"/>
    <x v="1"/>
    <n v="447"/>
    <n v="0.22712147902987598"/>
    <x v="18"/>
    <s v="Saturday"/>
    <x v="10"/>
    <s v="6-10"/>
  </r>
  <r>
    <s v="IG-4453"/>
    <s v="Instagram"/>
    <d v="2025-11-22T00:00:00"/>
    <d v="1899-12-30T07:00:00"/>
    <x v="2"/>
    <s v="Fitness"/>
    <n v="56314"/>
    <n v="3"/>
    <n v="164"/>
    <n v="22616"/>
    <n v="16269"/>
    <n v="1093"/>
    <n v="120"/>
    <n v="61"/>
    <n v="102"/>
    <n v="68"/>
    <n v="293"/>
    <n v="19"/>
    <x v="1"/>
    <n v="1376"/>
    <n v="0.28889796498206483"/>
    <x v="10"/>
    <s v="Saturday"/>
    <x v="10"/>
    <s v="3-5"/>
  </r>
  <r>
    <s v="IG-4454"/>
    <s v="Instagram"/>
    <d v="2025-11-22T00:00:00"/>
    <d v="1899-12-30T07:37:00"/>
    <x v="0"/>
    <s v="Business"/>
    <n v="56374"/>
    <n v="7"/>
    <n v="168"/>
    <n v="82397"/>
    <n v="64940"/>
    <n v="3698"/>
    <n v="320"/>
    <n v="355"/>
    <n v="1573"/>
    <n v="864"/>
    <n v="1378"/>
    <n v="169"/>
    <x v="1"/>
    <n v="5946"/>
    <n v="1.151949480256856"/>
    <x v="10"/>
    <s v="Saturday"/>
    <x v="10"/>
    <s v="6-10"/>
  </r>
  <r>
    <s v="IG-4455"/>
    <s v="Instagram"/>
    <d v="2025-11-22T00:00:00"/>
    <d v="1899-12-30T07:58:00"/>
    <x v="0"/>
    <s v="Travel"/>
    <n v="56404"/>
    <n v="7"/>
    <n v="145"/>
    <n v="17173"/>
    <n v="13384"/>
    <n v="437"/>
    <n v="84"/>
    <n v="53"/>
    <n v="282"/>
    <n v="133"/>
    <n v="286"/>
    <n v="14"/>
    <x v="1"/>
    <n v="856"/>
    <n v="0.23728813559322035"/>
    <x v="10"/>
    <s v="Saturday"/>
    <x v="10"/>
    <s v="6-10"/>
  </r>
  <r>
    <s v="IG-4456"/>
    <s v="Instagram"/>
    <d v="2025-11-22T00:00:00"/>
    <d v="1899-12-30T11:28:00"/>
    <x v="2"/>
    <s v="Food"/>
    <n v="56245"/>
    <n v="8"/>
    <n v="265"/>
    <n v="19325"/>
    <n v="14013"/>
    <n v="697"/>
    <n v="66"/>
    <n v="42"/>
    <n v="93"/>
    <n v="76"/>
    <n v="364"/>
    <n v="13"/>
    <x v="1"/>
    <n v="898"/>
    <n v="0.24914214596853054"/>
    <x v="11"/>
    <s v="Saturday"/>
    <x v="10"/>
    <s v="6-10"/>
  </r>
  <r>
    <s v="IG-4457"/>
    <s v="Instagram"/>
    <d v="2025-11-22T00:00:00"/>
    <d v="1899-12-30T11:29:00"/>
    <x v="3"/>
    <s v="Tech"/>
    <n v="56029"/>
    <n v="5"/>
    <n v="69"/>
    <n v="45025"/>
    <n v="33076"/>
    <n v="1265"/>
    <n v="113"/>
    <n v="314"/>
    <n v="217"/>
    <n v="225"/>
    <n v="405"/>
    <n v="147"/>
    <x v="1"/>
    <n v="1909"/>
    <n v="0.59033714683467486"/>
    <x v="11"/>
    <s v="Saturday"/>
    <x v="10"/>
    <s v="3-5"/>
  </r>
  <r>
    <s v="IG-4458"/>
    <s v="Instagram"/>
    <d v="2025-11-22T00:00:00"/>
    <d v="1899-12-30T12:16:00"/>
    <x v="3"/>
    <s v="Fitness"/>
    <n v="56315"/>
    <n v="11"/>
    <n v="136"/>
    <n v="68142"/>
    <n v="51031"/>
    <n v="2135"/>
    <n v="179"/>
    <n v="407"/>
    <n v="215"/>
    <n v="147"/>
    <n v="1736"/>
    <n v="181"/>
    <x v="1"/>
    <n v="2936"/>
    <n v="0.90617064725206431"/>
    <x v="1"/>
    <s v="Saturday"/>
    <x v="10"/>
    <s v="11+"/>
  </r>
  <r>
    <s v="IG-4459"/>
    <s v="Instagram"/>
    <d v="2025-11-22T00:00:00"/>
    <d v="1899-12-30T14:00:00"/>
    <x v="1"/>
    <s v="Business"/>
    <n v="56284"/>
    <n v="11"/>
    <n v="38"/>
    <n v="4296"/>
    <n v="3738"/>
    <n v="58"/>
    <n v="6"/>
    <n v="5"/>
    <n v="0"/>
    <n v="37"/>
    <n v="48"/>
    <n v="2"/>
    <x v="1"/>
    <n v="69"/>
    <n v="6.6413190249449222E-2"/>
    <x v="2"/>
    <s v="Saturday"/>
    <x v="10"/>
    <s v="11+"/>
  </r>
  <r>
    <s v="IG-4460"/>
    <s v="Instagram"/>
    <d v="2025-11-22T00:00:00"/>
    <d v="1899-12-30T14:12:00"/>
    <x v="3"/>
    <s v="Food"/>
    <n v="56137"/>
    <n v="5"/>
    <n v="71"/>
    <n v="33188"/>
    <n v="29391"/>
    <n v="1392"/>
    <n v="167"/>
    <n v="345"/>
    <n v="198"/>
    <n v="134"/>
    <n v="502"/>
    <n v="63"/>
    <x v="1"/>
    <n v="2102"/>
    <n v="0.52355843739423202"/>
    <x v="2"/>
    <s v="Saturday"/>
    <x v="10"/>
    <s v="3-5"/>
  </r>
  <r>
    <s v="IG-4461"/>
    <s v="Instagram"/>
    <d v="2025-11-22T00:00:00"/>
    <d v="1899-12-30T14:52:00"/>
    <x v="3"/>
    <s v="Lifestyle"/>
    <n v="56325"/>
    <n v="11"/>
    <n v="44"/>
    <n v="38063"/>
    <n v="26300"/>
    <n v="630"/>
    <n v="50"/>
    <n v="135"/>
    <n v="125"/>
    <n v="124"/>
    <n v="967"/>
    <n v="143"/>
    <x v="1"/>
    <n v="940"/>
    <n v="0.4669329782512206"/>
    <x v="2"/>
    <s v="Saturday"/>
    <x v="10"/>
    <s v="11+"/>
  </r>
  <r>
    <s v="IG-4462"/>
    <s v="Instagram"/>
    <d v="2025-11-22T00:00:00"/>
    <d v="1899-12-30T15:47:00"/>
    <x v="2"/>
    <s v="Travel"/>
    <n v="56346"/>
    <n v="14"/>
    <n v="134"/>
    <n v="34124"/>
    <n v="23805"/>
    <n v="553"/>
    <n v="44"/>
    <n v="27"/>
    <n v="55"/>
    <n v="99"/>
    <n v="223"/>
    <n v="20"/>
    <x v="0"/>
    <n v="679"/>
    <n v="0.42247896922585454"/>
    <x v="12"/>
    <s v="Saturday"/>
    <x v="10"/>
    <s v="11+"/>
  </r>
  <r>
    <s v="IG-4463"/>
    <s v="Instagram"/>
    <d v="2025-11-22T00:00:00"/>
    <d v="1899-12-30T17:37:00"/>
    <x v="1"/>
    <s v="Education"/>
    <n v="56196"/>
    <n v="7"/>
    <n v="34"/>
    <n v="8842"/>
    <n v="6613"/>
    <n v="118"/>
    <n v="19"/>
    <n v="13"/>
    <n v="0"/>
    <n v="113"/>
    <n v="91"/>
    <n v="2"/>
    <x v="1"/>
    <n v="150"/>
    <n v="0.11767741476261656"/>
    <x v="14"/>
    <s v="Saturday"/>
    <x v="10"/>
    <s v="6-10"/>
  </r>
  <r>
    <s v="IG-4464"/>
    <s v="Instagram"/>
    <d v="2025-11-22T00:00:00"/>
    <d v="1899-12-30T19:15:00"/>
    <x v="2"/>
    <s v="Food"/>
    <n v="56232"/>
    <n v="6"/>
    <n v="145"/>
    <n v="25861"/>
    <n v="18939"/>
    <n v="553"/>
    <n v="43"/>
    <n v="30"/>
    <n v="66"/>
    <n v="117"/>
    <n v="382"/>
    <n v="26"/>
    <x v="1"/>
    <n v="692"/>
    <n v="0.33680110968843363"/>
    <x v="4"/>
    <s v="Saturday"/>
    <x v="10"/>
    <s v="6-10"/>
  </r>
  <r>
    <s v="IG-4465"/>
    <s v="Instagram"/>
    <d v="2025-11-22T00:00:00"/>
    <d v="1899-12-30T19:49:00"/>
    <x v="1"/>
    <s v="Business"/>
    <n v="56048"/>
    <n v="3"/>
    <n v="54"/>
    <n v="8054"/>
    <n v="5735"/>
    <n v="147"/>
    <n v="34"/>
    <n v="24"/>
    <n v="0"/>
    <n v="117"/>
    <n v="60"/>
    <n v="4"/>
    <x v="1"/>
    <n v="205"/>
    <n v="0.10232300884955753"/>
    <x v="4"/>
    <s v="Saturday"/>
    <x v="10"/>
    <s v="3-5"/>
  </r>
  <r>
    <s v="IG-4466"/>
    <s v="Instagram"/>
    <d v="2025-11-22T00:00:00"/>
    <d v="1899-12-30T20:33:00"/>
    <x v="0"/>
    <s v="Travel"/>
    <n v="56500"/>
    <n v="8"/>
    <n v="665"/>
    <n v="65035"/>
    <n v="53327"/>
    <n v="2166"/>
    <n v="205"/>
    <n v="287"/>
    <n v="1102"/>
    <n v="330"/>
    <n v="1146"/>
    <n v="151"/>
    <x v="1"/>
    <n v="3760"/>
    <n v="0.94384070796460173"/>
    <x v="5"/>
    <s v="Saturday"/>
    <x v="10"/>
    <s v="6-10"/>
  </r>
  <r>
    <s v="IG-4467"/>
    <s v="Instagram"/>
    <d v="2025-11-22T00:00:00"/>
    <d v="1899-12-30T21:12:00"/>
    <x v="0"/>
    <s v="Education"/>
    <n v="56220"/>
    <n v="5"/>
    <n v="310"/>
    <n v="45473"/>
    <n v="33100"/>
    <n v="2103"/>
    <n v="201"/>
    <n v="205"/>
    <n v="940"/>
    <n v="122"/>
    <n v="899"/>
    <n v="36"/>
    <x v="1"/>
    <n v="3449"/>
    <n v="0.58875844895055141"/>
    <x v="6"/>
    <s v="Saturday"/>
    <x v="10"/>
    <s v="3-5"/>
  </r>
  <r>
    <s v="IG-4468"/>
    <s v="Instagram"/>
    <d v="2025-11-22T00:00:00"/>
    <d v="1899-12-30T21:12:00"/>
    <x v="1"/>
    <s v="Fitness"/>
    <n v="56381"/>
    <n v="8"/>
    <n v="23"/>
    <n v="25174"/>
    <n v="18434"/>
    <n v="417"/>
    <n v="63"/>
    <n v="62"/>
    <n v="0"/>
    <n v="318"/>
    <n v="321"/>
    <n v="15"/>
    <x v="1"/>
    <n v="542"/>
    <n v="0.32695411574821304"/>
    <x v="6"/>
    <s v="Saturday"/>
    <x v="10"/>
    <s v="6-10"/>
  </r>
  <r>
    <s v="IG-4469"/>
    <s v="Instagram"/>
    <d v="2025-11-22T00:00:00"/>
    <d v="1899-12-30T21:30:00"/>
    <x v="2"/>
    <s v="Fashion"/>
    <n v="56316"/>
    <n v="6"/>
    <n v="230"/>
    <n v="49844"/>
    <n v="37398"/>
    <n v="1658"/>
    <n v="136"/>
    <n v="91"/>
    <n v="164"/>
    <n v="153"/>
    <n v="297"/>
    <n v="76"/>
    <x v="1"/>
    <n v="2049"/>
    <n v="0.66407415299382055"/>
    <x v="6"/>
    <s v="Saturday"/>
    <x v="10"/>
    <s v="6-10"/>
  </r>
  <r>
    <s v="IG-4470"/>
    <s v="Instagram"/>
    <d v="2025-11-22T00:00:00"/>
    <d v="1899-12-30T22:03:00"/>
    <x v="0"/>
    <s v="Travel"/>
    <n v="56291"/>
    <n v="8"/>
    <n v="462"/>
    <n v="52041"/>
    <n v="41932"/>
    <n v="1642"/>
    <n v="151"/>
    <n v="198"/>
    <n v="644"/>
    <n v="257"/>
    <n v="402"/>
    <n v="65"/>
    <x v="0"/>
    <n v="2635"/>
    <n v="0.74491481764402834"/>
    <x v="19"/>
    <s v="Saturday"/>
    <x v="10"/>
    <s v="6-10"/>
  </r>
  <r>
    <s v="IG-4471"/>
    <s v="Instagram"/>
    <d v="2025-11-22T00:00:00"/>
    <d v="1899-12-30T22:58:00"/>
    <x v="2"/>
    <s v="Travel"/>
    <n v="56412"/>
    <n v="11"/>
    <n v="160"/>
    <n v="17949"/>
    <n v="14878"/>
    <n v="603"/>
    <n v="54"/>
    <n v="31"/>
    <n v="68"/>
    <n v="92"/>
    <n v="347"/>
    <n v="15"/>
    <x v="1"/>
    <n v="756"/>
    <n v="0.26373821172800116"/>
    <x v="19"/>
    <s v="Saturday"/>
    <x v="10"/>
    <s v="11+"/>
  </r>
  <r>
    <s v="IG-4472"/>
    <s v="Instagram"/>
    <d v="2025-11-23T00:00:00"/>
    <d v="1899-12-30T03:22:00"/>
    <x v="3"/>
    <s v="Food"/>
    <n v="56216"/>
    <n v="7"/>
    <n v="256"/>
    <n v="31059"/>
    <n v="25750"/>
    <n v="713"/>
    <n v="92"/>
    <n v="159"/>
    <n v="147"/>
    <n v="154"/>
    <n v="1049"/>
    <n v="45"/>
    <x v="1"/>
    <n v="1111"/>
    <n v="0.45805464636402449"/>
    <x v="23"/>
    <s v="Sunday"/>
    <x v="10"/>
    <s v="6-10"/>
  </r>
  <r>
    <s v="IG-4473"/>
    <s v="Instagram"/>
    <d v="2025-11-23T00:00:00"/>
    <d v="1899-12-30T10:19:00"/>
    <x v="0"/>
    <s v="Food"/>
    <n v="56344"/>
    <n v="6"/>
    <n v="165"/>
    <n v="29375"/>
    <n v="21483"/>
    <n v="980"/>
    <n v="145"/>
    <n v="113"/>
    <n v="728"/>
    <n v="55"/>
    <n v="492"/>
    <n v="65"/>
    <x v="1"/>
    <n v="1966"/>
    <n v="0.3812828340195939"/>
    <x v="17"/>
    <s v="Sunday"/>
    <x v="10"/>
    <s v="6-10"/>
  </r>
  <r>
    <s v="IG-4474"/>
    <s v="Instagram"/>
    <d v="2025-11-23T00:00:00"/>
    <d v="1899-12-30T11:58:00"/>
    <x v="0"/>
    <s v="Fashion"/>
    <n v="56297"/>
    <n v="5"/>
    <n v="541"/>
    <n v="18045"/>
    <n v="13287"/>
    <n v="467"/>
    <n v="51"/>
    <n v="51"/>
    <n v="268"/>
    <n v="101"/>
    <n v="203"/>
    <n v="43"/>
    <x v="1"/>
    <n v="837"/>
    <n v="0.23601612874575911"/>
    <x v="11"/>
    <s v="Sunday"/>
    <x v="10"/>
    <s v="3-5"/>
  </r>
  <r>
    <s v="IG-4475"/>
    <s v="Instagram"/>
    <d v="2025-11-23T00:00:00"/>
    <d v="1899-12-30T12:58:00"/>
    <x v="3"/>
    <s v="Travel"/>
    <n v="56603"/>
    <n v="5"/>
    <n v="71"/>
    <n v="99900"/>
    <n v="73799"/>
    <n v="2571"/>
    <n v="326"/>
    <n v="478"/>
    <n v="302"/>
    <n v="348"/>
    <n v="2097"/>
    <n v="303"/>
    <x v="1"/>
    <n v="3677"/>
    <n v="1.3038001519354099"/>
    <x v="1"/>
    <s v="Sunday"/>
    <x v="10"/>
    <s v="3-5"/>
  </r>
  <r>
    <s v="IG-4476"/>
    <s v="Instagram"/>
    <d v="2025-11-23T00:00:00"/>
    <d v="1899-12-30T13:09:00"/>
    <x v="3"/>
    <s v="Travel"/>
    <n v="56313"/>
    <n v="4"/>
    <n v="110"/>
    <n v="142532"/>
    <n v="107099"/>
    <n v="3091"/>
    <n v="342"/>
    <n v="686"/>
    <n v="540"/>
    <n v="583"/>
    <n v="2442"/>
    <n v="300"/>
    <x v="1"/>
    <n v="4659"/>
    <n v="1.9018521478166674"/>
    <x v="15"/>
    <s v="Sunday"/>
    <x v="10"/>
    <s v="3-5"/>
  </r>
  <r>
    <s v="IG-4477"/>
    <s v="Instagram"/>
    <d v="2025-11-23T00:00:00"/>
    <d v="1899-12-30T15:45:00"/>
    <x v="0"/>
    <s v="Travel"/>
    <n v="56386"/>
    <n v="4"/>
    <n v="269"/>
    <n v="20384"/>
    <n v="18186"/>
    <n v="674"/>
    <n v="59"/>
    <n v="75"/>
    <n v="357"/>
    <n v="117"/>
    <n v="249"/>
    <n v="46"/>
    <x v="0"/>
    <n v="1165"/>
    <n v="0.32252686837158162"/>
    <x v="12"/>
    <s v="Sunday"/>
    <x v="10"/>
    <s v="3-5"/>
  </r>
  <r>
    <s v="IG-4478"/>
    <s v="Instagram"/>
    <d v="2025-11-23T00:00:00"/>
    <d v="1899-12-30T17:12:00"/>
    <x v="3"/>
    <s v="Fashion"/>
    <n v="56366"/>
    <n v="10"/>
    <n v="142"/>
    <n v="82191"/>
    <n v="65510"/>
    <n v="2341"/>
    <n v="248"/>
    <n v="464"/>
    <n v="290"/>
    <n v="155"/>
    <n v="891"/>
    <n v="254"/>
    <x v="1"/>
    <n v="3343"/>
    <n v="1.1622254550615618"/>
    <x v="14"/>
    <s v="Sunday"/>
    <x v="10"/>
    <s v="6-10"/>
  </r>
  <r>
    <s v="IG-4479"/>
    <s v="Instagram"/>
    <d v="2025-11-23T00:00:00"/>
    <d v="1899-12-30T17:48:00"/>
    <x v="3"/>
    <s v="Business"/>
    <n v="56356"/>
    <n v="11"/>
    <n v="198"/>
    <n v="28025"/>
    <n v="22902"/>
    <n v="1098"/>
    <n v="72"/>
    <n v="189"/>
    <n v="118"/>
    <n v="249"/>
    <n v="768"/>
    <n v="72"/>
    <x v="1"/>
    <n v="1477"/>
    <n v="0.40638086450422317"/>
    <x v="14"/>
    <s v="Sunday"/>
    <x v="10"/>
    <s v="11+"/>
  </r>
  <r>
    <s v="IG-4480"/>
    <s v="Instagram"/>
    <d v="2025-11-23T00:00:00"/>
    <d v="1899-12-30T19:27:00"/>
    <x v="2"/>
    <s v="Lifestyle"/>
    <n v="56307"/>
    <n v="7"/>
    <n v="152"/>
    <n v="32616"/>
    <n v="22809"/>
    <n v="732"/>
    <n v="91"/>
    <n v="54"/>
    <n v="112"/>
    <n v="104"/>
    <n v="492"/>
    <n v="54"/>
    <x v="0"/>
    <n v="989"/>
    <n v="0.40508284937929567"/>
    <x v="4"/>
    <s v="Sunday"/>
    <x v="10"/>
    <s v="6-10"/>
  </r>
  <r>
    <s v="IG-4481"/>
    <s v="Instagram"/>
    <d v="2025-11-23T00:00:00"/>
    <d v="1899-12-30T19:56:00"/>
    <x v="0"/>
    <s v="Fitness"/>
    <n v="56117"/>
    <n v="11"/>
    <n v="203"/>
    <n v="65654"/>
    <n v="48954"/>
    <n v="1920"/>
    <n v="264"/>
    <n v="214"/>
    <n v="1382"/>
    <n v="262"/>
    <n v="1360"/>
    <n v="54"/>
    <x v="1"/>
    <n v="3780"/>
    <n v="0.87235597056150538"/>
    <x v="4"/>
    <s v="Sunday"/>
    <x v="10"/>
    <s v="11+"/>
  </r>
  <r>
    <s v="IG-4482"/>
    <s v="Instagram"/>
    <d v="2025-11-23T00:00:00"/>
    <d v="1899-12-30T20:06:00"/>
    <x v="1"/>
    <s v="Travel"/>
    <n v="56054"/>
    <n v="10"/>
    <n v="55"/>
    <n v="18631"/>
    <n v="13352"/>
    <n v="217"/>
    <n v="30"/>
    <n v="18"/>
    <n v="0"/>
    <n v="144"/>
    <n v="225"/>
    <n v="12"/>
    <x v="1"/>
    <n v="265"/>
    <n v="0.23819887965176437"/>
    <x v="5"/>
    <s v="Sunday"/>
    <x v="10"/>
    <s v="6-10"/>
  </r>
  <r>
    <s v="IG-4483"/>
    <s v="Instagram"/>
    <d v="2025-11-23T00:00:00"/>
    <d v="1899-12-30T21:00:00"/>
    <x v="3"/>
    <s v="Food"/>
    <n v="56214"/>
    <n v="6"/>
    <n v="92"/>
    <n v="101042"/>
    <n v="86281"/>
    <n v="2842"/>
    <n v="208"/>
    <n v="566"/>
    <n v="336"/>
    <n v="405"/>
    <n v="1719"/>
    <n v="565"/>
    <x v="0"/>
    <n v="3952"/>
    <n v="1.5348667591703133"/>
    <x v="6"/>
    <s v="Sunday"/>
    <x v="10"/>
    <s v="6-10"/>
  </r>
  <r>
    <s v="IG-4484"/>
    <s v="Instagram"/>
    <d v="2025-11-23T00:00:00"/>
    <d v="1899-12-30T21:34:00"/>
    <x v="3"/>
    <s v="Travel"/>
    <n v="56226"/>
    <n v="8"/>
    <n v="124"/>
    <n v="70941"/>
    <n v="53382"/>
    <n v="1382"/>
    <n v="202"/>
    <n v="381"/>
    <n v="244"/>
    <n v="163"/>
    <n v="2093"/>
    <n v="334"/>
    <x v="0"/>
    <n v="2209"/>
    <n v="0.94941841852523745"/>
    <x v="6"/>
    <s v="Sunday"/>
    <x v="10"/>
    <s v="6-10"/>
  </r>
  <r>
    <s v="IG-4485"/>
    <s v="Instagram"/>
    <d v="2025-11-23T00:00:00"/>
    <d v="1899-12-30T23:46:00"/>
    <x v="3"/>
    <s v="Fitness"/>
    <n v="56276"/>
    <n v="15"/>
    <n v="69"/>
    <n v="60786"/>
    <n v="42082"/>
    <n v="1142"/>
    <n v="99"/>
    <n v="250"/>
    <n v="196"/>
    <n v="250"/>
    <n v="807"/>
    <n v="129"/>
    <x v="0"/>
    <n v="1687"/>
    <n v="0.74777880446371459"/>
    <x v="7"/>
    <s v="Sunday"/>
    <x v="10"/>
    <s v="11+"/>
  </r>
  <r>
    <s v="IG-4486"/>
    <s v="Instagram"/>
    <d v="2025-11-24T00:00:00"/>
    <d v="1899-12-30T07:11:00"/>
    <x v="1"/>
    <s v="Fitness"/>
    <n v="56433"/>
    <n v="2"/>
    <n v="71"/>
    <n v="12035"/>
    <n v="10686"/>
    <n v="162"/>
    <n v="25"/>
    <n v="21"/>
    <n v="0"/>
    <n v="59"/>
    <n v="187"/>
    <n v="9"/>
    <x v="0"/>
    <n v="208"/>
    <n v="0.18935729094678647"/>
    <x v="10"/>
    <s v="Monday"/>
    <x v="10"/>
    <s v="0-2"/>
  </r>
  <r>
    <s v="IG-4487"/>
    <s v="Instagram"/>
    <d v="2025-11-24T00:00:00"/>
    <d v="1899-12-30T09:07:00"/>
    <x v="3"/>
    <s v="Tech"/>
    <n v="56368"/>
    <n v="7"/>
    <n v="74"/>
    <n v="56266"/>
    <n v="39157"/>
    <n v="1020"/>
    <n v="108"/>
    <n v="290"/>
    <n v="131"/>
    <n v="91"/>
    <n v="575"/>
    <n v="134"/>
    <x v="1"/>
    <n v="1549"/>
    <n v="0.694667187056486"/>
    <x v="16"/>
    <s v="Monday"/>
    <x v="10"/>
    <s v="6-10"/>
  </r>
  <r>
    <s v="IG-4488"/>
    <s v="Instagram"/>
    <d v="2025-11-24T00:00:00"/>
    <d v="1899-12-30T13:01:00"/>
    <x v="3"/>
    <s v="Travel"/>
    <n v="56096"/>
    <n v="11"/>
    <n v="144"/>
    <n v="28492"/>
    <n v="20350"/>
    <n v="788"/>
    <n v="86"/>
    <n v="137"/>
    <n v="85"/>
    <n v="157"/>
    <n v="334"/>
    <n v="40"/>
    <x v="1"/>
    <n v="1096"/>
    <n v="0.36277096406160869"/>
    <x v="15"/>
    <s v="Monday"/>
    <x v="10"/>
    <s v="11+"/>
  </r>
  <r>
    <s v="IG-4489"/>
    <s v="Instagram"/>
    <d v="2025-11-24T00:00:00"/>
    <d v="1899-12-30T14:32:00"/>
    <x v="1"/>
    <s v="Food"/>
    <n v="56286"/>
    <n v="11"/>
    <n v="52"/>
    <n v="10622"/>
    <n v="7614"/>
    <n v="126"/>
    <n v="15"/>
    <n v="13"/>
    <n v="0"/>
    <n v="101"/>
    <n v="85"/>
    <n v="3"/>
    <x v="1"/>
    <n v="154"/>
    <n v="0.13527342500799489"/>
    <x v="2"/>
    <s v="Monday"/>
    <x v="10"/>
    <s v="11+"/>
  </r>
  <r>
    <s v="IG-4490"/>
    <s v="Instagram"/>
    <d v="2025-11-24T00:00:00"/>
    <d v="1899-12-30T15:36:00"/>
    <x v="0"/>
    <s v="Lifestyle"/>
    <n v="56174"/>
    <n v="7"/>
    <n v="388"/>
    <n v="14515"/>
    <n v="10651"/>
    <n v="427"/>
    <n v="56"/>
    <n v="54"/>
    <n v="277"/>
    <n v="34"/>
    <n v="231"/>
    <n v="12"/>
    <x v="1"/>
    <n v="814"/>
    <n v="0.18960729162957951"/>
    <x v="12"/>
    <s v="Monday"/>
    <x v="10"/>
    <s v="6-10"/>
  </r>
  <r>
    <s v="IG-4491"/>
    <s v="Instagram"/>
    <d v="2025-11-24T00:00:00"/>
    <d v="1899-12-30T18:11:00"/>
    <x v="0"/>
    <s v="Lifestyle"/>
    <n v="56398"/>
    <n v="9"/>
    <n v="183"/>
    <n v="18072"/>
    <n v="13398"/>
    <n v="310"/>
    <n v="50"/>
    <n v="57"/>
    <n v="250"/>
    <n v="76"/>
    <n v="308"/>
    <n v="26"/>
    <x v="1"/>
    <n v="667"/>
    <n v="0.23756161566012979"/>
    <x v="3"/>
    <s v="Monday"/>
    <x v="10"/>
    <s v="6-10"/>
  </r>
  <r>
    <s v="IG-4492"/>
    <s v="Instagram"/>
    <d v="2025-11-24T00:00:00"/>
    <d v="1899-12-30T18:53:00"/>
    <x v="0"/>
    <s v="Lifestyle"/>
    <n v="56498"/>
    <n v="7"/>
    <n v="216"/>
    <n v="14538"/>
    <n v="11986"/>
    <n v="609"/>
    <n v="58"/>
    <n v="68"/>
    <n v="358"/>
    <n v="48"/>
    <n v="174"/>
    <n v="37"/>
    <x v="1"/>
    <n v="1093"/>
    <n v="0.21214910262310172"/>
    <x v="3"/>
    <s v="Monday"/>
    <x v="10"/>
    <s v="6-10"/>
  </r>
  <r>
    <s v="IG-4493"/>
    <s v="Instagram"/>
    <d v="2025-11-24T00:00:00"/>
    <d v="1899-12-30T21:27:00"/>
    <x v="0"/>
    <s v="Food"/>
    <n v="56408"/>
    <n v="8"/>
    <n v="403"/>
    <n v="44688"/>
    <n v="35578"/>
    <n v="1277"/>
    <n v="178"/>
    <n v="186"/>
    <n v="756"/>
    <n v="102"/>
    <n v="398"/>
    <n v="51"/>
    <x v="1"/>
    <n v="2397"/>
    <n v="0.63072613813643452"/>
    <x v="6"/>
    <s v="Monday"/>
    <x v="10"/>
    <s v="6-10"/>
  </r>
  <r>
    <s v="IG-4494"/>
    <s v="Instagram"/>
    <d v="2025-11-24T00:00:00"/>
    <d v="1899-12-30T23:40:00"/>
    <x v="2"/>
    <s v="Business"/>
    <n v="56461"/>
    <n v="3"/>
    <n v="225"/>
    <n v="9720"/>
    <n v="8777"/>
    <n v="400"/>
    <n v="52"/>
    <n v="37"/>
    <n v="71"/>
    <n v="20"/>
    <n v="112"/>
    <n v="15"/>
    <x v="1"/>
    <n v="560"/>
    <n v="0.1554524361948956"/>
    <x v="7"/>
    <s v="Monday"/>
    <x v="10"/>
    <s v="3-5"/>
  </r>
  <r>
    <s v="IG-4495"/>
    <s v="Instagram"/>
    <d v="2025-11-25T00:00:00"/>
    <d v="1899-12-30T03:20:00"/>
    <x v="1"/>
    <s v="Business"/>
    <n v="56259"/>
    <n v="11"/>
    <n v="20"/>
    <n v="4462"/>
    <n v="3510"/>
    <n v="52"/>
    <n v="7"/>
    <n v="7"/>
    <n v="0"/>
    <n v="99"/>
    <n v="24"/>
    <n v="2"/>
    <x v="1"/>
    <n v="66"/>
    <n v="6.2390017597184454E-2"/>
    <x v="23"/>
    <s v="Tuesday"/>
    <x v="10"/>
    <s v="11+"/>
  </r>
  <r>
    <s v="IG-4496"/>
    <s v="Instagram"/>
    <d v="2025-11-25T00:00:00"/>
    <d v="1899-12-30T05:24:00"/>
    <x v="2"/>
    <s v="Food"/>
    <n v="56537"/>
    <n v="5"/>
    <n v="410"/>
    <n v="20779"/>
    <n v="14801"/>
    <n v="497"/>
    <n v="51"/>
    <n v="26"/>
    <n v="57"/>
    <n v="43"/>
    <n v="134"/>
    <n v="16"/>
    <x v="1"/>
    <n v="631"/>
    <n v="0.26179316200010611"/>
    <x v="18"/>
    <s v="Tuesday"/>
    <x v="10"/>
    <s v="3-5"/>
  </r>
  <r>
    <s v="IG-4497"/>
    <s v="Instagram"/>
    <d v="2025-11-25T00:00:00"/>
    <d v="1899-12-30T06:13:00"/>
    <x v="3"/>
    <s v="Fashion"/>
    <n v="56331"/>
    <n v="7"/>
    <n v="114"/>
    <n v="69571"/>
    <n v="55872"/>
    <n v="2079"/>
    <n v="185"/>
    <n v="465"/>
    <n v="216"/>
    <n v="223"/>
    <n v="1417"/>
    <n v="281"/>
    <x v="1"/>
    <n v="2945"/>
    <n v="0.99185173350375455"/>
    <x v="9"/>
    <s v="Tuesday"/>
    <x v="10"/>
    <s v="6-10"/>
  </r>
  <r>
    <s v="IG-4498"/>
    <s v="Instagram"/>
    <d v="2025-11-25T00:00:00"/>
    <d v="1899-12-30T07:01:00"/>
    <x v="3"/>
    <s v="Food"/>
    <n v="56318"/>
    <n v="7"/>
    <n v="145"/>
    <n v="55386"/>
    <n v="43012"/>
    <n v="1952"/>
    <n v="194"/>
    <n v="510"/>
    <n v="311"/>
    <n v="115"/>
    <n v="931"/>
    <n v="275"/>
    <x v="1"/>
    <n v="2967"/>
    <n v="0.76373450761745798"/>
    <x v="10"/>
    <s v="Tuesday"/>
    <x v="10"/>
    <s v="6-10"/>
  </r>
  <r>
    <s v="IG-4499"/>
    <s v="Instagram"/>
    <d v="2025-11-25T00:00:00"/>
    <d v="1899-12-30T10:25:00"/>
    <x v="3"/>
    <s v="Fashion"/>
    <n v="56450"/>
    <n v="7"/>
    <n v="35"/>
    <n v="59874"/>
    <n v="41776"/>
    <n v="1366"/>
    <n v="130"/>
    <n v="276"/>
    <n v="189"/>
    <n v="323"/>
    <n v="1210"/>
    <n v="260"/>
    <x v="1"/>
    <n v="1961"/>
    <n v="0.74005314437555358"/>
    <x v="17"/>
    <s v="Tuesday"/>
    <x v="10"/>
    <s v="6-10"/>
  </r>
  <r>
    <s v="IG-4500"/>
    <s v="Instagram"/>
    <d v="2025-11-25T00:00:00"/>
    <d v="1899-12-30T11:04:00"/>
    <x v="3"/>
    <s v="Food"/>
    <n v="56267"/>
    <n v="9"/>
    <n v="34"/>
    <n v="31066"/>
    <n v="23647"/>
    <n v="790"/>
    <n v="75"/>
    <n v="145"/>
    <n v="101"/>
    <n v="66"/>
    <n v="966"/>
    <n v="78"/>
    <x v="1"/>
    <n v="1111"/>
    <n v="0.42026409796150499"/>
    <x v="11"/>
    <s v="Tuesday"/>
    <x v="10"/>
    <s v="6-10"/>
  </r>
  <r>
    <s v="IG-4501"/>
    <s v="Instagram"/>
    <d v="2025-11-25T00:00:00"/>
    <d v="1899-12-30T13:39:00"/>
    <x v="3"/>
    <s v="Travel"/>
    <n v="56439"/>
    <n v="7"/>
    <n v="91"/>
    <n v="65298"/>
    <n v="48399"/>
    <n v="1614"/>
    <n v="224"/>
    <n v="451"/>
    <n v="216"/>
    <n v="92"/>
    <n v="1694"/>
    <n v="214"/>
    <x v="1"/>
    <n v="2505"/>
    <n v="0.85754531441024828"/>
    <x v="15"/>
    <s v="Tuesday"/>
    <x v="10"/>
    <s v="6-10"/>
  </r>
  <r>
    <s v="IG-4502"/>
    <s v="Instagram"/>
    <d v="2025-11-25T00:00:00"/>
    <d v="1899-12-30T15:06:00"/>
    <x v="3"/>
    <s v="Food"/>
    <n v="56257"/>
    <n v="14"/>
    <n v="68"/>
    <n v="46381"/>
    <n v="33068"/>
    <n v="844"/>
    <n v="114"/>
    <n v="239"/>
    <n v="122"/>
    <n v="86"/>
    <n v="1172"/>
    <n v="134"/>
    <x v="1"/>
    <n v="1319"/>
    <n v="0.58780240681159679"/>
    <x v="12"/>
    <s v="Tuesday"/>
    <x v="10"/>
    <s v="11+"/>
  </r>
  <r>
    <s v="IG-4503"/>
    <s v="Instagram"/>
    <d v="2025-11-25T00:00:00"/>
    <d v="1899-12-30T18:15:00"/>
    <x v="0"/>
    <s v="Business"/>
    <n v="56531"/>
    <n v="11"/>
    <n v="165"/>
    <n v="8302"/>
    <n v="6979"/>
    <n v="345"/>
    <n v="27"/>
    <n v="43"/>
    <n v="224"/>
    <n v="42"/>
    <n v="83"/>
    <n v="15"/>
    <x v="1"/>
    <n v="639"/>
    <n v="0.12345438785798943"/>
    <x v="3"/>
    <s v="Tuesday"/>
    <x v="10"/>
    <s v="11+"/>
  </r>
  <r>
    <s v="IG-4504"/>
    <s v="Instagram"/>
    <d v="2025-11-25T00:00:00"/>
    <d v="1899-12-30T18:40:00"/>
    <x v="2"/>
    <s v="Fashion"/>
    <n v="56373"/>
    <n v="9"/>
    <n v="115"/>
    <n v="17075"/>
    <n v="15292"/>
    <n v="450"/>
    <n v="36"/>
    <n v="24"/>
    <n v="58"/>
    <n v="83"/>
    <n v="195"/>
    <n v="22"/>
    <x v="0"/>
    <n v="568"/>
    <n v="0.27126461249179573"/>
    <x v="3"/>
    <s v="Tuesday"/>
    <x v="10"/>
    <s v="6-10"/>
  </r>
  <r>
    <s v="IG-4505"/>
    <s v="Instagram"/>
    <d v="2025-11-25T00:00:00"/>
    <d v="1899-12-30T19:17:00"/>
    <x v="3"/>
    <s v="Food"/>
    <n v="56280"/>
    <n v="11"/>
    <n v="68"/>
    <n v="46221"/>
    <n v="35323"/>
    <n v="1279"/>
    <n v="106"/>
    <n v="281"/>
    <n v="159"/>
    <n v="86"/>
    <n v="864"/>
    <n v="225"/>
    <x v="1"/>
    <n v="1825"/>
    <n v="0.62762970859985789"/>
    <x v="4"/>
    <s v="Tuesday"/>
    <x v="10"/>
    <s v="11+"/>
  </r>
  <r>
    <s v="IG-4506"/>
    <s v="Instagram"/>
    <d v="2025-11-25T00:00:00"/>
    <d v="1899-12-30T19:51:00"/>
    <x v="1"/>
    <s v="Travel"/>
    <n v="56432"/>
    <n v="11"/>
    <n v="52"/>
    <n v="15578"/>
    <n v="14377"/>
    <n v="170"/>
    <n v="24"/>
    <n v="36"/>
    <n v="0"/>
    <n v="264"/>
    <n v="92"/>
    <n v="10"/>
    <x v="0"/>
    <n v="230"/>
    <n v="0.25476679897930254"/>
    <x v="4"/>
    <s v="Tuesday"/>
    <x v="10"/>
    <s v="11+"/>
  </r>
  <r>
    <s v="IG-4507"/>
    <s v="Instagram"/>
    <d v="2025-11-25T00:00:00"/>
    <d v="1899-12-30T19:54:00"/>
    <x v="2"/>
    <s v="Tech"/>
    <n v="56288"/>
    <n v="11"/>
    <n v="256"/>
    <n v="16007"/>
    <n v="13451"/>
    <n v="470"/>
    <n v="38"/>
    <n v="25"/>
    <n v="56"/>
    <n v="91"/>
    <n v="139"/>
    <n v="14"/>
    <x v="0"/>
    <n v="589"/>
    <n v="0.23896745309835132"/>
    <x v="4"/>
    <s v="Tuesday"/>
    <x v="10"/>
    <s v="11+"/>
  </r>
  <r>
    <s v="IG-4508"/>
    <s v="Instagram"/>
    <d v="2025-11-25T00:00:00"/>
    <d v="1899-12-30T20:07:00"/>
    <x v="2"/>
    <s v="Food"/>
    <n v="56483"/>
    <n v="9"/>
    <n v="109"/>
    <n v="21796"/>
    <n v="16463"/>
    <n v="508"/>
    <n v="39"/>
    <n v="26"/>
    <n v="64"/>
    <n v="115"/>
    <n v="198"/>
    <n v="27"/>
    <x v="1"/>
    <n v="637"/>
    <n v="0.29146822937875111"/>
    <x v="5"/>
    <s v="Tuesday"/>
    <x v="10"/>
    <s v="6-10"/>
  </r>
  <r>
    <s v="IG-4509"/>
    <s v="Instagram"/>
    <d v="2025-11-25T00:00:00"/>
    <d v="1899-12-30T21:25:00"/>
    <x v="3"/>
    <s v="Lifestyle"/>
    <n v="56342"/>
    <n v="13"/>
    <n v="120"/>
    <n v="31114"/>
    <n v="27044"/>
    <n v="996"/>
    <n v="87"/>
    <n v="259"/>
    <n v="132"/>
    <n v="132"/>
    <n v="321"/>
    <n v="68"/>
    <x v="1"/>
    <n v="1474"/>
    <n v="0.47999716020020589"/>
    <x v="6"/>
    <s v="Tuesday"/>
    <x v="10"/>
    <s v="11+"/>
  </r>
  <r>
    <s v="IG-4510"/>
    <s v="Instagram"/>
    <d v="2025-11-25T00:00:00"/>
    <d v="1899-12-30T22:27:00"/>
    <x v="3"/>
    <s v="Travel"/>
    <n v="56431"/>
    <n v="9"/>
    <n v="136"/>
    <n v="27650"/>
    <n v="20565"/>
    <n v="564"/>
    <n v="55"/>
    <n v="123"/>
    <n v="71"/>
    <n v="86"/>
    <n v="495"/>
    <n v="115"/>
    <x v="1"/>
    <n v="813"/>
    <n v="0.36442735375945845"/>
    <x v="19"/>
    <s v="Tuesday"/>
    <x v="10"/>
    <s v="6-10"/>
  </r>
  <r>
    <s v="IG-4511"/>
    <s v="Instagram"/>
    <d v="2025-11-25T00:00:00"/>
    <d v="1899-12-30T23:09:00"/>
    <x v="0"/>
    <s v="Food"/>
    <n v="56377"/>
    <n v="7"/>
    <n v="211"/>
    <n v="25887"/>
    <n v="22042"/>
    <n v="858"/>
    <n v="119"/>
    <n v="104"/>
    <n v="562"/>
    <n v="149"/>
    <n v="279"/>
    <n v="44"/>
    <x v="1"/>
    <n v="1643"/>
    <n v="0.39097504301399505"/>
    <x v="7"/>
    <s v="Tuesday"/>
    <x v="10"/>
    <s v="6-10"/>
  </r>
  <r>
    <s v="IG-4512"/>
    <s v="Instagram"/>
    <d v="2025-11-26T00:00:00"/>
    <d v="1899-12-30T03:45:00"/>
    <x v="3"/>
    <s v="Food"/>
    <n v="56239"/>
    <n v="7"/>
    <n v="229"/>
    <n v="42996"/>
    <n v="31959"/>
    <n v="853"/>
    <n v="67"/>
    <n v="129"/>
    <n v="133"/>
    <n v="163"/>
    <n v="1085"/>
    <n v="195"/>
    <x v="1"/>
    <n v="1182"/>
    <n v="0.56827112857625495"/>
    <x v="23"/>
    <s v="Wednesday"/>
    <x v="10"/>
    <s v="6-10"/>
  </r>
  <r>
    <s v="IG-4513"/>
    <s v="Instagram"/>
    <d v="2025-11-26T00:00:00"/>
    <d v="1899-12-30T07:51:00"/>
    <x v="3"/>
    <s v="Travel"/>
    <n v="56382"/>
    <n v="9"/>
    <n v="125"/>
    <n v="32771"/>
    <n v="23414"/>
    <n v="803"/>
    <n v="79"/>
    <n v="132"/>
    <n v="99"/>
    <n v="123"/>
    <n v="263"/>
    <n v="119"/>
    <x v="1"/>
    <n v="1113"/>
    <n v="0.41527437834769965"/>
    <x v="10"/>
    <s v="Wednesday"/>
    <x v="10"/>
    <s v="6-10"/>
  </r>
  <r>
    <s v="IG-4514"/>
    <s v="Instagram"/>
    <d v="2025-11-26T00:00:00"/>
    <d v="1899-12-30T09:19:00"/>
    <x v="3"/>
    <s v="Travel"/>
    <n v="56659"/>
    <n v="6"/>
    <n v="91"/>
    <n v="51190"/>
    <n v="35606"/>
    <n v="1890"/>
    <n v="201"/>
    <n v="438"/>
    <n v="210"/>
    <n v="251"/>
    <n v="1122"/>
    <n v="128"/>
    <x v="1"/>
    <n v="2739"/>
    <n v="0.62842619883866646"/>
    <x v="16"/>
    <s v="Wednesday"/>
    <x v="10"/>
    <s v="6-10"/>
  </r>
  <r>
    <s v="IG-4515"/>
    <s v="Instagram"/>
    <d v="2025-11-26T00:00:00"/>
    <d v="1899-12-30T12:54:00"/>
    <x v="0"/>
    <s v="Business"/>
    <n v="56457"/>
    <n v="2"/>
    <n v="253"/>
    <n v="18081"/>
    <n v="15563"/>
    <n v="641"/>
    <n v="67"/>
    <n v="86"/>
    <n v="325"/>
    <n v="165"/>
    <n v="396"/>
    <n v="42"/>
    <x v="1"/>
    <n v="1119"/>
    <n v="0.27566112262429815"/>
    <x v="1"/>
    <s v="Wednesday"/>
    <x v="10"/>
    <s v="0-2"/>
  </r>
  <r>
    <s v="IG-4516"/>
    <s v="Instagram"/>
    <d v="2025-11-26T00:00:00"/>
    <d v="1899-12-30T13:36:00"/>
    <x v="3"/>
    <s v="Fitness"/>
    <n v="56405"/>
    <n v="9"/>
    <n v="127"/>
    <n v="64050"/>
    <n v="45749"/>
    <n v="1512"/>
    <n v="168"/>
    <n v="446"/>
    <n v="185"/>
    <n v="329"/>
    <n v="1326"/>
    <n v="134"/>
    <x v="1"/>
    <n v="2311"/>
    <n v="0.81108057796294653"/>
    <x v="15"/>
    <s v="Wednesday"/>
    <x v="10"/>
    <s v="6-10"/>
  </r>
  <r>
    <s v="IG-4517"/>
    <s v="Instagram"/>
    <d v="2025-11-26T00:00:00"/>
    <d v="1899-12-30T13:59:00"/>
    <x v="2"/>
    <s v="Fashion"/>
    <n v="56416"/>
    <n v="6"/>
    <n v="170"/>
    <n v="17095"/>
    <n v="15500"/>
    <n v="694"/>
    <n v="56"/>
    <n v="36"/>
    <n v="78"/>
    <n v="31"/>
    <n v="174"/>
    <n v="35"/>
    <x v="1"/>
    <n v="864"/>
    <n v="0.27474475326148612"/>
    <x v="15"/>
    <s v="Wednesday"/>
    <x v="10"/>
    <s v="6-10"/>
  </r>
  <r>
    <s v="IG-4518"/>
    <s v="Instagram"/>
    <d v="2025-11-26T00:00:00"/>
    <d v="1899-12-30T15:27:00"/>
    <x v="3"/>
    <s v="Fashion"/>
    <n v="56424"/>
    <n v="13"/>
    <n v="144"/>
    <n v="78567"/>
    <n v="56312"/>
    <n v="2411"/>
    <n v="219"/>
    <n v="508"/>
    <n v="281"/>
    <n v="450"/>
    <n v="1674"/>
    <n v="132"/>
    <x v="1"/>
    <n v="3419"/>
    <n v="0.99801502906564588"/>
    <x v="12"/>
    <s v="Wednesday"/>
    <x v="10"/>
    <s v="11+"/>
  </r>
  <r>
    <s v="IG-4519"/>
    <s v="Instagram"/>
    <d v="2025-11-26T00:00:00"/>
    <d v="1899-12-30T16:32:00"/>
    <x v="1"/>
    <s v="Fashion"/>
    <n v="56478"/>
    <n v="6"/>
    <n v="31"/>
    <n v="9392"/>
    <n v="6952"/>
    <n v="116"/>
    <n v="17"/>
    <n v="18"/>
    <n v="0"/>
    <n v="99"/>
    <n v="94"/>
    <n v="3"/>
    <x v="1"/>
    <n v="151"/>
    <n v="0.12309217748503842"/>
    <x v="13"/>
    <s v="Wednesday"/>
    <x v="10"/>
    <s v="6-10"/>
  </r>
  <r>
    <s v="IG-4520"/>
    <s v="Instagram"/>
    <d v="2025-11-26T00:00:00"/>
    <d v="1899-12-30T16:50:00"/>
    <x v="2"/>
    <s v="Food"/>
    <n v="56233"/>
    <n v="6"/>
    <n v="119"/>
    <n v="24211"/>
    <n v="17442"/>
    <n v="725"/>
    <n v="71"/>
    <n v="37"/>
    <n v="94"/>
    <n v="54"/>
    <n v="310"/>
    <n v="26"/>
    <x v="1"/>
    <n v="927"/>
    <n v="0.31017374139740012"/>
    <x v="13"/>
    <s v="Wednesday"/>
    <x v="10"/>
    <s v="6-10"/>
  </r>
  <r>
    <s v="IG-4521"/>
    <s v="Instagram"/>
    <d v="2025-11-26T00:00:00"/>
    <d v="1899-12-30T16:50:00"/>
    <x v="0"/>
    <s v="Fitness"/>
    <n v="56503"/>
    <n v="4"/>
    <n v="249"/>
    <n v="16258"/>
    <n v="13107"/>
    <n v="578"/>
    <n v="53"/>
    <n v="68"/>
    <n v="320"/>
    <n v="97"/>
    <n v="366"/>
    <n v="31"/>
    <x v="1"/>
    <n v="1019"/>
    <n v="0.23196998389466045"/>
    <x v="13"/>
    <s v="Wednesday"/>
    <x v="10"/>
    <s v="3-5"/>
  </r>
  <r>
    <s v="IG-4522"/>
    <s v="Instagram"/>
    <d v="2025-11-26T00:00:00"/>
    <d v="1899-12-30T16:54:00"/>
    <x v="2"/>
    <s v="Lifestyle"/>
    <n v="56257"/>
    <n v="12"/>
    <n v="227"/>
    <n v="18342"/>
    <n v="15508"/>
    <n v="464"/>
    <n v="48"/>
    <n v="24"/>
    <n v="58"/>
    <n v="78"/>
    <n v="207"/>
    <n v="36"/>
    <x v="1"/>
    <n v="594"/>
    <n v="0.27566347299002791"/>
    <x v="13"/>
    <s v="Wednesday"/>
    <x v="10"/>
    <s v="11+"/>
  </r>
  <r>
    <s v="IG-4523"/>
    <s v="Instagram"/>
    <d v="2025-11-26T00:00:00"/>
    <d v="1899-12-30T16:58:00"/>
    <x v="3"/>
    <s v="Food"/>
    <n v="56551"/>
    <n v="6"/>
    <n v="82"/>
    <n v="89773"/>
    <n v="71291"/>
    <n v="1756"/>
    <n v="155"/>
    <n v="296"/>
    <n v="216"/>
    <n v="505"/>
    <n v="2932"/>
    <n v="131"/>
    <x v="0"/>
    <n v="2423"/>
    <n v="1.2606496790507684"/>
    <x v="13"/>
    <s v="Wednesday"/>
    <x v="10"/>
    <s v="6-10"/>
  </r>
  <r>
    <s v="IG-4524"/>
    <s v="Instagram"/>
    <d v="2025-11-26T00:00:00"/>
    <d v="1899-12-30T18:19:00"/>
    <x v="2"/>
    <s v="Lifestyle"/>
    <n v="56677"/>
    <n v="9"/>
    <n v="87"/>
    <n v="10404"/>
    <n v="9168"/>
    <n v="310"/>
    <n v="26"/>
    <n v="19"/>
    <n v="58"/>
    <n v="28"/>
    <n v="147"/>
    <n v="8"/>
    <x v="1"/>
    <n v="413"/>
    <n v="0.16175873811246186"/>
    <x v="3"/>
    <s v="Wednesday"/>
    <x v="10"/>
    <s v="6-10"/>
  </r>
  <r>
    <s v="IG-4525"/>
    <s v="Instagram"/>
    <d v="2025-11-26T00:00:00"/>
    <d v="1899-12-30T18:46:00"/>
    <x v="0"/>
    <s v="Food"/>
    <n v="56350"/>
    <n v="8"/>
    <n v="297"/>
    <n v="26776"/>
    <n v="18475"/>
    <n v="510"/>
    <n v="65"/>
    <n v="72"/>
    <n v="269"/>
    <n v="138"/>
    <n v="149"/>
    <n v="22"/>
    <x v="0"/>
    <n v="916"/>
    <n v="0.32786157941437444"/>
    <x v="3"/>
    <s v="Wednesday"/>
    <x v="10"/>
    <s v="6-10"/>
  </r>
  <r>
    <s v="IG-4526"/>
    <s v="Instagram"/>
    <d v="2025-11-26T00:00:00"/>
    <d v="1899-12-30T19:26:00"/>
    <x v="3"/>
    <s v="Lifestyle"/>
    <n v="56462"/>
    <n v="8"/>
    <n v="126"/>
    <n v="41403"/>
    <n v="34355"/>
    <n v="1577"/>
    <n v="117"/>
    <n v="274"/>
    <n v="148"/>
    <n v="151"/>
    <n v="674"/>
    <n v="85"/>
    <x v="1"/>
    <n v="2116"/>
    <n v="0.60846232864581484"/>
    <x v="4"/>
    <s v="Wednesday"/>
    <x v="10"/>
    <s v="6-10"/>
  </r>
  <r>
    <s v="IG-4527"/>
    <s v="Instagram"/>
    <d v="2025-11-26T00:00:00"/>
    <d v="1899-12-30T19:31:00"/>
    <x v="0"/>
    <s v="Business"/>
    <n v="56356"/>
    <n v="9"/>
    <n v="278"/>
    <n v="36756"/>
    <n v="25427"/>
    <n v="1459"/>
    <n v="174"/>
    <n v="203"/>
    <n v="1051"/>
    <n v="170"/>
    <n v="723"/>
    <n v="26"/>
    <x v="1"/>
    <n v="2887"/>
    <n v="0.45118532188231952"/>
    <x v="4"/>
    <s v="Wednesday"/>
    <x v="10"/>
    <s v="6-10"/>
  </r>
  <r>
    <s v="IG-4528"/>
    <s v="Instagram"/>
    <d v="2025-11-26T00:00:00"/>
    <d v="1899-12-30T19:42:00"/>
    <x v="1"/>
    <s v="Business"/>
    <n v="56401"/>
    <n v="4"/>
    <n v="34"/>
    <n v="10922"/>
    <n v="9931"/>
    <n v="250"/>
    <n v="26"/>
    <n v="18"/>
    <n v="0"/>
    <n v="119"/>
    <n v="178"/>
    <n v="8"/>
    <x v="1"/>
    <n v="294"/>
    <n v="0.17607843832556161"/>
    <x v="4"/>
    <s v="Wednesday"/>
    <x v="10"/>
    <s v="3-5"/>
  </r>
  <r>
    <s v="IG-4529"/>
    <s v="Instagram"/>
    <d v="2025-11-26T00:00:00"/>
    <d v="1899-12-30T19:59:00"/>
    <x v="1"/>
    <s v="Business"/>
    <n v="56470"/>
    <n v="9"/>
    <n v="59"/>
    <n v="9347"/>
    <n v="6916"/>
    <n v="160"/>
    <n v="24"/>
    <n v="20"/>
    <n v="0"/>
    <n v="97"/>
    <n v="65"/>
    <n v="5"/>
    <x v="1"/>
    <n v="204"/>
    <n v="0.12247210908446964"/>
    <x v="4"/>
    <s v="Wednesday"/>
    <x v="10"/>
    <s v="6-10"/>
  </r>
  <r>
    <s v="IG-4530"/>
    <s v="Instagram"/>
    <d v="2025-11-26T00:00:00"/>
    <d v="1899-12-30T21:09:00"/>
    <x v="0"/>
    <s v="Fashion"/>
    <n v="56441"/>
    <n v="3"/>
    <n v="190"/>
    <n v="35505"/>
    <n v="25284"/>
    <n v="1609"/>
    <n v="218"/>
    <n v="327"/>
    <n v="1256"/>
    <n v="203"/>
    <n v="210"/>
    <n v="26"/>
    <x v="1"/>
    <n v="3410"/>
    <n v="0.44797221877713012"/>
    <x v="6"/>
    <s v="Wednesday"/>
    <x v="10"/>
    <s v="3-5"/>
  </r>
  <r>
    <s v="IG-4531"/>
    <s v="Instagram"/>
    <d v="2025-11-26T00:00:00"/>
    <d v="1899-12-30T21:50:00"/>
    <x v="1"/>
    <s v="Education"/>
    <n v="56183"/>
    <n v="6"/>
    <n v="50"/>
    <n v="5728"/>
    <n v="4175"/>
    <n v="62"/>
    <n v="10"/>
    <n v="7"/>
    <n v="0"/>
    <n v="26"/>
    <n v="22"/>
    <n v="3"/>
    <x v="1"/>
    <n v="79"/>
    <n v="7.4310734563836037E-2"/>
    <x v="6"/>
    <s v="Wednesday"/>
    <x v="10"/>
    <s v="6-10"/>
  </r>
  <r>
    <s v="IG-4532"/>
    <s v="Instagram"/>
    <d v="2025-11-26T00:00:00"/>
    <d v="1899-12-30T22:09:00"/>
    <x v="0"/>
    <s v="Lifestyle"/>
    <n v="56524"/>
    <n v="7"/>
    <n v="227"/>
    <n v="13904"/>
    <n v="10947"/>
    <n v="414"/>
    <n v="39"/>
    <n v="46"/>
    <n v="206"/>
    <n v="107"/>
    <n v="223"/>
    <n v="30"/>
    <x v="1"/>
    <n v="705"/>
    <n v="0.1936699455098719"/>
    <x v="19"/>
    <s v="Wednesday"/>
    <x v="10"/>
    <s v="6-10"/>
  </r>
  <r>
    <s v="IG-4533"/>
    <s v="Instagram"/>
    <d v="2025-11-27T00:00:00"/>
    <d v="1899-12-30T00:33:00"/>
    <x v="0"/>
    <s v="Lifestyle"/>
    <n v="56595"/>
    <n v="9"/>
    <n v="343"/>
    <n v="9672"/>
    <n v="7304"/>
    <n v="297"/>
    <n v="30"/>
    <n v="36"/>
    <n v="144"/>
    <n v="22"/>
    <n v="123"/>
    <n v="14"/>
    <x v="1"/>
    <n v="507"/>
    <n v="0.12905733722060253"/>
    <x v="8"/>
    <s v="Thursday"/>
    <x v="10"/>
    <s v="6-10"/>
  </r>
  <r>
    <s v="IG-4534"/>
    <s v="Instagram"/>
    <d v="2025-11-27T00:00:00"/>
    <d v="1899-12-30T06:48:00"/>
    <x v="1"/>
    <s v="Food"/>
    <n v="56552"/>
    <n v="7"/>
    <n v="46"/>
    <n v="7745"/>
    <n v="6947"/>
    <n v="168"/>
    <n v="22"/>
    <n v="17"/>
    <n v="0"/>
    <n v="108"/>
    <n v="102"/>
    <n v="5"/>
    <x v="1"/>
    <n v="207"/>
    <n v="0.12284269345027585"/>
    <x v="9"/>
    <s v="Thursday"/>
    <x v="10"/>
    <s v="6-10"/>
  </r>
  <r>
    <s v="IG-4535"/>
    <s v="Instagram"/>
    <d v="2025-11-27T00:00:00"/>
    <d v="1899-12-30T09:24:00"/>
    <x v="3"/>
    <s v="Fashion"/>
    <n v="56536"/>
    <n v="4"/>
    <n v="136"/>
    <n v="38905"/>
    <n v="30625"/>
    <n v="1079"/>
    <n v="149"/>
    <n v="234"/>
    <n v="116"/>
    <n v="197"/>
    <n v="803"/>
    <n v="125"/>
    <x v="1"/>
    <n v="1578"/>
    <n v="0.54169025045988395"/>
    <x v="16"/>
    <s v="Thursday"/>
    <x v="10"/>
    <s v="3-5"/>
  </r>
  <r>
    <s v="IG-4536"/>
    <s v="Instagram"/>
    <d v="2025-11-27T00:00:00"/>
    <d v="1899-12-30T09:42:00"/>
    <x v="2"/>
    <s v="Fitness"/>
    <n v="56548"/>
    <n v="11"/>
    <n v="170"/>
    <n v="31075"/>
    <n v="27796"/>
    <n v="840"/>
    <n v="72"/>
    <n v="60"/>
    <n v="144"/>
    <n v="130"/>
    <n v="714"/>
    <n v="44"/>
    <x v="1"/>
    <n v="1116"/>
    <n v="0.49154700431491832"/>
    <x v="16"/>
    <s v="Thursday"/>
    <x v="10"/>
    <s v="11+"/>
  </r>
  <r>
    <s v="IG-4537"/>
    <s v="Instagram"/>
    <d v="2025-11-27T00:00:00"/>
    <d v="1899-12-30T13:37:00"/>
    <x v="3"/>
    <s v="Fashion"/>
    <n v="56560"/>
    <n v="7"/>
    <n v="113"/>
    <n v="61198"/>
    <n v="45609"/>
    <n v="1639"/>
    <n v="190"/>
    <n v="382"/>
    <n v="249"/>
    <n v="204"/>
    <n v="1304"/>
    <n v="177"/>
    <x v="1"/>
    <n v="2460"/>
    <n v="0.80638260254596883"/>
    <x v="15"/>
    <s v="Thursday"/>
    <x v="10"/>
    <s v="6-10"/>
  </r>
  <r>
    <s v="IG-4538"/>
    <s v="Instagram"/>
    <d v="2025-11-27T00:00:00"/>
    <d v="1899-12-30T13:50:00"/>
    <x v="3"/>
    <s v="Education"/>
    <n v="56596"/>
    <n v="7"/>
    <n v="161"/>
    <n v="42261"/>
    <n v="29863"/>
    <n v="1618"/>
    <n v="125"/>
    <n v="226"/>
    <n v="121"/>
    <n v="197"/>
    <n v="779"/>
    <n v="147"/>
    <x v="1"/>
    <n v="2090"/>
    <n v="0.52765213089264262"/>
    <x v="15"/>
    <s v="Thursday"/>
    <x v="10"/>
    <s v="6-10"/>
  </r>
  <r>
    <s v="IG-4539"/>
    <s v="Instagram"/>
    <d v="2025-11-27T00:00:00"/>
    <d v="1899-12-30T15:15:00"/>
    <x v="3"/>
    <s v="Fashion"/>
    <n v="56496"/>
    <n v="5"/>
    <n v="97"/>
    <n v="24336"/>
    <n v="20986"/>
    <n v="1185"/>
    <n v="107"/>
    <n v="240"/>
    <n v="178"/>
    <n v="109"/>
    <n v="571"/>
    <n v="107"/>
    <x v="1"/>
    <n v="1710"/>
    <n v="0.37145992636646841"/>
    <x v="12"/>
    <s v="Thursday"/>
    <x v="10"/>
    <s v="3-5"/>
  </r>
  <r>
    <s v="IG-4540"/>
    <s v="Instagram"/>
    <d v="2025-11-27T00:00:00"/>
    <d v="1899-12-30T18:33:00"/>
    <x v="1"/>
    <s v="Lifestyle"/>
    <n v="56484"/>
    <n v="9"/>
    <n v="33"/>
    <n v="7949"/>
    <n v="6325"/>
    <n v="119"/>
    <n v="15"/>
    <n v="19"/>
    <n v="0"/>
    <n v="76"/>
    <n v="73"/>
    <n v="2"/>
    <x v="1"/>
    <n v="153"/>
    <n v="0.11197861341264782"/>
    <x v="3"/>
    <s v="Thursday"/>
    <x v="10"/>
    <s v="6-10"/>
  </r>
  <r>
    <s v="IG-4541"/>
    <s v="Instagram"/>
    <d v="2025-11-27T00:00:00"/>
    <d v="1899-12-30T18:38:00"/>
    <x v="2"/>
    <s v="Fitness"/>
    <n v="56412"/>
    <n v="5"/>
    <n v="211"/>
    <n v="19978"/>
    <n v="15717"/>
    <n v="470"/>
    <n v="34"/>
    <n v="31"/>
    <n v="54"/>
    <n v="31"/>
    <n v="137"/>
    <n v="35"/>
    <x v="1"/>
    <n v="589"/>
    <n v="0.27861093384386298"/>
    <x v="3"/>
    <s v="Thursday"/>
    <x v="10"/>
    <s v="3-5"/>
  </r>
  <r>
    <s v="IG-4542"/>
    <s v="Instagram"/>
    <d v="2025-11-27T00:00:00"/>
    <d v="1899-12-30T19:38:00"/>
    <x v="2"/>
    <s v="Travel"/>
    <n v="56818"/>
    <n v="8"/>
    <n v="88"/>
    <n v="22007"/>
    <n v="15575"/>
    <n v="448"/>
    <n v="42"/>
    <n v="33"/>
    <n v="81"/>
    <n v="123"/>
    <n v="243"/>
    <n v="34"/>
    <x v="1"/>
    <n v="604"/>
    <n v="0.274120877186807"/>
    <x v="4"/>
    <s v="Thursday"/>
    <x v="10"/>
    <s v="6-10"/>
  </r>
  <r>
    <s v="IG-4543"/>
    <s v="Instagram"/>
    <d v="2025-11-27T00:00:00"/>
    <d v="1899-12-30T20:09:00"/>
    <x v="3"/>
    <s v="Tech"/>
    <n v="56334"/>
    <n v="9"/>
    <n v="67"/>
    <n v="57033"/>
    <n v="49350"/>
    <n v="1258"/>
    <n v="202"/>
    <n v="402"/>
    <n v="225"/>
    <n v="218"/>
    <n v="931"/>
    <n v="92"/>
    <x v="1"/>
    <n v="2087"/>
    <n v="0.87602513579720953"/>
    <x v="5"/>
    <s v="Thursday"/>
    <x v="10"/>
    <s v="6-10"/>
  </r>
  <r>
    <s v="IG-4544"/>
    <s v="Instagram"/>
    <d v="2025-11-27T00:00:00"/>
    <d v="1899-12-30T20:33:00"/>
    <x v="3"/>
    <s v="Lifestyle"/>
    <n v="56486"/>
    <n v="7"/>
    <n v="174"/>
    <n v="41611"/>
    <n v="30891"/>
    <n v="1540"/>
    <n v="175"/>
    <n v="281"/>
    <n v="139"/>
    <n v="187"/>
    <n v="619"/>
    <n v="121"/>
    <x v="1"/>
    <n v="2135"/>
    <n v="0.54687887264100843"/>
    <x v="5"/>
    <s v="Thursday"/>
    <x v="10"/>
    <s v="6-10"/>
  </r>
  <r>
    <s v="IG-4545"/>
    <s v="Instagram"/>
    <d v="2025-11-27T00:00:00"/>
    <d v="1899-12-30T21:31:00"/>
    <x v="0"/>
    <s v="Lifestyle"/>
    <n v="56528"/>
    <n v="5"/>
    <n v="159"/>
    <n v="13572"/>
    <n v="10283"/>
    <n v="518"/>
    <n v="61"/>
    <n v="64"/>
    <n v="315"/>
    <n v="66"/>
    <n v="125"/>
    <n v="17"/>
    <x v="1"/>
    <n v="958"/>
    <n v="0.18190984998584772"/>
    <x v="6"/>
    <s v="Thursday"/>
    <x v="10"/>
    <s v="3-5"/>
  </r>
  <r>
    <s v="IG-4546"/>
    <s v="Instagram"/>
    <d v="2025-11-27T00:00:00"/>
    <d v="1899-12-30T22:36:00"/>
    <x v="3"/>
    <s v="Education"/>
    <n v="56422"/>
    <n v="2"/>
    <n v="117"/>
    <n v="37168"/>
    <n v="27028"/>
    <n v="1049"/>
    <n v="112"/>
    <n v="201"/>
    <n v="161"/>
    <n v="124"/>
    <n v="858"/>
    <n v="157"/>
    <x v="1"/>
    <n v="1523"/>
    <n v="0.47903300131154514"/>
    <x v="19"/>
    <s v="Thursday"/>
    <x v="10"/>
    <s v="0-2"/>
  </r>
  <r>
    <s v="IG-4547"/>
    <s v="Instagram"/>
    <d v="2025-11-28T00:00:00"/>
    <d v="1899-12-30T06:00:00"/>
    <x v="2"/>
    <s v="Travel"/>
    <n v="56244"/>
    <n v="12"/>
    <n v="104"/>
    <n v="20999"/>
    <n v="17510"/>
    <n v="451"/>
    <n v="44"/>
    <n v="22"/>
    <n v="59"/>
    <n v="36"/>
    <n v="221"/>
    <n v="27"/>
    <x v="1"/>
    <n v="576"/>
    <n v="0.31132209657919069"/>
    <x v="9"/>
    <s v="Friday"/>
    <x v="10"/>
    <s v="11+"/>
  </r>
  <r>
    <s v="IG-4548"/>
    <s v="Instagram"/>
    <d v="2025-11-28T00:00:00"/>
    <d v="1899-12-30T06:26:00"/>
    <x v="1"/>
    <s v="Fitness"/>
    <n v="56550"/>
    <n v="14"/>
    <n v="46"/>
    <n v="4430"/>
    <n v="3906"/>
    <n v="51"/>
    <n v="8"/>
    <n v="7"/>
    <n v="0"/>
    <n v="20"/>
    <n v="42"/>
    <n v="1"/>
    <x v="1"/>
    <n v="66"/>
    <n v="6.9071618037135282E-2"/>
    <x v="9"/>
    <s v="Friday"/>
    <x v="10"/>
    <s v="11+"/>
  </r>
  <r>
    <s v="IG-4549"/>
    <s v="Instagram"/>
    <d v="2025-11-28T00:00:00"/>
    <d v="1899-12-30T08:40:00"/>
    <x v="3"/>
    <s v="Fitness"/>
    <n v="56645"/>
    <n v="7"/>
    <n v="84"/>
    <n v="74899"/>
    <n v="52991"/>
    <n v="2995"/>
    <n v="357"/>
    <n v="817"/>
    <n v="422"/>
    <n v="85"/>
    <n v="1067"/>
    <n v="263"/>
    <x v="1"/>
    <n v="4591"/>
    <n v="0.93549298261099834"/>
    <x v="0"/>
    <s v="Friday"/>
    <x v="10"/>
    <s v="6-10"/>
  </r>
  <r>
    <s v="IG-4550"/>
    <s v="Instagram"/>
    <d v="2025-11-28T00:00:00"/>
    <d v="1899-12-30T08:58:00"/>
    <x v="0"/>
    <s v="Fashion"/>
    <n v="56523"/>
    <n v="6"/>
    <n v="274"/>
    <n v="10459"/>
    <n v="7321"/>
    <n v="359"/>
    <n v="29"/>
    <n v="41"/>
    <n v="158"/>
    <n v="63"/>
    <n v="198"/>
    <n v="17"/>
    <x v="1"/>
    <n v="587"/>
    <n v="0.12952249526741327"/>
    <x v="0"/>
    <s v="Friday"/>
    <x v="10"/>
    <s v="6-10"/>
  </r>
  <r>
    <s v="IG-4551"/>
    <s v="Instagram"/>
    <d v="2025-11-28T00:00:00"/>
    <d v="1899-12-30T10:37:00"/>
    <x v="3"/>
    <s v="Business"/>
    <n v="56541"/>
    <n v="7"/>
    <n v="85"/>
    <n v="43454"/>
    <n v="33230"/>
    <n v="1593"/>
    <n v="130"/>
    <n v="298"/>
    <n v="163"/>
    <n v="133"/>
    <n v="401"/>
    <n v="64"/>
    <x v="0"/>
    <n v="2184"/>
    <n v="0.58771510938964644"/>
    <x v="17"/>
    <s v="Friday"/>
    <x v="10"/>
    <s v="6-10"/>
  </r>
  <r>
    <s v="IG-4552"/>
    <s v="Instagram"/>
    <d v="2025-11-28T00:00:00"/>
    <d v="1899-12-30T10:58:00"/>
    <x v="0"/>
    <s v="Education"/>
    <n v="56566"/>
    <n v="2"/>
    <n v="147"/>
    <n v="11713"/>
    <n v="8939"/>
    <n v="547"/>
    <n v="64"/>
    <n v="52"/>
    <n v="289"/>
    <n v="41"/>
    <n v="157"/>
    <n v="17"/>
    <x v="1"/>
    <n v="952"/>
    <n v="0.15802779054555741"/>
    <x v="17"/>
    <s v="Friday"/>
    <x v="10"/>
    <s v="0-2"/>
  </r>
  <r>
    <s v="IG-4553"/>
    <s v="Instagram"/>
    <d v="2025-11-28T00:00:00"/>
    <d v="1899-12-30T11:53:00"/>
    <x v="2"/>
    <s v="Tech"/>
    <n v="56753"/>
    <n v="9"/>
    <n v="197"/>
    <n v="13966"/>
    <n v="10073"/>
    <n v="416"/>
    <n v="46"/>
    <n v="29"/>
    <n v="51"/>
    <n v="44"/>
    <n v="257"/>
    <n v="14"/>
    <x v="1"/>
    <n v="542"/>
    <n v="0.17748841470935456"/>
    <x v="11"/>
    <s v="Friday"/>
    <x v="10"/>
    <s v="6-10"/>
  </r>
  <r>
    <s v="IG-4554"/>
    <s v="Instagram"/>
    <d v="2025-11-28T00:00:00"/>
    <d v="1899-12-30T12:18:00"/>
    <x v="3"/>
    <s v="Food"/>
    <n v="56386"/>
    <n v="11"/>
    <n v="80"/>
    <n v="56516"/>
    <n v="42851"/>
    <n v="1778"/>
    <n v="178"/>
    <n v="318"/>
    <n v="246"/>
    <n v="335"/>
    <n v="1181"/>
    <n v="216"/>
    <x v="1"/>
    <n v="2520"/>
    <n v="0.75995814563898845"/>
    <x v="1"/>
    <s v="Friday"/>
    <x v="10"/>
    <s v="11+"/>
  </r>
  <r>
    <s v="IG-4555"/>
    <s v="Instagram"/>
    <d v="2025-11-28T00:00:00"/>
    <d v="1899-12-30T13:13:00"/>
    <x v="0"/>
    <s v="Education"/>
    <n v="56274"/>
    <n v="7"/>
    <n v="128"/>
    <n v="18459"/>
    <n v="12785"/>
    <n v="495"/>
    <n v="39"/>
    <n v="54"/>
    <n v="250"/>
    <n v="60"/>
    <n v="294"/>
    <n v="42"/>
    <x v="1"/>
    <n v="838"/>
    <n v="0.22719195365532929"/>
    <x v="15"/>
    <s v="Friday"/>
    <x v="10"/>
    <s v="6-10"/>
  </r>
  <r>
    <s v="IG-4556"/>
    <s v="Instagram"/>
    <d v="2025-11-28T00:00:00"/>
    <d v="1899-12-30T13:57:00"/>
    <x v="2"/>
    <s v="Lifestyle"/>
    <n v="56478"/>
    <n v="10"/>
    <n v="163"/>
    <n v="13889"/>
    <n v="11031"/>
    <n v="378"/>
    <n v="34"/>
    <n v="22"/>
    <n v="57"/>
    <n v="41"/>
    <n v="218"/>
    <n v="21"/>
    <x v="1"/>
    <n v="491"/>
    <n v="0.19531498990757462"/>
    <x v="15"/>
    <s v="Friday"/>
    <x v="10"/>
    <s v="6-10"/>
  </r>
  <r>
    <s v="IG-4557"/>
    <s v="Instagram"/>
    <d v="2025-11-28T00:00:00"/>
    <d v="1899-12-30T15:42:00"/>
    <x v="3"/>
    <s v="Tech"/>
    <n v="56566"/>
    <n v="13"/>
    <n v="66"/>
    <n v="29019"/>
    <n v="26136"/>
    <n v="883"/>
    <n v="102"/>
    <n v="221"/>
    <n v="158"/>
    <n v="153"/>
    <n v="539"/>
    <n v="63"/>
    <x v="1"/>
    <n v="1364"/>
    <n v="0.46204433758795038"/>
    <x v="12"/>
    <s v="Friday"/>
    <x v="10"/>
    <s v="11+"/>
  </r>
  <r>
    <s v="IG-4558"/>
    <s v="Instagram"/>
    <d v="2025-11-28T00:00:00"/>
    <d v="1899-12-30T15:51:00"/>
    <x v="3"/>
    <s v="Travel"/>
    <n v="56867"/>
    <n v="11"/>
    <n v="57"/>
    <n v="42805"/>
    <n v="35381"/>
    <n v="1618"/>
    <n v="201"/>
    <n v="377"/>
    <n v="227"/>
    <n v="280"/>
    <n v="680"/>
    <n v="165"/>
    <x v="1"/>
    <n v="2423"/>
    <n v="0.62217103065046508"/>
    <x v="12"/>
    <s v="Friday"/>
    <x v="10"/>
    <s v="11+"/>
  </r>
  <r>
    <s v="IG-4559"/>
    <s v="Instagram"/>
    <d v="2025-11-28T00:00:00"/>
    <d v="1899-12-30T16:16:00"/>
    <x v="3"/>
    <s v="Fitness"/>
    <n v="56738"/>
    <n v="11"/>
    <n v="341"/>
    <n v="44488"/>
    <n v="35905"/>
    <n v="1498"/>
    <n v="139"/>
    <n v="316"/>
    <n v="234"/>
    <n v="69"/>
    <n v="639"/>
    <n v="128"/>
    <x v="1"/>
    <n v="2187"/>
    <n v="0.63282103704748138"/>
    <x v="13"/>
    <s v="Friday"/>
    <x v="10"/>
    <s v="11+"/>
  </r>
  <r>
    <s v="IG-4560"/>
    <s v="Instagram"/>
    <d v="2025-11-28T00:00:00"/>
    <d v="1899-12-30T18:42:00"/>
    <x v="0"/>
    <s v="Tech"/>
    <n v="56405"/>
    <n v="13"/>
    <n v="461"/>
    <n v="14695"/>
    <n v="11612"/>
    <n v="311"/>
    <n v="32"/>
    <n v="41"/>
    <n v="206"/>
    <n v="97"/>
    <n v="269"/>
    <n v="24"/>
    <x v="1"/>
    <n v="590"/>
    <n v="0.20586827408917649"/>
    <x v="3"/>
    <s v="Friday"/>
    <x v="10"/>
    <s v="11+"/>
  </r>
  <r>
    <s v="IG-4561"/>
    <s v="Instagram"/>
    <d v="2025-11-28T00:00:00"/>
    <d v="1899-12-30T20:36:00"/>
    <x v="0"/>
    <s v="Lifestyle"/>
    <n v="56385"/>
    <n v="6"/>
    <n v="158"/>
    <n v="36179"/>
    <n v="27192"/>
    <n v="1336"/>
    <n v="164"/>
    <n v="169"/>
    <n v="706"/>
    <n v="265"/>
    <n v="293"/>
    <n v="44"/>
    <x v="1"/>
    <n v="2375"/>
    <n v="0.48225591912742749"/>
    <x v="5"/>
    <s v="Friday"/>
    <x v="10"/>
    <s v="6-10"/>
  </r>
  <r>
    <s v="IG-4562"/>
    <s v="Instagram"/>
    <d v="2025-11-28T00:00:00"/>
    <d v="1899-12-30T20:52:00"/>
    <x v="2"/>
    <s v="Fitness"/>
    <n v="56606"/>
    <n v="8"/>
    <n v="107"/>
    <n v="15333"/>
    <n v="10626"/>
    <n v="483"/>
    <n v="43"/>
    <n v="33"/>
    <n v="69"/>
    <n v="21"/>
    <n v="231"/>
    <n v="19"/>
    <x v="1"/>
    <n v="628"/>
    <n v="0.18771861640108822"/>
    <x v="5"/>
    <s v="Friday"/>
    <x v="10"/>
    <s v="6-10"/>
  </r>
  <r>
    <s v="IG-4563"/>
    <s v="Instagram"/>
    <d v="2025-11-28T00:00:00"/>
    <d v="1899-12-30T22:53:00"/>
    <x v="0"/>
    <s v="Fitness"/>
    <n v="56677"/>
    <n v="6"/>
    <n v="407"/>
    <n v="23404"/>
    <n v="20151"/>
    <n v="929"/>
    <n v="115"/>
    <n v="155"/>
    <n v="611"/>
    <n v="164"/>
    <n v="379"/>
    <n v="36"/>
    <x v="1"/>
    <n v="1810"/>
    <n v="0.35554104839705702"/>
    <x v="19"/>
    <s v="Friday"/>
    <x v="10"/>
    <s v="6-10"/>
  </r>
  <r>
    <s v="IG-4564"/>
    <s v="Instagram"/>
    <d v="2025-11-29T00:00:00"/>
    <d v="1899-12-30T02:46:00"/>
    <x v="3"/>
    <s v="Fashion"/>
    <n v="56528"/>
    <n v="8"/>
    <n v="77"/>
    <n v="28014"/>
    <n v="21452"/>
    <n v="1035"/>
    <n v="110"/>
    <n v="187"/>
    <n v="154"/>
    <n v="95"/>
    <n v="576"/>
    <n v="106"/>
    <x v="1"/>
    <n v="1486"/>
    <n v="0.3794933484290971"/>
    <x v="21"/>
    <s v="Saturday"/>
    <x v="10"/>
    <s v="6-10"/>
  </r>
  <r>
    <s v="IG-4565"/>
    <s v="Instagram"/>
    <d v="2025-11-29T00:00:00"/>
    <d v="1899-12-30T07:05:00"/>
    <x v="3"/>
    <s v="Travel"/>
    <n v="56517"/>
    <n v="8"/>
    <n v="117"/>
    <n v="41460"/>
    <n v="37001"/>
    <n v="1109"/>
    <n v="150"/>
    <n v="262"/>
    <n v="162"/>
    <n v="126"/>
    <n v="1063"/>
    <n v="69"/>
    <x v="1"/>
    <n v="1683"/>
    <n v="0.65468796999133005"/>
    <x v="10"/>
    <s v="Saturday"/>
    <x v="10"/>
    <s v="6-10"/>
  </r>
  <r>
    <s v="IG-4566"/>
    <s v="Instagram"/>
    <d v="2025-11-29T00:00:00"/>
    <d v="1899-12-30T09:04:00"/>
    <x v="3"/>
    <s v="Fashion"/>
    <n v="56785"/>
    <n v="7"/>
    <n v="99"/>
    <n v="87919"/>
    <n v="68896"/>
    <n v="1740"/>
    <n v="223"/>
    <n v="368"/>
    <n v="197"/>
    <n v="334"/>
    <n v="2556"/>
    <n v="247"/>
    <x v="0"/>
    <n v="2528"/>
    <n v="1.2132781544421942"/>
    <x v="16"/>
    <s v="Saturday"/>
    <x v="10"/>
    <s v="6-10"/>
  </r>
  <r>
    <s v="IG-4567"/>
    <s v="Instagram"/>
    <d v="2025-11-29T00:00:00"/>
    <d v="1899-12-30T09:09:00"/>
    <x v="2"/>
    <s v="Food"/>
    <n v="56609"/>
    <n v="7"/>
    <n v="344"/>
    <n v="37546"/>
    <n v="27269"/>
    <n v="1492"/>
    <n v="99"/>
    <n v="96"/>
    <n v="173"/>
    <n v="192"/>
    <n v="302"/>
    <n v="21"/>
    <x v="1"/>
    <n v="1860"/>
    <n v="0.48170785564132912"/>
    <x v="16"/>
    <s v="Saturday"/>
    <x v="10"/>
    <s v="6-10"/>
  </r>
  <r>
    <s v="IG-4568"/>
    <s v="Instagram"/>
    <d v="2025-11-29T00:00:00"/>
    <d v="1899-12-30T11:02:00"/>
    <x v="2"/>
    <s v="Education"/>
    <n v="56624"/>
    <n v="10"/>
    <n v="198"/>
    <n v="17426"/>
    <n v="13100"/>
    <n v="537"/>
    <n v="49"/>
    <n v="33"/>
    <n v="77"/>
    <n v="79"/>
    <n v="96"/>
    <n v="28"/>
    <x v="1"/>
    <n v="696"/>
    <n v="0.23135066402938684"/>
    <x v="11"/>
    <s v="Saturday"/>
    <x v="10"/>
    <s v="6-10"/>
  </r>
  <r>
    <s v="IG-4569"/>
    <s v="Instagram"/>
    <d v="2025-11-29T00:00:00"/>
    <d v="1899-12-30T15:04:00"/>
    <x v="2"/>
    <s v="Fitness"/>
    <n v="56546"/>
    <n v="14"/>
    <n v="186"/>
    <n v="34842"/>
    <n v="24440"/>
    <n v="1116"/>
    <n v="100"/>
    <n v="72"/>
    <n v="112"/>
    <n v="108"/>
    <n v="336"/>
    <n v="35"/>
    <x v="1"/>
    <n v="1400"/>
    <n v="0.43221448024617126"/>
    <x v="12"/>
    <s v="Saturday"/>
    <x v="10"/>
    <s v="11+"/>
  </r>
  <r>
    <s v="IG-4570"/>
    <s v="Instagram"/>
    <d v="2025-11-29T00:00:00"/>
    <d v="1899-12-30T17:36:00"/>
    <x v="2"/>
    <s v="Business"/>
    <n v="56639"/>
    <n v="10"/>
    <n v="198"/>
    <n v="12160"/>
    <n v="9057"/>
    <n v="323"/>
    <n v="29"/>
    <n v="18"/>
    <n v="33"/>
    <n v="55"/>
    <n v="168"/>
    <n v="14"/>
    <x v="1"/>
    <n v="403"/>
    <n v="0.15990748424230652"/>
    <x v="14"/>
    <s v="Saturday"/>
    <x v="10"/>
    <s v="6-10"/>
  </r>
  <r>
    <s v="IG-4571"/>
    <s v="Instagram"/>
    <d v="2025-11-29T00:00:00"/>
    <d v="1899-12-30T18:07:00"/>
    <x v="3"/>
    <s v="Business"/>
    <n v="56609"/>
    <n v="9"/>
    <n v="108"/>
    <n v="24295"/>
    <n v="21877"/>
    <n v="621"/>
    <n v="90"/>
    <n v="180"/>
    <n v="106"/>
    <n v="156"/>
    <n v="792"/>
    <n v="103"/>
    <x v="1"/>
    <n v="997"/>
    <n v="0.38645798371283718"/>
    <x v="3"/>
    <s v="Saturday"/>
    <x v="10"/>
    <s v="6-10"/>
  </r>
  <r>
    <s v="IG-4572"/>
    <s v="Instagram"/>
    <d v="2025-11-29T00:00:00"/>
    <d v="1899-12-30T18:41:00"/>
    <x v="0"/>
    <s v="Lifestyle"/>
    <n v="56515"/>
    <n v="8"/>
    <n v="408"/>
    <n v="14521"/>
    <n v="11867"/>
    <n v="498"/>
    <n v="46"/>
    <n v="74"/>
    <n v="270"/>
    <n v="99"/>
    <n v="160"/>
    <n v="22"/>
    <x v="1"/>
    <n v="888"/>
    <n v="0.20997965141997699"/>
    <x v="3"/>
    <s v="Saturday"/>
    <x v="10"/>
    <s v="6-10"/>
  </r>
  <r>
    <s v="IG-4573"/>
    <s v="Instagram"/>
    <d v="2025-11-29T00:00:00"/>
    <d v="1899-12-30T19:05:00"/>
    <x v="3"/>
    <s v="Food"/>
    <n v="56461"/>
    <n v="9"/>
    <n v="222"/>
    <n v="38677"/>
    <n v="27977"/>
    <n v="1759"/>
    <n v="136"/>
    <n v="296"/>
    <n v="199"/>
    <n v="142"/>
    <n v="598"/>
    <n v="88"/>
    <x v="1"/>
    <n v="2390"/>
    <n v="0.49551017516515827"/>
    <x v="4"/>
    <s v="Saturday"/>
    <x v="10"/>
    <s v="6-10"/>
  </r>
  <r>
    <s v="IG-4574"/>
    <s v="Instagram"/>
    <d v="2025-11-29T00:00:00"/>
    <d v="1899-12-30T20:01:00"/>
    <x v="2"/>
    <s v="Food"/>
    <n v="56528"/>
    <n v="10"/>
    <n v="191"/>
    <n v="65861"/>
    <n v="52649"/>
    <n v="2014"/>
    <n v="107"/>
    <n v="90"/>
    <n v="171"/>
    <n v="181"/>
    <n v="1287"/>
    <n v="107"/>
    <x v="0"/>
    <n v="2382"/>
    <n v="0.93137913954146623"/>
    <x v="5"/>
    <s v="Saturday"/>
    <x v="10"/>
    <s v="6-10"/>
  </r>
  <r>
    <s v="IG-4575"/>
    <s v="Instagram"/>
    <d v="2025-11-29T00:00:00"/>
    <d v="1899-12-30T21:03:00"/>
    <x v="1"/>
    <s v="Lifestyle"/>
    <n v="56704"/>
    <n v="9"/>
    <n v="21"/>
    <n v="13753"/>
    <n v="10878"/>
    <n v="152"/>
    <n v="20"/>
    <n v="21"/>
    <n v="0"/>
    <n v="204"/>
    <n v="167"/>
    <n v="8"/>
    <x v="1"/>
    <n v="193"/>
    <n v="0.19183831828442438"/>
    <x v="6"/>
    <s v="Saturday"/>
    <x v="10"/>
    <s v="6-10"/>
  </r>
  <r>
    <s v="IG-4576"/>
    <s v="Instagram"/>
    <d v="2025-11-29T00:00:00"/>
    <d v="1899-12-30T21:43:00"/>
    <x v="2"/>
    <s v="Tech"/>
    <n v="56733"/>
    <n v="6"/>
    <n v="89"/>
    <n v="18114"/>
    <n v="16383"/>
    <n v="457"/>
    <n v="40"/>
    <n v="39"/>
    <n v="74"/>
    <n v="87"/>
    <n v="126"/>
    <n v="30"/>
    <x v="1"/>
    <n v="610"/>
    <n v="0.28877372957537939"/>
    <x v="6"/>
    <s v="Saturday"/>
    <x v="10"/>
    <s v="6-10"/>
  </r>
  <r>
    <s v="IG-4577"/>
    <s v="Instagram"/>
    <d v="2025-11-29T00:00:00"/>
    <d v="1899-12-30T23:29:00"/>
    <x v="3"/>
    <s v="Tech"/>
    <n v="56554"/>
    <n v="5"/>
    <n v="139"/>
    <n v="27082"/>
    <n v="20392"/>
    <n v="731"/>
    <n v="90"/>
    <n v="195"/>
    <n v="126"/>
    <n v="135"/>
    <n v="243"/>
    <n v="133"/>
    <x v="1"/>
    <n v="1142"/>
    <n v="0.36057573292782119"/>
    <x v="7"/>
    <s v="Saturday"/>
    <x v="10"/>
    <s v="3-5"/>
  </r>
  <r>
    <s v="IG-4578"/>
    <s v="Instagram"/>
    <d v="2025-11-30T00:00:00"/>
    <d v="1899-12-30T01:42:00"/>
    <x v="3"/>
    <s v="Tech"/>
    <n v="56662"/>
    <n v="10"/>
    <n v="187"/>
    <n v="24004"/>
    <n v="18499"/>
    <n v="541"/>
    <n v="57"/>
    <n v="133"/>
    <n v="80"/>
    <n v="35"/>
    <n v="303"/>
    <n v="86"/>
    <x v="1"/>
    <n v="811"/>
    <n v="0.32647982775052065"/>
    <x v="22"/>
    <s v="Sunday"/>
    <x v="10"/>
    <s v="6-10"/>
  </r>
  <r>
    <s v="IG-4579"/>
    <s v="Instagram"/>
    <d v="2025-11-30T00:00:00"/>
    <d v="1899-12-30T03:22:00"/>
    <x v="3"/>
    <s v="Fashion"/>
    <n v="56681"/>
    <n v="10"/>
    <n v="246"/>
    <n v="29441"/>
    <n v="24644"/>
    <n v="791"/>
    <n v="79"/>
    <n v="126"/>
    <n v="121"/>
    <n v="191"/>
    <n v="822"/>
    <n v="118"/>
    <x v="1"/>
    <n v="1117"/>
    <n v="0.43478414283445954"/>
    <x v="23"/>
    <s v="Sunday"/>
    <x v="10"/>
    <s v="6-10"/>
  </r>
  <r>
    <s v="IG-4580"/>
    <s v="Instagram"/>
    <d v="2025-11-30T00:00:00"/>
    <d v="1899-12-30T07:51:00"/>
    <x v="2"/>
    <s v="Fashion"/>
    <n v="56448"/>
    <n v="10"/>
    <n v="203"/>
    <n v="10972"/>
    <n v="9753"/>
    <n v="350"/>
    <n v="34"/>
    <n v="31"/>
    <n v="53"/>
    <n v="66"/>
    <n v="178"/>
    <n v="8"/>
    <x v="1"/>
    <n v="468"/>
    <n v="0.17277848639455781"/>
    <x v="10"/>
    <s v="Sunday"/>
    <x v="10"/>
    <s v="6-10"/>
  </r>
  <r>
    <s v="IG-4581"/>
    <s v="Instagram"/>
    <d v="2025-11-30T00:00:00"/>
    <d v="1899-12-30T08:13:00"/>
    <x v="1"/>
    <s v="Fitness"/>
    <n v="56568"/>
    <n v="8"/>
    <n v="36"/>
    <n v="14503"/>
    <n v="10244"/>
    <n v="188"/>
    <n v="23"/>
    <n v="25"/>
    <n v="0"/>
    <n v="110"/>
    <n v="100"/>
    <n v="9"/>
    <x v="1"/>
    <n v="236"/>
    <n v="0.18109178334040446"/>
    <x v="0"/>
    <s v="Sunday"/>
    <x v="10"/>
    <s v="6-10"/>
  </r>
  <r>
    <s v="IG-4582"/>
    <s v="Instagram"/>
    <d v="2025-11-30T00:00:00"/>
    <d v="1899-12-30T09:34:00"/>
    <x v="1"/>
    <s v="Tech"/>
    <n v="56562"/>
    <n v="7"/>
    <n v="27"/>
    <n v="8974"/>
    <n v="7581"/>
    <n v="158"/>
    <n v="15"/>
    <n v="17"/>
    <n v="0"/>
    <n v="131"/>
    <n v="44"/>
    <n v="6"/>
    <x v="1"/>
    <n v="190"/>
    <n v="0.13402991407658851"/>
    <x v="16"/>
    <s v="Sunday"/>
    <x v="10"/>
    <s v="6-10"/>
  </r>
  <r>
    <s v="IG-4583"/>
    <s v="Instagram"/>
    <d v="2025-11-30T00:00:00"/>
    <d v="1899-12-30T10:26:00"/>
    <x v="2"/>
    <s v="Food"/>
    <n v="56741"/>
    <n v="6"/>
    <n v="132"/>
    <n v="16494"/>
    <n v="12134"/>
    <n v="398"/>
    <n v="40"/>
    <n v="35"/>
    <n v="59"/>
    <n v="57"/>
    <n v="231"/>
    <n v="15"/>
    <x v="1"/>
    <n v="532"/>
    <n v="0.21384889233534835"/>
    <x v="17"/>
    <s v="Sunday"/>
    <x v="10"/>
    <s v="6-10"/>
  </r>
  <r>
    <s v="IG-4584"/>
    <s v="Instagram"/>
    <d v="2025-11-30T00:00:00"/>
    <d v="1899-12-30T12:02:00"/>
    <x v="1"/>
    <s v="Tech"/>
    <n v="56630"/>
    <n v="7"/>
    <n v="62"/>
    <n v="13291"/>
    <n v="10433"/>
    <n v="146"/>
    <n v="18"/>
    <n v="32"/>
    <n v="0"/>
    <n v="219"/>
    <n v="125"/>
    <n v="6"/>
    <x v="1"/>
    <n v="196"/>
    <n v="0.18423097298251809"/>
    <x v="1"/>
    <s v="Sunday"/>
    <x v="10"/>
    <s v="6-10"/>
  </r>
  <r>
    <s v="IG-4585"/>
    <s v="Instagram"/>
    <d v="2025-11-30T00:00:00"/>
    <d v="1899-12-30T12:37:00"/>
    <x v="3"/>
    <s v="Education"/>
    <n v="56600"/>
    <n v="2"/>
    <n v="124"/>
    <n v="24318"/>
    <n v="20061"/>
    <n v="681"/>
    <n v="70"/>
    <n v="111"/>
    <n v="108"/>
    <n v="48"/>
    <n v="272"/>
    <n v="112"/>
    <x v="1"/>
    <n v="970"/>
    <n v="0.35443462897526501"/>
    <x v="1"/>
    <s v="Sunday"/>
    <x v="10"/>
    <s v="0-2"/>
  </r>
  <r>
    <s v="IG-4586"/>
    <s v="Instagram"/>
    <d v="2025-11-30T00:00:00"/>
    <d v="1899-12-30T12:41:00"/>
    <x v="2"/>
    <s v="Lifestyle"/>
    <n v="56589"/>
    <n v="15"/>
    <n v="94"/>
    <n v="40569"/>
    <n v="30480"/>
    <n v="796"/>
    <n v="59"/>
    <n v="50"/>
    <n v="114"/>
    <n v="159"/>
    <n v="466"/>
    <n v="45"/>
    <x v="0"/>
    <n v="1019"/>
    <n v="0.53862057997137258"/>
    <x v="1"/>
    <s v="Sunday"/>
    <x v="10"/>
    <s v="11+"/>
  </r>
  <r>
    <s v="IG-4587"/>
    <s v="Instagram"/>
    <d v="2025-11-30T00:00:00"/>
    <d v="1899-12-30T16:06:00"/>
    <x v="3"/>
    <s v="Travel"/>
    <n v="56562"/>
    <n v="8"/>
    <n v="141"/>
    <n v="110861"/>
    <n v="78282"/>
    <n v="2848"/>
    <n v="264"/>
    <n v="446"/>
    <n v="285"/>
    <n v="447"/>
    <n v="2868"/>
    <n v="146"/>
    <x v="1"/>
    <n v="3843"/>
    <n v="1.3840033945051449"/>
    <x v="13"/>
    <s v="Sunday"/>
    <x v="10"/>
    <s v="6-10"/>
  </r>
  <r>
    <s v="IG-4588"/>
    <s v="Instagram"/>
    <d v="2025-11-30T00:00:00"/>
    <d v="1899-12-30T19:28:00"/>
    <x v="2"/>
    <s v="Lifestyle"/>
    <n v="56633"/>
    <n v="12"/>
    <n v="74"/>
    <n v="17466"/>
    <n v="15108"/>
    <n v="457"/>
    <n v="28"/>
    <n v="25"/>
    <n v="64"/>
    <n v="31"/>
    <n v="328"/>
    <n v="34"/>
    <x v="1"/>
    <n v="574"/>
    <n v="0.26677025762364698"/>
    <x v="4"/>
    <s v="Sunday"/>
    <x v="10"/>
    <s v="11+"/>
  </r>
  <r>
    <s v="IG-4589"/>
    <s v="Instagram"/>
    <d v="2025-11-30T00:00:00"/>
    <d v="1899-12-30T19:35:00"/>
    <x v="2"/>
    <s v="Lifestyle"/>
    <n v="56641"/>
    <n v="9"/>
    <n v="246"/>
    <n v="23146"/>
    <n v="20537"/>
    <n v="947"/>
    <n v="70"/>
    <n v="44"/>
    <n v="92"/>
    <n v="46"/>
    <n v="278"/>
    <n v="39"/>
    <x v="1"/>
    <n v="1153"/>
    <n v="0.36258187531999786"/>
    <x v="4"/>
    <s v="Sunday"/>
    <x v="10"/>
    <s v="6-10"/>
  </r>
  <r>
    <s v="IG-4590"/>
    <s v="Instagram"/>
    <d v="2025-11-30T00:00:00"/>
    <d v="1899-12-30T22:02:00"/>
    <x v="3"/>
    <s v="Food"/>
    <n v="56498"/>
    <n v="6"/>
    <n v="114"/>
    <n v="42826"/>
    <n v="36458"/>
    <n v="1350"/>
    <n v="121"/>
    <n v="286"/>
    <n v="180"/>
    <n v="151"/>
    <n v="1334"/>
    <n v="160"/>
    <x v="1"/>
    <n v="1937"/>
    <n v="0.64529717866119152"/>
    <x v="19"/>
    <s v="Sunday"/>
    <x v="10"/>
    <s v="6-10"/>
  </r>
  <r>
    <s v="IG-4591"/>
    <s v="Instagram"/>
    <d v="2025-11-30T00:00:00"/>
    <d v="1899-12-30T22:04:00"/>
    <x v="2"/>
    <s v="Travel"/>
    <n v="56718"/>
    <n v="10"/>
    <n v="145"/>
    <n v="27082"/>
    <n v="21841"/>
    <n v="1185"/>
    <n v="95"/>
    <n v="63"/>
    <n v="114"/>
    <n v="159"/>
    <n v="188"/>
    <n v="51"/>
    <x v="1"/>
    <n v="1457"/>
    <n v="0.38508057406819707"/>
    <x v="19"/>
    <s v="Sunday"/>
    <x v="10"/>
    <s v="6-10"/>
  </r>
  <r>
    <s v="IG-4592"/>
    <s v="Instagram"/>
    <d v="2025-11-30T00:00:00"/>
    <d v="1899-12-30T22:13:00"/>
    <x v="3"/>
    <s v="Food"/>
    <n v="56796"/>
    <n v="13"/>
    <n v="175"/>
    <n v="147645"/>
    <n v="119983"/>
    <n v="4916"/>
    <n v="532"/>
    <n v="1153"/>
    <n v="718"/>
    <n v="597"/>
    <n v="1600"/>
    <n v="437"/>
    <x v="1"/>
    <n v="7319"/>
    <n v="2.112525529966899"/>
    <x v="19"/>
    <s v="Sunday"/>
    <x v="10"/>
    <s v="11+"/>
  </r>
  <r>
    <s v="IG-4593"/>
    <s v="Instagram"/>
    <d v="2025-12-01T00:00:00"/>
    <d v="1899-12-30T05:00:00"/>
    <x v="3"/>
    <s v="Travel"/>
    <n v="56817"/>
    <n v="9"/>
    <n v="235"/>
    <n v="23227"/>
    <n v="16572"/>
    <n v="416"/>
    <n v="41"/>
    <n v="79"/>
    <n v="43"/>
    <n v="72"/>
    <n v="343"/>
    <n v="50"/>
    <x v="1"/>
    <n v="579"/>
    <n v="0.2916732668039495"/>
    <x v="18"/>
    <s v="Monday"/>
    <x v="11"/>
    <s v="6-10"/>
  </r>
  <r>
    <s v="IG-4594"/>
    <s v="Instagram"/>
    <d v="2025-12-01T00:00:00"/>
    <d v="1899-12-30T05:14:00"/>
    <x v="2"/>
    <s v="Tech"/>
    <n v="56879"/>
    <n v="11"/>
    <n v="167"/>
    <n v="8216"/>
    <n v="5671"/>
    <n v="145"/>
    <n v="10"/>
    <n v="8"/>
    <n v="14"/>
    <n v="43"/>
    <n v="106"/>
    <n v="5"/>
    <x v="1"/>
    <n v="177"/>
    <n v="9.9702878039346687E-2"/>
    <x v="18"/>
    <s v="Monday"/>
    <x v="11"/>
    <s v="11+"/>
  </r>
  <r>
    <s v="IG-4595"/>
    <s v="Instagram"/>
    <d v="2025-12-01T00:00:00"/>
    <d v="1899-12-30T07:26:00"/>
    <x v="0"/>
    <s v="Business"/>
    <n v="56673"/>
    <n v="13"/>
    <n v="228"/>
    <n v="12072"/>
    <n v="8479"/>
    <n v="401"/>
    <n v="39"/>
    <n v="63"/>
    <n v="270"/>
    <n v="48"/>
    <n v="75"/>
    <n v="19"/>
    <x v="1"/>
    <n v="773"/>
    <n v="0.14961269034637306"/>
    <x v="10"/>
    <s v="Monday"/>
    <x v="11"/>
    <s v="11+"/>
  </r>
  <r>
    <s v="IG-4596"/>
    <s v="Instagram"/>
    <d v="2025-12-01T00:00:00"/>
    <d v="1899-12-30T08:05:00"/>
    <x v="1"/>
    <s v="Lifestyle"/>
    <n v="56602"/>
    <n v="5"/>
    <n v="46"/>
    <n v="5525"/>
    <n v="4034"/>
    <n v="64"/>
    <n v="11"/>
    <n v="11"/>
    <n v="0"/>
    <n v="72"/>
    <n v="45"/>
    <n v="2"/>
    <x v="1"/>
    <n v="86"/>
    <n v="7.1269566446415328E-2"/>
    <x v="0"/>
    <s v="Monday"/>
    <x v="11"/>
    <s v="3-5"/>
  </r>
  <r>
    <s v="IG-4597"/>
    <s v="Instagram"/>
    <d v="2025-12-01T00:00:00"/>
    <d v="1899-12-30T10:18:00"/>
    <x v="3"/>
    <s v="Lifestyle"/>
    <n v="56841"/>
    <n v="8"/>
    <n v="122"/>
    <n v="38950"/>
    <n v="33311"/>
    <n v="844"/>
    <n v="82"/>
    <n v="192"/>
    <n v="126"/>
    <n v="78"/>
    <n v="1022"/>
    <n v="69"/>
    <x v="1"/>
    <n v="1244"/>
    <n v="0.58603824703998875"/>
    <x v="17"/>
    <s v="Monday"/>
    <x v="11"/>
    <s v="6-10"/>
  </r>
  <r>
    <s v="IG-4598"/>
    <s v="Instagram"/>
    <d v="2025-12-01T00:00:00"/>
    <d v="1899-12-30T11:34:00"/>
    <x v="0"/>
    <s v="Education"/>
    <n v="56636"/>
    <n v="5"/>
    <n v="485"/>
    <n v="9398"/>
    <n v="7579"/>
    <n v="496"/>
    <n v="57"/>
    <n v="67"/>
    <n v="316"/>
    <n v="82"/>
    <n v="128"/>
    <n v="17"/>
    <x v="1"/>
    <n v="936"/>
    <n v="0.13381947877674977"/>
    <x v="11"/>
    <s v="Monday"/>
    <x v="11"/>
    <s v="3-5"/>
  </r>
  <r>
    <s v="IG-4599"/>
    <s v="Instagram"/>
    <d v="2025-12-01T00:00:00"/>
    <d v="1899-12-30T14:09:00"/>
    <x v="0"/>
    <s v="Education"/>
    <n v="56737"/>
    <n v="5"/>
    <n v="304"/>
    <n v="18021"/>
    <n v="13482"/>
    <n v="634"/>
    <n v="99"/>
    <n v="98"/>
    <n v="488"/>
    <n v="50"/>
    <n v="169"/>
    <n v="41"/>
    <x v="0"/>
    <n v="1319"/>
    <n v="0.23762271533567161"/>
    <x v="2"/>
    <s v="Monday"/>
    <x v="11"/>
    <s v="3-5"/>
  </r>
  <r>
    <s v="IG-4600"/>
    <s v="Instagram"/>
    <d v="2025-12-01T00:00:00"/>
    <d v="1899-12-30T18:04:00"/>
    <x v="3"/>
    <s v="Fitness"/>
    <n v="56655"/>
    <n v="12"/>
    <n v="94"/>
    <n v="70145"/>
    <n v="54912"/>
    <n v="1566"/>
    <n v="132"/>
    <n v="333"/>
    <n v="221"/>
    <n v="234"/>
    <n v="1117"/>
    <n v="99"/>
    <x v="1"/>
    <n v="2252"/>
    <n v="0.96923484246756686"/>
    <x v="3"/>
    <s v="Monday"/>
    <x v="11"/>
    <s v="11+"/>
  </r>
  <r>
    <s v="IG-4601"/>
    <s v="Instagram"/>
    <d v="2025-12-01T00:00:00"/>
    <d v="1899-12-30T19:12:00"/>
    <x v="3"/>
    <s v="Tech"/>
    <n v="56627"/>
    <n v="2"/>
    <n v="120"/>
    <n v="33983"/>
    <n v="28780"/>
    <n v="884"/>
    <n v="81"/>
    <n v="161"/>
    <n v="95"/>
    <n v="199"/>
    <n v="709"/>
    <n v="160"/>
    <x v="1"/>
    <n v="1221"/>
    <n v="0.50823811962491394"/>
    <x v="4"/>
    <s v="Monday"/>
    <x v="11"/>
    <s v="0-2"/>
  </r>
  <r>
    <s v="IG-4602"/>
    <s v="Instagram"/>
    <d v="2025-12-01T00:00:00"/>
    <d v="1899-12-30T19:23:00"/>
    <x v="2"/>
    <s v="Business"/>
    <n v="56621"/>
    <n v="6"/>
    <n v="289"/>
    <n v="13343"/>
    <n v="9260"/>
    <n v="296"/>
    <n v="24"/>
    <n v="19"/>
    <n v="46"/>
    <n v="75"/>
    <n v="160"/>
    <n v="8"/>
    <x v="1"/>
    <n v="385"/>
    <n v="0.16354356157609368"/>
    <x v="4"/>
    <s v="Monday"/>
    <x v="11"/>
    <s v="6-10"/>
  </r>
  <r>
    <s v="IG-4603"/>
    <s v="Instagram"/>
    <d v="2025-12-01T00:00:00"/>
    <d v="1899-12-30T20:09:00"/>
    <x v="3"/>
    <s v="Tech"/>
    <n v="56398"/>
    <n v="17"/>
    <n v="158"/>
    <n v="31401"/>
    <n v="23947"/>
    <n v="1048"/>
    <n v="124"/>
    <n v="164"/>
    <n v="112"/>
    <n v="189"/>
    <n v="748"/>
    <n v="147"/>
    <x v="1"/>
    <n v="1448"/>
    <n v="0.42460725557643886"/>
    <x v="5"/>
    <s v="Monday"/>
    <x v="11"/>
    <s v="11+"/>
  </r>
  <r>
    <s v="IG-4604"/>
    <s v="Instagram"/>
    <d v="2025-12-01T00:00:00"/>
    <d v="1899-12-30T20:13:00"/>
    <x v="2"/>
    <s v="Lifestyle"/>
    <n v="56687"/>
    <n v="8"/>
    <n v="100"/>
    <n v="15870"/>
    <n v="11765"/>
    <n v="400"/>
    <n v="31"/>
    <n v="26"/>
    <n v="55"/>
    <n v="21"/>
    <n v="317"/>
    <n v="11"/>
    <x v="1"/>
    <n v="512"/>
    <n v="0.20754317568401925"/>
    <x v="5"/>
    <s v="Monday"/>
    <x v="11"/>
    <s v="6-10"/>
  </r>
  <r>
    <s v="IG-4605"/>
    <s v="Instagram"/>
    <d v="2025-12-01T00:00:00"/>
    <d v="1899-12-30T20:42:00"/>
    <x v="3"/>
    <s v="Education"/>
    <n v="56512"/>
    <n v="7"/>
    <n v="59"/>
    <n v="49515"/>
    <n v="45764"/>
    <n v="2543"/>
    <n v="145"/>
    <n v="379"/>
    <n v="262"/>
    <n v="177"/>
    <n v="1797"/>
    <n v="256"/>
    <x v="0"/>
    <n v="3329"/>
    <n v="0.80981030577576441"/>
    <x v="5"/>
    <s v="Monday"/>
    <x v="11"/>
    <s v="6-10"/>
  </r>
  <r>
    <s v="IG-4606"/>
    <s v="Instagram"/>
    <d v="2025-12-01T00:00:00"/>
    <d v="1899-12-30T21:02:00"/>
    <x v="0"/>
    <s v="Education"/>
    <n v="56814"/>
    <n v="8"/>
    <n v="286"/>
    <n v="27400"/>
    <n v="20517"/>
    <n v="1298"/>
    <n v="121"/>
    <n v="148"/>
    <n v="953"/>
    <n v="173"/>
    <n v="419"/>
    <n v="31"/>
    <x v="1"/>
    <n v="2520"/>
    <n v="0.36112577885732389"/>
    <x v="6"/>
    <s v="Monday"/>
    <x v="11"/>
    <s v="6-10"/>
  </r>
  <r>
    <s v="IG-4607"/>
    <s v="Instagram"/>
    <d v="2025-12-01T00:00:00"/>
    <d v="1899-12-30T21:29:00"/>
    <x v="1"/>
    <s v="Travel"/>
    <n v="56765"/>
    <n v="8"/>
    <n v="28"/>
    <n v="19567"/>
    <n v="14935"/>
    <n v="259"/>
    <n v="48"/>
    <n v="38"/>
    <n v="0"/>
    <n v="118"/>
    <n v="268"/>
    <n v="6"/>
    <x v="0"/>
    <n v="345"/>
    <n v="0.26310226371884082"/>
    <x v="6"/>
    <s v="Monday"/>
    <x v="11"/>
    <s v="6-10"/>
  </r>
  <r>
    <s v="IG-4608"/>
    <s v="Instagram"/>
    <d v="2025-12-01T00:00:00"/>
    <d v="1899-12-30T21:44:00"/>
    <x v="3"/>
    <s v="Food"/>
    <n v="56752"/>
    <n v="10"/>
    <n v="160"/>
    <n v="60427"/>
    <n v="43390"/>
    <n v="2062"/>
    <n v="175"/>
    <n v="444"/>
    <n v="303"/>
    <n v="177"/>
    <n v="1363"/>
    <n v="220"/>
    <x v="1"/>
    <n v="2984"/>
    <n v="0.76455455314350151"/>
    <x v="6"/>
    <s v="Monday"/>
    <x v="11"/>
    <s v="6-10"/>
  </r>
  <r>
    <s v="IG-4609"/>
    <s v="Instagram"/>
    <d v="2025-12-02T00:00:00"/>
    <d v="1899-12-30T08:28:00"/>
    <x v="0"/>
    <s v="Tech"/>
    <n v="56645"/>
    <n v="11"/>
    <n v="511"/>
    <n v="22466"/>
    <n v="16969"/>
    <n v="483"/>
    <n v="35"/>
    <n v="63"/>
    <n v="230"/>
    <n v="152"/>
    <n v="305"/>
    <n v="46"/>
    <x v="0"/>
    <n v="811"/>
    <n v="0.29956748168417335"/>
    <x v="0"/>
    <s v="Tuesday"/>
    <x v="11"/>
    <s v="11+"/>
  </r>
  <r>
    <s v="IG-4610"/>
    <s v="Instagram"/>
    <d v="2025-12-02T00:00:00"/>
    <d v="1899-12-30T08:42:00"/>
    <x v="3"/>
    <s v="Travel"/>
    <n v="56797"/>
    <n v="9"/>
    <n v="72"/>
    <n v="52681"/>
    <n v="43528"/>
    <n v="1429"/>
    <n v="178"/>
    <n v="290"/>
    <n v="253"/>
    <n v="161"/>
    <n v="921"/>
    <n v="254"/>
    <x v="1"/>
    <n v="2150"/>
    <n v="0.76637850590700218"/>
    <x v="0"/>
    <s v="Tuesday"/>
    <x v="11"/>
    <s v="6-10"/>
  </r>
  <r>
    <s v="IG-4611"/>
    <s v="Instagram"/>
    <d v="2025-12-02T00:00:00"/>
    <d v="1899-12-30T09:47:00"/>
    <x v="2"/>
    <s v="Travel"/>
    <n v="56856"/>
    <n v="6"/>
    <n v="142"/>
    <n v="9495"/>
    <n v="8157"/>
    <n v="261"/>
    <n v="20"/>
    <n v="13"/>
    <n v="37"/>
    <n v="35"/>
    <n v="207"/>
    <n v="8"/>
    <x v="1"/>
    <n v="331"/>
    <n v="0.14346770789362601"/>
    <x v="16"/>
    <s v="Tuesday"/>
    <x v="11"/>
    <s v="6-10"/>
  </r>
  <r>
    <s v="IG-4612"/>
    <s v="Instagram"/>
    <d v="2025-12-02T00:00:00"/>
    <d v="1899-12-30T09:51:00"/>
    <x v="3"/>
    <s v="Fitness"/>
    <n v="56955"/>
    <n v="4"/>
    <n v="137"/>
    <n v="33369"/>
    <n v="24557"/>
    <n v="1014"/>
    <n v="119"/>
    <n v="233"/>
    <n v="156"/>
    <n v="68"/>
    <n v="686"/>
    <n v="79"/>
    <x v="1"/>
    <n v="1522"/>
    <n v="0.4311649547888684"/>
    <x v="16"/>
    <s v="Tuesday"/>
    <x v="11"/>
    <s v="3-5"/>
  </r>
  <r>
    <s v="IG-4613"/>
    <s v="Instagram"/>
    <d v="2025-12-02T00:00:00"/>
    <d v="1899-12-30T14:27:00"/>
    <x v="0"/>
    <s v="Fitness"/>
    <n v="56761"/>
    <n v="5"/>
    <n v="174"/>
    <n v="24726"/>
    <n v="21863"/>
    <n v="1283"/>
    <n v="134"/>
    <n v="141"/>
    <n v="546"/>
    <n v="202"/>
    <n v="306"/>
    <n v="71"/>
    <x v="1"/>
    <n v="2104"/>
    <n v="0.38517644157079683"/>
    <x v="2"/>
    <s v="Tuesday"/>
    <x v="11"/>
    <s v="3-5"/>
  </r>
  <r>
    <s v="IG-4614"/>
    <s v="Instagram"/>
    <d v="2025-12-02T00:00:00"/>
    <d v="1899-12-30T15:14:00"/>
    <x v="3"/>
    <s v="Food"/>
    <n v="56830"/>
    <n v="10"/>
    <n v="119"/>
    <n v="69822"/>
    <n v="50593"/>
    <n v="1277"/>
    <n v="177"/>
    <n v="230"/>
    <n v="232"/>
    <n v="299"/>
    <n v="705"/>
    <n v="297"/>
    <x v="1"/>
    <n v="1916"/>
    <n v="0.89025162766144639"/>
    <x v="12"/>
    <s v="Tuesday"/>
    <x v="11"/>
    <s v="6-10"/>
  </r>
  <r>
    <s v="IG-4615"/>
    <s v="Instagram"/>
    <d v="2025-12-02T00:00:00"/>
    <d v="1899-12-30T16:56:00"/>
    <x v="3"/>
    <s v="Food"/>
    <n v="56749"/>
    <n v="15"/>
    <n v="228"/>
    <n v="25369"/>
    <n v="22810"/>
    <n v="690"/>
    <n v="78"/>
    <n v="174"/>
    <n v="93"/>
    <n v="123"/>
    <n v="742"/>
    <n v="57"/>
    <x v="1"/>
    <n v="1035"/>
    <n v="0.40194540872966922"/>
    <x v="13"/>
    <s v="Tuesday"/>
    <x v="11"/>
    <s v="11+"/>
  </r>
  <r>
    <s v="IG-4616"/>
    <s v="Instagram"/>
    <d v="2025-12-02T00:00:00"/>
    <d v="1899-12-30T19:39:00"/>
    <x v="0"/>
    <s v="Tech"/>
    <n v="56810"/>
    <n v="4"/>
    <n v="114"/>
    <n v="21470"/>
    <n v="14865"/>
    <n v="1017"/>
    <n v="77"/>
    <n v="130"/>
    <n v="595"/>
    <n v="97"/>
    <n v="130"/>
    <n v="28"/>
    <x v="1"/>
    <n v="1819"/>
    <n v="0.26166167928181661"/>
    <x v="4"/>
    <s v="Tuesday"/>
    <x v="11"/>
    <s v="3-5"/>
  </r>
  <r>
    <s v="IG-4617"/>
    <s v="Instagram"/>
    <d v="2025-12-02T00:00:00"/>
    <d v="1899-12-30T19:51:00"/>
    <x v="2"/>
    <s v="Tech"/>
    <n v="56851"/>
    <n v="6"/>
    <n v="202"/>
    <n v="13039"/>
    <n v="9955"/>
    <n v="334"/>
    <n v="24"/>
    <n v="15"/>
    <n v="27"/>
    <n v="39"/>
    <n v="132"/>
    <n v="14"/>
    <x v="1"/>
    <n v="400"/>
    <n v="0.17510685827865824"/>
    <x v="4"/>
    <s v="Tuesday"/>
    <x v="11"/>
    <s v="6-10"/>
  </r>
  <r>
    <s v="IG-4618"/>
    <s v="Instagram"/>
    <d v="2025-12-02T00:00:00"/>
    <d v="1899-12-30T19:53:00"/>
    <x v="0"/>
    <s v="Lifestyle"/>
    <n v="56754"/>
    <n v="7"/>
    <n v="448"/>
    <n v="25364"/>
    <n v="17727"/>
    <n v="476"/>
    <n v="51"/>
    <n v="77"/>
    <n v="512"/>
    <n v="115"/>
    <n v="316"/>
    <n v="26"/>
    <x v="1"/>
    <n v="1116"/>
    <n v="0.31234802833280473"/>
    <x v="4"/>
    <s v="Tuesday"/>
    <x v="11"/>
    <s v="6-10"/>
  </r>
  <r>
    <s v="IG-4619"/>
    <s v="Instagram"/>
    <d v="2025-12-02T00:00:00"/>
    <d v="1899-12-30T20:55:00"/>
    <x v="3"/>
    <s v="Lifestyle"/>
    <n v="56691"/>
    <n v="5"/>
    <n v="127"/>
    <n v="41431"/>
    <n v="37266"/>
    <n v="851"/>
    <n v="148"/>
    <n v="228"/>
    <n v="142"/>
    <n v="150"/>
    <n v="844"/>
    <n v="90"/>
    <x v="1"/>
    <n v="1369"/>
    <n v="0.65735301899772447"/>
    <x v="5"/>
    <s v="Tuesday"/>
    <x v="11"/>
    <s v="3-5"/>
  </r>
  <r>
    <s v="IG-4620"/>
    <s v="Instagram"/>
    <d v="2025-12-02T00:00:00"/>
    <d v="1899-12-30T21:17:00"/>
    <x v="2"/>
    <s v="Food"/>
    <n v="56621"/>
    <n v="6"/>
    <n v="167"/>
    <n v="18752"/>
    <n v="13154"/>
    <n v="390"/>
    <n v="32"/>
    <n v="21"/>
    <n v="48"/>
    <n v="79"/>
    <n v="160"/>
    <n v="24"/>
    <x v="1"/>
    <n v="491"/>
    <n v="0.23231663163843805"/>
    <x v="6"/>
    <s v="Tuesday"/>
    <x v="11"/>
    <s v="6-10"/>
  </r>
  <r>
    <s v="IG-4621"/>
    <s v="Instagram"/>
    <d v="2025-12-02T00:00:00"/>
    <d v="1899-12-30T21:24:00"/>
    <x v="2"/>
    <s v="Fashion"/>
    <n v="56861"/>
    <n v="9"/>
    <n v="129"/>
    <n v="29887"/>
    <n v="20707"/>
    <n v="669"/>
    <n v="55"/>
    <n v="34"/>
    <n v="110"/>
    <n v="87"/>
    <n v="368"/>
    <n v="32"/>
    <x v="1"/>
    <n v="868"/>
    <n v="0.36416876242063978"/>
    <x v="6"/>
    <s v="Tuesday"/>
    <x v="11"/>
    <s v="6-10"/>
  </r>
  <r>
    <s v="IG-4622"/>
    <s v="Instagram"/>
    <d v="2025-12-02T00:00:00"/>
    <d v="1899-12-30T21:55:00"/>
    <x v="3"/>
    <s v="Food"/>
    <n v="56588"/>
    <n v="10"/>
    <n v="86"/>
    <n v="78558"/>
    <n v="54523"/>
    <n v="2301"/>
    <n v="326"/>
    <n v="490"/>
    <n v="387"/>
    <n v="152"/>
    <n v="2187"/>
    <n v="340"/>
    <x v="1"/>
    <n v="3504"/>
    <n v="0.96350816427511132"/>
    <x v="6"/>
    <s v="Tuesday"/>
    <x v="11"/>
    <s v="6-10"/>
  </r>
  <r>
    <s v="IG-4623"/>
    <s v="Instagram"/>
    <d v="2025-12-02T00:00:00"/>
    <d v="1899-12-30T21:58:00"/>
    <x v="3"/>
    <s v="Travel"/>
    <n v="56540"/>
    <n v="9"/>
    <n v="240"/>
    <n v="71676"/>
    <n v="50027"/>
    <n v="1232"/>
    <n v="108"/>
    <n v="188"/>
    <n v="154"/>
    <n v="386"/>
    <n v="1698"/>
    <n v="285"/>
    <x v="1"/>
    <n v="1682"/>
    <n v="0.88480721613017332"/>
    <x v="6"/>
    <s v="Tuesday"/>
    <x v="11"/>
    <s v="6-10"/>
  </r>
  <r>
    <s v="IG-4624"/>
    <s v="Instagram"/>
    <d v="2025-12-03T00:00:00"/>
    <d v="1899-12-30T01:24:00"/>
    <x v="2"/>
    <s v="Fitness"/>
    <n v="56897"/>
    <n v="4"/>
    <n v="89"/>
    <n v="6268"/>
    <n v="4951"/>
    <n v="125"/>
    <n v="19"/>
    <n v="12"/>
    <n v="18"/>
    <n v="39"/>
    <n v="80"/>
    <n v="6"/>
    <x v="1"/>
    <n v="174"/>
    <n v="8.7016890169956243E-2"/>
    <x v="22"/>
    <s v="Wednesday"/>
    <x v="11"/>
    <s v="3-5"/>
  </r>
  <r>
    <s v="IG-4625"/>
    <s v="Instagram"/>
    <d v="2025-12-03T00:00:00"/>
    <d v="1899-12-30T02:28:00"/>
    <x v="3"/>
    <s v="Fitness"/>
    <n v="56870"/>
    <n v="4"/>
    <n v="178"/>
    <n v="30313"/>
    <n v="21016"/>
    <n v="1219"/>
    <n v="135"/>
    <n v="256"/>
    <n v="120"/>
    <n v="42"/>
    <n v="361"/>
    <n v="59"/>
    <x v="1"/>
    <n v="1730"/>
    <n v="0.3695445753472833"/>
    <x v="21"/>
    <s v="Wednesday"/>
    <x v="11"/>
    <s v="3-5"/>
  </r>
  <r>
    <s v="IG-4626"/>
    <s v="Instagram"/>
    <d v="2025-12-03T00:00:00"/>
    <d v="1899-12-30T07:42:00"/>
    <x v="3"/>
    <s v="Food"/>
    <n v="56943"/>
    <n v="14"/>
    <n v="37"/>
    <n v="29423"/>
    <n v="23987"/>
    <n v="767"/>
    <n v="80"/>
    <n v="154"/>
    <n v="83"/>
    <n v="143"/>
    <n v="1003"/>
    <n v="141"/>
    <x v="1"/>
    <n v="1084"/>
    <n v="0.42124580721071947"/>
    <x v="10"/>
    <s v="Wednesday"/>
    <x v="11"/>
    <s v="11+"/>
  </r>
  <r>
    <s v="IG-4627"/>
    <s v="Instagram"/>
    <d v="2025-12-03T00:00:00"/>
    <d v="1899-12-30T09:34:00"/>
    <x v="3"/>
    <s v="Tech"/>
    <n v="57074"/>
    <n v="6"/>
    <n v="93"/>
    <n v="32557"/>
    <n v="28006"/>
    <n v="1247"/>
    <n v="132"/>
    <n v="254"/>
    <n v="243"/>
    <n v="135"/>
    <n v="871"/>
    <n v="146"/>
    <x v="1"/>
    <n v="1876"/>
    <n v="0.49069628902827905"/>
    <x v="16"/>
    <s v="Wednesday"/>
    <x v="11"/>
    <s v="6-10"/>
  </r>
  <r>
    <s v="IG-4628"/>
    <s v="Instagram"/>
    <d v="2025-12-03T00:00:00"/>
    <d v="1899-12-30T14:08:00"/>
    <x v="3"/>
    <s v="Travel"/>
    <n v="56672"/>
    <n v="10"/>
    <n v="86"/>
    <n v="17251"/>
    <n v="13989"/>
    <n v="515"/>
    <n v="50"/>
    <n v="119"/>
    <n v="65"/>
    <n v="29"/>
    <n v="200"/>
    <n v="91"/>
    <x v="1"/>
    <n v="749"/>
    <n v="0.24684147374364765"/>
    <x v="2"/>
    <s v="Wednesday"/>
    <x v="11"/>
    <s v="6-10"/>
  </r>
  <r>
    <s v="IG-4629"/>
    <s v="Instagram"/>
    <d v="2025-12-03T00:00:00"/>
    <d v="1899-12-30T15:02:00"/>
    <x v="2"/>
    <s v="Lifestyle"/>
    <n v="56660"/>
    <n v="10"/>
    <n v="208"/>
    <n v="11355"/>
    <n v="8873"/>
    <n v="394"/>
    <n v="36"/>
    <n v="33"/>
    <n v="53"/>
    <n v="27"/>
    <n v="162"/>
    <n v="15"/>
    <x v="1"/>
    <n v="516"/>
    <n v="0.15660077656194846"/>
    <x v="12"/>
    <s v="Wednesday"/>
    <x v="11"/>
    <s v="6-10"/>
  </r>
  <r>
    <s v="IG-4630"/>
    <s v="Instagram"/>
    <d v="2025-12-03T00:00:00"/>
    <d v="1899-12-30T17:35:00"/>
    <x v="3"/>
    <s v="Fitness"/>
    <n v="56773"/>
    <n v="7"/>
    <n v="133"/>
    <n v="25809"/>
    <n v="22410"/>
    <n v="691"/>
    <n v="99"/>
    <n v="203"/>
    <n v="152"/>
    <n v="128"/>
    <n v="405"/>
    <n v="134"/>
    <x v="1"/>
    <n v="1145"/>
    <n v="0.39472988920789814"/>
    <x v="14"/>
    <s v="Wednesday"/>
    <x v="11"/>
    <s v="6-10"/>
  </r>
  <r>
    <s v="IG-4631"/>
    <s v="Instagram"/>
    <d v="2025-12-03T00:00:00"/>
    <d v="1899-12-30T18:04:00"/>
    <x v="2"/>
    <s v="Business"/>
    <n v="56916"/>
    <n v="13"/>
    <n v="133"/>
    <n v="12458"/>
    <n v="10667"/>
    <n v="298"/>
    <n v="33"/>
    <n v="18"/>
    <n v="38"/>
    <n v="85"/>
    <n v="124"/>
    <n v="19"/>
    <x v="1"/>
    <n v="387"/>
    <n v="0.18741654367840327"/>
    <x v="3"/>
    <s v="Wednesday"/>
    <x v="11"/>
    <s v="11+"/>
  </r>
  <r>
    <s v="IG-4632"/>
    <s v="Instagram"/>
    <d v="2025-12-03T00:00:00"/>
    <d v="1899-12-30T18:54:00"/>
    <x v="0"/>
    <s v="Education"/>
    <n v="56774"/>
    <n v="3"/>
    <n v="708"/>
    <n v="23539"/>
    <n v="17226"/>
    <n v="1190"/>
    <n v="101"/>
    <n v="161"/>
    <n v="540"/>
    <n v="172"/>
    <n v="398"/>
    <n v="54"/>
    <x v="0"/>
    <n v="1992"/>
    <n v="0.30341353436432172"/>
    <x v="3"/>
    <s v="Wednesday"/>
    <x v="11"/>
    <s v="3-5"/>
  </r>
  <r>
    <s v="IG-4633"/>
    <s v="Instagram"/>
    <d v="2025-12-03T00:00:00"/>
    <d v="1899-12-30T19:55:00"/>
    <x v="1"/>
    <s v="Tech"/>
    <n v="56736"/>
    <n v="5"/>
    <n v="21"/>
    <n v="19037"/>
    <n v="14050"/>
    <n v="302"/>
    <n v="33"/>
    <n v="42"/>
    <n v="0"/>
    <n v="182"/>
    <n v="208"/>
    <n v="12"/>
    <x v="1"/>
    <n v="377"/>
    <n v="0.24763818386914835"/>
    <x v="4"/>
    <s v="Wednesday"/>
    <x v="11"/>
    <s v="3-5"/>
  </r>
  <r>
    <s v="IG-4634"/>
    <s v="Instagram"/>
    <d v="2025-12-03T00:00:00"/>
    <d v="1899-12-30T20:45:00"/>
    <x v="2"/>
    <s v="Fitness"/>
    <n v="56602"/>
    <n v="9"/>
    <n v="114"/>
    <n v="14929"/>
    <n v="12155"/>
    <n v="398"/>
    <n v="35"/>
    <n v="26"/>
    <n v="48"/>
    <n v="53"/>
    <n v="324"/>
    <n v="21"/>
    <x v="1"/>
    <n v="507"/>
    <n v="0.21474506201194304"/>
    <x v="5"/>
    <s v="Wednesday"/>
    <x v="11"/>
    <s v="6-10"/>
  </r>
  <r>
    <s v="IG-4635"/>
    <s v="Instagram"/>
    <d v="2025-12-03T00:00:00"/>
    <d v="1899-12-30T23:31:00"/>
    <x v="2"/>
    <s v="Tech"/>
    <n v="56857"/>
    <n v="9"/>
    <n v="169"/>
    <n v="20801"/>
    <n v="16543"/>
    <n v="701"/>
    <n v="64"/>
    <n v="39"/>
    <n v="66"/>
    <n v="38"/>
    <n v="428"/>
    <n v="28"/>
    <x v="1"/>
    <n v="870"/>
    <n v="0.29095801748245598"/>
    <x v="7"/>
    <s v="Wednesday"/>
    <x v="11"/>
    <s v="6-10"/>
  </r>
  <r>
    <s v="IG-4636"/>
    <s v="Instagram"/>
    <d v="2025-12-04T00:00:00"/>
    <d v="1899-12-30T10:06:00"/>
    <x v="0"/>
    <s v="Fashion"/>
    <n v="56857"/>
    <n v="9"/>
    <n v="273"/>
    <n v="16404"/>
    <n v="11959"/>
    <n v="427"/>
    <n v="53"/>
    <n v="48"/>
    <n v="231"/>
    <n v="95"/>
    <n v="309"/>
    <n v="22"/>
    <x v="1"/>
    <n v="759"/>
    <n v="0.21033469933341542"/>
    <x v="17"/>
    <s v="Thursday"/>
    <x v="11"/>
    <s v="6-10"/>
  </r>
  <r>
    <s v="IG-4637"/>
    <s v="Instagram"/>
    <d v="2025-12-04T00:00:00"/>
    <d v="1899-12-30T12:37:00"/>
    <x v="2"/>
    <s v="Fitness"/>
    <n v="56973"/>
    <n v="7"/>
    <n v="231"/>
    <n v="34683"/>
    <n v="24150"/>
    <n v="1197"/>
    <n v="99"/>
    <n v="64"/>
    <n v="118"/>
    <n v="92"/>
    <n v="449"/>
    <n v="47"/>
    <x v="1"/>
    <n v="1478"/>
    <n v="0.42388499815702174"/>
    <x v="1"/>
    <s v="Thursday"/>
    <x v="11"/>
    <s v="6-10"/>
  </r>
  <r>
    <s v="IG-4638"/>
    <s v="Instagram"/>
    <d v="2025-12-04T00:00:00"/>
    <d v="1899-12-30T14:09:00"/>
    <x v="1"/>
    <s v="Lifestyle"/>
    <n v="56747"/>
    <n v="5"/>
    <n v="40"/>
    <n v="3892"/>
    <n v="3428"/>
    <n v="43"/>
    <n v="5"/>
    <n v="6"/>
    <n v="0"/>
    <n v="54"/>
    <n v="31"/>
    <n v="1"/>
    <x v="1"/>
    <n v="54"/>
    <n v="6.0408479743422561E-2"/>
    <x v="2"/>
    <s v="Thursday"/>
    <x v="11"/>
    <s v="3-5"/>
  </r>
  <r>
    <s v="IG-4639"/>
    <s v="Instagram"/>
    <d v="2025-12-04T00:00:00"/>
    <d v="1899-12-30T14:59:00"/>
    <x v="0"/>
    <s v="Food"/>
    <n v="56768"/>
    <n v="8"/>
    <n v="141"/>
    <n v="16003"/>
    <n v="14104"/>
    <n v="953"/>
    <n v="120"/>
    <n v="140"/>
    <n v="493"/>
    <n v="81"/>
    <n v="317"/>
    <n v="29"/>
    <x v="1"/>
    <n v="1706"/>
    <n v="0.24844983089064263"/>
    <x v="2"/>
    <s v="Thursday"/>
    <x v="11"/>
    <s v="6-10"/>
  </r>
  <r>
    <s v="IG-4640"/>
    <s v="Instagram"/>
    <d v="2025-12-04T00:00:00"/>
    <d v="1899-12-30T15:26:00"/>
    <x v="2"/>
    <s v="Fitness"/>
    <n v="56812"/>
    <n v="5"/>
    <n v="231"/>
    <n v="18472"/>
    <n v="14279"/>
    <n v="636"/>
    <n v="69"/>
    <n v="59"/>
    <n v="93"/>
    <n v="104"/>
    <n v="267"/>
    <n v="17"/>
    <x v="1"/>
    <n v="857"/>
    <n v="0.25133774554671551"/>
    <x v="12"/>
    <s v="Thursday"/>
    <x v="11"/>
    <s v="3-5"/>
  </r>
  <r>
    <s v="IG-4641"/>
    <s v="Instagram"/>
    <d v="2025-12-04T00:00:00"/>
    <d v="1899-12-30T19:04:00"/>
    <x v="0"/>
    <s v="Food"/>
    <n v="56815"/>
    <n v="3"/>
    <n v="451"/>
    <n v="29962"/>
    <n v="21720"/>
    <n v="838"/>
    <n v="96"/>
    <n v="82"/>
    <n v="504"/>
    <n v="113"/>
    <n v="509"/>
    <n v="57"/>
    <x v="1"/>
    <n v="1520"/>
    <n v="0.38229340843087212"/>
    <x v="4"/>
    <s v="Thursday"/>
    <x v="11"/>
    <s v="3-5"/>
  </r>
  <r>
    <s v="IG-4642"/>
    <s v="Instagram"/>
    <d v="2025-12-04T00:00:00"/>
    <d v="1899-12-30T20:55:00"/>
    <x v="3"/>
    <s v="Fitness"/>
    <n v="56647"/>
    <n v="10"/>
    <n v="142"/>
    <n v="87772"/>
    <n v="61483"/>
    <n v="3177"/>
    <n v="246"/>
    <n v="366"/>
    <n v="362"/>
    <n v="108"/>
    <n v="2403"/>
    <n v="360"/>
    <x v="1"/>
    <n v="4151"/>
    <n v="1.0853708051617914"/>
    <x v="5"/>
    <s v="Thursday"/>
    <x v="11"/>
    <s v="6-10"/>
  </r>
  <r>
    <s v="IG-4643"/>
    <s v="Instagram"/>
    <d v="2025-12-05T00:00:00"/>
    <d v="1899-12-30T00:10:00"/>
    <x v="0"/>
    <s v="Travel"/>
    <n v="56793"/>
    <n v="6"/>
    <n v="133"/>
    <n v="7014"/>
    <n v="6267"/>
    <n v="305"/>
    <n v="38"/>
    <n v="63"/>
    <n v="202"/>
    <n v="56"/>
    <n v="162"/>
    <n v="18"/>
    <x v="1"/>
    <n v="608"/>
    <n v="0.11034810628070361"/>
    <x v="8"/>
    <s v="Friday"/>
    <x v="11"/>
    <s v="6-10"/>
  </r>
  <r>
    <s v="IG-4644"/>
    <s v="Instagram"/>
    <d v="2025-12-05T00:00:00"/>
    <d v="1899-12-30T01:05:00"/>
    <x v="2"/>
    <s v="Fashion"/>
    <n v="56622"/>
    <n v="6"/>
    <n v="121"/>
    <n v="4397"/>
    <n v="3773"/>
    <n v="173"/>
    <n v="15"/>
    <n v="11"/>
    <n v="29"/>
    <n v="24"/>
    <n v="38"/>
    <n v="7"/>
    <x v="1"/>
    <n v="228"/>
    <n v="6.6634876902970583E-2"/>
    <x v="22"/>
    <s v="Friday"/>
    <x v="11"/>
    <s v="6-10"/>
  </r>
  <r>
    <s v="IG-4645"/>
    <s v="Instagram"/>
    <d v="2025-12-05T00:00:00"/>
    <d v="1899-12-30T03:24:00"/>
    <x v="0"/>
    <s v="Fashion"/>
    <n v="56864"/>
    <n v="8"/>
    <n v="203"/>
    <n v="19147"/>
    <n v="15804"/>
    <n v="700"/>
    <n v="99"/>
    <n v="91"/>
    <n v="370"/>
    <n v="46"/>
    <n v="453"/>
    <n v="33"/>
    <x v="1"/>
    <n v="1260"/>
    <n v="0.27792628024760835"/>
    <x v="23"/>
    <s v="Friday"/>
    <x v="11"/>
    <s v="6-10"/>
  </r>
  <r>
    <s v="IG-4646"/>
    <s v="Instagram"/>
    <d v="2025-12-05T00:00:00"/>
    <d v="1899-12-30T07:14:00"/>
    <x v="2"/>
    <s v="Business"/>
    <n v="56865"/>
    <n v="11"/>
    <n v="213"/>
    <n v="6742"/>
    <n v="4854"/>
    <n v="206"/>
    <n v="21"/>
    <n v="15"/>
    <n v="28"/>
    <n v="45"/>
    <n v="58"/>
    <n v="4"/>
    <x v="1"/>
    <n v="270"/>
    <n v="8.5360063307834341E-2"/>
    <x v="10"/>
    <s v="Friday"/>
    <x v="11"/>
    <s v="11+"/>
  </r>
  <r>
    <s v="IG-4647"/>
    <s v="Instagram"/>
    <d v="2025-12-05T00:00:00"/>
    <d v="1899-12-30T08:19:00"/>
    <x v="1"/>
    <s v="Food"/>
    <n v="56743"/>
    <n v="11"/>
    <n v="75"/>
    <n v="12403"/>
    <n v="9749"/>
    <n v="138"/>
    <n v="21"/>
    <n v="22"/>
    <n v="0"/>
    <n v="126"/>
    <n v="106"/>
    <n v="3"/>
    <x v="1"/>
    <n v="181"/>
    <n v="0.17180973864617663"/>
    <x v="0"/>
    <s v="Friday"/>
    <x v="11"/>
    <s v="11+"/>
  </r>
  <r>
    <s v="IG-4648"/>
    <s v="Instagram"/>
    <d v="2025-12-05T00:00:00"/>
    <d v="1899-12-30T08:56:00"/>
    <x v="1"/>
    <s v="Education"/>
    <n v="56665"/>
    <n v="7"/>
    <n v="20"/>
    <n v="11315"/>
    <n v="9227"/>
    <n v="146"/>
    <n v="18"/>
    <n v="17"/>
    <n v="0"/>
    <n v="112"/>
    <n v="96"/>
    <n v="8"/>
    <x v="1"/>
    <n v="181"/>
    <n v="0.16283420100591195"/>
    <x v="0"/>
    <s v="Friday"/>
    <x v="11"/>
    <s v="6-10"/>
  </r>
  <r>
    <s v="IG-4649"/>
    <s v="Instagram"/>
    <d v="2025-12-05T00:00:00"/>
    <d v="1899-12-30T10:01:00"/>
    <x v="3"/>
    <s v="Tech"/>
    <n v="56802"/>
    <n v="9"/>
    <n v="131"/>
    <n v="42765"/>
    <n v="34376"/>
    <n v="2183"/>
    <n v="230"/>
    <n v="405"/>
    <n v="238"/>
    <n v="164"/>
    <n v="979"/>
    <n v="83"/>
    <x v="0"/>
    <n v="3056"/>
    <n v="0.60518995810006693"/>
    <x v="17"/>
    <s v="Friday"/>
    <x v="11"/>
    <s v="6-10"/>
  </r>
  <r>
    <s v="IG-4650"/>
    <s v="Instagram"/>
    <d v="2025-12-05T00:00:00"/>
    <d v="1899-12-30T11:02:00"/>
    <x v="3"/>
    <s v="Food"/>
    <n v="56828"/>
    <n v="9"/>
    <n v="129"/>
    <n v="66945"/>
    <n v="56737"/>
    <n v="1671"/>
    <n v="192"/>
    <n v="390"/>
    <n v="240"/>
    <n v="238"/>
    <n v="1351"/>
    <n v="110"/>
    <x v="0"/>
    <n v="2493"/>
    <n v="0.99839867670866478"/>
    <x v="11"/>
    <s v="Friday"/>
    <x v="11"/>
    <s v="6-10"/>
  </r>
  <r>
    <s v="IG-4651"/>
    <s v="Instagram"/>
    <d v="2025-12-05T00:00:00"/>
    <d v="1899-12-30T11:25:00"/>
    <x v="0"/>
    <s v="Education"/>
    <n v="56804"/>
    <n v="9"/>
    <n v="430"/>
    <n v="11729"/>
    <n v="9870"/>
    <n v="345"/>
    <n v="37"/>
    <n v="53"/>
    <n v="227"/>
    <n v="99"/>
    <n v="123"/>
    <n v="19"/>
    <x v="1"/>
    <n v="662"/>
    <n v="0.17375536934018732"/>
    <x v="11"/>
    <s v="Friday"/>
    <x v="11"/>
    <s v="6-10"/>
  </r>
  <r>
    <s v="IG-4652"/>
    <s v="Instagram"/>
    <d v="2025-12-05T00:00:00"/>
    <d v="1899-12-30T14:03:00"/>
    <x v="3"/>
    <s v="Fashion"/>
    <n v="56745"/>
    <n v="8"/>
    <n v="199"/>
    <n v="43290"/>
    <n v="33278"/>
    <n v="1352"/>
    <n v="125"/>
    <n v="223"/>
    <n v="134"/>
    <n v="180"/>
    <n v="1386"/>
    <n v="67"/>
    <x v="1"/>
    <n v="1834"/>
    <n v="0.58644814521103183"/>
    <x v="2"/>
    <s v="Friday"/>
    <x v="11"/>
    <s v="6-10"/>
  </r>
  <r>
    <s v="IG-4653"/>
    <s v="Instagram"/>
    <d v="2025-12-05T00:00:00"/>
    <d v="1899-12-30T14:57:00"/>
    <x v="0"/>
    <s v="Fitness"/>
    <n v="57128"/>
    <n v="5"/>
    <n v="305"/>
    <n v="15175"/>
    <n v="12830"/>
    <n v="532"/>
    <n v="79"/>
    <n v="103"/>
    <n v="334"/>
    <n v="67"/>
    <n v="310"/>
    <n v="41"/>
    <x v="1"/>
    <n v="1048"/>
    <n v="0.22458339168183727"/>
    <x v="2"/>
    <s v="Friday"/>
    <x v="11"/>
    <s v="3-5"/>
  </r>
  <r>
    <s v="IG-4654"/>
    <s v="Instagram"/>
    <d v="2025-12-05T00:00:00"/>
    <d v="1899-12-30T16:19:00"/>
    <x v="0"/>
    <s v="Fitness"/>
    <n v="56896"/>
    <n v="7"/>
    <n v="468"/>
    <n v="34050"/>
    <n v="25425"/>
    <n v="877"/>
    <n v="101"/>
    <n v="100"/>
    <n v="425"/>
    <n v="141"/>
    <n v="516"/>
    <n v="78"/>
    <x v="1"/>
    <n v="1503"/>
    <n v="0.44686796962879638"/>
    <x v="13"/>
    <s v="Friday"/>
    <x v="11"/>
    <s v="6-10"/>
  </r>
  <r>
    <s v="IG-4655"/>
    <s v="Instagram"/>
    <d v="2025-12-05T00:00:00"/>
    <d v="1899-12-30T17:05:00"/>
    <x v="2"/>
    <s v="Food"/>
    <n v="57006"/>
    <n v="11"/>
    <n v="114"/>
    <n v="12570"/>
    <n v="10333"/>
    <n v="386"/>
    <n v="53"/>
    <n v="29"/>
    <n v="68"/>
    <n v="33"/>
    <n v="265"/>
    <n v="12"/>
    <x v="1"/>
    <n v="536"/>
    <n v="0.18126162158369294"/>
    <x v="14"/>
    <s v="Friday"/>
    <x v="11"/>
    <s v="11+"/>
  </r>
  <r>
    <s v="IG-4656"/>
    <s v="Instagram"/>
    <d v="2025-12-05T00:00:00"/>
    <d v="1899-12-30T18:25:00"/>
    <x v="3"/>
    <s v="Travel"/>
    <n v="56980"/>
    <n v="12"/>
    <n v="198"/>
    <n v="69647"/>
    <n v="58537"/>
    <n v="2258"/>
    <n v="287"/>
    <n v="559"/>
    <n v="373"/>
    <n v="282"/>
    <n v="1522"/>
    <n v="336"/>
    <x v="0"/>
    <n v="3477"/>
    <n v="1.0273253773253774"/>
    <x v="3"/>
    <s v="Friday"/>
    <x v="11"/>
    <s v="11+"/>
  </r>
  <r>
    <s v="IG-4657"/>
    <s v="Instagram"/>
    <d v="2025-12-05T00:00:00"/>
    <d v="1899-12-30T19:01:00"/>
    <x v="2"/>
    <s v="Travel"/>
    <n v="57069"/>
    <n v="10"/>
    <n v="261"/>
    <n v="19617"/>
    <n v="13885"/>
    <n v="577"/>
    <n v="40"/>
    <n v="46"/>
    <n v="94"/>
    <n v="100"/>
    <n v="323"/>
    <n v="33"/>
    <x v="1"/>
    <n v="757"/>
    <n v="0.24330196779337293"/>
    <x v="4"/>
    <s v="Friday"/>
    <x v="11"/>
    <s v="6-10"/>
  </r>
  <r>
    <s v="IG-4658"/>
    <s v="Instagram"/>
    <d v="2025-12-05T00:00:00"/>
    <d v="1899-12-30T19:19:00"/>
    <x v="1"/>
    <s v="Fashion"/>
    <n v="56829"/>
    <n v="5"/>
    <n v="52"/>
    <n v="17614"/>
    <n v="13409"/>
    <n v="150"/>
    <n v="15"/>
    <n v="14"/>
    <n v="0"/>
    <n v="293"/>
    <n v="186"/>
    <n v="7"/>
    <x v="1"/>
    <n v="179"/>
    <n v="0.2359534744584631"/>
    <x v="4"/>
    <s v="Friday"/>
    <x v="11"/>
    <s v="3-5"/>
  </r>
  <r>
    <s v="IG-4659"/>
    <s v="Instagram"/>
    <d v="2025-12-05T00:00:00"/>
    <d v="1899-12-30T20:22:00"/>
    <x v="0"/>
    <s v="Tech"/>
    <n v="56906"/>
    <n v="5"/>
    <n v="410"/>
    <n v="18643"/>
    <n v="15532"/>
    <n v="629"/>
    <n v="74"/>
    <n v="74"/>
    <n v="352"/>
    <n v="57"/>
    <n v="153"/>
    <n v="32"/>
    <x v="1"/>
    <n v="1129"/>
    <n v="0.27294134186201807"/>
    <x v="5"/>
    <s v="Friday"/>
    <x v="11"/>
    <s v="3-5"/>
  </r>
  <r>
    <s v="IG-4660"/>
    <s v="Instagram"/>
    <d v="2025-12-05T00:00:00"/>
    <d v="1899-12-30T21:29:00"/>
    <x v="0"/>
    <s v="Tech"/>
    <n v="56913"/>
    <n v="8"/>
    <n v="185"/>
    <n v="57921"/>
    <n v="46241"/>
    <n v="1552"/>
    <n v="237"/>
    <n v="195"/>
    <n v="954"/>
    <n v="418"/>
    <n v="893"/>
    <n v="135"/>
    <x v="0"/>
    <n v="2938"/>
    <n v="0.81248572382408235"/>
    <x v="6"/>
    <s v="Friday"/>
    <x v="11"/>
    <s v="6-10"/>
  </r>
  <r>
    <s v="IG-4661"/>
    <s v="Instagram"/>
    <d v="2025-12-05T00:00:00"/>
    <d v="1899-12-30T22:58:00"/>
    <x v="3"/>
    <s v="Travel"/>
    <n v="56885"/>
    <n v="4"/>
    <n v="106"/>
    <n v="54073"/>
    <n v="41067"/>
    <n v="1104"/>
    <n v="103"/>
    <n v="241"/>
    <n v="176"/>
    <n v="193"/>
    <n v="675"/>
    <n v="150"/>
    <x v="1"/>
    <n v="1624"/>
    <n v="0.72193021007295421"/>
    <x v="19"/>
    <s v="Friday"/>
    <x v="11"/>
    <s v="3-5"/>
  </r>
  <r>
    <s v="IG-4662"/>
    <s v="Instagram"/>
    <d v="2025-12-06T00:00:00"/>
    <d v="1899-12-30T11:01:00"/>
    <x v="1"/>
    <s v="Tech"/>
    <n v="56782"/>
    <n v="8"/>
    <n v="63"/>
    <n v="9734"/>
    <n v="8284"/>
    <n v="109"/>
    <n v="13"/>
    <n v="14"/>
    <n v="0"/>
    <n v="94"/>
    <n v="57"/>
    <n v="4"/>
    <x v="0"/>
    <n v="136"/>
    <n v="0.1458913035821211"/>
    <x v="11"/>
    <s v="Saturday"/>
    <x v="11"/>
    <s v="6-10"/>
  </r>
  <r>
    <s v="IG-4663"/>
    <s v="Instagram"/>
    <d v="2025-12-06T00:00:00"/>
    <d v="1899-12-30T11:36:00"/>
    <x v="2"/>
    <s v="Fitness"/>
    <n v="56803"/>
    <n v="7"/>
    <n v="151"/>
    <n v="21718"/>
    <n v="16788"/>
    <n v="497"/>
    <n v="46"/>
    <n v="33"/>
    <n v="72"/>
    <n v="116"/>
    <n v="416"/>
    <n v="12"/>
    <x v="1"/>
    <n v="648"/>
    <n v="0.29554777036424135"/>
    <x v="11"/>
    <s v="Saturday"/>
    <x v="11"/>
    <s v="6-10"/>
  </r>
  <r>
    <s v="IG-4664"/>
    <s v="Instagram"/>
    <d v="2025-12-06T00:00:00"/>
    <d v="1899-12-30T12:29:00"/>
    <x v="3"/>
    <s v="Education"/>
    <n v="56861"/>
    <n v="7"/>
    <n v="74"/>
    <n v="27367"/>
    <n v="24980"/>
    <n v="1321"/>
    <n v="109"/>
    <n v="245"/>
    <n v="221"/>
    <n v="127"/>
    <n v="434"/>
    <n v="92"/>
    <x v="1"/>
    <n v="1896"/>
    <n v="0.43931693076097855"/>
    <x v="1"/>
    <s v="Saturday"/>
    <x v="11"/>
    <s v="6-10"/>
  </r>
  <r>
    <s v="IG-4665"/>
    <s v="Instagram"/>
    <d v="2025-12-06T00:00:00"/>
    <d v="1899-12-30T15:19:00"/>
    <x v="2"/>
    <s v="Tech"/>
    <n v="56919"/>
    <n v="7"/>
    <n v="78"/>
    <n v="10352"/>
    <n v="8659"/>
    <n v="253"/>
    <n v="31"/>
    <n v="18"/>
    <n v="41"/>
    <n v="49"/>
    <n v="105"/>
    <n v="21"/>
    <x v="1"/>
    <n v="343"/>
    <n v="0.15212846325480067"/>
    <x v="12"/>
    <s v="Saturday"/>
    <x v="11"/>
    <s v="6-10"/>
  </r>
  <r>
    <s v="IG-4666"/>
    <s v="Instagram"/>
    <d v="2025-12-06T00:00:00"/>
    <d v="1899-12-30T17:04:00"/>
    <x v="3"/>
    <s v="Fashion"/>
    <n v="56793"/>
    <n v="13"/>
    <n v="100"/>
    <n v="45863"/>
    <n v="35922"/>
    <n v="1616"/>
    <n v="161"/>
    <n v="433"/>
    <n v="295"/>
    <n v="266"/>
    <n v="686"/>
    <n v="127"/>
    <x v="1"/>
    <n v="2505"/>
    <n v="0.63250752733611537"/>
    <x v="14"/>
    <s v="Saturday"/>
    <x v="11"/>
    <s v="11+"/>
  </r>
  <r>
    <s v="IG-4667"/>
    <s v="Instagram"/>
    <d v="2025-12-06T00:00:00"/>
    <d v="1899-12-30T17:17:00"/>
    <x v="2"/>
    <s v="Travel"/>
    <n v="57156"/>
    <n v="14"/>
    <n v="126"/>
    <n v="12892"/>
    <n v="10890"/>
    <n v="330"/>
    <n v="33"/>
    <n v="19"/>
    <n v="28"/>
    <n v="29"/>
    <n v="218"/>
    <n v="21"/>
    <x v="1"/>
    <n v="410"/>
    <n v="0.19053117782909931"/>
    <x v="14"/>
    <s v="Saturday"/>
    <x v="11"/>
    <s v="11+"/>
  </r>
  <r>
    <s v="IG-4668"/>
    <s v="Instagram"/>
    <d v="2025-12-06T00:00:00"/>
    <d v="1899-12-30T18:54:00"/>
    <x v="0"/>
    <s v="Tech"/>
    <n v="56828"/>
    <n v="11"/>
    <n v="495"/>
    <n v="17477"/>
    <n v="14445"/>
    <n v="629"/>
    <n v="79"/>
    <n v="81"/>
    <n v="362"/>
    <n v="55"/>
    <n v="170"/>
    <n v="18"/>
    <x v="1"/>
    <n v="1151"/>
    <n v="0.25418807630041529"/>
    <x v="3"/>
    <s v="Saturday"/>
    <x v="11"/>
    <s v="11+"/>
  </r>
  <r>
    <s v="IG-4669"/>
    <s v="Instagram"/>
    <d v="2025-12-06T00:00:00"/>
    <d v="1899-12-30T21:11:00"/>
    <x v="0"/>
    <s v="Fashion"/>
    <n v="56611"/>
    <n v="7"/>
    <n v="345"/>
    <n v="28169"/>
    <n v="22920"/>
    <n v="934"/>
    <n v="82"/>
    <n v="121"/>
    <n v="542"/>
    <n v="133"/>
    <n v="440"/>
    <n v="47"/>
    <x v="1"/>
    <n v="1679"/>
    <n v="0.40486831181219196"/>
    <x v="6"/>
    <s v="Saturday"/>
    <x v="11"/>
    <s v="6-10"/>
  </r>
  <r>
    <s v="IG-4670"/>
    <s v="Instagram"/>
    <d v="2025-12-07T00:00:00"/>
    <d v="1899-12-30T00:24:00"/>
    <x v="2"/>
    <s v="Education"/>
    <n v="56735"/>
    <n v="9"/>
    <n v="70"/>
    <n v="8949"/>
    <n v="7626"/>
    <n v="248"/>
    <n v="24"/>
    <n v="16"/>
    <n v="37"/>
    <n v="69"/>
    <n v="147"/>
    <n v="6"/>
    <x v="1"/>
    <n v="325"/>
    <n v="0.1344143826562087"/>
    <x v="8"/>
    <s v="Sunday"/>
    <x v="11"/>
    <s v="6-10"/>
  </r>
  <r>
    <s v="IG-4671"/>
    <s v="Instagram"/>
    <d v="2025-12-07T00:00:00"/>
    <d v="1899-12-30T09:35:00"/>
    <x v="1"/>
    <s v="Food"/>
    <n v="56867"/>
    <n v="10"/>
    <n v="44"/>
    <n v="8535"/>
    <n v="7161"/>
    <n v="197"/>
    <n v="28"/>
    <n v="24"/>
    <n v="0"/>
    <n v="91"/>
    <n v="54"/>
    <n v="3"/>
    <x v="1"/>
    <n v="249"/>
    <n v="0.1259254048921167"/>
    <x v="16"/>
    <s v="Sunday"/>
    <x v="11"/>
    <s v="6-10"/>
  </r>
  <r>
    <s v="IG-4672"/>
    <s v="Instagram"/>
    <d v="2025-12-07T00:00:00"/>
    <d v="1899-12-30T09:50:00"/>
    <x v="0"/>
    <s v="Travel"/>
    <n v="56981"/>
    <n v="5"/>
    <n v="336"/>
    <n v="13911"/>
    <n v="10051"/>
    <n v="313"/>
    <n v="50"/>
    <n v="40"/>
    <n v="249"/>
    <n v="45"/>
    <n v="109"/>
    <n v="22"/>
    <x v="1"/>
    <n v="652"/>
    <n v="0.17639213071023674"/>
    <x v="16"/>
    <s v="Sunday"/>
    <x v="11"/>
    <s v="3-5"/>
  </r>
  <r>
    <s v="IG-4673"/>
    <s v="Instagram"/>
    <d v="2025-12-07T00:00:00"/>
    <d v="1899-12-30T10:38:00"/>
    <x v="0"/>
    <s v="Fitness"/>
    <n v="56849"/>
    <n v="11"/>
    <n v="202"/>
    <n v="16869"/>
    <n v="14274"/>
    <n v="437"/>
    <n v="51"/>
    <n v="80"/>
    <n v="304"/>
    <n v="73"/>
    <n v="143"/>
    <n v="43"/>
    <x v="1"/>
    <n v="872"/>
    <n v="0.25108621083924082"/>
    <x v="17"/>
    <s v="Sunday"/>
    <x v="11"/>
    <s v="11+"/>
  </r>
  <r>
    <s v="IG-4674"/>
    <s v="Instagram"/>
    <d v="2025-12-07T00:00:00"/>
    <d v="1899-12-30T11:34:00"/>
    <x v="0"/>
    <s v="Education"/>
    <n v="56800"/>
    <n v="6"/>
    <n v="181"/>
    <n v="16041"/>
    <n v="13347"/>
    <n v="681"/>
    <n v="79"/>
    <n v="118"/>
    <n v="328"/>
    <n v="106"/>
    <n v="214"/>
    <n v="13"/>
    <x v="1"/>
    <n v="1206"/>
    <n v="0.23498239436619719"/>
    <x v="11"/>
    <s v="Sunday"/>
    <x v="11"/>
    <s v="6-10"/>
  </r>
  <r>
    <s v="IG-4675"/>
    <s v="Instagram"/>
    <d v="2025-12-07T00:00:00"/>
    <d v="1899-12-30T18:31:00"/>
    <x v="0"/>
    <s v="Travel"/>
    <n v="57091"/>
    <n v="7"/>
    <n v="436"/>
    <n v="33578"/>
    <n v="23812"/>
    <n v="1359"/>
    <n v="159"/>
    <n v="169"/>
    <n v="819"/>
    <n v="179"/>
    <n v="601"/>
    <n v="76"/>
    <x v="1"/>
    <n v="2506"/>
    <n v="0.41708850782084744"/>
    <x v="3"/>
    <s v="Sunday"/>
    <x v="11"/>
    <s v="6-10"/>
  </r>
  <r>
    <s v="IG-4676"/>
    <s v="Instagram"/>
    <d v="2025-12-07T00:00:00"/>
    <d v="1899-12-30T20:11:00"/>
    <x v="1"/>
    <s v="Fashion"/>
    <n v="57060"/>
    <n v="11"/>
    <n v="68"/>
    <n v="9317"/>
    <n v="7092"/>
    <n v="59"/>
    <n v="7"/>
    <n v="10"/>
    <n v="0"/>
    <n v="47"/>
    <n v="61"/>
    <n v="2"/>
    <x v="1"/>
    <n v="76"/>
    <n v="0.12429022082018927"/>
    <x v="5"/>
    <s v="Sunday"/>
    <x v="11"/>
    <s v="11+"/>
  </r>
  <r>
    <s v="IG-4677"/>
    <s v="Instagram"/>
    <d v="2025-12-07T00:00:00"/>
    <d v="1899-12-30T20:20:00"/>
    <x v="0"/>
    <s v="Lifestyle"/>
    <n v="56838"/>
    <n v="12"/>
    <n v="393"/>
    <n v="21915"/>
    <n v="16105"/>
    <n v="457"/>
    <n v="58"/>
    <n v="79"/>
    <n v="270"/>
    <n v="117"/>
    <n v="144"/>
    <n v="34"/>
    <x v="1"/>
    <n v="864"/>
    <n v="0.28334916781026775"/>
    <x v="5"/>
    <s v="Sunday"/>
    <x v="11"/>
    <s v="11+"/>
  </r>
  <r>
    <s v="IG-4678"/>
    <s v="Instagram"/>
    <d v="2025-12-07T00:00:00"/>
    <d v="1899-12-30T21:15:00"/>
    <x v="3"/>
    <s v="Business"/>
    <n v="57043"/>
    <n v="5"/>
    <n v="93"/>
    <n v="54639"/>
    <n v="42530"/>
    <n v="1933"/>
    <n v="195"/>
    <n v="291"/>
    <n v="234"/>
    <n v="174"/>
    <n v="1236"/>
    <n v="198"/>
    <x v="0"/>
    <n v="2653"/>
    <n v="0.74557789737566393"/>
    <x v="6"/>
    <s v="Sunday"/>
    <x v="11"/>
    <s v="3-5"/>
  </r>
  <r>
    <s v="IG-4679"/>
    <s v="Instagram"/>
    <d v="2025-12-07T00:00:00"/>
    <d v="1899-12-30T22:17:00"/>
    <x v="3"/>
    <s v="Fitness"/>
    <n v="56830"/>
    <n v="7"/>
    <n v="76"/>
    <n v="42058"/>
    <n v="34043"/>
    <n v="1477"/>
    <n v="128"/>
    <n v="255"/>
    <n v="183"/>
    <n v="130"/>
    <n v="862"/>
    <n v="214"/>
    <x v="1"/>
    <n v="2043"/>
    <n v="0.5990322013021292"/>
    <x v="19"/>
    <s v="Sunday"/>
    <x v="11"/>
    <s v="6-10"/>
  </r>
  <r>
    <s v="IG-4680"/>
    <s v="Instagram"/>
    <d v="2025-12-08T00:00:00"/>
    <d v="1899-12-30T00:43:00"/>
    <x v="3"/>
    <s v="Fashion"/>
    <n v="56842"/>
    <n v="15"/>
    <n v="149"/>
    <n v="26459"/>
    <n v="24238"/>
    <n v="842"/>
    <n v="88"/>
    <n v="119"/>
    <n v="97"/>
    <n v="59"/>
    <n v="593"/>
    <n v="122"/>
    <x v="0"/>
    <n v="1146"/>
    <n v="0.42641004890749795"/>
    <x v="8"/>
    <s v="Monday"/>
    <x v="11"/>
    <s v="11+"/>
  </r>
  <r>
    <s v="IG-4681"/>
    <s v="Instagram"/>
    <d v="2025-12-08T00:00:00"/>
    <d v="1899-12-30T13:26:00"/>
    <x v="2"/>
    <s v="Fashion"/>
    <n v="56850"/>
    <n v="9"/>
    <n v="141"/>
    <n v="16679"/>
    <n v="12180"/>
    <n v="516"/>
    <n v="41"/>
    <n v="42"/>
    <n v="64"/>
    <n v="51"/>
    <n v="268"/>
    <n v="9"/>
    <x v="0"/>
    <n v="663"/>
    <n v="0.21424802110817942"/>
    <x v="15"/>
    <s v="Monday"/>
    <x v="11"/>
    <s v="6-10"/>
  </r>
  <r>
    <s v="IG-4682"/>
    <s v="Instagram"/>
    <d v="2025-12-08T00:00:00"/>
    <d v="1899-12-30T16:44:00"/>
    <x v="2"/>
    <s v="Lifestyle"/>
    <n v="57033"/>
    <n v="11"/>
    <n v="165"/>
    <n v="16270"/>
    <n v="13595"/>
    <n v="340"/>
    <n v="31"/>
    <n v="28"/>
    <n v="54"/>
    <n v="86"/>
    <n v="217"/>
    <n v="15"/>
    <x v="1"/>
    <n v="453"/>
    <n v="0.23837076780109762"/>
    <x v="13"/>
    <s v="Monday"/>
    <x v="11"/>
    <s v="11+"/>
  </r>
  <r>
    <s v="IG-4683"/>
    <s v="Instagram"/>
    <d v="2025-12-08T00:00:00"/>
    <d v="1899-12-30T17:34:00"/>
    <x v="2"/>
    <s v="Lifestyle"/>
    <n v="56747"/>
    <n v="3"/>
    <n v="368"/>
    <n v="12174"/>
    <n v="9962"/>
    <n v="352"/>
    <n v="29"/>
    <n v="18"/>
    <n v="25"/>
    <n v="44"/>
    <n v="236"/>
    <n v="8"/>
    <x v="1"/>
    <n v="424"/>
    <n v="0.17555113045623558"/>
    <x v="14"/>
    <s v="Monday"/>
    <x v="11"/>
    <s v="3-5"/>
  </r>
  <r>
    <s v="IG-4684"/>
    <s v="Instagram"/>
    <d v="2025-12-08T00:00:00"/>
    <d v="1899-12-30T17:36:00"/>
    <x v="0"/>
    <s v="Business"/>
    <n v="57159"/>
    <n v="9"/>
    <n v="281"/>
    <n v="13229"/>
    <n v="9940"/>
    <n v="541"/>
    <n v="67"/>
    <n v="69"/>
    <n v="317"/>
    <n v="34"/>
    <n v="129"/>
    <n v="16"/>
    <x v="1"/>
    <n v="994"/>
    <n v="0.17390087300337653"/>
    <x v="14"/>
    <s v="Monday"/>
    <x v="11"/>
    <s v="6-10"/>
  </r>
  <r>
    <s v="IG-4685"/>
    <s v="Instagram"/>
    <d v="2025-12-08T00:00:00"/>
    <d v="1899-12-30T19:21:00"/>
    <x v="0"/>
    <s v="Food"/>
    <n v="57112"/>
    <n v="9"/>
    <n v="202"/>
    <n v="23735"/>
    <n v="16448"/>
    <n v="748"/>
    <n v="66"/>
    <n v="102"/>
    <n v="301"/>
    <n v="54"/>
    <n v="216"/>
    <n v="40"/>
    <x v="1"/>
    <n v="1217"/>
    <n v="0.28799551757949293"/>
    <x v="4"/>
    <s v="Monday"/>
    <x v="11"/>
    <s v="6-10"/>
  </r>
  <r>
    <s v="IG-4686"/>
    <s v="Instagram"/>
    <d v="2025-12-08T00:00:00"/>
    <d v="1899-12-30T20:38:00"/>
    <x v="1"/>
    <s v="Fitness"/>
    <n v="56803"/>
    <n v="10"/>
    <n v="37"/>
    <n v="22988"/>
    <n v="21001"/>
    <n v="270"/>
    <n v="27"/>
    <n v="33"/>
    <n v="0"/>
    <n v="182"/>
    <n v="363"/>
    <n v="17"/>
    <x v="0"/>
    <n v="330"/>
    <n v="0.3697163882189321"/>
    <x v="5"/>
    <s v="Monday"/>
    <x v="11"/>
    <s v="6-10"/>
  </r>
  <r>
    <s v="IG-4687"/>
    <s v="Instagram"/>
    <d v="2025-12-08T00:00:00"/>
    <d v="1899-12-30T20:56:00"/>
    <x v="3"/>
    <s v="Travel"/>
    <n v="56918"/>
    <n v="10"/>
    <n v="75"/>
    <n v="71432"/>
    <n v="50110"/>
    <n v="1249"/>
    <n v="185"/>
    <n v="272"/>
    <n v="162"/>
    <n v="292"/>
    <n v="1232"/>
    <n v="252"/>
    <x v="1"/>
    <n v="1868"/>
    <n v="0.8803893320215046"/>
    <x v="5"/>
    <s v="Monday"/>
    <x v="11"/>
    <s v="6-10"/>
  </r>
  <r>
    <s v="IG-4688"/>
    <s v="Instagram"/>
    <d v="2025-12-08T00:00:00"/>
    <d v="1899-12-30T22:48:00"/>
    <x v="0"/>
    <s v="Tech"/>
    <n v="57036"/>
    <n v="12"/>
    <n v="392"/>
    <n v="17327"/>
    <n v="12164"/>
    <n v="485"/>
    <n v="63"/>
    <n v="82"/>
    <n v="350"/>
    <n v="77"/>
    <n v="125"/>
    <n v="31"/>
    <x v="1"/>
    <n v="980"/>
    <n v="0.21326881267971107"/>
    <x v="19"/>
    <s v="Monday"/>
    <x v="11"/>
    <s v="11+"/>
  </r>
  <r>
    <s v="IG-4689"/>
    <s v="Instagram"/>
    <d v="2025-12-09T00:00:00"/>
    <d v="1899-12-30T07:48:00"/>
    <x v="3"/>
    <s v="Fitness"/>
    <n v="57273"/>
    <n v="4"/>
    <n v="129"/>
    <n v="36086"/>
    <n v="33109"/>
    <n v="1876"/>
    <n v="132"/>
    <n v="299"/>
    <n v="207"/>
    <n v="175"/>
    <n v="1237"/>
    <n v="125"/>
    <x v="1"/>
    <n v="2514"/>
    <n v="0.57809089797985092"/>
    <x v="10"/>
    <s v="Tuesday"/>
    <x v="11"/>
    <s v="3-5"/>
  </r>
  <r>
    <s v="IG-4690"/>
    <s v="Instagram"/>
    <d v="2025-12-09T00:00:00"/>
    <d v="1899-12-30T12:54:00"/>
    <x v="3"/>
    <s v="Food"/>
    <n v="56899"/>
    <n v="7"/>
    <n v="203"/>
    <n v="42382"/>
    <n v="29839"/>
    <n v="1523"/>
    <n v="160"/>
    <n v="305"/>
    <n v="207"/>
    <n v="191"/>
    <n v="778"/>
    <n v="160"/>
    <x v="1"/>
    <n v="2195"/>
    <n v="0.52442046433153477"/>
    <x v="1"/>
    <s v="Tuesday"/>
    <x v="11"/>
    <s v="6-10"/>
  </r>
  <r>
    <s v="IG-4691"/>
    <s v="Instagram"/>
    <d v="2025-12-09T00:00:00"/>
    <d v="1899-12-30T13:02:00"/>
    <x v="2"/>
    <s v="Fitness"/>
    <n v="56948"/>
    <n v="9"/>
    <n v="339"/>
    <n v="20402"/>
    <n v="16297"/>
    <n v="602"/>
    <n v="49"/>
    <n v="36"/>
    <n v="74"/>
    <n v="110"/>
    <n v="144"/>
    <n v="16"/>
    <x v="1"/>
    <n v="761"/>
    <n v="0.28617335112734427"/>
    <x v="15"/>
    <s v="Tuesday"/>
    <x v="11"/>
    <s v="6-10"/>
  </r>
  <r>
    <s v="IG-4692"/>
    <s v="Instagram"/>
    <d v="2025-12-09T00:00:00"/>
    <d v="1899-12-30T13:02:00"/>
    <x v="0"/>
    <s v="Lifestyle"/>
    <n v="57144"/>
    <n v="9"/>
    <n v="291"/>
    <n v="20313"/>
    <n v="18186"/>
    <n v="1105"/>
    <n v="109"/>
    <n v="130"/>
    <n v="589"/>
    <n v="137"/>
    <n v="285"/>
    <n v="18"/>
    <x v="0"/>
    <n v="1933"/>
    <n v="0.31824863502729944"/>
    <x v="15"/>
    <s v="Tuesday"/>
    <x v="11"/>
    <s v="6-10"/>
  </r>
  <r>
    <s v="IG-4693"/>
    <s v="Instagram"/>
    <d v="2025-12-09T00:00:00"/>
    <d v="1899-12-30T14:07:00"/>
    <x v="0"/>
    <s v="Fashion"/>
    <n v="57201"/>
    <n v="11"/>
    <n v="349"/>
    <n v="17676"/>
    <n v="14505"/>
    <n v="1285"/>
    <n v="173"/>
    <n v="126"/>
    <n v="767"/>
    <n v="89"/>
    <n v="202"/>
    <n v="17"/>
    <x v="1"/>
    <n v="2351"/>
    <n v="0.25357948287617349"/>
    <x v="2"/>
    <s v="Tuesday"/>
    <x v="11"/>
    <s v="11+"/>
  </r>
  <r>
    <s v="IG-4694"/>
    <s v="Instagram"/>
    <d v="2025-12-09T00:00:00"/>
    <d v="1899-12-30T17:20:00"/>
    <x v="0"/>
    <s v="Tech"/>
    <n v="56870"/>
    <n v="8"/>
    <n v="207"/>
    <n v="7157"/>
    <n v="6401"/>
    <n v="156"/>
    <n v="20"/>
    <n v="27"/>
    <n v="126"/>
    <n v="28"/>
    <n v="103"/>
    <n v="14"/>
    <x v="1"/>
    <n v="329"/>
    <n v="0.11255494988570423"/>
    <x v="14"/>
    <s v="Tuesday"/>
    <x v="11"/>
    <s v="6-10"/>
  </r>
  <r>
    <s v="IG-4695"/>
    <s v="Instagram"/>
    <d v="2025-12-09T00:00:00"/>
    <d v="1899-12-30T17:40:00"/>
    <x v="3"/>
    <s v="Lifestyle"/>
    <n v="56875"/>
    <n v="8"/>
    <n v="117"/>
    <n v="18368"/>
    <n v="15741"/>
    <n v="489"/>
    <n v="59"/>
    <n v="124"/>
    <n v="68"/>
    <n v="65"/>
    <n v="458"/>
    <n v="93"/>
    <x v="1"/>
    <n v="740"/>
    <n v="0.27676483516483519"/>
    <x v="14"/>
    <s v="Tuesday"/>
    <x v="11"/>
    <s v="6-10"/>
  </r>
  <r>
    <s v="IG-4696"/>
    <s v="Instagram"/>
    <d v="2025-12-09T00:00:00"/>
    <d v="1899-12-30T17:45:00"/>
    <x v="0"/>
    <s v="Travel"/>
    <n v="56986"/>
    <n v="10"/>
    <n v="132"/>
    <n v="23798"/>
    <n v="18913"/>
    <n v="742"/>
    <n v="96"/>
    <n v="95"/>
    <n v="397"/>
    <n v="112"/>
    <n v="490"/>
    <n v="36"/>
    <x v="1"/>
    <n v="1330"/>
    <n v="0.33188853402590107"/>
    <x v="14"/>
    <s v="Tuesday"/>
    <x v="11"/>
    <s v="6-10"/>
  </r>
  <r>
    <s v="IG-4697"/>
    <s v="Instagram"/>
    <d v="2025-12-09T00:00:00"/>
    <d v="1899-12-30T19:15:00"/>
    <x v="2"/>
    <s v="Fitness"/>
    <n v="57038"/>
    <n v="13"/>
    <n v="184"/>
    <n v="17612"/>
    <n v="13257"/>
    <n v="529"/>
    <n v="47"/>
    <n v="28"/>
    <n v="63"/>
    <n v="58"/>
    <n v="347"/>
    <n v="31"/>
    <x v="1"/>
    <n v="667"/>
    <n v="0.2324239980363968"/>
    <x v="4"/>
    <s v="Tuesday"/>
    <x v="11"/>
    <s v="11+"/>
  </r>
  <r>
    <s v="IG-4698"/>
    <s v="Instagram"/>
    <d v="2025-12-09T00:00:00"/>
    <d v="1899-12-30T20:44:00"/>
    <x v="1"/>
    <s v="Fitness"/>
    <n v="56881"/>
    <n v="10"/>
    <n v="36"/>
    <n v="16964"/>
    <n v="13246"/>
    <n v="279"/>
    <n v="38"/>
    <n v="35"/>
    <n v="0"/>
    <n v="125"/>
    <n v="229"/>
    <n v="5"/>
    <x v="1"/>
    <n v="352"/>
    <n v="0.23287213656581285"/>
    <x v="5"/>
    <s v="Tuesday"/>
    <x v="11"/>
    <s v="6-10"/>
  </r>
  <r>
    <s v="IG-4699"/>
    <s v="Instagram"/>
    <d v="2025-12-09T00:00:00"/>
    <d v="1899-12-30T21:31:00"/>
    <x v="2"/>
    <s v="Fashion"/>
    <n v="57027"/>
    <n v="6"/>
    <n v="129"/>
    <n v="24981"/>
    <n v="21258"/>
    <n v="696"/>
    <n v="88"/>
    <n v="49"/>
    <n v="125"/>
    <n v="100"/>
    <n v="431"/>
    <n v="22"/>
    <x v="0"/>
    <n v="958"/>
    <n v="0.37277079278236624"/>
    <x v="6"/>
    <s v="Tuesday"/>
    <x v="11"/>
    <s v="6-10"/>
  </r>
  <r>
    <s v="IG-4700"/>
    <s v="Instagram"/>
    <d v="2025-12-09T00:00:00"/>
    <d v="1899-12-30T21:49:00"/>
    <x v="3"/>
    <s v="Education"/>
    <n v="57112"/>
    <n v="8"/>
    <n v="89"/>
    <n v="49125"/>
    <n v="34316"/>
    <n v="1925"/>
    <n v="215"/>
    <n v="400"/>
    <n v="254"/>
    <n v="261"/>
    <n v="1354"/>
    <n v="223"/>
    <x v="1"/>
    <n v="2794"/>
    <n v="0.60085446140916099"/>
    <x v="6"/>
    <s v="Tuesday"/>
    <x v="11"/>
    <s v="6-10"/>
  </r>
  <r>
    <s v="IG-4701"/>
    <s v="Instagram"/>
    <d v="2025-12-09T00:00:00"/>
    <d v="1899-12-30T22:16:00"/>
    <x v="3"/>
    <s v="Food"/>
    <n v="56848"/>
    <n v="11"/>
    <n v="151"/>
    <n v="60554"/>
    <n v="46873"/>
    <n v="1586"/>
    <n v="153"/>
    <n v="310"/>
    <n v="193"/>
    <n v="183"/>
    <n v="1642"/>
    <n v="301"/>
    <x v="1"/>
    <n v="2242"/>
    <n v="0.82453208556149737"/>
    <x v="19"/>
    <s v="Tuesday"/>
    <x v="11"/>
    <s v="11+"/>
  </r>
  <r>
    <s v="IG-4702"/>
    <s v="Instagram"/>
    <d v="2025-12-09T00:00:00"/>
    <d v="1899-12-30T23:33:00"/>
    <x v="3"/>
    <s v="Fashion"/>
    <n v="56835"/>
    <n v="5"/>
    <n v="109"/>
    <n v="20981"/>
    <n v="17535"/>
    <n v="628"/>
    <n v="88"/>
    <n v="165"/>
    <n v="83"/>
    <n v="127"/>
    <n v="581"/>
    <n v="105"/>
    <x v="1"/>
    <n v="964"/>
    <n v="0.30852467669569805"/>
    <x v="7"/>
    <s v="Tuesday"/>
    <x v="11"/>
    <s v="3-5"/>
  </r>
  <r>
    <s v="IG-4703"/>
    <s v="Instagram"/>
    <d v="2025-12-10T00:00:00"/>
    <d v="1899-12-30T09:37:00"/>
    <x v="2"/>
    <s v="Tech"/>
    <n v="57040"/>
    <n v="6"/>
    <n v="131"/>
    <n v="12114"/>
    <n v="9971"/>
    <n v="323"/>
    <n v="36"/>
    <n v="29"/>
    <n v="62"/>
    <n v="49"/>
    <n v="269"/>
    <n v="11"/>
    <x v="1"/>
    <n v="450"/>
    <n v="0.17480715287517531"/>
    <x v="16"/>
    <s v="Wednesday"/>
    <x v="11"/>
    <s v="6-10"/>
  </r>
  <r>
    <s v="IG-4704"/>
    <s v="Instagram"/>
    <d v="2025-12-10T00:00:00"/>
    <d v="1899-12-30T10:10:00"/>
    <x v="2"/>
    <s v="Business"/>
    <n v="56899"/>
    <n v="4"/>
    <n v="239"/>
    <n v="12905"/>
    <n v="10395"/>
    <n v="316"/>
    <n v="32"/>
    <n v="17"/>
    <n v="36"/>
    <n v="33"/>
    <n v="118"/>
    <n v="15"/>
    <x v="1"/>
    <n v="401"/>
    <n v="0.18269213870191039"/>
    <x v="17"/>
    <s v="Wednesday"/>
    <x v="11"/>
    <s v="3-5"/>
  </r>
  <r>
    <s v="IG-4705"/>
    <s v="Instagram"/>
    <d v="2025-12-10T00:00:00"/>
    <d v="1899-12-30T11:00:00"/>
    <x v="1"/>
    <s v="Travel"/>
    <n v="56999"/>
    <n v="10"/>
    <n v="137"/>
    <n v="7433"/>
    <n v="5969"/>
    <n v="89"/>
    <n v="9"/>
    <n v="13"/>
    <n v="0"/>
    <n v="93"/>
    <n v="57"/>
    <n v="3"/>
    <x v="1"/>
    <n v="111"/>
    <n v="0.10472113545851681"/>
    <x v="11"/>
    <s v="Wednesday"/>
    <x v="11"/>
    <s v="6-10"/>
  </r>
  <r>
    <s v="IG-4706"/>
    <s v="Instagram"/>
    <d v="2025-12-10T00:00:00"/>
    <d v="1899-12-30T13:13:00"/>
    <x v="3"/>
    <s v="Tech"/>
    <n v="57057"/>
    <n v="5"/>
    <n v="309"/>
    <n v="20038"/>
    <n v="16312"/>
    <n v="490"/>
    <n v="55"/>
    <n v="111"/>
    <n v="65"/>
    <n v="84"/>
    <n v="518"/>
    <n v="41"/>
    <x v="1"/>
    <n v="721"/>
    <n v="0.28588954904744379"/>
    <x v="15"/>
    <s v="Wednesday"/>
    <x v="11"/>
    <s v="3-5"/>
  </r>
  <r>
    <s v="IG-4707"/>
    <s v="Instagram"/>
    <d v="2025-12-10T00:00:00"/>
    <d v="1899-12-30T14:24:00"/>
    <x v="0"/>
    <s v="Travel"/>
    <n v="57200"/>
    <n v="6"/>
    <n v="720"/>
    <n v="25006"/>
    <n v="18925"/>
    <n v="625"/>
    <n v="53"/>
    <n v="75"/>
    <n v="467"/>
    <n v="185"/>
    <n v="366"/>
    <n v="60"/>
    <x v="0"/>
    <n v="1220"/>
    <n v="0.33085664335664333"/>
    <x v="2"/>
    <s v="Wednesday"/>
    <x v="11"/>
    <s v="6-10"/>
  </r>
  <r>
    <s v="IG-4708"/>
    <s v="Instagram"/>
    <d v="2025-12-10T00:00:00"/>
    <d v="1899-12-30T19:00:00"/>
    <x v="0"/>
    <s v="Tech"/>
    <n v="57038"/>
    <n v="11"/>
    <n v="127"/>
    <n v="17775"/>
    <n v="12791"/>
    <n v="644"/>
    <n v="74"/>
    <n v="59"/>
    <n v="410"/>
    <n v="82"/>
    <n v="348"/>
    <n v="38"/>
    <x v="1"/>
    <n v="1187"/>
    <n v="0.2242540061011957"/>
    <x v="4"/>
    <s v="Wednesday"/>
    <x v="11"/>
    <s v="11+"/>
  </r>
  <r>
    <s v="IG-4709"/>
    <s v="Instagram"/>
    <d v="2025-12-10T00:00:00"/>
    <d v="1899-12-30T19:20:00"/>
    <x v="0"/>
    <s v="Fashion"/>
    <n v="57082"/>
    <n v="4"/>
    <n v="192"/>
    <n v="17333"/>
    <n v="15704"/>
    <n v="676"/>
    <n v="63"/>
    <n v="68"/>
    <n v="351"/>
    <n v="95"/>
    <n v="157"/>
    <n v="35"/>
    <x v="1"/>
    <n v="1158"/>
    <n v="0.27511299534003714"/>
    <x v="4"/>
    <s v="Wednesday"/>
    <x v="11"/>
    <s v="3-5"/>
  </r>
  <r>
    <s v="IG-4710"/>
    <s v="Instagram"/>
    <d v="2025-12-10T00:00:00"/>
    <d v="1899-12-30T19:21:00"/>
    <x v="0"/>
    <s v="Education"/>
    <n v="57288"/>
    <n v="5"/>
    <n v="196"/>
    <n v="17926"/>
    <n v="12603"/>
    <n v="804"/>
    <n v="76"/>
    <n v="91"/>
    <n v="513"/>
    <n v="66"/>
    <n v="233"/>
    <n v="27"/>
    <x v="1"/>
    <n v="1484"/>
    <n v="0.21999371596145789"/>
    <x v="4"/>
    <s v="Wednesday"/>
    <x v="11"/>
    <s v="3-5"/>
  </r>
  <r>
    <s v="IG-4711"/>
    <s v="Instagram"/>
    <d v="2025-12-10T00:00:00"/>
    <d v="1899-12-30T20:30:00"/>
    <x v="2"/>
    <s v="Fitness"/>
    <n v="57185"/>
    <n v="9"/>
    <n v="254"/>
    <n v="19983"/>
    <n v="16493"/>
    <n v="481"/>
    <n v="67"/>
    <n v="46"/>
    <n v="100"/>
    <n v="116"/>
    <n v="146"/>
    <n v="28"/>
    <x v="1"/>
    <n v="694"/>
    <n v="0.28841479408935911"/>
    <x v="5"/>
    <s v="Wednesday"/>
    <x v="11"/>
    <s v="6-10"/>
  </r>
  <r>
    <s v="IG-4712"/>
    <s v="Instagram"/>
    <d v="2025-12-10T00:00:00"/>
    <d v="1899-12-30T21:14:00"/>
    <x v="2"/>
    <s v="Food"/>
    <n v="57255"/>
    <n v="8"/>
    <n v="163"/>
    <n v="15312"/>
    <n v="11589"/>
    <n v="330"/>
    <n v="27"/>
    <n v="26"/>
    <n v="57"/>
    <n v="31"/>
    <n v="206"/>
    <n v="18"/>
    <x v="1"/>
    <n v="440"/>
    <n v="0.20241026984542834"/>
    <x v="6"/>
    <s v="Wednesday"/>
    <x v="11"/>
    <s v="6-10"/>
  </r>
  <r>
    <s v="IG-4713"/>
    <s v="Instagram"/>
    <d v="2025-12-10T00:00:00"/>
    <d v="1899-12-30T21:32:00"/>
    <x v="0"/>
    <s v="Education"/>
    <n v="57188"/>
    <n v="11"/>
    <n v="182"/>
    <n v="23984"/>
    <n v="16680"/>
    <n v="950"/>
    <n v="89"/>
    <n v="108"/>
    <n v="509"/>
    <n v="67"/>
    <n v="232"/>
    <n v="39"/>
    <x v="1"/>
    <n v="1656"/>
    <n v="0.2916695810309855"/>
    <x v="6"/>
    <s v="Wednesday"/>
    <x v="11"/>
    <s v="11+"/>
  </r>
  <r>
    <s v="IG-4714"/>
    <s v="Instagram"/>
    <d v="2025-12-10T00:00:00"/>
    <d v="1899-12-30T21:43:00"/>
    <x v="3"/>
    <s v="Food"/>
    <n v="56978"/>
    <n v="5"/>
    <n v="145"/>
    <n v="24416"/>
    <n v="18131"/>
    <n v="660"/>
    <n v="68"/>
    <n v="101"/>
    <n v="79"/>
    <n v="89"/>
    <n v="443"/>
    <n v="100"/>
    <x v="1"/>
    <n v="908"/>
    <n v="0.31821053740040017"/>
    <x v="6"/>
    <s v="Wednesday"/>
    <x v="11"/>
    <s v="3-5"/>
  </r>
  <r>
    <s v="IG-4715"/>
    <s v="Instagram"/>
    <d v="2025-12-10T00:00:00"/>
    <d v="1899-12-30T22:24:00"/>
    <x v="0"/>
    <s v="Food"/>
    <n v="57161"/>
    <n v="8"/>
    <n v="667"/>
    <n v="30281"/>
    <n v="22083"/>
    <n v="928"/>
    <n v="118"/>
    <n v="157"/>
    <n v="558"/>
    <n v="130"/>
    <n v="479"/>
    <n v="67"/>
    <x v="1"/>
    <n v="1761"/>
    <n v="0.38632984027571249"/>
    <x v="19"/>
    <s v="Wednesday"/>
    <x v="11"/>
    <s v="6-10"/>
  </r>
  <r>
    <s v="IG-4716"/>
    <s v="Instagram"/>
    <d v="2025-12-10T00:00:00"/>
    <d v="1899-12-30T22:34:00"/>
    <x v="0"/>
    <s v="Education"/>
    <n v="57242"/>
    <n v="14"/>
    <n v="303"/>
    <n v="13205"/>
    <n v="9446"/>
    <n v="626"/>
    <n v="63"/>
    <n v="107"/>
    <n v="369"/>
    <n v="44"/>
    <n v="123"/>
    <n v="19"/>
    <x v="1"/>
    <n v="1165"/>
    <n v="0.16501869256839383"/>
    <x v="19"/>
    <s v="Wednesday"/>
    <x v="11"/>
    <s v="11+"/>
  </r>
  <r>
    <s v="IG-4717"/>
    <s v="Instagram"/>
    <d v="2025-12-11T00:00:00"/>
    <d v="1899-12-30T08:09:00"/>
    <x v="3"/>
    <s v="Fashion"/>
    <n v="57161"/>
    <n v="11"/>
    <n v="95"/>
    <n v="39513"/>
    <n v="33353"/>
    <n v="1254"/>
    <n v="135"/>
    <n v="246"/>
    <n v="121"/>
    <n v="182"/>
    <n v="1138"/>
    <n v="103"/>
    <x v="1"/>
    <n v="1756"/>
    <n v="0.5834922412134147"/>
    <x v="0"/>
    <s v="Thursday"/>
    <x v="11"/>
    <s v="11+"/>
  </r>
  <r>
    <s v="IG-4718"/>
    <s v="Instagram"/>
    <d v="2025-12-11T00:00:00"/>
    <d v="1899-12-30T09:03:00"/>
    <x v="1"/>
    <s v="Fashion"/>
    <n v="57158"/>
    <n v="9"/>
    <n v="51"/>
    <n v="7641"/>
    <n v="6192"/>
    <n v="118"/>
    <n v="17"/>
    <n v="12"/>
    <n v="0"/>
    <n v="92"/>
    <n v="45"/>
    <n v="3"/>
    <x v="1"/>
    <n v="147"/>
    <n v="0.10833129220756499"/>
    <x v="16"/>
    <s v="Thursday"/>
    <x v="11"/>
    <s v="6-10"/>
  </r>
  <r>
    <s v="IG-4719"/>
    <s v="Instagram"/>
    <d v="2025-12-11T00:00:00"/>
    <d v="1899-12-30T09:33:00"/>
    <x v="0"/>
    <s v="Tech"/>
    <n v="57284"/>
    <n v="10"/>
    <n v="291"/>
    <n v="6716"/>
    <n v="5889"/>
    <n v="224"/>
    <n v="27"/>
    <n v="22"/>
    <n v="137"/>
    <n v="21"/>
    <n v="122"/>
    <n v="8"/>
    <x v="1"/>
    <n v="410"/>
    <n v="0.10280357516933175"/>
    <x v="16"/>
    <s v="Thursday"/>
    <x v="11"/>
    <s v="6-10"/>
  </r>
  <r>
    <s v="IG-4720"/>
    <s v="Instagram"/>
    <d v="2025-12-11T00:00:00"/>
    <d v="1899-12-30T11:37:00"/>
    <x v="2"/>
    <s v="Fitness"/>
    <n v="57277"/>
    <n v="6"/>
    <n v="353"/>
    <n v="19513"/>
    <n v="13757"/>
    <n v="536"/>
    <n v="38"/>
    <n v="31"/>
    <n v="50"/>
    <n v="85"/>
    <n v="336"/>
    <n v="21"/>
    <x v="1"/>
    <n v="655"/>
    <n v="0.24018366883740419"/>
    <x v="11"/>
    <s v="Thursday"/>
    <x v="11"/>
    <s v="6-10"/>
  </r>
  <r>
    <s v="IG-4721"/>
    <s v="Instagram"/>
    <d v="2025-12-11T00:00:00"/>
    <d v="1899-12-30T12:39:00"/>
    <x v="3"/>
    <s v="Tech"/>
    <n v="57299"/>
    <n v="9"/>
    <n v="119"/>
    <n v="32093"/>
    <n v="29648"/>
    <n v="809"/>
    <n v="79"/>
    <n v="143"/>
    <n v="95"/>
    <n v="193"/>
    <n v="1163"/>
    <n v="165"/>
    <x v="1"/>
    <n v="1126"/>
    <n v="0.5174261330913279"/>
    <x v="1"/>
    <s v="Thursday"/>
    <x v="11"/>
    <s v="6-10"/>
  </r>
  <r>
    <s v="IG-4722"/>
    <s v="Instagram"/>
    <d v="2025-12-11T00:00:00"/>
    <d v="1899-12-30T13:56:00"/>
    <x v="3"/>
    <s v="Travel"/>
    <n v="57069"/>
    <n v="8"/>
    <n v="117"/>
    <n v="48502"/>
    <n v="33584"/>
    <n v="958"/>
    <n v="86"/>
    <n v="203"/>
    <n v="135"/>
    <n v="257"/>
    <n v="974"/>
    <n v="103"/>
    <x v="1"/>
    <n v="1382"/>
    <n v="0.58848061118996298"/>
    <x v="15"/>
    <s v="Thursday"/>
    <x v="11"/>
    <s v="6-10"/>
  </r>
  <r>
    <s v="IG-4723"/>
    <s v="Instagram"/>
    <d v="2025-12-11T00:00:00"/>
    <d v="1899-12-30T17:06:00"/>
    <x v="3"/>
    <s v="Food"/>
    <n v="57144"/>
    <n v="9"/>
    <n v="65"/>
    <n v="44215"/>
    <n v="33744"/>
    <n v="1321"/>
    <n v="122"/>
    <n v="182"/>
    <n v="104"/>
    <n v="78"/>
    <n v="1316"/>
    <n v="172"/>
    <x v="1"/>
    <n v="1729"/>
    <n v="0.59050818983620323"/>
    <x v="14"/>
    <s v="Thursday"/>
    <x v="11"/>
    <s v="6-10"/>
  </r>
  <r>
    <s v="IG-4724"/>
    <s v="Instagram"/>
    <d v="2025-12-11T00:00:00"/>
    <d v="1899-12-30T17:10:00"/>
    <x v="2"/>
    <s v="Lifestyle"/>
    <n v="57024"/>
    <n v="9"/>
    <n v="77"/>
    <n v="17410"/>
    <n v="12009"/>
    <n v="466"/>
    <n v="32"/>
    <n v="22"/>
    <n v="54"/>
    <n v="63"/>
    <n v="112"/>
    <n v="25"/>
    <x v="1"/>
    <n v="574"/>
    <n v="0.21059553872053871"/>
    <x v="14"/>
    <s v="Thursday"/>
    <x v="11"/>
    <s v="6-10"/>
  </r>
  <r>
    <s v="IG-4725"/>
    <s v="Instagram"/>
    <d v="2025-12-11T00:00:00"/>
    <d v="1899-12-30T17:59:00"/>
    <x v="3"/>
    <s v="Food"/>
    <n v="56844"/>
    <n v="14"/>
    <n v="82"/>
    <n v="74975"/>
    <n v="60101"/>
    <n v="2206"/>
    <n v="243"/>
    <n v="365"/>
    <n v="375"/>
    <n v="413"/>
    <n v="1127"/>
    <n v="294"/>
    <x v="1"/>
    <n v="3189"/>
    <n v="1.0572971641686018"/>
    <x v="14"/>
    <s v="Thursday"/>
    <x v="11"/>
    <s v="11+"/>
  </r>
  <r>
    <s v="IG-4726"/>
    <s v="Instagram"/>
    <d v="2025-12-11T00:00:00"/>
    <d v="1899-12-30T19:17:00"/>
    <x v="0"/>
    <s v="Tech"/>
    <n v="57166"/>
    <n v="6"/>
    <n v="345"/>
    <n v="21119"/>
    <n v="14595"/>
    <n v="894"/>
    <n v="96"/>
    <n v="107"/>
    <n v="363"/>
    <n v="105"/>
    <n v="302"/>
    <n v="16"/>
    <x v="1"/>
    <n v="1460"/>
    <n v="0.25530909981457511"/>
    <x v="4"/>
    <s v="Thursday"/>
    <x v="11"/>
    <s v="6-10"/>
  </r>
  <r>
    <s v="IG-4727"/>
    <s v="Instagram"/>
    <d v="2025-12-11T00:00:00"/>
    <d v="1899-12-30T20:44:00"/>
    <x v="3"/>
    <s v="Fitness"/>
    <n v="57159"/>
    <n v="8"/>
    <n v="87"/>
    <n v="50355"/>
    <n v="40726"/>
    <n v="1360"/>
    <n v="130"/>
    <n v="175"/>
    <n v="154"/>
    <n v="146"/>
    <n v="496"/>
    <n v="242"/>
    <x v="1"/>
    <n v="1819"/>
    <n v="0.71250371769974985"/>
    <x v="5"/>
    <s v="Thursday"/>
    <x v="11"/>
    <s v="6-10"/>
  </r>
  <r>
    <s v="IG-4728"/>
    <s v="Instagram"/>
    <d v="2025-12-11T00:00:00"/>
    <d v="1899-12-30T22:27:00"/>
    <x v="3"/>
    <s v="Lifestyle"/>
    <n v="57141"/>
    <n v="2"/>
    <n v="67"/>
    <n v="15036"/>
    <n v="11932"/>
    <n v="351"/>
    <n v="36"/>
    <n v="81"/>
    <n v="47"/>
    <n v="26"/>
    <n v="461"/>
    <n v="56"/>
    <x v="1"/>
    <n v="515"/>
    <n v="0.20881678654556274"/>
    <x v="19"/>
    <s v="Thursday"/>
    <x v="11"/>
    <s v="0-2"/>
  </r>
  <r>
    <s v="IG-4729"/>
    <s v="Instagram"/>
    <d v="2025-12-12T00:00:00"/>
    <d v="1899-12-30T03:39:00"/>
    <x v="1"/>
    <s v="Business"/>
    <n v="57216"/>
    <n v="8"/>
    <n v="31"/>
    <n v="6652"/>
    <n v="5934"/>
    <n v="97"/>
    <n v="16"/>
    <n v="17"/>
    <n v="0"/>
    <n v="141"/>
    <n v="74"/>
    <n v="2"/>
    <x v="1"/>
    <n v="130"/>
    <n v="0.10371224832214765"/>
    <x v="23"/>
    <s v="Friday"/>
    <x v="11"/>
    <s v="6-10"/>
  </r>
  <r>
    <s v="IG-4730"/>
    <s v="Instagram"/>
    <d v="2025-12-12T00:00:00"/>
    <d v="1899-12-30T13:10:00"/>
    <x v="3"/>
    <s v="Business"/>
    <n v="57143"/>
    <n v="8"/>
    <n v="179"/>
    <n v="19617"/>
    <n v="16369"/>
    <n v="631"/>
    <n v="59"/>
    <n v="118"/>
    <n v="99"/>
    <n v="132"/>
    <n v="273"/>
    <n v="89"/>
    <x v="1"/>
    <n v="907"/>
    <n v="0.28645678385804035"/>
    <x v="15"/>
    <s v="Friday"/>
    <x v="11"/>
    <s v="6-10"/>
  </r>
  <r>
    <s v="IG-4731"/>
    <s v="Instagram"/>
    <d v="2025-12-12T00:00:00"/>
    <d v="1899-12-30T13:35:00"/>
    <x v="2"/>
    <s v="Food"/>
    <n v="57045"/>
    <n v="7"/>
    <n v="212"/>
    <n v="18306"/>
    <n v="15545"/>
    <n v="430"/>
    <n v="50"/>
    <n v="29"/>
    <n v="72"/>
    <n v="113"/>
    <n v="322"/>
    <n v="37"/>
    <x v="0"/>
    <n v="581"/>
    <n v="0.27250416337978789"/>
    <x v="15"/>
    <s v="Friday"/>
    <x v="11"/>
    <s v="6-10"/>
  </r>
  <r>
    <s v="IG-4732"/>
    <s v="Instagram"/>
    <d v="2025-12-12T00:00:00"/>
    <d v="1899-12-30T13:44:00"/>
    <x v="0"/>
    <s v="Food"/>
    <n v="57186"/>
    <n v="7"/>
    <n v="363"/>
    <n v="17591"/>
    <n v="14664"/>
    <n v="652"/>
    <n v="75"/>
    <n v="91"/>
    <n v="388"/>
    <n v="76"/>
    <n v="169"/>
    <n v="40"/>
    <x v="1"/>
    <n v="1206"/>
    <n v="0.25642639806945755"/>
    <x v="15"/>
    <s v="Friday"/>
    <x v="11"/>
    <s v="6-10"/>
  </r>
  <r>
    <s v="IG-4733"/>
    <s v="Instagram"/>
    <d v="2025-12-12T00:00:00"/>
    <d v="1899-12-30T15:49:00"/>
    <x v="0"/>
    <s v="Fitness"/>
    <n v="57182"/>
    <n v="7"/>
    <n v="434"/>
    <n v="25249"/>
    <n v="17506"/>
    <n v="866"/>
    <n v="127"/>
    <n v="125"/>
    <n v="444"/>
    <n v="150"/>
    <n v="191"/>
    <n v="46"/>
    <x v="1"/>
    <n v="1562"/>
    <n v="0.3061452904760239"/>
    <x v="12"/>
    <s v="Friday"/>
    <x v="11"/>
    <s v="6-10"/>
  </r>
  <r>
    <s v="IG-4734"/>
    <s v="Instagram"/>
    <d v="2025-12-12T00:00:00"/>
    <d v="1899-12-30T19:54:00"/>
    <x v="3"/>
    <s v="Fitness"/>
    <n v="56908"/>
    <n v="10"/>
    <n v="118"/>
    <n v="47951"/>
    <n v="35167"/>
    <n v="1124"/>
    <n v="98"/>
    <n v="212"/>
    <n v="103"/>
    <n v="78"/>
    <n v="1063"/>
    <n v="100"/>
    <x v="1"/>
    <n v="1537"/>
    <n v="0.61796232515639282"/>
    <x v="4"/>
    <s v="Friday"/>
    <x v="11"/>
    <s v="6-10"/>
  </r>
  <r>
    <s v="IG-4735"/>
    <s v="Instagram"/>
    <d v="2025-12-12T00:00:00"/>
    <d v="1899-12-30T20:12:00"/>
    <x v="3"/>
    <s v="Food"/>
    <n v="57185"/>
    <n v="9"/>
    <n v="69"/>
    <n v="72570"/>
    <n v="52184"/>
    <n v="1830"/>
    <n v="173"/>
    <n v="340"/>
    <n v="223"/>
    <n v="311"/>
    <n v="617"/>
    <n v="100"/>
    <x v="1"/>
    <n v="2566"/>
    <n v="0.91254699659001481"/>
    <x v="5"/>
    <s v="Friday"/>
    <x v="11"/>
    <s v="6-10"/>
  </r>
  <r>
    <s v="IG-4736"/>
    <s v="Instagram"/>
    <d v="2025-12-13T00:00:00"/>
    <d v="1899-12-30T00:21:00"/>
    <x v="3"/>
    <s v="Travel"/>
    <n v="57306"/>
    <n v="9"/>
    <n v="184"/>
    <n v="33903"/>
    <n v="23695"/>
    <n v="1048"/>
    <n v="73"/>
    <n v="183"/>
    <n v="103"/>
    <n v="137"/>
    <n v="799"/>
    <n v="154"/>
    <x v="1"/>
    <n v="1407"/>
    <n v="0.41348200886469133"/>
    <x v="8"/>
    <s v="Saturday"/>
    <x v="11"/>
    <s v="6-10"/>
  </r>
  <r>
    <s v="IG-4737"/>
    <s v="Instagram"/>
    <d v="2025-12-13T00:00:00"/>
    <d v="1899-12-30T00:58:00"/>
    <x v="1"/>
    <s v="Travel"/>
    <n v="57222"/>
    <n v="8"/>
    <n v="42"/>
    <n v="15327"/>
    <n v="11321"/>
    <n v="140"/>
    <n v="13"/>
    <n v="15"/>
    <n v="0"/>
    <n v="160"/>
    <n v="157"/>
    <n v="8"/>
    <x v="1"/>
    <n v="168"/>
    <n v="0.19784348677082242"/>
    <x v="8"/>
    <s v="Saturday"/>
    <x v="11"/>
    <s v="6-10"/>
  </r>
  <r>
    <s v="IG-4738"/>
    <s v="Instagram"/>
    <d v="2025-12-13T00:00:00"/>
    <d v="1899-12-30T08:56:00"/>
    <x v="1"/>
    <s v="Fitness"/>
    <n v="57256"/>
    <n v="5"/>
    <n v="52"/>
    <n v="16411"/>
    <n v="11427"/>
    <n v="163"/>
    <n v="13"/>
    <n v="20"/>
    <n v="0"/>
    <n v="203"/>
    <n v="112"/>
    <n v="7"/>
    <x v="0"/>
    <n v="196"/>
    <n v="0.19957733687299148"/>
    <x v="0"/>
    <s v="Saturday"/>
    <x v="11"/>
    <s v="3-5"/>
  </r>
  <r>
    <s v="IG-4739"/>
    <s v="Instagram"/>
    <d v="2025-12-13T00:00:00"/>
    <d v="1899-12-30T10:31:00"/>
    <x v="3"/>
    <s v="Fitness"/>
    <n v="57261"/>
    <n v="10"/>
    <n v="135"/>
    <n v="46138"/>
    <n v="37155"/>
    <n v="1627"/>
    <n v="226"/>
    <n v="313"/>
    <n v="315"/>
    <n v="103"/>
    <n v="566"/>
    <n v="161"/>
    <x v="1"/>
    <n v="2481"/>
    <n v="0.6488709592916645"/>
    <x v="17"/>
    <s v="Saturday"/>
    <x v="11"/>
    <s v="6-10"/>
  </r>
  <r>
    <s v="IG-4740"/>
    <s v="Instagram"/>
    <d v="2025-12-13T00:00:00"/>
    <d v="1899-12-30T10:40:00"/>
    <x v="0"/>
    <s v="Lifestyle"/>
    <n v="57170"/>
    <n v="6"/>
    <n v="193"/>
    <n v="20612"/>
    <n v="16266"/>
    <n v="815"/>
    <n v="96"/>
    <n v="107"/>
    <n v="494"/>
    <n v="69"/>
    <n v="226"/>
    <n v="28"/>
    <x v="1"/>
    <n v="1512"/>
    <n v="0.28451985306979183"/>
    <x v="17"/>
    <s v="Saturday"/>
    <x v="11"/>
    <s v="6-10"/>
  </r>
  <r>
    <s v="IG-4741"/>
    <s v="Instagram"/>
    <d v="2025-12-13T00:00:00"/>
    <d v="1899-12-30T10:51:00"/>
    <x v="3"/>
    <s v="Food"/>
    <n v="57145"/>
    <n v="5"/>
    <n v="149"/>
    <n v="49555"/>
    <n v="42610"/>
    <n v="1546"/>
    <n v="131"/>
    <n v="249"/>
    <n v="157"/>
    <n v="313"/>
    <n v="1210"/>
    <n v="253"/>
    <x v="1"/>
    <n v="2083"/>
    <n v="0.74564703823606615"/>
    <x v="17"/>
    <s v="Saturday"/>
    <x v="11"/>
    <s v="3-5"/>
  </r>
  <r>
    <s v="IG-4742"/>
    <s v="Instagram"/>
    <d v="2025-12-13T00:00:00"/>
    <d v="1899-12-30T11:12:00"/>
    <x v="1"/>
    <s v="Fitness"/>
    <n v="57342"/>
    <n v="7"/>
    <n v="62"/>
    <n v="8676"/>
    <n v="6502"/>
    <n v="163"/>
    <n v="20"/>
    <n v="22"/>
    <n v="0"/>
    <n v="92"/>
    <n v="36"/>
    <n v="5"/>
    <x v="1"/>
    <n v="205"/>
    <n v="0.11338983642007604"/>
    <x v="11"/>
    <s v="Saturday"/>
    <x v="11"/>
    <s v="6-10"/>
  </r>
  <r>
    <s v="IG-4743"/>
    <s v="Instagram"/>
    <d v="2025-12-13T00:00:00"/>
    <d v="1899-12-30T11:48:00"/>
    <x v="3"/>
    <s v="Education"/>
    <n v="57254"/>
    <n v="7"/>
    <n v="113"/>
    <n v="45703"/>
    <n v="31777"/>
    <n v="1817"/>
    <n v="152"/>
    <n v="264"/>
    <n v="208"/>
    <n v="234"/>
    <n v="629"/>
    <n v="189"/>
    <x v="1"/>
    <n v="2441"/>
    <n v="0.55501799000943164"/>
    <x v="11"/>
    <s v="Saturday"/>
    <x v="11"/>
    <s v="6-10"/>
  </r>
  <r>
    <s v="IG-4744"/>
    <s v="Instagram"/>
    <d v="2025-12-13T00:00:00"/>
    <d v="1899-12-30T12:35:00"/>
    <x v="0"/>
    <s v="Food"/>
    <n v="57409"/>
    <n v="7"/>
    <n v="158"/>
    <n v="34532"/>
    <n v="28691"/>
    <n v="1544"/>
    <n v="145"/>
    <n v="157"/>
    <n v="840"/>
    <n v="256"/>
    <n v="325"/>
    <n v="41"/>
    <x v="1"/>
    <n v="2686"/>
    <n v="0.49976484523332576"/>
    <x v="1"/>
    <s v="Saturday"/>
    <x v="11"/>
    <s v="6-10"/>
  </r>
  <r>
    <s v="IG-4745"/>
    <s v="Instagram"/>
    <d v="2025-12-13T00:00:00"/>
    <d v="1899-12-30T16:20:00"/>
    <x v="3"/>
    <s v="Fashion"/>
    <n v="57245"/>
    <n v="8"/>
    <n v="75"/>
    <n v="103545"/>
    <n v="75015"/>
    <n v="1709"/>
    <n v="129"/>
    <n v="335"/>
    <n v="243"/>
    <n v="242"/>
    <n v="1151"/>
    <n v="473"/>
    <x v="0"/>
    <n v="2416"/>
    <n v="1.3104201240282993"/>
    <x v="13"/>
    <s v="Saturday"/>
    <x v="11"/>
    <s v="6-10"/>
  </r>
  <r>
    <s v="IG-4746"/>
    <s v="Instagram"/>
    <d v="2025-12-13T00:00:00"/>
    <d v="1899-12-30T17:13:00"/>
    <x v="3"/>
    <s v="Lifestyle"/>
    <n v="57267"/>
    <n v="6"/>
    <n v="319"/>
    <n v="43507"/>
    <n v="36702"/>
    <n v="937"/>
    <n v="132"/>
    <n v="218"/>
    <n v="115"/>
    <n v="281"/>
    <n v="1350"/>
    <n v="199"/>
    <x v="1"/>
    <n v="1402"/>
    <n v="0.6408926606946409"/>
    <x v="14"/>
    <s v="Saturday"/>
    <x v="11"/>
    <s v="6-10"/>
  </r>
  <r>
    <s v="IG-4747"/>
    <s v="Instagram"/>
    <d v="2025-12-13T00:00:00"/>
    <d v="1899-12-30T17:52:00"/>
    <x v="3"/>
    <s v="Travel"/>
    <n v="57239"/>
    <n v="6"/>
    <n v="137"/>
    <n v="64239"/>
    <n v="45815"/>
    <n v="1529"/>
    <n v="135"/>
    <n v="286"/>
    <n v="203"/>
    <n v="237"/>
    <n v="604"/>
    <n v="294"/>
    <x v="1"/>
    <n v="2153"/>
    <n v="0.8004158004158004"/>
    <x v="14"/>
    <s v="Saturday"/>
    <x v="11"/>
    <s v="6-10"/>
  </r>
  <r>
    <s v="IG-4748"/>
    <s v="Instagram"/>
    <d v="2025-12-13T00:00:00"/>
    <d v="1899-12-30T18:06:00"/>
    <x v="2"/>
    <s v="Tech"/>
    <n v="57259"/>
    <n v="8"/>
    <n v="121"/>
    <n v="23750"/>
    <n v="16856"/>
    <n v="433"/>
    <n v="57"/>
    <n v="37"/>
    <n v="63"/>
    <n v="33"/>
    <n v="123"/>
    <n v="14"/>
    <x v="1"/>
    <n v="590"/>
    <n v="0.29438166925723469"/>
    <x v="3"/>
    <s v="Saturday"/>
    <x v="11"/>
    <s v="6-10"/>
  </r>
  <r>
    <s v="IG-4749"/>
    <s v="Instagram"/>
    <d v="2025-12-13T00:00:00"/>
    <d v="1899-12-30T19:35:00"/>
    <x v="0"/>
    <s v="Fashion"/>
    <n v="57151"/>
    <n v="10"/>
    <n v="388"/>
    <n v="11538"/>
    <n v="10433"/>
    <n v="544"/>
    <n v="57"/>
    <n v="71"/>
    <n v="428"/>
    <n v="25"/>
    <n v="134"/>
    <n v="31"/>
    <x v="1"/>
    <n v="1100"/>
    <n v="0.18255148641318611"/>
    <x v="4"/>
    <s v="Saturday"/>
    <x v="11"/>
    <s v="6-10"/>
  </r>
  <r>
    <s v="IG-4750"/>
    <s v="Instagram"/>
    <d v="2025-12-13T00:00:00"/>
    <d v="1899-12-30T20:17:00"/>
    <x v="3"/>
    <s v="Fashion"/>
    <n v="57238"/>
    <n v="3"/>
    <n v="103"/>
    <n v="51590"/>
    <n v="42444"/>
    <n v="1883"/>
    <n v="152"/>
    <n v="422"/>
    <n v="254"/>
    <n v="333"/>
    <n v="773"/>
    <n v="236"/>
    <x v="1"/>
    <n v="2711"/>
    <n v="0.74153534365281804"/>
    <x v="5"/>
    <s v="Saturday"/>
    <x v="11"/>
    <s v="3-5"/>
  </r>
  <r>
    <s v="IG-4751"/>
    <s v="Instagram"/>
    <d v="2025-12-13T00:00:00"/>
    <d v="1899-12-30T20:22:00"/>
    <x v="1"/>
    <s v="Business"/>
    <n v="57218"/>
    <n v="6"/>
    <n v="20"/>
    <n v="7810"/>
    <n v="6096"/>
    <n v="125"/>
    <n v="19"/>
    <n v="15"/>
    <n v="0"/>
    <n v="67"/>
    <n v="41"/>
    <n v="5"/>
    <x v="1"/>
    <n v="159"/>
    <n v="0.10653990003145863"/>
    <x v="5"/>
    <s v="Saturday"/>
    <x v="11"/>
    <s v="6-10"/>
  </r>
  <r>
    <s v="IG-4752"/>
    <s v="Instagram"/>
    <d v="2025-12-13T00:00:00"/>
    <d v="1899-12-30T20:53:00"/>
    <x v="3"/>
    <s v="Travel"/>
    <n v="57266"/>
    <n v="12"/>
    <n v="232"/>
    <n v="44527"/>
    <n v="37552"/>
    <n v="1353"/>
    <n v="118"/>
    <n v="274"/>
    <n v="118"/>
    <n v="284"/>
    <n v="1315"/>
    <n v="153"/>
    <x v="1"/>
    <n v="1863"/>
    <n v="0.65574686550483707"/>
    <x v="5"/>
    <s v="Saturday"/>
    <x v="11"/>
    <s v="11+"/>
  </r>
  <r>
    <s v="IG-4753"/>
    <s v="Instagram"/>
    <d v="2025-12-13T00:00:00"/>
    <d v="1899-12-30T21:06:00"/>
    <x v="3"/>
    <s v="Travel"/>
    <n v="57010"/>
    <n v="7"/>
    <n v="159"/>
    <n v="63069"/>
    <n v="54230"/>
    <n v="1892"/>
    <n v="274"/>
    <n v="379"/>
    <n v="237"/>
    <n v="331"/>
    <n v="1265"/>
    <n v="314"/>
    <x v="1"/>
    <n v="2782"/>
    <n v="0.95123662515348184"/>
    <x v="6"/>
    <s v="Saturday"/>
    <x v="11"/>
    <s v="6-10"/>
  </r>
  <r>
    <s v="IG-4754"/>
    <s v="Instagram"/>
    <d v="2025-12-13T00:00:00"/>
    <d v="1899-12-30T21:23:00"/>
    <x v="0"/>
    <s v="Food"/>
    <n v="57257"/>
    <n v="12"/>
    <n v="344"/>
    <n v="27056"/>
    <n v="20340"/>
    <n v="1105"/>
    <n v="123"/>
    <n v="132"/>
    <n v="667"/>
    <n v="136"/>
    <n v="464"/>
    <n v="31"/>
    <x v="1"/>
    <n v="2027"/>
    <n v="0.35524040728644535"/>
    <x v="6"/>
    <s v="Saturday"/>
    <x v="11"/>
    <s v="11+"/>
  </r>
  <r>
    <s v="IG-4755"/>
    <s v="Instagram"/>
    <d v="2025-12-14T00:00:00"/>
    <d v="1899-12-30T01:22:00"/>
    <x v="3"/>
    <s v="Fitness"/>
    <n v="57311"/>
    <n v="2"/>
    <n v="49"/>
    <n v="20643"/>
    <n v="16124"/>
    <n v="722"/>
    <n v="65"/>
    <n v="111"/>
    <n v="114"/>
    <n v="98"/>
    <n v="343"/>
    <n v="50"/>
    <x v="1"/>
    <n v="1012"/>
    <n v="0.28134215072150198"/>
    <x v="22"/>
    <s v="Sunday"/>
    <x v="11"/>
    <s v="0-2"/>
  </r>
  <r>
    <s v="IG-4756"/>
    <s v="Instagram"/>
    <d v="2025-12-14T00:00:00"/>
    <d v="1899-12-30T02:32:00"/>
    <x v="2"/>
    <s v="Food"/>
    <n v="57181"/>
    <n v="15"/>
    <n v="232"/>
    <n v="9185"/>
    <n v="8020"/>
    <n v="282"/>
    <n v="33"/>
    <n v="18"/>
    <n v="35"/>
    <n v="54"/>
    <n v="109"/>
    <n v="12"/>
    <x v="1"/>
    <n v="368"/>
    <n v="0.14025637886710621"/>
    <x v="21"/>
    <s v="Sunday"/>
    <x v="11"/>
    <s v="11+"/>
  </r>
  <r>
    <s v="IG-4757"/>
    <s v="Instagram"/>
    <d v="2025-12-14T00:00:00"/>
    <d v="1899-12-30T04:04:00"/>
    <x v="3"/>
    <s v="Fashion"/>
    <n v="57203"/>
    <n v="8"/>
    <n v="104"/>
    <n v="26048"/>
    <n v="21912"/>
    <n v="768"/>
    <n v="68"/>
    <n v="154"/>
    <n v="91"/>
    <n v="70"/>
    <n v="354"/>
    <n v="67"/>
    <x v="1"/>
    <n v="1081"/>
    <n v="0.38305683268360052"/>
    <x v="20"/>
    <s v="Sunday"/>
    <x v="11"/>
    <s v="6-10"/>
  </r>
  <r>
    <s v="IG-4758"/>
    <s v="Instagram"/>
    <d v="2025-12-14T00:00:00"/>
    <d v="1899-12-30T08:02:00"/>
    <x v="3"/>
    <s v="Fashion"/>
    <n v="57244"/>
    <n v="12"/>
    <n v="76"/>
    <n v="66738"/>
    <n v="49516"/>
    <n v="1813"/>
    <n v="176"/>
    <n v="416"/>
    <n v="188"/>
    <n v="259"/>
    <n v="670"/>
    <n v="238"/>
    <x v="1"/>
    <n v="2593"/>
    <n v="0.86499895185521625"/>
    <x v="0"/>
    <s v="Sunday"/>
    <x v="11"/>
    <s v="11+"/>
  </r>
  <r>
    <s v="IG-4759"/>
    <s v="Instagram"/>
    <d v="2025-12-14T00:00:00"/>
    <d v="1899-12-30T12:54:00"/>
    <x v="0"/>
    <s v="Fashion"/>
    <n v="57277"/>
    <n v="10"/>
    <n v="332"/>
    <n v="31375"/>
    <n v="23506"/>
    <n v="1386"/>
    <n v="120"/>
    <n v="171"/>
    <n v="620"/>
    <n v="152"/>
    <n v="442"/>
    <n v="48"/>
    <x v="0"/>
    <n v="2297"/>
    <n v="0.41039160570560607"/>
    <x v="1"/>
    <s v="Sunday"/>
    <x v="11"/>
    <s v="6-10"/>
  </r>
  <r>
    <s v="IG-4760"/>
    <s v="Instagram"/>
    <d v="2025-12-14T00:00:00"/>
    <d v="1899-12-30T16:51:00"/>
    <x v="0"/>
    <s v="Lifestyle"/>
    <n v="57293"/>
    <n v="10"/>
    <n v="106"/>
    <n v="32875"/>
    <n v="28167"/>
    <n v="935"/>
    <n v="115"/>
    <n v="139"/>
    <n v="651"/>
    <n v="174"/>
    <n v="739"/>
    <n v="41"/>
    <x v="0"/>
    <n v="1840"/>
    <n v="0.49163074023004555"/>
    <x v="13"/>
    <s v="Sunday"/>
    <x v="11"/>
    <s v="6-10"/>
  </r>
  <r>
    <s v="IG-4761"/>
    <s v="Instagram"/>
    <d v="2025-12-14T00:00:00"/>
    <d v="1899-12-30T17:31:00"/>
    <x v="3"/>
    <s v="Food"/>
    <n v="57276"/>
    <n v="8"/>
    <n v="82"/>
    <n v="80291"/>
    <n v="63970"/>
    <n v="2130"/>
    <n v="142"/>
    <n v="350"/>
    <n v="241"/>
    <n v="340"/>
    <n v="1846"/>
    <n v="230"/>
    <x v="1"/>
    <n v="2863"/>
    <n v="1.1168726866401284"/>
    <x v="14"/>
    <s v="Sunday"/>
    <x v="11"/>
    <s v="6-10"/>
  </r>
  <r>
    <s v="IG-4762"/>
    <s v="Instagram"/>
    <d v="2025-12-14T00:00:00"/>
    <d v="1899-12-30T18:52:00"/>
    <x v="1"/>
    <s v="Lifestyle"/>
    <n v="57128"/>
    <n v="8"/>
    <n v="55"/>
    <n v="7829"/>
    <n v="6593"/>
    <n v="74"/>
    <n v="11"/>
    <n v="6"/>
    <n v="0"/>
    <n v="33"/>
    <n v="113"/>
    <n v="6"/>
    <x v="1"/>
    <n v="91"/>
    <n v="0.1154075059515474"/>
    <x v="3"/>
    <s v="Sunday"/>
    <x v="11"/>
    <s v="6-10"/>
  </r>
  <r>
    <s v="IG-4763"/>
    <s v="Instagram"/>
    <d v="2025-12-14T00:00:00"/>
    <d v="1899-12-30T19:13:00"/>
    <x v="0"/>
    <s v="Food"/>
    <n v="57187"/>
    <n v="9"/>
    <n v="359"/>
    <n v="83500"/>
    <n v="65347"/>
    <n v="2205"/>
    <n v="247"/>
    <n v="310"/>
    <n v="1125"/>
    <n v="504"/>
    <n v="1564"/>
    <n v="151"/>
    <x v="0"/>
    <n v="3887"/>
    <n v="1.1426897721510134"/>
    <x v="4"/>
    <s v="Sunday"/>
    <x v="11"/>
    <s v="6-10"/>
  </r>
  <r>
    <s v="IG-4764"/>
    <s v="Instagram"/>
    <d v="2025-12-14T00:00:00"/>
    <d v="1899-12-30T19:57:00"/>
    <x v="3"/>
    <s v="Fashion"/>
    <n v="57056"/>
    <n v="8"/>
    <n v="90"/>
    <n v="54118"/>
    <n v="42292"/>
    <n v="1888"/>
    <n v="165"/>
    <n v="433"/>
    <n v="329"/>
    <n v="337"/>
    <n v="1660"/>
    <n v="230"/>
    <x v="1"/>
    <n v="2815"/>
    <n v="0.74123667975322494"/>
    <x v="4"/>
    <s v="Sunday"/>
    <x v="11"/>
    <s v="6-10"/>
  </r>
  <r>
    <s v="IG-4765"/>
    <s v="Instagram"/>
    <d v="2025-12-14T00:00:00"/>
    <d v="1899-12-30T20:06:00"/>
    <x v="0"/>
    <s v="Fitness"/>
    <n v="57314"/>
    <n v="11"/>
    <n v="392"/>
    <n v="26308"/>
    <n v="21772"/>
    <n v="1658"/>
    <n v="105"/>
    <n v="130"/>
    <n v="580"/>
    <n v="121"/>
    <n v="594"/>
    <n v="26"/>
    <x v="1"/>
    <n v="2473"/>
    <n v="0.37987228251387095"/>
    <x v="5"/>
    <s v="Sunday"/>
    <x v="11"/>
    <s v="11+"/>
  </r>
  <r>
    <s v="IG-4766"/>
    <s v="Instagram"/>
    <d v="2025-12-14T00:00:00"/>
    <d v="1899-12-30T20:13:00"/>
    <x v="0"/>
    <s v="Education"/>
    <n v="57139"/>
    <n v="12"/>
    <n v="175"/>
    <n v="16164"/>
    <n v="11197"/>
    <n v="639"/>
    <n v="58"/>
    <n v="105"/>
    <n v="399"/>
    <n v="28"/>
    <n v="332"/>
    <n v="14"/>
    <x v="1"/>
    <n v="1201"/>
    <n v="0.19596072734909606"/>
    <x v="5"/>
    <s v="Sunday"/>
    <x v="11"/>
    <s v="11+"/>
  </r>
  <r>
    <s v="IG-4767"/>
    <s v="Instagram"/>
    <d v="2025-12-15T00:00:00"/>
    <d v="1899-12-30T01:33:00"/>
    <x v="3"/>
    <s v="Travel"/>
    <n v="57143"/>
    <n v="6"/>
    <n v="126"/>
    <n v="19556"/>
    <n v="15281"/>
    <n v="642"/>
    <n v="73"/>
    <n v="151"/>
    <n v="97"/>
    <n v="120"/>
    <n v="378"/>
    <n v="69"/>
    <x v="1"/>
    <n v="963"/>
    <n v="0.26741683145792133"/>
    <x v="22"/>
    <s v="Monday"/>
    <x v="11"/>
    <s v="6-10"/>
  </r>
  <r>
    <s v="IG-4768"/>
    <s v="Instagram"/>
    <d v="2025-12-15T00:00:00"/>
    <d v="1899-12-30T07:19:00"/>
    <x v="3"/>
    <s v="Travel"/>
    <n v="57379"/>
    <n v="11"/>
    <n v="149"/>
    <n v="31470"/>
    <n v="22639"/>
    <n v="826"/>
    <n v="67"/>
    <n v="158"/>
    <n v="95"/>
    <n v="86"/>
    <n v="629"/>
    <n v="92"/>
    <x v="0"/>
    <n v="1146"/>
    <n v="0.39455201380295929"/>
    <x v="10"/>
    <s v="Monday"/>
    <x v="11"/>
    <s v="11+"/>
  </r>
  <r>
    <s v="IG-4769"/>
    <s v="Instagram"/>
    <d v="2025-12-15T00:00:00"/>
    <d v="1899-12-30T08:03:00"/>
    <x v="3"/>
    <s v="Tech"/>
    <n v="57322"/>
    <n v="10"/>
    <n v="99"/>
    <n v="41041"/>
    <n v="37657"/>
    <n v="1067"/>
    <n v="55"/>
    <n v="213"/>
    <n v="108"/>
    <n v="210"/>
    <n v="894"/>
    <n v="209"/>
    <x v="0"/>
    <n v="1443"/>
    <n v="0.65693799937196884"/>
    <x v="0"/>
    <s v="Monday"/>
    <x v="11"/>
    <s v="6-10"/>
  </r>
  <r>
    <s v="IG-4770"/>
    <s v="Instagram"/>
    <d v="2025-12-15T00:00:00"/>
    <d v="1899-12-30T08:08:00"/>
    <x v="2"/>
    <s v="Fitness"/>
    <n v="57437"/>
    <n v="14"/>
    <n v="174"/>
    <n v="10988"/>
    <n v="9144"/>
    <n v="343"/>
    <n v="26"/>
    <n v="26"/>
    <n v="50"/>
    <n v="50"/>
    <n v="205"/>
    <n v="9"/>
    <x v="1"/>
    <n v="445"/>
    <n v="0.15920051534725002"/>
    <x v="0"/>
    <s v="Monday"/>
    <x v="11"/>
    <s v="11+"/>
  </r>
  <r>
    <s v="IG-4771"/>
    <s v="Instagram"/>
    <d v="2025-12-15T00:00:00"/>
    <d v="1899-12-30T09:06:00"/>
    <x v="1"/>
    <s v="Fitness"/>
    <n v="57308"/>
    <n v="5"/>
    <n v="62"/>
    <n v="10751"/>
    <n v="7702"/>
    <n v="184"/>
    <n v="20"/>
    <n v="20"/>
    <n v="0"/>
    <n v="60"/>
    <n v="128"/>
    <n v="3"/>
    <x v="1"/>
    <n v="224"/>
    <n v="0.13439659384379143"/>
    <x v="16"/>
    <s v="Monday"/>
    <x v="11"/>
    <s v="3-5"/>
  </r>
  <r>
    <s v="IG-4772"/>
    <s v="Instagram"/>
    <d v="2025-12-15T00:00:00"/>
    <d v="1899-12-30T09:33:00"/>
    <x v="3"/>
    <s v="Food"/>
    <n v="57455"/>
    <n v="7"/>
    <n v="110"/>
    <n v="64164"/>
    <n v="47092"/>
    <n v="2765"/>
    <n v="331"/>
    <n v="580"/>
    <n v="372"/>
    <n v="351"/>
    <n v="1742"/>
    <n v="107"/>
    <x v="1"/>
    <n v="4048"/>
    <n v="0.81963275606996777"/>
    <x v="16"/>
    <s v="Monday"/>
    <x v="11"/>
    <s v="6-10"/>
  </r>
  <r>
    <s v="IG-4773"/>
    <s v="Instagram"/>
    <d v="2025-12-15T00:00:00"/>
    <d v="1899-12-30T12:51:00"/>
    <x v="3"/>
    <s v="Fashion"/>
    <n v="57426"/>
    <n v="10"/>
    <n v="70"/>
    <n v="29056"/>
    <n v="26463"/>
    <n v="1296"/>
    <n v="114"/>
    <n v="250"/>
    <n v="162"/>
    <n v="115"/>
    <n v="701"/>
    <n v="155"/>
    <x v="1"/>
    <n v="1822"/>
    <n v="0.46081914115557415"/>
    <x v="1"/>
    <s v="Monday"/>
    <x v="11"/>
    <s v="6-10"/>
  </r>
  <r>
    <s v="IG-4774"/>
    <s v="Instagram"/>
    <d v="2025-12-15T00:00:00"/>
    <d v="1899-12-30T14:21:00"/>
    <x v="2"/>
    <s v="Lifestyle"/>
    <n v="57249"/>
    <n v="5"/>
    <n v="284"/>
    <n v="15817"/>
    <n v="11206"/>
    <n v="317"/>
    <n v="23"/>
    <n v="25"/>
    <n v="37"/>
    <n v="50"/>
    <n v="102"/>
    <n v="9"/>
    <x v="1"/>
    <n v="402"/>
    <n v="0.19574141033031145"/>
    <x v="2"/>
    <s v="Monday"/>
    <x v="11"/>
    <s v="3-5"/>
  </r>
  <r>
    <s v="IG-4775"/>
    <s v="Instagram"/>
    <d v="2025-12-15T00:00:00"/>
    <d v="1899-12-30T14:24:00"/>
    <x v="3"/>
    <s v="Lifestyle"/>
    <n v="57439"/>
    <n v="6"/>
    <n v="101"/>
    <n v="33768"/>
    <n v="30033"/>
    <n v="846"/>
    <n v="69"/>
    <n v="177"/>
    <n v="113"/>
    <n v="191"/>
    <n v="385"/>
    <n v="142"/>
    <x v="1"/>
    <n v="1205"/>
    <n v="0.52286773794808405"/>
    <x v="2"/>
    <s v="Monday"/>
    <x v="11"/>
    <s v="6-10"/>
  </r>
  <r>
    <s v="IG-4776"/>
    <s v="Instagram"/>
    <d v="2025-12-15T00:00:00"/>
    <d v="1899-12-30T14:46:00"/>
    <x v="3"/>
    <s v="Business"/>
    <n v="57449"/>
    <n v="9"/>
    <n v="121"/>
    <n v="11524"/>
    <n v="8763"/>
    <n v="328"/>
    <n v="36"/>
    <n v="90"/>
    <n v="61"/>
    <n v="56"/>
    <n v="292"/>
    <n v="30"/>
    <x v="1"/>
    <n v="515"/>
    <n v="0.1525352921721875"/>
    <x v="2"/>
    <s v="Monday"/>
    <x v="11"/>
    <s v="6-10"/>
  </r>
  <r>
    <s v="IG-4777"/>
    <s v="Instagram"/>
    <d v="2025-12-15T00:00:00"/>
    <d v="1899-12-30T15:07:00"/>
    <x v="0"/>
    <s v="Education"/>
    <n v="57523"/>
    <n v="7"/>
    <n v="165"/>
    <n v="13935"/>
    <n v="12895"/>
    <n v="671"/>
    <n v="85"/>
    <n v="118"/>
    <n v="447"/>
    <n v="143"/>
    <n v="272"/>
    <n v="42"/>
    <x v="1"/>
    <n v="1321"/>
    <n v="0.22417120108478347"/>
    <x v="12"/>
    <s v="Monday"/>
    <x v="11"/>
    <s v="6-10"/>
  </r>
  <r>
    <s v="IG-4778"/>
    <s v="Instagram"/>
    <d v="2025-12-15T00:00:00"/>
    <d v="1899-12-30T15:25:00"/>
    <x v="2"/>
    <s v="Education"/>
    <n v="57349"/>
    <n v="10"/>
    <n v="175"/>
    <n v="14509"/>
    <n v="10523"/>
    <n v="397"/>
    <n v="32"/>
    <n v="22"/>
    <n v="69"/>
    <n v="31"/>
    <n v="239"/>
    <n v="24"/>
    <x v="1"/>
    <n v="520"/>
    <n v="0.18349055781269072"/>
    <x v="12"/>
    <s v="Monday"/>
    <x v="11"/>
    <s v="6-10"/>
  </r>
  <r>
    <s v="IG-4779"/>
    <s v="Instagram"/>
    <d v="2025-12-15T00:00:00"/>
    <d v="1899-12-30T16:09:00"/>
    <x v="2"/>
    <s v="Education"/>
    <n v="57308"/>
    <n v="9"/>
    <n v="107"/>
    <n v="8329"/>
    <n v="6236"/>
    <n v="339"/>
    <n v="26"/>
    <n v="20"/>
    <n v="41"/>
    <n v="52"/>
    <n v="145"/>
    <n v="7"/>
    <x v="1"/>
    <n v="426"/>
    <n v="0.1088155231381308"/>
    <x v="13"/>
    <s v="Monday"/>
    <x v="11"/>
    <s v="6-10"/>
  </r>
  <r>
    <s v="IG-4780"/>
    <s v="Instagram"/>
    <d v="2025-12-15T00:00:00"/>
    <d v="1899-12-30T20:31:00"/>
    <x v="3"/>
    <s v="Lifestyle"/>
    <n v="57352"/>
    <n v="9"/>
    <n v="145"/>
    <n v="42240"/>
    <n v="30013"/>
    <n v="896"/>
    <n v="115"/>
    <n v="208"/>
    <n v="134"/>
    <n v="152"/>
    <n v="396"/>
    <n v="103"/>
    <x v="1"/>
    <n v="1353"/>
    <n v="0.52331217743060399"/>
    <x v="5"/>
    <s v="Monday"/>
    <x v="11"/>
    <s v="6-10"/>
  </r>
  <r>
    <s v="IG-4781"/>
    <s v="Instagram"/>
    <d v="2025-12-15T00:00:00"/>
    <d v="1899-12-30T20:33:00"/>
    <x v="2"/>
    <s v="Lifestyle"/>
    <n v="57129"/>
    <n v="5"/>
    <n v="190"/>
    <n v="17234"/>
    <n v="13307"/>
    <n v="339"/>
    <n v="37"/>
    <n v="21"/>
    <n v="44"/>
    <n v="75"/>
    <n v="342"/>
    <n v="12"/>
    <x v="1"/>
    <n v="441"/>
    <n v="0.23292898527893013"/>
    <x v="5"/>
    <s v="Monday"/>
    <x v="11"/>
    <s v="3-5"/>
  </r>
  <r>
    <s v="IG-4782"/>
    <s v="Instagram"/>
    <d v="2025-12-15T00:00:00"/>
    <d v="1899-12-30T20:36:00"/>
    <x v="3"/>
    <s v="Fitness"/>
    <n v="57242"/>
    <n v="5"/>
    <n v="106"/>
    <n v="65087"/>
    <n v="45408"/>
    <n v="1478"/>
    <n v="167"/>
    <n v="567"/>
    <n v="274"/>
    <n v="356"/>
    <n v="879"/>
    <n v="168"/>
    <x v="1"/>
    <n v="2486"/>
    <n v="0.79326368750218368"/>
    <x v="5"/>
    <s v="Monday"/>
    <x v="11"/>
    <s v="3-5"/>
  </r>
  <r>
    <s v="IG-4783"/>
    <s v="Instagram"/>
    <d v="2025-12-15T00:00:00"/>
    <d v="1899-12-30T21:01:00"/>
    <x v="1"/>
    <s v="Education"/>
    <n v="57389"/>
    <n v="8"/>
    <n v="35"/>
    <n v="7393"/>
    <n v="6484"/>
    <n v="95"/>
    <n v="12"/>
    <n v="11"/>
    <n v="0"/>
    <n v="62"/>
    <n v="97"/>
    <n v="2"/>
    <x v="1"/>
    <n v="118"/>
    <n v="0.1129833243304466"/>
    <x v="6"/>
    <s v="Monday"/>
    <x v="11"/>
    <s v="6-10"/>
  </r>
  <r>
    <s v="IG-4784"/>
    <s v="Instagram"/>
    <d v="2025-12-15T00:00:00"/>
    <d v="1899-12-30T21:04:00"/>
    <x v="2"/>
    <s v="Lifestyle"/>
    <n v="57322"/>
    <n v="8"/>
    <n v="167"/>
    <n v="39194"/>
    <n v="30802"/>
    <n v="1010"/>
    <n v="113"/>
    <n v="64"/>
    <n v="140"/>
    <n v="210"/>
    <n v="329"/>
    <n v="37"/>
    <x v="1"/>
    <n v="1327"/>
    <n v="0.53735040647569865"/>
    <x v="6"/>
    <s v="Monday"/>
    <x v="11"/>
    <s v="6-10"/>
  </r>
  <r>
    <s v="IG-4785"/>
    <s v="Instagram"/>
    <d v="2025-12-15T00:00:00"/>
    <d v="1899-12-30T21:58:00"/>
    <x v="3"/>
    <s v="Fashion"/>
    <n v="57401"/>
    <n v="7"/>
    <n v="68"/>
    <n v="34714"/>
    <n v="25697"/>
    <n v="1036"/>
    <n v="80"/>
    <n v="160"/>
    <n v="117"/>
    <n v="111"/>
    <n v="628"/>
    <n v="67"/>
    <x v="1"/>
    <n v="1393"/>
    <n v="0.44767512761101724"/>
    <x v="6"/>
    <s v="Monday"/>
    <x v="11"/>
    <s v="6-10"/>
  </r>
  <r>
    <s v="IG-4786"/>
    <s v="Instagram"/>
    <d v="2025-12-16T00:00:00"/>
    <d v="1899-12-30T08:11:00"/>
    <x v="3"/>
    <s v="Fitness"/>
    <n v="57270"/>
    <n v="5"/>
    <n v="104"/>
    <n v="45165"/>
    <n v="32252"/>
    <n v="1562"/>
    <n v="176"/>
    <n v="339"/>
    <n v="163"/>
    <n v="177"/>
    <n v="588"/>
    <n v="141"/>
    <x v="1"/>
    <n v="2240"/>
    <n v="0.56315697572900292"/>
    <x v="0"/>
    <s v="Tuesday"/>
    <x v="11"/>
    <s v="3-5"/>
  </r>
  <r>
    <s v="IG-4787"/>
    <s v="Instagram"/>
    <d v="2025-12-16T00:00:00"/>
    <d v="1899-12-30T09:49:00"/>
    <x v="1"/>
    <s v="Fitness"/>
    <n v="57415"/>
    <n v="7"/>
    <n v="68"/>
    <n v="10863"/>
    <n v="8809"/>
    <n v="167"/>
    <n v="24"/>
    <n v="19"/>
    <n v="0"/>
    <n v="177"/>
    <n v="120"/>
    <n v="6"/>
    <x v="1"/>
    <n v="210"/>
    <n v="0.15342680484194027"/>
    <x v="16"/>
    <s v="Tuesday"/>
    <x v="11"/>
    <s v="6-10"/>
  </r>
  <r>
    <s v="IG-4788"/>
    <s v="Instagram"/>
    <d v="2025-12-16T00:00:00"/>
    <d v="1899-12-30T14:33:00"/>
    <x v="3"/>
    <s v="Fitness"/>
    <n v="57357"/>
    <n v="7"/>
    <n v="105"/>
    <n v="26721"/>
    <n v="22756"/>
    <n v="663"/>
    <n v="90"/>
    <n v="180"/>
    <n v="92"/>
    <n v="78"/>
    <n v="945"/>
    <n v="98"/>
    <x v="1"/>
    <n v="1025"/>
    <n v="0.39674320483986264"/>
    <x v="2"/>
    <s v="Tuesday"/>
    <x v="11"/>
    <s v="6-10"/>
  </r>
  <r>
    <s v="IG-4789"/>
    <s v="Instagram"/>
    <d v="2025-12-16T00:00:00"/>
    <d v="1899-12-30T15:22:00"/>
    <x v="0"/>
    <s v="Lifestyle"/>
    <n v="57227"/>
    <n v="4"/>
    <n v="500"/>
    <n v="17972"/>
    <n v="16298"/>
    <n v="462"/>
    <n v="59"/>
    <n v="70"/>
    <n v="320"/>
    <n v="70"/>
    <n v="309"/>
    <n v="42"/>
    <x v="1"/>
    <n v="911"/>
    <n v="0.284795638422423"/>
    <x v="12"/>
    <s v="Tuesday"/>
    <x v="11"/>
    <s v="3-5"/>
  </r>
  <r>
    <s v="IG-4790"/>
    <s v="Instagram"/>
    <d v="2025-12-16T00:00:00"/>
    <d v="1899-12-30T16:08:00"/>
    <x v="3"/>
    <s v="Travel"/>
    <n v="57234"/>
    <n v="8"/>
    <n v="158"/>
    <n v="34437"/>
    <n v="25097"/>
    <n v="1214"/>
    <n v="121"/>
    <n v="241"/>
    <n v="186"/>
    <n v="189"/>
    <n v="392"/>
    <n v="49"/>
    <x v="1"/>
    <n v="1762"/>
    <n v="0.43849809553761748"/>
    <x v="13"/>
    <s v="Tuesday"/>
    <x v="11"/>
    <s v="6-10"/>
  </r>
  <r>
    <s v="IG-4791"/>
    <s v="Instagram"/>
    <d v="2025-12-16T00:00:00"/>
    <d v="1899-12-30T16:39:00"/>
    <x v="2"/>
    <s v="Fitness"/>
    <n v="57150"/>
    <n v="6"/>
    <n v="123"/>
    <n v="10874"/>
    <n v="7704"/>
    <n v="326"/>
    <n v="31"/>
    <n v="18"/>
    <n v="43"/>
    <n v="52"/>
    <n v="87"/>
    <n v="9"/>
    <x v="1"/>
    <n v="418"/>
    <n v="0.13480314960629922"/>
    <x v="13"/>
    <s v="Tuesday"/>
    <x v="11"/>
    <s v="6-10"/>
  </r>
  <r>
    <s v="IG-4792"/>
    <s v="Instagram"/>
    <d v="2025-12-16T00:00:00"/>
    <d v="1899-12-30T16:53:00"/>
    <x v="0"/>
    <s v="Fitness"/>
    <n v="57437"/>
    <n v="6"/>
    <n v="334"/>
    <n v="43773"/>
    <n v="38690"/>
    <n v="1894"/>
    <n v="242"/>
    <n v="199"/>
    <n v="945"/>
    <n v="141"/>
    <n v="742"/>
    <n v="98"/>
    <x v="0"/>
    <n v="3280"/>
    <n v="0.67360760485401394"/>
    <x v="13"/>
    <s v="Tuesday"/>
    <x v="11"/>
    <s v="6-10"/>
  </r>
  <r>
    <s v="IG-4793"/>
    <s v="Instagram"/>
    <d v="2025-12-16T00:00:00"/>
    <d v="1899-12-30T18:03:00"/>
    <x v="0"/>
    <s v="Business"/>
    <n v="57194"/>
    <n v="3"/>
    <n v="351"/>
    <n v="11009"/>
    <n v="9113"/>
    <n v="404"/>
    <n v="55"/>
    <n v="52"/>
    <n v="206"/>
    <n v="53"/>
    <n v="89"/>
    <n v="14"/>
    <x v="1"/>
    <n v="717"/>
    <n v="0.15933489526873448"/>
    <x v="3"/>
    <s v="Tuesday"/>
    <x v="11"/>
    <s v="3-5"/>
  </r>
  <r>
    <s v="IG-4794"/>
    <s v="Instagram"/>
    <d v="2025-12-16T00:00:00"/>
    <d v="1899-12-30T19:39:00"/>
    <x v="3"/>
    <s v="Lifestyle"/>
    <n v="57136"/>
    <n v="4"/>
    <n v="74"/>
    <n v="23784"/>
    <n v="17633"/>
    <n v="664"/>
    <n v="75"/>
    <n v="159"/>
    <n v="110"/>
    <n v="52"/>
    <n v="203"/>
    <n v="42"/>
    <x v="1"/>
    <n v="1008"/>
    <n v="0.30861453374404929"/>
    <x v="4"/>
    <s v="Tuesday"/>
    <x v="11"/>
    <s v="3-5"/>
  </r>
  <r>
    <s v="IG-4795"/>
    <s v="Instagram"/>
    <d v="2025-12-16T00:00:00"/>
    <d v="1899-12-30T21:32:00"/>
    <x v="0"/>
    <s v="Lifestyle"/>
    <n v="57548"/>
    <n v="8"/>
    <n v="182"/>
    <n v="23575"/>
    <n v="18122"/>
    <n v="413"/>
    <n v="59"/>
    <n v="73"/>
    <n v="266"/>
    <n v="153"/>
    <n v="150"/>
    <n v="57"/>
    <x v="1"/>
    <n v="811"/>
    <n v="0.31490234239243764"/>
    <x v="6"/>
    <s v="Tuesday"/>
    <x v="11"/>
    <s v="6-10"/>
  </r>
  <r>
    <s v="IG-4796"/>
    <s v="Instagram"/>
    <d v="2025-12-16T00:00:00"/>
    <d v="1899-12-30T23:52:00"/>
    <x v="3"/>
    <s v="Lifestyle"/>
    <n v="57144"/>
    <n v="5"/>
    <n v="116"/>
    <n v="24164"/>
    <n v="19806"/>
    <n v="915"/>
    <n v="96"/>
    <n v="224"/>
    <n v="128"/>
    <n v="155"/>
    <n v="544"/>
    <n v="54"/>
    <x v="1"/>
    <n v="1363"/>
    <n v="0.34659806803863924"/>
    <x v="7"/>
    <s v="Tuesday"/>
    <x v="11"/>
    <s v="3-5"/>
  </r>
  <r>
    <s v="IG-4797"/>
    <s v="Instagram"/>
    <d v="2025-12-17T00:00:00"/>
    <d v="1899-12-30T04:55:00"/>
    <x v="0"/>
    <s v="Fashion"/>
    <n v="57359"/>
    <n v="9"/>
    <n v="209"/>
    <n v="12380"/>
    <n v="9880"/>
    <n v="337"/>
    <n v="48"/>
    <n v="31"/>
    <n v="173"/>
    <n v="95"/>
    <n v="148"/>
    <n v="32"/>
    <x v="0"/>
    <n v="589"/>
    <n v="0.17224847016161371"/>
    <x v="20"/>
    <s v="Wednesday"/>
    <x v="11"/>
    <s v="6-10"/>
  </r>
  <r>
    <s v="IG-4798"/>
    <s v="Instagram"/>
    <d v="2025-12-17T00:00:00"/>
    <d v="1899-12-30T06:39:00"/>
    <x v="3"/>
    <s v="Fashion"/>
    <n v="57551"/>
    <n v="9"/>
    <n v="124"/>
    <n v="36346"/>
    <n v="28229"/>
    <n v="903"/>
    <n v="72"/>
    <n v="183"/>
    <n v="107"/>
    <n v="172"/>
    <n v="1110"/>
    <n v="116"/>
    <x v="1"/>
    <n v="1265"/>
    <n v="0.49050407464683499"/>
    <x v="9"/>
    <s v="Wednesday"/>
    <x v="11"/>
    <s v="6-10"/>
  </r>
  <r>
    <s v="IG-4799"/>
    <s v="Instagram"/>
    <d v="2025-12-17T00:00:00"/>
    <d v="1899-12-30T10:42:00"/>
    <x v="3"/>
    <s v="Education"/>
    <n v="57405"/>
    <n v="5"/>
    <n v="86"/>
    <n v="29259"/>
    <n v="21547"/>
    <n v="575"/>
    <n v="55"/>
    <n v="109"/>
    <n v="62"/>
    <n v="196"/>
    <n v="661"/>
    <n v="42"/>
    <x v="1"/>
    <n v="801"/>
    <n v="0.37535057921783815"/>
    <x v="17"/>
    <s v="Wednesday"/>
    <x v="11"/>
    <s v="3-5"/>
  </r>
  <r>
    <s v="IG-4800"/>
    <s v="Instagram"/>
    <d v="2025-12-17T00:00:00"/>
    <d v="1899-12-30T15:26:00"/>
    <x v="3"/>
    <s v="Business"/>
    <n v="57280"/>
    <n v="6"/>
    <n v="78"/>
    <n v="22615"/>
    <n v="16623"/>
    <n v="760"/>
    <n v="85"/>
    <n v="147"/>
    <n v="88"/>
    <n v="133"/>
    <n v="382"/>
    <n v="92"/>
    <x v="1"/>
    <n v="1080"/>
    <n v="0.29020600558659215"/>
    <x v="12"/>
    <s v="Wednesday"/>
    <x v="11"/>
    <s v="6-10"/>
  </r>
  <r>
    <s v="IG-4801"/>
    <s v="Instagram"/>
    <d v="2025-12-17T00:00:00"/>
    <d v="1899-12-30T17:03:00"/>
    <x v="0"/>
    <s v="Lifestyle"/>
    <n v="57259"/>
    <n v="8"/>
    <n v="258"/>
    <n v="25222"/>
    <n v="23167"/>
    <n v="571"/>
    <n v="74"/>
    <n v="108"/>
    <n v="399"/>
    <n v="104"/>
    <n v="545"/>
    <n v="76"/>
    <x v="1"/>
    <n v="1152"/>
    <n v="0.40460015019472922"/>
    <x v="14"/>
    <s v="Wednesday"/>
    <x v="11"/>
    <s v="6-10"/>
  </r>
  <r>
    <s v="IG-4802"/>
    <s v="Instagram"/>
    <d v="2025-12-17T00:00:00"/>
    <d v="1899-12-30T20:01:00"/>
    <x v="3"/>
    <s v="Business"/>
    <n v="57245"/>
    <n v="8"/>
    <n v="85"/>
    <n v="28480"/>
    <n v="22409"/>
    <n v="863"/>
    <n v="98"/>
    <n v="158"/>
    <n v="133"/>
    <n v="72"/>
    <n v="257"/>
    <n v="121"/>
    <x v="1"/>
    <n v="1252"/>
    <n v="0.39145776923748798"/>
    <x v="5"/>
    <s v="Wednesday"/>
    <x v="11"/>
    <s v="6-10"/>
  </r>
  <r>
    <s v="IG-4803"/>
    <s v="Instagram"/>
    <d v="2025-12-17T00:00:00"/>
    <d v="1899-12-30T20:29:00"/>
    <x v="0"/>
    <s v="Fitness"/>
    <n v="57706"/>
    <n v="6"/>
    <n v="236"/>
    <n v="30777"/>
    <n v="21717"/>
    <n v="1129"/>
    <n v="145"/>
    <n v="139"/>
    <n v="835"/>
    <n v="53"/>
    <n v="297"/>
    <n v="56"/>
    <x v="0"/>
    <n v="2248"/>
    <n v="0.37633868228607076"/>
    <x v="5"/>
    <s v="Wednesday"/>
    <x v="11"/>
    <s v="6-10"/>
  </r>
  <r>
    <s v="IG-4804"/>
    <s v="Instagram"/>
    <d v="2025-12-17T00:00:00"/>
    <d v="1899-12-30T20:43:00"/>
    <x v="2"/>
    <s v="Lifestyle"/>
    <n v="57257"/>
    <n v="11"/>
    <n v="170"/>
    <n v="26047"/>
    <n v="22507"/>
    <n v="806"/>
    <n v="111"/>
    <n v="58"/>
    <n v="142"/>
    <n v="101"/>
    <n v="510"/>
    <n v="24"/>
    <x v="1"/>
    <n v="1117"/>
    <n v="0.3930873081020661"/>
    <x v="5"/>
    <s v="Wednesday"/>
    <x v="11"/>
    <s v="11+"/>
  </r>
  <r>
    <s v="IG-4805"/>
    <s v="Instagram"/>
    <d v="2025-12-17T00:00:00"/>
    <d v="1899-12-30T21:26:00"/>
    <x v="2"/>
    <s v="Lifestyle"/>
    <n v="57427"/>
    <n v="8"/>
    <n v="144"/>
    <n v="25596"/>
    <n v="21779"/>
    <n v="561"/>
    <n v="38"/>
    <n v="31"/>
    <n v="75"/>
    <n v="43"/>
    <n v="525"/>
    <n v="20"/>
    <x v="1"/>
    <n v="705"/>
    <n v="0.37924669580510911"/>
    <x v="6"/>
    <s v="Wednesday"/>
    <x v="11"/>
    <s v="6-10"/>
  </r>
  <r>
    <s v="IG-4806"/>
    <s v="Instagram"/>
    <d v="2025-12-17T00:00:00"/>
    <d v="1899-12-30T21:51:00"/>
    <x v="2"/>
    <s v="Tech"/>
    <n v="57577"/>
    <n v="12"/>
    <n v="161"/>
    <n v="12697"/>
    <n v="11146"/>
    <n v="413"/>
    <n v="31"/>
    <n v="19"/>
    <n v="65"/>
    <n v="48"/>
    <n v="284"/>
    <n v="16"/>
    <x v="1"/>
    <n v="528"/>
    <n v="0.19358424370842525"/>
    <x v="6"/>
    <s v="Wednesday"/>
    <x v="11"/>
    <s v="11+"/>
  </r>
  <r>
    <s v="IG-4807"/>
    <s v="Instagram"/>
    <d v="2025-12-18T00:00:00"/>
    <d v="1899-12-30T09:05:00"/>
    <x v="0"/>
    <s v="Education"/>
    <n v="57395"/>
    <n v="9"/>
    <n v="306"/>
    <n v="11226"/>
    <n v="9811"/>
    <n v="538"/>
    <n v="75"/>
    <n v="80"/>
    <n v="371"/>
    <n v="28"/>
    <n v="85"/>
    <n v="14"/>
    <x v="1"/>
    <n v="1064"/>
    <n v="0.17093823503789529"/>
    <x v="16"/>
    <s v="Thursday"/>
    <x v="11"/>
    <s v="6-10"/>
  </r>
  <r>
    <s v="IG-4808"/>
    <s v="Instagram"/>
    <d v="2025-12-18T00:00:00"/>
    <d v="1899-12-30T09:47:00"/>
    <x v="3"/>
    <s v="Fitness"/>
    <n v="57241"/>
    <n v="11"/>
    <n v="145"/>
    <n v="24762"/>
    <n v="22180"/>
    <n v="810"/>
    <n v="95"/>
    <n v="169"/>
    <n v="92"/>
    <n v="63"/>
    <n v="697"/>
    <n v="140"/>
    <x v="1"/>
    <n v="1166"/>
    <n v="0.38748449537918622"/>
    <x v="16"/>
    <s v="Thursday"/>
    <x v="11"/>
    <s v="11+"/>
  </r>
  <r>
    <s v="IG-4809"/>
    <s v="Instagram"/>
    <d v="2025-12-18T00:00:00"/>
    <d v="1899-12-30T10:23:00"/>
    <x v="3"/>
    <s v="Travel"/>
    <n v="57555"/>
    <n v="8"/>
    <n v="88"/>
    <n v="29033"/>
    <n v="25351"/>
    <n v="589"/>
    <n v="76"/>
    <n v="188"/>
    <n v="118"/>
    <n v="67"/>
    <n v="874"/>
    <n v="93"/>
    <x v="1"/>
    <n v="971"/>
    <n v="0.4404656415602467"/>
    <x v="17"/>
    <s v="Thursday"/>
    <x v="11"/>
    <s v="6-10"/>
  </r>
  <r>
    <s v="IG-4810"/>
    <s v="Instagram"/>
    <d v="2025-12-18T00:00:00"/>
    <d v="1899-12-30T10:29:00"/>
    <x v="3"/>
    <s v="Tech"/>
    <n v="57395"/>
    <n v="5"/>
    <n v="183"/>
    <n v="40928"/>
    <n v="35646"/>
    <n v="1226"/>
    <n v="150"/>
    <n v="310"/>
    <n v="122"/>
    <n v="212"/>
    <n v="1316"/>
    <n v="131"/>
    <x v="1"/>
    <n v="1808"/>
    <n v="0.62106455266138161"/>
    <x v="17"/>
    <s v="Thursday"/>
    <x v="11"/>
    <s v="3-5"/>
  </r>
  <r>
    <s v="IG-4811"/>
    <s v="Instagram"/>
    <d v="2025-12-18T00:00:00"/>
    <d v="1899-12-30T12:49:00"/>
    <x v="2"/>
    <s v="Business"/>
    <n v="57379"/>
    <n v="4"/>
    <n v="136"/>
    <n v="7503"/>
    <n v="5615"/>
    <n v="312"/>
    <n v="22"/>
    <n v="13"/>
    <n v="42"/>
    <n v="26"/>
    <n v="113"/>
    <n v="12"/>
    <x v="1"/>
    <n v="389"/>
    <n v="9.7858101395981112E-2"/>
    <x v="1"/>
    <s v="Thursday"/>
    <x v="11"/>
    <s v="3-5"/>
  </r>
  <r>
    <s v="IG-4812"/>
    <s v="Instagram"/>
    <d v="2025-12-18T00:00:00"/>
    <d v="1899-12-30T16:01:00"/>
    <x v="2"/>
    <s v="Education"/>
    <n v="57061"/>
    <n v="7"/>
    <n v="67"/>
    <n v="15095"/>
    <n v="12559"/>
    <n v="552"/>
    <n v="47"/>
    <n v="30"/>
    <n v="57"/>
    <n v="42"/>
    <n v="246"/>
    <n v="13"/>
    <x v="0"/>
    <n v="686"/>
    <n v="0.22009779008429575"/>
    <x v="13"/>
    <s v="Thursday"/>
    <x v="11"/>
    <s v="6-10"/>
  </r>
  <r>
    <s v="IG-4813"/>
    <s v="Instagram"/>
    <d v="2025-12-18T00:00:00"/>
    <d v="1899-12-30T17:11:00"/>
    <x v="3"/>
    <s v="Business"/>
    <n v="57511"/>
    <n v="13"/>
    <n v="55"/>
    <n v="17650"/>
    <n v="13604"/>
    <n v="515"/>
    <n v="35"/>
    <n v="152"/>
    <n v="52"/>
    <n v="45"/>
    <n v="157"/>
    <n v="88"/>
    <x v="1"/>
    <n v="754"/>
    <n v="0.23654605205960599"/>
    <x v="14"/>
    <s v="Thursday"/>
    <x v="11"/>
    <s v="11+"/>
  </r>
  <r>
    <s v="IG-4814"/>
    <s v="Instagram"/>
    <d v="2025-12-18T00:00:00"/>
    <d v="1899-12-30T18:17:00"/>
    <x v="2"/>
    <s v="Travel"/>
    <n v="57465"/>
    <n v="10"/>
    <n v="161"/>
    <n v="55158"/>
    <n v="42779"/>
    <n v="1499"/>
    <n v="139"/>
    <n v="71"/>
    <n v="146"/>
    <n v="142"/>
    <n v="427"/>
    <n v="38"/>
    <x v="0"/>
    <n v="1855"/>
    <n v="0.74443574349604102"/>
    <x v="3"/>
    <s v="Thursday"/>
    <x v="11"/>
    <s v="6-10"/>
  </r>
  <r>
    <s v="IG-4815"/>
    <s v="Instagram"/>
    <d v="2025-12-18T00:00:00"/>
    <d v="1899-12-30T18:17:00"/>
    <x v="0"/>
    <s v="Fashion"/>
    <n v="57232"/>
    <n v="8"/>
    <n v="431"/>
    <n v="32516"/>
    <n v="25025"/>
    <n v="1016"/>
    <n v="114"/>
    <n v="159"/>
    <n v="630"/>
    <n v="126"/>
    <n v="539"/>
    <n v="51"/>
    <x v="1"/>
    <n v="1919"/>
    <n v="0.43725538160469668"/>
    <x v="3"/>
    <s v="Thursday"/>
    <x v="11"/>
    <s v="6-10"/>
  </r>
  <r>
    <s v="IG-4816"/>
    <s v="Instagram"/>
    <d v="2025-12-18T00:00:00"/>
    <d v="1899-12-30T18:42:00"/>
    <x v="3"/>
    <s v="Travel"/>
    <n v="57509"/>
    <n v="9"/>
    <n v="288"/>
    <n v="28368"/>
    <n v="23022"/>
    <n v="1035"/>
    <n v="88"/>
    <n v="207"/>
    <n v="120"/>
    <n v="55"/>
    <n v="552"/>
    <n v="94"/>
    <x v="1"/>
    <n v="1450"/>
    <n v="0.40031994992088193"/>
    <x v="3"/>
    <s v="Thursday"/>
    <x v="11"/>
    <s v="6-10"/>
  </r>
  <r>
    <s v="IG-4817"/>
    <s v="Instagram"/>
    <d v="2025-12-18T00:00:00"/>
    <d v="1899-12-30T19:16:00"/>
    <x v="2"/>
    <s v="Education"/>
    <n v="57478"/>
    <n v="6"/>
    <n v="195"/>
    <n v="13942"/>
    <n v="12088"/>
    <n v="668"/>
    <n v="64"/>
    <n v="48"/>
    <n v="113"/>
    <n v="99"/>
    <n v="112"/>
    <n v="27"/>
    <x v="1"/>
    <n v="893"/>
    <n v="0.21030655207209714"/>
    <x v="4"/>
    <s v="Thursday"/>
    <x v="11"/>
    <s v="6-10"/>
  </r>
  <r>
    <s v="IG-4818"/>
    <s v="Instagram"/>
    <d v="2025-12-18T00:00:00"/>
    <d v="1899-12-30T19:43:00"/>
    <x v="1"/>
    <s v="Business"/>
    <n v="57273"/>
    <n v="6"/>
    <n v="68"/>
    <n v="13372"/>
    <n v="10290"/>
    <n v="159"/>
    <n v="33"/>
    <n v="29"/>
    <n v="0"/>
    <n v="216"/>
    <n v="158"/>
    <n v="4"/>
    <x v="1"/>
    <n v="221"/>
    <n v="0.17966581111518518"/>
    <x v="4"/>
    <s v="Thursday"/>
    <x v="11"/>
    <s v="6-10"/>
  </r>
  <r>
    <s v="IG-4819"/>
    <s v="Instagram"/>
    <d v="2025-12-18T00:00:00"/>
    <d v="1899-12-30T20:03:00"/>
    <x v="2"/>
    <s v="Fashion"/>
    <n v="57252"/>
    <n v="5"/>
    <n v="307"/>
    <n v="11160"/>
    <n v="8000"/>
    <n v="271"/>
    <n v="26"/>
    <n v="24"/>
    <n v="37"/>
    <n v="59"/>
    <n v="135"/>
    <n v="11"/>
    <x v="1"/>
    <n v="358"/>
    <n v="0.13973310976035772"/>
    <x v="5"/>
    <s v="Thursday"/>
    <x v="11"/>
    <s v="3-5"/>
  </r>
  <r>
    <s v="IG-4820"/>
    <s v="Instagram"/>
    <d v="2025-12-18T00:00:00"/>
    <d v="1899-12-30T20:56:00"/>
    <x v="2"/>
    <s v="Food"/>
    <n v="57221"/>
    <n v="5"/>
    <n v="358"/>
    <n v="16442"/>
    <n v="14755"/>
    <n v="444"/>
    <n v="37"/>
    <n v="28"/>
    <n v="57"/>
    <n v="38"/>
    <n v="358"/>
    <n v="16"/>
    <x v="1"/>
    <n v="566"/>
    <n v="0.25785987661872389"/>
    <x v="5"/>
    <s v="Thursday"/>
    <x v="11"/>
    <s v="3-5"/>
  </r>
  <r>
    <s v="IG-4821"/>
    <s v="Instagram"/>
    <d v="2025-12-18T00:00:00"/>
    <d v="1899-12-30T21:15:00"/>
    <x v="3"/>
    <s v="Business"/>
    <n v="57328"/>
    <n v="8"/>
    <n v="163"/>
    <n v="40376"/>
    <n v="33331"/>
    <n v="1698"/>
    <n v="142"/>
    <n v="360"/>
    <n v="212"/>
    <n v="327"/>
    <n v="835"/>
    <n v="96"/>
    <x v="1"/>
    <n v="2412"/>
    <n v="0.58140873569634388"/>
    <x v="6"/>
    <s v="Thursday"/>
    <x v="11"/>
    <s v="6-10"/>
  </r>
  <r>
    <s v="IG-4822"/>
    <s v="Instagram"/>
    <d v="2025-12-19T00:00:00"/>
    <d v="1899-12-30T04:59:00"/>
    <x v="3"/>
    <s v="Travel"/>
    <n v="57389"/>
    <n v="6"/>
    <n v="81"/>
    <n v="35022"/>
    <n v="29738"/>
    <n v="1195"/>
    <n v="130"/>
    <n v="318"/>
    <n v="181"/>
    <n v="157"/>
    <n v="723"/>
    <n v="130"/>
    <x v="1"/>
    <n v="1824"/>
    <n v="0.5181829270417676"/>
    <x v="20"/>
    <s v="Friday"/>
    <x v="11"/>
    <s v="6-10"/>
  </r>
  <r>
    <s v="IG-4823"/>
    <s v="Instagram"/>
    <d v="2025-12-19T00:00:00"/>
    <d v="1899-12-30T08:47:00"/>
    <x v="1"/>
    <s v="Education"/>
    <n v="57607"/>
    <n v="5"/>
    <n v="47"/>
    <n v="6374"/>
    <n v="5295"/>
    <n v="182"/>
    <n v="24"/>
    <n v="21"/>
    <n v="0"/>
    <n v="45"/>
    <n v="40"/>
    <n v="4"/>
    <x v="1"/>
    <n v="227"/>
    <n v="9.1915912996684432E-2"/>
    <x v="0"/>
    <s v="Friday"/>
    <x v="11"/>
    <s v="3-5"/>
  </r>
  <r>
    <s v="IG-4824"/>
    <s v="Instagram"/>
    <d v="2025-12-19T00:00:00"/>
    <d v="1899-12-30T10:23:00"/>
    <x v="1"/>
    <s v="Fitness"/>
    <n v="57335"/>
    <n v="12"/>
    <n v="54"/>
    <n v="8190"/>
    <n v="5940"/>
    <n v="124"/>
    <n v="20"/>
    <n v="16"/>
    <n v="0"/>
    <n v="26"/>
    <n v="46"/>
    <n v="4"/>
    <x v="1"/>
    <n v="160"/>
    <n v="0.10360163948722421"/>
    <x v="17"/>
    <s v="Friday"/>
    <x v="11"/>
    <s v="11+"/>
  </r>
  <r>
    <s v="IG-4825"/>
    <s v="Instagram"/>
    <d v="2025-12-19T00:00:00"/>
    <d v="1899-12-30T11:19:00"/>
    <x v="3"/>
    <s v="Lifestyle"/>
    <n v="57518"/>
    <n v="9"/>
    <n v="148"/>
    <n v="50337"/>
    <n v="39005"/>
    <n v="1354"/>
    <n v="145"/>
    <n v="274"/>
    <n v="186"/>
    <n v="146"/>
    <n v="1587"/>
    <n v="239"/>
    <x v="1"/>
    <n v="1959"/>
    <n v="0.67813554017872668"/>
    <x v="11"/>
    <s v="Friday"/>
    <x v="11"/>
    <s v="6-10"/>
  </r>
  <r>
    <s v="IG-4826"/>
    <s v="Instagram"/>
    <d v="2025-12-19T00:00:00"/>
    <d v="1899-12-30T13:27:00"/>
    <x v="0"/>
    <s v="Food"/>
    <n v="57281"/>
    <n v="9"/>
    <n v="275"/>
    <n v="20954"/>
    <n v="19209"/>
    <n v="843"/>
    <n v="71"/>
    <n v="96"/>
    <n v="502"/>
    <n v="121"/>
    <n v="382"/>
    <n v="19"/>
    <x v="1"/>
    <n v="1512"/>
    <n v="0.33534679911314397"/>
    <x v="15"/>
    <s v="Friday"/>
    <x v="11"/>
    <s v="6-10"/>
  </r>
  <r>
    <s v="IG-4827"/>
    <s v="Instagram"/>
    <d v="2025-12-19T00:00:00"/>
    <d v="1899-12-30T14:14:00"/>
    <x v="2"/>
    <s v="Lifestyle"/>
    <n v="57449"/>
    <n v="9"/>
    <n v="131"/>
    <n v="16613"/>
    <n v="14783"/>
    <n v="622"/>
    <n v="61"/>
    <n v="40"/>
    <n v="78"/>
    <n v="62"/>
    <n v="366"/>
    <n v="24"/>
    <x v="1"/>
    <n v="801"/>
    <n v="0.25732388727392991"/>
    <x v="2"/>
    <s v="Friday"/>
    <x v="11"/>
    <s v="6-10"/>
  </r>
  <r>
    <s v="IG-4828"/>
    <s v="Instagram"/>
    <d v="2025-12-19T00:00:00"/>
    <d v="1899-12-30T14:23:00"/>
    <x v="2"/>
    <s v="Tech"/>
    <n v="57300"/>
    <n v="10"/>
    <n v="58"/>
    <n v="19235"/>
    <n v="13978"/>
    <n v="507"/>
    <n v="55"/>
    <n v="40"/>
    <n v="78"/>
    <n v="76"/>
    <n v="247"/>
    <n v="16"/>
    <x v="1"/>
    <n v="680"/>
    <n v="0.24394415357766144"/>
    <x v="2"/>
    <s v="Friday"/>
    <x v="11"/>
    <s v="6-10"/>
  </r>
  <r>
    <s v="IG-4829"/>
    <s v="Instagram"/>
    <d v="2025-12-19T00:00:00"/>
    <d v="1899-12-30T16:16:00"/>
    <x v="3"/>
    <s v="Tech"/>
    <n v="57272"/>
    <n v="8"/>
    <n v="112"/>
    <n v="52477"/>
    <n v="37274"/>
    <n v="1101"/>
    <n v="101"/>
    <n v="200"/>
    <n v="156"/>
    <n v="212"/>
    <n v="815"/>
    <n v="243"/>
    <x v="0"/>
    <n v="1558"/>
    <n v="0.6508241374493644"/>
    <x v="13"/>
    <s v="Friday"/>
    <x v="11"/>
    <s v="6-10"/>
  </r>
  <r>
    <s v="IG-4830"/>
    <s v="Instagram"/>
    <d v="2025-12-19T00:00:00"/>
    <d v="1899-12-30T20:07:00"/>
    <x v="2"/>
    <s v="Fitness"/>
    <n v="57683"/>
    <n v="10"/>
    <n v="402"/>
    <n v="33828"/>
    <n v="25443"/>
    <n v="690"/>
    <n v="77"/>
    <n v="44"/>
    <n v="103"/>
    <n v="56"/>
    <n v="674"/>
    <n v="43"/>
    <x v="0"/>
    <n v="914"/>
    <n v="0.44108316141670856"/>
    <x v="5"/>
    <s v="Friday"/>
    <x v="11"/>
    <s v="6-10"/>
  </r>
  <r>
    <s v="IG-4831"/>
    <s v="Instagram"/>
    <d v="2025-12-19T00:00:00"/>
    <d v="1899-12-30T20:15:00"/>
    <x v="0"/>
    <s v="Travel"/>
    <n v="57396"/>
    <n v="9"/>
    <n v="273"/>
    <n v="18820"/>
    <n v="17131"/>
    <n v="520"/>
    <n v="84"/>
    <n v="103"/>
    <n v="375"/>
    <n v="68"/>
    <n v="339"/>
    <n v="23"/>
    <x v="1"/>
    <n v="1082"/>
    <n v="0.29847027667433268"/>
    <x v="5"/>
    <s v="Friday"/>
    <x v="11"/>
    <s v="6-10"/>
  </r>
  <r>
    <s v="IG-4832"/>
    <s v="Instagram"/>
    <d v="2025-12-19T00:00:00"/>
    <d v="1899-12-30T21:23:00"/>
    <x v="1"/>
    <s v="Fitness"/>
    <n v="57572"/>
    <n v="6"/>
    <n v="117"/>
    <n v="9347"/>
    <n v="8388"/>
    <n v="103"/>
    <n v="12"/>
    <n v="11"/>
    <n v="0"/>
    <n v="172"/>
    <n v="144"/>
    <n v="5"/>
    <x v="1"/>
    <n v="126"/>
    <n v="0.14569582435906345"/>
    <x v="6"/>
    <s v="Friday"/>
    <x v="11"/>
    <s v="6-10"/>
  </r>
  <r>
    <s v="IG-4833"/>
    <s v="Instagram"/>
    <d v="2025-12-19T00:00:00"/>
    <d v="1899-12-30T21:39:00"/>
    <x v="3"/>
    <s v="Education"/>
    <n v="57444"/>
    <n v="8"/>
    <n v="54"/>
    <n v="43227"/>
    <n v="33702"/>
    <n v="1449"/>
    <n v="175"/>
    <n v="329"/>
    <n v="165"/>
    <n v="85"/>
    <n v="1126"/>
    <n v="160"/>
    <x v="1"/>
    <n v="2118"/>
    <n v="0.58669312721955291"/>
    <x v="6"/>
    <s v="Friday"/>
    <x v="11"/>
    <s v="6-10"/>
  </r>
  <r>
    <s v="IG-4834"/>
    <s v="Instagram"/>
    <d v="2025-12-19T00:00:00"/>
    <d v="1899-12-30T22:01:00"/>
    <x v="0"/>
    <s v="Business"/>
    <n v="57498"/>
    <n v="3"/>
    <n v="153"/>
    <n v="14000"/>
    <n v="10738"/>
    <n v="530"/>
    <n v="47"/>
    <n v="55"/>
    <n v="242"/>
    <n v="46"/>
    <n v="292"/>
    <n v="33"/>
    <x v="1"/>
    <n v="874"/>
    <n v="0.18675432188945704"/>
    <x v="19"/>
    <s v="Friday"/>
    <x v="11"/>
    <s v="3-5"/>
  </r>
  <r>
    <s v="IG-4835"/>
    <s v="Instagram"/>
    <d v="2025-12-20T00:00:00"/>
    <d v="1899-12-30T05:16:00"/>
    <x v="1"/>
    <s v="Fashion"/>
    <n v="57413"/>
    <n v="6"/>
    <n v="72"/>
    <n v="4836"/>
    <n v="3598"/>
    <n v="62"/>
    <n v="8"/>
    <n v="9"/>
    <n v="0"/>
    <n v="77"/>
    <n v="37"/>
    <n v="2"/>
    <x v="1"/>
    <n v="79"/>
    <n v="6.2668733562085244E-2"/>
    <x v="18"/>
    <s v="Saturday"/>
    <x v="11"/>
    <s v="6-10"/>
  </r>
  <r>
    <s v="IG-4836"/>
    <s v="Instagram"/>
    <d v="2025-12-20T00:00:00"/>
    <d v="1899-12-30T07:00:00"/>
    <x v="3"/>
    <s v="Food"/>
    <n v="57444"/>
    <n v="13"/>
    <n v="47"/>
    <n v="54942"/>
    <n v="40960"/>
    <n v="1471"/>
    <n v="123"/>
    <n v="282"/>
    <n v="182"/>
    <n v="317"/>
    <n v="1406"/>
    <n v="251"/>
    <x v="0"/>
    <n v="2058"/>
    <n v="0.71304226725158415"/>
    <x v="10"/>
    <s v="Saturday"/>
    <x v="11"/>
    <s v="11+"/>
  </r>
  <r>
    <s v="IG-4837"/>
    <s v="Instagram"/>
    <d v="2025-12-20T00:00:00"/>
    <d v="1899-12-30T08:03:00"/>
    <x v="0"/>
    <s v="Travel"/>
    <n v="57668"/>
    <n v="7"/>
    <n v="341"/>
    <n v="25745"/>
    <n v="19485"/>
    <n v="933"/>
    <n v="108"/>
    <n v="100"/>
    <n v="510"/>
    <n v="161"/>
    <n v="310"/>
    <n v="55"/>
    <x v="1"/>
    <n v="1651"/>
    <n v="0.3378823611014774"/>
    <x v="0"/>
    <s v="Saturday"/>
    <x v="11"/>
    <s v="6-10"/>
  </r>
  <r>
    <s v="IG-4838"/>
    <s v="Instagram"/>
    <d v="2025-12-20T00:00:00"/>
    <d v="1899-12-30T10:17:00"/>
    <x v="2"/>
    <s v="Food"/>
    <n v="57734"/>
    <n v="14"/>
    <n v="109"/>
    <n v="20123"/>
    <n v="14666"/>
    <n v="627"/>
    <n v="40"/>
    <n v="27"/>
    <n v="68"/>
    <n v="66"/>
    <n v="259"/>
    <n v="10"/>
    <x v="1"/>
    <n v="762"/>
    <n v="0.25402708975646932"/>
    <x v="17"/>
    <s v="Saturday"/>
    <x v="11"/>
    <s v="11+"/>
  </r>
  <r>
    <s v="IG-4839"/>
    <s v="Instagram"/>
    <d v="2025-12-20T00:00:00"/>
    <d v="1899-12-30T10:43:00"/>
    <x v="2"/>
    <s v="Lifestyle"/>
    <n v="57279"/>
    <n v="14"/>
    <n v="307"/>
    <n v="51896"/>
    <n v="36651"/>
    <n v="1206"/>
    <n v="85"/>
    <n v="50"/>
    <n v="103"/>
    <n v="271"/>
    <n v="665"/>
    <n v="31"/>
    <x v="0"/>
    <n v="1444"/>
    <n v="0.63986801445555963"/>
    <x v="17"/>
    <s v="Saturday"/>
    <x v="11"/>
    <s v="11+"/>
  </r>
  <r>
    <s v="IG-4840"/>
    <s v="Instagram"/>
    <d v="2025-12-20T00:00:00"/>
    <d v="1899-12-30T11:13:00"/>
    <x v="0"/>
    <s v="Travel"/>
    <n v="57530"/>
    <n v="7"/>
    <n v="173"/>
    <n v="40221"/>
    <n v="33376"/>
    <n v="1616"/>
    <n v="200"/>
    <n v="190"/>
    <n v="1201"/>
    <n v="178"/>
    <n v="693"/>
    <n v="63"/>
    <x v="0"/>
    <n v="3207"/>
    <n v="0.58014948722405701"/>
    <x v="11"/>
    <s v="Saturday"/>
    <x v="11"/>
    <s v="6-10"/>
  </r>
  <r>
    <s v="IG-4841"/>
    <s v="Instagram"/>
    <d v="2025-12-20T00:00:00"/>
    <d v="1899-12-30T11:59:00"/>
    <x v="2"/>
    <s v="Food"/>
    <n v="57573"/>
    <n v="11"/>
    <n v="99"/>
    <n v="26185"/>
    <n v="19138"/>
    <n v="593"/>
    <n v="65"/>
    <n v="44"/>
    <n v="89"/>
    <n v="94"/>
    <n v="442"/>
    <n v="31"/>
    <x v="1"/>
    <n v="791"/>
    <n v="0.33241276292706651"/>
    <x v="11"/>
    <s v="Saturday"/>
    <x v="11"/>
    <s v="11+"/>
  </r>
  <r>
    <s v="IG-4842"/>
    <s v="Instagram"/>
    <d v="2025-12-20T00:00:00"/>
    <d v="1899-12-30T13:25:00"/>
    <x v="2"/>
    <s v="Lifestyle"/>
    <n v="57765"/>
    <n v="9"/>
    <n v="185"/>
    <n v="27092"/>
    <n v="19531"/>
    <n v="480"/>
    <n v="35"/>
    <n v="29"/>
    <n v="72"/>
    <n v="62"/>
    <n v="511"/>
    <n v="22"/>
    <x v="1"/>
    <n v="616"/>
    <n v="0.338111313078854"/>
    <x v="15"/>
    <s v="Saturday"/>
    <x v="11"/>
    <s v="6-10"/>
  </r>
  <r>
    <s v="IG-4843"/>
    <s v="Instagram"/>
    <d v="2025-12-20T00:00:00"/>
    <d v="1899-12-30T13:54:00"/>
    <x v="1"/>
    <s v="Travel"/>
    <n v="57478"/>
    <n v="4"/>
    <n v="46"/>
    <n v="9433"/>
    <n v="8648"/>
    <n v="129"/>
    <n v="17"/>
    <n v="19"/>
    <n v="0"/>
    <n v="69"/>
    <n v="92"/>
    <n v="3"/>
    <x v="1"/>
    <n v="165"/>
    <n v="0.15045756637322105"/>
    <x v="15"/>
    <s v="Saturday"/>
    <x v="11"/>
    <s v="3-5"/>
  </r>
  <r>
    <s v="IG-4844"/>
    <s v="Instagram"/>
    <d v="2025-12-20T00:00:00"/>
    <d v="1899-12-30T14:53:00"/>
    <x v="3"/>
    <s v="Travel"/>
    <n v="57504"/>
    <n v="8"/>
    <n v="106"/>
    <n v="66317"/>
    <n v="46349"/>
    <n v="1518"/>
    <n v="171"/>
    <n v="435"/>
    <n v="200"/>
    <n v="107"/>
    <n v="1219"/>
    <n v="147"/>
    <x v="0"/>
    <n v="2324"/>
    <n v="0.80601349471341122"/>
    <x v="2"/>
    <s v="Saturday"/>
    <x v="11"/>
    <s v="6-10"/>
  </r>
  <r>
    <s v="IG-4845"/>
    <s v="Instagram"/>
    <d v="2025-12-20T00:00:00"/>
    <d v="1899-12-30T16:53:00"/>
    <x v="1"/>
    <s v="Travel"/>
    <n v="57557"/>
    <n v="4"/>
    <n v="33"/>
    <n v="14296"/>
    <n v="12267"/>
    <n v="133"/>
    <n v="21"/>
    <n v="18"/>
    <n v="0"/>
    <n v="74"/>
    <n v="187"/>
    <n v="11"/>
    <x v="0"/>
    <n v="172"/>
    <n v="0.21312785586462116"/>
    <x v="13"/>
    <s v="Saturday"/>
    <x v="11"/>
    <s v="3-5"/>
  </r>
  <r>
    <s v="IG-4846"/>
    <s v="Instagram"/>
    <d v="2025-12-20T00:00:00"/>
    <d v="1899-12-30T17:52:00"/>
    <x v="2"/>
    <s v="Food"/>
    <n v="57662"/>
    <n v="5"/>
    <n v="95"/>
    <n v="77642"/>
    <n v="59620"/>
    <n v="1556"/>
    <n v="176"/>
    <n v="101"/>
    <n v="168"/>
    <n v="433"/>
    <n v="1441"/>
    <n v="112"/>
    <x v="0"/>
    <n v="2001"/>
    <n v="1.0339565051507058"/>
    <x v="14"/>
    <s v="Saturday"/>
    <x v="11"/>
    <s v="3-5"/>
  </r>
  <r>
    <s v="IG-4847"/>
    <s v="Instagram"/>
    <d v="2025-12-20T00:00:00"/>
    <d v="1899-12-30T19:07:00"/>
    <x v="1"/>
    <s v="Education"/>
    <n v="57650"/>
    <n v="10"/>
    <n v="40"/>
    <n v="9364"/>
    <n v="8366"/>
    <n v="166"/>
    <n v="22"/>
    <n v="25"/>
    <n v="0"/>
    <n v="211"/>
    <n v="64"/>
    <n v="6"/>
    <x v="1"/>
    <n v="213"/>
    <n v="0.14511708586296618"/>
    <x v="4"/>
    <s v="Saturday"/>
    <x v="11"/>
    <s v="6-10"/>
  </r>
  <r>
    <s v="IG-4848"/>
    <s v="Instagram"/>
    <d v="2025-12-20T00:00:00"/>
    <d v="1899-12-30T19:08:00"/>
    <x v="3"/>
    <s v="Fitness"/>
    <n v="57545"/>
    <n v="21"/>
    <n v="64"/>
    <n v="56053"/>
    <n v="43740"/>
    <n v="1162"/>
    <n v="140"/>
    <n v="289"/>
    <n v="192"/>
    <n v="112"/>
    <n v="1587"/>
    <n v="211"/>
    <x v="1"/>
    <n v="1783"/>
    <n v="0.76010079068555048"/>
    <x v="4"/>
    <s v="Saturday"/>
    <x v="11"/>
    <s v="11+"/>
  </r>
  <r>
    <s v="IG-4849"/>
    <s v="Instagram"/>
    <d v="2025-12-20T00:00:00"/>
    <d v="1899-12-30T19:14:00"/>
    <x v="0"/>
    <s v="Fitness"/>
    <n v="57639"/>
    <n v="7"/>
    <n v="352"/>
    <n v="19826"/>
    <n v="14601"/>
    <n v="936"/>
    <n v="81"/>
    <n v="81"/>
    <n v="483"/>
    <n v="80"/>
    <n v="283"/>
    <n v="31"/>
    <x v="1"/>
    <n v="1581"/>
    <n v="0.25331806589288502"/>
    <x v="4"/>
    <s v="Saturday"/>
    <x v="11"/>
    <s v="6-10"/>
  </r>
  <r>
    <s v="IG-4850"/>
    <s v="Instagram"/>
    <d v="2025-12-20T00:00:00"/>
    <d v="1899-12-30T19:23:00"/>
    <x v="3"/>
    <s v="Fashion"/>
    <n v="57533"/>
    <n v="7"/>
    <n v="388"/>
    <n v="62170"/>
    <n v="43088"/>
    <n v="1450"/>
    <n v="121"/>
    <n v="224"/>
    <n v="147"/>
    <n v="331"/>
    <n v="559"/>
    <n v="152"/>
    <x v="1"/>
    <n v="1942"/>
    <n v="0.74892670293570651"/>
    <x v="4"/>
    <s v="Saturday"/>
    <x v="11"/>
    <s v="6-10"/>
  </r>
  <r>
    <s v="IG-4851"/>
    <s v="Instagram"/>
    <d v="2025-12-20T00:00:00"/>
    <d v="1899-12-30T19:26:00"/>
    <x v="3"/>
    <s v="Lifestyle"/>
    <n v="57402"/>
    <n v="5"/>
    <n v="211"/>
    <n v="49805"/>
    <n v="35231"/>
    <n v="1066"/>
    <n v="104"/>
    <n v="208"/>
    <n v="130"/>
    <n v="150"/>
    <n v="1371"/>
    <n v="165"/>
    <x v="1"/>
    <n v="1508"/>
    <n v="0.61375910247029719"/>
    <x v="4"/>
    <s v="Saturday"/>
    <x v="11"/>
    <s v="3-5"/>
  </r>
  <r>
    <s v="IG-4852"/>
    <s v="Instagram"/>
    <d v="2025-12-20T00:00:00"/>
    <d v="1899-12-30T20:03:00"/>
    <x v="2"/>
    <s v="Fitness"/>
    <n v="57427"/>
    <n v="9"/>
    <n v="135"/>
    <n v="22193"/>
    <n v="17244"/>
    <n v="950"/>
    <n v="81"/>
    <n v="55"/>
    <n v="116"/>
    <n v="86"/>
    <n v="378"/>
    <n v="40"/>
    <x v="1"/>
    <n v="1202"/>
    <n v="0.30027687324777541"/>
    <x v="5"/>
    <s v="Saturday"/>
    <x v="11"/>
    <s v="6-10"/>
  </r>
  <r>
    <s v="IG-4853"/>
    <s v="Instagram"/>
    <d v="2025-12-20T00:00:00"/>
    <d v="1899-12-30T20:53:00"/>
    <x v="2"/>
    <s v="Travel"/>
    <n v="57475"/>
    <n v="3"/>
    <n v="82"/>
    <n v="28365"/>
    <n v="23188"/>
    <n v="823"/>
    <n v="68"/>
    <n v="39"/>
    <n v="76"/>
    <n v="83"/>
    <n v="244"/>
    <n v="15"/>
    <x v="1"/>
    <n v="1006"/>
    <n v="0.40344497607655505"/>
    <x v="5"/>
    <s v="Saturday"/>
    <x v="11"/>
    <s v="3-5"/>
  </r>
  <r>
    <s v="IG-4854"/>
    <s v="Instagram"/>
    <d v="2025-12-20T00:00:00"/>
    <d v="1899-12-30T21:14:00"/>
    <x v="0"/>
    <s v="Tech"/>
    <n v="57560"/>
    <n v="8"/>
    <n v="327"/>
    <n v="17859"/>
    <n v="15940"/>
    <n v="732"/>
    <n v="66"/>
    <n v="96"/>
    <n v="477"/>
    <n v="123"/>
    <n v="355"/>
    <n v="39"/>
    <x v="1"/>
    <n v="1371"/>
    <n v="0.27692842251563587"/>
    <x v="6"/>
    <s v="Saturday"/>
    <x v="11"/>
    <s v="6-10"/>
  </r>
  <r>
    <s v="IG-4855"/>
    <s v="Instagram"/>
    <d v="2025-12-20T00:00:00"/>
    <d v="1899-12-30T22:31:00"/>
    <x v="2"/>
    <s v="Education"/>
    <n v="57551"/>
    <n v="5"/>
    <n v="159"/>
    <n v="25092"/>
    <n v="17991"/>
    <n v="925"/>
    <n v="77"/>
    <n v="72"/>
    <n v="139"/>
    <n v="54"/>
    <n v="139"/>
    <n v="23"/>
    <x v="1"/>
    <n v="1213"/>
    <n v="0.31260968532258343"/>
    <x v="19"/>
    <s v="Saturday"/>
    <x v="11"/>
    <s v="3-5"/>
  </r>
  <r>
    <s v="IG-4856"/>
    <s v="Instagram"/>
    <d v="2025-12-21T00:00:00"/>
    <d v="1899-12-30T11:14:00"/>
    <x v="3"/>
    <s v="Fashion"/>
    <n v="57295"/>
    <n v="5"/>
    <n v="136"/>
    <n v="66903"/>
    <n v="47270"/>
    <n v="1107"/>
    <n v="101"/>
    <n v="213"/>
    <n v="173"/>
    <n v="97"/>
    <n v="1217"/>
    <n v="263"/>
    <x v="1"/>
    <n v="1594"/>
    <n v="0.82502836198621177"/>
    <x v="11"/>
    <s v="Sunday"/>
    <x v="11"/>
    <s v="3-5"/>
  </r>
  <r>
    <s v="IG-4857"/>
    <s v="Instagram"/>
    <d v="2025-12-21T00:00:00"/>
    <d v="1899-12-30T11:58:00"/>
    <x v="2"/>
    <s v="Fitness"/>
    <n v="57695"/>
    <n v="7"/>
    <n v="499"/>
    <n v="16478"/>
    <n v="13133"/>
    <n v="444"/>
    <n v="39"/>
    <n v="30"/>
    <n v="61"/>
    <n v="96"/>
    <n v="242"/>
    <n v="20"/>
    <x v="1"/>
    <n v="574"/>
    <n v="0.22762804402461218"/>
    <x v="11"/>
    <s v="Sunday"/>
    <x v="11"/>
    <s v="6-10"/>
  </r>
  <r>
    <s v="IG-4858"/>
    <s v="Instagram"/>
    <d v="2025-12-21T00:00:00"/>
    <d v="1899-12-30T14:40:00"/>
    <x v="3"/>
    <s v="Fitness"/>
    <n v="57558"/>
    <n v="1"/>
    <n v="79"/>
    <n v="36846"/>
    <n v="32998"/>
    <n v="1606"/>
    <n v="171"/>
    <n v="347"/>
    <n v="168"/>
    <n v="105"/>
    <n v="521"/>
    <n v="138"/>
    <x v="1"/>
    <n v="2292"/>
    <n v="0.57329997567670876"/>
    <x v="2"/>
    <s v="Sunday"/>
    <x v="11"/>
    <s v="0-2"/>
  </r>
  <r>
    <s v="IG-4859"/>
    <s v="Instagram"/>
    <d v="2025-12-21T00:00:00"/>
    <d v="1899-12-30T15:12:00"/>
    <x v="0"/>
    <s v="Travel"/>
    <n v="57674"/>
    <n v="1"/>
    <n v="187"/>
    <n v="32672"/>
    <n v="27244"/>
    <n v="1345"/>
    <n v="217"/>
    <n v="186"/>
    <n v="549"/>
    <n v="73"/>
    <n v="683"/>
    <n v="74"/>
    <x v="1"/>
    <n v="2297"/>
    <n v="0.47237923501057671"/>
    <x v="12"/>
    <s v="Sunday"/>
    <x v="11"/>
    <s v="0-2"/>
  </r>
  <r>
    <s v="IG-4860"/>
    <s v="Instagram"/>
    <d v="2025-12-21T00:00:00"/>
    <d v="1899-12-30T16:06:00"/>
    <x v="0"/>
    <s v="Food"/>
    <n v="57779"/>
    <n v="11"/>
    <n v="494"/>
    <n v="35103"/>
    <n v="24341"/>
    <n v="982"/>
    <n v="123"/>
    <n v="179"/>
    <n v="816"/>
    <n v="120"/>
    <n v="390"/>
    <n v="34"/>
    <x v="1"/>
    <n v="2100"/>
    <n v="0.42127762681943265"/>
    <x v="13"/>
    <s v="Sunday"/>
    <x v="11"/>
    <s v="11+"/>
  </r>
  <r>
    <s v="IG-4861"/>
    <s v="Instagram"/>
    <d v="2025-12-21T00:00:00"/>
    <d v="1899-12-30T16:07:00"/>
    <x v="0"/>
    <s v="Travel"/>
    <n v="57268"/>
    <n v="4"/>
    <n v="132"/>
    <n v="8877"/>
    <n v="6490"/>
    <n v="312"/>
    <n v="42"/>
    <n v="48"/>
    <n v="217"/>
    <n v="46"/>
    <n v="172"/>
    <n v="8"/>
    <x v="1"/>
    <n v="619"/>
    <n v="0.11332681427673395"/>
    <x v="13"/>
    <s v="Sunday"/>
    <x v="11"/>
    <s v="3-5"/>
  </r>
  <r>
    <s v="IG-4862"/>
    <s v="Instagram"/>
    <d v="2025-12-21T00:00:00"/>
    <d v="1899-12-30T17:00:00"/>
    <x v="3"/>
    <s v="Food"/>
    <n v="57471"/>
    <n v="6"/>
    <n v="97"/>
    <n v="26265"/>
    <n v="20171"/>
    <n v="942"/>
    <n v="100"/>
    <n v="242"/>
    <n v="111"/>
    <n v="133"/>
    <n v="741"/>
    <n v="45"/>
    <x v="1"/>
    <n v="1395"/>
    <n v="0.35097701449426666"/>
    <x v="14"/>
    <s v="Sunday"/>
    <x v="11"/>
    <s v="6-10"/>
  </r>
  <r>
    <s v="IG-4863"/>
    <s v="Instagram"/>
    <d v="2025-12-21T00:00:00"/>
    <d v="1899-12-30T18:16:00"/>
    <x v="0"/>
    <s v="Tech"/>
    <n v="57528"/>
    <n v="10"/>
    <n v="640"/>
    <n v="18318"/>
    <n v="16513"/>
    <n v="668"/>
    <n v="54"/>
    <n v="103"/>
    <n v="310"/>
    <n v="164"/>
    <n v="495"/>
    <n v="20"/>
    <x v="1"/>
    <n v="1135"/>
    <n v="0.28704283131692393"/>
    <x v="3"/>
    <s v="Sunday"/>
    <x v="11"/>
    <s v="6-10"/>
  </r>
  <r>
    <s v="IG-4864"/>
    <s v="Instagram"/>
    <d v="2025-12-21T00:00:00"/>
    <d v="1899-12-30T19:33:00"/>
    <x v="3"/>
    <s v="Travel"/>
    <n v="57505"/>
    <n v="9"/>
    <n v="100"/>
    <n v="128591"/>
    <n v="92053"/>
    <n v="2353"/>
    <n v="286"/>
    <n v="471"/>
    <n v="307"/>
    <n v="434"/>
    <n v="2069"/>
    <n v="549"/>
    <x v="1"/>
    <n v="3417"/>
    <n v="1.6007825406486393"/>
    <x v="4"/>
    <s v="Sunday"/>
    <x v="11"/>
    <s v="6-10"/>
  </r>
  <r>
    <s v="IG-4865"/>
    <s v="Instagram"/>
    <d v="2025-12-21T00:00:00"/>
    <d v="1899-12-30T19:43:00"/>
    <x v="3"/>
    <s v="Travel"/>
    <n v="57706"/>
    <n v="9"/>
    <n v="124"/>
    <n v="117996"/>
    <n v="83372"/>
    <n v="2139"/>
    <n v="189"/>
    <n v="342"/>
    <n v="239"/>
    <n v="335"/>
    <n v="1800"/>
    <n v="469"/>
    <x v="0"/>
    <n v="2909"/>
    <n v="1.4447717741655981"/>
    <x v="4"/>
    <s v="Sunday"/>
    <x v="11"/>
    <s v="6-10"/>
  </r>
  <r>
    <s v="IG-4866"/>
    <s v="Instagram"/>
    <d v="2025-12-21T00:00:00"/>
    <d v="1899-12-30T20:08:00"/>
    <x v="2"/>
    <s v="Fashion"/>
    <n v="57527"/>
    <n v="5"/>
    <n v="99"/>
    <n v="16568"/>
    <n v="14691"/>
    <n v="420"/>
    <n v="38"/>
    <n v="28"/>
    <n v="62"/>
    <n v="44"/>
    <n v="307"/>
    <n v="18"/>
    <x v="1"/>
    <n v="548"/>
    <n v="0.25537573661063501"/>
    <x v="5"/>
    <s v="Sunday"/>
    <x v="11"/>
    <s v="3-5"/>
  </r>
  <r>
    <s v="IG-4867"/>
    <s v="Instagram"/>
    <d v="2025-12-21T00:00:00"/>
    <d v="1899-12-30T21:09:00"/>
    <x v="2"/>
    <s v="Fitness"/>
    <n v="57662"/>
    <n v="8"/>
    <n v="101"/>
    <n v="32623"/>
    <n v="27075"/>
    <n v="1579"/>
    <n v="118"/>
    <n v="84"/>
    <n v="200"/>
    <n v="99"/>
    <n v="634"/>
    <n v="39"/>
    <x v="1"/>
    <n v="1981"/>
    <n v="0.46954666851652738"/>
    <x v="6"/>
    <s v="Sunday"/>
    <x v="11"/>
    <s v="6-10"/>
  </r>
  <r>
    <s v="IG-4868"/>
    <s v="Instagram"/>
    <d v="2025-12-21T00:00:00"/>
    <d v="1899-12-30T22:37:00"/>
    <x v="3"/>
    <s v="Fitness"/>
    <n v="57599"/>
    <n v="10"/>
    <n v="173"/>
    <n v="44123"/>
    <n v="31800"/>
    <n v="1066"/>
    <n v="91"/>
    <n v="194"/>
    <n v="114"/>
    <n v="60"/>
    <n v="1132"/>
    <n v="146"/>
    <x v="1"/>
    <n v="1465"/>
    <n v="0.5520929182798312"/>
    <x v="19"/>
    <s v="Sunday"/>
    <x v="11"/>
    <s v="6-10"/>
  </r>
  <r>
    <s v="IG-4869"/>
    <s v="Instagram"/>
    <d v="2025-12-22T00:00:00"/>
    <d v="1899-12-30T03:56:00"/>
    <x v="2"/>
    <s v="Fashion"/>
    <n v="57689"/>
    <n v="6"/>
    <n v="258"/>
    <n v="8819"/>
    <n v="6559"/>
    <n v="318"/>
    <n v="29"/>
    <n v="17"/>
    <n v="47"/>
    <n v="39"/>
    <n v="80"/>
    <n v="11"/>
    <x v="1"/>
    <n v="411"/>
    <n v="0.11369585189550868"/>
    <x v="23"/>
    <s v="Monday"/>
    <x v="11"/>
    <s v="6-10"/>
  </r>
  <r>
    <s v="IG-4870"/>
    <s v="Instagram"/>
    <d v="2025-12-22T00:00:00"/>
    <d v="1899-12-30T08:20:00"/>
    <x v="3"/>
    <s v="Business"/>
    <n v="57513"/>
    <n v="8"/>
    <n v="124"/>
    <n v="18801"/>
    <n v="16534"/>
    <n v="512"/>
    <n v="65"/>
    <n v="174"/>
    <n v="69"/>
    <n v="70"/>
    <n v="220"/>
    <n v="101"/>
    <x v="1"/>
    <n v="820"/>
    <n v="0.28748282996887659"/>
    <x v="0"/>
    <s v="Monday"/>
    <x v="11"/>
    <s v="6-10"/>
  </r>
  <r>
    <s v="IG-4871"/>
    <s v="Instagram"/>
    <d v="2025-12-22T00:00:00"/>
    <d v="1899-12-30T08:53:00"/>
    <x v="2"/>
    <s v="Business"/>
    <n v="57716"/>
    <n v="6"/>
    <n v="283"/>
    <n v="13927"/>
    <n v="11833"/>
    <n v="536"/>
    <n v="56"/>
    <n v="37"/>
    <n v="69"/>
    <n v="114"/>
    <n v="255"/>
    <n v="16"/>
    <x v="0"/>
    <n v="698"/>
    <n v="0.20502113798600041"/>
    <x v="0"/>
    <s v="Monday"/>
    <x v="11"/>
    <s v="6-10"/>
  </r>
  <r>
    <s v="IG-4872"/>
    <s v="Instagram"/>
    <d v="2025-12-22T00:00:00"/>
    <d v="1899-12-30T09:11:00"/>
    <x v="0"/>
    <s v="Education"/>
    <n v="57640"/>
    <n v="17"/>
    <n v="226"/>
    <n v="20808"/>
    <n v="17466"/>
    <n v="823"/>
    <n v="98"/>
    <n v="107"/>
    <n v="471"/>
    <n v="125"/>
    <n v="277"/>
    <n v="45"/>
    <x v="0"/>
    <n v="1499"/>
    <n v="0.30301873698820264"/>
    <x v="16"/>
    <s v="Monday"/>
    <x v="11"/>
    <s v="11+"/>
  </r>
  <r>
    <s v="IG-4873"/>
    <s v="Instagram"/>
    <d v="2025-12-22T00:00:00"/>
    <d v="1899-12-30T09:47:00"/>
    <x v="2"/>
    <s v="Travel"/>
    <n v="57729"/>
    <n v="10"/>
    <n v="208"/>
    <n v="10659"/>
    <n v="8604"/>
    <n v="283"/>
    <n v="21"/>
    <n v="14"/>
    <n v="33"/>
    <n v="54"/>
    <n v="181"/>
    <n v="8"/>
    <x v="1"/>
    <n v="351"/>
    <n v="0.1490412097905732"/>
    <x v="16"/>
    <s v="Monday"/>
    <x v="11"/>
    <s v="6-10"/>
  </r>
  <r>
    <s v="IG-4874"/>
    <s v="Instagram"/>
    <d v="2025-12-22T00:00:00"/>
    <d v="1899-12-30T12:09:00"/>
    <x v="1"/>
    <s v="Lifestyle"/>
    <n v="57675"/>
    <n v="4"/>
    <n v="39"/>
    <n v="5868"/>
    <n v="4421"/>
    <n v="77"/>
    <n v="10"/>
    <n v="13"/>
    <n v="0"/>
    <n v="68"/>
    <n v="45"/>
    <n v="1"/>
    <x v="1"/>
    <n v="100"/>
    <n v="7.6653662765496317E-2"/>
    <x v="1"/>
    <s v="Monday"/>
    <x v="11"/>
    <s v="3-5"/>
  </r>
  <r>
    <s v="IG-4875"/>
    <s v="Instagram"/>
    <d v="2025-12-22T00:00:00"/>
    <d v="1899-12-30T12:18:00"/>
    <x v="3"/>
    <s v="Food"/>
    <n v="57608"/>
    <n v="4"/>
    <n v="136"/>
    <n v="63839"/>
    <n v="58167"/>
    <n v="907"/>
    <n v="104"/>
    <n v="190"/>
    <n v="124"/>
    <n v="419"/>
    <n v="1139"/>
    <n v="325"/>
    <x v="0"/>
    <n v="1325"/>
    <n v="1.0097035134009165"/>
    <x v="1"/>
    <s v="Monday"/>
    <x v="11"/>
    <s v="3-5"/>
  </r>
  <r>
    <s v="IG-4876"/>
    <s v="Instagram"/>
    <d v="2025-12-22T00:00:00"/>
    <d v="1899-12-30T13:46:00"/>
    <x v="2"/>
    <s v="Travel"/>
    <n v="57438"/>
    <n v="6"/>
    <n v="289"/>
    <n v="16234"/>
    <n v="14330"/>
    <n v="389"/>
    <n v="32"/>
    <n v="26"/>
    <n v="49"/>
    <n v="83"/>
    <n v="119"/>
    <n v="26"/>
    <x v="1"/>
    <n v="496"/>
    <n v="0.24948640272990005"/>
    <x v="15"/>
    <s v="Monday"/>
    <x v="11"/>
    <s v="6-10"/>
  </r>
  <r>
    <s v="IG-4877"/>
    <s v="Instagram"/>
    <d v="2025-12-22T00:00:00"/>
    <d v="1899-12-30T13:57:00"/>
    <x v="2"/>
    <s v="Food"/>
    <n v="57794"/>
    <n v="8"/>
    <n v="174"/>
    <n v="17635"/>
    <n v="13581"/>
    <n v="375"/>
    <n v="44"/>
    <n v="28"/>
    <n v="48"/>
    <n v="108"/>
    <n v="303"/>
    <n v="28"/>
    <x v="1"/>
    <n v="495"/>
    <n v="0.2349897913278195"/>
    <x v="15"/>
    <s v="Monday"/>
    <x v="11"/>
    <s v="6-10"/>
  </r>
  <r>
    <s v="IG-4878"/>
    <s v="Instagram"/>
    <d v="2025-12-22T00:00:00"/>
    <d v="1899-12-30T13:59:00"/>
    <x v="0"/>
    <s v="Business"/>
    <n v="57606"/>
    <n v="9"/>
    <n v="214"/>
    <n v="20484"/>
    <n v="15411"/>
    <n v="1010"/>
    <n v="118"/>
    <n v="115"/>
    <n v="677"/>
    <n v="172"/>
    <n v="184"/>
    <n v="17"/>
    <x v="1"/>
    <n v="1920"/>
    <n v="0.2675242162274763"/>
    <x v="15"/>
    <s v="Monday"/>
    <x v="11"/>
    <s v="6-10"/>
  </r>
  <r>
    <s v="IG-4879"/>
    <s v="Instagram"/>
    <d v="2025-12-22T00:00:00"/>
    <d v="1899-12-30T14:31:00"/>
    <x v="2"/>
    <s v="Food"/>
    <n v="57603"/>
    <n v="8"/>
    <n v="79"/>
    <n v="14772"/>
    <n v="12248"/>
    <n v="418"/>
    <n v="37"/>
    <n v="28"/>
    <n v="42"/>
    <n v="70"/>
    <n v="322"/>
    <n v="19"/>
    <x v="1"/>
    <n v="525"/>
    <n v="0.21262781452354912"/>
    <x v="2"/>
    <s v="Monday"/>
    <x v="11"/>
    <s v="6-10"/>
  </r>
  <r>
    <s v="IG-4880"/>
    <s v="Instagram"/>
    <d v="2025-12-22T00:00:00"/>
    <d v="1899-12-30T15:23:00"/>
    <x v="3"/>
    <s v="Tech"/>
    <n v="57485"/>
    <n v="12"/>
    <n v="147"/>
    <n v="24436"/>
    <n v="17483"/>
    <n v="563"/>
    <n v="68"/>
    <n v="132"/>
    <n v="95"/>
    <n v="77"/>
    <n v="400"/>
    <n v="77"/>
    <x v="1"/>
    <n v="858"/>
    <n v="0.30413151256849613"/>
    <x v="12"/>
    <s v="Monday"/>
    <x v="11"/>
    <s v="11+"/>
  </r>
  <r>
    <s v="IG-4881"/>
    <s v="Instagram"/>
    <d v="2025-12-22T00:00:00"/>
    <d v="1899-12-30T18:39:00"/>
    <x v="2"/>
    <s v="Travel"/>
    <n v="57692"/>
    <n v="7"/>
    <n v="157"/>
    <n v="27228"/>
    <n v="20654"/>
    <n v="655"/>
    <n v="66"/>
    <n v="55"/>
    <n v="94"/>
    <n v="164"/>
    <n v="306"/>
    <n v="47"/>
    <x v="1"/>
    <n v="870"/>
    <n v="0.35800457602440544"/>
    <x v="3"/>
    <s v="Monday"/>
    <x v="11"/>
    <s v="6-10"/>
  </r>
  <r>
    <s v="IG-4882"/>
    <s v="Instagram"/>
    <d v="2025-12-22T00:00:00"/>
    <d v="1899-12-30T18:45:00"/>
    <x v="2"/>
    <s v="Fashion"/>
    <n v="57500"/>
    <n v="8"/>
    <n v="144"/>
    <n v="84910"/>
    <n v="69824"/>
    <n v="1695"/>
    <n v="137"/>
    <n v="118"/>
    <n v="186"/>
    <n v="475"/>
    <n v="1484"/>
    <n v="143"/>
    <x v="0"/>
    <n v="2136"/>
    <n v="1.2143304347826087"/>
    <x v="3"/>
    <s v="Monday"/>
    <x v="11"/>
    <s v="6-10"/>
  </r>
  <r>
    <s v="IG-4883"/>
    <s v="Instagram"/>
    <d v="2025-12-22T00:00:00"/>
    <d v="1899-12-30T18:53:00"/>
    <x v="0"/>
    <s v="Education"/>
    <n v="57526"/>
    <n v="10"/>
    <n v="392"/>
    <n v="20642"/>
    <n v="18483"/>
    <n v="798"/>
    <n v="110"/>
    <n v="139"/>
    <n v="659"/>
    <n v="79"/>
    <n v="320"/>
    <n v="26"/>
    <x v="1"/>
    <n v="1706"/>
    <n v="0.32129819559851197"/>
    <x v="3"/>
    <s v="Monday"/>
    <x v="11"/>
    <s v="6-10"/>
  </r>
  <r>
    <s v="IG-4884"/>
    <s v="Instagram"/>
    <d v="2025-12-22T00:00:00"/>
    <d v="1899-12-30T23:06:00"/>
    <x v="3"/>
    <s v="Food"/>
    <n v="57549"/>
    <n v="5"/>
    <n v="115"/>
    <n v="48995"/>
    <n v="42564"/>
    <n v="1991"/>
    <n v="168"/>
    <n v="391"/>
    <n v="193"/>
    <n v="195"/>
    <n v="1039"/>
    <n v="224"/>
    <x v="1"/>
    <n v="2743"/>
    <n v="0.73961319918677992"/>
    <x v="7"/>
    <s v="Monday"/>
    <x v="11"/>
    <s v="3-5"/>
  </r>
  <r>
    <s v="IG-4885"/>
    <s v="Instagram"/>
    <d v="2025-12-22T00:00:00"/>
    <d v="1899-12-30T23:15:00"/>
    <x v="2"/>
    <s v="Food"/>
    <n v="57526"/>
    <n v="11"/>
    <n v="159"/>
    <n v="18495"/>
    <n v="13030"/>
    <n v="593"/>
    <n v="43"/>
    <n v="41"/>
    <n v="71"/>
    <n v="32"/>
    <n v="211"/>
    <n v="26"/>
    <x v="1"/>
    <n v="748"/>
    <n v="0.22650627542328686"/>
    <x v="7"/>
    <s v="Monday"/>
    <x v="11"/>
    <s v="11+"/>
  </r>
  <r>
    <s v="IG-4886"/>
    <s v="Instagram"/>
    <d v="2025-12-23T00:00:00"/>
    <d v="1899-12-30T07:35:00"/>
    <x v="0"/>
    <s v="Food"/>
    <n v="57475"/>
    <n v="5"/>
    <n v="410"/>
    <n v="16880"/>
    <n v="14896"/>
    <n v="550"/>
    <n v="54"/>
    <n v="60"/>
    <n v="340"/>
    <n v="139"/>
    <n v="379"/>
    <n v="19"/>
    <x v="1"/>
    <n v="1004"/>
    <n v="0.25917355371900824"/>
    <x v="10"/>
    <s v="Tuesday"/>
    <x v="11"/>
    <s v="3-5"/>
  </r>
  <r>
    <s v="IG-4887"/>
    <s v="Instagram"/>
    <d v="2025-12-23T00:00:00"/>
    <d v="1899-12-30T07:41:00"/>
    <x v="1"/>
    <s v="Travel"/>
    <n v="57439"/>
    <n v="10"/>
    <n v="59"/>
    <n v="13821"/>
    <n v="9630"/>
    <n v="132"/>
    <n v="14"/>
    <n v="16"/>
    <n v="0"/>
    <n v="104"/>
    <n v="67"/>
    <n v="4"/>
    <x v="1"/>
    <n v="162"/>
    <n v="0.16765612214697331"/>
    <x v="10"/>
    <s v="Tuesday"/>
    <x v="11"/>
    <s v="6-10"/>
  </r>
  <r>
    <s v="IG-4888"/>
    <s v="Instagram"/>
    <d v="2025-12-23T00:00:00"/>
    <d v="1899-12-30T13:08:00"/>
    <x v="2"/>
    <s v="Business"/>
    <n v="57723"/>
    <n v="7"/>
    <n v="117"/>
    <n v="5349"/>
    <n v="4505"/>
    <n v="219"/>
    <n v="18"/>
    <n v="13"/>
    <n v="37"/>
    <n v="19"/>
    <n v="49"/>
    <n v="9"/>
    <x v="1"/>
    <n v="287"/>
    <n v="7.8045146648649588E-2"/>
    <x v="15"/>
    <s v="Tuesday"/>
    <x v="11"/>
    <s v="6-10"/>
  </r>
  <r>
    <s v="IG-4889"/>
    <s v="Instagram"/>
    <d v="2025-12-23T00:00:00"/>
    <d v="1899-12-30T14:48:00"/>
    <x v="2"/>
    <s v="Food"/>
    <n v="57653"/>
    <n v="7"/>
    <n v="197"/>
    <n v="16537"/>
    <n v="11844"/>
    <n v="356"/>
    <n v="21"/>
    <n v="18"/>
    <n v="35"/>
    <n v="40"/>
    <n v="254"/>
    <n v="11"/>
    <x v="1"/>
    <n v="430"/>
    <n v="0.2054359703744818"/>
    <x v="2"/>
    <s v="Tuesday"/>
    <x v="11"/>
    <s v="6-10"/>
  </r>
  <r>
    <s v="IG-4890"/>
    <s v="Instagram"/>
    <d v="2025-12-23T00:00:00"/>
    <d v="1899-12-30T16:35:00"/>
    <x v="3"/>
    <s v="Education"/>
    <n v="57627"/>
    <n v="7"/>
    <n v="75"/>
    <n v="48328"/>
    <n v="38156"/>
    <n v="2062"/>
    <n v="241"/>
    <n v="527"/>
    <n v="188"/>
    <n v="190"/>
    <n v="1040"/>
    <n v="114"/>
    <x v="1"/>
    <n v="3018"/>
    <n v="0.66212018671803152"/>
    <x v="13"/>
    <s v="Tuesday"/>
    <x v="11"/>
    <s v="6-10"/>
  </r>
  <r>
    <s v="IG-4891"/>
    <s v="Instagram"/>
    <d v="2025-12-23T00:00:00"/>
    <d v="1899-12-30T18:41:00"/>
    <x v="0"/>
    <s v="Tech"/>
    <n v="57625"/>
    <n v="8"/>
    <n v="635"/>
    <n v="21356"/>
    <n v="18551"/>
    <n v="530"/>
    <n v="47"/>
    <n v="46"/>
    <n v="275"/>
    <n v="83"/>
    <n v="155"/>
    <n v="22"/>
    <x v="0"/>
    <n v="898"/>
    <n v="0.32192624728850328"/>
    <x v="3"/>
    <s v="Tuesday"/>
    <x v="11"/>
    <s v="6-10"/>
  </r>
  <r>
    <s v="IG-4892"/>
    <s v="Instagram"/>
    <d v="2025-12-23T00:00:00"/>
    <d v="1899-12-30T18:48:00"/>
    <x v="2"/>
    <s v="Business"/>
    <n v="57719"/>
    <n v="11"/>
    <n v="125"/>
    <n v="7523"/>
    <n v="6838"/>
    <n v="381"/>
    <n v="41"/>
    <n v="24"/>
    <n v="55"/>
    <n v="60"/>
    <n v="169"/>
    <n v="12"/>
    <x v="1"/>
    <n v="501"/>
    <n v="0.11847052097229682"/>
    <x v="3"/>
    <s v="Tuesday"/>
    <x v="11"/>
    <s v="11+"/>
  </r>
  <r>
    <s v="IG-4893"/>
    <s v="Instagram"/>
    <d v="2025-12-23T00:00:00"/>
    <d v="1899-12-30T19:05:00"/>
    <x v="2"/>
    <s v="Business"/>
    <n v="57543"/>
    <n v="11"/>
    <n v="478"/>
    <n v="18398"/>
    <n v="15181"/>
    <n v="547"/>
    <n v="53"/>
    <n v="35"/>
    <n v="67"/>
    <n v="72"/>
    <n v="295"/>
    <n v="14"/>
    <x v="1"/>
    <n v="702"/>
    <n v="0.26382009975149018"/>
    <x v="4"/>
    <s v="Tuesday"/>
    <x v="11"/>
    <s v="11+"/>
  </r>
  <r>
    <s v="IG-4894"/>
    <s v="Instagram"/>
    <d v="2025-12-23T00:00:00"/>
    <d v="1899-12-30T19:20:00"/>
    <x v="0"/>
    <s v="Lifestyle"/>
    <n v="57618"/>
    <n v="7"/>
    <n v="237"/>
    <n v="36061"/>
    <n v="25640"/>
    <n v="2002"/>
    <n v="137"/>
    <n v="195"/>
    <n v="646"/>
    <n v="139"/>
    <n v="638"/>
    <n v="33"/>
    <x v="1"/>
    <n v="2980"/>
    <n v="0.44499982644312541"/>
    <x v="4"/>
    <s v="Tuesday"/>
    <x v="11"/>
    <s v="6-10"/>
  </r>
  <r>
    <s v="IG-4895"/>
    <s v="Instagram"/>
    <d v="2025-12-23T00:00:00"/>
    <d v="1899-12-30T21:08:00"/>
    <x v="0"/>
    <s v="Fitness"/>
    <n v="57694"/>
    <n v="8"/>
    <n v="145"/>
    <n v="31124"/>
    <n v="25408"/>
    <n v="1307"/>
    <n v="112"/>
    <n v="161"/>
    <n v="661"/>
    <n v="124"/>
    <n v="707"/>
    <n v="62"/>
    <x v="1"/>
    <n v="2241"/>
    <n v="0.44039241515582211"/>
    <x v="6"/>
    <s v="Tuesday"/>
    <x v="11"/>
    <s v="6-10"/>
  </r>
  <r>
    <s v="IG-4896"/>
    <s v="Instagram"/>
    <d v="2025-12-23T00:00:00"/>
    <d v="1899-12-30T22:25:00"/>
    <x v="2"/>
    <s v="Food"/>
    <n v="57757"/>
    <n v="4"/>
    <n v="132"/>
    <n v="25907"/>
    <n v="18039"/>
    <n v="683"/>
    <n v="69"/>
    <n v="41"/>
    <n v="115"/>
    <n v="39"/>
    <n v="448"/>
    <n v="41"/>
    <x v="1"/>
    <n v="908"/>
    <n v="0.31232577869349171"/>
    <x v="19"/>
    <s v="Tuesday"/>
    <x v="11"/>
    <s v="3-5"/>
  </r>
  <r>
    <s v="IG-4897"/>
    <s v="Instagram"/>
    <d v="2025-12-23T00:00:00"/>
    <d v="1899-12-30T22:32:00"/>
    <x v="0"/>
    <s v="Food"/>
    <n v="57830"/>
    <n v="8"/>
    <n v="261"/>
    <n v="17268"/>
    <n v="13152"/>
    <n v="552"/>
    <n v="58"/>
    <n v="61"/>
    <n v="430"/>
    <n v="128"/>
    <n v="266"/>
    <n v="33"/>
    <x v="1"/>
    <n v="1101"/>
    <n v="0.22742521182777106"/>
    <x v="19"/>
    <s v="Tuesday"/>
    <x v="11"/>
    <s v="6-10"/>
  </r>
  <r>
    <s v="IG-4898"/>
    <s v="Instagram"/>
    <d v="2025-12-24T00:00:00"/>
    <d v="1899-12-30T00:47:00"/>
    <x v="1"/>
    <s v="Fashion"/>
    <n v="57786"/>
    <n v="6"/>
    <n v="64"/>
    <n v="4937"/>
    <n v="4569"/>
    <n v="67"/>
    <n v="8"/>
    <n v="10"/>
    <n v="0"/>
    <n v="30"/>
    <n v="58"/>
    <n v="3"/>
    <x v="1"/>
    <n v="85"/>
    <n v="7.9067594226975388E-2"/>
    <x v="8"/>
    <s v="Wednesday"/>
    <x v="11"/>
    <s v="6-10"/>
  </r>
  <r>
    <s v="IG-4899"/>
    <s v="Instagram"/>
    <d v="2025-12-24T00:00:00"/>
    <d v="1899-12-30T04:32:00"/>
    <x v="2"/>
    <s v="Tech"/>
    <n v="58045"/>
    <n v="6"/>
    <n v="171"/>
    <n v="10491"/>
    <n v="8348"/>
    <n v="285"/>
    <n v="17"/>
    <n v="14"/>
    <n v="30"/>
    <n v="48"/>
    <n v="137"/>
    <n v="5"/>
    <x v="1"/>
    <n v="346"/>
    <n v="0.14381945042639332"/>
    <x v="20"/>
    <s v="Wednesday"/>
    <x v="11"/>
    <s v="6-10"/>
  </r>
  <r>
    <s v="IG-4900"/>
    <s v="Instagram"/>
    <d v="2025-12-24T00:00:00"/>
    <d v="1899-12-30T06:19:00"/>
    <x v="2"/>
    <s v="Fashion"/>
    <n v="57867"/>
    <n v="3"/>
    <n v="141"/>
    <n v="14607"/>
    <n v="10341"/>
    <n v="370"/>
    <n v="28"/>
    <n v="22"/>
    <n v="53"/>
    <n v="50"/>
    <n v="228"/>
    <n v="15"/>
    <x v="1"/>
    <n v="473"/>
    <n v="0.17870288765617709"/>
    <x v="9"/>
    <s v="Wednesday"/>
    <x v="11"/>
    <s v="3-5"/>
  </r>
  <r>
    <s v="IG-4901"/>
    <s v="Instagram"/>
    <d v="2025-12-24T00:00:00"/>
    <d v="1899-12-30T10:29:00"/>
    <x v="2"/>
    <s v="Travel"/>
    <n v="57606"/>
    <n v="7"/>
    <n v="213"/>
    <n v="15593"/>
    <n v="11153"/>
    <n v="468"/>
    <n v="34"/>
    <n v="24"/>
    <n v="47"/>
    <n v="45"/>
    <n v="145"/>
    <n v="16"/>
    <x v="1"/>
    <n v="573"/>
    <n v="0.19360830469048362"/>
    <x v="17"/>
    <s v="Wednesday"/>
    <x v="11"/>
    <s v="6-10"/>
  </r>
  <r>
    <s v="IG-4902"/>
    <s v="Instagram"/>
    <d v="2025-12-24T00:00:00"/>
    <d v="1899-12-30T16:44:00"/>
    <x v="3"/>
    <s v="Lifestyle"/>
    <n v="57934"/>
    <n v="6"/>
    <n v="149"/>
    <n v="36170"/>
    <n v="29849"/>
    <n v="929"/>
    <n v="87"/>
    <n v="191"/>
    <n v="171"/>
    <n v="156"/>
    <n v="887"/>
    <n v="75"/>
    <x v="1"/>
    <n v="1378"/>
    <n v="0.51522422066489448"/>
    <x v="13"/>
    <s v="Wednesday"/>
    <x v="11"/>
    <s v="6-10"/>
  </r>
  <r>
    <s v="IG-4903"/>
    <s v="Instagram"/>
    <d v="2025-12-24T00:00:00"/>
    <d v="1899-12-30T18:32:00"/>
    <x v="3"/>
    <s v="Education"/>
    <n v="57545"/>
    <n v="8"/>
    <n v="101"/>
    <n v="18960"/>
    <n v="17541"/>
    <n v="910"/>
    <n v="97"/>
    <n v="157"/>
    <n v="112"/>
    <n v="101"/>
    <n v="435"/>
    <n v="71"/>
    <x v="1"/>
    <n v="1276"/>
    <n v="0.30482231297245632"/>
    <x v="3"/>
    <s v="Wednesday"/>
    <x v="11"/>
    <s v="6-10"/>
  </r>
  <r>
    <s v="IG-4904"/>
    <s v="Instagram"/>
    <d v="2025-12-24T00:00:00"/>
    <d v="1899-12-30T19:49:00"/>
    <x v="0"/>
    <s v="Fashion"/>
    <n v="57638"/>
    <n v="7"/>
    <n v="233"/>
    <n v="9231"/>
    <n v="7630"/>
    <n v="396"/>
    <n v="46"/>
    <n v="47"/>
    <n v="153"/>
    <n v="28"/>
    <n v="147"/>
    <n v="23"/>
    <x v="1"/>
    <n v="642"/>
    <n v="0.13237794510565945"/>
    <x v="4"/>
    <s v="Wednesday"/>
    <x v="11"/>
    <s v="6-10"/>
  </r>
  <r>
    <s v="IG-4905"/>
    <s v="Instagram"/>
    <d v="2025-12-24T00:00:00"/>
    <d v="1899-12-30T19:57:00"/>
    <x v="3"/>
    <s v="Education"/>
    <n v="57509"/>
    <n v="10"/>
    <n v="82"/>
    <n v="50944"/>
    <n v="40588"/>
    <n v="1649"/>
    <n v="214"/>
    <n v="375"/>
    <n v="238"/>
    <n v="146"/>
    <n v="778"/>
    <n v="265"/>
    <x v="1"/>
    <n v="2476"/>
    <n v="0.70576779286720337"/>
    <x v="4"/>
    <s v="Wednesday"/>
    <x v="11"/>
    <s v="6-10"/>
  </r>
  <r>
    <s v="IG-4906"/>
    <s v="Instagram"/>
    <d v="2025-12-25T00:00:00"/>
    <d v="1899-12-30T02:20:00"/>
    <x v="1"/>
    <s v="Business"/>
    <n v="57808"/>
    <n v="5"/>
    <n v="31"/>
    <n v="4273"/>
    <n v="3771"/>
    <n v="69"/>
    <n v="12"/>
    <n v="11"/>
    <n v="0"/>
    <n v="113"/>
    <n v="36"/>
    <n v="2"/>
    <x v="1"/>
    <n v="92"/>
    <n v="6.5233185718239689E-2"/>
    <x v="21"/>
    <s v="Thursday"/>
    <x v="11"/>
    <s v="3-5"/>
  </r>
  <r>
    <s v="IG-4907"/>
    <s v="Instagram"/>
    <d v="2025-12-25T00:00:00"/>
    <d v="1899-12-30T07:47:00"/>
    <x v="2"/>
    <s v="Education"/>
    <n v="57719"/>
    <n v="10"/>
    <n v="128"/>
    <n v="22086"/>
    <n v="15929"/>
    <n v="775"/>
    <n v="67"/>
    <n v="48"/>
    <n v="71"/>
    <n v="70"/>
    <n v="394"/>
    <n v="24"/>
    <x v="0"/>
    <n v="961"/>
    <n v="0.27597498224154959"/>
    <x v="10"/>
    <s v="Thursday"/>
    <x v="11"/>
    <s v="6-10"/>
  </r>
  <r>
    <s v="IG-4908"/>
    <s v="Instagram"/>
    <d v="2025-12-25T00:00:00"/>
    <d v="1899-12-30T12:53:00"/>
    <x v="3"/>
    <s v="Food"/>
    <n v="57705"/>
    <n v="7"/>
    <n v="120"/>
    <n v="44179"/>
    <n v="37954"/>
    <n v="1224"/>
    <n v="146"/>
    <n v="319"/>
    <n v="191"/>
    <n v="189"/>
    <n v="1127"/>
    <n v="170"/>
    <x v="1"/>
    <n v="1880"/>
    <n v="0.65772463391387226"/>
    <x v="1"/>
    <s v="Thursday"/>
    <x v="11"/>
    <s v="6-10"/>
  </r>
  <r>
    <s v="IG-4909"/>
    <s v="Instagram"/>
    <d v="2025-12-25T00:00:00"/>
    <d v="1899-12-30T13:25:00"/>
    <x v="2"/>
    <s v="Fitness"/>
    <n v="57686"/>
    <n v="8"/>
    <n v="127"/>
    <n v="11075"/>
    <n v="10062"/>
    <n v="377"/>
    <n v="31"/>
    <n v="20"/>
    <n v="63"/>
    <n v="34"/>
    <n v="255"/>
    <n v="7"/>
    <x v="1"/>
    <n v="491"/>
    <n v="0.17442707069306243"/>
    <x v="15"/>
    <s v="Thursday"/>
    <x v="11"/>
    <s v="6-10"/>
  </r>
  <r>
    <s v="IG-4910"/>
    <s v="Instagram"/>
    <d v="2025-12-25T00:00:00"/>
    <d v="1899-12-30T15:34:00"/>
    <x v="0"/>
    <s v="Food"/>
    <n v="57659"/>
    <n v="3"/>
    <n v="213"/>
    <n v="7459"/>
    <n v="6322"/>
    <n v="251"/>
    <n v="38"/>
    <n v="50"/>
    <n v="192"/>
    <n v="17"/>
    <n v="64"/>
    <n v="14"/>
    <x v="1"/>
    <n v="531"/>
    <n v="0.10964463483584523"/>
    <x v="12"/>
    <s v="Thursday"/>
    <x v="11"/>
    <s v="3-5"/>
  </r>
  <r>
    <s v="IG-4911"/>
    <s v="Instagram"/>
    <d v="2025-12-25T00:00:00"/>
    <d v="1899-12-30T16:19:00"/>
    <x v="1"/>
    <s v="Travel"/>
    <n v="57760"/>
    <n v="6"/>
    <n v="44"/>
    <n v="13084"/>
    <n v="11576"/>
    <n v="179"/>
    <n v="19"/>
    <n v="26"/>
    <n v="0"/>
    <n v="219"/>
    <n v="130"/>
    <n v="6"/>
    <x v="1"/>
    <n v="224"/>
    <n v="0.20041551246537395"/>
    <x v="13"/>
    <s v="Thursday"/>
    <x v="11"/>
    <s v="6-10"/>
  </r>
  <r>
    <s v="IG-4912"/>
    <s v="Instagram"/>
    <d v="2025-12-25T00:00:00"/>
    <d v="1899-12-30T17:44:00"/>
    <x v="3"/>
    <s v="Travel"/>
    <n v="57888"/>
    <n v="6"/>
    <n v="166"/>
    <n v="51388"/>
    <n v="43488"/>
    <n v="1592"/>
    <n v="120"/>
    <n v="276"/>
    <n v="161"/>
    <n v="252"/>
    <n v="722"/>
    <n v="252"/>
    <x v="1"/>
    <n v="2149"/>
    <n v="0.75124378109452739"/>
    <x v="14"/>
    <s v="Thursday"/>
    <x v="11"/>
    <s v="6-10"/>
  </r>
  <r>
    <s v="IG-4913"/>
    <s v="Instagram"/>
    <d v="2025-12-25T00:00:00"/>
    <d v="1899-12-30T19:24:00"/>
    <x v="3"/>
    <s v="Fitness"/>
    <n v="57731"/>
    <n v="7"/>
    <n v="67"/>
    <n v="107311"/>
    <n v="80293"/>
    <n v="2505"/>
    <n v="199"/>
    <n v="448"/>
    <n v="371"/>
    <n v="592"/>
    <n v="2425"/>
    <n v="216"/>
    <x v="0"/>
    <n v="3523"/>
    <n v="1.390812561708614"/>
    <x v="4"/>
    <s v="Thursday"/>
    <x v="11"/>
    <s v="6-10"/>
  </r>
  <r>
    <s v="IG-4914"/>
    <s v="Instagram"/>
    <d v="2025-12-25T00:00:00"/>
    <d v="1899-12-30T20:00:00"/>
    <x v="0"/>
    <s v="Fitness"/>
    <n v="57709"/>
    <n v="3"/>
    <n v="354"/>
    <n v="14160"/>
    <n v="10838"/>
    <n v="500"/>
    <n v="58"/>
    <n v="69"/>
    <n v="321"/>
    <n v="71"/>
    <n v="154"/>
    <n v="15"/>
    <x v="1"/>
    <n v="948"/>
    <n v="0.18780432861425428"/>
    <x v="5"/>
    <s v="Thursday"/>
    <x v="11"/>
    <s v="3-5"/>
  </r>
  <r>
    <s v="IG-4915"/>
    <s v="Instagram"/>
    <d v="2025-12-25T00:00:00"/>
    <d v="1899-12-30T20:15:00"/>
    <x v="1"/>
    <s v="Tech"/>
    <n v="57718"/>
    <n v="8"/>
    <n v="28"/>
    <n v="9485"/>
    <n v="8605"/>
    <n v="131"/>
    <n v="24"/>
    <n v="18"/>
    <n v="0"/>
    <n v="163"/>
    <n v="106"/>
    <n v="7"/>
    <x v="0"/>
    <n v="173"/>
    <n v="0.14908693994940919"/>
    <x v="5"/>
    <s v="Thursday"/>
    <x v="11"/>
    <s v="6-10"/>
  </r>
  <r>
    <s v="IG-4916"/>
    <s v="Instagram"/>
    <d v="2025-12-25T00:00:00"/>
    <d v="1899-12-30T20:35:00"/>
    <x v="2"/>
    <s v="Business"/>
    <n v="57592"/>
    <n v="5"/>
    <n v="91"/>
    <n v="15183"/>
    <n v="13005"/>
    <n v="478"/>
    <n v="51"/>
    <n v="30"/>
    <n v="68"/>
    <n v="108"/>
    <n v="219"/>
    <n v="30"/>
    <x v="1"/>
    <n v="627"/>
    <n v="0.22581261286289764"/>
    <x v="5"/>
    <s v="Thursday"/>
    <x v="11"/>
    <s v="3-5"/>
  </r>
  <r>
    <s v="IG-4917"/>
    <s v="Instagram"/>
    <d v="2025-12-26T00:00:00"/>
    <d v="1899-12-30T09:15:00"/>
    <x v="3"/>
    <s v="Tech"/>
    <n v="57916"/>
    <n v="6"/>
    <n v="93"/>
    <n v="25746"/>
    <n v="18639"/>
    <n v="542"/>
    <n v="58"/>
    <n v="124"/>
    <n v="72"/>
    <n v="32"/>
    <n v="281"/>
    <n v="94"/>
    <x v="1"/>
    <n v="796"/>
    <n v="0.32182816492851718"/>
    <x v="16"/>
    <s v="Friday"/>
    <x v="11"/>
    <s v="6-10"/>
  </r>
  <r>
    <s v="IG-4918"/>
    <s v="Instagram"/>
    <d v="2025-12-26T00:00:00"/>
    <d v="1899-12-30T11:07:00"/>
    <x v="2"/>
    <s v="Travel"/>
    <n v="57874"/>
    <n v="8"/>
    <n v="142"/>
    <n v="25447"/>
    <n v="19425"/>
    <n v="639"/>
    <n v="59"/>
    <n v="26"/>
    <n v="71"/>
    <n v="112"/>
    <n v="199"/>
    <n v="22"/>
    <x v="1"/>
    <n v="795"/>
    <n v="0.33564294847427167"/>
    <x v="11"/>
    <s v="Friday"/>
    <x v="11"/>
    <s v="6-10"/>
  </r>
  <r>
    <s v="IG-4919"/>
    <s v="Instagram"/>
    <d v="2025-12-26T00:00:00"/>
    <d v="1899-12-30T12:10:00"/>
    <x v="0"/>
    <s v="Education"/>
    <n v="57665"/>
    <n v="6"/>
    <n v="505"/>
    <n v="11468"/>
    <n v="8370"/>
    <n v="356"/>
    <n v="40"/>
    <n v="63"/>
    <n v="323"/>
    <n v="29"/>
    <n v="129"/>
    <n v="26"/>
    <x v="1"/>
    <n v="782"/>
    <n v="0.14514870371976069"/>
    <x v="1"/>
    <s v="Friday"/>
    <x v="11"/>
    <s v="6-10"/>
  </r>
  <r>
    <s v="IG-4920"/>
    <s v="Instagram"/>
    <d v="2025-12-26T00:00:00"/>
    <d v="1899-12-30T16:40:00"/>
    <x v="0"/>
    <s v="Business"/>
    <n v="58039"/>
    <n v="10"/>
    <n v="170"/>
    <n v="19741"/>
    <n v="15154"/>
    <n v="738"/>
    <n v="84"/>
    <n v="108"/>
    <n v="431"/>
    <n v="129"/>
    <n v="208"/>
    <n v="45"/>
    <x v="1"/>
    <n v="1361"/>
    <n v="0.26110029462947326"/>
    <x v="13"/>
    <s v="Friday"/>
    <x v="11"/>
    <s v="6-10"/>
  </r>
  <r>
    <s v="IG-4921"/>
    <s v="Instagram"/>
    <d v="2025-12-26T00:00:00"/>
    <d v="1899-12-30T17:22:00"/>
    <x v="3"/>
    <s v="Tech"/>
    <n v="57773"/>
    <n v="6"/>
    <n v="87"/>
    <n v="114274"/>
    <n v="89265"/>
    <n v="2678"/>
    <n v="256"/>
    <n v="376"/>
    <n v="344"/>
    <n v="369"/>
    <n v="2551"/>
    <n v="394"/>
    <x v="0"/>
    <n v="3654"/>
    <n v="1.5450989216415973"/>
    <x v="14"/>
    <s v="Friday"/>
    <x v="11"/>
    <s v="6-10"/>
  </r>
  <r>
    <s v="IG-4922"/>
    <s v="Instagram"/>
    <d v="2025-12-26T00:00:00"/>
    <d v="1899-12-30T18:41:00"/>
    <x v="1"/>
    <s v="Lifestyle"/>
    <n v="57677"/>
    <n v="11"/>
    <n v="38"/>
    <n v="4621"/>
    <n v="3574"/>
    <n v="57"/>
    <n v="8"/>
    <n v="7"/>
    <n v="0"/>
    <n v="69"/>
    <n v="26"/>
    <n v="2"/>
    <x v="1"/>
    <n v="72"/>
    <n v="6.1965774918945157E-2"/>
    <x v="3"/>
    <s v="Friday"/>
    <x v="11"/>
    <s v="11+"/>
  </r>
  <r>
    <s v="IG-4923"/>
    <s v="Instagram"/>
    <d v="2025-12-26T00:00:00"/>
    <d v="1899-12-30T18:51:00"/>
    <x v="2"/>
    <s v="Lifestyle"/>
    <n v="57661"/>
    <n v="8"/>
    <n v="161"/>
    <n v="15500"/>
    <n v="12603"/>
    <n v="477"/>
    <n v="53"/>
    <n v="34"/>
    <n v="83"/>
    <n v="97"/>
    <n v="159"/>
    <n v="12"/>
    <x v="1"/>
    <n v="647"/>
    <n v="0.21857061098489447"/>
    <x v="3"/>
    <s v="Friday"/>
    <x v="11"/>
    <s v="6-10"/>
  </r>
  <r>
    <s v="IG-4924"/>
    <s v="Instagram"/>
    <d v="2025-12-26T00:00:00"/>
    <d v="1899-12-30T19:47:00"/>
    <x v="3"/>
    <s v="Tech"/>
    <n v="57888"/>
    <n v="10"/>
    <n v="128"/>
    <n v="63907"/>
    <n v="50520"/>
    <n v="1981"/>
    <n v="178"/>
    <n v="384"/>
    <n v="304"/>
    <n v="303"/>
    <n v="1678"/>
    <n v="283"/>
    <x v="0"/>
    <n v="2847"/>
    <n v="0.87271973466003316"/>
    <x v="4"/>
    <s v="Friday"/>
    <x v="11"/>
    <s v="6-10"/>
  </r>
  <r>
    <s v="IG-4925"/>
    <s v="Instagram"/>
    <d v="2025-12-26T00:00:00"/>
    <d v="1899-12-30T20:13:00"/>
    <x v="2"/>
    <s v="Travel"/>
    <n v="57751"/>
    <n v="8"/>
    <n v="134"/>
    <n v="25478"/>
    <n v="17643"/>
    <n v="560"/>
    <n v="42"/>
    <n v="29"/>
    <n v="64"/>
    <n v="106"/>
    <n v="310"/>
    <n v="38"/>
    <x v="1"/>
    <n v="695"/>
    <n v="0.30550120344236464"/>
    <x v="5"/>
    <s v="Friday"/>
    <x v="11"/>
    <s v="6-10"/>
  </r>
  <r>
    <s v="IG-4926"/>
    <s v="Instagram"/>
    <d v="2025-12-26T00:00:00"/>
    <d v="1899-12-30T20:47:00"/>
    <x v="0"/>
    <s v="Food"/>
    <n v="57811"/>
    <n v="8"/>
    <n v="227"/>
    <n v="46663"/>
    <n v="36005"/>
    <n v="1710"/>
    <n v="148"/>
    <n v="178"/>
    <n v="663"/>
    <n v="256"/>
    <n v="589"/>
    <n v="64"/>
    <x v="1"/>
    <n v="2699"/>
    <n v="0.62280534846309521"/>
    <x v="5"/>
    <s v="Friday"/>
    <x v="11"/>
    <s v="6-10"/>
  </r>
  <r>
    <s v="IG-4927"/>
    <s v="Instagram"/>
    <d v="2025-12-26T00:00:00"/>
    <d v="1899-12-30T21:08:00"/>
    <x v="3"/>
    <s v="Travel"/>
    <n v="57776"/>
    <n v="7"/>
    <n v="222"/>
    <n v="93742"/>
    <n v="70613"/>
    <n v="2807"/>
    <n v="221"/>
    <n v="492"/>
    <n v="339"/>
    <n v="541"/>
    <n v="2130"/>
    <n v="370"/>
    <x v="1"/>
    <n v="3859"/>
    <n v="1.2221856826363888"/>
    <x v="6"/>
    <s v="Friday"/>
    <x v="11"/>
    <s v="6-10"/>
  </r>
  <r>
    <s v="IG-4928"/>
    <s v="Instagram"/>
    <d v="2025-12-26T00:00:00"/>
    <d v="1899-12-30T23:40:00"/>
    <x v="3"/>
    <s v="Education"/>
    <n v="57872"/>
    <n v="5"/>
    <n v="116"/>
    <n v="34049"/>
    <n v="29272"/>
    <n v="1081"/>
    <n v="113"/>
    <n v="263"/>
    <n v="115"/>
    <n v="182"/>
    <n v="823"/>
    <n v="163"/>
    <x v="1"/>
    <n v="1572"/>
    <n v="0.5058059165053912"/>
    <x v="7"/>
    <s v="Friday"/>
    <x v="11"/>
    <s v="3-5"/>
  </r>
  <r>
    <s v="IG-4929"/>
    <s v="Instagram"/>
    <d v="2025-12-27T00:00:00"/>
    <d v="1899-12-30T09:23:00"/>
    <x v="0"/>
    <s v="Food"/>
    <n v="57827"/>
    <n v="6"/>
    <n v="153"/>
    <n v="23083"/>
    <n v="16772"/>
    <n v="852"/>
    <n v="75"/>
    <n v="82"/>
    <n v="477"/>
    <n v="56"/>
    <n v="246"/>
    <n v="44"/>
    <x v="1"/>
    <n v="1486"/>
    <n v="0.29003752572327807"/>
    <x v="16"/>
    <s v="Saturday"/>
    <x v="11"/>
    <s v="6-10"/>
  </r>
  <r>
    <s v="IG-4930"/>
    <s v="Instagram"/>
    <d v="2025-12-27T00:00:00"/>
    <d v="1899-12-30T09:38:00"/>
    <x v="3"/>
    <s v="Fitness"/>
    <n v="57787"/>
    <n v="10"/>
    <n v="183"/>
    <n v="41610"/>
    <n v="31804"/>
    <n v="832"/>
    <n v="122"/>
    <n v="190"/>
    <n v="143"/>
    <n v="243"/>
    <n v="1035"/>
    <n v="126"/>
    <x v="1"/>
    <n v="1287"/>
    <n v="0.55036599927319296"/>
    <x v="16"/>
    <s v="Saturday"/>
    <x v="11"/>
    <s v="6-10"/>
  </r>
  <r>
    <s v="IG-4931"/>
    <s v="Instagram"/>
    <d v="2025-12-27T00:00:00"/>
    <d v="1899-12-30T09:43:00"/>
    <x v="3"/>
    <s v="Travel"/>
    <n v="57974"/>
    <n v="7"/>
    <n v="168"/>
    <n v="46034"/>
    <n v="32231"/>
    <n v="1190"/>
    <n v="167"/>
    <n v="218"/>
    <n v="211"/>
    <n v="150"/>
    <n v="488"/>
    <n v="71"/>
    <x v="1"/>
    <n v="1786"/>
    <n v="0.55595611825990965"/>
    <x v="16"/>
    <s v="Saturday"/>
    <x v="11"/>
    <s v="6-10"/>
  </r>
  <r>
    <s v="IG-4932"/>
    <s v="Instagram"/>
    <d v="2025-12-27T00:00:00"/>
    <d v="1899-12-30T10:18:00"/>
    <x v="3"/>
    <s v="Business"/>
    <n v="57832"/>
    <n v="13"/>
    <n v="70"/>
    <n v="15506"/>
    <n v="13369"/>
    <n v="852"/>
    <n v="124"/>
    <n v="244"/>
    <n v="147"/>
    <n v="72"/>
    <n v="331"/>
    <n v="60"/>
    <x v="1"/>
    <n v="1367"/>
    <n v="0.23116959468806197"/>
    <x v="17"/>
    <s v="Saturday"/>
    <x v="11"/>
    <s v="11+"/>
  </r>
  <r>
    <s v="IG-4933"/>
    <s v="Instagram"/>
    <d v="2025-12-27T00:00:00"/>
    <d v="1899-12-30T10:25:00"/>
    <x v="0"/>
    <s v="Fashion"/>
    <n v="57922"/>
    <n v="5"/>
    <n v="245"/>
    <n v="15385"/>
    <n v="11726"/>
    <n v="759"/>
    <n v="50"/>
    <n v="87"/>
    <n v="436"/>
    <n v="43"/>
    <n v="103"/>
    <n v="25"/>
    <x v="1"/>
    <n v="1332"/>
    <n v="0.20244466696591967"/>
    <x v="17"/>
    <s v="Saturday"/>
    <x v="11"/>
    <s v="3-5"/>
  </r>
  <r>
    <s v="IG-4934"/>
    <s v="Instagram"/>
    <d v="2025-12-27T00:00:00"/>
    <d v="1899-12-30T12:09:00"/>
    <x v="3"/>
    <s v="Business"/>
    <n v="57693"/>
    <n v="6"/>
    <n v="151"/>
    <n v="60496"/>
    <n v="45539"/>
    <n v="1265"/>
    <n v="93"/>
    <n v="193"/>
    <n v="129"/>
    <n v="340"/>
    <n v="1000"/>
    <n v="118"/>
    <x v="1"/>
    <n v="1680"/>
    <n v="0.78933319466833063"/>
    <x v="1"/>
    <s v="Saturday"/>
    <x v="11"/>
    <s v="6-10"/>
  </r>
  <r>
    <s v="IG-4935"/>
    <s v="Instagram"/>
    <d v="2025-12-27T00:00:00"/>
    <d v="1899-12-30T13:18:00"/>
    <x v="2"/>
    <s v="Business"/>
    <n v="57905"/>
    <n v="5"/>
    <n v="278"/>
    <n v="14589"/>
    <n v="10519"/>
    <n v="634"/>
    <n v="41"/>
    <n v="44"/>
    <n v="102"/>
    <n v="104"/>
    <n v="257"/>
    <n v="22"/>
    <x v="1"/>
    <n v="821"/>
    <n v="0.18165961488645194"/>
    <x v="15"/>
    <s v="Saturday"/>
    <x v="11"/>
    <s v="3-5"/>
  </r>
  <r>
    <s v="IG-4936"/>
    <s v="Instagram"/>
    <d v="2025-12-27T00:00:00"/>
    <d v="1899-12-30T15:23:00"/>
    <x v="2"/>
    <s v="Lifestyle"/>
    <n v="58179"/>
    <n v="11"/>
    <n v="107"/>
    <n v="17428"/>
    <n v="13155"/>
    <n v="470"/>
    <n v="48"/>
    <n v="28"/>
    <n v="64"/>
    <n v="82"/>
    <n v="298"/>
    <n v="29"/>
    <x v="1"/>
    <n v="610"/>
    <n v="0.22611251482493683"/>
    <x v="12"/>
    <s v="Saturday"/>
    <x v="11"/>
    <s v="11+"/>
  </r>
  <r>
    <s v="IG-4937"/>
    <s v="Instagram"/>
    <d v="2025-12-27T00:00:00"/>
    <d v="1899-12-30T17:00:00"/>
    <x v="3"/>
    <s v="Fashion"/>
    <n v="57702"/>
    <n v="9"/>
    <n v="235"/>
    <n v="27980"/>
    <n v="20818"/>
    <n v="634"/>
    <n v="102"/>
    <n v="100"/>
    <n v="80"/>
    <n v="83"/>
    <n v="758"/>
    <n v="77"/>
    <x v="1"/>
    <n v="916"/>
    <n v="0.36078472150012131"/>
    <x v="14"/>
    <s v="Saturday"/>
    <x v="11"/>
    <s v="6-10"/>
  </r>
  <r>
    <s v="IG-4938"/>
    <s v="Instagram"/>
    <d v="2025-12-27T00:00:00"/>
    <d v="1899-12-30T17:14:00"/>
    <x v="3"/>
    <s v="Lifestyle"/>
    <n v="57728"/>
    <n v="9"/>
    <n v="70"/>
    <n v="32834"/>
    <n v="23503"/>
    <n v="582"/>
    <n v="84"/>
    <n v="134"/>
    <n v="86"/>
    <n v="106"/>
    <n v="862"/>
    <n v="108"/>
    <x v="1"/>
    <n v="886"/>
    <n v="0.40713345343680707"/>
    <x v="14"/>
    <s v="Saturday"/>
    <x v="11"/>
    <s v="6-10"/>
  </r>
  <r>
    <s v="IG-4939"/>
    <s v="Instagram"/>
    <d v="2025-12-27T00:00:00"/>
    <d v="1899-12-30T17:36:00"/>
    <x v="3"/>
    <s v="Lifestyle"/>
    <n v="57836"/>
    <n v="4"/>
    <n v="280"/>
    <n v="37124"/>
    <n v="31613"/>
    <n v="787"/>
    <n v="106"/>
    <n v="214"/>
    <n v="108"/>
    <n v="138"/>
    <n v="873"/>
    <n v="93"/>
    <x v="0"/>
    <n v="1215"/>
    <n v="0.54659727505359978"/>
    <x v="14"/>
    <s v="Saturday"/>
    <x v="11"/>
    <s v="3-5"/>
  </r>
  <r>
    <s v="IG-4940"/>
    <s v="Instagram"/>
    <d v="2025-12-27T00:00:00"/>
    <d v="1899-12-30T19:18:00"/>
    <x v="2"/>
    <s v="Travel"/>
    <n v="57850"/>
    <n v="7"/>
    <n v="52"/>
    <n v="83690"/>
    <n v="60730"/>
    <n v="1558"/>
    <n v="165"/>
    <n v="136"/>
    <n v="247"/>
    <n v="312"/>
    <n v="451"/>
    <n v="71"/>
    <x v="1"/>
    <n v="2106"/>
    <n v="1.0497839239412272"/>
    <x v="4"/>
    <s v="Saturday"/>
    <x v="11"/>
    <s v="6-10"/>
  </r>
  <r>
    <s v="IG-4941"/>
    <s v="Instagram"/>
    <d v="2025-12-27T00:00:00"/>
    <d v="1899-12-30T20:22:00"/>
    <x v="3"/>
    <s v="Business"/>
    <n v="57969"/>
    <n v="7"/>
    <n v="133"/>
    <n v="47070"/>
    <n v="39839"/>
    <n v="1913"/>
    <n v="263"/>
    <n v="363"/>
    <n v="294"/>
    <n v="378"/>
    <n v="1175"/>
    <n v="115"/>
    <x v="0"/>
    <n v="2833"/>
    <n v="0.68724663182045576"/>
    <x v="5"/>
    <s v="Saturday"/>
    <x v="11"/>
    <s v="6-10"/>
  </r>
  <r>
    <s v="IG-4942"/>
    <s v="Instagram"/>
    <d v="2025-12-27T00:00:00"/>
    <d v="1899-12-30T20:28:00"/>
    <x v="0"/>
    <s v="Education"/>
    <n v="57601"/>
    <n v="10"/>
    <n v="482"/>
    <n v="37279"/>
    <n v="28177"/>
    <n v="1354"/>
    <n v="190"/>
    <n v="247"/>
    <n v="937"/>
    <n v="238"/>
    <n v="257"/>
    <n v="34"/>
    <x v="1"/>
    <n v="2728"/>
    <n v="0.48917553514695927"/>
    <x v="5"/>
    <s v="Saturday"/>
    <x v="11"/>
    <s v="6-10"/>
  </r>
  <r>
    <s v="IG-4943"/>
    <s v="Instagram"/>
    <d v="2025-12-27T00:00:00"/>
    <d v="1899-12-30T20:42:00"/>
    <x v="0"/>
    <s v="Fitness"/>
    <n v="57768"/>
    <n v="7"/>
    <n v="403"/>
    <n v="36965"/>
    <n v="33394"/>
    <n v="1985"/>
    <n v="188"/>
    <n v="265"/>
    <n v="1087"/>
    <n v="109"/>
    <n v="861"/>
    <n v="95"/>
    <x v="1"/>
    <n v="3525"/>
    <n v="0.57807090430688268"/>
    <x v="5"/>
    <s v="Saturday"/>
    <x v="11"/>
    <s v="6-10"/>
  </r>
  <r>
    <s v="IG-4944"/>
    <s v="Instagram"/>
    <d v="2025-12-27T00:00:00"/>
    <d v="1899-12-30T23:17:00"/>
    <x v="0"/>
    <s v="Food"/>
    <n v="57918"/>
    <n v="9"/>
    <n v="142"/>
    <n v="22673"/>
    <n v="19773"/>
    <n v="1047"/>
    <n v="184"/>
    <n v="182"/>
    <n v="912"/>
    <n v="97"/>
    <n v="364"/>
    <n v="65"/>
    <x v="1"/>
    <n v="2325"/>
    <n v="0.34139645705998134"/>
    <x v="7"/>
    <s v="Saturday"/>
    <x v="11"/>
    <s v="6-10"/>
  </r>
  <r>
    <s v="IG-4945"/>
    <s v="Instagram"/>
    <d v="2025-12-28T00:00:00"/>
    <d v="1899-12-30T08:31:00"/>
    <x v="2"/>
    <s v="Lifestyle"/>
    <n v="57972"/>
    <n v="4"/>
    <n v="76"/>
    <n v="14769"/>
    <n v="10955"/>
    <n v="466"/>
    <n v="41"/>
    <n v="36"/>
    <n v="59"/>
    <n v="78"/>
    <n v="101"/>
    <n v="8"/>
    <x v="1"/>
    <n v="602"/>
    <n v="0.18897053750086248"/>
    <x v="0"/>
    <s v="Sunday"/>
    <x v="11"/>
    <s v="3-5"/>
  </r>
  <r>
    <s v="IG-4946"/>
    <s v="Instagram"/>
    <d v="2025-12-28T00:00:00"/>
    <d v="1899-12-30T08:58:00"/>
    <x v="3"/>
    <s v="Business"/>
    <n v="57875"/>
    <n v="7"/>
    <n v="89"/>
    <n v="33265"/>
    <n v="24266"/>
    <n v="663"/>
    <n v="71"/>
    <n v="136"/>
    <n v="85"/>
    <n v="192"/>
    <n v="957"/>
    <n v="55"/>
    <x v="1"/>
    <n v="955"/>
    <n v="0.41928293736501082"/>
    <x v="0"/>
    <s v="Sunday"/>
    <x v="11"/>
    <s v="6-10"/>
  </r>
  <r>
    <s v="IG-4947"/>
    <s v="Instagram"/>
    <d v="2025-12-28T00:00:00"/>
    <d v="1899-12-30T10:21:00"/>
    <x v="0"/>
    <s v="Travel"/>
    <n v="57791"/>
    <n v="5"/>
    <n v="252"/>
    <n v="24530"/>
    <n v="19014"/>
    <n v="578"/>
    <n v="79"/>
    <n v="68"/>
    <n v="538"/>
    <n v="149"/>
    <n v="203"/>
    <n v="27"/>
    <x v="1"/>
    <n v="1263"/>
    <n v="0.32901316814036785"/>
    <x v="17"/>
    <s v="Sunday"/>
    <x v="11"/>
    <s v="3-5"/>
  </r>
  <r>
    <s v="IG-4948"/>
    <s v="Instagram"/>
    <d v="2025-12-28T00:00:00"/>
    <d v="1899-12-30T11:52:00"/>
    <x v="0"/>
    <s v="Food"/>
    <n v="57972"/>
    <n v="6"/>
    <n v="750"/>
    <n v="27881"/>
    <n v="19898"/>
    <n v="578"/>
    <n v="63"/>
    <n v="70"/>
    <n v="320"/>
    <n v="65"/>
    <n v="238"/>
    <n v="41"/>
    <x v="1"/>
    <n v="1031"/>
    <n v="0.34323466501069483"/>
    <x v="11"/>
    <s v="Sunday"/>
    <x v="11"/>
    <s v="6-10"/>
  </r>
  <r>
    <s v="IG-4949"/>
    <s v="Instagram"/>
    <d v="2025-12-28T00:00:00"/>
    <d v="1899-12-30T14:08:00"/>
    <x v="2"/>
    <s v="Fashion"/>
    <n v="57904"/>
    <n v="12"/>
    <n v="231"/>
    <n v="15666"/>
    <n v="12463"/>
    <n v="301"/>
    <n v="32"/>
    <n v="17"/>
    <n v="51"/>
    <n v="80"/>
    <n v="158"/>
    <n v="13"/>
    <x v="1"/>
    <n v="401"/>
    <n v="0.21523556231003038"/>
    <x v="2"/>
    <s v="Sunday"/>
    <x v="11"/>
    <s v="11+"/>
  </r>
  <r>
    <s v="IG-4950"/>
    <s v="Instagram"/>
    <d v="2025-12-28T00:00:00"/>
    <d v="1899-12-30T16:38:00"/>
    <x v="3"/>
    <s v="Travel"/>
    <n v="57835"/>
    <n v="8"/>
    <n v="123"/>
    <n v="48927"/>
    <n v="41411"/>
    <n v="1629"/>
    <n v="159"/>
    <n v="370"/>
    <n v="200"/>
    <n v="135"/>
    <n v="709"/>
    <n v="172"/>
    <x v="1"/>
    <n v="2358"/>
    <n v="0.71601971124751451"/>
    <x v="13"/>
    <s v="Sunday"/>
    <x v="11"/>
    <s v="6-10"/>
  </r>
  <r>
    <s v="IG-4951"/>
    <s v="Instagram"/>
    <d v="2025-12-28T00:00:00"/>
    <d v="1899-12-30T16:53:00"/>
    <x v="3"/>
    <s v="Travel"/>
    <n v="57908"/>
    <n v="7"/>
    <n v="176"/>
    <n v="29199"/>
    <n v="22352"/>
    <n v="859"/>
    <n v="74"/>
    <n v="117"/>
    <n v="103"/>
    <n v="93"/>
    <n v="462"/>
    <n v="137"/>
    <x v="1"/>
    <n v="1153"/>
    <n v="0.38599157283967672"/>
    <x v="13"/>
    <s v="Sunday"/>
    <x v="11"/>
    <s v="6-10"/>
  </r>
  <r>
    <s v="IG-4952"/>
    <s v="Instagram"/>
    <d v="2025-12-28T00:00:00"/>
    <d v="1899-12-30T18:36:00"/>
    <x v="2"/>
    <s v="Lifestyle"/>
    <n v="57693"/>
    <n v="7"/>
    <n v="239"/>
    <n v="9492"/>
    <n v="8618"/>
    <n v="294"/>
    <n v="32"/>
    <n v="25"/>
    <n v="41"/>
    <n v="14"/>
    <n v="123"/>
    <n v="10"/>
    <x v="1"/>
    <n v="392"/>
    <n v="0.14937687414417694"/>
    <x v="3"/>
    <s v="Sunday"/>
    <x v="11"/>
    <s v="6-10"/>
  </r>
  <r>
    <s v="IG-4953"/>
    <s v="Instagram"/>
    <d v="2025-12-28T00:00:00"/>
    <d v="1899-12-30T18:58:00"/>
    <x v="2"/>
    <s v="Travel"/>
    <n v="57841"/>
    <n v="3"/>
    <n v="46"/>
    <n v="19634"/>
    <n v="14370"/>
    <n v="543"/>
    <n v="51"/>
    <n v="28"/>
    <n v="68"/>
    <n v="104"/>
    <n v="324"/>
    <n v="30"/>
    <x v="1"/>
    <n v="690"/>
    <n v="0.24843968811050984"/>
    <x v="3"/>
    <s v="Sunday"/>
    <x v="11"/>
    <s v="3-5"/>
  </r>
  <r>
    <s v="IG-4954"/>
    <s v="Instagram"/>
    <d v="2025-12-28T00:00:00"/>
    <d v="1899-12-30T18:58:00"/>
    <x v="1"/>
    <s v="Fashion"/>
    <n v="57816"/>
    <n v="7"/>
    <n v="40"/>
    <n v="11492"/>
    <n v="8205"/>
    <n v="116"/>
    <n v="18"/>
    <n v="13"/>
    <n v="0"/>
    <n v="43"/>
    <n v="91"/>
    <n v="6"/>
    <x v="1"/>
    <n v="147"/>
    <n v="0.14191573266915733"/>
    <x v="3"/>
    <s v="Sunday"/>
    <x v="11"/>
    <s v="6-10"/>
  </r>
  <r>
    <s v="IG-4955"/>
    <s v="Instagram"/>
    <d v="2025-12-28T00:00:00"/>
    <d v="1899-12-30T19:11:00"/>
    <x v="2"/>
    <s v="Lifestyle"/>
    <n v="57810"/>
    <n v="9"/>
    <n v="125"/>
    <n v="18037"/>
    <n v="15407"/>
    <n v="367"/>
    <n v="38"/>
    <n v="21"/>
    <n v="48"/>
    <n v="89"/>
    <n v="117"/>
    <n v="28"/>
    <x v="1"/>
    <n v="474"/>
    <n v="0.26651098425877878"/>
    <x v="4"/>
    <s v="Sunday"/>
    <x v="11"/>
    <s v="6-10"/>
  </r>
  <r>
    <s v="IG-4956"/>
    <s v="Instagram"/>
    <d v="2025-12-28T00:00:00"/>
    <d v="1899-12-30T19:40:00"/>
    <x v="0"/>
    <s v="Business"/>
    <n v="57880"/>
    <n v="7"/>
    <n v="255"/>
    <n v="19311"/>
    <n v="15005"/>
    <n v="528"/>
    <n v="48"/>
    <n v="36"/>
    <n v="300"/>
    <n v="84"/>
    <n v="147"/>
    <n v="40"/>
    <x v="1"/>
    <n v="912"/>
    <n v="0.25924326192121633"/>
    <x v="4"/>
    <s v="Sunday"/>
    <x v="11"/>
    <s v="6-10"/>
  </r>
  <r>
    <s v="IG-4957"/>
    <s v="Instagram"/>
    <d v="2025-12-28T00:00:00"/>
    <d v="1899-12-30T19:55:00"/>
    <x v="0"/>
    <s v="Tech"/>
    <n v="58010"/>
    <n v="8"/>
    <n v="406"/>
    <n v="19454"/>
    <n v="14185"/>
    <n v="539"/>
    <n v="61"/>
    <n v="68"/>
    <n v="286"/>
    <n v="137"/>
    <n v="160"/>
    <n v="41"/>
    <x v="1"/>
    <n v="954"/>
    <n v="0.24452680572315119"/>
    <x v="4"/>
    <s v="Sunday"/>
    <x v="11"/>
    <s v="6-10"/>
  </r>
  <r>
    <s v="IG-4958"/>
    <s v="Instagram"/>
    <d v="2025-12-28T00:00:00"/>
    <d v="1899-12-30T19:57:00"/>
    <x v="1"/>
    <s v="Lifestyle"/>
    <n v="57572"/>
    <n v="4"/>
    <n v="46"/>
    <n v="10328"/>
    <n v="7363"/>
    <n v="106"/>
    <n v="9"/>
    <n v="10"/>
    <n v="0"/>
    <n v="45"/>
    <n v="43"/>
    <n v="5"/>
    <x v="1"/>
    <n v="125"/>
    <n v="0.12789203084832904"/>
    <x v="4"/>
    <s v="Sunday"/>
    <x v="11"/>
    <s v="3-5"/>
  </r>
  <r>
    <s v="IG-4959"/>
    <s v="Instagram"/>
    <d v="2025-12-28T00:00:00"/>
    <d v="1899-12-30T20:24:00"/>
    <x v="2"/>
    <s v="Food"/>
    <n v="57872"/>
    <n v="5"/>
    <n v="164"/>
    <n v="71653"/>
    <n v="50930"/>
    <n v="1783"/>
    <n v="129"/>
    <n v="98"/>
    <n v="173"/>
    <n v="156"/>
    <n v="573"/>
    <n v="71"/>
    <x v="0"/>
    <n v="2183"/>
    <n v="0.88004561791539948"/>
    <x v="5"/>
    <s v="Sunday"/>
    <x v="11"/>
    <s v="3-5"/>
  </r>
  <r>
    <s v="IG-4960"/>
    <s v="Instagram"/>
    <d v="2025-12-28T00:00:00"/>
    <d v="1899-12-30T21:07:00"/>
    <x v="2"/>
    <s v="Lifestyle"/>
    <n v="57923"/>
    <n v="12"/>
    <n v="146"/>
    <n v="23951"/>
    <n v="19199"/>
    <n v="628"/>
    <n v="54"/>
    <n v="30"/>
    <n v="73"/>
    <n v="32"/>
    <n v="470"/>
    <n v="23"/>
    <x v="1"/>
    <n v="785"/>
    <n v="0.33145727949173903"/>
    <x v="6"/>
    <s v="Sunday"/>
    <x v="11"/>
    <s v="11+"/>
  </r>
  <r>
    <s v="IG-4961"/>
    <s v="Instagram"/>
    <d v="2025-12-28T00:00:00"/>
    <d v="1899-12-30T22:51:00"/>
    <x v="0"/>
    <s v="Business"/>
    <n v="57820"/>
    <n v="7"/>
    <n v="319"/>
    <n v="11952"/>
    <n v="9482"/>
    <n v="492"/>
    <n v="41"/>
    <n v="56"/>
    <n v="238"/>
    <n v="52"/>
    <n v="277"/>
    <n v="23"/>
    <x v="1"/>
    <n v="827"/>
    <n v="0.16399169837426497"/>
    <x v="19"/>
    <s v="Sunday"/>
    <x v="11"/>
    <s v="6-10"/>
  </r>
  <r>
    <s v="IG-4962"/>
    <s v="Instagram"/>
    <d v="2025-12-29T00:00:00"/>
    <d v="1899-12-30T07:40:00"/>
    <x v="3"/>
    <s v="Food"/>
    <n v="58004"/>
    <n v="8"/>
    <n v="311"/>
    <n v="64065"/>
    <n v="58787"/>
    <n v="2107"/>
    <n v="187"/>
    <n v="262"/>
    <n v="227"/>
    <n v="127"/>
    <n v="1126"/>
    <n v="269"/>
    <x v="0"/>
    <n v="2783"/>
    <n v="1.0134990690297221"/>
    <x v="10"/>
    <s v="Monday"/>
    <x v="11"/>
    <s v="6-10"/>
  </r>
  <r>
    <s v="IG-4963"/>
    <s v="Instagram"/>
    <d v="2025-12-29T00:00:00"/>
    <d v="1899-12-30T08:50:00"/>
    <x v="2"/>
    <s v="Education"/>
    <n v="57910"/>
    <n v="5"/>
    <n v="160"/>
    <n v="12617"/>
    <n v="9522"/>
    <n v="354"/>
    <n v="35"/>
    <n v="26"/>
    <n v="55"/>
    <n v="34"/>
    <n v="231"/>
    <n v="12"/>
    <x v="1"/>
    <n v="470"/>
    <n v="0.16442756000690728"/>
    <x v="0"/>
    <s v="Monday"/>
    <x v="11"/>
    <s v="3-5"/>
  </r>
  <r>
    <s v="IG-4964"/>
    <s v="Instagram"/>
    <d v="2025-12-29T00:00:00"/>
    <d v="1899-12-30T15:52:00"/>
    <x v="2"/>
    <s v="Fitness"/>
    <n v="57695"/>
    <n v="10"/>
    <n v="277"/>
    <n v="11545"/>
    <n v="8923"/>
    <n v="321"/>
    <n v="33"/>
    <n v="22"/>
    <n v="41"/>
    <n v="28"/>
    <n v="168"/>
    <n v="19"/>
    <x v="1"/>
    <n v="417"/>
    <n v="0.15465811595458878"/>
    <x v="12"/>
    <s v="Monday"/>
    <x v="11"/>
    <s v="6-10"/>
  </r>
  <r>
    <s v="IG-4965"/>
    <s v="Instagram"/>
    <d v="2025-12-29T00:00:00"/>
    <d v="1899-12-30T17:18:00"/>
    <x v="2"/>
    <s v="Lifestyle"/>
    <n v="57806"/>
    <n v="6"/>
    <n v="307"/>
    <n v="10741"/>
    <n v="7743"/>
    <n v="285"/>
    <n v="19"/>
    <n v="13"/>
    <n v="39"/>
    <n v="18"/>
    <n v="147"/>
    <n v="17"/>
    <x v="1"/>
    <n v="356"/>
    <n v="0.13394803307615127"/>
    <x v="14"/>
    <s v="Monday"/>
    <x v="11"/>
    <s v="6-10"/>
  </r>
  <r>
    <s v="IG-4966"/>
    <s v="Instagram"/>
    <d v="2025-12-29T00:00:00"/>
    <d v="1899-12-30T19:06:00"/>
    <x v="3"/>
    <s v="Fitness"/>
    <n v="57807"/>
    <n v="14"/>
    <n v="165"/>
    <n v="32774"/>
    <n v="23109"/>
    <n v="1168"/>
    <n v="99"/>
    <n v="280"/>
    <n v="141"/>
    <n v="41"/>
    <n v="948"/>
    <n v="151"/>
    <x v="1"/>
    <n v="1688"/>
    <n v="0.39976127458612276"/>
    <x v="4"/>
    <s v="Monday"/>
    <x v="11"/>
    <s v="11+"/>
  </r>
  <r>
    <s v="IG-4967"/>
    <s v="Instagram"/>
    <d v="2025-12-29T00:00:00"/>
    <d v="1899-12-30T19:38:00"/>
    <x v="3"/>
    <s v="Fashion"/>
    <n v="57753"/>
    <n v="3"/>
    <n v="197"/>
    <n v="39995"/>
    <n v="28865"/>
    <n v="887"/>
    <n v="86"/>
    <n v="171"/>
    <n v="90"/>
    <n v="154"/>
    <n v="487"/>
    <n v="185"/>
    <x v="1"/>
    <n v="1234"/>
    <n v="0.49980087614496216"/>
    <x v="4"/>
    <s v="Monday"/>
    <x v="11"/>
    <s v="3-5"/>
  </r>
  <r>
    <s v="IG-4968"/>
    <s v="Instagram"/>
    <d v="2025-12-29T00:00:00"/>
    <d v="1899-12-30T20:21:00"/>
    <x v="1"/>
    <s v="Fashion"/>
    <n v="57901"/>
    <n v="8"/>
    <n v="42"/>
    <n v="8841"/>
    <n v="7136"/>
    <n v="92"/>
    <n v="9"/>
    <n v="13"/>
    <n v="0"/>
    <n v="38"/>
    <n v="118"/>
    <n v="6"/>
    <x v="1"/>
    <n v="114"/>
    <n v="0.1232448489663391"/>
    <x v="5"/>
    <s v="Monday"/>
    <x v="11"/>
    <s v="6-10"/>
  </r>
  <r>
    <s v="IG-4969"/>
    <s v="Instagram"/>
    <d v="2025-12-29T00:00:00"/>
    <d v="1899-12-30T22:47:00"/>
    <x v="1"/>
    <s v="Fashion"/>
    <n v="57857"/>
    <n v="11"/>
    <n v="38"/>
    <n v="5510"/>
    <n v="4778"/>
    <n v="58"/>
    <n v="7"/>
    <n v="7"/>
    <n v="0"/>
    <n v="101"/>
    <n v="64"/>
    <n v="1"/>
    <x v="1"/>
    <n v="72"/>
    <n v="8.2582919957827058E-2"/>
    <x v="19"/>
    <s v="Monday"/>
    <x v="11"/>
    <s v="11+"/>
  </r>
  <r>
    <s v="IG-4970"/>
    <s v="Instagram"/>
    <d v="2025-12-29T00:00:00"/>
    <d v="1899-12-30T22:57:00"/>
    <x v="0"/>
    <s v="Fashion"/>
    <n v="58016"/>
    <n v="13"/>
    <n v="351"/>
    <n v="13216"/>
    <n v="10370"/>
    <n v="754"/>
    <n v="45"/>
    <n v="78"/>
    <n v="349"/>
    <n v="72"/>
    <n v="252"/>
    <n v="34"/>
    <x v="1"/>
    <n v="1226"/>
    <n v="0.1787437948152234"/>
    <x v="19"/>
    <s v="Monday"/>
    <x v="11"/>
    <s v="11+"/>
  </r>
  <r>
    <s v="IG-4971"/>
    <s v="Instagram"/>
    <d v="2025-12-29T00:00:00"/>
    <d v="1899-12-30T23:56:00"/>
    <x v="1"/>
    <s v="Food"/>
    <n v="58029"/>
    <n v="10"/>
    <n v="39"/>
    <n v="2480"/>
    <n v="2099"/>
    <n v="41"/>
    <n v="6"/>
    <n v="8"/>
    <n v="0"/>
    <n v="32"/>
    <n v="34"/>
    <n v="2"/>
    <x v="1"/>
    <n v="55"/>
    <n v="3.6171569387719933E-2"/>
    <x v="7"/>
    <s v="Monday"/>
    <x v="11"/>
    <s v="6-10"/>
  </r>
  <r>
    <s v="IG-4972"/>
    <s v="Instagram"/>
    <d v="2025-12-30T00:00:00"/>
    <d v="1899-12-30T06:53:00"/>
    <x v="3"/>
    <s v="Travel"/>
    <n v="58153"/>
    <n v="5"/>
    <n v="89"/>
    <n v="51592"/>
    <n v="38179"/>
    <n v="1797"/>
    <n v="147"/>
    <n v="284"/>
    <n v="241"/>
    <n v="178"/>
    <n v="730"/>
    <n v="174"/>
    <x v="1"/>
    <n v="2469"/>
    <n v="0.65652674840506942"/>
    <x v="9"/>
    <s v="Tuesday"/>
    <x v="11"/>
    <s v="3-5"/>
  </r>
  <r>
    <s v="IG-4973"/>
    <s v="Instagram"/>
    <d v="2025-12-30T00:00:00"/>
    <d v="1899-12-30T07:46:00"/>
    <x v="2"/>
    <s v="Food"/>
    <n v="58053"/>
    <n v="9"/>
    <n v="139"/>
    <n v="38304"/>
    <n v="30589"/>
    <n v="1795"/>
    <n v="161"/>
    <n v="102"/>
    <n v="239"/>
    <n v="236"/>
    <n v="426"/>
    <n v="61"/>
    <x v="1"/>
    <n v="2297"/>
    <n v="0.52691506037586344"/>
    <x v="10"/>
    <s v="Tuesday"/>
    <x v="11"/>
    <s v="6-10"/>
  </r>
  <r>
    <s v="IG-4974"/>
    <s v="Instagram"/>
    <d v="2025-12-30T00:00:00"/>
    <d v="1899-12-30T09:19:00"/>
    <x v="2"/>
    <s v="Lifestyle"/>
    <n v="58009"/>
    <n v="9"/>
    <n v="204"/>
    <n v="19408"/>
    <n v="13592"/>
    <n v="507"/>
    <n v="30"/>
    <n v="31"/>
    <n v="57"/>
    <n v="37"/>
    <n v="208"/>
    <n v="11"/>
    <x v="1"/>
    <n v="625"/>
    <n v="0.23430846937544175"/>
    <x v="16"/>
    <s v="Tuesday"/>
    <x v="11"/>
    <s v="6-10"/>
  </r>
  <r>
    <s v="IG-4975"/>
    <s v="Instagram"/>
    <d v="2025-12-30T00:00:00"/>
    <d v="1899-12-30T09:25:00"/>
    <x v="3"/>
    <s v="Education"/>
    <n v="57804"/>
    <n v="7"/>
    <n v="57"/>
    <n v="22544"/>
    <n v="18648"/>
    <n v="667"/>
    <n v="112"/>
    <n v="233"/>
    <n v="155"/>
    <n v="47"/>
    <n v="339"/>
    <n v="104"/>
    <x v="1"/>
    <n v="1167"/>
    <n v="0.32260743201162551"/>
    <x v="16"/>
    <s v="Tuesday"/>
    <x v="11"/>
    <s v="6-10"/>
  </r>
  <r>
    <s v="IG-4976"/>
    <s v="Instagram"/>
    <d v="2025-12-30T00:00:00"/>
    <d v="1899-12-30T11:27:00"/>
    <x v="1"/>
    <s v="Travel"/>
    <n v="57824"/>
    <n v="6"/>
    <n v="65"/>
    <n v="11190"/>
    <n v="7802"/>
    <n v="108"/>
    <n v="9"/>
    <n v="11"/>
    <n v="0"/>
    <n v="53"/>
    <n v="108"/>
    <n v="5"/>
    <x v="1"/>
    <n v="128"/>
    <n v="0.13492667404537909"/>
    <x v="11"/>
    <s v="Tuesday"/>
    <x v="11"/>
    <s v="6-10"/>
  </r>
  <r>
    <s v="IG-4977"/>
    <s v="Instagram"/>
    <d v="2025-12-30T00:00:00"/>
    <d v="1899-12-30T11:36:00"/>
    <x v="3"/>
    <s v="Travel"/>
    <n v="58020"/>
    <n v="8"/>
    <n v="131"/>
    <n v="52268"/>
    <n v="44702"/>
    <n v="1359"/>
    <n v="126"/>
    <n v="196"/>
    <n v="168"/>
    <n v="249"/>
    <n v="745"/>
    <n v="279"/>
    <x v="0"/>
    <n v="1849"/>
    <n v="0.77045846259910378"/>
    <x v="11"/>
    <s v="Tuesday"/>
    <x v="11"/>
    <s v="6-10"/>
  </r>
  <r>
    <s v="IG-4978"/>
    <s v="Instagram"/>
    <d v="2025-12-30T00:00:00"/>
    <d v="1899-12-30T13:22:00"/>
    <x v="0"/>
    <s v="Food"/>
    <n v="58041"/>
    <n v="9"/>
    <n v="224"/>
    <n v="27411"/>
    <n v="22252"/>
    <n v="1093"/>
    <n v="114"/>
    <n v="118"/>
    <n v="714"/>
    <n v="136"/>
    <n v="643"/>
    <n v="42"/>
    <x v="1"/>
    <n v="2039"/>
    <n v="0.38338415947347565"/>
    <x v="15"/>
    <s v="Tuesday"/>
    <x v="11"/>
    <s v="6-10"/>
  </r>
  <r>
    <s v="IG-4979"/>
    <s v="Instagram"/>
    <d v="2025-12-30T00:00:00"/>
    <d v="1899-12-30T13:57:00"/>
    <x v="2"/>
    <s v="Tech"/>
    <n v="58079"/>
    <n v="7"/>
    <n v="163"/>
    <n v="16221"/>
    <n v="14984"/>
    <n v="621"/>
    <n v="59"/>
    <n v="36"/>
    <n v="86"/>
    <n v="73"/>
    <n v="333"/>
    <n v="13"/>
    <x v="1"/>
    <n v="802"/>
    <n v="0.25799342275176912"/>
    <x v="15"/>
    <s v="Tuesday"/>
    <x v="11"/>
    <s v="6-10"/>
  </r>
  <r>
    <s v="IG-4980"/>
    <s v="Instagram"/>
    <d v="2025-12-30T00:00:00"/>
    <d v="1899-12-30T14:31:00"/>
    <x v="2"/>
    <s v="Tech"/>
    <n v="58041"/>
    <n v="5"/>
    <n v="150"/>
    <n v="7920"/>
    <n v="5638"/>
    <n v="206"/>
    <n v="18"/>
    <n v="15"/>
    <n v="40"/>
    <n v="21"/>
    <n v="137"/>
    <n v="4"/>
    <x v="1"/>
    <n v="279"/>
    <n v="9.7138229871987045E-2"/>
    <x v="2"/>
    <s v="Tuesday"/>
    <x v="11"/>
    <s v="3-5"/>
  </r>
  <r>
    <s v="IG-4981"/>
    <s v="Instagram"/>
    <d v="2025-12-30T00:00:00"/>
    <d v="1899-12-30T17:04:00"/>
    <x v="3"/>
    <s v="Lifestyle"/>
    <n v="58089"/>
    <n v="12"/>
    <n v="83"/>
    <n v="33726"/>
    <n v="28742"/>
    <n v="978"/>
    <n v="111"/>
    <n v="164"/>
    <n v="132"/>
    <n v="157"/>
    <n v="783"/>
    <n v="89"/>
    <x v="1"/>
    <n v="1385"/>
    <n v="0.49479247361806883"/>
    <x v="14"/>
    <s v="Tuesday"/>
    <x v="11"/>
    <s v="11+"/>
  </r>
  <r>
    <s v="IG-4982"/>
    <s v="Instagram"/>
    <d v="2025-12-30T00:00:00"/>
    <d v="1899-12-30T17:26:00"/>
    <x v="0"/>
    <s v="Tech"/>
    <n v="58043"/>
    <n v="10"/>
    <n v="372"/>
    <n v="13841"/>
    <n v="11003"/>
    <n v="410"/>
    <n v="33"/>
    <n v="42"/>
    <n v="193"/>
    <n v="28"/>
    <n v="265"/>
    <n v="22"/>
    <x v="0"/>
    <n v="678"/>
    <n v="0.18956635597746499"/>
    <x v="14"/>
    <s v="Tuesday"/>
    <x v="11"/>
    <s v="6-10"/>
  </r>
  <r>
    <s v="IG-4983"/>
    <s v="Instagram"/>
    <d v="2025-12-30T00:00:00"/>
    <d v="1899-12-30T17:26:00"/>
    <x v="0"/>
    <s v="Business"/>
    <n v="57865"/>
    <n v="11"/>
    <n v="308"/>
    <n v="24897"/>
    <n v="17835"/>
    <n v="791"/>
    <n v="89"/>
    <n v="105"/>
    <n v="547"/>
    <n v="169"/>
    <n v="284"/>
    <n v="37"/>
    <x v="1"/>
    <n v="1532"/>
    <n v="0.30821740257495894"/>
    <x v="14"/>
    <s v="Tuesday"/>
    <x v="11"/>
    <s v="11+"/>
  </r>
  <r>
    <s v="IG-4984"/>
    <s v="Instagram"/>
    <d v="2025-12-30T00:00:00"/>
    <d v="1899-12-30T18:15:00"/>
    <x v="2"/>
    <s v="Fashion"/>
    <n v="57954"/>
    <n v="11"/>
    <n v="174"/>
    <n v="11360"/>
    <n v="10484"/>
    <n v="235"/>
    <n v="24"/>
    <n v="19"/>
    <n v="35"/>
    <n v="63"/>
    <n v="146"/>
    <n v="19"/>
    <x v="1"/>
    <n v="313"/>
    <n v="0.18090209476481348"/>
    <x v="3"/>
    <s v="Tuesday"/>
    <x v="11"/>
    <s v="11+"/>
  </r>
  <r>
    <s v="IG-4985"/>
    <s v="Instagram"/>
    <d v="2025-12-30T00:00:00"/>
    <d v="1899-12-30T18:22:00"/>
    <x v="3"/>
    <s v="Food"/>
    <n v="58082"/>
    <n v="7"/>
    <n v="58"/>
    <n v="78360"/>
    <n v="71101"/>
    <n v="1424"/>
    <n v="152"/>
    <n v="255"/>
    <n v="173"/>
    <n v="474"/>
    <n v="904"/>
    <n v="189"/>
    <x v="0"/>
    <n v="2004"/>
    <n v="1.2241486174718501"/>
    <x v="3"/>
    <s v="Tuesday"/>
    <x v="11"/>
    <s v="6-10"/>
  </r>
  <r>
    <s v="IG-4986"/>
    <s v="Instagram"/>
    <d v="2025-12-30T00:00:00"/>
    <d v="1899-12-30T18:23:00"/>
    <x v="0"/>
    <s v="Education"/>
    <n v="57808"/>
    <n v="5"/>
    <n v="115"/>
    <n v="29219"/>
    <n v="25284"/>
    <n v="912"/>
    <n v="94"/>
    <n v="140"/>
    <n v="574"/>
    <n v="269"/>
    <n v="291"/>
    <n v="63"/>
    <x v="0"/>
    <n v="1720"/>
    <n v="0.43737890949349573"/>
    <x v="3"/>
    <s v="Tuesday"/>
    <x v="11"/>
    <s v="3-5"/>
  </r>
  <r>
    <s v="IG-4987"/>
    <s v="Instagram"/>
    <d v="2025-12-30T00:00:00"/>
    <d v="1899-12-30T18:43:00"/>
    <x v="0"/>
    <s v="Tech"/>
    <n v="57840"/>
    <n v="12"/>
    <n v="200"/>
    <n v="21077"/>
    <n v="15220"/>
    <n v="408"/>
    <n v="48"/>
    <n v="57"/>
    <n v="252"/>
    <n v="95"/>
    <n v="286"/>
    <n v="21"/>
    <x v="0"/>
    <n v="765"/>
    <n v="0.26313969571230983"/>
    <x v="3"/>
    <s v="Tuesday"/>
    <x v="11"/>
    <s v="11+"/>
  </r>
  <r>
    <s v="IG-4988"/>
    <s v="Instagram"/>
    <d v="2025-12-30T00:00:00"/>
    <d v="1899-12-30T19:55:00"/>
    <x v="0"/>
    <s v="Education"/>
    <n v="57956"/>
    <n v="10"/>
    <n v="205"/>
    <n v="29706"/>
    <n v="22223"/>
    <n v="1345"/>
    <n v="120"/>
    <n v="140"/>
    <n v="833"/>
    <n v="243"/>
    <n v="239"/>
    <n v="20"/>
    <x v="0"/>
    <n v="2438"/>
    <n v="0.38344606253019531"/>
    <x v="4"/>
    <s v="Tuesday"/>
    <x v="11"/>
    <s v="6-10"/>
  </r>
  <r>
    <s v="IG-4989"/>
    <s v="Instagram"/>
    <d v="2025-12-30T00:00:00"/>
    <d v="1899-12-30T21:02:00"/>
    <x v="0"/>
    <s v="Fashion"/>
    <n v="57842"/>
    <n v="5"/>
    <n v="517"/>
    <n v="29220"/>
    <n v="22793"/>
    <n v="843"/>
    <n v="115"/>
    <n v="107"/>
    <n v="599"/>
    <n v="62"/>
    <n v="526"/>
    <n v="73"/>
    <x v="0"/>
    <n v="1664"/>
    <n v="0.39405622212233327"/>
    <x v="6"/>
    <s v="Tuesday"/>
    <x v="11"/>
    <s v="3-5"/>
  </r>
  <r>
    <s v="IG-4990"/>
    <s v="Instagram"/>
    <d v="2025-12-30T00:00:00"/>
    <d v="1899-12-30T21:46:00"/>
    <x v="3"/>
    <s v="Tech"/>
    <n v="58004"/>
    <n v="10"/>
    <n v="108"/>
    <n v="47024"/>
    <n v="32845"/>
    <n v="1071"/>
    <n v="129"/>
    <n v="200"/>
    <n v="154"/>
    <n v="77"/>
    <n v="937"/>
    <n v="86"/>
    <x v="1"/>
    <n v="1554"/>
    <n v="0.56625405144472796"/>
    <x v="6"/>
    <s v="Tuesday"/>
    <x v="11"/>
    <s v="6-10"/>
  </r>
  <r>
    <s v="IG-4991"/>
    <s v="Instagram"/>
    <d v="2025-12-30T00:00:00"/>
    <d v="1899-12-30T21:58:00"/>
    <x v="3"/>
    <s v="Food"/>
    <n v="57996"/>
    <n v="6"/>
    <n v="97"/>
    <n v="36293"/>
    <n v="32427"/>
    <n v="1351"/>
    <n v="143"/>
    <n v="347"/>
    <n v="183"/>
    <n v="241"/>
    <n v="807"/>
    <n v="112"/>
    <x v="1"/>
    <n v="2024"/>
    <n v="0.55912476722532589"/>
    <x v="6"/>
    <s v="Tuesday"/>
    <x v="11"/>
    <s v="6-10"/>
  </r>
  <r>
    <s v="IG-4992"/>
    <s v="Instagram"/>
    <d v="2025-12-31T00:00:00"/>
    <d v="1899-12-30T05:33:00"/>
    <x v="2"/>
    <s v="Travel"/>
    <n v="58039"/>
    <n v="7"/>
    <n v="141"/>
    <n v="9758"/>
    <n v="7121"/>
    <n v="194"/>
    <n v="28"/>
    <n v="13"/>
    <n v="26"/>
    <n v="57"/>
    <n v="135"/>
    <n v="11"/>
    <x v="1"/>
    <n v="261"/>
    <n v="0.12269336136046452"/>
    <x v="18"/>
    <s v="Wednesday"/>
    <x v="11"/>
    <s v="6-10"/>
  </r>
  <r>
    <s v="IG-4993"/>
    <s v="Instagram"/>
    <d v="2025-12-31T00:00:00"/>
    <d v="1899-12-30T11:18:00"/>
    <x v="0"/>
    <s v="Food"/>
    <n v="58014"/>
    <n v="7"/>
    <n v="171"/>
    <n v="17680"/>
    <n v="12465"/>
    <n v="614"/>
    <n v="114"/>
    <n v="113"/>
    <n v="606"/>
    <n v="104"/>
    <n v="357"/>
    <n v="19"/>
    <x v="1"/>
    <n v="1447"/>
    <n v="0.21486192987899472"/>
    <x v="11"/>
    <s v="Wednesday"/>
    <x v="11"/>
    <s v="6-10"/>
  </r>
  <r>
    <s v="IG-4994"/>
    <s v="Instagram"/>
    <d v="2025-12-31T00:00:00"/>
    <d v="1899-12-30T11:41:00"/>
    <x v="0"/>
    <s v="Food"/>
    <n v="58021"/>
    <n v="7"/>
    <n v="193"/>
    <n v="18121"/>
    <n v="13026"/>
    <n v="687"/>
    <n v="51"/>
    <n v="120"/>
    <n v="365"/>
    <n v="127"/>
    <n v="151"/>
    <n v="12"/>
    <x v="1"/>
    <n v="1223"/>
    <n v="0.22450492063218491"/>
    <x v="11"/>
    <s v="Wednesday"/>
    <x v="11"/>
    <s v="6-10"/>
  </r>
  <r>
    <s v="IG-4995"/>
    <s v="Instagram"/>
    <d v="2025-12-31T00:00:00"/>
    <d v="1899-12-30T14:15:00"/>
    <x v="2"/>
    <s v="Fashion"/>
    <n v="57986"/>
    <n v="12"/>
    <n v="141"/>
    <n v="15569"/>
    <n v="11346"/>
    <n v="611"/>
    <n v="44"/>
    <n v="31"/>
    <n v="62"/>
    <n v="81"/>
    <n v="176"/>
    <n v="15"/>
    <x v="1"/>
    <n v="748"/>
    <n v="0.19566791984272067"/>
    <x v="2"/>
    <s v="Wednesday"/>
    <x v="11"/>
    <s v="11+"/>
  </r>
  <r>
    <s v="IG-4996"/>
    <s v="Instagram"/>
    <d v="2025-12-31T00:00:00"/>
    <d v="1899-12-30T16:49:00"/>
    <x v="1"/>
    <s v="Tech"/>
    <n v="57874"/>
    <n v="6"/>
    <n v="64"/>
    <n v="10170"/>
    <n v="7780"/>
    <n v="111"/>
    <n v="20"/>
    <n v="16"/>
    <n v="0"/>
    <n v="158"/>
    <n v="93"/>
    <n v="5"/>
    <x v="1"/>
    <n v="147"/>
    <n v="0.13442996855237241"/>
    <x v="13"/>
    <s v="Wednesday"/>
    <x v="11"/>
    <s v="6-10"/>
  </r>
  <r>
    <s v="IG-4997"/>
    <s v="Instagram"/>
    <d v="2025-12-31T00:00:00"/>
    <d v="1899-12-30T19:03:00"/>
    <x v="0"/>
    <s v="Fitness"/>
    <n v="57954"/>
    <n v="2"/>
    <n v="317"/>
    <n v="20364"/>
    <n v="16257"/>
    <n v="918"/>
    <n v="129"/>
    <n v="125"/>
    <n v="659"/>
    <n v="157"/>
    <n v="149"/>
    <n v="18"/>
    <x v="1"/>
    <n v="1831"/>
    <n v="0.28051558132311832"/>
    <x v="4"/>
    <s v="Wednesday"/>
    <x v="11"/>
    <s v="0-2"/>
  </r>
  <r>
    <s v="IG-4998"/>
    <s v="Instagram"/>
    <d v="2025-12-31T00:00:00"/>
    <d v="1899-12-30T20:17:00"/>
    <x v="2"/>
    <s v="Food"/>
    <n v="58169"/>
    <n v="9"/>
    <n v="215"/>
    <n v="32212"/>
    <n v="24082"/>
    <n v="1104"/>
    <n v="118"/>
    <n v="88"/>
    <n v="158"/>
    <n v="65"/>
    <n v="372"/>
    <n v="38"/>
    <x v="1"/>
    <n v="1468"/>
    <n v="0.41400058450377347"/>
    <x v="5"/>
    <s v="Wednesday"/>
    <x v="11"/>
    <s v="6-10"/>
  </r>
  <r>
    <s v="IG-4999"/>
    <s v="Instagram"/>
    <d v="2025-12-31T00:00:00"/>
    <d v="1899-12-30T20:26:00"/>
    <x v="0"/>
    <s v="Food"/>
    <n v="58046"/>
    <n v="7"/>
    <n v="421"/>
    <n v="9920"/>
    <n v="7602"/>
    <n v="300"/>
    <n v="38"/>
    <n v="46"/>
    <n v="141"/>
    <n v="20"/>
    <n v="133"/>
    <n v="8"/>
    <x v="1"/>
    <n v="525"/>
    <n v="0.13096509664748648"/>
    <x v="5"/>
    <s v="Wednesday"/>
    <x v="11"/>
    <s v="6-10"/>
  </r>
  <r>
    <s v="IG-5000"/>
    <s v="Instagram"/>
    <d v="2025-12-31T00:00:00"/>
    <d v="1899-12-30T21:51:00"/>
    <x v="3"/>
    <s v="Fashion"/>
    <n v="57975"/>
    <n v="5"/>
    <n v="50"/>
    <n v="101163"/>
    <n v="71049"/>
    <n v="1978"/>
    <n v="255"/>
    <n v="507"/>
    <n v="329"/>
    <n v="195"/>
    <n v="2226"/>
    <n v="199"/>
    <x v="0"/>
    <n v="3069"/>
    <n v="1.2255109961190169"/>
    <x v="6"/>
    <s v="Wednesday"/>
    <x v="11"/>
    <s v="3-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LI-0001"/>
    <s v="LinkedIn"/>
    <d v="2025-01-01T00:00:00"/>
    <d v="1899-12-30T00:04:00"/>
    <x v="0"/>
    <s v="Product Update"/>
    <n v="18092"/>
    <n v="4"/>
    <n v="183"/>
    <n v="4996"/>
    <n v="4077"/>
    <n v="132"/>
    <n v="18"/>
    <n v="14"/>
    <n v="30"/>
    <n v="69"/>
    <n v="51"/>
    <n v="14"/>
    <x v="0"/>
    <n v="194"/>
    <n v="4.7584007848908511E-2"/>
    <n v="0.22534822020782666"/>
    <x v="0"/>
    <s v="Wednesday"/>
    <x v="0"/>
    <s v="3-5"/>
  </r>
  <r>
    <s v="LI-0002"/>
    <s v="LinkedIn"/>
    <d v="2025-01-01T00:00:00"/>
    <d v="1899-12-30T06:46:00"/>
    <x v="1"/>
    <s v="Career Tips"/>
    <n v="18045"/>
    <n v="7"/>
    <n v="327"/>
    <n v="12480"/>
    <n v="11229"/>
    <n v="443"/>
    <n v="64"/>
    <n v="25"/>
    <n v="34"/>
    <n v="25"/>
    <n v="164"/>
    <n v="29"/>
    <x v="0"/>
    <n v="566"/>
    <n v="5.0405200819307154E-2"/>
    <n v="0.62227763923524526"/>
    <x v="1"/>
    <s v="Wednesday"/>
    <x v="0"/>
    <s v="6-10"/>
  </r>
  <r>
    <s v="LI-0003"/>
    <s v="LinkedIn"/>
    <d v="2025-01-01T00:00:00"/>
    <d v="1899-12-30T08:34:00"/>
    <x v="0"/>
    <s v="Thought Leadership"/>
    <n v="17948"/>
    <n v="8"/>
    <n v="516"/>
    <n v="43843"/>
    <n v="33349"/>
    <n v="1797"/>
    <n v="490"/>
    <n v="497"/>
    <n v="840"/>
    <n v="172"/>
    <n v="1135"/>
    <n v="138"/>
    <x v="0"/>
    <n v="3624"/>
    <n v="0.10866892560496566"/>
    <n v="1.8580900378872298"/>
    <x v="2"/>
    <s v="Wednesday"/>
    <x v="0"/>
    <s v="6-10"/>
  </r>
  <r>
    <s v="LI-0004"/>
    <s v="LinkedIn"/>
    <d v="2025-01-01T00:00:00"/>
    <d v="1899-12-30T09:15:00"/>
    <x v="2"/>
    <s v="Career Tips"/>
    <n v="18269"/>
    <n v="5"/>
    <n v="160"/>
    <n v="35958"/>
    <n v="29870"/>
    <n v="1251"/>
    <n v="191"/>
    <n v="89"/>
    <n v="105"/>
    <n v="72"/>
    <n v="501"/>
    <n v="30"/>
    <x v="0"/>
    <n v="1636"/>
    <n v="5.4770672915969203E-2"/>
    <n v="1.6350101264437025"/>
    <x v="3"/>
    <s v="Wednesday"/>
    <x v="0"/>
    <s v="3-5"/>
  </r>
  <r>
    <s v="LI-0005"/>
    <s v="LinkedIn"/>
    <d v="2025-01-01T00:00:00"/>
    <d v="1899-12-30T09:30:00"/>
    <x v="3"/>
    <s v="Career Tips"/>
    <n v="17928"/>
    <n v="3"/>
    <n v="220"/>
    <n v="14802"/>
    <n v="10942"/>
    <n v="248"/>
    <n v="35"/>
    <n v="27"/>
    <n v="43"/>
    <n v="124"/>
    <n v="195"/>
    <n v="14"/>
    <x v="0"/>
    <n v="353"/>
    <n v="3.2261012611953938E-2"/>
    <n v="0.61033020972780005"/>
    <x v="3"/>
    <s v="Wednesday"/>
    <x v="0"/>
    <s v="3-5"/>
  </r>
  <r>
    <s v="LI-0006"/>
    <s v="LinkedIn"/>
    <d v="2025-01-01T00:00:00"/>
    <d v="1899-12-30T09:45:00"/>
    <x v="0"/>
    <s v="Data &amp; Tech"/>
    <n v="17957"/>
    <n v="6"/>
    <n v="299"/>
    <n v="21756"/>
    <n v="19616"/>
    <n v="611"/>
    <n v="147"/>
    <n v="81"/>
    <n v="180"/>
    <n v="173"/>
    <n v="538"/>
    <n v="44"/>
    <x v="0"/>
    <n v="1019"/>
    <n v="5.1947389885807507E-2"/>
    <n v="1.0923873698279223"/>
    <x v="3"/>
    <s v="Wednesday"/>
    <x v="0"/>
    <s v="6-10"/>
  </r>
  <r>
    <s v="LI-0007"/>
    <s v="LinkedIn"/>
    <d v="2025-01-01T00:00:00"/>
    <d v="1899-12-30T10:46:00"/>
    <x v="1"/>
    <s v="Company Culture"/>
    <n v="18093"/>
    <n v="2"/>
    <n v="480"/>
    <n v="13506"/>
    <n v="11168"/>
    <n v="291"/>
    <n v="39"/>
    <n v="21"/>
    <n v="29"/>
    <n v="18"/>
    <n v="259"/>
    <n v="12"/>
    <x v="0"/>
    <n v="380"/>
    <n v="3.4025787965616047E-2"/>
    <n v="0.61725529210191787"/>
    <x v="4"/>
    <s v="Wednesday"/>
    <x v="0"/>
    <s v="0-2"/>
  </r>
  <r>
    <s v="LI-0008"/>
    <s v="LinkedIn"/>
    <d v="2025-01-01T00:00:00"/>
    <d v="1899-12-30T12:44:00"/>
    <x v="3"/>
    <s v="Industry News"/>
    <n v="17920"/>
    <n v="1"/>
    <n v="163"/>
    <n v="6219"/>
    <n v="4878"/>
    <n v="68"/>
    <n v="10"/>
    <n v="8"/>
    <n v="14"/>
    <n v="67"/>
    <n v="100"/>
    <n v="6"/>
    <x v="0"/>
    <n v="100"/>
    <n v="2.050020500205002E-2"/>
    <n v="0.27220982142857142"/>
    <x v="5"/>
    <s v="Wednesday"/>
    <x v="0"/>
    <s v="0-2"/>
  </r>
  <r>
    <s v="LI-0009"/>
    <s v="LinkedIn"/>
    <d v="2025-01-01T00:00:00"/>
    <d v="1899-12-30T13:53:00"/>
    <x v="4"/>
    <s v="Data &amp; Tech"/>
    <n v="18062"/>
    <n v="5"/>
    <n v="1687"/>
    <n v="9006"/>
    <n v="7305"/>
    <n v="170"/>
    <n v="54"/>
    <n v="15"/>
    <n v="19"/>
    <n v="10"/>
    <n v="106"/>
    <n v="15"/>
    <x v="0"/>
    <n v="258"/>
    <n v="3.5318275154004104E-2"/>
    <n v="0.40444026132211275"/>
    <x v="6"/>
    <s v="Wednesday"/>
    <x v="0"/>
    <s v="3-5"/>
  </r>
  <r>
    <s v="LI-0010"/>
    <s v="LinkedIn"/>
    <d v="2025-01-01T00:00:00"/>
    <d v="1899-12-30T15:55:00"/>
    <x v="1"/>
    <s v="Career Tips"/>
    <n v="18012"/>
    <n v="3"/>
    <n v="498"/>
    <n v="15142"/>
    <n v="11532"/>
    <n v="429"/>
    <n v="38"/>
    <n v="28"/>
    <n v="30"/>
    <n v="24"/>
    <n v="205"/>
    <n v="18"/>
    <x v="0"/>
    <n v="525"/>
    <n v="4.5525494276795003E-2"/>
    <n v="0.64023984010659563"/>
    <x v="7"/>
    <s v="Wednesday"/>
    <x v="0"/>
    <s v="3-5"/>
  </r>
  <r>
    <s v="LI-0011"/>
    <s v="LinkedIn"/>
    <d v="2025-01-01T00:00:00"/>
    <d v="1899-12-30T17:51:00"/>
    <x v="3"/>
    <s v="Company Culture"/>
    <n v="18007"/>
    <n v="1"/>
    <n v="130"/>
    <n v="8210"/>
    <n v="6540"/>
    <n v="92"/>
    <n v="13"/>
    <n v="14"/>
    <n v="19"/>
    <n v="163"/>
    <n v="52"/>
    <n v="3"/>
    <x v="0"/>
    <n v="138"/>
    <n v="2.1100917431192662E-2"/>
    <n v="0.36319209196423613"/>
    <x v="8"/>
    <s v="Wednesday"/>
    <x v="0"/>
    <s v="0-2"/>
  </r>
  <r>
    <s v="LI-0012"/>
    <s v="LinkedIn"/>
    <d v="2025-01-02T00:00:00"/>
    <d v="1899-12-30T09:17:00"/>
    <x v="5"/>
    <s v="Thought Leadership"/>
    <n v="17886"/>
    <n v="5"/>
    <n v="314"/>
    <n v="30187"/>
    <n v="20833"/>
    <n v="681"/>
    <n v="351"/>
    <n v="47"/>
    <n v="65"/>
    <n v="27"/>
    <n v="407"/>
    <n v="47"/>
    <x v="0"/>
    <n v="1144"/>
    <n v="5.4912878606057695E-2"/>
    <n v="1.1647657385664765"/>
    <x v="3"/>
    <s v="Thursday"/>
    <x v="0"/>
    <s v="3-5"/>
  </r>
  <r>
    <s v="LI-0013"/>
    <s v="LinkedIn"/>
    <d v="2025-01-02T00:00:00"/>
    <d v="1899-12-30T09:42:00"/>
    <x v="1"/>
    <s v="Product Update"/>
    <n v="17972"/>
    <n v="2"/>
    <n v="514"/>
    <n v="11768"/>
    <n v="8162"/>
    <n v="213"/>
    <n v="19"/>
    <n v="7"/>
    <n v="18"/>
    <n v="34"/>
    <n v="159"/>
    <n v="22"/>
    <x v="0"/>
    <n v="257"/>
    <n v="3.1487380543984318E-2"/>
    <n v="0.45415090140218117"/>
    <x v="3"/>
    <s v="Thursday"/>
    <x v="0"/>
    <s v="0-2"/>
  </r>
  <r>
    <s v="LI-0014"/>
    <s v="LinkedIn"/>
    <d v="2025-01-02T00:00:00"/>
    <d v="1899-12-30T10:13:00"/>
    <x v="0"/>
    <s v="Thought Leadership"/>
    <n v="18139"/>
    <n v="6"/>
    <n v="426"/>
    <n v="18335"/>
    <n v="13484"/>
    <n v="450"/>
    <n v="77"/>
    <n v="44"/>
    <n v="96"/>
    <n v="52"/>
    <n v="283"/>
    <n v="22"/>
    <x v="0"/>
    <n v="667"/>
    <n v="4.9466033817858204E-2"/>
    <n v="0.74337063785214175"/>
    <x v="4"/>
    <s v="Thursday"/>
    <x v="0"/>
    <s v="6-10"/>
  </r>
  <r>
    <s v="LI-0015"/>
    <s v="LinkedIn"/>
    <d v="2025-01-02T00:00:00"/>
    <d v="1899-12-30T10:42:00"/>
    <x v="5"/>
    <s v="Data &amp; Tech"/>
    <n v="18029"/>
    <n v="1"/>
    <n v="143"/>
    <n v="29000"/>
    <n v="21511"/>
    <n v="671"/>
    <n v="295"/>
    <n v="43"/>
    <n v="52"/>
    <n v="18"/>
    <n v="467"/>
    <n v="34"/>
    <x v="0"/>
    <n v="1061"/>
    <n v="4.9323601878108872E-2"/>
    <n v="1.1931332852626324"/>
    <x v="4"/>
    <s v="Thursday"/>
    <x v="0"/>
    <s v="0-2"/>
  </r>
  <r>
    <s v="LI-0016"/>
    <s v="LinkedIn"/>
    <d v="2025-01-02T00:00:00"/>
    <d v="1899-12-30T10:52:00"/>
    <x v="4"/>
    <s v="Career Tips"/>
    <n v="18018"/>
    <n v="5"/>
    <n v="1280"/>
    <n v="28578"/>
    <n v="23615"/>
    <n v="933"/>
    <n v="189"/>
    <n v="55"/>
    <n v="81"/>
    <n v="43"/>
    <n v="472"/>
    <n v="34"/>
    <x v="0"/>
    <n v="1258"/>
    <n v="5.3271225915731524E-2"/>
    <n v="1.3106338106338107"/>
    <x v="4"/>
    <s v="Thursday"/>
    <x v="0"/>
    <s v="3-5"/>
  </r>
  <r>
    <s v="LI-0017"/>
    <s v="LinkedIn"/>
    <d v="2025-01-02T00:00:00"/>
    <d v="1899-12-30T11:19:00"/>
    <x v="4"/>
    <s v="Company Culture"/>
    <n v="18111"/>
    <n v="4"/>
    <n v="685"/>
    <n v="7229"/>
    <n v="6227"/>
    <n v="177"/>
    <n v="45"/>
    <n v="11"/>
    <n v="18"/>
    <n v="5"/>
    <n v="136"/>
    <n v="14"/>
    <x v="0"/>
    <n v="251"/>
    <n v="4.0308334671591457E-2"/>
    <n v="0.34382419524046159"/>
    <x v="9"/>
    <s v="Thursday"/>
    <x v="0"/>
    <s v="3-5"/>
  </r>
  <r>
    <s v="LI-0018"/>
    <s v="LinkedIn"/>
    <d v="2025-01-02T00:00:00"/>
    <d v="1899-12-30T11:34:00"/>
    <x v="0"/>
    <s v="Career Tips"/>
    <n v="18104"/>
    <n v="1"/>
    <n v="818"/>
    <n v="19889"/>
    <n v="17633"/>
    <n v="895"/>
    <n v="117"/>
    <n v="94"/>
    <n v="192"/>
    <n v="90"/>
    <n v="228"/>
    <n v="50"/>
    <x v="0"/>
    <n v="1298"/>
    <n v="7.3611977542108548E-2"/>
    <n v="0.97398365002209453"/>
    <x v="9"/>
    <s v="Thursday"/>
    <x v="0"/>
    <s v="0-2"/>
  </r>
  <r>
    <s v="LI-0019"/>
    <s v="LinkedIn"/>
    <d v="2025-01-02T00:00:00"/>
    <d v="1899-12-30T12:01:00"/>
    <x v="1"/>
    <s v="Company Culture"/>
    <n v="18046"/>
    <n v="1"/>
    <n v="464"/>
    <n v="7798"/>
    <n v="5835"/>
    <n v="204"/>
    <n v="17"/>
    <n v="10"/>
    <n v="17"/>
    <n v="23"/>
    <n v="149"/>
    <n v="17"/>
    <x v="0"/>
    <n v="248"/>
    <n v="4.2502142245072837E-2"/>
    <n v="0.32334035243267206"/>
    <x v="5"/>
    <s v="Thursday"/>
    <x v="0"/>
    <s v="0-2"/>
  </r>
  <r>
    <s v="LI-0020"/>
    <s v="LinkedIn"/>
    <d v="2025-01-02T00:00:00"/>
    <d v="1899-12-30T12:02:00"/>
    <x v="5"/>
    <s v="Data &amp; Tech"/>
    <n v="18027"/>
    <n v="3"/>
    <n v="99"/>
    <n v="16580"/>
    <n v="12146"/>
    <n v="317"/>
    <n v="152"/>
    <n v="16"/>
    <n v="34"/>
    <n v="18"/>
    <n v="235"/>
    <n v="18"/>
    <x v="0"/>
    <n v="519"/>
    <n v="4.2730116910917174E-2"/>
    <n v="0.67376712708714703"/>
    <x v="5"/>
    <s v="Thursday"/>
    <x v="0"/>
    <s v="3-5"/>
  </r>
  <r>
    <s v="LI-0021"/>
    <s v="LinkedIn"/>
    <d v="2025-01-02T00:00:00"/>
    <d v="1899-12-30T12:07:00"/>
    <x v="4"/>
    <s v="Product Update"/>
    <n v="18052"/>
    <n v="3"/>
    <n v="767"/>
    <n v="15518"/>
    <n v="13147"/>
    <n v="383"/>
    <n v="79"/>
    <n v="26"/>
    <n v="41"/>
    <n v="23"/>
    <n v="318"/>
    <n v="15"/>
    <x v="0"/>
    <n v="529"/>
    <n v="4.0237316498060394E-2"/>
    <n v="0.72828495457567033"/>
    <x v="5"/>
    <s v="Thursday"/>
    <x v="0"/>
    <s v="3-5"/>
  </r>
  <r>
    <s v="LI-0022"/>
    <s v="LinkedIn"/>
    <d v="2025-01-02T00:00:00"/>
    <d v="1899-12-30T13:48:00"/>
    <x v="4"/>
    <s v="Hiring"/>
    <n v="18122"/>
    <n v="9"/>
    <n v="1325"/>
    <n v="9339"/>
    <n v="7846"/>
    <n v="184"/>
    <n v="45"/>
    <n v="23"/>
    <n v="19"/>
    <n v="13"/>
    <n v="222"/>
    <n v="12"/>
    <x v="0"/>
    <n v="271"/>
    <n v="3.4539892939077235E-2"/>
    <n v="0.43295442004193796"/>
    <x v="6"/>
    <s v="Thursday"/>
    <x v="0"/>
    <s v="6-10"/>
  </r>
  <r>
    <s v="LI-0023"/>
    <s v="LinkedIn"/>
    <d v="2025-01-02T00:00:00"/>
    <d v="1899-12-30T13:54:00"/>
    <x v="2"/>
    <s v="Data &amp; Tech"/>
    <n v="17949"/>
    <n v="4"/>
    <n v="423"/>
    <n v="26320"/>
    <n v="23989"/>
    <n v="1111"/>
    <n v="177"/>
    <n v="95"/>
    <n v="98"/>
    <n v="111"/>
    <n v="665"/>
    <n v="54"/>
    <x v="0"/>
    <n v="1481"/>
    <n v="6.1736629288423862E-2"/>
    <n v="1.3365089977157503"/>
    <x v="6"/>
    <s v="Thursday"/>
    <x v="0"/>
    <s v="3-5"/>
  </r>
  <r>
    <s v="LI-0024"/>
    <s v="LinkedIn"/>
    <d v="2025-01-02T00:00:00"/>
    <d v="1899-12-30T16:40:00"/>
    <x v="2"/>
    <s v="Career Tips"/>
    <n v="18071"/>
    <n v="9"/>
    <n v="506"/>
    <n v="15295"/>
    <n v="13364"/>
    <n v="549"/>
    <n v="78"/>
    <n v="48"/>
    <n v="57"/>
    <n v="75"/>
    <n v="164"/>
    <n v="16"/>
    <x v="0"/>
    <n v="732"/>
    <n v="5.4774019754564501E-2"/>
    <n v="0.73952741962259971"/>
    <x v="10"/>
    <s v="Thursday"/>
    <x v="0"/>
    <s v="6-10"/>
  </r>
  <r>
    <s v="LI-0025"/>
    <s v="LinkedIn"/>
    <d v="2025-01-02T00:00:00"/>
    <d v="1899-12-30T20:02:00"/>
    <x v="1"/>
    <s v="Hiring"/>
    <n v="17999"/>
    <n v="10"/>
    <n v="547"/>
    <n v="5057"/>
    <n v="4401"/>
    <n v="96"/>
    <n v="16"/>
    <n v="5"/>
    <n v="10"/>
    <n v="23"/>
    <n v="41"/>
    <n v="4"/>
    <x v="0"/>
    <n v="127"/>
    <n v="2.8857077936832537E-2"/>
    <n v="0.24451358408800489"/>
    <x v="11"/>
    <s v="Thursday"/>
    <x v="0"/>
    <s v="6-10"/>
  </r>
  <r>
    <s v="LI-0026"/>
    <s v="LinkedIn"/>
    <d v="2025-01-03T00:00:00"/>
    <d v="1899-12-30T07:15:00"/>
    <x v="4"/>
    <s v="Career Tips"/>
    <n v="17896"/>
    <n v="4"/>
    <n v="434"/>
    <n v="11413"/>
    <n v="8312"/>
    <n v="391"/>
    <n v="79"/>
    <n v="24"/>
    <n v="31"/>
    <n v="24"/>
    <n v="223"/>
    <n v="11"/>
    <x v="0"/>
    <n v="525"/>
    <n v="6.3161693936477387E-2"/>
    <n v="0.46446133214126062"/>
    <x v="12"/>
    <s v="Friday"/>
    <x v="0"/>
    <s v="3-5"/>
  </r>
  <r>
    <s v="LI-0027"/>
    <s v="LinkedIn"/>
    <d v="2025-01-03T00:00:00"/>
    <d v="1899-12-30T08:35:00"/>
    <x v="4"/>
    <s v="Industry News"/>
    <n v="18082"/>
    <n v="0"/>
    <n v="1086"/>
    <n v="15572"/>
    <n v="12171"/>
    <n v="230"/>
    <n v="48"/>
    <n v="16"/>
    <n v="24"/>
    <n v="28"/>
    <n v="264"/>
    <n v="31"/>
    <x v="0"/>
    <n v="318"/>
    <n v="2.6127680552132118E-2"/>
    <n v="0.67310032076097781"/>
    <x v="2"/>
    <s v="Friday"/>
    <x v="0"/>
    <s v="0-2"/>
  </r>
  <r>
    <s v="LI-0028"/>
    <s v="LinkedIn"/>
    <d v="2025-01-03T00:00:00"/>
    <d v="1899-12-30T08:55:00"/>
    <x v="0"/>
    <s v="Career Tips"/>
    <n v="18370"/>
    <n v="0"/>
    <n v="306"/>
    <n v="19168"/>
    <n v="16147"/>
    <n v="513"/>
    <n v="69"/>
    <n v="72"/>
    <n v="158"/>
    <n v="138"/>
    <n v="227"/>
    <n v="37"/>
    <x v="0"/>
    <n v="812"/>
    <n v="5.0287979191181026E-2"/>
    <n v="0.87898747958628198"/>
    <x v="2"/>
    <s v="Friday"/>
    <x v="0"/>
    <s v="0-2"/>
  </r>
  <r>
    <s v="LI-0029"/>
    <s v="LinkedIn"/>
    <d v="2025-01-03T00:00:00"/>
    <d v="1899-12-30T09:37:00"/>
    <x v="5"/>
    <s v="Data &amp; Tech"/>
    <n v="18087"/>
    <n v="5"/>
    <n v="143"/>
    <n v="13450"/>
    <n v="9592"/>
    <n v="245"/>
    <n v="120"/>
    <n v="17"/>
    <n v="30"/>
    <n v="6"/>
    <n v="115"/>
    <n v="8"/>
    <x v="0"/>
    <n v="412"/>
    <n v="4.2952460383653045E-2"/>
    <n v="0.5303256482556532"/>
    <x v="3"/>
    <s v="Friday"/>
    <x v="0"/>
    <s v="3-5"/>
  </r>
  <r>
    <s v="LI-0030"/>
    <s v="LinkedIn"/>
    <d v="2025-01-03T00:00:00"/>
    <d v="1899-12-30T09:39:00"/>
    <x v="2"/>
    <s v="Career Tips"/>
    <n v="18002"/>
    <n v="2"/>
    <n v="235"/>
    <n v="13706"/>
    <n v="10311"/>
    <n v="492"/>
    <n v="48"/>
    <n v="28"/>
    <n v="31"/>
    <n v="21"/>
    <n v="104"/>
    <n v="26"/>
    <x v="0"/>
    <n v="599"/>
    <n v="5.8093298419163997E-2"/>
    <n v="0.57276969225641594"/>
    <x v="3"/>
    <s v="Friday"/>
    <x v="0"/>
    <s v="0-2"/>
  </r>
  <r>
    <s v="LI-0031"/>
    <s v="LinkedIn"/>
    <d v="2025-01-03T00:00:00"/>
    <d v="1899-12-30T09:41:00"/>
    <x v="1"/>
    <s v="Data &amp; Tech"/>
    <n v="18093"/>
    <n v="6"/>
    <n v="341"/>
    <n v="17215"/>
    <n v="13654"/>
    <n v="349"/>
    <n v="40"/>
    <n v="22"/>
    <n v="40"/>
    <n v="41"/>
    <n v="270"/>
    <n v="22"/>
    <x v="1"/>
    <n v="451"/>
    <n v="3.3030613739563501E-2"/>
    <n v="0.75465649698778536"/>
    <x v="3"/>
    <s v="Friday"/>
    <x v="0"/>
    <s v="6-10"/>
  </r>
  <r>
    <s v="LI-0032"/>
    <s v="LinkedIn"/>
    <d v="2025-01-03T00:00:00"/>
    <d v="1899-12-30T10:01:00"/>
    <x v="1"/>
    <s v="Industry News"/>
    <n v="18046"/>
    <n v="6"/>
    <n v="287"/>
    <n v="7253"/>
    <n v="5457"/>
    <n v="147"/>
    <n v="21"/>
    <n v="11"/>
    <n v="14"/>
    <n v="8"/>
    <n v="114"/>
    <n v="12"/>
    <x v="0"/>
    <n v="193"/>
    <n v="3.5367417995235476E-2"/>
    <n v="0.3023938823007869"/>
    <x v="4"/>
    <s v="Friday"/>
    <x v="0"/>
    <s v="6-10"/>
  </r>
  <r>
    <s v="LI-0033"/>
    <s v="LinkedIn"/>
    <d v="2025-01-03T00:00:00"/>
    <d v="1899-12-30T10:38:00"/>
    <x v="1"/>
    <s v="Hiring"/>
    <n v="17798"/>
    <n v="0"/>
    <n v="302"/>
    <n v="15800"/>
    <n v="12566"/>
    <n v="273"/>
    <n v="44"/>
    <n v="18"/>
    <n v="25"/>
    <n v="29"/>
    <n v="292"/>
    <n v="13"/>
    <x v="0"/>
    <n v="360"/>
    <n v="2.8648734680884927E-2"/>
    <n v="0.70603438588605461"/>
    <x v="4"/>
    <s v="Friday"/>
    <x v="0"/>
    <s v="0-2"/>
  </r>
  <r>
    <s v="LI-0034"/>
    <s v="LinkedIn"/>
    <d v="2025-01-03T00:00:00"/>
    <d v="1899-12-30T10:43:00"/>
    <x v="1"/>
    <s v="Career Tips"/>
    <n v="17966"/>
    <n v="3"/>
    <n v="239"/>
    <n v="14107"/>
    <n v="10700"/>
    <n v="491"/>
    <n v="69"/>
    <n v="38"/>
    <n v="46"/>
    <n v="47"/>
    <n v="163"/>
    <n v="18"/>
    <x v="0"/>
    <n v="644"/>
    <n v="6.0186915887850467E-2"/>
    <n v="0.59556940888344656"/>
    <x v="4"/>
    <s v="Friday"/>
    <x v="0"/>
    <s v="3-5"/>
  </r>
  <r>
    <s v="LI-0035"/>
    <s v="LinkedIn"/>
    <d v="2025-01-03T00:00:00"/>
    <d v="1899-12-30T12:12:00"/>
    <x v="3"/>
    <s v="Career Tips"/>
    <n v="18120"/>
    <n v="2"/>
    <n v="100"/>
    <n v="10563"/>
    <n v="8524"/>
    <n v="133"/>
    <n v="16"/>
    <n v="13"/>
    <n v="23"/>
    <n v="144"/>
    <n v="199"/>
    <n v="5"/>
    <x v="0"/>
    <n v="185"/>
    <n v="2.1703425621773815E-2"/>
    <n v="0.47041942604856513"/>
    <x v="5"/>
    <s v="Friday"/>
    <x v="0"/>
    <s v="0-2"/>
  </r>
  <r>
    <s v="LI-0036"/>
    <s v="LinkedIn"/>
    <d v="2025-01-03T00:00:00"/>
    <d v="1899-12-30T12:49:00"/>
    <x v="1"/>
    <s v="Thought Leadership"/>
    <n v="18182"/>
    <n v="2"/>
    <n v="319"/>
    <n v="6550"/>
    <n v="5159"/>
    <n v="156"/>
    <n v="14"/>
    <n v="9"/>
    <n v="11"/>
    <n v="10"/>
    <n v="54"/>
    <n v="15"/>
    <x v="0"/>
    <n v="190"/>
    <n v="3.6828842798992054E-2"/>
    <n v="0.2837421625783742"/>
    <x v="5"/>
    <s v="Friday"/>
    <x v="0"/>
    <s v="0-2"/>
  </r>
  <r>
    <s v="LI-0037"/>
    <s v="LinkedIn"/>
    <d v="2025-01-03T00:00:00"/>
    <d v="1899-12-30T13:25:00"/>
    <x v="4"/>
    <s v="Hiring"/>
    <n v="18133"/>
    <n v="9"/>
    <n v="1224"/>
    <n v="14654"/>
    <n v="11921"/>
    <n v="265"/>
    <n v="72"/>
    <n v="18"/>
    <n v="27"/>
    <n v="18"/>
    <n v="328"/>
    <n v="22"/>
    <x v="0"/>
    <n v="382"/>
    <n v="3.2044291586276322E-2"/>
    <n v="0.65742017316494783"/>
    <x v="6"/>
    <s v="Friday"/>
    <x v="0"/>
    <s v="6-10"/>
  </r>
  <r>
    <s v="LI-0038"/>
    <s v="LinkedIn"/>
    <d v="2025-01-03T00:00:00"/>
    <d v="1899-12-30T14:19:00"/>
    <x v="3"/>
    <s v="Product Update"/>
    <n v="18167"/>
    <n v="2"/>
    <n v="153"/>
    <n v="2442"/>
    <n v="1898"/>
    <n v="15"/>
    <n v="2"/>
    <n v="2"/>
    <n v="4"/>
    <n v="84"/>
    <n v="15"/>
    <n v="1"/>
    <x v="0"/>
    <n v="23"/>
    <n v="1.2118018967334035E-2"/>
    <n v="0.10447514724500467"/>
    <x v="13"/>
    <s v="Friday"/>
    <x v="0"/>
    <s v="0-2"/>
  </r>
  <r>
    <s v="LI-0039"/>
    <s v="LinkedIn"/>
    <d v="2025-01-03T00:00:00"/>
    <d v="1899-12-30T14:51:00"/>
    <x v="0"/>
    <s v="Thought Leadership"/>
    <n v="17962"/>
    <n v="8"/>
    <n v="431"/>
    <n v="20104"/>
    <n v="16711"/>
    <n v="695"/>
    <n v="131"/>
    <n v="87"/>
    <n v="194"/>
    <n v="162"/>
    <n v="607"/>
    <n v="28"/>
    <x v="0"/>
    <n v="1107"/>
    <n v="6.6243791514571243E-2"/>
    <n v="0.93035296737557061"/>
    <x v="13"/>
    <s v="Friday"/>
    <x v="0"/>
    <s v="6-10"/>
  </r>
  <r>
    <s v="LI-0040"/>
    <s v="LinkedIn"/>
    <d v="2025-01-03T00:00:00"/>
    <d v="1899-12-30T15:30:00"/>
    <x v="4"/>
    <s v="Thought Leadership"/>
    <n v="18166"/>
    <n v="1"/>
    <n v="1104"/>
    <n v="8126"/>
    <n v="7109"/>
    <n v="284"/>
    <n v="84"/>
    <n v="34"/>
    <n v="28"/>
    <n v="6"/>
    <n v="169"/>
    <n v="16"/>
    <x v="0"/>
    <n v="430"/>
    <n v="6.0486706991137992E-2"/>
    <n v="0.39133546185181106"/>
    <x v="7"/>
    <s v="Friday"/>
    <x v="0"/>
    <s v="0-2"/>
  </r>
  <r>
    <s v="LI-0041"/>
    <s v="LinkedIn"/>
    <d v="2025-01-03T00:00:00"/>
    <d v="1899-12-30T16:08:00"/>
    <x v="4"/>
    <s v="Thought Leadership"/>
    <n v="18105"/>
    <n v="4"/>
    <n v="945"/>
    <n v="6898"/>
    <n v="5530"/>
    <n v="211"/>
    <n v="53"/>
    <n v="12"/>
    <n v="23"/>
    <n v="14"/>
    <n v="104"/>
    <n v="7"/>
    <x v="0"/>
    <n v="299"/>
    <n v="5.4068716094032548E-2"/>
    <n v="0.30544048605357638"/>
    <x v="10"/>
    <s v="Friday"/>
    <x v="0"/>
    <s v="3-5"/>
  </r>
  <r>
    <s v="LI-0042"/>
    <s v="LinkedIn"/>
    <d v="2025-01-03T00:00:00"/>
    <d v="1899-12-30T16:08:00"/>
    <x v="4"/>
    <s v="Industry News"/>
    <n v="17935"/>
    <n v="9"/>
    <n v="1253"/>
    <n v="3434"/>
    <n v="2404"/>
    <n v="68"/>
    <n v="11"/>
    <n v="4"/>
    <n v="6"/>
    <n v="3"/>
    <n v="33"/>
    <n v="5"/>
    <x v="0"/>
    <n v="89"/>
    <n v="3.7021630615640601E-2"/>
    <n v="0.13403958739894062"/>
    <x v="10"/>
    <s v="Friday"/>
    <x v="0"/>
    <s v="6-10"/>
  </r>
  <r>
    <s v="LI-0043"/>
    <s v="LinkedIn"/>
    <d v="2025-01-03T00:00:00"/>
    <d v="1899-12-30T17:52:00"/>
    <x v="5"/>
    <s v="Industry News"/>
    <n v="17931"/>
    <n v="2"/>
    <n v="247"/>
    <n v="12641"/>
    <n v="9776"/>
    <n v="256"/>
    <n v="162"/>
    <n v="17"/>
    <n v="30"/>
    <n v="13"/>
    <n v="248"/>
    <n v="9"/>
    <x v="0"/>
    <n v="465"/>
    <n v="4.7565466448445171E-2"/>
    <n v="0.54520104846355477"/>
    <x v="8"/>
    <s v="Friday"/>
    <x v="0"/>
    <s v="0-2"/>
  </r>
  <r>
    <s v="LI-0044"/>
    <s v="LinkedIn"/>
    <d v="2025-01-03T00:00:00"/>
    <d v="1899-12-30T19:16:00"/>
    <x v="4"/>
    <s v="Career Tips"/>
    <n v="17958"/>
    <n v="4"/>
    <n v="713"/>
    <n v="6886"/>
    <n v="5395"/>
    <n v="199"/>
    <n v="41"/>
    <n v="10"/>
    <n v="16"/>
    <n v="8"/>
    <n v="142"/>
    <n v="14"/>
    <x v="0"/>
    <n v="266"/>
    <n v="4.9304911955514362E-2"/>
    <n v="0.30042320971154918"/>
    <x v="14"/>
    <s v="Friday"/>
    <x v="0"/>
    <s v="3-5"/>
  </r>
  <r>
    <s v="LI-0045"/>
    <s v="LinkedIn"/>
    <d v="2025-01-04T00:00:00"/>
    <d v="1899-12-30T07:56:00"/>
    <x v="4"/>
    <s v="Thought Leadership"/>
    <n v="18188"/>
    <n v="6"/>
    <n v="1173"/>
    <n v="6227"/>
    <n v="4306"/>
    <n v="166"/>
    <n v="36"/>
    <n v="9"/>
    <n v="16"/>
    <n v="12"/>
    <n v="121"/>
    <n v="12"/>
    <x v="0"/>
    <n v="227"/>
    <n v="5.2717138875986995E-2"/>
    <n v="0.23674950516824281"/>
    <x v="12"/>
    <s v="Saturday"/>
    <x v="0"/>
    <s v="6-10"/>
  </r>
  <r>
    <s v="LI-0046"/>
    <s v="LinkedIn"/>
    <d v="2025-01-04T00:00:00"/>
    <d v="1899-12-30T08:05:00"/>
    <x v="4"/>
    <s v="Company Culture"/>
    <n v="18051"/>
    <n v="1"/>
    <n v="848"/>
    <n v="13787"/>
    <n v="10507"/>
    <n v="335"/>
    <n v="62"/>
    <n v="20"/>
    <n v="35"/>
    <n v="8"/>
    <n v="150"/>
    <n v="19"/>
    <x v="1"/>
    <n v="452"/>
    <n v="4.3018939754449412E-2"/>
    <n v="0.58207301534541023"/>
    <x v="2"/>
    <s v="Saturday"/>
    <x v="0"/>
    <s v="0-2"/>
  </r>
  <r>
    <s v="LI-0047"/>
    <s v="LinkedIn"/>
    <d v="2025-01-04T00:00:00"/>
    <d v="1899-12-30T10:17:00"/>
    <x v="0"/>
    <s v="Industry News"/>
    <n v="18125"/>
    <n v="0"/>
    <n v="255"/>
    <n v="7285"/>
    <n v="5665"/>
    <n v="198"/>
    <n v="28"/>
    <n v="26"/>
    <n v="48"/>
    <n v="30"/>
    <n v="124"/>
    <n v="9"/>
    <x v="0"/>
    <n v="300"/>
    <n v="5.2956751985878202E-2"/>
    <n v="0.31255172413793103"/>
    <x v="4"/>
    <s v="Saturday"/>
    <x v="0"/>
    <s v="0-2"/>
  </r>
  <r>
    <s v="LI-0048"/>
    <s v="LinkedIn"/>
    <d v="2025-01-04T00:00:00"/>
    <d v="1899-12-30T11:57:00"/>
    <x v="2"/>
    <s v="Industry News"/>
    <n v="18164"/>
    <n v="5"/>
    <n v="204"/>
    <n v="3898"/>
    <n v="3378"/>
    <n v="105"/>
    <n v="11"/>
    <n v="9"/>
    <n v="8"/>
    <n v="11"/>
    <n v="87"/>
    <n v="3"/>
    <x v="0"/>
    <n v="133"/>
    <n v="3.9372409709887507E-2"/>
    <n v="0.18597225280775159"/>
    <x v="9"/>
    <s v="Saturday"/>
    <x v="0"/>
    <s v="3-5"/>
  </r>
  <r>
    <s v="LI-0049"/>
    <s v="LinkedIn"/>
    <d v="2025-01-04T00:00:00"/>
    <d v="1899-12-30T12:30:00"/>
    <x v="1"/>
    <s v="Company Culture"/>
    <n v="18093"/>
    <n v="4"/>
    <n v="401"/>
    <n v="8289"/>
    <n v="6320"/>
    <n v="192"/>
    <n v="24"/>
    <n v="13"/>
    <n v="14"/>
    <n v="21"/>
    <n v="121"/>
    <n v="14"/>
    <x v="0"/>
    <n v="243"/>
    <n v="3.8449367088607592E-2"/>
    <n v="0.34930636157630024"/>
    <x v="5"/>
    <s v="Saturday"/>
    <x v="0"/>
    <s v="3-5"/>
  </r>
  <r>
    <s v="LI-0050"/>
    <s v="LinkedIn"/>
    <d v="2025-01-04T00:00:00"/>
    <d v="1899-12-30T12:59:00"/>
    <x v="1"/>
    <s v="Career Tips"/>
    <n v="18057"/>
    <n v="6"/>
    <n v="289"/>
    <n v="6856"/>
    <n v="6212"/>
    <n v="237"/>
    <n v="40"/>
    <n v="18"/>
    <n v="21"/>
    <n v="22"/>
    <n v="148"/>
    <n v="17"/>
    <x v="0"/>
    <n v="316"/>
    <n v="5.0869285254346426E-2"/>
    <n v="0.34402170903250817"/>
    <x v="5"/>
    <s v="Saturday"/>
    <x v="0"/>
    <s v="6-10"/>
  </r>
  <r>
    <s v="LI-0051"/>
    <s v="LinkedIn"/>
    <d v="2025-01-05T00:00:00"/>
    <d v="1899-12-30T06:34:00"/>
    <x v="0"/>
    <s v="Company Culture"/>
    <n v="18319"/>
    <n v="5"/>
    <n v="553"/>
    <n v="7401"/>
    <n v="5734"/>
    <n v="214"/>
    <n v="30"/>
    <n v="19"/>
    <n v="49"/>
    <n v="53"/>
    <n v="102"/>
    <n v="22"/>
    <x v="0"/>
    <n v="312"/>
    <n v="5.4412277642134632E-2"/>
    <n v="0.31300835198427862"/>
    <x v="1"/>
    <s v="Sunday"/>
    <x v="0"/>
    <s v="3-5"/>
  </r>
  <r>
    <s v="LI-0052"/>
    <s v="LinkedIn"/>
    <d v="2025-01-05T00:00:00"/>
    <d v="1899-12-30T09:36:00"/>
    <x v="0"/>
    <s v="Career Tips"/>
    <n v="17968"/>
    <n v="4"/>
    <n v="361"/>
    <n v="16411"/>
    <n v="13037"/>
    <n v="669"/>
    <n v="103"/>
    <n v="73"/>
    <n v="179"/>
    <n v="88"/>
    <n v="233"/>
    <n v="37"/>
    <x v="0"/>
    <n v="1024"/>
    <n v="7.8545677686584339E-2"/>
    <n v="0.72556767586821014"/>
    <x v="3"/>
    <s v="Sunday"/>
    <x v="0"/>
    <s v="3-5"/>
  </r>
  <r>
    <s v="LI-0053"/>
    <s v="LinkedIn"/>
    <d v="2025-01-05T00:00:00"/>
    <d v="1899-12-30T16:31:00"/>
    <x v="2"/>
    <s v="Industry News"/>
    <n v="17841"/>
    <n v="5"/>
    <n v="337"/>
    <n v="11069"/>
    <n v="9081"/>
    <n v="341"/>
    <n v="43"/>
    <n v="34"/>
    <n v="21"/>
    <n v="31"/>
    <n v="95"/>
    <n v="26"/>
    <x v="0"/>
    <n v="439"/>
    <n v="4.834269353595419E-2"/>
    <n v="0.50899613250378339"/>
    <x v="10"/>
    <s v="Sunday"/>
    <x v="0"/>
    <s v="3-5"/>
  </r>
  <r>
    <s v="LI-0054"/>
    <s v="LinkedIn"/>
    <d v="2025-01-05T00:00:00"/>
    <d v="1899-12-30T16:49:00"/>
    <x v="4"/>
    <s v="Industry News"/>
    <n v="18234"/>
    <n v="5"/>
    <n v="852"/>
    <n v="2043"/>
    <n v="1539"/>
    <n v="42"/>
    <n v="12"/>
    <n v="3"/>
    <n v="5"/>
    <n v="3"/>
    <n v="38"/>
    <n v="4"/>
    <x v="0"/>
    <n v="62"/>
    <n v="4.028589993502274E-2"/>
    <n v="8.440276406712735E-2"/>
    <x v="10"/>
    <s v="Sunday"/>
    <x v="0"/>
    <s v="3-5"/>
  </r>
  <r>
    <s v="LI-0055"/>
    <s v="LinkedIn"/>
    <d v="2025-01-05T00:00:00"/>
    <d v="1899-12-30T17:04:00"/>
    <x v="0"/>
    <s v="Industry News"/>
    <n v="18002"/>
    <n v="8"/>
    <n v="365"/>
    <n v="7808"/>
    <n v="5583"/>
    <n v="184"/>
    <n v="22"/>
    <n v="24"/>
    <n v="54"/>
    <n v="16"/>
    <n v="203"/>
    <n v="11"/>
    <x v="0"/>
    <n v="284"/>
    <n v="5.0868708579616694E-2"/>
    <n v="0.31013220753249637"/>
    <x v="8"/>
    <s v="Sunday"/>
    <x v="0"/>
    <s v="6-10"/>
  </r>
  <r>
    <s v="LI-0056"/>
    <s v="LinkedIn"/>
    <d v="2025-01-05T00:00:00"/>
    <d v="1899-12-30T21:47:00"/>
    <x v="3"/>
    <s v="Data &amp; Tech"/>
    <n v="18047"/>
    <n v="4"/>
    <n v="170"/>
    <n v="1994"/>
    <n v="1480"/>
    <n v="14"/>
    <n v="2"/>
    <n v="1"/>
    <n v="4"/>
    <n v="37"/>
    <n v="26"/>
    <n v="1"/>
    <x v="0"/>
    <n v="21"/>
    <n v="1.418918918918919E-2"/>
    <n v="8.2008089987255506E-2"/>
    <x v="15"/>
    <s v="Sunday"/>
    <x v="0"/>
    <s v="3-5"/>
  </r>
  <r>
    <s v="LI-0057"/>
    <s v="LinkedIn"/>
    <d v="2025-01-06T00:00:00"/>
    <d v="1899-12-30T06:35:00"/>
    <x v="4"/>
    <s v="Industry News"/>
    <n v="18000"/>
    <n v="4"/>
    <n v="771"/>
    <n v="6711"/>
    <n v="5654"/>
    <n v="191"/>
    <n v="46"/>
    <n v="13"/>
    <n v="27"/>
    <n v="13"/>
    <n v="169"/>
    <n v="6"/>
    <x v="1"/>
    <n v="277"/>
    <n v="4.8991864166961441E-2"/>
    <n v="0.31411111111111112"/>
    <x v="1"/>
    <s v="Monday"/>
    <x v="0"/>
    <s v="3-5"/>
  </r>
  <r>
    <s v="LI-0058"/>
    <s v="LinkedIn"/>
    <d v="2025-01-06T00:00:00"/>
    <d v="1899-12-30T07:30:00"/>
    <x v="4"/>
    <s v="Data &amp; Tech"/>
    <n v="18201"/>
    <n v="5"/>
    <n v="649"/>
    <n v="8171"/>
    <n v="6556"/>
    <n v="178"/>
    <n v="46"/>
    <n v="12"/>
    <n v="13"/>
    <n v="15"/>
    <n v="134"/>
    <n v="13"/>
    <x v="0"/>
    <n v="249"/>
    <n v="3.7980475899938984E-2"/>
    <n v="0.36019998901159278"/>
    <x v="12"/>
    <s v="Monday"/>
    <x v="0"/>
    <s v="3-5"/>
  </r>
  <r>
    <s v="LI-0059"/>
    <s v="LinkedIn"/>
    <d v="2025-01-06T00:00:00"/>
    <d v="1899-12-30T08:06:00"/>
    <x v="4"/>
    <s v="Product Update"/>
    <n v="18187"/>
    <n v="4"/>
    <n v="1235"/>
    <n v="5974"/>
    <n v="5342"/>
    <n v="136"/>
    <n v="28"/>
    <n v="9"/>
    <n v="12"/>
    <n v="12"/>
    <n v="78"/>
    <n v="14"/>
    <x v="0"/>
    <n v="185"/>
    <n v="3.4631224260576562E-2"/>
    <n v="0.29372628800791772"/>
    <x v="2"/>
    <s v="Monday"/>
    <x v="0"/>
    <s v="3-5"/>
  </r>
  <r>
    <s v="LI-0060"/>
    <s v="LinkedIn"/>
    <d v="2025-01-06T00:00:00"/>
    <d v="1899-12-30T08:20:00"/>
    <x v="4"/>
    <s v="Career Tips"/>
    <n v="18167"/>
    <n v="4"/>
    <n v="1872"/>
    <n v="16668"/>
    <n v="12542"/>
    <n v="408"/>
    <n v="84"/>
    <n v="43"/>
    <n v="53"/>
    <n v="9"/>
    <n v="275"/>
    <n v="24"/>
    <x v="0"/>
    <n v="588"/>
    <n v="4.6882474884388452E-2"/>
    <n v="0.6903726537127759"/>
    <x v="2"/>
    <s v="Monday"/>
    <x v="0"/>
    <s v="3-5"/>
  </r>
  <r>
    <s v="LI-0061"/>
    <s v="LinkedIn"/>
    <d v="2025-01-06T00:00:00"/>
    <d v="1899-12-30T08:32:00"/>
    <x v="3"/>
    <s v="Hiring"/>
    <n v="18011"/>
    <n v="1"/>
    <n v="172"/>
    <n v="7725"/>
    <n v="6506"/>
    <n v="83"/>
    <n v="9"/>
    <n v="9"/>
    <n v="20"/>
    <n v="184"/>
    <n v="46"/>
    <n v="5"/>
    <x v="0"/>
    <n v="121"/>
    <n v="1.8598217030433448E-2"/>
    <n v="0.36122369662983733"/>
    <x v="2"/>
    <s v="Monday"/>
    <x v="0"/>
    <s v="0-2"/>
  </r>
  <r>
    <s v="LI-0062"/>
    <s v="LinkedIn"/>
    <d v="2025-01-06T00:00:00"/>
    <d v="1899-12-30T09:23:00"/>
    <x v="4"/>
    <s v="Thought Leadership"/>
    <n v="18241"/>
    <n v="2"/>
    <n v="1471"/>
    <n v="12105"/>
    <n v="10202"/>
    <n v="176"/>
    <n v="66"/>
    <n v="18"/>
    <n v="22"/>
    <n v="8"/>
    <n v="258"/>
    <n v="11"/>
    <x v="0"/>
    <n v="282"/>
    <n v="2.7641638894334443E-2"/>
    <n v="0.55928951263636861"/>
    <x v="3"/>
    <s v="Monday"/>
    <x v="0"/>
    <s v="0-2"/>
  </r>
  <r>
    <s v="LI-0063"/>
    <s v="LinkedIn"/>
    <d v="2025-01-06T00:00:00"/>
    <d v="1899-12-30T09:31:00"/>
    <x v="3"/>
    <s v="Industry News"/>
    <n v="18027"/>
    <n v="5"/>
    <n v="238"/>
    <n v="4335"/>
    <n v="3034"/>
    <n v="32"/>
    <n v="5"/>
    <n v="4"/>
    <n v="8"/>
    <n v="30"/>
    <n v="29"/>
    <n v="4"/>
    <x v="0"/>
    <n v="49"/>
    <n v="1.6150296638101518E-2"/>
    <n v="0.16830310090419925"/>
    <x v="3"/>
    <s v="Monday"/>
    <x v="0"/>
    <s v="3-5"/>
  </r>
  <r>
    <s v="LI-0064"/>
    <s v="LinkedIn"/>
    <d v="2025-01-06T00:00:00"/>
    <d v="1899-12-30T09:41:00"/>
    <x v="4"/>
    <s v="Hiring"/>
    <n v="18160"/>
    <n v="5"/>
    <n v="658"/>
    <n v="11480"/>
    <n v="10461"/>
    <n v="431"/>
    <n v="84"/>
    <n v="37"/>
    <n v="44"/>
    <n v="41"/>
    <n v="194"/>
    <n v="12"/>
    <x v="0"/>
    <n v="596"/>
    <n v="5.697352069591817E-2"/>
    <n v="0.57604625550660793"/>
    <x v="3"/>
    <s v="Monday"/>
    <x v="0"/>
    <s v="3-5"/>
  </r>
  <r>
    <s v="LI-0065"/>
    <s v="LinkedIn"/>
    <d v="2025-01-06T00:00:00"/>
    <d v="1899-12-30T09:44:00"/>
    <x v="4"/>
    <s v="Career Tips"/>
    <n v="18090"/>
    <n v="5"/>
    <n v="1636"/>
    <n v="21194"/>
    <n v="16050"/>
    <n v="697"/>
    <n v="205"/>
    <n v="50"/>
    <n v="81"/>
    <n v="14"/>
    <n v="163"/>
    <n v="18"/>
    <x v="0"/>
    <n v="1033"/>
    <n v="6.4361370716510907E-2"/>
    <n v="0.8872305140961857"/>
    <x v="3"/>
    <s v="Monday"/>
    <x v="0"/>
    <s v="3-5"/>
  </r>
  <r>
    <s v="LI-0066"/>
    <s v="LinkedIn"/>
    <d v="2025-01-06T00:00:00"/>
    <d v="1899-12-30T10:36:00"/>
    <x v="4"/>
    <s v="Company Culture"/>
    <n v="18035"/>
    <n v="6"/>
    <n v="1084"/>
    <n v="8640"/>
    <n v="6291"/>
    <n v="264"/>
    <n v="52"/>
    <n v="14"/>
    <n v="28"/>
    <n v="17"/>
    <n v="184"/>
    <n v="16"/>
    <x v="0"/>
    <n v="358"/>
    <n v="5.690669209982515E-2"/>
    <n v="0.34882173551427781"/>
    <x v="4"/>
    <s v="Monday"/>
    <x v="0"/>
    <s v="6-10"/>
  </r>
  <r>
    <s v="LI-0067"/>
    <s v="LinkedIn"/>
    <d v="2025-01-06T00:00:00"/>
    <d v="1899-12-30T11:36:00"/>
    <x v="1"/>
    <s v="Company Culture"/>
    <n v="17955"/>
    <n v="4"/>
    <n v="209"/>
    <n v="11424"/>
    <n v="10508"/>
    <n v="373"/>
    <n v="72"/>
    <n v="32"/>
    <n v="39"/>
    <n v="21"/>
    <n v="298"/>
    <n v="16"/>
    <x v="0"/>
    <n v="516"/>
    <n v="4.9105443471640656E-2"/>
    <n v="0.58524087997772212"/>
    <x v="9"/>
    <s v="Monday"/>
    <x v="0"/>
    <s v="3-5"/>
  </r>
  <r>
    <s v="LI-0068"/>
    <s v="LinkedIn"/>
    <d v="2025-01-06T00:00:00"/>
    <d v="1899-12-30T12:19:00"/>
    <x v="4"/>
    <s v="Data &amp; Tech"/>
    <n v="18103"/>
    <n v="2"/>
    <n v="328"/>
    <n v="15511"/>
    <n v="11510"/>
    <n v="318"/>
    <n v="56"/>
    <n v="20"/>
    <n v="36"/>
    <n v="30"/>
    <n v="219"/>
    <n v="21"/>
    <x v="0"/>
    <n v="430"/>
    <n v="3.7358818418766288E-2"/>
    <n v="0.63580621996354192"/>
    <x v="5"/>
    <s v="Monday"/>
    <x v="0"/>
    <s v="0-2"/>
  </r>
  <r>
    <s v="LI-0069"/>
    <s v="LinkedIn"/>
    <d v="2025-01-06T00:00:00"/>
    <d v="1899-12-30T12:45:00"/>
    <x v="1"/>
    <s v="Hiring"/>
    <n v="18380"/>
    <n v="6"/>
    <n v="354"/>
    <n v="12553"/>
    <n v="9872"/>
    <n v="277"/>
    <n v="33"/>
    <n v="19"/>
    <n v="19"/>
    <n v="46"/>
    <n v="254"/>
    <n v="26"/>
    <x v="1"/>
    <n v="348"/>
    <n v="3.5251215559157209E-2"/>
    <n v="0.53710554951033729"/>
    <x v="5"/>
    <s v="Monday"/>
    <x v="0"/>
    <s v="6-10"/>
  </r>
  <r>
    <s v="LI-0070"/>
    <s v="LinkedIn"/>
    <d v="2025-01-06T00:00:00"/>
    <d v="1899-12-30T13:18:00"/>
    <x v="0"/>
    <s v="Hiring"/>
    <n v="18098"/>
    <n v="4"/>
    <n v="234"/>
    <n v="15301"/>
    <n v="10723"/>
    <n v="544"/>
    <n v="128"/>
    <n v="102"/>
    <n v="141"/>
    <n v="113"/>
    <n v="323"/>
    <n v="20"/>
    <x v="0"/>
    <n v="915"/>
    <n v="8.533059778047189E-2"/>
    <n v="0.59249640844292184"/>
    <x v="6"/>
    <s v="Monday"/>
    <x v="0"/>
    <s v="3-5"/>
  </r>
  <r>
    <s v="LI-0071"/>
    <s v="LinkedIn"/>
    <d v="2025-01-06T00:00:00"/>
    <d v="1899-12-30T13:34:00"/>
    <x v="1"/>
    <s v="Data &amp; Tech"/>
    <n v="18104"/>
    <n v="4"/>
    <n v="364"/>
    <n v="10944"/>
    <n v="7898"/>
    <n v="139"/>
    <n v="26"/>
    <n v="9"/>
    <n v="16"/>
    <n v="23"/>
    <n v="87"/>
    <n v="16"/>
    <x v="0"/>
    <n v="190"/>
    <n v="2.4056723221068624E-2"/>
    <n v="0.43625718073353953"/>
    <x v="6"/>
    <s v="Monday"/>
    <x v="0"/>
    <s v="3-5"/>
  </r>
  <r>
    <s v="LI-0072"/>
    <s v="LinkedIn"/>
    <d v="2025-01-06T00:00:00"/>
    <d v="1899-12-30T13:49:00"/>
    <x v="1"/>
    <s v="Career Tips"/>
    <n v="18143"/>
    <n v="4"/>
    <n v="459"/>
    <n v="14775"/>
    <n v="11798"/>
    <n v="341"/>
    <n v="34"/>
    <n v="21"/>
    <n v="36"/>
    <n v="58"/>
    <n v="195"/>
    <n v="32"/>
    <x v="0"/>
    <n v="432"/>
    <n v="3.6616375656891E-2"/>
    <n v="0.65027834426500575"/>
    <x v="6"/>
    <s v="Monday"/>
    <x v="0"/>
    <s v="3-5"/>
  </r>
  <r>
    <s v="LI-0073"/>
    <s v="LinkedIn"/>
    <d v="2025-01-06T00:00:00"/>
    <d v="1899-12-30T15:23:00"/>
    <x v="4"/>
    <s v="Career Tips"/>
    <n v="18174"/>
    <n v="2"/>
    <n v="483"/>
    <n v="11361"/>
    <n v="8059"/>
    <n v="231"/>
    <n v="42"/>
    <n v="12"/>
    <n v="16"/>
    <n v="19"/>
    <n v="108"/>
    <n v="15"/>
    <x v="0"/>
    <n v="301"/>
    <n v="3.7349547090209705E-2"/>
    <n v="0.44343567734125672"/>
    <x v="7"/>
    <s v="Monday"/>
    <x v="0"/>
    <s v="0-2"/>
  </r>
  <r>
    <s v="LI-0074"/>
    <s v="LinkedIn"/>
    <d v="2025-01-06T00:00:00"/>
    <d v="1899-12-30T17:32:00"/>
    <x v="0"/>
    <s v="Career Tips"/>
    <n v="17959"/>
    <n v="3"/>
    <n v="606"/>
    <n v="25605"/>
    <n v="23553"/>
    <n v="920"/>
    <n v="155"/>
    <n v="95"/>
    <n v="268"/>
    <n v="211"/>
    <n v="381"/>
    <n v="65"/>
    <x v="0"/>
    <n v="1438"/>
    <n v="6.1053793571944126E-2"/>
    <n v="1.3114872765744194"/>
    <x v="8"/>
    <s v="Monday"/>
    <x v="0"/>
    <s v="3-5"/>
  </r>
  <r>
    <s v="LI-0075"/>
    <s v="LinkedIn"/>
    <d v="2025-01-07T00:00:00"/>
    <d v="1899-12-30T02:53:00"/>
    <x v="4"/>
    <s v="Hiring"/>
    <n v="18023"/>
    <n v="4"/>
    <n v="637"/>
    <n v="5660"/>
    <n v="4433"/>
    <n v="118"/>
    <n v="15"/>
    <n v="6"/>
    <n v="10"/>
    <n v="8"/>
    <n v="83"/>
    <n v="5"/>
    <x v="0"/>
    <n v="149"/>
    <n v="3.3611549740581996E-2"/>
    <n v="0.2459634910947123"/>
    <x v="16"/>
    <s v="Tuesday"/>
    <x v="0"/>
    <s v="3-5"/>
  </r>
  <r>
    <s v="LI-0076"/>
    <s v="LinkedIn"/>
    <d v="2025-01-07T00:00:00"/>
    <d v="1899-12-30T03:00:00"/>
    <x v="2"/>
    <s v="Career Tips"/>
    <n v="18132"/>
    <n v="3"/>
    <n v="630"/>
    <n v="8911"/>
    <n v="6221"/>
    <n v="210"/>
    <n v="24"/>
    <n v="15"/>
    <n v="13"/>
    <n v="21"/>
    <n v="184"/>
    <n v="21"/>
    <x v="0"/>
    <n v="262"/>
    <n v="4.2115415528050155E-2"/>
    <n v="0.34309508052062654"/>
    <x v="17"/>
    <s v="Tuesday"/>
    <x v="0"/>
    <s v="3-5"/>
  </r>
  <r>
    <s v="LI-0077"/>
    <s v="LinkedIn"/>
    <d v="2025-01-07T00:00:00"/>
    <d v="1899-12-30T05:06:00"/>
    <x v="2"/>
    <s v="Data &amp; Tech"/>
    <n v="18019"/>
    <n v="4"/>
    <n v="312"/>
    <n v="5969"/>
    <n v="4633"/>
    <n v="154"/>
    <n v="33"/>
    <n v="13"/>
    <n v="13"/>
    <n v="12"/>
    <n v="118"/>
    <n v="6"/>
    <x v="0"/>
    <n v="213"/>
    <n v="4.5974530541765597E-2"/>
    <n v="0.2571174870969532"/>
    <x v="18"/>
    <s v="Tuesday"/>
    <x v="0"/>
    <s v="3-5"/>
  </r>
  <r>
    <s v="LI-0078"/>
    <s v="LinkedIn"/>
    <d v="2025-01-07T00:00:00"/>
    <d v="1899-12-30T06:37:00"/>
    <x v="4"/>
    <s v="Hiring"/>
    <n v="18069"/>
    <n v="4"/>
    <n v="646"/>
    <n v="8718"/>
    <n v="6843"/>
    <n v="166"/>
    <n v="38"/>
    <n v="10"/>
    <n v="17"/>
    <n v="20"/>
    <n v="185"/>
    <n v="7"/>
    <x v="0"/>
    <n v="231"/>
    <n v="3.3757124068391056E-2"/>
    <n v="0.37871492611655322"/>
    <x v="1"/>
    <s v="Tuesday"/>
    <x v="0"/>
    <s v="3-5"/>
  </r>
  <r>
    <s v="LI-0079"/>
    <s v="LinkedIn"/>
    <d v="2025-01-07T00:00:00"/>
    <d v="1899-12-30T08:01:00"/>
    <x v="2"/>
    <s v="Industry News"/>
    <n v="18033"/>
    <n v="5"/>
    <n v="323"/>
    <n v="18019"/>
    <n v="14234"/>
    <n v="205"/>
    <n v="24"/>
    <n v="16"/>
    <n v="16"/>
    <n v="52"/>
    <n v="165"/>
    <n v="27"/>
    <x v="1"/>
    <n v="261"/>
    <n v="1.8336377687227765E-2"/>
    <n v="0.78933067154660896"/>
    <x v="2"/>
    <s v="Tuesday"/>
    <x v="0"/>
    <s v="3-5"/>
  </r>
  <r>
    <s v="LI-0080"/>
    <s v="LinkedIn"/>
    <d v="2025-01-07T00:00:00"/>
    <d v="1899-12-30T08:04:00"/>
    <x v="2"/>
    <s v="Hiring"/>
    <n v="18165"/>
    <n v="8"/>
    <n v="213"/>
    <n v="15646"/>
    <n v="12055"/>
    <n v="268"/>
    <n v="44"/>
    <n v="19"/>
    <n v="30"/>
    <n v="32"/>
    <n v="388"/>
    <n v="29"/>
    <x v="0"/>
    <n v="361"/>
    <n v="2.9946080464537537E-2"/>
    <n v="0.66363886595100463"/>
    <x v="2"/>
    <s v="Tuesday"/>
    <x v="0"/>
    <s v="6-10"/>
  </r>
  <r>
    <s v="LI-0081"/>
    <s v="LinkedIn"/>
    <d v="2025-01-07T00:00:00"/>
    <d v="1899-12-30T09:23:00"/>
    <x v="0"/>
    <s v="Company Culture"/>
    <n v="18035"/>
    <n v="1"/>
    <n v="441"/>
    <n v="8223"/>
    <n v="5807"/>
    <n v="348"/>
    <n v="40"/>
    <n v="41"/>
    <n v="86"/>
    <n v="38"/>
    <n v="213"/>
    <n v="10"/>
    <x v="0"/>
    <n v="515"/>
    <n v="8.868606853797141E-2"/>
    <n v="0.32198502911006377"/>
    <x v="3"/>
    <s v="Tuesday"/>
    <x v="0"/>
    <s v="0-2"/>
  </r>
  <r>
    <s v="LI-0082"/>
    <s v="LinkedIn"/>
    <d v="2025-01-07T00:00:00"/>
    <d v="1899-12-30T10:26:00"/>
    <x v="1"/>
    <s v="Career Tips"/>
    <n v="18178"/>
    <n v="6"/>
    <n v="836"/>
    <n v="16354"/>
    <n v="11868"/>
    <n v="404"/>
    <n v="49"/>
    <n v="21"/>
    <n v="31"/>
    <n v="44"/>
    <n v="155"/>
    <n v="31"/>
    <x v="0"/>
    <n v="505"/>
    <n v="4.2551398719245029E-2"/>
    <n v="0.65287710419188028"/>
    <x v="4"/>
    <s v="Tuesday"/>
    <x v="0"/>
    <s v="6-10"/>
  </r>
  <r>
    <s v="LI-0083"/>
    <s v="LinkedIn"/>
    <d v="2025-01-07T00:00:00"/>
    <d v="1899-12-30T11:19:00"/>
    <x v="1"/>
    <s v="Career Tips"/>
    <n v="17982"/>
    <n v="4"/>
    <n v="155"/>
    <n v="18560"/>
    <n v="13407"/>
    <n v="594"/>
    <n v="107"/>
    <n v="40"/>
    <n v="63"/>
    <n v="44"/>
    <n v="122"/>
    <n v="38"/>
    <x v="0"/>
    <n v="804"/>
    <n v="5.9968673081226227E-2"/>
    <n v="0.74557891224557893"/>
    <x v="9"/>
    <s v="Tuesday"/>
    <x v="0"/>
    <s v="3-5"/>
  </r>
  <r>
    <s v="LI-0084"/>
    <s v="LinkedIn"/>
    <d v="2025-01-07T00:00:00"/>
    <d v="1899-12-30T11:48:00"/>
    <x v="4"/>
    <s v="Industry News"/>
    <n v="18271"/>
    <n v="4"/>
    <n v="767"/>
    <n v="9435"/>
    <n v="8402"/>
    <n v="171"/>
    <n v="39"/>
    <n v="13"/>
    <n v="15"/>
    <n v="15"/>
    <n v="94"/>
    <n v="17"/>
    <x v="0"/>
    <n v="238"/>
    <n v="2.8326588907403E-2"/>
    <n v="0.45985441409884514"/>
    <x v="9"/>
    <s v="Tuesday"/>
    <x v="0"/>
    <s v="3-5"/>
  </r>
  <r>
    <s v="LI-0085"/>
    <s v="LinkedIn"/>
    <d v="2025-01-07T00:00:00"/>
    <d v="1899-12-30T12:37:00"/>
    <x v="1"/>
    <s v="Career Tips"/>
    <n v="18283"/>
    <n v="3"/>
    <n v="364"/>
    <n v="17319"/>
    <n v="12427"/>
    <n v="651"/>
    <n v="67"/>
    <n v="45"/>
    <n v="53"/>
    <n v="49"/>
    <n v="364"/>
    <n v="19"/>
    <x v="0"/>
    <n v="816"/>
    <n v="6.5663474692202461E-2"/>
    <n v="0.6797024558332877"/>
    <x v="5"/>
    <s v="Tuesday"/>
    <x v="0"/>
    <s v="3-5"/>
  </r>
  <r>
    <s v="LI-0086"/>
    <s v="LinkedIn"/>
    <d v="2025-01-07T00:00:00"/>
    <d v="1899-12-30T12:46:00"/>
    <x v="0"/>
    <s v="Hiring"/>
    <n v="18142"/>
    <n v="3"/>
    <n v="308"/>
    <n v="21493"/>
    <n v="16852"/>
    <n v="663"/>
    <n v="84"/>
    <n v="82"/>
    <n v="156"/>
    <n v="116"/>
    <n v="489"/>
    <n v="22"/>
    <x v="0"/>
    <n v="985"/>
    <n v="5.8450035604082601E-2"/>
    <n v="0.92889427846984896"/>
    <x v="5"/>
    <s v="Tuesday"/>
    <x v="0"/>
    <s v="3-5"/>
  </r>
  <r>
    <s v="LI-0087"/>
    <s v="LinkedIn"/>
    <d v="2025-01-07T00:00:00"/>
    <d v="1899-12-30T13:19:00"/>
    <x v="4"/>
    <s v="Hiring"/>
    <n v="18011"/>
    <n v="7"/>
    <n v="908"/>
    <n v="11939"/>
    <n v="9465"/>
    <n v="360"/>
    <n v="64"/>
    <n v="20"/>
    <n v="31"/>
    <n v="28"/>
    <n v="173"/>
    <n v="21"/>
    <x v="0"/>
    <n v="475"/>
    <n v="5.0184891706286316E-2"/>
    <n v="0.52551218699683522"/>
    <x v="6"/>
    <s v="Tuesday"/>
    <x v="0"/>
    <s v="6-10"/>
  </r>
  <r>
    <s v="LI-0088"/>
    <s v="LinkedIn"/>
    <d v="2025-01-07T00:00:00"/>
    <d v="1899-12-30T13:26:00"/>
    <x v="4"/>
    <s v="Product Update"/>
    <n v="18258"/>
    <n v="4"/>
    <n v="1735"/>
    <n v="16961"/>
    <n v="13068"/>
    <n v="296"/>
    <n v="70"/>
    <n v="21"/>
    <n v="34"/>
    <n v="24"/>
    <n v="221"/>
    <n v="17"/>
    <x v="0"/>
    <n v="421"/>
    <n v="3.2216100397918578E-2"/>
    <n v="0.71574104502136049"/>
    <x v="6"/>
    <s v="Tuesday"/>
    <x v="0"/>
    <s v="3-5"/>
  </r>
  <r>
    <s v="LI-0089"/>
    <s v="LinkedIn"/>
    <d v="2025-01-07T00:00:00"/>
    <d v="1899-12-30T13:34:00"/>
    <x v="1"/>
    <s v="Industry News"/>
    <n v="18177"/>
    <n v="4"/>
    <n v="365"/>
    <n v="15523"/>
    <n v="13540"/>
    <n v="182"/>
    <n v="22"/>
    <n v="11"/>
    <n v="16"/>
    <n v="57"/>
    <n v="321"/>
    <n v="26"/>
    <x v="0"/>
    <n v="231"/>
    <n v="1.7060561299852291E-2"/>
    <n v="0.74489739781041975"/>
    <x v="6"/>
    <s v="Tuesday"/>
    <x v="0"/>
    <s v="3-5"/>
  </r>
  <r>
    <s v="LI-0090"/>
    <s v="LinkedIn"/>
    <d v="2025-01-07T00:00:00"/>
    <d v="1899-12-30T13:45:00"/>
    <x v="4"/>
    <s v="Thought Leadership"/>
    <n v="18186"/>
    <n v="4"/>
    <n v="1311"/>
    <n v="9426"/>
    <n v="7629"/>
    <n v="214"/>
    <n v="47"/>
    <n v="16"/>
    <n v="21"/>
    <n v="22"/>
    <n v="70"/>
    <n v="14"/>
    <x v="0"/>
    <n v="298"/>
    <n v="3.9061475947044171E-2"/>
    <n v="0.41949851534147148"/>
    <x v="6"/>
    <s v="Tuesday"/>
    <x v="0"/>
    <s v="3-5"/>
  </r>
  <r>
    <s v="LI-0091"/>
    <s v="LinkedIn"/>
    <d v="2025-01-07T00:00:00"/>
    <d v="1899-12-30T14:55:00"/>
    <x v="5"/>
    <s v="Data &amp; Tech"/>
    <n v="18133"/>
    <n v="0"/>
    <n v="66"/>
    <n v="32013"/>
    <n v="24971"/>
    <n v="881"/>
    <n v="449"/>
    <n v="79"/>
    <n v="116"/>
    <n v="11"/>
    <n v="612"/>
    <n v="33"/>
    <x v="0"/>
    <n v="1525"/>
    <n v="6.1070842176925232E-2"/>
    <n v="1.3771025202669167"/>
    <x v="13"/>
    <s v="Tuesday"/>
    <x v="0"/>
    <s v="0-2"/>
  </r>
  <r>
    <s v="LI-0092"/>
    <s v="LinkedIn"/>
    <d v="2025-01-07T00:00:00"/>
    <d v="1899-12-30T18:50:00"/>
    <x v="1"/>
    <s v="Career Tips"/>
    <n v="18013"/>
    <n v="2"/>
    <n v="350"/>
    <n v="15644"/>
    <n v="13216"/>
    <n v="460"/>
    <n v="53"/>
    <n v="34"/>
    <n v="42"/>
    <n v="23"/>
    <n v="355"/>
    <n v="37"/>
    <x v="0"/>
    <n v="589"/>
    <n v="4.4567191283292978E-2"/>
    <n v="0.73369233331482819"/>
    <x v="19"/>
    <s v="Tuesday"/>
    <x v="0"/>
    <s v="0-2"/>
  </r>
  <r>
    <s v="LI-0093"/>
    <s v="LinkedIn"/>
    <d v="2025-01-07T00:00:00"/>
    <d v="1899-12-30T22:40:00"/>
    <x v="4"/>
    <s v="Career Tips"/>
    <n v="18088"/>
    <n v="6"/>
    <n v="738"/>
    <n v="4921"/>
    <n v="3799"/>
    <n v="124"/>
    <n v="32"/>
    <n v="11"/>
    <n v="14"/>
    <n v="6"/>
    <n v="85"/>
    <n v="5"/>
    <x v="0"/>
    <n v="181"/>
    <n v="4.7644116872861277E-2"/>
    <n v="0.21002874834144183"/>
    <x v="20"/>
    <s v="Tuesday"/>
    <x v="0"/>
    <s v="6-10"/>
  </r>
  <r>
    <s v="LI-0094"/>
    <s v="LinkedIn"/>
    <d v="2025-01-08T00:00:00"/>
    <d v="1899-12-30T07:44:00"/>
    <x v="4"/>
    <s v="Data &amp; Tech"/>
    <n v="18242"/>
    <n v="9"/>
    <n v="680"/>
    <n v="15071"/>
    <n v="11748"/>
    <n v="439"/>
    <n v="83"/>
    <n v="35"/>
    <n v="45"/>
    <n v="17"/>
    <n v="336"/>
    <n v="23"/>
    <x v="0"/>
    <n v="602"/>
    <n v="5.1242764725910793E-2"/>
    <n v="0.6440083324196908"/>
    <x v="12"/>
    <s v="Wednesday"/>
    <x v="0"/>
    <s v="6-10"/>
  </r>
  <r>
    <s v="LI-0095"/>
    <s v="LinkedIn"/>
    <d v="2025-01-08T00:00:00"/>
    <d v="1899-12-30T08:23:00"/>
    <x v="0"/>
    <s v="Hiring"/>
    <n v="18078"/>
    <n v="1"/>
    <n v="311"/>
    <n v="22021"/>
    <n v="17763"/>
    <n v="591"/>
    <n v="94"/>
    <n v="88"/>
    <n v="212"/>
    <n v="69"/>
    <n v="361"/>
    <n v="75"/>
    <x v="0"/>
    <n v="985"/>
    <n v="5.5452344761583068E-2"/>
    <n v="0.98257550614005973"/>
    <x v="2"/>
    <s v="Wednesday"/>
    <x v="0"/>
    <s v="0-2"/>
  </r>
  <r>
    <s v="LI-0096"/>
    <s v="LinkedIn"/>
    <d v="2025-01-08T00:00:00"/>
    <d v="1899-12-30T09:37:00"/>
    <x v="4"/>
    <s v="Industry News"/>
    <n v="18344"/>
    <n v="2"/>
    <n v="1023"/>
    <n v="8399"/>
    <n v="6827"/>
    <n v="192"/>
    <n v="53"/>
    <n v="19"/>
    <n v="23"/>
    <n v="14"/>
    <n v="169"/>
    <n v="15"/>
    <x v="0"/>
    <n v="287"/>
    <n v="4.2038962941262636E-2"/>
    <n v="0.37216528565198431"/>
    <x v="3"/>
    <s v="Wednesday"/>
    <x v="0"/>
    <s v="0-2"/>
  </r>
  <r>
    <s v="LI-0097"/>
    <s v="LinkedIn"/>
    <d v="2025-01-08T00:00:00"/>
    <d v="1899-12-30T09:54:00"/>
    <x v="1"/>
    <s v="Hiring"/>
    <n v="18538"/>
    <n v="3"/>
    <n v="575"/>
    <n v="19705"/>
    <n v="15857"/>
    <n v="423"/>
    <n v="60"/>
    <n v="24"/>
    <n v="39"/>
    <n v="107"/>
    <n v="442"/>
    <n v="22"/>
    <x v="0"/>
    <n v="546"/>
    <n v="3.4432742637321059E-2"/>
    <n v="0.85537814219441144"/>
    <x v="3"/>
    <s v="Wednesday"/>
    <x v="0"/>
    <s v="3-5"/>
  </r>
  <r>
    <s v="LI-0098"/>
    <s v="LinkedIn"/>
    <d v="2025-01-08T00:00:00"/>
    <d v="1899-12-30T09:59:00"/>
    <x v="2"/>
    <s v="Industry News"/>
    <n v="17996"/>
    <n v="4"/>
    <n v="278"/>
    <n v="13610"/>
    <n v="11633"/>
    <n v="302"/>
    <n v="48"/>
    <n v="29"/>
    <n v="23"/>
    <n v="15"/>
    <n v="203"/>
    <n v="12"/>
    <x v="0"/>
    <n v="402"/>
    <n v="3.4556864093527033E-2"/>
    <n v="0.64642142698377414"/>
    <x v="3"/>
    <s v="Wednesday"/>
    <x v="0"/>
    <s v="3-5"/>
  </r>
  <r>
    <s v="LI-0099"/>
    <s v="LinkedIn"/>
    <d v="2025-01-08T00:00:00"/>
    <d v="1899-12-30T10:03:00"/>
    <x v="1"/>
    <s v="Career Tips"/>
    <n v="18122"/>
    <n v="4"/>
    <n v="752"/>
    <n v="10287"/>
    <n v="9062"/>
    <n v="287"/>
    <n v="35"/>
    <n v="19"/>
    <n v="26"/>
    <n v="38"/>
    <n v="230"/>
    <n v="20"/>
    <x v="0"/>
    <n v="367"/>
    <n v="4.0498786139924962E-2"/>
    <n v="0.50005518154729056"/>
    <x v="4"/>
    <s v="Wednesday"/>
    <x v="0"/>
    <s v="3-5"/>
  </r>
  <r>
    <s v="LI-0100"/>
    <s v="LinkedIn"/>
    <d v="2025-01-08T00:00:00"/>
    <d v="1899-12-30T10:54:00"/>
    <x v="4"/>
    <s v="Industry News"/>
    <n v="18141"/>
    <n v="2"/>
    <n v="2013"/>
    <n v="11178"/>
    <n v="8737"/>
    <n v="181"/>
    <n v="44"/>
    <n v="12"/>
    <n v="21"/>
    <n v="18"/>
    <n v="75"/>
    <n v="14"/>
    <x v="0"/>
    <n v="258"/>
    <n v="2.952958681469612E-2"/>
    <n v="0.48161622843283169"/>
    <x v="4"/>
    <s v="Wednesday"/>
    <x v="0"/>
    <s v="0-2"/>
  </r>
  <r>
    <s v="LI-0101"/>
    <s v="LinkedIn"/>
    <d v="2025-01-08T00:00:00"/>
    <d v="1899-12-30T10:55:00"/>
    <x v="4"/>
    <s v="Data &amp; Tech"/>
    <n v="18195"/>
    <n v="2"/>
    <n v="883"/>
    <n v="10158"/>
    <n v="8478"/>
    <n v="254"/>
    <n v="58"/>
    <n v="16"/>
    <n v="23"/>
    <n v="19"/>
    <n v="200"/>
    <n v="7"/>
    <x v="0"/>
    <n v="351"/>
    <n v="4.1401273885350316E-2"/>
    <n v="0.46595218466611704"/>
    <x v="4"/>
    <s v="Wednesday"/>
    <x v="0"/>
    <s v="0-2"/>
  </r>
  <r>
    <s v="LI-0102"/>
    <s v="LinkedIn"/>
    <d v="2025-01-08T00:00:00"/>
    <d v="1899-12-30T12:11:00"/>
    <x v="4"/>
    <s v="Hiring"/>
    <n v="18275"/>
    <n v="4"/>
    <n v="1299"/>
    <n v="10036"/>
    <n v="8710"/>
    <n v="311"/>
    <n v="49"/>
    <n v="17"/>
    <n v="25"/>
    <n v="25"/>
    <n v="246"/>
    <n v="21"/>
    <x v="0"/>
    <n v="402"/>
    <n v="4.6153846153846156E-2"/>
    <n v="0.47660738714090289"/>
    <x v="5"/>
    <s v="Wednesday"/>
    <x v="0"/>
    <s v="3-5"/>
  </r>
  <r>
    <s v="LI-0103"/>
    <s v="LinkedIn"/>
    <d v="2025-01-08T00:00:00"/>
    <d v="1899-12-30T12:50:00"/>
    <x v="4"/>
    <s v="Company Culture"/>
    <n v="18410"/>
    <n v="6"/>
    <n v="772"/>
    <n v="11118"/>
    <n v="9283"/>
    <n v="316"/>
    <n v="98"/>
    <n v="37"/>
    <n v="36"/>
    <n v="27"/>
    <n v="145"/>
    <n v="17"/>
    <x v="0"/>
    <n v="487"/>
    <n v="5.2461488742863299E-2"/>
    <n v="0.50423682781097234"/>
    <x v="5"/>
    <s v="Wednesday"/>
    <x v="0"/>
    <s v="6-10"/>
  </r>
  <r>
    <s v="LI-0104"/>
    <s v="LinkedIn"/>
    <d v="2025-01-08T00:00:00"/>
    <d v="1899-12-30T13:31:00"/>
    <x v="1"/>
    <s v="Career Tips"/>
    <n v="18262"/>
    <n v="6"/>
    <n v="462"/>
    <n v="24141"/>
    <n v="16883"/>
    <n v="610"/>
    <n v="85"/>
    <n v="32"/>
    <n v="57"/>
    <n v="80"/>
    <n v="281"/>
    <n v="36"/>
    <x v="0"/>
    <n v="784"/>
    <n v="4.6437244565539298E-2"/>
    <n v="0.92448800788522612"/>
    <x v="6"/>
    <s v="Wednesday"/>
    <x v="0"/>
    <s v="6-10"/>
  </r>
  <r>
    <s v="LI-0105"/>
    <s v="LinkedIn"/>
    <d v="2025-01-08T00:00:00"/>
    <d v="1899-12-30T18:10:00"/>
    <x v="5"/>
    <s v="Product Update"/>
    <n v="18215"/>
    <n v="6"/>
    <n v="155"/>
    <n v="9083"/>
    <n v="7735"/>
    <n v="167"/>
    <n v="105"/>
    <n v="11"/>
    <n v="15"/>
    <n v="15"/>
    <n v="101"/>
    <n v="13"/>
    <x v="0"/>
    <n v="298"/>
    <n v="3.8526179702650293E-2"/>
    <n v="0.42465001372495198"/>
    <x v="19"/>
    <s v="Wednesday"/>
    <x v="0"/>
    <s v="6-10"/>
  </r>
  <r>
    <s v="LI-0106"/>
    <s v="LinkedIn"/>
    <d v="2025-01-08T00:00:00"/>
    <d v="1899-12-30T20:52:00"/>
    <x v="2"/>
    <s v="Thought Leadership"/>
    <n v="18205"/>
    <n v="5"/>
    <n v="178"/>
    <n v="6878"/>
    <n v="5354"/>
    <n v="188"/>
    <n v="38"/>
    <n v="14"/>
    <n v="20"/>
    <n v="18"/>
    <n v="95"/>
    <n v="12"/>
    <x v="0"/>
    <n v="260"/>
    <n v="4.8561822936122524E-2"/>
    <n v="0.29409502883823124"/>
    <x v="11"/>
    <s v="Wednesday"/>
    <x v="0"/>
    <s v="3-5"/>
  </r>
  <r>
    <s v="LI-0107"/>
    <s v="LinkedIn"/>
    <d v="2025-01-08T00:00:00"/>
    <d v="1899-12-30T22:18:00"/>
    <x v="4"/>
    <s v="Data &amp; Tech"/>
    <n v="18117"/>
    <n v="4"/>
    <n v="2604"/>
    <n v="4335"/>
    <n v="3981"/>
    <n v="135"/>
    <n v="28"/>
    <n v="8"/>
    <n v="10"/>
    <n v="7"/>
    <n v="53"/>
    <n v="4"/>
    <x v="0"/>
    <n v="181"/>
    <n v="4.546596332579754E-2"/>
    <n v="0.21973836727935089"/>
    <x v="20"/>
    <s v="Wednesday"/>
    <x v="0"/>
    <s v="3-5"/>
  </r>
  <r>
    <s v="LI-0108"/>
    <s v="LinkedIn"/>
    <d v="2025-01-09T00:00:00"/>
    <d v="1899-12-30T08:11:00"/>
    <x v="1"/>
    <s v="Career Tips"/>
    <n v="18250"/>
    <n v="0"/>
    <n v="424"/>
    <n v="26430"/>
    <n v="22348"/>
    <n v="846"/>
    <n v="145"/>
    <n v="61"/>
    <n v="106"/>
    <n v="104"/>
    <n v="378"/>
    <n v="59"/>
    <x v="0"/>
    <n v="1158"/>
    <n v="5.181671737963129E-2"/>
    <n v="1.2245479452054795"/>
    <x v="2"/>
    <s v="Thursday"/>
    <x v="0"/>
    <s v="0-2"/>
  </r>
  <r>
    <s v="LI-0109"/>
    <s v="LinkedIn"/>
    <d v="2025-01-09T00:00:00"/>
    <d v="1899-12-30T08:19:00"/>
    <x v="1"/>
    <s v="Company Culture"/>
    <n v="18220"/>
    <n v="4"/>
    <n v="259"/>
    <n v="17448"/>
    <n v="12489"/>
    <n v="353"/>
    <n v="61"/>
    <n v="24"/>
    <n v="31"/>
    <n v="30"/>
    <n v="322"/>
    <n v="13"/>
    <x v="0"/>
    <n v="469"/>
    <n v="3.7553046681079352E-2"/>
    <n v="0.68545554335894621"/>
    <x v="2"/>
    <s v="Thursday"/>
    <x v="0"/>
    <s v="3-5"/>
  </r>
  <r>
    <s v="LI-0110"/>
    <s v="LinkedIn"/>
    <d v="2025-01-09T00:00:00"/>
    <d v="1899-12-30T08:24:00"/>
    <x v="4"/>
    <s v="Thought Leadership"/>
    <n v="18185"/>
    <n v="1"/>
    <n v="902"/>
    <n v="15616"/>
    <n v="12303"/>
    <n v="526"/>
    <n v="133"/>
    <n v="38"/>
    <n v="50"/>
    <n v="22"/>
    <n v="339"/>
    <n v="18"/>
    <x v="0"/>
    <n v="747"/>
    <n v="6.0716898317483538E-2"/>
    <n v="0.67654660434423974"/>
    <x v="2"/>
    <s v="Thursday"/>
    <x v="0"/>
    <s v="0-2"/>
  </r>
  <r>
    <s v="LI-0111"/>
    <s v="LinkedIn"/>
    <d v="2025-01-09T00:00:00"/>
    <d v="1899-12-30T08:44:00"/>
    <x v="2"/>
    <s v="Industry News"/>
    <n v="18266"/>
    <n v="3"/>
    <n v="351"/>
    <n v="92791"/>
    <n v="72198"/>
    <n v="1989"/>
    <n v="342"/>
    <n v="159"/>
    <n v="153"/>
    <n v="364"/>
    <n v="715"/>
    <n v="196"/>
    <x v="0"/>
    <n v="2643"/>
    <n v="3.6607662262112525E-2"/>
    <n v="3.9525895105660789"/>
    <x v="2"/>
    <s v="Thursday"/>
    <x v="0"/>
    <s v="3-5"/>
  </r>
  <r>
    <s v="LI-0112"/>
    <s v="LinkedIn"/>
    <d v="2025-01-09T00:00:00"/>
    <d v="1899-12-30T09:11:00"/>
    <x v="0"/>
    <s v="Industry News"/>
    <n v="18301"/>
    <n v="6"/>
    <n v="425"/>
    <n v="19096"/>
    <n v="13351"/>
    <n v="419"/>
    <n v="88"/>
    <n v="47"/>
    <n v="92"/>
    <n v="107"/>
    <n v="330"/>
    <n v="35"/>
    <x v="0"/>
    <n v="646"/>
    <n v="4.8385888697475843E-2"/>
    <n v="0.72952297688650891"/>
    <x v="3"/>
    <s v="Thursday"/>
    <x v="0"/>
    <s v="6-10"/>
  </r>
  <r>
    <s v="LI-0113"/>
    <s v="LinkedIn"/>
    <d v="2025-01-09T00:00:00"/>
    <d v="1899-12-30T09:25:00"/>
    <x v="4"/>
    <s v="Thought Leadership"/>
    <n v="18230"/>
    <n v="3"/>
    <n v="1113"/>
    <n v="13019"/>
    <n v="11478"/>
    <n v="368"/>
    <n v="76"/>
    <n v="22"/>
    <n v="44"/>
    <n v="28"/>
    <n v="179"/>
    <n v="29"/>
    <x v="0"/>
    <n v="510"/>
    <n v="4.4432828018818607E-2"/>
    <n v="0.62962150301700492"/>
    <x v="3"/>
    <s v="Thursday"/>
    <x v="0"/>
    <s v="3-5"/>
  </r>
  <r>
    <s v="LI-0114"/>
    <s v="LinkedIn"/>
    <d v="2025-01-09T00:00:00"/>
    <d v="1899-12-30T10:20:00"/>
    <x v="4"/>
    <s v="Career Tips"/>
    <n v="18038"/>
    <n v="7"/>
    <n v="675"/>
    <n v="21499"/>
    <n v="15847"/>
    <n v="504"/>
    <n v="93"/>
    <n v="36"/>
    <n v="60"/>
    <n v="39"/>
    <n v="235"/>
    <n v="35"/>
    <x v="0"/>
    <n v="693"/>
    <n v="4.3730674575629458E-2"/>
    <n v="0.87853420556602724"/>
    <x v="4"/>
    <s v="Thursday"/>
    <x v="0"/>
    <s v="6-10"/>
  </r>
  <r>
    <s v="LI-0115"/>
    <s v="LinkedIn"/>
    <d v="2025-01-09T00:00:00"/>
    <d v="1899-12-30T10:38:00"/>
    <x v="5"/>
    <s v="Product Update"/>
    <n v="17924"/>
    <n v="2"/>
    <n v="245"/>
    <n v="16236"/>
    <n v="11602"/>
    <n v="194"/>
    <n v="123"/>
    <n v="17"/>
    <n v="22"/>
    <n v="15"/>
    <n v="196"/>
    <n v="24"/>
    <x v="0"/>
    <n v="356"/>
    <n v="3.0684364764695743E-2"/>
    <n v="0.64728855166257537"/>
    <x v="4"/>
    <s v="Thursday"/>
    <x v="0"/>
    <s v="0-2"/>
  </r>
  <r>
    <s v="LI-0116"/>
    <s v="LinkedIn"/>
    <d v="2025-01-09T00:00:00"/>
    <d v="1899-12-30T11:10:00"/>
    <x v="4"/>
    <s v="Industry News"/>
    <n v="18208"/>
    <n v="9"/>
    <n v="934"/>
    <n v="6385"/>
    <n v="4738"/>
    <n v="169"/>
    <n v="33"/>
    <n v="11"/>
    <n v="14"/>
    <n v="12"/>
    <n v="72"/>
    <n v="4"/>
    <x v="0"/>
    <n v="227"/>
    <n v="4.7910510764035456E-2"/>
    <n v="0.26021528998242532"/>
    <x v="9"/>
    <s v="Thursday"/>
    <x v="0"/>
    <s v="6-10"/>
  </r>
  <r>
    <s v="LI-0117"/>
    <s v="LinkedIn"/>
    <d v="2025-01-09T00:00:00"/>
    <d v="1899-12-30T12:03:00"/>
    <x v="5"/>
    <s v="Thought Leadership"/>
    <n v="18193"/>
    <n v="3"/>
    <n v="148"/>
    <n v="20564"/>
    <n v="15556"/>
    <n v="323"/>
    <n v="217"/>
    <n v="25"/>
    <n v="38"/>
    <n v="16"/>
    <n v="327"/>
    <n v="27"/>
    <x v="1"/>
    <n v="603"/>
    <n v="3.8763178194908716E-2"/>
    <n v="0.85505414170285277"/>
    <x v="5"/>
    <s v="Thursday"/>
    <x v="0"/>
    <s v="3-5"/>
  </r>
  <r>
    <s v="LI-0118"/>
    <s v="LinkedIn"/>
    <d v="2025-01-09T00:00:00"/>
    <d v="1899-12-30T12:39:00"/>
    <x v="0"/>
    <s v="Industry News"/>
    <n v="18177"/>
    <n v="4"/>
    <n v="148"/>
    <n v="29377"/>
    <n v="20754"/>
    <n v="967"/>
    <n v="109"/>
    <n v="91"/>
    <n v="194"/>
    <n v="51"/>
    <n v="284"/>
    <n v="78"/>
    <x v="0"/>
    <n v="1361"/>
    <n v="6.5577719957598535E-2"/>
    <n v="1.1417725697309786"/>
    <x v="5"/>
    <s v="Thursday"/>
    <x v="0"/>
    <s v="3-5"/>
  </r>
  <r>
    <s v="LI-0119"/>
    <s v="LinkedIn"/>
    <d v="2025-01-09T00:00:00"/>
    <d v="1899-12-30T13:06:00"/>
    <x v="4"/>
    <s v="Product Update"/>
    <n v="18062"/>
    <n v="5"/>
    <n v="1772"/>
    <n v="14848"/>
    <n v="10606"/>
    <n v="275"/>
    <n v="75"/>
    <n v="28"/>
    <n v="26"/>
    <n v="53"/>
    <n v="267"/>
    <n v="13"/>
    <x v="0"/>
    <n v="404"/>
    <n v="3.8091646237978505E-2"/>
    <n v="0.58719964566493188"/>
    <x v="6"/>
    <s v="Thursday"/>
    <x v="0"/>
    <s v="3-5"/>
  </r>
  <r>
    <s v="LI-0120"/>
    <s v="LinkedIn"/>
    <d v="2025-01-09T00:00:00"/>
    <d v="1899-12-30T13:17:00"/>
    <x v="4"/>
    <s v="Thought Leadership"/>
    <n v="18367"/>
    <n v="7"/>
    <n v="900"/>
    <n v="10799"/>
    <n v="9030"/>
    <n v="250"/>
    <n v="42"/>
    <n v="13"/>
    <n v="17"/>
    <n v="15"/>
    <n v="101"/>
    <n v="19"/>
    <x v="0"/>
    <n v="322"/>
    <n v="3.565891472868217E-2"/>
    <n v="0.49164261991615399"/>
    <x v="6"/>
    <s v="Thursday"/>
    <x v="0"/>
    <s v="6-10"/>
  </r>
  <r>
    <s v="LI-0121"/>
    <s v="LinkedIn"/>
    <d v="2025-01-09T00:00:00"/>
    <d v="1899-12-30T13:54:00"/>
    <x v="4"/>
    <s v="Career Tips"/>
    <n v="18081"/>
    <n v="4"/>
    <n v="1892"/>
    <n v="18737"/>
    <n v="14773"/>
    <n v="353"/>
    <n v="87"/>
    <n v="20"/>
    <n v="44"/>
    <n v="30"/>
    <n v="431"/>
    <n v="39"/>
    <x v="1"/>
    <n v="504"/>
    <n v="3.4116293237663305E-2"/>
    <n v="0.81704551739394948"/>
    <x v="6"/>
    <s v="Thursday"/>
    <x v="0"/>
    <s v="3-5"/>
  </r>
  <r>
    <s v="LI-0122"/>
    <s v="LinkedIn"/>
    <d v="2025-01-09T00:00:00"/>
    <d v="1899-12-30T14:42:00"/>
    <x v="0"/>
    <s v="Thought Leadership"/>
    <n v="18241"/>
    <n v="7"/>
    <n v="368"/>
    <n v="28489"/>
    <n v="19754"/>
    <n v="1088"/>
    <n v="155"/>
    <n v="125"/>
    <n v="302"/>
    <n v="61"/>
    <n v="510"/>
    <n v="34"/>
    <x v="0"/>
    <n v="1670"/>
    <n v="8.4539840032398506E-2"/>
    <n v="1.0829450139794967"/>
    <x v="13"/>
    <s v="Thursday"/>
    <x v="0"/>
    <s v="6-10"/>
  </r>
  <r>
    <s v="LI-0123"/>
    <s v="LinkedIn"/>
    <d v="2025-01-09T00:00:00"/>
    <d v="1899-12-30T16:05:00"/>
    <x v="4"/>
    <s v="Data &amp; Tech"/>
    <n v="18218"/>
    <n v="4"/>
    <n v="1137"/>
    <n v="11644"/>
    <n v="9674"/>
    <n v="447"/>
    <n v="99"/>
    <n v="31"/>
    <n v="40"/>
    <n v="22"/>
    <n v="252"/>
    <n v="15"/>
    <x v="0"/>
    <n v="617"/>
    <n v="6.3779201984701259E-2"/>
    <n v="0.53101328356570421"/>
    <x v="10"/>
    <s v="Thursday"/>
    <x v="0"/>
    <s v="3-5"/>
  </r>
  <r>
    <s v="LI-0124"/>
    <s v="LinkedIn"/>
    <d v="2025-01-09T00:00:00"/>
    <d v="1899-12-30T18:19:00"/>
    <x v="5"/>
    <s v="Data &amp; Tech"/>
    <n v="17940"/>
    <n v="5"/>
    <n v="137"/>
    <n v="30775"/>
    <n v="22173"/>
    <n v="392"/>
    <n v="294"/>
    <n v="28"/>
    <n v="40"/>
    <n v="32"/>
    <n v="326"/>
    <n v="38"/>
    <x v="0"/>
    <n v="754"/>
    <n v="3.400532178775989E-2"/>
    <n v="1.2359531772575252"/>
    <x v="19"/>
    <s v="Thursday"/>
    <x v="0"/>
    <s v="3-5"/>
  </r>
  <r>
    <s v="LI-0125"/>
    <s v="LinkedIn"/>
    <d v="2025-01-09T00:00:00"/>
    <d v="1899-12-30T23:17:00"/>
    <x v="1"/>
    <s v="Hiring"/>
    <n v="18133"/>
    <n v="2"/>
    <n v="376"/>
    <n v="5625"/>
    <n v="4048"/>
    <n v="89"/>
    <n v="12"/>
    <n v="7"/>
    <n v="12"/>
    <n v="16"/>
    <n v="92"/>
    <n v="4"/>
    <x v="0"/>
    <n v="120"/>
    <n v="2.9644268774703556E-2"/>
    <n v="0.22323939778304749"/>
    <x v="21"/>
    <s v="Thursday"/>
    <x v="0"/>
    <s v="0-2"/>
  </r>
  <r>
    <s v="LI-0126"/>
    <s v="LinkedIn"/>
    <d v="2025-01-10T00:00:00"/>
    <d v="1899-12-30T08:33:00"/>
    <x v="2"/>
    <s v="Industry News"/>
    <n v="18116"/>
    <n v="5"/>
    <n v="341"/>
    <n v="19936"/>
    <n v="13971"/>
    <n v="509"/>
    <n v="56"/>
    <n v="45"/>
    <n v="29"/>
    <n v="43"/>
    <n v="459"/>
    <n v="43"/>
    <x v="0"/>
    <n v="639"/>
    <n v="4.5737599312862358E-2"/>
    <n v="0.77119673217045703"/>
    <x v="2"/>
    <s v="Friday"/>
    <x v="0"/>
    <s v="3-5"/>
  </r>
  <r>
    <s v="LI-0127"/>
    <s v="LinkedIn"/>
    <d v="2025-01-10T00:00:00"/>
    <d v="1899-12-30T09:16:00"/>
    <x v="1"/>
    <s v="Career Tips"/>
    <n v="18224"/>
    <n v="4"/>
    <n v="647"/>
    <n v="10073"/>
    <n v="7953"/>
    <n v="247"/>
    <n v="28"/>
    <n v="21"/>
    <n v="29"/>
    <n v="29"/>
    <n v="91"/>
    <n v="20"/>
    <x v="0"/>
    <n v="325"/>
    <n v="4.0865082358858294E-2"/>
    <n v="0.43640254609306411"/>
    <x v="3"/>
    <s v="Friday"/>
    <x v="0"/>
    <s v="3-5"/>
  </r>
  <r>
    <s v="LI-0128"/>
    <s v="LinkedIn"/>
    <d v="2025-01-10T00:00:00"/>
    <d v="1899-12-30T09:40:00"/>
    <x v="1"/>
    <s v="Career Tips"/>
    <n v="18361"/>
    <n v="5"/>
    <n v="644"/>
    <n v="14655"/>
    <n v="12313"/>
    <n v="284"/>
    <n v="35"/>
    <n v="15"/>
    <n v="27"/>
    <n v="22"/>
    <n v="137"/>
    <n v="21"/>
    <x v="0"/>
    <n v="361"/>
    <n v="2.9318606351011127E-2"/>
    <n v="0.67060617613419748"/>
    <x v="3"/>
    <s v="Friday"/>
    <x v="0"/>
    <s v="3-5"/>
  </r>
  <r>
    <s v="LI-0129"/>
    <s v="LinkedIn"/>
    <d v="2025-01-10T00:00:00"/>
    <d v="1899-12-30T10:20:00"/>
    <x v="4"/>
    <s v="Company Culture"/>
    <n v="18262"/>
    <n v="3"/>
    <n v="1581"/>
    <n v="6018"/>
    <n v="4926"/>
    <n v="241"/>
    <n v="33"/>
    <n v="11"/>
    <n v="15"/>
    <n v="12"/>
    <n v="137"/>
    <n v="11"/>
    <x v="0"/>
    <n v="300"/>
    <n v="6.090133982947625E-2"/>
    <n v="0.26974044463914137"/>
    <x v="4"/>
    <s v="Friday"/>
    <x v="0"/>
    <s v="3-5"/>
  </r>
  <r>
    <s v="LI-0130"/>
    <s v="LinkedIn"/>
    <d v="2025-01-10T00:00:00"/>
    <d v="1899-12-30T12:02:00"/>
    <x v="3"/>
    <s v="Company Culture"/>
    <n v="18290"/>
    <n v="5"/>
    <n v="318"/>
    <n v="6346"/>
    <n v="4974"/>
    <n v="81"/>
    <n v="10"/>
    <n v="7"/>
    <n v="24"/>
    <n v="56"/>
    <n v="49"/>
    <n v="7"/>
    <x v="0"/>
    <n v="122"/>
    <n v="2.4527543224768796E-2"/>
    <n v="0.2719518862766539"/>
    <x v="5"/>
    <s v="Friday"/>
    <x v="0"/>
    <s v="3-5"/>
  </r>
  <r>
    <s v="LI-0131"/>
    <s v="LinkedIn"/>
    <d v="2025-01-10T00:00:00"/>
    <d v="1899-12-30T12:25:00"/>
    <x v="5"/>
    <s v="Career Tips"/>
    <n v="18389"/>
    <n v="8"/>
    <n v="147"/>
    <n v="9510"/>
    <n v="8355"/>
    <n v="271"/>
    <n v="133"/>
    <n v="13"/>
    <n v="21"/>
    <n v="11"/>
    <n v="125"/>
    <n v="12"/>
    <x v="0"/>
    <n v="438"/>
    <n v="5.2423698384201078E-2"/>
    <n v="0.4543477078688346"/>
    <x v="5"/>
    <s v="Friday"/>
    <x v="0"/>
    <s v="6-10"/>
  </r>
  <r>
    <s v="LI-0132"/>
    <s v="LinkedIn"/>
    <d v="2025-01-10T00:00:00"/>
    <d v="1899-12-30T12:27:00"/>
    <x v="1"/>
    <s v="Thought Leadership"/>
    <n v="18266"/>
    <n v="3"/>
    <n v="405"/>
    <n v="14650"/>
    <n v="11093"/>
    <n v="435"/>
    <n v="64"/>
    <n v="18"/>
    <n v="37"/>
    <n v="13"/>
    <n v="263"/>
    <n v="16"/>
    <x v="0"/>
    <n v="554"/>
    <n v="4.9941404489317588E-2"/>
    <n v="0.60730318624767332"/>
    <x v="5"/>
    <s v="Friday"/>
    <x v="0"/>
    <s v="3-5"/>
  </r>
  <r>
    <s v="LI-0133"/>
    <s v="LinkedIn"/>
    <d v="2025-01-10T00:00:00"/>
    <d v="1899-12-30T12:33:00"/>
    <x v="3"/>
    <s v="Hiring"/>
    <n v="18213"/>
    <n v="5"/>
    <n v="220"/>
    <n v="5941"/>
    <n v="4710"/>
    <n v="61"/>
    <n v="7"/>
    <n v="7"/>
    <n v="19"/>
    <n v="151"/>
    <n v="102"/>
    <n v="4"/>
    <x v="0"/>
    <n v="94"/>
    <n v="1.9957537154989383E-2"/>
    <n v="0.25860648986987317"/>
    <x v="5"/>
    <s v="Friday"/>
    <x v="0"/>
    <s v="3-5"/>
  </r>
  <r>
    <s v="LI-0134"/>
    <s v="LinkedIn"/>
    <d v="2025-01-10T00:00:00"/>
    <d v="1899-12-30T12:34:00"/>
    <x v="1"/>
    <s v="Career Tips"/>
    <n v="18260"/>
    <n v="4"/>
    <n v="309"/>
    <n v="14224"/>
    <n v="9931"/>
    <n v="312"/>
    <n v="40"/>
    <n v="28"/>
    <n v="30"/>
    <n v="24"/>
    <n v="242"/>
    <n v="9"/>
    <x v="0"/>
    <n v="410"/>
    <n v="4.1284865572449904E-2"/>
    <n v="0.54386637458926612"/>
    <x v="5"/>
    <s v="Friday"/>
    <x v="0"/>
    <s v="3-5"/>
  </r>
  <r>
    <s v="LI-0135"/>
    <s v="LinkedIn"/>
    <d v="2025-01-10T00:00:00"/>
    <d v="1899-12-30T13:09:00"/>
    <x v="0"/>
    <s v="Career Tips"/>
    <n v="18384"/>
    <n v="3"/>
    <n v="404"/>
    <n v="43313"/>
    <n v="34091"/>
    <n v="2669"/>
    <n v="372"/>
    <n v="396"/>
    <n v="1022"/>
    <n v="111"/>
    <n v="703"/>
    <n v="105"/>
    <x v="0"/>
    <n v="4459"/>
    <n v="0.13079698454137456"/>
    <n v="1.8543842471714533"/>
    <x v="6"/>
    <s v="Friday"/>
    <x v="0"/>
    <s v="3-5"/>
  </r>
  <r>
    <s v="LI-0136"/>
    <s v="LinkedIn"/>
    <d v="2025-01-10T00:00:00"/>
    <d v="1899-12-30T17:56:00"/>
    <x v="2"/>
    <s v="Thought Leadership"/>
    <n v="18394"/>
    <n v="6"/>
    <n v="263"/>
    <n v="8468"/>
    <n v="7451"/>
    <n v="292"/>
    <n v="33"/>
    <n v="23"/>
    <n v="15"/>
    <n v="39"/>
    <n v="82"/>
    <n v="26"/>
    <x v="0"/>
    <n v="363"/>
    <n v="4.8718292846597774E-2"/>
    <n v="0.40507774274219854"/>
    <x v="8"/>
    <s v="Friday"/>
    <x v="0"/>
    <s v="6-10"/>
  </r>
  <r>
    <s v="LI-0137"/>
    <s v="LinkedIn"/>
    <d v="2025-01-10T00:00:00"/>
    <d v="1899-12-30T18:13:00"/>
    <x v="4"/>
    <s v="Industry News"/>
    <n v="18122"/>
    <n v="4"/>
    <n v="373"/>
    <n v="4106"/>
    <n v="3478"/>
    <n v="131"/>
    <n v="26"/>
    <n v="10"/>
    <n v="10"/>
    <n v="3"/>
    <n v="34"/>
    <n v="3"/>
    <x v="0"/>
    <n v="177"/>
    <n v="5.0891316848763656E-2"/>
    <n v="0.19192142147665819"/>
    <x v="19"/>
    <s v="Friday"/>
    <x v="0"/>
    <s v="3-5"/>
  </r>
  <r>
    <s v="LI-0138"/>
    <s v="LinkedIn"/>
    <d v="2025-01-10T00:00:00"/>
    <d v="1899-12-30T20:19:00"/>
    <x v="0"/>
    <s v="Data &amp; Tech"/>
    <n v="18082"/>
    <n v="5"/>
    <n v="228"/>
    <n v="8046"/>
    <n v="5861"/>
    <n v="183"/>
    <n v="31"/>
    <n v="28"/>
    <n v="64"/>
    <n v="51"/>
    <n v="116"/>
    <n v="18"/>
    <x v="0"/>
    <n v="306"/>
    <n v="5.2209520559631462E-2"/>
    <n v="0.32413449839619513"/>
    <x v="11"/>
    <s v="Friday"/>
    <x v="0"/>
    <s v="3-5"/>
  </r>
  <r>
    <s v="LI-0139"/>
    <s v="LinkedIn"/>
    <d v="2025-01-12T00:00:00"/>
    <d v="1899-12-30T12:28:00"/>
    <x v="0"/>
    <s v="Industry News"/>
    <n v="18157"/>
    <n v="6"/>
    <n v="218"/>
    <n v="7301"/>
    <n v="5677"/>
    <n v="172"/>
    <n v="24"/>
    <n v="19"/>
    <n v="40"/>
    <n v="46"/>
    <n v="179"/>
    <n v="15"/>
    <x v="0"/>
    <n v="255"/>
    <n v="4.4918090540778582E-2"/>
    <n v="0.31266178333425126"/>
    <x v="5"/>
    <s v="Sunday"/>
    <x v="0"/>
    <s v="6-10"/>
  </r>
  <r>
    <s v="LI-0140"/>
    <s v="LinkedIn"/>
    <d v="2025-01-12T00:00:00"/>
    <d v="1899-12-30T18:27:00"/>
    <x v="1"/>
    <s v="Career Tips"/>
    <n v="18281"/>
    <n v="3"/>
    <n v="545"/>
    <n v="19762"/>
    <n v="13749"/>
    <n v="401"/>
    <n v="56"/>
    <n v="26"/>
    <n v="38"/>
    <n v="52"/>
    <n v="191"/>
    <n v="24"/>
    <x v="0"/>
    <n v="521"/>
    <n v="3.789366499381773E-2"/>
    <n v="0.7520923363054538"/>
    <x v="19"/>
    <s v="Sunday"/>
    <x v="0"/>
    <s v="3-5"/>
  </r>
  <r>
    <s v="LI-0141"/>
    <s v="LinkedIn"/>
    <d v="2025-01-12T00:00:00"/>
    <d v="1899-12-30T20:10:00"/>
    <x v="2"/>
    <s v="Company Culture"/>
    <n v="18292"/>
    <n v="5"/>
    <n v="86"/>
    <n v="7869"/>
    <n v="6238"/>
    <n v="196"/>
    <n v="25"/>
    <n v="18"/>
    <n v="17"/>
    <n v="28"/>
    <n v="143"/>
    <n v="14"/>
    <x v="0"/>
    <n v="256"/>
    <n v="4.1038794485411992E-2"/>
    <n v="0.34102339820686639"/>
    <x v="11"/>
    <s v="Sunday"/>
    <x v="0"/>
    <s v="3-5"/>
  </r>
  <r>
    <s v="LI-0142"/>
    <s v="LinkedIn"/>
    <d v="2025-01-12T00:00:00"/>
    <d v="1899-12-30T22:20:00"/>
    <x v="5"/>
    <s v="Product Update"/>
    <n v="18275"/>
    <n v="3"/>
    <n v="164"/>
    <n v="5629"/>
    <n v="5127"/>
    <n v="82"/>
    <n v="45"/>
    <n v="5"/>
    <n v="8"/>
    <n v="14"/>
    <n v="128"/>
    <n v="8"/>
    <x v="0"/>
    <n v="140"/>
    <n v="2.730641700799688E-2"/>
    <n v="0.28054719562243502"/>
    <x v="20"/>
    <s v="Sunday"/>
    <x v="0"/>
    <s v="3-5"/>
  </r>
  <r>
    <s v="LI-0143"/>
    <s v="LinkedIn"/>
    <d v="2025-01-13T00:00:00"/>
    <d v="1899-12-30T06:56:00"/>
    <x v="4"/>
    <s v="Data &amp; Tech"/>
    <n v="18229"/>
    <n v="3"/>
    <n v="353"/>
    <n v="8380"/>
    <n v="6969"/>
    <n v="205"/>
    <n v="48"/>
    <n v="12"/>
    <n v="22"/>
    <n v="20"/>
    <n v="200"/>
    <n v="10"/>
    <x v="0"/>
    <n v="287"/>
    <n v="4.1182379107475964E-2"/>
    <n v="0.38230292391244719"/>
    <x v="1"/>
    <s v="Monday"/>
    <x v="0"/>
    <s v="3-5"/>
  </r>
  <r>
    <s v="LI-0144"/>
    <s v="LinkedIn"/>
    <d v="2025-01-13T00:00:00"/>
    <d v="1899-12-30T07:13:00"/>
    <x v="4"/>
    <s v="Thought Leadership"/>
    <n v="18194"/>
    <n v="2"/>
    <n v="989"/>
    <n v="8018"/>
    <n v="6544"/>
    <n v="141"/>
    <n v="32"/>
    <n v="14"/>
    <n v="18"/>
    <n v="15"/>
    <n v="87"/>
    <n v="17"/>
    <x v="0"/>
    <n v="205"/>
    <n v="3.1326405867970662E-2"/>
    <n v="0.35967901505990985"/>
    <x v="12"/>
    <s v="Monday"/>
    <x v="0"/>
    <s v="0-2"/>
  </r>
  <r>
    <s v="LI-0145"/>
    <s v="LinkedIn"/>
    <d v="2025-01-13T00:00:00"/>
    <d v="1899-12-30T08:04:00"/>
    <x v="0"/>
    <s v="Career Tips"/>
    <n v="18158"/>
    <n v="4"/>
    <n v="353"/>
    <n v="30982"/>
    <n v="23844"/>
    <n v="1401"/>
    <n v="117"/>
    <n v="140"/>
    <n v="226"/>
    <n v="169"/>
    <n v="650"/>
    <n v="62"/>
    <x v="0"/>
    <n v="1884"/>
    <n v="7.9013588324106696E-2"/>
    <n v="1.3131402136799206"/>
    <x v="2"/>
    <s v="Monday"/>
    <x v="0"/>
    <s v="3-5"/>
  </r>
  <r>
    <s v="LI-0146"/>
    <s v="LinkedIn"/>
    <d v="2025-01-13T00:00:00"/>
    <d v="1899-12-30T08:56:00"/>
    <x v="0"/>
    <s v="Data &amp; Tech"/>
    <n v="18340"/>
    <n v="5"/>
    <n v="135"/>
    <n v="16541"/>
    <n v="13777"/>
    <n v="470"/>
    <n v="61"/>
    <n v="52"/>
    <n v="121"/>
    <n v="68"/>
    <n v="207"/>
    <n v="30"/>
    <x v="0"/>
    <n v="704"/>
    <n v="5.1099658851709369E-2"/>
    <n v="0.75119956379498365"/>
    <x v="2"/>
    <s v="Monday"/>
    <x v="0"/>
    <s v="3-5"/>
  </r>
  <r>
    <s v="LI-0147"/>
    <s v="LinkedIn"/>
    <d v="2025-01-13T00:00:00"/>
    <d v="1899-12-30T09:21:00"/>
    <x v="2"/>
    <s v="Industry News"/>
    <n v="17971"/>
    <n v="4"/>
    <n v="184"/>
    <n v="23436"/>
    <n v="19639"/>
    <n v="595"/>
    <n v="56"/>
    <n v="40"/>
    <n v="48"/>
    <n v="112"/>
    <n v="218"/>
    <n v="48"/>
    <x v="0"/>
    <n v="739"/>
    <n v="3.762920718977545E-2"/>
    <n v="1.0928162038840354"/>
    <x v="3"/>
    <s v="Monday"/>
    <x v="0"/>
    <s v="3-5"/>
  </r>
  <r>
    <s v="LI-0148"/>
    <s v="LinkedIn"/>
    <d v="2025-01-13T00:00:00"/>
    <d v="1899-12-30T09:48:00"/>
    <x v="1"/>
    <s v="Data &amp; Tech"/>
    <n v="18155"/>
    <n v="4"/>
    <n v="433"/>
    <n v="16070"/>
    <n v="12537"/>
    <n v="358"/>
    <n v="39"/>
    <n v="19"/>
    <n v="39"/>
    <n v="52"/>
    <n v="348"/>
    <n v="19"/>
    <x v="0"/>
    <n v="455"/>
    <n v="3.6292573981016193E-2"/>
    <n v="0.69055356651060318"/>
    <x v="3"/>
    <s v="Monday"/>
    <x v="0"/>
    <s v="3-5"/>
  </r>
  <r>
    <s v="LI-0149"/>
    <s v="LinkedIn"/>
    <d v="2025-01-13T00:00:00"/>
    <d v="1899-12-30T09:50:00"/>
    <x v="0"/>
    <s v="Career Tips"/>
    <n v="18276"/>
    <n v="1"/>
    <n v="432"/>
    <n v="28948"/>
    <n v="21431"/>
    <n v="1228"/>
    <n v="187"/>
    <n v="109"/>
    <n v="350"/>
    <n v="65"/>
    <n v="641"/>
    <n v="61"/>
    <x v="0"/>
    <n v="1874"/>
    <n v="8.7443423078717747E-2"/>
    <n v="1.1726307725979426"/>
    <x v="3"/>
    <s v="Monday"/>
    <x v="0"/>
    <s v="0-2"/>
  </r>
  <r>
    <s v="LI-0150"/>
    <s v="LinkedIn"/>
    <d v="2025-01-13T00:00:00"/>
    <d v="1899-12-30T10:04:00"/>
    <x v="1"/>
    <s v="Product Update"/>
    <n v="18392"/>
    <n v="6"/>
    <n v="348"/>
    <n v="7922"/>
    <n v="6504"/>
    <n v="131"/>
    <n v="17"/>
    <n v="11"/>
    <n v="11"/>
    <n v="57"/>
    <n v="177"/>
    <n v="14"/>
    <x v="0"/>
    <n v="170"/>
    <n v="2.6137761377613776E-2"/>
    <n v="0.35363201391909527"/>
    <x v="4"/>
    <s v="Monday"/>
    <x v="0"/>
    <s v="6-10"/>
  </r>
  <r>
    <s v="LI-0151"/>
    <s v="LinkedIn"/>
    <d v="2025-01-13T00:00:00"/>
    <d v="1899-12-30T10:16:00"/>
    <x v="0"/>
    <s v="Hiring"/>
    <n v="18101"/>
    <n v="7"/>
    <n v="307"/>
    <n v="10903"/>
    <n v="7902"/>
    <n v="302"/>
    <n v="57"/>
    <n v="49"/>
    <n v="105"/>
    <n v="46"/>
    <n v="300"/>
    <n v="27"/>
    <x v="0"/>
    <n v="513"/>
    <n v="6.4920273348519367E-2"/>
    <n v="0.43655046682503729"/>
    <x v="4"/>
    <s v="Monday"/>
    <x v="0"/>
    <s v="6-10"/>
  </r>
  <r>
    <s v="LI-0152"/>
    <s v="LinkedIn"/>
    <d v="2025-01-13T00:00:00"/>
    <d v="1899-12-30T10:30:00"/>
    <x v="4"/>
    <s v="Data &amp; Tech"/>
    <n v="18249"/>
    <n v="5"/>
    <n v="1853"/>
    <n v="11885"/>
    <n v="10056"/>
    <n v="267"/>
    <n v="67"/>
    <n v="25"/>
    <n v="38"/>
    <n v="7"/>
    <n v="118"/>
    <n v="24"/>
    <x v="0"/>
    <n v="397"/>
    <n v="3.9478918058870327E-2"/>
    <n v="0.55104389281604471"/>
    <x v="4"/>
    <s v="Monday"/>
    <x v="0"/>
    <s v="3-5"/>
  </r>
  <r>
    <s v="LI-0153"/>
    <s v="LinkedIn"/>
    <d v="2025-01-13T00:00:00"/>
    <d v="1899-12-30T10:39:00"/>
    <x v="2"/>
    <s v="Industry News"/>
    <n v="18310"/>
    <n v="5"/>
    <n v="175"/>
    <n v="12452"/>
    <n v="10496"/>
    <n v="234"/>
    <n v="38"/>
    <n v="16"/>
    <n v="22"/>
    <n v="52"/>
    <n v="124"/>
    <n v="17"/>
    <x v="0"/>
    <n v="310"/>
    <n v="2.9535060975609755E-2"/>
    <n v="0.57323866739486617"/>
    <x v="4"/>
    <s v="Monday"/>
    <x v="0"/>
    <s v="3-5"/>
  </r>
  <r>
    <s v="LI-0154"/>
    <s v="LinkedIn"/>
    <d v="2025-01-13T00:00:00"/>
    <d v="1899-12-30T10:50:00"/>
    <x v="1"/>
    <s v="Hiring"/>
    <n v="18427"/>
    <n v="2"/>
    <n v="349"/>
    <n v="9610"/>
    <n v="8441"/>
    <n v="186"/>
    <n v="20"/>
    <n v="13"/>
    <n v="19"/>
    <n v="34"/>
    <n v="202"/>
    <n v="18"/>
    <x v="0"/>
    <n v="238"/>
    <n v="2.8195711408600877E-2"/>
    <n v="0.45807782058935259"/>
    <x v="4"/>
    <s v="Monday"/>
    <x v="0"/>
    <s v="0-2"/>
  </r>
  <r>
    <s v="LI-0155"/>
    <s v="LinkedIn"/>
    <d v="2025-01-13T00:00:00"/>
    <d v="1899-12-30T12:15:00"/>
    <x v="4"/>
    <s v="Career Tips"/>
    <n v="18299"/>
    <n v="4"/>
    <n v="713"/>
    <n v="6605"/>
    <n v="5022"/>
    <n v="192"/>
    <n v="43"/>
    <n v="14"/>
    <n v="15"/>
    <n v="15"/>
    <n v="108"/>
    <n v="13"/>
    <x v="0"/>
    <n v="264"/>
    <n v="5.2568697729988054E-2"/>
    <n v="0.27444122629651896"/>
    <x v="5"/>
    <s v="Monday"/>
    <x v="0"/>
    <s v="3-5"/>
  </r>
  <r>
    <s v="LI-0156"/>
    <s v="LinkedIn"/>
    <d v="2025-01-13T00:00:00"/>
    <d v="1899-12-30T12:56:00"/>
    <x v="2"/>
    <s v="Product Update"/>
    <n v="18301"/>
    <n v="3"/>
    <n v="149"/>
    <n v="13053"/>
    <n v="9610"/>
    <n v="289"/>
    <n v="31"/>
    <n v="20"/>
    <n v="22"/>
    <n v="82"/>
    <n v="275"/>
    <n v="33"/>
    <x v="0"/>
    <n v="362"/>
    <n v="3.7669094693028093E-2"/>
    <n v="0.52510791760013109"/>
    <x v="5"/>
    <s v="Monday"/>
    <x v="0"/>
    <s v="3-5"/>
  </r>
  <r>
    <s v="LI-0157"/>
    <s v="LinkedIn"/>
    <d v="2025-01-13T00:00:00"/>
    <d v="1899-12-30T14:18:00"/>
    <x v="1"/>
    <s v="Career Tips"/>
    <n v="18458"/>
    <n v="5"/>
    <n v="483"/>
    <n v="7241"/>
    <n v="5835"/>
    <n v="187"/>
    <n v="37"/>
    <n v="16"/>
    <n v="18"/>
    <n v="12"/>
    <n v="123"/>
    <n v="6"/>
    <x v="0"/>
    <n v="258"/>
    <n v="4.4215938303341903E-2"/>
    <n v="0.31612309025896629"/>
    <x v="13"/>
    <s v="Monday"/>
    <x v="0"/>
    <s v="3-5"/>
  </r>
  <r>
    <s v="LI-0158"/>
    <s v="LinkedIn"/>
    <d v="2025-01-13T00:00:00"/>
    <d v="1899-12-30T14:37:00"/>
    <x v="0"/>
    <s v="Thought Leadership"/>
    <n v="18349"/>
    <n v="2"/>
    <n v="364"/>
    <n v="12858"/>
    <n v="11298"/>
    <n v="396"/>
    <n v="67"/>
    <n v="63"/>
    <n v="120"/>
    <n v="26"/>
    <n v="294"/>
    <n v="25"/>
    <x v="1"/>
    <n v="646"/>
    <n v="5.7178261639228185E-2"/>
    <n v="0.61572837756825982"/>
    <x v="13"/>
    <s v="Monday"/>
    <x v="0"/>
    <s v="0-2"/>
  </r>
  <r>
    <s v="LI-0159"/>
    <s v="LinkedIn"/>
    <d v="2025-01-13T00:00:00"/>
    <d v="1899-12-30T14:46:00"/>
    <x v="3"/>
    <s v="Hiring"/>
    <n v="18293"/>
    <n v="5"/>
    <n v="221"/>
    <n v="5480"/>
    <n v="4004"/>
    <n v="71"/>
    <n v="8"/>
    <n v="6"/>
    <n v="12"/>
    <n v="43"/>
    <n v="69"/>
    <n v="3"/>
    <x v="0"/>
    <n v="97"/>
    <n v="2.4225774225774224E-2"/>
    <n v="0.21888153938665064"/>
    <x v="13"/>
    <s v="Monday"/>
    <x v="0"/>
    <s v="3-5"/>
  </r>
  <r>
    <s v="LI-0160"/>
    <s v="LinkedIn"/>
    <d v="2025-01-13T00:00:00"/>
    <d v="1899-12-30T15:01:00"/>
    <x v="0"/>
    <s v="Data &amp; Tech"/>
    <n v="18263"/>
    <n v="5"/>
    <n v="132"/>
    <n v="22348"/>
    <n v="18824"/>
    <n v="875"/>
    <n v="125"/>
    <n v="83"/>
    <n v="166"/>
    <n v="181"/>
    <n v="660"/>
    <n v="41"/>
    <x v="1"/>
    <n v="1249"/>
    <n v="6.6351466213344673E-2"/>
    <n v="1.030717844822866"/>
    <x v="7"/>
    <s v="Monday"/>
    <x v="0"/>
    <s v="3-5"/>
  </r>
  <r>
    <s v="LI-0161"/>
    <s v="LinkedIn"/>
    <d v="2025-01-13T00:00:00"/>
    <d v="1899-12-30T18:16:00"/>
    <x v="5"/>
    <s v="Data &amp; Tech"/>
    <n v="18447"/>
    <n v="6"/>
    <n v="212"/>
    <n v="22287"/>
    <n v="18273"/>
    <n v="631"/>
    <n v="271"/>
    <n v="34"/>
    <n v="55"/>
    <n v="12"/>
    <n v="254"/>
    <n v="37"/>
    <x v="0"/>
    <n v="991"/>
    <n v="5.4233021397690581E-2"/>
    <n v="0.99056757196292078"/>
    <x v="19"/>
    <s v="Monday"/>
    <x v="0"/>
    <s v="6-10"/>
  </r>
  <r>
    <s v="LI-0162"/>
    <s v="LinkedIn"/>
    <d v="2025-01-13T00:00:00"/>
    <d v="1899-12-30T20:50:00"/>
    <x v="1"/>
    <s v="Thought Leadership"/>
    <n v="18179"/>
    <n v="3"/>
    <n v="214"/>
    <n v="4910"/>
    <n v="3599"/>
    <n v="114"/>
    <n v="13"/>
    <n v="8"/>
    <n v="13"/>
    <n v="14"/>
    <n v="92"/>
    <n v="10"/>
    <x v="0"/>
    <n v="148"/>
    <n v="4.1122534037232567E-2"/>
    <n v="0.19797568623136585"/>
    <x v="11"/>
    <s v="Monday"/>
    <x v="0"/>
    <s v="3-5"/>
  </r>
  <r>
    <s v="LI-0163"/>
    <s v="LinkedIn"/>
    <d v="2025-01-13T00:00:00"/>
    <d v="1899-12-30T22:52:00"/>
    <x v="1"/>
    <s v="Company Culture"/>
    <n v="18402"/>
    <n v="4"/>
    <n v="711"/>
    <n v="5118"/>
    <n v="4239"/>
    <n v="113"/>
    <n v="16"/>
    <n v="11"/>
    <n v="10"/>
    <n v="6"/>
    <n v="37"/>
    <n v="6"/>
    <x v="0"/>
    <n v="150"/>
    <n v="3.5385704175513094E-2"/>
    <n v="0.2303553961525921"/>
    <x v="20"/>
    <s v="Monday"/>
    <x v="0"/>
    <s v="3-5"/>
  </r>
  <r>
    <s v="LI-0164"/>
    <s v="LinkedIn"/>
    <d v="2025-01-14T00:00:00"/>
    <d v="1899-12-30T08:00:00"/>
    <x v="3"/>
    <s v="Industry News"/>
    <n v="18424"/>
    <n v="2"/>
    <n v="125"/>
    <n v="5657"/>
    <n v="5191"/>
    <n v="47"/>
    <n v="5"/>
    <n v="5"/>
    <n v="12"/>
    <n v="80"/>
    <n v="57"/>
    <n v="5"/>
    <x v="0"/>
    <n v="69"/>
    <n v="1.3292236563282605E-2"/>
    <n v="0.28175206252713852"/>
    <x v="2"/>
    <s v="Tuesday"/>
    <x v="0"/>
    <s v="0-2"/>
  </r>
  <r>
    <s v="LI-0165"/>
    <s v="LinkedIn"/>
    <d v="2025-01-14T00:00:00"/>
    <d v="1899-12-30T08:26:00"/>
    <x v="1"/>
    <s v="Career Tips"/>
    <n v="18137"/>
    <n v="3"/>
    <n v="300"/>
    <n v="38617"/>
    <n v="29513"/>
    <n v="571"/>
    <n v="74"/>
    <n v="37"/>
    <n v="57"/>
    <n v="56"/>
    <n v="650"/>
    <n v="35"/>
    <x v="1"/>
    <n v="739"/>
    <n v="2.5039812963778673E-2"/>
    <n v="1.6272261123669847"/>
    <x v="2"/>
    <s v="Tuesday"/>
    <x v="0"/>
    <s v="3-5"/>
  </r>
  <r>
    <s v="LI-0166"/>
    <s v="LinkedIn"/>
    <d v="2025-01-14T00:00:00"/>
    <d v="1899-12-30T08:57:00"/>
    <x v="1"/>
    <s v="Company Culture"/>
    <n v="18191"/>
    <n v="6"/>
    <n v="255"/>
    <n v="9635"/>
    <n v="7039"/>
    <n v="158"/>
    <n v="29"/>
    <n v="11"/>
    <n v="18"/>
    <n v="28"/>
    <n v="175"/>
    <n v="19"/>
    <x v="0"/>
    <n v="216"/>
    <n v="3.0686177013780368E-2"/>
    <n v="0.38694959045681931"/>
    <x v="2"/>
    <s v="Tuesday"/>
    <x v="0"/>
    <s v="6-10"/>
  </r>
  <r>
    <s v="LI-0167"/>
    <s v="LinkedIn"/>
    <d v="2025-01-14T00:00:00"/>
    <d v="1899-12-30T09:18:00"/>
    <x v="1"/>
    <s v="Hiring"/>
    <n v="18027"/>
    <n v="6"/>
    <n v="265"/>
    <n v="11028"/>
    <n v="7986"/>
    <n v="199"/>
    <n v="37"/>
    <n v="18"/>
    <n v="15"/>
    <n v="25"/>
    <n v="172"/>
    <n v="17"/>
    <x v="0"/>
    <n v="269"/>
    <n v="3.3683946907087405E-2"/>
    <n v="0.44300216342153437"/>
    <x v="3"/>
    <s v="Tuesday"/>
    <x v="0"/>
    <s v="6-10"/>
  </r>
  <r>
    <s v="LI-0168"/>
    <s v="LinkedIn"/>
    <d v="2025-01-14T00:00:00"/>
    <d v="1899-12-30T09:19:00"/>
    <x v="0"/>
    <s v="Industry News"/>
    <n v="18486"/>
    <n v="3"/>
    <n v="225"/>
    <n v="29201"/>
    <n v="21353"/>
    <n v="751"/>
    <n v="109"/>
    <n v="69"/>
    <n v="208"/>
    <n v="208"/>
    <n v="289"/>
    <n v="34"/>
    <x v="0"/>
    <n v="1137"/>
    <n v="5.3247787196178523E-2"/>
    <n v="1.1550903386346425"/>
    <x v="3"/>
    <s v="Tuesday"/>
    <x v="0"/>
    <s v="3-5"/>
  </r>
  <r>
    <s v="LI-0169"/>
    <s v="LinkedIn"/>
    <d v="2025-01-14T00:00:00"/>
    <d v="1899-12-30T09:33:00"/>
    <x v="2"/>
    <s v="Career Tips"/>
    <n v="18183"/>
    <n v="5"/>
    <n v="163"/>
    <n v="35869"/>
    <n v="26256"/>
    <n v="1252"/>
    <n v="163"/>
    <n v="91"/>
    <n v="96"/>
    <n v="155"/>
    <n v="537"/>
    <n v="76"/>
    <x v="0"/>
    <n v="1602"/>
    <n v="6.1014625228519193E-2"/>
    <n v="1.4439861409008414"/>
    <x v="3"/>
    <s v="Tuesday"/>
    <x v="0"/>
    <s v="3-5"/>
  </r>
  <r>
    <s v="LI-0170"/>
    <s v="LinkedIn"/>
    <d v="2025-01-14T00:00:00"/>
    <d v="1899-12-30T10:36:00"/>
    <x v="4"/>
    <s v="Data &amp; Tech"/>
    <n v="18317"/>
    <n v="10"/>
    <n v="1446"/>
    <n v="11430"/>
    <n v="8915"/>
    <n v="377"/>
    <n v="78"/>
    <n v="20"/>
    <n v="29"/>
    <n v="26"/>
    <n v="113"/>
    <n v="20"/>
    <x v="0"/>
    <n v="504"/>
    <n v="5.6533931575995511E-2"/>
    <n v="0.48670633837418792"/>
    <x v="4"/>
    <s v="Tuesday"/>
    <x v="0"/>
    <s v="6-10"/>
  </r>
  <r>
    <s v="LI-0171"/>
    <s v="LinkedIn"/>
    <d v="2025-01-14T00:00:00"/>
    <d v="1899-12-30T11:04:00"/>
    <x v="0"/>
    <s v="Data &amp; Tech"/>
    <n v="18487"/>
    <n v="1"/>
    <n v="407"/>
    <n v="17400"/>
    <n v="12806"/>
    <n v="725"/>
    <n v="87"/>
    <n v="85"/>
    <n v="117"/>
    <n v="108"/>
    <n v="272"/>
    <n v="51"/>
    <x v="0"/>
    <n v="1014"/>
    <n v="7.9181633609245669E-2"/>
    <n v="0.69270298047276468"/>
    <x v="9"/>
    <s v="Tuesday"/>
    <x v="0"/>
    <s v="0-2"/>
  </r>
  <r>
    <s v="LI-0172"/>
    <s v="LinkedIn"/>
    <d v="2025-01-14T00:00:00"/>
    <d v="1899-12-30T11:19:00"/>
    <x v="5"/>
    <s v="Product Update"/>
    <n v="18361"/>
    <n v="1"/>
    <n v="124"/>
    <n v="7764"/>
    <n v="6489"/>
    <n v="156"/>
    <n v="98"/>
    <n v="9"/>
    <n v="17"/>
    <n v="11"/>
    <n v="78"/>
    <n v="10"/>
    <x v="0"/>
    <n v="280"/>
    <n v="4.3149946062567425E-2"/>
    <n v="0.35341212352268397"/>
    <x v="9"/>
    <s v="Tuesday"/>
    <x v="0"/>
    <s v="0-2"/>
  </r>
  <r>
    <s v="LI-0173"/>
    <s v="LinkedIn"/>
    <d v="2025-01-14T00:00:00"/>
    <d v="1899-12-30T11:19:00"/>
    <x v="3"/>
    <s v="Thought Leadership"/>
    <n v="18279"/>
    <n v="0"/>
    <n v="312"/>
    <n v="10380"/>
    <n v="7165"/>
    <n v="108"/>
    <n v="15"/>
    <n v="12"/>
    <n v="21"/>
    <n v="143"/>
    <n v="84"/>
    <n v="5"/>
    <x v="0"/>
    <n v="156"/>
    <n v="2.1772505233775295E-2"/>
    <n v="0.3919798676076372"/>
    <x v="9"/>
    <s v="Tuesday"/>
    <x v="0"/>
    <s v="0-2"/>
  </r>
  <r>
    <s v="LI-0174"/>
    <s v="LinkedIn"/>
    <d v="2025-01-14T00:00:00"/>
    <d v="1899-12-30T12:00:00"/>
    <x v="0"/>
    <s v="Career Tips"/>
    <n v="18129"/>
    <n v="6"/>
    <n v="406"/>
    <n v="20858"/>
    <n v="15505"/>
    <n v="960"/>
    <n v="112"/>
    <n v="94"/>
    <n v="249"/>
    <n v="144"/>
    <n v="270"/>
    <n v="49"/>
    <x v="0"/>
    <n v="1415"/>
    <n v="9.126088358594002E-2"/>
    <n v="0.85525952893154611"/>
    <x v="5"/>
    <s v="Tuesday"/>
    <x v="0"/>
    <s v="6-10"/>
  </r>
  <r>
    <s v="LI-0175"/>
    <s v="LinkedIn"/>
    <d v="2025-01-14T00:00:00"/>
    <d v="1899-12-30T13:38:00"/>
    <x v="1"/>
    <s v="Career Tips"/>
    <n v="18339"/>
    <n v="4"/>
    <n v="170"/>
    <n v="20256"/>
    <n v="15772"/>
    <n v="430"/>
    <n v="45"/>
    <n v="28"/>
    <n v="43"/>
    <n v="34"/>
    <n v="427"/>
    <n v="24"/>
    <x v="0"/>
    <n v="546"/>
    <n v="3.4618310930763375E-2"/>
    <n v="0.86002508315611537"/>
    <x v="6"/>
    <s v="Tuesday"/>
    <x v="0"/>
    <s v="3-5"/>
  </r>
  <r>
    <s v="LI-0176"/>
    <s v="LinkedIn"/>
    <d v="2025-01-14T00:00:00"/>
    <d v="1899-12-30T14:33:00"/>
    <x v="0"/>
    <s v="Career Tips"/>
    <n v="18101"/>
    <n v="6"/>
    <n v="195"/>
    <n v="20871"/>
    <n v="14756"/>
    <n v="647"/>
    <n v="100"/>
    <n v="110"/>
    <n v="232"/>
    <n v="83"/>
    <n v="546"/>
    <n v="22"/>
    <x v="0"/>
    <n v="1089"/>
    <n v="7.3800487937110332E-2"/>
    <n v="0.81520357991271197"/>
    <x v="13"/>
    <s v="Tuesday"/>
    <x v="0"/>
    <s v="6-10"/>
  </r>
  <r>
    <s v="LI-0177"/>
    <s v="LinkedIn"/>
    <d v="2025-01-14T00:00:00"/>
    <d v="1899-12-30T17:04:00"/>
    <x v="5"/>
    <s v="Product Update"/>
    <n v="18230"/>
    <n v="4"/>
    <n v="288"/>
    <n v="26896"/>
    <n v="21349"/>
    <n v="407"/>
    <n v="160"/>
    <n v="26"/>
    <n v="51"/>
    <n v="73"/>
    <n v="390"/>
    <n v="16"/>
    <x v="0"/>
    <n v="644"/>
    <n v="3.016534732305963E-2"/>
    <n v="1.1710916072408117"/>
    <x v="8"/>
    <s v="Tuesday"/>
    <x v="0"/>
    <s v="3-5"/>
  </r>
  <r>
    <s v="LI-0178"/>
    <s v="LinkedIn"/>
    <d v="2025-01-14T00:00:00"/>
    <d v="1899-12-30T18:42:00"/>
    <x v="5"/>
    <s v="Thought Leadership"/>
    <n v="18247"/>
    <n v="0"/>
    <n v="199"/>
    <n v="39387"/>
    <n v="27746"/>
    <n v="954"/>
    <n v="592"/>
    <n v="76"/>
    <n v="124"/>
    <n v="19"/>
    <n v="607"/>
    <n v="53"/>
    <x v="0"/>
    <n v="1746"/>
    <n v="6.2927989620125427E-2"/>
    <n v="1.5205787252699074"/>
    <x v="19"/>
    <s v="Tuesday"/>
    <x v="0"/>
    <s v="0-2"/>
  </r>
  <r>
    <s v="LI-0179"/>
    <s v="LinkedIn"/>
    <d v="2025-01-15T00:00:00"/>
    <d v="1899-12-30T03:02:00"/>
    <x v="4"/>
    <s v="Industry News"/>
    <n v="18510"/>
    <n v="5"/>
    <n v="1009"/>
    <n v="2820"/>
    <n v="2372"/>
    <n v="52"/>
    <n v="11"/>
    <n v="4"/>
    <n v="5"/>
    <n v="6"/>
    <n v="64"/>
    <n v="3"/>
    <x v="0"/>
    <n v="72"/>
    <n v="3.0354131534569982E-2"/>
    <n v="0.12814694759589412"/>
    <x v="17"/>
    <s v="Wednesday"/>
    <x v="0"/>
    <s v="3-5"/>
  </r>
  <r>
    <s v="LI-0180"/>
    <s v="LinkedIn"/>
    <d v="2025-01-15T00:00:00"/>
    <d v="1899-12-30T08:26:00"/>
    <x v="0"/>
    <s v="Career Tips"/>
    <n v="18361"/>
    <n v="2"/>
    <n v="143"/>
    <n v="36767"/>
    <n v="26066"/>
    <n v="2151"/>
    <n v="238"/>
    <n v="223"/>
    <n v="454"/>
    <n v="126"/>
    <n v="845"/>
    <n v="94"/>
    <x v="0"/>
    <n v="3066"/>
    <n v="0.1176244916749789"/>
    <n v="1.4196394531888241"/>
    <x v="2"/>
    <s v="Wednesday"/>
    <x v="0"/>
    <s v="0-2"/>
  </r>
  <r>
    <s v="LI-0181"/>
    <s v="LinkedIn"/>
    <d v="2025-01-15T00:00:00"/>
    <d v="1899-12-30T09:03:00"/>
    <x v="4"/>
    <s v="Thought Leadership"/>
    <n v="18245"/>
    <n v="4"/>
    <n v="1348"/>
    <n v="26245"/>
    <n v="19002"/>
    <n v="696"/>
    <n v="166"/>
    <n v="47"/>
    <n v="81"/>
    <n v="40"/>
    <n v="505"/>
    <n v="33"/>
    <x v="0"/>
    <n v="990"/>
    <n v="5.2099778970634669E-2"/>
    <n v="1.041490819402576"/>
    <x v="3"/>
    <s v="Wednesday"/>
    <x v="0"/>
    <s v="3-5"/>
  </r>
  <r>
    <s v="LI-0182"/>
    <s v="LinkedIn"/>
    <d v="2025-01-15T00:00:00"/>
    <d v="1899-12-30T09:39:00"/>
    <x v="3"/>
    <s v="Hiring"/>
    <n v="18319"/>
    <n v="7"/>
    <n v="189"/>
    <n v="6813"/>
    <n v="5235"/>
    <n v="62"/>
    <n v="5"/>
    <n v="6"/>
    <n v="12"/>
    <n v="87"/>
    <n v="86"/>
    <n v="5"/>
    <x v="0"/>
    <n v="85"/>
    <n v="1.6236867239732569E-2"/>
    <n v="0.2857688738468257"/>
    <x v="3"/>
    <s v="Wednesday"/>
    <x v="0"/>
    <s v="6-10"/>
  </r>
  <r>
    <s v="LI-0183"/>
    <s v="LinkedIn"/>
    <d v="2025-01-15T00:00:00"/>
    <d v="1899-12-30T10:00:00"/>
    <x v="0"/>
    <s v="Thought Leadership"/>
    <n v="18418"/>
    <n v="3"/>
    <n v="113"/>
    <n v="26137"/>
    <n v="22416"/>
    <n v="943"/>
    <n v="174"/>
    <n v="82"/>
    <n v="234"/>
    <n v="85"/>
    <n v="575"/>
    <n v="55"/>
    <x v="0"/>
    <n v="1433"/>
    <n v="6.3927551748750894E-2"/>
    <n v="1.2170702573569334"/>
    <x v="4"/>
    <s v="Wednesday"/>
    <x v="0"/>
    <s v="3-5"/>
  </r>
  <r>
    <s v="LI-0184"/>
    <s v="LinkedIn"/>
    <d v="2025-01-15T00:00:00"/>
    <d v="1899-12-30T10:18:00"/>
    <x v="0"/>
    <s v="Company Culture"/>
    <n v="18300"/>
    <n v="6"/>
    <n v="194"/>
    <n v="15750"/>
    <n v="13537"/>
    <n v="772"/>
    <n v="153"/>
    <n v="103"/>
    <n v="231"/>
    <n v="38"/>
    <n v="204"/>
    <n v="17"/>
    <x v="0"/>
    <n v="1259"/>
    <n v="9.3004358425057249E-2"/>
    <n v="0.73972677595628411"/>
    <x v="4"/>
    <s v="Wednesday"/>
    <x v="0"/>
    <s v="6-10"/>
  </r>
  <r>
    <s v="LI-0185"/>
    <s v="LinkedIn"/>
    <d v="2025-01-15T00:00:00"/>
    <d v="1899-12-30T11:41:00"/>
    <x v="1"/>
    <s v="Career Tips"/>
    <n v="18449"/>
    <n v="5"/>
    <n v="306"/>
    <n v="20843"/>
    <n v="16129"/>
    <n v="479"/>
    <n v="61"/>
    <n v="34"/>
    <n v="43"/>
    <n v="71"/>
    <n v="351"/>
    <n v="31"/>
    <x v="0"/>
    <n v="617"/>
    <n v="3.8254076508153018E-2"/>
    <n v="0.87424792671689522"/>
    <x v="9"/>
    <s v="Wednesday"/>
    <x v="0"/>
    <s v="3-5"/>
  </r>
  <r>
    <s v="LI-0186"/>
    <s v="LinkedIn"/>
    <d v="2025-01-15T00:00:00"/>
    <d v="1899-12-30T12:13:00"/>
    <x v="1"/>
    <s v="Data &amp; Tech"/>
    <n v="18365"/>
    <n v="4"/>
    <n v="123"/>
    <n v="9153"/>
    <n v="8275"/>
    <n v="308"/>
    <n v="45"/>
    <n v="24"/>
    <n v="30"/>
    <n v="38"/>
    <n v="201"/>
    <n v="15"/>
    <x v="0"/>
    <n v="407"/>
    <n v="4.9184290030211478E-2"/>
    <n v="0.45058535257282872"/>
    <x v="5"/>
    <s v="Wednesday"/>
    <x v="0"/>
    <s v="3-5"/>
  </r>
  <r>
    <s v="LI-0187"/>
    <s v="LinkedIn"/>
    <d v="2025-01-15T00:00:00"/>
    <d v="1899-12-30T12:28:00"/>
    <x v="5"/>
    <s v="Career Tips"/>
    <n v="18534"/>
    <n v="2"/>
    <n v="111"/>
    <n v="35350"/>
    <n v="25484"/>
    <n v="719"/>
    <n v="325"/>
    <n v="50"/>
    <n v="67"/>
    <n v="10"/>
    <n v="413"/>
    <n v="19"/>
    <x v="0"/>
    <n v="1161"/>
    <n v="4.5557997174697849E-2"/>
    <n v="1.3749865112765727"/>
    <x v="5"/>
    <s v="Wednesday"/>
    <x v="0"/>
    <s v="0-2"/>
  </r>
  <r>
    <s v="LI-0188"/>
    <s v="LinkedIn"/>
    <d v="2025-01-15T00:00:00"/>
    <d v="1899-12-30T12:58:00"/>
    <x v="5"/>
    <s v="Career Tips"/>
    <n v="18160"/>
    <n v="4"/>
    <n v="119"/>
    <n v="26341"/>
    <n v="21468"/>
    <n v="865"/>
    <n v="456"/>
    <n v="70"/>
    <n v="64"/>
    <n v="18"/>
    <n v="500"/>
    <n v="38"/>
    <x v="0"/>
    <n v="1455"/>
    <n v="6.7775293460033539E-2"/>
    <n v="1.18215859030837"/>
    <x v="5"/>
    <s v="Wednesday"/>
    <x v="0"/>
    <s v="3-5"/>
  </r>
  <r>
    <s v="LI-0189"/>
    <s v="LinkedIn"/>
    <d v="2025-01-15T00:00:00"/>
    <d v="1899-12-30T13:14:00"/>
    <x v="0"/>
    <s v="Company Culture"/>
    <n v="18262"/>
    <n v="3"/>
    <n v="251"/>
    <n v="32440"/>
    <n v="25801"/>
    <n v="989"/>
    <n v="147"/>
    <n v="130"/>
    <n v="349"/>
    <n v="137"/>
    <n v="844"/>
    <n v="84"/>
    <x v="0"/>
    <n v="1615"/>
    <n v="6.2594473082438665E-2"/>
    <n v="1.4128244442010733"/>
    <x v="6"/>
    <s v="Wednesday"/>
    <x v="0"/>
    <s v="3-5"/>
  </r>
  <r>
    <s v="LI-0190"/>
    <s v="LinkedIn"/>
    <d v="2025-01-15T00:00:00"/>
    <d v="1899-12-30T13:49:00"/>
    <x v="1"/>
    <s v="Career Tips"/>
    <n v="18477"/>
    <n v="5"/>
    <n v="413"/>
    <n v="24574"/>
    <n v="17913"/>
    <n v="463"/>
    <n v="55"/>
    <n v="26"/>
    <n v="40"/>
    <n v="68"/>
    <n v="438"/>
    <n v="15"/>
    <x v="1"/>
    <n v="584"/>
    <n v="3.2602020878691455E-2"/>
    <n v="0.96947556421496994"/>
    <x v="6"/>
    <s v="Wednesday"/>
    <x v="0"/>
    <s v="3-5"/>
  </r>
  <r>
    <s v="LI-0191"/>
    <s v="LinkedIn"/>
    <d v="2025-01-15T00:00:00"/>
    <d v="1899-12-30T16:07:00"/>
    <x v="0"/>
    <s v="Data &amp; Tech"/>
    <n v="18568"/>
    <n v="5"/>
    <n v="323"/>
    <n v="14133"/>
    <n v="11643"/>
    <n v="657"/>
    <n v="86"/>
    <n v="67"/>
    <n v="141"/>
    <n v="82"/>
    <n v="382"/>
    <n v="24"/>
    <x v="0"/>
    <n v="951"/>
    <n v="8.1679979386755988E-2"/>
    <n v="0.62704653166738478"/>
    <x v="10"/>
    <s v="Wednesday"/>
    <x v="0"/>
    <s v="3-5"/>
  </r>
  <r>
    <s v="LI-0192"/>
    <s v="LinkedIn"/>
    <d v="2025-01-15T00:00:00"/>
    <d v="1899-12-30T17:08:00"/>
    <x v="0"/>
    <s v="Data &amp; Tech"/>
    <n v="18260"/>
    <n v="7"/>
    <n v="307"/>
    <n v="8078"/>
    <n v="7143"/>
    <n v="428"/>
    <n v="58"/>
    <n v="54"/>
    <n v="79"/>
    <n v="27"/>
    <n v="106"/>
    <n v="16"/>
    <x v="0"/>
    <n v="619"/>
    <n v="8.6658266834663308E-2"/>
    <n v="0.39118291347207013"/>
    <x v="8"/>
    <s v="Wednesday"/>
    <x v="0"/>
    <s v="6-10"/>
  </r>
  <r>
    <s v="LI-0193"/>
    <s v="LinkedIn"/>
    <d v="2025-01-15T00:00:00"/>
    <d v="1899-12-30T17:33:00"/>
    <x v="0"/>
    <s v="Product Update"/>
    <n v="18455"/>
    <n v="2"/>
    <n v="362"/>
    <n v="12996"/>
    <n v="9575"/>
    <n v="208"/>
    <n v="33"/>
    <n v="24"/>
    <n v="48"/>
    <n v="133"/>
    <n v="364"/>
    <n v="12"/>
    <x v="1"/>
    <n v="313"/>
    <n v="3.2689295039164491E-2"/>
    <n v="0.51882958547819025"/>
    <x v="8"/>
    <s v="Wednesday"/>
    <x v="0"/>
    <s v="0-2"/>
  </r>
  <r>
    <s v="LI-0194"/>
    <s v="LinkedIn"/>
    <d v="2025-01-15T00:00:00"/>
    <d v="1899-12-30T18:22:00"/>
    <x v="1"/>
    <s v="Data &amp; Tech"/>
    <n v="18520"/>
    <n v="4"/>
    <n v="381"/>
    <n v="19819"/>
    <n v="15937"/>
    <n v="374"/>
    <n v="32"/>
    <n v="21"/>
    <n v="23"/>
    <n v="78"/>
    <n v="399"/>
    <n v="24"/>
    <x v="0"/>
    <n v="450"/>
    <n v="2.8236179958586936E-2"/>
    <n v="0.86052915766738658"/>
    <x v="19"/>
    <s v="Wednesday"/>
    <x v="0"/>
    <s v="3-5"/>
  </r>
  <r>
    <s v="LI-0195"/>
    <s v="LinkedIn"/>
    <d v="2025-01-15T00:00:00"/>
    <d v="1899-12-30T22:04:00"/>
    <x v="4"/>
    <s v="Hiring"/>
    <n v="18391"/>
    <n v="2"/>
    <n v="1649"/>
    <n v="9800"/>
    <n v="6811"/>
    <n v="155"/>
    <n v="25"/>
    <n v="8"/>
    <n v="18"/>
    <n v="23"/>
    <n v="75"/>
    <n v="13"/>
    <x v="0"/>
    <n v="206"/>
    <n v="3.0245191601820584E-2"/>
    <n v="0.37034419009298025"/>
    <x v="20"/>
    <s v="Wednesday"/>
    <x v="0"/>
    <s v="0-2"/>
  </r>
  <r>
    <s v="LI-0196"/>
    <s v="LinkedIn"/>
    <d v="2025-01-16T00:00:00"/>
    <d v="1899-12-30T05:04:00"/>
    <x v="4"/>
    <s v="Product Update"/>
    <n v="18421"/>
    <n v="1"/>
    <n v="885"/>
    <n v="12984"/>
    <n v="9033"/>
    <n v="288"/>
    <n v="64"/>
    <n v="19"/>
    <n v="31"/>
    <n v="15"/>
    <n v="204"/>
    <n v="11"/>
    <x v="0"/>
    <n v="402"/>
    <n v="4.4503487213550318E-2"/>
    <n v="0.4903642581835948"/>
    <x v="18"/>
    <s v="Thursday"/>
    <x v="0"/>
    <s v="0-2"/>
  </r>
  <r>
    <s v="LI-0197"/>
    <s v="LinkedIn"/>
    <d v="2025-01-16T00:00:00"/>
    <d v="1899-12-30T06:30:00"/>
    <x v="4"/>
    <s v="Thought Leadership"/>
    <n v="18285"/>
    <n v="1"/>
    <n v="685"/>
    <n v="22015"/>
    <n v="19710"/>
    <n v="578"/>
    <n v="99"/>
    <n v="30"/>
    <n v="49"/>
    <n v="20"/>
    <n v="588"/>
    <n v="46"/>
    <x v="0"/>
    <n v="756"/>
    <n v="3.8356164383561646E-2"/>
    <n v="1.0779327317473339"/>
    <x v="1"/>
    <s v="Thursday"/>
    <x v="0"/>
    <s v="0-2"/>
  </r>
  <r>
    <s v="LI-0198"/>
    <s v="LinkedIn"/>
    <d v="2025-01-16T00:00:00"/>
    <d v="1899-12-30T06:59:00"/>
    <x v="1"/>
    <s v="Data &amp; Tech"/>
    <n v="18367"/>
    <n v="6"/>
    <n v="617"/>
    <n v="5902"/>
    <n v="4330"/>
    <n v="160"/>
    <n v="16"/>
    <n v="10"/>
    <n v="13"/>
    <n v="21"/>
    <n v="75"/>
    <n v="13"/>
    <x v="0"/>
    <n v="199"/>
    <n v="4.5958429561200921E-2"/>
    <n v="0.2357488974791746"/>
    <x v="1"/>
    <s v="Thursday"/>
    <x v="0"/>
    <s v="6-10"/>
  </r>
  <r>
    <s v="LI-0199"/>
    <s v="LinkedIn"/>
    <d v="2025-01-16T00:00:00"/>
    <d v="1899-12-30T08:15:00"/>
    <x v="1"/>
    <s v="Product Update"/>
    <n v="18261"/>
    <n v="6"/>
    <n v="311"/>
    <n v="8271"/>
    <n v="6144"/>
    <n v="206"/>
    <n v="22"/>
    <n v="15"/>
    <n v="24"/>
    <n v="28"/>
    <n v="59"/>
    <n v="14"/>
    <x v="0"/>
    <n v="267"/>
    <n v="4.345703125E-2"/>
    <n v="0.3364547396090028"/>
    <x v="2"/>
    <s v="Thursday"/>
    <x v="0"/>
    <s v="6-10"/>
  </r>
  <r>
    <s v="LI-0200"/>
    <s v="LinkedIn"/>
    <d v="2025-01-16T00:00:00"/>
    <d v="1899-12-30T08:30:00"/>
    <x v="1"/>
    <s v="Thought Leadership"/>
    <n v="18416"/>
    <n v="5"/>
    <n v="483"/>
    <n v="17689"/>
    <n v="14968"/>
    <n v="521"/>
    <n v="75"/>
    <n v="33"/>
    <n v="56"/>
    <n v="17"/>
    <n v="252"/>
    <n v="39"/>
    <x v="0"/>
    <n v="685"/>
    <n v="4.5764297167290219E-2"/>
    <n v="0.81277150304083401"/>
    <x v="2"/>
    <s v="Thursday"/>
    <x v="0"/>
    <s v="3-5"/>
  </r>
  <r>
    <s v="LI-0201"/>
    <s v="LinkedIn"/>
    <d v="2025-01-16T00:00:00"/>
    <d v="1899-12-30T10:48:00"/>
    <x v="4"/>
    <s v="Hiring"/>
    <n v="18508"/>
    <n v="4"/>
    <n v="365"/>
    <n v="16974"/>
    <n v="13359"/>
    <n v="335"/>
    <n v="79"/>
    <n v="15"/>
    <n v="28"/>
    <n v="17"/>
    <n v="108"/>
    <n v="28"/>
    <x v="0"/>
    <n v="457"/>
    <n v="3.4209147391271802E-2"/>
    <n v="0.72179598011670631"/>
    <x v="4"/>
    <s v="Thursday"/>
    <x v="0"/>
    <s v="3-5"/>
  </r>
  <r>
    <s v="LI-0202"/>
    <s v="LinkedIn"/>
    <d v="2025-01-16T00:00:00"/>
    <d v="1899-12-30T10:56:00"/>
    <x v="2"/>
    <s v="Industry News"/>
    <n v="18398"/>
    <n v="6"/>
    <n v="211"/>
    <n v="10521"/>
    <n v="9078"/>
    <n v="240"/>
    <n v="45"/>
    <n v="21"/>
    <n v="20"/>
    <n v="14"/>
    <n v="260"/>
    <n v="16"/>
    <x v="0"/>
    <n v="326"/>
    <n v="3.5910993610927519E-2"/>
    <n v="0.49342319817371455"/>
    <x v="4"/>
    <s v="Thursday"/>
    <x v="0"/>
    <s v="6-10"/>
  </r>
  <r>
    <s v="LI-0203"/>
    <s v="LinkedIn"/>
    <d v="2025-01-16T00:00:00"/>
    <d v="1899-12-30T10:58:00"/>
    <x v="4"/>
    <s v="Industry News"/>
    <n v="18223"/>
    <n v="3"/>
    <n v="1800"/>
    <n v="13864"/>
    <n v="12002"/>
    <n v="360"/>
    <n v="82"/>
    <n v="25"/>
    <n v="35"/>
    <n v="9"/>
    <n v="293"/>
    <n v="9"/>
    <x v="0"/>
    <n v="502"/>
    <n v="4.1826362272954505E-2"/>
    <n v="0.65861822970970751"/>
    <x v="4"/>
    <s v="Thursday"/>
    <x v="0"/>
    <s v="3-5"/>
  </r>
  <r>
    <s v="LI-0204"/>
    <s v="LinkedIn"/>
    <d v="2025-01-16T00:00:00"/>
    <d v="1899-12-30T11:00:00"/>
    <x v="0"/>
    <s v="Thought Leadership"/>
    <n v="18384"/>
    <n v="6"/>
    <n v="154"/>
    <n v="8942"/>
    <n v="6899"/>
    <n v="453"/>
    <n v="63"/>
    <n v="53"/>
    <n v="101"/>
    <n v="55"/>
    <n v="107"/>
    <n v="13"/>
    <x v="0"/>
    <n v="670"/>
    <n v="9.7115523988983904E-2"/>
    <n v="0.37527197563098347"/>
    <x v="9"/>
    <s v="Thursday"/>
    <x v="0"/>
    <s v="6-10"/>
  </r>
  <r>
    <s v="LI-0205"/>
    <s v="LinkedIn"/>
    <d v="2025-01-16T00:00:00"/>
    <d v="1899-12-30T11:27:00"/>
    <x v="3"/>
    <s v="Career Tips"/>
    <n v="18253"/>
    <n v="5"/>
    <n v="133"/>
    <n v="10665"/>
    <n v="9341"/>
    <n v="224"/>
    <n v="28"/>
    <n v="23"/>
    <n v="46"/>
    <n v="185"/>
    <n v="89"/>
    <n v="9"/>
    <x v="0"/>
    <n v="321"/>
    <n v="3.4364629054705061E-2"/>
    <n v="0.51175149290527588"/>
    <x v="9"/>
    <s v="Thursday"/>
    <x v="0"/>
    <s v="3-5"/>
  </r>
  <r>
    <s v="LI-0206"/>
    <s v="LinkedIn"/>
    <d v="2025-01-16T00:00:00"/>
    <d v="1899-12-30T13:54:00"/>
    <x v="0"/>
    <s v="Thought Leadership"/>
    <n v="18349"/>
    <n v="3"/>
    <n v="159"/>
    <n v="24340"/>
    <n v="20653"/>
    <n v="1356"/>
    <n v="193"/>
    <n v="119"/>
    <n v="368"/>
    <n v="180"/>
    <n v="564"/>
    <n v="58"/>
    <x v="0"/>
    <n v="2036"/>
    <n v="9.8581319905098538E-2"/>
    <n v="1.1255654259087688"/>
    <x v="6"/>
    <s v="Thursday"/>
    <x v="0"/>
    <s v="3-5"/>
  </r>
  <r>
    <s v="LI-0207"/>
    <s v="LinkedIn"/>
    <d v="2025-01-16T00:00:00"/>
    <d v="1899-12-30T14:50:00"/>
    <x v="4"/>
    <s v="Company Culture"/>
    <n v="18461"/>
    <n v="7"/>
    <n v="578"/>
    <n v="10081"/>
    <n v="7894"/>
    <n v="264"/>
    <n v="75"/>
    <n v="17"/>
    <n v="29"/>
    <n v="16"/>
    <n v="145"/>
    <n v="10"/>
    <x v="0"/>
    <n v="385"/>
    <n v="4.8771218647073726E-2"/>
    <n v="0.42760413845403822"/>
    <x v="13"/>
    <s v="Thursday"/>
    <x v="0"/>
    <s v="6-10"/>
  </r>
  <r>
    <s v="LI-0208"/>
    <s v="LinkedIn"/>
    <d v="2025-01-16T00:00:00"/>
    <d v="1899-12-30T15:24:00"/>
    <x v="2"/>
    <s v="Industry News"/>
    <n v="18387"/>
    <n v="6"/>
    <n v="220"/>
    <n v="11183"/>
    <n v="8694"/>
    <n v="238"/>
    <n v="36"/>
    <n v="19"/>
    <n v="27"/>
    <n v="26"/>
    <n v="283"/>
    <n v="10"/>
    <x v="0"/>
    <n v="320"/>
    <n v="3.6806993328732461E-2"/>
    <n v="0.47283406754772395"/>
    <x v="7"/>
    <s v="Thursday"/>
    <x v="0"/>
    <s v="6-10"/>
  </r>
  <r>
    <s v="LI-0209"/>
    <s v="LinkedIn"/>
    <d v="2025-01-16T00:00:00"/>
    <d v="1899-12-30T15:30:00"/>
    <x v="4"/>
    <s v="Thought Leadership"/>
    <n v="18339"/>
    <n v="2"/>
    <n v="2409"/>
    <n v="7616"/>
    <n v="6695"/>
    <n v="149"/>
    <n v="23"/>
    <n v="9"/>
    <n v="15"/>
    <n v="5"/>
    <n v="180"/>
    <n v="9"/>
    <x v="0"/>
    <n v="196"/>
    <n v="2.9275578790141896E-2"/>
    <n v="0.36506897867931731"/>
    <x v="7"/>
    <s v="Thursday"/>
    <x v="0"/>
    <s v="0-2"/>
  </r>
  <r>
    <s v="LI-0210"/>
    <s v="LinkedIn"/>
    <d v="2025-01-16T00:00:00"/>
    <d v="1899-12-30T16:36:00"/>
    <x v="3"/>
    <s v="Hiring"/>
    <n v="18331"/>
    <n v="6"/>
    <n v="247"/>
    <n v="5070"/>
    <n v="3733"/>
    <n v="38"/>
    <n v="5"/>
    <n v="3"/>
    <n v="8"/>
    <n v="29"/>
    <n v="74"/>
    <n v="2"/>
    <x v="0"/>
    <n v="54"/>
    <n v="1.4465577283686044E-2"/>
    <n v="0.20364410015820195"/>
    <x v="10"/>
    <s v="Thursday"/>
    <x v="0"/>
    <s v="6-10"/>
  </r>
  <r>
    <s v="LI-0211"/>
    <s v="LinkedIn"/>
    <d v="2025-01-16T00:00:00"/>
    <d v="1899-12-30T17:15:00"/>
    <x v="4"/>
    <s v="Data &amp; Tech"/>
    <n v="18339"/>
    <n v="2"/>
    <n v="704"/>
    <n v="10875"/>
    <n v="9190"/>
    <n v="272"/>
    <n v="53"/>
    <n v="18"/>
    <n v="22"/>
    <n v="26"/>
    <n v="139"/>
    <n v="13"/>
    <x v="0"/>
    <n v="365"/>
    <n v="3.97170837867247E-2"/>
    <n v="0.50111783630514206"/>
    <x v="8"/>
    <s v="Thursday"/>
    <x v="0"/>
    <s v="0-2"/>
  </r>
  <r>
    <s v="LI-0212"/>
    <s v="LinkedIn"/>
    <d v="2025-01-16T00:00:00"/>
    <d v="1899-12-30T18:10:00"/>
    <x v="3"/>
    <s v="Company Culture"/>
    <n v="18583"/>
    <n v="5"/>
    <n v="154"/>
    <n v="11054"/>
    <n v="9787"/>
    <n v="125"/>
    <n v="14"/>
    <n v="11"/>
    <n v="31"/>
    <n v="81"/>
    <n v="167"/>
    <n v="12"/>
    <x v="1"/>
    <n v="181"/>
    <n v="1.8493920506794728E-2"/>
    <n v="0.52666415541085942"/>
    <x v="19"/>
    <s v="Thursday"/>
    <x v="0"/>
    <s v="3-5"/>
  </r>
  <r>
    <s v="LI-0213"/>
    <s v="LinkedIn"/>
    <d v="2025-01-16T00:00:00"/>
    <d v="1899-12-30T20:39:00"/>
    <x v="4"/>
    <s v="Thought Leadership"/>
    <n v="18480"/>
    <n v="4"/>
    <n v="1286"/>
    <n v="11828"/>
    <n v="10344"/>
    <n v="430"/>
    <n v="108"/>
    <n v="41"/>
    <n v="53"/>
    <n v="21"/>
    <n v="285"/>
    <n v="22"/>
    <x v="0"/>
    <n v="632"/>
    <n v="6.1098221191028618E-2"/>
    <n v="0.55974025974025976"/>
    <x v="11"/>
    <s v="Thursday"/>
    <x v="0"/>
    <s v="3-5"/>
  </r>
  <r>
    <s v="LI-0214"/>
    <s v="LinkedIn"/>
    <d v="2025-01-17T00:00:00"/>
    <d v="1899-12-30T07:11:00"/>
    <x v="2"/>
    <s v="Company Culture"/>
    <n v="18323"/>
    <n v="4"/>
    <n v="233"/>
    <n v="21177"/>
    <n v="18957"/>
    <n v="733"/>
    <n v="94"/>
    <n v="61"/>
    <n v="79"/>
    <n v="38"/>
    <n v="553"/>
    <n v="24"/>
    <x v="0"/>
    <n v="967"/>
    <n v="5.1010180935802077E-2"/>
    <n v="1.0346013207444196"/>
    <x v="12"/>
    <s v="Friday"/>
    <x v="0"/>
    <s v="3-5"/>
  </r>
  <r>
    <s v="LI-0215"/>
    <s v="LinkedIn"/>
    <d v="2025-01-17T00:00:00"/>
    <d v="1899-12-30T07:35:00"/>
    <x v="2"/>
    <s v="Career Tips"/>
    <n v="18448"/>
    <n v="2"/>
    <n v="350"/>
    <n v="27615"/>
    <n v="20389"/>
    <n v="514"/>
    <n v="48"/>
    <n v="28"/>
    <n v="44"/>
    <n v="38"/>
    <n v="458"/>
    <n v="46"/>
    <x v="0"/>
    <n v="634"/>
    <n v="3.1095198391289422E-2"/>
    <n v="1.105214657415438"/>
    <x v="12"/>
    <s v="Friday"/>
    <x v="0"/>
    <s v="0-2"/>
  </r>
  <r>
    <s v="LI-0216"/>
    <s v="LinkedIn"/>
    <d v="2025-01-17T00:00:00"/>
    <d v="1899-12-30T08:15:00"/>
    <x v="1"/>
    <s v="Industry News"/>
    <n v="18230"/>
    <n v="5"/>
    <n v="434"/>
    <n v="9178"/>
    <n v="7126"/>
    <n v="214"/>
    <n v="27"/>
    <n v="16"/>
    <n v="24"/>
    <n v="7"/>
    <n v="93"/>
    <n v="7"/>
    <x v="0"/>
    <n v="281"/>
    <n v="3.9433062026382262E-2"/>
    <n v="0.39089413055403183"/>
    <x v="2"/>
    <s v="Friday"/>
    <x v="0"/>
    <s v="3-5"/>
  </r>
  <r>
    <s v="LI-0217"/>
    <s v="LinkedIn"/>
    <d v="2025-01-17T00:00:00"/>
    <d v="1899-12-30T08:58:00"/>
    <x v="0"/>
    <s v="Product Update"/>
    <n v="18222"/>
    <n v="7"/>
    <n v="561"/>
    <n v="15505"/>
    <n v="10794"/>
    <n v="328"/>
    <n v="41"/>
    <n v="29"/>
    <n v="71"/>
    <n v="148"/>
    <n v="224"/>
    <n v="13"/>
    <x v="1"/>
    <n v="469"/>
    <n v="4.3450064850843059E-2"/>
    <n v="0.59236088244978602"/>
    <x v="2"/>
    <s v="Friday"/>
    <x v="0"/>
    <s v="6-10"/>
  </r>
  <r>
    <s v="LI-0218"/>
    <s v="LinkedIn"/>
    <d v="2025-01-17T00:00:00"/>
    <d v="1899-12-30T09:31:00"/>
    <x v="4"/>
    <s v="Hiring"/>
    <n v="18518"/>
    <n v="2"/>
    <n v="707"/>
    <n v="8867"/>
    <n v="6523"/>
    <n v="108"/>
    <n v="27"/>
    <n v="8"/>
    <n v="11"/>
    <n v="13"/>
    <n v="75"/>
    <n v="14"/>
    <x v="1"/>
    <n v="154"/>
    <n v="2.3608768971332208E-2"/>
    <n v="0.35225186305216544"/>
    <x v="3"/>
    <s v="Friday"/>
    <x v="0"/>
    <s v="0-2"/>
  </r>
  <r>
    <s v="LI-0219"/>
    <s v="LinkedIn"/>
    <d v="2025-01-17T00:00:00"/>
    <d v="1899-12-30T10:06:00"/>
    <x v="4"/>
    <s v="Industry News"/>
    <n v="18402"/>
    <n v="4"/>
    <n v="1939"/>
    <n v="12412"/>
    <n v="8888"/>
    <n v="230"/>
    <n v="41"/>
    <n v="15"/>
    <n v="14"/>
    <n v="10"/>
    <n v="72"/>
    <n v="17"/>
    <x v="0"/>
    <n v="300"/>
    <n v="3.3753375337533753E-2"/>
    <n v="0.48299097924138679"/>
    <x v="4"/>
    <s v="Friday"/>
    <x v="0"/>
    <s v="3-5"/>
  </r>
  <r>
    <s v="LI-0220"/>
    <s v="LinkedIn"/>
    <d v="2025-01-17T00:00:00"/>
    <d v="1899-12-30T10:41:00"/>
    <x v="3"/>
    <s v="Industry News"/>
    <n v="18100"/>
    <n v="6"/>
    <n v="379"/>
    <n v="6095"/>
    <n v="4424"/>
    <n v="61"/>
    <n v="5"/>
    <n v="5"/>
    <n v="13"/>
    <n v="46"/>
    <n v="91"/>
    <n v="4"/>
    <x v="0"/>
    <n v="84"/>
    <n v="1.8987341772151899E-2"/>
    <n v="0.24441988950276244"/>
    <x v="4"/>
    <s v="Friday"/>
    <x v="0"/>
    <s v="6-10"/>
  </r>
  <r>
    <s v="LI-0221"/>
    <s v="LinkedIn"/>
    <d v="2025-01-17T00:00:00"/>
    <d v="1899-12-30T10:41:00"/>
    <x v="0"/>
    <s v="Industry News"/>
    <n v="18427"/>
    <n v="3"/>
    <n v="245"/>
    <n v="34977"/>
    <n v="27018"/>
    <n v="765"/>
    <n v="175"/>
    <n v="111"/>
    <n v="288"/>
    <n v="196"/>
    <n v="1027"/>
    <n v="33"/>
    <x v="1"/>
    <n v="1339"/>
    <n v="4.9559552890665486E-2"/>
    <n v="1.4662180496011288"/>
    <x v="4"/>
    <s v="Friday"/>
    <x v="0"/>
    <s v="3-5"/>
  </r>
  <r>
    <s v="LI-0222"/>
    <s v="LinkedIn"/>
    <d v="2025-01-17T00:00:00"/>
    <d v="1899-12-30T12:45:00"/>
    <x v="2"/>
    <s v="Thought Leadership"/>
    <n v="18591"/>
    <n v="4"/>
    <n v="180"/>
    <n v="18789"/>
    <n v="15661"/>
    <n v="506"/>
    <n v="89"/>
    <n v="50"/>
    <n v="47"/>
    <n v="40"/>
    <n v="280"/>
    <n v="37"/>
    <x v="0"/>
    <n v="692"/>
    <n v="4.4186195006704551E-2"/>
    <n v="0.84239685869506753"/>
    <x v="5"/>
    <s v="Friday"/>
    <x v="0"/>
    <s v="3-5"/>
  </r>
  <r>
    <s v="LI-0223"/>
    <s v="LinkedIn"/>
    <d v="2025-01-17T00:00:00"/>
    <d v="1899-12-30T14:55:00"/>
    <x v="4"/>
    <s v="Company Culture"/>
    <n v="18551"/>
    <n v="2"/>
    <n v="327"/>
    <n v="7506"/>
    <n v="5811"/>
    <n v="178"/>
    <n v="27"/>
    <n v="10"/>
    <n v="13"/>
    <n v="7"/>
    <n v="47"/>
    <n v="5"/>
    <x v="0"/>
    <n v="228"/>
    <n v="3.923593185338152E-2"/>
    <n v="0.31324456902592851"/>
    <x v="13"/>
    <s v="Friday"/>
    <x v="0"/>
    <s v="0-2"/>
  </r>
  <r>
    <s v="LI-0224"/>
    <s v="LinkedIn"/>
    <d v="2025-01-17T00:00:00"/>
    <d v="1899-12-30T15:13:00"/>
    <x v="1"/>
    <s v="Thought Leadership"/>
    <n v="18282"/>
    <n v="5"/>
    <n v="558"/>
    <n v="15862"/>
    <n v="11053"/>
    <n v="385"/>
    <n v="44"/>
    <n v="22"/>
    <n v="31"/>
    <n v="27"/>
    <n v="324"/>
    <n v="18"/>
    <x v="0"/>
    <n v="482"/>
    <n v="4.3608070207183568E-2"/>
    <n v="0.60458374357291322"/>
    <x v="7"/>
    <s v="Friday"/>
    <x v="0"/>
    <s v="3-5"/>
  </r>
  <r>
    <s v="LI-0225"/>
    <s v="LinkedIn"/>
    <d v="2025-01-17T00:00:00"/>
    <d v="1899-12-30T17:26:00"/>
    <x v="2"/>
    <s v="Industry News"/>
    <n v="18530"/>
    <n v="6"/>
    <n v="289"/>
    <n v="11663"/>
    <n v="10324"/>
    <n v="228"/>
    <n v="29"/>
    <n v="16"/>
    <n v="18"/>
    <n v="37"/>
    <n v="171"/>
    <n v="37"/>
    <x v="0"/>
    <n v="291"/>
    <n v="2.818674932196823E-2"/>
    <n v="0.55715056664867779"/>
    <x v="8"/>
    <s v="Friday"/>
    <x v="0"/>
    <s v="6-10"/>
  </r>
  <r>
    <s v="LI-0226"/>
    <s v="LinkedIn"/>
    <d v="2025-01-17T00:00:00"/>
    <d v="1899-12-30T18:19:00"/>
    <x v="1"/>
    <s v="Industry News"/>
    <n v="18415"/>
    <n v="5"/>
    <n v="451"/>
    <n v="14886"/>
    <n v="12019"/>
    <n v="275"/>
    <n v="24"/>
    <n v="13"/>
    <n v="23"/>
    <n v="12"/>
    <n v="176"/>
    <n v="19"/>
    <x v="0"/>
    <n v="335"/>
    <n v="2.7872535152674932E-2"/>
    <n v="0.65267445017648651"/>
    <x v="19"/>
    <s v="Friday"/>
    <x v="0"/>
    <s v="3-5"/>
  </r>
  <r>
    <s v="LI-0227"/>
    <s v="LinkedIn"/>
    <d v="2025-01-18T00:00:00"/>
    <d v="1899-12-30T06:12:00"/>
    <x v="3"/>
    <s v="Data &amp; Tech"/>
    <n v="18411"/>
    <n v="2"/>
    <n v="132"/>
    <n v="3059"/>
    <n v="2647"/>
    <n v="33"/>
    <n v="4"/>
    <n v="4"/>
    <n v="8"/>
    <n v="62"/>
    <n v="30"/>
    <n v="2"/>
    <x v="1"/>
    <n v="49"/>
    <n v="1.8511522478277295E-2"/>
    <n v="0.14377274455488567"/>
    <x v="1"/>
    <s v="Saturday"/>
    <x v="0"/>
    <s v="0-2"/>
  </r>
  <r>
    <s v="LI-0228"/>
    <s v="LinkedIn"/>
    <d v="2025-01-18T00:00:00"/>
    <d v="1899-12-30T10:43:00"/>
    <x v="0"/>
    <s v="Company Culture"/>
    <n v="18354"/>
    <n v="2"/>
    <n v="276"/>
    <n v="11268"/>
    <n v="9650"/>
    <n v="389"/>
    <n v="53"/>
    <n v="42"/>
    <n v="102"/>
    <n v="50"/>
    <n v="209"/>
    <n v="37"/>
    <x v="0"/>
    <n v="586"/>
    <n v="6.0725388601036268E-2"/>
    <n v="0.52577094911191025"/>
    <x v="4"/>
    <s v="Saturday"/>
    <x v="0"/>
    <s v="0-2"/>
  </r>
  <r>
    <s v="LI-0229"/>
    <s v="LinkedIn"/>
    <d v="2025-01-18T00:00:00"/>
    <d v="1899-12-30T12:27:00"/>
    <x v="4"/>
    <s v="Industry News"/>
    <n v="18465"/>
    <n v="2"/>
    <n v="822"/>
    <n v="7518"/>
    <n v="5236"/>
    <n v="109"/>
    <n v="24"/>
    <n v="8"/>
    <n v="13"/>
    <n v="11"/>
    <n v="131"/>
    <n v="12"/>
    <x v="0"/>
    <n v="154"/>
    <n v="2.9411764705882353E-2"/>
    <n v="0.2835634985106959"/>
    <x v="5"/>
    <s v="Saturday"/>
    <x v="0"/>
    <s v="0-2"/>
  </r>
  <r>
    <s v="LI-0230"/>
    <s v="LinkedIn"/>
    <d v="2025-01-18T00:00:00"/>
    <d v="1899-12-30T13:55:00"/>
    <x v="4"/>
    <s v="Data &amp; Tech"/>
    <n v="18260"/>
    <n v="6"/>
    <n v="1318"/>
    <n v="3918"/>
    <n v="3185"/>
    <n v="81"/>
    <n v="17"/>
    <n v="6"/>
    <n v="9"/>
    <n v="2"/>
    <n v="39"/>
    <n v="7"/>
    <x v="0"/>
    <n v="113"/>
    <n v="3.5478806907378334E-2"/>
    <n v="0.1744249726177437"/>
    <x v="6"/>
    <s v="Saturday"/>
    <x v="0"/>
    <s v="6-10"/>
  </r>
  <r>
    <s v="LI-0231"/>
    <s v="LinkedIn"/>
    <d v="2025-01-20T00:00:00"/>
    <d v="1899-12-30T06:47:00"/>
    <x v="2"/>
    <s v="Career Tips"/>
    <n v="18494"/>
    <n v="7"/>
    <n v="302"/>
    <n v="13053"/>
    <n v="10769"/>
    <n v="417"/>
    <n v="57"/>
    <n v="27"/>
    <n v="42"/>
    <n v="19"/>
    <n v="204"/>
    <n v="22"/>
    <x v="0"/>
    <n v="543"/>
    <n v="5.0422509053765441E-2"/>
    <n v="0.58229696117659779"/>
    <x v="1"/>
    <s v="Monday"/>
    <x v="0"/>
    <s v="6-10"/>
  </r>
  <r>
    <s v="LI-0232"/>
    <s v="LinkedIn"/>
    <d v="2025-01-20T00:00:00"/>
    <d v="1899-12-30T08:53:00"/>
    <x v="2"/>
    <s v="Company Culture"/>
    <n v="18551"/>
    <n v="3"/>
    <n v="91"/>
    <n v="20741"/>
    <n v="17985"/>
    <n v="495"/>
    <n v="79"/>
    <n v="29"/>
    <n v="37"/>
    <n v="86"/>
    <n v="510"/>
    <n v="46"/>
    <x v="0"/>
    <n v="640"/>
    <n v="3.5585209897136504E-2"/>
    <n v="0.96948951539000594"/>
    <x v="2"/>
    <s v="Monday"/>
    <x v="0"/>
    <s v="3-5"/>
  </r>
  <r>
    <s v="LI-0233"/>
    <s v="LinkedIn"/>
    <d v="2025-01-20T00:00:00"/>
    <d v="1899-12-30T09:02:00"/>
    <x v="3"/>
    <s v="Hiring"/>
    <n v="18568"/>
    <n v="5"/>
    <n v="230"/>
    <n v="6704"/>
    <n v="5197"/>
    <n v="77"/>
    <n v="10"/>
    <n v="7"/>
    <n v="17"/>
    <n v="51"/>
    <n v="122"/>
    <n v="7"/>
    <x v="0"/>
    <n v="111"/>
    <n v="2.1358476043871463E-2"/>
    <n v="0.27989013356311937"/>
    <x v="3"/>
    <s v="Monday"/>
    <x v="0"/>
    <s v="3-5"/>
  </r>
  <r>
    <s v="LI-0234"/>
    <s v="LinkedIn"/>
    <d v="2025-01-20T00:00:00"/>
    <d v="1899-12-30T10:07:00"/>
    <x v="4"/>
    <s v="Data &amp; Tech"/>
    <n v="18378"/>
    <n v="5"/>
    <n v="838"/>
    <n v="17574"/>
    <n v="12718"/>
    <n v="595"/>
    <n v="120"/>
    <n v="53"/>
    <n v="52"/>
    <n v="22"/>
    <n v="304"/>
    <n v="18"/>
    <x v="0"/>
    <n v="820"/>
    <n v="6.4475546469570683E-2"/>
    <n v="0.6920230710632278"/>
    <x v="4"/>
    <s v="Monday"/>
    <x v="0"/>
    <s v="3-5"/>
  </r>
  <r>
    <s v="LI-0235"/>
    <s v="LinkedIn"/>
    <d v="2025-01-20T00:00:00"/>
    <d v="1899-12-30T10:35:00"/>
    <x v="0"/>
    <s v="Industry News"/>
    <n v="18314"/>
    <n v="5"/>
    <n v="287"/>
    <n v="18779"/>
    <n v="14846"/>
    <n v="523"/>
    <n v="136"/>
    <n v="98"/>
    <n v="207"/>
    <n v="141"/>
    <n v="521"/>
    <n v="35"/>
    <x v="0"/>
    <n v="964"/>
    <n v="6.4933315371143746E-2"/>
    <n v="0.81063667139892981"/>
    <x v="4"/>
    <s v="Monday"/>
    <x v="0"/>
    <s v="3-5"/>
  </r>
  <r>
    <s v="LI-0236"/>
    <s v="LinkedIn"/>
    <d v="2025-01-20T00:00:00"/>
    <d v="1899-12-30T11:27:00"/>
    <x v="0"/>
    <s v="Career Tips"/>
    <n v="18432"/>
    <n v="5"/>
    <n v="191"/>
    <n v="11603"/>
    <n v="8239"/>
    <n v="320"/>
    <n v="53"/>
    <n v="37"/>
    <n v="89"/>
    <n v="62"/>
    <n v="152"/>
    <n v="18"/>
    <x v="0"/>
    <n v="499"/>
    <n v="6.0565602621677386E-2"/>
    <n v="0.4469943576388889"/>
    <x v="9"/>
    <s v="Monday"/>
    <x v="0"/>
    <s v="3-5"/>
  </r>
  <r>
    <s v="LI-0237"/>
    <s v="LinkedIn"/>
    <d v="2025-01-20T00:00:00"/>
    <d v="1899-12-30T12:00:00"/>
    <x v="2"/>
    <s v="Company Culture"/>
    <n v="18512"/>
    <n v="4"/>
    <n v="191"/>
    <n v="13473"/>
    <n v="9494"/>
    <n v="363"/>
    <n v="36"/>
    <n v="24"/>
    <n v="23"/>
    <n v="53"/>
    <n v="127"/>
    <n v="30"/>
    <x v="0"/>
    <n v="446"/>
    <n v="4.6977038129344846E-2"/>
    <n v="0.51285652549697491"/>
    <x v="5"/>
    <s v="Monday"/>
    <x v="0"/>
    <s v="3-5"/>
  </r>
  <r>
    <s v="LI-0238"/>
    <s v="LinkedIn"/>
    <d v="2025-01-20T00:00:00"/>
    <d v="1899-12-30T12:22:00"/>
    <x v="4"/>
    <s v="Career Tips"/>
    <n v="18302"/>
    <n v="3"/>
    <n v="731"/>
    <n v="9863"/>
    <n v="8050"/>
    <n v="422"/>
    <n v="76"/>
    <n v="25"/>
    <n v="39"/>
    <n v="18"/>
    <n v="71"/>
    <n v="12"/>
    <x v="1"/>
    <n v="562"/>
    <n v="6.9813664596273292E-2"/>
    <n v="0.43984264014861763"/>
    <x v="5"/>
    <s v="Monday"/>
    <x v="0"/>
    <s v="3-5"/>
  </r>
  <r>
    <s v="LI-0239"/>
    <s v="LinkedIn"/>
    <d v="2025-01-20T00:00:00"/>
    <d v="1899-12-30T12:31:00"/>
    <x v="4"/>
    <s v="Company Culture"/>
    <n v="18439"/>
    <n v="5"/>
    <n v="1816"/>
    <n v="15731"/>
    <n v="12733"/>
    <n v="506"/>
    <n v="190"/>
    <n v="53"/>
    <n v="61"/>
    <n v="33"/>
    <n v="370"/>
    <n v="13"/>
    <x v="0"/>
    <n v="810"/>
    <n v="6.3614230739024585E-2"/>
    <n v="0.69054720971853134"/>
    <x v="5"/>
    <s v="Monday"/>
    <x v="0"/>
    <s v="3-5"/>
  </r>
  <r>
    <s v="LI-0240"/>
    <s v="LinkedIn"/>
    <d v="2025-01-20T00:00:00"/>
    <d v="1899-12-30T13:14:00"/>
    <x v="1"/>
    <s v="Thought Leadership"/>
    <n v="18517"/>
    <n v="2"/>
    <n v="554"/>
    <n v="19124"/>
    <n v="13513"/>
    <n v="453"/>
    <n v="51"/>
    <n v="26"/>
    <n v="43"/>
    <n v="67"/>
    <n v="157"/>
    <n v="34"/>
    <x v="0"/>
    <n v="573"/>
    <n v="4.2403611337230813E-2"/>
    <n v="0.72976184047091863"/>
    <x v="6"/>
    <s v="Monday"/>
    <x v="0"/>
    <s v="0-2"/>
  </r>
  <r>
    <s v="LI-0241"/>
    <s v="LinkedIn"/>
    <d v="2025-01-20T00:00:00"/>
    <d v="1899-12-30T13:39:00"/>
    <x v="0"/>
    <s v="Data &amp; Tech"/>
    <n v="18342"/>
    <n v="3"/>
    <n v="143"/>
    <n v="14560"/>
    <n v="11875"/>
    <n v="519"/>
    <n v="110"/>
    <n v="74"/>
    <n v="196"/>
    <n v="80"/>
    <n v="208"/>
    <n v="47"/>
    <x v="0"/>
    <n v="899"/>
    <n v="7.5705263157894734E-2"/>
    <n v="0.64742121906008065"/>
    <x v="6"/>
    <s v="Monday"/>
    <x v="0"/>
    <s v="3-5"/>
  </r>
  <r>
    <s v="LI-0242"/>
    <s v="LinkedIn"/>
    <d v="2025-01-20T00:00:00"/>
    <d v="1899-12-30T13:53:00"/>
    <x v="0"/>
    <s v="Hiring"/>
    <n v="18484"/>
    <n v="7"/>
    <n v="260"/>
    <n v="19138"/>
    <n v="14800"/>
    <n v="410"/>
    <n v="77"/>
    <n v="50"/>
    <n v="96"/>
    <n v="46"/>
    <n v="515"/>
    <n v="44"/>
    <x v="0"/>
    <n v="633"/>
    <n v="4.2770270270270271E-2"/>
    <n v="0.80069249080285654"/>
    <x v="6"/>
    <s v="Monday"/>
    <x v="0"/>
    <s v="6-10"/>
  </r>
  <r>
    <s v="LI-0243"/>
    <s v="LinkedIn"/>
    <d v="2025-01-20T00:00:00"/>
    <d v="1899-12-30T14:16:00"/>
    <x v="4"/>
    <s v="Thought Leadership"/>
    <n v="18555"/>
    <n v="6"/>
    <n v="625"/>
    <n v="5213"/>
    <n v="4501"/>
    <n v="173"/>
    <n v="43"/>
    <n v="15"/>
    <n v="20"/>
    <n v="3"/>
    <n v="133"/>
    <n v="5"/>
    <x v="0"/>
    <n v="251"/>
    <n v="5.5765385469895581E-2"/>
    <n v="0.24257612503368364"/>
    <x v="13"/>
    <s v="Monday"/>
    <x v="0"/>
    <s v="6-10"/>
  </r>
  <r>
    <s v="LI-0244"/>
    <s v="LinkedIn"/>
    <d v="2025-01-20T00:00:00"/>
    <d v="1899-12-30T14:55:00"/>
    <x v="3"/>
    <s v="Industry News"/>
    <n v="18351"/>
    <n v="4"/>
    <n v="329"/>
    <n v="6052"/>
    <n v="4525"/>
    <n v="36"/>
    <n v="3"/>
    <n v="4"/>
    <n v="7"/>
    <n v="68"/>
    <n v="97"/>
    <n v="3"/>
    <x v="0"/>
    <n v="50"/>
    <n v="1.1049723756906077E-2"/>
    <n v="0.24658056781646776"/>
    <x v="13"/>
    <s v="Monday"/>
    <x v="0"/>
    <s v="3-5"/>
  </r>
  <r>
    <s v="LI-0245"/>
    <s v="LinkedIn"/>
    <d v="2025-01-20T00:00:00"/>
    <d v="1899-12-30T17:00:00"/>
    <x v="5"/>
    <s v="Career Tips"/>
    <n v="18618"/>
    <n v="5"/>
    <n v="349"/>
    <n v="26617"/>
    <n v="19359"/>
    <n v="436"/>
    <n v="306"/>
    <n v="42"/>
    <n v="55"/>
    <n v="19"/>
    <n v="304"/>
    <n v="40"/>
    <x v="0"/>
    <n v="839"/>
    <n v="4.3339015445012653E-2"/>
    <n v="1.0398001933612633"/>
    <x v="8"/>
    <s v="Monday"/>
    <x v="0"/>
    <s v="3-5"/>
  </r>
  <r>
    <s v="LI-0246"/>
    <s v="LinkedIn"/>
    <d v="2025-01-20T00:00:00"/>
    <d v="1899-12-30T18:08:00"/>
    <x v="2"/>
    <s v="Company Culture"/>
    <n v="18301"/>
    <n v="4"/>
    <n v="372"/>
    <n v="16221"/>
    <n v="11948"/>
    <n v="482"/>
    <n v="65"/>
    <n v="31"/>
    <n v="46"/>
    <n v="22"/>
    <n v="190"/>
    <n v="14"/>
    <x v="0"/>
    <n v="624"/>
    <n v="5.2226314027452293E-2"/>
    <n v="0.6528604994262609"/>
    <x v="19"/>
    <s v="Monday"/>
    <x v="0"/>
    <s v="3-5"/>
  </r>
  <r>
    <s v="LI-0247"/>
    <s v="LinkedIn"/>
    <d v="2025-01-20T00:00:00"/>
    <d v="1899-12-30T18:35:00"/>
    <x v="0"/>
    <s v="Product Update"/>
    <n v="18261"/>
    <n v="4"/>
    <n v="237"/>
    <n v="10751"/>
    <n v="8920"/>
    <n v="263"/>
    <n v="44"/>
    <n v="28"/>
    <n v="89"/>
    <n v="97"/>
    <n v="225"/>
    <n v="28"/>
    <x v="0"/>
    <n v="424"/>
    <n v="4.7533632286995517E-2"/>
    <n v="0.48847270138546628"/>
    <x v="19"/>
    <s v="Monday"/>
    <x v="0"/>
    <s v="3-5"/>
  </r>
  <r>
    <s v="LI-0248"/>
    <s v="LinkedIn"/>
    <d v="2025-01-20T00:00:00"/>
    <d v="1899-12-30T20:21:00"/>
    <x v="5"/>
    <s v="Data &amp; Tech"/>
    <n v="18349"/>
    <n v="4"/>
    <n v="126"/>
    <n v="9166"/>
    <n v="7010"/>
    <n v="272"/>
    <n v="124"/>
    <n v="17"/>
    <n v="28"/>
    <n v="13"/>
    <n v="186"/>
    <n v="9"/>
    <x v="0"/>
    <n v="441"/>
    <n v="6.2910128388017114E-2"/>
    <n v="0.38203716823805112"/>
    <x v="11"/>
    <s v="Monday"/>
    <x v="0"/>
    <s v="3-5"/>
  </r>
  <r>
    <s v="LI-0249"/>
    <s v="LinkedIn"/>
    <d v="2025-01-20T00:00:00"/>
    <d v="1899-12-30T23:57:00"/>
    <x v="1"/>
    <s v="Career Tips"/>
    <n v="18242"/>
    <n v="7"/>
    <n v="324"/>
    <n v="3718"/>
    <n v="2619"/>
    <n v="85"/>
    <n v="11"/>
    <n v="5"/>
    <n v="7"/>
    <n v="8"/>
    <n v="22"/>
    <n v="4"/>
    <x v="0"/>
    <n v="108"/>
    <n v="4.1237113402061855E-2"/>
    <n v="0.14356978401491063"/>
    <x v="21"/>
    <s v="Monday"/>
    <x v="0"/>
    <s v="6-10"/>
  </r>
  <r>
    <s v="LI-0250"/>
    <s v="LinkedIn"/>
    <d v="2025-01-21T00:00:00"/>
    <d v="1899-12-30T05:31:00"/>
    <x v="0"/>
    <s v="Data &amp; Tech"/>
    <n v="18502"/>
    <n v="4"/>
    <n v="373"/>
    <n v="16882"/>
    <n v="12469"/>
    <n v="603"/>
    <n v="122"/>
    <n v="99"/>
    <n v="180"/>
    <n v="120"/>
    <n v="414"/>
    <n v="20"/>
    <x v="0"/>
    <n v="1004"/>
    <n v="8.0519688828294175E-2"/>
    <n v="0.67392714301156631"/>
    <x v="18"/>
    <s v="Tuesday"/>
    <x v="0"/>
    <s v="3-5"/>
  </r>
  <r>
    <s v="LI-0251"/>
    <s v="LinkedIn"/>
    <d v="2025-01-21T00:00:00"/>
    <d v="1899-12-30T07:09:00"/>
    <x v="4"/>
    <s v="Industry News"/>
    <n v="18508"/>
    <n v="1"/>
    <n v="1552"/>
    <n v="11271"/>
    <n v="8635"/>
    <n v="238"/>
    <n v="59"/>
    <n v="17"/>
    <n v="21"/>
    <n v="13"/>
    <n v="107"/>
    <n v="7"/>
    <x v="0"/>
    <n v="335"/>
    <n v="3.8795599305153444E-2"/>
    <n v="0.46655500324184135"/>
    <x v="12"/>
    <s v="Tuesday"/>
    <x v="0"/>
    <s v="0-2"/>
  </r>
  <r>
    <s v="LI-0252"/>
    <s v="LinkedIn"/>
    <d v="2025-01-21T00:00:00"/>
    <d v="1899-12-30T08:05:00"/>
    <x v="3"/>
    <s v="Company Culture"/>
    <n v="18724"/>
    <n v="8"/>
    <n v="122"/>
    <n v="8271"/>
    <n v="5774"/>
    <n v="63"/>
    <n v="9"/>
    <n v="7"/>
    <n v="17"/>
    <n v="124"/>
    <n v="135"/>
    <n v="4"/>
    <x v="0"/>
    <n v="96"/>
    <n v="1.6626255628680291E-2"/>
    <n v="0.30837427900021364"/>
    <x v="2"/>
    <s v="Tuesday"/>
    <x v="0"/>
    <s v="6-10"/>
  </r>
  <r>
    <s v="LI-0253"/>
    <s v="LinkedIn"/>
    <d v="2025-01-21T00:00:00"/>
    <d v="1899-12-30T08:19:00"/>
    <x v="2"/>
    <s v="Product Update"/>
    <n v="18561"/>
    <n v="4"/>
    <n v="455"/>
    <n v="23024"/>
    <n v="17700"/>
    <n v="364"/>
    <n v="62"/>
    <n v="43"/>
    <n v="33"/>
    <n v="163"/>
    <n v="248"/>
    <n v="23"/>
    <x v="0"/>
    <n v="502"/>
    <n v="2.8361581920903954E-2"/>
    <n v="0.9536124131242929"/>
    <x v="2"/>
    <s v="Tuesday"/>
    <x v="0"/>
    <s v="3-5"/>
  </r>
  <r>
    <s v="LI-0254"/>
    <s v="LinkedIn"/>
    <d v="2025-01-21T00:00:00"/>
    <d v="1899-12-30T08:28:00"/>
    <x v="5"/>
    <s v="Thought Leadership"/>
    <n v="18395"/>
    <n v="1"/>
    <n v="365"/>
    <n v="15847"/>
    <n v="13670"/>
    <n v="487"/>
    <n v="248"/>
    <n v="33"/>
    <n v="62"/>
    <n v="8"/>
    <n v="170"/>
    <n v="22"/>
    <x v="0"/>
    <n v="830"/>
    <n v="6.0716898317483538E-2"/>
    <n v="0.74313672193530855"/>
    <x v="2"/>
    <s v="Tuesday"/>
    <x v="0"/>
    <s v="0-2"/>
  </r>
  <r>
    <s v="LI-0255"/>
    <s v="LinkedIn"/>
    <d v="2025-01-21T00:00:00"/>
    <d v="1899-12-30T08:57:00"/>
    <x v="4"/>
    <s v="Thought Leadership"/>
    <n v="18349"/>
    <n v="6"/>
    <n v="1172"/>
    <n v="18060"/>
    <n v="12470"/>
    <n v="452"/>
    <n v="79"/>
    <n v="33"/>
    <n v="39"/>
    <n v="21"/>
    <n v="101"/>
    <n v="27"/>
    <x v="0"/>
    <n v="603"/>
    <n v="4.8356054530874097E-2"/>
    <n v="0.6796010681781024"/>
    <x v="2"/>
    <s v="Tuesday"/>
    <x v="0"/>
    <s v="6-10"/>
  </r>
  <r>
    <s v="LI-0256"/>
    <s v="LinkedIn"/>
    <d v="2025-01-21T00:00:00"/>
    <d v="1899-12-30T09:13:00"/>
    <x v="4"/>
    <s v="Company Culture"/>
    <n v="18711"/>
    <n v="4"/>
    <n v="571"/>
    <n v="15350"/>
    <n v="12207"/>
    <n v="323"/>
    <n v="74"/>
    <n v="26"/>
    <n v="34"/>
    <n v="35"/>
    <n v="254"/>
    <n v="32"/>
    <x v="0"/>
    <n v="457"/>
    <n v="3.7437535840091754E-2"/>
    <n v="0.65239698573031901"/>
    <x v="3"/>
    <s v="Tuesday"/>
    <x v="0"/>
    <s v="3-5"/>
  </r>
  <r>
    <s v="LI-0257"/>
    <s v="LinkedIn"/>
    <d v="2025-01-21T00:00:00"/>
    <d v="1899-12-30T09:16:00"/>
    <x v="1"/>
    <s v="Company Culture"/>
    <n v="18288"/>
    <n v="2"/>
    <n v="164"/>
    <n v="23528"/>
    <n v="16612"/>
    <n v="516"/>
    <n v="61"/>
    <n v="28"/>
    <n v="34"/>
    <n v="81"/>
    <n v="438"/>
    <n v="32"/>
    <x v="0"/>
    <n v="639"/>
    <n v="3.8466169034432937E-2"/>
    <n v="0.90835520559930005"/>
    <x v="3"/>
    <s v="Tuesday"/>
    <x v="0"/>
    <s v="0-2"/>
  </r>
  <r>
    <s v="LI-0258"/>
    <s v="LinkedIn"/>
    <d v="2025-01-21T00:00:00"/>
    <d v="1899-12-30T09:55:00"/>
    <x v="5"/>
    <s v="Thought Leadership"/>
    <n v="18534"/>
    <n v="2"/>
    <n v="170"/>
    <n v="42267"/>
    <n v="33472"/>
    <n v="1211"/>
    <n v="582"/>
    <n v="99"/>
    <n v="112"/>
    <n v="27"/>
    <n v="309"/>
    <n v="69"/>
    <x v="0"/>
    <n v="2004"/>
    <n v="5.9870936902485662E-2"/>
    <n v="1.8059782022229416"/>
    <x v="3"/>
    <s v="Tuesday"/>
    <x v="0"/>
    <s v="0-2"/>
  </r>
  <r>
    <s v="LI-0259"/>
    <s v="LinkedIn"/>
    <d v="2025-01-21T00:00:00"/>
    <d v="1899-12-30T10:06:00"/>
    <x v="1"/>
    <s v="Data &amp; Tech"/>
    <n v="18285"/>
    <n v="7"/>
    <n v="367"/>
    <n v="19365"/>
    <n v="14604"/>
    <n v="406"/>
    <n v="36"/>
    <n v="21"/>
    <n v="33"/>
    <n v="56"/>
    <n v="183"/>
    <n v="14"/>
    <x v="1"/>
    <n v="496"/>
    <n v="3.396329772665023E-2"/>
    <n v="0.79868744872846598"/>
    <x v="4"/>
    <s v="Tuesday"/>
    <x v="0"/>
    <s v="6-10"/>
  </r>
  <r>
    <s v="LI-0260"/>
    <s v="LinkedIn"/>
    <d v="2025-01-21T00:00:00"/>
    <d v="1899-12-30T11:20:00"/>
    <x v="4"/>
    <s v="Company Culture"/>
    <n v="18589"/>
    <n v="6"/>
    <n v="756"/>
    <n v="12454"/>
    <n v="8633"/>
    <n v="181"/>
    <n v="44"/>
    <n v="14"/>
    <n v="22"/>
    <n v="8"/>
    <n v="252"/>
    <n v="10"/>
    <x v="0"/>
    <n v="261"/>
    <n v="3.023282752229816E-2"/>
    <n v="0.46441443864651138"/>
    <x v="9"/>
    <s v="Tuesday"/>
    <x v="0"/>
    <s v="6-10"/>
  </r>
  <r>
    <s v="LI-0261"/>
    <s v="LinkedIn"/>
    <d v="2025-01-21T00:00:00"/>
    <d v="1899-12-30T11:34:00"/>
    <x v="3"/>
    <s v="Thought Leadership"/>
    <n v="18565"/>
    <n v="4"/>
    <n v="154"/>
    <n v="6218"/>
    <n v="5282"/>
    <n v="80"/>
    <n v="10"/>
    <n v="7"/>
    <n v="22"/>
    <n v="103"/>
    <n v="40"/>
    <n v="6"/>
    <x v="0"/>
    <n v="119"/>
    <n v="2.2529344945096553E-2"/>
    <n v="0.28451387018583357"/>
    <x v="9"/>
    <s v="Tuesday"/>
    <x v="0"/>
    <s v="3-5"/>
  </r>
  <r>
    <s v="LI-0262"/>
    <s v="LinkedIn"/>
    <d v="2025-01-21T00:00:00"/>
    <d v="1899-12-30T11:51:00"/>
    <x v="4"/>
    <s v="Industry News"/>
    <n v="18495"/>
    <n v="6"/>
    <n v="368"/>
    <n v="15381"/>
    <n v="11711"/>
    <n v="203"/>
    <n v="47"/>
    <n v="19"/>
    <n v="26"/>
    <n v="30"/>
    <n v="129"/>
    <n v="20"/>
    <x v="1"/>
    <n v="295"/>
    <n v="2.51899923149176E-2"/>
    <n v="0.63319816166531495"/>
    <x v="9"/>
    <s v="Tuesday"/>
    <x v="0"/>
    <s v="6-10"/>
  </r>
  <r>
    <s v="LI-0263"/>
    <s v="LinkedIn"/>
    <d v="2025-01-21T00:00:00"/>
    <d v="1899-12-30T11:55:00"/>
    <x v="4"/>
    <s v="Thought Leadership"/>
    <n v="18434"/>
    <n v="4"/>
    <n v="876"/>
    <n v="15984"/>
    <n v="11080"/>
    <n v="258"/>
    <n v="64"/>
    <n v="19"/>
    <n v="23"/>
    <n v="11"/>
    <n v="139"/>
    <n v="9"/>
    <x v="0"/>
    <n v="364"/>
    <n v="3.2851985559566789E-2"/>
    <n v="0.60106325268525551"/>
    <x v="9"/>
    <s v="Tuesday"/>
    <x v="0"/>
    <s v="3-5"/>
  </r>
  <r>
    <s v="LI-0264"/>
    <s v="LinkedIn"/>
    <d v="2025-01-21T00:00:00"/>
    <d v="1899-12-30T12:19:00"/>
    <x v="5"/>
    <s v="Company Culture"/>
    <n v="18439"/>
    <n v="5"/>
    <n v="72"/>
    <n v="23204"/>
    <n v="17930"/>
    <n v="480"/>
    <n v="231"/>
    <n v="35"/>
    <n v="46"/>
    <n v="29"/>
    <n v="468"/>
    <n v="38"/>
    <x v="0"/>
    <n v="792"/>
    <n v="4.4171779141104296E-2"/>
    <n v="0.97239546613156891"/>
    <x v="5"/>
    <s v="Tuesday"/>
    <x v="0"/>
    <s v="3-5"/>
  </r>
  <r>
    <s v="LI-0265"/>
    <s v="LinkedIn"/>
    <d v="2025-01-21T00:00:00"/>
    <d v="1899-12-30T12:29:00"/>
    <x v="2"/>
    <s v="Hiring"/>
    <n v="18412"/>
    <n v="6"/>
    <n v="252"/>
    <n v="20014"/>
    <n v="14341"/>
    <n v="426"/>
    <n v="59"/>
    <n v="33"/>
    <n v="31"/>
    <n v="44"/>
    <n v="262"/>
    <n v="50"/>
    <x v="0"/>
    <n v="549"/>
    <n v="3.8281849243427937E-2"/>
    <n v="0.77889419943515104"/>
    <x v="5"/>
    <s v="Tuesday"/>
    <x v="0"/>
    <s v="6-10"/>
  </r>
  <r>
    <s v="LI-0266"/>
    <s v="LinkedIn"/>
    <d v="2025-01-21T00:00:00"/>
    <d v="1899-12-30T14:10:00"/>
    <x v="4"/>
    <s v="Industry News"/>
    <n v="18480"/>
    <n v="4"/>
    <n v="739"/>
    <n v="11323"/>
    <n v="8480"/>
    <n v="198"/>
    <n v="38"/>
    <n v="12"/>
    <n v="15"/>
    <n v="12"/>
    <n v="137"/>
    <n v="22"/>
    <x v="0"/>
    <n v="263"/>
    <n v="3.1014150943396226E-2"/>
    <n v="0.45887445887445888"/>
    <x v="13"/>
    <s v="Tuesday"/>
    <x v="0"/>
    <s v="3-5"/>
  </r>
  <r>
    <s v="LI-0267"/>
    <s v="LinkedIn"/>
    <d v="2025-01-21T00:00:00"/>
    <d v="1899-12-30T15:33:00"/>
    <x v="0"/>
    <s v="Product Update"/>
    <n v="18534"/>
    <n v="5"/>
    <n v="346"/>
    <n v="10827"/>
    <n v="8566"/>
    <n v="224"/>
    <n v="35"/>
    <n v="30"/>
    <n v="46"/>
    <n v="90"/>
    <n v="228"/>
    <n v="14"/>
    <x v="0"/>
    <n v="335"/>
    <n v="3.9108101797805279E-2"/>
    <n v="0.46217761951008957"/>
    <x v="7"/>
    <s v="Tuesday"/>
    <x v="0"/>
    <s v="3-5"/>
  </r>
  <r>
    <s v="LI-0268"/>
    <s v="LinkedIn"/>
    <d v="2025-01-21T00:00:00"/>
    <d v="1899-12-30T15:55:00"/>
    <x v="5"/>
    <s v="Company Culture"/>
    <n v="18367"/>
    <n v="4"/>
    <n v="197"/>
    <n v="14748"/>
    <n v="12275"/>
    <n v="345"/>
    <n v="144"/>
    <n v="24"/>
    <n v="23"/>
    <n v="24"/>
    <n v="212"/>
    <n v="13"/>
    <x v="0"/>
    <n v="536"/>
    <n v="4.366598778004073E-2"/>
    <n v="0.66831817934338755"/>
    <x v="7"/>
    <s v="Tuesday"/>
    <x v="0"/>
    <s v="3-5"/>
  </r>
  <r>
    <s v="LI-0269"/>
    <s v="LinkedIn"/>
    <d v="2025-01-21T00:00:00"/>
    <d v="1899-12-30T16:53:00"/>
    <x v="4"/>
    <s v="Hiring"/>
    <n v="18223"/>
    <n v="3"/>
    <n v="953"/>
    <n v="17048"/>
    <n v="13558"/>
    <n v="365"/>
    <n v="76"/>
    <n v="19"/>
    <n v="31"/>
    <n v="24"/>
    <n v="319"/>
    <n v="30"/>
    <x v="0"/>
    <n v="491"/>
    <n v="3.6214780941141764E-2"/>
    <n v="0.74400482906217413"/>
    <x v="10"/>
    <s v="Tuesday"/>
    <x v="0"/>
    <s v="3-5"/>
  </r>
  <r>
    <s v="LI-0270"/>
    <s v="LinkedIn"/>
    <d v="2025-01-21T00:00:00"/>
    <d v="1899-12-30T17:15:00"/>
    <x v="1"/>
    <s v="Career Tips"/>
    <n v="18555"/>
    <n v="4"/>
    <n v="417"/>
    <n v="15905"/>
    <n v="14294"/>
    <n v="522"/>
    <n v="59"/>
    <n v="33"/>
    <n v="45"/>
    <n v="65"/>
    <n v="270"/>
    <n v="12"/>
    <x v="0"/>
    <n v="659"/>
    <n v="4.61032601091367E-2"/>
    <n v="0.77035839396389116"/>
    <x v="8"/>
    <s v="Tuesday"/>
    <x v="0"/>
    <s v="3-5"/>
  </r>
  <r>
    <s v="LI-0271"/>
    <s v="LinkedIn"/>
    <d v="2025-01-21T00:00:00"/>
    <d v="1899-12-30T17:43:00"/>
    <x v="0"/>
    <s v="Career Tips"/>
    <n v="18381"/>
    <n v="3"/>
    <n v="206"/>
    <n v="20902"/>
    <n v="17552"/>
    <n v="1123"/>
    <n v="188"/>
    <n v="106"/>
    <n v="258"/>
    <n v="131"/>
    <n v="185"/>
    <n v="61"/>
    <x v="0"/>
    <n v="1675"/>
    <n v="9.5430720145852327E-2"/>
    <n v="0.95489908057233008"/>
    <x v="8"/>
    <s v="Tuesday"/>
    <x v="0"/>
    <s v="3-5"/>
  </r>
  <r>
    <s v="LI-0272"/>
    <s v="LinkedIn"/>
    <d v="2025-01-21T00:00:00"/>
    <d v="1899-12-30T22:02:00"/>
    <x v="1"/>
    <s v="Industry News"/>
    <n v="18520"/>
    <n v="4"/>
    <n v="385"/>
    <n v="6704"/>
    <n v="5640"/>
    <n v="161"/>
    <n v="22"/>
    <n v="9"/>
    <n v="16"/>
    <n v="22"/>
    <n v="143"/>
    <n v="12"/>
    <x v="0"/>
    <n v="208"/>
    <n v="3.6879432624113473E-2"/>
    <n v="0.30453563714902809"/>
    <x v="20"/>
    <s v="Tuesday"/>
    <x v="0"/>
    <s v="3-5"/>
  </r>
  <r>
    <s v="LI-0273"/>
    <s v="LinkedIn"/>
    <d v="2025-01-22T00:00:00"/>
    <d v="1899-12-30T08:08:00"/>
    <x v="4"/>
    <s v="Hiring"/>
    <n v="18776"/>
    <n v="2"/>
    <n v="1110"/>
    <n v="11975"/>
    <n v="10932"/>
    <n v="493"/>
    <n v="116"/>
    <n v="36"/>
    <n v="44"/>
    <n v="19"/>
    <n v="92"/>
    <n v="8"/>
    <x v="0"/>
    <n v="689"/>
    <n v="6.3025978777899741E-2"/>
    <n v="0.58223263740945885"/>
    <x v="2"/>
    <s v="Wednesday"/>
    <x v="0"/>
    <s v="0-2"/>
  </r>
  <r>
    <s v="LI-0274"/>
    <s v="LinkedIn"/>
    <d v="2025-01-22T00:00:00"/>
    <d v="1899-12-30T09:32:00"/>
    <x v="4"/>
    <s v="Industry News"/>
    <n v="18220"/>
    <n v="3"/>
    <n v="462"/>
    <n v="11276"/>
    <n v="9301"/>
    <n v="171"/>
    <n v="60"/>
    <n v="14"/>
    <n v="22"/>
    <n v="13"/>
    <n v="101"/>
    <n v="11"/>
    <x v="0"/>
    <n v="267"/>
    <n v="2.8706590689173209E-2"/>
    <n v="0.51048298572996709"/>
    <x v="3"/>
    <s v="Wednesday"/>
    <x v="0"/>
    <s v="3-5"/>
  </r>
  <r>
    <s v="LI-0275"/>
    <s v="LinkedIn"/>
    <d v="2025-01-22T00:00:00"/>
    <d v="1899-12-30T09:52:00"/>
    <x v="1"/>
    <s v="Industry News"/>
    <n v="18554"/>
    <n v="9"/>
    <n v="250"/>
    <n v="27572"/>
    <n v="20052"/>
    <n v="394"/>
    <n v="52"/>
    <n v="23"/>
    <n v="30"/>
    <n v="37"/>
    <n v="476"/>
    <n v="46"/>
    <x v="1"/>
    <n v="499"/>
    <n v="2.4885298224616E-2"/>
    <n v="1.0807373073191764"/>
    <x v="3"/>
    <s v="Wednesday"/>
    <x v="0"/>
    <s v="6-10"/>
  </r>
  <r>
    <s v="LI-0276"/>
    <s v="LinkedIn"/>
    <d v="2025-01-22T00:00:00"/>
    <d v="1899-12-30T10:19:00"/>
    <x v="4"/>
    <s v="Product Update"/>
    <n v="18594"/>
    <n v="5"/>
    <n v="731"/>
    <n v="11307"/>
    <n v="8525"/>
    <n v="187"/>
    <n v="33"/>
    <n v="14"/>
    <n v="21"/>
    <n v="27"/>
    <n v="221"/>
    <n v="9"/>
    <x v="0"/>
    <n v="255"/>
    <n v="2.9912023460410556E-2"/>
    <n v="0.45848123050446382"/>
    <x v="4"/>
    <s v="Wednesday"/>
    <x v="0"/>
    <s v="3-5"/>
  </r>
  <r>
    <s v="LI-0277"/>
    <s v="LinkedIn"/>
    <d v="2025-01-22T00:00:00"/>
    <d v="1899-12-30T10:35:00"/>
    <x v="5"/>
    <s v="Product Update"/>
    <n v="18449"/>
    <n v="2"/>
    <n v="91"/>
    <n v="18511"/>
    <n v="16619"/>
    <n v="250"/>
    <n v="134"/>
    <n v="14"/>
    <n v="17"/>
    <n v="35"/>
    <n v="131"/>
    <n v="22"/>
    <x v="0"/>
    <n v="415"/>
    <n v="2.4971418256212768E-2"/>
    <n v="0.90080763184996482"/>
    <x v="4"/>
    <s v="Wednesday"/>
    <x v="0"/>
    <s v="0-2"/>
  </r>
  <r>
    <s v="LI-0278"/>
    <s v="LinkedIn"/>
    <d v="2025-01-22T00:00:00"/>
    <d v="1899-12-30T10:36:00"/>
    <x v="5"/>
    <s v="Industry News"/>
    <n v="18545"/>
    <n v="3"/>
    <n v="126"/>
    <n v="43440"/>
    <n v="37928"/>
    <n v="895"/>
    <n v="318"/>
    <n v="38"/>
    <n v="79"/>
    <n v="36"/>
    <n v="274"/>
    <n v="33"/>
    <x v="0"/>
    <n v="1330"/>
    <n v="3.5066441678970682E-2"/>
    <n v="2.0451873820436774"/>
    <x v="4"/>
    <s v="Wednesday"/>
    <x v="0"/>
    <s v="3-5"/>
  </r>
  <r>
    <s v="LI-0279"/>
    <s v="LinkedIn"/>
    <d v="2025-01-22T00:00:00"/>
    <d v="1899-12-30T10:38:00"/>
    <x v="3"/>
    <s v="Product Update"/>
    <n v="18549"/>
    <n v="3"/>
    <n v="145"/>
    <n v="3677"/>
    <n v="3205"/>
    <n v="53"/>
    <n v="7"/>
    <n v="5"/>
    <n v="10"/>
    <n v="70"/>
    <n v="74"/>
    <n v="3"/>
    <x v="0"/>
    <n v="75"/>
    <n v="2.3400936037441498E-2"/>
    <n v="0.17278559491077686"/>
    <x v="4"/>
    <s v="Wednesday"/>
    <x v="0"/>
    <s v="3-5"/>
  </r>
  <r>
    <s v="LI-0280"/>
    <s v="LinkedIn"/>
    <d v="2025-01-22T00:00:00"/>
    <d v="1899-12-30T10:52:00"/>
    <x v="1"/>
    <s v="Career Tips"/>
    <n v="18439"/>
    <n v="4"/>
    <n v="298"/>
    <n v="20753"/>
    <n v="18198"/>
    <n v="460"/>
    <n v="64"/>
    <n v="38"/>
    <n v="40"/>
    <n v="64"/>
    <n v="300"/>
    <n v="54"/>
    <x v="0"/>
    <n v="602"/>
    <n v="3.3080558303110234E-2"/>
    <n v="0.98692987689137157"/>
    <x v="4"/>
    <s v="Wednesday"/>
    <x v="0"/>
    <s v="3-5"/>
  </r>
  <r>
    <s v="LI-0281"/>
    <s v="LinkedIn"/>
    <d v="2025-01-22T00:00:00"/>
    <d v="1899-12-30T11:04:00"/>
    <x v="5"/>
    <s v="Industry News"/>
    <n v="18588"/>
    <n v="1"/>
    <n v="148"/>
    <n v="22532"/>
    <n v="17619"/>
    <n v="547"/>
    <n v="152"/>
    <n v="28"/>
    <n v="40"/>
    <n v="12"/>
    <n v="245"/>
    <n v="32"/>
    <x v="0"/>
    <n v="767"/>
    <n v="4.3532550087973208E-2"/>
    <n v="0.94786959328599096"/>
    <x v="9"/>
    <s v="Wednesday"/>
    <x v="0"/>
    <s v="0-2"/>
  </r>
  <r>
    <s v="LI-0282"/>
    <s v="LinkedIn"/>
    <d v="2025-01-22T00:00:00"/>
    <d v="1899-12-30T11:22:00"/>
    <x v="0"/>
    <s v="Data &amp; Tech"/>
    <n v="18279"/>
    <n v="1"/>
    <n v="451"/>
    <n v="47809"/>
    <n v="34288"/>
    <n v="1343"/>
    <n v="170"/>
    <n v="175"/>
    <n v="392"/>
    <n v="225"/>
    <n v="925"/>
    <n v="71"/>
    <x v="0"/>
    <n v="2080"/>
    <n v="6.0662622491833879E-2"/>
    <n v="1.8758137753706439"/>
    <x v="9"/>
    <s v="Wednesday"/>
    <x v="0"/>
    <s v="0-2"/>
  </r>
  <r>
    <s v="LI-0283"/>
    <s v="LinkedIn"/>
    <d v="2025-01-22T00:00:00"/>
    <d v="1899-12-30T13:50:00"/>
    <x v="3"/>
    <s v="Thought Leadership"/>
    <n v="18574"/>
    <n v="3"/>
    <n v="377"/>
    <n v="8742"/>
    <n v="7679"/>
    <n v="146"/>
    <n v="16"/>
    <n v="12"/>
    <n v="37"/>
    <n v="76"/>
    <n v="108"/>
    <n v="6"/>
    <x v="0"/>
    <n v="211"/>
    <n v="2.7477536137517907E-2"/>
    <n v="0.41342737159470228"/>
    <x v="6"/>
    <s v="Wednesday"/>
    <x v="0"/>
    <s v="3-5"/>
  </r>
  <r>
    <s v="LI-0284"/>
    <s v="LinkedIn"/>
    <d v="2025-01-22T00:00:00"/>
    <d v="1899-12-30T14:25:00"/>
    <x v="4"/>
    <s v="Data &amp; Tech"/>
    <n v="18744"/>
    <n v="5"/>
    <n v="501"/>
    <n v="6642"/>
    <n v="5703"/>
    <n v="216"/>
    <n v="29"/>
    <n v="13"/>
    <n v="19"/>
    <n v="4"/>
    <n v="48"/>
    <n v="7"/>
    <x v="0"/>
    <n v="277"/>
    <n v="4.8570927581974399E-2"/>
    <n v="0.30425736235595391"/>
    <x v="13"/>
    <s v="Wednesday"/>
    <x v="0"/>
    <s v="3-5"/>
  </r>
  <r>
    <s v="LI-0285"/>
    <s v="LinkedIn"/>
    <d v="2025-01-22T00:00:00"/>
    <d v="1899-12-30T14:26:00"/>
    <x v="5"/>
    <s v="Product Update"/>
    <n v="18598"/>
    <n v="3"/>
    <n v="125"/>
    <n v="17549"/>
    <n v="14191"/>
    <n v="391"/>
    <n v="166"/>
    <n v="27"/>
    <n v="29"/>
    <n v="50"/>
    <n v="363"/>
    <n v="12"/>
    <x v="0"/>
    <n v="613"/>
    <n v="4.3196392079487E-2"/>
    <n v="0.76303903645553284"/>
    <x v="13"/>
    <s v="Wednesday"/>
    <x v="0"/>
    <s v="3-5"/>
  </r>
  <r>
    <s v="LI-0286"/>
    <s v="LinkedIn"/>
    <d v="2025-01-22T00:00:00"/>
    <d v="1899-12-30T15:43:00"/>
    <x v="0"/>
    <s v="Career Tips"/>
    <n v="18385"/>
    <n v="3"/>
    <n v="348"/>
    <n v="17300"/>
    <n v="13452"/>
    <n v="779"/>
    <n v="106"/>
    <n v="85"/>
    <n v="161"/>
    <n v="115"/>
    <n v="270"/>
    <n v="31"/>
    <x v="0"/>
    <n v="1131"/>
    <n v="8.4076717216770736E-2"/>
    <n v="0.73168343758498777"/>
    <x v="7"/>
    <s v="Wednesday"/>
    <x v="0"/>
    <s v="3-5"/>
  </r>
  <r>
    <s v="LI-0287"/>
    <s v="LinkedIn"/>
    <d v="2025-01-22T00:00:00"/>
    <d v="1899-12-30T15:59:00"/>
    <x v="4"/>
    <s v="Data &amp; Tech"/>
    <n v="18127"/>
    <n v="4"/>
    <n v="901"/>
    <n v="6665"/>
    <n v="4633"/>
    <n v="126"/>
    <n v="19"/>
    <n v="8"/>
    <n v="10"/>
    <n v="13"/>
    <n v="127"/>
    <n v="4"/>
    <x v="0"/>
    <n v="163"/>
    <n v="3.5182387222102311E-2"/>
    <n v="0.25558559055552493"/>
    <x v="7"/>
    <s v="Wednesday"/>
    <x v="0"/>
    <s v="3-5"/>
  </r>
  <r>
    <s v="LI-0288"/>
    <s v="LinkedIn"/>
    <d v="2025-01-22T00:00:00"/>
    <d v="1899-12-30T17:31:00"/>
    <x v="1"/>
    <s v="Company Culture"/>
    <n v="18482"/>
    <n v="8"/>
    <n v="632"/>
    <n v="8779"/>
    <n v="6350"/>
    <n v="252"/>
    <n v="20"/>
    <n v="10"/>
    <n v="20"/>
    <n v="21"/>
    <n v="97"/>
    <n v="19"/>
    <x v="0"/>
    <n v="302"/>
    <n v="4.7559055118110233E-2"/>
    <n v="0.34357753489882048"/>
    <x v="8"/>
    <s v="Wednesday"/>
    <x v="0"/>
    <s v="6-10"/>
  </r>
  <r>
    <s v="LI-0289"/>
    <s v="LinkedIn"/>
    <d v="2025-01-22T00:00:00"/>
    <d v="1899-12-30T19:09:00"/>
    <x v="5"/>
    <s v="Career Tips"/>
    <n v="18404"/>
    <n v="7"/>
    <n v="111"/>
    <n v="19273"/>
    <n v="14609"/>
    <n v="453"/>
    <n v="252"/>
    <n v="34"/>
    <n v="75"/>
    <n v="18"/>
    <n v="123"/>
    <n v="24"/>
    <x v="0"/>
    <n v="814"/>
    <n v="5.5719077281128071E-2"/>
    <n v="0.79379482721147576"/>
    <x v="14"/>
    <s v="Wednesday"/>
    <x v="0"/>
    <s v="6-10"/>
  </r>
  <r>
    <s v="LI-0290"/>
    <s v="LinkedIn"/>
    <d v="2025-01-22T00:00:00"/>
    <d v="1899-12-30T19:39:00"/>
    <x v="4"/>
    <s v="Career Tips"/>
    <n v="18375"/>
    <n v="2"/>
    <n v="657"/>
    <n v="7351"/>
    <n v="5785"/>
    <n v="299"/>
    <n v="70"/>
    <n v="20"/>
    <n v="30"/>
    <n v="6"/>
    <n v="136"/>
    <n v="14"/>
    <x v="0"/>
    <n v="419"/>
    <n v="7.2428694900605009E-2"/>
    <n v="0.31482993197278913"/>
    <x v="14"/>
    <s v="Wednesday"/>
    <x v="0"/>
    <s v="0-2"/>
  </r>
  <r>
    <s v="LI-0291"/>
    <s v="LinkedIn"/>
    <d v="2025-01-22T00:00:00"/>
    <d v="1899-12-30T22:27:00"/>
    <x v="4"/>
    <s v="Product Update"/>
    <n v="18424"/>
    <n v="4"/>
    <n v="652"/>
    <n v="5042"/>
    <n v="3867"/>
    <n v="119"/>
    <n v="28"/>
    <n v="10"/>
    <n v="12"/>
    <n v="15"/>
    <n v="70"/>
    <n v="6"/>
    <x v="0"/>
    <n v="169"/>
    <n v="4.3703129040599947E-2"/>
    <n v="0.20988927485887973"/>
    <x v="20"/>
    <s v="Wednesday"/>
    <x v="0"/>
    <s v="3-5"/>
  </r>
  <r>
    <s v="LI-0292"/>
    <s v="LinkedIn"/>
    <d v="2025-01-22T00:00:00"/>
    <d v="1899-12-30T23:57:00"/>
    <x v="5"/>
    <s v="Thought Leadership"/>
    <n v="18255"/>
    <n v="4"/>
    <n v="258"/>
    <n v="6730"/>
    <n v="5716"/>
    <n v="201"/>
    <n v="71"/>
    <n v="12"/>
    <n v="16"/>
    <n v="11"/>
    <n v="133"/>
    <n v="6"/>
    <x v="0"/>
    <n v="300"/>
    <n v="5.2484254723582924E-2"/>
    <n v="0.31311969323473021"/>
    <x v="21"/>
    <s v="Wednesday"/>
    <x v="0"/>
    <s v="3-5"/>
  </r>
  <r>
    <s v="LI-0293"/>
    <s v="LinkedIn"/>
    <d v="2025-01-23T00:00:00"/>
    <d v="1899-12-30T08:16:00"/>
    <x v="4"/>
    <s v="Career Tips"/>
    <n v="18519"/>
    <n v="6"/>
    <n v="1084"/>
    <n v="16070"/>
    <n v="12460"/>
    <n v="235"/>
    <n v="48"/>
    <n v="21"/>
    <n v="23"/>
    <n v="22"/>
    <n v="194"/>
    <n v="10"/>
    <x v="1"/>
    <n v="327"/>
    <n v="2.624398073836276E-2"/>
    <n v="0.67282250661482801"/>
    <x v="2"/>
    <s v="Thursday"/>
    <x v="0"/>
    <s v="6-10"/>
  </r>
  <r>
    <s v="LI-0294"/>
    <s v="LinkedIn"/>
    <d v="2025-01-23T00:00:00"/>
    <d v="1899-12-30T08:53:00"/>
    <x v="4"/>
    <s v="Product Update"/>
    <n v="18555"/>
    <n v="1"/>
    <n v="543"/>
    <n v="16022"/>
    <n v="12215"/>
    <n v="237"/>
    <n v="68"/>
    <n v="19"/>
    <n v="24"/>
    <n v="46"/>
    <n v="320"/>
    <n v="23"/>
    <x v="0"/>
    <n v="348"/>
    <n v="2.8489562013917315E-2"/>
    <n v="0.65831312314739965"/>
    <x v="2"/>
    <s v="Thursday"/>
    <x v="0"/>
    <s v="0-2"/>
  </r>
  <r>
    <s v="LI-0295"/>
    <s v="LinkedIn"/>
    <d v="2025-01-23T00:00:00"/>
    <d v="1899-12-30T09:41:00"/>
    <x v="5"/>
    <s v="Industry News"/>
    <n v="18670"/>
    <n v="3"/>
    <n v="187"/>
    <n v="41601"/>
    <n v="36476"/>
    <n v="677"/>
    <n v="343"/>
    <n v="34"/>
    <n v="66"/>
    <n v="17"/>
    <n v="500"/>
    <n v="56"/>
    <x v="1"/>
    <n v="1120"/>
    <n v="3.0705121175567496E-2"/>
    <n v="1.9537225495447241"/>
    <x v="3"/>
    <s v="Thursday"/>
    <x v="0"/>
    <s v="3-5"/>
  </r>
  <r>
    <s v="LI-0296"/>
    <s v="LinkedIn"/>
    <d v="2025-01-23T00:00:00"/>
    <d v="1899-12-30T10:37:00"/>
    <x v="1"/>
    <s v="Data &amp; Tech"/>
    <n v="18728"/>
    <n v="2"/>
    <n v="248"/>
    <n v="10832"/>
    <n v="9363"/>
    <n v="396"/>
    <n v="57"/>
    <n v="33"/>
    <n v="41"/>
    <n v="12"/>
    <n v="230"/>
    <n v="9"/>
    <x v="0"/>
    <n v="527"/>
    <n v="5.628537861796433E-2"/>
    <n v="0.49994660401537805"/>
    <x v="4"/>
    <s v="Thursday"/>
    <x v="0"/>
    <s v="0-2"/>
  </r>
  <r>
    <s v="LI-0297"/>
    <s v="LinkedIn"/>
    <d v="2025-01-23T00:00:00"/>
    <d v="1899-12-30T11:19:00"/>
    <x v="1"/>
    <s v="Industry News"/>
    <n v="18489"/>
    <n v="3"/>
    <n v="785"/>
    <n v="8718"/>
    <n v="6807"/>
    <n v="188"/>
    <n v="17"/>
    <n v="10"/>
    <n v="15"/>
    <n v="33"/>
    <n v="137"/>
    <n v="19"/>
    <x v="0"/>
    <n v="230"/>
    <n v="3.3788746878213601E-2"/>
    <n v="0.36816485477851696"/>
    <x v="9"/>
    <s v="Thursday"/>
    <x v="0"/>
    <s v="3-5"/>
  </r>
  <r>
    <s v="LI-0298"/>
    <s v="LinkedIn"/>
    <d v="2025-01-23T00:00:00"/>
    <d v="1899-12-30T11:51:00"/>
    <x v="2"/>
    <s v="Company Culture"/>
    <n v="18320"/>
    <n v="2"/>
    <n v="153"/>
    <n v="11323"/>
    <n v="7968"/>
    <n v="399"/>
    <n v="47"/>
    <n v="23"/>
    <n v="29"/>
    <n v="42"/>
    <n v="106"/>
    <n v="29"/>
    <x v="0"/>
    <n v="498"/>
    <n v="6.25E-2"/>
    <n v="0.43493449781659388"/>
    <x v="9"/>
    <s v="Thursday"/>
    <x v="0"/>
    <s v="0-2"/>
  </r>
  <r>
    <s v="LI-0299"/>
    <s v="LinkedIn"/>
    <d v="2025-01-23T00:00:00"/>
    <d v="1899-12-30T11:59:00"/>
    <x v="4"/>
    <s v="Company Culture"/>
    <n v="18351"/>
    <n v="6"/>
    <n v="985"/>
    <n v="12290"/>
    <n v="9461"/>
    <n v="425"/>
    <n v="82"/>
    <n v="39"/>
    <n v="40"/>
    <n v="10"/>
    <n v="141"/>
    <n v="7"/>
    <x v="0"/>
    <n v="586"/>
    <n v="6.1938484303984777E-2"/>
    <n v="0.51555773527328208"/>
    <x v="9"/>
    <s v="Thursday"/>
    <x v="0"/>
    <s v="6-10"/>
  </r>
  <r>
    <s v="LI-0300"/>
    <s v="LinkedIn"/>
    <d v="2025-01-23T00:00:00"/>
    <d v="1899-12-30T12:34:00"/>
    <x v="3"/>
    <s v="Industry News"/>
    <n v="18541"/>
    <n v="5"/>
    <n v="241"/>
    <n v="7060"/>
    <n v="5128"/>
    <n v="52"/>
    <n v="4"/>
    <n v="5"/>
    <n v="10"/>
    <n v="108"/>
    <n v="66"/>
    <n v="3"/>
    <x v="0"/>
    <n v="71"/>
    <n v="1.3845553822152886E-2"/>
    <n v="0.27657623644895096"/>
    <x v="5"/>
    <s v="Thursday"/>
    <x v="0"/>
    <s v="3-5"/>
  </r>
  <r>
    <s v="LI-0301"/>
    <s v="LinkedIn"/>
    <d v="2025-01-23T00:00:00"/>
    <d v="1899-12-30T13:11:00"/>
    <x v="1"/>
    <s v="Hiring"/>
    <n v="18507"/>
    <n v="3"/>
    <n v="338"/>
    <n v="14665"/>
    <n v="10345"/>
    <n v="317"/>
    <n v="38"/>
    <n v="16"/>
    <n v="26"/>
    <n v="53"/>
    <n v="224"/>
    <n v="25"/>
    <x v="0"/>
    <n v="397"/>
    <n v="3.8376027066215561E-2"/>
    <n v="0.55897768411952231"/>
    <x v="6"/>
    <s v="Thursday"/>
    <x v="0"/>
    <s v="3-5"/>
  </r>
  <r>
    <s v="LI-0302"/>
    <s v="LinkedIn"/>
    <d v="2025-01-23T00:00:00"/>
    <d v="1899-12-30T13:13:00"/>
    <x v="1"/>
    <s v="Career Tips"/>
    <n v="18476"/>
    <n v="5"/>
    <n v="208"/>
    <n v="31152"/>
    <n v="22063"/>
    <n v="621"/>
    <n v="79"/>
    <n v="34"/>
    <n v="45"/>
    <n v="106"/>
    <n v="371"/>
    <n v="32"/>
    <x v="0"/>
    <n v="779"/>
    <n v="3.5307981688800255E-2"/>
    <n v="1.1941437540593203"/>
    <x v="6"/>
    <s v="Thursday"/>
    <x v="0"/>
    <s v="3-5"/>
  </r>
  <r>
    <s v="LI-0303"/>
    <s v="LinkedIn"/>
    <d v="2025-01-23T00:00:00"/>
    <d v="1899-12-30T14:59:00"/>
    <x v="4"/>
    <s v="Data &amp; Tech"/>
    <n v="18240"/>
    <n v="3"/>
    <n v="631"/>
    <n v="16333"/>
    <n v="11798"/>
    <n v="665"/>
    <n v="150"/>
    <n v="46"/>
    <n v="51"/>
    <n v="31"/>
    <n v="187"/>
    <n v="11"/>
    <x v="0"/>
    <n v="912"/>
    <n v="7.7301237497880995E-2"/>
    <n v="0.64682017543859649"/>
    <x v="13"/>
    <s v="Thursday"/>
    <x v="0"/>
    <s v="3-5"/>
  </r>
  <r>
    <s v="LI-0304"/>
    <s v="LinkedIn"/>
    <d v="2025-01-23T00:00:00"/>
    <d v="1899-12-30T15:03:00"/>
    <x v="4"/>
    <s v="Thought Leadership"/>
    <n v="18359"/>
    <n v="4"/>
    <n v="471"/>
    <n v="12327"/>
    <n v="9646"/>
    <n v="322"/>
    <n v="55"/>
    <n v="30"/>
    <n v="32"/>
    <n v="21"/>
    <n v="93"/>
    <n v="17"/>
    <x v="0"/>
    <n v="439"/>
    <n v="4.5511092680904003E-2"/>
    <n v="0.52540988071245709"/>
    <x v="7"/>
    <s v="Thursday"/>
    <x v="0"/>
    <s v="3-5"/>
  </r>
  <r>
    <s v="LI-0305"/>
    <s v="LinkedIn"/>
    <d v="2025-01-23T00:00:00"/>
    <d v="1899-12-30T15:30:00"/>
    <x v="1"/>
    <s v="Company Culture"/>
    <n v="18484"/>
    <n v="1"/>
    <n v="450"/>
    <n v="10603"/>
    <n v="9679"/>
    <n v="280"/>
    <n v="60"/>
    <n v="25"/>
    <n v="24"/>
    <n v="30"/>
    <n v="277"/>
    <n v="29"/>
    <x v="0"/>
    <n v="389"/>
    <n v="4.0190102283293727E-2"/>
    <n v="0.52364206881627351"/>
    <x v="7"/>
    <s v="Thursday"/>
    <x v="0"/>
    <s v="0-2"/>
  </r>
  <r>
    <s v="LI-0306"/>
    <s v="LinkedIn"/>
    <d v="2025-01-23T00:00:00"/>
    <d v="1899-12-30T16:08:00"/>
    <x v="0"/>
    <s v="Thought Leadership"/>
    <n v="18564"/>
    <n v="5"/>
    <n v="251"/>
    <n v="12439"/>
    <n v="9486"/>
    <n v="417"/>
    <n v="69"/>
    <n v="60"/>
    <n v="149"/>
    <n v="34"/>
    <n v="254"/>
    <n v="16"/>
    <x v="0"/>
    <n v="695"/>
    <n v="7.326586548597934E-2"/>
    <n v="0.51098901098901095"/>
    <x v="10"/>
    <s v="Thursday"/>
    <x v="0"/>
    <s v="3-5"/>
  </r>
  <r>
    <s v="LI-0307"/>
    <s v="LinkedIn"/>
    <d v="2025-01-23T00:00:00"/>
    <d v="1899-12-30T16:17:00"/>
    <x v="1"/>
    <s v="Data &amp; Tech"/>
    <n v="18498"/>
    <n v="2"/>
    <n v="858"/>
    <n v="4894"/>
    <n v="4417"/>
    <n v="149"/>
    <n v="23"/>
    <n v="10"/>
    <n v="15"/>
    <n v="4"/>
    <n v="83"/>
    <n v="7"/>
    <x v="0"/>
    <n v="197"/>
    <n v="4.4600407516413858E-2"/>
    <n v="0.23878257108876635"/>
    <x v="10"/>
    <s v="Thursday"/>
    <x v="0"/>
    <s v="0-2"/>
  </r>
  <r>
    <s v="LI-0308"/>
    <s v="LinkedIn"/>
    <d v="2025-01-23T00:00:00"/>
    <d v="1899-12-30T17:45:00"/>
    <x v="5"/>
    <s v="Data &amp; Tech"/>
    <n v="18388"/>
    <n v="1"/>
    <n v="321"/>
    <n v="19119"/>
    <n v="14096"/>
    <n v="376"/>
    <n v="189"/>
    <n v="21"/>
    <n v="39"/>
    <n v="6"/>
    <n v="274"/>
    <n v="31"/>
    <x v="0"/>
    <n v="625"/>
    <n v="4.4338819523269013E-2"/>
    <n v="0.76658690450293665"/>
    <x v="8"/>
    <s v="Thursday"/>
    <x v="0"/>
    <s v="0-2"/>
  </r>
  <r>
    <s v="LI-0309"/>
    <s v="LinkedIn"/>
    <d v="2025-01-23T00:00:00"/>
    <d v="1899-12-30T17:50:00"/>
    <x v="0"/>
    <s v="Product Update"/>
    <n v="18490"/>
    <n v="3"/>
    <n v="762"/>
    <n v="16813"/>
    <n v="12270"/>
    <n v="434"/>
    <n v="56"/>
    <n v="51"/>
    <n v="94"/>
    <n v="176"/>
    <n v="316"/>
    <n v="44"/>
    <x v="0"/>
    <n v="635"/>
    <n v="5.1752241238793809E-2"/>
    <n v="0.66360194699837749"/>
    <x v="8"/>
    <s v="Thursday"/>
    <x v="0"/>
    <s v="3-5"/>
  </r>
  <r>
    <s v="LI-0310"/>
    <s v="LinkedIn"/>
    <d v="2025-01-23T00:00:00"/>
    <d v="1899-12-30T18:21:00"/>
    <x v="5"/>
    <s v="Data &amp; Tech"/>
    <n v="18644"/>
    <n v="7"/>
    <n v="190"/>
    <n v="20264"/>
    <n v="18613"/>
    <n v="446"/>
    <n v="217"/>
    <n v="24"/>
    <n v="41"/>
    <n v="17"/>
    <n v="161"/>
    <n v="34"/>
    <x v="0"/>
    <n v="728"/>
    <n v="3.9112448288830384E-2"/>
    <n v="0.99833726668096978"/>
    <x v="19"/>
    <s v="Thursday"/>
    <x v="0"/>
    <s v="6-10"/>
  </r>
  <r>
    <s v="LI-0311"/>
    <s v="LinkedIn"/>
    <d v="2025-01-23T00:00:00"/>
    <d v="1899-12-30T21:10:00"/>
    <x v="5"/>
    <s v="Thought Leadership"/>
    <n v="18415"/>
    <n v="5"/>
    <n v="126"/>
    <n v="22629"/>
    <n v="16451"/>
    <n v="436"/>
    <n v="157"/>
    <n v="24"/>
    <n v="33"/>
    <n v="16"/>
    <n v="150"/>
    <n v="34"/>
    <x v="0"/>
    <n v="650"/>
    <n v="3.951127591027901E-2"/>
    <n v="0.89334781428183541"/>
    <x v="15"/>
    <s v="Thursday"/>
    <x v="0"/>
    <s v="3-5"/>
  </r>
  <r>
    <s v="LI-0312"/>
    <s v="LinkedIn"/>
    <d v="2025-01-24T00:00:00"/>
    <d v="1899-12-30T04:44:00"/>
    <x v="0"/>
    <s v="Career Tips"/>
    <n v="18469"/>
    <n v="3"/>
    <n v="382"/>
    <n v="12316"/>
    <n v="8623"/>
    <n v="413"/>
    <n v="58"/>
    <n v="49"/>
    <n v="97"/>
    <n v="82"/>
    <n v="148"/>
    <n v="27"/>
    <x v="0"/>
    <n v="617"/>
    <n v="7.1552823843210017E-2"/>
    <n v="0.46689046510368726"/>
    <x v="22"/>
    <s v="Friday"/>
    <x v="0"/>
    <s v="3-5"/>
  </r>
  <r>
    <s v="LI-0313"/>
    <s v="LinkedIn"/>
    <d v="2025-01-24T00:00:00"/>
    <d v="1899-12-30T07:19:00"/>
    <x v="4"/>
    <s v="Career Tips"/>
    <n v="18215"/>
    <n v="7"/>
    <n v="315"/>
    <n v="16337"/>
    <n v="14117"/>
    <n v="484"/>
    <n v="131"/>
    <n v="35"/>
    <n v="46"/>
    <n v="31"/>
    <n v="403"/>
    <n v="31"/>
    <x v="1"/>
    <n v="696"/>
    <n v="4.9302259686902314E-2"/>
    <n v="0.775020587427944"/>
    <x v="12"/>
    <s v="Friday"/>
    <x v="0"/>
    <s v="6-10"/>
  </r>
  <r>
    <s v="LI-0314"/>
    <s v="LinkedIn"/>
    <d v="2025-01-24T00:00:00"/>
    <d v="1899-12-30T08:05:00"/>
    <x v="2"/>
    <s v="Career Tips"/>
    <n v="18476"/>
    <n v="3"/>
    <n v="362"/>
    <n v="13786"/>
    <n v="10729"/>
    <n v="390"/>
    <n v="44"/>
    <n v="25"/>
    <n v="29"/>
    <n v="18"/>
    <n v="172"/>
    <n v="22"/>
    <x v="0"/>
    <n v="488"/>
    <n v="4.5484201696337032E-2"/>
    <n v="0.5806992855596449"/>
    <x v="2"/>
    <s v="Friday"/>
    <x v="0"/>
    <s v="3-5"/>
  </r>
  <r>
    <s v="LI-0315"/>
    <s v="LinkedIn"/>
    <d v="2025-01-24T00:00:00"/>
    <d v="1899-12-30T08:06:00"/>
    <x v="3"/>
    <s v="Industry News"/>
    <n v="18476"/>
    <n v="4"/>
    <n v="160"/>
    <n v="4290"/>
    <n v="3743"/>
    <n v="45"/>
    <n v="4"/>
    <n v="4"/>
    <n v="12"/>
    <n v="54"/>
    <n v="87"/>
    <n v="3"/>
    <x v="0"/>
    <n v="65"/>
    <n v="1.7365749398877906E-2"/>
    <n v="0.20258714007360901"/>
    <x v="2"/>
    <s v="Friday"/>
    <x v="0"/>
    <s v="3-5"/>
  </r>
  <r>
    <s v="LI-0316"/>
    <s v="LinkedIn"/>
    <d v="2025-01-24T00:00:00"/>
    <d v="1899-12-30T08:43:00"/>
    <x v="4"/>
    <s v="Hiring"/>
    <n v="18605"/>
    <n v="3"/>
    <n v="1046"/>
    <n v="9438"/>
    <n v="7626"/>
    <n v="181"/>
    <n v="39"/>
    <n v="15"/>
    <n v="23"/>
    <n v="9"/>
    <n v="99"/>
    <n v="18"/>
    <x v="0"/>
    <n v="258"/>
    <n v="3.3831628638867031E-2"/>
    <n v="0.4098898145659769"/>
    <x v="2"/>
    <s v="Friday"/>
    <x v="0"/>
    <s v="3-5"/>
  </r>
  <r>
    <s v="LI-0317"/>
    <s v="LinkedIn"/>
    <d v="2025-01-24T00:00:00"/>
    <d v="1899-12-30T08:46:00"/>
    <x v="2"/>
    <s v="Thought Leadership"/>
    <n v="18489"/>
    <n v="7"/>
    <n v="110"/>
    <n v="14586"/>
    <n v="11645"/>
    <n v="481"/>
    <n v="64"/>
    <n v="38"/>
    <n v="36"/>
    <n v="59"/>
    <n v="284"/>
    <n v="15"/>
    <x v="0"/>
    <n v="619"/>
    <n v="5.3155860884499785E-2"/>
    <n v="0.6298339553247877"/>
    <x v="2"/>
    <s v="Friday"/>
    <x v="0"/>
    <s v="6-10"/>
  </r>
  <r>
    <s v="LI-0318"/>
    <s v="LinkedIn"/>
    <d v="2025-01-24T00:00:00"/>
    <d v="1899-12-30T09:09:00"/>
    <x v="4"/>
    <s v="Industry News"/>
    <n v="18474"/>
    <n v="7"/>
    <n v="772"/>
    <n v="5386"/>
    <n v="4563"/>
    <n v="102"/>
    <n v="16"/>
    <n v="8"/>
    <n v="8"/>
    <n v="3"/>
    <n v="115"/>
    <n v="12"/>
    <x v="0"/>
    <n v="134"/>
    <n v="2.9366644751260135E-2"/>
    <n v="0.24699577784995128"/>
    <x v="3"/>
    <s v="Friday"/>
    <x v="0"/>
    <s v="6-10"/>
  </r>
  <r>
    <s v="LI-0319"/>
    <s v="LinkedIn"/>
    <d v="2025-01-24T00:00:00"/>
    <d v="1899-12-30T09:59:00"/>
    <x v="3"/>
    <s v="Hiring"/>
    <n v="18667"/>
    <n v="1"/>
    <n v="294"/>
    <n v="2799"/>
    <n v="2202"/>
    <n v="20"/>
    <n v="2"/>
    <n v="2"/>
    <n v="6"/>
    <n v="63"/>
    <n v="18"/>
    <n v="2"/>
    <x v="0"/>
    <n v="30"/>
    <n v="1.3623978201634877E-2"/>
    <n v="0.11796217924679916"/>
    <x v="3"/>
    <s v="Friday"/>
    <x v="0"/>
    <s v="0-2"/>
  </r>
  <r>
    <s v="LI-0320"/>
    <s v="LinkedIn"/>
    <d v="2025-01-24T00:00:00"/>
    <d v="1899-12-30T10:09:00"/>
    <x v="1"/>
    <s v="Product Update"/>
    <n v="18590"/>
    <n v="3"/>
    <n v="251"/>
    <n v="14912"/>
    <n v="13419"/>
    <n v="223"/>
    <n v="32"/>
    <n v="13"/>
    <n v="19"/>
    <n v="52"/>
    <n v="153"/>
    <n v="11"/>
    <x v="0"/>
    <n v="287"/>
    <n v="2.1387584767866459E-2"/>
    <n v="0.72183969876277565"/>
    <x v="4"/>
    <s v="Friday"/>
    <x v="0"/>
    <s v="3-5"/>
  </r>
  <r>
    <s v="LI-0321"/>
    <s v="LinkedIn"/>
    <d v="2025-01-24T00:00:00"/>
    <d v="1899-12-30T10:50:00"/>
    <x v="5"/>
    <s v="Thought Leadership"/>
    <n v="18382"/>
    <n v="5"/>
    <n v="81"/>
    <n v="27029"/>
    <n v="21297"/>
    <n v="752"/>
    <n v="265"/>
    <n v="37"/>
    <n v="50"/>
    <n v="9"/>
    <n v="564"/>
    <n v="31"/>
    <x v="0"/>
    <n v="1104"/>
    <n v="5.1838287082687701E-2"/>
    <n v="1.1585790447176585"/>
    <x v="4"/>
    <s v="Friday"/>
    <x v="0"/>
    <s v="3-5"/>
  </r>
  <r>
    <s v="LI-0322"/>
    <s v="LinkedIn"/>
    <d v="2025-01-24T00:00:00"/>
    <d v="1899-12-30T10:53:00"/>
    <x v="2"/>
    <s v="Company Culture"/>
    <n v="18558"/>
    <n v="5"/>
    <n v="188"/>
    <n v="14385"/>
    <n v="10064"/>
    <n v="258"/>
    <n v="49"/>
    <n v="19"/>
    <n v="26"/>
    <n v="52"/>
    <n v="131"/>
    <n v="31"/>
    <x v="0"/>
    <n v="352"/>
    <n v="3.4976152623211444E-2"/>
    <n v="0.54229981679060246"/>
    <x v="4"/>
    <s v="Friday"/>
    <x v="0"/>
    <s v="3-5"/>
  </r>
  <r>
    <s v="LI-0323"/>
    <s v="LinkedIn"/>
    <d v="2025-01-24T00:00:00"/>
    <d v="1899-12-30T12:30:00"/>
    <x v="0"/>
    <s v="Career Tips"/>
    <n v="18462"/>
    <n v="2"/>
    <n v="342"/>
    <n v="9622"/>
    <n v="8153"/>
    <n v="501"/>
    <n v="58"/>
    <n v="67"/>
    <n v="140"/>
    <n v="45"/>
    <n v="268"/>
    <n v="32"/>
    <x v="0"/>
    <n v="766"/>
    <n v="9.3953146081197106E-2"/>
    <n v="0.44160979308850612"/>
    <x v="5"/>
    <s v="Friday"/>
    <x v="0"/>
    <s v="0-2"/>
  </r>
  <r>
    <s v="LI-0324"/>
    <s v="LinkedIn"/>
    <d v="2025-01-24T00:00:00"/>
    <d v="1899-12-30T12:43:00"/>
    <x v="0"/>
    <s v="Hiring"/>
    <n v="18645"/>
    <n v="3"/>
    <n v="346"/>
    <n v="23957"/>
    <n v="17988"/>
    <n v="568"/>
    <n v="80"/>
    <n v="74"/>
    <n v="128"/>
    <n v="105"/>
    <n v="350"/>
    <n v="37"/>
    <x v="1"/>
    <n v="850"/>
    <n v="4.7253724705359129E-2"/>
    <n v="0.96476267095736123"/>
    <x v="5"/>
    <s v="Friday"/>
    <x v="0"/>
    <s v="3-5"/>
  </r>
  <r>
    <s v="LI-0325"/>
    <s v="LinkedIn"/>
    <d v="2025-01-24T00:00:00"/>
    <d v="1899-12-30T12:47:00"/>
    <x v="5"/>
    <s v="Hiring"/>
    <n v="18400"/>
    <n v="4"/>
    <n v="109"/>
    <n v="16078"/>
    <n v="11657"/>
    <n v="295"/>
    <n v="110"/>
    <n v="20"/>
    <n v="25"/>
    <n v="29"/>
    <n v="306"/>
    <n v="12"/>
    <x v="0"/>
    <n v="450"/>
    <n v="3.8603414257527668E-2"/>
    <n v="0.6335326086956522"/>
    <x v="5"/>
    <s v="Friday"/>
    <x v="0"/>
    <s v="3-5"/>
  </r>
  <r>
    <s v="LI-0326"/>
    <s v="LinkedIn"/>
    <d v="2025-01-24T00:00:00"/>
    <d v="1899-12-30T13:36:00"/>
    <x v="0"/>
    <s v="Industry News"/>
    <n v="18511"/>
    <n v="7"/>
    <n v="268"/>
    <n v="15421"/>
    <n v="12985"/>
    <n v="639"/>
    <n v="90"/>
    <n v="74"/>
    <n v="185"/>
    <n v="104"/>
    <n v="301"/>
    <n v="53"/>
    <x v="0"/>
    <n v="988"/>
    <n v="7.6087793608009241E-2"/>
    <n v="0.70147479876829988"/>
    <x v="6"/>
    <s v="Friday"/>
    <x v="0"/>
    <s v="6-10"/>
  </r>
  <r>
    <s v="LI-0327"/>
    <s v="LinkedIn"/>
    <d v="2025-01-24T00:00:00"/>
    <d v="1899-12-30T15:40:00"/>
    <x v="2"/>
    <s v="Thought Leadership"/>
    <n v="18273"/>
    <n v="4"/>
    <n v="275"/>
    <n v="9616"/>
    <n v="8793"/>
    <n v="444"/>
    <n v="50"/>
    <n v="29"/>
    <n v="31"/>
    <n v="39"/>
    <n v="184"/>
    <n v="12"/>
    <x v="0"/>
    <n v="554"/>
    <n v="6.3004662799954508E-2"/>
    <n v="0.48120177310786405"/>
    <x v="7"/>
    <s v="Friday"/>
    <x v="0"/>
    <s v="3-5"/>
  </r>
  <r>
    <s v="LI-0328"/>
    <s v="LinkedIn"/>
    <d v="2025-01-24T00:00:00"/>
    <d v="1899-12-30T17:52:00"/>
    <x v="4"/>
    <s v="Career Tips"/>
    <n v="18567"/>
    <n v="3"/>
    <n v="2280"/>
    <n v="10319"/>
    <n v="9126"/>
    <n v="451"/>
    <n v="92"/>
    <n v="21"/>
    <n v="37"/>
    <n v="25"/>
    <n v="209"/>
    <n v="17"/>
    <x v="0"/>
    <n v="601"/>
    <n v="6.5855796625027399E-2"/>
    <n v="0.49151720794958798"/>
    <x v="8"/>
    <s v="Friday"/>
    <x v="0"/>
    <s v="3-5"/>
  </r>
  <r>
    <s v="LI-0329"/>
    <s v="LinkedIn"/>
    <d v="2025-01-25T00:00:00"/>
    <d v="1899-12-30T07:20:00"/>
    <x v="4"/>
    <s v="Product Update"/>
    <n v="18649"/>
    <n v="3"/>
    <n v="618"/>
    <n v="3885"/>
    <n v="2709"/>
    <n v="69"/>
    <n v="21"/>
    <n v="7"/>
    <n v="9"/>
    <n v="12"/>
    <n v="31"/>
    <n v="4"/>
    <x v="0"/>
    <n v="106"/>
    <n v="3.9128829826504244E-2"/>
    <n v="0.14526248056196042"/>
    <x v="12"/>
    <s v="Saturday"/>
    <x v="0"/>
    <s v="3-5"/>
  </r>
  <r>
    <s v="LI-0330"/>
    <s v="LinkedIn"/>
    <d v="2025-01-25T00:00:00"/>
    <d v="1899-12-30T12:54:00"/>
    <x v="0"/>
    <s v="Product Update"/>
    <n v="18721"/>
    <n v="4"/>
    <n v="267"/>
    <n v="4444"/>
    <n v="3894"/>
    <n v="131"/>
    <n v="25"/>
    <n v="22"/>
    <n v="34"/>
    <n v="48"/>
    <n v="115"/>
    <n v="16"/>
    <x v="0"/>
    <n v="212"/>
    <n v="5.4442732408834106E-2"/>
    <n v="0.20800170931040007"/>
    <x v="5"/>
    <s v="Saturday"/>
    <x v="0"/>
    <s v="3-5"/>
  </r>
  <r>
    <s v="LI-0331"/>
    <s v="LinkedIn"/>
    <d v="2025-01-26T00:00:00"/>
    <d v="1899-12-30T09:08:00"/>
    <x v="2"/>
    <s v="Hiring"/>
    <n v="18449"/>
    <n v="6"/>
    <n v="109"/>
    <n v="14117"/>
    <n v="11471"/>
    <n v="308"/>
    <n v="38"/>
    <n v="26"/>
    <n v="18"/>
    <n v="78"/>
    <n v="178"/>
    <n v="19"/>
    <x v="0"/>
    <n v="390"/>
    <n v="3.3998779530991195E-2"/>
    <n v="0.62176811751314431"/>
    <x v="3"/>
    <s v="Sunday"/>
    <x v="0"/>
    <s v="6-10"/>
  </r>
  <r>
    <s v="LI-0332"/>
    <s v="LinkedIn"/>
    <d v="2025-01-26T00:00:00"/>
    <d v="1899-12-30T15:39:00"/>
    <x v="1"/>
    <s v="Career Tips"/>
    <n v="18603"/>
    <n v="6"/>
    <n v="718"/>
    <n v="3415"/>
    <n v="2610"/>
    <n v="80"/>
    <n v="12"/>
    <n v="9"/>
    <n v="9"/>
    <n v="13"/>
    <n v="75"/>
    <n v="7"/>
    <x v="1"/>
    <n v="110"/>
    <n v="4.2145593869731802E-2"/>
    <n v="0.14029995162070633"/>
    <x v="7"/>
    <s v="Sunday"/>
    <x v="0"/>
    <s v="6-10"/>
  </r>
  <r>
    <s v="LI-0333"/>
    <s v="LinkedIn"/>
    <d v="2025-01-26T00:00:00"/>
    <d v="1899-12-30T16:34:00"/>
    <x v="4"/>
    <s v="Career Tips"/>
    <n v="18667"/>
    <n v="2"/>
    <n v="704"/>
    <n v="7127"/>
    <n v="6353"/>
    <n v="287"/>
    <n v="75"/>
    <n v="18"/>
    <n v="31"/>
    <n v="11"/>
    <n v="105"/>
    <n v="10"/>
    <x v="0"/>
    <n v="411"/>
    <n v="6.4693845427357149E-2"/>
    <n v="0.34033320833556546"/>
    <x v="10"/>
    <s v="Sunday"/>
    <x v="0"/>
    <s v="0-2"/>
  </r>
  <r>
    <s v="LI-0334"/>
    <s v="LinkedIn"/>
    <d v="2025-01-26T00:00:00"/>
    <d v="1899-12-30T23:51:00"/>
    <x v="1"/>
    <s v="Career Tips"/>
    <n v="18703"/>
    <n v="4"/>
    <n v="487"/>
    <n v="3768"/>
    <n v="2801"/>
    <n v="93"/>
    <n v="15"/>
    <n v="8"/>
    <n v="11"/>
    <n v="13"/>
    <n v="32"/>
    <n v="8"/>
    <x v="0"/>
    <n v="127"/>
    <n v="4.5340949660835413E-2"/>
    <n v="0.14976207025610866"/>
    <x v="21"/>
    <s v="Sunday"/>
    <x v="0"/>
    <s v="3-5"/>
  </r>
  <r>
    <s v="LI-0335"/>
    <s v="LinkedIn"/>
    <d v="2025-01-27T00:00:00"/>
    <d v="1899-12-30T00:29:00"/>
    <x v="4"/>
    <s v="Company Culture"/>
    <n v="18745"/>
    <n v="3"/>
    <n v="1321"/>
    <n v="4562"/>
    <n v="3438"/>
    <n v="140"/>
    <n v="30"/>
    <n v="11"/>
    <n v="15"/>
    <n v="3"/>
    <n v="59"/>
    <n v="4"/>
    <x v="0"/>
    <n v="196"/>
    <n v="5.7009889470622452E-2"/>
    <n v="0.18340890904241131"/>
    <x v="0"/>
    <s v="Monday"/>
    <x v="0"/>
    <s v="3-5"/>
  </r>
  <r>
    <s v="LI-0336"/>
    <s v="LinkedIn"/>
    <d v="2025-01-27T00:00:00"/>
    <d v="1899-12-30T07:46:00"/>
    <x v="4"/>
    <s v="Data &amp; Tech"/>
    <n v="18732"/>
    <n v="4"/>
    <n v="1894"/>
    <n v="16331"/>
    <n v="11423"/>
    <n v="252"/>
    <n v="52"/>
    <n v="17"/>
    <n v="26"/>
    <n v="9"/>
    <n v="191"/>
    <n v="9"/>
    <x v="0"/>
    <n v="347"/>
    <n v="3.0377308938107327E-2"/>
    <n v="0.60981208626948535"/>
    <x v="12"/>
    <s v="Monday"/>
    <x v="0"/>
    <s v="3-5"/>
  </r>
  <r>
    <s v="LI-0337"/>
    <s v="LinkedIn"/>
    <d v="2025-01-27T00:00:00"/>
    <d v="1899-12-30T08:04:00"/>
    <x v="1"/>
    <s v="Data &amp; Tech"/>
    <n v="18616"/>
    <n v="6"/>
    <n v="740"/>
    <n v="8427"/>
    <n v="7663"/>
    <n v="174"/>
    <n v="22"/>
    <n v="10"/>
    <n v="16"/>
    <n v="33"/>
    <n v="157"/>
    <n v="12"/>
    <x v="0"/>
    <n v="222"/>
    <n v="2.8970377136891556E-2"/>
    <n v="0.41163515255694028"/>
    <x v="2"/>
    <s v="Monday"/>
    <x v="0"/>
    <s v="6-10"/>
  </r>
  <r>
    <s v="LI-0338"/>
    <s v="LinkedIn"/>
    <d v="2025-01-27T00:00:00"/>
    <d v="1899-12-30T08:34:00"/>
    <x v="4"/>
    <s v="Company Culture"/>
    <n v="18626"/>
    <n v="3"/>
    <n v="919"/>
    <n v="9905"/>
    <n v="7243"/>
    <n v="155"/>
    <n v="33"/>
    <n v="11"/>
    <n v="13"/>
    <n v="20"/>
    <n v="71"/>
    <n v="13"/>
    <x v="0"/>
    <n v="212"/>
    <n v="2.9269639652077867E-2"/>
    <n v="0.3888650273810802"/>
    <x v="2"/>
    <s v="Monday"/>
    <x v="0"/>
    <s v="3-5"/>
  </r>
  <r>
    <s v="LI-0339"/>
    <s v="LinkedIn"/>
    <d v="2025-01-27T00:00:00"/>
    <d v="1899-12-30T09:40:00"/>
    <x v="1"/>
    <s v="Industry News"/>
    <n v="18563"/>
    <n v="4"/>
    <n v="653"/>
    <n v="12061"/>
    <n v="11146"/>
    <n v="248"/>
    <n v="30"/>
    <n v="18"/>
    <n v="23"/>
    <n v="43"/>
    <n v="118"/>
    <n v="29"/>
    <x v="0"/>
    <n v="319"/>
    <n v="2.8620132783061188E-2"/>
    <n v="0.60044173894305874"/>
    <x v="3"/>
    <s v="Monday"/>
    <x v="0"/>
    <s v="3-5"/>
  </r>
  <r>
    <s v="LI-0340"/>
    <s v="LinkedIn"/>
    <d v="2025-01-27T00:00:00"/>
    <d v="1899-12-30T09:42:00"/>
    <x v="0"/>
    <s v="Product Update"/>
    <n v="18474"/>
    <n v="1"/>
    <n v="150"/>
    <n v="9425"/>
    <n v="6750"/>
    <n v="252"/>
    <n v="55"/>
    <n v="27"/>
    <n v="80"/>
    <n v="60"/>
    <n v="147"/>
    <n v="11"/>
    <x v="0"/>
    <n v="414"/>
    <n v="6.133333333333333E-2"/>
    <n v="0.36537836960051967"/>
    <x v="3"/>
    <s v="Monday"/>
    <x v="0"/>
    <s v="0-2"/>
  </r>
  <r>
    <s v="LI-0341"/>
    <s v="LinkedIn"/>
    <d v="2025-01-27T00:00:00"/>
    <d v="1899-12-30T10:33:00"/>
    <x v="0"/>
    <s v="Thought Leadership"/>
    <n v="18565"/>
    <n v="2"/>
    <n v="234"/>
    <n v="19535"/>
    <n v="16065"/>
    <n v="943"/>
    <n v="181"/>
    <n v="127"/>
    <n v="295"/>
    <n v="127"/>
    <n v="540"/>
    <n v="33"/>
    <x v="0"/>
    <n v="1546"/>
    <n v="9.6234049175225642E-2"/>
    <n v="0.86533800161594399"/>
    <x v="4"/>
    <s v="Monday"/>
    <x v="0"/>
    <s v="0-2"/>
  </r>
  <r>
    <s v="LI-0342"/>
    <s v="LinkedIn"/>
    <d v="2025-01-27T00:00:00"/>
    <d v="1899-12-30T10:45:00"/>
    <x v="0"/>
    <s v="Thought Leadership"/>
    <n v="18545"/>
    <n v="4"/>
    <n v="239"/>
    <n v="32727"/>
    <n v="26838"/>
    <n v="1360"/>
    <n v="148"/>
    <n v="156"/>
    <n v="316"/>
    <n v="168"/>
    <n v="802"/>
    <n v="97"/>
    <x v="0"/>
    <n v="1980"/>
    <n v="7.3775989268947018E-2"/>
    <n v="1.4471825289835536"/>
    <x v="4"/>
    <s v="Monday"/>
    <x v="0"/>
    <s v="3-5"/>
  </r>
  <r>
    <s v="LI-0343"/>
    <s v="LinkedIn"/>
    <d v="2025-01-27T00:00:00"/>
    <d v="1899-12-30T11:14:00"/>
    <x v="0"/>
    <s v="Industry News"/>
    <n v="18666"/>
    <n v="5"/>
    <n v="404"/>
    <n v="14160"/>
    <n v="9802"/>
    <n v="273"/>
    <n v="56"/>
    <n v="45"/>
    <n v="76"/>
    <n v="35"/>
    <n v="165"/>
    <n v="14"/>
    <x v="0"/>
    <n v="450"/>
    <n v="4.5908998163640073E-2"/>
    <n v="0.52512589735347692"/>
    <x v="9"/>
    <s v="Monday"/>
    <x v="0"/>
    <s v="3-5"/>
  </r>
  <r>
    <s v="LI-0344"/>
    <s v="LinkedIn"/>
    <d v="2025-01-27T00:00:00"/>
    <d v="1899-12-30T11:37:00"/>
    <x v="2"/>
    <s v="Career Tips"/>
    <n v="18491"/>
    <n v="7"/>
    <n v="256"/>
    <n v="11658"/>
    <n v="8601"/>
    <n v="393"/>
    <n v="63"/>
    <n v="27"/>
    <n v="35"/>
    <n v="27"/>
    <n v="115"/>
    <n v="26"/>
    <x v="0"/>
    <n v="518"/>
    <n v="6.0225555168003722E-2"/>
    <n v="0.46514520577578283"/>
    <x v="9"/>
    <s v="Monday"/>
    <x v="0"/>
    <s v="6-10"/>
  </r>
  <r>
    <s v="LI-0345"/>
    <s v="LinkedIn"/>
    <d v="2025-01-27T00:00:00"/>
    <d v="1899-12-30T12:39:00"/>
    <x v="5"/>
    <s v="Thought Leadership"/>
    <n v="18656"/>
    <n v="4"/>
    <n v="84"/>
    <n v="16400"/>
    <n v="14137"/>
    <n v="595"/>
    <n v="269"/>
    <n v="42"/>
    <n v="74"/>
    <n v="24"/>
    <n v="234"/>
    <n v="15"/>
    <x v="0"/>
    <n v="980"/>
    <n v="6.9321638254226492E-2"/>
    <n v="0.75777229845626071"/>
    <x v="5"/>
    <s v="Monday"/>
    <x v="0"/>
    <s v="3-5"/>
  </r>
  <r>
    <s v="LI-0346"/>
    <s v="LinkedIn"/>
    <d v="2025-01-27T00:00:00"/>
    <d v="1899-12-30T12:51:00"/>
    <x v="1"/>
    <s v="Career Tips"/>
    <n v="18659"/>
    <n v="1"/>
    <n v="331"/>
    <n v="11788"/>
    <n v="8752"/>
    <n v="268"/>
    <n v="27"/>
    <n v="20"/>
    <n v="31"/>
    <n v="17"/>
    <n v="147"/>
    <n v="23"/>
    <x v="0"/>
    <n v="346"/>
    <n v="3.953382084095064E-2"/>
    <n v="0.46904978830591137"/>
    <x v="5"/>
    <s v="Monday"/>
    <x v="0"/>
    <s v="0-2"/>
  </r>
  <r>
    <s v="LI-0347"/>
    <s v="LinkedIn"/>
    <d v="2025-01-27T00:00:00"/>
    <d v="1899-12-30T14:28:00"/>
    <x v="1"/>
    <s v="Thought Leadership"/>
    <n v="18677"/>
    <n v="5"/>
    <n v="190"/>
    <n v="19834"/>
    <n v="13819"/>
    <n v="379"/>
    <n v="64"/>
    <n v="26"/>
    <n v="39"/>
    <n v="49"/>
    <n v="361"/>
    <n v="29"/>
    <x v="0"/>
    <n v="508"/>
    <n v="3.6760981257688688E-2"/>
    <n v="0.73989398725705413"/>
    <x v="13"/>
    <s v="Monday"/>
    <x v="0"/>
    <s v="3-5"/>
  </r>
  <r>
    <s v="LI-0348"/>
    <s v="LinkedIn"/>
    <d v="2025-01-27T00:00:00"/>
    <d v="1899-12-30T17:19:00"/>
    <x v="1"/>
    <s v="Data &amp; Tech"/>
    <n v="18571"/>
    <n v="1"/>
    <n v="386"/>
    <n v="15692"/>
    <n v="12568"/>
    <n v="394"/>
    <n v="69"/>
    <n v="29"/>
    <n v="49"/>
    <n v="37"/>
    <n v="298"/>
    <n v="14"/>
    <x v="1"/>
    <n v="541"/>
    <n v="4.3045830681094847E-2"/>
    <n v="0.67675407894028328"/>
    <x v="8"/>
    <s v="Monday"/>
    <x v="0"/>
    <s v="0-2"/>
  </r>
  <r>
    <s v="LI-0349"/>
    <s v="LinkedIn"/>
    <d v="2025-01-27T00:00:00"/>
    <d v="1899-12-30T22:12:00"/>
    <x v="5"/>
    <s v="Industry News"/>
    <n v="18422"/>
    <n v="2"/>
    <n v="187"/>
    <n v="7232"/>
    <n v="6558"/>
    <n v="167"/>
    <n v="118"/>
    <n v="11"/>
    <n v="25"/>
    <n v="9"/>
    <n v="50"/>
    <n v="7"/>
    <x v="0"/>
    <n v="321"/>
    <n v="4.8947849954254344E-2"/>
    <n v="0.35598740636195852"/>
    <x v="20"/>
    <s v="Monday"/>
    <x v="0"/>
    <s v="0-2"/>
  </r>
  <r>
    <s v="LI-0350"/>
    <s v="LinkedIn"/>
    <d v="2025-01-27T00:00:00"/>
    <d v="1899-12-30T22:47:00"/>
    <x v="4"/>
    <s v="Hiring"/>
    <n v="18641"/>
    <n v="4"/>
    <n v="439"/>
    <n v="3289"/>
    <n v="2931"/>
    <n v="110"/>
    <n v="21"/>
    <n v="6"/>
    <n v="8"/>
    <n v="8"/>
    <n v="33"/>
    <n v="7"/>
    <x v="0"/>
    <n v="145"/>
    <n v="4.9471170249061752E-2"/>
    <n v="0.15723405396706186"/>
    <x v="20"/>
    <s v="Monday"/>
    <x v="0"/>
    <s v="3-5"/>
  </r>
  <r>
    <s v="LI-0351"/>
    <s v="LinkedIn"/>
    <d v="2025-01-28T00:00:00"/>
    <d v="1899-12-30T07:28:00"/>
    <x v="5"/>
    <s v="Company Culture"/>
    <n v="18445"/>
    <n v="7"/>
    <n v="122"/>
    <n v="17134"/>
    <n v="15054"/>
    <n v="582"/>
    <n v="362"/>
    <n v="41"/>
    <n v="58"/>
    <n v="6"/>
    <n v="328"/>
    <n v="21"/>
    <x v="0"/>
    <n v="1043"/>
    <n v="6.9283911252823169E-2"/>
    <n v="0.816156139875305"/>
    <x v="12"/>
    <s v="Tuesday"/>
    <x v="0"/>
    <s v="6-10"/>
  </r>
  <r>
    <s v="LI-0352"/>
    <s v="LinkedIn"/>
    <d v="2025-01-28T00:00:00"/>
    <d v="1899-12-30T08:21:00"/>
    <x v="1"/>
    <s v="Thought Leadership"/>
    <n v="18532"/>
    <n v="5"/>
    <n v="303"/>
    <n v="8796"/>
    <n v="6472"/>
    <n v="306"/>
    <n v="29"/>
    <n v="14"/>
    <n v="23"/>
    <n v="14"/>
    <n v="98"/>
    <n v="8"/>
    <x v="0"/>
    <n v="372"/>
    <n v="5.7478368355995055E-2"/>
    <n v="0.34923375782430388"/>
    <x v="2"/>
    <s v="Tuesday"/>
    <x v="0"/>
    <s v="3-5"/>
  </r>
  <r>
    <s v="LI-0353"/>
    <s v="LinkedIn"/>
    <d v="2025-01-28T00:00:00"/>
    <d v="1899-12-30T08:22:00"/>
    <x v="3"/>
    <s v="Career Tips"/>
    <n v="18717"/>
    <n v="5"/>
    <n v="441"/>
    <n v="7552"/>
    <n v="6286"/>
    <n v="105"/>
    <n v="12"/>
    <n v="15"/>
    <n v="23"/>
    <n v="130"/>
    <n v="119"/>
    <n v="7"/>
    <x v="0"/>
    <n v="155"/>
    <n v="2.4657970092268534E-2"/>
    <n v="0.33584441951167388"/>
    <x v="2"/>
    <s v="Tuesday"/>
    <x v="0"/>
    <s v="3-5"/>
  </r>
  <r>
    <s v="LI-0354"/>
    <s v="LinkedIn"/>
    <d v="2025-01-28T00:00:00"/>
    <d v="1899-12-30T09:22:00"/>
    <x v="3"/>
    <s v="Thought Leadership"/>
    <n v="18475"/>
    <n v="2"/>
    <n v="194"/>
    <n v="6409"/>
    <n v="5873"/>
    <n v="112"/>
    <n v="13"/>
    <n v="12"/>
    <n v="20"/>
    <n v="37"/>
    <n v="112"/>
    <n v="5"/>
    <x v="0"/>
    <n v="157"/>
    <n v="2.6732504682445087E-2"/>
    <n v="0.31788903924221923"/>
    <x v="3"/>
    <s v="Tuesday"/>
    <x v="0"/>
    <s v="0-2"/>
  </r>
  <r>
    <s v="LI-0355"/>
    <s v="LinkedIn"/>
    <d v="2025-01-28T00:00:00"/>
    <d v="1899-12-30T09:28:00"/>
    <x v="2"/>
    <s v="Career Tips"/>
    <n v="18595"/>
    <n v="4"/>
    <n v="254"/>
    <n v="22549"/>
    <n v="19032"/>
    <n v="704"/>
    <n v="87"/>
    <n v="66"/>
    <n v="49"/>
    <n v="37"/>
    <n v="594"/>
    <n v="65"/>
    <x v="0"/>
    <n v="906"/>
    <n v="4.7604035308953345E-2"/>
    <n v="1.0235009411132026"/>
    <x v="3"/>
    <s v="Tuesday"/>
    <x v="0"/>
    <s v="3-5"/>
  </r>
  <r>
    <s v="LI-0356"/>
    <s v="LinkedIn"/>
    <d v="2025-01-28T00:00:00"/>
    <d v="1899-12-30T12:36:00"/>
    <x v="2"/>
    <s v="Company Culture"/>
    <n v="18764"/>
    <n v="2"/>
    <n v="220"/>
    <n v="14701"/>
    <n v="11350"/>
    <n v="329"/>
    <n v="41"/>
    <n v="25"/>
    <n v="27"/>
    <n v="63"/>
    <n v="298"/>
    <n v="38"/>
    <x v="0"/>
    <n v="422"/>
    <n v="3.7180616740088109E-2"/>
    <n v="0.60488168833937328"/>
    <x v="5"/>
    <s v="Tuesday"/>
    <x v="0"/>
    <s v="0-2"/>
  </r>
  <r>
    <s v="LI-0357"/>
    <s v="LinkedIn"/>
    <d v="2025-01-28T00:00:00"/>
    <d v="1899-12-30T14:27:00"/>
    <x v="1"/>
    <s v="Company Culture"/>
    <n v="18677"/>
    <n v="5"/>
    <n v="346"/>
    <n v="9729"/>
    <n v="8272"/>
    <n v="183"/>
    <n v="23"/>
    <n v="10"/>
    <n v="17"/>
    <n v="28"/>
    <n v="224"/>
    <n v="15"/>
    <x v="0"/>
    <n v="233"/>
    <n v="2.8167311411992264E-2"/>
    <n v="0.4428976816405204"/>
    <x v="13"/>
    <s v="Tuesday"/>
    <x v="0"/>
    <s v="3-5"/>
  </r>
  <r>
    <s v="LI-0358"/>
    <s v="LinkedIn"/>
    <d v="2025-01-28T00:00:00"/>
    <d v="1899-12-30T14:57:00"/>
    <x v="1"/>
    <s v="Thought Leadership"/>
    <n v="18815"/>
    <n v="6"/>
    <n v="403"/>
    <n v="12932"/>
    <n v="9558"/>
    <n v="160"/>
    <n v="24"/>
    <n v="10"/>
    <n v="17"/>
    <n v="21"/>
    <n v="189"/>
    <n v="11"/>
    <x v="0"/>
    <n v="211"/>
    <n v="2.207574806444863E-2"/>
    <n v="0.50799893701833643"/>
    <x v="13"/>
    <s v="Tuesday"/>
    <x v="0"/>
    <s v="6-10"/>
  </r>
  <r>
    <s v="LI-0359"/>
    <s v="LinkedIn"/>
    <d v="2025-01-28T00:00:00"/>
    <d v="1899-12-30T16:48:00"/>
    <x v="1"/>
    <s v="Thought Leadership"/>
    <n v="18708"/>
    <n v="2"/>
    <n v="517"/>
    <n v="13988"/>
    <n v="12555"/>
    <n v="559"/>
    <n v="49"/>
    <n v="32"/>
    <n v="41"/>
    <n v="21"/>
    <n v="372"/>
    <n v="33"/>
    <x v="0"/>
    <n v="681"/>
    <n v="5.4241338112305852E-2"/>
    <n v="0.67110327132777425"/>
    <x v="10"/>
    <s v="Tuesday"/>
    <x v="0"/>
    <s v="0-2"/>
  </r>
  <r>
    <s v="LI-0360"/>
    <s v="LinkedIn"/>
    <d v="2025-01-28T00:00:00"/>
    <d v="1899-12-30T18:53:00"/>
    <x v="3"/>
    <s v="Industry News"/>
    <n v="18653"/>
    <n v="0"/>
    <n v="93"/>
    <n v="4265"/>
    <n v="3639"/>
    <n v="40"/>
    <n v="7"/>
    <n v="4"/>
    <n v="14"/>
    <n v="29"/>
    <n v="56"/>
    <n v="2"/>
    <x v="0"/>
    <n v="65"/>
    <n v="1.7862050013740038E-2"/>
    <n v="0.19508926178094677"/>
    <x v="19"/>
    <s v="Tuesday"/>
    <x v="0"/>
    <s v="0-2"/>
  </r>
  <r>
    <s v="LI-0361"/>
    <s v="LinkedIn"/>
    <d v="2025-01-28T00:00:00"/>
    <d v="1899-12-30T19:42:00"/>
    <x v="4"/>
    <s v="Industry News"/>
    <n v="18482"/>
    <n v="4"/>
    <n v="1119"/>
    <n v="6310"/>
    <n v="5391"/>
    <n v="102"/>
    <n v="16"/>
    <n v="7"/>
    <n v="9"/>
    <n v="4"/>
    <n v="108"/>
    <n v="6"/>
    <x v="0"/>
    <n v="134"/>
    <n v="2.4856241884622519E-2"/>
    <n v="0.29168921112433721"/>
    <x v="14"/>
    <s v="Tuesday"/>
    <x v="0"/>
    <s v="3-5"/>
  </r>
  <r>
    <s v="LI-0362"/>
    <s v="LinkedIn"/>
    <d v="2025-01-28T00:00:00"/>
    <d v="1899-12-30T21:43:00"/>
    <x v="4"/>
    <s v="Product Update"/>
    <n v="18598"/>
    <n v="8"/>
    <n v="418"/>
    <n v="11641"/>
    <n v="9787"/>
    <n v="189"/>
    <n v="34"/>
    <n v="13"/>
    <n v="14"/>
    <n v="44"/>
    <n v="199"/>
    <n v="9"/>
    <x v="1"/>
    <n v="250"/>
    <n v="2.5544089097782774E-2"/>
    <n v="0.52623938057855679"/>
    <x v="15"/>
    <s v="Tuesday"/>
    <x v="0"/>
    <s v="6-10"/>
  </r>
  <r>
    <s v="LI-0363"/>
    <s v="LinkedIn"/>
    <d v="2025-01-29T00:00:00"/>
    <d v="1899-12-30T07:14:00"/>
    <x v="2"/>
    <s v="Product Update"/>
    <n v="18667"/>
    <n v="3"/>
    <n v="143"/>
    <n v="27356"/>
    <n v="19338"/>
    <n v="360"/>
    <n v="47"/>
    <n v="26"/>
    <n v="40"/>
    <n v="146"/>
    <n v="396"/>
    <n v="45"/>
    <x v="1"/>
    <n v="473"/>
    <n v="2.4459613196814563E-2"/>
    <n v="1.0359457866823807"/>
    <x v="12"/>
    <s v="Wednesday"/>
    <x v="0"/>
    <s v="3-5"/>
  </r>
  <r>
    <s v="LI-0364"/>
    <s v="LinkedIn"/>
    <d v="2025-01-29T00:00:00"/>
    <d v="1899-12-30T08:20:00"/>
    <x v="4"/>
    <s v="Data &amp; Tech"/>
    <n v="18716"/>
    <n v="4"/>
    <n v="741"/>
    <n v="17403"/>
    <n v="12474"/>
    <n v="640"/>
    <n v="94"/>
    <n v="38"/>
    <n v="56"/>
    <n v="35"/>
    <n v="316"/>
    <n v="22"/>
    <x v="0"/>
    <n v="828"/>
    <n v="6.6378066378066383E-2"/>
    <n v="0.66648856593289163"/>
    <x v="2"/>
    <s v="Wednesday"/>
    <x v="0"/>
    <s v="3-5"/>
  </r>
  <r>
    <s v="LI-0365"/>
    <s v="LinkedIn"/>
    <d v="2025-01-29T00:00:00"/>
    <d v="1899-12-30T08:33:00"/>
    <x v="4"/>
    <s v="Company Culture"/>
    <n v="18531"/>
    <n v="5"/>
    <n v="605"/>
    <n v="23183"/>
    <n v="17588"/>
    <n v="412"/>
    <n v="99"/>
    <n v="34"/>
    <n v="45"/>
    <n v="32"/>
    <n v="429"/>
    <n v="27"/>
    <x v="1"/>
    <n v="590"/>
    <n v="3.3545599272231066E-2"/>
    <n v="0.94911229831093846"/>
    <x v="2"/>
    <s v="Wednesday"/>
    <x v="0"/>
    <s v="3-5"/>
  </r>
  <r>
    <s v="LI-0366"/>
    <s v="LinkedIn"/>
    <d v="2025-01-29T00:00:00"/>
    <d v="1899-12-30T08:40:00"/>
    <x v="4"/>
    <s v="Career Tips"/>
    <n v="18666"/>
    <n v="1"/>
    <n v="468"/>
    <n v="16017"/>
    <n v="11315"/>
    <n v="403"/>
    <n v="97"/>
    <n v="22"/>
    <n v="44"/>
    <n v="9"/>
    <n v="186"/>
    <n v="23"/>
    <x v="0"/>
    <n v="566"/>
    <n v="5.0022094564737073E-2"/>
    <n v="0.60618236365584488"/>
    <x v="2"/>
    <s v="Wednesday"/>
    <x v="0"/>
    <s v="0-2"/>
  </r>
  <r>
    <s v="LI-0367"/>
    <s v="LinkedIn"/>
    <d v="2025-01-29T00:00:00"/>
    <d v="1899-12-30T08:49:00"/>
    <x v="4"/>
    <s v="Company Culture"/>
    <n v="18620"/>
    <n v="7"/>
    <n v="3028"/>
    <n v="8768"/>
    <n v="6845"/>
    <n v="218"/>
    <n v="46"/>
    <n v="17"/>
    <n v="29"/>
    <n v="14"/>
    <n v="61"/>
    <n v="5"/>
    <x v="0"/>
    <n v="310"/>
    <n v="4.5288531775018265E-2"/>
    <n v="0.36761546723952737"/>
    <x v="2"/>
    <s v="Wednesday"/>
    <x v="0"/>
    <s v="6-10"/>
  </r>
  <r>
    <s v="LI-0368"/>
    <s v="LinkedIn"/>
    <d v="2025-01-29T00:00:00"/>
    <d v="1899-12-30T09:16:00"/>
    <x v="4"/>
    <s v="Company Culture"/>
    <n v="18601"/>
    <n v="3"/>
    <n v="774"/>
    <n v="8623"/>
    <n v="6487"/>
    <n v="191"/>
    <n v="51"/>
    <n v="10"/>
    <n v="25"/>
    <n v="12"/>
    <n v="127"/>
    <n v="12"/>
    <x v="0"/>
    <n v="277"/>
    <n v="4.2700786187760138E-2"/>
    <n v="0.34874469114563733"/>
    <x v="3"/>
    <s v="Wednesday"/>
    <x v="0"/>
    <s v="3-5"/>
  </r>
  <r>
    <s v="LI-0369"/>
    <s v="LinkedIn"/>
    <d v="2025-01-29T00:00:00"/>
    <d v="1899-12-30T10:04:00"/>
    <x v="5"/>
    <s v="Industry News"/>
    <n v="18533"/>
    <n v="5"/>
    <n v="109"/>
    <n v="13900"/>
    <n v="9789"/>
    <n v="181"/>
    <n v="113"/>
    <n v="12"/>
    <n v="22"/>
    <n v="4"/>
    <n v="227"/>
    <n v="13"/>
    <x v="0"/>
    <n v="328"/>
    <n v="3.3506997650423948E-2"/>
    <n v="0.5281929531106675"/>
    <x v="4"/>
    <s v="Wednesday"/>
    <x v="0"/>
    <s v="3-5"/>
  </r>
  <r>
    <s v="LI-0370"/>
    <s v="LinkedIn"/>
    <d v="2025-01-29T00:00:00"/>
    <d v="1899-12-30T10:04:00"/>
    <x v="5"/>
    <s v="Hiring"/>
    <n v="18704"/>
    <n v="1"/>
    <n v="67"/>
    <n v="15253"/>
    <n v="11159"/>
    <n v="335"/>
    <n v="166"/>
    <n v="26"/>
    <n v="32"/>
    <n v="14"/>
    <n v="171"/>
    <n v="8"/>
    <x v="0"/>
    <n v="559"/>
    <n v="5.0094094452907967E-2"/>
    <n v="0.59661035072711721"/>
    <x v="4"/>
    <s v="Wednesday"/>
    <x v="0"/>
    <s v="0-2"/>
  </r>
  <r>
    <s v="LI-0371"/>
    <s v="LinkedIn"/>
    <d v="2025-01-29T00:00:00"/>
    <d v="1899-12-30T10:33:00"/>
    <x v="0"/>
    <s v="Company Culture"/>
    <n v="18431"/>
    <n v="3"/>
    <n v="787"/>
    <n v="11467"/>
    <n v="9238"/>
    <n v="451"/>
    <n v="54"/>
    <n v="44"/>
    <n v="109"/>
    <n v="61"/>
    <n v="277"/>
    <n v="25"/>
    <x v="0"/>
    <n v="658"/>
    <n v="7.1227538428231221E-2"/>
    <n v="0.50122076935597637"/>
    <x v="4"/>
    <s v="Wednesday"/>
    <x v="0"/>
    <s v="3-5"/>
  </r>
  <r>
    <s v="LI-0372"/>
    <s v="LinkedIn"/>
    <d v="2025-01-29T00:00:00"/>
    <d v="1899-12-30T11:49:00"/>
    <x v="2"/>
    <s v="Career Tips"/>
    <n v="18770"/>
    <n v="6"/>
    <n v="186"/>
    <n v="25553"/>
    <n v="19935"/>
    <n v="719"/>
    <n v="103"/>
    <n v="69"/>
    <n v="78"/>
    <n v="36"/>
    <n v="590"/>
    <n v="31"/>
    <x v="0"/>
    <n v="969"/>
    <n v="4.8607975921745671E-2"/>
    <n v="1.0620671283963772"/>
    <x v="9"/>
    <s v="Wednesday"/>
    <x v="0"/>
    <s v="6-10"/>
  </r>
  <r>
    <s v="LI-0373"/>
    <s v="LinkedIn"/>
    <d v="2025-01-29T00:00:00"/>
    <d v="1899-12-30T11:57:00"/>
    <x v="1"/>
    <s v="Industry News"/>
    <n v="18574"/>
    <n v="2"/>
    <n v="397"/>
    <n v="15882"/>
    <n v="11017"/>
    <n v="261"/>
    <n v="36"/>
    <n v="13"/>
    <n v="18"/>
    <n v="12"/>
    <n v="195"/>
    <n v="19"/>
    <x v="1"/>
    <n v="328"/>
    <n v="2.9772170282291004E-2"/>
    <n v="0.59314094971465492"/>
    <x v="9"/>
    <s v="Wednesday"/>
    <x v="0"/>
    <s v="0-2"/>
  </r>
  <r>
    <s v="LI-0374"/>
    <s v="LinkedIn"/>
    <d v="2025-01-29T00:00:00"/>
    <d v="1899-12-30T12:03:00"/>
    <x v="5"/>
    <s v="Data &amp; Tech"/>
    <n v="18612"/>
    <n v="8"/>
    <n v="115"/>
    <n v="23092"/>
    <n v="18400"/>
    <n v="395"/>
    <n v="227"/>
    <n v="36"/>
    <n v="47"/>
    <n v="26"/>
    <n v="194"/>
    <n v="40"/>
    <x v="0"/>
    <n v="705"/>
    <n v="3.8315217391304349E-2"/>
    <n v="0.98860949924779717"/>
    <x v="5"/>
    <s v="Wednesday"/>
    <x v="0"/>
    <s v="6-10"/>
  </r>
  <r>
    <s v="LI-0375"/>
    <s v="LinkedIn"/>
    <d v="2025-01-29T00:00:00"/>
    <d v="1899-12-30T12:08:00"/>
    <x v="1"/>
    <s v="Thought Leadership"/>
    <n v="18778"/>
    <n v="4"/>
    <n v="239"/>
    <n v="13060"/>
    <n v="9561"/>
    <n v="330"/>
    <n v="47"/>
    <n v="23"/>
    <n v="35"/>
    <n v="22"/>
    <n v="121"/>
    <n v="24"/>
    <x v="1"/>
    <n v="435"/>
    <n v="4.5497332914967055E-2"/>
    <n v="0.50915965491532644"/>
    <x v="5"/>
    <s v="Wednesday"/>
    <x v="0"/>
    <s v="3-5"/>
  </r>
  <r>
    <s v="LI-0376"/>
    <s v="LinkedIn"/>
    <d v="2025-01-29T00:00:00"/>
    <d v="1899-12-30T13:42:00"/>
    <x v="0"/>
    <s v="Industry News"/>
    <n v="18513"/>
    <n v="3"/>
    <n v="302"/>
    <n v="27229"/>
    <n v="20143"/>
    <n v="413"/>
    <n v="73"/>
    <n v="65"/>
    <n v="146"/>
    <n v="44"/>
    <n v="294"/>
    <n v="62"/>
    <x v="0"/>
    <n v="697"/>
    <n v="3.4602591470982477E-2"/>
    <n v="1.088046237778858"/>
    <x v="6"/>
    <s v="Wednesday"/>
    <x v="0"/>
    <s v="3-5"/>
  </r>
  <r>
    <s v="LI-0377"/>
    <s v="LinkedIn"/>
    <d v="2025-01-29T00:00:00"/>
    <d v="1899-12-30T14:45:00"/>
    <x v="1"/>
    <s v="Thought Leadership"/>
    <n v="18582"/>
    <n v="5"/>
    <n v="386"/>
    <n v="18981"/>
    <n v="14763"/>
    <n v="345"/>
    <n v="41"/>
    <n v="23"/>
    <n v="33"/>
    <n v="23"/>
    <n v="209"/>
    <n v="35"/>
    <x v="1"/>
    <n v="442"/>
    <n v="2.9939714150240465E-2"/>
    <n v="0.79447852760736193"/>
    <x v="13"/>
    <s v="Wednesday"/>
    <x v="0"/>
    <s v="3-5"/>
  </r>
  <r>
    <s v="LI-0378"/>
    <s v="LinkedIn"/>
    <d v="2025-01-29T00:00:00"/>
    <d v="1899-12-30T14:57:00"/>
    <x v="4"/>
    <s v="Product Update"/>
    <n v="18531"/>
    <n v="2"/>
    <n v="1447"/>
    <n v="6655"/>
    <n v="5162"/>
    <n v="128"/>
    <n v="24"/>
    <n v="7"/>
    <n v="13"/>
    <n v="13"/>
    <n v="140"/>
    <n v="10"/>
    <x v="0"/>
    <n v="172"/>
    <n v="3.332041844246416E-2"/>
    <n v="0.27856025039123633"/>
    <x v="13"/>
    <s v="Wednesday"/>
    <x v="0"/>
    <s v="0-2"/>
  </r>
  <r>
    <s v="LI-0379"/>
    <s v="LinkedIn"/>
    <d v="2025-01-29T00:00:00"/>
    <d v="1899-12-30T14:58:00"/>
    <x v="0"/>
    <s v="Thought Leadership"/>
    <n v="18629"/>
    <n v="2"/>
    <n v="185"/>
    <n v="9085"/>
    <n v="7371"/>
    <n v="338"/>
    <n v="40"/>
    <n v="45"/>
    <n v="105"/>
    <n v="31"/>
    <n v="261"/>
    <n v="29"/>
    <x v="0"/>
    <n v="528"/>
    <n v="7.1632071632071637E-2"/>
    <n v="0.3956734124214934"/>
    <x v="13"/>
    <s v="Wednesday"/>
    <x v="0"/>
    <s v="0-2"/>
  </r>
  <r>
    <s v="LI-0380"/>
    <s v="LinkedIn"/>
    <d v="2025-01-29T00:00:00"/>
    <d v="1899-12-30T17:09:00"/>
    <x v="2"/>
    <s v="Career Tips"/>
    <n v="18565"/>
    <n v="6"/>
    <n v="527"/>
    <n v="17246"/>
    <n v="15468"/>
    <n v="832"/>
    <n v="113"/>
    <n v="63"/>
    <n v="64"/>
    <n v="77"/>
    <n v="262"/>
    <n v="47"/>
    <x v="0"/>
    <n v="1072"/>
    <n v="6.9304370312904054E-2"/>
    <n v="0.83318071640183144"/>
    <x v="8"/>
    <s v="Wednesday"/>
    <x v="0"/>
    <s v="6-10"/>
  </r>
  <r>
    <s v="LI-0381"/>
    <s v="LinkedIn"/>
    <d v="2025-01-29T00:00:00"/>
    <d v="1899-12-30T17:13:00"/>
    <x v="3"/>
    <s v="Product Update"/>
    <n v="18386"/>
    <n v="3"/>
    <n v="241"/>
    <n v="3517"/>
    <n v="2571"/>
    <n v="38"/>
    <n v="4"/>
    <n v="5"/>
    <n v="6"/>
    <n v="80"/>
    <n v="60"/>
    <n v="2"/>
    <x v="0"/>
    <n v="53"/>
    <n v="2.0614546868922598E-2"/>
    <n v="0.13983465680409007"/>
    <x v="8"/>
    <s v="Wednesday"/>
    <x v="0"/>
    <s v="3-5"/>
  </r>
  <r>
    <s v="LI-0382"/>
    <s v="LinkedIn"/>
    <d v="2025-01-29T00:00:00"/>
    <d v="1899-12-30T20:44:00"/>
    <x v="1"/>
    <s v="Product Update"/>
    <n v="18558"/>
    <n v="4"/>
    <n v="657"/>
    <n v="3389"/>
    <n v="2757"/>
    <n v="45"/>
    <n v="6"/>
    <n v="4"/>
    <n v="5"/>
    <n v="15"/>
    <n v="31"/>
    <n v="6"/>
    <x v="0"/>
    <n v="60"/>
    <n v="2.176278563656148E-2"/>
    <n v="0.14856126737795022"/>
    <x v="11"/>
    <s v="Wednesday"/>
    <x v="0"/>
    <s v="3-5"/>
  </r>
  <r>
    <s v="LI-0383"/>
    <s v="LinkedIn"/>
    <d v="2025-01-30T00:00:00"/>
    <d v="1899-12-30T07:33:00"/>
    <x v="5"/>
    <s v="Thought Leadership"/>
    <n v="18553"/>
    <n v="5"/>
    <n v="379"/>
    <n v="24419"/>
    <n v="17738"/>
    <n v="365"/>
    <n v="210"/>
    <n v="32"/>
    <n v="37"/>
    <n v="7"/>
    <n v="214"/>
    <n v="27"/>
    <x v="0"/>
    <n v="644"/>
    <n v="3.6306235201262825E-2"/>
    <n v="0.95607179431897804"/>
    <x v="12"/>
    <s v="Thursday"/>
    <x v="0"/>
    <s v="3-5"/>
  </r>
  <r>
    <s v="LI-0384"/>
    <s v="LinkedIn"/>
    <d v="2025-01-30T00:00:00"/>
    <d v="1899-12-30T08:07:00"/>
    <x v="0"/>
    <s v="Product Update"/>
    <n v="18808"/>
    <n v="4"/>
    <n v="243"/>
    <n v="18072"/>
    <n v="14266"/>
    <n v="460"/>
    <n v="83"/>
    <n v="62"/>
    <n v="167"/>
    <n v="201"/>
    <n v="179"/>
    <n v="38"/>
    <x v="0"/>
    <n v="772"/>
    <n v="5.4114678255993268E-2"/>
    <n v="0.75850701829008937"/>
    <x v="2"/>
    <s v="Thursday"/>
    <x v="0"/>
    <s v="3-5"/>
  </r>
  <r>
    <s v="LI-0385"/>
    <s v="LinkedIn"/>
    <d v="2025-01-30T00:00:00"/>
    <d v="1899-12-30T08:42:00"/>
    <x v="0"/>
    <s v="Data &amp; Tech"/>
    <n v="18784"/>
    <n v="4"/>
    <n v="362"/>
    <n v="22858"/>
    <n v="20366"/>
    <n v="930"/>
    <n v="102"/>
    <n v="113"/>
    <n v="208"/>
    <n v="185"/>
    <n v="293"/>
    <n v="83"/>
    <x v="0"/>
    <n v="1353"/>
    <n v="6.6434253167043114E-2"/>
    <n v="1.0842206132879046"/>
    <x v="2"/>
    <s v="Thursday"/>
    <x v="0"/>
    <s v="3-5"/>
  </r>
  <r>
    <s v="LI-0386"/>
    <s v="LinkedIn"/>
    <d v="2025-01-30T00:00:00"/>
    <d v="1899-12-30T09:20:00"/>
    <x v="4"/>
    <s v="Hiring"/>
    <n v="18759"/>
    <n v="2"/>
    <n v="1602"/>
    <n v="20705"/>
    <n v="18889"/>
    <n v="428"/>
    <n v="130"/>
    <n v="41"/>
    <n v="42"/>
    <n v="20"/>
    <n v="542"/>
    <n v="42"/>
    <x v="0"/>
    <n v="641"/>
    <n v="3.3935094499444124E-2"/>
    <n v="1.0069300069300069"/>
    <x v="3"/>
    <s v="Thursday"/>
    <x v="0"/>
    <s v="0-2"/>
  </r>
  <r>
    <s v="LI-0387"/>
    <s v="LinkedIn"/>
    <d v="2025-01-30T00:00:00"/>
    <d v="1899-12-30T09:25:00"/>
    <x v="3"/>
    <s v="Data &amp; Tech"/>
    <n v="18739"/>
    <n v="4"/>
    <n v="196"/>
    <n v="14209"/>
    <n v="12374"/>
    <n v="214"/>
    <n v="21"/>
    <n v="17"/>
    <n v="46"/>
    <n v="252"/>
    <n v="80"/>
    <n v="18"/>
    <x v="0"/>
    <n v="298"/>
    <n v="2.4082754161952481E-2"/>
    <n v="0.66033406265008809"/>
    <x v="3"/>
    <s v="Thursday"/>
    <x v="0"/>
    <s v="3-5"/>
  </r>
  <r>
    <s v="LI-0388"/>
    <s v="LinkedIn"/>
    <d v="2025-01-30T00:00:00"/>
    <d v="1899-12-30T09:32:00"/>
    <x v="3"/>
    <s v="Product Update"/>
    <n v="18623"/>
    <n v="8"/>
    <n v="103"/>
    <n v="7258"/>
    <n v="5034"/>
    <n v="63"/>
    <n v="5"/>
    <n v="6"/>
    <n v="12"/>
    <n v="206"/>
    <n v="69"/>
    <n v="7"/>
    <x v="0"/>
    <n v="86"/>
    <n v="1.7083829956297179E-2"/>
    <n v="0.27031090586908663"/>
    <x v="3"/>
    <s v="Thursday"/>
    <x v="0"/>
    <s v="6-10"/>
  </r>
  <r>
    <s v="LI-0389"/>
    <s v="LinkedIn"/>
    <d v="2025-01-30T00:00:00"/>
    <d v="1899-12-30T09:38:00"/>
    <x v="2"/>
    <s v="Product Update"/>
    <n v="18629"/>
    <n v="2"/>
    <n v="449"/>
    <n v="14745"/>
    <n v="10526"/>
    <n v="279"/>
    <n v="28"/>
    <n v="21"/>
    <n v="18"/>
    <n v="89"/>
    <n v="206"/>
    <n v="22"/>
    <x v="0"/>
    <n v="346"/>
    <n v="3.287098612958389E-2"/>
    <n v="0.56503301304417841"/>
    <x v="3"/>
    <s v="Thursday"/>
    <x v="0"/>
    <s v="0-2"/>
  </r>
  <r>
    <s v="LI-0390"/>
    <s v="LinkedIn"/>
    <d v="2025-01-30T00:00:00"/>
    <d v="1899-12-30T11:42:00"/>
    <x v="4"/>
    <s v="Industry News"/>
    <n v="18761"/>
    <n v="1"/>
    <n v="1280"/>
    <n v="12147"/>
    <n v="9322"/>
    <n v="248"/>
    <n v="68"/>
    <n v="18"/>
    <n v="32"/>
    <n v="10"/>
    <n v="103"/>
    <n v="11"/>
    <x v="0"/>
    <n v="366"/>
    <n v="3.926196095258528E-2"/>
    <n v="0.49688182932679492"/>
    <x v="9"/>
    <s v="Thursday"/>
    <x v="0"/>
    <s v="0-2"/>
  </r>
  <r>
    <s v="LI-0391"/>
    <s v="LinkedIn"/>
    <d v="2025-01-30T00:00:00"/>
    <d v="1899-12-30T11:48:00"/>
    <x v="1"/>
    <s v="Product Update"/>
    <n v="18540"/>
    <n v="5"/>
    <n v="772"/>
    <n v="12918"/>
    <n v="11511"/>
    <n v="220"/>
    <n v="33"/>
    <n v="18"/>
    <n v="27"/>
    <n v="67"/>
    <n v="230"/>
    <n v="17"/>
    <x v="1"/>
    <n v="298"/>
    <n v="2.5888280774910954E-2"/>
    <n v="0.62087378640776703"/>
    <x v="9"/>
    <s v="Thursday"/>
    <x v="0"/>
    <s v="3-5"/>
  </r>
  <r>
    <s v="LI-0392"/>
    <s v="LinkedIn"/>
    <d v="2025-01-30T00:00:00"/>
    <d v="1899-12-30T13:12:00"/>
    <x v="4"/>
    <s v="Career Tips"/>
    <n v="18640"/>
    <n v="1"/>
    <n v="940"/>
    <n v="20631"/>
    <n v="15952"/>
    <n v="428"/>
    <n v="103"/>
    <n v="39"/>
    <n v="38"/>
    <n v="17"/>
    <n v="428"/>
    <n v="37"/>
    <x v="0"/>
    <n v="608"/>
    <n v="3.8114343029087262E-2"/>
    <n v="0.85579399141630896"/>
    <x v="6"/>
    <s v="Thursday"/>
    <x v="0"/>
    <s v="0-2"/>
  </r>
  <r>
    <s v="LI-0393"/>
    <s v="LinkedIn"/>
    <d v="2025-01-30T00:00:00"/>
    <d v="1899-12-30T14:18:00"/>
    <x v="1"/>
    <s v="Industry News"/>
    <n v="18687"/>
    <n v="3"/>
    <n v="580"/>
    <n v="7436"/>
    <n v="5809"/>
    <n v="173"/>
    <n v="17"/>
    <n v="13"/>
    <n v="14"/>
    <n v="29"/>
    <n v="131"/>
    <n v="13"/>
    <x v="0"/>
    <n v="217"/>
    <n v="3.7355827164744365E-2"/>
    <n v="0.31085781559372827"/>
    <x v="13"/>
    <s v="Thursday"/>
    <x v="0"/>
    <s v="3-5"/>
  </r>
  <r>
    <s v="LI-0394"/>
    <s v="LinkedIn"/>
    <d v="2025-01-30T00:00:00"/>
    <d v="1899-12-30T20:42:00"/>
    <x v="3"/>
    <s v="Company Culture"/>
    <n v="18834"/>
    <n v="4"/>
    <n v="227"/>
    <n v="4646"/>
    <n v="3286"/>
    <n v="79"/>
    <n v="10"/>
    <n v="9"/>
    <n v="25"/>
    <n v="59"/>
    <n v="30"/>
    <n v="4"/>
    <x v="0"/>
    <n v="123"/>
    <n v="3.7431527693244065E-2"/>
    <n v="0.17447170011681001"/>
    <x v="11"/>
    <s v="Thursday"/>
    <x v="0"/>
    <s v="3-5"/>
  </r>
  <r>
    <s v="LI-0395"/>
    <s v="LinkedIn"/>
    <d v="2025-01-30T00:00:00"/>
    <d v="1899-12-30T23:08:00"/>
    <x v="5"/>
    <s v="Company Culture"/>
    <n v="18724"/>
    <n v="2"/>
    <n v="225"/>
    <n v="15693"/>
    <n v="13670"/>
    <n v="448"/>
    <n v="202"/>
    <n v="37"/>
    <n v="43"/>
    <n v="8"/>
    <n v="222"/>
    <n v="22"/>
    <x v="1"/>
    <n v="730"/>
    <n v="5.3401609363569864E-2"/>
    <n v="0.73007904293954284"/>
    <x v="21"/>
    <s v="Thursday"/>
    <x v="0"/>
    <s v="0-2"/>
  </r>
  <r>
    <s v="LI-0396"/>
    <s v="LinkedIn"/>
    <d v="2025-01-30T00:00:00"/>
    <d v="1899-12-30T23:15:00"/>
    <x v="4"/>
    <s v="Hiring"/>
    <n v="18747"/>
    <n v="3"/>
    <n v="1009"/>
    <n v="3595"/>
    <n v="2953"/>
    <n v="83"/>
    <n v="14"/>
    <n v="4"/>
    <n v="7"/>
    <n v="4"/>
    <n v="44"/>
    <n v="3"/>
    <x v="0"/>
    <n v="108"/>
    <n v="3.6572976633931595E-2"/>
    <n v="0.1575185362991412"/>
    <x v="21"/>
    <s v="Thursday"/>
    <x v="0"/>
    <s v="3-5"/>
  </r>
  <r>
    <s v="LI-0397"/>
    <s v="LinkedIn"/>
    <d v="2025-01-30T00:00:00"/>
    <d v="1899-12-30T23:54:00"/>
    <x v="4"/>
    <s v="Company Culture"/>
    <n v="18741"/>
    <n v="6"/>
    <n v="1027"/>
    <n v="5777"/>
    <n v="4188"/>
    <n v="126"/>
    <n v="29"/>
    <n v="8"/>
    <n v="15"/>
    <n v="6"/>
    <n v="118"/>
    <n v="6"/>
    <x v="0"/>
    <n v="178"/>
    <n v="4.2502387774594079E-2"/>
    <n v="0.2234672642868577"/>
    <x v="21"/>
    <s v="Thursday"/>
    <x v="0"/>
    <s v="6-10"/>
  </r>
  <r>
    <s v="LI-0398"/>
    <s v="LinkedIn"/>
    <d v="2025-01-31T00:00:00"/>
    <d v="1899-12-30T08:18:00"/>
    <x v="4"/>
    <s v="Career Tips"/>
    <n v="18574"/>
    <n v="3"/>
    <n v="1267"/>
    <n v="17655"/>
    <n v="14807"/>
    <n v="366"/>
    <n v="135"/>
    <n v="33"/>
    <n v="42"/>
    <n v="37"/>
    <n v="284"/>
    <n v="29"/>
    <x v="0"/>
    <n v="576"/>
    <n v="3.8900520024312824E-2"/>
    <n v="0.79718961989878323"/>
    <x v="2"/>
    <s v="Friday"/>
    <x v="0"/>
    <s v="3-5"/>
  </r>
  <r>
    <s v="LI-0399"/>
    <s v="LinkedIn"/>
    <d v="2025-01-31T00:00:00"/>
    <d v="1899-12-30T08:35:00"/>
    <x v="1"/>
    <s v="Data &amp; Tech"/>
    <n v="18435"/>
    <n v="2"/>
    <n v="146"/>
    <n v="18471"/>
    <n v="13617"/>
    <n v="432"/>
    <n v="52"/>
    <n v="26"/>
    <n v="43"/>
    <n v="33"/>
    <n v="192"/>
    <n v="34"/>
    <x v="0"/>
    <n v="553"/>
    <n v="4.0611000954688989E-2"/>
    <n v="0.73864930838079734"/>
    <x v="2"/>
    <s v="Friday"/>
    <x v="0"/>
    <s v="0-2"/>
  </r>
  <r>
    <s v="LI-0400"/>
    <s v="LinkedIn"/>
    <d v="2025-01-31T00:00:00"/>
    <d v="1899-12-30T09:28:00"/>
    <x v="0"/>
    <s v="Company Culture"/>
    <n v="18461"/>
    <n v="5"/>
    <n v="248"/>
    <n v="23684"/>
    <n v="16847"/>
    <n v="546"/>
    <n v="100"/>
    <n v="83"/>
    <n v="185"/>
    <n v="94"/>
    <n v="291"/>
    <n v="44"/>
    <x v="0"/>
    <n v="914"/>
    <n v="5.4252982726894994E-2"/>
    <n v="0.91257245002979248"/>
    <x v="3"/>
    <s v="Friday"/>
    <x v="0"/>
    <s v="3-5"/>
  </r>
  <r>
    <s v="LI-0401"/>
    <s v="LinkedIn"/>
    <d v="2025-01-31T00:00:00"/>
    <d v="1899-12-30T10:19:00"/>
    <x v="1"/>
    <s v="Data &amp; Tech"/>
    <n v="18501"/>
    <n v="3"/>
    <n v="371"/>
    <n v="10404"/>
    <n v="7753"/>
    <n v="305"/>
    <n v="48"/>
    <n v="24"/>
    <n v="30"/>
    <n v="31"/>
    <n v="211"/>
    <n v="7"/>
    <x v="0"/>
    <n v="407"/>
    <n v="5.2495808074293819E-2"/>
    <n v="0.41905842927409331"/>
    <x v="4"/>
    <s v="Friday"/>
    <x v="0"/>
    <s v="3-5"/>
  </r>
  <r>
    <s v="LI-0402"/>
    <s v="LinkedIn"/>
    <d v="2025-01-31T00:00:00"/>
    <d v="1899-12-30T11:20:00"/>
    <x v="3"/>
    <s v="Hiring"/>
    <n v="18535"/>
    <n v="4"/>
    <n v="194"/>
    <n v="6533"/>
    <n v="5325"/>
    <n v="62"/>
    <n v="7"/>
    <n v="6"/>
    <n v="12"/>
    <n v="83"/>
    <n v="61"/>
    <n v="3"/>
    <x v="0"/>
    <n v="87"/>
    <n v="1.6338028169014085E-2"/>
    <n v="0.2872943080658214"/>
    <x v="9"/>
    <s v="Friday"/>
    <x v="0"/>
    <s v="3-5"/>
  </r>
  <r>
    <s v="LI-0403"/>
    <s v="LinkedIn"/>
    <d v="2025-01-31T00:00:00"/>
    <d v="1899-12-30T11:49:00"/>
    <x v="3"/>
    <s v="Industry News"/>
    <n v="18665"/>
    <n v="6"/>
    <n v="327"/>
    <n v="3982"/>
    <n v="3083"/>
    <n v="39"/>
    <n v="5"/>
    <n v="4"/>
    <n v="8"/>
    <n v="30"/>
    <n v="59"/>
    <n v="2"/>
    <x v="0"/>
    <n v="56"/>
    <n v="1.8164125851443398E-2"/>
    <n v="0.16517546209482989"/>
    <x v="9"/>
    <s v="Friday"/>
    <x v="0"/>
    <s v="6-10"/>
  </r>
  <r>
    <s v="LI-0404"/>
    <s v="LinkedIn"/>
    <d v="2025-01-31T00:00:00"/>
    <d v="1899-12-30T13:39:00"/>
    <x v="4"/>
    <s v="Thought Leadership"/>
    <n v="18646"/>
    <n v="7"/>
    <n v="360"/>
    <n v="9922"/>
    <n v="8626"/>
    <n v="200"/>
    <n v="46"/>
    <n v="19"/>
    <n v="31"/>
    <n v="20"/>
    <n v="90"/>
    <n v="21"/>
    <x v="0"/>
    <n v="296"/>
    <n v="3.4314862044980292E-2"/>
    <n v="0.46261932854231469"/>
    <x v="6"/>
    <s v="Friday"/>
    <x v="0"/>
    <s v="6-10"/>
  </r>
  <r>
    <s v="LI-0405"/>
    <s v="LinkedIn"/>
    <d v="2025-01-31T00:00:00"/>
    <d v="1899-12-30T13:49:00"/>
    <x v="4"/>
    <s v="Hiring"/>
    <n v="18688"/>
    <n v="3"/>
    <n v="455"/>
    <n v="7848"/>
    <n v="5730"/>
    <n v="158"/>
    <n v="27"/>
    <n v="9"/>
    <n v="11"/>
    <n v="6"/>
    <n v="110"/>
    <n v="10"/>
    <x v="0"/>
    <n v="205"/>
    <n v="3.5776614310645723E-2"/>
    <n v="0.3066138698630137"/>
    <x v="6"/>
    <s v="Friday"/>
    <x v="0"/>
    <s v="3-5"/>
  </r>
  <r>
    <s v="LI-0406"/>
    <s v="LinkedIn"/>
    <d v="2025-01-31T00:00:00"/>
    <d v="1899-12-30T15:15:00"/>
    <x v="2"/>
    <s v="Hiring"/>
    <n v="18756"/>
    <n v="8"/>
    <n v="378"/>
    <n v="5728"/>
    <n v="4530"/>
    <n v="190"/>
    <n v="23"/>
    <n v="14"/>
    <n v="12"/>
    <n v="34"/>
    <n v="77"/>
    <n v="7"/>
    <x v="0"/>
    <n v="239"/>
    <n v="5.2759381898454749E-2"/>
    <n v="0.24152271273192577"/>
    <x v="7"/>
    <s v="Friday"/>
    <x v="0"/>
    <s v="6-10"/>
  </r>
  <r>
    <s v="LI-0407"/>
    <s v="LinkedIn"/>
    <d v="2025-01-31T00:00:00"/>
    <d v="1899-12-30T16:11:00"/>
    <x v="4"/>
    <s v="Product Update"/>
    <n v="18831"/>
    <n v="6"/>
    <n v="4060"/>
    <n v="4437"/>
    <n v="3664"/>
    <n v="119"/>
    <n v="22"/>
    <n v="7"/>
    <n v="9"/>
    <n v="13"/>
    <n v="95"/>
    <n v="4"/>
    <x v="0"/>
    <n v="157"/>
    <n v="4.2849344978165942E-2"/>
    <n v="0.19457277892836281"/>
    <x v="10"/>
    <s v="Friday"/>
    <x v="0"/>
    <s v="6-10"/>
  </r>
  <r>
    <s v="LI-0408"/>
    <s v="LinkedIn"/>
    <d v="2025-01-31T00:00:00"/>
    <d v="1899-12-30T17:04:00"/>
    <x v="3"/>
    <s v="Product Update"/>
    <n v="18560"/>
    <n v="3"/>
    <n v="187"/>
    <n v="6347"/>
    <n v="4732"/>
    <n v="38"/>
    <n v="6"/>
    <n v="5"/>
    <n v="10"/>
    <n v="157"/>
    <n v="85"/>
    <n v="5"/>
    <x v="0"/>
    <n v="59"/>
    <n v="1.2468300929839391E-2"/>
    <n v="0.25495689655172415"/>
    <x v="8"/>
    <s v="Friday"/>
    <x v="0"/>
    <s v="3-5"/>
  </r>
  <r>
    <s v="LI-0409"/>
    <s v="LinkedIn"/>
    <d v="2025-01-31T00:00:00"/>
    <d v="1899-12-30T18:27:00"/>
    <x v="4"/>
    <s v="Product Update"/>
    <n v="18620"/>
    <n v="5"/>
    <n v="598"/>
    <n v="10184"/>
    <n v="7338"/>
    <n v="122"/>
    <n v="22"/>
    <n v="7"/>
    <n v="11"/>
    <n v="28"/>
    <n v="213"/>
    <n v="9"/>
    <x v="0"/>
    <n v="162"/>
    <n v="2.2076860179885527E-2"/>
    <n v="0.39409237379162193"/>
    <x v="19"/>
    <s v="Friday"/>
    <x v="0"/>
    <s v="3-5"/>
  </r>
  <r>
    <s v="LI-0410"/>
    <s v="LinkedIn"/>
    <d v="2025-01-31T00:00:00"/>
    <d v="1899-12-30T18:36:00"/>
    <x v="0"/>
    <s v="Industry News"/>
    <n v="18589"/>
    <n v="1"/>
    <n v="251"/>
    <n v="7233"/>
    <n v="5122"/>
    <n v="130"/>
    <n v="23"/>
    <n v="16"/>
    <n v="35"/>
    <n v="49"/>
    <n v="155"/>
    <n v="18"/>
    <x v="0"/>
    <n v="204"/>
    <n v="3.9828192112456071E-2"/>
    <n v="0.27553929743396632"/>
    <x v="19"/>
    <s v="Friday"/>
    <x v="0"/>
    <s v="0-2"/>
  </r>
  <r>
    <s v="LI-0411"/>
    <s v="LinkedIn"/>
    <d v="2025-02-01T00:00:00"/>
    <d v="1899-12-30T07:28:00"/>
    <x v="3"/>
    <s v="Data &amp; Tech"/>
    <n v="18691"/>
    <n v="3"/>
    <n v="265"/>
    <n v="3512"/>
    <n v="2466"/>
    <n v="40"/>
    <n v="4"/>
    <n v="4"/>
    <n v="8"/>
    <n v="37"/>
    <n v="42"/>
    <n v="4"/>
    <x v="0"/>
    <n v="56"/>
    <n v="2.2708840227088401E-2"/>
    <n v="0.13193515595741265"/>
    <x v="12"/>
    <s v="Saturday"/>
    <x v="1"/>
    <s v="3-5"/>
  </r>
  <r>
    <s v="LI-0412"/>
    <s v="LinkedIn"/>
    <d v="2025-02-02T00:00:00"/>
    <d v="1899-12-30T13:07:00"/>
    <x v="5"/>
    <s v="Thought Leadership"/>
    <n v="18559"/>
    <n v="5"/>
    <n v="119"/>
    <n v="10415"/>
    <n v="9643"/>
    <n v="280"/>
    <n v="128"/>
    <n v="22"/>
    <n v="24"/>
    <n v="12"/>
    <n v="244"/>
    <n v="20"/>
    <x v="0"/>
    <n v="454"/>
    <n v="4.7080783988385361E-2"/>
    <n v="0.51958618460046335"/>
    <x v="6"/>
    <s v="Sunday"/>
    <x v="1"/>
    <s v="3-5"/>
  </r>
  <r>
    <s v="LI-0413"/>
    <s v="LinkedIn"/>
    <d v="2025-02-03T00:00:00"/>
    <d v="1899-12-30T07:04:00"/>
    <x v="1"/>
    <s v="Hiring"/>
    <n v="18703"/>
    <n v="5"/>
    <n v="475"/>
    <n v="17551"/>
    <n v="15676"/>
    <n v="232"/>
    <n v="37"/>
    <n v="20"/>
    <n v="19"/>
    <n v="94"/>
    <n v="300"/>
    <n v="35"/>
    <x v="1"/>
    <n v="308"/>
    <n v="1.9647869354427149E-2"/>
    <n v="0.83815430679570124"/>
    <x v="12"/>
    <s v="Monday"/>
    <x v="1"/>
    <s v="3-5"/>
  </r>
  <r>
    <s v="LI-0414"/>
    <s v="LinkedIn"/>
    <d v="2025-02-03T00:00:00"/>
    <d v="1899-12-30T08:23:00"/>
    <x v="1"/>
    <s v="Career Tips"/>
    <n v="18778"/>
    <n v="4"/>
    <n v="644"/>
    <n v="14276"/>
    <n v="12121"/>
    <n v="289"/>
    <n v="30"/>
    <n v="15"/>
    <n v="25"/>
    <n v="29"/>
    <n v="266"/>
    <n v="18"/>
    <x v="1"/>
    <n v="359"/>
    <n v="2.9618018315320519E-2"/>
    <n v="0.64548940249227815"/>
    <x v="2"/>
    <s v="Monday"/>
    <x v="1"/>
    <s v="3-5"/>
  </r>
  <r>
    <s v="LI-0415"/>
    <s v="LinkedIn"/>
    <d v="2025-02-03T00:00:00"/>
    <d v="1899-12-30T08:32:00"/>
    <x v="4"/>
    <s v="Hiring"/>
    <n v="18733"/>
    <n v="2"/>
    <n v="750"/>
    <n v="10492"/>
    <n v="7478"/>
    <n v="183"/>
    <n v="29"/>
    <n v="9"/>
    <n v="14"/>
    <n v="29"/>
    <n v="224"/>
    <n v="7"/>
    <x v="0"/>
    <n v="235"/>
    <n v="3.1425514843541051E-2"/>
    <n v="0.39918859766188008"/>
    <x v="2"/>
    <s v="Monday"/>
    <x v="1"/>
    <s v="0-2"/>
  </r>
  <r>
    <s v="LI-0416"/>
    <s v="LinkedIn"/>
    <d v="2025-02-03T00:00:00"/>
    <d v="1899-12-30T08:36:00"/>
    <x v="4"/>
    <s v="Industry News"/>
    <n v="18689"/>
    <n v="5"/>
    <n v="2677"/>
    <n v="14812"/>
    <n v="10758"/>
    <n v="265"/>
    <n v="34"/>
    <n v="13"/>
    <n v="18"/>
    <n v="29"/>
    <n v="261"/>
    <n v="10"/>
    <x v="0"/>
    <n v="330"/>
    <n v="3.0674846625766871E-2"/>
    <n v="0.5756327251324308"/>
    <x v="2"/>
    <s v="Monday"/>
    <x v="1"/>
    <s v="3-5"/>
  </r>
  <r>
    <s v="LI-0417"/>
    <s v="LinkedIn"/>
    <d v="2025-02-03T00:00:00"/>
    <d v="1899-12-30T08:36:00"/>
    <x v="0"/>
    <s v="Product Update"/>
    <n v="18699"/>
    <n v="6"/>
    <n v="433"/>
    <n v="12001"/>
    <n v="8404"/>
    <n v="220"/>
    <n v="25"/>
    <n v="30"/>
    <n v="41"/>
    <n v="113"/>
    <n v="114"/>
    <n v="13"/>
    <x v="0"/>
    <n v="316"/>
    <n v="3.7601142313184198E-2"/>
    <n v="0.44943579870581313"/>
    <x v="2"/>
    <s v="Monday"/>
    <x v="1"/>
    <s v="6-10"/>
  </r>
  <r>
    <s v="LI-0418"/>
    <s v="LinkedIn"/>
    <d v="2025-02-03T00:00:00"/>
    <d v="1899-12-30T08:42:00"/>
    <x v="1"/>
    <s v="Company Culture"/>
    <n v="18776"/>
    <n v="5"/>
    <n v="588"/>
    <n v="21711"/>
    <n v="19334"/>
    <n v="748"/>
    <n v="74"/>
    <n v="44"/>
    <n v="62"/>
    <n v="40"/>
    <n v="246"/>
    <n v="38"/>
    <x v="0"/>
    <n v="928"/>
    <n v="4.799834488465915E-2"/>
    <n v="1.0297187899446101"/>
    <x v="2"/>
    <s v="Monday"/>
    <x v="1"/>
    <s v="3-5"/>
  </r>
  <r>
    <s v="LI-0419"/>
    <s v="LinkedIn"/>
    <d v="2025-02-03T00:00:00"/>
    <d v="1899-12-30T08:59:00"/>
    <x v="4"/>
    <s v="Company Culture"/>
    <n v="18580"/>
    <n v="4"/>
    <n v="1196"/>
    <n v="6420"/>
    <n v="4840"/>
    <n v="154"/>
    <n v="32"/>
    <n v="12"/>
    <n v="15"/>
    <n v="14"/>
    <n v="40"/>
    <n v="7"/>
    <x v="0"/>
    <n v="213"/>
    <n v="4.4008264462809921E-2"/>
    <n v="0.2604951560818084"/>
    <x v="2"/>
    <s v="Monday"/>
    <x v="1"/>
    <s v="3-5"/>
  </r>
  <r>
    <s v="LI-0420"/>
    <s v="LinkedIn"/>
    <d v="2025-02-03T00:00:00"/>
    <d v="1899-12-30T09:05:00"/>
    <x v="4"/>
    <s v="Industry News"/>
    <n v="18683"/>
    <n v="4"/>
    <n v="1895"/>
    <n v="9274"/>
    <n v="7555"/>
    <n v="271"/>
    <n v="46"/>
    <n v="17"/>
    <n v="24"/>
    <n v="14"/>
    <n v="220"/>
    <n v="12"/>
    <x v="0"/>
    <n v="358"/>
    <n v="4.7385837193911318E-2"/>
    <n v="0.40437831183428785"/>
    <x v="3"/>
    <s v="Monday"/>
    <x v="1"/>
    <s v="3-5"/>
  </r>
  <r>
    <s v="LI-0421"/>
    <s v="LinkedIn"/>
    <d v="2025-02-03T00:00:00"/>
    <d v="1899-12-30T09:23:00"/>
    <x v="2"/>
    <s v="Career Tips"/>
    <n v="18662"/>
    <n v="3"/>
    <n v="301"/>
    <n v="26865"/>
    <n v="18857"/>
    <n v="627"/>
    <n v="107"/>
    <n v="64"/>
    <n v="61"/>
    <n v="82"/>
    <n v="303"/>
    <n v="63"/>
    <x v="1"/>
    <n v="859"/>
    <n v="4.5553375404359123E-2"/>
    <n v="1.0104490408316364"/>
    <x v="3"/>
    <s v="Monday"/>
    <x v="1"/>
    <s v="3-5"/>
  </r>
  <r>
    <s v="LI-0422"/>
    <s v="LinkedIn"/>
    <d v="2025-02-03T00:00:00"/>
    <d v="1899-12-30T09:24:00"/>
    <x v="4"/>
    <s v="Data &amp; Tech"/>
    <n v="18777"/>
    <n v="4"/>
    <n v="1650"/>
    <n v="14431"/>
    <n v="12931"/>
    <n v="451"/>
    <n v="91"/>
    <n v="26"/>
    <n v="39"/>
    <n v="8"/>
    <n v="124"/>
    <n v="18"/>
    <x v="0"/>
    <n v="607"/>
    <n v="4.6941458510556026E-2"/>
    <n v="0.68866166054215261"/>
    <x v="3"/>
    <s v="Monday"/>
    <x v="1"/>
    <s v="3-5"/>
  </r>
  <r>
    <s v="LI-0423"/>
    <s v="LinkedIn"/>
    <d v="2025-02-03T00:00:00"/>
    <d v="1899-12-30T10:29:00"/>
    <x v="0"/>
    <s v="Industry News"/>
    <n v="18767"/>
    <n v="4"/>
    <n v="220"/>
    <n v="11849"/>
    <n v="9341"/>
    <n v="333"/>
    <n v="58"/>
    <n v="42"/>
    <n v="101"/>
    <n v="71"/>
    <n v="213"/>
    <n v="25"/>
    <x v="0"/>
    <n v="534"/>
    <n v="5.7167326838668236E-2"/>
    <n v="0.49773538658283156"/>
    <x v="4"/>
    <s v="Monday"/>
    <x v="1"/>
    <s v="3-5"/>
  </r>
  <r>
    <s v="LI-0424"/>
    <s v="LinkedIn"/>
    <d v="2025-02-03T00:00:00"/>
    <d v="1899-12-30T11:10:00"/>
    <x v="5"/>
    <s v="Product Update"/>
    <n v="18552"/>
    <n v="4"/>
    <n v="145"/>
    <n v="7808"/>
    <n v="5400"/>
    <n v="112"/>
    <n v="53"/>
    <n v="9"/>
    <n v="13"/>
    <n v="11"/>
    <n v="135"/>
    <n v="8"/>
    <x v="0"/>
    <n v="187"/>
    <n v="3.4629629629629628E-2"/>
    <n v="0.29107373868046571"/>
    <x v="9"/>
    <s v="Monday"/>
    <x v="1"/>
    <s v="3-5"/>
  </r>
  <r>
    <s v="LI-0425"/>
    <s v="LinkedIn"/>
    <d v="2025-02-03T00:00:00"/>
    <d v="1899-12-30T11:29:00"/>
    <x v="4"/>
    <s v="Career Tips"/>
    <n v="18793"/>
    <n v="0"/>
    <n v="679"/>
    <n v="7158"/>
    <n v="6599"/>
    <n v="300"/>
    <n v="58"/>
    <n v="21"/>
    <n v="29"/>
    <n v="15"/>
    <n v="125"/>
    <n v="7"/>
    <x v="0"/>
    <n v="408"/>
    <n v="6.1827549628731625E-2"/>
    <n v="0.35114138242962806"/>
    <x v="9"/>
    <s v="Monday"/>
    <x v="1"/>
    <s v="0-2"/>
  </r>
  <r>
    <s v="LI-0426"/>
    <s v="LinkedIn"/>
    <d v="2025-02-03T00:00:00"/>
    <d v="1899-12-30T11:32:00"/>
    <x v="1"/>
    <s v="Career Tips"/>
    <n v="18778"/>
    <n v="3"/>
    <n v="332"/>
    <n v="10403"/>
    <n v="9238"/>
    <n v="321"/>
    <n v="28"/>
    <n v="19"/>
    <n v="29"/>
    <n v="12"/>
    <n v="83"/>
    <n v="14"/>
    <x v="0"/>
    <n v="397"/>
    <n v="4.2974669841957136E-2"/>
    <n v="0.49195867504526575"/>
    <x v="9"/>
    <s v="Monday"/>
    <x v="1"/>
    <s v="3-5"/>
  </r>
  <r>
    <s v="LI-0427"/>
    <s v="LinkedIn"/>
    <d v="2025-02-03T00:00:00"/>
    <d v="1899-12-30T12:12:00"/>
    <x v="3"/>
    <s v="Data &amp; Tech"/>
    <n v="18810"/>
    <n v="1"/>
    <n v="109"/>
    <n v="2507"/>
    <n v="1838"/>
    <n v="22"/>
    <n v="3"/>
    <n v="3"/>
    <n v="5"/>
    <n v="31"/>
    <n v="27"/>
    <n v="2"/>
    <x v="0"/>
    <n v="33"/>
    <n v="1.7954298150163223E-2"/>
    <n v="9.7713981924508239E-2"/>
    <x v="5"/>
    <s v="Monday"/>
    <x v="1"/>
    <s v="0-2"/>
  </r>
  <r>
    <s v="LI-0428"/>
    <s v="LinkedIn"/>
    <d v="2025-02-03T00:00:00"/>
    <d v="1899-12-30T13:34:00"/>
    <x v="3"/>
    <s v="Career Tips"/>
    <n v="18745"/>
    <n v="1"/>
    <n v="192"/>
    <n v="11881"/>
    <n v="10029"/>
    <n v="164"/>
    <n v="16"/>
    <n v="15"/>
    <n v="33"/>
    <n v="91"/>
    <n v="100"/>
    <n v="6"/>
    <x v="1"/>
    <n v="228"/>
    <n v="2.2734071193538739E-2"/>
    <n v="0.53502267271272341"/>
    <x v="6"/>
    <s v="Monday"/>
    <x v="1"/>
    <s v="0-2"/>
  </r>
  <r>
    <s v="LI-0429"/>
    <s v="LinkedIn"/>
    <d v="2025-02-03T00:00:00"/>
    <d v="1899-12-30T14:37:00"/>
    <x v="0"/>
    <s v="Thought Leadership"/>
    <n v="18781"/>
    <n v="1"/>
    <n v="320"/>
    <n v="17976"/>
    <n v="13050"/>
    <n v="563"/>
    <n v="93"/>
    <n v="53"/>
    <n v="181"/>
    <n v="87"/>
    <n v="179"/>
    <n v="48"/>
    <x v="0"/>
    <n v="890"/>
    <n v="6.8199233716475099E-2"/>
    <n v="0.69485117938341945"/>
    <x v="13"/>
    <s v="Monday"/>
    <x v="1"/>
    <s v="0-2"/>
  </r>
  <r>
    <s v="LI-0430"/>
    <s v="LinkedIn"/>
    <d v="2025-02-03T00:00:00"/>
    <d v="1899-12-30T16:01:00"/>
    <x v="2"/>
    <s v="Company Culture"/>
    <n v="18693"/>
    <n v="4"/>
    <n v="298"/>
    <n v="19266"/>
    <n v="14359"/>
    <n v="556"/>
    <n v="83"/>
    <n v="45"/>
    <n v="62"/>
    <n v="31"/>
    <n v="209"/>
    <n v="28"/>
    <x v="0"/>
    <n v="746"/>
    <n v="5.1953478654502401E-2"/>
    <n v="0.76814850478788854"/>
    <x v="10"/>
    <s v="Monday"/>
    <x v="1"/>
    <s v="3-5"/>
  </r>
  <r>
    <s v="LI-0431"/>
    <s v="LinkedIn"/>
    <d v="2025-02-03T00:00:00"/>
    <d v="1899-12-30T17:40:00"/>
    <x v="0"/>
    <s v="Career Tips"/>
    <n v="18829"/>
    <n v="6"/>
    <n v="280"/>
    <n v="13649"/>
    <n v="11060"/>
    <n v="497"/>
    <n v="71"/>
    <n v="61"/>
    <n v="133"/>
    <n v="72"/>
    <n v="169"/>
    <n v="41"/>
    <x v="0"/>
    <n v="762"/>
    <n v="6.8896925858951172E-2"/>
    <n v="0.58739178926124591"/>
    <x v="8"/>
    <s v="Monday"/>
    <x v="1"/>
    <s v="6-10"/>
  </r>
  <r>
    <s v="LI-0432"/>
    <s v="LinkedIn"/>
    <d v="2025-02-03T00:00:00"/>
    <d v="1899-12-30T17:52:00"/>
    <x v="1"/>
    <s v="Company Culture"/>
    <n v="18591"/>
    <n v="5"/>
    <n v="224"/>
    <n v="4550"/>
    <n v="3933"/>
    <n v="81"/>
    <n v="12"/>
    <n v="5"/>
    <n v="5"/>
    <n v="16"/>
    <n v="55"/>
    <n v="7"/>
    <x v="0"/>
    <n v="103"/>
    <n v="2.6188660055936945E-2"/>
    <n v="0.21155397773116025"/>
    <x v="8"/>
    <s v="Monday"/>
    <x v="1"/>
    <s v="3-5"/>
  </r>
  <r>
    <s v="LI-0433"/>
    <s v="LinkedIn"/>
    <d v="2025-02-03T00:00:00"/>
    <d v="1899-12-30T18:47:00"/>
    <x v="1"/>
    <s v="Product Update"/>
    <n v="18891"/>
    <n v="4"/>
    <n v="212"/>
    <n v="8252"/>
    <n v="5821"/>
    <n v="101"/>
    <n v="16"/>
    <n v="7"/>
    <n v="11"/>
    <n v="24"/>
    <n v="80"/>
    <n v="8"/>
    <x v="1"/>
    <n v="135"/>
    <n v="2.3191891427589761E-2"/>
    <n v="0.30813614948917473"/>
    <x v="19"/>
    <s v="Monday"/>
    <x v="1"/>
    <s v="3-5"/>
  </r>
  <r>
    <s v="LI-0434"/>
    <s v="LinkedIn"/>
    <d v="2025-02-03T00:00:00"/>
    <d v="1899-12-30T19:33:00"/>
    <x v="4"/>
    <s v="Product Update"/>
    <n v="18873"/>
    <n v="4"/>
    <n v="618"/>
    <n v="6045"/>
    <n v="4690"/>
    <n v="103"/>
    <n v="23"/>
    <n v="6"/>
    <n v="8"/>
    <n v="9"/>
    <n v="77"/>
    <n v="10"/>
    <x v="0"/>
    <n v="140"/>
    <n v="2.9850746268656716E-2"/>
    <n v="0.24850315265193662"/>
    <x v="14"/>
    <s v="Monday"/>
    <x v="1"/>
    <s v="3-5"/>
  </r>
  <r>
    <s v="LI-0435"/>
    <s v="LinkedIn"/>
    <d v="2025-02-04T00:00:00"/>
    <d v="1899-12-30T04:12:00"/>
    <x v="2"/>
    <s v="Company Culture"/>
    <n v="18943"/>
    <n v="3"/>
    <n v="349"/>
    <n v="4226"/>
    <n v="3424"/>
    <n v="112"/>
    <n v="15"/>
    <n v="6"/>
    <n v="7"/>
    <n v="13"/>
    <n v="87"/>
    <n v="7"/>
    <x v="0"/>
    <n v="140"/>
    <n v="4.0887850467289717E-2"/>
    <n v="0.18075278466979888"/>
    <x v="22"/>
    <s v="Tuesday"/>
    <x v="1"/>
    <s v="3-5"/>
  </r>
  <r>
    <s v="LI-0436"/>
    <s v="LinkedIn"/>
    <d v="2025-02-04T00:00:00"/>
    <d v="1899-12-30T08:02:00"/>
    <x v="2"/>
    <s v="Thought Leadership"/>
    <n v="18892"/>
    <n v="1"/>
    <n v="268"/>
    <n v="12005"/>
    <n v="10047"/>
    <n v="372"/>
    <n v="55"/>
    <n v="29"/>
    <n v="28"/>
    <n v="21"/>
    <n v="115"/>
    <n v="11"/>
    <x v="0"/>
    <n v="484"/>
    <n v="4.8173584154473974E-2"/>
    <n v="0.53181240736819813"/>
    <x v="2"/>
    <s v="Tuesday"/>
    <x v="1"/>
    <s v="0-2"/>
  </r>
  <r>
    <s v="LI-0437"/>
    <s v="LinkedIn"/>
    <d v="2025-02-04T00:00:00"/>
    <d v="1899-12-30T08:19:00"/>
    <x v="1"/>
    <s v="Data &amp; Tech"/>
    <n v="18600"/>
    <n v="3"/>
    <n v="736"/>
    <n v="21271"/>
    <n v="18705"/>
    <n v="504"/>
    <n v="55"/>
    <n v="30"/>
    <n v="41"/>
    <n v="55"/>
    <n v="250"/>
    <n v="54"/>
    <x v="1"/>
    <n v="630"/>
    <n v="3.3680834001603849E-2"/>
    <n v="1.0056451612903226"/>
    <x v="2"/>
    <s v="Tuesday"/>
    <x v="1"/>
    <s v="3-5"/>
  </r>
  <r>
    <s v="LI-0438"/>
    <s v="LinkedIn"/>
    <d v="2025-02-04T00:00:00"/>
    <d v="1899-12-30T08:48:00"/>
    <x v="4"/>
    <s v="Career Tips"/>
    <n v="18807"/>
    <n v="7"/>
    <n v="269"/>
    <n v="8884"/>
    <n v="7826"/>
    <n v="220"/>
    <n v="53"/>
    <n v="15"/>
    <n v="21"/>
    <n v="20"/>
    <n v="199"/>
    <n v="10"/>
    <x v="0"/>
    <n v="309"/>
    <n v="3.9483772041911579E-2"/>
    <n v="0.41612165682990376"/>
    <x v="2"/>
    <s v="Tuesday"/>
    <x v="1"/>
    <s v="6-10"/>
  </r>
  <r>
    <s v="LI-0439"/>
    <s v="LinkedIn"/>
    <d v="2025-02-04T00:00:00"/>
    <d v="1899-12-30T09:12:00"/>
    <x v="4"/>
    <s v="Data &amp; Tech"/>
    <n v="18717"/>
    <n v="4"/>
    <n v="629"/>
    <n v="13369"/>
    <n v="9283"/>
    <n v="232"/>
    <n v="34"/>
    <n v="18"/>
    <n v="18"/>
    <n v="27"/>
    <n v="275"/>
    <n v="8"/>
    <x v="0"/>
    <n v="302"/>
    <n v="3.2532586448346439E-2"/>
    <n v="0.49596623390500616"/>
    <x v="3"/>
    <s v="Tuesday"/>
    <x v="1"/>
    <s v="3-5"/>
  </r>
  <r>
    <s v="LI-0440"/>
    <s v="LinkedIn"/>
    <d v="2025-02-04T00:00:00"/>
    <d v="1899-12-30T09:49:00"/>
    <x v="0"/>
    <s v="Data &amp; Tech"/>
    <n v="18823"/>
    <n v="2"/>
    <n v="276"/>
    <n v="17300"/>
    <n v="14177"/>
    <n v="769"/>
    <n v="101"/>
    <n v="80"/>
    <n v="177"/>
    <n v="70"/>
    <n v="414"/>
    <n v="20"/>
    <x v="0"/>
    <n v="1127"/>
    <n v="7.9494956619877266E-2"/>
    <n v="0.75317430802741325"/>
    <x v="3"/>
    <s v="Tuesday"/>
    <x v="1"/>
    <s v="0-2"/>
  </r>
  <r>
    <s v="LI-0441"/>
    <s v="LinkedIn"/>
    <d v="2025-02-04T00:00:00"/>
    <d v="1899-12-30T09:59:00"/>
    <x v="1"/>
    <s v="Hiring"/>
    <n v="18608"/>
    <n v="0"/>
    <n v="537"/>
    <n v="14929"/>
    <n v="11340"/>
    <n v="240"/>
    <n v="32"/>
    <n v="16"/>
    <n v="21"/>
    <n v="16"/>
    <n v="164"/>
    <n v="12"/>
    <x v="0"/>
    <n v="309"/>
    <n v="2.7248677248677248E-2"/>
    <n v="0.60941530524505594"/>
    <x v="3"/>
    <s v="Tuesday"/>
    <x v="1"/>
    <s v="0-2"/>
  </r>
  <r>
    <s v="LI-0442"/>
    <s v="LinkedIn"/>
    <d v="2025-02-04T00:00:00"/>
    <d v="1899-12-30T09:59:00"/>
    <x v="4"/>
    <s v="Company Culture"/>
    <n v="18794"/>
    <n v="8"/>
    <n v="1389"/>
    <n v="20320"/>
    <n v="14832"/>
    <n v="585"/>
    <n v="146"/>
    <n v="42"/>
    <n v="71"/>
    <n v="29"/>
    <n v="342"/>
    <n v="30"/>
    <x v="0"/>
    <n v="844"/>
    <n v="5.6903991370010787E-2"/>
    <n v="0.78918803873576671"/>
    <x v="3"/>
    <s v="Tuesday"/>
    <x v="1"/>
    <s v="6-10"/>
  </r>
  <r>
    <s v="LI-0443"/>
    <s v="LinkedIn"/>
    <d v="2025-02-04T00:00:00"/>
    <d v="1899-12-30T10:48:00"/>
    <x v="5"/>
    <s v="Company Culture"/>
    <n v="18593"/>
    <n v="5"/>
    <n v="115"/>
    <n v="26914"/>
    <n v="19812"/>
    <n v="510"/>
    <n v="246"/>
    <n v="37"/>
    <n v="51"/>
    <n v="20"/>
    <n v="307"/>
    <n v="23"/>
    <x v="0"/>
    <n v="844"/>
    <n v="4.2600444175247325E-2"/>
    <n v="1.0655623083956327"/>
    <x v="4"/>
    <s v="Tuesday"/>
    <x v="1"/>
    <s v="3-5"/>
  </r>
  <r>
    <s v="LI-0444"/>
    <s v="LinkedIn"/>
    <d v="2025-02-04T00:00:00"/>
    <d v="1899-12-30T10:49:00"/>
    <x v="0"/>
    <s v="Career Tips"/>
    <n v="18576"/>
    <n v="2"/>
    <n v="322"/>
    <n v="17546"/>
    <n v="16205"/>
    <n v="1249"/>
    <n v="118"/>
    <n v="127"/>
    <n v="222"/>
    <n v="108"/>
    <n v="425"/>
    <n v="54"/>
    <x v="0"/>
    <n v="1716"/>
    <n v="0.10589324282628819"/>
    <n v="0.87236218776916452"/>
    <x v="4"/>
    <s v="Tuesday"/>
    <x v="1"/>
    <s v="0-2"/>
  </r>
  <r>
    <s v="LI-0445"/>
    <s v="LinkedIn"/>
    <d v="2025-02-04T00:00:00"/>
    <d v="1899-12-30T11:52:00"/>
    <x v="4"/>
    <s v="Data &amp; Tech"/>
    <n v="18777"/>
    <n v="1"/>
    <n v="1277"/>
    <n v="9508"/>
    <n v="6796"/>
    <n v="205"/>
    <n v="37"/>
    <n v="15"/>
    <n v="17"/>
    <n v="5"/>
    <n v="144"/>
    <n v="10"/>
    <x v="0"/>
    <n v="274"/>
    <n v="4.0317834020011774E-2"/>
    <n v="0.3619321510358417"/>
    <x v="9"/>
    <s v="Tuesday"/>
    <x v="1"/>
    <s v="0-2"/>
  </r>
  <r>
    <s v="LI-0446"/>
    <s v="LinkedIn"/>
    <d v="2025-02-04T00:00:00"/>
    <d v="1899-12-30T12:12:00"/>
    <x v="5"/>
    <s v="Data &amp; Tech"/>
    <n v="18767"/>
    <n v="2"/>
    <n v="241"/>
    <n v="23846"/>
    <n v="17171"/>
    <n v="481"/>
    <n v="228"/>
    <n v="35"/>
    <n v="62"/>
    <n v="8"/>
    <n v="378"/>
    <n v="32"/>
    <x v="0"/>
    <n v="806"/>
    <n v="4.693960747772407E-2"/>
    <n v="0.91495710555762777"/>
    <x v="5"/>
    <s v="Tuesday"/>
    <x v="1"/>
    <s v="0-2"/>
  </r>
  <r>
    <s v="LI-0447"/>
    <s v="LinkedIn"/>
    <d v="2025-02-04T00:00:00"/>
    <d v="1899-12-30T12:27:00"/>
    <x v="2"/>
    <s v="Career Tips"/>
    <n v="18764"/>
    <n v="5"/>
    <n v="111"/>
    <n v="23407"/>
    <n v="17354"/>
    <n v="508"/>
    <n v="58"/>
    <n v="37"/>
    <n v="39"/>
    <n v="46"/>
    <n v="529"/>
    <n v="55"/>
    <x v="0"/>
    <n v="642"/>
    <n v="3.6994352886942493E-2"/>
    <n v="0.92485610743977831"/>
    <x v="5"/>
    <s v="Tuesday"/>
    <x v="1"/>
    <s v="3-5"/>
  </r>
  <r>
    <s v="LI-0448"/>
    <s v="LinkedIn"/>
    <d v="2025-02-04T00:00:00"/>
    <d v="1899-12-30T15:04:00"/>
    <x v="4"/>
    <s v="Industry News"/>
    <n v="18650"/>
    <n v="6"/>
    <n v="1436"/>
    <n v="4295"/>
    <n v="3643"/>
    <n v="101"/>
    <n v="24"/>
    <n v="7"/>
    <n v="9"/>
    <n v="6"/>
    <n v="78"/>
    <n v="9"/>
    <x v="0"/>
    <n v="141"/>
    <n v="3.8704364534724131E-2"/>
    <n v="0.19533512064343164"/>
    <x v="7"/>
    <s v="Tuesday"/>
    <x v="1"/>
    <s v="6-10"/>
  </r>
  <r>
    <s v="LI-0449"/>
    <s v="LinkedIn"/>
    <d v="2025-02-04T00:00:00"/>
    <d v="1899-12-30T16:35:00"/>
    <x v="0"/>
    <s v="Industry News"/>
    <n v="18666"/>
    <n v="3"/>
    <n v="383"/>
    <n v="32432"/>
    <n v="22634"/>
    <n v="797"/>
    <n v="75"/>
    <n v="72"/>
    <n v="169"/>
    <n v="207"/>
    <n v="258"/>
    <n v="59"/>
    <x v="0"/>
    <n v="1113"/>
    <n v="4.9173809313422287E-2"/>
    <n v="1.2125790206793099"/>
    <x v="10"/>
    <s v="Tuesday"/>
    <x v="1"/>
    <s v="3-5"/>
  </r>
  <r>
    <s v="LI-0450"/>
    <s v="LinkedIn"/>
    <d v="2025-02-04T00:00:00"/>
    <d v="1899-12-30T17:06:00"/>
    <x v="4"/>
    <s v="Company Culture"/>
    <n v="18837"/>
    <n v="7"/>
    <n v="846"/>
    <n v="8121"/>
    <n v="7077"/>
    <n v="221"/>
    <n v="48"/>
    <n v="17"/>
    <n v="20"/>
    <n v="14"/>
    <n v="197"/>
    <n v="6"/>
    <x v="0"/>
    <n v="306"/>
    <n v="4.3238660449342943E-2"/>
    <n v="0.37569676700111482"/>
    <x v="8"/>
    <s v="Tuesday"/>
    <x v="1"/>
    <s v="6-10"/>
  </r>
  <r>
    <s v="LI-0451"/>
    <s v="LinkedIn"/>
    <d v="2025-02-04T00:00:00"/>
    <d v="1899-12-30T17:33:00"/>
    <x v="1"/>
    <s v="Company Culture"/>
    <n v="18710"/>
    <n v="3"/>
    <n v="520"/>
    <n v="11637"/>
    <n v="9723"/>
    <n v="285"/>
    <n v="40"/>
    <n v="16"/>
    <n v="30"/>
    <n v="12"/>
    <n v="81"/>
    <n v="15"/>
    <x v="0"/>
    <n v="371"/>
    <n v="3.8156947444204461E-2"/>
    <n v="0.51966862640299305"/>
    <x v="8"/>
    <s v="Tuesday"/>
    <x v="1"/>
    <s v="3-5"/>
  </r>
  <r>
    <s v="LI-0452"/>
    <s v="LinkedIn"/>
    <d v="2025-02-04T00:00:00"/>
    <d v="1899-12-30T17:48:00"/>
    <x v="2"/>
    <s v="Career Tips"/>
    <n v="18708"/>
    <n v="4"/>
    <n v="275"/>
    <n v="19923"/>
    <n v="14850"/>
    <n v="705"/>
    <n v="71"/>
    <n v="51"/>
    <n v="57"/>
    <n v="35"/>
    <n v="131"/>
    <n v="34"/>
    <x v="0"/>
    <n v="884"/>
    <n v="5.9528619528619528E-2"/>
    <n v="0.79377806286080821"/>
    <x v="8"/>
    <s v="Tuesday"/>
    <x v="1"/>
    <s v="3-5"/>
  </r>
  <r>
    <s v="LI-0453"/>
    <s v="LinkedIn"/>
    <d v="2025-02-04T00:00:00"/>
    <d v="1899-12-30T22:34:00"/>
    <x v="2"/>
    <s v="Data &amp; Tech"/>
    <n v="18836"/>
    <n v="4"/>
    <n v="99"/>
    <n v="3832"/>
    <n v="3412"/>
    <n v="127"/>
    <n v="18"/>
    <n v="10"/>
    <n v="10"/>
    <n v="17"/>
    <n v="110"/>
    <n v="12"/>
    <x v="0"/>
    <n v="165"/>
    <n v="4.8358733880422042E-2"/>
    <n v="0.18114249309832237"/>
    <x v="20"/>
    <s v="Tuesday"/>
    <x v="1"/>
    <s v="3-5"/>
  </r>
  <r>
    <s v="LI-0454"/>
    <s v="LinkedIn"/>
    <d v="2025-02-05T00:00:00"/>
    <d v="1899-12-30T07:21:00"/>
    <x v="0"/>
    <s v="Career Tips"/>
    <n v="18823"/>
    <n v="2"/>
    <n v="421"/>
    <n v="19196"/>
    <n v="15598"/>
    <n v="677"/>
    <n v="88"/>
    <n v="76"/>
    <n v="142"/>
    <n v="126"/>
    <n v="341"/>
    <n v="32"/>
    <x v="0"/>
    <n v="983"/>
    <n v="6.3020900115399417E-2"/>
    <n v="0.82866705626095738"/>
    <x v="12"/>
    <s v="Wednesday"/>
    <x v="1"/>
    <s v="0-2"/>
  </r>
  <r>
    <s v="LI-0455"/>
    <s v="LinkedIn"/>
    <d v="2025-02-05T00:00:00"/>
    <d v="1899-12-30T08:35:00"/>
    <x v="1"/>
    <s v="Thought Leadership"/>
    <n v="18667"/>
    <n v="6"/>
    <n v="429"/>
    <n v="24828"/>
    <n v="19092"/>
    <n v="621"/>
    <n v="81"/>
    <n v="38"/>
    <n v="57"/>
    <n v="65"/>
    <n v="446"/>
    <n v="20"/>
    <x v="1"/>
    <n v="797"/>
    <n v="4.174523360569872E-2"/>
    <n v="1.0227674505812396"/>
    <x v="2"/>
    <s v="Wednesday"/>
    <x v="1"/>
    <s v="6-10"/>
  </r>
  <r>
    <s v="LI-0456"/>
    <s v="LinkedIn"/>
    <d v="2025-02-05T00:00:00"/>
    <d v="1899-12-30T08:45:00"/>
    <x v="1"/>
    <s v="Product Update"/>
    <n v="18912"/>
    <n v="7"/>
    <n v="364"/>
    <n v="7999"/>
    <n v="5832"/>
    <n v="83"/>
    <n v="10"/>
    <n v="5"/>
    <n v="8"/>
    <n v="50"/>
    <n v="130"/>
    <n v="16"/>
    <x v="1"/>
    <n v="106"/>
    <n v="1.8175582990397805E-2"/>
    <n v="0.30837563451776651"/>
    <x v="2"/>
    <s v="Wednesday"/>
    <x v="1"/>
    <s v="6-10"/>
  </r>
  <r>
    <s v="LI-0457"/>
    <s v="LinkedIn"/>
    <d v="2025-02-05T00:00:00"/>
    <d v="1899-12-30T09:14:00"/>
    <x v="1"/>
    <s v="Data &amp; Tech"/>
    <n v="18674"/>
    <n v="3"/>
    <n v="513"/>
    <n v="19038"/>
    <n v="14649"/>
    <n v="354"/>
    <n v="31"/>
    <n v="20"/>
    <n v="21"/>
    <n v="46"/>
    <n v="226"/>
    <n v="30"/>
    <x v="0"/>
    <n v="426"/>
    <n v="2.9080483309440918E-2"/>
    <n v="0.78445967655563886"/>
    <x v="3"/>
    <s v="Wednesday"/>
    <x v="1"/>
    <s v="3-5"/>
  </r>
  <r>
    <s v="LI-0458"/>
    <s v="LinkedIn"/>
    <d v="2025-02-05T00:00:00"/>
    <d v="1899-12-30T10:14:00"/>
    <x v="4"/>
    <s v="Hiring"/>
    <n v="18837"/>
    <n v="3"/>
    <n v="1245"/>
    <n v="10700"/>
    <n v="9083"/>
    <n v="167"/>
    <n v="26"/>
    <n v="10"/>
    <n v="13"/>
    <n v="20"/>
    <n v="134"/>
    <n v="12"/>
    <x v="1"/>
    <n v="216"/>
    <n v="2.3780689199603654E-2"/>
    <n v="0.48218930827626477"/>
    <x v="4"/>
    <s v="Wednesday"/>
    <x v="1"/>
    <s v="3-5"/>
  </r>
  <r>
    <s v="LI-0459"/>
    <s v="LinkedIn"/>
    <d v="2025-02-05T00:00:00"/>
    <d v="1899-12-30T10:15:00"/>
    <x v="4"/>
    <s v="Company Culture"/>
    <n v="18747"/>
    <n v="8"/>
    <n v="778"/>
    <n v="10058"/>
    <n v="7476"/>
    <n v="222"/>
    <n v="40"/>
    <n v="10"/>
    <n v="17"/>
    <n v="9"/>
    <n v="103"/>
    <n v="9"/>
    <x v="0"/>
    <n v="289"/>
    <n v="3.8657035848047083E-2"/>
    <n v="0.39878380540886543"/>
    <x v="4"/>
    <s v="Wednesday"/>
    <x v="1"/>
    <s v="6-10"/>
  </r>
  <r>
    <s v="LI-0460"/>
    <s v="LinkedIn"/>
    <d v="2025-02-05T00:00:00"/>
    <d v="1899-12-30T10:23:00"/>
    <x v="0"/>
    <s v="Thought Leadership"/>
    <n v="18908"/>
    <n v="4"/>
    <n v="410"/>
    <n v="14113"/>
    <n v="12847"/>
    <n v="458"/>
    <n v="51"/>
    <n v="51"/>
    <n v="127"/>
    <n v="77"/>
    <n v="356"/>
    <n v="23"/>
    <x v="0"/>
    <n v="687"/>
    <n v="5.3475519576554838E-2"/>
    <n v="0.67944785276073616"/>
    <x v="4"/>
    <s v="Wednesday"/>
    <x v="1"/>
    <s v="3-5"/>
  </r>
  <r>
    <s v="LI-0461"/>
    <s v="LinkedIn"/>
    <d v="2025-02-05T00:00:00"/>
    <d v="1899-12-30T12:13:00"/>
    <x v="2"/>
    <s v="Hiring"/>
    <n v="18673"/>
    <n v="2"/>
    <n v="155"/>
    <n v="9670"/>
    <n v="8653"/>
    <n v="364"/>
    <n v="60"/>
    <n v="27"/>
    <n v="25"/>
    <n v="29"/>
    <n v="190"/>
    <n v="11"/>
    <x v="0"/>
    <n v="476"/>
    <n v="5.50098231827112E-2"/>
    <n v="0.46339634766775556"/>
    <x v="5"/>
    <s v="Wednesday"/>
    <x v="1"/>
    <s v="0-2"/>
  </r>
  <r>
    <s v="LI-0462"/>
    <s v="LinkedIn"/>
    <d v="2025-02-05T00:00:00"/>
    <d v="1899-12-30T12:29:00"/>
    <x v="2"/>
    <s v="Hiring"/>
    <n v="18726"/>
    <n v="4"/>
    <n v="364"/>
    <n v="10340"/>
    <n v="8623"/>
    <n v="204"/>
    <n v="25"/>
    <n v="15"/>
    <n v="12"/>
    <n v="63"/>
    <n v="80"/>
    <n v="28"/>
    <x v="0"/>
    <n v="256"/>
    <n v="2.9688043604314044E-2"/>
    <n v="0.46048275125493965"/>
    <x v="5"/>
    <s v="Wednesday"/>
    <x v="1"/>
    <s v="3-5"/>
  </r>
  <r>
    <s v="LI-0463"/>
    <s v="LinkedIn"/>
    <d v="2025-02-05T00:00:00"/>
    <d v="1899-12-30T13:36:00"/>
    <x v="1"/>
    <s v="Career Tips"/>
    <n v="18619"/>
    <n v="7"/>
    <n v="338"/>
    <n v="13352"/>
    <n v="9962"/>
    <n v="316"/>
    <n v="36"/>
    <n v="19"/>
    <n v="41"/>
    <n v="28"/>
    <n v="226"/>
    <n v="24"/>
    <x v="0"/>
    <n v="412"/>
    <n v="4.1357157197349927E-2"/>
    <n v="0.53504484666201191"/>
    <x v="6"/>
    <s v="Wednesday"/>
    <x v="1"/>
    <s v="6-10"/>
  </r>
  <r>
    <s v="LI-0464"/>
    <s v="LinkedIn"/>
    <d v="2025-02-05T00:00:00"/>
    <d v="1899-12-30T15:04:00"/>
    <x v="4"/>
    <s v="Company Culture"/>
    <n v="18765"/>
    <n v="5"/>
    <n v="387"/>
    <n v="7442"/>
    <n v="5955"/>
    <n v="196"/>
    <n v="30"/>
    <n v="11"/>
    <n v="12"/>
    <n v="17"/>
    <n v="118"/>
    <n v="14"/>
    <x v="0"/>
    <n v="249"/>
    <n v="4.1813602015113353E-2"/>
    <n v="0.31734612310151877"/>
    <x v="7"/>
    <s v="Wednesday"/>
    <x v="1"/>
    <s v="3-5"/>
  </r>
  <r>
    <s v="LI-0465"/>
    <s v="LinkedIn"/>
    <d v="2025-02-05T00:00:00"/>
    <d v="1899-12-30T15:59:00"/>
    <x v="0"/>
    <s v="Company Culture"/>
    <n v="18878"/>
    <n v="4"/>
    <n v="507"/>
    <n v="18233"/>
    <n v="14894"/>
    <n v="508"/>
    <n v="95"/>
    <n v="76"/>
    <n v="164"/>
    <n v="66"/>
    <n v="410"/>
    <n v="33"/>
    <x v="0"/>
    <n v="843"/>
    <n v="5.6599973143547734E-2"/>
    <n v="0.78896069498887589"/>
    <x v="7"/>
    <s v="Wednesday"/>
    <x v="1"/>
    <s v="3-5"/>
  </r>
  <r>
    <s v="LI-0466"/>
    <s v="LinkedIn"/>
    <d v="2025-02-05T00:00:00"/>
    <d v="1899-12-30T16:08:00"/>
    <x v="0"/>
    <s v="Career Tips"/>
    <n v="18802"/>
    <n v="2"/>
    <n v="182"/>
    <n v="14003"/>
    <n v="9804"/>
    <n v="379"/>
    <n v="62"/>
    <n v="56"/>
    <n v="101"/>
    <n v="71"/>
    <n v="264"/>
    <n v="11"/>
    <x v="0"/>
    <n v="598"/>
    <n v="6.0995512035903712E-2"/>
    <n v="0.52143389001170093"/>
    <x v="10"/>
    <s v="Wednesday"/>
    <x v="1"/>
    <s v="0-2"/>
  </r>
  <r>
    <s v="LI-0467"/>
    <s v="LinkedIn"/>
    <d v="2025-02-05T00:00:00"/>
    <d v="1899-12-30T17:10:00"/>
    <x v="4"/>
    <s v="Data &amp; Tech"/>
    <n v="18826"/>
    <n v="2"/>
    <n v="1724"/>
    <n v="8713"/>
    <n v="7744"/>
    <n v="276"/>
    <n v="51"/>
    <n v="16"/>
    <n v="24"/>
    <n v="21"/>
    <n v="163"/>
    <n v="14"/>
    <x v="0"/>
    <n v="367"/>
    <n v="4.7391528925619833E-2"/>
    <n v="0.41134601083607775"/>
    <x v="8"/>
    <s v="Wednesday"/>
    <x v="1"/>
    <s v="0-2"/>
  </r>
  <r>
    <s v="LI-0468"/>
    <s v="LinkedIn"/>
    <d v="2025-02-05T00:00:00"/>
    <d v="1899-12-30T23:35:00"/>
    <x v="0"/>
    <s v="Product Update"/>
    <n v="18836"/>
    <n v="8"/>
    <n v="159"/>
    <n v="5143"/>
    <n v="3713"/>
    <n v="176"/>
    <n v="19"/>
    <n v="19"/>
    <n v="34"/>
    <n v="51"/>
    <n v="54"/>
    <n v="8"/>
    <x v="0"/>
    <n v="248"/>
    <n v="6.6792351198491792E-2"/>
    <n v="0.19712253132299851"/>
    <x v="21"/>
    <s v="Wednesday"/>
    <x v="1"/>
    <s v="6-10"/>
  </r>
  <r>
    <s v="LI-0469"/>
    <s v="LinkedIn"/>
    <d v="2025-02-06T00:00:00"/>
    <d v="1899-12-30T03:19:00"/>
    <x v="4"/>
    <s v="Career Tips"/>
    <n v="18923"/>
    <n v="8"/>
    <n v="751"/>
    <n v="26350"/>
    <n v="19354"/>
    <n v="613"/>
    <n v="170"/>
    <n v="42"/>
    <n v="47"/>
    <n v="14"/>
    <n v="278"/>
    <n v="47"/>
    <x v="0"/>
    <n v="872"/>
    <n v="4.505528572904826E-2"/>
    <n v="1.0227765153516883"/>
    <x v="17"/>
    <s v="Thursday"/>
    <x v="1"/>
    <s v="6-10"/>
  </r>
  <r>
    <s v="LI-0470"/>
    <s v="LinkedIn"/>
    <d v="2025-02-06T00:00:00"/>
    <d v="1899-12-30T07:33:00"/>
    <x v="4"/>
    <s v="Product Update"/>
    <n v="18869"/>
    <n v="4"/>
    <n v="847"/>
    <n v="8100"/>
    <n v="7410"/>
    <n v="109"/>
    <n v="34"/>
    <n v="8"/>
    <n v="12"/>
    <n v="37"/>
    <n v="204"/>
    <n v="8"/>
    <x v="0"/>
    <n v="163"/>
    <n v="2.1997300944669364E-2"/>
    <n v="0.39270761566590706"/>
    <x v="12"/>
    <s v="Thursday"/>
    <x v="1"/>
    <s v="3-5"/>
  </r>
  <r>
    <s v="LI-0471"/>
    <s v="LinkedIn"/>
    <d v="2025-02-06T00:00:00"/>
    <d v="1899-12-30T08:02:00"/>
    <x v="4"/>
    <s v="Thought Leadership"/>
    <n v="18832"/>
    <n v="7"/>
    <n v="760"/>
    <n v="7810"/>
    <n v="6483"/>
    <n v="172"/>
    <n v="35"/>
    <n v="13"/>
    <n v="14"/>
    <n v="17"/>
    <n v="67"/>
    <n v="6"/>
    <x v="0"/>
    <n v="234"/>
    <n v="3.6094400740397964E-2"/>
    <n v="0.34425446049277825"/>
    <x v="2"/>
    <s v="Thursday"/>
    <x v="1"/>
    <s v="6-10"/>
  </r>
  <r>
    <s v="LI-0472"/>
    <s v="LinkedIn"/>
    <d v="2025-02-06T00:00:00"/>
    <d v="1899-12-30T08:14:00"/>
    <x v="4"/>
    <s v="Thought Leadership"/>
    <n v="18770"/>
    <n v="7"/>
    <n v="1001"/>
    <n v="5539"/>
    <n v="4910"/>
    <n v="183"/>
    <n v="39"/>
    <n v="13"/>
    <n v="15"/>
    <n v="4"/>
    <n v="146"/>
    <n v="13"/>
    <x v="0"/>
    <n v="250"/>
    <n v="5.0916496945010187E-2"/>
    <n v="0.26158763985082578"/>
    <x v="2"/>
    <s v="Thursday"/>
    <x v="1"/>
    <s v="6-10"/>
  </r>
  <r>
    <s v="LI-0473"/>
    <s v="LinkedIn"/>
    <d v="2025-02-06T00:00:00"/>
    <d v="1899-12-30T08:38:00"/>
    <x v="5"/>
    <s v="Thought Leadership"/>
    <n v="18838"/>
    <n v="4"/>
    <n v="129"/>
    <n v="28808"/>
    <n v="20541"/>
    <n v="565"/>
    <n v="307"/>
    <n v="34"/>
    <n v="64"/>
    <n v="34"/>
    <n v="380"/>
    <n v="29"/>
    <x v="0"/>
    <n v="970"/>
    <n v="4.72226279149019E-2"/>
    <n v="1.0904023781717804"/>
    <x v="2"/>
    <s v="Thursday"/>
    <x v="1"/>
    <s v="3-5"/>
  </r>
  <r>
    <s v="LI-0474"/>
    <s v="LinkedIn"/>
    <d v="2025-02-06T00:00:00"/>
    <d v="1899-12-30T08:55:00"/>
    <x v="0"/>
    <s v="Product Update"/>
    <n v="18907"/>
    <n v="4"/>
    <n v="306"/>
    <n v="13968"/>
    <n v="10122"/>
    <n v="375"/>
    <n v="65"/>
    <n v="47"/>
    <n v="122"/>
    <n v="102"/>
    <n v="273"/>
    <n v="21"/>
    <x v="0"/>
    <n v="609"/>
    <n v="6.0165975103734441E-2"/>
    <n v="0.53535727508330244"/>
    <x v="2"/>
    <s v="Thursday"/>
    <x v="1"/>
    <s v="3-5"/>
  </r>
  <r>
    <s v="LI-0475"/>
    <s v="LinkedIn"/>
    <d v="2025-02-06T00:00:00"/>
    <d v="1899-12-30T09:09:00"/>
    <x v="2"/>
    <s v="Thought Leadership"/>
    <n v="18790"/>
    <n v="4"/>
    <n v="100"/>
    <n v="20072"/>
    <n v="14047"/>
    <n v="532"/>
    <n v="74"/>
    <n v="31"/>
    <n v="30"/>
    <n v="53"/>
    <n v="416"/>
    <n v="43"/>
    <x v="0"/>
    <n v="667"/>
    <n v="4.7483448423150852E-2"/>
    <n v="0.74757849920170305"/>
    <x v="3"/>
    <s v="Thursday"/>
    <x v="1"/>
    <s v="3-5"/>
  </r>
  <r>
    <s v="LI-0476"/>
    <s v="LinkedIn"/>
    <d v="2025-02-06T00:00:00"/>
    <d v="1899-12-30T09:15:00"/>
    <x v="4"/>
    <s v="Career Tips"/>
    <n v="18699"/>
    <n v="5"/>
    <n v="1832"/>
    <n v="25839"/>
    <n v="23311"/>
    <n v="1030"/>
    <n v="235"/>
    <n v="72"/>
    <n v="118"/>
    <n v="39"/>
    <n v="470"/>
    <n v="38"/>
    <x v="0"/>
    <n v="1455"/>
    <n v="6.2416884732529709E-2"/>
    <n v="1.2466442055724904"/>
    <x v="3"/>
    <s v="Thursday"/>
    <x v="1"/>
    <s v="3-5"/>
  </r>
  <r>
    <s v="LI-0477"/>
    <s v="LinkedIn"/>
    <d v="2025-02-06T00:00:00"/>
    <d v="1899-12-30T09:18:00"/>
    <x v="5"/>
    <s v="Hiring"/>
    <n v="19012"/>
    <n v="2"/>
    <n v="102"/>
    <n v="16117"/>
    <n v="14773"/>
    <n v="445"/>
    <n v="287"/>
    <n v="30"/>
    <n v="53"/>
    <n v="9"/>
    <n v="154"/>
    <n v="30"/>
    <x v="0"/>
    <n v="815"/>
    <n v="5.516821227915792E-2"/>
    <n v="0.77703555649063749"/>
    <x v="3"/>
    <s v="Thursday"/>
    <x v="1"/>
    <s v="0-2"/>
  </r>
  <r>
    <s v="LI-0478"/>
    <s v="LinkedIn"/>
    <d v="2025-02-06T00:00:00"/>
    <d v="1899-12-30T09:44:00"/>
    <x v="5"/>
    <s v="Data &amp; Tech"/>
    <n v="18828"/>
    <n v="3"/>
    <n v="121"/>
    <n v="34672"/>
    <n v="27059"/>
    <n v="891"/>
    <n v="498"/>
    <n v="54"/>
    <n v="80"/>
    <n v="42"/>
    <n v="490"/>
    <n v="31"/>
    <x v="0"/>
    <n v="1523"/>
    <n v="5.6284415536420412E-2"/>
    <n v="1.4371680475886977"/>
    <x v="3"/>
    <s v="Thursday"/>
    <x v="1"/>
    <s v="3-5"/>
  </r>
  <r>
    <s v="LI-0479"/>
    <s v="LinkedIn"/>
    <d v="2025-02-06T00:00:00"/>
    <d v="1899-12-30T09:48:00"/>
    <x v="1"/>
    <s v="Data &amp; Tech"/>
    <n v="18803"/>
    <n v="4"/>
    <n v="327"/>
    <n v="24959"/>
    <n v="17727"/>
    <n v="607"/>
    <n v="62"/>
    <n v="35"/>
    <n v="49"/>
    <n v="19"/>
    <n v="146"/>
    <n v="37"/>
    <x v="0"/>
    <n v="753"/>
    <n v="4.2477576578101202E-2"/>
    <n v="0.94277508908152952"/>
    <x v="3"/>
    <s v="Thursday"/>
    <x v="1"/>
    <s v="3-5"/>
  </r>
  <r>
    <s v="LI-0480"/>
    <s v="LinkedIn"/>
    <d v="2025-02-06T00:00:00"/>
    <d v="1899-12-30T10:08:00"/>
    <x v="3"/>
    <s v="Industry News"/>
    <n v="18799"/>
    <n v="5"/>
    <n v="264"/>
    <n v="9375"/>
    <n v="7244"/>
    <n v="129"/>
    <n v="12"/>
    <n v="14"/>
    <n v="27"/>
    <n v="67"/>
    <n v="55"/>
    <n v="4"/>
    <x v="0"/>
    <n v="182"/>
    <n v="2.5124240750966316E-2"/>
    <n v="0.38533964572583645"/>
    <x v="4"/>
    <s v="Thursday"/>
    <x v="1"/>
    <s v="3-5"/>
  </r>
  <r>
    <s v="LI-0481"/>
    <s v="LinkedIn"/>
    <d v="2025-02-06T00:00:00"/>
    <d v="1899-12-30T10:17:00"/>
    <x v="4"/>
    <s v="Hiring"/>
    <n v="19015"/>
    <n v="5"/>
    <n v="548"/>
    <n v="19136"/>
    <n v="13814"/>
    <n v="435"/>
    <n v="126"/>
    <n v="32"/>
    <n v="49"/>
    <n v="22"/>
    <n v="287"/>
    <n v="24"/>
    <x v="0"/>
    <n v="642"/>
    <n v="4.6474590994643114E-2"/>
    <n v="0.72647909545095979"/>
    <x v="4"/>
    <s v="Thursday"/>
    <x v="1"/>
    <s v="3-5"/>
  </r>
  <r>
    <s v="LI-0482"/>
    <s v="LinkedIn"/>
    <d v="2025-02-06T00:00:00"/>
    <d v="1899-12-30T10:42:00"/>
    <x v="5"/>
    <s v="Company Culture"/>
    <n v="18841"/>
    <n v="9"/>
    <n v="91"/>
    <n v="11348"/>
    <n v="10435"/>
    <n v="323"/>
    <n v="136"/>
    <n v="18"/>
    <n v="26"/>
    <n v="5"/>
    <n v="174"/>
    <n v="20"/>
    <x v="0"/>
    <n v="503"/>
    <n v="4.8203162434115959E-2"/>
    <n v="0.5538453372963219"/>
    <x v="4"/>
    <s v="Thursday"/>
    <x v="1"/>
    <s v="6-10"/>
  </r>
  <r>
    <s v="LI-0483"/>
    <s v="LinkedIn"/>
    <d v="2025-02-06T00:00:00"/>
    <d v="1899-12-30T11:13:00"/>
    <x v="0"/>
    <s v="Company Culture"/>
    <n v="18962"/>
    <n v="4"/>
    <n v="191"/>
    <n v="9219"/>
    <n v="7482"/>
    <n v="351"/>
    <n v="40"/>
    <n v="34"/>
    <n v="70"/>
    <n v="17"/>
    <n v="252"/>
    <n v="20"/>
    <x v="0"/>
    <n v="495"/>
    <n v="6.6158781074578996E-2"/>
    <n v="0.39457863094610274"/>
    <x v="9"/>
    <s v="Thursday"/>
    <x v="1"/>
    <s v="3-5"/>
  </r>
  <r>
    <s v="LI-0484"/>
    <s v="LinkedIn"/>
    <d v="2025-02-06T00:00:00"/>
    <d v="1899-12-30T11:21:00"/>
    <x v="0"/>
    <s v="Industry News"/>
    <n v="18731"/>
    <n v="2"/>
    <n v="243"/>
    <n v="14976"/>
    <n v="11644"/>
    <n v="368"/>
    <n v="63"/>
    <n v="53"/>
    <n v="116"/>
    <n v="49"/>
    <n v="226"/>
    <n v="31"/>
    <x v="1"/>
    <n v="600"/>
    <n v="5.1528684300927517E-2"/>
    <n v="0.62164326517537771"/>
    <x v="9"/>
    <s v="Thursday"/>
    <x v="1"/>
    <s v="0-2"/>
  </r>
  <r>
    <s v="LI-0485"/>
    <s v="LinkedIn"/>
    <d v="2025-02-06T00:00:00"/>
    <d v="1899-12-30T12:30:00"/>
    <x v="1"/>
    <s v="Thought Leadership"/>
    <n v="18555"/>
    <n v="9"/>
    <n v="228"/>
    <n v="9856"/>
    <n v="8169"/>
    <n v="390"/>
    <n v="60"/>
    <n v="31"/>
    <n v="43"/>
    <n v="38"/>
    <n v="122"/>
    <n v="15"/>
    <x v="0"/>
    <n v="524"/>
    <n v="6.4144938180927896E-2"/>
    <n v="0.44025869037995152"/>
    <x v="5"/>
    <s v="Thursday"/>
    <x v="1"/>
    <s v="6-10"/>
  </r>
  <r>
    <s v="LI-0486"/>
    <s v="LinkedIn"/>
    <d v="2025-02-06T00:00:00"/>
    <d v="1899-12-30T15:07:00"/>
    <x v="4"/>
    <s v="Data &amp; Tech"/>
    <n v="18963"/>
    <n v="3"/>
    <n v="1368"/>
    <n v="7865"/>
    <n v="6071"/>
    <n v="199"/>
    <n v="54"/>
    <n v="17"/>
    <n v="23"/>
    <n v="16"/>
    <n v="132"/>
    <n v="15"/>
    <x v="0"/>
    <n v="293"/>
    <n v="4.8262230275078241E-2"/>
    <n v="0.32014976533248957"/>
    <x v="7"/>
    <s v="Thursday"/>
    <x v="1"/>
    <s v="3-5"/>
  </r>
  <r>
    <s v="LI-0487"/>
    <s v="LinkedIn"/>
    <d v="2025-02-06T00:00:00"/>
    <d v="1899-12-30T16:48:00"/>
    <x v="1"/>
    <s v="Data &amp; Tech"/>
    <n v="18671"/>
    <n v="1"/>
    <n v="369"/>
    <n v="4395"/>
    <n v="3416"/>
    <n v="94"/>
    <n v="9"/>
    <n v="6"/>
    <n v="8"/>
    <n v="7"/>
    <n v="89"/>
    <n v="9"/>
    <x v="0"/>
    <n v="117"/>
    <n v="3.425058548009368E-2"/>
    <n v="0.18295752771678003"/>
    <x v="10"/>
    <s v="Thursday"/>
    <x v="1"/>
    <s v="0-2"/>
  </r>
  <r>
    <s v="LI-0488"/>
    <s v="LinkedIn"/>
    <d v="2025-02-06T00:00:00"/>
    <d v="1899-12-30T17:04:00"/>
    <x v="4"/>
    <s v="Thought Leadership"/>
    <n v="18868"/>
    <n v="4"/>
    <n v="2177"/>
    <n v="7326"/>
    <n v="6133"/>
    <n v="248"/>
    <n v="59"/>
    <n v="16"/>
    <n v="26"/>
    <n v="12"/>
    <n v="147"/>
    <n v="6"/>
    <x v="0"/>
    <n v="349"/>
    <n v="5.6905266590575578E-2"/>
    <n v="0.32504769980920079"/>
    <x v="8"/>
    <s v="Thursday"/>
    <x v="1"/>
    <s v="3-5"/>
  </r>
  <r>
    <s v="LI-0489"/>
    <s v="LinkedIn"/>
    <d v="2025-02-06T00:00:00"/>
    <d v="1899-12-30T17:17:00"/>
    <x v="0"/>
    <s v="Company Culture"/>
    <n v="18822"/>
    <n v="4"/>
    <n v="245"/>
    <n v="11385"/>
    <n v="7933"/>
    <n v="265"/>
    <n v="37"/>
    <n v="36"/>
    <n v="51"/>
    <n v="53"/>
    <n v="302"/>
    <n v="13"/>
    <x v="0"/>
    <n v="389"/>
    <n v="4.903567376780537E-2"/>
    <n v="0.42147486983317395"/>
    <x v="8"/>
    <s v="Thursday"/>
    <x v="1"/>
    <s v="3-5"/>
  </r>
  <r>
    <s v="LI-0490"/>
    <s v="LinkedIn"/>
    <d v="2025-02-07T00:00:00"/>
    <d v="1899-12-30T06:20:00"/>
    <x v="4"/>
    <s v="Thought Leadership"/>
    <n v="18822"/>
    <n v="7"/>
    <n v="1394"/>
    <n v="7817"/>
    <n v="6740"/>
    <n v="326"/>
    <n v="80"/>
    <n v="22"/>
    <n v="38"/>
    <n v="14"/>
    <n v="65"/>
    <n v="14"/>
    <x v="0"/>
    <n v="466"/>
    <n v="6.9139465875370926E-2"/>
    <n v="0.35809159494208903"/>
    <x v="1"/>
    <s v="Friday"/>
    <x v="1"/>
    <s v="6-10"/>
  </r>
  <r>
    <s v="LI-0491"/>
    <s v="LinkedIn"/>
    <d v="2025-02-07T00:00:00"/>
    <d v="1899-12-30T07:13:00"/>
    <x v="4"/>
    <s v="Career Tips"/>
    <n v="18753"/>
    <n v="6"/>
    <n v="1551"/>
    <n v="8206"/>
    <n v="7336"/>
    <n v="208"/>
    <n v="44"/>
    <n v="22"/>
    <n v="23"/>
    <n v="7"/>
    <n v="166"/>
    <n v="12"/>
    <x v="0"/>
    <n v="297"/>
    <n v="4.0485278080697927E-2"/>
    <n v="0.39119074281448302"/>
    <x v="12"/>
    <s v="Friday"/>
    <x v="1"/>
    <s v="6-10"/>
  </r>
  <r>
    <s v="LI-0492"/>
    <s v="LinkedIn"/>
    <d v="2025-02-07T00:00:00"/>
    <d v="1899-12-30T07:14:00"/>
    <x v="4"/>
    <s v="Career Tips"/>
    <n v="18766"/>
    <n v="4"/>
    <n v="1315"/>
    <n v="17417"/>
    <n v="14531"/>
    <n v="631"/>
    <n v="132"/>
    <n v="39"/>
    <n v="53"/>
    <n v="30"/>
    <n v="389"/>
    <n v="32"/>
    <x v="0"/>
    <n v="855"/>
    <n v="5.8839721973711373E-2"/>
    <n v="0.77432590855803052"/>
    <x v="12"/>
    <s v="Friday"/>
    <x v="1"/>
    <s v="3-5"/>
  </r>
  <r>
    <s v="LI-0493"/>
    <s v="LinkedIn"/>
    <d v="2025-02-07T00:00:00"/>
    <d v="1899-12-30T08:24:00"/>
    <x v="3"/>
    <s v="Career Tips"/>
    <n v="18603"/>
    <n v="4"/>
    <n v="120"/>
    <n v="7114"/>
    <n v="4947"/>
    <n v="120"/>
    <n v="11"/>
    <n v="16"/>
    <n v="28"/>
    <n v="67"/>
    <n v="85"/>
    <n v="5"/>
    <x v="0"/>
    <n v="175"/>
    <n v="3.5374974732160905E-2"/>
    <n v="0.26592485083051121"/>
    <x v="2"/>
    <s v="Friday"/>
    <x v="1"/>
    <s v="3-5"/>
  </r>
  <r>
    <s v="LI-0494"/>
    <s v="LinkedIn"/>
    <d v="2025-02-07T00:00:00"/>
    <d v="1899-12-30T08:26:00"/>
    <x v="4"/>
    <s v="Company Culture"/>
    <n v="18884"/>
    <n v="2"/>
    <n v="906"/>
    <n v="4743"/>
    <n v="3870"/>
    <n v="155"/>
    <n v="28"/>
    <n v="10"/>
    <n v="13"/>
    <n v="11"/>
    <n v="44"/>
    <n v="5"/>
    <x v="0"/>
    <n v="206"/>
    <n v="5.3229974160206715E-2"/>
    <n v="0.20493539504342301"/>
    <x v="2"/>
    <s v="Friday"/>
    <x v="1"/>
    <s v="0-2"/>
  </r>
  <r>
    <s v="LI-0495"/>
    <s v="LinkedIn"/>
    <d v="2025-02-07T00:00:00"/>
    <d v="1899-12-30T09:31:00"/>
    <x v="4"/>
    <s v="Data &amp; Tech"/>
    <n v="18772"/>
    <n v="6"/>
    <n v="1858"/>
    <n v="17171"/>
    <n v="14861"/>
    <n v="334"/>
    <n v="124"/>
    <n v="28"/>
    <n v="48"/>
    <n v="34"/>
    <n v="123"/>
    <n v="17"/>
    <x v="1"/>
    <n v="534"/>
    <n v="3.5932978938160283E-2"/>
    <n v="0.79165778819518429"/>
    <x v="3"/>
    <s v="Friday"/>
    <x v="1"/>
    <s v="6-10"/>
  </r>
  <r>
    <s v="LI-0496"/>
    <s v="LinkedIn"/>
    <d v="2025-02-07T00:00:00"/>
    <d v="1899-12-30T09:32:00"/>
    <x v="1"/>
    <s v="Product Update"/>
    <n v="19033"/>
    <n v="6"/>
    <n v="851"/>
    <n v="8573"/>
    <n v="7290"/>
    <n v="128"/>
    <n v="17"/>
    <n v="10"/>
    <n v="13"/>
    <n v="54"/>
    <n v="111"/>
    <n v="11"/>
    <x v="0"/>
    <n v="168"/>
    <n v="2.3045267489711935E-2"/>
    <n v="0.38301896705721639"/>
    <x v="3"/>
    <s v="Friday"/>
    <x v="1"/>
    <s v="6-10"/>
  </r>
  <r>
    <s v="LI-0497"/>
    <s v="LinkedIn"/>
    <d v="2025-02-07T00:00:00"/>
    <d v="1899-12-30T09:36:00"/>
    <x v="4"/>
    <s v="Industry News"/>
    <n v="18669"/>
    <n v="5"/>
    <n v="837"/>
    <n v="11061"/>
    <n v="8050"/>
    <n v="244"/>
    <n v="67"/>
    <n v="18"/>
    <n v="27"/>
    <n v="20"/>
    <n v="127"/>
    <n v="8"/>
    <x v="0"/>
    <n v="356"/>
    <n v="4.4223602484472047E-2"/>
    <n v="0.43119610048743906"/>
    <x v="3"/>
    <s v="Friday"/>
    <x v="1"/>
    <s v="3-5"/>
  </r>
  <r>
    <s v="LI-0498"/>
    <s v="LinkedIn"/>
    <d v="2025-02-07T00:00:00"/>
    <d v="1899-12-30T09:51:00"/>
    <x v="1"/>
    <s v="Data &amp; Tech"/>
    <n v="18785"/>
    <n v="1"/>
    <n v="225"/>
    <n v="8873"/>
    <n v="7273"/>
    <n v="174"/>
    <n v="16"/>
    <n v="11"/>
    <n v="16"/>
    <n v="28"/>
    <n v="83"/>
    <n v="22"/>
    <x v="0"/>
    <n v="217"/>
    <n v="2.9836381135707413E-2"/>
    <n v="0.38717061485227577"/>
    <x v="3"/>
    <s v="Friday"/>
    <x v="1"/>
    <s v="0-2"/>
  </r>
  <r>
    <s v="LI-0499"/>
    <s v="LinkedIn"/>
    <d v="2025-02-07T00:00:00"/>
    <d v="1899-12-30T10:08:00"/>
    <x v="0"/>
    <s v="Career Tips"/>
    <n v="18678"/>
    <n v="4"/>
    <n v="207"/>
    <n v="24564"/>
    <n v="20818"/>
    <n v="1110"/>
    <n v="127"/>
    <n v="97"/>
    <n v="216"/>
    <n v="136"/>
    <n v="264"/>
    <n v="80"/>
    <x v="0"/>
    <n v="1550"/>
    <n v="7.4454798731866653E-2"/>
    <n v="1.1145732947853089"/>
    <x v="4"/>
    <s v="Friday"/>
    <x v="1"/>
    <s v="3-5"/>
  </r>
  <r>
    <s v="LI-0500"/>
    <s v="LinkedIn"/>
    <d v="2025-02-07T00:00:00"/>
    <d v="1899-12-30T10:55:00"/>
    <x v="4"/>
    <s v="Hiring"/>
    <n v="18797"/>
    <n v="5"/>
    <n v="1103"/>
    <n v="12591"/>
    <n v="10745"/>
    <n v="204"/>
    <n v="47"/>
    <n v="14"/>
    <n v="26"/>
    <n v="15"/>
    <n v="184"/>
    <n v="25"/>
    <x v="0"/>
    <n v="291"/>
    <n v="2.7082363890181479E-2"/>
    <n v="0.57163377134649151"/>
    <x v="4"/>
    <s v="Friday"/>
    <x v="1"/>
    <s v="3-5"/>
  </r>
  <r>
    <s v="LI-0501"/>
    <s v="LinkedIn"/>
    <d v="2025-02-07T00:00:00"/>
    <d v="1899-12-30T11:15:00"/>
    <x v="0"/>
    <s v="Hiring"/>
    <n v="18690"/>
    <n v="10"/>
    <n v="412"/>
    <n v="7628"/>
    <n v="6588"/>
    <n v="238"/>
    <n v="51"/>
    <n v="44"/>
    <n v="62"/>
    <n v="40"/>
    <n v="250"/>
    <n v="25"/>
    <x v="0"/>
    <n v="395"/>
    <n v="5.9957498482088645E-2"/>
    <n v="0.35248796147672551"/>
    <x v="9"/>
    <s v="Friday"/>
    <x v="1"/>
    <s v="6-10"/>
  </r>
  <r>
    <s v="LI-0502"/>
    <s v="LinkedIn"/>
    <d v="2025-02-07T00:00:00"/>
    <d v="1899-12-30T11:46:00"/>
    <x v="4"/>
    <s v="Company Culture"/>
    <n v="18658"/>
    <n v="3"/>
    <n v="724"/>
    <n v="13375"/>
    <n v="10621"/>
    <n v="317"/>
    <n v="65"/>
    <n v="17"/>
    <n v="29"/>
    <n v="17"/>
    <n v="204"/>
    <n v="12"/>
    <x v="0"/>
    <n v="428"/>
    <n v="4.0297523773655967E-2"/>
    <n v="0.56924643584521384"/>
    <x v="9"/>
    <s v="Friday"/>
    <x v="1"/>
    <s v="3-5"/>
  </r>
  <r>
    <s v="LI-0503"/>
    <s v="LinkedIn"/>
    <d v="2025-02-07T00:00:00"/>
    <d v="1899-12-30T12:32:00"/>
    <x v="1"/>
    <s v="Industry News"/>
    <n v="18896"/>
    <n v="3"/>
    <n v="253"/>
    <n v="5665"/>
    <n v="4948"/>
    <n v="158"/>
    <n v="20"/>
    <n v="10"/>
    <n v="15"/>
    <n v="17"/>
    <n v="118"/>
    <n v="11"/>
    <x v="0"/>
    <n v="203"/>
    <n v="4.1026677445432501E-2"/>
    <n v="0.26185436071126167"/>
    <x v="5"/>
    <s v="Friday"/>
    <x v="1"/>
    <s v="3-5"/>
  </r>
  <r>
    <s v="LI-0504"/>
    <s v="LinkedIn"/>
    <d v="2025-02-07T00:00:00"/>
    <d v="1899-12-30T13:25:00"/>
    <x v="5"/>
    <s v="Thought Leadership"/>
    <n v="18679"/>
    <n v="6"/>
    <n v="66"/>
    <n v="12559"/>
    <n v="11259"/>
    <n v="341"/>
    <n v="252"/>
    <n v="29"/>
    <n v="38"/>
    <n v="12"/>
    <n v="183"/>
    <n v="18"/>
    <x v="0"/>
    <n v="660"/>
    <n v="5.861977084998668E-2"/>
    <n v="0.60276246051715832"/>
    <x v="6"/>
    <s v="Friday"/>
    <x v="1"/>
    <s v="6-10"/>
  </r>
  <r>
    <s v="LI-0505"/>
    <s v="LinkedIn"/>
    <d v="2025-02-07T00:00:00"/>
    <d v="1899-12-30T14:54:00"/>
    <x v="4"/>
    <s v="Company Culture"/>
    <n v="18691"/>
    <n v="3"/>
    <n v="852"/>
    <n v="5156"/>
    <n v="3976"/>
    <n v="115"/>
    <n v="30"/>
    <n v="8"/>
    <n v="10"/>
    <n v="6"/>
    <n v="82"/>
    <n v="9"/>
    <x v="0"/>
    <n v="163"/>
    <n v="4.0995975855130783E-2"/>
    <n v="0.2127227007650741"/>
    <x v="13"/>
    <s v="Friday"/>
    <x v="1"/>
    <s v="3-5"/>
  </r>
  <r>
    <s v="LI-0506"/>
    <s v="LinkedIn"/>
    <d v="2025-02-07T00:00:00"/>
    <d v="1899-12-30T14:55:00"/>
    <x v="4"/>
    <s v="Product Update"/>
    <n v="18659"/>
    <n v="8"/>
    <n v="972"/>
    <n v="8449"/>
    <n v="6972"/>
    <n v="157"/>
    <n v="27"/>
    <n v="10"/>
    <n v="13"/>
    <n v="32"/>
    <n v="133"/>
    <n v="9"/>
    <x v="0"/>
    <n v="207"/>
    <n v="2.9690189328743545E-2"/>
    <n v="0.37365346481590656"/>
    <x v="13"/>
    <s v="Friday"/>
    <x v="1"/>
    <s v="6-10"/>
  </r>
  <r>
    <s v="LI-0507"/>
    <s v="LinkedIn"/>
    <d v="2025-02-07T00:00:00"/>
    <d v="1899-12-30T15:05:00"/>
    <x v="4"/>
    <s v="Thought Leadership"/>
    <n v="18757"/>
    <n v="6"/>
    <n v="1003"/>
    <n v="9428"/>
    <n v="8238"/>
    <n v="318"/>
    <n v="68"/>
    <n v="25"/>
    <n v="23"/>
    <n v="12"/>
    <n v="209"/>
    <n v="8"/>
    <x v="0"/>
    <n v="434"/>
    <n v="5.2682689973294491E-2"/>
    <n v="0.4391960334808338"/>
    <x v="7"/>
    <s v="Friday"/>
    <x v="1"/>
    <s v="6-10"/>
  </r>
  <r>
    <s v="LI-0508"/>
    <s v="LinkedIn"/>
    <d v="2025-02-07T00:00:00"/>
    <d v="1899-12-30T15:23:00"/>
    <x v="0"/>
    <s v="Career Tips"/>
    <n v="18837"/>
    <n v="5"/>
    <n v="416"/>
    <n v="11085"/>
    <n v="10154"/>
    <n v="583"/>
    <n v="77"/>
    <n v="62"/>
    <n v="122"/>
    <n v="52"/>
    <n v="299"/>
    <n v="28"/>
    <x v="0"/>
    <n v="844"/>
    <n v="8.3119952727988972E-2"/>
    <n v="0.53904549556723469"/>
    <x v="7"/>
    <s v="Friday"/>
    <x v="1"/>
    <s v="3-5"/>
  </r>
  <r>
    <s v="LI-0509"/>
    <s v="LinkedIn"/>
    <d v="2025-02-07T00:00:00"/>
    <d v="1899-12-30T17:00:00"/>
    <x v="5"/>
    <s v="Thought Leadership"/>
    <n v="18971"/>
    <n v="6"/>
    <n v="159"/>
    <n v="18187"/>
    <n v="12950"/>
    <n v="597"/>
    <n v="258"/>
    <n v="28"/>
    <n v="60"/>
    <n v="19"/>
    <n v="252"/>
    <n v="22"/>
    <x v="0"/>
    <n v="943"/>
    <n v="7.2818532818532816E-2"/>
    <n v="0.68262084233830589"/>
    <x v="8"/>
    <s v="Friday"/>
    <x v="1"/>
    <s v="6-10"/>
  </r>
  <r>
    <s v="LI-0510"/>
    <s v="LinkedIn"/>
    <d v="2025-02-07T00:00:00"/>
    <d v="1899-12-30T17:00:00"/>
    <x v="1"/>
    <s v="Data &amp; Tech"/>
    <n v="18747"/>
    <n v="7"/>
    <n v="370"/>
    <n v="6386"/>
    <n v="5385"/>
    <n v="190"/>
    <n v="26"/>
    <n v="23"/>
    <n v="20"/>
    <n v="10"/>
    <n v="116"/>
    <n v="7"/>
    <x v="0"/>
    <n v="259"/>
    <n v="4.8096564531104918E-2"/>
    <n v="0.28724595935349656"/>
    <x v="8"/>
    <s v="Friday"/>
    <x v="1"/>
    <s v="6-10"/>
  </r>
  <r>
    <s v="LI-0511"/>
    <s v="LinkedIn"/>
    <d v="2025-02-07T00:00:00"/>
    <d v="1899-12-30T17:08:00"/>
    <x v="2"/>
    <s v="Hiring"/>
    <n v="18816"/>
    <n v="2"/>
    <n v="111"/>
    <n v="6139"/>
    <n v="4671"/>
    <n v="188"/>
    <n v="15"/>
    <n v="11"/>
    <n v="16"/>
    <n v="26"/>
    <n v="108"/>
    <n v="6"/>
    <x v="0"/>
    <n v="230"/>
    <n v="4.9239991436523231E-2"/>
    <n v="0.24824617346938777"/>
    <x v="8"/>
    <s v="Friday"/>
    <x v="1"/>
    <s v="0-2"/>
  </r>
  <r>
    <s v="LI-0512"/>
    <s v="LinkedIn"/>
    <d v="2025-02-07T00:00:00"/>
    <d v="1899-12-30T17:44:00"/>
    <x v="1"/>
    <s v="Industry News"/>
    <n v="18818"/>
    <n v="3"/>
    <n v="266"/>
    <n v="6724"/>
    <n v="5317"/>
    <n v="130"/>
    <n v="24"/>
    <n v="10"/>
    <n v="17"/>
    <n v="25"/>
    <n v="63"/>
    <n v="11"/>
    <x v="0"/>
    <n v="181"/>
    <n v="3.4041752868158734E-2"/>
    <n v="0.2825486236581996"/>
    <x v="8"/>
    <s v="Friday"/>
    <x v="1"/>
    <s v="3-5"/>
  </r>
  <r>
    <s v="LI-0513"/>
    <s v="LinkedIn"/>
    <d v="2025-02-07T00:00:00"/>
    <d v="1899-12-30T19:05:00"/>
    <x v="4"/>
    <s v="Hiring"/>
    <n v="18917"/>
    <n v="1"/>
    <n v="693"/>
    <n v="3204"/>
    <n v="2504"/>
    <n v="42"/>
    <n v="14"/>
    <n v="4"/>
    <n v="4"/>
    <n v="5"/>
    <n v="56"/>
    <n v="5"/>
    <x v="0"/>
    <n v="64"/>
    <n v="2.5559105431309903E-2"/>
    <n v="0.13236771158217475"/>
    <x v="14"/>
    <s v="Friday"/>
    <x v="1"/>
    <s v="0-2"/>
  </r>
  <r>
    <s v="LI-0514"/>
    <s v="LinkedIn"/>
    <d v="2025-02-07T00:00:00"/>
    <d v="1899-12-30T20:05:00"/>
    <x v="1"/>
    <s v="Company Culture"/>
    <n v="18952"/>
    <n v="3"/>
    <n v="582"/>
    <n v="5543"/>
    <n v="4392"/>
    <n v="93"/>
    <n v="10"/>
    <n v="5"/>
    <n v="9"/>
    <n v="9"/>
    <n v="54"/>
    <n v="8"/>
    <x v="0"/>
    <n v="117"/>
    <n v="2.663934426229508E-2"/>
    <n v="0.2317433516251583"/>
    <x v="11"/>
    <s v="Friday"/>
    <x v="1"/>
    <s v="3-5"/>
  </r>
  <r>
    <s v="LI-0515"/>
    <s v="LinkedIn"/>
    <d v="2025-02-08T00:00:00"/>
    <d v="1899-12-30T09:28:00"/>
    <x v="2"/>
    <s v="Hiring"/>
    <n v="18785"/>
    <n v="4"/>
    <n v="155"/>
    <n v="12939"/>
    <n v="10571"/>
    <n v="419"/>
    <n v="48"/>
    <n v="31"/>
    <n v="25"/>
    <n v="42"/>
    <n v="101"/>
    <n v="28"/>
    <x v="0"/>
    <n v="523"/>
    <n v="4.9474978715353328E-2"/>
    <n v="0.56273622571200421"/>
    <x v="3"/>
    <s v="Saturday"/>
    <x v="1"/>
    <s v="3-5"/>
  </r>
  <r>
    <s v="LI-0516"/>
    <s v="LinkedIn"/>
    <d v="2025-02-08T00:00:00"/>
    <d v="1899-12-30T09:59:00"/>
    <x v="1"/>
    <s v="Thought Leadership"/>
    <n v="18806"/>
    <n v="4"/>
    <n v="230"/>
    <n v="7133"/>
    <n v="5850"/>
    <n v="232"/>
    <n v="41"/>
    <n v="15"/>
    <n v="29"/>
    <n v="8"/>
    <n v="121"/>
    <n v="5"/>
    <x v="0"/>
    <n v="317"/>
    <n v="5.4188034188034188E-2"/>
    <n v="0.31107093480803999"/>
    <x v="3"/>
    <s v="Saturday"/>
    <x v="1"/>
    <s v="3-5"/>
  </r>
  <r>
    <s v="LI-0517"/>
    <s v="LinkedIn"/>
    <d v="2025-02-08T00:00:00"/>
    <d v="1899-12-30T10:12:00"/>
    <x v="5"/>
    <s v="Hiring"/>
    <n v="18829"/>
    <n v="5"/>
    <n v="84"/>
    <n v="8625"/>
    <n v="6853"/>
    <n v="122"/>
    <n v="66"/>
    <n v="10"/>
    <n v="12"/>
    <n v="16"/>
    <n v="105"/>
    <n v="16"/>
    <x v="0"/>
    <n v="210"/>
    <n v="3.0643513789581207E-2"/>
    <n v="0.36395984916883528"/>
    <x v="4"/>
    <s v="Saturday"/>
    <x v="1"/>
    <s v="3-5"/>
  </r>
  <r>
    <s v="LI-0518"/>
    <s v="LinkedIn"/>
    <d v="2025-02-08T00:00:00"/>
    <d v="1899-12-30T13:49:00"/>
    <x v="1"/>
    <s v="Product Update"/>
    <n v="18933"/>
    <n v="6"/>
    <n v="295"/>
    <n v="3876"/>
    <n v="3001"/>
    <n v="53"/>
    <n v="6"/>
    <n v="4"/>
    <n v="5"/>
    <n v="17"/>
    <n v="69"/>
    <n v="7"/>
    <x v="0"/>
    <n v="68"/>
    <n v="2.2659113628790403E-2"/>
    <n v="0.15850631173084034"/>
    <x v="6"/>
    <s v="Saturday"/>
    <x v="1"/>
    <s v="6-10"/>
  </r>
  <r>
    <s v="LI-0519"/>
    <s v="LinkedIn"/>
    <d v="2025-02-10T00:00:00"/>
    <d v="1899-12-30T06:05:00"/>
    <x v="4"/>
    <s v="Career Tips"/>
    <n v="18861"/>
    <n v="6"/>
    <n v="400"/>
    <n v="13269"/>
    <n v="10541"/>
    <n v="330"/>
    <n v="81"/>
    <n v="20"/>
    <n v="29"/>
    <n v="12"/>
    <n v="206"/>
    <n v="27"/>
    <x v="0"/>
    <n v="460"/>
    <n v="4.3639123422825159E-2"/>
    <n v="0.55887810826573348"/>
    <x v="1"/>
    <s v="Monday"/>
    <x v="1"/>
    <s v="6-10"/>
  </r>
  <r>
    <s v="LI-0520"/>
    <s v="LinkedIn"/>
    <d v="2025-02-10T00:00:00"/>
    <d v="1899-12-30T08:41:00"/>
    <x v="0"/>
    <s v="Industry News"/>
    <n v="19001"/>
    <n v="5"/>
    <n v="281"/>
    <n v="13098"/>
    <n v="11076"/>
    <n v="370"/>
    <n v="69"/>
    <n v="44"/>
    <n v="60"/>
    <n v="67"/>
    <n v="122"/>
    <n v="17"/>
    <x v="0"/>
    <n v="543"/>
    <n v="4.9024918743228604E-2"/>
    <n v="0.58291668859533707"/>
    <x v="2"/>
    <s v="Monday"/>
    <x v="1"/>
    <s v="3-5"/>
  </r>
  <r>
    <s v="LI-0521"/>
    <s v="LinkedIn"/>
    <d v="2025-02-10T00:00:00"/>
    <d v="1899-12-30T08:52:00"/>
    <x v="0"/>
    <s v="Hiring"/>
    <n v="18912"/>
    <n v="1"/>
    <n v="312"/>
    <n v="16449"/>
    <n v="12401"/>
    <n v="553"/>
    <n v="51"/>
    <n v="40"/>
    <n v="94"/>
    <n v="148"/>
    <n v="149"/>
    <n v="29"/>
    <x v="0"/>
    <n v="738"/>
    <n v="5.9511329731473266E-2"/>
    <n v="0.65572123519458547"/>
    <x v="2"/>
    <s v="Monday"/>
    <x v="1"/>
    <s v="0-2"/>
  </r>
  <r>
    <s v="LI-0522"/>
    <s v="LinkedIn"/>
    <d v="2025-02-10T00:00:00"/>
    <d v="1899-12-30T09:23:00"/>
    <x v="4"/>
    <s v="Industry News"/>
    <n v="18884"/>
    <n v="3"/>
    <n v="279"/>
    <n v="9255"/>
    <n v="6460"/>
    <n v="166"/>
    <n v="38"/>
    <n v="9"/>
    <n v="18"/>
    <n v="18"/>
    <n v="116"/>
    <n v="10"/>
    <x v="0"/>
    <n v="231"/>
    <n v="3.5758513931888544E-2"/>
    <n v="0.34208854056343996"/>
    <x v="3"/>
    <s v="Monday"/>
    <x v="1"/>
    <s v="3-5"/>
  </r>
  <r>
    <s v="LI-0523"/>
    <s v="LinkedIn"/>
    <d v="2025-02-10T00:00:00"/>
    <d v="1899-12-30T10:08:00"/>
    <x v="2"/>
    <s v="Career Tips"/>
    <n v="18814"/>
    <n v="4"/>
    <n v="365"/>
    <n v="20870"/>
    <n v="16321"/>
    <n v="409"/>
    <n v="55"/>
    <n v="25"/>
    <n v="29"/>
    <n v="93"/>
    <n v="355"/>
    <n v="55"/>
    <x v="1"/>
    <n v="518"/>
    <n v="3.1738251332638932E-2"/>
    <n v="0.86749229297331776"/>
    <x v="4"/>
    <s v="Monday"/>
    <x v="1"/>
    <s v="3-5"/>
  </r>
  <r>
    <s v="LI-0524"/>
    <s v="LinkedIn"/>
    <d v="2025-02-10T00:00:00"/>
    <d v="1899-12-30T10:12:00"/>
    <x v="0"/>
    <s v="Data &amp; Tech"/>
    <n v="18979"/>
    <n v="1"/>
    <n v="181"/>
    <n v="10546"/>
    <n v="7967"/>
    <n v="470"/>
    <n v="51"/>
    <n v="54"/>
    <n v="104"/>
    <n v="57"/>
    <n v="203"/>
    <n v="33"/>
    <x v="0"/>
    <n v="679"/>
    <n v="8.5226559558177484E-2"/>
    <n v="0.41977975657305444"/>
    <x v="4"/>
    <s v="Monday"/>
    <x v="1"/>
    <s v="0-2"/>
  </r>
  <r>
    <s v="LI-0525"/>
    <s v="LinkedIn"/>
    <d v="2025-02-10T00:00:00"/>
    <d v="1899-12-30T10:49:00"/>
    <x v="0"/>
    <s v="Career Tips"/>
    <n v="18988"/>
    <n v="2"/>
    <n v="316"/>
    <n v="21624"/>
    <n v="17731"/>
    <n v="1061"/>
    <n v="160"/>
    <n v="128"/>
    <n v="294"/>
    <n v="46"/>
    <n v="265"/>
    <n v="64"/>
    <x v="0"/>
    <n v="1643"/>
    <n v="9.2662568383057919E-2"/>
    <n v="0.93380029492310934"/>
    <x v="4"/>
    <s v="Monday"/>
    <x v="1"/>
    <s v="0-2"/>
  </r>
  <r>
    <s v="LI-0526"/>
    <s v="LinkedIn"/>
    <d v="2025-02-10T00:00:00"/>
    <d v="1899-12-30T15:13:00"/>
    <x v="0"/>
    <s v="Thought Leadership"/>
    <n v="18853"/>
    <n v="5"/>
    <n v="192"/>
    <n v="14332"/>
    <n v="10626"/>
    <n v="399"/>
    <n v="61"/>
    <n v="45"/>
    <n v="99"/>
    <n v="59"/>
    <n v="238"/>
    <n v="28"/>
    <x v="0"/>
    <n v="604"/>
    <n v="5.6841709015622056E-2"/>
    <n v="0.56362382644671938"/>
    <x v="7"/>
    <s v="Monday"/>
    <x v="1"/>
    <s v="3-5"/>
  </r>
  <r>
    <s v="LI-0527"/>
    <s v="LinkedIn"/>
    <d v="2025-02-10T00:00:00"/>
    <d v="1899-12-30T16:48:00"/>
    <x v="5"/>
    <s v="Hiring"/>
    <n v="18985"/>
    <n v="4"/>
    <n v="363"/>
    <n v="11753"/>
    <n v="10588"/>
    <n v="335"/>
    <n v="158"/>
    <n v="29"/>
    <n v="26"/>
    <n v="17"/>
    <n v="106"/>
    <n v="8"/>
    <x v="0"/>
    <n v="548"/>
    <n v="5.1756705704571214E-2"/>
    <n v="0.55770345009217803"/>
    <x v="10"/>
    <s v="Monday"/>
    <x v="1"/>
    <s v="3-5"/>
  </r>
  <r>
    <s v="LI-0528"/>
    <s v="LinkedIn"/>
    <d v="2025-02-10T00:00:00"/>
    <d v="1899-12-30T18:04:00"/>
    <x v="1"/>
    <s v="Company Culture"/>
    <n v="19064"/>
    <n v="6"/>
    <n v="423"/>
    <n v="8322"/>
    <n v="6769"/>
    <n v="204"/>
    <n v="21"/>
    <n v="10"/>
    <n v="11"/>
    <n v="16"/>
    <n v="173"/>
    <n v="7"/>
    <x v="1"/>
    <n v="246"/>
    <n v="3.6342148027773677E-2"/>
    <n v="0.3550671422576584"/>
    <x v="19"/>
    <s v="Monday"/>
    <x v="1"/>
    <s v="6-10"/>
  </r>
  <r>
    <s v="LI-0529"/>
    <s v="LinkedIn"/>
    <d v="2025-02-10T00:00:00"/>
    <d v="1899-12-30T23:43:00"/>
    <x v="4"/>
    <s v="Data &amp; Tech"/>
    <n v="18880"/>
    <n v="2"/>
    <n v="648"/>
    <n v="3107"/>
    <n v="2148"/>
    <n v="65"/>
    <n v="14"/>
    <n v="4"/>
    <n v="7"/>
    <n v="3"/>
    <n v="42"/>
    <n v="4"/>
    <x v="0"/>
    <n v="90"/>
    <n v="4.189944134078212E-2"/>
    <n v="0.11377118644067796"/>
    <x v="21"/>
    <s v="Monday"/>
    <x v="1"/>
    <s v="0-2"/>
  </r>
  <r>
    <s v="LI-0530"/>
    <s v="LinkedIn"/>
    <d v="2025-02-11T00:00:00"/>
    <d v="1899-12-30T03:24:00"/>
    <x v="1"/>
    <s v="Company Culture"/>
    <n v="18996"/>
    <n v="5"/>
    <n v="538"/>
    <n v="4336"/>
    <n v="3155"/>
    <n v="73"/>
    <n v="9"/>
    <n v="4"/>
    <n v="5"/>
    <n v="12"/>
    <n v="61"/>
    <n v="4"/>
    <x v="0"/>
    <n v="91"/>
    <n v="2.8843106180665611E-2"/>
    <n v="0.16608759738892398"/>
    <x v="17"/>
    <s v="Tuesday"/>
    <x v="1"/>
    <s v="3-5"/>
  </r>
  <r>
    <s v="LI-0531"/>
    <s v="LinkedIn"/>
    <d v="2025-02-11T00:00:00"/>
    <d v="1899-12-30T06:57:00"/>
    <x v="1"/>
    <s v="Thought Leadership"/>
    <n v="19241"/>
    <n v="3"/>
    <n v="311"/>
    <n v="9534"/>
    <n v="7648"/>
    <n v="226"/>
    <n v="23"/>
    <n v="15"/>
    <n v="18"/>
    <n v="23"/>
    <n v="128"/>
    <n v="7"/>
    <x v="0"/>
    <n v="282"/>
    <n v="3.6872384937238496E-2"/>
    <n v="0.39748453822566393"/>
    <x v="1"/>
    <s v="Tuesday"/>
    <x v="1"/>
    <s v="3-5"/>
  </r>
  <r>
    <s v="LI-0532"/>
    <s v="LinkedIn"/>
    <d v="2025-02-11T00:00:00"/>
    <d v="1899-12-30T08:15:00"/>
    <x v="1"/>
    <s v="Data &amp; Tech"/>
    <n v="18731"/>
    <n v="3"/>
    <n v="210"/>
    <n v="20763"/>
    <n v="15469"/>
    <n v="344"/>
    <n v="56"/>
    <n v="26"/>
    <n v="40"/>
    <n v="76"/>
    <n v="316"/>
    <n v="43"/>
    <x v="1"/>
    <n v="466"/>
    <n v="3.0124765660352965E-2"/>
    <n v="0.82585019486412903"/>
    <x v="2"/>
    <s v="Tuesday"/>
    <x v="1"/>
    <s v="3-5"/>
  </r>
  <r>
    <s v="LI-0533"/>
    <s v="LinkedIn"/>
    <d v="2025-02-11T00:00:00"/>
    <d v="1899-12-30T08:23:00"/>
    <x v="5"/>
    <s v="Product Update"/>
    <n v="19056"/>
    <n v="4"/>
    <n v="264"/>
    <n v="12945"/>
    <n v="10343"/>
    <n v="286"/>
    <n v="121"/>
    <n v="17"/>
    <n v="23"/>
    <n v="29"/>
    <n v="264"/>
    <n v="24"/>
    <x v="0"/>
    <n v="447"/>
    <n v="4.3217635115537077E-2"/>
    <n v="0.5427686817800168"/>
    <x v="2"/>
    <s v="Tuesday"/>
    <x v="1"/>
    <s v="3-5"/>
  </r>
  <r>
    <s v="LI-0534"/>
    <s v="LinkedIn"/>
    <d v="2025-02-11T00:00:00"/>
    <d v="1899-12-30T08:44:00"/>
    <x v="1"/>
    <s v="Career Tips"/>
    <n v="18769"/>
    <n v="5"/>
    <n v="354"/>
    <n v="24236"/>
    <n v="18232"/>
    <n v="562"/>
    <n v="67"/>
    <n v="31"/>
    <n v="47"/>
    <n v="50"/>
    <n v="151"/>
    <n v="51"/>
    <x v="1"/>
    <n v="707"/>
    <n v="3.8777972795085561E-2"/>
    <n v="0.97138899248761257"/>
    <x v="2"/>
    <s v="Tuesday"/>
    <x v="1"/>
    <s v="3-5"/>
  </r>
  <r>
    <s v="LI-0535"/>
    <s v="LinkedIn"/>
    <d v="2025-02-11T00:00:00"/>
    <d v="1899-12-30T10:56:00"/>
    <x v="0"/>
    <s v="Data &amp; Tech"/>
    <n v="19045"/>
    <n v="2"/>
    <n v="968"/>
    <n v="24462"/>
    <n v="19827"/>
    <n v="657"/>
    <n v="139"/>
    <n v="91"/>
    <n v="181"/>
    <n v="42"/>
    <n v="377"/>
    <n v="61"/>
    <x v="1"/>
    <n v="1068"/>
    <n v="5.3865940384324407E-2"/>
    <n v="1.0410606458388028"/>
    <x v="4"/>
    <s v="Tuesday"/>
    <x v="1"/>
    <s v="0-2"/>
  </r>
  <r>
    <s v="LI-0536"/>
    <s v="LinkedIn"/>
    <d v="2025-02-11T00:00:00"/>
    <d v="1899-12-30T10:59:00"/>
    <x v="5"/>
    <s v="Data &amp; Tech"/>
    <n v="18915"/>
    <n v="1"/>
    <n v="104"/>
    <n v="19686"/>
    <n v="17953"/>
    <n v="442"/>
    <n v="288"/>
    <n v="32"/>
    <n v="46"/>
    <n v="8"/>
    <n v="248"/>
    <n v="42"/>
    <x v="0"/>
    <n v="808"/>
    <n v="4.5006405614660502E-2"/>
    <n v="0.94914089347079034"/>
    <x v="4"/>
    <s v="Tuesday"/>
    <x v="1"/>
    <s v="0-2"/>
  </r>
  <r>
    <s v="LI-0537"/>
    <s v="LinkedIn"/>
    <d v="2025-02-11T00:00:00"/>
    <d v="1899-12-30T12:00:00"/>
    <x v="0"/>
    <s v="Thought Leadership"/>
    <n v="18669"/>
    <n v="4"/>
    <n v="194"/>
    <n v="30377"/>
    <n v="21411"/>
    <n v="1145"/>
    <n v="151"/>
    <n v="177"/>
    <n v="263"/>
    <n v="85"/>
    <n v="581"/>
    <n v="28"/>
    <x v="0"/>
    <n v="1736"/>
    <n v="8.1079818784736815E-2"/>
    <n v="1.1468744978306282"/>
    <x v="5"/>
    <s v="Tuesday"/>
    <x v="1"/>
    <s v="3-5"/>
  </r>
  <r>
    <s v="LI-0538"/>
    <s v="LinkedIn"/>
    <d v="2025-02-11T00:00:00"/>
    <d v="1899-12-30T12:57:00"/>
    <x v="4"/>
    <s v="Career Tips"/>
    <n v="18940"/>
    <n v="5"/>
    <n v="475"/>
    <n v="12042"/>
    <n v="8634"/>
    <n v="314"/>
    <n v="76"/>
    <n v="28"/>
    <n v="36"/>
    <n v="26"/>
    <n v="95"/>
    <n v="14"/>
    <x v="0"/>
    <n v="454"/>
    <n v="5.2582812138058835E-2"/>
    <n v="0.45586061246040127"/>
    <x v="5"/>
    <s v="Tuesday"/>
    <x v="1"/>
    <s v="3-5"/>
  </r>
  <r>
    <s v="LI-0539"/>
    <s v="LinkedIn"/>
    <d v="2025-02-11T00:00:00"/>
    <d v="1899-12-30T15:00:00"/>
    <x v="1"/>
    <s v="Hiring"/>
    <n v="18997"/>
    <n v="3"/>
    <n v="496"/>
    <n v="13503"/>
    <n v="11209"/>
    <n v="350"/>
    <n v="29"/>
    <n v="18"/>
    <n v="28"/>
    <n v="43"/>
    <n v="146"/>
    <n v="9"/>
    <x v="0"/>
    <n v="425"/>
    <n v="3.7915960388973144E-2"/>
    <n v="0.5900405327156919"/>
    <x v="7"/>
    <s v="Tuesday"/>
    <x v="1"/>
    <s v="3-5"/>
  </r>
  <r>
    <s v="LI-0540"/>
    <s v="LinkedIn"/>
    <d v="2025-02-11T00:00:00"/>
    <d v="1899-12-30T15:39:00"/>
    <x v="4"/>
    <s v="Company Culture"/>
    <n v="18893"/>
    <n v="6"/>
    <n v="761"/>
    <n v="12552"/>
    <n v="8842"/>
    <n v="285"/>
    <n v="66"/>
    <n v="24"/>
    <n v="29"/>
    <n v="9"/>
    <n v="215"/>
    <n v="16"/>
    <x v="0"/>
    <n v="404"/>
    <n v="4.5691020131192035E-2"/>
    <n v="0.46800402265389296"/>
    <x v="7"/>
    <s v="Tuesday"/>
    <x v="1"/>
    <s v="6-10"/>
  </r>
  <r>
    <s v="LI-0541"/>
    <s v="LinkedIn"/>
    <d v="2025-02-11T00:00:00"/>
    <d v="1899-12-30T17:36:00"/>
    <x v="4"/>
    <s v="Company Culture"/>
    <n v="18805"/>
    <n v="3"/>
    <n v="899"/>
    <n v="4264"/>
    <n v="3652"/>
    <n v="112"/>
    <n v="19"/>
    <n v="9"/>
    <n v="8"/>
    <n v="8"/>
    <n v="47"/>
    <n v="5"/>
    <x v="0"/>
    <n v="148"/>
    <n v="4.0525739320920046E-2"/>
    <n v="0.19420366923690507"/>
    <x v="8"/>
    <s v="Tuesday"/>
    <x v="1"/>
    <s v="3-5"/>
  </r>
  <r>
    <s v="LI-0542"/>
    <s v="LinkedIn"/>
    <d v="2025-02-11T00:00:00"/>
    <d v="1899-12-30T18:21:00"/>
    <x v="4"/>
    <s v="Company Culture"/>
    <n v="18878"/>
    <n v="5"/>
    <n v="609"/>
    <n v="3650"/>
    <n v="2861"/>
    <n v="97"/>
    <n v="29"/>
    <n v="7"/>
    <n v="10"/>
    <n v="3"/>
    <n v="35"/>
    <n v="3"/>
    <x v="0"/>
    <n v="143"/>
    <n v="4.9982523593149246E-2"/>
    <n v="0.15155207119398242"/>
    <x v="19"/>
    <s v="Tuesday"/>
    <x v="1"/>
    <s v="3-5"/>
  </r>
  <r>
    <s v="LI-0543"/>
    <s v="LinkedIn"/>
    <d v="2025-02-12T00:00:00"/>
    <d v="1899-12-30T05:53:00"/>
    <x v="3"/>
    <s v="Hiring"/>
    <n v="18895"/>
    <n v="2"/>
    <n v="235"/>
    <n v="2509"/>
    <n v="1936"/>
    <n v="25"/>
    <n v="3"/>
    <n v="3"/>
    <n v="7"/>
    <n v="59"/>
    <n v="45"/>
    <n v="3"/>
    <x v="0"/>
    <n v="38"/>
    <n v="1.962809917355372E-2"/>
    <n v="0.10246096851018788"/>
    <x v="18"/>
    <s v="Wednesday"/>
    <x v="1"/>
    <s v="0-2"/>
  </r>
  <r>
    <s v="LI-0544"/>
    <s v="LinkedIn"/>
    <d v="2025-02-12T00:00:00"/>
    <d v="1899-12-30T06:21:00"/>
    <x v="3"/>
    <s v="Data &amp; Tech"/>
    <n v="18908"/>
    <n v="0"/>
    <n v="237"/>
    <n v="3283"/>
    <n v="2390"/>
    <n v="31"/>
    <n v="4"/>
    <n v="3"/>
    <n v="7"/>
    <n v="37"/>
    <n v="38"/>
    <n v="3"/>
    <x v="0"/>
    <n v="45"/>
    <n v="1.8828451882845189E-2"/>
    <n v="0.12640152316479797"/>
    <x v="1"/>
    <s v="Wednesday"/>
    <x v="1"/>
    <s v="0-2"/>
  </r>
  <r>
    <s v="LI-0545"/>
    <s v="LinkedIn"/>
    <d v="2025-02-12T00:00:00"/>
    <d v="1899-12-30T07:51:00"/>
    <x v="1"/>
    <s v="Hiring"/>
    <n v="18729"/>
    <n v="5"/>
    <n v="244"/>
    <n v="11987"/>
    <n v="10582"/>
    <n v="288"/>
    <n v="41"/>
    <n v="17"/>
    <n v="23"/>
    <n v="37"/>
    <n v="273"/>
    <n v="12"/>
    <x v="0"/>
    <n v="369"/>
    <n v="3.4870534870534868E-2"/>
    <n v="0.56500614021036899"/>
    <x v="12"/>
    <s v="Wednesday"/>
    <x v="1"/>
    <s v="3-5"/>
  </r>
  <r>
    <s v="LI-0546"/>
    <s v="LinkedIn"/>
    <d v="2025-02-12T00:00:00"/>
    <d v="1899-12-30T08:28:00"/>
    <x v="2"/>
    <s v="Thought Leadership"/>
    <n v="19091"/>
    <n v="1"/>
    <n v="235"/>
    <n v="19501"/>
    <n v="17494"/>
    <n v="656"/>
    <n v="76"/>
    <n v="59"/>
    <n v="65"/>
    <n v="88"/>
    <n v="181"/>
    <n v="22"/>
    <x v="1"/>
    <n v="856"/>
    <n v="4.8931062078426887E-2"/>
    <n v="0.9163480173903934"/>
    <x v="2"/>
    <s v="Wednesday"/>
    <x v="1"/>
    <s v="0-2"/>
  </r>
  <r>
    <s v="LI-0547"/>
    <s v="LinkedIn"/>
    <d v="2025-02-12T00:00:00"/>
    <d v="1899-12-30T09:52:00"/>
    <x v="1"/>
    <s v="Career Tips"/>
    <n v="18863"/>
    <n v="0"/>
    <n v="223"/>
    <n v="17506"/>
    <n v="14124"/>
    <n v="409"/>
    <n v="52"/>
    <n v="27"/>
    <n v="30"/>
    <n v="63"/>
    <n v="368"/>
    <n v="29"/>
    <x v="0"/>
    <n v="518"/>
    <n v="3.6675162843387142E-2"/>
    <n v="0.74876742829878595"/>
    <x v="3"/>
    <s v="Wednesday"/>
    <x v="1"/>
    <s v="0-2"/>
  </r>
  <r>
    <s v="LI-0548"/>
    <s v="LinkedIn"/>
    <d v="2025-02-12T00:00:00"/>
    <d v="1899-12-30T12:26:00"/>
    <x v="1"/>
    <s v="Hiring"/>
    <n v="18739"/>
    <n v="5"/>
    <n v="569"/>
    <n v="19115"/>
    <n v="14660"/>
    <n v="466"/>
    <n v="51"/>
    <n v="28"/>
    <n v="30"/>
    <n v="83"/>
    <n v="407"/>
    <n v="36"/>
    <x v="0"/>
    <n v="575"/>
    <n v="3.9222373806275579E-2"/>
    <n v="0.78232563103687491"/>
    <x v="5"/>
    <s v="Wednesday"/>
    <x v="1"/>
    <s v="3-5"/>
  </r>
  <r>
    <s v="LI-0549"/>
    <s v="LinkedIn"/>
    <d v="2025-02-12T00:00:00"/>
    <d v="1899-12-30T12:43:00"/>
    <x v="1"/>
    <s v="Thought Leadership"/>
    <n v="18931"/>
    <n v="1"/>
    <n v="719"/>
    <n v="17503"/>
    <n v="14819"/>
    <n v="438"/>
    <n v="74"/>
    <n v="42"/>
    <n v="44"/>
    <n v="54"/>
    <n v="163"/>
    <n v="14"/>
    <x v="0"/>
    <n v="598"/>
    <n v="4.0353600107969498E-2"/>
    <n v="0.78279013258676244"/>
    <x v="5"/>
    <s v="Wednesday"/>
    <x v="1"/>
    <s v="0-2"/>
  </r>
  <r>
    <s v="LI-0550"/>
    <s v="LinkedIn"/>
    <d v="2025-02-12T00:00:00"/>
    <d v="1899-12-30T13:30:00"/>
    <x v="2"/>
    <s v="Career Tips"/>
    <n v="19082"/>
    <n v="4"/>
    <n v="195"/>
    <n v="16187"/>
    <n v="13180"/>
    <n v="526"/>
    <n v="75"/>
    <n v="38"/>
    <n v="36"/>
    <n v="68"/>
    <n v="317"/>
    <n v="14"/>
    <x v="0"/>
    <n v="675"/>
    <n v="5.1213960546282244E-2"/>
    <n v="0.69070328057855568"/>
    <x v="6"/>
    <s v="Wednesday"/>
    <x v="1"/>
    <s v="3-5"/>
  </r>
  <r>
    <s v="LI-0551"/>
    <s v="LinkedIn"/>
    <d v="2025-02-12T00:00:00"/>
    <d v="1899-12-30T13:35:00"/>
    <x v="2"/>
    <s v="Data &amp; Tech"/>
    <n v="18940"/>
    <n v="2"/>
    <n v="224"/>
    <n v="10693"/>
    <n v="9233"/>
    <n v="306"/>
    <n v="55"/>
    <n v="27"/>
    <n v="33"/>
    <n v="21"/>
    <n v="170"/>
    <n v="12"/>
    <x v="0"/>
    <n v="421"/>
    <n v="4.5597313982454243E-2"/>
    <n v="0.48748680042238646"/>
    <x v="6"/>
    <s v="Wednesday"/>
    <x v="1"/>
    <s v="0-2"/>
  </r>
  <r>
    <s v="LI-0552"/>
    <s v="LinkedIn"/>
    <d v="2025-02-12T00:00:00"/>
    <d v="1899-12-30T15:00:00"/>
    <x v="4"/>
    <s v="Career Tips"/>
    <n v="18957"/>
    <n v="10"/>
    <n v="904"/>
    <n v="16021"/>
    <n v="13715"/>
    <n v="369"/>
    <n v="87"/>
    <n v="26"/>
    <n v="40"/>
    <n v="25"/>
    <n v="182"/>
    <n v="18"/>
    <x v="0"/>
    <n v="522"/>
    <n v="3.806051768137076E-2"/>
    <n v="0.7234794535000264"/>
    <x v="7"/>
    <s v="Wednesday"/>
    <x v="1"/>
    <s v="6-10"/>
  </r>
  <r>
    <s v="LI-0553"/>
    <s v="LinkedIn"/>
    <d v="2025-02-12T00:00:00"/>
    <d v="1899-12-30T17:33:00"/>
    <x v="1"/>
    <s v="Career Tips"/>
    <n v="18875"/>
    <n v="4"/>
    <n v="329"/>
    <n v="11498"/>
    <n v="8497"/>
    <n v="406"/>
    <n v="49"/>
    <n v="28"/>
    <n v="53"/>
    <n v="23"/>
    <n v="136"/>
    <n v="18"/>
    <x v="0"/>
    <n v="536"/>
    <n v="6.3081087442626804E-2"/>
    <n v="0.45017218543046356"/>
    <x v="8"/>
    <s v="Wednesday"/>
    <x v="1"/>
    <s v="3-5"/>
  </r>
  <r>
    <s v="LI-0554"/>
    <s v="LinkedIn"/>
    <d v="2025-02-12T00:00:00"/>
    <d v="1899-12-30T17:41:00"/>
    <x v="0"/>
    <s v="Career Tips"/>
    <n v="18901"/>
    <n v="4"/>
    <n v="185"/>
    <n v="24220"/>
    <n v="19776"/>
    <n v="1343"/>
    <n v="222"/>
    <n v="192"/>
    <n v="394"/>
    <n v="131"/>
    <n v="221"/>
    <n v="55"/>
    <x v="0"/>
    <n v="2151"/>
    <n v="0.10876820388349515"/>
    <n v="1.046293846886408"/>
    <x v="8"/>
    <s v="Wednesday"/>
    <x v="1"/>
    <s v="3-5"/>
  </r>
  <r>
    <s v="LI-0555"/>
    <s v="LinkedIn"/>
    <d v="2025-02-13T00:00:00"/>
    <d v="1899-12-30T06:33:00"/>
    <x v="4"/>
    <s v="Career Tips"/>
    <n v="18859"/>
    <n v="6"/>
    <n v="792"/>
    <n v="11741"/>
    <n v="10066"/>
    <n v="253"/>
    <n v="61"/>
    <n v="14"/>
    <n v="32"/>
    <n v="9"/>
    <n v="227"/>
    <n v="26"/>
    <x v="0"/>
    <n v="360"/>
    <n v="3.5763957878005168E-2"/>
    <n v="0.53375046396945758"/>
    <x v="1"/>
    <s v="Thursday"/>
    <x v="1"/>
    <s v="6-10"/>
  </r>
  <r>
    <s v="LI-0556"/>
    <s v="LinkedIn"/>
    <d v="2025-02-13T00:00:00"/>
    <d v="1899-12-30T06:46:00"/>
    <x v="0"/>
    <s v="Industry News"/>
    <n v="19073"/>
    <n v="3"/>
    <n v="189"/>
    <n v="8970"/>
    <n v="7285"/>
    <n v="290"/>
    <n v="43"/>
    <n v="22"/>
    <n v="66"/>
    <n v="35"/>
    <n v="143"/>
    <n v="24"/>
    <x v="0"/>
    <n v="421"/>
    <n v="5.7789979409746055E-2"/>
    <n v="0.38195354689875738"/>
    <x v="1"/>
    <s v="Thursday"/>
    <x v="1"/>
    <s v="3-5"/>
  </r>
  <r>
    <s v="LI-0557"/>
    <s v="LinkedIn"/>
    <d v="2025-02-13T00:00:00"/>
    <d v="1899-12-30T07:44:00"/>
    <x v="1"/>
    <s v="Thought Leadership"/>
    <n v="18970"/>
    <n v="4"/>
    <n v="479"/>
    <n v="20287"/>
    <n v="14543"/>
    <n v="532"/>
    <n v="70"/>
    <n v="40"/>
    <n v="53"/>
    <n v="44"/>
    <n v="217"/>
    <n v="32"/>
    <x v="0"/>
    <n v="695"/>
    <n v="4.7789314446812899E-2"/>
    <n v="0.76663152345809171"/>
    <x v="12"/>
    <s v="Thursday"/>
    <x v="1"/>
    <s v="3-5"/>
  </r>
  <r>
    <s v="LI-0558"/>
    <s v="LinkedIn"/>
    <d v="2025-02-13T00:00:00"/>
    <d v="1899-12-30T08:33:00"/>
    <x v="0"/>
    <s v="Industry News"/>
    <n v="18987"/>
    <n v="4"/>
    <n v="301"/>
    <n v="24161"/>
    <n v="16842"/>
    <n v="798"/>
    <n v="133"/>
    <n v="126"/>
    <n v="229"/>
    <n v="58"/>
    <n v="618"/>
    <n v="51"/>
    <x v="0"/>
    <n v="1286"/>
    <n v="7.6356727229545188E-2"/>
    <n v="0.8870279665033971"/>
    <x v="2"/>
    <s v="Thursday"/>
    <x v="1"/>
    <s v="3-5"/>
  </r>
  <r>
    <s v="LI-0559"/>
    <s v="LinkedIn"/>
    <d v="2025-02-13T00:00:00"/>
    <d v="1899-12-30T09:14:00"/>
    <x v="3"/>
    <s v="Industry News"/>
    <n v="18981"/>
    <n v="6"/>
    <n v="263"/>
    <n v="8385"/>
    <n v="6479"/>
    <n v="66"/>
    <n v="8"/>
    <n v="9"/>
    <n v="16"/>
    <n v="73"/>
    <n v="118"/>
    <n v="5"/>
    <x v="0"/>
    <n v="99"/>
    <n v="1.5280135823429542E-2"/>
    <n v="0.34134134134134136"/>
    <x v="3"/>
    <s v="Thursday"/>
    <x v="1"/>
    <s v="6-10"/>
  </r>
  <r>
    <s v="LI-0560"/>
    <s v="LinkedIn"/>
    <d v="2025-02-13T00:00:00"/>
    <d v="1899-12-30T09:16:00"/>
    <x v="1"/>
    <s v="Data &amp; Tech"/>
    <n v="18873"/>
    <n v="5"/>
    <n v="503"/>
    <n v="11384"/>
    <n v="8376"/>
    <n v="155"/>
    <n v="21"/>
    <n v="12"/>
    <n v="16"/>
    <n v="30"/>
    <n v="128"/>
    <n v="17"/>
    <x v="0"/>
    <n v="204"/>
    <n v="2.4355300859598854E-2"/>
    <n v="0.44380861548243522"/>
    <x v="3"/>
    <s v="Thursday"/>
    <x v="1"/>
    <s v="3-5"/>
  </r>
  <r>
    <s v="LI-0561"/>
    <s v="LinkedIn"/>
    <d v="2025-02-13T00:00:00"/>
    <d v="1899-12-30T09:20:00"/>
    <x v="4"/>
    <s v="Product Update"/>
    <n v="18948"/>
    <n v="5"/>
    <n v="631"/>
    <n v="10612"/>
    <n v="8987"/>
    <n v="230"/>
    <n v="49"/>
    <n v="13"/>
    <n v="18"/>
    <n v="21"/>
    <n v="79"/>
    <n v="8"/>
    <x v="0"/>
    <n v="310"/>
    <n v="3.4494269500389453E-2"/>
    <n v="0.47429807895292381"/>
    <x v="3"/>
    <s v="Thursday"/>
    <x v="1"/>
    <s v="3-5"/>
  </r>
  <r>
    <s v="LI-0562"/>
    <s v="LinkedIn"/>
    <d v="2025-02-13T00:00:00"/>
    <d v="1899-12-30T11:16:00"/>
    <x v="0"/>
    <s v="Career Tips"/>
    <n v="19120"/>
    <n v="2"/>
    <n v="216"/>
    <n v="27366"/>
    <n v="21721"/>
    <n v="1068"/>
    <n v="171"/>
    <n v="102"/>
    <n v="228"/>
    <n v="159"/>
    <n v="578"/>
    <n v="73"/>
    <x v="0"/>
    <n v="1569"/>
    <n v="7.2234243358961378E-2"/>
    <n v="1.1360355648535565"/>
    <x v="9"/>
    <s v="Thursday"/>
    <x v="1"/>
    <s v="0-2"/>
  </r>
  <r>
    <s v="LI-0563"/>
    <s v="LinkedIn"/>
    <d v="2025-02-13T00:00:00"/>
    <d v="1899-12-30T11:50:00"/>
    <x v="2"/>
    <s v="Thought Leadership"/>
    <n v="18870"/>
    <n v="5"/>
    <n v="585"/>
    <n v="19998"/>
    <n v="15345"/>
    <n v="385"/>
    <n v="85"/>
    <n v="40"/>
    <n v="38"/>
    <n v="22"/>
    <n v="314"/>
    <n v="38"/>
    <x v="0"/>
    <n v="548"/>
    <n v="3.5711958292603457E-2"/>
    <n v="0.81319554848966613"/>
    <x v="9"/>
    <s v="Thursday"/>
    <x v="1"/>
    <s v="3-5"/>
  </r>
  <r>
    <s v="LI-0564"/>
    <s v="LinkedIn"/>
    <d v="2025-02-13T00:00:00"/>
    <d v="1899-12-30T12:10:00"/>
    <x v="4"/>
    <s v="Hiring"/>
    <n v="19166"/>
    <n v="2"/>
    <n v="953"/>
    <n v="7759"/>
    <n v="7052"/>
    <n v="216"/>
    <n v="35"/>
    <n v="14"/>
    <n v="16"/>
    <n v="11"/>
    <n v="91"/>
    <n v="14"/>
    <x v="0"/>
    <n v="281"/>
    <n v="3.9846851956891659E-2"/>
    <n v="0.36794323280809765"/>
    <x v="5"/>
    <s v="Thursday"/>
    <x v="1"/>
    <s v="0-2"/>
  </r>
  <r>
    <s v="LI-0565"/>
    <s v="LinkedIn"/>
    <d v="2025-02-13T00:00:00"/>
    <d v="1899-12-30T12:23:00"/>
    <x v="4"/>
    <s v="Thought Leadership"/>
    <n v="19131"/>
    <n v="7"/>
    <n v="447"/>
    <n v="9629"/>
    <n v="6864"/>
    <n v="206"/>
    <n v="29"/>
    <n v="13"/>
    <n v="20"/>
    <n v="19"/>
    <n v="100"/>
    <n v="7"/>
    <x v="1"/>
    <n v="268"/>
    <n v="3.9044289044289048E-2"/>
    <n v="0.35878939940410853"/>
    <x v="5"/>
    <s v="Thursday"/>
    <x v="1"/>
    <s v="6-10"/>
  </r>
  <r>
    <s v="LI-0566"/>
    <s v="LinkedIn"/>
    <d v="2025-02-13T00:00:00"/>
    <d v="1899-12-30T13:19:00"/>
    <x v="0"/>
    <s v="Hiring"/>
    <n v="18760"/>
    <n v="9"/>
    <n v="216"/>
    <n v="41172"/>
    <n v="33839"/>
    <n v="1150"/>
    <n v="221"/>
    <n v="177"/>
    <n v="339"/>
    <n v="181"/>
    <n v="548"/>
    <n v="44"/>
    <x v="0"/>
    <n v="1887"/>
    <n v="5.5764059221608202E-2"/>
    <n v="1.8037846481876332"/>
    <x v="6"/>
    <s v="Thursday"/>
    <x v="1"/>
    <s v="6-10"/>
  </r>
  <r>
    <s v="LI-0567"/>
    <s v="LinkedIn"/>
    <d v="2025-02-13T00:00:00"/>
    <d v="1899-12-30T13:20:00"/>
    <x v="5"/>
    <s v="Company Culture"/>
    <n v="18895"/>
    <n v="3"/>
    <n v="114"/>
    <n v="16312"/>
    <n v="14713"/>
    <n v="412"/>
    <n v="169"/>
    <n v="30"/>
    <n v="47"/>
    <n v="23"/>
    <n v="109"/>
    <n v="14"/>
    <x v="0"/>
    <n v="658"/>
    <n v="4.4722354380479848E-2"/>
    <n v="0.77867160624503839"/>
    <x v="6"/>
    <s v="Thursday"/>
    <x v="1"/>
    <s v="3-5"/>
  </r>
  <r>
    <s v="LI-0568"/>
    <s v="LinkedIn"/>
    <d v="2025-02-13T00:00:00"/>
    <d v="1899-12-30T14:21:00"/>
    <x v="2"/>
    <s v="Data &amp; Tech"/>
    <n v="18966"/>
    <n v="9"/>
    <n v="157"/>
    <n v="11172"/>
    <n v="8143"/>
    <n v="255"/>
    <n v="33"/>
    <n v="22"/>
    <n v="20"/>
    <n v="48"/>
    <n v="240"/>
    <n v="29"/>
    <x v="0"/>
    <n v="330"/>
    <n v="4.0525604813950636E-2"/>
    <n v="0.4293472529790151"/>
    <x v="13"/>
    <s v="Thursday"/>
    <x v="1"/>
    <s v="6-10"/>
  </r>
  <r>
    <s v="LI-0569"/>
    <s v="LinkedIn"/>
    <d v="2025-02-13T00:00:00"/>
    <d v="1899-12-30T14:50:00"/>
    <x v="2"/>
    <s v="Career Tips"/>
    <n v="18938"/>
    <n v="6"/>
    <n v="181"/>
    <n v="12090"/>
    <n v="10309"/>
    <n v="394"/>
    <n v="52"/>
    <n v="35"/>
    <n v="36"/>
    <n v="17"/>
    <n v="207"/>
    <n v="37"/>
    <x v="0"/>
    <n v="517"/>
    <n v="5.0150354059559608E-2"/>
    <n v="0.54435526454747074"/>
    <x v="13"/>
    <s v="Thursday"/>
    <x v="1"/>
    <s v="6-10"/>
  </r>
  <r>
    <s v="LI-0570"/>
    <s v="LinkedIn"/>
    <d v="2025-02-13T00:00:00"/>
    <d v="1899-12-30T15:33:00"/>
    <x v="2"/>
    <s v="Industry News"/>
    <n v="18984"/>
    <n v="3"/>
    <n v="253"/>
    <n v="9455"/>
    <n v="7420"/>
    <n v="256"/>
    <n v="31"/>
    <n v="16"/>
    <n v="19"/>
    <n v="14"/>
    <n v="229"/>
    <n v="17"/>
    <x v="0"/>
    <n v="322"/>
    <n v="4.3396226415094337E-2"/>
    <n v="0.39085545722713866"/>
    <x v="7"/>
    <s v="Thursday"/>
    <x v="1"/>
    <s v="3-5"/>
  </r>
  <r>
    <s v="LI-0571"/>
    <s v="LinkedIn"/>
    <d v="2025-02-13T00:00:00"/>
    <d v="1899-12-30T16:10:00"/>
    <x v="5"/>
    <s v="Data &amp; Tech"/>
    <n v="18989"/>
    <n v="4"/>
    <n v="169"/>
    <n v="13858"/>
    <n v="11758"/>
    <n v="347"/>
    <n v="165"/>
    <n v="27"/>
    <n v="32"/>
    <n v="14"/>
    <n v="285"/>
    <n v="25"/>
    <x v="0"/>
    <n v="571"/>
    <n v="4.8562680728014972E-2"/>
    <n v="0.61920058981515613"/>
    <x v="10"/>
    <s v="Thursday"/>
    <x v="1"/>
    <s v="3-5"/>
  </r>
  <r>
    <s v="LI-0572"/>
    <s v="LinkedIn"/>
    <d v="2025-02-13T00:00:00"/>
    <d v="1899-12-30T16:28:00"/>
    <x v="1"/>
    <s v="Thought Leadership"/>
    <n v="19002"/>
    <n v="5"/>
    <n v="142"/>
    <n v="20479"/>
    <n v="15449"/>
    <n v="439"/>
    <n v="65"/>
    <n v="25"/>
    <n v="39"/>
    <n v="22"/>
    <n v="343"/>
    <n v="28"/>
    <x v="0"/>
    <n v="568"/>
    <n v="3.6766133730338532E-2"/>
    <n v="0.81301968213872222"/>
    <x v="10"/>
    <s v="Thursday"/>
    <x v="1"/>
    <s v="3-5"/>
  </r>
  <r>
    <s v="LI-0573"/>
    <s v="LinkedIn"/>
    <d v="2025-02-13T00:00:00"/>
    <d v="1899-12-30T17:39:00"/>
    <x v="4"/>
    <s v="Industry News"/>
    <n v="19015"/>
    <n v="3"/>
    <n v="1266"/>
    <n v="10017"/>
    <n v="7993"/>
    <n v="229"/>
    <n v="47"/>
    <n v="18"/>
    <n v="21"/>
    <n v="20"/>
    <n v="79"/>
    <n v="7"/>
    <x v="0"/>
    <n v="315"/>
    <n v="3.9409483297885649E-2"/>
    <n v="0.42035235340520644"/>
    <x v="8"/>
    <s v="Thursday"/>
    <x v="1"/>
    <s v="3-5"/>
  </r>
  <r>
    <s v="LI-0574"/>
    <s v="LinkedIn"/>
    <d v="2025-02-13T00:00:00"/>
    <d v="1899-12-30T19:17:00"/>
    <x v="0"/>
    <s v="Hiring"/>
    <n v="18937"/>
    <n v="3"/>
    <n v="370"/>
    <n v="8976"/>
    <n v="7027"/>
    <n v="197"/>
    <n v="42"/>
    <n v="43"/>
    <n v="62"/>
    <n v="83"/>
    <n v="167"/>
    <n v="25"/>
    <x v="0"/>
    <n v="344"/>
    <n v="4.8954034438593995E-2"/>
    <n v="0.37107250356445054"/>
    <x v="14"/>
    <s v="Thursday"/>
    <x v="1"/>
    <s v="3-5"/>
  </r>
  <r>
    <s v="LI-0575"/>
    <s v="LinkedIn"/>
    <d v="2025-02-14T00:00:00"/>
    <d v="1899-12-30T04:04:00"/>
    <x v="1"/>
    <s v="Career Tips"/>
    <n v="18946"/>
    <n v="9"/>
    <n v="482"/>
    <n v="3856"/>
    <n v="3121"/>
    <n v="90"/>
    <n v="20"/>
    <n v="9"/>
    <n v="13"/>
    <n v="6"/>
    <n v="54"/>
    <n v="5"/>
    <x v="0"/>
    <n v="132"/>
    <n v="4.2294136494713232E-2"/>
    <n v="0.16473134170801224"/>
    <x v="22"/>
    <s v="Friday"/>
    <x v="1"/>
    <s v="6-10"/>
  </r>
  <r>
    <s v="LI-0576"/>
    <s v="LinkedIn"/>
    <d v="2025-02-14T00:00:00"/>
    <d v="1899-12-30T06:56:00"/>
    <x v="0"/>
    <s v="Career Tips"/>
    <n v="19213"/>
    <n v="6"/>
    <n v="222"/>
    <n v="24898"/>
    <n v="22464"/>
    <n v="733"/>
    <n v="133"/>
    <n v="100"/>
    <n v="226"/>
    <n v="76"/>
    <n v="288"/>
    <n v="32"/>
    <x v="0"/>
    <n v="1192"/>
    <n v="5.3062678062678066E-2"/>
    <n v="1.169208348514027"/>
    <x v="1"/>
    <s v="Friday"/>
    <x v="1"/>
    <s v="6-10"/>
  </r>
  <r>
    <s v="LI-0577"/>
    <s v="LinkedIn"/>
    <d v="2025-02-14T00:00:00"/>
    <d v="1899-12-30T07:01:00"/>
    <x v="5"/>
    <s v="Thought Leadership"/>
    <n v="19007"/>
    <n v="3"/>
    <n v="149"/>
    <n v="25325"/>
    <n v="20507"/>
    <n v="802"/>
    <n v="236"/>
    <n v="40"/>
    <n v="70"/>
    <n v="11"/>
    <n v="466"/>
    <n v="48"/>
    <x v="0"/>
    <n v="1148"/>
    <n v="5.5980884575998438E-2"/>
    <n v="1.0789182932603778"/>
    <x v="12"/>
    <s v="Friday"/>
    <x v="1"/>
    <s v="3-5"/>
  </r>
  <r>
    <s v="LI-0578"/>
    <s v="LinkedIn"/>
    <d v="2025-02-14T00:00:00"/>
    <d v="1899-12-30T08:06:00"/>
    <x v="4"/>
    <s v="Company Culture"/>
    <n v="18974"/>
    <n v="4"/>
    <n v="882"/>
    <n v="7888"/>
    <n v="6471"/>
    <n v="231"/>
    <n v="46"/>
    <n v="14"/>
    <n v="23"/>
    <n v="6"/>
    <n v="58"/>
    <n v="11"/>
    <x v="0"/>
    <n v="314"/>
    <n v="4.8524184824602072E-2"/>
    <n v="0.34104564140402654"/>
    <x v="2"/>
    <s v="Friday"/>
    <x v="1"/>
    <s v="3-5"/>
  </r>
  <r>
    <s v="LI-0579"/>
    <s v="LinkedIn"/>
    <d v="2025-02-14T00:00:00"/>
    <d v="1899-12-30T08:23:00"/>
    <x v="3"/>
    <s v="Product Update"/>
    <n v="18864"/>
    <n v="5"/>
    <n v="74"/>
    <n v="5557"/>
    <n v="4353"/>
    <n v="70"/>
    <n v="7"/>
    <n v="7"/>
    <n v="15"/>
    <n v="131"/>
    <n v="43"/>
    <n v="5"/>
    <x v="0"/>
    <n v="99"/>
    <n v="2.2742935906271536E-2"/>
    <n v="0.23075699745547074"/>
    <x v="2"/>
    <s v="Friday"/>
    <x v="1"/>
    <s v="3-5"/>
  </r>
  <r>
    <s v="LI-0580"/>
    <s v="LinkedIn"/>
    <d v="2025-02-14T00:00:00"/>
    <d v="1899-12-30T09:36:00"/>
    <x v="4"/>
    <s v="Thought Leadership"/>
    <n v="19231"/>
    <n v="6"/>
    <n v="796"/>
    <n v="8908"/>
    <n v="6657"/>
    <n v="266"/>
    <n v="59"/>
    <n v="16"/>
    <n v="24"/>
    <n v="9"/>
    <n v="100"/>
    <n v="15"/>
    <x v="0"/>
    <n v="365"/>
    <n v="5.4829502779029593E-2"/>
    <n v="0.34615984608184702"/>
    <x v="3"/>
    <s v="Friday"/>
    <x v="1"/>
    <s v="6-10"/>
  </r>
  <r>
    <s v="LI-0581"/>
    <s v="LinkedIn"/>
    <d v="2025-02-14T00:00:00"/>
    <d v="1899-12-30T09:53:00"/>
    <x v="5"/>
    <s v="Career Tips"/>
    <n v="19027"/>
    <n v="4"/>
    <n v="338"/>
    <n v="16501"/>
    <n v="13670"/>
    <n v="396"/>
    <n v="222"/>
    <n v="27"/>
    <n v="40"/>
    <n v="18"/>
    <n v="268"/>
    <n v="12"/>
    <x v="0"/>
    <n v="685"/>
    <n v="5.0109729334308704E-2"/>
    <n v="0.71845272507489355"/>
    <x v="3"/>
    <s v="Friday"/>
    <x v="1"/>
    <s v="3-5"/>
  </r>
  <r>
    <s v="LI-0582"/>
    <s v="LinkedIn"/>
    <d v="2025-02-14T00:00:00"/>
    <d v="1899-12-30T09:58:00"/>
    <x v="4"/>
    <s v="Career Tips"/>
    <n v="19388"/>
    <n v="4"/>
    <n v="1106"/>
    <n v="8958"/>
    <n v="8151"/>
    <n v="308"/>
    <n v="72"/>
    <n v="25"/>
    <n v="30"/>
    <n v="7"/>
    <n v="165"/>
    <n v="14"/>
    <x v="0"/>
    <n v="435"/>
    <n v="5.3367684946632313E-2"/>
    <n v="0.42041468949865896"/>
    <x v="3"/>
    <s v="Friday"/>
    <x v="1"/>
    <s v="3-5"/>
  </r>
  <r>
    <s v="LI-0583"/>
    <s v="LinkedIn"/>
    <d v="2025-02-14T00:00:00"/>
    <d v="1899-12-30T10:02:00"/>
    <x v="4"/>
    <s v="Industry News"/>
    <n v="18978"/>
    <n v="1"/>
    <n v="589"/>
    <n v="8770"/>
    <n v="7496"/>
    <n v="295"/>
    <n v="74"/>
    <n v="23"/>
    <n v="17"/>
    <n v="6"/>
    <n v="183"/>
    <n v="13"/>
    <x v="0"/>
    <n v="409"/>
    <n v="5.4562433297758804E-2"/>
    <n v="0.39498366529665929"/>
    <x v="4"/>
    <s v="Friday"/>
    <x v="1"/>
    <s v="0-2"/>
  </r>
  <r>
    <s v="LI-0584"/>
    <s v="LinkedIn"/>
    <d v="2025-02-14T00:00:00"/>
    <d v="1899-12-30T11:44:00"/>
    <x v="1"/>
    <s v="Thought Leadership"/>
    <n v="18983"/>
    <n v="4"/>
    <n v="413"/>
    <n v="9219"/>
    <n v="8421"/>
    <n v="227"/>
    <n v="38"/>
    <n v="15"/>
    <n v="22"/>
    <n v="22"/>
    <n v="236"/>
    <n v="12"/>
    <x v="0"/>
    <n v="302"/>
    <n v="3.586272414202589E-2"/>
    <n v="0.44360743823420956"/>
    <x v="9"/>
    <s v="Friday"/>
    <x v="1"/>
    <s v="3-5"/>
  </r>
  <r>
    <s v="LI-0585"/>
    <s v="LinkedIn"/>
    <d v="2025-02-14T00:00:00"/>
    <d v="1899-12-30T12:01:00"/>
    <x v="5"/>
    <s v="Industry News"/>
    <n v="18947"/>
    <n v="3"/>
    <n v="164"/>
    <n v="25909"/>
    <n v="20474"/>
    <n v="611"/>
    <n v="286"/>
    <n v="38"/>
    <n v="85"/>
    <n v="26"/>
    <n v="389"/>
    <n v="45"/>
    <x v="0"/>
    <n v="1020"/>
    <n v="4.9819282993064373E-2"/>
    <n v="1.080593233757323"/>
    <x v="5"/>
    <s v="Friday"/>
    <x v="1"/>
    <s v="3-5"/>
  </r>
  <r>
    <s v="LI-0586"/>
    <s v="LinkedIn"/>
    <d v="2025-02-14T00:00:00"/>
    <d v="1899-12-30T12:29:00"/>
    <x v="3"/>
    <s v="Career Tips"/>
    <n v="19053"/>
    <n v="4"/>
    <n v="325"/>
    <n v="4659"/>
    <n v="4120"/>
    <n v="77"/>
    <n v="9"/>
    <n v="7"/>
    <n v="15"/>
    <n v="51"/>
    <n v="44"/>
    <n v="5"/>
    <x v="0"/>
    <n v="108"/>
    <n v="2.621359223300971E-2"/>
    <n v="0.21623891250721672"/>
    <x v="5"/>
    <s v="Friday"/>
    <x v="1"/>
    <s v="3-5"/>
  </r>
  <r>
    <s v="LI-0587"/>
    <s v="LinkedIn"/>
    <d v="2025-02-14T00:00:00"/>
    <d v="1899-12-30T13:49:00"/>
    <x v="1"/>
    <s v="Career Tips"/>
    <n v="18997"/>
    <n v="8"/>
    <n v="271"/>
    <n v="10463"/>
    <n v="9384"/>
    <n v="297"/>
    <n v="42"/>
    <n v="23"/>
    <n v="29"/>
    <n v="36"/>
    <n v="142"/>
    <n v="19"/>
    <x v="0"/>
    <n v="391"/>
    <n v="4.1666666666666664E-2"/>
    <n v="0.49397273253671631"/>
    <x v="6"/>
    <s v="Friday"/>
    <x v="1"/>
    <s v="6-10"/>
  </r>
  <r>
    <s v="LI-0588"/>
    <s v="LinkedIn"/>
    <d v="2025-02-14T00:00:00"/>
    <d v="1899-12-30T14:59:00"/>
    <x v="1"/>
    <s v="Product Update"/>
    <n v="19195"/>
    <n v="1"/>
    <n v="351"/>
    <n v="5876"/>
    <n v="4971"/>
    <n v="120"/>
    <n v="16"/>
    <n v="9"/>
    <n v="12"/>
    <n v="40"/>
    <n v="91"/>
    <n v="11"/>
    <x v="0"/>
    <n v="157"/>
    <n v="3.1583182458257898E-2"/>
    <n v="0.25897369106538159"/>
    <x v="13"/>
    <s v="Friday"/>
    <x v="1"/>
    <s v="0-2"/>
  </r>
  <r>
    <s v="LI-0589"/>
    <s v="LinkedIn"/>
    <d v="2025-02-14T00:00:00"/>
    <d v="1899-12-30T15:19:00"/>
    <x v="1"/>
    <s v="Data &amp; Tech"/>
    <n v="19111"/>
    <n v="3"/>
    <n v="947"/>
    <n v="8682"/>
    <n v="7090"/>
    <n v="308"/>
    <n v="28"/>
    <n v="18"/>
    <n v="26"/>
    <n v="31"/>
    <n v="62"/>
    <n v="14"/>
    <x v="0"/>
    <n v="380"/>
    <n v="5.3596614950634697E-2"/>
    <n v="0.37099052901470359"/>
    <x v="7"/>
    <s v="Friday"/>
    <x v="1"/>
    <s v="3-5"/>
  </r>
  <r>
    <s v="LI-0590"/>
    <s v="LinkedIn"/>
    <d v="2025-02-14T00:00:00"/>
    <d v="1899-12-30T15:24:00"/>
    <x v="4"/>
    <s v="Product Update"/>
    <n v="18776"/>
    <n v="1"/>
    <n v="1567"/>
    <n v="5778"/>
    <n v="4558"/>
    <n v="82"/>
    <n v="20"/>
    <n v="6"/>
    <n v="10"/>
    <n v="21"/>
    <n v="119"/>
    <n v="4"/>
    <x v="0"/>
    <n v="118"/>
    <n v="2.5888547608600262E-2"/>
    <n v="0.24275671069450361"/>
    <x v="7"/>
    <s v="Friday"/>
    <x v="1"/>
    <s v="0-2"/>
  </r>
  <r>
    <s v="LI-0591"/>
    <s v="LinkedIn"/>
    <d v="2025-02-14T00:00:00"/>
    <d v="1899-12-30T15:49:00"/>
    <x v="2"/>
    <s v="Product Update"/>
    <n v="18940"/>
    <n v="2"/>
    <n v="315"/>
    <n v="8383"/>
    <n v="7294"/>
    <n v="169"/>
    <n v="19"/>
    <n v="13"/>
    <n v="13"/>
    <n v="29"/>
    <n v="163"/>
    <n v="21"/>
    <x v="0"/>
    <n v="214"/>
    <n v="2.9339182890046615E-2"/>
    <n v="0.38511087645195352"/>
    <x v="7"/>
    <s v="Friday"/>
    <x v="1"/>
    <s v="0-2"/>
  </r>
  <r>
    <s v="LI-0592"/>
    <s v="LinkedIn"/>
    <d v="2025-02-14T00:00:00"/>
    <d v="1899-12-30T17:13:00"/>
    <x v="5"/>
    <s v="Industry News"/>
    <n v="18919"/>
    <n v="5"/>
    <n v="189"/>
    <n v="20160"/>
    <n v="15422"/>
    <n v="482"/>
    <n v="203"/>
    <n v="32"/>
    <n v="42"/>
    <n v="26"/>
    <n v="130"/>
    <n v="28"/>
    <x v="0"/>
    <n v="759"/>
    <n v="4.9215406562054205E-2"/>
    <n v="0.81515936360272745"/>
    <x v="8"/>
    <s v="Friday"/>
    <x v="1"/>
    <s v="3-5"/>
  </r>
  <r>
    <s v="LI-0593"/>
    <s v="LinkedIn"/>
    <d v="2025-02-14T00:00:00"/>
    <d v="1899-12-30T19:39:00"/>
    <x v="5"/>
    <s v="Data &amp; Tech"/>
    <n v="19024"/>
    <n v="3"/>
    <n v="218"/>
    <n v="12185"/>
    <n v="8885"/>
    <n v="327"/>
    <n v="216"/>
    <n v="28"/>
    <n v="36"/>
    <n v="6"/>
    <n v="123"/>
    <n v="15"/>
    <x v="0"/>
    <n v="607"/>
    <n v="6.8317388857625214E-2"/>
    <n v="0.46704163162321277"/>
    <x v="14"/>
    <s v="Friday"/>
    <x v="1"/>
    <s v="3-5"/>
  </r>
  <r>
    <s v="LI-0594"/>
    <s v="LinkedIn"/>
    <d v="2025-02-14T00:00:00"/>
    <d v="1899-12-30T19:41:00"/>
    <x v="3"/>
    <s v="Thought Leadership"/>
    <n v="19143"/>
    <n v="1"/>
    <n v="126"/>
    <n v="3355"/>
    <n v="2591"/>
    <n v="51"/>
    <n v="4"/>
    <n v="5"/>
    <n v="9"/>
    <n v="44"/>
    <n v="31"/>
    <n v="1"/>
    <x v="0"/>
    <n v="69"/>
    <n v="2.6630644538788113E-2"/>
    <n v="0.13534973619599855"/>
    <x v="14"/>
    <s v="Friday"/>
    <x v="1"/>
    <s v="0-2"/>
  </r>
  <r>
    <s v="LI-0595"/>
    <s v="LinkedIn"/>
    <d v="2025-02-15T00:00:00"/>
    <d v="1899-12-30T08:24:00"/>
    <x v="2"/>
    <s v="Hiring"/>
    <n v="18882"/>
    <n v="9"/>
    <n v="102"/>
    <n v="11412"/>
    <n v="8004"/>
    <n v="269"/>
    <n v="41"/>
    <n v="18"/>
    <n v="23"/>
    <n v="30"/>
    <n v="227"/>
    <n v="22"/>
    <x v="0"/>
    <n v="351"/>
    <n v="4.3853073463268367E-2"/>
    <n v="0.42389577375278042"/>
    <x v="2"/>
    <s v="Saturday"/>
    <x v="1"/>
    <s v="6-10"/>
  </r>
  <r>
    <s v="LI-0596"/>
    <s v="LinkedIn"/>
    <d v="2025-02-15T00:00:00"/>
    <d v="1899-12-30T11:18:00"/>
    <x v="4"/>
    <s v="Career Tips"/>
    <n v="19225"/>
    <n v="3"/>
    <n v="600"/>
    <n v="5282"/>
    <n v="4124"/>
    <n v="142"/>
    <n v="29"/>
    <n v="10"/>
    <n v="13"/>
    <n v="9"/>
    <n v="96"/>
    <n v="5"/>
    <x v="0"/>
    <n v="194"/>
    <n v="4.7041707080504362E-2"/>
    <n v="0.21451235370611182"/>
    <x v="9"/>
    <s v="Saturday"/>
    <x v="1"/>
    <s v="3-5"/>
  </r>
  <r>
    <s v="LI-0597"/>
    <s v="LinkedIn"/>
    <d v="2025-02-15T00:00:00"/>
    <d v="1899-12-30T16:11:00"/>
    <x v="1"/>
    <s v="Industry News"/>
    <n v="19093"/>
    <n v="6"/>
    <n v="408"/>
    <n v="3022"/>
    <n v="2673"/>
    <n v="56"/>
    <n v="11"/>
    <n v="4"/>
    <n v="6"/>
    <n v="5"/>
    <n v="76"/>
    <n v="5"/>
    <x v="0"/>
    <n v="77"/>
    <n v="2.8806584362139918E-2"/>
    <n v="0.13999895249567904"/>
    <x v="10"/>
    <s v="Saturday"/>
    <x v="1"/>
    <s v="6-10"/>
  </r>
  <r>
    <s v="LI-0598"/>
    <s v="LinkedIn"/>
    <d v="2025-02-16T00:00:00"/>
    <d v="1899-12-30T07:53:00"/>
    <x v="1"/>
    <s v="Career Tips"/>
    <n v="19128"/>
    <n v="1"/>
    <n v="281"/>
    <n v="6843"/>
    <n v="5751"/>
    <n v="239"/>
    <n v="34"/>
    <n v="13"/>
    <n v="16"/>
    <n v="16"/>
    <n v="86"/>
    <n v="13"/>
    <x v="0"/>
    <n v="302"/>
    <n v="5.2512606503216833E-2"/>
    <n v="0.30065872020075285"/>
    <x v="12"/>
    <s v="Sunday"/>
    <x v="1"/>
    <s v="0-2"/>
  </r>
  <r>
    <s v="LI-0599"/>
    <s v="LinkedIn"/>
    <d v="2025-02-16T00:00:00"/>
    <d v="1899-12-30T08:45:00"/>
    <x v="2"/>
    <s v="Thought Leadership"/>
    <n v="18990"/>
    <n v="4"/>
    <n v="282"/>
    <n v="19343"/>
    <n v="15384"/>
    <n v="512"/>
    <n v="67"/>
    <n v="48"/>
    <n v="44"/>
    <n v="60"/>
    <n v="453"/>
    <n v="27"/>
    <x v="0"/>
    <n v="671"/>
    <n v="4.3616744669786794E-2"/>
    <n v="0.81011058451816742"/>
    <x v="2"/>
    <s v="Sunday"/>
    <x v="1"/>
    <s v="3-5"/>
  </r>
  <r>
    <s v="LI-0600"/>
    <s v="LinkedIn"/>
    <d v="2025-02-16T00:00:00"/>
    <d v="1899-12-30T18:22:00"/>
    <x v="1"/>
    <s v="Hiring"/>
    <n v="18795"/>
    <n v="6"/>
    <n v="355"/>
    <n v="2303"/>
    <n v="1710"/>
    <n v="54"/>
    <n v="6"/>
    <n v="4"/>
    <n v="4"/>
    <n v="8"/>
    <n v="37"/>
    <n v="5"/>
    <x v="0"/>
    <n v="68"/>
    <n v="3.9766081871345033E-2"/>
    <n v="9.0981644054269756E-2"/>
    <x v="19"/>
    <s v="Sunday"/>
    <x v="1"/>
    <s v="6-10"/>
  </r>
  <r>
    <s v="LI-0601"/>
    <s v="LinkedIn"/>
    <d v="2025-02-17T00:00:00"/>
    <d v="1899-12-30T06:38:00"/>
    <x v="4"/>
    <s v="Industry News"/>
    <n v="18835"/>
    <n v="6"/>
    <n v="867"/>
    <n v="9065"/>
    <n v="8215"/>
    <n v="174"/>
    <n v="75"/>
    <n v="18"/>
    <n v="26"/>
    <n v="16"/>
    <n v="119"/>
    <n v="16"/>
    <x v="0"/>
    <n v="293"/>
    <n v="3.566646378575776E-2"/>
    <n v="0.43615609238120523"/>
    <x v="1"/>
    <s v="Monday"/>
    <x v="1"/>
    <s v="6-10"/>
  </r>
  <r>
    <s v="LI-0602"/>
    <s v="LinkedIn"/>
    <d v="2025-02-17T00:00:00"/>
    <d v="1899-12-30T07:16:00"/>
    <x v="2"/>
    <s v="Company Culture"/>
    <n v="19067"/>
    <n v="3"/>
    <n v="265"/>
    <n v="10020"/>
    <n v="7469"/>
    <n v="356"/>
    <n v="38"/>
    <n v="22"/>
    <n v="25"/>
    <n v="36"/>
    <n v="137"/>
    <n v="16"/>
    <x v="0"/>
    <n v="441"/>
    <n v="5.9044048734770385E-2"/>
    <n v="0.39172392091047359"/>
    <x v="12"/>
    <s v="Monday"/>
    <x v="1"/>
    <s v="3-5"/>
  </r>
  <r>
    <s v="LI-0603"/>
    <s v="LinkedIn"/>
    <d v="2025-02-17T00:00:00"/>
    <d v="1899-12-30T07:51:00"/>
    <x v="1"/>
    <s v="Data &amp; Tech"/>
    <n v="19032"/>
    <n v="3"/>
    <n v="375"/>
    <n v="11346"/>
    <n v="9004"/>
    <n v="349"/>
    <n v="71"/>
    <n v="21"/>
    <n v="42"/>
    <n v="44"/>
    <n v="78"/>
    <n v="7"/>
    <x v="0"/>
    <n v="483"/>
    <n v="5.3642825410928477E-2"/>
    <n v="0.47309794031105507"/>
    <x v="12"/>
    <s v="Monday"/>
    <x v="1"/>
    <s v="3-5"/>
  </r>
  <r>
    <s v="LI-0604"/>
    <s v="LinkedIn"/>
    <d v="2025-02-17T00:00:00"/>
    <d v="1899-12-30T08:10:00"/>
    <x v="4"/>
    <s v="Product Update"/>
    <n v="19077"/>
    <n v="3"/>
    <n v="909"/>
    <n v="9599"/>
    <n v="7245"/>
    <n v="119"/>
    <n v="36"/>
    <n v="12"/>
    <n v="14"/>
    <n v="23"/>
    <n v="174"/>
    <n v="18"/>
    <x v="0"/>
    <n v="181"/>
    <n v="2.4982746721877155E-2"/>
    <n v="0.37977669444881268"/>
    <x v="2"/>
    <s v="Monday"/>
    <x v="1"/>
    <s v="3-5"/>
  </r>
  <r>
    <s v="LI-0605"/>
    <s v="LinkedIn"/>
    <d v="2025-02-17T00:00:00"/>
    <d v="1899-12-30T08:22:00"/>
    <x v="4"/>
    <s v="Data &amp; Tech"/>
    <n v="19150"/>
    <n v="3"/>
    <n v="824"/>
    <n v="10938"/>
    <n v="7624"/>
    <n v="284"/>
    <n v="58"/>
    <n v="29"/>
    <n v="42"/>
    <n v="5"/>
    <n v="222"/>
    <n v="17"/>
    <x v="0"/>
    <n v="413"/>
    <n v="5.4171038824763901E-2"/>
    <n v="0.39812010443864232"/>
    <x v="2"/>
    <s v="Monday"/>
    <x v="1"/>
    <s v="3-5"/>
  </r>
  <r>
    <s v="LI-0606"/>
    <s v="LinkedIn"/>
    <d v="2025-02-17T00:00:00"/>
    <d v="1899-12-30T08:58:00"/>
    <x v="0"/>
    <s v="Career Tips"/>
    <n v="19092"/>
    <n v="2"/>
    <n v="348"/>
    <n v="12035"/>
    <n v="9067"/>
    <n v="515"/>
    <n v="76"/>
    <n v="60"/>
    <n v="109"/>
    <n v="86"/>
    <n v="236"/>
    <n v="13"/>
    <x v="0"/>
    <n v="760"/>
    <n v="8.3820447777655238E-2"/>
    <n v="0.47491095746909701"/>
    <x v="2"/>
    <s v="Monday"/>
    <x v="1"/>
    <s v="0-2"/>
  </r>
  <r>
    <s v="LI-0607"/>
    <s v="LinkedIn"/>
    <d v="2025-02-17T00:00:00"/>
    <d v="1899-12-30T08:59:00"/>
    <x v="1"/>
    <s v="Hiring"/>
    <n v="19047"/>
    <n v="4"/>
    <n v="110"/>
    <n v="9702"/>
    <n v="7934"/>
    <n v="248"/>
    <n v="27"/>
    <n v="27"/>
    <n v="25"/>
    <n v="17"/>
    <n v="184"/>
    <n v="17"/>
    <x v="0"/>
    <n v="327"/>
    <n v="4.1215023947567431E-2"/>
    <n v="0.41654853782747941"/>
    <x v="2"/>
    <s v="Monday"/>
    <x v="1"/>
    <s v="3-5"/>
  </r>
  <r>
    <s v="LI-0608"/>
    <s v="LinkedIn"/>
    <d v="2025-02-17T00:00:00"/>
    <d v="1899-12-30T10:39:00"/>
    <x v="4"/>
    <s v="Thought Leadership"/>
    <n v="19079"/>
    <n v="2"/>
    <n v="1439"/>
    <n v="15843"/>
    <n v="13673"/>
    <n v="296"/>
    <n v="130"/>
    <n v="26"/>
    <n v="40"/>
    <n v="22"/>
    <n v="225"/>
    <n v="19"/>
    <x v="0"/>
    <n v="492"/>
    <n v="3.5983324800702113E-2"/>
    <n v="0.71665181613292106"/>
    <x v="4"/>
    <s v="Monday"/>
    <x v="1"/>
    <s v="0-2"/>
  </r>
  <r>
    <s v="LI-0609"/>
    <s v="LinkedIn"/>
    <d v="2025-02-17T00:00:00"/>
    <d v="1899-12-30T11:17:00"/>
    <x v="2"/>
    <s v="Career Tips"/>
    <n v="18982"/>
    <n v="9"/>
    <n v="432"/>
    <n v="16153"/>
    <n v="11471"/>
    <n v="340"/>
    <n v="59"/>
    <n v="39"/>
    <n v="28"/>
    <n v="65"/>
    <n v="154"/>
    <n v="21"/>
    <x v="0"/>
    <n v="466"/>
    <n v="4.0624182721645891E-2"/>
    <n v="0.60430934569592243"/>
    <x v="9"/>
    <s v="Monday"/>
    <x v="1"/>
    <s v="6-10"/>
  </r>
  <r>
    <s v="LI-0610"/>
    <s v="LinkedIn"/>
    <d v="2025-02-17T00:00:00"/>
    <d v="1899-12-30T12:30:00"/>
    <x v="2"/>
    <s v="Data &amp; Tech"/>
    <n v="19011"/>
    <n v="4"/>
    <n v="105"/>
    <n v="9386"/>
    <n v="6596"/>
    <n v="199"/>
    <n v="23"/>
    <n v="13"/>
    <n v="14"/>
    <n v="8"/>
    <n v="120"/>
    <n v="8"/>
    <x v="0"/>
    <n v="249"/>
    <n v="3.7750151607034564E-2"/>
    <n v="0.34695702488033242"/>
    <x v="5"/>
    <s v="Monday"/>
    <x v="1"/>
    <s v="3-5"/>
  </r>
  <r>
    <s v="LI-0611"/>
    <s v="LinkedIn"/>
    <d v="2025-02-17T00:00:00"/>
    <d v="1899-12-30T14:08:00"/>
    <x v="2"/>
    <s v="Industry News"/>
    <n v="19084"/>
    <n v="4"/>
    <n v="80"/>
    <n v="5793"/>
    <n v="4029"/>
    <n v="102"/>
    <n v="8"/>
    <n v="6"/>
    <n v="6"/>
    <n v="10"/>
    <n v="114"/>
    <n v="11"/>
    <x v="0"/>
    <n v="122"/>
    <n v="3.0280466617026557E-2"/>
    <n v="0.21111926220918045"/>
    <x v="13"/>
    <s v="Monday"/>
    <x v="1"/>
    <s v="3-5"/>
  </r>
  <r>
    <s v="LI-0612"/>
    <s v="LinkedIn"/>
    <d v="2025-02-17T00:00:00"/>
    <d v="1899-12-30T19:34:00"/>
    <x v="1"/>
    <s v="Company Culture"/>
    <n v="19109"/>
    <n v="6"/>
    <n v="1131"/>
    <n v="4868"/>
    <n v="4491"/>
    <n v="137"/>
    <n v="19"/>
    <n v="10"/>
    <n v="18"/>
    <n v="14"/>
    <n v="69"/>
    <n v="5"/>
    <x v="0"/>
    <n v="184"/>
    <n v="4.0970830549988867E-2"/>
    <n v="0.23502014757444137"/>
    <x v="14"/>
    <s v="Monday"/>
    <x v="1"/>
    <s v="6-10"/>
  </r>
  <r>
    <s v="LI-0613"/>
    <s v="LinkedIn"/>
    <d v="2025-02-17T00:00:00"/>
    <d v="1899-12-30T19:35:00"/>
    <x v="4"/>
    <s v="Career Tips"/>
    <n v="19062"/>
    <n v="6"/>
    <n v="1771"/>
    <n v="10039"/>
    <n v="7829"/>
    <n v="280"/>
    <n v="63"/>
    <n v="23"/>
    <n v="32"/>
    <n v="22"/>
    <n v="99"/>
    <n v="16"/>
    <x v="0"/>
    <n v="398"/>
    <n v="5.0836633031038449E-2"/>
    <n v="0.41071241212884274"/>
    <x v="14"/>
    <s v="Monday"/>
    <x v="1"/>
    <s v="6-10"/>
  </r>
  <r>
    <s v="LI-0614"/>
    <s v="LinkedIn"/>
    <d v="2025-02-18T00:00:00"/>
    <d v="1899-12-30T07:38:00"/>
    <x v="0"/>
    <s v="Hiring"/>
    <n v="18973"/>
    <n v="6"/>
    <n v="565"/>
    <n v="11222"/>
    <n v="8821"/>
    <n v="306"/>
    <n v="54"/>
    <n v="39"/>
    <n v="81"/>
    <n v="40"/>
    <n v="129"/>
    <n v="21"/>
    <x v="0"/>
    <n v="480"/>
    <n v="5.441559913841968E-2"/>
    <n v="0.46492383913983026"/>
    <x v="12"/>
    <s v="Tuesday"/>
    <x v="1"/>
    <s v="6-10"/>
  </r>
  <r>
    <s v="LI-0615"/>
    <s v="LinkedIn"/>
    <d v="2025-02-18T00:00:00"/>
    <d v="1899-12-30T08:20:00"/>
    <x v="3"/>
    <s v="Product Update"/>
    <n v="19189"/>
    <n v="2"/>
    <n v="184"/>
    <n v="4188"/>
    <n v="3431"/>
    <n v="35"/>
    <n v="4"/>
    <n v="4"/>
    <n v="11"/>
    <n v="118"/>
    <n v="71"/>
    <n v="2"/>
    <x v="0"/>
    <n v="54"/>
    <n v="1.5738851646750218E-2"/>
    <n v="0.17880035436969097"/>
    <x v="2"/>
    <s v="Tuesday"/>
    <x v="1"/>
    <s v="0-2"/>
  </r>
  <r>
    <s v="LI-0616"/>
    <s v="LinkedIn"/>
    <d v="2025-02-18T00:00:00"/>
    <d v="1899-12-30T09:32:00"/>
    <x v="2"/>
    <s v="Career Tips"/>
    <n v="19001"/>
    <n v="7"/>
    <n v="231"/>
    <n v="20804"/>
    <n v="16608"/>
    <n v="899"/>
    <n v="100"/>
    <n v="65"/>
    <n v="69"/>
    <n v="78"/>
    <n v="393"/>
    <n v="24"/>
    <x v="0"/>
    <n v="1133"/>
    <n v="6.8220134874759156E-2"/>
    <n v="0.8740592600389453"/>
    <x v="3"/>
    <s v="Tuesday"/>
    <x v="1"/>
    <s v="6-10"/>
  </r>
  <r>
    <s v="LI-0617"/>
    <s v="LinkedIn"/>
    <d v="2025-02-18T00:00:00"/>
    <d v="1899-12-30T09:33:00"/>
    <x v="4"/>
    <s v="Career Tips"/>
    <n v="18974"/>
    <n v="4"/>
    <n v="316"/>
    <n v="23861"/>
    <n v="20094"/>
    <n v="588"/>
    <n v="124"/>
    <n v="44"/>
    <n v="48"/>
    <n v="16"/>
    <n v="385"/>
    <n v="54"/>
    <x v="0"/>
    <n v="804"/>
    <n v="4.0011943863839952E-2"/>
    <n v="1.059028143775693"/>
    <x v="3"/>
    <s v="Tuesday"/>
    <x v="1"/>
    <s v="3-5"/>
  </r>
  <r>
    <s v="LI-0618"/>
    <s v="LinkedIn"/>
    <d v="2025-02-18T00:00:00"/>
    <d v="1899-12-30T09:42:00"/>
    <x v="5"/>
    <s v="Industry News"/>
    <n v="19000"/>
    <n v="2"/>
    <n v="199"/>
    <n v="14437"/>
    <n v="11377"/>
    <n v="297"/>
    <n v="162"/>
    <n v="27"/>
    <n v="28"/>
    <n v="22"/>
    <n v="286"/>
    <n v="9"/>
    <x v="0"/>
    <n v="514"/>
    <n v="4.5178869649292429E-2"/>
    <n v="0.59878947368421054"/>
    <x v="3"/>
    <s v="Tuesday"/>
    <x v="1"/>
    <s v="0-2"/>
  </r>
  <r>
    <s v="LI-0619"/>
    <s v="LinkedIn"/>
    <d v="2025-02-18T00:00:00"/>
    <d v="1899-12-30T09:44:00"/>
    <x v="0"/>
    <s v="Thought Leadership"/>
    <n v="18865"/>
    <n v="4"/>
    <n v="202"/>
    <n v="22312"/>
    <n v="15843"/>
    <n v="585"/>
    <n v="106"/>
    <n v="75"/>
    <n v="158"/>
    <n v="153"/>
    <n v="527"/>
    <n v="43"/>
    <x v="0"/>
    <n v="924"/>
    <n v="5.8322287445559555E-2"/>
    <n v="0.83980917042141534"/>
    <x v="3"/>
    <s v="Tuesday"/>
    <x v="1"/>
    <s v="3-5"/>
  </r>
  <r>
    <s v="LI-0620"/>
    <s v="LinkedIn"/>
    <d v="2025-02-18T00:00:00"/>
    <d v="1899-12-30T09:52:00"/>
    <x v="4"/>
    <s v="Career Tips"/>
    <n v="19046"/>
    <n v="4"/>
    <n v="596"/>
    <n v="15507"/>
    <n v="11292"/>
    <n v="509"/>
    <n v="91"/>
    <n v="34"/>
    <n v="39"/>
    <n v="21"/>
    <n v="210"/>
    <n v="15"/>
    <x v="0"/>
    <n v="673"/>
    <n v="5.9599716613531702E-2"/>
    <n v="0.59288039483356081"/>
    <x v="3"/>
    <s v="Tuesday"/>
    <x v="1"/>
    <s v="3-5"/>
  </r>
  <r>
    <s v="LI-0621"/>
    <s v="LinkedIn"/>
    <d v="2025-02-18T00:00:00"/>
    <d v="1899-12-30T10:03:00"/>
    <x v="1"/>
    <s v="Product Update"/>
    <n v="19144"/>
    <n v="4"/>
    <n v="516"/>
    <n v="4966"/>
    <n v="4295"/>
    <n v="105"/>
    <n v="12"/>
    <n v="8"/>
    <n v="8"/>
    <n v="36"/>
    <n v="66"/>
    <n v="8"/>
    <x v="0"/>
    <n v="133"/>
    <n v="3.0966239813736904E-2"/>
    <n v="0.22435227747597158"/>
    <x v="4"/>
    <s v="Tuesday"/>
    <x v="1"/>
    <s v="3-5"/>
  </r>
  <r>
    <s v="LI-0622"/>
    <s v="LinkedIn"/>
    <d v="2025-02-18T00:00:00"/>
    <d v="1899-12-30T10:26:00"/>
    <x v="4"/>
    <s v="Hiring"/>
    <n v="18902"/>
    <n v="3"/>
    <n v="535"/>
    <n v="25269"/>
    <n v="18314"/>
    <n v="465"/>
    <n v="125"/>
    <n v="45"/>
    <n v="41"/>
    <n v="60"/>
    <n v="318"/>
    <n v="23"/>
    <x v="0"/>
    <n v="676"/>
    <n v="3.6911652287867205E-2"/>
    <n v="0.96889218072161676"/>
    <x v="4"/>
    <s v="Tuesday"/>
    <x v="1"/>
    <s v="3-5"/>
  </r>
  <r>
    <s v="LI-0623"/>
    <s v="LinkedIn"/>
    <d v="2025-02-18T00:00:00"/>
    <d v="1899-12-30T10:46:00"/>
    <x v="4"/>
    <s v="Career Tips"/>
    <n v="19030"/>
    <n v="3"/>
    <n v="4284"/>
    <n v="21278"/>
    <n v="14914"/>
    <n v="500"/>
    <n v="80"/>
    <n v="32"/>
    <n v="47"/>
    <n v="44"/>
    <n v="359"/>
    <n v="25"/>
    <x v="0"/>
    <n v="659"/>
    <n v="4.4186670242724956E-2"/>
    <n v="0.78370993168681025"/>
    <x v="4"/>
    <s v="Tuesday"/>
    <x v="1"/>
    <s v="3-5"/>
  </r>
  <r>
    <s v="LI-0624"/>
    <s v="LinkedIn"/>
    <d v="2025-02-18T00:00:00"/>
    <d v="1899-12-30T10:47:00"/>
    <x v="4"/>
    <s v="Industry News"/>
    <n v="18993"/>
    <n v="7"/>
    <n v="452"/>
    <n v="6574"/>
    <n v="5873"/>
    <n v="165"/>
    <n v="29"/>
    <n v="13"/>
    <n v="18"/>
    <n v="5"/>
    <n v="89"/>
    <n v="14"/>
    <x v="0"/>
    <n v="225"/>
    <n v="3.8310914353822577E-2"/>
    <n v="0.30921918601590059"/>
    <x v="4"/>
    <s v="Tuesday"/>
    <x v="1"/>
    <s v="6-10"/>
  </r>
  <r>
    <s v="LI-0625"/>
    <s v="LinkedIn"/>
    <d v="2025-02-18T00:00:00"/>
    <d v="1899-12-30T10:59:00"/>
    <x v="4"/>
    <s v="Industry News"/>
    <n v="19169"/>
    <n v="2"/>
    <n v="1131"/>
    <n v="4483"/>
    <n v="3589"/>
    <n v="99"/>
    <n v="24"/>
    <n v="6"/>
    <n v="8"/>
    <n v="7"/>
    <n v="71"/>
    <n v="7"/>
    <x v="0"/>
    <n v="137"/>
    <n v="3.8172192811368071E-2"/>
    <n v="0.18722938077103657"/>
    <x v="4"/>
    <s v="Tuesday"/>
    <x v="1"/>
    <s v="0-2"/>
  </r>
  <r>
    <s v="LI-0626"/>
    <s v="LinkedIn"/>
    <d v="2025-02-18T00:00:00"/>
    <d v="1899-12-30T11:30:00"/>
    <x v="1"/>
    <s v="Industry News"/>
    <n v="19086"/>
    <n v="4"/>
    <n v="389"/>
    <n v="10414"/>
    <n v="7293"/>
    <n v="169"/>
    <n v="17"/>
    <n v="11"/>
    <n v="15"/>
    <n v="8"/>
    <n v="95"/>
    <n v="8"/>
    <x v="0"/>
    <n v="212"/>
    <n v="2.9068970245440834E-2"/>
    <n v="0.38211254322540084"/>
    <x v="9"/>
    <s v="Tuesday"/>
    <x v="1"/>
    <s v="3-5"/>
  </r>
  <r>
    <s v="LI-0627"/>
    <s v="LinkedIn"/>
    <d v="2025-02-18T00:00:00"/>
    <d v="1899-12-30T12:39:00"/>
    <x v="4"/>
    <s v="Data &amp; Tech"/>
    <n v="19283"/>
    <n v="5"/>
    <n v="1058"/>
    <n v="11003"/>
    <n v="7892"/>
    <n v="196"/>
    <n v="32"/>
    <n v="8"/>
    <n v="13"/>
    <n v="16"/>
    <n v="232"/>
    <n v="7"/>
    <x v="0"/>
    <n v="249"/>
    <n v="3.1550937658388241E-2"/>
    <n v="0.409272416117824"/>
    <x v="5"/>
    <s v="Tuesday"/>
    <x v="1"/>
    <s v="3-5"/>
  </r>
  <r>
    <s v="LI-0628"/>
    <s v="LinkedIn"/>
    <d v="2025-02-18T00:00:00"/>
    <d v="1899-12-30T12:41:00"/>
    <x v="1"/>
    <s v="Company Culture"/>
    <n v="19145"/>
    <n v="2"/>
    <n v="1196"/>
    <n v="12373"/>
    <n v="10200"/>
    <n v="167"/>
    <n v="21"/>
    <n v="14"/>
    <n v="14"/>
    <n v="35"/>
    <n v="247"/>
    <n v="24"/>
    <x v="0"/>
    <n v="216"/>
    <n v="2.1176470588235293E-2"/>
    <n v="0.5327761817706973"/>
    <x v="5"/>
    <s v="Tuesday"/>
    <x v="1"/>
    <s v="0-2"/>
  </r>
  <r>
    <s v="LI-0629"/>
    <s v="LinkedIn"/>
    <d v="2025-02-18T00:00:00"/>
    <d v="1899-12-30T13:20:00"/>
    <x v="4"/>
    <s v="Industry News"/>
    <n v="19143"/>
    <n v="4"/>
    <n v="1155"/>
    <n v="8551"/>
    <n v="7133"/>
    <n v="204"/>
    <n v="33"/>
    <n v="15"/>
    <n v="24"/>
    <n v="15"/>
    <n v="109"/>
    <n v="15"/>
    <x v="0"/>
    <n v="276"/>
    <n v="3.8693396887705032E-2"/>
    <n v="0.37261662226401293"/>
    <x v="6"/>
    <s v="Tuesday"/>
    <x v="1"/>
    <s v="3-5"/>
  </r>
  <r>
    <s v="LI-0630"/>
    <s v="LinkedIn"/>
    <d v="2025-02-18T00:00:00"/>
    <d v="1899-12-30T16:27:00"/>
    <x v="4"/>
    <s v="Thought Leadership"/>
    <n v="18995"/>
    <n v="1"/>
    <n v="361"/>
    <n v="10155"/>
    <n v="8821"/>
    <n v="343"/>
    <n v="57"/>
    <n v="22"/>
    <n v="38"/>
    <n v="12"/>
    <n v="129"/>
    <n v="10"/>
    <x v="0"/>
    <n v="460"/>
    <n v="5.2148282507652195E-2"/>
    <n v="0.46438536456962359"/>
    <x v="10"/>
    <s v="Tuesday"/>
    <x v="1"/>
    <s v="0-2"/>
  </r>
  <r>
    <s v="LI-0631"/>
    <s v="LinkedIn"/>
    <d v="2025-02-18T00:00:00"/>
    <d v="1899-12-30T19:13:00"/>
    <x v="0"/>
    <s v="Career Tips"/>
    <n v="19413"/>
    <n v="2"/>
    <n v="214"/>
    <n v="10175"/>
    <n v="9002"/>
    <n v="573"/>
    <n v="112"/>
    <n v="85"/>
    <n v="160"/>
    <n v="23"/>
    <n v="188"/>
    <n v="28"/>
    <x v="0"/>
    <n v="930"/>
    <n v="0.10331037547211731"/>
    <n v="0.46370988512852213"/>
    <x v="14"/>
    <s v="Tuesday"/>
    <x v="1"/>
    <s v="0-2"/>
  </r>
  <r>
    <s v="LI-0632"/>
    <s v="LinkedIn"/>
    <d v="2025-02-18T00:00:00"/>
    <d v="1899-12-30T19:34:00"/>
    <x v="1"/>
    <s v="Data &amp; Tech"/>
    <n v="18868"/>
    <n v="7"/>
    <n v="306"/>
    <n v="3655"/>
    <n v="2960"/>
    <n v="103"/>
    <n v="10"/>
    <n v="6"/>
    <n v="8"/>
    <n v="13"/>
    <n v="52"/>
    <n v="4"/>
    <x v="0"/>
    <n v="127"/>
    <n v="4.2905405405405404E-2"/>
    <n v="0.15687937248251008"/>
    <x v="14"/>
    <s v="Tuesday"/>
    <x v="1"/>
    <s v="6-10"/>
  </r>
  <r>
    <s v="LI-0633"/>
    <s v="LinkedIn"/>
    <d v="2025-02-19T00:00:00"/>
    <d v="1899-12-30T04:00:00"/>
    <x v="4"/>
    <s v="Company Culture"/>
    <n v="19071"/>
    <n v="4"/>
    <n v="1415"/>
    <n v="3845"/>
    <n v="2898"/>
    <n v="84"/>
    <n v="19"/>
    <n v="4"/>
    <n v="9"/>
    <n v="8"/>
    <n v="36"/>
    <n v="2"/>
    <x v="0"/>
    <n v="116"/>
    <n v="4.0027605244996552E-2"/>
    <n v="0.1519584709768759"/>
    <x v="22"/>
    <s v="Wednesday"/>
    <x v="1"/>
    <s v="3-5"/>
  </r>
  <r>
    <s v="LI-0634"/>
    <s v="LinkedIn"/>
    <d v="2025-02-19T00:00:00"/>
    <d v="1899-12-30T05:13:00"/>
    <x v="0"/>
    <s v="Industry News"/>
    <n v="19084"/>
    <n v="3"/>
    <n v="434"/>
    <n v="13046"/>
    <n v="11241"/>
    <n v="417"/>
    <n v="78"/>
    <n v="89"/>
    <n v="129"/>
    <n v="71"/>
    <n v="357"/>
    <n v="14"/>
    <x v="0"/>
    <n v="713"/>
    <n v="6.3428520594253177E-2"/>
    <n v="0.58902745755606789"/>
    <x v="18"/>
    <s v="Wednesday"/>
    <x v="1"/>
    <s v="3-5"/>
  </r>
  <r>
    <s v="LI-0635"/>
    <s v="LinkedIn"/>
    <d v="2025-02-19T00:00:00"/>
    <d v="1899-12-30T06:32:00"/>
    <x v="5"/>
    <s v="Industry News"/>
    <n v="19040"/>
    <n v="4"/>
    <n v="150"/>
    <n v="12656"/>
    <n v="10565"/>
    <n v="263"/>
    <n v="104"/>
    <n v="16"/>
    <n v="20"/>
    <n v="6"/>
    <n v="139"/>
    <n v="25"/>
    <x v="0"/>
    <n v="403"/>
    <n v="3.8144817794604824E-2"/>
    <n v="0.55488445378151263"/>
    <x v="1"/>
    <s v="Wednesday"/>
    <x v="1"/>
    <s v="3-5"/>
  </r>
  <r>
    <s v="LI-0636"/>
    <s v="LinkedIn"/>
    <d v="2025-02-19T00:00:00"/>
    <d v="1899-12-30T07:03:00"/>
    <x v="0"/>
    <s v="Career Tips"/>
    <n v="19162"/>
    <n v="6"/>
    <n v="221"/>
    <n v="10125"/>
    <n v="8661"/>
    <n v="383"/>
    <n v="56"/>
    <n v="41"/>
    <n v="99"/>
    <n v="20"/>
    <n v="143"/>
    <n v="36"/>
    <x v="0"/>
    <n v="579"/>
    <n v="6.6851402840318666E-2"/>
    <n v="0.45198831019726543"/>
    <x v="12"/>
    <s v="Wednesday"/>
    <x v="1"/>
    <s v="6-10"/>
  </r>
  <r>
    <s v="LI-0637"/>
    <s v="LinkedIn"/>
    <d v="2025-02-19T00:00:00"/>
    <d v="1899-12-30T07:36:00"/>
    <x v="4"/>
    <s v="Company Culture"/>
    <n v="19042"/>
    <n v="7"/>
    <n v="1181"/>
    <n v="4549"/>
    <n v="3231"/>
    <n v="104"/>
    <n v="22"/>
    <n v="7"/>
    <n v="11"/>
    <n v="3"/>
    <n v="57"/>
    <n v="4"/>
    <x v="0"/>
    <n v="144"/>
    <n v="4.456824512534819E-2"/>
    <n v="0.16967755487868921"/>
    <x v="12"/>
    <s v="Wednesday"/>
    <x v="1"/>
    <s v="6-10"/>
  </r>
  <r>
    <s v="LI-0638"/>
    <s v="LinkedIn"/>
    <d v="2025-02-19T00:00:00"/>
    <d v="1899-12-30T08:04:00"/>
    <x v="5"/>
    <s v="Career Tips"/>
    <n v="18929"/>
    <n v="3"/>
    <n v="72"/>
    <n v="36960"/>
    <n v="30323"/>
    <n v="913"/>
    <n v="485"/>
    <n v="45"/>
    <n v="64"/>
    <n v="23"/>
    <n v="364"/>
    <n v="57"/>
    <x v="0"/>
    <n v="1507"/>
    <n v="4.9698248854005207E-2"/>
    <n v="1.6019335411273707"/>
    <x v="2"/>
    <s v="Wednesday"/>
    <x v="1"/>
    <s v="3-5"/>
  </r>
  <r>
    <s v="LI-0639"/>
    <s v="LinkedIn"/>
    <d v="2025-02-19T00:00:00"/>
    <d v="1899-12-30T08:53:00"/>
    <x v="0"/>
    <s v="Hiring"/>
    <n v="18997"/>
    <n v="5"/>
    <n v="349"/>
    <n v="34638"/>
    <n v="30783"/>
    <n v="1092"/>
    <n v="184"/>
    <n v="149"/>
    <n v="364"/>
    <n v="334"/>
    <n v="987"/>
    <n v="106"/>
    <x v="1"/>
    <n v="1789"/>
    <n v="5.8116492869440928E-2"/>
    <n v="1.6204137495394009"/>
    <x v="2"/>
    <s v="Wednesday"/>
    <x v="1"/>
    <s v="3-5"/>
  </r>
  <r>
    <s v="LI-0640"/>
    <s v="LinkedIn"/>
    <d v="2025-02-19T00:00:00"/>
    <d v="1899-12-30T09:02:00"/>
    <x v="5"/>
    <s v="Hiring"/>
    <n v="19191"/>
    <n v="8"/>
    <n v="96"/>
    <n v="21763"/>
    <n v="16194"/>
    <n v="432"/>
    <n v="250"/>
    <n v="25"/>
    <n v="46"/>
    <n v="19"/>
    <n v="424"/>
    <n v="19"/>
    <x v="0"/>
    <n v="753"/>
    <n v="4.649870322341608E-2"/>
    <n v="0.84383304674065973"/>
    <x v="3"/>
    <s v="Wednesday"/>
    <x v="1"/>
    <s v="6-10"/>
  </r>
  <r>
    <s v="LI-0641"/>
    <s v="LinkedIn"/>
    <d v="2025-02-19T00:00:00"/>
    <d v="1899-12-30T09:18:00"/>
    <x v="3"/>
    <s v="Hiring"/>
    <n v="19104"/>
    <n v="5"/>
    <n v="352"/>
    <n v="7085"/>
    <n v="5065"/>
    <n v="104"/>
    <n v="10"/>
    <n v="12"/>
    <n v="17"/>
    <n v="77"/>
    <n v="63"/>
    <n v="3"/>
    <x v="0"/>
    <n v="143"/>
    <n v="2.8232971372161894E-2"/>
    <n v="0.26512772194304857"/>
    <x v="3"/>
    <s v="Wednesday"/>
    <x v="1"/>
    <s v="3-5"/>
  </r>
  <r>
    <s v="LI-0642"/>
    <s v="LinkedIn"/>
    <d v="2025-02-19T00:00:00"/>
    <d v="1899-12-30T09:33:00"/>
    <x v="4"/>
    <s v="Company Culture"/>
    <n v="19153"/>
    <n v="7"/>
    <n v="1124"/>
    <n v="11250"/>
    <n v="8961"/>
    <n v="284"/>
    <n v="70"/>
    <n v="23"/>
    <n v="28"/>
    <n v="6"/>
    <n v="154"/>
    <n v="15"/>
    <x v="0"/>
    <n v="405"/>
    <n v="4.5195848677602943E-2"/>
    <n v="0.4678640421866026"/>
    <x v="3"/>
    <s v="Wednesday"/>
    <x v="1"/>
    <s v="6-10"/>
  </r>
  <r>
    <s v="LI-0643"/>
    <s v="LinkedIn"/>
    <d v="2025-02-19T00:00:00"/>
    <d v="1899-12-30T09:35:00"/>
    <x v="4"/>
    <s v="Product Update"/>
    <n v="19207"/>
    <n v="4"/>
    <n v="942"/>
    <n v="4748"/>
    <n v="4339"/>
    <n v="82"/>
    <n v="19"/>
    <n v="7"/>
    <n v="12"/>
    <n v="12"/>
    <n v="41"/>
    <n v="9"/>
    <x v="1"/>
    <n v="120"/>
    <n v="2.7656141968195436E-2"/>
    <n v="0.22590722132555838"/>
    <x v="3"/>
    <s v="Wednesday"/>
    <x v="1"/>
    <s v="3-5"/>
  </r>
  <r>
    <s v="LI-0644"/>
    <s v="LinkedIn"/>
    <d v="2025-02-19T00:00:00"/>
    <d v="1899-12-30T09:58:00"/>
    <x v="5"/>
    <s v="Data &amp; Tech"/>
    <n v="19047"/>
    <n v="2"/>
    <n v="390"/>
    <n v="244300"/>
    <n v="189390"/>
    <n v="5816"/>
    <n v="3250"/>
    <n v="426"/>
    <n v="598"/>
    <n v="342"/>
    <n v="3645"/>
    <n v="190"/>
    <x v="0"/>
    <n v="10090"/>
    <n v="5.3276308147209461E-2"/>
    <n v="9.9432981571901085"/>
    <x v="3"/>
    <s v="Wednesday"/>
    <x v="1"/>
    <s v="0-2"/>
  </r>
  <r>
    <s v="LI-0645"/>
    <s v="LinkedIn"/>
    <d v="2025-02-19T00:00:00"/>
    <d v="1899-12-30T11:04:00"/>
    <x v="0"/>
    <s v="Product Update"/>
    <n v="19189"/>
    <n v="2"/>
    <n v="424"/>
    <n v="15162"/>
    <n v="10803"/>
    <n v="388"/>
    <n v="60"/>
    <n v="50"/>
    <n v="123"/>
    <n v="79"/>
    <n v="274"/>
    <n v="13"/>
    <x v="0"/>
    <n v="621"/>
    <n v="5.748403221327409E-2"/>
    <n v="0.56297878993173167"/>
    <x v="9"/>
    <s v="Wednesday"/>
    <x v="1"/>
    <s v="0-2"/>
  </r>
  <r>
    <s v="LI-0646"/>
    <s v="LinkedIn"/>
    <d v="2025-02-19T00:00:00"/>
    <d v="1899-12-30T11:09:00"/>
    <x v="5"/>
    <s v="Career Tips"/>
    <n v="19340"/>
    <n v="4"/>
    <n v="149"/>
    <n v="21956"/>
    <n v="20322"/>
    <n v="786"/>
    <n v="346"/>
    <n v="36"/>
    <n v="76"/>
    <n v="39"/>
    <n v="433"/>
    <n v="33"/>
    <x v="0"/>
    <n v="1244"/>
    <n v="6.1214447396909753E-2"/>
    <n v="1.0507755946225439"/>
    <x v="9"/>
    <s v="Wednesday"/>
    <x v="1"/>
    <s v="3-5"/>
  </r>
  <r>
    <s v="LI-0647"/>
    <s v="LinkedIn"/>
    <d v="2025-02-19T00:00:00"/>
    <d v="1899-12-30T12:30:00"/>
    <x v="4"/>
    <s v="Industry News"/>
    <n v="18962"/>
    <n v="7"/>
    <n v="873"/>
    <n v="4346"/>
    <n v="3646"/>
    <n v="104"/>
    <n v="20"/>
    <n v="6"/>
    <n v="12"/>
    <n v="9"/>
    <n v="62"/>
    <n v="5"/>
    <x v="0"/>
    <n v="142"/>
    <n v="3.8946791003839826E-2"/>
    <n v="0.1922792954329712"/>
    <x v="5"/>
    <s v="Wednesday"/>
    <x v="1"/>
    <s v="6-10"/>
  </r>
  <r>
    <s v="LI-0648"/>
    <s v="LinkedIn"/>
    <d v="2025-02-19T00:00:00"/>
    <d v="1899-12-30T13:04:00"/>
    <x v="0"/>
    <s v="Product Update"/>
    <n v="19084"/>
    <n v="5"/>
    <n v="341"/>
    <n v="13924"/>
    <n v="11977"/>
    <n v="324"/>
    <n v="44"/>
    <n v="36"/>
    <n v="87"/>
    <n v="174"/>
    <n v="185"/>
    <n v="46"/>
    <x v="0"/>
    <n v="491"/>
    <n v="4.0995240878350173E-2"/>
    <n v="0.62759379584992669"/>
    <x v="6"/>
    <s v="Wednesday"/>
    <x v="1"/>
    <s v="3-5"/>
  </r>
  <r>
    <s v="LI-0649"/>
    <s v="LinkedIn"/>
    <d v="2025-02-19T00:00:00"/>
    <d v="1899-12-30T13:17:00"/>
    <x v="1"/>
    <s v="Data &amp; Tech"/>
    <n v="19016"/>
    <n v="4"/>
    <n v="351"/>
    <n v="21292"/>
    <n v="15493"/>
    <n v="665"/>
    <n v="86"/>
    <n v="46"/>
    <n v="55"/>
    <n v="23"/>
    <n v="265"/>
    <n v="35"/>
    <x v="0"/>
    <n v="852"/>
    <n v="5.4992577292971016E-2"/>
    <n v="0.81473496003365586"/>
    <x v="6"/>
    <s v="Wednesday"/>
    <x v="1"/>
    <s v="3-5"/>
  </r>
  <r>
    <s v="LI-0650"/>
    <s v="LinkedIn"/>
    <d v="2025-02-19T00:00:00"/>
    <d v="1899-12-30T14:13:00"/>
    <x v="3"/>
    <s v="Career Tips"/>
    <n v="19121"/>
    <n v="5"/>
    <n v="290"/>
    <n v="5857"/>
    <n v="4799"/>
    <n v="135"/>
    <n v="19"/>
    <n v="14"/>
    <n v="28"/>
    <n v="25"/>
    <n v="64"/>
    <n v="7"/>
    <x v="0"/>
    <n v="196"/>
    <n v="4.0841842050427173E-2"/>
    <n v="0.25098059724909783"/>
    <x v="13"/>
    <s v="Wednesday"/>
    <x v="1"/>
    <s v="3-5"/>
  </r>
  <r>
    <s v="LI-0651"/>
    <s v="LinkedIn"/>
    <d v="2025-02-19T00:00:00"/>
    <d v="1899-12-30T14:25:00"/>
    <x v="5"/>
    <s v="Career Tips"/>
    <n v="19051"/>
    <n v="4"/>
    <n v="95"/>
    <n v="11915"/>
    <n v="8784"/>
    <n v="309"/>
    <n v="233"/>
    <n v="31"/>
    <n v="47"/>
    <n v="12"/>
    <n v="165"/>
    <n v="16"/>
    <x v="0"/>
    <n v="620"/>
    <n v="7.058287795992714E-2"/>
    <n v="0.46107815862684376"/>
    <x v="13"/>
    <s v="Wednesday"/>
    <x v="1"/>
    <s v="3-5"/>
  </r>
  <r>
    <s v="LI-0652"/>
    <s v="LinkedIn"/>
    <d v="2025-02-19T00:00:00"/>
    <d v="1899-12-30T16:17:00"/>
    <x v="4"/>
    <s v="Hiring"/>
    <n v="18918"/>
    <n v="2"/>
    <n v="765"/>
    <n v="11998"/>
    <n v="9320"/>
    <n v="219"/>
    <n v="69"/>
    <n v="26"/>
    <n v="35"/>
    <n v="27"/>
    <n v="236"/>
    <n v="18"/>
    <x v="0"/>
    <n v="349"/>
    <n v="3.7446351931330474E-2"/>
    <n v="0.49265250026429858"/>
    <x v="10"/>
    <s v="Wednesday"/>
    <x v="1"/>
    <s v="0-2"/>
  </r>
  <r>
    <s v="LI-0653"/>
    <s v="LinkedIn"/>
    <d v="2025-02-19T00:00:00"/>
    <d v="1899-12-30T16:26:00"/>
    <x v="4"/>
    <s v="Data &amp; Tech"/>
    <n v="19087"/>
    <n v="6"/>
    <n v="729"/>
    <n v="12913"/>
    <n v="10494"/>
    <n v="457"/>
    <n v="99"/>
    <n v="23"/>
    <n v="42"/>
    <n v="8"/>
    <n v="163"/>
    <n v="27"/>
    <x v="0"/>
    <n v="621"/>
    <n v="5.9176672384219552E-2"/>
    <n v="0.54979829203122543"/>
    <x v="10"/>
    <s v="Wednesday"/>
    <x v="1"/>
    <s v="6-10"/>
  </r>
  <r>
    <s v="LI-0654"/>
    <s v="LinkedIn"/>
    <d v="2025-02-19T00:00:00"/>
    <d v="1899-12-30T16:52:00"/>
    <x v="2"/>
    <s v="Career Tips"/>
    <n v="19121"/>
    <n v="4"/>
    <n v="328"/>
    <n v="17198"/>
    <n v="13927"/>
    <n v="548"/>
    <n v="68"/>
    <n v="40"/>
    <n v="37"/>
    <n v="46"/>
    <n v="385"/>
    <n v="37"/>
    <x v="0"/>
    <n v="693"/>
    <n v="4.9759460041645727E-2"/>
    <n v="0.72836148736990747"/>
    <x v="10"/>
    <s v="Wednesday"/>
    <x v="1"/>
    <s v="3-5"/>
  </r>
  <r>
    <s v="LI-0655"/>
    <s v="LinkedIn"/>
    <d v="2025-02-19T00:00:00"/>
    <d v="1899-12-30T17:24:00"/>
    <x v="1"/>
    <s v="Company Culture"/>
    <n v="19377"/>
    <n v="4"/>
    <n v="341"/>
    <n v="11063"/>
    <n v="7643"/>
    <n v="291"/>
    <n v="23"/>
    <n v="12"/>
    <n v="22"/>
    <n v="11"/>
    <n v="134"/>
    <n v="8"/>
    <x v="0"/>
    <n v="348"/>
    <n v="4.5531859217584715E-2"/>
    <n v="0.39443670330804564"/>
    <x v="8"/>
    <s v="Wednesday"/>
    <x v="1"/>
    <s v="3-5"/>
  </r>
  <r>
    <s v="LI-0656"/>
    <s v="LinkedIn"/>
    <d v="2025-02-19T00:00:00"/>
    <d v="1899-12-30T19:05:00"/>
    <x v="1"/>
    <s v="Industry News"/>
    <n v="18971"/>
    <n v="1"/>
    <n v="310"/>
    <n v="4711"/>
    <n v="3381"/>
    <n v="114"/>
    <n v="14"/>
    <n v="7"/>
    <n v="11"/>
    <n v="14"/>
    <n v="34"/>
    <n v="8"/>
    <x v="0"/>
    <n v="146"/>
    <n v="4.3182490387459332E-2"/>
    <n v="0.17821938748616309"/>
    <x v="14"/>
    <s v="Wednesday"/>
    <x v="1"/>
    <s v="0-2"/>
  </r>
  <r>
    <s v="LI-0657"/>
    <s v="LinkedIn"/>
    <d v="2025-02-19T00:00:00"/>
    <d v="1899-12-30T22:44:00"/>
    <x v="2"/>
    <s v="Career Tips"/>
    <n v="18965"/>
    <n v="7"/>
    <n v="358"/>
    <n v="12959"/>
    <n v="10354"/>
    <n v="416"/>
    <n v="55"/>
    <n v="29"/>
    <n v="32"/>
    <n v="50"/>
    <n v="317"/>
    <n v="18"/>
    <x v="0"/>
    <n v="532"/>
    <n v="5.1381108750241454E-2"/>
    <n v="0.54595307144740313"/>
    <x v="20"/>
    <s v="Wednesday"/>
    <x v="1"/>
    <s v="6-10"/>
  </r>
  <r>
    <s v="LI-0658"/>
    <s v="LinkedIn"/>
    <d v="2025-02-20T00:00:00"/>
    <d v="1899-12-30T06:25:00"/>
    <x v="4"/>
    <s v="Career Tips"/>
    <n v="19144"/>
    <n v="4"/>
    <n v="714"/>
    <n v="10290"/>
    <n v="9442"/>
    <n v="400"/>
    <n v="100"/>
    <n v="21"/>
    <n v="34"/>
    <n v="19"/>
    <n v="238"/>
    <n v="19"/>
    <x v="0"/>
    <n v="555"/>
    <n v="5.8779919508578693E-2"/>
    <n v="0.49320936063518594"/>
    <x v="1"/>
    <s v="Thursday"/>
    <x v="1"/>
    <s v="3-5"/>
  </r>
  <r>
    <s v="LI-0659"/>
    <s v="LinkedIn"/>
    <d v="2025-02-20T00:00:00"/>
    <d v="1899-12-30T07:54:00"/>
    <x v="3"/>
    <s v="Industry News"/>
    <n v="19117"/>
    <n v="3"/>
    <n v="338"/>
    <n v="10403"/>
    <n v="7871"/>
    <n v="101"/>
    <n v="14"/>
    <n v="9"/>
    <n v="24"/>
    <n v="143"/>
    <n v="186"/>
    <n v="5"/>
    <x v="0"/>
    <n v="148"/>
    <n v="1.8803201626222843E-2"/>
    <n v="0.4117277815556834"/>
    <x v="12"/>
    <s v="Thursday"/>
    <x v="1"/>
    <s v="3-5"/>
  </r>
  <r>
    <s v="LI-0660"/>
    <s v="LinkedIn"/>
    <d v="2025-02-20T00:00:00"/>
    <d v="1899-12-30T08:39:00"/>
    <x v="4"/>
    <s v="Thought Leadership"/>
    <n v="19101"/>
    <n v="3"/>
    <n v="2575"/>
    <n v="10446"/>
    <n v="7712"/>
    <n v="232"/>
    <n v="46"/>
    <n v="11"/>
    <n v="15"/>
    <n v="8"/>
    <n v="192"/>
    <n v="10"/>
    <x v="0"/>
    <n v="304"/>
    <n v="3.9419087136929459E-2"/>
    <n v="0.40374849484320191"/>
    <x v="2"/>
    <s v="Thursday"/>
    <x v="1"/>
    <s v="3-5"/>
  </r>
  <r>
    <s v="LI-0661"/>
    <s v="LinkedIn"/>
    <d v="2025-02-20T00:00:00"/>
    <d v="1899-12-30T08:51:00"/>
    <x v="1"/>
    <s v="Career Tips"/>
    <n v="18807"/>
    <n v="1"/>
    <n v="400"/>
    <n v="30456"/>
    <n v="24565"/>
    <n v="750"/>
    <n v="104"/>
    <n v="55"/>
    <n v="69"/>
    <n v="113"/>
    <n v="253"/>
    <n v="50"/>
    <x v="0"/>
    <n v="978"/>
    <n v="3.9812741705678813E-2"/>
    <n v="1.3061625990322752"/>
    <x v="2"/>
    <s v="Thursday"/>
    <x v="1"/>
    <s v="0-2"/>
  </r>
  <r>
    <s v="LI-0662"/>
    <s v="LinkedIn"/>
    <d v="2025-02-20T00:00:00"/>
    <d v="1899-12-30T09:09:00"/>
    <x v="0"/>
    <s v="Career Tips"/>
    <n v="19239"/>
    <n v="4"/>
    <n v="107"/>
    <n v="36982"/>
    <n v="30970"/>
    <n v="1340"/>
    <n v="217"/>
    <n v="138"/>
    <n v="279"/>
    <n v="139"/>
    <n v="700"/>
    <n v="63"/>
    <x v="0"/>
    <n v="1974"/>
    <n v="6.3739102357119798E-2"/>
    <n v="1.6097510265606321"/>
    <x v="3"/>
    <s v="Thursday"/>
    <x v="1"/>
    <s v="3-5"/>
  </r>
  <r>
    <s v="LI-0663"/>
    <s v="LinkedIn"/>
    <d v="2025-02-20T00:00:00"/>
    <d v="1899-12-30T09:32:00"/>
    <x v="5"/>
    <s v="Career Tips"/>
    <n v="19229"/>
    <n v="4"/>
    <n v="102"/>
    <n v="16328"/>
    <n v="12165"/>
    <n v="395"/>
    <n v="183"/>
    <n v="29"/>
    <n v="43"/>
    <n v="24"/>
    <n v="118"/>
    <n v="13"/>
    <x v="0"/>
    <n v="650"/>
    <n v="5.3431976983148374E-2"/>
    <n v="0.63263820271464977"/>
    <x v="3"/>
    <s v="Thursday"/>
    <x v="1"/>
    <s v="3-5"/>
  </r>
  <r>
    <s v="LI-0664"/>
    <s v="LinkedIn"/>
    <d v="2025-02-20T00:00:00"/>
    <d v="1899-12-30T09:51:00"/>
    <x v="1"/>
    <s v="Career Tips"/>
    <n v="19245"/>
    <n v="3"/>
    <n v="180"/>
    <n v="33783"/>
    <n v="29415"/>
    <n v="831"/>
    <n v="116"/>
    <n v="75"/>
    <n v="72"/>
    <n v="37"/>
    <n v="740"/>
    <n v="71"/>
    <x v="0"/>
    <n v="1094"/>
    <n v="3.71919088900221E-2"/>
    <n v="1.5284489477786438"/>
    <x v="3"/>
    <s v="Thursday"/>
    <x v="1"/>
    <s v="3-5"/>
  </r>
  <r>
    <s v="LI-0665"/>
    <s v="LinkedIn"/>
    <d v="2025-02-20T00:00:00"/>
    <d v="1899-12-30T10:04:00"/>
    <x v="4"/>
    <s v="Career Tips"/>
    <n v="19231"/>
    <n v="4"/>
    <n v="466"/>
    <n v="9052"/>
    <n v="6925"/>
    <n v="187"/>
    <n v="53"/>
    <n v="12"/>
    <n v="13"/>
    <n v="16"/>
    <n v="74"/>
    <n v="10"/>
    <x v="0"/>
    <n v="265"/>
    <n v="3.8267148014440436E-2"/>
    <n v="0.36009567885185378"/>
    <x v="4"/>
    <s v="Thursday"/>
    <x v="1"/>
    <s v="3-5"/>
  </r>
  <r>
    <s v="LI-0666"/>
    <s v="LinkedIn"/>
    <d v="2025-02-20T00:00:00"/>
    <d v="1899-12-30T10:41:00"/>
    <x v="2"/>
    <s v="Company Culture"/>
    <n v="19202"/>
    <n v="2"/>
    <n v="460"/>
    <n v="31641"/>
    <n v="23305"/>
    <n v="711"/>
    <n v="104"/>
    <n v="60"/>
    <n v="45"/>
    <n v="86"/>
    <n v="603"/>
    <n v="47"/>
    <x v="0"/>
    <n v="920"/>
    <n v="3.9476507187298865E-2"/>
    <n v="1.2136756587855431"/>
    <x v="4"/>
    <s v="Thursday"/>
    <x v="1"/>
    <s v="0-2"/>
  </r>
  <r>
    <s v="LI-0667"/>
    <s v="LinkedIn"/>
    <d v="2025-02-20T00:00:00"/>
    <d v="1899-12-30T10:48:00"/>
    <x v="5"/>
    <s v="Thought Leadership"/>
    <n v="19159"/>
    <n v="2"/>
    <n v="290"/>
    <n v="18466"/>
    <n v="14032"/>
    <n v="455"/>
    <n v="197"/>
    <n v="27"/>
    <n v="46"/>
    <n v="15"/>
    <n v="279"/>
    <n v="17"/>
    <x v="0"/>
    <n v="725"/>
    <n v="5.1667616875712655E-2"/>
    <n v="0.73239730674878645"/>
    <x v="4"/>
    <s v="Thursday"/>
    <x v="1"/>
    <s v="0-2"/>
  </r>
  <r>
    <s v="LI-0668"/>
    <s v="LinkedIn"/>
    <d v="2025-02-20T00:00:00"/>
    <d v="1899-12-30T10:59:00"/>
    <x v="1"/>
    <s v="Product Update"/>
    <n v="19035"/>
    <n v="4"/>
    <n v="448"/>
    <n v="7946"/>
    <n v="6110"/>
    <n v="125"/>
    <n v="12"/>
    <n v="6"/>
    <n v="8"/>
    <n v="21"/>
    <n v="131"/>
    <n v="8"/>
    <x v="0"/>
    <n v="151"/>
    <n v="2.4713584288052374E-2"/>
    <n v="0.32098765432098764"/>
    <x v="4"/>
    <s v="Thursday"/>
    <x v="1"/>
    <s v="3-5"/>
  </r>
  <r>
    <s v="LI-0669"/>
    <s v="LinkedIn"/>
    <d v="2025-02-20T00:00:00"/>
    <d v="1899-12-30T12:15:00"/>
    <x v="5"/>
    <s v="Data &amp; Tech"/>
    <n v="19077"/>
    <n v="3"/>
    <n v="271"/>
    <n v="25840"/>
    <n v="18478"/>
    <n v="643"/>
    <n v="330"/>
    <n v="34"/>
    <n v="72"/>
    <n v="16"/>
    <n v="188"/>
    <n v="41"/>
    <x v="0"/>
    <n v="1079"/>
    <n v="5.8393765559043187E-2"/>
    <n v="0.96860093306075379"/>
    <x v="5"/>
    <s v="Thursday"/>
    <x v="1"/>
    <s v="3-5"/>
  </r>
  <r>
    <s v="LI-0670"/>
    <s v="LinkedIn"/>
    <d v="2025-02-20T00:00:00"/>
    <d v="1899-12-30T13:32:00"/>
    <x v="5"/>
    <s v="Data &amp; Tech"/>
    <n v="19007"/>
    <n v="5"/>
    <n v="258"/>
    <n v="18470"/>
    <n v="16081"/>
    <n v="324"/>
    <n v="219"/>
    <n v="28"/>
    <n v="45"/>
    <n v="28"/>
    <n v="353"/>
    <n v="19"/>
    <x v="0"/>
    <n v="616"/>
    <n v="3.8306075492817608E-2"/>
    <n v="0.84605671594675647"/>
    <x v="6"/>
    <s v="Thursday"/>
    <x v="1"/>
    <s v="3-5"/>
  </r>
  <r>
    <s v="LI-0671"/>
    <s v="LinkedIn"/>
    <d v="2025-02-20T00:00:00"/>
    <d v="1899-12-30T13:55:00"/>
    <x v="0"/>
    <s v="Hiring"/>
    <n v="19235"/>
    <n v="1"/>
    <n v="276"/>
    <n v="13829"/>
    <n v="12425"/>
    <n v="507"/>
    <n v="83"/>
    <n v="51"/>
    <n v="183"/>
    <n v="124"/>
    <n v="396"/>
    <n v="46"/>
    <x v="0"/>
    <n v="824"/>
    <n v="6.6317907444668006E-2"/>
    <n v="0.64595788926436182"/>
    <x v="6"/>
    <s v="Thursday"/>
    <x v="1"/>
    <s v="0-2"/>
  </r>
  <r>
    <s v="LI-0672"/>
    <s v="LinkedIn"/>
    <d v="2025-02-20T00:00:00"/>
    <d v="1899-12-30T14:35:00"/>
    <x v="4"/>
    <s v="Company Culture"/>
    <n v="19003"/>
    <n v="1"/>
    <n v="747"/>
    <n v="7951"/>
    <n v="5821"/>
    <n v="251"/>
    <n v="43"/>
    <n v="12"/>
    <n v="19"/>
    <n v="11"/>
    <n v="89"/>
    <n v="10"/>
    <x v="0"/>
    <n v="325"/>
    <n v="5.5832331214567946E-2"/>
    <n v="0.30632005472820079"/>
    <x v="13"/>
    <s v="Thursday"/>
    <x v="1"/>
    <s v="0-2"/>
  </r>
  <r>
    <s v="LI-0673"/>
    <s v="LinkedIn"/>
    <d v="2025-02-20T00:00:00"/>
    <d v="1899-12-30T15:24:00"/>
    <x v="1"/>
    <s v="Company Culture"/>
    <n v="19075"/>
    <n v="7"/>
    <n v="445"/>
    <n v="2907"/>
    <n v="2527"/>
    <n v="66"/>
    <n v="11"/>
    <n v="3"/>
    <n v="9"/>
    <n v="7"/>
    <n v="59"/>
    <n v="4"/>
    <x v="0"/>
    <n v="89"/>
    <n v="3.521962801741195E-2"/>
    <n v="0.13247706422018349"/>
    <x v="7"/>
    <s v="Thursday"/>
    <x v="1"/>
    <s v="6-10"/>
  </r>
  <r>
    <s v="LI-0674"/>
    <s v="LinkedIn"/>
    <d v="2025-02-20T00:00:00"/>
    <d v="1899-12-30T15:25:00"/>
    <x v="2"/>
    <s v="Data &amp; Tech"/>
    <n v="19046"/>
    <n v="2"/>
    <n v="165"/>
    <n v="10610"/>
    <n v="7683"/>
    <n v="230"/>
    <n v="21"/>
    <n v="14"/>
    <n v="11"/>
    <n v="13"/>
    <n v="249"/>
    <n v="21"/>
    <x v="0"/>
    <n v="276"/>
    <n v="3.5923467395548615E-2"/>
    <n v="0.40339178830200567"/>
    <x v="7"/>
    <s v="Thursday"/>
    <x v="1"/>
    <s v="0-2"/>
  </r>
  <r>
    <s v="LI-0675"/>
    <s v="LinkedIn"/>
    <d v="2025-02-20T00:00:00"/>
    <d v="1899-12-30T16:14:00"/>
    <x v="3"/>
    <s v="Industry News"/>
    <n v="19199"/>
    <n v="8"/>
    <n v="304"/>
    <n v="2153"/>
    <n v="1684"/>
    <n v="16"/>
    <n v="2"/>
    <n v="2"/>
    <n v="3"/>
    <n v="31"/>
    <n v="32"/>
    <n v="1"/>
    <x v="0"/>
    <n v="23"/>
    <n v="1.3657957244655582E-2"/>
    <n v="8.7712901713630914E-2"/>
    <x v="10"/>
    <s v="Thursday"/>
    <x v="1"/>
    <s v="6-10"/>
  </r>
  <r>
    <s v="LI-0676"/>
    <s v="LinkedIn"/>
    <d v="2025-02-20T00:00:00"/>
    <d v="1899-12-30T16:37:00"/>
    <x v="4"/>
    <s v="Product Update"/>
    <n v="18984"/>
    <n v="1"/>
    <n v="729"/>
    <n v="4907"/>
    <n v="4333"/>
    <n v="138"/>
    <n v="30"/>
    <n v="11"/>
    <n v="9"/>
    <n v="10"/>
    <n v="112"/>
    <n v="11"/>
    <x v="0"/>
    <n v="188"/>
    <n v="4.3387952919455346E-2"/>
    <n v="0.22824483775811211"/>
    <x v="10"/>
    <s v="Thursday"/>
    <x v="1"/>
    <s v="0-2"/>
  </r>
  <r>
    <s v="LI-0677"/>
    <s v="LinkedIn"/>
    <d v="2025-02-20T00:00:00"/>
    <d v="1899-12-30T17:12:00"/>
    <x v="2"/>
    <s v="Company Culture"/>
    <n v="19227"/>
    <n v="5"/>
    <n v="186"/>
    <n v="13173"/>
    <n v="11200"/>
    <n v="536"/>
    <n v="65"/>
    <n v="38"/>
    <n v="52"/>
    <n v="52"/>
    <n v="163"/>
    <n v="16"/>
    <x v="0"/>
    <n v="691"/>
    <n v="6.1696428571428569E-2"/>
    <n v="0.58251417277786444"/>
    <x v="8"/>
    <s v="Thursday"/>
    <x v="1"/>
    <s v="3-5"/>
  </r>
  <r>
    <s v="LI-0678"/>
    <s v="LinkedIn"/>
    <d v="2025-02-20T00:00:00"/>
    <d v="1899-12-30T21:50:00"/>
    <x v="0"/>
    <s v="Thought Leadership"/>
    <n v="19096"/>
    <n v="5"/>
    <n v="120"/>
    <n v="11748"/>
    <n v="9779"/>
    <n v="415"/>
    <n v="70"/>
    <n v="58"/>
    <n v="120"/>
    <n v="32"/>
    <n v="289"/>
    <n v="12"/>
    <x v="0"/>
    <n v="663"/>
    <n v="6.7798343388894566E-2"/>
    <n v="0.51209677419354838"/>
    <x v="15"/>
    <s v="Thursday"/>
    <x v="1"/>
    <s v="3-5"/>
  </r>
  <r>
    <s v="LI-0679"/>
    <s v="LinkedIn"/>
    <d v="2025-02-20T00:00:00"/>
    <d v="1899-12-30T21:55:00"/>
    <x v="4"/>
    <s v="Career Tips"/>
    <n v="19324"/>
    <n v="5"/>
    <n v="1508"/>
    <n v="13181"/>
    <n v="9827"/>
    <n v="318"/>
    <n v="90"/>
    <n v="25"/>
    <n v="29"/>
    <n v="25"/>
    <n v="273"/>
    <n v="17"/>
    <x v="0"/>
    <n v="462"/>
    <n v="4.7013330619721176E-2"/>
    <n v="0.50853860484371771"/>
    <x v="15"/>
    <s v="Thursday"/>
    <x v="1"/>
    <s v="3-5"/>
  </r>
  <r>
    <s v="LI-0680"/>
    <s v="LinkedIn"/>
    <d v="2025-02-20T00:00:00"/>
    <d v="1899-12-30T22:59:00"/>
    <x v="1"/>
    <s v="Data &amp; Tech"/>
    <n v="19212"/>
    <n v="8"/>
    <n v="489"/>
    <n v="9710"/>
    <n v="7421"/>
    <n v="177"/>
    <n v="18"/>
    <n v="14"/>
    <n v="14"/>
    <n v="29"/>
    <n v="220"/>
    <n v="12"/>
    <x v="1"/>
    <n v="223"/>
    <n v="3.0049858509634819E-2"/>
    <n v="0.38626899854257757"/>
    <x v="20"/>
    <s v="Thursday"/>
    <x v="1"/>
    <s v="6-10"/>
  </r>
  <r>
    <s v="LI-0681"/>
    <s v="LinkedIn"/>
    <d v="2025-02-21T00:00:00"/>
    <d v="1899-12-30T08:29:00"/>
    <x v="1"/>
    <s v="Industry News"/>
    <n v="19081"/>
    <n v="2"/>
    <n v="865"/>
    <n v="11667"/>
    <n v="9340"/>
    <n v="230"/>
    <n v="32"/>
    <n v="18"/>
    <n v="22"/>
    <n v="43"/>
    <n v="135"/>
    <n v="17"/>
    <x v="0"/>
    <n v="302"/>
    <n v="3.233404710920771E-2"/>
    <n v="0.489492164980871"/>
    <x v="2"/>
    <s v="Friday"/>
    <x v="1"/>
    <s v="0-2"/>
  </r>
  <r>
    <s v="LI-0682"/>
    <s v="LinkedIn"/>
    <d v="2025-02-21T00:00:00"/>
    <d v="1899-12-30T08:35:00"/>
    <x v="3"/>
    <s v="Company Culture"/>
    <n v="19239"/>
    <n v="1"/>
    <n v="549"/>
    <n v="4788"/>
    <n v="4003"/>
    <n v="52"/>
    <n v="5"/>
    <n v="5"/>
    <n v="14"/>
    <n v="30"/>
    <n v="57"/>
    <n v="4"/>
    <x v="0"/>
    <n v="76"/>
    <n v="1.8985760679490381E-2"/>
    <n v="0.20806694734653569"/>
    <x v="2"/>
    <s v="Friday"/>
    <x v="1"/>
    <s v="0-2"/>
  </r>
  <r>
    <s v="LI-0683"/>
    <s v="LinkedIn"/>
    <d v="2025-02-21T00:00:00"/>
    <d v="1899-12-30T09:11:00"/>
    <x v="4"/>
    <s v="Career Tips"/>
    <n v="19130"/>
    <n v="4"/>
    <n v="726"/>
    <n v="10518"/>
    <n v="8536"/>
    <n v="327"/>
    <n v="106"/>
    <n v="29"/>
    <n v="31"/>
    <n v="6"/>
    <n v="232"/>
    <n v="19"/>
    <x v="0"/>
    <n v="493"/>
    <n v="5.775538894095595E-2"/>
    <n v="0.44621014113957136"/>
    <x v="3"/>
    <s v="Friday"/>
    <x v="1"/>
    <s v="3-5"/>
  </r>
  <r>
    <s v="LI-0684"/>
    <s v="LinkedIn"/>
    <d v="2025-02-21T00:00:00"/>
    <d v="1899-12-30T09:27:00"/>
    <x v="1"/>
    <s v="Career Tips"/>
    <n v="19170"/>
    <n v="3"/>
    <n v="308"/>
    <n v="12113"/>
    <n v="9637"/>
    <n v="328"/>
    <n v="30"/>
    <n v="15"/>
    <n v="20"/>
    <n v="16"/>
    <n v="249"/>
    <n v="14"/>
    <x v="0"/>
    <n v="393"/>
    <n v="4.0780325827539689E-2"/>
    <n v="0.50271257172665629"/>
    <x v="3"/>
    <s v="Friday"/>
    <x v="1"/>
    <s v="3-5"/>
  </r>
  <r>
    <s v="LI-0685"/>
    <s v="LinkedIn"/>
    <d v="2025-02-21T00:00:00"/>
    <d v="1899-12-30T09:31:00"/>
    <x v="1"/>
    <s v="Data &amp; Tech"/>
    <n v="19155"/>
    <n v="7"/>
    <n v="381"/>
    <n v="8342"/>
    <n v="6147"/>
    <n v="125"/>
    <n v="18"/>
    <n v="7"/>
    <n v="13"/>
    <n v="21"/>
    <n v="57"/>
    <n v="9"/>
    <x v="0"/>
    <n v="163"/>
    <n v="2.6517000162680982E-2"/>
    <n v="0.32090837901331243"/>
    <x v="3"/>
    <s v="Friday"/>
    <x v="1"/>
    <s v="6-10"/>
  </r>
  <r>
    <s v="LI-0686"/>
    <s v="LinkedIn"/>
    <d v="2025-02-21T00:00:00"/>
    <d v="1899-12-30T10:07:00"/>
    <x v="5"/>
    <s v="Thought Leadership"/>
    <n v="19083"/>
    <n v="3"/>
    <n v="234"/>
    <n v="32836"/>
    <n v="22712"/>
    <n v="744"/>
    <n v="388"/>
    <n v="55"/>
    <n v="81"/>
    <n v="40"/>
    <n v="603"/>
    <n v="27"/>
    <x v="0"/>
    <n v="1268"/>
    <n v="5.5829517435716805E-2"/>
    <n v="1.1901692605984384"/>
    <x v="4"/>
    <s v="Friday"/>
    <x v="1"/>
    <s v="3-5"/>
  </r>
  <r>
    <s v="LI-0687"/>
    <s v="LinkedIn"/>
    <d v="2025-02-21T00:00:00"/>
    <d v="1899-12-30T10:42:00"/>
    <x v="0"/>
    <s v="Career Tips"/>
    <n v="19011"/>
    <n v="5"/>
    <n v="174"/>
    <n v="27924"/>
    <n v="19487"/>
    <n v="907"/>
    <n v="133"/>
    <n v="101"/>
    <n v="208"/>
    <n v="108"/>
    <n v="381"/>
    <n v="59"/>
    <x v="0"/>
    <n v="1349"/>
    <n v="6.9225637604556883E-2"/>
    <n v="1.0250381358161065"/>
    <x v="4"/>
    <s v="Friday"/>
    <x v="1"/>
    <s v="3-5"/>
  </r>
  <r>
    <s v="LI-0688"/>
    <s v="LinkedIn"/>
    <d v="2025-02-21T00:00:00"/>
    <d v="1899-12-30T10:58:00"/>
    <x v="0"/>
    <s v="Career Tips"/>
    <n v="19145"/>
    <n v="3"/>
    <n v="172"/>
    <n v="15455"/>
    <n v="11083"/>
    <n v="575"/>
    <n v="94"/>
    <n v="61"/>
    <n v="160"/>
    <n v="54"/>
    <n v="215"/>
    <n v="22"/>
    <x v="0"/>
    <n v="890"/>
    <n v="8.0303167012541726E-2"/>
    <n v="0.57889788456516067"/>
    <x v="4"/>
    <s v="Friday"/>
    <x v="1"/>
    <s v="3-5"/>
  </r>
  <r>
    <s v="LI-0689"/>
    <s v="LinkedIn"/>
    <d v="2025-02-21T00:00:00"/>
    <d v="1899-12-30T11:05:00"/>
    <x v="2"/>
    <s v="Career Tips"/>
    <n v="19226"/>
    <n v="3"/>
    <n v="392"/>
    <n v="17108"/>
    <n v="15093"/>
    <n v="731"/>
    <n v="101"/>
    <n v="65"/>
    <n v="61"/>
    <n v="31"/>
    <n v="355"/>
    <n v="16"/>
    <x v="0"/>
    <n v="958"/>
    <n v="6.3473133240575103E-2"/>
    <n v="0.78503068761052741"/>
    <x v="9"/>
    <s v="Friday"/>
    <x v="1"/>
    <s v="3-5"/>
  </r>
  <r>
    <s v="LI-0690"/>
    <s v="LinkedIn"/>
    <d v="2025-02-21T00:00:00"/>
    <d v="1899-12-30T11:16:00"/>
    <x v="0"/>
    <s v="Data &amp; Tech"/>
    <n v="19172"/>
    <n v="5"/>
    <n v="215"/>
    <n v="13056"/>
    <n v="9008"/>
    <n v="326"/>
    <n v="38"/>
    <n v="27"/>
    <n v="56"/>
    <n v="59"/>
    <n v="204"/>
    <n v="31"/>
    <x v="0"/>
    <n v="447"/>
    <n v="4.9622557726465365E-2"/>
    <n v="0.46985186730648865"/>
    <x v="9"/>
    <s v="Friday"/>
    <x v="1"/>
    <s v="3-5"/>
  </r>
  <r>
    <s v="LI-0691"/>
    <s v="LinkedIn"/>
    <d v="2025-02-21T00:00:00"/>
    <d v="1899-12-30T11:28:00"/>
    <x v="4"/>
    <s v="Industry News"/>
    <n v="18929"/>
    <n v="2"/>
    <n v="639"/>
    <n v="4912"/>
    <n v="4388"/>
    <n v="159"/>
    <n v="40"/>
    <n v="13"/>
    <n v="17"/>
    <n v="12"/>
    <n v="124"/>
    <n v="4"/>
    <x v="0"/>
    <n v="229"/>
    <n v="5.218778486782133E-2"/>
    <n v="0.23181361931427968"/>
    <x v="9"/>
    <s v="Friday"/>
    <x v="1"/>
    <s v="0-2"/>
  </r>
  <r>
    <s v="LI-0692"/>
    <s v="LinkedIn"/>
    <d v="2025-02-21T00:00:00"/>
    <d v="1899-12-30T12:46:00"/>
    <x v="1"/>
    <s v="Career Tips"/>
    <n v="19150"/>
    <n v="7"/>
    <n v="522"/>
    <n v="15520"/>
    <n v="11249"/>
    <n v="585"/>
    <n v="82"/>
    <n v="42"/>
    <n v="69"/>
    <n v="31"/>
    <n v="147"/>
    <n v="31"/>
    <x v="0"/>
    <n v="778"/>
    <n v="6.9161703262512225E-2"/>
    <n v="0.58741514360313318"/>
    <x v="5"/>
    <s v="Friday"/>
    <x v="1"/>
    <s v="6-10"/>
  </r>
  <r>
    <s v="LI-0693"/>
    <s v="LinkedIn"/>
    <d v="2025-02-21T00:00:00"/>
    <d v="1899-12-30T13:53:00"/>
    <x v="4"/>
    <s v="Thought Leadership"/>
    <n v="19244"/>
    <n v="4"/>
    <n v="694"/>
    <n v="13767"/>
    <n v="10548"/>
    <n v="251"/>
    <n v="48"/>
    <n v="12"/>
    <n v="20"/>
    <n v="19"/>
    <n v="211"/>
    <n v="17"/>
    <x v="0"/>
    <n v="331"/>
    <n v="3.13803564656807E-2"/>
    <n v="0.54811889420078985"/>
    <x v="6"/>
    <s v="Friday"/>
    <x v="1"/>
    <s v="3-5"/>
  </r>
  <r>
    <s v="LI-0694"/>
    <s v="LinkedIn"/>
    <d v="2025-02-21T00:00:00"/>
    <d v="1899-12-30T16:01:00"/>
    <x v="5"/>
    <s v="Hiring"/>
    <n v="18964"/>
    <n v="3"/>
    <n v="175"/>
    <n v="26702"/>
    <n v="19271"/>
    <n v="423"/>
    <n v="193"/>
    <n v="22"/>
    <n v="36"/>
    <n v="37"/>
    <n v="195"/>
    <n v="26"/>
    <x v="0"/>
    <n v="674"/>
    <n v="3.4974832650096002E-2"/>
    <n v="1.0161885678126978"/>
    <x v="10"/>
    <s v="Friday"/>
    <x v="1"/>
    <s v="3-5"/>
  </r>
  <r>
    <s v="LI-0695"/>
    <s v="LinkedIn"/>
    <d v="2025-02-21T00:00:00"/>
    <d v="1899-12-30T18:28:00"/>
    <x v="2"/>
    <s v="Career Tips"/>
    <n v="19255"/>
    <n v="2"/>
    <n v="268"/>
    <n v="7534"/>
    <n v="6910"/>
    <n v="236"/>
    <n v="24"/>
    <n v="19"/>
    <n v="16"/>
    <n v="8"/>
    <n v="141"/>
    <n v="16"/>
    <x v="0"/>
    <n v="295"/>
    <n v="4.2691751085383499E-2"/>
    <n v="0.35886782653856142"/>
    <x v="19"/>
    <s v="Friday"/>
    <x v="1"/>
    <s v="0-2"/>
  </r>
  <r>
    <s v="LI-0696"/>
    <s v="LinkedIn"/>
    <d v="2025-02-21T00:00:00"/>
    <d v="1899-12-30T19:45:00"/>
    <x v="5"/>
    <s v="Hiring"/>
    <n v="19163"/>
    <n v="3"/>
    <n v="134"/>
    <n v="16387"/>
    <n v="12707"/>
    <n v="266"/>
    <n v="147"/>
    <n v="18"/>
    <n v="28"/>
    <n v="21"/>
    <n v="321"/>
    <n v="29"/>
    <x v="0"/>
    <n v="459"/>
    <n v="3.6121822617454946E-2"/>
    <n v="0.66310076710327193"/>
    <x v="14"/>
    <s v="Friday"/>
    <x v="1"/>
    <s v="3-5"/>
  </r>
  <r>
    <s v="LI-0697"/>
    <s v="LinkedIn"/>
    <d v="2025-02-21T00:00:00"/>
    <d v="1899-12-30T20:03:00"/>
    <x v="1"/>
    <s v="Company Culture"/>
    <n v="19184"/>
    <n v="2"/>
    <n v="310"/>
    <n v="4971"/>
    <n v="4156"/>
    <n v="161"/>
    <n v="24"/>
    <n v="10"/>
    <n v="18"/>
    <n v="18"/>
    <n v="114"/>
    <n v="5"/>
    <x v="0"/>
    <n v="213"/>
    <n v="5.1251203079884504E-2"/>
    <n v="0.21663886572143454"/>
    <x v="11"/>
    <s v="Friday"/>
    <x v="1"/>
    <s v="0-2"/>
  </r>
  <r>
    <s v="LI-0698"/>
    <s v="LinkedIn"/>
    <d v="2025-02-21T00:00:00"/>
    <d v="1899-12-30T21:43:00"/>
    <x v="1"/>
    <s v="Industry News"/>
    <n v="19264"/>
    <n v="5"/>
    <n v="433"/>
    <n v="4381"/>
    <n v="3669"/>
    <n v="77"/>
    <n v="12"/>
    <n v="5"/>
    <n v="6"/>
    <n v="11"/>
    <n v="63"/>
    <n v="3"/>
    <x v="0"/>
    <n v="100"/>
    <n v="2.725538293813028E-2"/>
    <n v="0.19045888704318936"/>
    <x v="15"/>
    <s v="Friday"/>
    <x v="1"/>
    <s v="3-5"/>
  </r>
  <r>
    <s v="LI-0699"/>
    <s v="LinkedIn"/>
    <d v="2025-02-22T00:00:00"/>
    <d v="1899-12-30T09:45:00"/>
    <x v="5"/>
    <s v="Company Culture"/>
    <n v="19216"/>
    <n v="3"/>
    <n v="54"/>
    <n v="6818"/>
    <n v="5012"/>
    <n v="189"/>
    <n v="73"/>
    <n v="8"/>
    <n v="14"/>
    <n v="4"/>
    <n v="131"/>
    <n v="10"/>
    <x v="0"/>
    <n v="284"/>
    <n v="5.6664006384676772E-2"/>
    <n v="0.26082431307243964"/>
    <x v="3"/>
    <s v="Saturday"/>
    <x v="1"/>
    <s v="3-5"/>
  </r>
  <r>
    <s v="LI-0700"/>
    <s v="LinkedIn"/>
    <d v="2025-02-22T00:00:00"/>
    <d v="1899-12-30T13:39:00"/>
    <x v="1"/>
    <s v="Company Culture"/>
    <n v="19075"/>
    <n v="7"/>
    <n v="326"/>
    <n v="3237"/>
    <n v="2242"/>
    <n v="99"/>
    <n v="11"/>
    <n v="7"/>
    <n v="8"/>
    <n v="10"/>
    <n v="53"/>
    <n v="4"/>
    <x v="0"/>
    <n v="125"/>
    <n v="5.5753791257805531E-2"/>
    <n v="0.11753604193971166"/>
    <x v="6"/>
    <s v="Saturday"/>
    <x v="1"/>
    <s v="6-10"/>
  </r>
  <r>
    <s v="LI-0701"/>
    <s v="LinkedIn"/>
    <d v="2025-02-22T00:00:00"/>
    <d v="1899-12-30T15:56:00"/>
    <x v="5"/>
    <s v="Industry News"/>
    <n v="19363"/>
    <n v="2"/>
    <n v="198"/>
    <n v="8540"/>
    <n v="6051"/>
    <n v="157"/>
    <n v="61"/>
    <n v="8"/>
    <n v="17"/>
    <n v="3"/>
    <n v="79"/>
    <n v="5"/>
    <x v="0"/>
    <n v="243"/>
    <n v="4.0158651462568168E-2"/>
    <n v="0.31250322780560863"/>
    <x v="7"/>
    <s v="Saturday"/>
    <x v="1"/>
    <s v="0-2"/>
  </r>
  <r>
    <s v="LI-0702"/>
    <s v="LinkedIn"/>
    <d v="2025-02-22T00:00:00"/>
    <d v="1899-12-30T19:38:00"/>
    <x v="4"/>
    <s v="Career Tips"/>
    <n v="19185"/>
    <n v="2"/>
    <n v="805"/>
    <n v="4834"/>
    <n v="4454"/>
    <n v="174"/>
    <n v="43"/>
    <n v="13"/>
    <n v="23"/>
    <n v="4"/>
    <n v="120"/>
    <n v="3"/>
    <x v="0"/>
    <n v="253"/>
    <n v="5.6802873821284239E-2"/>
    <n v="0.23216054209017462"/>
    <x v="14"/>
    <s v="Saturday"/>
    <x v="1"/>
    <s v="0-2"/>
  </r>
  <r>
    <s v="LI-0703"/>
    <s v="LinkedIn"/>
    <d v="2025-02-23T00:00:00"/>
    <d v="1899-12-30T07:14:00"/>
    <x v="4"/>
    <s v="Hiring"/>
    <n v="19016"/>
    <n v="2"/>
    <n v="1305"/>
    <n v="7461"/>
    <n v="6778"/>
    <n v="251"/>
    <n v="41"/>
    <n v="12"/>
    <n v="22"/>
    <n v="19"/>
    <n v="113"/>
    <n v="16"/>
    <x v="0"/>
    <n v="326"/>
    <n v="4.8096783712009442E-2"/>
    <n v="0.35643668489692892"/>
    <x v="12"/>
    <s v="Sunday"/>
    <x v="1"/>
    <s v="0-2"/>
  </r>
  <r>
    <s v="LI-0704"/>
    <s v="LinkedIn"/>
    <d v="2025-02-23T00:00:00"/>
    <d v="1899-12-30T09:21:00"/>
    <x v="1"/>
    <s v="Company Culture"/>
    <n v="19052"/>
    <n v="6"/>
    <n v="290"/>
    <n v="5469"/>
    <n v="4309"/>
    <n v="134"/>
    <n v="18"/>
    <n v="8"/>
    <n v="17"/>
    <n v="8"/>
    <n v="80"/>
    <n v="5"/>
    <x v="0"/>
    <n v="177"/>
    <n v="4.1076815966581574E-2"/>
    <n v="0.22617048078941843"/>
    <x v="3"/>
    <s v="Sunday"/>
    <x v="1"/>
    <s v="6-10"/>
  </r>
  <r>
    <s v="LI-0705"/>
    <s v="LinkedIn"/>
    <d v="2025-02-23T00:00:00"/>
    <d v="1899-12-30T09:46:00"/>
    <x v="1"/>
    <s v="Career Tips"/>
    <n v="19136"/>
    <n v="3"/>
    <n v="361"/>
    <n v="12616"/>
    <n v="9956"/>
    <n v="456"/>
    <n v="38"/>
    <n v="20"/>
    <n v="31"/>
    <n v="16"/>
    <n v="287"/>
    <n v="25"/>
    <x v="0"/>
    <n v="545"/>
    <n v="5.4740859783045402E-2"/>
    <n v="0.52027591973244147"/>
    <x v="3"/>
    <s v="Sunday"/>
    <x v="1"/>
    <s v="3-5"/>
  </r>
  <r>
    <s v="LI-0706"/>
    <s v="LinkedIn"/>
    <d v="2025-02-23T00:00:00"/>
    <d v="1899-12-30T11:27:00"/>
    <x v="2"/>
    <s v="Company Culture"/>
    <n v="19128"/>
    <n v="6"/>
    <n v="207"/>
    <n v="4954"/>
    <n v="4310"/>
    <n v="153"/>
    <n v="25"/>
    <n v="7"/>
    <n v="9"/>
    <n v="21"/>
    <n v="126"/>
    <n v="8"/>
    <x v="0"/>
    <n v="194"/>
    <n v="4.5011600928074248E-2"/>
    <n v="0.2253241321622752"/>
    <x v="9"/>
    <s v="Sunday"/>
    <x v="1"/>
    <s v="6-10"/>
  </r>
  <r>
    <s v="LI-0707"/>
    <s v="LinkedIn"/>
    <d v="2025-02-23T00:00:00"/>
    <d v="1899-12-30T11:48:00"/>
    <x v="4"/>
    <s v="Data &amp; Tech"/>
    <n v="19288"/>
    <n v="3"/>
    <n v="762"/>
    <n v="5812"/>
    <n v="4308"/>
    <n v="108"/>
    <n v="23"/>
    <n v="9"/>
    <n v="12"/>
    <n v="10"/>
    <n v="127"/>
    <n v="9"/>
    <x v="0"/>
    <n v="152"/>
    <n v="3.5283194057567316E-2"/>
    <n v="0.22335130651182081"/>
    <x v="9"/>
    <s v="Sunday"/>
    <x v="1"/>
    <s v="3-5"/>
  </r>
  <r>
    <s v="LI-0708"/>
    <s v="LinkedIn"/>
    <d v="2025-02-24T00:00:00"/>
    <d v="1899-12-30T06:09:00"/>
    <x v="2"/>
    <s v="Company Culture"/>
    <n v="19256"/>
    <n v="5"/>
    <n v="119"/>
    <n v="6675"/>
    <n v="5392"/>
    <n v="150"/>
    <n v="19"/>
    <n v="13"/>
    <n v="16"/>
    <n v="15"/>
    <n v="109"/>
    <n v="17"/>
    <x v="0"/>
    <n v="198"/>
    <n v="3.6721068249258158E-2"/>
    <n v="0.28001661819692564"/>
    <x v="1"/>
    <s v="Monday"/>
    <x v="1"/>
    <s v="3-5"/>
  </r>
  <r>
    <s v="LI-0709"/>
    <s v="LinkedIn"/>
    <d v="2025-02-24T00:00:00"/>
    <d v="1899-12-30T06:14:00"/>
    <x v="2"/>
    <s v="Career Tips"/>
    <n v="18927"/>
    <n v="5"/>
    <n v="172"/>
    <n v="7590"/>
    <n v="6019"/>
    <n v="235"/>
    <n v="26"/>
    <n v="15"/>
    <n v="13"/>
    <n v="15"/>
    <n v="79"/>
    <n v="13"/>
    <x v="0"/>
    <n v="289"/>
    <n v="4.8014620368832035E-2"/>
    <n v="0.31801130659903842"/>
    <x v="1"/>
    <s v="Monday"/>
    <x v="1"/>
    <s v="3-5"/>
  </r>
  <r>
    <s v="LI-0710"/>
    <s v="LinkedIn"/>
    <d v="2025-02-24T00:00:00"/>
    <d v="1899-12-30T06:48:00"/>
    <x v="1"/>
    <s v="Hiring"/>
    <n v="19389"/>
    <n v="5"/>
    <n v="303"/>
    <n v="12176"/>
    <n v="10211"/>
    <n v="343"/>
    <n v="43"/>
    <n v="23"/>
    <n v="32"/>
    <n v="31"/>
    <n v="293"/>
    <n v="20"/>
    <x v="1"/>
    <n v="441"/>
    <n v="4.3188718049162668E-2"/>
    <n v="0.52663881582340499"/>
    <x v="1"/>
    <s v="Monday"/>
    <x v="1"/>
    <s v="3-5"/>
  </r>
  <r>
    <s v="LI-0711"/>
    <s v="LinkedIn"/>
    <d v="2025-02-24T00:00:00"/>
    <d v="1899-12-30T07:06:00"/>
    <x v="4"/>
    <s v="Career Tips"/>
    <n v="19051"/>
    <n v="3"/>
    <n v="937"/>
    <n v="15804"/>
    <n v="11098"/>
    <n v="352"/>
    <n v="81"/>
    <n v="21"/>
    <n v="34"/>
    <n v="7"/>
    <n v="229"/>
    <n v="29"/>
    <x v="0"/>
    <n v="488"/>
    <n v="4.3971886826455218E-2"/>
    <n v="0.58254159886620127"/>
    <x v="12"/>
    <s v="Monday"/>
    <x v="1"/>
    <s v="3-5"/>
  </r>
  <r>
    <s v="LI-0712"/>
    <s v="LinkedIn"/>
    <d v="2025-02-24T00:00:00"/>
    <d v="1899-12-30T08:56:00"/>
    <x v="3"/>
    <s v="Career Tips"/>
    <n v="19390"/>
    <n v="8"/>
    <n v="365"/>
    <n v="11806"/>
    <n v="10024"/>
    <n v="196"/>
    <n v="25"/>
    <n v="27"/>
    <n v="59"/>
    <n v="55"/>
    <n v="156"/>
    <n v="4"/>
    <x v="0"/>
    <n v="307"/>
    <n v="3.0626496408619315E-2"/>
    <n v="0.51696750902527078"/>
    <x v="2"/>
    <s v="Monday"/>
    <x v="1"/>
    <s v="6-10"/>
  </r>
  <r>
    <s v="LI-0713"/>
    <s v="LinkedIn"/>
    <d v="2025-02-24T00:00:00"/>
    <d v="1899-12-30T09:04:00"/>
    <x v="3"/>
    <s v="Product Update"/>
    <n v="19361"/>
    <n v="6"/>
    <n v="91"/>
    <n v="3416"/>
    <n v="2524"/>
    <n v="31"/>
    <n v="4"/>
    <n v="4"/>
    <n v="8"/>
    <n v="52"/>
    <n v="58"/>
    <n v="2"/>
    <x v="0"/>
    <n v="47"/>
    <n v="1.862123613312203E-2"/>
    <n v="0.13036516708847684"/>
    <x v="3"/>
    <s v="Monday"/>
    <x v="1"/>
    <s v="6-10"/>
  </r>
  <r>
    <s v="LI-0714"/>
    <s v="LinkedIn"/>
    <d v="2025-02-24T00:00:00"/>
    <d v="1899-12-30T09:24:00"/>
    <x v="1"/>
    <s v="Career Tips"/>
    <n v="19230"/>
    <n v="3"/>
    <n v="514"/>
    <n v="10851"/>
    <n v="8766"/>
    <n v="312"/>
    <n v="41"/>
    <n v="14"/>
    <n v="31"/>
    <n v="29"/>
    <n v="247"/>
    <n v="25"/>
    <x v="0"/>
    <n v="398"/>
    <n v="4.5402692219940678E-2"/>
    <n v="0.45585023400936037"/>
    <x v="3"/>
    <s v="Monday"/>
    <x v="1"/>
    <s v="3-5"/>
  </r>
  <r>
    <s v="LI-0715"/>
    <s v="LinkedIn"/>
    <d v="2025-02-24T00:00:00"/>
    <d v="1899-12-30T09:37:00"/>
    <x v="1"/>
    <s v="Data &amp; Tech"/>
    <n v="19446"/>
    <n v="2"/>
    <n v="265"/>
    <n v="6103"/>
    <n v="5632"/>
    <n v="211"/>
    <n v="31"/>
    <n v="16"/>
    <n v="20"/>
    <n v="15"/>
    <n v="77"/>
    <n v="16"/>
    <x v="0"/>
    <n v="278"/>
    <n v="4.9360795454545456E-2"/>
    <n v="0.28962254448215569"/>
    <x v="3"/>
    <s v="Monday"/>
    <x v="1"/>
    <s v="0-2"/>
  </r>
  <r>
    <s v="LI-0716"/>
    <s v="LinkedIn"/>
    <d v="2025-02-24T00:00:00"/>
    <d v="1899-12-30T10:00:00"/>
    <x v="4"/>
    <s v="Data &amp; Tech"/>
    <n v="19314"/>
    <n v="3"/>
    <n v="1265"/>
    <n v="9733"/>
    <n v="7026"/>
    <n v="212"/>
    <n v="61"/>
    <n v="16"/>
    <n v="19"/>
    <n v="18"/>
    <n v="96"/>
    <n v="6"/>
    <x v="0"/>
    <n v="308"/>
    <n v="4.3837176202675777E-2"/>
    <n v="0.36377757067412242"/>
    <x v="4"/>
    <s v="Monday"/>
    <x v="1"/>
    <s v="3-5"/>
  </r>
  <r>
    <s v="LI-0717"/>
    <s v="LinkedIn"/>
    <d v="2025-02-24T00:00:00"/>
    <d v="1899-12-30T10:12:00"/>
    <x v="0"/>
    <s v="Thought Leadership"/>
    <n v="19214"/>
    <n v="1"/>
    <n v="182"/>
    <n v="21702"/>
    <n v="15751"/>
    <n v="581"/>
    <n v="86"/>
    <n v="83"/>
    <n v="158"/>
    <n v="130"/>
    <n v="247"/>
    <n v="20"/>
    <x v="0"/>
    <n v="908"/>
    <n v="5.7647133515332363E-2"/>
    <n v="0.81976683668158634"/>
    <x v="4"/>
    <s v="Monday"/>
    <x v="1"/>
    <s v="0-2"/>
  </r>
  <r>
    <s v="LI-0718"/>
    <s v="LinkedIn"/>
    <d v="2025-02-24T00:00:00"/>
    <d v="1899-12-30T10:47:00"/>
    <x v="0"/>
    <s v="Hiring"/>
    <n v="19215"/>
    <n v="3"/>
    <n v="262"/>
    <n v="21964"/>
    <n v="15974"/>
    <n v="695"/>
    <n v="105"/>
    <n v="87"/>
    <n v="189"/>
    <n v="209"/>
    <n v="591"/>
    <n v="23"/>
    <x v="1"/>
    <n v="1076"/>
    <n v="6.7359459121071746E-2"/>
    <n v="0.83132969034608384"/>
    <x v="4"/>
    <s v="Monday"/>
    <x v="1"/>
    <s v="3-5"/>
  </r>
  <r>
    <s v="LI-0719"/>
    <s v="LinkedIn"/>
    <d v="2025-02-24T00:00:00"/>
    <d v="1899-12-30T11:03:00"/>
    <x v="3"/>
    <s v="Company Culture"/>
    <n v="19299"/>
    <n v="6"/>
    <n v="84"/>
    <n v="5390"/>
    <n v="4853"/>
    <n v="67"/>
    <n v="8"/>
    <n v="6"/>
    <n v="12"/>
    <n v="86"/>
    <n v="61"/>
    <n v="4"/>
    <x v="1"/>
    <n v="93"/>
    <n v="1.9163404079950545E-2"/>
    <n v="0.25146380641484017"/>
    <x v="9"/>
    <s v="Monday"/>
    <x v="1"/>
    <s v="6-10"/>
  </r>
  <r>
    <s v="LI-0720"/>
    <s v="LinkedIn"/>
    <d v="2025-02-24T00:00:00"/>
    <d v="1899-12-30T11:51:00"/>
    <x v="0"/>
    <s v="Company Culture"/>
    <n v="18865"/>
    <n v="5"/>
    <n v="110"/>
    <n v="16217"/>
    <n v="14679"/>
    <n v="614"/>
    <n v="93"/>
    <n v="68"/>
    <n v="149"/>
    <n v="125"/>
    <n v="196"/>
    <n v="56"/>
    <x v="0"/>
    <n v="924"/>
    <n v="6.2947067238912732E-2"/>
    <n v="0.77810760667903522"/>
    <x v="9"/>
    <s v="Monday"/>
    <x v="1"/>
    <s v="3-5"/>
  </r>
  <r>
    <s v="LI-0721"/>
    <s v="LinkedIn"/>
    <d v="2025-02-24T00:00:00"/>
    <d v="1899-12-30T17:40:00"/>
    <x v="4"/>
    <s v="Company Culture"/>
    <n v="19526"/>
    <n v="6"/>
    <n v="1021"/>
    <n v="7464"/>
    <n v="6392"/>
    <n v="136"/>
    <n v="35"/>
    <n v="9"/>
    <n v="13"/>
    <n v="6"/>
    <n v="100"/>
    <n v="6"/>
    <x v="0"/>
    <n v="193"/>
    <n v="3.0193992490613268E-2"/>
    <n v="0.32735839393629007"/>
    <x v="8"/>
    <s v="Monday"/>
    <x v="1"/>
    <s v="6-10"/>
  </r>
  <r>
    <s v="LI-0722"/>
    <s v="LinkedIn"/>
    <d v="2025-02-24T00:00:00"/>
    <d v="1899-12-30T17:40:00"/>
    <x v="0"/>
    <s v="Career Tips"/>
    <n v="19256"/>
    <n v="4"/>
    <n v="209"/>
    <n v="15432"/>
    <n v="12569"/>
    <n v="598"/>
    <n v="105"/>
    <n v="76"/>
    <n v="167"/>
    <n v="54"/>
    <n v="257"/>
    <n v="15"/>
    <x v="0"/>
    <n v="946"/>
    <n v="7.5264539740631714E-2"/>
    <n v="0.65273161611965103"/>
    <x v="8"/>
    <s v="Monday"/>
    <x v="1"/>
    <s v="3-5"/>
  </r>
  <r>
    <s v="LI-0723"/>
    <s v="LinkedIn"/>
    <d v="2025-02-25T00:00:00"/>
    <d v="1899-12-30T04:52:00"/>
    <x v="4"/>
    <s v="Thought Leadership"/>
    <n v="19314"/>
    <n v="3"/>
    <n v="666"/>
    <n v="2530"/>
    <n v="2162"/>
    <n v="71"/>
    <n v="13"/>
    <n v="5"/>
    <n v="8"/>
    <n v="4"/>
    <n v="42"/>
    <n v="5"/>
    <x v="0"/>
    <n v="97"/>
    <n v="4.4865864939870492E-2"/>
    <n v="0.11193952573262918"/>
    <x v="22"/>
    <s v="Tuesday"/>
    <x v="1"/>
    <s v="3-5"/>
  </r>
  <r>
    <s v="LI-0724"/>
    <s v="LinkedIn"/>
    <d v="2025-02-25T00:00:00"/>
    <d v="1899-12-30T05:31:00"/>
    <x v="3"/>
    <s v="Product Update"/>
    <n v="19106"/>
    <n v="5"/>
    <n v="85"/>
    <n v="5258"/>
    <n v="3740"/>
    <n v="32"/>
    <n v="4"/>
    <n v="3"/>
    <n v="4"/>
    <n v="74"/>
    <n v="39"/>
    <n v="5"/>
    <x v="0"/>
    <n v="43"/>
    <n v="1.1497326203208556E-2"/>
    <n v="0.19575002616978959"/>
    <x v="18"/>
    <s v="Tuesday"/>
    <x v="1"/>
    <s v="3-5"/>
  </r>
  <r>
    <s v="LI-0725"/>
    <s v="LinkedIn"/>
    <d v="2025-02-25T00:00:00"/>
    <d v="1899-12-30T06:47:00"/>
    <x v="4"/>
    <s v="Hiring"/>
    <n v="19245"/>
    <n v="6"/>
    <n v="2701"/>
    <n v="9241"/>
    <n v="6389"/>
    <n v="220"/>
    <n v="58"/>
    <n v="16"/>
    <n v="25"/>
    <n v="12"/>
    <n v="174"/>
    <n v="10"/>
    <x v="0"/>
    <n v="319"/>
    <n v="4.9929566442322743E-2"/>
    <n v="0.33198233307352559"/>
    <x v="1"/>
    <s v="Tuesday"/>
    <x v="1"/>
    <s v="6-10"/>
  </r>
  <r>
    <s v="LI-0726"/>
    <s v="LinkedIn"/>
    <d v="2025-02-25T00:00:00"/>
    <d v="1899-12-30T07:15:00"/>
    <x v="5"/>
    <s v="Career Tips"/>
    <n v="19286"/>
    <n v="4"/>
    <n v="273"/>
    <n v="32944"/>
    <n v="23330"/>
    <n v="899"/>
    <n v="549"/>
    <n v="67"/>
    <n v="89"/>
    <n v="15"/>
    <n v="392"/>
    <n v="46"/>
    <x v="0"/>
    <n v="1604"/>
    <n v="6.8752678954136309E-2"/>
    <n v="1.2096857824328529"/>
    <x v="12"/>
    <s v="Tuesday"/>
    <x v="1"/>
    <s v="3-5"/>
  </r>
  <r>
    <s v="LI-0727"/>
    <s v="LinkedIn"/>
    <d v="2025-02-25T00:00:00"/>
    <d v="1899-12-30T07:29:00"/>
    <x v="3"/>
    <s v="Company Culture"/>
    <n v="19308"/>
    <n v="4"/>
    <n v="1099"/>
    <n v="6576"/>
    <n v="6053"/>
    <n v="116"/>
    <n v="16"/>
    <n v="9"/>
    <n v="25"/>
    <n v="96"/>
    <n v="128"/>
    <n v="7"/>
    <x v="0"/>
    <n v="166"/>
    <n v="2.7424417644143401E-2"/>
    <n v="0.31349699606380776"/>
    <x v="12"/>
    <s v="Tuesday"/>
    <x v="1"/>
    <s v="3-5"/>
  </r>
  <r>
    <s v="LI-0728"/>
    <s v="LinkedIn"/>
    <d v="2025-02-25T00:00:00"/>
    <d v="1899-12-30T07:32:00"/>
    <x v="5"/>
    <s v="Thought Leadership"/>
    <n v="19339"/>
    <n v="4"/>
    <n v="160"/>
    <n v="30601"/>
    <n v="23765"/>
    <n v="993"/>
    <n v="486"/>
    <n v="89"/>
    <n v="136"/>
    <n v="33"/>
    <n v="171"/>
    <n v="19"/>
    <x v="0"/>
    <n v="1704"/>
    <n v="7.1702082895013675E-2"/>
    <n v="1.2288639536687522"/>
    <x v="12"/>
    <s v="Tuesday"/>
    <x v="1"/>
    <s v="3-5"/>
  </r>
  <r>
    <s v="LI-0729"/>
    <s v="LinkedIn"/>
    <d v="2025-02-25T00:00:00"/>
    <d v="1899-12-30T07:56:00"/>
    <x v="2"/>
    <s v="Thought Leadership"/>
    <n v="19247"/>
    <n v="4"/>
    <n v="286"/>
    <n v="9258"/>
    <n v="8156"/>
    <n v="262"/>
    <n v="34"/>
    <n v="19"/>
    <n v="24"/>
    <n v="16"/>
    <n v="244"/>
    <n v="25"/>
    <x v="0"/>
    <n v="339"/>
    <n v="4.1564492398234426E-2"/>
    <n v="0.42375435132747963"/>
    <x v="12"/>
    <s v="Tuesday"/>
    <x v="1"/>
    <s v="3-5"/>
  </r>
  <r>
    <s v="LI-0730"/>
    <s v="LinkedIn"/>
    <d v="2025-02-25T00:00:00"/>
    <d v="1899-12-30T09:39:00"/>
    <x v="2"/>
    <s v="Thought Leadership"/>
    <n v="19087"/>
    <n v="4"/>
    <n v="233"/>
    <n v="18597"/>
    <n v="16489"/>
    <n v="629"/>
    <n v="95"/>
    <n v="61"/>
    <n v="59"/>
    <n v="25"/>
    <n v="382"/>
    <n v="50"/>
    <x v="0"/>
    <n v="844"/>
    <n v="5.1185638910789012E-2"/>
    <n v="0.86388641483732387"/>
    <x v="3"/>
    <s v="Tuesday"/>
    <x v="1"/>
    <s v="3-5"/>
  </r>
  <r>
    <s v="LI-0731"/>
    <s v="LinkedIn"/>
    <d v="2025-02-25T00:00:00"/>
    <d v="1899-12-30T10:03:00"/>
    <x v="4"/>
    <s v="Company Culture"/>
    <n v="19185"/>
    <n v="2"/>
    <n v="1219"/>
    <n v="7751"/>
    <n v="5864"/>
    <n v="196"/>
    <n v="41"/>
    <n v="10"/>
    <n v="21"/>
    <n v="11"/>
    <n v="136"/>
    <n v="11"/>
    <x v="0"/>
    <n v="268"/>
    <n v="4.5702592087312414E-2"/>
    <n v="0.3056554599947876"/>
    <x v="4"/>
    <s v="Tuesday"/>
    <x v="1"/>
    <s v="0-2"/>
  </r>
  <r>
    <s v="LI-0732"/>
    <s v="LinkedIn"/>
    <d v="2025-02-25T00:00:00"/>
    <d v="1899-12-30T11:16:00"/>
    <x v="0"/>
    <s v="Data &amp; Tech"/>
    <n v="19370"/>
    <n v="5"/>
    <n v="242"/>
    <n v="14918"/>
    <n v="12922"/>
    <n v="570"/>
    <n v="128"/>
    <n v="76"/>
    <n v="130"/>
    <n v="85"/>
    <n v="378"/>
    <n v="18"/>
    <x v="0"/>
    <n v="904"/>
    <n v="6.9958210803281226E-2"/>
    <n v="0.66711409395973154"/>
    <x v="9"/>
    <s v="Tuesday"/>
    <x v="1"/>
    <s v="3-5"/>
  </r>
  <r>
    <s v="LI-0733"/>
    <s v="LinkedIn"/>
    <d v="2025-02-25T00:00:00"/>
    <d v="1899-12-30T12:09:00"/>
    <x v="1"/>
    <s v="Industry News"/>
    <n v="19151"/>
    <n v="3"/>
    <n v="451"/>
    <n v="10873"/>
    <n v="7581"/>
    <n v="246"/>
    <n v="33"/>
    <n v="17"/>
    <n v="25"/>
    <n v="28"/>
    <n v="133"/>
    <n v="8"/>
    <x v="0"/>
    <n v="321"/>
    <n v="4.2342698852394146E-2"/>
    <n v="0.39585400240196333"/>
    <x v="5"/>
    <s v="Tuesday"/>
    <x v="1"/>
    <s v="3-5"/>
  </r>
  <r>
    <s v="LI-0734"/>
    <s v="LinkedIn"/>
    <d v="2025-02-25T00:00:00"/>
    <d v="1899-12-30T12:55:00"/>
    <x v="1"/>
    <s v="Product Update"/>
    <n v="19274"/>
    <n v="4"/>
    <n v="315"/>
    <n v="6736"/>
    <n v="4778"/>
    <n v="80"/>
    <n v="11"/>
    <n v="5"/>
    <n v="9"/>
    <n v="27"/>
    <n v="95"/>
    <n v="4"/>
    <x v="0"/>
    <n v="105"/>
    <n v="2.1975722059439096E-2"/>
    <n v="0.24789872366919166"/>
    <x v="5"/>
    <s v="Tuesday"/>
    <x v="1"/>
    <s v="3-5"/>
  </r>
  <r>
    <s v="LI-0735"/>
    <s v="LinkedIn"/>
    <d v="2025-02-25T00:00:00"/>
    <d v="1899-12-30T13:03:00"/>
    <x v="4"/>
    <s v="Product Update"/>
    <n v="19341"/>
    <n v="3"/>
    <n v="1279"/>
    <n v="9285"/>
    <n v="7682"/>
    <n v="112"/>
    <n v="29"/>
    <n v="8"/>
    <n v="10"/>
    <n v="40"/>
    <n v="183"/>
    <n v="21"/>
    <x v="0"/>
    <n v="159"/>
    <n v="2.0697734964852901E-2"/>
    <n v="0.39718732226875547"/>
    <x v="6"/>
    <s v="Tuesday"/>
    <x v="1"/>
    <s v="3-5"/>
  </r>
  <r>
    <s v="LI-0736"/>
    <s v="LinkedIn"/>
    <d v="2025-02-25T00:00:00"/>
    <d v="1899-12-30T14:08:00"/>
    <x v="1"/>
    <s v="Career Tips"/>
    <n v="19147"/>
    <n v="2"/>
    <n v="282"/>
    <n v="9635"/>
    <n v="7613"/>
    <n v="311"/>
    <n v="34"/>
    <n v="13"/>
    <n v="27"/>
    <n v="20"/>
    <n v="154"/>
    <n v="14"/>
    <x v="0"/>
    <n v="385"/>
    <n v="5.0571391041639303E-2"/>
    <n v="0.39760798036245887"/>
    <x v="13"/>
    <s v="Tuesday"/>
    <x v="1"/>
    <s v="0-2"/>
  </r>
  <r>
    <s v="LI-0737"/>
    <s v="LinkedIn"/>
    <d v="2025-02-25T00:00:00"/>
    <d v="1899-12-30T14:36:00"/>
    <x v="4"/>
    <s v="Hiring"/>
    <n v="19015"/>
    <n v="4"/>
    <n v="2291"/>
    <n v="7686"/>
    <n v="6047"/>
    <n v="198"/>
    <n v="44"/>
    <n v="17"/>
    <n v="18"/>
    <n v="15"/>
    <n v="85"/>
    <n v="8"/>
    <x v="0"/>
    <n v="277"/>
    <n v="4.580783859765173E-2"/>
    <n v="0.31801209571391009"/>
    <x v="13"/>
    <s v="Tuesday"/>
    <x v="1"/>
    <s v="3-5"/>
  </r>
  <r>
    <s v="LI-0738"/>
    <s v="LinkedIn"/>
    <d v="2025-02-25T00:00:00"/>
    <d v="1899-12-30T16:42:00"/>
    <x v="0"/>
    <s v="Data &amp; Tech"/>
    <n v="18991"/>
    <n v="5"/>
    <n v="163"/>
    <n v="11458"/>
    <n v="8068"/>
    <n v="240"/>
    <n v="52"/>
    <n v="30"/>
    <n v="78"/>
    <n v="73"/>
    <n v="114"/>
    <n v="11"/>
    <x v="0"/>
    <n v="400"/>
    <n v="4.9578582052553298E-2"/>
    <n v="0.42483281554420516"/>
    <x v="10"/>
    <s v="Tuesday"/>
    <x v="1"/>
    <s v="3-5"/>
  </r>
  <r>
    <s v="LI-0739"/>
    <s v="LinkedIn"/>
    <d v="2025-02-25T00:00:00"/>
    <d v="1899-12-30T18:03:00"/>
    <x v="3"/>
    <s v="Hiring"/>
    <n v="19215"/>
    <n v="5"/>
    <n v="199"/>
    <n v="11234"/>
    <n v="8814"/>
    <n v="152"/>
    <n v="16"/>
    <n v="21"/>
    <n v="31"/>
    <n v="137"/>
    <n v="105"/>
    <n v="9"/>
    <x v="0"/>
    <n v="220"/>
    <n v="2.4960290447016111E-2"/>
    <n v="0.45870413739266197"/>
    <x v="19"/>
    <s v="Tuesday"/>
    <x v="1"/>
    <s v="3-5"/>
  </r>
  <r>
    <s v="LI-0740"/>
    <s v="LinkedIn"/>
    <d v="2025-02-25T00:00:00"/>
    <d v="1899-12-30T18:37:00"/>
    <x v="1"/>
    <s v="Hiring"/>
    <n v="19154"/>
    <n v="3"/>
    <n v="773"/>
    <n v="13785"/>
    <n v="11011"/>
    <n v="327"/>
    <n v="53"/>
    <n v="22"/>
    <n v="41"/>
    <n v="76"/>
    <n v="104"/>
    <n v="20"/>
    <x v="0"/>
    <n v="443"/>
    <n v="4.0232494777949324E-2"/>
    <n v="0.57486686853920854"/>
    <x v="19"/>
    <s v="Tuesday"/>
    <x v="1"/>
    <s v="3-5"/>
  </r>
  <r>
    <s v="LI-0741"/>
    <s v="LinkedIn"/>
    <d v="2025-02-25T00:00:00"/>
    <d v="1899-12-30T18:58:00"/>
    <x v="0"/>
    <s v="Company Culture"/>
    <n v="19467"/>
    <n v="7"/>
    <n v="400"/>
    <n v="18069"/>
    <n v="13114"/>
    <n v="582"/>
    <n v="126"/>
    <n v="77"/>
    <n v="177"/>
    <n v="106"/>
    <n v="244"/>
    <n v="32"/>
    <x v="0"/>
    <n v="962"/>
    <n v="7.3356718011285654E-2"/>
    <n v="0.67365284841012996"/>
    <x v="19"/>
    <s v="Tuesday"/>
    <x v="1"/>
    <s v="6-10"/>
  </r>
  <r>
    <s v="LI-0742"/>
    <s v="LinkedIn"/>
    <d v="2025-02-26T00:00:00"/>
    <d v="1899-12-30T00:31:00"/>
    <x v="1"/>
    <s v="Hiring"/>
    <n v="19186"/>
    <n v="5"/>
    <n v="288"/>
    <n v="5198"/>
    <n v="4452"/>
    <n v="78"/>
    <n v="9"/>
    <n v="4"/>
    <n v="7"/>
    <n v="10"/>
    <n v="108"/>
    <n v="12"/>
    <x v="0"/>
    <n v="98"/>
    <n v="2.20125786163522E-2"/>
    <n v="0.23204419889502761"/>
    <x v="0"/>
    <s v="Wednesday"/>
    <x v="1"/>
    <s v="3-5"/>
  </r>
  <r>
    <s v="LI-0743"/>
    <s v="LinkedIn"/>
    <d v="2025-02-26T00:00:00"/>
    <d v="1899-12-30T05:38:00"/>
    <x v="5"/>
    <s v="Career Tips"/>
    <n v="19161"/>
    <n v="3"/>
    <n v="81"/>
    <n v="12117"/>
    <n v="10986"/>
    <n v="509"/>
    <n v="162"/>
    <n v="23"/>
    <n v="41"/>
    <n v="7"/>
    <n v="241"/>
    <n v="7"/>
    <x v="0"/>
    <n v="735"/>
    <n v="6.6903331512834521E-2"/>
    <n v="0.57335212149679038"/>
    <x v="18"/>
    <s v="Wednesday"/>
    <x v="1"/>
    <s v="3-5"/>
  </r>
  <r>
    <s v="LI-0744"/>
    <s v="LinkedIn"/>
    <d v="2025-02-26T00:00:00"/>
    <d v="1899-12-30T06:17:00"/>
    <x v="1"/>
    <s v="Company Culture"/>
    <n v="18999"/>
    <n v="3"/>
    <n v="341"/>
    <n v="8230"/>
    <n v="6163"/>
    <n v="153"/>
    <n v="18"/>
    <n v="11"/>
    <n v="13"/>
    <n v="9"/>
    <n v="53"/>
    <n v="17"/>
    <x v="0"/>
    <n v="195"/>
    <n v="3.164043485315593E-2"/>
    <n v="0.32438549397336702"/>
    <x v="1"/>
    <s v="Wednesday"/>
    <x v="1"/>
    <s v="3-5"/>
  </r>
  <r>
    <s v="LI-0745"/>
    <s v="LinkedIn"/>
    <d v="2025-02-26T00:00:00"/>
    <d v="1899-12-30T06:18:00"/>
    <x v="5"/>
    <s v="Data &amp; Tech"/>
    <n v="19164"/>
    <n v="6"/>
    <n v="132"/>
    <n v="6406"/>
    <n v="5051"/>
    <n v="189"/>
    <n v="85"/>
    <n v="13"/>
    <n v="23"/>
    <n v="8"/>
    <n v="63"/>
    <n v="11"/>
    <x v="0"/>
    <n v="310"/>
    <n v="6.1373985349435757E-2"/>
    <n v="0.26356710498852015"/>
    <x v="1"/>
    <s v="Wednesday"/>
    <x v="1"/>
    <s v="6-10"/>
  </r>
  <r>
    <s v="LI-0746"/>
    <s v="LinkedIn"/>
    <d v="2025-02-26T00:00:00"/>
    <d v="1899-12-30T07:08:00"/>
    <x v="4"/>
    <s v="Thought Leadership"/>
    <n v="19224"/>
    <n v="7"/>
    <n v="808"/>
    <n v="13548"/>
    <n v="10188"/>
    <n v="482"/>
    <n v="84"/>
    <n v="30"/>
    <n v="29"/>
    <n v="23"/>
    <n v="135"/>
    <n v="23"/>
    <x v="0"/>
    <n v="625"/>
    <n v="6.1346682371417355E-2"/>
    <n v="0.52996254681647936"/>
    <x v="12"/>
    <s v="Wednesday"/>
    <x v="1"/>
    <s v="6-10"/>
  </r>
  <r>
    <s v="LI-0747"/>
    <s v="LinkedIn"/>
    <d v="2025-02-26T00:00:00"/>
    <d v="1899-12-30T07:46:00"/>
    <x v="4"/>
    <s v="Product Update"/>
    <n v="19221"/>
    <n v="5"/>
    <n v="720"/>
    <n v="6177"/>
    <n v="5646"/>
    <n v="92"/>
    <n v="28"/>
    <n v="4"/>
    <n v="9"/>
    <n v="10"/>
    <n v="104"/>
    <n v="6"/>
    <x v="0"/>
    <n v="133"/>
    <n v="2.3556500177116541E-2"/>
    <n v="0.29374122054003432"/>
    <x v="12"/>
    <s v="Wednesday"/>
    <x v="1"/>
    <s v="3-5"/>
  </r>
  <r>
    <s v="LI-0748"/>
    <s v="LinkedIn"/>
    <d v="2025-02-26T00:00:00"/>
    <d v="1899-12-30T08:58:00"/>
    <x v="4"/>
    <s v="Data &amp; Tech"/>
    <n v="19203"/>
    <n v="6"/>
    <n v="1156"/>
    <n v="13303"/>
    <n v="10939"/>
    <n v="374"/>
    <n v="79"/>
    <n v="22"/>
    <n v="36"/>
    <n v="17"/>
    <n v="160"/>
    <n v="29"/>
    <x v="0"/>
    <n v="511"/>
    <n v="4.6713593564311179E-2"/>
    <n v="0.56965057543092223"/>
    <x v="2"/>
    <s v="Wednesday"/>
    <x v="1"/>
    <s v="6-10"/>
  </r>
  <r>
    <s v="LI-0749"/>
    <s v="LinkedIn"/>
    <d v="2025-02-26T00:00:00"/>
    <d v="1899-12-30T09:48:00"/>
    <x v="1"/>
    <s v="Industry News"/>
    <n v="19535"/>
    <n v="2"/>
    <n v="370"/>
    <n v="16909"/>
    <n v="13506"/>
    <n v="334"/>
    <n v="46"/>
    <n v="25"/>
    <n v="34"/>
    <n v="49"/>
    <n v="282"/>
    <n v="34"/>
    <x v="0"/>
    <n v="439"/>
    <n v="3.2504072264178882E-2"/>
    <n v="0.69137445610442794"/>
    <x v="3"/>
    <s v="Wednesday"/>
    <x v="1"/>
    <s v="0-2"/>
  </r>
  <r>
    <s v="LI-0750"/>
    <s v="LinkedIn"/>
    <d v="2025-02-26T00:00:00"/>
    <d v="1899-12-30T09:50:00"/>
    <x v="2"/>
    <s v="Hiring"/>
    <n v="19248"/>
    <n v="3"/>
    <n v="212"/>
    <n v="15530"/>
    <n v="14228"/>
    <n v="483"/>
    <n v="37"/>
    <n v="37"/>
    <n v="31"/>
    <n v="86"/>
    <n v="166"/>
    <n v="47"/>
    <x v="0"/>
    <n v="588"/>
    <n v="4.1326960922125386E-2"/>
    <n v="0.73919368246051542"/>
    <x v="3"/>
    <s v="Wednesday"/>
    <x v="1"/>
    <s v="3-5"/>
  </r>
  <r>
    <s v="LI-0751"/>
    <s v="LinkedIn"/>
    <d v="2025-02-26T00:00:00"/>
    <d v="1899-12-30T10:50:00"/>
    <x v="1"/>
    <s v="Industry News"/>
    <n v="19105"/>
    <n v="1"/>
    <n v="306"/>
    <n v="13618"/>
    <n v="9541"/>
    <n v="233"/>
    <n v="37"/>
    <n v="13"/>
    <n v="25"/>
    <n v="13"/>
    <n v="237"/>
    <n v="26"/>
    <x v="0"/>
    <n v="308"/>
    <n v="3.2281731474688186E-2"/>
    <n v="0.49939806333420572"/>
    <x v="4"/>
    <s v="Wednesday"/>
    <x v="1"/>
    <s v="0-2"/>
  </r>
  <r>
    <s v="LI-0752"/>
    <s v="LinkedIn"/>
    <d v="2025-02-26T00:00:00"/>
    <d v="1899-12-30T11:37:00"/>
    <x v="1"/>
    <s v="Thought Leadership"/>
    <n v="19361"/>
    <n v="5"/>
    <n v="224"/>
    <n v="12649"/>
    <n v="10046"/>
    <n v="253"/>
    <n v="34"/>
    <n v="15"/>
    <n v="23"/>
    <n v="47"/>
    <n v="277"/>
    <n v="25"/>
    <x v="0"/>
    <n v="325"/>
    <n v="3.2351184551065101E-2"/>
    <n v="0.51887815711998342"/>
    <x v="9"/>
    <s v="Wednesday"/>
    <x v="1"/>
    <s v="3-5"/>
  </r>
  <r>
    <s v="LI-0753"/>
    <s v="LinkedIn"/>
    <d v="2025-02-26T00:00:00"/>
    <d v="1899-12-30T12:47:00"/>
    <x v="1"/>
    <s v="Hiring"/>
    <n v="19237"/>
    <n v="0"/>
    <n v="348"/>
    <n v="9590"/>
    <n v="7598"/>
    <n v="318"/>
    <n v="40"/>
    <n v="21"/>
    <n v="33"/>
    <n v="16"/>
    <n v="66"/>
    <n v="20"/>
    <x v="0"/>
    <n v="412"/>
    <n v="5.4224795998947091E-2"/>
    <n v="0.39496803035816397"/>
    <x v="5"/>
    <s v="Wednesday"/>
    <x v="1"/>
    <s v="0-2"/>
  </r>
  <r>
    <s v="LI-0754"/>
    <s v="LinkedIn"/>
    <d v="2025-02-26T00:00:00"/>
    <d v="1899-12-30T13:04:00"/>
    <x v="0"/>
    <s v="Career Tips"/>
    <n v="19220"/>
    <n v="2"/>
    <n v="345"/>
    <n v="17143"/>
    <n v="14335"/>
    <n v="1020"/>
    <n v="136"/>
    <n v="86"/>
    <n v="238"/>
    <n v="54"/>
    <n v="218"/>
    <n v="44"/>
    <x v="0"/>
    <n v="1480"/>
    <n v="0.10324380885943495"/>
    <n v="0.74583766909469307"/>
    <x v="6"/>
    <s v="Wednesday"/>
    <x v="1"/>
    <s v="0-2"/>
  </r>
  <r>
    <s v="LI-0755"/>
    <s v="LinkedIn"/>
    <d v="2025-02-26T00:00:00"/>
    <d v="1899-12-30T13:56:00"/>
    <x v="1"/>
    <s v="Data &amp; Tech"/>
    <n v="19340"/>
    <n v="5"/>
    <n v="311"/>
    <n v="7707"/>
    <n v="5517"/>
    <n v="126"/>
    <n v="26"/>
    <n v="11"/>
    <n v="18"/>
    <n v="9"/>
    <n v="123"/>
    <n v="6"/>
    <x v="0"/>
    <n v="181"/>
    <n v="3.2807685336233461E-2"/>
    <n v="0.28526370217166497"/>
    <x v="6"/>
    <s v="Wednesday"/>
    <x v="1"/>
    <s v="3-5"/>
  </r>
  <r>
    <s v="LI-0756"/>
    <s v="LinkedIn"/>
    <d v="2025-02-26T00:00:00"/>
    <d v="1899-12-30T15:30:00"/>
    <x v="1"/>
    <s v="Industry News"/>
    <n v="19558"/>
    <n v="1"/>
    <n v="316"/>
    <n v="6345"/>
    <n v="4484"/>
    <n v="112"/>
    <n v="15"/>
    <n v="8"/>
    <n v="16"/>
    <n v="14"/>
    <n v="56"/>
    <n v="10"/>
    <x v="0"/>
    <n v="151"/>
    <n v="3.3675289919714538E-2"/>
    <n v="0.22926679619593004"/>
    <x v="7"/>
    <s v="Wednesday"/>
    <x v="1"/>
    <s v="0-2"/>
  </r>
  <r>
    <s v="LI-0757"/>
    <s v="LinkedIn"/>
    <d v="2025-02-26T00:00:00"/>
    <d v="1899-12-30T17:32:00"/>
    <x v="4"/>
    <s v="Career Tips"/>
    <n v="19447"/>
    <n v="2"/>
    <n v="1037"/>
    <n v="9917"/>
    <n v="7929"/>
    <n v="470"/>
    <n v="92"/>
    <n v="25"/>
    <n v="31"/>
    <n v="13"/>
    <n v="225"/>
    <n v="12"/>
    <x v="0"/>
    <n v="618"/>
    <n v="7.7941732879303824E-2"/>
    <n v="0.40772355633259627"/>
    <x v="8"/>
    <s v="Wednesday"/>
    <x v="1"/>
    <s v="0-2"/>
  </r>
  <r>
    <s v="LI-0758"/>
    <s v="LinkedIn"/>
    <d v="2025-02-26T00:00:00"/>
    <d v="1899-12-30T18:07:00"/>
    <x v="0"/>
    <s v="Industry News"/>
    <n v="19314"/>
    <n v="6"/>
    <n v="272"/>
    <n v="5817"/>
    <n v="5034"/>
    <n v="281"/>
    <n v="41"/>
    <n v="42"/>
    <n v="73"/>
    <n v="16"/>
    <n v="105"/>
    <n v="18"/>
    <x v="0"/>
    <n v="437"/>
    <n v="8.6809694080254268E-2"/>
    <n v="0.26063995029512271"/>
    <x v="19"/>
    <s v="Wednesday"/>
    <x v="1"/>
    <s v="6-10"/>
  </r>
  <r>
    <s v="LI-0759"/>
    <s v="LinkedIn"/>
    <d v="2025-02-26T00:00:00"/>
    <d v="1899-12-30T20:32:00"/>
    <x v="0"/>
    <s v="Career Tips"/>
    <n v="19339"/>
    <n v="7"/>
    <n v="169"/>
    <n v="11601"/>
    <n v="8079"/>
    <n v="425"/>
    <n v="65"/>
    <n v="76"/>
    <n v="117"/>
    <n v="79"/>
    <n v="90"/>
    <n v="25"/>
    <x v="0"/>
    <n v="683"/>
    <n v="8.4540165862111646E-2"/>
    <n v="0.41775686436734061"/>
    <x v="11"/>
    <s v="Wednesday"/>
    <x v="1"/>
    <s v="6-10"/>
  </r>
  <r>
    <s v="LI-0760"/>
    <s v="LinkedIn"/>
    <d v="2025-02-26T00:00:00"/>
    <d v="1899-12-30T23:35:00"/>
    <x v="4"/>
    <s v="Company Culture"/>
    <n v="19281"/>
    <n v="7"/>
    <n v="1586"/>
    <n v="3582"/>
    <n v="2950"/>
    <n v="77"/>
    <n v="18"/>
    <n v="7"/>
    <n v="8"/>
    <n v="3"/>
    <n v="67"/>
    <n v="6"/>
    <x v="0"/>
    <n v="110"/>
    <n v="3.7288135593220341E-2"/>
    <n v="0.15300036305170894"/>
    <x v="21"/>
    <s v="Wednesday"/>
    <x v="1"/>
    <s v="6-10"/>
  </r>
  <r>
    <s v="LI-0761"/>
    <s v="LinkedIn"/>
    <d v="2025-02-27T00:00:00"/>
    <d v="1899-12-30T08:46:00"/>
    <x v="4"/>
    <s v="Hiring"/>
    <n v="19207"/>
    <n v="3"/>
    <n v="350"/>
    <n v="13096"/>
    <n v="10435"/>
    <n v="298"/>
    <n v="108"/>
    <n v="32"/>
    <n v="36"/>
    <n v="42"/>
    <n v="245"/>
    <n v="22"/>
    <x v="0"/>
    <n v="474"/>
    <n v="4.5424053665548636E-2"/>
    <n v="0.54329150830426409"/>
    <x v="2"/>
    <s v="Thursday"/>
    <x v="1"/>
    <s v="3-5"/>
  </r>
  <r>
    <s v="LI-0762"/>
    <s v="LinkedIn"/>
    <d v="2025-02-27T00:00:00"/>
    <d v="1899-12-30T08:58:00"/>
    <x v="5"/>
    <s v="Product Update"/>
    <n v="19173"/>
    <n v="5"/>
    <n v="123"/>
    <n v="31581"/>
    <n v="23585"/>
    <n v="431"/>
    <n v="235"/>
    <n v="31"/>
    <n v="44"/>
    <n v="44"/>
    <n v="595"/>
    <n v="22"/>
    <x v="0"/>
    <n v="741"/>
    <n v="3.1418274326902695E-2"/>
    <n v="1.2301152662598445"/>
    <x v="2"/>
    <s v="Thursday"/>
    <x v="1"/>
    <s v="3-5"/>
  </r>
  <r>
    <s v="LI-0763"/>
    <s v="LinkedIn"/>
    <d v="2025-02-27T00:00:00"/>
    <d v="1899-12-30T10:59:00"/>
    <x v="4"/>
    <s v="Product Update"/>
    <n v="19131"/>
    <n v="2"/>
    <n v="2016"/>
    <n v="10507"/>
    <n v="8000"/>
    <n v="149"/>
    <n v="28"/>
    <n v="11"/>
    <n v="9"/>
    <n v="16"/>
    <n v="97"/>
    <n v="17"/>
    <x v="1"/>
    <n v="197"/>
    <n v="2.4625000000000001E-2"/>
    <n v="0.41816946317495163"/>
    <x v="4"/>
    <s v="Thursday"/>
    <x v="1"/>
    <s v="0-2"/>
  </r>
  <r>
    <s v="LI-0764"/>
    <s v="LinkedIn"/>
    <d v="2025-02-27T00:00:00"/>
    <d v="1899-12-30T11:59:00"/>
    <x v="5"/>
    <s v="Career Tips"/>
    <n v="19418"/>
    <n v="2"/>
    <n v="345"/>
    <n v="23740"/>
    <n v="17004"/>
    <n v="614"/>
    <n v="260"/>
    <n v="39"/>
    <n v="55"/>
    <n v="31"/>
    <n v="372"/>
    <n v="25"/>
    <x v="0"/>
    <n v="968"/>
    <n v="5.6927781698423899E-2"/>
    <n v="0.87568235657637239"/>
    <x v="9"/>
    <s v="Thursday"/>
    <x v="1"/>
    <s v="0-2"/>
  </r>
  <r>
    <s v="LI-0765"/>
    <s v="LinkedIn"/>
    <d v="2025-02-27T00:00:00"/>
    <d v="1899-12-30T12:19:00"/>
    <x v="1"/>
    <s v="Industry News"/>
    <n v="19377"/>
    <n v="4"/>
    <n v="412"/>
    <n v="16143"/>
    <n v="11698"/>
    <n v="218"/>
    <n v="32"/>
    <n v="12"/>
    <n v="18"/>
    <n v="26"/>
    <n v="160"/>
    <n v="28"/>
    <x v="0"/>
    <n v="280"/>
    <n v="2.3935715506924259E-2"/>
    <n v="0.60370542395623683"/>
    <x v="5"/>
    <s v="Thursday"/>
    <x v="1"/>
    <s v="3-5"/>
  </r>
  <r>
    <s v="LI-0766"/>
    <s v="LinkedIn"/>
    <d v="2025-02-27T00:00:00"/>
    <d v="1899-12-30T12:41:00"/>
    <x v="4"/>
    <s v="Company Culture"/>
    <n v="19231"/>
    <n v="6"/>
    <n v="1234"/>
    <n v="9379"/>
    <n v="7991"/>
    <n v="284"/>
    <n v="60"/>
    <n v="18"/>
    <n v="21"/>
    <n v="16"/>
    <n v="81"/>
    <n v="13"/>
    <x v="0"/>
    <n v="383"/>
    <n v="4.7928920035039423E-2"/>
    <n v="0.41552701367583589"/>
    <x v="5"/>
    <s v="Thursday"/>
    <x v="1"/>
    <s v="6-10"/>
  </r>
  <r>
    <s v="LI-0767"/>
    <s v="LinkedIn"/>
    <d v="2025-02-27T00:00:00"/>
    <d v="1899-12-30T12:48:00"/>
    <x v="4"/>
    <s v="Hiring"/>
    <n v="19056"/>
    <n v="5"/>
    <n v="963"/>
    <n v="20345"/>
    <n v="14196"/>
    <n v="372"/>
    <n v="92"/>
    <n v="20"/>
    <n v="34"/>
    <n v="45"/>
    <n v="115"/>
    <n v="38"/>
    <x v="1"/>
    <n v="518"/>
    <n v="3.6489151873767257E-2"/>
    <n v="0.74496221662468509"/>
    <x v="5"/>
    <s v="Thursday"/>
    <x v="1"/>
    <s v="3-5"/>
  </r>
  <r>
    <s v="LI-0768"/>
    <s v="LinkedIn"/>
    <d v="2025-02-27T00:00:00"/>
    <d v="1899-12-30T12:59:00"/>
    <x v="2"/>
    <s v="Industry News"/>
    <n v="19384"/>
    <n v="7"/>
    <n v="237"/>
    <n v="18573"/>
    <n v="13387"/>
    <n v="286"/>
    <n v="23"/>
    <n v="18"/>
    <n v="15"/>
    <n v="79"/>
    <n v="314"/>
    <n v="46"/>
    <x v="0"/>
    <n v="342"/>
    <n v="2.5547172630163591E-2"/>
    <n v="0.69062113082955012"/>
    <x v="5"/>
    <s v="Thursday"/>
    <x v="1"/>
    <s v="6-10"/>
  </r>
  <r>
    <s v="LI-0769"/>
    <s v="LinkedIn"/>
    <d v="2025-02-27T00:00:00"/>
    <d v="1899-12-30T13:40:00"/>
    <x v="1"/>
    <s v="Career Tips"/>
    <n v="19193"/>
    <n v="3"/>
    <n v="342"/>
    <n v="9892"/>
    <n v="9082"/>
    <n v="285"/>
    <n v="32"/>
    <n v="17"/>
    <n v="25"/>
    <n v="36"/>
    <n v="268"/>
    <n v="18"/>
    <x v="0"/>
    <n v="359"/>
    <n v="3.9528738163400134E-2"/>
    <n v="0.4731933517428229"/>
    <x v="6"/>
    <s v="Thursday"/>
    <x v="1"/>
    <s v="3-5"/>
  </r>
  <r>
    <s v="LI-0770"/>
    <s v="LinkedIn"/>
    <d v="2025-02-27T00:00:00"/>
    <d v="1899-12-30T14:09:00"/>
    <x v="1"/>
    <s v="Company Culture"/>
    <n v="19402"/>
    <n v="6"/>
    <n v="371"/>
    <n v="10463"/>
    <n v="7918"/>
    <n v="174"/>
    <n v="20"/>
    <n v="9"/>
    <n v="15"/>
    <n v="14"/>
    <n v="88"/>
    <n v="12"/>
    <x v="0"/>
    <n v="218"/>
    <n v="2.7532205102298559E-2"/>
    <n v="0.40810225749922691"/>
    <x v="13"/>
    <s v="Thursday"/>
    <x v="1"/>
    <s v="6-10"/>
  </r>
  <r>
    <s v="LI-0771"/>
    <s v="LinkedIn"/>
    <d v="2025-02-27T00:00:00"/>
    <d v="1899-12-30T14:45:00"/>
    <x v="4"/>
    <s v="Industry News"/>
    <n v="19349"/>
    <n v="9"/>
    <n v="1028"/>
    <n v="9002"/>
    <n v="7176"/>
    <n v="152"/>
    <n v="46"/>
    <n v="16"/>
    <n v="20"/>
    <n v="16"/>
    <n v="126"/>
    <n v="7"/>
    <x v="0"/>
    <n v="234"/>
    <n v="3.2608695652173912E-2"/>
    <n v="0.37087187968370461"/>
    <x v="13"/>
    <s v="Thursday"/>
    <x v="1"/>
    <s v="6-10"/>
  </r>
  <r>
    <s v="LI-0772"/>
    <s v="LinkedIn"/>
    <d v="2025-02-27T00:00:00"/>
    <d v="1899-12-30T15:23:00"/>
    <x v="3"/>
    <s v="Career Tips"/>
    <n v="19266"/>
    <n v="0"/>
    <n v="230"/>
    <n v="4735"/>
    <n v="4329"/>
    <n v="90"/>
    <n v="10"/>
    <n v="8"/>
    <n v="18"/>
    <n v="100"/>
    <n v="102"/>
    <n v="6"/>
    <x v="0"/>
    <n v="126"/>
    <n v="2.9106029106029108E-2"/>
    <n v="0.22469635627530365"/>
    <x v="7"/>
    <s v="Thursday"/>
    <x v="1"/>
    <s v="0-2"/>
  </r>
  <r>
    <s v="LI-0773"/>
    <s v="LinkedIn"/>
    <d v="2025-02-27T00:00:00"/>
    <d v="1899-12-30T16:48:00"/>
    <x v="4"/>
    <s v="Industry News"/>
    <n v="19212"/>
    <n v="2"/>
    <n v="1400"/>
    <n v="10449"/>
    <n v="8047"/>
    <n v="269"/>
    <n v="51"/>
    <n v="22"/>
    <n v="25"/>
    <n v="7"/>
    <n v="156"/>
    <n v="20"/>
    <x v="0"/>
    <n v="367"/>
    <n v="4.5607058531129611E-2"/>
    <n v="0.41885280033312511"/>
    <x v="10"/>
    <s v="Thursday"/>
    <x v="1"/>
    <s v="0-2"/>
  </r>
  <r>
    <s v="LI-0774"/>
    <s v="LinkedIn"/>
    <d v="2025-02-27T00:00:00"/>
    <d v="1899-12-30T17:22:00"/>
    <x v="5"/>
    <s v="Career Tips"/>
    <n v="19107"/>
    <n v="1"/>
    <n v="229"/>
    <n v="23989"/>
    <n v="20884"/>
    <n v="751"/>
    <n v="601"/>
    <n v="47"/>
    <n v="71"/>
    <n v="28"/>
    <n v="212"/>
    <n v="33"/>
    <x v="0"/>
    <n v="1470"/>
    <n v="7.0388814403370997E-2"/>
    <n v="1.0930025645051551"/>
    <x v="8"/>
    <s v="Thursday"/>
    <x v="1"/>
    <s v="0-2"/>
  </r>
  <r>
    <s v="LI-0775"/>
    <s v="LinkedIn"/>
    <d v="2025-02-27T00:00:00"/>
    <d v="1899-12-30T19:38:00"/>
    <x v="5"/>
    <s v="Data &amp; Tech"/>
    <n v="19300"/>
    <n v="6"/>
    <n v="80"/>
    <n v="7588"/>
    <n v="5974"/>
    <n v="176"/>
    <n v="95"/>
    <n v="11"/>
    <n v="18"/>
    <n v="7"/>
    <n v="98"/>
    <n v="5"/>
    <x v="0"/>
    <n v="300"/>
    <n v="5.0217609641781048E-2"/>
    <n v="0.30953367875647669"/>
    <x v="14"/>
    <s v="Thursday"/>
    <x v="1"/>
    <s v="6-10"/>
  </r>
  <r>
    <s v="LI-0776"/>
    <s v="LinkedIn"/>
    <d v="2025-02-28T00:00:00"/>
    <d v="1899-12-30T07:35:00"/>
    <x v="4"/>
    <s v="Data &amp; Tech"/>
    <n v="19365"/>
    <n v="7"/>
    <n v="1477"/>
    <n v="11847"/>
    <n v="9213"/>
    <n v="330"/>
    <n v="82"/>
    <n v="22"/>
    <n v="36"/>
    <n v="16"/>
    <n v="122"/>
    <n v="25"/>
    <x v="0"/>
    <n v="470"/>
    <n v="5.1014870291978723E-2"/>
    <n v="0.47575522850503488"/>
    <x v="12"/>
    <s v="Friday"/>
    <x v="1"/>
    <s v="6-10"/>
  </r>
  <r>
    <s v="LI-0777"/>
    <s v="LinkedIn"/>
    <d v="2025-02-28T00:00:00"/>
    <d v="1899-12-30T08:04:00"/>
    <x v="4"/>
    <s v="Data &amp; Tech"/>
    <n v="19104"/>
    <n v="8"/>
    <n v="1282"/>
    <n v="9025"/>
    <n v="8160"/>
    <n v="332"/>
    <n v="60"/>
    <n v="19"/>
    <n v="30"/>
    <n v="14"/>
    <n v="187"/>
    <n v="9"/>
    <x v="0"/>
    <n v="441"/>
    <n v="5.4044117647058826E-2"/>
    <n v="0.42713567839195982"/>
    <x v="2"/>
    <s v="Friday"/>
    <x v="1"/>
    <s v="6-10"/>
  </r>
  <r>
    <s v="LI-0778"/>
    <s v="LinkedIn"/>
    <d v="2025-02-28T00:00:00"/>
    <d v="1899-12-30T08:12:00"/>
    <x v="4"/>
    <s v="Company Culture"/>
    <n v="19343"/>
    <n v="8"/>
    <n v="994"/>
    <n v="7448"/>
    <n v="6235"/>
    <n v="277"/>
    <n v="55"/>
    <n v="18"/>
    <n v="29"/>
    <n v="10"/>
    <n v="80"/>
    <n v="7"/>
    <x v="0"/>
    <n v="379"/>
    <n v="6.0785886126704089E-2"/>
    <n v="0.32233883058470764"/>
    <x v="2"/>
    <s v="Friday"/>
    <x v="1"/>
    <s v="6-10"/>
  </r>
  <r>
    <s v="LI-0779"/>
    <s v="LinkedIn"/>
    <d v="2025-02-28T00:00:00"/>
    <d v="1899-12-30T08:15:00"/>
    <x v="2"/>
    <s v="Company Culture"/>
    <n v="19208"/>
    <n v="3"/>
    <n v="191"/>
    <n v="12417"/>
    <n v="11298"/>
    <n v="333"/>
    <n v="45"/>
    <n v="27"/>
    <n v="39"/>
    <n v="62"/>
    <n v="171"/>
    <n v="17"/>
    <x v="0"/>
    <n v="444"/>
    <n v="3.9298990971853423E-2"/>
    <n v="0.58819241982507287"/>
    <x v="2"/>
    <s v="Friday"/>
    <x v="1"/>
    <s v="3-5"/>
  </r>
  <r>
    <s v="LI-0780"/>
    <s v="LinkedIn"/>
    <d v="2025-02-28T00:00:00"/>
    <d v="1899-12-30T08:22:00"/>
    <x v="5"/>
    <s v="Thought Leadership"/>
    <n v="19182"/>
    <n v="5"/>
    <n v="292"/>
    <n v="23811"/>
    <n v="19387"/>
    <n v="557"/>
    <n v="373"/>
    <n v="33"/>
    <n v="48"/>
    <n v="30"/>
    <n v="154"/>
    <n v="39"/>
    <x v="0"/>
    <n v="1011"/>
    <n v="5.2148346830350238E-2"/>
    <n v="1.0106871024919195"/>
    <x v="2"/>
    <s v="Friday"/>
    <x v="1"/>
    <s v="3-5"/>
  </r>
  <r>
    <s v="LI-0781"/>
    <s v="LinkedIn"/>
    <d v="2025-02-28T00:00:00"/>
    <d v="1899-12-30T08:27:00"/>
    <x v="4"/>
    <s v="Company Culture"/>
    <n v="19155"/>
    <n v="4"/>
    <n v="871"/>
    <n v="20366"/>
    <n v="14734"/>
    <n v="453"/>
    <n v="110"/>
    <n v="30"/>
    <n v="46"/>
    <n v="15"/>
    <n v="367"/>
    <n v="14"/>
    <x v="1"/>
    <n v="639"/>
    <n v="4.3369078322247859E-2"/>
    <n v="0.76919864265204907"/>
    <x v="2"/>
    <s v="Friday"/>
    <x v="1"/>
    <s v="3-5"/>
  </r>
  <r>
    <s v="LI-0782"/>
    <s v="LinkedIn"/>
    <d v="2025-02-28T00:00:00"/>
    <d v="1899-12-30T10:15:00"/>
    <x v="4"/>
    <s v="Industry News"/>
    <n v="19218"/>
    <n v="4"/>
    <n v="1313"/>
    <n v="13257"/>
    <n v="9569"/>
    <n v="383"/>
    <n v="76"/>
    <n v="27"/>
    <n v="44"/>
    <n v="13"/>
    <n v="148"/>
    <n v="24"/>
    <x v="0"/>
    <n v="530"/>
    <n v="5.5387187793917859E-2"/>
    <n v="0.497918617962327"/>
    <x v="4"/>
    <s v="Friday"/>
    <x v="1"/>
    <s v="3-5"/>
  </r>
  <r>
    <s v="LI-0783"/>
    <s v="LinkedIn"/>
    <d v="2025-02-28T00:00:00"/>
    <d v="1899-12-30T11:37:00"/>
    <x v="1"/>
    <s v="Hiring"/>
    <n v="19316"/>
    <n v="2"/>
    <n v="441"/>
    <n v="7674"/>
    <n v="6647"/>
    <n v="207"/>
    <n v="32"/>
    <n v="14"/>
    <n v="25"/>
    <n v="46"/>
    <n v="55"/>
    <n v="13"/>
    <x v="0"/>
    <n v="278"/>
    <n v="4.1823378967955467E-2"/>
    <n v="0.34411886518948021"/>
    <x v="9"/>
    <s v="Friday"/>
    <x v="1"/>
    <s v="0-2"/>
  </r>
  <r>
    <s v="LI-0784"/>
    <s v="LinkedIn"/>
    <d v="2025-02-28T00:00:00"/>
    <d v="1899-12-30T12:01:00"/>
    <x v="0"/>
    <s v="Hiring"/>
    <n v="19150"/>
    <n v="1"/>
    <n v="256"/>
    <n v="17870"/>
    <n v="16278"/>
    <n v="716"/>
    <n v="112"/>
    <n v="89"/>
    <n v="190"/>
    <n v="63"/>
    <n v="630"/>
    <n v="30"/>
    <x v="0"/>
    <n v="1107"/>
    <n v="6.8005897530409143E-2"/>
    <n v="0.85002610966057446"/>
    <x v="5"/>
    <s v="Friday"/>
    <x v="1"/>
    <s v="0-2"/>
  </r>
  <r>
    <s v="LI-0785"/>
    <s v="LinkedIn"/>
    <d v="2025-02-28T00:00:00"/>
    <d v="1899-12-30T12:40:00"/>
    <x v="1"/>
    <s v="Company Culture"/>
    <n v="19389"/>
    <n v="9"/>
    <n v="833"/>
    <n v="4222"/>
    <n v="3250"/>
    <n v="78"/>
    <n v="9"/>
    <n v="4"/>
    <n v="4"/>
    <n v="14"/>
    <n v="56"/>
    <n v="9"/>
    <x v="0"/>
    <n v="95"/>
    <n v="2.923076923076923E-2"/>
    <n v="0.16762081592655628"/>
    <x v="5"/>
    <s v="Friday"/>
    <x v="1"/>
    <s v="6-10"/>
  </r>
  <r>
    <s v="LI-0786"/>
    <s v="LinkedIn"/>
    <d v="2025-02-28T00:00:00"/>
    <d v="1899-12-30T12:50:00"/>
    <x v="5"/>
    <s v="Data &amp; Tech"/>
    <n v="19413"/>
    <n v="3"/>
    <n v="365"/>
    <n v="10578"/>
    <n v="8381"/>
    <n v="176"/>
    <n v="102"/>
    <n v="15"/>
    <n v="23"/>
    <n v="14"/>
    <n v="167"/>
    <n v="10"/>
    <x v="1"/>
    <n v="316"/>
    <n v="3.7704331225390762E-2"/>
    <n v="0.43172101169319527"/>
    <x v="5"/>
    <s v="Friday"/>
    <x v="1"/>
    <s v="3-5"/>
  </r>
  <r>
    <s v="LI-0787"/>
    <s v="LinkedIn"/>
    <d v="2025-02-28T00:00:00"/>
    <d v="1899-12-30T12:59:00"/>
    <x v="1"/>
    <s v="Thought Leadership"/>
    <n v="19191"/>
    <n v="3"/>
    <n v="676"/>
    <n v="9254"/>
    <n v="7905"/>
    <n v="220"/>
    <n v="24"/>
    <n v="16"/>
    <n v="19"/>
    <n v="29"/>
    <n v="94"/>
    <n v="8"/>
    <x v="0"/>
    <n v="279"/>
    <n v="3.5294117647058823E-2"/>
    <n v="0.41191183367203377"/>
    <x v="5"/>
    <s v="Friday"/>
    <x v="1"/>
    <s v="3-5"/>
  </r>
  <r>
    <s v="LI-0788"/>
    <s v="LinkedIn"/>
    <d v="2025-02-28T00:00:00"/>
    <d v="1899-12-30T13:00:00"/>
    <x v="1"/>
    <s v="Career Tips"/>
    <n v="19253"/>
    <n v="7"/>
    <n v="693"/>
    <n v="14356"/>
    <n v="11344"/>
    <n v="315"/>
    <n v="39"/>
    <n v="23"/>
    <n v="38"/>
    <n v="39"/>
    <n v="250"/>
    <n v="26"/>
    <x v="0"/>
    <n v="415"/>
    <n v="3.6583215796897037E-2"/>
    <n v="0.58920687685036099"/>
    <x v="6"/>
    <s v="Friday"/>
    <x v="1"/>
    <s v="6-10"/>
  </r>
  <r>
    <s v="LI-0789"/>
    <s v="LinkedIn"/>
    <d v="2025-02-28T00:00:00"/>
    <d v="1899-12-30T14:46:00"/>
    <x v="1"/>
    <s v="Industry News"/>
    <n v="19433"/>
    <n v="2"/>
    <n v="301"/>
    <n v="4225"/>
    <n v="3876"/>
    <n v="97"/>
    <n v="8"/>
    <n v="4"/>
    <n v="6"/>
    <n v="11"/>
    <n v="102"/>
    <n v="7"/>
    <x v="0"/>
    <n v="115"/>
    <n v="2.9669762641898866E-2"/>
    <n v="0.19945453609838934"/>
    <x v="13"/>
    <s v="Friday"/>
    <x v="1"/>
    <s v="0-2"/>
  </r>
  <r>
    <s v="LI-0790"/>
    <s v="LinkedIn"/>
    <d v="2025-02-28T00:00:00"/>
    <d v="1899-12-30T16:04:00"/>
    <x v="5"/>
    <s v="Hiring"/>
    <n v="19126"/>
    <n v="6"/>
    <n v="213"/>
    <n v="9543"/>
    <n v="8769"/>
    <n v="187"/>
    <n v="110"/>
    <n v="13"/>
    <n v="24"/>
    <n v="8"/>
    <n v="208"/>
    <n v="19"/>
    <x v="0"/>
    <n v="334"/>
    <n v="3.808872163302543E-2"/>
    <n v="0.45848583080623234"/>
    <x v="10"/>
    <s v="Friday"/>
    <x v="1"/>
    <s v="6-10"/>
  </r>
  <r>
    <s v="LI-0791"/>
    <s v="LinkedIn"/>
    <d v="2025-02-28T00:00:00"/>
    <d v="1899-12-30T19:26:00"/>
    <x v="4"/>
    <s v="Thought Leadership"/>
    <n v="19261"/>
    <n v="5"/>
    <n v="821"/>
    <n v="8722"/>
    <n v="6116"/>
    <n v="223"/>
    <n v="41"/>
    <n v="20"/>
    <n v="23"/>
    <n v="14"/>
    <n v="167"/>
    <n v="10"/>
    <x v="0"/>
    <n v="307"/>
    <n v="5.0196206671026818E-2"/>
    <n v="0.31753283837806967"/>
    <x v="14"/>
    <s v="Friday"/>
    <x v="1"/>
    <s v="3-5"/>
  </r>
  <r>
    <s v="LI-0792"/>
    <s v="LinkedIn"/>
    <d v="2025-02-28T00:00:00"/>
    <d v="1899-12-30T20:36:00"/>
    <x v="0"/>
    <s v="Data &amp; Tech"/>
    <n v="19308"/>
    <n v="1"/>
    <n v="535"/>
    <n v="4205"/>
    <n v="3732"/>
    <n v="125"/>
    <n v="18"/>
    <n v="17"/>
    <n v="34"/>
    <n v="22"/>
    <n v="82"/>
    <n v="11"/>
    <x v="0"/>
    <n v="194"/>
    <n v="5.1982851018220796E-2"/>
    <n v="0.1932877563704164"/>
    <x v="11"/>
    <s v="Friday"/>
    <x v="1"/>
    <s v="0-2"/>
  </r>
  <r>
    <s v="LI-0793"/>
    <s v="LinkedIn"/>
    <d v="2025-03-01T00:00:00"/>
    <d v="1899-12-30T07:01:00"/>
    <x v="1"/>
    <s v="Company Culture"/>
    <n v="19299"/>
    <n v="4"/>
    <n v="369"/>
    <n v="5064"/>
    <n v="4478"/>
    <n v="126"/>
    <n v="10"/>
    <n v="5"/>
    <n v="9"/>
    <n v="6"/>
    <n v="44"/>
    <n v="13"/>
    <x v="0"/>
    <n v="150"/>
    <n v="3.3497096918267084E-2"/>
    <n v="0.23203274781076741"/>
    <x v="12"/>
    <s v="Saturday"/>
    <x v="2"/>
    <s v="3-5"/>
  </r>
  <r>
    <s v="LI-0794"/>
    <s v="LinkedIn"/>
    <d v="2025-03-01T00:00:00"/>
    <d v="1899-12-30T07:38:00"/>
    <x v="1"/>
    <s v="Hiring"/>
    <n v="19218"/>
    <n v="5"/>
    <n v="582"/>
    <n v="5423"/>
    <n v="4052"/>
    <n v="123"/>
    <n v="18"/>
    <n v="6"/>
    <n v="13"/>
    <n v="17"/>
    <n v="54"/>
    <n v="8"/>
    <x v="0"/>
    <n v="160"/>
    <n v="3.9486673247778874E-2"/>
    <n v="0.21084400041627641"/>
    <x v="12"/>
    <s v="Saturday"/>
    <x v="2"/>
    <s v="3-5"/>
  </r>
  <r>
    <s v="LI-0795"/>
    <s v="LinkedIn"/>
    <d v="2025-03-01T00:00:00"/>
    <d v="1899-12-30T14:31:00"/>
    <x v="1"/>
    <s v="Data &amp; Tech"/>
    <n v="19237"/>
    <n v="2"/>
    <n v="513"/>
    <n v="7703"/>
    <n v="6014"/>
    <n v="108"/>
    <n v="11"/>
    <n v="7"/>
    <n v="11"/>
    <n v="11"/>
    <n v="58"/>
    <n v="8"/>
    <x v="1"/>
    <n v="137"/>
    <n v="2.2780179580977718E-2"/>
    <n v="0.3126267089463014"/>
    <x v="13"/>
    <s v="Saturday"/>
    <x v="2"/>
    <s v="0-2"/>
  </r>
  <r>
    <s v="LI-0796"/>
    <s v="LinkedIn"/>
    <d v="2025-03-01T00:00:00"/>
    <d v="1899-12-30T15:59:00"/>
    <x v="1"/>
    <s v="Thought Leadership"/>
    <n v="19397"/>
    <n v="4"/>
    <n v="585"/>
    <n v="13489"/>
    <n v="9728"/>
    <n v="318"/>
    <n v="30"/>
    <n v="19"/>
    <n v="32"/>
    <n v="45"/>
    <n v="155"/>
    <n v="9"/>
    <x v="0"/>
    <n v="399"/>
    <n v="4.1015625E-2"/>
    <n v="0.50152085374026911"/>
    <x v="7"/>
    <s v="Saturday"/>
    <x v="2"/>
    <s v="3-5"/>
  </r>
  <r>
    <s v="LI-0797"/>
    <s v="LinkedIn"/>
    <d v="2025-03-02T00:00:00"/>
    <d v="1899-12-30T09:07:00"/>
    <x v="5"/>
    <s v="Data &amp; Tech"/>
    <n v="19259"/>
    <n v="6"/>
    <n v="121"/>
    <n v="13639"/>
    <n v="10950"/>
    <n v="402"/>
    <n v="136"/>
    <n v="20"/>
    <n v="38"/>
    <n v="5"/>
    <n v="293"/>
    <n v="14"/>
    <x v="0"/>
    <n v="596"/>
    <n v="5.4429223744292238E-2"/>
    <n v="0.5685653460719664"/>
    <x v="3"/>
    <s v="Sunday"/>
    <x v="2"/>
    <s v="6-10"/>
  </r>
  <r>
    <s v="LI-0798"/>
    <s v="LinkedIn"/>
    <d v="2025-03-02T00:00:00"/>
    <d v="1899-12-30T11:02:00"/>
    <x v="4"/>
    <s v="Career Tips"/>
    <n v="19344"/>
    <n v="4"/>
    <n v="454"/>
    <n v="6636"/>
    <n v="5304"/>
    <n v="209"/>
    <n v="32"/>
    <n v="14"/>
    <n v="21"/>
    <n v="8"/>
    <n v="146"/>
    <n v="5"/>
    <x v="0"/>
    <n v="276"/>
    <n v="5.2036199095022627E-2"/>
    <n v="0.27419354838709675"/>
    <x v="9"/>
    <s v="Sunday"/>
    <x v="2"/>
    <s v="3-5"/>
  </r>
  <r>
    <s v="LI-0799"/>
    <s v="LinkedIn"/>
    <d v="2025-03-02T00:00:00"/>
    <d v="1899-12-30T19:23:00"/>
    <x v="4"/>
    <s v="Company Culture"/>
    <n v="19515"/>
    <n v="7"/>
    <n v="903"/>
    <n v="3550"/>
    <n v="2905"/>
    <n v="48"/>
    <n v="9"/>
    <n v="3"/>
    <n v="4"/>
    <n v="6"/>
    <n v="33"/>
    <n v="5"/>
    <x v="1"/>
    <n v="64"/>
    <n v="2.2030981067125647E-2"/>
    <n v="0.14885985139636176"/>
    <x v="14"/>
    <s v="Sunday"/>
    <x v="2"/>
    <s v="6-10"/>
  </r>
  <r>
    <s v="LI-0800"/>
    <s v="LinkedIn"/>
    <d v="2025-03-03T00:00:00"/>
    <d v="1899-12-30T04:59:00"/>
    <x v="1"/>
    <s v="Industry News"/>
    <n v="19297"/>
    <n v="3"/>
    <n v="529"/>
    <n v="2411"/>
    <n v="1897"/>
    <n v="52"/>
    <n v="8"/>
    <n v="3"/>
    <n v="5"/>
    <n v="2"/>
    <n v="17"/>
    <n v="2"/>
    <x v="0"/>
    <n v="68"/>
    <n v="3.5846072746441748E-2"/>
    <n v="9.830543607814686E-2"/>
    <x v="22"/>
    <s v="Monday"/>
    <x v="2"/>
    <s v="3-5"/>
  </r>
  <r>
    <s v="LI-0801"/>
    <s v="LinkedIn"/>
    <d v="2025-03-03T00:00:00"/>
    <d v="1899-12-30T08:07:00"/>
    <x v="0"/>
    <s v="Thought Leadership"/>
    <n v="19304"/>
    <n v="5"/>
    <n v="290"/>
    <n v="45082"/>
    <n v="34921"/>
    <n v="1545"/>
    <n v="251"/>
    <n v="159"/>
    <n v="400"/>
    <n v="238"/>
    <n v="1008"/>
    <n v="113"/>
    <x v="1"/>
    <n v="2355"/>
    <n v="6.7437931330717904E-2"/>
    <n v="1.8090033153750518"/>
    <x v="2"/>
    <s v="Monday"/>
    <x v="2"/>
    <s v="3-5"/>
  </r>
  <r>
    <s v="LI-0802"/>
    <s v="LinkedIn"/>
    <d v="2025-03-03T00:00:00"/>
    <d v="1899-12-30T08:42:00"/>
    <x v="3"/>
    <s v="Data &amp; Tech"/>
    <n v="19035"/>
    <n v="2"/>
    <n v="212"/>
    <n v="7142"/>
    <n v="6559"/>
    <n v="111"/>
    <n v="10"/>
    <n v="10"/>
    <n v="29"/>
    <n v="108"/>
    <n v="114"/>
    <n v="9"/>
    <x v="0"/>
    <n v="160"/>
    <n v="2.4393962494282665E-2"/>
    <n v="0.34457578145521406"/>
    <x v="2"/>
    <s v="Monday"/>
    <x v="2"/>
    <s v="0-2"/>
  </r>
  <r>
    <s v="LI-0803"/>
    <s v="LinkedIn"/>
    <d v="2025-03-03T00:00:00"/>
    <d v="1899-12-30T08:45:00"/>
    <x v="0"/>
    <s v="Thought Leadership"/>
    <n v="19366"/>
    <n v="6"/>
    <n v="232"/>
    <n v="12321"/>
    <n v="9567"/>
    <n v="477"/>
    <n v="70"/>
    <n v="60"/>
    <n v="111"/>
    <n v="22"/>
    <n v="212"/>
    <n v="34"/>
    <x v="0"/>
    <n v="718"/>
    <n v="7.5049649837984733E-2"/>
    <n v="0.4940101208303212"/>
    <x v="2"/>
    <s v="Monday"/>
    <x v="2"/>
    <s v="6-10"/>
  </r>
  <r>
    <s v="LI-0804"/>
    <s v="LinkedIn"/>
    <d v="2025-03-03T00:00:00"/>
    <d v="1899-12-30T09:07:00"/>
    <x v="4"/>
    <s v="Company Culture"/>
    <n v="19362"/>
    <n v="5"/>
    <n v="959"/>
    <n v="6895"/>
    <n v="4984"/>
    <n v="195"/>
    <n v="56"/>
    <n v="18"/>
    <n v="21"/>
    <n v="13"/>
    <n v="77"/>
    <n v="8"/>
    <x v="0"/>
    <n v="290"/>
    <n v="5.8186195826645262E-2"/>
    <n v="0.257411424439624"/>
    <x v="3"/>
    <s v="Monday"/>
    <x v="2"/>
    <s v="3-5"/>
  </r>
  <r>
    <s v="LI-0805"/>
    <s v="LinkedIn"/>
    <d v="2025-03-03T00:00:00"/>
    <d v="1899-12-30T10:51:00"/>
    <x v="1"/>
    <s v="Hiring"/>
    <n v="19466"/>
    <n v="7"/>
    <n v="802"/>
    <n v="12538"/>
    <n v="8731"/>
    <n v="362"/>
    <n v="36"/>
    <n v="14"/>
    <n v="20"/>
    <n v="60"/>
    <n v="146"/>
    <n v="23"/>
    <x v="0"/>
    <n v="432"/>
    <n v="4.9478868399954183E-2"/>
    <n v="0.44852563443953558"/>
    <x v="4"/>
    <s v="Monday"/>
    <x v="2"/>
    <s v="6-10"/>
  </r>
  <r>
    <s v="LI-0806"/>
    <s v="LinkedIn"/>
    <d v="2025-03-03T00:00:00"/>
    <d v="1899-12-30T10:55:00"/>
    <x v="4"/>
    <s v="Company Culture"/>
    <n v="19693"/>
    <n v="2"/>
    <n v="1236"/>
    <n v="7697"/>
    <n v="6772"/>
    <n v="216"/>
    <n v="60"/>
    <n v="17"/>
    <n v="18"/>
    <n v="16"/>
    <n v="149"/>
    <n v="15"/>
    <x v="0"/>
    <n v="311"/>
    <n v="4.5924394565859422E-2"/>
    <n v="0.34387853552023562"/>
    <x v="4"/>
    <s v="Monday"/>
    <x v="2"/>
    <s v="0-2"/>
  </r>
  <r>
    <s v="LI-0807"/>
    <s v="LinkedIn"/>
    <d v="2025-03-03T00:00:00"/>
    <d v="1899-12-30T11:31:00"/>
    <x v="0"/>
    <s v="Data &amp; Tech"/>
    <n v="19312"/>
    <n v="3"/>
    <n v="212"/>
    <n v="10280"/>
    <n v="8043"/>
    <n v="386"/>
    <n v="38"/>
    <n v="36"/>
    <n v="89"/>
    <n v="26"/>
    <n v="210"/>
    <n v="12"/>
    <x v="0"/>
    <n v="549"/>
    <n v="6.8258112644535615E-2"/>
    <n v="0.41647680198840098"/>
    <x v="9"/>
    <s v="Monday"/>
    <x v="2"/>
    <s v="3-5"/>
  </r>
  <r>
    <s v="LI-0808"/>
    <s v="LinkedIn"/>
    <d v="2025-03-03T00:00:00"/>
    <d v="1899-12-30T12:25:00"/>
    <x v="1"/>
    <s v="Career Tips"/>
    <n v="19398"/>
    <n v="4"/>
    <n v="626"/>
    <n v="13120"/>
    <n v="11679"/>
    <n v="448"/>
    <n v="54"/>
    <n v="30"/>
    <n v="34"/>
    <n v="44"/>
    <n v="110"/>
    <n v="35"/>
    <x v="0"/>
    <n v="566"/>
    <n v="4.8463053343608183E-2"/>
    <n v="0.60207237859573148"/>
    <x v="5"/>
    <s v="Monday"/>
    <x v="2"/>
    <s v="3-5"/>
  </r>
  <r>
    <s v="LI-0809"/>
    <s v="LinkedIn"/>
    <d v="2025-03-03T00:00:00"/>
    <d v="1899-12-30T13:38:00"/>
    <x v="0"/>
    <s v="Thought Leadership"/>
    <n v="19261"/>
    <n v="3"/>
    <n v="295"/>
    <n v="23092"/>
    <n v="17305"/>
    <n v="750"/>
    <n v="151"/>
    <n v="101"/>
    <n v="219"/>
    <n v="91"/>
    <n v="539"/>
    <n v="32"/>
    <x v="0"/>
    <n v="1221"/>
    <n v="7.055764229991332E-2"/>
    <n v="0.89844764030943358"/>
    <x v="6"/>
    <s v="Monday"/>
    <x v="2"/>
    <s v="3-5"/>
  </r>
  <r>
    <s v="LI-0810"/>
    <s v="LinkedIn"/>
    <d v="2025-03-03T00:00:00"/>
    <d v="1899-12-30T14:15:00"/>
    <x v="0"/>
    <s v="Thought Leadership"/>
    <n v="19367"/>
    <n v="4"/>
    <n v="191"/>
    <n v="16733"/>
    <n v="13620"/>
    <n v="649"/>
    <n v="80"/>
    <n v="87"/>
    <n v="172"/>
    <n v="58"/>
    <n v="305"/>
    <n v="35"/>
    <x v="0"/>
    <n v="988"/>
    <n v="7.2540381791483116E-2"/>
    <n v="0.70325811948159245"/>
    <x v="13"/>
    <s v="Monday"/>
    <x v="2"/>
    <s v="3-5"/>
  </r>
  <r>
    <s v="LI-0811"/>
    <s v="LinkedIn"/>
    <d v="2025-03-03T00:00:00"/>
    <d v="1899-12-30T14:20:00"/>
    <x v="0"/>
    <s v="Career Tips"/>
    <n v="19382"/>
    <n v="8"/>
    <n v="368"/>
    <n v="12656"/>
    <n v="10002"/>
    <n v="447"/>
    <n v="65"/>
    <n v="55"/>
    <n v="114"/>
    <n v="36"/>
    <n v="134"/>
    <n v="37"/>
    <x v="0"/>
    <n v="681"/>
    <n v="6.808638272345531E-2"/>
    <n v="0.51604581570529362"/>
    <x v="13"/>
    <s v="Monday"/>
    <x v="2"/>
    <s v="6-10"/>
  </r>
  <r>
    <s v="LI-0812"/>
    <s v="LinkedIn"/>
    <d v="2025-03-03T00:00:00"/>
    <d v="1899-12-30T15:58:00"/>
    <x v="0"/>
    <s v="Thought Leadership"/>
    <n v="19430"/>
    <n v="5"/>
    <n v="331"/>
    <n v="15066"/>
    <n v="12204"/>
    <n v="591"/>
    <n v="90"/>
    <n v="83"/>
    <n v="181"/>
    <n v="55"/>
    <n v="224"/>
    <n v="47"/>
    <x v="0"/>
    <n v="945"/>
    <n v="7.7433628318584066E-2"/>
    <n v="0.62810087493566646"/>
    <x v="7"/>
    <s v="Monday"/>
    <x v="2"/>
    <s v="3-5"/>
  </r>
  <r>
    <s v="LI-0813"/>
    <s v="LinkedIn"/>
    <d v="2025-03-03T00:00:00"/>
    <d v="1899-12-30T16:04:00"/>
    <x v="3"/>
    <s v="Industry News"/>
    <n v="19424"/>
    <n v="2"/>
    <n v="149"/>
    <n v="3939"/>
    <n v="3263"/>
    <n v="73"/>
    <n v="9"/>
    <n v="9"/>
    <n v="15"/>
    <n v="58"/>
    <n v="75"/>
    <n v="2"/>
    <x v="0"/>
    <n v="106"/>
    <n v="3.2485442844008582E-2"/>
    <n v="0.16798805601317957"/>
    <x v="10"/>
    <s v="Monday"/>
    <x v="2"/>
    <s v="0-2"/>
  </r>
  <r>
    <s v="LI-0814"/>
    <s v="LinkedIn"/>
    <d v="2025-03-03T00:00:00"/>
    <d v="1899-12-30T17:53:00"/>
    <x v="1"/>
    <s v="Career Tips"/>
    <n v="19450"/>
    <n v="4"/>
    <n v="452"/>
    <n v="16484"/>
    <n v="13094"/>
    <n v="318"/>
    <n v="37"/>
    <n v="18"/>
    <n v="27"/>
    <n v="25"/>
    <n v="160"/>
    <n v="17"/>
    <x v="1"/>
    <n v="400"/>
    <n v="3.0548342752405682E-2"/>
    <n v="0.67321336760925454"/>
    <x v="8"/>
    <s v="Monday"/>
    <x v="2"/>
    <s v="3-5"/>
  </r>
  <r>
    <s v="LI-0815"/>
    <s v="LinkedIn"/>
    <d v="2025-03-03T00:00:00"/>
    <d v="1899-12-30T17:57:00"/>
    <x v="1"/>
    <s v="Career Tips"/>
    <n v="19240"/>
    <n v="3"/>
    <n v="650"/>
    <n v="12207"/>
    <n v="11029"/>
    <n v="296"/>
    <n v="32"/>
    <n v="15"/>
    <n v="34"/>
    <n v="42"/>
    <n v="157"/>
    <n v="28"/>
    <x v="0"/>
    <n v="377"/>
    <n v="3.4182609484087405E-2"/>
    <n v="0.57323284823284826"/>
    <x v="8"/>
    <s v="Monday"/>
    <x v="2"/>
    <s v="3-5"/>
  </r>
  <r>
    <s v="LI-0816"/>
    <s v="LinkedIn"/>
    <d v="2025-03-03T00:00:00"/>
    <d v="1899-12-30T17:57:00"/>
    <x v="2"/>
    <s v="Hiring"/>
    <n v="19536"/>
    <n v="2"/>
    <n v="188"/>
    <n v="8971"/>
    <n v="7547"/>
    <n v="303"/>
    <n v="30"/>
    <n v="16"/>
    <n v="20"/>
    <n v="60"/>
    <n v="157"/>
    <n v="15"/>
    <x v="0"/>
    <n v="369"/>
    <n v="4.8893600106002383E-2"/>
    <n v="0.38631244881244881"/>
    <x v="8"/>
    <s v="Monday"/>
    <x v="2"/>
    <s v="0-2"/>
  </r>
  <r>
    <s v="LI-0817"/>
    <s v="LinkedIn"/>
    <d v="2025-03-03T00:00:00"/>
    <d v="1899-12-30T18:12:00"/>
    <x v="2"/>
    <s v="Hiring"/>
    <n v="19374"/>
    <n v="4"/>
    <n v="224"/>
    <n v="13455"/>
    <n v="10487"/>
    <n v="343"/>
    <n v="57"/>
    <n v="43"/>
    <n v="47"/>
    <n v="75"/>
    <n v="166"/>
    <n v="17"/>
    <x v="0"/>
    <n v="490"/>
    <n v="4.6724516067512156E-2"/>
    <n v="0.54129245380406732"/>
    <x v="19"/>
    <s v="Monday"/>
    <x v="2"/>
    <s v="3-5"/>
  </r>
  <r>
    <s v="LI-0818"/>
    <s v="LinkedIn"/>
    <d v="2025-03-03T00:00:00"/>
    <d v="1899-12-30T19:23:00"/>
    <x v="4"/>
    <s v="Thought Leadership"/>
    <n v="19146"/>
    <n v="4"/>
    <n v="838"/>
    <n v="7111"/>
    <n v="5251"/>
    <n v="161"/>
    <n v="35"/>
    <n v="8"/>
    <n v="13"/>
    <n v="4"/>
    <n v="83"/>
    <n v="14"/>
    <x v="0"/>
    <n v="217"/>
    <n v="4.1325461816796798E-2"/>
    <n v="0.27426094223336467"/>
    <x v="14"/>
    <s v="Monday"/>
    <x v="2"/>
    <s v="3-5"/>
  </r>
  <r>
    <s v="LI-0819"/>
    <s v="LinkedIn"/>
    <d v="2025-03-03T00:00:00"/>
    <d v="1899-12-30T19:36:00"/>
    <x v="0"/>
    <s v="Data &amp; Tech"/>
    <n v="19395"/>
    <n v="5"/>
    <n v="161"/>
    <n v="15818"/>
    <n v="11685"/>
    <n v="429"/>
    <n v="75"/>
    <n v="72"/>
    <n v="109"/>
    <n v="112"/>
    <n v="441"/>
    <n v="34"/>
    <x v="0"/>
    <n v="685"/>
    <n v="5.8622165169020114E-2"/>
    <n v="0.6024748646558391"/>
    <x v="14"/>
    <s v="Monday"/>
    <x v="2"/>
    <s v="3-5"/>
  </r>
  <r>
    <s v="LI-0820"/>
    <s v="LinkedIn"/>
    <d v="2025-03-04T00:00:00"/>
    <d v="1899-12-30T07:15:00"/>
    <x v="3"/>
    <s v="Data &amp; Tech"/>
    <n v="19317"/>
    <n v="4"/>
    <n v="152"/>
    <n v="5457"/>
    <n v="4062"/>
    <n v="74"/>
    <n v="7"/>
    <n v="5"/>
    <n v="11"/>
    <n v="84"/>
    <n v="37"/>
    <n v="5"/>
    <x v="0"/>
    <n v="97"/>
    <n v="2.3879862136878385E-2"/>
    <n v="0.21028109954961952"/>
    <x v="12"/>
    <s v="Tuesday"/>
    <x v="2"/>
    <s v="3-5"/>
  </r>
  <r>
    <s v="LI-0821"/>
    <s v="LinkedIn"/>
    <d v="2025-03-04T00:00:00"/>
    <d v="1899-12-30T07:51:00"/>
    <x v="2"/>
    <s v="Career Tips"/>
    <n v="19427"/>
    <n v="6"/>
    <n v="455"/>
    <n v="12529"/>
    <n v="10637"/>
    <n v="404"/>
    <n v="61"/>
    <n v="29"/>
    <n v="30"/>
    <n v="17"/>
    <n v="139"/>
    <n v="25"/>
    <x v="0"/>
    <n v="524"/>
    <n v="4.9262009965215757E-2"/>
    <n v="0.54753693313429763"/>
    <x v="12"/>
    <s v="Tuesday"/>
    <x v="2"/>
    <s v="6-10"/>
  </r>
  <r>
    <s v="LI-0822"/>
    <s v="LinkedIn"/>
    <d v="2025-03-04T00:00:00"/>
    <d v="1899-12-30T11:53:00"/>
    <x v="0"/>
    <s v="Career Tips"/>
    <n v="19255"/>
    <n v="5"/>
    <n v="321"/>
    <n v="20338"/>
    <n v="14847"/>
    <n v="907"/>
    <n v="161"/>
    <n v="108"/>
    <n v="251"/>
    <n v="53"/>
    <n v="324"/>
    <n v="29"/>
    <x v="0"/>
    <n v="1427"/>
    <n v="9.6113693001953257E-2"/>
    <n v="0.77107244871461955"/>
    <x v="9"/>
    <s v="Tuesday"/>
    <x v="2"/>
    <s v="3-5"/>
  </r>
  <r>
    <s v="LI-0823"/>
    <s v="LinkedIn"/>
    <d v="2025-03-04T00:00:00"/>
    <d v="1899-12-30T14:10:00"/>
    <x v="1"/>
    <s v="Hiring"/>
    <n v="19367"/>
    <n v="8"/>
    <n v="313"/>
    <n v="7736"/>
    <n v="6630"/>
    <n v="134"/>
    <n v="22"/>
    <n v="11"/>
    <n v="14"/>
    <n v="24"/>
    <n v="149"/>
    <n v="17"/>
    <x v="0"/>
    <n v="181"/>
    <n v="2.7300150829562594E-2"/>
    <n v="0.34233489957143592"/>
    <x v="13"/>
    <s v="Tuesday"/>
    <x v="2"/>
    <s v="6-10"/>
  </r>
  <r>
    <s v="LI-0824"/>
    <s v="LinkedIn"/>
    <d v="2025-03-04T00:00:00"/>
    <d v="1899-12-30T14:13:00"/>
    <x v="5"/>
    <s v="Industry News"/>
    <n v="19400"/>
    <n v="2"/>
    <n v="236"/>
    <n v="10585"/>
    <n v="8372"/>
    <n v="155"/>
    <n v="71"/>
    <n v="12"/>
    <n v="20"/>
    <n v="5"/>
    <n v="216"/>
    <n v="7"/>
    <x v="0"/>
    <n v="258"/>
    <n v="3.0817009077878644E-2"/>
    <n v="0.43154639175257731"/>
    <x v="13"/>
    <s v="Tuesday"/>
    <x v="2"/>
    <s v="0-2"/>
  </r>
  <r>
    <s v="LI-0825"/>
    <s v="LinkedIn"/>
    <d v="2025-03-04T00:00:00"/>
    <d v="1899-12-30T14:19:00"/>
    <x v="0"/>
    <s v="Hiring"/>
    <n v="19183"/>
    <n v="3"/>
    <n v="294"/>
    <n v="18489"/>
    <n v="13915"/>
    <n v="517"/>
    <n v="82"/>
    <n v="65"/>
    <n v="105"/>
    <n v="110"/>
    <n v="239"/>
    <n v="16"/>
    <x v="0"/>
    <n v="769"/>
    <n v="5.5264103485447358E-2"/>
    <n v="0.72538184851170306"/>
    <x v="13"/>
    <s v="Tuesday"/>
    <x v="2"/>
    <s v="3-5"/>
  </r>
  <r>
    <s v="LI-0826"/>
    <s v="LinkedIn"/>
    <d v="2025-03-04T00:00:00"/>
    <d v="1899-12-30T15:59:00"/>
    <x v="2"/>
    <s v="Industry News"/>
    <n v="19510"/>
    <n v="2"/>
    <n v="71"/>
    <n v="10964"/>
    <n v="9907"/>
    <n v="221"/>
    <n v="35"/>
    <n v="21"/>
    <n v="22"/>
    <n v="29"/>
    <n v="254"/>
    <n v="11"/>
    <x v="0"/>
    <n v="299"/>
    <n v="3.0180680327041486E-2"/>
    <n v="0.50779087647360333"/>
    <x v="7"/>
    <s v="Tuesday"/>
    <x v="2"/>
    <s v="0-2"/>
  </r>
  <r>
    <s v="LI-0827"/>
    <s v="LinkedIn"/>
    <d v="2025-03-04T00:00:00"/>
    <d v="1899-12-30T16:00:00"/>
    <x v="4"/>
    <s v="Company Culture"/>
    <n v="19341"/>
    <n v="4"/>
    <n v="1009"/>
    <n v="6525"/>
    <n v="5358"/>
    <n v="189"/>
    <n v="35"/>
    <n v="8"/>
    <n v="13"/>
    <n v="4"/>
    <n v="82"/>
    <n v="8"/>
    <x v="0"/>
    <n v="245"/>
    <n v="4.5726017170586039E-2"/>
    <n v="0.27702807507367766"/>
    <x v="10"/>
    <s v="Tuesday"/>
    <x v="2"/>
    <s v="3-5"/>
  </r>
  <r>
    <s v="LI-0828"/>
    <s v="LinkedIn"/>
    <d v="2025-03-04T00:00:00"/>
    <d v="1899-12-30T16:35:00"/>
    <x v="2"/>
    <s v="Career Tips"/>
    <n v="19277"/>
    <n v="4"/>
    <n v="245"/>
    <n v="16483"/>
    <n v="12428"/>
    <n v="421"/>
    <n v="54"/>
    <n v="39"/>
    <n v="32"/>
    <n v="73"/>
    <n v="112"/>
    <n v="22"/>
    <x v="0"/>
    <n v="546"/>
    <n v="4.3933054393305436E-2"/>
    <n v="0.64470612647196135"/>
    <x v="10"/>
    <s v="Tuesday"/>
    <x v="2"/>
    <s v="3-5"/>
  </r>
  <r>
    <s v="LI-0829"/>
    <s v="LinkedIn"/>
    <d v="2025-03-04T00:00:00"/>
    <d v="1899-12-30T17:18:00"/>
    <x v="4"/>
    <s v="Thought Leadership"/>
    <n v="19103"/>
    <n v="7"/>
    <n v="1335"/>
    <n v="5743"/>
    <n v="5281"/>
    <n v="147"/>
    <n v="44"/>
    <n v="11"/>
    <n v="27"/>
    <n v="12"/>
    <n v="124"/>
    <n v="7"/>
    <x v="0"/>
    <n v="229"/>
    <n v="4.3362999431925772E-2"/>
    <n v="0.27644872533109982"/>
    <x v="8"/>
    <s v="Tuesday"/>
    <x v="2"/>
    <s v="6-10"/>
  </r>
  <r>
    <s v="LI-0830"/>
    <s v="LinkedIn"/>
    <d v="2025-03-04T00:00:00"/>
    <d v="1899-12-30T17:34:00"/>
    <x v="4"/>
    <s v="Thought Leadership"/>
    <n v="19469"/>
    <n v="4"/>
    <n v="814"/>
    <n v="17374"/>
    <n v="12324"/>
    <n v="417"/>
    <n v="58"/>
    <n v="21"/>
    <n v="32"/>
    <n v="26"/>
    <n v="114"/>
    <n v="10"/>
    <x v="0"/>
    <n v="528"/>
    <n v="4.2843232716650435E-2"/>
    <n v="0.63300631773588778"/>
    <x v="8"/>
    <s v="Tuesday"/>
    <x v="2"/>
    <s v="3-5"/>
  </r>
  <r>
    <s v="LI-0831"/>
    <s v="LinkedIn"/>
    <d v="2025-03-04T00:00:00"/>
    <d v="1899-12-30T17:43:00"/>
    <x v="1"/>
    <s v="Company Culture"/>
    <n v="19169"/>
    <n v="2"/>
    <n v="282"/>
    <n v="29160"/>
    <n v="25282"/>
    <n v="811"/>
    <n v="101"/>
    <n v="56"/>
    <n v="87"/>
    <n v="69"/>
    <n v="493"/>
    <n v="53"/>
    <x v="0"/>
    <n v="1055"/>
    <n v="4.1729293568546794E-2"/>
    <n v="1.318900307788617"/>
    <x v="8"/>
    <s v="Tuesday"/>
    <x v="2"/>
    <s v="0-2"/>
  </r>
  <r>
    <s v="LI-0832"/>
    <s v="LinkedIn"/>
    <d v="2025-03-04T00:00:00"/>
    <d v="1899-12-30T17:47:00"/>
    <x v="2"/>
    <s v="Company Culture"/>
    <n v="19332"/>
    <n v="2"/>
    <n v="279"/>
    <n v="13624"/>
    <n v="9426"/>
    <n v="205"/>
    <n v="26"/>
    <n v="14"/>
    <n v="19"/>
    <n v="33"/>
    <n v="276"/>
    <n v="25"/>
    <x v="0"/>
    <n v="264"/>
    <n v="2.8007638446849142E-2"/>
    <n v="0.48758535071384235"/>
    <x v="8"/>
    <s v="Tuesday"/>
    <x v="2"/>
    <s v="0-2"/>
  </r>
  <r>
    <s v="LI-0833"/>
    <s v="LinkedIn"/>
    <d v="2025-03-04T00:00:00"/>
    <d v="1899-12-30T19:11:00"/>
    <x v="0"/>
    <s v="Product Update"/>
    <n v="19229"/>
    <n v="6"/>
    <n v="172"/>
    <n v="6536"/>
    <n v="4654"/>
    <n v="132"/>
    <n v="16"/>
    <n v="13"/>
    <n v="37"/>
    <n v="67"/>
    <n v="178"/>
    <n v="17"/>
    <x v="0"/>
    <n v="198"/>
    <n v="4.2544048130640312E-2"/>
    <n v="0.24203026678454417"/>
    <x v="14"/>
    <s v="Tuesday"/>
    <x v="2"/>
    <s v="6-10"/>
  </r>
  <r>
    <s v="LI-0834"/>
    <s v="LinkedIn"/>
    <d v="2025-03-04T00:00:00"/>
    <d v="1899-12-30T19:44:00"/>
    <x v="2"/>
    <s v="Product Update"/>
    <n v="19511"/>
    <n v="5"/>
    <n v="121"/>
    <n v="8540"/>
    <n v="5893"/>
    <n v="180"/>
    <n v="21"/>
    <n v="13"/>
    <n v="13"/>
    <n v="53"/>
    <n v="73"/>
    <n v="9"/>
    <x v="0"/>
    <n v="227"/>
    <n v="3.8520278296283725E-2"/>
    <n v="0.30203474962841476"/>
    <x v="14"/>
    <s v="Tuesday"/>
    <x v="2"/>
    <s v="3-5"/>
  </r>
  <r>
    <s v="LI-0835"/>
    <s v="LinkedIn"/>
    <d v="2025-03-04T00:00:00"/>
    <d v="1899-12-30T19:52:00"/>
    <x v="0"/>
    <s v="Product Update"/>
    <n v="19318"/>
    <n v="3"/>
    <n v="247"/>
    <n v="6607"/>
    <n v="5237"/>
    <n v="167"/>
    <n v="22"/>
    <n v="22"/>
    <n v="42"/>
    <n v="82"/>
    <n v="150"/>
    <n v="8"/>
    <x v="0"/>
    <n v="253"/>
    <n v="4.8310101202978802E-2"/>
    <n v="0.27109431618179936"/>
    <x v="14"/>
    <s v="Tuesday"/>
    <x v="2"/>
    <s v="3-5"/>
  </r>
  <r>
    <s v="LI-0836"/>
    <s v="LinkedIn"/>
    <d v="2025-03-04T00:00:00"/>
    <d v="1899-12-30T20:19:00"/>
    <x v="2"/>
    <s v="Product Update"/>
    <n v="19263"/>
    <n v="3"/>
    <n v="542"/>
    <n v="8700"/>
    <n v="6056"/>
    <n v="141"/>
    <n v="14"/>
    <n v="9"/>
    <n v="10"/>
    <n v="15"/>
    <n v="143"/>
    <n v="21"/>
    <x v="0"/>
    <n v="174"/>
    <n v="2.8731836195508585E-2"/>
    <n v="0.31438509058817421"/>
    <x v="11"/>
    <s v="Tuesday"/>
    <x v="2"/>
    <s v="3-5"/>
  </r>
  <r>
    <s v="LI-0837"/>
    <s v="LinkedIn"/>
    <d v="2025-03-04T00:00:00"/>
    <d v="1899-12-30T21:36:00"/>
    <x v="0"/>
    <s v="Product Update"/>
    <n v="19507"/>
    <n v="2"/>
    <n v="483"/>
    <n v="5049"/>
    <n v="4163"/>
    <n v="224"/>
    <n v="31"/>
    <n v="37"/>
    <n v="57"/>
    <n v="32"/>
    <n v="86"/>
    <n v="9"/>
    <x v="0"/>
    <n v="349"/>
    <n v="8.3833773720874374E-2"/>
    <n v="0.21341057056441279"/>
    <x v="15"/>
    <s v="Tuesday"/>
    <x v="2"/>
    <s v="0-2"/>
  </r>
  <r>
    <s v="LI-0838"/>
    <s v="LinkedIn"/>
    <d v="2025-03-05T00:00:00"/>
    <d v="1899-12-30T07:21:00"/>
    <x v="1"/>
    <s v="Career Tips"/>
    <n v="19365"/>
    <n v="1"/>
    <n v="242"/>
    <n v="9932"/>
    <n v="6928"/>
    <n v="195"/>
    <n v="29"/>
    <n v="10"/>
    <n v="21"/>
    <n v="19"/>
    <n v="117"/>
    <n v="17"/>
    <x v="0"/>
    <n v="255"/>
    <n v="3.6807159353348731E-2"/>
    <n v="0.35775884327394786"/>
    <x v="12"/>
    <s v="Wednesday"/>
    <x v="2"/>
    <s v="0-2"/>
  </r>
  <r>
    <s v="LI-0839"/>
    <s v="LinkedIn"/>
    <d v="2025-03-05T00:00:00"/>
    <d v="1899-12-30T09:49:00"/>
    <x v="5"/>
    <s v="Data &amp; Tech"/>
    <n v="19520"/>
    <n v="4"/>
    <n v="176"/>
    <n v="25729"/>
    <n v="18870"/>
    <n v="841"/>
    <n v="429"/>
    <n v="38"/>
    <n v="65"/>
    <n v="15"/>
    <n v="376"/>
    <n v="32"/>
    <x v="0"/>
    <n v="1373"/>
    <n v="7.2760996290408053E-2"/>
    <n v="0.96670081967213117"/>
    <x v="3"/>
    <s v="Wednesday"/>
    <x v="2"/>
    <s v="3-5"/>
  </r>
  <r>
    <s v="LI-0840"/>
    <s v="LinkedIn"/>
    <d v="2025-03-05T00:00:00"/>
    <d v="1899-12-30T11:17:00"/>
    <x v="3"/>
    <s v="Data &amp; Tech"/>
    <n v="19273"/>
    <n v="4"/>
    <n v="225"/>
    <n v="6504"/>
    <n v="4544"/>
    <n v="68"/>
    <n v="8"/>
    <n v="8"/>
    <n v="17"/>
    <n v="92"/>
    <n v="87"/>
    <n v="7"/>
    <x v="0"/>
    <n v="101"/>
    <n v="2.222711267605634E-2"/>
    <n v="0.23577024853421885"/>
    <x v="9"/>
    <s v="Wednesday"/>
    <x v="2"/>
    <s v="3-5"/>
  </r>
  <r>
    <s v="LI-0841"/>
    <s v="LinkedIn"/>
    <d v="2025-03-05T00:00:00"/>
    <d v="1899-12-30T11:43:00"/>
    <x v="4"/>
    <s v="Thought Leadership"/>
    <n v="19443"/>
    <n v="5"/>
    <n v="1411"/>
    <n v="13115"/>
    <n v="9112"/>
    <n v="431"/>
    <n v="92"/>
    <n v="42"/>
    <n v="34"/>
    <n v="22"/>
    <n v="182"/>
    <n v="8"/>
    <x v="0"/>
    <n v="599"/>
    <n v="6.5737489025460935E-2"/>
    <n v="0.46865195700252021"/>
    <x v="9"/>
    <s v="Wednesday"/>
    <x v="2"/>
    <s v="3-5"/>
  </r>
  <r>
    <s v="LI-0842"/>
    <s v="LinkedIn"/>
    <d v="2025-03-05T00:00:00"/>
    <d v="1899-12-30T11:45:00"/>
    <x v="4"/>
    <s v="Hiring"/>
    <n v="19279"/>
    <n v="7"/>
    <n v="822"/>
    <n v="13006"/>
    <n v="10180"/>
    <n v="197"/>
    <n v="36"/>
    <n v="11"/>
    <n v="15"/>
    <n v="14"/>
    <n v="219"/>
    <n v="12"/>
    <x v="1"/>
    <n v="259"/>
    <n v="2.544204322200393E-2"/>
    <n v="0.52803568649826238"/>
    <x v="9"/>
    <s v="Wednesday"/>
    <x v="2"/>
    <s v="6-10"/>
  </r>
  <r>
    <s v="LI-0843"/>
    <s v="LinkedIn"/>
    <d v="2025-03-05T00:00:00"/>
    <d v="1899-12-30T12:05:00"/>
    <x v="1"/>
    <s v="Industry News"/>
    <n v="19353"/>
    <n v="5"/>
    <n v="702"/>
    <n v="14188"/>
    <n v="10677"/>
    <n v="231"/>
    <n v="48"/>
    <n v="18"/>
    <n v="36"/>
    <n v="24"/>
    <n v="171"/>
    <n v="30"/>
    <x v="0"/>
    <n v="333"/>
    <n v="3.1188536105647653E-2"/>
    <n v="0.55169741125406913"/>
    <x v="5"/>
    <s v="Wednesday"/>
    <x v="2"/>
    <s v="3-5"/>
  </r>
  <r>
    <s v="LI-0844"/>
    <s v="LinkedIn"/>
    <d v="2025-03-05T00:00:00"/>
    <d v="1899-12-30T12:31:00"/>
    <x v="0"/>
    <s v="Hiring"/>
    <n v="19478"/>
    <n v="3"/>
    <n v="416"/>
    <n v="7258"/>
    <n v="6237"/>
    <n v="217"/>
    <n v="33"/>
    <n v="25"/>
    <n v="47"/>
    <n v="32"/>
    <n v="167"/>
    <n v="22"/>
    <x v="0"/>
    <n v="322"/>
    <n v="5.1627384960718295E-2"/>
    <n v="0.32020741349214499"/>
    <x v="5"/>
    <s v="Wednesday"/>
    <x v="2"/>
    <s v="3-5"/>
  </r>
  <r>
    <s v="LI-0845"/>
    <s v="LinkedIn"/>
    <d v="2025-03-05T00:00:00"/>
    <d v="1899-12-30T12:33:00"/>
    <x v="0"/>
    <s v="Hiring"/>
    <n v="19414"/>
    <n v="3"/>
    <n v="132"/>
    <n v="12847"/>
    <n v="11440"/>
    <n v="443"/>
    <n v="64"/>
    <n v="60"/>
    <n v="133"/>
    <n v="105"/>
    <n v="337"/>
    <n v="41"/>
    <x v="0"/>
    <n v="700"/>
    <n v="6.1188811188811192E-2"/>
    <n v="0.58926547852065525"/>
    <x v="5"/>
    <s v="Wednesday"/>
    <x v="2"/>
    <s v="3-5"/>
  </r>
  <r>
    <s v="LI-0846"/>
    <s v="LinkedIn"/>
    <d v="2025-03-05T00:00:00"/>
    <d v="1899-12-30T13:41:00"/>
    <x v="1"/>
    <s v="Hiring"/>
    <n v="19274"/>
    <n v="3"/>
    <n v="207"/>
    <n v="9205"/>
    <n v="7350"/>
    <n v="216"/>
    <n v="28"/>
    <n v="11"/>
    <n v="20"/>
    <n v="42"/>
    <n v="201"/>
    <n v="8"/>
    <x v="0"/>
    <n v="275"/>
    <n v="3.7414965986394558E-2"/>
    <n v="0.38134274151706965"/>
    <x v="6"/>
    <s v="Wednesday"/>
    <x v="2"/>
    <s v="3-5"/>
  </r>
  <r>
    <s v="LI-0847"/>
    <s v="LinkedIn"/>
    <d v="2025-03-05T00:00:00"/>
    <d v="1899-12-30T14:59:00"/>
    <x v="4"/>
    <s v="Thought Leadership"/>
    <n v="19311"/>
    <n v="6"/>
    <n v="595"/>
    <n v="9320"/>
    <n v="8193"/>
    <n v="403"/>
    <n v="86"/>
    <n v="26"/>
    <n v="40"/>
    <n v="18"/>
    <n v="165"/>
    <n v="12"/>
    <x v="0"/>
    <n v="555"/>
    <n v="6.7740754302453313E-2"/>
    <n v="0.42426596240484699"/>
    <x v="13"/>
    <s v="Wednesday"/>
    <x v="2"/>
    <s v="6-10"/>
  </r>
  <r>
    <s v="LI-0848"/>
    <s v="LinkedIn"/>
    <d v="2025-03-05T00:00:00"/>
    <d v="1899-12-30T15:25:00"/>
    <x v="5"/>
    <s v="Industry News"/>
    <n v="19367"/>
    <n v="7"/>
    <n v="168"/>
    <n v="11667"/>
    <n v="9500"/>
    <n v="250"/>
    <n v="104"/>
    <n v="17"/>
    <n v="26"/>
    <n v="4"/>
    <n v="104"/>
    <n v="11"/>
    <x v="1"/>
    <n v="397"/>
    <n v="4.1789473684210529E-2"/>
    <n v="0.49052512004956883"/>
    <x v="7"/>
    <s v="Wednesday"/>
    <x v="2"/>
    <s v="6-10"/>
  </r>
  <r>
    <s v="LI-0849"/>
    <s v="LinkedIn"/>
    <d v="2025-03-05T00:00:00"/>
    <d v="1899-12-30T16:09:00"/>
    <x v="2"/>
    <s v="Hiring"/>
    <n v="19361"/>
    <n v="5"/>
    <n v="218"/>
    <n v="16371"/>
    <n v="11777"/>
    <n v="409"/>
    <n v="53"/>
    <n v="31"/>
    <n v="33"/>
    <n v="49"/>
    <n v="271"/>
    <n v="14"/>
    <x v="0"/>
    <n v="526"/>
    <n v="4.4663326823469476E-2"/>
    <n v="0.60828469603842772"/>
    <x v="10"/>
    <s v="Wednesday"/>
    <x v="2"/>
    <s v="3-5"/>
  </r>
  <r>
    <s v="LI-0850"/>
    <s v="LinkedIn"/>
    <d v="2025-03-05T00:00:00"/>
    <d v="1899-12-30T16:28:00"/>
    <x v="4"/>
    <s v="Thought Leadership"/>
    <n v="19423"/>
    <n v="1"/>
    <n v="1604"/>
    <n v="17791"/>
    <n v="13036"/>
    <n v="466"/>
    <n v="97"/>
    <n v="29"/>
    <n v="42"/>
    <n v="22"/>
    <n v="199"/>
    <n v="11"/>
    <x v="0"/>
    <n v="634"/>
    <n v="4.8634550475606012E-2"/>
    <n v="0.67116305411110544"/>
    <x v="10"/>
    <s v="Wednesday"/>
    <x v="2"/>
    <s v="0-2"/>
  </r>
  <r>
    <s v="LI-0851"/>
    <s v="LinkedIn"/>
    <d v="2025-03-05T00:00:00"/>
    <d v="1899-12-30T17:13:00"/>
    <x v="3"/>
    <s v="Company Culture"/>
    <n v="19181"/>
    <n v="0"/>
    <n v="415"/>
    <n v="3845"/>
    <n v="3542"/>
    <n v="54"/>
    <n v="6"/>
    <n v="7"/>
    <n v="13"/>
    <n v="46"/>
    <n v="65"/>
    <n v="4"/>
    <x v="0"/>
    <n v="80"/>
    <n v="2.258610954263128E-2"/>
    <n v="0.1846619050101663"/>
    <x v="8"/>
    <s v="Wednesday"/>
    <x v="2"/>
    <s v="0-2"/>
  </r>
  <r>
    <s v="LI-0852"/>
    <s v="LinkedIn"/>
    <d v="2025-03-05T00:00:00"/>
    <d v="1899-12-30T18:09:00"/>
    <x v="4"/>
    <s v="Hiring"/>
    <n v="19462"/>
    <n v="2"/>
    <n v="1528"/>
    <n v="9923"/>
    <n v="7903"/>
    <n v="284"/>
    <n v="73"/>
    <n v="27"/>
    <n v="36"/>
    <n v="23"/>
    <n v="139"/>
    <n v="7"/>
    <x v="0"/>
    <n v="420"/>
    <n v="5.3144375553587246E-2"/>
    <n v="0.40607337375398211"/>
    <x v="19"/>
    <s v="Wednesday"/>
    <x v="2"/>
    <s v="0-2"/>
  </r>
  <r>
    <s v="LI-0853"/>
    <s v="LinkedIn"/>
    <d v="2025-03-05T00:00:00"/>
    <d v="1899-12-30T19:49:00"/>
    <x v="4"/>
    <s v="Hiring"/>
    <n v="19412"/>
    <n v="1"/>
    <n v="585"/>
    <n v="9638"/>
    <n v="7955"/>
    <n v="230"/>
    <n v="57"/>
    <n v="16"/>
    <n v="22"/>
    <n v="14"/>
    <n v="119"/>
    <n v="15"/>
    <x v="0"/>
    <n v="325"/>
    <n v="4.0854808296668758E-2"/>
    <n v="0.40979806305378119"/>
    <x v="14"/>
    <s v="Wednesday"/>
    <x v="2"/>
    <s v="0-2"/>
  </r>
  <r>
    <s v="LI-0854"/>
    <s v="LinkedIn"/>
    <d v="2025-03-05T00:00:00"/>
    <d v="1899-12-30T20:17:00"/>
    <x v="3"/>
    <s v="Industry News"/>
    <n v="19428"/>
    <n v="1"/>
    <n v="168"/>
    <n v="4461"/>
    <n v="3146"/>
    <n v="44"/>
    <n v="5"/>
    <n v="5"/>
    <n v="8"/>
    <n v="57"/>
    <n v="48"/>
    <n v="2"/>
    <x v="0"/>
    <n v="62"/>
    <n v="1.9707565162110616E-2"/>
    <n v="0.1619312332715668"/>
    <x v="11"/>
    <s v="Wednesday"/>
    <x v="2"/>
    <s v="0-2"/>
  </r>
  <r>
    <s v="LI-0855"/>
    <s v="LinkedIn"/>
    <d v="2025-03-06T00:00:00"/>
    <d v="1899-12-30T08:06:00"/>
    <x v="0"/>
    <s v="Career Tips"/>
    <n v="19450"/>
    <n v="4"/>
    <n v="174"/>
    <n v="17497"/>
    <n v="12319"/>
    <n v="586"/>
    <n v="76"/>
    <n v="61"/>
    <n v="122"/>
    <n v="105"/>
    <n v="268"/>
    <n v="44"/>
    <x v="0"/>
    <n v="845"/>
    <n v="6.85932299699651E-2"/>
    <n v="0.63336760925449875"/>
    <x v="2"/>
    <s v="Thursday"/>
    <x v="2"/>
    <s v="3-5"/>
  </r>
  <r>
    <s v="LI-0856"/>
    <s v="LinkedIn"/>
    <d v="2025-03-06T00:00:00"/>
    <d v="1899-12-30T08:35:00"/>
    <x v="2"/>
    <s v="Industry News"/>
    <n v="19493"/>
    <n v="3"/>
    <n v="234"/>
    <n v="11977"/>
    <n v="10682"/>
    <n v="291"/>
    <n v="33"/>
    <n v="26"/>
    <n v="26"/>
    <n v="45"/>
    <n v="334"/>
    <n v="21"/>
    <x v="0"/>
    <n v="376"/>
    <n v="3.5199400861261936E-2"/>
    <n v="0.54799158672343917"/>
    <x v="2"/>
    <s v="Thursday"/>
    <x v="2"/>
    <s v="3-5"/>
  </r>
  <r>
    <s v="LI-0857"/>
    <s v="LinkedIn"/>
    <d v="2025-03-06T00:00:00"/>
    <d v="1899-12-30T08:39:00"/>
    <x v="5"/>
    <s v="Company Culture"/>
    <n v="19730"/>
    <n v="4"/>
    <n v="193"/>
    <n v="28991"/>
    <n v="21834"/>
    <n v="458"/>
    <n v="275"/>
    <n v="31"/>
    <n v="58"/>
    <n v="12"/>
    <n v="566"/>
    <n v="36"/>
    <x v="0"/>
    <n v="822"/>
    <n v="3.7647705413575157E-2"/>
    <n v="1.1066396350734922"/>
    <x v="2"/>
    <s v="Thursday"/>
    <x v="2"/>
    <s v="3-5"/>
  </r>
  <r>
    <s v="LI-0858"/>
    <s v="LinkedIn"/>
    <d v="2025-03-06T00:00:00"/>
    <d v="1899-12-30T08:54:00"/>
    <x v="5"/>
    <s v="Product Update"/>
    <n v="19441"/>
    <n v="2"/>
    <n v="122"/>
    <n v="17048"/>
    <n v="15351"/>
    <n v="329"/>
    <n v="178"/>
    <n v="33"/>
    <n v="46"/>
    <n v="34"/>
    <n v="208"/>
    <n v="20"/>
    <x v="0"/>
    <n v="586"/>
    <n v="3.8173408898443097E-2"/>
    <n v="0.78961987552080659"/>
    <x v="2"/>
    <s v="Thursday"/>
    <x v="2"/>
    <s v="0-2"/>
  </r>
  <r>
    <s v="LI-0859"/>
    <s v="LinkedIn"/>
    <d v="2025-03-06T00:00:00"/>
    <d v="1899-12-30T09:08:00"/>
    <x v="3"/>
    <s v="Career Tips"/>
    <n v="19474"/>
    <n v="4"/>
    <n v="278"/>
    <n v="12720"/>
    <n v="10977"/>
    <n v="224"/>
    <n v="31"/>
    <n v="23"/>
    <n v="56"/>
    <n v="274"/>
    <n v="164"/>
    <n v="5"/>
    <x v="0"/>
    <n v="334"/>
    <n v="3.0427256991892138E-2"/>
    <n v="0.56367464311389548"/>
    <x v="3"/>
    <s v="Thursday"/>
    <x v="2"/>
    <s v="3-5"/>
  </r>
  <r>
    <s v="LI-0860"/>
    <s v="LinkedIn"/>
    <d v="2025-03-06T00:00:00"/>
    <d v="1899-12-30T09:11:00"/>
    <x v="4"/>
    <s v="Data &amp; Tech"/>
    <n v="19457"/>
    <n v="2"/>
    <n v="1858"/>
    <n v="7620"/>
    <n v="5275"/>
    <n v="160"/>
    <n v="45"/>
    <n v="15"/>
    <n v="18"/>
    <n v="8"/>
    <n v="101"/>
    <n v="8"/>
    <x v="0"/>
    <n v="238"/>
    <n v="4.5118483412322274E-2"/>
    <n v="0.27111065426324715"/>
    <x v="3"/>
    <s v="Thursday"/>
    <x v="2"/>
    <s v="0-2"/>
  </r>
  <r>
    <s v="LI-0861"/>
    <s v="LinkedIn"/>
    <d v="2025-03-06T00:00:00"/>
    <d v="1899-12-30T09:30:00"/>
    <x v="0"/>
    <s v="Hiring"/>
    <n v="19488"/>
    <n v="6"/>
    <n v="358"/>
    <n v="16372"/>
    <n v="14506"/>
    <n v="477"/>
    <n v="61"/>
    <n v="53"/>
    <n v="81"/>
    <n v="130"/>
    <n v="527"/>
    <n v="30"/>
    <x v="0"/>
    <n v="672"/>
    <n v="4.6325658348269683E-2"/>
    <n v="0.74435550082101809"/>
    <x v="3"/>
    <s v="Thursday"/>
    <x v="2"/>
    <s v="6-10"/>
  </r>
  <r>
    <s v="LI-0862"/>
    <s v="LinkedIn"/>
    <d v="2025-03-06T00:00:00"/>
    <d v="1899-12-30T10:11:00"/>
    <x v="4"/>
    <s v="Career Tips"/>
    <n v="19459"/>
    <n v="2"/>
    <n v="1722"/>
    <n v="21901"/>
    <n v="17241"/>
    <n v="519"/>
    <n v="115"/>
    <n v="36"/>
    <n v="46"/>
    <n v="47"/>
    <n v="186"/>
    <n v="26"/>
    <x v="0"/>
    <n v="716"/>
    <n v="4.1528913636099993E-2"/>
    <n v="0.88601675317333883"/>
    <x v="4"/>
    <s v="Thursday"/>
    <x v="2"/>
    <s v="0-2"/>
  </r>
  <r>
    <s v="LI-0863"/>
    <s v="LinkedIn"/>
    <d v="2025-03-06T00:00:00"/>
    <d v="1899-12-30T12:17:00"/>
    <x v="0"/>
    <s v="Product Update"/>
    <n v="19254"/>
    <n v="2"/>
    <n v="138"/>
    <n v="17338"/>
    <n v="12271"/>
    <n v="453"/>
    <n v="56"/>
    <n v="49"/>
    <n v="102"/>
    <n v="60"/>
    <n v="145"/>
    <n v="19"/>
    <x v="0"/>
    <n v="660"/>
    <n v="5.3785347567435415E-2"/>
    <n v="0.63732211488521862"/>
    <x v="5"/>
    <s v="Thursday"/>
    <x v="2"/>
    <s v="0-2"/>
  </r>
  <r>
    <s v="LI-0864"/>
    <s v="LinkedIn"/>
    <d v="2025-03-06T00:00:00"/>
    <d v="1899-12-30T13:06:00"/>
    <x v="5"/>
    <s v="Hiring"/>
    <n v="19626"/>
    <n v="4"/>
    <n v="186"/>
    <n v="25785"/>
    <n v="18183"/>
    <n v="478"/>
    <n v="260"/>
    <n v="29"/>
    <n v="58"/>
    <n v="30"/>
    <n v="344"/>
    <n v="41"/>
    <x v="0"/>
    <n v="825"/>
    <n v="4.5372050816696916E-2"/>
    <n v="0.92647508407214918"/>
    <x v="6"/>
    <s v="Thursday"/>
    <x v="2"/>
    <s v="3-5"/>
  </r>
  <r>
    <s v="LI-0865"/>
    <s v="LinkedIn"/>
    <d v="2025-03-06T00:00:00"/>
    <d v="1899-12-30T13:19:00"/>
    <x v="5"/>
    <s v="Thought Leadership"/>
    <n v="19500"/>
    <n v="3"/>
    <n v="143"/>
    <n v="19075"/>
    <n v="16304"/>
    <n v="695"/>
    <n v="279"/>
    <n v="35"/>
    <n v="54"/>
    <n v="16"/>
    <n v="423"/>
    <n v="37"/>
    <x v="0"/>
    <n v="1063"/>
    <n v="6.5198724239450445E-2"/>
    <n v="0.83610256410256412"/>
    <x v="6"/>
    <s v="Thursday"/>
    <x v="2"/>
    <s v="3-5"/>
  </r>
  <r>
    <s v="LI-0866"/>
    <s v="LinkedIn"/>
    <d v="2025-03-06T00:00:00"/>
    <d v="1899-12-30T17:20:00"/>
    <x v="4"/>
    <s v="Product Update"/>
    <n v="19573"/>
    <n v="3"/>
    <n v="1987"/>
    <n v="6939"/>
    <n v="5276"/>
    <n v="112"/>
    <n v="21"/>
    <n v="7"/>
    <n v="11"/>
    <n v="22"/>
    <n v="132"/>
    <n v="12"/>
    <x v="0"/>
    <n v="151"/>
    <n v="2.862016679302502E-2"/>
    <n v="0.26955499923363818"/>
    <x v="8"/>
    <s v="Thursday"/>
    <x v="2"/>
    <s v="3-5"/>
  </r>
  <r>
    <s v="LI-0867"/>
    <s v="LinkedIn"/>
    <d v="2025-03-06T00:00:00"/>
    <d v="1899-12-30T17:25:00"/>
    <x v="4"/>
    <s v="Career Tips"/>
    <n v="19367"/>
    <n v="4"/>
    <n v="661"/>
    <n v="6786"/>
    <n v="5153"/>
    <n v="209"/>
    <n v="48"/>
    <n v="11"/>
    <n v="19"/>
    <n v="7"/>
    <n v="83"/>
    <n v="8"/>
    <x v="0"/>
    <n v="287"/>
    <n v="5.5695711236173104E-2"/>
    <n v="0.26607115195951875"/>
    <x v="8"/>
    <s v="Thursday"/>
    <x v="2"/>
    <s v="3-5"/>
  </r>
  <r>
    <s v="LI-0868"/>
    <s v="LinkedIn"/>
    <d v="2025-03-06T00:00:00"/>
    <d v="1899-12-30T19:46:00"/>
    <x v="1"/>
    <s v="Career Tips"/>
    <n v="19193"/>
    <n v="2"/>
    <n v="443"/>
    <n v="17153"/>
    <n v="13515"/>
    <n v="589"/>
    <n v="71"/>
    <n v="28"/>
    <n v="29"/>
    <n v="53"/>
    <n v="130"/>
    <n v="37"/>
    <x v="0"/>
    <n v="717"/>
    <n v="5.3052164261931191E-2"/>
    <n v="0.70416297608503098"/>
    <x v="14"/>
    <s v="Thursday"/>
    <x v="2"/>
    <s v="0-2"/>
  </r>
  <r>
    <s v="LI-0869"/>
    <s v="LinkedIn"/>
    <d v="2025-03-07T00:00:00"/>
    <d v="1899-12-30T07:26:00"/>
    <x v="1"/>
    <s v="Data &amp; Tech"/>
    <n v="19303"/>
    <n v="3"/>
    <n v="1143"/>
    <n v="9611"/>
    <n v="6852"/>
    <n v="177"/>
    <n v="24"/>
    <n v="11"/>
    <n v="15"/>
    <n v="32"/>
    <n v="127"/>
    <n v="18"/>
    <x v="0"/>
    <n v="227"/>
    <n v="3.3129013426736721E-2"/>
    <n v="0.35497072993835155"/>
    <x v="12"/>
    <s v="Friday"/>
    <x v="2"/>
    <s v="3-5"/>
  </r>
  <r>
    <s v="LI-0870"/>
    <s v="LinkedIn"/>
    <d v="2025-03-07T00:00:00"/>
    <d v="1899-12-30T08:21:00"/>
    <x v="4"/>
    <s v="Thought Leadership"/>
    <n v="19401"/>
    <n v="3"/>
    <n v="712"/>
    <n v="7394"/>
    <n v="6540"/>
    <n v="238"/>
    <n v="73"/>
    <n v="19"/>
    <n v="20"/>
    <n v="8"/>
    <n v="161"/>
    <n v="5"/>
    <x v="0"/>
    <n v="350"/>
    <n v="5.3516819571865444E-2"/>
    <n v="0.33709602597804239"/>
    <x v="2"/>
    <s v="Friday"/>
    <x v="2"/>
    <s v="3-5"/>
  </r>
  <r>
    <s v="LI-0871"/>
    <s v="LinkedIn"/>
    <d v="2025-03-07T00:00:00"/>
    <d v="1899-12-30T08:34:00"/>
    <x v="0"/>
    <s v="Company Culture"/>
    <n v="19691"/>
    <n v="4"/>
    <n v="361"/>
    <n v="26770"/>
    <n v="22857"/>
    <n v="1029"/>
    <n v="146"/>
    <n v="157"/>
    <n v="247"/>
    <n v="108"/>
    <n v="734"/>
    <n v="92"/>
    <x v="0"/>
    <n v="1579"/>
    <n v="6.9081681760511007E-2"/>
    <n v="1.1607841145701081"/>
    <x v="2"/>
    <s v="Friday"/>
    <x v="2"/>
    <s v="3-5"/>
  </r>
  <r>
    <s v="LI-0872"/>
    <s v="LinkedIn"/>
    <d v="2025-03-07T00:00:00"/>
    <d v="1899-12-30T09:37:00"/>
    <x v="3"/>
    <s v="Hiring"/>
    <n v="19438"/>
    <n v="4"/>
    <n v="277"/>
    <n v="10183"/>
    <n v="7691"/>
    <n v="144"/>
    <n v="20"/>
    <n v="16"/>
    <n v="26"/>
    <n v="56"/>
    <n v="163"/>
    <n v="6"/>
    <x v="0"/>
    <n v="206"/>
    <n v="2.6784553374073594E-2"/>
    <n v="0.39566827862948861"/>
    <x v="3"/>
    <s v="Friday"/>
    <x v="2"/>
    <s v="3-5"/>
  </r>
  <r>
    <s v="LI-0873"/>
    <s v="LinkedIn"/>
    <d v="2025-03-07T00:00:00"/>
    <d v="1899-12-30T09:57:00"/>
    <x v="4"/>
    <s v="Hiring"/>
    <n v="19360"/>
    <n v="4"/>
    <n v="724"/>
    <n v="14948"/>
    <n v="11081"/>
    <n v="260"/>
    <n v="63"/>
    <n v="20"/>
    <n v="25"/>
    <n v="28"/>
    <n v="107"/>
    <n v="20"/>
    <x v="1"/>
    <n v="368"/>
    <n v="3.3209999097554371E-2"/>
    <n v="0.57236570247933882"/>
    <x v="3"/>
    <s v="Friday"/>
    <x v="2"/>
    <s v="3-5"/>
  </r>
  <r>
    <s v="LI-0874"/>
    <s v="LinkedIn"/>
    <d v="2025-03-07T00:00:00"/>
    <d v="1899-12-30T10:10:00"/>
    <x v="2"/>
    <s v="Industry News"/>
    <n v="19351"/>
    <n v="7"/>
    <n v="216"/>
    <n v="15715"/>
    <n v="11657"/>
    <n v="523"/>
    <n v="74"/>
    <n v="34"/>
    <n v="45"/>
    <n v="52"/>
    <n v="127"/>
    <n v="28"/>
    <x v="0"/>
    <n v="676"/>
    <n v="5.7990906751308226E-2"/>
    <n v="0.60239780889876493"/>
    <x v="4"/>
    <s v="Friday"/>
    <x v="2"/>
    <s v="6-10"/>
  </r>
  <r>
    <s v="LI-0875"/>
    <s v="LinkedIn"/>
    <d v="2025-03-07T00:00:00"/>
    <d v="1899-12-30T11:21:00"/>
    <x v="5"/>
    <s v="Industry News"/>
    <n v="19598"/>
    <n v="3"/>
    <n v="225"/>
    <n v="19052"/>
    <n v="14486"/>
    <n v="359"/>
    <n v="212"/>
    <n v="24"/>
    <n v="52"/>
    <n v="6"/>
    <n v="105"/>
    <n v="20"/>
    <x v="0"/>
    <n v="647"/>
    <n v="4.4663813337015051E-2"/>
    <n v="0.73915705684253497"/>
    <x v="9"/>
    <s v="Friday"/>
    <x v="2"/>
    <s v="3-5"/>
  </r>
  <r>
    <s v="LI-0876"/>
    <s v="LinkedIn"/>
    <d v="2025-03-07T00:00:00"/>
    <d v="1899-12-30T11:36:00"/>
    <x v="4"/>
    <s v="Thought Leadership"/>
    <n v="19381"/>
    <n v="4"/>
    <n v="1697"/>
    <n v="8177"/>
    <n v="6801"/>
    <n v="290"/>
    <n v="57"/>
    <n v="15"/>
    <n v="25"/>
    <n v="14"/>
    <n v="97"/>
    <n v="18"/>
    <x v="0"/>
    <n v="387"/>
    <n v="5.6903396559329508E-2"/>
    <n v="0.35091068572313089"/>
    <x v="9"/>
    <s v="Friday"/>
    <x v="2"/>
    <s v="3-5"/>
  </r>
  <r>
    <s v="LI-0877"/>
    <s v="LinkedIn"/>
    <d v="2025-03-07T00:00:00"/>
    <d v="1899-12-30T11:43:00"/>
    <x v="4"/>
    <s v="Company Culture"/>
    <n v="19446"/>
    <n v="4"/>
    <n v="834"/>
    <n v="9634"/>
    <n v="7714"/>
    <n v="148"/>
    <n v="24"/>
    <n v="9"/>
    <n v="10"/>
    <n v="14"/>
    <n v="79"/>
    <n v="7"/>
    <x v="0"/>
    <n v="191"/>
    <n v="2.476017630282603E-2"/>
    <n v="0.39668826493880488"/>
    <x v="9"/>
    <s v="Friday"/>
    <x v="2"/>
    <s v="3-5"/>
  </r>
  <r>
    <s v="LI-0878"/>
    <s v="LinkedIn"/>
    <d v="2025-03-07T00:00:00"/>
    <d v="1899-12-30T12:10:00"/>
    <x v="3"/>
    <s v="Industry News"/>
    <n v="19397"/>
    <n v="4"/>
    <n v="184"/>
    <n v="4232"/>
    <n v="3070"/>
    <n v="34"/>
    <n v="3"/>
    <n v="3"/>
    <n v="7"/>
    <n v="68"/>
    <n v="44"/>
    <n v="4"/>
    <x v="0"/>
    <n v="47"/>
    <n v="1.530944625407166E-2"/>
    <n v="0.15827189771614167"/>
    <x v="5"/>
    <s v="Friday"/>
    <x v="2"/>
    <s v="3-5"/>
  </r>
  <r>
    <s v="LI-0879"/>
    <s v="LinkedIn"/>
    <d v="2025-03-07T00:00:00"/>
    <d v="1899-12-30T12:27:00"/>
    <x v="5"/>
    <s v="Product Update"/>
    <n v="19575"/>
    <n v="5"/>
    <n v="187"/>
    <n v="32266"/>
    <n v="23971"/>
    <n v="568"/>
    <n v="271"/>
    <n v="32"/>
    <n v="46"/>
    <n v="33"/>
    <n v="208"/>
    <n v="35"/>
    <x v="0"/>
    <n v="917"/>
    <n v="3.8254557590421762E-2"/>
    <n v="1.2245721583652618"/>
    <x v="5"/>
    <s v="Friday"/>
    <x v="2"/>
    <s v="3-5"/>
  </r>
  <r>
    <s v="LI-0880"/>
    <s v="LinkedIn"/>
    <d v="2025-03-07T00:00:00"/>
    <d v="1899-12-30T13:18:00"/>
    <x v="4"/>
    <s v="Data &amp; Tech"/>
    <n v="19534"/>
    <n v="6"/>
    <n v="457"/>
    <n v="10835"/>
    <n v="7867"/>
    <n v="289"/>
    <n v="57"/>
    <n v="17"/>
    <n v="26"/>
    <n v="6"/>
    <n v="199"/>
    <n v="18"/>
    <x v="0"/>
    <n v="389"/>
    <n v="4.9447057328079316E-2"/>
    <n v="0.40273369509573054"/>
    <x v="6"/>
    <s v="Friday"/>
    <x v="2"/>
    <s v="6-10"/>
  </r>
  <r>
    <s v="LI-0881"/>
    <s v="LinkedIn"/>
    <d v="2025-03-07T00:00:00"/>
    <d v="1899-12-30T13:24:00"/>
    <x v="2"/>
    <s v="Company Culture"/>
    <n v="19493"/>
    <n v="3"/>
    <n v="447"/>
    <n v="9863"/>
    <n v="8227"/>
    <n v="283"/>
    <n v="44"/>
    <n v="21"/>
    <n v="25"/>
    <n v="28"/>
    <n v="89"/>
    <n v="26"/>
    <x v="0"/>
    <n v="373"/>
    <n v="4.5338519508934E-2"/>
    <n v="0.42204894064535986"/>
    <x v="6"/>
    <s v="Friday"/>
    <x v="2"/>
    <s v="3-5"/>
  </r>
  <r>
    <s v="LI-0882"/>
    <s v="LinkedIn"/>
    <d v="2025-03-07T00:00:00"/>
    <d v="1899-12-30T17:21:00"/>
    <x v="4"/>
    <s v="Career Tips"/>
    <n v="19382"/>
    <n v="7"/>
    <n v="908"/>
    <n v="5769"/>
    <n v="5078"/>
    <n v="113"/>
    <n v="39"/>
    <n v="10"/>
    <n v="16"/>
    <n v="5"/>
    <n v="147"/>
    <n v="6"/>
    <x v="0"/>
    <n v="178"/>
    <n v="3.5053170539582512E-2"/>
    <n v="0.2619956660819317"/>
    <x v="8"/>
    <s v="Friday"/>
    <x v="2"/>
    <s v="6-10"/>
  </r>
  <r>
    <s v="LI-0883"/>
    <s v="LinkedIn"/>
    <d v="2025-03-07T00:00:00"/>
    <d v="1899-12-30T17:23:00"/>
    <x v="3"/>
    <s v="Thought Leadership"/>
    <n v="19478"/>
    <n v="1"/>
    <n v="97"/>
    <n v="4771"/>
    <n v="3993"/>
    <n v="55"/>
    <n v="5"/>
    <n v="5"/>
    <n v="12"/>
    <n v="60"/>
    <n v="93"/>
    <n v="3"/>
    <x v="0"/>
    <n v="77"/>
    <n v="1.928374655647383E-2"/>
    <n v="0.20500051339973302"/>
    <x v="8"/>
    <s v="Friday"/>
    <x v="2"/>
    <s v="0-2"/>
  </r>
  <r>
    <s v="LI-0884"/>
    <s v="LinkedIn"/>
    <d v="2025-03-07T00:00:00"/>
    <d v="1899-12-30T17:35:00"/>
    <x v="0"/>
    <s v="Industry News"/>
    <n v="19216"/>
    <n v="5"/>
    <n v="715"/>
    <n v="18203"/>
    <n v="15151"/>
    <n v="511"/>
    <n v="66"/>
    <n v="57"/>
    <n v="82"/>
    <n v="42"/>
    <n v="319"/>
    <n v="47"/>
    <x v="1"/>
    <n v="716"/>
    <n v="4.7257606758629792E-2"/>
    <n v="0.78845753538717733"/>
    <x v="8"/>
    <s v="Friday"/>
    <x v="2"/>
    <s v="3-5"/>
  </r>
  <r>
    <s v="LI-0885"/>
    <s v="LinkedIn"/>
    <d v="2025-03-07T00:00:00"/>
    <d v="1899-12-30T19:42:00"/>
    <x v="5"/>
    <s v="Company Culture"/>
    <n v="19187"/>
    <n v="3"/>
    <n v="66"/>
    <n v="12167"/>
    <n v="9754"/>
    <n v="296"/>
    <n v="121"/>
    <n v="13"/>
    <n v="22"/>
    <n v="18"/>
    <n v="195"/>
    <n v="10"/>
    <x v="0"/>
    <n v="452"/>
    <n v="4.6339963092064791E-2"/>
    <n v="0.50836503882837336"/>
    <x v="14"/>
    <s v="Friday"/>
    <x v="2"/>
    <s v="3-5"/>
  </r>
  <r>
    <s v="LI-0886"/>
    <s v="LinkedIn"/>
    <d v="2025-03-07T00:00:00"/>
    <d v="1899-12-30T19:47:00"/>
    <x v="4"/>
    <s v="Industry News"/>
    <n v="19401"/>
    <n v="4"/>
    <n v="601"/>
    <n v="6278"/>
    <n v="4976"/>
    <n v="97"/>
    <n v="32"/>
    <n v="9"/>
    <n v="11"/>
    <n v="8"/>
    <n v="48"/>
    <n v="4"/>
    <x v="0"/>
    <n v="149"/>
    <n v="2.9943729903536977E-2"/>
    <n v="0.25648162465852276"/>
    <x v="14"/>
    <s v="Friday"/>
    <x v="2"/>
    <s v="3-5"/>
  </r>
  <r>
    <s v="LI-0887"/>
    <s v="LinkedIn"/>
    <d v="2025-03-08T00:00:00"/>
    <d v="1899-12-30T05:02:00"/>
    <x v="4"/>
    <s v="Thought Leadership"/>
    <n v="19591"/>
    <n v="5"/>
    <n v="1735"/>
    <n v="3658"/>
    <n v="2891"/>
    <n v="78"/>
    <n v="17"/>
    <n v="6"/>
    <n v="8"/>
    <n v="4"/>
    <n v="44"/>
    <n v="4"/>
    <x v="1"/>
    <n v="109"/>
    <n v="3.7703216879972329E-2"/>
    <n v="0.14756776070644684"/>
    <x v="18"/>
    <s v="Saturday"/>
    <x v="2"/>
    <s v="3-5"/>
  </r>
  <r>
    <s v="LI-0888"/>
    <s v="LinkedIn"/>
    <d v="2025-03-08T00:00:00"/>
    <d v="1899-12-30T08:55:00"/>
    <x v="4"/>
    <s v="Product Update"/>
    <n v="19484"/>
    <n v="6"/>
    <n v="707"/>
    <n v="2308"/>
    <n v="1812"/>
    <n v="65"/>
    <n v="9"/>
    <n v="3"/>
    <n v="4"/>
    <n v="9"/>
    <n v="47"/>
    <n v="5"/>
    <x v="0"/>
    <n v="81"/>
    <n v="4.4701986754966887E-2"/>
    <n v="9.299938411003901E-2"/>
    <x v="2"/>
    <s v="Saturday"/>
    <x v="2"/>
    <s v="6-10"/>
  </r>
  <r>
    <s v="LI-0889"/>
    <s v="LinkedIn"/>
    <d v="2025-03-08T00:00:00"/>
    <d v="1899-12-30T09:13:00"/>
    <x v="2"/>
    <s v="Industry News"/>
    <n v="19600"/>
    <n v="2"/>
    <n v="179"/>
    <n v="10920"/>
    <n v="7682"/>
    <n v="141"/>
    <n v="21"/>
    <n v="8"/>
    <n v="9"/>
    <n v="33"/>
    <n v="226"/>
    <n v="20"/>
    <x v="0"/>
    <n v="179"/>
    <n v="2.3301223639677168E-2"/>
    <n v="0.39193877551020406"/>
    <x v="3"/>
    <s v="Saturday"/>
    <x v="2"/>
    <s v="0-2"/>
  </r>
  <r>
    <s v="LI-0890"/>
    <s v="LinkedIn"/>
    <d v="2025-03-08T00:00:00"/>
    <d v="1899-12-30T09:25:00"/>
    <x v="0"/>
    <s v="Industry News"/>
    <n v="19361"/>
    <n v="6"/>
    <n v="398"/>
    <n v="6168"/>
    <n v="4713"/>
    <n v="138"/>
    <n v="20"/>
    <n v="16"/>
    <n v="28"/>
    <n v="24"/>
    <n v="142"/>
    <n v="18"/>
    <x v="0"/>
    <n v="202"/>
    <n v="4.2860173986844899E-2"/>
    <n v="0.24342750890966375"/>
    <x v="3"/>
    <s v="Saturday"/>
    <x v="2"/>
    <s v="6-10"/>
  </r>
  <r>
    <s v="LI-0891"/>
    <s v="LinkedIn"/>
    <d v="2025-03-08T00:00:00"/>
    <d v="1899-12-30T16:46:00"/>
    <x v="1"/>
    <s v="Industry News"/>
    <n v="19554"/>
    <n v="4"/>
    <n v="549"/>
    <n v="3462"/>
    <n v="2543"/>
    <n v="50"/>
    <n v="6"/>
    <n v="3"/>
    <n v="4"/>
    <n v="4"/>
    <n v="55"/>
    <n v="2"/>
    <x v="0"/>
    <n v="63"/>
    <n v="2.4773889107353519E-2"/>
    <n v="0.13005011762299273"/>
    <x v="10"/>
    <s v="Saturday"/>
    <x v="2"/>
    <s v="3-5"/>
  </r>
  <r>
    <s v="LI-0892"/>
    <s v="LinkedIn"/>
    <d v="2025-03-08T00:00:00"/>
    <d v="1899-12-30T16:56:00"/>
    <x v="1"/>
    <s v="Career Tips"/>
    <n v="19629"/>
    <n v="4"/>
    <n v="159"/>
    <n v="2951"/>
    <n v="2423"/>
    <n v="81"/>
    <n v="10"/>
    <n v="6"/>
    <n v="11"/>
    <n v="6"/>
    <n v="57"/>
    <n v="3"/>
    <x v="0"/>
    <n v="108"/>
    <n v="4.4572843582335944E-2"/>
    <n v="0.12343980844668602"/>
    <x v="10"/>
    <s v="Saturday"/>
    <x v="2"/>
    <s v="3-5"/>
  </r>
  <r>
    <s v="LI-0893"/>
    <s v="LinkedIn"/>
    <d v="2025-03-09T00:00:00"/>
    <d v="1899-12-30T08:52:00"/>
    <x v="4"/>
    <s v="Company Culture"/>
    <n v="19692"/>
    <n v="6"/>
    <n v="712"/>
    <n v="2944"/>
    <n v="2562"/>
    <n v="86"/>
    <n v="11"/>
    <n v="6"/>
    <n v="8"/>
    <n v="5"/>
    <n v="39"/>
    <n v="4"/>
    <x v="0"/>
    <n v="111"/>
    <n v="4.3325526932084309E-2"/>
    <n v="0.13010359536867763"/>
    <x v="2"/>
    <s v="Sunday"/>
    <x v="2"/>
    <s v="6-10"/>
  </r>
  <r>
    <s v="LI-0894"/>
    <s v="LinkedIn"/>
    <d v="2025-03-09T00:00:00"/>
    <d v="1899-12-30T10:38:00"/>
    <x v="1"/>
    <s v="Hiring"/>
    <n v="19420"/>
    <n v="7"/>
    <n v="298"/>
    <n v="14724"/>
    <n v="13134"/>
    <n v="310"/>
    <n v="49"/>
    <n v="32"/>
    <n v="29"/>
    <n v="50"/>
    <n v="384"/>
    <n v="29"/>
    <x v="0"/>
    <n v="420"/>
    <n v="3.1978072179077208E-2"/>
    <n v="0.67631307929969109"/>
    <x v="4"/>
    <s v="Sunday"/>
    <x v="2"/>
    <s v="6-10"/>
  </r>
  <r>
    <s v="LI-0895"/>
    <s v="LinkedIn"/>
    <d v="2025-03-10T00:00:00"/>
    <d v="1899-12-30T06:42:00"/>
    <x v="2"/>
    <s v="Company Culture"/>
    <n v="19652"/>
    <n v="5"/>
    <n v="244"/>
    <n v="13251"/>
    <n v="9669"/>
    <n v="123"/>
    <n v="19"/>
    <n v="14"/>
    <n v="12"/>
    <n v="39"/>
    <n v="164"/>
    <n v="22"/>
    <x v="1"/>
    <n v="168"/>
    <n v="1.7375116351225565E-2"/>
    <n v="0.49201099124771014"/>
    <x v="1"/>
    <s v="Monday"/>
    <x v="2"/>
    <s v="3-5"/>
  </r>
  <r>
    <s v="LI-0896"/>
    <s v="LinkedIn"/>
    <d v="2025-03-10T00:00:00"/>
    <d v="1899-12-30T09:04:00"/>
    <x v="5"/>
    <s v="Hiring"/>
    <n v="19524"/>
    <n v="4"/>
    <n v="293"/>
    <n v="32127"/>
    <n v="25169"/>
    <n v="395"/>
    <n v="284"/>
    <n v="28"/>
    <n v="51"/>
    <n v="50"/>
    <n v="580"/>
    <n v="52"/>
    <x v="0"/>
    <n v="758"/>
    <n v="3.0116413047796893E-2"/>
    <n v="1.2891313255480434"/>
    <x v="3"/>
    <s v="Monday"/>
    <x v="2"/>
    <s v="3-5"/>
  </r>
  <r>
    <s v="LI-0897"/>
    <s v="LinkedIn"/>
    <d v="2025-03-10T00:00:00"/>
    <d v="1899-12-30T09:16:00"/>
    <x v="0"/>
    <s v="Product Update"/>
    <n v="19628"/>
    <n v="2"/>
    <n v="464"/>
    <n v="13774"/>
    <n v="9546"/>
    <n v="343"/>
    <n v="44"/>
    <n v="46"/>
    <n v="84"/>
    <n v="69"/>
    <n v="259"/>
    <n v="36"/>
    <x v="0"/>
    <n v="517"/>
    <n v="5.4158809972763462E-2"/>
    <n v="0.48634603627470963"/>
    <x v="3"/>
    <s v="Monday"/>
    <x v="2"/>
    <s v="0-2"/>
  </r>
  <r>
    <s v="LI-0898"/>
    <s v="LinkedIn"/>
    <d v="2025-03-10T00:00:00"/>
    <d v="1899-12-30T09:46:00"/>
    <x v="4"/>
    <s v="Data &amp; Tech"/>
    <n v="19599"/>
    <n v="4"/>
    <n v="528"/>
    <n v="7157"/>
    <n v="5311"/>
    <n v="160"/>
    <n v="29"/>
    <n v="14"/>
    <n v="18"/>
    <n v="5"/>
    <n v="52"/>
    <n v="11"/>
    <x v="0"/>
    <n v="221"/>
    <n v="4.1611749199774055E-2"/>
    <n v="0.27098321342925658"/>
    <x v="3"/>
    <s v="Monday"/>
    <x v="2"/>
    <s v="3-5"/>
  </r>
  <r>
    <s v="LI-0899"/>
    <s v="LinkedIn"/>
    <d v="2025-03-10T00:00:00"/>
    <d v="1899-12-30T09:47:00"/>
    <x v="3"/>
    <s v="Industry News"/>
    <n v="19397"/>
    <n v="5"/>
    <n v="294"/>
    <n v="4606"/>
    <n v="3453"/>
    <n v="41"/>
    <n v="6"/>
    <n v="5"/>
    <n v="8"/>
    <n v="54"/>
    <n v="82"/>
    <n v="2"/>
    <x v="0"/>
    <n v="60"/>
    <n v="1.7376194613379671E-2"/>
    <n v="0.17801721915760169"/>
    <x v="3"/>
    <s v="Monday"/>
    <x v="2"/>
    <s v="3-5"/>
  </r>
  <r>
    <s v="LI-0900"/>
    <s v="LinkedIn"/>
    <d v="2025-03-10T00:00:00"/>
    <d v="1899-12-30T10:01:00"/>
    <x v="4"/>
    <s v="Industry News"/>
    <n v="19382"/>
    <n v="5"/>
    <n v="641"/>
    <n v="6508"/>
    <n v="5650"/>
    <n v="118"/>
    <n v="23"/>
    <n v="9"/>
    <n v="14"/>
    <n v="16"/>
    <n v="52"/>
    <n v="13"/>
    <x v="0"/>
    <n v="164"/>
    <n v="2.9026548672566373E-2"/>
    <n v="0.29150758435661955"/>
    <x v="4"/>
    <s v="Monday"/>
    <x v="2"/>
    <s v="3-5"/>
  </r>
  <r>
    <s v="LI-0901"/>
    <s v="LinkedIn"/>
    <d v="2025-03-10T00:00:00"/>
    <d v="1899-12-30T10:22:00"/>
    <x v="4"/>
    <s v="Career Tips"/>
    <n v="19621"/>
    <n v="2"/>
    <n v="596"/>
    <n v="13851"/>
    <n v="11725"/>
    <n v="426"/>
    <n v="107"/>
    <n v="33"/>
    <n v="48"/>
    <n v="24"/>
    <n v="284"/>
    <n v="9"/>
    <x v="0"/>
    <n v="614"/>
    <n v="5.236673773987207E-2"/>
    <n v="0.59757402782732782"/>
    <x v="4"/>
    <s v="Monday"/>
    <x v="2"/>
    <s v="0-2"/>
  </r>
  <r>
    <s v="LI-0902"/>
    <s v="LinkedIn"/>
    <d v="2025-03-10T00:00:00"/>
    <d v="1899-12-30T11:33:00"/>
    <x v="4"/>
    <s v="Hiring"/>
    <n v="19731"/>
    <n v="6"/>
    <n v="897"/>
    <n v="11424"/>
    <n v="8606"/>
    <n v="164"/>
    <n v="39"/>
    <n v="11"/>
    <n v="14"/>
    <n v="33"/>
    <n v="235"/>
    <n v="17"/>
    <x v="1"/>
    <n v="228"/>
    <n v="2.6493144317917734E-2"/>
    <n v="0.43616643859915866"/>
    <x v="9"/>
    <s v="Monday"/>
    <x v="2"/>
    <s v="6-10"/>
  </r>
  <r>
    <s v="LI-0903"/>
    <s v="LinkedIn"/>
    <d v="2025-03-10T00:00:00"/>
    <d v="1899-12-30T12:18:00"/>
    <x v="4"/>
    <s v="Data &amp; Tech"/>
    <n v="19549"/>
    <n v="4"/>
    <n v="629"/>
    <n v="4943"/>
    <n v="4516"/>
    <n v="145"/>
    <n v="33"/>
    <n v="10"/>
    <n v="16"/>
    <n v="7"/>
    <n v="131"/>
    <n v="7"/>
    <x v="0"/>
    <n v="204"/>
    <n v="4.5172719220549155E-2"/>
    <n v="0.23100925878561562"/>
    <x v="5"/>
    <s v="Monday"/>
    <x v="2"/>
    <s v="3-5"/>
  </r>
  <r>
    <s v="LI-0904"/>
    <s v="LinkedIn"/>
    <d v="2025-03-10T00:00:00"/>
    <d v="1899-12-30T12:38:00"/>
    <x v="4"/>
    <s v="Data &amp; Tech"/>
    <n v="19212"/>
    <n v="4"/>
    <n v="991"/>
    <n v="10256"/>
    <n v="8684"/>
    <n v="260"/>
    <n v="37"/>
    <n v="14"/>
    <n v="17"/>
    <n v="9"/>
    <n v="174"/>
    <n v="10"/>
    <x v="0"/>
    <n v="328"/>
    <n v="3.7770612620912025E-2"/>
    <n v="0.45200916094107851"/>
    <x v="5"/>
    <s v="Monday"/>
    <x v="2"/>
    <s v="3-5"/>
  </r>
  <r>
    <s v="LI-0905"/>
    <s v="LinkedIn"/>
    <d v="2025-03-10T00:00:00"/>
    <d v="1899-12-30T12:38:00"/>
    <x v="5"/>
    <s v="Product Update"/>
    <n v="19667"/>
    <n v="6"/>
    <n v="155"/>
    <n v="8448"/>
    <n v="6019"/>
    <n v="132"/>
    <n v="73"/>
    <n v="9"/>
    <n v="14"/>
    <n v="13"/>
    <n v="67"/>
    <n v="13"/>
    <x v="0"/>
    <n v="228"/>
    <n v="3.7880046519355372E-2"/>
    <n v="0.30604566024304675"/>
    <x v="5"/>
    <s v="Monday"/>
    <x v="2"/>
    <s v="6-10"/>
  </r>
  <r>
    <s v="LI-0906"/>
    <s v="LinkedIn"/>
    <d v="2025-03-10T00:00:00"/>
    <d v="1899-12-30T13:20:00"/>
    <x v="5"/>
    <s v="Company Culture"/>
    <n v="19707"/>
    <n v="2"/>
    <n v="334"/>
    <n v="21183"/>
    <n v="16109"/>
    <n v="548"/>
    <n v="282"/>
    <n v="40"/>
    <n v="50"/>
    <n v="24"/>
    <n v="178"/>
    <n v="31"/>
    <x v="0"/>
    <n v="920"/>
    <n v="5.7110931777267365E-2"/>
    <n v="0.8174252803572335"/>
    <x v="6"/>
    <s v="Monday"/>
    <x v="2"/>
    <s v="0-2"/>
  </r>
  <r>
    <s v="LI-0907"/>
    <s v="LinkedIn"/>
    <d v="2025-03-10T00:00:00"/>
    <d v="1899-12-30T13:49:00"/>
    <x v="2"/>
    <s v="Company Culture"/>
    <n v="19396"/>
    <n v="2"/>
    <n v="298"/>
    <n v="8670"/>
    <n v="6829"/>
    <n v="194"/>
    <n v="31"/>
    <n v="17"/>
    <n v="23"/>
    <n v="41"/>
    <n v="67"/>
    <n v="20"/>
    <x v="0"/>
    <n v="265"/>
    <n v="3.8805095914482356E-2"/>
    <n v="0.35208290369148276"/>
    <x v="6"/>
    <s v="Monday"/>
    <x v="2"/>
    <s v="0-2"/>
  </r>
  <r>
    <s v="LI-0908"/>
    <s v="LinkedIn"/>
    <d v="2025-03-10T00:00:00"/>
    <d v="1899-12-30T13:59:00"/>
    <x v="5"/>
    <s v="Industry News"/>
    <n v="19673"/>
    <n v="4"/>
    <n v="142"/>
    <n v="12872"/>
    <n v="11365"/>
    <n v="367"/>
    <n v="179"/>
    <n v="26"/>
    <n v="43"/>
    <n v="6"/>
    <n v="159"/>
    <n v="9"/>
    <x v="0"/>
    <n v="615"/>
    <n v="5.411350637923449E-2"/>
    <n v="0.57769531845676814"/>
    <x v="6"/>
    <s v="Monday"/>
    <x v="2"/>
    <s v="3-5"/>
  </r>
  <r>
    <s v="LI-0909"/>
    <s v="LinkedIn"/>
    <d v="2025-03-10T00:00:00"/>
    <d v="1899-12-30T14:12:00"/>
    <x v="0"/>
    <s v="Company Culture"/>
    <n v="19545"/>
    <n v="3"/>
    <n v="246"/>
    <n v="10757"/>
    <n v="9588"/>
    <n v="430"/>
    <n v="57"/>
    <n v="67"/>
    <n v="95"/>
    <n v="63"/>
    <n v="369"/>
    <n v="32"/>
    <x v="0"/>
    <n v="649"/>
    <n v="6.7688777638715059E-2"/>
    <n v="0.4905602455871067"/>
    <x v="13"/>
    <s v="Monday"/>
    <x v="2"/>
    <s v="3-5"/>
  </r>
  <r>
    <s v="LI-0910"/>
    <s v="LinkedIn"/>
    <d v="2025-03-10T00:00:00"/>
    <d v="1899-12-30T14:26:00"/>
    <x v="5"/>
    <s v="Industry News"/>
    <n v="19482"/>
    <n v="8"/>
    <n v="57"/>
    <n v="24033"/>
    <n v="20648"/>
    <n v="624"/>
    <n v="257"/>
    <n v="38"/>
    <n v="44"/>
    <n v="26"/>
    <n v="385"/>
    <n v="40"/>
    <x v="1"/>
    <n v="963"/>
    <n v="4.6638899651297944E-2"/>
    <n v="1.0598501180576942"/>
    <x v="13"/>
    <s v="Monday"/>
    <x v="2"/>
    <s v="6-10"/>
  </r>
  <r>
    <s v="LI-0911"/>
    <s v="LinkedIn"/>
    <d v="2025-03-10T00:00:00"/>
    <d v="1899-12-30T14:31:00"/>
    <x v="2"/>
    <s v="Data &amp; Tech"/>
    <n v="19494"/>
    <n v="6"/>
    <n v="396"/>
    <n v="8746"/>
    <n v="6809"/>
    <n v="331"/>
    <n v="33"/>
    <n v="28"/>
    <n v="26"/>
    <n v="22"/>
    <n v="208"/>
    <n v="16"/>
    <x v="0"/>
    <n v="418"/>
    <n v="6.1389337641357025E-2"/>
    <n v="0.3492869600902842"/>
    <x v="13"/>
    <s v="Monday"/>
    <x v="2"/>
    <s v="6-10"/>
  </r>
  <r>
    <s v="LI-0912"/>
    <s v="LinkedIn"/>
    <d v="2025-03-10T00:00:00"/>
    <d v="1899-12-30T15:04:00"/>
    <x v="4"/>
    <s v="Product Update"/>
    <n v="19487"/>
    <n v="2"/>
    <n v="838"/>
    <n v="2479"/>
    <n v="2083"/>
    <n v="51"/>
    <n v="7"/>
    <n v="2"/>
    <n v="4"/>
    <n v="4"/>
    <n v="19"/>
    <n v="3"/>
    <x v="0"/>
    <n v="64"/>
    <n v="3.0724915986557848E-2"/>
    <n v="0.1068917740031816"/>
    <x v="7"/>
    <s v="Monday"/>
    <x v="2"/>
    <s v="0-2"/>
  </r>
  <r>
    <s v="LI-0913"/>
    <s v="LinkedIn"/>
    <d v="2025-03-10T00:00:00"/>
    <d v="1899-12-30T15:33:00"/>
    <x v="0"/>
    <s v="Data &amp; Tech"/>
    <n v="19752"/>
    <n v="2"/>
    <n v="570"/>
    <n v="9899"/>
    <n v="7516"/>
    <n v="305"/>
    <n v="41"/>
    <n v="39"/>
    <n v="73"/>
    <n v="34"/>
    <n v="249"/>
    <n v="11"/>
    <x v="0"/>
    <n v="458"/>
    <n v="6.0936668440659925E-2"/>
    <n v="0.38051842851356826"/>
    <x v="7"/>
    <s v="Monday"/>
    <x v="2"/>
    <s v="0-2"/>
  </r>
  <r>
    <s v="LI-0914"/>
    <s v="LinkedIn"/>
    <d v="2025-03-10T00:00:00"/>
    <d v="1899-12-30T16:49:00"/>
    <x v="1"/>
    <s v="Company Culture"/>
    <n v="19615"/>
    <n v="1"/>
    <n v="764"/>
    <n v="5822"/>
    <n v="5282"/>
    <n v="126"/>
    <n v="16"/>
    <n v="10"/>
    <n v="12"/>
    <n v="26"/>
    <n v="67"/>
    <n v="5"/>
    <x v="0"/>
    <n v="164"/>
    <n v="3.104884513441878E-2"/>
    <n v="0.26928371144532248"/>
    <x v="10"/>
    <s v="Monday"/>
    <x v="2"/>
    <s v="0-2"/>
  </r>
  <r>
    <s v="LI-0915"/>
    <s v="LinkedIn"/>
    <d v="2025-03-10T00:00:00"/>
    <d v="1899-12-30T16:53:00"/>
    <x v="2"/>
    <s v="Industry News"/>
    <n v="19598"/>
    <n v="5"/>
    <n v="211"/>
    <n v="5436"/>
    <n v="4673"/>
    <n v="163"/>
    <n v="17"/>
    <n v="11"/>
    <n v="10"/>
    <n v="25"/>
    <n v="102"/>
    <n v="16"/>
    <x v="0"/>
    <n v="201"/>
    <n v="4.3013053712818321E-2"/>
    <n v="0.23844269823451372"/>
    <x v="10"/>
    <s v="Monday"/>
    <x v="2"/>
    <s v="3-5"/>
  </r>
  <r>
    <s v="LI-0916"/>
    <s v="LinkedIn"/>
    <d v="2025-03-10T00:00:00"/>
    <d v="1899-12-30T18:17:00"/>
    <x v="4"/>
    <s v="Hiring"/>
    <n v="19375"/>
    <n v="1"/>
    <n v="494"/>
    <n v="5329"/>
    <n v="4151"/>
    <n v="120"/>
    <n v="23"/>
    <n v="11"/>
    <n v="11"/>
    <n v="12"/>
    <n v="123"/>
    <n v="10"/>
    <x v="0"/>
    <n v="165"/>
    <n v="3.9749457961936879E-2"/>
    <n v="0.21424516129032259"/>
    <x v="19"/>
    <s v="Monday"/>
    <x v="2"/>
    <s v="0-2"/>
  </r>
  <r>
    <s v="LI-0917"/>
    <s v="LinkedIn"/>
    <d v="2025-03-11T00:00:00"/>
    <d v="1899-12-30T00:09:00"/>
    <x v="1"/>
    <s v="Company Culture"/>
    <n v="19437"/>
    <n v="5"/>
    <n v="544"/>
    <n v="5410"/>
    <n v="4979"/>
    <n v="185"/>
    <n v="21"/>
    <n v="8"/>
    <n v="17"/>
    <n v="20"/>
    <n v="67"/>
    <n v="15"/>
    <x v="0"/>
    <n v="231"/>
    <n v="4.6394858405302268E-2"/>
    <n v="0.25616093018469926"/>
    <x v="0"/>
    <s v="Tuesday"/>
    <x v="2"/>
    <s v="3-5"/>
  </r>
  <r>
    <s v="LI-0918"/>
    <s v="LinkedIn"/>
    <d v="2025-03-11T00:00:00"/>
    <d v="1899-12-30T06:07:00"/>
    <x v="2"/>
    <s v="Hiring"/>
    <n v="19412"/>
    <n v="2"/>
    <n v="143"/>
    <n v="6620"/>
    <n v="5705"/>
    <n v="165"/>
    <n v="17"/>
    <n v="11"/>
    <n v="12"/>
    <n v="27"/>
    <n v="58"/>
    <n v="8"/>
    <x v="0"/>
    <n v="205"/>
    <n v="3.5933391761612622E-2"/>
    <n v="0.29389037708633836"/>
    <x v="1"/>
    <s v="Tuesday"/>
    <x v="2"/>
    <s v="0-2"/>
  </r>
  <r>
    <s v="LI-0919"/>
    <s v="LinkedIn"/>
    <d v="2025-03-11T00:00:00"/>
    <d v="1899-12-30T07:34:00"/>
    <x v="1"/>
    <s v="Product Update"/>
    <n v="19438"/>
    <n v="3"/>
    <n v="244"/>
    <n v="7113"/>
    <n v="5563"/>
    <n v="99"/>
    <n v="12"/>
    <n v="6"/>
    <n v="11"/>
    <n v="23"/>
    <n v="81"/>
    <n v="13"/>
    <x v="0"/>
    <n v="128"/>
    <n v="2.3009167715261548E-2"/>
    <n v="0.28619199506122028"/>
    <x v="12"/>
    <s v="Tuesday"/>
    <x v="2"/>
    <s v="3-5"/>
  </r>
  <r>
    <s v="LI-0920"/>
    <s v="LinkedIn"/>
    <d v="2025-03-11T00:00:00"/>
    <d v="1899-12-30T07:45:00"/>
    <x v="5"/>
    <s v="Hiring"/>
    <n v="19474"/>
    <n v="8"/>
    <n v="257"/>
    <n v="18119"/>
    <n v="16024"/>
    <n v="338"/>
    <n v="202"/>
    <n v="26"/>
    <n v="28"/>
    <n v="42"/>
    <n v="298"/>
    <n v="17"/>
    <x v="0"/>
    <n v="594"/>
    <n v="3.7069395906140785E-2"/>
    <n v="0.82284071069117803"/>
    <x v="12"/>
    <s v="Tuesday"/>
    <x v="2"/>
    <s v="6-10"/>
  </r>
  <r>
    <s v="LI-0921"/>
    <s v="LinkedIn"/>
    <d v="2025-03-11T00:00:00"/>
    <d v="1899-12-30T08:08:00"/>
    <x v="4"/>
    <s v="Industry News"/>
    <n v="19510"/>
    <n v="4"/>
    <n v="1232"/>
    <n v="9128"/>
    <n v="6718"/>
    <n v="154"/>
    <n v="30"/>
    <n v="6"/>
    <n v="12"/>
    <n v="16"/>
    <n v="83"/>
    <n v="17"/>
    <x v="0"/>
    <n v="202"/>
    <n v="3.0068472759749925E-2"/>
    <n v="0.34433623782675549"/>
    <x v="2"/>
    <s v="Tuesday"/>
    <x v="2"/>
    <s v="3-5"/>
  </r>
  <r>
    <s v="LI-0922"/>
    <s v="LinkedIn"/>
    <d v="2025-03-11T00:00:00"/>
    <d v="1899-12-30T08:33:00"/>
    <x v="1"/>
    <s v="Thought Leadership"/>
    <n v="19692"/>
    <n v="3"/>
    <n v="348"/>
    <n v="14999"/>
    <n v="11164"/>
    <n v="376"/>
    <n v="74"/>
    <n v="33"/>
    <n v="35"/>
    <n v="23"/>
    <n v="249"/>
    <n v="12"/>
    <x v="0"/>
    <n v="518"/>
    <n v="4.6399140093156578E-2"/>
    <n v="0.56693073329270771"/>
    <x v="2"/>
    <s v="Tuesday"/>
    <x v="2"/>
    <s v="3-5"/>
  </r>
  <r>
    <s v="LI-0923"/>
    <s v="LinkedIn"/>
    <d v="2025-03-11T00:00:00"/>
    <d v="1899-12-30T08:43:00"/>
    <x v="1"/>
    <s v="Hiring"/>
    <n v="19586"/>
    <n v="2"/>
    <n v="629"/>
    <n v="13844"/>
    <n v="11742"/>
    <n v="171"/>
    <n v="22"/>
    <n v="13"/>
    <n v="16"/>
    <n v="23"/>
    <n v="350"/>
    <n v="27"/>
    <x v="0"/>
    <n v="222"/>
    <n v="1.890648952478283E-2"/>
    <n v="0.5995098539773307"/>
    <x v="2"/>
    <s v="Tuesday"/>
    <x v="2"/>
    <s v="0-2"/>
  </r>
  <r>
    <s v="LI-0924"/>
    <s v="LinkedIn"/>
    <d v="2025-03-11T00:00:00"/>
    <d v="1899-12-30T08:53:00"/>
    <x v="4"/>
    <s v="Company Culture"/>
    <n v="19443"/>
    <n v="7"/>
    <n v="930"/>
    <n v="15746"/>
    <n v="11227"/>
    <n v="323"/>
    <n v="70"/>
    <n v="28"/>
    <n v="29"/>
    <n v="31"/>
    <n v="143"/>
    <n v="18"/>
    <x v="0"/>
    <n v="450"/>
    <n v="4.0081945310412398E-2"/>
    <n v="0.57743146633749931"/>
    <x v="2"/>
    <s v="Tuesday"/>
    <x v="2"/>
    <s v="6-10"/>
  </r>
  <r>
    <s v="LI-0925"/>
    <s v="LinkedIn"/>
    <d v="2025-03-11T00:00:00"/>
    <d v="1899-12-30T09:37:00"/>
    <x v="4"/>
    <s v="Company Culture"/>
    <n v="19641"/>
    <n v="6"/>
    <n v="1144"/>
    <n v="7861"/>
    <n v="5830"/>
    <n v="241"/>
    <n v="40"/>
    <n v="14"/>
    <n v="25"/>
    <n v="15"/>
    <n v="88"/>
    <n v="11"/>
    <x v="0"/>
    <n v="320"/>
    <n v="5.4888507718696397E-2"/>
    <n v="0.29682806374420856"/>
    <x v="3"/>
    <s v="Tuesday"/>
    <x v="2"/>
    <s v="6-10"/>
  </r>
  <r>
    <s v="LI-0926"/>
    <s v="LinkedIn"/>
    <d v="2025-03-11T00:00:00"/>
    <d v="1899-12-30T11:28:00"/>
    <x v="4"/>
    <s v="Data &amp; Tech"/>
    <n v="19407"/>
    <n v="4"/>
    <n v="556"/>
    <n v="8427"/>
    <n v="5971"/>
    <n v="271"/>
    <n v="52"/>
    <n v="19"/>
    <n v="20"/>
    <n v="15"/>
    <n v="133"/>
    <n v="13"/>
    <x v="1"/>
    <n v="362"/>
    <n v="6.0626360743594038E-2"/>
    <n v="0.30767248930798163"/>
    <x v="9"/>
    <s v="Tuesday"/>
    <x v="2"/>
    <s v="3-5"/>
  </r>
  <r>
    <s v="LI-0927"/>
    <s v="LinkedIn"/>
    <d v="2025-03-11T00:00:00"/>
    <d v="1899-12-30T13:11:00"/>
    <x v="4"/>
    <s v="Company Culture"/>
    <n v="19478"/>
    <n v="3"/>
    <n v="970"/>
    <n v="16182"/>
    <n v="12939"/>
    <n v="387"/>
    <n v="94"/>
    <n v="22"/>
    <n v="43"/>
    <n v="27"/>
    <n v="247"/>
    <n v="26"/>
    <x v="0"/>
    <n v="546"/>
    <n v="4.2198006028286578E-2"/>
    <n v="0.66428791457028447"/>
    <x v="6"/>
    <s v="Tuesday"/>
    <x v="2"/>
    <s v="3-5"/>
  </r>
  <r>
    <s v="LI-0928"/>
    <s v="LinkedIn"/>
    <d v="2025-03-11T00:00:00"/>
    <d v="1899-12-30T13:23:00"/>
    <x v="4"/>
    <s v="Hiring"/>
    <n v="19597"/>
    <n v="3"/>
    <n v="1113"/>
    <n v="21647"/>
    <n v="19934"/>
    <n v="682"/>
    <n v="152"/>
    <n v="57"/>
    <n v="63"/>
    <n v="52"/>
    <n v="475"/>
    <n v="15"/>
    <x v="0"/>
    <n v="954"/>
    <n v="4.7857931172870474E-2"/>
    <n v="1.0171965096698474"/>
    <x v="6"/>
    <s v="Tuesday"/>
    <x v="2"/>
    <s v="3-5"/>
  </r>
  <r>
    <s v="LI-0929"/>
    <s v="LinkedIn"/>
    <d v="2025-03-11T00:00:00"/>
    <d v="1899-12-30T14:21:00"/>
    <x v="0"/>
    <s v="Thought Leadership"/>
    <n v="19497"/>
    <n v="7"/>
    <n v="259"/>
    <n v="12236"/>
    <n v="9667"/>
    <n v="603"/>
    <n v="82"/>
    <n v="67"/>
    <n v="129"/>
    <n v="29"/>
    <n v="178"/>
    <n v="39"/>
    <x v="0"/>
    <n v="881"/>
    <n v="9.1134788455570492E-2"/>
    <n v="0.49581986972354719"/>
    <x v="13"/>
    <s v="Tuesday"/>
    <x v="2"/>
    <s v="6-10"/>
  </r>
  <r>
    <s v="LI-0930"/>
    <s v="LinkedIn"/>
    <d v="2025-03-11T00:00:00"/>
    <d v="1899-12-30T15:19:00"/>
    <x v="1"/>
    <s v="Thought Leadership"/>
    <n v="19504"/>
    <n v="5"/>
    <n v="413"/>
    <n v="14875"/>
    <n v="13245"/>
    <n v="562"/>
    <n v="76"/>
    <n v="36"/>
    <n v="43"/>
    <n v="18"/>
    <n v="156"/>
    <n v="11"/>
    <x v="0"/>
    <n v="717"/>
    <n v="5.4133635334088333E-2"/>
    <n v="0.67909146841673507"/>
    <x v="7"/>
    <s v="Tuesday"/>
    <x v="2"/>
    <s v="3-5"/>
  </r>
  <r>
    <s v="LI-0931"/>
    <s v="LinkedIn"/>
    <d v="2025-03-11T00:00:00"/>
    <d v="1899-12-30T16:38:00"/>
    <x v="2"/>
    <s v="Career Tips"/>
    <n v="19635"/>
    <n v="3"/>
    <n v="240"/>
    <n v="22213"/>
    <n v="19766"/>
    <n v="697"/>
    <n v="116"/>
    <n v="57"/>
    <n v="83"/>
    <n v="69"/>
    <n v="428"/>
    <n v="53"/>
    <x v="0"/>
    <n v="953"/>
    <n v="4.8214105028837398E-2"/>
    <n v="1.006671759612936"/>
    <x v="10"/>
    <s v="Tuesday"/>
    <x v="2"/>
    <s v="3-5"/>
  </r>
  <r>
    <s v="LI-0932"/>
    <s v="LinkedIn"/>
    <d v="2025-03-11T00:00:00"/>
    <d v="1899-12-30T16:49:00"/>
    <x v="4"/>
    <s v="Industry News"/>
    <n v="19582"/>
    <n v="1"/>
    <n v="790"/>
    <n v="15976"/>
    <n v="11623"/>
    <n v="396"/>
    <n v="81"/>
    <n v="19"/>
    <n v="35"/>
    <n v="13"/>
    <n v="245"/>
    <n v="24"/>
    <x v="0"/>
    <n v="531"/>
    <n v="4.5685279187817257E-2"/>
    <n v="0.59355530589316718"/>
    <x v="10"/>
    <s v="Tuesday"/>
    <x v="2"/>
    <s v="0-2"/>
  </r>
  <r>
    <s v="LI-0933"/>
    <s v="LinkedIn"/>
    <d v="2025-03-11T00:00:00"/>
    <d v="1899-12-30T22:08:00"/>
    <x v="1"/>
    <s v="Industry News"/>
    <n v="19538"/>
    <n v="4"/>
    <n v="356"/>
    <n v="3869"/>
    <n v="2703"/>
    <n v="93"/>
    <n v="14"/>
    <n v="6"/>
    <n v="9"/>
    <n v="5"/>
    <n v="77"/>
    <n v="3"/>
    <x v="0"/>
    <n v="122"/>
    <n v="4.5135035146133928E-2"/>
    <n v="0.13834578769577235"/>
    <x v="20"/>
    <s v="Tuesday"/>
    <x v="2"/>
    <s v="3-5"/>
  </r>
  <r>
    <s v="LI-0934"/>
    <s v="LinkedIn"/>
    <d v="2025-03-12T00:00:00"/>
    <d v="1899-12-30T08:01:00"/>
    <x v="0"/>
    <s v="Industry News"/>
    <n v="19673"/>
    <n v="5"/>
    <n v="374"/>
    <n v="15128"/>
    <n v="11880"/>
    <n v="441"/>
    <n v="49"/>
    <n v="46"/>
    <n v="96"/>
    <n v="118"/>
    <n v="271"/>
    <n v="40"/>
    <x v="0"/>
    <n v="632"/>
    <n v="5.3198653198653197E-2"/>
    <n v="0.6038733289279723"/>
    <x v="2"/>
    <s v="Wednesday"/>
    <x v="2"/>
    <s v="3-5"/>
  </r>
  <r>
    <s v="LI-0935"/>
    <s v="LinkedIn"/>
    <d v="2025-03-12T00:00:00"/>
    <d v="1899-12-30T08:04:00"/>
    <x v="1"/>
    <s v="Industry News"/>
    <n v="19573"/>
    <n v="3"/>
    <n v="382"/>
    <n v="7349"/>
    <n v="5969"/>
    <n v="232"/>
    <n v="32"/>
    <n v="17"/>
    <n v="19"/>
    <n v="10"/>
    <n v="49"/>
    <n v="7"/>
    <x v="0"/>
    <n v="300"/>
    <n v="5.0259674987435082E-2"/>
    <n v="0.30496091554692689"/>
    <x v="2"/>
    <s v="Wednesday"/>
    <x v="2"/>
    <s v="3-5"/>
  </r>
  <r>
    <s v="LI-0936"/>
    <s v="LinkedIn"/>
    <d v="2025-03-12T00:00:00"/>
    <d v="1899-12-30T08:31:00"/>
    <x v="2"/>
    <s v="Product Update"/>
    <n v="19467"/>
    <n v="4"/>
    <n v="365"/>
    <n v="24269"/>
    <n v="18021"/>
    <n v="420"/>
    <n v="47"/>
    <n v="25"/>
    <n v="29"/>
    <n v="48"/>
    <n v="227"/>
    <n v="61"/>
    <x v="1"/>
    <n v="521"/>
    <n v="2.8910715276621719E-2"/>
    <n v="0.92572044999229464"/>
    <x v="2"/>
    <s v="Wednesday"/>
    <x v="2"/>
    <s v="3-5"/>
  </r>
  <r>
    <s v="LI-0937"/>
    <s v="LinkedIn"/>
    <d v="2025-03-12T00:00:00"/>
    <d v="1899-12-30T09:42:00"/>
    <x v="1"/>
    <s v="Company Culture"/>
    <n v="19609"/>
    <n v="7"/>
    <n v="646"/>
    <n v="8142"/>
    <n v="6339"/>
    <n v="202"/>
    <n v="24"/>
    <n v="18"/>
    <n v="20"/>
    <n v="21"/>
    <n v="166"/>
    <n v="11"/>
    <x v="0"/>
    <n v="264"/>
    <n v="4.1646947468054897E-2"/>
    <n v="0.32326992707430263"/>
    <x v="3"/>
    <s v="Wednesday"/>
    <x v="2"/>
    <s v="6-10"/>
  </r>
  <r>
    <s v="LI-0938"/>
    <s v="LinkedIn"/>
    <d v="2025-03-12T00:00:00"/>
    <d v="1899-12-30T10:27:00"/>
    <x v="1"/>
    <s v="Company Culture"/>
    <n v="19585"/>
    <n v="3"/>
    <n v="143"/>
    <n v="21694"/>
    <n v="15099"/>
    <n v="607"/>
    <n v="64"/>
    <n v="33"/>
    <n v="53"/>
    <n v="64"/>
    <n v="374"/>
    <n v="23"/>
    <x v="0"/>
    <n v="757"/>
    <n v="5.0135770580833169E-2"/>
    <n v="0.77094715343375031"/>
    <x v="4"/>
    <s v="Wednesday"/>
    <x v="2"/>
    <s v="3-5"/>
  </r>
  <r>
    <s v="LI-0939"/>
    <s v="LinkedIn"/>
    <d v="2025-03-12T00:00:00"/>
    <d v="1899-12-30T11:14:00"/>
    <x v="2"/>
    <s v="Thought Leadership"/>
    <n v="19546"/>
    <n v="4"/>
    <n v="105"/>
    <n v="12908"/>
    <n v="9395"/>
    <n v="279"/>
    <n v="35"/>
    <n v="21"/>
    <n v="19"/>
    <n v="16"/>
    <n v="113"/>
    <n v="17"/>
    <x v="0"/>
    <n v="354"/>
    <n v="3.7679616817456095E-2"/>
    <n v="0.48066100480916812"/>
    <x v="9"/>
    <s v="Wednesday"/>
    <x v="2"/>
    <s v="3-5"/>
  </r>
  <r>
    <s v="LI-0940"/>
    <s v="LinkedIn"/>
    <d v="2025-03-12T00:00:00"/>
    <d v="1899-12-30T11:28:00"/>
    <x v="4"/>
    <s v="Company Culture"/>
    <n v="19459"/>
    <n v="3"/>
    <n v="821"/>
    <n v="8987"/>
    <n v="6982"/>
    <n v="244"/>
    <n v="45"/>
    <n v="12"/>
    <n v="31"/>
    <n v="10"/>
    <n v="71"/>
    <n v="5"/>
    <x v="0"/>
    <n v="332"/>
    <n v="4.7550845030077345E-2"/>
    <n v="0.35880569402333112"/>
    <x v="9"/>
    <s v="Wednesday"/>
    <x v="2"/>
    <s v="3-5"/>
  </r>
  <r>
    <s v="LI-0941"/>
    <s v="LinkedIn"/>
    <d v="2025-03-12T00:00:00"/>
    <d v="1899-12-30T12:24:00"/>
    <x v="5"/>
    <s v="Company Culture"/>
    <n v="19395"/>
    <n v="4"/>
    <n v="99"/>
    <n v="24723"/>
    <n v="18831"/>
    <n v="506"/>
    <n v="247"/>
    <n v="27"/>
    <n v="71"/>
    <n v="19"/>
    <n v="275"/>
    <n v="22"/>
    <x v="0"/>
    <n v="851"/>
    <n v="4.519143964738994E-2"/>
    <n v="0.97092034029389018"/>
    <x v="5"/>
    <s v="Wednesday"/>
    <x v="2"/>
    <s v="3-5"/>
  </r>
  <r>
    <s v="LI-0942"/>
    <s v="LinkedIn"/>
    <d v="2025-03-12T00:00:00"/>
    <d v="1899-12-30T12:57:00"/>
    <x v="5"/>
    <s v="Industry News"/>
    <n v="19616"/>
    <n v="3"/>
    <n v="153"/>
    <n v="27905"/>
    <n v="23904"/>
    <n v="571"/>
    <n v="282"/>
    <n v="35"/>
    <n v="52"/>
    <n v="22"/>
    <n v="241"/>
    <n v="56"/>
    <x v="0"/>
    <n v="940"/>
    <n v="3.9323962516733604E-2"/>
    <n v="1.2185970636215335"/>
    <x v="5"/>
    <s v="Wednesday"/>
    <x v="2"/>
    <s v="3-5"/>
  </r>
  <r>
    <s v="LI-0943"/>
    <s v="LinkedIn"/>
    <d v="2025-03-12T00:00:00"/>
    <d v="1899-12-30T13:01:00"/>
    <x v="5"/>
    <s v="Data &amp; Tech"/>
    <n v="19386"/>
    <n v="7"/>
    <n v="77"/>
    <n v="15107"/>
    <n v="10593"/>
    <n v="362"/>
    <n v="229"/>
    <n v="25"/>
    <n v="34"/>
    <n v="14"/>
    <n v="174"/>
    <n v="17"/>
    <x v="0"/>
    <n v="650"/>
    <n v="6.1361276314547346E-2"/>
    <n v="0.5464252553389044"/>
    <x v="6"/>
    <s v="Wednesday"/>
    <x v="2"/>
    <s v="6-10"/>
  </r>
  <r>
    <s v="LI-0944"/>
    <s v="LinkedIn"/>
    <d v="2025-03-12T00:00:00"/>
    <d v="1899-12-30T15:28:00"/>
    <x v="2"/>
    <s v="Product Update"/>
    <n v="19480"/>
    <n v="5"/>
    <n v="462"/>
    <n v="11025"/>
    <n v="8234"/>
    <n v="200"/>
    <n v="30"/>
    <n v="12"/>
    <n v="14"/>
    <n v="21"/>
    <n v="212"/>
    <n v="10"/>
    <x v="0"/>
    <n v="256"/>
    <n v="3.1090599951420939E-2"/>
    <n v="0.42268993839835728"/>
    <x v="7"/>
    <s v="Wednesday"/>
    <x v="2"/>
    <s v="3-5"/>
  </r>
  <r>
    <s v="LI-0945"/>
    <s v="LinkedIn"/>
    <d v="2025-03-12T00:00:00"/>
    <d v="1899-12-30T15:59:00"/>
    <x v="0"/>
    <s v="Industry News"/>
    <n v="19582"/>
    <n v="3"/>
    <n v="409"/>
    <n v="13937"/>
    <n v="9746"/>
    <n v="538"/>
    <n v="88"/>
    <n v="67"/>
    <n v="142"/>
    <n v="35"/>
    <n v="122"/>
    <n v="13"/>
    <x v="0"/>
    <n v="835"/>
    <n v="8.5676174840960392E-2"/>
    <n v="0.49770197119803899"/>
    <x v="7"/>
    <s v="Wednesday"/>
    <x v="2"/>
    <s v="3-5"/>
  </r>
  <r>
    <s v="LI-0946"/>
    <s v="LinkedIn"/>
    <d v="2025-03-12T00:00:00"/>
    <d v="1899-12-30T16:34:00"/>
    <x v="5"/>
    <s v="Industry News"/>
    <n v="19623"/>
    <n v="2"/>
    <n v="160"/>
    <n v="18053"/>
    <n v="12841"/>
    <n v="310"/>
    <n v="182"/>
    <n v="22"/>
    <n v="34"/>
    <n v="20"/>
    <n v="232"/>
    <n v="20"/>
    <x v="0"/>
    <n v="548"/>
    <n v="4.2675804065103962E-2"/>
    <n v="0.65438516027111038"/>
    <x v="10"/>
    <s v="Wednesday"/>
    <x v="2"/>
    <s v="0-2"/>
  </r>
  <r>
    <s v="LI-0947"/>
    <s v="LinkedIn"/>
    <d v="2025-03-12T00:00:00"/>
    <d v="1899-12-30T16:40:00"/>
    <x v="0"/>
    <s v="Hiring"/>
    <n v="19705"/>
    <n v="4"/>
    <n v="263"/>
    <n v="17558"/>
    <n v="12582"/>
    <n v="377"/>
    <n v="64"/>
    <n v="60"/>
    <n v="100"/>
    <n v="76"/>
    <n v="488"/>
    <n v="27"/>
    <x v="0"/>
    <n v="601"/>
    <n v="4.7766650770942616E-2"/>
    <n v="0.63851814260340012"/>
    <x v="10"/>
    <s v="Wednesday"/>
    <x v="2"/>
    <s v="3-5"/>
  </r>
  <r>
    <s v="LI-0948"/>
    <s v="LinkedIn"/>
    <d v="2025-03-12T00:00:00"/>
    <d v="1899-12-30T16:48:00"/>
    <x v="4"/>
    <s v="Thought Leadership"/>
    <n v="19463"/>
    <n v="7"/>
    <n v="1289"/>
    <n v="9617"/>
    <n v="7664"/>
    <n v="239"/>
    <n v="36"/>
    <n v="18"/>
    <n v="26"/>
    <n v="21"/>
    <n v="176"/>
    <n v="8"/>
    <x v="1"/>
    <n v="319"/>
    <n v="4.1623173277661796E-2"/>
    <n v="0.39377279967117096"/>
    <x v="10"/>
    <s v="Wednesday"/>
    <x v="2"/>
    <s v="6-10"/>
  </r>
  <r>
    <s v="LI-0949"/>
    <s v="LinkedIn"/>
    <d v="2025-03-12T00:00:00"/>
    <d v="1899-12-30T17:47:00"/>
    <x v="4"/>
    <s v="Hiring"/>
    <n v="19651"/>
    <n v="3"/>
    <n v="697"/>
    <n v="11012"/>
    <n v="7657"/>
    <n v="247"/>
    <n v="83"/>
    <n v="22"/>
    <n v="23"/>
    <n v="8"/>
    <n v="227"/>
    <n v="7"/>
    <x v="0"/>
    <n v="375"/>
    <n v="4.8974794305863913E-2"/>
    <n v="0.38964938171085439"/>
    <x v="8"/>
    <s v="Wednesday"/>
    <x v="2"/>
    <s v="3-5"/>
  </r>
  <r>
    <s v="LI-0950"/>
    <s v="LinkedIn"/>
    <d v="2025-03-12T00:00:00"/>
    <d v="1899-12-30T22:02:00"/>
    <x v="0"/>
    <s v="Data &amp; Tech"/>
    <n v="19536"/>
    <n v="2"/>
    <n v="240"/>
    <n v="8635"/>
    <n v="7027"/>
    <n v="333"/>
    <n v="49"/>
    <n v="24"/>
    <n v="51"/>
    <n v="15"/>
    <n v="272"/>
    <n v="27"/>
    <x v="0"/>
    <n v="457"/>
    <n v="6.5034865518713528E-2"/>
    <n v="0.35969492219492222"/>
    <x v="20"/>
    <s v="Wednesday"/>
    <x v="2"/>
    <s v="0-2"/>
  </r>
  <r>
    <s v="LI-0951"/>
    <s v="LinkedIn"/>
    <d v="2025-03-13T00:00:00"/>
    <d v="1899-12-30T07:12:00"/>
    <x v="5"/>
    <s v="Industry News"/>
    <n v="19372"/>
    <n v="4"/>
    <n v="137"/>
    <n v="25751"/>
    <n v="20156"/>
    <n v="315"/>
    <n v="163"/>
    <n v="26"/>
    <n v="36"/>
    <n v="16"/>
    <n v="407"/>
    <n v="29"/>
    <x v="0"/>
    <n v="540"/>
    <n v="2.6791029966263147E-2"/>
    <n v="1.0404707825727855"/>
    <x v="12"/>
    <s v="Thursday"/>
    <x v="2"/>
    <s v="3-5"/>
  </r>
  <r>
    <s v="LI-0952"/>
    <s v="LinkedIn"/>
    <d v="2025-03-13T00:00:00"/>
    <d v="1899-12-30T07:17:00"/>
    <x v="2"/>
    <s v="Product Update"/>
    <n v="19729"/>
    <n v="1"/>
    <n v="220"/>
    <n v="17581"/>
    <n v="13522"/>
    <n v="277"/>
    <n v="31"/>
    <n v="17"/>
    <n v="21"/>
    <n v="146"/>
    <n v="205"/>
    <n v="16"/>
    <x v="0"/>
    <n v="346"/>
    <n v="2.5587930779470493E-2"/>
    <n v="0.68538699376552281"/>
    <x v="12"/>
    <s v="Thursday"/>
    <x v="2"/>
    <s v="0-2"/>
  </r>
  <r>
    <s v="LI-0953"/>
    <s v="LinkedIn"/>
    <d v="2025-03-13T00:00:00"/>
    <d v="1899-12-30T08:10:00"/>
    <x v="0"/>
    <s v="Career Tips"/>
    <n v="19582"/>
    <n v="4"/>
    <n v="235"/>
    <n v="28046"/>
    <n v="23936"/>
    <n v="938"/>
    <n v="98"/>
    <n v="98"/>
    <n v="267"/>
    <n v="100"/>
    <n v="853"/>
    <n v="45"/>
    <x v="1"/>
    <n v="1401"/>
    <n v="5.8531082887700536E-2"/>
    <n v="1.2223470534164029"/>
    <x v="2"/>
    <s v="Thursday"/>
    <x v="2"/>
    <s v="3-5"/>
  </r>
  <r>
    <s v="LI-0954"/>
    <s v="LinkedIn"/>
    <d v="2025-03-13T00:00:00"/>
    <d v="1899-12-30T08:30:00"/>
    <x v="1"/>
    <s v="Company Culture"/>
    <n v="19795"/>
    <n v="4"/>
    <n v="815"/>
    <n v="7180"/>
    <n v="6581"/>
    <n v="238"/>
    <n v="34"/>
    <n v="16"/>
    <n v="27"/>
    <n v="29"/>
    <n v="151"/>
    <n v="20"/>
    <x v="0"/>
    <n v="315"/>
    <n v="4.7865066099376997E-2"/>
    <n v="0.33245769133619602"/>
    <x v="2"/>
    <s v="Thursday"/>
    <x v="2"/>
    <s v="3-5"/>
  </r>
  <r>
    <s v="LI-0955"/>
    <s v="LinkedIn"/>
    <d v="2025-03-13T00:00:00"/>
    <d v="1899-12-30T08:44:00"/>
    <x v="1"/>
    <s v="Thought Leadership"/>
    <n v="19460"/>
    <n v="6"/>
    <n v="341"/>
    <n v="20365"/>
    <n v="16367"/>
    <n v="559"/>
    <n v="70"/>
    <n v="32"/>
    <n v="43"/>
    <n v="35"/>
    <n v="438"/>
    <n v="47"/>
    <x v="0"/>
    <n v="704"/>
    <n v="4.3013380582880185E-2"/>
    <n v="0.84105858170606373"/>
    <x v="2"/>
    <s v="Thursday"/>
    <x v="2"/>
    <s v="6-10"/>
  </r>
  <r>
    <s v="LI-0956"/>
    <s v="LinkedIn"/>
    <d v="2025-03-13T00:00:00"/>
    <d v="1899-12-30T09:45:00"/>
    <x v="5"/>
    <s v="Company Culture"/>
    <n v="19658"/>
    <n v="1"/>
    <n v="73"/>
    <n v="17280"/>
    <n v="14567"/>
    <n v="483"/>
    <n v="274"/>
    <n v="54"/>
    <n v="61"/>
    <n v="10"/>
    <n v="266"/>
    <n v="11"/>
    <x v="0"/>
    <n v="872"/>
    <n v="5.9861330404338574E-2"/>
    <n v="0.74102146708719097"/>
    <x v="3"/>
    <s v="Thursday"/>
    <x v="2"/>
    <s v="0-2"/>
  </r>
  <r>
    <s v="LI-0957"/>
    <s v="LinkedIn"/>
    <d v="2025-03-13T00:00:00"/>
    <d v="1899-12-30T09:52:00"/>
    <x v="0"/>
    <s v="Product Update"/>
    <n v="19563"/>
    <n v="5"/>
    <n v="561"/>
    <n v="24914"/>
    <n v="17768"/>
    <n v="317"/>
    <n v="46"/>
    <n v="31"/>
    <n v="78"/>
    <n v="227"/>
    <n v="588"/>
    <n v="62"/>
    <x v="0"/>
    <n v="472"/>
    <n v="2.6564610535794689E-2"/>
    <n v="0.90824515667331185"/>
    <x v="3"/>
    <s v="Thursday"/>
    <x v="2"/>
    <s v="3-5"/>
  </r>
  <r>
    <s v="LI-0958"/>
    <s v="LinkedIn"/>
    <d v="2025-03-13T00:00:00"/>
    <d v="1899-12-30T09:57:00"/>
    <x v="5"/>
    <s v="Thought Leadership"/>
    <n v="19665"/>
    <n v="5"/>
    <n v="112"/>
    <n v="49426"/>
    <n v="40274"/>
    <n v="1137"/>
    <n v="573"/>
    <n v="61"/>
    <n v="102"/>
    <n v="25"/>
    <n v="771"/>
    <n v="66"/>
    <x v="1"/>
    <n v="1873"/>
    <n v="4.6506430948006161E-2"/>
    <n v="2.0480040681413678"/>
    <x v="3"/>
    <s v="Thursday"/>
    <x v="2"/>
    <s v="3-5"/>
  </r>
  <r>
    <s v="LI-0959"/>
    <s v="LinkedIn"/>
    <d v="2025-03-13T00:00:00"/>
    <d v="1899-12-30T10:22:00"/>
    <x v="2"/>
    <s v="Thought Leadership"/>
    <n v="19543"/>
    <n v="1"/>
    <n v="284"/>
    <n v="26016"/>
    <n v="21514"/>
    <n v="582"/>
    <n v="92"/>
    <n v="43"/>
    <n v="55"/>
    <n v="37"/>
    <n v="425"/>
    <n v="73"/>
    <x v="1"/>
    <n v="772"/>
    <n v="3.5883610672120481E-2"/>
    <n v="1.1008545259172082"/>
    <x v="4"/>
    <s v="Thursday"/>
    <x v="2"/>
    <s v="0-2"/>
  </r>
  <r>
    <s v="LI-0960"/>
    <s v="LinkedIn"/>
    <d v="2025-03-13T00:00:00"/>
    <d v="1899-12-30T11:41:00"/>
    <x v="3"/>
    <s v="Product Update"/>
    <n v="19551"/>
    <n v="1"/>
    <n v="179"/>
    <n v="3212"/>
    <n v="2895"/>
    <n v="49"/>
    <n v="6"/>
    <n v="5"/>
    <n v="9"/>
    <n v="49"/>
    <n v="54"/>
    <n v="2"/>
    <x v="0"/>
    <n v="69"/>
    <n v="2.3834196891191709E-2"/>
    <n v="0.14807426730090534"/>
    <x v="9"/>
    <s v="Thursday"/>
    <x v="2"/>
    <s v="0-2"/>
  </r>
  <r>
    <s v="LI-0961"/>
    <s v="LinkedIn"/>
    <d v="2025-03-13T00:00:00"/>
    <d v="1899-12-30T12:09:00"/>
    <x v="2"/>
    <s v="Career Tips"/>
    <n v="19361"/>
    <n v="4"/>
    <n v="567"/>
    <n v="16603"/>
    <n v="14758"/>
    <n v="679"/>
    <n v="58"/>
    <n v="44"/>
    <n v="50"/>
    <n v="39"/>
    <n v="365"/>
    <n v="43"/>
    <x v="0"/>
    <n v="831"/>
    <n v="5.6308442878438815E-2"/>
    <n v="0.76225401580496877"/>
    <x v="5"/>
    <s v="Thursday"/>
    <x v="2"/>
    <s v="3-5"/>
  </r>
  <r>
    <s v="LI-0962"/>
    <s v="LinkedIn"/>
    <d v="2025-03-13T00:00:00"/>
    <d v="1899-12-30T13:00:00"/>
    <x v="4"/>
    <s v="Company Culture"/>
    <n v="19589"/>
    <n v="1"/>
    <n v="345"/>
    <n v="10130"/>
    <n v="8265"/>
    <n v="243"/>
    <n v="60"/>
    <n v="16"/>
    <n v="33"/>
    <n v="10"/>
    <n v="104"/>
    <n v="7"/>
    <x v="0"/>
    <n v="352"/>
    <n v="4.2589231699939507E-2"/>
    <n v="0.42192046556741031"/>
    <x v="6"/>
    <s v="Thursday"/>
    <x v="2"/>
    <s v="0-2"/>
  </r>
  <r>
    <s v="LI-0963"/>
    <s v="LinkedIn"/>
    <d v="2025-03-13T00:00:00"/>
    <d v="1899-12-30T13:02:00"/>
    <x v="5"/>
    <s v="Hiring"/>
    <n v="19615"/>
    <n v="4"/>
    <n v="286"/>
    <n v="17651"/>
    <n v="13377"/>
    <n v="271"/>
    <n v="162"/>
    <n v="21"/>
    <n v="27"/>
    <n v="30"/>
    <n v="361"/>
    <n v="27"/>
    <x v="1"/>
    <n v="481"/>
    <n v="3.5957240038872691E-2"/>
    <n v="0.68197807800152943"/>
    <x v="6"/>
    <s v="Thursday"/>
    <x v="2"/>
    <s v="3-5"/>
  </r>
  <r>
    <s v="LI-0964"/>
    <s v="LinkedIn"/>
    <d v="2025-03-13T00:00:00"/>
    <d v="1899-12-30T15:22:00"/>
    <x v="1"/>
    <s v="Industry News"/>
    <n v="19657"/>
    <n v="4"/>
    <n v="306"/>
    <n v="9513"/>
    <n v="7421"/>
    <n v="284"/>
    <n v="40"/>
    <n v="26"/>
    <n v="35"/>
    <n v="37"/>
    <n v="82"/>
    <n v="15"/>
    <x v="0"/>
    <n v="385"/>
    <n v="5.1879800565961462E-2"/>
    <n v="0.37752454596327006"/>
    <x v="7"/>
    <s v="Thursday"/>
    <x v="2"/>
    <s v="3-5"/>
  </r>
  <r>
    <s v="LI-0965"/>
    <s v="LinkedIn"/>
    <d v="2025-03-13T00:00:00"/>
    <d v="1899-12-30T15:22:00"/>
    <x v="2"/>
    <s v="Data &amp; Tech"/>
    <n v="19442"/>
    <n v="4"/>
    <n v="299"/>
    <n v="11571"/>
    <n v="8198"/>
    <n v="334"/>
    <n v="44"/>
    <n v="29"/>
    <n v="28"/>
    <n v="11"/>
    <n v="175"/>
    <n v="20"/>
    <x v="0"/>
    <n v="435"/>
    <n v="5.3061722371310079E-2"/>
    <n v="0.42166443781503959"/>
    <x v="7"/>
    <s v="Thursday"/>
    <x v="2"/>
    <s v="3-5"/>
  </r>
  <r>
    <s v="LI-0966"/>
    <s v="LinkedIn"/>
    <d v="2025-03-13T00:00:00"/>
    <d v="1899-12-30T15:48:00"/>
    <x v="1"/>
    <s v="Company Culture"/>
    <n v="19459"/>
    <n v="6"/>
    <n v="324"/>
    <n v="14672"/>
    <n v="12248"/>
    <n v="300"/>
    <n v="26"/>
    <n v="17"/>
    <n v="34"/>
    <n v="20"/>
    <n v="103"/>
    <n v="15"/>
    <x v="1"/>
    <n v="377"/>
    <n v="3.0780535597648595E-2"/>
    <n v="0.6294259725576854"/>
    <x v="7"/>
    <s v="Thursday"/>
    <x v="2"/>
    <s v="6-10"/>
  </r>
  <r>
    <s v="LI-0967"/>
    <s v="LinkedIn"/>
    <d v="2025-03-13T00:00:00"/>
    <d v="1899-12-30T18:22:00"/>
    <x v="1"/>
    <s v="Product Update"/>
    <n v="19618"/>
    <n v="3"/>
    <n v="410"/>
    <n v="8997"/>
    <n v="8142"/>
    <n v="130"/>
    <n v="17"/>
    <n v="11"/>
    <n v="11"/>
    <n v="69"/>
    <n v="126"/>
    <n v="20"/>
    <x v="0"/>
    <n v="169"/>
    <n v="2.0756570867108817E-2"/>
    <n v="0.41502701600570902"/>
    <x v="19"/>
    <s v="Thursday"/>
    <x v="2"/>
    <s v="3-5"/>
  </r>
  <r>
    <s v="LI-0968"/>
    <s v="LinkedIn"/>
    <d v="2025-03-13T00:00:00"/>
    <d v="1899-12-30T22:18:00"/>
    <x v="1"/>
    <s v="Company Culture"/>
    <n v="19626"/>
    <n v="4"/>
    <n v="319"/>
    <n v="11532"/>
    <n v="9620"/>
    <n v="296"/>
    <n v="33"/>
    <n v="20"/>
    <n v="27"/>
    <n v="26"/>
    <n v="275"/>
    <n v="25"/>
    <x v="0"/>
    <n v="376"/>
    <n v="3.9085239085239087E-2"/>
    <n v="0.49016610618567208"/>
    <x v="20"/>
    <s v="Thursday"/>
    <x v="2"/>
    <s v="3-5"/>
  </r>
  <r>
    <s v="LI-0969"/>
    <s v="LinkedIn"/>
    <d v="2025-03-13T00:00:00"/>
    <d v="1899-12-30T22:25:00"/>
    <x v="1"/>
    <s v="Hiring"/>
    <n v="19650"/>
    <n v="5"/>
    <n v="852"/>
    <n v="11824"/>
    <n v="8317"/>
    <n v="278"/>
    <n v="28"/>
    <n v="21"/>
    <n v="23"/>
    <n v="47"/>
    <n v="83"/>
    <n v="21"/>
    <x v="0"/>
    <n v="350"/>
    <n v="4.2082481664061561E-2"/>
    <n v="0.42325699745547074"/>
    <x v="20"/>
    <s v="Thursday"/>
    <x v="2"/>
    <s v="3-5"/>
  </r>
  <r>
    <s v="LI-0970"/>
    <s v="LinkedIn"/>
    <d v="2025-03-14T00:00:00"/>
    <d v="1899-12-30T02:09:00"/>
    <x v="0"/>
    <s v="Industry News"/>
    <n v="19463"/>
    <n v="3"/>
    <n v="441"/>
    <n v="6930"/>
    <n v="5070"/>
    <n v="159"/>
    <n v="25"/>
    <n v="19"/>
    <n v="40"/>
    <n v="12"/>
    <n v="81"/>
    <n v="15"/>
    <x v="0"/>
    <n v="243"/>
    <n v="4.7928994082840237E-2"/>
    <n v="0.26049427118121565"/>
    <x v="16"/>
    <s v="Friday"/>
    <x v="2"/>
    <s v="3-5"/>
  </r>
  <r>
    <s v="LI-0971"/>
    <s v="LinkedIn"/>
    <d v="2025-03-14T00:00:00"/>
    <d v="1899-12-30T05:12:00"/>
    <x v="4"/>
    <s v="Data &amp; Tech"/>
    <n v="19639"/>
    <n v="1"/>
    <n v="879"/>
    <n v="6361"/>
    <n v="4479"/>
    <n v="149"/>
    <n v="36"/>
    <n v="11"/>
    <n v="14"/>
    <n v="9"/>
    <n v="72"/>
    <n v="6"/>
    <x v="0"/>
    <n v="210"/>
    <n v="4.6885465505693238E-2"/>
    <n v="0.22806660216915323"/>
    <x v="18"/>
    <s v="Friday"/>
    <x v="2"/>
    <s v="0-2"/>
  </r>
  <r>
    <s v="LI-0972"/>
    <s v="LinkedIn"/>
    <d v="2025-03-14T00:00:00"/>
    <d v="1899-12-30T07:03:00"/>
    <x v="1"/>
    <s v="Industry News"/>
    <n v="19837"/>
    <n v="5"/>
    <n v="537"/>
    <n v="13765"/>
    <n v="9761"/>
    <n v="208"/>
    <n v="36"/>
    <n v="11"/>
    <n v="22"/>
    <n v="16"/>
    <n v="268"/>
    <n v="27"/>
    <x v="0"/>
    <n v="277"/>
    <n v="2.8378239934432947E-2"/>
    <n v="0.49206029137470386"/>
    <x v="12"/>
    <s v="Friday"/>
    <x v="2"/>
    <s v="3-5"/>
  </r>
  <r>
    <s v="LI-0973"/>
    <s v="LinkedIn"/>
    <d v="2025-03-14T00:00:00"/>
    <d v="1899-12-30T08:23:00"/>
    <x v="5"/>
    <s v="Career Tips"/>
    <n v="19497"/>
    <n v="4"/>
    <n v="118"/>
    <n v="36693"/>
    <n v="25339"/>
    <n v="980"/>
    <n v="548"/>
    <n v="68"/>
    <n v="84"/>
    <n v="41"/>
    <n v="432"/>
    <n v="33"/>
    <x v="0"/>
    <n v="1680"/>
    <n v="6.6300958996014056E-2"/>
    <n v="1.2996358414114992"/>
    <x v="2"/>
    <s v="Friday"/>
    <x v="2"/>
    <s v="3-5"/>
  </r>
  <r>
    <s v="LI-0974"/>
    <s v="LinkedIn"/>
    <d v="2025-03-14T00:00:00"/>
    <d v="1899-12-30T08:33:00"/>
    <x v="0"/>
    <s v="Data &amp; Tech"/>
    <n v="19571"/>
    <n v="4"/>
    <n v="295"/>
    <n v="18323"/>
    <n v="14132"/>
    <n v="467"/>
    <n v="67"/>
    <n v="64"/>
    <n v="119"/>
    <n v="120"/>
    <n v="354"/>
    <n v="17"/>
    <x v="0"/>
    <n v="717"/>
    <n v="5.0735918482875744E-2"/>
    <n v="0.72208880486434013"/>
    <x v="2"/>
    <s v="Friday"/>
    <x v="2"/>
    <s v="3-5"/>
  </r>
  <r>
    <s v="LI-0975"/>
    <s v="LinkedIn"/>
    <d v="2025-03-14T00:00:00"/>
    <d v="1899-12-30T09:07:00"/>
    <x v="0"/>
    <s v="Hiring"/>
    <n v="19585"/>
    <n v="3"/>
    <n v="627"/>
    <n v="16889"/>
    <n v="13108"/>
    <n v="545"/>
    <n v="74"/>
    <n v="61"/>
    <n v="132"/>
    <n v="178"/>
    <n v="397"/>
    <n v="15"/>
    <x v="0"/>
    <n v="812"/>
    <n v="6.1946902654867256E-2"/>
    <n v="0.66928772019402605"/>
    <x v="3"/>
    <s v="Friday"/>
    <x v="2"/>
    <s v="3-5"/>
  </r>
  <r>
    <s v="LI-0976"/>
    <s v="LinkedIn"/>
    <d v="2025-03-14T00:00:00"/>
    <d v="1899-12-30T10:11:00"/>
    <x v="2"/>
    <s v="Career Tips"/>
    <n v="19701"/>
    <n v="2"/>
    <n v="261"/>
    <n v="16232"/>
    <n v="12644"/>
    <n v="483"/>
    <n v="68"/>
    <n v="46"/>
    <n v="44"/>
    <n v="45"/>
    <n v="273"/>
    <n v="33"/>
    <x v="0"/>
    <n v="641"/>
    <n v="5.0695982284087317E-2"/>
    <n v="0.64179483274960658"/>
    <x v="4"/>
    <s v="Friday"/>
    <x v="2"/>
    <s v="0-2"/>
  </r>
  <r>
    <s v="LI-0977"/>
    <s v="LinkedIn"/>
    <d v="2025-03-14T00:00:00"/>
    <d v="1899-12-30T10:15:00"/>
    <x v="1"/>
    <s v="Data &amp; Tech"/>
    <n v="19390"/>
    <n v="6"/>
    <n v="375"/>
    <n v="13835"/>
    <n v="11315"/>
    <n v="287"/>
    <n v="28"/>
    <n v="11"/>
    <n v="18"/>
    <n v="56"/>
    <n v="297"/>
    <n v="18"/>
    <x v="1"/>
    <n v="344"/>
    <n v="3.0402121078214758E-2"/>
    <n v="0.58354822073233625"/>
    <x v="4"/>
    <s v="Friday"/>
    <x v="2"/>
    <s v="6-10"/>
  </r>
  <r>
    <s v="LI-0978"/>
    <s v="LinkedIn"/>
    <d v="2025-03-14T00:00:00"/>
    <d v="1899-12-30T11:07:00"/>
    <x v="0"/>
    <s v="Company Culture"/>
    <n v="19575"/>
    <n v="1"/>
    <n v="465"/>
    <n v="11849"/>
    <n v="10453"/>
    <n v="360"/>
    <n v="36"/>
    <n v="44"/>
    <n v="69"/>
    <n v="104"/>
    <n v="286"/>
    <n v="21"/>
    <x v="0"/>
    <n v="509"/>
    <n v="4.869415478809911E-2"/>
    <n v="0.5339974457215837"/>
    <x v="9"/>
    <s v="Friday"/>
    <x v="2"/>
    <s v="0-2"/>
  </r>
  <r>
    <s v="LI-0979"/>
    <s v="LinkedIn"/>
    <d v="2025-03-14T00:00:00"/>
    <d v="1899-12-30T12:22:00"/>
    <x v="2"/>
    <s v="Data &amp; Tech"/>
    <n v="19510"/>
    <n v="3"/>
    <n v="347"/>
    <n v="11323"/>
    <n v="7942"/>
    <n v="270"/>
    <n v="36"/>
    <n v="22"/>
    <n v="24"/>
    <n v="38"/>
    <n v="136"/>
    <n v="27"/>
    <x v="0"/>
    <n v="352"/>
    <n v="4.4321329639889197E-2"/>
    <n v="0.40707329574577139"/>
    <x v="5"/>
    <s v="Friday"/>
    <x v="2"/>
    <s v="3-5"/>
  </r>
  <r>
    <s v="LI-0980"/>
    <s v="LinkedIn"/>
    <d v="2025-03-14T00:00:00"/>
    <d v="1899-12-30T12:34:00"/>
    <x v="4"/>
    <s v="Company Culture"/>
    <n v="19603"/>
    <n v="3"/>
    <n v="499"/>
    <n v="5333"/>
    <n v="4648"/>
    <n v="213"/>
    <n v="24"/>
    <n v="12"/>
    <n v="22"/>
    <n v="10"/>
    <n v="60"/>
    <n v="8"/>
    <x v="0"/>
    <n v="271"/>
    <n v="5.8304647160068848E-2"/>
    <n v="0.23710656532163443"/>
    <x v="5"/>
    <s v="Friday"/>
    <x v="2"/>
    <s v="3-5"/>
  </r>
  <r>
    <s v="LI-0981"/>
    <s v="LinkedIn"/>
    <d v="2025-03-14T00:00:00"/>
    <d v="1899-12-30T13:11:00"/>
    <x v="2"/>
    <s v="Career Tips"/>
    <n v="19652"/>
    <n v="2"/>
    <n v="249"/>
    <n v="18053"/>
    <n v="12776"/>
    <n v="385"/>
    <n v="50"/>
    <n v="32"/>
    <n v="24"/>
    <n v="68"/>
    <n v="173"/>
    <n v="19"/>
    <x v="1"/>
    <n v="491"/>
    <n v="3.8431433938634942E-2"/>
    <n v="0.65011194789334414"/>
    <x v="6"/>
    <s v="Friday"/>
    <x v="2"/>
    <s v="0-2"/>
  </r>
  <r>
    <s v="LI-0982"/>
    <s v="LinkedIn"/>
    <d v="2025-03-14T00:00:00"/>
    <d v="1899-12-30T13:17:00"/>
    <x v="1"/>
    <s v="Hiring"/>
    <n v="19372"/>
    <n v="6"/>
    <n v="500"/>
    <n v="3884"/>
    <n v="3514"/>
    <n v="109"/>
    <n v="17"/>
    <n v="7"/>
    <n v="8"/>
    <n v="17"/>
    <n v="80"/>
    <n v="8"/>
    <x v="0"/>
    <n v="141"/>
    <n v="4.0125213431986342E-2"/>
    <n v="0.18139582903159199"/>
    <x v="6"/>
    <s v="Friday"/>
    <x v="2"/>
    <s v="6-10"/>
  </r>
  <r>
    <s v="LI-0983"/>
    <s v="LinkedIn"/>
    <d v="2025-03-14T00:00:00"/>
    <d v="1899-12-30T14:38:00"/>
    <x v="4"/>
    <s v="Career Tips"/>
    <n v="19372"/>
    <n v="2"/>
    <n v="584"/>
    <n v="11092"/>
    <n v="8730"/>
    <n v="222"/>
    <n v="57"/>
    <n v="14"/>
    <n v="32"/>
    <n v="17"/>
    <n v="209"/>
    <n v="8"/>
    <x v="0"/>
    <n v="325"/>
    <n v="3.7227949599083619E-2"/>
    <n v="0.45065042329134836"/>
    <x v="13"/>
    <s v="Friday"/>
    <x v="2"/>
    <s v="0-2"/>
  </r>
  <r>
    <s v="LI-0984"/>
    <s v="LinkedIn"/>
    <d v="2025-03-14T00:00:00"/>
    <d v="1899-12-30T14:41:00"/>
    <x v="5"/>
    <s v="Data &amp; Tech"/>
    <n v="19590"/>
    <n v="8"/>
    <n v="206"/>
    <n v="12149"/>
    <n v="9262"/>
    <n v="435"/>
    <n v="229"/>
    <n v="29"/>
    <n v="36"/>
    <n v="7"/>
    <n v="128"/>
    <n v="18"/>
    <x v="0"/>
    <n v="729"/>
    <n v="7.8708702224141655E-2"/>
    <n v="0.4727922409392547"/>
    <x v="13"/>
    <s v="Friday"/>
    <x v="2"/>
    <s v="6-10"/>
  </r>
  <r>
    <s v="LI-0985"/>
    <s v="LinkedIn"/>
    <d v="2025-03-14T00:00:00"/>
    <d v="1899-12-30T16:16:00"/>
    <x v="5"/>
    <s v="Industry News"/>
    <n v="19611"/>
    <n v="7"/>
    <n v="180"/>
    <n v="8658"/>
    <n v="7750"/>
    <n v="184"/>
    <n v="69"/>
    <n v="11"/>
    <n v="13"/>
    <n v="13"/>
    <n v="86"/>
    <n v="17"/>
    <x v="0"/>
    <n v="277"/>
    <n v="3.5741935483870967E-2"/>
    <n v="0.39518637499362602"/>
    <x v="10"/>
    <s v="Friday"/>
    <x v="2"/>
    <s v="6-10"/>
  </r>
  <r>
    <s v="LI-0986"/>
    <s v="LinkedIn"/>
    <d v="2025-03-14T00:00:00"/>
    <d v="1899-12-30T18:17:00"/>
    <x v="1"/>
    <s v="Thought Leadership"/>
    <n v="19755"/>
    <n v="6"/>
    <n v="341"/>
    <n v="16893"/>
    <n v="15444"/>
    <n v="592"/>
    <n v="99"/>
    <n v="43"/>
    <n v="64"/>
    <n v="75"/>
    <n v="366"/>
    <n v="42"/>
    <x v="1"/>
    <n v="798"/>
    <n v="5.1670551670551672E-2"/>
    <n v="0.78177676537585417"/>
    <x v="19"/>
    <s v="Friday"/>
    <x v="2"/>
    <s v="6-10"/>
  </r>
  <r>
    <s v="LI-0987"/>
    <s v="LinkedIn"/>
    <d v="2025-03-14T00:00:00"/>
    <d v="1899-12-30T19:31:00"/>
    <x v="0"/>
    <s v="Industry News"/>
    <n v="19562"/>
    <n v="12"/>
    <n v="411"/>
    <n v="7270"/>
    <n v="5037"/>
    <n v="219"/>
    <n v="37"/>
    <n v="25"/>
    <n v="63"/>
    <n v="11"/>
    <n v="87"/>
    <n v="9"/>
    <x v="0"/>
    <n v="344"/>
    <n v="6.8294619813380975E-2"/>
    <n v="0.25748900930375218"/>
    <x v="14"/>
    <s v="Friday"/>
    <x v="2"/>
    <s v="11+"/>
  </r>
  <r>
    <s v="LI-0988"/>
    <s v="LinkedIn"/>
    <d v="2025-03-14T00:00:00"/>
    <d v="1899-12-30T20:40:00"/>
    <x v="0"/>
    <s v="Company Culture"/>
    <n v="19410"/>
    <n v="4"/>
    <n v="427"/>
    <n v="9032"/>
    <n v="6667"/>
    <n v="199"/>
    <n v="26"/>
    <n v="27"/>
    <n v="89"/>
    <n v="51"/>
    <n v="123"/>
    <n v="14"/>
    <x v="0"/>
    <n v="341"/>
    <n v="5.1147442627868606E-2"/>
    <n v="0.34348274085522928"/>
    <x v="11"/>
    <s v="Friday"/>
    <x v="2"/>
    <s v="3-5"/>
  </r>
  <r>
    <s v="LI-0989"/>
    <s v="LinkedIn"/>
    <d v="2025-03-15T00:00:00"/>
    <d v="1899-12-30T18:47:00"/>
    <x v="5"/>
    <s v="Company Culture"/>
    <n v="19742"/>
    <n v="8"/>
    <n v="119"/>
    <n v="10659"/>
    <n v="8421"/>
    <n v="249"/>
    <n v="116"/>
    <n v="21"/>
    <n v="33"/>
    <n v="11"/>
    <n v="81"/>
    <n v="17"/>
    <x v="0"/>
    <n v="419"/>
    <n v="4.9756560978506115E-2"/>
    <n v="0.42655252760611895"/>
    <x v="19"/>
    <s v="Saturday"/>
    <x v="2"/>
    <s v="6-10"/>
  </r>
  <r>
    <s v="LI-0990"/>
    <s v="LinkedIn"/>
    <d v="2025-03-16T00:00:00"/>
    <d v="1899-12-30T06:41:00"/>
    <x v="1"/>
    <s v="Data &amp; Tech"/>
    <n v="19573"/>
    <n v="3"/>
    <n v="434"/>
    <n v="5294"/>
    <n v="4423"/>
    <n v="204"/>
    <n v="27"/>
    <n v="13"/>
    <n v="18"/>
    <n v="20"/>
    <n v="94"/>
    <n v="7"/>
    <x v="0"/>
    <n v="262"/>
    <n v="5.9235812796744294E-2"/>
    <n v="0.22597455678741124"/>
    <x v="1"/>
    <s v="Sunday"/>
    <x v="2"/>
    <s v="3-5"/>
  </r>
  <r>
    <s v="LI-0991"/>
    <s v="LinkedIn"/>
    <d v="2025-03-16T00:00:00"/>
    <d v="1899-12-30T16:16:00"/>
    <x v="4"/>
    <s v="Industry News"/>
    <n v="19690"/>
    <n v="9"/>
    <n v="470"/>
    <n v="3298"/>
    <n v="2680"/>
    <n v="80"/>
    <n v="24"/>
    <n v="7"/>
    <n v="7"/>
    <n v="2"/>
    <n v="80"/>
    <n v="5"/>
    <x v="0"/>
    <n v="118"/>
    <n v="4.4029850746268653E-2"/>
    <n v="0.1361097003555104"/>
    <x v="10"/>
    <s v="Sunday"/>
    <x v="2"/>
    <s v="6-10"/>
  </r>
  <r>
    <s v="LI-0992"/>
    <s v="LinkedIn"/>
    <d v="2025-03-17T00:00:00"/>
    <d v="1899-12-30T08:06:00"/>
    <x v="2"/>
    <s v="Product Update"/>
    <n v="19888"/>
    <n v="7"/>
    <n v="334"/>
    <n v="6821"/>
    <n v="4872"/>
    <n v="127"/>
    <n v="13"/>
    <n v="6"/>
    <n v="8"/>
    <n v="20"/>
    <n v="107"/>
    <n v="7"/>
    <x v="0"/>
    <n v="154"/>
    <n v="3.1609195402298854E-2"/>
    <n v="0.24497184231697505"/>
    <x v="2"/>
    <s v="Monday"/>
    <x v="2"/>
    <s v="6-10"/>
  </r>
  <r>
    <s v="LI-0993"/>
    <s v="LinkedIn"/>
    <d v="2025-03-17T00:00:00"/>
    <d v="1899-12-30T08:37:00"/>
    <x v="4"/>
    <s v="Thought Leadership"/>
    <n v="19877"/>
    <n v="1"/>
    <n v="1399"/>
    <n v="12191"/>
    <n v="10009"/>
    <n v="338"/>
    <n v="74"/>
    <n v="18"/>
    <n v="28"/>
    <n v="24"/>
    <n v="152"/>
    <n v="23"/>
    <x v="0"/>
    <n v="458"/>
    <n v="4.575881706464182E-2"/>
    <n v="0.5035468128993309"/>
    <x v="2"/>
    <s v="Monday"/>
    <x v="2"/>
    <s v="0-2"/>
  </r>
  <r>
    <s v="LI-0994"/>
    <s v="LinkedIn"/>
    <d v="2025-03-17T00:00:00"/>
    <d v="1899-12-30T09:36:00"/>
    <x v="4"/>
    <s v="Thought Leadership"/>
    <n v="19631"/>
    <n v="1"/>
    <n v="1893"/>
    <n v="18703"/>
    <n v="14556"/>
    <n v="640"/>
    <n v="108"/>
    <n v="32"/>
    <n v="44"/>
    <n v="28"/>
    <n v="264"/>
    <n v="21"/>
    <x v="0"/>
    <n v="824"/>
    <n v="5.6608958505083816E-2"/>
    <n v="0.74148031175182105"/>
    <x v="3"/>
    <s v="Monday"/>
    <x v="2"/>
    <s v="0-2"/>
  </r>
  <r>
    <s v="LI-0995"/>
    <s v="LinkedIn"/>
    <d v="2025-03-17T00:00:00"/>
    <d v="1899-12-30T09:46:00"/>
    <x v="4"/>
    <s v="Product Update"/>
    <n v="19605"/>
    <n v="4"/>
    <n v="1416"/>
    <n v="5816"/>
    <n v="4955"/>
    <n v="110"/>
    <n v="25"/>
    <n v="10"/>
    <n v="12"/>
    <n v="25"/>
    <n v="101"/>
    <n v="5"/>
    <x v="0"/>
    <n v="157"/>
    <n v="3.1685166498486378E-2"/>
    <n v="0.25274164753889317"/>
    <x v="3"/>
    <s v="Monday"/>
    <x v="2"/>
    <s v="3-5"/>
  </r>
  <r>
    <s v="LI-0996"/>
    <s v="LinkedIn"/>
    <d v="2025-03-17T00:00:00"/>
    <d v="1899-12-30T11:22:00"/>
    <x v="1"/>
    <s v="Data &amp; Tech"/>
    <n v="19726"/>
    <n v="4"/>
    <n v="543"/>
    <n v="10183"/>
    <n v="8017"/>
    <n v="134"/>
    <n v="17"/>
    <n v="7"/>
    <n v="12"/>
    <n v="27"/>
    <n v="145"/>
    <n v="9"/>
    <x v="1"/>
    <n v="170"/>
    <n v="2.1204939503554947E-2"/>
    <n v="0.4064179255804522"/>
    <x v="9"/>
    <s v="Monday"/>
    <x v="2"/>
    <s v="3-5"/>
  </r>
  <r>
    <s v="LI-0997"/>
    <s v="LinkedIn"/>
    <d v="2025-03-17T00:00:00"/>
    <d v="1899-12-30T11:23:00"/>
    <x v="4"/>
    <s v="Career Tips"/>
    <n v="19503"/>
    <n v="2"/>
    <n v="897"/>
    <n v="6560"/>
    <n v="5526"/>
    <n v="191"/>
    <n v="37"/>
    <n v="10"/>
    <n v="16"/>
    <n v="4"/>
    <n v="83"/>
    <n v="6"/>
    <x v="0"/>
    <n v="254"/>
    <n v="4.596453130655085E-2"/>
    <n v="0.2833410244577757"/>
    <x v="9"/>
    <s v="Monday"/>
    <x v="2"/>
    <s v="0-2"/>
  </r>
  <r>
    <s v="LI-0998"/>
    <s v="LinkedIn"/>
    <d v="2025-03-17T00:00:00"/>
    <d v="1899-12-30T12:54:00"/>
    <x v="4"/>
    <s v="Company Culture"/>
    <n v="19650"/>
    <n v="6"/>
    <n v="410"/>
    <n v="7426"/>
    <n v="6555"/>
    <n v="156"/>
    <n v="29"/>
    <n v="10"/>
    <n v="13"/>
    <n v="11"/>
    <n v="104"/>
    <n v="9"/>
    <x v="0"/>
    <n v="208"/>
    <n v="3.1731502669717776E-2"/>
    <n v="0.333587786259542"/>
    <x v="5"/>
    <s v="Monday"/>
    <x v="2"/>
    <s v="6-10"/>
  </r>
  <r>
    <s v="LI-0999"/>
    <s v="LinkedIn"/>
    <d v="2025-03-17T00:00:00"/>
    <d v="1899-12-30T13:24:00"/>
    <x v="4"/>
    <s v="Company Culture"/>
    <n v="19734"/>
    <n v="3"/>
    <n v="1424"/>
    <n v="27566"/>
    <n v="21785"/>
    <n v="503"/>
    <n v="133"/>
    <n v="35"/>
    <n v="45"/>
    <n v="43"/>
    <n v="499"/>
    <n v="51"/>
    <x v="1"/>
    <n v="716"/>
    <n v="3.2866651365618546E-2"/>
    <n v="1.1039322995844736"/>
    <x v="6"/>
    <s v="Monday"/>
    <x v="2"/>
    <s v="3-5"/>
  </r>
  <r>
    <s v="LI-1000"/>
    <s v="LinkedIn"/>
    <d v="2025-03-17T00:00:00"/>
    <d v="1899-12-30T13:30:00"/>
    <x v="2"/>
    <s v="Hiring"/>
    <n v="19629"/>
    <n v="4"/>
    <n v="199"/>
    <n v="15954"/>
    <n v="11084"/>
    <n v="355"/>
    <n v="60"/>
    <n v="28"/>
    <n v="27"/>
    <n v="59"/>
    <n v="229"/>
    <n v="16"/>
    <x v="0"/>
    <n v="470"/>
    <n v="4.2403464453265968E-2"/>
    <n v="0.56467471598145602"/>
    <x v="6"/>
    <s v="Monday"/>
    <x v="2"/>
    <s v="3-5"/>
  </r>
  <r>
    <s v="LI-1001"/>
    <s v="LinkedIn"/>
    <d v="2025-03-17T00:00:00"/>
    <d v="1899-12-30T13:38:00"/>
    <x v="4"/>
    <s v="Industry News"/>
    <n v="19686"/>
    <n v="1"/>
    <n v="1124"/>
    <n v="8065"/>
    <n v="6410"/>
    <n v="150"/>
    <n v="22"/>
    <n v="11"/>
    <n v="13"/>
    <n v="15"/>
    <n v="174"/>
    <n v="9"/>
    <x v="0"/>
    <n v="196"/>
    <n v="3.0577223088923557E-2"/>
    <n v="0.32561211012902569"/>
    <x v="6"/>
    <s v="Monday"/>
    <x v="2"/>
    <s v="0-2"/>
  </r>
  <r>
    <s v="LI-1002"/>
    <s v="LinkedIn"/>
    <d v="2025-03-17T00:00:00"/>
    <d v="1899-12-30T14:05:00"/>
    <x v="5"/>
    <s v="Data &amp; Tech"/>
    <n v="19679"/>
    <n v="6"/>
    <n v="123"/>
    <n v="10874"/>
    <n v="9598"/>
    <n v="406"/>
    <n v="163"/>
    <n v="18"/>
    <n v="37"/>
    <n v="14"/>
    <n v="143"/>
    <n v="17"/>
    <x v="0"/>
    <n v="624"/>
    <n v="6.501354448843509E-2"/>
    <n v="0.4877280349611261"/>
    <x v="13"/>
    <s v="Monday"/>
    <x v="2"/>
    <s v="6-10"/>
  </r>
  <r>
    <s v="LI-1003"/>
    <s v="LinkedIn"/>
    <d v="2025-03-17T00:00:00"/>
    <d v="1899-12-30T15:42:00"/>
    <x v="4"/>
    <s v="Data &amp; Tech"/>
    <n v="19736"/>
    <n v="2"/>
    <n v="883"/>
    <n v="6829"/>
    <n v="5728"/>
    <n v="151"/>
    <n v="36"/>
    <n v="9"/>
    <n v="14"/>
    <n v="16"/>
    <n v="156"/>
    <n v="14"/>
    <x v="0"/>
    <n v="210"/>
    <n v="3.6662011173184357E-2"/>
    <n v="0.29023104985812725"/>
    <x v="7"/>
    <s v="Monday"/>
    <x v="2"/>
    <s v="0-2"/>
  </r>
  <r>
    <s v="LI-1004"/>
    <s v="LinkedIn"/>
    <d v="2025-03-17T00:00:00"/>
    <d v="1899-12-30T16:53:00"/>
    <x v="0"/>
    <s v="Hiring"/>
    <n v="19535"/>
    <n v="2"/>
    <n v="373"/>
    <n v="32803"/>
    <n v="27168"/>
    <n v="951"/>
    <n v="139"/>
    <n v="89"/>
    <n v="203"/>
    <n v="201"/>
    <n v="313"/>
    <n v="32"/>
    <x v="1"/>
    <n v="1382"/>
    <n v="5.086866902237927E-2"/>
    <n v="1.3907345789608396"/>
    <x v="10"/>
    <s v="Monday"/>
    <x v="2"/>
    <s v="0-2"/>
  </r>
  <r>
    <s v="LI-1005"/>
    <s v="LinkedIn"/>
    <d v="2025-03-17T00:00:00"/>
    <d v="1899-12-30T17:07:00"/>
    <x v="0"/>
    <s v="Data &amp; Tech"/>
    <n v="19432"/>
    <n v="2"/>
    <n v="372"/>
    <n v="17630"/>
    <n v="12762"/>
    <n v="703"/>
    <n v="104"/>
    <n v="55"/>
    <n v="167"/>
    <n v="79"/>
    <n v="249"/>
    <n v="36"/>
    <x v="0"/>
    <n v="1029"/>
    <n v="8.0629995298542548E-2"/>
    <n v="0.65675174969123096"/>
    <x v="8"/>
    <s v="Monday"/>
    <x v="2"/>
    <s v="0-2"/>
  </r>
  <r>
    <s v="LI-1006"/>
    <s v="LinkedIn"/>
    <d v="2025-03-17T00:00:00"/>
    <d v="1899-12-30T17:56:00"/>
    <x v="1"/>
    <s v="Hiring"/>
    <n v="19756"/>
    <n v="4"/>
    <n v="259"/>
    <n v="14200"/>
    <n v="10296"/>
    <n v="233"/>
    <n v="37"/>
    <n v="19"/>
    <n v="23"/>
    <n v="40"/>
    <n v="206"/>
    <n v="23"/>
    <x v="0"/>
    <n v="312"/>
    <n v="3.0303030303030304E-2"/>
    <n v="0.52115812917594651"/>
    <x v="8"/>
    <s v="Monday"/>
    <x v="2"/>
    <s v="3-5"/>
  </r>
  <r>
    <s v="LI-1007"/>
    <s v="LinkedIn"/>
    <d v="2025-03-17T00:00:00"/>
    <d v="1899-12-30T19:00:00"/>
    <x v="1"/>
    <s v="Hiring"/>
    <n v="19716"/>
    <n v="5"/>
    <n v="380"/>
    <n v="7386"/>
    <n v="5177"/>
    <n v="136"/>
    <n v="24"/>
    <n v="9"/>
    <n v="14"/>
    <n v="36"/>
    <n v="90"/>
    <n v="11"/>
    <x v="0"/>
    <n v="183"/>
    <n v="3.5348657523662355E-2"/>
    <n v="0.26257861635220126"/>
    <x v="14"/>
    <s v="Monday"/>
    <x v="2"/>
    <s v="3-5"/>
  </r>
  <r>
    <s v="LI-1008"/>
    <s v="LinkedIn"/>
    <d v="2025-03-17T00:00:00"/>
    <d v="1899-12-30T19:34:00"/>
    <x v="0"/>
    <s v="Product Update"/>
    <n v="19544"/>
    <n v="4"/>
    <n v="442"/>
    <n v="7293"/>
    <n v="6751"/>
    <n v="155"/>
    <n v="28"/>
    <n v="22"/>
    <n v="46"/>
    <n v="71"/>
    <n v="86"/>
    <n v="12"/>
    <x v="0"/>
    <n v="251"/>
    <n v="3.7179677084876316E-2"/>
    <n v="0.34542570609905854"/>
    <x v="14"/>
    <s v="Monday"/>
    <x v="2"/>
    <s v="3-5"/>
  </r>
  <r>
    <s v="LI-1009"/>
    <s v="LinkedIn"/>
    <d v="2025-03-18T00:00:00"/>
    <d v="1899-12-30T08:18:00"/>
    <x v="4"/>
    <s v="Data &amp; Tech"/>
    <n v="19842"/>
    <n v="3"/>
    <n v="1601"/>
    <n v="16565"/>
    <n v="13046"/>
    <n v="428"/>
    <n v="114"/>
    <n v="36"/>
    <n v="47"/>
    <n v="15"/>
    <n v="328"/>
    <n v="29"/>
    <x v="0"/>
    <n v="625"/>
    <n v="4.79074045684501E-2"/>
    <n v="0.65749420421328497"/>
    <x v="2"/>
    <s v="Tuesday"/>
    <x v="2"/>
    <s v="3-5"/>
  </r>
  <r>
    <s v="LI-1010"/>
    <s v="LinkedIn"/>
    <d v="2025-03-18T00:00:00"/>
    <d v="1899-12-30T08:28:00"/>
    <x v="2"/>
    <s v="Industry News"/>
    <n v="19726"/>
    <n v="1"/>
    <n v="199"/>
    <n v="22136"/>
    <n v="16227"/>
    <n v="410"/>
    <n v="62"/>
    <n v="33"/>
    <n v="29"/>
    <n v="38"/>
    <n v="431"/>
    <n v="47"/>
    <x v="0"/>
    <n v="534"/>
    <n v="3.2908116102791644E-2"/>
    <n v="0.82261989252762846"/>
    <x v="2"/>
    <s v="Tuesday"/>
    <x v="2"/>
    <s v="0-2"/>
  </r>
  <r>
    <s v="LI-1011"/>
    <s v="LinkedIn"/>
    <d v="2025-03-18T00:00:00"/>
    <d v="1899-12-30T08:46:00"/>
    <x v="4"/>
    <s v="Thought Leadership"/>
    <n v="19714"/>
    <n v="5"/>
    <n v="1093"/>
    <n v="10928"/>
    <n v="8175"/>
    <n v="195"/>
    <n v="50"/>
    <n v="12"/>
    <n v="16"/>
    <n v="19"/>
    <n v="175"/>
    <n v="10"/>
    <x v="0"/>
    <n v="273"/>
    <n v="3.339449541284404E-2"/>
    <n v="0.41467992289743327"/>
    <x v="2"/>
    <s v="Tuesday"/>
    <x v="2"/>
    <s v="3-5"/>
  </r>
  <r>
    <s v="LI-1012"/>
    <s v="LinkedIn"/>
    <d v="2025-03-18T00:00:00"/>
    <d v="1899-12-30T08:51:00"/>
    <x v="5"/>
    <s v="Product Update"/>
    <n v="19754"/>
    <n v="3"/>
    <n v="194"/>
    <n v="17454"/>
    <n v="13960"/>
    <n v="270"/>
    <n v="120"/>
    <n v="26"/>
    <n v="30"/>
    <n v="39"/>
    <n v="354"/>
    <n v="32"/>
    <x v="0"/>
    <n v="446"/>
    <n v="3.1948424068767911E-2"/>
    <n v="0.70669231548040901"/>
    <x v="2"/>
    <s v="Tuesday"/>
    <x v="2"/>
    <s v="3-5"/>
  </r>
  <r>
    <s v="LI-1013"/>
    <s v="LinkedIn"/>
    <d v="2025-03-18T00:00:00"/>
    <d v="1899-12-30T09:32:00"/>
    <x v="0"/>
    <s v="Company Culture"/>
    <n v="19818"/>
    <n v="2"/>
    <n v="361"/>
    <n v="22905"/>
    <n v="17802"/>
    <n v="961"/>
    <n v="145"/>
    <n v="112"/>
    <n v="260"/>
    <n v="158"/>
    <n v="673"/>
    <n v="35"/>
    <x v="0"/>
    <n v="1478"/>
    <n v="8.3024379283226604E-2"/>
    <n v="0.89827429609445963"/>
    <x v="3"/>
    <s v="Tuesday"/>
    <x v="2"/>
    <s v="0-2"/>
  </r>
  <r>
    <s v="LI-1014"/>
    <s v="LinkedIn"/>
    <d v="2025-03-18T00:00:00"/>
    <d v="1899-12-30T10:01:00"/>
    <x v="0"/>
    <s v="Hiring"/>
    <n v="19648"/>
    <n v="3"/>
    <n v="253"/>
    <n v="29264"/>
    <n v="27003"/>
    <n v="1295"/>
    <n v="149"/>
    <n v="101"/>
    <n v="218"/>
    <n v="243"/>
    <n v="665"/>
    <n v="80"/>
    <x v="0"/>
    <n v="1763"/>
    <n v="6.5289041958300931E-2"/>
    <n v="1.3743383550488599"/>
    <x v="4"/>
    <s v="Tuesday"/>
    <x v="2"/>
    <s v="3-5"/>
  </r>
  <r>
    <s v="LI-1015"/>
    <s v="LinkedIn"/>
    <d v="2025-03-18T00:00:00"/>
    <d v="1899-12-30T10:12:00"/>
    <x v="5"/>
    <s v="Company Culture"/>
    <n v="19695"/>
    <n v="5"/>
    <n v="250"/>
    <n v="11231"/>
    <n v="9671"/>
    <n v="209"/>
    <n v="137"/>
    <n v="15"/>
    <n v="24"/>
    <n v="6"/>
    <n v="79"/>
    <n v="16"/>
    <x v="0"/>
    <n v="385"/>
    <n v="3.9809740461172576E-2"/>
    <n v="0.49103833460269103"/>
    <x v="4"/>
    <s v="Tuesday"/>
    <x v="2"/>
    <s v="3-5"/>
  </r>
  <r>
    <s v="LI-1016"/>
    <s v="LinkedIn"/>
    <d v="2025-03-18T00:00:00"/>
    <d v="1899-12-30T12:04:00"/>
    <x v="2"/>
    <s v="Thought Leadership"/>
    <n v="19535"/>
    <n v="5"/>
    <n v="233"/>
    <n v="24037"/>
    <n v="17730"/>
    <n v="746"/>
    <n v="130"/>
    <n v="73"/>
    <n v="81"/>
    <n v="97"/>
    <n v="284"/>
    <n v="23"/>
    <x v="0"/>
    <n v="1030"/>
    <n v="5.8093626621545401E-2"/>
    <n v="0.90760174046583053"/>
    <x v="5"/>
    <s v="Tuesday"/>
    <x v="2"/>
    <s v="3-5"/>
  </r>
  <r>
    <s v="LI-1017"/>
    <s v="LinkedIn"/>
    <d v="2025-03-18T00:00:00"/>
    <d v="1899-12-30T12:25:00"/>
    <x v="1"/>
    <s v="Data &amp; Tech"/>
    <n v="19555"/>
    <n v="5"/>
    <n v="254"/>
    <n v="19608"/>
    <n v="14706"/>
    <n v="462"/>
    <n v="87"/>
    <n v="29"/>
    <n v="46"/>
    <n v="20"/>
    <n v="378"/>
    <n v="26"/>
    <x v="0"/>
    <n v="624"/>
    <n v="4.2431660546715627E-2"/>
    <n v="0.75203272820250577"/>
    <x v="5"/>
    <s v="Tuesday"/>
    <x v="2"/>
    <s v="3-5"/>
  </r>
  <r>
    <s v="LI-1018"/>
    <s v="LinkedIn"/>
    <d v="2025-03-18T00:00:00"/>
    <d v="1899-12-30T12:29:00"/>
    <x v="0"/>
    <s v="Company Culture"/>
    <n v="19712"/>
    <n v="8"/>
    <n v="626"/>
    <n v="16981"/>
    <n v="14857"/>
    <n v="641"/>
    <n v="71"/>
    <n v="72"/>
    <n v="109"/>
    <n v="33"/>
    <n v="179"/>
    <n v="20"/>
    <x v="0"/>
    <n v="893"/>
    <n v="6.0106347176415158E-2"/>
    <n v="0.75370332792207795"/>
    <x v="5"/>
    <s v="Tuesday"/>
    <x v="2"/>
    <s v="6-10"/>
  </r>
  <r>
    <s v="LI-1019"/>
    <s v="LinkedIn"/>
    <d v="2025-03-18T00:00:00"/>
    <d v="1899-12-30T13:42:00"/>
    <x v="4"/>
    <s v="Industry News"/>
    <n v="19584"/>
    <n v="3"/>
    <n v="549"/>
    <n v="6339"/>
    <n v="5493"/>
    <n v="118"/>
    <n v="29"/>
    <n v="10"/>
    <n v="10"/>
    <n v="14"/>
    <n v="114"/>
    <n v="5"/>
    <x v="0"/>
    <n v="167"/>
    <n v="3.0402330238485344E-2"/>
    <n v="0.28048406862745096"/>
    <x v="6"/>
    <s v="Tuesday"/>
    <x v="2"/>
    <s v="3-5"/>
  </r>
  <r>
    <s v="LI-1020"/>
    <s v="LinkedIn"/>
    <d v="2025-03-18T00:00:00"/>
    <d v="1899-12-30T14:04:00"/>
    <x v="0"/>
    <s v="Career Tips"/>
    <n v="19791"/>
    <n v="4"/>
    <n v="413"/>
    <n v="19273"/>
    <n v="17786"/>
    <n v="580"/>
    <n v="124"/>
    <n v="105"/>
    <n v="195"/>
    <n v="75"/>
    <n v="650"/>
    <n v="37"/>
    <x v="0"/>
    <n v="1004"/>
    <n v="5.6448892387270889E-2"/>
    <n v="0.89869132433934618"/>
    <x v="13"/>
    <s v="Tuesday"/>
    <x v="2"/>
    <s v="3-5"/>
  </r>
  <r>
    <s v="LI-1021"/>
    <s v="LinkedIn"/>
    <d v="2025-03-18T00:00:00"/>
    <d v="1899-12-30T15:26:00"/>
    <x v="4"/>
    <s v="Thought Leadership"/>
    <n v="19610"/>
    <n v="4"/>
    <n v="927"/>
    <n v="10392"/>
    <n v="9271"/>
    <n v="422"/>
    <n v="94"/>
    <n v="32"/>
    <n v="40"/>
    <n v="11"/>
    <n v="137"/>
    <n v="7"/>
    <x v="0"/>
    <n v="588"/>
    <n v="6.3423578901952327E-2"/>
    <n v="0.47276899541050482"/>
    <x v="7"/>
    <s v="Tuesday"/>
    <x v="2"/>
    <s v="3-5"/>
  </r>
  <r>
    <s v="LI-1022"/>
    <s v="LinkedIn"/>
    <d v="2025-03-18T00:00:00"/>
    <d v="1899-12-30T15:45:00"/>
    <x v="1"/>
    <s v="Career Tips"/>
    <n v="19773"/>
    <n v="6"/>
    <n v="476"/>
    <n v="10142"/>
    <n v="7074"/>
    <n v="248"/>
    <n v="32"/>
    <n v="20"/>
    <n v="25"/>
    <n v="16"/>
    <n v="92"/>
    <n v="6"/>
    <x v="0"/>
    <n v="325"/>
    <n v="4.5942889454339837E-2"/>
    <n v="0.35776058261265364"/>
    <x v="7"/>
    <s v="Tuesday"/>
    <x v="2"/>
    <s v="6-10"/>
  </r>
  <r>
    <s v="LI-1023"/>
    <s v="LinkedIn"/>
    <d v="2025-03-18T00:00:00"/>
    <d v="1899-12-30T17:35:00"/>
    <x v="4"/>
    <s v="Industry News"/>
    <n v="19727"/>
    <n v="2"/>
    <n v="552"/>
    <n v="13034"/>
    <n v="11988"/>
    <n v="234"/>
    <n v="33"/>
    <n v="12"/>
    <n v="23"/>
    <n v="24"/>
    <n v="178"/>
    <n v="9"/>
    <x v="0"/>
    <n v="302"/>
    <n v="2.519185852519186E-2"/>
    <n v="0.60769503725857965"/>
    <x v="8"/>
    <s v="Tuesday"/>
    <x v="2"/>
    <s v="0-2"/>
  </r>
  <r>
    <s v="LI-1024"/>
    <s v="LinkedIn"/>
    <d v="2025-03-18T00:00:00"/>
    <d v="1899-12-30T17:44:00"/>
    <x v="5"/>
    <s v="Product Update"/>
    <n v="19545"/>
    <n v="12"/>
    <n v="151"/>
    <n v="15438"/>
    <n v="11096"/>
    <n v="185"/>
    <n v="85"/>
    <n v="12"/>
    <n v="22"/>
    <n v="24"/>
    <n v="110"/>
    <n v="15"/>
    <x v="0"/>
    <n v="304"/>
    <n v="2.7397260273972601E-2"/>
    <n v="0.56771552826809923"/>
    <x v="8"/>
    <s v="Tuesday"/>
    <x v="2"/>
    <s v="11+"/>
  </r>
  <r>
    <s v="LI-1025"/>
    <s v="LinkedIn"/>
    <d v="2025-03-18T00:00:00"/>
    <d v="1899-12-30T18:32:00"/>
    <x v="4"/>
    <s v="Company Culture"/>
    <n v="19847"/>
    <n v="8"/>
    <n v="1187"/>
    <n v="7368"/>
    <n v="6707"/>
    <n v="235"/>
    <n v="57"/>
    <n v="19"/>
    <n v="21"/>
    <n v="6"/>
    <n v="153"/>
    <n v="10"/>
    <x v="0"/>
    <n v="332"/>
    <n v="4.9500521842850753E-2"/>
    <n v="0.3379352043129944"/>
    <x v="19"/>
    <s v="Tuesday"/>
    <x v="2"/>
    <s v="6-10"/>
  </r>
  <r>
    <s v="LI-1026"/>
    <s v="LinkedIn"/>
    <d v="2025-03-18T00:00:00"/>
    <d v="1899-12-30T19:18:00"/>
    <x v="0"/>
    <s v="Career Tips"/>
    <n v="19616"/>
    <n v="3"/>
    <n v="407"/>
    <n v="18581"/>
    <n v="16341"/>
    <n v="598"/>
    <n v="76"/>
    <n v="68"/>
    <n v="175"/>
    <n v="151"/>
    <n v="474"/>
    <n v="64"/>
    <x v="0"/>
    <n v="917"/>
    <n v="5.6116516737041794E-2"/>
    <n v="0.83304445350734091"/>
    <x v="14"/>
    <s v="Tuesday"/>
    <x v="2"/>
    <s v="3-5"/>
  </r>
  <r>
    <s v="LI-1027"/>
    <s v="LinkedIn"/>
    <d v="2025-03-18T00:00:00"/>
    <d v="1899-12-30T22:28:00"/>
    <x v="1"/>
    <s v="Career Tips"/>
    <n v="19673"/>
    <n v="1"/>
    <n v="354"/>
    <n v="11104"/>
    <n v="8932"/>
    <n v="237"/>
    <n v="34"/>
    <n v="17"/>
    <n v="17"/>
    <n v="20"/>
    <n v="182"/>
    <n v="18"/>
    <x v="1"/>
    <n v="305"/>
    <n v="3.4146887595163454E-2"/>
    <n v="0.45402328063843844"/>
    <x v="20"/>
    <s v="Tuesday"/>
    <x v="2"/>
    <s v="0-2"/>
  </r>
  <r>
    <s v="LI-1028"/>
    <s v="LinkedIn"/>
    <d v="2025-03-19T00:00:00"/>
    <d v="1899-12-30T03:48:00"/>
    <x v="1"/>
    <s v="Hiring"/>
    <n v="19669"/>
    <n v="5"/>
    <n v="528"/>
    <n v="4011"/>
    <n v="3118"/>
    <n v="69"/>
    <n v="10"/>
    <n v="4"/>
    <n v="9"/>
    <n v="9"/>
    <n v="33"/>
    <n v="3"/>
    <x v="0"/>
    <n v="92"/>
    <n v="2.9506093649775498E-2"/>
    <n v="0.15852356500076262"/>
    <x v="17"/>
    <s v="Wednesday"/>
    <x v="2"/>
    <s v="3-5"/>
  </r>
  <r>
    <s v="LI-1029"/>
    <s v="LinkedIn"/>
    <d v="2025-03-19T00:00:00"/>
    <d v="1899-12-30T06:34:00"/>
    <x v="5"/>
    <s v="Data &amp; Tech"/>
    <n v="19591"/>
    <n v="3"/>
    <n v="205"/>
    <n v="42655"/>
    <n v="38177"/>
    <n v="1235"/>
    <n v="470"/>
    <n v="95"/>
    <n v="91"/>
    <n v="18"/>
    <n v="980"/>
    <n v="61"/>
    <x v="1"/>
    <n v="1891"/>
    <n v="4.9532440998506955E-2"/>
    <n v="1.948700934102394"/>
    <x v="1"/>
    <s v="Wednesday"/>
    <x v="2"/>
    <s v="3-5"/>
  </r>
  <r>
    <s v="LI-1030"/>
    <s v="LinkedIn"/>
    <d v="2025-03-19T00:00:00"/>
    <d v="1899-12-30T07:16:00"/>
    <x v="4"/>
    <s v="Thought Leadership"/>
    <n v="19709"/>
    <n v="3"/>
    <n v="1047"/>
    <n v="16955"/>
    <n v="12902"/>
    <n v="623"/>
    <n v="118"/>
    <n v="53"/>
    <n v="44"/>
    <n v="11"/>
    <n v="283"/>
    <n v="15"/>
    <x v="0"/>
    <n v="838"/>
    <n v="6.4951170361184307E-2"/>
    <n v="0.65462479070475421"/>
    <x v="12"/>
    <s v="Wednesday"/>
    <x v="2"/>
    <s v="3-5"/>
  </r>
  <r>
    <s v="LI-1031"/>
    <s v="LinkedIn"/>
    <d v="2025-03-19T00:00:00"/>
    <d v="1899-12-30T08:15:00"/>
    <x v="1"/>
    <s v="Thought Leadership"/>
    <n v="19706"/>
    <n v="6"/>
    <n v="436"/>
    <n v="9658"/>
    <n v="8047"/>
    <n v="219"/>
    <n v="27"/>
    <n v="15"/>
    <n v="22"/>
    <n v="27"/>
    <n v="92"/>
    <n v="7"/>
    <x v="0"/>
    <n v="283"/>
    <n v="3.5168385733813846E-2"/>
    <n v="0.40835278595351671"/>
    <x v="2"/>
    <s v="Wednesday"/>
    <x v="2"/>
    <s v="6-10"/>
  </r>
  <r>
    <s v="LI-1032"/>
    <s v="LinkedIn"/>
    <d v="2025-03-19T00:00:00"/>
    <d v="1899-12-30T08:31:00"/>
    <x v="4"/>
    <s v="Company Culture"/>
    <n v="20013"/>
    <n v="6"/>
    <n v="972"/>
    <n v="12937"/>
    <n v="9832"/>
    <n v="172"/>
    <n v="36"/>
    <n v="11"/>
    <n v="16"/>
    <n v="11"/>
    <n v="216"/>
    <n v="13"/>
    <x v="0"/>
    <n v="235"/>
    <n v="2.3901545972335233E-2"/>
    <n v="0.49128066756608207"/>
    <x v="2"/>
    <s v="Wednesday"/>
    <x v="2"/>
    <s v="6-10"/>
  </r>
  <r>
    <s v="LI-1033"/>
    <s v="LinkedIn"/>
    <d v="2025-03-19T00:00:00"/>
    <d v="1899-12-30T08:40:00"/>
    <x v="0"/>
    <s v="Hiring"/>
    <n v="19660"/>
    <n v="4"/>
    <n v="796"/>
    <n v="23260"/>
    <n v="17032"/>
    <n v="542"/>
    <n v="86"/>
    <n v="62"/>
    <n v="152"/>
    <n v="92"/>
    <n v="336"/>
    <n v="41"/>
    <x v="0"/>
    <n v="842"/>
    <n v="4.9436355096289339E-2"/>
    <n v="0.86632756866734484"/>
    <x v="2"/>
    <s v="Wednesday"/>
    <x v="2"/>
    <s v="3-5"/>
  </r>
  <r>
    <s v="LI-1034"/>
    <s v="LinkedIn"/>
    <d v="2025-03-19T00:00:00"/>
    <d v="1899-12-30T10:53:00"/>
    <x v="0"/>
    <s v="Company Culture"/>
    <n v="20002"/>
    <n v="7"/>
    <n v="328"/>
    <n v="42643"/>
    <n v="31053"/>
    <n v="1408"/>
    <n v="259"/>
    <n v="211"/>
    <n v="396"/>
    <n v="231"/>
    <n v="1131"/>
    <n v="86"/>
    <x v="0"/>
    <n v="2274"/>
    <n v="7.3229639648343156E-2"/>
    <n v="1.5524947505249476"/>
    <x v="4"/>
    <s v="Wednesday"/>
    <x v="2"/>
    <s v="6-10"/>
  </r>
  <r>
    <s v="LI-1035"/>
    <s v="LinkedIn"/>
    <d v="2025-03-19T00:00:00"/>
    <d v="1899-12-30T11:07:00"/>
    <x v="4"/>
    <s v="Product Update"/>
    <n v="19732"/>
    <n v="4"/>
    <n v="1313"/>
    <n v="11186"/>
    <n v="9362"/>
    <n v="155"/>
    <n v="35"/>
    <n v="9"/>
    <n v="15"/>
    <n v="48"/>
    <n v="143"/>
    <n v="11"/>
    <x v="0"/>
    <n v="214"/>
    <n v="2.2858363597521896E-2"/>
    <n v="0.47445773363065075"/>
    <x v="9"/>
    <s v="Wednesday"/>
    <x v="2"/>
    <s v="3-5"/>
  </r>
  <r>
    <s v="LI-1036"/>
    <s v="LinkedIn"/>
    <d v="2025-03-19T00:00:00"/>
    <d v="1899-12-30T12:56:00"/>
    <x v="0"/>
    <s v="Career Tips"/>
    <n v="19582"/>
    <n v="3"/>
    <n v="229"/>
    <n v="13317"/>
    <n v="10648"/>
    <n v="545"/>
    <n v="76"/>
    <n v="66"/>
    <n v="141"/>
    <n v="32"/>
    <n v="331"/>
    <n v="28"/>
    <x v="0"/>
    <n v="828"/>
    <n v="7.7761081893313294E-2"/>
    <n v="0.54376468185067917"/>
    <x v="5"/>
    <s v="Wednesday"/>
    <x v="2"/>
    <s v="3-5"/>
  </r>
  <r>
    <s v="LI-1037"/>
    <s v="LinkedIn"/>
    <d v="2025-03-19T00:00:00"/>
    <d v="1899-12-30T14:48:00"/>
    <x v="4"/>
    <s v="Thought Leadership"/>
    <n v="19538"/>
    <n v="1"/>
    <n v="629"/>
    <n v="13976"/>
    <n v="9967"/>
    <n v="413"/>
    <n v="83"/>
    <n v="23"/>
    <n v="34"/>
    <n v="21"/>
    <n v="194"/>
    <n v="9"/>
    <x v="0"/>
    <n v="553"/>
    <n v="5.5483094210895957E-2"/>
    <n v="0.51013409765585016"/>
    <x v="13"/>
    <s v="Wednesday"/>
    <x v="2"/>
    <s v="0-2"/>
  </r>
  <r>
    <s v="LI-1038"/>
    <s v="LinkedIn"/>
    <d v="2025-03-19T00:00:00"/>
    <d v="1899-12-30T15:10:00"/>
    <x v="1"/>
    <s v="Data &amp; Tech"/>
    <n v="19689"/>
    <n v="4"/>
    <n v="495"/>
    <n v="6023"/>
    <n v="5441"/>
    <n v="188"/>
    <n v="19"/>
    <n v="12"/>
    <n v="18"/>
    <n v="12"/>
    <n v="134"/>
    <n v="4"/>
    <x v="0"/>
    <n v="237"/>
    <n v="4.3558169454144459E-2"/>
    <n v="0.27634719894357257"/>
    <x v="7"/>
    <s v="Wednesday"/>
    <x v="2"/>
    <s v="3-5"/>
  </r>
  <r>
    <s v="LI-1039"/>
    <s v="LinkedIn"/>
    <d v="2025-03-19T00:00:00"/>
    <d v="1899-12-30T15:17:00"/>
    <x v="1"/>
    <s v="Company Culture"/>
    <n v="19683"/>
    <n v="1"/>
    <n v="348"/>
    <n v="7981"/>
    <n v="5924"/>
    <n v="210"/>
    <n v="24"/>
    <n v="11"/>
    <n v="17"/>
    <n v="17"/>
    <n v="109"/>
    <n v="11"/>
    <x v="0"/>
    <n v="262"/>
    <n v="4.4226873733963536E-2"/>
    <n v="0.30097038053142305"/>
    <x v="7"/>
    <s v="Wednesday"/>
    <x v="2"/>
    <s v="0-2"/>
  </r>
  <r>
    <s v="LI-1040"/>
    <s v="LinkedIn"/>
    <d v="2025-03-19T00:00:00"/>
    <d v="1899-12-30T15:35:00"/>
    <x v="4"/>
    <s v="Company Culture"/>
    <n v="19831"/>
    <n v="6"/>
    <n v="299"/>
    <n v="4844"/>
    <n v="4384"/>
    <n v="156"/>
    <n v="31"/>
    <n v="8"/>
    <n v="14"/>
    <n v="8"/>
    <n v="50"/>
    <n v="7"/>
    <x v="0"/>
    <n v="209"/>
    <n v="4.7673357664233577E-2"/>
    <n v="0.22106802480964147"/>
    <x v="7"/>
    <s v="Wednesday"/>
    <x v="2"/>
    <s v="6-10"/>
  </r>
  <r>
    <s v="LI-1041"/>
    <s v="LinkedIn"/>
    <d v="2025-03-19T00:00:00"/>
    <d v="1899-12-30T20:49:00"/>
    <x v="4"/>
    <s v="Data &amp; Tech"/>
    <n v="19838"/>
    <n v="1"/>
    <n v="841"/>
    <n v="6680"/>
    <n v="5188"/>
    <n v="141"/>
    <n v="40"/>
    <n v="11"/>
    <n v="11"/>
    <n v="14"/>
    <n v="75"/>
    <n v="9"/>
    <x v="0"/>
    <n v="203"/>
    <n v="3.9128758673862757E-2"/>
    <n v="0.2615182982155459"/>
    <x v="11"/>
    <s v="Wednesday"/>
    <x v="2"/>
    <s v="0-2"/>
  </r>
  <r>
    <s v="LI-1042"/>
    <s v="LinkedIn"/>
    <d v="2025-03-19T00:00:00"/>
    <d v="1899-12-30T22:03:00"/>
    <x v="3"/>
    <s v="Hiring"/>
    <n v="19475"/>
    <n v="5"/>
    <n v="248"/>
    <n v="5189"/>
    <n v="3732"/>
    <n v="36"/>
    <n v="5"/>
    <n v="5"/>
    <n v="9"/>
    <n v="88"/>
    <n v="61"/>
    <n v="1"/>
    <x v="0"/>
    <n v="55"/>
    <n v="1.4737406216505895E-2"/>
    <n v="0.19163029525032094"/>
    <x v="20"/>
    <s v="Wednesday"/>
    <x v="2"/>
    <s v="3-5"/>
  </r>
  <r>
    <s v="LI-1043"/>
    <s v="LinkedIn"/>
    <d v="2025-03-20T00:00:00"/>
    <d v="1899-12-30T07:16:00"/>
    <x v="1"/>
    <s v="Product Update"/>
    <n v="19738"/>
    <n v="9"/>
    <n v="370"/>
    <n v="5292"/>
    <n v="4030"/>
    <n v="105"/>
    <n v="17"/>
    <n v="6"/>
    <n v="10"/>
    <n v="8"/>
    <n v="36"/>
    <n v="6"/>
    <x v="0"/>
    <n v="138"/>
    <n v="3.4243176178660052E-2"/>
    <n v="0.20417468841827946"/>
    <x v="12"/>
    <s v="Thursday"/>
    <x v="2"/>
    <s v="6-10"/>
  </r>
  <r>
    <s v="LI-1044"/>
    <s v="LinkedIn"/>
    <d v="2025-03-20T00:00:00"/>
    <d v="1899-12-30T08:06:00"/>
    <x v="1"/>
    <s v="Data &amp; Tech"/>
    <n v="19894"/>
    <n v="4"/>
    <n v="697"/>
    <n v="12714"/>
    <n v="10950"/>
    <n v="386"/>
    <n v="35"/>
    <n v="16"/>
    <n v="30"/>
    <n v="14"/>
    <n v="147"/>
    <n v="19"/>
    <x v="0"/>
    <n v="467"/>
    <n v="4.2648401826484016E-2"/>
    <n v="0.55041721121946319"/>
    <x v="2"/>
    <s v="Thursday"/>
    <x v="2"/>
    <s v="3-5"/>
  </r>
  <r>
    <s v="LI-1045"/>
    <s v="LinkedIn"/>
    <d v="2025-03-20T00:00:00"/>
    <d v="1899-12-30T08:55:00"/>
    <x v="4"/>
    <s v="Product Update"/>
    <n v="19883"/>
    <n v="6"/>
    <n v="894"/>
    <n v="3872"/>
    <n v="2883"/>
    <n v="77"/>
    <n v="20"/>
    <n v="5"/>
    <n v="7"/>
    <n v="15"/>
    <n v="60"/>
    <n v="3"/>
    <x v="0"/>
    <n v="109"/>
    <n v="3.7807839056538325E-2"/>
    <n v="0.1449982397022582"/>
    <x v="2"/>
    <s v="Thursday"/>
    <x v="2"/>
    <s v="6-10"/>
  </r>
  <r>
    <s v="LI-1046"/>
    <s v="LinkedIn"/>
    <d v="2025-03-20T00:00:00"/>
    <d v="1899-12-30T09:11:00"/>
    <x v="1"/>
    <s v="Thought Leadership"/>
    <n v="19837"/>
    <n v="7"/>
    <n v="625"/>
    <n v="10711"/>
    <n v="9852"/>
    <n v="337"/>
    <n v="51"/>
    <n v="20"/>
    <n v="22"/>
    <n v="37"/>
    <n v="119"/>
    <n v="26"/>
    <x v="0"/>
    <n v="430"/>
    <n v="4.3645960211124643E-2"/>
    <n v="0.49664767858043052"/>
    <x v="3"/>
    <s v="Thursday"/>
    <x v="2"/>
    <s v="6-10"/>
  </r>
  <r>
    <s v="LI-1047"/>
    <s v="LinkedIn"/>
    <d v="2025-03-20T00:00:00"/>
    <d v="1899-12-30T09:13:00"/>
    <x v="1"/>
    <s v="Product Update"/>
    <n v="19777"/>
    <n v="4"/>
    <n v="440"/>
    <n v="15458"/>
    <n v="11329"/>
    <n v="199"/>
    <n v="15"/>
    <n v="10"/>
    <n v="17"/>
    <n v="25"/>
    <n v="231"/>
    <n v="9"/>
    <x v="0"/>
    <n v="241"/>
    <n v="2.1272839615146966E-2"/>
    <n v="0.57283713404459724"/>
    <x v="3"/>
    <s v="Thursday"/>
    <x v="2"/>
    <s v="3-5"/>
  </r>
  <r>
    <s v="LI-1048"/>
    <s v="LinkedIn"/>
    <d v="2025-03-20T00:00:00"/>
    <d v="1899-12-30T09:48:00"/>
    <x v="4"/>
    <s v="Hiring"/>
    <n v="19885"/>
    <n v="0"/>
    <n v="1727"/>
    <n v="13834"/>
    <n v="12018"/>
    <n v="336"/>
    <n v="90"/>
    <n v="36"/>
    <n v="35"/>
    <n v="21"/>
    <n v="283"/>
    <n v="25"/>
    <x v="0"/>
    <n v="497"/>
    <n v="4.1354634714594773E-2"/>
    <n v="0.60437515715363344"/>
    <x v="3"/>
    <s v="Thursday"/>
    <x v="2"/>
    <s v="0-2"/>
  </r>
  <r>
    <s v="LI-1049"/>
    <s v="LinkedIn"/>
    <d v="2025-03-20T00:00:00"/>
    <d v="1899-12-30T11:15:00"/>
    <x v="2"/>
    <s v="Industry News"/>
    <n v="19698"/>
    <n v="1"/>
    <n v="150"/>
    <n v="8483"/>
    <n v="6435"/>
    <n v="127"/>
    <n v="16"/>
    <n v="11"/>
    <n v="12"/>
    <n v="37"/>
    <n v="160"/>
    <n v="22"/>
    <x v="0"/>
    <n v="166"/>
    <n v="2.5796425796425798E-2"/>
    <n v="0.32668291197075844"/>
    <x v="9"/>
    <s v="Thursday"/>
    <x v="2"/>
    <s v="0-2"/>
  </r>
  <r>
    <s v="LI-1050"/>
    <s v="LinkedIn"/>
    <d v="2025-03-20T00:00:00"/>
    <d v="1899-12-30T12:37:00"/>
    <x v="5"/>
    <s v="Career Tips"/>
    <n v="20034"/>
    <n v="6"/>
    <n v="96"/>
    <n v="44973"/>
    <n v="39227"/>
    <n v="849"/>
    <n v="687"/>
    <n v="77"/>
    <n v="112"/>
    <n v="51"/>
    <n v="949"/>
    <n v="60"/>
    <x v="1"/>
    <n v="1725"/>
    <n v="4.3974813266372655E-2"/>
    <n v="1.958021363681741"/>
    <x v="5"/>
    <s v="Thursday"/>
    <x v="2"/>
    <s v="6-10"/>
  </r>
  <r>
    <s v="LI-1051"/>
    <s v="LinkedIn"/>
    <d v="2025-03-20T00:00:00"/>
    <d v="1899-12-30T12:58:00"/>
    <x v="4"/>
    <s v="Product Update"/>
    <n v="19889"/>
    <n v="2"/>
    <n v="443"/>
    <n v="3878"/>
    <n v="2786"/>
    <n v="49"/>
    <n v="14"/>
    <n v="3"/>
    <n v="5"/>
    <n v="11"/>
    <n v="40"/>
    <n v="3"/>
    <x v="0"/>
    <n v="71"/>
    <n v="2.5484565685570712E-2"/>
    <n v="0.1400774297350294"/>
    <x v="5"/>
    <s v="Thursday"/>
    <x v="2"/>
    <s v="0-2"/>
  </r>
  <r>
    <s v="LI-1052"/>
    <s v="LinkedIn"/>
    <d v="2025-03-20T00:00:00"/>
    <d v="1899-12-30T13:21:00"/>
    <x v="4"/>
    <s v="Thought Leadership"/>
    <n v="19706"/>
    <n v="5"/>
    <n v="1011"/>
    <n v="16137"/>
    <n v="11391"/>
    <n v="596"/>
    <n v="132"/>
    <n v="42"/>
    <n v="48"/>
    <n v="23"/>
    <n v="299"/>
    <n v="14"/>
    <x v="0"/>
    <n v="818"/>
    <n v="7.1811078921955929E-2"/>
    <n v="0.5780472952400284"/>
    <x v="6"/>
    <s v="Thursday"/>
    <x v="2"/>
    <s v="3-5"/>
  </r>
  <r>
    <s v="LI-1053"/>
    <s v="LinkedIn"/>
    <d v="2025-03-20T00:00:00"/>
    <d v="1899-12-30T13:52:00"/>
    <x v="2"/>
    <s v="Company Culture"/>
    <n v="19624"/>
    <n v="6"/>
    <n v="676"/>
    <n v="12245"/>
    <n v="9347"/>
    <n v="250"/>
    <n v="36"/>
    <n v="20"/>
    <n v="17"/>
    <n v="54"/>
    <n v="290"/>
    <n v="15"/>
    <x v="0"/>
    <n v="323"/>
    <n v="3.4556542206055418E-2"/>
    <n v="0.47630452507134119"/>
    <x v="6"/>
    <s v="Thursday"/>
    <x v="2"/>
    <s v="6-10"/>
  </r>
  <r>
    <s v="LI-1054"/>
    <s v="LinkedIn"/>
    <d v="2025-03-20T00:00:00"/>
    <d v="1899-12-30T14:37:00"/>
    <x v="2"/>
    <s v="Career Tips"/>
    <n v="19852"/>
    <n v="3"/>
    <n v="334"/>
    <n v="24406"/>
    <n v="19175"/>
    <n v="810"/>
    <n v="92"/>
    <n v="65"/>
    <n v="41"/>
    <n v="55"/>
    <n v="206"/>
    <n v="37"/>
    <x v="0"/>
    <n v="1008"/>
    <n v="5.2568448500651892E-2"/>
    <n v="0.96589764255490629"/>
    <x v="13"/>
    <s v="Thursday"/>
    <x v="2"/>
    <s v="3-5"/>
  </r>
  <r>
    <s v="LI-1055"/>
    <s v="LinkedIn"/>
    <d v="2025-03-20T00:00:00"/>
    <d v="1899-12-30T17:14:00"/>
    <x v="1"/>
    <s v="Company Culture"/>
    <n v="19762"/>
    <n v="4"/>
    <n v="404"/>
    <n v="9423"/>
    <n v="7502"/>
    <n v="281"/>
    <n v="29"/>
    <n v="12"/>
    <n v="19"/>
    <n v="27"/>
    <n v="168"/>
    <n v="8"/>
    <x v="0"/>
    <n v="341"/>
    <n v="4.5454545454545456E-2"/>
    <n v="0.37961744762675842"/>
    <x v="8"/>
    <s v="Thursday"/>
    <x v="2"/>
    <s v="3-5"/>
  </r>
  <r>
    <s v="LI-1056"/>
    <s v="LinkedIn"/>
    <d v="2025-03-21T00:00:00"/>
    <d v="1899-12-30T00:19:00"/>
    <x v="3"/>
    <s v="Company Culture"/>
    <n v="19810"/>
    <n v="4"/>
    <n v="240"/>
    <n v="2517"/>
    <n v="1882"/>
    <n v="33"/>
    <n v="3"/>
    <n v="4"/>
    <n v="7"/>
    <n v="33"/>
    <n v="27"/>
    <n v="2"/>
    <x v="0"/>
    <n v="47"/>
    <n v="2.4973432518597238E-2"/>
    <n v="9.5002523977788994E-2"/>
    <x v="0"/>
    <s v="Friday"/>
    <x v="2"/>
    <s v="3-5"/>
  </r>
  <r>
    <s v="LI-1057"/>
    <s v="LinkedIn"/>
    <d v="2025-03-21T00:00:00"/>
    <d v="1899-12-30T07:02:00"/>
    <x v="0"/>
    <s v="Product Update"/>
    <n v="19525"/>
    <n v="9"/>
    <n v="217"/>
    <n v="7264"/>
    <n v="5783"/>
    <n v="157"/>
    <n v="19"/>
    <n v="15"/>
    <n v="36"/>
    <n v="93"/>
    <n v="202"/>
    <n v="17"/>
    <x v="0"/>
    <n v="227"/>
    <n v="3.9252982880857684E-2"/>
    <n v="0.29618437900128042"/>
    <x v="12"/>
    <s v="Friday"/>
    <x v="2"/>
    <s v="6-10"/>
  </r>
  <r>
    <s v="LI-1058"/>
    <s v="LinkedIn"/>
    <d v="2025-03-21T00:00:00"/>
    <d v="1899-12-30T07:15:00"/>
    <x v="2"/>
    <s v="Hiring"/>
    <n v="19713"/>
    <n v="5"/>
    <n v="275"/>
    <n v="16395"/>
    <n v="11970"/>
    <n v="395"/>
    <n v="65"/>
    <n v="38"/>
    <n v="26"/>
    <n v="41"/>
    <n v="346"/>
    <n v="20"/>
    <x v="0"/>
    <n v="524"/>
    <n v="4.377610693400167E-2"/>
    <n v="0.60721351392482115"/>
    <x v="12"/>
    <s v="Friday"/>
    <x v="2"/>
    <s v="3-5"/>
  </r>
  <r>
    <s v="LI-1059"/>
    <s v="LinkedIn"/>
    <d v="2025-03-21T00:00:00"/>
    <d v="1899-12-30T07:40:00"/>
    <x v="2"/>
    <s v="Industry News"/>
    <n v="19826"/>
    <n v="3"/>
    <n v="259"/>
    <n v="11040"/>
    <n v="9543"/>
    <n v="252"/>
    <n v="35"/>
    <n v="17"/>
    <n v="20"/>
    <n v="19"/>
    <n v="286"/>
    <n v="15"/>
    <x v="0"/>
    <n v="324"/>
    <n v="3.3951587551084565E-2"/>
    <n v="0.48133763744577829"/>
    <x v="12"/>
    <s v="Friday"/>
    <x v="2"/>
    <s v="3-5"/>
  </r>
  <r>
    <s v="LI-1060"/>
    <s v="LinkedIn"/>
    <d v="2025-03-21T00:00:00"/>
    <d v="1899-12-30T08:36:00"/>
    <x v="2"/>
    <s v="Company Culture"/>
    <n v="19825"/>
    <n v="5"/>
    <n v="398"/>
    <n v="19187"/>
    <n v="15080"/>
    <n v="453"/>
    <n v="52"/>
    <n v="23"/>
    <n v="36"/>
    <n v="76"/>
    <n v="340"/>
    <n v="15"/>
    <x v="0"/>
    <n v="564"/>
    <n v="3.7400530503978777E-2"/>
    <n v="0.76065573770491801"/>
    <x v="2"/>
    <s v="Friday"/>
    <x v="2"/>
    <s v="3-5"/>
  </r>
  <r>
    <s v="LI-1061"/>
    <s v="LinkedIn"/>
    <d v="2025-03-21T00:00:00"/>
    <d v="1899-12-30T08:45:00"/>
    <x v="4"/>
    <s v="Data &amp; Tech"/>
    <n v="19731"/>
    <n v="2"/>
    <n v="442"/>
    <n v="12330"/>
    <n v="9676"/>
    <n v="291"/>
    <n v="50"/>
    <n v="19"/>
    <n v="21"/>
    <n v="17"/>
    <n v="278"/>
    <n v="7"/>
    <x v="0"/>
    <n v="381"/>
    <n v="3.9375775113683342E-2"/>
    <n v="0.49039582383052049"/>
    <x v="2"/>
    <s v="Friday"/>
    <x v="2"/>
    <s v="0-2"/>
  </r>
  <r>
    <s v="LI-1062"/>
    <s v="LinkedIn"/>
    <d v="2025-03-21T00:00:00"/>
    <d v="1899-12-30T09:00:00"/>
    <x v="4"/>
    <s v="Company Culture"/>
    <n v="19667"/>
    <n v="5"/>
    <n v="749"/>
    <n v="8208"/>
    <n v="6915"/>
    <n v="194"/>
    <n v="42"/>
    <n v="16"/>
    <n v="17"/>
    <n v="20"/>
    <n v="158"/>
    <n v="9"/>
    <x v="0"/>
    <n v="269"/>
    <n v="3.8900939985538681E-2"/>
    <n v="0.35160421009813392"/>
    <x v="3"/>
    <s v="Friday"/>
    <x v="2"/>
    <s v="3-5"/>
  </r>
  <r>
    <s v="LI-1063"/>
    <s v="LinkedIn"/>
    <d v="2025-03-21T00:00:00"/>
    <d v="1899-12-30T09:20:00"/>
    <x v="4"/>
    <s v="Thought Leadership"/>
    <n v="19665"/>
    <n v="4"/>
    <n v="1296"/>
    <n v="13886"/>
    <n v="10235"/>
    <n v="247"/>
    <n v="73"/>
    <n v="29"/>
    <n v="29"/>
    <n v="24"/>
    <n v="253"/>
    <n v="20"/>
    <x v="0"/>
    <n v="378"/>
    <n v="3.6932095749877873E-2"/>
    <n v="0.52046783625730997"/>
    <x v="3"/>
    <s v="Friday"/>
    <x v="2"/>
    <s v="3-5"/>
  </r>
  <r>
    <s v="LI-1064"/>
    <s v="LinkedIn"/>
    <d v="2025-03-21T00:00:00"/>
    <d v="1899-12-30T09:34:00"/>
    <x v="5"/>
    <s v="Industry News"/>
    <n v="19925"/>
    <n v="2"/>
    <n v="87"/>
    <n v="25051"/>
    <n v="21631"/>
    <n v="760"/>
    <n v="463"/>
    <n v="59"/>
    <n v="77"/>
    <n v="23"/>
    <n v="284"/>
    <n v="14"/>
    <x v="0"/>
    <n v="1359"/>
    <n v="6.2826499006056122E-2"/>
    <n v="1.085621079046424"/>
    <x v="3"/>
    <s v="Friday"/>
    <x v="2"/>
    <s v="0-2"/>
  </r>
  <r>
    <s v="LI-1065"/>
    <s v="LinkedIn"/>
    <d v="2025-03-21T00:00:00"/>
    <d v="1899-12-30T09:46:00"/>
    <x v="2"/>
    <s v="Career Tips"/>
    <n v="19782"/>
    <n v="0"/>
    <n v="229"/>
    <n v="18585"/>
    <n v="13699"/>
    <n v="637"/>
    <n v="77"/>
    <n v="55"/>
    <n v="57"/>
    <n v="65"/>
    <n v="203"/>
    <n v="39"/>
    <x v="0"/>
    <n v="826"/>
    <n v="6.0296371997956053E-2"/>
    <n v="0.69249823071479122"/>
    <x v="3"/>
    <s v="Friday"/>
    <x v="2"/>
    <s v="0-2"/>
  </r>
  <r>
    <s v="LI-1066"/>
    <s v="LinkedIn"/>
    <d v="2025-03-21T00:00:00"/>
    <d v="1899-12-30T10:03:00"/>
    <x v="1"/>
    <s v="Data &amp; Tech"/>
    <n v="19750"/>
    <n v="9"/>
    <n v="446"/>
    <n v="5375"/>
    <n v="4961"/>
    <n v="104"/>
    <n v="13"/>
    <n v="9"/>
    <n v="13"/>
    <n v="14"/>
    <n v="98"/>
    <n v="6"/>
    <x v="0"/>
    <n v="139"/>
    <n v="2.8018544648256399E-2"/>
    <n v="0.25118987341772153"/>
    <x v="4"/>
    <s v="Friday"/>
    <x v="2"/>
    <s v="6-10"/>
  </r>
  <r>
    <s v="LI-1067"/>
    <s v="LinkedIn"/>
    <d v="2025-03-21T00:00:00"/>
    <d v="1899-12-30T10:04:00"/>
    <x v="4"/>
    <s v="Industry News"/>
    <n v="19944"/>
    <n v="4"/>
    <n v="844"/>
    <n v="7171"/>
    <n v="5155"/>
    <n v="122"/>
    <n v="30"/>
    <n v="9"/>
    <n v="11"/>
    <n v="13"/>
    <n v="84"/>
    <n v="4"/>
    <x v="0"/>
    <n v="172"/>
    <n v="3.3365664403491757E-2"/>
    <n v="0.25847372643401523"/>
    <x v="4"/>
    <s v="Friday"/>
    <x v="2"/>
    <s v="3-5"/>
  </r>
  <r>
    <s v="LI-1068"/>
    <s v="LinkedIn"/>
    <d v="2025-03-21T00:00:00"/>
    <d v="1899-12-30T12:09:00"/>
    <x v="0"/>
    <s v="Product Update"/>
    <n v="19752"/>
    <n v="3"/>
    <n v="267"/>
    <n v="10923"/>
    <n v="9603"/>
    <n v="307"/>
    <n v="47"/>
    <n v="43"/>
    <n v="81"/>
    <n v="167"/>
    <n v="152"/>
    <n v="19"/>
    <x v="1"/>
    <n v="478"/>
    <n v="4.9776111631781736E-2"/>
    <n v="0.4861786148238153"/>
    <x v="5"/>
    <s v="Friday"/>
    <x v="2"/>
    <s v="3-5"/>
  </r>
  <r>
    <s v="LI-1069"/>
    <s v="LinkedIn"/>
    <d v="2025-03-21T00:00:00"/>
    <d v="1899-12-30T12:18:00"/>
    <x v="3"/>
    <s v="Career Tips"/>
    <n v="19699"/>
    <n v="2"/>
    <n v="271"/>
    <n v="4335"/>
    <n v="3498"/>
    <n v="67"/>
    <n v="9"/>
    <n v="7"/>
    <n v="11"/>
    <n v="62"/>
    <n v="77"/>
    <n v="3"/>
    <x v="0"/>
    <n v="94"/>
    <n v="2.6872498570611778E-2"/>
    <n v="0.17757246560739123"/>
    <x v="5"/>
    <s v="Friday"/>
    <x v="2"/>
    <s v="0-2"/>
  </r>
  <r>
    <s v="LI-1070"/>
    <s v="LinkedIn"/>
    <d v="2025-03-21T00:00:00"/>
    <d v="1899-12-30T12:59:00"/>
    <x v="2"/>
    <s v="Data &amp; Tech"/>
    <n v="19683"/>
    <n v="5"/>
    <n v="144"/>
    <n v="13266"/>
    <n v="9306"/>
    <n v="308"/>
    <n v="40"/>
    <n v="27"/>
    <n v="32"/>
    <n v="31"/>
    <n v="256"/>
    <n v="11"/>
    <x v="0"/>
    <n v="407"/>
    <n v="4.3735224586288417E-2"/>
    <n v="0.47279378143575673"/>
    <x v="5"/>
    <s v="Friday"/>
    <x v="2"/>
    <s v="3-5"/>
  </r>
  <r>
    <s v="LI-1071"/>
    <s v="LinkedIn"/>
    <d v="2025-03-21T00:00:00"/>
    <d v="1899-12-30T14:27:00"/>
    <x v="5"/>
    <s v="Company Culture"/>
    <n v="19952"/>
    <n v="4"/>
    <n v="201"/>
    <n v="12947"/>
    <n v="10204"/>
    <n v="271"/>
    <n v="123"/>
    <n v="15"/>
    <n v="31"/>
    <n v="13"/>
    <n v="165"/>
    <n v="18"/>
    <x v="0"/>
    <n v="440"/>
    <n v="4.3120344962759703E-2"/>
    <n v="0.51142742582197276"/>
    <x v="13"/>
    <s v="Friday"/>
    <x v="2"/>
    <s v="3-5"/>
  </r>
  <r>
    <s v="LI-1072"/>
    <s v="LinkedIn"/>
    <d v="2025-03-21T00:00:00"/>
    <d v="1899-12-30T15:55:00"/>
    <x v="2"/>
    <s v="Company Culture"/>
    <n v="19750"/>
    <n v="9"/>
    <n v="150"/>
    <n v="17684"/>
    <n v="12561"/>
    <n v="359"/>
    <n v="70"/>
    <n v="43"/>
    <n v="36"/>
    <n v="18"/>
    <n v="116"/>
    <n v="15"/>
    <x v="1"/>
    <n v="508"/>
    <n v="4.0442639917204044E-2"/>
    <n v="0.63600000000000001"/>
    <x v="7"/>
    <s v="Friday"/>
    <x v="2"/>
    <s v="6-10"/>
  </r>
  <r>
    <s v="LI-1073"/>
    <s v="LinkedIn"/>
    <d v="2025-03-21T00:00:00"/>
    <d v="1899-12-30T15:55:00"/>
    <x v="0"/>
    <s v="Company Culture"/>
    <n v="19714"/>
    <n v="6"/>
    <n v="282"/>
    <n v="5146"/>
    <n v="4295"/>
    <n v="195"/>
    <n v="22"/>
    <n v="29"/>
    <n v="51"/>
    <n v="16"/>
    <n v="97"/>
    <n v="6"/>
    <x v="0"/>
    <n v="297"/>
    <n v="6.9150174621653085E-2"/>
    <n v="0.21786547631125089"/>
    <x v="7"/>
    <s v="Friday"/>
    <x v="2"/>
    <s v="6-10"/>
  </r>
  <r>
    <s v="LI-1074"/>
    <s v="LinkedIn"/>
    <d v="2025-03-21T00:00:00"/>
    <d v="1899-12-30T16:39:00"/>
    <x v="5"/>
    <s v="Data &amp; Tech"/>
    <n v="19693"/>
    <n v="1"/>
    <n v="190"/>
    <n v="13019"/>
    <n v="9037"/>
    <n v="280"/>
    <n v="125"/>
    <n v="20"/>
    <n v="24"/>
    <n v="16"/>
    <n v="167"/>
    <n v="11"/>
    <x v="0"/>
    <n v="449"/>
    <n v="4.9684629855040387E-2"/>
    <n v="0.45889402325699485"/>
    <x v="10"/>
    <s v="Friday"/>
    <x v="2"/>
    <s v="0-2"/>
  </r>
  <r>
    <s v="LI-1075"/>
    <s v="LinkedIn"/>
    <d v="2025-03-21T00:00:00"/>
    <d v="1899-12-30T18:57:00"/>
    <x v="4"/>
    <s v="Company Culture"/>
    <n v="19951"/>
    <n v="2"/>
    <n v="1023"/>
    <n v="4908"/>
    <n v="3607"/>
    <n v="105"/>
    <n v="29"/>
    <n v="10"/>
    <n v="11"/>
    <n v="8"/>
    <n v="36"/>
    <n v="8"/>
    <x v="0"/>
    <n v="155"/>
    <n v="4.2971998891045193E-2"/>
    <n v="0.18079294270963861"/>
    <x v="19"/>
    <s v="Friday"/>
    <x v="2"/>
    <s v="0-2"/>
  </r>
  <r>
    <s v="LI-1076"/>
    <s v="LinkedIn"/>
    <d v="2025-03-22T00:00:00"/>
    <d v="1899-12-30T10:32:00"/>
    <x v="4"/>
    <s v="Career Tips"/>
    <n v="19706"/>
    <n v="2"/>
    <n v="1244"/>
    <n v="6362"/>
    <n v="5097"/>
    <n v="140"/>
    <n v="55"/>
    <n v="14"/>
    <n v="24"/>
    <n v="12"/>
    <n v="151"/>
    <n v="5"/>
    <x v="0"/>
    <n v="233"/>
    <n v="4.571316460663135E-2"/>
    <n v="0.25865218715112148"/>
    <x v="4"/>
    <s v="Saturday"/>
    <x v="2"/>
    <s v="0-2"/>
  </r>
  <r>
    <s v="LI-1077"/>
    <s v="LinkedIn"/>
    <d v="2025-03-22T00:00:00"/>
    <d v="1899-12-30T11:50:00"/>
    <x v="5"/>
    <s v="Company Culture"/>
    <n v="19803"/>
    <n v="1"/>
    <n v="154"/>
    <n v="14124"/>
    <n v="11625"/>
    <n v="335"/>
    <n v="125"/>
    <n v="21"/>
    <n v="24"/>
    <n v="7"/>
    <n v="267"/>
    <n v="18"/>
    <x v="0"/>
    <n v="505"/>
    <n v="4.3440860215053764E-2"/>
    <n v="0.58703226783820628"/>
    <x v="9"/>
    <s v="Saturday"/>
    <x v="2"/>
    <s v="0-2"/>
  </r>
  <r>
    <s v="LI-1078"/>
    <s v="LinkedIn"/>
    <d v="2025-03-22T00:00:00"/>
    <d v="1899-12-30T12:52:00"/>
    <x v="4"/>
    <s v="Product Update"/>
    <n v="19894"/>
    <n v="2"/>
    <n v="1206"/>
    <n v="8364"/>
    <n v="7528"/>
    <n v="166"/>
    <n v="27"/>
    <n v="8"/>
    <n v="12"/>
    <n v="9"/>
    <n v="87"/>
    <n v="7"/>
    <x v="1"/>
    <n v="213"/>
    <n v="2.8294367693942613E-2"/>
    <n v="0.37840554941188298"/>
    <x v="5"/>
    <s v="Saturday"/>
    <x v="2"/>
    <s v="0-2"/>
  </r>
  <r>
    <s v="LI-1079"/>
    <s v="LinkedIn"/>
    <d v="2025-03-22T00:00:00"/>
    <d v="1899-12-30T15:09:00"/>
    <x v="4"/>
    <s v="Company Culture"/>
    <n v="19836"/>
    <n v="4"/>
    <n v="891"/>
    <n v="2265"/>
    <n v="1735"/>
    <n v="50"/>
    <n v="9"/>
    <n v="3"/>
    <n v="4"/>
    <n v="4"/>
    <n v="26"/>
    <n v="4"/>
    <x v="0"/>
    <n v="66"/>
    <n v="3.804034582132565E-2"/>
    <n v="8.7467231296632392E-2"/>
    <x v="7"/>
    <s v="Saturday"/>
    <x v="2"/>
    <s v="3-5"/>
  </r>
  <r>
    <s v="LI-1080"/>
    <s v="LinkedIn"/>
    <d v="2025-03-22T00:00:00"/>
    <d v="1899-12-30T15:26:00"/>
    <x v="5"/>
    <s v="Career Tips"/>
    <n v="19854"/>
    <n v="3"/>
    <n v="132"/>
    <n v="19131"/>
    <n v="14002"/>
    <n v="508"/>
    <n v="169"/>
    <n v="21"/>
    <n v="38"/>
    <n v="19"/>
    <n v="367"/>
    <n v="29"/>
    <x v="0"/>
    <n v="736"/>
    <n v="5.2563919440079987E-2"/>
    <n v="0.70524831268258281"/>
    <x v="7"/>
    <s v="Saturday"/>
    <x v="2"/>
    <s v="3-5"/>
  </r>
  <r>
    <s v="LI-1081"/>
    <s v="LinkedIn"/>
    <d v="2025-03-22T00:00:00"/>
    <d v="1899-12-30T15:56:00"/>
    <x v="0"/>
    <s v="Company Culture"/>
    <n v="19801"/>
    <n v="1"/>
    <n v="209"/>
    <n v="6971"/>
    <n v="4979"/>
    <n v="308"/>
    <n v="43"/>
    <n v="30"/>
    <n v="70"/>
    <n v="43"/>
    <n v="166"/>
    <n v="19"/>
    <x v="0"/>
    <n v="451"/>
    <n v="9.0580437838923472E-2"/>
    <n v="0.25145194687137012"/>
    <x v="7"/>
    <s v="Saturday"/>
    <x v="2"/>
    <s v="0-2"/>
  </r>
  <r>
    <s v="LI-1082"/>
    <s v="LinkedIn"/>
    <d v="2025-03-22T00:00:00"/>
    <d v="1899-12-30T20:33:00"/>
    <x v="2"/>
    <s v="Thought Leadership"/>
    <n v="19927"/>
    <n v="5"/>
    <n v="405"/>
    <n v="9250"/>
    <n v="7425"/>
    <n v="299"/>
    <n v="39"/>
    <n v="14"/>
    <n v="23"/>
    <n v="35"/>
    <n v="120"/>
    <n v="7"/>
    <x v="0"/>
    <n v="375"/>
    <n v="5.0505050505050504E-2"/>
    <n v="0.37261002659707931"/>
    <x v="11"/>
    <s v="Saturday"/>
    <x v="2"/>
    <s v="3-5"/>
  </r>
  <r>
    <s v="LI-1083"/>
    <s v="LinkedIn"/>
    <d v="2025-03-23T00:00:00"/>
    <d v="1899-12-30T11:33:00"/>
    <x v="3"/>
    <s v="Product Update"/>
    <n v="20008"/>
    <n v="5"/>
    <n v="182"/>
    <n v="2213"/>
    <n v="1718"/>
    <n v="20"/>
    <n v="2"/>
    <n v="3"/>
    <n v="6"/>
    <n v="36"/>
    <n v="39"/>
    <n v="1"/>
    <x v="0"/>
    <n v="31"/>
    <n v="1.8044237485448197E-2"/>
    <n v="8.5865653738504605E-2"/>
    <x v="9"/>
    <s v="Sunday"/>
    <x v="2"/>
    <s v="3-5"/>
  </r>
  <r>
    <s v="LI-1084"/>
    <s v="LinkedIn"/>
    <d v="2025-03-23T00:00:00"/>
    <d v="1899-12-30T13:09:00"/>
    <x v="4"/>
    <s v="Data &amp; Tech"/>
    <n v="19907"/>
    <n v="1"/>
    <n v="1041"/>
    <n v="5826"/>
    <n v="5275"/>
    <n v="121"/>
    <n v="36"/>
    <n v="8"/>
    <n v="14"/>
    <n v="8"/>
    <n v="97"/>
    <n v="11"/>
    <x v="0"/>
    <n v="179"/>
    <n v="3.3933649289099525E-2"/>
    <n v="0.26498216707690764"/>
    <x v="6"/>
    <s v="Sunday"/>
    <x v="2"/>
    <s v="0-2"/>
  </r>
  <r>
    <s v="LI-1085"/>
    <s v="LinkedIn"/>
    <d v="2025-03-23T00:00:00"/>
    <d v="1899-12-30T13:32:00"/>
    <x v="1"/>
    <s v="Career Tips"/>
    <n v="19788"/>
    <n v="3"/>
    <n v="814"/>
    <n v="6087"/>
    <n v="4245"/>
    <n v="132"/>
    <n v="19"/>
    <n v="9"/>
    <n v="16"/>
    <n v="6"/>
    <n v="102"/>
    <n v="9"/>
    <x v="0"/>
    <n v="176"/>
    <n v="4.1460541813898702E-2"/>
    <n v="0.21452395391146148"/>
    <x v="6"/>
    <s v="Sunday"/>
    <x v="2"/>
    <s v="3-5"/>
  </r>
  <r>
    <s v="LI-1086"/>
    <s v="LinkedIn"/>
    <d v="2025-03-23T00:00:00"/>
    <d v="1899-12-30T14:23:00"/>
    <x v="0"/>
    <s v="Hiring"/>
    <n v="19745"/>
    <n v="5"/>
    <n v="345"/>
    <n v="7045"/>
    <n v="5974"/>
    <n v="212"/>
    <n v="35"/>
    <n v="20"/>
    <n v="47"/>
    <n v="50"/>
    <n v="68"/>
    <n v="9"/>
    <x v="0"/>
    <n v="314"/>
    <n v="5.2561098091730832E-2"/>
    <n v="0.30255760952139782"/>
    <x v="13"/>
    <s v="Sunday"/>
    <x v="2"/>
    <s v="3-5"/>
  </r>
  <r>
    <s v="LI-1087"/>
    <s v="LinkedIn"/>
    <d v="2025-03-24T00:00:00"/>
    <d v="1899-12-30T08:34:00"/>
    <x v="1"/>
    <s v="Data &amp; Tech"/>
    <n v="19823"/>
    <n v="0"/>
    <n v="531"/>
    <n v="7747"/>
    <n v="5947"/>
    <n v="155"/>
    <n v="30"/>
    <n v="11"/>
    <n v="15"/>
    <n v="13"/>
    <n v="58"/>
    <n v="14"/>
    <x v="0"/>
    <n v="211"/>
    <n v="3.5480073986884145E-2"/>
    <n v="0.30000504464510924"/>
    <x v="2"/>
    <s v="Monday"/>
    <x v="2"/>
    <s v="0-2"/>
  </r>
  <r>
    <s v="LI-1088"/>
    <s v="LinkedIn"/>
    <d v="2025-03-24T00:00:00"/>
    <d v="1899-12-30T09:01:00"/>
    <x v="4"/>
    <s v="Company Culture"/>
    <n v="19651"/>
    <n v="2"/>
    <n v="1666"/>
    <n v="12027"/>
    <n v="8716"/>
    <n v="268"/>
    <n v="54"/>
    <n v="13"/>
    <n v="26"/>
    <n v="8"/>
    <n v="227"/>
    <n v="17"/>
    <x v="0"/>
    <n v="361"/>
    <n v="4.1418081688848092E-2"/>
    <n v="0.44353976896850034"/>
    <x v="3"/>
    <s v="Monday"/>
    <x v="2"/>
    <s v="0-2"/>
  </r>
  <r>
    <s v="LI-1089"/>
    <s v="LinkedIn"/>
    <d v="2025-03-24T00:00:00"/>
    <d v="1899-12-30T09:03:00"/>
    <x v="1"/>
    <s v="Hiring"/>
    <n v="19766"/>
    <n v="7"/>
    <n v="575"/>
    <n v="9690"/>
    <n v="8194"/>
    <n v="227"/>
    <n v="28"/>
    <n v="15"/>
    <n v="19"/>
    <n v="16"/>
    <n v="141"/>
    <n v="23"/>
    <x v="0"/>
    <n v="289"/>
    <n v="3.5269709543568464E-2"/>
    <n v="0.41455023778204997"/>
    <x v="3"/>
    <s v="Monday"/>
    <x v="2"/>
    <s v="6-10"/>
  </r>
  <r>
    <s v="LI-1090"/>
    <s v="LinkedIn"/>
    <d v="2025-03-24T00:00:00"/>
    <d v="1899-12-30T10:11:00"/>
    <x v="0"/>
    <s v="Career Tips"/>
    <n v="19746"/>
    <n v="2"/>
    <n v="281"/>
    <n v="16071"/>
    <n v="11699"/>
    <n v="552"/>
    <n v="79"/>
    <n v="102"/>
    <n v="219"/>
    <n v="53"/>
    <n v="362"/>
    <n v="47"/>
    <x v="0"/>
    <n v="952"/>
    <n v="8.1374476450978714E-2"/>
    <n v="0.59247442520004057"/>
    <x v="4"/>
    <s v="Monday"/>
    <x v="2"/>
    <s v="0-2"/>
  </r>
  <r>
    <s v="LI-1091"/>
    <s v="LinkedIn"/>
    <d v="2025-03-24T00:00:00"/>
    <d v="1899-12-30T11:10:00"/>
    <x v="2"/>
    <s v="Industry News"/>
    <n v="19839"/>
    <n v="6"/>
    <n v="468"/>
    <n v="16783"/>
    <n v="13472"/>
    <n v="428"/>
    <n v="58"/>
    <n v="35"/>
    <n v="39"/>
    <n v="72"/>
    <n v="372"/>
    <n v="20"/>
    <x v="0"/>
    <n v="560"/>
    <n v="4.1567695961995249E-2"/>
    <n v="0.67906648520590751"/>
    <x v="9"/>
    <s v="Monday"/>
    <x v="2"/>
    <s v="6-10"/>
  </r>
  <r>
    <s v="LI-1092"/>
    <s v="LinkedIn"/>
    <d v="2025-03-24T00:00:00"/>
    <d v="1899-12-30T12:32:00"/>
    <x v="4"/>
    <s v="Product Update"/>
    <n v="19883"/>
    <n v="5"/>
    <n v="1351"/>
    <n v="9596"/>
    <n v="8656"/>
    <n v="219"/>
    <n v="61"/>
    <n v="19"/>
    <n v="19"/>
    <n v="29"/>
    <n v="191"/>
    <n v="19"/>
    <x v="0"/>
    <n v="318"/>
    <n v="3.6737523105360444E-2"/>
    <n v="0.43534677865513255"/>
    <x v="5"/>
    <s v="Monday"/>
    <x v="2"/>
    <s v="3-5"/>
  </r>
  <r>
    <s v="LI-1093"/>
    <s v="LinkedIn"/>
    <d v="2025-03-24T00:00:00"/>
    <d v="1899-12-30T12:34:00"/>
    <x v="1"/>
    <s v="Industry News"/>
    <n v="19770"/>
    <n v="5"/>
    <n v="425"/>
    <n v="6615"/>
    <n v="5328"/>
    <n v="116"/>
    <n v="18"/>
    <n v="8"/>
    <n v="12"/>
    <n v="20"/>
    <n v="96"/>
    <n v="4"/>
    <x v="0"/>
    <n v="154"/>
    <n v="2.8903903903903905E-2"/>
    <n v="0.26949924127465857"/>
    <x v="5"/>
    <s v="Monday"/>
    <x v="2"/>
    <s v="3-5"/>
  </r>
  <r>
    <s v="LI-1094"/>
    <s v="LinkedIn"/>
    <d v="2025-03-24T00:00:00"/>
    <d v="1899-12-30T12:58:00"/>
    <x v="1"/>
    <s v="Thought Leadership"/>
    <n v="19587"/>
    <n v="5"/>
    <n v="345"/>
    <n v="14125"/>
    <n v="9954"/>
    <n v="311"/>
    <n v="50"/>
    <n v="24"/>
    <n v="36"/>
    <n v="45"/>
    <n v="171"/>
    <n v="21"/>
    <x v="0"/>
    <n v="421"/>
    <n v="4.2294554952782802E-2"/>
    <n v="0.50819421044570379"/>
    <x v="5"/>
    <s v="Monday"/>
    <x v="2"/>
    <s v="3-5"/>
  </r>
  <r>
    <s v="LI-1095"/>
    <s v="LinkedIn"/>
    <d v="2025-03-24T00:00:00"/>
    <d v="1899-12-30T13:03:00"/>
    <x v="0"/>
    <s v="Data &amp; Tech"/>
    <n v="19789"/>
    <n v="5"/>
    <n v="328"/>
    <n v="14363"/>
    <n v="10684"/>
    <n v="355"/>
    <n v="105"/>
    <n v="79"/>
    <n v="150"/>
    <n v="59"/>
    <n v="127"/>
    <n v="38"/>
    <x v="0"/>
    <n v="689"/>
    <n v="6.448895544739798E-2"/>
    <n v="0.53989590176360602"/>
    <x v="6"/>
    <s v="Monday"/>
    <x v="2"/>
    <s v="3-5"/>
  </r>
  <r>
    <s v="LI-1096"/>
    <s v="LinkedIn"/>
    <d v="2025-03-24T00:00:00"/>
    <d v="1899-12-30T14:48:00"/>
    <x v="2"/>
    <s v="Hiring"/>
    <n v="19737"/>
    <n v="6"/>
    <n v="152"/>
    <n v="6623"/>
    <n v="6101"/>
    <n v="190"/>
    <n v="33"/>
    <n v="15"/>
    <n v="16"/>
    <n v="19"/>
    <n v="142"/>
    <n v="17"/>
    <x v="0"/>
    <n v="254"/>
    <n v="4.1632519259137843E-2"/>
    <n v="0.30911486041445002"/>
    <x v="13"/>
    <s v="Monday"/>
    <x v="2"/>
    <s v="6-10"/>
  </r>
  <r>
    <s v="LI-1097"/>
    <s v="LinkedIn"/>
    <d v="2025-03-24T00:00:00"/>
    <d v="1899-12-30T14:56:00"/>
    <x v="1"/>
    <s v="Thought Leadership"/>
    <n v="19900"/>
    <n v="4"/>
    <n v="361"/>
    <n v="11581"/>
    <n v="8458"/>
    <n v="253"/>
    <n v="38"/>
    <n v="24"/>
    <n v="29"/>
    <n v="10"/>
    <n v="148"/>
    <n v="8"/>
    <x v="0"/>
    <n v="344"/>
    <n v="4.0671553558760939E-2"/>
    <n v="0.42502512562814071"/>
    <x v="13"/>
    <s v="Monday"/>
    <x v="2"/>
    <s v="3-5"/>
  </r>
  <r>
    <s v="LI-1098"/>
    <s v="LinkedIn"/>
    <d v="2025-03-24T00:00:00"/>
    <d v="1899-12-30T15:14:00"/>
    <x v="2"/>
    <s v="Career Tips"/>
    <n v="19822"/>
    <n v="2"/>
    <n v="182"/>
    <n v="16663"/>
    <n v="14400"/>
    <n v="697"/>
    <n v="123"/>
    <n v="47"/>
    <n v="52"/>
    <n v="49"/>
    <n v="132"/>
    <n v="45"/>
    <x v="0"/>
    <n v="919"/>
    <n v="6.3819444444444443E-2"/>
    <n v="0.72646554333568758"/>
    <x v="7"/>
    <s v="Monday"/>
    <x v="2"/>
    <s v="0-2"/>
  </r>
  <r>
    <s v="LI-1099"/>
    <s v="LinkedIn"/>
    <d v="2025-03-24T00:00:00"/>
    <d v="1899-12-30T15:52:00"/>
    <x v="1"/>
    <s v="Thought Leadership"/>
    <n v="19859"/>
    <n v="6"/>
    <n v="239"/>
    <n v="6052"/>
    <n v="5033"/>
    <n v="140"/>
    <n v="16"/>
    <n v="8"/>
    <n v="16"/>
    <n v="12"/>
    <n v="91"/>
    <n v="14"/>
    <x v="0"/>
    <n v="180"/>
    <n v="3.5763957878005168E-2"/>
    <n v="0.25343672893902008"/>
    <x v="7"/>
    <s v="Monday"/>
    <x v="2"/>
    <s v="6-10"/>
  </r>
  <r>
    <s v="LI-1100"/>
    <s v="LinkedIn"/>
    <d v="2025-03-24T00:00:00"/>
    <d v="1899-12-30T17:04:00"/>
    <x v="0"/>
    <s v="Product Update"/>
    <n v="19897"/>
    <n v="6"/>
    <n v="333"/>
    <n v="11341"/>
    <n v="8296"/>
    <n v="237"/>
    <n v="41"/>
    <n v="33"/>
    <n v="61"/>
    <n v="112"/>
    <n v="180"/>
    <n v="14"/>
    <x v="0"/>
    <n v="372"/>
    <n v="4.4840887174541946E-2"/>
    <n v="0.41694727848419361"/>
    <x v="8"/>
    <s v="Monday"/>
    <x v="2"/>
    <s v="6-10"/>
  </r>
  <r>
    <s v="LI-1101"/>
    <s v="LinkedIn"/>
    <d v="2025-03-25T00:00:00"/>
    <d v="1899-12-30T07:24:00"/>
    <x v="1"/>
    <s v="Product Update"/>
    <n v="19947"/>
    <n v="3"/>
    <n v="277"/>
    <n v="12642"/>
    <n v="9730"/>
    <n v="213"/>
    <n v="14"/>
    <n v="8"/>
    <n v="18"/>
    <n v="53"/>
    <n v="267"/>
    <n v="9"/>
    <x v="0"/>
    <n v="253"/>
    <n v="2.6002055498458375E-2"/>
    <n v="0.48779265052388832"/>
    <x v="12"/>
    <s v="Tuesday"/>
    <x v="2"/>
    <s v="3-5"/>
  </r>
  <r>
    <s v="LI-1102"/>
    <s v="LinkedIn"/>
    <d v="2025-03-25T00:00:00"/>
    <d v="1899-12-30T08:59:00"/>
    <x v="1"/>
    <s v="Thought Leadership"/>
    <n v="19997"/>
    <n v="4"/>
    <n v="328"/>
    <n v="24190"/>
    <n v="16972"/>
    <n v="700"/>
    <n v="103"/>
    <n v="59"/>
    <n v="66"/>
    <n v="36"/>
    <n v="481"/>
    <n v="40"/>
    <x v="0"/>
    <n v="928"/>
    <n v="5.4678293660146121E-2"/>
    <n v="0.8487273090963644"/>
    <x v="2"/>
    <s v="Tuesday"/>
    <x v="2"/>
    <s v="3-5"/>
  </r>
  <r>
    <s v="LI-1103"/>
    <s v="LinkedIn"/>
    <d v="2025-03-25T00:00:00"/>
    <d v="1899-12-30T10:13:00"/>
    <x v="4"/>
    <s v="Product Update"/>
    <n v="20012"/>
    <n v="3"/>
    <n v="468"/>
    <n v="7442"/>
    <n v="5563"/>
    <n v="196"/>
    <n v="48"/>
    <n v="18"/>
    <n v="25"/>
    <n v="15"/>
    <n v="78"/>
    <n v="7"/>
    <x v="1"/>
    <n v="287"/>
    <n v="5.1590868236563003E-2"/>
    <n v="0.2779832100739556"/>
    <x v="4"/>
    <s v="Tuesday"/>
    <x v="2"/>
    <s v="3-5"/>
  </r>
  <r>
    <s v="LI-1104"/>
    <s v="LinkedIn"/>
    <d v="2025-03-25T00:00:00"/>
    <d v="1899-12-30T10:23:00"/>
    <x v="4"/>
    <s v="Company Culture"/>
    <n v="19763"/>
    <n v="2"/>
    <n v="547"/>
    <n v="7359"/>
    <n v="6567"/>
    <n v="228"/>
    <n v="44"/>
    <n v="15"/>
    <n v="18"/>
    <n v="15"/>
    <n v="192"/>
    <n v="13"/>
    <x v="0"/>
    <n v="305"/>
    <n v="4.6444342926754985E-2"/>
    <n v="0.33228760815665637"/>
    <x v="4"/>
    <s v="Tuesday"/>
    <x v="2"/>
    <s v="0-2"/>
  </r>
  <r>
    <s v="LI-1105"/>
    <s v="LinkedIn"/>
    <d v="2025-03-25T00:00:00"/>
    <d v="1899-12-30T10:37:00"/>
    <x v="1"/>
    <s v="Company Culture"/>
    <n v="19760"/>
    <n v="4"/>
    <n v="365"/>
    <n v="12333"/>
    <n v="9980"/>
    <n v="206"/>
    <n v="43"/>
    <n v="15"/>
    <n v="18"/>
    <n v="36"/>
    <n v="100"/>
    <n v="16"/>
    <x v="0"/>
    <n v="282"/>
    <n v="2.8256513026052105E-2"/>
    <n v="0.50506072874493924"/>
    <x v="4"/>
    <s v="Tuesday"/>
    <x v="2"/>
    <s v="3-5"/>
  </r>
  <r>
    <s v="LI-1106"/>
    <s v="LinkedIn"/>
    <d v="2025-03-25T00:00:00"/>
    <d v="1899-12-30T11:11:00"/>
    <x v="0"/>
    <s v="Product Update"/>
    <n v="19539"/>
    <n v="6"/>
    <n v="776"/>
    <n v="7050"/>
    <n v="6092"/>
    <n v="177"/>
    <n v="25"/>
    <n v="27"/>
    <n v="54"/>
    <n v="74"/>
    <n v="86"/>
    <n v="22"/>
    <x v="1"/>
    <n v="283"/>
    <n v="4.6454366382140511E-2"/>
    <n v="0.31178668304416807"/>
    <x v="9"/>
    <s v="Tuesday"/>
    <x v="2"/>
    <s v="6-10"/>
  </r>
  <r>
    <s v="LI-1107"/>
    <s v="LinkedIn"/>
    <d v="2025-03-25T00:00:00"/>
    <d v="1899-12-30T12:02:00"/>
    <x v="5"/>
    <s v="Hiring"/>
    <n v="19815"/>
    <n v="4"/>
    <n v="351"/>
    <n v="34455"/>
    <n v="27352"/>
    <n v="782"/>
    <n v="370"/>
    <n v="49"/>
    <n v="71"/>
    <n v="36"/>
    <n v="694"/>
    <n v="57"/>
    <x v="0"/>
    <n v="1272"/>
    <n v="4.6504825972506582E-2"/>
    <n v="1.3803684077718901"/>
    <x v="5"/>
    <s v="Tuesday"/>
    <x v="2"/>
    <s v="3-5"/>
  </r>
  <r>
    <s v="LI-1108"/>
    <s v="LinkedIn"/>
    <d v="2025-03-25T00:00:00"/>
    <d v="1899-12-30T12:08:00"/>
    <x v="2"/>
    <s v="Career Tips"/>
    <n v="19814"/>
    <n v="1"/>
    <n v="447"/>
    <n v="57405"/>
    <n v="43619"/>
    <n v="1836"/>
    <n v="250"/>
    <n v="120"/>
    <n v="109"/>
    <n v="219"/>
    <n v="994"/>
    <n v="44"/>
    <x v="1"/>
    <n v="2315"/>
    <n v="5.3073202044980401E-2"/>
    <n v="2.2014232360956898"/>
    <x v="5"/>
    <s v="Tuesday"/>
    <x v="2"/>
    <s v="0-2"/>
  </r>
  <r>
    <s v="LI-1109"/>
    <s v="LinkedIn"/>
    <d v="2025-03-25T00:00:00"/>
    <d v="1899-12-30T12:44:00"/>
    <x v="4"/>
    <s v="Thought Leadership"/>
    <n v="19933"/>
    <n v="2"/>
    <n v="395"/>
    <n v="11503"/>
    <n v="10374"/>
    <n v="351"/>
    <n v="83"/>
    <n v="23"/>
    <n v="30"/>
    <n v="28"/>
    <n v="113"/>
    <n v="17"/>
    <x v="0"/>
    <n v="487"/>
    <n v="4.6944283786389047E-2"/>
    <n v="0.52044348567701804"/>
    <x v="5"/>
    <s v="Tuesday"/>
    <x v="2"/>
    <s v="0-2"/>
  </r>
  <r>
    <s v="LI-1110"/>
    <s v="LinkedIn"/>
    <d v="2025-03-25T00:00:00"/>
    <d v="1899-12-30T13:27:00"/>
    <x v="1"/>
    <s v="Hiring"/>
    <n v="19777"/>
    <n v="1"/>
    <n v="303"/>
    <n v="20505"/>
    <n v="14514"/>
    <n v="587"/>
    <n v="50"/>
    <n v="31"/>
    <n v="39"/>
    <n v="69"/>
    <n v="340"/>
    <n v="28"/>
    <x v="0"/>
    <n v="707"/>
    <n v="4.8711588810803362E-2"/>
    <n v="0.73388279314355054"/>
    <x v="6"/>
    <s v="Tuesday"/>
    <x v="2"/>
    <s v="0-2"/>
  </r>
  <r>
    <s v="LI-1111"/>
    <s v="LinkedIn"/>
    <d v="2025-03-25T00:00:00"/>
    <d v="1899-12-30T13:39:00"/>
    <x v="5"/>
    <s v="Data &amp; Tech"/>
    <n v="19627"/>
    <n v="4"/>
    <n v="120"/>
    <n v="21577"/>
    <n v="15303"/>
    <n v="456"/>
    <n v="249"/>
    <n v="31"/>
    <n v="48"/>
    <n v="7"/>
    <n v="300"/>
    <n v="12"/>
    <x v="0"/>
    <n v="784"/>
    <n v="5.1231784617395283E-2"/>
    <n v="0.77969124165690118"/>
    <x v="6"/>
    <s v="Tuesday"/>
    <x v="2"/>
    <s v="3-5"/>
  </r>
  <r>
    <s v="LI-1112"/>
    <s v="LinkedIn"/>
    <d v="2025-03-25T00:00:00"/>
    <d v="1899-12-30T14:02:00"/>
    <x v="3"/>
    <s v="Product Update"/>
    <n v="19871"/>
    <n v="3"/>
    <n v="192"/>
    <n v="2942"/>
    <n v="2070"/>
    <n v="13"/>
    <n v="1"/>
    <n v="1"/>
    <n v="3"/>
    <n v="70"/>
    <n v="40"/>
    <n v="2"/>
    <x v="0"/>
    <n v="18"/>
    <n v="8.6956521739130436E-3"/>
    <n v="0.10417190881183634"/>
    <x v="13"/>
    <s v="Tuesday"/>
    <x v="2"/>
    <s v="3-5"/>
  </r>
  <r>
    <s v="LI-1113"/>
    <s v="LinkedIn"/>
    <d v="2025-03-25T00:00:00"/>
    <d v="1899-12-30T16:20:00"/>
    <x v="4"/>
    <s v="Industry News"/>
    <n v="19648"/>
    <n v="8"/>
    <n v="691"/>
    <n v="6969"/>
    <n v="5322"/>
    <n v="121"/>
    <n v="26"/>
    <n v="10"/>
    <n v="16"/>
    <n v="14"/>
    <n v="119"/>
    <n v="8"/>
    <x v="0"/>
    <n v="173"/>
    <n v="3.2506576475009395E-2"/>
    <n v="0.27086726384364823"/>
    <x v="10"/>
    <s v="Tuesday"/>
    <x v="2"/>
    <s v="6-10"/>
  </r>
  <r>
    <s v="LI-1114"/>
    <s v="LinkedIn"/>
    <d v="2025-03-25T00:00:00"/>
    <d v="1899-12-30T17:41:00"/>
    <x v="0"/>
    <s v="Data &amp; Tech"/>
    <n v="19975"/>
    <n v="8"/>
    <n v="312"/>
    <n v="16403"/>
    <n v="12112"/>
    <n v="464"/>
    <n v="47"/>
    <n v="47"/>
    <n v="144"/>
    <n v="83"/>
    <n v="147"/>
    <n v="38"/>
    <x v="0"/>
    <n v="702"/>
    <n v="5.7959048877146632E-2"/>
    <n v="0.60635794743429283"/>
    <x v="8"/>
    <s v="Tuesday"/>
    <x v="2"/>
    <s v="6-10"/>
  </r>
  <r>
    <s v="LI-1115"/>
    <s v="LinkedIn"/>
    <d v="2025-03-25T00:00:00"/>
    <d v="1899-12-30T20:24:00"/>
    <x v="4"/>
    <s v="Hiring"/>
    <n v="19909"/>
    <n v="1"/>
    <n v="1007"/>
    <n v="5453"/>
    <n v="4186"/>
    <n v="128"/>
    <n v="32"/>
    <n v="9"/>
    <n v="12"/>
    <n v="9"/>
    <n v="92"/>
    <n v="8"/>
    <x v="0"/>
    <n v="181"/>
    <n v="4.3239369326325848E-2"/>
    <n v="0.21025666783866592"/>
    <x v="11"/>
    <s v="Tuesday"/>
    <x v="2"/>
    <s v="0-2"/>
  </r>
  <r>
    <s v="LI-1116"/>
    <s v="LinkedIn"/>
    <d v="2025-03-26T00:00:00"/>
    <d v="1899-12-30T01:36:00"/>
    <x v="4"/>
    <s v="Product Update"/>
    <n v="19718"/>
    <n v="3"/>
    <n v="992"/>
    <n v="2511"/>
    <n v="1763"/>
    <n v="57"/>
    <n v="14"/>
    <n v="3"/>
    <n v="6"/>
    <n v="2"/>
    <n v="23"/>
    <n v="3"/>
    <x v="0"/>
    <n v="80"/>
    <n v="4.537719795802609E-2"/>
    <n v="8.941069073942591E-2"/>
    <x v="23"/>
    <s v="Wednesday"/>
    <x v="2"/>
    <s v="3-5"/>
  </r>
  <r>
    <s v="LI-1117"/>
    <s v="LinkedIn"/>
    <d v="2025-03-26T00:00:00"/>
    <d v="1899-12-30T06:06:00"/>
    <x v="0"/>
    <s v="Career Tips"/>
    <n v="19725"/>
    <n v="4"/>
    <n v="498"/>
    <n v="13577"/>
    <n v="11905"/>
    <n v="470"/>
    <n v="63"/>
    <n v="51"/>
    <n v="128"/>
    <n v="34"/>
    <n v="445"/>
    <n v="23"/>
    <x v="0"/>
    <n v="712"/>
    <n v="5.9806803863922724E-2"/>
    <n v="0.60354879594423316"/>
    <x v="1"/>
    <s v="Wednesday"/>
    <x v="2"/>
    <s v="3-5"/>
  </r>
  <r>
    <s v="LI-1118"/>
    <s v="LinkedIn"/>
    <d v="2025-03-26T00:00:00"/>
    <d v="1899-12-30T06:12:00"/>
    <x v="5"/>
    <s v="Career Tips"/>
    <n v="19756"/>
    <n v="8"/>
    <n v="193"/>
    <n v="15466"/>
    <n v="12568"/>
    <n v="313"/>
    <n v="196"/>
    <n v="21"/>
    <n v="36"/>
    <n v="22"/>
    <n v="218"/>
    <n v="16"/>
    <x v="0"/>
    <n v="566"/>
    <n v="4.5035009548058565E-2"/>
    <n v="0.63616116622798136"/>
    <x v="1"/>
    <s v="Wednesday"/>
    <x v="2"/>
    <s v="6-10"/>
  </r>
  <r>
    <s v="LI-1119"/>
    <s v="LinkedIn"/>
    <d v="2025-03-26T00:00:00"/>
    <d v="1899-12-30T07:05:00"/>
    <x v="0"/>
    <s v="Industry News"/>
    <n v="19845"/>
    <n v="3"/>
    <n v="356"/>
    <n v="11215"/>
    <n v="9926"/>
    <n v="419"/>
    <n v="48"/>
    <n v="65"/>
    <n v="106"/>
    <n v="47"/>
    <n v="313"/>
    <n v="31"/>
    <x v="0"/>
    <n v="638"/>
    <n v="6.4275639734031831E-2"/>
    <n v="0.50017636684303346"/>
    <x v="12"/>
    <s v="Wednesday"/>
    <x v="2"/>
    <s v="3-5"/>
  </r>
  <r>
    <s v="LI-1120"/>
    <s v="LinkedIn"/>
    <d v="2025-03-26T00:00:00"/>
    <d v="1899-12-30T08:12:00"/>
    <x v="1"/>
    <s v="Data &amp; Tech"/>
    <n v="19801"/>
    <n v="7"/>
    <n v="442"/>
    <n v="14060"/>
    <n v="12545"/>
    <n v="324"/>
    <n v="41"/>
    <n v="21"/>
    <n v="24"/>
    <n v="44"/>
    <n v="107"/>
    <n v="25"/>
    <x v="0"/>
    <n v="410"/>
    <n v="3.2682343563172581E-2"/>
    <n v="0.63355386091611532"/>
    <x v="2"/>
    <s v="Wednesday"/>
    <x v="2"/>
    <s v="6-10"/>
  </r>
  <r>
    <s v="LI-1121"/>
    <s v="LinkedIn"/>
    <d v="2025-03-26T00:00:00"/>
    <d v="1899-12-30T08:17:00"/>
    <x v="0"/>
    <s v="Career Tips"/>
    <n v="19818"/>
    <n v="3"/>
    <n v="174"/>
    <n v="35655"/>
    <n v="25419"/>
    <n v="1228"/>
    <n v="195"/>
    <n v="150"/>
    <n v="305"/>
    <n v="156"/>
    <n v="681"/>
    <n v="65"/>
    <x v="0"/>
    <n v="1878"/>
    <n v="7.3881742004012749E-2"/>
    <n v="1.2826218589161369"/>
    <x v="2"/>
    <s v="Wednesday"/>
    <x v="2"/>
    <s v="3-5"/>
  </r>
  <r>
    <s v="LI-1122"/>
    <s v="LinkedIn"/>
    <d v="2025-03-26T00:00:00"/>
    <d v="1899-12-30T09:45:00"/>
    <x v="4"/>
    <s v="Product Update"/>
    <n v="19935"/>
    <n v="1"/>
    <n v="1182"/>
    <n v="5035"/>
    <n v="4459"/>
    <n v="128"/>
    <n v="28"/>
    <n v="8"/>
    <n v="11"/>
    <n v="23"/>
    <n v="118"/>
    <n v="11"/>
    <x v="0"/>
    <n v="175"/>
    <n v="3.924646781789639E-2"/>
    <n v="0.22367695008778529"/>
    <x v="3"/>
    <s v="Wednesday"/>
    <x v="2"/>
    <s v="0-2"/>
  </r>
  <r>
    <s v="LI-1123"/>
    <s v="LinkedIn"/>
    <d v="2025-03-26T00:00:00"/>
    <d v="1899-12-30T10:05:00"/>
    <x v="5"/>
    <s v="Industry News"/>
    <n v="20132"/>
    <n v="4"/>
    <n v="98"/>
    <n v="15968"/>
    <n v="12212"/>
    <n v="213"/>
    <n v="148"/>
    <n v="21"/>
    <n v="20"/>
    <n v="23"/>
    <n v="312"/>
    <n v="28"/>
    <x v="0"/>
    <n v="402"/>
    <n v="3.2918440877825091E-2"/>
    <n v="0.60659646334194317"/>
    <x v="4"/>
    <s v="Wednesday"/>
    <x v="2"/>
    <s v="3-5"/>
  </r>
  <r>
    <s v="LI-1124"/>
    <s v="LinkedIn"/>
    <d v="2025-03-26T00:00:00"/>
    <d v="1899-12-30T10:48:00"/>
    <x v="4"/>
    <s v="Career Tips"/>
    <n v="19893"/>
    <n v="6"/>
    <n v="1336"/>
    <n v="24504"/>
    <n v="19136"/>
    <n v="603"/>
    <n v="142"/>
    <n v="44"/>
    <n v="57"/>
    <n v="34"/>
    <n v="482"/>
    <n v="19"/>
    <x v="0"/>
    <n v="846"/>
    <n v="4.4209866220735784E-2"/>
    <n v="0.961946413311215"/>
    <x v="4"/>
    <s v="Wednesday"/>
    <x v="2"/>
    <s v="6-10"/>
  </r>
  <r>
    <s v="LI-1125"/>
    <s v="LinkedIn"/>
    <d v="2025-03-26T00:00:00"/>
    <d v="1899-12-30T14:31:00"/>
    <x v="1"/>
    <s v="Industry News"/>
    <n v="19911"/>
    <n v="5"/>
    <n v="462"/>
    <n v="7024"/>
    <n v="5752"/>
    <n v="152"/>
    <n v="19"/>
    <n v="8"/>
    <n v="13"/>
    <n v="26"/>
    <n v="111"/>
    <n v="15"/>
    <x v="0"/>
    <n v="192"/>
    <n v="3.3379694019471488E-2"/>
    <n v="0.28888554065591882"/>
    <x v="13"/>
    <s v="Wednesday"/>
    <x v="2"/>
    <s v="3-5"/>
  </r>
  <r>
    <s v="LI-1126"/>
    <s v="LinkedIn"/>
    <d v="2025-03-26T00:00:00"/>
    <d v="1899-12-30T15:18:00"/>
    <x v="3"/>
    <s v="Career Tips"/>
    <n v="19918"/>
    <n v="2"/>
    <n v="203"/>
    <n v="11934"/>
    <n v="8826"/>
    <n v="127"/>
    <n v="17"/>
    <n v="18"/>
    <n v="32"/>
    <n v="134"/>
    <n v="65"/>
    <n v="8"/>
    <x v="0"/>
    <n v="194"/>
    <n v="2.198051212327215E-2"/>
    <n v="0.4431167787930515"/>
    <x v="7"/>
    <s v="Wednesday"/>
    <x v="2"/>
    <s v="0-2"/>
  </r>
  <r>
    <s v="LI-1127"/>
    <s v="LinkedIn"/>
    <d v="2025-03-26T00:00:00"/>
    <d v="1899-12-30T17:59:00"/>
    <x v="0"/>
    <s v="Thought Leadership"/>
    <n v="19728"/>
    <n v="3"/>
    <n v="339"/>
    <n v="18337"/>
    <n v="13661"/>
    <n v="698"/>
    <n v="137"/>
    <n v="110"/>
    <n v="200"/>
    <n v="88"/>
    <n v="424"/>
    <n v="25"/>
    <x v="0"/>
    <n v="1145"/>
    <n v="8.3815240465558896E-2"/>
    <n v="0.69246755879967559"/>
    <x v="8"/>
    <s v="Wednesday"/>
    <x v="2"/>
    <s v="3-5"/>
  </r>
  <r>
    <s v="LI-1128"/>
    <s v="LinkedIn"/>
    <d v="2025-03-26T00:00:00"/>
    <d v="1899-12-30T18:57:00"/>
    <x v="0"/>
    <s v="Product Update"/>
    <n v="19919"/>
    <n v="7"/>
    <n v="285"/>
    <n v="10279"/>
    <n v="7128"/>
    <n v="226"/>
    <n v="29"/>
    <n v="19"/>
    <n v="52"/>
    <n v="100"/>
    <n v="85"/>
    <n v="26"/>
    <x v="0"/>
    <n v="326"/>
    <n v="4.5735129068462402E-2"/>
    <n v="0.35784928962297302"/>
    <x v="19"/>
    <s v="Wednesday"/>
    <x v="2"/>
    <s v="6-10"/>
  </r>
  <r>
    <s v="LI-1129"/>
    <s v="LinkedIn"/>
    <d v="2025-03-26T00:00:00"/>
    <d v="1899-12-30T21:58:00"/>
    <x v="1"/>
    <s v="Industry News"/>
    <n v="19979"/>
    <n v="2"/>
    <n v="377"/>
    <n v="6555"/>
    <n v="5616"/>
    <n v="167"/>
    <n v="25"/>
    <n v="11"/>
    <n v="20"/>
    <n v="27"/>
    <n v="66"/>
    <n v="8"/>
    <x v="0"/>
    <n v="223"/>
    <n v="3.970797720797721E-2"/>
    <n v="0.28109514990740275"/>
    <x v="15"/>
    <s v="Wednesday"/>
    <x v="2"/>
    <s v="0-2"/>
  </r>
  <r>
    <s v="LI-1130"/>
    <s v="LinkedIn"/>
    <d v="2025-03-27T00:00:00"/>
    <d v="1899-12-30T07:28:00"/>
    <x v="5"/>
    <s v="Hiring"/>
    <n v="19910"/>
    <n v="0"/>
    <n v="153"/>
    <n v="26419"/>
    <n v="23365"/>
    <n v="605"/>
    <n v="343"/>
    <n v="38"/>
    <n v="56"/>
    <n v="61"/>
    <n v="280"/>
    <n v="24"/>
    <x v="0"/>
    <n v="1042"/>
    <n v="4.4596618874384764E-2"/>
    <n v="1.1735308890005023"/>
    <x v="12"/>
    <s v="Thursday"/>
    <x v="2"/>
    <s v="0-2"/>
  </r>
  <r>
    <s v="LI-1131"/>
    <s v="LinkedIn"/>
    <d v="2025-03-27T00:00:00"/>
    <d v="1899-12-30T07:43:00"/>
    <x v="1"/>
    <s v="Thought Leadership"/>
    <n v="20017"/>
    <n v="1"/>
    <n v="311"/>
    <n v="7143"/>
    <n v="6585"/>
    <n v="165"/>
    <n v="22"/>
    <n v="13"/>
    <n v="15"/>
    <n v="23"/>
    <n v="141"/>
    <n v="19"/>
    <x v="0"/>
    <n v="215"/>
    <n v="3.2649962034927864E-2"/>
    <n v="0.32897037518109606"/>
    <x v="12"/>
    <s v="Thursday"/>
    <x v="2"/>
    <s v="0-2"/>
  </r>
  <r>
    <s v="LI-1132"/>
    <s v="LinkedIn"/>
    <d v="2025-03-27T00:00:00"/>
    <d v="1899-12-30T08:01:00"/>
    <x v="3"/>
    <s v="Thought Leadership"/>
    <n v="19891"/>
    <n v="3"/>
    <n v="148"/>
    <n v="14722"/>
    <n v="10305"/>
    <n v="186"/>
    <n v="28"/>
    <n v="17"/>
    <n v="64"/>
    <n v="85"/>
    <n v="121"/>
    <n v="11"/>
    <x v="0"/>
    <n v="295"/>
    <n v="2.8626880155264434E-2"/>
    <n v="0.51807350057815094"/>
    <x v="2"/>
    <s v="Thursday"/>
    <x v="2"/>
    <s v="3-5"/>
  </r>
  <r>
    <s v="LI-1133"/>
    <s v="LinkedIn"/>
    <d v="2025-03-27T00:00:00"/>
    <d v="1899-12-30T08:08:00"/>
    <x v="0"/>
    <s v="Product Update"/>
    <n v="20150"/>
    <n v="2"/>
    <n v="329"/>
    <n v="13094"/>
    <n v="11629"/>
    <n v="564"/>
    <n v="85"/>
    <n v="65"/>
    <n v="173"/>
    <n v="179"/>
    <n v="368"/>
    <n v="41"/>
    <x v="0"/>
    <n v="887"/>
    <n v="7.6274830165964397E-2"/>
    <n v="0.57712158808933001"/>
    <x v="2"/>
    <s v="Thursday"/>
    <x v="2"/>
    <s v="0-2"/>
  </r>
  <r>
    <s v="LI-1134"/>
    <s v="LinkedIn"/>
    <d v="2025-03-27T00:00:00"/>
    <d v="1899-12-30T08:47:00"/>
    <x v="4"/>
    <s v="Hiring"/>
    <n v="19964"/>
    <n v="2"/>
    <n v="800"/>
    <n v="11818"/>
    <n v="9813"/>
    <n v="242"/>
    <n v="68"/>
    <n v="19"/>
    <n v="37"/>
    <n v="9"/>
    <n v="122"/>
    <n v="26"/>
    <x v="0"/>
    <n v="366"/>
    <n v="3.7297462549679E-2"/>
    <n v="0.49153476257263073"/>
    <x v="2"/>
    <s v="Thursday"/>
    <x v="2"/>
    <s v="0-2"/>
  </r>
  <r>
    <s v="LI-1135"/>
    <s v="LinkedIn"/>
    <d v="2025-03-27T00:00:00"/>
    <d v="1899-12-30T08:49:00"/>
    <x v="1"/>
    <s v="Thought Leadership"/>
    <n v="19884"/>
    <n v="3"/>
    <n v="323"/>
    <n v="38404"/>
    <n v="29918"/>
    <n v="794"/>
    <n v="96"/>
    <n v="57"/>
    <n v="58"/>
    <n v="126"/>
    <n v="566"/>
    <n v="38"/>
    <x v="0"/>
    <n v="1005"/>
    <n v="3.359181763486864E-2"/>
    <n v="1.5046268356467511"/>
    <x v="2"/>
    <s v="Thursday"/>
    <x v="2"/>
    <s v="3-5"/>
  </r>
  <r>
    <s v="LI-1136"/>
    <s v="LinkedIn"/>
    <d v="2025-03-27T00:00:00"/>
    <d v="1899-12-30T09:15:00"/>
    <x v="0"/>
    <s v="Hiring"/>
    <n v="19818"/>
    <n v="3"/>
    <n v="479"/>
    <n v="20571"/>
    <n v="16160"/>
    <n v="585"/>
    <n v="94"/>
    <n v="58"/>
    <n v="158"/>
    <n v="191"/>
    <n v="318"/>
    <n v="54"/>
    <x v="0"/>
    <n v="895"/>
    <n v="5.5383663366336634E-2"/>
    <n v="0.8154203249571097"/>
    <x v="3"/>
    <s v="Thursday"/>
    <x v="2"/>
    <s v="3-5"/>
  </r>
  <r>
    <s v="LI-1137"/>
    <s v="LinkedIn"/>
    <d v="2025-03-27T00:00:00"/>
    <d v="1899-12-30T09:23:00"/>
    <x v="5"/>
    <s v="Hiring"/>
    <n v="19924"/>
    <n v="0"/>
    <n v="90"/>
    <n v="51726"/>
    <n v="36515"/>
    <n v="1334"/>
    <n v="792"/>
    <n v="103"/>
    <n v="157"/>
    <n v="100"/>
    <n v="864"/>
    <n v="71"/>
    <x v="0"/>
    <n v="2386"/>
    <n v="6.5343009722032039E-2"/>
    <n v="1.8327143143946998"/>
    <x v="3"/>
    <s v="Thursday"/>
    <x v="2"/>
    <s v="0-2"/>
  </r>
  <r>
    <s v="LI-1138"/>
    <s v="LinkedIn"/>
    <d v="2025-03-27T00:00:00"/>
    <d v="1899-12-30T09:45:00"/>
    <x v="4"/>
    <s v="Hiring"/>
    <n v="19804"/>
    <n v="5"/>
    <n v="761"/>
    <n v="3832"/>
    <n v="3411"/>
    <n v="114"/>
    <n v="31"/>
    <n v="9"/>
    <n v="9"/>
    <n v="9"/>
    <n v="81"/>
    <n v="8"/>
    <x v="0"/>
    <n v="163"/>
    <n v="4.7786572852535916E-2"/>
    <n v="0.17223793173096344"/>
    <x v="3"/>
    <s v="Thursday"/>
    <x v="2"/>
    <s v="3-5"/>
  </r>
  <r>
    <s v="LI-1139"/>
    <s v="LinkedIn"/>
    <d v="2025-03-27T00:00:00"/>
    <d v="1899-12-30T09:50:00"/>
    <x v="1"/>
    <s v="Data &amp; Tech"/>
    <n v="20044"/>
    <n v="3"/>
    <n v="853"/>
    <n v="25569"/>
    <n v="20799"/>
    <n v="508"/>
    <n v="111"/>
    <n v="57"/>
    <n v="65"/>
    <n v="58"/>
    <n v="541"/>
    <n v="39"/>
    <x v="0"/>
    <n v="741"/>
    <n v="3.562671282273186E-2"/>
    <n v="1.0376671323089204"/>
    <x v="3"/>
    <s v="Thursday"/>
    <x v="2"/>
    <s v="3-5"/>
  </r>
  <r>
    <s v="LI-1140"/>
    <s v="LinkedIn"/>
    <d v="2025-03-27T00:00:00"/>
    <d v="1899-12-30T10:00:00"/>
    <x v="4"/>
    <s v="Thought Leadership"/>
    <n v="19951"/>
    <n v="3"/>
    <n v="918"/>
    <n v="10865"/>
    <n v="8452"/>
    <n v="365"/>
    <n v="89"/>
    <n v="22"/>
    <n v="38"/>
    <n v="13"/>
    <n v="225"/>
    <n v="12"/>
    <x v="0"/>
    <n v="514"/>
    <n v="6.0814008518693799E-2"/>
    <n v="0.4236379128865721"/>
    <x v="4"/>
    <s v="Thursday"/>
    <x v="2"/>
    <s v="3-5"/>
  </r>
  <r>
    <s v="LI-1141"/>
    <s v="LinkedIn"/>
    <d v="2025-03-27T00:00:00"/>
    <d v="1899-12-30T10:35:00"/>
    <x v="0"/>
    <s v="Data &amp; Tech"/>
    <n v="19898"/>
    <n v="4"/>
    <n v="365"/>
    <n v="34015"/>
    <n v="24955"/>
    <n v="1112"/>
    <n v="201"/>
    <n v="137"/>
    <n v="376"/>
    <n v="237"/>
    <n v="302"/>
    <n v="33"/>
    <x v="0"/>
    <n v="1826"/>
    <n v="7.317170907633741E-2"/>
    <n v="1.2541461453412404"/>
    <x v="4"/>
    <s v="Thursday"/>
    <x v="2"/>
    <s v="3-5"/>
  </r>
  <r>
    <s v="LI-1142"/>
    <s v="LinkedIn"/>
    <d v="2025-03-27T00:00:00"/>
    <d v="1899-12-30T11:21:00"/>
    <x v="5"/>
    <s v="Data &amp; Tech"/>
    <n v="19667"/>
    <n v="3"/>
    <n v="111"/>
    <n v="27827"/>
    <n v="19625"/>
    <n v="758"/>
    <n v="564"/>
    <n v="71"/>
    <n v="86"/>
    <n v="24"/>
    <n v="197"/>
    <n v="13"/>
    <x v="0"/>
    <n v="1479"/>
    <n v="7.5363057324840763E-2"/>
    <n v="0.99786444297554278"/>
    <x v="9"/>
    <s v="Thursday"/>
    <x v="2"/>
    <s v="3-5"/>
  </r>
  <r>
    <s v="LI-1143"/>
    <s v="LinkedIn"/>
    <d v="2025-03-27T00:00:00"/>
    <d v="1899-12-30T11:31:00"/>
    <x v="0"/>
    <s v="Industry News"/>
    <n v="19910"/>
    <n v="7"/>
    <n v="303"/>
    <n v="21162"/>
    <n v="15143"/>
    <n v="371"/>
    <n v="60"/>
    <n v="34"/>
    <n v="111"/>
    <n v="80"/>
    <n v="462"/>
    <n v="50"/>
    <x v="1"/>
    <n v="576"/>
    <n v="3.8037377005877303E-2"/>
    <n v="0.76057257659467603"/>
    <x v="9"/>
    <s v="Thursday"/>
    <x v="2"/>
    <s v="6-10"/>
  </r>
  <r>
    <s v="LI-1144"/>
    <s v="LinkedIn"/>
    <d v="2025-03-27T00:00:00"/>
    <d v="1899-12-30T12:08:00"/>
    <x v="4"/>
    <s v="Product Update"/>
    <n v="19901"/>
    <n v="8"/>
    <n v="936"/>
    <n v="4150"/>
    <n v="2945"/>
    <n v="81"/>
    <n v="13"/>
    <n v="4"/>
    <n v="9"/>
    <n v="13"/>
    <n v="26"/>
    <n v="6"/>
    <x v="0"/>
    <n v="107"/>
    <n v="3.6332767402376911E-2"/>
    <n v="0.1479825134415356"/>
    <x v="5"/>
    <s v="Thursday"/>
    <x v="2"/>
    <s v="6-10"/>
  </r>
  <r>
    <s v="LI-1145"/>
    <s v="LinkedIn"/>
    <d v="2025-03-27T00:00:00"/>
    <d v="1899-12-30T13:34:00"/>
    <x v="1"/>
    <s v="Hiring"/>
    <n v="19757"/>
    <n v="2"/>
    <n v="615"/>
    <n v="15562"/>
    <n v="11340"/>
    <n v="289"/>
    <n v="27"/>
    <n v="18"/>
    <n v="22"/>
    <n v="27"/>
    <n v="141"/>
    <n v="21"/>
    <x v="1"/>
    <n v="356"/>
    <n v="3.1393298059964728E-2"/>
    <n v="0.57397378144455125"/>
    <x v="6"/>
    <s v="Thursday"/>
    <x v="2"/>
    <s v="0-2"/>
  </r>
  <r>
    <s v="LI-1146"/>
    <s v="LinkedIn"/>
    <d v="2025-03-27T00:00:00"/>
    <d v="1899-12-30T13:44:00"/>
    <x v="1"/>
    <s v="Industry News"/>
    <n v="19831"/>
    <n v="10"/>
    <n v="919"/>
    <n v="8049"/>
    <n v="7101"/>
    <n v="145"/>
    <n v="12"/>
    <n v="8"/>
    <n v="13"/>
    <n v="31"/>
    <n v="105"/>
    <n v="18"/>
    <x v="1"/>
    <n v="178"/>
    <n v="2.5066891987044079E-2"/>
    <n v="0.35807574000302556"/>
    <x v="6"/>
    <s v="Thursday"/>
    <x v="2"/>
    <s v="6-10"/>
  </r>
  <r>
    <s v="LI-1147"/>
    <s v="LinkedIn"/>
    <d v="2025-03-27T00:00:00"/>
    <d v="1899-12-30T13:56:00"/>
    <x v="5"/>
    <s v="Thought Leadership"/>
    <n v="20062"/>
    <n v="3"/>
    <n v="51"/>
    <n v="20201"/>
    <n v="13950"/>
    <n v="376"/>
    <n v="170"/>
    <n v="25"/>
    <n v="31"/>
    <n v="8"/>
    <n v="307"/>
    <n v="28"/>
    <x v="0"/>
    <n v="602"/>
    <n v="4.3154121863799286E-2"/>
    <n v="0.69534443225999398"/>
    <x v="6"/>
    <s v="Thursday"/>
    <x v="2"/>
    <s v="3-5"/>
  </r>
  <r>
    <s v="LI-1148"/>
    <s v="LinkedIn"/>
    <d v="2025-03-27T00:00:00"/>
    <d v="1899-12-30T14:10:00"/>
    <x v="1"/>
    <s v="Company Culture"/>
    <n v="19797"/>
    <n v="4"/>
    <n v="555"/>
    <n v="7133"/>
    <n v="5349"/>
    <n v="139"/>
    <n v="15"/>
    <n v="9"/>
    <n v="14"/>
    <n v="26"/>
    <n v="72"/>
    <n v="11"/>
    <x v="0"/>
    <n v="177"/>
    <n v="3.3090297251822769E-2"/>
    <n v="0.27019245340203063"/>
    <x v="13"/>
    <s v="Thursday"/>
    <x v="2"/>
    <s v="3-5"/>
  </r>
  <r>
    <s v="LI-1149"/>
    <s v="LinkedIn"/>
    <d v="2025-03-27T00:00:00"/>
    <d v="1899-12-30T16:50:00"/>
    <x v="2"/>
    <s v="Company Culture"/>
    <n v="19900"/>
    <n v="6"/>
    <n v="506"/>
    <n v="24794"/>
    <n v="17187"/>
    <n v="463"/>
    <n v="46"/>
    <n v="34"/>
    <n v="33"/>
    <n v="85"/>
    <n v="344"/>
    <n v="56"/>
    <x v="0"/>
    <n v="576"/>
    <n v="3.3513702216791764E-2"/>
    <n v="0.86366834170854268"/>
    <x v="10"/>
    <s v="Thursday"/>
    <x v="2"/>
    <s v="6-10"/>
  </r>
  <r>
    <s v="LI-1150"/>
    <s v="LinkedIn"/>
    <d v="2025-03-27T00:00:00"/>
    <d v="1899-12-30T17:36:00"/>
    <x v="3"/>
    <s v="Industry News"/>
    <n v="19653"/>
    <n v="4"/>
    <n v="105"/>
    <n v="4987"/>
    <n v="3747"/>
    <n v="43"/>
    <n v="6"/>
    <n v="5"/>
    <n v="9"/>
    <n v="42"/>
    <n v="61"/>
    <n v="4"/>
    <x v="0"/>
    <n v="63"/>
    <n v="1.6813450760608487E-2"/>
    <n v="0.19065791482216454"/>
    <x v="8"/>
    <s v="Thursday"/>
    <x v="2"/>
    <s v="3-5"/>
  </r>
  <r>
    <s v="LI-1151"/>
    <s v="LinkedIn"/>
    <d v="2025-03-27T00:00:00"/>
    <d v="1899-12-30T17:38:00"/>
    <x v="4"/>
    <s v="Career Tips"/>
    <n v="20077"/>
    <n v="4"/>
    <n v="906"/>
    <n v="12731"/>
    <n v="9964"/>
    <n v="449"/>
    <n v="126"/>
    <n v="30"/>
    <n v="59"/>
    <n v="13"/>
    <n v="295"/>
    <n v="10"/>
    <x v="0"/>
    <n v="664"/>
    <n v="6.6639903653151339E-2"/>
    <n v="0.49628928624794538"/>
    <x v="8"/>
    <s v="Thursday"/>
    <x v="2"/>
    <s v="3-5"/>
  </r>
  <r>
    <s v="LI-1152"/>
    <s v="LinkedIn"/>
    <d v="2025-03-27T00:00:00"/>
    <d v="1899-12-30T17:51:00"/>
    <x v="1"/>
    <s v="Thought Leadership"/>
    <n v="19915"/>
    <n v="5"/>
    <n v="243"/>
    <n v="30140"/>
    <n v="24358"/>
    <n v="936"/>
    <n v="88"/>
    <n v="64"/>
    <n v="71"/>
    <n v="54"/>
    <n v="315"/>
    <n v="36"/>
    <x v="0"/>
    <n v="1159"/>
    <n v="4.7581903276131043E-2"/>
    <n v="1.2230981672106453"/>
    <x v="8"/>
    <s v="Thursday"/>
    <x v="2"/>
    <s v="3-5"/>
  </r>
  <r>
    <s v="LI-1153"/>
    <s v="LinkedIn"/>
    <d v="2025-03-27T00:00:00"/>
    <d v="1899-12-30T22:48:00"/>
    <x v="2"/>
    <s v="Data &amp; Tech"/>
    <n v="19801"/>
    <n v="1"/>
    <n v="221"/>
    <n v="12066"/>
    <n v="9052"/>
    <n v="325"/>
    <n v="53"/>
    <n v="33"/>
    <n v="27"/>
    <n v="27"/>
    <n v="197"/>
    <n v="23"/>
    <x v="0"/>
    <n v="438"/>
    <n v="4.8387096774193547E-2"/>
    <n v="0.45714862885712843"/>
    <x v="20"/>
    <s v="Thursday"/>
    <x v="2"/>
    <s v="0-2"/>
  </r>
  <r>
    <s v="LI-1154"/>
    <s v="LinkedIn"/>
    <d v="2025-03-28T00:00:00"/>
    <d v="1899-12-30T05:24:00"/>
    <x v="1"/>
    <s v="Thought Leadership"/>
    <n v="19899"/>
    <n v="3"/>
    <n v="517"/>
    <n v="14259"/>
    <n v="10224"/>
    <n v="259"/>
    <n v="34"/>
    <n v="13"/>
    <n v="20"/>
    <n v="41"/>
    <n v="108"/>
    <n v="24"/>
    <x v="0"/>
    <n v="326"/>
    <n v="3.1885758998435057E-2"/>
    <n v="0.51379466304839438"/>
    <x v="18"/>
    <s v="Friday"/>
    <x v="2"/>
    <s v="3-5"/>
  </r>
  <r>
    <s v="LI-1155"/>
    <s v="LinkedIn"/>
    <d v="2025-03-28T00:00:00"/>
    <d v="1899-12-30T08:50:00"/>
    <x v="5"/>
    <s v="Hiring"/>
    <n v="19832"/>
    <n v="4"/>
    <n v="98"/>
    <n v="13672"/>
    <n v="10204"/>
    <n v="256"/>
    <n v="117"/>
    <n v="16"/>
    <n v="28"/>
    <n v="8"/>
    <n v="93"/>
    <n v="17"/>
    <x v="0"/>
    <n v="417"/>
    <n v="4.0866326930615447E-2"/>
    <n v="0.51452198467123844"/>
    <x v="2"/>
    <s v="Friday"/>
    <x v="2"/>
    <s v="3-5"/>
  </r>
  <r>
    <s v="LI-1156"/>
    <s v="LinkedIn"/>
    <d v="2025-03-28T00:00:00"/>
    <d v="1899-12-30T09:01:00"/>
    <x v="4"/>
    <s v="Industry News"/>
    <n v="19857"/>
    <n v="4"/>
    <n v="569"/>
    <n v="12671"/>
    <n v="11698"/>
    <n v="315"/>
    <n v="54"/>
    <n v="16"/>
    <n v="28"/>
    <n v="26"/>
    <n v="161"/>
    <n v="28"/>
    <x v="0"/>
    <n v="413"/>
    <n v="3.5305180372713282E-2"/>
    <n v="0.58911215188598476"/>
    <x v="3"/>
    <s v="Friday"/>
    <x v="2"/>
    <s v="3-5"/>
  </r>
  <r>
    <s v="LI-1157"/>
    <s v="LinkedIn"/>
    <d v="2025-03-28T00:00:00"/>
    <d v="1899-12-30T09:02:00"/>
    <x v="2"/>
    <s v="Data &amp; Tech"/>
    <n v="19995"/>
    <n v="7"/>
    <n v="378"/>
    <n v="8713"/>
    <n v="6500"/>
    <n v="227"/>
    <n v="45"/>
    <n v="25"/>
    <n v="27"/>
    <n v="37"/>
    <n v="185"/>
    <n v="18"/>
    <x v="0"/>
    <n v="324"/>
    <n v="4.9846153846153846E-2"/>
    <n v="0.32508127031757938"/>
    <x v="3"/>
    <s v="Friday"/>
    <x v="2"/>
    <s v="6-10"/>
  </r>
  <r>
    <s v="LI-1158"/>
    <s v="LinkedIn"/>
    <d v="2025-03-28T00:00:00"/>
    <d v="1899-12-30T09:11:00"/>
    <x v="4"/>
    <s v="Hiring"/>
    <n v="20112"/>
    <n v="5"/>
    <n v="459"/>
    <n v="6776"/>
    <n v="5232"/>
    <n v="111"/>
    <n v="34"/>
    <n v="8"/>
    <n v="8"/>
    <n v="9"/>
    <n v="97"/>
    <n v="9"/>
    <x v="0"/>
    <n v="161"/>
    <n v="3.0772171253822631E-2"/>
    <n v="0.26014319809069214"/>
    <x v="3"/>
    <s v="Friday"/>
    <x v="2"/>
    <s v="3-5"/>
  </r>
  <r>
    <s v="LI-1159"/>
    <s v="LinkedIn"/>
    <d v="2025-03-28T00:00:00"/>
    <d v="1899-12-30T09:25:00"/>
    <x v="1"/>
    <s v="Career Tips"/>
    <n v="19969"/>
    <n v="0"/>
    <n v="318"/>
    <n v="21975"/>
    <n v="17718"/>
    <n v="618"/>
    <n v="78"/>
    <n v="42"/>
    <n v="56"/>
    <n v="63"/>
    <n v="244"/>
    <n v="45"/>
    <x v="0"/>
    <n v="794"/>
    <n v="4.4813184332317416E-2"/>
    <n v="0.8872752766788522"/>
    <x v="3"/>
    <s v="Friday"/>
    <x v="2"/>
    <s v="0-2"/>
  </r>
  <r>
    <s v="LI-1160"/>
    <s v="LinkedIn"/>
    <d v="2025-03-28T00:00:00"/>
    <d v="1899-12-30T11:16:00"/>
    <x v="0"/>
    <s v="Data &amp; Tech"/>
    <n v="19851"/>
    <n v="3"/>
    <n v="298"/>
    <n v="25790"/>
    <n v="18340"/>
    <n v="758"/>
    <n v="101"/>
    <n v="81"/>
    <n v="228"/>
    <n v="183"/>
    <n v="530"/>
    <n v="63"/>
    <x v="0"/>
    <n v="1168"/>
    <n v="6.3685932388222469E-2"/>
    <n v="0.92388292781220094"/>
    <x v="9"/>
    <s v="Friday"/>
    <x v="2"/>
    <s v="3-5"/>
  </r>
  <r>
    <s v="LI-1161"/>
    <s v="LinkedIn"/>
    <d v="2025-03-28T00:00:00"/>
    <d v="1899-12-30T11:33:00"/>
    <x v="4"/>
    <s v="Data &amp; Tech"/>
    <n v="19829"/>
    <n v="2"/>
    <n v="915"/>
    <n v="8736"/>
    <n v="6550"/>
    <n v="219"/>
    <n v="36"/>
    <n v="17"/>
    <n v="21"/>
    <n v="14"/>
    <n v="122"/>
    <n v="8"/>
    <x v="0"/>
    <n v="293"/>
    <n v="4.4732824427480916E-2"/>
    <n v="0.33032427253013263"/>
    <x v="9"/>
    <s v="Friday"/>
    <x v="2"/>
    <s v="0-2"/>
  </r>
  <r>
    <s v="LI-1162"/>
    <s v="LinkedIn"/>
    <d v="2025-03-28T00:00:00"/>
    <d v="1899-12-30T14:30:00"/>
    <x v="5"/>
    <s v="Product Update"/>
    <n v="19867"/>
    <n v="7"/>
    <n v="169"/>
    <n v="10481"/>
    <n v="7716"/>
    <n v="151"/>
    <n v="76"/>
    <n v="10"/>
    <n v="13"/>
    <n v="9"/>
    <n v="208"/>
    <n v="10"/>
    <x v="0"/>
    <n v="250"/>
    <n v="3.2400207361327114E-2"/>
    <n v="0.38838274525595207"/>
    <x v="13"/>
    <s v="Friday"/>
    <x v="2"/>
    <s v="6-10"/>
  </r>
  <r>
    <s v="LI-1163"/>
    <s v="LinkedIn"/>
    <d v="2025-03-28T00:00:00"/>
    <d v="1899-12-30T15:57:00"/>
    <x v="0"/>
    <s v="Hiring"/>
    <n v="19749"/>
    <n v="5"/>
    <n v="297"/>
    <n v="13025"/>
    <n v="11422"/>
    <n v="494"/>
    <n v="72"/>
    <n v="59"/>
    <n v="159"/>
    <n v="84"/>
    <n v="410"/>
    <n v="31"/>
    <x v="0"/>
    <n v="784"/>
    <n v="6.8639467693924011E-2"/>
    <n v="0.57835839789356425"/>
    <x v="7"/>
    <s v="Friday"/>
    <x v="2"/>
    <s v="3-5"/>
  </r>
  <r>
    <s v="LI-1164"/>
    <s v="LinkedIn"/>
    <d v="2025-03-28T00:00:00"/>
    <d v="1899-12-30T17:32:00"/>
    <x v="2"/>
    <s v="Thought Leadership"/>
    <n v="19828"/>
    <n v="0"/>
    <n v="109"/>
    <n v="8966"/>
    <n v="7731"/>
    <n v="261"/>
    <n v="35"/>
    <n v="18"/>
    <n v="22"/>
    <n v="22"/>
    <n v="199"/>
    <n v="24"/>
    <x v="0"/>
    <n v="336"/>
    <n v="4.3461389212262322E-2"/>
    <n v="0.38990316723824892"/>
    <x v="8"/>
    <s v="Friday"/>
    <x v="2"/>
    <s v="0-2"/>
  </r>
  <r>
    <s v="LI-1165"/>
    <s v="LinkedIn"/>
    <d v="2025-03-28T00:00:00"/>
    <d v="1899-12-30T18:25:00"/>
    <x v="4"/>
    <s v="Product Update"/>
    <n v="20024"/>
    <n v="3"/>
    <n v="425"/>
    <n v="3491"/>
    <n v="2870"/>
    <n v="33"/>
    <n v="8"/>
    <n v="2"/>
    <n v="3"/>
    <n v="15"/>
    <n v="66"/>
    <n v="5"/>
    <x v="0"/>
    <n v="46"/>
    <n v="1.6027874564459931E-2"/>
    <n v="0.1433280063923292"/>
    <x v="19"/>
    <s v="Friday"/>
    <x v="2"/>
    <s v="3-5"/>
  </r>
  <r>
    <s v="LI-1166"/>
    <s v="LinkedIn"/>
    <d v="2025-03-28T00:00:00"/>
    <d v="1899-12-30T18:34:00"/>
    <x v="5"/>
    <s v="Company Culture"/>
    <n v="20314"/>
    <n v="1"/>
    <n v="75"/>
    <n v="14227"/>
    <n v="10758"/>
    <n v="234"/>
    <n v="176"/>
    <n v="23"/>
    <n v="33"/>
    <n v="15"/>
    <n v="170"/>
    <n v="24"/>
    <x v="0"/>
    <n v="466"/>
    <n v="4.3316601598810185E-2"/>
    <n v="0.52958550753175149"/>
    <x v="19"/>
    <s v="Friday"/>
    <x v="2"/>
    <s v="0-2"/>
  </r>
  <r>
    <s v="LI-1167"/>
    <s v="LinkedIn"/>
    <d v="2025-03-28T00:00:00"/>
    <d v="1899-12-30T18:46:00"/>
    <x v="4"/>
    <s v="Career Tips"/>
    <n v="19905"/>
    <n v="2"/>
    <n v="888"/>
    <n v="12208"/>
    <n v="8834"/>
    <n v="413"/>
    <n v="54"/>
    <n v="21"/>
    <n v="26"/>
    <n v="7"/>
    <n v="103"/>
    <n v="20"/>
    <x v="1"/>
    <n v="514"/>
    <n v="5.8184287978265789E-2"/>
    <n v="0.44380808841999497"/>
    <x v="19"/>
    <s v="Friday"/>
    <x v="2"/>
    <s v="0-2"/>
  </r>
  <r>
    <s v="LI-1168"/>
    <s v="LinkedIn"/>
    <d v="2025-03-29T00:00:00"/>
    <d v="1899-12-30T12:20:00"/>
    <x v="4"/>
    <s v="Product Update"/>
    <n v="19821"/>
    <n v="7"/>
    <n v="1257"/>
    <n v="1999"/>
    <n v="1463"/>
    <n v="43"/>
    <n v="12"/>
    <n v="3"/>
    <n v="4"/>
    <n v="2"/>
    <n v="42"/>
    <n v="4"/>
    <x v="0"/>
    <n v="62"/>
    <n v="4.2378673957621328E-2"/>
    <n v="7.3810604913980116E-2"/>
    <x v="5"/>
    <s v="Saturday"/>
    <x v="2"/>
    <s v="6-10"/>
  </r>
  <r>
    <s v="LI-1169"/>
    <s v="LinkedIn"/>
    <d v="2025-03-29T00:00:00"/>
    <d v="1899-12-30T13:58:00"/>
    <x v="4"/>
    <s v="Product Update"/>
    <n v="19776"/>
    <n v="3"/>
    <n v="814"/>
    <n v="5295"/>
    <n v="3782"/>
    <n v="73"/>
    <n v="11"/>
    <n v="4"/>
    <n v="6"/>
    <n v="8"/>
    <n v="80"/>
    <n v="10"/>
    <x v="0"/>
    <n v="94"/>
    <n v="2.4854574299312534E-2"/>
    <n v="0.19124190938511326"/>
    <x v="6"/>
    <s v="Saturday"/>
    <x v="2"/>
    <s v="3-5"/>
  </r>
  <r>
    <s v="LI-1170"/>
    <s v="LinkedIn"/>
    <d v="2025-03-29T00:00:00"/>
    <d v="1899-12-30T18:02:00"/>
    <x v="5"/>
    <s v="Company Culture"/>
    <n v="19723"/>
    <n v="3"/>
    <n v="145"/>
    <n v="10753"/>
    <n v="8696"/>
    <n v="210"/>
    <n v="129"/>
    <n v="14"/>
    <n v="20"/>
    <n v="17"/>
    <n v="116"/>
    <n v="18"/>
    <x v="0"/>
    <n v="373"/>
    <n v="4.2893284268629255E-2"/>
    <n v="0.44090655579779953"/>
    <x v="19"/>
    <s v="Saturday"/>
    <x v="2"/>
    <s v="3-5"/>
  </r>
  <r>
    <s v="LI-1171"/>
    <s v="LinkedIn"/>
    <d v="2025-03-30T00:00:00"/>
    <d v="1899-12-30T07:22:00"/>
    <x v="1"/>
    <s v="Company Culture"/>
    <n v="19836"/>
    <n v="4"/>
    <n v="496"/>
    <n v="3052"/>
    <n v="2589"/>
    <n v="82"/>
    <n v="10"/>
    <n v="6"/>
    <n v="6"/>
    <n v="11"/>
    <n v="75"/>
    <n v="7"/>
    <x v="0"/>
    <n v="104"/>
    <n v="4.0169949787562768E-2"/>
    <n v="0.13052026618269813"/>
    <x v="12"/>
    <s v="Sunday"/>
    <x v="2"/>
    <s v="3-5"/>
  </r>
  <r>
    <s v="LI-1172"/>
    <s v="LinkedIn"/>
    <d v="2025-03-30T00:00:00"/>
    <d v="1899-12-30T12:19:00"/>
    <x v="5"/>
    <s v="Hiring"/>
    <n v="20083"/>
    <n v="4"/>
    <n v="79"/>
    <n v="11792"/>
    <n v="8484"/>
    <n v="232"/>
    <n v="80"/>
    <n v="15"/>
    <n v="19"/>
    <n v="19"/>
    <n v="157"/>
    <n v="14"/>
    <x v="0"/>
    <n v="346"/>
    <n v="4.0782649693540785E-2"/>
    <n v="0.4224468455907982"/>
    <x v="5"/>
    <s v="Sunday"/>
    <x v="2"/>
    <s v="3-5"/>
  </r>
  <r>
    <s v="LI-1173"/>
    <s v="LinkedIn"/>
    <d v="2025-03-30T00:00:00"/>
    <d v="1899-12-30T17:57:00"/>
    <x v="0"/>
    <s v="Thought Leadership"/>
    <n v="19859"/>
    <n v="3"/>
    <n v="175"/>
    <n v="12671"/>
    <n v="11451"/>
    <n v="713"/>
    <n v="123"/>
    <n v="95"/>
    <n v="162"/>
    <n v="110"/>
    <n v="372"/>
    <n v="15"/>
    <x v="0"/>
    <n v="1093"/>
    <n v="9.5450179023666051E-2"/>
    <n v="0.57661513671383247"/>
    <x v="8"/>
    <s v="Sunday"/>
    <x v="2"/>
    <s v="3-5"/>
  </r>
  <r>
    <s v="LI-1174"/>
    <s v="LinkedIn"/>
    <d v="2025-03-31T00:00:00"/>
    <d v="1899-12-30T04:14:00"/>
    <x v="4"/>
    <s v="Data &amp; Tech"/>
    <n v="19850"/>
    <n v="8"/>
    <n v="1042"/>
    <n v="2303"/>
    <n v="2058"/>
    <n v="105"/>
    <n v="19"/>
    <n v="6"/>
    <n v="10"/>
    <n v="2"/>
    <n v="27"/>
    <n v="2"/>
    <x v="0"/>
    <n v="140"/>
    <n v="6.8027210884353748E-2"/>
    <n v="0.10367758186397985"/>
    <x v="22"/>
    <s v="Monday"/>
    <x v="2"/>
    <s v="6-10"/>
  </r>
  <r>
    <s v="LI-1175"/>
    <s v="LinkedIn"/>
    <d v="2025-03-31T00:00:00"/>
    <d v="1899-12-30T07:27:00"/>
    <x v="0"/>
    <s v="Company Culture"/>
    <n v="19895"/>
    <n v="6"/>
    <n v="548"/>
    <n v="11588"/>
    <n v="9256"/>
    <n v="444"/>
    <n v="85"/>
    <n v="51"/>
    <n v="111"/>
    <n v="19"/>
    <n v="99"/>
    <n v="26"/>
    <x v="0"/>
    <n v="691"/>
    <n v="7.4654278305963703E-2"/>
    <n v="0.46524252324704701"/>
    <x v="12"/>
    <s v="Monday"/>
    <x v="2"/>
    <s v="6-10"/>
  </r>
  <r>
    <s v="LI-1176"/>
    <s v="LinkedIn"/>
    <d v="2025-03-31T00:00:00"/>
    <d v="1899-12-30T07:45:00"/>
    <x v="2"/>
    <s v="Career Tips"/>
    <n v="20020"/>
    <n v="5"/>
    <n v="236"/>
    <n v="22369"/>
    <n v="18498"/>
    <n v="1218"/>
    <n v="126"/>
    <n v="78"/>
    <n v="72"/>
    <n v="94"/>
    <n v="361"/>
    <n v="37"/>
    <x v="0"/>
    <n v="1494"/>
    <n v="8.0765488160882262E-2"/>
    <n v="0.92397602397602396"/>
    <x v="12"/>
    <s v="Monday"/>
    <x v="2"/>
    <s v="3-5"/>
  </r>
  <r>
    <s v="LI-1177"/>
    <s v="LinkedIn"/>
    <d v="2025-03-31T00:00:00"/>
    <d v="1899-12-30T09:00:00"/>
    <x v="4"/>
    <s v="Data &amp; Tech"/>
    <n v="19897"/>
    <n v="3"/>
    <n v="636"/>
    <n v="13054"/>
    <n v="9323"/>
    <n v="225"/>
    <n v="65"/>
    <n v="20"/>
    <n v="37"/>
    <n v="7"/>
    <n v="120"/>
    <n v="22"/>
    <x v="0"/>
    <n v="347"/>
    <n v="3.7219779041081195E-2"/>
    <n v="0.46856309996481882"/>
    <x v="3"/>
    <s v="Monday"/>
    <x v="2"/>
    <s v="3-5"/>
  </r>
  <r>
    <s v="LI-1178"/>
    <s v="LinkedIn"/>
    <d v="2025-03-31T00:00:00"/>
    <d v="1899-12-30T09:46:00"/>
    <x v="0"/>
    <s v="Data &amp; Tech"/>
    <n v="20005"/>
    <n v="3"/>
    <n v="490"/>
    <n v="29964"/>
    <n v="24357"/>
    <n v="968"/>
    <n v="114"/>
    <n v="92"/>
    <n v="283"/>
    <n v="230"/>
    <n v="559"/>
    <n v="101"/>
    <x v="0"/>
    <n v="1457"/>
    <n v="5.9818532660015598E-2"/>
    <n v="1.2175456135966007"/>
    <x v="3"/>
    <s v="Monday"/>
    <x v="2"/>
    <s v="3-5"/>
  </r>
  <r>
    <s v="LI-1179"/>
    <s v="LinkedIn"/>
    <d v="2025-03-31T00:00:00"/>
    <d v="1899-12-30T09:51:00"/>
    <x v="4"/>
    <s v="Career Tips"/>
    <n v="20149"/>
    <n v="6"/>
    <n v="882"/>
    <n v="15500"/>
    <n v="11400"/>
    <n v="328"/>
    <n v="102"/>
    <n v="25"/>
    <n v="38"/>
    <n v="31"/>
    <n v="160"/>
    <n v="27"/>
    <x v="0"/>
    <n v="493"/>
    <n v="4.3245614035087719E-2"/>
    <n v="0.56578490247654967"/>
    <x v="3"/>
    <s v="Monday"/>
    <x v="2"/>
    <s v="6-10"/>
  </r>
  <r>
    <s v="LI-1180"/>
    <s v="LinkedIn"/>
    <d v="2025-03-31T00:00:00"/>
    <d v="1899-12-30T10:47:00"/>
    <x v="1"/>
    <s v="Career Tips"/>
    <n v="20049"/>
    <n v="5"/>
    <n v="758"/>
    <n v="22338"/>
    <n v="16923"/>
    <n v="575"/>
    <n v="79"/>
    <n v="33"/>
    <n v="34"/>
    <n v="19"/>
    <n v="498"/>
    <n v="40"/>
    <x v="0"/>
    <n v="721"/>
    <n v="4.260473911245051E-2"/>
    <n v="0.84408199910219961"/>
    <x v="4"/>
    <s v="Monday"/>
    <x v="2"/>
    <s v="3-5"/>
  </r>
  <r>
    <s v="LI-1181"/>
    <s v="LinkedIn"/>
    <d v="2025-03-31T00:00:00"/>
    <d v="1899-12-30T11:24:00"/>
    <x v="3"/>
    <s v="Thought Leadership"/>
    <n v="20044"/>
    <n v="2"/>
    <n v="154"/>
    <n v="4675"/>
    <n v="3947"/>
    <n v="83"/>
    <n v="11"/>
    <n v="11"/>
    <n v="20"/>
    <n v="64"/>
    <n v="82"/>
    <n v="4"/>
    <x v="0"/>
    <n v="125"/>
    <n v="3.166962249809982E-2"/>
    <n v="0.1969167830772301"/>
    <x v="9"/>
    <s v="Monday"/>
    <x v="2"/>
    <s v="0-2"/>
  </r>
  <r>
    <s v="LI-1182"/>
    <s v="LinkedIn"/>
    <d v="2025-03-31T00:00:00"/>
    <d v="1899-12-30T12:05:00"/>
    <x v="4"/>
    <s v="Career Tips"/>
    <n v="19970"/>
    <n v="6"/>
    <n v="365"/>
    <n v="4180"/>
    <n v="3732"/>
    <n v="150"/>
    <n v="36"/>
    <n v="10"/>
    <n v="17"/>
    <n v="5"/>
    <n v="92"/>
    <n v="5"/>
    <x v="0"/>
    <n v="213"/>
    <n v="5.7073954983922828E-2"/>
    <n v="0.18688032048072109"/>
    <x v="5"/>
    <s v="Monday"/>
    <x v="2"/>
    <s v="6-10"/>
  </r>
  <r>
    <s v="LI-1183"/>
    <s v="LinkedIn"/>
    <d v="2025-03-31T00:00:00"/>
    <d v="1899-12-30T12:18:00"/>
    <x v="3"/>
    <s v="Product Update"/>
    <n v="19973"/>
    <n v="3"/>
    <n v="131"/>
    <n v="7207"/>
    <n v="5044"/>
    <n v="57"/>
    <n v="6"/>
    <n v="8"/>
    <n v="14"/>
    <n v="80"/>
    <n v="102"/>
    <n v="3"/>
    <x v="1"/>
    <n v="85"/>
    <n v="1.6851704996034892E-2"/>
    <n v="0.2525409302558454"/>
    <x v="5"/>
    <s v="Monday"/>
    <x v="2"/>
    <s v="3-5"/>
  </r>
  <r>
    <s v="LI-1184"/>
    <s v="LinkedIn"/>
    <d v="2025-03-31T00:00:00"/>
    <d v="1899-12-30T12:37:00"/>
    <x v="1"/>
    <s v="Industry News"/>
    <n v="19828"/>
    <n v="3"/>
    <n v="360"/>
    <n v="10683"/>
    <n v="8769"/>
    <n v="273"/>
    <n v="44"/>
    <n v="22"/>
    <n v="25"/>
    <n v="14"/>
    <n v="216"/>
    <n v="19"/>
    <x v="0"/>
    <n v="364"/>
    <n v="4.1509864294674424E-2"/>
    <n v="0.4422533790599153"/>
    <x v="5"/>
    <s v="Monday"/>
    <x v="2"/>
    <s v="3-5"/>
  </r>
  <r>
    <s v="LI-1185"/>
    <s v="LinkedIn"/>
    <d v="2025-03-31T00:00:00"/>
    <d v="1899-12-30T12:47:00"/>
    <x v="5"/>
    <s v="Hiring"/>
    <n v="19862"/>
    <n v="4"/>
    <n v="111"/>
    <n v="16151"/>
    <n v="14332"/>
    <n v="368"/>
    <n v="126"/>
    <n v="21"/>
    <n v="29"/>
    <n v="12"/>
    <n v="319"/>
    <n v="14"/>
    <x v="0"/>
    <n v="544"/>
    <n v="3.7957019257605355E-2"/>
    <n v="0.72157889437116096"/>
    <x v="5"/>
    <s v="Monday"/>
    <x v="2"/>
    <s v="3-5"/>
  </r>
  <r>
    <s v="LI-1186"/>
    <s v="LinkedIn"/>
    <d v="2025-03-31T00:00:00"/>
    <d v="1899-12-30T15:20:00"/>
    <x v="5"/>
    <s v="Product Update"/>
    <n v="19923"/>
    <n v="3"/>
    <n v="130"/>
    <n v="25148"/>
    <n v="22320"/>
    <n v="632"/>
    <n v="193"/>
    <n v="46"/>
    <n v="54"/>
    <n v="68"/>
    <n v="411"/>
    <n v="27"/>
    <x v="1"/>
    <n v="925"/>
    <n v="4.1442652329749106E-2"/>
    <n v="1.1203132058424936"/>
    <x v="7"/>
    <s v="Monday"/>
    <x v="2"/>
    <s v="3-5"/>
  </r>
  <r>
    <s v="LI-1187"/>
    <s v="LinkedIn"/>
    <d v="2025-03-31T00:00:00"/>
    <d v="1899-12-30T16:22:00"/>
    <x v="5"/>
    <s v="Company Culture"/>
    <n v="19781"/>
    <n v="2"/>
    <n v="341"/>
    <n v="7337"/>
    <n v="5453"/>
    <n v="134"/>
    <n v="73"/>
    <n v="13"/>
    <n v="12"/>
    <n v="4"/>
    <n v="49"/>
    <n v="7"/>
    <x v="0"/>
    <n v="232"/>
    <n v="4.2545387859893639E-2"/>
    <n v="0.27566857085081642"/>
    <x v="10"/>
    <s v="Monday"/>
    <x v="2"/>
    <s v="0-2"/>
  </r>
  <r>
    <s v="LI-1188"/>
    <s v="LinkedIn"/>
    <d v="2025-03-31T00:00:00"/>
    <d v="1899-12-30T17:35:00"/>
    <x v="4"/>
    <s v="Company Culture"/>
    <n v="19976"/>
    <n v="1"/>
    <n v="828"/>
    <n v="6956"/>
    <n v="6094"/>
    <n v="237"/>
    <n v="46"/>
    <n v="15"/>
    <n v="13"/>
    <n v="8"/>
    <n v="125"/>
    <n v="6"/>
    <x v="0"/>
    <n v="311"/>
    <n v="5.103380374138497E-2"/>
    <n v="0.30506607929515417"/>
    <x v="8"/>
    <s v="Monday"/>
    <x v="2"/>
    <s v="0-2"/>
  </r>
  <r>
    <s v="LI-1189"/>
    <s v="LinkedIn"/>
    <d v="2025-03-31T00:00:00"/>
    <d v="1899-12-30T20:55:00"/>
    <x v="4"/>
    <s v="Company Culture"/>
    <n v="19797"/>
    <n v="3"/>
    <n v="1181"/>
    <n v="6197"/>
    <n v="4530"/>
    <n v="111"/>
    <n v="31"/>
    <n v="8"/>
    <n v="11"/>
    <n v="12"/>
    <n v="76"/>
    <n v="12"/>
    <x v="0"/>
    <n v="161"/>
    <n v="3.5540838852097127E-2"/>
    <n v="0.22882254887104106"/>
    <x v="11"/>
    <s v="Monday"/>
    <x v="2"/>
    <s v="3-5"/>
  </r>
  <r>
    <s v="LI-1190"/>
    <s v="LinkedIn"/>
    <d v="2025-03-31T00:00:00"/>
    <d v="1899-12-30T21:05:00"/>
    <x v="5"/>
    <s v="Thought Leadership"/>
    <n v="19882"/>
    <n v="4"/>
    <n v="68"/>
    <n v="17335"/>
    <n v="12959"/>
    <n v="384"/>
    <n v="241"/>
    <n v="25"/>
    <n v="47"/>
    <n v="16"/>
    <n v="173"/>
    <n v="19"/>
    <x v="0"/>
    <n v="697"/>
    <n v="5.3785014275792888E-2"/>
    <n v="0.65179559400462728"/>
    <x v="15"/>
    <s v="Monday"/>
    <x v="2"/>
    <s v="3-5"/>
  </r>
  <r>
    <s v="LI-1191"/>
    <s v="LinkedIn"/>
    <d v="2025-04-01T00:00:00"/>
    <d v="1899-12-30T08:00:00"/>
    <x v="4"/>
    <s v="Thought Leadership"/>
    <n v="20099"/>
    <n v="2"/>
    <n v="946"/>
    <n v="14780"/>
    <n v="13218"/>
    <n v="356"/>
    <n v="84"/>
    <n v="24"/>
    <n v="35"/>
    <n v="33"/>
    <n v="318"/>
    <n v="23"/>
    <x v="0"/>
    <n v="499"/>
    <n v="3.7751550915418368E-2"/>
    <n v="0.65764465893825563"/>
    <x v="2"/>
    <s v="Tuesday"/>
    <x v="3"/>
    <s v="0-2"/>
  </r>
  <r>
    <s v="LI-1192"/>
    <s v="LinkedIn"/>
    <d v="2025-04-01T00:00:00"/>
    <d v="1899-12-30T08:07:00"/>
    <x v="5"/>
    <s v="Product Update"/>
    <n v="19944"/>
    <n v="8"/>
    <n v="120"/>
    <n v="17511"/>
    <n v="13407"/>
    <n v="362"/>
    <n v="165"/>
    <n v="19"/>
    <n v="29"/>
    <n v="26"/>
    <n v="167"/>
    <n v="21"/>
    <x v="0"/>
    <n v="575"/>
    <n v="4.2888043559334676E-2"/>
    <n v="0.67223225030084233"/>
    <x v="2"/>
    <s v="Tuesday"/>
    <x v="3"/>
    <s v="6-10"/>
  </r>
  <r>
    <s v="LI-1193"/>
    <s v="LinkedIn"/>
    <d v="2025-04-01T00:00:00"/>
    <d v="1899-12-30T08:56:00"/>
    <x v="5"/>
    <s v="Career Tips"/>
    <n v="19919"/>
    <n v="6"/>
    <n v="285"/>
    <n v="17914"/>
    <n v="14314"/>
    <n v="611"/>
    <n v="323"/>
    <n v="39"/>
    <n v="74"/>
    <n v="11"/>
    <n v="329"/>
    <n v="9"/>
    <x v="0"/>
    <n v="1047"/>
    <n v="7.3145172558334498E-2"/>
    <n v="0.71861037200662681"/>
    <x v="2"/>
    <s v="Tuesday"/>
    <x v="3"/>
    <s v="6-10"/>
  </r>
  <r>
    <s v="LI-1194"/>
    <s v="LinkedIn"/>
    <d v="2025-04-01T00:00:00"/>
    <d v="1899-12-30T10:21:00"/>
    <x v="2"/>
    <s v="Data &amp; Tech"/>
    <n v="20063"/>
    <n v="2"/>
    <n v="257"/>
    <n v="21256"/>
    <n v="16082"/>
    <n v="459"/>
    <n v="64"/>
    <n v="32"/>
    <n v="33"/>
    <n v="88"/>
    <n v="295"/>
    <n v="17"/>
    <x v="0"/>
    <n v="588"/>
    <n v="3.6562616589976372E-2"/>
    <n v="0.8015750386283208"/>
    <x v="4"/>
    <s v="Tuesday"/>
    <x v="3"/>
    <s v="0-2"/>
  </r>
  <r>
    <s v="LI-1195"/>
    <s v="LinkedIn"/>
    <d v="2025-04-01T00:00:00"/>
    <d v="1899-12-30T11:45:00"/>
    <x v="4"/>
    <s v="Company Culture"/>
    <n v="20098"/>
    <n v="4"/>
    <n v="1502"/>
    <n v="11773"/>
    <n v="8853"/>
    <n v="407"/>
    <n v="88"/>
    <n v="26"/>
    <n v="43"/>
    <n v="10"/>
    <n v="253"/>
    <n v="9"/>
    <x v="0"/>
    <n v="564"/>
    <n v="6.3707217892239917E-2"/>
    <n v="0.44049159120310477"/>
    <x v="9"/>
    <s v="Tuesday"/>
    <x v="3"/>
    <s v="3-5"/>
  </r>
  <r>
    <s v="LI-1196"/>
    <s v="LinkedIn"/>
    <d v="2025-04-01T00:00:00"/>
    <d v="1899-12-30T12:16:00"/>
    <x v="1"/>
    <s v="Data &amp; Tech"/>
    <n v="20187"/>
    <n v="1"/>
    <n v="884"/>
    <n v="18152"/>
    <n v="13831"/>
    <n v="323"/>
    <n v="45"/>
    <n v="23"/>
    <n v="29"/>
    <n v="52"/>
    <n v="376"/>
    <n v="36"/>
    <x v="1"/>
    <n v="420"/>
    <n v="3.0366567854818886E-2"/>
    <n v="0.68514390449299056"/>
    <x v="5"/>
    <s v="Tuesday"/>
    <x v="3"/>
    <s v="0-2"/>
  </r>
  <r>
    <s v="LI-1197"/>
    <s v="LinkedIn"/>
    <d v="2025-04-01T00:00:00"/>
    <d v="1899-12-30T13:17:00"/>
    <x v="5"/>
    <s v="Data &amp; Tech"/>
    <n v="20104"/>
    <n v="3"/>
    <n v="152"/>
    <n v="20996"/>
    <n v="14641"/>
    <n v="437"/>
    <n v="172"/>
    <n v="26"/>
    <n v="45"/>
    <n v="8"/>
    <n v="148"/>
    <n v="28"/>
    <x v="0"/>
    <n v="680"/>
    <n v="4.6444914964824807E-2"/>
    <n v="0.72826303223239153"/>
    <x v="6"/>
    <s v="Tuesday"/>
    <x v="3"/>
    <s v="3-5"/>
  </r>
  <r>
    <s v="LI-1198"/>
    <s v="LinkedIn"/>
    <d v="2025-04-01T00:00:00"/>
    <d v="1899-12-30T13:42:00"/>
    <x v="1"/>
    <s v="Thought Leadership"/>
    <n v="19928"/>
    <n v="2"/>
    <n v="273"/>
    <n v="18581"/>
    <n v="14694"/>
    <n v="363"/>
    <n v="55"/>
    <n v="37"/>
    <n v="45"/>
    <n v="34"/>
    <n v="239"/>
    <n v="41"/>
    <x v="0"/>
    <n v="500"/>
    <n v="3.4027494215325985E-2"/>
    <n v="0.73735447611401039"/>
    <x v="6"/>
    <s v="Tuesday"/>
    <x v="3"/>
    <s v="0-2"/>
  </r>
  <r>
    <s v="LI-1199"/>
    <s v="LinkedIn"/>
    <d v="2025-04-01T00:00:00"/>
    <d v="1899-12-30T14:12:00"/>
    <x v="1"/>
    <s v="Company Culture"/>
    <n v="20254"/>
    <n v="4"/>
    <n v="263"/>
    <n v="12471"/>
    <n v="9684"/>
    <n v="241"/>
    <n v="30"/>
    <n v="17"/>
    <n v="20"/>
    <n v="14"/>
    <n v="212"/>
    <n v="29"/>
    <x v="0"/>
    <n v="308"/>
    <n v="3.1805039239983478E-2"/>
    <n v="0.47812777722918931"/>
    <x v="13"/>
    <s v="Tuesday"/>
    <x v="3"/>
    <s v="3-5"/>
  </r>
  <r>
    <s v="LI-1200"/>
    <s v="LinkedIn"/>
    <d v="2025-04-01T00:00:00"/>
    <d v="1899-12-30T16:04:00"/>
    <x v="1"/>
    <s v="Hiring"/>
    <n v="20212"/>
    <n v="8"/>
    <n v="284"/>
    <n v="6651"/>
    <n v="5230"/>
    <n v="111"/>
    <n v="17"/>
    <n v="8"/>
    <n v="13"/>
    <n v="13"/>
    <n v="110"/>
    <n v="9"/>
    <x v="0"/>
    <n v="149"/>
    <n v="2.8489483747609942E-2"/>
    <n v="0.25875717395606568"/>
    <x v="10"/>
    <s v="Tuesday"/>
    <x v="3"/>
    <s v="6-10"/>
  </r>
  <r>
    <s v="LI-1201"/>
    <s v="LinkedIn"/>
    <d v="2025-04-01T00:00:00"/>
    <d v="1899-12-30T17:07:00"/>
    <x v="4"/>
    <s v="Company Culture"/>
    <n v="19960"/>
    <n v="1"/>
    <n v="1300"/>
    <n v="10289"/>
    <n v="8090"/>
    <n v="371"/>
    <n v="62"/>
    <n v="24"/>
    <n v="32"/>
    <n v="24"/>
    <n v="128"/>
    <n v="9"/>
    <x v="0"/>
    <n v="489"/>
    <n v="6.0444993819530286E-2"/>
    <n v="0.40531062124248496"/>
    <x v="8"/>
    <s v="Tuesday"/>
    <x v="3"/>
    <s v="0-2"/>
  </r>
  <r>
    <s v="LI-1202"/>
    <s v="LinkedIn"/>
    <d v="2025-04-01T00:00:00"/>
    <d v="1899-12-30T17:17:00"/>
    <x v="1"/>
    <s v="Hiring"/>
    <n v="20011"/>
    <n v="4"/>
    <n v="512"/>
    <n v="19797"/>
    <n v="15506"/>
    <n v="481"/>
    <n v="78"/>
    <n v="30"/>
    <n v="54"/>
    <n v="90"/>
    <n v="374"/>
    <n v="17"/>
    <x v="0"/>
    <n v="643"/>
    <n v="4.1467818908809496E-2"/>
    <n v="0.77487381939933042"/>
    <x v="8"/>
    <s v="Tuesday"/>
    <x v="3"/>
    <s v="3-5"/>
  </r>
  <r>
    <s v="LI-1203"/>
    <s v="LinkedIn"/>
    <d v="2025-04-01T00:00:00"/>
    <d v="1899-12-30T23:29:00"/>
    <x v="5"/>
    <s v="Thought Leadership"/>
    <n v="19860"/>
    <n v="6"/>
    <n v="172"/>
    <n v="10305"/>
    <n v="8567"/>
    <n v="289"/>
    <n v="133"/>
    <n v="13"/>
    <n v="18"/>
    <n v="7"/>
    <n v="63"/>
    <n v="15"/>
    <x v="0"/>
    <n v="453"/>
    <n v="5.2877319948640131E-2"/>
    <n v="0.43136958710976836"/>
    <x v="21"/>
    <s v="Tuesday"/>
    <x v="3"/>
    <s v="6-10"/>
  </r>
  <r>
    <s v="LI-1204"/>
    <s v="LinkedIn"/>
    <d v="2025-04-02T00:00:00"/>
    <d v="1899-12-30T04:16:00"/>
    <x v="1"/>
    <s v="Industry News"/>
    <n v="19863"/>
    <n v="2"/>
    <n v="573"/>
    <n v="1996"/>
    <n v="1736"/>
    <n v="60"/>
    <n v="6"/>
    <n v="5"/>
    <n v="6"/>
    <n v="4"/>
    <n v="20"/>
    <n v="4"/>
    <x v="0"/>
    <n v="77"/>
    <n v="4.4354838709677422E-2"/>
    <n v="8.7398680964607567E-2"/>
    <x v="22"/>
    <s v="Wednesday"/>
    <x v="3"/>
    <s v="0-2"/>
  </r>
  <r>
    <s v="LI-1205"/>
    <s v="LinkedIn"/>
    <d v="2025-04-02T00:00:00"/>
    <d v="1899-12-30T05:27:00"/>
    <x v="4"/>
    <s v="Industry News"/>
    <n v="19958"/>
    <n v="2"/>
    <n v="922"/>
    <n v="3422"/>
    <n v="2656"/>
    <n v="82"/>
    <n v="17"/>
    <n v="6"/>
    <n v="7"/>
    <n v="5"/>
    <n v="63"/>
    <n v="5"/>
    <x v="0"/>
    <n v="112"/>
    <n v="4.2168674698795178E-2"/>
    <n v="0.13307946688044894"/>
    <x v="18"/>
    <s v="Wednesday"/>
    <x v="3"/>
    <s v="0-2"/>
  </r>
  <r>
    <s v="LI-1206"/>
    <s v="LinkedIn"/>
    <d v="2025-04-02T00:00:00"/>
    <d v="1899-12-30T06:36:00"/>
    <x v="2"/>
    <s v="Data &amp; Tech"/>
    <n v="19880"/>
    <n v="1"/>
    <n v="259"/>
    <n v="15003"/>
    <n v="10642"/>
    <n v="316"/>
    <n v="50"/>
    <n v="33"/>
    <n v="31"/>
    <n v="30"/>
    <n v="249"/>
    <n v="12"/>
    <x v="0"/>
    <n v="430"/>
    <n v="4.0405938733320802E-2"/>
    <n v="0.53531187122736423"/>
    <x v="1"/>
    <s v="Wednesday"/>
    <x v="3"/>
    <s v="0-2"/>
  </r>
  <r>
    <s v="LI-1207"/>
    <s v="LinkedIn"/>
    <d v="2025-04-02T00:00:00"/>
    <d v="1899-12-30T07:56:00"/>
    <x v="3"/>
    <s v="Product Update"/>
    <n v="19889"/>
    <n v="3"/>
    <n v="125"/>
    <n v="3800"/>
    <n v="2968"/>
    <n v="26"/>
    <n v="4"/>
    <n v="3"/>
    <n v="5"/>
    <n v="67"/>
    <n v="24"/>
    <n v="1"/>
    <x v="0"/>
    <n v="38"/>
    <n v="1.2803234501347708E-2"/>
    <n v="0.14922821660214189"/>
    <x v="12"/>
    <s v="Wednesday"/>
    <x v="3"/>
    <s v="3-5"/>
  </r>
  <r>
    <s v="LI-1208"/>
    <s v="LinkedIn"/>
    <d v="2025-04-02T00:00:00"/>
    <d v="1899-12-30T08:24:00"/>
    <x v="4"/>
    <s v="Company Culture"/>
    <n v="19904"/>
    <n v="5"/>
    <n v="1381"/>
    <n v="9841"/>
    <n v="6791"/>
    <n v="245"/>
    <n v="47"/>
    <n v="12"/>
    <n v="18"/>
    <n v="7"/>
    <n v="160"/>
    <n v="9"/>
    <x v="0"/>
    <n v="322"/>
    <n v="4.741569724635547E-2"/>
    <n v="0.34118770096463025"/>
    <x v="2"/>
    <s v="Wednesday"/>
    <x v="3"/>
    <s v="3-5"/>
  </r>
  <r>
    <s v="LI-1209"/>
    <s v="LinkedIn"/>
    <d v="2025-04-02T00:00:00"/>
    <d v="1899-12-30T09:17:00"/>
    <x v="2"/>
    <s v="Hiring"/>
    <n v="19852"/>
    <n v="4"/>
    <n v="174"/>
    <n v="19317"/>
    <n v="17003"/>
    <n v="421"/>
    <n v="70"/>
    <n v="23"/>
    <n v="35"/>
    <n v="59"/>
    <n v="152"/>
    <n v="44"/>
    <x v="0"/>
    <n v="549"/>
    <n v="3.2288419690642826E-2"/>
    <n v="0.85648801128349783"/>
    <x v="3"/>
    <s v="Wednesday"/>
    <x v="3"/>
    <s v="3-5"/>
  </r>
  <r>
    <s v="LI-1210"/>
    <s v="LinkedIn"/>
    <d v="2025-04-02T00:00:00"/>
    <d v="1899-12-30T09:44:00"/>
    <x v="1"/>
    <s v="Career Tips"/>
    <n v="19943"/>
    <n v="3"/>
    <n v="390"/>
    <n v="36573"/>
    <n v="30141"/>
    <n v="876"/>
    <n v="131"/>
    <n v="61"/>
    <n v="87"/>
    <n v="139"/>
    <n v="741"/>
    <n v="36"/>
    <x v="0"/>
    <n v="1155"/>
    <n v="3.8319896486513384E-2"/>
    <n v="1.5113573685002257"/>
    <x v="3"/>
    <s v="Wednesday"/>
    <x v="3"/>
    <s v="3-5"/>
  </r>
  <r>
    <s v="LI-1211"/>
    <s v="LinkedIn"/>
    <d v="2025-04-02T00:00:00"/>
    <d v="1899-12-30T09:52:00"/>
    <x v="3"/>
    <s v="Thought Leadership"/>
    <n v="19943"/>
    <n v="9"/>
    <n v="213"/>
    <n v="7080"/>
    <n v="5821"/>
    <n v="128"/>
    <n v="17"/>
    <n v="12"/>
    <n v="28"/>
    <n v="85"/>
    <n v="107"/>
    <n v="5"/>
    <x v="0"/>
    <n v="185"/>
    <n v="3.17814808452156E-2"/>
    <n v="0.29188186331043475"/>
    <x v="3"/>
    <s v="Wednesday"/>
    <x v="3"/>
    <s v="6-10"/>
  </r>
  <r>
    <s v="LI-1212"/>
    <s v="LinkedIn"/>
    <d v="2025-04-02T00:00:00"/>
    <d v="1899-12-30T11:00:00"/>
    <x v="2"/>
    <s v="Career Tips"/>
    <n v="19932"/>
    <n v="3"/>
    <n v="754"/>
    <n v="31312"/>
    <n v="26755"/>
    <n v="1068"/>
    <n v="112"/>
    <n v="90"/>
    <n v="81"/>
    <n v="35"/>
    <n v="311"/>
    <n v="80"/>
    <x v="0"/>
    <n v="1351"/>
    <n v="5.0495234535600821E-2"/>
    <n v="1.3423138671483041"/>
    <x v="9"/>
    <s v="Wednesday"/>
    <x v="3"/>
    <s v="3-5"/>
  </r>
  <r>
    <s v="LI-1213"/>
    <s v="LinkedIn"/>
    <d v="2025-04-02T00:00:00"/>
    <d v="1899-12-30T11:35:00"/>
    <x v="4"/>
    <s v="Career Tips"/>
    <n v="19875"/>
    <n v="4"/>
    <n v="1483"/>
    <n v="18094"/>
    <n v="15989"/>
    <n v="655"/>
    <n v="211"/>
    <n v="52"/>
    <n v="67"/>
    <n v="39"/>
    <n v="465"/>
    <n v="18"/>
    <x v="0"/>
    <n v="985"/>
    <n v="6.1604853336668958E-2"/>
    <n v="0.80447798742138366"/>
    <x v="9"/>
    <s v="Wednesday"/>
    <x v="3"/>
    <s v="3-5"/>
  </r>
  <r>
    <s v="LI-1214"/>
    <s v="LinkedIn"/>
    <d v="2025-04-02T00:00:00"/>
    <d v="1899-12-30T11:43:00"/>
    <x v="4"/>
    <s v="Hiring"/>
    <n v="19901"/>
    <n v="5"/>
    <n v="756"/>
    <n v="19432"/>
    <n v="15732"/>
    <n v="395"/>
    <n v="99"/>
    <n v="38"/>
    <n v="36"/>
    <n v="42"/>
    <n v="327"/>
    <n v="13"/>
    <x v="0"/>
    <n v="568"/>
    <n v="3.6104754640223745E-2"/>
    <n v="0.79051303954575147"/>
    <x v="9"/>
    <s v="Wednesday"/>
    <x v="3"/>
    <s v="3-5"/>
  </r>
  <r>
    <s v="LI-1215"/>
    <s v="LinkedIn"/>
    <d v="2025-04-02T00:00:00"/>
    <d v="1899-12-30T11:50:00"/>
    <x v="2"/>
    <s v="Career Tips"/>
    <n v="19944"/>
    <n v="2"/>
    <n v="350"/>
    <n v="18370"/>
    <n v="14719"/>
    <n v="604"/>
    <n v="87"/>
    <n v="40"/>
    <n v="57"/>
    <n v="88"/>
    <n v="408"/>
    <n v="48"/>
    <x v="0"/>
    <n v="788"/>
    <n v="5.3536245668863371E-2"/>
    <n v="0.73801644604893701"/>
    <x v="9"/>
    <s v="Wednesday"/>
    <x v="3"/>
    <s v="0-2"/>
  </r>
  <r>
    <s v="LI-1216"/>
    <s v="LinkedIn"/>
    <d v="2025-04-02T00:00:00"/>
    <d v="1899-12-30T12:02:00"/>
    <x v="4"/>
    <s v="Product Update"/>
    <n v="20166"/>
    <n v="2"/>
    <n v="504"/>
    <n v="12740"/>
    <n v="9327"/>
    <n v="254"/>
    <n v="55"/>
    <n v="17"/>
    <n v="17"/>
    <n v="18"/>
    <n v="82"/>
    <n v="12"/>
    <x v="0"/>
    <n v="343"/>
    <n v="3.6774954433365495E-2"/>
    <n v="0.46251115739363285"/>
    <x v="5"/>
    <s v="Wednesday"/>
    <x v="3"/>
    <s v="0-2"/>
  </r>
  <r>
    <s v="LI-1217"/>
    <s v="LinkedIn"/>
    <d v="2025-04-02T00:00:00"/>
    <d v="1899-12-30T12:51:00"/>
    <x v="1"/>
    <s v="Career Tips"/>
    <n v="20137"/>
    <n v="2"/>
    <n v="509"/>
    <n v="10311"/>
    <n v="9014"/>
    <n v="381"/>
    <n v="44"/>
    <n v="25"/>
    <n v="33"/>
    <n v="39"/>
    <n v="259"/>
    <n v="21"/>
    <x v="0"/>
    <n v="483"/>
    <n v="5.358331484357666E-2"/>
    <n v="0.44763370909271488"/>
    <x v="5"/>
    <s v="Wednesday"/>
    <x v="3"/>
    <s v="0-2"/>
  </r>
  <r>
    <s v="LI-1218"/>
    <s v="LinkedIn"/>
    <d v="2025-04-02T00:00:00"/>
    <d v="1899-12-30T12:55:00"/>
    <x v="4"/>
    <s v="Industry News"/>
    <n v="20249"/>
    <n v="5"/>
    <n v="1117"/>
    <n v="10766"/>
    <n v="9952"/>
    <n v="280"/>
    <n v="66"/>
    <n v="20"/>
    <n v="25"/>
    <n v="29"/>
    <n v="263"/>
    <n v="10"/>
    <x v="0"/>
    <n v="391"/>
    <n v="3.9288585209003218E-2"/>
    <n v="0.49148106079312559"/>
    <x v="5"/>
    <s v="Wednesday"/>
    <x v="3"/>
    <s v="3-5"/>
  </r>
  <r>
    <s v="LI-1219"/>
    <s v="LinkedIn"/>
    <d v="2025-04-02T00:00:00"/>
    <d v="1899-12-30T12:59:00"/>
    <x v="5"/>
    <s v="Company Culture"/>
    <n v="20246"/>
    <n v="8"/>
    <n v="93"/>
    <n v="23823"/>
    <n v="16815"/>
    <n v="582"/>
    <n v="181"/>
    <n v="28"/>
    <n v="41"/>
    <n v="14"/>
    <n v="135"/>
    <n v="39"/>
    <x v="0"/>
    <n v="832"/>
    <n v="4.9479631281593814E-2"/>
    <n v="0.83053442655339327"/>
    <x v="5"/>
    <s v="Wednesday"/>
    <x v="3"/>
    <s v="6-10"/>
  </r>
  <r>
    <s v="LI-1220"/>
    <s v="LinkedIn"/>
    <d v="2025-04-02T00:00:00"/>
    <d v="1899-12-30T12:59:00"/>
    <x v="0"/>
    <s v="Hiring"/>
    <n v="20072"/>
    <n v="4"/>
    <n v="252"/>
    <n v="26860"/>
    <n v="21300"/>
    <n v="894"/>
    <n v="156"/>
    <n v="205"/>
    <n v="306"/>
    <n v="91"/>
    <n v="308"/>
    <n v="77"/>
    <x v="0"/>
    <n v="1561"/>
    <n v="7.3286384976525829E-2"/>
    <n v="1.0611797528895974"/>
    <x v="5"/>
    <s v="Wednesday"/>
    <x v="3"/>
    <s v="3-5"/>
  </r>
  <r>
    <s v="LI-1221"/>
    <s v="LinkedIn"/>
    <d v="2025-04-02T00:00:00"/>
    <d v="1899-12-30T13:14:00"/>
    <x v="3"/>
    <s v="Company Culture"/>
    <n v="19917"/>
    <n v="7"/>
    <n v="89"/>
    <n v="2293"/>
    <n v="1585"/>
    <n v="26"/>
    <n v="3"/>
    <n v="2"/>
    <n v="5"/>
    <n v="24"/>
    <n v="12"/>
    <n v="1"/>
    <x v="0"/>
    <n v="36"/>
    <n v="2.2712933753943218E-2"/>
    <n v="7.9580258070994628E-2"/>
    <x v="6"/>
    <s v="Wednesday"/>
    <x v="3"/>
    <s v="6-10"/>
  </r>
  <r>
    <s v="LI-1222"/>
    <s v="LinkedIn"/>
    <d v="2025-04-02T00:00:00"/>
    <d v="1899-12-30T14:46:00"/>
    <x v="5"/>
    <s v="Hiring"/>
    <n v="20043"/>
    <n v="3"/>
    <n v="89"/>
    <n v="12073"/>
    <n v="9649"/>
    <n v="257"/>
    <n v="101"/>
    <n v="16"/>
    <n v="33"/>
    <n v="13"/>
    <n v="104"/>
    <n v="19"/>
    <x v="0"/>
    <n v="407"/>
    <n v="4.2180536843196184E-2"/>
    <n v="0.48141495784064264"/>
    <x v="13"/>
    <s v="Wednesday"/>
    <x v="3"/>
    <s v="3-5"/>
  </r>
  <r>
    <s v="LI-1223"/>
    <s v="LinkedIn"/>
    <d v="2025-04-02T00:00:00"/>
    <d v="1899-12-30T15:32:00"/>
    <x v="5"/>
    <s v="Career Tips"/>
    <n v="19841"/>
    <n v="5"/>
    <n v="261"/>
    <n v="27880"/>
    <n v="24208"/>
    <n v="686"/>
    <n v="595"/>
    <n v="63"/>
    <n v="101"/>
    <n v="10"/>
    <n v="393"/>
    <n v="39"/>
    <x v="0"/>
    <n v="1445"/>
    <n v="5.9691011235955056E-2"/>
    <n v="1.2200997933571898"/>
    <x v="7"/>
    <s v="Wednesday"/>
    <x v="3"/>
    <s v="3-5"/>
  </r>
  <r>
    <s v="LI-1224"/>
    <s v="LinkedIn"/>
    <d v="2025-04-02T00:00:00"/>
    <d v="1899-12-30T15:41:00"/>
    <x v="2"/>
    <s v="Career Tips"/>
    <n v="19919"/>
    <n v="4"/>
    <n v="266"/>
    <n v="15503"/>
    <n v="11315"/>
    <n v="452"/>
    <n v="41"/>
    <n v="33"/>
    <n v="36"/>
    <n v="43"/>
    <n v="290"/>
    <n v="33"/>
    <x v="0"/>
    <n v="562"/>
    <n v="4.9668581528943878E-2"/>
    <n v="0.56805060495004767"/>
    <x v="7"/>
    <s v="Wednesday"/>
    <x v="3"/>
    <s v="3-5"/>
  </r>
  <r>
    <s v="LI-1225"/>
    <s v="LinkedIn"/>
    <d v="2025-04-02T00:00:00"/>
    <d v="1899-12-30T15:58:00"/>
    <x v="4"/>
    <s v="Company Culture"/>
    <n v="19915"/>
    <n v="6"/>
    <n v="1748"/>
    <n v="5735"/>
    <n v="4333"/>
    <n v="137"/>
    <n v="43"/>
    <n v="17"/>
    <n v="21"/>
    <n v="3"/>
    <n v="67"/>
    <n v="8"/>
    <x v="0"/>
    <n v="218"/>
    <n v="5.031156242787907E-2"/>
    <n v="0.21757469244288224"/>
    <x v="7"/>
    <s v="Wednesday"/>
    <x v="3"/>
    <s v="6-10"/>
  </r>
  <r>
    <s v="LI-1226"/>
    <s v="LinkedIn"/>
    <d v="2025-04-02T00:00:00"/>
    <d v="1899-12-30T15:59:00"/>
    <x v="4"/>
    <s v="Thought Leadership"/>
    <n v="19930"/>
    <n v="7"/>
    <n v="1523"/>
    <n v="6381"/>
    <n v="5745"/>
    <n v="148"/>
    <n v="43"/>
    <n v="10"/>
    <n v="13"/>
    <n v="9"/>
    <n v="71"/>
    <n v="7"/>
    <x v="0"/>
    <n v="214"/>
    <n v="3.7249782419495212E-2"/>
    <n v="0.2882589061716006"/>
    <x v="7"/>
    <s v="Wednesday"/>
    <x v="3"/>
    <s v="6-10"/>
  </r>
  <r>
    <s v="LI-1227"/>
    <s v="LinkedIn"/>
    <d v="2025-04-02T00:00:00"/>
    <d v="1899-12-30T16:57:00"/>
    <x v="1"/>
    <s v="Product Update"/>
    <n v="20158"/>
    <n v="9"/>
    <n v="716"/>
    <n v="8936"/>
    <n v="7313"/>
    <n v="128"/>
    <n v="17"/>
    <n v="10"/>
    <n v="14"/>
    <n v="42"/>
    <n v="132"/>
    <n v="19"/>
    <x v="1"/>
    <n v="169"/>
    <n v="2.3109530972241214E-2"/>
    <n v="0.36278400634983632"/>
    <x v="10"/>
    <s v="Wednesday"/>
    <x v="3"/>
    <s v="6-10"/>
  </r>
  <r>
    <s v="LI-1228"/>
    <s v="LinkedIn"/>
    <d v="2025-04-02T00:00:00"/>
    <d v="1899-12-30T17:14:00"/>
    <x v="4"/>
    <s v="Industry News"/>
    <n v="19868"/>
    <n v="4"/>
    <n v="1290"/>
    <n v="8278"/>
    <n v="6768"/>
    <n v="161"/>
    <n v="31"/>
    <n v="9"/>
    <n v="10"/>
    <n v="13"/>
    <n v="85"/>
    <n v="11"/>
    <x v="0"/>
    <n v="211"/>
    <n v="3.117612293144208E-2"/>
    <n v="0.34064827863901753"/>
    <x v="8"/>
    <s v="Wednesday"/>
    <x v="3"/>
    <s v="3-5"/>
  </r>
  <r>
    <s v="LI-1229"/>
    <s v="LinkedIn"/>
    <d v="2025-04-02T00:00:00"/>
    <d v="1899-12-30T18:42:00"/>
    <x v="2"/>
    <s v="Data &amp; Tech"/>
    <n v="19840"/>
    <n v="4"/>
    <n v="245"/>
    <n v="20472"/>
    <n v="15706"/>
    <n v="400"/>
    <n v="40"/>
    <n v="26"/>
    <n v="24"/>
    <n v="68"/>
    <n v="436"/>
    <n v="24"/>
    <x v="0"/>
    <n v="490"/>
    <n v="3.1198268177766459E-2"/>
    <n v="0.79163306451612903"/>
    <x v="19"/>
    <s v="Wednesday"/>
    <x v="3"/>
    <s v="3-5"/>
  </r>
  <r>
    <s v="LI-1230"/>
    <s v="LinkedIn"/>
    <d v="2025-04-02T00:00:00"/>
    <d v="1899-12-30T18:44:00"/>
    <x v="0"/>
    <s v="Thought Leadership"/>
    <n v="20098"/>
    <n v="5"/>
    <n v="472"/>
    <n v="24541"/>
    <n v="22075"/>
    <n v="1091"/>
    <n v="259"/>
    <n v="192"/>
    <n v="388"/>
    <n v="151"/>
    <n v="308"/>
    <n v="62"/>
    <x v="0"/>
    <n v="1930"/>
    <n v="8.7429218573046433E-2"/>
    <n v="1.0983679968156035"/>
    <x v="19"/>
    <s v="Wednesday"/>
    <x v="3"/>
    <s v="3-5"/>
  </r>
  <r>
    <s v="LI-1231"/>
    <s v="LinkedIn"/>
    <d v="2025-04-03T00:00:00"/>
    <d v="1899-12-30T01:14:00"/>
    <x v="3"/>
    <s v="Career Tips"/>
    <n v="19923"/>
    <n v="4"/>
    <n v="255"/>
    <n v="3464"/>
    <n v="2431"/>
    <n v="53"/>
    <n v="5"/>
    <n v="5"/>
    <n v="10"/>
    <n v="46"/>
    <n v="18"/>
    <n v="4"/>
    <x v="0"/>
    <n v="73"/>
    <n v="3.0028794734677088E-2"/>
    <n v="0.12201977613813181"/>
    <x v="23"/>
    <s v="Thursday"/>
    <x v="3"/>
    <s v="3-5"/>
  </r>
  <r>
    <s v="LI-1232"/>
    <s v="LinkedIn"/>
    <d v="2025-04-03T00:00:00"/>
    <d v="1899-12-30T05:47:00"/>
    <x v="0"/>
    <s v="Product Update"/>
    <n v="20073"/>
    <n v="4"/>
    <n v="308"/>
    <n v="7995"/>
    <n v="5617"/>
    <n v="148"/>
    <n v="33"/>
    <n v="25"/>
    <n v="52"/>
    <n v="57"/>
    <n v="196"/>
    <n v="17"/>
    <x v="0"/>
    <n v="258"/>
    <n v="4.5931992166636994E-2"/>
    <n v="0.27982862551686344"/>
    <x v="18"/>
    <s v="Thursday"/>
    <x v="3"/>
    <s v="3-5"/>
  </r>
  <r>
    <s v="LI-1233"/>
    <s v="LinkedIn"/>
    <d v="2025-04-03T00:00:00"/>
    <d v="1899-12-30T07:46:00"/>
    <x v="5"/>
    <s v="Career Tips"/>
    <n v="20043"/>
    <n v="4"/>
    <n v="161"/>
    <n v="30007"/>
    <n v="23889"/>
    <n v="905"/>
    <n v="430"/>
    <n v="73"/>
    <n v="133"/>
    <n v="44"/>
    <n v="351"/>
    <n v="45"/>
    <x v="0"/>
    <n v="1541"/>
    <n v="6.4506676713131567E-2"/>
    <n v="1.1918874419997005"/>
    <x v="12"/>
    <s v="Thursday"/>
    <x v="3"/>
    <s v="3-5"/>
  </r>
  <r>
    <s v="LI-1234"/>
    <s v="LinkedIn"/>
    <d v="2025-04-03T00:00:00"/>
    <d v="1899-12-30T08:27:00"/>
    <x v="3"/>
    <s v="Hiring"/>
    <n v="20009"/>
    <n v="2"/>
    <n v="340"/>
    <n v="8066"/>
    <n v="6926"/>
    <n v="82"/>
    <n v="9"/>
    <n v="9"/>
    <n v="17"/>
    <n v="139"/>
    <n v="71"/>
    <n v="4"/>
    <x v="0"/>
    <n v="117"/>
    <n v="1.6892867455963037E-2"/>
    <n v="0.34614423509420761"/>
    <x v="2"/>
    <s v="Thursday"/>
    <x v="3"/>
    <s v="0-2"/>
  </r>
  <r>
    <s v="LI-1235"/>
    <s v="LinkedIn"/>
    <d v="2025-04-03T00:00:00"/>
    <d v="1899-12-30T08:47:00"/>
    <x v="0"/>
    <s v="Hiring"/>
    <n v="20017"/>
    <n v="8"/>
    <n v="236"/>
    <n v="16458"/>
    <n v="11531"/>
    <n v="427"/>
    <n v="96"/>
    <n v="80"/>
    <n v="131"/>
    <n v="132"/>
    <n v="241"/>
    <n v="29"/>
    <x v="0"/>
    <n v="734"/>
    <n v="6.3654496574451477E-2"/>
    <n v="0.5760603487036019"/>
    <x v="2"/>
    <s v="Thursday"/>
    <x v="3"/>
    <s v="6-10"/>
  </r>
  <r>
    <s v="LI-1236"/>
    <s v="LinkedIn"/>
    <d v="2025-04-03T00:00:00"/>
    <d v="1899-12-30T08:56:00"/>
    <x v="5"/>
    <s v="Data &amp; Tech"/>
    <n v="20001"/>
    <n v="2"/>
    <n v="169"/>
    <n v="28436"/>
    <n v="23976"/>
    <n v="578"/>
    <n v="289"/>
    <n v="27"/>
    <n v="77"/>
    <n v="44"/>
    <n v="178"/>
    <n v="21"/>
    <x v="0"/>
    <n v="971"/>
    <n v="4.0498832165498835E-2"/>
    <n v="1.1987400629968501"/>
    <x v="2"/>
    <s v="Thursday"/>
    <x v="3"/>
    <s v="0-2"/>
  </r>
  <r>
    <s v="LI-1237"/>
    <s v="LinkedIn"/>
    <d v="2025-04-03T00:00:00"/>
    <d v="1899-12-30T09:20:00"/>
    <x v="4"/>
    <s v="Industry News"/>
    <n v="20121"/>
    <n v="2"/>
    <n v="756"/>
    <n v="9556"/>
    <n v="6813"/>
    <n v="164"/>
    <n v="25"/>
    <n v="7"/>
    <n v="9"/>
    <n v="17"/>
    <n v="196"/>
    <n v="18"/>
    <x v="0"/>
    <n v="205"/>
    <n v="3.0089534713048583E-2"/>
    <n v="0.33860146115998213"/>
    <x v="3"/>
    <s v="Thursday"/>
    <x v="3"/>
    <s v="0-2"/>
  </r>
  <r>
    <s v="LI-1238"/>
    <s v="LinkedIn"/>
    <d v="2025-04-03T00:00:00"/>
    <d v="1899-12-30T09:21:00"/>
    <x v="1"/>
    <s v="Data &amp; Tech"/>
    <n v="20051"/>
    <n v="4"/>
    <n v="352"/>
    <n v="20701"/>
    <n v="16774"/>
    <n v="318"/>
    <n v="46"/>
    <n v="23"/>
    <n v="30"/>
    <n v="21"/>
    <n v="247"/>
    <n v="35"/>
    <x v="1"/>
    <n v="417"/>
    <n v="2.4859902229641111E-2"/>
    <n v="0.83656675477532294"/>
    <x v="3"/>
    <s v="Thursday"/>
    <x v="3"/>
    <s v="3-5"/>
  </r>
  <r>
    <s v="LI-1239"/>
    <s v="LinkedIn"/>
    <d v="2025-04-03T00:00:00"/>
    <d v="1899-12-30T09:54:00"/>
    <x v="4"/>
    <s v="Industry News"/>
    <n v="20175"/>
    <n v="5"/>
    <n v="1410"/>
    <n v="13669"/>
    <n v="9615"/>
    <n v="248"/>
    <n v="58"/>
    <n v="18"/>
    <n v="24"/>
    <n v="19"/>
    <n v="133"/>
    <n v="24"/>
    <x v="0"/>
    <n v="348"/>
    <n v="3.6193447737909515E-2"/>
    <n v="0.47657992565055762"/>
    <x v="3"/>
    <s v="Thursday"/>
    <x v="3"/>
    <s v="3-5"/>
  </r>
  <r>
    <s v="LI-1240"/>
    <s v="LinkedIn"/>
    <d v="2025-04-03T00:00:00"/>
    <d v="1899-12-30T10:42:00"/>
    <x v="0"/>
    <s v="Hiring"/>
    <n v="20138"/>
    <n v="2"/>
    <n v="339"/>
    <n v="19502"/>
    <n v="14819"/>
    <n v="633"/>
    <n v="125"/>
    <n v="104"/>
    <n v="171"/>
    <n v="144"/>
    <n v="165"/>
    <n v="21"/>
    <x v="0"/>
    <n v="1033"/>
    <n v="6.9707807544368713E-2"/>
    <n v="0.73587247988876747"/>
    <x v="4"/>
    <s v="Thursday"/>
    <x v="3"/>
    <s v="0-2"/>
  </r>
  <r>
    <s v="LI-1241"/>
    <s v="LinkedIn"/>
    <d v="2025-04-03T00:00:00"/>
    <d v="1899-12-30T10:47:00"/>
    <x v="3"/>
    <s v="Industry News"/>
    <n v="20064"/>
    <n v="7"/>
    <n v="230"/>
    <n v="6241"/>
    <n v="5705"/>
    <n v="65"/>
    <n v="10"/>
    <n v="9"/>
    <n v="17"/>
    <n v="39"/>
    <n v="124"/>
    <n v="3"/>
    <x v="0"/>
    <n v="101"/>
    <n v="1.7703768624014023E-2"/>
    <n v="0.2843401116427432"/>
    <x v="4"/>
    <s v="Thursday"/>
    <x v="3"/>
    <s v="6-10"/>
  </r>
  <r>
    <s v="LI-1242"/>
    <s v="LinkedIn"/>
    <d v="2025-04-03T00:00:00"/>
    <d v="1899-12-30T11:12:00"/>
    <x v="4"/>
    <s v="Industry News"/>
    <n v="20089"/>
    <n v="6"/>
    <n v="1434"/>
    <n v="7833"/>
    <n v="5648"/>
    <n v="189"/>
    <n v="34"/>
    <n v="13"/>
    <n v="18"/>
    <n v="4"/>
    <n v="99"/>
    <n v="10"/>
    <x v="0"/>
    <n v="254"/>
    <n v="4.4971671388101986E-2"/>
    <n v="0.28114888745084377"/>
    <x v="9"/>
    <s v="Thursday"/>
    <x v="3"/>
    <s v="6-10"/>
  </r>
  <r>
    <s v="LI-1243"/>
    <s v="LinkedIn"/>
    <d v="2025-04-03T00:00:00"/>
    <d v="1899-12-30T11:48:00"/>
    <x v="0"/>
    <s v="Hiring"/>
    <n v="19969"/>
    <n v="5"/>
    <n v="357"/>
    <n v="13363"/>
    <n v="10527"/>
    <n v="442"/>
    <n v="57"/>
    <n v="50"/>
    <n v="119"/>
    <n v="126"/>
    <n v="210"/>
    <n v="33"/>
    <x v="0"/>
    <n v="668"/>
    <n v="6.3455875368101072E-2"/>
    <n v="0.52716710901897945"/>
    <x v="9"/>
    <s v="Thursday"/>
    <x v="3"/>
    <s v="3-5"/>
  </r>
  <r>
    <s v="LI-1244"/>
    <s v="LinkedIn"/>
    <d v="2025-04-03T00:00:00"/>
    <d v="1899-12-30T12:18:00"/>
    <x v="2"/>
    <s v="Hiring"/>
    <n v="20142"/>
    <n v="6"/>
    <n v="306"/>
    <n v="16592"/>
    <n v="14281"/>
    <n v="587"/>
    <n v="73"/>
    <n v="34"/>
    <n v="43"/>
    <n v="112"/>
    <n v="428"/>
    <n v="26"/>
    <x v="0"/>
    <n v="737"/>
    <n v="5.1607030320005604E-2"/>
    <n v="0.70901598649587927"/>
    <x v="5"/>
    <s v="Thursday"/>
    <x v="3"/>
    <s v="6-10"/>
  </r>
  <r>
    <s v="LI-1245"/>
    <s v="LinkedIn"/>
    <d v="2025-04-03T00:00:00"/>
    <d v="1899-12-30T13:16:00"/>
    <x v="2"/>
    <s v="Data &amp; Tech"/>
    <n v="20104"/>
    <n v="3"/>
    <n v="311"/>
    <n v="22933"/>
    <n v="19918"/>
    <n v="621"/>
    <n v="85"/>
    <n v="48"/>
    <n v="41"/>
    <n v="72"/>
    <n v="456"/>
    <n v="70"/>
    <x v="0"/>
    <n v="795"/>
    <n v="3.9913645948388393E-2"/>
    <n v="0.99074810982888972"/>
    <x v="6"/>
    <s v="Thursday"/>
    <x v="3"/>
    <s v="3-5"/>
  </r>
  <r>
    <s v="LI-1246"/>
    <s v="LinkedIn"/>
    <d v="2025-04-03T00:00:00"/>
    <d v="1899-12-30T13:43:00"/>
    <x v="0"/>
    <s v="Thought Leadership"/>
    <n v="20011"/>
    <n v="1"/>
    <n v="275"/>
    <n v="11827"/>
    <n v="8805"/>
    <n v="364"/>
    <n v="74"/>
    <n v="44"/>
    <n v="125"/>
    <n v="45"/>
    <n v="275"/>
    <n v="28"/>
    <x v="0"/>
    <n v="607"/>
    <n v="6.8938103350369109E-2"/>
    <n v="0.44000799560241866"/>
    <x v="6"/>
    <s v="Thursday"/>
    <x v="3"/>
    <s v="0-2"/>
  </r>
  <r>
    <s v="LI-1247"/>
    <s v="LinkedIn"/>
    <d v="2025-04-03T00:00:00"/>
    <d v="1899-12-30T14:08:00"/>
    <x v="5"/>
    <s v="Thought Leadership"/>
    <n v="19881"/>
    <n v="4"/>
    <n v="162"/>
    <n v="18730"/>
    <n v="15398"/>
    <n v="548"/>
    <n v="318"/>
    <n v="42"/>
    <n v="62"/>
    <n v="17"/>
    <n v="188"/>
    <n v="29"/>
    <x v="0"/>
    <n v="970"/>
    <n v="6.2995194181062475E-2"/>
    <n v="0.77450832453095919"/>
    <x v="13"/>
    <s v="Thursday"/>
    <x v="3"/>
    <s v="3-5"/>
  </r>
  <r>
    <s v="LI-1248"/>
    <s v="LinkedIn"/>
    <d v="2025-04-03T00:00:00"/>
    <d v="1899-12-30T14:22:00"/>
    <x v="4"/>
    <s v="Company Culture"/>
    <n v="20243"/>
    <n v="2"/>
    <n v="2232"/>
    <n v="6800"/>
    <n v="4995"/>
    <n v="188"/>
    <n v="29"/>
    <n v="15"/>
    <n v="11"/>
    <n v="10"/>
    <n v="47"/>
    <n v="7"/>
    <x v="0"/>
    <n v="243"/>
    <n v="4.8648648648648651E-2"/>
    <n v="0.2467519636417527"/>
    <x v="13"/>
    <s v="Thursday"/>
    <x v="3"/>
    <s v="0-2"/>
  </r>
  <r>
    <s v="LI-1249"/>
    <s v="LinkedIn"/>
    <d v="2025-04-03T00:00:00"/>
    <d v="1899-12-30T15:11:00"/>
    <x v="1"/>
    <s v="Product Update"/>
    <n v="19955"/>
    <n v="3"/>
    <n v="485"/>
    <n v="6659"/>
    <n v="5369"/>
    <n v="83"/>
    <n v="9"/>
    <n v="6"/>
    <n v="5"/>
    <n v="18"/>
    <n v="111"/>
    <n v="11"/>
    <x v="0"/>
    <n v="103"/>
    <n v="1.9184205624883592E-2"/>
    <n v="0.26905537459283385"/>
    <x v="7"/>
    <s v="Thursday"/>
    <x v="3"/>
    <s v="3-5"/>
  </r>
  <r>
    <s v="LI-1250"/>
    <s v="LinkedIn"/>
    <d v="2025-04-03T00:00:00"/>
    <d v="1899-12-30T15:31:00"/>
    <x v="0"/>
    <s v="Company Culture"/>
    <n v="19965"/>
    <n v="5"/>
    <n v="394"/>
    <n v="19740"/>
    <n v="15594"/>
    <n v="505"/>
    <n v="71"/>
    <n v="76"/>
    <n v="149"/>
    <n v="80"/>
    <n v="246"/>
    <n v="55"/>
    <x v="0"/>
    <n v="801"/>
    <n v="5.1365909965371298E-2"/>
    <n v="0.78106686701728023"/>
    <x v="7"/>
    <s v="Thursday"/>
    <x v="3"/>
    <s v="3-5"/>
  </r>
  <r>
    <s v="LI-1251"/>
    <s v="LinkedIn"/>
    <d v="2025-04-03T00:00:00"/>
    <d v="1899-12-30T16:18:00"/>
    <x v="4"/>
    <s v="Industry News"/>
    <n v="19888"/>
    <n v="5"/>
    <n v="1450"/>
    <n v="8286"/>
    <n v="7062"/>
    <n v="155"/>
    <n v="44"/>
    <n v="19"/>
    <n v="22"/>
    <n v="12"/>
    <n v="82"/>
    <n v="12"/>
    <x v="0"/>
    <n v="240"/>
    <n v="3.3984706881903144E-2"/>
    <n v="0.35508849557522126"/>
    <x v="10"/>
    <s v="Thursday"/>
    <x v="3"/>
    <s v="3-5"/>
  </r>
  <r>
    <s v="LI-1252"/>
    <s v="LinkedIn"/>
    <d v="2025-04-03T00:00:00"/>
    <d v="1899-12-30T16:58:00"/>
    <x v="4"/>
    <s v="Data &amp; Tech"/>
    <n v="20193"/>
    <n v="4"/>
    <n v="422"/>
    <n v="13246"/>
    <n v="9260"/>
    <n v="300"/>
    <n v="52"/>
    <n v="15"/>
    <n v="25"/>
    <n v="23"/>
    <n v="264"/>
    <n v="7"/>
    <x v="0"/>
    <n v="392"/>
    <n v="4.2332613390928725E-2"/>
    <n v="0.45857475362749467"/>
    <x v="10"/>
    <s v="Thursday"/>
    <x v="3"/>
    <s v="3-5"/>
  </r>
  <r>
    <s v="LI-1253"/>
    <s v="LinkedIn"/>
    <d v="2025-04-03T00:00:00"/>
    <d v="1899-12-30T17:04:00"/>
    <x v="4"/>
    <s v="Product Update"/>
    <n v="20087"/>
    <n v="0"/>
    <n v="1804"/>
    <n v="4584"/>
    <n v="3439"/>
    <n v="80"/>
    <n v="22"/>
    <n v="8"/>
    <n v="8"/>
    <n v="13"/>
    <n v="51"/>
    <n v="3"/>
    <x v="0"/>
    <n v="118"/>
    <n v="3.4312300087234661E-2"/>
    <n v="0.17120525713147808"/>
    <x v="8"/>
    <s v="Thursday"/>
    <x v="3"/>
    <s v="0-2"/>
  </r>
  <r>
    <s v="LI-1254"/>
    <s v="LinkedIn"/>
    <d v="2025-04-03T00:00:00"/>
    <d v="1899-12-30T17:14:00"/>
    <x v="2"/>
    <s v="Product Update"/>
    <n v="20058"/>
    <n v="2"/>
    <n v="265"/>
    <n v="7515"/>
    <n v="6289"/>
    <n v="119"/>
    <n v="26"/>
    <n v="11"/>
    <n v="10"/>
    <n v="16"/>
    <n v="63"/>
    <n v="12"/>
    <x v="0"/>
    <n v="166"/>
    <n v="2.63952933693751E-2"/>
    <n v="0.3135407318775551"/>
    <x v="8"/>
    <s v="Thursday"/>
    <x v="3"/>
    <s v="0-2"/>
  </r>
  <r>
    <s v="LI-1255"/>
    <s v="LinkedIn"/>
    <d v="2025-04-03T00:00:00"/>
    <d v="1899-12-30T18:19:00"/>
    <x v="0"/>
    <s v="Hiring"/>
    <n v="20228"/>
    <n v="1"/>
    <n v="356"/>
    <n v="22527"/>
    <n v="18264"/>
    <n v="567"/>
    <n v="71"/>
    <n v="63"/>
    <n v="113"/>
    <n v="110"/>
    <n v="466"/>
    <n v="39"/>
    <x v="0"/>
    <n v="814"/>
    <n v="4.4568550153307053E-2"/>
    <n v="0.90290686177575641"/>
    <x v="19"/>
    <s v="Thursday"/>
    <x v="3"/>
    <s v="0-2"/>
  </r>
  <r>
    <s v="LI-1256"/>
    <s v="LinkedIn"/>
    <d v="2025-04-03T00:00:00"/>
    <d v="1899-12-30T21:23:00"/>
    <x v="3"/>
    <s v="Data &amp; Tech"/>
    <n v="20091"/>
    <n v="6"/>
    <n v="191"/>
    <n v="4708"/>
    <n v="3859"/>
    <n v="74"/>
    <n v="8"/>
    <n v="9"/>
    <n v="21"/>
    <n v="88"/>
    <n v="72"/>
    <n v="2"/>
    <x v="0"/>
    <n v="112"/>
    <n v="2.9023062969681265E-2"/>
    <n v="0.192076053954507"/>
    <x v="15"/>
    <s v="Thursday"/>
    <x v="3"/>
    <s v="6-10"/>
  </r>
  <r>
    <s v="LI-1257"/>
    <s v="LinkedIn"/>
    <d v="2025-04-04T00:00:00"/>
    <d v="1899-12-30T05:26:00"/>
    <x v="4"/>
    <s v="Thought Leadership"/>
    <n v="19977"/>
    <n v="6"/>
    <n v="672"/>
    <n v="3321"/>
    <n v="2993"/>
    <n v="118"/>
    <n v="33"/>
    <n v="11"/>
    <n v="11"/>
    <n v="4"/>
    <n v="76"/>
    <n v="4"/>
    <x v="0"/>
    <n v="173"/>
    <n v="5.7801536919478785E-2"/>
    <n v="0.14982229563998598"/>
    <x v="18"/>
    <s v="Friday"/>
    <x v="3"/>
    <s v="6-10"/>
  </r>
  <r>
    <s v="LI-1258"/>
    <s v="LinkedIn"/>
    <d v="2025-04-04T00:00:00"/>
    <d v="1899-12-30T06:30:00"/>
    <x v="5"/>
    <s v="Thought Leadership"/>
    <n v="20020"/>
    <n v="10"/>
    <n v="153"/>
    <n v="30677"/>
    <n v="22425"/>
    <n v="454"/>
    <n v="308"/>
    <n v="43"/>
    <n v="62"/>
    <n v="41"/>
    <n v="341"/>
    <n v="28"/>
    <x v="1"/>
    <n v="867"/>
    <n v="3.8662207357859531E-2"/>
    <n v="1.1201298701298701"/>
    <x v="1"/>
    <s v="Friday"/>
    <x v="3"/>
    <s v="6-10"/>
  </r>
  <r>
    <s v="LI-1259"/>
    <s v="LinkedIn"/>
    <d v="2025-04-04T00:00:00"/>
    <d v="1899-12-30T08:48:00"/>
    <x v="1"/>
    <s v="Career Tips"/>
    <n v="20164"/>
    <n v="6"/>
    <n v="230"/>
    <n v="6757"/>
    <n v="4786"/>
    <n v="203"/>
    <n v="21"/>
    <n v="15"/>
    <n v="20"/>
    <n v="14"/>
    <n v="57"/>
    <n v="7"/>
    <x v="0"/>
    <n v="259"/>
    <n v="5.4116172168825742E-2"/>
    <n v="0.23735369966276532"/>
    <x v="2"/>
    <s v="Friday"/>
    <x v="3"/>
    <s v="6-10"/>
  </r>
  <r>
    <s v="LI-1260"/>
    <s v="LinkedIn"/>
    <d v="2025-04-04T00:00:00"/>
    <d v="1899-12-30T09:16:00"/>
    <x v="1"/>
    <s v="Hiring"/>
    <n v="20127"/>
    <n v="4"/>
    <n v="424"/>
    <n v="10218"/>
    <n v="8657"/>
    <n v="303"/>
    <n v="38"/>
    <n v="14"/>
    <n v="24"/>
    <n v="14"/>
    <n v="91"/>
    <n v="11"/>
    <x v="0"/>
    <n v="379"/>
    <n v="4.3779600323437681E-2"/>
    <n v="0.4301187459631341"/>
    <x v="3"/>
    <s v="Friday"/>
    <x v="3"/>
    <s v="3-5"/>
  </r>
  <r>
    <s v="LI-1261"/>
    <s v="LinkedIn"/>
    <d v="2025-04-04T00:00:00"/>
    <d v="1899-12-30T09:57:00"/>
    <x v="4"/>
    <s v="Thought Leadership"/>
    <n v="20049"/>
    <n v="2"/>
    <n v="517"/>
    <n v="12165"/>
    <n v="11021"/>
    <n v="288"/>
    <n v="69"/>
    <n v="28"/>
    <n v="29"/>
    <n v="26"/>
    <n v="250"/>
    <n v="12"/>
    <x v="0"/>
    <n v="414"/>
    <n v="3.7564649305870612E-2"/>
    <n v="0.54970322709362063"/>
    <x v="3"/>
    <s v="Friday"/>
    <x v="3"/>
    <s v="0-2"/>
  </r>
  <r>
    <s v="LI-1262"/>
    <s v="LinkedIn"/>
    <d v="2025-04-04T00:00:00"/>
    <d v="1899-12-30T10:40:00"/>
    <x v="2"/>
    <s v="Career Tips"/>
    <n v="20199"/>
    <n v="2"/>
    <n v="224"/>
    <n v="14042"/>
    <n v="11664"/>
    <n v="591"/>
    <n v="108"/>
    <n v="42"/>
    <n v="41"/>
    <n v="31"/>
    <n v="239"/>
    <n v="13"/>
    <x v="0"/>
    <n v="782"/>
    <n v="6.7043895747599447E-2"/>
    <n v="0.57745432942224861"/>
    <x v="4"/>
    <s v="Friday"/>
    <x v="3"/>
    <s v="0-2"/>
  </r>
  <r>
    <s v="LI-1263"/>
    <s v="LinkedIn"/>
    <d v="2025-04-04T00:00:00"/>
    <d v="1899-12-30T10:46:00"/>
    <x v="0"/>
    <s v="Hiring"/>
    <n v="20160"/>
    <n v="4"/>
    <n v="648"/>
    <n v="46276"/>
    <n v="39022"/>
    <n v="982"/>
    <n v="123"/>
    <n v="130"/>
    <n v="191"/>
    <n v="238"/>
    <n v="681"/>
    <n v="115"/>
    <x v="1"/>
    <n v="1426"/>
    <n v="3.654348828865768E-2"/>
    <n v="1.9356150793650793"/>
    <x v="4"/>
    <s v="Friday"/>
    <x v="3"/>
    <s v="3-5"/>
  </r>
  <r>
    <s v="LI-1264"/>
    <s v="LinkedIn"/>
    <d v="2025-04-04T00:00:00"/>
    <d v="1899-12-30T10:53:00"/>
    <x v="3"/>
    <s v="Industry News"/>
    <n v="20054"/>
    <n v="3"/>
    <n v="168"/>
    <n v="5457"/>
    <n v="4146"/>
    <n v="48"/>
    <n v="6"/>
    <n v="6"/>
    <n v="12"/>
    <n v="87"/>
    <n v="69"/>
    <n v="2"/>
    <x v="0"/>
    <n v="72"/>
    <n v="1.7366136034732273E-2"/>
    <n v="0.20674179714770122"/>
    <x v="4"/>
    <s v="Friday"/>
    <x v="3"/>
    <s v="3-5"/>
  </r>
  <r>
    <s v="LI-1265"/>
    <s v="LinkedIn"/>
    <d v="2025-04-04T00:00:00"/>
    <d v="1899-12-30T10:58:00"/>
    <x v="4"/>
    <s v="Thought Leadership"/>
    <n v="20057"/>
    <n v="5"/>
    <n v="521"/>
    <n v="16431"/>
    <n v="11537"/>
    <n v="503"/>
    <n v="92"/>
    <n v="38"/>
    <n v="48"/>
    <n v="7"/>
    <n v="317"/>
    <n v="11"/>
    <x v="0"/>
    <n v="681"/>
    <n v="5.9027476813729739E-2"/>
    <n v="0.57521064964850177"/>
    <x v="4"/>
    <s v="Friday"/>
    <x v="3"/>
    <s v="3-5"/>
  </r>
  <r>
    <s v="LI-1266"/>
    <s v="LinkedIn"/>
    <d v="2025-04-04T00:00:00"/>
    <d v="1899-12-30T11:31:00"/>
    <x v="3"/>
    <s v="Thought Leadership"/>
    <n v="20245"/>
    <n v="4"/>
    <n v="227"/>
    <n v="9802"/>
    <n v="6858"/>
    <n v="127"/>
    <n v="15"/>
    <n v="13"/>
    <n v="43"/>
    <n v="62"/>
    <n v="47"/>
    <n v="10"/>
    <x v="0"/>
    <n v="198"/>
    <n v="2.8871391076115485E-2"/>
    <n v="0.338750308718202"/>
    <x v="9"/>
    <s v="Friday"/>
    <x v="3"/>
    <s v="3-5"/>
  </r>
  <r>
    <s v="LI-1267"/>
    <s v="LinkedIn"/>
    <d v="2025-04-04T00:00:00"/>
    <d v="1899-12-30T12:01:00"/>
    <x v="0"/>
    <s v="Thought Leadership"/>
    <n v="20220"/>
    <n v="2"/>
    <n v="300"/>
    <n v="25821"/>
    <n v="23646"/>
    <n v="958"/>
    <n v="151"/>
    <n v="144"/>
    <n v="272"/>
    <n v="210"/>
    <n v="252"/>
    <n v="67"/>
    <x v="1"/>
    <n v="1525"/>
    <n v="6.4492937494713687E-2"/>
    <n v="1.1694362017804154"/>
    <x v="5"/>
    <s v="Friday"/>
    <x v="3"/>
    <s v="0-2"/>
  </r>
  <r>
    <s v="LI-1268"/>
    <s v="LinkedIn"/>
    <d v="2025-04-04T00:00:00"/>
    <d v="1899-12-30T12:03:00"/>
    <x v="2"/>
    <s v="Career Tips"/>
    <n v="20157"/>
    <n v="4"/>
    <n v="208"/>
    <n v="17006"/>
    <n v="15210"/>
    <n v="553"/>
    <n v="83"/>
    <n v="64"/>
    <n v="45"/>
    <n v="41"/>
    <n v="374"/>
    <n v="45"/>
    <x v="0"/>
    <n v="745"/>
    <n v="4.8980933596318214E-2"/>
    <n v="0.75457657389492483"/>
    <x v="5"/>
    <s v="Friday"/>
    <x v="3"/>
    <s v="3-5"/>
  </r>
  <r>
    <s v="LI-1269"/>
    <s v="LinkedIn"/>
    <d v="2025-04-04T00:00:00"/>
    <d v="1899-12-30T12:05:00"/>
    <x v="2"/>
    <s v="Company Culture"/>
    <n v="19828"/>
    <n v="1"/>
    <n v="177"/>
    <n v="14690"/>
    <n v="10746"/>
    <n v="252"/>
    <n v="51"/>
    <n v="33"/>
    <n v="26"/>
    <n v="62"/>
    <n v="222"/>
    <n v="23"/>
    <x v="1"/>
    <n v="362"/>
    <n v="3.3686953284943234E-2"/>
    <n v="0.54196086342545891"/>
    <x v="5"/>
    <s v="Friday"/>
    <x v="3"/>
    <s v="0-2"/>
  </r>
  <r>
    <s v="LI-1270"/>
    <s v="LinkedIn"/>
    <d v="2025-04-04T00:00:00"/>
    <d v="1899-12-30T13:08:00"/>
    <x v="1"/>
    <s v="Industry News"/>
    <n v="20086"/>
    <n v="7"/>
    <n v="263"/>
    <n v="29183"/>
    <n v="20587"/>
    <n v="308"/>
    <n v="34"/>
    <n v="20"/>
    <n v="34"/>
    <n v="100"/>
    <n v="188"/>
    <n v="59"/>
    <x v="1"/>
    <n v="396"/>
    <n v="1.9235439840676154E-2"/>
    <n v="1.0249427461913772"/>
    <x v="6"/>
    <s v="Friday"/>
    <x v="3"/>
    <s v="6-10"/>
  </r>
  <r>
    <s v="LI-1271"/>
    <s v="LinkedIn"/>
    <d v="2025-04-04T00:00:00"/>
    <d v="1899-12-30T13:44:00"/>
    <x v="1"/>
    <s v="Hiring"/>
    <n v="20125"/>
    <n v="3"/>
    <n v="232"/>
    <n v="12830"/>
    <n v="9437"/>
    <n v="391"/>
    <n v="48"/>
    <n v="23"/>
    <n v="30"/>
    <n v="57"/>
    <n v="135"/>
    <n v="23"/>
    <x v="0"/>
    <n v="492"/>
    <n v="5.2135212461587366E-2"/>
    <n v="0.46891925465838508"/>
    <x v="6"/>
    <s v="Friday"/>
    <x v="3"/>
    <s v="3-5"/>
  </r>
  <r>
    <s v="LI-1272"/>
    <s v="LinkedIn"/>
    <d v="2025-04-04T00:00:00"/>
    <d v="1899-12-30T13:57:00"/>
    <x v="4"/>
    <s v="Data &amp; Tech"/>
    <n v="20080"/>
    <n v="5"/>
    <n v="568"/>
    <n v="8777"/>
    <n v="7025"/>
    <n v="183"/>
    <n v="43"/>
    <n v="11"/>
    <n v="15"/>
    <n v="12"/>
    <n v="149"/>
    <n v="8"/>
    <x v="0"/>
    <n v="252"/>
    <n v="3.5871886120996441E-2"/>
    <n v="0.34985059760956178"/>
    <x v="6"/>
    <s v="Friday"/>
    <x v="3"/>
    <s v="3-5"/>
  </r>
  <r>
    <s v="LI-1273"/>
    <s v="LinkedIn"/>
    <d v="2025-04-04T00:00:00"/>
    <d v="1899-12-30T14:29:00"/>
    <x v="1"/>
    <s v="Data &amp; Tech"/>
    <n v="20072"/>
    <n v="1"/>
    <n v="606"/>
    <n v="10743"/>
    <n v="9151"/>
    <n v="330"/>
    <n v="35"/>
    <n v="20"/>
    <n v="29"/>
    <n v="35"/>
    <n v="245"/>
    <n v="15"/>
    <x v="0"/>
    <n v="414"/>
    <n v="4.5240957272429244E-2"/>
    <n v="0.45590872857712234"/>
    <x v="13"/>
    <s v="Friday"/>
    <x v="3"/>
    <s v="0-2"/>
  </r>
  <r>
    <s v="LI-1274"/>
    <s v="LinkedIn"/>
    <d v="2025-04-04T00:00:00"/>
    <d v="1899-12-30T15:04:00"/>
    <x v="0"/>
    <s v="Thought Leadership"/>
    <n v="20077"/>
    <n v="5"/>
    <n v="219"/>
    <n v="8302"/>
    <n v="7093"/>
    <n v="249"/>
    <n v="46"/>
    <n v="45"/>
    <n v="100"/>
    <n v="63"/>
    <n v="188"/>
    <n v="14"/>
    <x v="0"/>
    <n v="440"/>
    <n v="6.2032990272099256E-2"/>
    <n v="0.35328983413856652"/>
    <x v="7"/>
    <s v="Friday"/>
    <x v="3"/>
    <s v="3-5"/>
  </r>
  <r>
    <s v="LI-1275"/>
    <s v="LinkedIn"/>
    <d v="2025-04-04T00:00:00"/>
    <d v="1899-12-30T16:19:00"/>
    <x v="5"/>
    <s v="Hiring"/>
    <n v="20058"/>
    <n v="1"/>
    <n v="155"/>
    <n v="17692"/>
    <n v="12411"/>
    <n v="476"/>
    <n v="274"/>
    <n v="25"/>
    <n v="48"/>
    <n v="23"/>
    <n v="258"/>
    <n v="20"/>
    <x v="0"/>
    <n v="823"/>
    <n v="6.6312142454274428E-2"/>
    <n v="0.6187556087346695"/>
    <x v="10"/>
    <s v="Friday"/>
    <x v="3"/>
    <s v="0-2"/>
  </r>
  <r>
    <s v="LI-1276"/>
    <s v="LinkedIn"/>
    <d v="2025-04-04T00:00:00"/>
    <d v="1899-12-30T17:28:00"/>
    <x v="4"/>
    <s v="Career Tips"/>
    <n v="20059"/>
    <n v="4"/>
    <n v="2157"/>
    <n v="10561"/>
    <n v="9318"/>
    <n v="361"/>
    <n v="76"/>
    <n v="25"/>
    <n v="58"/>
    <n v="6"/>
    <n v="144"/>
    <n v="7"/>
    <x v="0"/>
    <n v="520"/>
    <n v="5.5805966945696499E-2"/>
    <n v="0.46452963756917093"/>
    <x v="8"/>
    <s v="Friday"/>
    <x v="3"/>
    <s v="3-5"/>
  </r>
  <r>
    <s v="LI-1277"/>
    <s v="LinkedIn"/>
    <d v="2025-04-04T00:00:00"/>
    <d v="1899-12-30T19:17:00"/>
    <x v="4"/>
    <s v="Data &amp; Tech"/>
    <n v="19754"/>
    <n v="2"/>
    <n v="826"/>
    <n v="7476"/>
    <n v="6274"/>
    <n v="245"/>
    <n v="47"/>
    <n v="15"/>
    <n v="20"/>
    <n v="5"/>
    <n v="80"/>
    <n v="11"/>
    <x v="0"/>
    <n v="327"/>
    <n v="5.2119859738603759E-2"/>
    <n v="0.31760656069656779"/>
    <x v="14"/>
    <s v="Friday"/>
    <x v="3"/>
    <s v="0-2"/>
  </r>
  <r>
    <s v="LI-1278"/>
    <s v="LinkedIn"/>
    <d v="2025-04-04T00:00:00"/>
    <d v="1899-12-30T22:27:00"/>
    <x v="4"/>
    <s v="Hiring"/>
    <n v="20241"/>
    <n v="5"/>
    <n v="440"/>
    <n v="10851"/>
    <n v="8146"/>
    <n v="168"/>
    <n v="35"/>
    <n v="15"/>
    <n v="17"/>
    <n v="20"/>
    <n v="203"/>
    <n v="13"/>
    <x v="1"/>
    <n v="235"/>
    <n v="2.8848514608396759E-2"/>
    <n v="0.40245047181463367"/>
    <x v="20"/>
    <s v="Friday"/>
    <x v="3"/>
    <s v="3-5"/>
  </r>
  <r>
    <s v="LI-1279"/>
    <s v="LinkedIn"/>
    <d v="2025-04-05T00:00:00"/>
    <d v="1899-12-30T08:52:00"/>
    <x v="1"/>
    <s v="Hiring"/>
    <n v="20130"/>
    <n v="2"/>
    <n v="372"/>
    <n v="9199"/>
    <n v="7916"/>
    <n v="198"/>
    <n v="24"/>
    <n v="13"/>
    <n v="26"/>
    <n v="17"/>
    <n v="190"/>
    <n v="24"/>
    <x v="0"/>
    <n v="261"/>
    <n v="3.2971197574532589E-2"/>
    <n v="0.39324391455538998"/>
    <x v="2"/>
    <s v="Saturday"/>
    <x v="3"/>
    <s v="0-2"/>
  </r>
  <r>
    <s v="LI-1280"/>
    <s v="LinkedIn"/>
    <d v="2025-04-05T00:00:00"/>
    <d v="1899-12-30T09:20:00"/>
    <x v="0"/>
    <s v="Product Update"/>
    <n v="20132"/>
    <n v="4"/>
    <n v="352"/>
    <n v="6809"/>
    <n v="5391"/>
    <n v="156"/>
    <n v="25"/>
    <n v="25"/>
    <n v="43"/>
    <n v="90"/>
    <n v="147"/>
    <n v="14"/>
    <x v="1"/>
    <n v="249"/>
    <n v="4.618809126321647E-2"/>
    <n v="0.26778263461156365"/>
    <x v="3"/>
    <s v="Saturday"/>
    <x v="3"/>
    <s v="3-5"/>
  </r>
  <r>
    <s v="LI-1281"/>
    <s v="LinkedIn"/>
    <d v="2025-04-05T00:00:00"/>
    <d v="1899-12-30T12:06:00"/>
    <x v="3"/>
    <s v="Data &amp; Tech"/>
    <n v="20036"/>
    <n v="7"/>
    <n v="131"/>
    <n v="2388"/>
    <n v="1680"/>
    <n v="25"/>
    <n v="2"/>
    <n v="2"/>
    <n v="4"/>
    <n v="9"/>
    <n v="34"/>
    <n v="1"/>
    <x v="0"/>
    <n v="33"/>
    <n v="1.9642857142857142E-2"/>
    <n v="8.3849071670992217E-2"/>
    <x v="5"/>
    <s v="Saturday"/>
    <x v="3"/>
    <s v="6-10"/>
  </r>
  <r>
    <s v="LI-1282"/>
    <s v="LinkedIn"/>
    <d v="2025-04-06T00:00:00"/>
    <d v="1899-12-30T10:53:00"/>
    <x v="0"/>
    <s v="Hiring"/>
    <n v="20176"/>
    <n v="3"/>
    <n v="199"/>
    <n v="9035"/>
    <n v="6792"/>
    <n v="315"/>
    <n v="52"/>
    <n v="33"/>
    <n v="68"/>
    <n v="39"/>
    <n v="76"/>
    <n v="21"/>
    <x v="0"/>
    <n v="468"/>
    <n v="6.8904593639575976E-2"/>
    <n v="0.33663758921490883"/>
    <x v="4"/>
    <s v="Sunday"/>
    <x v="3"/>
    <s v="3-5"/>
  </r>
  <r>
    <s v="LI-1283"/>
    <s v="LinkedIn"/>
    <d v="2025-04-06T00:00:00"/>
    <d v="1899-12-30T12:05:00"/>
    <x v="4"/>
    <s v="Career Tips"/>
    <n v="20193"/>
    <n v="3"/>
    <n v="622"/>
    <n v="17066"/>
    <n v="12780"/>
    <n v="356"/>
    <n v="96"/>
    <n v="34"/>
    <n v="43"/>
    <n v="22"/>
    <n v="176"/>
    <n v="34"/>
    <x v="1"/>
    <n v="529"/>
    <n v="4.1392801251956185E-2"/>
    <n v="0.63289258653989011"/>
    <x v="5"/>
    <s v="Sunday"/>
    <x v="3"/>
    <s v="3-5"/>
  </r>
  <r>
    <s v="LI-1284"/>
    <s v="LinkedIn"/>
    <d v="2025-04-07T00:00:00"/>
    <d v="1899-12-30T06:18:00"/>
    <x v="5"/>
    <s v="Hiring"/>
    <n v="20173"/>
    <n v="3"/>
    <n v="105"/>
    <n v="38169"/>
    <n v="26698"/>
    <n v="746"/>
    <n v="332"/>
    <n v="31"/>
    <n v="66"/>
    <n v="65"/>
    <n v="601"/>
    <n v="51"/>
    <x v="0"/>
    <n v="1175"/>
    <n v="4.4010787324893254E-2"/>
    <n v="1.3234521389976701"/>
    <x v="1"/>
    <s v="Monday"/>
    <x v="3"/>
    <s v="3-5"/>
  </r>
  <r>
    <s v="LI-1285"/>
    <s v="LinkedIn"/>
    <d v="2025-04-07T00:00:00"/>
    <d v="1899-12-30T09:05:00"/>
    <x v="4"/>
    <s v="Data &amp; Tech"/>
    <n v="20099"/>
    <n v="6"/>
    <n v="524"/>
    <n v="4537"/>
    <n v="3877"/>
    <n v="117"/>
    <n v="21"/>
    <n v="8"/>
    <n v="12"/>
    <n v="10"/>
    <n v="33"/>
    <n v="8"/>
    <x v="0"/>
    <n v="158"/>
    <n v="4.0753159659530566E-2"/>
    <n v="0.19289516891387631"/>
    <x v="3"/>
    <s v="Monday"/>
    <x v="3"/>
    <s v="6-10"/>
  </r>
  <r>
    <s v="LI-1286"/>
    <s v="LinkedIn"/>
    <d v="2025-04-07T00:00:00"/>
    <d v="1899-12-30T09:44:00"/>
    <x v="4"/>
    <s v="Data &amp; Tech"/>
    <n v="20098"/>
    <n v="3"/>
    <n v="1806"/>
    <n v="15157"/>
    <n v="10622"/>
    <n v="223"/>
    <n v="82"/>
    <n v="20"/>
    <n v="24"/>
    <n v="9"/>
    <n v="216"/>
    <n v="17"/>
    <x v="0"/>
    <n v="349"/>
    <n v="3.2856335906608927E-2"/>
    <n v="0.52851029953229178"/>
    <x v="3"/>
    <s v="Monday"/>
    <x v="3"/>
    <s v="3-5"/>
  </r>
  <r>
    <s v="LI-1287"/>
    <s v="LinkedIn"/>
    <d v="2025-04-07T00:00:00"/>
    <d v="1899-12-30T09:47:00"/>
    <x v="3"/>
    <s v="Hiring"/>
    <n v="20177"/>
    <n v="4"/>
    <n v="85"/>
    <n v="2843"/>
    <n v="2257"/>
    <n v="37"/>
    <n v="6"/>
    <n v="4"/>
    <n v="9"/>
    <n v="56"/>
    <n v="23"/>
    <n v="2"/>
    <x v="0"/>
    <n v="56"/>
    <n v="2.4811696942844484E-2"/>
    <n v="0.11186003865787778"/>
    <x v="3"/>
    <s v="Monday"/>
    <x v="3"/>
    <s v="3-5"/>
  </r>
  <r>
    <s v="LI-1288"/>
    <s v="LinkedIn"/>
    <d v="2025-04-07T00:00:00"/>
    <d v="1899-12-30T09:57:00"/>
    <x v="0"/>
    <s v="Company Culture"/>
    <n v="19943"/>
    <n v="7"/>
    <n v="374"/>
    <n v="9451"/>
    <n v="8574"/>
    <n v="238"/>
    <n v="42"/>
    <n v="26"/>
    <n v="71"/>
    <n v="37"/>
    <n v="288"/>
    <n v="21"/>
    <x v="0"/>
    <n v="377"/>
    <n v="4.3970142290646143E-2"/>
    <n v="0.4299252870681442"/>
    <x v="3"/>
    <s v="Monday"/>
    <x v="3"/>
    <s v="6-10"/>
  </r>
  <r>
    <s v="LI-1289"/>
    <s v="LinkedIn"/>
    <d v="2025-04-07T00:00:00"/>
    <d v="1899-12-30T10:27:00"/>
    <x v="5"/>
    <s v="Company Culture"/>
    <n v="20293"/>
    <n v="2"/>
    <n v="151"/>
    <n v="19028"/>
    <n v="14201"/>
    <n v="461"/>
    <n v="244"/>
    <n v="29"/>
    <n v="37"/>
    <n v="28"/>
    <n v="381"/>
    <n v="30"/>
    <x v="0"/>
    <n v="771"/>
    <n v="5.4291951271037253E-2"/>
    <n v="0.69979795988764604"/>
    <x v="4"/>
    <s v="Monday"/>
    <x v="3"/>
    <s v="0-2"/>
  </r>
  <r>
    <s v="LI-1290"/>
    <s v="LinkedIn"/>
    <d v="2025-04-07T00:00:00"/>
    <d v="1899-12-30T10:56:00"/>
    <x v="0"/>
    <s v="Thought Leadership"/>
    <n v="20126"/>
    <n v="4"/>
    <n v="372"/>
    <n v="25116"/>
    <n v="17869"/>
    <n v="884"/>
    <n v="176"/>
    <n v="165"/>
    <n v="235"/>
    <n v="70"/>
    <n v="392"/>
    <n v="71"/>
    <x v="0"/>
    <n v="1460"/>
    <n v="8.1705747383737204E-2"/>
    <n v="0.88785650402464478"/>
    <x v="4"/>
    <s v="Monday"/>
    <x v="3"/>
    <s v="3-5"/>
  </r>
  <r>
    <s v="LI-1291"/>
    <s v="LinkedIn"/>
    <d v="2025-04-07T00:00:00"/>
    <d v="1899-12-30T12:00:00"/>
    <x v="1"/>
    <s v="Product Update"/>
    <n v="20044"/>
    <n v="3"/>
    <n v="218"/>
    <n v="5958"/>
    <n v="5111"/>
    <n v="90"/>
    <n v="11"/>
    <n v="8"/>
    <n v="7"/>
    <n v="22"/>
    <n v="52"/>
    <n v="8"/>
    <x v="0"/>
    <n v="116"/>
    <n v="2.2696145568381922E-2"/>
    <n v="0.25498902414687685"/>
    <x v="5"/>
    <s v="Monday"/>
    <x v="3"/>
    <s v="3-5"/>
  </r>
  <r>
    <s v="LI-1292"/>
    <s v="LinkedIn"/>
    <d v="2025-04-07T00:00:00"/>
    <d v="1899-12-30T12:03:00"/>
    <x v="0"/>
    <s v="Company Culture"/>
    <n v="19984"/>
    <n v="0"/>
    <n v="398"/>
    <n v="5039"/>
    <n v="3851"/>
    <n v="203"/>
    <n v="25"/>
    <n v="19"/>
    <n v="49"/>
    <n v="8"/>
    <n v="109"/>
    <n v="15"/>
    <x v="0"/>
    <n v="296"/>
    <n v="7.6863152427940798E-2"/>
    <n v="0.19270416333066454"/>
    <x v="5"/>
    <s v="Monday"/>
    <x v="3"/>
    <s v="0-2"/>
  </r>
  <r>
    <s v="LI-1293"/>
    <s v="LinkedIn"/>
    <d v="2025-04-07T00:00:00"/>
    <d v="1899-12-30T12:13:00"/>
    <x v="2"/>
    <s v="Career Tips"/>
    <n v="20126"/>
    <n v="4"/>
    <n v="168"/>
    <n v="11847"/>
    <n v="9941"/>
    <n v="412"/>
    <n v="39"/>
    <n v="19"/>
    <n v="28"/>
    <n v="60"/>
    <n v="273"/>
    <n v="30"/>
    <x v="0"/>
    <n v="498"/>
    <n v="5.0095563826576803E-2"/>
    <n v="0.49393818940673756"/>
    <x v="5"/>
    <s v="Monday"/>
    <x v="3"/>
    <s v="3-5"/>
  </r>
  <r>
    <s v="LI-1294"/>
    <s v="LinkedIn"/>
    <d v="2025-04-07T00:00:00"/>
    <d v="1899-12-30T12:24:00"/>
    <x v="5"/>
    <s v="Company Culture"/>
    <n v="20095"/>
    <n v="3"/>
    <n v="166"/>
    <n v="33506"/>
    <n v="27008"/>
    <n v="776"/>
    <n v="272"/>
    <n v="53"/>
    <n v="59"/>
    <n v="30"/>
    <n v="352"/>
    <n v="41"/>
    <x v="1"/>
    <n v="1160"/>
    <n v="4.2950236966824644E-2"/>
    <n v="1.3440159243592933"/>
    <x v="5"/>
    <s v="Monday"/>
    <x v="3"/>
    <s v="3-5"/>
  </r>
  <r>
    <s v="LI-1295"/>
    <s v="LinkedIn"/>
    <d v="2025-04-07T00:00:00"/>
    <d v="1899-12-30T12:28:00"/>
    <x v="3"/>
    <s v="Company Culture"/>
    <n v="20257"/>
    <n v="6"/>
    <n v="269"/>
    <n v="2964"/>
    <n v="2090"/>
    <n v="26"/>
    <n v="4"/>
    <n v="2"/>
    <n v="5"/>
    <n v="19"/>
    <n v="21"/>
    <n v="1"/>
    <x v="1"/>
    <n v="37"/>
    <n v="1.7703349282296652E-2"/>
    <n v="0.10317421138371921"/>
    <x v="5"/>
    <s v="Monday"/>
    <x v="3"/>
    <s v="6-10"/>
  </r>
  <r>
    <s v="LI-1296"/>
    <s v="LinkedIn"/>
    <d v="2025-04-07T00:00:00"/>
    <d v="1899-12-30T13:19:00"/>
    <x v="4"/>
    <s v="Company Culture"/>
    <n v="20314"/>
    <n v="7"/>
    <n v="1560"/>
    <n v="9839"/>
    <n v="8256"/>
    <n v="189"/>
    <n v="43"/>
    <n v="12"/>
    <n v="18"/>
    <n v="7"/>
    <n v="127"/>
    <n v="11"/>
    <x v="0"/>
    <n v="262"/>
    <n v="3.1734496124031009E-2"/>
    <n v="0.40641921827311212"/>
    <x v="6"/>
    <s v="Monday"/>
    <x v="3"/>
    <s v="6-10"/>
  </r>
  <r>
    <s v="LI-1297"/>
    <s v="LinkedIn"/>
    <d v="2025-04-07T00:00:00"/>
    <d v="1899-12-30T17:24:00"/>
    <x v="1"/>
    <s v="Data &amp; Tech"/>
    <n v="19994"/>
    <n v="6"/>
    <n v="653"/>
    <n v="4847"/>
    <n v="4215"/>
    <n v="101"/>
    <n v="11"/>
    <n v="7"/>
    <n v="10"/>
    <n v="10"/>
    <n v="52"/>
    <n v="6"/>
    <x v="0"/>
    <n v="129"/>
    <n v="3.0604982206405694E-2"/>
    <n v="0.21081324397319195"/>
    <x v="8"/>
    <s v="Monday"/>
    <x v="3"/>
    <s v="6-10"/>
  </r>
  <r>
    <s v="LI-1298"/>
    <s v="LinkedIn"/>
    <d v="2025-04-07T00:00:00"/>
    <d v="1899-12-30T18:25:00"/>
    <x v="5"/>
    <s v="Company Culture"/>
    <n v="19929"/>
    <n v="4"/>
    <n v="115"/>
    <n v="11771"/>
    <n v="9599"/>
    <n v="326"/>
    <n v="102"/>
    <n v="21"/>
    <n v="35"/>
    <n v="15"/>
    <n v="170"/>
    <n v="16"/>
    <x v="0"/>
    <n v="484"/>
    <n v="5.0421918949890614E-2"/>
    <n v="0.48165989261879671"/>
    <x v="19"/>
    <s v="Monday"/>
    <x v="3"/>
    <s v="3-5"/>
  </r>
  <r>
    <s v="LI-1299"/>
    <s v="LinkedIn"/>
    <d v="2025-04-07T00:00:00"/>
    <d v="1899-12-30T18:40:00"/>
    <x v="5"/>
    <s v="Career Tips"/>
    <n v="20178"/>
    <n v="1"/>
    <n v="133"/>
    <n v="21395"/>
    <n v="17891"/>
    <n v="492"/>
    <n v="250"/>
    <n v="24"/>
    <n v="52"/>
    <n v="10"/>
    <n v="468"/>
    <n v="39"/>
    <x v="0"/>
    <n v="818"/>
    <n v="4.5721312391705328E-2"/>
    <n v="0.88665873723857669"/>
    <x v="19"/>
    <s v="Monday"/>
    <x v="3"/>
    <s v="0-2"/>
  </r>
  <r>
    <s v="LI-1300"/>
    <s v="LinkedIn"/>
    <d v="2025-04-07T00:00:00"/>
    <d v="1899-12-30T19:10:00"/>
    <x v="1"/>
    <s v="Data &amp; Tech"/>
    <n v="20242"/>
    <n v="2"/>
    <n v="400"/>
    <n v="3943"/>
    <n v="3539"/>
    <n v="108"/>
    <n v="12"/>
    <n v="4"/>
    <n v="9"/>
    <n v="10"/>
    <n v="57"/>
    <n v="5"/>
    <x v="0"/>
    <n v="133"/>
    <n v="3.7581237637750779E-2"/>
    <n v="0.17483450251951388"/>
    <x v="14"/>
    <s v="Monday"/>
    <x v="3"/>
    <s v="0-2"/>
  </r>
  <r>
    <s v="LI-1301"/>
    <s v="LinkedIn"/>
    <d v="2025-04-08T00:00:00"/>
    <d v="1899-12-30T07:02:00"/>
    <x v="1"/>
    <s v="Career Tips"/>
    <n v="19875"/>
    <n v="4"/>
    <n v="436"/>
    <n v="8559"/>
    <n v="6769"/>
    <n v="224"/>
    <n v="30"/>
    <n v="14"/>
    <n v="17"/>
    <n v="24"/>
    <n v="129"/>
    <n v="17"/>
    <x v="0"/>
    <n v="285"/>
    <n v="4.2103708080957307E-2"/>
    <n v="0.34057861635220127"/>
    <x v="12"/>
    <s v="Tuesday"/>
    <x v="3"/>
    <s v="3-5"/>
  </r>
  <r>
    <s v="LI-1302"/>
    <s v="LinkedIn"/>
    <d v="2025-04-08T00:00:00"/>
    <d v="1899-12-30T07:13:00"/>
    <x v="2"/>
    <s v="Company Culture"/>
    <n v="20373"/>
    <n v="6"/>
    <n v="191"/>
    <n v="13571"/>
    <n v="9982"/>
    <n v="316"/>
    <n v="39"/>
    <n v="28"/>
    <n v="15"/>
    <n v="48"/>
    <n v="310"/>
    <n v="10"/>
    <x v="0"/>
    <n v="398"/>
    <n v="3.9871769184532155E-2"/>
    <n v="0.48996220487900655"/>
    <x v="12"/>
    <s v="Tuesday"/>
    <x v="3"/>
    <s v="6-10"/>
  </r>
  <r>
    <s v="LI-1303"/>
    <s v="LinkedIn"/>
    <d v="2025-04-08T00:00:00"/>
    <d v="1899-12-30T07:19:00"/>
    <x v="1"/>
    <s v="Hiring"/>
    <n v="20125"/>
    <n v="3"/>
    <n v="245"/>
    <n v="51952"/>
    <n v="38450"/>
    <n v="997"/>
    <n v="168"/>
    <n v="68"/>
    <n v="101"/>
    <n v="246"/>
    <n v="904"/>
    <n v="73"/>
    <x v="1"/>
    <n v="1334"/>
    <n v="3.4694408322496748E-2"/>
    <n v="1.9105590062111801"/>
    <x v="12"/>
    <s v="Tuesday"/>
    <x v="3"/>
    <s v="3-5"/>
  </r>
  <r>
    <s v="LI-1304"/>
    <s v="LinkedIn"/>
    <d v="2025-04-08T00:00:00"/>
    <d v="1899-12-30T08:10:00"/>
    <x v="4"/>
    <s v="Career Tips"/>
    <n v="20234"/>
    <n v="4"/>
    <n v="1545"/>
    <n v="13035"/>
    <n v="10516"/>
    <n v="293"/>
    <n v="67"/>
    <n v="21"/>
    <n v="34"/>
    <n v="28"/>
    <n v="147"/>
    <n v="20"/>
    <x v="0"/>
    <n v="415"/>
    <n v="3.9463674400912897E-2"/>
    <n v="0.51971928437283776"/>
    <x v="2"/>
    <s v="Tuesday"/>
    <x v="3"/>
    <s v="3-5"/>
  </r>
  <r>
    <s v="LI-1305"/>
    <s v="LinkedIn"/>
    <d v="2025-04-08T00:00:00"/>
    <d v="1899-12-30T08:41:00"/>
    <x v="5"/>
    <s v="Career Tips"/>
    <n v="20084"/>
    <n v="5"/>
    <n v="151"/>
    <n v="23656"/>
    <n v="19523"/>
    <n v="574"/>
    <n v="278"/>
    <n v="28"/>
    <n v="38"/>
    <n v="31"/>
    <n v="495"/>
    <n v="44"/>
    <x v="0"/>
    <n v="918"/>
    <n v="4.7021461865491984E-2"/>
    <n v="0.97206731726747664"/>
    <x v="2"/>
    <s v="Tuesday"/>
    <x v="3"/>
    <s v="3-5"/>
  </r>
  <r>
    <s v="LI-1306"/>
    <s v="LinkedIn"/>
    <d v="2025-04-08T00:00:00"/>
    <d v="1899-12-30T09:32:00"/>
    <x v="4"/>
    <s v="Data &amp; Tech"/>
    <n v="20258"/>
    <n v="9"/>
    <n v="1035"/>
    <n v="9577"/>
    <n v="7080"/>
    <n v="202"/>
    <n v="37"/>
    <n v="12"/>
    <n v="19"/>
    <n v="16"/>
    <n v="68"/>
    <n v="6"/>
    <x v="0"/>
    <n v="270"/>
    <n v="3.8135593220338986E-2"/>
    <n v="0.34949155889031491"/>
    <x v="3"/>
    <s v="Tuesday"/>
    <x v="3"/>
    <s v="6-10"/>
  </r>
  <r>
    <s v="LI-1307"/>
    <s v="LinkedIn"/>
    <d v="2025-04-08T00:00:00"/>
    <d v="1899-12-30T09:45:00"/>
    <x v="2"/>
    <s v="Thought Leadership"/>
    <n v="20222"/>
    <n v="4"/>
    <n v="137"/>
    <n v="13058"/>
    <n v="10816"/>
    <n v="506"/>
    <n v="87"/>
    <n v="51"/>
    <n v="62"/>
    <n v="19"/>
    <n v="103"/>
    <n v="14"/>
    <x v="0"/>
    <n v="706"/>
    <n v="6.5273668639053248E-2"/>
    <n v="0.53486302047275247"/>
    <x v="3"/>
    <s v="Tuesday"/>
    <x v="3"/>
    <s v="3-5"/>
  </r>
  <r>
    <s v="LI-1308"/>
    <s v="LinkedIn"/>
    <d v="2025-04-08T00:00:00"/>
    <d v="1899-12-30T10:44:00"/>
    <x v="0"/>
    <s v="Thought Leadership"/>
    <n v="20280"/>
    <n v="6"/>
    <n v="212"/>
    <n v="12911"/>
    <n v="11429"/>
    <n v="494"/>
    <n v="52"/>
    <n v="45"/>
    <n v="98"/>
    <n v="100"/>
    <n v="173"/>
    <n v="35"/>
    <x v="0"/>
    <n v="689"/>
    <n v="6.0285239303526118E-2"/>
    <n v="0.56356015779092705"/>
    <x v="4"/>
    <s v="Tuesday"/>
    <x v="3"/>
    <s v="6-10"/>
  </r>
  <r>
    <s v="LI-1309"/>
    <s v="LinkedIn"/>
    <d v="2025-04-08T00:00:00"/>
    <d v="1899-12-30T10:55:00"/>
    <x v="1"/>
    <s v="Thought Leadership"/>
    <n v="20184"/>
    <n v="3"/>
    <n v="261"/>
    <n v="23240"/>
    <n v="20757"/>
    <n v="561"/>
    <n v="69"/>
    <n v="38"/>
    <n v="47"/>
    <n v="82"/>
    <n v="450"/>
    <n v="25"/>
    <x v="0"/>
    <n v="715"/>
    <n v="3.4446210916799155E-2"/>
    <n v="1.0283888228299642"/>
    <x v="4"/>
    <s v="Tuesday"/>
    <x v="3"/>
    <s v="3-5"/>
  </r>
  <r>
    <s v="LI-1310"/>
    <s v="LinkedIn"/>
    <d v="2025-04-08T00:00:00"/>
    <d v="1899-12-30T11:12:00"/>
    <x v="1"/>
    <s v="Product Update"/>
    <n v="20180"/>
    <n v="5"/>
    <n v="477"/>
    <n v="7598"/>
    <n v="5530"/>
    <n v="199"/>
    <n v="23"/>
    <n v="14"/>
    <n v="16"/>
    <n v="14"/>
    <n v="72"/>
    <n v="6"/>
    <x v="0"/>
    <n v="252"/>
    <n v="4.5569620253164557E-2"/>
    <n v="0.27403369672943506"/>
    <x v="9"/>
    <s v="Tuesday"/>
    <x v="3"/>
    <s v="3-5"/>
  </r>
  <r>
    <s v="LI-1311"/>
    <s v="LinkedIn"/>
    <d v="2025-04-08T00:00:00"/>
    <d v="1899-12-30T11:19:00"/>
    <x v="2"/>
    <s v="Hiring"/>
    <n v="20064"/>
    <n v="5"/>
    <n v="414"/>
    <n v="15350"/>
    <n v="11451"/>
    <n v="362"/>
    <n v="44"/>
    <n v="27"/>
    <n v="28"/>
    <n v="54"/>
    <n v="305"/>
    <n v="39"/>
    <x v="0"/>
    <n v="461"/>
    <n v="4.025849270806043E-2"/>
    <n v="0.57072368421052633"/>
    <x v="9"/>
    <s v="Tuesday"/>
    <x v="3"/>
    <s v="3-5"/>
  </r>
  <r>
    <s v="LI-1312"/>
    <s v="LinkedIn"/>
    <d v="2025-04-08T00:00:00"/>
    <d v="1899-12-30T11:47:00"/>
    <x v="1"/>
    <s v="Data &amp; Tech"/>
    <n v="20420"/>
    <n v="5"/>
    <n v="707"/>
    <n v="24249"/>
    <n v="17420"/>
    <n v="462"/>
    <n v="69"/>
    <n v="41"/>
    <n v="48"/>
    <n v="78"/>
    <n v="483"/>
    <n v="22"/>
    <x v="0"/>
    <n v="620"/>
    <n v="3.5591274397244549E-2"/>
    <n v="0.85308521057786479"/>
    <x v="9"/>
    <s v="Tuesday"/>
    <x v="3"/>
    <s v="3-5"/>
  </r>
  <r>
    <s v="LI-1313"/>
    <s v="LinkedIn"/>
    <d v="2025-04-08T00:00:00"/>
    <d v="1899-12-30T12:27:00"/>
    <x v="1"/>
    <s v="Company Culture"/>
    <n v="20005"/>
    <n v="5"/>
    <n v="354"/>
    <n v="20341"/>
    <n v="16833"/>
    <n v="655"/>
    <n v="103"/>
    <n v="65"/>
    <n v="59"/>
    <n v="27"/>
    <n v="146"/>
    <n v="36"/>
    <x v="0"/>
    <n v="882"/>
    <n v="5.2397077169844951E-2"/>
    <n v="0.84143964008997751"/>
    <x v="5"/>
    <s v="Tuesday"/>
    <x v="3"/>
    <s v="3-5"/>
  </r>
  <r>
    <s v="LI-1314"/>
    <s v="LinkedIn"/>
    <d v="2025-04-08T00:00:00"/>
    <d v="1899-12-30T12:33:00"/>
    <x v="0"/>
    <s v="Career Tips"/>
    <n v="20105"/>
    <n v="4"/>
    <n v="328"/>
    <n v="24209"/>
    <n v="18651"/>
    <n v="952"/>
    <n v="164"/>
    <n v="123"/>
    <n v="348"/>
    <n v="121"/>
    <n v="527"/>
    <n v="21"/>
    <x v="0"/>
    <n v="1587"/>
    <n v="8.5089271352742482E-2"/>
    <n v="0.92767968167122605"/>
    <x v="5"/>
    <s v="Tuesday"/>
    <x v="3"/>
    <s v="3-5"/>
  </r>
  <r>
    <s v="LI-1315"/>
    <s v="LinkedIn"/>
    <d v="2025-04-08T00:00:00"/>
    <d v="1899-12-30T13:16:00"/>
    <x v="5"/>
    <s v="Company Culture"/>
    <n v="20020"/>
    <n v="4"/>
    <n v="101"/>
    <n v="9266"/>
    <n v="8424"/>
    <n v="259"/>
    <n v="85"/>
    <n v="14"/>
    <n v="20"/>
    <n v="11"/>
    <n v="194"/>
    <n v="14"/>
    <x v="0"/>
    <n v="378"/>
    <n v="4.4871794871794872E-2"/>
    <n v="0.42077922077922075"/>
    <x v="6"/>
    <s v="Tuesday"/>
    <x v="3"/>
    <s v="3-5"/>
  </r>
  <r>
    <s v="LI-1316"/>
    <s v="LinkedIn"/>
    <d v="2025-04-08T00:00:00"/>
    <d v="1899-12-30T14:39:00"/>
    <x v="3"/>
    <s v="Hiring"/>
    <n v="20159"/>
    <n v="4"/>
    <n v="126"/>
    <n v="11661"/>
    <n v="9637"/>
    <n v="122"/>
    <n v="15"/>
    <n v="14"/>
    <n v="32"/>
    <n v="194"/>
    <n v="131"/>
    <n v="9"/>
    <x v="0"/>
    <n v="183"/>
    <n v="1.8989312026564283E-2"/>
    <n v="0.47804950642392974"/>
    <x v="13"/>
    <s v="Tuesday"/>
    <x v="3"/>
    <s v="3-5"/>
  </r>
  <r>
    <s v="LI-1317"/>
    <s v="LinkedIn"/>
    <d v="2025-04-08T00:00:00"/>
    <d v="1899-12-30T18:12:00"/>
    <x v="5"/>
    <s v="Product Update"/>
    <n v="20004"/>
    <n v="3"/>
    <n v="211"/>
    <n v="19409"/>
    <n v="16288"/>
    <n v="411"/>
    <n v="160"/>
    <n v="30"/>
    <n v="43"/>
    <n v="12"/>
    <n v="186"/>
    <n v="24"/>
    <x v="0"/>
    <n v="644"/>
    <n v="3.9538310412573677E-2"/>
    <n v="0.81423715256948614"/>
    <x v="19"/>
    <s v="Tuesday"/>
    <x v="3"/>
    <s v="3-5"/>
  </r>
  <r>
    <s v="LI-1318"/>
    <s v="LinkedIn"/>
    <d v="2025-04-08T00:00:00"/>
    <d v="1899-12-30T18:40:00"/>
    <x v="2"/>
    <s v="Company Culture"/>
    <n v="20324"/>
    <n v="2"/>
    <n v="150"/>
    <n v="23673"/>
    <n v="19258"/>
    <n v="678"/>
    <n v="63"/>
    <n v="55"/>
    <n v="54"/>
    <n v="71"/>
    <n v="463"/>
    <n v="46"/>
    <x v="0"/>
    <n v="850"/>
    <n v="4.4137501298161803E-2"/>
    <n v="0.94754969494194052"/>
    <x v="19"/>
    <s v="Tuesday"/>
    <x v="3"/>
    <s v="0-2"/>
  </r>
  <r>
    <s v="LI-1319"/>
    <s v="LinkedIn"/>
    <d v="2025-04-08T00:00:00"/>
    <d v="1899-12-30T18:44:00"/>
    <x v="4"/>
    <s v="Company Culture"/>
    <n v="19958"/>
    <n v="8"/>
    <n v="631"/>
    <n v="5793"/>
    <n v="4048"/>
    <n v="160"/>
    <n v="37"/>
    <n v="12"/>
    <n v="16"/>
    <n v="9"/>
    <n v="43"/>
    <n v="3"/>
    <x v="0"/>
    <n v="225"/>
    <n v="5.5583003952569168E-2"/>
    <n v="0.20282593446237099"/>
    <x v="19"/>
    <s v="Tuesday"/>
    <x v="3"/>
    <s v="6-10"/>
  </r>
  <r>
    <s v="LI-1320"/>
    <s v="LinkedIn"/>
    <d v="2025-04-08T00:00:00"/>
    <d v="1899-12-30T19:33:00"/>
    <x v="1"/>
    <s v="Data &amp; Tech"/>
    <n v="20183"/>
    <n v="3"/>
    <n v="286"/>
    <n v="14447"/>
    <n v="11226"/>
    <n v="224"/>
    <n v="21"/>
    <n v="14"/>
    <n v="14"/>
    <n v="30"/>
    <n v="226"/>
    <n v="16"/>
    <x v="1"/>
    <n v="273"/>
    <n v="2.4318546231961519E-2"/>
    <n v="0.55621067234801569"/>
    <x v="14"/>
    <s v="Tuesday"/>
    <x v="3"/>
    <s v="3-5"/>
  </r>
  <r>
    <s v="LI-1321"/>
    <s v="LinkedIn"/>
    <d v="2025-04-08T00:00:00"/>
    <d v="1899-12-30T20:53:00"/>
    <x v="2"/>
    <s v="Career Tips"/>
    <n v="20144"/>
    <n v="3"/>
    <n v="486"/>
    <n v="17481"/>
    <n v="13899"/>
    <n v="416"/>
    <n v="64"/>
    <n v="30"/>
    <n v="25"/>
    <n v="33"/>
    <n v="340"/>
    <n v="15"/>
    <x v="0"/>
    <n v="535"/>
    <n v="3.8491977840132384E-2"/>
    <n v="0.68998212867355047"/>
    <x v="11"/>
    <s v="Tuesday"/>
    <x v="3"/>
    <s v="3-5"/>
  </r>
  <r>
    <s v="LI-1322"/>
    <s v="LinkedIn"/>
    <d v="2025-04-09T00:00:00"/>
    <d v="1899-12-30T06:37:00"/>
    <x v="0"/>
    <s v="Hiring"/>
    <n v="20330"/>
    <n v="6"/>
    <n v="107"/>
    <n v="7976"/>
    <n v="6215"/>
    <n v="265"/>
    <n v="39"/>
    <n v="38"/>
    <n v="83"/>
    <n v="76"/>
    <n v="120"/>
    <n v="13"/>
    <x v="0"/>
    <n v="425"/>
    <n v="6.8382944489139175E-2"/>
    <n v="0.30570585341859319"/>
    <x v="1"/>
    <s v="Wednesday"/>
    <x v="3"/>
    <s v="6-10"/>
  </r>
  <r>
    <s v="LI-1323"/>
    <s v="LinkedIn"/>
    <d v="2025-04-09T00:00:00"/>
    <d v="1899-12-30T09:39:00"/>
    <x v="4"/>
    <s v="Industry News"/>
    <n v="20312"/>
    <n v="5"/>
    <n v="886"/>
    <n v="8207"/>
    <n v="6294"/>
    <n v="141"/>
    <n v="36"/>
    <n v="11"/>
    <n v="15"/>
    <n v="8"/>
    <n v="57"/>
    <n v="9"/>
    <x v="0"/>
    <n v="203"/>
    <n v="3.2252939307276775E-2"/>
    <n v="0.30986608901142182"/>
    <x v="3"/>
    <s v="Wednesday"/>
    <x v="3"/>
    <s v="3-5"/>
  </r>
  <r>
    <s v="LI-1324"/>
    <s v="LinkedIn"/>
    <d v="2025-04-09T00:00:00"/>
    <d v="1899-12-30T11:37:00"/>
    <x v="5"/>
    <s v="Thought Leadership"/>
    <n v="20162"/>
    <n v="5"/>
    <n v="99"/>
    <n v="25574"/>
    <n v="21227"/>
    <n v="913"/>
    <n v="383"/>
    <n v="67"/>
    <n v="88"/>
    <n v="29"/>
    <n v="486"/>
    <n v="36"/>
    <x v="0"/>
    <n v="1451"/>
    <n v="6.8356338625335661E-2"/>
    <n v="1.0528221406606488"/>
    <x v="9"/>
    <s v="Wednesday"/>
    <x v="3"/>
    <s v="3-5"/>
  </r>
  <r>
    <s v="LI-1325"/>
    <s v="LinkedIn"/>
    <d v="2025-04-09T00:00:00"/>
    <d v="1899-12-30T12:09:00"/>
    <x v="4"/>
    <s v="Career Tips"/>
    <n v="20080"/>
    <n v="8"/>
    <n v="683"/>
    <n v="13794"/>
    <n v="11631"/>
    <n v="396"/>
    <n v="113"/>
    <n v="27"/>
    <n v="43"/>
    <n v="24"/>
    <n v="216"/>
    <n v="9"/>
    <x v="0"/>
    <n v="579"/>
    <n v="4.9780758318287335E-2"/>
    <n v="0.57923306772908367"/>
    <x v="5"/>
    <s v="Wednesday"/>
    <x v="3"/>
    <s v="6-10"/>
  </r>
  <r>
    <s v="LI-1326"/>
    <s v="LinkedIn"/>
    <d v="2025-04-09T00:00:00"/>
    <d v="1899-12-30T13:12:00"/>
    <x v="0"/>
    <s v="Hiring"/>
    <n v="20076"/>
    <n v="6"/>
    <n v="361"/>
    <n v="11333"/>
    <n v="9577"/>
    <n v="374"/>
    <n v="58"/>
    <n v="50"/>
    <n v="95"/>
    <n v="79"/>
    <n v="164"/>
    <n v="32"/>
    <x v="0"/>
    <n v="577"/>
    <n v="6.0248512060144095E-2"/>
    <n v="0.47703725841801153"/>
    <x v="6"/>
    <s v="Wednesday"/>
    <x v="3"/>
    <s v="6-10"/>
  </r>
  <r>
    <s v="LI-1327"/>
    <s v="LinkedIn"/>
    <d v="2025-04-09T00:00:00"/>
    <d v="1899-12-30T13:22:00"/>
    <x v="2"/>
    <s v="Career Tips"/>
    <n v="20211"/>
    <n v="2"/>
    <n v="223"/>
    <n v="31274"/>
    <n v="23870"/>
    <n v="1052"/>
    <n v="104"/>
    <n v="86"/>
    <n v="65"/>
    <n v="77"/>
    <n v="457"/>
    <n v="58"/>
    <x v="0"/>
    <n v="1307"/>
    <n v="5.4754922496857983E-2"/>
    <n v="1.181040027707684"/>
    <x v="6"/>
    <s v="Wednesday"/>
    <x v="3"/>
    <s v="0-2"/>
  </r>
  <r>
    <s v="LI-1328"/>
    <s v="LinkedIn"/>
    <d v="2025-04-09T00:00:00"/>
    <d v="1899-12-30T13:58:00"/>
    <x v="3"/>
    <s v="Product Update"/>
    <n v="20134"/>
    <n v="5"/>
    <n v="143"/>
    <n v="5666"/>
    <n v="3908"/>
    <n v="38"/>
    <n v="3"/>
    <n v="3"/>
    <n v="6"/>
    <n v="65"/>
    <n v="28"/>
    <n v="5"/>
    <x v="0"/>
    <n v="50"/>
    <n v="1.2794268167860799E-2"/>
    <n v="0.19409953312804212"/>
    <x v="6"/>
    <s v="Wednesday"/>
    <x v="3"/>
    <s v="3-5"/>
  </r>
  <r>
    <s v="LI-1329"/>
    <s v="LinkedIn"/>
    <d v="2025-04-09T00:00:00"/>
    <d v="1899-12-30T14:12:00"/>
    <x v="5"/>
    <s v="Product Update"/>
    <n v="19963"/>
    <n v="7"/>
    <n v="214"/>
    <n v="9404"/>
    <n v="8529"/>
    <n v="206"/>
    <n v="115"/>
    <n v="13"/>
    <n v="17"/>
    <n v="25"/>
    <n v="226"/>
    <n v="7"/>
    <x v="0"/>
    <n v="351"/>
    <n v="4.1153710868800562E-2"/>
    <n v="0.42724039473025094"/>
    <x v="13"/>
    <s v="Wednesday"/>
    <x v="3"/>
    <s v="6-10"/>
  </r>
  <r>
    <s v="LI-1330"/>
    <s v="LinkedIn"/>
    <d v="2025-04-09T00:00:00"/>
    <d v="1899-12-30T14:13:00"/>
    <x v="5"/>
    <s v="Industry News"/>
    <n v="20379"/>
    <n v="4"/>
    <n v="133"/>
    <n v="17739"/>
    <n v="12778"/>
    <n v="218"/>
    <n v="113"/>
    <n v="12"/>
    <n v="23"/>
    <n v="19"/>
    <n v="342"/>
    <n v="16"/>
    <x v="0"/>
    <n v="366"/>
    <n v="2.8642980122084834E-2"/>
    <n v="0.62701800873448155"/>
    <x v="13"/>
    <s v="Wednesday"/>
    <x v="3"/>
    <s v="3-5"/>
  </r>
  <r>
    <s v="LI-1331"/>
    <s v="LinkedIn"/>
    <d v="2025-04-09T00:00:00"/>
    <d v="1899-12-30T15:55:00"/>
    <x v="4"/>
    <s v="Data &amp; Tech"/>
    <n v="20221"/>
    <n v="6"/>
    <n v="1027"/>
    <n v="8300"/>
    <n v="6504"/>
    <n v="265"/>
    <n v="55"/>
    <n v="20"/>
    <n v="20"/>
    <n v="6"/>
    <n v="160"/>
    <n v="8"/>
    <x v="0"/>
    <n v="360"/>
    <n v="5.5350553505535055E-2"/>
    <n v="0.32164581375797441"/>
    <x v="7"/>
    <s v="Wednesday"/>
    <x v="3"/>
    <s v="6-10"/>
  </r>
  <r>
    <s v="LI-1332"/>
    <s v="LinkedIn"/>
    <d v="2025-04-09T00:00:00"/>
    <d v="1899-12-30T16:13:00"/>
    <x v="4"/>
    <s v="Data &amp; Tech"/>
    <n v="19987"/>
    <n v="3"/>
    <n v="1394"/>
    <n v="6630"/>
    <n v="5155"/>
    <n v="118"/>
    <n v="20"/>
    <n v="11"/>
    <n v="12"/>
    <n v="7"/>
    <n v="80"/>
    <n v="13"/>
    <x v="0"/>
    <n v="161"/>
    <n v="3.1231813773035886E-2"/>
    <n v="0.25791764647020565"/>
    <x v="10"/>
    <s v="Wednesday"/>
    <x v="3"/>
    <s v="3-5"/>
  </r>
  <r>
    <s v="LI-1333"/>
    <s v="LinkedIn"/>
    <d v="2025-04-09T00:00:00"/>
    <d v="1899-12-30T17:03:00"/>
    <x v="4"/>
    <s v="Thought Leadership"/>
    <n v="20159"/>
    <n v="0"/>
    <n v="828"/>
    <n v="20922"/>
    <n v="15496"/>
    <n v="401"/>
    <n v="57"/>
    <n v="27"/>
    <n v="40"/>
    <n v="46"/>
    <n v="227"/>
    <n v="33"/>
    <x v="0"/>
    <n v="525"/>
    <n v="3.3879710893133713E-2"/>
    <n v="0.76868892306165981"/>
    <x v="8"/>
    <s v="Wednesday"/>
    <x v="3"/>
    <s v="0-2"/>
  </r>
  <r>
    <s v="LI-1334"/>
    <s v="LinkedIn"/>
    <d v="2025-04-10T00:00:00"/>
    <d v="1899-12-30T05:00:00"/>
    <x v="2"/>
    <s v="Hiring"/>
    <n v="20131"/>
    <n v="5"/>
    <n v="198"/>
    <n v="9857"/>
    <n v="8498"/>
    <n v="206"/>
    <n v="45"/>
    <n v="31"/>
    <n v="31"/>
    <n v="21"/>
    <n v="267"/>
    <n v="23"/>
    <x v="0"/>
    <n v="313"/>
    <n v="3.6832195810779005E-2"/>
    <n v="0.42213501564750883"/>
    <x v="18"/>
    <s v="Thursday"/>
    <x v="3"/>
    <s v="3-5"/>
  </r>
  <r>
    <s v="LI-1335"/>
    <s v="LinkedIn"/>
    <d v="2025-04-10T00:00:00"/>
    <d v="1899-12-30T07:16:00"/>
    <x v="0"/>
    <s v="Thought Leadership"/>
    <n v="20241"/>
    <n v="3"/>
    <n v="297"/>
    <n v="19311"/>
    <n v="17748"/>
    <n v="962"/>
    <n v="126"/>
    <n v="105"/>
    <n v="208"/>
    <n v="94"/>
    <n v="568"/>
    <n v="30"/>
    <x v="0"/>
    <n v="1401"/>
    <n v="7.893847194050034E-2"/>
    <n v="0.87683414851044905"/>
    <x v="12"/>
    <s v="Thursday"/>
    <x v="3"/>
    <s v="3-5"/>
  </r>
  <r>
    <s v="LI-1336"/>
    <s v="LinkedIn"/>
    <d v="2025-04-10T00:00:00"/>
    <d v="1899-12-30T09:04:00"/>
    <x v="4"/>
    <s v="Company Culture"/>
    <n v="20440"/>
    <n v="7"/>
    <n v="709"/>
    <n v="26932"/>
    <n v="19118"/>
    <n v="486"/>
    <n v="128"/>
    <n v="27"/>
    <n v="51"/>
    <n v="30"/>
    <n v="332"/>
    <n v="21"/>
    <x v="1"/>
    <n v="692"/>
    <n v="3.6196254838372216E-2"/>
    <n v="0.93532289628180043"/>
    <x v="3"/>
    <s v="Thursday"/>
    <x v="3"/>
    <s v="6-10"/>
  </r>
  <r>
    <s v="LI-1337"/>
    <s v="LinkedIn"/>
    <d v="2025-04-10T00:00:00"/>
    <d v="1899-12-30T09:26:00"/>
    <x v="4"/>
    <s v="Company Culture"/>
    <n v="20187"/>
    <n v="3"/>
    <n v="768"/>
    <n v="6921"/>
    <n v="5306"/>
    <n v="137"/>
    <n v="27"/>
    <n v="11"/>
    <n v="11"/>
    <n v="11"/>
    <n v="151"/>
    <n v="10"/>
    <x v="0"/>
    <n v="186"/>
    <n v="3.5054655107425559E-2"/>
    <n v="0.26284242334175462"/>
    <x v="3"/>
    <s v="Thursday"/>
    <x v="3"/>
    <s v="3-5"/>
  </r>
  <r>
    <s v="LI-1338"/>
    <s v="LinkedIn"/>
    <d v="2025-04-10T00:00:00"/>
    <d v="1899-12-30T10:39:00"/>
    <x v="0"/>
    <s v="Product Update"/>
    <n v="20244"/>
    <n v="6"/>
    <n v="297"/>
    <n v="7954"/>
    <n v="5762"/>
    <n v="179"/>
    <n v="35"/>
    <n v="33"/>
    <n v="58"/>
    <n v="86"/>
    <n v="105"/>
    <n v="12"/>
    <x v="0"/>
    <n v="305"/>
    <n v="5.2933009371745922E-2"/>
    <n v="0.28462754396364354"/>
    <x v="4"/>
    <s v="Thursday"/>
    <x v="3"/>
    <s v="6-10"/>
  </r>
  <r>
    <s v="LI-1339"/>
    <s v="LinkedIn"/>
    <d v="2025-04-10T00:00:00"/>
    <d v="1899-12-30T11:04:00"/>
    <x v="4"/>
    <s v="Hiring"/>
    <n v="20190"/>
    <n v="1"/>
    <n v="864"/>
    <n v="17320"/>
    <n v="12278"/>
    <n v="406"/>
    <n v="83"/>
    <n v="24"/>
    <n v="28"/>
    <n v="33"/>
    <n v="197"/>
    <n v="30"/>
    <x v="0"/>
    <n v="541"/>
    <n v="4.4062550904056037E-2"/>
    <n v="0.60812283308568593"/>
    <x v="9"/>
    <s v="Thursday"/>
    <x v="3"/>
    <s v="0-2"/>
  </r>
  <r>
    <s v="LI-1340"/>
    <s v="LinkedIn"/>
    <d v="2025-04-10T00:00:00"/>
    <d v="1899-12-30T11:05:00"/>
    <x v="1"/>
    <s v="Product Update"/>
    <n v="20167"/>
    <n v="7"/>
    <n v="516"/>
    <n v="8960"/>
    <n v="7948"/>
    <n v="215"/>
    <n v="25"/>
    <n v="12"/>
    <n v="16"/>
    <n v="53"/>
    <n v="165"/>
    <n v="11"/>
    <x v="0"/>
    <n v="268"/>
    <n v="3.3719174635128336E-2"/>
    <n v="0.39410918827787972"/>
    <x v="9"/>
    <s v="Thursday"/>
    <x v="3"/>
    <s v="6-10"/>
  </r>
  <r>
    <s v="LI-1341"/>
    <s v="LinkedIn"/>
    <d v="2025-04-10T00:00:00"/>
    <d v="1899-12-30T11:10:00"/>
    <x v="4"/>
    <s v="Product Update"/>
    <n v="20318"/>
    <n v="4"/>
    <n v="779"/>
    <n v="5662"/>
    <n v="5051"/>
    <n v="163"/>
    <n v="38"/>
    <n v="12"/>
    <n v="15"/>
    <n v="22"/>
    <n v="140"/>
    <n v="13"/>
    <x v="0"/>
    <n v="228"/>
    <n v="4.5139576321520491E-2"/>
    <n v="0.24859730288414214"/>
    <x v="9"/>
    <s v="Thursday"/>
    <x v="3"/>
    <s v="3-5"/>
  </r>
  <r>
    <s v="LI-1342"/>
    <s v="LinkedIn"/>
    <d v="2025-04-10T00:00:00"/>
    <d v="1899-12-30T11:34:00"/>
    <x v="4"/>
    <s v="Hiring"/>
    <n v="20189"/>
    <n v="5"/>
    <n v="855"/>
    <n v="12920"/>
    <n v="10025"/>
    <n v="579"/>
    <n v="102"/>
    <n v="45"/>
    <n v="41"/>
    <n v="35"/>
    <n v="288"/>
    <n v="7"/>
    <x v="0"/>
    <n v="767"/>
    <n v="7.6508728179551122E-2"/>
    <n v="0.49655753132894148"/>
    <x v="9"/>
    <s v="Thursday"/>
    <x v="3"/>
    <s v="3-5"/>
  </r>
  <r>
    <s v="LI-1343"/>
    <s v="LinkedIn"/>
    <d v="2025-04-10T00:00:00"/>
    <d v="1899-12-30T12:24:00"/>
    <x v="3"/>
    <s v="Hiring"/>
    <n v="20278"/>
    <n v="3"/>
    <n v="234"/>
    <n v="10251"/>
    <n v="7715"/>
    <n v="82"/>
    <n v="10"/>
    <n v="10"/>
    <n v="22"/>
    <n v="269"/>
    <n v="78"/>
    <n v="5"/>
    <x v="0"/>
    <n v="124"/>
    <n v="1.6072585871678549E-2"/>
    <n v="0.38046158398264129"/>
    <x v="5"/>
    <s v="Thursday"/>
    <x v="3"/>
    <s v="3-5"/>
  </r>
  <r>
    <s v="LI-1344"/>
    <s v="LinkedIn"/>
    <d v="2025-04-10T00:00:00"/>
    <d v="1899-12-30T13:37:00"/>
    <x v="5"/>
    <s v="Product Update"/>
    <n v="20442"/>
    <n v="6"/>
    <n v="317"/>
    <n v="12083"/>
    <n v="10035"/>
    <n v="189"/>
    <n v="103"/>
    <n v="12"/>
    <n v="14"/>
    <n v="16"/>
    <n v="190"/>
    <n v="11"/>
    <x v="0"/>
    <n v="318"/>
    <n v="3.1689088191330345E-2"/>
    <n v="0.49090108599941296"/>
    <x v="6"/>
    <s v="Thursday"/>
    <x v="3"/>
    <s v="6-10"/>
  </r>
  <r>
    <s v="LI-1345"/>
    <s v="LinkedIn"/>
    <d v="2025-04-10T00:00:00"/>
    <d v="1899-12-30T13:52:00"/>
    <x v="1"/>
    <s v="Thought Leadership"/>
    <n v="19936"/>
    <n v="2"/>
    <n v="898"/>
    <n v="17800"/>
    <n v="13895"/>
    <n v="341"/>
    <n v="41"/>
    <n v="21"/>
    <n v="33"/>
    <n v="33"/>
    <n v="359"/>
    <n v="26"/>
    <x v="1"/>
    <n v="436"/>
    <n v="3.1378193594818277E-2"/>
    <n v="0.6969803370786517"/>
    <x v="6"/>
    <s v="Thursday"/>
    <x v="3"/>
    <s v="0-2"/>
  </r>
  <r>
    <s v="LI-1346"/>
    <s v="LinkedIn"/>
    <d v="2025-04-10T00:00:00"/>
    <d v="1899-12-30T14:38:00"/>
    <x v="1"/>
    <s v="Career Tips"/>
    <n v="20177"/>
    <n v="4"/>
    <n v="537"/>
    <n v="16404"/>
    <n v="14646"/>
    <n v="499"/>
    <n v="57"/>
    <n v="26"/>
    <n v="45"/>
    <n v="55"/>
    <n v="415"/>
    <n v="26"/>
    <x v="0"/>
    <n v="627"/>
    <n v="4.2810323637853337E-2"/>
    <n v="0.72587599742280817"/>
    <x v="13"/>
    <s v="Thursday"/>
    <x v="3"/>
    <s v="3-5"/>
  </r>
  <r>
    <s v="LI-1347"/>
    <s v="LinkedIn"/>
    <d v="2025-04-10T00:00:00"/>
    <d v="1899-12-30T14:59:00"/>
    <x v="5"/>
    <s v="Career Tips"/>
    <n v="20214"/>
    <n v="8"/>
    <n v="150"/>
    <n v="14674"/>
    <n v="12807"/>
    <n v="520"/>
    <n v="311"/>
    <n v="38"/>
    <n v="58"/>
    <n v="11"/>
    <n v="246"/>
    <n v="28"/>
    <x v="0"/>
    <n v="927"/>
    <n v="7.2382290934645113E-2"/>
    <n v="0.63357079252003556"/>
    <x v="13"/>
    <s v="Thursday"/>
    <x v="3"/>
    <s v="6-10"/>
  </r>
  <r>
    <s v="LI-1348"/>
    <s v="LinkedIn"/>
    <d v="2025-04-10T00:00:00"/>
    <d v="1899-12-30T16:23:00"/>
    <x v="4"/>
    <s v="Industry News"/>
    <n v="20273"/>
    <n v="4"/>
    <n v="1150"/>
    <n v="12334"/>
    <n v="8938"/>
    <n v="195"/>
    <n v="33"/>
    <n v="13"/>
    <n v="19"/>
    <n v="21"/>
    <n v="107"/>
    <n v="9"/>
    <x v="0"/>
    <n v="260"/>
    <n v="2.9089281718505257E-2"/>
    <n v="0.44088196122922113"/>
    <x v="10"/>
    <s v="Thursday"/>
    <x v="3"/>
    <s v="3-5"/>
  </r>
  <r>
    <s v="LI-1349"/>
    <s v="LinkedIn"/>
    <d v="2025-04-10T00:00:00"/>
    <d v="1899-12-30T16:47:00"/>
    <x v="0"/>
    <s v="Career Tips"/>
    <n v="20285"/>
    <n v="4"/>
    <n v="316"/>
    <n v="17485"/>
    <n v="14681"/>
    <n v="976"/>
    <n v="122"/>
    <n v="127"/>
    <n v="253"/>
    <n v="140"/>
    <n v="474"/>
    <n v="36"/>
    <x v="0"/>
    <n v="1478"/>
    <n v="0.10067434098494653"/>
    <n v="0.72373675129405968"/>
    <x v="10"/>
    <s v="Thursday"/>
    <x v="3"/>
    <s v="3-5"/>
  </r>
  <r>
    <s v="LI-1350"/>
    <s v="LinkedIn"/>
    <d v="2025-04-10T00:00:00"/>
    <d v="1899-12-30T16:53:00"/>
    <x v="1"/>
    <s v="Data &amp; Tech"/>
    <n v="20110"/>
    <n v="4"/>
    <n v="349"/>
    <n v="8834"/>
    <n v="7235"/>
    <n v="183"/>
    <n v="24"/>
    <n v="11"/>
    <n v="16"/>
    <n v="9"/>
    <n v="84"/>
    <n v="15"/>
    <x v="0"/>
    <n v="234"/>
    <n v="3.2342778161713888E-2"/>
    <n v="0.35977125808055693"/>
    <x v="10"/>
    <s v="Thursday"/>
    <x v="3"/>
    <s v="3-5"/>
  </r>
  <r>
    <s v="LI-1351"/>
    <s v="LinkedIn"/>
    <d v="2025-04-10T00:00:00"/>
    <d v="1899-12-30T17:19:00"/>
    <x v="2"/>
    <s v="Hiring"/>
    <n v="20308"/>
    <n v="3"/>
    <n v="221"/>
    <n v="11602"/>
    <n v="9131"/>
    <n v="325"/>
    <n v="25"/>
    <n v="18"/>
    <n v="15"/>
    <n v="21"/>
    <n v="264"/>
    <n v="12"/>
    <x v="0"/>
    <n v="383"/>
    <n v="4.1945022450991132E-2"/>
    <n v="0.44962576324601145"/>
    <x v="8"/>
    <s v="Thursday"/>
    <x v="3"/>
    <s v="3-5"/>
  </r>
  <r>
    <s v="LI-1352"/>
    <s v="LinkedIn"/>
    <d v="2025-04-10T00:00:00"/>
    <d v="1899-12-30T17:24:00"/>
    <x v="1"/>
    <s v="Thought Leadership"/>
    <n v="20351"/>
    <n v="7"/>
    <n v="1497"/>
    <n v="11680"/>
    <n v="8068"/>
    <n v="301"/>
    <n v="49"/>
    <n v="31"/>
    <n v="45"/>
    <n v="12"/>
    <n v="192"/>
    <n v="17"/>
    <x v="0"/>
    <n v="426"/>
    <n v="5.2801189885969262E-2"/>
    <n v="0.39644243526116651"/>
    <x v="8"/>
    <s v="Thursday"/>
    <x v="3"/>
    <s v="6-10"/>
  </r>
  <r>
    <s v="LI-1353"/>
    <s v="LinkedIn"/>
    <d v="2025-04-10T00:00:00"/>
    <d v="1899-12-30T17:49:00"/>
    <x v="4"/>
    <s v="Hiring"/>
    <n v="20174"/>
    <n v="7"/>
    <n v="1984"/>
    <n v="9156"/>
    <n v="8398"/>
    <n v="235"/>
    <n v="43"/>
    <n v="13"/>
    <n v="16"/>
    <n v="23"/>
    <n v="234"/>
    <n v="17"/>
    <x v="0"/>
    <n v="307"/>
    <n v="3.655632293403191E-2"/>
    <n v="0.41627837811043916"/>
    <x v="8"/>
    <s v="Thursday"/>
    <x v="3"/>
    <s v="6-10"/>
  </r>
  <r>
    <s v="LI-1354"/>
    <s v="LinkedIn"/>
    <d v="2025-04-10T00:00:00"/>
    <d v="1899-12-30T20:24:00"/>
    <x v="0"/>
    <s v="Company Culture"/>
    <n v="20164"/>
    <n v="3"/>
    <n v="482"/>
    <n v="12098"/>
    <n v="11187"/>
    <n v="494"/>
    <n v="68"/>
    <n v="60"/>
    <n v="114"/>
    <n v="81"/>
    <n v="126"/>
    <n v="37"/>
    <x v="0"/>
    <n v="736"/>
    <n v="6.5790649861446324E-2"/>
    <n v="0.55480063479468356"/>
    <x v="11"/>
    <s v="Thursday"/>
    <x v="3"/>
    <s v="3-5"/>
  </r>
  <r>
    <s v="LI-1355"/>
    <s v="LinkedIn"/>
    <d v="2025-04-11T00:00:00"/>
    <d v="1899-12-30T08:00:00"/>
    <x v="1"/>
    <s v="Product Update"/>
    <n v="20048"/>
    <n v="4"/>
    <n v="435"/>
    <n v="8163"/>
    <n v="6951"/>
    <n v="155"/>
    <n v="19"/>
    <n v="9"/>
    <n v="11"/>
    <n v="58"/>
    <n v="145"/>
    <n v="12"/>
    <x v="0"/>
    <n v="194"/>
    <n v="2.7909653287296794E-2"/>
    <n v="0.34671787709497209"/>
    <x v="2"/>
    <s v="Friday"/>
    <x v="3"/>
    <s v="3-5"/>
  </r>
  <r>
    <s v="LI-1356"/>
    <s v="LinkedIn"/>
    <d v="2025-04-11T00:00:00"/>
    <d v="1899-12-30T08:23:00"/>
    <x v="1"/>
    <s v="Company Culture"/>
    <n v="20357"/>
    <n v="3"/>
    <n v="369"/>
    <n v="10312"/>
    <n v="7775"/>
    <n v="302"/>
    <n v="27"/>
    <n v="15"/>
    <n v="29"/>
    <n v="9"/>
    <n v="209"/>
    <n v="14"/>
    <x v="0"/>
    <n v="373"/>
    <n v="4.7974276527331189E-2"/>
    <n v="0.3819325047895073"/>
    <x v="2"/>
    <s v="Friday"/>
    <x v="3"/>
    <s v="3-5"/>
  </r>
  <r>
    <s v="LI-1357"/>
    <s v="LinkedIn"/>
    <d v="2025-04-11T00:00:00"/>
    <d v="1899-12-30T08:46:00"/>
    <x v="5"/>
    <s v="Data &amp; Tech"/>
    <n v="20238"/>
    <n v="2"/>
    <n v="100"/>
    <n v="21876"/>
    <n v="15386"/>
    <n v="673"/>
    <n v="273"/>
    <n v="51"/>
    <n v="80"/>
    <n v="29"/>
    <n v="159"/>
    <n v="15"/>
    <x v="0"/>
    <n v="1077"/>
    <n v="6.9998700116989471E-2"/>
    <n v="0.76025298942583264"/>
    <x v="2"/>
    <s v="Friday"/>
    <x v="3"/>
    <s v="0-2"/>
  </r>
  <r>
    <s v="LI-1358"/>
    <s v="LinkedIn"/>
    <d v="2025-04-11T00:00:00"/>
    <d v="1899-12-30T09:41:00"/>
    <x v="4"/>
    <s v="Product Update"/>
    <n v="20185"/>
    <n v="5"/>
    <n v="594"/>
    <n v="6835"/>
    <n v="5488"/>
    <n v="89"/>
    <n v="21"/>
    <n v="7"/>
    <n v="9"/>
    <n v="7"/>
    <n v="134"/>
    <n v="8"/>
    <x v="0"/>
    <n v="126"/>
    <n v="2.2959183673469389E-2"/>
    <n v="0.27188506316571709"/>
    <x v="3"/>
    <s v="Friday"/>
    <x v="3"/>
    <s v="3-5"/>
  </r>
  <r>
    <s v="LI-1359"/>
    <s v="LinkedIn"/>
    <d v="2025-04-11T00:00:00"/>
    <d v="1899-12-30T10:49:00"/>
    <x v="1"/>
    <s v="Industry News"/>
    <n v="20360"/>
    <n v="0"/>
    <n v="815"/>
    <n v="6786"/>
    <n v="5356"/>
    <n v="107"/>
    <n v="13"/>
    <n v="6"/>
    <n v="10"/>
    <n v="20"/>
    <n v="151"/>
    <n v="12"/>
    <x v="0"/>
    <n v="136"/>
    <n v="2.5392083644510829E-2"/>
    <n v="0.26306483300589389"/>
    <x v="4"/>
    <s v="Friday"/>
    <x v="3"/>
    <s v="0-2"/>
  </r>
  <r>
    <s v="LI-1360"/>
    <s v="LinkedIn"/>
    <d v="2025-04-11T00:00:00"/>
    <d v="1899-12-30T10:56:00"/>
    <x v="4"/>
    <s v="Industry News"/>
    <n v="20200"/>
    <n v="3"/>
    <n v="1407"/>
    <n v="9415"/>
    <n v="7342"/>
    <n v="190"/>
    <n v="28"/>
    <n v="9"/>
    <n v="17"/>
    <n v="9"/>
    <n v="153"/>
    <n v="12"/>
    <x v="0"/>
    <n v="244"/>
    <n v="3.3233451375646962E-2"/>
    <n v="0.36346534653465346"/>
    <x v="4"/>
    <s v="Friday"/>
    <x v="3"/>
    <s v="3-5"/>
  </r>
  <r>
    <s v="LI-1361"/>
    <s v="LinkedIn"/>
    <d v="2025-04-11T00:00:00"/>
    <d v="1899-12-30T11:45:00"/>
    <x v="2"/>
    <s v="Company Culture"/>
    <n v="20137"/>
    <n v="4"/>
    <n v="274"/>
    <n v="11385"/>
    <n v="8511"/>
    <n v="288"/>
    <n v="40"/>
    <n v="20"/>
    <n v="25"/>
    <n v="32"/>
    <n v="127"/>
    <n v="16"/>
    <x v="0"/>
    <n v="373"/>
    <n v="4.3825637410410061E-2"/>
    <n v="0.42265481452053433"/>
    <x v="9"/>
    <s v="Friday"/>
    <x v="3"/>
    <s v="3-5"/>
  </r>
  <r>
    <s v="LI-1362"/>
    <s v="LinkedIn"/>
    <d v="2025-04-11T00:00:00"/>
    <d v="1899-12-30T14:35:00"/>
    <x v="2"/>
    <s v="Product Update"/>
    <n v="20283"/>
    <n v="5"/>
    <n v="105"/>
    <n v="8985"/>
    <n v="7742"/>
    <n v="271"/>
    <n v="40"/>
    <n v="18"/>
    <n v="30"/>
    <n v="19"/>
    <n v="228"/>
    <n v="17"/>
    <x v="0"/>
    <n v="359"/>
    <n v="4.6370446912942391E-2"/>
    <n v="0.38169895971996254"/>
    <x v="13"/>
    <s v="Friday"/>
    <x v="3"/>
    <s v="3-5"/>
  </r>
  <r>
    <s v="LI-1363"/>
    <s v="LinkedIn"/>
    <d v="2025-04-11T00:00:00"/>
    <d v="1899-12-30T16:12:00"/>
    <x v="2"/>
    <s v="Industry News"/>
    <n v="20002"/>
    <n v="6"/>
    <n v="96"/>
    <n v="7004"/>
    <n v="5714"/>
    <n v="200"/>
    <n v="32"/>
    <n v="23"/>
    <n v="21"/>
    <n v="12"/>
    <n v="52"/>
    <n v="13"/>
    <x v="0"/>
    <n v="276"/>
    <n v="4.8302415120756038E-2"/>
    <n v="0.28567143285671431"/>
    <x v="10"/>
    <s v="Friday"/>
    <x v="3"/>
    <s v="6-10"/>
  </r>
  <r>
    <s v="LI-1364"/>
    <s v="LinkedIn"/>
    <d v="2025-04-11T00:00:00"/>
    <d v="1899-12-30T16:19:00"/>
    <x v="5"/>
    <s v="Thought Leadership"/>
    <n v="20149"/>
    <n v="2"/>
    <n v="224"/>
    <n v="22105"/>
    <n v="15393"/>
    <n v="607"/>
    <n v="171"/>
    <n v="31"/>
    <n v="45"/>
    <n v="13"/>
    <n v="293"/>
    <n v="25"/>
    <x v="0"/>
    <n v="854"/>
    <n v="5.5479763528876763E-2"/>
    <n v="0.76395850910715168"/>
    <x v="10"/>
    <s v="Friday"/>
    <x v="3"/>
    <s v="0-2"/>
  </r>
  <r>
    <s v="LI-1365"/>
    <s v="LinkedIn"/>
    <d v="2025-04-11T00:00:00"/>
    <d v="1899-12-30T16:30:00"/>
    <x v="1"/>
    <s v="Industry News"/>
    <n v="20271"/>
    <n v="3"/>
    <n v="224"/>
    <n v="6326"/>
    <n v="5343"/>
    <n v="81"/>
    <n v="13"/>
    <n v="5"/>
    <n v="8"/>
    <n v="9"/>
    <n v="78"/>
    <n v="9"/>
    <x v="0"/>
    <n v="107"/>
    <n v="2.0026202507954331E-2"/>
    <n v="0.26357851117359776"/>
    <x v="10"/>
    <s v="Friday"/>
    <x v="3"/>
    <s v="3-5"/>
  </r>
  <r>
    <s v="LI-1366"/>
    <s v="LinkedIn"/>
    <d v="2025-04-11T00:00:00"/>
    <d v="1899-12-30T18:39:00"/>
    <x v="4"/>
    <s v="Thought Leadership"/>
    <n v="20197"/>
    <n v="3"/>
    <n v="508"/>
    <n v="6102"/>
    <n v="5547"/>
    <n v="195"/>
    <n v="56"/>
    <n v="18"/>
    <n v="21"/>
    <n v="14"/>
    <n v="103"/>
    <n v="11"/>
    <x v="0"/>
    <n v="290"/>
    <n v="5.228051198846223E-2"/>
    <n v="0.27464474922018123"/>
    <x v="19"/>
    <s v="Friday"/>
    <x v="3"/>
    <s v="3-5"/>
  </r>
  <r>
    <s v="LI-1367"/>
    <s v="LinkedIn"/>
    <d v="2025-04-11T00:00:00"/>
    <d v="1899-12-30T19:53:00"/>
    <x v="1"/>
    <s v="Product Update"/>
    <n v="20451"/>
    <n v="8"/>
    <n v="486"/>
    <n v="4898"/>
    <n v="4270"/>
    <n v="105"/>
    <n v="16"/>
    <n v="9"/>
    <n v="9"/>
    <n v="29"/>
    <n v="53"/>
    <n v="9"/>
    <x v="0"/>
    <n v="139"/>
    <n v="3.2552693208430912E-2"/>
    <n v="0.20879174612488388"/>
    <x v="14"/>
    <s v="Friday"/>
    <x v="3"/>
    <s v="6-10"/>
  </r>
  <r>
    <s v="LI-1368"/>
    <s v="LinkedIn"/>
    <d v="2025-04-12T00:00:00"/>
    <d v="1899-12-30T06:24:00"/>
    <x v="0"/>
    <s v="Thought Leadership"/>
    <n v="20015"/>
    <n v="6"/>
    <n v="254"/>
    <n v="6415"/>
    <n v="5565"/>
    <n v="195"/>
    <n v="44"/>
    <n v="22"/>
    <n v="55"/>
    <n v="16"/>
    <n v="172"/>
    <n v="18"/>
    <x v="0"/>
    <n v="316"/>
    <n v="5.6783468104222821E-2"/>
    <n v="0.27804146889832626"/>
    <x v="1"/>
    <s v="Saturday"/>
    <x v="3"/>
    <s v="6-10"/>
  </r>
  <r>
    <s v="LI-1369"/>
    <s v="LinkedIn"/>
    <d v="2025-04-12T00:00:00"/>
    <d v="1899-12-30T09:33:00"/>
    <x v="4"/>
    <s v="Hiring"/>
    <n v="20196"/>
    <n v="4"/>
    <n v="906"/>
    <n v="4028"/>
    <n v="3501"/>
    <n v="88"/>
    <n v="14"/>
    <n v="6"/>
    <n v="7"/>
    <n v="10"/>
    <n v="52"/>
    <n v="5"/>
    <x v="1"/>
    <n v="115"/>
    <n v="3.2847757783490431E-2"/>
    <n v="0.17335115864527628"/>
    <x v="3"/>
    <s v="Saturday"/>
    <x v="3"/>
    <s v="3-5"/>
  </r>
  <r>
    <s v="LI-1370"/>
    <s v="LinkedIn"/>
    <d v="2025-04-12T00:00:00"/>
    <d v="1899-12-30T12:07:00"/>
    <x v="4"/>
    <s v="Data &amp; Tech"/>
    <n v="20284"/>
    <n v="3"/>
    <n v="973"/>
    <n v="2841"/>
    <n v="2564"/>
    <n v="78"/>
    <n v="21"/>
    <n v="5"/>
    <n v="9"/>
    <n v="2"/>
    <n v="63"/>
    <n v="7"/>
    <x v="0"/>
    <n v="113"/>
    <n v="4.407176287051482E-2"/>
    <n v="0.12640504831394203"/>
    <x v="5"/>
    <s v="Saturday"/>
    <x v="3"/>
    <s v="3-5"/>
  </r>
  <r>
    <s v="LI-1371"/>
    <s v="LinkedIn"/>
    <d v="2025-04-12T00:00:00"/>
    <d v="1899-12-30T17:10:00"/>
    <x v="4"/>
    <s v="Thought Leadership"/>
    <n v="20207"/>
    <n v="4"/>
    <n v="754"/>
    <n v="2654"/>
    <n v="2310"/>
    <n v="71"/>
    <n v="15"/>
    <n v="5"/>
    <n v="7"/>
    <n v="3"/>
    <n v="32"/>
    <n v="5"/>
    <x v="0"/>
    <n v="98"/>
    <n v="4.2424242424242427E-2"/>
    <n v="0.11431682090364725"/>
    <x v="8"/>
    <s v="Saturday"/>
    <x v="3"/>
    <s v="3-5"/>
  </r>
  <r>
    <s v="LI-1372"/>
    <s v="LinkedIn"/>
    <d v="2025-04-12T00:00:00"/>
    <d v="1899-12-30T23:20:00"/>
    <x v="0"/>
    <s v="Career Tips"/>
    <n v="20150"/>
    <n v="2"/>
    <n v="250"/>
    <n v="2317"/>
    <n v="1838"/>
    <n v="89"/>
    <n v="21"/>
    <n v="12"/>
    <n v="27"/>
    <n v="15"/>
    <n v="61"/>
    <n v="3"/>
    <x v="0"/>
    <n v="149"/>
    <n v="8.1066376496191514E-2"/>
    <n v="9.1215880893300252E-2"/>
    <x v="21"/>
    <s v="Saturday"/>
    <x v="3"/>
    <s v="0-2"/>
  </r>
  <r>
    <s v="LI-1373"/>
    <s v="LinkedIn"/>
    <d v="2025-04-14T00:00:00"/>
    <d v="1899-12-30T00:29:00"/>
    <x v="5"/>
    <s v="Product Update"/>
    <n v="20366"/>
    <n v="1"/>
    <n v="122"/>
    <n v="5629"/>
    <n v="4347"/>
    <n v="125"/>
    <n v="63"/>
    <n v="6"/>
    <n v="15"/>
    <n v="15"/>
    <n v="110"/>
    <n v="4"/>
    <x v="0"/>
    <n v="209"/>
    <n v="4.8079135035656778E-2"/>
    <n v="0.21344397525287243"/>
    <x v="0"/>
    <s v="Monday"/>
    <x v="3"/>
    <s v="0-2"/>
  </r>
  <r>
    <s v="LI-1374"/>
    <s v="LinkedIn"/>
    <d v="2025-04-14T00:00:00"/>
    <d v="1899-12-30T02:50:00"/>
    <x v="1"/>
    <s v="Industry News"/>
    <n v="20374"/>
    <n v="6"/>
    <n v="626"/>
    <n v="2119"/>
    <n v="1877"/>
    <n v="62"/>
    <n v="8"/>
    <n v="3"/>
    <n v="5"/>
    <n v="8"/>
    <n v="45"/>
    <n v="2"/>
    <x v="0"/>
    <n v="78"/>
    <n v="4.1555673947789022E-2"/>
    <n v="9.212722096790027E-2"/>
    <x v="16"/>
    <s v="Monday"/>
    <x v="3"/>
    <s v="6-10"/>
  </r>
  <r>
    <s v="LI-1375"/>
    <s v="LinkedIn"/>
    <d v="2025-04-14T00:00:00"/>
    <d v="1899-12-30T06:10:00"/>
    <x v="1"/>
    <s v="Industry News"/>
    <n v="20495"/>
    <n v="6"/>
    <n v="538"/>
    <n v="5077"/>
    <n v="3970"/>
    <n v="110"/>
    <n v="16"/>
    <n v="5"/>
    <n v="10"/>
    <n v="19"/>
    <n v="65"/>
    <n v="6"/>
    <x v="0"/>
    <n v="141"/>
    <n v="3.5516372795969774E-2"/>
    <n v="0.1937057818980239"/>
    <x v="1"/>
    <s v="Monday"/>
    <x v="3"/>
    <s v="6-10"/>
  </r>
  <r>
    <s v="LI-1376"/>
    <s v="LinkedIn"/>
    <d v="2025-04-14T00:00:00"/>
    <d v="1899-12-30T08:04:00"/>
    <x v="4"/>
    <s v="Company Culture"/>
    <n v="20240"/>
    <n v="2"/>
    <n v="2125"/>
    <n v="5463"/>
    <n v="4629"/>
    <n v="147"/>
    <n v="40"/>
    <n v="10"/>
    <n v="17"/>
    <n v="13"/>
    <n v="116"/>
    <n v="11"/>
    <x v="0"/>
    <n v="214"/>
    <n v="4.6230287319075393E-2"/>
    <n v="0.22870553359683796"/>
    <x v="2"/>
    <s v="Monday"/>
    <x v="3"/>
    <s v="0-2"/>
  </r>
  <r>
    <s v="LI-1377"/>
    <s v="LinkedIn"/>
    <d v="2025-04-14T00:00:00"/>
    <d v="1899-12-30T09:19:00"/>
    <x v="5"/>
    <s v="Career Tips"/>
    <n v="20256"/>
    <n v="2"/>
    <n v="285"/>
    <n v="18618"/>
    <n v="15647"/>
    <n v="594"/>
    <n v="234"/>
    <n v="28"/>
    <n v="70"/>
    <n v="10"/>
    <n v="305"/>
    <n v="24"/>
    <x v="0"/>
    <n v="926"/>
    <n v="5.9180673611554928E-2"/>
    <n v="0.77246248025276465"/>
    <x v="3"/>
    <s v="Monday"/>
    <x v="3"/>
    <s v="0-2"/>
  </r>
  <r>
    <s v="LI-1378"/>
    <s v="LinkedIn"/>
    <d v="2025-04-14T00:00:00"/>
    <d v="1899-12-30T10:04:00"/>
    <x v="3"/>
    <s v="Company Culture"/>
    <n v="20291"/>
    <n v="3"/>
    <n v="235"/>
    <n v="4260"/>
    <n v="3613"/>
    <n v="45"/>
    <n v="4"/>
    <n v="4"/>
    <n v="9"/>
    <n v="64"/>
    <n v="52"/>
    <n v="2"/>
    <x v="0"/>
    <n v="62"/>
    <n v="1.7160254636036536E-2"/>
    <n v="0.17805923808585086"/>
    <x v="4"/>
    <s v="Monday"/>
    <x v="3"/>
    <s v="3-5"/>
  </r>
  <r>
    <s v="LI-1379"/>
    <s v="LinkedIn"/>
    <d v="2025-04-14T00:00:00"/>
    <d v="1899-12-30T11:17:00"/>
    <x v="2"/>
    <s v="Company Culture"/>
    <n v="20254"/>
    <n v="2"/>
    <n v="279"/>
    <n v="6899"/>
    <n v="5981"/>
    <n v="192"/>
    <n v="25"/>
    <n v="16"/>
    <n v="13"/>
    <n v="14"/>
    <n v="139"/>
    <n v="19"/>
    <x v="0"/>
    <n v="246"/>
    <n v="4.1130245778297943E-2"/>
    <n v="0.29529969388762711"/>
    <x v="9"/>
    <s v="Monday"/>
    <x v="3"/>
    <s v="0-2"/>
  </r>
  <r>
    <s v="LI-1380"/>
    <s v="LinkedIn"/>
    <d v="2025-04-14T00:00:00"/>
    <d v="1899-12-30T12:03:00"/>
    <x v="3"/>
    <s v="Industry News"/>
    <n v="20166"/>
    <n v="1"/>
    <n v="352"/>
    <n v="2588"/>
    <n v="2205"/>
    <n v="23"/>
    <n v="3"/>
    <n v="3"/>
    <n v="7"/>
    <n v="27"/>
    <n v="16"/>
    <n v="2"/>
    <x v="0"/>
    <n v="36"/>
    <n v="1.6326530612244899E-2"/>
    <n v="0.1093424576019042"/>
    <x v="5"/>
    <s v="Monday"/>
    <x v="3"/>
    <s v="0-2"/>
  </r>
  <r>
    <s v="LI-1381"/>
    <s v="LinkedIn"/>
    <d v="2025-04-14T00:00:00"/>
    <d v="1899-12-30T12:57:00"/>
    <x v="2"/>
    <s v="Industry News"/>
    <n v="20092"/>
    <n v="3"/>
    <n v="157"/>
    <n v="6354"/>
    <n v="5618"/>
    <n v="293"/>
    <n v="27"/>
    <n v="19"/>
    <n v="16"/>
    <n v="31"/>
    <n v="52"/>
    <n v="16"/>
    <x v="0"/>
    <n v="355"/>
    <n v="6.3189747241011035E-2"/>
    <n v="0.27961377662751341"/>
    <x v="5"/>
    <s v="Monday"/>
    <x v="3"/>
    <s v="3-5"/>
  </r>
  <r>
    <s v="LI-1382"/>
    <s v="LinkedIn"/>
    <d v="2025-04-14T00:00:00"/>
    <d v="1899-12-30T13:06:00"/>
    <x v="1"/>
    <s v="Career Tips"/>
    <n v="20208"/>
    <n v="1"/>
    <n v="194"/>
    <n v="20203"/>
    <n v="16015"/>
    <n v="700"/>
    <n v="103"/>
    <n v="50"/>
    <n v="71"/>
    <n v="42"/>
    <n v="289"/>
    <n v="24"/>
    <x v="0"/>
    <n v="924"/>
    <n v="5.7695910084295969E-2"/>
    <n v="0.79250791765637374"/>
    <x v="6"/>
    <s v="Monday"/>
    <x v="3"/>
    <s v="0-2"/>
  </r>
  <r>
    <s v="LI-1383"/>
    <s v="LinkedIn"/>
    <d v="2025-04-14T00:00:00"/>
    <d v="1899-12-30T14:56:00"/>
    <x v="5"/>
    <s v="Product Update"/>
    <n v="20428"/>
    <n v="3"/>
    <n v="346"/>
    <n v="8650"/>
    <n v="7500"/>
    <n v="156"/>
    <n v="92"/>
    <n v="11"/>
    <n v="18"/>
    <n v="19"/>
    <n v="189"/>
    <n v="5"/>
    <x v="0"/>
    <n v="277"/>
    <n v="3.6933333333333332E-2"/>
    <n v="0.36714313687096145"/>
    <x v="13"/>
    <s v="Monday"/>
    <x v="3"/>
    <s v="3-5"/>
  </r>
  <r>
    <s v="LI-1384"/>
    <s v="LinkedIn"/>
    <d v="2025-04-14T00:00:00"/>
    <d v="1899-12-30T16:30:00"/>
    <x v="4"/>
    <s v="Data &amp; Tech"/>
    <n v="20274"/>
    <n v="3"/>
    <n v="854"/>
    <n v="12955"/>
    <n v="9741"/>
    <n v="319"/>
    <n v="79"/>
    <n v="18"/>
    <n v="30"/>
    <n v="28"/>
    <n v="179"/>
    <n v="18"/>
    <x v="0"/>
    <n v="446"/>
    <n v="4.578585360845909E-2"/>
    <n v="0.48046759396271088"/>
    <x v="10"/>
    <s v="Monday"/>
    <x v="3"/>
    <s v="3-5"/>
  </r>
  <r>
    <s v="LI-1385"/>
    <s v="LinkedIn"/>
    <d v="2025-04-14T00:00:00"/>
    <d v="1899-12-30T18:02:00"/>
    <x v="0"/>
    <s v="Career Tips"/>
    <n v="20186"/>
    <n v="2"/>
    <n v="242"/>
    <n v="20774"/>
    <n v="16480"/>
    <n v="737"/>
    <n v="128"/>
    <n v="105"/>
    <n v="245"/>
    <n v="135"/>
    <n v="240"/>
    <n v="27"/>
    <x v="0"/>
    <n v="1215"/>
    <n v="7.3725728155339801E-2"/>
    <n v="0.816407411076984"/>
    <x v="19"/>
    <s v="Monday"/>
    <x v="3"/>
    <s v="0-2"/>
  </r>
  <r>
    <s v="LI-1386"/>
    <s v="LinkedIn"/>
    <d v="2025-04-14T00:00:00"/>
    <d v="1899-12-30T18:49:00"/>
    <x v="3"/>
    <s v="Industry News"/>
    <n v="20373"/>
    <n v="6"/>
    <n v="239"/>
    <n v="2990"/>
    <n v="2237"/>
    <n v="33"/>
    <n v="3"/>
    <n v="3"/>
    <n v="6"/>
    <n v="31"/>
    <n v="50"/>
    <n v="2"/>
    <x v="0"/>
    <n v="45"/>
    <n v="2.011622708985248E-2"/>
    <n v="0.10980218917194326"/>
    <x v="19"/>
    <s v="Monday"/>
    <x v="3"/>
    <s v="6-10"/>
  </r>
  <r>
    <s v="LI-1387"/>
    <s v="LinkedIn"/>
    <d v="2025-04-14T00:00:00"/>
    <d v="1899-12-30T20:23:00"/>
    <x v="2"/>
    <s v="Product Update"/>
    <n v="20225"/>
    <n v="6"/>
    <n v="91"/>
    <n v="5789"/>
    <n v="4196"/>
    <n v="109"/>
    <n v="11"/>
    <n v="10"/>
    <n v="6"/>
    <n v="30"/>
    <n v="118"/>
    <n v="4"/>
    <x v="0"/>
    <n v="136"/>
    <n v="3.2411820781696854E-2"/>
    <n v="0.20746600741656365"/>
    <x v="11"/>
    <s v="Monday"/>
    <x v="3"/>
    <s v="6-10"/>
  </r>
  <r>
    <s v="LI-1388"/>
    <s v="LinkedIn"/>
    <d v="2025-04-14T00:00:00"/>
    <d v="1899-12-30T20:53:00"/>
    <x v="2"/>
    <s v="Company Culture"/>
    <n v="20468"/>
    <n v="2"/>
    <n v="137"/>
    <n v="10369"/>
    <n v="8356"/>
    <n v="354"/>
    <n v="41"/>
    <n v="25"/>
    <n v="31"/>
    <n v="11"/>
    <n v="135"/>
    <n v="20"/>
    <x v="0"/>
    <n v="451"/>
    <n v="5.3973192915270467E-2"/>
    <n v="0.40824701973812783"/>
    <x v="11"/>
    <s v="Monday"/>
    <x v="3"/>
    <s v="0-2"/>
  </r>
  <r>
    <s v="LI-1389"/>
    <s v="LinkedIn"/>
    <d v="2025-04-15T00:00:00"/>
    <d v="1899-12-30T06:14:00"/>
    <x v="2"/>
    <s v="Data &amp; Tech"/>
    <n v="20228"/>
    <n v="2"/>
    <n v="150"/>
    <n v="12777"/>
    <n v="9617"/>
    <n v="301"/>
    <n v="36"/>
    <n v="28"/>
    <n v="22"/>
    <n v="31"/>
    <n v="135"/>
    <n v="14"/>
    <x v="0"/>
    <n v="387"/>
    <n v="4.024123947176874E-2"/>
    <n v="0.47543009689539251"/>
    <x v="1"/>
    <s v="Tuesday"/>
    <x v="3"/>
    <s v="0-2"/>
  </r>
  <r>
    <s v="LI-1390"/>
    <s v="LinkedIn"/>
    <d v="2025-04-15T00:00:00"/>
    <d v="1899-12-30T07:01:00"/>
    <x v="3"/>
    <s v="Thought Leadership"/>
    <n v="20294"/>
    <n v="4"/>
    <n v="277"/>
    <n v="9128"/>
    <n v="6536"/>
    <n v="120"/>
    <n v="22"/>
    <n v="13"/>
    <n v="37"/>
    <n v="132"/>
    <n v="150"/>
    <n v="9"/>
    <x v="0"/>
    <n v="192"/>
    <n v="2.937576499388005E-2"/>
    <n v="0.32206563516310238"/>
    <x v="12"/>
    <s v="Tuesday"/>
    <x v="3"/>
    <s v="3-5"/>
  </r>
  <r>
    <s v="LI-1391"/>
    <s v="LinkedIn"/>
    <d v="2025-04-15T00:00:00"/>
    <d v="1899-12-30T07:28:00"/>
    <x v="4"/>
    <s v="Career Tips"/>
    <n v="20197"/>
    <n v="0"/>
    <n v="1720"/>
    <n v="5963"/>
    <n v="4457"/>
    <n v="177"/>
    <n v="38"/>
    <n v="12"/>
    <n v="17"/>
    <n v="12"/>
    <n v="95"/>
    <n v="12"/>
    <x v="0"/>
    <n v="244"/>
    <n v="5.4745344402064168E-2"/>
    <n v="0.22067633807001039"/>
    <x v="12"/>
    <s v="Tuesday"/>
    <x v="3"/>
    <s v="0-2"/>
  </r>
  <r>
    <s v="LI-1392"/>
    <s v="LinkedIn"/>
    <d v="2025-04-15T00:00:00"/>
    <d v="1899-12-30T07:29:00"/>
    <x v="4"/>
    <s v="Career Tips"/>
    <n v="20334"/>
    <n v="3"/>
    <n v="796"/>
    <n v="36413"/>
    <n v="25258"/>
    <n v="998"/>
    <n v="236"/>
    <n v="56"/>
    <n v="103"/>
    <n v="54"/>
    <n v="733"/>
    <n v="24"/>
    <x v="1"/>
    <n v="1393"/>
    <n v="5.5150843297173173E-2"/>
    <n v="1.2421559948854135"/>
    <x v="12"/>
    <s v="Tuesday"/>
    <x v="3"/>
    <s v="3-5"/>
  </r>
  <r>
    <s v="LI-1393"/>
    <s v="LinkedIn"/>
    <d v="2025-04-15T00:00:00"/>
    <d v="1899-12-30T07:41:00"/>
    <x v="3"/>
    <s v="Data &amp; Tech"/>
    <n v="20318"/>
    <n v="6"/>
    <n v="317"/>
    <n v="5824"/>
    <n v="4094"/>
    <n v="47"/>
    <n v="5"/>
    <n v="5"/>
    <n v="10"/>
    <n v="75"/>
    <n v="49"/>
    <n v="4"/>
    <x v="0"/>
    <n v="67"/>
    <n v="1.6365412799218368E-2"/>
    <n v="0.20149621025691505"/>
    <x v="12"/>
    <s v="Tuesday"/>
    <x v="3"/>
    <s v="6-10"/>
  </r>
  <r>
    <s v="LI-1394"/>
    <s v="LinkedIn"/>
    <d v="2025-04-15T00:00:00"/>
    <d v="1899-12-30T08:48:00"/>
    <x v="4"/>
    <s v="Product Update"/>
    <n v="20310"/>
    <n v="4"/>
    <n v="906"/>
    <n v="25550"/>
    <n v="19104"/>
    <n v="383"/>
    <n v="92"/>
    <n v="25"/>
    <n v="51"/>
    <n v="96"/>
    <n v="450"/>
    <n v="48"/>
    <x v="1"/>
    <n v="551"/>
    <n v="2.8842127303182578E-2"/>
    <n v="0.94062038404726733"/>
    <x v="2"/>
    <s v="Tuesday"/>
    <x v="3"/>
    <s v="3-5"/>
  </r>
  <r>
    <s v="LI-1395"/>
    <s v="LinkedIn"/>
    <d v="2025-04-15T00:00:00"/>
    <d v="1899-12-30T08:55:00"/>
    <x v="3"/>
    <s v="Career Tips"/>
    <n v="20318"/>
    <n v="9"/>
    <n v="269"/>
    <n v="9561"/>
    <n v="7184"/>
    <n v="147"/>
    <n v="12"/>
    <n v="10"/>
    <n v="17"/>
    <n v="87"/>
    <n v="147"/>
    <n v="10"/>
    <x v="0"/>
    <n v="186"/>
    <n v="2.5890868596881961E-2"/>
    <n v="0.35357810808150408"/>
    <x v="2"/>
    <s v="Tuesday"/>
    <x v="3"/>
    <s v="6-10"/>
  </r>
  <r>
    <s v="LI-1396"/>
    <s v="LinkedIn"/>
    <d v="2025-04-15T00:00:00"/>
    <d v="1899-12-30T09:09:00"/>
    <x v="4"/>
    <s v="Product Update"/>
    <n v="20298"/>
    <n v="4"/>
    <n v="1711"/>
    <n v="10061"/>
    <n v="7891"/>
    <n v="178"/>
    <n v="39"/>
    <n v="14"/>
    <n v="15"/>
    <n v="9"/>
    <n v="161"/>
    <n v="18"/>
    <x v="0"/>
    <n v="246"/>
    <n v="3.1174756051197568E-2"/>
    <n v="0.38875751305547346"/>
    <x v="3"/>
    <s v="Tuesday"/>
    <x v="3"/>
    <s v="3-5"/>
  </r>
  <r>
    <s v="LI-1397"/>
    <s v="LinkedIn"/>
    <d v="2025-04-15T00:00:00"/>
    <d v="1899-12-30T09:25:00"/>
    <x v="3"/>
    <s v="Product Update"/>
    <n v="20346"/>
    <n v="5"/>
    <n v="206"/>
    <n v="6870"/>
    <n v="5760"/>
    <n v="96"/>
    <n v="10"/>
    <n v="7"/>
    <n v="20"/>
    <n v="251"/>
    <n v="43"/>
    <n v="3"/>
    <x v="0"/>
    <n v="133"/>
    <n v="2.3090277777777779E-2"/>
    <n v="0.28310232969625482"/>
    <x v="3"/>
    <s v="Tuesday"/>
    <x v="3"/>
    <s v="3-5"/>
  </r>
  <r>
    <s v="LI-1398"/>
    <s v="LinkedIn"/>
    <d v="2025-04-15T00:00:00"/>
    <d v="1899-12-30T09:35:00"/>
    <x v="1"/>
    <s v="Data &amp; Tech"/>
    <n v="20154"/>
    <n v="1"/>
    <n v="125"/>
    <n v="8343"/>
    <n v="6200"/>
    <n v="171"/>
    <n v="29"/>
    <n v="9"/>
    <n v="16"/>
    <n v="26"/>
    <n v="185"/>
    <n v="14"/>
    <x v="0"/>
    <n v="225"/>
    <n v="3.6290322580645164E-2"/>
    <n v="0.30763123945618737"/>
    <x v="3"/>
    <s v="Tuesday"/>
    <x v="3"/>
    <s v="0-2"/>
  </r>
  <r>
    <s v="LI-1399"/>
    <s v="LinkedIn"/>
    <d v="2025-04-15T00:00:00"/>
    <d v="1899-12-30T09:53:00"/>
    <x v="1"/>
    <s v="Product Update"/>
    <n v="20423"/>
    <n v="4"/>
    <n v="824"/>
    <n v="11923"/>
    <n v="10304"/>
    <n v="187"/>
    <n v="27"/>
    <n v="15"/>
    <n v="15"/>
    <n v="42"/>
    <n v="284"/>
    <n v="25"/>
    <x v="1"/>
    <n v="244"/>
    <n v="2.3680124223602484E-2"/>
    <n v="0.50452920726631734"/>
    <x v="3"/>
    <s v="Tuesday"/>
    <x v="3"/>
    <s v="3-5"/>
  </r>
  <r>
    <s v="LI-1400"/>
    <s v="LinkedIn"/>
    <d v="2025-04-15T00:00:00"/>
    <d v="1899-12-30T10:25:00"/>
    <x v="2"/>
    <s v="Career Tips"/>
    <n v="20081"/>
    <n v="7"/>
    <n v="234"/>
    <n v="11742"/>
    <n v="9186"/>
    <n v="399"/>
    <n v="57"/>
    <n v="36"/>
    <n v="26"/>
    <n v="38"/>
    <n v="232"/>
    <n v="11"/>
    <x v="0"/>
    <n v="518"/>
    <n v="5.6390158937513604E-2"/>
    <n v="0.45744733827996614"/>
    <x v="4"/>
    <s v="Tuesday"/>
    <x v="3"/>
    <s v="6-10"/>
  </r>
  <r>
    <s v="LI-1401"/>
    <s v="LinkedIn"/>
    <d v="2025-04-15T00:00:00"/>
    <d v="1899-12-30T11:51:00"/>
    <x v="0"/>
    <s v="Product Update"/>
    <n v="20248"/>
    <n v="6"/>
    <n v="124"/>
    <n v="13760"/>
    <n v="9973"/>
    <n v="276"/>
    <n v="38"/>
    <n v="31"/>
    <n v="70"/>
    <n v="102"/>
    <n v="336"/>
    <n v="29"/>
    <x v="0"/>
    <n v="415"/>
    <n v="4.1612353354055949E-2"/>
    <n v="0.49254247333069934"/>
    <x v="9"/>
    <s v="Tuesday"/>
    <x v="3"/>
    <s v="6-10"/>
  </r>
  <r>
    <s v="LI-1402"/>
    <s v="LinkedIn"/>
    <d v="2025-04-15T00:00:00"/>
    <d v="1899-12-30T11:54:00"/>
    <x v="4"/>
    <s v="Company Culture"/>
    <n v="20362"/>
    <n v="3"/>
    <n v="629"/>
    <n v="51660"/>
    <n v="42834"/>
    <n v="1090"/>
    <n v="212"/>
    <n v="89"/>
    <n v="83"/>
    <n v="46"/>
    <n v="1165"/>
    <n v="91"/>
    <x v="0"/>
    <n v="1474"/>
    <n v="3.4411915767847974E-2"/>
    <n v="2.1036243983891563"/>
    <x v="9"/>
    <s v="Tuesday"/>
    <x v="3"/>
    <s v="3-5"/>
  </r>
  <r>
    <s v="LI-1403"/>
    <s v="LinkedIn"/>
    <d v="2025-04-15T00:00:00"/>
    <d v="1899-12-30T11:59:00"/>
    <x v="4"/>
    <s v="Data &amp; Tech"/>
    <n v="20459"/>
    <n v="4"/>
    <n v="1981"/>
    <n v="25648"/>
    <n v="18274"/>
    <n v="555"/>
    <n v="106"/>
    <n v="50"/>
    <n v="46"/>
    <n v="53"/>
    <n v="171"/>
    <n v="38"/>
    <x v="1"/>
    <n v="757"/>
    <n v="4.1424975374849515E-2"/>
    <n v="0.893201036218779"/>
    <x v="9"/>
    <s v="Tuesday"/>
    <x v="3"/>
    <s v="3-5"/>
  </r>
  <r>
    <s v="LI-1404"/>
    <s v="LinkedIn"/>
    <d v="2025-04-15T00:00:00"/>
    <d v="1899-12-30T12:22:00"/>
    <x v="1"/>
    <s v="Industry News"/>
    <n v="20321"/>
    <n v="9"/>
    <n v="497"/>
    <n v="5007"/>
    <n v="4526"/>
    <n v="98"/>
    <n v="12"/>
    <n v="6"/>
    <n v="9"/>
    <n v="10"/>
    <n v="41"/>
    <n v="14"/>
    <x v="0"/>
    <n v="125"/>
    <n v="2.7618205921343349E-2"/>
    <n v="0.22272525958368192"/>
    <x v="5"/>
    <s v="Tuesday"/>
    <x v="3"/>
    <s v="6-10"/>
  </r>
  <r>
    <s v="LI-1405"/>
    <s v="LinkedIn"/>
    <d v="2025-04-15T00:00:00"/>
    <d v="1899-12-30T12:36:00"/>
    <x v="5"/>
    <s v="Industry News"/>
    <n v="20337"/>
    <n v="4"/>
    <n v="116"/>
    <n v="13917"/>
    <n v="9752"/>
    <n v="174"/>
    <n v="105"/>
    <n v="12"/>
    <n v="20"/>
    <n v="16"/>
    <n v="226"/>
    <n v="12"/>
    <x v="0"/>
    <n v="311"/>
    <n v="3.1890894175553734E-2"/>
    <n v="0.47952008654177114"/>
    <x v="5"/>
    <s v="Tuesday"/>
    <x v="3"/>
    <s v="3-5"/>
  </r>
  <r>
    <s v="LI-1406"/>
    <s v="LinkedIn"/>
    <d v="2025-04-15T00:00:00"/>
    <d v="1899-12-30T12:54:00"/>
    <x v="1"/>
    <s v="Data &amp; Tech"/>
    <n v="20322"/>
    <n v="1"/>
    <n v="605"/>
    <n v="10236"/>
    <n v="8735"/>
    <n v="212"/>
    <n v="34"/>
    <n v="15"/>
    <n v="23"/>
    <n v="23"/>
    <n v="172"/>
    <n v="8"/>
    <x v="0"/>
    <n v="284"/>
    <n v="3.2512879221522607E-2"/>
    <n v="0.42982974116720796"/>
    <x v="5"/>
    <s v="Tuesday"/>
    <x v="3"/>
    <s v="0-2"/>
  </r>
  <r>
    <s v="LI-1407"/>
    <s v="LinkedIn"/>
    <d v="2025-04-15T00:00:00"/>
    <d v="1899-12-30T13:20:00"/>
    <x v="0"/>
    <s v="Career Tips"/>
    <n v="20042"/>
    <n v="1"/>
    <n v="215"/>
    <n v="19084"/>
    <n v="16337"/>
    <n v="718"/>
    <n v="111"/>
    <n v="87"/>
    <n v="155"/>
    <n v="134"/>
    <n v="502"/>
    <n v="32"/>
    <x v="0"/>
    <n v="1071"/>
    <n v="6.555671175858481E-2"/>
    <n v="0.81513820975950502"/>
    <x v="6"/>
    <s v="Tuesday"/>
    <x v="3"/>
    <s v="0-2"/>
  </r>
  <r>
    <s v="LI-1408"/>
    <s v="LinkedIn"/>
    <d v="2025-04-15T00:00:00"/>
    <d v="1899-12-30T14:37:00"/>
    <x v="1"/>
    <s v="Data &amp; Tech"/>
    <n v="20344"/>
    <n v="6"/>
    <n v="368"/>
    <n v="12754"/>
    <n v="8931"/>
    <n v="255"/>
    <n v="31"/>
    <n v="15"/>
    <n v="21"/>
    <n v="28"/>
    <n v="148"/>
    <n v="15"/>
    <x v="0"/>
    <n v="322"/>
    <n v="3.6054193259433431E-2"/>
    <n v="0.4389992135273299"/>
    <x v="13"/>
    <s v="Tuesday"/>
    <x v="3"/>
    <s v="6-10"/>
  </r>
  <r>
    <s v="LI-1409"/>
    <s v="LinkedIn"/>
    <d v="2025-04-15T00:00:00"/>
    <d v="1899-12-30T15:07:00"/>
    <x v="1"/>
    <s v="Hiring"/>
    <n v="20312"/>
    <n v="3"/>
    <n v="445"/>
    <n v="14250"/>
    <n v="11648"/>
    <n v="360"/>
    <n v="53"/>
    <n v="25"/>
    <n v="28"/>
    <n v="78"/>
    <n v="271"/>
    <n v="26"/>
    <x v="0"/>
    <n v="466"/>
    <n v="4.0006868131868129E-2"/>
    <n v="0.57345411579361949"/>
    <x v="7"/>
    <s v="Tuesday"/>
    <x v="3"/>
    <s v="3-5"/>
  </r>
  <r>
    <s v="LI-1410"/>
    <s v="LinkedIn"/>
    <d v="2025-04-15T00:00:00"/>
    <d v="1899-12-30T15:30:00"/>
    <x v="1"/>
    <s v="Career Tips"/>
    <n v="20518"/>
    <n v="5"/>
    <n v="198"/>
    <n v="9624"/>
    <n v="7224"/>
    <n v="266"/>
    <n v="34"/>
    <n v="19"/>
    <n v="29"/>
    <n v="18"/>
    <n v="89"/>
    <n v="13"/>
    <x v="0"/>
    <n v="348"/>
    <n v="4.817275747508306E-2"/>
    <n v="0.3520810995223706"/>
    <x v="7"/>
    <s v="Tuesday"/>
    <x v="3"/>
    <s v="3-5"/>
  </r>
  <r>
    <s v="LI-1411"/>
    <s v="LinkedIn"/>
    <d v="2025-04-15T00:00:00"/>
    <d v="1899-12-30T16:30:00"/>
    <x v="1"/>
    <s v="Industry News"/>
    <n v="20187"/>
    <n v="6"/>
    <n v="233"/>
    <n v="9270"/>
    <n v="7051"/>
    <n v="172"/>
    <n v="22"/>
    <n v="11"/>
    <n v="16"/>
    <n v="10"/>
    <n v="78"/>
    <n v="18"/>
    <x v="0"/>
    <n v="221"/>
    <n v="3.1343071904694368E-2"/>
    <n v="0.34928419279734485"/>
    <x v="10"/>
    <s v="Tuesday"/>
    <x v="3"/>
    <s v="6-10"/>
  </r>
  <r>
    <s v="LI-1412"/>
    <s v="LinkedIn"/>
    <d v="2025-04-15T00:00:00"/>
    <d v="1899-12-30T16:55:00"/>
    <x v="4"/>
    <s v="Career Tips"/>
    <n v="20259"/>
    <n v="3"/>
    <n v="1026"/>
    <n v="8797"/>
    <n v="6926"/>
    <n v="211"/>
    <n v="42"/>
    <n v="15"/>
    <n v="20"/>
    <n v="14"/>
    <n v="94"/>
    <n v="8"/>
    <x v="0"/>
    <n v="288"/>
    <n v="4.1582442968524404E-2"/>
    <n v="0.34187274791450711"/>
    <x v="10"/>
    <s v="Tuesday"/>
    <x v="3"/>
    <s v="3-5"/>
  </r>
  <r>
    <s v="LI-1413"/>
    <s v="LinkedIn"/>
    <d v="2025-04-15T00:00:00"/>
    <d v="1899-12-30T17:26:00"/>
    <x v="4"/>
    <s v="Data &amp; Tech"/>
    <n v="20263"/>
    <n v="2"/>
    <n v="917"/>
    <n v="10740"/>
    <n v="9499"/>
    <n v="227"/>
    <n v="47"/>
    <n v="11"/>
    <n v="18"/>
    <n v="15"/>
    <n v="219"/>
    <n v="18"/>
    <x v="0"/>
    <n v="303"/>
    <n v="3.1898094536266977E-2"/>
    <n v="0.46878547105561863"/>
    <x v="8"/>
    <s v="Tuesday"/>
    <x v="3"/>
    <s v="0-2"/>
  </r>
  <r>
    <s v="LI-1414"/>
    <s v="LinkedIn"/>
    <d v="2025-04-15T00:00:00"/>
    <d v="1899-12-30T19:53:00"/>
    <x v="4"/>
    <s v="Company Culture"/>
    <n v="20098"/>
    <n v="12"/>
    <n v="1038"/>
    <n v="10247"/>
    <n v="8360"/>
    <n v="256"/>
    <n v="75"/>
    <n v="24"/>
    <n v="38"/>
    <n v="9"/>
    <n v="221"/>
    <n v="12"/>
    <x v="0"/>
    <n v="393"/>
    <n v="4.7009569377990432E-2"/>
    <n v="0.4159617872425117"/>
    <x v="14"/>
    <s v="Tuesday"/>
    <x v="3"/>
    <s v="11+"/>
  </r>
  <r>
    <s v="LI-1415"/>
    <s v="LinkedIn"/>
    <d v="2025-04-15T00:00:00"/>
    <d v="1899-12-30T22:17:00"/>
    <x v="0"/>
    <s v="Thought Leadership"/>
    <n v="20320"/>
    <n v="2"/>
    <n v="501"/>
    <n v="7054"/>
    <n v="6205"/>
    <n v="302"/>
    <n v="49"/>
    <n v="42"/>
    <n v="84"/>
    <n v="15"/>
    <n v="135"/>
    <n v="17"/>
    <x v="0"/>
    <n v="477"/>
    <n v="7.6873489121676061E-2"/>
    <n v="0.30536417322834647"/>
    <x v="20"/>
    <s v="Tuesday"/>
    <x v="3"/>
    <s v="0-2"/>
  </r>
  <r>
    <s v="LI-1416"/>
    <s v="LinkedIn"/>
    <d v="2025-04-16T00:00:00"/>
    <d v="1899-12-30T08:52:00"/>
    <x v="0"/>
    <s v="Thought Leadership"/>
    <n v="20422"/>
    <n v="3"/>
    <n v="267"/>
    <n v="16835"/>
    <n v="13444"/>
    <n v="540"/>
    <n v="79"/>
    <n v="40"/>
    <n v="119"/>
    <n v="69"/>
    <n v="296"/>
    <n v="18"/>
    <x v="0"/>
    <n v="778"/>
    <n v="5.7869681642368345E-2"/>
    <n v="0.65830966604642049"/>
    <x v="2"/>
    <s v="Wednesday"/>
    <x v="3"/>
    <s v="3-5"/>
  </r>
  <r>
    <s v="LI-1417"/>
    <s v="LinkedIn"/>
    <d v="2025-04-16T00:00:00"/>
    <d v="1899-12-30T08:58:00"/>
    <x v="1"/>
    <s v="Product Update"/>
    <n v="20203"/>
    <n v="3"/>
    <n v="281"/>
    <n v="19684"/>
    <n v="13704"/>
    <n v="238"/>
    <n v="42"/>
    <n v="17"/>
    <n v="27"/>
    <n v="37"/>
    <n v="283"/>
    <n v="28"/>
    <x v="1"/>
    <n v="324"/>
    <n v="2.3642732049036778E-2"/>
    <n v="0.6783151017175667"/>
    <x v="2"/>
    <s v="Wednesday"/>
    <x v="3"/>
    <s v="3-5"/>
  </r>
  <r>
    <s v="LI-1418"/>
    <s v="LinkedIn"/>
    <d v="2025-04-16T00:00:00"/>
    <d v="1899-12-30T09:12:00"/>
    <x v="5"/>
    <s v="Product Update"/>
    <n v="20346"/>
    <n v="3"/>
    <n v="147"/>
    <n v="24841"/>
    <n v="19662"/>
    <n v="393"/>
    <n v="131"/>
    <n v="28"/>
    <n v="39"/>
    <n v="45"/>
    <n v="226"/>
    <n v="24"/>
    <x v="0"/>
    <n v="591"/>
    <n v="3.0057979859627708E-2"/>
    <n v="0.96638159834856974"/>
    <x v="3"/>
    <s v="Wednesday"/>
    <x v="3"/>
    <s v="3-5"/>
  </r>
  <r>
    <s v="LI-1419"/>
    <s v="LinkedIn"/>
    <d v="2025-04-16T00:00:00"/>
    <d v="1899-12-30T09:17:00"/>
    <x v="4"/>
    <s v="Career Tips"/>
    <n v="20251"/>
    <n v="3"/>
    <n v="370"/>
    <n v="16404"/>
    <n v="14398"/>
    <n v="796"/>
    <n v="188"/>
    <n v="47"/>
    <n v="58"/>
    <n v="42"/>
    <n v="140"/>
    <n v="38"/>
    <x v="0"/>
    <n v="1089"/>
    <n v="7.5635504931240452E-2"/>
    <n v="0.71097723569206461"/>
    <x v="3"/>
    <s v="Wednesday"/>
    <x v="3"/>
    <s v="3-5"/>
  </r>
  <r>
    <s v="LI-1420"/>
    <s v="LinkedIn"/>
    <d v="2025-04-16T00:00:00"/>
    <d v="1899-12-30T09:21:00"/>
    <x v="4"/>
    <s v="Career Tips"/>
    <n v="20276"/>
    <n v="3"/>
    <n v="956"/>
    <n v="22431"/>
    <n v="17210"/>
    <n v="682"/>
    <n v="151"/>
    <n v="46"/>
    <n v="82"/>
    <n v="41"/>
    <n v="475"/>
    <n v="44"/>
    <x v="0"/>
    <n v="961"/>
    <n v="5.5839628123184194E-2"/>
    <n v="0.84878674294732692"/>
    <x v="3"/>
    <s v="Wednesday"/>
    <x v="3"/>
    <s v="3-5"/>
  </r>
  <r>
    <s v="LI-1421"/>
    <s v="LinkedIn"/>
    <d v="2025-04-16T00:00:00"/>
    <d v="1899-12-30T10:22:00"/>
    <x v="2"/>
    <s v="Data &amp; Tech"/>
    <n v="20222"/>
    <n v="3"/>
    <n v="231"/>
    <n v="21349"/>
    <n v="15005"/>
    <n v="458"/>
    <n v="50"/>
    <n v="45"/>
    <n v="49"/>
    <n v="35"/>
    <n v="228"/>
    <n v="31"/>
    <x v="0"/>
    <n v="602"/>
    <n v="4.011996001332889E-2"/>
    <n v="0.74201364850163187"/>
    <x v="4"/>
    <s v="Wednesday"/>
    <x v="3"/>
    <s v="3-5"/>
  </r>
  <r>
    <s v="LI-1422"/>
    <s v="LinkedIn"/>
    <d v="2025-04-16T00:00:00"/>
    <d v="1899-12-30T10:25:00"/>
    <x v="0"/>
    <s v="Product Update"/>
    <n v="20444"/>
    <n v="9"/>
    <n v="217"/>
    <n v="19468"/>
    <n v="13865"/>
    <n v="329"/>
    <n v="54"/>
    <n v="38"/>
    <n v="92"/>
    <n v="242"/>
    <n v="223"/>
    <n v="41"/>
    <x v="0"/>
    <n v="513"/>
    <n v="3.6999639379733142E-2"/>
    <n v="0.67819409117589513"/>
    <x v="4"/>
    <s v="Wednesday"/>
    <x v="3"/>
    <s v="6-10"/>
  </r>
  <r>
    <s v="LI-1423"/>
    <s v="LinkedIn"/>
    <d v="2025-04-16T00:00:00"/>
    <d v="1899-12-30T10:27:00"/>
    <x v="4"/>
    <s v="Thought Leadership"/>
    <n v="20412"/>
    <n v="5"/>
    <n v="584"/>
    <n v="32585"/>
    <n v="27622"/>
    <n v="1181"/>
    <n v="277"/>
    <n v="83"/>
    <n v="101"/>
    <n v="32"/>
    <n v="536"/>
    <n v="25"/>
    <x v="0"/>
    <n v="1642"/>
    <n v="5.9445369632901313E-2"/>
    <n v="1.3532235939643347"/>
    <x v="4"/>
    <s v="Wednesday"/>
    <x v="3"/>
    <s v="3-5"/>
  </r>
  <r>
    <s v="LI-1424"/>
    <s v="LinkedIn"/>
    <d v="2025-04-16T00:00:00"/>
    <d v="1899-12-30T10:28:00"/>
    <x v="3"/>
    <s v="Thought Leadership"/>
    <n v="20227"/>
    <n v="7"/>
    <n v="104"/>
    <n v="12476"/>
    <n v="9806"/>
    <n v="149"/>
    <n v="22"/>
    <n v="14"/>
    <n v="41"/>
    <n v="165"/>
    <n v="113"/>
    <n v="9"/>
    <x v="0"/>
    <n v="226"/>
    <n v="2.3047114011829493E-2"/>
    <n v="0.4847975478321056"/>
    <x v="4"/>
    <s v="Wednesday"/>
    <x v="3"/>
    <s v="6-10"/>
  </r>
  <r>
    <s v="LI-1425"/>
    <s v="LinkedIn"/>
    <d v="2025-04-16T00:00:00"/>
    <d v="1899-12-30T12:25:00"/>
    <x v="5"/>
    <s v="Company Culture"/>
    <n v="20124"/>
    <n v="7"/>
    <n v="81"/>
    <n v="16718"/>
    <n v="14033"/>
    <n v="418"/>
    <n v="257"/>
    <n v="35"/>
    <n v="44"/>
    <n v="17"/>
    <n v="164"/>
    <n v="33"/>
    <x v="0"/>
    <n v="754"/>
    <n v="5.3730492410746102E-2"/>
    <n v="0.69732657523355202"/>
    <x v="5"/>
    <s v="Wednesday"/>
    <x v="3"/>
    <s v="6-10"/>
  </r>
  <r>
    <s v="LI-1426"/>
    <s v="LinkedIn"/>
    <d v="2025-04-16T00:00:00"/>
    <d v="1899-12-30T13:34:00"/>
    <x v="2"/>
    <s v="Data &amp; Tech"/>
    <n v="20280"/>
    <n v="5"/>
    <n v="207"/>
    <n v="19793"/>
    <n v="14324"/>
    <n v="616"/>
    <n v="105"/>
    <n v="49"/>
    <n v="45"/>
    <n v="47"/>
    <n v="158"/>
    <n v="15"/>
    <x v="0"/>
    <n v="815"/>
    <n v="5.6897514660709296E-2"/>
    <n v="0.70631163708086786"/>
    <x v="6"/>
    <s v="Wednesday"/>
    <x v="3"/>
    <s v="3-5"/>
  </r>
  <r>
    <s v="LI-1427"/>
    <s v="LinkedIn"/>
    <d v="2025-04-16T00:00:00"/>
    <d v="1899-12-30T13:52:00"/>
    <x v="4"/>
    <s v="Product Update"/>
    <n v="20494"/>
    <n v="5"/>
    <n v="788"/>
    <n v="5489"/>
    <n v="4654"/>
    <n v="89"/>
    <n v="18"/>
    <n v="6"/>
    <n v="9"/>
    <n v="23"/>
    <n v="97"/>
    <n v="3"/>
    <x v="0"/>
    <n v="122"/>
    <n v="2.6214009454232919E-2"/>
    <n v="0.22709085586025179"/>
    <x v="6"/>
    <s v="Wednesday"/>
    <x v="3"/>
    <s v="3-5"/>
  </r>
  <r>
    <s v="LI-1428"/>
    <s v="LinkedIn"/>
    <d v="2025-04-16T00:00:00"/>
    <d v="1899-12-30T14:04:00"/>
    <x v="4"/>
    <s v="Hiring"/>
    <n v="20237"/>
    <n v="3"/>
    <n v="711"/>
    <n v="20646"/>
    <n v="15846"/>
    <n v="508"/>
    <n v="97"/>
    <n v="36"/>
    <n v="40"/>
    <n v="37"/>
    <n v="393"/>
    <n v="33"/>
    <x v="0"/>
    <n v="681"/>
    <n v="4.2976145399469895E-2"/>
    <n v="0.78302119879428767"/>
    <x v="13"/>
    <s v="Wednesday"/>
    <x v="3"/>
    <s v="3-5"/>
  </r>
  <r>
    <s v="LI-1429"/>
    <s v="LinkedIn"/>
    <d v="2025-04-16T00:00:00"/>
    <d v="1899-12-30T15:12:00"/>
    <x v="3"/>
    <s v="Career Tips"/>
    <n v="20389"/>
    <n v="3"/>
    <n v="139"/>
    <n v="7753"/>
    <n v="6047"/>
    <n v="81"/>
    <n v="11"/>
    <n v="11"/>
    <n v="20"/>
    <n v="44"/>
    <n v="122"/>
    <n v="3"/>
    <x v="0"/>
    <n v="123"/>
    <n v="2.0340664792459072E-2"/>
    <n v="0.29658149001912798"/>
    <x v="7"/>
    <s v="Wednesday"/>
    <x v="3"/>
    <s v="3-5"/>
  </r>
  <r>
    <s v="LI-1430"/>
    <s v="LinkedIn"/>
    <d v="2025-04-16T00:00:00"/>
    <d v="1899-12-30T15:39:00"/>
    <x v="1"/>
    <s v="Product Update"/>
    <n v="20254"/>
    <n v="2"/>
    <n v="471"/>
    <n v="4921"/>
    <n v="3530"/>
    <n v="71"/>
    <n v="8"/>
    <n v="5"/>
    <n v="6"/>
    <n v="16"/>
    <n v="91"/>
    <n v="5"/>
    <x v="0"/>
    <n v="90"/>
    <n v="2.5495750708215296E-2"/>
    <n v="0.17428656067937198"/>
    <x v="7"/>
    <s v="Wednesday"/>
    <x v="3"/>
    <s v="0-2"/>
  </r>
  <r>
    <s v="LI-1431"/>
    <s v="LinkedIn"/>
    <d v="2025-04-16T00:00:00"/>
    <d v="1899-12-30T16:23:00"/>
    <x v="1"/>
    <s v="Industry News"/>
    <n v="20315"/>
    <n v="5"/>
    <n v="301"/>
    <n v="7971"/>
    <n v="7122"/>
    <n v="262"/>
    <n v="31"/>
    <n v="17"/>
    <n v="24"/>
    <n v="24"/>
    <n v="169"/>
    <n v="9"/>
    <x v="0"/>
    <n v="334"/>
    <n v="4.6896939062061216E-2"/>
    <n v="0.3505783903519567"/>
    <x v="10"/>
    <s v="Wednesday"/>
    <x v="3"/>
    <s v="3-5"/>
  </r>
  <r>
    <s v="LI-1432"/>
    <s v="LinkedIn"/>
    <d v="2025-04-16T00:00:00"/>
    <d v="1899-12-30T17:55:00"/>
    <x v="1"/>
    <s v="Hiring"/>
    <n v="20299"/>
    <n v="7"/>
    <n v="368"/>
    <n v="15164"/>
    <n v="11048"/>
    <n v="279"/>
    <n v="31"/>
    <n v="20"/>
    <n v="19"/>
    <n v="39"/>
    <n v="228"/>
    <n v="21"/>
    <x v="0"/>
    <n v="349"/>
    <n v="3.1589427950760321E-2"/>
    <n v="0.54426326420020688"/>
    <x v="8"/>
    <s v="Wednesday"/>
    <x v="3"/>
    <s v="6-10"/>
  </r>
  <r>
    <s v="LI-1433"/>
    <s v="LinkedIn"/>
    <d v="2025-04-16T00:00:00"/>
    <d v="1899-12-30T17:57:00"/>
    <x v="1"/>
    <s v="Career Tips"/>
    <n v="20519"/>
    <n v="1"/>
    <n v="318"/>
    <n v="7869"/>
    <n v="5553"/>
    <n v="144"/>
    <n v="24"/>
    <n v="13"/>
    <n v="13"/>
    <n v="10"/>
    <n v="127"/>
    <n v="13"/>
    <x v="0"/>
    <n v="194"/>
    <n v="3.4936070592472536E-2"/>
    <n v="0.27062722354890589"/>
    <x v="8"/>
    <s v="Wednesday"/>
    <x v="3"/>
    <s v="0-2"/>
  </r>
  <r>
    <s v="LI-1434"/>
    <s v="LinkedIn"/>
    <d v="2025-04-16T00:00:00"/>
    <d v="1899-12-30T19:40:00"/>
    <x v="4"/>
    <s v="Career Tips"/>
    <n v="20400"/>
    <n v="2"/>
    <n v="365"/>
    <n v="8566"/>
    <n v="6224"/>
    <n v="196"/>
    <n v="40"/>
    <n v="20"/>
    <n v="31"/>
    <n v="12"/>
    <n v="104"/>
    <n v="12"/>
    <x v="1"/>
    <n v="287"/>
    <n v="4.6111825192802054E-2"/>
    <n v="0.30509803921568629"/>
    <x v="14"/>
    <s v="Wednesday"/>
    <x v="3"/>
    <s v="0-2"/>
  </r>
  <r>
    <s v="LI-1435"/>
    <s v="LinkedIn"/>
    <d v="2025-04-16T00:00:00"/>
    <d v="1899-12-30T20:43:00"/>
    <x v="1"/>
    <s v="Industry News"/>
    <n v="20410"/>
    <n v="4"/>
    <n v="637"/>
    <n v="12635"/>
    <n v="10224"/>
    <n v="242"/>
    <n v="37"/>
    <n v="14"/>
    <n v="18"/>
    <n v="41"/>
    <n v="159"/>
    <n v="29"/>
    <x v="1"/>
    <n v="311"/>
    <n v="3.0418622848200311E-2"/>
    <n v="0.50093091621754038"/>
    <x v="11"/>
    <s v="Wednesday"/>
    <x v="3"/>
    <s v="3-5"/>
  </r>
  <r>
    <s v="LI-1436"/>
    <s v="LinkedIn"/>
    <d v="2025-04-17T00:00:00"/>
    <d v="1899-12-30T06:37:00"/>
    <x v="4"/>
    <s v="Career Tips"/>
    <n v="20242"/>
    <n v="3"/>
    <n v="1340"/>
    <n v="13004"/>
    <n v="10526"/>
    <n v="333"/>
    <n v="62"/>
    <n v="23"/>
    <n v="34"/>
    <n v="25"/>
    <n v="315"/>
    <n v="18"/>
    <x v="0"/>
    <n v="452"/>
    <n v="4.2941288238647159E-2"/>
    <n v="0.52000790435727695"/>
    <x v="1"/>
    <s v="Thursday"/>
    <x v="3"/>
    <s v="3-5"/>
  </r>
  <r>
    <s v="LI-1437"/>
    <s v="LinkedIn"/>
    <d v="2025-04-17T00:00:00"/>
    <d v="1899-12-30T09:13:00"/>
    <x v="4"/>
    <s v="Thought Leadership"/>
    <n v="20244"/>
    <n v="6"/>
    <n v="1144"/>
    <n v="14031"/>
    <n v="9926"/>
    <n v="383"/>
    <n v="80"/>
    <n v="24"/>
    <n v="31"/>
    <n v="13"/>
    <n v="208"/>
    <n v="26"/>
    <x v="0"/>
    <n v="518"/>
    <n v="5.2186177715091681E-2"/>
    <n v="0.49031811894882432"/>
    <x v="3"/>
    <s v="Thursday"/>
    <x v="3"/>
    <s v="6-10"/>
  </r>
  <r>
    <s v="LI-1438"/>
    <s v="LinkedIn"/>
    <d v="2025-04-17T00:00:00"/>
    <d v="1899-12-30T09:44:00"/>
    <x v="2"/>
    <s v="Industry News"/>
    <n v="20161"/>
    <n v="1"/>
    <n v="166"/>
    <n v="9410"/>
    <n v="7230"/>
    <n v="261"/>
    <n v="39"/>
    <n v="22"/>
    <n v="18"/>
    <n v="21"/>
    <n v="212"/>
    <n v="17"/>
    <x v="0"/>
    <n v="340"/>
    <n v="4.7026279391424619E-2"/>
    <n v="0.358613164029562"/>
    <x v="3"/>
    <s v="Thursday"/>
    <x v="3"/>
    <s v="0-2"/>
  </r>
  <r>
    <s v="LI-1439"/>
    <s v="LinkedIn"/>
    <d v="2025-04-17T00:00:00"/>
    <d v="1899-12-30T09:58:00"/>
    <x v="1"/>
    <s v="Product Update"/>
    <n v="20197"/>
    <n v="5"/>
    <n v="533"/>
    <n v="10219"/>
    <n v="8376"/>
    <n v="202"/>
    <n v="31"/>
    <n v="11"/>
    <n v="16"/>
    <n v="66"/>
    <n v="228"/>
    <n v="21"/>
    <x v="0"/>
    <n v="260"/>
    <n v="3.1041069723018146E-2"/>
    <n v="0.41471505669158787"/>
    <x v="3"/>
    <s v="Thursday"/>
    <x v="3"/>
    <s v="3-5"/>
  </r>
  <r>
    <s v="LI-1440"/>
    <s v="LinkedIn"/>
    <d v="2025-04-17T00:00:00"/>
    <d v="1899-12-30T10:44:00"/>
    <x v="2"/>
    <s v="Career Tips"/>
    <n v="20334"/>
    <n v="5"/>
    <n v="104"/>
    <n v="21231"/>
    <n v="18616"/>
    <n v="598"/>
    <n v="101"/>
    <n v="65"/>
    <n v="81"/>
    <n v="98"/>
    <n v="382"/>
    <n v="66"/>
    <x v="0"/>
    <n v="845"/>
    <n v="4.5391061452513967E-2"/>
    <n v="0.91551096685354583"/>
    <x v="4"/>
    <s v="Thursday"/>
    <x v="3"/>
    <s v="3-5"/>
  </r>
  <r>
    <s v="LI-1441"/>
    <s v="LinkedIn"/>
    <d v="2025-04-17T00:00:00"/>
    <d v="1899-12-30T10:56:00"/>
    <x v="4"/>
    <s v="Data &amp; Tech"/>
    <n v="20488"/>
    <n v="1"/>
    <n v="1011"/>
    <n v="13817"/>
    <n v="9690"/>
    <n v="263"/>
    <n v="65"/>
    <n v="15"/>
    <n v="24"/>
    <n v="9"/>
    <n v="134"/>
    <n v="8"/>
    <x v="0"/>
    <n v="367"/>
    <n v="3.7874097007223939E-2"/>
    <n v="0.47295978133541583"/>
    <x v="4"/>
    <s v="Thursday"/>
    <x v="3"/>
    <s v="0-2"/>
  </r>
  <r>
    <s v="LI-1442"/>
    <s v="LinkedIn"/>
    <d v="2025-04-17T00:00:00"/>
    <d v="1899-12-30T13:04:00"/>
    <x v="2"/>
    <s v="Thought Leadership"/>
    <n v="20332"/>
    <n v="4"/>
    <n v="481"/>
    <n v="28949"/>
    <n v="22565"/>
    <n v="998"/>
    <n v="125"/>
    <n v="72"/>
    <n v="87"/>
    <n v="110"/>
    <n v="670"/>
    <n v="80"/>
    <x v="0"/>
    <n v="1282"/>
    <n v="5.6813649457123867E-2"/>
    <n v="1.1098268738933701"/>
    <x v="6"/>
    <s v="Thursday"/>
    <x v="3"/>
    <s v="3-5"/>
  </r>
  <r>
    <s v="LI-1443"/>
    <s v="LinkedIn"/>
    <d v="2025-04-17T00:00:00"/>
    <d v="1899-12-30T13:14:00"/>
    <x v="3"/>
    <s v="Company Culture"/>
    <n v="20326"/>
    <n v="2"/>
    <n v="110"/>
    <n v="6026"/>
    <n v="5108"/>
    <n v="64"/>
    <n v="7"/>
    <n v="6"/>
    <n v="14"/>
    <n v="124"/>
    <n v="76"/>
    <n v="4"/>
    <x v="0"/>
    <n v="91"/>
    <n v="1.7815191855912293E-2"/>
    <n v="0.25130374889304341"/>
    <x v="6"/>
    <s v="Thursday"/>
    <x v="3"/>
    <s v="0-2"/>
  </r>
  <r>
    <s v="LI-1444"/>
    <s v="LinkedIn"/>
    <d v="2025-04-17T00:00:00"/>
    <d v="1899-12-30T13:25:00"/>
    <x v="5"/>
    <s v="Industry News"/>
    <n v="20331"/>
    <n v="3"/>
    <n v="163"/>
    <n v="165678"/>
    <n v="121557"/>
    <n v="2772"/>
    <n v="1268"/>
    <n v="174"/>
    <n v="251"/>
    <n v="205"/>
    <n v="1556"/>
    <n v="169"/>
    <x v="0"/>
    <n v="4465"/>
    <n v="3.6731739019554614E-2"/>
    <n v="5.9788992179430425"/>
    <x v="6"/>
    <s v="Thursday"/>
    <x v="3"/>
    <s v="3-5"/>
  </r>
  <r>
    <s v="LI-1445"/>
    <s v="LinkedIn"/>
    <d v="2025-04-17T00:00:00"/>
    <d v="1899-12-30T14:12:00"/>
    <x v="4"/>
    <s v="Industry News"/>
    <n v="20405"/>
    <n v="4"/>
    <n v="1085"/>
    <n v="12438"/>
    <n v="9436"/>
    <n v="317"/>
    <n v="81"/>
    <n v="20"/>
    <n v="29"/>
    <n v="10"/>
    <n v="241"/>
    <n v="20"/>
    <x v="1"/>
    <n v="447"/>
    <n v="4.7371767698177192E-2"/>
    <n v="0.46243567753001713"/>
    <x v="13"/>
    <s v="Thursday"/>
    <x v="3"/>
    <s v="3-5"/>
  </r>
  <r>
    <s v="LI-1446"/>
    <s v="LinkedIn"/>
    <d v="2025-04-17T00:00:00"/>
    <d v="1899-12-30T16:35:00"/>
    <x v="4"/>
    <s v="Data &amp; Tech"/>
    <n v="20421"/>
    <n v="4"/>
    <n v="567"/>
    <n v="10347"/>
    <n v="9472"/>
    <n v="278"/>
    <n v="46"/>
    <n v="14"/>
    <n v="30"/>
    <n v="14"/>
    <n v="181"/>
    <n v="20"/>
    <x v="0"/>
    <n v="368"/>
    <n v="3.885135135135135E-2"/>
    <n v="0.46383624700063658"/>
    <x v="10"/>
    <s v="Thursday"/>
    <x v="3"/>
    <s v="3-5"/>
  </r>
  <r>
    <s v="LI-1447"/>
    <s v="LinkedIn"/>
    <d v="2025-04-17T00:00:00"/>
    <d v="1899-12-30T17:03:00"/>
    <x v="4"/>
    <s v="Hiring"/>
    <n v="20307"/>
    <n v="7"/>
    <n v="1725"/>
    <n v="9632"/>
    <n v="7545"/>
    <n v="211"/>
    <n v="52"/>
    <n v="16"/>
    <n v="20"/>
    <n v="24"/>
    <n v="138"/>
    <n v="16"/>
    <x v="1"/>
    <n v="299"/>
    <n v="3.9628893306825709E-2"/>
    <n v="0.37154675727581621"/>
    <x v="8"/>
    <s v="Thursday"/>
    <x v="3"/>
    <s v="6-10"/>
  </r>
  <r>
    <s v="LI-1448"/>
    <s v="LinkedIn"/>
    <d v="2025-04-17T00:00:00"/>
    <d v="1899-12-30T17:39:00"/>
    <x v="2"/>
    <s v="Data &amp; Tech"/>
    <n v="20396"/>
    <n v="5"/>
    <n v="310"/>
    <n v="13887"/>
    <n v="9665"/>
    <n v="398"/>
    <n v="45"/>
    <n v="27"/>
    <n v="29"/>
    <n v="20"/>
    <n v="259"/>
    <n v="10"/>
    <x v="0"/>
    <n v="499"/>
    <n v="5.1629591308846354E-2"/>
    <n v="0.47386742498529122"/>
    <x v="8"/>
    <s v="Thursday"/>
    <x v="3"/>
    <s v="3-5"/>
  </r>
  <r>
    <s v="LI-1449"/>
    <s v="LinkedIn"/>
    <d v="2025-04-17T00:00:00"/>
    <d v="1899-12-30T17:52:00"/>
    <x v="1"/>
    <s v="Industry News"/>
    <n v="20229"/>
    <n v="4"/>
    <n v="199"/>
    <n v="8446"/>
    <n v="7028"/>
    <n v="154"/>
    <n v="16"/>
    <n v="10"/>
    <n v="12"/>
    <n v="11"/>
    <n v="133"/>
    <n v="10"/>
    <x v="0"/>
    <n v="192"/>
    <n v="2.7319294251565169E-2"/>
    <n v="0.34742201789510108"/>
    <x v="8"/>
    <s v="Thursday"/>
    <x v="3"/>
    <s v="3-5"/>
  </r>
  <r>
    <s v="LI-1450"/>
    <s v="LinkedIn"/>
    <d v="2025-04-18T00:00:00"/>
    <d v="1899-12-30T01:14:00"/>
    <x v="4"/>
    <s v="Career Tips"/>
    <n v="20467"/>
    <n v="4"/>
    <n v="996"/>
    <n v="3506"/>
    <n v="3214"/>
    <n v="109"/>
    <n v="25"/>
    <n v="11"/>
    <n v="13"/>
    <n v="6"/>
    <n v="29"/>
    <n v="8"/>
    <x v="0"/>
    <n v="158"/>
    <n v="4.9159925326695705E-2"/>
    <n v="0.15703327307372844"/>
    <x v="23"/>
    <s v="Friday"/>
    <x v="3"/>
    <s v="3-5"/>
  </r>
  <r>
    <s v="LI-1451"/>
    <s v="LinkedIn"/>
    <d v="2025-04-18T00:00:00"/>
    <d v="1899-12-30T07:23:00"/>
    <x v="5"/>
    <s v="Company Culture"/>
    <n v="20369"/>
    <n v="6"/>
    <n v="220"/>
    <n v="17111"/>
    <n v="13823"/>
    <n v="376"/>
    <n v="175"/>
    <n v="19"/>
    <n v="38"/>
    <n v="23"/>
    <n v="159"/>
    <n v="16"/>
    <x v="0"/>
    <n v="608"/>
    <n v="4.3984663242422048E-2"/>
    <n v="0.67862928960675539"/>
    <x v="12"/>
    <s v="Friday"/>
    <x v="3"/>
    <s v="6-10"/>
  </r>
  <r>
    <s v="LI-1452"/>
    <s v="LinkedIn"/>
    <d v="2025-04-18T00:00:00"/>
    <d v="1899-12-30T10:19:00"/>
    <x v="4"/>
    <s v="Hiring"/>
    <n v="20362"/>
    <n v="4"/>
    <n v="1077"/>
    <n v="7188"/>
    <n v="5908"/>
    <n v="145"/>
    <n v="30"/>
    <n v="9"/>
    <n v="17"/>
    <n v="18"/>
    <n v="96"/>
    <n v="14"/>
    <x v="0"/>
    <n v="201"/>
    <n v="3.4021665538253219E-2"/>
    <n v="0.29014831548963754"/>
    <x v="4"/>
    <s v="Friday"/>
    <x v="3"/>
    <s v="3-5"/>
  </r>
  <r>
    <s v="LI-1453"/>
    <s v="LinkedIn"/>
    <d v="2025-04-18T00:00:00"/>
    <d v="1899-12-30T10:19:00"/>
    <x v="1"/>
    <s v="Product Update"/>
    <n v="20248"/>
    <n v="3"/>
    <n v="401"/>
    <n v="17073"/>
    <n v="13352"/>
    <n v="318"/>
    <n v="42"/>
    <n v="23"/>
    <n v="27"/>
    <n v="118"/>
    <n v="276"/>
    <n v="39"/>
    <x v="0"/>
    <n v="410"/>
    <n v="3.0707010185739965E-2"/>
    <n v="0.65942315290399056"/>
    <x v="4"/>
    <s v="Friday"/>
    <x v="3"/>
    <s v="3-5"/>
  </r>
  <r>
    <s v="LI-1454"/>
    <s v="LinkedIn"/>
    <d v="2025-04-18T00:00:00"/>
    <d v="1899-12-30T11:59:00"/>
    <x v="5"/>
    <s v="Product Update"/>
    <n v="20399"/>
    <n v="1"/>
    <n v="158"/>
    <n v="8944"/>
    <n v="7436"/>
    <n v="180"/>
    <n v="105"/>
    <n v="12"/>
    <n v="21"/>
    <n v="17"/>
    <n v="103"/>
    <n v="15"/>
    <x v="0"/>
    <n v="318"/>
    <n v="4.2764927380311998E-2"/>
    <n v="0.36452767292514338"/>
    <x v="9"/>
    <s v="Friday"/>
    <x v="3"/>
    <s v="0-2"/>
  </r>
  <r>
    <s v="LI-1455"/>
    <s v="LinkedIn"/>
    <d v="2025-04-18T00:00:00"/>
    <d v="1899-12-30T13:38:00"/>
    <x v="0"/>
    <s v="Industry News"/>
    <n v="20395"/>
    <n v="5"/>
    <n v="231"/>
    <n v="13603"/>
    <n v="9527"/>
    <n v="338"/>
    <n v="50"/>
    <n v="38"/>
    <n v="72"/>
    <n v="93"/>
    <n v="211"/>
    <n v="26"/>
    <x v="0"/>
    <n v="498"/>
    <n v="5.2272488716280048E-2"/>
    <n v="0.4671242951703849"/>
    <x v="6"/>
    <s v="Friday"/>
    <x v="3"/>
    <s v="3-5"/>
  </r>
  <r>
    <s v="LI-1456"/>
    <s v="LinkedIn"/>
    <d v="2025-04-18T00:00:00"/>
    <d v="1899-12-30T15:51:00"/>
    <x v="4"/>
    <s v="Hiring"/>
    <n v="20140"/>
    <n v="5"/>
    <n v="742"/>
    <n v="5110"/>
    <n v="3610"/>
    <n v="110"/>
    <n v="18"/>
    <n v="8"/>
    <n v="9"/>
    <n v="10"/>
    <n v="84"/>
    <n v="9"/>
    <x v="0"/>
    <n v="145"/>
    <n v="4.0166204986149583E-2"/>
    <n v="0.17924528301886791"/>
    <x v="7"/>
    <s v="Friday"/>
    <x v="3"/>
    <s v="3-5"/>
  </r>
  <r>
    <s v="LI-1457"/>
    <s v="LinkedIn"/>
    <d v="2025-04-18T00:00:00"/>
    <d v="1899-12-30T16:24:00"/>
    <x v="1"/>
    <s v="Career Tips"/>
    <n v="20263"/>
    <n v="2"/>
    <n v="548"/>
    <n v="9132"/>
    <n v="7162"/>
    <n v="357"/>
    <n v="39"/>
    <n v="21"/>
    <n v="31"/>
    <n v="12"/>
    <n v="59"/>
    <n v="18"/>
    <x v="0"/>
    <n v="448"/>
    <n v="6.2552359676068134E-2"/>
    <n v="0.353452104821596"/>
    <x v="10"/>
    <s v="Friday"/>
    <x v="3"/>
    <s v="0-2"/>
  </r>
  <r>
    <s v="LI-1458"/>
    <s v="LinkedIn"/>
    <d v="2025-04-18T00:00:00"/>
    <d v="1899-12-30T16:27:00"/>
    <x v="2"/>
    <s v="Career Tips"/>
    <n v="20531"/>
    <n v="5"/>
    <n v="344"/>
    <n v="17684"/>
    <n v="13526"/>
    <n v="842"/>
    <n v="114"/>
    <n v="62"/>
    <n v="73"/>
    <n v="53"/>
    <n v="168"/>
    <n v="23"/>
    <x v="0"/>
    <n v="1091"/>
    <n v="8.0659470649120213E-2"/>
    <n v="0.65880863085090835"/>
    <x v="10"/>
    <s v="Friday"/>
    <x v="3"/>
    <s v="3-5"/>
  </r>
  <r>
    <s v="LI-1459"/>
    <s v="LinkedIn"/>
    <d v="2025-04-18T00:00:00"/>
    <d v="1899-12-30T17:23:00"/>
    <x v="5"/>
    <s v="Company Culture"/>
    <n v="20469"/>
    <n v="4"/>
    <n v="212"/>
    <n v="24833"/>
    <n v="20453"/>
    <n v="447"/>
    <n v="271"/>
    <n v="30"/>
    <n v="53"/>
    <n v="35"/>
    <n v="470"/>
    <n v="49"/>
    <x v="0"/>
    <n v="801"/>
    <n v="3.9162958979122864E-2"/>
    <n v="0.99921833015779959"/>
    <x v="8"/>
    <s v="Friday"/>
    <x v="3"/>
    <s v="3-5"/>
  </r>
  <r>
    <s v="LI-1460"/>
    <s v="LinkedIn"/>
    <d v="2025-04-18T00:00:00"/>
    <d v="1899-12-30T17:49:00"/>
    <x v="0"/>
    <s v="Career Tips"/>
    <n v="20395"/>
    <n v="6"/>
    <n v="438"/>
    <n v="12927"/>
    <n v="11837"/>
    <n v="449"/>
    <n v="70"/>
    <n v="56"/>
    <n v="131"/>
    <n v="96"/>
    <n v="174"/>
    <n v="44"/>
    <x v="0"/>
    <n v="706"/>
    <n v="5.9643490749345274E-2"/>
    <n v="0.58038734984064722"/>
    <x v="8"/>
    <s v="Friday"/>
    <x v="3"/>
    <s v="6-10"/>
  </r>
  <r>
    <s v="LI-1461"/>
    <s v="LinkedIn"/>
    <d v="2025-04-18T00:00:00"/>
    <d v="1899-12-30T19:57:00"/>
    <x v="4"/>
    <s v="Thought Leadership"/>
    <n v="20326"/>
    <n v="5"/>
    <n v="577"/>
    <n v="4478"/>
    <n v="3695"/>
    <n v="143"/>
    <n v="35"/>
    <n v="11"/>
    <n v="14"/>
    <n v="6"/>
    <n v="31"/>
    <n v="10"/>
    <x v="0"/>
    <n v="203"/>
    <n v="5.4939106901217859E-2"/>
    <n v="0.18178687395454099"/>
    <x v="14"/>
    <s v="Friday"/>
    <x v="3"/>
    <s v="3-5"/>
  </r>
  <r>
    <s v="LI-1462"/>
    <s v="LinkedIn"/>
    <d v="2025-04-18T00:00:00"/>
    <d v="1899-12-30T23:54:00"/>
    <x v="4"/>
    <s v="Company Culture"/>
    <n v="20242"/>
    <n v="4"/>
    <n v="1877"/>
    <n v="2178"/>
    <n v="1991"/>
    <n v="54"/>
    <n v="13"/>
    <n v="5"/>
    <n v="6"/>
    <n v="4"/>
    <n v="30"/>
    <n v="4"/>
    <x v="0"/>
    <n v="78"/>
    <n v="3.9176293319939728E-2"/>
    <n v="9.8359845865033102E-2"/>
    <x v="21"/>
    <s v="Friday"/>
    <x v="3"/>
    <s v="3-5"/>
  </r>
  <r>
    <s v="LI-1463"/>
    <s v="LinkedIn"/>
    <d v="2025-04-19T00:00:00"/>
    <d v="1899-12-30T07:45:00"/>
    <x v="1"/>
    <s v="Career Tips"/>
    <n v="20431"/>
    <n v="3"/>
    <n v="596"/>
    <n v="6885"/>
    <n v="4870"/>
    <n v="159"/>
    <n v="20"/>
    <n v="7"/>
    <n v="13"/>
    <n v="5"/>
    <n v="89"/>
    <n v="5"/>
    <x v="0"/>
    <n v="199"/>
    <n v="4.086242299794661E-2"/>
    <n v="0.2383632714991924"/>
    <x v="12"/>
    <s v="Saturday"/>
    <x v="3"/>
    <s v="3-5"/>
  </r>
  <r>
    <s v="LI-1464"/>
    <s v="LinkedIn"/>
    <d v="2025-04-19T00:00:00"/>
    <d v="1899-12-30T08:13:00"/>
    <x v="4"/>
    <s v="Data &amp; Tech"/>
    <n v="20637"/>
    <n v="6"/>
    <n v="635"/>
    <n v="3959"/>
    <n v="3397"/>
    <n v="83"/>
    <n v="22"/>
    <n v="6"/>
    <n v="10"/>
    <n v="3"/>
    <n v="63"/>
    <n v="5"/>
    <x v="0"/>
    <n v="121"/>
    <n v="3.5619664409773329E-2"/>
    <n v="0.16460725880699714"/>
    <x v="2"/>
    <s v="Saturday"/>
    <x v="3"/>
    <s v="6-10"/>
  </r>
  <r>
    <s v="LI-1465"/>
    <s v="LinkedIn"/>
    <d v="2025-04-19T00:00:00"/>
    <d v="1899-12-30T09:15:00"/>
    <x v="1"/>
    <s v="Career Tips"/>
    <n v="20277"/>
    <n v="10"/>
    <n v="473"/>
    <n v="8094"/>
    <n v="7102"/>
    <n v="196"/>
    <n v="43"/>
    <n v="20"/>
    <n v="23"/>
    <n v="12"/>
    <n v="87"/>
    <n v="9"/>
    <x v="1"/>
    <n v="282"/>
    <n v="3.9707124753590541E-2"/>
    <n v="0.35024905064851802"/>
    <x v="3"/>
    <s v="Saturday"/>
    <x v="3"/>
    <s v="6-10"/>
  </r>
  <r>
    <s v="LI-1466"/>
    <s v="LinkedIn"/>
    <d v="2025-04-19T00:00:00"/>
    <d v="1899-12-30T10:42:00"/>
    <x v="1"/>
    <s v="Thought Leadership"/>
    <n v="20448"/>
    <n v="2"/>
    <n v="397"/>
    <n v="8034"/>
    <n v="5740"/>
    <n v="118"/>
    <n v="13"/>
    <n v="8"/>
    <n v="11"/>
    <n v="6"/>
    <n v="109"/>
    <n v="10"/>
    <x v="0"/>
    <n v="150"/>
    <n v="2.6132404181184669E-2"/>
    <n v="0.28071205007824729"/>
    <x v="4"/>
    <s v="Saturday"/>
    <x v="3"/>
    <s v="0-2"/>
  </r>
  <r>
    <s v="LI-1467"/>
    <s v="LinkedIn"/>
    <d v="2025-04-19T00:00:00"/>
    <d v="1899-12-30T12:04:00"/>
    <x v="1"/>
    <s v="Company Culture"/>
    <n v="20596"/>
    <n v="3"/>
    <n v="203"/>
    <n v="4888"/>
    <n v="4045"/>
    <n v="104"/>
    <n v="12"/>
    <n v="7"/>
    <n v="7"/>
    <n v="10"/>
    <n v="98"/>
    <n v="9"/>
    <x v="0"/>
    <n v="130"/>
    <n v="3.2138442521631644E-2"/>
    <n v="0.19639735871042921"/>
    <x v="5"/>
    <s v="Saturday"/>
    <x v="3"/>
    <s v="3-5"/>
  </r>
  <r>
    <s v="LI-1468"/>
    <s v="LinkedIn"/>
    <d v="2025-04-19T00:00:00"/>
    <d v="1899-12-30T13:57:00"/>
    <x v="0"/>
    <s v="Career Tips"/>
    <n v="20295"/>
    <n v="0"/>
    <n v="276"/>
    <n v="11443"/>
    <n v="8638"/>
    <n v="407"/>
    <n v="60"/>
    <n v="33"/>
    <n v="97"/>
    <n v="52"/>
    <n v="121"/>
    <n v="23"/>
    <x v="0"/>
    <n v="597"/>
    <n v="6.9113220652928922E-2"/>
    <n v="0.42562207440256222"/>
    <x v="6"/>
    <s v="Saturday"/>
    <x v="3"/>
    <s v="0-2"/>
  </r>
  <r>
    <s v="LI-1469"/>
    <s v="LinkedIn"/>
    <d v="2025-04-19T00:00:00"/>
    <d v="1899-12-30T18:39:00"/>
    <x v="1"/>
    <s v="Hiring"/>
    <n v="20431"/>
    <n v="2"/>
    <n v="485"/>
    <n v="3268"/>
    <n v="2395"/>
    <n v="43"/>
    <n v="5"/>
    <n v="3"/>
    <n v="3"/>
    <n v="6"/>
    <n v="43"/>
    <n v="7"/>
    <x v="0"/>
    <n v="54"/>
    <n v="2.2546972860125261E-2"/>
    <n v="0.11722382653810386"/>
    <x v="19"/>
    <s v="Saturday"/>
    <x v="3"/>
    <s v="0-2"/>
  </r>
  <r>
    <s v="LI-1470"/>
    <s v="LinkedIn"/>
    <d v="2025-04-21T00:00:00"/>
    <d v="1899-12-30T00:11:00"/>
    <x v="2"/>
    <s v="Hiring"/>
    <n v="20489"/>
    <n v="5"/>
    <n v="262"/>
    <n v="3716"/>
    <n v="2566"/>
    <n v="98"/>
    <n v="14"/>
    <n v="12"/>
    <n v="7"/>
    <n v="16"/>
    <n v="76"/>
    <n v="8"/>
    <x v="0"/>
    <n v="131"/>
    <n v="5.1052221356196414E-2"/>
    <n v="0.12523793254917273"/>
    <x v="0"/>
    <s v="Monday"/>
    <x v="3"/>
    <s v="3-5"/>
  </r>
  <r>
    <s v="LI-1471"/>
    <s v="LinkedIn"/>
    <d v="2025-04-21T00:00:00"/>
    <d v="1899-12-30T06:18:00"/>
    <x v="4"/>
    <s v="Data &amp; Tech"/>
    <n v="20438"/>
    <n v="2"/>
    <n v="496"/>
    <n v="7470"/>
    <n v="5289"/>
    <n v="181"/>
    <n v="43"/>
    <n v="14"/>
    <n v="14"/>
    <n v="13"/>
    <n v="75"/>
    <n v="14"/>
    <x v="0"/>
    <n v="252"/>
    <n v="4.7646057855927397E-2"/>
    <n v="0.25878265975144338"/>
    <x v="1"/>
    <s v="Monday"/>
    <x v="3"/>
    <s v="0-2"/>
  </r>
  <r>
    <s v="LI-1472"/>
    <s v="LinkedIn"/>
    <d v="2025-04-21T00:00:00"/>
    <d v="1899-12-30T07:09:00"/>
    <x v="3"/>
    <s v="Thought Leadership"/>
    <n v="20340"/>
    <n v="2"/>
    <n v="305"/>
    <n v="6096"/>
    <n v="5412"/>
    <n v="65"/>
    <n v="7"/>
    <n v="7"/>
    <n v="19"/>
    <n v="29"/>
    <n v="107"/>
    <n v="6"/>
    <x v="0"/>
    <n v="98"/>
    <n v="1.8107908351810791E-2"/>
    <n v="0.26607669616519175"/>
    <x v="12"/>
    <s v="Monday"/>
    <x v="3"/>
    <s v="0-2"/>
  </r>
  <r>
    <s v="LI-1473"/>
    <s v="LinkedIn"/>
    <d v="2025-04-21T00:00:00"/>
    <d v="1899-12-30T07:53:00"/>
    <x v="0"/>
    <s v="Thought Leadership"/>
    <n v="20493"/>
    <n v="3"/>
    <n v="244"/>
    <n v="27848"/>
    <n v="22278"/>
    <n v="712"/>
    <n v="125"/>
    <n v="79"/>
    <n v="192"/>
    <n v="216"/>
    <n v="624"/>
    <n v="56"/>
    <x v="0"/>
    <n v="1108"/>
    <n v="4.9735164736511357E-2"/>
    <n v="1.0871029131898697"/>
    <x v="12"/>
    <s v="Monday"/>
    <x v="3"/>
    <s v="3-5"/>
  </r>
  <r>
    <s v="LI-1474"/>
    <s v="LinkedIn"/>
    <d v="2025-04-21T00:00:00"/>
    <d v="1899-12-30T08:05:00"/>
    <x v="4"/>
    <s v="Industry News"/>
    <n v="20338"/>
    <n v="2"/>
    <n v="909"/>
    <n v="9756"/>
    <n v="7129"/>
    <n v="110"/>
    <n v="37"/>
    <n v="13"/>
    <n v="15"/>
    <n v="13"/>
    <n v="197"/>
    <n v="9"/>
    <x v="0"/>
    <n v="175"/>
    <n v="2.4547622387431616E-2"/>
    <n v="0.35052610876192347"/>
    <x v="2"/>
    <s v="Monday"/>
    <x v="3"/>
    <s v="0-2"/>
  </r>
  <r>
    <s v="LI-1475"/>
    <s v="LinkedIn"/>
    <d v="2025-04-21T00:00:00"/>
    <d v="1899-12-30T09:33:00"/>
    <x v="1"/>
    <s v="Product Update"/>
    <n v="20522"/>
    <n v="3"/>
    <n v="339"/>
    <n v="6274"/>
    <n v="5530"/>
    <n v="130"/>
    <n v="23"/>
    <n v="9"/>
    <n v="13"/>
    <n v="24"/>
    <n v="64"/>
    <n v="7"/>
    <x v="0"/>
    <n v="175"/>
    <n v="3.1645569620253167E-2"/>
    <n v="0.26946691355618363"/>
    <x v="3"/>
    <s v="Monday"/>
    <x v="3"/>
    <s v="3-5"/>
  </r>
  <r>
    <s v="LI-1476"/>
    <s v="LinkedIn"/>
    <d v="2025-04-21T00:00:00"/>
    <d v="1899-12-30T09:45:00"/>
    <x v="4"/>
    <s v="Industry News"/>
    <n v="20435"/>
    <n v="4"/>
    <n v="1154"/>
    <n v="7053"/>
    <n v="6045"/>
    <n v="197"/>
    <n v="51"/>
    <n v="16"/>
    <n v="23"/>
    <n v="12"/>
    <n v="75"/>
    <n v="10"/>
    <x v="0"/>
    <n v="287"/>
    <n v="4.7477253928866835E-2"/>
    <n v="0.29581600195742597"/>
    <x v="3"/>
    <s v="Monday"/>
    <x v="3"/>
    <s v="3-5"/>
  </r>
  <r>
    <s v="LI-1477"/>
    <s v="LinkedIn"/>
    <d v="2025-04-21T00:00:00"/>
    <d v="1899-12-30T11:03:00"/>
    <x v="5"/>
    <s v="Industry News"/>
    <n v="20483"/>
    <n v="3"/>
    <n v="93"/>
    <n v="22668"/>
    <n v="20443"/>
    <n v="719"/>
    <n v="412"/>
    <n v="67"/>
    <n v="82"/>
    <n v="27"/>
    <n v="476"/>
    <n v="31"/>
    <x v="0"/>
    <n v="1280"/>
    <n v="6.261311940517536E-2"/>
    <n v="0.9980471610603916"/>
    <x v="9"/>
    <s v="Monday"/>
    <x v="3"/>
    <s v="3-5"/>
  </r>
  <r>
    <s v="LI-1478"/>
    <s v="LinkedIn"/>
    <d v="2025-04-21T00:00:00"/>
    <d v="1899-12-30T11:57:00"/>
    <x v="3"/>
    <s v="Hiring"/>
    <n v="20447"/>
    <n v="1"/>
    <n v="240"/>
    <n v="7066"/>
    <n v="5036"/>
    <n v="106"/>
    <n v="7"/>
    <n v="8"/>
    <n v="19"/>
    <n v="117"/>
    <n v="53"/>
    <n v="4"/>
    <x v="0"/>
    <n v="140"/>
    <n v="2.7799841143764891E-2"/>
    <n v="0.24629530004401623"/>
    <x v="9"/>
    <s v="Monday"/>
    <x v="3"/>
    <s v="0-2"/>
  </r>
  <r>
    <s v="LI-1479"/>
    <s v="LinkedIn"/>
    <d v="2025-04-21T00:00:00"/>
    <d v="1899-12-30T12:08:00"/>
    <x v="4"/>
    <s v="Data &amp; Tech"/>
    <n v="20345"/>
    <n v="3"/>
    <n v="896"/>
    <n v="21240"/>
    <n v="16008"/>
    <n v="485"/>
    <n v="118"/>
    <n v="48"/>
    <n v="51"/>
    <n v="20"/>
    <n v="435"/>
    <n v="34"/>
    <x v="1"/>
    <n v="702"/>
    <n v="4.3853073463268367E-2"/>
    <n v="0.78682723027770951"/>
    <x v="5"/>
    <s v="Monday"/>
    <x v="3"/>
    <s v="3-5"/>
  </r>
  <r>
    <s v="LI-1480"/>
    <s v="LinkedIn"/>
    <d v="2025-04-21T00:00:00"/>
    <d v="1899-12-30T13:36:00"/>
    <x v="4"/>
    <s v="Career Tips"/>
    <n v="20288"/>
    <n v="4"/>
    <n v="1563"/>
    <n v="8031"/>
    <n v="6229"/>
    <n v="211"/>
    <n v="55"/>
    <n v="15"/>
    <n v="22"/>
    <n v="8"/>
    <n v="127"/>
    <n v="7"/>
    <x v="0"/>
    <n v="303"/>
    <n v="4.8643441965002407E-2"/>
    <n v="0.30702878548895901"/>
    <x v="6"/>
    <s v="Monday"/>
    <x v="3"/>
    <s v="3-5"/>
  </r>
  <r>
    <s v="LI-1481"/>
    <s v="LinkedIn"/>
    <d v="2025-04-21T00:00:00"/>
    <d v="1899-12-30T15:12:00"/>
    <x v="4"/>
    <s v="Thought Leadership"/>
    <n v="20336"/>
    <n v="9"/>
    <n v="840"/>
    <n v="4311"/>
    <n v="3935"/>
    <n v="152"/>
    <n v="29"/>
    <n v="9"/>
    <n v="12"/>
    <n v="5"/>
    <n v="47"/>
    <n v="10"/>
    <x v="0"/>
    <n v="202"/>
    <n v="5.1334180432020329E-2"/>
    <n v="0.19349921321793864"/>
    <x v="7"/>
    <s v="Monday"/>
    <x v="3"/>
    <s v="6-10"/>
  </r>
  <r>
    <s v="LI-1482"/>
    <s v="LinkedIn"/>
    <d v="2025-04-21T00:00:00"/>
    <d v="1899-12-30T15:41:00"/>
    <x v="4"/>
    <s v="Career Tips"/>
    <n v="20449"/>
    <n v="3"/>
    <n v="988"/>
    <n v="4442"/>
    <n v="4092"/>
    <n v="111"/>
    <n v="27"/>
    <n v="7"/>
    <n v="10"/>
    <n v="6"/>
    <n v="121"/>
    <n v="10"/>
    <x v="0"/>
    <n v="155"/>
    <n v="3.787878787878788E-2"/>
    <n v="0.20010758472296933"/>
    <x v="7"/>
    <s v="Monday"/>
    <x v="3"/>
    <s v="3-5"/>
  </r>
  <r>
    <s v="LI-1483"/>
    <s v="LinkedIn"/>
    <d v="2025-04-21T00:00:00"/>
    <d v="1899-12-30T15:54:00"/>
    <x v="1"/>
    <s v="Data &amp; Tech"/>
    <n v="20501"/>
    <n v="4"/>
    <n v="550"/>
    <n v="7085"/>
    <n v="5459"/>
    <n v="235"/>
    <n v="32"/>
    <n v="13"/>
    <n v="18"/>
    <n v="9"/>
    <n v="100"/>
    <n v="8"/>
    <x v="0"/>
    <n v="298"/>
    <n v="5.4588752518776332E-2"/>
    <n v="0.26627969367347937"/>
    <x v="7"/>
    <s v="Monday"/>
    <x v="3"/>
    <s v="3-5"/>
  </r>
  <r>
    <s v="LI-1484"/>
    <s v="LinkedIn"/>
    <d v="2025-04-21T00:00:00"/>
    <d v="1899-12-30T18:28:00"/>
    <x v="2"/>
    <s v="Company Culture"/>
    <n v="20573"/>
    <n v="3"/>
    <n v="299"/>
    <n v="12081"/>
    <n v="9741"/>
    <n v="292"/>
    <n v="29"/>
    <n v="19"/>
    <n v="23"/>
    <n v="34"/>
    <n v="225"/>
    <n v="34"/>
    <x v="0"/>
    <n v="363"/>
    <n v="3.726516784724361E-2"/>
    <n v="0.47348466436591652"/>
    <x v="19"/>
    <s v="Monday"/>
    <x v="3"/>
    <s v="3-5"/>
  </r>
  <r>
    <s v="LI-1485"/>
    <s v="LinkedIn"/>
    <d v="2025-04-21T00:00:00"/>
    <d v="1899-12-30T18:30:00"/>
    <x v="4"/>
    <s v="Thought Leadership"/>
    <n v="20417"/>
    <n v="4"/>
    <n v="779"/>
    <n v="8035"/>
    <n v="5959"/>
    <n v="165"/>
    <n v="35"/>
    <n v="12"/>
    <n v="10"/>
    <n v="17"/>
    <n v="158"/>
    <n v="5"/>
    <x v="0"/>
    <n v="222"/>
    <n v="3.7254572914918613E-2"/>
    <n v="0.29186462261840623"/>
    <x v="19"/>
    <s v="Monday"/>
    <x v="3"/>
    <s v="3-5"/>
  </r>
  <r>
    <s v="LI-1486"/>
    <s v="LinkedIn"/>
    <d v="2025-04-21T00:00:00"/>
    <d v="1899-12-30T22:51:00"/>
    <x v="3"/>
    <s v="Industry News"/>
    <n v="20168"/>
    <n v="5"/>
    <n v="257"/>
    <n v="1916"/>
    <n v="1669"/>
    <n v="21"/>
    <n v="3"/>
    <n v="3"/>
    <n v="5"/>
    <n v="27"/>
    <n v="21"/>
    <n v="2"/>
    <x v="0"/>
    <n v="32"/>
    <n v="1.9173157579388856E-2"/>
    <n v="8.2754859182863946E-2"/>
    <x v="20"/>
    <s v="Monday"/>
    <x v="3"/>
    <s v="3-5"/>
  </r>
  <r>
    <s v="LI-1487"/>
    <s v="LinkedIn"/>
    <d v="2025-04-22T00:00:00"/>
    <d v="1899-12-30T03:09:00"/>
    <x v="0"/>
    <s v="Thought Leadership"/>
    <n v="20587"/>
    <n v="3"/>
    <n v="152"/>
    <n v="7988"/>
    <n v="7204"/>
    <n v="359"/>
    <n v="51"/>
    <n v="36"/>
    <n v="95"/>
    <n v="54"/>
    <n v="216"/>
    <n v="26"/>
    <x v="0"/>
    <n v="541"/>
    <n v="7.5097168239866743E-2"/>
    <n v="0.3499295672026036"/>
    <x v="17"/>
    <s v="Tuesday"/>
    <x v="3"/>
    <s v="3-5"/>
  </r>
  <r>
    <s v="LI-1488"/>
    <s v="LinkedIn"/>
    <d v="2025-04-22T00:00:00"/>
    <d v="1899-12-30T08:52:00"/>
    <x v="4"/>
    <s v="Industry News"/>
    <n v="20230"/>
    <n v="5"/>
    <n v="1288"/>
    <n v="13302"/>
    <n v="11451"/>
    <n v="321"/>
    <n v="97"/>
    <n v="27"/>
    <n v="26"/>
    <n v="11"/>
    <n v="159"/>
    <n v="11"/>
    <x v="0"/>
    <n v="471"/>
    <n v="4.1131778883940269E-2"/>
    <n v="0.56604053386060305"/>
    <x v="2"/>
    <s v="Tuesday"/>
    <x v="3"/>
    <s v="3-5"/>
  </r>
  <r>
    <s v="LI-1489"/>
    <s v="LinkedIn"/>
    <d v="2025-04-22T00:00:00"/>
    <d v="1899-12-30T09:00:00"/>
    <x v="5"/>
    <s v="Company Culture"/>
    <n v="20348"/>
    <n v="6"/>
    <n v="94"/>
    <n v="22309"/>
    <n v="15533"/>
    <n v="388"/>
    <n v="164"/>
    <n v="25"/>
    <n v="39"/>
    <n v="22"/>
    <n v="224"/>
    <n v="16"/>
    <x v="0"/>
    <n v="616"/>
    <n v="3.9657503379900857E-2"/>
    <n v="0.76336740711617845"/>
    <x v="3"/>
    <s v="Tuesday"/>
    <x v="3"/>
    <s v="6-10"/>
  </r>
  <r>
    <s v="LI-1490"/>
    <s v="LinkedIn"/>
    <d v="2025-04-22T00:00:00"/>
    <d v="1899-12-30T09:51:00"/>
    <x v="4"/>
    <s v="Data &amp; Tech"/>
    <n v="20417"/>
    <n v="2"/>
    <n v="609"/>
    <n v="8441"/>
    <n v="6396"/>
    <n v="239"/>
    <n v="54"/>
    <n v="13"/>
    <n v="28"/>
    <n v="12"/>
    <n v="87"/>
    <n v="5"/>
    <x v="0"/>
    <n v="334"/>
    <n v="5.2220137585991241E-2"/>
    <n v="0.31326835480237059"/>
    <x v="3"/>
    <s v="Tuesday"/>
    <x v="3"/>
    <s v="0-2"/>
  </r>
  <r>
    <s v="LI-1491"/>
    <s v="LinkedIn"/>
    <d v="2025-04-22T00:00:00"/>
    <d v="1899-12-30T10:53:00"/>
    <x v="5"/>
    <s v="Career Tips"/>
    <n v="20503"/>
    <n v="3"/>
    <n v="171"/>
    <n v="29848"/>
    <n v="21264"/>
    <n v="532"/>
    <n v="387"/>
    <n v="39"/>
    <n v="60"/>
    <n v="15"/>
    <n v="417"/>
    <n v="48"/>
    <x v="0"/>
    <n v="1018"/>
    <n v="4.7874341610233261E-2"/>
    <n v="1.0371165195337269"/>
    <x v="4"/>
    <s v="Tuesday"/>
    <x v="3"/>
    <s v="3-5"/>
  </r>
  <r>
    <s v="LI-1492"/>
    <s v="LinkedIn"/>
    <d v="2025-04-22T00:00:00"/>
    <d v="1899-12-30T12:49:00"/>
    <x v="5"/>
    <s v="Product Update"/>
    <n v="20448"/>
    <n v="5"/>
    <n v="195"/>
    <n v="13015"/>
    <n v="9522"/>
    <n v="248"/>
    <n v="161"/>
    <n v="15"/>
    <n v="35"/>
    <n v="17"/>
    <n v="113"/>
    <n v="11"/>
    <x v="0"/>
    <n v="459"/>
    <n v="4.8204158790170135E-2"/>
    <n v="0.46566901408450706"/>
    <x v="5"/>
    <s v="Tuesday"/>
    <x v="3"/>
    <s v="3-5"/>
  </r>
  <r>
    <s v="LI-1493"/>
    <s v="LinkedIn"/>
    <d v="2025-04-22T00:00:00"/>
    <d v="1899-12-30T14:35:00"/>
    <x v="4"/>
    <s v="Company Culture"/>
    <n v="20776"/>
    <n v="3"/>
    <n v="1834"/>
    <n v="12124"/>
    <n v="9344"/>
    <n v="255"/>
    <n v="58"/>
    <n v="23"/>
    <n v="27"/>
    <n v="10"/>
    <n v="247"/>
    <n v="15"/>
    <x v="0"/>
    <n v="363"/>
    <n v="3.8848458904109588E-2"/>
    <n v="0.44974971120523682"/>
    <x v="13"/>
    <s v="Tuesday"/>
    <x v="3"/>
    <s v="3-5"/>
  </r>
  <r>
    <s v="LI-1494"/>
    <s v="LinkedIn"/>
    <d v="2025-04-22T00:00:00"/>
    <d v="1899-12-30T14:42:00"/>
    <x v="1"/>
    <s v="Company Culture"/>
    <n v="20440"/>
    <n v="6"/>
    <n v="365"/>
    <n v="5361"/>
    <n v="3841"/>
    <n v="138"/>
    <n v="14"/>
    <n v="7"/>
    <n v="10"/>
    <n v="16"/>
    <n v="64"/>
    <n v="3"/>
    <x v="0"/>
    <n v="169"/>
    <n v="4.399895860453007E-2"/>
    <n v="0.18791585127201565"/>
    <x v="13"/>
    <s v="Tuesday"/>
    <x v="3"/>
    <s v="6-10"/>
  </r>
  <r>
    <s v="LI-1495"/>
    <s v="LinkedIn"/>
    <d v="2025-04-22T00:00:00"/>
    <d v="1899-12-30T18:19:00"/>
    <x v="2"/>
    <s v="Product Update"/>
    <n v="20446"/>
    <n v="3"/>
    <n v="287"/>
    <n v="8456"/>
    <n v="6898"/>
    <n v="159"/>
    <n v="22"/>
    <n v="14"/>
    <n v="13"/>
    <n v="63"/>
    <n v="198"/>
    <n v="20"/>
    <x v="0"/>
    <n v="208"/>
    <n v="3.0153667729776748E-2"/>
    <n v="0.33737650396165508"/>
    <x v="19"/>
    <s v="Tuesday"/>
    <x v="3"/>
    <s v="3-5"/>
  </r>
  <r>
    <s v="LI-1496"/>
    <s v="LinkedIn"/>
    <d v="2025-04-22T00:00:00"/>
    <d v="1899-12-30T18:26:00"/>
    <x v="5"/>
    <s v="Data &amp; Tech"/>
    <n v="20545"/>
    <n v="2"/>
    <n v="100"/>
    <n v="11910"/>
    <n v="10472"/>
    <n v="243"/>
    <n v="158"/>
    <n v="15"/>
    <n v="26"/>
    <n v="13"/>
    <n v="82"/>
    <n v="17"/>
    <x v="0"/>
    <n v="442"/>
    <n v="4.2207792207792208E-2"/>
    <n v="0.50971039182282796"/>
    <x v="19"/>
    <s v="Tuesday"/>
    <x v="3"/>
    <s v="0-2"/>
  </r>
  <r>
    <s v="LI-1497"/>
    <s v="LinkedIn"/>
    <d v="2025-04-22T00:00:00"/>
    <d v="1899-12-30T19:01:00"/>
    <x v="1"/>
    <s v="Hiring"/>
    <n v="20445"/>
    <n v="4"/>
    <n v="865"/>
    <n v="8952"/>
    <n v="8181"/>
    <n v="297"/>
    <n v="51"/>
    <n v="19"/>
    <n v="22"/>
    <n v="24"/>
    <n v="147"/>
    <n v="10"/>
    <x v="0"/>
    <n v="389"/>
    <n v="4.754919936438088E-2"/>
    <n v="0.40014673514306676"/>
    <x v="14"/>
    <s v="Tuesday"/>
    <x v="3"/>
    <s v="3-5"/>
  </r>
  <r>
    <s v="LI-1498"/>
    <s v="LinkedIn"/>
    <d v="2025-04-22T00:00:00"/>
    <d v="1899-12-30T19:27:00"/>
    <x v="2"/>
    <s v="Data &amp; Tech"/>
    <n v="20523"/>
    <n v="5"/>
    <n v="452"/>
    <n v="12269"/>
    <n v="9889"/>
    <n v="374"/>
    <n v="53"/>
    <n v="31"/>
    <n v="36"/>
    <n v="21"/>
    <n v="93"/>
    <n v="15"/>
    <x v="0"/>
    <n v="494"/>
    <n v="4.9954494893315805E-2"/>
    <n v="0.48184963212006043"/>
    <x v="14"/>
    <s v="Tuesday"/>
    <x v="3"/>
    <s v="3-5"/>
  </r>
  <r>
    <s v="LI-1499"/>
    <s v="LinkedIn"/>
    <d v="2025-04-22T00:00:00"/>
    <d v="1899-12-30T22:06:00"/>
    <x v="4"/>
    <s v="Data &amp; Tech"/>
    <n v="20414"/>
    <n v="2"/>
    <n v="769"/>
    <n v="4720"/>
    <n v="4131"/>
    <n v="93"/>
    <n v="28"/>
    <n v="9"/>
    <n v="12"/>
    <n v="10"/>
    <n v="97"/>
    <n v="8"/>
    <x v="0"/>
    <n v="142"/>
    <n v="3.4374243524570323E-2"/>
    <n v="0.20236112471833057"/>
    <x v="20"/>
    <s v="Tuesday"/>
    <x v="3"/>
    <s v="0-2"/>
  </r>
  <r>
    <s v="LI-1500"/>
    <s v="LinkedIn"/>
    <d v="2025-04-23T00:00:00"/>
    <d v="1899-12-30T06:26:00"/>
    <x v="4"/>
    <s v="Thought Leadership"/>
    <n v="20446"/>
    <n v="2"/>
    <n v="405"/>
    <n v="15343"/>
    <n v="11188"/>
    <n v="348"/>
    <n v="87"/>
    <n v="21"/>
    <n v="31"/>
    <n v="7"/>
    <n v="120"/>
    <n v="9"/>
    <x v="1"/>
    <n v="487"/>
    <n v="4.3528780836610652E-2"/>
    <n v="0.5471974958427076"/>
    <x v="1"/>
    <s v="Wednesday"/>
    <x v="3"/>
    <s v="0-2"/>
  </r>
  <r>
    <s v="LI-1501"/>
    <s v="LinkedIn"/>
    <d v="2025-04-23T00:00:00"/>
    <d v="1899-12-30T07:35:00"/>
    <x v="4"/>
    <s v="Company Culture"/>
    <n v="20438"/>
    <n v="2"/>
    <n v="723"/>
    <n v="10448"/>
    <n v="9564"/>
    <n v="330"/>
    <n v="77"/>
    <n v="21"/>
    <n v="29"/>
    <n v="13"/>
    <n v="189"/>
    <n v="7"/>
    <x v="0"/>
    <n v="457"/>
    <n v="4.7783354245085737E-2"/>
    <n v="0.46795185438888343"/>
    <x v="12"/>
    <s v="Wednesday"/>
    <x v="3"/>
    <s v="0-2"/>
  </r>
  <r>
    <s v="LI-1502"/>
    <s v="LinkedIn"/>
    <d v="2025-04-23T00:00:00"/>
    <d v="1899-12-30T07:53:00"/>
    <x v="0"/>
    <s v="Industry News"/>
    <n v="20538"/>
    <n v="3"/>
    <n v="394"/>
    <n v="16155"/>
    <n v="12504"/>
    <n v="359"/>
    <n v="59"/>
    <n v="52"/>
    <n v="83"/>
    <n v="42"/>
    <n v="234"/>
    <n v="14"/>
    <x v="0"/>
    <n v="553"/>
    <n v="4.4225847728726807E-2"/>
    <n v="0.60882267017236347"/>
    <x v="12"/>
    <s v="Wednesday"/>
    <x v="3"/>
    <s v="3-5"/>
  </r>
  <r>
    <s v="LI-1503"/>
    <s v="LinkedIn"/>
    <d v="2025-04-23T00:00:00"/>
    <d v="1899-12-30T07:53:00"/>
    <x v="0"/>
    <s v="Industry News"/>
    <n v="20456"/>
    <n v="6"/>
    <n v="286"/>
    <n v="9728"/>
    <n v="7570"/>
    <n v="304"/>
    <n v="61"/>
    <n v="32"/>
    <n v="72"/>
    <n v="35"/>
    <n v="83"/>
    <n v="12"/>
    <x v="0"/>
    <n v="469"/>
    <n v="6.1955085865257595E-2"/>
    <n v="0.37006257332811887"/>
    <x v="12"/>
    <s v="Wednesday"/>
    <x v="3"/>
    <s v="6-10"/>
  </r>
  <r>
    <s v="LI-1504"/>
    <s v="LinkedIn"/>
    <d v="2025-04-23T00:00:00"/>
    <d v="1899-12-30T08:39:00"/>
    <x v="2"/>
    <s v="Industry News"/>
    <n v="20696"/>
    <n v="6"/>
    <n v="120"/>
    <n v="13010"/>
    <n v="8983"/>
    <n v="272"/>
    <n v="31"/>
    <n v="24"/>
    <n v="20"/>
    <n v="53"/>
    <n v="147"/>
    <n v="9"/>
    <x v="0"/>
    <n v="347"/>
    <n v="3.8628520538795501E-2"/>
    <n v="0.43404522613065327"/>
    <x v="2"/>
    <s v="Wednesday"/>
    <x v="3"/>
    <s v="6-10"/>
  </r>
  <r>
    <s v="LI-1505"/>
    <s v="LinkedIn"/>
    <d v="2025-04-23T00:00:00"/>
    <d v="1899-12-30T08:42:00"/>
    <x v="1"/>
    <s v="Thought Leadership"/>
    <n v="20447"/>
    <n v="5"/>
    <n v="416"/>
    <n v="27177"/>
    <n v="22477"/>
    <n v="504"/>
    <n v="105"/>
    <n v="43"/>
    <n v="50"/>
    <n v="45"/>
    <n v="559"/>
    <n v="59"/>
    <x v="1"/>
    <n v="702"/>
    <n v="3.1231925968768073E-2"/>
    <n v="1.0992810681273537"/>
    <x v="2"/>
    <s v="Wednesday"/>
    <x v="3"/>
    <s v="3-5"/>
  </r>
  <r>
    <s v="LI-1506"/>
    <s v="LinkedIn"/>
    <d v="2025-04-23T00:00:00"/>
    <d v="1899-12-30T08:46:00"/>
    <x v="0"/>
    <s v="Career Tips"/>
    <n v="20386"/>
    <n v="6"/>
    <n v="174"/>
    <n v="12846"/>
    <n v="10965"/>
    <n v="596"/>
    <n v="77"/>
    <n v="63"/>
    <n v="213"/>
    <n v="52"/>
    <n v="307"/>
    <n v="15"/>
    <x v="0"/>
    <n v="949"/>
    <n v="8.6548107615139078E-2"/>
    <n v="0.53786912587069557"/>
    <x v="2"/>
    <s v="Wednesday"/>
    <x v="3"/>
    <s v="6-10"/>
  </r>
  <r>
    <s v="LI-1507"/>
    <s v="LinkedIn"/>
    <d v="2025-04-23T00:00:00"/>
    <d v="1899-12-30T08:47:00"/>
    <x v="5"/>
    <s v="Hiring"/>
    <n v="20489"/>
    <n v="9"/>
    <n v="108"/>
    <n v="18410"/>
    <n v="15288"/>
    <n v="464"/>
    <n v="219"/>
    <n v="23"/>
    <n v="22"/>
    <n v="24"/>
    <n v="120"/>
    <n v="15"/>
    <x v="0"/>
    <n v="728"/>
    <n v="4.7619047619047616E-2"/>
    <n v="0.74615647420567133"/>
    <x v="2"/>
    <s v="Wednesday"/>
    <x v="3"/>
    <s v="6-10"/>
  </r>
  <r>
    <s v="LI-1508"/>
    <s v="LinkedIn"/>
    <d v="2025-04-23T00:00:00"/>
    <d v="1899-12-30T08:58:00"/>
    <x v="2"/>
    <s v="Career Tips"/>
    <n v="20582"/>
    <n v="3"/>
    <n v="282"/>
    <n v="35188"/>
    <n v="24366"/>
    <n v="812"/>
    <n v="131"/>
    <n v="74"/>
    <n v="64"/>
    <n v="70"/>
    <n v="619"/>
    <n v="73"/>
    <x v="0"/>
    <n v="1081"/>
    <n v="4.4365098908314866E-2"/>
    <n v="1.1838499659896997"/>
    <x v="2"/>
    <s v="Wednesday"/>
    <x v="3"/>
    <s v="3-5"/>
  </r>
  <r>
    <s v="LI-1509"/>
    <s v="LinkedIn"/>
    <d v="2025-04-23T00:00:00"/>
    <d v="1899-12-30T10:55:00"/>
    <x v="1"/>
    <s v="Product Update"/>
    <n v="20528"/>
    <n v="8"/>
    <n v="194"/>
    <n v="8987"/>
    <n v="6520"/>
    <n v="118"/>
    <n v="20"/>
    <n v="10"/>
    <n v="12"/>
    <n v="40"/>
    <n v="55"/>
    <n v="6"/>
    <x v="0"/>
    <n v="160"/>
    <n v="2.4539877300613498E-2"/>
    <n v="0.31761496492595481"/>
    <x v="4"/>
    <s v="Wednesday"/>
    <x v="3"/>
    <s v="6-10"/>
  </r>
  <r>
    <s v="LI-1510"/>
    <s v="LinkedIn"/>
    <d v="2025-04-23T00:00:00"/>
    <d v="1899-12-30T10:59:00"/>
    <x v="2"/>
    <s v="Hiring"/>
    <n v="20599"/>
    <n v="2"/>
    <n v="311"/>
    <n v="9530"/>
    <n v="7700"/>
    <n v="171"/>
    <n v="19"/>
    <n v="11"/>
    <n v="9"/>
    <n v="59"/>
    <n v="94"/>
    <n v="15"/>
    <x v="0"/>
    <n v="210"/>
    <n v="2.7272727272727271E-2"/>
    <n v="0.37380455361910775"/>
    <x v="4"/>
    <s v="Wednesday"/>
    <x v="3"/>
    <s v="0-2"/>
  </r>
  <r>
    <s v="LI-1511"/>
    <s v="LinkedIn"/>
    <d v="2025-04-23T00:00:00"/>
    <d v="1899-12-30T11:14:00"/>
    <x v="2"/>
    <s v="Company Culture"/>
    <n v="20486"/>
    <n v="4"/>
    <n v="485"/>
    <n v="5979"/>
    <n v="5486"/>
    <n v="126"/>
    <n v="15"/>
    <n v="9"/>
    <n v="12"/>
    <n v="7"/>
    <n v="99"/>
    <n v="6"/>
    <x v="0"/>
    <n v="162"/>
    <n v="2.9529711994166971E-2"/>
    <n v="0.2677926388753295"/>
    <x v="9"/>
    <s v="Wednesday"/>
    <x v="3"/>
    <s v="3-5"/>
  </r>
  <r>
    <s v="LI-1512"/>
    <s v="LinkedIn"/>
    <d v="2025-04-23T00:00:00"/>
    <d v="1899-12-30T12:57:00"/>
    <x v="4"/>
    <s v="Industry News"/>
    <n v="20676"/>
    <n v="6"/>
    <n v="1321"/>
    <n v="11796"/>
    <n v="9933"/>
    <n v="223"/>
    <n v="57"/>
    <n v="14"/>
    <n v="22"/>
    <n v="8"/>
    <n v="115"/>
    <n v="23"/>
    <x v="1"/>
    <n v="316"/>
    <n v="3.1813148092217858E-2"/>
    <n v="0.48041207196749852"/>
    <x v="5"/>
    <s v="Wednesday"/>
    <x v="3"/>
    <s v="6-10"/>
  </r>
  <r>
    <s v="LI-1513"/>
    <s v="LinkedIn"/>
    <d v="2025-04-23T00:00:00"/>
    <d v="1899-12-30T13:50:00"/>
    <x v="2"/>
    <s v="Career Tips"/>
    <n v="20581"/>
    <n v="5"/>
    <n v="397"/>
    <n v="27996"/>
    <n v="25732"/>
    <n v="868"/>
    <n v="91"/>
    <n v="81"/>
    <n v="54"/>
    <n v="146"/>
    <n v="525"/>
    <n v="57"/>
    <x v="0"/>
    <n v="1094"/>
    <n v="4.2515156225711177E-2"/>
    <n v="1.2502793838977697"/>
    <x v="6"/>
    <s v="Wednesday"/>
    <x v="3"/>
    <s v="3-5"/>
  </r>
  <r>
    <s v="LI-1514"/>
    <s v="LinkedIn"/>
    <d v="2025-04-23T00:00:00"/>
    <d v="1899-12-30T15:15:00"/>
    <x v="4"/>
    <s v="Company Culture"/>
    <n v="20595"/>
    <n v="2"/>
    <n v="381"/>
    <n v="17916"/>
    <n v="15509"/>
    <n v="352"/>
    <n v="80"/>
    <n v="22"/>
    <n v="31"/>
    <n v="42"/>
    <n v="254"/>
    <n v="19"/>
    <x v="0"/>
    <n v="485"/>
    <n v="3.1272164549616351E-2"/>
    <n v="0.75304685603301769"/>
    <x v="7"/>
    <s v="Wednesday"/>
    <x v="3"/>
    <s v="0-2"/>
  </r>
  <r>
    <s v="LI-1515"/>
    <s v="LinkedIn"/>
    <d v="2025-04-23T00:00:00"/>
    <d v="1899-12-30T17:27:00"/>
    <x v="0"/>
    <s v="Data &amp; Tech"/>
    <n v="20608"/>
    <n v="4"/>
    <n v="202"/>
    <n v="22957"/>
    <n v="17875"/>
    <n v="754"/>
    <n v="148"/>
    <n v="132"/>
    <n v="285"/>
    <n v="44"/>
    <n v="248"/>
    <n v="68"/>
    <x v="0"/>
    <n v="1319"/>
    <n v="7.3790209790209796E-2"/>
    <n v="0.86738159937888204"/>
    <x v="8"/>
    <s v="Wednesday"/>
    <x v="3"/>
    <s v="3-5"/>
  </r>
  <r>
    <s v="LI-1516"/>
    <s v="LinkedIn"/>
    <d v="2025-04-23T00:00:00"/>
    <d v="1899-12-30T19:19:00"/>
    <x v="1"/>
    <s v="Data &amp; Tech"/>
    <n v="20459"/>
    <n v="6"/>
    <n v="191"/>
    <n v="6259"/>
    <n v="5495"/>
    <n v="169"/>
    <n v="17"/>
    <n v="11"/>
    <n v="13"/>
    <n v="16"/>
    <n v="81"/>
    <n v="13"/>
    <x v="0"/>
    <n v="210"/>
    <n v="3.8216560509554139E-2"/>
    <n v="0.26858595239259003"/>
    <x v="14"/>
    <s v="Wednesday"/>
    <x v="3"/>
    <s v="6-10"/>
  </r>
  <r>
    <s v="LI-1517"/>
    <s v="LinkedIn"/>
    <d v="2025-04-23T00:00:00"/>
    <d v="1899-12-30T20:08:00"/>
    <x v="2"/>
    <s v="Industry News"/>
    <n v="20453"/>
    <n v="5"/>
    <n v="483"/>
    <n v="5896"/>
    <n v="4902"/>
    <n v="165"/>
    <n v="15"/>
    <n v="9"/>
    <n v="14"/>
    <n v="12"/>
    <n v="158"/>
    <n v="7"/>
    <x v="0"/>
    <n v="203"/>
    <n v="4.1411668706650348E-2"/>
    <n v="0.23967144184227251"/>
    <x v="11"/>
    <s v="Wednesday"/>
    <x v="3"/>
    <s v="3-5"/>
  </r>
  <r>
    <s v="LI-1518"/>
    <s v="LinkedIn"/>
    <d v="2025-04-23T00:00:00"/>
    <d v="1899-12-30T20:22:00"/>
    <x v="0"/>
    <s v="Career Tips"/>
    <n v="20399"/>
    <n v="6"/>
    <n v="246"/>
    <n v="11689"/>
    <n v="9560"/>
    <n v="459"/>
    <n v="82"/>
    <n v="53"/>
    <n v="121"/>
    <n v="39"/>
    <n v="228"/>
    <n v="21"/>
    <x v="0"/>
    <n v="715"/>
    <n v="7.4790794979079492E-2"/>
    <n v="0.46865042404039414"/>
    <x v="11"/>
    <s v="Wednesday"/>
    <x v="3"/>
    <s v="6-10"/>
  </r>
  <r>
    <s v="LI-1519"/>
    <s v="LinkedIn"/>
    <d v="2025-04-23T00:00:00"/>
    <d v="1899-12-30T21:56:00"/>
    <x v="0"/>
    <s v="Product Update"/>
    <n v="20521"/>
    <n v="7"/>
    <n v="193"/>
    <n v="9916"/>
    <n v="8127"/>
    <n v="290"/>
    <n v="39"/>
    <n v="35"/>
    <n v="57"/>
    <n v="116"/>
    <n v="193"/>
    <n v="26"/>
    <x v="0"/>
    <n v="421"/>
    <n v="5.1802633197982034E-2"/>
    <n v="0.39603333170898103"/>
    <x v="15"/>
    <s v="Wednesday"/>
    <x v="3"/>
    <s v="6-10"/>
  </r>
  <r>
    <s v="LI-1520"/>
    <s v="LinkedIn"/>
    <d v="2025-04-24T00:00:00"/>
    <d v="1899-12-30T04:57:00"/>
    <x v="4"/>
    <s v="Career Tips"/>
    <n v="20375"/>
    <n v="3"/>
    <n v="717"/>
    <n v="3114"/>
    <n v="2720"/>
    <n v="97"/>
    <n v="15"/>
    <n v="6"/>
    <n v="7"/>
    <n v="3"/>
    <n v="44"/>
    <n v="6"/>
    <x v="0"/>
    <n v="125"/>
    <n v="4.595588235294118E-2"/>
    <n v="0.13349693251533742"/>
    <x v="22"/>
    <s v="Thursday"/>
    <x v="3"/>
    <s v="3-5"/>
  </r>
  <r>
    <s v="LI-1521"/>
    <s v="LinkedIn"/>
    <d v="2025-04-24T00:00:00"/>
    <d v="1899-12-30T08:02:00"/>
    <x v="1"/>
    <s v="Industry News"/>
    <n v="20592"/>
    <n v="3"/>
    <n v="485"/>
    <n v="22391"/>
    <n v="17497"/>
    <n v="479"/>
    <n v="55"/>
    <n v="25"/>
    <n v="41"/>
    <n v="20"/>
    <n v="444"/>
    <n v="40"/>
    <x v="0"/>
    <n v="600"/>
    <n v="3.4291592844487628E-2"/>
    <n v="0.84969891219891225"/>
    <x v="2"/>
    <s v="Thursday"/>
    <x v="3"/>
    <s v="3-5"/>
  </r>
  <r>
    <s v="LI-1522"/>
    <s v="LinkedIn"/>
    <d v="2025-04-24T00:00:00"/>
    <d v="1899-12-30T08:31:00"/>
    <x v="4"/>
    <s v="Data &amp; Tech"/>
    <n v="20407"/>
    <n v="7"/>
    <n v="687"/>
    <n v="9301"/>
    <n v="7846"/>
    <n v="205"/>
    <n v="32"/>
    <n v="11"/>
    <n v="16"/>
    <n v="17"/>
    <n v="106"/>
    <n v="17"/>
    <x v="0"/>
    <n v="264"/>
    <n v="3.3647718582717305E-2"/>
    <n v="0.38447591512716223"/>
    <x v="2"/>
    <s v="Thursday"/>
    <x v="3"/>
    <s v="6-10"/>
  </r>
  <r>
    <s v="LI-1523"/>
    <s v="LinkedIn"/>
    <d v="2025-04-24T00:00:00"/>
    <d v="1899-12-30T09:17:00"/>
    <x v="4"/>
    <s v="Hiring"/>
    <n v="20457"/>
    <n v="3"/>
    <n v="387"/>
    <n v="32065"/>
    <n v="27831"/>
    <n v="974"/>
    <n v="221"/>
    <n v="63"/>
    <n v="81"/>
    <n v="38"/>
    <n v="732"/>
    <n v="56"/>
    <x v="1"/>
    <n v="1339"/>
    <n v="4.8111817757177246E-2"/>
    <n v="1.3604634110573397"/>
    <x v="3"/>
    <s v="Thursday"/>
    <x v="3"/>
    <s v="3-5"/>
  </r>
  <r>
    <s v="LI-1524"/>
    <s v="LinkedIn"/>
    <d v="2025-04-24T00:00:00"/>
    <d v="1899-12-30T09:24:00"/>
    <x v="5"/>
    <s v="Industry News"/>
    <n v="20286"/>
    <n v="6"/>
    <n v="64"/>
    <n v="19726"/>
    <n v="15136"/>
    <n v="214"/>
    <n v="119"/>
    <n v="17"/>
    <n v="25"/>
    <n v="18"/>
    <n v="258"/>
    <n v="25"/>
    <x v="1"/>
    <n v="375"/>
    <n v="2.477536997885835E-2"/>
    <n v="0.74613033619244795"/>
    <x v="3"/>
    <s v="Thursday"/>
    <x v="3"/>
    <s v="6-10"/>
  </r>
  <r>
    <s v="LI-1525"/>
    <s v="LinkedIn"/>
    <d v="2025-04-24T00:00:00"/>
    <d v="1899-12-30T09:45:00"/>
    <x v="4"/>
    <s v="Data &amp; Tech"/>
    <n v="20264"/>
    <n v="4"/>
    <n v="833"/>
    <n v="12473"/>
    <n v="10996"/>
    <n v="583"/>
    <n v="151"/>
    <n v="56"/>
    <n v="57"/>
    <n v="20"/>
    <n v="104"/>
    <n v="13"/>
    <x v="0"/>
    <n v="847"/>
    <n v="7.7028010185522008E-2"/>
    <n v="0.54263718910382941"/>
    <x v="3"/>
    <s v="Thursday"/>
    <x v="3"/>
    <s v="3-5"/>
  </r>
  <r>
    <s v="LI-1526"/>
    <s v="LinkedIn"/>
    <d v="2025-04-24T00:00:00"/>
    <d v="1899-12-30T10:25:00"/>
    <x v="5"/>
    <s v="Data &amp; Tech"/>
    <n v="20591"/>
    <n v="5"/>
    <n v="135"/>
    <n v="15889"/>
    <n v="11843"/>
    <n v="361"/>
    <n v="178"/>
    <n v="26"/>
    <n v="32"/>
    <n v="6"/>
    <n v="148"/>
    <n v="8"/>
    <x v="0"/>
    <n v="597"/>
    <n v="5.0409524613695855E-2"/>
    <n v="0.57515419357971931"/>
    <x v="4"/>
    <s v="Thursday"/>
    <x v="3"/>
    <s v="3-5"/>
  </r>
  <r>
    <s v="LI-1527"/>
    <s v="LinkedIn"/>
    <d v="2025-04-24T00:00:00"/>
    <d v="1899-12-30T10:57:00"/>
    <x v="3"/>
    <s v="Company Culture"/>
    <n v="20487"/>
    <n v="4"/>
    <n v="231"/>
    <n v="10293"/>
    <n v="8116"/>
    <n v="66"/>
    <n v="8"/>
    <n v="8"/>
    <n v="17"/>
    <n v="92"/>
    <n v="62"/>
    <n v="11"/>
    <x v="0"/>
    <n v="99"/>
    <n v="1.2198127156234598E-2"/>
    <n v="0.39615365841753308"/>
    <x v="4"/>
    <s v="Thursday"/>
    <x v="3"/>
    <s v="3-5"/>
  </r>
  <r>
    <s v="LI-1528"/>
    <s v="LinkedIn"/>
    <d v="2025-04-24T00:00:00"/>
    <d v="1899-12-30T11:13:00"/>
    <x v="0"/>
    <s v="Company Culture"/>
    <n v="20553"/>
    <n v="2"/>
    <n v="211"/>
    <n v="25533"/>
    <n v="20844"/>
    <n v="1097"/>
    <n v="153"/>
    <n v="142"/>
    <n v="224"/>
    <n v="175"/>
    <n v="671"/>
    <n v="61"/>
    <x v="0"/>
    <n v="1616"/>
    <n v="7.7528305507580123E-2"/>
    <n v="1.0141585170048169"/>
    <x v="9"/>
    <s v="Thursday"/>
    <x v="3"/>
    <s v="0-2"/>
  </r>
  <r>
    <s v="LI-1529"/>
    <s v="LinkedIn"/>
    <d v="2025-04-24T00:00:00"/>
    <d v="1899-12-30T11:47:00"/>
    <x v="1"/>
    <s v="Thought Leadership"/>
    <n v="20389"/>
    <n v="3"/>
    <n v="455"/>
    <n v="22116"/>
    <n v="18493"/>
    <n v="644"/>
    <n v="57"/>
    <n v="41"/>
    <n v="40"/>
    <n v="79"/>
    <n v="418"/>
    <n v="32"/>
    <x v="0"/>
    <n v="782"/>
    <n v="4.2286270480722435E-2"/>
    <n v="0.90700868115160138"/>
    <x v="9"/>
    <s v="Thursday"/>
    <x v="3"/>
    <s v="3-5"/>
  </r>
  <r>
    <s v="LI-1530"/>
    <s v="LinkedIn"/>
    <d v="2025-04-24T00:00:00"/>
    <d v="1899-12-30T11:53:00"/>
    <x v="3"/>
    <s v="Hiring"/>
    <n v="20337"/>
    <n v="3"/>
    <n v="197"/>
    <n v="5894"/>
    <n v="4449"/>
    <n v="60"/>
    <n v="8"/>
    <n v="6"/>
    <n v="16"/>
    <n v="93"/>
    <n v="30"/>
    <n v="4"/>
    <x v="0"/>
    <n v="90"/>
    <n v="2.0229265003371546E-2"/>
    <n v="0.21876382947337367"/>
    <x v="9"/>
    <s v="Thursday"/>
    <x v="3"/>
    <s v="3-5"/>
  </r>
  <r>
    <s v="LI-1531"/>
    <s v="LinkedIn"/>
    <d v="2025-04-24T00:00:00"/>
    <d v="1899-12-30T12:45:00"/>
    <x v="3"/>
    <s v="Industry News"/>
    <n v="20506"/>
    <n v="4"/>
    <n v="237"/>
    <n v="3864"/>
    <n v="3340"/>
    <n v="50"/>
    <n v="5"/>
    <n v="8"/>
    <n v="10"/>
    <n v="32"/>
    <n v="35"/>
    <n v="5"/>
    <x v="0"/>
    <n v="73"/>
    <n v="2.1856287425149702E-2"/>
    <n v="0.16287915731980884"/>
    <x v="5"/>
    <s v="Thursday"/>
    <x v="3"/>
    <s v="3-5"/>
  </r>
  <r>
    <s v="LI-1532"/>
    <s v="LinkedIn"/>
    <d v="2025-04-24T00:00:00"/>
    <d v="1899-12-30T13:06:00"/>
    <x v="0"/>
    <s v="Career Tips"/>
    <n v="20463"/>
    <n v="9"/>
    <n v="201"/>
    <n v="30786"/>
    <n v="25807"/>
    <n v="1017"/>
    <n v="162"/>
    <n v="113"/>
    <n v="282"/>
    <n v="128"/>
    <n v="960"/>
    <n v="44"/>
    <x v="0"/>
    <n v="1574"/>
    <n v="6.0991203936916344E-2"/>
    <n v="1.2611542784537946"/>
    <x v="6"/>
    <s v="Thursday"/>
    <x v="3"/>
    <s v="6-10"/>
  </r>
  <r>
    <s v="LI-1533"/>
    <s v="LinkedIn"/>
    <d v="2025-04-24T00:00:00"/>
    <d v="1899-12-30T13:26:00"/>
    <x v="4"/>
    <s v="Data &amp; Tech"/>
    <n v="20728"/>
    <n v="2"/>
    <n v="1358"/>
    <n v="12883"/>
    <n v="9483"/>
    <n v="298"/>
    <n v="73"/>
    <n v="20"/>
    <n v="26"/>
    <n v="25"/>
    <n v="162"/>
    <n v="7"/>
    <x v="1"/>
    <n v="417"/>
    <n v="4.3973426130971209E-2"/>
    <n v="0.45749710536472404"/>
    <x v="6"/>
    <s v="Thursday"/>
    <x v="3"/>
    <s v="0-2"/>
  </r>
  <r>
    <s v="LI-1534"/>
    <s v="LinkedIn"/>
    <d v="2025-04-24T00:00:00"/>
    <d v="1899-12-30T15:51:00"/>
    <x v="1"/>
    <s v="Hiring"/>
    <n v="20355"/>
    <n v="3"/>
    <n v="481"/>
    <n v="28388"/>
    <n v="20136"/>
    <n v="644"/>
    <n v="92"/>
    <n v="36"/>
    <n v="50"/>
    <n v="97"/>
    <n v="308"/>
    <n v="42"/>
    <x v="0"/>
    <n v="822"/>
    <n v="4.0822407628128728E-2"/>
    <n v="0.98924097273397205"/>
    <x v="7"/>
    <s v="Thursday"/>
    <x v="3"/>
    <s v="3-5"/>
  </r>
  <r>
    <s v="LI-1535"/>
    <s v="LinkedIn"/>
    <d v="2025-04-24T00:00:00"/>
    <d v="1899-12-30T16:52:00"/>
    <x v="5"/>
    <s v="Thought Leadership"/>
    <n v="20602"/>
    <n v="4"/>
    <n v="150"/>
    <n v="16994"/>
    <n v="13197"/>
    <n v="438"/>
    <n v="230"/>
    <n v="33"/>
    <n v="59"/>
    <n v="18"/>
    <n v="232"/>
    <n v="31"/>
    <x v="0"/>
    <n v="760"/>
    <n v="5.7588845949837084E-2"/>
    <n v="0.64056887680807684"/>
    <x v="10"/>
    <s v="Thursday"/>
    <x v="3"/>
    <s v="3-5"/>
  </r>
  <r>
    <s v="LI-1536"/>
    <s v="LinkedIn"/>
    <d v="2025-04-24T00:00:00"/>
    <d v="1899-12-30T18:36:00"/>
    <x v="0"/>
    <s v="Company Culture"/>
    <n v="20459"/>
    <n v="4"/>
    <n v="227"/>
    <n v="18430"/>
    <n v="13046"/>
    <n v="401"/>
    <n v="78"/>
    <n v="46"/>
    <n v="113"/>
    <n v="108"/>
    <n v="196"/>
    <n v="38"/>
    <x v="0"/>
    <n v="638"/>
    <n v="4.8903878583473864E-2"/>
    <n v="0.63766557505254406"/>
    <x v="19"/>
    <s v="Thursday"/>
    <x v="3"/>
    <s v="3-5"/>
  </r>
  <r>
    <s v="LI-1537"/>
    <s v="LinkedIn"/>
    <d v="2025-04-24T00:00:00"/>
    <d v="1899-12-30T20:11:00"/>
    <x v="4"/>
    <s v="Data &amp; Tech"/>
    <n v="20437"/>
    <n v="4"/>
    <n v="593"/>
    <n v="5689"/>
    <n v="4938"/>
    <n v="119"/>
    <n v="41"/>
    <n v="8"/>
    <n v="14"/>
    <n v="15"/>
    <n v="101"/>
    <n v="13"/>
    <x v="0"/>
    <n v="182"/>
    <n v="3.6857027136492505E-2"/>
    <n v="0.24162059010617998"/>
    <x v="11"/>
    <s v="Thursday"/>
    <x v="3"/>
    <s v="3-5"/>
  </r>
  <r>
    <s v="LI-1538"/>
    <s v="LinkedIn"/>
    <d v="2025-04-24T00:00:00"/>
    <d v="1899-12-30T23:51:00"/>
    <x v="2"/>
    <s v="Career Tips"/>
    <n v="20463"/>
    <n v="4"/>
    <n v="523"/>
    <n v="10535"/>
    <n v="8590"/>
    <n v="200"/>
    <n v="29"/>
    <n v="14"/>
    <n v="15"/>
    <n v="22"/>
    <n v="178"/>
    <n v="10"/>
    <x v="0"/>
    <n v="258"/>
    <n v="3.0034924330616997E-2"/>
    <n v="0.41978204564335631"/>
    <x v="21"/>
    <s v="Thursday"/>
    <x v="3"/>
    <s v="3-5"/>
  </r>
  <r>
    <s v="LI-1539"/>
    <s v="LinkedIn"/>
    <d v="2025-04-25T00:00:00"/>
    <d v="1899-12-30T06:09:00"/>
    <x v="5"/>
    <s v="Thought Leadership"/>
    <n v="20563"/>
    <n v="8"/>
    <n v="365"/>
    <n v="39605"/>
    <n v="33773"/>
    <n v="633"/>
    <n v="274"/>
    <n v="29"/>
    <n v="44"/>
    <n v="50"/>
    <n v="378"/>
    <n v="27"/>
    <x v="1"/>
    <n v="980"/>
    <n v="2.9017262310129393E-2"/>
    <n v="1.6424159898847444"/>
    <x v="1"/>
    <s v="Friday"/>
    <x v="3"/>
    <s v="6-10"/>
  </r>
  <r>
    <s v="LI-1540"/>
    <s v="LinkedIn"/>
    <d v="2025-04-25T00:00:00"/>
    <d v="1899-12-30T06:43:00"/>
    <x v="2"/>
    <s v="Product Update"/>
    <n v="20476"/>
    <n v="8"/>
    <n v="333"/>
    <n v="4852"/>
    <n v="3451"/>
    <n v="79"/>
    <n v="10"/>
    <n v="6"/>
    <n v="5"/>
    <n v="15"/>
    <n v="40"/>
    <n v="6"/>
    <x v="0"/>
    <n v="100"/>
    <n v="2.8977108084613155E-2"/>
    <n v="0.16853877710490331"/>
    <x v="1"/>
    <s v="Friday"/>
    <x v="3"/>
    <s v="6-10"/>
  </r>
  <r>
    <s v="LI-1541"/>
    <s v="LinkedIn"/>
    <d v="2025-04-25T00:00:00"/>
    <d v="1899-12-30T08:11:00"/>
    <x v="4"/>
    <s v="Hiring"/>
    <n v="20650"/>
    <n v="2"/>
    <n v="1238"/>
    <n v="20054"/>
    <n v="14164"/>
    <n v="243"/>
    <n v="49"/>
    <n v="16"/>
    <n v="25"/>
    <n v="40"/>
    <n v="421"/>
    <n v="32"/>
    <x v="0"/>
    <n v="333"/>
    <n v="2.3510307822648971E-2"/>
    <n v="0.68590799031477001"/>
    <x v="2"/>
    <s v="Friday"/>
    <x v="3"/>
    <s v="0-2"/>
  </r>
  <r>
    <s v="LI-1542"/>
    <s v="LinkedIn"/>
    <d v="2025-04-25T00:00:00"/>
    <d v="1899-12-30T10:11:00"/>
    <x v="3"/>
    <s v="Career Tips"/>
    <n v="20554"/>
    <n v="4"/>
    <n v="208"/>
    <n v="7623"/>
    <n v="5375"/>
    <n v="126"/>
    <n v="14"/>
    <n v="13"/>
    <n v="20"/>
    <n v="75"/>
    <n v="71"/>
    <n v="4"/>
    <x v="0"/>
    <n v="173"/>
    <n v="3.218604651162791E-2"/>
    <n v="0.2615062761506276"/>
    <x v="4"/>
    <s v="Friday"/>
    <x v="3"/>
    <s v="3-5"/>
  </r>
  <r>
    <s v="LI-1543"/>
    <s v="LinkedIn"/>
    <d v="2025-04-25T00:00:00"/>
    <d v="1899-12-30T11:35:00"/>
    <x v="2"/>
    <s v="Data &amp; Tech"/>
    <n v="20620"/>
    <n v="1"/>
    <n v="555"/>
    <n v="17271"/>
    <n v="13044"/>
    <n v="470"/>
    <n v="72"/>
    <n v="39"/>
    <n v="35"/>
    <n v="60"/>
    <n v="267"/>
    <n v="20"/>
    <x v="0"/>
    <n v="616"/>
    <n v="4.7224777675559645E-2"/>
    <n v="0.63258971871968961"/>
    <x v="9"/>
    <s v="Friday"/>
    <x v="3"/>
    <s v="0-2"/>
  </r>
  <r>
    <s v="LI-1544"/>
    <s v="LinkedIn"/>
    <d v="2025-04-25T00:00:00"/>
    <d v="1899-12-30T12:30:00"/>
    <x v="3"/>
    <s v="Company Culture"/>
    <n v="20440"/>
    <n v="4"/>
    <n v="74"/>
    <n v="3763"/>
    <n v="3353"/>
    <n v="52"/>
    <n v="6"/>
    <n v="5"/>
    <n v="13"/>
    <n v="57"/>
    <n v="65"/>
    <n v="4"/>
    <x v="0"/>
    <n v="76"/>
    <n v="2.2666269012824338E-2"/>
    <n v="0.16404109589041097"/>
    <x v="5"/>
    <s v="Friday"/>
    <x v="3"/>
    <s v="3-5"/>
  </r>
  <r>
    <s v="LI-1545"/>
    <s v="LinkedIn"/>
    <d v="2025-04-25T00:00:00"/>
    <d v="1899-12-30T13:06:00"/>
    <x v="4"/>
    <s v="Product Update"/>
    <n v="20509"/>
    <n v="5"/>
    <n v="478"/>
    <n v="7680"/>
    <n v="6311"/>
    <n v="150"/>
    <n v="26"/>
    <n v="9"/>
    <n v="14"/>
    <n v="32"/>
    <n v="161"/>
    <n v="11"/>
    <x v="1"/>
    <n v="199"/>
    <n v="3.1532245286008558E-2"/>
    <n v="0.30771856258228097"/>
    <x v="6"/>
    <s v="Friday"/>
    <x v="3"/>
    <s v="3-5"/>
  </r>
  <r>
    <s v="LI-1546"/>
    <s v="LinkedIn"/>
    <d v="2025-04-25T00:00:00"/>
    <d v="1899-12-30T14:42:00"/>
    <x v="1"/>
    <s v="Career Tips"/>
    <n v="20296"/>
    <n v="4"/>
    <n v="501"/>
    <n v="11479"/>
    <n v="8022"/>
    <n v="296"/>
    <n v="41"/>
    <n v="26"/>
    <n v="34"/>
    <n v="23"/>
    <n v="93"/>
    <n v="10"/>
    <x v="0"/>
    <n v="397"/>
    <n v="4.9488905509847921E-2"/>
    <n v="0.39525029562475367"/>
    <x v="13"/>
    <s v="Friday"/>
    <x v="3"/>
    <s v="3-5"/>
  </r>
  <r>
    <s v="LI-1547"/>
    <s v="LinkedIn"/>
    <d v="2025-04-25T00:00:00"/>
    <d v="1899-12-30T15:25:00"/>
    <x v="0"/>
    <s v="Product Update"/>
    <n v="20512"/>
    <n v="3"/>
    <n v="240"/>
    <n v="8238"/>
    <n v="7447"/>
    <n v="200"/>
    <n v="30"/>
    <n v="29"/>
    <n v="41"/>
    <n v="69"/>
    <n v="226"/>
    <n v="9"/>
    <x v="0"/>
    <n v="300"/>
    <n v="4.0284678393984155E-2"/>
    <n v="0.36305577223088925"/>
    <x v="7"/>
    <s v="Friday"/>
    <x v="3"/>
    <s v="3-5"/>
  </r>
  <r>
    <s v="LI-1548"/>
    <s v="LinkedIn"/>
    <d v="2025-04-26T00:00:00"/>
    <d v="1899-12-30T07:39:00"/>
    <x v="4"/>
    <s v="Career Tips"/>
    <n v="20522"/>
    <n v="4"/>
    <n v="544"/>
    <n v="4047"/>
    <n v="3325"/>
    <n v="99"/>
    <n v="18"/>
    <n v="4"/>
    <n v="6"/>
    <n v="3"/>
    <n v="71"/>
    <n v="5"/>
    <x v="0"/>
    <n v="127"/>
    <n v="3.8195488721804512E-2"/>
    <n v="0.16202124549264205"/>
    <x v="12"/>
    <s v="Saturday"/>
    <x v="3"/>
    <s v="3-5"/>
  </r>
  <r>
    <s v="LI-1549"/>
    <s v="LinkedIn"/>
    <d v="2025-04-26T00:00:00"/>
    <d v="1899-12-30T07:50:00"/>
    <x v="1"/>
    <s v="Industry News"/>
    <n v="20567"/>
    <n v="2"/>
    <n v="430"/>
    <n v="6109"/>
    <n v="4395"/>
    <n v="84"/>
    <n v="9"/>
    <n v="6"/>
    <n v="8"/>
    <n v="9"/>
    <n v="48"/>
    <n v="11"/>
    <x v="0"/>
    <n v="107"/>
    <n v="2.434584755403868E-2"/>
    <n v="0.21369183643701076"/>
    <x v="12"/>
    <s v="Saturday"/>
    <x v="3"/>
    <s v="0-2"/>
  </r>
  <r>
    <s v="LI-1550"/>
    <s v="LinkedIn"/>
    <d v="2025-04-26T00:00:00"/>
    <d v="1899-12-30T12:33:00"/>
    <x v="2"/>
    <s v="Company Culture"/>
    <n v="20602"/>
    <n v="5"/>
    <n v="201"/>
    <n v="4360"/>
    <n v="3948"/>
    <n v="124"/>
    <n v="16"/>
    <n v="11"/>
    <n v="9"/>
    <n v="22"/>
    <n v="118"/>
    <n v="13"/>
    <x v="0"/>
    <n v="160"/>
    <n v="4.0526849037487336E-2"/>
    <n v="0.19163188039996118"/>
    <x v="5"/>
    <s v="Saturday"/>
    <x v="3"/>
    <s v="3-5"/>
  </r>
  <r>
    <s v="LI-1551"/>
    <s v="LinkedIn"/>
    <d v="2025-04-26T00:00:00"/>
    <d v="1899-12-30T14:55:00"/>
    <x v="1"/>
    <s v="Career Tips"/>
    <n v="20524"/>
    <n v="4"/>
    <n v="367"/>
    <n v="5056"/>
    <n v="3754"/>
    <n v="138"/>
    <n v="16"/>
    <n v="8"/>
    <n v="11"/>
    <n v="9"/>
    <n v="43"/>
    <n v="3"/>
    <x v="0"/>
    <n v="173"/>
    <n v="4.6084176877996805E-2"/>
    <n v="0.18290781524069383"/>
    <x v="13"/>
    <s v="Saturday"/>
    <x v="3"/>
    <s v="3-5"/>
  </r>
  <r>
    <s v="LI-1552"/>
    <s v="LinkedIn"/>
    <d v="2025-04-26T00:00:00"/>
    <d v="1899-12-30T20:37:00"/>
    <x v="2"/>
    <s v="Hiring"/>
    <n v="20668"/>
    <n v="2"/>
    <n v="180"/>
    <n v="5194"/>
    <n v="4348"/>
    <n v="127"/>
    <n v="18"/>
    <n v="10"/>
    <n v="7"/>
    <n v="9"/>
    <n v="130"/>
    <n v="10"/>
    <x v="0"/>
    <n v="162"/>
    <n v="3.7258509659613616E-2"/>
    <n v="0.21037352428875555"/>
    <x v="11"/>
    <s v="Saturday"/>
    <x v="3"/>
    <s v="0-2"/>
  </r>
  <r>
    <s v="LI-1553"/>
    <s v="LinkedIn"/>
    <d v="2025-04-27T00:00:00"/>
    <d v="1899-12-30T10:31:00"/>
    <x v="0"/>
    <s v="Data &amp; Tech"/>
    <n v="20493"/>
    <n v="2"/>
    <n v="424"/>
    <n v="8483"/>
    <n v="7348"/>
    <n v="403"/>
    <n v="59"/>
    <n v="55"/>
    <n v="128"/>
    <n v="30"/>
    <n v="277"/>
    <n v="21"/>
    <x v="0"/>
    <n v="645"/>
    <n v="8.7778987479586276E-2"/>
    <n v="0.35856146001073536"/>
    <x v="4"/>
    <s v="Sunday"/>
    <x v="3"/>
    <s v="0-2"/>
  </r>
  <r>
    <s v="LI-1554"/>
    <s v="LinkedIn"/>
    <d v="2025-04-27T00:00:00"/>
    <d v="1899-12-30T12:11:00"/>
    <x v="3"/>
    <s v="Company Culture"/>
    <n v="20675"/>
    <n v="0"/>
    <n v="352"/>
    <n v="3046"/>
    <n v="2596"/>
    <n v="21"/>
    <n v="4"/>
    <n v="2"/>
    <n v="4"/>
    <n v="16"/>
    <n v="26"/>
    <n v="2"/>
    <x v="0"/>
    <n v="31"/>
    <n v="1.1941448382126348E-2"/>
    <n v="0.12556227327690447"/>
    <x v="5"/>
    <s v="Sunday"/>
    <x v="3"/>
    <s v="0-2"/>
  </r>
  <r>
    <s v="LI-1555"/>
    <s v="LinkedIn"/>
    <d v="2025-04-27T00:00:00"/>
    <d v="1899-12-30T12:28:00"/>
    <x v="2"/>
    <s v="Data &amp; Tech"/>
    <n v="20459"/>
    <n v="3"/>
    <n v="314"/>
    <n v="9658"/>
    <n v="6786"/>
    <n v="212"/>
    <n v="25"/>
    <n v="15"/>
    <n v="20"/>
    <n v="35"/>
    <n v="210"/>
    <n v="7"/>
    <x v="0"/>
    <n v="272"/>
    <n v="4.0082522841143532E-2"/>
    <n v="0.33168776577545334"/>
    <x v="5"/>
    <s v="Sunday"/>
    <x v="3"/>
    <s v="3-5"/>
  </r>
  <r>
    <s v="LI-1556"/>
    <s v="LinkedIn"/>
    <d v="2025-04-27T00:00:00"/>
    <d v="1899-12-30T15:40:00"/>
    <x v="0"/>
    <s v="Thought Leadership"/>
    <n v="20558"/>
    <n v="3"/>
    <n v="420"/>
    <n v="8662"/>
    <n v="6291"/>
    <n v="272"/>
    <n v="49"/>
    <n v="35"/>
    <n v="67"/>
    <n v="61"/>
    <n v="82"/>
    <n v="12"/>
    <x v="0"/>
    <n v="423"/>
    <n v="6.7238912732474967E-2"/>
    <n v="0.30601225800175114"/>
    <x v="7"/>
    <s v="Sunday"/>
    <x v="3"/>
    <s v="3-5"/>
  </r>
  <r>
    <s v="LI-1557"/>
    <s v="LinkedIn"/>
    <d v="2025-04-28T00:00:00"/>
    <d v="1899-12-30T01:25:00"/>
    <x v="4"/>
    <s v="Company Culture"/>
    <n v="20482"/>
    <n v="3"/>
    <n v="1718"/>
    <n v="1752"/>
    <n v="1288"/>
    <n v="34"/>
    <n v="11"/>
    <n v="3"/>
    <n v="4"/>
    <n v="1"/>
    <n v="22"/>
    <n v="1"/>
    <x v="0"/>
    <n v="52"/>
    <n v="4.0372670807453416E-2"/>
    <n v="6.2884483937115515E-2"/>
    <x v="23"/>
    <s v="Monday"/>
    <x v="3"/>
    <s v="3-5"/>
  </r>
  <r>
    <s v="LI-1558"/>
    <s v="LinkedIn"/>
    <d v="2025-04-28T00:00:00"/>
    <d v="1899-12-30T03:49:00"/>
    <x v="0"/>
    <s v="Company Culture"/>
    <n v="20558"/>
    <n v="2"/>
    <n v="129"/>
    <n v="2848"/>
    <n v="2471"/>
    <n v="103"/>
    <n v="15"/>
    <n v="13"/>
    <n v="25"/>
    <n v="16"/>
    <n v="65"/>
    <n v="9"/>
    <x v="0"/>
    <n v="156"/>
    <n v="6.3132335087009314E-2"/>
    <n v="0.12019651717093102"/>
    <x v="17"/>
    <s v="Monday"/>
    <x v="3"/>
    <s v="0-2"/>
  </r>
  <r>
    <s v="LI-1559"/>
    <s v="LinkedIn"/>
    <d v="2025-04-28T00:00:00"/>
    <d v="1899-12-30T04:41:00"/>
    <x v="0"/>
    <s v="Company Culture"/>
    <n v="20712"/>
    <n v="3"/>
    <n v="331"/>
    <n v="5878"/>
    <n v="4861"/>
    <n v="167"/>
    <n v="27"/>
    <n v="26"/>
    <n v="35"/>
    <n v="27"/>
    <n v="51"/>
    <n v="16"/>
    <x v="0"/>
    <n v="255"/>
    <n v="5.245834190495783E-2"/>
    <n v="0.23469486288142138"/>
    <x v="22"/>
    <s v="Monday"/>
    <x v="3"/>
    <s v="3-5"/>
  </r>
  <r>
    <s v="LI-1560"/>
    <s v="LinkedIn"/>
    <d v="2025-04-28T00:00:00"/>
    <d v="1899-12-30T07:42:00"/>
    <x v="1"/>
    <s v="Industry News"/>
    <n v="20652"/>
    <n v="5"/>
    <n v="412"/>
    <n v="9794"/>
    <n v="6870"/>
    <n v="207"/>
    <n v="22"/>
    <n v="13"/>
    <n v="18"/>
    <n v="21"/>
    <n v="142"/>
    <n v="13"/>
    <x v="0"/>
    <n v="260"/>
    <n v="3.7845705967976713E-2"/>
    <n v="0.33265543288785587"/>
    <x v="12"/>
    <s v="Monday"/>
    <x v="3"/>
    <s v="3-5"/>
  </r>
  <r>
    <s v="LI-1561"/>
    <s v="LinkedIn"/>
    <d v="2025-04-28T00:00:00"/>
    <d v="1899-12-30T09:07:00"/>
    <x v="0"/>
    <s v="Data &amp; Tech"/>
    <n v="20489"/>
    <n v="3"/>
    <n v="179"/>
    <n v="19331"/>
    <n v="13447"/>
    <n v="722"/>
    <n v="140"/>
    <n v="96"/>
    <n v="222"/>
    <n v="29"/>
    <n v="373"/>
    <n v="25"/>
    <x v="0"/>
    <n v="1180"/>
    <n v="8.7751914925262145E-2"/>
    <n v="0.65630338230269902"/>
    <x v="3"/>
    <s v="Monday"/>
    <x v="3"/>
    <s v="3-5"/>
  </r>
  <r>
    <s v="LI-1562"/>
    <s v="LinkedIn"/>
    <d v="2025-04-28T00:00:00"/>
    <d v="1899-12-30T09:19:00"/>
    <x v="0"/>
    <s v="Industry News"/>
    <n v="20542"/>
    <n v="5"/>
    <n v="369"/>
    <n v="21249"/>
    <n v="16356"/>
    <n v="979"/>
    <n v="158"/>
    <n v="99"/>
    <n v="180"/>
    <n v="132"/>
    <n v="625"/>
    <n v="32"/>
    <x v="0"/>
    <n v="1416"/>
    <n v="8.6573734409391048E-2"/>
    <n v="0.7962223736734495"/>
    <x v="3"/>
    <s v="Monday"/>
    <x v="3"/>
    <s v="3-5"/>
  </r>
  <r>
    <s v="LI-1563"/>
    <s v="LinkedIn"/>
    <d v="2025-04-28T00:00:00"/>
    <d v="1899-12-30T09:30:00"/>
    <x v="1"/>
    <s v="Data &amp; Tech"/>
    <n v="20661"/>
    <n v="2"/>
    <n v="271"/>
    <n v="13180"/>
    <n v="12032"/>
    <n v="333"/>
    <n v="39"/>
    <n v="17"/>
    <n v="22"/>
    <n v="57"/>
    <n v="190"/>
    <n v="36"/>
    <x v="1"/>
    <n v="411"/>
    <n v="3.4158909574468085E-2"/>
    <n v="0.58235322588451677"/>
    <x v="3"/>
    <s v="Monday"/>
    <x v="3"/>
    <s v="0-2"/>
  </r>
  <r>
    <s v="LI-1564"/>
    <s v="LinkedIn"/>
    <d v="2025-04-28T00:00:00"/>
    <d v="1899-12-30T10:06:00"/>
    <x v="4"/>
    <s v="Thought Leadership"/>
    <n v="20506"/>
    <n v="5"/>
    <n v="463"/>
    <n v="16605"/>
    <n v="13398"/>
    <n v="435"/>
    <n v="112"/>
    <n v="25"/>
    <n v="47"/>
    <n v="39"/>
    <n v="202"/>
    <n v="26"/>
    <x v="0"/>
    <n v="619"/>
    <n v="4.6200925511270335E-2"/>
    <n v="0.65336974544035897"/>
    <x v="4"/>
    <s v="Monday"/>
    <x v="3"/>
    <s v="3-5"/>
  </r>
  <r>
    <s v="LI-1565"/>
    <s v="LinkedIn"/>
    <d v="2025-04-28T00:00:00"/>
    <d v="1899-12-30T10:35:00"/>
    <x v="1"/>
    <s v="Industry News"/>
    <n v="20902"/>
    <n v="4"/>
    <n v="383"/>
    <n v="14501"/>
    <n v="12259"/>
    <n v="226"/>
    <n v="36"/>
    <n v="13"/>
    <n v="20"/>
    <n v="32"/>
    <n v="275"/>
    <n v="34"/>
    <x v="0"/>
    <n v="295"/>
    <n v="2.4063953014112082E-2"/>
    <n v="0.58649889962682999"/>
    <x v="4"/>
    <s v="Monday"/>
    <x v="3"/>
    <s v="3-5"/>
  </r>
  <r>
    <s v="LI-1566"/>
    <s v="LinkedIn"/>
    <d v="2025-04-28T00:00:00"/>
    <d v="1899-12-30T10:46:00"/>
    <x v="2"/>
    <s v="Product Update"/>
    <n v="20492"/>
    <n v="4"/>
    <n v="332"/>
    <n v="17911"/>
    <n v="13217"/>
    <n v="453"/>
    <n v="73"/>
    <n v="34"/>
    <n v="37"/>
    <n v="142"/>
    <n v="128"/>
    <n v="23"/>
    <x v="0"/>
    <n v="597"/>
    <n v="4.5169100400998717E-2"/>
    <n v="0.64498340815928168"/>
    <x v="4"/>
    <s v="Monday"/>
    <x v="3"/>
    <s v="3-5"/>
  </r>
  <r>
    <s v="LI-1567"/>
    <s v="LinkedIn"/>
    <d v="2025-04-28T00:00:00"/>
    <d v="1899-12-30T11:26:00"/>
    <x v="5"/>
    <s v="Data &amp; Tech"/>
    <n v="20593"/>
    <n v="7"/>
    <n v="108"/>
    <n v="17177"/>
    <n v="14500"/>
    <n v="549"/>
    <n v="313"/>
    <n v="49"/>
    <n v="59"/>
    <n v="12"/>
    <n v="335"/>
    <n v="16"/>
    <x v="0"/>
    <n v="970"/>
    <n v="6.6896551724137929E-2"/>
    <n v="0.70412276016121988"/>
    <x v="9"/>
    <s v="Monday"/>
    <x v="3"/>
    <s v="6-10"/>
  </r>
  <r>
    <s v="LI-1568"/>
    <s v="LinkedIn"/>
    <d v="2025-04-28T00:00:00"/>
    <d v="1899-12-30T11:36:00"/>
    <x v="2"/>
    <s v="Career Tips"/>
    <n v="20702"/>
    <n v="2"/>
    <n v="128"/>
    <n v="16371"/>
    <n v="15013"/>
    <n v="604"/>
    <n v="50"/>
    <n v="49"/>
    <n v="48"/>
    <n v="72"/>
    <n v="399"/>
    <n v="37"/>
    <x v="0"/>
    <n v="751"/>
    <n v="5.0023313128621863E-2"/>
    <n v="0.72519563327214764"/>
    <x v="9"/>
    <s v="Monday"/>
    <x v="3"/>
    <s v="0-2"/>
  </r>
  <r>
    <s v="LI-1569"/>
    <s v="LinkedIn"/>
    <d v="2025-04-28T00:00:00"/>
    <d v="1899-12-30T13:01:00"/>
    <x v="4"/>
    <s v="Career Tips"/>
    <n v="20439"/>
    <n v="2"/>
    <n v="1989"/>
    <n v="11062"/>
    <n v="9961"/>
    <n v="423"/>
    <n v="96"/>
    <n v="32"/>
    <n v="36"/>
    <n v="28"/>
    <n v="270"/>
    <n v="16"/>
    <x v="0"/>
    <n v="587"/>
    <n v="5.892982632265837E-2"/>
    <n v="0.48735261020597875"/>
    <x v="6"/>
    <s v="Monday"/>
    <x v="3"/>
    <s v="0-2"/>
  </r>
  <r>
    <s v="LI-1570"/>
    <s v="LinkedIn"/>
    <d v="2025-04-28T00:00:00"/>
    <d v="1899-12-30T13:40:00"/>
    <x v="1"/>
    <s v="Career Tips"/>
    <n v="20492"/>
    <n v="11"/>
    <n v="438"/>
    <n v="10518"/>
    <n v="7835"/>
    <n v="287"/>
    <n v="43"/>
    <n v="16"/>
    <n v="27"/>
    <n v="20"/>
    <n v="197"/>
    <n v="15"/>
    <x v="0"/>
    <n v="373"/>
    <n v="4.7606892150606255E-2"/>
    <n v="0.38234432949443686"/>
    <x v="6"/>
    <s v="Monday"/>
    <x v="3"/>
    <s v="11+"/>
  </r>
  <r>
    <s v="LI-1571"/>
    <s v="LinkedIn"/>
    <d v="2025-04-28T00:00:00"/>
    <d v="1899-12-30T15:03:00"/>
    <x v="0"/>
    <s v="Data &amp; Tech"/>
    <n v="20634"/>
    <n v="6"/>
    <n v="306"/>
    <n v="12086"/>
    <n v="9753"/>
    <n v="404"/>
    <n v="59"/>
    <n v="44"/>
    <n v="112"/>
    <n v="79"/>
    <n v="254"/>
    <n v="22"/>
    <x v="0"/>
    <n v="619"/>
    <n v="6.3467650979185886E-2"/>
    <n v="0.47266647281186391"/>
    <x v="7"/>
    <s v="Monday"/>
    <x v="3"/>
    <s v="6-10"/>
  </r>
  <r>
    <s v="LI-1572"/>
    <s v="LinkedIn"/>
    <d v="2025-04-28T00:00:00"/>
    <d v="1899-12-30T15:34:00"/>
    <x v="4"/>
    <s v="Hiring"/>
    <n v="20564"/>
    <n v="4"/>
    <n v="1600"/>
    <n v="5989"/>
    <n v="4896"/>
    <n v="114"/>
    <n v="22"/>
    <n v="7"/>
    <n v="9"/>
    <n v="8"/>
    <n v="99"/>
    <n v="5"/>
    <x v="0"/>
    <n v="152"/>
    <n v="3.1045751633986929E-2"/>
    <n v="0.23808597549114957"/>
    <x v="7"/>
    <s v="Monday"/>
    <x v="3"/>
    <s v="3-5"/>
  </r>
  <r>
    <s v="LI-1573"/>
    <s v="LinkedIn"/>
    <d v="2025-04-28T00:00:00"/>
    <d v="1899-12-30T15:52:00"/>
    <x v="4"/>
    <s v="Data &amp; Tech"/>
    <n v="20523"/>
    <n v="4"/>
    <n v="1414"/>
    <n v="10755"/>
    <n v="8694"/>
    <n v="232"/>
    <n v="70"/>
    <n v="20"/>
    <n v="23"/>
    <n v="26"/>
    <n v="99"/>
    <n v="16"/>
    <x v="0"/>
    <n v="345"/>
    <n v="3.968253968253968E-2"/>
    <n v="0.42362227744481801"/>
    <x v="7"/>
    <s v="Monday"/>
    <x v="3"/>
    <s v="3-5"/>
  </r>
  <r>
    <s v="LI-1574"/>
    <s v="LinkedIn"/>
    <d v="2025-04-28T00:00:00"/>
    <d v="1899-12-30T17:05:00"/>
    <x v="4"/>
    <s v="Product Update"/>
    <n v="20379"/>
    <n v="3"/>
    <n v="764"/>
    <n v="9275"/>
    <n v="7147"/>
    <n v="183"/>
    <n v="36"/>
    <n v="15"/>
    <n v="14"/>
    <n v="20"/>
    <n v="78"/>
    <n v="14"/>
    <x v="0"/>
    <n v="248"/>
    <n v="3.4699874073037637E-2"/>
    <n v="0.35070415623926593"/>
    <x v="8"/>
    <s v="Monday"/>
    <x v="3"/>
    <s v="3-5"/>
  </r>
  <r>
    <s v="LI-1575"/>
    <s v="LinkedIn"/>
    <d v="2025-04-28T00:00:00"/>
    <d v="1899-12-30T17:21:00"/>
    <x v="1"/>
    <s v="Data &amp; Tech"/>
    <n v="20509"/>
    <n v="4"/>
    <n v="175"/>
    <n v="6750"/>
    <n v="5549"/>
    <n v="160"/>
    <n v="19"/>
    <n v="9"/>
    <n v="12"/>
    <n v="9"/>
    <n v="48"/>
    <n v="9"/>
    <x v="0"/>
    <n v="200"/>
    <n v="3.604253018561903E-2"/>
    <n v="0.27056414257155398"/>
    <x v="8"/>
    <s v="Monday"/>
    <x v="3"/>
    <s v="3-5"/>
  </r>
  <r>
    <s v="LI-1576"/>
    <s v="LinkedIn"/>
    <d v="2025-04-28T00:00:00"/>
    <d v="1899-12-30T17:21:00"/>
    <x v="1"/>
    <s v="Hiring"/>
    <n v="20333"/>
    <n v="12"/>
    <n v="374"/>
    <n v="10143"/>
    <n v="8513"/>
    <n v="263"/>
    <n v="34"/>
    <n v="18"/>
    <n v="29"/>
    <n v="20"/>
    <n v="161"/>
    <n v="23"/>
    <x v="0"/>
    <n v="344"/>
    <n v="4.0408786561729117E-2"/>
    <n v="0.41867899473761866"/>
    <x v="8"/>
    <s v="Monday"/>
    <x v="3"/>
    <s v="11+"/>
  </r>
  <r>
    <s v="LI-1577"/>
    <s v="LinkedIn"/>
    <d v="2025-04-28T00:00:00"/>
    <d v="1899-12-30T20:33:00"/>
    <x v="0"/>
    <s v="Thought Leadership"/>
    <n v="20599"/>
    <n v="3"/>
    <n v="333"/>
    <n v="15633"/>
    <n v="14297"/>
    <n v="594"/>
    <n v="97"/>
    <n v="94"/>
    <n v="143"/>
    <n v="74"/>
    <n v="527"/>
    <n v="31"/>
    <x v="0"/>
    <n v="928"/>
    <n v="6.4908722109533468E-2"/>
    <n v="0.69406281858342633"/>
    <x v="11"/>
    <s v="Monday"/>
    <x v="3"/>
    <s v="3-5"/>
  </r>
  <r>
    <s v="LI-1578"/>
    <s v="LinkedIn"/>
    <d v="2025-04-28T00:00:00"/>
    <d v="1899-12-30T21:49:00"/>
    <x v="4"/>
    <s v="Industry News"/>
    <n v="20394"/>
    <n v="3"/>
    <n v="951"/>
    <n v="8742"/>
    <n v="6417"/>
    <n v="169"/>
    <n v="36"/>
    <n v="12"/>
    <n v="14"/>
    <n v="5"/>
    <n v="131"/>
    <n v="10"/>
    <x v="0"/>
    <n v="231"/>
    <n v="3.5998129967274424E-2"/>
    <n v="0.31465136804942628"/>
    <x v="15"/>
    <s v="Monday"/>
    <x v="3"/>
    <s v="3-5"/>
  </r>
  <r>
    <s v="LI-1579"/>
    <s v="LinkedIn"/>
    <d v="2025-04-29T00:00:00"/>
    <d v="1899-12-30T02:25:00"/>
    <x v="4"/>
    <s v="Industry News"/>
    <n v="20677"/>
    <n v="8"/>
    <n v="1266"/>
    <n v="1762"/>
    <n v="1359"/>
    <n v="63"/>
    <n v="15"/>
    <n v="3"/>
    <n v="5"/>
    <n v="4"/>
    <n v="29"/>
    <n v="2"/>
    <x v="0"/>
    <n v="86"/>
    <n v="6.3281824871228839E-2"/>
    <n v="6.5725201915171449E-2"/>
    <x v="16"/>
    <s v="Tuesday"/>
    <x v="3"/>
    <s v="6-10"/>
  </r>
  <r>
    <s v="LI-1580"/>
    <s v="LinkedIn"/>
    <d v="2025-04-29T00:00:00"/>
    <d v="1899-12-30T06:18:00"/>
    <x v="0"/>
    <s v="Company Culture"/>
    <n v="20614"/>
    <n v="3"/>
    <n v="166"/>
    <n v="14546"/>
    <n v="11359"/>
    <n v="470"/>
    <n v="92"/>
    <n v="58"/>
    <n v="115"/>
    <n v="61"/>
    <n v="404"/>
    <n v="32"/>
    <x v="0"/>
    <n v="735"/>
    <n v="6.4706400211286208E-2"/>
    <n v="0.55103327835451632"/>
    <x v="1"/>
    <s v="Tuesday"/>
    <x v="3"/>
    <s v="3-5"/>
  </r>
  <r>
    <s v="LI-1581"/>
    <s v="LinkedIn"/>
    <d v="2025-04-29T00:00:00"/>
    <d v="1899-12-30T07:23:00"/>
    <x v="4"/>
    <s v="Company Culture"/>
    <n v="20588"/>
    <n v="2"/>
    <n v="1754"/>
    <n v="9416"/>
    <n v="7869"/>
    <n v="242"/>
    <n v="68"/>
    <n v="16"/>
    <n v="23"/>
    <n v="21"/>
    <n v="99"/>
    <n v="16"/>
    <x v="0"/>
    <n v="349"/>
    <n v="4.4351251747363069E-2"/>
    <n v="0.3822129395764523"/>
    <x v="12"/>
    <s v="Tuesday"/>
    <x v="3"/>
    <s v="0-2"/>
  </r>
  <r>
    <s v="LI-1582"/>
    <s v="LinkedIn"/>
    <d v="2025-04-29T00:00:00"/>
    <d v="1899-12-30T08:27:00"/>
    <x v="4"/>
    <s v="Product Update"/>
    <n v="20592"/>
    <n v="5"/>
    <n v="1828"/>
    <n v="5619"/>
    <n v="4240"/>
    <n v="115"/>
    <n v="29"/>
    <n v="12"/>
    <n v="12"/>
    <n v="13"/>
    <n v="98"/>
    <n v="8"/>
    <x v="0"/>
    <n v="168"/>
    <n v="3.962264150943396E-2"/>
    <n v="0.20590520590520592"/>
    <x v="2"/>
    <s v="Tuesday"/>
    <x v="3"/>
    <s v="3-5"/>
  </r>
  <r>
    <s v="LI-1583"/>
    <s v="LinkedIn"/>
    <d v="2025-04-29T00:00:00"/>
    <d v="1899-12-30T08:33:00"/>
    <x v="0"/>
    <s v="Industry News"/>
    <n v="20405"/>
    <n v="4"/>
    <n v="556"/>
    <n v="20557"/>
    <n v="16357"/>
    <n v="473"/>
    <n v="80"/>
    <n v="81"/>
    <n v="95"/>
    <n v="118"/>
    <n v="191"/>
    <n v="56"/>
    <x v="0"/>
    <n v="729"/>
    <n v="4.4568074830347866E-2"/>
    <n v="0.80161725067385448"/>
    <x v="2"/>
    <s v="Tuesday"/>
    <x v="3"/>
    <s v="3-5"/>
  </r>
  <r>
    <s v="LI-1584"/>
    <s v="LinkedIn"/>
    <d v="2025-04-29T00:00:00"/>
    <d v="1899-12-30T08:41:00"/>
    <x v="3"/>
    <s v="Career Tips"/>
    <n v="20547"/>
    <n v="4"/>
    <n v="213"/>
    <n v="11336"/>
    <n v="10282"/>
    <n v="269"/>
    <n v="42"/>
    <n v="22"/>
    <n v="60"/>
    <n v="81"/>
    <n v="140"/>
    <n v="11"/>
    <x v="0"/>
    <n v="393"/>
    <n v="3.8222135771250727E-2"/>
    <n v="0.5004136856962087"/>
    <x v="2"/>
    <s v="Tuesday"/>
    <x v="3"/>
    <s v="3-5"/>
  </r>
  <r>
    <s v="LI-1585"/>
    <s v="LinkedIn"/>
    <d v="2025-04-29T00:00:00"/>
    <d v="1899-12-30T09:02:00"/>
    <x v="4"/>
    <s v="Data &amp; Tech"/>
    <n v="20583"/>
    <n v="5"/>
    <n v="793"/>
    <n v="17229"/>
    <n v="12229"/>
    <n v="415"/>
    <n v="97"/>
    <n v="33"/>
    <n v="40"/>
    <n v="10"/>
    <n v="178"/>
    <n v="20"/>
    <x v="0"/>
    <n v="585"/>
    <n v="4.7837108512552129E-2"/>
    <n v="0.59413107904581453"/>
    <x v="3"/>
    <s v="Tuesday"/>
    <x v="3"/>
    <s v="3-5"/>
  </r>
  <r>
    <s v="LI-1586"/>
    <s v="LinkedIn"/>
    <d v="2025-04-29T00:00:00"/>
    <d v="1899-12-30T09:25:00"/>
    <x v="0"/>
    <s v="Career Tips"/>
    <n v="20511"/>
    <n v="8"/>
    <n v="336"/>
    <n v="19994"/>
    <n v="17268"/>
    <n v="830"/>
    <n v="129"/>
    <n v="115"/>
    <n v="216"/>
    <n v="36"/>
    <n v="403"/>
    <n v="71"/>
    <x v="0"/>
    <n v="1290"/>
    <n v="7.4704656011118836E-2"/>
    <n v="0.84188971771244703"/>
    <x v="3"/>
    <s v="Tuesday"/>
    <x v="3"/>
    <s v="6-10"/>
  </r>
  <r>
    <s v="LI-1587"/>
    <s v="LinkedIn"/>
    <d v="2025-04-29T00:00:00"/>
    <d v="1899-12-30T09:49:00"/>
    <x v="5"/>
    <s v="Data &amp; Tech"/>
    <n v="20490"/>
    <n v="3"/>
    <n v="50"/>
    <n v="30764"/>
    <n v="21219"/>
    <n v="657"/>
    <n v="355"/>
    <n v="55"/>
    <n v="55"/>
    <n v="19"/>
    <n v="165"/>
    <n v="48"/>
    <x v="0"/>
    <n v="1122"/>
    <n v="5.2877138413685847E-2"/>
    <n v="1.0355783308931186"/>
    <x v="3"/>
    <s v="Tuesday"/>
    <x v="3"/>
    <s v="3-5"/>
  </r>
  <r>
    <s v="LI-1588"/>
    <s v="LinkedIn"/>
    <d v="2025-04-29T00:00:00"/>
    <d v="1899-12-30T09:49:00"/>
    <x v="0"/>
    <s v="Thought Leadership"/>
    <n v="20671"/>
    <n v="3"/>
    <n v="328"/>
    <n v="18574"/>
    <n v="14505"/>
    <n v="975"/>
    <n v="127"/>
    <n v="142"/>
    <n v="317"/>
    <n v="64"/>
    <n v="190"/>
    <n v="38"/>
    <x v="0"/>
    <n v="1561"/>
    <n v="0.10761806273698725"/>
    <n v="0.70170770644864788"/>
    <x v="3"/>
    <s v="Tuesday"/>
    <x v="3"/>
    <s v="3-5"/>
  </r>
  <r>
    <s v="LI-1589"/>
    <s v="LinkedIn"/>
    <d v="2025-04-29T00:00:00"/>
    <d v="1899-12-30T09:51:00"/>
    <x v="2"/>
    <s v="Industry News"/>
    <n v="20586"/>
    <n v="4"/>
    <n v="868"/>
    <n v="21796"/>
    <n v="15479"/>
    <n v="373"/>
    <n v="44"/>
    <n v="28"/>
    <n v="32"/>
    <n v="19"/>
    <n v="409"/>
    <n v="46"/>
    <x v="1"/>
    <n v="477"/>
    <n v="3.0815944182440727E-2"/>
    <n v="0.7519187797532304"/>
    <x v="3"/>
    <s v="Tuesday"/>
    <x v="3"/>
    <s v="3-5"/>
  </r>
  <r>
    <s v="LI-1590"/>
    <s v="LinkedIn"/>
    <d v="2025-04-29T00:00:00"/>
    <d v="1899-12-30T10:33:00"/>
    <x v="4"/>
    <s v="Thought Leadership"/>
    <n v="20801"/>
    <n v="2"/>
    <n v="457"/>
    <n v="8860"/>
    <n v="8162"/>
    <n v="242"/>
    <n v="44"/>
    <n v="18"/>
    <n v="20"/>
    <n v="6"/>
    <n v="160"/>
    <n v="19"/>
    <x v="0"/>
    <n v="324"/>
    <n v="3.9696152903700072E-2"/>
    <n v="0.39238498149127443"/>
    <x v="4"/>
    <s v="Tuesday"/>
    <x v="3"/>
    <s v="0-2"/>
  </r>
  <r>
    <s v="LI-1591"/>
    <s v="LinkedIn"/>
    <d v="2025-04-29T00:00:00"/>
    <d v="1899-12-30T10:46:00"/>
    <x v="1"/>
    <s v="Company Culture"/>
    <n v="20602"/>
    <n v="6"/>
    <n v="381"/>
    <n v="5777"/>
    <n v="4471"/>
    <n v="143"/>
    <n v="22"/>
    <n v="12"/>
    <n v="13"/>
    <n v="14"/>
    <n v="37"/>
    <n v="4"/>
    <x v="0"/>
    <n v="190"/>
    <n v="4.2496085886826213E-2"/>
    <n v="0.2170177652655082"/>
    <x v="4"/>
    <s v="Tuesday"/>
    <x v="3"/>
    <s v="6-10"/>
  </r>
  <r>
    <s v="LI-1592"/>
    <s v="LinkedIn"/>
    <d v="2025-04-29T00:00:00"/>
    <d v="1899-12-30T12:06:00"/>
    <x v="1"/>
    <s v="Data &amp; Tech"/>
    <n v="20605"/>
    <n v="2"/>
    <n v="503"/>
    <n v="10722"/>
    <n v="8514"/>
    <n v="227"/>
    <n v="26"/>
    <n v="15"/>
    <n v="18"/>
    <n v="37"/>
    <n v="128"/>
    <n v="24"/>
    <x v="0"/>
    <n v="286"/>
    <n v="3.3591731266149873E-2"/>
    <n v="0.41320067944673622"/>
    <x v="5"/>
    <s v="Tuesday"/>
    <x v="3"/>
    <s v="0-2"/>
  </r>
  <r>
    <s v="LI-1593"/>
    <s v="LinkedIn"/>
    <d v="2025-04-29T00:00:00"/>
    <d v="1899-12-30T14:05:00"/>
    <x v="2"/>
    <s v="Company Culture"/>
    <n v="20553"/>
    <n v="5"/>
    <n v="220"/>
    <n v="11049"/>
    <n v="9319"/>
    <n v="243"/>
    <n v="51"/>
    <n v="21"/>
    <n v="27"/>
    <n v="20"/>
    <n v="282"/>
    <n v="9"/>
    <x v="0"/>
    <n v="342"/>
    <n v="3.6699216654147437E-2"/>
    <n v="0.45341312703741549"/>
    <x v="13"/>
    <s v="Tuesday"/>
    <x v="3"/>
    <s v="3-5"/>
  </r>
  <r>
    <s v="LI-1594"/>
    <s v="LinkedIn"/>
    <d v="2025-04-29T00:00:00"/>
    <d v="1899-12-30T15:21:00"/>
    <x v="3"/>
    <s v="Thought Leadership"/>
    <n v="20768"/>
    <n v="6"/>
    <n v="144"/>
    <n v="7461"/>
    <n v="5234"/>
    <n v="108"/>
    <n v="11"/>
    <n v="12"/>
    <n v="17"/>
    <n v="126"/>
    <n v="105"/>
    <n v="6"/>
    <x v="0"/>
    <n v="148"/>
    <n v="2.8276652655712647E-2"/>
    <n v="0.25202234206471497"/>
    <x v="7"/>
    <s v="Tuesday"/>
    <x v="3"/>
    <s v="6-10"/>
  </r>
  <r>
    <s v="LI-1595"/>
    <s v="LinkedIn"/>
    <d v="2025-04-29T00:00:00"/>
    <d v="1899-12-30T16:37:00"/>
    <x v="5"/>
    <s v="Company Culture"/>
    <n v="20688"/>
    <n v="4"/>
    <n v="89"/>
    <n v="40680"/>
    <n v="31775"/>
    <n v="751"/>
    <n v="466"/>
    <n v="42"/>
    <n v="82"/>
    <n v="45"/>
    <n v="477"/>
    <n v="28"/>
    <x v="1"/>
    <n v="1341"/>
    <n v="4.2202989771833205E-2"/>
    <n v="1.535914539829853"/>
    <x v="10"/>
    <s v="Tuesday"/>
    <x v="3"/>
    <s v="3-5"/>
  </r>
  <r>
    <s v="LI-1596"/>
    <s v="LinkedIn"/>
    <d v="2025-04-29T00:00:00"/>
    <d v="1899-12-30T17:06:00"/>
    <x v="4"/>
    <s v="Hiring"/>
    <n v="20813"/>
    <n v="4"/>
    <n v="865"/>
    <n v="16076"/>
    <n v="11338"/>
    <n v="400"/>
    <n v="111"/>
    <n v="31"/>
    <n v="47"/>
    <n v="27"/>
    <n v="214"/>
    <n v="22"/>
    <x v="0"/>
    <n v="589"/>
    <n v="5.1949197389310281E-2"/>
    <n v="0.54475568154518805"/>
    <x v="8"/>
    <s v="Tuesday"/>
    <x v="3"/>
    <s v="3-5"/>
  </r>
  <r>
    <s v="LI-1597"/>
    <s v="LinkedIn"/>
    <d v="2025-04-29T00:00:00"/>
    <d v="1899-12-30T17:19:00"/>
    <x v="1"/>
    <s v="Industry News"/>
    <n v="20722"/>
    <n v="3"/>
    <n v="323"/>
    <n v="9351"/>
    <n v="7796"/>
    <n v="230"/>
    <n v="26"/>
    <n v="14"/>
    <n v="17"/>
    <n v="37"/>
    <n v="95"/>
    <n v="12"/>
    <x v="0"/>
    <n v="287"/>
    <n v="3.6813750641354538E-2"/>
    <n v="0.37621851172666732"/>
    <x v="8"/>
    <s v="Tuesday"/>
    <x v="3"/>
    <s v="3-5"/>
  </r>
  <r>
    <s v="LI-1598"/>
    <s v="LinkedIn"/>
    <d v="2025-04-29T00:00:00"/>
    <d v="1899-12-30T17:28:00"/>
    <x v="1"/>
    <s v="Career Tips"/>
    <n v="20520"/>
    <n v="1"/>
    <n v="224"/>
    <n v="16827"/>
    <n v="11628"/>
    <n v="540"/>
    <n v="90"/>
    <n v="54"/>
    <n v="67"/>
    <n v="42"/>
    <n v="106"/>
    <n v="29"/>
    <x v="0"/>
    <n v="751"/>
    <n v="6.4585483316133466E-2"/>
    <n v="0.56666666666666665"/>
    <x v="8"/>
    <s v="Tuesday"/>
    <x v="3"/>
    <s v="0-2"/>
  </r>
  <r>
    <s v="LI-1599"/>
    <s v="LinkedIn"/>
    <d v="2025-04-29T00:00:00"/>
    <d v="1899-12-30T19:06:00"/>
    <x v="4"/>
    <s v="Hiring"/>
    <n v="20679"/>
    <n v="5"/>
    <n v="1977"/>
    <n v="6517"/>
    <n v="5468"/>
    <n v="179"/>
    <n v="27"/>
    <n v="11"/>
    <n v="11"/>
    <n v="8"/>
    <n v="53"/>
    <n v="13"/>
    <x v="0"/>
    <n v="228"/>
    <n v="4.1697147037307973E-2"/>
    <n v="0.2644228444315489"/>
    <x v="14"/>
    <s v="Tuesday"/>
    <x v="3"/>
    <s v="3-5"/>
  </r>
  <r>
    <s v="LI-1600"/>
    <s v="LinkedIn"/>
    <d v="2025-04-29T00:00:00"/>
    <d v="1899-12-30T20:21:00"/>
    <x v="2"/>
    <s v="Data &amp; Tech"/>
    <n v="20322"/>
    <n v="1"/>
    <n v="323"/>
    <n v="10712"/>
    <n v="9269"/>
    <n v="366"/>
    <n v="44"/>
    <n v="28"/>
    <n v="27"/>
    <n v="53"/>
    <n v="196"/>
    <n v="11"/>
    <x v="0"/>
    <n v="465"/>
    <n v="5.016722408026756E-2"/>
    <n v="0.45610668241314833"/>
    <x v="11"/>
    <s v="Tuesday"/>
    <x v="3"/>
    <s v="0-2"/>
  </r>
  <r>
    <s v="LI-1601"/>
    <s v="LinkedIn"/>
    <d v="2025-04-29T00:00:00"/>
    <d v="1899-12-30T23:51:00"/>
    <x v="1"/>
    <s v="Data &amp; Tech"/>
    <n v="20484"/>
    <n v="3"/>
    <n v="447"/>
    <n v="4385"/>
    <n v="3564"/>
    <n v="98"/>
    <n v="12"/>
    <n v="7"/>
    <n v="15"/>
    <n v="13"/>
    <n v="62"/>
    <n v="10"/>
    <x v="0"/>
    <n v="132"/>
    <n v="3.7037037037037035E-2"/>
    <n v="0.17398945518453426"/>
    <x v="21"/>
    <s v="Tuesday"/>
    <x v="3"/>
    <s v="3-5"/>
  </r>
  <r>
    <s v="LI-1602"/>
    <s v="LinkedIn"/>
    <d v="2025-04-30T00:00:00"/>
    <d v="1899-12-30T08:00:00"/>
    <x v="1"/>
    <s v="Data &amp; Tech"/>
    <n v="20477"/>
    <n v="1"/>
    <n v="599"/>
    <n v="8610"/>
    <n v="7835"/>
    <n v="324"/>
    <n v="36"/>
    <n v="20"/>
    <n v="24"/>
    <n v="13"/>
    <n v="77"/>
    <n v="12"/>
    <x v="0"/>
    <n v="404"/>
    <n v="5.1563497128270581E-2"/>
    <n v="0.38262440787224689"/>
    <x v="2"/>
    <s v="Wednesday"/>
    <x v="3"/>
    <s v="0-2"/>
  </r>
  <r>
    <s v="LI-1603"/>
    <s v="LinkedIn"/>
    <d v="2025-04-30T00:00:00"/>
    <d v="1899-12-30T08:50:00"/>
    <x v="1"/>
    <s v="Company Culture"/>
    <n v="20477"/>
    <n v="3"/>
    <n v="276"/>
    <n v="8302"/>
    <n v="6943"/>
    <n v="127"/>
    <n v="12"/>
    <n v="8"/>
    <n v="13"/>
    <n v="22"/>
    <n v="74"/>
    <n v="13"/>
    <x v="0"/>
    <n v="160"/>
    <n v="2.3044793317009937E-2"/>
    <n v="0.33906333935635102"/>
    <x v="2"/>
    <s v="Wednesday"/>
    <x v="3"/>
    <s v="3-5"/>
  </r>
  <r>
    <s v="LI-1604"/>
    <s v="LinkedIn"/>
    <d v="2025-04-30T00:00:00"/>
    <d v="1899-12-30T09:24:00"/>
    <x v="5"/>
    <s v="Hiring"/>
    <n v="20796"/>
    <n v="6"/>
    <n v="207"/>
    <n v="18819"/>
    <n v="13466"/>
    <n v="431"/>
    <n v="213"/>
    <n v="28"/>
    <n v="39"/>
    <n v="34"/>
    <n v="325"/>
    <n v="11"/>
    <x v="0"/>
    <n v="711"/>
    <n v="5.2799643546710233E-2"/>
    <n v="0.64752837084054626"/>
    <x v="3"/>
    <s v="Wednesday"/>
    <x v="3"/>
    <s v="6-10"/>
  </r>
  <r>
    <s v="LI-1605"/>
    <s v="LinkedIn"/>
    <d v="2025-04-30T00:00:00"/>
    <d v="1899-12-30T09:33:00"/>
    <x v="0"/>
    <s v="Data &amp; Tech"/>
    <n v="20749"/>
    <n v="3"/>
    <n v="315"/>
    <n v="34188"/>
    <n v="28685"/>
    <n v="953"/>
    <n v="180"/>
    <n v="180"/>
    <n v="234"/>
    <n v="187"/>
    <n v="562"/>
    <n v="83"/>
    <x v="1"/>
    <n v="1547"/>
    <n v="5.3930625762593692E-2"/>
    <n v="1.3824762639163333"/>
    <x v="3"/>
    <s v="Wednesday"/>
    <x v="3"/>
    <s v="3-5"/>
  </r>
  <r>
    <s v="LI-1606"/>
    <s v="LinkedIn"/>
    <d v="2025-04-30T00:00:00"/>
    <d v="1899-12-30T12:01:00"/>
    <x v="1"/>
    <s v="Product Update"/>
    <n v="20844"/>
    <n v="1"/>
    <n v="268"/>
    <n v="4505"/>
    <n v="3723"/>
    <n v="102"/>
    <n v="13"/>
    <n v="6"/>
    <n v="8"/>
    <n v="12"/>
    <n v="102"/>
    <n v="7"/>
    <x v="0"/>
    <n v="129"/>
    <n v="3.4649476228847703E-2"/>
    <n v="0.1786125503742084"/>
    <x v="5"/>
    <s v="Wednesday"/>
    <x v="3"/>
    <s v="0-2"/>
  </r>
  <r>
    <s v="LI-1607"/>
    <s v="LinkedIn"/>
    <d v="2025-04-30T00:00:00"/>
    <d v="1899-12-30T12:31:00"/>
    <x v="4"/>
    <s v="Career Tips"/>
    <n v="20554"/>
    <n v="7"/>
    <n v="426"/>
    <n v="7133"/>
    <n v="5219"/>
    <n v="199"/>
    <n v="69"/>
    <n v="13"/>
    <n v="25"/>
    <n v="10"/>
    <n v="71"/>
    <n v="7"/>
    <x v="0"/>
    <n v="306"/>
    <n v="5.8631921824104233E-2"/>
    <n v="0.2539165126009536"/>
    <x v="5"/>
    <s v="Wednesday"/>
    <x v="3"/>
    <s v="6-10"/>
  </r>
  <r>
    <s v="LI-1608"/>
    <s v="LinkedIn"/>
    <d v="2025-04-30T00:00:00"/>
    <d v="1899-12-30T13:04:00"/>
    <x v="5"/>
    <s v="Industry News"/>
    <n v="20657"/>
    <n v="5"/>
    <n v="143"/>
    <n v="39373"/>
    <n v="29630"/>
    <n v="619"/>
    <n v="409"/>
    <n v="53"/>
    <n v="84"/>
    <n v="38"/>
    <n v="326"/>
    <n v="19"/>
    <x v="0"/>
    <n v="1165"/>
    <n v="3.9318258521768477E-2"/>
    <n v="1.4343805973761921"/>
    <x v="6"/>
    <s v="Wednesday"/>
    <x v="3"/>
    <s v="3-5"/>
  </r>
  <r>
    <s v="LI-1609"/>
    <s v="LinkedIn"/>
    <d v="2025-04-30T00:00:00"/>
    <d v="1899-12-30T14:28:00"/>
    <x v="0"/>
    <s v="Data &amp; Tech"/>
    <n v="20530"/>
    <n v="3"/>
    <n v="432"/>
    <n v="18703"/>
    <n v="15975"/>
    <n v="656"/>
    <n v="101"/>
    <n v="79"/>
    <n v="151"/>
    <n v="140"/>
    <n v="614"/>
    <n v="51"/>
    <x v="0"/>
    <n v="987"/>
    <n v="6.1784037558685445E-2"/>
    <n v="0.77812956648806619"/>
    <x v="13"/>
    <s v="Wednesday"/>
    <x v="3"/>
    <s v="3-5"/>
  </r>
  <r>
    <s v="LI-1610"/>
    <s v="LinkedIn"/>
    <d v="2025-04-30T00:00:00"/>
    <d v="1899-12-30T14:35:00"/>
    <x v="4"/>
    <s v="Data &amp; Tech"/>
    <n v="20754"/>
    <n v="3"/>
    <n v="1754"/>
    <n v="12075"/>
    <n v="10090"/>
    <n v="338"/>
    <n v="124"/>
    <n v="28"/>
    <n v="49"/>
    <n v="26"/>
    <n v="116"/>
    <n v="8"/>
    <x v="0"/>
    <n v="539"/>
    <n v="5.3419226957383548E-2"/>
    <n v="0.48617134046448879"/>
    <x v="13"/>
    <s v="Wednesday"/>
    <x v="3"/>
    <s v="3-5"/>
  </r>
  <r>
    <s v="LI-1611"/>
    <s v="LinkedIn"/>
    <d v="2025-04-30T00:00:00"/>
    <d v="1899-12-30T16:16:00"/>
    <x v="2"/>
    <s v="Career Tips"/>
    <n v="20860"/>
    <n v="9"/>
    <n v="348"/>
    <n v="11726"/>
    <n v="10628"/>
    <n v="416"/>
    <n v="61"/>
    <n v="35"/>
    <n v="29"/>
    <n v="17"/>
    <n v="247"/>
    <n v="36"/>
    <x v="0"/>
    <n v="541"/>
    <n v="5.090327436958976E-2"/>
    <n v="0.50949185043144773"/>
    <x v="10"/>
    <s v="Wednesday"/>
    <x v="3"/>
    <s v="6-10"/>
  </r>
  <r>
    <s v="LI-1612"/>
    <s v="LinkedIn"/>
    <d v="2025-04-30T00:00:00"/>
    <d v="1899-12-30T16:48:00"/>
    <x v="2"/>
    <s v="Career Tips"/>
    <n v="20441"/>
    <n v="4"/>
    <n v="249"/>
    <n v="29325"/>
    <n v="22805"/>
    <n v="943"/>
    <n v="81"/>
    <n v="68"/>
    <n v="62"/>
    <n v="84"/>
    <n v="698"/>
    <n v="66"/>
    <x v="0"/>
    <n v="1154"/>
    <n v="5.0602937952203463E-2"/>
    <n v="1.1156499192798788"/>
    <x v="10"/>
    <s v="Wednesday"/>
    <x v="3"/>
    <s v="3-5"/>
  </r>
  <r>
    <s v="LI-1613"/>
    <s v="LinkedIn"/>
    <d v="2025-04-30T00:00:00"/>
    <d v="1899-12-30T17:28:00"/>
    <x v="0"/>
    <s v="Thought Leadership"/>
    <n v="20519"/>
    <n v="7"/>
    <n v="403"/>
    <n v="11014"/>
    <n v="8696"/>
    <n v="552"/>
    <n v="65"/>
    <n v="54"/>
    <n v="113"/>
    <n v="55"/>
    <n v="134"/>
    <n v="35"/>
    <x v="0"/>
    <n v="784"/>
    <n v="9.0156393744250232E-2"/>
    <n v="0.42380232954822361"/>
    <x v="8"/>
    <s v="Wednesday"/>
    <x v="3"/>
    <s v="6-10"/>
  </r>
  <r>
    <s v="LI-1614"/>
    <s v="LinkedIn"/>
    <d v="2025-04-30T00:00:00"/>
    <d v="1899-12-30T20:01:00"/>
    <x v="0"/>
    <s v="Company Culture"/>
    <n v="20719"/>
    <n v="4"/>
    <n v="357"/>
    <n v="10699"/>
    <n v="7713"/>
    <n v="265"/>
    <n v="41"/>
    <n v="41"/>
    <n v="80"/>
    <n v="47"/>
    <n v="282"/>
    <n v="20"/>
    <x v="0"/>
    <n v="427"/>
    <n v="5.536107869830157E-2"/>
    <n v="0.37226700130315171"/>
    <x v="11"/>
    <s v="Wednesday"/>
    <x v="3"/>
    <s v="3-5"/>
  </r>
  <r>
    <s v="LI-1615"/>
    <s v="LinkedIn"/>
    <d v="2025-05-01T00:00:00"/>
    <d v="1899-12-30T01:32:00"/>
    <x v="3"/>
    <s v="Career Tips"/>
    <n v="20611"/>
    <n v="5"/>
    <n v="289"/>
    <n v="2973"/>
    <n v="2403"/>
    <n v="39"/>
    <n v="3"/>
    <n v="3"/>
    <n v="7"/>
    <n v="32"/>
    <n v="36"/>
    <n v="3"/>
    <x v="0"/>
    <n v="52"/>
    <n v="2.1639617145235122E-2"/>
    <n v="0.11658822958614332"/>
    <x v="23"/>
    <s v="Thursday"/>
    <x v="4"/>
    <s v="3-5"/>
  </r>
  <r>
    <s v="LI-1616"/>
    <s v="LinkedIn"/>
    <d v="2025-05-01T00:00:00"/>
    <d v="1899-12-30T09:16:00"/>
    <x v="4"/>
    <s v="Thought Leadership"/>
    <n v="20644"/>
    <n v="2"/>
    <n v="685"/>
    <n v="9985"/>
    <n v="8203"/>
    <n v="277"/>
    <n v="70"/>
    <n v="22"/>
    <n v="28"/>
    <n v="24"/>
    <n v="89"/>
    <n v="15"/>
    <x v="0"/>
    <n v="397"/>
    <n v="4.8396927953187861E-2"/>
    <n v="0.3973551637279597"/>
    <x v="3"/>
    <s v="Thursday"/>
    <x v="4"/>
    <s v="0-2"/>
  </r>
  <r>
    <s v="LI-1617"/>
    <s v="LinkedIn"/>
    <d v="2025-05-01T00:00:00"/>
    <d v="1899-12-30T09:47:00"/>
    <x v="5"/>
    <s v="Thought Leadership"/>
    <n v="20742"/>
    <n v="4"/>
    <n v="245"/>
    <n v="30165"/>
    <n v="21372"/>
    <n v="806"/>
    <n v="402"/>
    <n v="47"/>
    <n v="53"/>
    <n v="30"/>
    <n v="259"/>
    <n v="37"/>
    <x v="0"/>
    <n v="1308"/>
    <n v="6.1201572150477258E-2"/>
    <n v="1.0303731559155338"/>
    <x v="3"/>
    <s v="Thursday"/>
    <x v="4"/>
    <s v="3-5"/>
  </r>
  <r>
    <s v="LI-1618"/>
    <s v="LinkedIn"/>
    <d v="2025-05-01T00:00:00"/>
    <d v="1899-12-30T09:51:00"/>
    <x v="1"/>
    <s v="Industry News"/>
    <n v="20548"/>
    <n v="9"/>
    <n v="861"/>
    <n v="6162"/>
    <n v="5470"/>
    <n v="88"/>
    <n v="12"/>
    <n v="5"/>
    <n v="7"/>
    <n v="23"/>
    <n v="93"/>
    <n v="6"/>
    <x v="0"/>
    <n v="112"/>
    <n v="2.0475319926873858E-2"/>
    <n v="0.26620595678411524"/>
    <x v="3"/>
    <s v="Thursday"/>
    <x v="4"/>
    <s v="6-10"/>
  </r>
  <r>
    <s v="LI-1619"/>
    <s v="LinkedIn"/>
    <d v="2025-05-01T00:00:00"/>
    <d v="1899-12-30T09:53:00"/>
    <x v="1"/>
    <s v="Hiring"/>
    <n v="20661"/>
    <n v="3"/>
    <n v="365"/>
    <n v="18505"/>
    <n v="13668"/>
    <n v="461"/>
    <n v="54"/>
    <n v="26"/>
    <n v="50"/>
    <n v="31"/>
    <n v="177"/>
    <n v="20"/>
    <x v="0"/>
    <n v="591"/>
    <n v="4.3239683933274806E-2"/>
    <n v="0.66153622767533038"/>
    <x v="3"/>
    <s v="Thursday"/>
    <x v="4"/>
    <s v="3-5"/>
  </r>
  <r>
    <s v="LI-1620"/>
    <s v="LinkedIn"/>
    <d v="2025-05-01T00:00:00"/>
    <d v="1899-12-30T10:10:00"/>
    <x v="4"/>
    <s v="Industry News"/>
    <n v="20464"/>
    <n v="1"/>
    <n v="718"/>
    <n v="6955"/>
    <n v="5232"/>
    <n v="109"/>
    <n v="32"/>
    <n v="7"/>
    <n v="11"/>
    <n v="12"/>
    <n v="44"/>
    <n v="10"/>
    <x v="0"/>
    <n v="159"/>
    <n v="3.0389908256880736E-2"/>
    <n v="0.25566849100860045"/>
    <x v="4"/>
    <s v="Thursday"/>
    <x v="4"/>
    <s v="0-2"/>
  </r>
  <r>
    <s v="LI-1621"/>
    <s v="LinkedIn"/>
    <d v="2025-05-01T00:00:00"/>
    <d v="1899-12-30T10:32:00"/>
    <x v="2"/>
    <s v="Hiring"/>
    <n v="20673"/>
    <n v="5"/>
    <n v="122"/>
    <n v="31682"/>
    <n v="25545"/>
    <n v="794"/>
    <n v="113"/>
    <n v="86"/>
    <n v="67"/>
    <n v="177"/>
    <n v="542"/>
    <n v="44"/>
    <x v="0"/>
    <n v="1060"/>
    <n v="4.1495400274026227E-2"/>
    <n v="1.2356697141198665"/>
    <x v="4"/>
    <s v="Thursday"/>
    <x v="4"/>
    <s v="3-5"/>
  </r>
  <r>
    <s v="LI-1622"/>
    <s v="LinkedIn"/>
    <d v="2025-05-01T00:00:00"/>
    <d v="1899-12-30T10:41:00"/>
    <x v="1"/>
    <s v="Industry News"/>
    <n v="20562"/>
    <n v="6"/>
    <n v="576"/>
    <n v="8462"/>
    <n v="5955"/>
    <n v="142"/>
    <n v="24"/>
    <n v="11"/>
    <n v="13"/>
    <n v="15"/>
    <n v="105"/>
    <n v="13"/>
    <x v="0"/>
    <n v="190"/>
    <n v="3.190596137699412E-2"/>
    <n v="0.28961190545666765"/>
    <x v="4"/>
    <s v="Thursday"/>
    <x v="4"/>
    <s v="6-10"/>
  </r>
  <r>
    <s v="LI-1623"/>
    <s v="LinkedIn"/>
    <d v="2025-05-01T00:00:00"/>
    <d v="1899-12-30T10:42:00"/>
    <x v="3"/>
    <s v="Industry News"/>
    <n v="20705"/>
    <n v="5"/>
    <n v="217"/>
    <n v="5756"/>
    <n v="4184"/>
    <n v="48"/>
    <n v="6"/>
    <n v="5"/>
    <n v="11"/>
    <n v="75"/>
    <n v="29"/>
    <n v="3"/>
    <x v="0"/>
    <n v="70"/>
    <n v="1.6730401529636712E-2"/>
    <n v="0.20207679304515819"/>
    <x v="4"/>
    <s v="Thursday"/>
    <x v="4"/>
    <s v="3-5"/>
  </r>
  <r>
    <s v="LI-1624"/>
    <s v="LinkedIn"/>
    <d v="2025-05-01T00:00:00"/>
    <d v="1899-12-30T10:55:00"/>
    <x v="1"/>
    <s v="Career Tips"/>
    <n v="20538"/>
    <n v="3"/>
    <n v="294"/>
    <n v="24506"/>
    <n v="17442"/>
    <n v="696"/>
    <n v="84"/>
    <n v="40"/>
    <n v="62"/>
    <n v="41"/>
    <n v="413"/>
    <n v="34"/>
    <x v="0"/>
    <n v="882"/>
    <n v="5.0567595459236329E-2"/>
    <n v="0.84925503943908853"/>
    <x v="4"/>
    <s v="Thursday"/>
    <x v="4"/>
    <s v="3-5"/>
  </r>
  <r>
    <s v="LI-1625"/>
    <s v="LinkedIn"/>
    <d v="2025-05-01T00:00:00"/>
    <d v="1899-12-30T10:57:00"/>
    <x v="4"/>
    <s v="Career Tips"/>
    <n v="20610"/>
    <n v="6"/>
    <n v="531"/>
    <n v="11662"/>
    <n v="8404"/>
    <n v="319"/>
    <n v="56"/>
    <n v="17"/>
    <n v="29"/>
    <n v="25"/>
    <n v="198"/>
    <n v="21"/>
    <x v="0"/>
    <n v="421"/>
    <n v="5.0095192765349836E-2"/>
    <n v="0.40776322173702084"/>
    <x v="4"/>
    <s v="Thursday"/>
    <x v="4"/>
    <s v="6-10"/>
  </r>
  <r>
    <s v="LI-1626"/>
    <s v="LinkedIn"/>
    <d v="2025-05-01T00:00:00"/>
    <d v="1899-12-30T11:02:00"/>
    <x v="0"/>
    <s v="Hiring"/>
    <n v="20918"/>
    <n v="2"/>
    <n v="559"/>
    <n v="14177"/>
    <n v="10257"/>
    <n v="521"/>
    <n v="59"/>
    <n v="53"/>
    <n v="117"/>
    <n v="60"/>
    <n v="184"/>
    <n v="27"/>
    <x v="0"/>
    <n v="750"/>
    <n v="7.312079555425563E-2"/>
    <n v="0.49034324505210825"/>
    <x v="9"/>
    <s v="Thursday"/>
    <x v="4"/>
    <s v="0-2"/>
  </r>
  <r>
    <s v="LI-1627"/>
    <s v="LinkedIn"/>
    <d v="2025-05-01T00:00:00"/>
    <d v="1899-12-30T11:27:00"/>
    <x v="0"/>
    <s v="Career Tips"/>
    <n v="20654"/>
    <n v="4"/>
    <n v="233"/>
    <n v="18146"/>
    <n v="16749"/>
    <n v="480"/>
    <n v="62"/>
    <n v="62"/>
    <n v="166"/>
    <n v="145"/>
    <n v="193"/>
    <n v="40"/>
    <x v="0"/>
    <n v="770"/>
    <n v="4.5972893904113681E-2"/>
    <n v="0.81093250702043185"/>
    <x v="9"/>
    <s v="Thursday"/>
    <x v="4"/>
    <s v="3-5"/>
  </r>
  <r>
    <s v="LI-1628"/>
    <s v="LinkedIn"/>
    <d v="2025-05-01T00:00:00"/>
    <d v="1899-12-30T11:55:00"/>
    <x v="1"/>
    <s v="Industry News"/>
    <n v="20669"/>
    <n v="4"/>
    <n v="504"/>
    <n v="13694"/>
    <n v="9852"/>
    <n v="181"/>
    <n v="29"/>
    <n v="12"/>
    <n v="16"/>
    <n v="13"/>
    <n v="197"/>
    <n v="29"/>
    <x v="0"/>
    <n v="238"/>
    <n v="2.4157531465692245E-2"/>
    <n v="0.47665586143499927"/>
    <x v="9"/>
    <s v="Thursday"/>
    <x v="4"/>
    <s v="3-5"/>
  </r>
  <r>
    <s v="LI-1629"/>
    <s v="LinkedIn"/>
    <d v="2025-05-01T00:00:00"/>
    <d v="1899-12-30T12:10:00"/>
    <x v="2"/>
    <s v="Career Tips"/>
    <n v="20641"/>
    <n v="7"/>
    <n v="187"/>
    <n v="17155"/>
    <n v="13211"/>
    <n v="566"/>
    <n v="61"/>
    <n v="40"/>
    <n v="40"/>
    <n v="23"/>
    <n v="255"/>
    <n v="32"/>
    <x v="0"/>
    <n v="707"/>
    <n v="5.3516009386117627E-2"/>
    <n v="0.6400368199215154"/>
    <x v="5"/>
    <s v="Thursday"/>
    <x v="4"/>
    <s v="6-10"/>
  </r>
  <r>
    <s v="LI-1630"/>
    <s v="LinkedIn"/>
    <d v="2025-05-01T00:00:00"/>
    <d v="1899-12-30T12:51:00"/>
    <x v="4"/>
    <s v="Industry News"/>
    <n v="20728"/>
    <n v="4"/>
    <n v="713"/>
    <n v="12336"/>
    <n v="8690"/>
    <n v="281"/>
    <n v="90"/>
    <n v="20"/>
    <n v="27"/>
    <n v="25"/>
    <n v="85"/>
    <n v="16"/>
    <x v="0"/>
    <n v="418"/>
    <n v="4.810126582278481E-2"/>
    <n v="0.41923967580084909"/>
    <x v="5"/>
    <s v="Thursday"/>
    <x v="4"/>
    <s v="3-5"/>
  </r>
  <r>
    <s v="LI-1631"/>
    <s v="LinkedIn"/>
    <d v="2025-05-01T00:00:00"/>
    <d v="1899-12-30T13:39:00"/>
    <x v="0"/>
    <s v="Thought Leadership"/>
    <n v="20668"/>
    <n v="4"/>
    <n v="294"/>
    <n v="29559"/>
    <n v="21252"/>
    <n v="1030"/>
    <n v="129"/>
    <n v="134"/>
    <n v="331"/>
    <n v="125"/>
    <n v="760"/>
    <n v="57"/>
    <x v="0"/>
    <n v="1624"/>
    <n v="7.6416337285902497E-2"/>
    <n v="1.0282562415328043"/>
    <x v="6"/>
    <s v="Thursday"/>
    <x v="4"/>
    <s v="3-5"/>
  </r>
  <r>
    <s v="LI-1632"/>
    <s v="LinkedIn"/>
    <d v="2025-05-01T00:00:00"/>
    <d v="1899-12-30T16:56:00"/>
    <x v="3"/>
    <s v="Thought Leadership"/>
    <n v="20504"/>
    <n v="0"/>
    <n v="187"/>
    <n v="5712"/>
    <n v="4830"/>
    <n v="98"/>
    <n v="12"/>
    <n v="12"/>
    <n v="22"/>
    <n v="114"/>
    <n v="91"/>
    <n v="4"/>
    <x v="0"/>
    <n v="144"/>
    <n v="2.9813664596273291E-2"/>
    <n v="0.23556379243074521"/>
    <x v="10"/>
    <s v="Thursday"/>
    <x v="4"/>
    <s v="0-2"/>
  </r>
  <r>
    <s v="LI-1633"/>
    <s v="LinkedIn"/>
    <d v="2025-05-01T00:00:00"/>
    <d v="1899-12-30T17:00:00"/>
    <x v="4"/>
    <s v="Career Tips"/>
    <n v="20767"/>
    <n v="5"/>
    <n v="2232"/>
    <n v="7433"/>
    <n v="5710"/>
    <n v="268"/>
    <n v="50"/>
    <n v="16"/>
    <n v="25"/>
    <n v="12"/>
    <n v="110"/>
    <n v="15"/>
    <x v="0"/>
    <n v="359"/>
    <n v="6.2872154115586693E-2"/>
    <n v="0.27495545817884143"/>
    <x v="8"/>
    <s v="Thursday"/>
    <x v="4"/>
    <s v="3-5"/>
  </r>
  <r>
    <s v="LI-1634"/>
    <s v="LinkedIn"/>
    <d v="2025-05-01T00:00:00"/>
    <d v="1899-12-30T19:08:00"/>
    <x v="4"/>
    <s v="Company Culture"/>
    <n v="20742"/>
    <n v="1"/>
    <n v="497"/>
    <n v="3816"/>
    <n v="2703"/>
    <n v="183"/>
    <n v="32"/>
    <n v="15"/>
    <n v="15"/>
    <n v="7"/>
    <n v="73"/>
    <n v="5"/>
    <x v="0"/>
    <n v="245"/>
    <n v="9.0640029596744359E-2"/>
    <n v="0.1303153022852184"/>
    <x v="14"/>
    <s v="Thursday"/>
    <x v="4"/>
    <s v="0-2"/>
  </r>
  <r>
    <s v="LI-1635"/>
    <s v="LinkedIn"/>
    <d v="2025-05-02T00:00:00"/>
    <d v="1899-12-30T07:41:00"/>
    <x v="2"/>
    <s v="Company Culture"/>
    <n v="20536"/>
    <n v="10"/>
    <n v="203"/>
    <n v="10332"/>
    <n v="8994"/>
    <n v="338"/>
    <n v="44"/>
    <n v="25"/>
    <n v="31"/>
    <n v="32"/>
    <n v="256"/>
    <n v="17"/>
    <x v="0"/>
    <n v="438"/>
    <n v="4.8699132755170113E-2"/>
    <n v="0.43796260225944683"/>
    <x v="12"/>
    <s v="Friday"/>
    <x v="4"/>
    <s v="6-10"/>
  </r>
  <r>
    <s v="LI-1636"/>
    <s v="LinkedIn"/>
    <d v="2025-05-02T00:00:00"/>
    <d v="1899-12-30T08:02:00"/>
    <x v="4"/>
    <s v="Industry News"/>
    <n v="20821"/>
    <n v="3"/>
    <n v="538"/>
    <n v="12752"/>
    <n v="10765"/>
    <n v="321"/>
    <n v="83"/>
    <n v="22"/>
    <n v="42"/>
    <n v="21"/>
    <n v="305"/>
    <n v="18"/>
    <x v="0"/>
    <n v="468"/>
    <n v="4.3474222015791916E-2"/>
    <n v="0.5170260794390279"/>
    <x v="2"/>
    <s v="Friday"/>
    <x v="4"/>
    <s v="3-5"/>
  </r>
  <r>
    <s v="LI-1637"/>
    <s v="LinkedIn"/>
    <d v="2025-05-02T00:00:00"/>
    <d v="1899-12-30T09:25:00"/>
    <x v="0"/>
    <s v="Industry News"/>
    <n v="20605"/>
    <n v="3"/>
    <n v="143"/>
    <n v="7851"/>
    <n v="6274"/>
    <n v="284"/>
    <n v="36"/>
    <n v="37"/>
    <n v="73"/>
    <n v="20"/>
    <n v="126"/>
    <n v="18"/>
    <x v="0"/>
    <n v="430"/>
    <n v="6.853681861651259E-2"/>
    <n v="0.30448920165008492"/>
    <x v="3"/>
    <s v="Friday"/>
    <x v="4"/>
    <s v="3-5"/>
  </r>
  <r>
    <s v="LI-1638"/>
    <s v="LinkedIn"/>
    <d v="2025-05-02T00:00:00"/>
    <d v="1899-12-30T09:39:00"/>
    <x v="5"/>
    <s v="Thought Leadership"/>
    <n v="20766"/>
    <n v="6"/>
    <n v="343"/>
    <n v="38539"/>
    <n v="32132"/>
    <n v="960"/>
    <n v="489"/>
    <n v="63"/>
    <n v="85"/>
    <n v="42"/>
    <n v="853"/>
    <n v="39"/>
    <x v="1"/>
    <n v="1597"/>
    <n v="4.9701232416282833E-2"/>
    <n v="1.5473369931618992"/>
    <x v="3"/>
    <s v="Friday"/>
    <x v="4"/>
    <s v="6-10"/>
  </r>
  <r>
    <s v="LI-1639"/>
    <s v="LinkedIn"/>
    <d v="2025-05-02T00:00:00"/>
    <d v="1899-12-30T10:02:00"/>
    <x v="1"/>
    <s v="Career Tips"/>
    <n v="20831"/>
    <n v="3"/>
    <n v="363"/>
    <n v="25490"/>
    <n v="23570"/>
    <n v="765"/>
    <n v="85"/>
    <n v="46"/>
    <n v="65"/>
    <n v="73"/>
    <n v="696"/>
    <n v="29"/>
    <x v="0"/>
    <n v="961"/>
    <n v="4.0772168010182436E-2"/>
    <n v="1.1314867265133695"/>
    <x v="4"/>
    <s v="Friday"/>
    <x v="4"/>
    <s v="3-5"/>
  </r>
  <r>
    <s v="LI-1640"/>
    <s v="LinkedIn"/>
    <d v="2025-05-02T00:00:00"/>
    <d v="1899-12-30T11:03:00"/>
    <x v="0"/>
    <s v="Industry News"/>
    <n v="20703"/>
    <n v="3"/>
    <n v="376"/>
    <n v="9410"/>
    <n v="7310"/>
    <n v="288"/>
    <n v="60"/>
    <n v="56"/>
    <n v="66"/>
    <n v="60"/>
    <n v="185"/>
    <n v="24"/>
    <x v="0"/>
    <n v="470"/>
    <n v="6.429548563611491E-2"/>
    <n v="0.35308892431048639"/>
    <x v="9"/>
    <s v="Friday"/>
    <x v="4"/>
    <s v="3-5"/>
  </r>
  <r>
    <s v="LI-1641"/>
    <s v="LinkedIn"/>
    <d v="2025-05-02T00:00:00"/>
    <d v="1899-12-30T11:24:00"/>
    <x v="4"/>
    <s v="Hiring"/>
    <n v="20672"/>
    <n v="4"/>
    <n v="573"/>
    <n v="8974"/>
    <n v="6676"/>
    <n v="208"/>
    <n v="47"/>
    <n v="18"/>
    <n v="27"/>
    <n v="18"/>
    <n v="140"/>
    <n v="12"/>
    <x v="0"/>
    <n v="300"/>
    <n v="4.4937088076692631E-2"/>
    <n v="0.32294891640866874"/>
    <x v="9"/>
    <s v="Friday"/>
    <x v="4"/>
    <s v="3-5"/>
  </r>
  <r>
    <s v="LI-1642"/>
    <s v="LinkedIn"/>
    <d v="2025-05-02T00:00:00"/>
    <d v="1899-12-30T12:26:00"/>
    <x v="2"/>
    <s v="Data &amp; Tech"/>
    <n v="20467"/>
    <n v="0"/>
    <n v="379"/>
    <n v="9285"/>
    <n v="6998"/>
    <n v="235"/>
    <n v="31"/>
    <n v="17"/>
    <n v="17"/>
    <n v="19"/>
    <n v="114"/>
    <n v="13"/>
    <x v="0"/>
    <n v="300"/>
    <n v="4.2869391254644187E-2"/>
    <n v="0.34191625543557924"/>
    <x v="5"/>
    <s v="Friday"/>
    <x v="4"/>
    <s v="0-2"/>
  </r>
  <r>
    <s v="LI-1643"/>
    <s v="LinkedIn"/>
    <d v="2025-05-02T00:00:00"/>
    <d v="1899-12-30T12:55:00"/>
    <x v="4"/>
    <s v="Career Tips"/>
    <n v="20545"/>
    <n v="3"/>
    <n v="734"/>
    <n v="12379"/>
    <n v="9983"/>
    <n v="310"/>
    <n v="103"/>
    <n v="30"/>
    <n v="36"/>
    <n v="27"/>
    <n v="165"/>
    <n v="20"/>
    <x v="0"/>
    <n v="479"/>
    <n v="4.7981568666733448E-2"/>
    <n v="0.4859089802871745"/>
    <x v="5"/>
    <s v="Friday"/>
    <x v="4"/>
    <s v="3-5"/>
  </r>
  <r>
    <s v="LI-1644"/>
    <s v="LinkedIn"/>
    <d v="2025-05-02T00:00:00"/>
    <d v="1899-12-30T13:23:00"/>
    <x v="1"/>
    <s v="Industry News"/>
    <n v="20608"/>
    <n v="4"/>
    <n v="494"/>
    <n v="5480"/>
    <n v="5073"/>
    <n v="97"/>
    <n v="12"/>
    <n v="5"/>
    <n v="7"/>
    <n v="15"/>
    <n v="89"/>
    <n v="10"/>
    <x v="0"/>
    <n v="121"/>
    <n v="2.3851764242065837E-2"/>
    <n v="0.24616653726708074"/>
    <x v="6"/>
    <s v="Friday"/>
    <x v="4"/>
    <s v="3-5"/>
  </r>
  <r>
    <s v="LI-1645"/>
    <s v="LinkedIn"/>
    <d v="2025-05-02T00:00:00"/>
    <d v="1899-12-30T14:06:00"/>
    <x v="0"/>
    <s v="Data &amp; Tech"/>
    <n v="20593"/>
    <n v="5"/>
    <n v="260"/>
    <n v="10009"/>
    <n v="8913"/>
    <n v="261"/>
    <n v="33"/>
    <n v="25"/>
    <n v="65"/>
    <n v="80"/>
    <n v="252"/>
    <n v="32"/>
    <x v="0"/>
    <n v="384"/>
    <n v="4.3083136990912152E-2"/>
    <n v="0.43281697664254842"/>
    <x v="13"/>
    <s v="Friday"/>
    <x v="4"/>
    <s v="3-5"/>
  </r>
  <r>
    <s v="LI-1646"/>
    <s v="LinkedIn"/>
    <d v="2025-05-02T00:00:00"/>
    <d v="1899-12-30T16:55:00"/>
    <x v="4"/>
    <s v="Product Update"/>
    <n v="20691"/>
    <n v="2"/>
    <n v="1119"/>
    <n v="5564"/>
    <n v="3903"/>
    <n v="86"/>
    <n v="15"/>
    <n v="6"/>
    <n v="7"/>
    <n v="8"/>
    <n v="31"/>
    <n v="5"/>
    <x v="0"/>
    <n v="114"/>
    <n v="2.9208301306687164E-2"/>
    <n v="0.18863273887197332"/>
    <x v="10"/>
    <s v="Friday"/>
    <x v="4"/>
    <s v="0-2"/>
  </r>
  <r>
    <s v="LI-1647"/>
    <s v="LinkedIn"/>
    <d v="2025-05-02T00:00:00"/>
    <d v="1899-12-30T17:36:00"/>
    <x v="4"/>
    <s v="Hiring"/>
    <n v="20741"/>
    <n v="5"/>
    <n v="465"/>
    <n v="10061"/>
    <n v="7476"/>
    <n v="221"/>
    <n v="30"/>
    <n v="13"/>
    <n v="19"/>
    <n v="28"/>
    <n v="129"/>
    <n v="16"/>
    <x v="0"/>
    <n v="283"/>
    <n v="3.7854467629748527E-2"/>
    <n v="0.36044549443131962"/>
    <x v="8"/>
    <s v="Friday"/>
    <x v="4"/>
    <s v="3-5"/>
  </r>
  <r>
    <s v="LI-1648"/>
    <s v="LinkedIn"/>
    <d v="2025-05-02T00:00:00"/>
    <d v="1899-12-30T17:37:00"/>
    <x v="0"/>
    <s v="Product Update"/>
    <n v="20696"/>
    <n v="4"/>
    <n v="504"/>
    <n v="11752"/>
    <n v="9640"/>
    <n v="323"/>
    <n v="27"/>
    <n v="28"/>
    <n v="75"/>
    <n v="164"/>
    <n v="278"/>
    <n v="21"/>
    <x v="0"/>
    <n v="453"/>
    <n v="4.6991701244813278E-2"/>
    <n v="0.46579049091611907"/>
    <x v="8"/>
    <s v="Friday"/>
    <x v="4"/>
    <s v="3-5"/>
  </r>
  <r>
    <s v="LI-1649"/>
    <s v="LinkedIn"/>
    <d v="2025-05-02T00:00:00"/>
    <d v="1899-12-30T20:00:00"/>
    <x v="4"/>
    <s v="Thought Leadership"/>
    <n v="20748"/>
    <n v="3"/>
    <n v="950"/>
    <n v="9907"/>
    <n v="8210"/>
    <n v="311"/>
    <n v="51"/>
    <n v="22"/>
    <n v="23"/>
    <n v="20"/>
    <n v="187"/>
    <n v="13"/>
    <x v="0"/>
    <n v="407"/>
    <n v="4.957369062119367E-2"/>
    <n v="0.39570079043763257"/>
    <x v="11"/>
    <s v="Friday"/>
    <x v="4"/>
    <s v="3-5"/>
  </r>
  <r>
    <s v="LI-1650"/>
    <s v="LinkedIn"/>
    <d v="2025-05-02T00:00:00"/>
    <d v="1899-12-30T22:02:00"/>
    <x v="5"/>
    <s v="Career Tips"/>
    <n v="20635"/>
    <n v="4"/>
    <n v="179"/>
    <n v="12470"/>
    <n v="8937"/>
    <n v="435"/>
    <n v="200"/>
    <n v="21"/>
    <n v="30"/>
    <n v="10"/>
    <n v="239"/>
    <n v="21"/>
    <x v="0"/>
    <n v="686"/>
    <n v="7.6759538995188545E-2"/>
    <n v="0.43309910346498665"/>
    <x v="20"/>
    <s v="Friday"/>
    <x v="4"/>
    <s v="3-5"/>
  </r>
  <r>
    <s v="LI-1651"/>
    <s v="LinkedIn"/>
    <d v="2025-05-02T00:00:00"/>
    <d v="1899-12-30T23:34:00"/>
    <x v="3"/>
    <s v="Hiring"/>
    <n v="20667"/>
    <n v="3"/>
    <n v="105"/>
    <n v="1245"/>
    <n v="1036"/>
    <n v="13"/>
    <n v="2"/>
    <n v="1"/>
    <n v="3"/>
    <n v="36"/>
    <n v="15"/>
    <n v="1"/>
    <x v="0"/>
    <n v="19"/>
    <n v="1.8339768339768341E-2"/>
    <n v="5.0128223738326802E-2"/>
    <x v="21"/>
    <s v="Friday"/>
    <x v="4"/>
    <s v="3-5"/>
  </r>
  <r>
    <s v="LI-1652"/>
    <s v="LinkedIn"/>
    <d v="2025-05-03T00:00:00"/>
    <d v="1899-12-30T11:59:00"/>
    <x v="3"/>
    <s v="Company Culture"/>
    <n v="20576"/>
    <n v="3"/>
    <n v="138"/>
    <n v="7713"/>
    <n v="6559"/>
    <n v="115"/>
    <n v="16"/>
    <n v="12"/>
    <n v="29"/>
    <n v="90"/>
    <n v="131"/>
    <n v="10"/>
    <x v="1"/>
    <n v="172"/>
    <n v="2.6223509681353865E-2"/>
    <n v="0.31876944012441677"/>
    <x v="9"/>
    <s v="Saturday"/>
    <x v="4"/>
    <s v="3-5"/>
  </r>
  <r>
    <s v="LI-1653"/>
    <s v="LinkedIn"/>
    <d v="2025-05-03T00:00:00"/>
    <d v="1899-12-30T12:22:00"/>
    <x v="4"/>
    <s v="Career Tips"/>
    <n v="20655"/>
    <n v="8"/>
    <n v="936"/>
    <n v="7266"/>
    <n v="6430"/>
    <n v="255"/>
    <n v="61"/>
    <n v="18"/>
    <n v="40"/>
    <n v="10"/>
    <n v="146"/>
    <n v="13"/>
    <x v="0"/>
    <n v="374"/>
    <n v="5.8164852255054432E-2"/>
    <n v="0.31130476882110869"/>
    <x v="5"/>
    <s v="Saturday"/>
    <x v="4"/>
    <s v="6-10"/>
  </r>
  <r>
    <s v="LI-1654"/>
    <s v="LinkedIn"/>
    <d v="2025-05-03T00:00:00"/>
    <d v="1899-12-30T12:40:00"/>
    <x v="2"/>
    <s v="Industry News"/>
    <n v="20654"/>
    <n v="4"/>
    <n v="549"/>
    <n v="8144"/>
    <n v="6463"/>
    <n v="191"/>
    <n v="22"/>
    <n v="14"/>
    <n v="16"/>
    <n v="22"/>
    <n v="63"/>
    <n v="22"/>
    <x v="0"/>
    <n v="243"/>
    <n v="3.7598638403218317E-2"/>
    <n v="0.31291759465478841"/>
    <x v="5"/>
    <s v="Saturday"/>
    <x v="4"/>
    <s v="3-5"/>
  </r>
  <r>
    <s v="LI-1655"/>
    <s v="LinkedIn"/>
    <d v="2025-05-03T00:00:00"/>
    <d v="1899-12-30T13:36:00"/>
    <x v="4"/>
    <s v="Company Culture"/>
    <n v="20721"/>
    <n v="1"/>
    <n v="324"/>
    <n v="3414"/>
    <n v="3113"/>
    <n v="83"/>
    <n v="17"/>
    <n v="5"/>
    <n v="9"/>
    <n v="9"/>
    <n v="86"/>
    <n v="8"/>
    <x v="0"/>
    <n v="114"/>
    <n v="3.6620623193061357E-2"/>
    <n v="0.15023406206264175"/>
    <x v="6"/>
    <s v="Saturday"/>
    <x v="4"/>
    <s v="0-2"/>
  </r>
  <r>
    <s v="LI-1656"/>
    <s v="LinkedIn"/>
    <d v="2025-05-03T00:00:00"/>
    <d v="1899-12-30T18:05:00"/>
    <x v="1"/>
    <s v="Product Update"/>
    <n v="20714"/>
    <n v="5"/>
    <n v="242"/>
    <n v="5846"/>
    <n v="4062"/>
    <n v="73"/>
    <n v="13"/>
    <n v="5"/>
    <n v="7"/>
    <n v="30"/>
    <n v="102"/>
    <n v="9"/>
    <x v="0"/>
    <n v="98"/>
    <n v="2.4126046282619398E-2"/>
    <n v="0.19609925654146954"/>
    <x v="19"/>
    <s v="Saturday"/>
    <x v="4"/>
    <s v="3-5"/>
  </r>
  <r>
    <s v="LI-1657"/>
    <s v="LinkedIn"/>
    <d v="2025-05-04T00:00:00"/>
    <d v="1899-12-30T09:43:00"/>
    <x v="5"/>
    <s v="Career Tips"/>
    <n v="20831"/>
    <n v="7"/>
    <n v="193"/>
    <n v="17465"/>
    <n v="14287"/>
    <n v="366"/>
    <n v="188"/>
    <n v="26"/>
    <n v="25"/>
    <n v="10"/>
    <n v="310"/>
    <n v="30"/>
    <x v="0"/>
    <n v="605"/>
    <n v="4.2346188843004132E-2"/>
    <n v="0.68585281551533772"/>
    <x v="3"/>
    <s v="Sunday"/>
    <x v="4"/>
    <s v="6-10"/>
  </r>
  <r>
    <s v="LI-1658"/>
    <s v="LinkedIn"/>
    <d v="2025-05-05T00:00:00"/>
    <d v="1899-12-30T07:41:00"/>
    <x v="0"/>
    <s v="Industry News"/>
    <n v="20857"/>
    <n v="2"/>
    <n v="205"/>
    <n v="9356"/>
    <n v="8172"/>
    <n v="354"/>
    <n v="49"/>
    <n v="41"/>
    <n v="113"/>
    <n v="20"/>
    <n v="289"/>
    <n v="26"/>
    <x v="0"/>
    <n v="557"/>
    <n v="6.815956926089084E-2"/>
    <n v="0.39181090281440284"/>
    <x v="12"/>
    <s v="Monday"/>
    <x v="4"/>
    <s v="0-2"/>
  </r>
  <r>
    <s v="LI-1659"/>
    <s v="LinkedIn"/>
    <d v="2025-05-05T00:00:00"/>
    <d v="1899-12-30T07:50:00"/>
    <x v="4"/>
    <s v="Career Tips"/>
    <n v="20871"/>
    <n v="4"/>
    <n v="1203"/>
    <n v="6573"/>
    <n v="4698"/>
    <n v="217"/>
    <n v="48"/>
    <n v="14"/>
    <n v="21"/>
    <n v="11"/>
    <n v="129"/>
    <n v="4"/>
    <x v="0"/>
    <n v="300"/>
    <n v="6.3856960408684549E-2"/>
    <n v="0.22509702457956016"/>
    <x v="12"/>
    <s v="Monday"/>
    <x v="4"/>
    <s v="3-5"/>
  </r>
  <r>
    <s v="LI-1660"/>
    <s v="LinkedIn"/>
    <d v="2025-05-05T00:00:00"/>
    <d v="1899-12-30T08:01:00"/>
    <x v="4"/>
    <s v="Industry News"/>
    <n v="20596"/>
    <n v="8"/>
    <n v="1270"/>
    <n v="5178"/>
    <n v="3657"/>
    <n v="78"/>
    <n v="28"/>
    <n v="6"/>
    <n v="10"/>
    <n v="6"/>
    <n v="31"/>
    <n v="8"/>
    <x v="0"/>
    <n v="122"/>
    <n v="3.336067815149029E-2"/>
    <n v="0.17755874927170323"/>
    <x v="2"/>
    <s v="Monday"/>
    <x v="4"/>
    <s v="6-10"/>
  </r>
  <r>
    <s v="LI-1661"/>
    <s v="LinkedIn"/>
    <d v="2025-05-05T00:00:00"/>
    <d v="1899-12-30T08:14:00"/>
    <x v="1"/>
    <s v="Thought Leadership"/>
    <n v="20637"/>
    <n v="2"/>
    <n v="296"/>
    <n v="13878"/>
    <n v="10705"/>
    <n v="349"/>
    <n v="44"/>
    <n v="24"/>
    <n v="36"/>
    <n v="21"/>
    <n v="168"/>
    <n v="16"/>
    <x v="0"/>
    <n v="453"/>
    <n v="4.2316674451191034E-2"/>
    <n v="0.51872849735911231"/>
    <x v="2"/>
    <s v="Monday"/>
    <x v="4"/>
    <s v="0-2"/>
  </r>
  <r>
    <s v="LI-1662"/>
    <s v="LinkedIn"/>
    <d v="2025-05-05T00:00:00"/>
    <d v="1899-12-30T08:15:00"/>
    <x v="1"/>
    <s v="Product Update"/>
    <n v="20841"/>
    <n v="5"/>
    <n v="825"/>
    <n v="10315"/>
    <n v="9383"/>
    <n v="155"/>
    <n v="19"/>
    <n v="11"/>
    <n v="14"/>
    <n v="57"/>
    <n v="199"/>
    <n v="19"/>
    <x v="0"/>
    <n v="199"/>
    <n v="2.1208568688052862E-2"/>
    <n v="0.45021831965836573"/>
    <x v="2"/>
    <s v="Monday"/>
    <x v="4"/>
    <s v="3-5"/>
  </r>
  <r>
    <s v="LI-1663"/>
    <s v="LinkedIn"/>
    <d v="2025-05-05T00:00:00"/>
    <d v="1899-12-30T09:07:00"/>
    <x v="1"/>
    <s v="Data &amp; Tech"/>
    <n v="20756"/>
    <n v="3"/>
    <n v="1152"/>
    <n v="12668"/>
    <n v="10824"/>
    <n v="302"/>
    <n v="50"/>
    <n v="26"/>
    <n v="27"/>
    <n v="12"/>
    <n v="242"/>
    <n v="12"/>
    <x v="0"/>
    <n v="405"/>
    <n v="3.7416851441241683E-2"/>
    <n v="0.52148776257467722"/>
    <x v="3"/>
    <s v="Monday"/>
    <x v="4"/>
    <s v="3-5"/>
  </r>
  <r>
    <s v="LI-1664"/>
    <s v="LinkedIn"/>
    <d v="2025-05-05T00:00:00"/>
    <d v="1899-12-30T10:04:00"/>
    <x v="5"/>
    <s v="Product Update"/>
    <n v="20765"/>
    <n v="3"/>
    <n v="89"/>
    <n v="18377"/>
    <n v="15027"/>
    <n v="368"/>
    <n v="160"/>
    <n v="27"/>
    <n v="40"/>
    <n v="49"/>
    <n v="322"/>
    <n v="29"/>
    <x v="0"/>
    <n v="595"/>
    <n v="3.9595394955746321E-2"/>
    <n v="0.72366963640741633"/>
    <x v="4"/>
    <s v="Monday"/>
    <x v="4"/>
    <s v="3-5"/>
  </r>
  <r>
    <s v="LI-1665"/>
    <s v="LinkedIn"/>
    <d v="2025-05-05T00:00:00"/>
    <d v="1899-12-30T11:40:00"/>
    <x v="4"/>
    <s v="Product Update"/>
    <n v="20991"/>
    <n v="7"/>
    <n v="439"/>
    <n v="4663"/>
    <n v="4117"/>
    <n v="56"/>
    <n v="14"/>
    <n v="4"/>
    <n v="6"/>
    <n v="10"/>
    <n v="111"/>
    <n v="3"/>
    <x v="0"/>
    <n v="80"/>
    <n v="1.9431624969638087E-2"/>
    <n v="0.1961316754799676"/>
    <x v="9"/>
    <s v="Monday"/>
    <x v="4"/>
    <s v="6-10"/>
  </r>
  <r>
    <s v="LI-1666"/>
    <s v="LinkedIn"/>
    <d v="2025-05-05T00:00:00"/>
    <d v="1899-12-30T11:45:00"/>
    <x v="1"/>
    <s v="Career Tips"/>
    <n v="20675"/>
    <n v="4"/>
    <n v="509"/>
    <n v="14316"/>
    <n v="10806"/>
    <n v="384"/>
    <n v="36"/>
    <n v="21"/>
    <n v="27"/>
    <n v="45"/>
    <n v="122"/>
    <n v="19"/>
    <x v="0"/>
    <n v="468"/>
    <n v="4.3309272626318715E-2"/>
    <n v="0.5226602176541717"/>
    <x v="9"/>
    <s v="Monday"/>
    <x v="4"/>
    <s v="3-5"/>
  </r>
  <r>
    <s v="LI-1667"/>
    <s v="LinkedIn"/>
    <d v="2025-05-05T00:00:00"/>
    <d v="1899-12-30T12:16:00"/>
    <x v="2"/>
    <s v="Industry News"/>
    <n v="20590"/>
    <n v="5"/>
    <n v="180"/>
    <n v="9631"/>
    <n v="7937"/>
    <n v="169"/>
    <n v="18"/>
    <n v="13"/>
    <n v="13"/>
    <n v="34"/>
    <n v="206"/>
    <n v="9"/>
    <x v="0"/>
    <n v="213"/>
    <n v="2.6836336147158878E-2"/>
    <n v="0.38547838756677999"/>
    <x v="5"/>
    <s v="Monday"/>
    <x v="4"/>
    <s v="3-5"/>
  </r>
  <r>
    <s v="LI-1668"/>
    <s v="LinkedIn"/>
    <d v="2025-05-05T00:00:00"/>
    <d v="1899-12-30T16:12:00"/>
    <x v="4"/>
    <s v="Data &amp; Tech"/>
    <n v="20642"/>
    <n v="3"/>
    <n v="561"/>
    <n v="6155"/>
    <n v="4246"/>
    <n v="116"/>
    <n v="30"/>
    <n v="8"/>
    <n v="11"/>
    <n v="8"/>
    <n v="55"/>
    <n v="6"/>
    <x v="0"/>
    <n v="165"/>
    <n v="3.8860103626943004E-2"/>
    <n v="0.20569712237186319"/>
    <x v="10"/>
    <s v="Monday"/>
    <x v="4"/>
    <s v="3-5"/>
  </r>
  <r>
    <s v="LI-1669"/>
    <s v="LinkedIn"/>
    <d v="2025-05-05T00:00:00"/>
    <d v="1899-12-30T16:53:00"/>
    <x v="3"/>
    <s v="Thought Leadership"/>
    <n v="20367"/>
    <n v="3"/>
    <n v="130"/>
    <n v="8100"/>
    <n v="6702"/>
    <n v="106"/>
    <n v="14"/>
    <n v="12"/>
    <n v="23"/>
    <n v="72"/>
    <n v="141"/>
    <n v="8"/>
    <x v="0"/>
    <n v="155"/>
    <n v="2.3127424649358401E-2"/>
    <n v="0.32906171748416557"/>
    <x v="10"/>
    <s v="Monday"/>
    <x v="4"/>
    <s v="3-5"/>
  </r>
  <r>
    <s v="LI-1670"/>
    <s v="LinkedIn"/>
    <d v="2025-05-05T00:00:00"/>
    <d v="1899-12-30T17:05:00"/>
    <x v="5"/>
    <s v="Data &amp; Tech"/>
    <n v="20537"/>
    <n v="2"/>
    <n v="60"/>
    <n v="16489"/>
    <n v="14917"/>
    <n v="556"/>
    <n v="284"/>
    <n v="43"/>
    <n v="63"/>
    <n v="9"/>
    <n v="225"/>
    <n v="28"/>
    <x v="1"/>
    <n v="946"/>
    <n v="6.3417577260843336E-2"/>
    <n v="0.72634756780445053"/>
    <x v="8"/>
    <s v="Monday"/>
    <x v="4"/>
    <s v="0-2"/>
  </r>
  <r>
    <s v="LI-1671"/>
    <s v="LinkedIn"/>
    <d v="2025-05-06T00:00:00"/>
    <d v="1899-12-30T05:12:00"/>
    <x v="0"/>
    <s v="Career Tips"/>
    <n v="20773"/>
    <n v="1"/>
    <n v="189"/>
    <n v="14549"/>
    <n v="12243"/>
    <n v="568"/>
    <n v="80"/>
    <n v="84"/>
    <n v="181"/>
    <n v="63"/>
    <n v="249"/>
    <n v="15"/>
    <x v="0"/>
    <n v="913"/>
    <n v="7.4573225516621738E-2"/>
    <n v="0.58937081788860535"/>
    <x v="18"/>
    <s v="Tuesday"/>
    <x v="4"/>
    <s v="0-2"/>
  </r>
  <r>
    <s v="LI-1672"/>
    <s v="LinkedIn"/>
    <d v="2025-05-06T00:00:00"/>
    <d v="1899-12-30T08:08:00"/>
    <x v="4"/>
    <s v="Career Tips"/>
    <n v="20752"/>
    <n v="4"/>
    <n v="1039"/>
    <n v="17022"/>
    <n v="12989"/>
    <n v="567"/>
    <n v="131"/>
    <n v="29"/>
    <n v="41"/>
    <n v="35"/>
    <n v="270"/>
    <n v="13"/>
    <x v="0"/>
    <n v="768"/>
    <n v="5.9126953576102856E-2"/>
    <n v="0.62591557440246726"/>
    <x v="2"/>
    <s v="Tuesday"/>
    <x v="4"/>
    <s v="3-5"/>
  </r>
  <r>
    <s v="LI-1673"/>
    <s v="LinkedIn"/>
    <d v="2025-05-06T00:00:00"/>
    <d v="1899-12-30T08:12:00"/>
    <x v="3"/>
    <s v="Industry News"/>
    <n v="20615"/>
    <n v="2"/>
    <n v="166"/>
    <n v="8192"/>
    <n v="6120"/>
    <n v="88"/>
    <n v="12"/>
    <n v="9"/>
    <n v="18"/>
    <n v="77"/>
    <n v="128"/>
    <n v="6"/>
    <x v="0"/>
    <n v="127"/>
    <n v="2.0751633986928104E-2"/>
    <n v="0.29687121028377395"/>
    <x v="2"/>
    <s v="Tuesday"/>
    <x v="4"/>
    <s v="0-2"/>
  </r>
  <r>
    <s v="LI-1674"/>
    <s v="LinkedIn"/>
    <d v="2025-05-06T00:00:00"/>
    <d v="1899-12-30T08:38:00"/>
    <x v="0"/>
    <s v="Data &amp; Tech"/>
    <n v="20764"/>
    <n v="3"/>
    <n v="221"/>
    <n v="18249"/>
    <n v="16678"/>
    <n v="889"/>
    <n v="144"/>
    <n v="82"/>
    <n v="215"/>
    <n v="41"/>
    <n v="554"/>
    <n v="28"/>
    <x v="0"/>
    <n v="1330"/>
    <n v="7.9745772874445384E-2"/>
    <n v="0.80321710653053358"/>
    <x v="2"/>
    <s v="Tuesday"/>
    <x v="4"/>
    <s v="3-5"/>
  </r>
  <r>
    <s v="LI-1675"/>
    <s v="LinkedIn"/>
    <d v="2025-05-06T00:00:00"/>
    <d v="1899-12-30T08:59:00"/>
    <x v="4"/>
    <s v="Data &amp; Tech"/>
    <n v="20865"/>
    <n v="2"/>
    <n v="603"/>
    <n v="14149"/>
    <n v="12822"/>
    <n v="625"/>
    <n v="128"/>
    <n v="45"/>
    <n v="60"/>
    <n v="19"/>
    <n v="155"/>
    <n v="18"/>
    <x v="0"/>
    <n v="858"/>
    <n v="6.6916237716424895E-2"/>
    <n v="0.61452192667145933"/>
    <x v="2"/>
    <s v="Tuesday"/>
    <x v="4"/>
    <s v="0-2"/>
  </r>
  <r>
    <s v="LI-1676"/>
    <s v="LinkedIn"/>
    <d v="2025-05-06T00:00:00"/>
    <d v="1899-12-30T09:03:00"/>
    <x v="1"/>
    <s v="Hiring"/>
    <n v="20764"/>
    <n v="4"/>
    <n v="419"/>
    <n v="16076"/>
    <n v="14167"/>
    <n v="557"/>
    <n v="49"/>
    <n v="28"/>
    <n v="27"/>
    <n v="75"/>
    <n v="300"/>
    <n v="15"/>
    <x v="0"/>
    <n v="661"/>
    <n v="4.6657725700571751E-2"/>
    <n v="0.68228664997110389"/>
    <x v="3"/>
    <s v="Tuesday"/>
    <x v="4"/>
    <s v="3-5"/>
  </r>
  <r>
    <s v="LI-1677"/>
    <s v="LinkedIn"/>
    <d v="2025-05-06T00:00:00"/>
    <d v="1899-12-30T09:50:00"/>
    <x v="5"/>
    <s v="Company Culture"/>
    <n v="20739"/>
    <n v="3"/>
    <n v="61"/>
    <n v="21794"/>
    <n v="15089"/>
    <n v="407"/>
    <n v="196"/>
    <n v="25"/>
    <n v="32"/>
    <n v="18"/>
    <n v="335"/>
    <n v="28"/>
    <x v="0"/>
    <n v="660"/>
    <n v="4.3740473192391806E-2"/>
    <n v="0.72756642075317035"/>
    <x v="3"/>
    <s v="Tuesday"/>
    <x v="4"/>
    <s v="3-5"/>
  </r>
  <r>
    <s v="LI-1678"/>
    <s v="LinkedIn"/>
    <d v="2025-05-06T00:00:00"/>
    <d v="1899-12-30T10:53:00"/>
    <x v="5"/>
    <s v="Product Update"/>
    <n v="20920"/>
    <n v="3"/>
    <n v="239"/>
    <n v="14181"/>
    <n v="10523"/>
    <n v="202"/>
    <n v="105"/>
    <n v="11"/>
    <n v="19"/>
    <n v="23"/>
    <n v="262"/>
    <n v="19"/>
    <x v="0"/>
    <n v="337"/>
    <n v="3.2025087902689348E-2"/>
    <n v="0.5030114722753346"/>
    <x v="4"/>
    <s v="Tuesday"/>
    <x v="4"/>
    <s v="3-5"/>
  </r>
  <r>
    <s v="LI-1679"/>
    <s v="LinkedIn"/>
    <d v="2025-05-06T00:00:00"/>
    <d v="1899-12-30T11:30:00"/>
    <x v="4"/>
    <s v="Product Update"/>
    <n v="20584"/>
    <n v="5"/>
    <n v="1520"/>
    <n v="6098"/>
    <n v="4429"/>
    <n v="78"/>
    <n v="14"/>
    <n v="6"/>
    <n v="8"/>
    <n v="8"/>
    <n v="126"/>
    <n v="10"/>
    <x v="0"/>
    <n v="106"/>
    <n v="2.3933167757958906E-2"/>
    <n v="0.21516712009327632"/>
    <x v="9"/>
    <s v="Tuesday"/>
    <x v="4"/>
    <s v="3-5"/>
  </r>
  <r>
    <s v="LI-1680"/>
    <s v="LinkedIn"/>
    <d v="2025-05-06T00:00:00"/>
    <d v="1899-12-30T13:26:00"/>
    <x v="4"/>
    <s v="Thought Leadership"/>
    <n v="20605"/>
    <n v="6"/>
    <n v="796"/>
    <n v="8088"/>
    <n v="5902"/>
    <n v="270"/>
    <n v="44"/>
    <n v="19"/>
    <n v="20"/>
    <n v="13"/>
    <n v="66"/>
    <n v="10"/>
    <x v="0"/>
    <n v="353"/>
    <n v="5.9810233819044392E-2"/>
    <n v="0.28643533123028392"/>
    <x v="6"/>
    <s v="Tuesday"/>
    <x v="4"/>
    <s v="6-10"/>
  </r>
  <r>
    <s v="LI-1681"/>
    <s v="LinkedIn"/>
    <d v="2025-05-06T00:00:00"/>
    <d v="1899-12-30T14:01:00"/>
    <x v="4"/>
    <s v="Industry News"/>
    <n v="20937"/>
    <n v="4"/>
    <n v="377"/>
    <n v="8720"/>
    <n v="6634"/>
    <n v="110"/>
    <n v="28"/>
    <n v="13"/>
    <n v="17"/>
    <n v="5"/>
    <n v="171"/>
    <n v="11"/>
    <x v="0"/>
    <n v="168"/>
    <n v="2.5324088031353633E-2"/>
    <n v="0.31685532788842719"/>
    <x v="13"/>
    <s v="Tuesday"/>
    <x v="4"/>
    <s v="3-5"/>
  </r>
  <r>
    <s v="LI-1682"/>
    <s v="LinkedIn"/>
    <d v="2025-05-06T00:00:00"/>
    <d v="1899-12-30T14:19:00"/>
    <x v="0"/>
    <s v="Thought Leadership"/>
    <n v="20728"/>
    <n v="4"/>
    <n v="202"/>
    <n v="18630"/>
    <n v="14573"/>
    <n v="522"/>
    <n v="89"/>
    <n v="59"/>
    <n v="131"/>
    <n v="93"/>
    <n v="305"/>
    <n v="25"/>
    <x v="0"/>
    <n v="801"/>
    <n v="5.4964660673848899E-2"/>
    <n v="0.70305866460825939"/>
    <x v="13"/>
    <s v="Tuesday"/>
    <x v="4"/>
    <s v="3-5"/>
  </r>
  <r>
    <s v="LI-1683"/>
    <s v="LinkedIn"/>
    <d v="2025-05-06T00:00:00"/>
    <d v="1899-12-30T14:22:00"/>
    <x v="1"/>
    <s v="Career Tips"/>
    <n v="20714"/>
    <n v="6"/>
    <n v="460"/>
    <n v="7515"/>
    <n v="5195"/>
    <n v="113"/>
    <n v="17"/>
    <n v="6"/>
    <n v="11"/>
    <n v="14"/>
    <n v="61"/>
    <n v="11"/>
    <x v="0"/>
    <n v="147"/>
    <n v="2.8296438883541868E-2"/>
    <n v="0.25079656271120981"/>
    <x v="13"/>
    <s v="Tuesday"/>
    <x v="4"/>
    <s v="6-10"/>
  </r>
  <r>
    <s v="LI-1684"/>
    <s v="LinkedIn"/>
    <d v="2025-05-06T00:00:00"/>
    <d v="1899-12-30T16:02:00"/>
    <x v="1"/>
    <s v="Career Tips"/>
    <n v="20695"/>
    <n v="4"/>
    <n v="360"/>
    <n v="39961"/>
    <n v="27844"/>
    <n v="1093"/>
    <n v="111"/>
    <n v="75"/>
    <n v="105"/>
    <n v="96"/>
    <n v="544"/>
    <n v="23"/>
    <x v="0"/>
    <n v="1384"/>
    <n v="4.9705502083034044E-2"/>
    <n v="1.3454457598453733"/>
    <x v="10"/>
    <s v="Tuesday"/>
    <x v="4"/>
    <s v="3-5"/>
  </r>
  <r>
    <s v="LI-1685"/>
    <s v="LinkedIn"/>
    <d v="2025-05-06T00:00:00"/>
    <d v="1899-12-30T17:01:00"/>
    <x v="4"/>
    <s v="Industry News"/>
    <n v="20839"/>
    <n v="8"/>
    <n v="272"/>
    <n v="8273"/>
    <n v="5903"/>
    <n v="146"/>
    <n v="28"/>
    <n v="13"/>
    <n v="19"/>
    <n v="10"/>
    <n v="99"/>
    <n v="13"/>
    <x v="1"/>
    <n v="206"/>
    <n v="3.4897509740809761E-2"/>
    <n v="0.28326695138922214"/>
    <x v="8"/>
    <s v="Tuesday"/>
    <x v="4"/>
    <s v="6-10"/>
  </r>
  <r>
    <s v="LI-1686"/>
    <s v="LinkedIn"/>
    <d v="2025-05-06T00:00:00"/>
    <d v="1899-12-30T19:09:00"/>
    <x v="2"/>
    <s v="Thought Leadership"/>
    <n v="20959"/>
    <n v="2"/>
    <n v="319"/>
    <n v="7600"/>
    <n v="6422"/>
    <n v="253"/>
    <n v="37"/>
    <n v="24"/>
    <n v="15"/>
    <n v="15"/>
    <n v="96"/>
    <n v="14"/>
    <x v="0"/>
    <n v="329"/>
    <n v="5.123014637184678E-2"/>
    <n v="0.30640774846128155"/>
    <x v="14"/>
    <s v="Tuesday"/>
    <x v="4"/>
    <s v="0-2"/>
  </r>
  <r>
    <s v="LI-1687"/>
    <s v="LinkedIn"/>
    <d v="2025-05-06T00:00:00"/>
    <d v="1899-12-30T20:15:00"/>
    <x v="2"/>
    <s v="Data &amp; Tech"/>
    <n v="21112"/>
    <n v="4"/>
    <n v="159"/>
    <n v="14461"/>
    <n v="10410"/>
    <n v="330"/>
    <n v="54"/>
    <n v="31"/>
    <n v="38"/>
    <n v="61"/>
    <n v="222"/>
    <n v="36"/>
    <x v="0"/>
    <n v="453"/>
    <n v="4.3515850144092219E-2"/>
    <n v="0.49308450170519136"/>
    <x v="11"/>
    <s v="Tuesday"/>
    <x v="4"/>
    <s v="3-5"/>
  </r>
  <r>
    <s v="LI-1688"/>
    <s v="LinkedIn"/>
    <d v="2025-05-07T00:00:00"/>
    <d v="1899-12-30T06:52:00"/>
    <x v="4"/>
    <s v="Thought Leadership"/>
    <n v="20770"/>
    <n v="3"/>
    <n v="1831"/>
    <n v="6881"/>
    <n v="5938"/>
    <n v="208"/>
    <n v="43"/>
    <n v="10"/>
    <n v="22"/>
    <n v="15"/>
    <n v="165"/>
    <n v="11"/>
    <x v="0"/>
    <n v="283"/>
    <n v="4.7659144493095315E-2"/>
    <n v="0.28589311506981224"/>
    <x v="1"/>
    <s v="Wednesday"/>
    <x v="4"/>
    <s v="3-5"/>
  </r>
  <r>
    <s v="LI-1689"/>
    <s v="LinkedIn"/>
    <d v="2025-05-07T00:00:00"/>
    <d v="1899-12-30T07:23:00"/>
    <x v="2"/>
    <s v="Career Tips"/>
    <n v="21023"/>
    <n v="2"/>
    <n v="111"/>
    <n v="24854"/>
    <n v="19244"/>
    <n v="566"/>
    <n v="64"/>
    <n v="39"/>
    <n v="35"/>
    <n v="59"/>
    <n v="337"/>
    <n v="36"/>
    <x v="0"/>
    <n v="704"/>
    <n v="3.6582831012263561E-2"/>
    <n v="0.91537839509109076"/>
    <x v="12"/>
    <s v="Wednesday"/>
    <x v="4"/>
    <s v="0-2"/>
  </r>
  <r>
    <s v="LI-1690"/>
    <s v="LinkedIn"/>
    <d v="2025-05-07T00:00:00"/>
    <d v="1899-12-30T07:39:00"/>
    <x v="0"/>
    <s v="Thought Leadership"/>
    <n v="20740"/>
    <n v="0"/>
    <n v="516"/>
    <n v="18001"/>
    <n v="15193"/>
    <n v="568"/>
    <n v="71"/>
    <n v="53"/>
    <n v="111"/>
    <n v="144"/>
    <n v="440"/>
    <n v="40"/>
    <x v="1"/>
    <n v="803"/>
    <n v="5.2853287698282105E-2"/>
    <n v="0.73254580520732882"/>
    <x v="12"/>
    <s v="Wednesday"/>
    <x v="4"/>
    <s v="0-2"/>
  </r>
  <r>
    <s v="LI-1691"/>
    <s v="LinkedIn"/>
    <d v="2025-05-07T00:00:00"/>
    <d v="1899-12-30T08:35:00"/>
    <x v="4"/>
    <s v="Career Tips"/>
    <n v="20720"/>
    <n v="4"/>
    <n v="1665"/>
    <n v="9069"/>
    <n v="8072"/>
    <n v="361"/>
    <n v="71"/>
    <n v="21"/>
    <n v="34"/>
    <n v="18"/>
    <n v="150"/>
    <n v="12"/>
    <x v="0"/>
    <n v="487"/>
    <n v="6.0332011892963333E-2"/>
    <n v="0.38957528957528959"/>
    <x v="2"/>
    <s v="Wednesday"/>
    <x v="4"/>
    <s v="3-5"/>
  </r>
  <r>
    <s v="LI-1692"/>
    <s v="LinkedIn"/>
    <d v="2025-05-07T00:00:00"/>
    <d v="1899-12-30T09:19:00"/>
    <x v="2"/>
    <s v="Career Tips"/>
    <n v="20581"/>
    <n v="4"/>
    <n v="137"/>
    <n v="32501"/>
    <n v="25835"/>
    <n v="1165"/>
    <n v="141"/>
    <n v="72"/>
    <n v="57"/>
    <n v="69"/>
    <n v="318"/>
    <n v="48"/>
    <x v="0"/>
    <n v="1435"/>
    <n v="5.5544803561060577E-2"/>
    <n v="1.255283999805646"/>
    <x v="3"/>
    <s v="Wednesday"/>
    <x v="4"/>
    <s v="3-5"/>
  </r>
  <r>
    <s v="LI-1693"/>
    <s v="LinkedIn"/>
    <d v="2025-05-07T00:00:00"/>
    <d v="1899-12-30T09:31:00"/>
    <x v="2"/>
    <s v="Industry News"/>
    <n v="20521"/>
    <n v="5"/>
    <n v="151"/>
    <n v="20644"/>
    <n v="16780"/>
    <n v="435"/>
    <n v="46"/>
    <n v="30"/>
    <n v="32"/>
    <n v="73"/>
    <n v="197"/>
    <n v="34"/>
    <x v="0"/>
    <n v="543"/>
    <n v="3.2359952324195473E-2"/>
    <n v="0.81769894254665954"/>
    <x v="3"/>
    <s v="Wednesday"/>
    <x v="4"/>
    <s v="3-5"/>
  </r>
  <r>
    <s v="LI-1694"/>
    <s v="LinkedIn"/>
    <d v="2025-05-07T00:00:00"/>
    <d v="1899-12-30T10:44:00"/>
    <x v="0"/>
    <s v="Career Tips"/>
    <n v="20752"/>
    <n v="6"/>
    <n v="175"/>
    <n v="49738"/>
    <n v="43082"/>
    <n v="1864"/>
    <n v="231"/>
    <n v="192"/>
    <n v="403"/>
    <n v="367"/>
    <n v="1313"/>
    <n v="102"/>
    <x v="1"/>
    <n v="2690"/>
    <n v="6.2439069681073302E-2"/>
    <n v="2.076040863531226"/>
    <x v="4"/>
    <s v="Wednesday"/>
    <x v="4"/>
    <s v="6-10"/>
  </r>
  <r>
    <s v="LI-1695"/>
    <s v="LinkedIn"/>
    <d v="2025-05-07T00:00:00"/>
    <d v="1899-12-30T11:05:00"/>
    <x v="2"/>
    <s v="Thought Leadership"/>
    <n v="20577"/>
    <n v="5"/>
    <n v="232"/>
    <n v="18153"/>
    <n v="13501"/>
    <n v="539"/>
    <n v="63"/>
    <n v="43"/>
    <n v="26"/>
    <n v="27"/>
    <n v="222"/>
    <n v="40"/>
    <x v="0"/>
    <n v="671"/>
    <n v="4.9700022220576255E-2"/>
    <n v="0.6561209116975264"/>
    <x v="9"/>
    <s v="Wednesday"/>
    <x v="4"/>
    <s v="3-5"/>
  </r>
  <r>
    <s v="LI-1696"/>
    <s v="LinkedIn"/>
    <d v="2025-05-07T00:00:00"/>
    <d v="1899-12-30T11:24:00"/>
    <x v="3"/>
    <s v="Product Update"/>
    <n v="20826"/>
    <n v="4"/>
    <n v="189"/>
    <n v="6375"/>
    <n v="4457"/>
    <n v="43"/>
    <n v="6"/>
    <n v="5"/>
    <n v="11"/>
    <n v="63"/>
    <n v="69"/>
    <n v="2"/>
    <x v="0"/>
    <n v="65"/>
    <n v="1.4583800762844963E-2"/>
    <n v="0.21401133198886008"/>
    <x v="9"/>
    <s v="Wednesday"/>
    <x v="4"/>
    <s v="3-5"/>
  </r>
  <r>
    <s v="LI-1697"/>
    <s v="LinkedIn"/>
    <d v="2025-05-07T00:00:00"/>
    <d v="1899-12-30T11:35:00"/>
    <x v="2"/>
    <s v="Data &amp; Tech"/>
    <n v="20862"/>
    <n v="5"/>
    <n v="410"/>
    <n v="21117"/>
    <n v="15366"/>
    <n v="526"/>
    <n v="66"/>
    <n v="39"/>
    <n v="27"/>
    <n v="51"/>
    <n v="445"/>
    <n v="28"/>
    <x v="0"/>
    <n v="658"/>
    <n v="4.2821814395418455E-2"/>
    <n v="0.7365545010066149"/>
    <x v="9"/>
    <s v="Wednesday"/>
    <x v="4"/>
    <s v="3-5"/>
  </r>
  <r>
    <s v="LI-1698"/>
    <s v="LinkedIn"/>
    <d v="2025-05-07T00:00:00"/>
    <d v="1899-12-30T11:36:00"/>
    <x v="4"/>
    <s v="Data &amp; Tech"/>
    <n v="21103"/>
    <n v="3"/>
    <n v="984"/>
    <n v="9399"/>
    <n v="7964"/>
    <n v="215"/>
    <n v="32"/>
    <n v="16"/>
    <n v="16"/>
    <n v="10"/>
    <n v="161"/>
    <n v="20"/>
    <x v="1"/>
    <n v="279"/>
    <n v="3.5032646911099953E-2"/>
    <n v="0.3773871013599962"/>
    <x v="9"/>
    <s v="Wednesday"/>
    <x v="4"/>
    <s v="3-5"/>
  </r>
  <r>
    <s v="LI-1699"/>
    <s v="LinkedIn"/>
    <d v="2025-05-07T00:00:00"/>
    <d v="1899-12-30T11:44:00"/>
    <x v="1"/>
    <s v="Thought Leadership"/>
    <n v="20610"/>
    <n v="4"/>
    <n v="406"/>
    <n v="8457"/>
    <n v="7519"/>
    <n v="313"/>
    <n v="41"/>
    <n v="14"/>
    <n v="23"/>
    <n v="13"/>
    <n v="98"/>
    <n v="13"/>
    <x v="0"/>
    <n v="391"/>
    <n v="5.2001595956909161E-2"/>
    <n v="0.36482290150412422"/>
    <x v="9"/>
    <s v="Wednesday"/>
    <x v="4"/>
    <s v="3-5"/>
  </r>
  <r>
    <s v="LI-1700"/>
    <s v="LinkedIn"/>
    <d v="2025-05-07T00:00:00"/>
    <d v="1899-12-30T12:18:00"/>
    <x v="1"/>
    <s v="Data &amp; Tech"/>
    <n v="20691"/>
    <n v="5"/>
    <n v="492"/>
    <n v="25195"/>
    <n v="21500"/>
    <n v="647"/>
    <n v="101"/>
    <n v="49"/>
    <n v="72"/>
    <n v="53"/>
    <n v="219"/>
    <n v="60"/>
    <x v="0"/>
    <n v="869"/>
    <n v="4.0418604651162794E-2"/>
    <n v="1.0390991252235271"/>
    <x v="5"/>
    <s v="Wednesday"/>
    <x v="4"/>
    <s v="3-5"/>
  </r>
  <r>
    <s v="LI-1701"/>
    <s v="LinkedIn"/>
    <d v="2025-05-07T00:00:00"/>
    <d v="1899-12-30T12:24:00"/>
    <x v="0"/>
    <s v="Data &amp; Tech"/>
    <n v="20724"/>
    <n v="2"/>
    <n v="399"/>
    <n v="24357"/>
    <n v="19507"/>
    <n v="616"/>
    <n v="88"/>
    <n v="96"/>
    <n v="167"/>
    <n v="177"/>
    <n v="464"/>
    <n v="81"/>
    <x v="0"/>
    <n v="967"/>
    <n v="4.9571948531296456E-2"/>
    <n v="0.94127581547963712"/>
    <x v="5"/>
    <s v="Wednesday"/>
    <x v="4"/>
    <s v="0-2"/>
  </r>
  <r>
    <s v="LI-1702"/>
    <s v="LinkedIn"/>
    <d v="2025-05-07T00:00:00"/>
    <d v="1899-12-30T12:32:00"/>
    <x v="3"/>
    <s v="Hiring"/>
    <n v="20680"/>
    <n v="1"/>
    <n v="218"/>
    <n v="6518"/>
    <n v="5847"/>
    <n v="84"/>
    <n v="11"/>
    <n v="9"/>
    <n v="21"/>
    <n v="129"/>
    <n v="53"/>
    <n v="3"/>
    <x v="0"/>
    <n v="125"/>
    <n v="2.1378484693004959E-2"/>
    <n v="0.28273694390715665"/>
    <x v="5"/>
    <s v="Wednesday"/>
    <x v="4"/>
    <s v="0-2"/>
  </r>
  <r>
    <s v="LI-1703"/>
    <s v="LinkedIn"/>
    <d v="2025-05-07T00:00:00"/>
    <d v="1899-12-30T13:03:00"/>
    <x v="3"/>
    <s v="Thought Leadership"/>
    <n v="20634"/>
    <n v="2"/>
    <n v="129"/>
    <n v="5431"/>
    <n v="4379"/>
    <n v="77"/>
    <n v="9"/>
    <n v="8"/>
    <n v="18"/>
    <n v="44"/>
    <n v="47"/>
    <n v="2"/>
    <x v="0"/>
    <n v="112"/>
    <n v="2.5576615665677094E-2"/>
    <n v="0.21222254531356013"/>
    <x v="6"/>
    <s v="Wednesday"/>
    <x v="4"/>
    <s v="0-2"/>
  </r>
  <r>
    <s v="LI-1704"/>
    <s v="LinkedIn"/>
    <d v="2025-05-07T00:00:00"/>
    <d v="1899-12-30T13:24:00"/>
    <x v="1"/>
    <s v="Product Update"/>
    <n v="20821"/>
    <n v="4"/>
    <n v="356"/>
    <n v="8200"/>
    <n v="7400"/>
    <n v="131"/>
    <n v="18"/>
    <n v="9"/>
    <n v="13"/>
    <n v="45"/>
    <n v="197"/>
    <n v="8"/>
    <x v="0"/>
    <n v="171"/>
    <n v="2.3108108108108108E-2"/>
    <n v="0.35541040295855147"/>
    <x v="6"/>
    <s v="Wednesday"/>
    <x v="4"/>
    <s v="3-5"/>
  </r>
  <r>
    <s v="LI-1705"/>
    <s v="LinkedIn"/>
    <d v="2025-05-07T00:00:00"/>
    <d v="1899-12-30T13:30:00"/>
    <x v="4"/>
    <s v="Data &amp; Tech"/>
    <n v="20883"/>
    <n v="4"/>
    <n v="1409"/>
    <n v="12502"/>
    <n v="9625"/>
    <n v="364"/>
    <n v="85"/>
    <n v="21"/>
    <n v="36"/>
    <n v="6"/>
    <n v="158"/>
    <n v="16"/>
    <x v="0"/>
    <n v="506"/>
    <n v="5.2571428571428575E-2"/>
    <n v="0.46090121151175595"/>
    <x v="6"/>
    <s v="Wednesday"/>
    <x v="4"/>
    <s v="3-5"/>
  </r>
  <r>
    <s v="LI-1706"/>
    <s v="LinkedIn"/>
    <d v="2025-05-07T00:00:00"/>
    <d v="1899-12-30T13:58:00"/>
    <x v="4"/>
    <s v="Career Tips"/>
    <n v="20846"/>
    <n v="3"/>
    <n v="1098"/>
    <n v="22868"/>
    <n v="15822"/>
    <n v="345"/>
    <n v="51"/>
    <n v="20"/>
    <n v="21"/>
    <n v="24"/>
    <n v="241"/>
    <n v="25"/>
    <x v="0"/>
    <n v="437"/>
    <n v="2.7619769940589053E-2"/>
    <n v="0.75899453132495442"/>
    <x v="6"/>
    <s v="Wednesday"/>
    <x v="4"/>
    <s v="3-5"/>
  </r>
  <r>
    <s v="LI-1707"/>
    <s v="LinkedIn"/>
    <d v="2025-05-07T00:00:00"/>
    <d v="1899-12-30T14:53:00"/>
    <x v="0"/>
    <s v="Hiring"/>
    <n v="20761"/>
    <n v="5"/>
    <n v="324"/>
    <n v="25527"/>
    <n v="19711"/>
    <n v="779"/>
    <n v="102"/>
    <n v="73"/>
    <n v="197"/>
    <n v="270"/>
    <n v="309"/>
    <n v="47"/>
    <x v="0"/>
    <n v="1151"/>
    <n v="5.8393790269392724E-2"/>
    <n v="0.94942440152208463"/>
    <x v="13"/>
    <s v="Wednesday"/>
    <x v="4"/>
    <s v="3-5"/>
  </r>
  <r>
    <s v="LI-1708"/>
    <s v="LinkedIn"/>
    <d v="2025-05-07T00:00:00"/>
    <d v="1899-12-30T15:03:00"/>
    <x v="0"/>
    <s v="Data &amp; Tech"/>
    <n v="20863"/>
    <n v="2"/>
    <n v="370"/>
    <n v="11564"/>
    <n v="10607"/>
    <n v="309"/>
    <n v="41"/>
    <n v="38"/>
    <n v="79"/>
    <n v="55"/>
    <n v="138"/>
    <n v="17"/>
    <x v="0"/>
    <n v="467"/>
    <n v="4.402752899028943E-2"/>
    <n v="0.50841202128169483"/>
    <x v="7"/>
    <s v="Wednesday"/>
    <x v="4"/>
    <s v="0-2"/>
  </r>
  <r>
    <s v="LI-1709"/>
    <s v="LinkedIn"/>
    <d v="2025-05-07T00:00:00"/>
    <d v="1899-12-30T17:22:00"/>
    <x v="5"/>
    <s v="Product Update"/>
    <n v="20786"/>
    <n v="6"/>
    <n v="238"/>
    <n v="16068"/>
    <n v="11741"/>
    <n v="221"/>
    <n v="148"/>
    <n v="25"/>
    <n v="30"/>
    <n v="18"/>
    <n v="244"/>
    <n v="22"/>
    <x v="0"/>
    <n v="424"/>
    <n v="3.611276722596031E-2"/>
    <n v="0.5648513422495911"/>
    <x v="8"/>
    <s v="Wednesday"/>
    <x v="4"/>
    <s v="6-10"/>
  </r>
  <r>
    <s v="LI-1710"/>
    <s v="LinkedIn"/>
    <d v="2025-05-07T00:00:00"/>
    <d v="1899-12-30T17:35:00"/>
    <x v="1"/>
    <s v="Company Culture"/>
    <n v="20858"/>
    <n v="6"/>
    <n v="596"/>
    <n v="14679"/>
    <n v="10639"/>
    <n v="296"/>
    <n v="33"/>
    <n v="15"/>
    <n v="23"/>
    <n v="45"/>
    <n v="140"/>
    <n v="14"/>
    <x v="0"/>
    <n v="367"/>
    <n v="3.4495723282263371E-2"/>
    <n v="0.51006807939399745"/>
    <x v="8"/>
    <s v="Wednesday"/>
    <x v="4"/>
    <s v="6-10"/>
  </r>
  <r>
    <s v="LI-1711"/>
    <s v="LinkedIn"/>
    <d v="2025-05-08T00:00:00"/>
    <d v="1899-12-30T08:30:00"/>
    <x v="1"/>
    <s v="Data &amp; Tech"/>
    <n v="20760"/>
    <n v="7"/>
    <n v="362"/>
    <n v="11112"/>
    <n v="8581"/>
    <n v="250"/>
    <n v="30"/>
    <n v="16"/>
    <n v="22"/>
    <n v="32"/>
    <n v="102"/>
    <n v="25"/>
    <x v="0"/>
    <n v="318"/>
    <n v="3.705861787670435E-2"/>
    <n v="0.41334296724470138"/>
    <x v="2"/>
    <s v="Thursday"/>
    <x v="4"/>
    <s v="6-10"/>
  </r>
  <r>
    <s v="LI-1712"/>
    <s v="LinkedIn"/>
    <d v="2025-05-08T00:00:00"/>
    <d v="1899-12-30T08:42:00"/>
    <x v="2"/>
    <s v="Industry News"/>
    <n v="20902"/>
    <n v="3"/>
    <n v="171"/>
    <n v="15625"/>
    <n v="13472"/>
    <n v="277"/>
    <n v="42"/>
    <n v="30"/>
    <n v="34"/>
    <n v="57"/>
    <n v="389"/>
    <n v="28"/>
    <x v="0"/>
    <n v="383"/>
    <n v="2.8429334916864609E-2"/>
    <n v="0.6445316237680605"/>
    <x v="2"/>
    <s v="Thursday"/>
    <x v="4"/>
    <s v="3-5"/>
  </r>
  <r>
    <s v="LI-1713"/>
    <s v="LinkedIn"/>
    <d v="2025-05-08T00:00:00"/>
    <d v="1899-12-30T10:02:00"/>
    <x v="4"/>
    <s v="Career Tips"/>
    <n v="20945"/>
    <n v="4"/>
    <n v="1018"/>
    <n v="18522"/>
    <n v="17123"/>
    <n v="615"/>
    <n v="164"/>
    <n v="52"/>
    <n v="82"/>
    <n v="18"/>
    <n v="494"/>
    <n v="30"/>
    <x v="0"/>
    <n v="913"/>
    <n v="5.3320095777609065E-2"/>
    <n v="0.8175220816423967"/>
    <x v="4"/>
    <s v="Thursday"/>
    <x v="4"/>
    <s v="3-5"/>
  </r>
  <r>
    <s v="LI-1714"/>
    <s v="LinkedIn"/>
    <d v="2025-05-08T00:00:00"/>
    <d v="1899-12-30T10:50:00"/>
    <x v="1"/>
    <s v="Career Tips"/>
    <n v="20862"/>
    <n v="9"/>
    <n v="283"/>
    <n v="14457"/>
    <n v="10666"/>
    <n v="306"/>
    <n v="45"/>
    <n v="19"/>
    <n v="26"/>
    <n v="52"/>
    <n v="318"/>
    <n v="21"/>
    <x v="0"/>
    <n v="396"/>
    <n v="3.7127320457528597E-2"/>
    <n v="0.511264500047934"/>
    <x v="4"/>
    <s v="Thursday"/>
    <x v="4"/>
    <s v="6-10"/>
  </r>
  <r>
    <s v="LI-1715"/>
    <s v="LinkedIn"/>
    <d v="2025-05-08T00:00:00"/>
    <d v="1899-12-30T12:14:00"/>
    <x v="2"/>
    <s v="Career Tips"/>
    <n v="20772"/>
    <n v="6"/>
    <n v="398"/>
    <n v="32586"/>
    <n v="26825"/>
    <n v="948"/>
    <n v="107"/>
    <n v="70"/>
    <n v="67"/>
    <n v="146"/>
    <n v="694"/>
    <n v="56"/>
    <x v="0"/>
    <n v="1192"/>
    <n v="4.4436160298229263E-2"/>
    <n v="1.2914018871557866"/>
    <x v="5"/>
    <s v="Thursday"/>
    <x v="4"/>
    <s v="6-10"/>
  </r>
  <r>
    <s v="LI-1716"/>
    <s v="LinkedIn"/>
    <d v="2025-05-08T00:00:00"/>
    <d v="1899-12-30T12:20:00"/>
    <x v="4"/>
    <s v="Career Tips"/>
    <n v="20717"/>
    <n v="5"/>
    <n v="643"/>
    <n v="9389"/>
    <n v="6916"/>
    <n v="142"/>
    <n v="28"/>
    <n v="11"/>
    <n v="15"/>
    <n v="11"/>
    <n v="162"/>
    <n v="17"/>
    <x v="0"/>
    <n v="196"/>
    <n v="2.8340080971659919E-2"/>
    <n v="0.33383211854998313"/>
    <x v="5"/>
    <s v="Thursday"/>
    <x v="4"/>
    <s v="3-5"/>
  </r>
  <r>
    <s v="LI-1717"/>
    <s v="LinkedIn"/>
    <d v="2025-05-08T00:00:00"/>
    <d v="1899-12-30T12:22:00"/>
    <x v="2"/>
    <s v="Career Tips"/>
    <n v="20554"/>
    <n v="7"/>
    <n v="190"/>
    <n v="22095"/>
    <n v="17727"/>
    <n v="611"/>
    <n v="76"/>
    <n v="40"/>
    <n v="44"/>
    <n v="48"/>
    <n v="460"/>
    <n v="58"/>
    <x v="0"/>
    <n v="771"/>
    <n v="4.3492976815027923E-2"/>
    <n v="0.86245986182738155"/>
    <x v="5"/>
    <s v="Thursday"/>
    <x v="4"/>
    <s v="6-10"/>
  </r>
  <r>
    <s v="LI-1718"/>
    <s v="LinkedIn"/>
    <d v="2025-05-08T00:00:00"/>
    <d v="1899-12-30T15:47:00"/>
    <x v="1"/>
    <s v="Data &amp; Tech"/>
    <n v="20728"/>
    <n v="5"/>
    <n v="363"/>
    <n v="7186"/>
    <n v="6567"/>
    <n v="138"/>
    <n v="20"/>
    <n v="8"/>
    <n v="13"/>
    <n v="16"/>
    <n v="55"/>
    <n v="16"/>
    <x v="0"/>
    <n v="179"/>
    <n v="2.7257499619308664E-2"/>
    <n v="0.31681783095329991"/>
    <x v="7"/>
    <s v="Thursday"/>
    <x v="4"/>
    <s v="3-5"/>
  </r>
  <r>
    <s v="LI-1719"/>
    <s v="LinkedIn"/>
    <d v="2025-05-08T00:00:00"/>
    <d v="1899-12-30T16:40:00"/>
    <x v="1"/>
    <s v="Company Culture"/>
    <n v="20878"/>
    <n v="2"/>
    <n v="182"/>
    <n v="6880"/>
    <n v="4780"/>
    <n v="142"/>
    <n v="17"/>
    <n v="7"/>
    <n v="9"/>
    <n v="15"/>
    <n v="65"/>
    <n v="7"/>
    <x v="0"/>
    <n v="175"/>
    <n v="3.6610878661087864E-2"/>
    <n v="0.22894913305872211"/>
    <x v="10"/>
    <s v="Thursday"/>
    <x v="4"/>
    <s v="0-2"/>
  </r>
  <r>
    <s v="LI-1720"/>
    <s v="LinkedIn"/>
    <d v="2025-05-09T00:00:00"/>
    <d v="1899-12-30T09:00:00"/>
    <x v="1"/>
    <s v="Data &amp; Tech"/>
    <n v="20966"/>
    <n v="6"/>
    <n v="762"/>
    <n v="6135"/>
    <n v="4327"/>
    <n v="106"/>
    <n v="12"/>
    <n v="7"/>
    <n v="11"/>
    <n v="16"/>
    <n v="57"/>
    <n v="4"/>
    <x v="0"/>
    <n v="136"/>
    <n v="3.1430552345736079E-2"/>
    <n v="0.20638176094629401"/>
    <x v="3"/>
    <s v="Friday"/>
    <x v="4"/>
    <s v="6-10"/>
  </r>
  <r>
    <s v="LI-1721"/>
    <s v="LinkedIn"/>
    <d v="2025-05-09T00:00:00"/>
    <d v="1899-12-30T09:17:00"/>
    <x v="2"/>
    <s v="Data &amp; Tech"/>
    <n v="20869"/>
    <n v="6"/>
    <n v="290"/>
    <n v="12643"/>
    <n v="10139"/>
    <n v="315"/>
    <n v="37"/>
    <n v="24"/>
    <n v="22"/>
    <n v="29"/>
    <n v="163"/>
    <n v="14"/>
    <x v="0"/>
    <n v="398"/>
    <n v="3.9254364335733309E-2"/>
    <n v="0.48584024150654082"/>
    <x v="3"/>
    <s v="Friday"/>
    <x v="4"/>
    <s v="6-10"/>
  </r>
  <r>
    <s v="LI-1722"/>
    <s v="LinkedIn"/>
    <d v="2025-05-09T00:00:00"/>
    <d v="1899-12-30T12:22:00"/>
    <x v="4"/>
    <s v="Data &amp; Tech"/>
    <n v="20776"/>
    <n v="5"/>
    <n v="1585"/>
    <n v="8433"/>
    <n v="5817"/>
    <n v="125"/>
    <n v="21"/>
    <n v="7"/>
    <n v="15"/>
    <n v="15"/>
    <n v="120"/>
    <n v="13"/>
    <x v="0"/>
    <n v="168"/>
    <n v="2.8880866425992781E-2"/>
    <n v="0.27998652291105119"/>
    <x v="5"/>
    <s v="Friday"/>
    <x v="4"/>
    <s v="3-5"/>
  </r>
  <r>
    <s v="LI-1723"/>
    <s v="LinkedIn"/>
    <d v="2025-05-09T00:00:00"/>
    <d v="1899-12-30T13:21:00"/>
    <x v="1"/>
    <s v="Thought Leadership"/>
    <n v="20841"/>
    <n v="2"/>
    <n v="345"/>
    <n v="17690"/>
    <n v="14076"/>
    <n v="663"/>
    <n v="69"/>
    <n v="38"/>
    <n v="57"/>
    <n v="27"/>
    <n v="232"/>
    <n v="25"/>
    <x v="0"/>
    <n v="827"/>
    <n v="5.8752486501847119E-2"/>
    <n v="0.67539945300129556"/>
    <x v="6"/>
    <s v="Friday"/>
    <x v="4"/>
    <s v="0-2"/>
  </r>
  <r>
    <s v="LI-1724"/>
    <s v="LinkedIn"/>
    <d v="2025-05-09T00:00:00"/>
    <d v="1899-12-30T13:32:00"/>
    <x v="2"/>
    <s v="Thought Leadership"/>
    <n v="20821"/>
    <n v="3"/>
    <n v="224"/>
    <n v="16864"/>
    <n v="13658"/>
    <n v="420"/>
    <n v="48"/>
    <n v="24"/>
    <n v="33"/>
    <n v="70"/>
    <n v="424"/>
    <n v="17"/>
    <x v="0"/>
    <n v="525"/>
    <n v="3.8439010103968371E-2"/>
    <n v="0.65597233562268864"/>
    <x v="6"/>
    <s v="Friday"/>
    <x v="4"/>
    <s v="3-5"/>
  </r>
  <r>
    <s v="LI-1725"/>
    <s v="LinkedIn"/>
    <d v="2025-05-09T00:00:00"/>
    <d v="1899-12-30T14:01:00"/>
    <x v="0"/>
    <s v="Career Tips"/>
    <n v="20899"/>
    <n v="3"/>
    <n v="140"/>
    <n v="12665"/>
    <n v="9395"/>
    <n v="410"/>
    <n v="88"/>
    <n v="49"/>
    <n v="108"/>
    <n v="27"/>
    <n v="348"/>
    <n v="18"/>
    <x v="0"/>
    <n v="655"/>
    <n v="6.9717935071846732E-2"/>
    <n v="0.44954304033685821"/>
    <x v="13"/>
    <s v="Friday"/>
    <x v="4"/>
    <s v="3-5"/>
  </r>
  <r>
    <s v="LI-1726"/>
    <s v="LinkedIn"/>
    <d v="2025-05-09T00:00:00"/>
    <d v="1899-12-30T15:31:00"/>
    <x v="4"/>
    <s v="Company Culture"/>
    <n v="20822"/>
    <n v="0"/>
    <n v="864"/>
    <n v="3525"/>
    <n v="3050"/>
    <n v="94"/>
    <n v="22"/>
    <n v="7"/>
    <n v="6"/>
    <n v="8"/>
    <n v="70"/>
    <n v="8"/>
    <x v="0"/>
    <n v="129"/>
    <n v="4.2295081967213113E-2"/>
    <n v="0.14647968494861205"/>
    <x v="7"/>
    <s v="Friday"/>
    <x v="4"/>
    <s v="0-2"/>
  </r>
  <r>
    <s v="LI-1727"/>
    <s v="LinkedIn"/>
    <d v="2025-05-09T00:00:00"/>
    <d v="1899-12-30T15:49:00"/>
    <x v="4"/>
    <s v="Product Update"/>
    <n v="20817"/>
    <n v="2"/>
    <n v="621"/>
    <n v="6639"/>
    <n v="5341"/>
    <n v="125"/>
    <n v="22"/>
    <n v="7"/>
    <n v="9"/>
    <n v="7"/>
    <n v="73"/>
    <n v="12"/>
    <x v="1"/>
    <n v="163"/>
    <n v="3.0518629470136678E-2"/>
    <n v="0.25656915021376758"/>
    <x v="7"/>
    <s v="Friday"/>
    <x v="4"/>
    <s v="0-2"/>
  </r>
  <r>
    <s v="LI-1728"/>
    <s v="LinkedIn"/>
    <d v="2025-05-09T00:00:00"/>
    <d v="1899-12-30T22:19:00"/>
    <x v="1"/>
    <s v="Industry News"/>
    <n v="20995"/>
    <n v="6"/>
    <n v="503"/>
    <n v="3729"/>
    <n v="2796"/>
    <n v="85"/>
    <n v="16"/>
    <n v="6"/>
    <n v="11"/>
    <n v="14"/>
    <n v="22"/>
    <n v="8"/>
    <x v="0"/>
    <n v="118"/>
    <n v="4.2203147353361947E-2"/>
    <n v="0.13317456537270778"/>
    <x v="20"/>
    <s v="Friday"/>
    <x v="4"/>
    <s v="6-10"/>
  </r>
  <r>
    <s v="LI-1729"/>
    <s v="LinkedIn"/>
    <d v="2025-05-10T00:00:00"/>
    <d v="1899-12-30T05:38:00"/>
    <x v="0"/>
    <s v="Product Update"/>
    <n v="20724"/>
    <n v="2"/>
    <n v="332"/>
    <n v="3154"/>
    <n v="2315"/>
    <n v="85"/>
    <n v="16"/>
    <n v="10"/>
    <n v="21"/>
    <n v="26"/>
    <n v="71"/>
    <n v="5"/>
    <x v="0"/>
    <n v="132"/>
    <n v="5.7019438444924408E-2"/>
    <n v="0.11170623431769929"/>
    <x v="18"/>
    <s v="Saturday"/>
    <x v="4"/>
    <s v="0-2"/>
  </r>
  <r>
    <s v="LI-1730"/>
    <s v="LinkedIn"/>
    <d v="2025-05-10T00:00:00"/>
    <d v="1899-12-30T12:20:00"/>
    <x v="1"/>
    <s v="Product Update"/>
    <n v="20914"/>
    <n v="3"/>
    <n v="299"/>
    <n v="3721"/>
    <n v="2745"/>
    <n v="56"/>
    <n v="8"/>
    <n v="4"/>
    <n v="6"/>
    <n v="11"/>
    <n v="31"/>
    <n v="4"/>
    <x v="0"/>
    <n v="74"/>
    <n v="2.6958105646630239E-2"/>
    <n v="0.13125179305728221"/>
    <x v="5"/>
    <s v="Saturday"/>
    <x v="4"/>
    <s v="3-5"/>
  </r>
  <r>
    <s v="LI-1731"/>
    <s v="LinkedIn"/>
    <d v="2025-05-10T00:00:00"/>
    <d v="1899-12-30T15:29:00"/>
    <x v="1"/>
    <s v="Data &amp; Tech"/>
    <n v="20795"/>
    <n v="2"/>
    <n v="526"/>
    <n v="4508"/>
    <n v="3536"/>
    <n v="143"/>
    <n v="20"/>
    <n v="12"/>
    <n v="20"/>
    <n v="10"/>
    <n v="29"/>
    <n v="8"/>
    <x v="0"/>
    <n v="195"/>
    <n v="5.514705882352941E-2"/>
    <n v="0.1700408752103871"/>
    <x v="7"/>
    <s v="Saturday"/>
    <x v="4"/>
    <s v="0-2"/>
  </r>
  <r>
    <s v="LI-1732"/>
    <s v="LinkedIn"/>
    <d v="2025-05-11T00:00:00"/>
    <d v="1899-12-30T07:19:00"/>
    <x v="1"/>
    <s v="Thought Leadership"/>
    <n v="21109"/>
    <n v="3"/>
    <n v="293"/>
    <n v="7664"/>
    <n v="6376"/>
    <n v="242"/>
    <n v="40"/>
    <n v="24"/>
    <n v="29"/>
    <n v="23"/>
    <n v="106"/>
    <n v="19"/>
    <x v="0"/>
    <n v="335"/>
    <n v="5.254077791718946E-2"/>
    <n v="0.3020512577573547"/>
    <x v="12"/>
    <s v="Sunday"/>
    <x v="4"/>
    <s v="3-5"/>
  </r>
  <r>
    <s v="LI-1733"/>
    <s v="LinkedIn"/>
    <d v="2025-05-11T00:00:00"/>
    <d v="1899-12-30T13:55:00"/>
    <x v="1"/>
    <s v="Career Tips"/>
    <n v="20712"/>
    <n v="6"/>
    <n v="451"/>
    <n v="12367"/>
    <n v="9216"/>
    <n v="378"/>
    <n v="67"/>
    <n v="38"/>
    <n v="48"/>
    <n v="14"/>
    <n v="191"/>
    <n v="24"/>
    <x v="0"/>
    <n v="531"/>
    <n v="5.76171875E-2"/>
    <n v="0.44495944380069524"/>
    <x v="6"/>
    <s v="Sunday"/>
    <x v="4"/>
    <s v="6-10"/>
  </r>
  <r>
    <s v="LI-1734"/>
    <s v="LinkedIn"/>
    <d v="2025-05-11T00:00:00"/>
    <d v="1899-12-30T15:01:00"/>
    <x v="1"/>
    <s v="Company Culture"/>
    <n v="20873"/>
    <n v="2"/>
    <n v="149"/>
    <n v="2980"/>
    <n v="2185"/>
    <n v="64"/>
    <n v="8"/>
    <n v="3"/>
    <n v="5"/>
    <n v="3"/>
    <n v="57"/>
    <n v="5"/>
    <x v="0"/>
    <n v="80"/>
    <n v="3.6613272311212815E-2"/>
    <n v="0.10468068797010492"/>
    <x v="7"/>
    <s v="Sunday"/>
    <x v="4"/>
    <s v="0-2"/>
  </r>
  <r>
    <s v="LI-1735"/>
    <s v="LinkedIn"/>
    <d v="2025-05-12T00:00:00"/>
    <d v="1899-12-30T07:48:00"/>
    <x v="4"/>
    <s v="Data &amp; Tech"/>
    <n v="20995"/>
    <n v="5"/>
    <n v="665"/>
    <n v="8398"/>
    <n v="7359"/>
    <n v="253"/>
    <n v="45"/>
    <n v="19"/>
    <n v="23"/>
    <n v="5"/>
    <n v="176"/>
    <n v="18"/>
    <x v="0"/>
    <n v="340"/>
    <n v="4.6201929610001358E-2"/>
    <n v="0.3505120266730174"/>
    <x v="12"/>
    <s v="Monday"/>
    <x v="4"/>
    <s v="3-5"/>
  </r>
  <r>
    <s v="LI-1736"/>
    <s v="LinkedIn"/>
    <d v="2025-05-12T00:00:00"/>
    <d v="1899-12-30T08:33:00"/>
    <x v="4"/>
    <s v="Product Update"/>
    <n v="21075"/>
    <n v="4"/>
    <n v="937"/>
    <n v="16342"/>
    <n v="12508"/>
    <n v="201"/>
    <n v="43"/>
    <n v="21"/>
    <n v="19"/>
    <n v="19"/>
    <n v="146"/>
    <n v="20"/>
    <x v="1"/>
    <n v="284"/>
    <n v="2.2705468500159899E-2"/>
    <n v="0.59349940688018976"/>
    <x v="2"/>
    <s v="Monday"/>
    <x v="4"/>
    <s v="3-5"/>
  </r>
  <r>
    <s v="LI-1737"/>
    <s v="LinkedIn"/>
    <d v="2025-05-12T00:00:00"/>
    <d v="1899-12-30T08:35:00"/>
    <x v="3"/>
    <s v="Company Culture"/>
    <n v="21008"/>
    <n v="5"/>
    <n v="207"/>
    <n v="7080"/>
    <n v="5443"/>
    <n v="67"/>
    <n v="7"/>
    <n v="7"/>
    <n v="17"/>
    <n v="131"/>
    <n v="68"/>
    <n v="4"/>
    <x v="0"/>
    <n v="98"/>
    <n v="1.8004776777512402E-2"/>
    <n v="0.25909177456207161"/>
    <x v="2"/>
    <s v="Monday"/>
    <x v="4"/>
    <s v="3-5"/>
  </r>
  <r>
    <s v="LI-1738"/>
    <s v="LinkedIn"/>
    <d v="2025-05-12T00:00:00"/>
    <d v="1899-12-30T09:15:00"/>
    <x v="0"/>
    <s v="Hiring"/>
    <n v="20830"/>
    <n v="6"/>
    <n v="459"/>
    <n v="23500"/>
    <n v="18409"/>
    <n v="609"/>
    <n v="92"/>
    <n v="80"/>
    <n v="176"/>
    <n v="140"/>
    <n v="470"/>
    <n v="48"/>
    <x v="1"/>
    <n v="957"/>
    <n v="5.1985441903416807E-2"/>
    <n v="0.88377340374459912"/>
    <x v="3"/>
    <s v="Monday"/>
    <x v="4"/>
    <s v="6-10"/>
  </r>
  <r>
    <s v="LI-1739"/>
    <s v="LinkedIn"/>
    <d v="2025-05-12T00:00:00"/>
    <d v="1899-12-30T09:42:00"/>
    <x v="0"/>
    <s v="Career Tips"/>
    <n v="20775"/>
    <n v="9"/>
    <n v="174"/>
    <n v="32294"/>
    <n v="23622"/>
    <n v="1045"/>
    <n v="165"/>
    <n v="132"/>
    <n v="243"/>
    <n v="64"/>
    <n v="253"/>
    <n v="79"/>
    <x v="1"/>
    <n v="1585"/>
    <n v="6.7098467530268394E-2"/>
    <n v="1.1370397111913357"/>
    <x v="3"/>
    <s v="Monday"/>
    <x v="4"/>
    <s v="6-10"/>
  </r>
  <r>
    <s v="LI-1740"/>
    <s v="LinkedIn"/>
    <d v="2025-05-12T00:00:00"/>
    <d v="1899-12-30T09:53:00"/>
    <x v="1"/>
    <s v="Company Culture"/>
    <n v="20669"/>
    <n v="4"/>
    <n v="204"/>
    <n v="13972"/>
    <n v="11131"/>
    <n v="419"/>
    <n v="54"/>
    <n v="24"/>
    <n v="25"/>
    <n v="54"/>
    <n v="313"/>
    <n v="32"/>
    <x v="0"/>
    <n v="522"/>
    <n v="4.6896056059653218E-2"/>
    <n v="0.53853597174512557"/>
    <x v="3"/>
    <s v="Monday"/>
    <x v="4"/>
    <s v="3-5"/>
  </r>
  <r>
    <s v="LI-1741"/>
    <s v="LinkedIn"/>
    <d v="2025-05-12T00:00:00"/>
    <d v="1899-12-30T11:12:00"/>
    <x v="1"/>
    <s v="Company Culture"/>
    <n v="20979"/>
    <n v="8"/>
    <n v="471"/>
    <n v="13552"/>
    <n v="11677"/>
    <n v="311"/>
    <n v="39"/>
    <n v="20"/>
    <n v="23"/>
    <n v="23"/>
    <n v="152"/>
    <n v="34"/>
    <x v="1"/>
    <n v="393"/>
    <n v="3.36559047700608E-2"/>
    <n v="0.55660422327088999"/>
    <x v="9"/>
    <s v="Monday"/>
    <x v="4"/>
    <s v="6-10"/>
  </r>
  <r>
    <s v="LI-1742"/>
    <s v="LinkedIn"/>
    <d v="2025-05-12T00:00:00"/>
    <d v="1899-12-30T12:39:00"/>
    <x v="4"/>
    <s v="Thought Leadership"/>
    <n v="20823"/>
    <n v="5"/>
    <n v="698"/>
    <n v="9902"/>
    <n v="8617"/>
    <n v="253"/>
    <n v="46"/>
    <n v="21"/>
    <n v="24"/>
    <n v="5"/>
    <n v="149"/>
    <n v="8"/>
    <x v="0"/>
    <n v="344"/>
    <n v="3.9921086224904256E-2"/>
    <n v="0.41382125534264996"/>
    <x v="5"/>
    <s v="Monday"/>
    <x v="4"/>
    <s v="3-5"/>
  </r>
  <r>
    <s v="LI-1743"/>
    <s v="LinkedIn"/>
    <d v="2025-05-12T00:00:00"/>
    <d v="1899-12-30T17:11:00"/>
    <x v="2"/>
    <s v="Data &amp; Tech"/>
    <n v="20771"/>
    <n v="10"/>
    <n v="199"/>
    <n v="7665"/>
    <n v="5734"/>
    <n v="154"/>
    <n v="26"/>
    <n v="23"/>
    <n v="17"/>
    <n v="23"/>
    <n v="63"/>
    <n v="9"/>
    <x v="0"/>
    <n v="220"/>
    <n v="3.8367631670735959E-2"/>
    <n v="0.27605796543257427"/>
    <x v="8"/>
    <s v="Monday"/>
    <x v="4"/>
    <s v="6-10"/>
  </r>
  <r>
    <s v="LI-1744"/>
    <s v="LinkedIn"/>
    <d v="2025-05-12T00:00:00"/>
    <d v="1899-12-30T18:34:00"/>
    <x v="5"/>
    <s v="Company Culture"/>
    <n v="20795"/>
    <n v="6"/>
    <n v="170"/>
    <n v="6070"/>
    <n v="5432"/>
    <n v="133"/>
    <n v="57"/>
    <n v="7"/>
    <n v="11"/>
    <n v="8"/>
    <n v="79"/>
    <n v="6"/>
    <x v="0"/>
    <n v="208"/>
    <n v="3.8291605301914583E-2"/>
    <n v="0.26121663861505168"/>
    <x v="19"/>
    <s v="Monday"/>
    <x v="4"/>
    <s v="6-10"/>
  </r>
  <r>
    <s v="LI-1745"/>
    <s v="LinkedIn"/>
    <d v="2025-05-12T00:00:00"/>
    <d v="1899-12-30T21:02:00"/>
    <x v="0"/>
    <s v="Product Update"/>
    <n v="20697"/>
    <n v="4"/>
    <n v="321"/>
    <n v="7494"/>
    <n v="6006"/>
    <n v="193"/>
    <n v="36"/>
    <n v="25"/>
    <n v="52"/>
    <n v="84"/>
    <n v="190"/>
    <n v="8"/>
    <x v="0"/>
    <n v="306"/>
    <n v="5.0949050949050952E-2"/>
    <n v="0.29018698362081463"/>
    <x v="15"/>
    <s v="Monday"/>
    <x v="4"/>
    <s v="3-5"/>
  </r>
  <r>
    <s v="LI-1746"/>
    <s v="LinkedIn"/>
    <d v="2025-05-13T00:00:00"/>
    <d v="1899-12-30T07:35:00"/>
    <x v="2"/>
    <s v="Hiring"/>
    <n v="20914"/>
    <n v="3"/>
    <n v="271"/>
    <n v="22337"/>
    <n v="18197"/>
    <n v="405"/>
    <n v="47"/>
    <n v="29"/>
    <n v="36"/>
    <n v="144"/>
    <n v="486"/>
    <n v="36"/>
    <x v="0"/>
    <n v="517"/>
    <n v="2.8411276584052316E-2"/>
    <n v="0.87008702304676289"/>
    <x v="12"/>
    <s v="Tuesday"/>
    <x v="4"/>
    <s v="3-5"/>
  </r>
  <r>
    <s v="LI-1747"/>
    <s v="LinkedIn"/>
    <d v="2025-05-13T00:00:00"/>
    <d v="1899-12-30T08:04:00"/>
    <x v="3"/>
    <s v="Hiring"/>
    <n v="20830"/>
    <n v="4"/>
    <n v="173"/>
    <n v="6489"/>
    <n v="5403"/>
    <n v="59"/>
    <n v="7"/>
    <n v="7"/>
    <n v="20"/>
    <n v="40"/>
    <n v="104"/>
    <n v="3"/>
    <x v="0"/>
    <n v="93"/>
    <n v="1.7212659633536923E-2"/>
    <n v="0.25938550168026886"/>
    <x v="2"/>
    <s v="Tuesday"/>
    <x v="4"/>
    <s v="3-5"/>
  </r>
  <r>
    <s v="LI-1748"/>
    <s v="LinkedIn"/>
    <d v="2025-05-13T00:00:00"/>
    <d v="1899-12-30T08:23:00"/>
    <x v="0"/>
    <s v="Industry News"/>
    <n v="20921"/>
    <n v="5"/>
    <n v="181"/>
    <n v="23019"/>
    <n v="16755"/>
    <n v="539"/>
    <n v="55"/>
    <n v="56"/>
    <n v="133"/>
    <n v="121"/>
    <n v="540"/>
    <n v="60"/>
    <x v="1"/>
    <n v="783"/>
    <n v="4.6732318710832589E-2"/>
    <n v="0.80086993929544481"/>
    <x v="2"/>
    <s v="Tuesday"/>
    <x v="4"/>
    <s v="3-5"/>
  </r>
  <r>
    <s v="LI-1749"/>
    <s v="LinkedIn"/>
    <d v="2025-05-13T00:00:00"/>
    <d v="1899-12-30T08:45:00"/>
    <x v="1"/>
    <s v="Career Tips"/>
    <n v="20835"/>
    <n v="4"/>
    <n v="365"/>
    <n v="15894"/>
    <n v="13564"/>
    <n v="416"/>
    <n v="57"/>
    <n v="29"/>
    <n v="46"/>
    <n v="54"/>
    <n v="353"/>
    <n v="34"/>
    <x v="0"/>
    <n v="548"/>
    <n v="4.0401061633736364E-2"/>
    <n v="0.65101991840652751"/>
    <x v="2"/>
    <s v="Tuesday"/>
    <x v="4"/>
    <s v="3-5"/>
  </r>
  <r>
    <s v="LI-1750"/>
    <s v="LinkedIn"/>
    <d v="2025-05-13T00:00:00"/>
    <d v="1899-12-30T09:09:00"/>
    <x v="3"/>
    <s v="Data &amp; Tech"/>
    <n v="20893"/>
    <n v="3"/>
    <n v="240"/>
    <n v="7603"/>
    <n v="6446"/>
    <n v="75"/>
    <n v="9"/>
    <n v="9"/>
    <n v="23"/>
    <n v="109"/>
    <n v="66"/>
    <n v="6"/>
    <x v="0"/>
    <n v="116"/>
    <n v="1.7995656220912194E-2"/>
    <n v="0.30852438615804334"/>
    <x v="3"/>
    <s v="Tuesday"/>
    <x v="4"/>
    <s v="3-5"/>
  </r>
  <r>
    <s v="LI-1751"/>
    <s v="LinkedIn"/>
    <d v="2025-05-13T00:00:00"/>
    <d v="1899-12-30T09:25:00"/>
    <x v="4"/>
    <s v="Career Tips"/>
    <n v="20938"/>
    <n v="5"/>
    <n v="478"/>
    <n v="20459"/>
    <n v="18792"/>
    <n v="841"/>
    <n v="139"/>
    <n v="42"/>
    <n v="65"/>
    <n v="35"/>
    <n v="198"/>
    <n v="27"/>
    <x v="0"/>
    <n v="1087"/>
    <n v="5.784376330353342E-2"/>
    <n v="0.89750692520775621"/>
    <x v="3"/>
    <s v="Tuesday"/>
    <x v="4"/>
    <s v="3-5"/>
  </r>
  <r>
    <s v="LI-1752"/>
    <s v="LinkedIn"/>
    <d v="2025-05-13T00:00:00"/>
    <d v="1899-12-30T09:28:00"/>
    <x v="2"/>
    <s v="Career Tips"/>
    <n v="20810"/>
    <n v="8"/>
    <n v="297"/>
    <n v="16263"/>
    <n v="14020"/>
    <n v="661"/>
    <n v="88"/>
    <n v="58"/>
    <n v="56"/>
    <n v="28"/>
    <n v="333"/>
    <n v="46"/>
    <x v="0"/>
    <n v="863"/>
    <n v="6.1554921540656206E-2"/>
    <n v="0.6737145603075444"/>
    <x v="3"/>
    <s v="Tuesday"/>
    <x v="4"/>
    <s v="6-10"/>
  </r>
  <r>
    <s v="LI-1753"/>
    <s v="LinkedIn"/>
    <d v="2025-05-13T00:00:00"/>
    <d v="1899-12-30T09:35:00"/>
    <x v="0"/>
    <s v="Career Tips"/>
    <n v="20758"/>
    <n v="1"/>
    <n v="389"/>
    <n v="17061"/>
    <n v="14610"/>
    <n v="662"/>
    <n v="122"/>
    <n v="83"/>
    <n v="164"/>
    <n v="73"/>
    <n v="178"/>
    <n v="47"/>
    <x v="0"/>
    <n v="1031"/>
    <n v="7.0568104038329915E-2"/>
    <n v="0.7038250313132286"/>
    <x v="3"/>
    <s v="Tuesday"/>
    <x v="4"/>
    <s v="0-2"/>
  </r>
  <r>
    <s v="LI-1754"/>
    <s v="LinkedIn"/>
    <d v="2025-05-13T00:00:00"/>
    <d v="1899-12-30T10:04:00"/>
    <x v="0"/>
    <s v="Thought Leadership"/>
    <n v="21050"/>
    <n v="1"/>
    <n v="623"/>
    <n v="16105"/>
    <n v="14471"/>
    <n v="824"/>
    <n v="136"/>
    <n v="92"/>
    <n v="181"/>
    <n v="72"/>
    <n v="564"/>
    <n v="40"/>
    <x v="0"/>
    <n v="1233"/>
    <n v="8.5204892543708111E-2"/>
    <n v="0.68745843230403803"/>
    <x v="4"/>
    <s v="Tuesday"/>
    <x v="4"/>
    <s v="0-2"/>
  </r>
  <r>
    <s v="LI-1755"/>
    <s v="LinkedIn"/>
    <d v="2025-05-13T00:00:00"/>
    <d v="1899-12-30T10:10:00"/>
    <x v="1"/>
    <s v="Career Tips"/>
    <n v="20816"/>
    <n v="9"/>
    <n v="209"/>
    <n v="20830"/>
    <n v="14863"/>
    <n v="720"/>
    <n v="107"/>
    <n v="65"/>
    <n v="65"/>
    <n v="49"/>
    <n v="402"/>
    <n v="22"/>
    <x v="0"/>
    <n v="957"/>
    <n v="6.4388077777030206E-2"/>
    <n v="0.71401806302843962"/>
    <x v="4"/>
    <s v="Tuesday"/>
    <x v="4"/>
    <s v="6-10"/>
  </r>
  <r>
    <s v="LI-1756"/>
    <s v="LinkedIn"/>
    <d v="2025-05-13T00:00:00"/>
    <d v="1899-12-30T10:16:00"/>
    <x v="0"/>
    <s v="Thought Leadership"/>
    <n v="20889"/>
    <n v="2"/>
    <n v="249"/>
    <n v="42479"/>
    <n v="35613"/>
    <n v="1697"/>
    <n v="170"/>
    <n v="205"/>
    <n v="329"/>
    <n v="155"/>
    <n v="1220"/>
    <n v="103"/>
    <x v="0"/>
    <n v="2401"/>
    <n v="6.7419200853620867E-2"/>
    <n v="1.7048685911245154"/>
    <x v="4"/>
    <s v="Tuesday"/>
    <x v="4"/>
    <s v="0-2"/>
  </r>
  <r>
    <s v="LI-1757"/>
    <s v="LinkedIn"/>
    <d v="2025-05-13T00:00:00"/>
    <d v="1899-12-30T12:24:00"/>
    <x v="1"/>
    <s v="Hiring"/>
    <n v="21087"/>
    <n v="7"/>
    <n v="862"/>
    <n v="9778"/>
    <n v="8323"/>
    <n v="363"/>
    <n v="63"/>
    <n v="29"/>
    <n v="35"/>
    <n v="29"/>
    <n v="248"/>
    <n v="24"/>
    <x v="0"/>
    <n v="490"/>
    <n v="5.887300252312868E-2"/>
    <n v="0.39469815526153557"/>
    <x v="5"/>
    <s v="Tuesday"/>
    <x v="4"/>
    <s v="6-10"/>
  </r>
  <r>
    <s v="LI-1758"/>
    <s v="LinkedIn"/>
    <d v="2025-05-13T00:00:00"/>
    <d v="1899-12-30T13:38:00"/>
    <x v="1"/>
    <s v="Career Tips"/>
    <n v="20859"/>
    <n v="4"/>
    <n v="763"/>
    <n v="8570"/>
    <n v="7653"/>
    <n v="306"/>
    <n v="47"/>
    <n v="22"/>
    <n v="42"/>
    <n v="26"/>
    <n v="87"/>
    <n v="10"/>
    <x v="0"/>
    <n v="417"/>
    <n v="5.4488435907487261E-2"/>
    <n v="0.36689198906946641"/>
    <x v="6"/>
    <s v="Tuesday"/>
    <x v="4"/>
    <s v="3-5"/>
  </r>
  <r>
    <s v="LI-1759"/>
    <s v="LinkedIn"/>
    <d v="2025-05-13T00:00:00"/>
    <d v="1899-12-30T14:13:00"/>
    <x v="2"/>
    <s v="Data &amp; Tech"/>
    <n v="20967"/>
    <n v="9"/>
    <n v="130"/>
    <n v="7926"/>
    <n v="6147"/>
    <n v="218"/>
    <n v="19"/>
    <n v="11"/>
    <n v="13"/>
    <n v="32"/>
    <n v="170"/>
    <n v="12"/>
    <x v="0"/>
    <n v="261"/>
    <n v="4.24597364568082E-2"/>
    <n v="0.29317498926885105"/>
    <x v="13"/>
    <s v="Tuesday"/>
    <x v="4"/>
    <s v="6-10"/>
  </r>
  <r>
    <s v="LI-1760"/>
    <s v="LinkedIn"/>
    <d v="2025-05-13T00:00:00"/>
    <d v="1899-12-30T14:23:00"/>
    <x v="4"/>
    <s v="Thought Leadership"/>
    <n v="20896"/>
    <n v="3"/>
    <n v="648"/>
    <n v="13745"/>
    <n v="9768"/>
    <n v="481"/>
    <n v="106"/>
    <n v="30"/>
    <n v="43"/>
    <n v="15"/>
    <n v="279"/>
    <n v="7"/>
    <x v="0"/>
    <n v="660"/>
    <n v="6.7567567567567571E-2"/>
    <n v="0.46745788667687593"/>
    <x v="13"/>
    <s v="Tuesday"/>
    <x v="4"/>
    <s v="3-5"/>
  </r>
  <r>
    <s v="LI-1761"/>
    <s v="LinkedIn"/>
    <d v="2025-05-13T00:00:00"/>
    <d v="1899-12-30T15:36:00"/>
    <x v="4"/>
    <s v="Product Update"/>
    <n v="20944"/>
    <n v="5"/>
    <n v="838"/>
    <n v="10418"/>
    <n v="8103"/>
    <n v="250"/>
    <n v="41"/>
    <n v="16"/>
    <n v="17"/>
    <n v="40"/>
    <n v="215"/>
    <n v="7"/>
    <x v="0"/>
    <n v="324"/>
    <n v="3.9985190670122177E-2"/>
    <n v="0.38688884644766997"/>
    <x v="7"/>
    <s v="Tuesday"/>
    <x v="4"/>
    <s v="3-5"/>
  </r>
  <r>
    <s v="LI-1762"/>
    <s v="LinkedIn"/>
    <d v="2025-05-13T00:00:00"/>
    <d v="1899-12-30T16:01:00"/>
    <x v="1"/>
    <s v="Industry News"/>
    <n v="20881"/>
    <n v="3"/>
    <n v="155"/>
    <n v="4099"/>
    <n v="3231"/>
    <n v="119"/>
    <n v="11"/>
    <n v="8"/>
    <n v="9"/>
    <n v="9"/>
    <n v="36"/>
    <n v="9"/>
    <x v="0"/>
    <n v="147"/>
    <n v="4.5496750232126279E-2"/>
    <n v="0.15473396867966094"/>
    <x v="10"/>
    <s v="Tuesday"/>
    <x v="4"/>
    <s v="3-5"/>
  </r>
  <r>
    <s v="LI-1763"/>
    <s v="LinkedIn"/>
    <d v="2025-05-13T00:00:00"/>
    <d v="1899-12-30T16:03:00"/>
    <x v="0"/>
    <s v="Company Culture"/>
    <n v="20872"/>
    <n v="4"/>
    <n v="261"/>
    <n v="12602"/>
    <n v="8911"/>
    <n v="428"/>
    <n v="78"/>
    <n v="61"/>
    <n v="116"/>
    <n v="85"/>
    <n v="229"/>
    <n v="26"/>
    <x v="0"/>
    <n v="683"/>
    <n v="7.6646840983054645E-2"/>
    <n v="0.4269356075124569"/>
    <x v="10"/>
    <s v="Tuesday"/>
    <x v="4"/>
    <s v="3-5"/>
  </r>
  <r>
    <s v="LI-1764"/>
    <s v="LinkedIn"/>
    <d v="2025-05-13T00:00:00"/>
    <d v="1899-12-30T16:13:00"/>
    <x v="1"/>
    <s v="Industry News"/>
    <n v="20823"/>
    <n v="7"/>
    <n v="433"/>
    <n v="10961"/>
    <n v="9443"/>
    <n v="270"/>
    <n v="32"/>
    <n v="17"/>
    <n v="27"/>
    <n v="42"/>
    <n v="119"/>
    <n v="18"/>
    <x v="1"/>
    <n v="346"/>
    <n v="3.6640898019697131E-2"/>
    <n v="0.45348893050953271"/>
    <x v="10"/>
    <s v="Tuesday"/>
    <x v="4"/>
    <s v="6-10"/>
  </r>
  <r>
    <s v="LI-1765"/>
    <s v="LinkedIn"/>
    <d v="2025-05-13T00:00:00"/>
    <d v="1899-12-30T16:39:00"/>
    <x v="2"/>
    <s v="Company Culture"/>
    <n v="20839"/>
    <n v="7"/>
    <n v="192"/>
    <n v="6919"/>
    <n v="5896"/>
    <n v="305"/>
    <n v="34"/>
    <n v="23"/>
    <n v="20"/>
    <n v="25"/>
    <n v="88"/>
    <n v="21"/>
    <x v="0"/>
    <n v="382"/>
    <n v="6.4789687924016279E-2"/>
    <n v="0.28293104275637027"/>
    <x v="10"/>
    <s v="Tuesday"/>
    <x v="4"/>
    <s v="6-10"/>
  </r>
  <r>
    <s v="LI-1766"/>
    <s v="LinkedIn"/>
    <d v="2025-05-13T00:00:00"/>
    <d v="1899-12-30T17:51:00"/>
    <x v="4"/>
    <s v="Career Tips"/>
    <n v="20960"/>
    <n v="4"/>
    <n v="1085"/>
    <n v="14830"/>
    <n v="10378"/>
    <n v="575"/>
    <n v="124"/>
    <n v="27"/>
    <n v="47"/>
    <n v="14"/>
    <n v="277"/>
    <n v="27"/>
    <x v="0"/>
    <n v="773"/>
    <n v="7.4484486413567155E-2"/>
    <n v="0.49513358778625954"/>
    <x v="8"/>
    <s v="Tuesday"/>
    <x v="4"/>
    <s v="3-5"/>
  </r>
  <r>
    <s v="LI-1767"/>
    <s v="LinkedIn"/>
    <d v="2025-05-13T00:00:00"/>
    <d v="1899-12-30T20:47:00"/>
    <x v="0"/>
    <s v="Data &amp; Tech"/>
    <n v="20662"/>
    <n v="3"/>
    <n v="254"/>
    <n v="11623"/>
    <n v="8756"/>
    <n v="299"/>
    <n v="41"/>
    <n v="32"/>
    <n v="88"/>
    <n v="75"/>
    <n v="278"/>
    <n v="18"/>
    <x v="0"/>
    <n v="460"/>
    <n v="5.2535404294198264E-2"/>
    <n v="0.42377311005710966"/>
    <x v="11"/>
    <s v="Tuesday"/>
    <x v="4"/>
    <s v="3-5"/>
  </r>
  <r>
    <s v="LI-1768"/>
    <s v="LinkedIn"/>
    <d v="2025-05-13T00:00:00"/>
    <d v="1899-12-30T21:34:00"/>
    <x v="2"/>
    <s v="Industry News"/>
    <n v="20808"/>
    <n v="4"/>
    <n v="350"/>
    <n v="7722"/>
    <n v="5948"/>
    <n v="124"/>
    <n v="18"/>
    <n v="8"/>
    <n v="9"/>
    <n v="23"/>
    <n v="159"/>
    <n v="20"/>
    <x v="0"/>
    <n v="159"/>
    <n v="2.6731674512441156E-2"/>
    <n v="0.28585159554017686"/>
    <x v="15"/>
    <s v="Tuesday"/>
    <x v="4"/>
    <s v="3-5"/>
  </r>
  <r>
    <s v="LI-1769"/>
    <s v="LinkedIn"/>
    <d v="2025-05-14T00:00:00"/>
    <d v="1899-12-30T08:12:00"/>
    <x v="1"/>
    <s v="Industry News"/>
    <n v="21045"/>
    <n v="3"/>
    <n v="863"/>
    <n v="17713"/>
    <n v="13481"/>
    <n v="330"/>
    <n v="49"/>
    <n v="24"/>
    <n v="33"/>
    <n v="53"/>
    <n v="136"/>
    <n v="12"/>
    <x v="0"/>
    <n v="436"/>
    <n v="3.2341814405459537E-2"/>
    <n v="0.64057971014492754"/>
    <x v="2"/>
    <s v="Wednesday"/>
    <x v="4"/>
    <s v="3-5"/>
  </r>
  <r>
    <s v="LI-1770"/>
    <s v="LinkedIn"/>
    <d v="2025-05-14T00:00:00"/>
    <d v="1899-12-30T08:23:00"/>
    <x v="2"/>
    <s v="Data &amp; Tech"/>
    <n v="20985"/>
    <n v="5"/>
    <n v="316"/>
    <n v="14318"/>
    <n v="10969"/>
    <n v="380"/>
    <n v="37"/>
    <n v="20"/>
    <n v="23"/>
    <n v="50"/>
    <n v="199"/>
    <n v="36"/>
    <x v="0"/>
    <n v="460"/>
    <n v="4.1936366122709456E-2"/>
    <n v="0.52270669525851798"/>
    <x v="2"/>
    <s v="Wednesday"/>
    <x v="4"/>
    <s v="3-5"/>
  </r>
  <r>
    <s v="LI-1771"/>
    <s v="LinkedIn"/>
    <d v="2025-05-14T00:00:00"/>
    <d v="1899-12-30T08:35:00"/>
    <x v="4"/>
    <s v="Data &amp; Tech"/>
    <n v="20929"/>
    <n v="2"/>
    <n v="1099"/>
    <n v="14236"/>
    <n v="12373"/>
    <n v="379"/>
    <n v="87"/>
    <n v="24"/>
    <n v="36"/>
    <n v="16"/>
    <n v="113"/>
    <n v="15"/>
    <x v="0"/>
    <n v="526"/>
    <n v="4.2511921118564618E-2"/>
    <n v="0.59118925892302543"/>
    <x v="2"/>
    <s v="Wednesday"/>
    <x v="4"/>
    <s v="0-2"/>
  </r>
  <r>
    <s v="LI-1772"/>
    <s v="LinkedIn"/>
    <d v="2025-05-14T00:00:00"/>
    <d v="1899-12-30T08:39:00"/>
    <x v="2"/>
    <s v="Thought Leadership"/>
    <n v="21084"/>
    <n v="7"/>
    <n v="252"/>
    <n v="16943"/>
    <n v="13670"/>
    <n v="487"/>
    <n v="38"/>
    <n v="24"/>
    <n v="38"/>
    <n v="44"/>
    <n v="294"/>
    <n v="26"/>
    <x v="0"/>
    <n v="587"/>
    <n v="4.2940746159473298E-2"/>
    <n v="0.64835894517169412"/>
    <x v="2"/>
    <s v="Wednesday"/>
    <x v="4"/>
    <s v="6-10"/>
  </r>
  <r>
    <s v="LI-1773"/>
    <s v="LinkedIn"/>
    <d v="2025-05-14T00:00:00"/>
    <d v="1899-12-30T08:52:00"/>
    <x v="2"/>
    <s v="Career Tips"/>
    <n v="20963"/>
    <n v="3"/>
    <n v="530"/>
    <n v="36747"/>
    <n v="33059"/>
    <n v="1074"/>
    <n v="137"/>
    <n v="119"/>
    <n v="96"/>
    <n v="163"/>
    <n v="357"/>
    <n v="103"/>
    <x v="1"/>
    <n v="1426"/>
    <n v="4.3135001058713207E-2"/>
    <n v="1.5770166483804799"/>
    <x v="2"/>
    <s v="Wednesday"/>
    <x v="4"/>
    <s v="3-5"/>
  </r>
  <r>
    <s v="LI-1774"/>
    <s v="LinkedIn"/>
    <d v="2025-05-14T00:00:00"/>
    <d v="1899-12-30T09:04:00"/>
    <x v="4"/>
    <s v="Company Culture"/>
    <n v="20912"/>
    <n v="0"/>
    <n v="480"/>
    <n v="10213"/>
    <n v="8269"/>
    <n v="242"/>
    <n v="46"/>
    <n v="13"/>
    <n v="18"/>
    <n v="18"/>
    <n v="183"/>
    <n v="15"/>
    <x v="0"/>
    <n v="319"/>
    <n v="3.8577820776393761E-2"/>
    <n v="0.39541889824024484"/>
    <x v="3"/>
    <s v="Wednesday"/>
    <x v="4"/>
    <s v="0-2"/>
  </r>
  <r>
    <s v="LI-1775"/>
    <s v="LinkedIn"/>
    <d v="2025-05-14T00:00:00"/>
    <d v="1899-12-30T09:07:00"/>
    <x v="0"/>
    <s v="Thought Leadership"/>
    <n v="21030"/>
    <n v="4"/>
    <n v="1377"/>
    <n v="44864"/>
    <n v="30959"/>
    <n v="1515"/>
    <n v="157"/>
    <n v="154"/>
    <n v="342"/>
    <n v="292"/>
    <n v="668"/>
    <n v="130"/>
    <x v="0"/>
    <n v="2168"/>
    <n v="7.0028101682870894E-2"/>
    <n v="1.4721350451735615"/>
    <x v="3"/>
    <s v="Wednesday"/>
    <x v="4"/>
    <s v="3-5"/>
  </r>
  <r>
    <s v="LI-1776"/>
    <s v="LinkedIn"/>
    <d v="2025-05-14T00:00:00"/>
    <d v="1899-12-30T09:25:00"/>
    <x v="2"/>
    <s v="Product Update"/>
    <n v="20908"/>
    <n v="4"/>
    <n v="153"/>
    <n v="17185"/>
    <n v="13163"/>
    <n v="355"/>
    <n v="51"/>
    <n v="27"/>
    <n v="28"/>
    <n v="84"/>
    <n v="193"/>
    <n v="28"/>
    <x v="0"/>
    <n v="461"/>
    <n v="3.5022411304413886E-2"/>
    <n v="0.6295676296154582"/>
    <x v="3"/>
    <s v="Wednesday"/>
    <x v="4"/>
    <s v="3-5"/>
  </r>
  <r>
    <s v="LI-1777"/>
    <s v="LinkedIn"/>
    <d v="2025-05-14T00:00:00"/>
    <d v="1899-12-30T09:30:00"/>
    <x v="4"/>
    <s v="Data &amp; Tech"/>
    <n v="20990"/>
    <n v="6"/>
    <n v="983"/>
    <n v="22803"/>
    <n v="16793"/>
    <n v="540"/>
    <n v="108"/>
    <n v="61"/>
    <n v="57"/>
    <n v="23"/>
    <n v="448"/>
    <n v="25"/>
    <x v="0"/>
    <n v="766"/>
    <n v="4.5614244030250703E-2"/>
    <n v="0.8000476417341591"/>
    <x v="3"/>
    <s v="Wednesday"/>
    <x v="4"/>
    <s v="6-10"/>
  </r>
  <r>
    <s v="LI-1778"/>
    <s v="LinkedIn"/>
    <d v="2025-05-14T00:00:00"/>
    <d v="1899-12-30T09:51:00"/>
    <x v="1"/>
    <s v="Product Update"/>
    <n v="20954"/>
    <n v="4"/>
    <n v="643"/>
    <n v="5383"/>
    <n v="4225"/>
    <n v="104"/>
    <n v="13"/>
    <n v="6"/>
    <n v="7"/>
    <n v="8"/>
    <n v="49"/>
    <n v="7"/>
    <x v="0"/>
    <n v="130"/>
    <n v="3.0769230769230771E-2"/>
    <n v="0.20163214660685311"/>
    <x v="3"/>
    <s v="Wednesday"/>
    <x v="4"/>
    <s v="3-5"/>
  </r>
  <r>
    <s v="LI-1779"/>
    <s v="LinkedIn"/>
    <d v="2025-05-14T00:00:00"/>
    <d v="1899-12-30T10:07:00"/>
    <x v="1"/>
    <s v="Data &amp; Tech"/>
    <n v="21017"/>
    <n v="1"/>
    <n v="416"/>
    <n v="12935"/>
    <n v="9086"/>
    <n v="167"/>
    <n v="19"/>
    <n v="14"/>
    <n v="12"/>
    <n v="30"/>
    <n v="272"/>
    <n v="12"/>
    <x v="1"/>
    <n v="212"/>
    <n v="2.3332599603786044E-2"/>
    <n v="0.43231669600799355"/>
    <x v="4"/>
    <s v="Wednesday"/>
    <x v="4"/>
    <s v="0-2"/>
  </r>
  <r>
    <s v="LI-1780"/>
    <s v="LinkedIn"/>
    <d v="2025-05-14T00:00:00"/>
    <d v="1899-12-30T10:15:00"/>
    <x v="2"/>
    <s v="Data &amp; Tech"/>
    <n v="20864"/>
    <n v="9"/>
    <n v="283"/>
    <n v="21409"/>
    <n v="19032"/>
    <n v="794"/>
    <n v="113"/>
    <n v="70"/>
    <n v="64"/>
    <n v="68"/>
    <n v="449"/>
    <n v="27"/>
    <x v="0"/>
    <n v="1041"/>
    <n v="5.4697351828499371E-2"/>
    <n v="0.91219325153374231"/>
    <x v="4"/>
    <s v="Wednesday"/>
    <x v="4"/>
    <s v="6-10"/>
  </r>
  <r>
    <s v="LI-1781"/>
    <s v="LinkedIn"/>
    <d v="2025-05-14T00:00:00"/>
    <d v="1899-12-30T10:16:00"/>
    <x v="0"/>
    <s v="Career Tips"/>
    <n v="20853"/>
    <n v="4"/>
    <n v="342"/>
    <n v="13614"/>
    <n v="10731"/>
    <n v="560"/>
    <n v="53"/>
    <n v="59"/>
    <n v="122"/>
    <n v="58"/>
    <n v="202"/>
    <n v="41"/>
    <x v="0"/>
    <n v="794"/>
    <n v="7.3991240331749142E-2"/>
    <n v="0.51460221550855989"/>
    <x v="4"/>
    <s v="Wednesday"/>
    <x v="4"/>
    <s v="3-5"/>
  </r>
  <r>
    <s v="LI-1782"/>
    <s v="LinkedIn"/>
    <d v="2025-05-14T00:00:00"/>
    <d v="1899-12-30T10:42:00"/>
    <x v="0"/>
    <s v="Product Update"/>
    <n v="20968"/>
    <n v="2"/>
    <n v="308"/>
    <n v="13694"/>
    <n v="11078"/>
    <n v="270"/>
    <n v="46"/>
    <n v="35"/>
    <n v="66"/>
    <n v="99"/>
    <n v="115"/>
    <n v="32"/>
    <x v="0"/>
    <n v="417"/>
    <n v="3.7642173677559128E-2"/>
    <n v="0.52832888210606643"/>
    <x v="4"/>
    <s v="Wednesday"/>
    <x v="4"/>
    <s v="0-2"/>
  </r>
  <r>
    <s v="LI-1783"/>
    <s v="LinkedIn"/>
    <d v="2025-05-14T00:00:00"/>
    <d v="1899-12-30T11:03:00"/>
    <x v="1"/>
    <s v="Career Tips"/>
    <n v="20997"/>
    <n v="2"/>
    <n v="711"/>
    <n v="8486"/>
    <n v="7670"/>
    <n v="336"/>
    <n v="46"/>
    <n v="27"/>
    <n v="31"/>
    <n v="37"/>
    <n v="169"/>
    <n v="15"/>
    <x v="0"/>
    <n v="440"/>
    <n v="5.736636245110821E-2"/>
    <n v="0.36529027956374721"/>
    <x v="9"/>
    <s v="Wednesday"/>
    <x v="4"/>
    <s v="0-2"/>
  </r>
  <r>
    <s v="LI-1784"/>
    <s v="LinkedIn"/>
    <d v="2025-05-14T00:00:00"/>
    <d v="1899-12-30T11:40:00"/>
    <x v="4"/>
    <s v="Career Tips"/>
    <n v="20948"/>
    <n v="5"/>
    <n v="493"/>
    <n v="15952"/>
    <n v="13137"/>
    <n v="514"/>
    <n v="154"/>
    <n v="37"/>
    <n v="45"/>
    <n v="37"/>
    <n v="114"/>
    <n v="14"/>
    <x v="0"/>
    <n v="750"/>
    <n v="5.7090659968029228E-2"/>
    <n v="0.62712430780981476"/>
    <x v="9"/>
    <s v="Wednesday"/>
    <x v="4"/>
    <s v="3-5"/>
  </r>
  <r>
    <s v="LI-1785"/>
    <s v="LinkedIn"/>
    <d v="2025-05-14T00:00:00"/>
    <d v="1899-12-30T13:17:00"/>
    <x v="0"/>
    <s v="Product Update"/>
    <n v="20875"/>
    <n v="3"/>
    <n v="191"/>
    <n v="6042"/>
    <n v="5325"/>
    <n v="110"/>
    <n v="24"/>
    <n v="21"/>
    <n v="39"/>
    <n v="40"/>
    <n v="128"/>
    <n v="15"/>
    <x v="0"/>
    <n v="194"/>
    <n v="3.6431924882629106E-2"/>
    <n v="0.25508982035928146"/>
    <x v="6"/>
    <s v="Wednesday"/>
    <x v="4"/>
    <s v="3-5"/>
  </r>
  <r>
    <s v="LI-1786"/>
    <s v="LinkedIn"/>
    <d v="2025-05-14T00:00:00"/>
    <d v="1899-12-30T13:34:00"/>
    <x v="2"/>
    <s v="Thought Leadership"/>
    <n v="20944"/>
    <n v="5"/>
    <n v="137"/>
    <n v="31825"/>
    <n v="22757"/>
    <n v="945"/>
    <n v="139"/>
    <n v="60"/>
    <n v="57"/>
    <n v="80"/>
    <n v="434"/>
    <n v="45"/>
    <x v="0"/>
    <n v="1201"/>
    <n v="5.2774970338796856E-2"/>
    <n v="1.0865641711229947"/>
    <x v="6"/>
    <s v="Wednesday"/>
    <x v="4"/>
    <s v="3-5"/>
  </r>
  <r>
    <s v="LI-1787"/>
    <s v="LinkedIn"/>
    <d v="2025-05-14T00:00:00"/>
    <d v="1899-12-30T13:44:00"/>
    <x v="0"/>
    <s v="Hiring"/>
    <n v="20943"/>
    <n v="2"/>
    <n v="450"/>
    <n v="17042"/>
    <n v="13694"/>
    <n v="658"/>
    <n v="105"/>
    <n v="111"/>
    <n v="172"/>
    <n v="47"/>
    <n v="197"/>
    <n v="23"/>
    <x v="0"/>
    <n v="1046"/>
    <n v="7.6383817730392878E-2"/>
    <n v="0.65387002817170414"/>
    <x v="6"/>
    <s v="Wednesday"/>
    <x v="4"/>
    <s v="0-2"/>
  </r>
  <r>
    <s v="LI-1788"/>
    <s v="LinkedIn"/>
    <d v="2025-05-14T00:00:00"/>
    <d v="1899-12-30T15:38:00"/>
    <x v="0"/>
    <s v="Industry News"/>
    <n v="20866"/>
    <n v="7"/>
    <n v="247"/>
    <n v="16706"/>
    <n v="11575"/>
    <n v="289"/>
    <n v="41"/>
    <n v="52"/>
    <n v="65"/>
    <n v="89"/>
    <n v="309"/>
    <n v="37"/>
    <x v="0"/>
    <n v="447"/>
    <n v="3.8617710583153345E-2"/>
    <n v="0.55473018307294164"/>
    <x v="7"/>
    <s v="Wednesday"/>
    <x v="4"/>
    <s v="6-10"/>
  </r>
  <r>
    <s v="LI-1789"/>
    <s v="LinkedIn"/>
    <d v="2025-05-14T00:00:00"/>
    <d v="1899-12-30T16:54:00"/>
    <x v="0"/>
    <s v="Data &amp; Tech"/>
    <n v="21149"/>
    <n v="1"/>
    <n v="391"/>
    <n v="23356"/>
    <n v="16686"/>
    <n v="1188"/>
    <n v="179"/>
    <n v="146"/>
    <n v="375"/>
    <n v="158"/>
    <n v="179"/>
    <n v="52"/>
    <x v="0"/>
    <n v="1888"/>
    <n v="0.11314874745295457"/>
    <n v="0.7889734739231169"/>
    <x v="10"/>
    <s v="Wednesday"/>
    <x v="4"/>
    <s v="0-2"/>
  </r>
  <r>
    <s v="LI-1790"/>
    <s v="LinkedIn"/>
    <d v="2025-05-14T00:00:00"/>
    <d v="1899-12-30T17:31:00"/>
    <x v="1"/>
    <s v="Career Tips"/>
    <n v="20834"/>
    <n v="4"/>
    <n v="386"/>
    <n v="12530"/>
    <n v="8745"/>
    <n v="300"/>
    <n v="49"/>
    <n v="16"/>
    <n v="33"/>
    <n v="10"/>
    <n v="91"/>
    <n v="14"/>
    <x v="0"/>
    <n v="398"/>
    <n v="4.5511720983419095E-2"/>
    <n v="0.41974656810982047"/>
    <x v="8"/>
    <s v="Wednesday"/>
    <x v="4"/>
    <s v="3-5"/>
  </r>
  <r>
    <s v="LI-1791"/>
    <s v="LinkedIn"/>
    <d v="2025-05-14T00:00:00"/>
    <d v="1899-12-30T19:19:00"/>
    <x v="1"/>
    <s v="Company Culture"/>
    <n v="20752"/>
    <n v="7"/>
    <n v="312"/>
    <n v="11267"/>
    <n v="9957"/>
    <n v="293"/>
    <n v="40"/>
    <n v="22"/>
    <n v="27"/>
    <n v="13"/>
    <n v="102"/>
    <n v="11"/>
    <x v="0"/>
    <n v="382"/>
    <n v="3.8364969368283618E-2"/>
    <n v="0.47980917501927522"/>
    <x v="14"/>
    <s v="Wednesday"/>
    <x v="4"/>
    <s v="6-10"/>
  </r>
  <r>
    <s v="LI-1792"/>
    <s v="LinkedIn"/>
    <d v="2025-05-14T00:00:00"/>
    <d v="1899-12-30T21:07:00"/>
    <x v="2"/>
    <s v="Product Update"/>
    <n v="20949"/>
    <n v="3"/>
    <n v="347"/>
    <n v="6390"/>
    <n v="5865"/>
    <n v="140"/>
    <n v="14"/>
    <n v="10"/>
    <n v="8"/>
    <n v="51"/>
    <n v="127"/>
    <n v="20"/>
    <x v="0"/>
    <n v="172"/>
    <n v="2.9326513213981244E-2"/>
    <n v="0.27996563081770015"/>
    <x v="15"/>
    <s v="Wednesday"/>
    <x v="4"/>
    <s v="3-5"/>
  </r>
  <r>
    <s v="LI-1793"/>
    <s v="LinkedIn"/>
    <d v="2025-05-15T00:00:00"/>
    <d v="1899-12-30T06:49:00"/>
    <x v="1"/>
    <s v="Company Culture"/>
    <n v="20956"/>
    <n v="3"/>
    <n v="331"/>
    <n v="15354"/>
    <n v="12473"/>
    <n v="222"/>
    <n v="29"/>
    <n v="13"/>
    <n v="18"/>
    <n v="41"/>
    <n v="339"/>
    <n v="13"/>
    <x v="0"/>
    <n v="282"/>
    <n v="2.2608835083780966E-2"/>
    <n v="0.5951994655468601"/>
    <x v="1"/>
    <s v="Thursday"/>
    <x v="4"/>
    <s v="3-5"/>
  </r>
  <r>
    <s v="LI-1794"/>
    <s v="LinkedIn"/>
    <d v="2025-05-15T00:00:00"/>
    <d v="1899-12-30T07:39:00"/>
    <x v="0"/>
    <s v="Career Tips"/>
    <n v="21042"/>
    <n v="2"/>
    <n v="208"/>
    <n v="23291"/>
    <n v="19077"/>
    <n v="982"/>
    <n v="142"/>
    <n v="90"/>
    <n v="248"/>
    <n v="62"/>
    <n v="535"/>
    <n v="50"/>
    <x v="0"/>
    <n v="1462"/>
    <n v="7.663678775488808E-2"/>
    <n v="0.90661534074707728"/>
    <x v="12"/>
    <s v="Thursday"/>
    <x v="4"/>
    <s v="0-2"/>
  </r>
  <r>
    <s v="LI-1795"/>
    <s v="LinkedIn"/>
    <d v="2025-05-15T00:00:00"/>
    <d v="1899-12-30T07:59:00"/>
    <x v="0"/>
    <s v="Industry News"/>
    <n v="21165"/>
    <n v="4"/>
    <n v="358"/>
    <n v="20920"/>
    <n v="17519"/>
    <n v="572"/>
    <n v="65"/>
    <n v="70"/>
    <n v="150"/>
    <n v="148"/>
    <n v="542"/>
    <n v="37"/>
    <x v="0"/>
    <n v="857"/>
    <n v="4.8918317255551118E-2"/>
    <n v="0.82773446728088829"/>
    <x v="12"/>
    <s v="Thursday"/>
    <x v="4"/>
    <s v="3-5"/>
  </r>
  <r>
    <s v="LI-1796"/>
    <s v="LinkedIn"/>
    <d v="2025-05-15T00:00:00"/>
    <d v="1899-12-30T08:21:00"/>
    <x v="5"/>
    <s v="Hiring"/>
    <n v="21063"/>
    <n v="4"/>
    <n v="164"/>
    <n v="14741"/>
    <n v="10755"/>
    <n v="293"/>
    <n v="124"/>
    <n v="23"/>
    <n v="24"/>
    <n v="21"/>
    <n v="242"/>
    <n v="17"/>
    <x v="0"/>
    <n v="464"/>
    <n v="4.3142724314272435E-2"/>
    <n v="0.51061102407064518"/>
    <x v="2"/>
    <s v="Thursday"/>
    <x v="4"/>
    <s v="3-5"/>
  </r>
  <r>
    <s v="LI-1797"/>
    <s v="LinkedIn"/>
    <d v="2025-05-15T00:00:00"/>
    <d v="1899-12-30T08:21:00"/>
    <x v="4"/>
    <s v="Thought Leadership"/>
    <n v="21030"/>
    <n v="4"/>
    <n v="2075"/>
    <n v="12499"/>
    <n v="8723"/>
    <n v="209"/>
    <n v="58"/>
    <n v="16"/>
    <n v="26"/>
    <n v="7"/>
    <n v="215"/>
    <n v="8"/>
    <x v="0"/>
    <n v="309"/>
    <n v="3.542359280064198E-2"/>
    <n v="0.41478839752734187"/>
    <x v="2"/>
    <s v="Thursday"/>
    <x v="4"/>
    <s v="3-5"/>
  </r>
  <r>
    <s v="LI-1798"/>
    <s v="LinkedIn"/>
    <d v="2025-05-15T00:00:00"/>
    <d v="1899-12-30T08:58:00"/>
    <x v="1"/>
    <s v="Product Update"/>
    <n v="21117"/>
    <n v="5"/>
    <n v="396"/>
    <n v="14595"/>
    <n v="11051"/>
    <n v="261"/>
    <n v="27"/>
    <n v="13"/>
    <n v="26"/>
    <n v="24"/>
    <n v="145"/>
    <n v="29"/>
    <x v="1"/>
    <n v="327"/>
    <n v="2.9590082345489096E-2"/>
    <n v="0.52332244163470187"/>
    <x v="2"/>
    <s v="Thursday"/>
    <x v="4"/>
    <s v="3-5"/>
  </r>
  <r>
    <s v="LI-1799"/>
    <s v="LinkedIn"/>
    <d v="2025-05-15T00:00:00"/>
    <d v="1899-12-30T09:25:00"/>
    <x v="4"/>
    <s v="Company Culture"/>
    <n v="21018"/>
    <n v="3"/>
    <n v="647"/>
    <n v="19381"/>
    <n v="14468"/>
    <n v="443"/>
    <n v="116"/>
    <n v="23"/>
    <n v="39"/>
    <n v="15"/>
    <n v="299"/>
    <n v="17"/>
    <x v="0"/>
    <n v="621"/>
    <n v="4.2922311307713575E-2"/>
    <n v="0.68836235607574459"/>
    <x v="3"/>
    <s v="Thursday"/>
    <x v="4"/>
    <s v="3-5"/>
  </r>
  <r>
    <s v="LI-1800"/>
    <s v="LinkedIn"/>
    <d v="2025-05-15T00:00:00"/>
    <d v="1899-12-30T09:41:00"/>
    <x v="4"/>
    <s v="Data &amp; Tech"/>
    <n v="20963"/>
    <n v="3"/>
    <n v="398"/>
    <n v="12947"/>
    <n v="11512"/>
    <n v="319"/>
    <n v="66"/>
    <n v="25"/>
    <n v="31"/>
    <n v="18"/>
    <n v="137"/>
    <n v="22"/>
    <x v="0"/>
    <n v="441"/>
    <n v="3.8307852675469073E-2"/>
    <n v="0.54915804035681914"/>
    <x v="3"/>
    <s v="Thursday"/>
    <x v="4"/>
    <s v="3-5"/>
  </r>
  <r>
    <s v="LI-1801"/>
    <s v="LinkedIn"/>
    <d v="2025-05-15T00:00:00"/>
    <d v="1899-12-30T09:53:00"/>
    <x v="4"/>
    <s v="Data &amp; Tech"/>
    <n v="21042"/>
    <n v="2"/>
    <n v="328"/>
    <n v="41870"/>
    <n v="29534"/>
    <n v="1037"/>
    <n v="147"/>
    <n v="48"/>
    <n v="104"/>
    <n v="37"/>
    <n v="291"/>
    <n v="29"/>
    <x v="1"/>
    <n v="1336"/>
    <n v="4.5235999187377259E-2"/>
    <n v="1.4035738047714095"/>
    <x v="3"/>
    <s v="Thursday"/>
    <x v="4"/>
    <s v="0-2"/>
  </r>
  <r>
    <s v="LI-1802"/>
    <s v="LinkedIn"/>
    <d v="2025-05-15T00:00:00"/>
    <d v="1899-12-30T09:58:00"/>
    <x v="1"/>
    <s v="Career Tips"/>
    <n v="20780"/>
    <n v="2"/>
    <n v="221"/>
    <n v="28021"/>
    <n v="20751"/>
    <n v="491"/>
    <n v="51"/>
    <n v="33"/>
    <n v="41"/>
    <n v="27"/>
    <n v="570"/>
    <n v="51"/>
    <x v="0"/>
    <n v="616"/>
    <n v="2.9685316370295409E-2"/>
    <n v="0.99860442733397503"/>
    <x v="3"/>
    <s v="Thursday"/>
    <x v="4"/>
    <s v="0-2"/>
  </r>
  <r>
    <s v="LI-1803"/>
    <s v="LinkedIn"/>
    <d v="2025-05-15T00:00:00"/>
    <d v="1899-12-30T11:16:00"/>
    <x v="2"/>
    <s v="Product Update"/>
    <n v="21015"/>
    <n v="3"/>
    <n v="248"/>
    <n v="12687"/>
    <n v="10221"/>
    <n v="313"/>
    <n v="49"/>
    <n v="31"/>
    <n v="31"/>
    <n v="89"/>
    <n v="165"/>
    <n v="31"/>
    <x v="0"/>
    <n v="424"/>
    <n v="4.1483220819880637E-2"/>
    <n v="0.48636688079942897"/>
    <x v="9"/>
    <s v="Thursday"/>
    <x v="4"/>
    <s v="3-5"/>
  </r>
  <r>
    <s v="LI-1804"/>
    <s v="LinkedIn"/>
    <d v="2025-05-15T00:00:00"/>
    <d v="1899-12-30T11:55:00"/>
    <x v="4"/>
    <s v="Company Culture"/>
    <n v="20787"/>
    <n v="8"/>
    <n v="861"/>
    <n v="8631"/>
    <n v="6636"/>
    <n v="208"/>
    <n v="44"/>
    <n v="15"/>
    <n v="20"/>
    <n v="9"/>
    <n v="136"/>
    <n v="8"/>
    <x v="0"/>
    <n v="287"/>
    <n v="4.3248945147679324E-2"/>
    <n v="0.31923798527926106"/>
    <x v="9"/>
    <s v="Thursday"/>
    <x v="4"/>
    <s v="6-10"/>
  </r>
  <r>
    <s v="LI-1805"/>
    <s v="LinkedIn"/>
    <d v="2025-05-15T00:00:00"/>
    <d v="1899-12-30T11:59:00"/>
    <x v="4"/>
    <s v="Company Culture"/>
    <n v="20922"/>
    <n v="6"/>
    <n v="716"/>
    <n v="10978"/>
    <n v="8451"/>
    <n v="222"/>
    <n v="40"/>
    <n v="16"/>
    <n v="23"/>
    <n v="18"/>
    <n v="100"/>
    <n v="8"/>
    <x v="0"/>
    <n v="301"/>
    <n v="3.56170867352976E-2"/>
    <n v="0.40392887869228561"/>
    <x v="9"/>
    <s v="Thursday"/>
    <x v="4"/>
    <s v="6-10"/>
  </r>
  <r>
    <s v="LI-1806"/>
    <s v="LinkedIn"/>
    <d v="2025-05-15T00:00:00"/>
    <d v="1899-12-30T13:57:00"/>
    <x v="2"/>
    <s v="Product Update"/>
    <n v="20907"/>
    <n v="7"/>
    <n v="263"/>
    <n v="10898"/>
    <n v="8686"/>
    <n v="193"/>
    <n v="30"/>
    <n v="15"/>
    <n v="16"/>
    <n v="85"/>
    <n v="142"/>
    <n v="26"/>
    <x v="0"/>
    <n v="254"/>
    <n v="2.9242459129633892E-2"/>
    <n v="0.41545893719806765"/>
    <x v="6"/>
    <s v="Thursday"/>
    <x v="4"/>
    <s v="6-10"/>
  </r>
  <r>
    <s v="LI-1807"/>
    <s v="LinkedIn"/>
    <d v="2025-05-15T00:00:00"/>
    <d v="1899-12-30T15:23:00"/>
    <x v="4"/>
    <s v="Hiring"/>
    <n v="20876"/>
    <n v="3"/>
    <n v="1066"/>
    <n v="7601"/>
    <n v="7031"/>
    <n v="238"/>
    <n v="64"/>
    <n v="16"/>
    <n v="22"/>
    <n v="22"/>
    <n v="137"/>
    <n v="7"/>
    <x v="0"/>
    <n v="340"/>
    <n v="4.8357274925330679E-2"/>
    <n v="0.33679823721019353"/>
    <x v="7"/>
    <s v="Thursday"/>
    <x v="4"/>
    <s v="3-5"/>
  </r>
  <r>
    <s v="LI-1808"/>
    <s v="LinkedIn"/>
    <d v="2025-05-15T00:00:00"/>
    <d v="1899-12-30T16:52:00"/>
    <x v="2"/>
    <s v="Industry News"/>
    <n v="20902"/>
    <n v="0"/>
    <n v="261"/>
    <n v="9892"/>
    <n v="8951"/>
    <n v="242"/>
    <n v="30"/>
    <n v="18"/>
    <n v="18"/>
    <n v="48"/>
    <n v="284"/>
    <n v="14"/>
    <x v="0"/>
    <n v="308"/>
    <n v="3.4409563177298624E-2"/>
    <n v="0.42823653238924503"/>
    <x v="10"/>
    <s v="Thursday"/>
    <x v="4"/>
    <s v="0-2"/>
  </r>
  <r>
    <s v="LI-1809"/>
    <s v="LinkedIn"/>
    <d v="2025-05-15T00:00:00"/>
    <d v="1899-12-30T17:01:00"/>
    <x v="4"/>
    <s v="Industry News"/>
    <n v="20940"/>
    <n v="1"/>
    <n v="624"/>
    <n v="7412"/>
    <n v="5422"/>
    <n v="163"/>
    <n v="42"/>
    <n v="9"/>
    <n v="17"/>
    <n v="9"/>
    <n v="92"/>
    <n v="7"/>
    <x v="0"/>
    <n v="231"/>
    <n v="4.2604205090372556E-2"/>
    <n v="0.25893027698185289"/>
    <x v="8"/>
    <s v="Thursday"/>
    <x v="4"/>
    <s v="0-2"/>
  </r>
  <r>
    <s v="LI-1810"/>
    <s v="LinkedIn"/>
    <d v="2025-05-15T00:00:00"/>
    <d v="1899-12-30T17:47:00"/>
    <x v="0"/>
    <s v="Product Update"/>
    <n v="21056"/>
    <n v="8"/>
    <n v="314"/>
    <n v="25025"/>
    <n v="20428"/>
    <n v="768"/>
    <n v="119"/>
    <n v="101"/>
    <n v="168"/>
    <n v="336"/>
    <n v="497"/>
    <n v="65"/>
    <x v="0"/>
    <n v="1156"/>
    <n v="5.6588995496377519E-2"/>
    <n v="0.97017477203647418"/>
    <x v="8"/>
    <s v="Thursday"/>
    <x v="4"/>
    <s v="6-10"/>
  </r>
  <r>
    <s v="LI-1811"/>
    <s v="LinkedIn"/>
    <d v="2025-05-15T00:00:00"/>
    <d v="1899-12-30T18:42:00"/>
    <x v="4"/>
    <s v="Industry News"/>
    <n v="21219"/>
    <n v="3"/>
    <n v="569"/>
    <n v="10843"/>
    <n v="7957"/>
    <n v="208"/>
    <n v="43"/>
    <n v="19"/>
    <n v="19"/>
    <n v="13"/>
    <n v="228"/>
    <n v="9"/>
    <x v="0"/>
    <n v="289"/>
    <n v="3.6320221188890285E-2"/>
    <n v="0.37499410905320701"/>
    <x v="19"/>
    <s v="Thursday"/>
    <x v="4"/>
    <s v="3-5"/>
  </r>
  <r>
    <s v="LI-1812"/>
    <s v="LinkedIn"/>
    <d v="2025-05-15T00:00:00"/>
    <d v="1899-12-30T21:23:00"/>
    <x v="1"/>
    <s v="Hiring"/>
    <n v="21045"/>
    <n v="2"/>
    <n v="269"/>
    <n v="8486"/>
    <n v="6234"/>
    <n v="163"/>
    <n v="25"/>
    <n v="12"/>
    <n v="15"/>
    <n v="21"/>
    <n v="127"/>
    <n v="8"/>
    <x v="0"/>
    <n v="215"/>
    <n v="3.4488290022457492E-2"/>
    <n v="0.29622238061297218"/>
    <x v="15"/>
    <s v="Thursday"/>
    <x v="4"/>
    <s v="0-2"/>
  </r>
  <r>
    <s v="LI-1813"/>
    <s v="LinkedIn"/>
    <d v="2025-05-16T00:00:00"/>
    <d v="1899-12-30T06:59:00"/>
    <x v="5"/>
    <s v="Industry News"/>
    <n v="21040"/>
    <n v="5"/>
    <n v="139"/>
    <n v="19563"/>
    <n v="16870"/>
    <n v="414"/>
    <n v="227"/>
    <n v="31"/>
    <n v="45"/>
    <n v="20"/>
    <n v="413"/>
    <n v="12"/>
    <x v="0"/>
    <n v="717"/>
    <n v="4.2501481920569059E-2"/>
    <n v="0.80180608365019013"/>
    <x v="1"/>
    <s v="Friday"/>
    <x v="4"/>
    <s v="3-5"/>
  </r>
  <r>
    <s v="LI-1814"/>
    <s v="LinkedIn"/>
    <d v="2025-05-16T00:00:00"/>
    <d v="1899-12-30T07:11:00"/>
    <x v="3"/>
    <s v="Company Culture"/>
    <n v="21130"/>
    <n v="1"/>
    <n v="78"/>
    <n v="7754"/>
    <n v="5636"/>
    <n v="46"/>
    <n v="6"/>
    <n v="6"/>
    <n v="7"/>
    <n v="116"/>
    <n v="72"/>
    <n v="4"/>
    <x v="1"/>
    <n v="65"/>
    <n v="1.1533002129169623E-2"/>
    <n v="0.26672976810222432"/>
    <x v="12"/>
    <s v="Friday"/>
    <x v="4"/>
    <s v="0-2"/>
  </r>
  <r>
    <s v="LI-1815"/>
    <s v="LinkedIn"/>
    <d v="2025-05-16T00:00:00"/>
    <d v="1899-12-30T08:26:00"/>
    <x v="0"/>
    <s v="Data &amp; Tech"/>
    <n v="20894"/>
    <n v="4"/>
    <n v="225"/>
    <n v="29368"/>
    <n v="21762"/>
    <n v="877"/>
    <n v="144"/>
    <n v="126"/>
    <n v="231"/>
    <n v="76"/>
    <n v="631"/>
    <n v="29"/>
    <x v="0"/>
    <n v="1378"/>
    <n v="6.3321385902031069E-2"/>
    <n v="1.0415430267062316"/>
    <x v="2"/>
    <s v="Friday"/>
    <x v="4"/>
    <s v="3-5"/>
  </r>
  <r>
    <s v="LI-1816"/>
    <s v="LinkedIn"/>
    <d v="2025-05-16T00:00:00"/>
    <d v="1899-12-30T08:29:00"/>
    <x v="4"/>
    <s v="Company Culture"/>
    <n v="20903"/>
    <n v="6"/>
    <n v="1338"/>
    <n v="8906"/>
    <n v="7386"/>
    <n v="230"/>
    <n v="78"/>
    <n v="32"/>
    <n v="45"/>
    <n v="19"/>
    <n v="173"/>
    <n v="17"/>
    <x v="0"/>
    <n v="385"/>
    <n v="5.2125643108583808E-2"/>
    <n v="0.35334640960627661"/>
    <x v="2"/>
    <s v="Friday"/>
    <x v="4"/>
    <s v="6-10"/>
  </r>
  <r>
    <s v="LI-1817"/>
    <s v="LinkedIn"/>
    <d v="2025-05-16T00:00:00"/>
    <d v="1899-12-30T08:33:00"/>
    <x v="1"/>
    <s v="Hiring"/>
    <n v="20998"/>
    <n v="7"/>
    <n v="186"/>
    <n v="8536"/>
    <n v="6062"/>
    <n v="240"/>
    <n v="35"/>
    <n v="21"/>
    <n v="26"/>
    <n v="25"/>
    <n v="128"/>
    <n v="9"/>
    <x v="0"/>
    <n v="322"/>
    <n v="5.3117782909930716E-2"/>
    <n v="0.28869416134869985"/>
    <x v="2"/>
    <s v="Friday"/>
    <x v="4"/>
    <s v="6-10"/>
  </r>
  <r>
    <s v="LI-1818"/>
    <s v="LinkedIn"/>
    <d v="2025-05-16T00:00:00"/>
    <d v="1899-12-30T08:51:00"/>
    <x v="1"/>
    <s v="Thought Leadership"/>
    <n v="20948"/>
    <n v="4"/>
    <n v="833"/>
    <n v="8484"/>
    <n v="6980"/>
    <n v="189"/>
    <n v="26"/>
    <n v="12"/>
    <n v="19"/>
    <n v="24"/>
    <n v="72"/>
    <n v="17"/>
    <x v="0"/>
    <n v="246"/>
    <n v="3.5243553008595989E-2"/>
    <n v="0.33320603398892495"/>
    <x v="2"/>
    <s v="Friday"/>
    <x v="4"/>
    <s v="3-5"/>
  </r>
  <r>
    <s v="LI-1819"/>
    <s v="LinkedIn"/>
    <d v="2025-05-16T00:00:00"/>
    <d v="1899-12-30T09:34:00"/>
    <x v="4"/>
    <s v="Career Tips"/>
    <n v="20766"/>
    <n v="3"/>
    <n v="786"/>
    <n v="15940"/>
    <n v="11119"/>
    <n v="466"/>
    <n v="80"/>
    <n v="32"/>
    <n v="47"/>
    <n v="31"/>
    <n v="322"/>
    <n v="26"/>
    <x v="0"/>
    <n v="625"/>
    <n v="5.6210090835506793E-2"/>
    <n v="0.53544255032264276"/>
    <x v="3"/>
    <s v="Friday"/>
    <x v="4"/>
    <s v="3-5"/>
  </r>
  <r>
    <s v="LI-1820"/>
    <s v="LinkedIn"/>
    <d v="2025-05-16T00:00:00"/>
    <d v="1899-12-30T09:40:00"/>
    <x v="5"/>
    <s v="Industry News"/>
    <n v="21010"/>
    <n v="7"/>
    <n v="108"/>
    <n v="19889"/>
    <n v="16393"/>
    <n v="331"/>
    <n v="164"/>
    <n v="21"/>
    <n v="23"/>
    <n v="29"/>
    <n v="388"/>
    <n v="27"/>
    <x v="0"/>
    <n v="539"/>
    <n v="3.2879887756969435E-2"/>
    <n v="0.7802475011899096"/>
    <x v="3"/>
    <s v="Friday"/>
    <x v="4"/>
    <s v="6-10"/>
  </r>
  <r>
    <s v="LI-1821"/>
    <s v="LinkedIn"/>
    <d v="2025-05-16T00:00:00"/>
    <d v="1899-12-30T09:56:00"/>
    <x v="1"/>
    <s v="Thought Leadership"/>
    <n v="21261"/>
    <n v="3"/>
    <n v="488"/>
    <n v="10748"/>
    <n v="8097"/>
    <n v="237"/>
    <n v="39"/>
    <n v="18"/>
    <n v="23"/>
    <n v="33"/>
    <n v="134"/>
    <n v="10"/>
    <x v="0"/>
    <n v="317"/>
    <n v="3.9150302581202917E-2"/>
    <n v="0.38083815436715113"/>
    <x v="3"/>
    <s v="Friday"/>
    <x v="4"/>
    <s v="3-5"/>
  </r>
  <r>
    <s v="LI-1822"/>
    <s v="LinkedIn"/>
    <d v="2025-05-16T00:00:00"/>
    <d v="1899-12-30T10:17:00"/>
    <x v="4"/>
    <s v="Career Tips"/>
    <n v="21008"/>
    <n v="6"/>
    <n v="1129"/>
    <n v="5581"/>
    <n v="4272"/>
    <n v="253"/>
    <n v="52"/>
    <n v="21"/>
    <n v="34"/>
    <n v="12"/>
    <n v="95"/>
    <n v="5"/>
    <x v="0"/>
    <n v="360"/>
    <n v="8.4269662921348312E-2"/>
    <n v="0.20335110434120335"/>
    <x v="4"/>
    <s v="Friday"/>
    <x v="4"/>
    <s v="6-10"/>
  </r>
  <r>
    <s v="LI-1823"/>
    <s v="LinkedIn"/>
    <d v="2025-05-16T00:00:00"/>
    <d v="1899-12-30T10:28:00"/>
    <x v="2"/>
    <s v="Hiring"/>
    <n v="21073"/>
    <n v="1"/>
    <n v="97"/>
    <n v="17655"/>
    <n v="15516"/>
    <n v="363"/>
    <n v="58"/>
    <n v="31"/>
    <n v="37"/>
    <n v="91"/>
    <n v="194"/>
    <n v="45"/>
    <x v="1"/>
    <n v="489"/>
    <n v="3.1515854601701469E-2"/>
    <n v="0.73629763204100029"/>
    <x v="4"/>
    <s v="Friday"/>
    <x v="4"/>
    <s v="0-2"/>
  </r>
  <r>
    <s v="LI-1824"/>
    <s v="LinkedIn"/>
    <d v="2025-05-16T00:00:00"/>
    <d v="1899-12-30T10:29:00"/>
    <x v="4"/>
    <s v="Career Tips"/>
    <n v="21034"/>
    <n v="3"/>
    <n v="834"/>
    <n v="22711"/>
    <n v="15686"/>
    <n v="640"/>
    <n v="115"/>
    <n v="32"/>
    <n v="62"/>
    <n v="17"/>
    <n v="396"/>
    <n v="39"/>
    <x v="1"/>
    <n v="849"/>
    <n v="5.4124697182200691E-2"/>
    <n v="0.74574498431111536"/>
    <x v="4"/>
    <s v="Friday"/>
    <x v="4"/>
    <s v="3-5"/>
  </r>
  <r>
    <s v="LI-1825"/>
    <s v="LinkedIn"/>
    <d v="2025-05-16T00:00:00"/>
    <d v="1899-12-30T10:31:00"/>
    <x v="1"/>
    <s v="Career Tips"/>
    <n v="21069"/>
    <n v="2"/>
    <n v="313"/>
    <n v="12342"/>
    <n v="9029"/>
    <n v="248"/>
    <n v="22"/>
    <n v="14"/>
    <n v="16"/>
    <n v="42"/>
    <n v="141"/>
    <n v="22"/>
    <x v="0"/>
    <n v="300"/>
    <n v="3.3226270904862111E-2"/>
    <n v="0.42854430680146188"/>
    <x v="4"/>
    <s v="Friday"/>
    <x v="4"/>
    <s v="0-2"/>
  </r>
  <r>
    <s v="LI-1826"/>
    <s v="LinkedIn"/>
    <d v="2025-05-16T00:00:00"/>
    <d v="1899-12-30T11:00:00"/>
    <x v="2"/>
    <s v="Thought Leadership"/>
    <n v="20925"/>
    <n v="5"/>
    <n v="278"/>
    <n v="10064"/>
    <n v="8702"/>
    <n v="625"/>
    <n v="62"/>
    <n v="49"/>
    <n v="46"/>
    <n v="33"/>
    <n v="89"/>
    <n v="30"/>
    <x v="0"/>
    <n v="782"/>
    <n v="8.9864398988738214E-2"/>
    <n v="0.41586618876941456"/>
    <x v="9"/>
    <s v="Friday"/>
    <x v="4"/>
    <s v="3-5"/>
  </r>
  <r>
    <s v="LI-1827"/>
    <s v="LinkedIn"/>
    <d v="2025-05-16T00:00:00"/>
    <d v="1899-12-30T11:17:00"/>
    <x v="4"/>
    <s v="Industry News"/>
    <n v="20927"/>
    <n v="5"/>
    <n v="1122"/>
    <n v="9654"/>
    <n v="7381"/>
    <n v="160"/>
    <n v="38"/>
    <n v="10"/>
    <n v="13"/>
    <n v="6"/>
    <n v="202"/>
    <n v="19"/>
    <x v="0"/>
    <n v="221"/>
    <n v="2.9941742311339926E-2"/>
    <n v="0.35270225068093852"/>
    <x v="9"/>
    <s v="Friday"/>
    <x v="4"/>
    <s v="3-5"/>
  </r>
  <r>
    <s v="LI-1828"/>
    <s v="LinkedIn"/>
    <d v="2025-05-16T00:00:00"/>
    <d v="1899-12-30T11:34:00"/>
    <x v="2"/>
    <s v="Product Update"/>
    <n v="20994"/>
    <n v="2"/>
    <n v="211"/>
    <n v="5108"/>
    <n v="4344"/>
    <n v="171"/>
    <n v="18"/>
    <n v="12"/>
    <n v="11"/>
    <n v="16"/>
    <n v="60"/>
    <n v="11"/>
    <x v="0"/>
    <n v="212"/>
    <n v="4.8802946593001842E-2"/>
    <n v="0.2069162617890826"/>
    <x v="9"/>
    <s v="Friday"/>
    <x v="4"/>
    <s v="0-2"/>
  </r>
  <r>
    <s v="LI-1829"/>
    <s v="LinkedIn"/>
    <d v="2025-05-16T00:00:00"/>
    <d v="1899-12-30T11:48:00"/>
    <x v="0"/>
    <s v="Company Culture"/>
    <n v="20918"/>
    <n v="5"/>
    <n v="438"/>
    <n v="11434"/>
    <n v="8445"/>
    <n v="675"/>
    <n v="104"/>
    <n v="64"/>
    <n v="203"/>
    <n v="62"/>
    <n v="306"/>
    <n v="22"/>
    <x v="0"/>
    <n v="1046"/>
    <n v="0.12386027235050326"/>
    <n v="0.40371928482646524"/>
    <x v="9"/>
    <s v="Friday"/>
    <x v="4"/>
    <s v="3-5"/>
  </r>
  <r>
    <s v="LI-1830"/>
    <s v="LinkedIn"/>
    <d v="2025-05-16T00:00:00"/>
    <d v="1899-12-30T11:52:00"/>
    <x v="0"/>
    <s v="Thought Leadership"/>
    <n v="21213"/>
    <n v="1"/>
    <n v="269"/>
    <n v="12793"/>
    <n v="9748"/>
    <n v="407"/>
    <n v="77"/>
    <n v="49"/>
    <n v="137"/>
    <n v="89"/>
    <n v="244"/>
    <n v="32"/>
    <x v="0"/>
    <n v="670"/>
    <n v="6.8732047599507587E-2"/>
    <n v="0.45952953377645783"/>
    <x v="9"/>
    <s v="Friday"/>
    <x v="4"/>
    <s v="0-2"/>
  </r>
  <r>
    <s v="LI-1831"/>
    <s v="LinkedIn"/>
    <d v="2025-05-16T00:00:00"/>
    <d v="1899-12-30T13:18:00"/>
    <x v="4"/>
    <s v="Company Culture"/>
    <n v="20893"/>
    <n v="2"/>
    <n v="996"/>
    <n v="12230"/>
    <n v="11226"/>
    <n v="500"/>
    <n v="90"/>
    <n v="26"/>
    <n v="37"/>
    <n v="27"/>
    <n v="308"/>
    <n v="22"/>
    <x v="0"/>
    <n v="653"/>
    <n v="5.8168537324069125E-2"/>
    <n v="0.53730914660412576"/>
    <x v="6"/>
    <s v="Friday"/>
    <x v="4"/>
    <s v="0-2"/>
  </r>
  <r>
    <s v="LI-1832"/>
    <s v="LinkedIn"/>
    <d v="2025-05-16T00:00:00"/>
    <d v="1899-12-30T13:25:00"/>
    <x v="4"/>
    <s v="Company Culture"/>
    <n v="20913"/>
    <n v="5"/>
    <n v="1315"/>
    <n v="9017"/>
    <n v="8280"/>
    <n v="270"/>
    <n v="52"/>
    <n v="16"/>
    <n v="25"/>
    <n v="12"/>
    <n v="191"/>
    <n v="7"/>
    <x v="0"/>
    <n v="363"/>
    <n v="4.3840579710144927E-2"/>
    <n v="0.39592597905608951"/>
    <x v="6"/>
    <s v="Friday"/>
    <x v="4"/>
    <s v="3-5"/>
  </r>
  <r>
    <s v="LI-1833"/>
    <s v="LinkedIn"/>
    <d v="2025-05-16T00:00:00"/>
    <d v="1899-12-30T15:24:00"/>
    <x v="1"/>
    <s v="Career Tips"/>
    <n v="21108"/>
    <n v="3"/>
    <n v="210"/>
    <n v="17734"/>
    <n v="15654"/>
    <n v="678"/>
    <n v="87"/>
    <n v="45"/>
    <n v="56"/>
    <n v="72"/>
    <n v="286"/>
    <n v="27"/>
    <x v="0"/>
    <n v="866"/>
    <n v="5.5321323623355054E-2"/>
    <n v="0.74161455372370666"/>
    <x v="7"/>
    <s v="Friday"/>
    <x v="4"/>
    <s v="3-5"/>
  </r>
  <r>
    <s v="LI-1834"/>
    <s v="LinkedIn"/>
    <d v="2025-05-16T00:00:00"/>
    <d v="1899-12-30T15:57:00"/>
    <x v="4"/>
    <s v="Thought Leadership"/>
    <n v="20917"/>
    <n v="3"/>
    <n v="772"/>
    <n v="6559"/>
    <n v="6057"/>
    <n v="222"/>
    <n v="49"/>
    <n v="18"/>
    <n v="18"/>
    <n v="17"/>
    <n v="62"/>
    <n v="14"/>
    <x v="0"/>
    <n v="307"/>
    <n v="5.0685157668812944E-2"/>
    <n v="0.28957307453267678"/>
    <x v="7"/>
    <s v="Friday"/>
    <x v="4"/>
    <s v="3-5"/>
  </r>
  <r>
    <s v="LI-1835"/>
    <s v="LinkedIn"/>
    <d v="2025-05-16T00:00:00"/>
    <d v="1899-12-30T17:24:00"/>
    <x v="2"/>
    <s v="Career Tips"/>
    <n v="21126"/>
    <n v="2"/>
    <n v="333"/>
    <n v="13463"/>
    <n v="10510"/>
    <n v="387"/>
    <n v="36"/>
    <n v="19"/>
    <n v="27"/>
    <n v="40"/>
    <n v="230"/>
    <n v="23"/>
    <x v="0"/>
    <n v="469"/>
    <n v="4.4624167459562325E-2"/>
    <n v="0.49749124301808201"/>
    <x v="8"/>
    <s v="Friday"/>
    <x v="4"/>
    <s v="0-2"/>
  </r>
  <r>
    <s v="LI-1836"/>
    <s v="LinkedIn"/>
    <d v="2025-05-16T00:00:00"/>
    <d v="1899-12-30T17:51:00"/>
    <x v="4"/>
    <s v="Industry News"/>
    <n v="20975"/>
    <n v="0"/>
    <n v="796"/>
    <n v="9037"/>
    <n v="6921"/>
    <n v="137"/>
    <n v="38"/>
    <n v="10"/>
    <n v="21"/>
    <n v="5"/>
    <n v="189"/>
    <n v="6"/>
    <x v="0"/>
    <n v="206"/>
    <n v="2.9764484901025862E-2"/>
    <n v="0.32996424314660311"/>
    <x v="8"/>
    <s v="Friday"/>
    <x v="4"/>
    <s v="0-2"/>
  </r>
  <r>
    <s v="LI-1837"/>
    <s v="LinkedIn"/>
    <d v="2025-05-16T00:00:00"/>
    <d v="1899-12-30T17:54:00"/>
    <x v="4"/>
    <s v="Hiring"/>
    <n v="20977"/>
    <n v="2"/>
    <n v="1205"/>
    <n v="5597"/>
    <n v="5053"/>
    <n v="115"/>
    <n v="36"/>
    <n v="10"/>
    <n v="12"/>
    <n v="9"/>
    <n v="77"/>
    <n v="11"/>
    <x v="0"/>
    <n v="173"/>
    <n v="3.4237086879081731E-2"/>
    <n v="0.24088287171664205"/>
    <x v="8"/>
    <s v="Friday"/>
    <x v="4"/>
    <s v="0-2"/>
  </r>
  <r>
    <s v="LI-1838"/>
    <s v="LinkedIn"/>
    <d v="2025-05-17T00:00:00"/>
    <d v="1899-12-30T06:26:00"/>
    <x v="4"/>
    <s v="Data &amp; Tech"/>
    <n v="21016"/>
    <n v="4"/>
    <n v="939"/>
    <n v="4662"/>
    <n v="4294"/>
    <n v="150"/>
    <n v="27"/>
    <n v="10"/>
    <n v="15"/>
    <n v="12"/>
    <n v="56"/>
    <n v="7"/>
    <x v="0"/>
    <n v="202"/>
    <n v="4.7042384722869118E-2"/>
    <n v="0.2043205177007994"/>
    <x v="1"/>
    <s v="Saturday"/>
    <x v="4"/>
    <s v="3-5"/>
  </r>
  <r>
    <s v="LI-1839"/>
    <s v="LinkedIn"/>
    <d v="2025-05-17T00:00:00"/>
    <d v="1899-12-30T13:56:00"/>
    <x v="5"/>
    <s v="Industry News"/>
    <n v="20948"/>
    <n v="3"/>
    <n v="129"/>
    <n v="8914"/>
    <n v="7033"/>
    <n v="208"/>
    <n v="77"/>
    <n v="11"/>
    <n v="18"/>
    <n v="11"/>
    <n v="64"/>
    <n v="16"/>
    <x v="0"/>
    <n v="314"/>
    <n v="4.464666571875444E-2"/>
    <n v="0.33573610845904145"/>
    <x v="6"/>
    <s v="Saturday"/>
    <x v="4"/>
    <s v="3-5"/>
  </r>
  <r>
    <s v="LI-1840"/>
    <s v="LinkedIn"/>
    <d v="2025-05-17T00:00:00"/>
    <d v="1899-12-30T18:12:00"/>
    <x v="4"/>
    <s v="Thought Leadership"/>
    <n v="21024"/>
    <n v="8"/>
    <n v="1213"/>
    <n v="6388"/>
    <n v="5463"/>
    <n v="233"/>
    <n v="35"/>
    <n v="15"/>
    <n v="15"/>
    <n v="15"/>
    <n v="102"/>
    <n v="13"/>
    <x v="0"/>
    <n v="298"/>
    <n v="5.454878272011715E-2"/>
    <n v="0.2598458904109589"/>
    <x v="19"/>
    <s v="Saturday"/>
    <x v="4"/>
    <s v="6-10"/>
  </r>
  <r>
    <s v="LI-1841"/>
    <s v="LinkedIn"/>
    <d v="2025-05-18T00:00:00"/>
    <d v="1899-12-30T08:01:00"/>
    <x v="2"/>
    <s v="Career Tips"/>
    <n v="21110"/>
    <n v="4"/>
    <n v="171"/>
    <n v="15214"/>
    <n v="12870"/>
    <n v="480"/>
    <n v="64"/>
    <n v="30"/>
    <n v="45"/>
    <n v="46"/>
    <n v="318"/>
    <n v="29"/>
    <x v="0"/>
    <n v="619"/>
    <n v="4.8096348096348093E-2"/>
    <n v="0.60966366650876358"/>
    <x v="2"/>
    <s v="Sunday"/>
    <x v="4"/>
    <s v="3-5"/>
  </r>
  <r>
    <s v="LI-1842"/>
    <s v="LinkedIn"/>
    <d v="2025-05-18T00:00:00"/>
    <d v="1899-12-30T09:55:00"/>
    <x v="1"/>
    <s v="Product Update"/>
    <n v="21030"/>
    <n v="4"/>
    <n v="412"/>
    <n v="4826"/>
    <n v="3945"/>
    <n v="101"/>
    <n v="11"/>
    <n v="6"/>
    <n v="8"/>
    <n v="34"/>
    <n v="96"/>
    <n v="9"/>
    <x v="0"/>
    <n v="126"/>
    <n v="3.193916349809886E-2"/>
    <n v="0.18758915834522111"/>
    <x v="3"/>
    <s v="Sunday"/>
    <x v="4"/>
    <s v="3-5"/>
  </r>
  <r>
    <s v="LI-1843"/>
    <s v="LinkedIn"/>
    <d v="2025-05-19T00:00:00"/>
    <d v="1899-12-30T06:26:00"/>
    <x v="3"/>
    <s v="Hiring"/>
    <n v="21017"/>
    <n v="3"/>
    <n v="322"/>
    <n v="4665"/>
    <n v="4241"/>
    <n v="45"/>
    <n v="5"/>
    <n v="4"/>
    <n v="9"/>
    <n v="142"/>
    <n v="37"/>
    <n v="6"/>
    <x v="0"/>
    <n v="63"/>
    <n v="1.4854987031360529E-2"/>
    <n v="0.20178902792977113"/>
    <x v="1"/>
    <s v="Monday"/>
    <x v="4"/>
    <s v="3-5"/>
  </r>
  <r>
    <s v="LI-1844"/>
    <s v="LinkedIn"/>
    <d v="2025-05-19T00:00:00"/>
    <d v="1899-12-30T07:03:00"/>
    <x v="2"/>
    <s v="Hiring"/>
    <n v="21168"/>
    <n v="4"/>
    <n v="128"/>
    <n v="9928"/>
    <n v="8413"/>
    <n v="305"/>
    <n v="41"/>
    <n v="30"/>
    <n v="37"/>
    <n v="69"/>
    <n v="236"/>
    <n v="9"/>
    <x v="0"/>
    <n v="413"/>
    <n v="4.9090692975157495E-2"/>
    <n v="0.39743953136810278"/>
    <x v="12"/>
    <s v="Monday"/>
    <x v="4"/>
    <s v="3-5"/>
  </r>
  <r>
    <s v="LI-1845"/>
    <s v="LinkedIn"/>
    <d v="2025-05-19T00:00:00"/>
    <d v="1899-12-30T07:45:00"/>
    <x v="4"/>
    <s v="Thought Leadership"/>
    <n v="21098"/>
    <n v="3"/>
    <n v="522"/>
    <n v="9958"/>
    <n v="7641"/>
    <n v="428"/>
    <n v="84"/>
    <n v="28"/>
    <n v="42"/>
    <n v="12"/>
    <n v="192"/>
    <n v="20"/>
    <x v="0"/>
    <n v="582"/>
    <n v="7.6168040832351791E-2"/>
    <n v="0.36216703005024176"/>
    <x v="12"/>
    <s v="Monday"/>
    <x v="4"/>
    <s v="3-5"/>
  </r>
  <r>
    <s v="LI-1846"/>
    <s v="LinkedIn"/>
    <d v="2025-05-19T00:00:00"/>
    <d v="1899-12-30T08:17:00"/>
    <x v="1"/>
    <s v="Career Tips"/>
    <n v="21046"/>
    <n v="7"/>
    <n v="203"/>
    <n v="10241"/>
    <n v="7523"/>
    <n v="295"/>
    <n v="32"/>
    <n v="16"/>
    <n v="15"/>
    <n v="23"/>
    <n v="62"/>
    <n v="17"/>
    <x v="0"/>
    <n v="358"/>
    <n v="4.7587398644157917E-2"/>
    <n v="0.35745509835598216"/>
    <x v="2"/>
    <s v="Monday"/>
    <x v="4"/>
    <s v="6-10"/>
  </r>
  <r>
    <s v="LI-1847"/>
    <s v="LinkedIn"/>
    <d v="2025-05-19T00:00:00"/>
    <d v="1899-12-30T08:52:00"/>
    <x v="1"/>
    <s v="Industry News"/>
    <n v="20911"/>
    <n v="6"/>
    <n v="807"/>
    <n v="4886"/>
    <n v="4440"/>
    <n v="86"/>
    <n v="12"/>
    <n v="4"/>
    <n v="9"/>
    <n v="21"/>
    <n v="110"/>
    <n v="6"/>
    <x v="0"/>
    <n v="111"/>
    <n v="2.5000000000000001E-2"/>
    <n v="0.212328439577256"/>
    <x v="2"/>
    <s v="Monday"/>
    <x v="4"/>
    <s v="6-10"/>
  </r>
  <r>
    <s v="LI-1848"/>
    <s v="LinkedIn"/>
    <d v="2025-05-19T00:00:00"/>
    <d v="1899-12-30T09:00:00"/>
    <x v="3"/>
    <s v="Industry News"/>
    <n v="20972"/>
    <n v="4"/>
    <n v="221"/>
    <n v="8495"/>
    <n v="7397"/>
    <n v="77"/>
    <n v="7"/>
    <n v="6"/>
    <n v="11"/>
    <n v="135"/>
    <n v="175"/>
    <n v="4"/>
    <x v="0"/>
    <n v="101"/>
    <n v="1.3654184128700824E-2"/>
    <n v="0.35270837306885372"/>
    <x v="3"/>
    <s v="Monday"/>
    <x v="4"/>
    <s v="3-5"/>
  </r>
  <r>
    <s v="LI-1849"/>
    <s v="LinkedIn"/>
    <d v="2025-05-19T00:00:00"/>
    <d v="1899-12-30T09:47:00"/>
    <x v="5"/>
    <s v="Hiring"/>
    <n v="21063"/>
    <n v="0"/>
    <n v="89"/>
    <n v="37537"/>
    <n v="26817"/>
    <n v="537"/>
    <n v="220"/>
    <n v="38"/>
    <n v="36"/>
    <n v="60"/>
    <n v="612"/>
    <n v="55"/>
    <x v="0"/>
    <n v="831"/>
    <n v="3.0987806242308982E-2"/>
    <n v="1.2731804586241275"/>
    <x v="3"/>
    <s v="Monday"/>
    <x v="4"/>
    <s v="0-2"/>
  </r>
  <r>
    <s v="LI-1850"/>
    <s v="LinkedIn"/>
    <d v="2025-05-19T00:00:00"/>
    <d v="1899-12-30T09:59:00"/>
    <x v="2"/>
    <s v="Hiring"/>
    <n v="20826"/>
    <n v="4"/>
    <n v="194"/>
    <n v="16320"/>
    <n v="12608"/>
    <n v="433"/>
    <n v="91"/>
    <n v="41"/>
    <n v="39"/>
    <n v="79"/>
    <n v="185"/>
    <n v="23"/>
    <x v="0"/>
    <n v="604"/>
    <n v="4.7906091370558374E-2"/>
    <n v="0.60539709977912226"/>
    <x v="3"/>
    <s v="Monday"/>
    <x v="4"/>
    <s v="3-5"/>
  </r>
  <r>
    <s v="LI-1851"/>
    <s v="LinkedIn"/>
    <d v="2025-05-19T00:00:00"/>
    <d v="1899-12-30T10:07:00"/>
    <x v="1"/>
    <s v="Data &amp; Tech"/>
    <n v="21256"/>
    <n v="3"/>
    <n v="279"/>
    <n v="8177"/>
    <n v="6758"/>
    <n v="207"/>
    <n v="21"/>
    <n v="13"/>
    <n v="24"/>
    <n v="22"/>
    <n v="186"/>
    <n v="11"/>
    <x v="0"/>
    <n v="265"/>
    <n v="3.9212784847588042E-2"/>
    <n v="0.3179337598795634"/>
    <x v="4"/>
    <s v="Monday"/>
    <x v="4"/>
    <s v="3-5"/>
  </r>
  <r>
    <s v="LI-1852"/>
    <s v="LinkedIn"/>
    <d v="2025-05-19T00:00:00"/>
    <d v="1899-12-30T10:19:00"/>
    <x v="4"/>
    <s v="Data &amp; Tech"/>
    <n v="20981"/>
    <n v="5"/>
    <n v="866"/>
    <n v="7844"/>
    <n v="6279"/>
    <n v="209"/>
    <n v="51"/>
    <n v="12"/>
    <n v="16"/>
    <n v="16"/>
    <n v="137"/>
    <n v="10"/>
    <x v="0"/>
    <n v="288"/>
    <n v="4.5867176301958912E-2"/>
    <n v="0.29927076879081072"/>
    <x v="4"/>
    <s v="Monday"/>
    <x v="4"/>
    <s v="3-5"/>
  </r>
  <r>
    <s v="LI-1853"/>
    <s v="LinkedIn"/>
    <d v="2025-05-19T00:00:00"/>
    <d v="1899-12-30T12:11:00"/>
    <x v="4"/>
    <s v="Company Culture"/>
    <n v="20899"/>
    <n v="5"/>
    <n v="483"/>
    <n v="7670"/>
    <n v="6293"/>
    <n v="245"/>
    <n v="61"/>
    <n v="18"/>
    <n v="21"/>
    <n v="15"/>
    <n v="188"/>
    <n v="16"/>
    <x v="0"/>
    <n v="345"/>
    <n v="5.4822819005243925E-2"/>
    <n v="0.30111488587970714"/>
    <x v="5"/>
    <s v="Monday"/>
    <x v="4"/>
    <s v="3-5"/>
  </r>
  <r>
    <s v="LI-1854"/>
    <s v="LinkedIn"/>
    <d v="2025-05-19T00:00:00"/>
    <d v="1899-12-30T12:37:00"/>
    <x v="2"/>
    <s v="Career Tips"/>
    <n v="20928"/>
    <n v="1"/>
    <n v="295"/>
    <n v="12004"/>
    <n v="8818"/>
    <n v="284"/>
    <n v="42"/>
    <n v="28"/>
    <n v="23"/>
    <n v="41"/>
    <n v="246"/>
    <n v="19"/>
    <x v="0"/>
    <n v="377"/>
    <n v="4.275345883420277E-2"/>
    <n v="0.42134938837920488"/>
    <x v="5"/>
    <s v="Monday"/>
    <x v="4"/>
    <s v="0-2"/>
  </r>
  <r>
    <s v="LI-1855"/>
    <s v="LinkedIn"/>
    <d v="2025-05-19T00:00:00"/>
    <d v="1899-12-30T14:43:00"/>
    <x v="1"/>
    <s v="Career Tips"/>
    <n v="20987"/>
    <n v="2"/>
    <n v="333"/>
    <n v="5387"/>
    <n v="4466"/>
    <n v="156"/>
    <n v="22"/>
    <n v="8"/>
    <n v="24"/>
    <n v="12"/>
    <n v="70"/>
    <n v="12"/>
    <x v="0"/>
    <n v="210"/>
    <n v="4.7021943573667714E-2"/>
    <n v="0.21279839900891029"/>
    <x v="13"/>
    <s v="Monday"/>
    <x v="4"/>
    <s v="0-2"/>
  </r>
  <r>
    <s v="LI-1856"/>
    <s v="LinkedIn"/>
    <d v="2025-05-19T00:00:00"/>
    <d v="1899-12-30T16:53:00"/>
    <x v="4"/>
    <s v="Product Update"/>
    <n v="21138"/>
    <n v="4"/>
    <n v="1441"/>
    <n v="7630"/>
    <n v="5485"/>
    <n v="129"/>
    <n v="43"/>
    <n v="10"/>
    <n v="13"/>
    <n v="24"/>
    <n v="92"/>
    <n v="8"/>
    <x v="0"/>
    <n v="195"/>
    <n v="3.5551504102096627E-2"/>
    <n v="0.2594852871605639"/>
    <x v="10"/>
    <s v="Monday"/>
    <x v="4"/>
    <s v="3-5"/>
  </r>
  <r>
    <s v="LI-1857"/>
    <s v="LinkedIn"/>
    <d v="2025-05-19T00:00:00"/>
    <d v="1899-12-30T16:56:00"/>
    <x v="2"/>
    <s v="Company Culture"/>
    <n v="21192"/>
    <n v="5"/>
    <n v="359"/>
    <n v="6273"/>
    <n v="4961"/>
    <n v="113"/>
    <n v="16"/>
    <n v="9"/>
    <n v="8"/>
    <n v="22"/>
    <n v="86"/>
    <n v="10"/>
    <x v="0"/>
    <n v="146"/>
    <n v="2.9429550493852045E-2"/>
    <n v="0.23409777274443186"/>
    <x v="10"/>
    <s v="Monday"/>
    <x v="4"/>
    <s v="3-5"/>
  </r>
  <r>
    <s v="LI-1858"/>
    <s v="LinkedIn"/>
    <d v="2025-05-19T00:00:00"/>
    <d v="1899-12-30T18:11:00"/>
    <x v="1"/>
    <s v="Thought Leadership"/>
    <n v="21030"/>
    <n v="3"/>
    <n v="569"/>
    <n v="16265"/>
    <n v="12220"/>
    <n v="357"/>
    <n v="98"/>
    <n v="40"/>
    <n v="56"/>
    <n v="13"/>
    <n v="151"/>
    <n v="22"/>
    <x v="0"/>
    <n v="551"/>
    <n v="4.5090016366612112E-2"/>
    <n v="0.5810746552543985"/>
    <x v="19"/>
    <s v="Monday"/>
    <x v="4"/>
    <s v="3-5"/>
  </r>
  <r>
    <s v="LI-1859"/>
    <s v="LinkedIn"/>
    <d v="2025-05-20T00:00:00"/>
    <d v="1899-12-30T04:03:00"/>
    <x v="1"/>
    <s v="Thought Leadership"/>
    <n v="21081"/>
    <n v="1"/>
    <n v="611"/>
    <n v="5160"/>
    <n v="3682"/>
    <n v="89"/>
    <n v="12"/>
    <n v="7"/>
    <n v="9"/>
    <n v="13"/>
    <n v="104"/>
    <n v="4"/>
    <x v="0"/>
    <n v="117"/>
    <n v="3.1776208582292235E-2"/>
    <n v="0.17465964612684406"/>
    <x v="22"/>
    <s v="Tuesday"/>
    <x v="4"/>
    <s v="0-2"/>
  </r>
  <r>
    <s v="LI-1860"/>
    <s v="LinkedIn"/>
    <d v="2025-05-20T00:00:00"/>
    <d v="1899-12-30T07:00:00"/>
    <x v="1"/>
    <s v="Career Tips"/>
    <n v="21041"/>
    <n v="1"/>
    <n v="515"/>
    <n v="12938"/>
    <n v="9326"/>
    <n v="297"/>
    <n v="41"/>
    <n v="24"/>
    <n v="31"/>
    <n v="14"/>
    <n v="140"/>
    <n v="26"/>
    <x v="0"/>
    <n v="393"/>
    <n v="4.2140253055972549E-2"/>
    <n v="0.44322988451119244"/>
    <x v="12"/>
    <s v="Tuesday"/>
    <x v="4"/>
    <s v="0-2"/>
  </r>
  <r>
    <s v="LI-1861"/>
    <s v="LinkedIn"/>
    <d v="2025-05-20T00:00:00"/>
    <d v="1899-12-30T08:29:00"/>
    <x v="4"/>
    <s v="Career Tips"/>
    <n v="20996"/>
    <n v="5"/>
    <n v="1301"/>
    <n v="21718"/>
    <n v="15257"/>
    <n v="577"/>
    <n v="122"/>
    <n v="33"/>
    <n v="48"/>
    <n v="17"/>
    <n v="203"/>
    <n v="14"/>
    <x v="0"/>
    <n v="780"/>
    <n v="5.1124074195451272E-2"/>
    <n v="0.72666222137550007"/>
    <x v="2"/>
    <s v="Tuesday"/>
    <x v="4"/>
    <s v="3-5"/>
  </r>
  <r>
    <s v="LI-1862"/>
    <s v="LinkedIn"/>
    <d v="2025-05-20T00:00:00"/>
    <d v="1899-12-30T08:53:00"/>
    <x v="1"/>
    <s v="Industry News"/>
    <n v="21077"/>
    <n v="1"/>
    <n v="649"/>
    <n v="6366"/>
    <n v="5443"/>
    <n v="135"/>
    <n v="20"/>
    <n v="10"/>
    <n v="12"/>
    <n v="24"/>
    <n v="116"/>
    <n v="11"/>
    <x v="0"/>
    <n v="177"/>
    <n v="3.251883152673158E-2"/>
    <n v="0.25824358305261658"/>
    <x v="2"/>
    <s v="Tuesday"/>
    <x v="4"/>
    <s v="0-2"/>
  </r>
  <r>
    <s v="LI-1863"/>
    <s v="LinkedIn"/>
    <d v="2025-05-20T00:00:00"/>
    <d v="1899-12-30T09:27:00"/>
    <x v="4"/>
    <s v="Company Culture"/>
    <n v="21103"/>
    <n v="4"/>
    <n v="1508"/>
    <n v="30112"/>
    <n v="26451"/>
    <n v="621"/>
    <n v="124"/>
    <n v="37"/>
    <n v="62"/>
    <n v="54"/>
    <n v="408"/>
    <n v="59"/>
    <x v="1"/>
    <n v="844"/>
    <n v="3.190805640618502E-2"/>
    <n v="1.2534236838364214"/>
    <x v="3"/>
    <s v="Tuesday"/>
    <x v="4"/>
    <s v="3-5"/>
  </r>
  <r>
    <s v="LI-1864"/>
    <s v="LinkedIn"/>
    <d v="2025-05-20T00:00:00"/>
    <d v="1899-12-30T10:01:00"/>
    <x v="2"/>
    <s v="Thought Leadership"/>
    <n v="21173"/>
    <n v="8"/>
    <n v="460"/>
    <n v="18497"/>
    <n v="13806"/>
    <n v="728"/>
    <n v="89"/>
    <n v="48"/>
    <n v="64"/>
    <n v="28"/>
    <n v="195"/>
    <n v="35"/>
    <x v="0"/>
    <n v="929"/>
    <n v="6.728958423873678E-2"/>
    <n v="0.65205686487507675"/>
    <x v="4"/>
    <s v="Tuesday"/>
    <x v="4"/>
    <s v="6-10"/>
  </r>
  <r>
    <s v="LI-1865"/>
    <s v="LinkedIn"/>
    <d v="2025-05-20T00:00:00"/>
    <d v="1899-12-30T11:59:00"/>
    <x v="3"/>
    <s v="Product Update"/>
    <n v="21086"/>
    <n v="1"/>
    <n v="187"/>
    <n v="5291"/>
    <n v="4309"/>
    <n v="85"/>
    <n v="13"/>
    <n v="9"/>
    <n v="18"/>
    <n v="193"/>
    <n v="36"/>
    <n v="2"/>
    <x v="0"/>
    <n v="125"/>
    <n v="2.9009050823857043E-2"/>
    <n v="0.20435359954472163"/>
    <x v="9"/>
    <s v="Tuesday"/>
    <x v="4"/>
    <s v="0-2"/>
  </r>
  <r>
    <s v="LI-1866"/>
    <s v="LinkedIn"/>
    <d v="2025-05-20T00:00:00"/>
    <d v="1899-12-30T12:22:00"/>
    <x v="1"/>
    <s v="Career Tips"/>
    <n v="20871"/>
    <n v="2"/>
    <n v="431"/>
    <n v="8755"/>
    <n v="7002"/>
    <n v="345"/>
    <n v="44"/>
    <n v="25"/>
    <n v="30"/>
    <n v="7"/>
    <n v="116"/>
    <n v="19"/>
    <x v="0"/>
    <n v="444"/>
    <n v="6.3410454155955448E-2"/>
    <n v="0.33548943510133677"/>
    <x v="5"/>
    <s v="Tuesday"/>
    <x v="4"/>
    <s v="0-2"/>
  </r>
  <r>
    <s v="LI-1867"/>
    <s v="LinkedIn"/>
    <d v="2025-05-20T00:00:00"/>
    <d v="1899-12-30T14:47:00"/>
    <x v="0"/>
    <s v="Industry News"/>
    <n v="21156"/>
    <n v="6"/>
    <n v="247"/>
    <n v="15683"/>
    <n v="13185"/>
    <n v="504"/>
    <n v="63"/>
    <n v="76"/>
    <n v="172"/>
    <n v="45"/>
    <n v="224"/>
    <n v="51"/>
    <x v="0"/>
    <n v="815"/>
    <n v="6.181266590822905E-2"/>
    <n v="0.62322745320476458"/>
    <x v="13"/>
    <s v="Tuesday"/>
    <x v="4"/>
    <s v="6-10"/>
  </r>
  <r>
    <s v="LI-1868"/>
    <s v="LinkedIn"/>
    <d v="2025-05-20T00:00:00"/>
    <d v="1899-12-30T15:00:00"/>
    <x v="4"/>
    <s v="Data &amp; Tech"/>
    <n v="20735"/>
    <n v="2"/>
    <n v="324"/>
    <n v="11109"/>
    <n v="9656"/>
    <n v="260"/>
    <n v="58"/>
    <n v="22"/>
    <n v="42"/>
    <n v="11"/>
    <n v="137"/>
    <n v="24"/>
    <x v="1"/>
    <n v="382"/>
    <n v="3.9560894780447393E-2"/>
    <n v="0.46568603809983122"/>
    <x v="7"/>
    <s v="Tuesday"/>
    <x v="4"/>
    <s v="0-2"/>
  </r>
  <r>
    <s v="LI-1869"/>
    <s v="LinkedIn"/>
    <d v="2025-05-20T00:00:00"/>
    <d v="1899-12-30T15:13:00"/>
    <x v="1"/>
    <s v="Company Culture"/>
    <n v="21051"/>
    <n v="5"/>
    <n v="492"/>
    <n v="10205"/>
    <n v="7968"/>
    <n v="192"/>
    <n v="21"/>
    <n v="10"/>
    <n v="14"/>
    <n v="39"/>
    <n v="218"/>
    <n v="18"/>
    <x v="0"/>
    <n v="237"/>
    <n v="2.9743975903614456E-2"/>
    <n v="0.37850933447342167"/>
    <x v="7"/>
    <s v="Tuesday"/>
    <x v="4"/>
    <s v="3-5"/>
  </r>
  <r>
    <s v="LI-1870"/>
    <s v="LinkedIn"/>
    <d v="2025-05-20T00:00:00"/>
    <d v="1899-12-30T15:28:00"/>
    <x v="3"/>
    <s v="Thought Leadership"/>
    <n v="20994"/>
    <n v="6"/>
    <n v="155"/>
    <n v="5079"/>
    <n v="3824"/>
    <n v="108"/>
    <n v="10"/>
    <n v="12"/>
    <n v="21"/>
    <n v="80"/>
    <n v="71"/>
    <n v="2"/>
    <x v="0"/>
    <n v="151"/>
    <n v="3.9487447698744772E-2"/>
    <n v="0.18214728017528817"/>
    <x v="7"/>
    <s v="Tuesday"/>
    <x v="4"/>
    <s v="6-10"/>
  </r>
  <r>
    <s v="LI-1871"/>
    <s v="LinkedIn"/>
    <d v="2025-05-20T00:00:00"/>
    <d v="1899-12-30T15:28:00"/>
    <x v="0"/>
    <s v="Career Tips"/>
    <n v="21243"/>
    <n v="7"/>
    <n v="275"/>
    <n v="10106"/>
    <n v="8703"/>
    <n v="465"/>
    <n v="94"/>
    <n v="72"/>
    <n v="121"/>
    <n v="86"/>
    <n v="107"/>
    <n v="20"/>
    <x v="0"/>
    <n v="752"/>
    <n v="8.6406986096748253E-2"/>
    <n v="0.40968789718966248"/>
    <x v="7"/>
    <s v="Tuesday"/>
    <x v="4"/>
    <s v="6-10"/>
  </r>
  <r>
    <s v="LI-1872"/>
    <s v="LinkedIn"/>
    <d v="2025-05-20T00:00:00"/>
    <d v="1899-12-30T17:40:00"/>
    <x v="1"/>
    <s v="Industry News"/>
    <n v="21124"/>
    <n v="7"/>
    <n v="409"/>
    <n v="7316"/>
    <n v="6688"/>
    <n v="208"/>
    <n v="29"/>
    <n v="14"/>
    <n v="22"/>
    <n v="30"/>
    <n v="169"/>
    <n v="16"/>
    <x v="0"/>
    <n v="273"/>
    <n v="4.0819377990430623E-2"/>
    <n v="0.31660670327589474"/>
    <x v="8"/>
    <s v="Tuesday"/>
    <x v="4"/>
    <s v="6-10"/>
  </r>
  <r>
    <s v="LI-1873"/>
    <s v="LinkedIn"/>
    <d v="2025-05-20T00:00:00"/>
    <d v="1899-12-30T19:20:00"/>
    <x v="2"/>
    <s v="Product Update"/>
    <n v="21021"/>
    <n v="2"/>
    <n v="364"/>
    <n v="42539"/>
    <n v="29519"/>
    <n v="685"/>
    <n v="103"/>
    <n v="73"/>
    <n v="67"/>
    <n v="83"/>
    <n v="565"/>
    <n v="52"/>
    <x v="0"/>
    <n v="928"/>
    <n v="3.1437379315017444E-2"/>
    <n v="1.4042624042624043"/>
    <x v="14"/>
    <s v="Tuesday"/>
    <x v="4"/>
    <s v="0-2"/>
  </r>
  <r>
    <s v="LI-1874"/>
    <s v="LinkedIn"/>
    <d v="2025-05-21T00:00:00"/>
    <d v="1899-12-30T07:31:00"/>
    <x v="0"/>
    <s v="Industry News"/>
    <n v="21182"/>
    <n v="5"/>
    <n v="294"/>
    <n v="13180"/>
    <n v="9958"/>
    <n v="230"/>
    <n v="47"/>
    <n v="31"/>
    <n v="75"/>
    <n v="72"/>
    <n v="268"/>
    <n v="16"/>
    <x v="0"/>
    <n v="383"/>
    <n v="3.8461538461538464E-2"/>
    <n v="0.4701161363421773"/>
    <x v="12"/>
    <s v="Wednesday"/>
    <x v="4"/>
    <s v="3-5"/>
  </r>
  <r>
    <s v="LI-1875"/>
    <s v="LinkedIn"/>
    <d v="2025-05-21T00:00:00"/>
    <d v="1899-12-30T08:19:00"/>
    <x v="4"/>
    <s v="Thought Leadership"/>
    <n v="20929"/>
    <n v="8"/>
    <n v="351"/>
    <n v="10116"/>
    <n v="7348"/>
    <n v="301"/>
    <n v="39"/>
    <n v="20"/>
    <n v="23"/>
    <n v="10"/>
    <n v="208"/>
    <n v="16"/>
    <x v="0"/>
    <n v="383"/>
    <n v="5.2123026673924877E-2"/>
    <n v="0.35109178651631706"/>
    <x v="2"/>
    <s v="Wednesday"/>
    <x v="4"/>
    <s v="6-10"/>
  </r>
  <r>
    <s v="LI-1876"/>
    <s v="LinkedIn"/>
    <d v="2025-05-21T00:00:00"/>
    <d v="1899-12-30T08:25:00"/>
    <x v="0"/>
    <s v="Career Tips"/>
    <n v="21112"/>
    <n v="2"/>
    <n v="303"/>
    <n v="27070"/>
    <n v="19412"/>
    <n v="834"/>
    <n v="109"/>
    <n v="124"/>
    <n v="192"/>
    <n v="72"/>
    <n v="210"/>
    <n v="47"/>
    <x v="0"/>
    <n v="1259"/>
    <n v="6.485678961467134E-2"/>
    <n v="0.91947707464948847"/>
    <x v="2"/>
    <s v="Wednesday"/>
    <x v="4"/>
    <s v="0-2"/>
  </r>
  <r>
    <s v="LI-1877"/>
    <s v="LinkedIn"/>
    <d v="2025-05-21T00:00:00"/>
    <d v="1899-12-30T09:55:00"/>
    <x v="3"/>
    <s v="Company Culture"/>
    <n v="21180"/>
    <n v="7"/>
    <n v="206"/>
    <n v="8111"/>
    <n v="7250"/>
    <n v="123"/>
    <n v="13"/>
    <n v="12"/>
    <n v="23"/>
    <n v="80"/>
    <n v="138"/>
    <n v="5"/>
    <x v="0"/>
    <n v="171"/>
    <n v="2.3586206896551724E-2"/>
    <n v="0.34230406043437206"/>
    <x v="3"/>
    <s v="Wednesday"/>
    <x v="4"/>
    <s v="6-10"/>
  </r>
  <r>
    <s v="LI-1878"/>
    <s v="LinkedIn"/>
    <d v="2025-05-21T00:00:00"/>
    <d v="1899-12-30T10:13:00"/>
    <x v="4"/>
    <s v="Data &amp; Tech"/>
    <n v="21251"/>
    <n v="0"/>
    <n v="620"/>
    <n v="9070"/>
    <n v="6565"/>
    <n v="226"/>
    <n v="62"/>
    <n v="15"/>
    <n v="24"/>
    <n v="19"/>
    <n v="175"/>
    <n v="7"/>
    <x v="0"/>
    <n v="327"/>
    <n v="4.9809596344249807E-2"/>
    <n v="0.30892663874641191"/>
    <x v="4"/>
    <s v="Wednesday"/>
    <x v="4"/>
    <s v="0-2"/>
  </r>
  <r>
    <s v="LI-1879"/>
    <s v="LinkedIn"/>
    <d v="2025-05-21T00:00:00"/>
    <d v="1899-12-30T10:14:00"/>
    <x v="1"/>
    <s v="Data &amp; Tech"/>
    <n v="21197"/>
    <n v="6"/>
    <n v="337"/>
    <n v="8211"/>
    <n v="6827"/>
    <n v="289"/>
    <n v="32"/>
    <n v="15"/>
    <n v="24"/>
    <n v="14"/>
    <n v="109"/>
    <n v="17"/>
    <x v="0"/>
    <n v="360"/>
    <n v="5.2731800205068111E-2"/>
    <n v="0.32207387837901591"/>
    <x v="4"/>
    <s v="Wednesday"/>
    <x v="4"/>
    <s v="6-10"/>
  </r>
  <r>
    <s v="LI-1880"/>
    <s v="LinkedIn"/>
    <d v="2025-05-21T00:00:00"/>
    <d v="1899-12-30T10:20:00"/>
    <x v="2"/>
    <s v="Company Culture"/>
    <n v="21198"/>
    <n v="7"/>
    <n v="104"/>
    <n v="8137"/>
    <n v="6088"/>
    <n v="176"/>
    <n v="22"/>
    <n v="15"/>
    <n v="12"/>
    <n v="31"/>
    <n v="147"/>
    <n v="8"/>
    <x v="0"/>
    <n v="225"/>
    <n v="3.6957950065703023E-2"/>
    <n v="0.28719690536843101"/>
    <x v="4"/>
    <s v="Wednesday"/>
    <x v="4"/>
    <s v="6-10"/>
  </r>
  <r>
    <s v="LI-1881"/>
    <s v="LinkedIn"/>
    <d v="2025-05-21T00:00:00"/>
    <d v="1899-12-30T10:26:00"/>
    <x v="3"/>
    <s v="Company Culture"/>
    <n v="21020"/>
    <n v="3"/>
    <n v="194"/>
    <n v="6380"/>
    <n v="4437"/>
    <n v="77"/>
    <n v="9"/>
    <n v="7"/>
    <n v="17"/>
    <n v="28"/>
    <n v="94"/>
    <n v="2"/>
    <x v="0"/>
    <n v="110"/>
    <n v="2.4791525805724589E-2"/>
    <n v="0.2110846812559467"/>
    <x v="4"/>
    <s v="Wednesday"/>
    <x v="4"/>
    <s v="3-5"/>
  </r>
  <r>
    <s v="LI-1882"/>
    <s v="LinkedIn"/>
    <d v="2025-05-21T00:00:00"/>
    <d v="1899-12-30T10:42:00"/>
    <x v="3"/>
    <s v="Thought Leadership"/>
    <n v="21368"/>
    <n v="0"/>
    <n v="114"/>
    <n v="8018"/>
    <n v="6089"/>
    <n v="61"/>
    <n v="9"/>
    <n v="6"/>
    <n v="14"/>
    <n v="46"/>
    <n v="74"/>
    <n v="4"/>
    <x v="0"/>
    <n v="90"/>
    <n v="1.4780752176055182E-2"/>
    <n v="0.28495881692250091"/>
    <x v="4"/>
    <s v="Wednesday"/>
    <x v="4"/>
    <s v="0-2"/>
  </r>
  <r>
    <s v="LI-1883"/>
    <s v="LinkedIn"/>
    <d v="2025-05-21T00:00:00"/>
    <d v="1899-12-30T11:10:00"/>
    <x v="4"/>
    <s v="Data &amp; Tech"/>
    <n v="21142"/>
    <n v="2"/>
    <n v="1300"/>
    <n v="10674"/>
    <n v="7520"/>
    <n v="158"/>
    <n v="36"/>
    <n v="16"/>
    <n v="21"/>
    <n v="12"/>
    <n v="155"/>
    <n v="20"/>
    <x v="0"/>
    <n v="231"/>
    <n v="3.0718085106382978E-2"/>
    <n v="0.35569009554441394"/>
    <x v="9"/>
    <s v="Wednesday"/>
    <x v="4"/>
    <s v="0-2"/>
  </r>
  <r>
    <s v="LI-1884"/>
    <s v="LinkedIn"/>
    <d v="2025-05-21T00:00:00"/>
    <d v="1899-12-30T12:15:00"/>
    <x v="2"/>
    <s v="Product Update"/>
    <n v="21081"/>
    <n v="6"/>
    <n v="234"/>
    <n v="9231"/>
    <n v="7246"/>
    <n v="200"/>
    <n v="57"/>
    <n v="25"/>
    <n v="22"/>
    <n v="47"/>
    <n v="154"/>
    <n v="12"/>
    <x v="0"/>
    <n v="304"/>
    <n v="4.195418161744411E-2"/>
    <n v="0.34372183482756985"/>
    <x v="5"/>
    <s v="Wednesday"/>
    <x v="4"/>
    <s v="6-10"/>
  </r>
  <r>
    <s v="LI-1885"/>
    <s v="LinkedIn"/>
    <d v="2025-05-21T00:00:00"/>
    <d v="1899-12-30T13:02:00"/>
    <x v="1"/>
    <s v="Hiring"/>
    <n v="21006"/>
    <n v="4"/>
    <n v="341"/>
    <n v="10568"/>
    <n v="7782"/>
    <n v="167"/>
    <n v="19"/>
    <n v="9"/>
    <n v="12"/>
    <n v="21"/>
    <n v="175"/>
    <n v="23"/>
    <x v="0"/>
    <n v="207"/>
    <n v="2.6599845797995375E-2"/>
    <n v="0.37046558126249646"/>
    <x v="6"/>
    <s v="Wednesday"/>
    <x v="4"/>
    <s v="3-5"/>
  </r>
  <r>
    <s v="LI-1886"/>
    <s v="LinkedIn"/>
    <d v="2025-05-21T00:00:00"/>
    <d v="1899-12-30T13:11:00"/>
    <x v="0"/>
    <s v="Data &amp; Tech"/>
    <n v="21138"/>
    <n v="3"/>
    <n v="242"/>
    <n v="43720"/>
    <n v="35571"/>
    <n v="1322"/>
    <n v="194"/>
    <n v="153"/>
    <n v="327"/>
    <n v="335"/>
    <n v="656"/>
    <n v="59"/>
    <x v="0"/>
    <n v="1996"/>
    <n v="5.6113125860954148E-2"/>
    <n v="1.6827987510644338"/>
    <x v="6"/>
    <s v="Wednesday"/>
    <x v="4"/>
    <s v="3-5"/>
  </r>
  <r>
    <s v="LI-1887"/>
    <s v="LinkedIn"/>
    <d v="2025-05-21T00:00:00"/>
    <d v="1899-12-30T13:30:00"/>
    <x v="3"/>
    <s v="Data &amp; Tech"/>
    <n v="20985"/>
    <n v="2"/>
    <n v="262"/>
    <n v="5594"/>
    <n v="5023"/>
    <n v="77"/>
    <n v="8"/>
    <n v="10"/>
    <n v="12"/>
    <n v="38"/>
    <n v="38"/>
    <n v="6"/>
    <x v="0"/>
    <n v="107"/>
    <n v="2.1302010750547481E-2"/>
    <n v="0.23936144865380032"/>
    <x v="6"/>
    <s v="Wednesday"/>
    <x v="4"/>
    <s v="0-2"/>
  </r>
  <r>
    <s v="LI-1888"/>
    <s v="LinkedIn"/>
    <d v="2025-05-21T00:00:00"/>
    <d v="1899-12-30T13:59:00"/>
    <x v="3"/>
    <s v="Product Update"/>
    <n v="21277"/>
    <n v="3"/>
    <n v="101"/>
    <n v="6225"/>
    <n v="4498"/>
    <n v="28"/>
    <n v="3"/>
    <n v="2"/>
    <n v="5"/>
    <n v="198"/>
    <n v="81"/>
    <n v="3"/>
    <x v="0"/>
    <n v="38"/>
    <n v="8.4481991996442872E-3"/>
    <n v="0.21140198336231611"/>
    <x v="6"/>
    <s v="Wednesday"/>
    <x v="4"/>
    <s v="3-5"/>
  </r>
  <r>
    <s v="LI-1889"/>
    <s v="LinkedIn"/>
    <d v="2025-05-21T00:00:00"/>
    <d v="1899-12-30T14:07:00"/>
    <x v="1"/>
    <s v="Thought Leadership"/>
    <n v="20987"/>
    <n v="6"/>
    <n v="824"/>
    <n v="7888"/>
    <n v="7098"/>
    <n v="242"/>
    <n v="36"/>
    <n v="18"/>
    <n v="19"/>
    <n v="18"/>
    <n v="137"/>
    <n v="13"/>
    <x v="0"/>
    <n v="315"/>
    <n v="4.4378698224852069E-2"/>
    <n v="0.33820936770381665"/>
    <x v="13"/>
    <s v="Wednesday"/>
    <x v="4"/>
    <s v="6-10"/>
  </r>
  <r>
    <s v="LI-1890"/>
    <s v="LinkedIn"/>
    <d v="2025-05-21T00:00:00"/>
    <d v="1899-12-30T14:09:00"/>
    <x v="4"/>
    <s v="Career Tips"/>
    <n v="20934"/>
    <n v="3"/>
    <n v="425"/>
    <n v="13503"/>
    <n v="9814"/>
    <n v="344"/>
    <n v="112"/>
    <n v="26"/>
    <n v="42"/>
    <n v="10"/>
    <n v="239"/>
    <n v="19"/>
    <x v="0"/>
    <n v="524"/>
    <n v="5.3393111880986346E-2"/>
    <n v="0.46880672590044903"/>
    <x v="13"/>
    <s v="Wednesday"/>
    <x v="4"/>
    <s v="3-5"/>
  </r>
  <r>
    <s v="LI-1891"/>
    <s v="LinkedIn"/>
    <d v="2025-05-21T00:00:00"/>
    <d v="1899-12-30T14:42:00"/>
    <x v="0"/>
    <s v="Thought Leadership"/>
    <n v="21231"/>
    <n v="3"/>
    <n v="194"/>
    <n v="15595"/>
    <n v="12068"/>
    <n v="596"/>
    <n v="70"/>
    <n v="78"/>
    <n v="184"/>
    <n v="31"/>
    <n v="372"/>
    <n v="15"/>
    <x v="0"/>
    <n v="928"/>
    <n v="7.6897580377858807E-2"/>
    <n v="0.56841411144081766"/>
    <x v="13"/>
    <s v="Wednesday"/>
    <x v="4"/>
    <s v="3-5"/>
  </r>
  <r>
    <s v="LI-1892"/>
    <s v="LinkedIn"/>
    <d v="2025-05-21T00:00:00"/>
    <d v="1899-12-30T15:10:00"/>
    <x v="1"/>
    <s v="Company Culture"/>
    <n v="21330"/>
    <n v="1"/>
    <n v="259"/>
    <n v="8503"/>
    <n v="5987"/>
    <n v="147"/>
    <n v="25"/>
    <n v="11"/>
    <n v="16"/>
    <n v="26"/>
    <n v="123"/>
    <n v="14"/>
    <x v="0"/>
    <n v="199"/>
    <n v="3.3238683814932356E-2"/>
    <n v="0.28068448195030471"/>
    <x v="7"/>
    <s v="Wednesday"/>
    <x v="4"/>
    <s v="0-2"/>
  </r>
  <r>
    <s v="LI-1893"/>
    <s v="LinkedIn"/>
    <d v="2025-05-21T00:00:00"/>
    <d v="1899-12-30T15:59:00"/>
    <x v="1"/>
    <s v="Industry News"/>
    <n v="21070"/>
    <n v="7"/>
    <n v="868"/>
    <n v="6288"/>
    <n v="5247"/>
    <n v="125"/>
    <n v="15"/>
    <n v="10"/>
    <n v="13"/>
    <n v="12"/>
    <n v="70"/>
    <n v="10"/>
    <x v="0"/>
    <n v="163"/>
    <n v="3.1065370688012198E-2"/>
    <n v="0.24902705268153774"/>
    <x v="7"/>
    <s v="Wednesday"/>
    <x v="4"/>
    <s v="6-10"/>
  </r>
  <r>
    <s v="LI-1894"/>
    <s v="LinkedIn"/>
    <d v="2025-05-21T00:00:00"/>
    <d v="1899-12-30T16:02:00"/>
    <x v="4"/>
    <s v="Hiring"/>
    <n v="21096"/>
    <n v="2"/>
    <n v="1241"/>
    <n v="6774"/>
    <n v="4795"/>
    <n v="242"/>
    <n v="61"/>
    <n v="17"/>
    <n v="28"/>
    <n v="14"/>
    <n v="89"/>
    <n v="4"/>
    <x v="0"/>
    <n v="348"/>
    <n v="7.2575599582898859E-2"/>
    <n v="0.22729427379598027"/>
    <x v="10"/>
    <s v="Wednesday"/>
    <x v="4"/>
    <s v="0-2"/>
  </r>
  <r>
    <s v="LI-1895"/>
    <s v="LinkedIn"/>
    <d v="2025-05-21T00:00:00"/>
    <d v="1899-12-30T18:30:00"/>
    <x v="0"/>
    <s v="Company Culture"/>
    <n v="20781"/>
    <n v="1"/>
    <n v="328"/>
    <n v="7237"/>
    <n v="5144"/>
    <n v="284"/>
    <n v="54"/>
    <n v="41"/>
    <n v="82"/>
    <n v="45"/>
    <n v="144"/>
    <n v="20"/>
    <x v="0"/>
    <n v="461"/>
    <n v="8.9618973561430795E-2"/>
    <n v="0.2475338049179539"/>
    <x v="19"/>
    <s v="Wednesday"/>
    <x v="4"/>
    <s v="0-2"/>
  </r>
  <r>
    <s v="LI-1896"/>
    <s v="LinkedIn"/>
    <d v="2025-05-21T00:00:00"/>
    <d v="1899-12-30T18:54:00"/>
    <x v="1"/>
    <s v="Data &amp; Tech"/>
    <n v="20967"/>
    <n v="2"/>
    <n v="544"/>
    <n v="13570"/>
    <n v="9793"/>
    <n v="286"/>
    <n v="24"/>
    <n v="16"/>
    <n v="19"/>
    <n v="12"/>
    <n v="200"/>
    <n v="19"/>
    <x v="0"/>
    <n v="345"/>
    <n v="3.5229245379352597E-2"/>
    <n v="0.46706729622740495"/>
    <x v="19"/>
    <s v="Wednesday"/>
    <x v="4"/>
    <s v="0-2"/>
  </r>
  <r>
    <s v="LI-1897"/>
    <s v="LinkedIn"/>
    <d v="2025-05-21T00:00:00"/>
    <d v="1899-12-30T21:38:00"/>
    <x v="5"/>
    <s v="Company Culture"/>
    <n v="21023"/>
    <n v="2"/>
    <n v="124"/>
    <n v="22168"/>
    <n v="17121"/>
    <n v="440"/>
    <n v="208"/>
    <n v="26"/>
    <n v="33"/>
    <n v="32"/>
    <n v="434"/>
    <n v="38"/>
    <x v="0"/>
    <n v="707"/>
    <n v="4.1294316920740613E-2"/>
    <n v="0.81439375921609669"/>
    <x v="15"/>
    <s v="Wednesday"/>
    <x v="4"/>
    <s v="0-2"/>
  </r>
  <r>
    <s v="LI-1898"/>
    <s v="LinkedIn"/>
    <d v="2025-05-22T00:00:00"/>
    <d v="1899-12-30T07:04:00"/>
    <x v="4"/>
    <s v="Hiring"/>
    <n v="21228"/>
    <n v="6"/>
    <n v="1016"/>
    <n v="8541"/>
    <n v="6002"/>
    <n v="290"/>
    <n v="74"/>
    <n v="20"/>
    <n v="27"/>
    <n v="24"/>
    <n v="139"/>
    <n v="8"/>
    <x v="0"/>
    <n v="411"/>
    <n v="6.8477174275241581E-2"/>
    <n v="0.28273977765215752"/>
    <x v="12"/>
    <s v="Thursday"/>
    <x v="4"/>
    <s v="6-10"/>
  </r>
  <r>
    <s v="LI-1899"/>
    <s v="LinkedIn"/>
    <d v="2025-05-22T00:00:00"/>
    <d v="1899-12-30T08:27:00"/>
    <x v="4"/>
    <s v="Data &amp; Tech"/>
    <n v="21109"/>
    <n v="7"/>
    <n v="942"/>
    <n v="12303"/>
    <n v="8913"/>
    <n v="341"/>
    <n v="69"/>
    <n v="25"/>
    <n v="48"/>
    <n v="24"/>
    <n v="96"/>
    <n v="13"/>
    <x v="0"/>
    <n v="483"/>
    <n v="5.4190508246381691E-2"/>
    <n v="0.42223696053815907"/>
    <x v="2"/>
    <s v="Thursday"/>
    <x v="4"/>
    <s v="6-10"/>
  </r>
  <r>
    <s v="LI-1900"/>
    <s v="LinkedIn"/>
    <d v="2025-05-22T00:00:00"/>
    <d v="1899-12-30T08:36:00"/>
    <x v="0"/>
    <s v="Career Tips"/>
    <n v="21212"/>
    <n v="4"/>
    <n v="188"/>
    <n v="52631"/>
    <n v="36744"/>
    <n v="2056"/>
    <n v="311"/>
    <n v="285"/>
    <n v="440"/>
    <n v="278"/>
    <n v="771"/>
    <n v="128"/>
    <x v="0"/>
    <n v="3092"/>
    <n v="8.4149793163509692E-2"/>
    <n v="1.7322270412973788"/>
    <x v="2"/>
    <s v="Thursday"/>
    <x v="4"/>
    <s v="3-5"/>
  </r>
  <r>
    <s v="LI-1901"/>
    <s v="LinkedIn"/>
    <d v="2025-05-22T00:00:00"/>
    <d v="1899-12-30T08:50:00"/>
    <x v="3"/>
    <s v="Company Culture"/>
    <n v="21085"/>
    <n v="4"/>
    <n v="177"/>
    <n v="11365"/>
    <n v="8676"/>
    <n v="146"/>
    <n v="21"/>
    <n v="17"/>
    <n v="28"/>
    <n v="189"/>
    <n v="66"/>
    <n v="6"/>
    <x v="0"/>
    <n v="212"/>
    <n v="2.4435223605348087E-2"/>
    <n v="0.41147735356888782"/>
    <x v="2"/>
    <s v="Thursday"/>
    <x v="4"/>
    <s v="3-5"/>
  </r>
  <r>
    <s v="LI-1902"/>
    <s v="LinkedIn"/>
    <d v="2025-05-22T00:00:00"/>
    <d v="1899-12-30T09:19:00"/>
    <x v="1"/>
    <s v="Thought Leadership"/>
    <n v="21250"/>
    <n v="4"/>
    <n v="506"/>
    <n v="23275"/>
    <n v="16964"/>
    <n v="608"/>
    <n v="107"/>
    <n v="31"/>
    <n v="46"/>
    <n v="74"/>
    <n v="145"/>
    <n v="46"/>
    <x v="0"/>
    <n v="792"/>
    <n v="4.668710209856166E-2"/>
    <n v="0.7983058823529412"/>
    <x v="3"/>
    <s v="Thursday"/>
    <x v="4"/>
    <s v="3-5"/>
  </r>
  <r>
    <s v="LI-1903"/>
    <s v="LinkedIn"/>
    <d v="2025-05-22T00:00:00"/>
    <d v="1899-12-30T09:36:00"/>
    <x v="4"/>
    <s v="Career Tips"/>
    <n v="21240"/>
    <n v="5"/>
    <n v="1121"/>
    <n v="11699"/>
    <n v="10660"/>
    <n v="287"/>
    <n v="59"/>
    <n v="22"/>
    <n v="35"/>
    <n v="18"/>
    <n v="290"/>
    <n v="19"/>
    <x v="0"/>
    <n v="403"/>
    <n v="3.7804878048780487E-2"/>
    <n v="0.50188323917137478"/>
    <x v="3"/>
    <s v="Thursday"/>
    <x v="4"/>
    <s v="3-5"/>
  </r>
  <r>
    <s v="LI-1904"/>
    <s v="LinkedIn"/>
    <d v="2025-05-22T00:00:00"/>
    <d v="1899-12-30T09:40:00"/>
    <x v="1"/>
    <s v="Product Update"/>
    <n v="21171"/>
    <n v="4"/>
    <n v="356"/>
    <n v="9673"/>
    <n v="8192"/>
    <n v="170"/>
    <n v="23"/>
    <n v="11"/>
    <n v="18"/>
    <n v="31"/>
    <n v="240"/>
    <n v="21"/>
    <x v="0"/>
    <n v="222"/>
    <n v="2.7099609375E-2"/>
    <n v="0.38694440508242406"/>
    <x v="3"/>
    <s v="Thursday"/>
    <x v="4"/>
    <s v="3-5"/>
  </r>
  <r>
    <s v="LI-1905"/>
    <s v="LinkedIn"/>
    <d v="2025-05-22T00:00:00"/>
    <d v="1899-12-30T09:50:00"/>
    <x v="1"/>
    <s v="Company Culture"/>
    <n v="21009"/>
    <n v="5"/>
    <n v="431"/>
    <n v="11905"/>
    <n v="8621"/>
    <n v="220"/>
    <n v="24"/>
    <n v="14"/>
    <n v="14"/>
    <n v="43"/>
    <n v="158"/>
    <n v="24"/>
    <x v="0"/>
    <n v="272"/>
    <n v="3.1550864168889921E-2"/>
    <n v="0.41034794611833025"/>
    <x v="3"/>
    <s v="Thursday"/>
    <x v="4"/>
    <s v="3-5"/>
  </r>
  <r>
    <s v="LI-1906"/>
    <s v="LinkedIn"/>
    <d v="2025-05-22T00:00:00"/>
    <d v="1899-12-30T09:53:00"/>
    <x v="4"/>
    <s v="Thought Leadership"/>
    <n v="21006"/>
    <n v="5"/>
    <n v="455"/>
    <n v="18777"/>
    <n v="15637"/>
    <n v="657"/>
    <n v="116"/>
    <n v="32"/>
    <n v="68"/>
    <n v="46"/>
    <n v="173"/>
    <n v="16"/>
    <x v="0"/>
    <n v="873"/>
    <n v="5.582912323335678E-2"/>
    <n v="0.74440636008759398"/>
    <x v="3"/>
    <s v="Thursday"/>
    <x v="4"/>
    <s v="3-5"/>
  </r>
  <r>
    <s v="LI-1907"/>
    <s v="LinkedIn"/>
    <d v="2025-05-22T00:00:00"/>
    <d v="1899-12-30T09:58:00"/>
    <x v="4"/>
    <s v="Data &amp; Tech"/>
    <n v="21141"/>
    <n v="2"/>
    <n v="1116"/>
    <n v="16672"/>
    <n v="12871"/>
    <n v="429"/>
    <n v="103"/>
    <n v="42"/>
    <n v="42"/>
    <n v="9"/>
    <n v="283"/>
    <n v="21"/>
    <x v="0"/>
    <n v="616"/>
    <n v="4.7859529174112347E-2"/>
    <n v="0.60881699068161388"/>
    <x v="3"/>
    <s v="Thursday"/>
    <x v="4"/>
    <s v="0-2"/>
  </r>
  <r>
    <s v="LI-1908"/>
    <s v="LinkedIn"/>
    <d v="2025-05-22T00:00:00"/>
    <d v="1899-12-30T11:00:00"/>
    <x v="0"/>
    <s v="Career Tips"/>
    <n v="21107"/>
    <n v="4"/>
    <n v="218"/>
    <n v="15610"/>
    <n v="13265"/>
    <n v="971"/>
    <n v="128"/>
    <n v="122"/>
    <n v="284"/>
    <n v="106"/>
    <n v="498"/>
    <n v="45"/>
    <x v="0"/>
    <n v="1505"/>
    <n v="0.11345646437994723"/>
    <n v="0.62846449045340413"/>
    <x v="9"/>
    <s v="Thursday"/>
    <x v="4"/>
    <s v="3-5"/>
  </r>
  <r>
    <s v="LI-1909"/>
    <s v="LinkedIn"/>
    <d v="2025-05-22T00:00:00"/>
    <d v="1899-12-30T12:15:00"/>
    <x v="1"/>
    <s v="Product Update"/>
    <n v="20994"/>
    <n v="7"/>
    <n v="343"/>
    <n v="6105"/>
    <n v="4399"/>
    <n v="117"/>
    <n v="11"/>
    <n v="6"/>
    <n v="9"/>
    <n v="19"/>
    <n v="56"/>
    <n v="4"/>
    <x v="0"/>
    <n v="143"/>
    <n v="3.2507388042736986E-2"/>
    <n v="0.20953605792131086"/>
    <x v="5"/>
    <s v="Thursday"/>
    <x v="4"/>
    <s v="6-10"/>
  </r>
  <r>
    <s v="LI-1910"/>
    <s v="LinkedIn"/>
    <d v="2025-05-22T00:00:00"/>
    <d v="1899-12-30T12:37:00"/>
    <x v="4"/>
    <s v="Hiring"/>
    <n v="21186"/>
    <n v="4"/>
    <n v="1055"/>
    <n v="11682"/>
    <n v="9519"/>
    <n v="229"/>
    <n v="35"/>
    <n v="15"/>
    <n v="19"/>
    <n v="20"/>
    <n v="178"/>
    <n v="23"/>
    <x v="0"/>
    <n v="298"/>
    <n v="3.1305809433764049E-2"/>
    <n v="0.44930614556782783"/>
    <x v="5"/>
    <s v="Thursday"/>
    <x v="4"/>
    <s v="3-5"/>
  </r>
  <r>
    <s v="LI-1911"/>
    <s v="LinkedIn"/>
    <d v="2025-05-22T00:00:00"/>
    <d v="1899-12-30T13:26:00"/>
    <x v="0"/>
    <s v="Thought Leadership"/>
    <n v="20907"/>
    <n v="2"/>
    <n v="1240"/>
    <n v="16731"/>
    <n v="11813"/>
    <n v="429"/>
    <n v="79"/>
    <n v="73"/>
    <n v="124"/>
    <n v="105"/>
    <n v="282"/>
    <n v="19"/>
    <x v="0"/>
    <n v="705"/>
    <n v="5.9680013544400237E-2"/>
    <n v="0.56502606782417375"/>
    <x v="6"/>
    <s v="Thursday"/>
    <x v="4"/>
    <s v="0-2"/>
  </r>
  <r>
    <s v="LI-1912"/>
    <s v="LinkedIn"/>
    <d v="2025-05-22T00:00:00"/>
    <d v="1899-12-30T13:32:00"/>
    <x v="2"/>
    <s v="Industry News"/>
    <n v="21206"/>
    <n v="2"/>
    <n v="199"/>
    <n v="14339"/>
    <n v="10996"/>
    <n v="291"/>
    <n v="38"/>
    <n v="16"/>
    <n v="20"/>
    <n v="28"/>
    <n v="107"/>
    <n v="14"/>
    <x v="0"/>
    <n v="365"/>
    <n v="3.3193888686795195E-2"/>
    <n v="0.51853249080448927"/>
    <x v="6"/>
    <s v="Thursday"/>
    <x v="4"/>
    <s v="0-2"/>
  </r>
  <r>
    <s v="LI-1913"/>
    <s v="LinkedIn"/>
    <d v="2025-05-22T00:00:00"/>
    <d v="1899-12-30T16:07:00"/>
    <x v="2"/>
    <s v="Thought Leadership"/>
    <n v="21185"/>
    <n v="1"/>
    <n v="271"/>
    <n v="15756"/>
    <n v="14268"/>
    <n v="422"/>
    <n v="42"/>
    <n v="29"/>
    <n v="34"/>
    <n v="72"/>
    <n v="300"/>
    <n v="51"/>
    <x v="0"/>
    <n v="527"/>
    <n v="3.6935800392486687E-2"/>
    <n v="0.6734953976870427"/>
    <x v="10"/>
    <s v="Thursday"/>
    <x v="4"/>
    <s v="0-2"/>
  </r>
  <r>
    <s v="LI-1914"/>
    <s v="LinkedIn"/>
    <d v="2025-05-22T00:00:00"/>
    <d v="1899-12-30T16:16:00"/>
    <x v="2"/>
    <s v="Career Tips"/>
    <n v="21135"/>
    <n v="3"/>
    <n v="244"/>
    <n v="19049"/>
    <n v="14460"/>
    <n v="644"/>
    <n v="107"/>
    <n v="58"/>
    <n v="75"/>
    <n v="18"/>
    <n v="341"/>
    <n v="45"/>
    <x v="0"/>
    <n v="884"/>
    <n v="6.1134163208852003E-2"/>
    <n v="0.68417317246273956"/>
    <x v="10"/>
    <s v="Thursday"/>
    <x v="4"/>
    <s v="3-5"/>
  </r>
  <r>
    <s v="LI-1915"/>
    <s v="LinkedIn"/>
    <d v="2025-05-22T00:00:00"/>
    <d v="1899-12-30T20:04:00"/>
    <x v="4"/>
    <s v="Career Tips"/>
    <n v="21017"/>
    <n v="3"/>
    <n v="1036"/>
    <n v="9909"/>
    <n v="8575"/>
    <n v="411"/>
    <n v="99"/>
    <n v="34"/>
    <n v="47"/>
    <n v="19"/>
    <n v="110"/>
    <n v="10"/>
    <x v="0"/>
    <n v="591"/>
    <n v="6.8921282798833819E-2"/>
    <n v="0.40800304515392299"/>
    <x v="11"/>
    <s v="Thursday"/>
    <x v="4"/>
    <s v="3-5"/>
  </r>
  <r>
    <s v="LI-1916"/>
    <s v="LinkedIn"/>
    <d v="2025-05-22T00:00:00"/>
    <d v="1899-12-30T22:44:00"/>
    <x v="0"/>
    <s v="Thought Leadership"/>
    <n v="21132"/>
    <n v="4"/>
    <n v="274"/>
    <n v="11523"/>
    <n v="8754"/>
    <n v="389"/>
    <n v="92"/>
    <n v="67"/>
    <n v="107"/>
    <n v="68"/>
    <n v="252"/>
    <n v="17"/>
    <x v="0"/>
    <n v="655"/>
    <n v="7.4822938085446655E-2"/>
    <n v="0.41425326519023281"/>
    <x v="20"/>
    <s v="Thursday"/>
    <x v="4"/>
    <s v="3-5"/>
  </r>
  <r>
    <s v="LI-1917"/>
    <s v="LinkedIn"/>
    <d v="2025-05-23T00:00:00"/>
    <d v="1899-12-30T07:31:00"/>
    <x v="3"/>
    <s v="Thought Leadership"/>
    <n v="20984"/>
    <n v="4"/>
    <n v="175"/>
    <n v="9711"/>
    <n v="8397"/>
    <n v="138"/>
    <n v="13"/>
    <n v="16"/>
    <n v="31"/>
    <n v="59"/>
    <n v="98"/>
    <n v="3"/>
    <x v="0"/>
    <n v="198"/>
    <n v="2.3579849946409433E-2"/>
    <n v="0.400162028211971"/>
    <x v="12"/>
    <s v="Friday"/>
    <x v="4"/>
    <s v="3-5"/>
  </r>
  <r>
    <s v="LI-1918"/>
    <s v="LinkedIn"/>
    <d v="2025-05-23T00:00:00"/>
    <d v="1899-12-30T07:44:00"/>
    <x v="4"/>
    <s v="Industry News"/>
    <n v="21222"/>
    <n v="2"/>
    <n v="687"/>
    <n v="9205"/>
    <n v="6662"/>
    <n v="159"/>
    <n v="33"/>
    <n v="11"/>
    <n v="22"/>
    <n v="7"/>
    <n v="95"/>
    <n v="15"/>
    <x v="0"/>
    <n v="225"/>
    <n v="3.3773641549084361E-2"/>
    <n v="0.31391951748185842"/>
    <x v="12"/>
    <s v="Friday"/>
    <x v="4"/>
    <s v="0-2"/>
  </r>
  <r>
    <s v="LI-1919"/>
    <s v="LinkedIn"/>
    <d v="2025-05-23T00:00:00"/>
    <d v="1899-12-30T08:16:00"/>
    <x v="4"/>
    <s v="Industry News"/>
    <n v="21111"/>
    <n v="1"/>
    <n v="1060"/>
    <n v="5962"/>
    <n v="4430"/>
    <n v="107"/>
    <n v="20"/>
    <n v="6"/>
    <n v="9"/>
    <n v="12"/>
    <n v="77"/>
    <n v="3"/>
    <x v="0"/>
    <n v="142"/>
    <n v="3.2054176072234764E-2"/>
    <n v="0.20984320970110368"/>
    <x v="2"/>
    <s v="Friday"/>
    <x v="4"/>
    <s v="0-2"/>
  </r>
  <r>
    <s v="LI-1920"/>
    <s v="LinkedIn"/>
    <d v="2025-05-23T00:00:00"/>
    <d v="1899-12-30T09:08:00"/>
    <x v="1"/>
    <s v="Career Tips"/>
    <n v="21225"/>
    <n v="2"/>
    <n v="862"/>
    <n v="12756"/>
    <n v="10989"/>
    <n v="645"/>
    <n v="111"/>
    <n v="38"/>
    <n v="48"/>
    <n v="39"/>
    <n v="321"/>
    <n v="11"/>
    <x v="0"/>
    <n v="842"/>
    <n v="7.6622076622076624E-2"/>
    <n v="0.51773851590106013"/>
    <x v="3"/>
    <s v="Friday"/>
    <x v="4"/>
    <s v="0-2"/>
  </r>
  <r>
    <s v="LI-1921"/>
    <s v="LinkedIn"/>
    <d v="2025-05-23T00:00:00"/>
    <d v="1899-12-30T09:22:00"/>
    <x v="1"/>
    <s v="Company Culture"/>
    <n v="21081"/>
    <n v="2"/>
    <n v="471"/>
    <n v="7740"/>
    <n v="6650"/>
    <n v="103"/>
    <n v="15"/>
    <n v="9"/>
    <n v="9"/>
    <n v="31"/>
    <n v="156"/>
    <n v="18"/>
    <x v="0"/>
    <n v="136"/>
    <n v="2.0451127819548873E-2"/>
    <n v="0.31544993121768417"/>
    <x v="3"/>
    <s v="Friday"/>
    <x v="4"/>
    <s v="0-2"/>
  </r>
  <r>
    <s v="LI-1922"/>
    <s v="LinkedIn"/>
    <d v="2025-05-23T00:00:00"/>
    <d v="1899-12-30T10:06:00"/>
    <x v="1"/>
    <s v="Hiring"/>
    <n v="21096"/>
    <n v="2"/>
    <n v="750"/>
    <n v="11800"/>
    <n v="8909"/>
    <n v="328"/>
    <n v="37"/>
    <n v="14"/>
    <n v="27"/>
    <n v="34"/>
    <n v="265"/>
    <n v="8"/>
    <x v="0"/>
    <n v="406"/>
    <n v="4.5571893590750923E-2"/>
    <n v="0.42230754645430413"/>
    <x v="4"/>
    <s v="Friday"/>
    <x v="4"/>
    <s v="0-2"/>
  </r>
  <r>
    <s v="LI-1923"/>
    <s v="LinkedIn"/>
    <d v="2025-05-23T00:00:00"/>
    <d v="1899-12-30T10:15:00"/>
    <x v="0"/>
    <s v="Hiring"/>
    <n v="21072"/>
    <n v="5"/>
    <n v="330"/>
    <n v="25168"/>
    <n v="21393"/>
    <n v="397"/>
    <n v="85"/>
    <n v="63"/>
    <n v="174"/>
    <n v="132"/>
    <n v="650"/>
    <n v="40"/>
    <x v="0"/>
    <n v="719"/>
    <n v="3.3609124479970082E-2"/>
    <n v="1.0152334851936218"/>
    <x v="4"/>
    <s v="Friday"/>
    <x v="4"/>
    <s v="3-5"/>
  </r>
  <r>
    <s v="LI-1924"/>
    <s v="LinkedIn"/>
    <d v="2025-05-23T00:00:00"/>
    <d v="1899-12-30T10:34:00"/>
    <x v="1"/>
    <s v="Company Culture"/>
    <n v="21009"/>
    <n v="6"/>
    <n v="658"/>
    <n v="6743"/>
    <n v="5225"/>
    <n v="186"/>
    <n v="27"/>
    <n v="17"/>
    <n v="19"/>
    <n v="14"/>
    <n v="90"/>
    <n v="9"/>
    <x v="0"/>
    <n v="249"/>
    <n v="4.76555023923445E-2"/>
    <n v="0.24870293683659384"/>
    <x v="4"/>
    <s v="Friday"/>
    <x v="4"/>
    <s v="6-10"/>
  </r>
  <r>
    <s v="LI-1925"/>
    <s v="LinkedIn"/>
    <d v="2025-05-23T00:00:00"/>
    <d v="1899-12-30T11:26:00"/>
    <x v="1"/>
    <s v="Industry News"/>
    <n v="21065"/>
    <n v="5"/>
    <n v="1045"/>
    <n v="5769"/>
    <n v="4094"/>
    <n v="138"/>
    <n v="17"/>
    <n v="10"/>
    <n v="10"/>
    <n v="10"/>
    <n v="105"/>
    <n v="5"/>
    <x v="0"/>
    <n v="175"/>
    <n v="4.2745481191988274E-2"/>
    <n v="0.19435081889389982"/>
    <x v="9"/>
    <s v="Friday"/>
    <x v="4"/>
    <s v="3-5"/>
  </r>
  <r>
    <s v="LI-1926"/>
    <s v="LinkedIn"/>
    <d v="2025-05-23T00:00:00"/>
    <d v="1899-12-30T12:02:00"/>
    <x v="4"/>
    <s v="Thought Leadership"/>
    <n v="21074"/>
    <n v="6"/>
    <n v="1508"/>
    <n v="14006"/>
    <n v="11733"/>
    <n v="389"/>
    <n v="99"/>
    <n v="27"/>
    <n v="47"/>
    <n v="14"/>
    <n v="144"/>
    <n v="24"/>
    <x v="0"/>
    <n v="562"/>
    <n v="4.7899088042273927E-2"/>
    <n v="0.55675239631773754"/>
    <x v="5"/>
    <s v="Friday"/>
    <x v="4"/>
    <s v="6-10"/>
  </r>
  <r>
    <s v="LI-1927"/>
    <s v="LinkedIn"/>
    <d v="2025-05-23T00:00:00"/>
    <d v="1899-12-30T12:50:00"/>
    <x v="5"/>
    <s v="Hiring"/>
    <n v="21152"/>
    <n v="4"/>
    <n v="225"/>
    <n v="22817"/>
    <n v="17992"/>
    <n v="391"/>
    <n v="204"/>
    <n v="39"/>
    <n v="51"/>
    <n v="17"/>
    <n v="327"/>
    <n v="21"/>
    <x v="0"/>
    <n v="685"/>
    <n v="3.8072476656291689E-2"/>
    <n v="0.85060514372163387"/>
    <x v="5"/>
    <s v="Friday"/>
    <x v="4"/>
    <s v="3-5"/>
  </r>
  <r>
    <s v="LI-1928"/>
    <s v="LinkedIn"/>
    <d v="2025-05-23T00:00:00"/>
    <d v="1899-12-30T14:17:00"/>
    <x v="5"/>
    <s v="Thought Leadership"/>
    <n v="21163"/>
    <n v="1"/>
    <n v="103"/>
    <n v="16655"/>
    <n v="12540"/>
    <n v="390"/>
    <n v="220"/>
    <n v="27"/>
    <n v="48"/>
    <n v="12"/>
    <n v="117"/>
    <n v="24"/>
    <x v="0"/>
    <n v="685"/>
    <n v="5.4625199362041466E-2"/>
    <n v="0.59254359022822856"/>
    <x v="13"/>
    <s v="Friday"/>
    <x v="4"/>
    <s v="0-2"/>
  </r>
  <r>
    <s v="LI-1929"/>
    <s v="LinkedIn"/>
    <d v="2025-05-23T00:00:00"/>
    <d v="1899-12-30T16:31:00"/>
    <x v="1"/>
    <s v="Product Update"/>
    <n v="21051"/>
    <n v="3"/>
    <n v="275"/>
    <n v="4178"/>
    <n v="3327"/>
    <n v="62"/>
    <n v="8"/>
    <n v="5"/>
    <n v="7"/>
    <n v="15"/>
    <n v="36"/>
    <n v="8"/>
    <x v="0"/>
    <n v="82"/>
    <n v="2.46468289750526E-2"/>
    <n v="0.15804474846800626"/>
    <x v="10"/>
    <s v="Friday"/>
    <x v="4"/>
    <s v="3-5"/>
  </r>
  <r>
    <s v="LI-1930"/>
    <s v="LinkedIn"/>
    <d v="2025-05-23T00:00:00"/>
    <d v="1899-12-30T19:15:00"/>
    <x v="2"/>
    <s v="Company Culture"/>
    <n v="21100"/>
    <n v="3"/>
    <n v="165"/>
    <n v="5751"/>
    <n v="4877"/>
    <n v="180"/>
    <n v="26"/>
    <n v="17"/>
    <n v="22"/>
    <n v="27"/>
    <n v="55"/>
    <n v="11"/>
    <x v="0"/>
    <n v="245"/>
    <n v="5.023580069714989E-2"/>
    <n v="0.23113744075829384"/>
    <x v="14"/>
    <s v="Friday"/>
    <x v="4"/>
    <s v="3-5"/>
  </r>
  <r>
    <s v="LI-1931"/>
    <s v="LinkedIn"/>
    <d v="2025-05-24T00:00:00"/>
    <d v="1899-12-30T11:14:00"/>
    <x v="0"/>
    <s v="Product Update"/>
    <n v="21280"/>
    <n v="3"/>
    <n v="365"/>
    <n v="2736"/>
    <n v="2504"/>
    <n v="89"/>
    <n v="17"/>
    <n v="15"/>
    <n v="28"/>
    <n v="36"/>
    <n v="59"/>
    <n v="6"/>
    <x v="0"/>
    <n v="149"/>
    <n v="5.9504792332268373E-2"/>
    <n v="0.11766917293233083"/>
    <x v="9"/>
    <s v="Saturday"/>
    <x v="4"/>
    <s v="3-5"/>
  </r>
  <r>
    <s v="LI-1932"/>
    <s v="LinkedIn"/>
    <d v="2025-05-24T00:00:00"/>
    <d v="1899-12-30T17:57:00"/>
    <x v="1"/>
    <s v="Thought Leadership"/>
    <n v="21117"/>
    <n v="5"/>
    <n v="681"/>
    <n v="7738"/>
    <n v="5904"/>
    <n v="212"/>
    <n v="26"/>
    <n v="17"/>
    <n v="17"/>
    <n v="9"/>
    <n v="174"/>
    <n v="17"/>
    <x v="0"/>
    <n v="272"/>
    <n v="4.6070460704607047E-2"/>
    <n v="0.27958516834777669"/>
    <x v="8"/>
    <s v="Saturday"/>
    <x v="4"/>
    <s v="3-5"/>
  </r>
  <r>
    <s v="LI-1933"/>
    <s v="LinkedIn"/>
    <d v="2025-05-24T00:00:00"/>
    <d v="1899-12-30T18:07:00"/>
    <x v="0"/>
    <s v="Career Tips"/>
    <n v="21178"/>
    <n v="4"/>
    <n v="363"/>
    <n v="3906"/>
    <n v="3548"/>
    <n v="210"/>
    <n v="30"/>
    <n v="27"/>
    <n v="37"/>
    <n v="34"/>
    <n v="111"/>
    <n v="6"/>
    <x v="0"/>
    <n v="304"/>
    <n v="8.5682074408117245E-2"/>
    <n v="0.16753234488620267"/>
    <x v="19"/>
    <s v="Saturday"/>
    <x v="4"/>
    <s v="3-5"/>
  </r>
  <r>
    <s v="LI-1934"/>
    <s v="LinkedIn"/>
    <d v="2025-05-25T00:00:00"/>
    <d v="1899-12-30T09:08:00"/>
    <x v="1"/>
    <s v="Hiring"/>
    <n v="21245"/>
    <n v="5"/>
    <n v="415"/>
    <n v="13536"/>
    <n v="9624"/>
    <n v="245"/>
    <n v="25"/>
    <n v="15"/>
    <n v="17"/>
    <n v="66"/>
    <n v="208"/>
    <n v="19"/>
    <x v="0"/>
    <n v="302"/>
    <n v="3.1379883624272652E-2"/>
    <n v="0.45300070604848197"/>
    <x v="3"/>
    <s v="Sunday"/>
    <x v="4"/>
    <s v="3-5"/>
  </r>
  <r>
    <s v="LI-1935"/>
    <s v="LinkedIn"/>
    <d v="2025-05-25T00:00:00"/>
    <d v="1899-12-30T10:34:00"/>
    <x v="1"/>
    <s v="Career Tips"/>
    <n v="21400"/>
    <n v="4"/>
    <n v="330"/>
    <n v="11067"/>
    <n v="7662"/>
    <n v="259"/>
    <n v="42"/>
    <n v="17"/>
    <n v="21"/>
    <n v="26"/>
    <n v="154"/>
    <n v="22"/>
    <x v="0"/>
    <n v="339"/>
    <n v="4.4244322631166795E-2"/>
    <n v="0.35803738317757011"/>
    <x v="4"/>
    <s v="Sunday"/>
    <x v="4"/>
    <s v="3-5"/>
  </r>
  <r>
    <s v="LI-1936"/>
    <s v="LinkedIn"/>
    <d v="2025-05-25T00:00:00"/>
    <d v="1899-12-30T10:56:00"/>
    <x v="4"/>
    <s v="Company Culture"/>
    <n v="21099"/>
    <n v="6"/>
    <n v="428"/>
    <n v="7593"/>
    <n v="6454"/>
    <n v="171"/>
    <n v="32"/>
    <n v="11"/>
    <n v="16"/>
    <n v="5"/>
    <n v="101"/>
    <n v="7"/>
    <x v="1"/>
    <n v="230"/>
    <n v="3.5636814378679889E-2"/>
    <n v="0.30589127446798425"/>
    <x v="4"/>
    <s v="Sunday"/>
    <x v="4"/>
    <s v="6-10"/>
  </r>
  <r>
    <s v="LI-1937"/>
    <s v="LinkedIn"/>
    <d v="2025-05-25T00:00:00"/>
    <d v="1899-12-30T11:16:00"/>
    <x v="0"/>
    <s v="Career Tips"/>
    <n v="21342"/>
    <n v="2"/>
    <n v="253"/>
    <n v="9214"/>
    <n v="7013"/>
    <n v="367"/>
    <n v="73"/>
    <n v="49"/>
    <n v="128"/>
    <n v="50"/>
    <n v="232"/>
    <n v="13"/>
    <x v="0"/>
    <n v="617"/>
    <n v="8.7979466704691284E-2"/>
    <n v="0.32860088089213757"/>
    <x v="9"/>
    <s v="Sunday"/>
    <x v="4"/>
    <s v="0-2"/>
  </r>
  <r>
    <s v="LI-1938"/>
    <s v="LinkedIn"/>
    <d v="2025-05-25T00:00:00"/>
    <d v="1899-12-30T14:47:00"/>
    <x v="4"/>
    <s v="Hiring"/>
    <n v="21159"/>
    <n v="5"/>
    <n v="694"/>
    <n v="5914"/>
    <n v="5137"/>
    <n v="116"/>
    <n v="27"/>
    <n v="10"/>
    <n v="14"/>
    <n v="10"/>
    <n v="95"/>
    <n v="4"/>
    <x v="0"/>
    <n v="167"/>
    <n v="3.2509246642008952E-2"/>
    <n v="0.24278084975660474"/>
    <x v="13"/>
    <s v="Sunday"/>
    <x v="4"/>
    <s v="3-5"/>
  </r>
  <r>
    <s v="LI-1939"/>
    <s v="LinkedIn"/>
    <d v="2025-05-25T00:00:00"/>
    <d v="1899-12-30T17:50:00"/>
    <x v="4"/>
    <s v="Thought Leadership"/>
    <n v="20970"/>
    <n v="3"/>
    <n v="2100"/>
    <n v="8398"/>
    <n v="5888"/>
    <n v="181"/>
    <n v="25"/>
    <n v="11"/>
    <n v="15"/>
    <n v="10"/>
    <n v="168"/>
    <n v="6"/>
    <x v="0"/>
    <n v="232"/>
    <n v="3.940217391304348E-2"/>
    <n v="0.28078206962327135"/>
    <x v="8"/>
    <s v="Sunday"/>
    <x v="4"/>
    <s v="3-5"/>
  </r>
  <r>
    <s v="LI-1940"/>
    <s v="LinkedIn"/>
    <d v="2025-05-25T00:00:00"/>
    <d v="1899-12-30T18:28:00"/>
    <x v="3"/>
    <s v="Thought Leadership"/>
    <n v="21056"/>
    <n v="8"/>
    <n v="104"/>
    <n v="5371"/>
    <n v="4354"/>
    <n v="62"/>
    <n v="10"/>
    <n v="8"/>
    <n v="21"/>
    <n v="47"/>
    <n v="95"/>
    <n v="2"/>
    <x v="0"/>
    <n v="101"/>
    <n v="2.3197060174552135E-2"/>
    <n v="0.20678191489361702"/>
    <x v="19"/>
    <s v="Sunday"/>
    <x v="4"/>
    <s v="6-10"/>
  </r>
  <r>
    <s v="LI-1941"/>
    <s v="LinkedIn"/>
    <d v="2025-05-25T00:00:00"/>
    <d v="1899-12-30T21:46:00"/>
    <x v="4"/>
    <s v="Industry News"/>
    <n v="21087"/>
    <n v="4"/>
    <n v="597"/>
    <n v="1875"/>
    <n v="1450"/>
    <n v="36"/>
    <n v="9"/>
    <n v="2"/>
    <n v="4"/>
    <n v="2"/>
    <n v="19"/>
    <n v="1"/>
    <x v="0"/>
    <n v="51"/>
    <n v="3.5172413793103451E-2"/>
    <n v="6.8762744819082844E-2"/>
    <x v="15"/>
    <s v="Sunday"/>
    <x v="4"/>
    <s v="3-5"/>
  </r>
  <r>
    <s v="LI-1942"/>
    <s v="LinkedIn"/>
    <d v="2025-05-26T00:00:00"/>
    <d v="1899-12-30T05:16:00"/>
    <x v="3"/>
    <s v="Industry News"/>
    <n v="21344"/>
    <n v="4"/>
    <n v="279"/>
    <n v="3478"/>
    <n v="2563"/>
    <n v="25"/>
    <n v="3"/>
    <n v="3"/>
    <n v="4"/>
    <n v="37"/>
    <n v="35"/>
    <n v="2"/>
    <x v="0"/>
    <n v="35"/>
    <n v="1.3655872024970737E-2"/>
    <n v="0.12008058470764618"/>
    <x v="18"/>
    <s v="Monday"/>
    <x v="4"/>
    <s v="3-5"/>
  </r>
  <r>
    <s v="LI-1943"/>
    <s v="LinkedIn"/>
    <d v="2025-05-26T00:00:00"/>
    <d v="1899-12-30T07:29:00"/>
    <x v="4"/>
    <s v="Hiring"/>
    <n v="21031"/>
    <n v="5"/>
    <n v="1429"/>
    <n v="11954"/>
    <n v="8512"/>
    <n v="223"/>
    <n v="46"/>
    <n v="16"/>
    <n v="22"/>
    <n v="17"/>
    <n v="114"/>
    <n v="21"/>
    <x v="0"/>
    <n v="307"/>
    <n v="3.6066729323308268E-2"/>
    <n v="0.40473586610242024"/>
    <x v="12"/>
    <s v="Monday"/>
    <x v="4"/>
    <s v="3-5"/>
  </r>
  <r>
    <s v="LI-1944"/>
    <s v="LinkedIn"/>
    <d v="2025-05-26T00:00:00"/>
    <d v="1899-12-30T08:12:00"/>
    <x v="2"/>
    <s v="Company Culture"/>
    <n v="21292"/>
    <n v="6"/>
    <n v="356"/>
    <n v="27184"/>
    <n v="21414"/>
    <n v="988"/>
    <n v="103"/>
    <n v="69"/>
    <n v="70"/>
    <n v="55"/>
    <n v="473"/>
    <n v="54"/>
    <x v="0"/>
    <n v="1230"/>
    <n v="5.7439058559820677E-2"/>
    <n v="1.0057298515874507"/>
    <x v="2"/>
    <s v="Monday"/>
    <x v="4"/>
    <s v="6-10"/>
  </r>
  <r>
    <s v="LI-1945"/>
    <s v="LinkedIn"/>
    <d v="2025-05-26T00:00:00"/>
    <d v="1899-12-30T08:37:00"/>
    <x v="1"/>
    <s v="Hiring"/>
    <n v="21314"/>
    <n v="4"/>
    <n v="285"/>
    <n v="19359"/>
    <n v="13927"/>
    <n v="347"/>
    <n v="52"/>
    <n v="21"/>
    <n v="34"/>
    <n v="61"/>
    <n v="233"/>
    <n v="29"/>
    <x v="0"/>
    <n v="454"/>
    <n v="3.2598549579952611E-2"/>
    <n v="0.65342028713521627"/>
    <x v="2"/>
    <s v="Monday"/>
    <x v="4"/>
    <s v="3-5"/>
  </r>
  <r>
    <s v="LI-1946"/>
    <s v="LinkedIn"/>
    <d v="2025-05-26T00:00:00"/>
    <d v="1899-12-30T09:02:00"/>
    <x v="4"/>
    <s v="Company Culture"/>
    <n v="21129"/>
    <n v="6"/>
    <n v="1365"/>
    <n v="8236"/>
    <n v="7329"/>
    <n v="240"/>
    <n v="45"/>
    <n v="16"/>
    <n v="20"/>
    <n v="11"/>
    <n v="112"/>
    <n v="18"/>
    <x v="0"/>
    <n v="321"/>
    <n v="4.3798608268522311E-2"/>
    <n v="0.34686923186142271"/>
    <x v="3"/>
    <s v="Monday"/>
    <x v="4"/>
    <s v="6-10"/>
  </r>
  <r>
    <s v="LI-1947"/>
    <s v="LinkedIn"/>
    <d v="2025-05-26T00:00:00"/>
    <d v="1899-12-30T09:22:00"/>
    <x v="4"/>
    <s v="Data &amp; Tech"/>
    <n v="21281"/>
    <n v="6"/>
    <n v="1242"/>
    <n v="12560"/>
    <n v="11402"/>
    <n v="314"/>
    <n v="58"/>
    <n v="13"/>
    <n v="24"/>
    <n v="33"/>
    <n v="231"/>
    <n v="16"/>
    <x v="0"/>
    <n v="409"/>
    <n v="3.5870899842132958E-2"/>
    <n v="0.53578309289976978"/>
    <x v="3"/>
    <s v="Monday"/>
    <x v="4"/>
    <s v="6-10"/>
  </r>
  <r>
    <s v="LI-1948"/>
    <s v="LinkedIn"/>
    <d v="2025-05-26T00:00:00"/>
    <d v="1899-12-30T10:43:00"/>
    <x v="4"/>
    <s v="Industry News"/>
    <n v="21409"/>
    <n v="3"/>
    <n v="746"/>
    <n v="12244"/>
    <n v="10081"/>
    <n v="246"/>
    <n v="43"/>
    <n v="15"/>
    <n v="24"/>
    <n v="11"/>
    <n v="180"/>
    <n v="12"/>
    <x v="0"/>
    <n v="328"/>
    <n v="3.2536454716793971E-2"/>
    <n v="0.47087673408379654"/>
    <x v="4"/>
    <s v="Monday"/>
    <x v="4"/>
    <s v="3-5"/>
  </r>
  <r>
    <s v="LI-1949"/>
    <s v="LinkedIn"/>
    <d v="2025-05-26T00:00:00"/>
    <d v="1899-12-30T11:14:00"/>
    <x v="2"/>
    <s v="Hiring"/>
    <n v="21124"/>
    <n v="4"/>
    <n v="330"/>
    <n v="36205"/>
    <n v="27898"/>
    <n v="918"/>
    <n v="119"/>
    <n v="79"/>
    <n v="64"/>
    <n v="68"/>
    <n v="744"/>
    <n v="87"/>
    <x v="0"/>
    <n v="1180"/>
    <n v="4.2296938848662986E-2"/>
    <n v="1.3206779019125165"/>
    <x v="9"/>
    <s v="Monday"/>
    <x v="4"/>
    <s v="3-5"/>
  </r>
  <r>
    <s v="LI-1950"/>
    <s v="LinkedIn"/>
    <d v="2025-05-26T00:00:00"/>
    <d v="1899-12-30T11:30:00"/>
    <x v="5"/>
    <s v="Hiring"/>
    <n v="21340"/>
    <n v="7"/>
    <n v="111"/>
    <n v="16810"/>
    <n v="11919"/>
    <n v="306"/>
    <n v="110"/>
    <n v="17"/>
    <n v="22"/>
    <n v="28"/>
    <n v="256"/>
    <n v="24"/>
    <x v="0"/>
    <n v="455"/>
    <n v="3.8174343485191713E-2"/>
    <n v="0.55852858481724466"/>
    <x v="9"/>
    <s v="Monday"/>
    <x v="4"/>
    <s v="6-10"/>
  </r>
  <r>
    <s v="LI-1951"/>
    <s v="LinkedIn"/>
    <d v="2025-05-26T00:00:00"/>
    <d v="1899-12-30T11:45:00"/>
    <x v="0"/>
    <s v="Thought Leadership"/>
    <n v="21438"/>
    <n v="1"/>
    <n v="496"/>
    <n v="29993"/>
    <n v="22968"/>
    <n v="956"/>
    <n v="93"/>
    <n v="115"/>
    <n v="244"/>
    <n v="212"/>
    <n v="815"/>
    <n v="58"/>
    <x v="1"/>
    <n v="1408"/>
    <n v="6.1302681992337162E-2"/>
    <n v="1.0713685978169605"/>
    <x v="9"/>
    <s v="Monday"/>
    <x v="4"/>
    <s v="0-2"/>
  </r>
  <r>
    <s v="LI-1952"/>
    <s v="LinkedIn"/>
    <d v="2025-05-26T00:00:00"/>
    <d v="1899-12-30T12:38:00"/>
    <x v="4"/>
    <s v="Company Culture"/>
    <n v="21102"/>
    <n v="2"/>
    <n v="1458"/>
    <n v="9432"/>
    <n v="6927"/>
    <n v="220"/>
    <n v="52"/>
    <n v="15"/>
    <n v="18"/>
    <n v="16"/>
    <n v="142"/>
    <n v="7"/>
    <x v="0"/>
    <n v="305"/>
    <n v="4.4030604879457196E-2"/>
    <n v="0.32826272391242534"/>
    <x v="5"/>
    <s v="Monday"/>
    <x v="4"/>
    <s v="0-2"/>
  </r>
  <r>
    <s v="LI-1953"/>
    <s v="LinkedIn"/>
    <d v="2025-05-26T00:00:00"/>
    <d v="1899-12-30T12:57:00"/>
    <x v="4"/>
    <s v="Hiring"/>
    <n v="21197"/>
    <n v="2"/>
    <n v="1915"/>
    <n v="9249"/>
    <n v="8117"/>
    <n v="148"/>
    <n v="30"/>
    <n v="10"/>
    <n v="11"/>
    <n v="31"/>
    <n v="177"/>
    <n v="16"/>
    <x v="0"/>
    <n v="199"/>
    <n v="2.451644696316373E-2"/>
    <n v="0.38293154691701659"/>
    <x v="5"/>
    <s v="Monday"/>
    <x v="4"/>
    <s v="0-2"/>
  </r>
  <r>
    <s v="LI-1954"/>
    <s v="LinkedIn"/>
    <d v="2025-05-26T00:00:00"/>
    <d v="1899-12-30T13:31:00"/>
    <x v="2"/>
    <s v="Company Culture"/>
    <n v="21282"/>
    <n v="2"/>
    <n v="457"/>
    <n v="14457"/>
    <n v="12642"/>
    <n v="352"/>
    <n v="38"/>
    <n v="27"/>
    <n v="21"/>
    <n v="44"/>
    <n v="309"/>
    <n v="22"/>
    <x v="0"/>
    <n v="438"/>
    <n v="3.4646416706217369E-2"/>
    <n v="0.59402311812799546"/>
    <x v="6"/>
    <s v="Monday"/>
    <x v="4"/>
    <s v="0-2"/>
  </r>
  <r>
    <s v="LI-1955"/>
    <s v="LinkedIn"/>
    <d v="2025-05-26T00:00:00"/>
    <d v="1899-12-30T14:59:00"/>
    <x v="4"/>
    <s v="Company Culture"/>
    <n v="21344"/>
    <n v="3"/>
    <n v="537"/>
    <n v="12438"/>
    <n v="9935"/>
    <n v="415"/>
    <n v="114"/>
    <n v="29"/>
    <n v="46"/>
    <n v="24"/>
    <n v="167"/>
    <n v="8"/>
    <x v="0"/>
    <n v="604"/>
    <n v="6.0795168595873174E-2"/>
    <n v="0.46547038980509747"/>
    <x v="13"/>
    <s v="Monday"/>
    <x v="4"/>
    <s v="3-5"/>
  </r>
  <r>
    <s v="LI-1956"/>
    <s v="LinkedIn"/>
    <d v="2025-05-26T00:00:00"/>
    <d v="1899-12-30T15:36:00"/>
    <x v="2"/>
    <s v="Career Tips"/>
    <n v="21039"/>
    <n v="6"/>
    <n v="396"/>
    <n v="8069"/>
    <n v="6878"/>
    <n v="200"/>
    <n v="20"/>
    <n v="13"/>
    <n v="15"/>
    <n v="16"/>
    <n v="172"/>
    <n v="7"/>
    <x v="0"/>
    <n v="248"/>
    <n v="3.6056993312009303E-2"/>
    <n v="0.32691667854936068"/>
    <x v="7"/>
    <s v="Monday"/>
    <x v="4"/>
    <s v="6-10"/>
  </r>
  <r>
    <s v="LI-1957"/>
    <s v="LinkedIn"/>
    <d v="2025-05-26T00:00:00"/>
    <d v="1899-12-30T16:30:00"/>
    <x v="0"/>
    <s v="Hiring"/>
    <n v="21270"/>
    <n v="6"/>
    <n v="233"/>
    <n v="5930"/>
    <n v="5302"/>
    <n v="211"/>
    <n v="28"/>
    <n v="17"/>
    <n v="52"/>
    <n v="71"/>
    <n v="114"/>
    <n v="7"/>
    <x v="0"/>
    <n v="308"/>
    <n v="5.8091286307053944E-2"/>
    <n v="0.24927127409496944"/>
    <x v="10"/>
    <s v="Monday"/>
    <x v="4"/>
    <s v="6-10"/>
  </r>
  <r>
    <s v="LI-1958"/>
    <s v="LinkedIn"/>
    <d v="2025-05-26T00:00:00"/>
    <d v="1899-12-30T17:04:00"/>
    <x v="1"/>
    <s v="Data &amp; Tech"/>
    <n v="21067"/>
    <n v="2"/>
    <n v="330"/>
    <n v="15467"/>
    <n v="12647"/>
    <n v="388"/>
    <n v="44"/>
    <n v="20"/>
    <n v="32"/>
    <n v="49"/>
    <n v="147"/>
    <n v="11"/>
    <x v="0"/>
    <n v="484"/>
    <n v="3.8269945441606702E-2"/>
    <n v="0.60032277970285275"/>
    <x v="8"/>
    <s v="Monday"/>
    <x v="4"/>
    <s v="0-2"/>
  </r>
  <r>
    <s v="LI-1959"/>
    <s v="LinkedIn"/>
    <d v="2025-05-26T00:00:00"/>
    <d v="1899-12-30T17:16:00"/>
    <x v="4"/>
    <s v="Hiring"/>
    <n v="21364"/>
    <n v="5"/>
    <n v="416"/>
    <n v="8693"/>
    <n v="7589"/>
    <n v="170"/>
    <n v="45"/>
    <n v="15"/>
    <n v="25"/>
    <n v="10"/>
    <n v="190"/>
    <n v="15"/>
    <x v="0"/>
    <n v="255"/>
    <n v="3.3601264988799576E-2"/>
    <n v="0.35522374087249581"/>
    <x v="8"/>
    <s v="Monday"/>
    <x v="4"/>
    <s v="3-5"/>
  </r>
  <r>
    <s v="LI-1960"/>
    <s v="LinkedIn"/>
    <d v="2025-05-26T00:00:00"/>
    <d v="1899-12-30T17:25:00"/>
    <x v="0"/>
    <s v="Thought Leadership"/>
    <n v="21278"/>
    <n v="4"/>
    <n v="255"/>
    <n v="21041"/>
    <n v="16616"/>
    <n v="840"/>
    <n v="169"/>
    <n v="109"/>
    <n v="160"/>
    <n v="89"/>
    <n v="637"/>
    <n v="33"/>
    <x v="0"/>
    <n v="1278"/>
    <n v="7.6913818006740492E-2"/>
    <n v="0.78090046056960238"/>
    <x v="8"/>
    <s v="Monday"/>
    <x v="4"/>
    <s v="3-5"/>
  </r>
  <r>
    <s v="LI-1961"/>
    <s v="LinkedIn"/>
    <d v="2025-05-26T00:00:00"/>
    <d v="1899-12-30T17:53:00"/>
    <x v="4"/>
    <s v="Career Tips"/>
    <n v="21249"/>
    <n v="3"/>
    <n v="1022"/>
    <n v="14414"/>
    <n v="11144"/>
    <n v="465"/>
    <n v="100"/>
    <n v="33"/>
    <n v="54"/>
    <n v="17"/>
    <n v="213"/>
    <n v="20"/>
    <x v="0"/>
    <n v="652"/>
    <n v="5.8506819813352477E-2"/>
    <n v="0.52444820932749781"/>
    <x v="8"/>
    <s v="Monday"/>
    <x v="4"/>
    <s v="3-5"/>
  </r>
  <r>
    <s v="LI-1962"/>
    <s v="LinkedIn"/>
    <d v="2025-05-26T00:00:00"/>
    <d v="1899-12-30T18:07:00"/>
    <x v="0"/>
    <s v="Product Update"/>
    <n v="21233"/>
    <n v="5"/>
    <n v="160"/>
    <n v="12508"/>
    <n v="10689"/>
    <n v="376"/>
    <n v="70"/>
    <n v="50"/>
    <n v="106"/>
    <n v="121"/>
    <n v="134"/>
    <n v="13"/>
    <x v="0"/>
    <n v="602"/>
    <n v="5.6319580877537655E-2"/>
    <n v="0.50341449630292467"/>
    <x v="19"/>
    <s v="Monday"/>
    <x v="4"/>
    <s v="3-5"/>
  </r>
  <r>
    <s v="LI-1963"/>
    <s v="LinkedIn"/>
    <d v="2025-05-26T00:00:00"/>
    <d v="1899-12-30T18:59:00"/>
    <x v="5"/>
    <s v="Career Tips"/>
    <n v="21339"/>
    <n v="2"/>
    <n v="47"/>
    <n v="29058"/>
    <n v="22070"/>
    <n v="620"/>
    <n v="365"/>
    <n v="33"/>
    <n v="48"/>
    <n v="10"/>
    <n v="416"/>
    <n v="16"/>
    <x v="0"/>
    <n v="1066"/>
    <n v="4.8300860897145449E-2"/>
    <n v="1.0342565256103848"/>
    <x v="19"/>
    <s v="Monday"/>
    <x v="4"/>
    <s v="0-2"/>
  </r>
  <r>
    <s v="LI-1964"/>
    <s v="LinkedIn"/>
    <d v="2025-05-27T00:00:00"/>
    <d v="1899-12-30T06:26:00"/>
    <x v="4"/>
    <s v="Data &amp; Tech"/>
    <n v="21065"/>
    <n v="5"/>
    <n v="780"/>
    <n v="12851"/>
    <n v="8889"/>
    <n v="312"/>
    <n v="61"/>
    <n v="18"/>
    <n v="28"/>
    <n v="26"/>
    <n v="232"/>
    <n v="22"/>
    <x v="0"/>
    <n v="419"/>
    <n v="4.7136910788615143E-2"/>
    <n v="0.42197958699264182"/>
    <x v="1"/>
    <s v="Tuesday"/>
    <x v="4"/>
    <s v="3-5"/>
  </r>
  <r>
    <s v="LI-1965"/>
    <s v="LinkedIn"/>
    <d v="2025-05-27T00:00:00"/>
    <d v="1899-12-30T07:24:00"/>
    <x v="5"/>
    <s v="Industry News"/>
    <n v="21307"/>
    <n v="6"/>
    <n v="124"/>
    <n v="25293"/>
    <n v="18893"/>
    <n v="368"/>
    <n v="168"/>
    <n v="28"/>
    <n v="34"/>
    <n v="14"/>
    <n v="189"/>
    <n v="26"/>
    <x v="0"/>
    <n v="598"/>
    <n v="3.1651934578944579E-2"/>
    <n v="0.88670390012671896"/>
    <x v="12"/>
    <s v="Tuesday"/>
    <x v="4"/>
    <s v="6-10"/>
  </r>
  <r>
    <s v="LI-1966"/>
    <s v="LinkedIn"/>
    <d v="2025-05-27T00:00:00"/>
    <d v="1899-12-30T07:46:00"/>
    <x v="2"/>
    <s v="Career Tips"/>
    <n v="21356"/>
    <n v="7"/>
    <n v="330"/>
    <n v="33971"/>
    <n v="26451"/>
    <n v="984"/>
    <n v="179"/>
    <n v="80"/>
    <n v="95"/>
    <n v="94"/>
    <n v="642"/>
    <n v="78"/>
    <x v="0"/>
    <n v="1338"/>
    <n v="5.0584098899852555E-2"/>
    <n v="1.238574639445589"/>
    <x v="12"/>
    <s v="Tuesday"/>
    <x v="4"/>
    <s v="6-10"/>
  </r>
  <r>
    <s v="LI-1967"/>
    <s v="LinkedIn"/>
    <d v="2025-05-27T00:00:00"/>
    <d v="1899-12-30T08:24:00"/>
    <x v="2"/>
    <s v="Company Culture"/>
    <n v="21019"/>
    <n v="4"/>
    <n v="119"/>
    <n v="12410"/>
    <n v="9014"/>
    <n v="543"/>
    <n v="67"/>
    <n v="38"/>
    <n v="52"/>
    <n v="33"/>
    <n v="145"/>
    <n v="29"/>
    <x v="0"/>
    <n v="700"/>
    <n v="7.7656978034169072E-2"/>
    <n v="0.42885008801560492"/>
    <x v="2"/>
    <s v="Tuesday"/>
    <x v="4"/>
    <s v="3-5"/>
  </r>
  <r>
    <s v="LI-1968"/>
    <s v="LinkedIn"/>
    <d v="2025-05-27T00:00:00"/>
    <d v="1899-12-30T08:31:00"/>
    <x v="3"/>
    <s v="Hiring"/>
    <n v="21229"/>
    <n v="4"/>
    <n v="145"/>
    <n v="13615"/>
    <n v="9831"/>
    <n v="77"/>
    <n v="10"/>
    <n v="7"/>
    <n v="15"/>
    <n v="69"/>
    <n v="130"/>
    <n v="11"/>
    <x v="0"/>
    <n v="109"/>
    <n v="1.1087376665649476E-2"/>
    <n v="0.46309293890432901"/>
    <x v="2"/>
    <s v="Tuesday"/>
    <x v="4"/>
    <s v="3-5"/>
  </r>
  <r>
    <s v="LI-1969"/>
    <s v="LinkedIn"/>
    <d v="2025-05-27T00:00:00"/>
    <d v="1899-12-30T09:00:00"/>
    <x v="2"/>
    <s v="Industry News"/>
    <n v="21036"/>
    <n v="2"/>
    <n v="220"/>
    <n v="17541"/>
    <n v="15556"/>
    <n v="431"/>
    <n v="42"/>
    <n v="41"/>
    <n v="32"/>
    <n v="86"/>
    <n v="239"/>
    <n v="29"/>
    <x v="0"/>
    <n v="546"/>
    <n v="3.5098997171509383E-2"/>
    <n v="0.73949420041833047"/>
    <x v="3"/>
    <s v="Tuesday"/>
    <x v="4"/>
    <s v="0-2"/>
  </r>
  <r>
    <s v="LI-1970"/>
    <s v="LinkedIn"/>
    <d v="2025-05-27T00:00:00"/>
    <d v="1899-12-30T09:58:00"/>
    <x v="0"/>
    <s v="Thought Leadership"/>
    <n v="21240"/>
    <n v="3"/>
    <n v="291"/>
    <n v="48519"/>
    <n v="36358"/>
    <n v="1481"/>
    <n v="243"/>
    <n v="233"/>
    <n v="403"/>
    <n v="148"/>
    <n v="1221"/>
    <n v="133"/>
    <x v="1"/>
    <n v="2360"/>
    <n v="6.4910061059464216E-2"/>
    <n v="1.7117702448210923"/>
    <x v="3"/>
    <s v="Tuesday"/>
    <x v="4"/>
    <s v="3-5"/>
  </r>
  <r>
    <s v="LI-1971"/>
    <s v="LinkedIn"/>
    <d v="2025-05-27T00:00:00"/>
    <d v="1899-12-30T10:35:00"/>
    <x v="2"/>
    <s v="Company Culture"/>
    <n v="21147"/>
    <n v="4"/>
    <n v="116"/>
    <n v="20935"/>
    <n v="17284"/>
    <n v="523"/>
    <n v="86"/>
    <n v="47"/>
    <n v="39"/>
    <n v="51"/>
    <n v="450"/>
    <n v="35"/>
    <x v="0"/>
    <n v="695"/>
    <n v="4.021059939828743E-2"/>
    <n v="0.8173263347046863"/>
    <x v="4"/>
    <s v="Tuesday"/>
    <x v="4"/>
    <s v="3-5"/>
  </r>
  <r>
    <s v="LI-1972"/>
    <s v="LinkedIn"/>
    <d v="2025-05-27T00:00:00"/>
    <d v="1899-12-30T12:19:00"/>
    <x v="4"/>
    <s v="Hiring"/>
    <n v="21291"/>
    <n v="6"/>
    <n v="386"/>
    <n v="6081"/>
    <n v="5378"/>
    <n v="176"/>
    <n v="34"/>
    <n v="12"/>
    <n v="12"/>
    <n v="22"/>
    <n v="102"/>
    <n v="12"/>
    <x v="0"/>
    <n v="234"/>
    <n v="4.3510598735589441E-2"/>
    <n v="0.25259499318961065"/>
    <x v="5"/>
    <s v="Tuesday"/>
    <x v="4"/>
    <s v="6-10"/>
  </r>
  <r>
    <s v="LI-1973"/>
    <s v="LinkedIn"/>
    <d v="2025-05-27T00:00:00"/>
    <d v="1899-12-30T13:19:00"/>
    <x v="5"/>
    <s v="Hiring"/>
    <n v="21210"/>
    <n v="5"/>
    <n v="119"/>
    <n v="60637"/>
    <n v="44503"/>
    <n v="1003"/>
    <n v="616"/>
    <n v="78"/>
    <n v="133"/>
    <n v="106"/>
    <n v="1063"/>
    <n v="55"/>
    <x v="1"/>
    <n v="1830"/>
    <n v="4.1120823315282114E-2"/>
    <n v="2.0982083922677983"/>
    <x v="6"/>
    <s v="Tuesday"/>
    <x v="4"/>
    <s v="3-5"/>
  </r>
  <r>
    <s v="LI-1974"/>
    <s v="LinkedIn"/>
    <d v="2025-05-27T00:00:00"/>
    <d v="1899-12-30T16:05:00"/>
    <x v="3"/>
    <s v="Hiring"/>
    <n v="21364"/>
    <n v="1"/>
    <n v="246"/>
    <n v="4926"/>
    <n v="4374"/>
    <n v="82"/>
    <n v="9"/>
    <n v="8"/>
    <n v="19"/>
    <n v="61"/>
    <n v="47"/>
    <n v="3"/>
    <x v="0"/>
    <n v="118"/>
    <n v="2.6977594878829447E-2"/>
    <n v="0.20473694064781875"/>
    <x v="10"/>
    <s v="Tuesday"/>
    <x v="4"/>
    <s v="0-2"/>
  </r>
  <r>
    <s v="LI-1975"/>
    <s v="LinkedIn"/>
    <d v="2025-05-27T00:00:00"/>
    <d v="1899-12-30T16:25:00"/>
    <x v="2"/>
    <s v="Thought Leadership"/>
    <n v="21283"/>
    <n v="6"/>
    <n v="294"/>
    <n v="10501"/>
    <n v="8073"/>
    <n v="338"/>
    <n v="39"/>
    <n v="22"/>
    <n v="22"/>
    <n v="42"/>
    <n v="129"/>
    <n v="18"/>
    <x v="0"/>
    <n v="421"/>
    <n v="5.2149139105660845E-2"/>
    <n v="0.37931682563548375"/>
    <x v="10"/>
    <s v="Tuesday"/>
    <x v="4"/>
    <s v="6-10"/>
  </r>
  <r>
    <s v="LI-1976"/>
    <s v="LinkedIn"/>
    <d v="2025-05-27T00:00:00"/>
    <d v="1899-12-30T18:06:00"/>
    <x v="1"/>
    <s v="Hiring"/>
    <n v="21297"/>
    <n v="4"/>
    <n v="326"/>
    <n v="11812"/>
    <n v="10303"/>
    <n v="329"/>
    <n v="26"/>
    <n v="12"/>
    <n v="24"/>
    <n v="18"/>
    <n v="175"/>
    <n v="11"/>
    <x v="0"/>
    <n v="391"/>
    <n v="3.7950111617975346E-2"/>
    <n v="0.48377705780156832"/>
    <x v="19"/>
    <s v="Tuesday"/>
    <x v="4"/>
    <s v="3-5"/>
  </r>
  <r>
    <s v="LI-1977"/>
    <s v="LinkedIn"/>
    <d v="2025-05-27T00:00:00"/>
    <d v="1899-12-30T18:15:00"/>
    <x v="0"/>
    <s v="Industry News"/>
    <n v="21224"/>
    <n v="1"/>
    <n v="395"/>
    <n v="14911"/>
    <n v="10776"/>
    <n v="544"/>
    <n v="92"/>
    <n v="65"/>
    <n v="155"/>
    <n v="78"/>
    <n v="344"/>
    <n v="40"/>
    <x v="0"/>
    <n v="856"/>
    <n v="7.9435783221974754E-2"/>
    <n v="0.50772710139464761"/>
    <x v="19"/>
    <s v="Tuesday"/>
    <x v="4"/>
    <s v="0-2"/>
  </r>
  <r>
    <s v="LI-1978"/>
    <s v="LinkedIn"/>
    <d v="2025-05-27T00:00:00"/>
    <d v="1899-12-30T20:00:00"/>
    <x v="4"/>
    <s v="Product Update"/>
    <n v="21257"/>
    <n v="1"/>
    <n v="1253"/>
    <n v="4113"/>
    <n v="2979"/>
    <n v="79"/>
    <n v="14"/>
    <n v="4"/>
    <n v="7"/>
    <n v="7"/>
    <n v="46"/>
    <n v="4"/>
    <x v="0"/>
    <n v="104"/>
    <n v="3.4911043974488083E-2"/>
    <n v="0.14014207084725031"/>
    <x v="11"/>
    <s v="Tuesday"/>
    <x v="4"/>
    <s v="0-2"/>
  </r>
  <r>
    <s v="LI-1979"/>
    <s v="LinkedIn"/>
    <d v="2025-05-28T00:00:00"/>
    <d v="1899-12-30T04:18:00"/>
    <x v="0"/>
    <s v="Thought Leadership"/>
    <n v="21366"/>
    <n v="7"/>
    <n v="259"/>
    <n v="8324"/>
    <n v="6447"/>
    <n v="309"/>
    <n v="33"/>
    <n v="29"/>
    <n v="88"/>
    <n v="55"/>
    <n v="125"/>
    <n v="18"/>
    <x v="0"/>
    <n v="459"/>
    <n v="7.1195905072126572E-2"/>
    <n v="0.30174108396517835"/>
    <x v="22"/>
    <s v="Wednesday"/>
    <x v="4"/>
    <s v="6-10"/>
  </r>
  <r>
    <s v="LI-1980"/>
    <s v="LinkedIn"/>
    <d v="2025-05-28T00:00:00"/>
    <d v="1899-12-30T04:37:00"/>
    <x v="1"/>
    <s v="Hiring"/>
    <n v="21181"/>
    <n v="4"/>
    <n v="358"/>
    <n v="4325"/>
    <n v="3065"/>
    <n v="80"/>
    <n v="10"/>
    <n v="5"/>
    <n v="5"/>
    <n v="15"/>
    <n v="92"/>
    <n v="4"/>
    <x v="0"/>
    <n v="100"/>
    <n v="3.2626427406199018E-2"/>
    <n v="0.14470516028516123"/>
    <x v="22"/>
    <s v="Wednesday"/>
    <x v="4"/>
    <s v="3-5"/>
  </r>
  <r>
    <s v="LI-1981"/>
    <s v="LinkedIn"/>
    <d v="2025-05-28T00:00:00"/>
    <d v="1899-12-30T07:16:00"/>
    <x v="4"/>
    <s v="Career Tips"/>
    <n v="21196"/>
    <n v="4"/>
    <n v="769"/>
    <n v="29889"/>
    <n v="23702"/>
    <n v="689"/>
    <n v="137"/>
    <n v="49"/>
    <n v="66"/>
    <n v="18"/>
    <n v="413"/>
    <n v="49"/>
    <x v="1"/>
    <n v="941"/>
    <n v="3.9701291030292803E-2"/>
    <n v="1.1182298546895642"/>
    <x v="12"/>
    <s v="Wednesday"/>
    <x v="4"/>
    <s v="3-5"/>
  </r>
  <r>
    <s v="LI-1982"/>
    <s v="LinkedIn"/>
    <d v="2025-05-28T00:00:00"/>
    <d v="1899-12-30T08:00:00"/>
    <x v="1"/>
    <s v="Hiring"/>
    <n v="21496"/>
    <n v="8"/>
    <n v="257"/>
    <n v="9743"/>
    <n v="8226"/>
    <n v="167"/>
    <n v="25"/>
    <n v="11"/>
    <n v="20"/>
    <n v="30"/>
    <n v="160"/>
    <n v="25"/>
    <x v="0"/>
    <n v="223"/>
    <n v="2.7109166058837831E-2"/>
    <n v="0.38267584666914772"/>
    <x v="2"/>
    <s v="Wednesday"/>
    <x v="4"/>
    <s v="6-10"/>
  </r>
  <r>
    <s v="LI-1983"/>
    <s v="LinkedIn"/>
    <d v="2025-05-28T00:00:00"/>
    <d v="1899-12-30T08:09:00"/>
    <x v="2"/>
    <s v="Data &amp; Tech"/>
    <n v="21419"/>
    <n v="3"/>
    <n v="432"/>
    <n v="47194"/>
    <n v="39226"/>
    <n v="1488"/>
    <n v="221"/>
    <n v="162"/>
    <n v="114"/>
    <n v="186"/>
    <n v="1182"/>
    <n v="44"/>
    <x v="0"/>
    <n v="1985"/>
    <n v="5.0604191097741294E-2"/>
    <n v="1.8313646762220459"/>
    <x v="2"/>
    <s v="Wednesday"/>
    <x v="4"/>
    <s v="3-5"/>
  </r>
  <r>
    <s v="LI-1984"/>
    <s v="LinkedIn"/>
    <d v="2025-05-28T00:00:00"/>
    <d v="1899-12-30T08:38:00"/>
    <x v="2"/>
    <s v="Company Culture"/>
    <n v="21167"/>
    <n v="3"/>
    <n v="227"/>
    <n v="17181"/>
    <n v="12855"/>
    <n v="425"/>
    <n v="57"/>
    <n v="45"/>
    <n v="41"/>
    <n v="70"/>
    <n v="214"/>
    <n v="32"/>
    <x v="0"/>
    <n v="568"/>
    <n v="4.4185141968105794E-2"/>
    <n v="0.60731327065715501"/>
    <x v="2"/>
    <s v="Wednesday"/>
    <x v="4"/>
    <s v="3-5"/>
  </r>
  <r>
    <s v="LI-1985"/>
    <s v="LinkedIn"/>
    <d v="2025-05-28T00:00:00"/>
    <d v="1899-12-30T09:11:00"/>
    <x v="1"/>
    <s v="Career Tips"/>
    <n v="21216"/>
    <n v="4"/>
    <n v="406"/>
    <n v="20442"/>
    <n v="16126"/>
    <n v="374"/>
    <n v="48"/>
    <n v="21"/>
    <n v="40"/>
    <n v="55"/>
    <n v="475"/>
    <n v="35"/>
    <x v="0"/>
    <n v="483"/>
    <n v="2.9951630906610443E-2"/>
    <n v="0.76008672699849167"/>
    <x v="3"/>
    <s v="Wednesday"/>
    <x v="4"/>
    <s v="3-5"/>
  </r>
  <r>
    <s v="LI-1986"/>
    <s v="LinkedIn"/>
    <d v="2025-05-28T00:00:00"/>
    <d v="1899-12-30T09:36:00"/>
    <x v="1"/>
    <s v="Data &amp; Tech"/>
    <n v="21139"/>
    <n v="4"/>
    <n v="430"/>
    <n v="21397"/>
    <n v="17058"/>
    <n v="372"/>
    <n v="60"/>
    <n v="21"/>
    <n v="28"/>
    <n v="26"/>
    <n v="298"/>
    <n v="17"/>
    <x v="1"/>
    <n v="481"/>
    <n v="2.8197913002696681E-2"/>
    <n v="0.80694451014712143"/>
    <x v="3"/>
    <s v="Wednesday"/>
    <x v="4"/>
    <s v="3-5"/>
  </r>
  <r>
    <s v="LI-1987"/>
    <s v="LinkedIn"/>
    <d v="2025-05-28T00:00:00"/>
    <d v="1899-12-30T10:11:00"/>
    <x v="1"/>
    <s v="Career Tips"/>
    <n v="21284"/>
    <n v="3"/>
    <n v="554"/>
    <n v="17303"/>
    <n v="15370"/>
    <n v="559"/>
    <n v="73"/>
    <n v="31"/>
    <n v="69"/>
    <n v="70"/>
    <n v="307"/>
    <n v="26"/>
    <x v="0"/>
    <n v="732"/>
    <n v="4.7625243981782694E-2"/>
    <n v="0.72213869573388456"/>
    <x v="4"/>
    <s v="Wednesday"/>
    <x v="4"/>
    <s v="3-5"/>
  </r>
  <r>
    <s v="LI-1988"/>
    <s v="LinkedIn"/>
    <d v="2025-05-28T00:00:00"/>
    <d v="1899-12-30T10:40:00"/>
    <x v="5"/>
    <s v="Thought Leadership"/>
    <n v="21308"/>
    <n v="6"/>
    <n v="344"/>
    <n v="21778"/>
    <n v="18901"/>
    <n v="679"/>
    <n v="341"/>
    <n v="38"/>
    <n v="66"/>
    <n v="29"/>
    <n v="323"/>
    <n v="15"/>
    <x v="0"/>
    <n v="1124"/>
    <n v="5.9467753028940265E-2"/>
    <n v="0.88703773230711469"/>
    <x v="4"/>
    <s v="Wednesday"/>
    <x v="4"/>
    <s v="6-10"/>
  </r>
  <r>
    <s v="LI-1989"/>
    <s v="LinkedIn"/>
    <d v="2025-05-28T00:00:00"/>
    <d v="1899-12-30T11:43:00"/>
    <x v="4"/>
    <s v="Product Update"/>
    <n v="21395"/>
    <n v="1"/>
    <n v="1198"/>
    <n v="8566"/>
    <n v="7415"/>
    <n v="128"/>
    <n v="19"/>
    <n v="6"/>
    <n v="11"/>
    <n v="33"/>
    <n v="178"/>
    <n v="10"/>
    <x v="0"/>
    <n v="164"/>
    <n v="2.2117329737019555E-2"/>
    <n v="0.34657630287450336"/>
    <x v="9"/>
    <s v="Wednesday"/>
    <x v="4"/>
    <s v="0-2"/>
  </r>
  <r>
    <s v="LI-1990"/>
    <s v="LinkedIn"/>
    <d v="2025-05-28T00:00:00"/>
    <d v="1899-12-30T11:56:00"/>
    <x v="2"/>
    <s v="Industry News"/>
    <n v="21374"/>
    <n v="4"/>
    <n v="115"/>
    <n v="13890"/>
    <n v="11120"/>
    <n v="303"/>
    <n v="54"/>
    <n v="23"/>
    <n v="22"/>
    <n v="14"/>
    <n v="363"/>
    <n v="15"/>
    <x v="0"/>
    <n v="402"/>
    <n v="3.6151079136690648E-2"/>
    <n v="0.52025825769626655"/>
    <x v="9"/>
    <s v="Wednesday"/>
    <x v="4"/>
    <s v="3-5"/>
  </r>
  <r>
    <s v="LI-1991"/>
    <s v="LinkedIn"/>
    <d v="2025-05-28T00:00:00"/>
    <d v="1899-12-30T12:12:00"/>
    <x v="4"/>
    <s v="Career Tips"/>
    <n v="21246"/>
    <n v="1"/>
    <n v="758"/>
    <n v="9738"/>
    <n v="7082"/>
    <n v="359"/>
    <n v="72"/>
    <n v="22"/>
    <n v="26"/>
    <n v="8"/>
    <n v="182"/>
    <n v="16"/>
    <x v="0"/>
    <n v="479"/>
    <n v="6.7636260943236368E-2"/>
    <n v="0.33333333333333331"/>
    <x v="5"/>
    <s v="Wednesday"/>
    <x v="4"/>
    <s v="0-2"/>
  </r>
  <r>
    <s v="LI-1992"/>
    <s v="LinkedIn"/>
    <d v="2025-05-28T00:00:00"/>
    <d v="1899-12-30T12:34:00"/>
    <x v="4"/>
    <s v="Data &amp; Tech"/>
    <n v="21108"/>
    <n v="3"/>
    <n v="1425"/>
    <n v="23656"/>
    <n v="18242"/>
    <n v="523"/>
    <n v="139"/>
    <n v="33"/>
    <n v="51"/>
    <n v="13"/>
    <n v="516"/>
    <n v="31"/>
    <x v="0"/>
    <n v="746"/>
    <n v="4.0894638745751562E-2"/>
    <n v="0.86422209588781507"/>
    <x v="5"/>
    <s v="Wednesday"/>
    <x v="4"/>
    <s v="3-5"/>
  </r>
  <r>
    <s v="LI-1993"/>
    <s v="LinkedIn"/>
    <d v="2025-05-28T00:00:00"/>
    <d v="1899-12-30T13:02:00"/>
    <x v="1"/>
    <s v="Data &amp; Tech"/>
    <n v="21153"/>
    <n v="1"/>
    <n v="444"/>
    <n v="6065"/>
    <n v="5217"/>
    <n v="140"/>
    <n v="20"/>
    <n v="9"/>
    <n v="12"/>
    <n v="25"/>
    <n v="138"/>
    <n v="12"/>
    <x v="0"/>
    <n v="181"/>
    <n v="3.469426873682193E-2"/>
    <n v="0.24663168344915615"/>
    <x v="6"/>
    <s v="Wednesday"/>
    <x v="4"/>
    <s v="0-2"/>
  </r>
  <r>
    <s v="LI-1994"/>
    <s v="LinkedIn"/>
    <d v="2025-05-28T00:00:00"/>
    <d v="1899-12-30T15:34:00"/>
    <x v="2"/>
    <s v="Data &amp; Tech"/>
    <n v="21013"/>
    <n v="7"/>
    <n v="209"/>
    <n v="12597"/>
    <n v="10127"/>
    <n v="262"/>
    <n v="33"/>
    <n v="19"/>
    <n v="19"/>
    <n v="19"/>
    <n v="143"/>
    <n v="19"/>
    <x v="0"/>
    <n v="333"/>
    <n v="3.2882393601263951E-2"/>
    <n v="0.4819397515823538"/>
    <x v="7"/>
    <s v="Wednesday"/>
    <x v="4"/>
    <s v="6-10"/>
  </r>
  <r>
    <s v="LI-1995"/>
    <s v="LinkedIn"/>
    <d v="2025-05-28T00:00:00"/>
    <d v="1899-12-30T16:42:00"/>
    <x v="4"/>
    <s v="Company Culture"/>
    <n v="21276"/>
    <n v="6"/>
    <n v="800"/>
    <n v="5336"/>
    <n v="4308"/>
    <n v="128"/>
    <n v="29"/>
    <n v="8"/>
    <n v="9"/>
    <n v="3"/>
    <n v="86"/>
    <n v="3"/>
    <x v="0"/>
    <n v="174"/>
    <n v="4.0389972144846797E-2"/>
    <n v="0.20248166948674562"/>
    <x v="10"/>
    <s v="Wednesday"/>
    <x v="4"/>
    <s v="6-10"/>
  </r>
  <r>
    <s v="LI-1996"/>
    <s v="LinkedIn"/>
    <d v="2025-05-28T00:00:00"/>
    <d v="1899-12-30T16:51:00"/>
    <x v="4"/>
    <s v="Hiring"/>
    <n v="21371"/>
    <n v="2"/>
    <n v="1031"/>
    <n v="8108"/>
    <n v="6600"/>
    <n v="330"/>
    <n v="76"/>
    <n v="22"/>
    <n v="33"/>
    <n v="23"/>
    <n v="112"/>
    <n v="11"/>
    <x v="0"/>
    <n v="461"/>
    <n v="6.9848484848484854E-2"/>
    <n v="0.30882972252117358"/>
    <x v="10"/>
    <s v="Wednesday"/>
    <x v="4"/>
    <s v="0-2"/>
  </r>
  <r>
    <s v="LI-1997"/>
    <s v="LinkedIn"/>
    <d v="2025-05-28T00:00:00"/>
    <d v="1899-12-30T16:53:00"/>
    <x v="0"/>
    <s v="Career Tips"/>
    <n v="21462"/>
    <n v="4"/>
    <n v="501"/>
    <n v="22635"/>
    <n v="17715"/>
    <n v="630"/>
    <n v="100"/>
    <n v="77"/>
    <n v="265"/>
    <n v="156"/>
    <n v="426"/>
    <n v="70"/>
    <x v="0"/>
    <n v="1072"/>
    <n v="6.0513688964154669E-2"/>
    <n v="0.82541235672351132"/>
    <x v="10"/>
    <s v="Wednesday"/>
    <x v="4"/>
    <s v="3-5"/>
  </r>
  <r>
    <s v="LI-1998"/>
    <s v="LinkedIn"/>
    <d v="2025-05-29T00:00:00"/>
    <d v="1899-12-30T08:48:00"/>
    <x v="4"/>
    <s v="Hiring"/>
    <n v="21368"/>
    <n v="4"/>
    <n v="814"/>
    <n v="20800"/>
    <n v="15137"/>
    <n v="399"/>
    <n v="106"/>
    <n v="22"/>
    <n v="38"/>
    <n v="32"/>
    <n v="403"/>
    <n v="23"/>
    <x v="0"/>
    <n v="565"/>
    <n v="3.7325758076237038E-2"/>
    <n v="0.70839573193560468"/>
    <x v="2"/>
    <s v="Thursday"/>
    <x v="4"/>
    <s v="3-5"/>
  </r>
  <r>
    <s v="LI-1999"/>
    <s v="LinkedIn"/>
    <d v="2025-05-29T00:00:00"/>
    <d v="1899-12-30T08:52:00"/>
    <x v="1"/>
    <s v="Data &amp; Tech"/>
    <n v="21182"/>
    <n v="5"/>
    <n v="625"/>
    <n v="20160"/>
    <n v="14298"/>
    <n v="442"/>
    <n v="66"/>
    <n v="23"/>
    <n v="33"/>
    <n v="53"/>
    <n v="227"/>
    <n v="26"/>
    <x v="0"/>
    <n v="564"/>
    <n v="3.9446076374318087E-2"/>
    <n v="0.67500708148427913"/>
    <x v="2"/>
    <s v="Thursday"/>
    <x v="4"/>
    <s v="3-5"/>
  </r>
  <r>
    <s v="LI-2000"/>
    <s v="LinkedIn"/>
    <d v="2025-05-29T00:00:00"/>
    <d v="1899-12-30T08:56:00"/>
    <x v="4"/>
    <s v="Industry News"/>
    <n v="21338"/>
    <n v="1"/>
    <n v="1131"/>
    <n v="15304"/>
    <n v="11633"/>
    <n v="274"/>
    <n v="51"/>
    <n v="17"/>
    <n v="27"/>
    <n v="20"/>
    <n v="184"/>
    <n v="17"/>
    <x v="0"/>
    <n v="369"/>
    <n v="3.1720106593312127E-2"/>
    <n v="0.54517761739619464"/>
    <x v="2"/>
    <s v="Thursday"/>
    <x v="4"/>
    <s v="0-2"/>
  </r>
  <r>
    <s v="LI-2001"/>
    <s v="LinkedIn"/>
    <d v="2025-05-29T00:00:00"/>
    <d v="1899-12-30T09:50:00"/>
    <x v="4"/>
    <s v="Hiring"/>
    <n v="21256"/>
    <n v="5"/>
    <n v="625"/>
    <n v="4893"/>
    <n v="3867"/>
    <n v="93"/>
    <n v="24"/>
    <n v="7"/>
    <n v="12"/>
    <n v="10"/>
    <n v="33"/>
    <n v="10"/>
    <x v="0"/>
    <n v="136"/>
    <n v="3.5169381949831914E-2"/>
    <n v="0.18192510350018817"/>
    <x v="3"/>
    <s v="Thursday"/>
    <x v="4"/>
    <s v="3-5"/>
  </r>
  <r>
    <s v="LI-2002"/>
    <s v="LinkedIn"/>
    <d v="2025-05-29T00:00:00"/>
    <d v="1899-12-30T10:20:00"/>
    <x v="1"/>
    <s v="Hiring"/>
    <n v="21320"/>
    <n v="7"/>
    <n v="292"/>
    <n v="24689"/>
    <n v="18345"/>
    <n v="478"/>
    <n v="91"/>
    <n v="37"/>
    <n v="62"/>
    <n v="123"/>
    <n v="515"/>
    <n v="20"/>
    <x v="0"/>
    <n v="668"/>
    <n v="3.6413191605342052E-2"/>
    <n v="0.86045966228893056"/>
    <x v="4"/>
    <s v="Thursday"/>
    <x v="4"/>
    <s v="6-10"/>
  </r>
  <r>
    <s v="LI-2003"/>
    <s v="LinkedIn"/>
    <d v="2025-05-29T00:00:00"/>
    <d v="1899-12-30T10:48:00"/>
    <x v="4"/>
    <s v="Thought Leadership"/>
    <n v="21461"/>
    <n v="1"/>
    <n v="1038"/>
    <n v="19575"/>
    <n v="15072"/>
    <n v="401"/>
    <n v="129"/>
    <n v="39"/>
    <n v="67"/>
    <n v="32"/>
    <n v="345"/>
    <n v="18"/>
    <x v="0"/>
    <n v="636"/>
    <n v="4.2197452229299361E-2"/>
    <n v="0.70229719025208515"/>
    <x v="4"/>
    <s v="Thursday"/>
    <x v="4"/>
    <s v="0-2"/>
  </r>
  <r>
    <s v="LI-2004"/>
    <s v="LinkedIn"/>
    <d v="2025-05-29T00:00:00"/>
    <d v="1899-12-30T10:52:00"/>
    <x v="1"/>
    <s v="Hiring"/>
    <n v="21310"/>
    <n v="3"/>
    <n v="140"/>
    <n v="17547"/>
    <n v="13555"/>
    <n v="302"/>
    <n v="49"/>
    <n v="23"/>
    <n v="25"/>
    <n v="74"/>
    <n v="129"/>
    <n v="31"/>
    <x v="0"/>
    <n v="399"/>
    <n v="2.9435632607893766E-2"/>
    <n v="0.6360863444392304"/>
    <x v="4"/>
    <s v="Thursday"/>
    <x v="4"/>
    <s v="3-5"/>
  </r>
  <r>
    <s v="LI-2005"/>
    <s v="LinkedIn"/>
    <d v="2025-05-29T00:00:00"/>
    <d v="1899-12-30T11:00:00"/>
    <x v="3"/>
    <s v="Thought Leadership"/>
    <n v="21285"/>
    <n v="6"/>
    <n v="251"/>
    <n v="6292"/>
    <n v="4853"/>
    <n v="87"/>
    <n v="11"/>
    <n v="9"/>
    <n v="18"/>
    <n v="29"/>
    <n v="43"/>
    <n v="6"/>
    <x v="0"/>
    <n v="125"/>
    <n v="2.5757263548320627E-2"/>
    <n v="0.2280009396288466"/>
    <x v="9"/>
    <s v="Thursday"/>
    <x v="4"/>
    <s v="6-10"/>
  </r>
  <r>
    <s v="LI-2006"/>
    <s v="LinkedIn"/>
    <d v="2025-05-29T00:00:00"/>
    <d v="1899-12-30T11:08:00"/>
    <x v="4"/>
    <s v="Thought Leadership"/>
    <n v="21275"/>
    <n v="5"/>
    <n v="853"/>
    <n v="7585"/>
    <n v="6696"/>
    <n v="226"/>
    <n v="62"/>
    <n v="19"/>
    <n v="24"/>
    <n v="13"/>
    <n v="80"/>
    <n v="6"/>
    <x v="0"/>
    <n v="331"/>
    <n v="4.9432497013142174E-2"/>
    <n v="0.31473560517038779"/>
    <x v="9"/>
    <s v="Thursday"/>
    <x v="4"/>
    <s v="3-5"/>
  </r>
  <r>
    <s v="LI-2007"/>
    <s v="LinkedIn"/>
    <d v="2025-05-29T00:00:00"/>
    <d v="1899-12-30T11:31:00"/>
    <x v="2"/>
    <s v="Career Tips"/>
    <n v="21242"/>
    <n v="9"/>
    <n v="270"/>
    <n v="12323"/>
    <n v="9345"/>
    <n v="601"/>
    <n v="69"/>
    <n v="41"/>
    <n v="41"/>
    <n v="55"/>
    <n v="127"/>
    <n v="20"/>
    <x v="0"/>
    <n v="752"/>
    <n v="8.0470840021401813E-2"/>
    <n v="0.43993032671123244"/>
    <x v="9"/>
    <s v="Thursday"/>
    <x v="4"/>
    <s v="6-10"/>
  </r>
  <r>
    <s v="LI-2008"/>
    <s v="LinkedIn"/>
    <d v="2025-05-29T00:00:00"/>
    <d v="1899-12-30T11:40:00"/>
    <x v="4"/>
    <s v="Company Culture"/>
    <n v="21066"/>
    <n v="8"/>
    <n v="629"/>
    <n v="8273"/>
    <n v="7607"/>
    <n v="221"/>
    <n v="57"/>
    <n v="19"/>
    <n v="41"/>
    <n v="16"/>
    <n v="94"/>
    <n v="9"/>
    <x v="0"/>
    <n v="338"/>
    <n v="4.4432759300644144E-2"/>
    <n v="0.36110319946833763"/>
    <x v="9"/>
    <s v="Thursday"/>
    <x v="4"/>
    <s v="6-10"/>
  </r>
  <r>
    <s v="LI-2009"/>
    <s v="LinkedIn"/>
    <d v="2025-05-29T00:00:00"/>
    <d v="1899-12-30T11:50:00"/>
    <x v="4"/>
    <s v="Hiring"/>
    <n v="21318"/>
    <n v="8"/>
    <n v="644"/>
    <n v="8632"/>
    <n v="7384"/>
    <n v="212"/>
    <n v="38"/>
    <n v="19"/>
    <n v="21"/>
    <n v="29"/>
    <n v="138"/>
    <n v="12"/>
    <x v="0"/>
    <n v="290"/>
    <n v="3.9274106175514627E-2"/>
    <n v="0.34637395628107703"/>
    <x v="9"/>
    <s v="Thursday"/>
    <x v="4"/>
    <s v="6-10"/>
  </r>
  <r>
    <s v="LI-2010"/>
    <s v="LinkedIn"/>
    <d v="2025-05-29T00:00:00"/>
    <d v="1899-12-30T11:52:00"/>
    <x v="5"/>
    <s v="Data &amp; Tech"/>
    <n v="21250"/>
    <n v="3"/>
    <n v="87"/>
    <n v="13257"/>
    <n v="11811"/>
    <n v="207"/>
    <n v="168"/>
    <n v="23"/>
    <n v="34"/>
    <n v="16"/>
    <n v="155"/>
    <n v="19"/>
    <x v="0"/>
    <n v="432"/>
    <n v="3.6576073152146303E-2"/>
    <n v="0.55581176470588234"/>
    <x v="9"/>
    <s v="Thursday"/>
    <x v="4"/>
    <s v="3-5"/>
  </r>
  <r>
    <s v="LI-2011"/>
    <s v="LinkedIn"/>
    <d v="2025-05-29T00:00:00"/>
    <d v="1899-12-30T13:18:00"/>
    <x v="1"/>
    <s v="Industry News"/>
    <n v="21206"/>
    <n v="6"/>
    <n v="613"/>
    <n v="6553"/>
    <n v="4552"/>
    <n v="117"/>
    <n v="9"/>
    <n v="6"/>
    <n v="6"/>
    <n v="20"/>
    <n v="65"/>
    <n v="11"/>
    <x v="0"/>
    <n v="138"/>
    <n v="3.031634446397188E-2"/>
    <n v="0.21465622936904649"/>
    <x v="6"/>
    <s v="Thursday"/>
    <x v="4"/>
    <s v="6-10"/>
  </r>
  <r>
    <s v="LI-2012"/>
    <s v="LinkedIn"/>
    <d v="2025-05-29T00:00:00"/>
    <d v="1899-12-30T13:50:00"/>
    <x v="2"/>
    <s v="Industry News"/>
    <n v="21347"/>
    <n v="3"/>
    <n v="265"/>
    <n v="4504"/>
    <n v="4162"/>
    <n v="166"/>
    <n v="20"/>
    <n v="12"/>
    <n v="13"/>
    <n v="12"/>
    <n v="54"/>
    <n v="15"/>
    <x v="0"/>
    <n v="211"/>
    <n v="5.0696780394041324E-2"/>
    <n v="0.19496884808169765"/>
    <x v="6"/>
    <s v="Thursday"/>
    <x v="4"/>
    <s v="3-5"/>
  </r>
  <r>
    <s v="LI-2013"/>
    <s v="LinkedIn"/>
    <d v="2025-05-29T00:00:00"/>
    <d v="1899-12-30T14:22:00"/>
    <x v="1"/>
    <s v="Hiring"/>
    <n v="21279"/>
    <n v="3"/>
    <n v="332"/>
    <n v="21537"/>
    <n v="19012"/>
    <n v="427"/>
    <n v="60"/>
    <n v="29"/>
    <n v="56"/>
    <n v="129"/>
    <n v="298"/>
    <n v="24"/>
    <x v="0"/>
    <n v="572"/>
    <n v="3.008626130864717E-2"/>
    <n v="0.89346303867662957"/>
    <x v="13"/>
    <s v="Thursday"/>
    <x v="4"/>
    <s v="3-5"/>
  </r>
  <r>
    <s v="LI-2014"/>
    <s v="LinkedIn"/>
    <d v="2025-05-29T00:00:00"/>
    <d v="1899-12-30T15:38:00"/>
    <x v="5"/>
    <s v="Hiring"/>
    <n v="21180"/>
    <n v="5"/>
    <n v="272"/>
    <n v="26503"/>
    <n v="20543"/>
    <n v="599"/>
    <n v="278"/>
    <n v="31"/>
    <n v="49"/>
    <n v="57"/>
    <n v="384"/>
    <n v="18"/>
    <x v="0"/>
    <n v="957"/>
    <n v="4.6585211507569488E-2"/>
    <n v="0.96992445703493857"/>
    <x v="7"/>
    <s v="Thursday"/>
    <x v="4"/>
    <s v="3-5"/>
  </r>
  <r>
    <s v="LI-2015"/>
    <s v="LinkedIn"/>
    <d v="2025-05-29T00:00:00"/>
    <d v="1899-12-30T16:07:00"/>
    <x v="4"/>
    <s v="Career Tips"/>
    <n v="21397"/>
    <n v="6"/>
    <n v="712"/>
    <n v="8299"/>
    <n v="6802"/>
    <n v="197"/>
    <n v="38"/>
    <n v="10"/>
    <n v="17"/>
    <n v="14"/>
    <n v="70"/>
    <n v="6"/>
    <x v="0"/>
    <n v="262"/>
    <n v="3.8518082916789181E-2"/>
    <n v="0.31789503201383373"/>
    <x v="10"/>
    <s v="Thursday"/>
    <x v="4"/>
    <s v="6-10"/>
  </r>
  <r>
    <s v="LI-2016"/>
    <s v="LinkedIn"/>
    <d v="2025-05-29T00:00:00"/>
    <d v="1899-12-30T17:40:00"/>
    <x v="4"/>
    <s v="Thought Leadership"/>
    <n v="21178"/>
    <n v="6"/>
    <n v="641"/>
    <n v="12412"/>
    <n v="10514"/>
    <n v="403"/>
    <n v="87"/>
    <n v="36"/>
    <n v="41"/>
    <n v="22"/>
    <n v="119"/>
    <n v="21"/>
    <x v="0"/>
    <n v="567"/>
    <n v="5.3928095872170442E-2"/>
    <n v="0.49645858910189822"/>
    <x v="8"/>
    <s v="Thursday"/>
    <x v="4"/>
    <s v="6-10"/>
  </r>
  <r>
    <s v="LI-2017"/>
    <s v="LinkedIn"/>
    <d v="2025-05-29T00:00:00"/>
    <d v="1899-12-30T19:00:00"/>
    <x v="1"/>
    <s v="Industry News"/>
    <n v="21323"/>
    <n v="3"/>
    <n v="471"/>
    <n v="2558"/>
    <n v="1909"/>
    <n v="47"/>
    <n v="6"/>
    <n v="4"/>
    <n v="5"/>
    <n v="3"/>
    <n v="18"/>
    <n v="3"/>
    <x v="0"/>
    <n v="62"/>
    <n v="3.2477737035096911E-2"/>
    <n v="8.952773999906205E-2"/>
    <x v="14"/>
    <s v="Thursday"/>
    <x v="4"/>
    <s v="3-5"/>
  </r>
  <r>
    <s v="LI-2018"/>
    <s v="LinkedIn"/>
    <d v="2025-05-29T00:00:00"/>
    <d v="1899-12-30T21:12:00"/>
    <x v="4"/>
    <s v="Hiring"/>
    <n v="21180"/>
    <n v="5"/>
    <n v="921"/>
    <n v="10824"/>
    <n v="7743"/>
    <n v="323"/>
    <n v="73"/>
    <n v="20"/>
    <n v="19"/>
    <n v="25"/>
    <n v="193"/>
    <n v="12"/>
    <x v="0"/>
    <n v="435"/>
    <n v="5.6179775280898875E-2"/>
    <n v="0.36558073654390932"/>
    <x v="15"/>
    <s v="Thursday"/>
    <x v="4"/>
    <s v="3-5"/>
  </r>
  <r>
    <s v="LI-2019"/>
    <s v="LinkedIn"/>
    <d v="2025-05-30T00:00:00"/>
    <d v="1899-12-30T00:09:00"/>
    <x v="4"/>
    <s v="Company Culture"/>
    <n v="21426"/>
    <n v="5"/>
    <n v="418"/>
    <n v="4248"/>
    <n v="3274"/>
    <n v="105"/>
    <n v="22"/>
    <n v="9"/>
    <n v="12"/>
    <n v="7"/>
    <n v="27"/>
    <n v="8"/>
    <x v="0"/>
    <n v="148"/>
    <n v="4.5204642638973731E-2"/>
    <n v="0.1528050032670587"/>
    <x v="0"/>
    <s v="Friday"/>
    <x v="4"/>
    <s v="3-5"/>
  </r>
  <r>
    <s v="LI-2020"/>
    <s v="LinkedIn"/>
    <d v="2025-05-30T00:00:00"/>
    <d v="1899-12-30T06:14:00"/>
    <x v="2"/>
    <s v="Industry News"/>
    <n v="21258"/>
    <n v="1"/>
    <n v="235"/>
    <n v="8238"/>
    <n v="6049"/>
    <n v="173"/>
    <n v="24"/>
    <n v="18"/>
    <n v="16"/>
    <n v="16"/>
    <n v="117"/>
    <n v="8"/>
    <x v="0"/>
    <n v="231"/>
    <n v="3.8188130269466027E-2"/>
    <n v="0.284551698184213"/>
    <x v="1"/>
    <s v="Friday"/>
    <x v="4"/>
    <s v="0-2"/>
  </r>
  <r>
    <s v="LI-2021"/>
    <s v="LinkedIn"/>
    <d v="2025-05-30T00:00:00"/>
    <d v="1899-12-30T08:28:00"/>
    <x v="2"/>
    <s v="Company Culture"/>
    <n v="21312"/>
    <n v="0"/>
    <n v="416"/>
    <n v="15241"/>
    <n v="13433"/>
    <n v="405"/>
    <n v="67"/>
    <n v="29"/>
    <n v="34"/>
    <n v="59"/>
    <n v="299"/>
    <n v="19"/>
    <x v="0"/>
    <n v="535"/>
    <n v="3.9827290999776672E-2"/>
    <n v="0.63030217717717718"/>
    <x v="2"/>
    <s v="Friday"/>
    <x v="4"/>
    <s v="0-2"/>
  </r>
  <r>
    <s v="LI-2022"/>
    <s v="LinkedIn"/>
    <d v="2025-05-30T00:00:00"/>
    <d v="1899-12-30T08:51:00"/>
    <x v="3"/>
    <s v="Career Tips"/>
    <n v="21217"/>
    <n v="1"/>
    <n v="216"/>
    <n v="11020"/>
    <n v="7839"/>
    <n v="119"/>
    <n v="12"/>
    <n v="9"/>
    <n v="25"/>
    <n v="83"/>
    <n v="172"/>
    <n v="4"/>
    <x v="0"/>
    <n v="165"/>
    <n v="2.1048603138155379E-2"/>
    <n v="0.36946787953056509"/>
    <x v="2"/>
    <s v="Friday"/>
    <x v="4"/>
    <s v="0-2"/>
  </r>
  <r>
    <s v="LI-2023"/>
    <s v="LinkedIn"/>
    <d v="2025-05-30T00:00:00"/>
    <d v="1899-12-30T09:12:00"/>
    <x v="0"/>
    <s v="Career Tips"/>
    <n v="21287"/>
    <n v="1"/>
    <n v="568"/>
    <n v="27843"/>
    <n v="20184"/>
    <n v="826"/>
    <n v="116"/>
    <n v="73"/>
    <n v="186"/>
    <n v="136"/>
    <n v="523"/>
    <n v="46"/>
    <x v="0"/>
    <n v="1201"/>
    <n v="5.9502576298057865E-2"/>
    <n v="0.94818433785878709"/>
    <x v="3"/>
    <s v="Friday"/>
    <x v="4"/>
    <s v="0-2"/>
  </r>
  <r>
    <s v="LI-2024"/>
    <s v="LinkedIn"/>
    <d v="2025-05-30T00:00:00"/>
    <d v="1899-12-30T09:23:00"/>
    <x v="1"/>
    <s v="Career Tips"/>
    <n v="21414"/>
    <n v="3"/>
    <n v="533"/>
    <n v="17290"/>
    <n v="12086"/>
    <n v="515"/>
    <n v="67"/>
    <n v="29"/>
    <n v="43"/>
    <n v="31"/>
    <n v="352"/>
    <n v="11"/>
    <x v="0"/>
    <n v="654"/>
    <n v="5.4112195929174253E-2"/>
    <n v="0.5643971233772298"/>
    <x v="3"/>
    <s v="Friday"/>
    <x v="4"/>
    <s v="3-5"/>
  </r>
  <r>
    <s v="LI-2025"/>
    <s v="LinkedIn"/>
    <d v="2025-05-30T00:00:00"/>
    <d v="1899-12-30T09:31:00"/>
    <x v="4"/>
    <s v="Data &amp; Tech"/>
    <n v="21262"/>
    <n v="4"/>
    <n v="2093"/>
    <n v="9301"/>
    <n v="6801"/>
    <n v="205"/>
    <n v="54"/>
    <n v="24"/>
    <n v="21"/>
    <n v="16"/>
    <n v="162"/>
    <n v="10"/>
    <x v="0"/>
    <n v="304"/>
    <n v="4.4699308925158068E-2"/>
    <n v="0.31986642836986173"/>
    <x v="3"/>
    <s v="Friday"/>
    <x v="4"/>
    <s v="3-5"/>
  </r>
  <r>
    <s v="LI-2026"/>
    <s v="LinkedIn"/>
    <d v="2025-05-30T00:00:00"/>
    <d v="1899-12-30T10:35:00"/>
    <x v="0"/>
    <s v="Data &amp; Tech"/>
    <n v="21459"/>
    <n v="4"/>
    <n v="270"/>
    <n v="17597"/>
    <n v="15455"/>
    <n v="580"/>
    <n v="110"/>
    <n v="86"/>
    <n v="148"/>
    <n v="131"/>
    <n v="214"/>
    <n v="30"/>
    <x v="0"/>
    <n v="924"/>
    <n v="5.9786476868327401E-2"/>
    <n v="0.72021063423272291"/>
    <x v="4"/>
    <s v="Friday"/>
    <x v="4"/>
    <s v="3-5"/>
  </r>
  <r>
    <s v="LI-2027"/>
    <s v="LinkedIn"/>
    <d v="2025-05-30T00:00:00"/>
    <d v="1899-12-30T11:02:00"/>
    <x v="2"/>
    <s v="Thought Leadership"/>
    <n v="21307"/>
    <n v="5"/>
    <n v="183"/>
    <n v="18848"/>
    <n v="13305"/>
    <n v="364"/>
    <n v="53"/>
    <n v="30"/>
    <n v="32"/>
    <n v="56"/>
    <n v="420"/>
    <n v="22"/>
    <x v="0"/>
    <n v="479"/>
    <n v="3.6001503194287861E-2"/>
    <n v="0.62444267142253718"/>
    <x v="9"/>
    <s v="Friday"/>
    <x v="4"/>
    <s v="3-5"/>
  </r>
  <r>
    <s v="LI-2028"/>
    <s v="LinkedIn"/>
    <d v="2025-05-30T00:00:00"/>
    <d v="1899-12-30T11:48:00"/>
    <x v="4"/>
    <s v="Product Update"/>
    <n v="21174"/>
    <n v="6"/>
    <n v="1123"/>
    <n v="4044"/>
    <n v="3632"/>
    <n v="67"/>
    <n v="12"/>
    <n v="5"/>
    <n v="6"/>
    <n v="7"/>
    <n v="63"/>
    <n v="6"/>
    <x v="0"/>
    <n v="90"/>
    <n v="2.4779735682819382E-2"/>
    <n v="0.17153112307546992"/>
    <x v="9"/>
    <s v="Friday"/>
    <x v="4"/>
    <s v="6-10"/>
  </r>
  <r>
    <s v="LI-2029"/>
    <s v="LinkedIn"/>
    <d v="2025-05-30T00:00:00"/>
    <d v="1899-12-30T12:38:00"/>
    <x v="4"/>
    <s v="Thought Leadership"/>
    <n v="21305"/>
    <n v="2"/>
    <n v="1076"/>
    <n v="8796"/>
    <n v="8019"/>
    <n v="273"/>
    <n v="69"/>
    <n v="15"/>
    <n v="32"/>
    <n v="12"/>
    <n v="117"/>
    <n v="9"/>
    <x v="0"/>
    <n v="389"/>
    <n v="4.850978925052999E-2"/>
    <n v="0.3763905186575921"/>
    <x v="5"/>
    <s v="Friday"/>
    <x v="4"/>
    <s v="0-2"/>
  </r>
  <r>
    <s v="LI-2030"/>
    <s v="LinkedIn"/>
    <d v="2025-05-30T00:00:00"/>
    <d v="1899-12-30T13:36:00"/>
    <x v="1"/>
    <s v="Thought Leadership"/>
    <n v="21285"/>
    <n v="5"/>
    <n v="559"/>
    <n v="22729"/>
    <n v="19361"/>
    <n v="457"/>
    <n v="51"/>
    <n v="31"/>
    <n v="41"/>
    <n v="60"/>
    <n v="454"/>
    <n v="50"/>
    <x v="0"/>
    <n v="580"/>
    <n v="2.9957130313516864E-2"/>
    <n v="0.9096077049565422"/>
    <x v="6"/>
    <s v="Friday"/>
    <x v="4"/>
    <s v="3-5"/>
  </r>
  <r>
    <s v="LI-2031"/>
    <s v="LinkedIn"/>
    <d v="2025-05-30T00:00:00"/>
    <d v="1899-12-30T14:20:00"/>
    <x v="1"/>
    <s v="Hiring"/>
    <n v="21449"/>
    <n v="8"/>
    <n v="258"/>
    <n v="14085"/>
    <n v="10921"/>
    <n v="295"/>
    <n v="42"/>
    <n v="21"/>
    <n v="25"/>
    <n v="18"/>
    <n v="98"/>
    <n v="28"/>
    <x v="0"/>
    <n v="383"/>
    <n v="3.5070048530354364E-2"/>
    <n v="0.50916126625949931"/>
    <x v="13"/>
    <s v="Friday"/>
    <x v="4"/>
    <s v="6-10"/>
  </r>
  <r>
    <s v="LI-2032"/>
    <s v="LinkedIn"/>
    <d v="2025-05-30T00:00:00"/>
    <d v="1899-12-30T14:24:00"/>
    <x v="4"/>
    <s v="Thought Leadership"/>
    <n v="21283"/>
    <n v="6"/>
    <n v="1102"/>
    <n v="4536"/>
    <n v="3496"/>
    <n v="94"/>
    <n v="27"/>
    <n v="7"/>
    <n v="9"/>
    <n v="4"/>
    <n v="87"/>
    <n v="9"/>
    <x v="0"/>
    <n v="137"/>
    <n v="3.9187643020594964E-2"/>
    <n v="0.16426255697035191"/>
    <x v="13"/>
    <s v="Friday"/>
    <x v="4"/>
    <s v="6-10"/>
  </r>
  <r>
    <s v="LI-2033"/>
    <s v="LinkedIn"/>
    <d v="2025-05-30T00:00:00"/>
    <d v="1899-12-30T14:43:00"/>
    <x v="5"/>
    <s v="Industry News"/>
    <n v="21512"/>
    <n v="1"/>
    <n v="76"/>
    <n v="6808"/>
    <n v="6009"/>
    <n v="132"/>
    <n v="100"/>
    <n v="14"/>
    <n v="18"/>
    <n v="9"/>
    <n v="58"/>
    <n v="12"/>
    <x v="0"/>
    <n v="264"/>
    <n v="4.393409885172242E-2"/>
    <n v="0.27933246560059499"/>
    <x v="13"/>
    <s v="Friday"/>
    <x v="4"/>
    <s v="0-2"/>
  </r>
  <r>
    <s v="LI-2034"/>
    <s v="LinkedIn"/>
    <d v="2025-05-30T00:00:00"/>
    <d v="1899-12-30T15:18:00"/>
    <x v="1"/>
    <s v="Product Update"/>
    <n v="21157"/>
    <n v="7"/>
    <n v="394"/>
    <n v="6054"/>
    <n v="4792"/>
    <n v="82"/>
    <n v="10"/>
    <n v="7"/>
    <n v="7"/>
    <n v="30"/>
    <n v="131"/>
    <n v="5"/>
    <x v="0"/>
    <n v="106"/>
    <n v="2.2120200333889815E-2"/>
    <n v="0.22649714042633642"/>
    <x v="7"/>
    <s v="Friday"/>
    <x v="4"/>
    <s v="6-10"/>
  </r>
  <r>
    <s v="LI-2035"/>
    <s v="LinkedIn"/>
    <d v="2025-05-30T00:00:00"/>
    <d v="1899-12-30T15:25:00"/>
    <x v="4"/>
    <s v="Thought Leadership"/>
    <n v="21520"/>
    <n v="2"/>
    <n v="774"/>
    <n v="10027"/>
    <n v="7975"/>
    <n v="224"/>
    <n v="48"/>
    <n v="15"/>
    <n v="17"/>
    <n v="14"/>
    <n v="201"/>
    <n v="7"/>
    <x v="1"/>
    <n v="304"/>
    <n v="3.8119122257053294E-2"/>
    <n v="0.37058550185873607"/>
    <x v="7"/>
    <s v="Friday"/>
    <x v="4"/>
    <s v="0-2"/>
  </r>
  <r>
    <s v="LI-2036"/>
    <s v="LinkedIn"/>
    <d v="2025-05-30T00:00:00"/>
    <d v="1899-12-30T16:32:00"/>
    <x v="4"/>
    <s v="Company Culture"/>
    <n v="21275"/>
    <n v="5"/>
    <n v="786"/>
    <n v="7681"/>
    <n v="6764"/>
    <n v="258"/>
    <n v="53"/>
    <n v="16"/>
    <n v="32"/>
    <n v="10"/>
    <n v="94"/>
    <n v="10"/>
    <x v="0"/>
    <n v="359"/>
    <n v="5.3075103489059729E-2"/>
    <n v="0.31793184488836662"/>
    <x v="10"/>
    <s v="Friday"/>
    <x v="4"/>
    <s v="3-5"/>
  </r>
  <r>
    <s v="LI-2037"/>
    <s v="LinkedIn"/>
    <d v="2025-05-30T00:00:00"/>
    <d v="1899-12-30T17:24:00"/>
    <x v="3"/>
    <s v="Company Culture"/>
    <n v="21246"/>
    <n v="4"/>
    <n v="208"/>
    <n v="6414"/>
    <n v="5160"/>
    <n v="62"/>
    <n v="8"/>
    <n v="6"/>
    <n v="16"/>
    <n v="103"/>
    <n v="46"/>
    <n v="6"/>
    <x v="0"/>
    <n v="92"/>
    <n v="1.7829457364341085E-2"/>
    <n v="0.24286924597571308"/>
    <x v="8"/>
    <s v="Friday"/>
    <x v="4"/>
    <s v="3-5"/>
  </r>
  <r>
    <s v="LI-2038"/>
    <s v="LinkedIn"/>
    <d v="2025-05-30T00:00:00"/>
    <d v="1899-12-30T19:00:00"/>
    <x v="4"/>
    <s v="Company Culture"/>
    <n v="21391"/>
    <n v="2"/>
    <n v="765"/>
    <n v="5178"/>
    <n v="4333"/>
    <n v="96"/>
    <n v="25"/>
    <n v="9"/>
    <n v="12"/>
    <n v="12"/>
    <n v="54"/>
    <n v="8"/>
    <x v="0"/>
    <n v="142"/>
    <n v="3.2771751673205632E-2"/>
    <n v="0.2025618250666168"/>
    <x v="14"/>
    <s v="Friday"/>
    <x v="4"/>
    <s v="0-2"/>
  </r>
  <r>
    <s v="LI-2039"/>
    <s v="LinkedIn"/>
    <d v="2025-05-30T00:00:00"/>
    <d v="1899-12-30T19:12:00"/>
    <x v="0"/>
    <s v="Company Culture"/>
    <n v="21401"/>
    <n v="1"/>
    <n v="185"/>
    <n v="8337"/>
    <n v="5971"/>
    <n v="278"/>
    <n v="36"/>
    <n v="35"/>
    <n v="92"/>
    <n v="56"/>
    <n v="230"/>
    <n v="22"/>
    <x v="0"/>
    <n v="441"/>
    <n v="7.3856975381008202E-2"/>
    <n v="0.27900565394140459"/>
    <x v="14"/>
    <s v="Friday"/>
    <x v="4"/>
    <s v="0-2"/>
  </r>
  <r>
    <s v="LI-2040"/>
    <s v="LinkedIn"/>
    <d v="2025-05-30T00:00:00"/>
    <d v="1899-12-30T19:25:00"/>
    <x v="1"/>
    <s v="Company Culture"/>
    <n v="21209"/>
    <n v="9"/>
    <n v="208"/>
    <n v="4378"/>
    <n v="3342"/>
    <n v="84"/>
    <n v="13"/>
    <n v="4"/>
    <n v="7"/>
    <n v="7"/>
    <n v="36"/>
    <n v="8"/>
    <x v="0"/>
    <n v="108"/>
    <n v="3.231597845601436E-2"/>
    <n v="0.15757461455042671"/>
    <x v="14"/>
    <s v="Friday"/>
    <x v="4"/>
    <s v="6-10"/>
  </r>
  <r>
    <s v="LI-2041"/>
    <s v="LinkedIn"/>
    <d v="2025-05-30T00:00:00"/>
    <d v="1899-12-30T21:11:00"/>
    <x v="1"/>
    <s v="Data &amp; Tech"/>
    <n v="21356"/>
    <n v="2"/>
    <n v="479"/>
    <n v="9736"/>
    <n v="8736"/>
    <n v="173"/>
    <n v="22"/>
    <n v="9"/>
    <n v="15"/>
    <n v="29"/>
    <n v="153"/>
    <n v="22"/>
    <x v="0"/>
    <n v="219"/>
    <n v="2.506868131868132E-2"/>
    <n v="0.40906536804645066"/>
    <x v="15"/>
    <s v="Friday"/>
    <x v="4"/>
    <s v="0-2"/>
  </r>
  <r>
    <s v="LI-2042"/>
    <s v="LinkedIn"/>
    <d v="2025-05-31T00:00:00"/>
    <d v="1899-12-30T08:29:00"/>
    <x v="4"/>
    <s v="Data &amp; Tech"/>
    <n v="21063"/>
    <n v="4"/>
    <n v="1673"/>
    <n v="7388"/>
    <n v="5853"/>
    <n v="215"/>
    <n v="53"/>
    <n v="15"/>
    <n v="20"/>
    <n v="16"/>
    <n v="143"/>
    <n v="10"/>
    <x v="0"/>
    <n v="303"/>
    <n v="5.1768323936442852E-2"/>
    <n v="0.27788064378293692"/>
    <x v="2"/>
    <s v="Saturday"/>
    <x v="4"/>
    <s v="3-5"/>
  </r>
  <r>
    <s v="LI-2043"/>
    <s v="LinkedIn"/>
    <d v="2025-05-31T00:00:00"/>
    <d v="1899-12-30T08:37:00"/>
    <x v="0"/>
    <s v="Hiring"/>
    <n v="21284"/>
    <n v="3"/>
    <n v="368"/>
    <n v="9783"/>
    <n v="7204"/>
    <n v="327"/>
    <n v="54"/>
    <n v="64"/>
    <n v="109"/>
    <n v="55"/>
    <n v="151"/>
    <n v="24"/>
    <x v="0"/>
    <n v="554"/>
    <n v="7.6901721265963355E-2"/>
    <n v="0.33847021236609659"/>
    <x v="2"/>
    <s v="Saturday"/>
    <x v="4"/>
    <s v="3-5"/>
  </r>
  <r>
    <s v="LI-2044"/>
    <s v="LinkedIn"/>
    <d v="2025-05-31T00:00:00"/>
    <d v="1899-12-30T10:03:00"/>
    <x v="5"/>
    <s v="Data &amp; Tech"/>
    <n v="21315"/>
    <n v="4"/>
    <n v="141"/>
    <n v="16484"/>
    <n v="12558"/>
    <n v="512"/>
    <n v="311"/>
    <n v="34"/>
    <n v="53"/>
    <n v="18"/>
    <n v="134"/>
    <n v="29"/>
    <x v="0"/>
    <n v="910"/>
    <n v="7.2463768115942032E-2"/>
    <n v="0.58916256157635472"/>
    <x v="4"/>
    <s v="Saturday"/>
    <x v="4"/>
    <s v="3-5"/>
  </r>
  <r>
    <s v="LI-2045"/>
    <s v="LinkedIn"/>
    <d v="2025-05-31T00:00:00"/>
    <d v="1899-12-30T10:40:00"/>
    <x v="5"/>
    <s v="Data &amp; Tech"/>
    <n v="21459"/>
    <n v="1"/>
    <n v="524"/>
    <n v="25979"/>
    <n v="18255"/>
    <n v="484"/>
    <n v="224"/>
    <n v="26"/>
    <n v="35"/>
    <n v="27"/>
    <n v="335"/>
    <n v="25"/>
    <x v="0"/>
    <n v="769"/>
    <n v="4.2125445083538757E-2"/>
    <n v="0.8506920173353838"/>
    <x v="4"/>
    <s v="Saturday"/>
    <x v="4"/>
    <s v="0-2"/>
  </r>
  <r>
    <s v="LI-2046"/>
    <s v="LinkedIn"/>
    <d v="2025-06-01T00:00:00"/>
    <d v="1899-12-30T08:51:00"/>
    <x v="4"/>
    <s v="Company Culture"/>
    <n v="21358"/>
    <n v="5"/>
    <n v="989"/>
    <n v="7441"/>
    <n v="5221"/>
    <n v="123"/>
    <n v="27"/>
    <n v="10"/>
    <n v="14"/>
    <n v="9"/>
    <n v="63"/>
    <n v="8"/>
    <x v="0"/>
    <n v="174"/>
    <n v="3.3326948860371575E-2"/>
    <n v="0.24445172768985859"/>
    <x v="2"/>
    <s v="Sunday"/>
    <x v="5"/>
    <s v="3-5"/>
  </r>
  <r>
    <s v="LI-2047"/>
    <s v="LinkedIn"/>
    <d v="2025-06-01T00:00:00"/>
    <d v="1899-12-30T08:55:00"/>
    <x v="3"/>
    <s v="Industry News"/>
    <n v="21316"/>
    <n v="3"/>
    <n v="190"/>
    <n v="2289"/>
    <n v="1860"/>
    <n v="24"/>
    <n v="3"/>
    <n v="2"/>
    <n v="4"/>
    <n v="46"/>
    <n v="22"/>
    <n v="2"/>
    <x v="0"/>
    <n v="33"/>
    <n v="1.7741935483870968E-2"/>
    <n v="8.7258397447926433E-2"/>
    <x v="2"/>
    <s v="Sunday"/>
    <x v="5"/>
    <s v="3-5"/>
  </r>
  <r>
    <s v="LI-2048"/>
    <s v="LinkedIn"/>
    <d v="2025-06-01T00:00:00"/>
    <d v="1899-12-30T09:45:00"/>
    <x v="5"/>
    <s v="Career Tips"/>
    <n v="21546"/>
    <n v="4"/>
    <n v="143"/>
    <n v="25729"/>
    <n v="21911"/>
    <n v="504"/>
    <n v="230"/>
    <n v="34"/>
    <n v="47"/>
    <n v="16"/>
    <n v="289"/>
    <n v="30"/>
    <x v="0"/>
    <n v="815"/>
    <n v="3.71959289854411E-2"/>
    <n v="1.0169404993966398"/>
    <x v="3"/>
    <s v="Sunday"/>
    <x v="5"/>
    <s v="3-5"/>
  </r>
  <r>
    <s v="LI-2049"/>
    <s v="LinkedIn"/>
    <d v="2025-06-01T00:00:00"/>
    <d v="1899-12-30T11:25:00"/>
    <x v="1"/>
    <s v="Thought Leadership"/>
    <n v="21471"/>
    <n v="1"/>
    <n v="283"/>
    <n v="7520"/>
    <n v="6053"/>
    <n v="248"/>
    <n v="28"/>
    <n v="22"/>
    <n v="21"/>
    <n v="9"/>
    <n v="164"/>
    <n v="6"/>
    <x v="0"/>
    <n v="319"/>
    <n v="5.2701139930612921E-2"/>
    <n v="0.28191514135345347"/>
    <x v="9"/>
    <s v="Sunday"/>
    <x v="5"/>
    <s v="0-2"/>
  </r>
  <r>
    <s v="LI-2050"/>
    <s v="LinkedIn"/>
    <d v="2025-06-01T00:00:00"/>
    <d v="1899-12-30T12:40:00"/>
    <x v="2"/>
    <s v="Thought Leadership"/>
    <n v="21370"/>
    <n v="5"/>
    <n v="152"/>
    <n v="5887"/>
    <n v="5104"/>
    <n v="175"/>
    <n v="17"/>
    <n v="22"/>
    <n v="12"/>
    <n v="24"/>
    <n v="59"/>
    <n v="16"/>
    <x v="0"/>
    <n v="226"/>
    <n v="4.4278996865203764E-2"/>
    <n v="0.23883949461862425"/>
    <x v="5"/>
    <s v="Sunday"/>
    <x v="5"/>
    <s v="3-5"/>
  </r>
  <r>
    <s v="LI-2051"/>
    <s v="LinkedIn"/>
    <d v="2025-06-01T00:00:00"/>
    <d v="1899-12-30T17:44:00"/>
    <x v="1"/>
    <s v="Career Tips"/>
    <n v="21278"/>
    <n v="2"/>
    <n v="167"/>
    <n v="12596"/>
    <n v="8998"/>
    <n v="281"/>
    <n v="32"/>
    <n v="22"/>
    <n v="25"/>
    <n v="25"/>
    <n v="231"/>
    <n v="18"/>
    <x v="0"/>
    <n v="360"/>
    <n v="4.0008890864636583E-2"/>
    <n v="0.42287809004605698"/>
    <x v="8"/>
    <s v="Sunday"/>
    <x v="5"/>
    <s v="0-2"/>
  </r>
  <r>
    <s v="LI-2052"/>
    <s v="LinkedIn"/>
    <d v="2025-06-02T00:00:00"/>
    <d v="1899-12-30T07:07:00"/>
    <x v="5"/>
    <s v="Industry News"/>
    <n v="21276"/>
    <n v="2"/>
    <n v="355"/>
    <n v="29053"/>
    <n v="20453"/>
    <n v="491"/>
    <n v="395"/>
    <n v="42"/>
    <n v="62"/>
    <n v="19"/>
    <n v="171"/>
    <n v="29"/>
    <x v="0"/>
    <n v="990"/>
    <n v="4.8403657165208037E-2"/>
    <n v="0.96131791690167323"/>
    <x v="12"/>
    <s v="Monday"/>
    <x v="5"/>
    <s v="0-2"/>
  </r>
  <r>
    <s v="LI-2053"/>
    <s v="LinkedIn"/>
    <d v="2025-06-02T00:00:00"/>
    <d v="1899-12-30T10:49:00"/>
    <x v="4"/>
    <s v="Product Update"/>
    <n v="21372"/>
    <n v="3"/>
    <n v="402"/>
    <n v="8761"/>
    <n v="8047"/>
    <n v="134"/>
    <n v="31"/>
    <n v="9"/>
    <n v="12"/>
    <n v="21"/>
    <n v="173"/>
    <n v="17"/>
    <x v="1"/>
    <n v="186"/>
    <n v="2.3114204051199204E-2"/>
    <n v="0.37652068126520682"/>
    <x v="4"/>
    <s v="Monday"/>
    <x v="5"/>
    <s v="3-5"/>
  </r>
  <r>
    <s v="LI-2054"/>
    <s v="LinkedIn"/>
    <d v="2025-06-02T00:00:00"/>
    <d v="1899-12-30T11:04:00"/>
    <x v="1"/>
    <s v="Company Culture"/>
    <n v="21462"/>
    <n v="8"/>
    <n v="392"/>
    <n v="7884"/>
    <n v="6529"/>
    <n v="243"/>
    <n v="42"/>
    <n v="13"/>
    <n v="20"/>
    <n v="26"/>
    <n v="156"/>
    <n v="10"/>
    <x v="0"/>
    <n v="318"/>
    <n v="4.8705774238015011E-2"/>
    <n v="0.30421209579722303"/>
    <x v="9"/>
    <s v="Monday"/>
    <x v="5"/>
    <s v="6-10"/>
  </r>
  <r>
    <s v="LI-2055"/>
    <s v="LinkedIn"/>
    <d v="2025-06-02T00:00:00"/>
    <d v="1899-12-30T12:38:00"/>
    <x v="2"/>
    <s v="Thought Leadership"/>
    <n v="21445"/>
    <n v="2"/>
    <n v="427"/>
    <n v="17317"/>
    <n v="14330"/>
    <n v="771"/>
    <n v="99"/>
    <n v="60"/>
    <n v="73"/>
    <n v="62"/>
    <n v="210"/>
    <n v="32"/>
    <x v="0"/>
    <n v="1003"/>
    <n v="6.9993021632937899E-2"/>
    <n v="0.66822103054325022"/>
    <x v="5"/>
    <s v="Monday"/>
    <x v="5"/>
    <s v="0-2"/>
  </r>
  <r>
    <s v="LI-2056"/>
    <s v="LinkedIn"/>
    <d v="2025-06-02T00:00:00"/>
    <d v="1899-12-30T13:24:00"/>
    <x v="1"/>
    <s v="Industry News"/>
    <n v="21392"/>
    <n v="4"/>
    <n v="402"/>
    <n v="6696"/>
    <n v="5459"/>
    <n v="122"/>
    <n v="16"/>
    <n v="6"/>
    <n v="8"/>
    <n v="20"/>
    <n v="134"/>
    <n v="9"/>
    <x v="0"/>
    <n v="152"/>
    <n v="2.7843927459241618E-2"/>
    <n v="0.2551888556469708"/>
    <x v="6"/>
    <s v="Monday"/>
    <x v="5"/>
    <s v="3-5"/>
  </r>
  <r>
    <s v="LI-2057"/>
    <s v="LinkedIn"/>
    <d v="2025-06-02T00:00:00"/>
    <d v="1899-12-30T13:37:00"/>
    <x v="0"/>
    <s v="Company Culture"/>
    <n v="21187"/>
    <n v="5"/>
    <n v="423"/>
    <n v="19261"/>
    <n v="13660"/>
    <n v="414"/>
    <n v="63"/>
    <n v="31"/>
    <n v="106"/>
    <n v="127"/>
    <n v="412"/>
    <n v="38"/>
    <x v="0"/>
    <n v="614"/>
    <n v="4.4948755490483161E-2"/>
    <n v="0.64473497899655452"/>
    <x v="6"/>
    <s v="Monday"/>
    <x v="5"/>
    <s v="3-5"/>
  </r>
  <r>
    <s v="LI-2058"/>
    <s v="LinkedIn"/>
    <d v="2025-06-02T00:00:00"/>
    <d v="1899-12-30T15:30:00"/>
    <x v="1"/>
    <s v="Career Tips"/>
    <n v="21270"/>
    <n v="3"/>
    <n v="460"/>
    <n v="15151"/>
    <n v="13791"/>
    <n v="533"/>
    <n v="79"/>
    <n v="34"/>
    <n v="57"/>
    <n v="56"/>
    <n v="195"/>
    <n v="21"/>
    <x v="1"/>
    <n v="703"/>
    <n v="5.0975273729243709E-2"/>
    <n v="0.64837799717912548"/>
    <x v="7"/>
    <s v="Monday"/>
    <x v="5"/>
    <s v="3-5"/>
  </r>
  <r>
    <s v="LI-2059"/>
    <s v="LinkedIn"/>
    <d v="2025-06-02T00:00:00"/>
    <d v="1899-12-30T17:20:00"/>
    <x v="0"/>
    <s v="Career Tips"/>
    <n v="21050"/>
    <n v="7"/>
    <n v="253"/>
    <n v="29523"/>
    <n v="20393"/>
    <n v="1050"/>
    <n v="132"/>
    <n v="170"/>
    <n v="326"/>
    <n v="86"/>
    <n v="334"/>
    <n v="72"/>
    <x v="1"/>
    <n v="1678"/>
    <n v="8.2283136370323154E-2"/>
    <n v="0.9687885985748218"/>
    <x v="8"/>
    <s v="Monday"/>
    <x v="5"/>
    <s v="6-10"/>
  </r>
  <r>
    <s v="LI-2060"/>
    <s v="LinkedIn"/>
    <d v="2025-06-02T00:00:00"/>
    <d v="1899-12-30T17:36:00"/>
    <x v="0"/>
    <s v="Hiring"/>
    <n v="21402"/>
    <n v="4"/>
    <n v="223"/>
    <n v="10774"/>
    <n v="8954"/>
    <n v="464"/>
    <n v="62"/>
    <n v="52"/>
    <n v="129"/>
    <n v="89"/>
    <n v="205"/>
    <n v="15"/>
    <x v="0"/>
    <n v="707"/>
    <n v="7.8959124413669868E-2"/>
    <n v="0.4183721147556303"/>
    <x v="8"/>
    <s v="Monday"/>
    <x v="5"/>
    <s v="3-5"/>
  </r>
  <r>
    <s v="LI-2061"/>
    <s v="LinkedIn"/>
    <d v="2025-06-02T00:00:00"/>
    <d v="1899-12-30T17:54:00"/>
    <x v="4"/>
    <s v="Industry News"/>
    <n v="21613"/>
    <n v="3"/>
    <n v="963"/>
    <n v="8909"/>
    <n v="6790"/>
    <n v="98"/>
    <n v="24"/>
    <n v="12"/>
    <n v="12"/>
    <n v="17"/>
    <n v="164"/>
    <n v="14"/>
    <x v="0"/>
    <n v="146"/>
    <n v="2.150220913107511E-2"/>
    <n v="0.31416277240549667"/>
    <x v="8"/>
    <s v="Monday"/>
    <x v="5"/>
    <s v="3-5"/>
  </r>
  <r>
    <s v="LI-2062"/>
    <s v="LinkedIn"/>
    <d v="2025-06-02T00:00:00"/>
    <d v="1899-12-30T17:57:00"/>
    <x v="4"/>
    <s v="Industry News"/>
    <n v="21411"/>
    <n v="1"/>
    <n v="1046"/>
    <n v="7381"/>
    <n v="5567"/>
    <n v="126"/>
    <n v="28"/>
    <n v="9"/>
    <n v="11"/>
    <n v="9"/>
    <n v="93"/>
    <n v="8"/>
    <x v="0"/>
    <n v="174"/>
    <n v="3.1255613436321175E-2"/>
    <n v="0.26000653869506329"/>
    <x v="8"/>
    <s v="Monday"/>
    <x v="5"/>
    <s v="0-2"/>
  </r>
  <r>
    <s v="LI-2063"/>
    <s v="LinkedIn"/>
    <d v="2025-06-02T00:00:00"/>
    <d v="1899-12-30T19:33:00"/>
    <x v="2"/>
    <s v="Data &amp; Tech"/>
    <n v="21307"/>
    <n v="5"/>
    <n v="363"/>
    <n v="9771"/>
    <n v="6965"/>
    <n v="248"/>
    <n v="30"/>
    <n v="13"/>
    <n v="16"/>
    <n v="16"/>
    <n v="84"/>
    <n v="20"/>
    <x v="0"/>
    <n v="307"/>
    <n v="4.4077530509691314E-2"/>
    <n v="0.3268878772234477"/>
    <x v="14"/>
    <s v="Monday"/>
    <x v="5"/>
    <s v="3-5"/>
  </r>
  <r>
    <s v="LI-2064"/>
    <s v="LinkedIn"/>
    <d v="2025-06-02T00:00:00"/>
    <d v="1899-12-30T22:13:00"/>
    <x v="1"/>
    <s v="Industry News"/>
    <n v="21418"/>
    <n v="6"/>
    <n v="685"/>
    <n v="4930"/>
    <n v="3634"/>
    <n v="105"/>
    <n v="15"/>
    <n v="8"/>
    <n v="12"/>
    <n v="16"/>
    <n v="93"/>
    <n v="9"/>
    <x v="0"/>
    <n v="140"/>
    <n v="3.8525041276829937E-2"/>
    <n v="0.16967037071622001"/>
    <x v="20"/>
    <s v="Monday"/>
    <x v="5"/>
    <s v="6-10"/>
  </r>
  <r>
    <s v="LI-2065"/>
    <s v="LinkedIn"/>
    <d v="2025-06-03T00:00:00"/>
    <d v="1899-12-30T07:09:00"/>
    <x v="4"/>
    <s v="Industry News"/>
    <n v="21464"/>
    <n v="6"/>
    <n v="530"/>
    <n v="7483"/>
    <n v="6032"/>
    <n v="148"/>
    <n v="45"/>
    <n v="13"/>
    <n v="16"/>
    <n v="11"/>
    <n v="94"/>
    <n v="16"/>
    <x v="0"/>
    <n v="222"/>
    <n v="3.6803713527851459E-2"/>
    <n v="0.28102869921729406"/>
    <x v="12"/>
    <s v="Tuesday"/>
    <x v="5"/>
    <s v="6-10"/>
  </r>
  <r>
    <s v="LI-2066"/>
    <s v="LinkedIn"/>
    <d v="2025-06-03T00:00:00"/>
    <d v="1899-12-30T07:23:00"/>
    <x v="1"/>
    <s v="Thought Leadership"/>
    <n v="21534"/>
    <n v="3"/>
    <n v="560"/>
    <n v="18992"/>
    <n v="13629"/>
    <n v="436"/>
    <n v="45"/>
    <n v="21"/>
    <n v="27"/>
    <n v="59"/>
    <n v="244"/>
    <n v="17"/>
    <x v="0"/>
    <n v="529"/>
    <n v="3.881429305158119E-2"/>
    <n v="0.63290610197826691"/>
    <x v="12"/>
    <s v="Tuesday"/>
    <x v="5"/>
    <s v="3-5"/>
  </r>
  <r>
    <s v="LI-2067"/>
    <s v="LinkedIn"/>
    <d v="2025-06-03T00:00:00"/>
    <d v="1899-12-30T08:04:00"/>
    <x v="1"/>
    <s v="Thought Leadership"/>
    <n v="21471"/>
    <n v="4"/>
    <n v="480"/>
    <n v="19618"/>
    <n v="15694"/>
    <n v="444"/>
    <n v="81"/>
    <n v="30"/>
    <n v="35"/>
    <n v="53"/>
    <n v="174"/>
    <n v="27"/>
    <x v="0"/>
    <n v="590"/>
    <n v="3.7593984962406013E-2"/>
    <n v="0.73093940664151646"/>
    <x v="2"/>
    <s v="Tuesday"/>
    <x v="5"/>
    <s v="3-5"/>
  </r>
  <r>
    <s v="LI-2068"/>
    <s v="LinkedIn"/>
    <d v="2025-06-03T00:00:00"/>
    <d v="1899-12-30T08:34:00"/>
    <x v="2"/>
    <s v="Data &amp; Tech"/>
    <n v="21568"/>
    <n v="5"/>
    <n v="357"/>
    <n v="14122"/>
    <n v="9988"/>
    <n v="295"/>
    <n v="29"/>
    <n v="20"/>
    <n v="18"/>
    <n v="18"/>
    <n v="111"/>
    <n v="21"/>
    <x v="0"/>
    <n v="362"/>
    <n v="3.6243492190628751E-2"/>
    <n v="0.46309347181008903"/>
    <x v="2"/>
    <s v="Tuesday"/>
    <x v="5"/>
    <s v="3-5"/>
  </r>
  <r>
    <s v="LI-2069"/>
    <s v="LinkedIn"/>
    <d v="2025-06-03T00:00:00"/>
    <d v="1899-12-30T08:44:00"/>
    <x v="1"/>
    <s v="Product Update"/>
    <n v="21566"/>
    <n v="7"/>
    <n v="188"/>
    <n v="20086"/>
    <n v="15233"/>
    <n v="329"/>
    <n v="41"/>
    <n v="30"/>
    <n v="26"/>
    <n v="115"/>
    <n v="279"/>
    <n v="45"/>
    <x v="1"/>
    <n v="426"/>
    <n v="2.7965600997833649E-2"/>
    <n v="0.70634331818603358"/>
    <x v="2"/>
    <s v="Tuesday"/>
    <x v="5"/>
    <s v="6-10"/>
  </r>
  <r>
    <s v="LI-2070"/>
    <s v="LinkedIn"/>
    <d v="2025-06-03T00:00:00"/>
    <d v="1899-12-30T09:00:00"/>
    <x v="0"/>
    <s v="Career Tips"/>
    <n v="21423"/>
    <n v="3"/>
    <n v="155"/>
    <n v="36902"/>
    <n v="26005"/>
    <n v="818"/>
    <n v="134"/>
    <n v="75"/>
    <n v="259"/>
    <n v="98"/>
    <n v="378"/>
    <n v="45"/>
    <x v="0"/>
    <n v="1286"/>
    <n v="4.9452028456066138E-2"/>
    <n v="1.2138822760584418"/>
    <x v="3"/>
    <s v="Tuesday"/>
    <x v="5"/>
    <s v="3-5"/>
  </r>
  <r>
    <s v="LI-2071"/>
    <s v="LinkedIn"/>
    <d v="2025-06-03T00:00:00"/>
    <d v="1899-12-30T09:52:00"/>
    <x v="2"/>
    <s v="Career Tips"/>
    <n v="21393"/>
    <n v="5"/>
    <n v="393"/>
    <n v="42166"/>
    <n v="29236"/>
    <n v="1437"/>
    <n v="153"/>
    <n v="106"/>
    <n v="97"/>
    <n v="147"/>
    <n v="599"/>
    <n v="84"/>
    <x v="0"/>
    <n v="1793"/>
    <n v="6.1328499110685455E-2"/>
    <n v="1.3666152479783107"/>
    <x v="3"/>
    <s v="Tuesday"/>
    <x v="5"/>
    <s v="3-5"/>
  </r>
  <r>
    <s v="LI-2072"/>
    <s v="LinkedIn"/>
    <d v="2025-06-03T00:00:00"/>
    <d v="1899-12-30T09:59:00"/>
    <x v="4"/>
    <s v="Career Tips"/>
    <n v="21508"/>
    <n v="4"/>
    <n v="915"/>
    <n v="11167"/>
    <n v="8196"/>
    <n v="308"/>
    <n v="82"/>
    <n v="20"/>
    <n v="33"/>
    <n v="21"/>
    <n v="69"/>
    <n v="14"/>
    <x v="0"/>
    <n v="443"/>
    <n v="5.405075646656906E-2"/>
    <n v="0.38106750976380882"/>
    <x v="3"/>
    <s v="Tuesday"/>
    <x v="5"/>
    <s v="3-5"/>
  </r>
  <r>
    <s v="LI-2073"/>
    <s v="LinkedIn"/>
    <d v="2025-06-03T00:00:00"/>
    <d v="1899-12-30T10:38:00"/>
    <x v="1"/>
    <s v="Company Culture"/>
    <n v="21273"/>
    <n v="5"/>
    <n v="243"/>
    <n v="10846"/>
    <n v="9869"/>
    <n v="288"/>
    <n v="34"/>
    <n v="18"/>
    <n v="22"/>
    <n v="42"/>
    <n v="259"/>
    <n v="23"/>
    <x v="0"/>
    <n v="362"/>
    <n v="3.6680514743135072E-2"/>
    <n v="0.46392140271705917"/>
    <x v="4"/>
    <s v="Tuesday"/>
    <x v="5"/>
    <s v="3-5"/>
  </r>
  <r>
    <s v="LI-2074"/>
    <s v="LinkedIn"/>
    <d v="2025-06-03T00:00:00"/>
    <d v="1899-12-30T11:01:00"/>
    <x v="4"/>
    <s v="Career Tips"/>
    <n v="21200"/>
    <n v="0"/>
    <n v="365"/>
    <n v="6519"/>
    <n v="5315"/>
    <n v="181"/>
    <n v="38"/>
    <n v="12"/>
    <n v="20"/>
    <n v="8"/>
    <n v="155"/>
    <n v="14"/>
    <x v="0"/>
    <n v="251"/>
    <n v="4.7224835371589842E-2"/>
    <n v="0.25070754716981131"/>
    <x v="9"/>
    <s v="Tuesday"/>
    <x v="5"/>
    <s v="0-2"/>
  </r>
  <r>
    <s v="LI-2075"/>
    <s v="LinkedIn"/>
    <d v="2025-06-03T00:00:00"/>
    <d v="1899-12-30T11:26:00"/>
    <x v="0"/>
    <s v="Data &amp; Tech"/>
    <n v="21362"/>
    <n v="8"/>
    <n v="317"/>
    <n v="14367"/>
    <n v="11252"/>
    <n v="451"/>
    <n v="72"/>
    <n v="54"/>
    <n v="105"/>
    <n v="75"/>
    <n v="345"/>
    <n v="25"/>
    <x v="0"/>
    <n v="682"/>
    <n v="6.0611446853892643E-2"/>
    <n v="0.52672970695627752"/>
    <x v="9"/>
    <s v="Tuesday"/>
    <x v="5"/>
    <s v="6-10"/>
  </r>
  <r>
    <s v="LI-2076"/>
    <s v="LinkedIn"/>
    <d v="2025-06-03T00:00:00"/>
    <d v="1899-12-30T12:39:00"/>
    <x v="4"/>
    <s v="Industry News"/>
    <n v="21333"/>
    <n v="3"/>
    <n v="1142"/>
    <n v="18931"/>
    <n v="13621"/>
    <n v="187"/>
    <n v="60"/>
    <n v="13"/>
    <n v="26"/>
    <n v="23"/>
    <n v="139"/>
    <n v="12"/>
    <x v="0"/>
    <n v="286"/>
    <n v="2.0996989942001321E-2"/>
    <n v="0.63849435147424183"/>
    <x v="5"/>
    <s v="Tuesday"/>
    <x v="5"/>
    <s v="3-5"/>
  </r>
  <r>
    <s v="LI-2077"/>
    <s v="LinkedIn"/>
    <d v="2025-06-03T00:00:00"/>
    <d v="1899-12-30T12:53:00"/>
    <x v="1"/>
    <s v="Career Tips"/>
    <n v="21399"/>
    <n v="8"/>
    <n v="269"/>
    <n v="11094"/>
    <n v="7794"/>
    <n v="241"/>
    <n v="38"/>
    <n v="20"/>
    <n v="22"/>
    <n v="22"/>
    <n v="144"/>
    <n v="17"/>
    <x v="0"/>
    <n v="321"/>
    <n v="4.1185527328714396E-2"/>
    <n v="0.3642226272255713"/>
    <x v="5"/>
    <s v="Tuesday"/>
    <x v="5"/>
    <s v="6-10"/>
  </r>
  <r>
    <s v="LI-2078"/>
    <s v="LinkedIn"/>
    <d v="2025-06-03T00:00:00"/>
    <d v="1899-12-30T12:58:00"/>
    <x v="1"/>
    <s v="Industry News"/>
    <n v="21390"/>
    <n v="5"/>
    <n v="287"/>
    <n v="11760"/>
    <n v="9457"/>
    <n v="128"/>
    <n v="15"/>
    <n v="11"/>
    <n v="12"/>
    <n v="23"/>
    <n v="198"/>
    <n v="8"/>
    <x v="0"/>
    <n v="166"/>
    <n v="1.7553135243734801E-2"/>
    <n v="0.44212248714352503"/>
    <x v="5"/>
    <s v="Tuesday"/>
    <x v="5"/>
    <s v="3-5"/>
  </r>
  <r>
    <s v="LI-2079"/>
    <s v="LinkedIn"/>
    <d v="2025-06-03T00:00:00"/>
    <d v="1899-12-30T12:59:00"/>
    <x v="0"/>
    <s v="Career Tips"/>
    <n v="21419"/>
    <n v="4"/>
    <n v="324"/>
    <n v="26161"/>
    <n v="18175"/>
    <n v="802"/>
    <n v="122"/>
    <n v="115"/>
    <n v="214"/>
    <n v="47"/>
    <n v="516"/>
    <n v="31"/>
    <x v="0"/>
    <n v="1253"/>
    <n v="6.8940852819807427E-2"/>
    <n v="0.84854568373873662"/>
    <x v="5"/>
    <s v="Tuesday"/>
    <x v="5"/>
    <s v="3-5"/>
  </r>
  <r>
    <s v="LI-2080"/>
    <s v="LinkedIn"/>
    <d v="2025-06-03T00:00:00"/>
    <d v="1899-12-30T17:12:00"/>
    <x v="4"/>
    <s v="Thought Leadership"/>
    <n v="21311"/>
    <n v="1"/>
    <n v="481"/>
    <n v="14034"/>
    <n v="10645"/>
    <n v="413"/>
    <n v="101"/>
    <n v="43"/>
    <n v="44"/>
    <n v="10"/>
    <n v="108"/>
    <n v="28"/>
    <x v="0"/>
    <n v="601"/>
    <n v="5.6458431188351338E-2"/>
    <n v="0.49950729670123412"/>
    <x v="8"/>
    <s v="Tuesday"/>
    <x v="5"/>
    <s v="0-2"/>
  </r>
  <r>
    <s v="LI-2081"/>
    <s v="LinkedIn"/>
    <d v="2025-06-03T00:00:00"/>
    <d v="1899-12-30T17:25:00"/>
    <x v="2"/>
    <s v="Industry News"/>
    <n v="21381"/>
    <n v="2"/>
    <n v="311"/>
    <n v="12819"/>
    <n v="9001"/>
    <n v="235"/>
    <n v="31"/>
    <n v="20"/>
    <n v="21"/>
    <n v="36"/>
    <n v="209"/>
    <n v="12"/>
    <x v="0"/>
    <n v="307"/>
    <n v="3.4107321408732363E-2"/>
    <n v="0.42098124503063467"/>
    <x v="8"/>
    <s v="Tuesday"/>
    <x v="5"/>
    <s v="0-2"/>
  </r>
  <r>
    <s v="LI-2082"/>
    <s v="LinkedIn"/>
    <d v="2025-06-03T00:00:00"/>
    <d v="1899-12-30T17:51:00"/>
    <x v="2"/>
    <s v="Data &amp; Tech"/>
    <n v="21312"/>
    <n v="2"/>
    <n v="347"/>
    <n v="13813"/>
    <n v="11660"/>
    <n v="618"/>
    <n v="66"/>
    <n v="49"/>
    <n v="32"/>
    <n v="57"/>
    <n v="122"/>
    <n v="23"/>
    <x v="0"/>
    <n v="765"/>
    <n v="6.5608919382504294E-2"/>
    <n v="0.54710960960960964"/>
    <x v="8"/>
    <s v="Tuesday"/>
    <x v="5"/>
    <s v="0-2"/>
  </r>
  <r>
    <s v="LI-2083"/>
    <s v="LinkedIn"/>
    <d v="2025-06-03T00:00:00"/>
    <d v="1899-12-30T18:10:00"/>
    <x v="3"/>
    <s v="Product Update"/>
    <n v="21201"/>
    <n v="3"/>
    <n v="139"/>
    <n v="5040"/>
    <n v="4008"/>
    <n v="47"/>
    <n v="5"/>
    <n v="5"/>
    <n v="8"/>
    <n v="129"/>
    <n v="59"/>
    <n v="3"/>
    <x v="0"/>
    <n v="65"/>
    <n v="1.6217564870259479E-2"/>
    <n v="0.18904768642988537"/>
    <x v="19"/>
    <s v="Tuesday"/>
    <x v="5"/>
    <s v="3-5"/>
  </r>
  <r>
    <s v="LI-2084"/>
    <s v="LinkedIn"/>
    <d v="2025-06-03T00:00:00"/>
    <d v="1899-12-30T19:26:00"/>
    <x v="5"/>
    <s v="Company Culture"/>
    <n v="21331"/>
    <n v="2"/>
    <n v="133"/>
    <n v="14295"/>
    <n v="12979"/>
    <n v="301"/>
    <n v="144"/>
    <n v="23"/>
    <n v="32"/>
    <n v="23"/>
    <n v="244"/>
    <n v="17"/>
    <x v="0"/>
    <n v="500"/>
    <n v="3.8523769165575157E-2"/>
    <n v="0.60845717500351604"/>
    <x v="14"/>
    <s v="Tuesday"/>
    <x v="5"/>
    <s v="0-2"/>
  </r>
  <r>
    <s v="LI-2085"/>
    <s v="LinkedIn"/>
    <d v="2025-06-03T00:00:00"/>
    <d v="1899-12-30T19:34:00"/>
    <x v="2"/>
    <s v="Career Tips"/>
    <n v="21416"/>
    <n v="3"/>
    <n v="272"/>
    <n v="15164"/>
    <n v="13883"/>
    <n v="565"/>
    <n v="72"/>
    <n v="47"/>
    <n v="45"/>
    <n v="47"/>
    <n v="355"/>
    <n v="33"/>
    <x v="0"/>
    <n v="729"/>
    <n v="5.2510264352085285E-2"/>
    <n v="0.64825364213672021"/>
    <x v="14"/>
    <s v="Tuesday"/>
    <x v="5"/>
    <s v="3-5"/>
  </r>
  <r>
    <s v="LI-2086"/>
    <s v="LinkedIn"/>
    <d v="2025-06-04T00:00:00"/>
    <d v="1899-12-30T08:11:00"/>
    <x v="2"/>
    <s v="Industry News"/>
    <n v="21500"/>
    <n v="1"/>
    <n v="413"/>
    <n v="7536"/>
    <n v="6498"/>
    <n v="219"/>
    <n v="28"/>
    <n v="16"/>
    <n v="19"/>
    <n v="14"/>
    <n v="134"/>
    <n v="22"/>
    <x v="0"/>
    <n v="282"/>
    <n v="4.339796860572484E-2"/>
    <n v="0.30223255813953487"/>
    <x v="2"/>
    <s v="Wednesday"/>
    <x v="5"/>
    <s v="0-2"/>
  </r>
  <r>
    <s v="LI-2087"/>
    <s v="LinkedIn"/>
    <d v="2025-06-04T00:00:00"/>
    <d v="1899-12-30T08:22:00"/>
    <x v="4"/>
    <s v="Career Tips"/>
    <n v="21360"/>
    <n v="1"/>
    <n v="1207"/>
    <n v="10891"/>
    <n v="9006"/>
    <n v="350"/>
    <n v="75"/>
    <n v="18"/>
    <n v="31"/>
    <n v="22"/>
    <n v="251"/>
    <n v="7"/>
    <x v="0"/>
    <n v="474"/>
    <n v="5.2631578947368418E-2"/>
    <n v="0.42162921348314608"/>
    <x v="2"/>
    <s v="Wednesday"/>
    <x v="5"/>
    <s v="0-2"/>
  </r>
  <r>
    <s v="LI-2088"/>
    <s v="LinkedIn"/>
    <d v="2025-06-04T00:00:00"/>
    <d v="1899-12-30T09:39:00"/>
    <x v="0"/>
    <s v="Career Tips"/>
    <n v="21405"/>
    <n v="2"/>
    <n v="530"/>
    <n v="29604"/>
    <n v="26104"/>
    <n v="770"/>
    <n v="165"/>
    <n v="101"/>
    <n v="226"/>
    <n v="215"/>
    <n v="308"/>
    <n v="67"/>
    <x v="1"/>
    <n v="1262"/>
    <n v="4.8345081213607109E-2"/>
    <n v="1.2195281476290587"/>
    <x v="3"/>
    <s v="Wednesday"/>
    <x v="5"/>
    <s v="0-2"/>
  </r>
  <r>
    <s v="LI-2089"/>
    <s v="LinkedIn"/>
    <d v="2025-06-04T00:00:00"/>
    <d v="1899-12-30T09:40:00"/>
    <x v="5"/>
    <s v="Thought Leadership"/>
    <n v="21381"/>
    <n v="0"/>
    <n v="123"/>
    <n v="25322"/>
    <n v="19238"/>
    <n v="844"/>
    <n v="309"/>
    <n v="50"/>
    <n v="85"/>
    <n v="33"/>
    <n v="370"/>
    <n v="42"/>
    <x v="0"/>
    <n v="1288"/>
    <n v="6.6950826489240042E-2"/>
    <n v="0.89977082456386515"/>
    <x v="3"/>
    <s v="Wednesday"/>
    <x v="5"/>
    <s v="0-2"/>
  </r>
  <r>
    <s v="LI-2090"/>
    <s v="LinkedIn"/>
    <d v="2025-06-04T00:00:00"/>
    <d v="1899-12-30T09:44:00"/>
    <x v="0"/>
    <s v="Hiring"/>
    <n v="21291"/>
    <n v="8"/>
    <n v="509"/>
    <n v="20853"/>
    <n v="17040"/>
    <n v="728"/>
    <n v="100"/>
    <n v="94"/>
    <n v="181"/>
    <n v="200"/>
    <n v="467"/>
    <n v="61"/>
    <x v="0"/>
    <n v="1103"/>
    <n v="6.4730046948356809E-2"/>
    <n v="0.8003381710581936"/>
    <x v="3"/>
    <s v="Wednesday"/>
    <x v="5"/>
    <s v="6-10"/>
  </r>
  <r>
    <s v="LI-2091"/>
    <s v="LinkedIn"/>
    <d v="2025-06-04T00:00:00"/>
    <d v="1899-12-30T09:45:00"/>
    <x v="0"/>
    <s v="Product Update"/>
    <n v="21521"/>
    <n v="5"/>
    <n v="313"/>
    <n v="22011"/>
    <n v="19385"/>
    <n v="678"/>
    <n v="80"/>
    <n v="70"/>
    <n v="123"/>
    <n v="205"/>
    <n v="362"/>
    <n v="63"/>
    <x v="0"/>
    <n v="951"/>
    <n v="4.9058550425586794E-2"/>
    <n v="0.90074810650062731"/>
    <x v="3"/>
    <s v="Wednesday"/>
    <x v="5"/>
    <s v="3-5"/>
  </r>
  <r>
    <s v="LI-2092"/>
    <s v="LinkedIn"/>
    <d v="2025-06-04T00:00:00"/>
    <d v="1899-12-30T09:49:00"/>
    <x v="0"/>
    <s v="Career Tips"/>
    <n v="21339"/>
    <n v="3"/>
    <n v="564"/>
    <n v="26601"/>
    <n v="21500"/>
    <n v="608"/>
    <n v="101"/>
    <n v="76"/>
    <n v="128"/>
    <n v="171"/>
    <n v="567"/>
    <n v="55"/>
    <x v="0"/>
    <n v="913"/>
    <n v="4.2465116279069764E-2"/>
    <n v="1.007544870893669"/>
    <x v="3"/>
    <s v="Wednesday"/>
    <x v="5"/>
    <s v="3-5"/>
  </r>
  <r>
    <s v="LI-2093"/>
    <s v="LinkedIn"/>
    <d v="2025-06-04T00:00:00"/>
    <d v="1899-12-30T09:50:00"/>
    <x v="1"/>
    <s v="Product Update"/>
    <n v="21486"/>
    <n v="4"/>
    <n v="874"/>
    <n v="22941"/>
    <n v="16583"/>
    <n v="281"/>
    <n v="61"/>
    <n v="21"/>
    <n v="32"/>
    <n v="123"/>
    <n v="397"/>
    <n v="32"/>
    <x v="0"/>
    <n v="395"/>
    <n v="2.3819574262799251E-2"/>
    <n v="0.77180489621148651"/>
    <x v="3"/>
    <s v="Wednesday"/>
    <x v="5"/>
    <s v="3-5"/>
  </r>
  <r>
    <s v="LI-2094"/>
    <s v="LinkedIn"/>
    <d v="2025-06-04T00:00:00"/>
    <d v="1899-12-30T10:03:00"/>
    <x v="2"/>
    <s v="Company Culture"/>
    <n v="21569"/>
    <n v="2"/>
    <n v="200"/>
    <n v="10463"/>
    <n v="8122"/>
    <n v="269"/>
    <n v="30"/>
    <n v="20"/>
    <n v="20"/>
    <n v="19"/>
    <n v="242"/>
    <n v="27"/>
    <x v="0"/>
    <n v="339"/>
    <n v="4.1738488057128785E-2"/>
    <n v="0.3765589503454031"/>
    <x v="4"/>
    <s v="Wednesday"/>
    <x v="5"/>
    <s v="0-2"/>
  </r>
  <r>
    <s v="LI-2095"/>
    <s v="LinkedIn"/>
    <d v="2025-06-04T00:00:00"/>
    <d v="1899-12-30T10:16:00"/>
    <x v="1"/>
    <s v="Industry News"/>
    <n v="21416"/>
    <n v="1"/>
    <n v="512"/>
    <n v="5449"/>
    <n v="4789"/>
    <n v="127"/>
    <n v="17"/>
    <n v="9"/>
    <n v="12"/>
    <n v="20"/>
    <n v="60"/>
    <n v="8"/>
    <x v="0"/>
    <n v="165"/>
    <n v="3.4453956984756735E-2"/>
    <n v="0.22361785580874113"/>
    <x v="4"/>
    <s v="Wednesday"/>
    <x v="5"/>
    <s v="0-2"/>
  </r>
  <r>
    <s v="LI-2096"/>
    <s v="LinkedIn"/>
    <d v="2025-06-04T00:00:00"/>
    <d v="1899-12-30T10:31:00"/>
    <x v="4"/>
    <s v="Industry News"/>
    <n v="21288"/>
    <n v="5"/>
    <n v="1324"/>
    <n v="13549"/>
    <n v="12159"/>
    <n v="233"/>
    <n v="43"/>
    <n v="17"/>
    <n v="22"/>
    <n v="32"/>
    <n v="153"/>
    <n v="14"/>
    <x v="1"/>
    <n v="315"/>
    <n v="2.5906735751295335E-2"/>
    <n v="0.57116685456595262"/>
    <x v="4"/>
    <s v="Wednesday"/>
    <x v="5"/>
    <s v="3-5"/>
  </r>
  <r>
    <s v="LI-2097"/>
    <s v="LinkedIn"/>
    <d v="2025-06-04T00:00:00"/>
    <d v="1899-12-30T10:33:00"/>
    <x v="2"/>
    <s v="Thought Leadership"/>
    <n v="21241"/>
    <n v="3"/>
    <n v="147"/>
    <n v="15980"/>
    <n v="14089"/>
    <n v="547"/>
    <n v="67"/>
    <n v="44"/>
    <n v="47"/>
    <n v="62"/>
    <n v="252"/>
    <n v="20"/>
    <x v="0"/>
    <n v="705"/>
    <n v="5.0039037547022498E-2"/>
    <n v="0.66329268866814184"/>
    <x v="4"/>
    <s v="Wednesday"/>
    <x v="5"/>
    <s v="3-5"/>
  </r>
  <r>
    <s v="LI-2098"/>
    <s v="LinkedIn"/>
    <d v="2025-06-04T00:00:00"/>
    <d v="1899-12-30T10:45:00"/>
    <x v="5"/>
    <s v="Company Culture"/>
    <n v="21388"/>
    <n v="4"/>
    <n v="256"/>
    <n v="16807"/>
    <n v="12581"/>
    <n v="430"/>
    <n v="242"/>
    <n v="16"/>
    <n v="33"/>
    <n v="22"/>
    <n v="338"/>
    <n v="13"/>
    <x v="0"/>
    <n v="721"/>
    <n v="5.7308640012717592E-2"/>
    <n v="0.58822704320179542"/>
    <x v="4"/>
    <s v="Wednesday"/>
    <x v="5"/>
    <s v="3-5"/>
  </r>
  <r>
    <s v="LI-2099"/>
    <s v="LinkedIn"/>
    <d v="2025-06-04T00:00:00"/>
    <d v="1899-12-30T11:13:00"/>
    <x v="2"/>
    <s v="Company Culture"/>
    <n v="21283"/>
    <n v="3"/>
    <n v="218"/>
    <n v="11745"/>
    <n v="8936"/>
    <n v="301"/>
    <n v="46"/>
    <n v="29"/>
    <n v="29"/>
    <n v="52"/>
    <n v="274"/>
    <n v="28"/>
    <x v="0"/>
    <n v="405"/>
    <n v="4.5322291853178154E-2"/>
    <n v="0.4198656204482451"/>
    <x v="9"/>
    <s v="Wednesday"/>
    <x v="5"/>
    <s v="3-5"/>
  </r>
  <r>
    <s v="LI-2100"/>
    <s v="LinkedIn"/>
    <d v="2025-06-04T00:00:00"/>
    <d v="1899-12-30T11:24:00"/>
    <x v="0"/>
    <s v="Career Tips"/>
    <n v="21462"/>
    <n v="4"/>
    <n v="96"/>
    <n v="27457"/>
    <n v="19036"/>
    <n v="821"/>
    <n v="149"/>
    <n v="91"/>
    <n v="204"/>
    <n v="51"/>
    <n v="369"/>
    <n v="52"/>
    <x v="0"/>
    <n v="1265"/>
    <n v="6.6453036352174824E-2"/>
    <n v="0.88696300437983411"/>
    <x v="9"/>
    <s v="Wednesday"/>
    <x v="5"/>
    <s v="3-5"/>
  </r>
  <r>
    <s v="LI-2101"/>
    <s v="LinkedIn"/>
    <d v="2025-06-04T00:00:00"/>
    <d v="1899-12-30T11:39:00"/>
    <x v="3"/>
    <s v="Product Update"/>
    <n v="21470"/>
    <n v="3"/>
    <n v="167"/>
    <n v="4381"/>
    <n v="3398"/>
    <n v="38"/>
    <n v="5"/>
    <n v="4"/>
    <n v="9"/>
    <n v="33"/>
    <n v="66"/>
    <n v="3"/>
    <x v="0"/>
    <n v="56"/>
    <n v="1.6480282519128898E-2"/>
    <n v="0.15826734979040522"/>
    <x v="9"/>
    <s v="Wednesday"/>
    <x v="5"/>
    <s v="3-5"/>
  </r>
  <r>
    <s v="LI-2102"/>
    <s v="LinkedIn"/>
    <d v="2025-06-04T00:00:00"/>
    <d v="1899-12-30T12:02:00"/>
    <x v="4"/>
    <s v="Data &amp; Tech"/>
    <n v="21299"/>
    <n v="6"/>
    <n v="851"/>
    <n v="8859"/>
    <n v="7263"/>
    <n v="358"/>
    <n v="73"/>
    <n v="18"/>
    <n v="31"/>
    <n v="19"/>
    <n v="58"/>
    <n v="17"/>
    <x v="0"/>
    <n v="480"/>
    <n v="6.6088393225939693E-2"/>
    <n v="0.34100192497300341"/>
    <x v="5"/>
    <s v="Wednesday"/>
    <x v="5"/>
    <s v="6-10"/>
  </r>
  <r>
    <s v="LI-2103"/>
    <s v="LinkedIn"/>
    <d v="2025-06-04T00:00:00"/>
    <d v="1899-12-30T12:25:00"/>
    <x v="5"/>
    <s v="Industry News"/>
    <n v="21508"/>
    <n v="4"/>
    <n v="114"/>
    <n v="17254"/>
    <n v="12199"/>
    <n v="276"/>
    <n v="114"/>
    <n v="26"/>
    <n v="26"/>
    <n v="21"/>
    <n v="112"/>
    <n v="20"/>
    <x v="0"/>
    <n v="442"/>
    <n v="3.6232478071973113E-2"/>
    <n v="0.56718430351497118"/>
    <x v="5"/>
    <s v="Wednesday"/>
    <x v="5"/>
    <s v="3-5"/>
  </r>
  <r>
    <s v="LI-2104"/>
    <s v="LinkedIn"/>
    <d v="2025-06-04T00:00:00"/>
    <d v="1899-12-30T13:01:00"/>
    <x v="0"/>
    <s v="Hiring"/>
    <n v="21182"/>
    <n v="4"/>
    <n v="644"/>
    <n v="21274"/>
    <n v="16212"/>
    <n v="832"/>
    <n v="129"/>
    <n v="110"/>
    <n v="282"/>
    <n v="165"/>
    <n v="269"/>
    <n v="54"/>
    <x v="0"/>
    <n v="1353"/>
    <n v="8.345669874167283E-2"/>
    <n v="0.76536682088565766"/>
    <x v="6"/>
    <s v="Wednesday"/>
    <x v="5"/>
    <s v="3-5"/>
  </r>
  <r>
    <s v="LI-2105"/>
    <s v="LinkedIn"/>
    <d v="2025-06-04T00:00:00"/>
    <d v="1899-12-30T13:37:00"/>
    <x v="5"/>
    <s v="Career Tips"/>
    <n v="21439"/>
    <n v="5"/>
    <n v="105"/>
    <n v="38735"/>
    <n v="34090"/>
    <n v="1361"/>
    <n v="686"/>
    <n v="111"/>
    <n v="142"/>
    <n v="51"/>
    <n v="636"/>
    <n v="75"/>
    <x v="0"/>
    <n v="2300"/>
    <n v="6.7468465825755358E-2"/>
    <n v="1.5900928214935399"/>
    <x v="6"/>
    <s v="Wednesday"/>
    <x v="5"/>
    <s v="3-5"/>
  </r>
  <r>
    <s v="LI-2106"/>
    <s v="LinkedIn"/>
    <d v="2025-06-04T00:00:00"/>
    <d v="1899-12-30T13:51:00"/>
    <x v="0"/>
    <s v="Company Culture"/>
    <n v="21377"/>
    <n v="3"/>
    <n v="143"/>
    <n v="23925"/>
    <n v="16945"/>
    <n v="870"/>
    <n v="134"/>
    <n v="86"/>
    <n v="206"/>
    <n v="118"/>
    <n v="368"/>
    <n v="60"/>
    <x v="0"/>
    <n v="1296"/>
    <n v="7.6482738270876371E-2"/>
    <n v="0.79267436964962346"/>
    <x v="6"/>
    <s v="Wednesday"/>
    <x v="5"/>
    <s v="3-5"/>
  </r>
  <r>
    <s v="LI-2107"/>
    <s v="LinkedIn"/>
    <d v="2025-06-04T00:00:00"/>
    <d v="1899-12-30T15:02:00"/>
    <x v="1"/>
    <s v="Thought Leadership"/>
    <n v="21343"/>
    <n v="5"/>
    <n v="754"/>
    <n v="8753"/>
    <n v="7565"/>
    <n v="302"/>
    <n v="51"/>
    <n v="19"/>
    <n v="28"/>
    <n v="25"/>
    <n v="110"/>
    <n v="16"/>
    <x v="0"/>
    <n v="400"/>
    <n v="5.2875082617316591E-2"/>
    <n v="0.35444876540317671"/>
    <x v="7"/>
    <s v="Wednesday"/>
    <x v="5"/>
    <s v="3-5"/>
  </r>
  <r>
    <s v="LI-2108"/>
    <s v="LinkedIn"/>
    <d v="2025-06-04T00:00:00"/>
    <d v="1899-12-30T16:13:00"/>
    <x v="1"/>
    <s v="Career Tips"/>
    <n v="21399"/>
    <n v="6"/>
    <n v="345"/>
    <n v="8143"/>
    <n v="5812"/>
    <n v="208"/>
    <n v="23"/>
    <n v="12"/>
    <n v="17"/>
    <n v="23"/>
    <n v="119"/>
    <n v="15"/>
    <x v="0"/>
    <n v="260"/>
    <n v="4.4735030970406056E-2"/>
    <n v="0.2716014767045189"/>
    <x v="10"/>
    <s v="Wednesday"/>
    <x v="5"/>
    <s v="6-10"/>
  </r>
  <r>
    <s v="LI-2109"/>
    <s v="LinkedIn"/>
    <d v="2025-06-04T00:00:00"/>
    <d v="1899-12-30T16:39:00"/>
    <x v="1"/>
    <s v="Company Culture"/>
    <n v="21467"/>
    <n v="8"/>
    <n v="514"/>
    <n v="10912"/>
    <n v="9475"/>
    <n v="196"/>
    <n v="25"/>
    <n v="13"/>
    <n v="20"/>
    <n v="47"/>
    <n v="133"/>
    <n v="14"/>
    <x v="1"/>
    <n v="254"/>
    <n v="2.6807387862796832E-2"/>
    <n v="0.4413751339264918"/>
    <x v="10"/>
    <s v="Wednesday"/>
    <x v="5"/>
    <s v="6-10"/>
  </r>
  <r>
    <s v="LI-2110"/>
    <s v="LinkedIn"/>
    <d v="2025-06-04T00:00:00"/>
    <d v="1899-12-30T17:29:00"/>
    <x v="1"/>
    <s v="Hiring"/>
    <n v="21483"/>
    <n v="5"/>
    <n v="653"/>
    <n v="14922"/>
    <n v="10992"/>
    <n v="255"/>
    <n v="30"/>
    <n v="14"/>
    <n v="19"/>
    <n v="28"/>
    <n v="313"/>
    <n v="17"/>
    <x v="1"/>
    <n v="318"/>
    <n v="2.8930131004366814E-2"/>
    <n v="0.51166038262812452"/>
    <x v="8"/>
    <s v="Wednesday"/>
    <x v="5"/>
    <s v="3-5"/>
  </r>
  <r>
    <s v="LI-2111"/>
    <s v="LinkedIn"/>
    <d v="2025-06-04T00:00:00"/>
    <d v="1899-12-30T21:38:00"/>
    <x v="2"/>
    <s v="Career Tips"/>
    <n v="21599"/>
    <n v="4"/>
    <n v="249"/>
    <n v="16273"/>
    <n v="15008"/>
    <n v="459"/>
    <n v="47"/>
    <n v="32"/>
    <n v="29"/>
    <n v="44"/>
    <n v="184"/>
    <n v="53"/>
    <x v="1"/>
    <n v="567"/>
    <n v="3.7779850746268655E-2"/>
    <n v="0.69484698365665076"/>
    <x v="15"/>
    <s v="Wednesday"/>
    <x v="5"/>
    <s v="3-5"/>
  </r>
  <r>
    <s v="LI-2112"/>
    <s v="LinkedIn"/>
    <d v="2025-06-05T00:00:00"/>
    <d v="1899-12-30T06:23:00"/>
    <x v="1"/>
    <s v="Company Culture"/>
    <n v="21404"/>
    <n v="8"/>
    <n v="246"/>
    <n v="15002"/>
    <n v="10634"/>
    <n v="391"/>
    <n v="43"/>
    <n v="23"/>
    <n v="27"/>
    <n v="17"/>
    <n v="123"/>
    <n v="16"/>
    <x v="1"/>
    <n v="484"/>
    <n v="4.5514387812676319E-2"/>
    <n v="0.49682302373388154"/>
    <x v="1"/>
    <s v="Thursday"/>
    <x v="5"/>
    <s v="6-10"/>
  </r>
  <r>
    <s v="LI-2113"/>
    <s v="LinkedIn"/>
    <d v="2025-06-05T00:00:00"/>
    <d v="1899-12-30T07:03:00"/>
    <x v="5"/>
    <s v="Career Tips"/>
    <n v="21518"/>
    <n v="2"/>
    <n v="168"/>
    <n v="62779"/>
    <n v="50610"/>
    <n v="1643"/>
    <n v="724"/>
    <n v="92"/>
    <n v="124"/>
    <n v="25"/>
    <n v="1041"/>
    <n v="75"/>
    <x v="0"/>
    <n v="2583"/>
    <n v="5.1037344398340248E-2"/>
    <n v="2.3519843851659075"/>
    <x v="12"/>
    <s v="Thursday"/>
    <x v="5"/>
    <s v="0-2"/>
  </r>
  <r>
    <s v="LI-2114"/>
    <s v="LinkedIn"/>
    <d v="2025-06-05T00:00:00"/>
    <d v="1899-12-30T08:57:00"/>
    <x v="0"/>
    <s v="Data &amp; Tech"/>
    <n v="21377"/>
    <n v="3"/>
    <n v="489"/>
    <n v="36115"/>
    <n v="28189"/>
    <n v="884"/>
    <n v="122"/>
    <n v="67"/>
    <n v="248"/>
    <n v="120"/>
    <n v="1021"/>
    <n v="112"/>
    <x v="1"/>
    <n v="1321"/>
    <n v="4.6862251232750361E-2"/>
    <n v="1.3186602423165084"/>
    <x v="2"/>
    <s v="Thursday"/>
    <x v="5"/>
    <s v="3-5"/>
  </r>
  <r>
    <s v="LI-2115"/>
    <s v="LinkedIn"/>
    <d v="2025-06-05T00:00:00"/>
    <d v="1899-12-30T09:07:00"/>
    <x v="4"/>
    <s v="Hiring"/>
    <n v="21422"/>
    <n v="6"/>
    <n v="1807"/>
    <n v="18223"/>
    <n v="14749"/>
    <n v="254"/>
    <n v="59"/>
    <n v="25"/>
    <n v="31"/>
    <n v="57"/>
    <n v="406"/>
    <n v="12"/>
    <x v="0"/>
    <n v="369"/>
    <n v="2.5018645331886906E-2"/>
    <n v="0.68849780599383814"/>
    <x v="3"/>
    <s v="Thursday"/>
    <x v="5"/>
    <s v="6-10"/>
  </r>
  <r>
    <s v="LI-2116"/>
    <s v="LinkedIn"/>
    <d v="2025-06-05T00:00:00"/>
    <d v="1899-12-30T10:36:00"/>
    <x v="0"/>
    <s v="Career Tips"/>
    <n v="21333"/>
    <n v="5"/>
    <n v="445"/>
    <n v="20337"/>
    <n v="14425"/>
    <n v="900"/>
    <n v="105"/>
    <n v="98"/>
    <n v="252"/>
    <n v="122"/>
    <n v="244"/>
    <n v="29"/>
    <x v="0"/>
    <n v="1355"/>
    <n v="9.393414211438475E-2"/>
    <n v="0.67618244035063046"/>
    <x v="4"/>
    <s v="Thursday"/>
    <x v="5"/>
    <s v="3-5"/>
  </r>
  <r>
    <s v="LI-2117"/>
    <s v="LinkedIn"/>
    <d v="2025-06-05T00:00:00"/>
    <d v="1899-12-30T11:09:00"/>
    <x v="1"/>
    <s v="Thought Leadership"/>
    <n v="21342"/>
    <n v="4"/>
    <n v="314"/>
    <n v="22038"/>
    <n v="17374"/>
    <n v="472"/>
    <n v="57"/>
    <n v="19"/>
    <n v="54"/>
    <n v="35"/>
    <n v="349"/>
    <n v="31"/>
    <x v="1"/>
    <n v="602"/>
    <n v="3.4649476228847703E-2"/>
    <n v="0.81407553181520009"/>
    <x v="9"/>
    <s v="Thursday"/>
    <x v="5"/>
    <s v="3-5"/>
  </r>
  <r>
    <s v="LI-2118"/>
    <s v="LinkedIn"/>
    <d v="2025-06-05T00:00:00"/>
    <d v="1899-12-30T11:25:00"/>
    <x v="2"/>
    <s v="Company Culture"/>
    <n v="21389"/>
    <n v="4"/>
    <n v="321"/>
    <n v="16790"/>
    <n v="13330"/>
    <n v="320"/>
    <n v="42"/>
    <n v="19"/>
    <n v="23"/>
    <n v="46"/>
    <n v="430"/>
    <n v="47"/>
    <x v="0"/>
    <n v="404"/>
    <n v="3.0307576894223556E-2"/>
    <n v="0.62321754172705601"/>
    <x v="9"/>
    <s v="Thursday"/>
    <x v="5"/>
    <s v="3-5"/>
  </r>
  <r>
    <s v="LI-2119"/>
    <s v="LinkedIn"/>
    <d v="2025-06-05T00:00:00"/>
    <d v="1899-12-30T13:19:00"/>
    <x v="4"/>
    <s v="Thought Leadership"/>
    <n v="21320"/>
    <n v="4"/>
    <n v="1554"/>
    <n v="14937"/>
    <n v="10795"/>
    <n v="446"/>
    <n v="96"/>
    <n v="33"/>
    <n v="45"/>
    <n v="18"/>
    <n v="304"/>
    <n v="28"/>
    <x v="0"/>
    <n v="620"/>
    <n v="5.7433997220935618E-2"/>
    <n v="0.50633208255159479"/>
    <x v="6"/>
    <s v="Thursday"/>
    <x v="5"/>
    <s v="3-5"/>
  </r>
  <r>
    <s v="LI-2120"/>
    <s v="LinkedIn"/>
    <d v="2025-06-05T00:00:00"/>
    <d v="1899-12-30T13:40:00"/>
    <x v="0"/>
    <s v="Career Tips"/>
    <n v="21446"/>
    <n v="2"/>
    <n v="330"/>
    <n v="28343"/>
    <n v="21684"/>
    <n v="1097"/>
    <n v="116"/>
    <n v="112"/>
    <n v="254"/>
    <n v="200"/>
    <n v="760"/>
    <n v="79"/>
    <x v="0"/>
    <n v="1579"/>
    <n v="7.2818668142409143E-2"/>
    <n v="1.0110976405856571"/>
    <x v="6"/>
    <s v="Thursday"/>
    <x v="5"/>
    <s v="0-2"/>
  </r>
  <r>
    <s v="LI-2121"/>
    <s v="LinkedIn"/>
    <d v="2025-06-05T00:00:00"/>
    <d v="1899-12-30T13:48:00"/>
    <x v="1"/>
    <s v="Thought Leadership"/>
    <n v="21351"/>
    <n v="6"/>
    <n v="197"/>
    <n v="13384"/>
    <n v="11438"/>
    <n v="359"/>
    <n v="43"/>
    <n v="23"/>
    <n v="37"/>
    <n v="50"/>
    <n v="218"/>
    <n v="33"/>
    <x v="0"/>
    <n v="462"/>
    <n v="4.0391676866585069E-2"/>
    <n v="0.53571261299236572"/>
    <x v="6"/>
    <s v="Thursday"/>
    <x v="5"/>
    <s v="6-10"/>
  </r>
  <r>
    <s v="LI-2122"/>
    <s v="LinkedIn"/>
    <d v="2025-06-05T00:00:00"/>
    <d v="1899-12-30T14:42:00"/>
    <x v="4"/>
    <s v="Company Culture"/>
    <n v="21470"/>
    <n v="3"/>
    <n v="795"/>
    <n v="14351"/>
    <n v="11900"/>
    <n v="256"/>
    <n v="54"/>
    <n v="22"/>
    <n v="28"/>
    <n v="7"/>
    <n v="356"/>
    <n v="20"/>
    <x v="1"/>
    <n v="360"/>
    <n v="3.0252100840336135E-2"/>
    <n v="0.55426176059618071"/>
    <x v="13"/>
    <s v="Thursday"/>
    <x v="5"/>
    <s v="3-5"/>
  </r>
  <r>
    <s v="LI-2123"/>
    <s v="LinkedIn"/>
    <d v="2025-06-05T00:00:00"/>
    <d v="1899-12-30T15:43:00"/>
    <x v="4"/>
    <s v="Industry News"/>
    <n v="21518"/>
    <n v="10"/>
    <n v="703"/>
    <n v="7121"/>
    <n v="5067"/>
    <n v="118"/>
    <n v="29"/>
    <n v="7"/>
    <n v="12"/>
    <n v="15"/>
    <n v="128"/>
    <n v="8"/>
    <x v="0"/>
    <n v="166"/>
    <n v="3.276100256562068E-2"/>
    <n v="0.23547727483966913"/>
    <x v="7"/>
    <s v="Thursday"/>
    <x v="5"/>
    <s v="6-10"/>
  </r>
  <r>
    <s v="LI-2124"/>
    <s v="LinkedIn"/>
    <d v="2025-06-05T00:00:00"/>
    <d v="1899-12-30T16:41:00"/>
    <x v="5"/>
    <s v="Thought Leadership"/>
    <n v="21226"/>
    <n v="2"/>
    <n v="129"/>
    <n v="16846"/>
    <n v="12500"/>
    <n v="388"/>
    <n v="237"/>
    <n v="31"/>
    <n v="63"/>
    <n v="15"/>
    <n v="149"/>
    <n v="15"/>
    <x v="0"/>
    <n v="719"/>
    <n v="5.7520000000000002E-2"/>
    <n v="0.58890040516347875"/>
    <x v="10"/>
    <s v="Thursday"/>
    <x v="5"/>
    <s v="0-2"/>
  </r>
  <r>
    <s v="LI-2125"/>
    <s v="LinkedIn"/>
    <d v="2025-06-05T00:00:00"/>
    <d v="1899-12-30T17:05:00"/>
    <x v="2"/>
    <s v="Career Tips"/>
    <n v="21533"/>
    <n v="4"/>
    <n v="299"/>
    <n v="15557"/>
    <n v="14362"/>
    <n v="817"/>
    <n v="87"/>
    <n v="39"/>
    <n v="67"/>
    <n v="43"/>
    <n v="453"/>
    <n v="35"/>
    <x v="0"/>
    <n v="1010"/>
    <n v="7.0324467344381011E-2"/>
    <n v="0.66697626898249196"/>
    <x v="8"/>
    <s v="Thursday"/>
    <x v="5"/>
    <s v="3-5"/>
  </r>
  <r>
    <s v="LI-2126"/>
    <s v="LinkedIn"/>
    <d v="2025-06-05T00:00:00"/>
    <d v="1899-12-30T18:18:00"/>
    <x v="4"/>
    <s v="Thought Leadership"/>
    <n v="21636"/>
    <n v="4"/>
    <n v="1117"/>
    <n v="15126"/>
    <n v="13053"/>
    <n v="489"/>
    <n v="116"/>
    <n v="38"/>
    <n v="42"/>
    <n v="33"/>
    <n v="210"/>
    <n v="13"/>
    <x v="0"/>
    <n v="685"/>
    <n v="5.2478357465716691E-2"/>
    <n v="0.60330005546311705"/>
    <x v="19"/>
    <s v="Thursday"/>
    <x v="5"/>
    <s v="3-5"/>
  </r>
  <r>
    <s v="LI-2127"/>
    <s v="LinkedIn"/>
    <d v="2025-06-05T00:00:00"/>
    <d v="1899-12-30T18:39:00"/>
    <x v="1"/>
    <s v="Company Culture"/>
    <n v="21297"/>
    <n v="2"/>
    <n v="2048"/>
    <n v="13223"/>
    <n v="10217"/>
    <n v="413"/>
    <n v="59"/>
    <n v="32"/>
    <n v="41"/>
    <n v="20"/>
    <n v="183"/>
    <n v="24"/>
    <x v="0"/>
    <n v="545"/>
    <n v="5.3342468434961342E-2"/>
    <n v="0.47973893036577919"/>
    <x v="19"/>
    <s v="Thursday"/>
    <x v="5"/>
    <s v="0-2"/>
  </r>
  <r>
    <s v="LI-2128"/>
    <s v="LinkedIn"/>
    <d v="2025-06-05T00:00:00"/>
    <d v="1899-12-30T19:22:00"/>
    <x v="2"/>
    <s v="Hiring"/>
    <n v="21364"/>
    <n v="6"/>
    <n v="396"/>
    <n v="12905"/>
    <n v="11194"/>
    <n v="416"/>
    <n v="55"/>
    <n v="31"/>
    <n v="30"/>
    <n v="66"/>
    <n v="121"/>
    <n v="16"/>
    <x v="0"/>
    <n v="532"/>
    <n v="4.7525460067893516E-2"/>
    <n v="0.52396554952256136"/>
    <x v="14"/>
    <s v="Thursday"/>
    <x v="5"/>
    <s v="6-10"/>
  </r>
  <r>
    <s v="LI-2129"/>
    <s v="LinkedIn"/>
    <d v="2025-06-06T00:00:00"/>
    <d v="1899-12-30T06:50:00"/>
    <x v="5"/>
    <s v="Company Culture"/>
    <n v="21388"/>
    <n v="4"/>
    <n v="126"/>
    <n v="24963"/>
    <n v="17541"/>
    <n v="510"/>
    <n v="252"/>
    <n v="52"/>
    <n v="47"/>
    <n v="27"/>
    <n v="284"/>
    <n v="14"/>
    <x v="0"/>
    <n v="861"/>
    <n v="4.9085000855139387E-2"/>
    <n v="0.820132784739106"/>
    <x v="1"/>
    <s v="Friday"/>
    <x v="5"/>
    <s v="3-5"/>
  </r>
  <r>
    <s v="LI-2130"/>
    <s v="LinkedIn"/>
    <d v="2025-06-06T00:00:00"/>
    <d v="1899-12-30T08:11:00"/>
    <x v="0"/>
    <s v="Career Tips"/>
    <n v="21396"/>
    <n v="4"/>
    <n v="307"/>
    <n v="9841"/>
    <n v="7523"/>
    <n v="339"/>
    <n v="53"/>
    <n v="41"/>
    <n v="67"/>
    <n v="74"/>
    <n v="284"/>
    <n v="17"/>
    <x v="0"/>
    <n v="500"/>
    <n v="6.6462847268376979E-2"/>
    <n v="0.35160777715460834"/>
    <x v="2"/>
    <s v="Friday"/>
    <x v="5"/>
    <s v="3-5"/>
  </r>
  <r>
    <s v="LI-2131"/>
    <s v="LinkedIn"/>
    <d v="2025-06-06T00:00:00"/>
    <d v="1899-12-30T08:50:00"/>
    <x v="3"/>
    <s v="Data &amp; Tech"/>
    <n v="21252"/>
    <n v="8"/>
    <n v="119"/>
    <n v="4275"/>
    <n v="3870"/>
    <n v="64"/>
    <n v="8"/>
    <n v="4"/>
    <n v="11"/>
    <n v="73"/>
    <n v="60"/>
    <n v="3"/>
    <x v="0"/>
    <n v="87"/>
    <n v="2.2480620155038759E-2"/>
    <n v="0.1821005081874647"/>
    <x v="2"/>
    <s v="Friday"/>
    <x v="5"/>
    <s v="6-10"/>
  </r>
  <r>
    <s v="LI-2132"/>
    <s v="LinkedIn"/>
    <d v="2025-06-06T00:00:00"/>
    <d v="1899-12-30T10:13:00"/>
    <x v="0"/>
    <s v="Hiring"/>
    <n v="21386"/>
    <n v="2"/>
    <n v="512"/>
    <n v="24243"/>
    <n v="17506"/>
    <n v="772"/>
    <n v="140"/>
    <n v="133"/>
    <n v="289"/>
    <n v="109"/>
    <n v="644"/>
    <n v="51"/>
    <x v="0"/>
    <n v="1334"/>
    <n v="7.6202444876042497E-2"/>
    <n v="0.8185728981576732"/>
    <x v="4"/>
    <s v="Friday"/>
    <x v="5"/>
    <s v="0-2"/>
  </r>
  <r>
    <s v="LI-2133"/>
    <s v="LinkedIn"/>
    <d v="2025-06-06T00:00:00"/>
    <d v="1899-12-30T10:54:00"/>
    <x v="4"/>
    <s v="Company Culture"/>
    <n v="21468"/>
    <n v="5"/>
    <n v="915"/>
    <n v="11564"/>
    <n v="8205"/>
    <n v="324"/>
    <n v="82"/>
    <n v="29"/>
    <n v="40"/>
    <n v="17"/>
    <n v="133"/>
    <n v="8"/>
    <x v="0"/>
    <n v="475"/>
    <n v="5.7891529555149299E-2"/>
    <n v="0.38219675796534375"/>
    <x v="4"/>
    <s v="Friday"/>
    <x v="5"/>
    <s v="3-5"/>
  </r>
  <r>
    <s v="LI-2134"/>
    <s v="LinkedIn"/>
    <d v="2025-06-06T00:00:00"/>
    <d v="1899-12-30T11:10:00"/>
    <x v="5"/>
    <s v="Data &amp; Tech"/>
    <n v="21393"/>
    <n v="6"/>
    <n v="110"/>
    <n v="24110"/>
    <n v="19624"/>
    <n v="820"/>
    <n v="421"/>
    <n v="57"/>
    <n v="80"/>
    <n v="22"/>
    <n v="493"/>
    <n v="29"/>
    <x v="0"/>
    <n v="1378"/>
    <n v="7.0220138605788823E-2"/>
    <n v="0.91730940027111674"/>
    <x v="9"/>
    <s v="Friday"/>
    <x v="5"/>
    <s v="6-10"/>
  </r>
  <r>
    <s v="LI-2135"/>
    <s v="LinkedIn"/>
    <d v="2025-06-06T00:00:00"/>
    <d v="1899-12-30T14:43:00"/>
    <x v="5"/>
    <s v="Data &amp; Tech"/>
    <n v="21462"/>
    <n v="4"/>
    <n v="151"/>
    <n v="14208"/>
    <n v="10494"/>
    <n v="292"/>
    <n v="166"/>
    <n v="24"/>
    <n v="34"/>
    <n v="14"/>
    <n v="244"/>
    <n v="16"/>
    <x v="0"/>
    <n v="516"/>
    <n v="4.9170954831332186E-2"/>
    <n v="0.48895722672630698"/>
    <x v="13"/>
    <s v="Friday"/>
    <x v="5"/>
    <s v="3-5"/>
  </r>
  <r>
    <s v="LI-2136"/>
    <s v="LinkedIn"/>
    <d v="2025-06-06T00:00:00"/>
    <d v="1899-12-30T15:41:00"/>
    <x v="4"/>
    <s v="Thought Leadership"/>
    <n v="21318"/>
    <n v="4"/>
    <n v="893"/>
    <n v="11436"/>
    <n v="8096"/>
    <n v="279"/>
    <n v="98"/>
    <n v="26"/>
    <n v="45"/>
    <n v="21"/>
    <n v="240"/>
    <n v="19"/>
    <x v="0"/>
    <n v="448"/>
    <n v="5.533596837944664E-2"/>
    <n v="0.37977296181630549"/>
    <x v="7"/>
    <s v="Friday"/>
    <x v="5"/>
    <s v="3-5"/>
  </r>
  <r>
    <s v="LI-2137"/>
    <s v="LinkedIn"/>
    <d v="2025-06-06T00:00:00"/>
    <d v="1899-12-30T16:37:00"/>
    <x v="4"/>
    <s v="Data &amp; Tech"/>
    <n v="21464"/>
    <n v="4"/>
    <n v="1320"/>
    <n v="22713"/>
    <n v="16151"/>
    <n v="419"/>
    <n v="96"/>
    <n v="36"/>
    <n v="45"/>
    <n v="11"/>
    <n v="280"/>
    <n v="29"/>
    <x v="0"/>
    <n v="596"/>
    <n v="3.6901739830351062E-2"/>
    <n v="0.75246925083861349"/>
    <x v="10"/>
    <s v="Friday"/>
    <x v="5"/>
    <s v="3-5"/>
  </r>
  <r>
    <s v="LI-2138"/>
    <s v="LinkedIn"/>
    <d v="2025-06-06T00:00:00"/>
    <d v="1899-12-30T17:29:00"/>
    <x v="4"/>
    <s v="Company Culture"/>
    <n v="21242"/>
    <n v="8"/>
    <n v="1868"/>
    <n v="6858"/>
    <n v="5694"/>
    <n v="300"/>
    <n v="48"/>
    <n v="18"/>
    <n v="24"/>
    <n v="14"/>
    <n v="151"/>
    <n v="14"/>
    <x v="0"/>
    <n v="390"/>
    <n v="6.8493150684931503E-2"/>
    <n v="0.26805385556915545"/>
    <x v="8"/>
    <s v="Friday"/>
    <x v="5"/>
    <s v="6-10"/>
  </r>
  <r>
    <s v="LI-2139"/>
    <s v="LinkedIn"/>
    <d v="2025-06-06T00:00:00"/>
    <d v="1899-12-30T18:42:00"/>
    <x v="3"/>
    <s v="Hiring"/>
    <n v="21185"/>
    <n v="6"/>
    <n v="275"/>
    <n v="4152"/>
    <n v="2958"/>
    <n v="31"/>
    <n v="4"/>
    <n v="5"/>
    <n v="8"/>
    <n v="86"/>
    <n v="48"/>
    <n v="4"/>
    <x v="0"/>
    <n v="48"/>
    <n v="1.6227180527383367E-2"/>
    <n v="0.1396270946424357"/>
    <x v="19"/>
    <s v="Friday"/>
    <x v="5"/>
    <s v="6-10"/>
  </r>
  <r>
    <s v="LI-2140"/>
    <s v="LinkedIn"/>
    <d v="2025-06-06T00:00:00"/>
    <d v="1899-12-30T18:56:00"/>
    <x v="3"/>
    <s v="Thought Leadership"/>
    <n v="21625"/>
    <n v="1"/>
    <n v="232"/>
    <n v="3983"/>
    <n v="2893"/>
    <n v="63"/>
    <n v="7"/>
    <n v="7"/>
    <n v="15"/>
    <n v="64"/>
    <n v="38"/>
    <n v="3"/>
    <x v="0"/>
    <n v="92"/>
    <n v="3.180089872105081E-2"/>
    <n v="0.13378034682080925"/>
    <x v="19"/>
    <s v="Friday"/>
    <x v="5"/>
    <s v="0-2"/>
  </r>
  <r>
    <s v="LI-2141"/>
    <s v="LinkedIn"/>
    <d v="2025-06-06T00:00:00"/>
    <d v="1899-12-30T21:30:00"/>
    <x v="5"/>
    <s v="Career Tips"/>
    <n v="21443"/>
    <n v="2"/>
    <n v="113"/>
    <n v="26580"/>
    <n v="23417"/>
    <n v="623"/>
    <n v="272"/>
    <n v="59"/>
    <n v="71"/>
    <n v="20"/>
    <n v="376"/>
    <n v="33"/>
    <x v="1"/>
    <n v="1025"/>
    <n v="4.3771618909339366E-2"/>
    <n v="1.0920580142703913"/>
    <x v="15"/>
    <s v="Friday"/>
    <x v="5"/>
    <s v="0-2"/>
  </r>
  <r>
    <s v="LI-2142"/>
    <s v="LinkedIn"/>
    <d v="2025-06-06T00:00:00"/>
    <d v="1899-12-30T21:52:00"/>
    <x v="0"/>
    <s v="Thought Leadership"/>
    <n v="21353"/>
    <n v="5"/>
    <n v="241"/>
    <n v="12797"/>
    <n v="10402"/>
    <n v="398"/>
    <n v="51"/>
    <n v="38"/>
    <n v="82"/>
    <n v="25"/>
    <n v="365"/>
    <n v="14"/>
    <x v="0"/>
    <n v="569"/>
    <n v="5.4701019034800999E-2"/>
    <n v="0.48714466351332364"/>
    <x v="15"/>
    <s v="Friday"/>
    <x v="5"/>
    <s v="3-5"/>
  </r>
  <r>
    <s v="LI-2143"/>
    <s v="LinkedIn"/>
    <d v="2025-06-07T00:00:00"/>
    <d v="1899-12-30T00:54:00"/>
    <x v="1"/>
    <s v="Industry News"/>
    <n v="21493"/>
    <n v="3"/>
    <n v="384"/>
    <n v="1462"/>
    <n v="1270"/>
    <n v="33"/>
    <n v="4"/>
    <n v="2"/>
    <n v="3"/>
    <n v="5"/>
    <n v="13"/>
    <n v="2"/>
    <x v="0"/>
    <n v="42"/>
    <n v="3.3070866141732283E-2"/>
    <n v="5.9089005722793471E-2"/>
    <x v="0"/>
    <s v="Saturday"/>
    <x v="5"/>
    <s v="3-5"/>
  </r>
  <r>
    <s v="LI-2144"/>
    <s v="LinkedIn"/>
    <d v="2025-06-07T00:00:00"/>
    <d v="1899-12-30T08:14:00"/>
    <x v="1"/>
    <s v="Career Tips"/>
    <n v="21440"/>
    <n v="5"/>
    <n v="865"/>
    <n v="7059"/>
    <n v="5139"/>
    <n v="132"/>
    <n v="22"/>
    <n v="11"/>
    <n v="16"/>
    <n v="17"/>
    <n v="146"/>
    <n v="5"/>
    <x v="0"/>
    <n v="181"/>
    <n v="3.5220860089511578E-2"/>
    <n v="0.23969216417910447"/>
    <x v="2"/>
    <s v="Saturday"/>
    <x v="5"/>
    <s v="3-5"/>
  </r>
  <r>
    <s v="LI-2145"/>
    <s v="LinkedIn"/>
    <d v="2025-06-07T00:00:00"/>
    <d v="1899-12-30T13:03:00"/>
    <x v="0"/>
    <s v="Company Culture"/>
    <n v="21558"/>
    <n v="4"/>
    <n v="216"/>
    <n v="8447"/>
    <n v="6734"/>
    <n v="294"/>
    <n v="44"/>
    <n v="37"/>
    <n v="72"/>
    <n v="30"/>
    <n v="174"/>
    <n v="22"/>
    <x v="0"/>
    <n v="447"/>
    <n v="6.6379566379566379E-2"/>
    <n v="0.31236663883477134"/>
    <x v="6"/>
    <s v="Saturday"/>
    <x v="5"/>
    <s v="3-5"/>
  </r>
  <r>
    <s v="LI-2146"/>
    <s v="LinkedIn"/>
    <d v="2025-06-07T00:00:00"/>
    <d v="1899-12-30T16:38:00"/>
    <x v="3"/>
    <s v="Company Culture"/>
    <n v="21480"/>
    <n v="3"/>
    <n v="491"/>
    <n v="1954"/>
    <n v="1470"/>
    <n v="29"/>
    <n v="3"/>
    <n v="4"/>
    <n v="5"/>
    <n v="10"/>
    <n v="26"/>
    <n v="1"/>
    <x v="0"/>
    <n v="41"/>
    <n v="2.7891156462585033E-2"/>
    <n v="6.8435754189944131E-2"/>
    <x v="10"/>
    <s v="Saturday"/>
    <x v="5"/>
    <s v="3-5"/>
  </r>
  <r>
    <s v="LI-2147"/>
    <s v="LinkedIn"/>
    <d v="2025-06-07T00:00:00"/>
    <d v="1899-12-30T18:48:00"/>
    <x v="1"/>
    <s v="Industry News"/>
    <n v="21323"/>
    <n v="6"/>
    <n v="365"/>
    <n v="5036"/>
    <n v="3898"/>
    <n v="72"/>
    <n v="10"/>
    <n v="6"/>
    <n v="6"/>
    <n v="15"/>
    <n v="97"/>
    <n v="9"/>
    <x v="0"/>
    <n v="94"/>
    <n v="2.4114930733709596E-2"/>
    <n v="0.18280729728462225"/>
    <x v="19"/>
    <s v="Saturday"/>
    <x v="5"/>
    <s v="6-10"/>
  </r>
  <r>
    <s v="LI-2148"/>
    <s v="LinkedIn"/>
    <d v="2025-06-07T00:00:00"/>
    <d v="1899-12-30T21:26:00"/>
    <x v="4"/>
    <s v="Hiring"/>
    <n v="21533"/>
    <n v="2"/>
    <n v="804"/>
    <n v="1955"/>
    <n v="1749"/>
    <n v="43"/>
    <n v="7"/>
    <n v="2"/>
    <n v="3"/>
    <n v="5"/>
    <n v="35"/>
    <n v="5"/>
    <x v="0"/>
    <n v="55"/>
    <n v="3.1446540880503145E-2"/>
    <n v="8.1224167556773322E-2"/>
    <x v="15"/>
    <s v="Saturday"/>
    <x v="5"/>
    <s v="0-2"/>
  </r>
  <r>
    <s v="LI-2149"/>
    <s v="LinkedIn"/>
    <d v="2025-06-08T00:00:00"/>
    <d v="1899-12-30T10:10:00"/>
    <x v="4"/>
    <s v="Company Culture"/>
    <n v="21449"/>
    <n v="1"/>
    <n v="706"/>
    <n v="5252"/>
    <n v="4528"/>
    <n v="192"/>
    <n v="50"/>
    <n v="16"/>
    <n v="19"/>
    <n v="13"/>
    <n v="40"/>
    <n v="4"/>
    <x v="0"/>
    <n v="277"/>
    <n v="6.1174911660777383E-2"/>
    <n v="0.21110541283975942"/>
    <x v="4"/>
    <s v="Sunday"/>
    <x v="5"/>
    <s v="0-2"/>
  </r>
  <r>
    <s v="LI-2150"/>
    <s v="LinkedIn"/>
    <d v="2025-06-08T00:00:00"/>
    <d v="1899-12-30T12:22:00"/>
    <x v="2"/>
    <s v="Product Update"/>
    <n v="21224"/>
    <n v="2"/>
    <n v="167"/>
    <n v="5671"/>
    <n v="4848"/>
    <n v="96"/>
    <n v="11"/>
    <n v="8"/>
    <n v="8"/>
    <n v="14"/>
    <n v="83"/>
    <n v="12"/>
    <x v="0"/>
    <n v="123"/>
    <n v="2.5371287128712873E-2"/>
    <n v="0.2284206558612891"/>
    <x v="5"/>
    <s v="Sunday"/>
    <x v="5"/>
    <s v="0-2"/>
  </r>
  <r>
    <s v="LI-2151"/>
    <s v="LinkedIn"/>
    <d v="2025-06-08T00:00:00"/>
    <d v="1899-12-30T14:06:00"/>
    <x v="3"/>
    <s v="Hiring"/>
    <n v="21487"/>
    <n v="1"/>
    <n v="153"/>
    <n v="7287"/>
    <n v="5696"/>
    <n v="86"/>
    <n v="10"/>
    <n v="9"/>
    <n v="23"/>
    <n v="118"/>
    <n v="75"/>
    <n v="5"/>
    <x v="0"/>
    <n v="128"/>
    <n v="2.247191011235955E-2"/>
    <n v="0.26509051984921117"/>
    <x v="13"/>
    <s v="Sunday"/>
    <x v="5"/>
    <s v="0-2"/>
  </r>
  <r>
    <s v="LI-2152"/>
    <s v="LinkedIn"/>
    <d v="2025-06-08T00:00:00"/>
    <d v="1899-12-30T14:51:00"/>
    <x v="0"/>
    <s v="Company Culture"/>
    <n v="21629"/>
    <n v="1"/>
    <n v="748"/>
    <n v="6960"/>
    <n v="5536"/>
    <n v="261"/>
    <n v="39"/>
    <n v="37"/>
    <n v="69"/>
    <n v="11"/>
    <n v="105"/>
    <n v="16"/>
    <x v="0"/>
    <n v="406"/>
    <n v="7.3338150289017343E-2"/>
    <n v="0.25595265615608676"/>
    <x v="13"/>
    <s v="Sunday"/>
    <x v="5"/>
    <s v="0-2"/>
  </r>
  <r>
    <s v="LI-2153"/>
    <s v="LinkedIn"/>
    <d v="2025-06-08T00:00:00"/>
    <d v="1899-12-30T16:40:00"/>
    <x v="0"/>
    <s v="Hiring"/>
    <n v="21472"/>
    <n v="5"/>
    <n v="506"/>
    <n v="9756"/>
    <n v="7545"/>
    <n v="210"/>
    <n v="27"/>
    <n v="31"/>
    <n v="71"/>
    <n v="100"/>
    <n v="276"/>
    <n v="13"/>
    <x v="0"/>
    <n v="339"/>
    <n v="4.4930417495029823E-2"/>
    <n v="0.35138785394932937"/>
    <x v="10"/>
    <s v="Sunday"/>
    <x v="5"/>
    <s v="3-5"/>
  </r>
  <r>
    <s v="LI-2154"/>
    <s v="LinkedIn"/>
    <d v="2025-06-08T00:00:00"/>
    <d v="1899-12-30T17:24:00"/>
    <x v="2"/>
    <s v="Hiring"/>
    <n v="21627"/>
    <n v="4"/>
    <n v="285"/>
    <n v="7615"/>
    <n v="6563"/>
    <n v="210"/>
    <n v="23"/>
    <n v="12"/>
    <n v="14"/>
    <n v="22"/>
    <n v="92"/>
    <n v="10"/>
    <x v="0"/>
    <n v="259"/>
    <n v="3.946365991162578E-2"/>
    <n v="0.30346326351320108"/>
    <x v="8"/>
    <s v="Sunday"/>
    <x v="5"/>
    <s v="3-5"/>
  </r>
  <r>
    <s v="LI-2155"/>
    <s v="LinkedIn"/>
    <d v="2025-06-08T00:00:00"/>
    <d v="1899-12-30T17:27:00"/>
    <x v="4"/>
    <s v="Company Culture"/>
    <n v="21468"/>
    <n v="3"/>
    <n v="1081"/>
    <n v="7270"/>
    <n v="5194"/>
    <n v="139"/>
    <n v="26"/>
    <n v="10"/>
    <n v="12"/>
    <n v="6"/>
    <n v="126"/>
    <n v="10"/>
    <x v="0"/>
    <n v="187"/>
    <n v="3.6003080477474012E-2"/>
    <n v="0.24194149431712317"/>
    <x v="8"/>
    <s v="Sunday"/>
    <x v="5"/>
    <s v="3-5"/>
  </r>
  <r>
    <s v="LI-2156"/>
    <s v="LinkedIn"/>
    <d v="2025-06-09T00:00:00"/>
    <d v="1899-12-30T06:11:00"/>
    <x v="0"/>
    <s v="Thought Leadership"/>
    <n v="21577"/>
    <n v="6"/>
    <n v="462"/>
    <n v="6955"/>
    <n v="5243"/>
    <n v="269"/>
    <n v="20"/>
    <n v="20"/>
    <n v="47"/>
    <n v="14"/>
    <n v="121"/>
    <n v="12"/>
    <x v="0"/>
    <n v="356"/>
    <n v="6.7900057219149337E-2"/>
    <n v="0.24299022106873058"/>
    <x v="1"/>
    <s v="Monday"/>
    <x v="5"/>
    <s v="6-10"/>
  </r>
  <r>
    <s v="LI-2157"/>
    <s v="LinkedIn"/>
    <d v="2025-06-09T00:00:00"/>
    <d v="1899-12-30T07:01:00"/>
    <x v="5"/>
    <s v="Product Update"/>
    <n v="21537"/>
    <n v="4"/>
    <n v="113"/>
    <n v="19050"/>
    <n v="17430"/>
    <n v="230"/>
    <n v="89"/>
    <n v="16"/>
    <n v="24"/>
    <n v="45"/>
    <n v="322"/>
    <n v="42"/>
    <x v="0"/>
    <n v="359"/>
    <n v="2.0596672403901319E-2"/>
    <n v="0.80930491711937591"/>
    <x v="12"/>
    <s v="Monday"/>
    <x v="5"/>
    <s v="3-5"/>
  </r>
  <r>
    <s v="LI-2158"/>
    <s v="LinkedIn"/>
    <d v="2025-06-09T00:00:00"/>
    <d v="1899-12-30T07:42:00"/>
    <x v="3"/>
    <s v="Industry News"/>
    <n v="21580"/>
    <n v="9"/>
    <n v="265"/>
    <n v="6314"/>
    <n v="5003"/>
    <n v="60"/>
    <n v="6"/>
    <n v="4"/>
    <n v="13"/>
    <n v="69"/>
    <n v="82"/>
    <n v="3"/>
    <x v="0"/>
    <n v="83"/>
    <n v="1.6590045972416551E-2"/>
    <n v="0.23183503243744208"/>
    <x v="12"/>
    <s v="Monday"/>
    <x v="5"/>
    <s v="6-10"/>
  </r>
  <r>
    <s v="LI-2159"/>
    <s v="LinkedIn"/>
    <d v="2025-06-09T00:00:00"/>
    <d v="1899-12-30T07:55:00"/>
    <x v="5"/>
    <s v="Company Culture"/>
    <n v="21706"/>
    <n v="3"/>
    <n v="151"/>
    <n v="33748"/>
    <n v="28465"/>
    <n v="905"/>
    <n v="434"/>
    <n v="81"/>
    <n v="98"/>
    <n v="28"/>
    <n v="610"/>
    <n v="30"/>
    <x v="0"/>
    <n v="1518"/>
    <n v="5.3328649218338312E-2"/>
    <n v="1.3113885561595873"/>
    <x v="12"/>
    <s v="Monday"/>
    <x v="5"/>
    <s v="3-5"/>
  </r>
  <r>
    <s v="LI-2160"/>
    <s v="LinkedIn"/>
    <d v="2025-06-09T00:00:00"/>
    <d v="1899-12-30T08:03:00"/>
    <x v="3"/>
    <s v="Career Tips"/>
    <n v="21605"/>
    <n v="4"/>
    <n v="121"/>
    <n v="5239"/>
    <n v="4440"/>
    <n v="60"/>
    <n v="6"/>
    <n v="6"/>
    <n v="10"/>
    <n v="36"/>
    <n v="82"/>
    <n v="5"/>
    <x v="0"/>
    <n v="82"/>
    <n v="1.8468468468468467E-2"/>
    <n v="0.20550798426290209"/>
    <x v="2"/>
    <s v="Monday"/>
    <x v="5"/>
    <s v="3-5"/>
  </r>
  <r>
    <s v="LI-2161"/>
    <s v="LinkedIn"/>
    <d v="2025-06-09T00:00:00"/>
    <d v="1899-12-30T09:32:00"/>
    <x v="1"/>
    <s v="Data &amp; Tech"/>
    <n v="21395"/>
    <n v="8"/>
    <n v="515"/>
    <n v="22935"/>
    <n v="16226"/>
    <n v="500"/>
    <n v="52"/>
    <n v="20"/>
    <n v="33"/>
    <n v="40"/>
    <n v="398"/>
    <n v="18"/>
    <x v="0"/>
    <n v="605"/>
    <n v="3.7285837544681379E-2"/>
    <n v="0.7584014956765599"/>
    <x v="3"/>
    <s v="Monday"/>
    <x v="5"/>
    <s v="6-10"/>
  </r>
  <r>
    <s v="LI-2162"/>
    <s v="LinkedIn"/>
    <d v="2025-06-09T00:00:00"/>
    <d v="1899-12-30T09:40:00"/>
    <x v="5"/>
    <s v="Industry News"/>
    <n v="21534"/>
    <n v="4"/>
    <n v="183"/>
    <n v="11453"/>
    <n v="9276"/>
    <n v="318"/>
    <n v="139"/>
    <n v="18"/>
    <n v="29"/>
    <n v="10"/>
    <n v="142"/>
    <n v="17"/>
    <x v="0"/>
    <n v="504"/>
    <n v="5.4333764553686936E-2"/>
    <n v="0.43076065756478127"/>
    <x v="3"/>
    <s v="Monday"/>
    <x v="5"/>
    <s v="3-5"/>
  </r>
  <r>
    <s v="LI-2163"/>
    <s v="LinkedIn"/>
    <d v="2025-06-09T00:00:00"/>
    <d v="1899-12-30T10:48:00"/>
    <x v="1"/>
    <s v="Hiring"/>
    <n v="21465"/>
    <n v="1"/>
    <n v="610"/>
    <n v="8446"/>
    <n v="6436"/>
    <n v="182"/>
    <n v="31"/>
    <n v="10"/>
    <n v="25"/>
    <n v="40"/>
    <n v="169"/>
    <n v="11"/>
    <x v="0"/>
    <n v="248"/>
    <n v="3.853325046612803E-2"/>
    <n v="0.29983694386210108"/>
    <x v="4"/>
    <s v="Monday"/>
    <x v="5"/>
    <s v="0-2"/>
  </r>
  <r>
    <s v="LI-2164"/>
    <s v="LinkedIn"/>
    <d v="2025-06-09T00:00:00"/>
    <d v="1899-12-30T11:28:00"/>
    <x v="5"/>
    <s v="Product Update"/>
    <n v="21650"/>
    <n v="4"/>
    <n v="170"/>
    <n v="17043"/>
    <n v="12093"/>
    <n v="345"/>
    <n v="228"/>
    <n v="27"/>
    <n v="34"/>
    <n v="27"/>
    <n v="203"/>
    <n v="14"/>
    <x v="0"/>
    <n v="634"/>
    <n v="5.2427023898122878E-2"/>
    <n v="0.55856812933025402"/>
    <x v="9"/>
    <s v="Monday"/>
    <x v="5"/>
    <s v="3-5"/>
  </r>
  <r>
    <s v="LI-2165"/>
    <s v="LinkedIn"/>
    <d v="2025-06-09T00:00:00"/>
    <d v="1899-12-30T11:30:00"/>
    <x v="5"/>
    <s v="Data &amp; Tech"/>
    <n v="21666"/>
    <n v="5"/>
    <n v="204"/>
    <n v="9311"/>
    <n v="7880"/>
    <n v="208"/>
    <n v="98"/>
    <n v="15"/>
    <n v="24"/>
    <n v="9"/>
    <n v="135"/>
    <n v="17"/>
    <x v="0"/>
    <n v="345"/>
    <n v="4.3781725888324872E-2"/>
    <n v="0.36370349856918677"/>
    <x v="9"/>
    <s v="Monday"/>
    <x v="5"/>
    <s v="3-5"/>
  </r>
  <r>
    <s v="LI-2166"/>
    <s v="LinkedIn"/>
    <d v="2025-06-09T00:00:00"/>
    <d v="1899-12-30T11:36:00"/>
    <x v="3"/>
    <s v="Thought Leadership"/>
    <n v="21464"/>
    <n v="4"/>
    <n v="339"/>
    <n v="3825"/>
    <n v="3041"/>
    <n v="37"/>
    <n v="5"/>
    <n v="4"/>
    <n v="8"/>
    <n v="26"/>
    <n v="49"/>
    <n v="3"/>
    <x v="0"/>
    <n v="54"/>
    <n v="1.7757316672147319E-2"/>
    <n v="0.14167909057025718"/>
    <x v="9"/>
    <s v="Monday"/>
    <x v="5"/>
    <s v="3-5"/>
  </r>
  <r>
    <s v="LI-2167"/>
    <s v="LinkedIn"/>
    <d v="2025-06-09T00:00:00"/>
    <d v="1899-12-30T12:32:00"/>
    <x v="3"/>
    <s v="Career Tips"/>
    <n v="21590"/>
    <n v="5"/>
    <n v="116"/>
    <n v="5175"/>
    <n v="4325"/>
    <n v="76"/>
    <n v="8"/>
    <n v="8"/>
    <n v="17"/>
    <n v="92"/>
    <n v="83"/>
    <n v="3"/>
    <x v="0"/>
    <n v="109"/>
    <n v="2.5202312138728325E-2"/>
    <n v="0.20032422417786011"/>
    <x v="5"/>
    <s v="Monday"/>
    <x v="5"/>
    <s v="3-5"/>
  </r>
  <r>
    <s v="LI-2168"/>
    <s v="LinkedIn"/>
    <d v="2025-06-09T00:00:00"/>
    <d v="1899-12-30T13:52:00"/>
    <x v="4"/>
    <s v="Hiring"/>
    <n v="21407"/>
    <n v="4"/>
    <n v="732"/>
    <n v="19261"/>
    <n v="14243"/>
    <n v="559"/>
    <n v="136"/>
    <n v="45"/>
    <n v="57"/>
    <n v="32"/>
    <n v="248"/>
    <n v="15"/>
    <x v="0"/>
    <n v="797"/>
    <n v="5.5957312363968267E-2"/>
    <n v="0.6653431120661466"/>
    <x v="6"/>
    <s v="Monday"/>
    <x v="5"/>
    <s v="3-5"/>
  </r>
  <r>
    <s v="LI-2169"/>
    <s v="LinkedIn"/>
    <d v="2025-06-09T00:00:00"/>
    <d v="1899-12-30T15:16:00"/>
    <x v="4"/>
    <s v="Data &amp; Tech"/>
    <n v="21691"/>
    <n v="2"/>
    <n v="1168"/>
    <n v="5732"/>
    <n v="4611"/>
    <n v="141"/>
    <n v="30"/>
    <n v="8"/>
    <n v="14"/>
    <n v="5"/>
    <n v="83"/>
    <n v="9"/>
    <x v="0"/>
    <n v="193"/>
    <n v="4.1856430275428326E-2"/>
    <n v="0.21257664469134663"/>
    <x v="7"/>
    <s v="Monday"/>
    <x v="5"/>
    <s v="0-2"/>
  </r>
  <r>
    <s v="LI-2170"/>
    <s v="LinkedIn"/>
    <d v="2025-06-09T00:00:00"/>
    <d v="1899-12-30T15:32:00"/>
    <x v="1"/>
    <s v="Industry News"/>
    <n v="21373"/>
    <n v="1"/>
    <n v="258"/>
    <n v="4161"/>
    <n v="3612"/>
    <n v="63"/>
    <n v="7"/>
    <n v="3"/>
    <n v="5"/>
    <n v="17"/>
    <n v="101"/>
    <n v="9"/>
    <x v="0"/>
    <n v="78"/>
    <n v="2.1594684385382059E-2"/>
    <n v="0.16899826884386843"/>
    <x v="7"/>
    <s v="Monday"/>
    <x v="5"/>
    <s v="0-2"/>
  </r>
  <r>
    <s v="LI-2171"/>
    <s v="LinkedIn"/>
    <d v="2025-06-09T00:00:00"/>
    <d v="1899-12-30T15:33:00"/>
    <x v="5"/>
    <s v="Career Tips"/>
    <n v="21380"/>
    <n v="7"/>
    <n v="75"/>
    <n v="25042"/>
    <n v="18401"/>
    <n v="449"/>
    <n v="215"/>
    <n v="23"/>
    <n v="31"/>
    <n v="10"/>
    <n v="212"/>
    <n v="36"/>
    <x v="0"/>
    <n v="718"/>
    <n v="3.9019618498994622E-2"/>
    <n v="0.8606641721234799"/>
    <x v="7"/>
    <s v="Monday"/>
    <x v="5"/>
    <s v="6-10"/>
  </r>
  <r>
    <s v="LI-2172"/>
    <s v="LinkedIn"/>
    <d v="2025-06-09T00:00:00"/>
    <d v="1899-12-30T15:43:00"/>
    <x v="3"/>
    <s v="Thought Leadership"/>
    <n v="21432"/>
    <n v="4"/>
    <n v="354"/>
    <n v="10875"/>
    <n v="7803"/>
    <n v="211"/>
    <n v="23"/>
    <n v="18"/>
    <n v="36"/>
    <n v="77"/>
    <n v="118"/>
    <n v="9"/>
    <x v="0"/>
    <n v="288"/>
    <n v="3.690888119953864E-2"/>
    <n v="0.36408174692049272"/>
    <x v="7"/>
    <s v="Monday"/>
    <x v="5"/>
    <s v="3-5"/>
  </r>
  <r>
    <s v="LI-2173"/>
    <s v="LinkedIn"/>
    <d v="2025-06-09T00:00:00"/>
    <d v="1899-12-30T16:07:00"/>
    <x v="0"/>
    <s v="Hiring"/>
    <n v="21477"/>
    <n v="5"/>
    <n v="250"/>
    <n v="11562"/>
    <n v="8090"/>
    <n v="310"/>
    <n v="47"/>
    <n v="44"/>
    <n v="72"/>
    <n v="109"/>
    <n v="132"/>
    <n v="22"/>
    <x v="0"/>
    <n v="473"/>
    <n v="5.8467243510506799E-2"/>
    <n v="0.37668203194114636"/>
    <x v="10"/>
    <s v="Monday"/>
    <x v="5"/>
    <s v="3-5"/>
  </r>
  <r>
    <s v="LI-2174"/>
    <s v="LinkedIn"/>
    <d v="2025-06-09T00:00:00"/>
    <d v="1899-12-30T17:10:00"/>
    <x v="3"/>
    <s v="Hiring"/>
    <n v="21468"/>
    <n v="3"/>
    <n v="135"/>
    <n v="6150"/>
    <n v="4463"/>
    <n v="68"/>
    <n v="9"/>
    <n v="9"/>
    <n v="18"/>
    <n v="39"/>
    <n v="107"/>
    <n v="6"/>
    <x v="1"/>
    <n v="104"/>
    <n v="2.3302711180820074E-2"/>
    <n v="0.20789081423514066"/>
    <x v="8"/>
    <s v="Monday"/>
    <x v="5"/>
    <s v="3-5"/>
  </r>
  <r>
    <s v="LI-2175"/>
    <s v="LinkedIn"/>
    <d v="2025-06-10T00:00:00"/>
    <d v="1899-12-30T04:29:00"/>
    <x v="0"/>
    <s v="Data &amp; Tech"/>
    <n v="21431"/>
    <n v="1"/>
    <n v="391"/>
    <n v="9714"/>
    <n v="6791"/>
    <n v="230"/>
    <n v="31"/>
    <n v="23"/>
    <n v="80"/>
    <n v="44"/>
    <n v="179"/>
    <n v="16"/>
    <x v="1"/>
    <n v="364"/>
    <n v="5.3600353408923572E-2"/>
    <n v="0.31687742055900331"/>
    <x v="22"/>
    <s v="Tuesday"/>
    <x v="5"/>
    <s v="0-2"/>
  </r>
  <r>
    <s v="LI-2176"/>
    <s v="LinkedIn"/>
    <d v="2025-06-10T00:00:00"/>
    <d v="1899-12-30T07:22:00"/>
    <x v="4"/>
    <s v="Industry News"/>
    <n v="21453"/>
    <n v="4"/>
    <n v="719"/>
    <n v="9277"/>
    <n v="8459"/>
    <n v="239"/>
    <n v="57"/>
    <n v="17"/>
    <n v="20"/>
    <n v="10"/>
    <n v="232"/>
    <n v="15"/>
    <x v="0"/>
    <n v="333"/>
    <n v="3.93663553611538E-2"/>
    <n v="0.39430382697058686"/>
    <x v="12"/>
    <s v="Tuesday"/>
    <x v="5"/>
    <s v="3-5"/>
  </r>
  <r>
    <s v="LI-2177"/>
    <s v="LinkedIn"/>
    <d v="2025-06-10T00:00:00"/>
    <d v="1899-12-30T09:45:00"/>
    <x v="2"/>
    <s v="Hiring"/>
    <n v="21611"/>
    <n v="1"/>
    <n v="238"/>
    <n v="14388"/>
    <n v="10890"/>
    <n v="407"/>
    <n v="45"/>
    <n v="29"/>
    <n v="30"/>
    <n v="77"/>
    <n v="98"/>
    <n v="35"/>
    <x v="0"/>
    <n v="511"/>
    <n v="4.6923783287419654E-2"/>
    <n v="0.5039100458100042"/>
    <x v="3"/>
    <s v="Tuesday"/>
    <x v="5"/>
    <s v="0-2"/>
  </r>
  <r>
    <s v="LI-2178"/>
    <s v="LinkedIn"/>
    <d v="2025-06-10T00:00:00"/>
    <d v="1899-12-30T10:13:00"/>
    <x v="5"/>
    <s v="Industry News"/>
    <n v="21647"/>
    <n v="5"/>
    <n v="86"/>
    <n v="23005"/>
    <n v="16149"/>
    <n v="367"/>
    <n v="161"/>
    <n v="19"/>
    <n v="28"/>
    <n v="26"/>
    <n v="282"/>
    <n v="18"/>
    <x v="0"/>
    <n v="575"/>
    <n v="3.5605919871199453E-2"/>
    <n v="0.74601561417286455"/>
    <x v="4"/>
    <s v="Tuesday"/>
    <x v="5"/>
    <s v="3-5"/>
  </r>
  <r>
    <s v="LI-2179"/>
    <s v="LinkedIn"/>
    <d v="2025-06-10T00:00:00"/>
    <d v="1899-12-30T10:25:00"/>
    <x v="0"/>
    <s v="Industry News"/>
    <n v="21662"/>
    <n v="7"/>
    <n v="239"/>
    <n v="14059"/>
    <n v="11484"/>
    <n v="411"/>
    <n v="66"/>
    <n v="52"/>
    <n v="112"/>
    <n v="39"/>
    <n v="336"/>
    <n v="45"/>
    <x v="0"/>
    <n v="641"/>
    <n v="5.5816788575409268E-2"/>
    <n v="0.5301449542978488"/>
    <x v="4"/>
    <s v="Tuesday"/>
    <x v="5"/>
    <s v="6-10"/>
  </r>
  <r>
    <s v="LI-2180"/>
    <s v="LinkedIn"/>
    <d v="2025-06-10T00:00:00"/>
    <d v="1899-12-30T10:45:00"/>
    <x v="0"/>
    <s v="Thought Leadership"/>
    <n v="21646"/>
    <n v="2"/>
    <n v="194"/>
    <n v="23591"/>
    <n v="17608"/>
    <n v="1094"/>
    <n v="158"/>
    <n v="143"/>
    <n v="280"/>
    <n v="160"/>
    <n v="228"/>
    <n v="27"/>
    <x v="0"/>
    <n v="1675"/>
    <n v="9.5127214902317125E-2"/>
    <n v="0.81345283193199669"/>
    <x v="4"/>
    <s v="Tuesday"/>
    <x v="5"/>
    <s v="0-2"/>
  </r>
  <r>
    <s v="LI-2181"/>
    <s v="LinkedIn"/>
    <d v="2025-06-10T00:00:00"/>
    <d v="1899-12-30T11:08:00"/>
    <x v="1"/>
    <s v="Company Culture"/>
    <n v="21469"/>
    <n v="4"/>
    <n v="268"/>
    <n v="14243"/>
    <n v="10655"/>
    <n v="338"/>
    <n v="48"/>
    <n v="23"/>
    <n v="28"/>
    <n v="16"/>
    <n v="231"/>
    <n v="23"/>
    <x v="0"/>
    <n v="437"/>
    <n v="4.1013608634443921E-2"/>
    <n v="0.49629698635241509"/>
    <x v="9"/>
    <s v="Tuesday"/>
    <x v="5"/>
    <s v="3-5"/>
  </r>
  <r>
    <s v="LI-2182"/>
    <s v="LinkedIn"/>
    <d v="2025-06-10T00:00:00"/>
    <d v="1899-12-30T11:28:00"/>
    <x v="3"/>
    <s v="Career Tips"/>
    <n v="21398"/>
    <n v="3"/>
    <n v="379"/>
    <n v="10542"/>
    <n v="7902"/>
    <n v="111"/>
    <n v="13"/>
    <n v="11"/>
    <n v="19"/>
    <n v="73"/>
    <n v="133"/>
    <n v="4"/>
    <x v="0"/>
    <n v="154"/>
    <n v="1.9488737028600354E-2"/>
    <n v="0.36928684923824656"/>
    <x v="9"/>
    <s v="Tuesday"/>
    <x v="5"/>
    <s v="3-5"/>
  </r>
  <r>
    <s v="LI-2183"/>
    <s v="LinkedIn"/>
    <d v="2025-06-10T00:00:00"/>
    <d v="1899-12-30T13:36:00"/>
    <x v="2"/>
    <s v="Hiring"/>
    <n v="21570"/>
    <n v="5"/>
    <n v="204"/>
    <n v="15129"/>
    <n v="13895"/>
    <n v="473"/>
    <n v="39"/>
    <n v="26"/>
    <n v="23"/>
    <n v="31"/>
    <n v="191"/>
    <n v="25"/>
    <x v="0"/>
    <n v="561"/>
    <n v="4.0374235336451958E-2"/>
    <n v="0.6441817338896616"/>
    <x v="6"/>
    <s v="Tuesday"/>
    <x v="5"/>
    <s v="3-5"/>
  </r>
  <r>
    <s v="LI-2184"/>
    <s v="LinkedIn"/>
    <d v="2025-06-10T00:00:00"/>
    <d v="1899-12-30T16:15:00"/>
    <x v="1"/>
    <s v="Hiring"/>
    <n v="21500"/>
    <n v="7"/>
    <n v="286"/>
    <n v="11571"/>
    <n v="9426"/>
    <n v="305"/>
    <n v="41"/>
    <n v="17"/>
    <n v="21"/>
    <n v="62"/>
    <n v="113"/>
    <n v="25"/>
    <x v="0"/>
    <n v="384"/>
    <n v="4.0738383195416929E-2"/>
    <n v="0.43841860465116278"/>
    <x v="10"/>
    <s v="Tuesday"/>
    <x v="5"/>
    <s v="6-10"/>
  </r>
  <r>
    <s v="LI-2185"/>
    <s v="LinkedIn"/>
    <d v="2025-06-10T00:00:00"/>
    <d v="1899-12-30T16:17:00"/>
    <x v="1"/>
    <s v="Industry News"/>
    <n v="21613"/>
    <n v="4"/>
    <n v="449"/>
    <n v="11742"/>
    <n v="10246"/>
    <n v="205"/>
    <n v="23"/>
    <n v="17"/>
    <n v="21"/>
    <n v="22"/>
    <n v="165"/>
    <n v="17"/>
    <x v="0"/>
    <n v="266"/>
    <n v="2.5961350771032597E-2"/>
    <n v="0.47406653403044463"/>
    <x v="10"/>
    <s v="Tuesday"/>
    <x v="5"/>
    <s v="3-5"/>
  </r>
  <r>
    <s v="LI-2186"/>
    <s v="LinkedIn"/>
    <d v="2025-06-10T00:00:00"/>
    <d v="1899-12-30T16:26:00"/>
    <x v="0"/>
    <s v="Career Tips"/>
    <n v="21608"/>
    <n v="3"/>
    <n v="244"/>
    <n v="30994"/>
    <n v="24684"/>
    <n v="1173"/>
    <n v="159"/>
    <n v="159"/>
    <n v="355"/>
    <n v="93"/>
    <n v="876"/>
    <n v="52"/>
    <x v="1"/>
    <n v="1846"/>
    <n v="7.4785286015232544E-2"/>
    <n v="1.1423546834505738"/>
    <x v="10"/>
    <s v="Tuesday"/>
    <x v="5"/>
    <s v="3-5"/>
  </r>
  <r>
    <s v="LI-2187"/>
    <s v="LinkedIn"/>
    <d v="2025-06-10T00:00:00"/>
    <d v="1899-12-30T16:34:00"/>
    <x v="5"/>
    <s v="Company Culture"/>
    <n v="21523"/>
    <n v="5"/>
    <n v="155"/>
    <n v="16151"/>
    <n v="11291"/>
    <n v="451"/>
    <n v="254"/>
    <n v="30"/>
    <n v="57"/>
    <n v="20"/>
    <n v="276"/>
    <n v="10"/>
    <x v="0"/>
    <n v="792"/>
    <n v="7.0144362766805426E-2"/>
    <n v="0.52460158899781628"/>
    <x v="10"/>
    <s v="Tuesday"/>
    <x v="5"/>
    <s v="3-5"/>
  </r>
  <r>
    <s v="LI-2188"/>
    <s v="LinkedIn"/>
    <d v="2025-06-10T00:00:00"/>
    <d v="1899-12-30T16:39:00"/>
    <x v="1"/>
    <s v="Career Tips"/>
    <n v="21705"/>
    <n v="8"/>
    <n v="167"/>
    <n v="9176"/>
    <n v="7954"/>
    <n v="428"/>
    <n v="57"/>
    <n v="27"/>
    <n v="42"/>
    <n v="17"/>
    <n v="65"/>
    <n v="24"/>
    <x v="0"/>
    <n v="554"/>
    <n v="6.9650490319336178E-2"/>
    <n v="0.36645934116563006"/>
    <x v="10"/>
    <s v="Tuesday"/>
    <x v="5"/>
    <s v="6-10"/>
  </r>
  <r>
    <s v="LI-2189"/>
    <s v="LinkedIn"/>
    <d v="2025-06-11T00:00:00"/>
    <d v="1899-12-30T05:59:00"/>
    <x v="2"/>
    <s v="Product Update"/>
    <n v="21457"/>
    <n v="2"/>
    <n v="116"/>
    <n v="6641"/>
    <n v="5235"/>
    <n v="128"/>
    <n v="16"/>
    <n v="10"/>
    <n v="11"/>
    <n v="32"/>
    <n v="125"/>
    <n v="14"/>
    <x v="0"/>
    <n v="165"/>
    <n v="3.151862464183381E-2"/>
    <n v="0.24397632474250827"/>
    <x v="18"/>
    <s v="Wednesday"/>
    <x v="5"/>
    <s v="0-2"/>
  </r>
  <r>
    <s v="LI-2190"/>
    <s v="LinkedIn"/>
    <d v="2025-06-11T00:00:00"/>
    <d v="1899-12-30T06:54:00"/>
    <x v="4"/>
    <s v="Data &amp; Tech"/>
    <n v="21518"/>
    <n v="3"/>
    <n v="1314"/>
    <n v="7089"/>
    <n v="5195"/>
    <n v="189"/>
    <n v="49"/>
    <n v="18"/>
    <n v="25"/>
    <n v="6"/>
    <n v="154"/>
    <n v="5"/>
    <x v="0"/>
    <n v="281"/>
    <n v="5.4090471607314727E-2"/>
    <n v="0.24142578306534065"/>
    <x v="1"/>
    <s v="Wednesday"/>
    <x v="5"/>
    <s v="3-5"/>
  </r>
  <r>
    <s v="LI-2191"/>
    <s v="LinkedIn"/>
    <d v="2025-06-11T00:00:00"/>
    <d v="1899-12-30T07:53:00"/>
    <x v="4"/>
    <s v="Company Culture"/>
    <n v="21541"/>
    <n v="9"/>
    <n v="898"/>
    <n v="10565"/>
    <n v="8029"/>
    <n v="210"/>
    <n v="59"/>
    <n v="19"/>
    <n v="25"/>
    <n v="9"/>
    <n v="81"/>
    <n v="17"/>
    <x v="0"/>
    <n v="313"/>
    <n v="3.8983684144974468E-2"/>
    <n v="0.37273107098092012"/>
    <x v="12"/>
    <s v="Wednesday"/>
    <x v="5"/>
    <s v="6-10"/>
  </r>
  <r>
    <s v="LI-2192"/>
    <s v="LinkedIn"/>
    <d v="2025-06-11T00:00:00"/>
    <d v="1899-12-30T09:01:00"/>
    <x v="2"/>
    <s v="Industry News"/>
    <n v="21304"/>
    <n v="4"/>
    <n v="291"/>
    <n v="6450"/>
    <n v="5103"/>
    <n v="146"/>
    <n v="22"/>
    <n v="10"/>
    <n v="12"/>
    <n v="29"/>
    <n v="61"/>
    <n v="15"/>
    <x v="0"/>
    <n v="190"/>
    <n v="3.7233000195963158E-2"/>
    <n v="0.2395324821629741"/>
    <x v="3"/>
    <s v="Wednesday"/>
    <x v="5"/>
    <s v="3-5"/>
  </r>
  <r>
    <s v="LI-2193"/>
    <s v="LinkedIn"/>
    <d v="2025-06-11T00:00:00"/>
    <d v="1899-12-30T09:51:00"/>
    <x v="1"/>
    <s v="Career Tips"/>
    <n v="21521"/>
    <n v="3"/>
    <n v="967"/>
    <n v="40918"/>
    <n v="29373"/>
    <n v="1233"/>
    <n v="173"/>
    <n v="57"/>
    <n v="113"/>
    <n v="81"/>
    <n v="683"/>
    <n v="34"/>
    <x v="0"/>
    <n v="1576"/>
    <n v="5.3654716916896467E-2"/>
    <n v="1.3648529343431997"/>
    <x v="3"/>
    <s v="Wednesday"/>
    <x v="5"/>
    <s v="3-5"/>
  </r>
  <r>
    <s v="LI-2194"/>
    <s v="LinkedIn"/>
    <d v="2025-06-11T00:00:00"/>
    <d v="1899-12-30T10:00:00"/>
    <x v="4"/>
    <s v="Career Tips"/>
    <n v="21450"/>
    <n v="2"/>
    <n v="1807"/>
    <n v="12430"/>
    <n v="8890"/>
    <n v="242"/>
    <n v="66"/>
    <n v="15"/>
    <n v="34"/>
    <n v="19"/>
    <n v="115"/>
    <n v="7"/>
    <x v="0"/>
    <n v="357"/>
    <n v="4.0157480314960629E-2"/>
    <n v="0.41445221445221447"/>
    <x v="4"/>
    <s v="Wednesday"/>
    <x v="5"/>
    <s v="0-2"/>
  </r>
  <r>
    <s v="LI-2195"/>
    <s v="LinkedIn"/>
    <d v="2025-06-11T00:00:00"/>
    <d v="1899-12-30T11:03:00"/>
    <x v="1"/>
    <s v="Product Update"/>
    <n v="21622"/>
    <n v="5"/>
    <n v="527"/>
    <n v="8088"/>
    <n v="6149"/>
    <n v="202"/>
    <n v="28"/>
    <n v="15"/>
    <n v="24"/>
    <n v="46"/>
    <n v="70"/>
    <n v="17"/>
    <x v="0"/>
    <n v="269"/>
    <n v="4.3746950723694909E-2"/>
    <n v="0.28438627324021831"/>
    <x v="9"/>
    <s v="Wednesday"/>
    <x v="5"/>
    <s v="3-5"/>
  </r>
  <r>
    <s v="LI-2196"/>
    <s v="LinkedIn"/>
    <d v="2025-06-11T00:00:00"/>
    <d v="1899-12-30T12:56:00"/>
    <x v="4"/>
    <s v="Product Update"/>
    <n v="21690"/>
    <n v="6"/>
    <n v="292"/>
    <n v="6486"/>
    <n v="4543"/>
    <n v="81"/>
    <n v="16"/>
    <n v="5"/>
    <n v="7"/>
    <n v="11"/>
    <n v="131"/>
    <n v="11"/>
    <x v="0"/>
    <n v="109"/>
    <n v="2.3992956196346026E-2"/>
    <n v="0.20945136007376672"/>
    <x v="5"/>
    <s v="Wednesday"/>
    <x v="5"/>
    <s v="6-10"/>
  </r>
  <r>
    <s v="LI-2197"/>
    <s v="LinkedIn"/>
    <d v="2025-06-11T00:00:00"/>
    <d v="1899-12-30T15:21:00"/>
    <x v="1"/>
    <s v="Company Culture"/>
    <n v="21505"/>
    <n v="4"/>
    <n v="784"/>
    <n v="8276"/>
    <n v="5871"/>
    <n v="170"/>
    <n v="20"/>
    <n v="9"/>
    <n v="14"/>
    <n v="21"/>
    <n v="165"/>
    <n v="14"/>
    <x v="0"/>
    <n v="213"/>
    <n v="3.6280020439448134E-2"/>
    <n v="0.27300627760985818"/>
    <x v="7"/>
    <s v="Wednesday"/>
    <x v="5"/>
    <s v="3-5"/>
  </r>
  <r>
    <s v="LI-2198"/>
    <s v="LinkedIn"/>
    <d v="2025-06-11T00:00:00"/>
    <d v="1899-12-30T15:53:00"/>
    <x v="0"/>
    <s v="Career Tips"/>
    <n v="21491"/>
    <n v="7"/>
    <n v="209"/>
    <n v="7845"/>
    <n v="6044"/>
    <n v="335"/>
    <n v="62"/>
    <n v="41"/>
    <n v="106"/>
    <n v="32"/>
    <n v="135"/>
    <n v="22"/>
    <x v="0"/>
    <n v="544"/>
    <n v="9.0006618133686295E-2"/>
    <n v="0.28123400493229722"/>
    <x v="7"/>
    <s v="Wednesday"/>
    <x v="5"/>
    <s v="6-10"/>
  </r>
  <r>
    <s v="LI-2199"/>
    <s v="LinkedIn"/>
    <d v="2025-06-11T00:00:00"/>
    <d v="1899-12-30T16:58:00"/>
    <x v="0"/>
    <s v="Data &amp; Tech"/>
    <n v="21511"/>
    <n v="4"/>
    <n v="447"/>
    <n v="34868"/>
    <n v="24122"/>
    <n v="1004"/>
    <n v="180"/>
    <n v="151"/>
    <n v="200"/>
    <n v="50"/>
    <n v="850"/>
    <n v="82"/>
    <x v="0"/>
    <n v="1535"/>
    <n v="6.3634856147914767E-2"/>
    <n v="1.1213797591929711"/>
    <x v="10"/>
    <s v="Wednesday"/>
    <x v="5"/>
    <s v="3-5"/>
  </r>
  <r>
    <s v="LI-2200"/>
    <s v="LinkedIn"/>
    <d v="2025-06-11T00:00:00"/>
    <d v="1899-12-30T17:40:00"/>
    <x v="0"/>
    <s v="Hiring"/>
    <n v="21473"/>
    <n v="2"/>
    <n v="162"/>
    <n v="24108"/>
    <n v="16668"/>
    <n v="659"/>
    <n v="100"/>
    <n v="66"/>
    <n v="167"/>
    <n v="97"/>
    <n v="622"/>
    <n v="59"/>
    <x v="0"/>
    <n v="992"/>
    <n v="5.9515238780897525E-2"/>
    <n v="0.77623061519117031"/>
    <x v="8"/>
    <s v="Wednesday"/>
    <x v="5"/>
    <s v="0-2"/>
  </r>
  <r>
    <s v="LI-2201"/>
    <s v="LinkedIn"/>
    <d v="2025-06-11T00:00:00"/>
    <d v="1899-12-30T21:16:00"/>
    <x v="4"/>
    <s v="Career Tips"/>
    <n v="21433"/>
    <n v="0"/>
    <n v="761"/>
    <n v="7472"/>
    <n v="6181"/>
    <n v="282"/>
    <n v="44"/>
    <n v="17"/>
    <n v="31"/>
    <n v="18"/>
    <n v="128"/>
    <n v="9"/>
    <x v="0"/>
    <n v="374"/>
    <n v="6.0508008412878178E-2"/>
    <n v="0.2883870666728876"/>
    <x v="15"/>
    <s v="Wednesday"/>
    <x v="5"/>
    <s v="0-2"/>
  </r>
  <r>
    <s v="LI-2202"/>
    <s v="LinkedIn"/>
    <d v="2025-06-12T00:00:00"/>
    <d v="1899-12-30T07:04:00"/>
    <x v="0"/>
    <s v="Thought Leadership"/>
    <n v="21528"/>
    <n v="7"/>
    <n v="416"/>
    <n v="15987"/>
    <n v="13178"/>
    <n v="487"/>
    <n v="88"/>
    <n v="67"/>
    <n v="184"/>
    <n v="34"/>
    <n v="315"/>
    <n v="38"/>
    <x v="0"/>
    <n v="826"/>
    <n v="6.2680224616785546E-2"/>
    <n v="0.61213303604607949"/>
    <x v="12"/>
    <s v="Thursday"/>
    <x v="5"/>
    <s v="6-10"/>
  </r>
  <r>
    <s v="LI-2203"/>
    <s v="LinkedIn"/>
    <d v="2025-06-12T00:00:00"/>
    <d v="1899-12-30T08:04:00"/>
    <x v="4"/>
    <s v="Industry News"/>
    <n v="21736"/>
    <n v="3"/>
    <n v="565"/>
    <n v="14365"/>
    <n v="12146"/>
    <n v="365"/>
    <n v="85"/>
    <n v="22"/>
    <n v="32"/>
    <n v="13"/>
    <n v="348"/>
    <n v="19"/>
    <x v="0"/>
    <n v="504"/>
    <n v="4.1495142433723035E-2"/>
    <n v="0.55879646669120353"/>
    <x v="2"/>
    <s v="Thursday"/>
    <x v="5"/>
    <s v="3-5"/>
  </r>
  <r>
    <s v="LI-2204"/>
    <s v="LinkedIn"/>
    <d v="2025-06-12T00:00:00"/>
    <d v="1899-12-30T08:58:00"/>
    <x v="2"/>
    <s v="Career Tips"/>
    <n v="21404"/>
    <n v="4"/>
    <n v="103"/>
    <n v="12627"/>
    <n v="11529"/>
    <n v="417"/>
    <n v="63"/>
    <n v="40"/>
    <n v="31"/>
    <n v="60"/>
    <n v="235"/>
    <n v="27"/>
    <x v="0"/>
    <n v="551"/>
    <n v="4.7792523202359265E-2"/>
    <n v="0.53863763782470564"/>
    <x v="2"/>
    <s v="Thursday"/>
    <x v="5"/>
    <s v="3-5"/>
  </r>
  <r>
    <s v="LI-2205"/>
    <s v="LinkedIn"/>
    <d v="2025-06-12T00:00:00"/>
    <d v="1899-12-30T09:06:00"/>
    <x v="4"/>
    <s v="Industry News"/>
    <n v="21490"/>
    <n v="5"/>
    <n v="431"/>
    <n v="10977"/>
    <n v="7884"/>
    <n v="244"/>
    <n v="39"/>
    <n v="13"/>
    <n v="19"/>
    <n v="16"/>
    <n v="122"/>
    <n v="10"/>
    <x v="0"/>
    <n v="315"/>
    <n v="3.9954337899543377E-2"/>
    <n v="0.36686831084225219"/>
    <x v="3"/>
    <s v="Thursday"/>
    <x v="5"/>
    <s v="3-5"/>
  </r>
  <r>
    <s v="LI-2206"/>
    <s v="LinkedIn"/>
    <d v="2025-06-12T00:00:00"/>
    <d v="1899-12-30T09:26:00"/>
    <x v="5"/>
    <s v="Career Tips"/>
    <n v="21403"/>
    <n v="2"/>
    <n v="265"/>
    <n v="36994"/>
    <n v="27075"/>
    <n v="933"/>
    <n v="276"/>
    <n v="74"/>
    <n v="72"/>
    <n v="22"/>
    <n v="346"/>
    <n v="38"/>
    <x v="0"/>
    <n v="1355"/>
    <n v="5.0046168051708216E-2"/>
    <n v="1.2650095780965285"/>
    <x v="3"/>
    <s v="Thursday"/>
    <x v="5"/>
    <s v="0-2"/>
  </r>
  <r>
    <s v="LI-2207"/>
    <s v="LinkedIn"/>
    <d v="2025-06-12T00:00:00"/>
    <d v="1899-12-30T09:37:00"/>
    <x v="5"/>
    <s v="Thought Leadership"/>
    <n v="21427"/>
    <n v="2"/>
    <n v="169"/>
    <n v="29134"/>
    <n v="23206"/>
    <n v="529"/>
    <n v="230"/>
    <n v="30"/>
    <n v="60"/>
    <n v="13"/>
    <n v="317"/>
    <n v="29"/>
    <x v="0"/>
    <n v="849"/>
    <n v="3.6585365853658534E-2"/>
    <n v="1.0830260885798293"/>
    <x v="3"/>
    <s v="Thursday"/>
    <x v="5"/>
    <s v="0-2"/>
  </r>
  <r>
    <s v="LI-2208"/>
    <s v="LinkedIn"/>
    <d v="2025-06-12T00:00:00"/>
    <d v="1899-12-30T09:54:00"/>
    <x v="1"/>
    <s v="Data &amp; Tech"/>
    <n v="21588"/>
    <n v="2"/>
    <n v="428"/>
    <n v="10451"/>
    <n v="9382"/>
    <n v="338"/>
    <n v="39"/>
    <n v="14"/>
    <n v="27"/>
    <n v="36"/>
    <n v="232"/>
    <n v="14"/>
    <x v="0"/>
    <n v="418"/>
    <n v="4.4553400127904499E-2"/>
    <n v="0.43459329256994628"/>
    <x v="3"/>
    <s v="Thursday"/>
    <x v="5"/>
    <s v="0-2"/>
  </r>
  <r>
    <s v="LI-2209"/>
    <s v="LinkedIn"/>
    <d v="2025-06-12T00:00:00"/>
    <d v="1899-12-30T10:14:00"/>
    <x v="5"/>
    <s v="Career Tips"/>
    <n v="21637"/>
    <n v="7"/>
    <n v="132"/>
    <n v="17168"/>
    <n v="15772"/>
    <n v="709"/>
    <n v="343"/>
    <n v="57"/>
    <n v="90"/>
    <n v="27"/>
    <n v="220"/>
    <n v="15"/>
    <x v="0"/>
    <n v="1199"/>
    <n v="7.6020796347958414E-2"/>
    <n v="0.72893654388316309"/>
    <x v="4"/>
    <s v="Thursday"/>
    <x v="5"/>
    <s v="6-10"/>
  </r>
  <r>
    <s v="LI-2210"/>
    <s v="LinkedIn"/>
    <d v="2025-06-12T00:00:00"/>
    <d v="1899-12-30T10:41:00"/>
    <x v="0"/>
    <s v="Career Tips"/>
    <n v="21767"/>
    <n v="6"/>
    <n v="466"/>
    <n v="34056"/>
    <n v="23556"/>
    <n v="1245"/>
    <n v="169"/>
    <n v="110"/>
    <n v="228"/>
    <n v="74"/>
    <n v="396"/>
    <n v="91"/>
    <x v="0"/>
    <n v="1752"/>
    <n v="7.4375955170657163E-2"/>
    <n v="1.0821886341709928"/>
    <x v="4"/>
    <s v="Thursday"/>
    <x v="5"/>
    <s v="6-10"/>
  </r>
  <r>
    <s v="LI-2211"/>
    <s v="LinkedIn"/>
    <d v="2025-06-12T00:00:00"/>
    <d v="1899-12-30T11:57:00"/>
    <x v="3"/>
    <s v="Company Culture"/>
    <n v="21404"/>
    <n v="4"/>
    <n v="127"/>
    <n v="8403"/>
    <n v="6112"/>
    <n v="81"/>
    <n v="6"/>
    <n v="7"/>
    <n v="14"/>
    <n v="91"/>
    <n v="146"/>
    <n v="5"/>
    <x v="0"/>
    <n v="108"/>
    <n v="1.7670157068062829E-2"/>
    <n v="0.28555410203700243"/>
    <x v="9"/>
    <s v="Thursday"/>
    <x v="5"/>
    <s v="3-5"/>
  </r>
  <r>
    <s v="LI-2212"/>
    <s v="LinkedIn"/>
    <d v="2025-06-12T00:00:00"/>
    <d v="1899-12-30T12:02:00"/>
    <x v="4"/>
    <s v="Company Culture"/>
    <n v="21470"/>
    <n v="6"/>
    <n v="1302"/>
    <n v="12498"/>
    <n v="11461"/>
    <n v="298"/>
    <n v="51"/>
    <n v="17"/>
    <n v="36"/>
    <n v="33"/>
    <n v="111"/>
    <n v="8"/>
    <x v="1"/>
    <n v="402"/>
    <n v="3.5075473344385308E-2"/>
    <n v="0.53381462505822075"/>
    <x v="5"/>
    <s v="Thursday"/>
    <x v="5"/>
    <s v="6-10"/>
  </r>
  <r>
    <s v="LI-2213"/>
    <s v="LinkedIn"/>
    <d v="2025-06-12T00:00:00"/>
    <d v="1899-12-30T12:36:00"/>
    <x v="4"/>
    <s v="Career Tips"/>
    <n v="21561"/>
    <n v="6"/>
    <n v="592"/>
    <n v="10762"/>
    <n v="7762"/>
    <n v="169"/>
    <n v="42"/>
    <n v="11"/>
    <n v="25"/>
    <n v="23"/>
    <n v="116"/>
    <n v="19"/>
    <x v="1"/>
    <n v="247"/>
    <n v="3.1821695439319765E-2"/>
    <n v="0.36000185520152128"/>
    <x v="5"/>
    <s v="Thursday"/>
    <x v="5"/>
    <s v="6-10"/>
  </r>
  <r>
    <s v="LI-2214"/>
    <s v="LinkedIn"/>
    <d v="2025-06-12T00:00:00"/>
    <d v="1899-12-30T14:16:00"/>
    <x v="4"/>
    <s v="Product Update"/>
    <n v="21705"/>
    <n v="2"/>
    <n v="737"/>
    <n v="4711"/>
    <n v="4295"/>
    <n v="89"/>
    <n v="25"/>
    <n v="10"/>
    <n v="15"/>
    <n v="12"/>
    <n v="106"/>
    <n v="4"/>
    <x v="0"/>
    <n v="139"/>
    <n v="3.2363213038416765E-2"/>
    <n v="0.19788067265607004"/>
    <x v="13"/>
    <s v="Thursday"/>
    <x v="5"/>
    <s v="0-2"/>
  </r>
  <r>
    <s v="LI-2215"/>
    <s v="LinkedIn"/>
    <d v="2025-06-12T00:00:00"/>
    <d v="1899-12-30T17:09:00"/>
    <x v="1"/>
    <s v="Product Update"/>
    <n v="21718"/>
    <n v="3"/>
    <n v="296"/>
    <n v="5245"/>
    <n v="4000"/>
    <n v="75"/>
    <n v="10"/>
    <n v="5"/>
    <n v="6"/>
    <n v="12"/>
    <n v="72"/>
    <n v="10"/>
    <x v="0"/>
    <n v="96"/>
    <n v="2.4E-2"/>
    <n v="0.18417902200939312"/>
    <x v="8"/>
    <s v="Thursday"/>
    <x v="5"/>
    <s v="3-5"/>
  </r>
  <r>
    <s v="LI-2216"/>
    <s v="LinkedIn"/>
    <d v="2025-06-12T00:00:00"/>
    <d v="1899-12-30T20:27:00"/>
    <x v="1"/>
    <s v="Industry News"/>
    <n v="21584"/>
    <n v="3"/>
    <n v="428"/>
    <n v="3253"/>
    <n v="3008"/>
    <n v="73"/>
    <n v="13"/>
    <n v="6"/>
    <n v="6"/>
    <n v="4"/>
    <n v="51"/>
    <n v="3"/>
    <x v="0"/>
    <n v="98"/>
    <n v="3.2579787234042555E-2"/>
    <n v="0.13936249073387694"/>
    <x v="11"/>
    <s v="Thursday"/>
    <x v="5"/>
    <s v="3-5"/>
  </r>
  <r>
    <s v="LI-2217"/>
    <s v="LinkedIn"/>
    <d v="2025-06-12T00:00:00"/>
    <d v="1899-12-30T20:41:00"/>
    <x v="0"/>
    <s v="Thought Leadership"/>
    <n v="21537"/>
    <n v="2"/>
    <n v="232"/>
    <n v="11568"/>
    <n v="9414"/>
    <n v="516"/>
    <n v="66"/>
    <n v="60"/>
    <n v="152"/>
    <n v="86"/>
    <n v="329"/>
    <n v="14"/>
    <x v="0"/>
    <n v="794"/>
    <n v="8.4342468663692369E-2"/>
    <n v="0.43710823234433765"/>
    <x v="11"/>
    <s v="Thursday"/>
    <x v="5"/>
    <s v="0-2"/>
  </r>
  <r>
    <s v="LI-2218"/>
    <s v="LinkedIn"/>
    <d v="2025-06-12T00:00:00"/>
    <d v="1899-12-30T21:16:00"/>
    <x v="4"/>
    <s v="Product Update"/>
    <n v="21518"/>
    <n v="4"/>
    <n v="821"/>
    <n v="4023"/>
    <n v="3390"/>
    <n v="92"/>
    <n v="18"/>
    <n v="5"/>
    <n v="9"/>
    <n v="13"/>
    <n v="65"/>
    <n v="5"/>
    <x v="0"/>
    <n v="124"/>
    <n v="3.6578171091445427E-2"/>
    <n v="0.15754252253926945"/>
    <x v="15"/>
    <s v="Thursday"/>
    <x v="5"/>
    <s v="3-5"/>
  </r>
  <r>
    <s v="LI-2219"/>
    <s v="LinkedIn"/>
    <d v="2025-06-13T00:00:00"/>
    <d v="1899-12-30T04:56:00"/>
    <x v="1"/>
    <s v="Data &amp; Tech"/>
    <n v="21504"/>
    <n v="3"/>
    <n v="947"/>
    <n v="1703"/>
    <n v="1312"/>
    <n v="42"/>
    <n v="7"/>
    <n v="4"/>
    <n v="4"/>
    <n v="5"/>
    <n v="33"/>
    <n v="4"/>
    <x v="0"/>
    <n v="57"/>
    <n v="4.3445121951219509E-2"/>
    <n v="6.101190476190476E-2"/>
    <x v="22"/>
    <s v="Friday"/>
    <x v="5"/>
    <s v="3-5"/>
  </r>
  <r>
    <s v="LI-2220"/>
    <s v="LinkedIn"/>
    <d v="2025-06-13T00:00:00"/>
    <d v="1899-12-30T06:30:00"/>
    <x v="0"/>
    <s v="Company Culture"/>
    <n v="21522"/>
    <n v="5"/>
    <n v="532"/>
    <n v="11871"/>
    <n v="10053"/>
    <n v="393"/>
    <n v="45"/>
    <n v="33"/>
    <n v="99"/>
    <n v="78"/>
    <n v="355"/>
    <n v="28"/>
    <x v="0"/>
    <n v="570"/>
    <n v="5.6699492688749624E-2"/>
    <n v="0.46710342904934488"/>
    <x v="1"/>
    <s v="Friday"/>
    <x v="5"/>
    <s v="3-5"/>
  </r>
  <r>
    <s v="LI-2221"/>
    <s v="LinkedIn"/>
    <d v="2025-06-13T00:00:00"/>
    <d v="1899-12-30T07:32:00"/>
    <x v="1"/>
    <s v="Data &amp; Tech"/>
    <n v="21408"/>
    <n v="3"/>
    <n v="348"/>
    <n v="10228"/>
    <n v="8081"/>
    <n v="174"/>
    <n v="23"/>
    <n v="12"/>
    <n v="15"/>
    <n v="28"/>
    <n v="217"/>
    <n v="16"/>
    <x v="0"/>
    <n v="224"/>
    <n v="2.7719341665635441E-2"/>
    <n v="0.37747571001494767"/>
    <x v="12"/>
    <s v="Friday"/>
    <x v="5"/>
    <s v="3-5"/>
  </r>
  <r>
    <s v="LI-2222"/>
    <s v="LinkedIn"/>
    <d v="2025-06-13T00:00:00"/>
    <d v="1899-12-30T08:46:00"/>
    <x v="2"/>
    <s v="Industry News"/>
    <n v="21617"/>
    <n v="2"/>
    <n v="134"/>
    <n v="8738"/>
    <n v="6816"/>
    <n v="136"/>
    <n v="22"/>
    <n v="16"/>
    <n v="14"/>
    <n v="17"/>
    <n v="74"/>
    <n v="9"/>
    <x v="0"/>
    <n v="188"/>
    <n v="2.7582159624413145E-2"/>
    <n v="0.31530739695609938"/>
    <x v="2"/>
    <s v="Friday"/>
    <x v="5"/>
    <s v="0-2"/>
  </r>
  <r>
    <s v="LI-2223"/>
    <s v="LinkedIn"/>
    <d v="2025-06-13T00:00:00"/>
    <d v="1899-12-30T08:58:00"/>
    <x v="1"/>
    <s v="Company Culture"/>
    <n v="21499"/>
    <n v="4"/>
    <n v="237"/>
    <n v="12285"/>
    <n v="10774"/>
    <n v="307"/>
    <n v="48"/>
    <n v="26"/>
    <n v="36"/>
    <n v="20"/>
    <n v="153"/>
    <n v="18"/>
    <x v="0"/>
    <n v="417"/>
    <n v="3.870428810098385E-2"/>
    <n v="0.50113958788780877"/>
    <x v="2"/>
    <s v="Friday"/>
    <x v="5"/>
    <s v="3-5"/>
  </r>
  <r>
    <s v="LI-2224"/>
    <s v="LinkedIn"/>
    <d v="2025-06-13T00:00:00"/>
    <d v="1899-12-30T09:22:00"/>
    <x v="0"/>
    <s v="Career Tips"/>
    <n v="21562"/>
    <n v="4"/>
    <n v="605"/>
    <n v="20260"/>
    <n v="16681"/>
    <n v="803"/>
    <n v="105"/>
    <n v="85"/>
    <n v="250"/>
    <n v="69"/>
    <n v="204"/>
    <n v="30"/>
    <x v="0"/>
    <n v="1243"/>
    <n v="7.45159163119717E-2"/>
    <n v="0.77362953343845653"/>
    <x v="3"/>
    <s v="Friday"/>
    <x v="5"/>
    <s v="3-5"/>
  </r>
  <r>
    <s v="LI-2225"/>
    <s v="LinkedIn"/>
    <d v="2025-06-13T00:00:00"/>
    <d v="1899-12-30T09:51:00"/>
    <x v="2"/>
    <s v="Data &amp; Tech"/>
    <n v="21623"/>
    <n v="5"/>
    <n v="237"/>
    <n v="22776"/>
    <n v="15840"/>
    <n v="781"/>
    <n v="145"/>
    <n v="65"/>
    <n v="77"/>
    <n v="70"/>
    <n v="191"/>
    <n v="19"/>
    <x v="0"/>
    <n v="1068"/>
    <n v="6.7424242424242428E-2"/>
    <n v="0.73255329972714245"/>
    <x v="3"/>
    <s v="Friday"/>
    <x v="5"/>
    <s v="3-5"/>
  </r>
  <r>
    <s v="LI-2226"/>
    <s v="LinkedIn"/>
    <d v="2025-06-13T00:00:00"/>
    <d v="1899-12-30T10:24:00"/>
    <x v="4"/>
    <s v="Industry News"/>
    <n v="21674"/>
    <n v="7"/>
    <n v="1941"/>
    <n v="4956"/>
    <n v="4580"/>
    <n v="143"/>
    <n v="36"/>
    <n v="13"/>
    <n v="11"/>
    <n v="6"/>
    <n v="40"/>
    <n v="9"/>
    <x v="0"/>
    <n v="203"/>
    <n v="4.4323144104803494E-2"/>
    <n v="0.21131309402971302"/>
    <x v="4"/>
    <s v="Friday"/>
    <x v="5"/>
    <s v="6-10"/>
  </r>
  <r>
    <s v="LI-2227"/>
    <s v="LinkedIn"/>
    <d v="2025-06-13T00:00:00"/>
    <d v="1899-12-30T11:07:00"/>
    <x v="2"/>
    <s v="Industry News"/>
    <n v="21571"/>
    <n v="3"/>
    <n v="213"/>
    <n v="13072"/>
    <n v="9333"/>
    <n v="268"/>
    <n v="39"/>
    <n v="26"/>
    <n v="25"/>
    <n v="49"/>
    <n v="162"/>
    <n v="16"/>
    <x v="0"/>
    <n v="358"/>
    <n v="3.8358512804028716E-2"/>
    <n v="0.43266422511705532"/>
    <x v="9"/>
    <s v="Friday"/>
    <x v="5"/>
    <s v="3-5"/>
  </r>
  <r>
    <s v="LI-2228"/>
    <s v="LinkedIn"/>
    <d v="2025-06-13T00:00:00"/>
    <d v="1899-12-30T11:22:00"/>
    <x v="5"/>
    <s v="Industry News"/>
    <n v="21552"/>
    <n v="5"/>
    <n v="168"/>
    <n v="6764"/>
    <n v="6199"/>
    <n v="170"/>
    <n v="64"/>
    <n v="11"/>
    <n v="15"/>
    <n v="12"/>
    <n v="75"/>
    <n v="4"/>
    <x v="0"/>
    <n v="260"/>
    <n v="4.1942248749798357E-2"/>
    <n v="0.28762991833704527"/>
    <x v="9"/>
    <s v="Friday"/>
    <x v="5"/>
    <s v="3-5"/>
  </r>
  <r>
    <s v="LI-2229"/>
    <s v="LinkedIn"/>
    <d v="2025-06-13T00:00:00"/>
    <d v="1899-12-30T12:00:00"/>
    <x v="4"/>
    <s v="Industry News"/>
    <n v="21411"/>
    <n v="3"/>
    <n v="510"/>
    <n v="10167"/>
    <n v="7130"/>
    <n v="227"/>
    <n v="42"/>
    <n v="15"/>
    <n v="27"/>
    <n v="5"/>
    <n v="60"/>
    <n v="16"/>
    <x v="0"/>
    <n v="311"/>
    <n v="4.3618513323983171E-2"/>
    <n v="0.33300639858016906"/>
    <x v="5"/>
    <s v="Friday"/>
    <x v="5"/>
    <s v="3-5"/>
  </r>
  <r>
    <s v="LI-2230"/>
    <s v="LinkedIn"/>
    <d v="2025-06-13T00:00:00"/>
    <d v="1899-12-30T12:25:00"/>
    <x v="5"/>
    <s v="Thought Leadership"/>
    <n v="21682"/>
    <n v="2"/>
    <n v="105"/>
    <n v="12966"/>
    <n v="9080"/>
    <n v="304"/>
    <n v="196"/>
    <n v="21"/>
    <n v="38"/>
    <n v="17"/>
    <n v="223"/>
    <n v="20"/>
    <x v="0"/>
    <n v="559"/>
    <n v="6.1563876651982381E-2"/>
    <n v="0.41878055529932662"/>
    <x v="5"/>
    <s v="Friday"/>
    <x v="5"/>
    <s v="0-2"/>
  </r>
  <r>
    <s v="LI-2231"/>
    <s v="LinkedIn"/>
    <d v="2025-06-13T00:00:00"/>
    <d v="1899-12-30T12:40:00"/>
    <x v="5"/>
    <s v="Thought Leadership"/>
    <n v="21533"/>
    <n v="4"/>
    <n v="71"/>
    <n v="10898"/>
    <n v="8409"/>
    <n v="254"/>
    <n v="110"/>
    <n v="15"/>
    <n v="21"/>
    <n v="16"/>
    <n v="199"/>
    <n v="10"/>
    <x v="0"/>
    <n v="400"/>
    <n v="4.7568081817100726E-2"/>
    <n v="0.39051688106627036"/>
    <x v="5"/>
    <s v="Friday"/>
    <x v="5"/>
    <s v="3-5"/>
  </r>
  <r>
    <s v="LI-2232"/>
    <s v="LinkedIn"/>
    <d v="2025-06-13T00:00:00"/>
    <d v="1899-12-30T13:32:00"/>
    <x v="4"/>
    <s v="Product Update"/>
    <n v="21610"/>
    <n v="2"/>
    <n v="1177"/>
    <n v="7610"/>
    <n v="5354"/>
    <n v="140"/>
    <n v="41"/>
    <n v="9"/>
    <n v="13"/>
    <n v="17"/>
    <n v="81"/>
    <n v="12"/>
    <x v="0"/>
    <n v="203"/>
    <n v="3.7915577138587973E-2"/>
    <n v="0.24775566867191115"/>
    <x v="6"/>
    <s v="Friday"/>
    <x v="5"/>
    <s v="0-2"/>
  </r>
  <r>
    <s v="LI-2233"/>
    <s v="LinkedIn"/>
    <d v="2025-06-13T00:00:00"/>
    <d v="1899-12-30T14:12:00"/>
    <x v="1"/>
    <s v="Company Culture"/>
    <n v="21518"/>
    <n v="0"/>
    <n v="260"/>
    <n v="7659"/>
    <n v="7004"/>
    <n v="208"/>
    <n v="44"/>
    <n v="20"/>
    <n v="27"/>
    <n v="18"/>
    <n v="145"/>
    <n v="15"/>
    <x v="0"/>
    <n v="299"/>
    <n v="4.2689891490576816E-2"/>
    <n v="0.32549493447346406"/>
    <x v="13"/>
    <s v="Friday"/>
    <x v="5"/>
    <s v="0-2"/>
  </r>
  <r>
    <s v="LI-2234"/>
    <s v="LinkedIn"/>
    <d v="2025-06-13T00:00:00"/>
    <d v="1899-12-30T14:37:00"/>
    <x v="2"/>
    <s v="Product Update"/>
    <n v="21280"/>
    <n v="5"/>
    <n v="634"/>
    <n v="11381"/>
    <n v="9832"/>
    <n v="232"/>
    <n v="32"/>
    <n v="18"/>
    <n v="22"/>
    <n v="62"/>
    <n v="132"/>
    <n v="32"/>
    <x v="1"/>
    <n v="304"/>
    <n v="3.0919446704637917E-2"/>
    <n v="0.4620300751879699"/>
    <x v="13"/>
    <s v="Friday"/>
    <x v="5"/>
    <s v="3-5"/>
  </r>
  <r>
    <s v="LI-2235"/>
    <s v="LinkedIn"/>
    <d v="2025-06-13T00:00:00"/>
    <d v="1899-12-30T14:41:00"/>
    <x v="4"/>
    <s v="Career Tips"/>
    <n v="21768"/>
    <n v="2"/>
    <n v="593"/>
    <n v="11426"/>
    <n v="8823"/>
    <n v="271"/>
    <n v="60"/>
    <n v="15"/>
    <n v="22"/>
    <n v="9"/>
    <n v="260"/>
    <n v="24"/>
    <x v="0"/>
    <n v="368"/>
    <n v="4.1709169216819678E-2"/>
    <n v="0.4053197353914002"/>
    <x v="13"/>
    <s v="Friday"/>
    <x v="5"/>
    <s v="0-2"/>
  </r>
  <r>
    <s v="LI-2236"/>
    <s v="LinkedIn"/>
    <d v="2025-06-13T00:00:00"/>
    <d v="1899-12-30T15:08:00"/>
    <x v="0"/>
    <s v="Career Tips"/>
    <n v="21684"/>
    <n v="8"/>
    <n v="288"/>
    <n v="9280"/>
    <n v="7334"/>
    <n v="340"/>
    <n v="35"/>
    <n v="42"/>
    <n v="87"/>
    <n v="68"/>
    <n v="190"/>
    <n v="9"/>
    <x v="0"/>
    <n v="504"/>
    <n v="6.872102536133079E-2"/>
    <n v="0.33822173030806124"/>
    <x v="7"/>
    <s v="Friday"/>
    <x v="5"/>
    <s v="6-10"/>
  </r>
  <r>
    <s v="LI-2237"/>
    <s v="LinkedIn"/>
    <d v="2025-06-13T00:00:00"/>
    <d v="1899-12-30T15:51:00"/>
    <x v="4"/>
    <s v="Thought Leadership"/>
    <n v="21709"/>
    <n v="3"/>
    <n v="1179"/>
    <n v="8696"/>
    <n v="7963"/>
    <n v="219"/>
    <n v="45"/>
    <n v="19"/>
    <n v="21"/>
    <n v="23"/>
    <n v="150"/>
    <n v="19"/>
    <x v="0"/>
    <n v="304"/>
    <n v="3.817656662062037E-2"/>
    <n v="0.36680639366161499"/>
    <x v="7"/>
    <s v="Friday"/>
    <x v="5"/>
    <s v="3-5"/>
  </r>
  <r>
    <s v="LI-2238"/>
    <s v="LinkedIn"/>
    <d v="2025-06-13T00:00:00"/>
    <d v="1899-12-30T16:43:00"/>
    <x v="0"/>
    <s v="Data &amp; Tech"/>
    <n v="21626"/>
    <n v="5"/>
    <n v="246"/>
    <n v="18136"/>
    <n v="14591"/>
    <n v="840"/>
    <n v="134"/>
    <n v="111"/>
    <n v="206"/>
    <n v="48"/>
    <n v="508"/>
    <n v="43"/>
    <x v="0"/>
    <n v="1291"/>
    <n v="8.8479199506545134E-2"/>
    <n v="0.67469712383242397"/>
    <x v="10"/>
    <s v="Friday"/>
    <x v="5"/>
    <s v="3-5"/>
  </r>
  <r>
    <s v="LI-2239"/>
    <s v="LinkedIn"/>
    <d v="2025-06-13T00:00:00"/>
    <d v="1899-12-30T17:01:00"/>
    <x v="1"/>
    <s v="Company Culture"/>
    <n v="21398"/>
    <n v="3"/>
    <n v="649"/>
    <n v="10948"/>
    <n v="9813"/>
    <n v="415"/>
    <n v="54"/>
    <n v="32"/>
    <n v="37"/>
    <n v="47"/>
    <n v="153"/>
    <n v="10"/>
    <x v="0"/>
    <n v="538"/>
    <n v="5.4825231835320495E-2"/>
    <n v="0.45859426114590146"/>
    <x v="8"/>
    <s v="Friday"/>
    <x v="5"/>
    <s v="3-5"/>
  </r>
  <r>
    <s v="LI-2240"/>
    <s v="LinkedIn"/>
    <d v="2025-06-13T00:00:00"/>
    <d v="1899-12-30T18:02:00"/>
    <x v="5"/>
    <s v="Hiring"/>
    <n v="21566"/>
    <n v="4"/>
    <n v="88"/>
    <n v="12166"/>
    <n v="10604"/>
    <n v="261"/>
    <n v="123"/>
    <n v="15"/>
    <n v="26"/>
    <n v="13"/>
    <n v="203"/>
    <n v="24"/>
    <x v="0"/>
    <n v="425"/>
    <n v="4.0079215390418713E-2"/>
    <n v="0.49169989798757302"/>
    <x v="19"/>
    <s v="Friday"/>
    <x v="5"/>
    <s v="3-5"/>
  </r>
  <r>
    <s v="LI-2241"/>
    <s v="LinkedIn"/>
    <d v="2025-06-13T00:00:00"/>
    <d v="1899-12-30T18:46:00"/>
    <x v="0"/>
    <s v="Data &amp; Tech"/>
    <n v="21535"/>
    <n v="3"/>
    <n v="279"/>
    <n v="16725"/>
    <n v="12243"/>
    <n v="589"/>
    <n v="97"/>
    <n v="92"/>
    <n v="174"/>
    <n v="53"/>
    <n v="257"/>
    <n v="48"/>
    <x v="0"/>
    <n v="952"/>
    <n v="7.7758719268153226E-2"/>
    <n v="0.56851636870211286"/>
    <x v="19"/>
    <s v="Friday"/>
    <x v="5"/>
    <s v="3-5"/>
  </r>
  <r>
    <s v="LI-2242"/>
    <s v="LinkedIn"/>
    <d v="2025-06-14T00:00:00"/>
    <d v="1899-12-30T09:32:00"/>
    <x v="4"/>
    <s v="Industry News"/>
    <n v="21641"/>
    <n v="3"/>
    <n v="656"/>
    <n v="5599"/>
    <n v="3885"/>
    <n v="160"/>
    <n v="34"/>
    <n v="11"/>
    <n v="11"/>
    <n v="6"/>
    <n v="49"/>
    <n v="9"/>
    <x v="0"/>
    <n v="216"/>
    <n v="5.5598455598455596E-2"/>
    <n v="0.17952035488193707"/>
    <x v="3"/>
    <s v="Saturday"/>
    <x v="5"/>
    <s v="3-5"/>
  </r>
  <r>
    <s v="LI-2243"/>
    <s v="LinkedIn"/>
    <d v="2025-06-14T00:00:00"/>
    <d v="1899-12-30T11:37:00"/>
    <x v="3"/>
    <s v="Hiring"/>
    <n v="21483"/>
    <n v="7"/>
    <n v="169"/>
    <n v="3293"/>
    <n v="2508"/>
    <n v="30"/>
    <n v="3"/>
    <n v="3"/>
    <n v="5"/>
    <n v="71"/>
    <n v="20"/>
    <n v="4"/>
    <x v="0"/>
    <n v="41"/>
    <n v="1.6347687400318979E-2"/>
    <n v="0.11674347158218126"/>
    <x v="9"/>
    <s v="Saturday"/>
    <x v="5"/>
    <s v="6-10"/>
  </r>
  <r>
    <s v="LI-2244"/>
    <s v="LinkedIn"/>
    <d v="2025-06-15T00:00:00"/>
    <d v="1899-12-30T08:33:00"/>
    <x v="0"/>
    <s v="Career Tips"/>
    <n v="21552"/>
    <n v="3"/>
    <n v="353"/>
    <n v="16258"/>
    <n v="13239"/>
    <n v="515"/>
    <n v="84"/>
    <n v="56"/>
    <n v="132"/>
    <n v="34"/>
    <n v="388"/>
    <n v="15"/>
    <x v="0"/>
    <n v="787"/>
    <n v="5.9445577460533271E-2"/>
    <n v="0.61428173719376389"/>
    <x v="2"/>
    <s v="Sunday"/>
    <x v="5"/>
    <s v="3-5"/>
  </r>
  <r>
    <s v="LI-2245"/>
    <s v="LinkedIn"/>
    <d v="2025-06-16T00:00:00"/>
    <d v="1899-12-30T08:02:00"/>
    <x v="2"/>
    <s v="Data &amp; Tech"/>
    <n v="21649"/>
    <n v="6"/>
    <n v="128"/>
    <n v="17461"/>
    <n v="14149"/>
    <n v="349"/>
    <n v="62"/>
    <n v="30"/>
    <n v="41"/>
    <n v="77"/>
    <n v="227"/>
    <n v="40"/>
    <x v="0"/>
    <n v="482"/>
    <n v="3.4066011732277898E-2"/>
    <n v="0.65356367499653567"/>
    <x v="2"/>
    <s v="Monday"/>
    <x v="5"/>
    <s v="6-10"/>
  </r>
  <r>
    <s v="LI-2246"/>
    <s v="LinkedIn"/>
    <d v="2025-06-16T00:00:00"/>
    <d v="1899-12-30T08:27:00"/>
    <x v="1"/>
    <s v="Hiring"/>
    <n v="21612"/>
    <n v="1"/>
    <n v="229"/>
    <n v="13946"/>
    <n v="9986"/>
    <n v="263"/>
    <n v="32"/>
    <n v="22"/>
    <n v="23"/>
    <n v="38"/>
    <n v="256"/>
    <n v="21"/>
    <x v="0"/>
    <n v="340"/>
    <n v="3.4047666733426796E-2"/>
    <n v="0.46205811586155837"/>
    <x v="2"/>
    <s v="Monday"/>
    <x v="5"/>
    <s v="0-2"/>
  </r>
  <r>
    <s v="LI-2247"/>
    <s v="LinkedIn"/>
    <d v="2025-06-16T00:00:00"/>
    <d v="1899-12-30T09:41:00"/>
    <x v="1"/>
    <s v="Thought Leadership"/>
    <n v="21556"/>
    <n v="6"/>
    <n v="158"/>
    <n v="8172"/>
    <n v="6616"/>
    <n v="185"/>
    <n v="27"/>
    <n v="9"/>
    <n v="20"/>
    <n v="30"/>
    <n v="173"/>
    <n v="16"/>
    <x v="0"/>
    <n v="241"/>
    <n v="3.6426844014510275E-2"/>
    <n v="0.30692150677305624"/>
    <x v="3"/>
    <s v="Monday"/>
    <x v="5"/>
    <s v="6-10"/>
  </r>
  <r>
    <s v="LI-2248"/>
    <s v="LinkedIn"/>
    <d v="2025-06-16T00:00:00"/>
    <d v="1899-12-30T10:11:00"/>
    <x v="4"/>
    <s v="Hiring"/>
    <n v="21609"/>
    <n v="1"/>
    <n v="1033"/>
    <n v="7275"/>
    <n v="6349"/>
    <n v="191"/>
    <n v="60"/>
    <n v="15"/>
    <n v="21"/>
    <n v="12"/>
    <n v="92"/>
    <n v="6"/>
    <x v="0"/>
    <n v="287"/>
    <n v="4.5203969128996692E-2"/>
    <n v="0.2938127632005183"/>
    <x v="4"/>
    <s v="Monday"/>
    <x v="5"/>
    <s v="0-2"/>
  </r>
  <r>
    <s v="LI-2249"/>
    <s v="LinkedIn"/>
    <d v="2025-06-16T00:00:00"/>
    <d v="1899-12-30T10:53:00"/>
    <x v="4"/>
    <s v="Industry News"/>
    <n v="21898"/>
    <n v="3"/>
    <n v="718"/>
    <n v="6525"/>
    <n v="5335"/>
    <n v="140"/>
    <n v="34"/>
    <n v="10"/>
    <n v="13"/>
    <n v="14"/>
    <n v="98"/>
    <n v="6"/>
    <x v="0"/>
    <n v="197"/>
    <n v="3.6925960637300845E-2"/>
    <n v="0.24362955521052151"/>
    <x v="4"/>
    <s v="Monday"/>
    <x v="5"/>
    <s v="3-5"/>
  </r>
  <r>
    <s v="LI-2250"/>
    <s v="LinkedIn"/>
    <d v="2025-06-16T00:00:00"/>
    <d v="1899-12-30T11:35:00"/>
    <x v="1"/>
    <s v="Company Culture"/>
    <n v="21782"/>
    <n v="4"/>
    <n v="605"/>
    <n v="10598"/>
    <n v="7678"/>
    <n v="228"/>
    <n v="29"/>
    <n v="15"/>
    <n v="20"/>
    <n v="26"/>
    <n v="164"/>
    <n v="13"/>
    <x v="0"/>
    <n v="292"/>
    <n v="3.8030737171138314E-2"/>
    <n v="0.35249288403268753"/>
    <x v="9"/>
    <s v="Monday"/>
    <x v="5"/>
    <s v="3-5"/>
  </r>
  <r>
    <s v="LI-2251"/>
    <s v="LinkedIn"/>
    <d v="2025-06-16T00:00:00"/>
    <d v="1899-12-30T12:59:00"/>
    <x v="1"/>
    <s v="Career Tips"/>
    <n v="21638"/>
    <n v="5"/>
    <n v="353"/>
    <n v="11087"/>
    <n v="10087"/>
    <n v="414"/>
    <n v="51"/>
    <n v="22"/>
    <n v="32"/>
    <n v="16"/>
    <n v="156"/>
    <n v="25"/>
    <x v="1"/>
    <n v="519"/>
    <n v="5.1452364429463666E-2"/>
    <n v="0.46617062575099361"/>
    <x v="5"/>
    <s v="Monday"/>
    <x v="5"/>
    <s v="3-5"/>
  </r>
  <r>
    <s v="LI-2252"/>
    <s v="LinkedIn"/>
    <d v="2025-06-16T00:00:00"/>
    <d v="1899-12-30T13:22:00"/>
    <x v="2"/>
    <s v="Industry News"/>
    <n v="21831"/>
    <n v="2"/>
    <n v="393"/>
    <n v="6881"/>
    <n v="5197"/>
    <n v="176"/>
    <n v="16"/>
    <n v="11"/>
    <n v="10"/>
    <n v="14"/>
    <n v="97"/>
    <n v="8"/>
    <x v="0"/>
    <n v="213"/>
    <n v="4.098518375986146E-2"/>
    <n v="0.23805597544775778"/>
    <x v="6"/>
    <s v="Monday"/>
    <x v="5"/>
    <s v="0-2"/>
  </r>
  <r>
    <s v="LI-2253"/>
    <s v="LinkedIn"/>
    <d v="2025-06-16T00:00:00"/>
    <d v="1899-12-30T14:13:00"/>
    <x v="4"/>
    <s v="Product Update"/>
    <n v="21814"/>
    <n v="4"/>
    <n v="2492"/>
    <n v="4136"/>
    <n v="3429"/>
    <n v="78"/>
    <n v="16"/>
    <n v="4"/>
    <n v="7"/>
    <n v="8"/>
    <n v="67"/>
    <n v="5"/>
    <x v="0"/>
    <n v="105"/>
    <n v="3.0621172353455819E-2"/>
    <n v="0.15719262858714586"/>
    <x v="13"/>
    <s v="Monday"/>
    <x v="5"/>
    <s v="3-5"/>
  </r>
  <r>
    <s v="LI-2254"/>
    <s v="LinkedIn"/>
    <d v="2025-06-16T00:00:00"/>
    <d v="1899-12-30T16:07:00"/>
    <x v="4"/>
    <s v="Career Tips"/>
    <n v="21769"/>
    <n v="2"/>
    <n v="946"/>
    <n v="7744"/>
    <n v="5816"/>
    <n v="214"/>
    <n v="42"/>
    <n v="16"/>
    <n v="24"/>
    <n v="15"/>
    <n v="124"/>
    <n v="9"/>
    <x v="0"/>
    <n v="296"/>
    <n v="5.0894085281980743E-2"/>
    <n v="0.26716890991777298"/>
    <x v="10"/>
    <s v="Monday"/>
    <x v="5"/>
    <s v="0-2"/>
  </r>
  <r>
    <s v="LI-2255"/>
    <s v="LinkedIn"/>
    <d v="2025-06-16T00:00:00"/>
    <d v="1899-12-30T16:10:00"/>
    <x v="2"/>
    <s v="Thought Leadership"/>
    <n v="21646"/>
    <n v="6"/>
    <n v="162"/>
    <n v="7890"/>
    <n v="5641"/>
    <n v="240"/>
    <n v="25"/>
    <n v="22"/>
    <n v="22"/>
    <n v="15"/>
    <n v="124"/>
    <n v="19"/>
    <x v="0"/>
    <n v="309"/>
    <n v="5.4777521716007797E-2"/>
    <n v="0.26060242077058116"/>
    <x v="10"/>
    <s v="Monday"/>
    <x v="5"/>
    <s v="6-10"/>
  </r>
  <r>
    <s v="LI-2256"/>
    <s v="LinkedIn"/>
    <d v="2025-06-16T00:00:00"/>
    <d v="1899-12-30T16:12:00"/>
    <x v="0"/>
    <s v="Thought Leadership"/>
    <n v="21678"/>
    <n v="5"/>
    <n v="609"/>
    <n v="12960"/>
    <n v="11616"/>
    <n v="539"/>
    <n v="64"/>
    <n v="44"/>
    <n v="147"/>
    <n v="49"/>
    <n v="211"/>
    <n v="40"/>
    <x v="0"/>
    <n v="794"/>
    <n v="6.835399449035813E-2"/>
    <n v="0.5358427899252699"/>
    <x v="10"/>
    <s v="Monday"/>
    <x v="5"/>
    <s v="3-5"/>
  </r>
  <r>
    <s v="LI-2257"/>
    <s v="LinkedIn"/>
    <d v="2025-06-16T00:00:00"/>
    <d v="1899-12-30T16:39:00"/>
    <x v="4"/>
    <s v="Hiring"/>
    <n v="21599"/>
    <n v="4"/>
    <n v="759"/>
    <n v="9611"/>
    <n v="6912"/>
    <n v="205"/>
    <n v="28"/>
    <n v="9"/>
    <n v="15"/>
    <n v="20"/>
    <n v="68"/>
    <n v="7"/>
    <x v="1"/>
    <n v="257"/>
    <n v="3.7181712962962965E-2"/>
    <n v="0.32001481550071764"/>
    <x v="10"/>
    <s v="Monday"/>
    <x v="5"/>
    <s v="3-5"/>
  </r>
  <r>
    <s v="LI-2258"/>
    <s v="LinkedIn"/>
    <d v="2025-06-16T00:00:00"/>
    <d v="1899-12-30T16:46:00"/>
    <x v="0"/>
    <s v="Company Culture"/>
    <n v="21732"/>
    <n v="2"/>
    <n v="132"/>
    <n v="6095"/>
    <n v="4419"/>
    <n v="172"/>
    <n v="29"/>
    <n v="25"/>
    <n v="43"/>
    <n v="39"/>
    <n v="123"/>
    <n v="10"/>
    <x v="0"/>
    <n v="269"/>
    <n v="6.0873500792034393E-2"/>
    <n v="0.2033406957482054"/>
    <x v="10"/>
    <s v="Monday"/>
    <x v="5"/>
    <s v="0-2"/>
  </r>
  <r>
    <s v="LI-2259"/>
    <s v="LinkedIn"/>
    <d v="2025-06-16T00:00:00"/>
    <d v="1899-12-30T17:19:00"/>
    <x v="4"/>
    <s v="Industry News"/>
    <n v="21509"/>
    <n v="5"/>
    <n v="780"/>
    <n v="4478"/>
    <n v="3318"/>
    <n v="86"/>
    <n v="21"/>
    <n v="7"/>
    <n v="8"/>
    <n v="7"/>
    <n v="50"/>
    <n v="4"/>
    <x v="0"/>
    <n v="122"/>
    <n v="3.6769138034960819E-2"/>
    <n v="0.15426100702031709"/>
    <x v="8"/>
    <s v="Monday"/>
    <x v="5"/>
    <s v="3-5"/>
  </r>
  <r>
    <s v="LI-2260"/>
    <s v="LinkedIn"/>
    <d v="2025-06-16T00:00:00"/>
    <d v="1899-12-30T18:50:00"/>
    <x v="0"/>
    <s v="Hiring"/>
    <n v="21476"/>
    <n v="5"/>
    <n v="248"/>
    <n v="8210"/>
    <n v="7050"/>
    <n v="396"/>
    <n v="67"/>
    <n v="46"/>
    <n v="115"/>
    <n v="67"/>
    <n v="119"/>
    <n v="18"/>
    <x v="0"/>
    <n v="624"/>
    <n v="8.851063829787234E-2"/>
    <n v="0.32827342149376049"/>
    <x v="19"/>
    <s v="Monday"/>
    <x v="5"/>
    <s v="3-5"/>
  </r>
  <r>
    <s v="LI-2261"/>
    <s v="LinkedIn"/>
    <d v="2025-06-17T00:00:00"/>
    <d v="1899-12-30T07:29:00"/>
    <x v="4"/>
    <s v="Industry News"/>
    <n v="21560"/>
    <n v="5"/>
    <n v="1529"/>
    <n v="12719"/>
    <n v="11367"/>
    <n v="261"/>
    <n v="40"/>
    <n v="14"/>
    <n v="24"/>
    <n v="14"/>
    <n v="235"/>
    <n v="13"/>
    <x v="0"/>
    <n v="339"/>
    <n v="2.9823172340987067E-2"/>
    <n v="0.52722634508348798"/>
    <x v="12"/>
    <s v="Tuesday"/>
    <x v="5"/>
    <s v="3-5"/>
  </r>
  <r>
    <s v="LI-2262"/>
    <s v="LinkedIn"/>
    <d v="2025-06-17T00:00:00"/>
    <d v="1899-12-30T07:59:00"/>
    <x v="1"/>
    <s v="Industry News"/>
    <n v="21706"/>
    <n v="4"/>
    <n v="414"/>
    <n v="11273"/>
    <n v="10399"/>
    <n v="260"/>
    <n v="42"/>
    <n v="20"/>
    <n v="31"/>
    <n v="10"/>
    <n v="113"/>
    <n v="20"/>
    <x v="0"/>
    <n v="353"/>
    <n v="3.3945571689585535E-2"/>
    <n v="0.47908412420528884"/>
    <x v="12"/>
    <s v="Tuesday"/>
    <x v="5"/>
    <s v="3-5"/>
  </r>
  <r>
    <s v="LI-2263"/>
    <s v="LinkedIn"/>
    <d v="2025-06-17T00:00:00"/>
    <d v="1899-12-30T08:18:00"/>
    <x v="4"/>
    <s v="Data &amp; Tech"/>
    <n v="21776"/>
    <n v="2"/>
    <n v="1177"/>
    <n v="11150"/>
    <n v="8905"/>
    <n v="296"/>
    <n v="67"/>
    <n v="22"/>
    <n v="26"/>
    <n v="20"/>
    <n v="192"/>
    <n v="8"/>
    <x v="0"/>
    <n v="411"/>
    <n v="4.6153846153846156E-2"/>
    <n v="0.40893644379132993"/>
    <x v="2"/>
    <s v="Tuesday"/>
    <x v="5"/>
    <s v="0-2"/>
  </r>
  <r>
    <s v="LI-2264"/>
    <s v="LinkedIn"/>
    <d v="2025-06-17T00:00:00"/>
    <d v="1899-12-30T08:22:00"/>
    <x v="5"/>
    <s v="Thought Leadership"/>
    <n v="21679"/>
    <n v="4"/>
    <n v="130"/>
    <n v="30862"/>
    <n v="21516"/>
    <n v="580"/>
    <n v="323"/>
    <n v="43"/>
    <n v="45"/>
    <n v="21"/>
    <n v="337"/>
    <n v="38"/>
    <x v="1"/>
    <n v="991"/>
    <n v="4.6058746978992378E-2"/>
    <n v="0.99248120300751874"/>
    <x v="2"/>
    <s v="Tuesday"/>
    <x v="5"/>
    <s v="3-5"/>
  </r>
  <r>
    <s v="LI-2265"/>
    <s v="LinkedIn"/>
    <d v="2025-06-17T00:00:00"/>
    <d v="1899-12-30T09:27:00"/>
    <x v="4"/>
    <s v="Hiring"/>
    <n v="21707"/>
    <n v="5"/>
    <n v="819"/>
    <n v="16329"/>
    <n v="14663"/>
    <n v="643"/>
    <n v="178"/>
    <n v="59"/>
    <n v="70"/>
    <n v="34"/>
    <n v="222"/>
    <n v="26"/>
    <x v="0"/>
    <n v="950"/>
    <n v="6.4788924503853235E-2"/>
    <n v="0.67549638365504217"/>
    <x v="3"/>
    <s v="Tuesday"/>
    <x v="5"/>
    <s v="3-5"/>
  </r>
  <r>
    <s v="LI-2266"/>
    <s v="LinkedIn"/>
    <d v="2025-06-17T00:00:00"/>
    <d v="1899-12-30T09:42:00"/>
    <x v="1"/>
    <s v="Thought Leadership"/>
    <n v="21505"/>
    <n v="4"/>
    <n v="727"/>
    <n v="30984"/>
    <n v="22756"/>
    <n v="686"/>
    <n v="88"/>
    <n v="30"/>
    <n v="50"/>
    <n v="107"/>
    <n v="191"/>
    <n v="26"/>
    <x v="0"/>
    <n v="854"/>
    <n v="3.7528563895236421E-2"/>
    <n v="1.0581725180190653"/>
    <x v="3"/>
    <s v="Tuesday"/>
    <x v="5"/>
    <s v="3-5"/>
  </r>
  <r>
    <s v="LI-2267"/>
    <s v="LinkedIn"/>
    <d v="2025-06-17T00:00:00"/>
    <d v="1899-12-30T10:31:00"/>
    <x v="2"/>
    <s v="Data &amp; Tech"/>
    <n v="21731"/>
    <n v="0"/>
    <n v="508"/>
    <n v="22230"/>
    <n v="17528"/>
    <n v="636"/>
    <n v="62"/>
    <n v="47"/>
    <n v="35"/>
    <n v="94"/>
    <n v="419"/>
    <n v="52"/>
    <x v="1"/>
    <n v="780"/>
    <n v="4.4500228206298495E-2"/>
    <n v="0.80658966453453596"/>
    <x v="4"/>
    <s v="Tuesday"/>
    <x v="5"/>
    <s v="0-2"/>
  </r>
  <r>
    <s v="LI-2268"/>
    <s v="LinkedIn"/>
    <d v="2025-06-17T00:00:00"/>
    <d v="1899-12-30T11:02:00"/>
    <x v="4"/>
    <s v="Company Culture"/>
    <n v="21724"/>
    <n v="5"/>
    <n v="611"/>
    <n v="12260"/>
    <n v="8695"/>
    <n v="219"/>
    <n v="50"/>
    <n v="17"/>
    <n v="27"/>
    <n v="13"/>
    <n v="75"/>
    <n v="20"/>
    <x v="0"/>
    <n v="313"/>
    <n v="3.5997699827487059E-2"/>
    <n v="0.40024857300681277"/>
    <x v="9"/>
    <s v="Tuesday"/>
    <x v="5"/>
    <s v="3-5"/>
  </r>
  <r>
    <s v="LI-2269"/>
    <s v="LinkedIn"/>
    <d v="2025-06-17T00:00:00"/>
    <d v="1899-12-30T12:31:00"/>
    <x v="4"/>
    <s v="Career Tips"/>
    <n v="21725"/>
    <n v="3"/>
    <n v="680"/>
    <n v="14151"/>
    <n v="11383"/>
    <n v="472"/>
    <n v="74"/>
    <n v="33"/>
    <n v="31"/>
    <n v="9"/>
    <n v="233"/>
    <n v="8"/>
    <x v="0"/>
    <n v="610"/>
    <n v="5.3588684880962842E-2"/>
    <n v="0.52395857307249716"/>
    <x v="5"/>
    <s v="Tuesday"/>
    <x v="5"/>
    <s v="3-5"/>
  </r>
  <r>
    <s v="LI-2270"/>
    <s v="LinkedIn"/>
    <d v="2025-06-17T00:00:00"/>
    <d v="1899-12-30T14:01:00"/>
    <x v="1"/>
    <s v="Career Tips"/>
    <n v="21650"/>
    <n v="1"/>
    <n v="348"/>
    <n v="8339"/>
    <n v="7615"/>
    <n v="166"/>
    <n v="19"/>
    <n v="9"/>
    <n v="14"/>
    <n v="24"/>
    <n v="65"/>
    <n v="7"/>
    <x v="1"/>
    <n v="208"/>
    <n v="2.73145108338805E-2"/>
    <n v="0.35173210161662816"/>
    <x v="13"/>
    <s v="Tuesday"/>
    <x v="5"/>
    <s v="0-2"/>
  </r>
  <r>
    <s v="LI-2271"/>
    <s v="LinkedIn"/>
    <d v="2025-06-17T00:00:00"/>
    <d v="1899-12-30T14:08:00"/>
    <x v="4"/>
    <s v="Industry News"/>
    <n v="21746"/>
    <n v="4"/>
    <n v="708"/>
    <n v="4439"/>
    <n v="3515"/>
    <n v="59"/>
    <n v="13"/>
    <n v="5"/>
    <n v="7"/>
    <n v="5"/>
    <n v="53"/>
    <n v="5"/>
    <x v="0"/>
    <n v="84"/>
    <n v="2.3897581792318635E-2"/>
    <n v="0.1616389221006162"/>
    <x v="13"/>
    <s v="Tuesday"/>
    <x v="5"/>
    <s v="3-5"/>
  </r>
  <r>
    <s v="LI-2272"/>
    <s v="LinkedIn"/>
    <d v="2025-06-17T00:00:00"/>
    <d v="1899-12-30T14:22:00"/>
    <x v="0"/>
    <s v="Thought Leadership"/>
    <n v="21651"/>
    <n v="2"/>
    <n v="406"/>
    <n v="13763"/>
    <n v="12103"/>
    <n v="591"/>
    <n v="101"/>
    <n v="60"/>
    <n v="133"/>
    <n v="65"/>
    <n v="230"/>
    <n v="18"/>
    <x v="0"/>
    <n v="885"/>
    <n v="7.3122366355449067E-2"/>
    <n v="0.55900420303912057"/>
    <x v="13"/>
    <s v="Tuesday"/>
    <x v="5"/>
    <s v="0-2"/>
  </r>
  <r>
    <s v="LI-2273"/>
    <s v="LinkedIn"/>
    <d v="2025-06-17T00:00:00"/>
    <d v="1899-12-30T15:34:00"/>
    <x v="1"/>
    <s v="Career Tips"/>
    <n v="21643"/>
    <n v="5"/>
    <n v="279"/>
    <n v="9810"/>
    <n v="8654"/>
    <n v="404"/>
    <n v="41"/>
    <n v="19"/>
    <n v="33"/>
    <n v="37"/>
    <n v="186"/>
    <n v="7"/>
    <x v="0"/>
    <n v="497"/>
    <n v="5.743009013173099E-2"/>
    <n v="0.39985214619045417"/>
    <x v="7"/>
    <s v="Tuesday"/>
    <x v="5"/>
    <s v="3-5"/>
  </r>
  <r>
    <s v="LI-2274"/>
    <s v="LinkedIn"/>
    <d v="2025-06-17T00:00:00"/>
    <d v="1899-12-30T15:36:00"/>
    <x v="4"/>
    <s v="Data &amp; Tech"/>
    <n v="21729"/>
    <n v="5"/>
    <n v="585"/>
    <n v="10093"/>
    <n v="8334"/>
    <n v="272"/>
    <n v="50"/>
    <n v="25"/>
    <n v="31"/>
    <n v="12"/>
    <n v="109"/>
    <n v="21"/>
    <x v="0"/>
    <n v="378"/>
    <n v="4.5356371490280781E-2"/>
    <n v="0.38354273091260527"/>
    <x v="7"/>
    <s v="Tuesday"/>
    <x v="5"/>
    <s v="3-5"/>
  </r>
  <r>
    <s v="LI-2275"/>
    <s v="LinkedIn"/>
    <d v="2025-06-17T00:00:00"/>
    <d v="1899-12-30T15:47:00"/>
    <x v="4"/>
    <s v="Career Tips"/>
    <n v="21717"/>
    <n v="4"/>
    <n v="645"/>
    <n v="14992"/>
    <n v="12340"/>
    <n v="602"/>
    <n v="125"/>
    <n v="44"/>
    <n v="72"/>
    <n v="29"/>
    <n v="189"/>
    <n v="11"/>
    <x v="0"/>
    <n v="843"/>
    <n v="6.8314424635332258E-2"/>
    <n v="0.56821844637841323"/>
    <x v="7"/>
    <s v="Tuesday"/>
    <x v="5"/>
    <s v="3-5"/>
  </r>
  <r>
    <s v="LI-2276"/>
    <s v="LinkedIn"/>
    <d v="2025-06-17T00:00:00"/>
    <d v="1899-12-30T16:09:00"/>
    <x v="3"/>
    <s v="Industry News"/>
    <n v="21605"/>
    <n v="8"/>
    <n v="200"/>
    <n v="5509"/>
    <n v="4387"/>
    <n v="63"/>
    <n v="6"/>
    <n v="6"/>
    <n v="11"/>
    <n v="63"/>
    <n v="92"/>
    <n v="6"/>
    <x v="0"/>
    <n v="86"/>
    <n v="1.9603373603829497E-2"/>
    <n v="0.20305484841471882"/>
    <x v="10"/>
    <s v="Tuesday"/>
    <x v="5"/>
    <s v="6-10"/>
  </r>
  <r>
    <s v="LI-2277"/>
    <s v="LinkedIn"/>
    <d v="2025-06-17T00:00:00"/>
    <d v="1899-12-30T17:17:00"/>
    <x v="2"/>
    <s v="Thought Leadership"/>
    <n v="21614"/>
    <n v="6"/>
    <n v="445"/>
    <n v="17196"/>
    <n v="14073"/>
    <n v="406"/>
    <n v="48"/>
    <n v="33"/>
    <n v="37"/>
    <n v="43"/>
    <n v="460"/>
    <n v="22"/>
    <x v="0"/>
    <n v="524"/>
    <n v="3.7234420521566121E-2"/>
    <n v="0.65110576478208571"/>
    <x v="8"/>
    <s v="Tuesday"/>
    <x v="5"/>
    <s v="6-10"/>
  </r>
  <r>
    <s v="LI-2278"/>
    <s v="LinkedIn"/>
    <d v="2025-06-17T00:00:00"/>
    <d v="1899-12-30T18:02:00"/>
    <x v="5"/>
    <s v="Thought Leadership"/>
    <n v="21689"/>
    <n v="4"/>
    <n v="92"/>
    <n v="8411"/>
    <n v="7460"/>
    <n v="220"/>
    <n v="122"/>
    <n v="13"/>
    <n v="27"/>
    <n v="7"/>
    <n v="62"/>
    <n v="8"/>
    <x v="0"/>
    <n v="382"/>
    <n v="5.120643431635389E-2"/>
    <n v="0.34395315597768455"/>
    <x v="19"/>
    <s v="Tuesday"/>
    <x v="5"/>
    <s v="3-5"/>
  </r>
  <r>
    <s v="LI-2279"/>
    <s v="LinkedIn"/>
    <d v="2025-06-17T00:00:00"/>
    <d v="1899-12-30T18:59:00"/>
    <x v="4"/>
    <s v="Company Culture"/>
    <n v="21768"/>
    <n v="4"/>
    <n v="1840"/>
    <n v="6100"/>
    <n v="5467"/>
    <n v="169"/>
    <n v="33"/>
    <n v="10"/>
    <n v="22"/>
    <n v="12"/>
    <n v="63"/>
    <n v="9"/>
    <x v="0"/>
    <n v="234"/>
    <n v="4.2802268154380832E-2"/>
    <n v="0.25114847482543184"/>
    <x v="19"/>
    <s v="Tuesday"/>
    <x v="5"/>
    <s v="3-5"/>
  </r>
  <r>
    <s v="LI-2280"/>
    <s v="LinkedIn"/>
    <d v="2025-06-17T00:00:00"/>
    <d v="1899-12-30T19:44:00"/>
    <x v="4"/>
    <s v="Hiring"/>
    <n v="21712"/>
    <n v="6"/>
    <n v="641"/>
    <n v="6396"/>
    <n v="5107"/>
    <n v="107"/>
    <n v="33"/>
    <n v="8"/>
    <n v="11"/>
    <n v="11"/>
    <n v="153"/>
    <n v="5"/>
    <x v="0"/>
    <n v="159"/>
    <n v="3.113373800665753E-2"/>
    <n v="0.23521554900515843"/>
    <x v="14"/>
    <s v="Tuesday"/>
    <x v="5"/>
    <s v="6-10"/>
  </r>
  <r>
    <s v="LI-2281"/>
    <s v="LinkedIn"/>
    <d v="2025-06-18T00:00:00"/>
    <d v="1899-12-30T03:03:00"/>
    <x v="1"/>
    <s v="Company Culture"/>
    <n v="21823"/>
    <n v="6"/>
    <n v="280"/>
    <n v="5384"/>
    <n v="3935"/>
    <n v="103"/>
    <n v="16"/>
    <n v="7"/>
    <n v="9"/>
    <n v="18"/>
    <n v="114"/>
    <n v="5"/>
    <x v="0"/>
    <n v="135"/>
    <n v="3.4307496823379927E-2"/>
    <n v="0.18031434724831599"/>
    <x v="17"/>
    <s v="Wednesday"/>
    <x v="5"/>
    <s v="6-10"/>
  </r>
  <r>
    <s v="LI-2282"/>
    <s v="LinkedIn"/>
    <d v="2025-06-18T00:00:00"/>
    <d v="1899-12-30T06:26:00"/>
    <x v="4"/>
    <s v="Career Tips"/>
    <n v="21858"/>
    <n v="2"/>
    <n v="975"/>
    <n v="8331"/>
    <n v="7197"/>
    <n v="264"/>
    <n v="56"/>
    <n v="16"/>
    <n v="37"/>
    <n v="7"/>
    <n v="149"/>
    <n v="13"/>
    <x v="1"/>
    <n v="373"/>
    <n v="5.1827150201472834E-2"/>
    <n v="0.32926159758440843"/>
    <x v="1"/>
    <s v="Wednesday"/>
    <x v="5"/>
    <s v="0-2"/>
  </r>
  <r>
    <s v="LI-2283"/>
    <s v="LinkedIn"/>
    <d v="2025-06-18T00:00:00"/>
    <d v="1899-12-30T08:40:00"/>
    <x v="1"/>
    <s v="Career Tips"/>
    <n v="21440"/>
    <n v="2"/>
    <n v="291"/>
    <n v="15654"/>
    <n v="11160"/>
    <n v="313"/>
    <n v="32"/>
    <n v="15"/>
    <n v="16"/>
    <n v="23"/>
    <n v="92"/>
    <n v="30"/>
    <x v="0"/>
    <n v="376"/>
    <n v="3.3691756272401431E-2"/>
    <n v="0.52052238805970152"/>
    <x v="2"/>
    <s v="Wednesday"/>
    <x v="5"/>
    <s v="0-2"/>
  </r>
  <r>
    <s v="LI-2284"/>
    <s v="LinkedIn"/>
    <d v="2025-06-18T00:00:00"/>
    <d v="1899-12-30T10:45:00"/>
    <x v="0"/>
    <s v="Product Update"/>
    <n v="21761"/>
    <n v="1"/>
    <n v="404"/>
    <n v="18282"/>
    <n v="13416"/>
    <n v="437"/>
    <n v="64"/>
    <n v="63"/>
    <n v="136"/>
    <n v="117"/>
    <n v="343"/>
    <n v="44"/>
    <x v="0"/>
    <n v="700"/>
    <n v="5.2176505664877755E-2"/>
    <n v="0.61651578512016914"/>
    <x v="4"/>
    <s v="Wednesday"/>
    <x v="5"/>
    <s v="0-2"/>
  </r>
  <r>
    <s v="LI-2285"/>
    <s v="LinkedIn"/>
    <d v="2025-06-18T00:00:00"/>
    <d v="1899-12-30T10:58:00"/>
    <x v="3"/>
    <s v="Company Culture"/>
    <n v="21602"/>
    <n v="3"/>
    <n v="81"/>
    <n v="8864"/>
    <n v="7830"/>
    <n v="130"/>
    <n v="11"/>
    <n v="12"/>
    <n v="18"/>
    <n v="116"/>
    <n v="151"/>
    <n v="10"/>
    <x v="0"/>
    <n v="171"/>
    <n v="2.1839080459770115E-2"/>
    <n v="0.36246643829275066"/>
    <x v="4"/>
    <s v="Wednesday"/>
    <x v="5"/>
    <s v="3-5"/>
  </r>
  <r>
    <s v="LI-2286"/>
    <s v="LinkedIn"/>
    <d v="2025-06-18T00:00:00"/>
    <d v="1899-12-30T11:03:00"/>
    <x v="0"/>
    <s v="Thought Leadership"/>
    <n v="21829"/>
    <n v="4"/>
    <n v="85"/>
    <n v="18377"/>
    <n v="14269"/>
    <n v="463"/>
    <n v="89"/>
    <n v="70"/>
    <n v="158"/>
    <n v="67"/>
    <n v="287"/>
    <n v="41"/>
    <x v="0"/>
    <n v="780"/>
    <n v="5.4663956829490504E-2"/>
    <n v="0.65367172110495209"/>
    <x v="9"/>
    <s v="Wednesday"/>
    <x v="5"/>
    <s v="3-5"/>
  </r>
  <r>
    <s v="LI-2287"/>
    <s v="LinkedIn"/>
    <d v="2025-06-18T00:00:00"/>
    <d v="1899-12-30T11:29:00"/>
    <x v="1"/>
    <s v="Industry News"/>
    <n v="21533"/>
    <n v="2"/>
    <n v="940"/>
    <n v="18189"/>
    <n v="14131"/>
    <n v="396"/>
    <n v="70"/>
    <n v="28"/>
    <n v="31"/>
    <n v="67"/>
    <n v="129"/>
    <n v="16"/>
    <x v="0"/>
    <n v="525"/>
    <n v="3.7152360059443779E-2"/>
    <n v="0.65624854873914462"/>
    <x v="9"/>
    <s v="Wednesday"/>
    <x v="5"/>
    <s v="0-2"/>
  </r>
  <r>
    <s v="LI-2288"/>
    <s v="LinkedIn"/>
    <d v="2025-06-18T00:00:00"/>
    <d v="1899-12-30T15:04:00"/>
    <x v="0"/>
    <s v="Career Tips"/>
    <n v="21905"/>
    <n v="5"/>
    <n v="405"/>
    <n v="12957"/>
    <n v="10508"/>
    <n v="587"/>
    <n v="61"/>
    <n v="45"/>
    <n v="102"/>
    <n v="53"/>
    <n v="124"/>
    <n v="29"/>
    <x v="0"/>
    <n v="795"/>
    <n v="7.5656642558051004E-2"/>
    <n v="0.47970782926272543"/>
    <x v="7"/>
    <s v="Wednesday"/>
    <x v="5"/>
    <s v="3-5"/>
  </r>
  <r>
    <s v="LI-2289"/>
    <s v="LinkedIn"/>
    <d v="2025-06-18T00:00:00"/>
    <d v="1899-12-30T15:04:00"/>
    <x v="5"/>
    <s v="Hiring"/>
    <n v="21626"/>
    <n v="8"/>
    <n v="217"/>
    <n v="20485"/>
    <n v="14470"/>
    <n v="299"/>
    <n v="165"/>
    <n v="17"/>
    <n v="27"/>
    <n v="30"/>
    <n v="358"/>
    <n v="20"/>
    <x v="0"/>
    <n v="508"/>
    <n v="3.5107118175535593E-2"/>
    <n v="0.66910200684361421"/>
    <x v="7"/>
    <s v="Wednesday"/>
    <x v="5"/>
    <s v="6-10"/>
  </r>
  <r>
    <s v="LI-2290"/>
    <s v="LinkedIn"/>
    <d v="2025-06-18T00:00:00"/>
    <d v="1899-12-30T19:39:00"/>
    <x v="5"/>
    <s v="Thought Leadership"/>
    <n v="21809"/>
    <n v="2"/>
    <n v="236"/>
    <n v="14146"/>
    <n v="10798"/>
    <n v="242"/>
    <n v="137"/>
    <n v="14"/>
    <n v="30"/>
    <n v="11"/>
    <n v="172"/>
    <n v="11"/>
    <x v="0"/>
    <n v="423"/>
    <n v="3.9173921096499351E-2"/>
    <n v="0.49511669494245497"/>
    <x v="14"/>
    <s v="Wednesday"/>
    <x v="5"/>
    <s v="0-2"/>
  </r>
  <r>
    <s v="LI-2291"/>
    <s v="LinkedIn"/>
    <d v="2025-06-19T00:00:00"/>
    <d v="1899-12-30T06:05:00"/>
    <x v="2"/>
    <s v="Hiring"/>
    <n v="21881"/>
    <n v="4"/>
    <n v="174"/>
    <n v="16350"/>
    <n v="13165"/>
    <n v="405"/>
    <n v="77"/>
    <n v="34"/>
    <n v="44"/>
    <n v="87"/>
    <n v="311"/>
    <n v="30"/>
    <x v="0"/>
    <n v="560"/>
    <n v="4.2537030003797952E-2"/>
    <n v="0.60166354371372421"/>
    <x v="1"/>
    <s v="Thursday"/>
    <x v="5"/>
    <s v="3-5"/>
  </r>
  <r>
    <s v="LI-2292"/>
    <s v="LinkedIn"/>
    <d v="2025-06-19T00:00:00"/>
    <d v="1899-12-30T06:55:00"/>
    <x v="3"/>
    <s v="Hiring"/>
    <n v="21606"/>
    <n v="4"/>
    <n v="116"/>
    <n v="5020"/>
    <n v="4484"/>
    <n v="44"/>
    <n v="5"/>
    <n v="5"/>
    <n v="10"/>
    <n v="115"/>
    <n v="79"/>
    <n v="4"/>
    <x v="0"/>
    <n v="64"/>
    <n v="1.4272970561998216E-2"/>
    <n v="0.20753494399703787"/>
    <x v="1"/>
    <s v="Thursday"/>
    <x v="5"/>
    <s v="3-5"/>
  </r>
  <r>
    <s v="LI-2293"/>
    <s v="LinkedIn"/>
    <d v="2025-06-19T00:00:00"/>
    <d v="1899-12-30T08:08:00"/>
    <x v="5"/>
    <s v="Product Update"/>
    <n v="21621"/>
    <n v="7"/>
    <n v="96"/>
    <n v="15334"/>
    <n v="12607"/>
    <n v="258"/>
    <n v="110"/>
    <n v="23"/>
    <n v="28"/>
    <n v="22"/>
    <n v="196"/>
    <n v="25"/>
    <x v="0"/>
    <n v="419"/>
    <n v="3.3235504085032126E-2"/>
    <n v="0.58309051385227328"/>
    <x v="2"/>
    <s v="Thursday"/>
    <x v="5"/>
    <s v="6-10"/>
  </r>
  <r>
    <s v="LI-2294"/>
    <s v="LinkedIn"/>
    <d v="2025-06-19T00:00:00"/>
    <d v="1899-12-30T08:20:00"/>
    <x v="1"/>
    <s v="Product Update"/>
    <n v="21893"/>
    <n v="3"/>
    <n v="227"/>
    <n v="13922"/>
    <n v="9941"/>
    <n v="227"/>
    <n v="26"/>
    <n v="15"/>
    <n v="24"/>
    <n v="77"/>
    <n v="277"/>
    <n v="20"/>
    <x v="0"/>
    <n v="292"/>
    <n v="2.937330248465949E-2"/>
    <n v="0.45407207783309733"/>
    <x v="2"/>
    <s v="Thursday"/>
    <x v="5"/>
    <s v="3-5"/>
  </r>
  <r>
    <s v="LI-2295"/>
    <s v="LinkedIn"/>
    <d v="2025-06-19T00:00:00"/>
    <d v="1899-12-30T08:59:00"/>
    <x v="0"/>
    <s v="Industry News"/>
    <n v="21839"/>
    <n v="9"/>
    <n v="324"/>
    <n v="21435"/>
    <n v="15848"/>
    <n v="615"/>
    <n v="78"/>
    <n v="63"/>
    <n v="201"/>
    <n v="157"/>
    <n v="411"/>
    <n v="56"/>
    <x v="0"/>
    <n v="957"/>
    <n v="6.0386168601716306E-2"/>
    <n v="0.72567425248408812"/>
    <x v="2"/>
    <s v="Thursday"/>
    <x v="5"/>
    <s v="6-10"/>
  </r>
  <r>
    <s v="LI-2296"/>
    <s v="LinkedIn"/>
    <d v="2025-06-19T00:00:00"/>
    <d v="1899-12-30T09:00:00"/>
    <x v="5"/>
    <s v="Product Update"/>
    <n v="21880"/>
    <n v="5"/>
    <n v="246"/>
    <n v="25613"/>
    <n v="18871"/>
    <n v="357"/>
    <n v="158"/>
    <n v="35"/>
    <n v="49"/>
    <n v="60"/>
    <n v="278"/>
    <n v="27"/>
    <x v="0"/>
    <n v="599"/>
    <n v="3.174182608234858E-2"/>
    <n v="0.86247714808043874"/>
    <x v="3"/>
    <s v="Thursday"/>
    <x v="5"/>
    <s v="3-5"/>
  </r>
  <r>
    <s v="LI-2297"/>
    <s v="LinkedIn"/>
    <d v="2025-06-19T00:00:00"/>
    <d v="1899-12-30T09:33:00"/>
    <x v="2"/>
    <s v="Industry News"/>
    <n v="21488"/>
    <n v="5"/>
    <n v="150"/>
    <n v="16648"/>
    <n v="12018"/>
    <n v="327"/>
    <n v="53"/>
    <n v="28"/>
    <n v="32"/>
    <n v="59"/>
    <n v="155"/>
    <n v="16"/>
    <x v="0"/>
    <n v="440"/>
    <n v="3.6611749043102014E-2"/>
    <n v="0.55928890543559195"/>
    <x v="3"/>
    <s v="Thursday"/>
    <x v="5"/>
    <s v="3-5"/>
  </r>
  <r>
    <s v="LI-2298"/>
    <s v="LinkedIn"/>
    <d v="2025-06-19T00:00:00"/>
    <d v="1899-12-30T09:41:00"/>
    <x v="3"/>
    <s v="Career Tips"/>
    <n v="21781"/>
    <n v="5"/>
    <n v="181"/>
    <n v="10563"/>
    <n v="7646"/>
    <n v="175"/>
    <n v="20"/>
    <n v="16"/>
    <n v="43"/>
    <n v="43"/>
    <n v="71"/>
    <n v="8"/>
    <x v="0"/>
    <n v="254"/>
    <n v="3.3219984305519229E-2"/>
    <n v="0.35103989715807354"/>
    <x v="3"/>
    <s v="Thursday"/>
    <x v="5"/>
    <s v="3-5"/>
  </r>
  <r>
    <s v="LI-2299"/>
    <s v="LinkedIn"/>
    <d v="2025-06-19T00:00:00"/>
    <d v="1899-12-30T10:02:00"/>
    <x v="4"/>
    <s v="Data &amp; Tech"/>
    <n v="21760"/>
    <n v="3"/>
    <n v="1263"/>
    <n v="20476"/>
    <n v="14676"/>
    <n v="346"/>
    <n v="116"/>
    <n v="32"/>
    <n v="45"/>
    <n v="14"/>
    <n v="327"/>
    <n v="37"/>
    <x v="0"/>
    <n v="539"/>
    <n v="3.6726628509130554E-2"/>
    <n v="0.6744485294117647"/>
    <x v="4"/>
    <s v="Thursday"/>
    <x v="5"/>
    <s v="3-5"/>
  </r>
  <r>
    <s v="LI-2300"/>
    <s v="LinkedIn"/>
    <d v="2025-06-19T00:00:00"/>
    <d v="1899-12-30T10:11:00"/>
    <x v="4"/>
    <s v="Hiring"/>
    <n v="21768"/>
    <n v="3"/>
    <n v="868"/>
    <n v="18507"/>
    <n v="16407"/>
    <n v="390"/>
    <n v="118"/>
    <n v="32"/>
    <n v="52"/>
    <n v="63"/>
    <n v="257"/>
    <n v="40"/>
    <x v="0"/>
    <n v="592"/>
    <n v="3.6082160053635647E-2"/>
    <n v="0.75372105843439907"/>
    <x v="4"/>
    <s v="Thursday"/>
    <x v="5"/>
    <s v="3-5"/>
  </r>
  <r>
    <s v="LI-2301"/>
    <s v="LinkedIn"/>
    <d v="2025-06-19T00:00:00"/>
    <d v="1899-12-30T10:29:00"/>
    <x v="5"/>
    <s v="Hiring"/>
    <n v="21920"/>
    <n v="1"/>
    <n v="79"/>
    <n v="20594"/>
    <n v="14381"/>
    <n v="375"/>
    <n v="131"/>
    <n v="28"/>
    <n v="35"/>
    <n v="33"/>
    <n v="197"/>
    <n v="16"/>
    <x v="0"/>
    <n v="569"/>
    <n v="3.9566094152006119E-2"/>
    <n v="0.65606751824817522"/>
    <x v="4"/>
    <s v="Thursday"/>
    <x v="5"/>
    <s v="0-2"/>
  </r>
  <r>
    <s v="LI-2302"/>
    <s v="LinkedIn"/>
    <d v="2025-06-19T00:00:00"/>
    <d v="1899-12-30T11:26:00"/>
    <x v="1"/>
    <s v="Data &amp; Tech"/>
    <n v="21653"/>
    <n v="5"/>
    <n v="242"/>
    <n v="15951"/>
    <n v="14520"/>
    <n v="314"/>
    <n v="60"/>
    <n v="27"/>
    <n v="31"/>
    <n v="36"/>
    <n v="393"/>
    <n v="23"/>
    <x v="1"/>
    <n v="432"/>
    <n v="2.9752066115702479E-2"/>
    <n v="0.67057682538216412"/>
    <x v="9"/>
    <s v="Thursday"/>
    <x v="5"/>
    <s v="3-5"/>
  </r>
  <r>
    <s v="LI-2303"/>
    <s v="LinkedIn"/>
    <d v="2025-06-19T00:00:00"/>
    <d v="1899-12-30T11:56:00"/>
    <x v="4"/>
    <s v="Thought Leadership"/>
    <n v="21812"/>
    <n v="2"/>
    <n v="648"/>
    <n v="10540"/>
    <n v="9099"/>
    <n v="335"/>
    <n v="68"/>
    <n v="19"/>
    <n v="31"/>
    <n v="18"/>
    <n v="87"/>
    <n v="12"/>
    <x v="0"/>
    <n v="453"/>
    <n v="4.9785690735245629E-2"/>
    <n v="0.41715569411333209"/>
    <x v="9"/>
    <s v="Thursday"/>
    <x v="5"/>
    <s v="0-2"/>
  </r>
  <r>
    <s v="LI-2304"/>
    <s v="LinkedIn"/>
    <d v="2025-06-19T00:00:00"/>
    <d v="1899-12-30T12:01:00"/>
    <x v="5"/>
    <s v="Data &amp; Tech"/>
    <n v="21727"/>
    <n v="4"/>
    <n v="181"/>
    <n v="47882"/>
    <n v="37991"/>
    <n v="1104"/>
    <n v="375"/>
    <n v="51"/>
    <n v="56"/>
    <n v="20"/>
    <n v="584"/>
    <n v="27"/>
    <x v="0"/>
    <n v="1586"/>
    <n v="4.1746729488563082E-2"/>
    <n v="1.7485616974271643"/>
    <x v="5"/>
    <s v="Thursday"/>
    <x v="5"/>
    <s v="3-5"/>
  </r>
  <r>
    <s v="LI-2305"/>
    <s v="LinkedIn"/>
    <d v="2025-06-19T00:00:00"/>
    <d v="1899-12-30T14:21:00"/>
    <x v="5"/>
    <s v="Industry News"/>
    <n v="21655"/>
    <n v="7"/>
    <n v="443"/>
    <n v="13341"/>
    <n v="9763"/>
    <n v="375"/>
    <n v="161"/>
    <n v="22"/>
    <n v="38"/>
    <n v="18"/>
    <n v="156"/>
    <n v="20"/>
    <x v="0"/>
    <n v="596"/>
    <n v="6.1046809382361976E-2"/>
    <n v="0.45084276148695451"/>
    <x v="13"/>
    <s v="Thursday"/>
    <x v="5"/>
    <s v="6-10"/>
  </r>
  <r>
    <s v="LI-2306"/>
    <s v="LinkedIn"/>
    <d v="2025-06-19T00:00:00"/>
    <d v="1899-12-30T15:37:00"/>
    <x v="1"/>
    <s v="Career Tips"/>
    <n v="21674"/>
    <n v="5"/>
    <n v="559"/>
    <n v="16358"/>
    <n v="15008"/>
    <n v="545"/>
    <n v="94"/>
    <n v="30"/>
    <n v="49"/>
    <n v="52"/>
    <n v="344"/>
    <n v="43"/>
    <x v="0"/>
    <n v="718"/>
    <n v="4.7841151385927504E-2"/>
    <n v="0.69244255790347886"/>
    <x v="7"/>
    <s v="Thursday"/>
    <x v="5"/>
    <s v="3-5"/>
  </r>
  <r>
    <s v="LI-2307"/>
    <s v="LinkedIn"/>
    <d v="2025-06-19T00:00:00"/>
    <d v="1899-12-30T16:43:00"/>
    <x v="4"/>
    <s v="Data &amp; Tech"/>
    <n v="21802"/>
    <n v="4"/>
    <n v="936"/>
    <n v="31444"/>
    <n v="24765"/>
    <n v="486"/>
    <n v="119"/>
    <n v="37"/>
    <n v="61"/>
    <n v="36"/>
    <n v="226"/>
    <n v="62"/>
    <x v="0"/>
    <n v="703"/>
    <n v="2.8386836260852009E-2"/>
    <n v="1.1359049628474451"/>
    <x v="10"/>
    <s v="Thursday"/>
    <x v="5"/>
    <s v="3-5"/>
  </r>
  <r>
    <s v="LI-2308"/>
    <s v="LinkedIn"/>
    <d v="2025-06-19T00:00:00"/>
    <d v="1899-12-30T16:52:00"/>
    <x v="5"/>
    <s v="Company Culture"/>
    <n v="21874"/>
    <n v="3"/>
    <n v="219"/>
    <n v="12668"/>
    <n v="10901"/>
    <n v="237"/>
    <n v="146"/>
    <n v="11"/>
    <n v="23"/>
    <n v="19"/>
    <n v="235"/>
    <n v="12"/>
    <x v="0"/>
    <n v="417"/>
    <n v="3.8253371250344004E-2"/>
    <n v="0.49835421047819328"/>
    <x v="10"/>
    <s v="Thursday"/>
    <x v="5"/>
    <s v="3-5"/>
  </r>
  <r>
    <s v="LI-2309"/>
    <s v="LinkedIn"/>
    <d v="2025-06-19T00:00:00"/>
    <d v="1899-12-30T16:57:00"/>
    <x v="3"/>
    <s v="Hiring"/>
    <n v="21852"/>
    <n v="2"/>
    <n v="110"/>
    <n v="5157"/>
    <n v="4668"/>
    <n v="69"/>
    <n v="9"/>
    <n v="6"/>
    <n v="17"/>
    <n v="71"/>
    <n v="104"/>
    <n v="2"/>
    <x v="0"/>
    <n v="101"/>
    <n v="2.1636675235646958E-2"/>
    <n v="0.21361889071938495"/>
    <x v="10"/>
    <s v="Thursday"/>
    <x v="5"/>
    <s v="0-2"/>
  </r>
  <r>
    <s v="LI-2310"/>
    <s v="LinkedIn"/>
    <d v="2025-06-19T00:00:00"/>
    <d v="1899-12-30T17:10:00"/>
    <x v="0"/>
    <s v="Company Culture"/>
    <n v="21894"/>
    <n v="5"/>
    <n v="275"/>
    <n v="13855"/>
    <n v="12753"/>
    <n v="806"/>
    <n v="99"/>
    <n v="107"/>
    <n v="183"/>
    <n v="89"/>
    <n v="353"/>
    <n v="35"/>
    <x v="0"/>
    <n v="1195"/>
    <n v="9.3703442327295536E-2"/>
    <n v="0.58248835297341739"/>
    <x v="8"/>
    <s v="Thursday"/>
    <x v="5"/>
    <s v="3-5"/>
  </r>
  <r>
    <s v="LI-2311"/>
    <s v="LinkedIn"/>
    <d v="2025-06-19T00:00:00"/>
    <d v="1899-12-30T21:22:00"/>
    <x v="2"/>
    <s v="Company Culture"/>
    <n v="21779"/>
    <n v="7"/>
    <n v="195"/>
    <n v="8390"/>
    <n v="5954"/>
    <n v="196"/>
    <n v="23"/>
    <n v="14"/>
    <n v="12"/>
    <n v="17"/>
    <n v="196"/>
    <n v="7"/>
    <x v="0"/>
    <n v="245"/>
    <n v="4.1148807524353376E-2"/>
    <n v="0.27338261628173927"/>
    <x v="15"/>
    <s v="Thursday"/>
    <x v="5"/>
    <s v="6-10"/>
  </r>
  <r>
    <s v="LI-2312"/>
    <s v="LinkedIn"/>
    <d v="2025-06-20T00:00:00"/>
    <d v="1899-12-30T07:59:00"/>
    <x v="3"/>
    <s v="Hiring"/>
    <n v="21727"/>
    <n v="1"/>
    <n v="209"/>
    <n v="4253"/>
    <n v="3552"/>
    <n v="58"/>
    <n v="6"/>
    <n v="6"/>
    <n v="10"/>
    <n v="104"/>
    <n v="33"/>
    <n v="4"/>
    <x v="0"/>
    <n v="80"/>
    <n v="2.2522522522522521E-2"/>
    <n v="0.16348322363879045"/>
    <x v="12"/>
    <s v="Friday"/>
    <x v="5"/>
    <s v="0-2"/>
  </r>
  <r>
    <s v="LI-2313"/>
    <s v="LinkedIn"/>
    <d v="2025-06-20T00:00:00"/>
    <d v="1899-12-30T09:01:00"/>
    <x v="5"/>
    <s v="Product Update"/>
    <n v="21728"/>
    <n v="1"/>
    <n v="144"/>
    <n v="8917"/>
    <n v="8137"/>
    <n v="183"/>
    <n v="109"/>
    <n v="11"/>
    <n v="19"/>
    <n v="25"/>
    <n v="214"/>
    <n v="16"/>
    <x v="0"/>
    <n v="322"/>
    <n v="3.9572323952316579E-2"/>
    <n v="0.37449374079528719"/>
    <x v="3"/>
    <s v="Friday"/>
    <x v="5"/>
    <s v="0-2"/>
  </r>
  <r>
    <s v="LI-2314"/>
    <s v="LinkedIn"/>
    <d v="2025-06-20T00:00:00"/>
    <d v="1899-12-30T09:06:00"/>
    <x v="0"/>
    <s v="Company Culture"/>
    <n v="21639"/>
    <n v="7"/>
    <n v="326"/>
    <n v="12914"/>
    <n v="10728"/>
    <n v="306"/>
    <n v="53"/>
    <n v="41"/>
    <n v="115"/>
    <n v="41"/>
    <n v="288"/>
    <n v="24"/>
    <x v="0"/>
    <n v="515"/>
    <n v="4.8005219985085758E-2"/>
    <n v="0.49577152363787608"/>
    <x v="3"/>
    <s v="Friday"/>
    <x v="5"/>
    <s v="6-10"/>
  </r>
  <r>
    <s v="LI-2315"/>
    <s v="LinkedIn"/>
    <d v="2025-06-20T00:00:00"/>
    <d v="1899-12-30T10:06:00"/>
    <x v="4"/>
    <s v="Career Tips"/>
    <n v="21818"/>
    <n v="3"/>
    <n v="509"/>
    <n v="12185"/>
    <n v="9132"/>
    <n v="426"/>
    <n v="65"/>
    <n v="27"/>
    <n v="31"/>
    <n v="23"/>
    <n v="191"/>
    <n v="24"/>
    <x v="0"/>
    <n v="549"/>
    <n v="6.0118265440210247E-2"/>
    <n v="0.41855348794573288"/>
    <x v="4"/>
    <s v="Friday"/>
    <x v="5"/>
    <s v="3-5"/>
  </r>
  <r>
    <s v="LI-2316"/>
    <s v="LinkedIn"/>
    <d v="2025-06-20T00:00:00"/>
    <d v="1899-12-30T10:08:00"/>
    <x v="4"/>
    <s v="Industry News"/>
    <n v="21766"/>
    <n v="4"/>
    <n v="1253"/>
    <n v="9131"/>
    <n v="7066"/>
    <n v="163"/>
    <n v="41"/>
    <n v="15"/>
    <n v="24"/>
    <n v="20"/>
    <n v="156"/>
    <n v="8"/>
    <x v="0"/>
    <n v="243"/>
    <n v="3.4390036795924145E-2"/>
    <n v="0.32463475144721127"/>
    <x v="4"/>
    <s v="Friday"/>
    <x v="5"/>
    <s v="3-5"/>
  </r>
  <r>
    <s v="LI-2317"/>
    <s v="LinkedIn"/>
    <d v="2025-06-20T00:00:00"/>
    <d v="1899-12-30T10:18:00"/>
    <x v="3"/>
    <s v="Industry News"/>
    <n v="21629"/>
    <n v="4"/>
    <n v="163"/>
    <n v="11487"/>
    <n v="8498"/>
    <n v="182"/>
    <n v="18"/>
    <n v="13"/>
    <n v="42"/>
    <n v="171"/>
    <n v="95"/>
    <n v="5"/>
    <x v="0"/>
    <n v="255"/>
    <n v="3.0007060484819957E-2"/>
    <n v="0.39289842341301029"/>
    <x v="4"/>
    <s v="Friday"/>
    <x v="5"/>
    <s v="3-5"/>
  </r>
  <r>
    <s v="LI-2318"/>
    <s v="LinkedIn"/>
    <d v="2025-06-20T00:00:00"/>
    <d v="1899-12-30T10:57:00"/>
    <x v="5"/>
    <s v="Hiring"/>
    <n v="21765"/>
    <n v="3"/>
    <n v="81"/>
    <n v="59424"/>
    <n v="42571"/>
    <n v="1545"/>
    <n v="851"/>
    <n v="67"/>
    <n v="131"/>
    <n v="27"/>
    <n v="922"/>
    <n v="44"/>
    <x v="0"/>
    <n v="2594"/>
    <n v="6.0933499330530175E-2"/>
    <n v="1.9559384332644154"/>
    <x v="4"/>
    <s v="Friday"/>
    <x v="5"/>
    <s v="3-5"/>
  </r>
  <r>
    <s v="LI-2319"/>
    <s v="LinkedIn"/>
    <d v="2025-06-20T00:00:00"/>
    <d v="1899-12-30T11:42:00"/>
    <x v="1"/>
    <s v="Thought Leadership"/>
    <n v="21716"/>
    <n v="6"/>
    <n v="363"/>
    <n v="8888"/>
    <n v="7901"/>
    <n v="228"/>
    <n v="39"/>
    <n v="13"/>
    <n v="31"/>
    <n v="16"/>
    <n v="79"/>
    <n v="15"/>
    <x v="0"/>
    <n v="311"/>
    <n v="3.936210606252373E-2"/>
    <n v="0.36383311843801808"/>
    <x v="9"/>
    <s v="Friday"/>
    <x v="5"/>
    <s v="6-10"/>
  </r>
  <r>
    <s v="LI-2320"/>
    <s v="LinkedIn"/>
    <d v="2025-06-20T00:00:00"/>
    <d v="1899-12-30T11:48:00"/>
    <x v="4"/>
    <s v="Industry News"/>
    <n v="21639"/>
    <n v="5"/>
    <n v="1110"/>
    <n v="10808"/>
    <n v="8933"/>
    <n v="258"/>
    <n v="54"/>
    <n v="15"/>
    <n v="22"/>
    <n v="19"/>
    <n v="169"/>
    <n v="16"/>
    <x v="0"/>
    <n v="349"/>
    <n v="3.9068621963506099E-2"/>
    <n v="0.41281944636998014"/>
    <x v="9"/>
    <s v="Friday"/>
    <x v="5"/>
    <s v="3-5"/>
  </r>
  <r>
    <s v="LI-2321"/>
    <s v="LinkedIn"/>
    <d v="2025-06-20T00:00:00"/>
    <d v="1899-12-30T12:24:00"/>
    <x v="4"/>
    <s v="Thought Leadership"/>
    <n v="21838"/>
    <n v="5"/>
    <n v="657"/>
    <n v="7645"/>
    <n v="6609"/>
    <n v="248"/>
    <n v="45"/>
    <n v="25"/>
    <n v="22"/>
    <n v="17"/>
    <n v="109"/>
    <n v="14"/>
    <x v="0"/>
    <n v="340"/>
    <n v="5.1444999243455893E-2"/>
    <n v="0.30263760417620661"/>
    <x v="5"/>
    <s v="Friday"/>
    <x v="5"/>
    <s v="3-5"/>
  </r>
  <r>
    <s v="LI-2322"/>
    <s v="LinkedIn"/>
    <d v="2025-06-20T00:00:00"/>
    <d v="1899-12-30T13:24:00"/>
    <x v="3"/>
    <s v="Hiring"/>
    <n v="21646"/>
    <n v="3"/>
    <n v="106"/>
    <n v="7105"/>
    <n v="6142"/>
    <n v="119"/>
    <n v="12"/>
    <n v="11"/>
    <n v="30"/>
    <n v="144"/>
    <n v="103"/>
    <n v="4"/>
    <x v="0"/>
    <n v="172"/>
    <n v="2.8003907521979812E-2"/>
    <n v="0.28374757460962763"/>
    <x v="6"/>
    <s v="Friday"/>
    <x v="5"/>
    <s v="3-5"/>
  </r>
  <r>
    <s v="LI-2323"/>
    <s v="LinkedIn"/>
    <d v="2025-06-20T00:00:00"/>
    <d v="1899-12-30T13:40:00"/>
    <x v="4"/>
    <s v="Industry News"/>
    <n v="21804"/>
    <n v="6"/>
    <n v="365"/>
    <n v="4518"/>
    <n v="3360"/>
    <n v="96"/>
    <n v="24"/>
    <n v="6"/>
    <n v="7"/>
    <n v="9"/>
    <n v="52"/>
    <n v="3"/>
    <x v="0"/>
    <n v="133"/>
    <n v="3.9583333333333331E-2"/>
    <n v="0.15410016510731975"/>
    <x v="6"/>
    <s v="Friday"/>
    <x v="5"/>
    <s v="6-10"/>
  </r>
  <r>
    <s v="LI-2324"/>
    <s v="LinkedIn"/>
    <d v="2025-06-20T00:00:00"/>
    <d v="1899-12-30T13:56:00"/>
    <x v="0"/>
    <s v="Hiring"/>
    <n v="21641"/>
    <n v="3"/>
    <n v="198"/>
    <n v="32146"/>
    <n v="25258"/>
    <n v="863"/>
    <n v="154"/>
    <n v="113"/>
    <n v="329"/>
    <n v="122"/>
    <n v="837"/>
    <n v="50"/>
    <x v="0"/>
    <n v="1459"/>
    <n v="5.7763876791511598E-2"/>
    <n v="1.1671364539531446"/>
    <x v="6"/>
    <s v="Friday"/>
    <x v="5"/>
    <s v="3-5"/>
  </r>
  <r>
    <s v="LI-2325"/>
    <s v="LinkedIn"/>
    <d v="2025-06-20T00:00:00"/>
    <d v="1899-12-30T15:24:00"/>
    <x v="4"/>
    <s v="Thought Leadership"/>
    <n v="21874"/>
    <n v="6"/>
    <n v="1547"/>
    <n v="6826"/>
    <n v="5449"/>
    <n v="231"/>
    <n v="49"/>
    <n v="23"/>
    <n v="23"/>
    <n v="14"/>
    <n v="105"/>
    <n v="11"/>
    <x v="0"/>
    <n v="326"/>
    <n v="5.9827491282804186E-2"/>
    <n v="0.24910853067568803"/>
    <x v="7"/>
    <s v="Friday"/>
    <x v="5"/>
    <s v="6-10"/>
  </r>
  <r>
    <s v="LI-2326"/>
    <s v="LinkedIn"/>
    <d v="2025-06-20T00:00:00"/>
    <d v="1899-12-30T15:24:00"/>
    <x v="3"/>
    <s v="Hiring"/>
    <n v="21964"/>
    <n v="7"/>
    <n v="376"/>
    <n v="4959"/>
    <n v="4244"/>
    <n v="79"/>
    <n v="9"/>
    <n v="9"/>
    <n v="20"/>
    <n v="98"/>
    <n v="30"/>
    <n v="3"/>
    <x v="0"/>
    <n v="117"/>
    <n v="2.756833176248822E-2"/>
    <n v="0.19322527772718995"/>
    <x v="7"/>
    <s v="Friday"/>
    <x v="5"/>
    <s v="6-10"/>
  </r>
  <r>
    <s v="LI-2327"/>
    <s v="LinkedIn"/>
    <d v="2025-06-20T00:00:00"/>
    <d v="1899-12-30T18:27:00"/>
    <x v="1"/>
    <s v="Product Update"/>
    <n v="21778"/>
    <n v="6"/>
    <n v="473"/>
    <n v="5529"/>
    <n v="4118"/>
    <n v="81"/>
    <n v="8"/>
    <n v="5"/>
    <n v="7"/>
    <n v="21"/>
    <n v="91"/>
    <n v="8"/>
    <x v="0"/>
    <n v="101"/>
    <n v="2.4526469159786304E-2"/>
    <n v="0.18908990724584443"/>
    <x v="19"/>
    <s v="Friday"/>
    <x v="5"/>
    <s v="6-10"/>
  </r>
  <r>
    <s v="LI-2328"/>
    <s v="LinkedIn"/>
    <d v="2025-06-20T00:00:00"/>
    <d v="1899-12-30T19:34:00"/>
    <x v="1"/>
    <s v="Hiring"/>
    <n v="21542"/>
    <n v="2"/>
    <n v="265"/>
    <n v="7983"/>
    <n v="5771"/>
    <n v="147"/>
    <n v="16"/>
    <n v="11"/>
    <n v="13"/>
    <n v="13"/>
    <n v="155"/>
    <n v="6"/>
    <x v="0"/>
    <n v="187"/>
    <n v="3.2403396291803846E-2"/>
    <n v="0.26789527434778571"/>
    <x v="14"/>
    <s v="Friday"/>
    <x v="5"/>
    <s v="0-2"/>
  </r>
  <r>
    <s v="LI-2329"/>
    <s v="LinkedIn"/>
    <d v="2025-06-20T00:00:00"/>
    <d v="1899-12-30T19:57:00"/>
    <x v="1"/>
    <s v="Thought Leadership"/>
    <n v="21997"/>
    <n v="4"/>
    <n v="302"/>
    <n v="7259"/>
    <n v="5775"/>
    <n v="256"/>
    <n v="27"/>
    <n v="19"/>
    <n v="25"/>
    <n v="17"/>
    <n v="172"/>
    <n v="14"/>
    <x v="0"/>
    <n v="327"/>
    <n v="5.6623376623376624E-2"/>
    <n v="0.2625358003364095"/>
    <x v="14"/>
    <s v="Friday"/>
    <x v="5"/>
    <s v="3-5"/>
  </r>
  <r>
    <s v="LI-2330"/>
    <s v="LinkedIn"/>
    <d v="2025-06-20T00:00:00"/>
    <d v="1899-12-30T20:26:00"/>
    <x v="1"/>
    <s v="Company Culture"/>
    <n v="21827"/>
    <n v="2"/>
    <n v="334"/>
    <n v="5115"/>
    <n v="4509"/>
    <n v="254"/>
    <n v="35"/>
    <n v="13"/>
    <n v="28"/>
    <n v="8"/>
    <n v="107"/>
    <n v="7"/>
    <x v="0"/>
    <n v="330"/>
    <n v="7.318695941450433E-2"/>
    <n v="0.20657900765107437"/>
    <x v="11"/>
    <s v="Friday"/>
    <x v="5"/>
    <s v="0-2"/>
  </r>
  <r>
    <s v="LI-2331"/>
    <s v="LinkedIn"/>
    <d v="2025-06-20T00:00:00"/>
    <d v="1899-12-30T22:21:00"/>
    <x v="4"/>
    <s v="Hiring"/>
    <n v="21808"/>
    <n v="4"/>
    <n v="617"/>
    <n v="5595"/>
    <n v="4305"/>
    <n v="180"/>
    <n v="50"/>
    <n v="14"/>
    <n v="20"/>
    <n v="13"/>
    <n v="110"/>
    <n v="4"/>
    <x v="0"/>
    <n v="264"/>
    <n v="6.132404181184669E-2"/>
    <n v="0.1974046221570066"/>
    <x v="20"/>
    <s v="Friday"/>
    <x v="5"/>
    <s v="3-5"/>
  </r>
  <r>
    <s v="LI-2332"/>
    <s v="LinkedIn"/>
    <d v="2025-06-21T00:00:00"/>
    <d v="1899-12-30T05:36:00"/>
    <x v="1"/>
    <s v="Hiring"/>
    <n v="21986"/>
    <n v="3"/>
    <n v="315"/>
    <n v="2711"/>
    <n v="2221"/>
    <n v="84"/>
    <n v="10"/>
    <n v="7"/>
    <n v="7"/>
    <n v="13"/>
    <n v="43"/>
    <n v="2"/>
    <x v="0"/>
    <n v="108"/>
    <n v="4.8626744709590275E-2"/>
    <n v="0.10101883016465023"/>
    <x v="18"/>
    <s v="Saturday"/>
    <x v="5"/>
    <s v="3-5"/>
  </r>
  <r>
    <s v="LI-2333"/>
    <s v="LinkedIn"/>
    <d v="2025-06-21T00:00:00"/>
    <d v="1899-12-30T08:18:00"/>
    <x v="4"/>
    <s v="Data &amp; Tech"/>
    <n v="21812"/>
    <n v="6"/>
    <n v="1029"/>
    <n v="3057"/>
    <n v="2285"/>
    <n v="72"/>
    <n v="18"/>
    <n v="7"/>
    <n v="7"/>
    <n v="6"/>
    <n v="65"/>
    <n v="6"/>
    <x v="0"/>
    <n v="104"/>
    <n v="4.5514223194748356E-2"/>
    <n v="0.1047588483403631"/>
    <x v="2"/>
    <s v="Saturday"/>
    <x v="5"/>
    <s v="6-10"/>
  </r>
  <r>
    <s v="LI-2334"/>
    <s v="LinkedIn"/>
    <d v="2025-06-22T00:00:00"/>
    <d v="1899-12-30T07:37:00"/>
    <x v="3"/>
    <s v="Thought Leadership"/>
    <n v="21571"/>
    <n v="8"/>
    <n v="195"/>
    <n v="1949"/>
    <n v="1546"/>
    <n v="28"/>
    <n v="3"/>
    <n v="3"/>
    <n v="8"/>
    <n v="30"/>
    <n v="12"/>
    <n v="1"/>
    <x v="0"/>
    <n v="42"/>
    <n v="2.7166882276843468E-2"/>
    <n v="7.1670298085392423E-2"/>
    <x v="12"/>
    <s v="Sunday"/>
    <x v="5"/>
    <s v="6-10"/>
  </r>
  <r>
    <s v="LI-2335"/>
    <s v="LinkedIn"/>
    <d v="2025-06-22T00:00:00"/>
    <d v="1899-12-30T08:17:00"/>
    <x v="2"/>
    <s v="Company Culture"/>
    <n v="21930"/>
    <n v="4"/>
    <n v="195"/>
    <n v="4078"/>
    <n v="3634"/>
    <n v="149"/>
    <n v="17"/>
    <n v="13"/>
    <n v="17"/>
    <n v="21"/>
    <n v="107"/>
    <n v="8"/>
    <x v="0"/>
    <n v="196"/>
    <n v="5.3935057787561913E-2"/>
    <n v="0.16570907432740539"/>
    <x v="2"/>
    <s v="Sunday"/>
    <x v="5"/>
    <s v="3-5"/>
  </r>
  <r>
    <s v="LI-2336"/>
    <s v="LinkedIn"/>
    <d v="2025-06-22T00:00:00"/>
    <d v="1899-12-30T13:05:00"/>
    <x v="1"/>
    <s v="Hiring"/>
    <n v="22025"/>
    <n v="3"/>
    <n v="497"/>
    <n v="11447"/>
    <n v="10215"/>
    <n v="241"/>
    <n v="34"/>
    <n v="15"/>
    <n v="19"/>
    <n v="36"/>
    <n v="268"/>
    <n v="15"/>
    <x v="1"/>
    <n v="309"/>
    <n v="3.02496328928047E-2"/>
    <n v="0.46379114642451758"/>
    <x v="6"/>
    <s v="Sunday"/>
    <x v="5"/>
    <s v="3-5"/>
  </r>
  <r>
    <s v="LI-2337"/>
    <s v="LinkedIn"/>
    <d v="2025-06-22T00:00:00"/>
    <d v="1899-12-30T14:22:00"/>
    <x v="1"/>
    <s v="Product Update"/>
    <n v="21544"/>
    <n v="6"/>
    <n v="403"/>
    <n v="2622"/>
    <n v="1851"/>
    <n v="33"/>
    <n v="5"/>
    <n v="2"/>
    <n v="3"/>
    <n v="16"/>
    <n v="40"/>
    <n v="4"/>
    <x v="0"/>
    <n v="43"/>
    <n v="2.3230686115613183E-2"/>
    <n v="8.5917192721871524E-2"/>
    <x v="13"/>
    <s v="Sunday"/>
    <x v="5"/>
    <s v="6-10"/>
  </r>
  <r>
    <s v="LI-2338"/>
    <s v="LinkedIn"/>
    <d v="2025-06-22T00:00:00"/>
    <d v="1899-12-30T16:58:00"/>
    <x v="2"/>
    <s v="Thought Leadership"/>
    <n v="22003"/>
    <n v="5"/>
    <n v="365"/>
    <n v="8986"/>
    <n v="6952"/>
    <n v="285"/>
    <n v="34"/>
    <n v="21"/>
    <n v="15"/>
    <n v="24"/>
    <n v="176"/>
    <n v="23"/>
    <x v="0"/>
    <n v="355"/>
    <n v="5.1064441887226697E-2"/>
    <n v="0.31595691496614098"/>
    <x v="10"/>
    <s v="Sunday"/>
    <x v="5"/>
    <s v="3-5"/>
  </r>
  <r>
    <s v="LI-2339"/>
    <s v="LinkedIn"/>
    <d v="2025-06-22T00:00:00"/>
    <d v="1899-12-30T17:00:00"/>
    <x v="1"/>
    <s v="Company Culture"/>
    <n v="21685"/>
    <n v="4"/>
    <n v="364"/>
    <n v="7159"/>
    <n v="6539"/>
    <n v="345"/>
    <n v="54"/>
    <n v="21"/>
    <n v="25"/>
    <n v="30"/>
    <n v="166"/>
    <n v="18"/>
    <x v="0"/>
    <n v="445"/>
    <n v="6.8053219146658517E-2"/>
    <n v="0.3015448466682038"/>
    <x v="8"/>
    <s v="Sunday"/>
    <x v="5"/>
    <s v="3-5"/>
  </r>
  <r>
    <s v="LI-2340"/>
    <s v="LinkedIn"/>
    <d v="2025-06-23T00:00:00"/>
    <d v="1899-12-30T07:22:00"/>
    <x v="4"/>
    <s v="Product Update"/>
    <n v="21904"/>
    <n v="3"/>
    <n v="301"/>
    <n v="8630"/>
    <n v="7098"/>
    <n v="189"/>
    <n v="46"/>
    <n v="15"/>
    <n v="24"/>
    <n v="14"/>
    <n v="61"/>
    <n v="16"/>
    <x v="0"/>
    <n v="274"/>
    <n v="3.8602423217807831E-2"/>
    <n v="0.32405040175310446"/>
    <x v="12"/>
    <s v="Monday"/>
    <x v="5"/>
    <s v="3-5"/>
  </r>
  <r>
    <s v="LI-2341"/>
    <s v="LinkedIn"/>
    <d v="2025-06-23T00:00:00"/>
    <d v="1899-12-30T07:50:00"/>
    <x v="1"/>
    <s v="Product Update"/>
    <n v="21715"/>
    <n v="2"/>
    <n v="391"/>
    <n v="6943"/>
    <n v="5669"/>
    <n v="121"/>
    <n v="12"/>
    <n v="7"/>
    <n v="9"/>
    <n v="44"/>
    <n v="159"/>
    <n v="5"/>
    <x v="0"/>
    <n v="149"/>
    <n v="2.6283295113776681E-2"/>
    <n v="0.2610637807966843"/>
    <x v="12"/>
    <s v="Monday"/>
    <x v="5"/>
    <s v="0-2"/>
  </r>
  <r>
    <s v="LI-2342"/>
    <s v="LinkedIn"/>
    <d v="2025-06-23T00:00:00"/>
    <d v="1899-12-30T08:16:00"/>
    <x v="0"/>
    <s v="Company Culture"/>
    <n v="21931"/>
    <n v="7"/>
    <n v="276"/>
    <n v="7984"/>
    <n v="7184"/>
    <n v="220"/>
    <n v="39"/>
    <n v="32"/>
    <n v="63"/>
    <n v="56"/>
    <n v="76"/>
    <n v="26"/>
    <x v="0"/>
    <n v="354"/>
    <n v="4.9276169265033407E-2"/>
    <n v="0.32757284209566367"/>
    <x v="2"/>
    <s v="Monday"/>
    <x v="5"/>
    <s v="6-10"/>
  </r>
  <r>
    <s v="LI-2343"/>
    <s v="LinkedIn"/>
    <d v="2025-06-23T00:00:00"/>
    <d v="1899-12-30T08:36:00"/>
    <x v="5"/>
    <s v="Industry News"/>
    <n v="22155"/>
    <n v="8"/>
    <n v="156"/>
    <n v="13675"/>
    <n v="11783"/>
    <n v="425"/>
    <n v="178"/>
    <n v="19"/>
    <n v="28"/>
    <n v="15"/>
    <n v="287"/>
    <n v="11"/>
    <x v="0"/>
    <n v="650"/>
    <n v="5.5164219638462193E-2"/>
    <n v="0.53184382757842474"/>
    <x v="2"/>
    <s v="Monday"/>
    <x v="5"/>
    <s v="6-10"/>
  </r>
  <r>
    <s v="LI-2344"/>
    <s v="LinkedIn"/>
    <d v="2025-06-23T00:00:00"/>
    <d v="1899-12-30T09:18:00"/>
    <x v="4"/>
    <s v="Product Update"/>
    <n v="21648"/>
    <n v="2"/>
    <n v="945"/>
    <n v="5851"/>
    <n v="4262"/>
    <n v="152"/>
    <n v="40"/>
    <n v="9"/>
    <n v="13"/>
    <n v="18"/>
    <n v="50"/>
    <n v="9"/>
    <x v="0"/>
    <n v="214"/>
    <n v="5.0211168465509153E-2"/>
    <n v="0.19687730968218772"/>
    <x v="3"/>
    <s v="Monday"/>
    <x v="5"/>
    <s v="0-2"/>
  </r>
  <r>
    <s v="LI-2345"/>
    <s v="LinkedIn"/>
    <d v="2025-06-23T00:00:00"/>
    <d v="1899-12-30T09:54:00"/>
    <x v="0"/>
    <s v="Product Update"/>
    <n v="21896"/>
    <n v="7"/>
    <n v="260"/>
    <n v="9381"/>
    <n v="7441"/>
    <n v="192"/>
    <n v="36"/>
    <n v="29"/>
    <n v="51"/>
    <n v="88"/>
    <n v="231"/>
    <n v="28"/>
    <x v="0"/>
    <n v="308"/>
    <n v="4.1392285983066796E-2"/>
    <n v="0.33983375959079282"/>
    <x v="3"/>
    <s v="Monday"/>
    <x v="5"/>
    <s v="6-10"/>
  </r>
  <r>
    <s v="LI-2346"/>
    <s v="LinkedIn"/>
    <d v="2025-06-23T00:00:00"/>
    <d v="1899-12-30T10:48:00"/>
    <x v="1"/>
    <s v="Hiring"/>
    <n v="21976"/>
    <n v="3"/>
    <n v="101"/>
    <n v="10712"/>
    <n v="9264"/>
    <n v="228"/>
    <n v="33"/>
    <n v="19"/>
    <n v="17"/>
    <n v="17"/>
    <n v="172"/>
    <n v="26"/>
    <x v="0"/>
    <n v="297"/>
    <n v="3.2059585492227982E-2"/>
    <n v="0.4215507826720058"/>
    <x v="4"/>
    <s v="Monday"/>
    <x v="5"/>
    <s v="3-5"/>
  </r>
  <r>
    <s v="LI-2347"/>
    <s v="LinkedIn"/>
    <d v="2025-06-23T00:00:00"/>
    <d v="1899-12-30T11:06:00"/>
    <x v="1"/>
    <s v="Hiring"/>
    <n v="21806"/>
    <n v="4"/>
    <n v="506"/>
    <n v="16583"/>
    <n v="12010"/>
    <n v="256"/>
    <n v="28"/>
    <n v="18"/>
    <n v="21"/>
    <n v="24"/>
    <n v="332"/>
    <n v="16"/>
    <x v="0"/>
    <n v="323"/>
    <n v="2.6894254787676937E-2"/>
    <n v="0.55076584426304687"/>
    <x v="9"/>
    <s v="Monday"/>
    <x v="5"/>
    <s v="3-5"/>
  </r>
  <r>
    <s v="LI-2348"/>
    <s v="LinkedIn"/>
    <d v="2025-06-23T00:00:00"/>
    <d v="1899-12-30T11:19:00"/>
    <x v="0"/>
    <s v="Hiring"/>
    <n v="21628"/>
    <n v="7"/>
    <n v="251"/>
    <n v="17142"/>
    <n v="13790"/>
    <n v="472"/>
    <n v="75"/>
    <n v="55"/>
    <n v="123"/>
    <n v="77"/>
    <n v="221"/>
    <n v="56"/>
    <x v="0"/>
    <n v="725"/>
    <n v="5.2574329224075414E-2"/>
    <n v="0.63759940817458849"/>
    <x v="9"/>
    <s v="Monday"/>
    <x v="5"/>
    <s v="6-10"/>
  </r>
  <r>
    <s v="LI-2349"/>
    <s v="LinkedIn"/>
    <d v="2025-06-23T00:00:00"/>
    <d v="1899-12-30T11:49:00"/>
    <x v="2"/>
    <s v="Thought Leadership"/>
    <n v="21819"/>
    <n v="2"/>
    <n v="423"/>
    <n v="6618"/>
    <n v="5278"/>
    <n v="234"/>
    <n v="29"/>
    <n v="21"/>
    <n v="22"/>
    <n v="20"/>
    <n v="164"/>
    <n v="7"/>
    <x v="0"/>
    <n v="306"/>
    <n v="5.7976506252368325E-2"/>
    <n v="0.24189926211100418"/>
    <x v="9"/>
    <s v="Monday"/>
    <x v="5"/>
    <s v="0-2"/>
  </r>
  <r>
    <s v="LI-2350"/>
    <s v="LinkedIn"/>
    <d v="2025-06-23T00:00:00"/>
    <d v="1899-12-30T12:09:00"/>
    <x v="3"/>
    <s v="Career Tips"/>
    <n v="21834"/>
    <n v="5"/>
    <n v="156"/>
    <n v="4464"/>
    <n v="3993"/>
    <n v="100"/>
    <n v="11"/>
    <n v="8"/>
    <n v="18"/>
    <n v="52"/>
    <n v="90"/>
    <n v="5"/>
    <x v="0"/>
    <n v="137"/>
    <n v="3.4310042574505387E-2"/>
    <n v="0.18287991206375379"/>
    <x v="5"/>
    <s v="Monday"/>
    <x v="5"/>
    <s v="3-5"/>
  </r>
  <r>
    <s v="LI-2351"/>
    <s v="LinkedIn"/>
    <d v="2025-06-23T00:00:00"/>
    <d v="1899-12-30T13:09:00"/>
    <x v="0"/>
    <s v="Career Tips"/>
    <n v="21801"/>
    <n v="5"/>
    <n v="389"/>
    <n v="37176"/>
    <n v="28292"/>
    <n v="1407"/>
    <n v="212"/>
    <n v="133"/>
    <n v="370"/>
    <n v="93"/>
    <n v="819"/>
    <n v="71"/>
    <x v="1"/>
    <n v="2122"/>
    <n v="7.5003534568075778E-2"/>
    <n v="1.2977386358423926"/>
    <x v="6"/>
    <s v="Monday"/>
    <x v="5"/>
    <s v="3-5"/>
  </r>
  <r>
    <s v="LI-2352"/>
    <s v="LinkedIn"/>
    <d v="2025-06-23T00:00:00"/>
    <d v="1899-12-30T13:58:00"/>
    <x v="5"/>
    <s v="Career Tips"/>
    <n v="21926"/>
    <n v="4"/>
    <n v="130"/>
    <n v="20962"/>
    <n v="14998"/>
    <n v="464"/>
    <n v="236"/>
    <n v="31"/>
    <n v="44"/>
    <n v="15"/>
    <n v="306"/>
    <n v="18"/>
    <x v="0"/>
    <n v="775"/>
    <n v="5.1673556474196559E-2"/>
    <n v="0.68402809449968072"/>
    <x v="6"/>
    <s v="Monday"/>
    <x v="5"/>
    <s v="3-5"/>
  </r>
  <r>
    <s v="LI-2353"/>
    <s v="LinkedIn"/>
    <d v="2025-06-23T00:00:00"/>
    <d v="1899-12-30T15:44:00"/>
    <x v="3"/>
    <s v="Industry News"/>
    <n v="21792"/>
    <n v="5"/>
    <n v="292"/>
    <n v="4145"/>
    <n v="3122"/>
    <n v="24"/>
    <n v="4"/>
    <n v="4"/>
    <n v="8"/>
    <n v="59"/>
    <n v="54"/>
    <n v="4"/>
    <x v="1"/>
    <n v="40"/>
    <n v="1.2812299807815503E-2"/>
    <n v="0.14326358296622613"/>
    <x v="7"/>
    <s v="Monday"/>
    <x v="5"/>
    <s v="3-5"/>
  </r>
  <r>
    <s v="LI-2354"/>
    <s v="LinkedIn"/>
    <d v="2025-06-23T00:00:00"/>
    <d v="1899-12-30T15:47:00"/>
    <x v="1"/>
    <s v="Career Tips"/>
    <n v="21864"/>
    <n v="3"/>
    <n v="379"/>
    <n v="12579"/>
    <n v="9663"/>
    <n v="206"/>
    <n v="20"/>
    <n v="12"/>
    <n v="15"/>
    <n v="22"/>
    <n v="215"/>
    <n v="20"/>
    <x v="0"/>
    <n v="253"/>
    <n v="2.6182345027424194E-2"/>
    <n v="0.44195938529088913"/>
    <x v="7"/>
    <s v="Monday"/>
    <x v="5"/>
    <s v="3-5"/>
  </r>
  <r>
    <s v="LI-2355"/>
    <s v="LinkedIn"/>
    <d v="2025-06-23T00:00:00"/>
    <d v="1899-12-30T17:02:00"/>
    <x v="1"/>
    <s v="Company Culture"/>
    <n v="21804"/>
    <n v="4"/>
    <n v="255"/>
    <n v="11348"/>
    <n v="9312"/>
    <n v="266"/>
    <n v="31"/>
    <n v="20"/>
    <n v="23"/>
    <n v="24"/>
    <n v="157"/>
    <n v="11"/>
    <x v="0"/>
    <n v="340"/>
    <n v="3.6512027491408937E-2"/>
    <n v="0.4270776004402862"/>
    <x v="8"/>
    <s v="Monday"/>
    <x v="5"/>
    <s v="3-5"/>
  </r>
  <r>
    <s v="LI-2356"/>
    <s v="LinkedIn"/>
    <d v="2025-06-23T00:00:00"/>
    <d v="1899-12-30T18:52:00"/>
    <x v="4"/>
    <s v="Career Tips"/>
    <n v="21930"/>
    <n v="3"/>
    <n v="915"/>
    <n v="12486"/>
    <n v="9127"/>
    <n v="282"/>
    <n v="52"/>
    <n v="19"/>
    <n v="27"/>
    <n v="22"/>
    <n v="180"/>
    <n v="9"/>
    <x v="0"/>
    <n v="380"/>
    <n v="4.1634710200504001E-2"/>
    <n v="0.41618787049703604"/>
    <x v="19"/>
    <s v="Monday"/>
    <x v="5"/>
    <s v="3-5"/>
  </r>
  <r>
    <s v="LI-2357"/>
    <s v="LinkedIn"/>
    <d v="2025-06-23T00:00:00"/>
    <d v="1899-12-30T19:06:00"/>
    <x v="3"/>
    <s v="Career Tips"/>
    <n v="21822"/>
    <n v="3"/>
    <n v="346"/>
    <n v="5183"/>
    <n v="4510"/>
    <n v="102"/>
    <n v="9"/>
    <n v="11"/>
    <n v="20"/>
    <n v="54"/>
    <n v="75"/>
    <n v="5"/>
    <x v="0"/>
    <n v="142"/>
    <n v="3.148558758314856E-2"/>
    <n v="0.20667216570433508"/>
    <x v="14"/>
    <s v="Monday"/>
    <x v="5"/>
    <s v="3-5"/>
  </r>
  <r>
    <s v="LI-2358"/>
    <s v="LinkedIn"/>
    <d v="2025-06-23T00:00:00"/>
    <d v="1899-12-30T20:48:00"/>
    <x v="0"/>
    <s v="Thought Leadership"/>
    <n v="21852"/>
    <n v="7"/>
    <n v="375"/>
    <n v="12652"/>
    <n v="11299"/>
    <n v="644"/>
    <n v="84"/>
    <n v="64"/>
    <n v="147"/>
    <n v="72"/>
    <n v="411"/>
    <n v="17"/>
    <x v="0"/>
    <n v="939"/>
    <n v="8.3104699530931941E-2"/>
    <n v="0.517069375800842"/>
    <x v="11"/>
    <s v="Monday"/>
    <x v="5"/>
    <s v="6-10"/>
  </r>
  <r>
    <s v="LI-2359"/>
    <s v="LinkedIn"/>
    <d v="2025-06-24T00:00:00"/>
    <d v="1899-12-30T03:10:00"/>
    <x v="2"/>
    <s v="Thought Leadership"/>
    <n v="21763"/>
    <n v="4"/>
    <n v="229"/>
    <n v="6628"/>
    <n v="5039"/>
    <n v="176"/>
    <n v="17"/>
    <n v="11"/>
    <n v="14"/>
    <n v="21"/>
    <n v="112"/>
    <n v="16"/>
    <x v="0"/>
    <n v="218"/>
    <n v="4.3262552093669381E-2"/>
    <n v="0.23153976933327206"/>
    <x v="17"/>
    <s v="Tuesday"/>
    <x v="5"/>
    <s v="3-5"/>
  </r>
  <r>
    <s v="LI-2360"/>
    <s v="LinkedIn"/>
    <d v="2025-06-24T00:00:00"/>
    <d v="1899-12-30T05:27:00"/>
    <x v="4"/>
    <s v="Thought Leadership"/>
    <n v="21833"/>
    <n v="2"/>
    <n v="748"/>
    <n v="4823"/>
    <n v="4052"/>
    <n v="125"/>
    <n v="26"/>
    <n v="9"/>
    <n v="17"/>
    <n v="5"/>
    <n v="109"/>
    <n v="7"/>
    <x v="0"/>
    <n v="177"/>
    <n v="4.3682132280355383E-2"/>
    <n v="0.18559061970411761"/>
    <x v="18"/>
    <s v="Tuesday"/>
    <x v="5"/>
    <s v="0-2"/>
  </r>
  <r>
    <s v="LI-2361"/>
    <s v="LinkedIn"/>
    <d v="2025-06-24T00:00:00"/>
    <d v="1899-12-30T06:45:00"/>
    <x v="1"/>
    <s v="Hiring"/>
    <n v="21808"/>
    <n v="2"/>
    <n v="808"/>
    <n v="11543"/>
    <n v="10240"/>
    <n v="267"/>
    <n v="33"/>
    <n v="17"/>
    <n v="19"/>
    <n v="29"/>
    <n v="192"/>
    <n v="28"/>
    <x v="0"/>
    <n v="336"/>
    <n v="3.2812500000000001E-2"/>
    <n v="0.46955245781364635"/>
    <x v="1"/>
    <s v="Tuesday"/>
    <x v="5"/>
    <s v="0-2"/>
  </r>
  <r>
    <s v="LI-2362"/>
    <s v="LinkedIn"/>
    <d v="2025-06-24T00:00:00"/>
    <d v="1899-12-30T07:18:00"/>
    <x v="3"/>
    <s v="Thought Leadership"/>
    <n v="21679"/>
    <n v="6"/>
    <n v="160"/>
    <n v="3202"/>
    <n v="2456"/>
    <n v="37"/>
    <n v="5"/>
    <n v="4"/>
    <n v="10"/>
    <n v="46"/>
    <n v="27"/>
    <n v="3"/>
    <x v="0"/>
    <n v="56"/>
    <n v="2.2801302931596091E-2"/>
    <n v="0.11328935836523825"/>
    <x v="12"/>
    <s v="Tuesday"/>
    <x v="5"/>
    <s v="6-10"/>
  </r>
  <r>
    <s v="LI-2363"/>
    <s v="LinkedIn"/>
    <d v="2025-06-24T00:00:00"/>
    <d v="1899-12-30T09:15:00"/>
    <x v="1"/>
    <s v="Thought Leadership"/>
    <n v="22027"/>
    <n v="9"/>
    <n v="666"/>
    <n v="18728"/>
    <n v="13021"/>
    <n v="420"/>
    <n v="68"/>
    <n v="33"/>
    <n v="47"/>
    <n v="61"/>
    <n v="295"/>
    <n v="24"/>
    <x v="1"/>
    <n v="568"/>
    <n v="4.3621841640427005E-2"/>
    <n v="0.59113814863576519"/>
    <x v="3"/>
    <s v="Tuesday"/>
    <x v="5"/>
    <s v="6-10"/>
  </r>
  <r>
    <s v="LI-2364"/>
    <s v="LinkedIn"/>
    <d v="2025-06-24T00:00:00"/>
    <d v="1899-12-30T10:34:00"/>
    <x v="1"/>
    <s v="Career Tips"/>
    <n v="21830"/>
    <n v="2"/>
    <n v="596"/>
    <n v="8052"/>
    <n v="6679"/>
    <n v="284"/>
    <n v="48"/>
    <n v="21"/>
    <n v="34"/>
    <n v="23"/>
    <n v="54"/>
    <n v="19"/>
    <x v="0"/>
    <n v="387"/>
    <n v="5.794280580925288E-2"/>
    <n v="0.30595510765002293"/>
    <x v="4"/>
    <s v="Tuesday"/>
    <x v="5"/>
    <s v="0-2"/>
  </r>
  <r>
    <s v="LI-2365"/>
    <s v="LinkedIn"/>
    <d v="2025-06-24T00:00:00"/>
    <d v="1899-12-30T10:48:00"/>
    <x v="4"/>
    <s v="Thought Leadership"/>
    <n v="21940"/>
    <n v="7"/>
    <n v="692"/>
    <n v="14058"/>
    <n v="11613"/>
    <n v="455"/>
    <n v="101"/>
    <n v="29"/>
    <n v="48"/>
    <n v="28"/>
    <n v="165"/>
    <n v="23"/>
    <x v="0"/>
    <n v="633"/>
    <n v="5.4507879101007489E-2"/>
    <n v="0.52930720145852328"/>
    <x v="4"/>
    <s v="Tuesday"/>
    <x v="5"/>
    <s v="6-10"/>
  </r>
  <r>
    <s v="LI-2366"/>
    <s v="LinkedIn"/>
    <d v="2025-06-24T00:00:00"/>
    <d v="1899-12-30T11:12:00"/>
    <x v="0"/>
    <s v="Product Update"/>
    <n v="21852"/>
    <n v="5"/>
    <n v="294"/>
    <n v="10650"/>
    <n v="7710"/>
    <n v="217"/>
    <n v="36"/>
    <n v="27"/>
    <n v="58"/>
    <n v="94"/>
    <n v="97"/>
    <n v="23"/>
    <x v="0"/>
    <n v="338"/>
    <n v="4.3839169909208817E-2"/>
    <n v="0.3528281164195497"/>
    <x v="9"/>
    <s v="Tuesday"/>
    <x v="5"/>
    <s v="3-5"/>
  </r>
  <r>
    <s v="LI-2367"/>
    <s v="LinkedIn"/>
    <d v="2025-06-24T00:00:00"/>
    <d v="1899-12-30T11:48:00"/>
    <x v="3"/>
    <s v="Data &amp; Tech"/>
    <n v="21858"/>
    <n v="3"/>
    <n v="395"/>
    <n v="6107"/>
    <n v="5246"/>
    <n v="68"/>
    <n v="6"/>
    <n v="8"/>
    <n v="19"/>
    <n v="52"/>
    <n v="103"/>
    <n v="8"/>
    <x v="0"/>
    <n v="101"/>
    <n v="1.92527640106748E-2"/>
    <n v="0.24000365998719003"/>
    <x v="9"/>
    <s v="Tuesday"/>
    <x v="5"/>
    <s v="3-5"/>
  </r>
  <r>
    <s v="LI-2368"/>
    <s v="LinkedIn"/>
    <d v="2025-06-24T00:00:00"/>
    <d v="1899-12-30T11:59:00"/>
    <x v="1"/>
    <s v="Data &amp; Tech"/>
    <n v="21671"/>
    <n v="2"/>
    <n v="280"/>
    <n v="6110"/>
    <n v="5388"/>
    <n v="190"/>
    <n v="22"/>
    <n v="7"/>
    <n v="10"/>
    <n v="10"/>
    <n v="81"/>
    <n v="10"/>
    <x v="0"/>
    <n v="229"/>
    <n v="4.2501855976243501E-2"/>
    <n v="0.2486271976373956"/>
    <x v="9"/>
    <s v="Tuesday"/>
    <x v="5"/>
    <s v="0-2"/>
  </r>
  <r>
    <s v="LI-2369"/>
    <s v="LinkedIn"/>
    <d v="2025-06-24T00:00:00"/>
    <d v="1899-12-30T14:28:00"/>
    <x v="0"/>
    <s v="Industry News"/>
    <n v="22020"/>
    <n v="9"/>
    <n v="207"/>
    <n v="12707"/>
    <n v="10677"/>
    <n v="479"/>
    <n v="74"/>
    <n v="63"/>
    <n v="116"/>
    <n v="39"/>
    <n v="151"/>
    <n v="21"/>
    <x v="0"/>
    <n v="732"/>
    <n v="6.8558583871874121E-2"/>
    <n v="0.48487738419618531"/>
    <x v="13"/>
    <s v="Tuesday"/>
    <x v="5"/>
    <s v="6-10"/>
  </r>
  <r>
    <s v="LI-2370"/>
    <s v="LinkedIn"/>
    <d v="2025-06-24T00:00:00"/>
    <d v="1899-12-30T14:32:00"/>
    <x v="4"/>
    <s v="Hiring"/>
    <n v="21783"/>
    <n v="3"/>
    <n v="1583"/>
    <n v="9146"/>
    <n v="6442"/>
    <n v="150"/>
    <n v="32"/>
    <n v="10"/>
    <n v="18"/>
    <n v="12"/>
    <n v="61"/>
    <n v="15"/>
    <x v="0"/>
    <n v="210"/>
    <n v="3.2598571872089414E-2"/>
    <n v="0.29573520635357847"/>
    <x v="13"/>
    <s v="Tuesday"/>
    <x v="5"/>
    <s v="3-5"/>
  </r>
  <r>
    <s v="LI-2371"/>
    <s v="LinkedIn"/>
    <d v="2025-06-24T00:00:00"/>
    <d v="1899-12-30T15:01:00"/>
    <x v="2"/>
    <s v="Company Culture"/>
    <n v="21793"/>
    <n v="6"/>
    <n v="240"/>
    <n v="11271"/>
    <n v="8803"/>
    <n v="323"/>
    <n v="40"/>
    <n v="24"/>
    <n v="27"/>
    <n v="50"/>
    <n v="207"/>
    <n v="9"/>
    <x v="0"/>
    <n v="414"/>
    <n v="4.7029421788026812E-2"/>
    <n v="0.40393704400495573"/>
    <x v="7"/>
    <s v="Tuesday"/>
    <x v="5"/>
    <s v="6-10"/>
  </r>
  <r>
    <s v="LI-2372"/>
    <s v="LinkedIn"/>
    <d v="2025-06-24T00:00:00"/>
    <d v="1899-12-30T18:00:00"/>
    <x v="1"/>
    <s v="Hiring"/>
    <n v="21867"/>
    <n v="6"/>
    <n v="969"/>
    <n v="6788"/>
    <n v="5400"/>
    <n v="186"/>
    <n v="21"/>
    <n v="10"/>
    <n v="15"/>
    <n v="23"/>
    <n v="96"/>
    <n v="11"/>
    <x v="0"/>
    <n v="232"/>
    <n v="4.296296296296296E-2"/>
    <n v="0.24694745506928248"/>
    <x v="19"/>
    <s v="Tuesday"/>
    <x v="5"/>
    <s v="6-10"/>
  </r>
  <r>
    <s v="LI-2373"/>
    <s v="LinkedIn"/>
    <d v="2025-06-24T00:00:00"/>
    <d v="1899-12-30T20:40:00"/>
    <x v="0"/>
    <s v="Career Tips"/>
    <n v="21968"/>
    <n v="4"/>
    <n v="364"/>
    <n v="13181"/>
    <n v="10572"/>
    <n v="1009"/>
    <n v="99"/>
    <n v="80"/>
    <n v="232"/>
    <n v="69"/>
    <n v="253"/>
    <n v="23"/>
    <x v="0"/>
    <n v="1420"/>
    <n v="0.1343170639424896"/>
    <n v="0.48124544792425344"/>
    <x v="11"/>
    <s v="Tuesday"/>
    <x v="5"/>
    <s v="3-5"/>
  </r>
  <r>
    <s v="LI-2374"/>
    <s v="LinkedIn"/>
    <d v="2025-06-25T00:00:00"/>
    <d v="1899-12-30T08:01:00"/>
    <x v="4"/>
    <s v="Company Culture"/>
    <n v="21731"/>
    <n v="5"/>
    <n v="816"/>
    <n v="22510"/>
    <n v="16761"/>
    <n v="714"/>
    <n v="181"/>
    <n v="46"/>
    <n v="41"/>
    <n v="49"/>
    <n v="270"/>
    <n v="23"/>
    <x v="1"/>
    <n v="982"/>
    <n v="5.858838971421753E-2"/>
    <n v="0.77129446412958447"/>
    <x v="2"/>
    <s v="Wednesday"/>
    <x v="5"/>
    <s v="3-5"/>
  </r>
  <r>
    <s v="LI-2375"/>
    <s v="LinkedIn"/>
    <d v="2025-06-25T00:00:00"/>
    <d v="1899-12-30T08:21:00"/>
    <x v="2"/>
    <s v="Industry News"/>
    <n v="21838"/>
    <n v="3"/>
    <n v="157"/>
    <n v="26978"/>
    <n v="20229"/>
    <n v="455"/>
    <n v="51"/>
    <n v="19"/>
    <n v="27"/>
    <n v="108"/>
    <n v="251"/>
    <n v="67"/>
    <x v="0"/>
    <n v="552"/>
    <n v="2.7287557467002819E-2"/>
    <n v="0.92632109167506183"/>
    <x v="2"/>
    <s v="Wednesday"/>
    <x v="5"/>
    <s v="3-5"/>
  </r>
  <r>
    <s v="LI-2376"/>
    <s v="LinkedIn"/>
    <d v="2025-06-25T00:00:00"/>
    <d v="1899-12-30T09:14:00"/>
    <x v="4"/>
    <s v="Product Update"/>
    <n v="21881"/>
    <n v="4"/>
    <n v="685"/>
    <n v="10948"/>
    <n v="9259"/>
    <n v="224"/>
    <n v="50"/>
    <n v="12"/>
    <n v="21"/>
    <n v="23"/>
    <n v="116"/>
    <n v="16"/>
    <x v="0"/>
    <n v="307"/>
    <n v="3.3156928393995033E-2"/>
    <n v="0.42315250674100818"/>
    <x v="3"/>
    <s v="Wednesday"/>
    <x v="5"/>
    <s v="3-5"/>
  </r>
  <r>
    <s v="LI-2377"/>
    <s v="LinkedIn"/>
    <d v="2025-06-25T00:00:00"/>
    <d v="1899-12-30T09:38:00"/>
    <x v="1"/>
    <s v="Thought Leadership"/>
    <n v="21712"/>
    <n v="1"/>
    <n v="432"/>
    <n v="13911"/>
    <n v="10273"/>
    <n v="421"/>
    <n v="41"/>
    <n v="32"/>
    <n v="47"/>
    <n v="47"/>
    <n v="242"/>
    <n v="23"/>
    <x v="0"/>
    <n v="541"/>
    <n v="5.2662318699503552E-2"/>
    <n v="0.47314848931466469"/>
    <x v="3"/>
    <s v="Wednesday"/>
    <x v="5"/>
    <s v="0-2"/>
  </r>
  <r>
    <s v="LI-2378"/>
    <s v="LinkedIn"/>
    <d v="2025-06-25T00:00:00"/>
    <d v="1899-12-30T10:03:00"/>
    <x v="0"/>
    <s v="Industry News"/>
    <n v="21858"/>
    <n v="4"/>
    <n v="344"/>
    <n v="18755"/>
    <n v="14862"/>
    <n v="771"/>
    <n v="131"/>
    <n v="80"/>
    <n v="204"/>
    <n v="121"/>
    <n v="496"/>
    <n v="32"/>
    <x v="0"/>
    <n v="1186"/>
    <n v="7.9800834342618754E-2"/>
    <n v="0.6799341202305792"/>
    <x v="4"/>
    <s v="Wednesday"/>
    <x v="5"/>
    <s v="3-5"/>
  </r>
  <r>
    <s v="LI-2379"/>
    <s v="LinkedIn"/>
    <d v="2025-06-25T00:00:00"/>
    <d v="1899-12-30T10:47:00"/>
    <x v="1"/>
    <s v="Company Culture"/>
    <n v="21813"/>
    <n v="4"/>
    <n v="551"/>
    <n v="16852"/>
    <n v="11668"/>
    <n v="282"/>
    <n v="29"/>
    <n v="15"/>
    <n v="29"/>
    <n v="25"/>
    <n v="240"/>
    <n v="32"/>
    <x v="0"/>
    <n v="355"/>
    <n v="3.0425094274940008E-2"/>
    <n v="0.53491037454728829"/>
    <x v="4"/>
    <s v="Wednesday"/>
    <x v="5"/>
    <s v="3-5"/>
  </r>
  <r>
    <s v="LI-2380"/>
    <s v="LinkedIn"/>
    <d v="2025-06-25T00:00:00"/>
    <d v="1899-12-30T11:02:00"/>
    <x v="4"/>
    <s v="Industry News"/>
    <n v="22117"/>
    <n v="3"/>
    <n v="947"/>
    <n v="8948"/>
    <n v="8242"/>
    <n v="280"/>
    <n v="61"/>
    <n v="18"/>
    <n v="34"/>
    <n v="22"/>
    <n v="198"/>
    <n v="13"/>
    <x v="0"/>
    <n v="393"/>
    <n v="4.7682601310361561E-2"/>
    <n v="0.37265451914816655"/>
    <x v="9"/>
    <s v="Wednesday"/>
    <x v="5"/>
    <s v="3-5"/>
  </r>
  <r>
    <s v="LI-2381"/>
    <s v="LinkedIn"/>
    <d v="2025-06-25T00:00:00"/>
    <d v="1899-12-30T11:15:00"/>
    <x v="1"/>
    <s v="Thought Leadership"/>
    <n v="21853"/>
    <n v="3"/>
    <n v="184"/>
    <n v="10412"/>
    <n v="9366"/>
    <n v="310"/>
    <n v="40"/>
    <n v="23"/>
    <n v="31"/>
    <n v="34"/>
    <n v="179"/>
    <n v="17"/>
    <x v="0"/>
    <n v="404"/>
    <n v="4.3134742686312191E-2"/>
    <n v="0.42859104013178967"/>
    <x v="9"/>
    <s v="Wednesday"/>
    <x v="5"/>
    <s v="3-5"/>
  </r>
  <r>
    <s v="LI-2382"/>
    <s v="LinkedIn"/>
    <d v="2025-06-25T00:00:00"/>
    <d v="1899-12-30T12:07:00"/>
    <x v="1"/>
    <s v="Company Culture"/>
    <n v="21871"/>
    <n v="4"/>
    <n v="236"/>
    <n v="10397"/>
    <n v="9605"/>
    <n v="287"/>
    <n v="37"/>
    <n v="13"/>
    <n v="22"/>
    <n v="30"/>
    <n v="146"/>
    <n v="18"/>
    <x v="0"/>
    <n v="359"/>
    <n v="3.7376366475793857E-2"/>
    <n v="0.43916601892917562"/>
    <x v="5"/>
    <s v="Wednesday"/>
    <x v="5"/>
    <s v="3-5"/>
  </r>
  <r>
    <s v="LI-2383"/>
    <s v="LinkedIn"/>
    <d v="2025-06-25T00:00:00"/>
    <d v="1899-12-30T12:40:00"/>
    <x v="1"/>
    <s v="Data &amp; Tech"/>
    <n v="21892"/>
    <n v="3"/>
    <n v="482"/>
    <n v="14675"/>
    <n v="10995"/>
    <n v="401"/>
    <n v="50"/>
    <n v="22"/>
    <n v="35"/>
    <n v="21"/>
    <n v="257"/>
    <n v="20"/>
    <x v="0"/>
    <n v="508"/>
    <n v="4.6202819463392449E-2"/>
    <n v="0.50223826055179976"/>
    <x v="5"/>
    <s v="Wednesday"/>
    <x v="5"/>
    <s v="3-5"/>
  </r>
  <r>
    <s v="LI-2384"/>
    <s v="LinkedIn"/>
    <d v="2025-06-25T00:00:00"/>
    <d v="1899-12-30T13:42:00"/>
    <x v="5"/>
    <s v="Career Tips"/>
    <n v="21971"/>
    <n v="3"/>
    <n v="191"/>
    <n v="29947"/>
    <n v="22795"/>
    <n v="735"/>
    <n v="381"/>
    <n v="55"/>
    <n v="84"/>
    <n v="16"/>
    <n v="189"/>
    <n v="41"/>
    <x v="0"/>
    <n v="1255"/>
    <n v="5.505593331871024E-2"/>
    <n v="1.0375039825224159"/>
    <x v="6"/>
    <s v="Wednesday"/>
    <x v="5"/>
    <s v="3-5"/>
  </r>
  <r>
    <s v="LI-2385"/>
    <s v="LinkedIn"/>
    <d v="2025-06-25T00:00:00"/>
    <d v="1899-12-30T14:31:00"/>
    <x v="4"/>
    <s v="Hiring"/>
    <n v="21761"/>
    <n v="5"/>
    <n v="907"/>
    <n v="8309"/>
    <n v="6853"/>
    <n v="241"/>
    <n v="33"/>
    <n v="15"/>
    <n v="18"/>
    <n v="29"/>
    <n v="139"/>
    <n v="8"/>
    <x v="0"/>
    <n v="307"/>
    <n v="4.4797898730483003E-2"/>
    <n v="0.3149211892835807"/>
    <x v="13"/>
    <s v="Wednesday"/>
    <x v="5"/>
    <s v="3-5"/>
  </r>
  <r>
    <s v="LI-2386"/>
    <s v="LinkedIn"/>
    <d v="2025-06-25T00:00:00"/>
    <d v="1899-12-30T15:01:00"/>
    <x v="1"/>
    <s v="Thought Leadership"/>
    <n v="21779"/>
    <n v="5"/>
    <n v="671"/>
    <n v="7784"/>
    <n v="5641"/>
    <n v="253"/>
    <n v="32"/>
    <n v="17"/>
    <n v="20"/>
    <n v="13"/>
    <n v="61"/>
    <n v="8"/>
    <x v="0"/>
    <n v="322"/>
    <n v="5.7082077645807479E-2"/>
    <n v="0.25901097387391525"/>
    <x v="7"/>
    <s v="Wednesday"/>
    <x v="5"/>
    <s v="3-5"/>
  </r>
  <r>
    <s v="LI-2387"/>
    <s v="LinkedIn"/>
    <d v="2025-06-25T00:00:00"/>
    <d v="1899-12-30T15:16:00"/>
    <x v="4"/>
    <s v="Hiring"/>
    <n v="21894"/>
    <n v="4"/>
    <n v="728"/>
    <n v="5111"/>
    <n v="3839"/>
    <n v="98"/>
    <n v="23"/>
    <n v="7"/>
    <n v="8"/>
    <n v="8"/>
    <n v="85"/>
    <n v="4"/>
    <x v="0"/>
    <n v="136"/>
    <n v="3.5425892159416515E-2"/>
    <n v="0.17534484333607381"/>
    <x v="7"/>
    <s v="Wednesday"/>
    <x v="5"/>
    <s v="3-5"/>
  </r>
  <r>
    <s v="LI-2388"/>
    <s v="LinkedIn"/>
    <d v="2025-06-25T00:00:00"/>
    <d v="1899-12-30T16:51:00"/>
    <x v="2"/>
    <s v="Industry News"/>
    <n v="21737"/>
    <n v="5"/>
    <n v="424"/>
    <n v="10789"/>
    <n v="9313"/>
    <n v="345"/>
    <n v="47"/>
    <n v="21"/>
    <n v="20"/>
    <n v="55"/>
    <n v="303"/>
    <n v="33"/>
    <x v="0"/>
    <n v="433"/>
    <n v="4.6494147965209918E-2"/>
    <n v="0.42843998711873765"/>
    <x v="10"/>
    <s v="Wednesday"/>
    <x v="5"/>
    <s v="3-5"/>
  </r>
  <r>
    <s v="LI-2389"/>
    <s v="LinkedIn"/>
    <d v="2025-06-25T00:00:00"/>
    <d v="1899-12-30T17:50:00"/>
    <x v="3"/>
    <s v="Industry News"/>
    <n v="21834"/>
    <n v="5"/>
    <n v="154"/>
    <n v="4564"/>
    <n v="3897"/>
    <n v="55"/>
    <n v="6"/>
    <n v="6"/>
    <n v="9"/>
    <n v="88"/>
    <n v="83"/>
    <n v="5"/>
    <x v="0"/>
    <n v="76"/>
    <n v="1.9502181164998716E-2"/>
    <n v="0.17848309975267931"/>
    <x v="8"/>
    <s v="Wednesday"/>
    <x v="5"/>
    <s v="3-5"/>
  </r>
  <r>
    <s v="LI-2390"/>
    <s v="LinkedIn"/>
    <d v="2025-06-25T00:00:00"/>
    <d v="1899-12-30T19:26:00"/>
    <x v="4"/>
    <s v="Career Tips"/>
    <n v="21838"/>
    <n v="3"/>
    <n v="822"/>
    <n v="6103"/>
    <n v="5191"/>
    <n v="231"/>
    <n v="34"/>
    <n v="15"/>
    <n v="19"/>
    <n v="12"/>
    <n v="141"/>
    <n v="6"/>
    <x v="0"/>
    <n v="299"/>
    <n v="5.7599691774224616E-2"/>
    <n v="0.23770491803278687"/>
    <x v="14"/>
    <s v="Wednesday"/>
    <x v="5"/>
    <s v="3-5"/>
  </r>
  <r>
    <s v="LI-2391"/>
    <s v="LinkedIn"/>
    <d v="2025-06-25T00:00:00"/>
    <d v="1899-12-30T20:42:00"/>
    <x v="2"/>
    <s v="Career Tips"/>
    <n v="21839"/>
    <n v="7"/>
    <n v="250"/>
    <n v="12049"/>
    <n v="8880"/>
    <n v="443"/>
    <n v="60"/>
    <n v="30"/>
    <n v="35"/>
    <n v="23"/>
    <n v="144"/>
    <n v="28"/>
    <x v="0"/>
    <n v="568"/>
    <n v="6.3963963963963963E-2"/>
    <n v="0.40661202436008975"/>
    <x v="11"/>
    <s v="Wednesday"/>
    <x v="5"/>
    <s v="6-10"/>
  </r>
  <r>
    <s v="LI-2392"/>
    <s v="LinkedIn"/>
    <d v="2025-06-26T00:00:00"/>
    <d v="1899-12-30T06:11:00"/>
    <x v="5"/>
    <s v="Data &amp; Tech"/>
    <n v="21805"/>
    <n v="5"/>
    <n v="142"/>
    <n v="26117"/>
    <n v="19286"/>
    <n v="376"/>
    <n v="227"/>
    <n v="38"/>
    <n v="44"/>
    <n v="8"/>
    <n v="412"/>
    <n v="31"/>
    <x v="0"/>
    <n v="685"/>
    <n v="3.5517992326039617E-2"/>
    <n v="0.88447603760605364"/>
    <x v="1"/>
    <s v="Thursday"/>
    <x v="5"/>
    <s v="3-5"/>
  </r>
  <r>
    <s v="LI-2393"/>
    <s v="LinkedIn"/>
    <d v="2025-06-26T00:00:00"/>
    <d v="1899-12-30T07:14:00"/>
    <x v="0"/>
    <s v="Career Tips"/>
    <n v="21889"/>
    <n v="6"/>
    <n v="578"/>
    <n v="15757"/>
    <n v="11540"/>
    <n v="788"/>
    <n v="84"/>
    <n v="85"/>
    <n v="140"/>
    <n v="82"/>
    <n v="305"/>
    <n v="47"/>
    <x v="0"/>
    <n v="1097"/>
    <n v="9.506065857885615E-2"/>
    <n v="0.52720544565763627"/>
    <x v="12"/>
    <s v="Thursday"/>
    <x v="5"/>
    <s v="6-10"/>
  </r>
  <r>
    <s v="LI-2394"/>
    <s v="LinkedIn"/>
    <d v="2025-06-26T00:00:00"/>
    <d v="1899-12-30T07:58:00"/>
    <x v="0"/>
    <s v="Hiring"/>
    <n v="21808"/>
    <n v="4"/>
    <n v="365"/>
    <n v="36411"/>
    <n v="29623"/>
    <n v="1091"/>
    <n v="153"/>
    <n v="120"/>
    <n v="258"/>
    <n v="104"/>
    <n v="316"/>
    <n v="111"/>
    <x v="0"/>
    <n v="1622"/>
    <n v="5.4754751375620296E-2"/>
    <n v="1.358354732208364"/>
    <x v="12"/>
    <s v="Thursday"/>
    <x v="5"/>
    <s v="3-5"/>
  </r>
  <r>
    <s v="LI-2395"/>
    <s v="LinkedIn"/>
    <d v="2025-06-26T00:00:00"/>
    <d v="1899-12-30T08:19:00"/>
    <x v="4"/>
    <s v="Industry News"/>
    <n v="21741"/>
    <n v="6"/>
    <n v="617"/>
    <n v="9517"/>
    <n v="8801"/>
    <n v="201"/>
    <n v="46"/>
    <n v="15"/>
    <n v="17"/>
    <n v="17"/>
    <n v="149"/>
    <n v="16"/>
    <x v="0"/>
    <n v="279"/>
    <n v="3.1700943074650607E-2"/>
    <n v="0.40481118623798351"/>
    <x v="2"/>
    <s v="Thursday"/>
    <x v="5"/>
    <s v="6-10"/>
  </r>
  <r>
    <s v="LI-2396"/>
    <s v="LinkedIn"/>
    <d v="2025-06-26T00:00:00"/>
    <d v="1899-12-30T08:35:00"/>
    <x v="1"/>
    <s v="Product Update"/>
    <n v="21683"/>
    <n v="4"/>
    <n v="450"/>
    <n v="8586"/>
    <n v="6344"/>
    <n v="141"/>
    <n v="15"/>
    <n v="8"/>
    <n v="9"/>
    <n v="24"/>
    <n v="91"/>
    <n v="12"/>
    <x v="0"/>
    <n v="173"/>
    <n v="2.7269861286254728E-2"/>
    <n v="0.29257944011437531"/>
    <x v="2"/>
    <s v="Thursday"/>
    <x v="5"/>
    <s v="3-5"/>
  </r>
  <r>
    <s v="LI-2397"/>
    <s v="LinkedIn"/>
    <d v="2025-06-26T00:00:00"/>
    <d v="1899-12-30T08:57:00"/>
    <x v="4"/>
    <s v="Industry News"/>
    <n v="21892"/>
    <n v="3"/>
    <n v="561"/>
    <n v="16577"/>
    <n v="13183"/>
    <n v="238"/>
    <n v="75"/>
    <n v="24"/>
    <n v="28"/>
    <n v="31"/>
    <n v="263"/>
    <n v="16"/>
    <x v="0"/>
    <n v="365"/>
    <n v="2.7687172874156112E-2"/>
    <n v="0.60218344600767404"/>
    <x v="2"/>
    <s v="Thursday"/>
    <x v="5"/>
    <s v="3-5"/>
  </r>
  <r>
    <s v="LI-2398"/>
    <s v="LinkedIn"/>
    <d v="2025-06-26T00:00:00"/>
    <d v="1899-12-30T09:19:00"/>
    <x v="1"/>
    <s v="Industry News"/>
    <n v="22077"/>
    <n v="2"/>
    <n v="656"/>
    <n v="17995"/>
    <n v="16459"/>
    <n v="269"/>
    <n v="43"/>
    <n v="15"/>
    <n v="27"/>
    <n v="81"/>
    <n v="266"/>
    <n v="18"/>
    <x v="1"/>
    <n v="354"/>
    <n v="2.1507989549790388E-2"/>
    <n v="0.74552701906961993"/>
    <x v="3"/>
    <s v="Thursday"/>
    <x v="5"/>
    <s v="0-2"/>
  </r>
  <r>
    <s v="LI-2399"/>
    <s v="LinkedIn"/>
    <d v="2025-06-26T00:00:00"/>
    <d v="1899-12-30T09:19:00"/>
    <x v="0"/>
    <s v="Hiring"/>
    <n v="21890"/>
    <n v="5"/>
    <n v="270"/>
    <n v="19872"/>
    <n v="17563"/>
    <n v="801"/>
    <n v="110"/>
    <n v="75"/>
    <n v="175"/>
    <n v="220"/>
    <n v="569"/>
    <n v="39"/>
    <x v="0"/>
    <n v="1161"/>
    <n v="6.6104879576382169E-2"/>
    <n v="0.80232983097304711"/>
    <x v="3"/>
    <s v="Thursday"/>
    <x v="5"/>
    <s v="3-5"/>
  </r>
  <r>
    <s v="LI-2400"/>
    <s v="LinkedIn"/>
    <d v="2025-06-26T00:00:00"/>
    <d v="1899-12-30T09:27:00"/>
    <x v="0"/>
    <s v="Career Tips"/>
    <n v="21968"/>
    <n v="3"/>
    <n v="206"/>
    <n v="35318"/>
    <n v="29894"/>
    <n v="1358"/>
    <n v="184"/>
    <n v="120"/>
    <n v="395"/>
    <n v="83"/>
    <n v="688"/>
    <n v="47"/>
    <x v="0"/>
    <n v="2057"/>
    <n v="6.8809794607613564E-2"/>
    <n v="1.3607975236707939"/>
    <x v="3"/>
    <s v="Thursday"/>
    <x v="5"/>
    <s v="3-5"/>
  </r>
  <r>
    <s v="LI-2401"/>
    <s v="LinkedIn"/>
    <d v="2025-06-26T00:00:00"/>
    <d v="1899-12-30T09:47:00"/>
    <x v="4"/>
    <s v="Data &amp; Tech"/>
    <n v="21947"/>
    <n v="6"/>
    <n v="398"/>
    <n v="13437"/>
    <n v="11292"/>
    <n v="426"/>
    <n v="108"/>
    <n v="28"/>
    <n v="38"/>
    <n v="19"/>
    <n v="178"/>
    <n v="22"/>
    <x v="0"/>
    <n v="600"/>
    <n v="5.3134962805526036E-2"/>
    <n v="0.51451223401831681"/>
    <x v="3"/>
    <s v="Thursday"/>
    <x v="5"/>
    <s v="6-10"/>
  </r>
  <r>
    <s v="LI-2402"/>
    <s v="LinkedIn"/>
    <d v="2025-06-26T00:00:00"/>
    <d v="1899-12-30T09:51:00"/>
    <x v="2"/>
    <s v="Industry News"/>
    <n v="21773"/>
    <n v="5"/>
    <n v="448"/>
    <n v="19251"/>
    <n v="13339"/>
    <n v="395"/>
    <n v="60"/>
    <n v="36"/>
    <n v="25"/>
    <n v="23"/>
    <n v="368"/>
    <n v="47"/>
    <x v="0"/>
    <n v="516"/>
    <n v="3.8683559487217932E-2"/>
    <n v="0.61263950764708586"/>
    <x v="3"/>
    <s v="Thursday"/>
    <x v="5"/>
    <s v="3-5"/>
  </r>
  <r>
    <s v="LI-2403"/>
    <s v="LinkedIn"/>
    <d v="2025-06-26T00:00:00"/>
    <d v="1899-12-30T10:07:00"/>
    <x v="2"/>
    <s v="Hiring"/>
    <n v="21691"/>
    <n v="2"/>
    <n v="502"/>
    <n v="16207"/>
    <n v="11407"/>
    <n v="300"/>
    <n v="36"/>
    <n v="31"/>
    <n v="29"/>
    <n v="25"/>
    <n v="110"/>
    <n v="31"/>
    <x v="0"/>
    <n v="396"/>
    <n v="3.4715525554484088E-2"/>
    <n v="0.52588631229542204"/>
    <x v="4"/>
    <s v="Thursday"/>
    <x v="5"/>
    <s v="0-2"/>
  </r>
  <r>
    <s v="LI-2404"/>
    <s v="LinkedIn"/>
    <d v="2025-06-26T00:00:00"/>
    <d v="1899-12-30T10:42:00"/>
    <x v="3"/>
    <s v="Thought Leadership"/>
    <n v="21686"/>
    <n v="4"/>
    <n v="89"/>
    <n v="9697"/>
    <n v="8903"/>
    <n v="136"/>
    <n v="23"/>
    <n v="17"/>
    <n v="35"/>
    <n v="116"/>
    <n v="187"/>
    <n v="6"/>
    <x v="0"/>
    <n v="211"/>
    <n v="2.369987644614175E-2"/>
    <n v="0.41054136309139538"/>
    <x v="4"/>
    <s v="Thursday"/>
    <x v="5"/>
    <s v="3-5"/>
  </r>
  <r>
    <s v="LI-2405"/>
    <s v="LinkedIn"/>
    <d v="2025-06-26T00:00:00"/>
    <d v="1899-12-30T11:43:00"/>
    <x v="4"/>
    <s v="Company Culture"/>
    <n v="22041"/>
    <n v="7"/>
    <n v="1038"/>
    <n v="14177"/>
    <n v="11905"/>
    <n v="350"/>
    <n v="87"/>
    <n v="27"/>
    <n v="33"/>
    <n v="20"/>
    <n v="128"/>
    <n v="12"/>
    <x v="1"/>
    <n v="497"/>
    <n v="4.1747165056698864E-2"/>
    <n v="0.54012975817794107"/>
    <x v="9"/>
    <s v="Thursday"/>
    <x v="5"/>
    <s v="6-10"/>
  </r>
  <r>
    <s v="LI-2406"/>
    <s v="LinkedIn"/>
    <d v="2025-06-26T00:00:00"/>
    <d v="1899-12-30T14:24:00"/>
    <x v="0"/>
    <s v="Career Tips"/>
    <n v="21806"/>
    <n v="3"/>
    <n v="246"/>
    <n v="12795"/>
    <n v="11150"/>
    <n v="515"/>
    <n v="71"/>
    <n v="55"/>
    <n v="137"/>
    <n v="95"/>
    <n v="126"/>
    <n v="20"/>
    <x v="0"/>
    <n v="778"/>
    <n v="6.9775784753363226E-2"/>
    <n v="0.5113271576630285"/>
    <x v="13"/>
    <s v="Thursday"/>
    <x v="5"/>
    <s v="3-5"/>
  </r>
  <r>
    <s v="LI-2407"/>
    <s v="LinkedIn"/>
    <d v="2025-06-26T00:00:00"/>
    <d v="1899-12-30T14:31:00"/>
    <x v="3"/>
    <s v="Industry News"/>
    <n v="22019"/>
    <n v="0"/>
    <n v="365"/>
    <n v="4563"/>
    <n v="3264"/>
    <n v="27"/>
    <n v="4"/>
    <n v="3"/>
    <n v="6"/>
    <n v="71"/>
    <n v="42"/>
    <n v="2"/>
    <x v="1"/>
    <n v="40"/>
    <n v="1.2254901960784314E-2"/>
    <n v="0.14823561469639857"/>
    <x v="13"/>
    <s v="Thursday"/>
    <x v="5"/>
    <s v="0-2"/>
  </r>
  <r>
    <s v="LI-2408"/>
    <s v="LinkedIn"/>
    <d v="2025-06-26T00:00:00"/>
    <d v="1899-12-30T15:06:00"/>
    <x v="2"/>
    <s v="Thought Leadership"/>
    <n v="21971"/>
    <n v="6"/>
    <n v="231"/>
    <n v="14653"/>
    <n v="10728"/>
    <n v="544"/>
    <n v="54"/>
    <n v="33"/>
    <n v="37"/>
    <n v="27"/>
    <n v="320"/>
    <n v="28"/>
    <x v="0"/>
    <n v="668"/>
    <n v="6.2266964951528711E-2"/>
    <n v="0.48828000546174505"/>
    <x v="7"/>
    <s v="Thursday"/>
    <x v="5"/>
    <s v="6-10"/>
  </r>
  <r>
    <s v="LI-2409"/>
    <s v="LinkedIn"/>
    <d v="2025-06-26T00:00:00"/>
    <d v="1899-12-30T16:15:00"/>
    <x v="0"/>
    <s v="Product Update"/>
    <n v="22080"/>
    <n v="6"/>
    <n v="186"/>
    <n v="7264"/>
    <n v="5563"/>
    <n v="179"/>
    <n v="15"/>
    <n v="19"/>
    <n v="42"/>
    <n v="51"/>
    <n v="135"/>
    <n v="15"/>
    <x v="0"/>
    <n v="255"/>
    <n v="4.5838576307747618E-2"/>
    <n v="0.25194746376811594"/>
    <x v="10"/>
    <s v="Thursday"/>
    <x v="5"/>
    <s v="6-10"/>
  </r>
  <r>
    <s v="LI-2410"/>
    <s v="LinkedIn"/>
    <d v="2025-06-26T00:00:00"/>
    <d v="1899-12-30T18:19:00"/>
    <x v="3"/>
    <s v="Industry News"/>
    <n v="22030"/>
    <n v="4"/>
    <n v="178"/>
    <n v="2372"/>
    <n v="2162"/>
    <n v="28"/>
    <n v="3"/>
    <n v="3"/>
    <n v="5"/>
    <n v="34"/>
    <n v="25"/>
    <n v="2"/>
    <x v="0"/>
    <n v="39"/>
    <n v="1.8038852913968548E-2"/>
    <n v="9.8138901497957329E-2"/>
    <x v="19"/>
    <s v="Thursday"/>
    <x v="5"/>
    <s v="3-5"/>
  </r>
  <r>
    <s v="LI-2411"/>
    <s v="LinkedIn"/>
    <d v="2025-06-26T00:00:00"/>
    <d v="1899-12-30T19:16:00"/>
    <x v="4"/>
    <s v="Product Update"/>
    <n v="21760"/>
    <n v="4"/>
    <n v="746"/>
    <n v="4376"/>
    <n v="3634"/>
    <n v="82"/>
    <n v="15"/>
    <n v="6"/>
    <n v="7"/>
    <n v="9"/>
    <n v="107"/>
    <n v="3"/>
    <x v="0"/>
    <n v="110"/>
    <n v="3.0269675288937811E-2"/>
    <n v="0.16700367647058822"/>
    <x v="14"/>
    <s v="Thursday"/>
    <x v="5"/>
    <s v="3-5"/>
  </r>
  <r>
    <s v="LI-2412"/>
    <s v="LinkedIn"/>
    <d v="2025-06-26T00:00:00"/>
    <d v="1899-12-30T19:39:00"/>
    <x v="0"/>
    <s v="Thought Leadership"/>
    <n v="21714"/>
    <n v="3"/>
    <n v="208"/>
    <n v="13722"/>
    <n v="11259"/>
    <n v="662"/>
    <n v="93"/>
    <n v="74"/>
    <n v="147"/>
    <n v="26"/>
    <n v="195"/>
    <n v="24"/>
    <x v="0"/>
    <n v="976"/>
    <n v="8.6686206590283324E-2"/>
    <n v="0.51851340149212488"/>
    <x v="14"/>
    <s v="Thursday"/>
    <x v="5"/>
    <s v="3-5"/>
  </r>
  <r>
    <s v="LI-2413"/>
    <s v="LinkedIn"/>
    <d v="2025-06-26T00:00:00"/>
    <d v="1899-12-30T19:44:00"/>
    <x v="2"/>
    <s v="Product Update"/>
    <n v="21897"/>
    <n v="3"/>
    <n v="203"/>
    <n v="5347"/>
    <n v="4574"/>
    <n v="106"/>
    <n v="10"/>
    <n v="7"/>
    <n v="7"/>
    <n v="39"/>
    <n v="52"/>
    <n v="15"/>
    <x v="0"/>
    <n v="130"/>
    <n v="2.8421512898994316E-2"/>
    <n v="0.20888706215463307"/>
    <x v="14"/>
    <s v="Thursday"/>
    <x v="5"/>
    <s v="3-5"/>
  </r>
  <r>
    <s v="LI-2414"/>
    <s v="LinkedIn"/>
    <d v="2025-06-27T00:00:00"/>
    <d v="1899-12-30T08:44:00"/>
    <x v="1"/>
    <s v="Career Tips"/>
    <n v="21778"/>
    <n v="4"/>
    <n v="362"/>
    <n v="16377"/>
    <n v="12949"/>
    <n v="386"/>
    <n v="69"/>
    <n v="33"/>
    <n v="45"/>
    <n v="36"/>
    <n v="117"/>
    <n v="34"/>
    <x v="1"/>
    <n v="533"/>
    <n v="4.1161479650938297E-2"/>
    <n v="0.59459087152171919"/>
    <x v="2"/>
    <s v="Friday"/>
    <x v="5"/>
    <s v="3-5"/>
  </r>
  <r>
    <s v="LI-2415"/>
    <s v="LinkedIn"/>
    <d v="2025-06-27T00:00:00"/>
    <d v="1899-12-30T09:04:00"/>
    <x v="1"/>
    <s v="Data &amp; Tech"/>
    <n v="21909"/>
    <n v="5"/>
    <n v="921"/>
    <n v="29818"/>
    <n v="21763"/>
    <n v="657"/>
    <n v="108"/>
    <n v="44"/>
    <n v="47"/>
    <n v="48"/>
    <n v="570"/>
    <n v="52"/>
    <x v="0"/>
    <n v="856"/>
    <n v="3.9332812571796168E-2"/>
    <n v="0.99333607193390849"/>
    <x v="3"/>
    <s v="Friday"/>
    <x v="5"/>
    <s v="3-5"/>
  </r>
  <r>
    <s v="LI-2416"/>
    <s v="LinkedIn"/>
    <d v="2025-06-27T00:00:00"/>
    <d v="1899-12-30T09:51:00"/>
    <x v="4"/>
    <s v="Career Tips"/>
    <n v="21930"/>
    <n v="9"/>
    <n v="1664"/>
    <n v="14036"/>
    <n v="9913"/>
    <n v="329"/>
    <n v="62"/>
    <n v="20"/>
    <n v="28"/>
    <n v="14"/>
    <n v="137"/>
    <n v="16"/>
    <x v="0"/>
    <n v="439"/>
    <n v="4.4285281952991022E-2"/>
    <n v="0.45202918376652984"/>
    <x v="3"/>
    <s v="Friday"/>
    <x v="5"/>
    <s v="6-10"/>
  </r>
  <r>
    <s v="LI-2417"/>
    <s v="LinkedIn"/>
    <d v="2025-06-27T00:00:00"/>
    <d v="1899-12-30T11:57:00"/>
    <x v="2"/>
    <s v="Product Update"/>
    <n v="21822"/>
    <n v="2"/>
    <n v="137"/>
    <n v="10262"/>
    <n v="8692"/>
    <n v="211"/>
    <n v="28"/>
    <n v="20"/>
    <n v="17"/>
    <n v="53"/>
    <n v="149"/>
    <n v="10"/>
    <x v="1"/>
    <n v="276"/>
    <n v="3.1753336401288544E-2"/>
    <n v="0.39831362844835488"/>
    <x v="9"/>
    <s v="Friday"/>
    <x v="5"/>
    <s v="0-2"/>
  </r>
  <r>
    <s v="LI-2418"/>
    <s v="LinkedIn"/>
    <d v="2025-06-27T00:00:00"/>
    <d v="1899-12-30T12:47:00"/>
    <x v="4"/>
    <s v="Thought Leadership"/>
    <n v="21799"/>
    <n v="2"/>
    <n v="326"/>
    <n v="18013"/>
    <n v="14208"/>
    <n v="471"/>
    <n v="94"/>
    <n v="40"/>
    <n v="41"/>
    <n v="40"/>
    <n v="166"/>
    <n v="23"/>
    <x v="0"/>
    <n v="646"/>
    <n v="4.5467342342342343E-2"/>
    <n v="0.65177301711087665"/>
    <x v="5"/>
    <s v="Friday"/>
    <x v="5"/>
    <s v="0-2"/>
  </r>
  <r>
    <s v="LI-2419"/>
    <s v="LinkedIn"/>
    <d v="2025-06-27T00:00:00"/>
    <d v="1899-12-30T13:46:00"/>
    <x v="1"/>
    <s v="Thought Leadership"/>
    <n v="22115"/>
    <n v="2"/>
    <n v="216"/>
    <n v="5285"/>
    <n v="3940"/>
    <n v="103"/>
    <n v="17"/>
    <n v="9"/>
    <n v="11"/>
    <n v="17"/>
    <n v="81"/>
    <n v="9"/>
    <x v="0"/>
    <n v="140"/>
    <n v="3.553299492385787E-2"/>
    <n v="0.17815962016730727"/>
    <x v="6"/>
    <s v="Friday"/>
    <x v="5"/>
    <s v="0-2"/>
  </r>
  <r>
    <s v="LI-2420"/>
    <s v="LinkedIn"/>
    <d v="2025-06-27T00:00:00"/>
    <d v="1899-12-30T15:26:00"/>
    <x v="1"/>
    <s v="Company Culture"/>
    <n v="22039"/>
    <n v="0"/>
    <n v="214"/>
    <n v="6401"/>
    <n v="5419"/>
    <n v="161"/>
    <n v="18"/>
    <n v="11"/>
    <n v="12"/>
    <n v="16"/>
    <n v="93"/>
    <n v="12"/>
    <x v="0"/>
    <n v="202"/>
    <n v="3.7276250230669862E-2"/>
    <n v="0.24588229955987115"/>
    <x v="7"/>
    <s v="Friday"/>
    <x v="5"/>
    <s v="0-2"/>
  </r>
  <r>
    <s v="LI-2421"/>
    <s v="LinkedIn"/>
    <d v="2025-06-27T00:00:00"/>
    <d v="1899-12-30T15:55:00"/>
    <x v="2"/>
    <s v="Hiring"/>
    <n v="21942"/>
    <n v="5"/>
    <n v="206"/>
    <n v="17285"/>
    <n v="14704"/>
    <n v="354"/>
    <n v="36"/>
    <n v="30"/>
    <n v="27"/>
    <n v="79"/>
    <n v="193"/>
    <n v="21"/>
    <x v="0"/>
    <n v="447"/>
    <n v="3.0399891186071816E-2"/>
    <n v="0.67013034363321489"/>
    <x v="7"/>
    <s v="Friday"/>
    <x v="5"/>
    <s v="3-5"/>
  </r>
  <r>
    <s v="LI-2422"/>
    <s v="LinkedIn"/>
    <d v="2025-06-27T00:00:00"/>
    <d v="1899-12-30T17:29:00"/>
    <x v="4"/>
    <s v="Career Tips"/>
    <n v="21615"/>
    <n v="3"/>
    <n v="698"/>
    <n v="22577"/>
    <n v="15643"/>
    <n v="498"/>
    <n v="131"/>
    <n v="32"/>
    <n v="50"/>
    <n v="22"/>
    <n v="394"/>
    <n v="27"/>
    <x v="0"/>
    <n v="711"/>
    <n v="4.5451639711052864E-2"/>
    <n v="0.7237103863058062"/>
    <x v="8"/>
    <s v="Friday"/>
    <x v="5"/>
    <s v="3-5"/>
  </r>
  <r>
    <s v="LI-2423"/>
    <s v="LinkedIn"/>
    <d v="2025-06-27T00:00:00"/>
    <d v="1899-12-30T17:32:00"/>
    <x v="5"/>
    <s v="Company Culture"/>
    <n v="21729"/>
    <n v="1"/>
    <n v="95"/>
    <n v="13326"/>
    <n v="9575"/>
    <n v="243"/>
    <n v="178"/>
    <n v="19"/>
    <n v="37"/>
    <n v="11"/>
    <n v="224"/>
    <n v="17"/>
    <x v="0"/>
    <n v="477"/>
    <n v="4.9817232375979112E-2"/>
    <n v="0.44065534539095219"/>
    <x v="8"/>
    <s v="Friday"/>
    <x v="5"/>
    <s v="0-2"/>
  </r>
  <r>
    <s v="LI-2424"/>
    <s v="LinkedIn"/>
    <d v="2025-06-27T00:00:00"/>
    <d v="1899-12-30T17:51:00"/>
    <x v="4"/>
    <s v="Data &amp; Tech"/>
    <n v="21905"/>
    <n v="5"/>
    <n v="993"/>
    <n v="7974"/>
    <n v="7110"/>
    <n v="165"/>
    <n v="35"/>
    <n v="11"/>
    <n v="24"/>
    <n v="20"/>
    <n v="177"/>
    <n v="18"/>
    <x v="0"/>
    <n v="235"/>
    <n v="3.3052039381153309E-2"/>
    <n v="0.32458342844099519"/>
    <x v="8"/>
    <s v="Friday"/>
    <x v="5"/>
    <s v="3-5"/>
  </r>
  <r>
    <s v="LI-2425"/>
    <s v="LinkedIn"/>
    <d v="2025-06-27T00:00:00"/>
    <d v="1899-12-30T18:57:00"/>
    <x v="4"/>
    <s v="Company Culture"/>
    <n v="21904"/>
    <n v="5"/>
    <n v="1502"/>
    <n v="9578"/>
    <n v="7745"/>
    <n v="279"/>
    <n v="58"/>
    <n v="24"/>
    <n v="28"/>
    <n v="7"/>
    <n v="213"/>
    <n v="12"/>
    <x v="0"/>
    <n v="389"/>
    <n v="5.0225952227243381E-2"/>
    <n v="0.35358838568298029"/>
    <x v="19"/>
    <s v="Friday"/>
    <x v="5"/>
    <s v="3-5"/>
  </r>
  <r>
    <s v="LI-2426"/>
    <s v="LinkedIn"/>
    <d v="2025-06-27T00:00:00"/>
    <d v="1899-12-30T21:43:00"/>
    <x v="0"/>
    <s v="Product Update"/>
    <n v="21868"/>
    <n v="5"/>
    <n v="131"/>
    <n v="8302"/>
    <n v="6402"/>
    <n v="225"/>
    <n v="38"/>
    <n v="26"/>
    <n v="47"/>
    <n v="97"/>
    <n v="213"/>
    <n v="25"/>
    <x v="0"/>
    <n v="336"/>
    <n v="5.248359887535145E-2"/>
    <n v="0.29275653923541245"/>
    <x v="15"/>
    <s v="Friday"/>
    <x v="5"/>
    <s v="3-5"/>
  </r>
  <r>
    <s v="LI-2427"/>
    <s v="LinkedIn"/>
    <d v="2025-06-28T00:00:00"/>
    <d v="1899-12-30T09:57:00"/>
    <x v="2"/>
    <s v="Hiring"/>
    <n v="21712"/>
    <n v="4"/>
    <n v="250"/>
    <n v="12938"/>
    <n v="9000"/>
    <n v="333"/>
    <n v="47"/>
    <n v="24"/>
    <n v="38"/>
    <n v="40"/>
    <n v="160"/>
    <n v="30"/>
    <x v="0"/>
    <n v="442"/>
    <n v="4.9111111111111112E-2"/>
    <n v="0.41451731761238025"/>
    <x v="3"/>
    <s v="Saturday"/>
    <x v="5"/>
    <s v="3-5"/>
  </r>
  <r>
    <s v="LI-2428"/>
    <s v="LinkedIn"/>
    <d v="2025-06-28T00:00:00"/>
    <d v="1899-12-30T13:44:00"/>
    <x v="5"/>
    <s v="Thought Leadership"/>
    <n v="21609"/>
    <n v="3"/>
    <n v="101"/>
    <n v="10217"/>
    <n v="8157"/>
    <n v="236"/>
    <n v="144"/>
    <n v="15"/>
    <n v="28"/>
    <n v="12"/>
    <n v="134"/>
    <n v="8"/>
    <x v="1"/>
    <n v="423"/>
    <n v="5.1857300478116958E-2"/>
    <n v="0.37748160488685267"/>
    <x v="6"/>
    <s v="Saturday"/>
    <x v="5"/>
    <s v="3-5"/>
  </r>
  <r>
    <s v="LI-2429"/>
    <s v="LinkedIn"/>
    <d v="2025-06-28T00:00:00"/>
    <d v="1899-12-30T15:58:00"/>
    <x v="0"/>
    <s v="Product Update"/>
    <n v="22026"/>
    <n v="4"/>
    <n v="395"/>
    <n v="3543"/>
    <n v="2994"/>
    <n v="79"/>
    <n v="12"/>
    <n v="9"/>
    <n v="19"/>
    <n v="25"/>
    <n v="84"/>
    <n v="6"/>
    <x v="0"/>
    <n v="119"/>
    <n v="3.9746158984635939E-2"/>
    <n v="0.13593026423317897"/>
    <x v="7"/>
    <s v="Saturday"/>
    <x v="5"/>
    <s v="3-5"/>
  </r>
  <r>
    <s v="LI-2430"/>
    <s v="LinkedIn"/>
    <d v="2025-06-29T00:00:00"/>
    <d v="1899-12-30T07:31:00"/>
    <x v="3"/>
    <s v="Industry News"/>
    <n v="22154"/>
    <n v="6"/>
    <n v="181"/>
    <n v="3174"/>
    <n v="2404"/>
    <n v="34"/>
    <n v="4"/>
    <n v="3"/>
    <n v="8"/>
    <n v="19"/>
    <n v="35"/>
    <n v="3"/>
    <x v="0"/>
    <n v="49"/>
    <n v="2.038269550748752E-2"/>
    <n v="0.10851313532544912"/>
    <x v="12"/>
    <s v="Sunday"/>
    <x v="5"/>
    <s v="6-10"/>
  </r>
  <r>
    <s v="LI-2431"/>
    <s v="LinkedIn"/>
    <d v="2025-06-29T00:00:00"/>
    <d v="1899-12-30T10:43:00"/>
    <x v="0"/>
    <s v="Data &amp; Tech"/>
    <n v="22174"/>
    <n v="3"/>
    <n v="385"/>
    <n v="41984"/>
    <n v="29045"/>
    <n v="969"/>
    <n v="151"/>
    <n v="127"/>
    <n v="310"/>
    <n v="162"/>
    <n v="692"/>
    <n v="33"/>
    <x v="0"/>
    <n v="1557"/>
    <n v="5.3606472714752967E-2"/>
    <n v="1.3098674122846576"/>
    <x v="4"/>
    <s v="Sunday"/>
    <x v="5"/>
    <s v="3-5"/>
  </r>
  <r>
    <s v="LI-2432"/>
    <s v="LinkedIn"/>
    <d v="2025-06-30T00:00:00"/>
    <d v="1899-12-30T04:33:00"/>
    <x v="4"/>
    <s v="Industry News"/>
    <n v="21978"/>
    <n v="3"/>
    <n v="1771"/>
    <n v="1997"/>
    <n v="1828"/>
    <n v="78"/>
    <n v="19"/>
    <n v="5"/>
    <n v="6"/>
    <n v="3"/>
    <n v="35"/>
    <n v="3"/>
    <x v="0"/>
    <n v="108"/>
    <n v="5.9080962800875277E-2"/>
    <n v="8.3174083174083174E-2"/>
    <x v="22"/>
    <s v="Monday"/>
    <x v="5"/>
    <s v="3-5"/>
  </r>
  <r>
    <s v="LI-2433"/>
    <s v="LinkedIn"/>
    <d v="2025-06-30T00:00:00"/>
    <d v="1899-12-30T06:54:00"/>
    <x v="2"/>
    <s v="Hiring"/>
    <n v="21872"/>
    <n v="1"/>
    <n v="192"/>
    <n v="12834"/>
    <n v="9166"/>
    <n v="348"/>
    <n v="54"/>
    <n v="25"/>
    <n v="28"/>
    <n v="64"/>
    <n v="185"/>
    <n v="22"/>
    <x v="0"/>
    <n v="455"/>
    <n v="4.9639973816277549E-2"/>
    <n v="0.41907461594732992"/>
    <x v="1"/>
    <s v="Monday"/>
    <x v="5"/>
    <s v="0-2"/>
  </r>
  <r>
    <s v="LI-2434"/>
    <s v="LinkedIn"/>
    <d v="2025-06-30T00:00:00"/>
    <d v="1899-12-30T08:25:00"/>
    <x v="4"/>
    <s v="Data &amp; Tech"/>
    <n v="21989"/>
    <n v="3"/>
    <n v="524"/>
    <n v="14659"/>
    <n v="11259"/>
    <n v="325"/>
    <n v="60"/>
    <n v="22"/>
    <n v="25"/>
    <n v="33"/>
    <n v="330"/>
    <n v="16"/>
    <x v="0"/>
    <n v="432"/>
    <n v="3.8369304556354913E-2"/>
    <n v="0.51202874164354906"/>
    <x v="2"/>
    <s v="Monday"/>
    <x v="5"/>
    <s v="3-5"/>
  </r>
  <r>
    <s v="LI-2435"/>
    <s v="LinkedIn"/>
    <d v="2025-06-30T00:00:00"/>
    <d v="1899-12-30T08:41:00"/>
    <x v="0"/>
    <s v="Industry News"/>
    <n v="21926"/>
    <n v="4"/>
    <n v="521"/>
    <n v="9497"/>
    <n v="7202"/>
    <n v="240"/>
    <n v="32"/>
    <n v="36"/>
    <n v="63"/>
    <n v="59"/>
    <n v="114"/>
    <n v="21"/>
    <x v="0"/>
    <n v="371"/>
    <n v="5.1513468480977508E-2"/>
    <n v="0.32846848490376723"/>
    <x v="2"/>
    <s v="Monday"/>
    <x v="5"/>
    <s v="3-5"/>
  </r>
  <r>
    <s v="LI-2436"/>
    <s v="LinkedIn"/>
    <d v="2025-06-30T00:00:00"/>
    <d v="1899-12-30T10:06:00"/>
    <x v="3"/>
    <s v="Company Culture"/>
    <n v="22091"/>
    <n v="0"/>
    <n v="168"/>
    <n v="5761"/>
    <n v="4890"/>
    <n v="80"/>
    <n v="9"/>
    <n v="10"/>
    <n v="18"/>
    <n v="40"/>
    <n v="47"/>
    <n v="3"/>
    <x v="0"/>
    <n v="117"/>
    <n v="2.392638036809816E-2"/>
    <n v="0.2213571137567335"/>
    <x v="4"/>
    <s v="Monday"/>
    <x v="5"/>
    <s v="0-2"/>
  </r>
  <r>
    <s v="LI-2437"/>
    <s v="LinkedIn"/>
    <d v="2025-06-30T00:00:00"/>
    <d v="1899-12-30T10:09:00"/>
    <x v="1"/>
    <s v="Thought Leadership"/>
    <n v="21691"/>
    <n v="6"/>
    <n v="568"/>
    <n v="9470"/>
    <n v="7038"/>
    <n v="178"/>
    <n v="21"/>
    <n v="10"/>
    <n v="14"/>
    <n v="14"/>
    <n v="160"/>
    <n v="19"/>
    <x v="0"/>
    <n v="223"/>
    <n v="3.1685137823245238E-2"/>
    <n v="0.32446636853994743"/>
    <x v="4"/>
    <s v="Monday"/>
    <x v="5"/>
    <s v="6-10"/>
  </r>
  <r>
    <s v="LI-2438"/>
    <s v="LinkedIn"/>
    <d v="2025-06-30T00:00:00"/>
    <d v="1899-12-30T10:18:00"/>
    <x v="1"/>
    <s v="Thought Leadership"/>
    <n v="21925"/>
    <n v="5"/>
    <n v="197"/>
    <n v="9731"/>
    <n v="7867"/>
    <n v="277"/>
    <n v="38"/>
    <n v="18"/>
    <n v="27"/>
    <n v="35"/>
    <n v="208"/>
    <n v="21"/>
    <x v="0"/>
    <n v="360"/>
    <n v="4.5760772848608113E-2"/>
    <n v="0.35881413911060434"/>
    <x v="4"/>
    <s v="Monday"/>
    <x v="5"/>
    <s v="3-5"/>
  </r>
  <r>
    <s v="LI-2439"/>
    <s v="LinkedIn"/>
    <d v="2025-06-30T00:00:00"/>
    <d v="1899-12-30T10:25:00"/>
    <x v="3"/>
    <s v="Industry News"/>
    <n v="21966"/>
    <n v="4"/>
    <n v="182"/>
    <n v="4821"/>
    <n v="4363"/>
    <n v="44"/>
    <n v="4"/>
    <n v="3"/>
    <n v="11"/>
    <n v="69"/>
    <n v="54"/>
    <n v="2"/>
    <x v="0"/>
    <n v="62"/>
    <n v="1.4210405684162274E-2"/>
    <n v="0.19862514795593189"/>
    <x v="4"/>
    <s v="Monday"/>
    <x v="5"/>
    <s v="3-5"/>
  </r>
  <r>
    <s v="LI-2440"/>
    <s v="LinkedIn"/>
    <d v="2025-06-30T00:00:00"/>
    <d v="1899-12-30T13:00:00"/>
    <x v="4"/>
    <s v="Career Tips"/>
    <n v="22144"/>
    <n v="3"/>
    <n v="1525"/>
    <n v="10667"/>
    <n v="9173"/>
    <n v="514"/>
    <n v="87"/>
    <n v="24"/>
    <n v="32"/>
    <n v="8"/>
    <n v="224"/>
    <n v="11"/>
    <x v="0"/>
    <n v="657"/>
    <n v="7.1623242123623684E-2"/>
    <n v="0.41424313583815031"/>
    <x v="6"/>
    <s v="Monday"/>
    <x v="5"/>
    <s v="3-5"/>
  </r>
  <r>
    <s v="LI-2441"/>
    <s v="LinkedIn"/>
    <d v="2025-06-30T00:00:00"/>
    <d v="1899-12-30T14:07:00"/>
    <x v="1"/>
    <s v="Career Tips"/>
    <n v="22079"/>
    <n v="5"/>
    <n v="245"/>
    <n v="6902"/>
    <n v="5731"/>
    <n v="216"/>
    <n v="19"/>
    <n v="8"/>
    <n v="15"/>
    <n v="28"/>
    <n v="93"/>
    <n v="7"/>
    <x v="0"/>
    <n v="258"/>
    <n v="4.5018321409876112E-2"/>
    <n v="0.25956791521355133"/>
    <x v="13"/>
    <s v="Monday"/>
    <x v="5"/>
    <s v="3-5"/>
  </r>
  <r>
    <s v="LI-2442"/>
    <s v="LinkedIn"/>
    <d v="2025-06-30T00:00:00"/>
    <d v="1899-12-30T14:47:00"/>
    <x v="1"/>
    <s v="Product Update"/>
    <n v="22094"/>
    <n v="4"/>
    <n v="365"/>
    <n v="8391"/>
    <n v="6900"/>
    <n v="223"/>
    <n v="29"/>
    <n v="12"/>
    <n v="23"/>
    <n v="21"/>
    <n v="74"/>
    <n v="12"/>
    <x v="0"/>
    <n v="287"/>
    <n v="4.1594202898550724E-2"/>
    <n v="0.31230198243867113"/>
    <x v="13"/>
    <s v="Monday"/>
    <x v="5"/>
    <s v="3-5"/>
  </r>
  <r>
    <s v="LI-2443"/>
    <s v="LinkedIn"/>
    <d v="2025-06-30T00:00:00"/>
    <d v="1899-12-30T15:22:00"/>
    <x v="4"/>
    <s v="Hiring"/>
    <n v="22169"/>
    <n v="3"/>
    <n v="411"/>
    <n v="6642"/>
    <n v="5768"/>
    <n v="130"/>
    <n v="29"/>
    <n v="10"/>
    <n v="12"/>
    <n v="20"/>
    <n v="154"/>
    <n v="5"/>
    <x v="0"/>
    <n v="181"/>
    <n v="3.138002773925104E-2"/>
    <n v="0.26018313861698766"/>
    <x v="7"/>
    <s v="Monday"/>
    <x v="5"/>
    <s v="3-5"/>
  </r>
  <r>
    <s v="LI-2444"/>
    <s v="LinkedIn"/>
    <d v="2025-06-30T00:00:00"/>
    <d v="1899-12-30T16:43:00"/>
    <x v="0"/>
    <s v="Company Culture"/>
    <n v="22084"/>
    <n v="4"/>
    <n v="720"/>
    <n v="14681"/>
    <n v="12624"/>
    <n v="546"/>
    <n v="88"/>
    <n v="76"/>
    <n v="130"/>
    <n v="83"/>
    <n v="435"/>
    <n v="25"/>
    <x v="0"/>
    <n v="840"/>
    <n v="6.6539923954372623E-2"/>
    <n v="0.57163557326571268"/>
    <x v="10"/>
    <s v="Monday"/>
    <x v="5"/>
    <s v="3-5"/>
  </r>
  <r>
    <s v="LI-2445"/>
    <s v="LinkedIn"/>
    <d v="2025-06-30T00:00:00"/>
    <d v="1899-12-30T17:02:00"/>
    <x v="0"/>
    <s v="Hiring"/>
    <n v="22164"/>
    <n v="7"/>
    <n v="431"/>
    <n v="14526"/>
    <n v="12030"/>
    <n v="384"/>
    <n v="64"/>
    <n v="62"/>
    <n v="144"/>
    <n v="90"/>
    <n v="213"/>
    <n v="21"/>
    <x v="0"/>
    <n v="654"/>
    <n v="5.4364089775561099E-2"/>
    <n v="0.54277206280454793"/>
    <x v="8"/>
    <s v="Monday"/>
    <x v="5"/>
    <s v="6-10"/>
  </r>
  <r>
    <s v="LI-2446"/>
    <s v="LinkedIn"/>
    <d v="2025-06-30T00:00:00"/>
    <d v="1899-12-30T19:04:00"/>
    <x v="4"/>
    <s v="Data &amp; Tech"/>
    <n v="21800"/>
    <n v="6"/>
    <n v="1564"/>
    <n v="6689"/>
    <n v="5912"/>
    <n v="192"/>
    <n v="49"/>
    <n v="16"/>
    <n v="31"/>
    <n v="7"/>
    <n v="92"/>
    <n v="13"/>
    <x v="0"/>
    <n v="288"/>
    <n v="4.8714479025710418E-2"/>
    <n v="0.27119266055045871"/>
    <x v="14"/>
    <s v="Monday"/>
    <x v="5"/>
    <s v="6-10"/>
  </r>
  <r>
    <s v="LI-2447"/>
    <s v="LinkedIn"/>
    <d v="2025-06-30T00:00:00"/>
    <d v="1899-12-30T19:43:00"/>
    <x v="0"/>
    <s v="Data &amp; Tech"/>
    <n v="21949"/>
    <n v="3"/>
    <n v="243"/>
    <n v="6522"/>
    <n v="5348"/>
    <n v="248"/>
    <n v="43"/>
    <n v="30"/>
    <n v="62"/>
    <n v="44"/>
    <n v="140"/>
    <n v="13"/>
    <x v="0"/>
    <n v="383"/>
    <n v="7.1615557217651463E-2"/>
    <n v="0.2436557474144608"/>
    <x v="14"/>
    <s v="Monday"/>
    <x v="5"/>
    <s v="3-5"/>
  </r>
  <r>
    <s v="LI-2448"/>
    <s v="LinkedIn"/>
    <d v="2025-06-30T00:00:00"/>
    <d v="1899-12-30T21:15:00"/>
    <x v="4"/>
    <s v="Data &amp; Tech"/>
    <n v="21956"/>
    <n v="3"/>
    <n v="1745"/>
    <n v="4711"/>
    <n v="3662"/>
    <n v="109"/>
    <n v="25"/>
    <n v="8"/>
    <n v="12"/>
    <n v="4"/>
    <n v="76"/>
    <n v="8"/>
    <x v="0"/>
    <n v="154"/>
    <n v="4.2053522665210265E-2"/>
    <n v="0.16678812169794133"/>
    <x v="15"/>
    <s v="Monday"/>
    <x v="5"/>
    <s v="3-5"/>
  </r>
  <r>
    <s v="LI-2449"/>
    <s v="LinkedIn"/>
    <d v="2025-07-01T00:00:00"/>
    <d v="1899-12-30T07:08:00"/>
    <x v="4"/>
    <s v="Company Culture"/>
    <n v="21800"/>
    <n v="3"/>
    <n v="558"/>
    <n v="17281"/>
    <n v="15371"/>
    <n v="370"/>
    <n v="93"/>
    <n v="23"/>
    <n v="40"/>
    <n v="41"/>
    <n v="454"/>
    <n v="22"/>
    <x v="0"/>
    <n v="526"/>
    <n v="3.4220284952182684E-2"/>
    <n v="0.70509174311926603"/>
    <x v="12"/>
    <s v="Tuesday"/>
    <x v="6"/>
    <s v="3-5"/>
  </r>
  <r>
    <s v="LI-2450"/>
    <s v="LinkedIn"/>
    <d v="2025-07-01T00:00:00"/>
    <d v="1899-12-30T09:30:00"/>
    <x v="3"/>
    <s v="Data &amp; Tech"/>
    <n v="21933"/>
    <n v="5"/>
    <n v="96"/>
    <n v="6690"/>
    <n v="5250"/>
    <n v="101"/>
    <n v="10"/>
    <n v="10"/>
    <n v="23"/>
    <n v="122"/>
    <n v="116"/>
    <n v="6"/>
    <x v="0"/>
    <n v="144"/>
    <n v="2.7428571428571427E-2"/>
    <n v="0.23936533989878267"/>
    <x v="3"/>
    <s v="Tuesday"/>
    <x v="6"/>
    <s v="3-5"/>
  </r>
  <r>
    <s v="LI-2451"/>
    <s v="LinkedIn"/>
    <d v="2025-07-01T00:00:00"/>
    <d v="1899-12-30T09:33:00"/>
    <x v="1"/>
    <s v="Hiring"/>
    <n v="21992"/>
    <n v="3"/>
    <n v="530"/>
    <n v="18893"/>
    <n v="16331"/>
    <n v="390"/>
    <n v="59"/>
    <n v="32"/>
    <n v="41"/>
    <n v="31"/>
    <n v="283"/>
    <n v="38"/>
    <x v="0"/>
    <n v="522"/>
    <n v="3.1963749923458455E-2"/>
    <n v="0.74258821389596219"/>
    <x v="3"/>
    <s v="Tuesday"/>
    <x v="6"/>
    <s v="3-5"/>
  </r>
  <r>
    <s v="LI-2452"/>
    <s v="LinkedIn"/>
    <d v="2025-07-01T00:00:00"/>
    <d v="1899-12-30T10:00:00"/>
    <x v="5"/>
    <s v="Hiring"/>
    <n v="21934"/>
    <n v="6"/>
    <n v="185"/>
    <n v="13926"/>
    <n v="10423"/>
    <n v="163"/>
    <n v="112"/>
    <n v="11"/>
    <n v="17"/>
    <n v="25"/>
    <n v="77"/>
    <n v="20"/>
    <x v="0"/>
    <n v="303"/>
    <n v="2.9070325242252712E-2"/>
    <n v="0.47519832223944564"/>
    <x v="4"/>
    <s v="Tuesday"/>
    <x v="6"/>
    <s v="6-10"/>
  </r>
  <r>
    <s v="LI-2453"/>
    <s v="LinkedIn"/>
    <d v="2025-07-01T00:00:00"/>
    <d v="1899-12-30T10:20:00"/>
    <x v="1"/>
    <s v="Industry News"/>
    <n v="22099"/>
    <n v="5"/>
    <n v="448"/>
    <n v="12366"/>
    <n v="11280"/>
    <n v="346"/>
    <n v="59"/>
    <n v="19"/>
    <n v="26"/>
    <n v="39"/>
    <n v="260"/>
    <n v="18"/>
    <x v="0"/>
    <n v="450"/>
    <n v="3.9893617021276598E-2"/>
    <n v="0.51043033621430833"/>
    <x v="4"/>
    <s v="Tuesday"/>
    <x v="6"/>
    <s v="3-5"/>
  </r>
  <r>
    <s v="LI-2454"/>
    <s v="LinkedIn"/>
    <d v="2025-07-01T00:00:00"/>
    <d v="1899-12-30T10:43:00"/>
    <x v="1"/>
    <s v="Product Update"/>
    <n v="21918"/>
    <n v="2"/>
    <n v="426"/>
    <n v="10409"/>
    <n v="8897"/>
    <n v="142"/>
    <n v="15"/>
    <n v="10"/>
    <n v="12"/>
    <n v="42"/>
    <n v="233"/>
    <n v="13"/>
    <x v="0"/>
    <n v="179"/>
    <n v="2.0119141283578734E-2"/>
    <n v="0.40592207318185963"/>
    <x v="4"/>
    <s v="Tuesday"/>
    <x v="6"/>
    <s v="0-2"/>
  </r>
  <r>
    <s v="LI-2455"/>
    <s v="LinkedIn"/>
    <d v="2025-07-01T00:00:00"/>
    <d v="1899-12-30T11:25:00"/>
    <x v="4"/>
    <s v="Data &amp; Tech"/>
    <n v="21850"/>
    <n v="4"/>
    <n v="795"/>
    <n v="11422"/>
    <n v="9354"/>
    <n v="312"/>
    <n v="56"/>
    <n v="13"/>
    <n v="20"/>
    <n v="10"/>
    <n v="265"/>
    <n v="12"/>
    <x v="0"/>
    <n v="401"/>
    <n v="4.2869360701304253E-2"/>
    <n v="0.42810068649885585"/>
    <x v="9"/>
    <s v="Tuesday"/>
    <x v="6"/>
    <s v="3-5"/>
  </r>
  <r>
    <s v="LI-2456"/>
    <s v="LinkedIn"/>
    <d v="2025-07-01T00:00:00"/>
    <d v="1899-12-30T12:56:00"/>
    <x v="4"/>
    <s v="Data &amp; Tech"/>
    <n v="22092"/>
    <n v="7"/>
    <n v="783"/>
    <n v="5883"/>
    <n v="5197"/>
    <n v="146"/>
    <n v="33"/>
    <n v="10"/>
    <n v="12"/>
    <n v="15"/>
    <n v="139"/>
    <n v="4"/>
    <x v="0"/>
    <n v="201"/>
    <n v="3.8676159322686164E-2"/>
    <n v="0.23524352706862212"/>
    <x v="5"/>
    <s v="Tuesday"/>
    <x v="6"/>
    <s v="6-10"/>
  </r>
  <r>
    <s v="LI-2457"/>
    <s v="LinkedIn"/>
    <d v="2025-07-01T00:00:00"/>
    <d v="1899-12-30T13:13:00"/>
    <x v="4"/>
    <s v="Career Tips"/>
    <n v="21894"/>
    <n v="6"/>
    <n v="632"/>
    <n v="7834"/>
    <n v="5476"/>
    <n v="242"/>
    <n v="55"/>
    <n v="22"/>
    <n v="26"/>
    <n v="10"/>
    <n v="48"/>
    <n v="10"/>
    <x v="0"/>
    <n v="345"/>
    <n v="6.3002191380569755E-2"/>
    <n v="0.25011418653512379"/>
    <x v="6"/>
    <s v="Tuesday"/>
    <x v="6"/>
    <s v="6-10"/>
  </r>
  <r>
    <s v="LI-2458"/>
    <s v="LinkedIn"/>
    <d v="2025-07-01T00:00:00"/>
    <d v="1899-12-30T16:36:00"/>
    <x v="0"/>
    <s v="Thought Leadership"/>
    <n v="22075"/>
    <n v="3"/>
    <n v="330"/>
    <n v="28239"/>
    <n v="22307"/>
    <n v="719"/>
    <n v="93"/>
    <n v="74"/>
    <n v="144"/>
    <n v="217"/>
    <n v="324"/>
    <n v="44"/>
    <x v="0"/>
    <n v="1030"/>
    <n v="4.617384677455507E-2"/>
    <n v="1.0105096262740656"/>
    <x v="10"/>
    <s v="Tuesday"/>
    <x v="6"/>
    <s v="3-5"/>
  </r>
  <r>
    <s v="LI-2459"/>
    <s v="LinkedIn"/>
    <d v="2025-07-01T00:00:00"/>
    <d v="1899-12-30T18:01:00"/>
    <x v="4"/>
    <s v="Product Update"/>
    <n v="21912"/>
    <n v="2"/>
    <n v="863"/>
    <n v="5046"/>
    <n v="3987"/>
    <n v="105"/>
    <n v="21"/>
    <n v="10"/>
    <n v="8"/>
    <n v="16"/>
    <n v="36"/>
    <n v="10"/>
    <x v="0"/>
    <n v="144"/>
    <n v="3.6117381489841983E-2"/>
    <n v="0.18195509309967142"/>
    <x v="19"/>
    <s v="Tuesday"/>
    <x v="6"/>
    <s v="0-2"/>
  </r>
  <r>
    <s v="LI-2460"/>
    <s v="LinkedIn"/>
    <d v="2025-07-01T00:00:00"/>
    <d v="1899-12-30T19:53:00"/>
    <x v="1"/>
    <s v="Career Tips"/>
    <n v="22079"/>
    <n v="3"/>
    <n v="626"/>
    <n v="9953"/>
    <n v="8482"/>
    <n v="172"/>
    <n v="40"/>
    <n v="11"/>
    <n v="16"/>
    <n v="28"/>
    <n v="179"/>
    <n v="15"/>
    <x v="0"/>
    <n v="239"/>
    <n v="2.8177316670596558E-2"/>
    <n v="0.38416594954481637"/>
    <x v="14"/>
    <s v="Tuesday"/>
    <x v="6"/>
    <s v="3-5"/>
  </r>
  <r>
    <s v="LI-2461"/>
    <s v="LinkedIn"/>
    <d v="2025-07-01T00:00:00"/>
    <d v="1899-12-30T20:04:00"/>
    <x v="1"/>
    <s v="Company Culture"/>
    <n v="21897"/>
    <n v="7"/>
    <n v="452"/>
    <n v="7063"/>
    <n v="5846"/>
    <n v="121"/>
    <n v="17"/>
    <n v="8"/>
    <n v="12"/>
    <n v="27"/>
    <n v="174"/>
    <n v="10"/>
    <x v="0"/>
    <n v="158"/>
    <n v="2.7027027027027029E-2"/>
    <n v="0.26697721149015846"/>
    <x v="11"/>
    <s v="Tuesday"/>
    <x v="6"/>
    <s v="6-10"/>
  </r>
  <r>
    <s v="LI-2462"/>
    <s v="LinkedIn"/>
    <d v="2025-07-02T00:00:00"/>
    <d v="1899-12-30T08:17:00"/>
    <x v="0"/>
    <s v="Career Tips"/>
    <n v="22045"/>
    <n v="2"/>
    <n v="333"/>
    <n v="22246"/>
    <n v="16066"/>
    <n v="676"/>
    <n v="69"/>
    <n v="38"/>
    <n v="116"/>
    <n v="117"/>
    <n v="529"/>
    <n v="57"/>
    <x v="0"/>
    <n v="899"/>
    <n v="5.5956678700361008E-2"/>
    <n v="0.72878203674302566"/>
    <x v="2"/>
    <s v="Wednesday"/>
    <x v="6"/>
    <s v="0-2"/>
  </r>
  <r>
    <s v="LI-2463"/>
    <s v="LinkedIn"/>
    <d v="2025-07-02T00:00:00"/>
    <d v="1899-12-30T08:26:00"/>
    <x v="0"/>
    <s v="Company Culture"/>
    <n v="22077"/>
    <n v="3"/>
    <n v="88"/>
    <n v="33749"/>
    <n v="29624"/>
    <n v="1314"/>
    <n v="267"/>
    <n v="202"/>
    <n v="462"/>
    <n v="102"/>
    <n v="332"/>
    <n v="33"/>
    <x v="0"/>
    <n v="2245"/>
    <n v="7.5783148798271666E-2"/>
    <n v="1.3418489831045886"/>
    <x v="2"/>
    <s v="Wednesday"/>
    <x v="6"/>
    <s v="3-5"/>
  </r>
  <r>
    <s v="LI-2464"/>
    <s v="LinkedIn"/>
    <d v="2025-07-02T00:00:00"/>
    <d v="1899-12-30T08:40:00"/>
    <x v="0"/>
    <s v="Career Tips"/>
    <n v="22042"/>
    <n v="3"/>
    <n v="197"/>
    <n v="35684"/>
    <n v="29807"/>
    <n v="1121"/>
    <n v="184"/>
    <n v="123"/>
    <n v="460"/>
    <n v="243"/>
    <n v="1063"/>
    <n v="82"/>
    <x v="1"/>
    <n v="1888"/>
    <n v="6.3340825980474386E-2"/>
    <n v="1.3522820070773978"/>
    <x v="2"/>
    <s v="Wednesday"/>
    <x v="6"/>
    <s v="3-5"/>
  </r>
  <r>
    <s v="LI-2465"/>
    <s v="LinkedIn"/>
    <d v="2025-07-02T00:00:00"/>
    <d v="1899-12-30T08:44:00"/>
    <x v="4"/>
    <s v="Data &amp; Tech"/>
    <n v="21984"/>
    <n v="4"/>
    <n v="751"/>
    <n v="9801"/>
    <n v="7057"/>
    <n v="266"/>
    <n v="52"/>
    <n v="13"/>
    <n v="31"/>
    <n v="11"/>
    <n v="67"/>
    <n v="11"/>
    <x v="0"/>
    <n v="362"/>
    <n v="5.1296584951112369E-2"/>
    <n v="0.3210061863173217"/>
    <x v="2"/>
    <s v="Wednesday"/>
    <x v="6"/>
    <s v="3-5"/>
  </r>
  <r>
    <s v="LI-2466"/>
    <s v="LinkedIn"/>
    <d v="2025-07-02T00:00:00"/>
    <d v="1899-12-30T09:28:00"/>
    <x v="1"/>
    <s v="Industry News"/>
    <n v="22045"/>
    <n v="4"/>
    <n v="428"/>
    <n v="8466"/>
    <n v="7054"/>
    <n v="236"/>
    <n v="34"/>
    <n v="16"/>
    <n v="21"/>
    <n v="26"/>
    <n v="203"/>
    <n v="6"/>
    <x v="0"/>
    <n v="307"/>
    <n v="4.3521406294301103E-2"/>
    <n v="0.3199818552959855"/>
    <x v="3"/>
    <s v="Wednesday"/>
    <x v="6"/>
    <s v="3-5"/>
  </r>
  <r>
    <s v="LI-2467"/>
    <s v="LinkedIn"/>
    <d v="2025-07-02T00:00:00"/>
    <d v="1899-12-30T10:02:00"/>
    <x v="2"/>
    <s v="Career Tips"/>
    <n v="21997"/>
    <n v="7"/>
    <n v="370"/>
    <n v="13057"/>
    <n v="11532"/>
    <n v="462"/>
    <n v="66"/>
    <n v="39"/>
    <n v="31"/>
    <n v="33"/>
    <n v="308"/>
    <n v="34"/>
    <x v="0"/>
    <n v="598"/>
    <n v="5.1855705861949361E-2"/>
    <n v="0.52425330726917307"/>
    <x v="4"/>
    <s v="Wednesday"/>
    <x v="6"/>
    <s v="6-10"/>
  </r>
  <r>
    <s v="LI-2468"/>
    <s v="LinkedIn"/>
    <d v="2025-07-02T00:00:00"/>
    <d v="1899-12-30T10:19:00"/>
    <x v="2"/>
    <s v="Career Tips"/>
    <n v="21911"/>
    <n v="7"/>
    <n v="514"/>
    <n v="7434"/>
    <n v="5127"/>
    <n v="219"/>
    <n v="24"/>
    <n v="18"/>
    <n v="18"/>
    <n v="17"/>
    <n v="156"/>
    <n v="13"/>
    <x v="0"/>
    <n v="279"/>
    <n v="5.4417788180222353E-2"/>
    <n v="0.23399205878325954"/>
    <x v="4"/>
    <s v="Wednesday"/>
    <x v="6"/>
    <s v="6-10"/>
  </r>
  <r>
    <s v="LI-2469"/>
    <s v="LinkedIn"/>
    <d v="2025-07-02T00:00:00"/>
    <d v="1899-12-30T10:29:00"/>
    <x v="0"/>
    <s v="Career Tips"/>
    <n v="22071"/>
    <n v="2"/>
    <n v="386"/>
    <n v="16249"/>
    <n v="14578"/>
    <n v="640"/>
    <n v="97"/>
    <n v="71"/>
    <n v="182"/>
    <n v="75"/>
    <n v="403"/>
    <n v="19"/>
    <x v="0"/>
    <n v="990"/>
    <n v="6.7910550144052687E-2"/>
    <n v="0.66050473471976801"/>
    <x v="4"/>
    <s v="Wednesday"/>
    <x v="6"/>
    <s v="0-2"/>
  </r>
  <r>
    <s v="LI-2470"/>
    <s v="LinkedIn"/>
    <d v="2025-07-02T00:00:00"/>
    <d v="1899-12-30T11:24:00"/>
    <x v="4"/>
    <s v="Career Tips"/>
    <n v="22203"/>
    <n v="0"/>
    <n v="755"/>
    <n v="8400"/>
    <n v="7194"/>
    <n v="230"/>
    <n v="51"/>
    <n v="15"/>
    <n v="27"/>
    <n v="13"/>
    <n v="214"/>
    <n v="18"/>
    <x v="0"/>
    <n v="323"/>
    <n v="4.4898526549902694E-2"/>
    <n v="0.32401026888258344"/>
    <x v="9"/>
    <s v="Wednesday"/>
    <x v="6"/>
    <s v="0-2"/>
  </r>
  <r>
    <s v="LI-2471"/>
    <s v="LinkedIn"/>
    <d v="2025-07-02T00:00:00"/>
    <d v="1899-12-30T11:48:00"/>
    <x v="5"/>
    <s v="Thought Leadership"/>
    <n v="21833"/>
    <n v="2"/>
    <n v="223"/>
    <n v="16139"/>
    <n v="13111"/>
    <n v="697"/>
    <n v="490"/>
    <n v="49"/>
    <n v="98"/>
    <n v="14"/>
    <n v="322"/>
    <n v="13"/>
    <x v="0"/>
    <n v="1334"/>
    <n v="0.10174662497139807"/>
    <n v="0.60051298493106764"/>
    <x v="9"/>
    <s v="Wednesday"/>
    <x v="6"/>
    <s v="0-2"/>
  </r>
  <r>
    <s v="LI-2472"/>
    <s v="LinkedIn"/>
    <d v="2025-07-02T00:00:00"/>
    <d v="1899-12-30T12:19:00"/>
    <x v="0"/>
    <s v="Thought Leadership"/>
    <n v="21908"/>
    <n v="2"/>
    <n v="228"/>
    <n v="21058"/>
    <n v="18351"/>
    <n v="774"/>
    <n v="166"/>
    <n v="119"/>
    <n v="227"/>
    <n v="56"/>
    <n v="705"/>
    <n v="27"/>
    <x v="0"/>
    <n v="1286"/>
    <n v="7.0077924908724318E-2"/>
    <n v="0.83763921855030121"/>
    <x v="5"/>
    <s v="Wednesday"/>
    <x v="6"/>
    <s v="0-2"/>
  </r>
  <r>
    <s v="LI-2473"/>
    <s v="LinkedIn"/>
    <d v="2025-07-02T00:00:00"/>
    <d v="1899-12-30T12:50:00"/>
    <x v="5"/>
    <s v="Company Culture"/>
    <n v="22077"/>
    <n v="1"/>
    <n v="213"/>
    <n v="17963"/>
    <n v="15867"/>
    <n v="461"/>
    <n v="258"/>
    <n v="36"/>
    <n v="52"/>
    <n v="11"/>
    <n v="384"/>
    <n v="35"/>
    <x v="0"/>
    <n v="807"/>
    <n v="5.0860276044620914E-2"/>
    <n v="0.71871178149205051"/>
    <x v="5"/>
    <s v="Wednesday"/>
    <x v="6"/>
    <s v="0-2"/>
  </r>
  <r>
    <s v="LI-2474"/>
    <s v="LinkedIn"/>
    <d v="2025-07-02T00:00:00"/>
    <d v="1899-12-30T14:11:00"/>
    <x v="4"/>
    <s v="Career Tips"/>
    <n v="22217"/>
    <n v="2"/>
    <n v="853"/>
    <n v="22343"/>
    <n v="15543"/>
    <n v="531"/>
    <n v="80"/>
    <n v="31"/>
    <n v="38"/>
    <n v="44"/>
    <n v="174"/>
    <n v="14"/>
    <x v="0"/>
    <n v="680"/>
    <n v="4.3749597889725281E-2"/>
    <n v="0.69959940586037717"/>
    <x v="13"/>
    <s v="Wednesday"/>
    <x v="6"/>
    <s v="0-2"/>
  </r>
  <r>
    <s v="LI-2475"/>
    <s v="LinkedIn"/>
    <d v="2025-07-02T00:00:00"/>
    <d v="1899-12-30T14:11:00"/>
    <x v="4"/>
    <s v="Company Culture"/>
    <n v="21882"/>
    <n v="5"/>
    <n v="504"/>
    <n v="8006"/>
    <n v="6544"/>
    <n v="183"/>
    <n v="47"/>
    <n v="10"/>
    <n v="13"/>
    <n v="12"/>
    <n v="54"/>
    <n v="9"/>
    <x v="0"/>
    <n v="253"/>
    <n v="3.8661369193154035E-2"/>
    <n v="0.29905858696645643"/>
    <x v="13"/>
    <s v="Wednesday"/>
    <x v="6"/>
    <s v="3-5"/>
  </r>
  <r>
    <s v="LI-2476"/>
    <s v="LinkedIn"/>
    <d v="2025-07-02T00:00:00"/>
    <d v="1899-12-30T14:32:00"/>
    <x v="1"/>
    <s v="Career Tips"/>
    <n v="22031"/>
    <n v="1"/>
    <n v="432"/>
    <n v="8165"/>
    <n v="6025"/>
    <n v="248"/>
    <n v="49"/>
    <n v="24"/>
    <n v="29"/>
    <n v="10"/>
    <n v="147"/>
    <n v="11"/>
    <x v="0"/>
    <n v="350"/>
    <n v="5.8091286307053944E-2"/>
    <n v="0.27347828060460261"/>
    <x v="13"/>
    <s v="Wednesday"/>
    <x v="6"/>
    <s v="0-2"/>
  </r>
  <r>
    <s v="LI-2477"/>
    <s v="LinkedIn"/>
    <d v="2025-07-02T00:00:00"/>
    <d v="1899-12-30T14:45:00"/>
    <x v="3"/>
    <s v="Data &amp; Tech"/>
    <n v="22086"/>
    <n v="7"/>
    <n v="149"/>
    <n v="5458"/>
    <n v="4035"/>
    <n v="68"/>
    <n v="12"/>
    <n v="8"/>
    <n v="19"/>
    <n v="66"/>
    <n v="55"/>
    <n v="2"/>
    <x v="0"/>
    <n v="107"/>
    <n v="2.6517967781908302E-2"/>
    <n v="0.18269491985873404"/>
    <x v="13"/>
    <s v="Wednesday"/>
    <x v="6"/>
    <s v="6-10"/>
  </r>
  <r>
    <s v="LI-2478"/>
    <s v="LinkedIn"/>
    <d v="2025-07-02T00:00:00"/>
    <d v="1899-12-30T15:14:00"/>
    <x v="5"/>
    <s v="Industry News"/>
    <n v="22147"/>
    <n v="5"/>
    <n v="300"/>
    <n v="16583"/>
    <n v="14389"/>
    <n v="272"/>
    <n v="144"/>
    <n v="17"/>
    <n v="32"/>
    <n v="17"/>
    <n v="315"/>
    <n v="13"/>
    <x v="0"/>
    <n v="465"/>
    <n v="3.2316352769476683E-2"/>
    <n v="0.64970424888246714"/>
    <x v="7"/>
    <s v="Wednesday"/>
    <x v="6"/>
    <s v="3-5"/>
  </r>
  <r>
    <s v="LI-2479"/>
    <s v="LinkedIn"/>
    <d v="2025-07-02T00:00:00"/>
    <d v="1899-12-30T15:21:00"/>
    <x v="0"/>
    <s v="Industry News"/>
    <n v="21892"/>
    <n v="3"/>
    <n v="331"/>
    <n v="7492"/>
    <n v="6906"/>
    <n v="237"/>
    <n v="44"/>
    <n v="42"/>
    <n v="61"/>
    <n v="38"/>
    <n v="175"/>
    <n v="12"/>
    <x v="0"/>
    <n v="384"/>
    <n v="5.560382276281494E-2"/>
    <n v="0.31545770144344965"/>
    <x v="7"/>
    <s v="Wednesday"/>
    <x v="6"/>
    <s v="3-5"/>
  </r>
  <r>
    <s v="LI-2480"/>
    <s v="LinkedIn"/>
    <d v="2025-07-02T00:00:00"/>
    <d v="1899-12-30T16:10:00"/>
    <x v="2"/>
    <s v="Company Culture"/>
    <n v="21970"/>
    <n v="4"/>
    <n v="461"/>
    <n v="13815"/>
    <n v="10867"/>
    <n v="392"/>
    <n v="45"/>
    <n v="25"/>
    <n v="30"/>
    <n v="63"/>
    <n v="234"/>
    <n v="30"/>
    <x v="0"/>
    <n v="492"/>
    <n v="4.5274684825618847E-2"/>
    <n v="0.49462903959945381"/>
    <x v="10"/>
    <s v="Wednesday"/>
    <x v="6"/>
    <s v="3-5"/>
  </r>
  <r>
    <s v="LI-2481"/>
    <s v="LinkedIn"/>
    <d v="2025-07-02T00:00:00"/>
    <d v="1899-12-30T16:45:00"/>
    <x v="5"/>
    <s v="Company Culture"/>
    <n v="21949"/>
    <n v="7"/>
    <n v="91"/>
    <n v="17397"/>
    <n v="14207"/>
    <n v="507"/>
    <n v="205"/>
    <n v="28"/>
    <n v="47"/>
    <n v="27"/>
    <n v="220"/>
    <n v="15"/>
    <x v="1"/>
    <n v="787"/>
    <n v="5.5395227704652633E-2"/>
    <n v="0.64727322429267853"/>
    <x v="10"/>
    <s v="Wednesday"/>
    <x v="6"/>
    <s v="6-10"/>
  </r>
  <r>
    <s v="LI-2482"/>
    <s v="LinkedIn"/>
    <d v="2025-07-02T00:00:00"/>
    <d v="1899-12-30T17:14:00"/>
    <x v="0"/>
    <s v="Product Update"/>
    <n v="21973"/>
    <n v="4"/>
    <n v="206"/>
    <n v="18714"/>
    <n v="13495"/>
    <n v="365"/>
    <n v="63"/>
    <n v="35"/>
    <n v="99"/>
    <n v="206"/>
    <n v="230"/>
    <n v="56"/>
    <x v="0"/>
    <n v="562"/>
    <n v="4.1645053723601333E-2"/>
    <n v="0.61416283620807355"/>
    <x v="8"/>
    <s v="Wednesday"/>
    <x v="6"/>
    <s v="3-5"/>
  </r>
  <r>
    <s v="LI-2483"/>
    <s v="LinkedIn"/>
    <d v="2025-07-02T00:00:00"/>
    <d v="1899-12-30T17:16:00"/>
    <x v="4"/>
    <s v="Company Culture"/>
    <n v="22055"/>
    <n v="4"/>
    <n v="2506"/>
    <n v="6988"/>
    <n v="5620"/>
    <n v="159"/>
    <n v="64"/>
    <n v="17"/>
    <n v="24"/>
    <n v="11"/>
    <n v="58"/>
    <n v="9"/>
    <x v="0"/>
    <n v="264"/>
    <n v="4.6975088967971527E-2"/>
    <n v="0.25481750170029471"/>
    <x v="8"/>
    <s v="Wednesday"/>
    <x v="6"/>
    <s v="3-5"/>
  </r>
  <r>
    <s v="LI-2484"/>
    <s v="LinkedIn"/>
    <d v="2025-07-02T00:00:00"/>
    <d v="1899-12-30T19:26:00"/>
    <x v="0"/>
    <s v="Career Tips"/>
    <n v="22128"/>
    <n v="3"/>
    <n v="141"/>
    <n v="15884"/>
    <n v="11683"/>
    <n v="548"/>
    <n v="71"/>
    <n v="83"/>
    <n v="139"/>
    <n v="43"/>
    <n v="153"/>
    <n v="35"/>
    <x v="0"/>
    <n v="841"/>
    <n v="7.1984935376187623E-2"/>
    <n v="0.52797360809833693"/>
    <x v="14"/>
    <s v="Wednesday"/>
    <x v="6"/>
    <s v="3-5"/>
  </r>
  <r>
    <s v="LI-2485"/>
    <s v="LinkedIn"/>
    <d v="2025-07-02T00:00:00"/>
    <d v="1899-12-30T20:33:00"/>
    <x v="2"/>
    <s v="Thought Leadership"/>
    <n v="21848"/>
    <n v="4"/>
    <n v="302"/>
    <n v="13673"/>
    <n v="9508"/>
    <n v="236"/>
    <n v="22"/>
    <n v="15"/>
    <n v="15"/>
    <n v="36"/>
    <n v="138"/>
    <n v="33"/>
    <x v="0"/>
    <n v="288"/>
    <n v="3.0290281867900715E-2"/>
    <n v="0.43518857561332847"/>
    <x v="11"/>
    <s v="Wednesday"/>
    <x v="6"/>
    <s v="3-5"/>
  </r>
  <r>
    <s v="LI-2486"/>
    <s v="LinkedIn"/>
    <d v="2025-07-02T00:00:00"/>
    <d v="1899-12-30T23:19:00"/>
    <x v="0"/>
    <s v="Company Culture"/>
    <n v="22196"/>
    <n v="4"/>
    <n v="198"/>
    <n v="15000"/>
    <n v="10710"/>
    <n v="452"/>
    <n v="55"/>
    <n v="52"/>
    <n v="87"/>
    <n v="101"/>
    <n v="152"/>
    <n v="40"/>
    <x v="0"/>
    <n v="646"/>
    <n v="6.0317460317460318E-2"/>
    <n v="0.48251937285997476"/>
    <x v="21"/>
    <s v="Wednesday"/>
    <x v="6"/>
    <s v="3-5"/>
  </r>
  <r>
    <s v="LI-2487"/>
    <s v="LinkedIn"/>
    <d v="2025-07-02T00:00:00"/>
    <d v="1899-12-30T23:29:00"/>
    <x v="4"/>
    <s v="Hiring"/>
    <n v="21967"/>
    <n v="4"/>
    <n v="630"/>
    <n v="3318"/>
    <n v="3003"/>
    <n v="87"/>
    <n v="14"/>
    <n v="5"/>
    <n v="8"/>
    <n v="8"/>
    <n v="30"/>
    <n v="3"/>
    <x v="0"/>
    <n v="114"/>
    <n v="3.796203796203796E-2"/>
    <n v="0.13670505758637957"/>
    <x v="21"/>
    <s v="Wednesday"/>
    <x v="6"/>
    <s v="3-5"/>
  </r>
  <r>
    <s v="LI-2488"/>
    <s v="LinkedIn"/>
    <d v="2025-07-03T00:00:00"/>
    <d v="1899-12-30T04:00:00"/>
    <x v="4"/>
    <s v="Thought Leadership"/>
    <n v="22101"/>
    <n v="3"/>
    <n v="957"/>
    <n v="5294"/>
    <n v="4590"/>
    <n v="123"/>
    <n v="24"/>
    <n v="9"/>
    <n v="10"/>
    <n v="6"/>
    <n v="65"/>
    <n v="10"/>
    <x v="1"/>
    <n v="166"/>
    <n v="3.6165577342047929E-2"/>
    <n v="0.20768291027555313"/>
    <x v="22"/>
    <s v="Thursday"/>
    <x v="6"/>
    <s v="3-5"/>
  </r>
  <r>
    <s v="LI-2489"/>
    <s v="LinkedIn"/>
    <d v="2025-07-03T00:00:00"/>
    <d v="1899-12-30T04:19:00"/>
    <x v="4"/>
    <s v="Industry News"/>
    <n v="21845"/>
    <n v="1"/>
    <n v="847"/>
    <n v="2153"/>
    <n v="1956"/>
    <n v="52"/>
    <n v="9"/>
    <n v="3"/>
    <n v="4"/>
    <n v="3"/>
    <n v="50"/>
    <n v="5"/>
    <x v="0"/>
    <n v="68"/>
    <n v="3.4764826175869123E-2"/>
    <n v="8.9539940489814604E-2"/>
    <x v="22"/>
    <s v="Thursday"/>
    <x v="6"/>
    <s v="0-2"/>
  </r>
  <r>
    <s v="LI-2490"/>
    <s v="LinkedIn"/>
    <d v="2025-07-03T00:00:00"/>
    <d v="1899-12-30T08:32:00"/>
    <x v="4"/>
    <s v="Data &amp; Tech"/>
    <n v="21901"/>
    <n v="5"/>
    <n v="1018"/>
    <n v="11054"/>
    <n v="7655"/>
    <n v="272"/>
    <n v="45"/>
    <n v="19"/>
    <n v="24"/>
    <n v="13"/>
    <n v="123"/>
    <n v="9"/>
    <x v="0"/>
    <n v="360"/>
    <n v="4.7028086218158065E-2"/>
    <n v="0.34952741883932242"/>
    <x v="2"/>
    <s v="Thursday"/>
    <x v="6"/>
    <s v="3-5"/>
  </r>
  <r>
    <s v="LI-2491"/>
    <s v="LinkedIn"/>
    <d v="2025-07-03T00:00:00"/>
    <d v="1899-12-30T09:19:00"/>
    <x v="2"/>
    <s v="Product Update"/>
    <n v="21948"/>
    <n v="3"/>
    <n v="315"/>
    <n v="19712"/>
    <n v="16023"/>
    <n v="408"/>
    <n v="44"/>
    <n v="28"/>
    <n v="31"/>
    <n v="97"/>
    <n v="154"/>
    <n v="44"/>
    <x v="0"/>
    <n v="511"/>
    <n v="3.1891655744866756E-2"/>
    <n v="0.73004373974849646"/>
    <x v="3"/>
    <s v="Thursday"/>
    <x v="6"/>
    <s v="3-5"/>
  </r>
  <r>
    <s v="LI-2492"/>
    <s v="LinkedIn"/>
    <d v="2025-07-03T00:00:00"/>
    <d v="1899-12-30T09:36:00"/>
    <x v="0"/>
    <s v="Career Tips"/>
    <n v="22127"/>
    <n v="7"/>
    <n v="117"/>
    <n v="25855"/>
    <n v="23313"/>
    <n v="1293"/>
    <n v="164"/>
    <n v="111"/>
    <n v="335"/>
    <n v="168"/>
    <n v="282"/>
    <n v="36"/>
    <x v="0"/>
    <n v="1903"/>
    <n v="8.1628276069145966E-2"/>
    <n v="1.0535996746056853"/>
    <x v="3"/>
    <s v="Thursday"/>
    <x v="6"/>
    <s v="6-10"/>
  </r>
  <r>
    <s v="LI-2493"/>
    <s v="LinkedIn"/>
    <d v="2025-07-03T00:00:00"/>
    <d v="1899-12-30T10:25:00"/>
    <x v="3"/>
    <s v="Thought Leadership"/>
    <n v="22080"/>
    <n v="1"/>
    <n v="217"/>
    <n v="10734"/>
    <n v="9844"/>
    <n v="262"/>
    <n v="28"/>
    <n v="22"/>
    <n v="38"/>
    <n v="160"/>
    <n v="78"/>
    <n v="14"/>
    <x v="0"/>
    <n v="350"/>
    <n v="3.5554652580251929E-2"/>
    <n v="0.44583333333333336"/>
    <x v="4"/>
    <s v="Thursday"/>
    <x v="6"/>
    <s v="0-2"/>
  </r>
  <r>
    <s v="LI-2494"/>
    <s v="LinkedIn"/>
    <d v="2025-07-03T00:00:00"/>
    <d v="1899-12-30T11:31:00"/>
    <x v="3"/>
    <s v="Company Culture"/>
    <n v="22053"/>
    <n v="4"/>
    <n v="213"/>
    <n v="5451"/>
    <n v="4349"/>
    <n v="64"/>
    <n v="14"/>
    <n v="9"/>
    <n v="14"/>
    <n v="99"/>
    <n v="36"/>
    <n v="6"/>
    <x v="0"/>
    <n v="101"/>
    <n v="2.3223729593009886E-2"/>
    <n v="0.19720672924318686"/>
    <x v="9"/>
    <s v="Thursday"/>
    <x v="6"/>
    <s v="3-5"/>
  </r>
  <r>
    <s v="LI-2495"/>
    <s v="LinkedIn"/>
    <d v="2025-07-03T00:00:00"/>
    <d v="1899-12-30T11:59:00"/>
    <x v="5"/>
    <s v="Hiring"/>
    <n v="21973"/>
    <n v="6"/>
    <n v="192"/>
    <n v="13759"/>
    <n v="11312"/>
    <n v="294"/>
    <n v="168"/>
    <n v="19"/>
    <n v="32"/>
    <n v="28"/>
    <n v="234"/>
    <n v="22"/>
    <x v="0"/>
    <n v="513"/>
    <n v="4.5350070721357848E-2"/>
    <n v="0.51481363491557819"/>
    <x v="9"/>
    <s v="Thursday"/>
    <x v="6"/>
    <s v="6-10"/>
  </r>
  <r>
    <s v="LI-2496"/>
    <s v="LinkedIn"/>
    <d v="2025-07-03T00:00:00"/>
    <d v="1899-12-30T12:23:00"/>
    <x v="0"/>
    <s v="Product Update"/>
    <n v="22161"/>
    <n v="5"/>
    <n v="202"/>
    <n v="7933"/>
    <n v="6783"/>
    <n v="202"/>
    <n v="31"/>
    <n v="20"/>
    <n v="45"/>
    <n v="96"/>
    <n v="147"/>
    <n v="21"/>
    <x v="0"/>
    <n v="298"/>
    <n v="4.3933362818811737E-2"/>
    <n v="0.30607824556653579"/>
    <x v="5"/>
    <s v="Thursday"/>
    <x v="6"/>
    <s v="3-5"/>
  </r>
  <r>
    <s v="LI-2497"/>
    <s v="LinkedIn"/>
    <d v="2025-07-03T00:00:00"/>
    <d v="1899-12-30T12:30:00"/>
    <x v="3"/>
    <s v="Product Update"/>
    <n v="22015"/>
    <n v="3"/>
    <n v="136"/>
    <n v="5449"/>
    <n v="4686"/>
    <n v="62"/>
    <n v="5"/>
    <n v="5"/>
    <n v="15"/>
    <n v="49"/>
    <n v="30"/>
    <n v="7"/>
    <x v="0"/>
    <n v="87"/>
    <n v="1.856594110115237E-2"/>
    <n v="0.21285487167840109"/>
    <x v="5"/>
    <s v="Thursday"/>
    <x v="6"/>
    <s v="3-5"/>
  </r>
  <r>
    <s v="LI-2498"/>
    <s v="LinkedIn"/>
    <d v="2025-07-03T00:00:00"/>
    <d v="1899-12-30T12:39:00"/>
    <x v="4"/>
    <s v="Career Tips"/>
    <n v="22136"/>
    <n v="3"/>
    <n v="1218"/>
    <n v="8782"/>
    <n v="7537"/>
    <n v="226"/>
    <n v="51"/>
    <n v="12"/>
    <n v="16"/>
    <n v="9"/>
    <n v="135"/>
    <n v="11"/>
    <x v="1"/>
    <n v="305"/>
    <n v="4.0467029322011412E-2"/>
    <n v="0.34048608601373326"/>
    <x v="5"/>
    <s v="Thursday"/>
    <x v="6"/>
    <s v="3-5"/>
  </r>
  <r>
    <s v="LI-2499"/>
    <s v="LinkedIn"/>
    <d v="2025-07-03T00:00:00"/>
    <d v="1899-12-30T13:10:00"/>
    <x v="5"/>
    <s v="Career Tips"/>
    <n v="22086"/>
    <n v="5"/>
    <n v="86"/>
    <n v="42231"/>
    <n v="29568"/>
    <n v="1099"/>
    <n v="525"/>
    <n v="51"/>
    <n v="95"/>
    <n v="27"/>
    <n v="517"/>
    <n v="46"/>
    <x v="0"/>
    <n v="1770"/>
    <n v="5.9862012987012984E-2"/>
    <n v="1.3387666395001359"/>
    <x v="6"/>
    <s v="Thursday"/>
    <x v="6"/>
    <s v="3-5"/>
  </r>
  <r>
    <s v="LI-2500"/>
    <s v="LinkedIn"/>
    <d v="2025-07-03T00:00:00"/>
    <d v="1899-12-30T13:27:00"/>
    <x v="3"/>
    <s v="Product Update"/>
    <n v="21988"/>
    <n v="7"/>
    <n v="156"/>
    <n v="3295"/>
    <n v="2759"/>
    <n v="38"/>
    <n v="5"/>
    <n v="4"/>
    <n v="11"/>
    <n v="54"/>
    <n v="25"/>
    <n v="3"/>
    <x v="0"/>
    <n v="58"/>
    <n v="2.1022109459949256E-2"/>
    <n v="0.12547753319992724"/>
    <x v="6"/>
    <s v="Thursday"/>
    <x v="6"/>
    <s v="6-10"/>
  </r>
  <r>
    <s v="LI-2501"/>
    <s v="LinkedIn"/>
    <d v="2025-07-03T00:00:00"/>
    <d v="1899-12-30T15:50:00"/>
    <x v="4"/>
    <s v="Industry News"/>
    <n v="21897"/>
    <n v="3"/>
    <n v="704"/>
    <n v="9822"/>
    <n v="8136"/>
    <n v="488"/>
    <n v="120"/>
    <n v="51"/>
    <n v="37"/>
    <n v="16"/>
    <n v="226"/>
    <n v="11"/>
    <x v="0"/>
    <n v="696"/>
    <n v="8.5545722713864306E-2"/>
    <n v="0.37155774763666255"/>
    <x v="7"/>
    <s v="Thursday"/>
    <x v="6"/>
    <s v="3-5"/>
  </r>
  <r>
    <s v="LI-2502"/>
    <s v="LinkedIn"/>
    <d v="2025-07-03T00:00:00"/>
    <d v="1899-12-30T16:12:00"/>
    <x v="4"/>
    <s v="Career Tips"/>
    <n v="22129"/>
    <n v="5"/>
    <n v="797"/>
    <n v="13079"/>
    <n v="10397"/>
    <n v="332"/>
    <n v="61"/>
    <n v="17"/>
    <n v="29"/>
    <n v="7"/>
    <n v="302"/>
    <n v="18"/>
    <x v="0"/>
    <n v="439"/>
    <n v="4.2223718380302012E-2"/>
    <n v="0.4698359618600027"/>
    <x v="10"/>
    <s v="Thursday"/>
    <x v="6"/>
    <s v="3-5"/>
  </r>
  <r>
    <s v="LI-2503"/>
    <s v="LinkedIn"/>
    <d v="2025-07-03T00:00:00"/>
    <d v="1899-12-30T17:02:00"/>
    <x v="4"/>
    <s v="Thought Leadership"/>
    <n v="22321"/>
    <n v="5"/>
    <n v="744"/>
    <n v="13938"/>
    <n v="9726"/>
    <n v="303"/>
    <n v="84"/>
    <n v="26"/>
    <n v="32"/>
    <n v="11"/>
    <n v="204"/>
    <n v="25"/>
    <x v="0"/>
    <n v="445"/>
    <n v="4.575365001028172E-2"/>
    <n v="0.43573316607678869"/>
    <x v="8"/>
    <s v="Thursday"/>
    <x v="6"/>
    <s v="3-5"/>
  </r>
  <r>
    <s v="LI-2504"/>
    <s v="LinkedIn"/>
    <d v="2025-07-03T00:00:00"/>
    <d v="1899-12-30T17:35:00"/>
    <x v="4"/>
    <s v="Thought Leadership"/>
    <n v="22211"/>
    <n v="3"/>
    <n v="907"/>
    <n v="23957"/>
    <n v="20471"/>
    <n v="564"/>
    <n v="91"/>
    <n v="29"/>
    <n v="49"/>
    <n v="26"/>
    <n v="230"/>
    <n v="43"/>
    <x v="0"/>
    <n v="733"/>
    <n v="3.5806751013629033E-2"/>
    <n v="0.9216604385214533"/>
    <x v="8"/>
    <s v="Thursday"/>
    <x v="6"/>
    <s v="3-5"/>
  </r>
  <r>
    <s v="LI-2505"/>
    <s v="LinkedIn"/>
    <d v="2025-07-04T00:00:00"/>
    <d v="1899-12-30T07:03:00"/>
    <x v="2"/>
    <s v="Thought Leadership"/>
    <n v="22023"/>
    <n v="3"/>
    <n v="306"/>
    <n v="13344"/>
    <n v="12286"/>
    <n v="314"/>
    <n v="52"/>
    <n v="25"/>
    <n v="26"/>
    <n v="30"/>
    <n v="188"/>
    <n v="38"/>
    <x v="0"/>
    <n v="417"/>
    <n v="3.3941071137880516E-2"/>
    <n v="0.55787131635108755"/>
    <x v="12"/>
    <s v="Friday"/>
    <x v="6"/>
    <s v="3-5"/>
  </r>
  <r>
    <s v="LI-2506"/>
    <s v="LinkedIn"/>
    <d v="2025-07-04T00:00:00"/>
    <d v="1899-12-30T07:36:00"/>
    <x v="2"/>
    <s v="Thought Leadership"/>
    <n v="22214"/>
    <n v="1"/>
    <n v="379"/>
    <n v="31008"/>
    <n v="21755"/>
    <n v="768"/>
    <n v="78"/>
    <n v="45"/>
    <n v="44"/>
    <n v="46"/>
    <n v="571"/>
    <n v="63"/>
    <x v="1"/>
    <n v="935"/>
    <n v="4.2978625603309582E-2"/>
    <n v="0.97933735482128392"/>
    <x v="12"/>
    <s v="Friday"/>
    <x v="6"/>
    <s v="0-2"/>
  </r>
  <r>
    <s v="LI-2507"/>
    <s v="LinkedIn"/>
    <d v="2025-07-04T00:00:00"/>
    <d v="1899-12-30T07:45:00"/>
    <x v="1"/>
    <s v="Data &amp; Tech"/>
    <n v="22049"/>
    <n v="5"/>
    <n v="561"/>
    <n v="9514"/>
    <n v="6973"/>
    <n v="188"/>
    <n v="22"/>
    <n v="10"/>
    <n v="19"/>
    <n v="23"/>
    <n v="80"/>
    <n v="17"/>
    <x v="0"/>
    <n v="239"/>
    <n v="3.4275060949376164E-2"/>
    <n v="0.31625017007574041"/>
    <x v="12"/>
    <s v="Friday"/>
    <x v="6"/>
    <s v="3-5"/>
  </r>
  <r>
    <s v="LI-2508"/>
    <s v="LinkedIn"/>
    <d v="2025-07-04T00:00:00"/>
    <d v="1899-12-30T08:16:00"/>
    <x v="4"/>
    <s v="Career Tips"/>
    <n v="21991"/>
    <n v="4"/>
    <n v="1058"/>
    <n v="11959"/>
    <n v="9640"/>
    <n v="299"/>
    <n v="72"/>
    <n v="21"/>
    <n v="27"/>
    <n v="14"/>
    <n v="221"/>
    <n v="23"/>
    <x v="0"/>
    <n v="419"/>
    <n v="4.346473029045643E-2"/>
    <n v="0.43836114774225821"/>
    <x v="2"/>
    <s v="Friday"/>
    <x v="6"/>
    <s v="3-5"/>
  </r>
  <r>
    <s v="LI-2509"/>
    <s v="LinkedIn"/>
    <d v="2025-07-04T00:00:00"/>
    <d v="1899-12-30T08:26:00"/>
    <x v="0"/>
    <s v="Career Tips"/>
    <n v="21880"/>
    <n v="6"/>
    <n v="311"/>
    <n v="13733"/>
    <n v="12390"/>
    <n v="761"/>
    <n v="153"/>
    <n v="128"/>
    <n v="202"/>
    <n v="122"/>
    <n v="469"/>
    <n v="22"/>
    <x v="0"/>
    <n v="1244"/>
    <n v="0.10040355125100887"/>
    <n v="0.56627056672760512"/>
    <x v="2"/>
    <s v="Friday"/>
    <x v="6"/>
    <s v="6-10"/>
  </r>
  <r>
    <s v="LI-2510"/>
    <s v="LinkedIn"/>
    <d v="2025-07-04T00:00:00"/>
    <d v="1899-12-30T09:22:00"/>
    <x v="4"/>
    <s v="Industry News"/>
    <n v="22042"/>
    <n v="1"/>
    <n v="365"/>
    <n v="3842"/>
    <n v="3429"/>
    <n v="98"/>
    <n v="30"/>
    <n v="6"/>
    <n v="11"/>
    <n v="7"/>
    <n v="69"/>
    <n v="6"/>
    <x v="0"/>
    <n v="145"/>
    <n v="4.2286380869058032E-2"/>
    <n v="0.15556664549496416"/>
    <x v="3"/>
    <s v="Friday"/>
    <x v="6"/>
    <s v="0-2"/>
  </r>
  <r>
    <s v="LI-2511"/>
    <s v="LinkedIn"/>
    <d v="2025-07-04T00:00:00"/>
    <d v="1899-12-30T09:24:00"/>
    <x v="1"/>
    <s v="Data &amp; Tech"/>
    <n v="21987"/>
    <n v="4"/>
    <n v="228"/>
    <n v="11048"/>
    <n v="9274"/>
    <n v="173"/>
    <n v="30"/>
    <n v="14"/>
    <n v="19"/>
    <n v="14"/>
    <n v="159"/>
    <n v="15"/>
    <x v="0"/>
    <n v="236"/>
    <n v="2.5447487599741213E-2"/>
    <n v="0.42179469686633009"/>
    <x v="3"/>
    <s v="Friday"/>
    <x v="6"/>
    <s v="3-5"/>
  </r>
  <r>
    <s v="LI-2512"/>
    <s v="LinkedIn"/>
    <d v="2025-07-04T00:00:00"/>
    <d v="1899-12-30T09:27:00"/>
    <x v="3"/>
    <s v="Company Culture"/>
    <n v="22156"/>
    <n v="3"/>
    <n v="160"/>
    <n v="5877"/>
    <n v="4202"/>
    <n v="60"/>
    <n v="8"/>
    <n v="6"/>
    <n v="14"/>
    <n v="43"/>
    <n v="39"/>
    <n v="5"/>
    <x v="0"/>
    <n v="88"/>
    <n v="2.0942408376963352E-2"/>
    <n v="0.18965517241379309"/>
    <x v="3"/>
    <s v="Friday"/>
    <x v="6"/>
    <s v="3-5"/>
  </r>
  <r>
    <s v="LI-2513"/>
    <s v="LinkedIn"/>
    <d v="2025-07-04T00:00:00"/>
    <d v="1899-12-30T09:47:00"/>
    <x v="4"/>
    <s v="Product Update"/>
    <n v="21912"/>
    <n v="6"/>
    <n v="1978"/>
    <n v="5475"/>
    <n v="4195"/>
    <n v="68"/>
    <n v="16"/>
    <n v="3"/>
    <n v="4"/>
    <n v="8"/>
    <n v="104"/>
    <n v="10"/>
    <x v="0"/>
    <n v="91"/>
    <n v="2.1692491060786651E-2"/>
    <n v="0.19144760861628332"/>
    <x v="3"/>
    <s v="Friday"/>
    <x v="6"/>
    <s v="6-10"/>
  </r>
  <r>
    <s v="LI-2514"/>
    <s v="LinkedIn"/>
    <d v="2025-07-04T00:00:00"/>
    <d v="1899-12-30T10:08:00"/>
    <x v="0"/>
    <s v="Industry News"/>
    <n v="21865"/>
    <n v="4"/>
    <n v="373"/>
    <n v="19037"/>
    <n v="15668"/>
    <n v="569"/>
    <n v="67"/>
    <n v="57"/>
    <n v="156"/>
    <n v="126"/>
    <n v="273"/>
    <n v="25"/>
    <x v="0"/>
    <n v="849"/>
    <n v="5.4186877712535102E-2"/>
    <n v="0.71657900754630688"/>
    <x v="4"/>
    <s v="Friday"/>
    <x v="6"/>
    <s v="3-5"/>
  </r>
  <r>
    <s v="LI-2515"/>
    <s v="LinkedIn"/>
    <d v="2025-07-04T00:00:00"/>
    <d v="1899-12-30T10:45:00"/>
    <x v="0"/>
    <s v="Data &amp; Tech"/>
    <n v="21939"/>
    <n v="4"/>
    <n v="381"/>
    <n v="12208"/>
    <n v="8873"/>
    <n v="337"/>
    <n v="44"/>
    <n v="55"/>
    <n v="117"/>
    <n v="83"/>
    <n v="243"/>
    <n v="24"/>
    <x v="0"/>
    <n v="553"/>
    <n v="6.2323903978361322E-2"/>
    <n v="0.40443958247869094"/>
    <x v="4"/>
    <s v="Friday"/>
    <x v="6"/>
    <s v="3-5"/>
  </r>
  <r>
    <s v="LI-2516"/>
    <s v="LinkedIn"/>
    <d v="2025-07-04T00:00:00"/>
    <d v="1899-12-30T12:00:00"/>
    <x v="1"/>
    <s v="Thought Leadership"/>
    <n v="22079"/>
    <n v="6"/>
    <n v="923"/>
    <n v="5379"/>
    <n v="4500"/>
    <n v="128"/>
    <n v="20"/>
    <n v="8"/>
    <n v="11"/>
    <n v="12"/>
    <n v="134"/>
    <n v="5"/>
    <x v="0"/>
    <n v="167"/>
    <n v="3.7111111111111109E-2"/>
    <n v="0.20381357851351964"/>
    <x v="5"/>
    <s v="Friday"/>
    <x v="6"/>
    <s v="6-10"/>
  </r>
  <r>
    <s v="LI-2517"/>
    <s v="LinkedIn"/>
    <d v="2025-07-04T00:00:00"/>
    <d v="1899-12-30T12:19:00"/>
    <x v="4"/>
    <s v="Career Tips"/>
    <n v="22272"/>
    <n v="8"/>
    <n v="712"/>
    <n v="6622"/>
    <n v="4570"/>
    <n v="139"/>
    <n v="37"/>
    <n v="11"/>
    <n v="17"/>
    <n v="11"/>
    <n v="69"/>
    <n v="7"/>
    <x v="0"/>
    <n v="204"/>
    <n v="4.4638949671772427E-2"/>
    <n v="0.2051903735632184"/>
    <x v="5"/>
    <s v="Friday"/>
    <x v="6"/>
    <s v="6-10"/>
  </r>
  <r>
    <s v="LI-2518"/>
    <s v="LinkedIn"/>
    <d v="2025-07-04T00:00:00"/>
    <d v="1899-12-30T12:28:00"/>
    <x v="0"/>
    <s v="Company Culture"/>
    <n v="21925"/>
    <n v="4"/>
    <n v="389"/>
    <n v="9059"/>
    <n v="8222"/>
    <n v="426"/>
    <n v="75"/>
    <n v="51"/>
    <n v="91"/>
    <n v="36"/>
    <n v="241"/>
    <n v="15"/>
    <x v="0"/>
    <n v="643"/>
    <n v="7.8204816346387734E-2"/>
    <n v="0.37500570125427596"/>
    <x v="5"/>
    <s v="Friday"/>
    <x v="6"/>
    <s v="3-5"/>
  </r>
  <r>
    <s v="LI-2519"/>
    <s v="LinkedIn"/>
    <d v="2025-07-04T00:00:00"/>
    <d v="1899-12-30T12:59:00"/>
    <x v="2"/>
    <s v="Career Tips"/>
    <n v="21977"/>
    <n v="9"/>
    <n v="310"/>
    <n v="48324"/>
    <n v="35061"/>
    <n v="1260"/>
    <n v="142"/>
    <n v="89"/>
    <n v="86"/>
    <n v="207"/>
    <n v="1071"/>
    <n v="57"/>
    <x v="0"/>
    <n v="1577"/>
    <n v="4.4978751319129519E-2"/>
    <n v="1.595349683760295"/>
    <x v="5"/>
    <s v="Friday"/>
    <x v="6"/>
    <s v="6-10"/>
  </r>
  <r>
    <s v="LI-2520"/>
    <s v="LinkedIn"/>
    <d v="2025-07-04T00:00:00"/>
    <d v="1899-12-30T13:26:00"/>
    <x v="2"/>
    <s v="Career Tips"/>
    <n v="22154"/>
    <n v="1"/>
    <n v="180"/>
    <n v="26802"/>
    <n v="18538"/>
    <n v="1081"/>
    <n v="129"/>
    <n v="58"/>
    <n v="77"/>
    <n v="29"/>
    <n v="404"/>
    <n v="44"/>
    <x v="0"/>
    <n v="1345"/>
    <n v="7.2553673535440719E-2"/>
    <n v="0.83677891125756076"/>
    <x v="6"/>
    <s v="Friday"/>
    <x v="6"/>
    <s v="0-2"/>
  </r>
  <r>
    <s v="LI-2521"/>
    <s v="LinkedIn"/>
    <d v="2025-07-04T00:00:00"/>
    <d v="1899-12-30T13:52:00"/>
    <x v="2"/>
    <s v="Industry News"/>
    <n v="22060"/>
    <n v="3"/>
    <n v="150"/>
    <n v="6170"/>
    <n v="4690"/>
    <n v="191"/>
    <n v="28"/>
    <n v="19"/>
    <n v="17"/>
    <n v="18"/>
    <n v="50"/>
    <n v="11"/>
    <x v="0"/>
    <n v="255"/>
    <n v="5.4371002132196165E-2"/>
    <n v="0.21260199456029011"/>
    <x v="6"/>
    <s v="Friday"/>
    <x v="6"/>
    <s v="3-5"/>
  </r>
  <r>
    <s v="LI-2522"/>
    <s v="LinkedIn"/>
    <d v="2025-07-04T00:00:00"/>
    <d v="1899-12-30T15:47:00"/>
    <x v="0"/>
    <s v="Industry News"/>
    <n v="22068"/>
    <n v="3"/>
    <n v="639"/>
    <n v="8511"/>
    <n v="5927"/>
    <n v="178"/>
    <n v="51"/>
    <n v="28"/>
    <n v="64"/>
    <n v="36"/>
    <n v="189"/>
    <n v="25"/>
    <x v="0"/>
    <n v="321"/>
    <n v="5.4158933693268095E-2"/>
    <n v="0.26857893782852998"/>
    <x v="7"/>
    <s v="Friday"/>
    <x v="6"/>
    <s v="3-5"/>
  </r>
  <r>
    <s v="LI-2523"/>
    <s v="LinkedIn"/>
    <d v="2025-07-04T00:00:00"/>
    <d v="1899-12-30T15:57:00"/>
    <x v="5"/>
    <s v="Industry News"/>
    <n v="21930"/>
    <n v="1"/>
    <n v="96"/>
    <n v="7720"/>
    <n v="6818"/>
    <n v="171"/>
    <n v="97"/>
    <n v="17"/>
    <n v="22"/>
    <n v="11"/>
    <n v="145"/>
    <n v="14"/>
    <x v="0"/>
    <n v="307"/>
    <n v="4.5027867409797598E-2"/>
    <n v="0.3108983128134975"/>
    <x v="7"/>
    <s v="Friday"/>
    <x v="6"/>
    <s v="0-2"/>
  </r>
  <r>
    <s v="LI-2524"/>
    <s v="LinkedIn"/>
    <d v="2025-07-04T00:00:00"/>
    <d v="1899-12-30T18:31:00"/>
    <x v="0"/>
    <s v="Industry News"/>
    <n v="22083"/>
    <n v="1"/>
    <n v="420"/>
    <n v="6906"/>
    <n v="6027"/>
    <n v="132"/>
    <n v="30"/>
    <n v="23"/>
    <n v="42"/>
    <n v="31"/>
    <n v="164"/>
    <n v="9"/>
    <x v="0"/>
    <n v="227"/>
    <n v="3.7663846026215364E-2"/>
    <n v="0.27292487433772583"/>
    <x v="19"/>
    <s v="Friday"/>
    <x v="6"/>
    <s v="0-2"/>
  </r>
  <r>
    <s v="LI-2525"/>
    <s v="LinkedIn"/>
    <d v="2025-07-05T00:00:00"/>
    <d v="1899-12-30T09:08:00"/>
    <x v="0"/>
    <s v="Hiring"/>
    <n v="22143"/>
    <n v="3"/>
    <n v="472"/>
    <n v="10991"/>
    <n v="8933"/>
    <n v="404"/>
    <n v="59"/>
    <n v="35"/>
    <n v="97"/>
    <n v="62"/>
    <n v="204"/>
    <n v="11"/>
    <x v="0"/>
    <n v="595"/>
    <n v="6.6606962946378592E-2"/>
    <n v="0.40342320372126633"/>
    <x v="3"/>
    <s v="Saturday"/>
    <x v="6"/>
    <s v="3-5"/>
  </r>
  <r>
    <s v="LI-2526"/>
    <s v="LinkedIn"/>
    <d v="2025-07-05T00:00:00"/>
    <d v="1899-12-30T09:56:00"/>
    <x v="5"/>
    <s v="Hiring"/>
    <n v="21942"/>
    <n v="2"/>
    <n v="97"/>
    <n v="5585"/>
    <n v="4032"/>
    <n v="101"/>
    <n v="59"/>
    <n v="6"/>
    <n v="6"/>
    <n v="11"/>
    <n v="31"/>
    <n v="7"/>
    <x v="0"/>
    <n v="172"/>
    <n v="4.265873015873016E-2"/>
    <n v="0.18375717801476621"/>
    <x v="3"/>
    <s v="Saturday"/>
    <x v="6"/>
    <s v="0-2"/>
  </r>
  <r>
    <s v="LI-2527"/>
    <s v="LinkedIn"/>
    <d v="2025-07-05T00:00:00"/>
    <d v="1899-12-30T11:22:00"/>
    <x v="1"/>
    <s v="Industry News"/>
    <n v="22001"/>
    <n v="3"/>
    <n v="476"/>
    <n v="3332"/>
    <n v="2929"/>
    <n v="52"/>
    <n v="5"/>
    <n v="3"/>
    <n v="4"/>
    <n v="12"/>
    <n v="30"/>
    <n v="3"/>
    <x v="0"/>
    <n v="64"/>
    <n v="2.1850460908159782E-2"/>
    <n v="0.1331303122585337"/>
    <x v="9"/>
    <s v="Saturday"/>
    <x v="6"/>
    <s v="3-5"/>
  </r>
  <r>
    <s v="LI-2528"/>
    <s v="LinkedIn"/>
    <d v="2025-07-05T00:00:00"/>
    <d v="1899-12-30T12:35:00"/>
    <x v="2"/>
    <s v="Career Tips"/>
    <n v="22166"/>
    <n v="5"/>
    <n v="245"/>
    <n v="10042"/>
    <n v="8882"/>
    <n v="332"/>
    <n v="39"/>
    <n v="23"/>
    <n v="28"/>
    <n v="16"/>
    <n v="91"/>
    <n v="23"/>
    <x v="0"/>
    <n v="422"/>
    <n v="4.7511821661787884E-2"/>
    <n v="0.40070378056482903"/>
    <x v="5"/>
    <s v="Saturday"/>
    <x v="6"/>
    <s v="3-5"/>
  </r>
  <r>
    <s v="LI-2529"/>
    <s v="LinkedIn"/>
    <d v="2025-07-05T00:00:00"/>
    <d v="1899-12-30T13:34:00"/>
    <x v="0"/>
    <s v="Thought Leadership"/>
    <n v="22233"/>
    <n v="6"/>
    <n v="252"/>
    <n v="5126"/>
    <n v="3766"/>
    <n v="173"/>
    <n v="27"/>
    <n v="15"/>
    <n v="41"/>
    <n v="27"/>
    <n v="52"/>
    <n v="5"/>
    <x v="0"/>
    <n v="256"/>
    <n v="6.7976633032395109E-2"/>
    <n v="0.16938784689425629"/>
    <x v="6"/>
    <s v="Saturday"/>
    <x v="6"/>
    <s v="6-10"/>
  </r>
  <r>
    <s v="LI-2530"/>
    <s v="LinkedIn"/>
    <d v="2025-07-05T00:00:00"/>
    <d v="1899-12-30T13:41:00"/>
    <x v="0"/>
    <s v="Product Update"/>
    <n v="22019"/>
    <n v="4"/>
    <n v="132"/>
    <n v="16951"/>
    <n v="13613"/>
    <n v="381"/>
    <n v="65"/>
    <n v="41"/>
    <n v="95"/>
    <n v="84"/>
    <n v="521"/>
    <n v="45"/>
    <x v="1"/>
    <n v="582"/>
    <n v="4.2753250569308746E-2"/>
    <n v="0.61823879376901769"/>
    <x v="6"/>
    <s v="Saturday"/>
    <x v="6"/>
    <s v="3-5"/>
  </r>
  <r>
    <s v="LI-2531"/>
    <s v="LinkedIn"/>
    <d v="2025-07-05T00:00:00"/>
    <d v="1899-12-30T20:56:00"/>
    <x v="1"/>
    <s v="Company Culture"/>
    <n v="22080"/>
    <n v="5"/>
    <n v="403"/>
    <n v="7065"/>
    <n v="6461"/>
    <n v="196"/>
    <n v="24"/>
    <n v="13"/>
    <n v="16"/>
    <n v="26"/>
    <n v="159"/>
    <n v="19"/>
    <x v="0"/>
    <n v="249"/>
    <n v="3.8538925862869527E-2"/>
    <n v="0.29261775362318843"/>
    <x v="11"/>
    <s v="Saturday"/>
    <x v="6"/>
    <s v="3-5"/>
  </r>
  <r>
    <s v="LI-2532"/>
    <s v="LinkedIn"/>
    <d v="2025-07-06T00:00:00"/>
    <d v="1899-12-30T15:25:00"/>
    <x v="0"/>
    <s v="Hiring"/>
    <n v="21859"/>
    <n v="4"/>
    <n v="509"/>
    <n v="6220"/>
    <n v="5503"/>
    <n v="251"/>
    <n v="32"/>
    <n v="23"/>
    <n v="63"/>
    <n v="32"/>
    <n v="82"/>
    <n v="16"/>
    <x v="0"/>
    <n v="369"/>
    <n v="6.7054333999636562E-2"/>
    <n v="0.25174985131982253"/>
    <x v="7"/>
    <s v="Sunday"/>
    <x v="6"/>
    <s v="3-5"/>
  </r>
  <r>
    <s v="LI-2533"/>
    <s v="LinkedIn"/>
    <d v="2025-07-07T00:00:00"/>
    <d v="1899-12-30T00:43:00"/>
    <x v="4"/>
    <s v="Product Update"/>
    <n v="22135"/>
    <n v="5"/>
    <n v="1111"/>
    <n v="2635"/>
    <n v="1942"/>
    <n v="42"/>
    <n v="7"/>
    <n v="2"/>
    <n v="3"/>
    <n v="6"/>
    <n v="28"/>
    <n v="2"/>
    <x v="0"/>
    <n v="54"/>
    <n v="2.7806385169927908E-2"/>
    <n v="8.7734357352608996E-2"/>
    <x v="0"/>
    <s v="Monday"/>
    <x v="6"/>
    <s v="3-5"/>
  </r>
  <r>
    <s v="LI-2534"/>
    <s v="LinkedIn"/>
    <d v="2025-07-07T00:00:00"/>
    <d v="1899-12-30T04:59:00"/>
    <x v="5"/>
    <s v="Industry News"/>
    <n v="22233"/>
    <n v="5"/>
    <n v="128"/>
    <n v="4143"/>
    <n v="2886"/>
    <n v="71"/>
    <n v="30"/>
    <n v="4"/>
    <n v="4"/>
    <n v="5"/>
    <n v="62"/>
    <n v="5"/>
    <x v="0"/>
    <n v="109"/>
    <n v="3.7768537768537766E-2"/>
    <n v="0.12980704358386183"/>
    <x v="22"/>
    <s v="Monday"/>
    <x v="6"/>
    <s v="3-5"/>
  </r>
  <r>
    <s v="LI-2535"/>
    <s v="LinkedIn"/>
    <d v="2025-07-07T00:00:00"/>
    <d v="1899-12-30T06:39:00"/>
    <x v="0"/>
    <s v="Company Culture"/>
    <n v="21975"/>
    <n v="2"/>
    <n v="209"/>
    <n v="12226"/>
    <n v="9115"/>
    <n v="486"/>
    <n v="67"/>
    <n v="60"/>
    <n v="126"/>
    <n v="89"/>
    <n v="146"/>
    <n v="26"/>
    <x v="0"/>
    <n v="739"/>
    <n v="8.1075150850246844E-2"/>
    <n v="0.41478953356086462"/>
    <x v="1"/>
    <s v="Monday"/>
    <x v="6"/>
    <s v="0-2"/>
  </r>
  <r>
    <s v="LI-2536"/>
    <s v="LinkedIn"/>
    <d v="2025-07-07T00:00:00"/>
    <d v="1899-12-30T07:47:00"/>
    <x v="3"/>
    <s v="Data &amp; Tech"/>
    <n v="22140"/>
    <n v="6"/>
    <n v="167"/>
    <n v="3893"/>
    <n v="3552"/>
    <n v="53"/>
    <n v="4"/>
    <n v="5"/>
    <n v="14"/>
    <n v="49"/>
    <n v="55"/>
    <n v="4"/>
    <x v="0"/>
    <n v="76"/>
    <n v="2.1396396396396396E-2"/>
    <n v="0.16043360433604337"/>
    <x v="12"/>
    <s v="Monday"/>
    <x v="6"/>
    <s v="6-10"/>
  </r>
  <r>
    <s v="LI-2537"/>
    <s v="LinkedIn"/>
    <d v="2025-07-07T00:00:00"/>
    <d v="1899-12-30T08:50:00"/>
    <x v="1"/>
    <s v="Hiring"/>
    <n v="21878"/>
    <n v="5"/>
    <n v="475"/>
    <n v="12364"/>
    <n v="11429"/>
    <n v="300"/>
    <n v="43"/>
    <n v="20"/>
    <n v="32"/>
    <n v="79"/>
    <n v="149"/>
    <n v="31"/>
    <x v="0"/>
    <n v="395"/>
    <n v="3.4561203954851696E-2"/>
    <n v="0.52239692842124508"/>
    <x v="2"/>
    <s v="Monday"/>
    <x v="6"/>
    <s v="3-5"/>
  </r>
  <r>
    <s v="LI-2538"/>
    <s v="LinkedIn"/>
    <d v="2025-07-07T00:00:00"/>
    <d v="1899-12-30T08:54:00"/>
    <x v="5"/>
    <s v="Hiring"/>
    <n v="21879"/>
    <n v="3"/>
    <n v="118"/>
    <n v="36068"/>
    <n v="31098"/>
    <n v="949"/>
    <n v="553"/>
    <n v="58"/>
    <n v="109"/>
    <n v="28"/>
    <n v="245"/>
    <n v="47"/>
    <x v="0"/>
    <n v="1669"/>
    <n v="5.3669046240915813E-2"/>
    <n v="1.4213629507747154"/>
    <x v="2"/>
    <s v="Monday"/>
    <x v="6"/>
    <s v="3-5"/>
  </r>
  <r>
    <s v="LI-2539"/>
    <s v="LinkedIn"/>
    <d v="2025-07-07T00:00:00"/>
    <d v="1899-12-30T09:27:00"/>
    <x v="3"/>
    <s v="Company Culture"/>
    <n v="22014"/>
    <n v="2"/>
    <n v="412"/>
    <n v="3345"/>
    <n v="3050"/>
    <n v="57"/>
    <n v="8"/>
    <n v="4"/>
    <n v="15"/>
    <n v="24"/>
    <n v="34"/>
    <n v="1"/>
    <x v="0"/>
    <n v="84"/>
    <n v="2.7540983606557379E-2"/>
    <n v="0.13854819660216225"/>
    <x v="3"/>
    <s v="Monday"/>
    <x v="6"/>
    <s v="0-2"/>
  </r>
  <r>
    <s v="LI-2540"/>
    <s v="LinkedIn"/>
    <d v="2025-07-07T00:00:00"/>
    <d v="1899-12-30T09:33:00"/>
    <x v="1"/>
    <s v="Company Culture"/>
    <n v="21996"/>
    <n v="6"/>
    <n v="691"/>
    <n v="13535"/>
    <n v="11908"/>
    <n v="468"/>
    <n v="43"/>
    <n v="24"/>
    <n v="32"/>
    <n v="34"/>
    <n v="183"/>
    <n v="27"/>
    <x v="0"/>
    <n v="567"/>
    <n v="4.7615048706751761E-2"/>
    <n v="0.54137115839243499"/>
    <x v="3"/>
    <s v="Monday"/>
    <x v="6"/>
    <s v="6-10"/>
  </r>
  <r>
    <s v="LI-2541"/>
    <s v="LinkedIn"/>
    <d v="2025-07-07T00:00:00"/>
    <d v="1899-12-30T09:41:00"/>
    <x v="5"/>
    <s v="Industry News"/>
    <n v="22190"/>
    <n v="3"/>
    <n v="65"/>
    <n v="18820"/>
    <n v="14577"/>
    <n v="374"/>
    <n v="176"/>
    <n v="30"/>
    <n v="37"/>
    <n v="24"/>
    <n v="351"/>
    <n v="13"/>
    <x v="0"/>
    <n v="617"/>
    <n v="4.2326953419770871E-2"/>
    <n v="0.65691753041910772"/>
    <x v="3"/>
    <s v="Monday"/>
    <x v="6"/>
    <s v="3-5"/>
  </r>
  <r>
    <s v="LI-2542"/>
    <s v="LinkedIn"/>
    <d v="2025-07-07T00:00:00"/>
    <d v="1899-12-30T10:21:00"/>
    <x v="0"/>
    <s v="Career Tips"/>
    <n v="22168"/>
    <n v="3"/>
    <n v="368"/>
    <n v="19386"/>
    <n v="16767"/>
    <n v="738"/>
    <n v="124"/>
    <n v="98"/>
    <n v="235"/>
    <n v="53"/>
    <n v="339"/>
    <n v="27"/>
    <x v="0"/>
    <n v="1195"/>
    <n v="7.127094888769607E-2"/>
    <n v="0.75636051966798989"/>
    <x v="4"/>
    <s v="Monday"/>
    <x v="6"/>
    <s v="3-5"/>
  </r>
  <r>
    <s v="LI-2543"/>
    <s v="LinkedIn"/>
    <d v="2025-07-07T00:00:00"/>
    <d v="1899-12-30T10:49:00"/>
    <x v="0"/>
    <s v="Hiring"/>
    <n v="22154"/>
    <n v="1"/>
    <n v="419"/>
    <n v="18697"/>
    <n v="13809"/>
    <n v="480"/>
    <n v="63"/>
    <n v="45"/>
    <n v="111"/>
    <n v="72"/>
    <n v="441"/>
    <n v="30"/>
    <x v="0"/>
    <n v="699"/>
    <n v="5.0619161416467523E-2"/>
    <n v="0.62331858806536067"/>
    <x v="4"/>
    <s v="Monday"/>
    <x v="6"/>
    <s v="0-2"/>
  </r>
  <r>
    <s v="LI-2544"/>
    <s v="LinkedIn"/>
    <d v="2025-07-07T00:00:00"/>
    <d v="1899-12-30T11:12:00"/>
    <x v="5"/>
    <s v="Company Culture"/>
    <n v="22165"/>
    <n v="3"/>
    <n v="297"/>
    <n v="12539"/>
    <n v="9591"/>
    <n v="426"/>
    <n v="183"/>
    <n v="24"/>
    <n v="38"/>
    <n v="19"/>
    <n v="177"/>
    <n v="10"/>
    <x v="0"/>
    <n v="671"/>
    <n v="6.9961422166614537E-2"/>
    <n v="0.43270922625761338"/>
    <x v="9"/>
    <s v="Monday"/>
    <x v="6"/>
    <s v="3-5"/>
  </r>
  <r>
    <s v="LI-2545"/>
    <s v="LinkedIn"/>
    <d v="2025-07-07T00:00:00"/>
    <d v="1899-12-30T11:49:00"/>
    <x v="0"/>
    <s v="Data &amp; Tech"/>
    <n v="21935"/>
    <n v="4"/>
    <n v="467"/>
    <n v="21360"/>
    <n v="17857"/>
    <n v="703"/>
    <n v="81"/>
    <n v="117"/>
    <n v="190"/>
    <n v="139"/>
    <n v="637"/>
    <n v="48"/>
    <x v="0"/>
    <n v="1091"/>
    <n v="6.1096488771910172E-2"/>
    <n v="0.81408707545019376"/>
    <x v="9"/>
    <s v="Monday"/>
    <x v="6"/>
    <s v="3-5"/>
  </r>
  <r>
    <s v="LI-2546"/>
    <s v="LinkedIn"/>
    <d v="2025-07-07T00:00:00"/>
    <d v="1899-12-30T14:50:00"/>
    <x v="1"/>
    <s v="Hiring"/>
    <n v="22064"/>
    <n v="4"/>
    <n v="749"/>
    <n v="10740"/>
    <n v="7930"/>
    <n v="303"/>
    <n v="42"/>
    <n v="20"/>
    <n v="39"/>
    <n v="38"/>
    <n v="200"/>
    <n v="18"/>
    <x v="0"/>
    <n v="404"/>
    <n v="5.0945775535939472E-2"/>
    <n v="0.3594089920232052"/>
    <x v="13"/>
    <s v="Monday"/>
    <x v="6"/>
    <s v="3-5"/>
  </r>
  <r>
    <s v="LI-2547"/>
    <s v="LinkedIn"/>
    <d v="2025-07-07T00:00:00"/>
    <d v="1899-12-30T17:59:00"/>
    <x v="2"/>
    <s v="Product Update"/>
    <n v="22087"/>
    <n v="3"/>
    <n v="336"/>
    <n v="13410"/>
    <n v="10719"/>
    <n v="349"/>
    <n v="48"/>
    <n v="23"/>
    <n v="22"/>
    <n v="98"/>
    <n v="105"/>
    <n v="32"/>
    <x v="0"/>
    <n v="442"/>
    <n v="4.1235189849799424E-2"/>
    <n v="0.48530809978720513"/>
    <x v="8"/>
    <s v="Monday"/>
    <x v="6"/>
    <s v="3-5"/>
  </r>
  <r>
    <s v="LI-2548"/>
    <s v="LinkedIn"/>
    <d v="2025-07-07T00:00:00"/>
    <d v="1899-12-30T18:43:00"/>
    <x v="0"/>
    <s v="Data &amp; Tech"/>
    <n v="22166"/>
    <n v="4"/>
    <n v="381"/>
    <n v="19167"/>
    <n v="13253"/>
    <n v="482"/>
    <n v="88"/>
    <n v="54"/>
    <n v="128"/>
    <n v="49"/>
    <n v="431"/>
    <n v="43"/>
    <x v="0"/>
    <n v="752"/>
    <n v="5.6741869765336149E-2"/>
    <n v="0.59789768113326713"/>
    <x v="19"/>
    <s v="Monday"/>
    <x v="6"/>
    <s v="3-5"/>
  </r>
  <r>
    <s v="LI-2549"/>
    <s v="LinkedIn"/>
    <d v="2025-07-07T00:00:00"/>
    <d v="1899-12-30T18:51:00"/>
    <x v="5"/>
    <s v="Company Culture"/>
    <n v="22213"/>
    <n v="4"/>
    <n v="97"/>
    <n v="24755"/>
    <n v="17302"/>
    <n v="472"/>
    <n v="293"/>
    <n v="38"/>
    <n v="56"/>
    <n v="15"/>
    <n v="345"/>
    <n v="12"/>
    <x v="0"/>
    <n v="859"/>
    <n v="4.9647439602358109E-2"/>
    <n v="0.77891324899833436"/>
    <x v="19"/>
    <s v="Monday"/>
    <x v="6"/>
    <s v="3-5"/>
  </r>
  <r>
    <s v="LI-2550"/>
    <s v="LinkedIn"/>
    <d v="2025-07-08T00:00:00"/>
    <d v="1899-12-30T08:23:00"/>
    <x v="2"/>
    <s v="Career Tips"/>
    <n v="22103"/>
    <n v="6"/>
    <n v="446"/>
    <n v="15341"/>
    <n v="12547"/>
    <n v="494"/>
    <n v="48"/>
    <n v="39"/>
    <n v="35"/>
    <n v="32"/>
    <n v="337"/>
    <n v="30"/>
    <x v="0"/>
    <n v="616"/>
    <n v="4.9095401291145292E-2"/>
    <n v="0.56766049857485412"/>
    <x v="2"/>
    <s v="Tuesday"/>
    <x v="6"/>
    <s v="6-10"/>
  </r>
  <r>
    <s v="LI-2551"/>
    <s v="LinkedIn"/>
    <d v="2025-07-08T00:00:00"/>
    <d v="1899-12-30T08:27:00"/>
    <x v="1"/>
    <s v="Career Tips"/>
    <n v="22196"/>
    <n v="6"/>
    <n v="488"/>
    <n v="31180"/>
    <n v="22784"/>
    <n v="529"/>
    <n v="78"/>
    <n v="39"/>
    <n v="72"/>
    <n v="114"/>
    <n v="235"/>
    <n v="20"/>
    <x v="1"/>
    <n v="718"/>
    <n v="3.1513342696629212E-2"/>
    <n v="1.02649125968643"/>
    <x v="2"/>
    <s v="Tuesday"/>
    <x v="6"/>
    <s v="6-10"/>
  </r>
  <r>
    <s v="LI-2552"/>
    <s v="LinkedIn"/>
    <d v="2025-07-08T00:00:00"/>
    <d v="1899-12-30T08:42:00"/>
    <x v="4"/>
    <s v="Thought Leadership"/>
    <n v="22250"/>
    <n v="6"/>
    <n v="1035"/>
    <n v="11480"/>
    <n v="7983"/>
    <n v="184"/>
    <n v="44"/>
    <n v="17"/>
    <n v="19"/>
    <n v="10"/>
    <n v="82"/>
    <n v="13"/>
    <x v="0"/>
    <n v="264"/>
    <n v="3.3070274332957533E-2"/>
    <n v="0.35878651685393259"/>
    <x v="2"/>
    <s v="Tuesday"/>
    <x v="6"/>
    <s v="6-10"/>
  </r>
  <r>
    <s v="LI-2553"/>
    <s v="LinkedIn"/>
    <d v="2025-07-08T00:00:00"/>
    <d v="1899-12-30T09:06:00"/>
    <x v="0"/>
    <s v="Data &amp; Tech"/>
    <n v="22124"/>
    <n v="3"/>
    <n v="278"/>
    <n v="50269"/>
    <n v="36079"/>
    <n v="1286"/>
    <n v="172"/>
    <n v="144"/>
    <n v="240"/>
    <n v="349"/>
    <n v="1157"/>
    <n v="81"/>
    <x v="1"/>
    <n v="1842"/>
    <n v="5.1054630117242719E-2"/>
    <n v="1.6307629723377328"/>
    <x v="3"/>
    <s v="Tuesday"/>
    <x v="6"/>
    <s v="3-5"/>
  </r>
  <r>
    <s v="LI-2554"/>
    <s v="LinkedIn"/>
    <d v="2025-07-08T00:00:00"/>
    <d v="1899-12-30T09:29:00"/>
    <x v="4"/>
    <s v="Career Tips"/>
    <n v="22196"/>
    <n v="3"/>
    <n v="578"/>
    <n v="20217"/>
    <n v="14881"/>
    <n v="505"/>
    <n v="97"/>
    <n v="32"/>
    <n v="41"/>
    <n v="37"/>
    <n v="301"/>
    <n v="38"/>
    <x v="0"/>
    <n v="675"/>
    <n v="4.5359854848464484E-2"/>
    <n v="0.67043611461524599"/>
    <x v="3"/>
    <s v="Tuesday"/>
    <x v="6"/>
    <s v="3-5"/>
  </r>
  <r>
    <s v="LI-2555"/>
    <s v="LinkedIn"/>
    <d v="2025-07-08T00:00:00"/>
    <d v="1899-12-30T09:55:00"/>
    <x v="4"/>
    <s v="Data &amp; Tech"/>
    <n v="22210"/>
    <n v="3"/>
    <n v="939"/>
    <n v="10489"/>
    <n v="7804"/>
    <n v="335"/>
    <n v="92"/>
    <n v="20"/>
    <n v="32"/>
    <n v="19"/>
    <n v="199"/>
    <n v="19"/>
    <x v="0"/>
    <n v="479"/>
    <n v="6.1378780112762689E-2"/>
    <n v="0.35137325529040975"/>
    <x v="3"/>
    <s v="Tuesday"/>
    <x v="6"/>
    <s v="3-5"/>
  </r>
  <r>
    <s v="LI-2556"/>
    <s v="LinkedIn"/>
    <d v="2025-07-08T00:00:00"/>
    <d v="1899-12-30T09:59:00"/>
    <x v="1"/>
    <s v="Product Update"/>
    <n v="22012"/>
    <n v="4"/>
    <n v="330"/>
    <n v="20861"/>
    <n v="15189"/>
    <n v="320"/>
    <n v="47"/>
    <n v="17"/>
    <n v="33"/>
    <n v="98"/>
    <n v="346"/>
    <n v="24"/>
    <x v="0"/>
    <n v="417"/>
    <n v="2.7454078609520049E-2"/>
    <n v="0.6900327094312193"/>
    <x v="3"/>
    <s v="Tuesday"/>
    <x v="6"/>
    <s v="3-5"/>
  </r>
  <r>
    <s v="LI-2557"/>
    <s v="LinkedIn"/>
    <d v="2025-07-08T00:00:00"/>
    <d v="1899-12-30T10:33:00"/>
    <x v="2"/>
    <s v="Hiring"/>
    <n v="22224"/>
    <n v="3"/>
    <n v="125"/>
    <n v="12704"/>
    <n v="9546"/>
    <n v="297"/>
    <n v="40"/>
    <n v="27"/>
    <n v="24"/>
    <n v="46"/>
    <n v="235"/>
    <n v="31"/>
    <x v="0"/>
    <n v="388"/>
    <n v="4.0645296459249948E-2"/>
    <n v="0.42953563714902809"/>
    <x v="4"/>
    <s v="Tuesday"/>
    <x v="6"/>
    <s v="3-5"/>
  </r>
  <r>
    <s v="LI-2558"/>
    <s v="LinkedIn"/>
    <d v="2025-07-08T00:00:00"/>
    <d v="1899-12-30T10:58:00"/>
    <x v="5"/>
    <s v="Thought Leadership"/>
    <n v="22174"/>
    <n v="1"/>
    <n v="75"/>
    <n v="28655"/>
    <n v="26166"/>
    <n v="1308"/>
    <n v="809"/>
    <n v="114"/>
    <n v="102"/>
    <n v="21"/>
    <n v="616"/>
    <n v="17"/>
    <x v="0"/>
    <n v="2333"/>
    <n v="8.9161507299549039E-2"/>
    <n v="1.1800306665464058"/>
    <x v="4"/>
    <s v="Tuesday"/>
    <x v="6"/>
    <s v="0-2"/>
  </r>
  <r>
    <s v="LI-2559"/>
    <s v="LinkedIn"/>
    <d v="2025-07-08T00:00:00"/>
    <d v="1899-12-30T11:49:00"/>
    <x v="1"/>
    <s v="Data &amp; Tech"/>
    <n v="22051"/>
    <n v="3"/>
    <n v="608"/>
    <n v="15304"/>
    <n v="12329"/>
    <n v="343"/>
    <n v="46"/>
    <n v="27"/>
    <n v="29"/>
    <n v="48"/>
    <n v="245"/>
    <n v="19"/>
    <x v="0"/>
    <n v="445"/>
    <n v="3.6093762673371728E-2"/>
    <n v="0.55911296539839461"/>
    <x v="9"/>
    <s v="Tuesday"/>
    <x v="6"/>
    <s v="3-5"/>
  </r>
  <r>
    <s v="LI-2560"/>
    <s v="LinkedIn"/>
    <d v="2025-07-08T00:00:00"/>
    <d v="1899-12-30T12:12:00"/>
    <x v="4"/>
    <s v="Career Tips"/>
    <n v="22180"/>
    <n v="4"/>
    <n v="589"/>
    <n v="11333"/>
    <n v="8537"/>
    <n v="392"/>
    <n v="78"/>
    <n v="18"/>
    <n v="31"/>
    <n v="16"/>
    <n v="143"/>
    <n v="17"/>
    <x v="0"/>
    <n v="519"/>
    <n v="6.0794189996485885E-2"/>
    <n v="0.38489630297565375"/>
    <x v="5"/>
    <s v="Tuesday"/>
    <x v="6"/>
    <s v="3-5"/>
  </r>
  <r>
    <s v="LI-2561"/>
    <s v="LinkedIn"/>
    <d v="2025-07-08T00:00:00"/>
    <d v="1899-12-30T12:32:00"/>
    <x v="1"/>
    <s v="Industry News"/>
    <n v="22230"/>
    <n v="3"/>
    <n v="188"/>
    <n v="11210"/>
    <n v="8156"/>
    <n v="234"/>
    <n v="43"/>
    <n v="20"/>
    <n v="25"/>
    <n v="31"/>
    <n v="233"/>
    <n v="20"/>
    <x v="0"/>
    <n v="322"/>
    <n v="3.9480137322216773E-2"/>
    <n v="0.3668915879442195"/>
    <x v="5"/>
    <s v="Tuesday"/>
    <x v="6"/>
    <s v="3-5"/>
  </r>
  <r>
    <s v="LI-2562"/>
    <s v="LinkedIn"/>
    <d v="2025-07-08T00:00:00"/>
    <d v="1899-12-30T12:35:00"/>
    <x v="0"/>
    <s v="Data &amp; Tech"/>
    <n v="22104"/>
    <n v="3"/>
    <n v="143"/>
    <n v="45388"/>
    <n v="34666"/>
    <n v="887"/>
    <n v="137"/>
    <n v="125"/>
    <n v="266"/>
    <n v="167"/>
    <n v="715"/>
    <n v="128"/>
    <x v="1"/>
    <n v="1415"/>
    <n v="4.081809265562799E-2"/>
    <n v="1.5683134274339485"/>
    <x v="5"/>
    <s v="Tuesday"/>
    <x v="6"/>
    <s v="3-5"/>
  </r>
  <r>
    <s v="LI-2563"/>
    <s v="LinkedIn"/>
    <d v="2025-07-08T00:00:00"/>
    <d v="1899-12-30T12:36:00"/>
    <x v="4"/>
    <s v="Career Tips"/>
    <n v="22180"/>
    <n v="7"/>
    <n v="1367"/>
    <n v="23541"/>
    <n v="20544"/>
    <n v="617"/>
    <n v="155"/>
    <n v="51"/>
    <n v="69"/>
    <n v="25"/>
    <n v="185"/>
    <n v="53"/>
    <x v="0"/>
    <n v="892"/>
    <n v="4.3419003115264795E-2"/>
    <n v="0.92623985572587919"/>
    <x v="5"/>
    <s v="Tuesday"/>
    <x v="6"/>
    <s v="6-10"/>
  </r>
  <r>
    <s v="LI-2564"/>
    <s v="LinkedIn"/>
    <d v="2025-07-08T00:00:00"/>
    <d v="1899-12-30T13:42:00"/>
    <x v="0"/>
    <s v="Hiring"/>
    <n v="22220"/>
    <n v="2"/>
    <n v="470"/>
    <n v="17462"/>
    <n v="12304"/>
    <n v="724"/>
    <n v="118"/>
    <n v="61"/>
    <n v="198"/>
    <n v="149"/>
    <n v="178"/>
    <n v="45"/>
    <x v="0"/>
    <n v="1101"/>
    <n v="8.9483094928478543E-2"/>
    <n v="0.55373537353735369"/>
    <x v="6"/>
    <s v="Tuesday"/>
    <x v="6"/>
    <s v="0-2"/>
  </r>
  <r>
    <s v="LI-2565"/>
    <s v="LinkedIn"/>
    <d v="2025-07-08T00:00:00"/>
    <d v="1899-12-30T14:07:00"/>
    <x v="1"/>
    <s v="Thought Leadership"/>
    <n v="22114"/>
    <n v="6"/>
    <n v="448"/>
    <n v="8278"/>
    <n v="6191"/>
    <n v="243"/>
    <n v="23"/>
    <n v="13"/>
    <n v="17"/>
    <n v="28"/>
    <n v="145"/>
    <n v="8"/>
    <x v="0"/>
    <n v="296"/>
    <n v="4.7811339040542723E-2"/>
    <n v="0.27995839739531519"/>
    <x v="13"/>
    <s v="Tuesday"/>
    <x v="6"/>
    <s v="6-10"/>
  </r>
  <r>
    <s v="LI-2566"/>
    <s v="LinkedIn"/>
    <d v="2025-07-08T00:00:00"/>
    <d v="1899-12-30T14:29:00"/>
    <x v="4"/>
    <s v="Company Culture"/>
    <n v="22103"/>
    <n v="2"/>
    <n v="514"/>
    <n v="9497"/>
    <n v="6728"/>
    <n v="205"/>
    <n v="35"/>
    <n v="12"/>
    <n v="18"/>
    <n v="17"/>
    <n v="193"/>
    <n v="6"/>
    <x v="0"/>
    <n v="270"/>
    <n v="4.0130796670630201E-2"/>
    <n v="0.30439306881418809"/>
    <x v="13"/>
    <s v="Tuesday"/>
    <x v="6"/>
    <s v="0-2"/>
  </r>
  <r>
    <s v="LI-2567"/>
    <s v="LinkedIn"/>
    <d v="2025-07-08T00:00:00"/>
    <d v="1899-12-30T14:38:00"/>
    <x v="0"/>
    <s v="Company Culture"/>
    <n v="22255"/>
    <n v="4"/>
    <n v="137"/>
    <n v="18817"/>
    <n v="15722"/>
    <n v="626"/>
    <n v="114"/>
    <n v="58"/>
    <n v="149"/>
    <n v="74"/>
    <n v="211"/>
    <n v="63"/>
    <x v="0"/>
    <n v="947"/>
    <n v="6.0234066912606542E-2"/>
    <n v="0.70644798921590657"/>
    <x v="13"/>
    <s v="Tuesday"/>
    <x v="6"/>
    <s v="3-5"/>
  </r>
  <r>
    <s v="LI-2568"/>
    <s v="LinkedIn"/>
    <d v="2025-07-08T00:00:00"/>
    <d v="1899-12-30T15:26:00"/>
    <x v="5"/>
    <s v="Thought Leadership"/>
    <n v="22156"/>
    <n v="5"/>
    <n v="182"/>
    <n v="15909"/>
    <n v="11507"/>
    <n v="354"/>
    <n v="158"/>
    <n v="28"/>
    <n v="36"/>
    <n v="14"/>
    <n v="279"/>
    <n v="10"/>
    <x v="0"/>
    <n v="576"/>
    <n v="5.0056487355522726E-2"/>
    <n v="0.51936270084852865"/>
    <x v="7"/>
    <s v="Tuesday"/>
    <x v="6"/>
    <s v="3-5"/>
  </r>
  <r>
    <s v="LI-2569"/>
    <s v="LinkedIn"/>
    <d v="2025-07-08T00:00:00"/>
    <d v="1899-12-30T16:31:00"/>
    <x v="1"/>
    <s v="Hiring"/>
    <n v="22039"/>
    <n v="1"/>
    <n v="504"/>
    <n v="7789"/>
    <n v="6727"/>
    <n v="176"/>
    <n v="23"/>
    <n v="13"/>
    <n v="19"/>
    <n v="29"/>
    <n v="140"/>
    <n v="7"/>
    <x v="0"/>
    <n v="231"/>
    <n v="3.4339229968782518E-2"/>
    <n v="0.30523163482916649"/>
    <x v="10"/>
    <s v="Tuesday"/>
    <x v="6"/>
    <s v="0-2"/>
  </r>
  <r>
    <s v="LI-2570"/>
    <s v="LinkedIn"/>
    <d v="2025-07-08T00:00:00"/>
    <d v="1899-12-30T20:22:00"/>
    <x v="2"/>
    <s v="Career Tips"/>
    <n v="22051"/>
    <n v="1"/>
    <n v="140"/>
    <n v="9664"/>
    <n v="7424"/>
    <n v="219"/>
    <n v="44"/>
    <n v="29"/>
    <n v="32"/>
    <n v="33"/>
    <n v="166"/>
    <n v="25"/>
    <x v="0"/>
    <n v="324"/>
    <n v="4.3642241379310345E-2"/>
    <n v="0.33667407373815245"/>
    <x v="11"/>
    <s v="Tuesday"/>
    <x v="6"/>
    <s v="0-2"/>
  </r>
  <r>
    <s v="LI-2571"/>
    <s v="LinkedIn"/>
    <d v="2025-07-08T00:00:00"/>
    <d v="1899-12-30T22:30:00"/>
    <x v="2"/>
    <s v="Career Tips"/>
    <n v="22338"/>
    <n v="7"/>
    <n v="359"/>
    <n v="9220"/>
    <n v="7353"/>
    <n v="193"/>
    <n v="28"/>
    <n v="13"/>
    <n v="16"/>
    <n v="19"/>
    <n v="151"/>
    <n v="25"/>
    <x v="0"/>
    <n v="250"/>
    <n v="3.3999728002175982E-2"/>
    <n v="0.32917002417405317"/>
    <x v="20"/>
    <s v="Tuesday"/>
    <x v="6"/>
    <s v="6-10"/>
  </r>
  <r>
    <s v="LI-2572"/>
    <s v="LinkedIn"/>
    <d v="2025-07-09T00:00:00"/>
    <d v="1899-12-30T07:26:00"/>
    <x v="1"/>
    <s v="Career Tips"/>
    <n v="22225"/>
    <n v="2"/>
    <n v="253"/>
    <n v="6622"/>
    <n v="5598"/>
    <n v="190"/>
    <n v="25"/>
    <n v="12"/>
    <n v="16"/>
    <n v="12"/>
    <n v="149"/>
    <n v="12"/>
    <x v="0"/>
    <n v="243"/>
    <n v="4.3408360128617367E-2"/>
    <n v="0.25187851518560178"/>
    <x v="12"/>
    <s v="Wednesday"/>
    <x v="6"/>
    <s v="0-2"/>
  </r>
  <r>
    <s v="LI-2573"/>
    <s v="LinkedIn"/>
    <d v="2025-07-09T00:00:00"/>
    <d v="1899-12-30T08:10:00"/>
    <x v="3"/>
    <s v="Career Tips"/>
    <n v="22174"/>
    <n v="0"/>
    <n v="288"/>
    <n v="13261"/>
    <n v="10310"/>
    <n v="118"/>
    <n v="15"/>
    <n v="9"/>
    <n v="28"/>
    <n v="95"/>
    <n v="106"/>
    <n v="8"/>
    <x v="0"/>
    <n v="170"/>
    <n v="1.6488845780795344E-2"/>
    <n v="0.46495896094525119"/>
    <x v="2"/>
    <s v="Wednesday"/>
    <x v="6"/>
    <s v="0-2"/>
  </r>
  <r>
    <s v="LI-2574"/>
    <s v="LinkedIn"/>
    <d v="2025-07-09T00:00:00"/>
    <d v="1899-12-30T08:24:00"/>
    <x v="5"/>
    <s v="Industry News"/>
    <n v="22212"/>
    <n v="2"/>
    <n v="178"/>
    <n v="20868"/>
    <n v="17036"/>
    <n v="703"/>
    <n v="236"/>
    <n v="37"/>
    <n v="63"/>
    <n v="24"/>
    <n v="322"/>
    <n v="30"/>
    <x v="0"/>
    <n v="1039"/>
    <n v="6.0988494951866638E-2"/>
    <n v="0.76697280749144603"/>
    <x v="2"/>
    <s v="Wednesday"/>
    <x v="6"/>
    <s v="0-2"/>
  </r>
  <r>
    <s v="LI-2575"/>
    <s v="LinkedIn"/>
    <d v="2025-07-09T00:00:00"/>
    <d v="1899-12-30T08:24:00"/>
    <x v="4"/>
    <s v="Hiring"/>
    <n v="22017"/>
    <n v="3"/>
    <n v="401"/>
    <n v="12736"/>
    <n v="11140"/>
    <n v="347"/>
    <n v="89"/>
    <n v="25"/>
    <n v="36"/>
    <n v="17"/>
    <n v="165"/>
    <n v="28"/>
    <x v="0"/>
    <n v="497"/>
    <n v="4.4614003590664274E-2"/>
    <n v="0.50597265749193809"/>
    <x v="2"/>
    <s v="Wednesday"/>
    <x v="6"/>
    <s v="3-5"/>
  </r>
  <r>
    <s v="LI-2576"/>
    <s v="LinkedIn"/>
    <d v="2025-07-09T00:00:00"/>
    <d v="1899-12-30T08:30:00"/>
    <x v="1"/>
    <s v="Industry News"/>
    <n v="22352"/>
    <n v="4"/>
    <n v="286"/>
    <n v="17118"/>
    <n v="15069"/>
    <n v="319"/>
    <n v="50"/>
    <n v="28"/>
    <n v="36"/>
    <n v="58"/>
    <n v="352"/>
    <n v="13"/>
    <x v="0"/>
    <n v="433"/>
    <n v="2.8734488021766539E-2"/>
    <n v="0.67416785969935578"/>
    <x v="2"/>
    <s v="Wednesday"/>
    <x v="6"/>
    <s v="3-5"/>
  </r>
  <r>
    <s v="LI-2577"/>
    <s v="LinkedIn"/>
    <d v="2025-07-09T00:00:00"/>
    <d v="1899-12-30T08:58:00"/>
    <x v="3"/>
    <s v="Thought Leadership"/>
    <n v="21905"/>
    <n v="6"/>
    <n v="188"/>
    <n v="10096"/>
    <n v="7897"/>
    <n v="90"/>
    <n v="12"/>
    <n v="11"/>
    <n v="19"/>
    <n v="51"/>
    <n v="78"/>
    <n v="9"/>
    <x v="1"/>
    <n v="132"/>
    <n v="1.6715208306952008E-2"/>
    <n v="0.36051129879023053"/>
    <x v="2"/>
    <s v="Wednesday"/>
    <x v="6"/>
    <s v="6-10"/>
  </r>
  <r>
    <s v="LI-2578"/>
    <s v="LinkedIn"/>
    <d v="2025-07-09T00:00:00"/>
    <d v="1899-12-30T09:24:00"/>
    <x v="1"/>
    <s v="Industry News"/>
    <n v="22398"/>
    <n v="2"/>
    <n v="467"/>
    <n v="22138"/>
    <n v="19616"/>
    <n v="467"/>
    <n v="95"/>
    <n v="51"/>
    <n v="54"/>
    <n v="44"/>
    <n v="395"/>
    <n v="41"/>
    <x v="1"/>
    <n v="667"/>
    <n v="3.4002854812398044E-2"/>
    <n v="0.87579248147155997"/>
    <x v="3"/>
    <s v="Wednesday"/>
    <x v="6"/>
    <s v="0-2"/>
  </r>
  <r>
    <s v="LI-2579"/>
    <s v="LinkedIn"/>
    <d v="2025-07-09T00:00:00"/>
    <d v="1899-12-30T09:32:00"/>
    <x v="0"/>
    <s v="Industry News"/>
    <n v="22028"/>
    <n v="4"/>
    <n v="365"/>
    <n v="25340"/>
    <n v="20277"/>
    <n v="850"/>
    <n v="185"/>
    <n v="116"/>
    <n v="306"/>
    <n v="126"/>
    <n v="257"/>
    <n v="78"/>
    <x v="0"/>
    <n v="1457"/>
    <n v="7.1854810869458011E-2"/>
    <n v="0.9205102596695115"/>
    <x v="3"/>
    <s v="Wednesday"/>
    <x v="6"/>
    <s v="3-5"/>
  </r>
  <r>
    <s v="LI-2580"/>
    <s v="LinkedIn"/>
    <d v="2025-07-09T00:00:00"/>
    <d v="1899-12-30T09:35:00"/>
    <x v="4"/>
    <s v="Hiring"/>
    <n v="22110"/>
    <n v="2"/>
    <n v="633"/>
    <n v="14245"/>
    <n v="10379"/>
    <n v="271"/>
    <n v="71"/>
    <n v="17"/>
    <n v="28"/>
    <n v="14"/>
    <n v="196"/>
    <n v="20"/>
    <x v="0"/>
    <n v="387"/>
    <n v="3.7286829174294246E-2"/>
    <n v="0.46942559927634553"/>
    <x v="3"/>
    <s v="Wednesday"/>
    <x v="6"/>
    <s v="0-2"/>
  </r>
  <r>
    <s v="LI-2581"/>
    <s v="LinkedIn"/>
    <d v="2025-07-09T00:00:00"/>
    <d v="1899-12-30T09:38:00"/>
    <x v="3"/>
    <s v="Hiring"/>
    <n v="22190"/>
    <n v="1"/>
    <n v="299"/>
    <n v="4395"/>
    <n v="3409"/>
    <n v="38"/>
    <n v="6"/>
    <n v="6"/>
    <n v="8"/>
    <n v="40"/>
    <n v="81"/>
    <n v="3"/>
    <x v="0"/>
    <n v="58"/>
    <n v="1.7013787034320917E-2"/>
    <n v="0.15362776025236594"/>
    <x v="3"/>
    <s v="Wednesday"/>
    <x v="6"/>
    <s v="0-2"/>
  </r>
  <r>
    <s v="LI-2582"/>
    <s v="LinkedIn"/>
    <d v="2025-07-09T00:00:00"/>
    <d v="1899-12-30T09:51:00"/>
    <x v="1"/>
    <s v="Thought Leadership"/>
    <n v="22235"/>
    <n v="4"/>
    <n v="293"/>
    <n v="15408"/>
    <n v="12982"/>
    <n v="269"/>
    <n v="24"/>
    <n v="14"/>
    <n v="17"/>
    <n v="60"/>
    <n v="293"/>
    <n v="22"/>
    <x v="0"/>
    <n v="324"/>
    <n v="2.4957633646587582E-2"/>
    <n v="0.58385428378682258"/>
    <x v="3"/>
    <s v="Wednesday"/>
    <x v="6"/>
    <s v="3-5"/>
  </r>
  <r>
    <s v="LI-2583"/>
    <s v="LinkedIn"/>
    <d v="2025-07-09T00:00:00"/>
    <d v="1899-12-30T10:28:00"/>
    <x v="4"/>
    <s v="Product Update"/>
    <n v="22214"/>
    <n v="3"/>
    <n v="1752"/>
    <n v="8699"/>
    <n v="6620"/>
    <n v="156"/>
    <n v="31"/>
    <n v="11"/>
    <n v="13"/>
    <n v="19"/>
    <n v="85"/>
    <n v="8"/>
    <x v="0"/>
    <n v="211"/>
    <n v="3.1873111782477342E-2"/>
    <n v="0.29801026379760509"/>
    <x v="4"/>
    <s v="Wednesday"/>
    <x v="6"/>
    <s v="3-5"/>
  </r>
  <r>
    <s v="LI-2584"/>
    <s v="LinkedIn"/>
    <d v="2025-07-09T00:00:00"/>
    <d v="1899-12-30T10:56:00"/>
    <x v="4"/>
    <s v="Product Update"/>
    <n v="22314"/>
    <n v="2"/>
    <n v="655"/>
    <n v="7836"/>
    <n v="6521"/>
    <n v="173"/>
    <n v="30"/>
    <n v="9"/>
    <n v="17"/>
    <n v="22"/>
    <n v="97"/>
    <n v="7"/>
    <x v="0"/>
    <n v="229"/>
    <n v="3.5117313295506825E-2"/>
    <n v="0.29223805682531145"/>
    <x v="4"/>
    <s v="Wednesday"/>
    <x v="6"/>
    <s v="0-2"/>
  </r>
  <r>
    <s v="LI-2585"/>
    <s v="LinkedIn"/>
    <d v="2025-07-09T00:00:00"/>
    <d v="1899-12-30T11:00:00"/>
    <x v="3"/>
    <s v="Career Tips"/>
    <n v="22268"/>
    <n v="0"/>
    <n v="246"/>
    <n v="8719"/>
    <n v="6776"/>
    <n v="186"/>
    <n v="18"/>
    <n v="19"/>
    <n v="35"/>
    <n v="93"/>
    <n v="55"/>
    <n v="3"/>
    <x v="0"/>
    <n v="258"/>
    <n v="3.807556080283353E-2"/>
    <n v="0.30429315609843721"/>
    <x v="9"/>
    <s v="Wednesday"/>
    <x v="6"/>
    <s v="0-2"/>
  </r>
  <r>
    <s v="LI-2586"/>
    <s v="LinkedIn"/>
    <d v="2025-07-09T00:00:00"/>
    <d v="1899-12-30T12:22:00"/>
    <x v="0"/>
    <s v="Career Tips"/>
    <n v="22189"/>
    <n v="5"/>
    <n v="345"/>
    <n v="20267"/>
    <n v="18366"/>
    <n v="733"/>
    <n v="104"/>
    <n v="90"/>
    <n v="219"/>
    <n v="80"/>
    <n v="646"/>
    <n v="36"/>
    <x v="0"/>
    <n v="1146"/>
    <n v="6.2397909180006532E-2"/>
    <n v="0.82770742259678221"/>
    <x v="5"/>
    <s v="Wednesday"/>
    <x v="6"/>
    <s v="3-5"/>
  </r>
  <r>
    <s v="LI-2587"/>
    <s v="LinkedIn"/>
    <d v="2025-07-09T00:00:00"/>
    <d v="1899-12-30T14:07:00"/>
    <x v="2"/>
    <s v="Career Tips"/>
    <n v="22186"/>
    <n v="1"/>
    <n v="311"/>
    <n v="11566"/>
    <n v="8150"/>
    <n v="397"/>
    <n v="47"/>
    <n v="30"/>
    <n v="27"/>
    <n v="16"/>
    <n v="217"/>
    <n v="10"/>
    <x v="0"/>
    <n v="501"/>
    <n v="6.1472392638036812E-2"/>
    <n v="0.36734877850896963"/>
    <x v="13"/>
    <s v="Wednesday"/>
    <x v="6"/>
    <s v="0-2"/>
  </r>
  <r>
    <s v="LI-2588"/>
    <s v="LinkedIn"/>
    <d v="2025-07-09T00:00:00"/>
    <d v="1899-12-30T14:35:00"/>
    <x v="1"/>
    <s v="Thought Leadership"/>
    <n v="22177"/>
    <n v="7"/>
    <n v="371"/>
    <n v="4886"/>
    <n v="4214"/>
    <n v="132"/>
    <n v="14"/>
    <n v="10"/>
    <n v="12"/>
    <n v="12"/>
    <n v="58"/>
    <n v="12"/>
    <x v="0"/>
    <n v="168"/>
    <n v="3.9867109634551492E-2"/>
    <n v="0.19001668395184199"/>
    <x v="13"/>
    <s v="Wednesday"/>
    <x v="6"/>
    <s v="6-10"/>
  </r>
  <r>
    <s v="LI-2589"/>
    <s v="LinkedIn"/>
    <d v="2025-07-09T00:00:00"/>
    <d v="1899-12-30T15:22:00"/>
    <x v="1"/>
    <s v="Product Update"/>
    <n v="22078"/>
    <n v="4"/>
    <n v="233"/>
    <n v="13844"/>
    <n v="9862"/>
    <n v="151"/>
    <n v="20"/>
    <n v="11"/>
    <n v="12"/>
    <n v="55"/>
    <n v="262"/>
    <n v="28"/>
    <x v="1"/>
    <n v="194"/>
    <n v="1.967146623402961E-2"/>
    <n v="0.44668901168584113"/>
    <x v="7"/>
    <s v="Wednesday"/>
    <x v="6"/>
    <s v="3-5"/>
  </r>
  <r>
    <s v="LI-2590"/>
    <s v="LinkedIn"/>
    <d v="2025-07-09T00:00:00"/>
    <d v="1899-12-30T19:53:00"/>
    <x v="2"/>
    <s v="Industry News"/>
    <n v="22091"/>
    <n v="1"/>
    <n v="316"/>
    <n v="9247"/>
    <n v="7074"/>
    <n v="191"/>
    <n v="35"/>
    <n v="17"/>
    <n v="15"/>
    <n v="42"/>
    <n v="215"/>
    <n v="24"/>
    <x v="0"/>
    <n v="258"/>
    <n v="3.64715860899067E-2"/>
    <n v="0.32022090444072249"/>
    <x v="14"/>
    <s v="Wednesday"/>
    <x v="6"/>
    <s v="0-2"/>
  </r>
  <r>
    <s v="LI-2591"/>
    <s v="LinkedIn"/>
    <d v="2025-07-10T00:00:00"/>
    <d v="1899-12-30T02:46:00"/>
    <x v="1"/>
    <s v="Company Culture"/>
    <n v="22092"/>
    <n v="7"/>
    <n v="341"/>
    <n v="3069"/>
    <n v="2428"/>
    <n v="84"/>
    <n v="12"/>
    <n v="7"/>
    <n v="9"/>
    <n v="9"/>
    <n v="58"/>
    <n v="3"/>
    <x v="0"/>
    <n v="112"/>
    <n v="4.6128500823723231E-2"/>
    <n v="0.10990403766069165"/>
    <x v="16"/>
    <s v="Thursday"/>
    <x v="6"/>
    <s v="6-10"/>
  </r>
  <r>
    <s v="LI-2592"/>
    <s v="LinkedIn"/>
    <d v="2025-07-10T00:00:00"/>
    <d v="1899-12-30T03:04:00"/>
    <x v="0"/>
    <s v="Industry News"/>
    <n v="22159"/>
    <n v="3"/>
    <n v="152"/>
    <n v="9076"/>
    <n v="8117"/>
    <n v="270"/>
    <n v="59"/>
    <n v="43"/>
    <n v="86"/>
    <n v="65"/>
    <n v="254"/>
    <n v="24"/>
    <x v="0"/>
    <n v="458"/>
    <n v="5.6424787483060242E-2"/>
    <n v="0.36630714382417978"/>
    <x v="17"/>
    <s v="Thursday"/>
    <x v="6"/>
    <s v="3-5"/>
  </r>
  <r>
    <s v="LI-2593"/>
    <s v="LinkedIn"/>
    <d v="2025-07-10T00:00:00"/>
    <d v="1899-12-30T05:52:00"/>
    <x v="5"/>
    <s v="Career Tips"/>
    <n v="22323"/>
    <n v="2"/>
    <n v="165"/>
    <n v="11171"/>
    <n v="9455"/>
    <n v="305"/>
    <n v="139"/>
    <n v="21"/>
    <n v="24"/>
    <n v="16"/>
    <n v="141"/>
    <n v="8"/>
    <x v="0"/>
    <n v="489"/>
    <n v="5.1718667371760972E-2"/>
    <n v="0.42355418178560228"/>
    <x v="18"/>
    <s v="Thursday"/>
    <x v="6"/>
    <s v="0-2"/>
  </r>
  <r>
    <s v="LI-2594"/>
    <s v="LinkedIn"/>
    <d v="2025-07-10T00:00:00"/>
    <d v="1899-12-30T07:29:00"/>
    <x v="1"/>
    <s v="Company Culture"/>
    <n v="22243"/>
    <n v="4"/>
    <n v="774"/>
    <n v="21073"/>
    <n v="16522"/>
    <n v="649"/>
    <n v="98"/>
    <n v="42"/>
    <n v="58"/>
    <n v="59"/>
    <n v="324"/>
    <n v="49"/>
    <x v="0"/>
    <n v="847"/>
    <n v="5.1264980026631157E-2"/>
    <n v="0.74279548622038394"/>
    <x v="12"/>
    <s v="Thursday"/>
    <x v="6"/>
    <s v="3-5"/>
  </r>
  <r>
    <s v="LI-2595"/>
    <s v="LinkedIn"/>
    <d v="2025-07-10T00:00:00"/>
    <d v="1899-12-30T07:42:00"/>
    <x v="4"/>
    <s v="Thought Leadership"/>
    <n v="22029"/>
    <n v="4"/>
    <n v="582"/>
    <n v="27471"/>
    <n v="19325"/>
    <n v="707"/>
    <n v="154"/>
    <n v="54"/>
    <n v="60"/>
    <n v="23"/>
    <n v="487"/>
    <n v="20"/>
    <x v="0"/>
    <n v="975"/>
    <n v="5.0452781371280724E-2"/>
    <n v="0.87725271233374191"/>
    <x v="12"/>
    <s v="Thursday"/>
    <x v="6"/>
    <s v="3-5"/>
  </r>
  <r>
    <s v="LI-2596"/>
    <s v="LinkedIn"/>
    <d v="2025-07-10T00:00:00"/>
    <d v="1899-12-30T08:06:00"/>
    <x v="1"/>
    <s v="Data &amp; Tech"/>
    <n v="21981"/>
    <n v="3"/>
    <n v="277"/>
    <n v="13810"/>
    <n v="11552"/>
    <n v="291"/>
    <n v="47"/>
    <n v="33"/>
    <n v="43"/>
    <n v="54"/>
    <n v="182"/>
    <n v="14"/>
    <x v="0"/>
    <n v="414"/>
    <n v="3.5837950138504153E-2"/>
    <n v="0.52554478868113375"/>
    <x v="2"/>
    <s v="Thursday"/>
    <x v="6"/>
    <s v="3-5"/>
  </r>
  <r>
    <s v="LI-2597"/>
    <s v="LinkedIn"/>
    <d v="2025-07-10T00:00:00"/>
    <d v="1899-12-30T09:05:00"/>
    <x v="3"/>
    <s v="Company Culture"/>
    <n v="22155"/>
    <n v="2"/>
    <n v="259"/>
    <n v="6378"/>
    <n v="4714"/>
    <n v="75"/>
    <n v="10"/>
    <n v="11"/>
    <n v="15"/>
    <n v="51"/>
    <n v="113"/>
    <n v="7"/>
    <x v="0"/>
    <n v="111"/>
    <n v="2.3546881629189647E-2"/>
    <n v="0.21277364026179191"/>
    <x v="3"/>
    <s v="Thursday"/>
    <x v="6"/>
    <s v="0-2"/>
  </r>
  <r>
    <s v="LI-2598"/>
    <s v="LinkedIn"/>
    <d v="2025-07-10T00:00:00"/>
    <d v="1899-12-30T09:16:00"/>
    <x v="0"/>
    <s v="Industry News"/>
    <n v="22030"/>
    <n v="1"/>
    <n v="732"/>
    <n v="20010"/>
    <n v="15762"/>
    <n v="438"/>
    <n v="73"/>
    <n v="41"/>
    <n v="110"/>
    <n v="46"/>
    <n v="329"/>
    <n v="28"/>
    <x v="1"/>
    <n v="662"/>
    <n v="4.199974622509834E-2"/>
    <n v="0.71547889241942808"/>
    <x v="3"/>
    <s v="Thursday"/>
    <x v="6"/>
    <s v="0-2"/>
  </r>
  <r>
    <s v="LI-2599"/>
    <s v="LinkedIn"/>
    <d v="2025-07-10T00:00:00"/>
    <d v="1899-12-30T10:52:00"/>
    <x v="1"/>
    <s v="Data &amp; Tech"/>
    <n v="22112"/>
    <n v="5"/>
    <n v="315"/>
    <n v="19481"/>
    <n v="17331"/>
    <n v="304"/>
    <n v="47"/>
    <n v="24"/>
    <n v="32"/>
    <n v="38"/>
    <n v="451"/>
    <n v="45"/>
    <x v="1"/>
    <n v="407"/>
    <n v="2.3483930529109687E-2"/>
    <n v="0.78378256150506509"/>
    <x v="4"/>
    <s v="Thursday"/>
    <x v="6"/>
    <s v="3-5"/>
  </r>
  <r>
    <s v="LI-2600"/>
    <s v="LinkedIn"/>
    <d v="2025-07-10T00:00:00"/>
    <d v="1899-12-30T12:11:00"/>
    <x v="4"/>
    <s v="Industry News"/>
    <n v="22162"/>
    <n v="3"/>
    <n v="722"/>
    <n v="9726"/>
    <n v="8813"/>
    <n v="221"/>
    <n v="57"/>
    <n v="21"/>
    <n v="34"/>
    <n v="8"/>
    <n v="152"/>
    <n v="19"/>
    <x v="0"/>
    <n v="333"/>
    <n v="3.7785090207647795E-2"/>
    <n v="0.39766266582438409"/>
    <x v="5"/>
    <s v="Thursday"/>
    <x v="6"/>
    <s v="3-5"/>
  </r>
  <r>
    <s v="LI-2601"/>
    <s v="LinkedIn"/>
    <d v="2025-07-10T00:00:00"/>
    <d v="1899-12-30T15:05:00"/>
    <x v="4"/>
    <s v="Career Tips"/>
    <n v="22287"/>
    <n v="3"/>
    <n v="862"/>
    <n v="12919"/>
    <n v="9562"/>
    <n v="478"/>
    <n v="123"/>
    <n v="30"/>
    <n v="46"/>
    <n v="26"/>
    <n v="186"/>
    <n v="19"/>
    <x v="0"/>
    <n v="677"/>
    <n v="7.0801087638569335E-2"/>
    <n v="0.42903935029389328"/>
    <x v="7"/>
    <s v="Thursday"/>
    <x v="6"/>
    <s v="3-5"/>
  </r>
  <r>
    <s v="LI-2602"/>
    <s v="LinkedIn"/>
    <d v="2025-07-10T00:00:00"/>
    <d v="1899-12-30T15:55:00"/>
    <x v="0"/>
    <s v="Industry News"/>
    <n v="22306"/>
    <n v="1"/>
    <n v="313"/>
    <n v="14148"/>
    <n v="11880"/>
    <n v="475"/>
    <n v="65"/>
    <n v="47"/>
    <n v="90"/>
    <n v="81"/>
    <n v="161"/>
    <n v="22"/>
    <x v="0"/>
    <n v="677"/>
    <n v="5.6986531986531988E-2"/>
    <n v="0.53259212767865149"/>
    <x v="7"/>
    <s v="Thursday"/>
    <x v="6"/>
    <s v="0-2"/>
  </r>
  <r>
    <s v="LI-2603"/>
    <s v="LinkedIn"/>
    <d v="2025-07-10T00:00:00"/>
    <d v="1899-12-30T17:25:00"/>
    <x v="2"/>
    <s v="Company Culture"/>
    <n v="22405"/>
    <n v="2"/>
    <n v="238"/>
    <n v="10337"/>
    <n v="8543"/>
    <n v="257"/>
    <n v="35"/>
    <n v="18"/>
    <n v="15"/>
    <n v="47"/>
    <n v="239"/>
    <n v="23"/>
    <x v="0"/>
    <n v="325"/>
    <n v="3.8042842092941592E-2"/>
    <n v="0.38129881722829728"/>
    <x v="8"/>
    <s v="Thursday"/>
    <x v="6"/>
    <s v="0-2"/>
  </r>
  <r>
    <s v="LI-2604"/>
    <s v="LinkedIn"/>
    <d v="2025-07-10T00:00:00"/>
    <d v="1899-12-30T17:33:00"/>
    <x v="5"/>
    <s v="Data &amp; Tech"/>
    <n v="22075"/>
    <n v="2"/>
    <n v="56"/>
    <n v="32376"/>
    <n v="26888"/>
    <n v="988"/>
    <n v="417"/>
    <n v="90"/>
    <n v="93"/>
    <n v="31"/>
    <n v="492"/>
    <n v="40"/>
    <x v="0"/>
    <n v="1588"/>
    <n v="5.9059803629872065E-2"/>
    <n v="1.2180294450736127"/>
    <x v="8"/>
    <s v="Thursday"/>
    <x v="6"/>
    <s v="0-2"/>
  </r>
  <r>
    <s v="LI-2605"/>
    <s v="LinkedIn"/>
    <d v="2025-07-10T00:00:00"/>
    <d v="1899-12-30T17:43:00"/>
    <x v="4"/>
    <s v="Industry News"/>
    <n v="22249"/>
    <n v="4"/>
    <n v="614"/>
    <n v="6906"/>
    <n v="6111"/>
    <n v="120"/>
    <n v="21"/>
    <n v="6"/>
    <n v="7"/>
    <n v="16"/>
    <n v="132"/>
    <n v="10"/>
    <x v="0"/>
    <n v="154"/>
    <n v="2.5200458190148912E-2"/>
    <n v="0.27466402984403793"/>
    <x v="8"/>
    <s v="Thursday"/>
    <x v="6"/>
    <s v="3-5"/>
  </r>
  <r>
    <s v="LI-2606"/>
    <s v="LinkedIn"/>
    <d v="2025-07-10T00:00:00"/>
    <d v="1899-12-30T19:19:00"/>
    <x v="2"/>
    <s v="Thought Leadership"/>
    <n v="22441"/>
    <n v="7"/>
    <n v="406"/>
    <n v="11809"/>
    <n v="10134"/>
    <n v="475"/>
    <n v="50"/>
    <n v="29"/>
    <n v="48"/>
    <n v="61"/>
    <n v="243"/>
    <n v="31"/>
    <x v="0"/>
    <n v="602"/>
    <n v="5.9403986579830273E-2"/>
    <n v="0.45158415400383228"/>
    <x v="14"/>
    <s v="Thursday"/>
    <x v="6"/>
    <s v="6-10"/>
  </r>
  <r>
    <s v="LI-2607"/>
    <s v="LinkedIn"/>
    <d v="2025-07-10T00:00:00"/>
    <d v="1899-12-30T19:58:00"/>
    <x v="3"/>
    <s v="Industry News"/>
    <n v="22321"/>
    <n v="5"/>
    <n v="259"/>
    <n v="4012"/>
    <n v="3092"/>
    <n v="42"/>
    <n v="4"/>
    <n v="4"/>
    <n v="8"/>
    <n v="59"/>
    <n v="30"/>
    <n v="4"/>
    <x v="0"/>
    <n v="58"/>
    <n v="1.8758085381630013E-2"/>
    <n v="0.13852425966578558"/>
    <x v="14"/>
    <s v="Thursday"/>
    <x v="6"/>
    <s v="3-5"/>
  </r>
  <r>
    <s v="LI-2608"/>
    <s v="LinkedIn"/>
    <d v="2025-07-10T00:00:00"/>
    <d v="1899-12-30T21:16:00"/>
    <x v="5"/>
    <s v="Data &amp; Tech"/>
    <n v="21974"/>
    <n v="3"/>
    <n v="121"/>
    <n v="15875"/>
    <n v="11708"/>
    <n v="337"/>
    <n v="210"/>
    <n v="22"/>
    <n v="36"/>
    <n v="14"/>
    <n v="225"/>
    <n v="22"/>
    <x v="0"/>
    <n v="605"/>
    <n v="5.1674069012640926E-2"/>
    <n v="0.53281150450532444"/>
    <x v="15"/>
    <s v="Thursday"/>
    <x v="6"/>
    <s v="3-5"/>
  </r>
  <r>
    <s v="LI-2609"/>
    <s v="LinkedIn"/>
    <d v="2025-07-10T00:00:00"/>
    <d v="1899-12-30T23:40:00"/>
    <x v="2"/>
    <s v="Data &amp; Tech"/>
    <n v="22222"/>
    <n v="3"/>
    <n v="448"/>
    <n v="13001"/>
    <n v="9756"/>
    <n v="423"/>
    <n v="58"/>
    <n v="30"/>
    <n v="40"/>
    <n v="37"/>
    <n v="261"/>
    <n v="28"/>
    <x v="0"/>
    <n v="551"/>
    <n v="5.6478064780647805E-2"/>
    <n v="0.43902439024390244"/>
    <x v="21"/>
    <s v="Thursday"/>
    <x v="6"/>
    <s v="3-5"/>
  </r>
  <r>
    <s v="LI-2610"/>
    <s v="LinkedIn"/>
    <d v="2025-07-11T00:00:00"/>
    <d v="1899-12-30T07:55:00"/>
    <x v="3"/>
    <s v="Hiring"/>
    <n v="22310"/>
    <n v="7"/>
    <n v="170"/>
    <n v="14242"/>
    <n v="10143"/>
    <n v="242"/>
    <n v="22"/>
    <n v="23"/>
    <n v="44"/>
    <n v="190"/>
    <n v="88"/>
    <n v="10"/>
    <x v="0"/>
    <n v="331"/>
    <n v="3.2633343192349402E-2"/>
    <n v="0.45463917525773195"/>
    <x v="12"/>
    <s v="Friday"/>
    <x v="6"/>
    <s v="6-10"/>
  </r>
  <r>
    <s v="LI-2611"/>
    <s v="LinkedIn"/>
    <d v="2025-07-11T00:00:00"/>
    <d v="1899-12-30T08:10:00"/>
    <x v="1"/>
    <s v="Hiring"/>
    <n v="22113"/>
    <n v="4"/>
    <n v="360"/>
    <n v="15048"/>
    <n v="10916"/>
    <n v="281"/>
    <n v="31"/>
    <n v="19"/>
    <n v="24"/>
    <n v="43"/>
    <n v="130"/>
    <n v="28"/>
    <x v="0"/>
    <n v="355"/>
    <n v="3.2521069989006959E-2"/>
    <n v="0.49364627142404921"/>
    <x v="2"/>
    <s v="Friday"/>
    <x v="6"/>
    <s v="3-5"/>
  </r>
  <r>
    <s v="LI-2612"/>
    <s v="LinkedIn"/>
    <d v="2025-07-11T00:00:00"/>
    <d v="1899-12-30T08:48:00"/>
    <x v="1"/>
    <s v="Product Update"/>
    <n v="22182"/>
    <n v="5"/>
    <n v="367"/>
    <n v="5613"/>
    <n v="4647"/>
    <n v="61"/>
    <n v="8"/>
    <n v="4"/>
    <n v="7"/>
    <n v="21"/>
    <n v="57"/>
    <n v="9"/>
    <x v="0"/>
    <n v="80"/>
    <n v="1.7215407789972024E-2"/>
    <n v="0.20949418447389775"/>
    <x v="2"/>
    <s v="Friday"/>
    <x v="6"/>
    <s v="3-5"/>
  </r>
  <r>
    <s v="LI-2613"/>
    <s v="LinkedIn"/>
    <d v="2025-07-11T00:00:00"/>
    <d v="1899-12-30T09:22:00"/>
    <x v="2"/>
    <s v="Data &amp; Tech"/>
    <n v="22338"/>
    <n v="7"/>
    <n v="494"/>
    <n v="9597"/>
    <n v="7546"/>
    <n v="129"/>
    <n v="12"/>
    <n v="8"/>
    <n v="9"/>
    <n v="20"/>
    <n v="198"/>
    <n v="15"/>
    <x v="0"/>
    <n v="158"/>
    <n v="2.0938245428041347E-2"/>
    <n v="0.33781000984868831"/>
    <x v="3"/>
    <s v="Friday"/>
    <x v="6"/>
    <s v="6-10"/>
  </r>
  <r>
    <s v="LI-2614"/>
    <s v="LinkedIn"/>
    <d v="2025-07-11T00:00:00"/>
    <d v="1899-12-30T10:54:00"/>
    <x v="1"/>
    <s v="Data &amp; Tech"/>
    <n v="22247"/>
    <n v="2"/>
    <n v="200"/>
    <n v="17373"/>
    <n v="14639"/>
    <n v="359"/>
    <n v="47"/>
    <n v="22"/>
    <n v="38"/>
    <n v="53"/>
    <n v="284"/>
    <n v="40"/>
    <x v="0"/>
    <n v="466"/>
    <n v="3.1832775462804837E-2"/>
    <n v="0.6580213062435385"/>
    <x v="4"/>
    <s v="Friday"/>
    <x v="6"/>
    <s v="0-2"/>
  </r>
  <r>
    <s v="LI-2615"/>
    <s v="LinkedIn"/>
    <d v="2025-07-11T00:00:00"/>
    <d v="1899-12-30T11:14:00"/>
    <x v="4"/>
    <s v="Company Culture"/>
    <n v="21979"/>
    <n v="1"/>
    <n v="960"/>
    <n v="18184"/>
    <n v="13301"/>
    <n v="509"/>
    <n v="98"/>
    <n v="31"/>
    <n v="42"/>
    <n v="9"/>
    <n v="248"/>
    <n v="31"/>
    <x v="1"/>
    <n v="680"/>
    <n v="5.1123975640929256E-2"/>
    <n v="0.60516856999863511"/>
    <x v="9"/>
    <s v="Friday"/>
    <x v="6"/>
    <s v="0-2"/>
  </r>
  <r>
    <s v="LI-2616"/>
    <s v="LinkedIn"/>
    <d v="2025-07-11T00:00:00"/>
    <d v="1899-12-30T11:42:00"/>
    <x v="1"/>
    <s v="Hiring"/>
    <n v="22320"/>
    <n v="5"/>
    <n v="322"/>
    <n v="9568"/>
    <n v="8442"/>
    <n v="264"/>
    <n v="33"/>
    <n v="18"/>
    <n v="24"/>
    <n v="52"/>
    <n v="240"/>
    <n v="9"/>
    <x v="0"/>
    <n v="339"/>
    <n v="4.0156361051883437E-2"/>
    <n v="0.37822580645161291"/>
    <x v="9"/>
    <s v="Friday"/>
    <x v="6"/>
    <s v="3-5"/>
  </r>
  <r>
    <s v="LI-2617"/>
    <s v="LinkedIn"/>
    <d v="2025-07-11T00:00:00"/>
    <d v="1899-12-30T12:03:00"/>
    <x v="1"/>
    <s v="Hiring"/>
    <n v="22287"/>
    <n v="2"/>
    <n v="378"/>
    <n v="7969"/>
    <n v="7123"/>
    <n v="296"/>
    <n v="52"/>
    <n v="19"/>
    <n v="26"/>
    <n v="48"/>
    <n v="97"/>
    <n v="12"/>
    <x v="0"/>
    <n v="393"/>
    <n v="5.5173382001965462E-2"/>
    <n v="0.31960335621662855"/>
    <x v="5"/>
    <s v="Friday"/>
    <x v="6"/>
    <s v="0-2"/>
  </r>
  <r>
    <s v="LI-2618"/>
    <s v="LinkedIn"/>
    <d v="2025-07-11T00:00:00"/>
    <d v="1899-12-30T12:12:00"/>
    <x v="5"/>
    <s v="Thought Leadership"/>
    <n v="22011"/>
    <n v="3"/>
    <n v="80"/>
    <n v="26276"/>
    <n v="20447"/>
    <n v="481"/>
    <n v="190"/>
    <n v="33"/>
    <n v="67"/>
    <n v="40"/>
    <n v="531"/>
    <n v="16"/>
    <x v="0"/>
    <n v="771"/>
    <n v="3.7707243116349584E-2"/>
    <n v="0.92894461859979105"/>
    <x v="5"/>
    <s v="Friday"/>
    <x v="6"/>
    <s v="3-5"/>
  </r>
  <r>
    <s v="LI-2619"/>
    <s v="LinkedIn"/>
    <d v="2025-07-11T00:00:00"/>
    <d v="1899-12-30T14:07:00"/>
    <x v="4"/>
    <s v="Company Culture"/>
    <n v="22219"/>
    <n v="5"/>
    <n v="1486"/>
    <n v="9979"/>
    <n v="7571"/>
    <n v="233"/>
    <n v="48"/>
    <n v="18"/>
    <n v="27"/>
    <n v="8"/>
    <n v="138"/>
    <n v="7"/>
    <x v="0"/>
    <n v="326"/>
    <n v="4.3059041077796859E-2"/>
    <n v="0.34074440793915117"/>
    <x v="13"/>
    <s v="Friday"/>
    <x v="6"/>
    <s v="3-5"/>
  </r>
  <r>
    <s v="LI-2620"/>
    <s v="LinkedIn"/>
    <d v="2025-07-11T00:00:00"/>
    <d v="1899-12-30T15:14:00"/>
    <x v="0"/>
    <s v="Data &amp; Tech"/>
    <n v="22344"/>
    <n v="7"/>
    <n v="310"/>
    <n v="12657"/>
    <n v="10320"/>
    <n v="538"/>
    <n v="105"/>
    <n v="59"/>
    <n v="124"/>
    <n v="76"/>
    <n v="121"/>
    <n v="37"/>
    <x v="0"/>
    <n v="826"/>
    <n v="8.0038759689922481E-2"/>
    <n v="0.46186895810955964"/>
    <x v="7"/>
    <s v="Friday"/>
    <x v="6"/>
    <s v="6-10"/>
  </r>
  <r>
    <s v="LI-2621"/>
    <s v="LinkedIn"/>
    <d v="2025-07-11T00:00:00"/>
    <d v="1899-12-30T18:51:00"/>
    <x v="0"/>
    <s v="Industry News"/>
    <n v="22215"/>
    <n v="2"/>
    <n v="330"/>
    <n v="10050"/>
    <n v="7708"/>
    <n v="239"/>
    <n v="35"/>
    <n v="29"/>
    <n v="59"/>
    <n v="25"/>
    <n v="108"/>
    <n v="26"/>
    <x v="1"/>
    <n v="362"/>
    <n v="4.6964193046185779E-2"/>
    <n v="0.34697276614899841"/>
    <x v="19"/>
    <s v="Friday"/>
    <x v="6"/>
    <s v="0-2"/>
  </r>
  <r>
    <s v="LI-2622"/>
    <s v="LinkedIn"/>
    <d v="2025-07-12T00:00:00"/>
    <d v="1899-12-30T16:15:00"/>
    <x v="1"/>
    <s v="Hiring"/>
    <n v="22111"/>
    <n v="6"/>
    <n v="502"/>
    <n v="3626"/>
    <n v="2777"/>
    <n v="92"/>
    <n v="10"/>
    <n v="5"/>
    <n v="9"/>
    <n v="4"/>
    <n v="56"/>
    <n v="4"/>
    <x v="0"/>
    <n v="116"/>
    <n v="4.1771696074900971E-2"/>
    <n v="0.12559359594771832"/>
    <x v="10"/>
    <s v="Saturday"/>
    <x v="6"/>
    <s v="6-10"/>
  </r>
  <r>
    <s v="LI-2623"/>
    <s v="LinkedIn"/>
    <d v="2025-07-13T00:00:00"/>
    <d v="1899-12-30T07:57:00"/>
    <x v="4"/>
    <s v="Hiring"/>
    <n v="22144"/>
    <n v="5"/>
    <n v="800"/>
    <n v="7887"/>
    <n v="6657"/>
    <n v="229"/>
    <n v="50"/>
    <n v="14"/>
    <n v="18"/>
    <n v="13"/>
    <n v="90"/>
    <n v="9"/>
    <x v="0"/>
    <n v="311"/>
    <n v="4.6717740724049869E-2"/>
    <n v="0.30062319364161849"/>
    <x v="12"/>
    <s v="Sunday"/>
    <x v="6"/>
    <s v="3-5"/>
  </r>
  <r>
    <s v="LI-2624"/>
    <s v="LinkedIn"/>
    <d v="2025-07-13T00:00:00"/>
    <d v="1899-12-30T10:14:00"/>
    <x v="4"/>
    <s v="Hiring"/>
    <n v="22213"/>
    <n v="5"/>
    <n v="566"/>
    <n v="7846"/>
    <n v="7080"/>
    <n v="173"/>
    <n v="52"/>
    <n v="12"/>
    <n v="12"/>
    <n v="23"/>
    <n v="81"/>
    <n v="16"/>
    <x v="1"/>
    <n v="249"/>
    <n v="3.5169491525423729E-2"/>
    <n v="0.31873227389366587"/>
    <x v="4"/>
    <s v="Sunday"/>
    <x v="6"/>
    <s v="3-5"/>
  </r>
  <r>
    <s v="LI-2625"/>
    <s v="LinkedIn"/>
    <d v="2025-07-13T00:00:00"/>
    <d v="1899-12-30T12:18:00"/>
    <x v="3"/>
    <s v="Career Tips"/>
    <n v="22190"/>
    <n v="2"/>
    <n v="86"/>
    <n v="3011"/>
    <n v="2442"/>
    <n v="44"/>
    <n v="5"/>
    <n v="4"/>
    <n v="11"/>
    <n v="40"/>
    <n v="50"/>
    <n v="3"/>
    <x v="0"/>
    <n v="64"/>
    <n v="2.620802620802621E-2"/>
    <n v="0.11004957187922487"/>
    <x v="5"/>
    <s v="Sunday"/>
    <x v="6"/>
    <s v="0-2"/>
  </r>
  <r>
    <s v="LI-2626"/>
    <s v="LinkedIn"/>
    <d v="2025-07-14T00:00:00"/>
    <d v="1899-12-30T04:50:00"/>
    <x v="4"/>
    <s v="Industry News"/>
    <n v="22285"/>
    <n v="4"/>
    <n v="2134"/>
    <n v="2858"/>
    <n v="2060"/>
    <n v="46"/>
    <n v="13"/>
    <n v="5"/>
    <n v="5"/>
    <n v="5"/>
    <n v="19"/>
    <n v="5"/>
    <x v="0"/>
    <n v="69"/>
    <n v="3.3495145631067959E-2"/>
    <n v="9.2438860219878849E-2"/>
    <x v="22"/>
    <s v="Monday"/>
    <x v="6"/>
    <s v="3-5"/>
  </r>
  <r>
    <s v="LI-2627"/>
    <s v="LinkedIn"/>
    <d v="2025-07-14T00:00:00"/>
    <d v="1899-12-30T06:37:00"/>
    <x v="0"/>
    <s v="Industry News"/>
    <n v="22326"/>
    <n v="2"/>
    <n v="184"/>
    <n v="8646"/>
    <n v="6038"/>
    <n v="169"/>
    <n v="41"/>
    <n v="31"/>
    <n v="54"/>
    <n v="49"/>
    <n v="73"/>
    <n v="18"/>
    <x v="0"/>
    <n v="295"/>
    <n v="4.885723749585956E-2"/>
    <n v="0.27044701245184988"/>
    <x v="1"/>
    <s v="Monday"/>
    <x v="6"/>
    <s v="0-2"/>
  </r>
  <r>
    <s v="LI-2628"/>
    <s v="LinkedIn"/>
    <d v="2025-07-14T00:00:00"/>
    <d v="1899-12-30T07:04:00"/>
    <x v="4"/>
    <s v="Hiring"/>
    <n v="22046"/>
    <n v="3"/>
    <n v="1327"/>
    <n v="11045"/>
    <n v="7887"/>
    <n v="270"/>
    <n v="59"/>
    <n v="14"/>
    <n v="19"/>
    <n v="17"/>
    <n v="208"/>
    <n v="17"/>
    <x v="0"/>
    <n v="362"/>
    <n v="4.589831368074046E-2"/>
    <n v="0.35775197314705615"/>
    <x v="12"/>
    <s v="Monday"/>
    <x v="6"/>
    <s v="3-5"/>
  </r>
  <r>
    <s v="LI-2629"/>
    <s v="LinkedIn"/>
    <d v="2025-07-14T00:00:00"/>
    <d v="1899-12-30T08:14:00"/>
    <x v="1"/>
    <s v="Data &amp; Tech"/>
    <n v="22287"/>
    <n v="6"/>
    <n v="420"/>
    <n v="15219"/>
    <n v="10662"/>
    <n v="477"/>
    <n v="37"/>
    <n v="21"/>
    <n v="32"/>
    <n v="52"/>
    <n v="100"/>
    <n v="23"/>
    <x v="0"/>
    <n v="567"/>
    <n v="5.317951603826674E-2"/>
    <n v="0.4783954771840086"/>
    <x v="2"/>
    <s v="Monday"/>
    <x v="6"/>
    <s v="6-10"/>
  </r>
  <r>
    <s v="LI-2630"/>
    <s v="LinkedIn"/>
    <d v="2025-07-14T00:00:00"/>
    <d v="1899-12-30T09:18:00"/>
    <x v="1"/>
    <s v="Thought Leadership"/>
    <n v="22274"/>
    <n v="8"/>
    <n v="534"/>
    <n v="9393"/>
    <n v="7994"/>
    <n v="227"/>
    <n v="44"/>
    <n v="24"/>
    <n v="29"/>
    <n v="13"/>
    <n v="214"/>
    <n v="9"/>
    <x v="0"/>
    <n v="324"/>
    <n v="4.0530397798348765E-2"/>
    <n v="0.35889377749842866"/>
    <x v="3"/>
    <s v="Monday"/>
    <x v="6"/>
    <s v="6-10"/>
  </r>
  <r>
    <s v="LI-2631"/>
    <s v="LinkedIn"/>
    <d v="2025-07-14T00:00:00"/>
    <d v="1899-12-30T09:34:00"/>
    <x v="2"/>
    <s v="Company Culture"/>
    <n v="22322"/>
    <n v="4"/>
    <n v="317"/>
    <n v="11747"/>
    <n v="9922"/>
    <n v="389"/>
    <n v="35"/>
    <n v="24"/>
    <n v="22"/>
    <n v="31"/>
    <n v="183"/>
    <n v="16"/>
    <x v="0"/>
    <n v="470"/>
    <n v="4.7369481959282402E-2"/>
    <n v="0.44449422094794372"/>
    <x v="3"/>
    <s v="Monday"/>
    <x v="6"/>
    <s v="3-5"/>
  </r>
  <r>
    <s v="LI-2632"/>
    <s v="LinkedIn"/>
    <d v="2025-07-14T00:00:00"/>
    <d v="1899-12-30T09:39:00"/>
    <x v="1"/>
    <s v="Data &amp; Tech"/>
    <n v="22570"/>
    <n v="1"/>
    <n v="688"/>
    <n v="10501"/>
    <n v="7923"/>
    <n v="214"/>
    <n v="29"/>
    <n v="21"/>
    <n v="21"/>
    <n v="15"/>
    <n v="116"/>
    <n v="16"/>
    <x v="0"/>
    <n v="285"/>
    <n v="3.5971223021582732E-2"/>
    <n v="0.35104120513956577"/>
    <x v="3"/>
    <s v="Monday"/>
    <x v="6"/>
    <s v="0-2"/>
  </r>
  <r>
    <s v="LI-2633"/>
    <s v="LinkedIn"/>
    <d v="2025-07-14T00:00:00"/>
    <d v="1899-12-30T09:54:00"/>
    <x v="4"/>
    <s v="Thought Leadership"/>
    <n v="22365"/>
    <n v="4"/>
    <n v="1099"/>
    <n v="14799"/>
    <n v="10777"/>
    <n v="353"/>
    <n v="86"/>
    <n v="27"/>
    <n v="55"/>
    <n v="19"/>
    <n v="240"/>
    <n v="8"/>
    <x v="0"/>
    <n v="521"/>
    <n v="4.8343694905817948E-2"/>
    <n v="0.48186899172814668"/>
    <x v="3"/>
    <s v="Monday"/>
    <x v="6"/>
    <s v="3-5"/>
  </r>
  <r>
    <s v="LI-2634"/>
    <s v="LinkedIn"/>
    <d v="2025-07-14T00:00:00"/>
    <d v="1899-12-30T10:40:00"/>
    <x v="2"/>
    <s v="Industry News"/>
    <n v="22338"/>
    <n v="6"/>
    <n v="229"/>
    <n v="16337"/>
    <n v="11792"/>
    <n v="406"/>
    <n v="60"/>
    <n v="56"/>
    <n v="39"/>
    <n v="29"/>
    <n v="388"/>
    <n v="37"/>
    <x v="0"/>
    <n v="561"/>
    <n v="4.757462686567164E-2"/>
    <n v="0.5278896946906616"/>
    <x v="4"/>
    <s v="Monday"/>
    <x v="6"/>
    <s v="6-10"/>
  </r>
  <r>
    <s v="LI-2635"/>
    <s v="LinkedIn"/>
    <d v="2025-07-14T00:00:00"/>
    <d v="1899-12-30T10:55:00"/>
    <x v="0"/>
    <s v="Company Culture"/>
    <n v="21970"/>
    <n v="1"/>
    <n v="417"/>
    <n v="11213"/>
    <n v="8696"/>
    <n v="384"/>
    <n v="49"/>
    <n v="39"/>
    <n v="71"/>
    <n v="27"/>
    <n v="249"/>
    <n v="22"/>
    <x v="0"/>
    <n v="543"/>
    <n v="6.2442502299908005E-2"/>
    <n v="0.39581247155211652"/>
    <x v="4"/>
    <s v="Monday"/>
    <x v="6"/>
    <s v="0-2"/>
  </r>
  <r>
    <s v="LI-2636"/>
    <s v="LinkedIn"/>
    <d v="2025-07-14T00:00:00"/>
    <d v="1899-12-30T10:56:00"/>
    <x v="2"/>
    <s v="Career Tips"/>
    <n v="22369"/>
    <n v="5"/>
    <n v="243"/>
    <n v="16970"/>
    <n v="13976"/>
    <n v="524"/>
    <n v="61"/>
    <n v="42"/>
    <n v="35"/>
    <n v="44"/>
    <n v="169"/>
    <n v="40"/>
    <x v="0"/>
    <n v="662"/>
    <n v="4.7366914710933031E-2"/>
    <n v="0.62479324064553621"/>
    <x v="4"/>
    <s v="Monday"/>
    <x v="6"/>
    <s v="3-5"/>
  </r>
  <r>
    <s v="LI-2637"/>
    <s v="LinkedIn"/>
    <d v="2025-07-14T00:00:00"/>
    <d v="1899-12-30T11:36:00"/>
    <x v="0"/>
    <s v="Data &amp; Tech"/>
    <n v="22331"/>
    <n v="4"/>
    <n v="307"/>
    <n v="15288"/>
    <n v="11533"/>
    <n v="539"/>
    <n v="85"/>
    <n v="57"/>
    <n v="145"/>
    <n v="112"/>
    <n v="291"/>
    <n v="46"/>
    <x v="0"/>
    <n v="826"/>
    <n v="7.1620567068412383E-2"/>
    <n v="0.51645694326272895"/>
    <x v="9"/>
    <s v="Monday"/>
    <x v="6"/>
    <s v="3-5"/>
  </r>
  <r>
    <s v="LI-2638"/>
    <s v="LinkedIn"/>
    <d v="2025-07-14T00:00:00"/>
    <d v="1899-12-30T11:48:00"/>
    <x v="4"/>
    <s v="Industry News"/>
    <n v="22254"/>
    <n v="0"/>
    <n v="1061"/>
    <n v="8295"/>
    <n v="6251"/>
    <n v="200"/>
    <n v="27"/>
    <n v="9"/>
    <n v="17"/>
    <n v="15"/>
    <n v="130"/>
    <n v="10"/>
    <x v="0"/>
    <n v="253"/>
    <n v="4.0473524236122223E-2"/>
    <n v="0.28089332254875526"/>
    <x v="9"/>
    <s v="Monday"/>
    <x v="6"/>
    <s v="0-2"/>
  </r>
  <r>
    <s v="LI-2639"/>
    <s v="LinkedIn"/>
    <d v="2025-07-14T00:00:00"/>
    <d v="1899-12-30T11:50:00"/>
    <x v="1"/>
    <s v="Thought Leadership"/>
    <n v="22468"/>
    <n v="7"/>
    <n v="312"/>
    <n v="12876"/>
    <n v="9402"/>
    <n v="304"/>
    <n v="27"/>
    <n v="20"/>
    <n v="23"/>
    <n v="10"/>
    <n v="245"/>
    <n v="21"/>
    <x v="0"/>
    <n v="374"/>
    <n v="3.9778770474367155E-2"/>
    <n v="0.41846181235534985"/>
    <x v="9"/>
    <s v="Monday"/>
    <x v="6"/>
    <s v="6-10"/>
  </r>
  <r>
    <s v="LI-2640"/>
    <s v="LinkedIn"/>
    <d v="2025-07-14T00:00:00"/>
    <d v="1899-12-30T13:37:00"/>
    <x v="4"/>
    <s v="Career Tips"/>
    <n v="22248"/>
    <n v="3"/>
    <n v="486"/>
    <n v="25799"/>
    <n v="18848"/>
    <n v="660"/>
    <n v="157"/>
    <n v="41"/>
    <n v="75"/>
    <n v="27"/>
    <n v="524"/>
    <n v="21"/>
    <x v="1"/>
    <n v="933"/>
    <n v="4.9501273344651951E-2"/>
    <n v="0.8471772743617404"/>
    <x v="6"/>
    <s v="Monday"/>
    <x v="6"/>
    <s v="3-5"/>
  </r>
  <r>
    <s v="LI-2641"/>
    <s v="LinkedIn"/>
    <d v="2025-07-14T00:00:00"/>
    <d v="1899-12-30T14:20:00"/>
    <x v="0"/>
    <s v="Company Culture"/>
    <n v="22222"/>
    <n v="5"/>
    <n v="313"/>
    <n v="14417"/>
    <n v="11773"/>
    <n v="635"/>
    <n v="118"/>
    <n v="90"/>
    <n v="134"/>
    <n v="109"/>
    <n v="203"/>
    <n v="45"/>
    <x v="0"/>
    <n v="977"/>
    <n v="8.2986494521362433E-2"/>
    <n v="0.52979029790297905"/>
    <x v="13"/>
    <s v="Monday"/>
    <x v="6"/>
    <s v="3-5"/>
  </r>
  <r>
    <s v="LI-2642"/>
    <s v="LinkedIn"/>
    <d v="2025-07-14T00:00:00"/>
    <d v="1899-12-30T14:29:00"/>
    <x v="2"/>
    <s v="Hiring"/>
    <n v="22002"/>
    <n v="3"/>
    <n v="171"/>
    <n v="33146"/>
    <n v="25400"/>
    <n v="775"/>
    <n v="89"/>
    <n v="42"/>
    <n v="50"/>
    <n v="186"/>
    <n v="796"/>
    <n v="62"/>
    <x v="0"/>
    <n v="956"/>
    <n v="3.7637795275590552E-2"/>
    <n v="1.1544405054085993"/>
    <x v="13"/>
    <s v="Monday"/>
    <x v="6"/>
    <s v="3-5"/>
  </r>
  <r>
    <s v="LI-2643"/>
    <s v="LinkedIn"/>
    <d v="2025-07-14T00:00:00"/>
    <d v="1899-12-30T14:47:00"/>
    <x v="0"/>
    <s v="Data &amp; Tech"/>
    <n v="22379"/>
    <n v="5"/>
    <n v="193"/>
    <n v="9860"/>
    <n v="7474"/>
    <n v="248"/>
    <n v="52"/>
    <n v="45"/>
    <n v="72"/>
    <n v="65"/>
    <n v="220"/>
    <n v="11"/>
    <x v="0"/>
    <n v="417"/>
    <n v="5.5793417179555792E-2"/>
    <n v="0.33397381473703025"/>
    <x v="13"/>
    <s v="Monday"/>
    <x v="6"/>
    <s v="3-5"/>
  </r>
  <r>
    <s v="LI-2644"/>
    <s v="LinkedIn"/>
    <d v="2025-07-14T00:00:00"/>
    <d v="1899-12-30T14:55:00"/>
    <x v="0"/>
    <s v="Data &amp; Tech"/>
    <n v="22269"/>
    <n v="1"/>
    <n v="233"/>
    <n v="13598"/>
    <n v="9763"/>
    <n v="476"/>
    <n v="72"/>
    <n v="66"/>
    <n v="100"/>
    <n v="34"/>
    <n v="206"/>
    <n v="25"/>
    <x v="0"/>
    <n v="714"/>
    <n v="7.3133258219809483E-2"/>
    <n v="0.43841214244016347"/>
    <x v="13"/>
    <s v="Monday"/>
    <x v="6"/>
    <s v="0-2"/>
  </r>
  <r>
    <s v="LI-2645"/>
    <s v="LinkedIn"/>
    <d v="2025-07-14T00:00:00"/>
    <d v="1899-12-30T16:19:00"/>
    <x v="4"/>
    <s v="Industry News"/>
    <n v="22421"/>
    <n v="0"/>
    <n v="888"/>
    <n v="8316"/>
    <n v="6756"/>
    <n v="200"/>
    <n v="52"/>
    <n v="14"/>
    <n v="20"/>
    <n v="6"/>
    <n v="86"/>
    <n v="5"/>
    <x v="0"/>
    <n v="286"/>
    <n v="4.2332741267021905E-2"/>
    <n v="0.30132465099683331"/>
    <x v="10"/>
    <s v="Monday"/>
    <x v="6"/>
    <s v="0-2"/>
  </r>
  <r>
    <s v="LI-2646"/>
    <s v="LinkedIn"/>
    <d v="2025-07-14T00:00:00"/>
    <d v="1899-12-30T16:55:00"/>
    <x v="0"/>
    <s v="Thought Leadership"/>
    <n v="22140"/>
    <n v="4"/>
    <n v="144"/>
    <n v="29349"/>
    <n v="20318"/>
    <n v="573"/>
    <n v="127"/>
    <n v="43"/>
    <n v="146"/>
    <n v="111"/>
    <n v="773"/>
    <n v="32"/>
    <x v="0"/>
    <n v="889"/>
    <n v="4.3754306526232897E-2"/>
    <n v="0.91770551038843717"/>
    <x v="10"/>
    <s v="Monday"/>
    <x v="6"/>
    <s v="3-5"/>
  </r>
  <r>
    <s v="LI-2647"/>
    <s v="LinkedIn"/>
    <d v="2025-07-14T00:00:00"/>
    <d v="1899-12-30T18:09:00"/>
    <x v="2"/>
    <s v="Hiring"/>
    <n v="22092"/>
    <n v="3"/>
    <n v="144"/>
    <n v="11855"/>
    <n v="9028"/>
    <n v="222"/>
    <n v="35"/>
    <n v="16"/>
    <n v="16"/>
    <n v="43"/>
    <n v="121"/>
    <n v="32"/>
    <x v="0"/>
    <n v="289"/>
    <n v="3.2011519716437752E-2"/>
    <n v="0.40865471663950753"/>
    <x v="19"/>
    <s v="Monday"/>
    <x v="6"/>
    <s v="3-5"/>
  </r>
  <r>
    <s v="LI-2648"/>
    <s v="LinkedIn"/>
    <d v="2025-07-14T00:00:00"/>
    <d v="1899-12-30T18:37:00"/>
    <x v="4"/>
    <s v="Industry News"/>
    <n v="22247"/>
    <n v="2"/>
    <n v="950"/>
    <n v="4689"/>
    <n v="4010"/>
    <n v="130"/>
    <n v="32"/>
    <n v="9"/>
    <n v="15"/>
    <n v="6"/>
    <n v="88"/>
    <n v="5"/>
    <x v="0"/>
    <n v="186"/>
    <n v="4.6384039900249377E-2"/>
    <n v="0.1802490223400908"/>
    <x v="19"/>
    <s v="Monday"/>
    <x v="6"/>
    <s v="0-2"/>
  </r>
  <r>
    <s v="LI-2649"/>
    <s v="LinkedIn"/>
    <d v="2025-07-14T00:00:00"/>
    <d v="1899-12-30T18:51:00"/>
    <x v="4"/>
    <s v="Thought Leadership"/>
    <n v="22160"/>
    <n v="1"/>
    <n v="351"/>
    <n v="12563"/>
    <n v="8768"/>
    <n v="199"/>
    <n v="45"/>
    <n v="20"/>
    <n v="24"/>
    <n v="6"/>
    <n v="105"/>
    <n v="11"/>
    <x v="1"/>
    <n v="288"/>
    <n v="3.2846715328467155E-2"/>
    <n v="0.3956678700361011"/>
    <x v="19"/>
    <s v="Monday"/>
    <x v="6"/>
    <s v="0-2"/>
  </r>
  <r>
    <s v="LI-2650"/>
    <s v="LinkedIn"/>
    <d v="2025-07-15T00:00:00"/>
    <d v="1899-12-30T00:51:00"/>
    <x v="4"/>
    <s v="Hiring"/>
    <n v="22345"/>
    <n v="5"/>
    <n v="713"/>
    <n v="4714"/>
    <n v="3827"/>
    <n v="122"/>
    <n v="26"/>
    <n v="8"/>
    <n v="12"/>
    <n v="8"/>
    <n v="65"/>
    <n v="5"/>
    <x v="0"/>
    <n v="168"/>
    <n v="4.3898615103214009E-2"/>
    <n v="0.17126874021033789"/>
    <x v="0"/>
    <s v="Tuesday"/>
    <x v="6"/>
    <s v="3-5"/>
  </r>
  <r>
    <s v="LI-2651"/>
    <s v="LinkedIn"/>
    <d v="2025-07-15T00:00:00"/>
    <d v="1899-12-30T07:06:00"/>
    <x v="1"/>
    <s v="Hiring"/>
    <n v="22299"/>
    <n v="2"/>
    <n v="294"/>
    <n v="13790"/>
    <n v="9841"/>
    <n v="413"/>
    <n v="42"/>
    <n v="25"/>
    <n v="45"/>
    <n v="63"/>
    <n v="91"/>
    <n v="9"/>
    <x v="0"/>
    <n v="525"/>
    <n v="5.3348236967787829E-2"/>
    <n v="0.44132023857572089"/>
    <x v="12"/>
    <s v="Tuesday"/>
    <x v="6"/>
    <s v="0-2"/>
  </r>
  <r>
    <s v="LI-2652"/>
    <s v="LinkedIn"/>
    <d v="2025-07-15T00:00:00"/>
    <d v="1899-12-30T09:09:00"/>
    <x v="1"/>
    <s v="Career Tips"/>
    <n v="22152"/>
    <n v="5"/>
    <n v="462"/>
    <n v="20218"/>
    <n v="18600"/>
    <n v="516"/>
    <n v="51"/>
    <n v="24"/>
    <n v="50"/>
    <n v="47"/>
    <n v="159"/>
    <n v="41"/>
    <x v="0"/>
    <n v="641"/>
    <n v="3.4462365591397849E-2"/>
    <n v="0.83965330444203679"/>
    <x v="3"/>
    <s v="Tuesday"/>
    <x v="6"/>
    <s v="3-5"/>
  </r>
  <r>
    <s v="LI-2653"/>
    <s v="LinkedIn"/>
    <d v="2025-07-15T00:00:00"/>
    <d v="1899-12-30T10:44:00"/>
    <x v="4"/>
    <s v="Industry News"/>
    <n v="22124"/>
    <n v="7"/>
    <n v="821"/>
    <n v="13062"/>
    <n v="10415"/>
    <n v="353"/>
    <n v="76"/>
    <n v="23"/>
    <n v="37"/>
    <n v="7"/>
    <n v="135"/>
    <n v="22"/>
    <x v="0"/>
    <n v="489"/>
    <n v="4.6951512241958711E-2"/>
    <n v="0.47075574037244622"/>
    <x v="4"/>
    <s v="Tuesday"/>
    <x v="6"/>
    <s v="6-10"/>
  </r>
  <r>
    <s v="LI-2654"/>
    <s v="LinkedIn"/>
    <d v="2025-07-15T00:00:00"/>
    <d v="1899-12-30T10:44:00"/>
    <x v="0"/>
    <s v="Industry News"/>
    <n v="22211"/>
    <n v="4"/>
    <n v="512"/>
    <n v="26608"/>
    <n v="18558"/>
    <n v="855"/>
    <n v="94"/>
    <n v="100"/>
    <n v="178"/>
    <n v="133"/>
    <n v="247"/>
    <n v="29"/>
    <x v="0"/>
    <n v="1227"/>
    <n v="6.6117038473973488E-2"/>
    <n v="0.83553194363153394"/>
    <x v="4"/>
    <s v="Tuesday"/>
    <x v="6"/>
    <s v="3-5"/>
  </r>
  <r>
    <s v="LI-2655"/>
    <s v="LinkedIn"/>
    <d v="2025-07-15T00:00:00"/>
    <d v="1899-12-30T11:39:00"/>
    <x v="4"/>
    <s v="Company Culture"/>
    <n v="22127"/>
    <n v="5"/>
    <n v="578"/>
    <n v="5371"/>
    <n v="4309"/>
    <n v="145"/>
    <n v="27"/>
    <n v="11"/>
    <n v="15"/>
    <n v="11"/>
    <n v="118"/>
    <n v="10"/>
    <x v="0"/>
    <n v="198"/>
    <n v="4.5950336504989558E-2"/>
    <n v="0.19473945858001537"/>
    <x v="9"/>
    <s v="Tuesday"/>
    <x v="6"/>
    <s v="3-5"/>
  </r>
  <r>
    <s v="LI-2656"/>
    <s v="LinkedIn"/>
    <d v="2025-07-15T00:00:00"/>
    <d v="1899-12-30T12:43:00"/>
    <x v="1"/>
    <s v="Hiring"/>
    <n v="22386"/>
    <n v="3"/>
    <n v="239"/>
    <n v="15302"/>
    <n v="12163"/>
    <n v="488"/>
    <n v="51"/>
    <n v="29"/>
    <n v="38"/>
    <n v="46"/>
    <n v="193"/>
    <n v="20"/>
    <x v="0"/>
    <n v="606"/>
    <n v="4.9823234399408042E-2"/>
    <n v="0.54333065308675066"/>
    <x v="5"/>
    <s v="Tuesday"/>
    <x v="6"/>
    <s v="3-5"/>
  </r>
  <r>
    <s v="LI-2657"/>
    <s v="LinkedIn"/>
    <d v="2025-07-15T00:00:00"/>
    <d v="1899-12-30T13:02:00"/>
    <x v="4"/>
    <s v="Hiring"/>
    <n v="22021"/>
    <n v="2"/>
    <n v="719"/>
    <n v="8328"/>
    <n v="7005"/>
    <n v="154"/>
    <n v="36"/>
    <n v="12"/>
    <n v="16"/>
    <n v="22"/>
    <n v="68"/>
    <n v="16"/>
    <x v="0"/>
    <n v="218"/>
    <n v="3.1120628122769452E-2"/>
    <n v="0.31810544480268832"/>
    <x v="6"/>
    <s v="Tuesday"/>
    <x v="6"/>
    <s v="0-2"/>
  </r>
  <r>
    <s v="LI-2658"/>
    <s v="LinkedIn"/>
    <d v="2025-07-15T00:00:00"/>
    <d v="1899-12-30T13:10:00"/>
    <x v="4"/>
    <s v="Hiring"/>
    <n v="22373"/>
    <n v="3"/>
    <n v="566"/>
    <n v="21935"/>
    <n v="15505"/>
    <n v="404"/>
    <n v="88"/>
    <n v="40"/>
    <n v="52"/>
    <n v="24"/>
    <n v="423"/>
    <n v="19"/>
    <x v="0"/>
    <n v="584"/>
    <n v="3.7665269267978072E-2"/>
    <n v="0.69302284003039383"/>
    <x v="6"/>
    <s v="Tuesday"/>
    <x v="6"/>
    <s v="3-5"/>
  </r>
  <r>
    <s v="LI-2659"/>
    <s v="LinkedIn"/>
    <d v="2025-07-15T00:00:00"/>
    <d v="1899-12-30T13:31:00"/>
    <x v="3"/>
    <s v="Company Culture"/>
    <n v="22251"/>
    <n v="2"/>
    <n v="244"/>
    <n v="6865"/>
    <n v="4976"/>
    <n v="58"/>
    <n v="6"/>
    <n v="5"/>
    <n v="10"/>
    <n v="32"/>
    <n v="45"/>
    <n v="6"/>
    <x v="0"/>
    <n v="79"/>
    <n v="1.5876205787781351E-2"/>
    <n v="0.22363039863376927"/>
    <x v="6"/>
    <s v="Tuesday"/>
    <x v="6"/>
    <s v="0-2"/>
  </r>
  <r>
    <s v="LI-2660"/>
    <s v="LinkedIn"/>
    <d v="2025-07-15T00:00:00"/>
    <d v="1899-12-30T14:44:00"/>
    <x v="0"/>
    <s v="Industry News"/>
    <n v="22288"/>
    <n v="7"/>
    <n v="311"/>
    <n v="10679"/>
    <n v="8073"/>
    <n v="360"/>
    <n v="50"/>
    <n v="44"/>
    <n v="107"/>
    <n v="23"/>
    <n v="249"/>
    <n v="20"/>
    <x v="0"/>
    <n v="561"/>
    <n v="6.9490895577852096E-2"/>
    <n v="0.36221284996410624"/>
    <x v="13"/>
    <s v="Tuesday"/>
    <x v="6"/>
    <s v="6-10"/>
  </r>
  <r>
    <s v="LI-2661"/>
    <s v="LinkedIn"/>
    <d v="2025-07-15T00:00:00"/>
    <d v="1899-12-30T15:49:00"/>
    <x v="4"/>
    <s v="Product Update"/>
    <n v="22503"/>
    <n v="9"/>
    <n v="1493"/>
    <n v="4399"/>
    <n v="3323"/>
    <n v="58"/>
    <n v="18"/>
    <n v="6"/>
    <n v="6"/>
    <n v="13"/>
    <n v="84"/>
    <n v="3"/>
    <x v="0"/>
    <n v="88"/>
    <n v="2.6482094492928078E-2"/>
    <n v="0.14766919966226724"/>
    <x v="7"/>
    <s v="Tuesday"/>
    <x v="6"/>
    <s v="6-10"/>
  </r>
  <r>
    <s v="LI-2662"/>
    <s v="LinkedIn"/>
    <d v="2025-07-15T00:00:00"/>
    <d v="1899-12-30T17:07:00"/>
    <x v="4"/>
    <s v="Career Tips"/>
    <n v="22238"/>
    <n v="5"/>
    <n v="954"/>
    <n v="18221"/>
    <n v="12639"/>
    <n v="676"/>
    <n v="191"/>
    <n v="73"/>
    <n v="78"/>
    <n v="13"/>
    <n v="178"/>
    <n v="33"/>
    <x v="0"/>
    <n v="1018"/>
    <n v="8.0544346862884725E-2"/>
    <n v="0.56835147045597623"/>
    <x v="8"/>
    <s v="Tuesday"/>
    <x v="6"/>
    <s v="3-5"/>
  </r>
  <r>
    <s v="LI-2663"/>
    <s v="LinkedIn"/>
    <d v="2025-07-15T00:00:00"/>
    <d v="1899-12-30T18:20:00"/>
    <x v="4"/>
    <s v="Company Culture"/>
    <n v="22398"/>
    <n v="2"/>
    <n v="717"/>
    <n v="6638"/>
    <n v="6140"/>
    <n v="227"/>
    <n v="56"/>
    <n v="14"/>
    <n v="18"/>
    <n v="14"/>
    <n v="150"/>
    <n v="12"/>
    <x v="0"/>
    <n v="315"/>
    <n v="5.1302931596091207E-2"/>
    <n v="0.27413161889454418"/>
    <x v="19"/>
    <s v="Tuesday"/>
    <x v="6"/>
    <s v="0-2"/>
  </r>
  <r>
    <s v="LI-2664"/>
    <s v="LinkedIn"/>
    <d v="2025-07-15T00:00:00"/>
    <d v="1899-12-30T18:52:00"/>
    <x v="2"/>
    <s v="Product Update"/>
    <n v="22163"/>
    <n v="5"/>
    <n v="221"/>
    <n v="22490"/>
    <n v="17293"/>
    <n v="350"/>
    <n v="43"/>
    <n v="30"/>
    <n v="28"/>
    <n v="88"/>
    <n v="191"/>
    <n v="48"/>
    <x v="1"/>
    <n v="451"/>
    <n v="2.6079916729312438E-2"/>
    <n v="0.78026440463836122"/>
    <x v="19"/>
    <s v="Tuesday"/>
    <x v="6"/>
    <s v="3-5"/>
  </r>
  <r>
    <s v="LI-2665"/>
    <s v="LinkedIn"/>
    <d v="2025-07-15T00:00:00"/>
    <d v="1899-12-30T19:04:00"/>
    <x v="1"/>
    <s v="Career Tips"/>
    <n v="22162"/>
    <n v="6"/>
    <n v="466"/>
    <n v="10155"/>
    <n v="7636"/>
    <n v="272"/>
    <n v="47"/>
    <n v="22"/>
    <n v="31"/>
    <n v="33"/>
    <n v="123"/>
    <n v="15"/>
    <x v="0"/>
    <n v="372"/>
    <n v="4.8716605552645363E-2"/>
    <n v="0.34455374063712663"/>
    <x v="14"/>
    <s v="Tuesday"/>
    <x v="6"/>
    <s v="6-10"/>
  </r>
  <r>
    <s v="LI-2666"/>
    <s v="LinkedIn"/>
    <d v="2025-07-16T00:00:00"/>
    <d v="1899-12-30T05:02:00"/>
    <x v="0"/>
    <s v="Thought Leadership"/>
    <n v="22294"/>
    <n v="1"/>
    <n v="239"/>
    <n v="29425"/>
    <n v="20532"/>
    <n v="720"/>
    <n v="109"/>
    <n v="97"/>
    <n v="229"/>
    <n v="166"/>
    <n v="540"/>
    <n v="34"/>
    <x v="1"/>
    <n v="1155"/>
    <n v="5.6253652834599648E-2"/>
    <n v="0.920965282138692"/>
    <x v="18"/>
    <s v="Wednesday"/>
    <x v="6"/>
    <s v="0-2"/>
  </r>
  <r>
    <s v="LI-2667"/>
    <s v="LinkedIn"/>
    <d v="2025-07-16T00:00:00"/>
    <d v="1899-12-30T05:55:00"/>
    <x v="4"/>
    <s v="Career Tips"/>
    <n v="22093"/>
    <n v="4"/>
    <n v="584"/>
    <n v="12350"/>
    <n v="9340"/>
    <n v="371"/>
    <n v="75"/>
    <n v="34"/>
    <n v="28"/>
    <n v="11"/>
    <n v="75"/>
    <n v="19"/>
    <x v="0"/>
    <n v="508"/>
    <n v="5.4389721627408995E-2"/>
    <n v="0.42275833974562077"/>
    <x v="18"/>
    <s v="Wednesday"/>
    <x v="6"/>
    <s v="3-5"/>
  </r>
  <r>
    <s v="LI-2668"/>
    <s v="LinkedIn"/>
    <d v="2025-07-16T00:00:00"/>
    <d v="1899-12-30T07:41:00"/>
    <x v="1"/>
    <s v="Hiring"/>
    <n v="22175"/>
    <n v="1"/>
    <n v="310"/>
    <n v="14180"/>
    <n v="10646"/>
    <n v="289"/>
    <n v="25"/>
    <n v="13"/>
    <n v="26"/>
    <n v="55"/>
    <n v="118"/>
    <n v="30"/>
    <x v="0"/>
    <n v="353"/>
    <n v="3.3157993612624462E-2"/>
    <n v="0.48009019165727168"/>
    <x v="12"/>
    <s v="Wednesday"/>
    <x v="6"/>
    <s v="0-2"/>
  </r>
  <r>
    <s v="LI-2669"/>
    <s v="LinkedIn"/>
    <d v="2025-07-16T00:00:00"/>
    <d v="1899-12-30T08:04:00"/>
    <x v="4"/>
    <s v="Company Culture"/>
    <n v="22412"/>
    <n v="6"/>
    <n v="985"/>
    <n v="7561"/>
    <n v="6231"/>
    <n v="196"/>
    <n v="41"/>
    <n v="12"/>
    <n v="18"/>
    <n v="14"/>
    <n v="87"/>
    <n v="16"/>
    <x v="0"/>
    <n v="267"/>
    <n v="4.285026480500722E-2"/>
    <n v="0.27802070319471711"/>
    <x v="2"/>
    <s v="Wednesday"/>
    <x v="6"/>
    <s v="6-10"/>
  </r>
  <r>
    <s v="LI-2670"/>
    <s v="LinkedIn"/>
    <d v="2025-07-16T00:00:00"/>
    <d v="1899-12-30T08:17:00"/>
    <x v="1"/>
    <s v="Data &amp; Tech"/>
    <n v="22522"/>
    <n v="2"/>
    <n v="259"/>
    <n v="35570"/>
    <n v="29369"/>
    <n v="600"/>
    <n v="59"/>
    <n v="44"/>
    <n v="68"/>
    <n v="73"/>
    <n v="644"/>
    <n v="67"/>
    <x v="0"/>
    <n v="771"/>
    <n v="2.625217065613402E-2"/>
    <n v="1.3040138531213925"/>
    <x v="2"/>
    <s v="Wednesday"/>
    <x v="6"/>
    <s v="0-2"/>
  </r>
  <r>
    <s v="LI-2671"/>
    <s v="LinkedIn"/>
    <d v="2025-07-16T00:00:00"/>
    <d v="1899-12-30T08:20:00"/>
    <x v="1"/>
    <s v="Data &amp; Tech"/>
    <n v="22416"/>
    <n v="7"/>
    <n v="145"/>
    <n v="9877"/>
    <n v="8473"/>
    <n v="324"/>
    <n v="47"/>
    <n v="21"/>
    <n v="28"/>
    <n v="39"/>
    <n v="237"/>
    <n v="25"/>
    <x v="0"/>
    <n v="420"/>
    <n v="4.9569219874896729E-2"/>
    <n v="0.37798893647394716"/>
    <x v="2"/>
    <s v="Wednesday"/>
    <x v="6"/>
    <s v="6-10"/>
  </r>
  <r>
    <s v="LI-2672"/>
    <s v="LinkedIn"/>
    <d v="2025-07-16T00:00:00"/>
    <d v="1899-12-30T08:34:00"/>
    <x v="1"/>
    <s v="Hiring"/>
    <n v="22312"/>
    <n v="6"/>
    <n v="1226"/>
    <n v="23283"/>
    <n v="17899"/>
    <n v="511"/>
    <n v="61"/>
    <n v="38"/>
    <n v="51"/>
    <n v="93"/>
    <n v="421"/>
    <n v="30"/>
    <x v="0"/>
    <n v="661"/>
    <n v="3.6929437398737358E-2"/>
    <n v="0.80221405521692368"/>
    <x v="2"/>
    <s v="Wednesday"/>
    <x v="6"/>
    <s v="6-10"/>
  </r>
  <r>
    <s v="LI-2673"/>
    <s v="LinkedIn"/>
    <d v="2025-07-16T00:00:00"/>
    <d v="1899-12-30T08:40:00"/>
    <x v="0"/>
    <s v="Data &amp; Tech"/>
    <n v="22394"/>
    <n v="0"/>
    <n v="268"/>
    <n v="28197"/>
    <n v="23391"/>
    <n v="740"/>
    <n v="117"/>
    <n v="121"/>
    <n v="209"/>
    <n v="149"/>
    <n v="327"/>
    <n v="42"/>
    <x v="0"/>
    <n v="1187"/>
    <n v="5.074601342396648E-2"/>
    <n v="1.0445208538001249"/>
    <x v="2"/>
    <s v="Wednesday"/>
    <x v="6"/>
    <s v="0-2"/>
  </r>
  <r>
    <s v="LI-2674"/>
    <s v="LinkedIn"/>
    <d v="2025-07-16T00:00:00"/>
    <d v="1899-12-30T08:52:00"/>
    <x v="4"/>
    <s v="Company Culture"/>
    <n v="22429"/>
    <n v="0"/>
    <n v="1045"/>
    <n v="8410"/>
    <n v="6619"/>
    <n v="169"/>
    <n v="36"/>
    <n v="14"/>
    <n v="17"/>
    <n v="18"/>
    <n v="95"/>
    <n v="5"/>
    <x v="0"/>
    <n v="236"/>
    <n v="3.5654932769300499E-2"/>
    <n v="0.29510901065584733"/>
    <x v="2"/>
    <s v="Wednesday"/>
    <x v="6"/>
    <s v="0-2"/>
  </r>
  <r>
    <s v="LI-2675"/>
    <s v="LinkedIn"/>
    <d v="2025-07-16T00:00:00"/>
    <d v="1899-12-30T08:57:00"/>
    <x v="4"/>
    <s v="Industry News"/>
    <n v="22226"/>
    <n v="2"/>
    <n v="1254"/>
    <n v="11364"/>
    <n v="9459"/>
    <n v="317"/>
    <n v="59"/>
    <n v="25"/>
    <n v="19"/>
    <n v="15"/>
    <n v="227"/>
    <n v="10"/>
    <x v="0"/>
    <n v="420"/>
    <n v="4.4402156676181415E-2"/>
    <n v="0.42558265094933861"/>
    <x v="2"/>
    <s v="Wednesday"/>
    <x v="6"/>
    <s v="0-2"/>
  </r>
  <r>
    <s v="LI-2676"/>
    <s v="LinkedIn"/>
    <d v="2025-07-16T00:00:00"/>
    <d v="1899-12-30T09:08:00"/>
    <x v="5"/>
    <s v="Career Tips"/>
    <n v="22168"/>
    <n v="6"/>
    <n v="123"/>
    <n v="34569"/>
    <n v="25576"/>
    <n v="1108"/>
    <n v="709"/>
    <n v="88"/>
    <n v="130"/>
    <n v="11"/>
    <n v="556"/>
    <n v="22"/>
    <x v="0"/>
    <n v="2035"/>
    <n v="7.9566781357522681E-2"/>
    <n v="1.1537351136773728"/>
    <x v="3"/>
    <s v="Wednesday"/>
    <x v="6"/>
    <s v="6-10"/>
  </r>
  <r>
    <s v="LI-2677"/>
    <s v="LinkedIn"/>
    <d v="2025-07-16T00:00:00"/>
    <d v="1899-12-30T09:40:00"/>
    <x v="1"/>
    <s v="Thought Leadership"/>
    <n v="22616"/>
    <n v="2"/>
    <n v="418"/>
    <n v="16771"/>
    <n v="12214"/>
    <n v="282"/>
    <n v="31"/>
    <n v="18"/>
    <n v="24"/>
    <n v="16"/>
    <n v="334"/>
    <n v="27"/>
    <x v="0"/>
    <n v="355"/>
    <n v="2.9065007368593417E-2"/>
    <n v="0.54006013441811107"/>
    <x v="3"/>
    <s v="Wednesday"/>
    <x v="6"/>
    <s v="0-2"/>
  </r>
  <r>
    <s v="LI-2678"/>
    <s v="LinkedIn"/>
    <d v="2025-07-16T00:00:00"/>
    <d v="1899-12-30T09:40:00"/>
    <x v="4"/>
    <s v="Career Tips"/>
    <n v="22293"/>
    <n v="6"/>
    <n v="657"/>
    <n v="5648"/>
    <n v="5134"/>
    <n v="179"/>
    <n v="44"/>
    <n v="18"/>
    <n v="20"/>
    <n v="9"/>
    <n v="125"/>
    <n v="9"/>
    <x v="0"/>
    <n v="261"/>
    <n v="5.0837553564472143E-2"/>
    <n v="0.23029650562956983"/>
    <x v="3"/>
    <s v="Wednesday"/>
    <x v="6"/>
    <s v="6-10"/>
  </r>
  <r>
    <s v="LI-2679"/>
    <s v="LinkedIn"/>
    <d v="2025-07-16T00:00:00"/>
    <d v="1899-12-30T09:47:00"/>
    <x v="1"/>
    <s v="Data &amp; Tech"/>
    <n v="22257"/>
    <n v="2"/>
    <n v="400"/>
    <n v="15442"/>
    <n v="10997"/>
    <n v="352"/>
    <n v="70"/>
    <n v="30"/>
    <n v="37"/>
    <n v="45"/>
    <n v="262"/>
    <n v="24"/>
    <x v="0"/>
    <n v="489"/>
    <n v="4.4466672728926071E-2"/>
    <n v="0.4940917464168576"/>
    <x v="3"/>
    <s v="Wednesday"/>
    <x v="6"/>
    <s v="0-2"/>
  </r>
  <r>
    <s v="LI-2680"/>
    <s v="LinkedIn"/>
    <d v="2025-07-16T00:00:00"/>
    <d v="1899-12-30T10:46:00"/>
    <x v="2"/>
    <s v="Data &amp; Tech"/>
    <n v="22493"/>
    <n v="0"/>
    <n v="274"/>
    <n v="19656"/>
    <n v="16578"/>
    <n v="452"/>
    <n v="51"/>
    <n v="45"/>
    <n v="26"/>
    <n v="63"/>
    <n v="289"/>
    <n v="27"/>
    <x v="0"/>
    <n v="574"/>
    <n v="3.4624200747979249E-2"/>
    <n v="0.73702929800382344"/>
    <x v="4"/>
    <s v="Wednesday"/>
    <x v="6"/>
    <s v="0-2"/>
  </r>
  <r>
    <s v="LI-2681"/>
    <s v="LinkedIn"/>
    <d v="2025-07-16T00:00:00"/>
    <d v="1899-12-30T10:48:00"/>
    <x v="1"/>
    <s v="Thought Leadership"/>
    <n v="22429"/>
    <n v="4"/>
    <n v="646"/>
    <n v="21744"/>
    <n v="17596"/>
    <n v="749"/>
    <n v="99"/>
    <n v="71"/>
    <n v="83"/>
    <n v="81"/>
    <n v="147"/>
    <n v="22"/>
    <x v="0"/>
    <n v="1002"/>
    <n v="5.6944760172766541E-2"/>
    <n v="0.78452004101832451"/>
    <x v="4"/>
    <s v="Wednesday"/>
    <x v="6"/>
    <s v="3-5"/>
  </r>
  <r>
    <s v="LI-2682"/>
    <s v="LinkedIn"/>
    <d v="2025-07-16T00:00:00"/>
    <d v="1899-12-30T11:05:00"/>
    <x v="1"/>
    <s v="Thought Leadership"/>
    <n v="22363"/>
    <n v="2"/>
    <n v="433"/>
    <n v="17548"/>
    <n v="14494"/>
    <n v="478"/>
    <n v="57"/>
    <n v="31"/>
    <n v="49"/>
    <n v="62"/>
    <n v="254"/>
    <n v="26"/>
    <x v="0"/>
    <n v="615"/>
    <n v="4.2431350903822274E-2"/>
    <n v="0.64812413361355814"/>
    <x v="9"/>
    <s v="Wednesday"/>
    <x v="6"/>
    <s v="0-2"/>
  </r>
  <r>
    <s v="LI-2683"/>
    <s v="LinkedIn"/>
    <d v="2025-07-16T00:00:00"/>
    <d v="1899-12-30T11:17:00"/>
    <x v="1"/>
    <s v="Industry News"/>
    <n v="22555"/>
    <n v="2"/>
    <n v="250"/>
    <n v="17699"/>
    <n v="13630"/>
    <n v="212"/>
    <n v="20"/>
    <n v="16"/>
    <n v="15"/>
    <n v="22"/>
    <n v="168"/>
    <n v="18"/>
    <x v="1"/>
    <n v="263"/>
    <n v="1.9295671313279531E-2"/>
    <n v="0.60430059853690976"/>
    <x v="9"/>
    <s v="Wednesday"/>
    <x v="6"/>
    <s v="0-2"/>
  </r>
  <r>
    <s v="LI-2684"/>
    <s v="LinkedIn"/>
    <d v="2025-07-16T00:00:00"/>
    <d v="1899-12-30T11:30:00"/>
    <x v="4"/>
    <s v="Company Culture"/>
    <n v="22205"/>
    <n v="6"/>
    <n v="670"/>
    <n v="6752"/>
    <n v="4731"/>
    <n v="158"/>
    <n v="26"/>
    <n v="7"/>
    <n v="10"/>
    <n v="12"/>
    <n v="46"/>
    <n v="7"/>
    <x v="0"/>
    <n v="201"/>
    <n v="4.2485732403297401E-2"/>
    <n v="0.21306012159423554"/>
    <x v="9"/>
    <s v="Wednesday"/>
    <x v="6"/>
    <s v="6-10"/>
  </r>
  <r>
    <s v="LI-2685"/>
    <s v="LinkedIn"/>
    <d v="2025-07-16T00:00:00"/>
    <d v="1899-12-30T11:37:00"/>
    <x v="1"/>
    <s v="Hiring"/>
    <n v="22323"/>
    <n v="5"/>
    <n v="373"/>
    <n v="7473"/>
    <n v="6367"/>
    <n v="138"/>
    <n v="16"/>
    <n v="9"/>
    <n v="11"/>
    <n v="39"/>
    <n v="107"/>
    <n v="16"/>
    <x v="0"/>
    <n v="174"/>
    <n v="2.7328412125019633E-2"/>
    <n v="0.28522152040496351"/>
    <x v="9"/>
    <s v="Wednesday"/>
    <x v="6"/>
    <s v="3-5"/>
  </r>
  <r>
    <s v="LI-2686"/>
    <s v="LinkedIn"/>
    <d v="2025-07-16T00:00:00"/>
    <d v="1899-12-30T12:02:00"/>
    <x v="0"/>
    <s v="Industry News"/>
    <n v="22334"/>
    <n v="7"/>
    <n v="396"/>
    <n v="9711"/>
    <n v="7175"/>
    <n v="293"/>
    <n v="36"/>
    <n v="29"/>
    <n v="76"/>
    <n v="59"/>
    <n v="264"/>
    <n v="13"/>
    <x v="0"/>
    <n v="434"/>
    <n v="6.0487804878048779E-2"/>
    <n v="0.32125906689352557"/>
    <x v="5"/>
    <s v="Wednesday"/>
    <x v="6"/>
    <s v="6-10"/>
  </r>
  <r>
    <s v="LI-2687"/>
    <s v="LinkedIn"/>
    <d v="2025-07-16T00:00:00"/>
    <d v="1899-12-30T13:11:00"/>
    <x v="1"/>
    <s v="Thought Leadership"/>
    <n v="22384"/>
    <n v="4"/>
    <n v="476"/>
    <n v="18199"/>
    <n v="16564"/>
    <n v="559"/>
    <n v="71"/>
    <n v="44"/>
    <n v="32"/>
    <n v="32"/>
    <n v="173"/>
    <n v="16"/>
    <x v="0"/>
    <n v="706"/>
    <n v="4.2622554938420674E-2"/>
    <n v="0.73999285203716936"/>
    <x v="6"/>
    <s v="Wednesday"/>
    <x v="6"/>
    <s v="3-5"/>
  </r>
  <r>
    <s v="LI-2688"/>
    <s v="LinkedIn"/>
    <d v="2025-07-16T00:00:00"/>
    <d v="1899-12-30T13:51:00"/>
    <x v="2"/>
    <s v="Industry News"/>
    <n v="22267"/>
    <n v="7"/>
    <n v="332"/>
    <n v="8868"/>
    <n v="6522"/>
    <n v="187"/>
    <n v="22"/>
    <n v="16"/>
    <n v="14"/>
    <n v="35"/>
    <n v="197"/>
    <n v="13"/>
    <x v="0"/>
    <n v="239"/>
    <n v="3.6645200858632321E-2"/>
    <n v="0.29289980688911843"/>
    <x v="6"/>
    <s v="Wednesday"/>
    <x v="6"/>
    <s v="6-10"/>
  </r>
  <r>
    <s v="LI-2689"/>
    <s v="LinkedIn"/>
    <d v="2025-07-16T00:00:00"/>
    <d v="1899-12-30T14:25:00"/>
    <x v="0"/>
    <s v="Career Tips"/>
    <n v="22309"/>
    <n v="6"/>
    <n v="241"/>
    <n v="20426"/>
    <n v="16095"/>
    <n v="615"/>
    <n v="94"/>
    <n v="93"/>
    <n v="221"/>
    <n v="154"/>
    <n v="615"/>
    <n v="21"/>
    <x v="0"/>
    <n v="1023"/>
    <n v="6.3560111835973904E-2"/>
    <n v="0.72145770765162043"/>
    <x v="13"/>
    <s v="Wednesday"/>
    <x v="6"/>
    <s v="6-10"/>
  </r>
  <r>
    <s v="LI-2690"/>
    <s v="LinkedIn"/>
    <d v="2025-07-16T00:00:00"/>
    <d v="1899-12-30T15:34:00"/>
    <x v="4"/>
    <s v="Career Tips"/>
    <n v="22354"/>
    <n v="2"/>
    <n v="1596"/>
    <n v="9236"/>
    <n v="7037"/>
    <n v="289"/>
    <n v="74"/>
    <n v="30"/>
    <n v="43"/>
    <n v="16"/>
    <n v="85"/>
    <n v="16"/>
    <x v="0"/>
    <n v="436"/>
    <n v="6.1958220832741225E-2"/>
    <n v="0.31479824639885479"/>
    <x v="7"/>
    <s v="Wednesday"/>
    <x v="6"/>
    <s v="0-2"/>
  </r>
  <r>
    <s v="LI-2691"/>
    <s v="LinkedIn"/>
    <d v="2025-07-16T00:00:00"/>
    <d v="1899-12-30T16:03:00"/>
    <x v="1"/>
    <s v="Career Tips"/>
    <n v="22340"/>
    <n v="4"/>
    <n v="551"/>
    <n v="24913"/>
    <n v="18207"/>
    <n v="593"/>
    <n v="53"/>
    <n v="39"/>
    <n v="55"/>
    <n v="77"/>
    <n v="524"/>
    <n v="31"/>
    <x v="0"/>
    <n v="740"/>
    <n v="4.064370846377767E-2"/>
    <n v="0.81499552372426143"/>
    <x v="10"/>
    <s v="Wednesday"/>
    <x v="6"/>
    <s v="3-5"/>
  </r>
  <r>
    <s v="LI-2692"/>
    <s v="LinkedIn"/>
    <d v="2025-07-16T00:00:00"/>
    <d v="1899-12-30T18:20:00"/>
    <x v="1"/>
    <s v="Hiring"/>
    <n v="22403"/>
    <n v="5"/>
    <n v="352"/>
    <n v="16671"/>
    <n v="12123"/>
    <n v="213"/>
    <n v="25"/>
    <n v="13"/>
    <n v="15"/>
    <n v="40"/>
    <n v="130"/>
    <n v="35"/>
    <x v="0"/>
    <n v="266"/>
    <n v="2.1941763589870496E-2"/>
    <n v="0.54113288398875148"/>
    <x v="19"/>
    <s v="Wednesday"/>
    <x v="6"/>
    <s v="3-5"/>
  </r>
  <r>
    <s v="LI-2693"/>
    <s v="LinkedIn"/>
    <d v="2025-07-16T00:00:00"/>
    <d v="1899-12-30T23:31:00"/>
    <x v="3"/>
    <s v="Data &amp; Tech"/>
    <n v="22149"/>
    <n v="3"/>
    <n v="212"/>
    <n v="6264"/>
    <n v="4800"/>
    <n v="74"/>
    <n v="8"/>
    <n v="7"/>
    <n v="17"/>
    <n v="83"/>
    <n v="110"/>
    <n v="3"/>
    <x v="0"/>
    <n v="106"/>
    <n v="2.2083333333333333E-2"/>
    <n v="0.21671407287010699"/>
    <x v="21"/>
    <s v="Wednesday"/>
    <x v="6"/>
    <s v="3-5"/>
  </r>
  <r>
    <s v="LI-2694"/>
    <s v="LinkedIn"/>
    <d v="2025-07-17T00:00:00"/>
    <d v="1899-12-30T01:36:00"/>
    <x v="4"/>
    <s v="Data &amp; Tech"/>
    <n v="22379"/>
    <n v="5"/>
    <n v="1011"/>
    <n v="3812"/>
    <n v="3462"/>
    <n v="103"/>
    <n v="21"/>
    <n v="7"/>
    <n v="12"/>
    <n v="8"/>
    <n v="71"/>
    <n v="8"/>
    <x v="0"/>
    <n v="143"/>
    <n v="4.130560369728481E-2"/>
    <n v="0.15469860136735333"/>
    <x v="23"/>
    <s v="Thursday"/>
    <x v="6"/>
    <s v="3-5"/>
  </r>
  <r>
    <s v="LI-2695"/>
    <s v="LinkedIn"/>
    <d v="2025-07-17T00:00:00"/>
    <d v="1899-12-30T08:59:00"/>
    <x v="2"/>
    <s v="Industry News"/>
    <n v="22271"/>
    <n v="5"/>
    <n v="189"/>
    <n v="11321"/>
    <n v="9676"/>
    <n v="219"/>
    <n v="38"/>
    <n v="16"/>
    <n v="15"/>
    <n v="36"/>
    <n v="139"/>
    <n v="12"/>
    <x v="0"/>
    <n v="288"/>
    <n v="2.9764365440264572E-2"/>
    <n v="0.43446634636971848"/>
    <x v="2"/>
    <s v="Thursday"/>
    <x v="6"/>
    <s v="3-5"/>
  </r>
  <r>
    <s v="LI-2696"/>
    <s v="LinkedIn"/>
    <d v="2025-07-17T00:00:00"/>
    <d v="1899-12-30T09:08:00"/>
    <x v="2"/>
    <s v="Career Tips"/>
    <n v="22326"/>
    <n v="9"/>
    <n v="419"/>
    <n v="21556"/>
    <n v="15324"/>
    <n v="886"/>
    <n v="118"/>
    <n v="75"/>
    <n v="58"/>
    <n v="73"/>
    <n v="161"/>
    <n v="30"/>
    <x v="0"/>
    <n v="1137"/>
    <n v="7.4197337509788561E-2"/>
    <n v="0.68637463047567859"/>
    <x v="3"/>
    <s v="Thursday"/>
    <x v="6"/>
    <s v="6-10"/>
  </r>
  <r>
    <s v="LI-2697"/>
    <s v="LinkedIn"/>
    <d v="2025-07-17T00:00:00"/>
    <d v="1899-12-30T09:40:00"/>
    <x v="1"/>
    <s v="Industry News"/>
    <n v="22451"/>
    <n v="2"/>
    <n v="161"/>
    <n v="12754"/>
    <n v="9430"/>
    <n v="205"/>
    <n v="29"/>
    <n v="11"/>
    <n v="17"/>
    <n v="34"/>
    <n v="185"/>
    <n v="14"/>
    <x v="0"/>
    <n v="262"/>
    <n v="2.7783669141039236E-2"/>
    <n v="0.42002583403857291"/>
    <x v="3"/>
    <s v="Thursday"/>
    <x v="6"/>
    <s v="0-2"/>
  </r>
  <r>
    <s v="LI-2698"/>
    <s v="LinkedIn"/>
    <d v="2025-07-17T00:00:00"/>
    <d v="1899-12-30T09:57:00"/>
    <x v="1"/>
    <s v="Data &amp; Tech"/>
    <n v="22203"/>
    <n v="7"/>
    <n v="589"/>
    <n v="24231"/>
    <n v="21185"/>
    <n v="440"/>
    <n v="65"/>
    <n v="24"/>
    <n v="40"/>
    <n v="34"/>
    <n v="600"/>
    <n v="32"/>
    <x v="1"/>
    <n v="569"/>
    <n v="2.6858626386594288E-2"/>
    <n v="0.95415034004413823"/>
    <x v="3"/>
    <s v="Thursday"/>
    <x v="6"/>
    <s v="6-10"/>
  </r>
  <r>
    <s v="LI-2699"/>
    <s v="LinkedIn"/>
    <d v="2025-07-17T00:00:00"/>
    <d v="1899-12-30T10:00:00"/>
    <x v="0"/>
    <s v="Career Tips"/>
    <n v="22332"/>
    <n v="5"/>
    <n v="275"/>
    <n v="33956"/>
    <n v="25804"/>
    <n v="1542"/>
    <n v="243"/>
    <n v="299"/>
    <n v="569"/>
    <n v="59"/>
    <n v="530"/>
    <n v="83"/>
    <x v="1"/>
    <n v="2653"/>
    <n v="0.10281351728414199"/>
    <n v="1.15547196847573"/>
    <x v="4"/>
    <s v="Thursday"/>
    <x v="6"/>
    <s v="3-5"/>
  </r>
  <r>
    <s v="LI-2700"/>
    <s v="LinkedIn"/>
    <d v="2025-07-17T00:00:00"/>
    <d v="1899-12-30T10:09:00"/>
    <x v="4"/>
    <s v="Company Culture"/>
    <n v="22073"/>
    <n v="1"/>
    <n v="1313"/>
    <n v="14980"/>
    <n v="11855"/>
    <n v="342"/>
    <n v="69"/>
    <n v="25"/>
    <n v="35"/>
    <n v="23"/>
    <n v="209"/>
    <n v="27"/>
    <x v="0"/>
    <n v="471"/>
    <n v="3.9730071699704765E-2"/>
    <n v="0.537081502287863"/>
    <x v="4"/>
    <s v="Thursday"/>
    <x v="6"/>
    <s v="0-2"/>
  </r>
  <r>
    <s v="LI-2701"/>
    <s v="LinkedIn"/>
    <d v="2025-07-17T00:00:00"/>
    <d v="1899-12-30T10:13:00"/>
    <x v="3"/>
    <s v="Thought Leadership"/>
    <n v="22219"/>
    <n v="3"/>
    <n v="224"/>
    <n v="16067"/>
    <n v="12658"/>
    <n v="187"/>
    <n v="17"/>
    <n v="18"/>
    <n v="37"/>
    <n v="117"/>
    <n v="172"/>
    <n v="10"/>
    <x v="1"/>
    <n v="259"/>
    <n v="2.0461368304629482E-2"/>
    <n v="0.56969260542778699"/>
    <x v="4"/>
    <s v="Thursday"/>
    <x v="6"/>
    <s v="3-5"/>
  </r>
  <r>
    <s v="LI-2702"/>
    <s v="LinkedIn"/>
    <d v="2025-07-17T00:00:00"/>
    <d v="1899-12-30T11:32:00"/>
    <x v="1"/>
    <s v="Career Tips"/>
    <n v="22222"/>
    <n v="4"/>
    <n v="856"/>
    <n v="7751"/>
    <n v="5705"/>
    <n v="161"/>
    <n v="23"/>
    <n v="9"/>
    <n v="13"/>
    <n v="23"/>
    <n v="141"/>
    <n v="15"/>
    <x v="0"/>
    <n v="206"/>
    <n v="3.6108676599474143E-2"/>
    <n v="0.25672756727567275"/>
    <x v="9"/>
    <s v="Thursday"/>
    <x v="6"/>
    <s v="3-5"/>
  </r>
  <r>
    <s v="LI-2703"/>
    <s v="LinkedIn"/>
    <d v="2025-07-17T00:00:00"/>
    <d v="1899-12-30T11:45:00"/>
    <x v="4"/>
    <s v="Thought Leadership"/>
    <n v="22550"/>
    <n v="4"/>
    <n v="898"/>
    <n v="9692"/>
    <n v="8428"/>
    <n v="346"/>
    <n v="129"/>
    <n v="28"/>
    <n v="36"/>
    <n v="19"/>
    <n v="122"/>
    <n v="19"/>
    <x v="0"/>
    <n v="539"/>
    <n v="6.3953488372093026E-2"/>
    <n v="0.3737472283813747"/>
    <x v="9"/>
    <s v="Thursday"/>
    <x v="6"/>
    <s v="3-5"/>
  </r>
  <r>
    <s v="LI-2704"/>
    <s v="LinkedIn"/>
    <d v="2025-07-17T00:00:00"/>
    <d v="1899-12-30T12:18:00"/>
    <x v="4"/>
    <s v="Industry News"/>
    <n v="22565"/>
    <n v="5"/>
    <n v="1050"/>
    <n v="13206"/>
    <n v="9292"/>
    <n v="195"/>
    <n v="34"/>
    <n v="18"/>
    <n v="17"/>
    <n v="7"/>
    <n v="216"/>
    <n v="16"/>
    <x v="0"/>
    <n v="264"/>
    <n v="2.8411536805854499E-2"/>
    <n v="0.41178816751606473"/>
    <x v="5"/>
    <s v="Thursday"/>
    <x v="6"/>
    <s v="3-5"/>
  </r>
  <r>
    <s v="LI-2705"/>
    <s v="LinkedIn"/>
    <d v="2025-07-17T00:00:00"/>
    <d v="1899-12-30T13:10:00"/>
    <x v="4"/>
    <s v="Career Tips"/>
    <n v="22526"/>
    <n v="4"/>
    <n v="1659"/>
    <n v="22611"/>
    <n v="18162"/>
    <n v="880"/>
    <n v="190"/>
    <n v="54"/>
    <n v="98"/>
    <n v="28"/>
    <n v="332"/>
    <n v="36"/>
    <x v="0"/>
    <n v="1222"/>
    <n v="6.7283338839334877E-2"/>
    <n v="0.80626831217260053"/>
    <x v="6"/>
    <s v="Thursday"/>
    <x v="6"/>
    <s v="3-5"/>
  </r>
  <r>
    <s v="LI-2706"/>
    <s v="LinkedIn"/>
    <d v="2025-07-17T00:00:00"/>
    <d v="1899-12-30T13:35:00"/>
    <x v="5"/>
    <s v="Career Tips"/>
    <n v="22395"/>
    <n v="3"/>
    <n v="173"/>
    <n v="34436"/>
    <n v="28932"/>
    <n v="1096"/>
    <n v="534"/>
    <n v="68"/>
    <n v="110"/>
    <n v="25"/>
    <n v="450"/>
    <n v="27"/>
    <x v="0"/>
    <n v="1808"/>
    <n v="6.2491359048804089E-2"/>
    <n v="1.2918955123911589"/>
    <x v="6"/>
    <s v="Thursday"/>
    <x v="6"/>
    <s v="3-5"/>
  </r>
  <r>
    <s v="LI-2707"/>
    <s v="LinkedIn"/>
    <d v="2025-07-17T00:00:00"/>
    <d v="1899-12-30T13:40:00"/>
    <x v="0"/>
    <s v="Company Culture"/>
    <n v="22477"/>
    <n v="4"/>
    <n v="157"/>
    <n v="34279"/>
    <n v="29852"/>
    <n v="1479"/>
    <n v="210"/>
    <n v="147"/>
    <n v="362"/>
    <n v="105"/>
    <n v="787"/>
    <n v="41"/>
    <x v="0"/>
    <n v="2198"/>
    <n v="7.3629907543883155E-2"/>
    <n v="1.3281131823641945"/>
    <x v="6"/>
    <s v="Thursday"/>
    <x v="6"/>
    <s v="3-5"/>
  </r>
  <r>
    <s v="LI-2708"/>
    <s v="LinkedIn"/>
    <d v="2025-07-17T00:00:00"/>
    <d v="1899-12-30T13:43:00"/>
    <x v="4"/>
    <s v="Hiring"/>
    <n v="22332"/>
    <n v="4"/>
    <n v="2111"/>
    <n v="16773"/>
    <n v="14202"/>
    <n v="360"/>
    <n v="149"/>
    <n v="44"/>
    <n v="65"/>
    <n v="54"/>
    <n v="380"/>
    <n v="24"/>
    <x v="0"/>
    <n v="618"/>
    <n v="4.3514997887621462E-2"/>
    <n v="0.63594841483073616"/>
    <x v="6"/>
    <s v="Thursday"/>
    <x v="6"/>
    <s v="3-5"/>
  </r>
  <r>
    <s v="LI-2709"/>
    <s v="LinkedIn"/>
    <d v="2025-07-17T00:00:00"/>
    <d v="1899-12-30T15:01:00"/>
    <x v="0"/>
    <s v="Industry News"/>
    <n v="22219"/>
    <n v="3"/>
    <n v="351"/>
    <n v="19819"/>
    <n v="13848"/>
    <n v="419"/>
    <n v="53"/>
    <n v="39"/>
    <n v="100"/>
    <n v="99"/>
    <n v="447"/>
    <n v="23"/>
    <x v="0"/>
    <n v="611"/>
    <n v="4.4121894858463316E-2"/>
    <n v="0.62325037130383909"/>
    <x v="7"/>
    <s v="Thursday"/>
    <x v="6"/>
    <s v="3-5"/>
  </r>
  <r>
    <s v="LI-2710"/>
    <s v="LinkedIn"/>
    <d v="2025-07-17T00:00:00"/>
    <d v="1899-12-30T17:45:00"/>
    <x v="1"/>
    <s v="Data &amp; Tech"/>
    <n v="22292"/>
    <n v="1"/>
    <n v="526"/>
    <n v="8155"/>
    <n v="5856"/>
    <n v="217"/>
    <n v="33"/>
    <n v="18"/>
    <n v="21"/>
    <n v="19"/>
    <n v="86"/>
    <n v="5"/>
    <x v="0"/>
    <n v="289"/>
    <n v="4.9351092896174863E-2"/>
    <n v="0.26269513726897542"/>
    <x v="8"/>
    <s v="Thursday"/>
    <x v="6"/>
    <s v="0-2"/>
  </r>
  <r>
    <s v="LI-2711"/>
    <s v="LinkedIn"/>
    <d v="2025-07-17T00:00:00"/>
    <d v="1899-12-30T19:15:00"/>
    <x v="1"/>
    <s v="Thought Leadership"/>
    <n v="22091"/>
    <n v="2"/>
    <n v="409"/>
    <n v="6120"/>
    <n v="4769"/>
    <n v="121"/>
    <n v="16"/>
    <n v="8"/>
    <n v="8"/>
    <n v="14"/>
    <n v="78"/>
    <n v="8"/>
    <x v="0"/>
    <n v="153"/>
    <n v="3.208219752568673E-2"/>
    <n v="0.2158797700420986"/>
    <x v="14"/>
    <s v="Thursday"/>
    <x v="6"/>
    <s v="0-2"/>
  </r>
  <r>
    <s v="LI-2712"/>
    <s v="LinkedIn"/>
    <d v="2025-07-18T00:00:00"/>
    <d v="1899-12-30T06:10:00"/>
    <x v="1"/>
    <s v="Company Culture"/>
    <n v="22477"/>
    <n v="2"/>
    <n v="293"/>
    <n v="7385"/>
    <n v="5330"/>
    <n v="135"/>
    <n v="15"/>
    <n v="7"/>
    <n v="9"/>
    <n v="25"/>
    <n v="136"/>
    <n v="13"/>
    <x v="0"/>
    <n v="166"/>
    <n v="3.1144465290806753E-2"/>
    <n v="0.23713128976286871"/>
    <x v="1"/>
    <s v="Friday"/>
    <x v="6"/>
    <s v="0-2"/>
  </r>
  <r>
    <s v="LI-2713"/>
    <s v="LinkedIn"/>
    <d v="2025-07-18T00:00:00"/>
    <d v="1899-12-30T08:19:00"/>
    <x v="1"/>
    <s v="Company Culture"/>
    <n v="22554"/>
    <n v="4"/>
    <n v="201"/>
    <n v="9697"/>
    <n v="8826"/>
    <n v="317"/>
    <n v="46"/>
    <n v="19"/>
    <n v="36"/>
    <n v="41"/>
    <n v="164"/>
    <n v="10"/>
    <x v="0"/>
    <n v="418"/>
    <n v="4.7360072513029684E-2"/>
    <n v="0.39132748071295559"/>
    <x v="2"/>
    <s v="Friday"/>
    <x v="6"/>
    <s v="3-5"/>
  </r>
  <r>
    <s v="LI-2714"/>
    <s v="LinkedIn"/>
    <d v="2025-07-18T00:00:00"/>
    <d v="1899-12-30T08:37:00"/>
    <x v="2"/>
    <s v="Data &amp; Tech"/>
    <n v="22458"/>
    <n v="3"/>
    <n v="206"/>
    <n v="16145"/>
    <n v="12555"/>
    <n v="633"/>
    <n v="69"/>
    <n v="34"/>
    <n v="37"/>
    <n v="43"/>
    <n v="273"/>
    <n v="23"/>
    <x v="0"/>
    <n v="773"/>
    <n v="6.1569095977698128E-2"/>
    <n v="0.55904354795618483"/>
    <x v="2"/>
    <s v="Friday"/>
    <x v="6"/>
    <s v="3-5"/>
  </r>
  <r>
    <s v="LI-2715"/>
    <s v="LinkedIn"/>
    <d v="2025-07-18T00:00:00"/>
    <d v="1899-12-30T09:24:00"/>
    <x v="1"/>
    <s v="Hiring"/>
    <n v="22321"/>
    <n v="2"/>
    <n v="307"/>
    <n v="16883"/>
    <n v="13125"/>
    <n v="484"/>
    <n v="54"/>
    <n v="26"/>
    <n v="38"/>
    <n v="86"/>
    <n v="200"/>
    <n v="28"/>
    <x v="0"/>
    <n v="602"/>
    <n v="4.5866666666666667E-2"/>
    <n v="0.58801128981676443"/>
    <x v="3"/>
    <s v="Friday"/>
    <x v="6"/>
    <s v="0-2"/>
  </r>
  <r>
    <s v="LI-2716"/>
    <s v="LinkedIn"/>
    <d v="2025-07-18T00:00:00"/>
    <d v="1899-12-30T10:23:00"/>
    <x v="2"/>
    <s v="Company Culture"/>
    <n v="22299"/>
    <n v="5"/>
    <n v="181"/>
    <n v="49812"/>
    <n v="38430"/>
    <n v="960"/>
    <n v="152"/>
    <n v="90"/>
    <n v="91"/>
    <n v="51"/>
    <n v="724"/>
    <n v="115"/>
    <x v="1"/>
    <n v="1293"/>
    <n v="3.3645589383294303E-2"/>
    <n v="1.7233956679671734"/>
    <x v="4"/>
    <s v="Friday"/>
    <x v="6"/>
    <s v="3-5"/>
  </r>
  <r>
    <s v="LI-2717"/>
    <s v="LinkedIn"/>
    <d v="2025-07-18T00:00:00"/>
    <d v="1899-12-30T11:04:00"/>
    <x v="4"/>
    <s v="Company Culture"/>
    <n v="22431"/>
    <n v="6"/>
    <n v="2522"/>
    <n v="6326"/>
    <n v="5361"/>
    <n v="148"/>
    <n v="33"/>
    <n v="10"/>
    <n v="13"/>
    <n v="12"/>
    <n v="121"/>
    <n v="11"/>
    <x v="0"/>
    <n v="204"/>
    <n v="3.8052602126468944E-2"/>
    <n v="0.23899959876955998"/>
    <x v="9"/>
    <s v="Friday"/>
    <x v="6"/>
    <s v="6-10"/>
  </r>
  <r>
    <s v="LI-2718"/>
    <s v="LinkedIn"/>
    <d v="2025-07-18T00:00:00"/>
    <d v="1899-12-30T12:50:00"/>
    <x v="4"/>
    <s v="Career Tips"/>
    <n v="22462"/>
    <n v="2"/>
    <n v="1137"/>
    <n v="4696"/>
    <n v="4233"/>
    <n v="206"/>
    <n v="52"/>
    <n v="14"/>
    <n v="22"/>
    <n v="10"/>
    <n v="36"/>
    <n v="5"/>
    <x v="0"/>
    <n v="294"/>
    <n v="6.9454287739192058E-2"/>
    <n v="0.188451607158757"/>
    <x v="5"/>
    <s v="Friday"/>
    <x v="6"/>
    <s v="0-2"/>
  </r>
  <r>
    <s v="LI-2719"/>
    <s v="LinkedIn"/>
    <d v="2025-07-18T00:00:00"/>
    <d v="1899-12-30T13:19:00"/>
    <x v="1"/>
    <s v="Career Tips"/>
    <n v="22525"/>
    <n v="3"/>
    <n v="331"/>
    <n v="14794"/>
    <n v="10988"/>
    <n v="304"/>
    <n v="33"/>
    <n v="21"/>
    <n v="25"/>
    <n v="50"/>
    <n v="311"/>
    <n v="27"/>
    <x v="0"/>
    <n v="383"/>
    <n v="3.4856206771022934E-2"/>
    <n v="0.48781354051054382"/>
    <x v="6"/>
    <s v="Friday"/>
    <x v="6"/>
    <s v="3-5"/>
  </r>
  <r>
    <s v="LI-2720"/>
    <s v="LinkedIn"/>
    <d v="2025-07-18T00:00:00"/>
    <d v="1899-12-30T16:21:00"/>
    <x v="3"/>
    <s v="Company Culture"/>
    <n v="22476"/>
    <n v="2"/>
    <n v="82"/>
    <n v="2512"/>
    <n v="1877"/>
    <n v="24"/>
    <n v="3"/>
    <n v="2"/>
    <n v="5"/>
    <n v="20"/>
    <n v="16"/>
    <n v="3"/>
    <x v="0"/>
    <n v="34"/>
    <n v="1.8114011720831113E-2"/>
    <n v="8.3511300943228339E-2"/>
    <x v="10"/>
    <s v="Friday"/>
    <x v="6"/>
    <s v="0-2"/>
  </r>
  <r>
    <s v="LI-2721"/>
    <s v="LinkedIn"/>
    <d v="2025-07-18T00:00:00"/>
    <d v="1899-12-30T17:00:00"/>
    <x v="2"/>
    <s v="Career Tips"/>
    <n v="22226"/>
    <n v="4"/>
    <n v="148"/>
    <n v="11357"/>
    <n v="9956"/>
    <n v="339"/>
    <n v="39"/>
    <n v="26"/>
    <n v="32"/>
    <n v="53"/>
    <n v="201"/>
    <n v="21"/>
    <x v="0"/>
    <n v="436"/>
    <n v="4.3792687826436319E-2"/>
    <n v="0.44794384954557726"/>
    <x v="8"/>
    <s v="Friday"/>
    <x v="6"/>
    <s v="3-5"/>
  </r>
  <r>
    <s v="LI-2722"/>
    <s v="LinkedIn"/>
    <d v="2025-07-18T00:00:00"/>
    <d v="1899-12-30T20:11:00"/>
    <x v="0"/>
    <s v="Company Culture"/>
    <n v="22246"/>
    <n v="3"/>
    <n v="146"/>
    <n v="9228"/>
    <n v="7144"/>
    <n v="296"/>
    <n v="58"/>
    <n v="30"/>
    <n v="76"/>
    <n v="44"/>
    <n v="75"/>
    <n v="9"/>
    <x v="0"/>
    <n v="460"/>
    <n v="6.4389697648376265E-2"/>
    <n v="0.3211363840690461"/>
    <x v="11"/>
    <s v="Friday"/>
    <x v="6"/>
    <s v="3-5"/>
  </r>
  <r>
    <s v="LI-2723"/>
    <s v="LinkedIn"/>
    <d v="2025-07-19T00:00:00"/>
    <d v="1899-12-30T07:50:00"/>
    <x v="0"/>
    <s v="Product Update"/>
    <n v="22199"/>
    <n v="4"/>
    <n v="319"/>
    <n v="7201"/>
    <n v="5162"/>
    <n v="120"/>
    <n v="16"/>
    <n v="15"/>
    <n v="25"/>
    <n v="29"/>
    <n v="178"/>
    <n v="14"/>
    <x v="0"/>
    <n v="176"/>
    <n v="3.409531189461449E-2"/>
    <n v="0.23253299698184604"/>
    <x v="12"/>
    <s v="Saturday"/>
    <x v="6"/>
    <s v="3-5"/>
  </r>
  <r>
    <s v="LI-2724"/>
    <s v="LinkedIn"/>
    <d v="2025-07-19T00:00:00"/>
    <d v="1899-12-30T08:04:00"/>
    <x v="4"/>
    <s v="Career Tips"/>
    <n v="22417"/>
    <n v="2"/>
    <n v="442"/>
    <n v="8852"/>
    <n v="6181"/>
    <n v="377"/>
    <n v="95"/>
    <n v="25"/>
    <n v="31"/>
    <n v="8"/>
    <n v="99"/>
    <n v="12"/>
    <x v="0"/>
    <n v="528"/>
    <n v="8.5423070700533899E-2"/>
    <n v="0.27572824195922735"/>
    <x v="2"/>
    <s v="Saturday"/>
    <x v="6"/>
    <s v="0-2"/>
  </r>
  <r>
    <s v="LI-2725"/>
    <s v="LinkedIn"/>
    <d v="2025-07-19T00:00:00"/>
    <d v="1899-12-30T19:30:00"/>
    <x v="5"/>
    <s v="Data &amp; Tech"/>
    <n v="22422"/>
    <n v="5"/>
    <n v="87"/>
    <n v="5894"/>
    <n v="4420"/>
    <n v="140"/>
    <n v="59"/>
    <n v="8"/>
    <n v="12"/>
    <n v="6"/>
    <n v="34"/>
    <n v="3"/>
    <x v="0"/>
    <n v="219"/>
    <n v="4.9547511312217192E-2"/>
    <n v="0.19712782089019712"/>
    <x v="14"/>
    <s v="Saturday"/>
    <x v="6"/>
    <s v="3-5"/>
  </r>
  <r>
    <s v="LI-2726"/>
    <s v="LinkedIn"/>
    <d v="2025-07-19T00:00:00"/>
    <d v="1899-12-30T20:41:00"/>
    <x v="4"/>
    <s v="Thought Leadership"/>
    <n v="22446"/>
    <n v="6"/>
    <n v="1291"/>
    <n v="2167"/>
    <n v="1550"/>
    <n v="46"/>
    <n v="10"/>
    <n v="3"/>
    <n v="4"/>
    <n v="3"/>
    <n v="34"/>
    <n v="2"/>
    <x v="0"/>
    <n v="63"/>
    <n v="4.0645161290322578E-2"/>
    <n v="6.9054619976833292E-2"/>
    <x v="11"/>
    <s v="Saturday"/>
    <x v="6"/>
    <s v="6-10"/>
  </r>
  <r>
    <s v="LI-2727"/>
    <s v="LinkedIn"/>
    <d v="2025-07-20T00:00:00"/>
    <d v="1899-12-30T00:11:00"/>
    <x v="1"/>
    <s v="Thought Leadership"/>
    <n v="22241"/>
    <n v="3"/>
    <n v="268"/>
    <n v="3357"/>
    <n v="2832"/>
    <n v="71"/>
    <n v="10"/>
    <n v="5"/>
    <n v="6"/>
    <n v="11"/>
    <n v="58"/>
    <n v="8"/>
    <x v="0"/>
    <n v="92"/>
    <n v="3.2485875706214688E-2"/>
    <n v="0.12733240411851984"/>
    <x v="0"/>
    <s v="Sunday"/>
    <x v="6"/>
    <s v="3-5"/>
  </r>
  <r>
    <s v="LI-2728"/>
    <s v="LinkedIn"/>
    <d v="2025-07-20T00:00:00"/>
    <d v="1899-12-30T06:59:00"/>
    <x v="5"/>
    <s v="Hiring"/>
    <n v="22321"/>
    <n v="7"/>
    <n v="124"/>
    <n v="9211"/>
    <n v="6867"/>
    <n v="144"/>
    <n v="65"/>
    <n v="8"/>
    <n v="13"/>
    <n v="17"/>
    <n v="51"/>
    <n v="12"/>
    <x v="0"/>
    <n v="230"/>
    <n v="3.3493519732051842E-2"/>
    <n v="0.30764750683213116"/>
    <x v="1"/>
    <s v="Sunday"/>
    <x v="6"/>
    <s v="6-10"/>
  </r>
  <r>
    <s v="LI-2729"/>
    <s v="LinkedIn"/>
    <d v="2025-07-20T00:00:00"/>
    <d v="1899-12-30T07:36:00"/>
    <x v="2"/>
    <s v="Product Update"/>
    <n v="22299"/>
    <n v="6"/>
    <n v="301"/>
    <n v="4934"/>
    <n v="4390"/>
    <n v="98"/>
    <n v="9"/>
    <n v="5"/>
    <n v="7"/>
    <n v="34"/>
    <n v="53"/>
    <n v="11"/>
    <x v="0"/>
    <n v="119"/>
    <n v="2.7107061503416855E-2"/>
    <n v="0.1968698147899009"/>
    <x v="12"/>
    <s v="Sunday"/>
    <x v="6"/>
    <s v="6-10"/>
  </r>
  <r>
    <s v="LI-2730"/>
    <s v="LinkedIn"/>
    <d v="2025-07-20T00:00:00"/>
    <d v="1899-12-30T07:56:00"/>
    <x v="3"/>
    <s v="Product Update"/>
    <n v="22323"/>
    <n v="5"/>
    <n v="238"/>
    <n v="4474"/>
    <n v="3556"/>
    <n v="42"/>
    <n v="5"/>
    <n v="4"/>
    <n v="8"/>
    <n v="150"/>
    <n v="45"/>
    <n v="3"/>
    <x v="0"/>
    <n v="59"/>
    <n v="1.6591676040494937E-2"/>
    <n v="0.15929758544998432"/>
    <x v="12"/>
    <s v="Sunday"/>
    <x v="6"/>
    <s v="3-5"/>
  </r>
  <r>
    <s v="LI-2731"/>
    <s v="LinkedIn"/>
    <d v="2025-07-20T00:00:00"/>
    <d v="1899-12-30T08:21:00"/>
    <x v="3"/>
    <s v="Data &amp; Tech"/>
    <n v="22344"/>
    <n v="5"/>
    <n v="269"/>
    <n v="4392"/>
    <n v="3440"/>
    <n v="42"/>
    <n v="5"/>
    <n v="5"/>
    <n v="9"/>
    <n v="68"/>
    <n v="68"/>
    <n v="3"/>
    <x v="0"/>
    <n v="61"/>
    <n v="1.7732558139534883E-2"/>
    <n v="0.15395631936985321"/>
    <x v="2"/>
    <s v="Sunday"/>
    <x v="6"/>
    <s v="3-5"/>
  </r>
  <r>
    <s v="LI-2732"/>
    <s v="LinkedIn"/>
    <d v="2025-07-20T00:00:00"/>
    <d v="1899-12-30T10:52:00"/>
    <x v="0"/>
    <s v="Product Update"/>
    <n v="22381"/>
    <n v="4"/>
    <n v="187"/>
    <n v="10638"/>
    <n v="8372"/>
    <n v="211"/>
    <n v="26"/>
    <n v="22"/>
    <n v="37"/>
    <n v="49"/>
    <n v="186"/>
    <n v="12"/>
    <x v="0"/>
    <n v="296"/>
    <n v="3.5355948399426664E-2"/>
    <n v="0.37406728921853361"/>
    <x v="4"/>
    <s v="Sunday"/>
    <x v="6"/>
    <s v="3-5"/>
  </r>
  <r>
    <s v="LI-2733"/>
    <s v="LinkedIn"/>
    <d v="2025-07-20T00:00:00"/>
    <d v="1899-12-30T10:58:00"/>
    <x v="2"/>
    <s v="Industry News"/>
    <n v="22341"/>
    <n v="2"/>
    <n v="442"/>
    <n v="8681"/>
    <n v="6511"/>
    <n v="247"/>
    <n v="33"/>
    <n v="21"/>
    <n v="23"/>
    <n v="14"/>
    <n v="130"/>
    <n v="10"/>
    <x v="0"/>
    <n v="324"/>
    <n v="4.9761941330056826E-2"/>
    <n v="0.29143726780358981"/>
    <x v="4"/>
    <s v="Sunday"/>
    <x v="6"/>
    <s v="0-2"/>
  </r>
  <r>
    <s v="LI-2734"/>
    <s v="LinkedIn"/>
    <d v="2025-07-20T00:00:00"/>
    <d v="1899-12-30T12:33:00"/>
    <x v="4"/>
    <s v="Industry News"/>
    <n v="22484"/>
    <n v="3"/>
    <n v="985"/>
    <n v="5038"/>
    <n v="3582"/>
    <n v="77"/>
    <n v="12"/>
    <n v="5"/>
    <n v="7"/>
    <n v="4"/>
    <n v="75"/>
    <n v="9"/>
    <x v="1"/>
    <n v="101"/>
    <n v="2.8196538246789502E-2"/>
    <n v="0.15931328945027576"/>
    <x v="5"/>
    <s v="Sunday"/>
    <x v="6"/>
    <s v="3-5"/>
  </r>
  <r>
    <s v="LI-2735"/>
    <s v="LinkedIn"/>
    <d v="2025-07-20T00:00:00"/>
    <d v="1899-12-30T12:47:00"/>
    <x v="4"/>
    <s v="Hiring"/>
    <n v="22374"/>
    <n v="6"/>
    <n v="797"/>
    <n v="2158"/>
    <n v="1751"/>
    <n v="53"/>
    <n v="12"/>
    <n v="4"/>
    <n v="6"/>
    <n v="2"/>
    <n v="50"/>
    <n v="3"/>
    <x v="0"/>
    <n v="75"/>
    <n v="4.2832667047401483E-2"/>
    <n v="7.8260480915348166E-2"/>
    <x v="5"/>
    <s v="Sunday"/>
    <x v="6"/>
    <s v="6-10"/>
  </r>
  <r>
    <s v="LI-2736"/>
    <s v="LinkedIn"/>
    <d v="2025-07-20T00:00:00"/>
    <d v="1899-12-30T16:50:00"/>
    <x v="1"/>
    <s v="Thought Leadership"/>
    <n v="22345"/>
    <n v="3"/>
    <n v="295"/>
    <n v="6340"/>
    <n v="4876"/>
    <n v="129"/>
    <n v="18"/>
    <n v="9"/>
    <n v="9"/>
    <n v="12"/>
    <n v="77"/>
    <n v="4"/>
    <x v="0"/>
    <n v="165"/>
    <n v="3.383921246923708E-2"/>
    <n v="0.21821436562989482"/>
    <x v="10"/>
    <s v="Sunday"/>
    <x v="6"/>
    <s v="3-5"/>
  </r>
  <r>
    <s v="LI-2737"/>
    <s v="LinkedIn"/>
    <d v="2025-07-20T00:00:00"/>
    <d v="1899-12-30T16:51:00"/>
    <x v="5"/>
    <s v="Career Tips"/>
    <n v="22706"/>
    <n v="4"/>
    <n v="329"/>
    <n v="42338"/>
    <n v="31549"/>
    <n v="564"/>
    <n v="326"/>
    <n v="38"/>
    <n v="63"/>
    <n v="18"/>
    <n v="420"/>
    <n v="42"/>
    <x v="1"/>
    <n v="991"/>
    <n v="3.1411455196678185E-2"/>
    <n v="1.3894565313133092"/>
    <x v="10"/>
    <s v="Sunday"/>
    <x v="6"/>
    <s v="3-5"/>
  </r>
  <r>
    <s v="LI-2738"/>
    <s v="LinkedIn"/>
    <d v="2025-07-20T00:00:00"/>
    <d v="1899-12-30T18:49:00"/>
    <x v="0"/>
    <s v="Career Tips"/>
    <n v="22540"/>
    <n v="3"/>
    <n v="180"/>
    <n v="11621"/>
    <n v="9969"/>
    <n v="442"/>
    <n v="70"/>
    <n v="59"/>
    <n v="133"/>
    <n v="76"/>
    <n v="212"/>
    <n v="28"/>
    <x v="0"/>
    <n v="704"/>
    <n v="7.0618918647808199E-2"/>
    <n v="0.44228039041703637"/>
    <x v="19"/>
    <s v="Sunday"/>
    <x v="6"/>
    <s v="3-5"/>
  </r>
  <r>
    <s v="LI-2739"/>
    <s v="LinkedIn"/>
    <d v="2025-07-21T00:00:00"/>
    <d v="1899-12-30T07:21:00"/>
    <x v="4"/>
    <s v="Thought Leadership"/>
    <n v="22401"/>
    <n v="6"/>
    <n v="802"/>
    <n v="6278"/>
    <n v="5624"/>
    <n v="192"/>
    <n v="44"/>
    <n v="12"/>
    <n v="17"/>
    <n v="7"/>
    <n v="84"/>
    <n v="13"/>
    <x v="0"/>
    <n v="265"/>
    <n v="4.7119487908961595E-2"/>
    <n v="0.2510602205258694"/>
    <x v="12"/>
    <s v="Monday"/>
    <x v="6"/>
    <s v="6-10"/>
  </r>
  <r>
    <s v="LI-2740"/>
    <s v="LinkedIn"/>
    <d v="2025-07-21T00:00:00"/>
    <d v="1899-12-30T08:26:00"/>
    <x v="4"/>
    <s v="Thought Leadership"/>
    <n v="22686"/>
    <n v="2"/>
    <n v="1510"/>
    <n v="8749"/>
    <n v="7722"/>
    <n v="305"/>
    <n v="108"/>
    <n v="27"/>
    <n v="41"/>
    <n v="15"/>
    <n v="153"/>
    <n v="19"/>
    <x v="0"/>
    <n v="481"/>
    <n v="6.2289562289562291E-2"/>
    <n v="0.34038614123247818"/>
    <x v="2"/>
    <s v="Monday"/>
    <x v="6"/>
    <s v="0-2"/>
  </r>
  <r>
    <s v="LI-2741"/>
    <s v="LinkedIn"/>
    <d v="2025-07-21T00:00:00"/>
    <d v="1899-12-30T08:29:00"/>
    <x v="2"/>
    <s v="Industry News"/>
    <n v="22264"/>
    <n v="5"/>
    <n v="250"/>
    <n v="21335"/>
    <n v="19307"/>
    <n v="365"/>
    <n v="47"/>
    <n v="29"/>
    <n v="23"/>
    <n v="85"/>
    <n v="476"/>
    <n v="62"/>
    <x v="1"/>
    <n v="464"/>
    <n v="2.4032734241466826E-2"/>
    <n v="0.86718469277757815"/>
    <x v="2"/>
    <s v="Monday"/>
    <x v="6"/>
    <s v="3-5"/>
  </r>
  <r>
    <s v="LI-2742"/>
    <s v="LinkedIn"/>
    <d v="2025-07-21T00:00:00"/>
    <d v="1899-12-30T08:59:00"/>
    <x v="5"/>
    <s v="Career Tips"/>
    <n v="22260"/>
    <n v="4"/>
    <n v="89"/>
    <n v="22087"/>
    <n v="17112"/>
    <n v="1225"/>
    <n v="440"/>
    <n v="85"/>
    <n v="114"/>
    <n v="24"/>
    <n v="382"/>
    <n v="39"/>
    <x v="0"/>
    <n v="1864"/>
    <n v="0.10892940626460963"/>
    <n v="0.768733153638814"/>
    <x v="2"/>
    <s v="Monday"/>
    <x v="6"/>
    <s v="3-5"/>
  </r>
  <r>
    <s v="LI-2743"/>
    <s v="LinkedIn"/>
    <d v="2025-07-21T00:00:00"/>
    <d v="1899-12-30T09:10:00"/>
    <x v="0"/>
    <s v="Company Culture"/>
    <n v="22585"/>
    <n v="2"/>
    <n v="165"/>
    <n v="14999"/>
    <n v="10675"/>
    <n v="433"/>
    <n v="72"/>
    <n v="63"/>
    <n v="119"/>
    <n v="61"/>
    <n v="161"/>
    <n v="27"/>
    <x v="0"/>
    <n v="687"/>
    <n v="6.4355971896955508E-2"/>
    <n v="0.47265884436572947"/>
    <x v="3"/>
    <s v="Monday"/>
    <x v="6"/>
    <s v="0-2"/>
  </r>
  <r>
    <s v="LI-2744"/>
    <s v="LinkedIn"/>
    <d v="2025-07-21T00:00:00"/>
    <d v="1899-12-30T09:48:00"/>
    <x v="4"/>
    <s v="Data &amp; Tech"/>
    <n v="22413"/>
    <n v="2"/>
    <n v="847"/>
    <n v="13362"/>
    <n v="9299"/>
    <n v="261"/>
    <n v="61"/>
    <n v="18"/>
    <n v="33"/>
    <n v="26"/>
    <n v="110"/>
    <n v="23"/>
    <x v="0"/>
    <n v="373"/>
    <n v="4.011183998279385E-2"/>
    <n v="0.41489314237273012"/>
    <x v="3"/>
    <s v="Monday"/>
    <x v="6"/>
    <s v="0-2"/>
  </r>
  <r>
    <s v="LI-2745"/>
    <s v="LinkedIn"/>
    <d v="2025-07-21T00:00:00"/>
    <d v="1899-12-30T09:57:00"/>
    <x v="0"/>
    <s v="Industry News"/>
    <n v="22157"/>
    <n v="4"/>
    <n v="486"/>
    <n v="11311"/>
    <n v="8980"/>
    <n v="388"/>
    <n v="52"/>
    <n v="39"/>
    <n v="93"/>
    <n v="52"/>
    <n v="174"/>
    <n v="30"/>
    <x v="0"/>
    <n v="572"/>
    <n v="6.3697104677060135E-2"/>
    <n v="0.40528952475515639"/>
    <x v="3"/>
    <s v="Monday"/>
    <x v="6"/>
    <s v="3-5"/>
  </r>
  <r>
    <s v="LI-2746"/>
    <s v="LinkedIn"/>
    <d v="2025-07-21T00:00:00"/>
    <d v="1899-12-30T09:59:00"/>
    <x v="0"/>
    <s v="Career Tips"/>
    <n v="22426"/>
    <n v="3"/>
    <n v="257"/>
    <n v="48769"/>
    <n v="37957"/>
    <n v="2006"/>
    <n v="300"/>
    <n v="258"/>
    <n v="550"/>
    <n v="253"/>
    <n v="1109"/>
    <n v="67"/>
    <x v="0"/>
    <n v="3114"/>
    <n v="8.2040203388044367E-2"/>
    <n v="1.6925443681441183"/>
    <x v="3"/>
    <s v="Monday"/>
    <x v="6"/>
    <s v="3-5"/>
  </r>
  <r>
    <s v="LI-2747"/>
    <s v="LinkedIn"/>
    <d v="2025-07-21T00:00:00"/>
    <d v="1899-12-30T10:14:00"/>
    <x v="2"/>
    <s v="Industry News"/>
    <n v="22271"/>
    <n v="6"/>
    <n v="191"/>
    <n v="8086"/>
    <n v="7195"/>
    <n v="213"/>
    <n v="32"/>
    <n v="25"/>
    <n v="27"/>
    <n v="34"/>
    <n v="231"/>
    <n v="25"/>
    <x v="0"/>
    <n v="297"/>
    <n v="4.1278665740097288E-2"/>
    <n v="0.32306587041444029"/>
    <x v="4"/>
    <s v="Monday"/>
    <x v="6"/>
    <s v="6-10"/>
  </r>
  <r>
    <s v="LI-2748"/>
    <s v="LinkedIn"/>
    <d v="2025-07-21T00:00:00"/>
    <d v="1899-12-30T11:43:00"/>
    <x v="0"/>
    <s v="Data &amp; Tech"/>
    <n v="22396"/>
    <n v="2"/>
    <n v="295"/>
    <n v="23027"/>
    <n v="16232"/>
    <n v="466"/>
    <n v="55"/>
    <n v="55"/>
    <n v="118"/>
    <n v="85"/>
    <n v="571"/>
    <n v="48"/>
    <x v="1"/>
    <n v="694"/>
    <n v="4.275505174963036E-2"/>
    <n v="0.72477228076442224"/>
    <x v="9"/>
    <s v="Monday"/>
    <x v="6"/>
    <s v="0-2"/>
  </r>
  <r>
    <s v="LI-2749"/>
    <s v="LinkedIn"/>
    <d v="2025-07-21T00:00:00"/>
    <d v="1899-12-30T13:22:00"/>
    <x v="4"/>
    <s v="Product Update"/>
    <n v="22348"/>
    <n v="2"/>
    <n v="909"/>
    <n v="5236"/>
    <n v="3968"/>
    <n v="67"/>
    <n v="15"/>
    <n v="3"/>
    <n v="6"/>
    <n v="17"/>
    <n v="60"/>
    <n v="7"/>
    <x v="0"/>
    <n v="91"/>
    <n v="2.2933467741935484E-2"/>
    <n v="0.17755503848219081"/>
    <x v="6"/>
    <s v="Monday"/>
    <x v="6"/>
    <s v="0-2"/>
  </r>
  <r>
    <s v="LI-2750"/>
    <s v="LinkedIn"/>
    <d v="2025-07-21T00:00:00"/>
    <d v="1899-12-30T13:37:00"/>
    <x v="0"/>
    <s v="Industry News"/>
    <n v="22430"/>
    <n v="3"/>
    <n v="458"/>
    <n v="19259"/>
    <n v="15061"/>
    <n v="538"/>
    <n v="80"/>
    <n v="77"/>
    <n v="111"/>
    <n v="128"/>
    <n v="174"/>
    <n v="50"/>
    <x v="0"/>
    <n v="806"/>
    <n v="5.3515702808578446E-2"/>
    <n v="0.67146678555506023"/>
    <x v="6"/>
    <s v="Monday"/>
    <x v="6"/>
    <s v="3-5"/>
  </r>
  <r>
    <s v="LI-2751"/>
    <s v="LinkedIn"/>
    <d v="2025-07-21T00:00:00"/>
    <d v="1899-12-30T14:28:00"/>
    <x v="1"/>
    <s v="Company Culture"/>
    <n v="22340"/>
    <n v="1"/>
    <n v="453"/>
    <n v="8624"/>
    <n v="6606"/>
    <n v="289"/>
    <n v="29"/>
    <n v="12"/>
    <n v="23"/>
    <n v="29"/>
    <n v="136"/>
    <n v="19"/>
    <x v="0"/>
    <n v="353"/>
    <n v="5.3436270057523466E-2"/>
    <n v="0.2957027752909579"/>
    <x v="13"/>
    <s v="Monday"/>
    <x v="6"/>
    <s v="0-2"/>
  </r>
  <r>
    <s v="LI-2752"/>
    <s v="LinkedIn"/>
    <d v="2025-07-21T00:00:00"/>
    <d v="1899-12-30T15:46:00"/>
    <x v="5"/>
    <s v="Data &amp; Tech"/>
    <n v="22386"/>
    <n v="5"/>
    <n v="83"/>
    <n v="9251"/>
    <n v="6848"/>
    <n v="237"/>
    <n v="135"/>
    <n v="17"/>
    <n v="29"/>
    <n v="11"/>
    <n v="165"/>
    <n v="8"/>
    <x v="0"/>
    <n v="418"/>
    <n v="6.1039719626168228E-2"/>
    <n v="0.30590547663718398"/>
    <x v="7"/>
    <s v="Monday"/>
    <x v="6"/>
    <s v="3-5"/>
  </r>
  <r>
    <s v="LI-2753"/>
    <s v="LinkedIn"/>
    <d v="2025-07-21T00:00:00"/>
    <d v="1899-12-30T16:18:00"/>
    <x v="0"/>
    <s v="Thought Leadership"/>
    <n v="22425"/>
    <n v="4"/>
    <n v="149"/>
    <n v="17873"/>
    <n v="13485"/>
    <n v="665"/>
    <n v="139"/>
    <n v="99"/>
    <n v="199"/>
    <n v="38"/>
    <n v="262"/>
    <n v="19"/>
    <x v="0"/>
    <n v="1102"/>
    <n v="8.1720430107526887E-2"/>
    <n v="0.60133779264214049"/>
    <x v="10"/>
    <s v="Monday"/>
    <x v="6"/>
    <s v="3-5"/>
  </r>
  <r>
    <s v="LI-2754"/>
    <s v="LinkedIn"/>
    <d v="2025-07-21T00:00:00"/>
    <d v="1899-12-30T18:09:00"/>
    <x v="4"/>
    <s v="Thought Leadership"/>
    <n v="22598"/>
    <n v="5"/>
    <n v="1103"/>
    <n v="19158"/>
    <n v="13521"/>
    <n v="342"/>
    <n v="49"/>
    <n v="22"/>
    <n v="24"/>
    <n v="12"/>
    <n v="328"/>
    <n v="13"/>
    <x v="1"/>
    <n v="437"/>
    <n v="3.2320094667554172E-2"/>
    <n v="0.59832728560049564"/>
    <x v="19"/>
    <s v="Monday"/>
    <x v="6"/>
    <s v="3-5"/>
  </r>
  <r>
    <s v="LI-2755"/>
    <s v="LinkedIn"/>
    <d v="2025-07-22T00:00:00"/>
    <d v="1899-12-30T09:40:00"/>
    <x v="0"/>
    <s v="Product Update"/>
    <n v="22337"/>
    <n v="5"/>
    <n v="397"/>
    <n v="17042"/>
    <n v="14962"/>
    <n v="399"/>
    <n v="45"/>
    <n v="37"/>
    <n v="78"/>
    <n v="253"/>
    <n v="173"/>
    <n v="61"/>
    <x v="1"/>
    <n v="559"/>
    <n v="3.7361315332174842E-2"/>
    <n v="0.66983032636432827"/>
    <x v="3"/>
    <s v="Tuesday"/>
    <x v="6"/>
    <s v="3-5"/>
  </r>
  <r>
    <s v="LI-2756"/>
    <s v="LinkedIn"/>
    <d v="2025-07-22T00:00:00"/>
    <d v="1899-12-30T09:42:00"/>
    <x v="2"/>
    <s v="Career Tips"/>
    <n v="22400"/>
    <n v="3"/>
    <n v="395"/>
    <n v="19674"/>
    <n v="18007"/>
    <n v="633"/>
    <n v="58"/>
    <n v="29"/>
    <n v="43"/>
    <n v="38"/>
    <n v="514"/>
    <n v="18"/>
    <x v="0"/>
    <n v="763"/>
    <n v="4.2372410729160884E-2"/>
    <n v="0.80388392857142854"/>
    <x v="3"/>
    <s v="Tuesday"/>
    <x v="6"/>
    <s v="3-5"/>
  </r>
  <r>
    <s v="LI-2757"/>
    <s v="LinkedIn"/>
    <d v="2025-07-22T00:00:00"/>
    <d v="1899-12-30T10:28:00"/>
    <x v="2"/>
    <s v="Career Tips"/>
    <n v="22527"/>
    <n v="6"/>
    <n v="95"/>
    <n v="34542"/>
    <n v="25021"/>
    <n v="867"/>
    <n v="95"/>
    <n v="65"/>
    <n v="51"/>
    <n v="75"/>
    <n v="252"/>
    <n v="54"/>
    <x v="0"/>
    <n v="1078"/>
    <n v="4.3083809599936053E-2"/>
    <n v="1.1107115905358014"/>
    <x v="4"/>
    <s v="Tuesday"/>
    <x v="6"/>
    <s v="6-10"/>
  </r>
  <r>
    <s v="LI-2758"/>
    <s v="LinkedIn"/>
    <d v="2025-07-22T00:00:00"/>
    <d v="1899-12-30T10:34:00"/>
    <x v="1"/>
    <s v="Career Tips"/>
    <n v="22630"/>
    <n v="2"/>
    <n v="340"/>
    <n v="33339"/>
    <n v="27827"/>
    <n v="1286"/>
    <n v="132"/>
    <n v="61"/>
    <n v="90"/>
    <n v="91"/>
    <n v="355"/>
    <n v="72"/>
    <x v="0"/>
    <n v="1569"/>
    <n v="5.6384087397132285E-2"/>
    <n v="1.2296509058771543"/>
    <x v="4"/>
    <s v="Tuesday"/>
    <x v="6"/>
    <s v="0-2"/>
  </r>
  <r>
    <s v="LI-2759"/>
    <s v="LinkedIn"/>
    <d v="2025-07-22T00:00:00"/>
    <d v="1899-12-30T11:16:00"/>
    <x v="2"/>
    <s v="Career Tips"/>
    <n v="22517"/>
    <n v="7"/>
    <n v="280"/>
    <n v="14112"/>
    <n v="10735"/>
    <n v="301"/>
    <n v="32"/>
    <n v="23"/>
    <n v="20"/>
    <n v="27"/>
    <n v="133"/>
    <n v="14"/>
    <x v="0"/>
    <n v="376"/>
    <n v="3.5025617140195621E-2"/>
    <n v="0.4767508993205134"/>
    <x v="9"/>
    <s v="Tuesday"/>
    <x v="6"/>
    <s v="6-10"/>
  </r>
  <r>
    <s v="LI-2760"/>
    <s v="LinkedIn"/>
    <d v="2025-07-22T00:00:00"/>
    <d v="1899-12-30T12:24:00"/>
    <x v="1"/>
    <s v="Data &amp; Tech"/>
    <n v="22256"/>
    <n v="5"/>
    <n v="253"/>
    <n v="17514"/>
    <n v="15805"/>
    <n v="441"/>
    <n v="61"/>
    <n v="30"/>
    <n v="37"/>
    <n v="21"/>
    <n v="273"/>
    <n v="22"/>
    <x v="0"/>
    <n v="569"/>
    <n v="3.6001265422334706E-2"/>
    <n v="0.71014557872034512"/>
    <x v="5"/>
    <s v="Tuesday"/>
    <x v="6"/>
    <s v="3-5"/>
  </r>
  <r>
    <s v="LI-2761"/>
    <s v="LinkedIn"/>
    <d v="2025-07-22T00:00:00"/>
    <d v="1899-12-30T12:52:00"/>
    <x v="1"/>
    <s v="Thought Leadership"/>
    <n v="22681"/>
    <n v="4"/>
    <n v="394"/>
    <n v="26114"/>
    <n v="19213"/>
    <n v="551"/>
    <n v="64"/>
    <n v="33"/>
    <n v="47"/>
    <n v="25"/>
    <n v="214"/>
    <n v="22"/>
    <x v="0"/>
    <n v="695"/>
    <n v="3.6173424244001461E-2"/>
    <n v="0.84709668885851597"/>
    <x v="5"/>
    <s v="Tuesday"/>
    <x v="6"/>
    <s v="3-5"/>
  </r>
  <r>
    <s v="LI-2762"/>
    <s v="LinkedIn"/>
    <d v="2025-07-22T00:00:00"/>
    <d v="1899-12-30T13:23:00"/>
    <x v="2"/>
    <s v="Industry News"/>
    <n v="22447"/>
    <n v="3"/>
    <n v="559"/>
    <n v="21322"/>
    <n v="17798"/>
    <n v="592"/>
    <n v="81"/>
    <n v="35"/>
    <n v="38"/>
    <n v="91"/>
    <n v="270"/>
    <n v="51"/>
    <x v="0"/>
    <n v="746"/>
    <n v="4.1914821890100012E-2"/>
    <n v="0.79288991847462909"/>
    <x v="6"/>
    <s v="Tuesday"/>
    <x v="6"/>
    <s v="3-5"/>
  </r>
  <r>
    <s v="LI-2763"/>
    <s v="LinkedIn"/>
    <d v="2025-07-22T00:00:00"/>
    <d v="1899-12-30T16:32:00"/>
    <x v="4"/>
    <s v="Career Tips"/>
    <n v="22577"/>
    <n v="3"/>
    <n v="807"/>
    <n v="31291"/>
    <n v="22877"/>
    <n v="891"/>
    <n v="167"/>
    <n v="60"/>
    <n v="130"/>
    <n v="38"/>
    <n v="575"/>
    <n v="22"/>
    <x v="0"/>
    <n v="1248"/>
    <n v="5.4552607422301877E-2"/>
    <n v="1.0132878593258625"/>
    <x v="10"/>
    <s v="Tuesday"/>
    <x v="6"/>
    <s v="3-5"/>
  </r>
  <r>
    <s v="LI-2764"/>
    <s v="LinkedIn"/>
    <d v="2025-07-22T00:00:00"/>
    <d v="1899-12-30T18:04:00"/>
    <x v="1"/>
    <s v="Thought Leadership"/>
    <n v="22545"/>
    <n v="3"/>
    <n v="275"/>
    <n v="10626"/>
    <n v="7826"/>
    <n v="204"/>
    <n v="23"/>
    <n v="11"/>
    <n v="15"/>
    <n v="23"/>
    <n v="155"/>
    <n v="13"/>
    <x v="1"/>
    <n v="253"/>
    <n v="3.2328136979299767E-2"/>
    <n v="0.34712796628964293"/>
    <x v="19"/>
    <s v="Tuesday"/>
    <x v="6"/>
    <s v="3-5"/>
  </r>
  <r>
    <s v="LI-2765"/>
    <s v="LinkedIn"/>
    <d v="2025-07-22T00:00:00"/>
    <d v="1899-12-30T18:13:00"/>
    <x v="0"/>
    <s v="Career Tips"/>
    <n v="22627"/>
    <n v="4"/>
    <n v="413"/>
    <n v="24456"/>
    <n v="18443"/>
    <n v="834"/>
    <n v="114"/>
    <n v="92"/>
    <n v="315"/>
    <n v="72"/>
    <n v="701"/>
    <n v="55"/>
    <x v="0"/>
    <n v="1355"/>
    <n v="7.3469609065770214E-2"/>
    <n v="0.81508816900163517"/>
    <x v="19"/>
    <s v="Tuesday"/>
    <x v="6"/>
    <s v="3-5"/>
  </r>
  <r>
    <s v="LI-2766"/>
    <s v="LinkedIn"/>
    <d v="2025-07-22T00:00:00"/>
    <d v="1899-12-30T19:21:00"/>
    <x v="4"/>
    <s v="Thought Leadership"/>
    <n v="22604"/>
    <n v="2"/>
    <n v="801"/>
    <n v="16642"/>
    <n v="13293"/>
    <n v="471"/>
    <n v="110"/>
    <n v="36"/>
    <n v="42"/>
    <n v="11"/>
    <n v="259"/>
    <n v="19"/>
    <x v="0"/>
    <n v="659"/>
    <n v="4.9574964266907398E-2"/>
    <n v="0.58808175544151475"/>
    <x v="14"/>
    <s v="Tuesday"/>
    <x v="6"/>
    <s v="0-2"/>
  </r>
  <r>
    <s v="LI-2767"/>
    <s v="LinkedIn"/>
    <d v="2025-07-22T00:00:00"/>
    <d v="1899-12-30T20:21:00"/>
    <x v="3"/>
    <s v="Data &amp; Tech"/>
    <n v="22403"/>
    <n v="3"/>
    <n v="262"/>
    <n v="7249"/>
    <n v="5470"/>
    <n v="95"/>
    <n v="9"/>
    <n v="8"/>
    <n v="13"/>
    <n v="102"/>
    <n v="78"/>
    <n v="8"/>
    <x v="0"/>
    <n v="125"/>
    <n v="2.2851919561243144E-2"/>
    <n v="0.24416372807213318"/>
    <x v="11"/>
    <s v="Tuesday"/>
    <x v="6"/>
    <s v="3-5"/>
  </r>
  <r>
    <s v="LI-2768"/>
    <s v="LinkedIn"/>
    <d v="2025-07-23T00:00:00"/>
    <d v="1899-12-30T09:30:00"/>
    <x v="4"/>
    <s v="Company Culture"/>
    <n v="22488"/>
    <n v="4"/>
    <n v="501"/>
    <n v="20300"/>
    <n v="17737"/>
    <n v="408"/>
    <n v="68"/>
    <n v="22"/>
    <n v="26"/>
    <n v="14"/>
    <n v="522"/>
    <n v="46"/>
    <x v="0"/>
    <n v="524"/>
    <n v="2.9542763714269605E-2"/>
    <n v="0.7887317680540733"/>
    <x v="3"/>
    <s v="Wednesday"/>
    <x v="6"/>
    <s v="3-5"/>
  </r>
  <r>
    <s v="LI-2769"/>
    <s v="LinkedIn"/>
    <d v="2025-07-23T00:00:00"/>
    <d v="1899-12-30T11:35:00"/>
    <x v="1"/>
    <s v="Company Culture"/>
    <n v="22530"/>
    <n v="3"/>
    <n v="595"/>
    <n v="12564"/>
    <n v="11301"/>
    <n v="222"/>
    <n v="32"/>
    <n v="19"/>
    <n v="30"/>
    <n v="46"/>
    <n v="279"/>
    <n v="23"/>
    <x v="0"/>
    <n v="303"/>
    <n v="2.6811786567560392E-2"/>
    <n v="0.50159786950732355"/>
    <x v="9"/>
    <s v="Wednesday"/>
    <x v="6"/>
    <s v="3-5"/>
  </r>
  <r>
    <s v="LI-2770"/>
    <s v="LinkedIn"/>
    <d v="2025-07-23T00:00:00"/>
    <d v="1899-12-30T11:50:00"/>
    <x v="0"/>
    <s v="Industry News"/>
    <n v="22689"/>
    <n v="8"/>
    <n v="349"/>
    <n v="13148"/>
    <n v="11147"/>
    <n v="568"/>
    <n v="99"/>
    <n v="79"/>
    <n v="174"/>
    <n v="88"/>
    <n v="181"/>
    <n v="32"/>
    <x v="0"/>
    <n v="920"/>
    <n v="8.2533417062886874E-2"/>
    <n v="0.49129534135484154"/>
    <x v="9"/>
    <s v="Wednesday"/>
    <x v="6"/>
    <s v="6-10"/>
  </r>
  <r>
    <s v="LI-2771"/>
    <s v="LinkedIn"/>
    <d v="2025-07-23T00:00:00"/>
    <d v="1899-12-30T12:12:00"/>
    <x v="0"/>
    <s v="Company Culture"/>
    <n v="22541"/>
    <n v="2"/>
    <n v="188"/>
    <n v="12195"/>
    <n v="10263"/>
    <n v="341"/>
    <n v="41"/>
    <n v="25"/>
    <n v="67"/>
    <n v="83"/>
    <n v="305"/>
    <n v="27"/>
    <x v="0"/>
    <n v="474"/>
    <n v="4.61853259280912E-2"/>
    <n v="0.45530366887005902"/>
    <x v="5"/>
    <s v="Wednesday"/>
    <x v="6"/>
    <s v="0-2"/>
  </r>
  <r>
    <s v="LI-2772"/>
    <s v="LinkedIn"/>
    <d v="2025-07-23T00:00:00"/>
    <d v="1899-12-30T12:48:00"/>
    <x v="3"/>
    <s v="Thought Leadership"/>
    <n v="22502"/>
    <n v="7"/>
    <n v="310"/>
    <n v="6427"/>
    <n v="4805"/>
    <n v="96"/>
    <n v="9"/>
    <n v="9"/>
    <n v="14"/>
    <n v="96"/>
    <n v="111"/>
    <n v="5"/>
    <x v="0"/>
    <n v="128"/>
    <n v="2.6638917793964621E-2"/>
    <n v="0.21353657452670874"/>
    <x v="5"/>
    <s v="Wednesday"/>
    <x v="6"/>
    <s v="6-10"/>
  </r>
  <r>
    <s v="LI-2773"/>
    <s v="LinkedIn"/>
    <d v="2025-07-23T00:00:00"/>
    <d v="1899-12-30T13:53:00"/>
    <x v="4"/>
    <s v="Data &amp; Tech"/>
    <n v="22258"/>
    <n v="1"/>
    <n v="968"/>
    <n v="9153"/>
    <n v="7336"/>
    <n v="255"/>
    <n v="91"/>
    <n v="22"/>
    <n v="32"/>
    <n v="20"/>
    <n v="162"/>
    <n v="14"/>
    <x v="0"/>
    <n v="400"/>
    <n v="5.4525627044711013E-2"/>
    <n v="0.329589361128583"/>
    <x v="6"/>
    <s v="Wednesday"/>
    <x v="6"/>
    <s v="0-2"/>
  </r>
  <r>
    <s v="LI-2774"/>
    <s v="LinkedIn"/>
    <d v="2025-07-23T00:00:00"/>
    <d v="1899-12-30T14:04:00"/>
    <x v="1"/>
    <s v="Product Update"/>
    <n v="22381"/>
    <n v="2"/>
    <n v="229"/>
    <n v="16272"/>
    <n v="11890"/>
    <n v="229"/>
    <n v="28"/>
    <n v="17"/>
    <n v="18"/>
    <n v="93"/>
    <n v="194"/>
    <n v="20"/>
    <x v="1"/>
    <n v="292"/>
    <n v="2.4558452481076534E-2"/>
    <n v="0.53125418882087483"/>
    <x v="13"/>
    <s v="Wednesday"/>
    <x v="6"/>
    <s v="0-2"/>
  </r>
  <r>
    <s v="LI-2775"/>
    <s v="LinkedIn"/>
    <d v="2025-07-23T00:00:00"/>
    <d v="1899-12-30T15:10:00"/>
    <x v="5"/>
    <s v="Industry News"/>
    <n v="22537"/>
    <n v="3"/>
    <n v="226"/>
    <n v="33326"/>
    <n v="23212"/>
    <n v="462"/>
    <n v="273"/>
    <n v="29"/>
    <n v="73"/>
    <n v="41"/>
    <n v="239"/>
    <n v="20"/>
    <x v="0"/>
    <n v="837"/>
    <n v="3.6058935033603308E-2"/>
    <n v="1.0299507476594045"/>
    <x v="7"/>
    <s v="Wednesday"/>
    <x v="6"/>
    <s v="3-5"/>
  </r>
  <r>
    <s v="LI-2776"/>
    <s v="LinkedIn"/>
    <d v="2025-07-23T00:00:00"/>
    <d v="1899-12-30T16:07:00"/>
    <x v="3"/>
    <s v="Thought Leadership"/>
    <n v="22508"/>
    <n v="2"/>
    <n v="137"/>
    <n v="4793"/>
    <n v="3823"/>
    <n v="64"/>
    <n v="10"/>
    <n v="7"/>
    <n v="20"/>
    <n v="95"/>
    <n v="44"/>
    <n v="3"/>
    <x v="0"/>
    <n v="101"/>
    <n v="2.641904263667277E-2"/>
    <n v="0.16985071974409099"/>
    <x v="10"/>
    <s v="Wednesday"/>
    <x v="6"/>
    <s v="0-2"/>
  </r>
  <r>
    <s v="LI-2777"/>
    <s v="LinkedIn"/>
    <d v="2025-07-23T00:00:00"/>
    <d v="1899-12-30T19:07:00"/>
    <x v="1"/>
    <s v="Thought Leadership"/>
    <n v="22521"/>
    <n v="3"/>
    <n v="367"/>
    <n v="7010"/>
    <n v="6374"/>
    <n v="208"/>
    <n v="29"/>
    <n v="13"/>
    <n v="16"/>
    <n v="18"/>
    <n v="122"/>
    <n v="10"/>
    <x v="0"/>
    <n v="266"/>
    <n v="4.173203639786633E-2"/>
    <n v="0.28302473247191512"/>
    <x v="14"/>
    <s v="Wednesday"/>
    <x v="6"/>
    <s v="3-5"/>
  </r>
  <r>
    <s v="LI-2778"/>
    <s v="LinkedIn"/>
    <d v="2025-07-23T00:00:00"/>
    <d v="1899-12-30T20:11:00"/>
    <x v="1"/>
    <s v="Career Tips"/>
    <n v="22482"/>
    <n v="4"/>
    <n v="580"/>
    <n v="18710"/>
    <n v="14402"/>
    <n v="547"/>
    <n v="61"/>
    <n v="35"/>
    <n v="42"/>
    <n v="23"/>
    <n v="141"/>
    <n v="33"/>
    <x v="0"/>
    <n v="685"/>
    <n v="4.7562838494653523E-2"/>
    <n v="0.64060136998487682"/>
    <x v="11"/>
    <s v="Wednesday"/>
    <x v="6"/>
    <s v="3-5"/>
  </r>
  <r>
    <s v="LI-2779"/>
    <s v="LinkedIn"/>
    <d v="2025-07-23T00:00:00"/>
    <d v="1899-12-30T21:56:00"/>
    <x v="3"/>
    <s v="Industry News"/>
    <n v="22534"/>
    <n v="1"/>
    <n v="166"/>
    <n v="3254"/>
    <n v="2602"/>
    <n v="32"/>
    <n v="3"/>
    <n v="3"/>
    <n v="7"/>
    <n v="36"/>
    <n v="43"/>
    <n v="2"/>
    <x v="0"/>
    <n v="45"/>
    <n v="1.7294388931591083E-2"/>
    <n v="0.11546995651016242"/>
    <x v="15"/>
    <s v="Wednesday"/>
    <x v="6"/>
    <s v="0-2"/>
  </r>
  <r>
    <s v="LI-2780"/>
    <s v="LinkedIn"/>
    <d v="2025-07-23T00:00:00"/>
    <d v="1899-12-30T23:33:00"/>
    <x v="2"/>
    <s v="Career Tips"/>
    <n v="22496"/>
    <n v="5"/>
    <n v="307"/>
    <n v="12933"/>
    <n v="10669"/>
    <n v="371"/>
    <n v="33"/>
    <n v="29"/>
    <n v="21"/>
    <n v="63"/>
    <n v="258"/>
    <n v="34"/>
    <x v="0"/>
    <n v="454"/>
    <n v="4.2553191489361701E-2"/>
    <n v="0.47426209103840683"/>
    <x v="21"/>
    <s v="Wednesday"/>
    <x v="6"/>
    <s v="3-5"/>
  </r>
  <r>
    <s v="LI-2781"/>
    <s v="LinkedIn"/>
    <d v="2025-07-24T00:00:00"/>
    <d v="1899-12-30T06:00:00"/>
    <x v="4"/>
    <s v="Career Tips"/>
    <n v="22443"/>
    <n v="2"/>
    <n v="1488"/>
    <n v="8323"/>
    <n v="6743"/>
    <n v="256"/>
    <n v="55"/>
    <n v="22"/>
    <n v="21"/>
    <n v="6"/>
    <n v="177"/>
    <n v="12"/>
    <x v="0"/>
    <n v="354"/>
    <n v="5.2498887735429337E-2"/>
    <n v="0.30045002896225997"/>
    <x v="1"/>
    <s v="Thursday"/>
    <x v="6"/>
    <s v="0-2"/>
  </r>
  <r>
    <s v="LI-2782"/>
    <s v="LinkedIn"/>
    <d v="2025-07-24T00:00:00"/>
    <d v="1899-12-30T08:22:00"/>
    <x v="4"/>
    <s v="Industry News"/>
    <n v="22585"/>
    <n v="5"/>
    <n v="1133"/>
    <n v="11929"/>
    <n v="8650"/>
    <n v="268"/>
    <n v="61"/>
    <n v="18"/>
    <n v="28"/>
    <n v="17"/>
    <n v="200"/>
    <n v="11"/>
    <x v="0"/>
    <n v="375"/>
    <n v="4.3352601156069363E-2"/>
    <n v="0.38299756475536861"/>
    <x v="2"/>
    <s v="Thursday"/>
    <x v="6"/>
    <s v="3-5"/>
  </r>
  <r>
    <s v="LI-2783"/>
    <s v="LinkedIn"/>
    <d v="2025-07-24T00:00:00"/>
    <d v="1899-12-30T09:17:00"/>
    <x v="1"/>
    <s v="Industry News"/>
    <n v="22461"/>
    <n v="8"/>
    <n v="412"/>
    <n v="6896"/>
    <n v="6341"/>
    <n v="121"/>
    <n v="17"/>
    <n v="7"/>
    <n v="10"/>
    <n v="25"/>
    <n v="184"/>
    <n v="18"/>
    <x v="0"/>
    <n v="155"/>
    <n v="2.4444093991483992E-2"/>
    <n v="0.28231156226347892"/>
    <x v="3"/>
    <s v="Thursday"/>
    <x v="6"/>
    <s v="6-10"/>
  </r>
  <r>
    <s v="LI-2784"/>
    <s v="LinkedIn"/>
    <d v="2025-07-24T00:00:00"/>
    <d v="1899-12-30T09:22:00"/>
    <x v="0"/>
    <s v="Career Tips"/>
    <n v="22503"/>
    <n v="6"/>
    <n v="285"/>
    <n v="13823"/>
    <n v="11875"/>
    <n v="630"/>
    <n v="102"/>
    <n v="75"/>
    <n v="155"/>
    <n v="97"/>
    <n v="252"/>
    <n v="32"/>
    <x v="0"/>
    <n v="962"/>
    <n v="8.1010526315789477E-2"/>
    <n v="0.52770741678887256"/>
    <x v="3"/>
    <s v="Thursday"/>
    <x v="6"/>
    <s v="6-10"/>
  </r>
  <r>
    <s v="LI-2785"/>
    <s v="LinkedIn"/>
    <d v="2025-07-24T00:00:00"/>
    <d v="1899-12-30T09:44:00"/>
    <x v="0"/>
    <s v="Data &amp; Tech"/>
    <n v="22433"/>
    <n v="6"/>
    <n v="618"/>
    <n v="24405"/>
    <n v="17879"/>
    <n v="638"/>
    <n v="79"/>
    <n v="68"/>
    <n v="138"/>
    <n v="118"/>
    <n v="423"/>
    <n v="27"/>
    <x v="1"/>
    <n v="923"/>
    <n v="5.162481123105319E-2"/>
    <n v="0.79699549770427491"/>
    <x v="3"/>
    <s v="Thursday"/>
    <x v="6"/>
    <s v="6-10"/>
  </r>
  <r>
    <s v="LI-2786"/>
    <s v="LinkedIn"/>
    <d v="2025-07-24T00:00:00"/>
    <d v="1899-12-30T10:09:00"/>
    <x v="5"/>
    <s v="Data &amp; Tech"/>
    <n v="22610"/>
    <n v="4"/>
    <n v="110"/>
    <n v="26351"/>
    <n v="20876"/>
    <n v="653"/>
    <n v="248"/>
    <n v="37"/>
    <n v="54"/>
    <n v="14"/>
    <n v="269"/>
    <n v="39"/>
    <x v="0"/>
    <n v="992"/>
    <n v="4.7518681739796897E-2"/>
    <n v="0.92330827067669174"/>
    <x v="4"/>
    <s v="Thursday"/>
    <x v="6"/>
    <s v="3-5"/>
  </r>
  <r>
    <s v="LI-2787"/>
    <s v="LinkedIn"/>
    <d v="2025-07-24T00:00:00"/>
    <d v="1899-12-30T10:18:00"/>
    <x v="1"/>
    <s v="Hiring"/>
    <n v="22449"/>
    <n v="8"/>
    <n v="141"/>
    <n v="14220"/>
    <n v="12690"/>
    <n v="412"/>
    <n v="53"/>
    <n v="23"/>
    <n v="37"/>
    <n v="70"/>
    <n v="136"/>
    <n v="23"/>
    <x v="0"/>
    <n v="525"/>
    <n v="4.1371158392434985E-2"/>
    <n v="0.56528130428972334"/>
    <x v="4"/>
    <s v="Thursday"/>
    <x v="6"/>
    <s v="6-10"/>
  </r>
  <r>
    <s v="LI-2788"/>
    <s v="LinkedIn"/>
    <d v="2025-07-24T00:00:00"/>
    <d v="1899-12-30T10:27:00"/>
    <x v="1"/>
    <s v="Career Tips"/>
    <n v="22292"/>
    <n v="4"/>
    <n v="386"/>
    <n v="22849"/>
    <n v="16644"/>
    <n v="709"/>
    <n v="102"/>
    <n v="28"/>
    <n v="44"/>
    <n v="50"/>
    <n v="210"/>
    <n v="23"/>
    <x v="0"/>
    <n v="883"/>
    <n v="5.3052150925258348E-2"/>
    <n v="0.74663556432801004"/>
    <x v="4"/>
    <s v="Thursday"/>
    <x v="6"/>
    <s v="3-5"/>
  </r>
  <r>
    <s v="LI-2789"/>
    <s v="LinkedIn"/>
    <d v="2025-07-24T00:00:00"/>
    <d v="1899-12-30T11:46:00"/>
    <x v="4"/>
    <s v="Industry News"/>
    <n v="22357"/>
    <n v="8"/>
    <n v="1416"/>
    <n v="11163"/>
    <n v="7976"/>
    <n v="160"/>
    <n v="36"/>
    <n v="8"/>
    <n v="13"/>
    <n v="16"/>
    <n v="210"/>
    <n v="7"/>
    <x v="0"/>
    <n v="217"/>
    <n v="2.7206619859578736E-2"/>
    <n v="0.35675627320302367"/>
    <x v="9"/>
    <s v="Thursday"/>
    <x v="6"/>
    <s v="6-10"/>
  </r>
  <r>
    <s v="LI-2790"/>
    <s v="LinkedIn"/>
    <d v="2025-07-24T00:00:00"/>
    <d v="1899-12-30T12:00:00"/>
    <x v="5"/>
    <s v="Thought Leadership"/>
    <n v="22519"/>
    <n v="3"/>
    <n v="249"/>
    <n v="18063"/>
    <n v="13821"/>
    <n v="487"/>
    <n v="251"/>
    <n v="28"/>
    <n v="40"/>
    <n v="12"/>
    <n v="323"/>
    <n v="30"/>
    <x v="0"/>
    <n v="806"/>
    <n v="5.8317053758772879E-2"/>
    <n v="0.6137483902482348"/>
    <x v="5"/>
    <s v="Thursday"/>
    <x v="6"/>
    <s v="3-5"/>
  </r>
  <r>
    <s v="LI-2791"/>
    <s v="LinkedIn"/>
    <d v="2025-07-24T00:00:00"/>
    <d v="1899-12-30T12:16:00"/>
    <x v="5"/>
    <s v="Hiring"/>
    <n v="22647"/>
    <n v="6"/>
    <n v="150"/>
    <n v="17653"/>
    <n v="14630"/>
    <n v="326"/>
    <n v="109"/>
    <n v="18"/>
    <n v="26"/>
    <n v="27"/>
    <n v="204"/>
    <n v="31"/>
    <x v="0"/>
    <n v="479"/>
    <n v="3.2740943267259057E-2"/>
    <n v="0.64600167792643615"/>
    <x v="5"/>
    <s v="Thursday"/>
    <x v="6"/>
    <s v="6-10"/>
  </r>
  <r>
    <s v="LI-2792"/>
    <s v="LinkedIn"/>
    <d v="2025-07-24T00:00:00"/>
    <d v="1899-12-30T12:27:00"/>
    <x v="2"/>
    <s v="Career Tips"/>
    <n v="22498"/>
    <n v="7"/>
    <n v="345"/>
    <n v="23628"/>
    <n v="21203"/>
    <n v="946"/>
    <n v="89"/>
    <n v="37"/>
    <n v="47"/>
    <n v="104"/>
    <n v="585"/>
    <n v="28"/>
    <x v="0"/>
    <n v="1119"/>
    <n v="5.2775550629627882E-2"/>
    <n v="0.94243932794026131"/>
    <x v="5"/>
    <s v="Thursday"/>
    <x v="6"/>
    <s v="6-10"/>
  </r>
  <r>
    <s v="LI-2793"/>
    <s v="LinkedIn"/>
    <d v="2025-07-24T00:00:00"/>
    <d v="1899-12-30T12:54:00"/>
    <x v="4"/>
    <s v="Data &amp; Tech"/>
    <n v="22467"/>
    <n v="1"/>
    <n v="1167"/>
    <n v="22257"/>
    <n v="17349"/>
    <n v="496"/>
    <n v="89"/>
    <n v="31"/>
    <n v="32"/>
    <n v="46"/>
    <n v="212"/>
    <n v="46"/>
    <x v="0"/>
    <n v="648"/>
    <n v="3.7350855957115681E-2"/>
    <n v="0.77219922553077847"/>
    <x v="5"/>
    <s v="Thursday"/>
    <x v="6"/>
    <s v="0-2"/>
  </r>
  <r>
    <s v="LI-2794"/>
    <s v="LinkedIn"/>
    <d v="2025-07-24T00:00:00"/>
    <d v="1899-12-30T12:56:00"/>
    <x v="1"/>
    <s v="Company Culture"/>
    <n v="22553"/>
    <n v="5"/>
    <n v="1021"/>
    <n v="9832"/>
    <n v="8206"/>
    <n v="268"/>
    <n v="35"/>
    <n v="13"/>
    <n v="23"/>
    <n v="24"/>
    <n v="170"/>
    <n v="12"/>
    <x v="0"/>
    <n v="339"/>
    <n v="4.1311235681208869E-2"/>
    <n v="0.36385403272291933"/>
    <x v="5"/>
    <s v="Thursday"/>
    <x v="6"/>
    <s v="3-5"/>
  </r>
  <r>
    <s v="LI-2795"/>
    <s v="LinkedIn"/>
    <d v="2025-07-24T00:00:00"/>
    <d v="1899-12-30T13:43:00"/>
    <x v="4"/>
    <s v="Product Update"/>
    <n v="22346"/>
    <n v="3"/>
    <n v="1321"/>
    <n v="9408"/>
    <n v="6854"/>
    <n v="158"/>
    <n v="31"/>
    <n v="12"/>
    <n v="15"/>
    <n v="35"/>
    <n v="139"/>
    <n v="8"/>
    <x v="0"/>
    <n v="216"/>
    <n v="3.1514444120221766E-2"/>
    <n v="0.30672156090575492"/>
    <x v="6"/>
    <s v="Thursday"/>
    <x v="6"/>
    <s v="3-5"/>
  </r>
  <r>
    <s v="LI-2796"/>
    <s v="LinkedIn"/>
    <d v="2025-07-24T00:00:00"/>
    <d v="1899-12-30T13:46:00"/>
    <x v="0"/>
    <s v="Thought Leadership"/>
    <n v="22347"/>
    <n v="1"/>
    <n v="255"/>
    <n v="26554"/>
    <n v="21384"/>
    <n v="1310"/>
    <n v="169"/>
    <n v="128"/>
    <n v="374"/>
    <n v="52"/>
    <n v="767"/>
    <n v="87"/>
    <x v="0"/>
    <n v="1981"/>
    <n v="9.2639356528245412E-2"/>
    <n v="0.9569069673781716"/>
    <x v="6"/>
    <s v="Thursday"/>
    <x v="6"/>
    <s v="0-2"/>
  </r>
  <r>
    <s v="LI-2797"/>
    <s v="LinkedIn"/>
    <d v="2025-07-24T00:00:00"/>
    <d v="1899-12-30T14:02:00"/>
    <x v="1"/>
    <s v="Career Tips"/>
    <n v="22337"/>
    <n v="1"/>
    <n v="368"/>
    <n v="12133"/>
    <n v="10553"/>
    <n v="361"/>
    <n v="40"/>
    <n v="22"/>
    <n v="25"/>
    <n v="48"/>
    <n v="157"/>
    <n v="12"/>
    <x v="0"/>
    <n v="448"/>
    <n v="4.2452383208566286E-2"/>
    <n v="0.47244482249182967"/>
    <x v="13"/>
    <s v="Thursday"/>
    <x v="6"/>
    <s v="0-2"/>
  </r>
  <r>
    <s v="LI-2798"/>
    <s v="LinkedIn"/>
    <d v="2025-07-24T00:00:00"/>
    <d v="1899-12-30T14:32:00"/>
    <x v="2"/>
    <s v="Career Tips"/>
    <n v="22395"/>
    <n v="4"/>
    <n v="272"/>
    <n v="14074"/>
    <n v="9881"/>
    <n v="389"/>
    <n v="61"/>
    <n v="31"/>
    <n v="35"/>
    <n v="43"/>
    <n v="200"/>
    <n v="16"/>
    <x v="0"/>
    <n v="516"/>
    <n v="5.2221435077421316E-2"/>
    <n v="0.44121455682071892"/>
    <x v="13"/>
    <s v="Thursday"/>
    <x v="6"/>
    <s v="3-5"/>
  </r>
  <r>
    <s v="LI-2799"/>
    <s v="LinkedIn"/>
    <d v="2025-07-24T00:00:00"/>
    <d v="1899-12-30T15:17:00"/>
    <x v="4"/>
    <s v="Company Culture"/>
    <n v="22698"/>
    <n v="7"/>
    <n v="1121"/>
    <n v="14044"/>
    <n v="10435"/>
    <n v="268"/>
    <n v="57"/>
    <n v="16"/>
    <n v="21"/>
    <n v="25"/>
    <n v="166"/>
    <n v="22"/>
    <x v="0"/>
    <n v="362"/>
    <n v="3.4690943938667944E-2"/>
    <n v="0.45973213498986693"/>
    <x v="7"/>
    <s v="Thursday"/>
    <x v="6"/>
    <s v="6-10"/>
  </r>
  <r>
    <s v="LI-2800"/>
    <s v="LinkedIn"/>
    <d v="2025-07-24T00:00:00"/>
    <d v="1899-12-30T17:20:00"/>
    <x v="3"/>
    <s v="Company Culture"/>
    <n v="22530"/>
    <n v="5"/>
    <n v="162"/>
    <n v="6738"/>
    <n v="4729"/>
    <n v="56"/>
    <n v="8"/>
    <n v="8"/>
    <n v="13"/>
    <n v="80"/>
    <n v="49"/>
    <n v="4"/>
    <x v="0"/>
    <n v="85"/>
    <n v="1.7974201733981815E-2"/>
    <n v="0.20989791389258766"/>
    <x v="8"/>
    <s v="Thursday"/>
    <x v="6"/>
    <s v="3-5"/>
  </r>
  <r>
    <s v="LI-2801"/>
    <s v="LinkedIn"/>
    <d v="2025-07-24T00:00:00"/>
    <d v="1899-12-30T17:41:00"/>
    <x v="2"/>
    <s v="Company Culture"/>
    <n v="22397"/>
    <n v="8"/>
    <n v="190"/>
    <n v="9437"/>
    <n v="6860"/>
    <n v="202"/>
    <n v="27"/>
    <n v="16"/>
    <n v="14"/>
    <n v="24"/>
    <n v="74"/>
    <n v="21"/>
    <x v="0"/>
    <n v="259"/>
    <n v="3.7755102040816328E-2"/>
    <n v="0.30629102111889983"/>
    <x v="8"/>
    <s v="Thursday"/>
    <x v="6"/>
    <s v="6-10"/>
  </r>
  <r>
    <s v="LI-2802"/>
    <s v="LinkedIn"/>
    <d v="2025-07-25T00:00:00"/>
    <d v="1899-12-30T02:44:00"/>
    <x v="4"/>
    <s v="Industry News"/>
    <n v="22485"/>
    <n v="4"/>
    <n v="1254"/>
    <n v="2571"/>
    <n v="2162"/>
    <n v="45"/>
    <n v="11"/>
    <n v="3"/>
    <n v="5"/>
    <n v="5"/>
    <n v="22"/>
    <n v="4"/>
    <x v="0"/>
    <n v="64"/>
    <n v="2.960222016651249E-2"/>
    <n v="9.6152990882810763E-2"/>
    <x v="16"/>
    <s v="Friday"/>
    <x v="6"/>
    <s v="3-5"/>
  </r>
  <r>
    <s v="LI-2803"/>
    <s v="LinkedIn"/>
    <d v="2025-07-25T00:00:00"/>
    <d v="1899-12-30T03:29:00"/>
    <x v="5"/>
    <s v="Career Tips"/>
    <n v="22710"/>
    <n v="8"/>
    <n v="150"/>
    <n v="5436"/>
    <n v="4911"/>
    <n v="117"/>
    <n v="58"/>
    <n v="8"/>
    <n v="11"/>
    <n v="6"/>
    <n v="100"/>
    <n v="7"/>
    <x v="0"/>
    <n v="194"/>
    <n v="3.9503156180004072E-2"/>
    <n v="0.21624834874504623"/>
    <x v="17"/>
    <s v="Friday"/>
    <x v="6"/>
    <s v="6-10"/>
  </r>
  <r>
    <s v="LI-2804"/>
    <s v="LinkedIn"/>
    <d v="2025-07-25T00:00:00"/>
    <d v="1899-12-30T06:08:00"/>
    <x v="2"/>
    <s v="Career Tips"/>
    <n v="22315"/>
    <n v="4"/>
    <n v="412"/>
    <n v="17150"/>
    <n v="13869"/>
    <n v="674"/>
    <n v="65"/>
    <n v="45"/>
    <n v="53"/>
    <n v="54"/>
    <n v="244"/>
    <n v="20"/>
    <x v="0"/>
    <n v="837"/>
    <n v="6.0350421804023363E-2"/>
    <n v="0.62151019493614157"/>
    <x v="1"/>
    <s v="Friday"/>
    <x v="6"/>
    <s v="3-5"/>
  </r>
  <r>
    <s v="LI-2805"/>
    <s v="LinkedIn"/>
    <d v="2025-07-25T00:00:00"/>
    <d v="1899-12-30T06:35:00"/>
    <x v="0"/>
    <s v="Career Tips"/>
    <n v="22586"/>
    <n v="3"/>
    <n v="284"/>
    <n v="6417"/>
    <n v="5898"/>
    <n v="403"/>
    <n v="50"/>
    <n v="40"/>
    <n v="67"/>
    <n v="33"/>
    <n v="106"/>
    <n v="22"/>
    <x v="0"/>
    <n v="560"/>
    <n v="9.4947439810105116E-2"/>
    <n v="0.26113521650580007"/>
    <x v="1"/>
    <s v="Friday"/>
    <x v="6"/>
    <s v="3-5"/>
  </r>
  <r>
    <s v="LI-2806"/>
    <s v="LinkedIn"/>
    <d v="2025-07-25T00:00:00"/>
    <d v="1899-12-30T07:11:00"/>
    <x v="4"/>
    <s v="Career Tips"/>
    <n v="22518"/>
    <n v="9"/>
    <n v="1160"/>
    <n v="13163"/>
    <n v="9556"/>
    <n v="281"/>
    <n v="90"/>
    <n v="29"/>
    <n v="32"/>
    <n v="22"/>
    <n v="168"/>
    <n v="22"/>
    <x v="0"/>
    <n v="432"/>
    <n v="4.5207199665131856E-2"/>
    <n v="0.42437161382005506"/>
    <x v="12"/>
    <s v="Friday"/>
    <x v="6"/>
    <s v="6-10"/>
  </r>
  <r>
    <s v="LI-2807"/>
    <s v="LinkedIn"/>
    <d v="2025-07-25T00:00:00"/>
    <d v="1899-12-30T08:15:00"/>
    <x v="4"/>
    <s v="Data &amp; Tech"/>
    <n v="22695"/>
    <n v="5"/>
    <n v="1050"/>
    <n v="12143"/>
    <n v="8931"/>
    <n v="429"/>
    <n v="95"/>
    <n v="25"/>
    <n v="39"/>
    <n v="7"/>
    <n v="82"/>
    <n v="21"/>
    <x v="0"/>
    <n v="588"/>
    <n v="6.5838092038965401E-2"/>
    <n v="0.3935228023793787"/>
    <x v="2"/>
    <s v="Friday"/>
    <x v="6"/>
    <s v="3-5"/>
  </r>
  <r>
    <s v="LI-2808"/>
    <s v="LinkedIn"/>
    <d v="2025-07-25T00:00:00"/>
    <d v="1899-12-30T08:19:00"/>
    <x v="2"/>
    <s v="Industry News"/>
    <n v="22494"/>
    <n v="5"/>
    <n v="135"/>
    <n v="13226"/>
    <n v="9904"/>
    <n v="332"/>
    <n v="34"/>
    <n v="20"/>
    <n v="25"/>
    <n v="39"/>
    <n v="282"/>
    <n v="31"/>
    <x v="0"/>
    <n v="411"/>
    <n v="4.1498384491114704E-2"/>
    <n v="0.44029518982839866"/>
    <x v="2"/>
    <s v="Friday"/>
    <x v="6"/>
    <s v="3-5"/>
  </r>
  <r>
    <s v="LI-2809"/>
    <s v="LinkedIn"/>
    <d v="2025-07-25T00:00:00"/>
    <d v="1899-12-30T08:29:00"/>
    <x v="1"/>
    <s v="Data &amp; Tech"/>
    <n v="22373"/>
    <n v="3"/>
    <n v="372"/>
    <n v="19875"/>
    <n v="17942"/>
    <n v="430"/>
    <n v="45"/>
    <n v="25"/>
    <n v="36"/>
    <n v="67"/>
    <n v="241"/>
    <n v="21"/>
    <x v="0"/>
    <n v="536"/>
    <n v="2.9874038568721437E-2"/>
    <n v="0.80194877754436156"/>
    <x v="2"/>
    <s v="Friday"/>
    <x v="6"/>
    <s v="3-5"/>
  </r>
  <r>
    <s v="LI-2810"/>
    <s v="LinkedIn"/>
    <d v="2025-07-25T00:00:00"/>
    <d v="1899-12-30T09:11:00"/>
    <x v="0"/>
    <s v="Hiring"/>
    <n v="22418"/>
    <n v="4"/>
    <n v="271"/>
    <n v="24703"/>
    <n v="20048"/>
    <n v="534"/>
    <n v="75"/>
    <n v="57"/>
    <n v="130"/>
    <n v="276"/>
    <n v="551"/>
    <n v="70"/>
    <x v="0"/>
    <n v="796"/>
    <n v="3.9704708699122106E-2"/>
    <n v="0.8942813810330984"/>
    <x v="3"/>
    <s v="Friday"/>
    <x v="6"/>
    <s v="3-5"/>
  </r>
  <r>
    <s v="LI-2811"/>
    <s v="LinkedIn"/>
    <d v="2025-07-25T00:00:00"/>
    <d v="1899-12-30T09:27:00"/>
    <x v="1"/>
    <s v="Career Tips"/>
    <n v="22460"/>
    <n v="4"/>
    <n v="602"/>
    <n v="26246"/>
    <n v="22236"/>
    <n v="1030"/>
    <n v="110"/>
    <n v="79"/>
    <n v="113"/>
    <n v="97"/>
    <n v="495"/>
    <n v="30"/>
    <x v="0"/>
    <n v="1332"/>
    <n v="5.9902860226659471E-2"/>
    <n v="0.99002671415850396"/>
    <x v="3"/>
    <s v="Friday"/>
    <x v="6"/>
    <s v="3-5"/>
  </r>
  <r>
    <s v="LI-2812"/>
    <s v="LinkedIn"/>
    <d v="2025-07-25T00:00:00"/>
    <d v="1899-12-30T10:59:00"/>
    <x v="4"/>
    <s v="Data &amp; Tech"/>
    <n v="22403"/>
    <n v="1"/>
    <n v="545"/>
    <n v="4580"/>
    <n v="3855"/>
    <n v="107"/>
    <n v="23"/>
    <n v="7"/>
    <n v="10"/>
    <n v="5"/>
    <n v="46"/>
    <n v="5"/>
    <x v="0"/>
    <n v="147"/>
    <n v="3.8132295719844361E-2"/>
    <n v="0.1720751685042182"/>
    <x v="4"/>
    <s v="Friday"/>
    <x v="6"/>
    <s v="0-2"/>
  </r>
  <r>
    <s v="LI-2813"/>
    <s v="LinkedIn"/>
    <d v="2025-07-25T00:00:00"/>
    <d v="1899-12-30T11:43:00"/>
    <x v="1"/>
    <s v="Data &amp; Tech"/>
    <n v="22612"/>
    <n v="7"/>
    <n v="400"/>
    <n v="3870"/>
    <n v="3463"/>
    <n v="140"/>
    <n v="15"/>
    <n v="8"/>
    <n v="16"/>
    <n v="14"/>
    <n v="33"/>
    <n v="3"/>
    <x v="0"/>
    <n v="179"/>
    <n v="5.1689286745596301E-2"/>
    <n v="0.15314877056430215"/>
    <x v="9"/>
    <s v="Friday"/>
    <x v="6"/>
    <s v="6-10"/>
  </r>
  <r>
    <s v="LI-2814"/>
    <s v="LinkedIn"/>
    <d v="2025-07-25T00:00:00"/>
    <d v="1899-12-30T12:01:00"/>
    <x v="0"/>
    <s v="Thought Leadership"/>
    <n v="22326"/>
    <n v="10"/>
    <n v="416"/>
    <n v="18891"/>
    <n v="16528"/>
    <n v="464"/>
    <n v="60"/>
    <n v="67"/>
    <n v="137"/>
    <n v="139"/>
    <n v="384"/>
    <n v="29"/>
    <x v="0"/>
    <n v="728"/>
    <n v="4.404646660212972E-2"/>
    <n v="0.74030278598942933"/>
    <x v="5"/>
    <s v="Friday"/>
    <x v="6"/>
    <s v="6-10"/>
  </r>
  <r>
    <s v="LI-2815"/>
    <s v="LinkedIn"/>
    <d v="2025-07-25T00:00:00"/>
    <d v="1899-12-30T12:09:00"/>
    <x v="5"/>
    <s v="Data &amp; Tech"/>
    <n v="22603"/>
    <n v="2"/>
    <n v="152"/>
    <n v="17314"/>
    <n v="14490"/>
    <n v="399"/>
    <n v="288"/>
    <n v="24"/>
    <n v="42"/>
    <n v="29"/>
    <n v="242"/>
    <n v="9"/>
    <x v="0"/>
    <n v="753"/>
    <n v="5.1966873706004141E-2"/>
    <n v="0.64106534530814496"/>
    <x v="5"/>
    <s v="Friday"/>
    <x v="6"/>
    <s v="0-2"/>
  </r>
  <r>
    <s v="LI-2816"/>
    <s v="LinkedIn"/>
    <d v="2025-07-25T00:00:00"/>
    <d v="1899-12-30T13:05:00"/>
    <x v="0"/>
    <s v="Career Tips"/>
    <n v="22642"/>
    <n v="2"/>
    <n v="590"/>
    <n v="16899"/>
    <n v="13559"/>
    <n v="544"/>
    <n v="75"/>
    <n v="67"/>
    <n v="152"/>
    <n v="52"/>
    <n v="185"/>
    <n v="54"/>
    <x v="0"/>
    <n v="838"/>
    <n v="6.18039678442363E-2"/>
    <n v="0.59884285840473461"/>
    <x v="6"/>
    <s v="Friday"/>
    <x v="6"/>
    <s v="0-2"/>
  </r>
  <r>
    <s v="LI-2817"/>
    <s v="LinkedIn"/>
    <d v="2025-07-25T00:00:00"/>
    <d v="1899-12-30T15:01:00"/>
    <x v="1"/>
    <s v="Company Culture"/>
    <n v="22535"/>
    <n v="3"/>
    <n v="814"/>
    <n v="6374"/>
    <n v="5322"/>
    <n v="202"/>
    <n v="31"/>
    <n v="16"/>
    <n v="19"/>
    <n v="12"/>
    <n v="68"/>
    <n v="12"/>
    <x v="0"/>
    <n v="268"/>
    <n v="5.0357008643367153E-2"/>
    <n v="0.23616596405591303"/>
    <x v="7"/>
    <s v="Friday"/>
    <x v="6"/>
    <s v="3-5"/>
  </r>
  <r>
    <s v="LI-2818"/>
    <s v="LinkedIn"/>
    <d v="2025-07-25T00:00:00"/>
    <d v="1899-12-30T15:38:00"/>
    <x v="1"/>
    <s v="Industry News"/>
    <n v="22524"/>
    <n v="7"/>
    <n v="1412"/>
    <n v="4572"/>
    <n v="3312"/>
    <n v="59"/>
    <n v="11"/>
    <n v="7"/>
    <n v="9"/>
    <n v="10"/>
    <n v="66"/>
    <n v="3"/>
    <x v="0"/>
    <n v="86"/>
    <n v="2.5966183574879228E-2"/>
    <n v="0.14704315396909962"/>
    <x v="7"/>
    <s v="Friday"/>
    <x v="6"/>
    <s v="6-10"/>
  </r>
  <r>
    <s v="LI-2819"/>
    <s v="LinkedIn"/>
    <d v="2025-07-25T00:00:00"/>
    <d v="1899-12-30T15:52:00"/>
    <x v="4"/>
    <s v="Data &amp; Tech"/>
    <n v="22396"/>
    <n v="7"/>
    <n v="1599"/>
    <n v="8146"/>
    <n v="5704"/>
    <n v="172"/>
    <n v="43"/>
    <n v="8"/>
    <n v="17"/>
    <n v="4"/>
    <n v="154"/>
    <n v="10"/>
    <x v="0"/>
    <n v="240"/>
    <n v="4.2075736325385693E-2"/>
    <n v="0.25468833720307199"/>
    <x v="7"/>
    <s v="Friday"/>
    <x v="6"/>
    <s v="6-10"/>
  </r>
  <r>
    <s v="LI-2820"/>
    <s v="LinkedIn"/>
    <d v="2025-07-25T00:00:00"/>
    <d v="1899-12-30T17:24:00"/>
    <x v="5"/>
    <s v="Industry News"/>
    <n v="22585"/>
    <n v="3"/>
    <n v="157"/>
    <n v="20952"/>
    <n v="16418"/>
    <n v="344"/>
    <n v="132"/>
    <n v="22"/>
    <n v="31"/>
    <n v="14"/>
    <n v="303"/>
    <n v="35"/>
    <x v="1"/>
    <n v="529"/>
    <n v="3.2220733341454498E-2"/>
    <n v="0.72694266105822447"/>
    <x v="8"/>
    <s v="Friday"/>
    <x v="6"/>
    <s v="3-5"/>
  </r>
  <r>
    <s v="LI-2821"/>
    <s v="LinkedIn"/>
    <d v="2025-07-25T00:00:00"/>
    <d v="1899-12-30T18:19:00"/>
    <x v="0"/>
    <s v="Hiring"/>
    <n v="22603"/>
    <n v="4"/>
    <n v="300"/>
    <n v="19587"/>
    <n v="15716"/>
    <n v="455"/>
    <n v="63"/>
    <n v="48"/>
    <n v="143"/>
    <n v="139"/>
    <n v="356"/>
    <n v="19"/>
    <x v="0"/>
    <n v="709"/>
    <n v="4.5113260371595826E-2"/>
    <n v="0.69530593284077336"/>
    <x v="19"/>
    <s v="Friday"/>
    <x v="6"/>
    <s v="3-5"/>
  </r>
  <r>
    <s v="LI-2822"/>
    <s v="LinkedIn"/>
    <d v="2025-07-25T00:00:00"/>
    <d v="1899-12-30T19:16:00"/>
    <x v="5"/>
    <s v="Data &amp; Tech"/>
    <n v="22501"/>
    <n v="4"/>
    <n v="200"/>
    <n v="18609"/>
    <n v="16383"/>
    <n v="400"/>
    <n v="192"/>
    <n v="28"/>
    <n v="36"/>
    <n v="9"/>
    <n v="146"/>
    <n v="18"/>
    <x v="0"/>
    <n v="656"/>
    <n v="4.0041506439602026E-2"/>
    <n v="0.72810097329007595"/>
    <x v="14"/>
    <s v="Friday"/>
    <x v="6"/>
    <s v="3-5"/>
  </r>
  <r>
    <s v="LI-2823"/>
    <s v="LinkedIn"/>
    <d v="2025-07-26T00:00:00"/>
    <d v="1899-12-30T08:48:00"/>
    <x v="4"/>
    <s v="Company Culture"/>
    <n v="22644"/>
    <n v="6"/>
    <n v="1246"/>
    <n v="2507"/>
    <n v="2031"/>
    <n v="110"/>
    <n v="20"/>
    <n v="6"/>
    <n v="8"/>
    <n v="1"/>
    <n v="38"/>
    <n v="3"/>
    <x v="0"/>
    <n v="144"/>
    <n v="7.0901033973412117E-2"/>
    <n v="8.9692633810280864E-2"/>
    <x v="2"/>
    <s v="Saturday"/>
    <x v="6"/>
    <s v="6-10"/>
  </r>
  <r>
    <s v="LI-2824"/>
    <s v="LinkedIn"/>
    <d v="2025-07-27T00:00:00"/>
    <d v="1899-12-30T09:57:00"/>
    <x v="5"/>
    <s v="Hiring"/>
    <n v="22469"/>
    <n v="1"/>
    <n v="169"/>
    <n v="13974"/>
    <n v="10563"/>
    <n v="249"/>
    <n v="120"/>
    <n v="15"/>
    <n v="22"/>
    <n v="29"/>
    <n v="236"/>
    <n v="23"/>
    <x v="0"/>
    <n v="406"/>
    <n v="3.8436050364479786E-2"/>
    <n v="0.47011437981218568"/>
    <x v="3"/>
    <s v="Sunday"/>
    <x v="6"/>
    <s v="0-2"/>
  </r>
  <r>
    <s v="LI-2825"/>
    <s v="LinkedIn"/>
    <d v="2025-07-27T00:00:00"/>
    <d v="1899-12-30T10:16:00"/>
    <x v="0"/>
    <s v="Thought Leadership"/>
    <n v="22656"/>
    <n v="5"/>
    <n v="377"/>
    <n v="13966"/>
    <n v="10482"/>
    <n v="465"/>
    <n v="65"/>
    <n v="51"/>
    <n v="101"/>
    <n v="47"/>
    <n v="381"/>
    <n v="21"/>
    <x v="0"/>
    <n v="682"/>
    <n v="6.5063919099408507E-2"/>
    <n v="0.46265889830508472"/>
    <x v="4"/>
    <s v="Sunday"/>
    <x v="6"/>
    <s v="3-5"/>
  </r>
  <r>
    <s v="LI-2826"/>
    <s v="LinkedIn"/>
    <d v="2025-07-27T00:00:00"/>
    <d v="1899-12-30T11:40:00"/>
    <x v="4"/>
    <s v="Thought Leadership"/>
    <n v="22430"/>
    <n v="1"/>
    <n v="720"/>
    <n v="8795"/>
    <n v="6943"/>
    <n v="356"/>
    <n v="81"/>
    <n v="22"/>
    <n v="38"/>
    <n v="16"/>
    <n v="117"/>
    <n v="17"/>
    <x v="1"/>
    <n v="497"/>
    <n v="7.1582889240962122E-2"/>
    <n v="0.30954079358002673"/>
    <x v="9"/>
    <s v="Sunday"/>
    <x v="6"/>
    <s v="0-2"/>
  </r>
  <r>
    <s v="LI-2827"/>
    <s v="LinkedIn"/>
    <d v="2025-07-27T00:00:00"/>
    <d v="1899-12-30T13:52:00"/>
    <x v="1"/>
    <s v="Product Update"/>
    <n v="22502"/>
    <n v="0"/>
    <n v="642"/>
    <n v="3722"/>
    <n v="2662"/>
    <n v="43"/>
    <n v="6"/>
    <n v="4"/>
    <n v="6"/>
    <n v="7"/>
    <n v="52"/>
    <n v="6"/>
    <x v="0"/>
    <n v="59"/>
    <n v="2.2163786626596543E-2"/>
    <n v="0.11830059550262199"/>
    <x v="6"/>
    <s v="Sunday"/>
    <x v="6"/>
    <s v="0-2"/>
  </r>
  <r>
    <s v="LI-2828"/>
    <s v="LinkedIn"/>
    <d v="2025-07-28T00:00:00"/>
    <d v="1899-12-30T08:23:00"/>
    <x v="0"/>
    <s v="Company Culture"/>
    <n v="22611"/>
    <n v="5"/>
    <n v="255"/>
    <n v="18692"/>
    <n v="13527"/>
    <n v="670"/>
    <n v="114"/>
    <n v="96"/>
    <n v="170"/>
    <n v="38"/>
    <n v="384"/>
    <n v="37"/>
    <x v="0"/>
    <n v="1050"/>
    <n v="7.7622532712353073E-2"/>
    <n v="0.59824864004245726"/>
    <x v="2"/>
    <s v="Monday"/>
    <x v="6"/>
    <s v="3-5"/>
  </r>
  <r>
    <s v="LI-2829"/>
    <s v="LinkedIn"/>
    <d v="2025-07-28T00:00:00"/>
    <d v="1899-12-30T08:38:00"/>
    <x v="0"/>
    <s v="Data &amp; Tech"/>
    <n v="22519"/>
    <n v="5"/>
    <n v="300"/>
    <n v="29269"/>
    <n v="22547"/>
    <n v="927"/>
    <n v="143"/>
    <n v="134"/>
    <n v="318"/>
    <n v="92"/>
    <n v="553"/>
    <n v="36"/>
    <x v="0"/>
    <n v="1522"/>
    <n v="6.7503437264381072E-2"/>
    <n v="1.0012433944668946"/>
    <x v="2"/>
    <s v="Monday"/>
    <x v="6"/>
    <s v="3-5"/>
  </r>
  <r>
    <s v="LI-2830"/>
    <s v="LinkedIn"/>
    <d v="2025-07-28T00:00:00"/>
    <d v="1899-12-30T09:23:00"/>
    <x v="4"/>
    <s v="Hiring"/>
    <n v="22531"/>
    <n v="4"/>
    <n v="1313"/>
    <n v="14071"/>
    <n v="11465"/>
    <n v="319"/>
    <n v="63"/>
    <n v="23"/>
    <n v="23"/>
    <n v="36"/>
    <n v="156"/>
    <n v="11"/>
    <x v="0"/>
    <n v="428"/>
    <n v="3.7331007413868293E-2"/>
    <n v="0.50885446717855398"/>
    <x v="3"/>
    <s v="Monday"/>
    <x v="6"/>
    <s v="3-5"/>
  </r>
  <r>
    <s v="LI-2831"/>
    <s v="LinkedIn"/>
    <d v="2025-07-28T00:00:00"/>
    <d v="1899-12-30T10:01:00"/>
    <x v="2"/>
    <s v="Hiring"/>
    <n v="22420"/>
    <n v="4"/>
    <n v="276"/>
    <n v="17923"/>
    <n v="12581"/>
    <n v="504"/>
    <n v="61"/>
    <n v="48"/>
    <n v="59"/>
    <n v="37"/>
    <n v="209"/>
    <n v="32"/>
    <x v="0"/>
    <n v="672"/>
    <n v="5.3413878070105718E-2"/>
    <n v="0.56115075825156113"/>
    <x v="4"/>
    <s v="Monday"/>
    <x v="6"/>
    <s v="3-5"/>
  </r>
  <r>
    <s v="LI-2832"/>
    <s v="LinkedIn"/>
    <d v="2025-07-28T00:00:00"/>
    <d v="1899-12-30T10:45:00"/>
    <x v="4"/>
    <s v="Hiring"/>
    <n v="22789"/>
    <n v="2"/>
    <n v="1979"/>
    <n v="11666"/>
    <n v="8797"/>
    <n v="206"/>
    <n v="47"/>
    <n v="18"/>
    <n v="22"/>
    <n v="21"/>
    <n v="208"/>
    <n v="7"/>
    <x v="0"/>
    <n v="293"/>
    <n v="3.3306809139479365E-2"/>
    <n v="0.38601957084558342"/>
    <x v="4"/>
    <s v="Monday"/>
    <x v="6"/>
    <s v="0-2"/>
  </r>
  <r>
    <s v="LI-2833"/>
    <s v="LinkedIn"/>
    <d v="2025-07-28T00:00:00"/>
    <d v="1899-12-30T11:02:00"/>
    <x v="4"/>
    <s v="Data &amp; Tech"/>
    <n v="22612"/>
    <n v="8"/>
    <n v="3964"/>
    <n v="2646"/>
    <n v="1980"/>
    <n v="41"/>
    <n v="9"/>
    <n v="3"/>
    <n v="5"/>
    <n v="5"/>
    <n v="36"/>
    <n v="5"/>
    <x v="0"/>
    <n v="58"/>
    <n v="2.9292929292929294E-2"/>
    <n v="8.7564125243233676E-2"/>
    <x v="9"/>
    <s v="Monday"/>
    <x v="6"/>
    <s v="6-10"/>
  </r>
  <r>
    <s v="LI-2834"/>
    <s v="LinkedIn"/>
    <d v="2025-07-28T00:00:00"/>
    <d v="1899-12-30T11:05:00"/>
    <x v="5"/>
    <s v="Career Tips"/>
    <n v="22750"/>
    <n v="2"/>
    <n v="195"/>
    <n v="18711"/>
    <n v="16874"/>
    <n v="725"/>
    <n v="289"/>
    <n v="52"/>
    <n v="61"/>
    <n v="14"/>
    <n v="439"/>
    <n v="37"/>
    <x v="0"/>
    <n v="1127"/>
    <n v="6.6789143060329501E-2"/>
    <n v="0.74171428571428566"/>
    <x v="9"/>
    <s v="Monday"/>
    <x v="6"/>
    <s v="0-2"/>
  </r>
  <r>
    <s v="LI-2835"/>
    <s v="LinkedIn"/>
    <d v="2025-07-28T00:00:00"/>
    <d v="1899-12-30T11:12:00"/>
    <x v="1"/>
    <s v="Hiring"/>
    <n v="22543"/>
    <n v="7"/>
    <n v="519"/>
    <n v="9315"/>
    <n v="6590"/>
    <n v="143"/>
    <n v="24"/>
    <n v="15"/>
    <n v="21"/>
    <n v="23"/>
    <n v="98"/>
    <n v="11"/>
    <x v="0"/>
    <n v="203"/>
    <n v="3.0804248861911989E-2"/>
    <n v="0.29233021337000398"/>
    <x v="9"/>
    <s v="Monday"/>
    <x v="6"/>
    <s v="6-10"/>
  </r>
  <r>
    <s v="LI-2836"/>
    <s v="LinkedIn"/>
    <d v="2025-07-28T00:00:00"/>
    <d v="1899-12-30T15:28:00"/>
    <x v="0"/>
    <s v="Hiring"/>
    <n v="22519"/>
    <n v="2"/>
    <n v="332"/>
    <n v="16691"/>
    <n v="15339"/>
    <n v="489"/>
    <n v="70"/>
    <n v="49"/>
    <n v="93"/>
    <n v="87"/>
    <n v="508"/>
    <n v="32"/>
    <x v="0"/>
    <n v="701"/>
    <n v="4.5700501988395592E-2"/>
    <n v="0.68115813313202189"/>
    <x v="7"/>
    <s v="Monday"/>
    <x v="6"/>
    <s v="0-2"/>
  </r>
  <r>
    <s v="LI-2837"/>
    <s v="LinkedIn"/>
    <d v="2025-07-28T00:00:00"/>
    <d v="1899-12-30T15:30:00"/>
    <x v="4"/>
    <s v="Thought Leadership"/>
    <n v="22705"/>
    <n v="4"/>
    <n v="740"/>
    <n v="11154"/>
    <n v="9245"/>
    <n v="218"/>
    <n v="42"/>
    <n v="14"/>
    <n v="19"/>
    <n v="7"/>
    <n v="106"/>
    <n v="18"/>
    <x v="0"/>
    <n v="293"/>
    <n v="3.1692806922660896E-2"/>
    <n v="0.40717903545474565"/>
    <x v="7"/>
    <s v="Monday"/>
    <x v="6"/>
    <s v="3-5"/>
  </r>
  <r>
    <s v="LI-2838"/>
    <s v="LinkedIn"/>
    <d v="2025-07-28T00:00:00"/>
    <d v="1899-12-30T16:33:00"/>
    <x v="4"/>
    <s v="Hiring"/>
    <n v="22561"/>
    <n v="2"/>
    <n v="984"/>
    <n v="6892"/>
    <n v="5574"/>
    <n v="126"/>
    <n v="25"/>
    <n v="12"/>
    <n v="11"/>
    <n v="6"/>
    <n v="56"/>
    <n v="6"/>
    <x v="0"/>
    <n v="174"/>
    <n v="3.1216361679224973E-2"/>
    <n v="0.24706351668809007"/>
    <x v="10"/>
    <s v="Monday"/>
    <x v="6"/>
    <s v="0-2"/>
  </r>
  <r>
    <s v="LI-2839"/>
    <s v="LinkedIn"/>
    <d v="2025-07-28T00:00:00"/>
    <d v="1899-12-30T17:27:00"/>
    <x v="2"/>
    <s v="Hiring"/>
    <n v="22529"/>
    <n v="2"/>
    <n v="115"/>
    <n v="15209"/>
    <n v="13894"/>
    <n v="330"/>
    <n v="65"/>
    <n v="30"/>
    <n v="31"/>
    <n v="108"/>
    <n v="414"/>
    <n v="23"/>
    <x v="0"/>
    <n v="456"/>
    <n v="3.2819922268605153E-2"/>
    <n v="0.61671623241155848"/>
    <x v="8"/>
    <s v="Monday"/>
    <x v="6"/>
    <s v="0-2"/>
  </r>
  <r>
    <s v="LI-2840"/>
    <s v="LinkedIn"/>
    <d v="2025-07-28T00:00:00"/>
    <d v="1899-12-30T21:08:00"/>
    <x v="1"/>
    <s v="Company Culture"/>
    <n v="22814"/>
    <n v="8"/>
    <n v="435"/>
    <n v="7893"/>
    <n v="5721"/>
    <n v="218"/>
    <n v="31"/>
    <n v="12"/>
    <n v="20"/>
    <n v="18"/>
    <n v="136"/>
    <n v="7"/>
    <x v="0"/>
    <n v="281"/>
    <n v="4.911728718755462E-2"/>
    <n v="0.25076707285000438"/>
    <x v="15"/>
    <s v="Monday"/>
    <x v="6"/>
    <s v="6-10"/>
  </r>
  <r>
    <s v="LI-2841"/>
    <s v="LinkedIn"/>
    <d v="2025-07-29T00:00:00"/>
    <d v="1899-12-30T06:02:00"/>
    <x v="4"/>
    <s v="Thought Leadership"/>
    <n v="22319"/>
    <n v="2"/>
    <n v="791"/>
    <n v="9155"/>
    <n v="7861"/>
    <n v="251"/>
    <n v="55"/>
    <n v="13"/>
    <n v="28"/>
    <n v="9"/>
    <n v="101"/>
    <n v="7"/>
    <x v="0"/>
    <n v="347"/>
    <n v="4.4141966670907008E-2"/>
    <n v="0.35221112056991799"/>
    <x v="1"/>
    <s v="Tuesday"/>
    <x v="6"/>
    <s v="0-2"/>
  </r>
  <r>
    <s v="LI-2842"/>
    <s v="LinkedIn"/>
    <d v="2025-07-29T00:00:00"/>
    <d v="1899-12-30T07:06:00"/>
    <x v="0"/>
    <s v="Industry News"/>
    <n v="22753"/>
    <n v="8"/>
    <n v="249"/>
    <n v="11456"/>
    <n v="9473"/>
    <n v="313"/>
    <n v="47"/>
    <n v="39"/>
    <n v="86"/>
    <n v="80"/>
    <n v="214"/>
    <n v="25"/>
    <x v="0"/>
    <n v="485"/>
    <n v="5.1198142088039689E-2"/>
    <n v="0.41634070232496811"/>
    <x v="12"/>
    <s v="Tuesday"/>
    <x v="6"/>
    <s v="6-10"/>
  </r>
  <r>
    <s v="LI-2843"/>
    <s v="LinkedIn"/>
    <d v="2025-07-29T00:00:00"/>
    <d v="1899-12-30T07:40:00"/>
    <x v="4"/>
    <s v="Hiring"/>
    <n v="22689"/>
    <n v="7"/>
    <n v="524"/>
    <n v="15322"/>
    <n v="14050"/>
    <n v="418"/>
    <n v="93"/>
    <n v="35"/>
    <n v="47"/>
    <n v="21"/>
    <n v="236"/>
    <n v="17"/>
    <x v="0"/>
    <n v="593"/>
    <n v="4.2206405693950177E-2"/>
    <n v="0.61924280488342365"/>
    <x v="12"/>
    <s v="Tuesday"/>
    <x v="6"/>
    <s v="6-10"/>
  </r>
  <r>
    <s v="LI-2844"/>
    <s v="LinkedIn"/>
    <d v="2025-07-29T00:00:00"/>
    <d v="1899-12-30T08:14:00"/>
    <x v="5"/>
    <s v="Industry News"/>
    <n v="22428"/>
    <n v="3"/>
    <n v="104"/>
    <n v="11911"/>
    <n v="9801"/>
    <n v="294"/>
    <n v="157"/>
    <n v="25"/>
    <n v="22"/>
    <n v="19"/>
    <n v="162"/>
    <n v="10"/>
    <x v="0"/>
    <n v="498"/>
    <n v="5.0811141720232628E-2"/>
    <n v="0.4369983948635634"/>
    <x v="2"/>
    <s v="Tuesday"/>
    <x v="6"/>
    <s v="3-5"/>
  </r>
  <r>
    <s v="LI-2845"/>
    <s v="LinkedIn"/>
    <d v="2025-07-29T00:00:00"/>
    <d v="1899-12-30T08:29:00"/>
    <x v="2"/>
    <s v="Hiring"/>
    <n v="22562"/>
    <n v="3"/>
    <n v="185"/>
    <n v="28720"/>
    <n v="22573"/>
    <n v="858"/>
    <n v="137"/>
    <n v="78"/>
    <n v="88"/>
    <n v="184"/>
    <n v="713"/>
    <n v="54"/>
    <x v="0"/>
    <n v="1161"/>
    <n v="5.1433128073361978E-2"/>
    <n v="1.0004875454303697"/>
    <x v="2"/>
    <s v="Tuesday"/>
    <x v="6"/>
    <s v="3-5"/>
  </r>
  <r>
    <s v="LI-2846"/>
    <s v="LinkedIn"/>
    <d v="2025-07-29T00:00:00"/>
    <d v="1899-12-30T09:24:00"/>
    <x v="2"/>
    <s v="Thought Leadership"/>
    <n v="22628"/>
    <n v="5"/>
    <n v="166"/>
    <n v="10463"/>
    <n v="8356"/>
    <n v="302"/>
    <n v="41"/>
    <n v="27"/>
    <n v="30"/>
    <n v="30"/>
    <n v="143"/>
    <n v="25"/>
    <x v="0"/>
    <n v="400"/>
    <n v="4.7869794159885112E-2"/>
    <n v="0.36927700194449353"/>
    <x v="3"/>
    <s v="Tuesday"/>
    <x v="6"/>
    <s v="3-5"/>
  </r>
  <r>
    <s v="LI-2847"/>
    <s v="LinkedIn"/>
    <d v="2025-07-29T00:00:00"/>
    <d v="1899-12-30T10:02:00"/>
    <x v="4"/>
    <s v="Product Update"/>
    <n v="22681"/>
    <n v="4"/>
    <n v="484"/>
    <n v="8771"/>
    <n v="7277"/>
    <n v="134"/>
    <n v="33"/>
    <n v="9"/>
    <n v="15"/>
    <n v="29"/>
    <n v="183"/>
    <n v="20"/>
    <x v="0"/>
    <n v="191"/>
    <n v="2.624707984059365E-2"/>
    <n v="0.32084123274987875"/>
    <x v="4"/>
    <s v="Tuesday"/>
    <x v="6"/>
    <s v="3-5"/>
  </r>
  <r>
    <s v="LI-2848"/>
    <s v="LinkedIn"/>
    <d v="2025-07-29T00:00:00"/>
    <d v="1899-12-30T11:41:00"/>
    <x v="2"/>
    <s v="Industry News"/>
    <n v="22572"/>
    <n v="5"/>
    <n v="445"/>
    <n v="10751"/>
    <n v="9527"/>
    <n v="270"/>
    <n v="31"/>
    <n v="17"/>
    <n v="21"/>
    <n v="42"/>
    <n v="157"/>
    <n v="19"/>
    <x v="0"/>
    <n v="339"/>
    <n v="3.5583079668311118E-2"/>
    <n v="0.42207159312422471"/>
    <x v="9"/>
    <s v="Tuesday"/>
    <x v="6"/>
    <s v="3-5"/>
  </r>
  <r>
    <s v="LI-2849"/>
    <s v="LinkedIn"/>
    <d v="2025-07-29T00:00:00"/>
    <d v="1899-12-30T11:59:00"/>
    <x v="4"/>
    <s v="Hiring"/>
    <n v="22416"/>
    <n v="7"/>
    <n v="643"/>
    <n v="18428"/>
    <n v="12798"/>
    <n v="242"/>
    <n v="51"/>
    <n v="14"/>
    <n v="21"/>
    <n v="51"/>
    <n v="163"/>
    <n v="16"/>
    <x v="1"/>
    <n v="328"/>
    <n v="2.5629004531958117E-2"/>
    <n v="0.57093147751605999"/>
    <x v="9"/>
    <s v="Tuesday"/>
    <x v="6"/>
    <s v="6-10"/>
  </r>
  <r>
    <s v="LI-2850"/>
    <s v="LinkedIn"/>
    <d v="2025-07-29T00:00:00"/>
    <d v="1899-12-30T12:17:00"/>
    <x v="3"/>
    <s v="Hiring"/>
    <n v="22815"/>
    <n v="11"/>
    <n v="220"/>
    <n v="6907"/>
    <n v="5265"/>
    <n v="107"/>
    <n v="11"/>
    <n v="12"/>
    <n v="20"/>
    <n v="177"/>
    <n v="92"/>
    <n v="5"/>
    <x v="0"/>
    <n v="150"/>
    <n v="2.8490028490028491E-2"/>
    <n v="0.23076923076923078"/>
    <x v="5"/>
    <s v="Tuesday"/>
    <x v="6"/>
    <s v="11+"/>
  </r>
  <r>
    <s v="LI-2851"/>
    <s v="LinkedIn"/>
    <d v="2025-07-29T00:00:00"/>
    <d v="1899-12-30T13:27:00"/>
    <x v="3"/>
    <s v="Company Culture"/>
    <n v="22538"/>
    <n v="6"/>
    <n v="166"/>
    <n v="7924"/>
    <n v="6354"/>
    <n v="95"/>
    <n v="8"/>
    <n v="9"/>
    <n v="19"/>
    <n v="113"/>
    <n v="109"/>
    <n v="3"/>
    <x v="0"/>
    <n v="131"/>
    <n v="2.0616934214667926E-2"/>
    <n v="0.28192386192208713"/>
    <x v="6"/>
    <s v="Tuesday"/>
    <x v="6"/>
    <s v="6-10"/>
  </r>
  <r>
    <s v="LI-2852"/>
    <s v="LinkedIn"/>
    <d v="2025-07-29T00:00:00"/>
    <d v="1899-12-30T14:03:00"/>
    <x v="4"/>
    <s v="Career Tips"/>
    <n v="22420"/>
    <n v="3"/>
    <n v="2022"/>
    <n v="6516"/>
    <n v="5902"/>
    <n v="192"/>
    <n v="36"/>
    <n v="11"/>
    <n v="12"/>
    <n v="4"/>
    <n v="125"/>
    <n v="13"/>
    <x v="0"/>
    <n v="251"/>
    <n v="4.2527956624872923E-2"/>
    <n v="0.26324710080285457"/>
    <x v="13"/>
    <s v="Tuesday"/>
    <x v="6"/>
    <s v="3-5"/>
  </r>
  <r>
    <s v="LI-2853"/>
    <s v="LinkedIn"/>
    <d v="2025-07-29T00:00:00"/>
    <d v="1899-12-30T14:13:00"/>
    <x v="4"/>
    <s v="Thought Leadership"/>
    <n v="22677"/>
    <n v="3"/>
    <n v="1086"/>
    <n v="7124"/>
    <n v="6246"/>
    <n v="293"/>
    <n v="64"/>
    <n v="19"/>
    <n v="29"/>
    <n v="6"/>
    <n v="163"/>
    <n v="13"/>
    <x v="0"/>
    <n v="405"/>
    <n v="6.4841498559077809E-2"/>
    <n v="0.27543325836750893"/>
    <x v="13"/>
    <s v="Tuesday"/>
    <x v="6"/>
    <s v="3-5"/>
  </r>
  <r>
    <s v="LI-2854"/>
    <s v="LinkedIn"/>
    <d v="2025-07-29T00:00:00"/>
    <d v="1899-12-30T14:24:00"/>
    <x v="1"/>
    <s v="Career Tips"/>
    <n v="22683"/>
    <n v="4"/>
    <n v="731"/>
    <n v="26083"/>
    <n v="18436"/>
    <n v="524"/>
    <n v="103"/>
    <n v="48"/>
    <n v="62"/>
    <n v="55"/>
    <n v="391"/>
    <n v="54"/>
    <x v="0"/>
    <n v="737"/>
    <n v="3.997613365155131E-2"/>
    <n v="0.81276727064321297"/>
    <x v="13"/>
    <s v="Tuesday"/>
    <x v="6"/>
    <s v="3-5"/>
  </r>
  <r>
    <s v="LI-2855"/>
    <s v="LinkedIn"/>
    <d v="2025-07-29T00:00:00"/>
    <d v="1899-12-30T15:56:00"/>
    <x v="5"/>
    <s v="Product Update"/>
    <n v="22333"/>
    <n v="6"/>
    <n v="128"/>
    <n v="14631"/>
    <n v="12381"/>
    <n v="181"/>
    <n v="96"/>
    <n v="13"/>
    <n v="17"/>
    <n v="19"/>
    <n v="286"/>
    <n v="19"/>
    <x v="1"/>
    <n v="307"/>
    <n v="2.4796058476698166E-2"/>
    <n v="0.55438140867774144"/>
    <x v="7"/>
    <s v="Tuesday"/>
    <x v="6"/>
    <s v="6-10"/>
  </r>
  <r>
    <s v="LI-2856"/>
    <s v="LinkedIn"/>
    <d v="2025-07-29T00:00:00"/>
    <d v="1899-12-30T16:11:00"/>
    <x v="0"/>
    <s v="Hiring"/>
    <n v="22484"/>
    <n v="4"/>
    <n v="548"/>
    <n v="16425"/>
    <n v="11467"/>
    <n v="566"/>
    <n v="79"/>
    <n v="81"/>
    <n v="112"/>
    <n v="68"/>
    <n v="346"/>
    <n v="26"/>
    <x v="0"/>
    <n v="838"/>
    <n v="7.3079270951425829E-2"/>
    <n v="0.51000711617149974"/>
    <x v="10"/>
    <s v="Tuesday"/>
    <x v="6"/>
    <s v="3-5"/>
  </r>
  <r>
    <s v="LI-2857"/>
    <s v="LinkedIn"/>
    <d v="2025-07-29T00:00:00"/>
    <d v="1899-12-30T16:15:00"/>
    <x v="2"/>
    <s v="Thought Leadership"/>
    <n v="22802"/>
    <n v="3"/>
    <n v="397"/>
    <n v="36145"/>
    <n v="29256"/>
    <n v="1546"/>
    <n v="171"/>
    <n v="92"/>
    <n v="111"/>
    <n v="109"/>
    <n v="391"/>
    <n v="78"/>
    <x v="0"/>
    <n v="1920"/>
    <n v="6.5627563576702214E-2"/>
    <n v="1.2830453468993948"/>
    <x v="10"/>
    <s v="Tuesday"/>
    <x v="6"/>
    <s v="3-5"/>
  </r>
  <r>
    <s v="LI-2858"/>
    <s v="LinkedIn"/>
    <d v="2025-07-29T00:00:00"/>
    <d v="1899-12-30T17:26:00"/>
    <x v="4"/>
    <s v="Career Tips"/>
    <n v="22597"/>
    <n v="4"/>
    <n v="893"/>
    <n v="13136"/>
    <n v="12009"/>
    <n v="330"/>
    <n v="85"/>
    <n v="26"/>
    <n v="36"/>
    <n v="18"/>
    <n v="259"/>
    <n v="19"/>
    <x v="0"/>
    <n v="477"/>
    <n v="3.9720209842618037E-2"/>
    <n v="0.53144222684427134"/>
    <x v="8"/>
    <s v="Tuesday"/>
    <x v="6"/>
    <s v="3-5"/>
  </r>
  <r>
    <s v="LI-2859"/>
    <s v="LinkedIn"/>
    <d v="2025-07-29T00:00:00"/>
    <d v="1899-12-30T18:21:00"/>
    <x v="4"/>
    <s v="Industry News"/>
    <n v="22613"/>
    <n v="6"/>
    <n v="713"/>
    <n v="11543"/>
    <n v="9845"/>
    <n v="234"/>
    <n v="35"/>
    <n v="11"/>
    <n v="18"/>
    <n v="19"/>
    <n v="106"/>
    <n v="12"/>
    <x v="0"/>
    <n v="298"/>
    <n v="3.0269172168613509E-2"/>
    <n v="0.43536903551054701"/>
    <x v="19"/>
    <s v="Tuesday"/>
    <x v="6"/>
    <s v="6-10"/>
  </r>
  <r>
    <s v="LI-2860"/>
    <s v="LinkedIn"/>
    <d v="2025-07-30T00:00:00"/>
    <d v="1899-12-30T07:16:00"/>
    <x v="4"/>
    <s v="Product Update"/>
    <n v="22670"/>
    <n v="5"/>
    <n v="803"/>
    <n v="5834"/>
    <n v="5216"/>
    <n v="145"/>
    <n v="31"/>
    <n v="14"/>
    <n v="14"/>
    <n v="24"/>
    <n v="51"/>
    <n v="4"/>
    <x v="0"/>
    <n v="204"/>
    <n v="3.9110429447852764E-2"/>
    <n v="0.23008381120423468"/>
    <x v="12"/>
    <s v="Wednesday"/>
    <x v="6"/>
    <s v="3-5"/>
  </r>
  <r>
    <s v="LI-2861"/>
    <s v="LinkedIn"/>
    <d v="2025-07-30T00:00:00"/>
    <d v="1899-12-30T07:38:00"/>
    <x v="1"/>
    <s v="Thought Leadership"/>
    <n v="22606"/>
    <n v="6"/>
    <n v="617"/>
    <n v="15857"/>
    <n v="12006"/>
    <n v="465"/>
    <n v="55"/>
    <n v="39"/>
    <n v="47"/>
    <n v="17"/>
    <n v="338"/>
    <n v="22"/>
    <x v="0"/>
    <n v="606"/>
    <n v="5.0474762618690654E-2"/>
    <n v="0.53109793860037158"/>
    <x v="12"/>
    <s v="Wednesday"/>
    <x v="6"/>
    <s v="6-10"/>
  </r>
  <r>
    <s v="LI-2862"/>
    <s v="LinkedIn"/>
    <d v="2025-07-30T00:00:00"/>
    <d v="1899-12-30T09:12:00"/>
    <x v="1"/>
    <s v="Career Tips"/>
    <n v="22594"/>
    <n v="2"/>
    <n v="566"/>
    <n v="10335"/>
    <n v="9130"/>
    <n v="299"/>
    <n v="35"/>
    <n v="16"/>
    <n v="23"/>
    <n v="22"/>
    <n v="213"/>
    <n v="15"/>
    <x v="0"/>
    <n v="373"/>
    <n v="4.0854326396495069E-2"/>
    <n v="0.40408958130477118"/>
    <x v="3"/>
    <s v="Wednesday"/>
    <x v="6"/>
    <s v="0-2"/>
  </r>
  <r>
    <s v="LI-2863"/>
    <s v="LinkedIn"/>
    <d v="2025-07-30T00:00:00"/>
    <d v="1899-12-30T09:41:00"/>
    <x v="2"/>
    <s v="Data &amp; Tech"/>
    <n v="22334"/>
    <n v="4"/>
    <n v="208"/>
    <n v="27907"/>
    <n v="21998"/>
    <n v="1072"/>
    <n v="170"/>
    <n v="77"/>
    <n v="75"/>
    <n v="65"/>
    <n v="575"/>
    <n v="67"/>
    <x v="0"/>
    <n v="1394"/>
    <n v="6.3369397217928905E-2"/>
    <n v="0.9849556729649861"/>
    <x v="3"/>
    <s v="Wednesday"/>
    <x v="6"/>
    <s v="3-5"/>
  </r>
  <r>
    <s v="LI-2864"/>
    <s v="LinkedIn"/>
    <d v="2025-07-30T00:00:00"/>
    <d v="1899-12-30T10:15:00"/>
    <x v="3"/>
    <s v="Thought Leadership"/>
    <n v="22875"/>
    <n v="2"/>
    <n v="349"/>
    <n v="5241"/>
    <n v="3942"/>
    <n v="43"/>
    <n v="4"/>
    <n v="5"/>
    <n v="10"/>
    <n v="44"/>
    <n v="46"/>
    <n v="5"/>
    <x v="0"/>
    <n v="62"/>
    <n v="1.5728056823947234E-2"/>
    <n v="0.17232786885245902"/>
    <x v="4"/>
    <s v="Wednesday"/>
    <x v="6"/>
    <s v="0-2"/>
  </r>
  <r>
    <s v="LI-2865"/>
    <s v="LinkedIn"/>
    <d v="2025-07-30T00:00:00"/>
    <d v="1899-12-30T11:26:00"/>
    <x v="1"/>
    <s v="Career Tips"/>
    <n v="22589"/>
    <n v="3"/>
    <n v="269"/>
    <n v="15534"/>
    <n v="10795"/>
    <n v="387"/>
    <n v="40"/>
    <n v="21"/>
    <n v="33"/>
    <n v="42"/>
    <n v="251"/>
    <n v="30"/>
    <x v="0"/>
    <n v="481"/>
    <n v="4.4557665585919407E-2"/>
    <n v="0.47788746735136572"/>
    <x v="9"/>
    <s v="Wednesday"/>
    <x v="6"/>
    <s v="3-5"/>
  </r>
  <r>
    <s v="LI-2866"/>
    <s v="LinkedIn"/>
    <d v="2025-07-30T00:00:00"/>
    <d v="1899-12-30T11:27:00"/>
    <x v="2"/>
    <s v="Thought Leadership"/>
    <n v="22449"/>
    <n v="4"/>
    <n v="209"/>
    <n v="17295"/>
    <n v="12697"/>
    <n v="510"/>
    <n v="77"/>
    <n v="43"/>
    <n v="52"/>
    <n v="32"/>
    <n v="225"/>
    <n v="27"/>
    <x v="0"/>
    <n v="682"/>
    <n v="5.371347562416319E-2"/>
    <n v="0.56559312218807078"/>
    <x v="9"/>
    <s v="Wednesday"/>
    <x v="6"/>
    <s v="3-5"/>
  </r>
  <r>
    <s v="LI-2867"/>
    <s v="LinkedIn"/>
    <d v="2025-07-30T00:00:00"/>
    <d v="1899-12-30T11:43:00"/>
    <x v="4"/>
    <s v="Data &amp; Tech"/>
    <n v="22552"/>
    <n v="4"/>
    <n v="1014"/>
    <n v="9079"/>
    <n v="8251"/>
    <n v="181"/>
    <n v="36"/>
    <n v="17"/>
    <n v="23"/>
    <n v="16"/>
    <n v="169"/>
    <n v="18"/>
    <x v="0"/>
    <n v="257"/>
    <n v="3.114773966791904E-2"/>
    <n v="0.36586555516140473"/>
    <x v="9"/>
    <s v="Wednesday"/>
    <x v="6"/>
    <s v="3-5"/>
  </r>
  <r>
    <s v="LI-2868"/>
    <s v="LinkedIn"/>
    <d v="2025-07-30T00:00:00"/>
    <d v="1899-12-30T11:50:00"/>
    <x v="3"/>
    <s v="Career Tips"/>
    <n v="22752"/>
    <n v="5"/>
    <n v="370"/>
    <n v="9555"/>
    <n v="8169"/>
    <n v="97"/>
    <n v="15"/>
    <n v="13"/>
    <n v="20"/>
    <n v="182"/>
    <n v="171"/>
    <n v="12"/>
    <x v="1"/>
    <n v="145"/>
    <n v="1.7750030603501041E-2"/>
    <n v="0.35904535864978904"/>
    <x v="9"/>
    <s v="Wednesday"/>
    <x v="6"/>
    <s v="3-5"/>
  </r>
  <r>
    <s v="LI-2869"/>
    <s v="LinkedIn"/>
    <d v="2025-07-30T00:00:00"/>
    <d v="1899-12-30T12:21:00"/>
    <x v="4"/>
    <s v="Company Culture"/>
    <n v="22817"/>
    <n v="4"/>
    <n v="1117"/>
    <n v="12041"/>
    <n v="8395"/>
    <n v="277"/>
    <n v="60"/>
    <n v="22"/>
    <n v="20"/>
    <n v="22"/>
    <n v="245"/>
    <n v="18"/>
    <x v="0"/>
    <n v="379"/>
    <n v="4.5145920190589633E-2"/>
    <n v="0.36792742253582855"/>
    <x v="5"/>
    <s v="Wednesday"/>
    <x v="6"/>
    <s v="3-5"/>
  </r>
  <r>
    <s v="LI-2870"/>
    <s v="LinkedIn"/>
    <d v="2025-07-30T00:00:00"/>
    <d v="1899-12-30T12:49:00"/>
    <x v="1"/>
    <s v="Company Culture"/>
    <n v="22760"/>
    <n v="7"/>
    <n v="348"/>
    <n v="6950"/>
    <n v="5454"/>
    <n v="176"/>
    <n v="18"/>
    <n v="10"/>
    <n v="11"/>
    <n v="9"/>
    <n v="53"/>
    <n v="7"/>
    <x v="0"/>
    <n v="215"/>
    <n v="3.942060872753942E-2"/>
    <n v="0.23963093145869949"/>
    <x v="5"/>
    <s v="Wednesday"/>
    <x v="6"/>
    <s v="6-10"/>
  </r>
  <r>
    <s v="LI-2871"/>
    <s v="LinkedIn"/>
    <d v="2025-07-30T00:00:00"/>
    <d v="1899-12-30T13:25:00"/>
    <x v="2"/>
    <s v="Career Tips"/>
    <n v="22677"/>
    <n v="2"/>
    <n v="177"/>
    <n v="13793"/>
    <n v="12068"/>
    <n v="551"/>
    <n v="94"/>
    <n v="59"/>
    <n v="48"/>
    <n v="61"/>
    <n v="335"/>
    <n v="35"/>
    <x v="0"/>
    <n v="752"/>
    <n v="6.2313556513092477E-2"/>
    <n v="0.53216915817788946"/>
    <x v="6"/>
    <s v="Wednesday"/>
    <x v="6"/>
    <s v="0-2"/>
  </r>
  <r>
    <s v="LI-2872"/>
    <s v="LinkedIn"/>
    <d v="2025-07-30T00:00:00"/>
    <d v="1899-12-30T14:26:00"/>
    <x v="2"/>
    <s v="Industry News"/>
    <n v="22612"/>
    <n v="2"/>
    <n v="243"/>
    <n v="7888"/>
    <n v="6874"/>
    <n v="223"/>
    <n v="21"/>
    <n v="16"/>
    <n v="16"/>
    <n v="31"/>
    <n v="201"/>
    <n v="19"/>
    <x v="0"/>
    <n v="276"/>
    <n v="4.0151294733779458E-2"/>
    <n v="0.30399787723332744"/>
    <x v="13"/>
    <s v="Wednesday"/>
    <x v="6"/>
    <s v="0-2"/>
  </r>
  <r>
    <s v="LI-2873"/>
    <s v="LinkedIn"/>
    <d v="2025-07-30T00:00:00"/>
    <d v="1899-12-30T14:40:00"/>
    <x v="0"/>
    <s v="Career Tips"/>
    <n v="22644"/>
    <n v="3"/>
    <n v="312"/>
    <n v="13665"/>
    <n v="11954"/>
    <n v="501"/>
    <n v="60"/>
    <n v="58"/>
    <n v="139"/>
    <n v="31"/>
    <n v="359"/>
    <n v="29"/>
    <x v="0"/>
    <n v="758"/>
    <n v="6.3409737326417942E-2"/>
    <n v="0.52791026320438084"/>
    <x v="13"/>
    <s v="Wednesday"/>
    <x v="6"/>
    <s v="3-5"/>
  </r>
  <r>
    <s v="LI-2874"/>
    <s v="LinkedIn"/>
    <d v="2025-07-30T00:00:00"/>
    <d v="1899-12-30T16:08:00"/>
    <x v="2"/>
    <s v="Career Tips"/>
    <n v="22722"/>
    <n v="3"/>
    <n v="338"/>
    <n v="41109"/>
    <n v="34605"/>
    <n v="1230"/>
    <n v="238"/>
    <n v="119"/>
    <n v="127"/>
    <n v="137"/>
    <n v="410"/>
    <n v="40"/>
    <x v="0"/>
    <n v="1714"/>
    <n v="4.9530414679959542E-2"/>
    <n v="1.5229733298125165"/>
    <x v="10"/>
    <s v="Wednesday"/>
    <x v="6"/>
    <s v="3-5"/>
  </r>
  <r>
    <s v="LI-2875"/>
    <s v="LinkedIn"/>
    <d v="2025-07-30T00:00:00"/>
    <d v="1899-12-30T16:19:00"/>
    <x v="4"/>
    <s v="Data &amp; Tech"/>
    <n v="22684"/>
    <n v="2"/>
    <n v="710"/>
    <n v="6140"/>
    <n v="4765"/>
    <n v="158"/>
    <n v="30"/>
    <n v="11"/>
    <n v="11"/>
    <n v="10"/>
    <n v="99"/>
    <n v="8"/>
    <x v="0"/>
    <n v="210"/>
    <n v="4.4071353620146907E-2"/>
    <n v="0.21005995415270676"/>
    <x v="10"/>
    <s v="Wednesday"/>
    <x v="6"/>
    <s v="0-2"/>
  </r>
  <r>
    <s v="LI-2876"/>
    <s v="LinkedIn"/>
    <d v="2025-07-30T00:00:00"/>
    <d v="1899-12-30T16:46:00"/>
    <x v="4"/>
    <s v="Career Tips"/>
    <n v="22872"/>
    <n v="3"/>
    <n v="2322"/>
    <n v="10421"/>
    <n v="7497"/>
    <n v="260"/>
    <n v="55"/>
    <n v="13"/>
    <n v="22"/>
    <n v="17"/>
    <n v="72"/>
    <n v="20"/>
    <x v="0"/>
    <n v="350"/>
    <n v="4.6685340802987862E-2"/>
    <n v="0.3277806925498426"/>
    <x v="10"/>
    <s v="Wednesday"/>
    <x v="6"/>
    <s v="3-5"/>
  </r>
  <r>
    <s v="LI-2877"/>
    <s v="LinkedIn"/>
    <d v="2025-07-30T00:00:00"/>
    <d v="1899-12-30T17:15:00"/>
    <x v="4"/>
    <s v="Industry News"/>
    <n v="22610"/>
    <n v="5"/>
    <n v="897"/>
    <n v="5453"/>
    <n v="3769"/>
    <n v="119"/>
    <n v="26"/>
    <n v="10"/>
    <n v="13"/>
    <n v="11"/>
    <n v="81"/>
    <n v="4"/>
    <x v="0"/>
    <n v="168"/>
    <n v="4.4574157601485802E-2"/>
    <n v="0.16669615214506855"/>
    <x v="8"/>
    <s v="Wednesday"/>
    <x v="6"/>
    <s v="3-5"/>
  </r>
  <r>
    <s v="LI-2878"/>
    <s v="LinkedIn"/>
    <d v="2025-07-30T00:00:00"/>
    <d v="1899-12-30T17:18:00"/>
    <x v="4"/>
    <s v="Product Update"/>
    <n v="22738"/>
    <n v="4"/>
    <n v="605"/>
    <n v="8185"/>
    <n v="7547"/>
    <n v="177"/>
    <n v="54"/>
    <n v="16"/>
    <n v="17"/>
    <n v="26"/>
    <n v="94"/>
    <n v="18"/>
    <x v="0"/>
    <n v="264"/>
    <n v="3.4980787067709025E-2"/>
    <n v="0.33191133784853549"/>
    <x v="8"/>
    <s v="Wednesday"/>
    <x v="6"/>
    <s v="3-5"/>
  </r>
  <r>
    <s v="LI-2879"/>
    <s v="LinkedIn"/>
    <d v="2025-07-30T00:00:00"/>
    <d v="1899-12-30T18:58:00"/>
    <x v="2"/>
    <s v="Career Tips"/>
    <n v="22667"/>
    <n v="6"/>
    <n v="238"/>
    <n v="13307"/>
    <n v="12151"/>
    <n v="450"/>
    <n v="49"/>
    <n v="30"/>
    <n v="28"/>
    <n v="18"/>
    <n v="336"/>
    <n v="38"/>
    <x v="0"/>
    <n v="557"/>
    <n v="4.5839848572133982E-2"/>
    <n v="0.53606564609343976"/>
    <x v="19"/>
    <s v="Wednesday"/>
    <x v="6"/>
    <s v="6-10"/>
  </r>
  <r>
    <s v="LI-2880"/>
    <s v="LinkedIn"/>
    <d v="2025-07-31T00:00:00"/>
    <d v="1899-12-30T08:09:00"/>
    <x v="4"/>
    <s v="Thought Leadership"/>
    <n v="22773"/>
    <n v="3"/>
    <n v="983"/>
    <n v="16595"/>
    <n v="15070"/>
    <n v="376"/>
    <n v="104"/>
    <n v="32"/>
    <n v="63"/>
    <n v="14"/>
    <n v="431"/>
    <n v="16"/>
    <x v="1"/>
    <n v="575"/>
    <n v="3.8155275381552757E-2"/>
    <n v="0.66174856189347031"/>
    <x v="2"/>
    <s v="Thursday"/>
    <x v="6"/>
    <s v="3-5"/>
  </r>
  <r>
    <s v="LI-2881"/>
    <s v="LinkedIn"/>
    <d v="2025-07-31T00:00:00"/>
    <d v="1899-12-30T08:12:00"/>
    <x v="1"/>
    <s v="Data &amp; Tech"/>
    <n v="22689"/>
    <n v="3"/>
    <n v="746"/>
    <n v="21190"/>
    <n v="15364"/>
    <n v="325"/>
    <n v="45"/>
    <n v="28"/>
    <n v="40"/>
    <n v="50"/>
    <n v="128"/>
    <n v="32"/>
    <x v="0"/>
    <n v="438"/>
    <n v="2.8508200989325695E-2"/>
    <n v="0.67715633126184493"/>
    <x v="2"/>
    <s v="Thursday"/>
    <x v="6"/>
    <s v="3-5"/>
  </r>
  <r>
    <s v="LI-2882"/>
    <s v="LinkedIn"/>
    <d v="2025-07-31T00:00:00"/>
    <d v="1899-12-30T08:56:00"/>
    <x v="0"/>
    <s v="Company Culture"/>
    <n v="22553"/>
    <n v="5"/>
    <n v="548"/>
    <n v="28858"/>
    <n v="22437"/>
    <n v="722"/>
    <n v="148"/>
    <n v="114"/>
    <n v="248"/>
    <n v="201"/>
    <n v="819"/>
    <n v="76"/>
    <x v="1"/>
    <n v="1232"/>
    <n v="5.4909301600035654E-2"/>
    <n v="0.99485656010286883"/>
    <x v="2"/>
    <s v="Thursday"/>
    <x v="6"/>
    <s v="3-5"/>
  </r>
  <r>
    <s v="LI-2883"/>
    <s v="LinkedIn"/>
    <d v="2025-07-31T00:00:00"/>
    <d v="1899-12-30T09:00:00"/>
    <x v="4"/>
    <s v="Industry News"/>
    <n v="22674"/>
    <n v="3"/>
    <n v="620"/>
    <n v="13421"/>
    <n v="9788"/>
    <n v="241"/>
    <n v="60"/>
    <n v="18"/>
    <n v="26"/>
    <n v="28"/>
    <n v="112"/>
    <n v="22"/>
    <x v="0"/>
    <n v="345"/>
    <n v="3.5247241520228852E-2"/>
    <n v="0.43168386698421102"/>
    <x v="3"/>
    <s v="Thursday"/>
    <x v="6"/>
    <s v="3-5"/>
  </r>
  <r>
    <s v="LI-2884"/>
    <s v="LinkedIn"/>
    <d v="2025-07-31T00:00:00"/>
    <d v="1899-12-30T09:47:00"/>
    <x v="4"/>
    <s v="Career Tips"/>
    <n v="22609"/>
    <n v="2"/>
    <n v="1504"/>
    <n v="12817"/>
    <n v="10720"/>
    <n v="314"/>
    <n v="61"/>
    <n v="21"/>
    <n v="35"/>
    <n v="18"/>
    <n v="304"/>
    <n v="20"/>
    <x v="0"/>
    <n v="431"/>
    <n v="4.0205223880597017E-2"/>
    <n v="0.47414746339953118"/>
    <x v="3"/>
    <s v="Thursday"/>
    <x v="6"/>
    <s v="0-2"/>
  </r>
  <r>
    <s v="LI-2885"/>
    <s v="LinkedIn"/>
    <d v="2025-07-31T00:00:00"/>
    <d v="1899-12-30T10:07:00"/>
    <x v="1"/>
    <s v="Company Culture"/>
    <n v="22595"/>
    <n v="3"/>
    <n v="195"/>
    <n v="17905"/>
    <n v="13241"/>
    <n v="421"/>
    <n v="34"/>
    <n v="28"/>
    <n v="28"/>
    <n v="63"/>
    <n v="364"/>
    <n v="15"/>
    <x v="0"/>
    <n v="511"/>
    <n v="3.8592251340533193E-2"/>
    <n v="0.58601460500110647"/>
    <x v="4"/>
    <s v="Thursday"/>
    <x v="6"/>
    <s v="3-5"/>
  </r>
  <r>
    <s v="LI-2886"/>
    <s v="LinkedIn"/>
    <d v="2025-07-31T00:00:00"/>
    <d v="1899-12-30T11:53:00"/>
    <x v="0"/>
    <s v="Thought Leadership"/>
    <n v="22787"/>
    <n v="4"/>
    <n v="405"/>
    <n v="22172"/>
    <n v="18029"/>
    <n v="804"/>
    <n v="122"/>
    <n v="96"/>
    <n v="197"/>
    <n v="177"/>
    <n v="364"/>
    <n v="42"/>
    <x v="0"/>
    <n v="1219"/>
    <n v="6.76132896999279E-2"/>
    <n v="0.79119673498047127"/>
    <x v="9"/>
    <s v="Thursday"/>
    <x v="6"/>
    <s v="3-5"/>
  </r>
  <r>
    <s v="LI-2887"/>
    <s v="LinkedIn"/>
    <d v="2025-07-31T00:00:00"/>
    <d v="1899-12-30T12:33:00"/>
    <x v="4"/>
    <s v="Career Tips"/>
    <n v="22905"/>
    <n v="3"/>
    <n v="1051"/>
    <n v="14631"/>
    <n v="11991"/>
    <n v="390"/>
    <n v="97"/>
    <n v="33"/>
    <n v="33"/>
    <n v="9"/>
    <n v="135"/>
    <n v="17"/>
    <x v="0"/>
    <n v="553"/>
    <n v="4.6117921774664332E-2"/>
    <n v="0.52351015062213491"/>
    <x v="5"/>
    <s v="Thursday"/>
    <x v="6"/>
    <s v="3-5"/>
  </r>
  <r>
    <s v="LI-2888"/>
    <s v="LinkedIn"/>
    <d v="2025-07-31T00:00:00"/>
    <d v="1899-12-30T12:33:00"/>
    <x v="2"/>
    <s v="Company Culture"/>
    <n v="22601"/>
    <n v="3"/>
    <n v="418"/>
    <n v="12571"/>
    <n v="10428"/>
    <n v="507"/>
    <n v="53"/>
    <n v="33"/>
    <n v="46"/>
    <n v="58"/>
    <n v="202"/>
    <n v="14"/>
    <x v="0"/>
    <n v="639"/>
    <n v="6.1277330264672039E-2"/>
    <n v="0.46139551347285518"/>
    <x v="5"/>
    <s v="Thursday"/>
    <x v="6"/>
    <s v="3-5"/>
  </r>
  <r>
    <s v="LI-2889"/>
    <s v="LinkedIn"/>
    <d v="2025-07-31T00:00:00"/>
    <d v="1899-12-30T12:35:00"/>
    <x v="1"/>
    <s v="Product Update"/>
    <n v="22615"/>
    <n v="5"/>
    <n v="306"/>
    <n v="13516"/>
    <n v="9528"/>
    <n v="151"/>
    <n v="19"/>
    <n v="12"/>
    <n v="18"/>
    <n v="66"/>
    <n v="125"/>
    <n v="16"/>
    <x v="0"/>
    <n v="200"/>
    <n v="2.0990764063811923E-2"/>
    <n v="0.42131328764094628"/>
    <x v="5"/>
    <s v="Thursday"/>
    <x v="6"/>
    <s v="3-5"/>
  </r>
  <r>
    <s v="LI-2890"/>
    <s v="LinkedIn"/>
    <d v="2025-07-31T00:00:00"/>
    <d v="1899-12-30T15:33:00"/>
    <x v="1"/>
    <s v="Data &amp; Tech"/>
    <n v="22624"/>
    <n v="7"/>
    <n v="388"/>
    <n v="12514"/>
    <n v="8957"/>
    <n v="212"/>
    <n v="21"/>
    <n v="12"/>
    <n v="16"/>
    <n v="23"/>
    <n v="98"/>
    <n v="26"/>
    <x v="0"/>
    <n v="261"/>
    <n v="2.9139220721223623E-2"/>
    <n v="0.39590700141442714"/>
    <x v="7"/>
    <s v="Thursday"/>
    <x v="6"/>
    <s v="6-10"/>
  </r>
  <r>
    <s v="LI-2891"/>
    <s v="LinkedIn"/>
    <d v="2025-07-31T00:00:00"/>
    <d v="1899-12-30T15:36:00"/>
    <x v="3"/>
    <s v="Company Culture"/>
    <n v="22710"/>
    <n v="2"/>
    <n v="180"/>
    <n v="5616"/>
    <n v="4762"/>
    <n v="55"/>
    <n v="8"/>
    <n v="7"/>
    <n v="18"/>
    <n v="38"/>
    <n v="63"/>
    <n v="5"/>
    <x v="0"/>
    <n v="88"/>
    <n v="1.8479630407391853E-2"/>
    <n v="0.20968736239542052"/>
    <x v="7"/>
    <s v="Thursday"/>
    <x v="6"/>
    <s v="0-2"/>
  </r>
  <r>
    <s v="LI-2892"/>
    <s v="LinkedIn"/>
    <d v="2025-07-31T00:00:00"/>
    <d v="1899-12-30T16:08:00"/>
    <x v="4"/>
    <s v="Company Culture"/>
    <n v="22569"/>
    <n v="3"/>
    <n v="2369"/>
    <n v="7888"/>
    <n v="5566"/>
    <n v="253"/>
    <n v="51"/>
    <n v="21"/>
    <n v="32"/>
    <n v="11"/>
    <n v="68"/>
    <n v="7"/>
    <x v="0"/>
    <n v="357"/>
    <n v="6.4139417894358605E-2"/>
    <n v="0.24662147193052417"/>
    <x v="10"/>
    <s v="Thursday"/>
    <x v="6"/>
    <s v="3-5"/>
  </r>
  <r>
    <s v="LI-2893"/>
    <s v="LinkedIn"/>
    <d v="2025-07-31T00:00:00"/>
    <d v="1899-12-30T19:42:00"/>
    <x v="4"/>
    <s v="Data &amp; Tech"/>
    <n v="22806"/>
    <n v="3"/>
    <n v="1478"/>
    <n v="11482"/>
    <n v="9856"/>
    <n v="283"/>
    <n v="50"/>
    <n v="20"/>
    <n v="24"/>
    <n v="11"/>
    <n v="209"/>
    <n v="14"/>
    <x v="1"/>
    <n v="377"/>
    <n v="3.8250811688311688E-2"/>
    <n v="0.4321669736034377"/>
    <x v="14"/>
    <s v="Thursday"/>
    <x v="6"/>
    <s v="3-5"/>
  </r>
  <r>
    <s v="LI-2894"/>
    <s v="LinkedIn"/>
    <d v="2025-08-01T00:00:00"/>
    <d v="1899-12-30T04:08:00"/>
    <x v="2"/>
    <s v="Industry News"/>
    <n v="22766"/>
    <n v="7"/>
    <n v="346"/>
    <n v="2450"/>
    <n v="1805"/>
    <n v="80"/>
    <n v="11"/>
    <n v="5"/>
    <n v="7"/>
    <n v="8"/>
    <n v="46"/>
    <n v="5"/>
    <x v="0"/>
    <n v="103"/>
    <n v="5.706371191135734E-2"/>
    <n v="7.9284898532899939E-2"/>
    <x v="22"/>
    <s v="Friday"/>
    <x v="7"/>
    <s v="6-10"/>
  </r>
  <r>
    <s v="LI-2895"/>
    <s v="LinkedIn"/>
    <d v="2025-08-01T00:00:00"/>
    <d v="1899-12-30T05:46:00"/>
    <x v="1"/>
    <s v="Industry News"/>
    <n v="22624"/>
    <n v="7"/>
    <n v="694"/>
    <n v="4219"/>
    <n v="3536"/>
    <n v="116"/>
    <n v="14"/>
    <n v="7"/>
    <n v="10"/>
    <n v="6"/>
    <n v="90"/>
    <n v="5"/>
    <x v="0"/>
    <n v="147"/>
    <n v="4.1572398190045247E-2"/>
    <n v="0.15629420084865631"/>
    <x v="18"/>
    <s v="Friday"/>
    <x v="7"/>
    <s v="6-10"/>
  </r>
  <r>
    <s v="LI-2896"/>
    <s v="LinkedIn"/>
    <d v="2025-08-01T00:00:00"/>
    <d v="1899-12-30T07:16:00"/>
    <x v="4"/>
    <s v="Company Culture"/>
    <n v="22582"/>
    <n v="7"/>
    <n v="1628"/>
    <n v="8799"/>
    <n v="8003"/>
    <n v="292"/>
    <n v="63"/>
    <n v="28"/>
    <n v="32"/>
    <n v="14"/>
    <n v="183"/>
    <n v="14"/>
    <x v="0"/>
    <n v="415"/>
    <n v="5.1855554167187304E-2"/>
    <n v="0.35439730759011601"/>
    <x v="12"/>
    <s v="Friday"/>
    <x v="7"/>
    <s v="6-10"/>
  </r>
  <r>
    <s v="LI-2897"/>
    <s v="LinkedIn"/>
    <d v="2025-08-01T00:00:00"/>
    <d v="1899-12-30T07:46:00"/>
    <x v="3"/>
    <s v="Company Culture"/>
    <n v="22668"/>
    <n v="5"/>
    <n v="575"/>
    <n v="2417"/>
    <n v="1686"/>
    <n v="28"/>
    <n v="2"/>
    <n v="2"/>
    <n v="5"/>
    <n v="12"/>
    <n v="13"/>
    <n v="2"/>
    <x v="0"/>
    <n v="37"/>
    <n v="2.1945432977461446E-2"/>
    <n v="7.4377977766013764E-2"/>
    <x v="12"/>
    <s v="Friday"/>
    <x v="7"/>
    <s v="3-5"/>
  </r>
  <r>
    <s v="LI-2898"/>
    <s v="LinkedIn"/>
    <d v="2025-08-01T00:00:00"/>
    <d v="1899-12-30T08:29:00"/>
    <x v="1"/>
    <s v="Hiring"/>
    <n v="22774"/>
    <n v="4"/>
    <n v="674"/>
    <n v="11684"/>
    <n v="8704"/>
    <n v="197"/>
    <n v="26"/>
    <n v="12"/>
    <n v="18"/>
    <n v="13"/>
    <n v="102"/>
    <n v="19"/>
    <x v="0"/>
    <n v="253"/>
    <n v="2.9067095588235295E-2"/>
    <n v="0.38219021691402477"/>
    <x v="2"/>
    <s v="Friday"/>
    <x v="7"/>
    <s v="3-5"/>
  </r>
  <r>
    <s v="LI-2899"/>
    <s v="LinkedIn"/>
    <d v="2025-08-01T00:00:00"/>
    <d v="1899-12-30T09:06:00"/>
    <x v="2"/>
    <s v="Product Update"/>
    <n v="22751"/>
    <n v="4"/>
    <n v="296"/>
    <n v="14345"/>
    <n v="11920"/>
    <n v="263"/>
    <n v="50"/>
    <n v="29"/>
    <n v="23"/>
    <n v="108"/>
    <n v="332"/>
    <n v="21"/>
    <x v="0"/>
    <n v="365"/>
    <n v="3.0620805369127518E-2"/>
    <n v="0.52393301393345348"/>
    <x v="3"/>
    <s v="Friday"/>
    <x v="7"/>
    <s v="3-5"/>
  </r>
  <r>
    <s v="LI-2900"/>
    <s v="LinkedIn"/>
    <d v="2025-08-01T00:00:00"/>
    <d v="1899-12-30T09:15:00"/>
    <x v="0"/>
    <s v="Thought Leadership"/>
    <n v="22854"/>
    <n v="4"/>
    <n v="506"/>
    <n v="30130"/>
    <n v="21367"/>
    <n v="822"/>
    <n v="173"/>
    <n v="132"/>
    <n v="303"/>
    <n v="196"/>
    <n v="808"/>
    <n v="46"/>
    <x v="0"/>
    <n v="1430"/>
    <n v="6.692563298544485E-2"/>
    <n v="0.93493480353548608"/>
    <x v="3"/>
    <s v="Friday"/>
    <x v="7"/>
    <s v="3-5"/>
  </r>
  <r>
    <s v="LI-2901"/>
    <s v="LinkedIn"/>
    <d v="2025-08-01T00:00:00"/>
    <d v="1899-12-30T09:24:00"/>
    <x v="1"/>
    <s v="Hiring"/>
    <n v="22733"/>
    <n v="6"/>
    <n v="398"/>
    <n v="13193"/>
    <n v="10218"/>
    <n v="417"/>
    <n v="38"/>
    <n v="22"/>
    <n v="39"/>
    <n v="49"/>
    <n v="84"/>
    <n v="29"/>
    <x v="0"/>
    <n v="516"/>
    <n v="5.049911920140928E-2"/>
    <n v="0.44947873135969735"/>
    <x v="3"/>
    <s v="Friday"/>
    <x v="7"/>
    <s v="6-10"/>
  </r>
  <r>
    <s v="LI-2902"/>
    <s v="LinkedIn"/>
    <d v="2025-08-01T00:00:00"/>
    <d v="1899-12-30T09:48:00"/>
    <x v="1"/>
    <s v="Product Update"/>
    <n v="22653"/>
    <n v="8"/>
    <n v="467"/>
    <n v="5569"/>
    <n v="4463"/>
    <n v="110"/>
    <n v="18"/>
    <n v="9"/>
    <n v="11"/>
    <n v="24"/>
    <n v="62"/>
    <n v="12"/>
    <x v="0"/>
    <n v="148"/>
    <n v="3.3161550526551647E-2"/>
    <n v="0.19701584779057962"/>
    <x v="3"/>
    <s v="Friday"/>
    <x v="7"/>
    <s v="6-10"/>
  </r>
  <r>
    <s v="LI-2903"/>
    <s v="LinkedIn"/>
    <d v="2025-08-01T00:00:00"/>
    <d v="1899-12-30T09:50:00"/>
    <x v="5"/>
    <s v="Career Tips"/>
    <n v="22560"/>
    <n v="4"/>
    <n v="142"/>
    <n v="29478"/>
    <n v="23092"/>
    <n v="843"/>
    <n v="383"/>
    <n v="45"/>
    <n v="99"/>
    <n v="38"/>
    <n v="484"/>
    <n v="32"/>
    <x v="0"/>
    <n v="1370"/>
    <n v="5.9327905768231423E-2"/>
    <n v="1.023581560283688"/>
    <x v="3"/>
    <s v="Friday"/>
    <x v="7"/>
    <s v="3-5"/>
  </r>
  <r>
    <s v="LI-2904"/>
    <s v="LinkedIn"/>
    <d v="2025-08-01T00:00:00"/>
    <d v="1899-12-30T10:08:00"/>
    <x v="4"/>
    <s v="Hiring"/>
    <n v="22541"/>
    <n v="5"/>
    <n v="769"/>
    <n v="7713"/>
    <n v="5349"/>
    <n v="188"/>
    <n v="58"/>
    <n v="18"/>
    <n v="24"/>
    <n v="9"/>
    <n v="49"/>
    <n v="9"/>
    <x v="0"/>
    <n v="288"/>
    <n v="5.38418395961862E-2"/>
    <n v="0.23730091832660485"/>
    <x v="4"/>
    <s v="Friday"/>
    <x v="7"/>
    <s v="3-5"/>
  </r>
  <r>
    <s v="LI-2905"/>
    <s v="LinkedIn"/>
    <d v="2025-08-01T00:00:00"/>
    <d v="1899-12-30T10:41:00"/>
    <x v="4"/>
    <s v="Product Update"/>
    <n v="22451"/>
    <n v="5"/>
    <n v="1475"/>
    <n v="10661"/>
    <n v="8356"/>
    <n v="138"/>
    <n v="20"/>
    <n v="7"/>
    <n v="8"/>
    <n v="28"/>
    <n v="193"/>
    <n v="20"/>
    <x v="0"/>
    <n v="173"/>
    <n v="2.0703685974150312E-2"/>
    <n v="0.37218832123290724"/>
    <x v="4"/>
    <s v="Friday"/>
    <x v="7"/>
    <s v="3-5"/>
  </r>
  <r>
    <s v="LI-2906"/>
    <s v="LinkedIn"/>
    <d v="2025-08-01T00:00:00"/>
    <d v="1899-12-30T10:50:00"/>
    <x v="4"/>
    <s v="Thought Leadership"/>
    <n v="22665"/>
    <n v="0"/>
    <n v="522"/>
    <n v="11080"/>
    <n v="9626"/>
    <n v="481"/>
    <n v="116"/>
    <n v="25"/>
    <n v="44"/>
    <n v="23"/>
    <n v="200"/>
    <n v="20"/>
    <x v="0"/>
    <n v="666"/>
    <n v="6.9187616870974439E-2"/>
    <n v="0.42470769909552175"/>
    <x v="4"/>
    <s v="Friday"/>
    <x v="7"/>
    <s v="0-2"/>
  </r>
  <r>
    <s v="LI-2907"/>
    <s v="LinkedIn"/>
    <d v="2025-08-01T00:00:00"/>
    <d v="1899-12-30T11:48:00"/>
    <x v="1"/>
    <s v="Data &amp; Tech"/>
    <n v="22745"/>
    <n v="4"/>
    <n v="270"/>
    <n v="4756"/>
    <n v="4285"/>
    <n v="109"/>
    <n v="16"/>
    <n v="9"/>
    <n v="14"/>
    <n v="10"/>
    <n v="108"/>
    <n v="5"/>
    <x v="0"/>
    <n v="148"/>
    <n v="3.4539089848308051E-2"/>
    <n v="0.18839305341833371"/>
    <x v="9"/>
    <s v="Friday"/>
    <x v="7"/>
    <s v="3-5"/>
  </r>
  <r>
    <s v="LI-2908"/>
    <s v="LinkedIn"/>
    <d v="2025-08-01T00:00:00"/>
    <d v="1899-12-30T12:03:00"/>
    <x v="3"/>
    <s v="Thought Leadership"/>
    <n v="22675"/>
    <n v="1"/>
    <n v="280"/>
    <n v="5545"/>
    <n v="4983"/>
    <n v="90"/>
    <n v="7"/>
    <n v="8"/>
    <n v="12"/>
    <n v="102"/>
    <n v="75"/>
    <n v="6"/>
    <x v="0"/>
    <n v="117"/>
    <n v="2.3479831426851294E-2"/>
    <n v="0.21975744211686879"/>
    <x v="5"/>
    <s v="Friday"/>
    <x v="7"/>
    <s v="0-2"/>
  </r>
  <r>
    <s v="LI-2909"/>
    <s v="LinkedIn"/>
    <d v="2025-08-01T00:00:00"/>
    <d v="1899-12-30T12:47:00"/>
    <x v="2"/>
    <s v="Career Tips"/>
    <n v="22453"/>
    <n v="2"/>
    <n v="373"/>
    <n v="14619"/>
    <n v="11242"/>
    <n v="489"/>
    <n v="69"/>
    <n v="36"/>
    <n v="40"/>
    <n v="66"/>
    <n v="207"/>
    <n v="14"/>
    <x v="0"/>
    <n v="634"/>
    <n v="5.6395659135385162E-2"/>
    <n v="0.50069033091346371"/>
    <x v="5"/>
    <s v="Friday"/>
    <x v="7"/>
    <s v="0-2"/>
  </r>
  <r>
    <s v="LI-2910"/>
    <s v="LinkedIn"/>
    <d v="2025-08-01T00:00:00"/>
    <d v="1899-12-30T13:20:00"/>
    <x v="4"/>
    <s v="Thought Leadership"/>
    <n v="22568"/>
    <n v="1"/>
    <n v="786"/>
    <n v="12413"/>
    <n v="9711"/>
    <n v="324"/>
    <n v="89"/>
    <n v="30"/>
    <n v="40"/>
    <n v="10"/>
    <n v="151"/>
    <n v="19"/>
    <x v="0"/>
    <n v="483"/>
    <n v="4.9737411183194316E-2"/>
    <n v="0.4302995391705069"/>
    <x v="6"/>
    <s v="Friday"/>
    <x v="7"/>
    <s v="0-2"/>
  </r>
  <r>
    <s v="LI-2911"/>
    <s v="LinkedIn"/>
    <d v="2025-08-01T00:00:00"/>
    <d v="1899-12-30T13:52:00"/>
    <x v="0"/>
    <s v="Hiring"/>
    <n v="22640"/>
    <n v="2"/>
    <n v="318"/>
    <n v="10994"/>
    <n v="7734"/>
    <n v="315"/>
    <n v="40"/>
    <n v="26"/>
    <n v="85"/>
    <n v="94"/>
    <n v="145"/>
    <n v="10"/>
    <x v="0"/>
    <n v="466"/>
    <n v="6.0253426428756141E-2"/>
    <n v="0.34160777385159008"/>
    <x v="6"/>
    <s v="Friday"/>
    <x v="7"/>
    <s v="0-2"/>
  </r>
  <r>
    <s v="LI-2912"/>
    <s v="LinkedIn"/>
    <d v="2025-08-01T00:00:00"/>
    <d v="1899-12-30T15:58:00"/>
    <x v="3"/>
    <s v="Product Update"/>
    <n v="22624"/>
    <n v="4"/>
    <n v="61"/>
    <n v="6105"/>
    <n v="4645"/>
    <n v="62"/>
    <n v="9"/>
    <n v="7"/>
    <n v="17"/>
    <n v="92"/>
    <n v="85"/>
    <n v="3"/>
    <x v="0"/>
    <n v="95"/>
    <n v="2.0452099031216361E-2"/>
    <n v="0.20531294200848657"/>
    <x v="7"/>
    <s v="Friday"/>
    <x v="7"/>
    <s v="3-5"/>
  </r>
  <r>
    <s v="LI-2913"/>
    <s v="LinkedIn"/>
    <d v="2025-08-01T00:00:00"/>
    <d v="1899-12-30T16:21:00"/>
    <x v="1"/>
    <s v="Data &amp; Tech"/>
    <n v="22738"/>
    <n v="7"/>
    <n v="184"/>
    <n v="8895"/>
    <n v="6410"/>
    <n v="143"/>
    <n v="18"/>
    <n v="7"/>
    <n v="13"/>
    <n v="7"/>
    <n v="68"/>
    <n v="10"/>
    <x v="0"/>
    <n v="181"/>
    <n v="2.8237129485179407E-2"/>
    <n v="0.28190693992435573"/>
    <x v="10"/>
    <s v="Friday"/>
    <x v="7"/>
    <s v="6-10"/>
  </r>
  <r>
    <s v="LI-2914"/>
    <s v="LinkedIn"/>
    <d v="2025-08-01T00:00:00"/>
    <d v="1899-12-30T17:44:00"/>
    <x v="1"/>
    <s v="Hiring"/>
    <n v="22643"/>
    <n v="3"/>
    <n v="524"/>
    <n v="13750"/>
    <n v="10117"/>
    <n v="267"/>
    <n v="47"/>
    <n v="18"/>
    <n v="31"/>
    <n v="65"/>
    <n v="99"/>
    <n v="12"/>
    <x v="0"/>
    <n v="363"/>
    <n v="3.5880201640802613E-2"/>
    <n v="0.44680475202049197"/>
    <x v="8"/>
    <s v="Friday"/>
    <x v="7"/>
    <s v="3-5"/>
  </r>
  <r>
    <s v="LI-2915"/>
    <s v="LinkedIn"/>
    <d v="2025-08-01T00:00:00"/>
    <d v="1899-12-30T18:57:00"/>
    <x v="4"/>
    <s v="Industry News"/>
    <n v="22479"/>
    <n v="4"/>
    <n v="1012"/>
    <n v="3012"/>
    <n v="2343"/>
    <n v="45"/>
    <n v="11"/>
    <n v="2"/>
    <n v="5"/>
    <n v="3"/>
    <n v="64"/>
    <n v="5"/>
    <x v="0"/>
    <n v="63"/>
    <n v="2.6888604353393086E-2"/>
    <n v="0.1042306152408915"/>
    <x v="19"/>
    <s v="Friday"/>
    <x v="7"/>
    <s v="3-5"/>
  </r>
  <r>
    <s v="LI-2916"/>
    <s v="LinkedIn"/>
    <d v="2025-08-01T00:00:00"/>
    <d v="1899-12-30T19:11:00"/>
    <x v="2"/>
    <s v="Thought Leadership"/>
    <n v="22637"/>
    <n v="1"/>
    <n v="218"/>
    <n v="4999"/>
    <n v="4456"/>
    <n v="161"/>
    <n v="22"/>
    <n v="11"/>
    <n v="13"/>
    <n v="22"/>
    <n v="95"/>
    <n v="8"/>
    <x v="0"/>
    <n v="207"/>
    <n v="4.6454219030520646E-2"/>
    <n v="0.19684587180280072"/>
    <x v="14"/>
    <s v="Friday"/>
    <x v="7"/>
    <s v="0-2"/>
  </r>
  <r>
    <s v="LI-2917"/>
    <s v="LinkedIn"/>
    <d v="2025-08-02T00:00:00"/>
    <d v="1899-12-30T13:45:00"/>
    <x v="4"/>
    <s v="Industry News"/>
    <n v="22552"/>
    <n v="1"/>
    <n v="558"/>
    <n v="4225"/>
    <n v="3618"/>
    <n v="72"/>
    <n v="16"/>
    <n v="5"/>
    <n v="6"/>
    <n v="7"/>
    <n v="52"/>
    <n v="6"/>
    <x v="0"/>
    <n v="99"/>
    <n v="2.736318407960199E-2"/>
    <n v="0.16042923022348352"/>
    <x v="6"/>
    <s v="Saturday"/>
    <x v="7"/>
    <s v="0-2"/>
  </r>
  <r>
    <s v="LI-2918"/>
    <s v="LinkedIn"/>
    <d v="2025-08-02T00:00:00"/>
    <d v="1899-12-30T14:48:00"/>
    <x v="4"/>
    <s v="Thought Leadership"/>
    <n v="22897"/>
    <n v="3"/>
    <n v="847"/>
    <n v="4400"/>
    <n v="3783"/>
    <n v="166"/>
    <n v="42"/>
    <n v="12"/>
    <n v="15"/>
    <n v="9"/>
    <n v="80"/>
    <n v="10"/>
    <x v="0"/>
    <n v="235"/>
    <n v="6.2120010573618822E-2"/>
    <n v="0.16521815084945626"/>
    <x v="13"/>
    <s v="Saturday"/>
    <x v="7"/>
    <s v="3-5"/>
  </r>
  <r>
    <s v="LI-2919"/>
    <s v="LinkedIn"/>
    <d v="2025-08-03T00:00:00"/>
    <d v="1899-12-30T07:54:00"/>
    <x v="1"/>
    <s v="Industry News"/>
    <n v="22556"/>
    <n v="4"/>
    <n v="1057"/>
    <n v="7994"/>
    <n v="7017"/>
    <n v="190"/>
    <n v="25"/>
    <n v="13"/>
    <n v="19"/>
    <n v="27"/>
    <n v="98"/>
    <n v="20"/>
    <x v="0"/>
    <n v="247"/>
    <n v="3.5200228017671371E-2"/>
    <n v="0.31109239226813262"/>
    <x v="12"/>
    <s v="Sunday"/>
    <x v="7"/>
    <s v="3-5"/>
  </r>
  <r>
    <s v="LI-2920"/>
    <s v="LinkedIn"/>
    <d v="2025-08-03T00:00:00"/>
    <d v="1899-12-30T11:26:00"/>
    <x v="1"/>
    <s v="Career Tips"/>
    <n v="22632"/>
    <n v="1"/>
    <n v="393"/>
    <n v="7311"/>
    <n v="5363"/>
    <n v="116"/>
    <n v="19"/>
    <n v="9"/>
    <n v="10"/>
    <n v="7"/>
    <n v="134"/>
    <n v="16"/>
    <x v="0"/>
    <n v="154"/>
    <n v="2.8715271303374975E-2"/>
    <n v="0.23696535878402261"/>
    <x v="9"/>
    <s v="Sunday"/>
    <x v="7"/>
    <s v="0-2"/>
  </r>
  <r>
    <s v="LI-2921"/>
    <s v="LinkedIn"/>
    <d v="2025-08-04T00:00:00"/>
    <d v="1899-12-30T00:23:00"/>
    <x v="0"/>
    <s v="Data &amp; Tech"/>
    <n v="22728"/>
    <n v="3"/>
    <n v="237"/>
    <n v="4190"/>
    <n v="3169"/>
    <n v="192"/>
    <n v="29"/>
    <n v="22"/>
    <n v="53"/>
    <n v="22"/>
    <n v="52"/>
    <n v="11"/>
    <x v="0"/>
    <n v="296"/>
    <n v="9.3404859577153679E-2"/>
    <n v="0.13943153819077789"/>
    <x v="0"/>
    <s v="Monday"/>
    <x v="7"/>
    <s v="3-5"/>
  </r>
  <r>
    <s v="LI-2922"/>
    <s v="LinkedIn"/>
    <d v="2025-08-04T00:00:00"/>
    <d v="1899-12-30T07:59:00"/>
    <x v="4"/>
    <s v="Thought Leadership"/>
    <n v="22739"/>
    <n v="5"/>
    <n v="1428"/>
    <n v="8831"/>
    <n v="7611"/>
    <n v="224"/>
    <n v="34"/>
    <n v="10"/>
    <n v="22"/>
    <n v="6"/>
    <n v="168"/>
    <n v="11"/>
    <x v="0"/>
    <n v="290"/>
    <n v="3.8102746025489423E-2"/>
    <n v="0.33471128897488894"/>
    <x v="12"/>
    <s v="Monday"/>
    <x v="7"/>
    <s v="3-5"/>
  </r>
  <r>
    <s v="LI-2923"/>
    <s v="LinkedIn"/>
    <d v="2025-08-04T00:00:00"/>
    <d v="1899-12-30T09:22:00"/>
    <x v="0"/>
    <s v="Product Update"/>
    <n v="22636"/>
    <n v="3"/>
    <n v="287"/>
    <n v="18268"/>
    <n v="14198"/>
    <n v="600"/>
    <n v="99"/>
    <n v="66"/>
    <n v="191"/>
    <n v="94"/>
    <n v="217"/>
    <n v="51"/>
    <x v="0"/>
    <n v="956"/>
    <n v="6.7333427243273694E-2"/>
    <n v="0.62723095953348651"/>
    <x v="3"/>
    <s v="Monday"/>
    <x v="7"/>
    <s v="3-5"/>
  </r>
  <r>
    <s v="LI-2924"/>
    <s v="LinkedIn"/>
    <d v="2025-08-04T00:00:00"/>
    <d v="1899-12-30T09:40:00"/>
    <x v="3"/>
    <s v="Thought Leadership"/>
    <n v="22684"/>
    <n v="3"/>
    <n v="194"/>
    <n v="8910"/>
    <n v="7448"/>
    <n v="234"/>
    <n v="25"/>
    <n v="18"/>
    <n v="37"/>
    <n v="50"/>
    <n v="87"/>
    <n v="9"/>
    <x v="0"/>
    <n v="314"/>
    <n v="4.2158968850698177E-2"/>
    <n v="0.32833715394110385"/>
    <x v="3"/>
    <s v="Monday"/>
    <x v="7"/>
    <s v="3-5"/>
  </r>
  <r>
    <s v="LI-2925"/>
    <s v="LinkedIn"/>
    <d v="2025-08-04T00:00:00"/>
    <d v="1899-12-30T09:47:00"/>
    <x v="4"/>
    <s v="Thought Leadership"/>
    <n v="22701"/>
    <n v="4"/>
    <n v="1198"/>
    <n v="37178"/>
    <n v="27801"/>
    <n v="1047"/>
    <n v="225"/>
    <n v="68"/>
    <n v="111"/>
    <n v="50"/>
    <n v="801"/>
    <n v="59"/>
    <x v="1"/>
    <n v="1451"/>
    <n v="5.2192367181036654E-2"/>
    <n v="1.2246597066208538"/>
    <x v="3"/>
    <s v="Monday"/>
    <x v="7"/>
    <s v="3-5"/>
  </r>
  <r>
    <s v="LI-2926"/>
    <s v="LinkedIn"/>
    <d v="2025-08-04T00:00:00"/>
    <d v="1899-12-30T10:07:00"/>
    <x v="2"/>
    <s v="Industry News"/>
    <n v="22756"/>
    <n v="6"/>
    <n v="230"/>
    <n v="8324"/>
    <n v="5900"/>
    <n v="205"/>
    <n v="35"/>
    <n v="18"/>
    <n v="17"/>
    <n v="30"/>
    <n v="66"/>
    <n v="6"/>
    <x v="0"/>
    <n v="275"/>
    <n v="4.6610169491525424E-2"/>
    <n v="0.25927227983828444"/>
    <x v="4"/>
    <s v="Monday"/>
    <x v="7"/>
    <s v="6-10"/>
  </r>
  <r>
    <s v="LI-2927"/>
    <s v="LinkedIn"/>
    <d v="2025-08-04T00:00:00"/>
    <d v="1899-12-30T10:54:00"/>
    <x v="0"/>
    <s v="Industry News"/>
    <n v="22863"/>
    <n v="2"/>
    <n v="314"/>
    <n v="6498"/>
    <n v="5360"/>
    <n v="148"/>
    <n v="17"/>
    <n v="16"/>
    <n v="43"/>
    <n v="38"/>
    <n v="115"/>
    <n v="16"/>
    <x v="0"/>
    <n v="224"/>
    <n v="4.1791044776119404E-2"/>
    <n v="0.23443992476927789"/>
    <x v="4"/>
    <s v="Monday"/>
    <x v="7"/>
    <s v="0-2"/>
  </r>
  <r>
    <s v="LI-2928"/>
    <s v="LinkedIn"/>
    <d v="2025-08-04T00:00:00"/>
    <d v="1899-12-30T10:54:00"/>
    <x v="4"/>
    <s v="Thought Leadership"/>
    <n v="22646"/>
    <n v="0"/>
    <n v="1835"/>
    <n v="13241"/>
    <n v="10124"/>
    <n v="561"/>
    <n v="111"/>
    <n v="33"/>
    <n v="48"/>
    <n v="7"/>
    <n v="140"/>
    <n v="10"/>
    <x v="0"/>
    <n v="753"/>
    <n v="7.4377716317661005E-2"/>
    <n v="0.44705466749094763"/>
    <x v="4"/>
    <s v="Monday"/>
    <x v="7"/>
    <s v="0-2"/>
  </r>
  <r>
    <s v="LI-2929"/>
    <s v="LinkedIn"/>
    <d v="2025-08-04T00:00:00"/>
    <d v="1899-12-30T11:07:00"/>
    <x v="0"/>
    <s v="Product Update"/>
    <n v="22896"/>
    <n v="6"/>
    <n v="158"/>
    <n v="8388"/>
    <n v="6245"/>
    <n v="177"/>
    <n v="21"/>
    <n v="21"/>
    <n v="37"/>
    <n v="57"/>
    <n v="106"/>
    <n v="12"/>
    <x v="0"/>
    <n v="256"/>
    <n v="4.0992794235388312E-2"/>
    <n v="0.27275506638714186"/>
    <x v="9"/>
    <s v="Monday"/>
    <x v="7"/>
    <s v="6-10"/>
  </r>
  <r>
    <s v="LI-2930"/>
    <s v="LinkedIn"/>
    <d v="2025-08-04T00:00:00"/>
    <d v="1899-12-30T12:07:00"/>
    <x v="3"/>
    <s v="Data &amp; Tech"/>
    <n v="22683"/>
    <n v="3"/>
    <n v="156"/>
    <n v="8656"/>
    <n v="7457"/>
    <n v="117"/>
    <n v="16"/>
    <n v="15"/>
    <n v="20"/>
    <n v="149"/>
    <n v="100"/>
    <n v="4"/>
    <x v="0"/>
    <n v="168"/>
    <n v="2.2529167225425775E-2"/>
    <n v="0.32874840188687565"/>
    <x v="5"/>
    <s v="Monday"/>
    <x v="7"/>
    <s v="3-5"/>
  </r>
  <r>
    <s v="LI-2931"/>
    <s v="LinkedIn"/>
    <d v="2025-08-04T00:00:00"/>
    <d v="1899-12-30T12:51:00"/>
    <x v="4"/>
    <s v="Hiring"/>
    <n v="22901"/>
    <n v="4"/>
    <n v="1342"/>
    <n v="9639"/>
    <n v="7697"/>
    <n v="304"/>
    <n v="68"/>
    <n v="21"/>
    <n v="29"/>
    <n v="16"/>
    <n v="163"/>
    <n v="10"/>
    <x v="0"/>
    <n v="422"/>
    <n v="5.4826555800961414E-2"/>
    <n v="0.33609886031177677"/>
    <x v="5"/>
    <s v="Monday"/>
    <x v="7"/>
    <s v="3-5"/>
  </r>
  <r>
    <s v="LI-2932"/>
    <s v="LinkedIn"/>
    <d v="2025-08-04T00:00:00"/>
    <d v="1899-12-30T12:52:00"/>
    <x v="2"/>
    <s v="Career Tips"/>
    <n v="22837"/>
    <n v="7"/>
    <n v="448"/>
    <n v="8729"/>
    <n v="6952"/>
    <n v="395"/>
    <n v="55"/>
    <n v="30"/>
    <n v="33"/>
    <n v="13"/>
    <n v="104"/>
    <n v="22"/>
    <x v="0"/>
    <n v="513"/>
    <n v="7.3791714614499418E-2"/>
    <n v="0.30441826859920307"/>
    <x v="5"/>
    <s v="Monday"/>
    <x v="7"/>
    <s v="6-10"/>
  </r>
  <r>
    <s v="LI-2933"/>
    <s v="LinkedIn"/>
    <d v="2025-08-04T00:00:00"/>
    <d v="1899-12-30T13:27:00"/>
    <x v="1"/>
    <s v="Hiring"/>
    <n v="22796"/>
    <n v="1"/>
    <n v="383"/>
    <n v="10039"/>
    <n v="7527"/>
    <n v="313"/>
    <n v="50"/>
    <n v="22"/>
    <n v="27"/>
    <n v="38"/>
    <n v="164"/>
    <n v="7"/>
    <x v="0"/>
    <n v="412"/>
    <n v="5.4736282715557326E-2"/>
    <n v="0.33018950693104054"/>
    <x v="6"/>
    <s v="Monday"/>
    <x v="7"/>
    <s v="0-2"/>
  </r>
  <r>
    <s v="LI-2934"/>
    <s v="LinkedIn"/>
    <d v="2025-08-04T00:00:00"/>
    <d v="1899-12-30T14:18:00"/>
    <x v="1"/>
    <s v="Hiring"/>
    <n v="22684"/>
    <n v="2"/>
    <n v="821"/>
    <n v="5593"/>
    <n v="4586"/>
    <n v="134"/>
    <n v="22"/>
    <n v="11"/>
    <n v="9"/>
    <n v="20"/>
    <n v="132"/>
    <n v="13"/>
    <x v="0"/>
    <n v="176"/>
    <n v="3.8377671173135633E-2"/>
    <n v="0.20216892964203845"/>
    <x v="13"/>
    <s v="Monday"/>
    <x v="7"/>
    <s v="0-2"/>
  </r>
  <r>
    <s v="LI-2935"/>
    <s v="LinkedIn"/>
    <d v="2025-08-04T00:00:00"/>
    <d v="1899-12-30T14:59:00"/>
    <x v="4"/>
    <s v="Industry News"/>
    <n v="22967"/>
    <n v="5"/>
    <n v="586"/>
    <n v="6817"/>
    <n v="5073"/>
    <n v="94"/>
    <n v="20"/>
    <n v="7"/>
    <n v="9"/>
    <n v="9"/>
    <n v="114"/>
    <n v="13"/>
    <x v="0"/>
    <n v="130"/>
    <n v="2.5625862408831065E-2"/>
    <n v="0.22088213523751468"/>
    <x v="13"/>
    <s v="Monday"/>
    <x v="7"/>
    <s v="3-5"/>
  </r>
  <r>
    <s v="LI-2936"/>
    <s v="LinkedIn"/>
    <d v="2025-08-04T00:00:00"/>
    <d v="1899-12-30T17:11:00"/>
    <x v="4"/>
    <s v="Company Culture"/>
    <n v="22777"/>
    <n v="5"/>
    <n v="736"/>
    <n v="2714"/>
    <n v="2209"/>
    <n v="74"/>
    <n v="24"/>
    <n v="7"/>
    <n v="8"/>
    <n v="3"/>
    <n v="29"/>
    <n v="4"/>
    <x v="0"/>
    <n v="113"/>
    <n v="5.1154368492530557E-2"/>
    <n v="9.6983799446810376E-2"/>
    <x v="8"/>
    <s v="Monday"/>
    <x v="7"/>
    <s v="3-5"/>
  </r>
  <r>
    <s v="LI-2937"/>
    <s v="LinkedIn"/>
    <d v="2025-08-04T00:00:00"/>
    <d v="1899-12-30T17:20:00"/>
    <x v="1"/>
    <s v="Career Tips"/>
    <n v="22756"/>
    <n v="2"/>
    <n v="241"/>
    <n v="8104"/>
    <n v="5861"/>
    <n v="269"/>
    <n v="21"/>
    <n v="19"/>
    <n v="18"/>
    <n v="20"/>
    <n v="141"/>
    <n v="15"/>
    <x v="0"/>
    <n v="327"/>
    <n v="5.5792526872547349E-2"/>
    <n v="0.25755844612409912"/>
    <x v="8"/>
    <s v="Monday"/>
    <x v="7"/>
    <s v="0-2"/>
  </r>
  <r>
    <s v="LI-2938"/>
    <s v="LinkedIn"/>
    <d v="2025-08-04T00:00:00"/>
    <d v="1899-12-30T19:29:00"/>
    <x v="5"/>
    <s v="Thought Leadership"/>
    <n v="22691"/>
    <n v="2"/>
    <n v="256"/>
    <n v="16661"/>
    <n v="13431"/>
    <n v="304"/>
    <n v="130"/>
    <n v="17"/>
    <n v="31"/>
    <n v="16"/>
    <n v="227"/>
    <n v="30"/>
    <x v="0"/>
    <n v="482"/>
    <n v="3.5887126796217708E-2"/>
    <n v="0.5919086862632762"/>
    <x v="14"/>
    <s v="Monday"/>
    <x v="7"/>
    <s v="0-2"/>
  </r>
  <r>
    <s v="LI-2939"/>
    <s v="LinkedIn"/>
    <d v="2025-08-04T00:00:00"/>
    <d v="1899-12-30T20:28:00"/>
    <x v="0"/>
    <s v="Career Tips"/>
    <n v="22707"/>
    <n v="4"/>
    <n v="142"/>
    <n v="6832"/>
    <n v="5602"/>
    <n v="390"/>
    <n v="50"/>
    <n v="49"/>
    <n v="115"/>
    <n v="28"/>
    <n v="162"/>
    <n v="10"/>
    <x v="0"/>
    <n v="604"/>
    <n v="0.10781863620135666"/>
    <n v="0.24670806359272471"/>
    <x v="11"/>
    <s v="Monday"/>
    <x v="7"/>
    <s v="3-5"/>
  </r>
  <r>
    <s v="LI-2940"/>
    <s v="LinkedIn"/>
    <d v="2025-08-04T00:00:00"/>
    <d v="1899-12-30T22:15:00"/>
    <x v="1"/>
    <s v="Hiring"/>
    <n v="22683"/>
    <n v="2"/>
    <n v="265"/>
    <n v="3665"/>
    <n v="2748"/>
    <n v="68"/>
    <n v="9"/>
    <n v="4"/>
    <n v="7"/>
    <n v="7"/>
    <n v="68"/>
    <n v="6"/>
    <x v="0"/>
    <n v="88"/>
    <n v="3.2023289665211063E-2"/>
    <n v="0.12114799629678615"/>
    <x v="20"/>
    <s v="Monday"/>
    <x v="7"/>
    <s v="0-2"/>
  </r>
  <r>
    <s v="LI-2941"/>
    <s v="LinkedIn"/>
    <d v="2025-08-05T00:00:00"/>
    <d v="1899-12-30T00:16:00"/>
    <x v="0"/>
    <s v="Data &amp; Tech"/>
    <n v="22894"/>
    <n v="2"/>
    <n v="365"/>
    <n v="4782"/>
    <n v="3454"/>
    <n v="199"/>
    <n v="27"/>
    <n v="18"/>
    <n v="44"/>
    <n v="31"/>
    <n v="61"/>
    <n v="6"/>
    <x v="0"/>
    <n v="288"/>
    <n v="8.3381586566299945E-2"/>
    <n v="0.1508692233773041"/>
    <x v="0"/>
    <s v="Tuesday"/>
    <x v="7"/>
    <s v="0-2"/>
  </r>
  <r>
    <s v="LI-2942"/>
    <s v="LinkedIn"/>
    <d v="2025-08-05T00:00:00"/>
    <d v="1899-12-30T07:21:00"/>
    <x v="3"/>
    <s v="Data &amp; Tech"/>
    <n v="22732"/>
    <n v="3"/>
    <n v="170"/>
    <n v="5091"/>
    <n v="4650"/>
    <n v="96"/>
    <n v="15"/>
    <n v="7"/>
    <n v="21"/>
    <n v="36"/>
    <n v="94"/>
    <n v="4"/>
    <x v="0"/>
    <n v="139"/>
    <n v="2.9892473118279569E-2"/>
    <n v="0.20455745204997361"/>
    <x v="12"/>
    <s v="Tuesday"/>
    <x v="7"/>
    <s v="3-5"/>
  </r>
  <r>
    <s v="LI-2943"/>
    <s v="LinkedIn"/>
    <d v="2025-08-05T00:00:00"/>
    <d v="1899-12-30T08:12:00"/>
    <x v="1"/>
    <s v="Data &amp; Tech"/>
    <n v="22855"/>
    <n v="4"/>
    <n v="208"/>
    <n v="20253"/>
    <n v="14378"/>
    <n v="609"/>
    <n v="59"/>
    <n v="27"/>
    <n v="54"/>
    <n v="63"/>
    <n v="143"/>
    <n v="32"/>
    <x v="0"/>
    <n v="749"/>
    <n v="5.2093476144109058E-2"/>
    <n v="0.62909647779479327"/>
    <x v="2"/>
    <s v="Tuesday"/>
    <x v="7"/>
    <s v="3-5"/>
  </r>
  <r>
    <s v="LI-2944"/>
    <s v="LinkedIn"/>
    <d v="2025-08-05T00:00:00"/>
    <d v="1899-12-30T08:15:00"/>
    <x v="4"/>
    <s v="Data &amp; Tech"/>
    <n v="22779"/>
    <n v="1"/>
    <n v="1647"/>
    <n v="12644"/>
    <n v="10937"/>
    <n v="344"/>
    <n v="57"/>
    <n v="15"/>
    <n v="33"/>
    <n v="29"/>
    <n v="149"/>
    <n v="27"/>
    <x v="0"/>
    <n v="449"/>
    <n v="4.1053305293956295E-2"/>
    <n v="0.48013521225690331"/>
    <x v="2"/>
    <s v="Tuesday"/>
    <x v="7"/>
    <s v="0-2"/>
  </r>
  <r>
    <s v="LI-2945"/>
    <s v="LinkedIn"/>
    <d v="2025-08-05T00:00:00"/>
    <d v="1899-12-30T08:18:00"/>
    <x v="0"/>
    <s v="Data &amp; Tech"/>
    <n v="22551"/>
    <n v="6"/>
    <n v="254"/>
    <n v="22328"/>
    <n v="18177"/>
    <n v="1375"/>
    <n v="176"/>
    <n v="122"/>
    <n v="295"/>
    <n v="147"/>
    <n v="356"/>
    <n v="52"/>
    <x v="0"/>
    <n v="1968"/>
    <n v="0.10826869120316884"/>
    <n v="0.80603964347479051"/>
    <x v="2"/>
    <s v="Tuesday"/>
    <x v="7"/>
    <s v="6-10"/>
  </r>
  <r>
    <s v="LI-2946"/>
    <s v="LinkedIn"/>
    <d v="2025-08-05T00:00:00"/>
    <d v="1899-12-30T09:19:00"/>
    <x v="2"/>
    <s v="Thought Leadership"/>
    <n v="22710"/>
    <n v="5"/>
    <n v="169"/>
    <n v="28427"/>
    <n v="25782"/>
    <n v="709"/>
    <n v="119"/>
    <n v="48"/>
    <n v="48"/>
    <n v="154"/>
    <n v="340"/>
    <n v="84"/>
    <x v="1"/>
    <n v="924"/>
    <n v="3.5838957412148008E-2"/>
    <n v="1.1352708058124175"/>
    <x v="3"/>
    <s v="Tuesday"/>
    <x v="7"/>
    <s v="3-5"/>
  </r>
  <r>
    <s v="LI-2947"/>
    <s v="LinkedIn"/>
    <d v="2025-08-05T00:00:00"/>
    <d v="1899-12-30T09:36:00"/>
    <x v="4"/>
    <s v="Industry News"/>
    <n v="22625"/>
    <n v="7"/>
    <n v="1200"/>
    <n v="18574"/>
    <n v="15490"/>
    <n v="346"/>
    <n v="63"/>
    <n v="19"/>
    <n v="26"/>
    <n v="23"/>
    <n v="299"/>
    <n v="18"/>
    <x v="0"/>
    <n v="454"/>
    <n v="2.9309231762427373E-2"/>
    <n v="0.68464088397790057"/>
    <x v="3"/>
    <s v="Tuesday"/>
    <x v="7"/>
    <s v="6-10"/>
  </r>
  <r>
    <s v="LI-2948"/>
    <s v="LinkedIn"/>
    <d v="2025-08-05T00:00:00"/>
    <d v="1899-12-30T10:24:00"/>
    <x v="4"/>
    <s v="Career Tips"/>
    <n v="22785"/>
    <n v="0"/>
    <n v="1388"/>
    <n v="20689"/>
    <n v="15279"/>
    <n v="767"/>
    <n v="226"/>
    <n v="59"/>
    <n v="86"/>
    <n v="12"/>
    <n v="212"/>
    <n v="38"/>
    <x v="0"/>
    <n v="1138"/>
    <n v="7.4481314222134956E-2"/>
    <n v="0.67057274522712307"/>
    <x v="4"/>
    <s v="Tuesday"/>
    <x v="7"/>
    <s v="0-2"/>
  </r>
  <r>
    <s v="LI-2949"/>
    <s v="LinkedIn"/>
    <d v="2025-08-05T00:00:00"/>
    <d v="1899-12-30T10:36:00"/>
    <x v="4"/>
    <s v="Company Culture"/>
    <n v="22535"/>
    <n v="10"/>
    <n v="798"/>
    <n v="10271"/>
    <n v="8310"/>
    <n v="254"/>
    <n v="51"/>
    <n v="14"/>
    <n v="23"/>
    <n v="11"/>
    <n v="141"/>
    <n v="8"/>
    <x v="0"/>
    <n v="342"/>
    <n v="4.1155234657039713E-2"/>
    <n v="0.36875970712225425"/>
    <x v="4"/>
    <s v="Tuesday"/>
    <x v="7"/>
    <s v="6-10"/>
  </r>
  <r>
    <s v="LI-2950"/>
    <s v="LinkedIn"/>
    <d v="2025-08-05T00:00:00"/>
    <d v="1899-12-30T10:44:00"/>
    <x v="3"/>
    <s v="Hiring"/>
    <n v="22982"/>
    <n v="5"/>
    <n v="127"/>
    <n v="5953"/>
    <n v="4199"/>
    <n v="59"/>
    <n v="6"/>
    <n v="6"/>
    <n v="12"/>
    <n v="34"/>
    <n v="100"/>
    <n v="5"/>
    <x v="0"/>
    <n v="83"/>
    <n v="1.9766611097880447E-2"/>
    <n v="0.18270820642241756"/>
    <x v="4"/>
    <s v="Tuesday"/>
    <x v="7"/>
    <s v="3-5"/>
  </r>
  <r>
    <s v="LI-2951"/>
    <s v="LinkedIn"/>
    <d v="2025-08-05T00:00:00"/>
    <d v="1899-12-30T10:57:00"/>
    <x v="1"/>
    <s v="Thought Leadership"/>
    <n v="22814"/>
    <n v="4"/>
    <n v="819"/>
    <n v="14350"/>
    <n v="12262"/>
    <n v="416"/>
    <n v="59"/>
    <n v="29"/>
    <n v="47"/>
    <n v="46"/>
    <n v="290"/>
    <n v="26"/>
    <x v="0"/>
    <n v="551"/>
    <n v="4.4935573315935409E-2"/>
    <n v="0.53747698781449982"/>
    <x v="4"/>
    <s v="Tuesday"/>
    <x v="7"/>
    <s v="3-5"/>
  </r>
  <r>
    <s v="LI-2952"/>
    <s v="LinkedIn"/>
    <d v="2025-08-05T00:00:00"/>
    <d v="1899-12-30T11:13:00"/>
    <x v="0"/>
    <s v="Hiring"/>
    <n v="22770"/>
    <n v="5"/>
    <n v="245"/>
    <n v="17954"/>
    <n v="12500"/>
    <n v="472"/>
    <n v="99"/>
    <n v="66"/>
    <n v="146"/>
    <n v="49"/>
    <n v="160"/>
    <n v="31"/>
    <x v="0"/>
    <n v="783"/>
    <n v="6.2640000000000001E-2"/>
    <n v="0.54896794027228812"/>
    <x v="9"/>
    <s v="Tuesday"/>
    <x v="7"/>
    <s v="3-5"/>
  </r>
  <r>
    <s v="LI-2953"/>
    <s v="LinkedIn"/>
    <d v="2025-08-05T00:00:00"/>
    <d v="1899-12-30T11:15:00"/>
    <x v="2"/>
    <s v="Thought Leadership"/>
    <n v="22864"/>
    <n v="5"/>
    <n v="434"/>
    <n v="34662"/>
    <n v="25145"/>
    <n v="775"/>
    <n v="125"/>
    <n v="63"/>
    <n v="73"/>
    <n v="129"/>
    <n v="240"/>
    <n v="90"/>
    <x v="0"/>
    <n v="1036"/>
    <n v="4.1201034002783854E-2"/>
    <n v="1.0997638208537439"/>
    <x v="9"/>
    <s v="Tuesday"/>
    <x v="7"/>
    <s v="3-5"/>
  </r>
  <r>
    <s v="LI-2954"/>
    <s v="LinkedIn"/>
    <d v="2025-08-05T00:00:00"/>
    <d v="1899-12-30T12:30:00"/>
    <x v="4"/>
    <s v="Industry News"/>
    <n v="22738"/>
    <n v="5"/>
    <n v="1128"/>
    <n v="8494"/>
    <n v="6656"/>
    <n v="117"/>
    <n v="27"/>
    <n v="9"/>
    <n v="13"/>
    <n v="15"/>
    <n v="182"/>
    <n v="6"/>
    <x v="0"/>
    <n v="166"/>
    <n v="2.4939903846153848E-2"/>
    <n v="0.29272583340663205"/>
    <x v="5"/>
    <s v="Tuesday"/>
    <x v="7"/>
    <s v="3-5"/>
  </r>
  <r>
    <s v="LI-2955"/>
    <s v="LinkedIn"/>
    <d v="2025-08-05T00:00:00"/>
    <d v="1899-12-30T12:53:00"/>
    <x v="3"/>
    <s v="Company Culture"/>
    <n v="22669"/>
    <n v="4"/>
    <n v="365"/>
    <n v="6736"/>
    <n v="4925"/>
    <n v="51"/>
    <n v="7"/>
    <n v="5"/>
    <n v="12"/>
    <n v="77"/>
    <n v="72"/>
    <n v="3"/>
    <x v="0"/>
    <n v="75"/>
    <n v="1.5228426395939087E-2"/>
    <n v="0.21725704706868409"/>
    <x v="5"/>
    <s v="Tuesday"/>
    <x v="7"/>
    <s v="3-5"/>
  </r>
  <r>
    <s v="LI-2956"/>
    <s v="LinkedIn"/>
    <d v="2025-08-05T00:00:00"/>
    <d v="1899-12-30T13:15:00"/>
    <x v="4"/>
    <s v="Career Tips"/>
    <n v="22671"/>
    <n v="3"/>
    <n v="766"/>
    <n v="34232"/>
    <n v="29207"/>
    <n v="1464"/>
    <n v="277"/>
    <n v="90"/>
    <n v="120"/>
    <n v="67"/>
    <n v="830"/>
    <n v="50"/>
    <x v="1"/>
    <n v="1951"/>
    <n v="6.6799055021056597E-2"/>
    <n v="1.2882978254157293"/>
    <x v="6"/>
    <s v="Tuesday"/>
    <x v="7"/>
    <s v="3-5"/>
  </r>
  <r>
    <s v="LI-2957"/>
    <s v="LinkedIn"/>
    <d v="2025-08-05T00:00:00"/>
    <d v="1899-12-30T13:18:00"/>
    <x v="1"/>
    <s v="Hiring"/>
    <n v="22745"/>
    <n v="4"/>
    <n v="267"/>
    <n v="12258"/>
    <n v="8945"/>
    <n v="192"/>
    <n v="32"/>
    <n v="14"/>
    <n v="17"/>
    <n v="53"/>
    <n v="146"/>
    <n v="20"/>
    <x v="0"/>
    <n v="255"/>
    <n v="2.8507546115148129E-2"/>
    <n v="0.39327324686744342"/>
    <x v="6"/>
    <s v="Tuesday"/>
    <x v="7"/>
    <s v="3-5"/>
  </r>
  <r>
    <s v="LI-2958"/>
    <s v="LinkedIn"/>
    <d v="2025-08-05T00:00:00"/>
    <d v="1899-12-30T13:53:00"/>
    <x v="0"/>
    <s v="Career Tips"/>
    <n v="22973"/>
    <n v="6"/>
    <n v="210"/>
    <n v="12034"/>
    <n v="10411"/>
    <n v="438"/>
    <n v="59"/>
    <n v="64"/>
    <n v="104"/>
    <n v="54"/>
    <n v="207"/>
    <n v="14"/>
    <x v="0"/>
    <n v="665"/>
    <n v="6.387474786283738E-2"/>
    <n v="0.45318417272450268"/>
    <x v="6"/>
    <s v="Tuesday"/>
    <x v="7"/>
    <s v="6-10"/>
  </r>
  <r>
    <s v="LI-2959"/>
    <s v="LinkedIn"/>
    <d v="2025-08-05T00:00:00"/>
    <d v="1899-12-30T14:19:00"/>
    <x v="3"/>
    <s v="Product Update"/>
    <n v="22814"/>
    <n v="4"/>
    <n v="108"/>
    <n v="5793"/>
    <n v="4300"/>
    <n v="33"/>
    <n v="3"/>
    <n v="3"/>
    <n v="7"/>
    <n v="91"/>
    <n v="47"/>
    <n v="6"/>
    <x v="0"/>
    <n v="46"/>
    <n v="1.0697674418604652E-2"/>
    <n v="0.18848075742964845"/>
    <x v="13"/>
    <s v="Tuesday"/>
    <x v="7"/>
    <s v="3-5"/>
  </r>
  <r>
    <s v="LI-2960"/>
    <s v="LinkedIn"/>
    <d v="2025-08-05T00:00:00"/>
    <d v="1899-12-30T16:12:00"/>
    <x v="4"/>
    <s v="Thought Leadership"/>
    <n v="22762"/>
    <n v="4"/>
    <n v="691"/>
    <n v="11552"/>
    <n v="9726"/>
    <n v="393"/>
    <n v="110"/>
    <n v="26"/>
    <n v="44"/>
    <n v="26"/>
    <n v="249"/>
    <n v="26"/>
    <x v="0"/>
    <n v="573"/>
    <n v="5.8914250462677363E-2"/>
    <n v="0.42729109920042174"/>
    <x v="10"/>
    <s v="Tuesday"/>
    <x v="7"/>
    <s v="3-5"/>
  </r>
  <r>
    <s v="LI-2961"/>
    <s v="LinkedIn"/>
    <d v="2025-08-05T00:00:00"/>
    <d v="1899-12-30T18:56:00"/>
    <x v="1"/>
    <s v="Thought Leadership"/>
    <n v="22907"/>
    <n v="3"/>
    <n v="306"/>
    <n v="7002"/>
    <n v="5581"/>
    <n v="180"/>
    <n v="26"/>
    <n v="11"/>
    <n v="16"/>
    <n v="26"/>
    <n v="128"/>
    <n v="17"/>
    <x v="0"/>
    <n v="233"/>
    <n v="4.1748790539329866E-2"/>
    <n v="0.2436373161042476"/>
    <x v="19"/>
    <s v="Tuesday"/>
    <x v="7"/>
    <s v="3-5"/>
  </r>
  <r>
    <s v="LI-2962"/>
    <s v="LinkedIn"/>
    <d v="2025-08-05T00:00:00"/>
    <d v="1899-12-30T20:46:00"/>
    <x v="4"/>
    <s v="Thought Leadership"/>
    <n v="22784"/>
    <n v="4"/>
    <n v="917"/>
    <n v="13407"/>
    <n v="9399"/>
    <n v="441"/>
    <n v="98"/>
    <n v="39"/>
    <n v="41"/>
    <n v="8"/>
    <n v="100"/>
    <n v="24"/>
    <x v="0"/>
    <n v="619"/>
    <n v="6.5858070007447603E-2"/>
    <n v="0.4125263342696629"/>
    <x v="11"/>
    <s v="Tuesday"/>
    <x v="7"/>
    <s v="3-5"/>
  </r>
  <r>
    <s v="LI-2963"/>
    <s v="LinkedIn"/>
    <d v="2025-08-05T00:00:00"/>
    <d v="1899-12-30T22:03:00"/>
    <x v="5"/>
    <s v="Company Culture"/>
    <n v="22826"/>
    <n v="6"/>
    <n v="137"/>
    <n v="11446"/>
    <n v="8344"/>
    <n v="170"/>
    <n v="83"/>
    <n v="10"/>
    <n v="15"/>
    <n v="14"/>
    <n v="110"/>
    <n v="8"/>
    <x v="0"/>
    <n v="278"/>
    <n v="3.3317353787152448E-2"/>
    <n v="0.36554805923070183"/>
    <x v="20"/>
    <s v="Tuesday"/>
    <x v="7"/>
    <s v="6-10"/>
  </r>
  <r>
    <s v="LI-2964"/>
    <s v="LinkedIn"/>
    <d v="2025-08-05T00:00:00"/>
    <d v="1899-12-30T22:06:00"/>
    <x v="4"/>
    <s v="Industry News"/>
    <n v="22904"/>
    <n v="5"/>
    <n v="531"/>
    <n v="4369"/>
    <n v="3313"/>
    <n v="101"/>
    <n v="31"/>
    <n v="8"/>
    <n v="13"/>
    <n v="7"/>
    <n v="56"/>
    <n v="3"/>
    <x v="0"/>
    <n v="153"/>
    <n v="4.6181708421370357E-2"/>
    <n v="0.14464722319245546"/>
    <x v="20"/>
    <s v="Tuesday"/>
    <x v="7"/>
    <s v="3-5"/>
  </r>
  <r>
    <s v="LI-2965"/>
    <s v="LinkedIn"/>
    <d v="2025-08-06T00:00:00"/>
    <d v="1899-12-30T06:26:00"/>
    <x v="4"/>
    <s v="Career Tips"/>
    <n v="22673"/>
    <n v="4"/>
    <n v="592"/>
    <n v="11769"/>
    <n v="9699"/>
    <n v="244"/>
    <n v="47"/>
    <n v="20"/>
    <n v="23"/>
    <n v="14"/>
    <n v="163"/>
    <n v="9"/>
    <x v="0"/>
    <n v="334"/>
    <n v="3.4436539849469018E-2"/>
    <n v="0.42777753274820268"/>
    <x v="1"/>
    <s v="Wednesday"/>
    <x v="7"/>
    <s v="3-5"/>
  </r>
  <r>
    <s v="LI-2966"/>
    <s v="LinkedIn"/>
    <d v="2025-08-06T00:00:00"/>
    <d v="1899-12-30T07:20:00"/>
    <x v="2"/>
    <s v="Industry News"/>
    <n v="22841"/>
    <n v="4"/>
    <n v="214"/>
    <n v="15780"/>
    <n v="12352"/>
    <n v="328"/>
    <n v="37"/>
    <n v="20"/>
    <n v="21"/>
    <n v="43"/>
    <n v="136"/>
    <n v="22"/>
    <x v="0"/>
    <n v="406"/>
    <n v="3.2869170984455957E-2"/>
    <n v="0.54078192723611052"/>
    <x v="12"/>
    <s v="Wednesday"/>
    <x v="7"/>
    <s v="3-5"/>
  </r>
  <r>
    <s v="LI-2967"/>
    <s v="LinkedIn"/>
    <d v="2025-08-06T00:00:00"/>
    <d v="1899-12-30T08:09:00"/>
    <x v="3"/>
    <s v="Thought Leadership"/>
    <n v="22842"/>
    <n v="6"/>
    <n v="250"/>
    <n v="5370"/>
    <n v="4356"/>
    <n v="57"/>
    <n v="8"/>
    <n v="7"/>
    <n v="18"/>
    <n v="57"/>
    <n v="66"/>
    <n v="2"/>
    <x v="0"/>
    <n v="90"/>
    <n v="2.0661157024793389E-2"/>
    <n v="0.19070133963750985"/>
    <x v="2"/>
    <s v="Wednesday"/>
    <x v="7"/>
    <s v="6-10"/>
  </r>
  <r>
    <s v="LI-2968"/>
    <s v="LinkedIn"/>
    <d v="2025-08-06T00:00:00"/>
    <d v="1899-12-30T08:23:00"/>
    <x v="4"/>
    <s v="Career Tips"/>
    <n v="22843"/>
    <n v="6"/>
    <n v="487"/>
    <n v="8350"/>
    <n v="7084"/>
    <n v="269"/>
    <n v="77"/>
    <n v="20"/>
    <n v="27"/>
    <n v="10"/>
    <n v="96"/>
    <n v="10"/>
    <x v="0"/>
    <n v="393"/>
    <n v="5.5477131564088088E-2"/>
    <n v="0.3101168848224839"/>
    <x v="2"/>
    <s v="Wednesday"/>
    <x v="7"/>
    <s v="6-10"/>
  </r>
  <r>
    <s v="LI-2969"/>
    <s v="LinkedIn"/>
    <d v="2025-08-06T00:00:00"/>
    <d v="1899-12-30T08:29:00"/>
    <x v="4"/>
    <s v="Data &amp; Tech"/>
    <n v="22690"/>
    <n v="5"/>
    <n v="611"/>
    <n v="12404"/>
    <n v="10097"/>
    <n v="276"/>
    <n v="61"/>
    <n v="20"/>
    <n v="28"/>
    <n v="27"/>
    <n v="231"/>
    <n v="17"/>
    <x v="0"/>
    <n v="385"/>
    <n v="3.8130137664652869E-2"/>
    <n v="0.44499779638607317"/>
    <x v="2"/>
    <s v="Wednesday"/>
    <x v="7"/>
    <s v="3-5"/>
  </r>
  <r>
    <s v="LI-2970"/>
    <s v="LinkedIn"/>
    <d v="2025-08-06T00:00:00"/>
    <d v="1899-12-30T09:22:00"/>
    <x v="2"/>
    <s v="Career Tips"/>
    <n v="22738"/>
    <n v="0"/>
    <n v="131"/>
    <n v="16064"/>
    <n v="12420"/>
    <n v="584"/>
    <n v="77"/>
    <n v="51"/>
    <n v="35"/>
    <n v="57"/>
    <n v="218"/>
    <n v="43"/>
    <x v="0"/>
    <n v="747"/>
    <n v="6.0144927536231886E-2"/>
    <n v="0.54622218312956283"/>
    <x v="3"/>
    <s v="Wednesday"/>
    <x v="7"/>
    <s v="0-2"/>
  </r>
  <r>
    <s v="LI-2971"/>
    <s v="LinkedIn"/>
    <d v="2025-08-06T00:00:00"/>
    <d v="1899-12-30T10:29:00"/>
    <x v="0"/>
    <s v="Thought Leadership"/>
    <n v="22782"/>
    <n v="4"/>
    <n v="252"/>
    <n v="21906"/>
    <n v="18961"/>
    <n v="784"/>
    <n v="87"/>
    <n v="116"/>
    <n v="163"/>
    <n v="187"/>
    <n v="410"/>
    <n v="60"/>
    <x v="0"/>
    <n v="1150"/>
    <n v="6.0650809556457991E-2"/>
    <n v="0.83227987007286452"/>
    <x v="4"/>
    <s v="Wednesday"/>
    <x v="7"/>
    <s v="3-5"/>
  </r>
  <r>
    <s v="LI-2972"/>
    <s v="LinkedIn"/>
    <d v="2025-08-06T00:00:00"/>
    <d v="1899-12-30T11:18:00"/>
    <x v="0"/>
    <s v="Thought Leadership"/>
    <n v="22850"/>
    <n v="6"/>
    <n v="562"/>
    <n v="11023"/>
    <n v="8783"/>
    <n v="575"/>
    <n v="91"/>
    <n v="73"/>
    <n v="145"/>
    <n v="55"/>
    <n v="225"/>
    <n v="22"/>
    <x v="0"/>
    <n v="884"/>
    <n v="0.10064898098599567"/>
    <n v="0.38437636761487964"/>
    <x v="9"/>
    <s v="Wednesday"/>
    <x v="7"/>
    <s v="6-10"/>
  </r>
  <r>
    <s v="LI-2973"/>
    <s v="LinkedIn"/>
    <d v="2025-08-06T00:00:00"/>
    <d v="1899-12-30T12:25:00"/>
    <x v="0"/>
    <s v="Industry News"/>
    <n v="22786"/>
    <n v="7"/>
    <n v="292"/>
    <n v="13670"/>
    <n v="12521"/>
    <n v="454"/>
    <n v="87"/>
    <n v="51"/>
    <n v="104"/>
    <n v="103"/>
    <n v="471"/>
    <n v="52"/>
    <x v="0"/>
    <n v="696"/>
    <n v="5.5586614487660731E-2"/>
    <n v="0.54950408145352414"/>
    <x v="5"/>
    <s v="Wednesday"/>
    <x v="7"/>
    <s v="6-10"/>
  </r>
  <r>
    <s v="LI-2974"/>
    <s v="LinkedIn"/>
    <d v="2025-08-06T00:00:00"/>
    <d v="1899-12-30T12:34:00"/>
    <x v="4"/>
    <s v="Career Tips"/>
    <n v="22894"/>
    <n v="9"/>
    <n v="712"/>
    <n v="10515"/>
    <n v="8221"/>
    <n v="185"/>
    <n v="46"/>
    <n v="19"/>
    <n v="17"/>
    <n v="14"/>
    <n v="167"/>
    <n v="19"/>
    <x v="0"/>
    <n v="267"/>
    <n v="3.2477800754166161E-2"/>
    <n v="0.3590897178299991"/>
    <x v="5"/>
    <s v="Wednesday"/>
    <x v="7"/>
    <s v="6-10"/>
  </r>
  <r>
    <s v="LI-2975"/>
    <s v="LinkedIn"/>
    <d v="2025-08-06T00:00:00"/>
    <d v="1899-12-30T14:24:00"/>
    <x v="2"/>
    <s v="Thought Leadership"/>
    <n v="23033"/>
    <n v="2"/>
    <n v="188"/>
    <n v="10284"/>
    <n v="7250"/>
    <n v="329"/>
    <n v="33"/>
    <n v="22"/>
    <n v="19"/>
    <n v="20"/>
    <n v="225"/>
    <n v="11"/>
    <x v="0"/>
    <n v="403"/>
    <n v="5.5586206896551721E-2"/>
    <n v="0.31476577085051882"/>
    <x v="13"/>
    <s v="Wednesday"/>
    <x v="7"/>
    <s v="0-2"/>
  </r>
  <r>
    <s v="LI-2976"/>
    <s v="LinkedIn"/>
    <d v="2025-08-06T00:00:00"/>
    <d v="1899-12-30T15:06:00"/>
    <x v="1"/>
    <s v="Career Tips"/>
    <n v="22808"/>
    <n v="6"/>
    <n v="236"/>
    <n v="11989"/>
    <n v="10969"/>
    <n v="454"/>
    <n v="77"/>
    <n v="37"/>
    <n v="48"/>
    <n v="41"/>
    <n v="290"/>
    <n v="25"/>
    <x v="0"/>
    <n v="616"/>
    <n v="5.6158264199106571E-2"/>
    <n v="0.48092774465099963"/>
    <x v="7"/>
    <s v="Wednesday"/>
    <x v="7"/>
    <s v="6-10"/>
  </r>
  <r>
    <s v="LI-2977"/>
    <s v="LinkedIn"/>
    <d v="2025-08-06T00:00:00"/>
    <d v="1899-12-30T15:09:00"/>
    <x v="4"/>
    <s v="Thought Leadership"/>
    <n v="22760"/>
    <n v="2"/>
    <n v="913"/>
    <n v="7575"/>
    <n v="5256"/>
    <n v="212"/>
    <n v="52"/>
    <n v="15"/>
    <n v="23"/>
    <n v="6"/>
    <n v="135"/>
    <n v="12"/>
    <x v="0"/>
    <n v="302"/>
    <n v="5.7458143074581428E-2"/>
    <n v="0.23093145869947276"/>
    <x v="7"/>
    <s v="Wednesday"/>
    <x v="7"/>
    <s v="0-2"/>
  </r>
  <r>
    <s v="LI-2978"/>
    <s v="LinkedIn"/>
    <d v="2025-08-06T00:00:00"/>
    <d v="1899-12-30T16:04:00"/>
    <x v="3"/>
    <s v="Career Tips"/>
    <n v="22736"/>
    <n v="2"/>
    <n v="168"/>
    <n v="8794"/>
    <n v="6452"/>
    <n v="118"/>
    <n v="13"/>
    <n v="13"/>
    <n v="17"/>
    <n v="102"/>
    <n v="107"/>
    <n v="5"/>
    <x v="0"/>
    <n v="161"/>
    <n v="2.4953502789832611E-2"/>
    <n v="0.2837790288529205"/>
    <x v="10"/>
    <s v="Wednesday"/>
    <x v="7"/>
    <s v="0-2"/>
  </r>
  <r>
    <s v="LI-2979"/>
    <s v="LinkedIn"/>
    <d v="2025-08-06T00:00:00"/>
    <d v="1899-12-30T16:37:00"/>
    <x v="4"/>
    <s v="Thought Leadership"/>
    <n v="23104"/>
    <n v="3"/>
    <n v="1355"/>
    <n v="13889"/>
    <n v="10103"/>
    <n v="496"/>
    <n v="132"/>
    <n v="52"/>
    <n v="58"/>
    <n v="10"/>
    <n v="221"/>
    <n v="25"/>
    <x v="0"/>
    <n v="738"/>
    <n v="7.3047609620904688E-2"/>
    <n v="0.43728358725761773"/>
    <x v="10"/>
    <s v="Wednesday"/>
    <x v="7"/>
    <s v="3-5"/>
  </r>
  <r>
    <s v="LI-2980"/>
    <s v="LinkedIn"/>
    <d v="2025-08-06T00:00:00"/>
    <d v="1899-12-30T16:39:00"/>
    <x v="5"/>
    <s v="Product Update"/>
    <n v="23017"/>
    <n v="0"/>
    <n v="117"/>
    <n v="8652"/>
    <n v="6267"/>
    <n v="148"/>
    <n v="88"/>
    <n v="11"/>
    <n v="16"/>
    <n v="16"/>
    <n v="76"/>
    <n v="7"/>
    <x v="0"/>
    <n v="263"/>
    <n v="4.1965852880165952E-2"/>
    <n v="0.27227701264282922"/>
    <x v="10"/>
    <s v="Wednesday"/>
    <x v="7"/>
    <s v="0-2"/>
  </r>
  <r>
    <s v="LI-2981"/>
    <s v="LinkedIn"/>
    <d v="2025-08-06T00:00:00"/>
    <d v="1899-12-30T18:20:00"/>
    <x v="5"/>
    <s v="Company Culture"/>
    <n v="22888"/>
    <n v="3"/>
    <n v="183"/>
    <n v="12686"/>
    <n v="11559"/>
    <n v="292"/>
    <n v="178"/>
    <n v="22"/>
    <n v="34"/>
    <n v="23"/>
    <n v="217"/>
    <n v="9"/>
    <x v="0"/>
    <n v="526"/>
    <n v="4.5505666580153994E-2"/>
    <n v="0.50502446696959102"/>
    <x v="19"/>
    <s v="Wednesday"/>
    <x v="7"/>
    <s v="3-5"/>
  </r>
  <r>
    <s v="LI-2982"/>
    <s v="LinkedIn"/>
    <d v="2025-08-06T00:00:00"/>
    <d v="1899-12-30T19:45:00"/>
    <x v="0"/>
    <s v="Product Update"/>
    <n v="22868"/>
    <n v="4"/>
    <n v="375"/>
    <n v="9992"/>
    <n v="7488"/>
    <n v="191"/>
    <n v="33"/>
    <n v="18"/>
    <n v="55"/>
    <n v="70"/>
    <n v="89"/>
    <n v="9"/>
    <x v="0"/>
    <n v="297"/>
    <n v="3.9663461538461536E-2"/>
    <n v="0.32744446387965714"/>
    <x v="14"/>
    <s v="Wednesday"/>
    <x v="7"/>
    <s v="3-5"/>
  </r>
  <r>
    <s v="LI-2983"/>
    <s v="LinkedIn"/>
    <d v="2025-08-07T00:00:00"/>
    <d v="1899-12-30T06:13:00"/>
    <x v="2"/>
    <s v="Hiring"/>
    <n v="22765"/>
    <n v="5"/>
    <n v="332"/>
    <n v="11357"/>
    <n v="10425"/>
    <n v="333"/>
    <n v="36"/>
    <n v="28"/>
    <n v="30"/>
    <n v="42"/>
    <n v="333"/>
    <n v="25"/>
    <x v="0"/>
    <n v="427"/>
    <n v="4.0959232613908873E-2"/>
    <n v="0.4579398198989677"/>
    <x v="1"/>
    <s v="Thursday"/>
    <x v="7"/>
    <s v="3-5"/>
  </r>
  <r>
    <s v="LI-2984"/>
    <s v="LinkedIn"/>
    <d v="2025-08-07T00:00:00"/>
    <d v="1899-12-30T06:16:00"/>
    <x v="4"/>
    <s v="Data &amp; Tech"/>
    <n v="23009"/>
    <n v="2"/>
    <n v="605"/>
    <n v="7013"/>
    <n v="6120"/>
    <n v="219"/>
    <n v="46"/>
    <n v="15"/>
    <n v="17"/>
    <n v="4"/>
    <n v="67"/>
    <n v="8"/>
    <x v="0"/>
    <n v="297"/>
    <n v="4.8529411764705883E-2"/>
    <n v="0.26598287626580902"/>
    <x v="1"/>
    <s v="Thursday"/>
    <x v="7"/>
    <s v="0-2"/>
  </r>
  <r>
    <s v="LI-2985"/>
    <s v="LinkedIn"/>
    <d v="2025-08-07T00:00:00"/>
    <d v="1899-12-30T06:47:00"/>
    <x v="2"/>
    <s v="Data &amp; Tech"/>
    <n v="22678"/>
    <n v="3"/>
    <n v="235"/>
    <n v="10720"/>
    <n v="7652"/>
    <n v="226"/>
    <n v="25"/>
    <n v="19"/>
    <n v="14"/>
    <n v="10"/>
    <n v="143"/>
    <n v="21"/>
    <x v="0"/>
    <n v="284"/>
    <n v="3.7114479874542604E-2"/>
    <n v="0.33741952553135196"/>
    <x v="1"/>
    <s v="Thursday"/>
    <x v="7"/>
    <s v="3-5"/>
  </r>
  <r>
    <s v="LI-2986"/>
    <s v="LinkedIn"/>
    <d v="2025-08-07T00:00:00"/>
    <d v="1899-12-30T07:51:00"/>
    <x v="2"/>
    <s v="Company Culture"/>
    <n v="22801"/>
    <n v="3"/>
    <n v="312"/>
    <n v="27579"/>
    <n v="19751"/>
    <n v="800"/>
    <n v="157"/>
    <n v="74"/>
    <n v="82"/>
    <n v="105"/>
    <n v="455"/>
    <n v="45"/>
    <x v="0"/>
    <n v="1113"/>
    <n v="5.6351577135334917E-2"/>
    <n v="0.86623393710802155"/>
    <x v="12"/>
    <s v="Thursday"/>
    <x v="7"/>
    <s v="3-5"/>
  </r>
  <r>
    <s v="LI-2987"/>
    <s v="LinkedIn"/>
    <d v="2025-08-07T00:00:00"/>
    <d v="1899-12-30T08:55:00"/>
    <x v="0"/>
    <s v="Career Tips"/>
    <n v="22707"/>
    <n v="1"/>
    <n v="191"/>
    <n v="22741"/>
    <n v="20412"/>
    <n v="738"/>
    <n v="107"/>
    <n v="99"/>
    <n v="193"/>
    <n v="121"/>
    <n v="643"/>
    <n v="29"/>
    <x v="1"/>
    <n v="1137"/>
    <n v="5.5702527924750146E-2"/>
    <n v="0.89892984542211651"/>
    <x v="2"/>
    <s v="Thursday"/>
    <x v="7"/>
    <s v="0-2"/>
  </r>
  <r>
    <s v="LI-2988"/>
    <s v="LinkedIn"/>
    <d v="2025-08-07T00:00:00"/>
    <d v="1899-12-30T09:30:00"/>
    <x v="5"/>
    <s v="Career Tips"/>
    <n v="22999"/>
    <n v="3"/>
    <n v="120"/>
    <n v="29813"/>
    <n v="20583"/>
    <n v="719"/>
    <n v="283"/>
    <n v="52"/>
    <n v="58"/>
    <n v="36"/>
    <n v="517"/>
    <n v="48"/>
    <x v="0"/>
    <n v="1112"/>
    <n v="5.4025166399455864E-2"/>
    <n v="0.8949519544328014"/>
    <x v="3"/>
    <s v="Thursday"/>
    <x v="7"/>
    <s v="3-5"/>
  </r>
  <r>
    <s v="LI-2989"/>
    <s v="LinkedIn"/>
    <d v="2025-08-07T00:00:00"/>
    <d v="1899-12-30T13:30:00"/>
    <x v="0"/>
    <s v="Data &amp; Tech"/>
    <n v="22969"/>
    <n v="5"/>
    <n v="446"/>
    <n v="21861"/>
    <n v="15585"/>
    <n v="366"/>
    <n v="79"/>
    <n v="49"/>
    <n v="152"/>
    <n v="129"/>
    <n v="572"/>
    <n v="31"/>
    <x v="0"/>
    <n v="646"/>
    <n v="4.145011228745589E-2"/>
    <n v="0.67852322695807388"/>
    <x v="6"/>
    <s v="Thursday"/>
    <x v="7"/>
    <s v="3-5"/>
  </r>
  <r>
    <s v="LI-2990"/>
    <s v="LinkedIn"/>
    <d v="2025-08-07T00:00:00"/>
    <d v="1899-12-30T13:57:00"/>
    <x v="1"/>
    <s v="Thought Leadership"/>
    <n v="22780"/>
    <n v="2"/>
    <n v="693"/>
    <n v="19184"/>
    <n v="13903"/>
    <n v="502"/>
    <n v="54"/>
    <n v="26"/>
    <n v="37"/>
    <n v="33"/>
    <n v="272"/>
    <n v="13"/>
    <x v="0"/>
    <n v="619"/>
    <n v="4.4522764870891178E-2"/>
    <n v="0.61031606672519756"/>
    <x v="6"/>
    <s v="Thursday"/>
    <x v="7"/>
    <s v="0-2"/>
  </r>
  <r>
    <s v="LI-2991"/>
    <s v="LinkedIn"/>
    <d v="2025-08-07T00:00:00"/>
    <d v="1899-12-30T15:24:00"/>
    <x v="2"/>
    <s v="Product Update"/>
    <n v="22826"/>
    <n v="7"/>
    <n v="167"/>
    <n v="9316"/>
    <n v="8011"/>
    <n v="260"/>
    <n v="41"/>
    <n v="29"/>
    <n v="28"/>
    <n v="71"/>
    <n v="228"/>
    <n v="20"/>
    <x v="0"/>
    <n v="358"/>
    <n v="4.4688553239295971E-2"/>
    <n v="0.35095943222640846"/>
    <x v="7"/>
    <s v="Thursday"/>
    <x v="7"/>
    <s v="6-10"/>
  </r>
  <r>
    <s v="LI-2992"/>
    <s v="LinkedIn"/>
    <d v="2025-08-07T00:00:00"/>
    <d v="1899-12-30T15:36:00"/>
    <x v="1"/>
    <s v="Product Update"/>
    <n v="22670"/>
    <n v="1"/>
    <n v="521"/>
    <n v="3961"/>
    <n v="2962"/>
    <n v="74"/>
    <n v="9"/>
    <n v="6"/>
    <n v="7"/>
    <n v="22"/>
    <n v="71"/>
    <n v="3"/>
    <x v="0"/>
    <n v="96"/>
    <n v="3.2410533423362593E-2"/>
    <n v="0.13065725628584032"/>
    <x v="7"/>
    <s v="Thursday"/>
    <x v="7"/>
    <s v="0-2"/>
  </r>
  <r>
    <s v="LI-2993"/>
    <s v="LinkedIn"/>
    <d v="2025-08-07T00:00:00"/>
    <d v="1899-12-30T16:52:00"/>
    <x v="1"/>
    <s v="Hiring"/>
    <n v="22814"/>
    <n v="4"/>
    <n v="341"/>
    <n v="10244"/>
    <n v="7558"/>
    <n v="184"/>
    <n v="20"/>
    <n v="12"/>
    <n v="13"/>
    <n v="12"/>
    <n v="135"/>
    <n v="18"/>
    <x v="0"/>
    <n v="229"/>
    <n v="3.0299020905001323E-2"/>
    <n v="0.33128780573332167"/>
    <x v="10"/>
    <s v="Thursday"/>
    <x v="7"/>
    <s v="3-5"/>
  </r>
  <r>
    <s v="LI-2994"/>
    <s v="LinkedIn"/>
    <d v="2025-08-07T00:00:00"/>
    <d v="1899-12-30T17:23:00"/>
    <x v="4"/>
    <s v="Data &amp; Tech"/>
    <n v="22831"/>
    <n v="9"/>
    <n v="1089"/>
    <n v="7533"/>
    <n v="6646"/>
    <n v="183"/>
    <n v="45"/>
    <n v="12"/>
    <n v="21"/>
    <n v="16"/>
    <n v="154"/>
    <n v="16"/>
    <x v="0"/>
    <n v="261"/>
    <n v="3.927174240144448E-2"/>
    <n v="0.29109544040996888"/>
    <x v="8"/>
    <s v="Thursday"/>
    <x v="7"/>
    <s v="6-10"/>
  </r>
  <r>
    <s v="LI-2995"/>
    <s v="LinkedIn"/>
    <d v="2025-08-07T00:00:00"/>
    <d v="1899-12-30T17:37:00"/>
    <x v="0"/>
    <s v="Product Update"/>
    <n v="22871"/>
    <n v="2"/>
    <n v="493"/>
    <n v="10739"/>
    <n v="9035"/>
    <n v="267"/>
    <n v="29"/>
    <n v="23"/>
    <n v="54"/>
    <n v="40"/>
    <n v="187"/>
    <n v="30"/>
    <x v="0"/>
    <n v="373"/>
    <n v="4.128389596015495E-2"/>
    <n v="0.39504175593546415"/>
    <x v="8"/>
    <s v="Thursday"/>
    <x v="7"/>
    <s v="0-2"/>
  </r>
  <r>
    <s v="LI-2996"/>
    <s v="LinkedIn"/>
    <d v="2025-08-07T00:00:00"/>
    <d v="1899-12-30T18:47:00"/>
    <x v="4"/>
    <s v="Thought Leadership"/>
    <n v="22756"/>
    <n v="3"/>
    <n v="652"/>
    <n v="10984"/>
    <n v="8226"/>
    <n v="168"/>
    <n v="31"/>
    <n v="10"/>
    <n v="11"/>
    <n v="15"/>
    <n v="184"/>
    <n v="18"/>
    <x v="0"/>
    <n v="220"/>
    <n v="2.674446875759786E-2"/>
    <n v="0.36148708033046228"/>
    <x v="19"/>
    <s v="Thursday"/>
    <x v="7"/>
    <s v="3-5"/>
  </r>
  <r>
    <s v="LI-2997"/>
    <s v="LinkedIn"/>
    <d v="2025-08-07T00:00:00"/>
    <d v="1899-12-30T18:50:00"/>
    <x v="1"/>
    <s v="Hiring"/>
    <n v="22842"/>
    <n v="5"/>
    <n v="435"/>
    <n v="21403"/>
    <n v="17551"/>
    <n v="438"/>
    <n v="43"/>
    <n v="23"/>
    <n v="27"/>
    <n v="97"/>
    <n v="466"/>
    <n v="36"/>
    <x v="0"/>
    <n v="531"/>
    <n v="3.0254686342658536E-2"/>
    <n v="0.76836529200595394"/>
    <x v="19"/>
    <s v="Thursday"/>
    <x v="7"/>
    <s v="3-5"/>
  </r>
  <r>
    <s v="LI-2998"/>
    <s v="LinkedIn"/>
    <d v="2025-08-07T00:00:00"/>
    <d v="1899-12-30T20:03:00"/>
    <x v="3"/>
    <s v="Career Tips"/>
    <n v="22767"/>
    <n v="5"/>
    <n v="184"/>
    <n v="8755"/>
    <n v="6177"/>
    <n v="106"/>
    <n v="13"/>
    <n v="9"/>
    <n v="18"/>
    <n v="72"/>
    <n v="142"/>
    <n v="8"/>
    <x v="0"/>
    <n v="146"/>
    <n v="2.3636069289299011E-2"/>
    <n v="0.27131374357622873"/>
    <x v="11"/>
    <s v="Thursday"/>
    <x v="7"/>
    <s v="3-5"/>
  </r>
  <r>
    <s v="LI-2999"/>
    <s v="LinkedIn"/>
    <d v="2025-08-08T00:00:00"/>
    <d v="1899-12-30T01:35:00"/>
    <x v="3"/>
    <s v="Career Tips"/>
    <n v="22816"/>
    <n v="5"/>
    <n v="243"/>
    <n v="1901"/>
    <n v="1477"/>
    <n v="40"/>
    <n v="4"/>
    <n v="3"/>
    <n v="8"/>
    <n v="19"/>
    <n v="32"/>
    <n v="2"/>
    <x v="0"/>
    <n v="55"/>
    <n v="3.7237643872714964E-2"/>
    <n v="6.4735273492286111E-2"/>
    <x v="23"/>
    <s v="Friday"/>
    <x v="7"/>
    <s v="3-5"/>
  </r>
  <r>
    <s v="LI-3000"/>
    <s v="LinkedIn"/>
    <d v="2025-08-08T00:00:00"/>
    <d v="1899-12-30T06:20:00"/>
    <x v="3"/>
    <s v="Product Update"/>
    <n v="22965"/>
    <n v="3"/>
    <n v="327"/>
    <n v="3907"/>
    <n v="3058"/>
    <n v="43"/>
    <n v="3"/>
    <n v="3"/>
    <n v="7"/>
    <n v="81"/>
    <n v="26"/>
    <n v="1"/>
    <x v="0"/>
    <n v="56"/>
    <n v="1.8312622629169391E-2"/>
    <n v="0.13315915523622904"/>
    <x v="1"/>
    <s v="Friday"/>
    <x v="7"/>
    <s v="3-5"/>
  </r>
  <r>
    <s v="LI-3001"/>
    <s v="LinkedIn"/>
    <d v="2025-08-08T00:00:00"/>
    <d v="1899-12-30T08:09:00"/>
    <x v="0"/>
    <s v="Thought Leadership"/>
    <n v="22855"/>
    <n v="5"/>
    <n v="216"/>
    <n v="25495"/>
    <n v="21743"/>
    <n v="627"/>
    <n v="107"/>
    <n v="72"/>
    <n v="173"/>
    <n v="67"/>
    <n v="411"/>
    <n v="31"/>
    <x v="1"/>
    <n v="979"/>
    <n v="4.5025985374603318E-2"/>
    <n v="0.95134543863487198"/>
    <x v="2"/>
    <s v="Friday"/>
    <x v="7"/>
    <s v="3-5"/>
  </r>
  <r>
    <s v="LI-3002"/>
    <s v="LinkedIn"/>
    <d v="2025-08-08T00:00:00"/>
    <d v="1899-12-30T08:51:00"/>
    <x v="4"/>
    <s v="Career Tips"/>
    <n v="22747"/>
    <n v="2"/>
    <n v="1042"/>
    <n v="14503"/>
    <n v="11141"/>
    <n v="554"/>
    <n v="125"/>
    <n v="37"/>
    <n v="49"/>
    <n v="14"/>
    <n v="180"/>
    <n v="16"/>
    <x v="0"/>
    <n v="765"/>
    <n v="6.8665290368907644E-2"/>
    <n v="0.48977887193915681"/>
    <x v="2"/>
    <s v="Friday"/>
    <x v="7"/>
    <s v="0-2"/>
  </r>
  <r>
    <s v="LI-3003"/>
    <s v="LinkedIn"/>
    <d v="2025-08-08T00:00:00"/>
    <d v="1899-12-30T09:01:00"/>
    <x v="1"/>
    <s v="Career Tips"/>
    <n v="22905"/>
    <n v="4"/>
    <n v="331"/>
    <n v="15138"/>
    <n v="10954"/>
    <n v="322"/>
    <n v="43"/>
    <n v="18"/>
    <n v="27"/>
    <n v="13"/>
    <n v="323"/>
    <n v="26"/>
    <x v="0"/>
    <n v="410"/>
    <n v="3.7429249589191166E-2"/>
    <n v="0.47823619297096703"/>
    <x v="3"/>
    <s v="Friday"/>
    <x v="7"/>
    <s v="3-5"/>
  </r>
  <r>
    <s v="LI-3004"/>
    <s v="LinkedIn"/>
    <d v="2025-08-08T00:00:00"/>
    <d v="1899-12-30T09:02:00"/>
    <x v="0"/>
    <s v="Industry News"/>
    <n v="22950"/>
    <n v="0"/>
    <n v="686"/>
    <n v="23769"/>
    <n v="21321"/>
    <n v="1030"/>
    <n v="148"/>
    <n v="131"/>
    <n v="268"/>
    <n v="149"/>
    <n v="678"/>
    <n v="66"/>
    <x v="0"/>
    <n v="1577"/>
    <n v="7.3964635805074813E-2"/>
    <n v="0.92901960784313731"/>
    <x v="3"/>
    <s v="Friday"/>
    <x v="7"/>
    <s v="0-2"/>
  </r>
  <r>
    <s v="LI-3005"/>
    <s v="LinkedIn"/>
    <d v="2025-08-08T00:00:00"/>
    <d v="1899-12-30T09:10:00"/>
    <x v="4"/>
    <s v="Career Tips"/>
    <n v="22807"/>
    <n v="7"/>
    <n v="1160"/>
    <n v="10723"/>
    <n v="9787"/>
    <n v="264"/>
    <n v="68"/>
    <n v="19"/>
    <n v="20"/>
    <n v="7"/>
    <n v="258"/>
    <n v="25"/>
    <x v="0"/>
    <n v="371"/>
    <n v="3.7907428221109638E-2"/>
    <n v="0.42912263778664445"/>
    <x v="3"/>
    <s v="Friday"/>
    <x v="7"/>
    <s v="6-10"/>
  </r>
  <r>
    <s v="LI-3006"/>
    <s v="LinkedIn"/>
    <d v="2025-08-08T00:00:00"/>
    <d v="1899-12-30T09:46:00"/>
    <x v="1"/>
    <s v="Career Tips"/>
    <n v="22885"/>
    <n v="3"/>
    <n v="673"/>
    <n v="12804"/>
    <n v="10180"/>
    <n v="346"/>
    <n v="52"/>
    <n v="23"/>
    <n v="36"/>
    <n v="28"/>
    <n v="105"/>
    <n v="15"/>
    <x v="0"/>
    <n v="457"/>
    <n v="4.4891944990176819E-2"/>
    <n v="0.44483285995193356"/>
    <x v="3"/>
    <s v="Friday"/>
    <x v="7"/>
    <s v="3-5"/>
  </r>
  <r>
    <s v="LI-3007"/>
    <s v="LinkedIn"/>
    <d v="2025-08-08T00:00:00"/>
    <d v="1899-12-30T10:37:00"/>
    <x v="4"/>
    <s v="Career Tips"/>
    <n v="22819"/>
    <n v="2"/>
    <n v="1413"/>
    <n v="9846"/>
    <n v="8998"/>
    <n v="228"/>
    <n v="49"/>
    <n v="22"/>
    <n v="29"/>
    <n v="18"/>
    <n v="244"/>
    <n v="17"/>
    <x v="0"/>
    <n v="328"/>
    <n v="3.6452545010002224E-2"/>
    <n v="0.39432052237170778"/>
    <x v="4"/>
    <s v="Friday"/>
    <x v="7"/>
    <s v="0-2"/>
  </r>
  <r>
    <s v="LI-3008"/>
    <s v="LinkedIn"/>
    <d v="2025-08-08T00:00:00"/>
    <d v="1899-12-30T11:16:00"/>
    <x v="3"/>
    <s v="Thought Leadership"/>
    <n v="22803"/>
    <n v="3"/>
    <n v="283"/>
    <n v="11445"/>
    <n v="10361"/>
    <n v="144"/>
    <n v="21"/>
    <n v="16"/>
    <n v="36"/>
    <n v="178"/>
    <n v="105"/>
    <n v="15"/>
    <x v="0"/>
    <n v="217"/>
    <n v="2.0943924331628221E-2"/>
    <n v="0.45437003902995221"/>
    <x v="9"/>
    <s v="Friday"/>
    <x v="7"/>
    <s v="3-5"/>
  </r>
  <r>
    <s v="LI-3009"/>
    <s v="LinkedIn"/>
    <d v="2025-08-08T00:00:00"/>
    <d v="1899-12-30T11:22:00"/>
    <x v="5"/>
    <s v="Company Culture"/>
    <n v="22734"/>
    <n v="7"/>
    <n v="147"/>
    <n v="18246"/>
    <n v="15188"/>
    <n v="567"/>
    <n v="261"/>
    <n v="36"/>
    <n v="53"/>
    <n v="29"/>
    <n v="127"/>
    <n v="20"/>
    <x v="0"/>
    <n v="917"/>
    <n v="6.0376613115617594E-2"/>
    <n v="0.6680742500219935"/>
    <x v="9"/>
    <s v="Friday"/>
    <x v="7"/>
    <s v="6-10"/>
  </r>
  <r>
    <s v="LI-3010"/>
    <s v="LinkedIn"/>
    <d v="2025-08-08T00:00:00"/>
    <d v="1899-12-30T11:58:00"/>
    <x v="1"/>
    <s v="Company Culture"/>
    <n v="22859"/>
    <n v="5"/>
    <n v="839"/>
    <n v="11473"/>
    <n v="8775"/>
    <n v="337"/>
    <n v="58"/>
    <n v="21"/>
    <n v="28"/>
    <n v="35"/>
    <n v="165"/>
    <n v="8"/>
    <x v="0"/>
    <n v="444"/>
    <n v="5.0598290598290602E-2"/>
    <n v="0.38387506015136269"/>
    <x v="9"/>
    <s v="Friday"/>
    <x v="7"/>
    <s v="3-5"/>
  </r>
  <r>
    <s v="LI-3011"/>
    <s v="LinkedIn"/>
    <d v="2025-08-08T00:00:00"/>
    <d v="1899-12-30T12:57:00"/>
    <x v="4"/>
    <s v="Career Tips"/>
    <n v="22622"/>
    <n v="7"/>
    <n v="1523"/>
    <n v="10058"/>
    <n v="7385"/>
    <n v="177"/>
    <n v="49"/>
    <n v="15"/>
    <n v="19"/>
    <n v="21"/>
    <n v="68"/>
    <n v="11"/>
    <x v="0"/>
    <n v="260"/>
    <n v="3.5206499661475966E-2"/>
    <n v="0.32645212624878439"/>
    <x v="5"/>
    <s v="Friday"/>
    <x v="7"/>
    <s v="6-10"/>
  </r>
  <r>
    <s v="LI-3012"/>
    <s v="LinkedIn"/>
    <d v="2025-08-08T00:00:00"/>
    <d v="1899-12-30T13:57:00"/>
    <x v="1"/>
    <s v="Company Culture"/>
    <n v="22888"/>
    <n v="3"/>
    <n v="363"/>
    <n v="13767"/>
    <n v="9643"/>
    <n v="263"/>
    <n v="28"/>
    <n v="14"/>
    <n v="23"/>
    <n v="31"/>
    <n v="212"/>
    <n v="21"/>
    <x v="0"/>
    <n v="328"/>
    <n v="3.4014310899097788E-2"/>
    <n v="0.42131247815449141"/>
    <x v="6"/>
    <s v="Friday"/>
    <x v="7"/>
    <s v="3-5"/>
  </r>
  <r>
    <s v="LI-3013"/>
    <s v="LinkedIn"/>
    <d v="2025-08-08T00:00:00"/>
    <d v="1899-12-30T16:21:00"/>
    <x v="3"/>
    <s v="Career Tips"/>
    <n v="22835"/>
    <n v="2"/>
    <n v="265"/>
    <n v="5634"/>
    <n v="5203"/>
    <n v="89"/>
    <n v="10"/>
    <n v="10"/>
    <n v="19"/>
    <n v="37"/>
    <n v="59"/>
    <n v="5"/>
    <x v="0"/>
    <n v="128"/>
    <n v="2.4601191620219103E-2"/>
    <n v="0.22785198160718195"/>
    <x v="10"/>
    <s v="Friday"/>
    <x v="7"/>
    <s v="0-2"/>
  </r>
  <r>
    <s v="LI-3014"/>
    <s v="LinkedIn"/>
    <d v="2025-08-08T00:00:00"/>
    <d v="1899-12-30T16:52:00"/>
    <x v="5"/>
    <s v="Company Culture"/>
    <n v="22956"/>
    <n v="2"/>
    <n v="132"/>
    <n v="10931"/>
    <n v="9173"/>
    <n v="236"/>
    <n v="121"/>
    <n v="21"/>
    <n v="28"/>
    <n v="13"/>
    <n v="240"/>
    <n v="10"/>
    <x v="0"/>
    <n v="406"/>
    <n v="4.4260329227079474E-2"/>
    <n v="0.39959052099668929"/>
    <x v="10"/>
    <s v="Friday"/>
    <x v="7"/>
    <s v="0-2"/>
  </r>
  <r>
    <s v="LI-3015"/>
    <s v="LinkedIn"/>
    <d v="2025-08-08T00:00:00"/>
    <d v="1899-12-30T18:02:00"/>
    <x v="4"/>
    <s v="Hiring"/>
    <n v="22968"/>
    <n v="3"/>
    <n v="397"/>
    <n v="6602"/>
    <n v="4667"/>
    <n v="159"/>
    <n v="36"/>
    <n v="12"/>
    <n v="15"/>
    <n v="18"/>
    <n v="59"/>
    <n v="9"/>
    <x v="0"/>
    <n v="222"/>
    <n v="4.7568030854938936E-2"/>
    <n v="0.2031957506095437"/>
    <x v="19"/>
    <s v="Friday"/>
    <x v="7"/>
    <s v="3-5"/>
  </r>
  <r>
    <s v="LI-3016"/>
    <s v="LinkedIn"/>
    <d v="2025-08-08T00:00:00"/>
    <d v="1899-12-30T22:14:00"/>
    <x v="1"/>
    <s v="Hiring"/>
    <n v="22889"/>
    <n v="2"/>
    <n v="774"/>
    <n v="2274"/>
    <n v="1597"/>
    <n v="37"/>
    <n v="8"/>
    <n v="3"/>
    <n v="5"/>
    <n v="10"/>
    <n v="42"/>
    <n v="4"/>
    <x v="0"/>
    <n v="53"/>
    <n v="3.3187226048841577E-2"/>
    <n v="6.9771505963563282E-2"/>
    <x v="20"/>
    <s v="Friday"/>
    <x v="7"/>
    <s v="0-2"/>
  </r>
  <r>
    <s v="LI-3017"/>
    <s v="LinkedIn"/>
    <d v="2025-08-09T00:00:00"/>
    <d v="1899-12-30T08:07:00"/>
    <x v="1"/>
    <s v="Hiring"/>
    <n v="22930"/>
    <n v="6"/>
    <n v="714"/>
    <n v="3549"/>
    <n v="3165"/>
    <n v="111"/>
    <n v="17"/>
    <n v="7"/>
    <n v="12"/>
    <n v="20"/>
    <n v="68"/>
    <n v="3"/>
    <x v="0"/>
    <n v="147"/>
    <n v="4.6445497630331754E-2"/>
    <n v="0.13802878325337986"/>
    <x v="2"/>
    <s v="Saturday"/>
    <x v="7"/>
    <s v="6-10"/>
  </r>
  <r>
    <s v="LI-3018"/>
    <s v="LinkedIn"/>
    <d v="2025-08-09T00:00:00"/>
    <d v="1899-12-30T09:47:00"/>
    <x v="4"/>
    <s v="Product Update"/>
    <n v="22753"/>
    <n v="1"/>
    <n v="365"/>
    <n v="2747"/>
    <n v="2539"/>
    <n v="58"/>
    <n v="12"/>
    <n v="4"/>
    <n v="6"/>
    <n v="11"/>
    <n v="51"/>
    <n v="3"/>
    <x v="0"/>
    <n v="80"/>
    <n v="3.1508467900748328E-2"/>
    <n v="0.11158968048169472"/>
    <x v="3"/>
    <s v="Saturday"/>
    <x v="7"/>
    <s v="0-2"/>
  </r>
  <r>
    <s v="LI-3019"/>
    <s v="LinkedIn"/>
    <d v="2025-08-09T00:00:00"/>
    <d v="1899-12-30T10:47:00"/>
    <x v="0"/>
    <s v="Product Update"/>
    <n v="22708"/>
    <n v="2"/>
    <n v="366"/>
    <n v="11308"/>
    <n v="8155"/>
    <n v="323"/>
    <n v="42"/>
    <n v="29"/>
    <n v="78"/>
    <n v="116"/>
    <n v="250"/>
    <n v="34"/>
    <x v="0"/>
    <n v="472"/>
    <n v="5.7878602084610667E-2"/>
    <n v="0.35912453760789148"/>
    <x v="4"/>
    <s v="Saturday"/>
    <x v="7"/>
    <s v="0-2"/>
  </r>
  <r>
    <s v="LI-3020"/>
    <s v="LinkedIn"/>
    <d v="2025-08-09T00:00:00"/>
    <d v="1899-12-30T11:32:00"/>
    <x v="2"/>
    <s v="Data &amp; Tech"/>
    <n v="22890"/>
    <n v="1"/>
    <n v="192"/>
    <n v="5335"/>
    <n v="4514"/>
    <n v="123"/>
    <n v="14"/>
    <n v="9"/>
    <n v="8"/>
    <n v="8"/>
    <n v="126"/>
    <n v="6"/>
    <x v="0"/>
    <n v="154"/>
    <n v="3.4116083296411165E-2"/>
    <n v="0.19720401922236785"/>
    <x v="9"/>
    <s v="Saturday"/>
    <x v="7"/>
    <s v="0-2"/>
  </r>
  <r>
    <s v="LI-3021"/>
    <s v="LinkedIn"/>
    <d v="2025-08-09T00:00:00"/>
    <d v="1899-12-30T15:30:00"/>
    <x v="2"/>
    <s v="Career Tips"/>
    <n v="22906"/>
    <n v="4"/>
    <n v="432"/>
    <n v="5754"/>
    <n v="4348"/>
    <n v="195"/>
    <n v="33"/>
    <n v="15"/>
    <n v="20"/>
    <n v="13"/>
    <n v="108"/>
    <n v="11"/>
    <x v="0"/>
    <n v="263"/>
    <n v="6.048758049678013E-2"/>
    <n v="0.18981926132890944"/>
    <x v="7"/>
    <s v="Saturday"/>
    <x v="7"/>
    <s v="3-5"/>
  </r>
  <r>
    <s v="LI-3022"/>
    <s v="LinkedIn"/>
    <d v="2025-08-10T00:00:00"/>
    <d v="1899-12-30T07:50:00"/>
    <x v="0"/>
    <s v="Company Culture"/>
    <n v="22921"/>
    <n v="5"/>
    <n v="246"/>
    <n v="10265"/>
    <n v="7260"/>
    <n v="277"/>
    <n v="43"/>
    <n v="35"/>
    <n v="74"/>
    <n v="21"/>
    <n v="183"/>
    <n v="17"/>
    <x v="0"/>
    <n v="429"/>
    <n v="5.909090909090909E-2"/>
    <n v="0.31674010732516034"/>
    <x v="12"/>
    <s v="Sunday"/>
    <x v="7"/>
    <s v="3-5"/>
  </r>
  <r>
    <s v="LI-3023"/>
    <s v="LinkedIn"/>
    <d v="2025-08-10T00:00:00"/>
    <d v="1899-12-30T09:11:00"/>
    <x v="1"/>
    <s v="Data &amp; Tech"/>
    <n v="22858"/>
    <n v="4"/>
    <n v="520"/>
    <n v="11286"/>
    <n v="8824"/>
    <n v="268"/>
    <n v="33"/>
    <n v="19"/>
    <n v="30"/>
    <n v="21"/>
    <n v="77"/>
    <n v="22"/>
    <x v="1"/>
    <n v="350"/>
    <n v="3.9664551223934724E-2"/>
    <n v="0.38603552366786248"/>
    <x v="3"/>
    <s v="Sunday"/>
    <x v="7"/>
    <s v="3-5"/>
  </r>
  <r>
    <s v="LI-3024"/>
    <s v="LinkedIn"/>
    <d v="2025-08-10T00:00:00"/>
    <d v="1899-12-30T13:38:00"/>
    <x v="1"/>
    <s v="Thought Leadership"/>
    <n v="22904"/>
    <n v="4"/>
    <n v="183"/>
    <n v="4436"/>
    <n v="3770"/>
    <n v="136"/>
    <n v="20"/>
    <n v="11"/>
    <n v="15"/>
    <n v="14"/>
    <n v="57"/>
    <n v="4"/>
    <x v="0"/>
    <n v="182"/>
    <n v="4.8275862068965517E-2"/>
    <n v="0.16460006985679357"/>
    <x v="6"/>
    <s v="Sunday"/>
    <x v="7"/>
    <s v="3-5"/>
  </r>
  <r>
    <s v="LI-3025"/>
    <s v="LinkedIn"/>
    <d v="2025-08-10T00:00:00"/>
    <d v="1899-12-30T14:36:00"/>
    <x v="2"/>
    <s v="Product Update"/>
    <n v="22852"/>
    <n v="4"/>
    <n v="180"/>
    <n v="3611"/>
    <n v="2684"/>
    <n v="72"/>
    <n v="10"/>
    <n v="5"/>
    <n v="5"/>
    <n v="10"/>
    <n v="41"/>
    <n v="4"/>
    <x v="0"/>
    <n v="92"/>
    <n v="3.4277198211624442E-2"/>
    <n v="0.11745142657097847"/>
    <x v="13"/>
    <s v="Sunday"/>
    <x v="7"/>
    <s v="3-5"/>
  </r>
  <r>
    <s v="LI-3026"/>
    <s v="LinkedIn"/>
    <d v="2025-08-11T00:00:00"/>
    <d v="1899-12-30T08:00:00"/>
    <x v="4"/>
    <s v="Industry News"/>
    <n v="22586"/>
    <n v="3"/>
    <n v="964"/>
    <n v="11187"/>
    <n v="9223"/>
    <n v="161"/>
    <n v="32"/>
    <n v="14"/>
    <n v="16"/>
    <n v="10"/>
    <n v="80"/>
    <n v="21"/>
    <x v="1"/>
    <n v="223"/>
    <n v="2.4178683725468938E-2"/>
    <n v="0.40835030549898166"/>
    <x v="2"/>
    <s v="Monday"/>
    <x v="7"/>
    <s v="3-5"/>
  </r>
  <r>
    <s v="LI-3027"/>
    <s v="LinkedIn"/>
    <d v="2025-08-11T00:00:00"/>
    <d v="1899-12-30T08:16:00"/>
    <x v="1"/>
    <s v="Thought Leadership"/>
    <n v="22869"/>
    <n v="0"/>
    <n v="606"/>
    <n v="6625"/>
    <n v="6050"/>
    <n v="165"/>
    <n v="25"/>
    <n v="13"/>
    <n v="19"/>
    <n v="25"/>
    <n v="78"/>
    <n v="15"/>
    <x v="0"/>
    <n v="222"/>
    <n v="3.6694214876033054E-2"/>
    <n v="0.26455026455026454"/>
    <x v="2"/>
    <s v="Monday"/>
    <x v="7"/>
    <s v="0-2"/>
  </r>
  <r>
    <s v="LI-3028"/>
    <s v="LinkedIn"/>
    <d v="2025-08-11T00:00:00"/>
    <d v="1899-12-30T08:18:00"/>
    <x v="5"/>
    <s v="Career Tips"/>
    <n v="22770"/>
    <n v="6"/>
    <n v="97"/>
    <n v="31973"/>
    <n v="22069"/>
    <n v="752"/>
    <n v="428"/>
    <n v="35"/>
    <n v="65"/>
    <n v="12"/>
    <n v="349"/>
    <n v="29"/>
    <x v="0"/>
    <n v="1280"/>
    <n v="5.7999909375141601E-2"/>
    <n v="0.96921387790953006"/>
    <x v="2"/>
    <s v="Monday"/>
    <x v="7"/>
    <s v="6-10"/>
  </r>
  <r>
    <s v="LI-3029"/>
    <s v="LinkedIn"/>
    <d v="2025-08-11T00:00:00"/>
    <d v="1899-12-30T08:19:00"/>
    <x v="0"/>
    <s v="Thought Leadership"/>
    <n v="22859"/>
    <n v="4"/>
    <n v="400"/>
    <n v="82581"/>
    <n v="59084"/>
    <n v="1921"/>
    <n v="347"/>
    <n v="266"/>
    <n v="561"/>
    <n v="255"/>
    <n v="1885"/>
    <n v="191"/>
    <x v="1"/>
    <n v="3095"/>
    <n v="5.2383047864057952E-2"/>
    <n v="2.5847149919069077"/>
    <x v="2"/>
    <s v="Monday"/>
    <x v="7"/>
    <s v="3-5"/>
  </r>
  <r>
    <s v="LI-3030"/>
    <s v="LinkedIn"/>
    <d v="2025-08-11T00:00:00"/>
    <d v="1899-12-30T08:50:00"/>
    <x v="0"/>
    <s v="Company Culture"/>
    <n v="23022"/>
    <n v="6"/>
    <n v="365"/>
    <n v="12276"/>
    <n v="9230"/>
    <n v="353"/>
    <n v="42"/>
    <n v="37"/>
    <n v="148"/>
    <n v="55"/>
    <n v="169"/>
    <n v="25"/>
    <x v="0"/>
    <n v="580"/>
    <n v="6.2838569880823397E-2"/>
    <n v="0.40092085830944313"/>
    <x v="2"/>
    <s v="Monday"/>
    <x v="7"/>
    <s v="6-10"/>
  </r>
  <r>
    <s v="LI-3031"/>
    <s v="LinkedIn"/>
    <d v="2025-08-11T00:00:00"/>
    <d v="1899-12-30T08:56:00"/>
    <x v="1"/>
    <s v="Thought Leadership"/>
    <n v="22845"/>
    <n v="3"/>
    <n v="266"/>
    <n v="19927"/>
    <n v="17855"/>
    <n v="490"/>
    <n v="92"/>
    <n v="39"/>
    <n v="57"/>
    <n v="18"/>
    <n v="322"/>
    <n v="20"/>
    <x v="1"/>
    <n v="678"/>
    <n v="3.7972556706804814E-2"/>
    <n v="0.781571459838039"/>
    <x v="2"/>
    <s v="Monday"/>
    <x v="7"/>
    <s v="3-5"/>
  </r>
  <r>
    <s v="LI-3032"/>
    <s v="LinkedIn"/>
    <d v="2025-08-11T00:00:00"/>
    <d v="1899-12-30T09:14:00"/>
    <x v="2"/>
    <s v="Data &amp; Tech"/>
    <n v="23005"/>
    <n v="3"/>
    <n v="225"/>
    <n v="12799"/>
    <n v="9652"/>
    <n v="323"/>
    <n v="37"/>
    <n v="23"/>
    <n v="25"/>
    <n v="57"/>
    <n v="200"/>
    <n v="19"/>
    <x v="1"/>
    <n v="408"/>
    <n v="4.2271031910484876E-2"/>
    <n v="0.41956096500760703"/>
    <x v="3"/>
    <s v="Monday"/>
    <x v="7"/>
    <s v="3-5"/>
  </r>
  <r>
    <s v="LI-3033"/>
    <s v="LinkedIn"/>
    <d v="2025-08-11T00:00:00"/>
    <d v="1899-12-30T09:30:00"/>
    <x v="4"/>
    <s v="Product Update"/>
    <n v="23041"/>
    <n v="2"/>
    <n v="705"/>
    <n v="4317"/>
    <n v="3148"/>
    <n v="52"/>
    <n v="13"/>
    <n v="4"/>
    <n v="6"/>
    <n v="9"/>
    <n v="69"/>
    <n v="8"/>
    <x v="0"/>
    <n v="75"/>
    <n v="2.3824650571791613E-2"/>
    <n v="0.13662601449589862"/>
    <x v="3"/>
    <s v="Monday"/>
    <x v="7"/>
    <s v="0-2"/>
  </r>
  <r>
    <s v="LI-3034"/>
    <s v="LinkedIn"/>
    <d v="2025-08-11T00:00:00"/>
    <d v="1899-12-30T09:39:00"/>
    <x v="5"/>
    <s v="Data &amp; Tech"/>
    <n v="23087"/>
    <n v="5"/>
    <n v="83"/>
    <n v="23481"/>
    <n v="19704"/>
    <n v="464"/>
    <n v="214"/>
    <n v="25"/>
    <n v="39"/>
    <n v="21"/>
    <n v="425"/>
    <n v="14"/>
    <x v="0"/>
    <n v="742"/>
    <n v="3.7657328461226144E-2"/>
    <n v="0.85346731927058517"/>
    <x v="3"/>
    <s v="Monday"/>
    <x v="7"/>
    <s v="3-5"/>
  </r>
  <r>
    <s v="LI-3035"/>
    <s v="LinkedIn"/>
    <d v="2025-08-11T00:00:00"/>
    <d v="1899-12-30T10:08:00"/>
    <x v="3"/>
    <s v="Career Tips"/>
    <n v="22968"/>
    <n v="8"/>
    <n v="348"/>
    <n v="5404"/>
    <n v="4393"/>
    <n v="141"/>
    <n v="17"/>
    <n v="10"/>
    <n v="22"/>
    <n v="61"/>
    <n v="104"/>
    <n v="6"/>
    <x v="0"/>
    <n v="190"/>
    <n v="4.325062599590257E-2"/>
    <n v="0.19126610936955765"/>
    <x v="4"/>
    <s v="Monday"/>
    <x v="7"/>
    <s v="6-10"/>
  </r>
  <r>
    <s v="LI-3036"/>
    <s v="LinkedIn"/>
    <d v="2025-08-11T00:00:00"/>
    <d v="1899-12-30T10:09:00"/>
    <x v="2"/>
    <s v="Hiring"/>
    <n v="22982"/>
    <n v="2"/>
    <n v="207"/>
    <n v="13512"/>
    <n v="11299"/>
    <n v="367"/>
    <n v="47"/>
    <n v="27"/>
    <n v="30"/>
    <n v="78"/>
    <n v="225"/>
    <n v="29"/>
    <x v="0"/>
    <n v="471"/>
    <n v="4.1685104876537746E-2"/>
    <n v="0.49164563571490733"/>
    <x v="4"/>
    <s v="Monday"/>
    <x v="7"/>
    <s v="0-2"/>
  </r>
  <r>
    <s v="LI-3037"/>
    <s v="LinkedIn"/>
    <d v="2025-08-11T00:00:00"/>
    <d v="1899-12-30T10:46:00"/>
    <x v="0"/>
    <s v="Hiring"/>
    <n v="22664"/>
    <n v="3"/>
    <n v="398"/>
    <n v="15140"/>
    <n v="12360"/>
    <n v="283"/>
    <n v="53"/>
    <n v="44"/>
    <n v="71"/>
    <n v="51"/>
    <n v="274"/>
    <n v="27"/>
    <x v="0"/>
    <n v="451"/>
    <n v="3.6488673139158573E-2"/>
    <n v="0.54535827744440524"/>
    <x v="4"/>
    <s v="Monday"/>
    <x v="7"/>
    <s v="3-5"/>
  </r>
  <r>
    <s v="LI-3038"/>
    <s v="LinkedIn"/>
    <d v="2025-08-11T00:00:00"/>
    <d v="1899-12-30T10:47:00"/>
    <x v="2"/>
    <s v="Company Culture"/>
    <n v="22743"/>
    <n v="6"/>
    <n v="333"/>
    <n v="7495"/>
    <n v="6236"/>
    <n v="233"/>
    <n v="19"/>
    <n v="12"/>
    <n v="14"/>
    <n v="20"/>
    <n v="101"/>
    <n v="17"/>
    <x v="0"/>
    <n v="278"/>
    <n v="4.4579858883899932E-2"/>
    <n v="0.27419425757375898"/>
    <x v="4"/>
    <s v="Monday"/>
    <x v="7"/>
    <s v="6-10"/>
  </r>
  <r>
    <s v="LI-3039"/>
    <s v="LinkedIn"/>
    <d v="2025-08-11T00:00:00"/>
    <d v="1899-12-30T12:12:00"/>
    <x v="4"/>
    <s v="Career Tips"/>
    <n v="22725"/>
    <n v="4"/>
    <n v="1062"/>
    <n v="13323"/>
    <n v="12097"/>
    <n v="466"/>
    <n v="85"/>
    <n v="27"/>
    <n v="34"/>
    <n v="27"/>
    <n v="273"/>
    <n v="20"/>
    <x v="0"/>
    <n v="612"/>
    <n v="5.0591055633628174E-2"/>
    <n v="0.53232123212321236"/>
    <x v="5"/>
    <s v="Monday"/>
    <x v="7"/>
    <s v="3-5"/>
  </r>
  <r>
    <s v="LI-3040"/>
    <s v="LinkedIn"/>
    <d v="2025-08-11T00:00:00"/>
    <d v="1899-12-30T12:21:00"/>
    <x v="5"/>
    <s v="Data &amp; Tech"/>
    <n v="22874"/>
    <n v="3"/>
    <n v="114"/>
    <n v="42514"/>
    <n v="31657"/>
    <n v="648"/>
    <n v="402"/>
    <n v="46"/>
    <n v="75"/>
    <n v="36"/>
    <n v="769"/>
    <n v="55"/>
    <x v="0"/>
    <n v="1171"/>
    <n v="3.6990239125627822E-2"/>
    <n v="1.3839730698609776"/>
    <x v="5"/>
    <s v="Monday"/>
    <x v="7"/>
    <s v="3-5"/>
  </r>
  <r>
    <s v="LI-3041"/>
    <s v="LinkedIn"/>
    <d v="2025-08-11T00:00:00"/>
    <d v="1899-12-30T12:43:00"/>
    <x v="4"/>
    <s v="Thought Leadership"/>
    <n v="22951"/>
    <n v="2"/>
    <n v="349"/>
    <n v="9903"/>
    <n v="7606"/>
    <n v="229"/>
    <n v="78"/>
    <n v="22"/>
    <n v="26"/>
    <n v="5"/>
    <n v="124"/>
    <n v="16"/>
    <x v="0"/>
    <n v="355"/>
    <n v="4.6673678674730476E-2"/>
    <n v="0.33140168184392838"/>
    <x v="5"/>
    <s v="Monday"/>
    <x v="7"/>
    <s v="0-2"/>
  </r>
  <r>
    <s v="LI-3042"/>
    <s v="LinkedIn"/>
    <d v="2025-08-11T00:00:00"/>
    <d v="1899-12-30T16:28:00"/>
    <x v="3"/>
    <s v="Industry News"/>
    <n v="22836"/>
    <n v="1"/>
    <n v="178"/>
    <n v="4747"/>
    <n v="3499"/>
    <n v="68"/>
    <n v="7"/>
    <n v="6"/>
    <n v="9"/>
    <n v="31"/>
    <n v="76"/>
    <n v="4"/>
    <x v="0"/>
    <n v="90"/>
    <n v="2.572163475278651E-2"/>
    <n v="0.15322298125766334"/>
    <x v="10"/>
    <s v="Monday"/>
    <x v="7"/>
    <s v="0-2"/>
  </r>
  <r>
    <s v="LI-3043"/>
    <s v="LinkedIn"/>
    <d v="2025-08-11T00:00:00"/>
    <d v="1899-12-30T17:06:00"/>
    <x v="4"/>
    <s v="Hiring"/>
    <n v="22827"/>
    <n v="3"/>
    <n v="1093"/>
    <n v="12602"/>
    <n v="9828"/>
    <n v="383"/>
    <n v="78"/>
    <n v="29"/>
    <n v="43"/>
    <n v="40"/>
    <n v="146"/>
    <n v="18"/>
    <x v="0"/>
    <n v="533"/>
    <n v="5.423280423280423E-2"/>
    <n v="0.43054277828886844"/>
    <x v="8"/>
    <s v="Monday"/>
    <x v="7"/>
    <s v="3-5"/>
  </r>
  <r>
    <s v="LI-3044"/>
    <s v="LinkedIn"/>
    <d v="2025-08-11T00:00:00"/>
    <d v="1899-12-30T17:41:00"/>
    <x v="5"/>
    <s v="Data &amp; Tech"/>
    <n v="22815"/>
    <n v="5"/>
    <n v="188"/>
    <n v="20239"/>
    <n v="15267"/>
    <n v="728"/>
    <n v="296"/>
    <n v="36"/>
    <n v="54"/>
    <n v="21"/>
    <n v="160"/>
    <n v="12"/>
    <x v="0"/>
    <n v="1114"/>
    <n v="7.2967839130149995E-2"/>
    <n v="0.66916502301117686"/>
    <x v="8"/>
    <s v="Monday"/>
    <x v="7"/>
    <s v="3-5"/>
  </r>
  <r>
    <s v="LI-3045"/>
    <s v="LinkedIn"/>
    <d v="2025-08-11T00:00:00"/>
    <d v="1899-12-30T17:43:00"/>
    <x v="1"/>
    <s v="Thought Leadership"/>
    <n v="22791"/>
    <n v="2"/>
    <n v="708"/>
    <n v="22435"/>
    <n v="17449"/>
    <n v="409"/>
    <n v="58"/>
    <n v="24"/>
    <n v="53"/>
    <n v="37"/>
    <n v="346"/>
    <n v="18"/>
    <x v="0"/>
    <n v="544"/>
    <n v="3.1176571723307928E-2"/>
    <n v="0.7656092317142732"/>
    <x v="8"/>
    <s v="Monday"/>
    <x v="7"/>
    <s v="0-2"/>
  </r>
  <r>
    <s v="LI-3046"/>
    <s v="LinkedIn"/>
    <d v="2025-08-11T00:00:00"/>
    <d v="1899-12-30T19:01:00"/>
    <x v="4"/>
    <s v="Hiring"/>
    <n v="22849"/>
    <n v="4"/>
    <n v="936"/>
    <n v="12087"/>
    <n v="10921"/>
    <n v="265"/>
    <n v="50"/>
    <n v="15"/>
    <n v="21"/>
    <n v="27"/>
    <n v="112"/>
    <n v="22"/>
    <x v="1"/>
    <n v="351"/>
    <n v="3.2139913927296038E-2"/>
    <n v="0.47796402468379362"/>
    <x v="14"/>
    <s v="Monday"/>
    <x v="7"/>
    <s v="3-5"/>
  </r>
  <r>
    <s v="LI-3047"/>
    <s v="LinkedIn"/>
    <d v="2025-08-12T00:00:00"/>
    <d v="1899-12-30T07:28:00"/>
    <x v="4"/>
    <s v="Hiring"/>
    <n v="22937"/>
    <n v="2"/>
    <n v="692"/>
    <n v="15378"/>
    <n v="12104"/>
    <n v="328"/>
    <n v="74"/>
    <n v="17"/>
    <n v="35"/>
    <n v="24"/>
    <n v="125"/>
    <n v="27"/>
    <x v="0"/>
    <n v="454"/>
    <n v="3.7508261731658957E-2"/>
    <n v="0.52770632602345557"/>
    <x v="12"/>
    <s v="Tuesday"/>
    <x v="7"/>
    <s v="0-2"/>
  </r>
  <r>
    <s v="LI-3048"/>
    <s v="LinkedIn"/>
    <d v="2025-08-12T00:00:00"/>
    <d v="1899-12-30T09:03:00"/>
    <x v="1"/>
    <s v="Thought Leadership"/>
    <n v="22954"/>
    <n v="4"/>
    <n v="520"/>
    <n v="16682"/>
    <n v="14586"/>
    <n v="531"/>
    <n v="68"/>
    <n v="32"/>
    <n v="40"/>
    <n v="54"/>
    <n v="281"/>
    <n v="15"/>
    <x v="0"/>
    <n v="671"/>
    <n v="4.6003016591251888E-2"/>
    <n v="0.63544480264877579"/>
    <x v="3"/>
    <s v="Tuesday"/>
    <x v="7"/>
    <s v="3-5"/>
  </r>
  <r>
    <s v="LI-3049"/>
    <s v="LinkedIn"/>
    <d v="2025-08-12T00:00:00"/>
    <d v="1899-12-30T10:19:00"/>
    <x v="4"/>
    <s v="Product Update"/>
    <n v="22780"/>
    <n v="8"/>
    <n v="622"/>
    <n v="21271"/>
    <n v="15767"/>
    <n v="316"/>
    <n v="53"/>
    <n v="17"/>
    <n v="25"/>
    <n v="26"/>
    <n v="148"/>
    <n v="40"/>
    <x v="1"/>
    <n v="411"/>
    <n v="2.6067102175429693E-2"/>
    <n v="0.6921422300263389"/>
    <x v="4"/>
    <s v="Tuesday"/>
    <x v="7"/>
    <s v="6-10"/>
  </r>
  <r>
    <s v="LI-3050"/>
    <s v="LinkedIn"/>
    <d v="2025-08-12T00:00:00"/>
    <d v="1899-12-30T13:23:00"/>
    <x v="3"/>
    <s v="Thought Leadership"/>
    <n v="22997"/>
    <n v="3"/>
    <n v="191"/>
    <n v="8804"/>
    <n v="7084"/>
    <n v="122"/>
    <n v="16"/>
    <n v="14"/>
    <n v="28"/>
    <n v="114"/>
    <n v="145"/>
    <n v="10"/>
    <x v="0"/>
    <n v="180"/>
    <n v="2.5409373235460192E-2"/>
    <n v="0.30804017915380266"/>
    <x v="6"/>
    <s v="Tuesday"/>
    <x v="7"/>
    <s v="3-5"/>
  </r>
  <r>
    <s v="LI-3051"/>
    <s v="LinkedIn"/>
    <d v="2025-08-12T00:00:00"/>
    <d v="1899-12-30T13:32:00"/>
    <x v="4"/>
    <s v="Product Update"/>
    <n v="22852"/>
    <n v="3"/>
    <n v="1733"/>
    <n v="9711"/>
    <n v="6777"/>
    <n v="133"/>
    <n v="43"/>
    <n v="11"/>
    <n v="18"/>
    <n v="36"/>
    <n v="199"/>
    <n v="18"/>
    <x v="0"/>
    <n v="205"/>
    <n v="3.0249372878854951E-2"/>
    <n v="0.2965604761071241"/>
    <x v="6"/>
    <s v="Tuesday"/>
    <x v="7"/>
    <s v="3-5"/>
  </r>
  <r>
    <s v="LI-3052"/>
    <s v="LinkedIn"/>
    <d v="2025-08-12T00:00:00"/>
    <d v="1899-12-30T15:57:00"/>
    <x v="4"/>
    <s v="Company Culture"/>
    <n v="22855"/>
    <n v="2"/>
    <n v="754"/>
    <n v="7727"/>
    <n v="5493"/>
    <n v="243"/>
    <n v="36"/>
    <n v="15"/>
    <n v="16"/>
    <n v="12"/>
    <n v="163"/>
    <n v="5"/>
    <x v="0"/>
    <n v="310"/>
    <n v="5.6435463316948847E-2"/>
    <n v="0.24034128199518706"/>
    <x v="7"/>
    <s v="Tuesday"/>
    <x v="7"/>
    <s v="0-2"/>
  </r>
  <r>
    <s v="LI-3053"/>
    <s v="LinkedIn"/>
    <d v="2025-08-12T00:00:00"/>
    <d v="1899-12-30T17:51:00"/>
    <x v="2"/>
    <s v="Data &amp; Tech"/>
    <n v="23057"/>
    <n v="6"/>
    <n v="184"/>
    <n v="17256"/>
    <n v="15320"/>
    <n v="713"/>
    <n v="117"/>
    <n v="61"/>
    <n v="57"/>
    <n v="80"/>
    <n v="210"/>
    <n v="54"/>
    <x v="0"/>
    <n v="948"/>
    <n v="6.1879895561357701E-2"/>
    <n v="0.66444030012577526"/>
    <x v="8"/>
    <s v="Tuesday"/>
    <x v="7"/>
    <s v="6-10"/>
  </r>
  <r>
    <s v="LI-3054"/>
    <s v="LinkedIn"/>
    <d v="2025-08-12T00:00:00"/>
    <d v="1899-12-30T18:25:00"/>
    <x v="1"/>
    <s v="Company Culture"/>
    <n v="22642"/>
    <n v="5"/>
    <n v="341"/>
    <n v="9723"/>
    <n v="6832"/>
    <n v="352"/>
    <n v="32"/>
    <n v="18"/>
    <n v="27"/>
    <n v="13"/>
    <n v="157"/>
    <n v="18"/>
    <x v="0"/>
    <n v="429"/>
    <n v="6.2792740046838408E-2"/>
    <n v="0.30174012896387242"/>
    <x v="19"/>
    <s v="Tuesday"/>
    <x v="7"/>
    <s v="3-5"/>
  </r>
  <r>
    <s v="LI-3055"/>
    <s v="LinkedIn"/>
    <d v="2025-08-12T00:00:00"/>
    <d v="1899-12-30T20:07:00"/>
    <x v="1"/>
    <s v="Company Culture"/>
    <n v="22845"/>
    <n v="2"/>
    <n v="364"/>
    <n v="7036"/>
    <n v="5770"/>
    <n v="134"/>
    <n v="14"/>
    <n v="9"/>
    <n v="12"/>
    <n v="14"/>
    <n v="86"/>
    <n v="12"/>
    <x v="0"/>
    <n v="169"/>
    <n v="2.92894280762565E-2"/>
    <n v="0.25257167870431169"/>
    <x v="11"/>
    <s v="Tuesday"/>
    <x v="7"/>
    <s v="0-2"/>
  </r>
  <r>
    <s v="LI-3056"/>
    <s v="LinkedIn"/>
    <d v="2025-08-13T00:00:00"/>
    <d v="1899-12-30T01:59:00"/>
    <x v="0"/>
    <s v="Product Update"/>
    <n v="22999"/>
    <n v="5"/>
    <n v="462"/>
    <n v="7383"/>
    <n v="6030"/>
    <n v="219"/>
    <n v="38"/>
    <n v="30"/>
    <n v="56"/>
    <n v="66"/>
    <n v="90"/>
    <n v="22"/>
    <x v="0"/>
    <n v="343"/>
    <n v="5.6882255389718077E-2"/>
    <n v="0.26218531240488718"/>
    <x v="23"/>
    <s v="Wednesday"/>
    <x v="7"/>
    <s v="3-5"/>
  </r>
  <r>
    <s v="LI-3057"/>
    <s v="LinkedIn"/>
    <d v="2025-08-13T00:00:00"/>
    <d v="1899-12-30T07:04:00"/>
    <x v="1"/>
    <s v="Product Update"/>
    <n v="22851"/>
    <n v="4"/>
    <n v="387"/>
    <n v="10906"/>
    <n v="9197"/>
    <n v="171"/>
    <n v="21"/>
    <n v="9"/>
    <n v="12"/>
    <n v="23"/>
    <n v="163"/>
    <n v="25"/>
    <x v="0"/>
    <n v="213"/>
    <n v="2.3159725997607915E-2"/>
    <n v="0.40247691567108662"/>
    <x v="12"/>
    <s v="Wednesday"/>
    <x v="7"/>
    <s v="3-5"/>
  </r>
  <r>
    <s v="LI-3058"/>
    <s v="LinkedIn"/>
    <d v="2025-08-13T00:00:00"/>
    <d v="1899-12-30T07:26:00"/>
    <x v="0"/>
    <s v="Company Culture"/>
    <n v="22958"/>
    <n v="5"/>
    <n v="158"/>
    <n v="16036"/>
    <n v="11235"/>
    <n v="329"/>
    <n v="52"/>
    <n v="57"/>
    <n v="112"/>
    <n v="104"/>
    <n v="249"/>
    <n v="38"/>
    <x v="0"/>
    <n v="550"/>
    <n v="4.8954161103693813E-2"/>
    <n v="0.48937189650666435"/>
    <x v="12"/>
    <s v="Wednesday"/>
    <x v="7"/>
    <s v="3-5"/>
  </r>
  <r>
    <s v="LI-3059"/>
    <s v="LinkedIn"/>
    <d v="2025-08-13T00:00:00"/>
    <d v="1899-12-30T08:59:00"/>
    <x v="3"/>
    <s v="Data &amp; Tech"/>
    <n v="22769"/>
    <n v="3"/>
    <n v="213"/>
    <n v="9743"/>
    <n v="8247"/>
    <n v="119"/>
    <n v="12"/>
    <n v="9"/>
    <n v="25"/>
    <n v="114"/>
    <n v="145"/>
    <n v="5"/>
    <x v="0"/>
    <n v="165"/>
    <n v="2.000727537286286E-2"/>
    <n v="0.36220299530062805"/>
    <x v="2"/>
    <s v="Wednesday"/>
    <x v="7"/>
    <s v="3-5"/>
  </r>
  <r>
    <s v="LI-3060"/>
    <s v="LinkedIn"/>
    <d v="2025-08-13T00:00:00"/>
    <d v="1899-12-30T09:34:00"/>
    <x v="1"/>
    <s v="Product Update"/>
    <n v="23113"/>
    <n v="3"/>
    <n v="890"/>
    <n v="10841"/>
    <n v="8154"/>
    <n v="141"/>
    <n v="26"/>
    <n v="12"/>
    <n v="14"/>
    <n v="54"/>
    <n v="167"/>
    <n v="13"/>
    <x v="0"/>
    <n v="193"/>
    <n v="2.3669364728967378E-2"/>
    <n v="0.35278847401895036"/>
    <x v="3"/>
    <s v="Wednesday"/>
    <x v="7"/>
    <s v="3-5"/>
  </r>
  <r>
    <s v="LI-3061"/>
    <s v="LinkedIn"/>
    <d v="2025-08-13T00:00:00"/>
    <d v="1899-12-30T09:35:00"/>
    <x v="4"/>
    <s v="Career Tips"/>
    <n v="23084"/>
    <n v="5"/>
    <n v="1388"/>
    <n v="21461"/>
    <n v="19070"/>
    <n v="948"/>
    <n v="153"/>
    <n v="48"/>
    <n v="90"/>
    <n v="33"/>
    <n v="379"/>
    <n v="18"/>
    <x v="1"/>
    <n v="1239"/>
    <n v="6.4971158888306235E-2"/>
    <n v="0.82611332524692427"/>
    <x v="3"/>
    <s v="Wednesday"/>
    <x v="7"/>
    <s v="3-5"/>
  </r>
  <r>
    <s v="LI-3062"/>
    <s v="LinkedIn"/>
    <d v="2025-08-13T00:00:00"/>
    <d v="1899-12-30T09:41:00"/>
    <x v="4"/>
    <s v="Career Tips"/>
    <n v="22764"/>
    <n v="2"/>
    <n v="569"/>
    <n v="24603"/>
    <n v="20783"/>
    <n v="1105"/>
    <n v="193"/>
    <n v="75"/>
    <n v="123"/>
    <n v="36"/>
    <n v="426"/>
    <n v="45"/>
    <x v="0"/>
    <n v="1496"/>
    <n v="7.1981908290429678E-2"/>
    <n v="0.91297662976629768"/>
    <x v="3"/>
    <s v="Wednesday"/>
    <x v="7"/>
    <s v="0-2"/>
  </r>
  <r>
    <s v="LI-3063"/>
    <s v="LinkedIn"/>
    <d v="2025-08-13T00:00:00"/>
    <d v="1899-12-30T09:56:00"/>
    <x v="4"/>
    <s v="Thought Leadership"/>
    <n v="22991"/>
    <n v="4"/>
    <n v="847"/>
    <n v="15571"/>
    <n v="12275"/>
    <n v="348"/>
    <n v="82"/>
    <n v="22"/>
    <n v="30"/>
    <n v="29"/>
    <n v="140"/>
    <n v="21"/>
    <x v="1"/>
    <n v="482"/>
    <n v="3.9266802443991854E-2"/>
    <n v="0.53390457135400804"/>
    <x v="3"/>
    <s v="Wednesday"/>
    <x v="7"/>
    <s v="3-5"/>
  </r>
  <r>
    <s v="LI-3064"/>
    <s v="LinkedIn"/>
    <d v="2025-08-13T00:00:00"/>
    <d v="1899-12-30T10:36:00"/>
    <x v="3"/>
    <s v="Career Tips"/>
    <n v="22816"/>
    <n v="4"/>
    <n v="354"/>
    <n v="8723"/>
    <n v="7420"/>
    <n v="119"/>
    <n v="12"/>
    <n v="9"/>
    <n v="28"/>
    <n v="102"/>
    <n v="178"/>
    <n v="6"/>
    <x v="0"/>
    <n v="168"/>
    <n v="2.2641509433962263E-2"/>
    <n v="0.32521037868162694"/>
    <x v="4"/>
    <s v="Wednesday"/>
    <x v="7"/>
    <s v="3-5"/>
  </r>
  <r>
    <s v="LI-3065"/>
    <s v="LinkedIn"/>
    <d v="2025-08-13T00:00:00"/>
    <d v="1899-12-30T10:37:00"/>
    <x v="1"/>
    <s v="Career Tips"/>
    <n v="22959"/>
    <n v="3"/>
    <n v="308"/>
    <n v="15780"/>
    <n v="13410"/>
    <n v="620"/>
    <n v="84"/>
    <n v="45"/>
    <n v="66"/>
    <n v="29"/>
    <n v="144"/>
    <n v="23"/>
    <x v="0"/>
    <n v="815"/>
    <n v="6.077554064131245E-2"/>
    <n v="0.5840846726773814"/>
    <x v="4"/>
    <s v="Wednesday"/>
    <x v="7"/>
    <s v="3-5"/>
  </r>
  <r>
    <s v="LI-3066"/>
    <s v="LinkedIn"/>
    <d v="2025-08-13T00:00:00"/>
    <d v="1899-12-30T11:19:00"/>
    <x v="1"/>
    <s v="Data &amp; Tech"/>
    <n v="22812"/>
    <n v="8"/>
    <n v="271"/>
    <n v="17877"/>
    <n v="14178"/>
    <n v="462"/>
    <n v="62"/>
    <n v="37"/>
    <n v="48"/>
    <n v="23"/>
    <n v="389"/>
    <n v="33"/>
    <x v="0"/>
    <n v="609"/>
    <n v="4.2953872196360557E-2"/>
    <n v="0.62151499210941608"/>
    <x v="9"/>
    <s v="Wednesday"/>
    <x v="7"/>
    <s v="6-10"/>
  </r>
  <r>
    <s v="LI-3067"/>
    <s v="LinkedIn"/>
    <d v="2025-08-13T00:00:00"/>
    <d v="1899-12-30T11:32:00"/>
    <x v="4"/>
    <s v="Data &amp; Tech"/>
    <n v="22888"/>
    <n v="9"/>
    <n v="939"/>
    <n v="7495"/>
    <n v="6552"/>
    <n v="277"/>
    <n v="58"/>
    <n v="20"/>
    <n v="24"/>
    <n v="5"/>
    <n v="66"/>
    <n v="16"/>
    <x v="0"/>
    <n v="379"/>
    <n v="5.7844932844932848E-2"/>
    <n v="0.28626354421530931"/>
    <x v="9"/>
    <s v="Wednesday"/>
    <x v="7"/>
    <s v="6-10"/>
  </r>
  <r>
    <s v="LI-3068"/>
    <s v="LinkedIn"/>
    <d v="2025-08-13T00:00:00"/>
    <d v="1899-12-30T12:45:00"/>
    <x v="3"/>
    <s v="Hiring"/>
    <n v="22620"/>
    <n v="4"/>
    <n v="202"/>
    <n v="9746"/>
    <n v="7637"/>
    <n v="105"/>
    <n v="19"/>
    <n v="13"/>
    <n v="36"/>
    <n v="149"/>
    <n v="69"/>
    <n v="4"/>
    <x v="0"/>
    <n v="173"/>
    <n v="2.2652874165248135E-2"/>
    <n v="0.33762157382847036"/>
    <x v="5"/>
    <s v="Wednesday"/>
    <x v="7"/>
    <s v="3-5"/>
  </r>
  <r>
    <s v="LI-3069"/>
    <s v="LinkedIn"/>
    <d v="2025-08-13T00:00:00"/>
    <d v="1899-12-30T13:22:00"/>
    <x v="1"/>
    <s v="Hiring"/>
    <n v="23058"/>
    <n v="3"/>
    <n v="667"/>
    <n v="9084"/>
    <n v="8026"/>
    <n v="131"/>
    <n v="27"/>
    <n v="9"/>
    <n v="14"/>
    <n v="32"/>
    <n v="238"/>
    <n v="23"/>
    <x v="0"/>
    <n v="181"/>
    <n v="2.2551706952404684E-2"/>
    <n v="0.34807875791482351"/>
    <x v="6"/>
    <s v="Wednesday"/>
    <x v="7"/>
    <s v="3-5"/>
  </r>
  <r>
    <s v="LI-3070"/>
    <s v="LinkedIn"/>
    <d v="2025-08-13T00:00:00"/>
    <d v="1899-12-30T15:09:00"/>
    <x v="1"/>
    <s v="Product Update"/>
    <n v="22840"/>
    <n v="3"/>
    <n v="430"/>
    <n v="7869"/>
    <n v="5518"/>
    <n v="119"/>
    <n v="15"/>
    <n v="8"/>
    <n v="9"/>
    <n v="27"/>
    <n v="147"/>
    <n v="15"/>
    <x v="0"/>
    <n v="151"/>
    <n v="2.7364987314244291E-2"/>
    <n v="0.24159369527145358"/>
    <x v="7"/>
    <s v="Wednesday"/>
    <x v="7"/>
    <s v="3-5"/>
  </r>
  <r>
    <s v="LI-3071"/>
    <s v="LinkedIn"/>
    <d v="2025-08-13T00:00:00"/>
    <d v="1899-12-30T15:43:00"/>
    <x v="2"/>
    <s v="Career Tips"/>
    <n v="23046"/>
    <n v="5"/>
    <n v="461"/>
    <n v="12772"/>
    <n v="11474"/>
    <n v="551"/>
    <n v="84"/>
    <n v="54"/>
    <n v="35"/>
    <n v="54"/>
    <n v="132"/>
    <n v="21"/>
    <x v="0"/>
    <n v="724"/>
    <n v="6.3099180756492942E-2"/>
    <n v="0.49787381758222687"/>
    <x v="7"/>
    <s v="Wednesday"/>
    <x v="7"/>
    <s v="3-5"/>
  </r>
  <r>
    <s v="LI-3072"/>
    <s v="LinkedIn"/>
    <d v="2025-08-13T00:00:00"/>
    <d v="1899-12-30T17:09:00"/>
    <x v="1"/>
    <s v="Career Tips"/>
    <n v="22757"/>
    <n v="5"/>
    <n v="225"/>
    <n v="18063"/>
    <n v="14331"/>
    <n v="734"/>
    <n v="130"/>
    <n v="50"/>
    <n v="89"/>
    <n v="64"/>
    <n v="186"/>
    <n v="29"/>
    <x v="0"/>
    <n v="1003"/>
    <n v="6.9988137603795963E-2"/>
    <n v="0.62974029968800804"/>
    <x v="8"/>
    <s v="Wednesday"/>
    <x v="7"/>
    <s v="3-5"/>
  </r>
  <r>
    <s v="LI-3073"/>
    <s v="LinkedIn"/>
    <d v="2025-08-13T00:00:00"/>
    <d v="1899-12-30T17:52:00"/>
    <x v="3"/>
    <s v="Thought Leadership"/>
    <n v="22851"/>
    <n v="3"/>
    <n v="352"/>
    <n v="4107"/>
    <n v="3167"/>
    <n v="60"/>
    <n v="8"/>
    <n v="9"/>
    <n v="19"/>
    <n v="46"/>
    <n v="52"/>
    <n v="4"/>
    <x v="0"/>
    <n v="96"/>
    <n v="3.0312598673823809E-2"/>
    <n v="0.13859349700231938"/>
    <x v="8"/>
    <s v="Wednesday"/>
    <x v="7"/>
    <s v="3-5"/>
  </r>
  <r>
    <s v="LI-3074"/>
    <s v="LinkedIn"/>
    <d v="2025-08-13T00:00:00"/>
    <d v="1899-12-30T18:37:00"/>
    <x v="1"/>
    <s v="Thought Leadership"/>
    <n v="22925"/>
    <n v="3"/>
    <n v="212"/>
    <n v="21283"/>
    <n v="17356"/>
    <n v="570"/>
    <n v="80"/>
    <n v="33"/>
    <n v="47"/>
    <n v="19"/>
    <n v="175"/>
    <n v="19"/>
    <x v="0"/>
    <n v="730"/>
    <n v="4.2060382576630563E-2"/>
    <n v="0.75707742639040354"/>
    <x v="19"/>
    <s v="Wednesday"/>
    <x v="7"/>
    <s v="3-5"/>
  </r>
  <r>
    <s v="LI-3075"/>
    <s v="LinkedIn"/>
    <d v="2025-08-14T00:00:00"/>
    <d v="1899-12-30T06:31:00"/>
    <x v="4"/>
    <s v="Thought Leadership"/>
    <n v="22795"/>
    <n v="1"/>
    <n v="866"/>
    <n v="7183"/>
    <n v="4983"/>
    <n v="207"/>
    <n v="28"/>
    <n v="7"/>
    <n v="14"/>
    <n v="4"/>
    <n v="91"/>
    <n v="8"/>
    <x v="0"/>
    <n v="256"/>
    <n v="5.1374673891230183E-2"/>
    <n v="0.2186005703005045"/>
    <x v="1"/>
    <s v="Thursday"/>
    <x v="7"/>
    <s v="0-2"/>
  </r>
  <r>
    <s v="LI-3076"/>
    <s v="LinkedIn"/>
    <d v="2025-08-14T00:00:00"/>
    <d v="1899-12-30T07:08:00"/>
    <x v="1"/>
    <s v="Industry News"/>
    <n v="23162"/>
    <n v="7"/>
    <n v="208"/>
    <n v="8899"/>
    <n v="8173"/>
    <n v="203"/>
    <n v="30"/>
    <n v="14"/>
    <n v="21"/>
    <n v="12"/>
    <n v="70"/>
    <n v="11"/>
    <x v="0"/>
    <n v="268"/>
    <n v="3.2790896855499817E-2"/>
    <n v="0.35286244711164838"/>
    <x v="12"/>
    <s v="Thursday"/>
    <x v="7"/>
    <s v="6-10"/>
  </r>
  <r>
    <s v="LI-3077"/>
    <s v="LinkedIn"/>
    <d v="2025-08-14T00:00:00"/>
    <d v="1899-12-30T07:18:00"/>
    <x v="4"/>
    <s v="Company Culture"/>
    <n v="22918"/>
    <n v="4"/>
    <n v="777"/>
    <n v="16477"/>
    <n v="12888"/>
    <n v="439"/>
    <n v="143"/>
    <n v="48"/>
    <n v="42"/>
    <n v="19"/>
    <n v="365"/>
    <n v="31"/>
    <x v="0"/>
    <n v="672"/>
    <n v="5.2141527001862198E-2"/>
    <n v="0.56235273584082379"/>
    <x v="12"/>
    <s v="Thursday"/>
    <x v="7"/>
    <s v="3-5"/>
  </r>
  <r>
    <s v="LI-3078"/>
    <s v="LinkedIn"/>
    <d v="2025-08-14T00:00:00"/>
    <d v="1899-12-30T09:05:00"/>
    <x v="0"/>
    <s v="Thought Leadership"/>
    <n v="23083"/>
    <n v="7"/>
    <n v="295"/>
    <n v="23009"/>
    <n v="16946"/>
    <n v="777"/>
    <n v="112"/>
    <n v="84"/>
    <n v="183"/>
    <n v="60"/>
    <n v="542"/>
    <n v="44"/>
    <x v="0"/>
    <n v="1156"/>
    <n v="6.8216688304024553E-2"/>
    <n v="0.73413334488584669"/>
    <x v="3"/>
    <s v="Thursday"/>
    <x v="7"/>
    <s v="6-10"/>
  </r>
  <r>
    <s v="LI-3079"/>
    <s v="LinkedIn"/>
    <d v="2025-08-14T00:00:00"/>
    <d v="1899-12-30T09:16:00"/>
    <x v="1"/>
    <s v="Data &amp; Tech"/>
    <n v="23030"/>
    <n v="3"/>
    <n v="608"/>
    <n v="16844"/>
    <n v="14935"/>
    <n v="471"/>
    <n v="58"/>
    <n v="36"/>
    <n v="50"/>
    <n v="46"/>
    <n v="185"/>
    <n v="40"/>
    <x v="0"/>
    <n v="615"/>
    <n v="4.117843990626046E-2"/>
    <n v="0.64850195397307864"/>
    <x v="3"/>
    <s v="Thursday"/>
    <x v="7"/>
    <s v="3-5"/>
  </r>
  <r>
    <s v="LI-3080"/>
    <s v="LinkedIn"/>
    <d v="2025-08-14T00:00:00"/>
    <d v="1899-12-30T09:49:00"/>
    <x v="0"/>
    <s v="Thought Leadership"/>
    <n v="22949"/>
    <n v="3"/>
    <n v="601"/>
    <n v="24852"/>
    <n v="22916"/>
    <n v="1063"/>
    <n v="118"/>
    <n v="140"/>
    <n v="241"/>
    <n v="144"/>
    <n v="420"/>
    <n v="82"/>
    <x v="0"/>
    <n v="1562"/>
    <n v="6.8161982894047832E-2"/>
    <n v="0.99856202884657286"/>
    <x v="3"/>
    <s v="Thursday"/>
    <x v="7"/>
    <s v="3-5"/>
  </r>
  <r>
    <s v="LI-3081"/>
    <s v="LinkedIn"/>
    <d v="2025-08-14T00:00:00"/>
    <d v="1899-12-30T10:44:00"/>
    <x v="2"/>
    <s v="Industry News"/>
    <n v="22863"/>
    <n v="4"/>
    <n v="296"/>
    <n v="6875"/>
    <n v="6190"/>
    <n v="168"/>
    <n v="20"/>
    <n v="12"/>
    <n v="11"/>
    <n v="11"/>
    <n v="165"/>
    <n v="9"/>
    <x v="0"/>
    <n v="211"/>
    <n v="3.4087237479806139E-2"/>
    <n v="0.27074312207496831"/>
    <x v="4"/>
    <s v="Thursday"/>
    <x v="7"/>
    <s v="3-5"/>
  </r>
  <r>
    <s v="LI-3082"/>
    <s v="LinkedIn"/>
    <d v="2025-08-14T00:00:00"/>
    <d v="1899-12-30T12:08:00"/>
    <x v="0"/>
    <s v="Industry News"/>
    <n v="22876"/>
    <n v="5"/>
    <n v="325"/>
    <n v="27552"/>
    <n v="22678"/>
    <n v="545"/>
    <n v="62"/>
    <n v="57"/>
    <n v="138"/>
    <n v="103"/>
    <n v="726"/>
    <n v="26"/>
    <x v="1"/>
    <n v="802"/>
    <n v="3.5364670605873533E-2"/>
    <n v="0.99134464067144601"/>
    <x v="5"/>
    <s v="Thursday"/>
    <x v="7"/>
    <s v="3-5"/>
  </r>
  <r>
    <s v="LI-3083"/>
    <s v="LinkedIn"/>
    <d v="2025-08-14T00:00:00"/>
    <d v="1899-12-30T13:24:00"/>
    <x v="1"/>
    <s v="Company Culture"/>
    <n v="23030"/>
    <n v="6"/>
    <n v="327"/>
    <n v="8756"/>
    <n v="6229"/>
    <n v="189"/>
    <n v="34"/>
    <n v="15"/>
    <n v="17"/>
    <n v="29"/>
    <n v="110"/>
    <n v="6"/>
    <x v="0"/>
    <n v="255"/>
    <n v="4.0937550168566386E-2"/>
    <n v="0.27047329570125922"/>
    <x v="6"/>
    <s v="Thursday"/>
    <x v="7"/>
    <s v="6-10"/>
  </r>
  <r>
    <s v="LI-3084"/>
    <s v="LinkedIn"/>
    <d v="2025-08-14T00:00:00"/>
    <d v="1899-12-30T14:50:00"/>
    <x v="5"/>
    <s v="Hiring"/>
    <n v="22863"/>
    <n v="2"/>
    <n v="179"/>
    <n v="21867"/>
    <n v="18582"/>
    <n v="393"/>
    <n v="229"/>
    <n v="27"/>
    <n v="39"/>
    <n v="13"/>
    <n v="177"/>
    <n v="32"/>
    <x v="0"/>
    <n v="688"/>
    <n v="3.7025078032504571E-2"/>
    <n v="0.81275423172811967"/>
    <x v="13"/>
    <s v="Thursday"/>
    <x v="7"/>
    <s v="0-2"/>
  </r>
  <r>
    <s v="LI-3085"/>
    <s v="LinkedIn"/>
    <d v="2025-08-14T00:00:00"/>
    <d v="1899-12-30T16:41:00"/>
    <x v="1"/>
    <s v="Company Culture"/>
    <n v="22754"/>
    <n v="3"/>
    <n v="324"/>
    <n v="21416"/>
    <n v="16015"/>
    <n v="421"/>
    <n v="66"/>
    <n v="27"/>
    <n v="32"/>
    <n v="20"/>
    <n v="279"/>
    <n v="19"/>
    <x v="0"/>
    <n v="546"/>
    <n v="3.4093037777083987E-2"/>
    <n v="0.70383229322316954"/>
    <x v="10"/>
    <s v="Thursday"/>
    <x v="7"/>
    <s v="3-5"/>
  </r>
  <r>
    <s v="LI-3086"/>
    <s v="LinkedIn"/>
    <d v="2025-08-14T00:00:00"/>
    <d v="1899-12-30T17:17:00"/>
    <x v="0"/>
    <s v="Career Tips"/>
    <n v="23025"/>
    <n v="4"/>
    <n v="341"/>
    <n v="25255"/>
    <n v="21743"/>
    <n v="1388"/>
    <n v="223"/>
    <n v="166"/>
    <n v="467"/>
    <n v="194"/>
    <n v="262"/>
    <n v="49"/>
    <x v="0"/>
    <n v="2244"/>
    <n v="0.10320562939796717"/>
    <n v="0.9443213897937025"/>
    <x v="8"/>
    <s v="Thursday"/>
    <x v="7"/>
    <s v="3-5"/>
  </r>
  <r>
    <s v="LI-3087"/>
    <s v="LinkedIn"/>
    <d v="2025-08-15T00:00:00"/>
    <d v="1899-12-30T05:40:00"/>
    <x v="1"/>
    <s v="Data &amp; Tech"/>
    <n v="23056"/>
    <n v="3"/>
    <n v="656"/>
    <n v="4664"/>
    <n v="3993"/>
    <n v="89"/>
    <n v="9"/>
    <n v="6"/>
    <n v="9"/>
    <n v="13"/>
    <n v="92"/>
    <n v="7"/>
    <x v="0"/>
    <n v="113"/>
    <n v="2.8299524167292762E-2"/>
    <n v="0.17318702290076335"/>
    <x v="18"/>
    <s v="Friday"/>
    <x v="7"/>
    <s v="3-5"/>
  </r>
  <r>
    <s v="LI-3088"/>
    <s v="LinkedIn"/>
    <d v="2025-08-15T00:00:00"/>
    <d v="1899-12-30T07:36:00"/>
    <x v="1"/>
    <s v="Data &amp; Tech"/>
    <n v="22794"/>
    <n v="2"/>
    <n v="676"/>
    <n v="5499"/>
    <n v="4693"/>
    <n v="94"/>
    <n v="11"/>
    <n v="8"/>
    <n v="8"/>
    <n v="16"/>
    <n v="85"/>
    <n v="5"/>
    <x v="0"/>
    <n v="121"/>
    <n v="2.5783081184743234E-2"/>
    <n v="0.20588751425813812"/>
    <x v="12"/>
    <s v="Friday"/>
    <x v="7"/>
    <s v="0-2"/>
  </r>
  <r>
    <s v="LI-3089"/>
    <s v="LinkedIn"/>
    <d v="2025-08-15T00:00:00"/>
    <d v="1899-12-30T09:05:00"/>
    <x v="1"/>
    <s v="Thought Leadership"/>
    <n v="22871"/>
    <n v="1"/>
    <n v="276"/>
    <n v="17465"/>
    <n v="12875"/>
    <n v="455"/>
    <n v="62"/>
    <n v="15"/>
    <n v="28"/>
    <n v="26"/>
    <n v="256"/>
    <n v="12"/>
    <x v="0"/>
    <n v="560"/>
    <n v="4.3495145631067961E-2"/>
    <n v="0.5629399676446154"/>
    <x v="3"/>
    <s v="Friday"/>
    <x v="7"/>
    <s v="0-2"/>
  </r>
  <r>
    <s v="LI-3090"/>
    <s v="LinkedIn"/>
    <d v="2025-08-15T00:00:00"/>
    <d v="1899-12-30T09:26:00"/>
    <x v="1"/>
    <s v="Thought Leadership"/>
    <n v="22803"/>
    <n v="5"/>
    <n v="677"/>
    <n v="8528"/>
    <n v="7840"/>
    <n v="320"/>
    <n v="36"/>
    <n v="17"/>
    <n v="28"/>
    <n v="13"/>
    <n v="103"/>
    <n v="17"/>
    <x v="0"/>
    <n v="401"/>
    <n v="5.1147959183673472E-2"/>
    <n v="0.34381441038459853"/>
    <x v="3"/>
    <s v="Friday"/>
    <x v="7"/>
    <s v="3-5"/>
  </r>
  <r>
    <s v="LI-3091"/>
    <s v="LinkedIn"/>
    <d v="2025-08-15T00:00:00"/>
    <d v="1899-12-30T09:54:00"/>
    <x v="3"/>
    <s v="Company Culture"/>
    <n v="23182"/>
    <n v="3"/>
    <n v="408"/>
    <n v="4623"/>
    <n v="3962"/>
    <n v="74"/>
    <n v="7"/>
    <n v="7"/>
    <n v="13"/>
    <n v="21"/>
    <n v="73"/>
    <n v="5"/>
    <x v="0"/>
    <n v="101"/>
    <n v="2.5492175668854113E-2"/>
    <n v="0.17090846346303165"/>
    <x v="3"/>
    <s v="Friday"/>
    <x v="7"/>
    <s v="3-5"/>
  </r>
  <r>
    <s v="LI-3092"/>
    <s v="LinkedIn"/>
    <d v="2025-08-15T00:00:00"/>
    <d v="1899-12-30T10:30:00"/>
    <x v="2"/>
    <s v="Data &amp; Tech"/>
    <n v="22943"/>
    <n v="4"/>
    <n v="291"/>
    <n v="9685"/>
    <n v="7717"/>
    <n v="248"/>
    <n v="34"/>
    <n v="17"/>
    <n v="22"/>
    <n v="12"/>
    <n v="85"/>
    <n v="10"/>
    <x v="0"/>
    <n v="321"/>
    <n v="4.1596475314241287E-2"/>
    <n v="0.33635531534672886"/>
    <x v="4"/>
    <s v="Friday"/>
    <x v="7"/>
    <s v="3-5"/>
  </r>
  <r>
    <s v="LI-3093"/>
    <s v="LinkedIn"/>
    <d v="2025-08-15T00:00:00"/>
    <d v="1899-12-30T11:29:00"/>
    <x v="3"/>
    <s v="Thought Leadership"/>
    <n v="22923"/>
    <n v="4"/>
    <n v="209"/>
    <n v="10956"/>
    <n v="8496"/>
    <n v="133"/>
    <n v="15"/>
    <n v="14"/>
    <n v="28"/>
    <n v="137"/>
    <n v="88"/>
    <n v="4"/>
    <x v="0"/>
    <n v="190"/>
    <n v="2.2363465160075331E-2"/>
    <n v="0.37063211621515507"/>
    <x v="9"/>
    <s v="Friday"/>
    <x v="7"/>
    <s v="3-5"/>
  </r>
  <r>
    <s v="LI-3094"/>
    <s v="LinkedIn"/>
    <d v="2025-08-15T00:00:00"/>
    <d v="1899-12-30T12:11:00"/>
    <x v="1"/>
    <s v="Hiring"/>
    <n v="22907"/>
    <n v="2"/>
    <n v="333"/>
    <n v="10703"/>
    <n v="8503"/>
    <n v="200"/>
    <n v="28"/>
    <n v="12"/>
    <n v="21"/>
    <n v="42"/>
    <n v="90"/>
    <n v="22"/>
    <x v="0"/>
    <n v="261"/>
    <n v="3.0695048806303658E-2"/>
    <n v="0.37119657746540358"/>
    <x v="5"/>
    <s v="Friday"/>
    <x v="7"/>
    <s v="0-2"/>
  </r>
  <r>
    <s v="LI-3095"/>
    <s v="LinkedIn"/>
    <d v="2025-08-15T00:00:00"/>
    <d v="1899-12-30T13:25:00"/>
    <x v="0"/>
    <s v="Hiring"/>
    <n v="23026"/>
    <n v="3"/>
    <n v="657"/>
    <n v="14551"/>
    <n v="10789"/>
    <n v="448"/>
    <n v="61"/>
    <n v="43"/>
    <n v="101"/>
    <n v="75"/>
    <n v="364"/>
    <n v="38"/>
    <x v="0"/>
    <n v="653"/>
    <n v="6.0524608397441837E-2"/>
    <n v="0.46855728307131067"/>
    <x v="6"/>
    <s v="Friday"/>
    <x v="7"/>
    <s v="3-5"/>
  </r>
  <r>
    <s v="LI-3096"/>
    <s v="LinkedIn"/>
    <d v="2025-08-15T00:00:00"/>
    <d v="1899-12-30T14:03:00"/>
    <x v="0"/>
    <s v="Product Update"/>
    <n v="22863"/>
    <n v="4"/>
    <n v="610"/>
    <n v="11226"/>
    <n v="10278"/>
    <n v="371"/>
    <n v="49"/>
    <n v="43"/>
    <n v="103"/>
    <n v="49"/>
    <n v="141"/>
    <n v="33"/>
    <x v="0"/>
    <n v="566"/>
    <n v="5.5069079587468379E-2"/>
    <n v="0.44954730350347721"/>
    <x v="13"/>
    <s v="Friday"/>
    <x v="7"/>
    <s v="3-5"/>
  </r>
  <r>
    <s v="LI-3097"/>
    <s v="LinkedIn"/>
    <d v="2025-08-15T00:00:00"/>
    <d v="1899-12-30T14:09:00"/>
    <x v="3"/>
    <s v="Product Update"/>
    <n v="23059"/>
    <n v="3"/>
    <n v="203"/>
    <n v="6928"/>
    <n v="5301"/>
    <n v="34"/>
    <n v="4"/>
    <n v="3"/>
    <n v="9"/>
    <n v="238"/>
    <n v="92"/>
    <n v="2"/>
    <x v="1"/>
    <n v="50"/>
    <n v="9.4321826070552731E-3"/>
    <n v="0.22988854677132572"/>
    <x v="13"/>
    <s v="Friday"/>
    <x v="7"/>
    <s v="3-5"/>
  </r>
  <r>
    <s v="LI-3098"/>
    <s v="LinkedIn"/>
    <d v="2025-08-15T00:00:00"/>
    <d v="1899-12-30T14:32:00"/>
    <x v="5"/>
    <s v="Thought Leadership"/>
    <n v="22923"/>
    <n v="3"/>
    <n v="161"/>
    <n v="14328"/>
    <n v="9969"/>
    <n v="279"/>
    <n v="155"/>
    <n v="22"/>
    <n v="31"/>
    <n v="5"/>
    <n v="218"/>
    <n v="8"/>
    <x v="0"/>
    <n v="487"/>
    <n v="4.8851439462333231E-2"/>
    <n v="0.43489072110980237"/>
    <x v="13"/>
    <s v="Friday"/>
    <x v="7"/>
    <s v="3-5"/>
  </r>
  <r>
    <s v="LI-3099"/>
    <s v="LinkedIn"/>
    <d v="2025-08-15T00:00:00"/>
    <d v="1899-12-30T14:50:00"/>
    <x v="5"/>
    <s v="Thought Leadership"/>
    <n v="22976"/>
    <n v="4"/>
    <n v="156"/>
    <n v="54727"/>
    <n v="38100"/>
    <n v="1565"/>
    <n v="626"/>
    <n v="102"/>
    <n v="126"/>
    <n v="41"/>
    <n v="977"/>
    <n v="58"/>
    <x v="0"/>
    <n v="2419"/>
    <n v="6.3490813648293967E-2"/>
    <n v="1.6582520891364902"/>
    <x v="13"/>
    <s v="Friday"/>
    <x v="7"/>
    <s v="3-5"/>
  </r>
  <r>
    <s v="LI-3100"/>
    <s v="LinkedIn"/>
    <d v="2025-08-15T00:00:00"/>
    <d v="1899-12-30T15:31:00"/>
    <x v="1"/>
    <s v="Industry News"/>
    <n v="23047"/>
    <n v="3"/>
    <n v="397"/>
    <n v="4611"/>
    <n v="3776"/>
    <n v="88"/>
    <n v="11"/>
    <n v="6"/>
    <n v="6"/>
    <n v="16"/>
    <n v="42"/>
    <n v="10"/>
    <x v="0"/>
    <n v="111"/>
    <n v="2.9396186440677968E-2"/>
    <n v="0.16383911138109081"/>
    <x v="7"/>
    <s v="Friday"/>
    <x v="7"/>
    <s v="3-5"/>
  </r>
  <r>
    <s v="LI-3101"/>
    <s v="LinkedIn"/>
    <d v="2025-08-15T00:00:00"/>
    <d v="1899-12-30T15:41:00"/>
    <x v="1"/>
    <s v="Company Culture"/>
    <n v="22947"/>
    <n v="6"/>
    <n v="580"/>
    <n v="7847"/>
    <n v="6793"/>
    <n v="265"/>
    <n v="33"/>
    <n v="17"/>
    <n v="24"/>
    <n v="18"/>
    <n v="195"/>
    <n v="7"/>
    <x v="0"/>
    <n v="339"/>
    <n v="4.9904313263653764E-2"/>
    <n v="0.29602998213274068"/>
    <x v="7"/>
    <s v="Friday"/>
    <x v="7"/>
    <s v="6-10"/>
  </r>
  <r>
    <s v="LI-3102"/>
    <s v="LinkedIn"/>
    <d v="2025-08-15T00:00:00"/>
    <d v="1899-12-30T15:53:00"/>
    <x v="0"/>
    <s v="Thought Leadership"/>
    <n v="23053"/>
    <n v="2"/>
    <n v="361"/>
    <n v="11538"/>
    <n v="9405"/>
    <n v="333"/>
    <n v="30"/>
    <n v="24"/>
    <n v="52"/>
    <n v="31"/>
    <n v="327"/>
    <n v="35"/>
    <x v="0"/>
    <n v="439"/>
    <n v="4.6677299308878255E-2"/>
    <n v="0.40797293193944389"/>
    <x v="7"/>
    <s v="Friday"/>
    <x v="7"/>
    <s v="0-2"/>
  </r>
  <r>
    <s v="LI-3103"/>
    <s v="LinkedIn"/>
    <d v="2025-08-15T00:00:00"/>
    <d v="1899-12-30T16:30:00"/>
    <x v="4"/>
    <s v="Hiring"/>
    <n v="23007"/>
    <n v="3"/>
    <n v="886"/>
    <n v="11141"/>
    <n v="8047"/>
    <n v="327"/>
    <n v="66"/>
    <n v="30"/>
    <n v="30"/>
    <n v="25"/>
    <n v="89"/>
    <n v="20"/>
    <x v="0"/>
    <n v="453"/>
    <n v="5.6294271156952902E-2"/>
    <n v="0.34976311557352108"/>
    <x v="10"/>
    <s v="Friday"/>
    <x v="7"/>
    <s v="3-5"/>
  </r>
  <r>
    <s v="LI-3104"/>
    <s v="LinkedIn"/>
    <d v="2025-08-15T00:00:00"/>
    <d v="1899-12-30T18:12:00"/>
    <x v="2"/>
    <s v="Company Culture"/>
    <n v="22965"/>
    <n v="4"/>
    <n v="193"/>
    <n v="11445"/>
    <n v="9080"/>
    <n v="442"/>
    <n v="44"/>
    <n v="38"/>
    <n v="39"/>
    <n v="24"/>
    <n v="207"/>
    <n v="27"/>
    <x v="0"/>
    <n v="563"/>
    <n v="6.2004405286343614E-2"/>
    <n v="0.39538428042673635"/>
    <x v="19"/>
    <s v="Friday"/>
    <x v="7"/>
    <s v="3-5"/>
  </r>
  <r>
    <s v="LI-3105"/>
    <s v="LinkedIn"/>
    <d v="2025-08-15T00:00:00"/>
    <d v="1899-12-30T19:56:00"/>
    <x v="1"/>
    <s v="Company Culture"/>
    <n v="23035"/>
    <n v="6"/>
    <n v="364"/>
    <n v="5287"/>
    <n v="4855"/>
    <n v="179"/>
    <n v="24"/>
    <n v="13"/>
    <n v="16"/>
    <n v="11"/>
    <n v="87"/>
    <n v="4"/>
    <x v="0"/>
    <n v="232"/>
    <n v="4.7785787847579815E-2"/>
    <n v="0.21076622530931191"/>
    <x v="14"/>
    <s v="Friday"/>
    <x v="7"/>
    <s v="6-10"/>
  </r>
  <r>
    <s v="LI-3106"/>
    <s v="LinkedIn"/>
    <d v="2025-08-15T00:00:00"/>
    <d v="1899-12-30T20:02:00"/>
    <x v="5"/>
    <s v="Data &amp; Tech"/>
    <n v="22747"/>
    <n v="4"/>
    <n v="125"/>
    <n v="23014"/>
    <n v="18285"/>
    <n v="348"/>
    <n v="260"/>
    <n v="27"/>
    <n v="53"/>
    <n v="13"/>
    <n v="464"/>
    <n v="15"/>
    <x v="1"/>
    <n v="688"/>
    <n v="3.7626469783975935E-2"/>
    <n v="0.80384226491405464"/>
    <x v="11"/>
    <s v="Friday"/>
    <x v="7"/>
    <s v="3-5"/>
  </r>
  <r>
    <s v="LI-3107"/>
    <s v="LinkedIn"/>
    <d v="2025-08-15T00:00:00"/>
    <d v="1899-12-30T23:32:00"/>
    <x v="1"/>
    <s v="Hiring"/>
    <n v="22870"/>
    <n v="5"/>
    <n v="448"/>
    <n v="5462"/>
    <n v="4426"/>
    <n v="94"/>
    <n v="14"/>
    <n v="7"/>
    <n v="7"/>
    <n v="15"/>
    <n v="118"/>
    <n v="10"/>
    <x v="0"/>
    <n v="122"/>
    <n v="2.7564392227745142E-2"/>
    <n v="0.1935286401399213"/>
    <x v="21"/>
    <s v="Friday"/>
    <x v="7"/>
    <s v="3-5"/>
  </r>
  <r>
    <s v="LI-3108"/>
    <s v="LinkedIn"/>
    <d v="2025-08-17T00:00:00"/>
    <d v="1899-12-30T09:23:00"/>
    <x v="1"/>
    <s v="Thought Leadership"/>
    <n v="22994"/>
    <n v="2"/>
    <n v="258"/>
    <n v="7514"/>
    <n v="5970"/>
    <n v="266"/>
    <n v="40"/>
    <n v="15"/>
    <n v="25"/>
    <n v="11"/>
    <n v="70"/>
    <n v="17"/>
    <x v="0"/>
    <n v="346"/>
    <n v="5.7956448911222778E-2"/>
    <n v="0.25963294772549361"/>
    <x v="3"/>
    <s v="Sunday"/>
    <x v="7"/>
    <s v="0-2"/>
  </r>
  <r>
    <s v="LI-3109"/>
    <s v="LinkedIn"/>
    <d v="2025-08-17T00:00:00"/>
    <d v="1899-12-30T09:36:00"/>
    <x v="0"/>
    <s v="Data &amp; Tech"/>
    <n v="22929"/>
    <n v="4"/>
    <n v="121"/>
    <n v="10749"/>
    <n v="8929"/>
    <n v="440"/>
    <n v="57"/>
    <n v="55"/>
    <n v="76"/>
    <n v="54"/>
    <n v="116"/>
    <n v="35"/>
    <x v="0"/>
    <n v="628"/>
    <n v="7.0332624034046359E-2"/>
    <n v="0.38941951240786776"/>
    <x v="3"/>
    <s v="Sunday"/>
    <x v="7"/>
    <s v="3-5"/>
  </r>
  <r>
    <s v="LI-3110"/>
    <s v="LinkedIn"/>
    <d v="2025-08-17T00:00:00"/>
    <d v="1899-12-30T11:50:00"/>
    <x v="1"/>
    <s v="Hiring"/>
    <n v="22857"/>
    <n v="5"/>
    <n v="793"/>
    <n v="6347"/>
    <n v="5556"/>
    <n v="213"/>
    <n v="39"/>
    <n v="17"/>
    <n v="23"/>
    <n v="30"/>
    <n v="111"/>
    <n v="5"/>
    <x v="0"/>
    <n v="292"/>
    <n v="5.2555795536357093E-2"/>
    <n v="0.24307651922824516"/>
    <x v="9"/>
    <s v="Sunday"/>
    <x v="7"/>
    <s v="3-5"/>
  </r>
  <r>
    <s v="LI-3111"/>
    <s v="LinkedIn"/>
    <d v="2025-08-17T00:00:00"/>
    <d v="1899-12-30T12:09:00"/>
    <x v="1"/>
    <s v="Career Tips"/>
    <n v="22930"/>
    <n v="2"/>
    <n v="539"/>
    <n v="5996"/>
    <n v="4587"/>
    <n v="221"/>
    <n v="26"/>
    <n v="14"/>
    <n v="19"/>
    <n v="23"/>
    <n v="84"/>
    <n v="10"/>
    <x v="0"/>
    <n v="280"/>
    <n v="6.1042075430564641E-2"/>
    <n v="0.20004361098996948"/>
    <x v="5"/>
    <s v="Sunday"/>
    <x v="7"/>
    <s v="0-2"/>
  </r>
  <r>
    <s v="LI-3112"/>
    <s v="LinkedIn"/>
    <d v="2025-08-17T00:00:00"/>
    <d v="1899-12-30T13:16:00"/>
    <x v="1"/>
    <s v="Data &amp; Tech"/>
    <n v="22893"/>
    <n v="2"/>
    <n v="454"/>
    <n v="6003"/>
    <n v="5286"/>
    <n v="173"/>
    <n v="21"/>
    <n v="8"/>
    <n v="16"/>
    <n v="17"/>
    <n v="92"/>
    <n v="10"/>
    <x v="0"/>
    <n v="218"/>
    <n v="4.1241013999243285E-2"/>
    <n v="0.23090027519329054"/>
    <x v="6"/>
    <s v="Sunday"/>
    <x v="7"/>
    <s v="0-2"/>
  </r>
  <r>
    <s v="LI-3113"/>
    <s v="LinkedIn"/>
    <d v="2025-08-18T00:00:00"/>
    <d v="1899-12-30T06:26:00"/>
    <x v="4"/>
    <s v="Hiring"/>
    <n v="23013"/>
    <n v="6"/>
    <n v="641"/>
    <n v="5856"/>
    <n v="4865"/>
    <n v="175"/>
    <n v="31"/>
    <n v="8"/>
    <n v="13"/>
    <n v="17"/>
    <n v="118"/>
    <n v="10"/>
    <x v="0"/>
    <n v="227"/>
    <n v="4.6659815005138744E-2"/>
    <n v="0.21140225090166428"/>
    <x v="1"/>
    <s v="Monday"/>
    <x v="7"/>
    <s v="6-10"/>
  </r>
  <r>
    <s v="LI-3114"/>
    <s v="LinkedIn"/>
    <d v="2025-08-18T00:00:00"/>
    <d v="1899-12-30T07:07:00"/>
    <x v="1"/>
    <s v="Thought Leadership"/>
    <n v="23201"/>
    <n v="2"/>
    <n v="339"/>
    <n v="6716"/>
    <n v="4958"/>
    <n v="227"/>
    <n v="36"/>
    <n v="20"/>
    <n v="25"/>
    <n v="13"/>
    <n v="139"/>
    <n v="13"/>
    <x v="0"/>
    <n v="308"/>
    <n v="6.212182331585317E-2"/>
    <n v="0.21369768544459292"/>
    <x v="12"/>
    <s v="Monday"/>
    <x v="7"/>
    <s v="0-2"/>
  </r>
  <r>
    <s v="LI-3115"/>
    <s v="LinkedIn"/>
    <d v="2025-08-18T00:00:00"/>
    <d v="1899-12-30T07:16:00"/>
    <x v="2"/>
    <s v="Industry News"/>
    <n v="23125"/>
    <n v="3"/>
    <n v="501"/>
    <n v="18232"/>
    <n v="12724"/>
    <n v="407"/>
    <n v="34"/>
    <n v="30"/>
    <n v="31"/>
    <n v="36"/>
    <n v="211"/>
    <n v="21"/>
    <x v="0"/>
    <n v="502"/>
    <n v="3.9453002200565856E-2"/>
    <n v="0.55022702702702708"/>
    <x v="12"/>
    <s v="Monday"/>
    <x v="7"/>
    <s v="3-5"/>
  </r>
  <r>
    <s v="LI-3116"/>
    <s v="LinkedIn"/>
    <d v="2025-08-18T00:00:00"/>
    <d v="1899-12-30T07:34:00"/>
    <x v="4"/>
    <s v="Career Tips"/>
    <n v="23219"/>
    <n v="4"/>
    <n v="2500"/>
    <n v="13489"/>
    <n v="9342"/>
    <n v="310"/>
    <n v="70"/>
    <n v="22"/>
    <n v="31"/>
    <n v="20"/>
    <n v="246"/>
    <n v="24"/>
    <x v="0"/>
    <n v="433"/>
    <n v="4.6349818026118601E-2"/>
    <n v="0.40234290882466944"/>
    <x v="12"/>
    <s v="Monday"/>
    <x v="7"/>
    <s v="3-5"/>
  </r>
  <r>
    <s v="LI-3117"/>
    <s v="LinkedIn"/>
    <d v="2025-08-18T00:00:00"/>
    <d v="1899-12-30T08:46:00"/>
    <x v="4"/>
    <s v="Career Tips"/>
    <n v="22945"/>
    <n v="3"/>
    <n v="843"/>
    <n v="18402"/>
    <n v="12988"/>
    <n v="438"/>
    <n v="101"/>
    <n v="36"/>
    <n v="35"/>
    <n v="38"/>
    <n v="350"/>
    <n v="16"/>
    <x v="1"/>
    <n v="610"/>
    <n v="4.6966430551278103E-2"/>
    <n v="0.56604924820222269"/>
    <x v="2"/>
    <s v="Monday"/>
    <x v="7"/>
    <s v="3-5"/>
  </r>
  <r>
    <s v="LI-3118"/>
    <s v="LinkedIn"/>
    <d v="2025-08-18T00:00:00"/>
    <d v="1899-12-30T09:03:00"/>
    <x v="0"/>
    <s v="Career Tips"/>
    <n v="23053"/>
    <n v="7"/>
    <n v="165"/>
    <n v="21776"/>
    <n v="15769"/>
    <n v="933"/>
    <n v="92"/>
    <n v="98"/>
    <n v="141"/>
    <n v="62"/>
    <n v="307"/>
    <n v="48"/>
    <x v="0"/>
    <n v="1264"/>
    <n v="8.0157270594203814E-2"/>
    <n v="0.68403244697002563"/>
    <x v="3"/>
    <s v="Monday"/>
    <x v="7"/>
    <s v="6-10"/>
  </r>
  <r>
    <s v="LI-3119"/>
    <s v="LinkedIn"/>
    <d v="2025-08-18T00:00:00"/>
    <d v="1899-12-30T09:04:00"/>
    <x v="0"/>
    <s v="Hiring"/>
    <n v="22965"/>
    <n v="7"/>
    <n v="364"/>
    <n v="9232"/>
    <n v="6793"/>
    <n v="380"/>
    <n v="80"/>
    <n v="43"/>
    <n v="94"/>
    <n v="84"/>
    <n v="75"/>
    <n v="19"/>
    <x v="0"/>
    <n v="597"/>
    <n v="8.7884587074930076E-2"/>
    <n v="0.29579795340735904"/>
    <x v="3"/>
    <s v="Monday"/>
    <x v="7"/>
    <s v="6-10"/>
  </r>
  <r>
    <s v="LI-3120"/>
    <s v="LinkedIn"/>
    <d v="2025-08-18T00:00:00"/>
    <d v="1899-12-30T09:31:00"/>
    <x v="5"/>
    <s v="Thought Leadership"/>
    <n v="23117"/>
    <n v="1"/>
    <n v="300"/>
    <n v="28300"/>
    <n v="25249"/>
    <n v="1074"/>
    <n v="439"/>
    <n v="70"/>
    <n v="89"/>
    <n v="30"/>
    <n v="275"/>
    <n v="33"/>
    <x v="0"/>
    <n v="1672"/>
    <n v="6.6220444374034612E-2"/>
    <n v="1.0922264999783708"/>
    <x v="3"/>
    <s v="Monday"/>
    <x v="7"/>
    <s v="0-2"/>
  </r>
  <r>
    <s v="LI-3121"/>
    <s v="LinkedIn"/>
    <d v="2025-08-18T00:00:00"/>
    <d v="1899-12-30T10:26:00"/>
    <x v="4"/>
    <s v="Product Update"/>
    <n v="23119"/>
    <n v="3"/>
    <n v="1098"/>
    <n v="5111"/>
    <n v="4303"/>
    <n v="78"/>
    <n v="20"/>
    <n v="6"/>
    <n v="9"/>
    <n v="9"/>
    <n v="99"/>
    <n v="11"/>
    <x v="0"/>
    <n v="113"/>
    <n v="2.6260748315128979E-2"/>
    <n v="0.18612396729962369"/>
    <x v="4"/>
    <s v="Monday"/>
    <x v="7"/>
    <s v="3-5"/>
  </r>
  <r>
    <s v="LI-3122"/>
    <s v="LinkedIn"/>
    <d v="2025-08-18T00:00:00"/>
    <d v="1899-12-30T11:08:00"/>
    <x v="5"/>
    <s v="Thought Leadership"/>
    <n v="22924"/>
    <n v="9"/>
    <n v="108"/>
    <n v="6470"/>
    <n v="5442"/>
    <n v="283"/>
    <n v="89"/>
    <n v="17"/>
    <n v="20"/>
    <n v="5"/>
    <n v="71"/>
    <n v="7"/>
    <x v="0"/>
    <n v="409"/>
    <n v="7.5156192576258732E-2"/>
    <n v="0.23739312510905602"/>
    <x v="9"/>
    <s v="Monday"/>
    <x v="7"/>
    <s v="6-10"/>
  </r>
  <r>
    <s v="LI-3123"/>
    <s v="LinkedIn"/>
    <d v="2025-08-18T00:00:00"/>
    <d v="1899-12-30T11:44:00"/>
    <x v="0"/>
    <s v="Hiring"/>
    <n v="22923"/>
    <n v="3"/>
    <n v="206"/>
    <n v="12975"/>
    <n v="9612"/>
    <n v="413"/>
    <n v="60"/>
    <n v="52"/>
    <n v="107"/>
    <n v="89"/>
    <n v="121"/>
    <n v="16"/>
    <x v="0"/>
    <n v="632"/>
    <n v="6.5751144402829795E-2"/>
    <n v="0.41931684334511188"/>
    <x v="9"/>
    <s v="Monday"/>
    <x v="7"/>
    <s v="3-5"/>
  </r>
  <r>
    <s v="LI-3124"/>
    <s v="LinkedIn"/>
    <d v="2025-08-18T00:00:00"/>
    <d v="1899-12-30T11:51:00"/>
    <x v="1"/>
    <s v="Hiring"/>
    <n v="23066"/>
    <n v="4"/>
    <n v="256"/>
    <n v="9757"/>
    <n v="7122"/>
    <n v="214"/>
    <n v="38"/>
    <n v="17"/>
    <n v="31"/>
    <n v="48"/>
    <n v="120"/>
    <n v="7"/>
    <x v="0"/>
    <n v="300"/>
    <n v="4.2122999157540017E-2"/>
    <n v="0.3087661493106737"/>
    <x v="9"/>
    <s v="Monday"/>
    <x v="7"/>
    <s v="3-5"/>
  </r>
  <r>
    <s v="LI-3125"/>
    <s v="LinkedIn"/>
    <d v="2025-08-18T00:00:00"/>
    <d v="1899-12-30T12:12:00"/>
    <x v="1"/>
    <s v="Career Tips"/>
    <n v="23406"/>
    <n v="1"/>
    <n v="556"/>
    <n v="13195"/>
    <n v="9344"/>
    <n v="247"/>
    <n v="38"/>
    <n v="16"/>
    <n v="23"/>
    <n v="11"/>
    <n v="75"/>
    <n v="27"/>
    <x v="0"/>
    <n v="324"/>
    <n v="3.4674657534246575E-2"/>
    <n v="0.39921387678373066"/>
    <x v="5"/>
    <s v="Monday"/>
    <x v="7"/>
    <s v="0-2"/>
  </r>
  <r>
    <s v="LI-3126"/>
    <s v="LinkedIn"/>
    <d v="2025-08-18T00:00:00"/>
    <d v="1899-12-30T12:49:00"/>
    <x v="5"/>
    <s v="Company Culture"/>
    <n v="22925"/>
    <n v="3"/>
    <n v="155"/>
    <n v="24537"/>
    <n v="19988"/>
    <n v="531"/>
    <n v="358"/>
    <n v="43"/>
    <n v="42"/>
    <n v="17"/>
    <n v="157"/>
    <n v="15"/>
    <x v="0"/>
    <n v="974"/>
    <n v="4.8729237542525512E-2"/>
    <n v="0.87188658669574703"/>
    <x v="5"/>
    <s v="Monday"/>
    <x v="7"/>
    <s v="3-5"/>
  </r>
  <r>
    <s v="LI-3127"/>
    <s v="LinkedIn"/>
    <d v="2025-08-18T00:00:00"/>
    <d v="1899-12-30T13:14:00"/>
    <x v="1"/>
    <s v="Career Tips"/>
    <n v="23178"/>
    <n v="8"/>
    <n v="249"/>
    <n v="11791"/>
    <n v="9523"/>
    <n v="378"/>
    <n v="58"/>
    <n v="37"/>
    <n v="46"/>
    <n v="41"/>
    <n v="258"/>
    <n v="17"/>
    <x v="0"/>
    <n v="519"/>
    <n v="5.4499632468759843E-2"/>
    <n v="0.41086375010786091"/>
    <x v="6"/>
    <s v="Monday"/>
    <x v="7"/>
    <s v="6-10"/>
  </r>
  <r>
    <s v="LI-3128"/>
    <s v="LinkedIn"/>
    <d v="2025-08-18T00:00:00"/>
    <d v="1899-12-30T13:26:00"/>
    <x v="2"/>
    <s v="Hiring"/>
    <n v="23042"/>
    <n v="3"/>
    <n v="96"/>
    <n v="8362"/>
    <n v="7071"/>
    <n v="137"/>
    <n v="16"/>
    <n v="13"/>
    <n v="12"/>
    <n v="13"/>
    <n v="83"/>
    <n v="16"/>
    <x v="0"/>
    <n v="178"/>
    <n v="2.5173242822797343E-2"/>
    <n v="0.3068744032636056"/>
    <x v="6"/>
    <s v="Monday"/>
    <x v="7"/>
    <s v="3-5"/>
  </r>
  <r>
    <s v="LI-3129"/>
    <s v="LinkedIn"/>
    <d v="2025-08-18T00:00:00"/>
    <d v="1899-12-30T17:21:00"/>
    <x v="1"/>
    <s v="Product Update"/>
    <n v="22991"/>
    <n v="1"/>
    <n v="488"/>
    <n v="6333"/>
    <n v="5143"/>
    <n v="62"/>
    <n v="10"/>
    <n v="4"/>
    <n v="7"/>
    <n v="13"/>
    <n v="134"/>
    <n v="9"/>
    <x v="0"/>
    <n v="83"/>
    <n v="1.6138440598872254E-2"/>
    <n v="0.22369622895915794"/>
    <x v="8"/>
    <s v="Monday"/>
    <x v="7"/>
    <s v="0-2"/>
  </r>
  <r>
    <s v="LI-3130"/>
    <s v="LinkedIn"/>
    <d v="2025-08-18T00:00:00"/>
    <d v="1899-12-30T19:08:00"/>
    <x v="4"/>
    <s v="Thought Leadership"/>
    <n v="23106"/>
    <n v="5"/>
    <n v="1274"/>
    <n v="6968"/>
    <n v="5968"/>
    <n v="258"/>
    <n v="52"/>
    <n v="19"/>
    <n v="22"/>
    <n v="12"/>
    <n v="158"/>
    <n v="11"/>
    <x v="0"/>
    <n v="351"/>
    <n v="5.8813672922252008E-2"/>
    <n v="0.25828789059118845"/>
    <x v="14"/>
    <s v="Monday"/>
    <x v="7"/>
    <s v="3-5"/>
  </r>
  <r>
    <s v="LI-3131"/>
    <s v="LinkedIn"/>
    <d v="2025-08-19T00:00:00"/>
    <d v="1899-12-30T06:23:00"/>
    <x v="4"/>
    <s v="Industry News"/>
    <n v="23145"/>
    <n v="8"/>
    <n v="551"/>
    <n v="3983"/>
    <n v="3229"/>
    <n v="109"/>
    <n v="18"/>
    <n v="7"/>
    <n v="8"/>
    <n v="7"/>
    <n v="61"/>
    <n v="4"/>
    <x v="0"/>
    <n v="142"/>
    <n v="4.3976463301331682E-2"/>
    <n v="0.13951177360120975"/>
    <x v="1"/>
    <s v="Tuesday"/>
    <x v="7"/>
    <s v="6-10"/>
  </r>
  <r>
    <s v="LI-3132"/>
    <s v="LinkedIn"/>
    <d v="2025-08-19T00:00:00"/>
    <d v="1899-12-30T08:18:00"/>
    <x v="2"/>
    <s v="Hiring"/>
    <n v="22968"/>
    <n v="3"/>
    <n v="250"/>
    <n v="39321"/>
    <n v="31708"/>
    <n v="914"/>
    <n v="141"/>
    <n v="61"/>
    <n v="64"/>
    <n v="64"/>
    <n v="721"/>
    <n v="88"/>
    <x v="1"/>
    <n v="1180"/>
    <n v="3.7214583070518482E-2"/>
    <n v="1.3805294322535702"/>
    <x v="2"/>
    <s v="Tuesday"/>
    <x v="7"/>
    <s v="3-5"/>
  </r>
  <r>
    <s v="LI-3133"/>
    <s v="LinkedIn"/>
    <d v="2025-08-19T00:00:00"/>
    <d v="1899-12-30T08:20:00"/>
    <x v="1"/>
    <s v="Data &amp; Tech"/>
    <n v="22869"/>
    <n v="4"/>
    <n v="585"/>
    <n v="9790"/>
    <n v="7640"/>
    <n v="327"/>
    <n v="33"/>
    <n v="20"/>
    <n v="28"/>
    <n v="12"/>
    <n v="213"/>
    <n v="10"/>
    <x v="0"/>
    <n v="408"/>
    <n v="5.3403141361256547E-2"/>
    <n v="0.33407669771306137"/>
    <x v="2"/>
    <s v="Tuesday"/>
    <x v="7"/>
    <s v="3-5"/>
  </r>
  <r>
    <s v="LI-3134"/>
    <s v="LinkedIn"/>
    <d v="2025-08-19T00:00:00"/>
    <d v="1899-12-30T09:12:00"/>
    <x v="4"/>
    <s v="Company Culture"/>
    <n v="23103"/>
    <n v="4"/>
    <n v="538"/>
    <n v="16159"/>
    <n v="11280"/>
    <n v="407"/>
    <n v="144"/>
    <n v="34"/>
    <n v="49"/>
    <n v="28"/>
    <n v="268"/>
    <n v="11"/>
    <x v="0"/>
    <n v="634"/>
    <n v="5.6205673758865246E-2"/>
    <n v="0.48824827944422799"/>
    <x v="3"/>
    <s v="Tuesday"/>
    <x v="7"/>
    <s v="3-5"/>
  </r>
  <r>
    <s v="LI-3135"/>
    <s v="LinkedIn"/>
    <d v="2025-08-19T00:00:00"/>
    <d v="1899-12-30T09:20:00"/>
    <x v="4"/>
    <s v="Company Culture"/>
    <n v="23165"/>
    <n v="1"/>
    <n v="1031"/>
    <n v="9732"/>
    <n v="7353"/>
    <n v="279"/>
    <n v="71"/>
    <n v="18"/>
    <n v="32"/>
    <n v="15"/>
    <n v="190"/>
    <n v="12"/>
    <x v="0"/>
    <n v="400"/>
    <n v="5.439956480348157E-2"/>
    <n v="0.31741851931793652"/>
    <x v="3"/>
    <s v="Tuesday"/>
    <x v="7"/>
    <s v="0-2"/>
  </r>
  <r>
    <s v="LI-3136"/>
    <s v="LinkedIn"/>
    <d v="2025-08-19T00:00:00"/>
    <d v="1899-12-30T09:26:00"/>
    <x v="5"/>
    <s v="Hiring"/>
    <n v="23053"/>
    <n v="1"/>
    <n v="143"/>
    <n v="35724"/>
    <n v="30328"/>
    <n v="875"/>
    <n v="314"/>
    <n v="77"/>
    <n v="87"/>
    <n v="19"/>
    <n v="693"/>
    <n v="38"/>
    <x v="0"/>
    <n v="1353"/>
    <n v="4.461223951463994E-2"/>
    <n v="1.3155771483104151"/>
    <x v="3"/>
    <s v="Tuesday"/>
    <x v="7"/>
    <s v="0-2"/>
  </r>
  <r>
    <s v="LI-3137"/>
    <s v="LinkedIn"/>
    <d v="2025-08-19T00:00:00"/>
    <d v="1899-12-30T09:30:00"/>
    <x v="4"/>
    <s v="Industry News"/>
    <n v="23042"/>
    <n v="5"/>
    <n v="1198"/>
    <n v="18782"/>
    <n v="15056"/>
    <n v="411"/>
    <n v="111"/>
    <n v="28"/>
    <n v="26"/>
    <n v="9"/>
    <n v="153"/>
    <n v="33"/>
    <x v="0"/>
    <n v="576"/>
    <n v="3.8257173219978749E-2"/>
    <n v="0.65341550212655153"/>
    <x v="3"/>
    <s v="Tuesday"/>
    <x v="7"/>
    <s v="3-5"/>
  </r>
  <r>
    <s v="LI-3138"/>
    <s v="LinkedIn"/>
    <d v="2025-08-19T00:00:00"/>
    <d v="1899-12-30T10:28:00"/>
    <x v="5"/>
    <s v="Thought Leadership"/>
    <n v="23011"/>
    <n v="7"/>
    <n v="285"/>
    <n v="16414"/>
    <n v="12217"/>
    <n v="389"/>
    <n v="181"/>
    <n v="24"/>
    <n v="37"/>
    <n v="15"/>
    <n v="283"/>
    <n v="21"/>
    <x v="0"/>
    <n v="631"/>
    <n v="5.1649341082098718E-2"/>
    <n v="0.53091999478510277"/>
    <x v="4"/>
    <s v="Tuesday"/>
    <x v="7"/>
    <s v="6-10"/>
  </r>
  <r>
    <s v="LI-3139"/>
    <s v="LinkedIn"/>
    <d v="2025-08-19T00:00:00"/>
    <d v="1899-12-30T11:03:00"/>
    <x v="4"/>
    <s v="Career Tips"/>
    <n v="22968"/>
    <n v="4"/>
    <n v="671"/>
    <n v="13791"/>
    <n v="12515"/>
    <n v="649"/>
    <n v="147"/>
    <n v="47"/>
    <n v="51"/>
    <n v="9"/>
    <n v="220"/>
    <n v="11"/>
    <x v="0"/>
    <n v="894"/>
    <n v="7.1434278865361564E-2"/>
    <n v="0.5448885405781958"/>
    <x v="9"/>
    <s v="Tuesday"/>
    <x v="7"/>
    <s v="3-5"/>
  </r>
  <r>
    <s v="LI-3140"/>
    <s v="LinkedIn"/>
    <d v="2025-08-19T00:00:00"/>
    <d v="1899-12-30T11:15:00"/>
    <x v="4"/>
    <s v="Hiring"/>
    <n v="23043"/>
    <n v="3"/>
    <n v="520"/>
    <n v="13709"/>
    <n v="12455"/>
    <n v="279"/>
    <n v="68"/>
    <n v="25"/>
    <n v="39"/>
    <n v="47"/>
    <n v="204"/>
    <n v="10"/>
    <x v="0"/>
    <n v="411"/>
    <n v="3.299879566439181E-2"/>
    <n v="0.54051121815735803"/>
    <x v="9"/>
    <s v="Tuesday"/>
    <x v="7"/>
    <s v="3-5"/>
  </r>
  <r>
    <s v="LI-3141"/>
    <s v="LinkedIn"/>
    <d v="2025-08-19T00:00:00"/>
    <d v="1899-12-30T11:52:00"/>
    <x v="4"/>
    <s v="Thought Leadership"/>
    <n v="23207"/>
    <n v="4"/>
    <n v="1059"/>
    <n v="17165"/>
    <n v="12798"/>
    <n v="510"/>
    <n v="126"/>
    <n v="32"/>
    <n v="43"/>
    <n v="26"/>
    <n v="152"/>
    <n v="17"/>
    <x v="0"/>
    <n v="711"/>
    <n v="5.5555555555555552E-2"/>
    <n v="0.55147153875985699"/>
    <x v="9"/>
    <s v="Tuesday"/>
    <x v="7"/>
    <s v="3-5"/>
  </r>
  <r>
    <s v="LI-3142"/>
    <s v="LinkedIn"/>
    <d v="2025-08-19T00:00:00"/>
    <d v="1899-12-30T14:49:00"/>
    <x v="4"/>
    <s v="Data &amp; Tech"/>
    <n v="23038"/>
    <n v="0"/>
    <n v="1324"/>
    <n v="11321"/>
    <n v="10117"/>
    <n v="200"/>
    <n v="59"/>
    <n v="20"/>
    <n v="30"/>
    <n v="15"/>
    <n v="102"/>
    <n v="25"/>
    <x v="0"/>
    <n v="309"/>
    <n v="3.0542650983493132E-2"/>
    <n v="0.43914402291865612"/>
    <x v="13"/>
    <s v="Tuesday"/>
    <x v="7"/>
    <s v="0-2"/>
  </r>
  <r>
    <s v="LI-3143"/>
    <s v="LinkedIn"/>
    <d v="2025-08-19T00:00:00"/>
    <d v="1899-12-30T14:56:00"/>
    <x v="1"/>
    <s v="Product Update"/>
    <n v="22898"/>
    <n v="2"/>
    <n v="919"/>
    <n v="25473"/>
    <n v="21828"/>
    <n v="429"/>
    <n v="53"/>
    <n v="27"/>
    <n v="46"/>
    <n v="139"/>
    <n v="343"/>
    <n v="32"/>
    <x v="0"/>
    <n v="555"/>
    <n v="2.5426058273776801E-2"/>
    <n v="0.95327102803738317"/>
    <x v="13"/>
    <s v="Tuesday"/>
    <x v="7"/>
    <s v="0-2"/>
  </r>
  <r>
    <s v="LI-3144"/>
    <s v="LinkedIn"/>
    <d v="2025-08-19T00:00:00"/>
    <d v="1899-12-30T14:57:00"/>
    <x v="5"/>
    <s v="Career Tips"/>
    <n v="23077"/>
    <n v="3"/>
    <n v="111"/>
    <n v="23440"/>
    <n v="19035"/>
    <n v="641"/>
    <n v="312"/>
    <n v="49"/>
    <n v="50"/>
    <n v="32"/>
    <n v="461"/>
    <n v="17"/>
    <x v="0"/>
    <n v="1052"/>
    <n v="5.526661413186236E-2"/>
    <n v="0.82484725050916496"/>
    <x v="13"/>
    <s v="Tuesday"/>
    <x v="7"/>
    <s v="3-5"/>
  </r>
  <r>
    <s v="LI-3145"/>
    <s v="LinkedIn"/>
    <d v="2025-08-19T00:00:00"/>
    <d v="1899-12-30T15:50:00"/>
    <x v="1"/>
    <s v="Hiring"/>
    <n v="23071"/>
    <n v="2"/>
    <n v="692"/>
    <n v="7672"/>
    <n v="5598"/>
    <n v="107"/>
    <n v="10"/>
    <n v="8"/>
    <n v="7"/>
    <n v="18"/>
    <n v="96"/>
    <n v="9"/>
    <x v="0"/>
    <n v="132"/>
    <n v="2.3579849946409433E-2"/>
    <n v="0.24264227818473408"/>
    <x v="7"/>
    <s v="Tuesday"/>
    <x v="7"/>
    <s v="0-2"/>
  </r>
  <r>
    <s v="LI-3146"/>
    <s v="LinkedIn"/>
    <d v="2025-08-19T00:00:00"/>
    <d v="1899-12-30T16:27:00"/>
    <x v="4"/>
    <s v="Career Tips"/>
    <n v="23174"/>
    <n v="3"/>
    <n v="915"/>
    <n v="8288"/>
    <n v="5907"/>
    <n v="221"/>
    <n v="52"/>
    <n v="16"/>
    <n v="20"/>
    <n v="8"/>
    <n v="170"/>
    <n v="16"/>
    <x v="0"/>
    <n v="309"/>
    <n v="5.2310817673946165E-2"/>
    <n v="0.25489773021489598"/>
    <x v="10"/>
    <s v="Tuesday"/>
    <x v="7"/>
    <s v="3-5"/>
  </r>
  <r>
    <s v="LI-3147"/>
    <s v="LinkedIn"/>
    <d v="2025-08-19T00:00:00"/>
    <d v="1899-12-30T16:33:00"/>
    <x v="5"/>
    <s v="Product Update"/>
    <n v="23133"/>
    <n v="2"/>
    <n v="250"/>
    <n v="10301"/>
    <n v="7207"/>
    <n v="168"/>
    <n v="98"/>
    <n v="11"/>
    <n v="15"/>
    <n v="23"/>
    <n v="113"/>
    <n v="7"/>
    <x v="0"/>
    <n v="292"/>
    <n v="4.051616483973914E-2"/>
    <n v="0.31154627588293782"/>
    <x v="10"/>
    <s v="Tuesday"/>
    <x v="7"/>
    <s v="0-2"/>
  </r>
  <r>
    <s v="LI-3148"/>
    <s v="LinkedIn"/>
    <d v="2025-08-19T00:00:00"/>
    <d v="1899-12-30T16:49:00"/>
    <x v="4"/>
    <s v="Data &amp; Tech"/>
    <n v="22946"/>
    <n v="3"/>
    <n v="1089"/>
    <n v="4185"/>
    <n v="3611"/>
    <n v="109"/>
    <n v="22"/>
    <n v="9"/>
    <n v="13"/>
    <n v="5"/>
    <n v="99"/>
    <n v="4"/>
    <x v="0"/>
    <n v="153"/>
    <n v="4.2370534477983939E-2"/>
    <n v="0.15736947616142247"/>
    <x v="10"/>
    <s v="Tuesday"/>
    <x v="7"/>
    <s v="3-5"/>
  </r>
  <r>
    <s v="LI-3149"/>
    <s v="LinkedIn"/>
    <d v="2025-08-19T00:00:00"/>
    <d v="1899-12-30T18:02:00"/>
    <x v="4"/>
    <s v="Product Update"/>
    <n v="23196"/>
    <n v="4"/>
    <n v="585"/>
    <n v="9783"/>
    <n v="6846"/>
    <n v="139"/>
    <n v="33"/>
    <n v="9"/>
    <n v="14"/>
    <n v="11"/>
    <n v="168"/>
    <n v="17"/>
    <x v="1"/>
    <n v="195"/>
    <n v="2.848378615249781E-2"/>
    <n v="0.2951370926021728"/>
    <x v="19"/>
    <s v="Tuesday"/>
    <x v="7"/>
    <s v="3-5"/>
  </r>
  <r>
    <s v="LI-3150"/>
    <s v="LinkedIn"/>
    <d v="2025-08-19T00:00:00"/>
    <d v="1899-12-30T20:11:00"/>
    <x v="1"/>
    <s v="Product Update"/>
    <n v="23147"/>
    <n v="6"/>
    <n v="324"/>
    <n v="3995"/>
    <n v="3059"/>
    <n v="56"/>
    <n v="7"/>
    <n v="3"/>
    <n v="4"/>
    <n v="10"/>
    <n v="48"/>
    <n v="3"/>
    <x v="0"/>
    <n v="70"/>
    <n v="2.2883295194508008E-2"/>
    <n v="0.13215535490560332"/>
    <x v="11"/>
    <s v="Tuesday"/>
    <x v="7"/>
    <s v="6-10"/>
  </r>
  <r>
    <s v="LI-3151"/>
    <s v="LinkedIn"/>
    <d v="2025-08-20T00:00:00"/>
    <d v="1899-12-30T04:11:00"/>
    <x v="3"/>
    <s v="Company Culture"/>
    <n v="22799"/>
    <n v="1"/>
    <n v="202"/>
    <n v="2396"/>
    <n v="1866"/>
    <n v="19"/>
    <n v="2"/>
    <n v="2"/>
    <n v="4"/>
    <n v="15"/>
    <n v="13"/>
    <n v="1"/>
    <x v="0"/>
    <n v="27"/>
    <n v="1.4469453376205787E-2"/>
    <n v="8.1845694986622225E-2"/>
    <x v="22"/>
    <s v="Wednesday"/>
    <x v="7"/>
    <s v="0-2"/>
  </r>
  <r>
    <s v="LI-3152"/>
    <s v="LinkedIn"/>
    <d v="2025-08-20T00:00:00"/>
    <d v="1899-12-30T06:24:00"/>
    <x v="0"/>
    <s v="Product Update"/>
    <n v="23047"/>
    <n v="1"/>
    <n v="382"/>
    <n v="8380"/>
    <n v="7752"/>
    <n v="243"/>
    <n v="30"/>
    <n v="26"/>
    <n v="85"/>
    <n v="46"/>
    <n v="116"/>
    <n v="9"/>
    <x v="0"/>
    <n v="384"/>
    <n v="4.9535603715170282E-2"/>
    <n v="0.33635614179719703"/>
    <x v="1"/>
    <s v="Wednesday"/>
    <x v="7"/>
    <s v="0-2"/>
  </r>
  <r>
    <s v="LI-3153"/>
    <s v="LinkedIn"/>
    <d v="2025-08-20T00:00:00"/>
    <d v="1899-12-30T07:32:00"/>
    <x v="4"/>
    <s v="Product Update"/>
    <n v="22823"/>
    <n v="4"/>
    <n v="998"/>
    <n v="13007"/>
    <n v="10861"/>
    <n v="238"/>
    <n v="55"/>
    <n v="20"/>
    <n v="23"/>
    <n v="15"/>
    <n v="302"/>
    <n v="24"/>
    <x v="0"/>
    <n v="336"/>
    <n v="3.0936377865758216E-2"/>
    <n v="0.47587959514524819"/>
    <x v="12"/>
    <s v="Wednesday"/>
    <x v="7"/>
    <s v="3-5"/>
  </r>
  <r>
    <s v="LI-3154"/>
    <s v="LinkedIn"/>
    <d v="2025-08-20T00:00:00"/>
    <d v="1899-12-30T08:03:00"/>
    <x v="1"/>
    <s v="Data &amp; Tech"/>
    <n v="23060"/>
    <n v="7"/>
    <n v="609"/>
    <n v="14110"/>
    <n v="10907"/>
    <n v="388"/>
    <n v="43"/>
    <n v="21"/>
    <n v="33"/>
    <n v="28"/>
    <n v="301"/>
    <n v="32"/>
    <x v="0"/>
    <n v="485"/>
    <n v="4.4466856147428256E-2"/>
    <n v="0.47298352124891585"/>
    <x v="2"/>
    <s v="Wednesday"/>
    <x v="7"/>
    <s v="6-10"/>
  </r>
  <r>
    <s v="LI-3155"/>
    <s v="LinkedIn"/>
    <d v="2025-08-20T00:00:00"/>
    <d v="1899-12-30T08:05:00"/>
    <x v="4"/>
    <s v="Industry News"/>
    <n v="23204"/>
    <n v="4"/>
    <n v="439"/>
    <n v="18760"/>
    <n v="15085"/>
    <n v="309"/>
    <n v="87"/>
    <n v="19"/>
    <n v="50"/>
    <n v="35"/>
    <n v="368"/>
    <n v="16"/>
    <x v="0"/>
    <n v="465"/>
    <n v="3.0825323168710641E-2"/>
    <n v="0.6501034304430271"/>
    <x v="2"/>
    <s v="Wednesday"/>
    <x v="7"/>
    <s v="3-5"/>
  </r>
  <r>
    <s v="LI-3156"/>
    <s v="LinkedIn"/>
    <d v="2025-08-20T00:00:00"/>
    <d v="1899-12-30T08:32:00"/>
    <x v="0"/>
    <s v="Thought Leadership"/>
    <n v="23014"/>
    <n v="0"/>
    <n v="654"/>
    <n v="25354"/>
    <n v="20749"/>
    <n v="984"/>
    <n v="155"/>
    <n v="145"/>
    <n v="263"/>
    <n v="149"/>
    <n v="760"/>
    <n v="69"/>
    <x v="0"/>
    <n v="1547"/>
    <n v="7.4557810014940482E-2"/>
    <n v="0.9015816459546363"/>
    <x v="2"/>
    <s v="Wednesday"/>
    <x v="7"/>
    <s v="0-2"/>
  </r>
  <r>
    <s v="LI-3157"/>
    <s v="LinkedIn"/>
    <d v="2025-08-20T00:00:00"/>
    <d v="1899-12-30T09:09:00"/>
    <x v="1"/>
    <s v="Product Update"/>
    <n v="22920"/>
    <n v="5"/>
    <n v="335"/>
    <n v="8321"/>
    <n v="6615"/>
    <n v="116"/>
    <n v="17"/>
    <n v="7"/>
    <n v="9"/>
    <n v="39"/>
    <n v="77"/>
    <n v="7"/>
    <x v="0"/>
    <n v="149"/>
    <n v="2.2524565381708238E-2"/>
    <n v="0.28861256544502617"/>
    <x v="3"/>
    <s v="Wednesday"/>
    <x v="7"/>
    <s v="3-5"/>
  </r>
  <r>
    <s v="LI-3158"/>
    <s v="LinkedIn"/>
    <d v="2025-08-20T00:00:00"/>
    <d v="1899-12-30T09:10:00"/>
    <x v="4"/>
    <s v="Company Culture"/>
    <n v="22955"/>
    <n v="6"/>
    <n v="520"/>
    <n v="10419"/>
    <n v="7693"/>
    <n v="329"/>
    <n v="70"/>
    <n v="23"/>
    <n v="27"/>
    <n v="5"/>
    <n v="83"/>
    <n v="7"/>
    <x v="0"/>
    <n v="449"/>
    <n v="5.8364747172754451E-2"/>
    <n v="0.33513395774341104"/>
    <x v="3"/>
    <s v="Wednesday"/>
    <x v="7"/>
    <s v="6-10"/>
  </r>
  <r>
    <s v="LI-3159"/>
    <s v="LinkedIn"/>
    <d v="2025-08-20T00:00:00"/>
    <d v="1899-12-30T09:11:00"/>
    <x v="4"/>
    <s v="Hiring"/>
    <n v="22986"/>
    <n v="6"/>
    <n v="618"/>
    <n v="16300"/>
    <n v="13081"/>
    <n v="301"/>
    <n v="71"/>
    <n v="30"/>
    <n v="38"/>
    <n v="13"/>
    <n v="332"/>
    <n v="23"/>
    <x v="0"/>
    <n v="440"/>
    <n v="3.3636572127513184E-2"/>
    <n v="0.56908553032280518"/>
    <x v="3"/>
    <s v="Wednesday"/>
    <x v="7"/>
    <s v="6-10"/>
  </r>
  <r>
    <s v="LI-3160"/>
    <s v="LinkedIn"/>
    <d v="2025-08-20T00:00:00"/>
    <d v="1899-12-30T09:30:00"/>
    <x v="4"/>
    <s v="Career Tips"/>
    <n v="23174"/>
    <n v="7"/>
    <n v="1633"/>
    <n v="13387"/>
    <n v="10127"/>
    <n v="419"/>
    <n v="97"/>
    <n v="38"/>
    <n v="51"/>
    <n v="17"/>
    <n v="88"/>
    <n v="14"/>
    <x v="0"/>
    <n v="605"/>
    <n v="5.974128567196603E-2"/>
    <n v="0.43699836023129368"/>
    <x v="3"/>
    <s v="Wednesday"/>
    <x v="7"/>
    <s v="6-10"/>
  </r>
  <r>
    <s v="LI-3161"/>
    <s v="LinkedIn"/>
    <d v="2025-08-20T00:00:00"/>
    <d v="1899-12-30T09:33:00"/>
    <x v="4"/>
    <s v="Data &amp; Tech"/>
    <n v="23038"/>
    <n v="5"/>
    <n v="700"/>
    <n v="15510"/>
    <n v="12956"/>
    <n v="265"/>
    <n v="57"/>
    <n v="15"/>
    <n v="22"/>
    <n v="34"/>
    <n v="167"/>
    <n v="23"/>
    <x v="1"/>
    <n v="359"/>
    <n v="2.7709169496758258E-2"/>
    <n v="0.56237520618109216"/>
    <x v="3"/>
    <s v="Wednesday"/>
    <x v="7"/>
    <s v="3-5"/>
  </r>
  <r>
    <s v="LI-3162"/>
    <s v="LinkedIn"/>
    <d v="2025-08-20T00:00:00"/>
    <d v="1899-12-30T10:03:00"/>
    <x v="2"/>
    <s v="Industry News"/>
    <n v="22988"/>
    <n v="2"/>
    <n v="263"/>
    <n v="19515"/>
    <n v="14310"/>
    <n v="361"/>
    <n v="45"/>
    <n v="33"/>
    <n v="34"/>
    <n v="35"/>
    <n v="319"/>
    <n v="30"/>
    <x v="0"/>
    <n v="473"/>
    <n v="3.3053808525506642E-2"/>
    <n v="0.6224986949712894"/>
    <x v="4"/>
    <s v="Wednesday"/>
    <x v="7"/>
    <s v="0-2"/>
  </r>
  <r>
    <s v="LI-3163"/>
    <s v="LinkedIn"/>
    <d v="2025-08-20T00:00:00"/>
    <d v="1899-12-30T10:25:00"/>
    <x v="4"/>
    <s v="Company Culture"/>
    <n v="23044"/>
    <n v="7"/>
    <n v="865"/>
    <n v="12187"/>
    <n v="11048"/>
    <n v="298"/>
    <n v="61"/>
    <n v="18"/>
    <n v="25"/>
    <n v="29"/>
    <n v="293"/>
    <n v="26"/>
    <x v="1"/>
    <n v="402"/>
    <n v="3.6386676321506155E-2"/>
    <n v="0.47943065440027771"/>
    <x v="4"/>
    <s v="Wednesday"/>
    <x v="7"/>
    <s v="6-10"/>
  </r>
  <r>
    <s v="LI-3164"/>
    <s v="LinkedIn"/>
    <d v="2025-08-20T00:00:00"/>
    <d v="1899-12-30T11:03:00"/>
    <x v="3"/>
    <s v="Industry News"/>
    <n v="23257"/>
    <n v="8"/>
    <n v="75"/>
    <n v="3632"/>
    <n v="3279"/>
    <n v="29"/>
    <n v="2"/>
    <n v="2"/>
    <n v="5"/>
    <n v="74"/>
    <n v="39"/>
    <n v="4"/>
    <x v="0"/>
    <n v="38"/>
    <n v="1.1588899054589813E-2"/>
    <n v="0.14098980951971449"/>
    <x v="9"/>
    <s v="Wednesday"/>
    <x v="7"/>
    <s v="6-10"/>
  </r>
  <r>
    <s v="LI-3165"/>
    <s v="LinkedIn"/>
    <d v="2025-08-20T00:00:00"/>
    <d v="1899-12-30T11:06:00"/>
    <x v="4"/>
    <s v="Career Tips"/>
    <n v="23120"/>
    <n v="4"/>
    <n v="774"/>
    <n v="12590"/>
    <n v="9476"/>
    <n v="368"/>
    <n v="70"/>
    <n v="23"/>
    <n v="33"/>
    <n v="16"/>
    <n v="193"/>
    <n v="7"/>
    <x v="0"/>
    <n v="494"/>
    <n v="5.2131701139721404E-2"/>
    <n v="0.40986159169550174"/>
    <x v="9"/>
    <s v="Wednesday"/>
    <x v="7"/>
    <s v="3-5"/>
  </r>
  <r>
    <s v="LI-3166"/>
    <s v="LinkedIn"/>
    <d v="2025-08-20T00:00:00"/>
    <d v="1899-12-30T12:41:00"/>
    <x v="2"/>
    <s v="Data &amp; Tech"/>
    <n v="23053"/>
    <n v="8"/>
    <n v="212"/>
    <n v="18235"/>
    <n v="15338"/>
    <n v="400"/>
    <n v="62"/>
    <n v="36"/>
    <n v="42"/>
    <n v="91"/>
    <n v="453"/>
    <n v="19"/>
    <x v="0"/>
    <n v="540"/>
    <n v="3.5206676228973791E-2"/>
    <n v="0.6653363987333536"/>
    <x v="5"/>
    <s v="Wednesday"/>
    <x v="7"/>
    <s v="6-10"/>
  </r>
  <r>
    <s v="LI-3167"/>
    <s v="LinkedIn"/>
    <d v="2025-08-20T00:00:00"/>
    <d v="1899-12-30T14:13:00"/>
    <x v="2"/>
    <s v="Data &amp; Tech"/>
    <n v="23050"/>
    <n v="3"/>
    <n v="315"/>
    <n v="10247"/>
    <n v="8319"/>
    <n v="235"/>
    <n v="41"/>
    <n v="24"/>
    <n v="19"/>
    <n v="34"/>
    <n v="252"/>
    <n v="12"/>
    <x v="0"/>
    <n v="319"/>
    <n v="3.8345955042673401E-2"/>
    <n v="0.36091106290672453"/>
    <x v="13"/>
    <s v="Wednesday"/>
    <x v="7"/>
    <s v="3-5"/>
  </r>
  <r>
    <s v="LI-3168"/>
    <s v="LinkedIn"/>
    <d v="2025-08-20T00:00:00"/>
    <d v="1899-12-30T16:06:00"/>
    <x v="0"/>
    <s v="Thought Leadership"/>
    <n v="23116"/>
    <n v="7"/>
    <n v="152"/>
    <n v="13710"/>
    <n v="9897"/>
    <n v="480"/>
    <n v="55"/>
    <n v="50"/>
    <n v="110"/>
    <n v="56"/>
    <n v="384"/>
    <n v="17"/>
    <x v="0"/>
    <n v="695"/>
    <n v="7.0223299989895932E-2"/>
    <n v="0.4281450077868143"/>
    <x v="10"/>
    <s v="Wednesday"/>
    <x v="7"/>
    <s v="6-10"/>
  </r>
  <r>
    <s v="LI-3169"/>
    <s v="LinkedIn"/>
    <d v="2025-08-20T00:00:00"/>
    <d v="1899-12-30T16:38:00"/>
    <x v="5"/>
    <s v="Thought Leadership"/>
    <n v="23144"/>
    <n v="5"/>
    <n v="178"/>
    <n v="28385"/>
    <n v="21909"/>
    <n v="866"/>
    <n v="300"/>
    <n v="60"/>
    <n v="71"/>
    <n v="27"/>
    <n v="254"/>
    <n v="52"/>
    <x v="0"/>
    <n v="1297"/>
    <n v="5.9199415765210643E-2"/>
    <n v="0.94663843760801936"/>
    <x v="10"/>
    <s v="Wednesday"/>
    <x v="7"/>
    <s v="3-5"/>
  </r>
  <r>
    <s v="LI-3170"/>
    <s v="LinkedIn"/>
    <d v="2025-08-20T00:00:00"/>
    <d v="1899-12-30T17:54:00"/>
    <x v="4"/>
    <s v="Career Tips"/>
    <n v="23092"/>
    <n v="4"/>
    <n v="415"/>
    <n v="18746"/>
    <n v="14527"/>
    <n v="431"/>
    <n v="87"/>
    <n v="20"/>
    <n v="33"/>
    <n v="26"/>
    <n v="203"/>
    <n v="19"/>
    <x v="0"/>
    <n v="571"/>
    <n v="3.9306119639292356E-2"/>
    <n v="0.6290923263467868"/>
    <x v="8"/>
    <s v="Wednesday"/>
    <x v="7"/>
    <s v="3-5"/>
  </r>
  <r>
    <s v="LI-3171"/>
    <s v="LinkedIn"/>
    <d v="2025-08-20T00:00:00"/>
    <d v="1899-12-30T18:16:00"/>
    <x v="1"/>
    <s v="Data &amp; Tech"/>
    <n v="22887"/>
    <n v="3"/>
    <n v="563"/>
    <n v="22152"/>
    <n v="16011"/>
    <n v="724"/>
    <n v="62"/>
    <n v="33"/>
    <n v="58"/>
    <n v="75"/>
    <n v="289"/>
    <n v="38"/>
    <x v="0"/>
    <n v="877"/>
    <n v="5.4774842295921555E-2"/>
    <n v="0.69956744003145888"/>
    <x v="19"/>
    <s v="Wednesday"/>
    <x v="7"/>
    <s v="3-5"/>
  </r>
  <r>
    <s v="LI-3172"/>
    <s v="LinkedIn"/>
    <d v="2025-08-20T00:00:00"/>
    <d v="1899-12-30T21:41:00"/>
    <x v="5"/>
    <s v="Career Tips"/>
    <n v="23215"/>
    <n v="2"/>
    <n v="121"/>
    <n v="12850"/>
    <n v="11791"/>
    <n v="391"/>
    <n v="169"/>
    <n v="22"/>
    <n v="39"/>
    <n v="5"/>
    <n v="287"/>
    <n v="27"/>
    <x v="0"/>
    <n v="621"/>
    <n v="5.2667288609956744E-2"/>
    <n v="0.50790437217316386"/>
    <x v="15"/>
    <s v="Wednesday"/>
    <x v="7"/>
    <s v="0-2"/>
  </r>
  <r>
    <s v="LI-3173"/>
    <s v="LinkedIn"/>
    <d v="2025-08-21T00:00:00"/>
    <d v="1899-12-30T06:05:00"/>
    <x v="5"/>
    <s v="Data &amp; Tech"/>
    <n v="23083"/>
    <n v="3"/>
    <n v="84"/>
    <n v="12790"/>
    <n v="9492"/>
    <n v="299"/>
    <n v="140"/>
    <n v="17"/>
    <n v="29"/>
    <n v="17"/>
    <n v="248"/>
    <n v="8"/>
    <x v="0"/>
    <n v="485"/>
    <n v="5.1095659502739151E-2"/>
    <n v="0.41121171424858122"/>
    <x v="1"/>
    <s v="Thursday"/>
    <x v="7"/>
    <s v="3-5"/>
  </r>
  <r>
    <s v="LI-3174"/>
    <s v="LinkedIn"/>
    <d v="2025-08-21T00:00:00"/>
    <d v="1899-12-30T08:07:00"/>
    <x v="1"/>
    <s v="Product Update"/>
    <n v="23083"/>
    <n v="3"/>
    <n v="275"/>
    <n v="10529"/>
    <n v="8257"/>
    <n v="178"/>
    <n v="19"/>
    <n v="7"/>
    <n v="10"/>
    <n v="61"/>
    <n v="175"/>
    <n v="11"/>
    <x v="0"/>
    <n v="214"/>
    <n v="2.5917403415284E-2"/>
    <n v="0.35770913659403025"/>
    <x v="2"/>
    <s v="Thursday"/>
    <x v="7"/>
    <s v="3-5"/>
  </r>
  <r>
    <s v="LI-3175"/>
    <s v="LinkedIn"/>
    <d v="2025-08-21T00:00:00"/>
    <d v="1899-12-30T08:14:00"/>
    <x v="0"/>
    <s v="Hiring"/>
    <n v="23044"/>
    <n v="5"/>
    <n v="304"/>
    <n v="20491"/>
    <n v="14472"/>
    <n v="608"/>
    <n v="75"/>
    <n v="84"/>
    <n v="187"/>
    <n v="95"/>
    <n v="235"/>
    <n v="35"/>
    <x v="0"/>
    <n v="954"/>
    <n v="6.5920398009950254E-2"/>
    <n v="0.62801596944974836"/>
    <x v="2"/>
    <s v="Thursday"/>
    <x v="7"/>
    <s v="3-5"/>
  </r>
  <r>
    <s v="LI-3176"/>
    <s v="LinkedIn"/>
    <d v="2025-08-21T00:00:00"/>
    <d v="1899-12-30T08:16:00"/>
    <x v="0"/>
    <s v="Thought Leadership"/>
    <n v="23083"/>
    <n v="7"/>
    <n v="433"/>
    <n v="19275"/>
    <n v="16271"/>
    <n v="796"/>
    <n v="100"/>
    <n v="83"/>
    <n v="154"/>
    <n v="52"/>
    <n v="261"/>
    <n v="33"/>
    <x v="0"/>
    <n v="1133"/>
    <n v="6.9633089545817706E-2"/>
    <n v="0.70489104535805569"/>
    <x v="2"/>
    <s v="Thursday"/>
    <x v="7"/>
    <s v="6-10"/>
  </r>
  <r>
    <s v="LI-3177"/>
    <s v="LinkedIn"/>
    <d v="2025-08-21T00:00:00"/>
    <d v="1899-12-30T08:21:00"/>
    <x v="5"/>
    <s v="Career Tips"/>
    <n v="23030"/>
    <n v="2"/>
    <n v="171"/>
    <n v="34356"/>
    <n v="24682"/>
    <n v="946"/>
    <n v="437"/>
    <n v="38"/>
    <n v="95"/>
    <n v="41"/>
    <n v="341"/>
    <n v="42"/>
    <x v="0"/>
    <n v="1516"/>
    <n v="6.1421278664613888E-2"/>
    <n v="1.0717325227963526"/>
    <x v="2"/>
    <s v="Thursday"/>
    <x v="7"/>
    <s v="0-2"/>
  </r>
  <r>
    <s v="LI-3178"/>
    <s v="LinkedIn"/>
    <d v="2025-08-21T00:00:00"/>
    <d v="1899-12-30T08:44:00"/>
    <x v="2"/>
    <s v="Product Update"/>
    <n v="23107"/>
    <n v="7"/>
    <n v="403"/>
    <n v="9197"/>
    <n v="7644"/>
    <n v="196"/>
    <n v="21"/>
    <n v="13"/>
    <n v="11"/>
    <n v="55"/>
    <n v="201"/>
    <n v="23"/>
    <x v="0"/>
    <n v="241"/>
    <n v="3.1527995813710102E-2"/>
    <n v="0.33080884580430175"/>
    <x v="2"/>
    <s v="Thursday"/>
    <x v="7"/>
    <s v="6-10"/>
  </r>
  <r>
    <s v="LI-3179"/>
    <s v="LinkedIn"/>
    <d v="2025-08-21T00:00:00"/>
    <d v="1899-12-30T08:51:00"/>
    <x v="4"/>
    <s v="Industry News"/>
    <n v="23137"/>
    <n v="2"/>
    <n v="960"/>
    <n v="10812"/>
    <n v="7891"/>
    <n v="286"/>
    <n v="51"/>
    <n v="15"/>
    <n v="30"/>
    <n v="19"/>
    <n v="106"/>
    <n v="7"/>
    <x v="0"/>
    <n v="382"/>
    <n v="4.8409580534786466E-2"/>
    <n v="0.34105545230583051"/>
    <x v="2"/>
    <s v="Thursday"/>
    <x v="7"/>
    <s v="0-2"/>
  </r>
  <r>
    <s v="LI-3180"/>
    <s v="LinkedIn"/>
    <d v="2025-08-21T00:00:00"/>
    <d v="1899-12-30T08:56:00"/>
    <x v="4"/>
    <s v="Data &amp; Tech"/>
    <n v="23151"/>
    <n v="3"/>
    <n v="186"/>
    <n v="11127"/>
    <n v="8873"/>
    <n v="399"/>
    <n v="99"/>
    <n v="30"/>
    <n v="55"/>
    <n v="16"/>
    <n v="193"/>
    <n v="7"/>
    <x v="0"/>
    <n v="583"/>
    <n v="6.5704947593823962E-2"/>
    <n v="0.38326638158178911"/>
    <x v="2"/>
    <s v="Thursday"/>
    <x v="7"/>
    <s v="3-5"/>
  </r>
  <r>
    <s v="LI-3181"/>
    <s v="LinkedIn"/>
    <d v="2025-08-21T00:00:00"/>
    <d v="1899-12-30T09:12:00"/>
    <x v="0"/>
    <s v="Industry News"/>
    <n v="23088"/>
    <n v="5"/>
    <n v="515"/>
    <n v="17578"/>
    <n v="15601"/>
    <n v="525"/>
    <n v="58"/>
    <n v="52"/>
    <n v="112"/>
    <n v="81"/>
    <n v="385"/>
    <n v="39"/>
    <x v="1"/>
    <n v="747"/>
    <n v="4.7881546054740078E-2"/>
    <n v="0.67571898821898824"/>
    <x v="3"/>
    <s v="Thursday"/>
    <x v="7"/>
    <s v="3-5"/>
  </r>
  <r>
    <s v="LI-3182"/>
    <s v="LinkedIn"/>
    <d v="2025-08-21T00:00:00"/>
    <d v="1899-12-30T10:26:00"/>
    <x v="0"/>
    <s v="Data &amp; Tech"/>
    <n v="23077"/>
    <n v="4"/>
    <n v="171"/>
    <n v="28578"/>
    <n v="19892"/>
    <n v="946"/>
    <n v="101"/>
    <n v="96"/>
    <n v="170"/>
    <n v="147"/>
    <n v="488"/>
    <n v="80"/>
    <x v="0"/>
    <n v="1313"/>
    <n v="6.6006434747637246E-2"/>
    <n v="0.86198379338735542"/>
    <x v="4"/>
    <s v="Thursday"/>
    <x v="7"/>
    <s v="3-5"/>
  </r>
  <r>
    <s v="LI-3183"/>
    <s v="LinkedIn"/>
    <d v="2025-08-21T00:00:00"/>
    <d v="1899-12-30T10:39:00"/>
    <x v="4"/>
    <s v="Company Culture"/>
    <n v="23061"/>
    <n v="4"/>
    <n v="838"/>
    <n v="6147"/>
    <n v="4593"/>
    <n v="193"/>
    <n v="44"/>
    <n v="14"/>
    <n v="17"/>
    <n v="9"/>
    <n v="66"/>
    <n v="5"/>
    <x v="0"/>
    <n v="268"/>
    <n v="5.8349662529936862E-2"/>
    <n v="0.1991674255236113"/>
    <x v="4"/>
    <s v="Thursday"/>
    <x v="7"/>
    <s v="3-5"/>
  </r>
  <r>
    <s v="LI-3184"/>
    <s v="LinkedIn"/>
    <d v="2025-08-21T00:00:00"/>
    <d v="1899-12-30T11:27:00"/>
    <x v="5"/>
    <s v="Career Tips"/>
    <n v="23224"/>
    <n v="2"/>
    <n v="137"/>
    <n v="19629"/>
    <n v="17361"/>
    <n v="470"/>
    <n v="330"/>
    <n v="30"/>
    <n v="44"/>
    <n v="26"/>
    <n v="401"/>
    <n v="30"/>
    <x v="0"/>
    <n v="874"/>
    <n v="5.0342722193422035E-2"/>
    <n v="0.74754564243885635"/>
    <x v="9"/>
    <s v="Thursday"/>
    <x v="7"/>
    <s v="0-2"/>
  </r>
  <r>
    <s v="LI-3185"/>
    <s v="LinkedIn"/>
    <d v="2025-08-21T00:00:00"/>
    <d v="1899-12-30T11:47:00"/>
    <x v="3"/>
    <s v="Thought Leadership"/>
    <n v="23181"/>
    <n v="3"/>
    <n v="145"/>
    <n v="7423"/>
    <n v="5405"/>
    <n v="54"/>
    <n v="7"/>
    <n v="7"/>
    <n v="16"/>
    <n v="29"/>
    <n v="122"/>
    <n v="4"/>
    <x v="0"/>
    <n v="84"/>
    <n v="1.5541165587419057E-2"/>
    <n v="0.23316509210128986"/>
    <x v="9"/>
    <s v="Thursday"/>
    <x v="7"/>
    <s v="3-5"/>
  </r>
  <r>
    <s v="LI-3186"/>
    <s v="LinkedIn"/>
    <d v="2025-08-21T00:00:00"/>
    <d v="1899-12-30T12:22:00"/>
    <x v="5"/>
    <s v="Hiring"/>
    <n v="22946"/>
    <n v="3"/>
    <n v="156"/>
    <n v="14659"/>
    <n v="10623"/>
    <n v="403"/>
    <n v="261"/>
    <n v="35"/>
    <n v="47"/>
    <n v="9"/>
    <n v="212"/>
    <n v="24"/>
    <x v="0"/>
    <n v="746"/>
    <n v="7.0224983526310833E-2"/>
    <n v="0.46295650658066767"/>
    <x v="5"/>
    <s v="Thursday"/>
    <x v="7"/>
    <s v="3-5"/>
  </r>
  <r>
    <s v="LI-3187"/>
    <s v="LinkedIn"/>
    <d v="2025-08-21T00:00:00"/>
    <d v="1899-12-30T12:31:00"/>
    <x v="3"/>
    <s v="Hiring"/>
    <n v="22983"/>
    <n v="5"/>
    <n v="214"/>
    <n v="7959"/>
    <n v="5740"/>
    <n v="95"/>
    <n v="10"/>
    <n v="10"/>
    <n v="24"/>
    <n v="116"/>
    <n v="134"/>
    <n v="5"/>
    <x v="0"/>
    <n v="139"/>
    <n v="2.421602787456446E-2"/>
    <n v="0.24974981508071184"/>
    <x v="5"/>
    <s v="Thursday"/>
    <x v="7"/>
    <s v="3-5"/>
  </r>
  <r>
    <s v="LI-3188"/>
    <s v="LinkedIn"/>
    <d v="2025-08-21T00:00:00"/>
    <d v="1899-12-30T12:53:00"/>
    <x v="4"/>
    <s v="Hiring"/>
    <n v="23302"/>
    <n v="6"/>
    <n v="714"/>
    <n v="8468"/>
    <n v="6776"/>
    <n v="139"/>
    <n v="26"/>
    <n v="12"/>
    <n v="10"/>
    <n v="18"/>
    <n v="108"/>
    <n v="11"/>
    <x v="0"/>
    <n v="187"/>
    <n v="2.7597402597402596E-2"/>
    <n v="0.29079049008668784"/>
    <x v="5"/>
    <s v="Thursday"/>
    <x v="7"/>
    <s v="6-10"/>
  </r>
  <r>
    <s v="LI-3189"/>
    <s v="LinkedIn"/>
    <d v="2025-08-21T00:00:00"/>
    <d v="1899-12-30T13:11:00"/>
    <x v="2"/>
    <s v="Industry News"/>
    <n v="23149"/>
    <n v="3"/>
    <n v="176"/>
    <n v="17814"/>
    <n v="13653"/>
    <n v="413"/>
    <n v="48"/>
    <n v="25"/>
    <n v="32"/>
    <n v="79"/>
    <n v="289"/>
    <n v="24"/>
    <x v="0"/>
    <n v="518"/>
    <n v="3.7940379403794036E-2"/>
    <n v="0.58978789580543434"/>
    <x v="6"/>
    <s v="Thursday"/>
    <x v="7"/>
    <s v="3-5"/>
  </r>
  <r>
    <s v="LI-3190"/>
    <s v="LinkedIn"/>
    <d v="2025-08-21T00:00:00"/>
    <d v="1899-12-30T14:06:00"/>
    <x v="4"/>
    <s v="Company Culture"/>
    <n v="23185"/>
    <n v="4"/>
    <n v="329"/>
    <n v="4647"/>
    <n v="3580"/>
    <n v="107"/>
    <n v="34"/>
    <n v="7"/>
    <n v="11"/>
    <n v="9"/>
    <n v="86"/>
    <n v="6"/>
    <x v="0"/>
    <n v="159"/>
    <n v="4.4413407821229052E-2"/>
    <n v="0.15441017899503989"/>
    <x v="13"/>
    <s v="Thursday"/>
    <x v="7"/>
    <s v="3-5"/>
  </r>
  <r>
    <s v="LI-3191"/>
    <s v="LinkedIn"/>
    <d v="2025-08-21T00:00:00"/>
    <d v="1899-12-30T15:35:00"/>
    <x v="3"/>
    <s v="Thought Leadership"/>
    <n v="23224"/>
    <n v="6"/>
    <n v="91"/>
    <n v="7597"/>
    <n v="5547"/>
    <n v="120"/>
    <n v="11"/>
    <n v="9"/>
    <n v="22"/>
    <n v="107"/>
    <n v="80"/>
    <n v="6"/>
    <x v="0"/>
    <n v="162"/>
    <n v="2.9204975662520283E-2"/>
    <n v="0.23884774371339992"/>
    <x v="7"/>
    <s v="Thursday"/>
    <x v="7"/>
    <s v="6-10"/>
  </r>
  <r>
    <s v="LI-3192"/>
    <s v="LinkedIn"/>
    <d v="2025-08-21T00:00:00"/>
    <d v="1899-12-30T16:06:00"/>
    <x v="1"/>
    <s v="Career Tips"/>
    <n v="23048"/>
    <n v="5"/>
    <n v="211"/>
    <n v="14454"/>
    <n v="10320"/>
    <n v="331"/>
    <n v="36"/>
    <n v="24"/>
    <n v="29"/>
    <n v="13"/>
    <n v="239"/>
    <n v="13"/>
    <x v="0"/>
    <n v="420"/>
    <n v="4.0697674418604654E-2"/>
    <n v="0.44776119402985076"/>
    <x v="10"/>
    <s v="Thursday"/>
    <x v="7"/>
    <s v="3-5"/>
  </r>
  <r>
    <s v="LI-3193"/>
    <s v="LinkedIn"/>
    <d v="2025-08-21T00:00:00"/>
    <d v="1899-12-30T17:02:00"/>
    <x v="3"/>
    <s v="Thought Leadership"/>
    <n v="23165"/>
    <n v="2"/>
    <n v="121"/>
    <n v="7748"/>
    <n v="5659"/>
    <n v="108"/>
    <n v="13"/>
    <n v="9"/>
    <n v="21"/>
    <n v="72"/>
    <n v="89"/>
    <n v="8"/>
    <x v="0"/>
    <n v="151"/>
    <n v="2.6683159568828416E-2"/>
    <n v="0.24429095618389812"/>
    <x v="8"/>
    <s v="Thursday"/>
    <x v="7"/>
    <s v="0-2"/>
  </r>
  <r>
    <s v="LI-3194"/>
    <s v="LinkedIn"/>
    <d v="2025-08-21T00:00:00"/>
    <d v="1899-12-30T17:24:00"/>
    <x v="5"/>
    <s v="Industry News"/>
    <n v="23207"/>
    <n v="4"/>
    <n v="165"/>
    <n v="26102"/>
    <n v="18495"/>
    <n v="300"/>
    <n v="218"/>
    <n v="21"/>
    <n v="46"/>
    <n v="25"/>
    <n v="144"/>
    <n v="21"/>
    <x v="0"/>
    <n v="585"/>
    <n v="3.1630170316301706E-2"/>
    <n v="0.79695781445253588"/>
    <x v="8"/>
    <s v="Thursday"/>
    <x v="7"/>
    <s v="3-5"/>
  </r>
  <r>
    <s v="LI-3195"/>
    <s v="LinkedIn"/>
    <d v="2025-08-21T00:00:00"/>
    <d v="1899-12-30T20:04:00"/>
    <x v="1"/>
    <s v="Data &amp; Tech"/>
    <n v="23072"/>
    <n v="4"/>
    <n v="328"/>
    <n v="5635"/>
    <n v="4847"/>
    <n v="113"/>
    <n v="15"/>
    <n v="6"/>
    <n v="12"/>
    <n v="20"/>
    <n v="76"/>
    <n v="11"/>
    <x v="0"/>
    <n v="146"/>
    <n v="3.0121724778213326E-2"/>
    <n v="0.21008148404993066"/>
    <x v="11"/>
    <s v="Thursday"/>
    <x v="7"/>
    <s v="3-5"/>
  </r>
  <r>
    <s v="LI-3196"/>
    <s v="LinkedIn"/>
    <d v="2025-08-22T00:00:00"/>
    <d v="1899-12-30T05:16:00"/>
    <x v="4"/>
    <s v="Thought Leadership"/>
    <n v="23315"/>
    <n v="5"/>
    <n v="788"/>
    <n v="4522"/>
    <n v="3975"/>
    <n v="105"/>
    <n v="31"/>
    <n v="8"/>
    <n v="11"/>
    <n v="11"/>
    <n v="37"/>
    <n v="7"/>
    <x v="0"/>
    <n v="155"/>
    <n v="3.8993710691823898E-2"/>
    <n v="0.17049110015011795"/>
    <x v="18"/>
    <s v="Friday"/>
    <x v="7"/>
    <s v="3-5"/>
  </r>
  <r>
    <s v="LI-3197"/>
    <s v="LinkedIn"/>
    <d v="2025-08-22T00:00:00"/>
    <d v="1899-12-30T06:12:00"/>
    <x v="4"/>
    <s v="Company Culture"/>
    <n v="23287"/>
    <n v="4"/>
    <n v="1357"/>
    <n v="4194"/>
    <n v="3371"/>
    <n v="120"/>
    <n v="25"/>
    <n v="10"/>
    <n v="10"/>
    <n v="3"/>
    <n v="62"/>
    <n v="6"/>
    <x v="0"/>
    <n v="165"/>
    <n v="4.8946900029664786E-2"/>
    <n v="0.1447588783441405"/>
    <x v="1"/>
    <s v="Friday"/>
    <x v="7"/>
    <s v="3-5"/>
  </r>
  <r>
    <s v="LI-3198"/>
    <s v="LinkedIn"/>
    <d v="2025-08-22T00:00:00"/>
    <d v="1899-12-30T07:24:00"/>
    <x v="3"/>
    <s v="Career Tips"/>
    <n v="23192"/>
    <n v="6"/>
    <n v="166"/>
    <n v="6712"/>
    <n v="4648"/>
    <n v="89"/>
    <n v="11"/>
    <n v="10"/>
    <n v="21"/>
    <n v="96"/>
    <n v="79"/>
    <n v="6"/>
    <x v="0"/>
    <n v="131"/>
    <n v="2.8184165232358005E-2"/>
    <n v="0.2004139358399448"/>
    <x v="12"/>
    <s v="Friday"/>
    <x v="7"/>
    <s v="6-10"/>
  </r>
  <r>
    <s v="LI-3199"/>
    <s v="LinkedIn"/>
    <d v="2025-08-22T00:00:00"/>
    <d v="1899-12-30T07:26:00"/>
    <x v="5"/>
    <s v="Data &amp; Tech"/>
    <n v="23287"/>
    <n v="4"/>
    <n v="86"/>
    <n v="13422"/>
    <n v="10079"/>
    <n v="396"/>
    <n v="133"/>
    <n v="21"/>
    <n v="40"/>
    <n v="12"/>
    <n v="130"/>
    <n v="7"/>
    <x v="0"/>
    <n v="590"/>
    <n v="5.8537553328703244E-2"/>
    <n v="0.43281659294885561"/>
    <x v="12"/>
    <s v="Friday"/>
    <x v="7"/>
    <s v="3-5"/>
  </r>
  <r>
    <s v="LI-3200"/>
    <s v="LinkedIn"/>
    <d v="2025-08-22T00:00:00"/>
    <d v="1899-12-30T08:50:00"/>
    <x v="1"/>
    <s v="Hiring"/>
    <n v="23074"/>
    <n v="3"/>
    <n v="242"/>
    <n v="10949"/>
    <n v="8862"/>
    <n v="202"/>
    <n v="30"/>
    <n v="11"/>
    <n v="17"/>
    <n v="25"/>
    <n v="219"/>
    <n v="23"/>
    <x v="0"/>
    <n v="260"/>
    <n v="2.9338749717896639E-2"/>
    <n v="0.38406864869550145"/>
    <x v="2"/>
    <s v="Friday"/>
    <x v="7"/>
    <s v="3-5"/>
  </r>
  <r>
    <s v="LI-3201"/>
    <s v="LinkedIn"/>
    <d v="2025-08-22T00:00:00"/>
    <d v="1899-12-30T09:00:00"/>
    <x v="2"/>
    <s v="Industry News"/>
    <n v="22996"/>
    <n v="2"/>
    <n v="103"/>
    <n v="13462"/>
    <n v="11988"/>
    <n v="469"/>
    <n v="66"/>
    <n v="51"/>
    <n v="53"/>
    <n v="63"/>
    <n v="354"/>
    <n v="35"/>
    <x v="0"/>
    <n v="639"/>
    <n v="5.3303303303303302E-2"/>
    <n v="0.52130805357453469"/>
    <x v="3"/>
    <s v="Friday"/>
    <x v="7"/>
    <s v="0-2"/>
  </r>
  <r>
    <s v="LI-3202"/>
    <s v="LinkedIn"/>
    <d v="2025-08-22T00:00:00"/>
    <d v="1899-12-30T10:38:00"/>
    <x v="1"/>
    <s v="Product Update"/>
    <n v="23022"/>
    <n v="5"/>
    <n v="393"/>
    <n v="10964"/>
    <n v="7578"/>
    <n v="153"/>
    <n v="19"/>
    <n v="9"/>
    <n v="15"/>
    <n v="33"/>
    <n v="74"/>
    <n v="13"/>
    <x v="0"/>
    <n v="196"/>
    <n v="2.5864344154130376E-2"/>
    <n v="0.32916340891321344"/>
    <x v="4"/>
    <s v="Friday"/>
    <x v="7"/>
    <s v="3-5"/>
  </r>
  <r>
    <s v="LI-3203"/>
    <s v="LinkedIn"/>
    <d v="2025-08-22T00:00:00"/>
    <d v="1899-12-30T11:30:00"/>
    <x v="1"/>
    <s v="Career Tips"/>
    <n v="23175"/>
    <n v="6"/>
    <n v="275"/>
    <n v="8166"/>
    <n v="5748"/>
    <n v="146"/>
    <n v="29"/>
    <n v="13"/>
    <n v="14"/>
    <n v="9"/>
    <n v="172"/>
    <n v="14"/>
    <x v="0"/>
    <n v="202"/>
    <n v="3.5142658315935979E-2"/>
    <n v="0.24802588996763755"/>
    <x v="9"/>
    <s v="Friday"/>
    <x v="7"/>
    <s v="6-10"/>
  </r>
  <r>
    <s v="LI-3204"/>
    <s v="LinkedIn"/>
    <d v="2025-08-22T00:00:00"/>
    <d v="1899-12-30T12:34:00"/>
    <x v="4"/>
    <s v="Product Update"/>
    <n v="23095"/>
    <n v="5"/>
    <n v="1028"/>
    <n v="5860"/>
    <n v="5172"/>
    <n v="141"/>
    <n v="23"/>
    <n v="7"/>
    <n v="10"/>
    <n v="20"/>
    <n v="49"/>
    <n v="4"/>
    <x v="0"/>
    <n v="181"/>
    <n v="3.4996133023975251E-2"/>
    <n v="0.22394457674821389"/>
    <x v="5"/>
    <s v="Friday"/>
    <x v="7"/>
    <s v="3-5"/>
  </r>
  <r>
    <s v="LI-3205"/>
    <s v="LinkedIn"/>
    <d v="2025-08-22T00:00:00"/>
    <d v="1899-12-30T12:51:00"/>
    <x v="4"/>
    <s v="Product Update"/>
    <n v="23184"/>
    <n v="7"/>
    <n v="591"/>
    <n v="6036"/>
    <n v="4520"/>
    <n v="123"/>
    <n v="26"/>
    <n v="11"/>
    <n v="13"/>
    <n v="7"/>
    <n v="59"/>
    <n v="8"/>
    <x v="0"/>
    <n v="173"/>
    <n v="3.8274336283185842E-2"/>
    <n v="0.19496204278812976"/>
    <x v="5"/>
    <s v="Friday"/>
    <x v="7"/>
    <s v="6-10"/>
  </r>
  <r>
    <s v="LI-3206"/>
    <s v="LinkedIn"/>
    <d v="2025-08-22T00:00:00"/>
    <d v="1899-12-30T13:58:00"/>
    <x v="1"/>
    <s v="Hiring"/>
    <n v="22936"/>
    <n v="4"/>
    <n v="1380"/>
    <n v="11072"/>
    <n v="7911"/>
    <n v="231"/>
    <n v="18"/>
    <n v="11"/>
    <n v="17"/>
    <n v="51"/>
    <n v="101"/>
    <n v="10"/>
    <x v="0"/>
    <n v="277"/>
    <n v="3.501453672102136E-2"/>
    <n v="0.34491628880362746"/>
    <x v="6"/>
    <s v="Friday"/>
    <x v="7"/>
    <s v="3-5"/>
  </r>
  <r>
    <s v="LI-3207"/>
    <s v="LinkedIn"/>
    <d v="2025-08-22T00:00:00"/>
    <d v="1899-12-30T14:36:00"/>
    <x v="4"/>
    <s v="Thought Leadership"/>
    <n v="23333"/>
    <n v="3"/>
    <n v="480"/>
    <n v="19188"/>
    <n v="13501"/>
    <n v="309"/>
    <n v="84"/>
    <n v="25"/>
    <n v="29"/>
    <n v="40"/>
    <n v="382"/>
    <n v="24"/>
    <x v="1"/>
    <n v="447"/>
    <n v="3.3108658617880156E-2"/>
    <n v="0.57862255175073929"/>
    <x v="13"/>
    <s v="Friday"/>
    <x v="7"/>
    <s v="3-5"/>
  </r>
  <r>
    <s v="LI-3208"/>
    <s v="LinkedIn"/>
    <d v="2025-08-22T00:00:00"/>
    <d v="1899-12-30T16:55:00"/>
    <x v="1"/>
    <s v="Hiring"/>
    <n v="23102"/>
    <n v="1"/>
    <n v="512"/>
    <n v="11224"/>
    <n v="8531"/>
    <n v="267"/>
    <n v="40"/>
    <n v="22"/>
    <n v="23"/>
    <n v="55"/>
    <n v="106"/>
    <n v="19"/>
    <x v="0"/>
    <n v="352"/>
    <n v="4.1261282381901299E-2"/>
    <n v="0.36927538741234522"/>
    <x v="10"/>
    <s v="Friday"/>
    <x v="7"/>
    <s v="0-2"/>
  </r>
  <r>
    <s v="LI-3209"/>
    <s v="LinkedIn"/>
    <d v="2025-08-22T00:00:00"/>
    <d v="1899-12-30T19:19:00"/>
    <x v="3"/>
    <s v="Thought Leadership"/>
    <n v="23026"/>
    <n v="2"/>
    <n v="249"/>
    <n v="5638"/>
    <n v="3896"/>
    <n v="74"/>
    <n v="6"/>
    <n v="6"/>
    <n v="13"/>
    <n v="74"/>
    <n v="43"/>
    <n v="5"/>
    <x v="0"/>
    <n v="99"/>
    <n v="2.5410677618069814E-2"/>
    <n v="0.16920003474333362"/>
    <x v="14"/>
    <s v="Friday"/>
    <x v="7"/>
    <s v="0-2"/>
  </r>
  <r>
    <s v="LI-3210"/>
    <s v="LinkedIn"/>
    <d v="2025-08-23T00:00:00"/>
    <d v="1899-12-30T08:14:00"/>
    <x v="0"/>
    <s v="Industry News"/>
    <n v="23316"/>
    <n v="6"/>
    <n v="250"/>
    <n v="12205"/>
    <n v="10599"/>
    <n v="265"/>
    <n v="62"/>
    <n v="43"/>
    <n v="89"/>
    <n v="98"/>
    <n v="117"/>
    <n v="37"/>
    <x v="1"/>
    <n v="459"/>
    <n v="4.3305972261534105E-2"/>
    <n v="0.45458054554812144"/>
    <x v="2"/>
    <s v="Saturday"/>
    <x v="7"/>
    <s v="6-10"/>
  </r>
  <r>
    <s v="LI-3211"/>
    <s v="LinkedIn"/>
    <d v="2025-08-23T00:00:00"/>
    <d v="1899-12-30T08:47:00"/>
    <x v="1"/>
    <s v="Career Tips"/>
    <n v="23039"/>
    <n v="5"/>
    <n v="1136"/>
    <n v="7245"/>
    <n v="5304"/>
    <n v="163"/>
    <n v="21"/>
    <n v="10"/>
    <n v="11"/>
    <n v="22"/>
    <n v="73"/>
    <n v="13"/>
    <x v="0"/>
    <n v="205"/>
    <n v="3.8650075414781299E-2"/>
    <n v="0.23021832544815313"/>
    <x v="2"/>
    <s v="Saturday"/>
    <x v="7"/>
    <s v="3-5"/>
  </r>
  <r>
    <s v="LI-3212"/>
    <s v="LinkedIn"/>
    <d v="2025-08-23T00:00:00"/>
    <d v="1899-12-30T10:42:00"/>
    <x v="2"/>
    <s v="Product Update"/>
    <n v="23273"/>
    <n v="3"/>
    <n v="312"/>
    <n v="6501"/>
    <n v="5118"/>
    <n v="122"/>
    <n v="22"/>
    <n v="12"/>
    <n v="9"/>
    <n v="29"/>
    <n v="119"/>
    <n v="17"/>
    <x v="0"/>
    <n v="165"/>
    <n v="3.2239155920281357E-2"/>
    <n v="0.21991148541228034"/>
    <x v="4"/>
    <s v="Saturday"/>
    <x v="7"/>
    <s v="3-5"/>
  </r>
  <r>
    <s v="LI-3213"/>
    <s v="LinkedIn"/>
    <d v="2025-08-23T00:00:00"/>
    <d v="1899-12-30T15:55:00"/>
    <x v="1"/>
    <s v="Company Culture"/>
    <n v="23130"/>
    <n v="4"/>
    <n v="448"/>
    <n v="4015"/>
    <n v="3139"/>
    <n v="96"/>
    <n v="10"/>
    <n v="4"/>
    <n v="6"/>
    <n v="14"/>
    <n v="40"/>
    <n v="6"/>
    <x v="0"/>
    <n v="116"/>
    <n v="3.6954444090474672E-2"/>
    <n v="0.13571119757890185"/>
    <x v="7"/>
    <s v="Saturday"/>
    <x v="7"/>
    <s v="3-5"/>
  </r>
  <r>
    <s v="LI-3214"/>
    <s v="LinkedIn"/>
    <d v="2025-08-24T00:00:00"/>
    <d v="1899-12-30T08:23:00"/>
    <x v="4"/>
    <s v="Product Update"/>
    <n v="23187"/>
    <n v="2"/>
    <n v="732"/>
    <n v="5002"/>
    <n v="4128"/>
    <n v="81"/>
    <n v="18"/>
    <n v="7"/>
    <n v="9"/>
    <n v="7"/>
    <n v="59"/>
    <n v="8"/>
    <x v="0"/>
    <n v="115"/>
    <n v="2.7858527131782947E-2"/>
    <n v="0.1780307931168327"/>
    <x v="2"/>
    <s v="Sunday"/>
    <x v="7"/>
    <s v="0-2"/>
  </r>
  <r>
    <s v="LI-3215"/>
    <s v="LinkedIn"/>
    <d v="2025-08-24T00:00:00"/>
    <d v="1899-12-30T13:47:00"/>
    <x v="5"/>
    <s v="Hiring"/>
    <n v="23110"/>
    <n v="2"/>
    <n v="90"/>
    <n v="9175"/>
    <n v="7171"/>
    <n v="203"/>
    <n v="112"/>
    <n v="14"/>
    <n v="19"/>
    <n v="20"/>
    <n v="154"/>
    <n v="10"/>
    <x v="0"/>
    <n v="348"/>
    <n v="4.8528796541625993E-2"/>
    <n v="0.310298572046733"/>
    <x v="6"/>
    <s v="Sunday"/>
    <x v="7"/>
    <s v="0-2"/>
  </r>
  <r>
    <s v="LI-3216"/>
    <s v="LinkedIn"/>
    <d v="2025-08-24T00:00:00"/>
    <d v="1899-12-30T15:28:00"/>
    <x v="2"/>
    <s v="Data &amp; Tech"/>
    <n v="23087"/>
    <n v="4"/>
    <n v="236"/>
    <n v="11061"/>
    <n v="9439"/>
    <n v="295"/>
    <n v="39"/>
    <n v="22"/>
    <n v="23"/>
    <n v="52"/>
    <n v="258"/>
    <n v="24"/>
    <x v="0"/>
    <n v="379"/>
    <n v="4.0152558533742978E-2"/>
    <n v="0.40884480443539656"/>
    <x v="7"/>
    <s v="Sunday"/>
    <x v="7"/>
    <s v="3-5"/>
  </r>
  <r>
    <s v="LI-3217"/>
    <s v="LinkedIn"/>
    <d v="2025-08-24T00:00:00"/>
    <d v="1899-12-30T16:44:00"/>
    <x v="1"/>
    <s v="Industry News"/>
    <n v="23212"/>
    <n v="1"/>
    <n v="734"/>
    <n v="5739"/>
    <n v="4393"/>
    <n v="92"/>
    <n v="13"/>
    <n v="7"/>
    <n v="11"/>
    <n v="14"/>
    <n v="87"/>
    <n v="8"/>
    <x v="0"/>
    <n v="123"/>
    <n v="2.799908946050535E-2"/>
    <n v="0.18925555747027401"/>
    <x v="10"/>
    <s v="Sunday"/>
    <x v="7"/>
    <s v="0-2"/>
  </r>
  <r>
    <s v="LI-3218"/>
    <s v="LinkedIn"/>
    <d v="2025-08-25T00:00:00"/>
    <d v="1899-12-30T00:38:00"/>
    <x v="2"/>
    <s v="Career Tips"/>
    <n v="23295"/>
    <n v="3"/>
    <n v="209"/>
    <n v="9240"/>
    <n v="6678"/>
    <n v="211"/>
    <n v="32"/>
    <n v="20"/>
    <n v="17"/>
    <n v="40"/>
    <n v="117"/>
    <n v="13"/>
    <x v="0"/>
    <n v="280"/>
    <n v="4.1928721174004195E-2"/>
    <n v="0.2866709594333548"/>
    <x v="0"/>
    <s v="Monday"/>
    <x v="7"/>
    <s v="3-5"/>
  </r>
  <r>
    <s v="LI-3219"/>
    <s v="LinkedIn"/>
    <d v="2025-08-25T00:00:00"/>
    <d v="1899-12-30T07:17:00"/>
    <x v="1"/>
    <s v="Industry News"/>
    <n v="23323"/>
    <n v="8"/>
    <n v="313"/>
    <n v="5178"/>
    <n v="4119"/>
    <n v="163"/>
    <n v="22"/>
    <n v="10"/>
    <n v="20"/>
    <n v="17"/>
    <n v="101"/>
    <n v="12"/>
    <x v="0"/>
    <n v="215"/>
    <n v="5.2197135226996844E-2"/>
    <n v="0.17660678300390173"/>
    <x v="12"/>
    <s v="Monday"/>
    <x v="7"/>
    <s v="6-10"/>
  </r>
  <r>
    <s v="LI-3220"/>
    <s v="LinkedIn"/>
    <d v="2025-08-25T00:00:00"/>
    <d v="1899-12-30T09:17:00"/>
    <x v="4"/>
    <s v="Product Update"/>
    <n v="22923"/>
    <n v="1"/>
    <n v="831"/>
    <n v="10429"/>
    <n v="7415"/>
    <n v="181"/>
    <n v="47"/>
    <n v="9"/>
    <n v="16"/>
    <n v="22"/>
    <n v="84"/>
    <n v="7"/>
    <x v="0"/>
    <n v="253"/>
    <n v="3.4120026972353334E-2"/>
    <n v="0.32347423984644241"/>
    <x v="3"/>
    <s v="Monday"/>
    <x v="7"/>
    <s v="0-2"/>
  </r>
  <r>
    <s v="LI-3221"/>
    <s v="LinkedIn"/>
    <d v="2025-08-25T00:00:00"/>
    <d v="1899-12-30T10:10:00"/>
    <x v="3"/>
    <s v="Career Tips"/>
    <n v="23078"/>
    <n v="1"/>
    <n v="169"/>
    <n v="8758"/>
    <n v="7286"/>
    <n v="133"/>
    <n v="13"/>
    <n v="18"/>
    <n v="32"/>
    <n v="77"/>
    <n v="100"/>
    <n v="5"/>
    <x v="1"/>
    <n v="196"/>
    <n v="2.6900905846829536E-2"/>
    <n v="0.315711933443106"/>
    <x v="4"/>
    <s v="Monday"/>
    <x v="7"/>
    <s v="0-2"/>
  </r>
  <r>
    <s v="LI-3222"/>
    <s v="LinkedIn"/>
    <d v="2025-08-25T00:00:00"/>
    <d v="1899-12-30T10:46:00"/>
    <x v="0"/>
    <s v="Industry News"/>
    <n v="23107"/>
    <n v="2"/>
    <n v="563"/>
    <n v="15098"/>
    <n v="10772"/>
    <n v="375"/>
    <n v="45"/>
    <n v="36"/>
    <n v="76"/>
    <n v="89"/>
    <n v="269"/>
    <n v="38"/>
    <x v="0"/>
    <n v="532"/>
    <n v="4.9387300408466395E-2"/>
    <n v="0.46617907993248797"/>
    <x v="4"/>
    <s v="Monday"/>
    <x v="7"/>
    <s v="0-2"/>
  </r>
  <r>
    <s v="LI-3223"/>
    <s v="LinkedIn"/>
    <d v="2025-08-25T00:00:00"/>
    <d v="1899-12-30T10:56:00"/>
    <x v="1"/>
    <s v="Company Culture"/>
    <n v="23288"/>
    <n v="1"/>
    <n v="258"/>
    <n v="10585"/>
    <n v="7732"/>
    <n v="276"/>
    <n v="51"/>
    <n v="20"/>
    <n v="34"/>
    <n v="21"/>
    <n v="225"/>
    <n v="8"/>
    <x v="0"/>
    <n v="381"/>
    <n v="4.9275737196068287E-2"/>
    <n v="0.3320164891789763"/>
    <x v="4"/>
    <s v="Monday"/>
    <x v="7"/>
    <s v="0-2"/>
  </r>
  <r>
    <s v="LI-3224"/>
    <s v="LinkedIn"/>
    <d v="2025-08-25T00:00:00"/>
    <d v="1899-12-30T11:03:00"/>
    <x v="1"/>
    <s v="Career Tips"/>
    <n v="23324"/>
    <n v="4"/>
    <n v="583"/>
    <n v="13209"/>
    <n v="9207"/>
    <n v="372"/>
    <n v="61"/>
    <n v="23"/>
    <n v="42"/>
    <n v="27"/>
    <n v="95"/>
    <n v="27"/>
    <x v="0"/>
    <n v="498"/>
    <n v="5.4089279895731507E-2"/>
    <n v="0.39474361173040645"/>
    <x v="9"/>
    <s v="Monday"/>
    <x v="7"/>
    <s v="3-5"/>
  </r>
  <r>
    <s v="LI-3225"/>
    <s v="LinkedIn"/>
    <d v="2025-08-25T00:00:00"/>
    <d v="1899-12-30T11:54:00"/>
    <x v="1"/>
    <s v="Career Tips"/>
    <n v="23262"/>
    <n v="3"/>
    <n v="579"/>
    <n v="10667"/>
    <n v="8520"/>
    <n v="398"/>
    <n v="50"/>
    <n v="25"/>
    <n v="33"/>
    <n v="22"/>
    <n v="208"/>
    <n v="23"/>
    <x v="0"/>
    <n v="506"/>
    <n v="5.9389671361502347E-2"/>
    <n v="0.36626257415527469"/>
    <x v="9"/>
    <s v="Monday"/>
    <x v="7"/>
    <s v="3-5"/>
  </r>
  <r>
    <s v="LI-3226"/>
    <s v="LinkedIn"/>
    <d v="2025-08-25T00:00:00"/>
    <d v="1899-12-30T12:18:00"/>
    <x v="5"/>
    <s v="Hiring"/>
    <n v="23211"/>
    <n v="8"/>
    <n v="155"/>
    <n v="15242"/>
    <n v="13346"/>
    <n v="270"/>
    <n v="183"/>
    <n v="22"/>
    <n v="23"/>
    <n v="17"/>
    <n v="192"/>
    <n v="15"/>
    <x v="0"/>
    <n v="498"/>
    <n v="3.7314551176382438E-2"/>
    <n v="0.57498599801818107"/>
    <x v="5"/>
    <s v="Monday"/>
    <x v="7"/>
    <s v="6-10"/>
  </r>
  <r>
    <s v="LI-3227"/>
    <s v="LinkedIn"/>
    <d v="2025-08-25T00:00:00"/>
    <d v="1899-12-30T12:18:00"/>
    <x v="1"/>
    <s v="Hiring"/>
    <n v="23221"/>
    <n v="4"/>
    <n v="483"/>
    <n v="11583"/>
    <n v="8899"/>
    <n v="255"/>
    <n v="27"/>
    <n v="13"/>
    <n v="26"/>
    <n v="37"/>
    <n v="125"/>
    <n v="11"/>
    <x v="0"/>
    <n v="321"/>
    <n v="3.6071468704348804E-2"/>
    <n v="0.38323069635243961"/>
    <x v="5"/>
    <s v="Monday"/>
    <x v="7"/>
    <s v="3-5"/>
  </r>
  <r>
    <s v="LI-3228"/>
    <s v="LinkedIn"/>
    <d v="2025-08-25T00:00:00"/>
    <d v="1899-12-30T17:30:00"/>
    <x v="1"/>
    <s v="Data &amp; Tech"/>
    <n v="23143"/>
    <n v="4"/>
    <n v="186"/>
    <n v="6889"/>
    <n v="5172"/>
    <n v="117"/>
    <n v="17"/>
    <n v="8"/>
    <n v="13"/>
    <n v="22"/>
    <n v="68"/>
    <n v="13"/>
    <x v="0"/>
    <n v="155"/>
    <n v="2.9969064191802012E-2"/>
    <n v="0.22348010197467916"/>
    <x v="8"/>
    <s v="Monday"/>
    <x v="7"/>
    <s v="3-5"/>
  </r>
  <r>
    <s v="LI-3229"/>
    <s v="LinkedIn"/>
    <d v="2025-08-25T00:00:00"/>
    <d v="1899-12-30T18:23:00"/>
    <x v="2"/>
    <s v="Product Update"/>
    <n v="23319"/>
    <n v="3"/>
    <n v="324"/>
    <n v="6492"/>
    <n v="4692"/>
    <n v="108"/>
    <n v="15"/>
    <n v="8"/>
    <n v="7"/>
    <n v="31"/>
    <n v="42"/>
    <n v="10"/>
    <x v="0"/>
    <n v="138"/>
    <n v="2.9411764705882353E-2"/>
    <n v="0.20120931429306574"/>
    <x v="19"/>
    <s v="Monday"/>
    <x v="7"/>
    <s v="3-5"/>
  </r>
  <r>
    <s v="LI-3230"/>
    <s v="LinkedIn"/>
    <d v="2025-08-25T00:00:00"/>
    <d v="1899-12-30T20:17:00"/>
    <x v="5"/>
    <s v="Company Culture"/>
    <n v="23308"/>
    <n v="7"/>
    <n v="197"/>
    <n v="13004"/>
    <n v="9549"/>
    <n v="214"/>
    <n v="86"/>
    <n v="15"/>
    <n v="21"/>
    <n v="18"/>
    <n v="247"/>
    <n v="9"/>
    <x v="0"/>
    <n v="336"/>
    <n v="3.5186930568645934E-2"/>
    <n v="0.40968766088896519"/>
    <x v="11"/>
    <s v="Monday"/>
    <x v="7"/>
    <s v="6-10"/>
  </r>
  <r>
    <s v="LI-3231"/>
    <s v="LinkedIn"/>
    <d v="2025-08-25T00:00:00"/>
    <d v="1899-12-30T20:58:00"/>
    <x v="2"/>
    <s v="Company Culture"/>
    <n v="23288"/>
    <n v="4"/>
    <n v="188"/>
    <n v="7670"/>
    <n v="6905"/>
    <n v="291"/>
    <n v="35"/>
    <n v="25"/>
    <n v="18"/>
    <n v="29"/>
    <n v="168"/>
    <n v="23"/>
    <x v="0"/>
    <n v="369"/>
    <n v="5.343953656770456E-2"/>
    <n v="0.29650463758158707"/>
    <x v="11"/>
    <s v="Monday"/>
    <x v="7"/>
    <s v="3-5"/>
  </r>
  <r>
    <s v="LI-3232"/>
    <s v="LinkedIn"/>
    <d v="2025-08-25T00:00:00"/>
    <d v="1899-12-30T21:59:00"/>
    <x v="0"/>
    <s v="Career Tips"/>
    <n v="23242"/>
    <n v="5"/>
    <n v="226"/>
    <n v="9356"/>
    <n v="7222"/>
    <n v="322"/>
    <n v="41"/>
    <n v="43"/>
    <n v="93"/>
    <n v="35"/>
    <n v="199"/>
    <n v="30"/>
    <x v="0"/>
    <n v="499"/>
    <n v="6.90944336748823E-2"/>
    <n v="0.31073057396093279"/>
    <x v="15"/>
    <s v="Monday"/>
    <x v="7"/>
    <s v="3-5"/>
  </r>
  <r>
    <s v="LI-3233"/>
    <s v="LinkedIn"/>
    <d v="2025-08-25T00:00:00"/>
    <d v="1899-12-30T22:48:00"/>
    <x v="0"/>
    <s v="Career Tips"/>
    <n v="22951"/>
    <n v="2"/>
    <n v="870"/>
    <n v="9874"/>
    <n v="7754"/>
    <n v="300"/>
    <n v="42"/>
    <n v="39"/>
    <n v="64"/>
    <n v="76"/>
    <n v="93"/>
    <n v="18"/>
    <x v="1"/>
    <n v="445"/>
    <n v="5.7389734330668039E-2"/>
    <n v="0.33785020260555093"/>
    <x v="20"/>
    <s v="Monday"/>
    <x v="7"/>
    <s v="0-2"/>
  </r>
  <r>
    <s v="LI-3234"/>
    <s v="LinkedIn"/>
    <d v="2025-08-25T00:00:00"/>
    <d v="1899-12-30T22:53:00"/>
    <x v="4"/>
    <s v="Data &amp; Tech"/>
    <n v="23068"/>
    <n v="1"/>
    <n v="1635"/>
    <n v="4750"/>
    <n v="3386"/>
    <n v="99"/>
    <n v="28"/>
    <n v="6"/>
    <n v="16"/>
    <n v="2"/>
    <n v="72"/>
    <n v="3"/>
    <x v="0"/>
    <n v="149"/>
    <n v="4.4004725339633788E-2"/>
    <n v="0.14678342292353044"/>
    <x v="20"/>
    <s v="Monday"/>
    <x v="7"/>
    <s v="0-2"/>
  </r>
  <r>
    <s v="LI-3235"/>
    <s v="LinkedIn"/>
    <d v="2025-08-25T00:00:00"/>
    <d v="1899-12-30T22:54:00"/>
    <x v="4"/>
    <s v="Industry News"/>
    <n v="23072"/>
    <n v="3"/>
    <n v="889"/>
    <n v="3959"/>
    <n v="3468"/>
    <n v="103"/>
    <n v="21"/>
    <n v="9"/>
    <n v="8"/>
    <n v="3"/>
    <n v="99"/>
    <n v="4"/>
    <x v="0"/>
    <n v="141"/>
    <n v="4.065743944636678E-2"/>
    <n v="0.15031206657420249"/>
    <x v="20"/>
    <s v="Monday"/>
    <x v="7"/>
    <s v="3-5"/>
  </r>
  <r>
    <s v="LI-3236"/>
    <s v="LinkedIn"/>
    <d v="2025-08-26T00:00:00"/>
    <d v="1899-12-30T08:06:00"/>
    <x v="1"/>
    <s v="Product Update"/>
    <n v="23068"/>
    <n v="2"/>
    <n v="701"/>
    <n v="13453"/>
    <n v="9292"/>
    <n v="144"/>
    <n v="17"/>
    <n v="8"/>
    <n v="15"/>
    <n v="66"/>
    <n v="174"/>
    <n v="23"/>
    <x v="1"/>
    <n v="184"/>
    <n v="1.9801980198019802E-2"/>
    <n v="0.40280908617998962"/>
    <x v="2"/>
    <s v="Tuesday"/>
    <x v="7"/>
    <s v="0-2"/>
  </r>
  <r>
    <s v="LI-3237"/>
    <s v="LinkedIn"/>
    <d v="2025-08-26T00:00:00"/>
    <d v="1899-12-30T09:37:00"/>
    <x v="4"/>
    <s v="Hiring"/>
    <n v="23058"/>
    <n v="2"/>
    <n v="511"/>
    <n v="15663"/>
    <n v="11602"/>
    <n v="278"/>
    <n v="74"/>
    <n v="33"/>
    <n v="50"/>
    <n v="11"/>
    <n v="238"/>
    <n v="26"/>
    <x v="0"/>
    <n v="435"/>
    <n v="3.7493535597310806E-2"/>
    <n v="0.50316592939543758"/>
    <x v="3"/>
    <s v="Tuesday"/>
    <x v="7"/>
    <s v="0-2"/>
  </r>
  <r>
    <s v="LI-3238"/>
    <s v="LinkedIn"/>
    <d v="2025-08-26T00:00:00"/>
    <d v="1899-12-30T09:43:00"/>
    <x v="4"/>
    <s v="Data &amp; Tech"/>
    <n v="23188"/>
    <n v="3"/>
    <n v="1549"/>
    <n v="19139"/>
    <n v="17348"/>
    <n v="386"/>
    <n v="82"/>
    <n v="31"/>
    <n v="30"/>
    <n v="32"/>
    <n v="513"/>
    <n v="46"/>
    <x v="0"/>
    <n v="529"/>
    <n v="3.0493428637306894E-2"/>
    <n v="0.74814559254786961"/>
    <x v="3"/>
    <s v="Tuesday"/>
    <x v="7"/>
    <s v="3-5"/>
  </r>
  <r>
    <s v="LI-3239"/>
    <s v="LinkedIn"/>
    <d v="2025-08-26T00:00:00"/>
    <d v="1899-12-30T10:58:00"/>
    <x v="2"/>
    <s v="Industry News"/>
    <n v="23519"/>
    <n v="4"/>
    <n v="183"/>
    <n v="11875"/>
    <n v="8539"/>
    <n v="237"/>
    <n v="38"/>
    <n v="24"/>
    <n v="19"/>
    <n v="46"/>
    <n v="222"/>
    <n v="15"/>
    <x v="0"/>
    <n v="318"/>
    <n v="3.7240894718351097E-2"/>
    <n v="0.36306815765976447"/>
    <x v="4"/>
    <s v="Tuesday"/>
    <x v="7"/>
    <s v="3-5"/>
  </r>
  <r>
    <s v="LI-3240"/>
    <s v="LinkedIn"/>
    <d v="2025-08-26T00:00:00"/>
    <d v="1899-12-30T11:39:00"/>
    <x v="1"/>
    <s v="Hiring"/>
    <n v="23222"/>
    <n v="6"/>
    <n v="313"/>
    <n v="8044"/>
    <n v="6498"/>
    <n v="207"/>
    <n v="17"/>
    <n v="14"/>
    <n v="15"/>
    <n v="35"/>
    <n v="171"/>
    <n v="13"/>
    <x v="0"/>
    <n v="253"/>
    <n v="3.893505694059711E-2"/>
    <n v="0.27982085952975627"/>
    <x v="9"/>
    <s v="Tuesday"/>
    <x v="7"/>
    <s v="6-10"/>
  </r>
  <r>
    <s v="LI-3241"/>
    <s v="LinkedIn"/>
    <d v="2025-08-26T00:00:00"/>
    <d v="1899-12-30T11:54:00"/>
    <x v="1"/>
    <s v="Data &amp; Tech"/>
    <n v="23170"/>
    <n v="3"/>
    <n v="521"/>
    <n v="6398"/>
    <n v="5283"/>
    <n v="144"/>
    <n v="21"/>
    <n v="12"/>
    <n v="16"/>
    <n v="22"/>
    <n v="157"/>
    <n v="14"/>
    <x v="0"/>
    <n v="193"/>
    <n v="3.6532273329547608E-2"/>
    <n v="0.22801035822183857"/>
    <x v="9"/>
    <s v="Tuesday"/>
    <x v="7"/>
    <s v="3-5"/>
  </r>
  <r>
    <s v="LI-3242"/>
    <s v="LinkedIn"/>
    <d v="2025-08-26T00:00:00"/>
    <d v="1899-12-30T12:32:00"/>
    <x v="5"/>
    <s v="Industry News"/>
    <n v="23157"/>
    <n v="3"/>
    <n v="266"/>
    <n v="45214"/>
    <n v="33994"/>
    <n v="794"/>
    <n v="440"/>
    <n v="63"/>
    <n v="71"/>
    <n v="21"/>
    <n v="829"/>
    <n v="59"/>
    <x v="0"/>
    <n v="1368"/>
    <n v="4.0242395716891213E-2"/>
    <n v="1.4679794446603618"/>
    <x v="5"/>
    <s v="Tuesday"/>
    <x v="7"/>
    <s v="3-5"/>
  </r>
  <r>
    <s v="LI-3243"/>
    <s v="LinkedIn"/>
    <d v="2025-08-26T00:00:00"/>
    <d v="1899-12-30T12:47:00"/>
    <x v="1"/>
    <s v="Thought Leadership"/>
    <n v="23203"/>
    <n v="2"/>
    <n v="500"/>
    <n v="15415"/>
    <n v="12960"/>
    <n v="418"/>
    <n v="41"/>
    <n v="19"/>
    <n v="33"/>
    <n v="53"/>
    <n v="269"/>
    <n v="24"/>
    <x v="0"/>
    <n v="511"/>
    <n v="3.9429012345679013E-2"/>
    <n v="0.5585484635607465"/>
    <x v="5"/>
    <s v="Tuesday"/>
    <x v="7"/>
    <s v="0-2"/>
  </r>
  <r>
    <s v="LI-3244"/>
    <s v="LinkedIn"/>
    <d v="2025-08-26T00:00:00"/>
    <d v="1899-12-30T12:47:00"/>
    <x v="0"/>
    <s v="Hiring"/>
    <n v="23239"/>
    <n v="3"/>
    <n v="354"/>
    <n v="25508"/>
    <n v="21816"/>
    <n v="799"/>
    <n v="148"/>
    <n v="84"/>
    <n v="219"/>
    <n v="264"/>
    <n v="546"/>
    <n v="63"/>
    <x v="0"/>
    <n v="1250"/>
    <n v="5.7297396406307301E-2"/>
    <n v="0.93876672834459318"/>
    <x v="5"/>
    <s v="Tuesday"/>
    <x v="7"/>
    <s v="3-5"/>
  </r>
  <r>
    <s v="LI-3245"/>
    <s v="LinkedIn"/>
    <d v="2025-08-26T00:00:00"/>
    <d v="1899-12-30T12:59:00"/>
    <x v="1"/>
    <s v="Hiring"/>
    <n v="23125"/>
    <n v="6"/>
    <n v="198"/>
    <n v="9767"/>
    <n v="8971"/>
    <n v="283"/>
    <n v="41"/>
    <n v="30"/>
    <n v="37"/>
    <n v="45"/>
    <n v="93"/>
    <n v="22"/>
    <x v="0"/>
    <n v="391"/>
    <n v="4.358488462824657E-2"/>
    <n v="0.38793513513513511"/>
    <x v="5"/>
    <s v="Tuesday"/>
    <x v="7"/>
    <s v="6-10"/>
  </r>
  <r>
    <s v="LI-3246"/>
    <s v="LinkedIn"/>
    <d v="2025-08-26T00:00:00"/>
    <d v="1899-12-30T13:25:00"/>
    <x v="4"/>
    <s v="Company Culture"/>
    <n v="23289"/>
    <n v="4"/>
    <n v="1209"/>
    <n v="19218"/>
    <n v="14016"/>
    <n v="628"/>
    <n v="160"/>
    <n v="51"/>
    <n v="48"/>
    <n v="33"/>
    <n v="235"/>
    <n v="16"/>
    <x v="0"/>
    <n v="887"/>
    <n v="6.3284817351598174E-2"/>
    <n v="0.60182918974623212"/>
    <x v="6"/>
    <s v="Tuesday"/>
    <x v="7"/>
    <s v="3-5"/>
  </r>
  <r>
    <s v="LI-3247"/>
    <s v="LinkedIn"/>
    <d v="2025-08-26T00:00:00"/>
    <d v="1899-12-30T13:35:00"/>
    <x v="0"/>
    <s v="Product Update"/>
    <n v="23296"/>
    <n v="3"/>
    <n v="263"/>
    <n v="14649"/>
    <n v="10491"/>
    <n v="266"/>
    <n v="39"/>
    <n v="32"/>
    <n v="70"/>
    <n v="89"/>
    <n v="349"/>
    <n v="20"/>
    <x v="0"/>
    <n v="407"/>
    <n v="3.8795157754265563E-2"/>
    <n v="0.45033482142857145"/>
    <x v="6"/>
    <s v="Tuesday"/>
    <x v="7"/>
    <s v="3-5"/>
  </r>
  <r>
    <s v="LI-3248"/>
    <s v="LinkedIn"/>
    <d v="2025-08-26T00:00:00"/>
    <d v="1899-12-30T15:04:00"/>
    <x v="2"/>
    <s v="Thought Leadership"/>
    <n v="23295"/>
    <n v="3"/>
    <n v="214"/>
    <n v="15651"/>
    <n v="13965"/>
    <n v="452"/>
    <n v="56"/>
    <n v="23"/>
    <n v="27"/>
    <n v="19"/>
    <n v="456"/>
    <n v="20"/>
    <x v="0"/>
    <n v="558"/>
    <n v="3.9957035445757252E-2"/>
    <n v="0.59948486799742429"/>
    <x v="7"/>
    <s v="Tuesday"/>
    <x v="7"/>
    <s v="3-5"/>
  </r>
  <r>
    <s v="LI-3249"/>
    <s v="LinkedIn"/>
    <d v="2025-08-26T00:00:00"/>
    <d v="1899-12-30T15:24:00"/>
    <x v="5"/>
    <s v="Thought Leadership"/>
    <n v="23041"/>
    <n v="3"/>
    <n v="120"/>
    <n v="16259"/>
    <n v="12074"/>
    <n v="434"/>
    <n v="163"/>
    <n v="21"/>
    <n v="31"/>
    <n v="12"/>
    <n v="145"/>
    <n v="13"/>
    <x v="0"/>
    <n v="649"/>
    <n v="5.3751863508365083E-2"/>
    <n v="0.52402239486133417"/>
    <x v="7"/>
    <s v="Tuesday"/>
    <x v="7"/>
    <s v="3-5"/>
  </r>
  <r>
    <s v="LI-3250"/>
    <s v="LinkedIn"/>
    <d v="2025-08-26T00:00:00"/>
    <d v="1899-12-30T15:46:00"/>
    <x v="4"/>
    <s v="Industry News"/>
    <n v="23055"/>
    <n v="3"/>
    <n v="616"/>
    <n v="13521"/>
    <n v="10972"/>
    <n v="234"/>
    <n v="52"/>
    <n v="15"/>
    <n v="21"/>
    <n v="20"/>
    <n v="201"/>
    <n v="13"/>
    <x v="1"/>
    <n v="322"/>
    <n v="2.9347429821363472E-2"/>
    <n v="0.47590544350466274"/>
    <x v="7"/>
    <s v="Tuesday"/>
    <x v="7"/>
    <s v="3-5"/>
  </r>
  <r>
    <s v="LI-3251"/>
    <s v="LinkedIn"/>
    <d v="2025-08-26T00:00:00"/>
    <d v="1899-12-30T17:49:00"/>
    <x v="4"/>
    <s v="Product Update"/>
    <n v="23362"/>
    <n v="4"/>
    <n v="537"/>
    <n v="9318"/>
    <n v="7340"/>
    <n v="171"/>
    <n v="41"/>
    <n v="10"/>
    <n v="13"/>
    <n v="23"/>
    <n v="177"/>
    <n v="11"/>
    <x v="0"/>
    <n v="235"/>
    <n v="3.2016348773841963E-2"/>
    <n v="0.31418542932968069"/>
    <x v="8"/>
    <s v="Tuesday"/>
    <x v="7"/>
    <s v="3-5"/>
  </r>
  <r>
    <s v="LI-3252"/>
    <s v="LinkedIn"/>
    <d v="2025-08-26T00:00:00"/>
    <d v="1899-12-30T19:19:00"/>
    <x v="1"/>
    <s v="Career Tips"/>
    <n v="23343"/>
    <n v="3"/>
    <n v="567"/>
    <n v="8771"/>
    <n v="8014"/>
    <n v="262"/>
    <n v="60"/>
    <n v="23"/>
    <n v="35"/>
    <n v="9"/>
    <n v="144"/>
    <n v="20"/>
    <x v="0"/>
    <n v="380"/>
    <n v="4.7417020214624406E-2"/>
    <n v="0.34331491239343698"/>
    <x v="14"/>
    <s v="Tuesday"/>
    <x v="7"/>
    <s v="3-5"/>
  </r>
  <r>
    <s v="LI-3253"/>
    <s v="LinkedIn"/>
    <d v="2025-08-27T00:00:00"/>
    <d v="1899-12-30T09:34:00"/>
    <x v="4"/>
    <s v="Career Tips"/>
    <n v="23169"/>
    <n v="4"/>
    <n v="445"/>
    <n v="19201"/>
    <n v="16654"/>
    <n v="717"/>
    <n v="112"/>
    <n v="55"/>
    <n v="59"/>
    <n v="32"/>
    <n v="466"/>
    <n v="45"/>
    <x v="0"/>
    <n v="943"/>
    <n v="5.6623033505464153E-2"/>
    <n v="0.71880530018559285"/>
    <x v="3"/>
    <s v="Wednesday"/>
    <x v="7"/>
    <s v="3-5"/>
  </r>
  <r>
    <s v="LI-3254"/>
    <s v="LinkedIn"/>
    <d v="2025-08-27T00:00:00"/>
    <d v="1899-12-30T09:38:00"/>
    <x v="0"/>
    <s v="Data &amp; Tech"/>
    <n v="23096"/>
    <n v="2"/>
    <n v="590"/>
    <n v="33268"/>
    <n v="29194"/>
    <n v="1960"/>
    <n v="364"/>
    <n v="248"/>
    <n v="497"/>
    <n v="145"/>
    <n v="713"/>
    <n v="57"/>
    <x v="0"/>
    <n v="3069"/>
    <n v="0.10512434061793519"/>
    <n v="1.2640284031866991"/>
    <x v="3"/>
    <s v="Wednesday"/>
    <x v="7"/>
    <s v="0-2"/>
  </r>
  <r>
    <s v="LI-3255"/>
    <s v="LinkedIn"/>
    <d v="2025-08-27T00:00:00"/>
    <d v="1899-12-30T10:18:00"/>
    <x v="4"/>
    <s v="Career Tips"/>
    <n v="23202"/>
    <n v="3"/>
    <n v="804"/>
    <n v="16379"/>
    <n v="12892"/>
    <n v="381"/>
    <n v="106"/>
    <n v="32"/>
    <n v="36"/>
    <n v="23"/>
    <n v="297"/>
    <n v="12"/>
    <x v="0"/>
    <n v="555"/>
    <n v="4.3049953459509772E-2"/>
    <n v="0.5556417550211189"/>
    <x v="4"/>
    <s v="Wednesday"/>
    <x v="7"/>
    <s v="3-5"/>
  </r>
  <r>
    <s v="LI-3256"/>
    <s v="LinkedIn"/>
    <d v="2025-08-27T00:00:00"/>
    <d v="1899-12-30T12:08:00"/>
    <x v="0"/>
    <s v="Thought Leadership"/>
    <n v="23331"/>
    <n v="4"/>
    <n v="102"/>
    <n v="23142"/>
    <n v="16044"/>
    <n v="1092"/>
    <n v="155"/>
    <n v="97"/>
    <n v="268"/>
    <n v="116"/>
    <n v="419"/>
    <n v="22"/>
    <x v="0"/>
    <n v="1612"/>
    <n v="0.10047369733233608"/>
    <n v="0.68766876687668765"/>
    <x v="5"/>
    <s v="Wednesday"/>
    <x v="7"/>
    <s v="3-5"/>
  </r>
  <r>
    <s v="LI-3257"/>
    <s v="LinkedIn"/>
    <d v="2025-08-27T00:00:00"/>
    <d v="1899-12-30T12:12:00"/>
    <x v="2"/>
    <s v="Industry News"/>
    <n v="23096"/>
    <n v="2"/>
    <n v="154"/>
    <n v="12285"/>
    <n v="10758"/>
    <n v="224"/>
    <n v="27"/>
    <n v="23"/>
    <n v="24"/>
    <n v="50"/>
    <n v="147"/>
    <n v="32"/>
    <x v="0"/>
    <n v="298"/>
    <n v="2.7700316043874327E-2"/>
    <n v="0.46579494284724626"/>
    <x v="5"/>
    <s v="Wednesday"/>
    <x v="7"/>
    <s v="0-2"/>
  </r>
  <r>
    <s v="LI-3258"/>
    <s v="LinkedIn"/>
    <d v="2025-08-27T00:00:00"/>
    <d v="1899-12-30T14:00:00"/>
    <x v="4"/>
    <s v="Hiring"/>
    <n v="23114"/>
    <n v="6"/>
    <n v="396"/>
    <n v="7752"/>
    <n v="5544"/>
    <n v="146"/>
    <n v="37"/>
    <n v="12"/>
    <n v="17"/>
    <n v="9"/>
    <n v="137"/>
    <n v="8"/>
    <x v="0"/>
    <n v="212"/>
    <n v="3.823953823953824E-2"/>
    <n v="0.23985463355542097"/>
    <x v="13"/>
    <s v="Wednesday"/>
    <x v="7"/>
    <s v="6-10"/>
  </r>
  <r>
    <s v="LI-3259"/>
    <s v="LinkedIn"/>
    <d v="2025-08-27T00:00:00"/>
    <d v="1899-12-30T14:03:00"/>
    <x v="3"/>
    <s v="Career Tips"/>
    <n v="23359"/>
    <n v="3"/>
    <n v="102"/>
    <n v="5609"/>
    <n v="4309"/>
    <n v="90"/>
    <n v="13"/>
    <n v="9"/>
    <n v="26"/>
    <n v="77"/>
    <n v="87"/>
    <n v="4"/>
    <x v="0"/>
    <n v="138"/>
    <n v="3.2025992109538173E-2"/>
    <n v="0.18446851320690097"/>
    <x v="13"/>
    <s v="Wednesday"/>
    <x v="7"/>
    <s v="3-5"/>
  </r>
  <r>
    <s v="LI-3260"/>
    <s v="LinkedIn"/>
    <d v="2025-08-27T00:00:00"/>
    <d v="1899-12-30T15:54:00"/>
    <x v="0"/>
    <s v="Hiring"/>
    <n v="23116"/>
    <n v="3"/>
    <n v="404"/>
    <n v="15245"/>
    <n v="13524"/>
    <n v="531"/>
    <n v="79"/>
    <n v="73"/>
    <n v="139"/>
    <n v="59"/>
    <n v="403"/>
    <n v="48"/>
    <x v="0"/>
    <n v="822"/>
    <n v="6.078083407275954E-2"/>
    <n v="0.58504931649074232"/>
    <x v="7"/>
    <s v="Wednesday"/>
    <x v="7"/>
    <s v="3-5"/>
  </r>
  <r>
    <s v="LI-3261"/>
    <s v="LinkedIn"/>
    <d v="2025-08-27T00:00:00"/>
    <d v="1899-12-30T16:46:00"/>
    <x v="0"/>
    <s v="Industry News"/>
    <n v="23315"/>
    <n v="2"/>
    <n v="390"/>
    <n v="21498"/>
    <n v="17680"/>
    <n v="782"/>
    <n v="142"/>
    <n v="100"/>
    <n v="186"/>
    <n v="150"/>
    <n v="493"/>
    <n v="28"/>
    <x v="0"/>
    <n v="1210"/>
    <n v="6.8438914027149328E-2"/>
    <n v="0.7583101007934806"/>
    <x v="10"/>
    <s v="Wednesday"/>
    <x v="7"/>
    <s v="0-2"/>
  </r>
  <r>
    <s v="LI-3262"/>
    <s v="LinkedIn"/>
    <d v="2025-08-27T00:00:00"/>
    <d v="1899-12-30T18:13:00"/>
    <x v="2"/>
    <s v="Industry News"/>
    <n v="23231"/>
    <n v="5"/>
    <n v="295"/>
    <n v="12202"/>
    <n v="9240"/>
    <n v="285"/>
    <n v="40"/>
    <n v="21"/>
    <n v="20"/>
    <n v="20"/>
    <n v="142"/>
    <n v="33"/>
    <x v="0"/>
    <n v="366"/>
    <n v="3.961038961038961E-2"/>
    <n v="0.39774439326761657"/>
    <x v="19"/>
    <s v="Wednesday"/>
    <x v="7"/>
    <s v="3-5"/>
  </r>
  <r>
    <s v="LI-3263"/>
    <s v="LinkedIn"/>
    <d v="2025-08-28T00:00:00"/>
    <d v="1899-12-30T08:08:00"/>
    <x v="2"/>
    <s v="Career Tips"/>
    <n v="23292"/>
    <n v="2"/>
    <n v="266"/>
    <n v="17381"/>
    <n v="16002"/>
    <n v="612"/>
    <n v="124"/>
    <n v="64"/>
    <n v="52"/>
    <n v="54"/>
    <n v="191"/>
    <n v="45"/>
    <x v="0"/>
    <n v="852"/>
    <n v="5.3243344581927261E-2"/>
    <n v="0.68701700154559509"/>
    <x v="2"/>
    <s v="Thursday"/>
    <x v="7"/>
    <s v="0-2"/>
  </r>
  <r>
    <s v="LI-3264"/>
    <s v="LinkedIn"/>
    <d v="2025-08-28T00:00:00"/>
    <d v="1899-12-30T09:00:00"/>
    <x v="2"/>
    <s v="Career Tips"/>
    <n v="23169"/>
    <n v="1"/>
    <n v="225"/>
    <n v="25556"/>
    <n v="18614"/>
    <n v="708"/>
    <n v="104"/>
    <n v="57"/>
    <n v="63"/>
    <n v="39"/>
    <n v="203"/>
    <n v="64"/>
    <x v="0"/>
    <n v="932"/>
    <n v="5.0069839905447514E-2"/>
    <n v="0.8034010962924597"/>
    <x v="3"/>
    <s v="Thursday"/>
    <x v="7"/>
    <s v="0-2"/>
  </r>
  <r>
    <s v="LI-3265"/>
    <s v="LinkedIn"/>
    <d v="2025-08-28T00:00:00"/>
    <d v="1899-12-30T09:27:00"/>
    <x v="4"/>
    <s v="Career Tips"/>
    <n v="23135"/>
    <n v="6"/>
    <n v="2470"/>
    <n v="7675"/>
    <n v="6192"/>
    <n v="155"/>
    <n v="40"/>
    <n v="9"/>
    <n v="16"/>
    <n v="12"/>
    <n v="133"/>
    <n v="5"/>
    <x v="0"/>
    <n v="220"/>
    <n v="3.55297157622739E-2"/>
    <n v="0.26764642316835963"/>
    <x v="3"/>
    <s v="Thursday"/>
    <x v="7"/>
    <s v="6-10"/>
  </r>
  <r>
    <s v="LI-3266"/>
    <s v="LinkedIn"/>
    <d v="2025-08-28T00:00:00"/>
    <d v="1899-12-30T09:37:00"/>
    <x v="4"/>
    <s v="Thought Leadership"/>
    <n v="23190"/>
    <n v="7"/>
    <n v="414"/>
    <n v="11849"/>
    <n v="9279"/>
    <n v="253"/>
    <n v="55"/>
    <n v="17"/>
    <n v="27"/>
    <n v="23"/>
    <n v="227"/>
    <n v="22"/>
    <x v="0"/>
    <n v="352"/>
    <n v="3.7935122319215434E-2"/>
    <n v="0.40012936610608019"/>
    <x v="3"/>
    <s v="Thursday"/>
    <x v="7"/>
    <s v="6-10"/>
  </r>
  <r>
    <s v="LI-3267"/>
    <s v="LinkedIn"/>
    <d v="2025-08-28T00:00:00"/>
    <d v="1899-12-30T10:31:00"/>
    <x v="4"/>
    <s v="Thought Leadership"/>
    <n v="23181"/>
    <n v="8"/>
    <n v="605"/>
    <n v="18618"/>
    <n v="15317"/>
    <n v="593"/>
    <n v="122"/>
    <n v="40"/>
    <n v="74"/>
    <n v="22"/>
    <n v="205"/>
    <n v="15"/>
    <x v="0"/>
    <n v="829"/>
    <n v="5.4122870013710259E-2"/>
    <n v="0.66075665415642115"/>
    <x v="4"/>
    <s v="Thursday"/>
    <x v="7"/>
    <s v="6-10"/>
  </r>
  <r>
    <s v="LI-3268"/>
    <s v="LinkedIn"/>
    <d v="2025-08-28T00:00:00"/>
    <d v="1899-12-30T11:28:00"/>
    <x v="4"/>
    <s v="Thought Leadership"/>
    <n v="23230"/>
    <n v="2"/>
    <n v="892"/>
    <n v="12569"/>
    <n v="9492"/>
    <n v="354"/>
    <n v="54"/>
    <n v="15"/>
    <n v="22"/>
    <n v="22"/>
    <n v="223"/>
    <n v="23"/>
    <x v="0"/>
    <n v="445"/>
    <n v="4.6881584492203962E-2"/>
    <n v="0.40860955660783471"/>
    <x v="9"/>
    <s v="Thursday"/>
    <x v="7"/>
    <s v="0-2"/>
  </r>
  <r>
    <s v="LI-3269"/>
    <s v="LinkedIn"/>
    <d v="2025-08-28T00:00:00"/>
    <d v="1899-12-30T11:53:00"/>
    <x v="5"/>
    <s v="Hiring"/>
    <n v="23258"/>
    <n v="4"/>
    <n v="370"/>
    <n v="13892"/>
    <n v="11906"/>
    <n v="259"/>
    <n v="133"/>
    <n v="21"/>
    <n v="27"/>
    <n v="27"/>
    <n v="186"/>
    <n v="27"/>
    <x v="0"/>
    <n v="440"/>
    <n v="3.695615655971779E-2"/>
    <n v="0.51190988047123576"/>
    <x v="9"/>
    <s v="Thursday"/>
    <x v="7"/>
    <s v="3-5"/>
  </r>
  <r>
    <s v="LI-3270"/>
    <s v="LinkedIn"/>
    <d v="2025-08-28T00:00:00"/>
    <d v="1899-12-30T13:22:00"/>
    <x v="4"/>
    <s v="Industry News"/>
    <n v="23201"/>
    <n v="4"/>
    <n v="968"/>
    <n v="7340"/>
    <n v="5576"/>
    <n v="185"/>
    <n v="49"/>
    <n v="17"/>
    <n v="23"/>
    <n v="14"/>
    <n v="50"/>
    <n v="9"/>
    <x v="0"/>
    <n v="274"/>
    <n v="4.913916786226686E-2"/>
    <n v="0.24033446834188182"/>
    <x v="6"/>
    <s v="Thursday"/>
    <x v="7"/>
    <s v="3-5"/>
  </r>
  <r>
    <s v="LI-3271"/>
    <s v="LinkedIn"/>
    <d v="2025-08-28T00:00:00"/>
    <d v="1899-12-30T13:30:00"/>
    <x v="1"/>
    <s v="Hiring"/>
    <n v="23296"/>
    <n v="2"/>
    <n v="232"/>
    <n v="20103"/>
    <n v="13964"/>
    <n v="247"/>
    <n v="41"/>
    <n v="26"/>
    <n v="32"/>
    <n v="48"/>
    <n v="395"/>
    <n v="13"/>
    <x v="0"/>
    <n v="346"/>
    <n v="2.4778000572901748E-2"/>
    <n v="0.59941620879120883"/>
    <x v="6"/>
    <s v="Thursday"/>
    <x v="7"/>
    <s v="0-2"/>
  </r>
  <r>
    <s v="LI-3272"/>
    <s v="LinkedIn"/>
    <d v="2025-08-28T00:00:00"/>
    <d v="1899-12-30T15:10:00"/>
    <x v="0"/>
    <s v="Career Tips"/>
    <n v="23277"/>
    <n v="1"/>
    <n v="248"/>
    <n v="31103"/>
    <n v="21968"/>
    <n v="737"/>
    <n v="182"/>
    <n v="107"/>
    <n v="258"/>
    <n v="52"/>
    <n v="624"/>
    <n v="40"/>
    <x v="0"/>
    <n v="1284"/>
    <n v="5.8448652585579026E-2"/>
    <n v="0.94376423078575422"/>
    <x v="7"/>
    <s v="Thursday"/>
    <x v="7"/>
    <s v="0-2"/>
  </r>
  <r>
    <s v="LI-3273"/>
    <s v="LinkedIn"/>
    <d v="2025-08-28T00:00:00"/>
    <d v="1899-12-30T15:33:00"/>
    <x v="5"/>
    <s v="Career Tips"/>
    <n v="23096"/>
    <n v="4"/>
    <n v="126"/>
    <n v="18935"/>
    <n v="14007"/>
    <n v="370"/>
    <n v="129"/>
    <n v="24"/>
    <n v="39"/>
    <n v="20"/>
    <n v="291"/>
    <n v="15"/>
    <x v="1"/>
    <n v="562"/>
    <n v="4.0122795744984653E-2"/>
    <n v="0.6064686525805334"/>
    <x v="7"/>
    <s v="Thursday"/>
    <x v="7"/>
    <s v="3-5"/>
  </r>
  <r>
    <s v="LI-3274"/>
    <s v="LinkedIn"/>
    <d v="2025-08-28T00:00:00"/>
    <d v="1899-12-30T17:45:00"/>
    <x v="4"/>
    <s v="Data &amp; Tech"/>
    <n v="23376"/>
    <n v="6"/>
    <n v="859"/>
    <n v="9412"/>
    <n v="8103"/>
    <n v="202"/>
    <n v="44"/>
    <n v="12"/>
    <n v="14"/>
    <n v="23"/>
    <n v="78"/>
    <n v="15"/>
    <x v="0"/>
    <n v="272"/>
    <n v="3.3567814389732199E-2"/>
    <n v="0.34663757700205339"/>
    <x v="8"/>
    <s v="Thursday"/>
    <x v="7"/>
    <s v="6-10"/>
  </r>
  <r>
    <s v="LI-3275"/>
    <s v="LinkedIn"/>
    <d v="2025-08-28T00:00:00"/>
    <d v="1899-12-30T17:49:00"/>
    <x v="1"/>
    <s v="Product Update"/>
    <n v="23224"/>
    <n v="10"/>
    <n v="374"/>
    <n v="3910"/>
    <n v="3070"/>
    <n v="69"/>
    <n v="9"/>
    <n v="6"/>
    <n v="6"/>
    <n v="26"/>
    <n v="69"/>
    <n v="9"/>
    <x v="0"/>
    <n v="90"/>
    <n v="2.9315960912052116E-2"/>
    <n v="0.13219083706510507"/>
    <x v="8"/>
    <s v="Thursday"/>
    <x v="7"/>
    <s v="6-10"/>
  </r>
  <r>
    <s v="LI-3276"/>
    <s v="LinkedIn"/>
    <d v="2025-08-28T00:00:00"/>
    <d v="1899-12-30T18:19:00"/>
    <x v="4"/>
    <s v="Thought Leadership"/>
    <n v="23448"/>
    <n v="6"/>
    <n v="1577"/>
    <n v="15838"/>
    <n v="13860"/>
    <n v="289"/>
    <n v="57"/>
    <n v="14"/>
    <n v="30"/>
    <n v="20"/>
    <n v="295"/>
    <n v="35"/>
    <x v="0"/>
    <n v="390"/>
    <n v="2.813852813852814E-2"/>
    <n v="0.59109518935516892"/>
    <x v="19"/>
    <s v="Thursday"/>
    <x v="7"/>
    <s v="6-10"/>
  </r>
  <r>
    <s v="LI-3277"/>
    <s v="LinkedIn"/>
    <d v="2025-08-28T00:00:00"/>
    <d v="1899-12-30T20:39:00"/>
    <x v="0"/>
    <s v="Product Update"/>
    <n v="23364"/>
    <n v="5"/>
    <n v="320"/>
    <n v="7008"/>
    <n v="5317"/>
    <n v="138"/>
    <n v="26"/>
    <n v="17"/>
    <n v="41"/>
    <n v="41"/>
    <n v="207"/>
    <n v="8"/>
    <x v="0"/>
    <n v="222"/>
    <n v="4.1752868158736127E-2"/>
    <n v="0.2275723335045369"/>
    <x v="11"/>
    <s v="Thursday"/>
    <x v="7"/>
    <s v="3-5"/>
  </r>
  <r>
    <s v="LI-3278"/>
    <s v="LinkedIn"/>
    <d v="2025-08-28T00:00:00"/>
    <d v="1899-12-30T21:28:00"/>
    <x v="0"/>
    <s v="Thought Leadership"/>
    <n v="23301"/>
    <n v="5"/>
    <n v="280"/>
    <n v="18658"/>
    <n v="15316"/>
    <n v="628"/>
    <n v="119"/>
    <n v="97"/>
    <n v="206"/>
    <n v="53"/>
    <n v="487"/>
    <n v="32"/>
    <x v="0"/>
    <n v="1050"/>
    <n v="6.8555758683729429E-2"/>
    <n v="0.65731084502811044"/>
    <x v="15"/>
    <s v="Thursday"/>
    <x v="7"/>
    <s v="3-5"/>
  </r>
  <r>
    <s v="LI-3279"/>
    <s v="LinkedIn"/>
    <d v="2025-08-29T00:00:00"/>
    <d v="1899-12-30T08:43:00"/>
    <x v="2"/>
    <s v="Hiring"/>
    <n v="23270"/>
    <n v="2"/>
    <n v="146"/>
    <n v="14960"/>
    <n v="13301"/>
    <n v="360"/>
    <n v="79"/>
    <n v="30"/>
    <n v="29"/>
    <n v="111"/>
    <n v="228"/>
    <n v="19"/>
    <x v="0"/>
    <n v="498"/>
    <n v="3.7440793925268778E-2"/>
    <n v="0.5715943274602493"/>
    <x v="2"/>
    <s v="Friday"/>
    <x v="7"/>
    <s v="0-2"/>
  </r>
  <r>
    <s v="LI-3280"/>
    <s v="LinkedIn"/>
    <d v="2025-08-29T00:00:00"/>
    <d v="1899-12-30T09:10:00"/>
    <x v="4"/>
    <s v="Thought Leadership"/>
    <n v="23128"/>
    <n v="1"/>
    <n v="624"/>
    <n v="8155"/>
    <n v="6587"/>
    <n v="199"/>
    <n v="57"/>
    <n v="13"/>
    <n v="21"/>
    <n v="16"/>
    <n v="54"/>
    <n v="13"/>
    <x v="0"/>
    <n v="290"/>
    <n v="4.4026112038864432E-2"/>
    <n v="0.28480629539951574"/>
    <x v="3"/>
    <s v="Friday"/>
    <x v="7"/>
    <s v="0-2"/>
  </r>
  <r>
    <s v="LI-3281"/>
    <s v="LinkedIn"/>
    <d v="2025-08-29T00:00:00"/>
    <d v="1899-12-30T09:35:00"/>
    <x v="1"/>
    <s v="Career Tips"/>
    <n v="23344"/>
    <n v="6"/>
    <n v="461"/>
    <n v="15889"/>
    <n v="10972"/>
    <n v="390"/>
    <n v="46"/>
    <n v="19"/>
    <n v="27"/>
    <n v="31"/>
    <n v="248"/>
    <n v="18"/>
    <x v="0"/>
    <n v="482"/>
    <n v="4.3930003645643458E-2"/>
    <n v="0.47001370801919123"/>
    <x v="3"/>
    <s v="Friday"/>
    <x v="7"/>
    <s v="6-10"/>
  </r>
  <r>
    <s v="LI-3282"/>
    <s v="LinkedIn"/>
    <d v="2025-08-29T00:00:00"/>
    <d v="1899-12-30T09:37:00"/>
    <x v="2"/>
    <s v="Data &amp; Tech"/>
    <n v="23217"/>
    <n v="4"/>
    <n v="588"/>
    <n v="17895"/>
    <n v="16481"/>
    <n v="810"/>
    <n v="90"/>
    <n v="43"/>
    <n v="61"/>
    <n v="25"/>
    <n v="378"/>
    <n v="30"/>
    <x v="0"/>
    <n v="1004"/>
    <n v="6.0918633578059586E-2"/>
    <n v="0.70986776930697337"/>
    <x v="3"/>
    <s v="Friday"/>
    <x v="7"/>
    <s v="3-5"/>
  </r>
  <r>
    <s v="LI-3283"/>
    <s v="LinkedIn"/>
    <d v="2025-08-29T00:00:00"/>
    <d v="1899-12-30T09:46:00"/>
    <x v="1"/>
    <s v="Data &amp; Tech"/>
    <n v="23219"/>
    <n v="6"/>
    <n v="748"/>
    <n v="16816"/>
    <n v="14398"/>
    <n v="314"/>
    <n v="37"/>
    <n v="27"/>
    <n v="37"/>
    <n v="46"/>
    <n v="167"/>
    <n v="38"/>
    <x v="0"/>
    <n v="415"/>
    <n v="2.8823447701069593E-2"/>
    <n v="0.62009561135277147"/>
    <x v="3"/>
    <s v="Friday"/>
    <x v="7"/>
    <s v="6-10"/>
  </r>
  <r>
    <s v="LI-3284"/>
    <s v="LinkedIn"/>
    <d v="2025-08-29T00:00:00"/>
    <d v="1899-12-30T09:57:00"/>
    <x v="4"/>
    <s v="Company Culture"/>
    <n v="23287"/>
    <n v="2"/>
    <n v="1407"/>
    <n v="5923"/>
    <n v="4632"/>
    <n v="194"/>
    <n v="42"/>
    <n v="16"/>
    <n v="18"/>
    <n v="11"/>
    <n v="41"/>
    <n v="4"/>
    <x v="0"/>
    <n v="270"/>
    <n v="5.8290155440414507E-2"/>
    <n v="0.19890926267874781"/>
    <x v="3"/>
    <s v="Friday"/>
    <x v="7"/>
    <s v="0-2"/>
  </r>
  <r>
    <s v="LI-3285"/>
    <s v="LinkedIn"/>
    <d v="2025-08-29T00:00:00"/>
    <d v="1899-12-30T10:26:00"/>
    <x v="1"/>
    <s v="Career Tips"/>
    <n v="23338"/>
    <n v="3"/>
    <n v="178"/>
    <n v="8358"/>
    <n v="7101"/>
    <n v="262"/>
    <n v="37"/>
    <n v="18"/>
    <n v="28"/>
    <n v="10"/>
    <n v="126"/>
    <n v="21"/>
    <x v="0"/>
    <n v="345"/>
    <n v="4.8584706379383183E-2"/>
    <n v="0.3042677178849944"/>
    <x v="4"/>
    <s v="Friday"/>
    <x v="7"/>
    <s v="3-5"/>
  </r>
  <r>
    <s v="LI-3286"/>
    <s v="LinkedIn"/>
    <d v="2025-08-29T00:00:00"/>
    <d v="1899-12-30T10:59:00"/>
    <x v="0"/>
    <s v="Data &amp; Tech"/>
    <n v="23388"/>
    <n v="1"/>
    <n v="112"/>
    <n v="17455"/>
    <n v="12868"/>
    <n v="429"/>
    <n v="69"/>
    <n v="50"/>
    <n v="81"/>
    <n v="90"/>
    <n v="402"/>
    <n v="52"/>
    <x v="0"/>
    <n v="629"/>
    <n v="4.8880944979794838E-2"/>
    <n v="0.5501966820591756"/>
    <x v="4"/>
    <s v="Friday"/>
    <x v="7"/>
    <s v="0-2"/>
  </r>
  <r>
    <s v="LI-3287"/>
    <s v="LinkedIn"/>
    <d v="2025-08-29T00:00:00"/>
    <d v="1899-12-30T11:05:00"/>
    <x v="1"/>
    <s v="Product Update"/>
    <n v="23336"/>
    <n v="5"/>
    <n v="352"/>
    <n v="8575"/>
    <n v="6214"/>
    <n v="111"/>
    <n v="13"/>
    <n v="8"/>
    <n v="9"/>
    <n v="48"/>
    <n v="169"/>
    <n v="9"/>
    <x v="0"/>
    <n v="141"/>
    <n v="2.2690698422915996E-2"/>
    <n v="0.26628385327391157"/>
    <x v="9"/>
    <s v="Friday"/>
    <x v="7"/>
    <s v="3-5"/>
  </r>
  <r>
    <s v="LI-3288"/>
    <s v="LinkedIn"/>
    <d v="2025-08-29T00:00:00"/>
    <d v="1899-12-30T11:47:00"/>
    <x v="1"/>
    <s v="Industry News"/>
    <n v="23201"/>
    <n v="6"/>
    <n v="652"/>
    <n v="7784"/>
    <n v="5571"/>
    <n v="149"/>
    <n v="18"/>
    <n v="10"/>
    <n v="17"/>
    <n v="20"/>
    <n v="50"/>
    <n v="5"/>
    <x v="0"/>
    <n v="194"/>
    <n v="3.48231915275534E-2"/>
    <n v="0.24011896038963837"/>
    <x v="9"/>
    <s v="Friday"/>
    <x v="7"/>
    <s v="6-10"/>
  </r>
  <r>
    <s v="LI-3289"/>
    <s v="LinkedIn"/>
    <d v="2025-08-29T00:00:00"/>
    <d v="1899-12-30T11:48:00"/>
    <x v="4"/>
    <s v="Hiring"/>
    <n v="23165"/>
    <n v="7"/>
    <n v="785"/>
    <n v="7149"/>
    <n v="5317"/>
    <n v="189"/>
    <n v="44"/>
    <n v="14"/>
    <n v="17"/>
    <n v="14"/>
    <n v="151"/>
    <n v="9"/>
    <x v="0"/>
    <n v="264"/>
    <n v="4.965205943201053E-2"/>
    <n v="0.22952730412259875"/>
    <x v="9"/>
    <s v="Friday"/>
    <x v="7"/>
    <s v="6-10"/>
  </r>
  <r>
    <s v="LI-3290"/>
    <s v="LinkedIn"/>
    <d v="2025-08-29T00:00:00"/>
    <d v="1899-12-30T12:01:00"/>
    <x v="0"/>
    <s v="Industry News"/>
    <n v="23414"/>
    <n v="8"/>
    <n v="431"/>
    <n v="7931"/>
    <n v="6589"/>
    <n v="301"/>
    <n v="42"/>
    <n v="37"/>
    <n v="60"/>
    <n v="32"/>
    <n v="118"/>
    <n v="26"/>
    <x v="0"/>
    <n v="440"/>
    <n v="6.6777963272120197E-2"/>
    <n v="0.28141282993081063"/>
    <x v="5"/>
    <s v="Friday"/>
    <x v="7"/>
    <s v="6-10"/>
  </r>
  <r>
    <s v="LI-3291"/>
    <s v="LinkedIn"/>
    <d v="2025-08-29T00:00:00"/>
    <d v="1899-12-30T13:10:00"/>
    <x v="5"/>
    <s v="Company Culture"/>
    <n v="23151"/>
    <n v="4"/>
    <n v="262"/>
    <n v="18045"/>
    <n v="16650"/>
    <n v="364"/>
    <n v="202"/>
    <n v="22"/>
    <n v="28"/>
    <n v="13"/>
    <n v="225"/>
    <n v="14"/>
    <x v="0"/>
    <n v="616"/>
    <n v="3.6996996996996996E-2"/>
    <n v="0.71919139562005963"/>
    <x v="6"/>
    <s v="Friday"/>
    <x v="7"/>
    <s v="3-5"/>
  </r>
  <r>
    <s v="LI-3292"/>
    <s v="LinkedIn"/>
    <d v="2025-08-29T00:00:00"/>
    <d v="1899-12-30T13:36:00"/>
    <x v="1"/>
    <s v="Hiring"/>
    <n v="23296"/>
    <n v="7"/>
    <n v="557"/>
    <n v="9356"/>
    <n v="6785"/>
    <n v="219"/>
    <n v="29"/>
    <n v="13"/>
    <n v="21"/>
    <n v="24"/>
    <n v="59"/>
    <n v="9"/>
    <x v="0"/>
    <n v="282"/>
    <n v="4.1562269712601324E-2"/>
    <n v="0.29125171703296704"/>
    <x v="6"/>
    <s v="Friday"/>
    <x v="7"/>
    <s v="6-10"/>
  </r>
  <r>
    <s v="LI-3293"/>
    <s v="LinkedIn"/>
    <d v="2025-08-29T00:00:00"/>
    <d v="1899-12-30T14:05:00"/>
    <x v="0"/>
    <s v="Company Culture"/>
    <n v="23281"/>
    <n v="2"/>
    <n v="365"/>
    <n v="14314"/>
    <n v="12067"/>
    <n v="529"/>
    <n v="78"/>
    <n v="62"/>
    <n v="148"/>
    <n v="70"/>
    <n v="234"/>
    <n v="28"/>
    <x v="0"/>
    <n v="817"/>
    <n v="6.7705312007955584E-2"/>
    <n v="0.51831965980842742"/>
    <x v="13"/>
    <s v="Friday"/>
    <x v="7"/>
    <s v="0-2"/>
  </r>
  <r>
    <s v="LI-3294"/>
    <s v="LinkedIn"/>
    <d v="2025-08-29T00:00:00"/>
    <d v="1899-12-30T14:45:00"/>
    <x v="4"/>
    <s v="Thought Leadership"/>
    <n v="23465"/>
    <n v="4"/>
    <n v="449"/>
    <n v="6318"/>
    <n v="5615"/>
    <n v="181"/>
    <n v="38"/>
    <n v="12"/>
    <n v="18"/>
    <n v="13"/>
    <n v="75"/>
    <n v="5"/>
    <x v="0"/>
    <n v="249"/>
    <n v="4.4345503116651828E-2"/>
    <n v="0.23929256339228638"/>
    <x v="13"/>
    <s v="Friday"/>
    <x v="7"/>
    <s v="3-5"/>
  </r>
  <r>
    <s v="LI-3295"/>
    <s v="LinkedIn"/>
    <d v="2025-08-29T00:00:00"/>
    <d v="1899-12-30T15:48:00"/>
    <x v="0"/>
    <s v="Thought Leadership"/>
    <n v="23492"/>
    <n v="5"/>
    <n v="214"/>
    <n v="10674"/>
    <n v="8435"/>
    <n v="321"/>
    <n v="53"/>
    <n v="33"/>
    <n v="94"/>
    <n v="78"/>
    <n v="141"/>
    <n v="28"/>
    <x v="0"/>
    <n v="501"/>
    <n v="5.9395376407824538E-2"/>
    <n v="0.3590584028605483"/>
    <x v="7"/>
    <s v="Friday"/>
    <x v="7"/>
    <s v="3-5"/>
  </r>
  <r>
    <s v="LI-3296"/>
    <s v="LinkedIn"/>
    <d v="2025-08-29T00:00:00"/>
    <d v="1899-12-30T16:17:00"/>
    <x v="5"/>
    <s v="Product Update"/>
    <n v="23226"/>
    <n v="5"/>
    <n v="356"/>
    <n v="10109"/>
    <n v="8412"/>
    <n v="193"/>
    <n v="143"/>
    <n v="13"/>
    <n v="16"/>
    <n v="21"/>
    <n v="207"/>
    <n v="18"/>
    <x v="0"/>
    <n v="365"/>
    <n v="4.3390394674274843E-2"/>
    <n v="0.36218031516404031"/>
    <x v="10"/>
    <s v="Friday"/>
    <x v="7"/>
    <s v="3-5"/>
  </r>
  <r>
    <s v="LI-3297"/>
    <s v="LinkedIn"/>
    <d v="2025-08-29T00:00:00"/>
    <d v="1899-12-30T16:53:00"/>
    <x v="4"/>
    <s v="Hiring"/>
    <n v="23263"/>
    <n v="4"/>
    <n v="1112"/>
    <n v="11175"/>
    <n v="8430"/>
    <n v="236"/>
    <n v="42"/>
    <n v="17"/>
    <n v="21"/>
    <n v="35"/>
    <n v="235"/>
    <n v="19"/>
    <x v="0"/>
    <n v="316"/>
    <n v="3.7485172004744959E-2"/>
    <n v="0.36237802519021622"/>
    <x v="10"/>
    <s v="Friday"/>
    <x v="7"/>
    <s v="3-5"/>
  </r>
  <r>
    <s v="LI-3298"/>
    <s v="LinkedIn"/>
    <d v="2025-08-29T00:00:00"/>
    <d v="1899-12-30T18:19:00"/>
    <x v="4"/>
    <s v="Product Update"/>
    <n v="23450"/>
    <n v="3"/>
    <n v="1222"/>
    <n v="8162"/>
    <n v="6610"/>
    <n v="133"/>
    <n v="41"/>
    <n v="10"/>
    <n v="13"/>
    <n v="17"/>
    <n v="72"/>
    <n v="14"/>
    <x v="0"/>
    <n v="197"/>
    <n v="2.9803328290468986E-2"/>
    <n v="0.28187633262260126"/>
    <x v="19"/>
    <s v="Friday"/>
    <x v="7"/>
    <s v="3-5"/>
  </r>
  <r>
    <s v="LI-3299"/>
    <s v="LinkedIn"/>
    <d v="2025-08-29T00:00:00"/>
    <d v="1899-12-30T19:47:00"/>
    <x v="4"/>
    <s v="Industry News"/>
    <n v="23197"/>
    <n v="3"/>
    <n v="579"/>
    <n v="8940"/>
    <n v="6182"/>
    <n v="117"/>
    <n v="33"/>
    <n v="8"/>
    <n v="11"/>
    <n v="15"/>
    <n v="177"/>
    <n v="14"/>
    <x v="1"/>
    <n v="169"/>
    <n v="2.7337431252021999E-2"/>
    <n v="0.26649997844548862"/>
    <x v="14"/>
    <s v="Friday"/>
    <x v="7"/>
    <s v="3-5"/>
  </r>
  <r>
    <s v="LI-3300"/>
    <s v="LinkedIn"/>
    <d v="2025-08-30T00:00:00"/>
    <d v="1899-12-30T08:29:00"/>
    <x v="0"/>
    <s v="Company Culture"/>
    <n v="23354"/>
    <n v="4"/>
    <n v="407"/>
    <n v="5249"/>
    <n v="4822"/>
    <n v="216"/>
    <n v="39"/>
    <n v="28"/>
    <n v="47"/>
    <n v="32"/>
    <n v="165"/>
    <n v="12"/>
    <x v="0"/>
    <n v="330"/>
    <n v="6.8436333471588548E-2"/>
    <n v="0.2064742656504239"/>
    <x v="2"/>
    <s v="Saturday"/>
    <x v="7"/>
    <s v="3-5"/>
  </r>
  <r>
    <s v="LI-3301"/>
    <s v="LinkedIn"/>
    <d v="2025-08-30T00:00:00"/>
    <d v="1899-12-30T09:20:00"/>
    <x v="5"/>
    <s v="Career Tips"/>
    <n v="23151"/>
    <n v="2"/>
    <n v="232"/>
    <n v="9638"/>
    <n v="7696"/>
    <n v="287"/>
    <n v="143"/>
    <n v="11"/>
    <n v="27"/>
    <n v="9"/>
    <n v="107"/>
    <n v="15"/>
    <x v="0"/>
    <n v="468"/>
    <n v="6.0810810810810814E-2"/>
    <n v="0.33242624508660534"/>
    <x v="3"/>
    <s v="Saturday"/>
    <x v="7"/>
    <s v="0-2"/>
  </r>
  <r>
    <s v="LI-3302"/>
    <s v="LinkedIn"/>
    <d v="2025-08-30T00:00:00"/>
    <d v="1899-12-30T11:57:00"/>
    <x v="1"/>
    <s v="Company Culture"/>
    <n v="23242"/>
    <n v="4"/>
    <n v="878"/>
    <n v="4480"/>
    <n v="3787"/>
    <n v="142"/>
    <n v="24"/>
    <n v="13"/>
    <n v="20"/>
    <n v="10"/>
    <n v="47"/>
    <n v="4"/>
    <x v="0"/>
    <n v="199"/>
    <n v="5.2548191180353844E-2"/>
    <n v="0.16293778504431633"/>
    <x v="9"/>
    <s v="Saturday"/>
    <x v="7"/>
    <s v="3-5"/>
  </r>
  <r>
    <s v="LI-3303"/>
    <s v="LinkedIn"/>
    <d v="2025-08-30T00:00:00"/>
    <d v="1899-12-30T13:03:00"/>
    <x v="3"/>
    <s v="Data &amp; Tech"/>
    <n v="23282"/>
    <n v="6"/>
    <n v="128"/>
    <n v="2789"/>
    <n v="2364"/>
    <n v="33"/>
    <n v="4"/>
    <n v="4"/>
    <n v="7"/>
    <n v="44"/>
    <n v="55"/>
    <n v="3"/>
    <x v="0"/>
    <n v="48"/>
    <n v="2.030456852791878E-2"/>
    <n v="0.1015376685851731"/>
    <x v="6"/>
    <s v="Saturday"/>
    <x v="7"/>
    <s v="6-10"/>
  </r>
  <r>
    <s v="LI-3304"/>
    <s v="LinkedIn"/>
    <d v="2025-08-30T00:00:00"/>
    <d v="1899-12-30T13:37:00"/>
    <x v="2"/>
    <s v="Career Tips"/>
    <n v="23436"/>
    <n v="4"/>
    <n v="168"/>
    <n v="7972"/>
    <n v="7005"/>
    <n v="302"/>
    <n v="35"/>
    <n v="17"/>
    <n v="21"/>
    <n v="22"/>
    <n v="161"/>
    <n v="25"/>
    <x v="1"/>
    <n v="375"/>
    <n v="5.353319057815846E-2"/>
    <n v="0.29889912954429082"/>
    <x v="6"/>
    <s v="Saturday"/>
    <x v="7"/>
    <s v="3-5"/>
  </r>
  <r>
    <s v="LI-3305"/>
    <s v="LinkedIn"/>
    <d v="2025-08-30T00:00:00"/>
    <d v="1899-12-30T13:49:00"/>
    <x v="4"/>
    <s v="Industry News"/>
    <n v="23121"/>
    <n v="2"/>
    <n v="1477"/>
    <n v="5322"/>
    <n v="4253"/>
    <n v="70"/>
    <n v="14"/>
    <n v="4"/>
    <n v="7"/>
    <n v="12"/>
    <n v="97"/>
    <n v="7"/>
    <x v="0"/>
    <n v="95"/>
    <n v="2.2337173759699035E-2"/>
    <n v="0.18394533108429567"/>
    <x v="6"/>
    <s v="Saturday"/>
    <x v="7"/>
    <s v="0-2"/>
  </r>
  <r>
    <s v="LI-3306"/>
    <s v="LinkedIn"/>
    <d v="2025-08-30T00:00:00"/>
    <d v="1899-12-30T17:29:00"/>
    <x v="0"/>
    <s v="Data &amp; Tech"/>
    <n v="23361"/>
    <n v="9"/>
    <n v="223"/>
    <n v="6716"/>
    <n v="4920"/>
    <n v="261"/>
    <n v="26"/>
    <n v="20"/>
    <n v="49"/>
    <n v="35"/>
    <n v="165"/>
    <n v="15"/>
    <x v="0"/>
    <n v="356"/>
    <n v="7.2357723577235772E-2"/>
    <n v="0.21060742262745602"/>
    <x v="8"/>
    <s v="Saturday"/>
    <x v="7"/>
    <s v="6-10"/>
  </r>
  <r>
    <s v="LI-3307"/>
    <s v="LinkedIn"/>
    <d v="2025-08-30T00:00:00"/>
    <d v="1899-12-30T18:41:00"/>
    <x v="4"/>
    <s v="Industry News"/>
    <n v="23129"/>
    <n v="3"/>
    <n v="825"/>
    <n v="6610"/>
    <n v="5026"/>
    <n v="77"/>
    <n v="16"/>
    <n v="6"/>
    <n v="7"/>
    <n v="4"/>
    <n v="50"/>
    <n v="10"/>
    <x v="0"/>
    <n v="106"/>
    <n v="2.109033028253084E-2"/>
    <n v="0.21730295300272384"/>
    <x v="19"/>
    <s v="Saturday"/>
    <x v="7"/>
    <s v="3-5"/>
  </r>
  <r>
    <s v="LI-3308"/>
    <s v="LinkedIn"/>
    <d v="2025-08-30T00:00:00"/>
    <d v="1899-12-30T19:05:00"/>
    <x v="3"/>
    <s v="Thought Leadership"/>
    <n v="23192"/>
    <n v="3"/>
    <n v="336"/>
    <n v="2476"/>
    <n v="1906"/>
    <n v="26"/>
    <n v="4"/>
    <n v="3"/>
    <n v="8"/>
    <n v="26"/>
    <n v="14"/>
    <n v="2"/>
    <x v="0"/>
    <n v="41"/>
    <n v="2.1511017838405037E-2"/>
    <n v="8.2183511555708869E-2"/>
    <x v="14"/>
    <s v="Saturday"/>
    <x v="7"/>
    <s v="3-5"/>
  </r>
  <r>
    <s v="LI-3309"/>
    <s v="LinkedIn"/>
    <d v="2025-08-31T00:00:00"/>
    <d v="1899-12-30T18:26:00"/>
    <x v="1"/>
    <s v="Hiring"/>
    <n v="23178"/>
    <n v="4"/>
    <n v="650"/>
    <n v="9383"/>
    <n v="6848"/>
    <n v="179"/>
    <n v="28"/>
    <n v="13"/>
    <n v="23"/>
    <n v="24"/>
    <n v="122"/>
    <n v="20"/>
    <x v="0"/>
    <n v="243"/>
    <n v="3.5484813084112152E-2"/>
    <n v="0.29545258434722582"/>
    <x v="19"/>
    <s v="Sunday"/>
    <x v="7"/>
    <s v="3-5"/>
  </r>
  <r>
    <s v="LI-3310"/>
    <s v="LinkedIn"/>
    <d v="2025-09-01T00:00:00"/>
    <d v="1899-12-30T05:06:00"/>
    <x v="5"/>
    <s v="Data &amp; Tech"/>
    <n v="23315"/>
    <n v="3"/>
    <n v="159"/>
    <n v="8002"/>
    <n v="7076"/>
    <n v="179"/>
    <n v="89"/>
    <n v="16"/>
    <n v="17"/>
    <n v="12"/>
    <n v="173"/>
    <n v="11"/>
    <x v="0"/>
    <n v="301"/>
    <n v="4.2538157150932732E-2"/>
    <n v="0.3034956036886125"/>
    <x v="18"/>
    <s v="Monday"/>
    <x v="8"/>
    <s v="3-5"/>
  </r>
  <r>
    <s v="LI-3311"/>
    <s v="LinkedIn"/>
    <d v="2025-09-01T00:00:00"/>
    <d v="1899-12-30T07:08:00"/>
    <x v="0"/>
    <s v="Thought Leadership"/>
    <n v="23444"/>
    <n v="2"/>
    <n v="457"/>
    <n v="15403"/>
    <n v="11047"/>
    <n v="559"/>
    <n v="119"/>
    <n v="60"/>
    <n v="164"/>
    <n v="51"/>
    <n v="142"/>
    <n v="27"/>
    <x v="0"/>
    <n v="902"/>
    <n v="8.165112700280619E-2"/>
    <n v="0.47120798498549737"/>
    <x v="12"/>
    <s v="Monday"/>
    <x v="8"/>
    <s v="0-2"/>
  </r>
  <r>
    <s v="LI-3312"/>
    <s v="LinkedIn"/>
    <d v="2025-09-01T00:00:00"/>
    <d v="1899-12-30T07:57:00"/>
    <x v="2"/>
    <s v="Company Culture"/>
    <n v="23329"/>
    <n v="3"/>
    <n v="223"/>
    <n v="37424"/>
    <n v="27061"/>
    <n v="1137"/>
    <n v="104"/>
    <n v="77"/>
    <n v="67"/>
    <n v="114"/>
    <n v="266"/>
    <n v="77"/>
    <x v="0"/>
    <n v="1385"/>
    <n v="5.1180665902959978E-2"/>
    <n v="1.1599725663337477"/>
    <x v="12"/>
    <s v="Monday"/>
    <x v="8"/>
    <s v="3-5"/>
  </r>
  <r>
    <s v="LI-3313"/>
    <s v="LinkedIn"/>
    <d v="2025-09-01T00:00:00"/>
    <d v="1899-12-30T08:16:00"/>
    <x v="1"/>
    <s v="Industry News"/>
    <n v="23421"/>
    <n v="3"/>
    <n v="152"/>
    <n v="7890"/>
    <n v="5990"/>
    <n v="105"/>
    <n v="13"/>
    <n v="8"/>
    <n v="11"/>
    <n v="18"/>
    <n v="63"/>
    <n v="13"/>
    <x v="0"/>
    <n v="137"/>
    <n v="2.2871452420701169E-2"/>
    <n v="0.25575338371546902"/>
    <x v="2"/>
    <s v="Monday"/>
    <x v="8"/>
    <s v="3-5"/>
  </r>
  <r>
    <s v="LI-3314"/>
    <s v="LinkedIn"/>
    <d v="2025-09-01T00:00:00"/>
    <d v="1899-12-30T09:26:00"/>
    <x v="0"/>
    <s v="Industry News"/>
    <n v="23316"/>
    <n v="5"/>
    <n v="202"/>
    <n v="21475"/>
    <n v="16506"/>
    <n v="325"/>
    <n v="53"/>
    <n v="43"/>
    <n v="75"/>
    <n v="75"/>
    <n v="437"/>
    <n v="24"/>
    <x v="0"/>
    <n v="496"/>
    <n v="3.0049678904640737E-2"/>
    <n v="0.70792588780236743"/>
    <x v="3"/>
    <s v="Monday"/>
    <x v="8"/>
    <s v="3-5"/>
  </r>
  <r>
    <s v="LI-3315"/>
    <s v="LinkedIn"/>
    <d v="2025-09-01T00:00:00"/>
    <d v="1899-12-30T09:32:00"/>
    <x v="0"/>
    <s v="Thought Leadership"/>
    <n v="23269"/>
    <n v="0"/>
    <n v="306"/>
    <n v="17707"/>
    <n v="12416"/>
    <n v="725"/>
    <n v="111"/>
    <n v="97"/>
    <n v="135"/>
    <n v="58"/>
    <n v="195"/>
    <n v="38"/>
    <x v="0"/>
    <n v="1068"/>
    <n v="8.6018041237113402E-2"/>
    <n v="0.53358545704585503"/>
    <x v="3"/>
    <s v="Monday"/>
    <x v="8"/>
    <s v="0-2"/>
  </r>
  <r>
    <s v="LI-3316"/>
    <s v="LinkedIn"/>
    <d v="2025-09-01T00:00:00"/>
    <d v="1899-12-30T09:59:00"/>
    <x v="0"/>
    <s v="Product Update"/>
    <n v="23368"/>
    <n v="5"/>
    <n v="312"/>
    <n v="12473"/>
    <n v="11411"/>
    <n v="345"/>
    <n v="63"/>
    <n v="53"/>
    <n v="75"/>
    <n v="51"/>
    <n v="299"/>
    <n v="41"/>
    <x v="0"/>
    <n v="536"/>
    <n v="4.697221978792393E-2"/>
    <n v="0.48831735706949675"/>
    <x v="3"/>
    <s v="Monday"/>
    <x v="8"/>
    <s v="3-5"/>
  </r>
  <r>
    <s v="LI-3317"/>
    <s v="LinkedIn"/>
    <d v="2025-09-01T00:00:00"/>
    <d v="1899-12-30T10:10:00"/>
    <x v="1"/>
    <s v="Hiring"/>
    <n v="23569"/>
    <n v="3"/>
    <n v="271"/>
    <n v="28628"/>
    <n v="26233"/>
    <n v="716"/>
    <n v="134"/>
    <n v="56"/>
    <n v="52"/>
    <n v="168"/>
    <n v="640"/>
    <n v="72"/>
    <x v="0"/>
    <n v="958"/>
    <n v="3.6518888422978693E-2"/>
    <n v="1.1130298273155417"/>
    <x v="4"/>
    <s v="Monday"/>
    <x v="8"/>
    <s v="3-5"/>
  </r>
  <r>
    <s v="LI-3318"/>
    <s v="LinkedIn"/>
    <d v="2025-09-01T00:00:00"/>
    <d v="1899-12-30T10:49:00"/>
    <x v="4"/>
    <s v="Hiring"/>
    <n v="23302"/>
    <n v="3"/>
    <n v="869"/>
    <n v="20483"/>
    <n v="14527"/>
    <n v="301"/>
    <n v="62"/>
    <n v="22"/>
    <n v="28"/>
    <n v="30"/>
    <n v="133"/>
    <n v="14"/>
    <x v="0"/>
    <n v="413"/>
    <n v="2.8429820334549459E-2"/>
    <n v="0.62342288215603814"/>
    <x v="4"/>
    <s v="Monday"/>
    <x v="8"/>
    <s v="3-5"/>
  </r>
  <r>
    <s v="LI-3319"/>
    <s v="LinkedIn"/>
    <d v="2025-09-01T00:00:00"/>
    <d v="1899-12-30T10:50:00"/>
    <x v="3"/>
    <s v="Industry News"/>
    <n v="23397"/>
    <n v="1"/>
    <n v="421"/>
    <n v="5156"/>
    <n v="4218"/>
    <n v="43"/>
    <n v="6"/>
    <n v="5"/>
    <n v="10"/>
    <n v="92"/>
    <n v="34"/>
    <n v="5"/>
    <x v="0"/>
    <n v="64"/>
    <n v="1.5173067804646752E-2"/>
    <n v="0.18027952301577124"/>
    <x v="4"/>
    <s v="Monday"/>
    <x v="8"/>
    <s v="0-2"/>
  </r>
  <r>
    <s v="LI-3320"/>
    <s v="LinkedIn"/>
    <d v="2025-09-01T00:00:00"/>
    <d v="1899-12-30T11:03:00"/>
    <x v="4"/>
    <s v="Company Culture"/>
    <n v="23180"/>
    <n v="2"/>
    <n v="470"/>
    <n v="13923"/>
    <n v="10476"/>
    <n v="380"/>
    <n v="88"/>
    <n v="27"/>
    <n v="40"/>
    <n v="19"/>
    <n v="185"/>
    <n v="17"/>
    <x v="0"/>
    <n v="535"/>
    <n v="5.106911034746086E-2"/>
    <n v="0.4519413287316652"/>
    <x v="9"/>
    <s v="Monday"/>
    <x v="8"/>
    <s v="0-2"/>
  </r>
  <r>
    <s v="LI-3321"/>
    <s v="LinkedIn"/>
    <d v="2025-09-01T00:00:00"/>
    <d v="1899-12-30T13:12:00"/>
    <x v="0"/>
    <s v="Industry News"/>
    <n v="23358"/>
    <n v="1"/>
    <n v="438"/>
    <n v="26707"/>
    <n v="21698"/>
    <n v="864"/>
    <n v="136"/>
    <n v="104"/>
    <n v="193"/>
    <n v="143"/>
    <n v="455"/>
    <n v="46"/>
    <x v="0"/>
    <n v="1297"/>
    <n v="5.9775094478753801E-2"/>
    <n v="0.92893227159859582"/>
    <x v="6"/>
    <s v="Monday"/>
    <x v="8"/>
    <s v="0-2"/>
  </r>
  <r>
    <s v="LI-3322"/>
    <s v="LinkedIn"/>
    <d v="2025-09-01T00:00:00"/>
    <d v="1899-12-30T13:56:00"/>
    <x v="2"/>
    <s v="Career Tips"/>
    <n v="23325"/>
    <n v="5"/>
    <n v="107"/>
    <n v="17350"/>
    <n v="12114"/>
    <n v="462"/>
    <n v="42"/>
    <n v="32"/>
    <n v="32"/>
    <n v="56"/>
    <n v="394"/>
    <n v="35"/>
    <x v="0"/>
    <n v="568"/>
    <n v="4.6887898299488195E-2"/>
    <n v="0.5193569131832797"/>
    <x v="6"/>
    <s v="Monday"/>
    <x v="8"/>
    <s v="3-5"/>
  </r>
  <r>
    <s v="LI-3323"/>
    <s v="LinkedIn"/>
    <d v="2025-09-01T00:00:00"/>
    <d v="1899-12-30T13:59:00"/>
    <x v="3"/>
    <s v="Company Culture"/>
    <n v="23290"/>
    <n v="3"/>
    <n v="415"/>
    <n v="9623"/>
    <n v="7535"/>
    <n v="61"/>
    <n v="7"/>
    <n v="7"/>
    <n v="15"/>
    <n v="138"/>
    <n v="162"/>
    <n v="8"/>
    <x v="1"/>
    <n v="90"/>
    <n v="1.1944260119442602E-2"/>
    <n v="0.3235294117647059"/>
    <x v="6"/>
    <s v="Monday"/>
    <x v="8"/>
    <s v="3-5"/>
  </r>
  <r>
    <s v="LI-3324"/>
    <s v="LinkedIn"/>
    <d v="2025-09-01T00:00:00"/>
    <d v="1899-12-30T14:01:00"/>
    <x v="4"/>
    <s v="Product Update"/>
    <n v="23245"/>
    <n v="3"/>
    <n v="843"/>
    <n v="10826"/>
    <n v="8080"/>
    <n v="228"/>
    <n v="63"/>
    <n v="11"/>
    <n v="22"/>
    <n v="20"/>
    <n v="177"/>
    <n v="17"/>
    <x v="0"/>
    <n v="324"/>
    <n v="4.00990099009901E-2"/>
    <n v="0.34760163476016348"/>
    <x v="13"/>
    <s v="Monday"/>
    <x v="8"/>
    <s v="3-5"/>
  </r>
  <r>
    <s v="LI-3325"/>
    <s v="LinkedIn"/>
    <d v="2025-09-01T00:00:00"/>
    <d v="1899-12-30T14:17:00"/>
    <x v="0"/>
    <s v="Career Tips"/>
    <n v="23489"/>
    <n v="2"/>
    <n v="109"/>
    <n v="34877"/>
    <n v="25977"/>
    <n v="1002"/>
    <n v="224"/>
    <n v="145"/>
    <n v="294"/>
    <n v="122"/>
    <n v="693"/>
    <n v="68"/>
    <x v="0"/>
    <n v="1665"/>
    <n v="6.4095161104053583E-2"/>
    <n v="1.1059219208991442"/>
    <x v="13"/>
    <s v="Monday"/>
    <x v="8"/>
    <s v="0-2"/>
  </r>
  <r>
    <s v="LI-3326"/>
    <s v="LinkedIn"/>
    <d v="2025-09-01T00:00:00"/>
    <d v="1899-12-30T16:15:00"/>
    <x v="5"/>
    <s v="Company Culture"/>
    <n v="23356"/>
    <n v="2"/>
    <n v="154"/>
    <n v="15707"/>
    <n v="13495"/>
    <n v="384"/>
    <n v="204"/>
    <n v="27"/>
    <n v="31"/>
    <n v="9"/>
    <n v="335"/>
    <n v="16"/>
    <x v="0"/>
    <n v="646"/>
    <n v="4.7869581326417193E-2"/>
    <n v="0.57779585545470113"/>
    <x v="10"/>
    <s v="Monday"/>
    <x v="8"/>
    <s v="0-2"/>
  </r>
  <r>
    <s v="LI-3327"/>
    <s v="LinkedIn"/>
    <d v="2025-09-01T00:00:00"/>
    <d v="1899-12-30T16:59:00"/>
    <x v="4"/>
    <s v="Industry News"/>
    <n v="23380"/>
    <n v="6"/>
    <n v="705"/>
    <n v="3865"/>
    <n v="3568"/>
    <n v="91"/>
    <n v="20"/>
    <n v="7"/>
    <n v="9"/>
    <n v="7"/>
    <n v="30"/>
    <n v="9"/>
    <x v="0"/>
    <n v="127"/>
    <n v="3.5594170403587443E-2"/>
    <n v="0.15260906757912746"/>
    <x v="10"/>
    <s v="Monday"/>
    <x v="8"/>
    <s v="6-10"/>
  </r>
  <r>
    <s v="LI-3328"/>
    <s v="LinkedIn"/>
    <d v="2025-09-01T00:00:00"/>
    <d v="1899-12-30T17:07:00"/>
    <x v="1"/>
    <s v="Industry News"/>
    <n v="23421"/>
    <n v="3"/>
    <n v="818"/>
    <n v="12203"/>
    <n v="9142"/>
    <n v="265"/>
    <n v="37"/>
    <n v="22"/>
    <n v="25"/>
    <n v="14"/>
    <n v="90"/>
    <n v="27"/>
    <x v="0"/>
    <n v="349"/>
    <n v="3.8175453948807704E-2"/>
    <n v="0.39033346142350883"/>
    <x v="8"/>
    <s v="Monday"/>
    <x v="8"/>
    <s v="3-5"/>
  </r>
  <r>
    <s v="LI-3329"/>
    <s v="LinkedIn"/>
    <d v="2025-09-01T00:00:00"/>
    <d v="1899-12-30T17:14:00"/>
    <x v="4"/>
    <s v="Career Tips"/>
    <n v="23123"/>
    <n v="5"/>
    <n v="804"/>
    <n v="11245"/>
    <n v="9185"/>
    <n v="367"/>
    <n v="87"/>
    <n v="20"/>
    <n v="31"/>
    <n v="17"/>
    <n v="193"/>
    <n v="24"/>
    <x v="0"/>
    <n v="505"/>
    <n v="5.4980947196516056E-2"/>
    <n v="0.39722354365782986"/>
    <x v="8"/>
    <s v="Monday"/>
    <x v="8"/>
    <s v="3-5"/>
  </r>
  <r>
    <s v="LI-3330"/>
    <s v="LinkedIn"/>
    <d v="2025-09-01T00:00:00"/>
    <d v="1899-12-30T17:34:00"/>
    <x v="1"/>
    <s v="Thought Leadership"/>
    <n v="23329"/>
    <n v="4"/>
    <n v="377"/>
    <n v="15844"/>
    <n v="13618"/>
    <n v="410"/>
    <n v="40"/>
    <n v="21"/>
    <n v="24"/>
    <n v="19"/>
    <n v="339"/>
    <n v="37"/>
    <x v="0"/>
    <n v="495"/>
    <n v="3.6348949919224556E-2"/>
    <n v="0.58373697972480598"/>
    <x v="8"/>
    <s v="Monday"/>
    <x v="8"/>
    <s v="3-5"/>
  </r>
  <r>
    <s v="LI-3331"/>
    <s v="LinkedIn"/>
    <d v="2025-09-01T00:00:00"/>
    <d v="1899-12-30T17:40:00"/>
    <x v="4"/>
    <s v="Hiring"/>
    <n v="23574"/>
    <n v="8"/>
    <n v="962"/>
    <n v="10415"/>
    <n v="7363"/>
    <n v="238"/>
    <n v="48"/>
    <n v="12"/>
    <n v="21"/>
    <n v="20"/>
    <n v="123"/>
    <n v="12"/>
    <x v="0"/>
    <n v="319"/>
    <n v="4.332473176694282E-2"/>
    <n v="0.31233562399253417"/>
    <x v="8"/>
    <s v="Monday"/>
    <x v="8"/>
    <s v="6-10"/>
  </r>
  <r>
    <s v="LI-3332"/>
    <s v="LinkedIn"/>
    <d v="2025-09-01T00:00:00"/>
    <d v="1899-12-30T17:55:00"/>
    <x v="0"/>
    <s v="Career Tips"/>
    <n v="23296"/>
    <n v="4"/>
    <n v="221"/>
    <n v="23867"/>
    <n v="21740"/>
    <n v="1042"/>
    <n v="178"/>
    <n v="163"/>
    <n v="302"/>
    <n v="62"/>
    <n v="742"/>
    <n v="25"/>
    <x v="0"/>
    <n v="1685"/>
    <n v="7.7506899724011036E-2"/>
    <n v="0.93320741758241754"/>
    <x v="8"/>
    <s v="Monday"/>
    <x v="8"/>
    <s v="3-5"/>
  </r>
  <r>
    <s v="LI-3333"/>
    <s v="LinkedIn"/>
    <d v="2025-09-01T00:00:00"/>
    <d v="1899-12-30T18:00:00"/>
    <x v="0"/>
    <s v="Industry News"/>
    <n v="23550"/>
    <n v="5"/>
    <n v="196"/>
    <n v="9997"/>
    <n v="9196"/>
    <n v="384"/>
    <n v="87"/>
    <n v="52"/>
    <n v="109"/>
    <n v="61"/>
    <n v="232"/>
    <n v="23"/>
    <x v="0"/>
    <n v="632"/>
    <n v="6.872553284036538E-2"/>
    <n v="0.39048832271762207"/>
    <x v="19"/>
    <s v="Monday"/>
    <x v="8"/>
    <s v="3-5"/>
  </r>
  <r>
    <s v="LI-3334"/>
    <s v="LinkedIn"/>
    <d v="2025-09-01T00:00:00"/>
    <d v="1899-12-30T23:25:00"/>
    <x v="1"/>
    <s v="Company Culture"/>
    <n v="23329"/>
    <n v="3"/>
    <n v="329"/>
    <n v="3148"/>
    <n v="2789"/>
    <n v="87"/>
    <n v="12"/>
    <n v="7"/>
    <n v="7"/>
    <n v="11"/>
    <n v="45"/>
    <n v="4"/>
    <x v="0"/>
    <n v="113"/>
    <n v="4.0516314091072071E-2"/>
    <n v="0.11955077371511852"/>
    <x v="21"/>
    <s v="Monday"/>
    <x v="8"/>
    <s v="3-5"/>
  </r>
  <r>
    <s v="LI-3335"/>
    <s v="LinkedIn"/>
    <d v="2025-09-02T00:00:00"/>
    <d v="1899-12-30T04:43:00"/>
    <x v="1"/>
    <s v="Company Culture"/>
    <n v="23484"/>
    <n v="3"/>
    <n v="327"/>
    <n v="6557"/>
    <n v="4988"/>
    <n v="81"/>
    <n v="11"/>
    <n v="6"/>
    <n v="9"/>
    <n v="17"/>
    <n v="51"/>
    <n v="11"/>
    <x v="0"/>
    <n v="107"/>
    <n v="2.1451483560545308E-2"/>
    <n v="0.21239993186850623"/>
    <x v="22"/>
    <s v="Tuesday"/>
    <x v="8"/>
    <s v="3-5"/>
  </r>
  <r>
    <s v="LI-3336"/>
    <s v="LinkedIn"/>
    <d v="2025-09-02T00:00:00"/>
    <d v="1899-12-30T07:26:00"/>
    <x v="4"/>
    <s v="Company Culture"/>
    <n v="23547"/>
    <n v="5"/>
    <n v="1162"/>
    <n v="19140"/>
    <n v="17339"/>
    <n v="568"/>
    <n v="105"/>
    <n v="29"/>
    <n v="73"/>
    <n v="12"/>
    <n v="204"/>
    <n v="41"/>
    <x v="0"/>
    <n v="775"/>
    <n v="4.4696926004959919E-2"/>
    <n v="0.7363570730878668"/>
    <x v="12"/>
    <s v="Tuesday"/>
    <x v="8"/>
    <s v="3-5"/>
  </r>
  <r>
    <s v="LI-3337"/>
    <s v="LinkedIn"/>
    <d v="2025-09-02T00:00:00"/>
    <d v="1899-12-30T08:20:00"/>
    <x v="3"/>
    <s v="Industry News"/>
    <n v="23441"/>
    <n v="0"/>
    <n v="155"/>
    <n v="11581"/>
    <n v="10713"/>
    <n v="136"/>
    <n v="13"/>
    <n v="17"/>
    <n v="40"/>
    <n v="58"/>
    <n v="178"/>
    <n v="10"/>
    <x v="0"/>
    <n v="206"/>
    <n v="1.9228974143563893E-2"/>
    <n v="0.45701975171707693"/>
    <x v="2"/>
    <s v="Tuesday"/>
    <x v="8"/>
    <s v="0-2"/>
  </r>
  <r>
    <s v="LI-3338"/>
    <s v="LinkedIn"/>
    <d v="2025-09-02T00:00:00"/>
    <d v="1899-12-30T08:24:00"/>
    <x v="2"/>
    <s v="Hiring"/>
    <n v="23174"/>
    <n v="4"/>
    <n v="516"/>
    <n v="41620"/>
    <n v="32893"/>
    <n v="988"/>
    <n v="137"/>
    <n v="92"/>
    <n v="93"/>
    <n v="113"/>
    <n v="515"/>
    <n v="81"/>
    <x v="0"/>
    <n v="1310"/>
    <n v="3.9826102818228799E-2"/>
    <n v="1.4193924225425045"/>
    <x v="2"/>
    <s v="Tuesday"/>
    <x v="8"/>
    <s v="3-5"/>
  </r>
  <r>
    <s v="LI-3339"/>
    <s v="LinkedIn"/>
    <d v="2025-09-02T00:00:00"/>
    <d v="1899-12-30T08:59:00"/>
    <x v="1"/>
    <s v="Hiring"/>
    <n v="23300"/>
    <n v="5"/>
    <n v="763"/>
    <n v="30170"/>
    <n v="21936"/>
    <n v="640"/>
    <n v="75"/>
    <n v="35"/>
    <n v="72"/>
    <n v="70"/>
    <n v="352"/>
    <n v="55"/>
    <x v="0"/>
    <n v="822"/>
    <n v="3.7472647702407005E-2"/>
    <n v="0.94145922746781119"/>
    <x v="2"/>
    <s v="Tuesday"/>
    <x v="8"/>
    <s v="3-5"/>
  </r>
  <r>
    <s v="LI-3340"/>
    <s v="LinkedIn"/>
    <d v="2025-09-02T00:00:00"/>
    <d v="1899-12-30T09:29:00"/>
    <x v="4"/>
    <s v="Hiring"/>
    <n v="23467"/>
    <n v="3"/>
    <n v="1312"/>
    <n v="16857"/>
    <n v="12944"/>
    <n v="436"/>
    <n v="91"/>
    <n v="31"/>
    <n v="36"/>
    <n v="49"/>
    <n v="111"/>
    <n v="29"/>
    <x v="0"/>
    <n v="594"/>
    <n v="4.5889987639060568E-2"/>
    <n v="0.55158307410406104"/>
    <x v="3"/>
    <s v="Tuesday"/>
    <x v="8"/>
    <s v="3-5"/>
  </r>
  <r>
    <s v="LI-3341"/>
    <s v="LinkedIn"/>
    <d v="2025-09-02T00:00:00"/>
    <d v="1899-12-30T09:33:00"/>
    <x v="4"/>
    <s v="Thought Leadership"/>
    <n v="23181"/>
    <n v="2"/>
    <n v="345"/>
    <n v="9305"/>
    <n v="7551"/>
    <n v="220"/>
    <n v="64"/>
    <n v="23"/>
    <n v="27"/>
    <n v="22"/>
    <n v="173"/>
    <n v="6"/>
    <x v="0"/>
    <n v="334"/>
    <n v="4.4232551979870215E-2"/>
    <n v="0.32574090850265303"/>
    <x v="3"/>
    <s v="Tuesday"/>
    <x v="8"/>
    <s v="0-2"/>
  </r>
  <r>
    <s v="LI-3342"/>
    <s v="LinkedIn"/>
    <d v="2025-09-02T00:00:00"/>
    <d v="1899-12-30T09:38:00"/>
    <x v="0"/>
    <s v="Thought Leadership"/>
    <n v="23699"/>
    <n v="6"/>
    <n v="487"/>
    <n v="55538"/>
    <n v="41776"/>
    <n v="1519"/>
    <n v="218"/>
    <n v="223"/>
    <n v="484"/>
    <n v="388"/>
    <n v="617"/>
    <n v="130"/>
    <x v="1"/>
    <n v="2444"/>
    <n v="5.850248946763692E-2"/>
    <n v="1.762774800624499"/>
    <x v="3"/>
    <s v="Tuesday"/>
    <x v="8"/>
    <s v="6-10"/>
  </r>
  <r>
    <s v="LI-3343"/>
    <s v="LinkedIn"/>
    <d v="2025-09-02T00:00:00"/>
    <d v="1899-12-30T10:00:00"/>
    <x v="4"/>
    <s v="Data &amp; Tech"/>
    <n v="23498"/>
    <n v="4"/>
    <n v="994"/>
    <n v="22176"/>
    <n v="20325"/>
    <n v="627"/>
    <n v="97"/>
    <n v="37"/>
    <n v="54"/>
    <n v="56"/>
    <n v="164"/>
    <n v="19"/>
    <x v="0"/>
    <n v="815"/>
    <n v="4.0098400984009838E-2"/>
    <n v="0.86496723125372377"/>
    <x v="4"/>
    <s v="Tuesday"/>
    <x v="8"/>
    <s v="3-5"/>
  </r>
  <r>
    <s v="LI-3344"/>
    <s v="LinkedIn"/>
    <d v="2025-09-02T00:00:00"/>
    <d v="1899-12-30T10:20:00"/>
    <x v="3"/>
    <s v="Data &amp; Tech"/>
    <n v="23291"/>
    <n v="2"/>
    <n v="122"/>
    <n v="11539"/>
    <n v="9779"/>
    <n v="117"/>
    <n v="14"/>
    <n v="16"/>
    <n v="21"/>
    <n v="63"/>
    <n v="182"/>
    <n v="6"/>
    <x v="1"/>
    <n v="168"/>
    <n v="1.7179670722977811E-2"/>
    <n v="0.4198617491735005"/>
    <x v="4"/>
    <s v="Tuesday"/>
    <x v="8"/>
    <s v="0-2"/>
  </r>
  <r>
    <s v="LI-3345"/>
    <s v="LinkedIn"/>
    <d v="2025-09-02T00:00:00"/>
    <d v="1899-12-30T11:08:00"/>
    <x v="0"/>
    <s v="Data &amp; Tech"/>
    <n v="23464"/>
    <n v="7"/>
    <n v="309"/>
    <n v="14636"/>
    <n v="10166"/>
    <n v="432"/>
    <n v="55"/>
    <n v="51"/>
    <n v="112"/>
    <n v="61"/>
    <n v="265"/>
    <n v="13"/>
    <x v="0"/>
    <n v="650"/>
    <n v="6.3938618925831206E-2"/>
    <n v="0.43325946130242071"/>
    <x v="9"/>
    <s v="Tuesday"/>
    <x v="8"/>
    <s v="6-10"/>
  </r>
  <r>
    <s v="LI-3346"/>
    <s v="LinkedIn"/>
    <d v="2025-09-02T00:00:00"/>
    <d v="1899-12-30T11:49:00"/>
    <x v="4"/>
    <s v="Hiring"/>
    <n v="23101"/>
    <n v="3"/>
    <n v="1082"/>
    <n v="17637"/>
    <n v="13593"/>
    <n v="418"/>
    <n v="81"/>
    <n v="19"/>
    <n v="33"/>
    <n v="30"/>
    <n v="391"/>
    <n v="23"/>
    <x v="0"/>
    <n v="551"/>
    <n v="4.0535569778562493E-2"/>
    <n v="0.58841608588372796"/>
    <x v="9"/>
    <s v="Tuesday"/>
    <x v="8"/>
    <s v="3-5"/>
  </r>
  <r>
    <s v="LI-3347"/>
    <s v="LinkedIn"/>
    <d v="2025-09-02T00:00:00"/>
    <d v="1899-12-30T11:57:00"/>
    <x v="1"/>
    <s v="Data &amp; Tech"/>
    <n v="23334"/>
    <n v="2"/>
    <n v="613"/>
    <n v="9641"/>
    <n v="8706"/>
    <n v="225"/>
    <n v="29"/>
    <n v="12"/>
    <n v="16"/>
    <n v="25"/>
    <n v="246"/>
    <n v="11"/>
    <x v="0"/>
    <n v="282"/>
    <n v="3.2391454169538252E-2"/>
    <n v="0.37310362561069682"/>
    <x v="9"/>
    <s v="Tuesday"/>
    <x v="8"/>
    <s v="0-2"/>
  </r>
  <r>
    <s v="LI-3348"/>
    <s v="LinkedIn"/>
    <d v="2025-09-02T00:00:00"/>
    <d v="1899-12-30T12:15:00"/>
    <x v="3"/>
    <s v="Company Culture"/>
    <n v="23507"/>
    <n v="5"/>
    <n v="245"/>
    <n v="7312"/>
    <n v="5053"/>
    <n v="81"/>
    <n v="8"/>
    <n v="7"/>
    <n v="15"/>
    <n v="69"/>
    <n v="118"/>
    <n v="3"/>
    <x v="0"/>
    <n v="111"/>
    <n v="2.1967148228774984E-2"/>
    <n v="0.21495724677755562"/>
    <x v="5"/>
    <s v="Tuesday"/>
    <x v="8"/>
    <s v="3-5"/>
  </r>
  <r>
    <s v="LI-3349"/>
    <s v="LinkedIn"/>
    <d v="2025-09-02T00:00:00"/>
    <d v="1899-12-30T12:45:00"/>
    <x v="5"/>
    <s v="Hiring"/>
    <n v="23394"/>
    <n v="1"/>
    <n v="72"/>
    <n v="37318"/>
    <n v="34545"/>
    <n v="753"/>
    <n v="408"/>
    <n v="52"/>
    <n v="77"/>
    <n v="54"/>
    <n v="656"/>
    <n v="63"/>
    <x v="0"/>
    <n v="1290"/>
    <n v="3.734259661311333E-2"/>
    <n v="1.4766606822262118"/>
    <x v="5"/>
    <s v="Tuesday"/>
    <x v="8"/>
    <s v="0-2"/>
  </r>
  <r>
    <s v="LI-3350"/>
    <s v="LinkedIn"/>
    <d v="2025-09-02T00:00:00"/>
    <d v="1899-12-30T13:14:00"/>
    <x v="2"/>
    <s v="Career Tips"/>
    <n v="23360"/>
    <n v="5"/>
    <n v="133"/>
    <n v="28962"/>
    <n v="22651"/>
    <n v="709"/>
    <n v="70"/>
    <n v="40"/>
    <n v="54"/>
    <n v="93"/>
    <n v="461"/>
    <n v="71"/>
    <x v="0"/>
    <n v="873"/>
    <n v="3.8541344752991036E-2"/>
    <n v="0.96964897260273974"/>
    <x v="6"/>
    <s v="Tuesday"/>
    <x v="8"/>
    <s v="3-5"/>
  </r>
  <r>
    <s v="LI-3351"/>
    <s v="LinkedIn"/>
    <d v="2025-09-02T00:00:00"/>
    <d v="1899-12-30T13:25:00"/>
    <x v="2"/>
    <s v="Thought Leadership"/>
    <n v="23335"/>
    <n v="2"/>
    <n v="456"/>
    <n v="14273"/>
    <n v="11480"/>
    <n v="473"/>
    <n v="89"/>
    <n v="43"/>
    <n v="33"/>
    <n v="18"/>
    <n v="312"/>
    <n v="14"/>
    <x v="0"/>
    <n v="638"/>
    <n v="5.5574912891986065E-2"/>
    <n v="0.49196485965288195"/>
    <x v="6"/>
    <s v="Tuesday"/>
    <x v="8"/>
    <s v="0-2"/>
  </r>
  <r>
    <s v="LI-3352"/>
    <s v="LinkedIn"/>
    <d v="2025-09-02T00:00:00"/>
    <d v="1899-12-30T14:25:00"/>
    <x v="4"/>
    <s v="Data &amp; Tech"/>
    <n v="23448"/>
    <n v="2"/>
    <n v="423"/>
    <n v="10528"/>
    <n v="9231"/>
    <n v="261"/>
    <n v="62"/>
    <n v="20"/>
    <n v="38"/>
    <n v="17"/>
    <n v="194"/>
    <n v="18"/>
    <x v="0"/>
    <n v="381"/>
    <n v="4.1273968150796231E-2"/>
    <n v="0.39367963152507679"/>
    <x v="13"/>
    <s v="Tuesday"/>
    <x v="8"/>
    <s v="0-2"/>
  </r>
  <r>
    <s v="LI-3353"/>
    <s v="LinkedIn"/>
    <d v="2025-09-02T00:00:00"/>
    <d v="1899-12-30T15:24:00"/>
    <x v="1"/>
    <s v="Company Culture"/>
    <n v="23136"/>
    <n v="5"/>
    <n v="463"/>
    <n v="15149"/>
    <n v="12122"/>
    <n v="349"/>
    <n v="49"/>
    <n v="19"/>
    <n v="37"/>
    <n v="24"/>
    <n v="109"/>
    <n v="34"/>
    <x v="1"/>
    <n v="454"/>
    <n v="3.7452565583237091E-2"/>
    <n v="0.52394536652835411"/>
    <x v="7"/>
    <s v="Tuesday"/>
    <x v="8"/>
    <s v="3-5"/>
  </r>
  <r>
    <s v="LI-3354"/>
    <s v="LinkedIn"/>
    <d v="2025-09-02T00:00:00"/>
    <d v="1899-12-30T16:52:00"/>
    <x v="4"/>
    <s v="Career Tips"/>
    <n v="23581"/>
    <n v="9"/>
    <n v="916"/>
    <n v="12439"/>
    <n v="10733"/>
    <n v="327"/>
    <n v="91"/>
    <n v="24"/>
    <n v="33"/>
    <n v="13"/>
    <n v="146"/>
    <n v="28"/>
    <x v="0"/>
    <n v="475"/>
    <n v="4.4256032796049567E-2"/>
    <n v="0.4551545735973877"/>
    <x v="10"/>
    <s v="Tuesday"/>
    <x v="8"/>
    <s v="6-10"/>
  </r>
  <r>
    <s v="LI-3355"/>
    <s v="LinkedIn"/>
    <d v="2025-09-02T00:00:00"/>
    <d v="1899-12-30T23:40:00"/>
    <x v="1"/>
    <s v="Data &amp; Tech"/>
    <n v="23284"/>
    <n v="7"/>
    <n v="614"/>
    <n v="6300"/>
    <n v="4720"/>
    <n v="108"/>
    <n v="19"/>
    <n v="7"/>
    <n v="11"/>
    <n v="8"/>
    <n v="88"/>
    <n v="4"/>
    <x v="1"/>
    <n v="145"/>
    <n v="3.0720338983050849E-2"/>
    <n v="0.20271431025596975"/>
    <x v="21"/>
    <s v="Tuesday"/>
    <x v="8"/>
    <s v="6-10"/>
  </r>
  <r>
    <s v="LI-3356"/>
    <s v="LinkedIn"/>
    <d v="2025-09-03T00:00:00"/>
    <d v="1899-12-30T04:14:00"/>
    <x v="0"/>
    <s v="Thought Leadership"/>
    <n v="23445"/>
    <n v="9"/>
    <n v="425"/>
    <n v="3666"/>
    <n v="2872"/>
    <n v="198"/>
    <n v="26"/>
    <n v="27"/>
    <n v="74"/>
    <n v="22"/>
    <n v="39"/>
    <n v="5"/>
    <x v="0"/>
    <n v="325"/>
    <n v="0.11316155988857939"/>
    <n v="0.12249946683727873"/>
    <x v="22"/>
    <s v="Wednesday"/>
    <x v="8"/>
    <s v="6-10"/>
  </r>
  <r>
    <s v="LI-3357"/>
    <s v="LinkedIn"/>
    <d v="2025-09-03T00:00:00"/>
    <d v="1899-12-30T08:40:00"/>
    <x v="2"/>
    <s v="Industry News"/>
    <n v="23218"/>
    <n v="4"/>
    <n v="217"/>
    <n v="9981"/>
    <n v="9122"/>
    <n v="203"/>
    <n v="18"/>
    <n v="16"/>
    <n v="16"/>
    <n v="30"/>
    <n v="151"/>
    <n v="12"/>
    <x v="0"/>
    <n v="253"/>
    <n v="2.773514580135935E-2"/>
    <n v="0.39288483073477476"/>
    <x v="2"/>
    <s v="Wednesday"/>
    <x v="8"/>
    <s v="3-5"/>
  </r>
  <r>
    <s v="LI-3358"/>
    <s v="LinkedIn"/>
    <d v="2025-09-03T00:00:00"/>
    <d v="1899-12-30T10:19:00"/>
    <x v="4"/>
    <s v="Data &amp; Tech"/>
    <n v="23389"/>
    <n v="1"/>
    <n v="495"/>
    <n v="12364"/>
    <n v="10230"/>
    <n v="350"/>
    <n v="84"/>
    <n v="24"/>
    <n v="28"/>
    <n v="13"/>
    <n v="97"/>
    <n v="20"/>
    <x v="0"/>
    <n v="486"/>
    <n v="4.7507331378299121E-2"/>
    <n v="0.4373850955577408"/>
    <x v="4"/>
    <s v="Wednesday"/>
    <x v="8"/>
    <s v="0-2"/>
  </r>
  <r>
    <s v="LI-3359"/>
    <s v="LinkedIn"/>
    <d v="2025-09-03T00:00:00"/>
    <d v="1899-12-30T11:59:00"/>
    <x v="1"/>
    <s v="Product Update"/>
    <n v="23544"/>
    <n v="4"/>
    <n v="341"/>
    <n v="14467"/>
    <n v="12739"/>
    <n v="223"/>
    <n v="26"/>
    <n v="12"/>
    <n v="18"/>
    <n v="49"/>
    <n v="317"/>
    <n v="34"/>
    <x v="0"/>
    <n v="279"/>
    <n v="2.190124813564644E-2"/>
    <n v="0.54107203533809034"/>
    <x v="9"/>
    <s v="Wednesday"/>
    <x v="8"/>
    <s v="3-5"/>
  </r>
  <r>
    <s v="LI-3360"/>
    <s v="LinkedIn"/>
    <d v="2025-09-03T00:00:00"/>
    <d v="1899-12-30T15:24:00"/>
    <x v="4"/>
    <s v="Career Tips"/>
    <n v="23312"/>
    <n v="6"/>
    <n v="1272"/>
    <n v="21852"/>
    <n v="16216"/>
    <n v="517"/>
    <n v="193"/>
    <n v="47"/>
    <n v="86"/>
    <n v="15"/>
    <n v="472"/>
    <n v="42"/>
    <x v="0"/>
    <n v="843"/>
    <n v="5.1985693142575236E-2"/>
    <n v="0.69560741249142077"/>
    <x v="7"/>
    <s v="Wednesday"/>
    <x v="8"/>
    <s v="6-10"/>
  </r>
  <r>
    <s v="LI-3361"/>
    <s v="LinkedIn"/>
    <d v="2025-09-03T00:00:00"/>
    <d v="1899-12-30T16:54:00"/>
    <x v="1"/>
    <s v="Career Tips"/>
    <n v="23319"/>
    <n v="6"/>
    <n v="204"/>
    <n v="13287"/>
    <n v="10634"/>
    <n v="541"/>
    <n v="71"/>
    <n v="29"/>
    <n v="40"/>
    <n v="47"/>
    <n v="267"/>
    <n v="16"/>
    <x v="1"/>
    <n v="681"/>
    <n v="6.4039872108331772E-2"/>
    <n v="0.45602298554826537"/>
    <x v="10"/>
    <s v="Wednesday"/>
    <x v="8"/>
    <s v="6-10"/>
  </r>
  <r>
    <s v="LI-3362"/>
    <s v="LinkedIn"/>
    <d v="2025-09-03T00:00:00"/>
    <d v="1899-12-30T16:56:00"/>
    <x v="0"/>
    <s v="Product Update"/>
    <n v="23512"/>
    <n v="3"/>
    <n v="501"/>
    <n v="19883"/>
    <n v="16721"/>
    <n v="365"/>
    <n v="55"/>
    <n v="39"/>
    <n v="165"/>
    <n v="232"/>
    <n v="368"/>
    <n v="60"/>
    <x v="0"/>
    <n v="624"/>
    <n v="3.7318342204413608E-2"/>
    <n v="0.71116876488601566"/>
    <x v="10"/>
    <s v="Wednesday"/>
    <x v="8"/>
    <s v="3-5"/>
  </r>
  <r>
    <s v="LI-3363"/>
    <s v="LinkedIn"/>
    <d v="2025-09-03T00:00:00"/>
    <d v="1899-12-30T17:07:00"/>
    <x v="4"/>
    <s v="Hiring"/>
    <n v="23392"/>
    <n v="7"/>
    <n v="3168"/>
    <n v="16850"/>
    <n v="12988"/>
    <n v="286"/>
    <n v="39"/>
    <n v="12"/>
    <n v="21"/>
    <n v="20"/>
    <n v="213"/>
    <n v="22"/>
    <x v="0"/>
    <n v="358"/>
    <n v="2.7563905143209118E-2"/>
    <n v="0.55523255813953487"/>
    <x v="8"/>
    <s v="Wednesday"/>
    <x v="8"/>
    <s v="6-10"/>
  </r>
  <r>
    <s v="LI-3364"/>
    <s v="LinkedIn"/>
    <d v="2025-09-03T00:00:00"/>
    <d v="1899-12-30T19:23:00"/>
    <x v="1"/>
    <s v="Career Tips"/>
    <n v="23308"/>
    <n v="2"/>
    <n v="365"/>
    <n v="23043"/>
    <n v="16682"/>
    <n v="636"/>
    <n v="75"/>
    <n v="39"/>
    <n v="48"/>
    <n v="22"/>
    <n v="331"/>
    <n v="23"/>
    <x v="0"/>
    <n v="798"/>
    <n v="4.7835990888382689E-2"/>
    <n v="0.71571992448944566"/>
    <x v="14"/>
    <s v="Wednesday"/>
    <x v="8"/>
    <s v="0-2"/>
  </r>
  <r>
    <s v="LI-3365"/>
    <s v="LinkedIn"/>
    <d v="2025-09-04T00:00:00"/>
    <d v="1899-12-30T00:27:00"/>
    <x v="1"/>
    <s v="Data &amp; Tech"/>
    <n v="23350"/>
    <n v="4"/>
    <n v="393"/>
    <n v="10222"/>
    <n v="8066"/>
    <n v="208"/>
    <n v="22"/>
    <n v="12"/>
    <n v="19"/>
    <n v="19"/>
    <n v="101"/>
    <n v="8"/>
    <x v="0"/>
    <n v="261"/>
    <n v="3.2358046119514011E-2"/>
    <n v="0.34543897216274089"/>
    <x v="0"/>
    <s v="Thursday"/>
    <x v="8"/>
    <s v="3-5"/>
  </r>
  <r>
    <s v="LI-3366"/>
    <s v="LinkedIn"/>
    <d v="2025-09-04T00:00:00"/>
    <d v="1899-12-30T08:45:00"/>
    <x v="5"/>
    <s v="Hiring"/>
    <n v="23584"/>
    <n v="3"/>
    <n v="111"/>
    <n v="18445"/>
    <n v="16112"/>
    <n v="286"/>
    <n v="175"/>
    <n v="30"/>
    <n v="50"/>
    <n v="43"/>
    <n v="196"/>
    <n v="24"/>
    <x v="0"/>
    <n v="541"/>
    <n v="3.3577457795431975E-2"/>
    <n v="0.68317503392130263"/>
    <x v="2"/>
    <s v="Thursday"/>
    <x v="8"/>
    <s v="3-5"/>
  </r>
  <r>
    <s v="LI-3367"/>
    <s v="LinkedIn"/>
    <d v="2025-09-04T00:00:00"/>
    <d v="1899-12-30T08:59:00"/>
    <x v="1"/>
    <s v="Hiring"/>
    <n v="23703"/>
    <n v="4"/>
    <n v="524"/>
    <n v="20732"/>
    <n v="16749"/>
    <n v="704"/>
    <n v="74"/>
    <n v="42"/>
    <n v="73"/>
    <n v="97"/>
    <n v="198"/>
    <n v="27"/>
    <x v="0"/>
    <n v="893"/>
    <n v="5.33166159173682E-2"/>
    <n v="0.7066194152638906"/>
    <x v="2"/>
    <s v="Thursday"/>
    <x v="8"/>
    <s v="3-5"/>
  </r>
  <r>
    <s v="LI-3368"/>
    <s v="LinkedIn"/>
    <d v="2025-09-04T00:00:00"/>
    <d v="1899-12-30T09:35:00"/>
    <x v="5"/>
    <s v="Industry News"/>
    <n v="23393"/>
    <n v="7"/>
    <n v="130"/>
    <n v="44598"/>
    <n v="34646"/>
    <n v="882"/>
    <n v="453"/>
    <n v="76"/>
    <n v="63"/>
    <n v="35"/>
    <n v="326"/>
    <n v="52"/>
    <x v="0"/>
    <n v="1474"/>
    <n v="4.2544593892512847E-2"/>
    <n v="1.4810413371521396"/>
    <x v="3"/>
    <s v="Thursday"/>
    <x v="8"/>
    <s v="6-10"/>
  </r>
  <r>
    <s v="LI-3369"/>
    <s v="LinkedIn"/>
    <d v="2025-09-04T00:00:00"/>
    <d v="1899-12-30T10:29:00"/>
    <x v="1"/>
    <s v="Career Tips"/>
    <n v="23346"/>
    <n v="8"/>
    <n v="348"/>
    <n v="22937"/>
    <n v="17678"/>
    <n v="694"/>
    <n v="86"/>
    <n v="49"/>
    <n v="53"/>
    <n v="64"/>
    <n v="394"/>
    <n v="50"/>
    <x v="0"/>
    <n v="882"/>
    <n v="4.9892521778481726E-2"/>
    <n v="0.75721751049430308"/>
    <x v="4"/>
    <s v="Thursday"/>
    <x v="8"/>
    <s v="6-10"/>
  </r>
  <r>
    <s v="LI-3370"/>
    <s v="LinkedIn"/>
    <d v="2025-09-04T00:00:00"/>
    <d v="1899-12-30T12:22:00"/>
    <x v="2"/>
    <s v="Data &amp; Tech"/>
    <n v="23518"/>
    <n v="3"/>
    <n v="162"/>
    <n v="14789"/>
    <n v="13016"/>
    <n v="392"/>
    <n v="51"/>
    <n v="41"/>
    <n v="32"/>
    <n v="68"/>
    <n v="235"/>
    <n v="43"/>
    <x v="0"/>
    <n v="516"/>
    <n v="3.9643515673017826E-2"/>
    <n v="0.55344842248490522"/>
    <x v="5"/>
    <s v="Thursday"/>
    <x v="8"/>
    <s v="3-5"/>
  </r>
  <r>
    <s v="LI-3371"/>
    <s v="LinkedIn"/>
    <d v="2025-09-04T00:00:00"/>
    <d v="1899-12-30T12:32:00"/>
    <x v="2"/>
    <s v="Industry News"/>
    <n v="23606"/>
    <n v="1"/>
    <n v="283"/>
    <n v="19245"/>
    <n v="17261"/>
    <n v="636"/>
    <n v="79"/>
    <n v="48"/>
    <n v="57"/>
    <n v="37"/>
    <n v="316"/>
    <n v="49"/>
    <x v="0"/>
    <n v="820"/>
    <n v="4.7505938242280284E-2"/>
    <n v="0.73121240362619677"/>
    <x v="5"/>
    <s v="Thursday"/>
    <x v="8"/>
    <s v="0-2"/>
  </r>
  <r>
    <s v="LI-3372"/>
    <s v="LinkedIn"/>
    <d v="2025-09-04T00:00:00"/>
    <d v="1899-12-30T12:47:00"/>
    <x v="2"/>
    <s v="Company Culture"/>
    <n v="23643"/>
    <n v="1"/>
    <n v="181"/>
    <n v="21748"/>
    <n v="19616"/>
    <n v="708"/>
    <n v="83"/>
    <n v="64"/>
    <n v="51"/>
    <n v="25"/>
    <n v="420"/>
    <n v="67"/>
    <x v="0"/>
    <n v="906"/>
    <n v="4.6186786296900491E-2"/>
    <n v="0.8296747451677029"/>
    <x v="5"/>
    <s v="Thursday"/>
    <x v="8"/>
    <s v="0-2"/>
  </r>
  <r>
    <s v="LI-3373"/>
    <s v="LinkedIn"/>
    <d v="2025-09-04T00:00:00"/>
    <d v="1899-12-30T13:18:00"/>
    <x v="4"/>
    <s v="Company Culture"/>
    <n v="23432"/>
    <n v="2"/>
    <n v="734"/>
    <n v="27683"/>
    <n v="20281"/>
    <n v="708"/>
    <n v="173"/>
    <n v="42"/>
    <n v="64"/>
    <n v="13"/>
    <n v="556"/>
    <n v="19"/>
    <x v="0"/>
    <n v="987"/>
    <n v="4.8666239337310783E-2"/>
    <n v="0.8655257767156026"/>
    <x v="6"/>
    <s v="Thursday"/>
    <x v="8"/>
    <s v="0-2"/>
  </r>
  <r>
    <s v="LI-3374"/>
    <s v="LinkedIn"/>
    <d v="2025-09-04T00:00:00"/>
    <d v="1899-12-30T13:26:00"/>
    <x v="1"/>
    <s v="Industry News"/>
    <n v="23549"/>
    <n v="3"/>
    <n v="189"/>
    <n v="16438"/>
    <n v="13252"/>
    <n v="272"/>
    <n v="52"/>
    <n v="29"/>
    <n v="45"/>
    <n v="54"/>
    <n v="133"/>
    <n v="18"/>
    <x v="0"/>
    <n v="398"/>
    <n v="3.0033202535466343E-2"/>
    <n v="0.56274151768652592"/>
    <x v="6"/>
    <s v="Thursday"/>
    <x v="8"/>
    <s v="3-5"/>
  </r>
  <r>
    <s v="LI-3375"/>
    <s v="LinkedIn"/>
    <d v="2025-09-04T00:00:00"/>
    <d v="1899-12-30T13:29:00"/>
    <x v="5"/>
    <s v="Career Tips"/>
    <n v="23417"/>
    <n v="7"/>
    <n v="124"/>
    <n v="23396"/>
    <n v="16558"/>
    <n v="438"/>
    <n v="316"/>
    <n v="31"/>
    <n v="46"/>
    <n v="30"/>
    <n v="254"/>
    <n v="26"/>
    <x v="0"/>
    <n v="831"/>
    <n v="5.0187220678825945E-2"/>
    <n v="0.70709313746423541"/>
    <x v="6"/>
    <s v="Thursday"/>
    <x v="8"/>
    <s v="6-10"/>
  </r>
  <r>
    <s v="LI-3376"/>
    <s v="LinkedIn"/>
    <d v="2025-09-04T00:00:00"/>
    <d v="1899-12-30T14:19:00"/>
    <x v="0"/>
    <s v="Thought Leadership"/>
    <n v="23273"/>
    <n v="5"/>
    <n v="406"/>
    <n v="31214"/>
    <n v="22133"/>
    <n v="1202"/>
    <n v="168"/>
    <n v="149"/>
    <n v="285"/>
    <n v="142"/>
    <n v="737"/>
    <n v="76"/>
    <x v="0"/>
    <n v="1804"/>
    <n v="8.1507251615235171E-2"/>
    <n v="0.95101619902891765"/>
    <x v="13"/>
    <s v="Thursday"/>
    <x v="8"/>
    <s v="3-5"/>
  </r>
  <r>
    <s v="LI-3377"/>
    <s v="LinkedIn"/>
    <d v="2025-09-04T00:00:00"/>
    <d v="1899-12-30T14:29:00"/>
    <x v="0"/>
    <s v="Product Update"/>
    <n v="23269"/>
    <n v="2"/>
    <n v="458"/>
    <n v="15825"/>
    <n v="12647"/>
    <n v="553"/>
    <n v="84"/>
    <n v="62"/>
    <n v="150"/>
    <n v="198"/>
    <n v="331"/>
    <n v="42"/>
    <x v="0"/>
    <n v="849"/>
    <n v="6.7130544793231592E-2"/>
    <n v="0.54351282822639568"/>
    <x v="13"/>
    <s v="Thursday"/>
    <x v="8"/>
    <s v="0-2"/>
  </r>
  <r>
    <s v="LI-3378"/>
    <s v="LinkedIn"/>
    <d v="2025-09-04T00:00:00"/>
    <d v="1899-12-30T17:29:00"/>
    <x v="5"/>
    <s v="Industry News"/>
    <n v="23551"/>
    <n v="4"/>
    <n v="111"/>
    <n v="14510"/>
    <n v="11422"/>
    <n v="311"/>
    <n v="96"/>
    <n v="15"/>
    <n v="21"/>
    <n v="13"/>
    <n v="268"/>
    <n v="15"/>
    <x v="0"/>
    <n v="443"/>
    <n v="3.8784801260724915E-2"/>
    <n v="0.48499002165513144"/>
    <x v="8"/>
    <s v="Thursday"/>
    <x v="8"/>
    <s v="3-5"/>
  </r>
  <r>
    <s v="LI-3379"/>
    <s v="LinkedIn"/>
    <d v="2025-09-04T00:00:00"/>
    <d v="1899-12-30T18:08:00"/>
    <x v="4"/>
    <s v="Company Culture"/>
    <n v="23307"/>
    <n v="2"/>
    <n v="1330"/>
    <n v="9916"/>
    <n v="8613"/>
    <n v="227"/>
    <n v="42"/>
    <n v="16"/>
    <n v="16"/>
    <n v="7"/>
    <n v="229"/>
    <n v="9"/>
    <x v="0"/>
    <n v="301"/>
    <n v="3.494717287820736E-2"/>
    <n v="0.36954563006821983"/>
    <x v="19"/>
    <s v="Thursday"/>
    <x v="8"/>
    <s v="0-2"/>
  </r>
  <r>
    <s v="LI-3380"/>
    <s v="LinkedIn"/>
    <d v="2025-09-04T00:00:00"/>
    <d v="1899-12-30T19:04:00"/>
    <x v="2"/>
    <s v="Thought Leadership"/>
    <n v="23372"/>
    <n v="6"/>
    <n v="228"/>
    <n v="12337"/>
    <n v="8974"/>
    <n v="300"/>
    <n v="43"/>
    <n v="18"/>
    <n v="19"/>
    <n v="36"/>
    <n v="159"/>
    <n v="28"/>
    <x v="0"/>
    <n v="380"/>
    <n v="4.2344550924894142E-2"/>
    <n v="0.38396371726852646"/>
    <x v="14"/>
    <s v="Thursday"/>
    <x v="8"/>
    <s v="6-10"/>
  </r>
  <r>
    <s v="LI-3381"/>
    <s v="LinkedIn"/>
    <d v="2025-09-04T00:00:00"/>
    <d v="1899-12-30T20:20:00"/>
    <x v="2"/>
    <s v="Hiring"/>
    <n v="23424"/>
    <n v="6"/>
    <n v="349"/>
    <n v="31854"/>
    <n v="25412"/>
    <n v="1105"/>
    <n v="171"/>
    <n v="89"/>
    <n v="68"/>
    <n v="108"/>
    <n v="462"/>
    <n v="51"/>
    <x v="0"/>
    <n v="1433"/>
    <n v="5.6390681567763258E-2"/>
    <n v="1.0848702185792349"/>
    <x v="11"/>
    <s v="Thursday"/>
    <x v="8"/>
    <s v="6-10"/>
  </r>
  <r>
    <s v="LI-3382"/>
    <s v="LinkedIn"/>
    <d v="2025-09-04T00:00:00"/>
    <d v="1899-12-30T22:09:00"/>
    <x v="4"/>
    <s v="Industry News"/>
    <n v="23464"/>
    <n v="2"/>
    <n v="461"/>
    <n v="6298"/>
    <n v="5223"/>
    <n v="140"/>
    <n v="33"/>
    <n v="10"/>
    <n v="12"/>
    <n v="14"/>
    <n v="87"/>
    <n v="8"/>
    <x v="0"/>
    <n v="195"/>
    <n v="3.7334865020103386E-2"/>
    <n v="0.22259631776338221"/>
    <x v="20"/>
    <s v="Thursday"/>
    <x v="8"/>
    <s v="0-2"/>
  </r>
  <r>
    <s v="LI-3383"/>
    <s v="LinkedIn"/>
    <d v="2025-09-05T00:00:00"/>
    <d v="1899-12-30T06:04:00"/>
    <x v="4"/>
    <s v="Company Culture"/>
    <n v="23496"/>
    <n v="6"/>
    <n v="1155"/>
    <n v="4964"/>
    <n v="4227"/>
    <n v="188"/>
    <n v="49"/>
    <n v="15"/>
    <n v="20"/>
    <n v="12"/>
    <n v="98"/>
    <n v="5"/>
    <x v="0"/>
    <n v="272"/>
    <n v="6.4348237520700263E-2"/>
    <n v="0.17990296220633301"/>
    <x v="1"/>
    <s v="Friday"/>
    <x v="8"/>
    <s v="6-10"/>
  </r>
  <r>
    <s v="LI-3384"/>
    <s v="LinkedIn"/>
    <d v="2025-09-05T00:00:00"/>
    <d v="1899-12-30T06:21:00"/>
    <x v="4"/>
    <s v="Company Culture"/>
    <n v="23467"/>
    <n v="5"/>
    <n v="1949"/>
    <n v="5367"/>
    <n v="4604"/>
    <n v="111"/>
    <n v="22"/>
    <n v="8"/>
    <n v="11"/>
    <n v="7"/>
    <n v="39"/>
    <n v="9"/>
    <x v="0"/>
    <n v="152"/>
    <n v="3.3014769765421371E-2"/>
    <n v="0.19619039502279798"/>
    <x v="1"/>
    <s v="Friday"/>
    <x v="8"/>
    <s v="3-5"/>
  </r>
  <r>
    <s v="LI-3385"/>
    <s v="LinkedIn"/>
    <d v="2025-09-05T00:00:00"/>
    <d v="1899-12-30T08:36:00"/>
    <x v="4"/>
    <s v="Industry News"/>
    <n v="23346"/>
    <n v="5"/>
    <n v="825"/>
    <n v="20786"/>
    <n v="15420"/>
    <n v="313"/>
    <n v="98"/>
    <n v="25"/>
    <n v="39"/>
    <n v="12"/>
    <n v="305"/>
    <n v="25"/>
    <x v="0"/>
    <n v="475"/>
    <n v="3.0804150453955903E-2"/>
    <n v="0.66049858648162429"/>
    <x v="2"/>
    <s v="Friday"/>
    <x v="8"/>
    <s v="3-5"/>
  </r>
  <r>
    <s v="LI-3386"/>
    <s v="LinkedIn"/>
    <d v="2025-09-05T00:00:00"/>
    <d v="1899-12-30T09:03:00"/>
    <x v="4"/>
    <s v="Hiring"/>
    <n v="23600"/>
    <n v="3"/>
    <n v="1590"/>
    <n v="32471"/>
    <n v="22537"/>
    <n v="448"/>
    <n v="161"/>
    <n v="63"/>
    <n v="52"/>
    <n v="30"/>
    <n v="602"/>
    <n v="41"/>
    <x v="0"/>
    <n v="724"/>
    <n v="3.2124950082087232E-2"/>
    <n v="0.95495762711864407"/>
    <x v="3"/>
    <s v="Friday"/>
    <x v="8"/>
    <s v="3-5"/>
  </r>
  <r>
    <s v="LI-3387"/>
    <s v="LinkedIn"/>
    <d v="2025-09-05T00:00:00"/>
    <d v="1899-12-30T09:25:00"/>
    <x v="0"/>
    <s v="Company Culture"/>
    <n v="23436"/>
    <n v="3"/>
    <n v="169"/>
    <n v="12559"/>
    <n v="9358"/>
    <n v="238"/>
    <n v="59"/>
    <n v="36"/>
    <n v="105"/>
    <n v="42"/>
    <n v="278"/>
    <n v="36"/>
    <x v="0"/>
    <n v="438"/>
    <n v="4.6804872836076088E-2"/>
    <n v="0.39930022188086706"/>
    <x v="3"/>
    <s v="Friday"/>
    <x v="8"/>
    <s v="3-5"/>
  </r>
  <r>
    <s v="LI-3388"/>
    <s v="LinkedIn"/>
    <d v="2025-09-05T00:00:00"/>
    <d v="1899-12-30T09:31:00"/>
    <x v="4"/>
    <s v="Product Update"/>
    <n v="23510"/>
    <n v="2"/>
    <n v="2687"/>
    <n v="7158"/>
    <n v="5204"/>
    <n v="106"/>
    <n v="23"/>
    <n v="10"/>
    <n v="11"/>
    <n v="9"/>
    <n v="118"/>
    <n v="12"/>
    <x v="0"/>
    <n v="150"/>
    <n v="2.8823981552651805E-2"/>
    <n v="0.22135261590812419"/>
    <x v="3"/>
    <s v="Friday"/>
    <x v="8"/>
    <s v="0-2"/>
  </r>
  <r>
    <s v="LI-3389"/>
    <s v="LinkedIn"/>
    <d v="2025-09-05T00:00:00"/>
    <d v="1899-12-30T09:40:00"/>
    <x v="4"/>
    <s v="Product Update"/>
    <n v="23693"/>
    <n v="7"/>
    <n v="349"/>
    <n v="6671"/>
    <n v="5877"/>
    <n v="128"/>
    <n v="25"/>
    <n v="6"/>
    <n v="11"/>
    <n v="19"/>
    <n v="107"/>
    <n v="13"/>
    <x v="0"/>
    <n v="170"/>
    <n v="2.8926322953888039E-2"/>
    <n v="0.24804794665090954"/>
    <x v="3"/>
    <s v="Friday"/>
    <x v="8"/>
    <s v="6-10"/>
  </r>
  <r>
    <s v="LI-3390"/>
    <s v="LinkedIn"/>
    <d v="2025-09-05T00:00:00"/>
    <d v="1899-12-30T10:04:00"/>
    <x v="4"/>
    <s v="Hiring"/>
    <n v="23494"/>
    <n v="4"/>
    <n v="854"/>
    <n v="22684"/>
    <n v="15653"/>
    <n v="481"/>
    <n v="152"/>
    <n v="31"/>
    <n v="44"/>
    <n v="41"/>
    <n v="359"/>
    <n v="41"/>
    <x v="0"/>
    <n v="708"/>
    <n v="4.5230946144509038E-2"/>
    <n v="0.66625521409721633"/>
    <x v="4"/>
    <s v="Friday"/>
    <x v="8"/>
    <s v="3-5"/>
  </r>
  <r>
    <s v="LI-3391"/>
    <s v="LinkedIn"/>
    <d v="2025-09-05T00:00:00"/>
    <d v="1899-12-30T10:16:00"/>
    <x v="4"/>
    <s v="Industry News"/>
    <n v="23405"/>
    <n v="7"/>
    <n v="1362"/>
    <n v="9255"/>
    <n v="6476"/>
    <n v="245"/>
    <n v="41"/>
    <n v="21"/>
    <n v="29"/>
    <n v="12"/>
    <n v="180"/>
    <n v="13"/>
    <x v="0"/>
    <n v="336"/>
    <n v="5.1883878937615813E-2"/>
    <n v="0.27669301431318094"/>
    <x v="4"/>
    <s v="Friday"/>
    <x v="8"/>
    <s v="6-10"/>
  </r>
  <r>
    <s v="LI-3392"/>
    <s v="LinkedIn"/>
    <d v="2025-09-05T00:00:00"/>
    <d v="1899-12-30T10:31:00"/>
    <x v="2"/>
    <s v="Company Culture"/>
    <n v="23509"/>
    <n v="3"/>
    <n v="233"/>
    <n v="16846"/>
    <n v="14819"/>
    <n v="511"/>
    <n v="63"/>
    <n v="43"/>
    <n v="43"/>
    <n v="65"/>
    <n v="213"/>
    <n v="32"/>
    <x v="0"/>
    <n v="660"/>
    <n v="4.4537418179364331E-2"/>
    <n v="0.6303543323833426"/>
    <x v="4"/>
    <s v="Friday"/>
    <x v="8"/>
    <s v="3-5"/>
  </r>
  <r>
    <s v="LI-3393"/>
    <s v="LinkedIn"/>
    <d v="2025-09-05T00:00:00"/>
    <d v="1899-12-30T10:36:00"/>
    <x v="4"/>
    <s v="Career Tips"/>
    <n v="23381"/>
    <n v="2"/>
    <n v="3169"/>
    <n v="8944"/>
    <n v="6347"/>
    <n v="257"/>
    <n v="61"/>
    <n v="12"/>
    <n v="18"/>
    <n v="18"/>
    <n v="128"/>
    <n v="13"/>
    <x v="0"/>
    <n v="348"/>
    <n v="5.482905309595084E-2"/>
    <n v="0.27145973226123776"/>
    <x v="4"/>
    <s v="Friday"/>
    <x v="8"/>
    <s v="0-2"/>
  </r>
  <r>
    <s v="LI-3394"/>
    <s v="LinkedIn"/>
    <d v="2025-09-05T00:00:00"/>
    <d v="1899-12-30T11:23:00"/>
    <x v="4"/>
    <s v="Career Tips"/>
    <n v="23521"/>
    <n v="5"/>
    <n v="749"/>
    <n v="10163"/>
    <n v="7196"/>
    <n v="304"/>
    <n v="71"/>
    <n v="20"/>
    <n v="39"/>
    <n v="14"/>
    <n v="65"/>
    <n v="13"/>
    <x v="0"/>
    <n v="434"/>
    <n v="6.0311284046692608E-2"/>
    <n v="0.30593937332596405"/>
    <x v="9"/>
    <s v="Friday"/>
    <x v="8"/>
    <s v="3-5"/>
  </r>
  <r>
    <s v="LI-3395"/>
    <s v="LinkedIn"/>
    <d v="2025-09-05T00:00:00"/>
    <d v="1899-12-30T11:50:00"/>
    <x v="0"/>
    <s v="Product Update"/>
    <n v="23507"/>
    <n v="4"/>
    <n v="278"/>
    <n v="6122"/>
    <n v="5612"/>
    <n v="196"/>
    <n v="23"/>
    <n v="22"/>
    <n v="50"/>
    <n v="61"/>
    <n v="91"/>
    <n v="17"/>
    <x v="1"/>
    <n v="291"/>
    <n v="5.185317177476835E-2"/>
    <n v="0.23873739737099586"/>
    <x v="9"/>
    <s v="Friday"/>
    <x v="8"/>
    <s v="3-5"/>
  </r>
  <r>
    <s v="LI-3396"/>
    <s v="LinkedIn"/>
    <d v="2025-09-05T00:00:00"/>
    <d v="1899-12-30T12:33:00"/>
    <x v="4"/>
    <s v="Thought Leadership"/>
    <n v="23448"/>
    <n v="2"/>
    <n v="833"/>
    <n v="16986"/>
    <n v="12030"/>
    <n v="398"/>
    <n v="93"/>
    <n v="27"/>
    <n v="40"/>
    <n v="32"/>
    <n v="264"/>
    <n v="20"/>
    <x v="0"/>
    <n v="558"/>
    <n v="4.6384039900249377E-2"/>
    <n v="0.51305015353121797"/>
    <x v="5"/>
    <s v="Friday"/>
    <x v="8"/>
    <s v="0-2"/>
  </r>
  <r>
    <s v="LI-3397"/>
    <s v="LinkedIn"/>
    <d v="2025-09-05T00:00:00"/>
    <d v="1899-12-30T14:59:00"/>
    <x v="1"/>
    <s v="Industry News"/>
    <n v="23475"/>
    <n v="6"/>
    <n v="365"/>
    <n v="10495"/>
    <n v="7690"/>
    <n v="158"/>
    <n v="31"/>
    <n v="10"/>
    <n v="19"/>
    <n v="29"/>
    <n v="173"/>
    <n v="20"/>
    <x v="0"/>
    <n v="218"/>
    <n v="2.8348504551365408E-2"/>
    <n v="0.32758253461128861"/>
    <x v="13"/>
    <s v="Friday"/>
    <x v="8"/>
    <s v="6-10"/>
  </r>
  <r>
    <s v="LI-3398"/>
    <s v="LinkedIn"/>
    <d v="2025-09-05T00:00:00"/>
    <d v="1899-12-30T15:56:00"/>
    <x v="3"/>
    <s v="Hiring"/>
    <n v="23558"/>
    <n v="2"/>
    <n v="137"/>
    <n v="4950"/>
    <n v="4556"/>
    <n v="70"/>
    <n v="7"/>
    <n v="6"/>
    <n v="11"/>
    <n v="76"/>
    <n v="61"/>
    <n v="2"/>
    <x v="0"/>
    <n v="94"/>
    <n v="2.0632133450395083E-2"/>
    <n v="0.19339502504457085"/>
    <x v="7"/>
    <s v="Friday"/>
    <x v="8"/>
    <s v="0-2"/>
  </r>
  <r>
    <s v="LI-3399"/>
    <s v="LinkedIn"/>
    <d v="2025-09-05T00:00:00"/>
    <d v="1899-12-30T23:32:00"/>
    <x v="4"/>
    <s v="Career Tips"/>
    <n v="23439"/>
    <n v="4"/>
    <n v="1483"/>
    <n v="8554"/>
    <n v="6681"/>
    <n v="264"/>
    <n v="63"/>
    <n v="23"/>
    <n v="32"/>
    <n v="17"/>
    <n v="196"/>
    <n v="9"/>
    <x v="0"/>
    <n v="382"/>
    <n v="5.7177069301002845E-2"/>
    <n v="0.28503775758351463"/>
    <x v="21"/>
    <s v="Friday"/>
    <x v="8"/>
    <s v="3-5"/>
  </r>
  <r>
    <s v="LI-3400"/>
    <s v="LinkedIn"/>
    <d v="2025-09-06T00:00:00"/>
    <d v="1899-12-30T08:42:00"/>
    <x v="0"/>
    <s v="Product Update"/>
    <n v="23427"/>
    <n v="3"/>
    <n v="365"/>
    <n v="13153"/>
    <n v="9681"/>
    <n v="267"/>
    <n v="30"/>
    <n v="36"/>
    <n v="55"/>
    <n v="71"/>
    <n v="152"/>
    <n v="16"/>
    <x v="0"/>
    <n v="388"/>
    <n v="4.0078504286747238E-2"/>
    <n v="0.41324113202714818"/>
    <x v="2"/>
    <s v="Saturday"/>
    <x v="8"/>
    <s v="3-5"/>
  </r>
  <r>
    <s v="LI-3401"/>
    <s v="LinkedIn"/>
    <d v="2025-09-06T00:00:00"/>
    <d v="1899-12-30T12:43:00"/>
    <x v="1"/>
    <s v="Company Culture"/>
    <n v="23518"/>
    <n v="1"/>
    <n v="181"/>
    <n v="7285"/>
    <n v="5277"/>
    <n v="149"/>
    <n v="17"/>
    <n v="9"/>
    <n v="15"/>
    <n v="25"/>
    <n v="119"/>
    <n v="6"/>
    <x v="0"/>
    <n v="190"/>
    <n v="3.6005306045101382E-2"/>
    <n v="0.22438132494259716"/>
    <x v="5"/>
    <s v="Saturday"/>
    <x v="8"/>
    <s v="0-2"/>
  </r>
  <r>
    <s v="LI-3402"/>
    <s v="LinkedIn"/>
    <d v="2025-09-06T00:00:00"/>
    <d v="1899-12-30T19:29:00"/>
    <x v="2"/>
    <s v="Career Tips"/>
    <n v="23614"/>
    <n v="3"/>
    <n v="369"/>
    <n v="11080"/>
    <n v="9090"/>
    <n v="321"/>
    <n v="35"/>
    <n v="25"/>
    <n v="24"/>
    <n v="48"/>
    <n v="197"/>
    <n v="23"/>
    <x v="0"/>
    <n v="405"/>
    <n v="4.4554455445544552E-2"/>
    <n v="0.38494113661387314"/>
    <x v="14"/>
    <s v="Saturday"/>
    <x v="8"/>
    <s v="3-5"/>
  </r>
  <r>
    <s v="LI-3403"/>
    <s v="LinkedIn"/>
    <d v="2025-09-06T00:00:00"/>
    <d v="1899-12-30T23:42:00"/>
    <x v="1"/>
    <s v="Thought Leadership"/>
    <n v="23642"/>
    <n v="2"/>
    <n v="278"/>
    <n v="4748"/>
    <n v="3966"/>
    <n v="146"/>
    <n v="13"/>
    <n v="9"/>
    <n v="13"/>
    <n v="17"/>
    <n v="117"/>
    <n v="5"/>
    <x v="0"/>
    <n v="181"/>
    <n v="4.5637922339889059E-2"/>
    <n v="0.16775230521952458"/>
    <x v="21"/>
    <s v="Saturday"/>
    <x v="8"/>
    <s v="0-2"/>
  </r>
  <r>
    <s v="LI-3404"/>
    <s v="LinkedIn"/>
    <d v="2025-09-07T00:00:00"/>
    <d v="1899-12-30T08:12:00"/>
    <x v="2"/>
    <s v="Hiring"/>
    <n v="23363"/>
    <n v="4"/>
    <n v="250"/>
    <n v="22183"/>
    <n v="19231"/>
    <n v="559"/>
    <n v="65"/>
    <n v="38"/>
    <n v="32"/>
    <n v="82"/>
    <n v="588"/>
    <n v="57"/>
    <x v="0"/>
    <n v="694"/>
    <n v="3.6087566949196612E-2"/>
    <n v="0.82313915165004492"/>
    <x v="2"/>
    <s v="Sunday"/>
    <x v="8"/>
    <s v="3-5"/>
  </r>
  <r>
    <s v="LI-3405"/>
    <s v="LinkedIn"/>
    <d v="2025-09-07T00:00:00"/>
    <d v="1899-12-30T08:46:00"/>
    <x v="4"/>
    <s v="Industry News"/>
    <n v="23429"/>
    <n v="6"/>
    <n v="721"/>
    <n v="2982"/>
    <n v="2496"/>
    <n v="79"/>
    <n v="24"/>
    <n v="4"/>
    <n v="9"/>
    <n v="7"/>
    <n v="73"/>
    <n v="6"/>
    <x v="0"/>
    <n v="116"/>
    <n v="4.6474358974358976E-2"/>
    <n v="0.10653463656152631"/>
    <x v="2"/>
    <s v="Sunday"/>
    <x v="8"/>
    <s v="6-10"/>
  </r>
  <r>
    <s v="LI-3406"/>
    <s v="LinkedIn"/>
    <d v="2025-09-07T00:00:00"/>
    <d v="1899-12-30T15:55:00"/>
    <x v="4"/>
    <s v="Thought Leadership"/>
    <n v="23486"/>
    <n v="5"/>
    <n v="720"/>
    <n v="18385"/>
    <n v="13822"/>
    <n v="372"/>
    <n v="97"/>
    <n v="23"/>
    <n v="45"/>
    <n v="22"/>
    <n v="275"/>
    <n v="25"/>
    <x v="0"/>
    <n v="537"/>
    <n v="3.8851106930979595E-2"/>
    <n v="0.58852082091458746"/>
    <x v="7"/>
    <s v="Sunday"/>
    <x v="8"/>
    <s v="3-5"/>
  </r>
  <r>
    <s v="LI-3407"/>
    <s v="LinkedIn"/>
    <d v="2025-09-08T00:00:00"/>
    <d v="1899-12-30T08:23:00"/>
    <x v="3"/>
    <s v="Hiring"/>
    <n v="23531"/>
    <n v="4"/>
    <n v="341"/>
    <n v="7640"/>
    <n v="6895"/>
    <n v="98"/>
    <n v="11"/>
    <n v="7"/>
    <n v="12"/>
    <n v="214"/>
    <n v="113"/>
    <n v="8"/>
    <x v="0"/>
    <n v="128"/>
    <n v="1.8564176939811456E-2"/>
    <n v="0.29301772130381198"/>
    <x v="2"/>
    <s v="Monday"/>
    <x v="8"/>
    <s v="3-5"/>
  </r>
  <r>
    <s v="LI-3408"/>
    <s v="LinkedIn"/>
    <d v="2025-09-08T00:00:00"/>
    <d v="1899-12-30T08:38:00"/>
    <x v="1"/>
    <s v="Industry News"/>
    <n v="23602"/>
    <n v="4"/>
    <n v="751"/>
    <n v="10629"/>
    <n v="8062"/>
    <n v="123"/>
    <n v="14"/>
    <n v="5"/>
    <n v="8"/>
    <n v="35"/>
    <n v="194"/>
    <n v="18"/>
    <x v="1"/>
    <n v="150"/>
    <n v="1.8605805011163483E-2"/>
    <n v="0.3415812219303449"/>
    <x v="2"/>
    <s v="Monday"/>
    <x v="8"/>
    <s v="3-5"/>
  </r>
  <r>
    <s v="LI-3409"/>
    <s v="LinkedIn"/>
    <d v="2025-09-08T00:00:00"/>
    <d v="1899-12-30T09:32:00"/>
    <x v="1"/>
    <s v="Product Update"/>
    <n v="23571"/>
    <n v="1"/>
    <n v="629"/>
    <n v="12905"/>
    <n v="9894"/>
    <n v="188"/>
    <n v="28"/>
    <n v="16"/>
    <n v="21"/>
    <n v="68"/>
    <n v="92"/>
    <n v="8"/>
    <x v="0"/>
    <n v="253"/>
    <n v="2.5571053163533454E-2"/>
    <n v="0.41975308641975306"/>
    <x v="3"/>
    <s v="Monday"/>
    <x v="8"/>
    <s v="0-2"/>
  </r>
  <r>
    <s v="LI-3410"/>
    <s v="LinkedIn"/>
    <d v="2025-09-08T00:00:00"/>
    <d v="1899-12-30T10:00:00"/>
    <x v="4"/>
    <s v="Hiring"/>
    <n v="23097"/>
    <n v="4"/>
    <n v="697"/>
    <n v="11929"/>
    <n v="10728"/>
    <n v="377"/>
    <n v="87"/>
    <n v="33"/>
    <n v="40"/>
    <n v="21"/>
    <n v="130"/>
    <n v="15"/>
    <x v="0"/>
    <n v="537"/>
    <n v="5.0055928411633109E-2"/>
    <n v="0.46447590596181321"/>
    <x v="4"/>
    <s v="Monday"/>
    <x v="8"/>
    <s v="3-5"/>
  </r>
  <r>
    <s v="LI-3411"/>
    <s v="LinkedIn"/>
    <d v="2025-09-08T00:00:00"/>
    <d v="1899-12-30T11:41:00"/>
    <x v="3"/>
    <s v="Career Tips"/>
    <n v="23465"/>
    <n v="4"/>
    <n v="150"/>
    <n v="6786"/>
    <n v="5589"/>
    <n v="83"/>
    <n v="9"/>
    <n v="9"/>
    <n v="15"/>
    <n v="110"/>
    <n v="90"/>
    <n v="5"/>
    <x v="0"/>
    <n v="116"/>
    <n v="2.0755054571479692E-2"/>
    <n v="0.23818453015128915"/>
    <x v="9"/>
    <s v="Monday"/>
    <x v="8"/>
    <s v="3-5"/>
  </r>
  <r>
    <s v="LI-3412"/>
    <s v="LinkedIn"/>
    <d v="2025-09-08T00:00:00"/>
    <d v="1899-12-30T11:45:00"/>
    <x v="0"/>
    <s v="Career Tips"/>
    <n v="23387"/>
    <n v="3"/>
    <n v="363"/>
    <n v="24392"/>
    <n v="18160"/>
    <n v="901"/>
    <n v="158"/>
    <n v="155"/>
    <n v="213"/>
    <n v="79"/>
    <n v="424"/>
    <n v="57"/>
    <x v="0"/>
    <n v="1427"/>
    <n v="7.8579295154185019E-2"/>
    <n v="0.77649976482661309"/>
    <x v="9"/>
    <s v="Monday"/>
    <x v="8"/>
    <s v="3-5"/>
  </r>
  <r>
    <s v="LI-3413"/>
    <s v="LinkedIn"/>
    <d v="2025-09-08T00:00:00"/>
    <d v="1899-12-30T13:33:00"/>
    <x v="4"/>
    <s v="Career Tips"/>
    <n v="23543"/>
    <n v="4"/>
    <n v="724"/>
    <n v="10557"/>
    <n v="7987"/>
    <n v="269"/>
    <n v="47"/>
    <n v="20"/>
    <n v="31"/>
    <n v="14"/>
    <n v="232"/>
    <n v="14"/>
    <x v="0"/>
    <n v="367"/>
    <n v="4.594966821084262E-2"/>
    <n v="0.339251582211273"/>
    <x v="6"/>
    <s v="Monday"/>
    <x v="8"/>
    <s v="3-5"/>
  </r>
  <r>
    <s v="LI-3414"/>
    <s v="LinkedIn"/>
    <d v="2025-09-08T00:00:00"/>
    <d v="1899-12-30T14:36:00"/>
    <x v="2"/>
    <s v="Career Tips"/>
    <n v="23678"/>
    <n v="5"/>
    <n v="460"/>
    <n v="13285"/>
    <n v="11077"/>
    <n v="543"/>
    <n v="61"/>
    <n v="31"/>
    <n v="56"/>
    <n v="22"/>
    <n v="254"/>
    <n v="37"/>
    <x v="0"/>
    <n v="691"/>
    <n v="6.2381511239505284E-2"/>
    <n v="0.46781822789086919"/>
    <x v="13"/>
    <s v="Monday"/>
    <x v="8"/>
    <s v="3-5"/>
  </r>
  <r>
    <s v="LI-3415"/>
    <s v="LinkedIn"/>
    <d v="2025-09-08T00:00:00"/>
    <d v="1899-12-30T15:56:00"/>
    <x v="4"/>
    <s v="Hiring"/>
    <n v="23192"/>
    <n v="2"/>
    <n v="768"/>
    <n v="8261"/>
    <n v="6967"/>
    <n v="172"/>
    <n v="38"/>
    <n v="14"/>
    <n v="17"/>
    <n v="29"/>
    <n v="182"/>
    <n v="13"/>
    <x v="0"/>
    <n v="241"/>
    <n v="3.4591646332711355E-2"/>
    <n v="0.30040531217661265"/>
    <x v="7"/>
    <s v="Monday"/>
    <x v="8"/>
    <s v="0-2"/>
  </r>
  <r>
    <s v="LI-3416"/>
    <s v="LinkedIn"/>
    <d v="2025-09-08T00:00:00"/>
    <d v="1899-12-30T18:14:00"/>
    <x v="0"/>
    <s v="Company Culture"/>
    <n v="23412"/>
    <n v="3"/>
    <n v="292"/>
    <n v="56161"/>
    <n v="39024"/>
    <n v="1101"/>
    <n v="193"/>
    <n v="115"/>
    <n v="279"/>
    <n v="302"/>
    <n v="1061"/>
    <n v="98"/>
    <x v="1"/>
    <n v="1688"/>
    <n v="4.325543255432554E-2"/>
    <n v="1.6668375192209124"/>
    <x v="19"/>
    <s v="Monday"/>
    <x v="8"/>
    <s v="3-5"/>
  </r>
  <r>
    <s v="LI-3417"/>
    <s v="LinkedIn"/>
    <d v="2025-09-08T00:00:00"/>
    <d v="1899-12-30T19:40:00"/>
    <x v="3"/>
    <s v="Company Culture"/>
    <n v="23328"/>
    <n v="0"/>
    <n v="176"/>
    <n v="3917"/>
    <n v="3042"/>
    <n v="40"/>
    <n v="6"/>
    <n v="5"/>
    <n v="11"/>
    <n v="72"/>
    <n v="38"/>
    <n v="2"/>
    <x v="0"/>
    <n v="62"/>
    <n v="2.0381328073635765E-2"/>
    <n v="0.13040123456790123"/>
    <x v="14"/>
    <s v="Monday"/>
    <x v="8"/>
    <s v="0-2"/>
  </r>
  <r>
    <s v="LI-3418"/>
    <s v="LinkedIn"/>
    <d v="2025-09-08T00:00:00"/>
    <d v="1899-12-30T19:53:00"/>
    <x v="1"/>
    <s v="Data &amp; Tech"/>
    <n v="23412"/>
    <n v="2"/>
    <n v="545"/>
    <n v="10944"/>
    <n v="10044"/>
    <n v="273"/>
    <n v="46"/>
    <n v="19"/>
    <n v="33"/>
    <n v="33"/>
    <n v="126"/>
    <n v="8"/>
    <x v="0"/>
    <n v="371"/>
    <n v="3.6937475109518121E-2"/>
    <n v="0.42901076371091745"/>
    <x v="14"/>
    <s v="Monday"/>
    <x v="8"/>
    <s v="0-2"/>
  </r>
  <r>
    <s v="LI-3419"/>
    <s v="LinkedIn"/>
    <d v="2025-09-08T00:00:00"/>
    <d v="1899-12-30T20:56:00"/>
    <x v="1"/>
    <s v="Hiring"/>
    <n v="23522"/>
    <n v="3"/>
    <n v="314"/>
    <n v="8139"/>
    <n v="7372"/>
    <n v="178"/>
    <n v="22"/>
    <n v="8"/>
    <n v="16"/>
    <n v="46"/>
    <n v="125"/>
    <n v="12"/>
    <x v="0"/>
    <n v="224"/>
    <n v="3.0385241454150842E-2"/>
    <n v="0.31340872374798062"/>
    <x v="11"/>
    <s v="Monday"/>
    <x v="8"/>
    <s v="3-5"/>
  </r>
  <r>
    <s v="LI-3420"/>
    <s v="LinkedIn"/>
    <d v="2025-09-08T00:00:00"/>
    <d v="1899-12-30T23:28:00"/>
    <x v="0"/>
    <s v="Hiring"/>
    <n v="23489"/>
    <n v="6"/>
    <n v="337"/>
    <n v="6125"/>
    <n v="5570"/>
    <n v="238"/>
    <n v="45"/>
    <n v="36"/>
    <n v="68"/>
    <n v="44"/>
    <n v="123"/>
    <n v="7"/>
    <x v="0"/>
    <n v="387"/>
    <n v="6.9479353680430886E-2"/>
    <n v="0.23713227468176593"/>
    <x v="21"/>
    <s v="Monday"/>
    <x v="8"/>
    <s v="6-10"/>
  </r>
  <r>
    <s v="LI-3421"/>
    <s v="LinkedIn"/>
    <d v="2025-09-09T00:00:00"/>
    <d v="1899-12-30T00:27:00"/>
    <x v="2"/>
    <s v="Career Tips"/>
    <n v="23523"/>
    <n v="6"/>
    <n v="146"/>
    <n v="7985"/>
    <n v="6314"/>
    <n v="216"/>
    <n v="21"/>
    <n v="18"/>
    <n v="13"/>
    <n v="14"/>
    <n v="174"/>
    <n v="20"/>
    <x v="0"/>
    <n v="268"/>
    <n v="4.2445359518530248E-2"/>
    <n v="0.26841814394422481"/>
    <x v="0"/>
    <s v="Tuesday"/>
    <x v="8"/>
    <s v="6-10"/>
  </r>
  <r>
    <s v="LI-3422"/>
    <s v="LinkedIn"/>
    <d v="2025-09-09T00:00:00"/>
    <d v="1899-12-30T05:45:00"/>
    <x v="5"/>
    <s v="Thought Leadership"/>
    <n v="23653"/>
    <n v="1"/>
    <n v="39"/>
    <n v="13236"/>
    <n v="9611"/>
    <n v="331"/>
    <n v="160"/>
    <n v="24"/>
    <n v="34"/>
    <n v="10"/>
    <n v="71"/>
    <n v="22"/>
    <x v="0"/>
    <n v="549"/>
    <n v="5.71220476537301E-2"/>
    <n v="0.40633323468481797"/>
    <x v="18"/>
    <s v="Tuesday"/>
    <x v="8"/>
    <s v="0-2"/>
  </r>
  <r>
    <s v="LI-3423"/>
    <s v="LinkedIn"/>
    <d v="2025-09-09T00:00:00"/>
    <d v="1899-12-30T07:53:00"/>
    <x v="1"/>
    <s v="Career Tips"/>
    <n v="23441"/>
    <n v="9"/>
    <n v="838"/>
    <n v="24779"/>
    <n v="17963"/>
    <n v="558"/>
    <n v="86"/>
    <n v="50"/>
    <n v="58"/>
    <n v="77"/>
    <n v="456"/>
    <n v="30"/>
    <x v="0"/>
    <n v="752"/>
    <n v="4.1863831208595444E-2"/>
    <n v="0.7663068981698733"/>
    <x v="12"/>
    <s v="Tuesday"/>
    <x v="8"/>
    <s v="6-10"/>
  </r>
  <r>
    <s v="LI-3424"/>
    <s v="LinkedIn"/>
    <d v="2025-09-09T00:00:00"/>
    <d v="1899-12-30T07:58:00"/>
    <x v="0"/>
    <s v="Industry News"/>
    <n v="23468"/>
    <n v="5"/>
    <n v="418"/>
    <n v="22265"/>
    <n v="18031"/>
    <n v="714"/>
    <n v="166"/>
    <n v="93"/>
    <n v="200"/>
    <n v="99"/>
    <n v="508"/>
    <n v="38"/>
    <x v="0"/>
    <n v="1173"/>
    <n v="6.5054628140424828E-2"/>
    <n v="0.76832282256689965"/>
    <x v="12"/>
    <s v="Tuesday"/>
    <x v="8"/>
    <s v="3-5"/>
  </r>
  <r>
    <s v="LI-3425"/>
    <s v="LinkedIn"/>
    <d v="2025-09-09T00:00:00"/>
    <d v="1899-12-30T08:18:00"/>
    <x v="2"/>
    <s v="Industry News"/>
    <n v="23359"/>
    <n v="3"/>
    <n v="273"/>
    <n v="49030"/>
    <n v="37258"/>
    <n v="974"/>
    <n v="141"/>
    <n v="68"/>
    <n v="65"/>
    <n v="201"/>
    <n v="334"/>
    <n v="115"/>
    <x v="1"/>
    <n v="1248"/>
    <n v="3.3496161898115842E-2"/>
    <n v="1.595016909970461"/>
    <x v="2"/>
    <s v="Tuesday"/>
    <x v="8"/>
    <s v="3-5"/>
  </r>
  <r>
    <s v="LI-3426"/>
    <s v="LinkedIn"/>
    <d v="2025-09-09T00:00:00"/>
    <d v="1899-12-30T08:45:00"/>
    <x v="1"/>
    <s v="Career Tips"/>
    <n v="23259"/>
    <n v="3"/>
    <n v="289"/>
    <n v="23170"/>
    <n v="16341"/>
    <n v="564"/>
    <n v="78"/>
    <n v="39"/>
    <n v="56"/>
    <n v="51"/>
    <n v="262"/>
    <n v="20"/>
    <x v="0"/>
    <n v="737"/>
    <n v="4.5101278991493791E-2"/>
    <n v="0.70256674835547528"/>
    <x v="2"/>
    <s v="Tuesday"/>
    <x v="8"/>
    <s v="3-5"/>
  </r>
  <r>
    <s v="LI-3427"/>
    <s v="LinkedIn"/>
    <d v="2025-09-09T00:00:00"/>
    <d v="1899-12-30T08:54:00"/>
    <x v="3"/>
    <s v="Industry News"/>
    <n v="23638"/>
    <n v="5"/>
    <n v="213"/>
    <n v="11908"/>
    <n v="10579"/>
    <n v="167"/>
    <n v="21"/>
    <n v="17"/>
    <n v="41"/>
    <n v="198"/>
    <n v="211"/>
    <n v="13"/>
    <x v="0"/>
    <n v="246"/>
    <n v="2.3253615653653463E-2"/>
    <n v="0.44754209323969879"/>
    <x v="2"/>
    <s v="Tuesday"/>
    <x v="8"/>
    <s v="3-5"/>
  </r>
  <r>
    <s v="LI-3428"/>
    <s v="LinkedIn"/>
    <d v="2025-09-09T00:00:00"/>
    <d v="1899-12-30T09:25:00"/>
    <x v="4"/>
    <s v="Product Update"/>
    <n v="23516"/>
    <n v="7"/>
    <n v="1502"/>
    <n v="10584"/>
    <n v="9732"/>
    <n v="233"/>
    <n v="53"/>
    <n v="13"/>
    <n v="25"/>
    <n v="46"/>
    <n v="266"/>
    <n v="23"/>
    <x v="0"/>
    <n v="324"/>
    <n v="3.3292231812577067E-2"/>
    <n v="0.41384589215853035"/>
    <x v="3"/>
    <s v="Tuesday"/>
    <x v="8"/>
    <s v="6-10"/>
  </r>
  <r>
    <s v="LI-3429"/>
    <s v="LinkedIn"/>
    <d v="2025-09-09T00:00:00"/>
    <d v="1899-12-30T09:42:00"/>
    <x v="0"/>
    <s v="Career Tips"/>
    <n v="23424"/>
    <n v="7"/>
    <n v="409"/>
    <n v="41724"/>
    <n v="33628"/>
    <n v="1842"/>
    <n v="318"/>
    <n v="175"/>
    <n v="429"/>
    <n v="128"/>
    <n v="371"/>
    <n v="77"/>
    <x v="0"/>
    <n v="2764"/>
    <n v="8.2193410253360299E-2"/>
    <n v="1.4356215846994536"/>
    <x v="3"/>
    <s v="Tuesday"/>
    <x v="8"/>
    <s v="6-10"/>
  </r>
  <r>
    <s v="LI-3430"/>
    <s v="LinkedIn"/>
    <d v="2025-09-09T00:00:00"/>
    <d v="1899-12-30T09:43:00"/>
    <x v="1"/>
    <s v="Company Culture"/>
    <n v="23258"/>
    <n v="4"/>
    <n v="756"/>
    <n v="15795"/>
    <n v="14230"/>
    <n v="549"/>
    <n v="62"/>
    <n v="30"/>
    <n v="33"/>
    <n v="68"/>
    <n v="245"/>
    <n v="42"/>
    <x v="0"/>
    <n v="674"/>
    <n v="4.7364722417427972E-2"/>
    <n v="0.61183248774615184"/>
    <x v="3"/>
    <s v="Tuesday"/>
    <x v="8"/>
    <s v="3-5"/>
  </r>
  <r>
    <s v="LI-3431"/>
    <s v="LinkedIn"/>
    <d v="2025-09-09T00:00:00"/>
    <d v="1899-12-30T10:26:00"/>
    <x v="2"/>
    <s v="Product Update"/>
    <n v="23313"/>
    <n v="3"/>
    <n v="516"/>
    <n v="15783"/>
    <n v="11196"/>
    <n v="355"/>
    <n v="60"/>
    <n v="17"/>
    <n v="32"/>
    <n v="85"/>
    <n v="356"/>
    <n v="36"/>
    <x v="0"/>
    <n v="464"/>
    <n v="4.1443372633083245E-2"/>
    <n v="0.48024707244884829"/>
    <x v="4"/>
    <s v="Tuesday"/>
    <x v="8"/>
    <s v="3-5"/>
  </r>
  <r>
    <s v="LI-3432"/>
    <s v="LinkedIn"/>
    <d v="2025-09-09T00:00:00"/>
    <d v="1899-12-30T11:16:00"/>
    <x v="0"/>
    <s v="Industry News"/>
    <n v="23465"/>
    <n v="7"/>
    <n v="262"/>
    <n v="19281"/>
    <n v="15075"/>
    <n v="434"/>
    <n v="76"/>
    <n v="65"/>
    <n v="133"/>
    <n v="94"/>
    <n v="370"/>
    <n v="47"/>
    <x v="0"/>
    <n v="708"/>
    <n v="4.6965174129353235E-2"/>
    <n v="0.64244619646281698"/>
    <x v="9"/>
    <s v="Tuesday"/>
    <x v="8"/>
    <s v="6-10"/>
  </r>
  <r>
    <s v="LI-3433"/>
    <s v="LinkedIn"/>
    <d v="2025-09-09T00:00:00"/>
    <d v="1899-12-30T11:21:00"/>
    <x v="1"/>
    <s v="Career Tips"/>
    <n v="23674"/>
    <n v="1"/>
    <n v="424"/>
    <n v="11581"/>
    <n v="9255"/>
    <n v="259"/>
    <n v="31"/>
    <n v="13"/>
    <n v="20"/>
    <n v="10"/>
    <n v="114"/>
    <n v="14"/>
    <x v="0"/>
    <n v="323"/>
    <n v="3.4900054024851433E-2"/>
    <n v="0.39093520317648051"/>
    <x v="9"/>
    <s v="Tuesday"/>
    <x v="8"/>
    <s v="0-2"/>
  </r>
  <r>
    <s v="LI-3434"/>
    <s v="LinkedIn"/>
    <d v="2025-09-09T00:00:00"/>
    <d v="1899-12-30T11:33:00"/>
    <x v="3"/>
    <s v="Company Culture"/>
    <n v="23601"/>
    <n v="4"/>
    <n v="88"/>
    <n v="4071"/>
    <n v="3730"/>
    <n v="91"/>
    <n v="7"/>
    <n v="7"/>
    <n v="16"/>
    <n v="84"/>
    <n v="59"/>
    <n v="6"/>
    <x v="0"/>
    <n v="121"/>
    <n v="3.2439678284182302E-2"/>
    <n v="0.1580441506715817"/>
    <x v="9"/>
    <s v="Tuesday"/>
    <x v="8"/>
    <s v="3-5"/>
  </r>
  <r>
    <s v="LI-3435"/>
    <s v="LinkedIn"/>
    <d v="2025-09-09T00:00:00"/>
    <d v="1899-12-30T11:35:00"/>
    <x v="0"/>
    <s v="Career Tips"/>
    <n v="23377"/>
    <n v="7"/>
    <n v="452"/>
    <n v="31566"/>
    <n v="24762"/>
    <n v="1226"/>
    <n v="155"/>
    <n v="144"/>
    <n v="274"/>
    <n v="229"/>
    <n v="542"/>
    <n v="102"/>
    <x v="0"/>
    <n v="1799"/>
    <n v="7.2651643647524439E-2"/>
    <n v="1.0592462676990204"/>
    <x v="9"/>
    <s v="Tuesday"/>
    <x v="8"/>
    <s v="6-10"/>
  </r>
  <r>
    <s v="LI-3436"/>
    <s v="LinkedIn"/>
    <d v="2025-09-09T00:00:00"/>
    <d v="1899-12-30T12:01:00"/>
    <x v="2"/>
    <s v="Company Culture"/>
    <n v="23343"/>
    <n v="4"/>
    <n v="224"/>
    <n v="21826"/>
    <n v="17600"/>
    <n v="618"/>
    <n v="68"/>
    <n v="40"/>
    <n v="59"/>
    <n v="64"/>
    <n v="520"/>
    <n v="57"/>
    <x v="0"/>
    <n v="785"/>
    <n v="4.4602272727272727E-2"/>
    <n v="0.75397335389624298"/>
    <x v="5"/>
    <s v="Tuesday"/>
    <x v="8"/>
    <s v="3-5"/>
  </r>
  <r>
    <s v="LI-3437"/>
    <s v="LinkedIn"/>
    <d v="2025-09-09T00:00:00"/>
    <d v="1899-12-30T13:07:00"/>
    <x v="3"/>
    <s v="Thought Leadership"/>
    <n v="23666"/>
    <n v="3"/>
    <n v="291"/>
    <n v="13059"/>
    <n v="9334"/>
    <n v="146"/>
    <n v="15"/>
    <n v="16"/>
    <n v="41"/>
    <n v="66"/>
    <n v="210"/>
    <n v="6"/>
    <x v="0"/>
    <n v="218"/>
    <n v="2.3355474608956504E-2"/>
    <n v="0.39440547621059746"/>
    <x v="6"/>
    <s v="Tuesday"/>
    <x v="8"/>
    <s v="3-5"/>
  </r>
  <r>
    <s v="LI-3438"/>
    <s v="LinkedIn"/>
    <d v="2025-09-09T00:00:00"/>
    <d v="1899-12-30T13:16:00"/>
    <x v="1"/>
    <s v="Career Tips"/>
    <n v="23465"/>
    <n v="2"/>
    <n v="146"/>
    <n v="19417"/>
    <n v="13918"/>
    <n v="452"/>
    <n v="65"/>
    <n v="40"/>
    <n v="51"/>
    <n v="52"/>
    <n v="178"/>
    <n v="39"/>
    <x v="0"/>
    <n v="608"/>
    <n v="4.3684437419169421E-2"/>
    <n v="0.59313871723844025"/>
    <x v="6"/>
    <s v="Tuesday"/>
    <x v="8"/>
    <s v="0-2"/>
  </r>
  <r>
    <s v="LI-3439"/>
    <s v="LinkedIn"/>
    <d v="2025-09-09T00:00:00"/>
    <d v="1899-12-30T13:16:00"/>
    <x v="1"/>
    <s v="Career Tips"/>
    <n v="23539"/>
    <n v="8"/>
    <n v="338"/>
    <n v="10070"/>
    <n v="9175"/>
    <n v="279"/>
    <n v="52"/>
    <n v="16"/>
    <n v="24"/>
    <n v="41"/>
    <n v="75"/>
    <n v="9"/>
    <x v="0"/>
    <n v="371"/>
    <n v="4.0435967302452316E-2"/>
    <n v="0.38977866519393345"/>
    <x v="6"/>
    <s v="Tuesday"/>
    <x v="8"/>
    <s v="6-10"/>
  </r>
  <r>
    <s v="LI-3440"/>
    <s v="LinkedIn"/>
    <d v="2025-09-09T00:00:00"/>
    <d v="1899-12-30T13:43:00"/>
    <x v="2"/>
    <s v="Industry News"/>
    <n v="23302"/>
    <n v="2"/>
    <n v="322"/>
    <n v="19685"/>
    <n v="14050"/>
    <n v="293"/>
    <n v="36"/>
    <n v="28"/>
    <n v="24"/>
    <n v="37"/>
    <n v="312"/>
    <n v="47"/>
    <x v="0"/>
    <n v="381"/>
    <n v="2.7117437722419927E-2"/>
    <n v="0.60295253626298173"/>
    <x v="6"/>
    <s v="Tuesday"/>
    <x v="8"/>
    <s v="0-2"/>
  </r>
  <r>
    <s v="LI-3441"/>
    <s v="LinkedIn"/>
    <d v="2025-09-09T00:00:00"/>
    <d v="1899-12-30T14:43:00"/>
    <x v="1"/>
    <s v="Career Tips"/>
    <n v="23493"/>
    <n v="3"/>
    <n v="669"/>
    <n v="15296"/>
    <n v="12207"/>
    <n v="375"/>
    <n v="43"/>
    <n v="16"/>
    <n v="32"/>
    <n v="15"/>
    <n v="116"/>
    <n v="32"/>
    <x v="0"/>
    <n v="466"/>
    <n v="3.8174817727533381E-2"/>
    <n v="0.51960158345038943"/>
    <x v="13"/>
    <s v="Tuesday"/>
    <x v="8"/>
    <s v="3-5"/>
  </r>
  <r>
    <s v="LI-3442"/>
    <s v="LinkedIn"/>
    <d v="2025-09-09T00:00:00"/>
    <d v="1899-12-30T14:56:00"/>
    <x v="2"/>
    <s v="Data &amp; Tech"/>
    <n v="23734"/>
    <n v="6"/>
    <n v="166"/>
    <n v="11005"/>
    <n v="8782"/>
    <n v="262"/>
    <n v="37"/>
    <n v="27"/>
    <n v="26"/>
    <n v="46"/>
    <n v="156"/>
    <n v="24"/>
    <x v="0"/>
    <n v="352"/>
    <n v="4.0081985880209517E-2"/>
    <n v="0.37001769613213115"/>
    <x v="13"/>
    <s v="Tuesday"/>
    <x v="8"/>
    <s v="6-10"/>
  </r>
  <r>
    <s v="LI-3443"/>
    <s v="LinkedIn"/>
    <d v="2025-09-09T00:00:00"/>
    <d v="1899-12-30T17:19:00"/>
    <x v="3"/>
    <s v="Career Tips"/>
    <n v="23295"/>
    <n v="2"/>
    <n v="261"/>
    <n v="7194"/>
    <n v="5949"/>
    <n v="110"/>
    <n v="10"/>
    <n v="14"/>
    <n v="23"/>
    <n v="128"/>
    <n v="121"/>
    <n v="8"/>
    <x v="0"/>
    <n v="157"/>
    <n v="2.6390990082366783E-2"/>
    <n v="0.25537669027688348"/>
    <x v="8"/>
    <s v="Tuesday"/>
    <x v="8"/>
    <s v="0-2"/>
  </r>
  <r>
    <s v="LI-3444"/>
    <s v="LinkedIn"/>
    <d v="2025-09-09T00:00:00"/>
    <d v="1899-12-30T18:07:00"/>
    <x v="1"/>
    <s v="Thought Leadership"/>
    <n v="23166"/>
    <n v="5"/>
    <n v="381"/>
    <n v="20270"/>
    <n v="14204"/>
    <n v="437"/>
    <n v="64"/>
    <n v="20"/>
    <n v="40"/>
    <n v="38"/>
    <n v="271"/>
    <n v="18"/>
    <x v="0"/>
    <n v="561"/>
    <n v="3.9495916643199097E-2"/>
    <n v="0.61313994647327985"/>
    <x v="19"/>
    <s v="Tuesday"/>
    <x v="8"/>
    <s v="3-5"/>
  </r>
  <r>
    <s v="LI-3445"/>
    <s v="LinkedIn"/>
    <d v="2025-09-09T00:00:00"/>
    <d v="1899-12-30T18:50:00"/>
    <x v="4"/>
    <s v="Industry News"/>
    <n v="23630"/>
    <n v="4"/>
    <n v="1314"/>
    <n v="8778"/>
    <n v="7383"/>
    <n v="144"/>
    <n v="28"/>
    <n v="11"/>
    <n v="19"/>
    <n v="22"/>
    <n v="70"/>
    <n v="12"/>
    <x v="0"/>
    <n v="202"/>
    <n v="2.736015169985101E-2"/>
    <n v="0.31244181125687687"/>
    <x v="19"/>
    <s v="Tuesday"/>
    <x v="8"/>
    <s v="3-5"/>
  </r>
  <r>
    <s v="LI-3446"/>
    <s v="LinkedIn"/>
    <d v="2025-09-09T00:00:00"/>
    <d v="1899-12-30T19:43:00"/>
    <x v="0"/>
    <s v="Product Update"/>
    <n v="23669"/>
    <n v="5"/>
    <n v="239"/>
    <n v="18468"/>
    <n v="15617"/>
    <n v="391"/>
    <n v="79"/>
    <n v="43"/>
    <n v="123"/>
    <n v="80"/>
    <n v="421"/>
    <n v="42"/>
    <x v="1"/>
    <n v="636"/>
    <n v="4.0724851123775371E-2"/>
    <n v="0.65980818792513418"/>
    <x v="14"/>
    <s v="Tuesday"/>
    <x v="8"/>
    <s v="3-5"/>
  </r>
  <r>
    <s v="LI-3447"/>
    <s v="LinkedIn"/>
    <d v="2025-09-09T00:00:00"/>
    <d v="1899-12-30T20:52:00"/>
    <x v="1"/>
    <s v="Thought Leadership"/>
    <n v="23395"/>
    <n v="3"/>
    <n v="239"/>
    <n v="25316"/>
    <n v="20214"/>
    <n v="560"/>
    <n v="70"/>
    <n v="28"/>
    <n v="55"/>
    <n v="55"/>
    <n v="585"/>
    <n v="18"/>
    <x v="1"/>
    <n v="713"/>
    <n v="3.5272583358068668E-2"/>
    <n v="0.86403077580679633"/>
    <x v="11"/>
    <s v="Tuesday"/>
    <x v="8"/>
    <s v="3-5"/>
  </r>
  <r>
    <s v="LI-3448"/>
    <s v="LinkedIn"/>
    <d v="2025-09-09T00:00:00"/>
    <d v="1899-12-30T22:13:00"/>
    <x v="3"/>
    <s v="Company Culture"/>
    <n v="23615"/>
    <n v="5"/>
    <n v="190"/>
    <n v="4326"/>
    <n v="3798"/>
    <n v="52"/>
    <n v="8"/>
    <n v="6"/>
    <n v="12"/>
    <n v="83"/>
    <n v="68"/>
    <n v="2"/>
    <x v="0"/>
    <n v="78"/>
    <n v="2.0537124802527645E-2"/>
    <n v="0.16082998094431505"/>
    <x v="20"/>
    <s v="Tuesday"/>
    <x v="8"/>
    <s v="3-5"/>
  </r>
  <r>
    <s v="LI-3449"/>
    <s v="LinkedIn"/>
    <d v="2025-09-10T00:00:00"/>
    <d v="1899-12-30T06:54:00"/>
    <x v="4"/>
    <s v="Product Update"/>
    <n v="23577"/>
    <n v="5"/>
    <n v="819"/>
    <n v="8514"/>
    <n v="6714"/>
    <n v="117"/>
    <n v="25"/>
    <n v="11"/>
    <n v="13"/>
    <n v="34"/>
    <n v="200"/>
    <n v="12"/>
    <x v="0"/>
    <n v="166"/>
    <n v="2.47244563598451E-2"/>
    <n v="0.28476905458709761"/>
    <x v="1"/>
    <s v="Wednesday"/>
    <x v="8"/>
    <s v="3-5"/>
  </r>
  <r>
    <s v="LI-3450"/>
    <s v="LinkedIn"/>
    <d v="2025-09-10T00:00:00"/>
    <d v="1899-12-30T07:11:00"/>
    <x v="1"/>
    <s v="Thought Leadership"/>
    <n v="23702"/>
    <n v="4"/>
    <n v="418"/>
    <n v="15837"/>
    <n v="13756"/>
    <n v="851"/>
    <n v="70"/>
    <n v="46"/>
    <n v="67"/>
    <n v="22"/>
    <n v="210"/>
    <n v="21"/>
    <x v="0"/>
    <n v="1034"/>
    <n v="7.5167199767374238E-2"/>
    <n v="0.58037296430680951"/>
    <x v="12"/>
    <s v="Wednesday"/>
    <x v="8"/>
    <s v="3-5"/>
  </r>
  <r>
    <s v="LI-3451"/>
    <s v="LinkedIn"/>
    <d v="2025-09-10T00:00:00"/>
    <d v="1899-12-30T08:41:00"/>
    <x v="4"/>
    <s v="Industry News"/>
    <n v="23322"/>
    <n v="3"/>
    <n v="502"/>
    <n v="12051"/>
    <n v="10926"/>
    <n v="384"/>
    <n v="71"/>
    <n v="26"/>
    <n v="40"/>
    <n v="20"/>
    <n v="123"/>
    <n v="17"/>
    <x v="0"/>
    <n v="521"/>
    <n v="4.7684422478491674E-2"/>
    <n v="0.46848469256496011"/>
    <x v="2"/>
    <s v="Wednesday"/>
    <x v="8"/>
    <s v="3-5"/>
  </r>
  <r>
    <s v="LI-3452"/>
    <s v="LinkedIn"/>
    <d v="2025-09-10T00:00:00"/>
    <d v="1899-12-30T08:46:00"/>
    <x v="1"/>
    <s v="Industry News"/>
    <n v="23428"/>
    <n v="5"/>
    <n v="343"/>
    <n v="20358"/>
    <n v="18067"/>
    <n v="506"/>
    <n v="54"/>
    <n v="31"/>
    <n v="39"/>
    <n v="63"/>
    <n v="310"/>
    <n v="43"/>
    <x v="0"/>
    <n v="630"/>
    <n v="3.487020534676482E-2"/>
    <n v="0.77117124807922144"/>
    <x v="2"/>
    <s v="Wednesday"/>
    <x v="8"/>
    <s v="3-5"/>
  </r>
  <r>
    <s v="LI-3453"/>
    <s v="LinkedIn"/>
    <d v="2025-09-10T00:00:00"/>
    <d v="1899-12-30T09:16:00"/>
    <x v="1"/>
    <s v="Industry News"/>
    <n v="23585"/>
    <n v="2"/>
    <n v="847"/>
    <n v="21049"/>
    <n v="15927"/>
    <n v="324"/>
    <n v="49"/>
    <n v="17"/>
    <n v="37"/>
    <n v="19"/>
    <n v="461"/>
    <n v="25"/>
    <x v="0"/>
    <n v="427"/>
    <n v="2.6809819802850507E-2"/>
    <n v="0.67530209879160485"/>
    <x v="3"/>
    <s v="Wednesday"/>
    <x v="8"/>
    <s v="0-2"/>
  </r>
  <r>
    <s v="LI-3454"/>
    <s v="LinkedIn"/>
    <d v="2025-09-10T00:00:00"/>
    <d v="1899-12-30T10:15:00"/>
    <x v="2"/>
    <s v="Company Culture"/>
    <n v="23615"/>
    <n v="3"/>
    <n v="161"/>
    <n v="19726"/>
    <n v="15780"/>
    <n v="711"/>
    <n v="112"/>
    <n v="49"/>
    <n v="45"/>
    <n v="78"/>
    <n v="500"/>
    <n v="39"/>
    <x v="0"/>
    <n v="917"/>
    <n v="5.811153358681876E-2"/>
    <n v="0.66821935210671179"/>
    <x v="4"/>
    <s v="Wednesday"/>
    <x v="8"/>
    <s v="3-5"/>
  </r>
  <r>
    <s v="LI-3455"/>
    <s v="LinkedIn"/>
    <d v="2025-09-10T00:00:00"/>
    <d v="1899-12-30T10:43:00"/>
    <x v="4"/>
    <s v="Data &amp; Tech"/>
    <n v="23343"/>
    <n v="4"/>
    <n v="551"/>
    <n v="19783"/>
    <n v="14188"/>
    <n v="372"/>
    <n v="101"/>
    <n v="38"/>
    <n v="47"/>
    <n v="12"/>
    <n v="146"/>
    <n v="31"/>
    <x v="0"/>
    <n v="558"/>
    <n v="3.9329010431350439E-2"/>
    <n v="0.60780533778863044"/>
    <x v="4"/>
    <s v="Wednesday"/>
    <x v="8"/>
    <s v="3-5"/>
  </r>
  <r>
    <s v="LI-3456"/>
    <s v="LinkedIn"/>
    <d v="2025-09-10T00:00:00"/>
    <d v="1899-12-30T11:00:00"/>
    <x v="4"/>
    <s v="Thought Leadership"/>
    <n v="23510"/>
    <n v="3"/>
    <n v="856"/>
    <n v="13498"/>
    <n v="11282"/>
    <n v="421"/>
    <n v="122"/>
    <n v="25"/>
    <n v="51"/>
    <n v="11"/>
    <n v="114"/>
    <n v="19"/>
    <x v="0"/>
    <n v="619"/>
    <n v="5.4866158482538556E-2"/>
    <n v="0.47988090174393877"/>
    <x v="9"/>
    <s v="Wednesday"/>
    <x v="8"/>
    <s v="3-5"/>
  </r>
  <r>
    <s v="LI-3457"/>
    <s v="LinkedIn"/>
    <d v="2025-09-10T00:00:00"/>
    <d v="1899-12-30T11:42:00"/>
    <x v="0"/>
    <s v="Data &amp; Tech"/>
    <n v="23569"/>
    <n v="2"/>
    <n v="275"/>
    <n v="16833"/>
    <n v="13391"/>
    <n v="620"/>
    <n v="72"/>
    <n v="110"/>
    <n v="140"/>
    <n v="37"/>
    <n v="362"/>
    <n v="56"/>
    <x v="0"/>
    <n v="942"/>
    <n v="7.0345754611306099E-2"/>
    <n v="0.56816156816156815"/>
    <x v="9"/>
    <s v="Wednesday"/>
    <x v="8"/>
    <s v="0-2"/>
  </r>
  <r>
    <s v="LI-3458"/>
    <s v="LinkedIn"/>
    <d v="2025-09-10T00:00:00"/>
    <d v="1899-12-30T11:51:00"/>
    <x v="1"/>
    <s v="Product Update"/>
    <n v="23412"/>
    <n v="4"/>
    <n v="564"/>
    <n v="10743"/>
    <n v="9203"/>
    <n v="181"/>
    <n v="18"/>
    <n v="10"/>
    <n v="14"/>
    <n v="61"/>
    <n v="220"/>
    <n v="8"/>
    <x v="0"/>
    <n v="223"/>
    <n v="2.4231228947082472E-2"/>
    <n v="0.39308901418076198"/>
    <x v="9"/>
    <s v="Wednesday"/>
    <x v="8"/>
    <s v="3-5"/>
  </r>
  <r>
    <s v="LI-3459"/>
    <s v="LinkedIn"/>
    <d v="2025-09-10T00:00:00"/>
    <d v="1899-12-30T12:27:00"/>
    <x v="1"/>
    <s v="Product Update"/>
    <n v="23672"/>
    <n v="1"/>
    <n v="312"/>
    <n v="15649"/>
    <n v="12050"/>
    <n v="181"/>
    <n v="18"/>
    <n v="10"/>
    <n v="17"/>
    <n v="105"/>
    <n v="181"/>
    <n v="22"/>
    <x v="0"/>
    <n v="226"/>
    <n v="1.8755186721991703E-2"/>
    <n v="0.50904021628928697"/>
    <x v="5"/>
    <s v="Wednesday"/>
    <x v="8"/>
    <s v="0-2"/>
  </r>
  <r>
    <s v="LI-3460"/>
    <s v="LinkedIn"/>
    <d v="2025-09-10T00:00:00"/>
    <d v="1899-12-30T12:47:00"/>
    <x v="2"/>
    <s v="Industry News"/>
    <n v="23511"/>
    <n v="1"/>
    <n v="531"/>
    <n v="21968"/>
    <n v="16150"/>
    <n v="480"/>
    <n v="45"/>
    <n v="31"/>
    <n v="33"/>
    <n v="76"/>
    <n v="261"/>
    <n v="27"/>
    <x v="0"/>
    <n v="589"/>
    <n v="3.6470588235294116E-2"/>
    <n v="0.68691250903832246"/>
    <x v="5"/>
    <s v="Wednesday"/>
    <x v="8"/>
    <s v="0-2"/>
  </r>
  <r>
    <s v="LI-3461"/>
    <s v="LinkedIn"/>
    <d v="2025-09-10T00:00:00"/>
    <d v="1899-12-30T13:04:00"/>
    <x v="4"/>
    <s v="Product Update"/>
    <n v="23616"/>
    <n v="6"/>
    <n v="791"/>
    <n v="7802"/>
    <n v="6790"/>
    <n v="115"/>
    <n v="27"/>
    <n v="8"/>
    <n v="11"/>
    <n v="17"/>
    <n v="147"/>
    <n v="12"/>
    <x v="0"/>
    <n v="161"/>
    <n v="2.3711340206185566E-2"/>
    <n v="0.28751693766937669"/>
    <x v="6"/>
    <s v="Wednesday"/>
    <x v="8"/>
    <s v="6-10"/>
  </r>
  <r>
    <s v="LI-3462"/>
    <s v="LinkedIn"/>
    <d v="2025-09-10T00:00:00"/>
    <d v="1899-12-30T13:09:00"/>
    <x v="4"/>
    <s v="Company Culture"/>
    <n v="23423"/>
    <n v="3"/>
    <n v="1522"/>
    <n v="10428"/>
    <n v="8856"/>
    <n v="229"/>
    <n v="51"/>
    <n v="20"/>
    <n v="29"/>
    <n v="10"/>
    <n v="198"/>
    <n v="17"/>
    <x v="0"/>
    <n v="329"/>
    <n v="3.7149954832881665E-2"/>
    <n v="0.37808991162532551"/>
    <x v="6"/>
    <s v="Wednesday"/>
    <x v="8"/>
    <s v="3-5"/>
  </r>
  <r>
    <s v="LI-3463"/>
    <s v="LinkedIn"/>
    <d v="2025-09-10T00:00:00"/>
    <d v="1899-12-30T14:34:00"/>
    <x v="1"/>
    <s v="Product Update"/>
    <n v="23766"/>
    <n v="6"/>
    <n v="535"/>
    <n v="12500"/>
    <n v="9820"/>
    <n v="308"/>
    <n v="29"/>
    <n v="13"/>
    <n v="26"/>
    <n v="46"/>
    <n v="108"/>
    <n v="10"/>
    <x v="0"/>
    <n v="376"/>
    <n v="3.8289205702647655E-2"/>
    <n v="0.41319532104687368"/>
    <x v="13"/>
    <s v="Wednesday"/>
    <x v="8"/>
    <s v="6-10"/>
  </r>
  <r>
    <s v="LI-3464"/>
    <s v="LinkedIn"/>
    <d v="2025-09-10T00:00:00"/>
    <d v="1899-12-30T15:26:00"/>
    <x v="0"/>
    <s v="Product Update"/>
    <n v="23713"/>
    <n v="3"/>
    <n v="306"/>
    <n v="22152"/>
    <n v="17824"/>
    <n v="462"/>
    <n v="63"/>
    <n v="46"/>
    <n v="100"/>
    <n v="80"/>
    <n v="671"/>
    <n v="27"/>
    <x v="0"/>
    <n v="671"/>
    <n v="3.7645870736086176E-2"/>
    <n v="0.75165521022224091"/>
    <x v="7"/>
    <s v="Wednesday"/>
    <x v="8"/>
    <s v="3-5"/>
  </r>
  <r>
    <s v="LI-3465"/>
    <s v="LinkedIn"/>
    <d v="2025-09-10T00:00:00"/>
    <d v="1899-12-30T17:01:00"/>
    <x v="0"/>
    <s v="Industry News"/>
    <n v="23623"/>
    <n v="7"/>
    <n v="463"/>
    <n v="11644"/>
    <n v="9655"/>
    <n v="315"/>
    <n v="49"/>
    <n v="41"/>
    <n v="82"/>
    <n v="32"/>
    <n v="315"/>
    <n v="34"/>
    <x v="0"/>
    <n v="487"/>
    <n v="5.0440186431900569E-2"/>
    <n v="0.40871184862210558"/>
    <x v="8"/>
    <s v="Wednesday"/>
    <x v="8"/>
    <s v="6-10"/>
  </r>
  <r>
    <s v="LI-3466"/>
    <s v="LinkedIn"/>
    <d v="2025-09-10T00:00:00"/>
    <d v="1899-12-30T18:00:00"/>
    <x v="0"/>
    <s v="Company Culture"/>
    <n v="23562"/>
    <n v="6"/>
    <n v="285"/>
    <n v="23416"/>
    <n v="16905"/>
    <n v="762"/>
    <n v="111"/>
    <n v="84"/>
    <n v="194"/>
    <n v="85"/>
    <n v="236"/>
    <n v="21"/>
    <x v="0"/>
    <n v="1151"/>
    <n v="6.8086364980774916E-2"/>
    <n v="0.71746880570409988"/>
    <x v="19"/>
    <s v="Wednesday"/>
    <x v="8"/>
    <s v="6-10"/>
  </r>
  <r>
    <s v="LI-3467"/>
    <s v="LinkedIn"/>
    <d v="2025-09-10T00:00:00"/>
    <d v="1899-12-30T18:55:00"/>
    <x v="4"/>
    <s v="Career Tips"/>
    <n v="23470"/>
    <n v="1"/>
    <n v="719"/>
    <n v="15412"/>
    <n v="11396"/>
    <n v="451"/>
    <n v="87"/>
    <n v="32"/>
    <n v="73"/>
    <n v="21"/>
    <n v="239"/>
    <n v="26"/>
    <x v="0"/>
    <n v="643"/>
    <n v="5.6423306423306424E-2"/>
    <n v="0.48555602897315719"/>
    <x v="19"/>
    <s v="Wednesday"/>
    <x v="8"/>
    <s v="0-2"/>
  </r>
  <r>
    <s v="LI-3468"/>
    <s v="LinkedIn"/>
    <d v="2025-09-10T00:00:00"/>
    <d v="1899-12-30T18:59:00"/>
    <x v="1"/>
    <s v="Industry News"/>
    <n v="23470"/>
    <n v="3"/>
    <n v="456"/>
    <n v="12406"/>
    <n v="10295"/>
    <n v="223"/>
    <n v="18"/>
    <n v="14"/>
    <n v="13"/>
    <n v="51"/>
    <n v="134"/>
    <n v="27"/>
    <x v="0"/>
    <n v="268"/>
    <n v="2.6032054395337543E-2"/>
    <n v="0.4386450788240307"/>
    <x v="19"/>
    <s v="Wednesday"/>
    <x v="8"/>
    <s v="3-5"/>
  </r>
  <r>
    <s v="LI-3469"/>
    <s v="LinkedIn"/>
    <d v="2025-09-10T00:00:00"/>
    <d v="1899-12-30T19:26:00"/>
    <x v="0"/>
    <s v="Industry News"/>
    <n v="23486"/>
    <n v="6"/>
    <n v="479"/>
    <n v="13531"/>
    <n v="10322"/>
    <n v="414"/>
    <n v="50"/>
    <n v="46"/>
    <n v="79"/>
    <n v="27"/>
    <n v="263"/>
    <n v="24"/>
    <x v="0"/>
    <n v="589"/>
    <n v="5.7062584770393332E-2"/>
    <n v="0.43949586987992845"/>
    <x v="14"/>
    <s v="Wednesday"/>
    <x v="8"/>
    <s v="6-10"/>
  </r>
  <r>
    <s v="LI-3470"/>
    <s v="LinkedIn"/>
    <d v="2025-09-11T00:00:00"/>
    <d v="1899-12-30T01:05:00"/>
    <x v="1"/>
    <s v="Career Tips"/>
    <n v="23694"/>
    <n v="4"/>
    <n v="493"/>
    <n v="9365"/>
    <n v="7234"/>
    <n v="248"/>
    <n v="41"/>
    <n v="16"/>
    <n v="24"/>
    <n v="12"/>
    <n v="193"/>
    <n v="15"/>
    <x v="0"/>
    <n v="329"/>
    <n v="4.547967929223113E-2"/>
    <n v="0.30530936101966744"/>
    <x v="23"/>
    <s v="Thursday"/>
    <x v="8"/>
    <s v="3-5"/>
  </r>
  <r>
    <s v="LI-3471"/>
    <s v="LinkedIn"/>
    <d v="2025-09-11T00:00:00"/>
    <d v="1899-12-30T06:59:00"/>
    <x v="0"/>
    <s v="Career Tips"/>
    <n v="23518"/>
    <n v="11"/>
    <n v="365"/>
    <n v="23688"/>
    <n v="16896"/>
    <n v="781"/>
    <n v="107"/>
    <n v="98"/>
    <n v="253"/>
    <n v="130"/>
    <n v="359"/>
    <n v="71"/>
    <x v="0"/>
    <n v="1239"/>
    <n v="7.3330965909090912E-2"/>
    <n v="0.71842843779232923"/>
    <x v="1"/>
    <s v="Thursday"/>
    <x v="8"/>
    <s v="11+"/>
  </r>
  <r>
    <s v="LI-3472"/>
    <s v="LinkedIn"/>
    <d v="2025-09-11T00:00:00"/>
    <d v="1899-12-30T07:24:00"/>
    <x v="4"/>
    <s v="Company Culture"/>
    <n v="23616"/>
    <n v="10"/>
    <n v="674"/>
    <n v="6262"/>
    <n v="5664"/>
    <n v="189"/>
    <n v="41"/>
    <n v="18"/>
    <n v="15"/>
    <n v="9"/>
    <n v="60"/>
    <n v="7"/>
    <x v="0"/>
    <n v="263"/>
    <n v="4.6433615819209038E-2"/>
    <n v="0.23983739837398374"/>
    <x v="12"/>
    <s v="Thursday"/>
    <x v="8"/>
    <s v="6-10"/>
  </r>
  <r>
    <s v="LI-3473"/>
    <s v="LinkedIn"/>
    <d v="2025-09-11T00:00:00"/>
    <d v="1899-12-30T07:57:00"/>
    <x v="2"/>
    <s v="Data &amp; Tech"/>
    <n v="23674"/>
    <n v="5"/>
    <n v="267"/>
    <n v="19357"/>
    <n v="15592"/>
    <n v="521"/>
    <n v="59"/>
    <n v="33"/>
    <n v="40"/>
    <n v="39"/>
    <n v="259"/>
    <n v="34"/>
    <x v="0"/>
    <n v="653"/>
    <n v="4.1880451513596713E-2"/>
    <n v="0.65861282419531975"/>
    <x v="12"/>
    <s v="Thursday"/>
    <x v="8"/>
    <s v="3-5"/>
  </r>
  <r>
    <s v="LI-3474"/>
    <s v="LinkedIn"/>
    <d v="2025-09-11T00:00:00"/>
    <d v="1899-12-30T07:59:00"/>
    <x v="1"/>
    <s v="Career Tips"/>
    <n v="23767"/>
    <n v="6"/>
    <n v="387"/>
    <n v="32479"/>
    <n v="28028"/>
    <n v="1273"/>
    <n v="214"/>
    <n v="112"/>
    <n v="149"/>
    <n v="118"/>
    <n v="373"/>
    <n v="52"/>
    <x v="0"/>
    <n v="1748"/>
    <n v="6.2366205223348077E-2"/>
    <n v="1.179282198005638"/>
    <x v="12"/>
    <s v="Thursday"/>
    <x v="8"/>
    <s v="6-10"/>
  </r>
  <r>
    <s v="LI-3475"/>
    <s v="LinkedIn"/>
    <d v="2025-09-11T00:00:00"/>
    <d v="1899-12-30T08:02:00"/>
    <x v="5"/>
    <s v="Thought Leadership"/>
    <n v="23641"/>
    <n v="2"/>
    <n v="240"/>
    <n v="68213"/>
    <n v="54585"/>
    <n v="1256"/>
    <n v="917"/>
    <n v="100"/>
    <n v="158"/>
    <n v="87"/>
    <n v="1095"/>
    <n v="122"/>
    <x v="0"/>
    <n v="2431"/>
    <n v="4.4536044700925162E-2"/>
    <n v="2.3089124825514995"/>
    <x v="2"/>
    <s v="Thursday"/>
    <x v="8"/>
    <s v="0-2"/>
  </r>
  <r>
    <s v="LI-3476"/>
    <s v="LinkedIn"/>
    <d v="2025-09-11T00:00:00"/>
    <d v="1899-12-30T08:42:00"/>
    <x v="4"/>
    <s v="Career Tips"/>
    <n v="23560"/>
    <n v="4"/>
    <n v="674"/>
    <n v="24418"/>
    <n v="18060"/>
    <n v="902"/>
    <n v="135"/>
    <n v="50"/>
    <n v="59"/>
    <n v="23"/>
    <n v="527"/>
    <n v="48"/>
    <x v="0"/>
    <n v="1146"/>
    <n v="6.3455149501661132E-2"/>
    <n v="0.76655348047538197"/>
    <x v="2"/>
    <s v="Thursday"/>
    <x v="8"/>
    <s v="3-5"/>
  </r>
  <r>
    <s v="LI-3477"/>
    <s v="LinkedIn"/>
    <d v="2025-09-11T00:00:00"/>
    <d v="1899-12-30T09:06:00"/>
    <x v="3"/>
    <s v="Company Culture"/>
    <n v="23668"/>
    <n v="3"/>
    <n v="279"/>
    <n v="8423"/>
    <n v="7480"/>
    <n v="96"/>
    <n v="13"/>
    <n v="12"/>
    <n v="25"/>
    <n v="160"/>
    <n v="82"/>
    <n v="11"/>
    <x v="0"/>
    <n v="146"/>
    <n v="1.9518716577540108E-2"/>
    <n v="0.31603853304039209"/>
    <x v="3"/>
    <s v="Thursday"/>
    <x v="8"/>
    <s v="3-5"/>
  </r>
  <r>
    <s v="LI-3478"/>
    <s v="LinkedIn"/>
    <d v="2025-09-11T00:00:00"/>
    <d v="1899-12-30T09:09:00"/>
    <x v="4"/>
    <s v="Industry News"/>
    <n v="23738"/>
    <n v="8"/>
    <n v="368"/>
    <n v="32659"/>
    <n v="26110"/>
    <n v="395"/>
    <n v="67"/>
    <n v="26"/>
    <n v="37"/>
    <n v="62"/>
    <n v="515"/>
    <n v="39"/>
    <x v="0"/>
    <n v="525"/>
    <n v="2.0107238605898123E-2"/>
    <n v="1.0999241722133288"/>
    <x v="3"/>
    <s v="Thursday"/>
    <x v="8"/>
    <s v="6-10"/>
  </r>
  <r>
    <s v="LI-3479"/>
    <s v="LinkedIn"/>
    <d v="2025-09-11T00:00:00"/>
    <d v="1899-12-30T09:47:00"/>
    <x v="1"/>
    <s v="Thought Leadership"/>
    <n v="23411"/>
    <n v="2"/>
    <n v="480"/>
    <n v="41870"/>
    <n v="35960"/>
    <n v="1106"/>
    <n v="183"/>
    <n v="82"/>
    <n v="89"/>
    <n v="132"/>
    <n v="715"/>
    <n v="55"/>
    <x v="1"/>
    <n v="1460"/>
    <n v="4.0600667408231365E-2"/>
    <n v="1.5360300713339883"/>
    <x v="3"/>
    <s v="Thursday"/>
    <x v="8"/>
    <s v="0-2"/>
  </r>
  <r>
    <s v="LI-3480"/>
    <s v="LinkedIn"/>
    <d v="2025-09-11T00:00:00"/>
    <d v="1899-12-30T10:18:00"/>
    <x v="4"/>
    <s v="Product Update"/>
    <n v="23571"/>
    <n v="5"/>
    <n v="763"/>
    <n v="8305"/>
    <n v="6816"/>
    <n v="190"/>
    <n v="49"/>
    <n v="14"/>
    <n v="15"/>
    <n v="12"/>
    <n v="143"/>
    <n v="9"/>
    <x v="0"/>
    <n v="268"/>
    <n v="3.9319248826291078E-2"/>
    <n v="0.28916889397989054"/>
    <x v="4"/>
    <s v="Thursday"/>
    <x v="8"/>
    <s v="3-5"/>
  </r>
  <r>
    <s v="LI-3481"/>
    <s v="LinkedIn"/>
    <d v="2025-09-11T00:00:00"/>
    <d v="1899-12-30T10:37:00"/>
    <x v="2"/>
    <s v="Company Culture"/>
    <n v="23537"/>
    <n v="4"/>
    <n v="458"/>
    <n v="20659"/>
    <n v="18654"/>
    <n v="642"/>
    <n v="70"/>
    <n v="38"/>
    <n v="41"/>
    <n v="69"/>
    <n v="595"/>
    <n v="58"/>
    <x v="0"/>
    <n v="791"/>
    <n v="4.2403773989492868E-2"/>
    <n v="0.7925394060415516"/>
    <x v="4"/>
    <s v="Thursday"/>
    <x v="8"/>
    <s v="3-5"/>
  </r>
  <r>
    <s v="LI-3482"/>
    <s v="LinkedIn"/>
    <d v="2025-09-11T00:00:00"/>
    <d v="1899-12-30T11:50:00"/>
    <x v="4"/>
    <s v="Company Culture"/>
    <n v="23724"/>
    <n v="3"/>
    <n v="1042"/>
    <n v="16555"/>
    <n v="13146"/>
    <n v="481"/>
    <n v="81"/>
    <n v="37"/>
    <n v="49"/>
    <n v="17"/>
    <n v="125"/>
    <n v="31"/>
    <x v="0"/>
    <n v="648"/>
    <n v="4.9292560474669102E-2"/>
    <n v="0.55412240768841681"/>
    <x v="9"/>
    <s v="Thursday"/>
    <x v="8"/>
    <s v="3-5"/>
  </r>
  <r>
    <s v="LI-3483"/>
    <s v="LinkedIn"/>
    <d v="2025-09-11T00:00:00"/>
    <d v="1899-12-30T12:14:00"/>
    <x v="4"/>
    <s v="Data &amp; Tech"/>
    <n v="23625"/>
    <n v="2"/>
    <n v="577"/>
    <n v="12590"/>
    <n v="10076"/>
    <n v="328"/>
    <n v="65"/>
    <n v="31"/>
    <n v="38"/>
    <n v="7"/>
    <n v="274"/>
    <n v="11"/>
    <x v="0"/>
    <n v="462"/>
    <n v="4.5851528384279479E-2"/>
    <n v="0.42649735449735449"/>
    <x v="5"/>
    <s v="Thursday"/>
    <x v="8"/>
    <s v="0-2"/>
  </r>
  <r>
    <s v="LI-3484"/>
    <s v="LinkedIn"/>
    <d v="2025-09-11T00:00:00"/>
    <d v="1899-12-30T13:03:00"/>
    <x v="5"/>
    <s v="Industry News"/>
    <n v="23602"/>
    <n v="2"/>
    <n v="62"/>
    <n v="39770"/>
    <n v="33360"/>
    <n v="648"/>
    <n v="441"/>
    <n v="68"/>
    <n v="101"/>
    <n v="27"/>
    <n v="356"/>
    <n v="28"/>
    <x v="0"/>
    <n v="1258"/>
    <n v="3.7709832134292569E-2"/>
    <n v="1.4134395390221168"/>
    <x v="6"/>
    <s v="Thursday"/>
    <x v="8"/>
    <s v="0-2"/>
  </r>
  <r>
    <s v="LI-3485"/>
    <s v="LinkedIn"/>
    <d v="2025-09-11T00:00:00"/>
    <d v="1899-12-30T13:14:00"/>
    <x v="4"/>
    <s v="Data &amp; Tech"/>
    <n v="23514"/>
    <n v="2"/>
    <n v="552"/>
    <n v="17553"/>
    <n v="12612"/>
    <n v="314"/>
    <n v="59"/>
    <n v="23"/>
    <n v="24"/>
    <n v="14"/>
    <n v="108"/>
    <n v="25"/>
    <x v="1"/>
    <n v="420"/>
    <n v="3.3301617507136061E-2"/>
    <n v="0.53636131666241393"/>
    <x v="6"/>
    <s v="Thursday"/>
    <x v="8"/>
    <s v="0-2"/>
  </r>
  <r>
    <s v="LI-3486"/>
    <s v="LinkedIn"/>
    <d v="2025-09-11T00:00:00"/>
    <d v="1899-12-30T13:46:00"/>
    <x v="1"/>
    <s v="Product Update"/>
    <n v="23633"/>
    <n v="2"/>
    <n v="266"/>
    <n v="13343"/>
    <n v="10127"/>
    <n v="261"/>
    <n v="22"/>
    <n v="11"/>
    <n v="12"/>
    <n v="23"/>
    <n v="214"/>
    <n v="23"/>
    <x v="0"/>
    <n v="306"/>
    <n v="3.0216253579539845E-2"/>
    <n v="0.42851098040875046"/>
    <x v="6"/>
    <s v="Thursday"/>
    <x v="8"/>
    <s v="0-2"/>
  </r>
  <r>
    <s v="LI-3487"/>
    <s v="LinkedIn"/>
    <d v="2025-09-11T00:00:00"/>
    <d v="1899-12-30T14:28:00"/>
    <x v="4"/>
    <s v="Career Tips"/>
    <n v="23710"/>
    <n v="4"/>
    <n v="809"/>
    <n v="34910"/>
    <n v="28166"/>
    <n v="830"/>
    <n v="196"/>
    <n v="47"/>
    <n v="77"/>
    <n v="31"/>
    <n v="647"/>
    <n v="27"/>
    <x v="1"/>
    <n v="1150"/>
    <n v="4.0829368742455442E-2"/>
    <n v="1.1879375790805566"/>
    <x v="13"/>
    <s v="Thursday"/>
    <x v="8"/>
    <s v="3-5"/>
  </r>
  <r>
    <s v="LI-3488"/>
    <s v="LinkedIn"/>
    <d v="2025-09-11T00:00:00"/>
    <d v="1899-12-30T15:34:00"/>
    <x v="0"/>
    <s v="Product Update"/>
    <n v="23609"/>
    <n v="4"/>
    <n v="141"/>
    <n v="23577"/>
    <n v="17629"/>
    <n v="428"/>
    <n v="66"/>
    <n v="50"/>
    <n v="131"/>
    <n v="112"/>
    <n v="652"/>
    <n v="37"/>
    <x v="0"/>
    <n v="675"/>
    <n v="3.828918259685745E-2"/>
    <n v="0.7467067643695201"/>
    <x v="7"/>
    <s v="Thursday"/>
    <x v="8"/>
    <s v="3-5"/>
  </r>
  <r>
    <s v="LI-3489"/>
    <s v="LinkedIn"/>
    <d v="2025-09-11T00:00:00"/>
    <d v="1899-12-30T15:45:00"/>
    <x v="2"/>
    <s v="Career Tips"/>
    <n v="23500"/>
    <n v="2"/>
    <n v="205"/>
    <n v="16099"/>
    <n v="12857"/>
    <n v="468"/>
    <n v="73"/>
    <n v="37"/>
    <n v="37"/>
    <n v="26"/>
    <n v="214"/>
    <n v="43"/>
    <x v="0"/>
    <n v="615"/>
    <n v="4.7833864820720232E-2"/>
    <n v="0.54710638297872338"/>
    <x v="7"/>
    <s v="Thursday"/>
    <x v="8"/>
    <s v="0-2"/>
  </r>
  <r>
    <s v="LI-3490"/>
    <s v="LinkedIn"/>
    <d v="2025-09-11T00:00:00"/>
    <d v="1899-12-30T16:03:00"/>
    <x v="5"/>
    <s v="Thought Leadership"/>
    <n v="23593"/>
    <n v="2"/>
    <n v="143"/>
    <n v="92114"/>
    <n v="77578"/>
    <n v="2015"/>
    <n v="959"/>
    <n v="176"/>
    <n v="170"/>
    <n v="110"/>
    <n v="1385"/>
    <n v="172"/>
    <x v="0"/>
    <n v="3320"/>
    <n v="4.2795637938590834E-2"/>
    <n v="3.2881786970711651"/>
    <x v="10"/>
    <s v="Thursday"/>
    <x v="8"/>
    <s v="0-2"/>
  </r>
  <r>
    <s v="LI-3491"/>
    <s v="LinkedIn"/>
    <d v="2025-09-11T00:00:00"/>
    <d v="1899-12-30T16:06:00"/>
    <x v="2"/>
    <s v="Company Culture"/>
    <n v="23568"/>
    <n v="4"/>
    <n v="398"/>
    <n v="11197"/>
    <n v="9739"/>
    <n v="268"/>
    <n v="17"/>
    <n v="13"/>
    <n v="14"/>
    <n v="44"/>
    <n v="165"/>
    <n v="35"/>
    <x v="0"/>
    <n v="312"/>
    <n v="3.2036143341205463E-2"/>
    <n v="0.41322980312287849"/>
    <x v="10"/>
    <s v="Thursday"/>
    <x v="8"/>
    <s v="3-5"/>
  </r>
  <r>
    <s v="LI-3492"/>
    <s v="LinkedIn"/>
    <d v="2025-09-11T00:00:00"/>
    <d v="1899-12-30T16:21:00"/>
    <x v="3"/>
    <s v="Thought Leadership"/>
    <n v="23382"/>
    <n v="1"/>
    <n v="135"/>
    <n v="3510"/>
    <n v="2590"/>
    <n v="52"/>
    <n v="6"/>
    <n v="4"/>
    <n v="10"/>
    <n v="53"/>
    <n v="18"/>
    <n v="3"/>
    <x v="0"/>
    <n v="72"/>
    <n v="2.7799227799227798E-2"/>
    <n v="0.11076896758190061"/>
    <x v="10"/>
    <s v="Thursday"/>
    <x v="8"/>
    <s v="0-2"/>
  </r>
  <r>
    <s v="LI-3493"/>
    <s v="LinkedIn"/>
    <d v="2025-09-11T00:00:00"/>
    <d v="1899-12-30T16:44:00"/>
    <x v="1"/>
    <s v="Company Culture"/>
    <n v="23505"/>
    <n v="2"/>
    <n v="534"/>
    <n v="15152"/>
    <n v="13674"/>
    <n v="374"/>
    <n v="53"/>
    <n v="33"/>
    <n v="44"/>
    <n v="36"/>
    <n v="215"/>
    <n v="21"/>
    <x v="1"/>
    <n v="504"/>
    <n v="3.6858271171566474E-2"/>
    <n v="0.58174856413529041"/>
    <x v="10"/>
    <s v="Thursday"/>
    <x v="8"/>
    <s v="0-2"/>
  </r>
  <r>
    <s v="LI-3494"/>
    <s v="LinkedIn"/>
    <d v="2025-09-11T00:00:00"/>
    <d v="1899-12-30T17:06:00"/>
    <x v="0"/>
    <s v="Thought Leadership"/>
    <n v="23624"/>
    <n v="9"/>
    <n v="459"/>
    <n v="17244"/>
    <n v="12190"/>
    <n v="519"/>
    <n v="116"/>
    <n v="72"/>
    <n v="128"/>
    <n v="39"/>
    <n v="296"/>
    <n v="31"/>
    <x v="0"/>
    <n v="835"/>
    <n v="6.8498769483182939E-2"/>
    <n v="0.51600067727734511"/>
    <x v="8"/>
    <s v="Thursday"/>
    <x v="8"/>
    <s v="6-10"/>
  </r>
  <r>
    <s v="LI-3495"/>
    <s v="LinkedIn"/>
    <d v="2025-09-11T00:00:00"/>
    <d v="1899-12-30T17:26:00"/>
    <x v="0"/>
    <s v="Career Tips"/>
    <n v="23619"/>
    <n v="7"/>
    <n v="515"/>
    <n v="15447"/>
    <n v="12934"/>
    <n v="706"/>
    <n v="172"/>
    <n v="135"/>
    <n v="167"/>
    <n v="67"/>
    <n v="268"/>
    <n v="26"/>
    <x v="0"/>
    <n v="1180"/>
    <n v="9.1232410700479355E-2"/>
    <n v="0.54760997502011088"/>
    <x v="8"/>
    <s v="Thursday"/>
    <x v="8"/>
    <s v="6-10"/>
  </r>
  <r>
    <s v="LI-3496"/>
    <s v="LinkedIn"/>
    <d v="2025-09-11T00:00:00"/>
    <d v="1899-12-30T17:38:00"/>
    <x v="4"/>
    <s v="Thought Leadership"/>
    <n v="23561"/>
    <n v="2"/>
    <n v="1322"/>
    <n v="28790"/>
    <n v="20907"/>
    <n v="714"/>
    <n v="257"/>
    <n v="58"/>
    <n v="58"/>
    <n v="17"/>
    <n v="484"/>
    <n v="51"/>
    <x v="1"/>
    <n v="1087"/>
    <n v="5.1992155737312862E-2"/>
    <n v="0.88735622426891902"/>
    <x v="8"/>
    <s v="Thursday"/>
    <x v="8"/>
    <s v="0-2"/>
  </r>
  <r>
    <s v="LI-3497"/>
    <s v="LinkedIn"/>
    <d v="2025-09-11T00:00:00"/>
    <d v="1899-12-30T17:39:00"/>
    <x v="4"/>
    <s v="Hiring"/>
    <n v="23612"/>
    <n v="5"/>
    <n v="810"/>
    <n v="19292"/>
    <n v="16993"/>
    <n v="369"/>
    <n v="63"/>
    <n v="26"/>
    <n v="32"/>
    <n v="58"/>
    <n v="506"/>
    <n v="13"/>
    <x v="1"/>
    <n v="490"/>
    <n v="2.8835402812922968E-2"/>
    <n v="0.71967643571065565"/>
    <x v="8"/>
    <s v="Thursday"/>
    <x v="8"/>
    <s v="3-5"/>
  </r>
  <r>
    <s v="LI-3498"/>
    <s v="LinkedIn"/>
    <d v="2025-09-11T00:00:00"/>
    <d v="1899-12-30T20:41:00"/>
    <x v="2"/>
    <s v="Data &amp; Tech"/>
    <n v="23618"/>
    <n v="8"/>
    <n v="274"/>
    <n v="8618"/>
    <n v="7345"/>
    <n v="249"/>
    <n v="44"/>
    <n v="17"/>
    <n v="24"/>
    <n v="40"/>
    <n v="117"/>
    <n v="15"/>
    <x v="0"/>
    <n v="334"/>
    <n v="4.5473110959836624E-2"/>
    <n v="0.31099161656363788"/>
    <x v="11"/>
    <s v="Thursday"/>
    <x v="8"/>
    <s v="6-10"/>
  </r>
  <r>
    <s v="LI-3499"/>
    <s v="LinkedIn"/>
    <d v="2025-09-11T00:00:00"/>
    <d v="1899-12-30T21:19:00"/>
    <x v="0"/>
    <s v="Career Tips"/>
    <n v="23448"/>
    <n v="6"/>
    <n v="175"/>
    <n v="18245"/>
    <n v="16819"/>
    <n v="897"/>
    <n v="201"/>
    <n v="157"/>
    <n v="330"/>
    <n v="157"/>
    <n v="652"/>
    <n v="60"/>
    <x v="0"/>
    <n v="1585"/>
    <n v="9.4238658659848984E-2"/>
    <n v="0.71728932105083587"/>
    <x v="15"/>
    <s v="Thursday"/>
    <x v="8"/>
    <s v="6-10"/>
  </r>
  <r>
    <s v="LI-3500"/>
    <s v="LinkedIn"/>
    <d v="2025-09-12T00:00:00"/>
    <d v="1899-12-30T07:01:00"/>
    <x v="2"/>
    <s v="Career Tips"/>
    <n v="23498"/>
    <n v="2"/>
    <n v="159"/>
    <n v="19803"/>
    <n v="16480"/>
    <n v="993"/>
    <n v="103"/>
    <n v="65"/>
    <n v="58"/>
    <n v="45"/>
    <n v="338"/>
    <n v="32"/>
    <x v="0"/>
    <n v="1219"/>
    <n v="7.3968446601941754E-2"/>
    <n v="0.70133628393905867"/>
    <x v="12"/>
    <s v="Friday"/>
    <x v="8"/>
    <s v="0-2"/>
  </r>
  <r>
    <s v="LI-3501"/>
    <s v="LinkedIn"/>
    <d v="2025-09-12T00:00:00"/>
    <d v="1899-12-30T08:17:00"/>
    <x v="0"/>
    <s v="Company Culture"/>
    <n v="23629"/>
    <n v="1"/>
    <n v="334"/>
    <n v="16194"/>
    <n v="14843"/>
    <n v="728"/>
    <n v="95"/>
    <n v="67"/>
    <n v="169"/>
    <n v="41"/>
    <n v="340"/>
    <n v="23"/>
    <x v="0"/>
    <n v="1059"/>
    <n v="7.1346762783803808E-2"/>
    <n v="0.62816877565703166"/>
    <x v="2"/>
    <s v="Friday"/>
    <x v="8"/>
    <s v="0-2"/>
  </r>
  <r>
    <s v="LI-3502"/>
    <s v="LinkedIn"/>
    <d v="2025-09-12T00:00:00"/>
    <d v="1899-12-30T08:41:00"/>
    <x v="2"/>
    <s v="Thought Leadership"/>
    <n v="23631"/>
    <n v="2"/>
    <n v="251"/>
    <n v="22721"/>
    <n v="15944"/>
    <n v="581"/>
    <n v="68"/>
    <n v="38"/>
    <n v="35"/>
    <n v="48"/>
    <n v="478"/>
    <n v="34"/>
    <x v="0"/>
    <n v="722"/>
    <n v="4.5283492222779727E-2"/>
    <n v="0.67470695273158143"/>
    <x v="2"/>
    <s v="Friday"/>
    <x v="8"/>
    <s v="0-2"/>
  </r>
  <r>
    <s v="LI-3503"/>
    <s v="LinkedIn"/>
    <d v="2025-09-12T00:00:00"/>
    <d v="1899-12-30T08:57:00"/>
    <x v="2"/>
    <s v="Hiring"/>
    <n v="23824"/>
    <n v="6"/>
    <n v="240"/>
    <n v="12976"/>
    <n v="11642"/>
    <n v="297"/>
    <n v="51"/>
    <n v="24"/>
    <n v="23"/>
    <n v="97"/>
    <n v="238"/>
    <n v="40"/>
    <x v="0"/>
    <n v="395"/>
    <n v="3.3928878199622058E-2"/>
    <n v="0.4886668905305574"/>
    <x v="2"/>
    <s v="Friday"/>
    <x v="8"/>
    <s v="6-10"/>
  </r>
  <r>
    <s v="LI-3504"/>
    <s v="LinkedIn"/>
    <d v="2025-09-12T00:00:00"/>
    <d v="1899-12-30T10:00:00"/>
    <x v="0"/>
    <s v="Data &amp; Tech"/>
    <n v="23414"/>
    <n v="5"/>
    <n v="217"/>
    <n v="8664"/>
    <n v="7695"/>
    <n v="295"/>
    <n v="33"/>
    <n v="26"/>
    <n v="78"/>
    <n v="32"/>
    <n v="218"/>
    <n v="29"/>
    <x v="0"/>
    <n v="432"/>
    <n v="5.6140350877192984E-2"/>
    <n v="0.32864952592466046"/>
    <x v="4"/>
    <s v="Friday"/>
    <x v="8"/>
    <s v="3-5"/>
  </r>
  <r>
    <s v="LI-3505"/>
    <s v="LinkedIn"/>
    <d v="2025-09-12T00:00:00"/>
    <d v="1899-12-30T10:22:00"/>
    <x v="1"/>
    <s v="Thought Leadership"/>
    <n v="23408"/>
    <n v="3"/>
    <n v="392"/>
    <n v="15979"/>
    <n v="14594"/>
    <n v="455"/>
    <n v="53"/>
    <n v="26"/>
    <n v="45"/>
    <n v="31"/>
    <n v="263"/>
    <n v="27"/>
    <x v="0"/>
    <n v="579"/>
    <n v="3.9673838563793341E-2"/>
    <n v="0.62346206425153794"/>
    <x v="4"/>
    <s v="Friday"/>
    <x v="8"/>
    <s v="3-5"/>
  </r>
  <r>
    <s v="LI-3506"/>
    <s v="LinkedIn"/>
    <d v="2025-09-12T00:00:00"/>
    <d v="1899-12-30T10:24:00"/>
    <x v="1"/>
    <s v="Product Update"/>
    <n v="23592"/>
    <n v="1"/>
    <n v="596"/>
    <n v="13836"/>
    <n v="10116"/>
    <n v="314"/>
    <n v="44"/>
    <n v="22"/>
    <n v="25"/>
    <n v="86"/>
    <n v="121"/>
    <n v="13"/>
    <x v="0"/>
    <n v="405"/>
    <n v="4.0035587188612103E-2"/>
    <n v="0.42878942014242116"/>
    <x v="4"/>
    <s v="Friday"/>
    <x v="8"/>
    <s v="0-2"/>
  </r>
  <r>
    <s v="LI-3507"/>
    <s v="LinkedIn"/>
    <d v="2025-09-12T00:00:00"/>
    <d v="1899-12-30T11:10:00"/>
    <x v="4"/>
    <s v="Career Tips"/>
    <n v="23707"/>
    <n v="3"/>
    <n v="911"/>
    <n v="8495"/>
    <n v="7248"/>
    <n v="272"/>
    <n v="64"/>
    <n v="18"/>
    <n v="29"/>
    <n v="9"/>
    <n v="145"/>
    <n v="6"/>
    <x v="0"/>
    <n v="383"/>
    <n v="5.2842163355408388E-2"/>
    <n v="0.30573248407643311"/>
    <x v="9"/>
    <s v="Friday"/>
    <x v="8"/>
    <s v="3-5"/>
  </r>
  <r>
    <s v="LI-3508"/>
    <s v="LinkedIn"/>
    <d v="2025-09-12T00:00:00"/>
    <d v="1899-12-30T12:12:00"/>
    <x v="0"/>
    <s v="Product Update"/>
    <n v="23677"/>
    <n v="2"/>
    <n v="134"/>
    <n v="8104"/>
    <n v="6910"/>
    <n v="325"/>
    <n v="55"/>
    <n v="39"/>
    <n v="89"/>
    <n v="43"/>
    <n v="104"/>
    <n v="20"/>
    <x v="0"/>
    <n v="508"/>
    <n v="7.3516642547033287E-2"/>
    <n v="0.29184440596359335"/>
    <x v="5"/>
    <s v="Friday"/>
    <x v="8"/>
    <s v="0-2"/>
  </r>
  <r>
    <s v="LI-3509"/>
    <s v="LinkedIn"/>
    <d v="2025-09-12T00:00:00"/>
    <d v="1899-12-30T12:25:00"/>
    <x v="1"/>
    <s v="Thought Leadership"/>
    <n v="23846"/>
    <n v="6"/>
    <n v="373"/>
    <n v="10776"/>
    <n v="8351"/>
    <n v="327"/>
    <n v="38"/>
    <n v="15"/>
    <n v="25"/>
    <n v="19"/>
    <n v="90"/>
    <n v="10"/>
    <x v="0"/>
    <n v="405"/>
    <n v="4.8497185965752601E-2"/>
    <n v="0.35020548519667871"/>
    <x v="5"/>
    <s v="Friday"/>
    <x v="8"/>
    <s v="6-10"/>
  </r>
  <r>
    <s v="LI-3510"/>
    <s v="LinkedIn"/>
    <d v="2025-09-12T00:00:00"/>
    <d v="1899-12-30T13:07:00"/>
    <x v="4"/>
    <s v="Data &amp; Tech"/>
    <n v="23402"/>
    <n v="2"/>
    <n v="1195"/>
    <n v="11342"/>
    <n v="8826"/>
    <n v="418"/>
    <n v="94"/>
    <n v="36"/>
    <n v="46"/>
    <n v="7"/>
    <n v="101"/>
    <n v="13"/>
    <x v="0"/>
    <n v="594"/>
    <n v="6.7301155676410609E-2"/>
    <n v="0.37714725237159219"/>
    <x v="6"/>
    <s v="Friday"/>
    <x v="8"/>
    <s v="0-2"/>
  </r>
  <r>
    <s v="LI-3511"/>
    <s v="LinkedIn"/>
    <d v="2025-09-12T00:00:00"/>
    <d v="1899-12-30T13:49:00"/>
    <x v="2"/>
    <s v="Data &amp; Tech"/>
    <n v="23642"/>
    <n v="2"/>
    <n v="300"/>
    <n v="13744"/>
    <n v="10128"/>
    <n v="351"/>
    <n v="45"/>
    <n v="30"/>
    <n v="31"/>
    <n v="52"/>
    <n v="127"/>
    <n v="20"/>
    <x v="0"/>
    <n v="457"/>
    <n v="4.5122432859399687E-2"/>
    <n v="0.42839015311733358"/>
    <x v="6"/>
    <s v="Friday"/>
    <x v="8"/>
    <s v="0-2"/>
  </r>
  <r>
    <s v="LI-3512"/>
    <s v="LinkedIn"/>
    <d v="2025-09-12T00:00:00"/>
    <d v="1899-12-30T13:57:00"/>
    <x v="0"/>
    <s v="Career Tips"/>
    <n v="23629"/>
    <n v="3"/>
    <n v="438"/>
    <n v="53501"/>
    <n v="41687"/>
    <n v="1792"/>
    <n v="270"/>
    <n v="223"/>
    <n v="597"/>
    <n v="170"/>
    <n v="471"/>
    <n v="98"/>
    <x v="0"/>
    <n v="2882"/>
    <n v="6.9134262479909808E-2"/>
    <n v="1.7642303948537814"/>
    <x v="6"/>
    <s v="Friday"/>
    <x v="8"/>
    <s v="3-5"/>
  </r>
  <r>
    <s v="LI-3513"/>
    <s v="LinkedIn"/>
    <d v="2025-09-12T00:00:00"/>
    <d v="1899-12-30T15:49:00"/>
    <x v="1"/>
    <s v="Career Tips"/>
    <n v="23503"/>
    <n v="5"/>
    <n v="275"/>
    <n v="13962"/>
    <n v="12826"/>
    <n v="533"/>
    <n v="62"/>
    <n v="41"/>
    <n v="39"/>
    <n v="50"/>
    <n v="294"/>
    <n v="21"/>
    <x v="0"/>
    <n v="675"/>
    <n v="5.2627475440511461E-2"/>
    <n v="0.54571756797004634"/>
    <x v="7"/>
    <s v="Friday"/>
    <x v="8"/>
    <s v="3-5"/>
  </r>
  <r>
    <s v="LI-3514"/>
    <s v="LinkedIn"/>
    <d v="2025-09-12T00:00:00"/>
    <d v="1899-12-30T15:49:00"/>
    <x v="1"/>
    <s v="Company Culture"/>
    <n v="23444"/>
    <n v="4"/>
    <n v="1150"/>
    <n v="11613"/>
    <n v="8760"/>
    <n v="253"/>
    <n v="44"/>
    <n v="20"/>
    <n v="33"/>
    <n v="23"/>
    <n v="124"/>
    <n v="20"/>
    <x v="0"/>
    <n v="350"/>
    <n v="3.9954337899543377E-2"/>
    <n v="0.37365637263265655"/>
    <x v="7"/>
    <s v="Friday"/>
    <x v="8"/>
    <s v="3-5"/>
  </r>
  <r>
    <s v="LI-3515"/>
    <s v="LinkedIn"/>
    <d v="2025-09-12T00:00:00"/>
    <d v="1899-12-30T17:54:00"/>
    <x v="5"/>
    <s v="Data &amp; Tech"/>
    <n v="23819"/>
    <n v="4"/>
    <n v="177"/>
    <n v="19105"/>
    <n v="16353"/>
    <n v="531"/>
    <n v="257"/>
    <n v="37"/>
    <n v="55"/>
    <n v="23"/>
    <n v="414"/>
    <n v="23"/>
    <x v="0"/>
    <n v="880"/>
    <n v="5.381275606922277E-2"/>
    <n v="0.68655275200470212"/>
    <x v="8"/>
    <s v="Friday"/>
    <x v="8"/>
    <s v="3-5"/>
  </r>
  <r>
    <s v="LI-3516"/>
    <s v="LinkedIn"/>
    <d v="2025-09-12T00:00:00"/>
    <d v="1899-12-30T18:18:00"/>
    <x v="4"/>
    <s v="Thought Leadership"/>
    <n v="23551"/>
    <n v="6"/>
    <n v="604"/>
    <n v="11761"/>
    <n v="10112"/>
    <n v="436"/>
    <n v="102"/>
    <n v="30"/>
    <n v="56"/>
    <n v="14"/>
    <n v="186"/>
    <n v="14"/>
    <x v="0"/>
    <n v="624"/>
    <n v="6.1708860759493674E-2"/>
    <n v="0.42936605664303001"/>
    <x v="19"/>
    <s v="Friday"/>
    <x v="8"/>
    <s v="6-10"/>
  </r>
  <r>
    <s v="LI-3517"/>
    <s v="LinkedIn"/>
    <d v="2025-09-12T00:00:00"/>
    <d v="1899-12-30T18:32:00"/>
    <x v="4"/>
    <s v="Company Culture"/>
    <n v="23481"/>
    <n v="4"/>
    <n v="1187"/>
    <n v="16314"/>
    <n v="13444"/>
    <n v="380"/>
    <n v="92"/>
    <n v="27"/>
    <n v="39"/>
    <n v="26"/>
    <n v="370"/>
    <n v="19"/>
    <x v="0"/>
    <n v="538"/>
    <n v="4.0017851829812559E-2"/>
    <n v="0.57254801754610107"/>
    <x v="19"/>
    <s v="Friday"/>
    <x v="8"/>
    <s v="3-5"/>
  </r>
  <r>
    <s v="LI-3518"/>
    <s v="LinkedIn"/>
    <d v="2025-09-12T00:00:00"/>
    <d v="1899-12-30T20:28:00"/>
    <x v="1"/>
    <s v="Industry News"/>
    <n v="23684"/>
    <n v="6"/>
    <n v="518"/>
    <n v="4823"/>
    <n v="3584"/>
    <n v="102"/>
    <n v="18"/>
    <n v="8"/>
    <n v="12"/>
    <n v="9"/>
    <n v="57"/>
    <n v="10"/>
    <x v="0"/>
    <n v="140"/>
    <n v="3.90625E-2"/>
    <n v="0.15132578956257389"/>
    <x v="11"/>
    <s v="Friday"/>
    <x v="8"/>
    <s v="6-10"/>
  </r>
  <r>
    <s v="LI-3519"/>
    <s v="LinkedIn"/>
    <d v="2025-09-12T00:00:00"/>
    <d v="1899-12-30T22:01:00"/>
    <x v="0"/>
    <s v="Career Tips"/>
    <n v="23751"/>
    <n v="0"/>
    <n v="509"/>
    <n v="11076"/>
    <n v="9829"/>
    <n v="381"/>
    <n v="55"/>
    <n v="51"/>
    <n v="97"/>
    <n v="87"/>
    <n v="260"/>
    <n v="34"/>
    <x v="0"/>
    <n v="584"/>
    <n v="5.9416013836605962E-2"/>
    <n v="0.41383520693865522"/>
    <x v="20"/>
    <s v="Friday"/>
    <x v="8"/>
    <s v="0-2"/>
  </r>
  <r>
    <s v="LI-3520"/>
    <s v="LinkedIn"/>
    <d v="2025-09-13T00:00:00"/>
    <d v="1899-12-30T16:37:00"/>
    <x v="0"/>
    <s v="Thought Leadership"/>
    <n v="23620"/>
    <n v="3"/>
    <n v="437"/>
    <n v="8110"/>
    <n v="7087"/>
    <n v="320"/>
    <n v="56"/>
    <n v="31"/>
    <n v="82"/>
    <n v="46"/>
    <n v="168"/>
    <n v="26"/>
    <x v="0"/>
    <n v="489"/>
    <n v="6.8999576689713557E-2"/>
    <n v="0.30004233700254024"/>
    <x v="10"/>
    <s v="Saturday"/>
    <x v="8"/>
    <s v="3-5"/>
  </r>
  <r>
    <s v="LI-3521"/>
    <s v="LinkedIn"/>
    <d v="2025-09-13T00:00:00"/>
    <d v="1899-12-30T20:48:00"/>
    <x v="4"/>
    <s v="Hiring"/>
    <n v="23635"/>
    <n v="3"/>
    <n v="1462"/>
    <n v="4209"/>
    <n v="3660"/>
    <n v="141"/>
    <n v="21"/>
    <n v="11"/>
    <n v="10"/>
    <n v="7"/>
    <n v="83"/>
    <n v="8"/>
    <x v="0"/>
    <n v="183"/>
    <n v="0.05"/>
    <n v="0.15485508779352655"/>
    <x v="11"/>
    <s v="Saturday"/>
    <x v="8"/>
    <s v="3-5"/>
  </r>
  <r>
    <s v="LI-3522"/>
    <s v="LinkedIn"/>
    <d v="2025-09-14T00:00:00"/>
    <d v="1899-12-30T07:21:00"/>
    <x v="1"/>
    <s v="Industry News"/>
    <n v="23567"/>
    <n v="7"/>
    <n v="196"/>
    <n v="15469"/>
    <n v="11262"/>
    <n v="263"/>
    <n v="34"/>
    <n v="20"/>
    <n v="23"/>
    <n v="23"/>
    <n v="105"/>
    <n v="24"/>
    <x v="1"/>
    <n v="340"/>
    <n v="3.0190019534718521E-2"/>
    <n v="0.47787160011881019"/>
    <x v="12"/>
    <s v="Sunday"/>
    <x v="8"/>
    <s v="6-10"/>
  </r>
  <r>
    <s v="LI-3523"/>
    <s v="LinkedIn"/>
    <d v="2025-09-15T00:00:00"/>
    <d v="1899-12-30T00:38:00"/>
    <x v="0"/>
    <s v="Hiring"/>
    <n v="23742"/>
    <n v="1"/>
    <n v="159"/>
    <n v="8951"/>
    <n v="7931"/>
    <n v="387"/>
    <n v="91"/>
    <n v="69"/>
    <n v="127"/>
    <n v="62"/>
    <n v="251"/>
    <n v="20"/>
    <x v="0"/>
    <n v="674"/>
    <n v="8.498297818686168E-2"/>
    <n v="0.33404936399629348"/>
    <x v="0"/>
    <s v="Monday"/>
    <x v="8"/>
    <s v="0-2"/>
  </r>
  <r>
    <s v="LI-3524"/>
    <s v="LinkedIn"/>
    <d v="2025-09-15T00:00:00"/>
    <d v="1899-12-30T06:23:00"/>
    <x v="0"/>
    <s v="Industry News"/>
    <n v="23544"/>
    <n v="3"/>
    <n v="382"/>
    <n v="9182"/>
    <n v="6334"/>
    <n v="251"/>
    <n v="28"/>
    <n v="21"/>
    <n v="47"/>
    <n v="22"/>
    <n v="188"/>
    <n v="10"/>
    <x v="0"/>
    <n v="347"/>
    <n v="5.4783706978212818E-2"/>
    <n v="0.26902820251444104"/>
    <x v="1"/>
    <s v="Monday"/>
    <x v="8"/>
    <s v="3-5"/>
  </r>
  <r>
    <s v="LI-3525"/>
    <s v="LinkedIn"/>
    <d v="2025-09-15T00:00:00"/>
    <d v="1899-12-30T07:55:00"/>
    <x v="0"/>
    <s v="Company Culture"/>
    <n v="23825"/>
    <n v="2"/>
    <n v="152"/>
    <n v="6968"/>
    <n v="5271"/>
    <n v="183"/>
    <n v="25"/>
    <n v="20"/>
    <n v="57"/>
    <n v="11"/>
    <n v="115"/>
    <n v="11"/>
    <x v="0"/>
    <n v="285"/>
    <n v="5.4069436539556058E-2"/>
    <n v="0.22123819517313745"/>
    <x v="12"/>
    <s v="Monday"/>
    <x v="8"/>
    <s v="0-2"/>
  </r>
  <r>
    <s v="LI-3526"/>
    <s v="LinkedIn"/>
    <d v="2025-09-15T00:00:00"/>
    <d v="1899-12-30T08:12:00"/>
    <x v="5"/>
    <s v="Product Update"/>
    <n v="23584"/>
    <n v="7"/>
    <n v="188"/>
    <n v="17350"/>
    <n v="14065"/>
    <n v="287"/>
    <n v="144"/>
    <n v="15"/>
    <n v="29"/>
    <n v="47"/>
    <n v="200"/>
    <n v="28"/>
    <x v="0"/>
    <n v="475"/>
    <n v="3.3771773906861001E-2"/>
    <n v="0.59637890094979651"/>
    <x v="2"/>
    <s v="Monday"/>
    <x v="8"/>
    <s v="6-10"/>
  </r>
  <r>
    <s v="LI-3527"/>
    <s v="LinkedIn"/>
    <d v="2025-09-15T00:00:00"/>
    <d v="1899-12-30T08:41:00"/>
    <x v="2"/>
    <s v="Hiring"/>
    <n v="23776"/>
    <n v="1"/>
    <n v="317"/>
    <n v="34883"/>
    <n v="24437"/>
    <n v="1197"/>
    <n v="199"/>
    <n v="75"/>
    <n v="46"/>
    <n v="64"/>
    <n v="373"/>
    <n v="77"/>
    <x v="0"/>
    <n v="1517"/>
    <n v="6.2077996480746411E-2"/>
    <n v="1.0278011440107671"/>
    <x v="2"/>
    <s v="Monday"/>
    <x v="8"/>
    <s v="0-2"/>
  </r>
  <r>
    <s v="LI-3528"/>
    <s v="LinkedIn"/>
    <d v="2025-09-15T00:00:00"/>
    <d v="1899-12-30T08:41:00"/>
    <x v="4"/>
    <s v="Thought Leadership"/>
    <n v="23589"/>
    <n v="7"/>
    <n v="762"/>
    <n v="12342"/>
    <n v="9607"/>
    <n v="335"/>
    <n v="77"/>
    <n v="23"/>
    <n v="28"/>
    <n v="26"/>
    <n v="154"/>
    <n v="11"/>
    <x v="0"/>
    <n v="463"/>
    <n v="4.8194025189965649E-2"/>
    <n v="0.40726609860528212"/>
    <x v="2"/>
    <s v="Monday"/>
    <x v="8"/>
    <s v="6-10"/>
  </r>
  <r>
    <s v="LI-3529"/>
    <s v="LinkedIn"/>
    <d v="2025-09-15T00:00:00"/>
    <d v="1899-12-30T09:00:00"/>
    <x v="2"/>
    <s v="Company Culture"/>
    <n v="23503"/>
    <n v="8"/>
    <n v="138"/>
    <n v="27150"/>
    <n v="23978"/>
    <n v="878"/>
    <n v="96"/>
    <n v="46"/>
    <n v="64"/>
    <n v="44"/>
    <n v="325"/>
    <n v="80"/>
    <x v="0"/>
    <n v="1084"/>
    <n v="4.5208107431812493E-2"/>
    <n v="1.0202101859337105"/>
    <x v="3"/>
    <s v="Monday"/>
    <x v="8"/>
    <s v="6-10"/>
  </r>
  <r>
    <s v="LI-3530"/>
    <s v="LinkedIn"/>
    <d v="2025-09-15T00:00:00"/>
    <d v="1899-12-30T09:55:00"/>
    <x v="4"/>
    <s v="Thought Leadership"/>
    <n v="23587"/>
    <n v="6"/>
    <n v="1128"/>
    <n v="13549"/>
    <n v="9820"/>
    <n v="401"/>
    <n v="90"/>
    <n v="28"/>
    <n v="38"/>
    <n v="25"/>
    <n v="88"/>
    <n v="20"/>
    <x v="0"/>
    <n v="557"/>
    <n v="5.6720977596741343E-2"/>
    <n v="0.41633102980455333"/>
    <x v="3"/>
    <s v="Monday"/>
    <x v="8"/>
    <s v="6-10"/>
  </r>
  <r>
    <s v="LI-3531"/>
    <s v="LinkedIn"/>
    <d v="2025-09-15T00:00:00"/>
    <d v="1899-12-30T10:58:00"/>
    <x v="0"/>
    <s v="Hiring"/>
    <n v="23731"/>
    <n v="3"/>
    <n v="116"/>
    <n v="12859"/>
    <n v="11535"/>
    <n v="632"/>
    <n v="92"/>
    <n v="68"/>
    <n v="148"/>
    <n v="124"/>
    <n v="127"/>
    <n v="41"/>
    <x v="0"/>
    <n v="940"/>
    <n v="8.1491114000866921E-2"/>
    <n v="0.48607306898150099"/>
    <x v="4"/>
    <s v="Monday"/>
    <x v="8"/>
    <s v="3-5"/>
  </r>
  <r>
    <s v="LI-3532"/>
    <s v="LinkedIn"/>
    <d v="2025-09-15T00:00:00"/>
    <d v="1899-12-30T11:24:00"/>
    <x v="2"/>
    <s v="Company Culture"/>
    <n v="23653"/>
    <n v="7"/>
    <n v="188"/>
    <n v="10829"/>
    <n v="7848"/>
    <n v="355"/>
    <n v="35"/>
    <n v="23"/>
    <n v="21"/>
    <n v="16"/>
    <n v="243"/>
    <n v="23"/>
    <x v="0"/>
    <n v="434"/>
    <n v="5.5300713557594292E-2"/>
    <n v="0.33179723502304148"/>
    <x v="9"/>
    <s v="Monday"/>
    <x v="8"/>
    <s v="6-10"/>
  </r>
  <r>
    <s v="LI-3533"/>
    <s v="LinkedIn"/>
    <d v="2025-09-15T00:00:00"/>
    <d v="1899-12-30T12:04:00"/>
    <x v="1"/>
    <s v="Product Update"/>
    <n v="23685"/>
    <n v="2"/>
    <n v="348"/>
    <n v="10739"/>
    <n v="9421"/>
    <n v="147"/>
    <n v="20"/>
    <n v="11"/>
    <n v="14"/>
    <n v="38"/>
    <n v="191"/>
    <n v="23"/>
    <x v="1"/>
    <n v="192"/>
    <n v="2.0380002122916886E-2"/>
    <n v="0.3977622968123285"/>
    <x v="5"/>
    <s v="Monday"/>
    <x v="8"/>
    <s v="0-2"/>
  </r>
  <r>
    <s v="LI-3534"/>
    <s v="LinkedIn"/>
    <d v="2025-09-15T00:00:00"/>
    <d v="1899-12-30T12:20:00"/>
    <x v="1"/>
    <s v="Career Tips"/>
    <n v="23671"/>
    <n v="3"/>
    <n v="781"/>
    <n v="26556"/>
    <n v="19596"/>
    <n v="783"/>
    <n v="140"/>
    <n v="57"/>
    <n v="76"/>
    <n v="45"/>
    <n v="301"/>
    <n v="55"/>
    <x v="0"/>
    <n v="1056"/>
    <n v="5.3888548683404779E-2"/>
    <n v="0.82784842211989351"/>
    <x v="5"/>
    <s v="Monday"/>
    <x v="8"/>
    <s v="3-5"/>
  </r>
  <r>
    <s v="LI-3535"/>
    <s v="LinkedIn"/>
    <d v="2025-09-15T00:00:00"/>
    <d v="1899-12-30T12:34:00"/>
    <x v="1"/>
    <s v="Career Tips"/>
    <n v="23667"/>
    <n v="3"/>
    <n v="462"/>
    <n v="15716"/>
    <n v="11204"/>
    <n v="471"/>
    <n v="56"/>
    <n v="34"/>
    <n v="41"/>
    <n v="52"/>
    <n v="115"/>
    <n v="9"/>
    <x v="0"/>
    <n v="602"/>
    <n v="5.3730810424848272E-2"/>
    <n v="0.47340178307347786"/>
    <x v="5"/>
    <s v="Monday"/>
    <x v="8"/>
    <s v="3-5"/>
  </r>
  <r>
    <s v="LI-3536"/>
    <s v="LinkedIn"/>
    <d v="2025-09-15T00:00:00"/>
    <d v="1899-12-30T13:05:00"/>
    <x v="3"/>
    <s v="Product Update"/>
    <n v="23682"/>
    <n v="4"/>
    <n v="321"/>
    <n v="5855"/>
    <n v="4391"/>
    <n v="36"/>
    <n v="4"/>
    <n v="2"/>
    <n v="7"/>
    <n v="179"/>
    <n v="43"/>
    <n v="3"/>
    <x v="0"/>
    <n v="49"/>
    <n v="1.1159189250740151E-2"/>
    <n v="0.18541508318554176"/>
    <x v="6"/>
    <s v="Monday"/>
    <x v="8"/>
    <s v="3-5"/>
  </r>
  <r>
    <s v="LI-3537"/>
    <s v="LinkedIn"/>
    <d v="2025-09-15T00:00:00"/>
    <d v="1899-12-30T13:13:00"/>
    <x v="4"/>
    <s v="Company Culture"/>
    <n v="23634"/>
    <n v="4"/>
    <n v="1338"/>
    <n v="9459"/>
    <n v="8436"/>
    <n v="186"/>
    <n v="48"/>
    <n v="15"/>
    <n v="20"/>
    <n v="11"/>
    <n v="252"/>
    <n v="22"/>
    <x v="0"/>
    <n v="269"/>
    <n v="3.1887150308202938E-2"/>
    <n v="0.35694338664635694"/>
    <x v="6"/>
    <s v="Monday"/>
    <x v="8"/>
    <s v="3-5"/>
  </r>
  <r>
    <s v="LI-3538"/>
    <s v="LinkedIn"/>
    <d v="2025-09-15T00:00:00"/>
    <d v="1899-12-30T13:28:00"/>
    <x v="5"/>
    <s v="Career Tips"/>
    <n v="23484"/>
    <n v="8"/>
    <n v="120"/>
    <n v="35913"/>
    <n v="25322"/>
    <n v="751"/>
    <n v="341"/>
    <n v="31"/>
    <n v="51"/>
    <n v="16"/>
    <n v="200"/>
    <n v="31"/>
    <x v="0"/>
    <n v="1174"/>
    <n v="4.6362846536608486E-2"/>
    <n v="1.0782660534832227"/>
    <x v="6"/>
    <s v="Monday"/>
    <x v="8"/>
    <s v="6-10"/>
  </r>
  <r>
    <s v="LI-3539"/>
    <s v="LinkedIn"/>
    <d v="2025-09-15T00:00:00"/>
    <d v="1899-12-30T14:47:00"/>
    <x v="4"/>
    <s v="Thought Leadership"/>
    <n v="23508"/>
    <n v="3"/>
    <n v="985"/>
    <n v="15400"/>
    <n v="13009"/>
    <n v="524"/>
    <n v="114"/>
    <n v="36"/>
    <n v="51"/>
    <n v="31"/>
    <n v="338"/>
    <n v="27"/>
    <x v="0"/>
    <n v="725"/>
    <n v="5.5730648012914136E-2"/>
    <n v="0.5533860813340139"/>
    <x v="13"/>
    <s v="Monday"/>
    <x v="8"/>
    <s v="3-5"/>
  </r>
  <r>
    <s v="LI-3540"/>
    <s v="LinkedIn"/>
    <d v="2025-09-15T00:00:00"/>
    <d v="1899-12-30T15:20:00"/>
    <x v="3"/>
    <s v="Industry News"/>
    <n v="23710"/>
    <n v="1"/>
    <n v="145"/>
    <n v="6291"/>
    <n v="5189"/>
    <n v="75"/>
    <n v="7"/>
    <n v="6"/>
    <n v="15"/>
    <n v="104"/>
    <n v="101"/>
    <n v="6"/>
    <x v="0"/>
    <n v="103"/>
    <n v="1.9849682019656967E-2"/>
    <n v="0.21885280472374524"/>
    <x v="7"/>
    <s v="Monday"/>
    <x v="8"/>
    <s v="0-2"/>
  </r>
  <r>
    <s v="LI-3541"/>
    <s v="LinkedIn"/>
    <d v="2025-09-15T00:00:00"/>
    <d v="1899-12-30T16:37:00"/>
    <x v="0"/>
    <s v="Hiring"/>
    <n v="23531"/>
    <n v="4"/>
    <n v="318"/>
    <n v="41281"/>
    <n v="33977"/>
    <n v="1307"/>
    <n v="256"/>
    <n v="124"/>
    <n v="397"/>
    <n v="418"/>
    <n v="956"/>
    <n v="98"/>
    <x v="1"/>
    <n v="2084"/>
    <n v="6.1335609382817791E-2"/>
    <n v="1.4439250350601334"/>
    <x v="10"/>
    <s v="Monday"/>
    <x v="8"/>
    <s v="3-5"/>
  </r>
  <r>
    <s v="LI-3542"/>
    <s v="LinkedIn"/>
    <d v="2025-09-15T00:00:00"/>
    <d v="1899-12-30T17:16:00"/>
    <x v="0"/>
    <s v="Industry News"/>
    <n v="23490"/>
    <n v="4"/>
    <n v="310"/>
    <n v="11176"/>
    <n v="9227"/>
    <n v="433"/>
    <n v="58"/>
    <n v="43"/>
    <n v="91"/>
    <n v="27"/>
    <n v="281"/>
    <n v="27"/>
    <x v="0"/>
    <n v="625"/>
    <n v="6.7735992196813699E-2"/>
    <n v="0.39280544912728821"/>
    <x v="8"/>
    <s v="Monday"/>
    <x v="8"/>
    <s v="3-5"/>
  </r>
  <r>
    <s v="LI-3543"/>
    <s v="LinkedIn"/>
    <d v="2025-09-15T00:00:00"/>
    <d v="1899-12-30T18:50:00"/>
    <x v="0"/>
    <s v="Company Culture"/>
    <n v="23597"/>
    <n v="3"/>
    <n v="305"/>
    <n v="21547"/>
    <n v="18007"/>
    <n v="821"/>
    <n v="100"/>
    <n v="84"/>
    <n v="225"/>
    <n v="167"/>
    <n v="453"/>
    <n v="74"/>
    <x v="0"/>
    <n v="1230"/>
    <n v="6.8306769589604049E-2"/>
    <n v="0.76310547951010721"/>
    <x v="19"/>
    <s v="Monday"/>
    <x v="8"/>
    <s v="3-5"/>
  </r>
  <r>
    <s v="LI-3544"/>
    <s v="LinkedIn"/>
    <d v="2025-09-15T00:00:00"/>
    <d v="1899-12-30T19:48:00"/>
    <x v="1"/>
    <s v="Company Culture"/>
    <n v="23570"/>
    <n v="2"/>
    <n v="403"/>
    <n v="2962"/>
    <n v="2144"/>
    <n v="54"/>
    <n v="9"/>
    <n v="4"/>
    <n v="6"/>
    <n v="9"/>
    <n v="36"/>
    <n v="6"/>
    <x v="0"/>
    <n v="73"/>
    <n v="3.4048507462686568E-2"/>
    <n v="9.0963088672040726E-2"/>
    <x v="14"/>
    <s v="Monday"/>
    <x v="8"/>
    <s v="0-2"/>
  </r>
  <r>
    <s v="LI-3545"/>
    <s v="LinkedIn"/>
    <d v="2025-09-16T00:00:00"/>
    <d v="1899-12-30T04:01:00"/>
    <x v="1"/>
    <s v="Product Update"/>
    <n v="23311"/>
    <n v="5"/>
    <n v="251"/>
    <n v="6161"/>
    <n v="4461"/>
    <n v="116"/>
    <n v="20"/>
    <n v="9"/>
    <n v="13"/>
    <n v="29"/>
    <n v="115"/>
    <n v="12"/>
    <x v="0"/>
    <n v="158"/>
    <n v="3.54180676978256E-2"/>
    <n v="0.19136888164385912"/>
    <x v="22"/>
    <s v="Tuesday"/>
    <x v="8"/>
    <s v="3-5"/>
  </r>
  <r>
    <s v="LI-3546"/>
    <s v="LinkedIn"/>
    <d v="2025-09-16T00:00:00"/>
    <d v="1899-12-30T09:24:00"/>
    <x v="1"/>
    <s v="Company Culture"/>
    <n v="23702"/>
    <n v="3"/>
    <n v="347"/>
    <n v="34404"/>
    <n v="30346"/>
    <n v="708"/>
    <n v="132"/>
    <n v="59"/>
    <n v="79"/>
    <n v="88"/>
    <n v="829"/>
    <n v="64"/>
    <x v="1"/>
    <n v="978"/>
    <n v="3.2228300270216829E-2"/>
    <n v="1.2803138975613872"/>
    <x v="3"/>
    <s v="Tuesday"/>
    <x v="8"/>
    <s v="3-5"/>
  </r>
  <r>
    <s v="LI-3547"/>
    <s v="LinkedIn"/>
    <d v="2025-09-16T00:00:00"/>
    <d v="1899-12-30T09:47:00"/>
    <x v="4"/>
    <s v="Career Tips"/>
    <n v="23672"/>
    <n v="7"/>
    <n v="923"/>
    <n v="16145"/>
    <n v="11329"/>
    <n v="482"/>
    <n v="99"/>
    <n v="29"/>
    <n v="47"/>
    <n v="14"/>
    <n v="219"/>
    <n v="26"/>
    <x v="0"/>
    <n v="657"/>
    <n v="5.7992761938388204E-2"/>
    <n v="0.47858229131463331"/>
    <x v="3"/>
    <s v="Tuesday"/>
    <x v="8"/>
    <s v="6-10"/>
  </r>
  <r>
    <s v="LI-3548"/>
    <s v="LinkedIn"/>
    <d v="2025-09-16T00:00:00"/>
    <d v="1899-12-30T09:54:00"/>
    <x v="4"/>
    <s v="Industry News"/>
    <n v="23710"/>
    <n v="6"/>
    <n v="676"/>
    <n v="11419"/>
    <n v="10248"/>
    <n v="463"/>
    <n v="80"/>
    <n v="21"/>
    <n v="48"/>
    <n v="24"/>
    <n v="158"/>
    <n v="9"/>
    <x v="0"/>
    <n v="612"/>
    <n v="5.9718969555035126E-2"/>
    <n v="0.43222269084774356"/>
    <x v="3"/>
    <s v="Tuesday"/>
    <x v="8"/>
    <s v="6-10"/>
  </r>
  <r>
    <s v="LI-3549"/>
    <s v="LinkedIn"/>
    <d v="2025-09-16T00:00:00"/>
    <d v="1899-12-30T10:10:00"/>
    <x v="1"/>
    <s v="Data &amp; Tech"/>
    <n v="23607"/>
    <n v="2"/>
    <n v="620"/>
    <n v="30741"/>
    <n v="25968"/>
    <n v="780"/>
    <n v="88"/>
    <n v="44"/>
    <n v="60"/>
    <n v="73"/>
    <n v="271"/>
    <n v="53"/>
    <x v="1"/>
    <n v="972"/>
    <n v="3.7430683918669133E-2"/>
    <n v="1.1000127080950566"/>
    <x v="4"/>
    <s v="Tuesday"/>
    <x v="8"/>
    <s v="0-2"/>
  </r>
  <r>
    <s v="LI-3550"/>
    <s v="LinkedIn"/>
    <d v="2025-09-16T00:00:00"/>
    <d v="1899-12-30T11:00:00"/>
    <x v="1"/>
    <s v="Data &amp; Tech"/>
    <n v="23625"/>
    <n v="2"/>
    <n v="661"/>
    <n v="13710"/>
    <n v="10825"/>
    <n v="264"/>
    <n v="23"/>
    <n v="14"/>
    <n v="24"/>
    <n v="16"/>
    <n v="104"/>
    <n v="30"/>
    <x v="0"/>
    <n v="325"/>
    <n v="3.0023094688221709E-2"/>
    <n v="0.45820105820105822"/>
    <x v="9"/>
    <s v="Tuesday"/>
    <x v="8"/>
    <s v="0-2"/>
  </r>
  <r>
    <s v="LI-3551"/>
    <s v="LinkedIn"/>
    <d v="2025-09-16T00:00:00"/>
    <d v="1899-12-30T11:04:00"/>
    <x v="4"/>
    <s v="Career Tips"/>
    <n v="23687"/>
    <n v="2"/>
    <n v="887"/>
    <n v="11484"/>
    <n v="10539"/>
    <n v="397"/>
    <n v="101"/>
    <n v="34"/>
    <n v="40"/>
    <n v="12"/>
    <n v="231"/>
    <n v="16"/>
    <x v="0"/>
    <n v="572"/>
    <n v="5.4274599108074771E-2"/>
    <n v="0.44492759741630428"/>
    <x v="9"/>
    <s v="Tuesday"/>
    <x v="8"/>
    <s v="0-2"/>
  </r>
  <r>
    <s v="LI-3552"/>
    <s v="LinkedIn"/>
    <d v="2025-09-16T00:00:00"/>
    <d v="1899-12-30T12:36:00"/>
    <x v="5"/>
    <s v="Data &amp; Tech"/>
    <n v="23632"/>
    <n v="3"/>
    <n v="121"/>
    <n v="52509"/>
    <n v="36575"/>
    <n v="1021"/>
    <n v="575"/>
    <n v="61"/>
    <n v="85"/>
    <n v="57"/>
    <n v="629"/>
    <n v="42"/>
    <x v="0"/>
    <n v="1742"/>
    <n v="4.7628161312371839E-2"/>
    <n v="1.5476895734597156"/>
    <x v="5"/>
    <s v="Tuesday"/>
    <x v="8"/>
    <s v="3-5"/>
  </r>
  <r>
    <s v="LI-3553"/>
    <s v="LinkedIn"/>
    <d v="2025-09-16T00:00:00"/>
    <d v="1899-12-30T12:53:00"/>
    <x v="4"/>
    <s v="Company Culture"/>
    <n v="23699"/>
    <n v="6"/>
    <n v="892"/>
    <n v="14422"/>
    <n v="12076"/>
    <n v="299"/>
    <n v="90"/>
    <n v="20"/>
    <n v="30"/>
    <n v="19"/>
    <n v="164"/>
    <n v="21"/>
    <x v="1"/>
    <n v="439"/>
    <n v="3.6353097052003971E-2"/>
    <n v="0.50955736528967466"/>
    <x v="5"/>
    <s v="Tuesday"/>
    <x v="8"/>
    <s v="6-10"/>
  </r>
  <r>
    <s v="LI-3554"/>
    <s v="LinkedIn"/>
    <d v="2025-09-16T00:00:00"/>
    <d v="1899-12-30T13:16:00"/>
    <x v="5"/>
    <s v="Career Tips"/>
    <n v="23593"/>
    <n v="4"/>
    <n v="167"/>
    <n v="25592"/>
    <n v="22134"/>
    <n v="959"/>
    <n v="393"/>
    <n v="45"/>
    <n v="129"/>
    <n v="28"/>
    <n v="548"/>
    <n v="32"/>
    <x v="0"/>
    <n v="1526"/>
    <n v="6.8943706514864006E-2"/>
    <n v="0.93815962361717453"/>
    <x v="6"/>
    <s v="Tuesday"/>
    <x v="8"/>
    <s v="3-5"/>
  </r>
  <r>
    <s v="LI-3555"/>
    <s v="LinkedIn"/>
    <d v="2025-09-16T00:00:00"/>
    <d v="1899-12-30T14:38:00"/>
    <x v="1"/>
    <s v="Company Culture"/>
    <n v="23685"/>
    <n v="5"/>
    <n v="243"/>
    <n v="12277"/>
    <n v="9096"/>
    <n v="235"/>
    <n v="19"/>
    <n v="13"/>
    <n v="19"/>
    <n v="13"/>
    <n v="160"/>
    <n v="10"/>
    <x v="0"/>
    <n v="286"/>
    <n v="3.1442392260334212E-2"/>
    <n v="0.38404053198226723"/>
    <x v="13"/>
    <s v="Tuesday"/>
    <x v="8"/>
    <s v="3-5"/>
  </r>
  <r>
    <s v="LI-3556"/>
    <s v="LinkedIn"/>
    <d v="2025-09-16T00:00:00"/>
    <d v="1899-12-30T16:28:00"/>
    <x v="2"/>
    <s v="Company Culture"/>
    <n v="23806"/>
    <n v="4"/>
    <n v="269"/>
    <n v="14561"/>
    <n v="12094"/>
    <n v="358"/>
    <n v="61"/>
    <n v="34"/>
    <n v="28"/>
    <n v="24"/>
    <n v="303"/>
    <n v="20"/>
    <x v="0"/>
    <n v="481"/>
    <n v="3.9771787663304116E-2"/>
    <n v="0.50802318743173991"/>
    <x v="10"/>
    <s v="Tuesday"/>
    <x v="8"/>
    <s v="3-5"/>
  </r>
  <r>
    <s v="LI-3557"/>
    <s v="LinkedIn"/>
    <d v="2025-09-16T00:00:00"/>
    <d v="1899-12-30T19:38:00"/>
    <x v="4"/>
    <s v="Career Tips"/>
    <n v="23675"/>
    <n v="4"/>
    <n v="412"/>
    <n v="9829"/>
    <n v="8365"/>
    <n v="320"/>
    <n v="74"/>
    <n v="22"/>
    <n v="38"/>
    <n v="11"/>
    <n v="183"/>
    <n v="8"/>
    <x v="0"/>
    <n v="454"/>
    <n v="5.4273759713090258E-2"/>
    <n v="0.35332629355860612"/>
    <x v="14"/>
    <s v="Tuesday"/>
    <x v="8"/>
    <s v="3-5"/>
  </r>
  <r>
    <s v="LI-3558"/>
    <s v="LinkedIn"/>
    <d v="2025-09-16T00:00:00"/>
    <d v="1899-12-30T20:59:00"/>
    <x v="5"/>
    <s v="Career Tips"/>
    <n v="23856"/>
    <n v="4"/>
    <n v="170"/>
    <n v="32074"/>
    <n v="28423"/>
    <n v="1232"/>
    <n v="648"/>
    <n v="70"/>
    <n v="152"/>
    <n v="56"/>
    <n v="458"/>
    <n v="45"/>
    <x v="0"/>
    <n v="2102"/>
    <n v="7.3954192027583299E-2"/>
    <n v="1.1914403085177734"/>
    <x v="11"/>
    <s v="Tuesday"/>
    <x v="8"/>
    <s v="3-5"/>
  </r>
  <r>
    <s v="LI-3559"/>
    <s v="LinkedIn"/>
    <d v="2025-09-17T00:00:00"/>
    <d v="1899-12-30T07:14:00"/>
    <x v="4"/>
    <s v="Company Culture"/>
    <n v="23746"/>
    <n v="3"/>
    <n v="1060"/>
    <n v="19925"/>
    <n v="15027"/>
    <n v="390"/>
    <n v="121"/>
    <n v="37"/>
    <n v="58"/>
    <n v="24"/>
    <n v="169"/>
    <n v="40"/>
    <x v="0"/>
    <n v="606"/>
    <n v="4.0327410660810539E-2"/>
    <n v="0.63282237008338249"/>
    <x v="12"/>
    <s v="Wednesday"/>
    <x v="8"/>
    <s v="3-5"/>
  </r>
  <r>
    <s v="LI-3560"/>
    <s v="LinkedIn"/>
    <d v="2025-09-17T00:00:00"/>
    <d v="1899-12-30T07:42:00"/>
    <x v="3"/>
    <s v="Career Tips"/>
    <n v="23595"/>
    <n v="3"/>
    <n v="191"/>
    <n v="20445"/>
    <n v="15716"/>
    <n v="292"/>
    <n v="31"/>
    <n v="24"/>
    <n v="54"/>
    <n v="175"/>
    <n v="136"/>
    <n v="10"/>
    <x v="0"/>
    <n v="401"/>
    <n v="2.5515398320183253E-2"/>
    <n v="0.66607332061877511"/>
    <x v="12"/>
    <s v="Wednesday"/>
    <x v="8"/>
    <s v="3-5"/>
  </r>
  <r>
    <s v="LI-3561"/>
    <s v="LinkedIn"/>
    <d v="2025-09-17T00:00:00"/>
    <d v="1899-12-30T09:15:00"/>
    <x v="4"/>
    <s v="Industry News"/>
    <n v="23767"/>
    <n v="4"/>
    <n v="963"/>
    <n v="28132"/>
    <n v="23706"/>
    <n v="477"/>
    <n v="125"/>
    <n v="43"/>
    <n v="58"/>
    <n v="33"/>
    <n v="355"/>
    <n v="19"/>
    <x v="0"/>
    <n v="703"/>
    <n v="2.965493967771872E-2"/>
    <n v="0.9974334160811209"/>
    <x v="3"/>
    <s v="Wednesday"/>
    <x v="8"/>
    <s v="3-5"/>
  </r>
  <r>
    <s v="LI-3562"/>
    <s v="LinkedIn"/>
    <d v="2025-09-17T00:00:00"/>
    <d v="1899-12-30T09:16:00"/>
    <x v="2"/>
    <s v="Industry News"/>
    <n v="23789"/>
    <n v="6"/>
    <n v="319"/>
    <n v="16532"/>
    <n v="13431"/>
    <n v="326"/>
    <n v="39"/>
    <n v="24"/>
    <n v="29"/>
    <n v="57"/>
    <n v="140"/>
    <n v="33"/>
    <x v="0"/>
    <n v="418"/>
    <n v="3.1122031122031123E-2"/>
    <n v="0.56458867543822777"/>
    <x v="3"/>
    <s v="Wednesday"/>
    <x v="8"/>
    <s v="6-10"/>
  </r>
  <r>
    <s v="LI-3563"/>
    <s v="LinkedIn"/>
    <d v="2025-09-17T00:00:00"/>
    <d v="1899-12-30T10:15:00"/>
    <x v="1"/>
    <s v="Product Update"/>
    <n v="23672"/>
    <n v="1"/>
    <n v="361"/>
    <n v="9184"/>
    <n v="7344"/>
    <n v="171"/>
    <n v="21"/>
    <n v="13"/>
    <n v="18"/>
    <n v="51"/>
    <n v="101"/>
    <n v="12"/>
    <x v="0"/>
    <n v="223"/>
    <n v="3.0364923747276687E-2"/>
    <n v="0.31023994592767828"/>
    <x v="4"/>
    <s v="Wednesday"/>
    <x v="8"/>
    <s v="0-2"/>
  </r>
  <r>
    <s v="LI-3564"/>
    <s v="LinkedIn"/>
    <d v="2025-09-17T00:00:00"/>
    <d v="1899-12-30T10:16:00"/>
    <x v="4"/>
    <s v="Data &amp; Tech"/>
    <n v="23672"/>
    <n v="4"/>
    <n v="538"/>
    <n v="25917"/>
    <n v="19310"/>
    <n v="563"/>
    <n v="128"/>
    <n v="48"/>
    <n v="64"/>
    <n v="34"/>
    <n v="339"/>
    <n v="33"/>
    <x v="0"/>
    <n v="803"/>
    <n v="4.1584671154842053E-2"/>
    <n v="0.8157316661034133"/>
    <x v="4"/>
    <s v="Wednesday"/>
    <x v="8"/>
    <s v="3-5"/>
  </r>
  <r>
    <s v="LI-3565"/>
    <s v="LinkedIn"/>
    <d v="2025-09-17T00:00:00"/>
    <d v="1899-12-30T11:25:00"/>
    <x v="2"/>
    <s v="Industry News"/>
    <n v="23804"/>
    <n v="7"/>
    <n v="336"/>
    <n v="14690"/>
    <n v="13524"/>
    <n v="447"/>
    <n v="44"/>
    <n v="34"/>
    <n v="26"/>
    <n v="58"/>
    <n v="316"/>
    <n v="47"/>
    <x v="0"/>
    <n v="551"/>
    <n v="4.0742383910085771E-2"/>
    <n v="0.568139808435557"/>
    <x v="9"/>
    <s v="Wednesday"/>
    <x v="8"/>
    <s v="6-10"/>
  </r>
  <r>
    <s v="LI-3566"/>
    <s v="LinkedIn"/>
    <d v="2025-09-17T00:00:00"/>
    <d v="1899-12-30T12:00:00"/>
    <x v="2"/>
    <s v="Industry News"/>
    <n v="23838"/>
    <n v="1"/>
    <n v="422"/>
    <n v="13951"/>
    <n v="11064"/>
    <n v="181"/>
    <n v="31"/>
    <n v="19"/>
    <n v="18"/>
    <n v="54"/>
    <n v="296"/>
    <n v="15"/>
    <x v="0"/>
    <n v="249"/>
    <n v="2.2505422993492407E-2"/>
    <n v="0.46413289705512206"/>
    <x v="5"/>
    <s v="Wednesday"/>
    <x v="8"/>
    <s v="0-2"/>
  </r>
  <r>
    <s v="LI-3567"/>
    <s v="LinkedIn"/>
    <d v="2025-09-17T00:00:00"/>
    <d v="1899-12-30T12:06:00"/>
    <x v="0"/>
    <s v="Company Culture"/>
    <n v="23715"/>
    <n v="2"/>
    <n v="204"/>
    <n v="28832"/>
    <n v="21369"/>
    <n v="952"/>
    <n v="170"/>
    <n v="155"/>
    <n v="349"/>
    <n v="70"/>
    <n v="606"/>
    <n v="54"/>
    <x v="0"/>
    <n v="1626"/>
    <n v="7.6091534465814972E-2"/>
    <n v="0.90107526881720434"/>
    <x v="5"/>
    <s v="Wednesday"/>
    <x v="8"/>
    <s v="0-2"/>
  </r>
  <r>
    <s v="LI-3568"/>
    <s v="LinkedIn"/>
    <d v="2025-09-17T00:00:00"/>
    <d v="1899-12-30T13:59:00"/>
    <x v="3"/>
    <s v="Career Tips"/>
    <n v="23611"/>
    <n v="6"/>
    <n v="248"/>
    <n v="7192"/>
    <n v="5713"/>
    <n v="120"/>
    <n v="22"/>
    <n v="16"/>
    <n v="27"/>
    <n v="115"/>
    <n v="110"/>
    <n v="3"/>
    <x v="0"/>
    <n v="185"/>
    <n v="3.238228601435323E-2"/>
    <n v="0.24196349159290162"/>
    <x v="6"/>
    <s v="Wednesday"/>
    <x v="8"/>
    <s v="6-10"/>
  </r>
  <r>
    <s v="LI-3569"/>
    <s v="LinkedIn"/>
    <d v="2025-09-17T00:00:00"/>
    <d v="1899-12-30T15:04:00"/>
    <x v="4"/>
    <s v="Hiring"/>
    <n v="23575"/>
    <n v="7"/>
    <n v="1377"/>
    <n v="12564"/>
    <n v="10745"/>
    <n v="223"/>
    <n v="45"/>
    <n v="13"/>
    <n v="18"/>
    <n v="16"/>
    <n v="130"/>
    <n v="24"/>
    <x v="0"/>
    <n v="299"/>
    <n v="2.7826896230805025E-2"/>
    <n v="0.45577942735949101"/>
    <x v="7"/>
    <s v="Wednesday"/>
    <x v="8"/>
    <s v="6-10"/>
  </r>
  <r>
    <s v="LI-3570"/>
    <s v="LinkedIn"/>
    <d v="2025-09-17T00:00:00"/>
    <d v="1899-12-30T16:42:00"/>
    <x v="4"/>
    <s v="Company Culture"/>
    <n v="23862"/>
    <n v="7"/>
    <n v="837"/>
    <n v="8443"/>
    <n v="7569"/>
    <n v="187"/>
    <n v="32"/>
    <n v="12"/>
    <n v="16"/>
    <n v="13"/>
    <n v="76"/>
    <n v="12"/>
    <x v="0"/>
    <n v="247"/>
    <n v="3.263310873298983E-2"/>
    <n v="0.31719889363842091"/>
    <x v="10"/>
    <s v="Wednesday"/>
    <x v="8"/>
    <s v="6-10"/>
  </r>
  <r>
    <s v="LI-3571"/>
    <s v="LinkedIn"/>
    <d v="2025-09-17T00:00:00"/>
    <d v="1899-12-30T17:19:00"/>
    <x v="4"/>
    <s v="Thought Leadership"/>
    <n v="23516"/>
    <n v="3"/>
    <n v="825"/>
    <n v="21837"/>
    <n v="19491"/>
    <n v="321"/>
    <n v="85"/>
    <n v="22"/>
    <n v="34"/>
    <n v="51"/>
    <n v="170"/>
    <n v="17"/>
    <x v="0"/>
    <n v="462"/>
    <n v="2.3703247652762813E-2"/>
    <n v="0.8288399387650961"/>
    <x v="8"/>
    <s v="Wednesday"/>
    <x v="8"/>
    <s v="3-5"/>
  </r>
  <r>
    <s v="LI-3572"/>
    <s v="LinkedIn"/>
    <d v="2025-09-17T00:00:00"/>
    <d v="1899-12-30T17:21:00"/>
    <x v="5"/>
    <s v="Thought Leadership"/>
    <n v="23740"/>
    <n v="0"/>
    <n v="183"/>
    <n v="16615"/>
    <n v="14682"/>
    <n v="432"/>
    <n v="242"/>
    <n v="31"/>
    <n v="51"/>
    <n v="29"/>
    <n v="356"/>
    <n v="32"/>
    <x v="0"/>
    <n v="756"/>
    <n v="5.1491622394769107E-2"/>
    <n v="0.61844987363100257"/>
    <x v="8"/>
    <s v="Wednesday"/>
    <x v="8"/>
    <s v="0-2"/>
  </r>
  <r>
    <s v="LI-3573"/>
    <s v="LinkedIn"/>
    <d v="2025-09-17T00:00:00"/>
    <d v="1899-12-30T17:45:00"/>
    <x v="0"/>
    <s v="Data &amp; Tech"/>
    <n v="23519"/>
    <n v="4"/>
    <n v="354"/>
    <n v="34424"/>
    <n v="27208"/>
    <n v="799"/>
    <n v="111"/>
    <n v="84"/>
    <n v="186"/>
    <n v="115"/>
    <n v="288"/>
    <n v="94"/>
    <x v="0"/>
    <n v="1180"/>
    <n v="4.3369597177300795E-2"/>
    <n v="1.1568519069688337"/>
    <x v="8"/>
    <s v="Wednesday"/>
    <x v="8"/>
    <s v="3-5"/>
  </r>
  <r>
    <s v="LI-3574"/>
    <s v="LinkedIn"/>
    <d v="2025-09-17T00:00:00"/>
    <d v="1899-12-30T18:18:00"/>
    <x v="2"/>
    <s v="Company Culture"/>
    <n v="23630"/>
    <n v="6"/>
    <n v="124"/>
    <n v="11698"/>
    <n v="9719"/>
    <n v="308"/>
    <n v="39"/>
    <n v="19"/>
    <n v="18"/>
    <n v="40"/>
    <n v="101"/>
    <n v="12"/>
    <x v="1"/>
    <n v="384"/>
    <n v="3.9510237678773534E-2"/>
    <n v="0.41129919593736775"/>
    <x v="19"/>
    <s v="Wednesday"/>
    <x v="8"/>
    <s v="6-10"/>
  </r>
  <r>
    <s v="LI-3575"/>
    <s v="LinkedIn"/>
    <d v="2025-09-17T00:00:00"/>
    <d v="1899-12-30T23:41:00"/>
    <x v="0"/>
    <s v="Hiring"/>
    <n v="23687"/>
    <n v="2"/>
    <n v="322"/>
    <n v="19084"/>
    <n v="13293"/>
    <n v="748"/>
    <n v="126"/>
    <n v="114"/>
    <n v="178"/>
    <n v="79"/>
    <n v="459"/>
    <n v="50"/>
    <x v="0"/>
    <n v="1166"/>
    <n v="8.7715338900173023E-2"/>
    <n v="0.56119390382910461"/>
    <x v="21"/>
    <s v="Wednesday"/>
    <x v="8"/>
    <s v="0-2"/>
  </r>
  <r>
    <s v="LI-3576"/>
    <s v="LinkedIn"/>
    <d v="2025-09-17T00:00:00"/>
    <d v="1899-12-30T23:51:00"/>
    <x v="4"/>
    <s v="Product Update"/>
    <n v="23530"/>
    <n v="4"/>
    <n v="679"/>
    <n v="3025"/>
    <n v="2180"/>
    <n v="42"/>
    <n v="7"/>
    <n v="3"/>
    <n v="4"/>
    <n v="10"/>
    <n v="58"/>
    <n v="2"/>
    <x v="0"/>
    <n v="56"/>
    <n v="2.5688073394495414E-2"/>
    <n v="9.2647683807904807E-2"/>
    <x v="21"/>
    <s v="Wednesday"/>
    <x v="8"/>
    <s v="3-5"/>
  </r>
  <r>
    <s v="LI-3577"/>
    <s v="LinkedIn"/>
    <d v="2025-09-18T00:00:00"/>
    <d v="1899-12-30T05:46:00"/>
    <x v="4"/>
    <s v="Industry News"/>
    <n v="23751"/>
    <n v="6"/>
    <n v="844"/>
    <n v="3545"/>
    <n v="2762"/>
    <n v="78"/>
    <n v="22"/>
    <n v="5"/>
    <n v="8"/>
    <n v="5"/>
    <n v="70"/>
    <n v="6"/>
    <x v="0"/>
    <n v="113"/>
    <n v="4.0912382331643737E-2"/>
    <n v="0.11628984042777146"/>
    <x v="18"/>
    <s v="Thursday"/>
    <x v="8"/>
    <s v="6-10"/>
  </r>
  <r>
    <s v="LI-3578"/>
    <s v="LinkedIn"/>
    <d v="2025-09-18T00:00:00"/>
    <d v="1899-12-30T06:07:00"/>
    <x v="1"/>
    <s v="Thought Leadership"/>
    <n v="23712"/>
    <n v="5"/>
    <n v="222"/>
    <n v="12974"/>
    <n v="8970"/>
    <n v="313"/>
    <n v="43"/>
    <n v="21"/>
    <n v="35"/>
    <n v="38"/>
    <n v="103"/>
    <n v="16"/>
    <x v="0"/>
    <n v="412"/>
    <n v="4.5930880713489407E-2"/>
    <n v="0.37828947368421051"/>
    <x v="1"/>
    <s v="Thursday"/>
    <x v="8"/>
    <s v="3-5"/>
  </r>
  <r>
    <s v="LI-3579"/>
    <s v="LinkedIn"/>
    <d v="2025-09-18T00:00:00"/>
    <d v="1899-12-30T08:54:00"/>
    <x v="4"/>
    <s v="Hiring"/>
    <n v="23888"/>
    <n v="4"/>
    <n v="1103"/>
    <n v="15094"/>
    <n v="13686"/>
    <n v="496"/>
    <n v="111"/>
    <n v="36"/>
    <n v="58"/>
    <n v="14"/>
    <n v="367"/>
    <n v="27"/>
    <x v="0"/>
    <n v="701"/>
    <n v="5.1220225047493788E-2"/>
    <n v="0.57292364367046211"/>
    <x v="2"/>
    <s v="Thursday"/>
    <x v="8"/>
    <s v="3-5"/>
  </r>
  <r>
    <s v="LI-3580"/>
    <s v="LinkedIn"/>
    <d v="2025-09-18T00:00:00"/>
    <d v="1899-12-30T09:03:00"/>
    <x v="4"/>
    <s v="Career Tips"/>
    <n v="23877"/>
    <n v="5"/>
    <n v="1722"/>
    <n v="34684"/>
    <n v="31938"/>
    <n v="1212"/>
    <n v="232"/>
    <n v="70"/>
    <n v="86"/>
    <n v="67"/>
    <n v="330"/>
    <n v="52"/>
    <x v="0"/>
    <n v="1600"/>
    <n v="5.0097063059678128E-2"/>
    <n v="1.3376052267872849"/>
    <x v="3"/>
    <s v="Thursday"/>
    <x v="8"/>
    <s v="3-5"/>
  </r>
  <r>
    <s v="LI-3581"/>
    <s v="LinkedIn"/>
    <d v="2025-09-18T00:00:00"/>
    <d v="1899-12-30T09:12:00"/>
    <x v="0"/>
    <s v="Data &amp; Tech"/>
    <n v="23632"/>
    <n v="5"/>
    <n v="373"/>
    <n v="32052"/>
    <n v="25461"/>
    <n v="939"/>
    <n v="140"/>
    <n v="93"/>
    <n v="217"/>
    <n v="147"/>
    <n v="487"/>
    <n v="85"/>
    <x v="0"/>
    <n v="1389"/>
    <n v="5.4554023801107576E-2"/>
    <n v="1.077395057549086"/>
    <x v="3"/>
    <s v="Thursday"/>
    <x v="8"/>
    <s v="3-5"/>
  </r>
  <r>
    <s v="LI-3582"/>
    <s v="LinkedIn"/>
    <d v="2025-09-18T00:00:00"/>
    <d v="1899-12-30T09:14:00"/>
    <x v="4"/>
    <s v="Thought Leadership"/>
    <n v="23566"/>
    <n v="4"/>
    <n v="992"/>
    <n v="43468"/>
    <n v="30527"/>
    <n v="911"/>
    <n v="174"/>
    <n v="41"/>
    <n v="83"/>
    <n v="21"/>
    <n v="577"/>
    <n v="34"/>
    <x v="0"/>
    <n v="1209"/>
    <n v="3.9604284731549123E-2"/>
    <n v="1.2953831791564119"/>
    <x v="3"/>
    <s v="Thursday"/>
    <x v="8"/>
    <s v="3-5"/>
  </r>
  <r>
    <s v="LI-3583"/>
    <s v="LinkedIn"/>
    <d v="2025-09-18T00:00:00"/>
    <d v="1899-12-30T09:33:00"/>
    <x v="2"/>
    <s v="Hiring"/>
    <n v="23499"/>
    <n v="6"/>
    <n v="261"/>
    <n v="23331"/>
    <n v="16449"/>
    <n v="557"/>
    <n v="76"/>
    <n v="50"/>
    <n v="46"/>
    <n v="53"/>
    <n v="223"/>
    <n v="37"/>
    <x v="0"/>
    <n v="729"/>
    <n v="4.4318803574685393E-2"/>
    <n v="0.69998723349929781"/>
    <x v="3"/>
    <s v="Thursday"/>
    <x v="8"/>
    <s v="6-10"/>
  </r>
  <r>
    <s v="LI-3584"/>
    <s v="LinkedIn"/>
    <d v="2025-09-18T00:00:00"/>
    <d v="1899-12-30T09:51:00"/>
    <x v="3"/>
    <s v="Thought Leadership"/>
    <n v="23524"/>
    <n v="4"/>
    <n v="162"/>
    <n v="14606"/>
    <n v="12505"/>
    <n v="236"/>
    <n v="36"/>
    <n v="26"/>
    <n v="50"/>
    <n v="177"/>
    <n v="268"/>
    <n v="13"/>
    <x v="0"/>
    <n v="348"/>
    <n v="2.7828868452618952E-2"/>
    <n v="0.53158476449583403"/>
    <x v="3"/>
    <s v="Thursday"/>
    <x v="8"/>
    <s v="3-5"/>
  </r>
  <r>
    <s v="LI-3585"/>
    <s v="LinkedIn"/>
    <d v="2025-09-18T00:00:00"/>
    <d v="1899-12-30T09:57:00"/>
    <x v="5"/>
    <s v="Career Tips"/>
    <n v="24020"/>
    <n v="7"/>
    <n v="87"/>
    <n v="24830"/>
    <n v="21745"/>
    <n v="679"/>
    <n v="351"/>
    <n v="45"/>
    <n v="64"/>
    <n v="25"/>
    <n v="444"/>
    <n v="25"/>
    <x v="0"/>
    <n v="1139"/>
    <n v="5.2379857438491606E-2"/>
    <n v="0.90528726061615317"/>
    <x v="3"/>
    <s v="Thursday"/>
    <x v="8"/>
    <s v="6-10"/>
  </r>
  <r>
    <s v="LI-3586"/>
    <s v="LinkedIn"/>
    <d v="2025-09-18T00:00:00"/>
    <d v="1899-12-30T10:06:00"/>
    <x v="2"/>
    <s v="Industry News"/>
    <n v="23863"/>
    <n v="3"/>
    <n v="505"/>
    <n v="169662"/>
    <n v="119409"/>
    <n v="1933"/>
    <n v="302"/>
    <n v="172"/>
    <n v="144"/>
    <n v="699"/>
    <n v="3265"/>
    <n v="151"/>
    <x v="0"/>
    <n v="2551"/>
    <n v="2.1363548811228636E-2"/>
    <n v="5.0039391526631185"/>
    <x v="4"/>
    <s v="Thursday"/>
    <x v="8"/>
    <s v="3-5"/>
  </r>
  <r>
    <s v="LI-3587"/>
    <s v="LinkedIn"/>
    <d v="2025-09-18T00:00:00"/>
    <d v="1899-12-30T10:12:00"/>
    <x v="3"/>
    <s v="Product Update"/>
    <n v="23642"/>
    <n v="6"/>
    <n v="446"/>
    <n v="10864"/>
    <n v="9164"/>
    <n v="69"/>
    <n v="6"/>
    <n v="6"/>
    <n v="16"/>
    <n v="131"/>
    <n v="61"/>
    <n v="11"/>
    <x v="0"/>
    <n v="97"/>
    <n v="1.0584897424705369E-2"/>
    <n v="0.38761526097622873"/>
    <x v="4"/>
    <s v="Thursday"/>
    <x v="8"/>
    <s v="6-10"/>
  </r>
  <r>
    <s v="LI-3588"/>
    <s v="LinkedIn"/>
    <d v="2025-09-18T00:00:00"/>
    <d v="1899-12-30T12:19:00"/>
    <x v="4"/>
    <s v="Company Culture"/>
    <n v="23774"/>
    <n v="2"/>
    <n v="1108"/>
    <n v="11527"/>
    <n v="9662"/>
    <n v="269"/>
    <n v="65"/>
    <n v="14"/>
    <n v="25"/>
    <n v="27"/>
    <n v="196"/>
    <n v="10"/>
    <x v="0"/>
    <n v="373"/>
    <n v="3.8604843717656802E-2"/>
    <n v="0.40641036426348109"/>
    <x v="5"/>
    <s v="Thursday"/>
    <x v="8"/>
    <s v="0-2"/>
  </r>
  <r>
    <s v="LI-3589"/>
    <s v="LinkedIn"/>
    <d v="2025-09-18T00:00:00"/>
    <d v="1899-12-30T13:08:00"/>
    <x v="4"/>
    <s v="Industry News"/>
    <n v="23528"/>
    <n v="4"/>
    <n v="668"/>
    <n v="16502"/>
    <n v="15029"/>
    <n v="293"/>
    <n v="58"/>
    <n v="25"/>
    <n v="30"/>
    <n v="44"/>
    <n v="203"/>
    <n v="16"/>
    <x v="0"/>
    <n v="406"/>
    <n v="2.7014438751746622E-2"/>
    <n v="0.63877082624957493"/>
    <x v="6"/>
    <s v="Thursday"/>
    <x v="8"/>
    <s v="3-5"/>
  </r>
  <r>
    <s v="LI-3590"/>
    <s v="LinkedIn"/>
    <d v="2025-09-18T00:00:00"/>
    <d v="1899-12-30T13:40:00"/>
    <x v="1"/>
    <s v="Career Tips"/>
    <n v="23683"/>
    <n v="4"/>
    <n v="420"/>
    <n v="26936"/>
    <n v="19898"/>
    <n v="620"/>
    <n v="77"/>
    <n v="33"/>
    <n v="44"/>
    <n v="61"/>
    <n v="399"/>
    <n v="31"/>
    <x v="0"/>
    <n v="774"/>
    <n v="3.8898381746909239E-2"/>
    <n v="0.8401807203479289"/>
    <x v="6"/>
    <s v="Thursday"/>
    <x v="8"/>
    <s v="3-5"/>
  </r>
  <r>
    <s v="LI-3591"/>
    <s v="LinkedIn"/>
    <d v="2025-09-18T00:00:00"/>
    <d v="1899-12-30T15:09:00"/>
    <x v="0"/>
    <s v="Career Tips"/>
    <n v="23686"/>
    <n v="4"/>
    <n v="206"/>
    <n v="18111"/>
    <n v="14494"/>
    <n v="673"/>
    <n v="103"/>
    <n v="105"/>
    <n v="183"/>
    <n v="54"/>
    <n v="391"/>
    <n v="26"/>
    <x v="0"/>
    <n v="1064"/>
    <n v="7.3409686766938043E-2"/>
    <n v="0.61192265473275353"/>
    <x v="7"/>
    <s v="Thursday"/>
    <x v="8"/>
    <s v="3-5"/>
  </r>
  <r>
    <s v="LI-3592"/>
    <s v="LinkedIn"/>
    <d v="2025-09-18T00:00:00"/>
    <d v="1899-12-30T20:36:00"/>
    <x v="1"/>
    <s v="Product Update"/>
    <n v="23818"/>
    <n v="4"/>
    <n v="1040"/>
    <n v="11589"/>
    <n v="8475"/>
    <n v="155"/>
    <n v="23"/>
    <n v="11"/>
    <n v="17"/>
    <n v="28"/>
    <n v="213"/>
    <n v="16"/>
    <x v="0"/>
    <n v="206"/>
    <n v="2.430678466076696E-2"/>
    <n v="0.35582332689562518"/>
    <x v="11"/>
    <s v="Thursday"/>
    <x v="8"/>
    <s v="3-5"/>
  </r>
  <r>
    <s v="LI-3593"/>
    <s v="LinkedIn"/>
    <d v="2025-09-18T00:00:00"/>
    <d v="1899-12-30T21:10:00"/>
    <x v="4"/>
    <s v="Company Culture"/>
    <n v="23838"/>
    <n v="6"/>
    <n v="599"/>
    <n v="11238"/>
    <n v="8899"/>
    <n v="187"/>
    <n v="38"/>
    <n v="12"/>
    <n v="20"/>
    <n v="21"/>
    <n v="201"/>
    <n v="11"/>
    <x v="0"/>
    <n v="257"/>
    <n v="2.8879649398808854E-2"/>
    <n v="0.37331151942277035"/>
    <x v="15"/>
    <s v="Thursday"/>
    <x v="8"/>
    <s v="6-10"/>
  </r>
  <r>
    <s v="LI-3594"/>
    <s v="LinkedIn"/>
    <d v="2025-09-18T00:00:00"/>
    <d v="1899-12-30T21:30:00"/>
    <x v="1"/>
    <s v="Data &amp; Tech"/>
    <n v="23630"/>
    <n v="5"/>
    <n v="309"/>
    <n v="6362"/>
    <n v="4498"/>
    <n v="99"/>
    <n v="14"/>
    <n v="7"/>
    <n v="10"/>
    <n v="17"/>
    <n v="102"/>
    <n v="7"/>
    <x v="0"/>
    <n v="130"/>
    <n v="2.8901734104046242E-2"/>
    <n v="0.19035124841303427"/>
    <x v="15"/>
    <s v="Thursday"/>
    <x v="8"/>
    <s v="3-5"/>
  </r>
  <r>
    <s v="LI-3595"/>
    <s v="LinkedIn"/>
    <d v="2025-09-19T00:00:00"/>
    <d v="1899-12-30T07:30:00"/>
    <x v="1"/>
    <s v="Company Culture"/>
    <n v="23769"/>
    <n v="1"/>
    <n v="655"/>
    <n v="10590"/>
    <n v="9312"/>
    <n v="202"/>
    <n v="17"/>
    <n v="9"/>
    <n v="15"/>
    <n v="44"/>
    <n v="188"/>
    <n v="9"/>
    <x v="0"/>
    <n v="243"/>
    <n v="2.6095360824742269E-2"/>
    <n v="0.39177079389120284"/>
    <x v="12"/>
    <s v="Friday"/>
    <x v="8"/>
    <s v="0-2"/>
  </r>
  <r>
    <s v="LI-3596"/>
    <s v="LinkedIn"/>
    <d v="2025-09-19T00:00:00"/>
    <d v="1899-12-30T08:25:00"/>
    <x v="0"/>
    <s v="Product Update"/>
    <n v="23736"/>
    <n v="1"/>
    <n v="213"/>
    <n v="15073"/>
    <n v="12098"/>
    <n v="331"/>
    <n v="38"/>
    <n v="34"/>
    <n v="71"/>
    <n v="184"/>
    <n v="458"/>
    <n v="49"/>
    <x v="0"/>
    <n v="474"/>
    <n v="3.9180029756984626E-2"/>
    <n v="0.50968992248062017"/>
    <x v="2"/>
    <s v="Friday"/>
    <x v="8"/>
    <s v="0-2"/>
  </r>
  <r>
    <s v="LI-3597"/>
    <s v="LinkedIn"/>
    <d v="2025-09-19T00:00:00"/>
    <d v="1899-12-30T08:35:00"/>
    <x v="0"/>
    <s v="Hiring"/>
    <n v="23701"/>
    <n v="3"/>
    <n v="550"/>
    <n v="24825"/>
    <n v="20910"/>
    <n v="858"/>
    <n v="137"/>
    <n v="93"/>
    <n v="227"/>
    <n v="208"/>
    <n v="578"/>
    <n v="55"/>
    <x v="0"/>
    <n v="1315"/>
    <n v="6.2888570062171203E-2"/>
    <n v="0.88224125564322176"/>
    <x v="2"/>
    <s v="Friday"/>
    <x v="8"/>
    <s v="3-5"/>
  </r>
  <r>
    <s v="LI-3598"/>
    <s v="LinkedIn"/>
    <d v="2025-09-19T00:00:00"/>
    <d v="1899-12-30T08:55:00"/>
    <x v="2"/>
    <s v="Company Culture"/>
    <n v="23642"/>
    <n v="5"/>
    <n v="81"/>
    <n v="17631"/>
    <n v="14327"/>
    <n v="598"/>
    <n v="69"/>
    <n v="39"/>
    <n v="48"/>
    <n v="71"/>
    <n v="237"/>
    <n v="35"/>
    <x v="0"/>
    <n v="754"/>
    <n v="5.2627905353528306E-2"/>
    <n v="0.60599780052449026"/>
    <x v="2"/>
    <s v="Friday"/>
    <x v="8"/>
    <s v="3-5"/>
  </r>
  <r>
    <s v="LI-3599"/>
    <s v="LinkedIn"/>
    <d v="2025-09-19T00:00:00"/>
    <d v="1899-12-30T09:09:00"/>
    <x v="4"/>
    <s v="Industry News"/>
    <n v="23759"/>
    <n v="6"/>
    <n v="528"/>
    <n v="19196"/>
    <n v="14462"/>
    <n v="323"/>
    <n v="51"/>
    <n v="19"/>
    <n v="22"/>
    <n v="28"/>
    <n v="339"/>
    <n v="24"/>
    <x v="0"/>
    <n v="415"/>
    <n v="2.8695892684276032E-2"/>
    <n v="0.60869565217391308"/>
    <x v="3"/>
    <s v="Friday"/>
    <x v="8"/>
    <s v="6-10"/>
  </r>
  <r>
    <s v="LI-3600"/>
    <s v="LinkedIn"/>
    <d v="2025-09-19T00:00:00"/>
    <d v="1899-12-30T09:12:00"/>
    <x v="3"/>
    <s v="Career Tips"/>
    <n v="23935"/>
    <n v="6"/>
    <n v="186"/>
    <n v="6016"/>
    <n v="4934"/>
    <n v="152"/>
    <n v="13"/>
    <n v="13"/>
    <n v="24"/>
    <n v="43"/>
    <n v="40"/>
    <n v="2"/>
    <x v="0"/>
    <n v="202"/>
    <n v="4.0940413457640858E-2"/>
    <n v="0.20614163359097556"/>
    <x v="3"/>
    <s v="Friday"/>
    <x v="8"/>
    <s v="6-10"/>
  </r>
  <r>
    <s v="LI-3601"/>
    <s v="LinkedIn"/>
    <d v="2025-09-19T00:00:00"/>
    <d v="1899-12-30T09:53:00"/>
    <x v="5"/>
    <s v="Industry News"/>
    <n v="23807"/>
    <n v="4"/>
    <n v="189"/>
    <n v="28986"/>
    <n v="22881"/>
    <n v="517"/>
    <n v="289"/>
    <n v="28"/>
    <n v="62"/>
    <n v="45"/>
    <n v="263"/>
    <n v="48"/>
    <x v="1"/>
    <n v="896"/>
    <n v="3.9159127660504348E-2"/>
    <n v="0.96110387701096311"/>
    <x v="3"/>
    <s v="Friday"/>
    <x v="8"/>
    <s v="3-5"/>
  </r>
  <r>
    <s v="LI-3602"/>
    <s v="LinkedIn"/>
    <d v="2025-09-19T00:00:00"/>
    <d v="1899-12-30T10:41:00"/>
    <x v="1"/>
    <s v="Thought Leadership"/>
    <n v="23764"/>
    <n v="3"/>
    <n v="768"/>
    <n v="17967"/>
    <n v="13496"/>
    <n v="266"/>
    <n v="28"/>
    <n v="18"/>
    <n v="26"/>
    <n v="26"/>
    <n v="261"/>
    <n v="13"/>
    <x v="0"/>
    <n v="338"/>
    <n v="2.5044457617071726E-2"/>
    <n v="0.56791785894630531"/>
    <x v="4"/>
    <s v="Friday"/>
    <x v="8"/>
    <s v="3-5"/>
  </r>
  <r>
    <s v="LI-3603"/>
    <s v="LinkedIn"/>
    <d v="2025-09-19T00:00:00"/>
    <d v="1899-12-30T10:43:00"/>
    <x v="4"/>
    <s v="Product Update"/>
    <n v="23836"/>
    <n v="0"/>
    <n v="818"/>
    <n v="3739"/>
    <n v="2963"/>
    <n v="86"/>
    <n v="22"/>
    <n v="8"/>
    <n v="8"/>
    <n v="4"/>
    <n v="66"/>
    <n v="7"/>
    <x v="0"/>
    <n v="124"/>
    <n v="4.1849476881538984E-2"/>
    <n v="0.12430776976002685"/>
    <x v="4"/>
    <s v="Friday"/>
    <x v="8"/>
    <s v="0-2"/>
  </r>
  <r>
    <s v="LI-3604"/>
    <s v="LinkedIn"/>
    <d v="2025-09-19T00:00:00"/>
    <d v="1899-12-30T11:48:00"/>
    <x v="5"/>
    <s v="Thought Leadership"/>
    <n v="23757"/>
    <n v="4"/>
    <n v="138"/>
    <n v="27842"/>
    <n v="19265"/>
    <n v="452"/>
    <n v="262"/>
    <n v="28"/>
    <n v="42"/>
    <n v="18"/>
    <n v="461"/>
    <n v="39"/>
    <x v="1"/>
    <n v="784"/>
    <n v="4.0695561899818322E-2"/>
    <n v="0.81091888706486515"/>
    <x v="9"/>
    <s v="Friday"/>
    <x v="8"/>
    <s v="3-5"/>
  </r>
  <r>
    <s v="LI-3605"/>
    <s v="LinkedIn"/>
    <d v="2025-09-19T00:00:00"/>
    <d v="1899-12-30T12:21:00"/>
    <x v="0"/>
    <s v="Thought Leadership"/>
    <n v="23660"/>
    <n v="8"/>
    <n v="118"/>
    <n v="16104"/>
    <n v="13150"/>
    <n v="397"/>
    <n v="57"/>
    <n v="54"/>
    <n v="98"/>
    <n v="59"/>
    <n v="287"/>
    <n v="38"/>
    <x v="0"/>
    <n v="606"/>
    <n v="4.6083650190114067E-2"/>
    <n v="0.55579036348267119"/>
    <x v="5"/>
    <s v="Friday"/>
    <x v="8"/>
    <s v="6-10"/>
  </r>
  <r>
    <s v="LI-3606"/>
    <s v="LinkedIn"/>
    <d v="2025-09-19T00:00:00"/>
    <d v="1899-12-30T17:45:00"/>
    <x v="3"/>
    <s v="Career Tips"/>
    <n v="23701"/>
    <n v="5"/>
    <n v="75"/>
    <n v="6505"/>
    <n v="5586"/>
    <n v="106"/>
    <n v="12"/>
    <n v="13"/>
    <n v="23"/>
    <n v="90"/>
    <n v="98"/>
    <n v="2"/>
    <x v="0"/>
    <n v="154"/>
    <n v="2.7568922305764409E-2"/>
    <n v="0.235686257963799"/>
    <x v="8"/>
    <s v="Friday"/>
    <x v="8"/>
    <s v="3-5"/>
  </r>
  <r>
    <s v="LI-3607"/>
    <s v="LinkedIn"/>
    <d v="2025-09-19T00:00:00"/>
    <d v="1899-12-30T18:57:00"/>
    <x v="1"/>
    <s v="Data &amp; Tech"/>
    <n v="23733"/>
    <n v="9"/>
    <n v="723"/>
    <n v="4711"/>
    <n v="4259"/>
    <n v="145"/>
    <n v="20"/>
    <n v="11"/>
    <n v="11"/>
    <n v="13"/>
    <n v="113"/>
    <n v="11"/>
    <x v="0"/>
    <n v="187"/>
    <n v="4.3907020427330357E-2"/>
    <n v="0.17945476762314078"/>
    <x v="19"/>
    <s v="Friday"/>
    <x v="8"/>
    <s v="6-10"/>
  </r>
  <r>
    <s v="LI-3608"/>
    <s v="LinkedIn"/>
    <d v="2025-09-19T00:00:00"/>
    <d v="1899-12-30T20:46:00"/>
    <x v="0"/>
    <s v="Data &amp; Tech"/>
    <n v="23785"/>
    <n v="2"/>
    <n v="275"/>
    <n v="13559"/>
    <n v="11152"/>
    <n v="693"/>
    <n v="115"/>
    <n v="90"/>
    <n v="160"/>
    <n v="46"/>
    <n v="221"/>
    <n v="19"/>
    <x v="0"/>
    <n v="1058"/>
    <n v="9.4870875179340022E-2"/>
    <n v="0.46886693294092918"/>
    <x v="11"/>
    <s v="Friday"/>
    <x v="8"/>
    <s v="0-2"/>
  </r>
  <r>
    <s v="LI-3609"/>
    <s v="LinkedIn"/>
    <d v="2025-09-20T00:00:00"/>
    <d v="1899-12-30T11:41:00"/>
    <x v="2"/>
    <s v="Hiring"/>
    <n v="23845"/>
    <n v="2"/>
    <n v="321"/>
    <n v="7321"/>
    <n v="6471"/>
    <n v="182"/>
    <n v="26"/>
    <n v="16"/>
    <n v="14"/>
    <n v="19"/>
    <n v="102"/>
    <n v="18"/>
    <x v="0"/>
    <n v="238"/>
    <n v="3.6779477669602843E-2"/>
    <n v="0.27137764730551478"/>
    <x v="9"/>
    <s v="Saturday"/>
    <x v="8"/>
    <s v="0-2"/>
  </r>
  <r>
    <s v="LI-3610"/>
    <s v="LinkedIn"/>
    <d v="2025-09-20T00:00:00"/>
    <d v="1899-12-30T12:52:00"/>
    <x v="5"/>
    <s v="Thought Leadership"/>
    <n v="23773"/>
    <n v="8"/>
    <n v="167"/>
    <n v="17383"/>
    <n v="12081"/>
    <n v="424"/>
    <n v="208"/>
    <n v="30"/>
    <n v="49"/>
    <n v="18"/>
    <n v="130"/>
    <n v="27"/>
    <x v="0"/>
    <n v="711"/>
    <n v="5.8852743978147506E-2"/>
    <n v="0.5081815504984647"/>
    <x v="5"/>
    <s v="Saturday"/>
    <x v="8"/>
    <s v="6-10"/>
  </r>
  <r>
    <s v="LI-3611"/>
    <s v="LinkedIn"/>
    <d v="2025-09-20T00:00:00"/>
    <d v="1899-12-30T15:21:00"/>
    <x v="2"/>
    <s v="Thought Leadership"/>
    <n v="23896"/>
    <n v="0"/>
    <n v="164"/>
    <n v="4771"/>
    <n v="3749"/>
    <n v="147"/>
    <n v="18"/>
    <n v="14"/>
    <n v="13"/>
    <n v="12"/>
    <n v="67"/>
    <n v="11"/>
    <x v="0"/>
    <n v="192"/>
    <n v="5.1213656975193388E-2"/>
    <n v="0.15688818212253097"/>
    <x v="7"/>
    <s v="Saturday"/>
    <x v="8"/>
    <s v="0-2"/>
  </r>
  <r>
    <s v="LI-3612"/>
    <s v="LinkedIn"/>
    <d v="2025-09-21T00:00:00"/>
    <d v="1899-12-30T07:31:00"/>
    <x v="1"/>
    <s v="Industry News"/>
    <n v="23726"/>
    <n v="5"/>
    <n v="321"/>
    <n v="5822"/>
    <n v="4514"/>
    <n v="133"/>
    <n v="21"/>
    <n v="12"/>
    <n v="13"/>
    <n v="17"/>
    <n v="60"/>
    <n v="12"/>
    <x v="0"/>
    <n v="179"/>
    <n v="3.9654408506867522E-2"/>
    <n v="0.19025541599932563"/>
    <x v="12"/>
    <s v="Sunday"/>
    <x v="8"/>
    <s v="3-5"/>
  </r>
  <r>
    <s v="LI-3613"/>
    <s v="LinkedIn"/>
    <d v="2025-09-22T00:00:00"/>
    <d v="1899-12-30T08:10:00"/>
    <x v="1"/>
    <s v="Thought Leadership"/>
    <n v="23798"/>
    <n v="2"/>
    <n v="670"/>
    <n v="19840"/>
    <n v="17271"/>
    <n v="579"/>
    <n v="84"/>
    <n v="32"/>
    <n v="50"/>
    <n v="78"/>
    <n v="224"/>
    <n v="35"/>
    <x v="0"/>
    <n v="745"/>
    <n v="4.3135892536622082E-2"/>
    <n v="0.72573325489536933"/>
    <x v="2"/>
    <s v="Monday"/>
    <x v="8"/>
    <s v="0-2"/>
  </r>
  <r>
    <s v="LI-3614"/>
    <s v="LinkedIn"/>
    <d v="2025-09-22T00:00:00"/>
    <d v="1899-12-30T08:30:00"/>
    <x v="3"/>
    <s v="Career Tips"/>
    <n v="24045"/>
    <n v="2"/>
    <n v="234"/>
    <n v="7784"/>
    <n v="7139"/>
    <n v="186"/>
    <n v="25"/>
    <n v="17"/>
    <n v="45"/>
    <n v="61"/>
    <n v="78"/>
    <n v="8"/>
    <x v="0"/>
    <n v="273"/>
    <n v="3.8240649950973524E-2"/>
    <n v="0.29690164275317116"/>
    <x v="2"/>
    <s v="Monday"/>
    <x v="8"/>
    <s v="0-2"/>
  </r>
  <r>
    <s v="LI-3615"/>
    <s v="LinkedIn"/>
    <d v="2025-09-22T00:00:00"/>
    <d v="1899-12-30T08:53:00"/>
    <x v="5"/>
    <s v="Thought Leadership"/>
    <n v="23916"/>
    <n v="4"/>
    <n v="128"/>
    <n v="30365"/>
    <n v="22454"/>
    <n v="433"/>
    <n v="221"/>
    <n v="23"/>
    <n v="35"/>
    <n v="21"/>
    <n v="335"/>
    <n v="40"/>
    <x v="1"/>
    <n v="712"/>
    <n v="3.1709272290015141E-2"/>
    <n v="0.93886937614985788"/>
    <x v="2"/>
    <s v="Monday"/>
    <x v="8"/>
    <s v="3-5"/>
  </r>
  <r>
    <s v="LI-3616"/>
    <s v="LinkedIn"/>
    <d v="2025-09-22T00:00:00"/>
    <d v="1899-12-30T09:03:00"/>
    <x v="0"/>
    <s v="Hiring"/>
    <n v="23753"/>
    <n v="5"/>
    <n v="410"/>
    <n v="32483"/>
    <n v="24708"/>
    <n v="964"/>
    <n v="140"/>
    <n v="125"/>
    <n v="284"/>
    <n v="301"/>
    <n v="430"/>
    <n v="72"/>
    <x v="0"/>
    <n v="1513"/>
    <n v="6.1235227456694186E-2"/>
    <n v="1.0402054477329179"/>
    <x v="3"/>
    <s v="Monday"/>
    <x v="8"/>
    <s v="3-5"/>
  </r>
  <r>
    <s v="LI-3617"/>
    <s v="LinkedIn"/>
    <d v="2025-09-22T00:00:00"/>
    <d v="1899-12-30T09:10:00"/>
    <x v="4"/>
    <s v="Hiring"/>
    <n v="23755"/>
    <n v="3"/>
    <n v="1611"/>
    <n v="21900"/>
    <n v="17488"/>
    <n v="782"/>
    <n v="186"/>
    <n v="50"/>
    <n v="69"/>
    <n v="26"/>
    <n v="391"/>
    <n v="41"/>
    <x v="0"/>
    <n v="1087"/>
    <n v="6.2156907593778593E-2"/>
    <n v="0.73618185645127343"/>
    <x v="3"/>
    <s v="Monday"/>
    <x v="8"/>
    <s v="3-5"/>
  </r>
  <r>
    <s v="LI-3618"/>
    <s v="LinkedIn"/>
    <d v="2025-09-22T00:00:00"/>
    <d v="1899-12-30T09:17:00"/>
    <x v="5"/>
    <s v="Company Culture"/>
    <n v="23705"/>
    <n v="1"/>
    <n v="125"/>
    <n v="23648"/>
    <n v="19340"/>
    <n v="515"/>
    <n v="297"/>
    <n v="30"/>
    <n v="57"/>
    <n v="11"/>
    <n v="290"/>
    <n v="20"/>
    <x v="0"/>
    <n v="899"/>
    <n v="4.6483971044467422E-2"/>
    <n v="0.81586163256696898"/>
    <x v="3"/>
    <s v="Monday"/>
    <x v="8"/>
    <s v="0-2"/>
  </r>
  <r>
    <s v="LI-3619"/>
    <s v="LinkedIn"/>
    <d v="2025-09-22T00:00:00"/>
    <d v="1899-12-30T09:59:00"/>
    <x v="4"/>
    <s v="Data &amp; Tech"/>
    <n v="23679"/>
    <n v="5"/>
    <n v="352"/>
    <n v="18914"/>
    <n v="13703"/>
    <n v="595"/>
    <n v="136"/>
    <n v="46"/>
    <n v="67"/>
    <n v="41"/>
    <n v="217"/>
    <n v="24"/>
    <x v="1"/>
    <n v="844"/>
    <n v="6.1592352039699337E-2"/>
    <n v="0.57869842476455935"/>
    <x v="3"/>
    <s v="Monday"/>
    <x v="8"/>
    <s v="3-5"/>
  </r>
  <r>
    <s v="LI-3620"/>
    <s v="LinkedIn"/>
    <d v="2025-09-22T00:00:00"/>
    <d v="1899-12-30T10:24:00"/>
    <x v="4"/>
    <s v="Data &amp; Tech"/>
    <n v="23672"/>
    <n v="2"/>
    <n v="1482"/>
    <n v="15229"/>
    <n v="10990"/>
    <n v="288"/>
    <n v="57"/>
    <n v="19"/>
    <n v="20"/>
    <n v="18"/>
    <n v="136"/>
    <n v="12"/>
    <x v="0"/>
    <n v="384"/>
    <n v="3.4940855323020929E-2"/>
    <n v="0.46426157485637037"/>
    <x v="4"/>
    <s v="Monday"/>
    <x v="8"/>
    <s v="0-2"/>
  </r>
  <r>
    <s v="LI-3621"/>
    <s v="LinkedIn"/>
    <d v="2025-09-22T00:00:00"/>
    <d v="1899-12-30T11:27:00"/>
    <x v="0"/>
    <s v="Career Tips"/>
    <n v="23553"/>
    <n v="3"/>
    <n v="539"/>
    <n v="16675"/>
    <n v="14742"/>
    <n v="603"/>
    <n v="65"/>
    <n v="59"/>
    <n v="113"/>
    <n v="122"/>
    <n v="483"/>
    <n v="61"/>
    <x v="0"/>
    <n v="840"/>
    <n v="5.6980056980056981E-2"/>
    <n v="0.62590752770347724"/>
    <x v="9"/>
    <s v="Monday"/>
    <x v="8"/>
    <s v="3-5"/>
  </r>
  <r>
    <s v="LI-3622"/>
    <s v="LinkedIn"/>
    <d v="2025-09-22T00:00:00"/>
    <d v="1899-12-30T12:25:00"/>
    <x v="5"/>
    <s v="Data &amp; Tech"/>
    <n v="23645"/>
    <n v="3"/>
    <n v="67"/>
    <n v="23549"/>
    <n v="16699"/>
    <n v="610"/>
    <n v="348"/>
    <n v="39"/>
    <n v="92"/>
    <n v="30"/>
    <n v="202"/>
    <n v="26"/>
    <x v="0"/>
    <n v="1089"/>
    <n v="6.5213485837475299E-2"/>
    <n v="0.70623810530767606"/>
    <x v="5"/>
    <s v="Monday"/>
    <x v="8"/>
    <s v="3-5"/>
  </r>
  <r>
    <s v="LI-3623"/>
    <s v="LinkedIn"/>
    <d v="2025-09-22T00:00:00"/>
    <d v="1899-12-30T12:51:00"/>
    <x v="4"/>
    <s v="Data &amp; Tech"/>
    <n v="23924"/>
    <n v="1"/>
    <n v="585"/>
    <n v="17348"/>
    <n v="12034"/>
    <n v="349"/>
    <n v="69"/>
    <n v="34"/>
    <n v="39"/>
    <n v="34"/>
    <n v="164"/>
    <n v="27"/>
    <x v="0"/>
    <n v="491"/>
    <n v="4.0801063652983215E-2"/>
    <n v="0.50300953017889982"/>
    <x v="5"/>
    <s v="Monday"/>
    <x v="8"/>
    <s v="0-2"/>
  </r>
  <r>
    <s v="LI-3624"/>
    <s v="LinkedIn"/>
    <d v="2025-09-22T00:00:00"/>
    <d v="1899-12-30T13:18:00"/>
    <x v="3"/>
    <s v="Product Update"/>
    <n v="23597"/>
    <n v="4"/>
    <n v="149"/>
    <n v="2933"/>
    <n v="2672"/>
    <n v="39"/>
    <n v="5"/>
    <n v="4"/>
    <n v="10"/>
    <n v="43"/>
    <n v="55"/>
    <n v="3"/>
    <x v="0"/>
    <n v="58"/>
    <n v="2.1706586826347306E-2"/>
    <n v="0.11323473322880027"/>
    <x v="6"/>
    <s v="Monday"/>
    <x v="8"/>
    <s v="3-5"/>
  </r>
  <r>
    <s v="LI-3625"/>
    <s v="LinkedIn"/>
    <d v="2025-09-22T00:00:00"/>
    <d v="1899-12-30T14:01:00"/>
    <x v="5"/>
    <s v="Thought Leadership"/>
    <n v="23720"/>
    <n v="5"/>
    <n v="86"/>
    <n v="16133"/>
    <n v="11864"/>
    <n v="399"/>
    <n v="126"/>
    <n v="17"/>
    <n v="36"/>
    <n v="7"/>
    <n v="191"/>
    <n v="28"/>
    <x v="0"/>
    <n v="578"/>
    <n v="4.8718813216453133E-2"/>
    <n v="0.50016863406408096"/>
    <x v="13"/>
    <s v="Monday"/>
    <x v="8"/>
    <s v="3-5"/>
  </r>
  <r>
    <s v="LI-3626"/>
    <s v="LinkedIn"/>
    <d v="2025-09-22T00:00:00"/>
    <d v="1899-12-30T16:55:00"/>
    <x v="0"/>
    <s v="Industry News"/>
    <n v="23679"/>
    <n v="4"/>
    <n v="289"/>
    <n v="10973"/>
    <n v="8190"/>
    <n v="250"/>
    <n v="42"/>
    <n v="27"/>
    <n v="61"/>
    <n v="17"/>
    <n v="306"/>
    <n v="34"/>
    <x v="0"/>
    <n v="380"/>
    <n v="4.63980463980464E-2"/>
    <n v="0.34587609274040287"/>
    <x v="10"/>
    <s v="Monday"/>
    <x v="8"/>
    <s v="3-5"/>
  </r>
  <r>
    <s v="LI-3627"/>
    <s v="LinkedIn"/>
    <d v="2025-09-22T00:00:00"/>
    <d v="1899-12-30T17:48:00"/>
    <x v="4"/>
    <s v="Thought Leadership"/>
    <n v="23783"/>
    <n v="1"/>
    <n v="831"/>
    <n v="15065"/>
    <n v="11465"/>
    <n v="319"/>
    <n v="52"/>
    <n v="21"/>
    <n v="25"/>
    <n v="10"/>
    <n v="223"/>
    <n v="24"/>
    <x v="0"/>
    <n v="417"/>
    <n v="3.6371565634539901E-2"/>
    <n v="0.48206702266324686"/>
    <x v="8"/>
    <s v="Monday"/>
    <x v="8"/>
    <s v="0-2"/>
  </r>
  <r>
    <s v="LI-3628"/>
    <s v="LinkedIn"/>
    <d v="2025-09-22T00:00:00"/>
    <d v="1899-12-30T17:50:00"/>
    <x v="2"/>
    <s v="Industry News"/>
    <n v="23810"/>
    <n v="7"/>
    <n v="466"/>
    <n v="6960"/>
    <n v="5019"/>
    <n v="199"/>
    <n v="32"/>
    <n v="12"/>
    <n v="17"/>
    <n v="29"/>
    <n v="166"/>
    <n v="8"/>
    <x v="0"/>
    <n v="260"/>
    <n v="5.1803148037457662E-2"/>
    <n v="0.21079378412431751"/>
    <x v="8"/>
    <s v="Monday"/>
    <x v="8"/>
    <s v="6-10"/>
  </r>
  <r>
    <s v="LI-3629"/>
    <s v="LinkedIn"/>
    <d v="2025-09-22T00:00:00"/>
    <d v="1899-12-30T20:23:00"/>
    <x v="0"/>
    <s v="Career Tips"/>
    <n v="23786"/>
    <n v="5"/>
    <n v="359"/>
    <n v="32248"/>
    <n v="29015"/>
    <n v="1360"/>
    <n v="194"/>
    <n v="209"/>
    <n v="312"/>
    <n v="132"/>
    <n v="765"/>
    <n v="82"/>
    <x v="0"/>
    <n v="2075"/>
    <n v="7.1514733758400825E-2"/>
    <n v="1.2198351971748087"/>
    <x v="11"/>
    <s v="Monday"/>
    <x v="8"/>
    <s v="3-5"/>
  </r>
  <r>
    <s v="LI-3630"/>
    <s v="LinkedIn"/>
    <d v="2025-09-23T00:00:00"/>
    <d v="1899-12-30T07:49:00"/>
    <x v="3"/>
    <s v="Industry News"/>
    <n v="23801"/>
    <n v="2"/>
    <n v="120"/>
    <n v="8854"/>
    <n v="6281"/>
    <n v="98"/>
    <n v="9"/>
    <n v="7"/>
    <n v="19"/>
    <n v="32"/>
    <n v="46"/>
    <n v="8"/>
    <x v="0"/>
    <n v="133"/>
    <n v="2.1174972138194557E-2"/>
    <n v="0.26389647493802781"/>
    <x v="12"/>
    <s v="Tuesday"/>
    <x v="8"/>
    <s v="0-2"/>
  </r>
  <r>
    <s v="LI-3631"/>
    <s v="LinkedIn"/>
    <d v="2025-09-23T00:00:00"/>
    <d v="1899-12-30T08:00:00"/>
    <x v="5"/>
    <s v="Company Culture"/>
    <n v="23844"/>
    <n v="4"/>
    <n v="132"/>
    <n v="44010"/>
    <n v="39448"/>
    <n v="1164"/>
    <n v="689"/>
    <n v="99"/>
    <n v="128"/>
    <n v="41"/>
    <n v="916"/>
    <n v="28"/>
    <x v="0"/>
    <n v="2080"/>
    <n v="5.2727641452038128E-2"/>
    <n v="1.6544203992618689"/>
    <x v="2"/>
    <s v="Tuesday"/>
    <x v="8"/>
    <s v="3-5"/>
  </r>
  <r>
    <s v="LI-3632"/>
    <s v="LinkedIn"/>
    <d v="2025-09-23T00:00:00"/>
    <d v="1899-12-30T08:06:00"/>
    <x v="4"/>
    <s v="Industry News"/>
    <n v="23761"/>
    <n v="3"/>
    <n v="1736"/>
    <n v="19937"/>
    <n v="16353"/>
    <n v="406"/>
    <n v="101"/>
    <n v="24"/>
    <n v="37"/>
    <n v="45"/>
    <n v="175"/>
    <n v="20"/>
    <x v="0"/>
    <n v="568"/>
    <n v="3.473368800831652E-2"/>
    <n v="0.68822860990699042"/>
    <x v="2"/>
    <s v="Tuesday"/>
    <x v="8"/>
    <s v="3-5"/>
  </r>
  <r>
    <s v="LI-3633"/>
    <s v="LinkedIn"/>
    <d v="2025-09-23T00:00:00"/>
    <d v="1899-12-30T08:59:00"/>
    <x v="4"/>
    <s v="Data &amp; Tech"/>
    <n v="23765"/>
    <n v="3"/>
    <n v="1300"/>
    <n v="19558"/>
    <n v="15148"/>
    <n v="524"/>
    <n v="122"/>
    <n v="31"/>
    <n v="41"/>
    <n v="45"/>
    <n v="328"/>
    <n v="40"/>
    <x v="0"/>
    <n v="718"/>
    <n v="4.7398996567203588E-2"/>
    <n v="0.63740795287187035"/>
    <x v="2"/>
    <s v="Tuesday"/>
    <x v="8"/>
    <s v="3-5"/>
  </r>
  <r>
    <s v="LI-3634"/>
    <s v="LinkedIn"/>
    <d v="2025-09-23T00:00:00"/>
    <d v="1899-12-30T09:54:00"/>
    <x v="3"/>
    <s v="Hiring"/>
    <n v="23914"/>
    <n v="2"/>
    <n v="290"/>
    <n v="20354"/>
    <n v="14959"/>
    <n v="398"/>
    <n v="37"/>
    <n v="39"/>
    <n v="105"/>
    <n v="197"/>
    <n v="100"/>
    <n v="14"/>
    <x v="0"/>
    <n v="579"/>
    <n v="3.8705795841968045E-2"/>
    <n v="0.62553316049176211"/>
    <x v="3"/>
    <s v="Tuesday"/>
    <x v="8"/>
    <s v="0-2"/>
  </r>
  <r>
    <s v="LI-3635"/>
    <s v="LinkedIn"/>
    <d v="2025-09-23T00:00:00"/>
    <d v="1899-12-30T10:01:00"/>
    <x v="1"/>
    <s v="Thought Leadership"/>
    <n v="24099"/>
    <n v="3"/>
    <n v="320"/>
    <n v="28175"/>
    <n v="21466"/>
    <n v="536"/>
    <n v="60"/>
    <n v="28"/>
    <n v="41"/>
    <n v="25"/>
    <n v="465"/>
    <n v="32"/>
    <x v="0"/>
    <n v="665"/>
    <n v="3.0979222957234698E-2"/>
    <n v="0.89074235445454164"/>
    <x v="4"/>
    <s v="Tuesday"/>
    <x v="8"/>
    <s v="3-5"/>
  </r>
  <r>
    <s v="LI-3636"/>
    <s v="LinkedIn"/>
    <d v="2025-09-23T00:00:00"/>
    <d v="1899-12-30T10:08:00"/>
    <x v="1"/>
    <s v="Product Update"/>
    <n v="23755"/>
    <n v="1"/>
    <n v="793"/>
    <n v="4404"/>
    <n v="3146"/>
    <n v="101"/>
    <n v="15"/>
    <n v="6"/>
    <n v="8"/>
    <n v="12"/>
    <n v="88"/>
    <n v="8"/>
    <x v="0"/>
    <n v="130"/>
    <n v="4.1322314049586778E-2"/>
    <n v="0.13243527678383499"/>
    <x v="4"/>
    <s v="Tuesday"/>
    <x v="8"/>
    <s v="0-2"/>
  </r>
  <r>
    <s v="LI-3637"/>
    <s v="LinkedIn"/>
    <d v="2025-09-23T00:00:00"/>
    <d v="1899-12-30T10:35:00"/>
    <x v="0"/>
    <s v="Career Tips"/>
    <n v="23994"/>
    <n v="6"/>
    <n v="203"/>
    <n v="57808"/>
    <n v="47919"/>
    <n v="2693"/>
    <n v="435"/>
    <n v="452"/>
    <n v="788"/>
    <n v="372"/>
    <n v="1659"/>
    <n v="89"/>
    <x v="0"/>
    <n v="4368"/>
    <n v="9.1153822074751145E-2"/>
    <n v="1.9971242810702676"/>
    <x v="4"/>
    <s v="Tuesday"/>
    <x v="8"/>
    <s v="6-10"/>
  </r>
  <r>
    <s v="LI-3638"/>
    <s v="LinkedIn"/>
    <d v="2025-09-23T00:00:00"/>
    <d v="1899-12-30T10:49:00"/>
    <x v="4"/>
    <s v="Product Update"/>
    <n v="24076"/>
    <n v="4"/>
    <n v="491"/>
    <n v="8801"/>
    <n v="7106"/>
    <n v="260"/>
    <n v="100"/>
    <n v="23"/>
    <n v="35"/>
    <n v="23"/>
    <n v="183"/>
    <n v="11"/>
    <x v="0"/>
    <n v="418"/>
    <n v="5.8823529411764705E-2"/>
    <n v="0.29514869579664393"/>
    <x v="4"/>
    <s v="Tuesday"/>
    <x v="8"/>
    <s v="3-5"/>
  </r>
  <r>
    <s v="LI-3639"/>
    <s v="LinkedIn"/>
    <d v="2025-09-23T00:00:00"/>
    <d v="1899-12-30T11:13:00"/>
    <x v="2"/>
    <s v="Company Culture"/>
    <n v="23852"/>
    <n v="3"/>
    <n v="208"/>
    <n v="43013"/>
    <n v="30276"/>
    <n v="1444"/>
    <n v="168"/>
    <n v="114"/>
    <n v="86"/>
    <n v="167"/>
    <n v="889"/>
    <n v="101"/>
    <x v="0"/>
    <n v="1812"/>
    <n v="5.9849385652001583E-2"/>
    <n v="1.2693275197048466"/>
    <x v="9"/>
    <s v="Tuesday"/>
    <x v="8"/>
    <s v="3-5"/>
  </r>
  <r>
    <s v="LI-3640"/>
    <s v="LinkedIn"/>
    <d v="2025-09-23T00:00:00"/>
    <d v="1899-12-30T11:35:00"/>
    <x v="1"/>
    <s v="Career Tips"/>
    <n v="23765"/>
    <n v="5"/>
    <n v="206"/>
    <n v="30469"/>
    <n v="23187"/>
    <n v="733"/>
    <n v="74"/>
    <n v="45"/>
    <n v="70"/>
    <n v="93"/>
    <n v="370"/>
    <n v="33"/>
    <x v="0"/>
    <n v="922"/>
    <n v="3.9763660671928235E-2"/>
    <n v="0.9756785188302125"/>
    <x v="9"/>
    <s v="Tuesday"/>
    <x v="8"/>
    <s v="3-5"/>
  </r>
  <r>
    <s v="LI-3641"/>
    <s v="LinkedIn"/>
    <d v="2025-09-23T00:00:00"/>
    <d v="1899-12-30T12:18:00"/>
    <x v="4"/>
    <s v="Product Update"/>
    <n v="23916"/>
    <n v="3"/>
    <n v="936"/>
    <n v="14493"/>
    <n v="12384"/>
    <n v="289"/>
    <n v="78"/>
    <n v="17"/>
    <n v="22"/>
    <n v="34"/>
    <n v="341"/>
    <n v="23"/>
    <x v="0"/>
    <n v="406"/>
    <n v="3.2784237726098189E-2"/>
    <n v="0.51781234320120417"/>
    <x v="5"/>
    <s v="Tuesday"/>
    <x v="8"/>
    <s v="3-5"/>
  </r>
  <r>
    <s v="LI-3642"/>
    <s v="LinkedIn"/>
    <d v="2025-09-23T00:00:00"/>
    <d v="1899-12-30T12:31:00"/>
    <x v="2"/>
    <s v="Industry News"/>
    <n v="23978"/>
    <n v="4"/>
    <n v="217"/>
    <n v="14703"/>
    <n v="12957"/>
    <n v="389"/>
    <n v="37"/>
    <n v="33"/>
    <n v="21"/>
    <n v="16"/>
    <n v="420"/>
    <n v="32"/>
    <x v="0"/>
    <n v="480"/>
    <n v="3.7045612410280156E-2"/>
    <n v="0.54037033947785473"/>
    <x v="5"/>
    <s v="Tuesday"/>
    <x v="8"/>
    <s v="3-5"/>
  </r>
  <r>
    <s v="LI-3643"/>
    <s v="LinkedIn"/>
    <d v="2025-09-23T00:00:00"/>
    <d v="1899-12-30T12:33:00"/>
    <x v="0"/>
    <s v="Industry News"/>
    <n v="23667"/>
    <n v="7"/>
    <n v="272"/>
    <n v="33487"/>
    <n v="23379"/>
    <n v="1294"/>
    <n v="229"/>
    <n v="189"/>
    <n v="304"/>
    <n v="66"/>
    <n v="665"/>
    <n v="83"/>
    <x v="0"/>
    <n v="2016"/>
    <n v="8.6231233157962273E-2"/>
    <n v="0.98783115730764359"/>
    <x v="5"/>
    <s v="Tuesday"/>
    <x v="8"/>
    <s v="6-10"/>
  </r>
  <r>
    <s v="LI-3644"/>
    <s v="LinkedIn"/>
    <d v="2025-09-23T00:00:00"/>
    <d v="1899-12-30T12:48:00"/>
    <x v="1"/>
    <s v="Product Update"/>
    <n v="23984"/>
    <n v="8"/>
    <n v="763"/>
    <n v="10557"/>
    <n v="7923"/>
    <n v="189"/>
    <n v="19"/>
    <n v="12"/>
    <n v="21"/>
    <n v="18"/>
    <n v="70"/>
    <n v="13"/>
    <x v="0"/>
    <n v="241"/>
    <n v="3.0417771046320839E-2"/>
    <n v="0.33034523015343564"/>
    <x v="5"/>
    <s v="Tuesday"/>
    <x v="8"/>
    <s v="6-10"/>
  </r>
  <r>
    <s v="LI-3645"/>
    <s v="LinkedIn"/>
    <d v="2025-09-23T00:00:00"/>
    <d v="1899-12-30T13:12:00"/>
    <x v="1"/>
    <s v="Career Tips"/>
    <n v="23720"/>
    <n v="2"/>
    <n v="363"/>
    <n v="17141"/>
    <n v="15060"/>
    <n v="540"/>
    <n v="62"/>
    <n v="32"/>
    <n v="51"/>
    <n v="72"/>
    <n v="128"/>
    <n v="30"/>
    <x v="0"/>
    <n v="685"/>
    <n v="4.5484727755644092E-2"/>
    <n v="0.63490725126475545"/>
    <x v="6"/>
    <s v="Tuesday"/>
    <x v="8"/>
    <s v="0-2"/>
  </r>
  <r>
    <s v="LI-3646"/>
    <s v="LinkedIn"/>
    <d v="2025-09-23T00:00:00"/>
    <d v="1899-12-30T15:18:00"/>
    <x v="5"/>
    <s v="Industry News"/>
    <n v="23905"/>
    <n v="3"/>
    <n v="123"/>
    <n v="22105"/>
    <n v="17515"/>
    <n v="460"/>
    <n v="307"/>
    <n v="42"/>
    <n v="56"/>
    <n v="11"/>
    <n v="149"/>
    <n v="19"/>
    <x v="0"/>
    <n v="865"/>
    <n v="4.9386240365401082E-2"/>
    <n v="0.73269190545910901"/>
    <x v="7"/>
    <s v="Tuesday"/>
    <x v="8"/>
    <s v="3-5"/>
  </r>
  <r>
    <s v="LI-3647"/>
    <s v="LinkedIn"/>
    <d v="2025-09-23T00:00:00"/>
    <d v="1899-12-30T16:23:00"/>
    <x v="4"/>
    <s v="Career Tips"/>
    <n v="23836"/>
    <n v="3"/>
    <n v="1390"/>
    <n v="10579"/>
    <n v="8363"/>
    <n v="258"/>
    <n v="63"/>
    <n v="22"/>
    <n v="32"/>
    <n v="14"/>
    <n v="86"/>
    <n v="11"/>
    <x v="0"/>
    <n v="375"/>
    <n v="4.4840368288891548E-2"/>
    <n v="0.35085584829669408"/>
    <x v="10"/>
    <s v="Tuesday"/>
    <x v="8"/>
    <s v="3-5"/>
  </r>
  <r>
    <s v="LI-3648"/>
    <s v="LinkedIn"/>
    <d v="2025-09-23T00:00:00"/>
    <d v="1899-12-30T19:24:00"/>
    <x v="0"/>
    <s v="Data &amp; Tech"/>
    <n v="23875"/>
    <n v="1"/>
    <n v="189"/>
    <n v="11813"/>
    <n v="10438"/>
    <n v="458"/>
    <n v="71"/>
    <n v="90"/>
    <n v="150"/>
    <n v="102"/>
    <n v="166"/>
    <n v="42"/>
    <x v="0"/>
    <n v="769"/>
    <n v="7.3673117455451242E-2"/>
    <n v="0.4371937172774869"/>
    <x v="14"/>
    <s v="Tuesday"/>
    <x v="8"/>
    <s v="0-2"/>
  </r>
  <r>
    <s v="LI-3649"/>
    <s v="LinkedIn"/>
    <d v="2025-09-24T00:00:00"/>
    <d v="1899-12-30T07:00:00"/>
    <x v="5"/>
    <s v="Industry News"/>
    <n v="23772"/>
    <n v="5"/>
    <n v="256"/>
    <n v="54642"/>
    <n v="39598"/>
    <n v="858"/>
    <n v="347"/>
    <n v="48"/>
    <n v="90"/>
    <n v="74"/>
    <n v="626"/>
    <n v="72"/>
    <x v="0"/>
    <n v="1343"/>
    <n v="3.3915854336077578E-2"/>
    <n v="1.665741208144035"/>
    <x v="12"/>
    <s v="Wednesday"/>
    <x v="8"/>
    <s v="3-5"/>
  </r>
  <r>
    <s v="LI-3650"/>
    <s v="LinkedIn"/>
    <d v="2025-09-24T00:00:00"/>
    <d v="1899-12-30T10:01:00"/>
    <x v="4"/>
    <s v="Industry News"/>
    <n v="23833"/>
    <n v="4"/>
    <n v="605"/>
    <n v="15839"/>
    <n v="14359"/>
    <n v="397"/>
    <n v="101"/>
    <n v="22"/>
    <n v="46"/>
    <n v="34"/>
    <n v="158"/>
    <n v="26"/>
    <x v="0"/>
    <n v="566"/>
    <n v="3.9417786753952223E-2"/>
    <n v="0.60248395082448702"/>
    <x v="4"/>
    <s v="Wednesday"/>
    <x v="8"/>
    <s v="3-5"/>
  </r>
  <r>
    <s v="LI-3651"/>
    <s v="LinkedIn"/>
    <d v="2025-09-24T00:00:00"/>
    <d v="1899-12-30T10:23:00"/>
    <x v="1"/>
    <s v="Company Culture"/>
    <n v="23743"/>
    <n v="1"/>
    <n v="488"/>
    <n v="11335"/>
    <n v="9623"/>
    <n v="358"/>
    <n v="42"/>
    <n v="26"/>
    <n v="37"/>
    <n v="12"/>
    <n v="275"/>
    <n v="10"/>
    <x v="0"/>
    <n v="463"/>
    <n v="4.8113893796113479E-2"/>
    <n v="0.40529840374004972"/>
    <x v="4"/>
    <s v="Wednesday"/>
    <x v="8"/>
    <s v="0-2"/>
  </r>
  <r>
    <s v="LI-3652"/>
    <s v="LinkedIn"/>
    <d v="2025-09-24T00:00:00"/>
    <d v="1899-12-30T10:27:00"/>
    <x v="2"/>
    <s v="Data &amp; Tech"/>
    <n v="23728"/>
    <n v="4"/>
    <n v="325"/>
    <n v="32295"/>
    <n v="28090"/>
    <n v="1153"/>
    <n v="97"/>
    <n v="62"/>
    <n v="86"/>
    <n v="62"/>
    <n v="467"/>
    <n v="57"/>
    <x v="0"/>
    <n v="1398"/>
    <n v="4.9768600925596297E-2"/>
    <n v="1.183833445718139"/>
    <x v="4"/>
    <s v="Wednesday"/>
    <x v="8"/>
    <s v="3-5"/>
  </r>
  <r>
    <s v="LI-3653"/>
    <s v="LinkedIn"/>
    <d v="2025-09-24T00:00:00"/>
    <d v="1899-12-30T13:21:00"/>
    <x v="2"/>
    <s v="Data &amp; Tech"/>
    <n v="23885"/>
    <n v="6"/>
    <n v="406"/>
    <n v="19170"/>
    <n v="16588"/>
    <n v="473"/>
    <n v="88"/>
    <n v="46"/>
    <n v="55"/>
    <n v="48"/>
    <n v="196"/>
    <n v="47"/>
    <x v="0"/>
    <n v="662"/>
    <n v="3.9908367494574389E-2"/>
    <n v="0.69449445258530462"/>
    <x v="6"/>
    <s v="Wednesday"/>
    <x v="8"/>
    <s v="6-10"/>
  </r>
  <r>
    <s v="LI-3654"/>
    <s v="LinkedIn"/>
    <d v="2025-09-24T00:00:00"/>
    <d v="1899-12-30T13:49:00"/>
    <x v="4"/>
    <s v="Career Tips"/>
    <n v="23793"/>
    <n v="4"/>
    <n v="844"/>
    <n v="15788"/>
    <n v="12075"/>
    <n v="475"/>
    <n v="105"/>
    <n v="26"/>
    <n v="39"/>
    <n v="23"/>
    <n v="122"/>
    <n v="16"/>
    <x v="0"/>
    <n v="645"/>
    <n v="5.3416149068322982E-2"/>
    <n v="0.50750220653133271"/>
    <x v="6"/>
    <s v="Wednesday"/>
    <x v="8"/>
    <s v="3-5"/>
  </r>
  <r>
    <s v="LI-3655"/>
    <s v="LinkedIn"/>
    <d v="2025-09-24T00:00:00"/>
    <d v="1899-12-30T16:07:00"/>
    <x v="4"/>
    <s v="Career Tips"/>
    <n v="23979"/>
    <n v="6"/>
    <n v="733"/>
    <n v="12432"/>
    <n v="9254"/>
    <n v="447"/>
    <n v="95"/>
    <n v="26"/>
    <n v="34"/>
    <n v="20"/>
    <n v="216"/>
    <n v="7"/>
    <x v="0"/>
    <n v="602"/>
    <n v="6.5052950075642962E-2"/>
    <n v="0.38592101422077651"/>
    <x v="10"/>
    <s v="Wednesday"/>
    <x v="8"/>
    <s v="6-10"/>
  </r>
  <r>
    <s v="LI-3656"/>
    <s v="LinkedIn"/>
    <d v="2025-09-24T00:00:00"/>
    <d v="1899-12-30T17:03:00"/>
    <x v="1"/>
    <s v="Thought Leadership"/>
    <n v="23922"/>
    <n v="4"/>
    <n v="435"/>
    <n v="21403"/>
    <n v="15265"/>
    <n v="487"/>
    <n v="70"/>
    <n v="36"/>
    <n v="43"/>
    <n v="20"/>
    <n v="149"/>
    <n v="30"/>
    <x v="0"/>
    <n v="636"/>
    <n v="4.1663937111038322E-2"/>
    <n v="0.63811554217874755"/>
    <x v="8"/>
    <s v="Wednesday"/>
    <x v="8"/>
    <s v="3-5"/>
  </r>
  <r>
    <s v="LI-3657"/>
    <s v="LinkedIn"/>
    <d v="2025-09-24T00:00:00"/>
    <d v="1899-12-30T19:19:00"/>
    <x v="2"/>
    <s v="Company Culture"/>
    <n v="24034"/>
    <n v="4"/>
    <n v="308"/>
    <n v="27239"/>
    <n v="23716"/>
    <n v="1069"/>
    <n v="103"/>
    <n v="71"/>
    <n v="62"/>
    <n v="119"/>
    <n v="406"/>
    <n v="71"/>
    <x v="0"/>
    <n v="1305"/>
    <n v="5.5026142688480349E-2"/>
    <n v="0.98676874427893813"/>
    <x v="14"/>
    <s v="Wednesday"/>
    <x v="8"/>
    <s v="3-5"/>
  </r>
  <r>
    <s v="LI-3658"/>
    <s v="LinkedIn"/>
    <d v="2025-09-24T00:00:00"/>
    <d v="1899-12-30T19:54:00"/>
    <x v="0"/>
    <s v="Industry News"/>
    <n v="23814"/>
    <n v="5"/>
    <n v="907"/>
    <n v="7723"/>
    <n v="6049"/>
    <n v="262"/>
    <n v="50"/>
    <n v="36"/>
    <n v="71"/>
    <n v="44"/>
    <n v="149"/>
    <n v="10"/>
    <x v="0"/>
    <n v="419"/>
    <n v="6.9267647545048772E-2"/>
    <n v="0.25401024607373812"/>
    <x v="14"/>
    <s v="Wednesday"/>
    <x v="8"/>
    <s v="3-5"/>
  </r>
  <r>
    <s v="LI-3659"/>
    <s v="LinkedIn"/>
    <d v="2025-09-24T00:00:00"/>
    <d v="1899-12-30T20:29:00"/>
    <x v="4"/>
    <s v="Career Tips"/>
    <n v="23922"/>
    <n v="6"/>
    <n v="738"/>
    <n v="7032"/>
    <n v="5392"/>
    <n v="234"/>
    <n v="33"/>
    <n v="17"/>
    <n v="24"/>
    <n v="5"/>
    <n v="159"/>
    <n v="11"/>
    <x v="0"/>
    <n v="308"/>
    <n v="5.7121661721068251E-2"/>
    <n v="0.22539921411253239"/>
    <x v="11"/>
    <s v="Wednesday"/>
    <x v="8"/>
    <s v="6-10"/>
  </r>
  <r>
    <s v="LI-3660"/>
    <s v="LinkedIn"/>
    <d v="2025-09-24T00:00:00"/>
    <d v="1899-12-30T21:10:00"/>
    <x v="0"/>
    <s v="Company Culture"/>
    <n v="23994"/>
    <n v="7"/>
    <n v="255"/>
    <n v="16710"/>
    <n v="11625"/>
    <n v="646"/>
    <n v="78"/>
    <n v="58"/>
    <n v="139"/>
    <n v="68"/>
    <n v="341"/>
    <n v="18"/>
    <x v="0"/>
    <n v="921"/>
    <n v="7.922580645161291E-2"/>
    <n v="0.48449612403100772"/>
    <x v="15"/>
    <s v="Wednesday"/>
    <x v="8"/>
    <s v="6-10"/>
  </r>
  <r>
    <s v="LI-3661"/>
    <s v="LinkedIn"/>
    <d v="2025-09-25T00:00:00"/>
    <d v="1899-12-30T07:09:00"/>
    <x v="0"/>
    <s v="Company Culture"/>
    <n v="23944"/>
    <n v="7"/>
    <n v="413"/>
    <n v="16286"/>
    <n v="13671"/>
    <n v="547"/>
    <n v="70"/>
    <n v="93"/>
    <n v="147"/>
    <n v="77"/>
    <n v="144"/>
    <n v="32"/>
    <x v="0"/>
    <n v="857"/>
    <n v="6.2687440567624902E-2"/>
    <n v="0.57095723354493821"/>
    <x v="12"/>
    <s v="Thursday"/>
    <x v="8"/>
    <s v="6-10"/>
  </r>
  <r>
    <s v="LI-3662"/>
    <s v="LinkedIn"/>
    <d v="2025-09-25T00:00:00"/>
    <d v="1899-12-30T07:31:00"/>
    <x v="2"/>
    <s v="Company Culture"/>
    <n v="23854"/>
    <n v="3"/>
    <n v="227"/>
    <n v="19328"/>
    <n v="14799"/>
    <n v="556"/>
    <n v="51"/>
    <n v="28"/>
    <n v="32"/>
    <n v="65"/>
    <n v="408"/>
    <n v="19"/>
    <x v="0"/>
    <n v="667"/>
    <n v="4.50706128792486E-2"/>
    <n v="0.62039909449148989"/>
    <x v="12"/>
    <s v="Thursday"/>
    <x v="8"/>
    <s v="3-5"/>
  </r>
  <r>
    <s v="LI-3663"/>
    <s v="LinkedIn"/>
    <d v="2025-09-25T00:00:00"/>
    <d v="1899-12-30T08:11:00"/>
    <x v="1"/>
    <s v="Company Culture"/>
    <n v="23808"/>
    <n v="2"/>
    <n v="320"/>
    <n v="12764"/>
    <n v="9313"/>
    <n v="301"/>
    <n v="38"/>
    <n v="15"/>
    <n v="29"/>
    <n v="23"/>
    <n v="124"/>
    <n v="18"/>
    <x v="0"/>
    <n v="383"/>
    <n v="4.1125308708257272E-2"/>
    <n v="0.39117103494623656"/>
    <x v="2"/>
    <s v="Thursday"/>
    <x v="8"/>
    <s v="0-2"/>
  </r>
  <r>
    <s v="LI-3664"/>
    <s v="LinkedIn"/>
    <d v="2025-09-25T00:00:00"/>
    <d v="1899-12-30T08:13:00"/>
    <x v="4"/>
    <s v="Product Update"/>
    <n v="23708"/>
    <n v="3"/>
    <n v="1144"/>
    <n v="22109"/>
    <n v="17947"/>
    <n v="347"/>
    <n v="96"/>
    <n v="30"/>
    <n v="39"/>
    <n v="40"/>
    <n v="271"/>
    <n v="22"/>
    <x v="0"/>
    <n v="512"/>
    <n v="2.8528444865437121E-2"/>
    <n v="0.75700185591361568"/>
    <x v="2"/>
    <s v="Thursday"/>
    <x v="8"/>
    <s v="3-5"/>
  </r>
  <r>
    <s v="LI-3665"/>
    <s v="LinkedIn"/>
    <d v="2025-09-25T00:00:00"/>
    <d v="1899-12-30T09:10:00"/>
    <x v="4"/>
    <s v="Hiring"/>
    <n v="23871"/>
    <n v="6"/>
    <n v="728"/>
    <n v="25403"/>
    <n v="18358"/>
    <n v="479"/>
    <n v="99"/>
    <n v="33"/>
    <n v="44"/>
    <n v="21"/>
    <n v="338"/>
    <n v="28"/>
    <x v="0"/>
    <n v="655"/>
    <n v="3.5679267894106109E-2"/>
    <n v="0.76905031209417285"/>
    <x v="3"/>
    <s v="Thursday"/>
    <x v="8"/>
    <s v="6-10"/>
  </r>
  <r>
    <s v="LI-3666"/>
    <s v="LinkedIn"/>
    <d v="2025-09-25T00:00:00"/>
    <d v="1899-12-30T09:57:00"/>
    <x v="5"/>
    <s v="Career Tips"/>
    <n v="23812"/>
    <n v="3"/>
    <n v="176"/>
    <n v="24203"/>
    <n v="17761"/>
    <n v="661"/>
    <n v="428"/>
    <n v="45"/>
    <n v="60"/>
    <n v="24"/>
    <n v="476"/>
    <n v="16"/>
    <x v="0"/>
    <n v="1194"/>
    <n v="6.7225944485107825E-2"/>
    <n v="0.74588442801948596"/>
    <x v="3"/>
    <s v="Thursday"/>
    <x v="8"/>
    <s v="3-5"/>
  </r>
  <r>
    <s v="LI-3667"/>
    <s v="LinkedIn"/>
    <d v="2025-09-25T00:00:00"/>
    <d v="1899-12-30T10:06:00"/>
    <x v="1"/>
    <s v="Company Culture"/>
    <n v="23964"/>
    <n v="3"/>
    <n v="525"/>
    <n v="12814"/>
    <n v="10917"/>
    <n v="288"/>
    <n v="42"/>
    <n v="19"/>
    <n v="26"/>
    <n v="32"/>
    <n v="144"/>
    <n v="25"/>
    <x v="0"/>
    <n v="375"/>
    <n v="3.4350096180269303E-2"/>
    <n v="0.4555583375062594"/>
    <x v="4"/>
    <s v="Thursday"/>
    <x v="8"/>
    <s v="3-5"/>
  </r>
  <r>
    <s v="LI-3668"/>
    <s v="LinkedIn"/>
    <d v="2025-09-25T00:00:00"/>
    <d v="1899-12-30T10:35:00"/>
    <x v="2"/>
    <s v="Industry News"/>
    <n v="24118"/>
    <n v="2"/>
    <n v="224"/>
    <n v="13370"/>
    <n v="10920"/>
    <n v="289"/>
    <n v="33"/>
    <n v="21"/>
    <n v="18"/>
    <n v="47"/>
    <n v="291"/>
    <n v="21"/>
    <x v="0"/>
    <n v="361"/>
    <n v="3.3058608058608059E-2"/>
    <n v="0.45277386184592422"/>
    <x v="4"/>
    <s v="Thursday"/>
    <x v="8"/>
    <s v="0-2"/>
  </r>
  <r>
    <s v="LI-3669"/>
    <s v="LinkedIn"/>
    <d v="2025-09-25T00:00:00"/>
    <d v="1899-12-30T11:56:00"/>
    <x v="1"/>
    <s v="Career Tips"/>
    <n v="23793"/>
    <n v="6"/>
    <n v="464"/>
    <n v="17494"/>
    <n v="15850"/>
    <n v="443"/>
    <n v="80"/>
    <n v="33"/>
    <n v="44"/>
    <n v="21"/>
    <n v="142"/>
    <n v="25"/>
    <x v="0"/>
    <n v="600"/>
    <n v="3.7854889589905363E-2"/>
    <n v="0.66616231664775349"/>
    <x v="9"/>
    <s v="Thursday"/>
    <x v="8"/>
    <s v="6-10"/>
  </r>
  <r>
    <s v="LI-3670"/>
    <s v="LinkedIn"/>
    <d v="2025-09-25T00:00:00"/>
    <d v="1899-12-30T12:02:00"/>
    <x v="4"/>
    <s v="Data &amp; Tech"/>
    <n v="23832"/>
    <n v="5"/>
    <n v="501"/>
    <n v="41892"/>
    <n v="35043"/>
    <n v="979"/>
    <n v="257"/>
    <n v="59"/>
    <n v="79"/>
    <n v="95"/>
    <n v="904"/>
    <n v="63"/>
    <x v="1"/>
    <n v="1374"/>
    <n v="3.9208971834603201E-2"/>
    <n v="1.4704179254783485"/>
    <x v="5"/>
    <s v="Thursday"/>
    <x v="8"/>
    <s v="3-5"/>
  </r>
  <r>
    <s v="LI-3671"/>
    <s v="LinkedIn"/>
    <d v="2025-09-25T00:00:00"/>
    <d v="1899-12-30T12:28:00"/>
    <x v="0"/>
    <s v="Thought Leadership"/>
    <n v="23834"/>
    <n v="6"/>
    <n v="252"/>
    <n v="14691"/>
    <n v="11181"/>
    <n v="692"/>
    <n v="111"/>
    <n v="81"/>
    <n v="181"/>
    <n v="35"/>
    <n v="382"/>
    <n v="17"/>
    <x v="0"/>
    <n v="1065"/>
    <n v="9.5250872015025495E-2"/>
    <n v="0.46911974490224051"/>
    <x v="5"/>
    <s v="Thursday"/>
    <x v="8"/>
    <s v="6-10"/>
  </r>
  <r>
    <s v="LI-3672"/>
    <s v="LinkedIn"/>
    <d v="2025-09-25T00:00:00"/>
    <d v="1899-12-30T12:38:00"/>
    <x v="3"/>
    <s v="Thought Leadership"/>
    <n v="23826"/>
    <n v="5"/>
    <n v="124"/>
    <n v="7245"/>
    <n v="5656"/>
    <n v="105"/>
    <n v="13"/>
    <n v="11"/>
    <n v="31"/>
    <n v="45"/>
    <n v="72"/>
    <n v="5"/>
    <x v="1"/>
    <n v="160"/>
    <n v="2.8288543140028287E-2"/>
    <n v="0.23738772769243682"/>
    <x v="5"/>
    <s v="Thursday"/>
    <x v="8"/>
    <s v="3-5"/>
  </r>
  <r>
    <s v="LI-3673"/>
    <s v="LinkedIn"/>
    <d v="2025-09-25T00:00:00"/>
    <d v="1899-12-30T13:11:00"/>
    <x v="1"/>
    <s v="Career Tips"/>
    <n v="24014"/>
    <n v="3"/>
    <n v="299"/>
    <n v="20136"/>
    <n v="14639"/>
    <n v="646"/>
    <n v="78"/>
    <n v="29"/>
    <n v="46"/>
    <n v="65"/>
    <n v="272"/>
    <n v="37"/>
    <x v="0"/>
    <n v="799"/>
    <n v="5.4580230890088122E-2"/>
    <n v="0.60960273173981849"/>
    <x v="6"/>
    <s v="Thursday"/>
    <x v="8"/>
    <s v="3-5"/>
  </r>
  <r>
    <s v="LI-3674"/>
    <s v="LinkedIn"/>
    <d v="2025-09-25T00:00:00"/>
    <d v="1899-12-30T13:37:00"/>
    <x v="1"/>
    <s v="Career Tips"/>
    <n v="23752"/>
    <n v="2"/>
    <n v="390"/>
    <n v="17353"/>
    <n v="15356"/>
    <n v="590"/>
    <n v="87"/>
    <n v="38"/>
    <n v="59"/>
    <n v="73"/>
    <n v="332"/>
    <n v="31"/>
    <x v="0"/>
    <n v="774"/>
    <n v="5.0403750976816881E-2"/>
    <n v="0.64651397777029307"/>
    <x v="6"/>
    <s v="Thursday"/>
    <x v="8"/>
    <s v="0-2"/>
  </r>
  <r>
    <s v="LI-3675"/>
    <s v="LinkedIn"/>
    <d v="2025-09-25T00:00:00"/>
    <d v="1899-12-30T15:21:00"/>
    <x v="1"/>
    <s v="Thought Leadership"/>
    <n v="23885"/>
    <n v="5"/>
    <n v="216"/>
    <n v="15814"/>
    <n v="11041"/>
    <n v="318"/>
    <n v="38"/>
    <n v="23"/>
    <n v="31"/>
    <n v="20"/>
    <n v="129"/>
    <n v="18"/>
    <x v="0"/>
    <n v="410"/>
    <n v="3.7134317543700751E-2"/>
    <n v="0.46225664643081432"/>
    <x v="7"/>
    <s v="Thursday"/>
    <x v="8"/>
    <s v="3-5"/>
  </r>
  <r>
    <s v="LI-3676"/>
    <s v="LinkedIn"/>
    <d v="2025-09-25T00:00:00"/>
    <d v="1899-12-30T15:33:00"/>
    <x v="4"/>
    <s v="Industry News"/>
    <n v="23682"/>
    <n v="3"/>
    <n v="1771"/>
    <n v="10013"/>
    <n v="9246"/>
    <n v="277"/>
    <n v="75"/>
    <n v="21"/>
    <n v="25"/>
    <n v="16"/>
    <n v="111"/>
    <n v="16"/>
    <x v="0"/>
    <n v="398"/>
    <n v="4.3045641358425264E-2"/>
    <n v="0.39042310615657461"/>
    <x v="7"/>
    <s v="Thursday"/>
    <x v="8"/>
    <s v="3-5"/>
  </r>
  <r>
    <s v="LI-3677"/>
    <s v="LinkedIn"/>
    <d v="2025-09-25T00:00:00"/>
    <d v="1899-12-30T16:39:00"/>
    <x v="1"/>
    <s v="Industry News"/>
    <n v="24099"/>
    <n v="3"/>
    <n v="338"/>
    <n v="20659"/>
    <n v="17028"/>
    <n v="455"/>
    <n v="56"/>
    <n v="22"/>
    <n v="44"/>
    <n v="46"/>
    <n v="224"/>
    <n v="39"/>
    <x v="0"/>
    <n v="577"/>
    <n v="3.3885365280714119E-2"/>
    <n v="0.70658533549109925"/>
    <x v="10"/>
    <s v="Thursday"/>
    <x v="8"/>
    <s v="3-5"/>
  </r>
  <r>
    <s v="LI-3678"/>
    <s v="LinkedIn"/>
    <d v="2025-09-25T00:00:00"/>
    <d v="1899-12-30T16:58:00"/>
    <x v="0"/>
    <s v="Data &amp; Tech"/>
    <n v="24168"/>
    <n v="3"/>
    <n v="714"/>
    <n v="32387"/>
    <n v="25329"/>
    <n v="1479"/>
    <n v="218"/>
    <n v="181"/>
    <n v="376"/>
    <n v="204"/>
    <n v="674"/>
    <n v="43"/>
    <x v="0"/>
    <n v="2254"/>
    <n v="8.8988905997078441E-2"/>
    <n v="1.048038728897716"/>
    <x v="10"/>
    <s v="Thursday"/>
    <x v="8"/>
    <s v="3-5"/>
  </r>
  <r>
    <s v="LI-3679"/>
    <s v="LinkedIn"/>
    <d v="2025-09-25T00:00:00"/>
    <d v="1899-12-30T17:51:00"/>
    <x v="3"/>
    <s v="Career Tips"/>
    <n v="23883"/>
    <n v="3"/>
    <n v="202"/>
    <n v="12754"/>
    <n v="9690"/>
    <n v="205"/>
    <n v="20"/>
    <n v="18"/>
    <n v="38"/>
    <n v="122"/>
    <n v="79"/>
    <n v="10"/>
    <x v="0"/>
    <n v="281"/>
    <n v="2.8998968008255934E-2"/>
    <n v="0.40572792362768495"/>
    <x v="8"/>
    <s v="Thursday"/>
    <x v="8"/>
    <s v="3-5"/>
  </r>
  <r>
    <s v="LI-3680"/>
    <s v="LinkedIn"/>
    <d v="2025-09-25T00:00:00"/>
    <d v="1899-12-30T18:36:00"/>
    <x v="1"/>
    <s v="Data &amp; Tech"/>
    <n v="23681"/>
    <n v="2"/>
    <n v="319"/>
    <n v="9861"/>
    <n v="8007"/>
    <n v="179"/>
    <n v="21"/>
    <n v="10"/>
    <n v="18"/>
    <n v="17"/>
    <n v="90"/>
    <n v="20"/>
    <x v="0"/>
    <n v="228"/>
    <n v="2.8475084301236419E-2"/>
    <n v="0.33811916726489588"/>
    <x v="19"/>
    <s v="Thursday"/>
    <x v="8"/>
    <s v="0-2"/>
  </r>
  <r>
    <s v="LI-3681"/>
    <s v="LinkedIn"/>
    <d v="2025-09-25T00:00:00"/>
    <d v="1899-12-30T19:35:00"/>
    <x v="2"/>
    <s v="Product Update"/>
    <n v="23831"/>
    <n v="4"/>
    <n v="409"/>
    <n v="9738"/>
    <n v="6801"/>
    <n v="239"/>
    <n v="38"/>
    <n v="20"/>
    <n v="27"/>
    <n v="41"/>
    <n v="147"/>
    <n v="16"/>
    <x v="0"/>
    <n v="324"/>
    <n v="4.764005293339215E-2"/>
    <n v="0.28538458310603837"/>
    <x v="14"/>
    <s v="Thursday"/>
    <x v="8"/>
    <s v="3-5"/>
  </r>
  <r>
    <s v="LI-3682"/>
    <s v="LinkedIn"/>
    <d v="2025-09-25T00:00:00"/>
    <d v="1899-12-30T20:12:00"/>
    <x v="3"/>
    <s v="Career Tips"/>
    <n v="23861"/>
    <n v="0"/>
    <n v="163"/>
    <n v="7171"/>
    <n v="4983"/>
    <n v="78"/>
    <n v="8"/>
    <n v="6"/>
    <n v="18"/>
    <n v="61"/>
    <n v="86"/>
    <n v="7"/>
    <x v="0"/>
    <n v="110"/>
    <n v="2.2075055187637971E-2"/>
    <n v="0.20883449981140773"/>
    <x v="11"/>
    <s v="Thursday"/>
    <x v="8"/>
    <s v="0-2"/>
  </r>
  <r>
    <s v="LI-3683"/>
    <s v="LinkedIn"/>
    <d v="2025-09-25T00:00:00"/>
    <d v="1899-12-30T20:41:00"/>
    <x v="2"/>
    <s v="Industry News"/>
    <n v="23828"/>
    <n v="3"/>
    <n v="229"/>
    <n v="14583"/>
    <n v="11671"/>
    <n v="288"/>
    <n v="40"/>
    <n v="21"/>
    <n v="22"/>
    <n v="53"/>
    <n v="121"/>
    <n v="11"/>
    <x v="0"/>
    <n v="371"/>
    <n v="3.1788192956901724E-2"/>
    <n v="0.48980191371495718"/>
    <x v="11"/>
    <s v="Thursday"/>
    <x v="8"/>
    <s v="3-5"/>
  </r>
  <r>
    <s v="LI-3684"/>
    <s v="LinkedIn"/>
    <d v="2025-09-25T00:00:00"/>
    <d v="1899-12-30T23:24:00"/>
    <x v="2"/>
    <s v="Data &amp; Tech"/>
    <n v="24022"/>
    <n v="2"/>
    <n v="521"/>
    <n v="6215"/>
    <n v="5560"/>
    <n v="163"/>
    <n v="14"/>
    <n v="11"/>
    <n v="15"/>
    <n v="19"/>
    <n v="92"/>
    <n v="18"/>
    <x v="0"/>
    <n v="203"/>
    <n v="3.6510791366906478E-2"/>
    <n v="0.23145450004162851"/>
    <x v="21"/>
    <s v="Thursday"/>
    <x v="8"/>
    <s v="0-2"/>
  </r>
  <r>
    <s v="LI-3685"/>
    <s v="LinkedIn"/>
    <d v="2025-09-26T00:00:00"/>
    <d v="1899-12-30T04:51:00"/>
    <x v="3"/>
    <s v="Product Update"/>
    <n v="23718"/>
    <n v="2"/>
    <n v="349"/>
    <n v="3540"/>
    <n v="2740"/>
    <n v="45"/>
    <n v="4"/>
    <n v="3"/>
    <n v="9"/>
    <n v="61"/>
    <n v="48"/>
    <n v="3"/>
    <x v="0"/>
    <n v="61"/>
    <n v="2.2262773722627738E-2"/>
    <n v="0.11552407454254153"/>
    <x v="22"/>
    <s v="Friday"/>
    <x v="8"/>
    <s v="0-2"/>
  </r>
  <r>
    <s v="LI-3686"/>
    <s v="LinkedIn"/>
    <d v="2025-09-26T00:00:00"/>
    <d v="1899-12-30T07:05:00"/>
    <x v="2"/>
    <s v="Career Tips"/>
    <n v="23932"/>
    <n v="3"/>
    <n v="245"/>
    <n v="33815"/>
    <n v="25640"/>
    <n v="805"/>
    <n v="83"/>
    <n v="54"/>
    <n v="57"/>
    <n v="132"/>
    <n v="719"/>
    <n v="50"/>
    <x v="0"/>
    <n v="999"/>
    <n v="3.8962558502340094E-2"/>
    <n v="1.0713688784890523"/>
    <x v="12"/>
    <s v="Friday"/>
    <x v="8"/>
    <s v="3-5"/>
  </r>
  <r>
    <s v="LI-3687"/>
    <s v="LinkedIn"/>
    <d v="2025-09-26T00:00:00"/>
    <d v="1899-12-30T09:07:00"/>
    <x v="0"/>
    <s v="Hiring"/>
    <n v="24035"/>
    <n v="2"/>
    <n v="223"/>
    <n v="26346"/>
    <n v="23488"/>
    <n v="917"/>
    <n v="180"/>
    <n v="115"/>
    <n v="256"/>
    <n v="164"/>
    <n v="721"/>
    <n v="76"/>
    <x v="1"/>
    <n v="1468"/>
    <n v="6.25E-2"/>
    <n v="0.97724152277928023"/>
    <x v="3"/>
    <s v="Friday"/>
    <x v="8"/>
    <s v="0-2"/>
  </r>
  <r>
    <s v="LI-3688"/>
    <s v="LinkedIn"/>
    <d v="2025-09-26T00:00:00"/>
    <d v="1899-12-30T09:23:00"/>
    <x v="2"/>
    <s v="Career Tips"/>
    <n v="23534"/>
    <n v="4"/>
    <n v="228"/>
    <n v="63972"/>
    <n v="49887"/>
    <n v="1182"/>
    <n v="180"/>
    <n v="127"/>
    <n v="96"/>
    <n v="248"/>
    <n v="1460"/>
    <n v="103"/>
    <x v="1"/>
    <n v="1585"/>
    <n v="3.1771804277667529E-2"/>
    <n v="2.1197841420922918"/>
    <x v="3"/>
    <s v="Friday"/>
    <x v="8"/>
    <s v="3-5"/>
  </r>
  <r>
    <s v="LI-3689"/>
    <s v="LinkedIn"/>
    <d v="2025-09-26T00:00:00"/>
    <d v="1899-12-30T10:14:00"/>
    <x v="4"/>
    <s v="Thought Leadership"/>
    <n v="23973"/>
    <n v="4"/>
    <n v="790"/>
    <n v="12744"/>
    <n v="9412"/>
    <n v="219"/>
    <n v="60"/>
    <n v="17"/>
    <n v="25"/>
    <n v="7"/>
    <n v="219"/>
    <n v="8"/>
    <x v="0"/>
    <n v="321"/>
    <n v="3.4105397365065876E-2"/>
    <n v="0.39260835106161096"/>
    <x v="4"/>
    <s v="Friday"/>
    <x v="8"/>
    <s v="3-5"/>
  </r>
  <r>
    <s v="LI-3690"/>
    <s v="LinkedIn"/>
    <d v="2025-09-26T00:00:00"/>
    <d v="1899-12-30T10:49:00"/>
    <x v="0"/>
    <s v="Hiring"/>
    <n v="23939"/>
    <n v="3"/>
    <n v="563"/>
    <n v="34473"/>
    <n v="29721"/>
    <n v="796"/>
    <n v="87"/>
    <n v="95"/>
    <n v="217"/>
    <n v="159"/>
    <n v="1019"/>
    <n v="105"/>
    <x v="0"/>
    <n v="1195"/>
    <n v="4.0207260859325057E-2"/>
    <n v="1.2415305568319479"/>
    <x v="4"/>
    <s v="Friday"/>
    <x v="8"/>
    <s v="3-5"/>
  </r>
  <r>
    <s v="LI-3691"/>
    <s v="LinkedIn"/>
    <d v="2025-09-26T00:00:00"/>
    <d v="1899-12-30T11:01:00"/>
    <x v="2"/>
    <s v="Thought Leadership"/>
    <n v="24082"/>
    <n v="3"/>
    <n v="223"/>
    <n v="12241"/>
    <n v="9954"/>
    <n v="381"/>
    <n v="63"/>
    <n v="30"/>
    <n v="32"/>
    <n v="53"/>
    <n v="120"/>
    <n v="12"/>
    <x v="0"/>
    <n v="506"/>
    <n v="5.0833835643962225E-2"/>
    <n v="0.41333776264429867"/>
    <x v="9"/>
    <s v="Friday"/>
    <x v="8"/>
    <s v="3-5"/>
  </r>
  <r>
    <s v="LI-3692"/>
    <s v="LinkedIn"/>
    <d v="2025-09-26T00:00:00"/>
    <d v="1899-12-30T11:02:00"/>
    <x v="1"/>
    <s v="Hiring"/>
    <n v="23998"/>
    <n v="2"/>
    <n v="480"/>
    <n v="7281"/>
    <n v="5659"/>
    <n v="170"/>
    <n v="24"/>
    <n v="10"/>
    <n v="13"/>
    <n v="25"/>
    <n v="58"/>
    <n v="8"/>
    <x v="0"/>
    <n v="217"/>
    <n v="3.8345997526064678E-2"/>
    <n v="0.23581131760980081"/>
    <x v="9"/>
    <s v="Friday"/>
    <x v="8"/>
    <s v="0-2"/>
  </r>
  <r>
    <s v="LI-3693"/>
    <s v="LinkedIn"/>
    <d v="2025-09-26T00:00:00"/>
    <d v="1899-12-30T12:18:00"/>
    <x v="0"/>
    <s v="Company Culture"/>
    <n v="24113"/>
    <n v="3"/>
    <n v="256"/>
    <n v="29467"/>
    <n v="23515"/>
    <n v="734"/>
    <n v="97"/>
    <n v="125"/>
    <n v="186"/>
    <n v="206"/>
    <n v="320"/>
    <n v="44"/>
    <x v="0"/>
    <n v="1142"/>
    <n v="4.8564745906867955E-2"/>
    <n v="0.9752000995313731"/>
    <x v="5"/>
    <s v="Friday"/>
    <x v="8"/>
    <s v="3-5"/>
  </r>
  <r>
    <s v="LI-3694"/>
    <s v="LinkedIn"/>
    <d v="2025-09-26T00:00:00"/>
    <d v="1899-12-30T13:24:00"/>
    <x v="4"/>
    <s v="Hiring"/>
    <n v="23968"/>
    <n v="4"/>
    <n v="1250"/>
    <n v="20144"/>
    <n v="13923"/>
    <n v="503"/>
    <n v="106"/>
    <n v="34"/>
    <n v="40"/>
    <n v="17"/>
    <n v="183"/>
    <n v="29"/>
    <x v="0"/>
    <n v="683"/>
    <n v="4.9055519643754937E-2"/>
    <n v="0.58089953271028039"/>
    <x v="6"/>
    <s v="Friday"/>
    <x v="8"/>
    <s v="3-5"/>
  </r>
  <r>
    <s v="LI-3695"/>
    <s v="LinkedIn"/>
    <d v="2025-09-26T00:00:00"/>
    <d v="1899-12-30T16:49:00"/>
    <x v="2"/>
    <s v="Industry News"/>
    <n v="24105"/>
    <n v="6"/>
    <n v="252"/>
    <n v="9846"/>
    <n v="7084"/>
    <n v="206"/>
    <n v="30"/>
    <n v="24"/>
    <n v="21"/>
    <n v="32"/>
    <n v="123"/>
    <n v="21"/>
    <x v="0"/>
    <n v="281"/>
    <n v="3.9666854884246192E-2"/>
    <n v="0.29388093756482059"/>
    <x v="10"/>
    <s v="Friday"/>
    <x v="8"/>
    <s v="6-10"/>
  </r>
  <r>
    <s v="LI-3696"/>
    <s v="LinkedIn"/>
    <d v="2025-09-26T00:00:00"/>
    <d v="1899-12-30T17:36:00"/>
    <x v="1"/>
    <s v="Hiring"/>
    <n v="23704"/>
    <n v="4"/>
    <n v="514"/>
    <n v="18306"/>
    <n v="15090"/>
    <n v="413"/>
    <n v="70"/>
    <n v="30"/>
    <n v="53"/>
    <n v="99"/>
    <n v="351"/>
    <n v="33"/>
    <x v="0"/>
    <n v="566"/>
    <n v="3.750828363154407E-2"/>
    <n v="0.6366014174822815"/>
    <x v="8"/>
    <s v="Friday"/>
    <x v="8"/>
    <s v="3-5"/>
  </r>
  <r>
    <s v="LI-3697"/>
    <s v="LinkedIn"/>
    <d v="2025-09-27T00:00:00"/>
    <d v="1899-12-30T08:29:00"/>
    <x v="3"/>
    <s v="Data &amp; Tech"/>
    <n v="24053"/>
    <n v="2"/>
    <n v="145"/>
    <n v="7331"/>
    <n v="5690"/>
    <n v="75"/>
    <n v="7"/>
    <n v="6"/>
    <n v="12"/>
    <n v="83"/>
    <n v="111"/>
    <n v="7"/>
    <x v="0"/>
    <n v="100"/>
    <n v="1.7574692442882251E-2"/>
    <n v="0.23656092795077538"/>
    <x v="2"/>
    <s v="Saturday"/>
    <x v="8"/>
    <s v="0-2"/>
  </r>
  <r>
    <s v="LI-3698"/>
    <s v="LinkedIn"/>
    <d v="2025-09-27T00:00:00"/>
    <d v="1899-12-30T10:07:00"/>
    <x v="2"/>
    <s v="Product Update"/>
    <n v="23908"/>
    <n v="6"/>
    <n v="390"/>
    <n v="7735"/>
    <n v="6778"/>
    <n v="178"/>
    <n v="24"/>
    <n v="13"/>
    <n v="21"/>
    <n v="67"/>
    <n v="187"/>
    <n v="21"/>
    <x v="0"/>
    <n v="236"/>
    <n v="3.4818530539982295E-2"/>
    <n v="0.28350342981428811"/>
    <x v="4"/>
    <s v="Saturday"/>
    <x v="8"/>
    <s v="6-10"/>
  </r>
  <r>
    <s v="LI-3699"/>
    <s v="LinkedIn"/>
    <d v="2025-09-27T00:00:00"/>
    <d v="1899-12-30T10:10:00"/>
    <x v="1"/>
    <s v="Product Update"/>
    <n v="23815"/>
    <n v="4"/>
    <n v="624"/>
    <n v="6486"/>
    <n v="4496"/>
    <n v="110"/>
    <n v="9"/>
    <n v="5"/>
    <n v="7"/>
    <n v="28"/>
    <n v="68"/>
    <n v="8"/>
    <x v="0"/>
    <n v="131"/>
    <n v="2.9137010676156583E-2"/>
    <n v="0.18878857862691581"/>
    <x v="4"/>
    <s v="Saturday"/>
    <x v="8"/>
    <s v="3-5"/>
  </r>
  <r>
    <s v="LI-3700"/>
    <s v="LinkedIn"/>
    <d v="2025-09-27T00:00:00"/>
    <d v="1899-12-30T11:42:00"/>
    <x v="4"/>
    <s v="Thought Leadership"/>
    <n v="23701"/>
    <n v="5"/>
    <n v="1086"/>
    <n v="11614"/>
    <n v="8032"/>
    <n v="181"/>
    <n v="49"/>
    <n v="10"/>
    <n v="15"/>
    <n v="13"/>
    <n v="100"/>
    <n v="9"/>
    <x v="0"/>
    <n v="255"/>
    <n v="3.174800796812749E-2"/>
    <n v="0.33888865448715244"/>
    <x v="9"/>
    <s v="Saturday"/>
    <x v="8"/>
    <s v="3-5"/>
  </r>
  <r>
    <s v="LI-3701"/>
    <s v="LinkedIn"/>
    <d v="2025-09-28T00:00:00"/>
    <d v="1899-12-30T11:15:00"/>
    <x v="2"/>
    <s v="Hiring"/>
    <n v="23795"/>
    <n v="5"/>
    <n v="185"/>
    <n v="16280"/>
    <n v="13349"/>
    <n v="411"/>
    <n v="50"/>
    <n v="36"/>
    <n v="31"/>
    <n v="97"/>
    <n v="429"/>
    <n v="15"/>
    <x v="0"/>
    <n v="528"/>
    <n v="3.9553524608584911E-2"/>
    <n v="0.56100021012817813"/>
    <x v="9"/>
    <s v="Sunday"/>
    <x v="8"/>
    <s v="3-5"/>
  </r>
  <r>
    <s v="LI-3702"/>
    <s v="LinkedIn"/>
    <d v="2025-09-28T00:00:00"/>
    <d v="1899-12-30T16:56:00"/>
    <x v="5"/>
    <s v="Hiring"/>
    <n v="23899"/>
    <n v="5"/>
    <n v="143"/>
    <n v="15438"/>
    <n v="12799"/>
    <n v="280"/>
    <n v="162"/>
    <n v="26"/>
    <n v="32"/>
    <n v="11"/>
    <n v="270"/>
    <n v="18"/>
    <x v="0"/>
    <n v="500"/>
    <n v="3.9065551996249705E-2"/>
    <n v="0.53554542031047325"/>
    <x v="10"/>
    <s v="Sunday"/>
    <x v="8"/>
    <s v="3-5"/>
  </r>
  <r>
    <s v="LI-3703"/>
    <s v="LinkedIn"/>
    <d v="2025-09-29T00:00:00"/>
    <d v="1899-12-30T02:53:00"/>
    <x v="4"/>
    <s v="Company Culture"/>
    <n v="23785"/>
    <n v="2"/>
    <n v="1447"/>
    <n v="3657"/>
    <n v="2961"/>
    <n v="51"/>
    <n v="13"/>
    <n v="4"/>
    <n v="6"/>
    <n v="7"/>
    <n v="33"/>
    <n v="8"/>
    <x v="0"/>
    <n v="74"/>
    <n v="2.4991556906450524E-2"/>
    <n v="0.12449022493167963"/>
    <x v="16"/>
    <s v="Monday"/>
    <x v="8"/>
    <s v="0-2"/>
  </r>
  <r>
    <s v="LI-3704"/>
    <s v="LinkedIn"/>
    <d v="2025-09-29T00:00:00"/>
    <d v="1899-12-30T05:39:00"/>
    <x v="1"/>
    <s v="Company Culture"/>
    <n v="23951"/>
    <n v="0"/>
    <n v="212"/>
    <n v="5104"/>
    <n v="4490"/>
    <n v="134"/>
    <n v="15"/>
    <n v="7"/>
    <n v="13"/>
    <n v="7"/>
    <n v="47"/>
    <n v="6"/>
    <x v="0"/>
    <n v="169"/>
    <n v="3.7639198218262809E-2"/>
    <n v="0.18746607657300321"/>
    <x v="18"/>
    <s v="Monday"/>
    <x v="8"/>
    <s v="0-2"/>
  </r>
  <r>
    <s v="LI-3705"/>
    <s v="LinkedIn"/>
    <d v="2025-09-29T00:00:00"/>
    <d v="1899-12-30T07:31:00"/>
    <x v="1"/>
    <s v="Career Tips"/>
    <n v="24000"/>
    <n v="3"/>
    <n v="400"/>
    <n v="21918"/>
    <n v="15391"/>
    <n v="571"/>
    <n v="63"/>
    <n v="33"/>
    <n v="59"/>
    <n v="36"/>
    <n v="179"/>
    <n v="27"/>
    <x v="0"/>
    <n v="726"/>
    <n v="4.7170424273926322E-2"/>
    <n v="0.6412916666666667"/>
    <x v="12"/>
    <s v="Monday"/>
    <x v="8"/>
    <s v="3-5"/>
  </r>
  <r>
    <s v="LI-3706"/>
    <s v="LinkedIn"/>
    <d v="2025-09-29T00:00:00"/>
    <d v="1899-12-30T07:31:00"/>
    <x v="0"/>
    <s v="Industry News"/>
    <n v="24071"/>
    <n v="3"/>
    <n v="420"/>
    <n v="15290"/>
    <n v="12380"/>
    <n v="528"/>
    <n v="62"/>
    <n v="82"/>
    <n v="147"/>
    <n v="100"/>
    <n v="221"/>
    <n v="29"/>
    <x v="0"/>
    <n v="819"/>
    <n v="6.6155088852988694E-2"/>
    <n v="0.51431182751028204"/>
    <x v="12"/>
    <s v="Monday"/>
    <x v="8"/>
    <s v="3-5"/>
  </r>
  <r>
    <s v="LI-3707"/>
    <s v="LinkedIn"/>
    <d v="2025-09-29T00:00:00"/>
    <d v="1899-12-30T07:42:00"/>
    <x v="0"/>
    <s v="Industry News"/>
    <n v="23776"/>
    <n v="0"/>
    <n v="150"/>
    <n v="25451"/>
    <n v="21141"/>
    <n v="762"/>
    <n v="115"/>
    <n v="69"/>
    <n v="221"/>
    <n v="109"/>
    <n v="570"/>
    <n v="76"/>
    <x v="0"/>
    <n v="1167"/>
    <n v="5.5200794664396195E-2"/>
    <n v="0.88917395693135937"/>
    <x v="12"/>
    <s v="Monday"/>
    <x v="8"/>
    <s v="0-2"/>
  </r>
  <r>
    <s v="LI-3708"/>
    <s v="LinkedIn"/>
    <d v="2025-09-29T00:00:00"/>
    <d v="1899-12-30T08:05:00"/>
    <x v="2"/>
    <s v="Industry News"/>
    <n v="23823"/>
    <n v="4"/>
    <n v="268"/>
    <n v="23958"/>
    <n v="16939"/>
    <n v="422"/>
    <n v="52"/>
    <n v="27"/>
    <n v="30"/>
    <n v="45"/>
    <n v="196"/>
    <n v="27"/>
    <x v="0"/>
    <n v="531"/>
    <n v="3.1347777318613851E-2"/>
    <n v="0.71103555387650585"/>
    <x v="2"/>
    <s v="Monday"/>
    <x v="8"/>
    <s v="3-5"/>
  </r>
  <r>
    <s v="LI-3709"/>
    <s v="LinkedIn"/>
    <d v="2025-09-29T00:00:00"/>
    <d v="1899-12-30T08:20:00"/>
    <x v="0"/>
    <s v="Thought Leadership"/>
    <n v="23958"/>
    <n v="3"/>
    <n v="629"/>
    <n v="27128"/>
    <n v="18977"/>
    <n v="727"/>
    <n v="133"/>
    <n v="112"/>
    <n v="168"/>
    <n v="139"/>
    <n v="274"/>
    <n v="25"/>
    <x v="0"/>
    <n v="1140"/>
    <n v="6.0072719607946461E-2"/>
    <n v="0.79209449870606896"/>
    <x v="2"/>
    <s v="Monday"/>
    <x v="8"/>
    <s v="3-5"/>
  </r>
  <r>
    <s v="LI-3710"/>
    <s v="LinkedIn"/>
    <d v="2025-09-29T00:00:00"/>
    <d v="1899-12-30T09:55:00"/>
    <x v="4"/>
    <s v="Data &amp; Tech"/>
    <n v="24168"/>
    <n v="0"/>
    <n v="1673"/>
    <n v="18714"/>
    <n v="15901"/>
    <n v="462"/>
    <n v="132"/>
    <n v="33"/>
    <n v="43"/>
    <n v="30"/>
    <n v="131"/>
    <n v="21"/>
    <x v="0"/>
    <n v="670"/>
    <n v="4.2135714734922329E-2"/>
    <n v="0.65793611386957962"/>
    <x v="3"/>
    <s v="Monday"/>
    <x v="8"/>
    <s v="0-2"/>
  </r>
  <r>
    <s v="LI-3711"/>
    <s v="LinkedIn"/>
    <d v="2025-09-29T00:00:00"/>
    <d v="1899-12-30T10:14:00"/>
    <x v="4"/>
    <s v="Hiring"/>
    <n v="23992"/>
    <n v="9"/>
    <n v="1613"/>
    <n v="9254"/>
    <n v="8068"/>
    <n v="199"/>
    <n v="39"/>
    <n v="17"/>
    <n v="15"/>
    <n v="8"/>
    <n v="69"/>
    <n v="19"/>
    <x v="0"/>
    <n v="270"/>
    <n v="3.3465542885473473E-2"/>
    <n v="0.33627875958652886"/>
    <x v="4"/>
    <s v="Monday"/>
    <x v="8"/>
    <s v="6-10"/>
  </r>
  <r>
    <s v="LI-3712"/>
    <s v="LinkedIn"/>
    <d v="2025-09-29T00:00:00"/>
    <d v="1899-12-30T10:15:00"/>
    <x v="0"/>
    <s v="Data &amp; Tech"/>
    <n v="23998"/>
    <n v="6"/>
    <n v="156"/>
    <n v="19777"/>
    <n v="14822"/>
    <n v="571"/>
    <n v="79"/>
    <n v="72"/>
    <n v="118"/>
    <n v="49"/>
    <n v="561"/>
    <n v="51"/>
    <x v="0"/>
    <n v="840"/>
    <n v="5.6672513830792068E-2"/>
    <n v="0.61763480290024164"/>
    <x v="4"/>
    <s v="Monday"/>
    <x v="8"/>
    <s v="6-10"/>
  </r>
  <r>
    <s v="LI-3713"/>
    <s v="LinkedIn"/>
    <d v="2025-09-29T00:00:00"/>
    <d v="1899-12-30T10:37:00"/>
    <x v="2"/>
    <s v="Hiring"/>
    <n v="24076"/>
    <n v="7"/>
    <n v="300"/>
    <n v="23349"/>
    <n v="18857"/>
    <n v="660"/>
    <n v="95"/>
    <n v="39"/>
    <n v="53"/>
    <n v="141"/>
    <n v="267"/>
    <n v="55"/>
    <x v="0"/>
    <n v="847"/>
    <n v="4.4917006947022324E-2"/>
    <n v="0.78322811098189071"/>
    <x v="4"/>
    <s v="Monday"/>
    <x v="8"/>
    <s v="6-10"/>
  </r>
  <r>
    <s v="LI-3714"/>
    <s v="LinkedIn"/>
    <d v="2025-09-29T00:00:00"/>
    <d v="1899-12-30T10:50:00"/>
    <x v="2"/>
    <s v="Industry News"/>
    <n v="23901"/>
    <n v="5"/>
    <n v="121"/>
    <n v="33544"/>
    <n v="27850"/>
    <n v="666"/>
    <n v="62"/>
    <n v="41"/>
    <n v="36"/>
    <n v="57"/>
    <n v="763"/>
    <n v="71"/>
    <x v="1"/>
    <n v="805"/>
    <n v="2.8904847396768404E-2"/>
    <n v="1.1652232124178905"/>
    <x v="4"/>
    <s v="Monday"/>
    <x v="8"/>
    <s v="3-5"/>
  </r>
  <r>
    <s v="LI-3715"/>
    <s v="LinkedIn"/>
    <d v="2025-09-29T00:00:00"/>
    <d v="1899-12-30T11:32:00"/>
    <x v="4"/>
    <s v="Product Update"/>
    <n v="23955"/>
    <n v="2"/>
    <n v="786"/>
    <n v="7352"/>
    <n v="5760"/>
    <n v="120"/>
    <n v="23"/>
    <n v="6"/>
    <n v="12"/>
    <n v="20"/>
    <n v="124"/>
    <n v="8"/>
    <x v="0"/>
    <n v="161"/>
    <n v="2.795138888888889E-2"/>
    <n v="0.24045084533500313"/>
    <x v="9"/>
    <s v="Monday"/>
    <x v="8"/>
    <s v="0-2"/>
  </r>
  <r>
    <s v="LI-3716"/>
    <s v="LinkedIn"/>
    <d v="2025-09-29T00:00:00"/>
    <d v="1899-12-30T11:42:00"/>
    <x v="1"/>
    <s v="Hiring"/>
    <n v="23856"/>
    <n v="7"/>
    <n v="326"/>
    <n v="8602"/>
    <n v="7478"/>
    <n v="213"/>
    <n v="22"/>
    <n v="11"/>
    <n v="14"/>
    <n v="48"/>
    <n v="78"/>
    <n v="20"/>
    <x v="0"/>
    <n v="260"/>
    <n v="3.4768654720513506E-2"/>
    <n v="0.31346411804158281"/>
    <x v="9"/>
    <s v="Monday"/>
    <x v="8"/>
    <s v="6-10"/>
  </r>
  <r>
    <s v="LI-3717"/>
    <s v="LinkedIn"/>
    <d v="2025-09-29T00:00:00"/>
    <d v="1899-12-30T11:44:00"/>
    <x v="0"/>
    <s v="Hiring"/>
    <n v="24007"/>
    <n v="4"/>
    <n v="325"/>
    <n v="12559"/>
    <n v="10896"/>
    <n v="348"/>
    <n v="64"/>
    <n v="49"/>
    <n v="123"/>
    <n v="49"/>
    <n v="362"/>
    <n v="16"/>
    <x v="0"/>
    <n v="584"/>
    <n v="5.3597650513950074E-2"/>
    <n v="0.45386762194359981"/>
    <x v="9"/>
    <s v="Monday"/>
    <x v="8"/>
    <s v="3-5"/>
  </r>
  <r>
    <s v="LI-3718"/>
    <s v="LinkedIn"/>
    <d v="2025-09-29T00:00:00"/>
    <d v="1899-12-30T12:28:00"/>
    <x v="4"/>
    <s v="Industry News"/>
    <n v="24010"/>
    <n v="3"/>
    <n v="1435"/>
    <n v="7705"/>
    <n v="6747"/>
    <n v="133"/>
    <n v="31"/>
    <n v="8"/>
    <n v="12"/>
    <n v="18"/>
    <n v="98"/>
    <n v="12"/>
    <x v="0"/>
    <n v="184"/>
    <n v="2.7271379872535941E-2"/>
    <n v="0.28100791336942943"/>
    <x v="5"/>
    <s v="Monday"/>
    <x v="8"/>
    <s v="3-5"/>
  </r>
  <r>
    <s v="LI-3719"/>
    <s v="LinkedIn"/>
    <d v="2025-09-29T00:00:00"/>
    <d v="1899-12-30T13:00:00"/>
    <x v="1"/>
    <s v="Industry News"/>
    <n v="23994"/>
    <n v="5"/>
    <n v="433"/>
    <n v="12157"/>
    <n v="8512"/>
    <n v="218"/>
    <n v="20"/>
    <n v="12"/>
    <n v="17"/>
    <n v="20"/>
    <n v="243"/>
    <n v="14"/>
    <x v="0"/>
    <n v="267"/>
    <n v="3.1367481203007516E-2"/>
    <n v="0.35475535550554305"/>
    <x v="6"/>
    <s v="Monday"/>
    <x v="8"/>
    <s v="3-5"/>
  </r>
  <r>
    <s v="LI-3720"/>
    <s v="LinkedIn"/>
    <d v="2025-09-29T00:00:00"/>
    <d v="1899-12-30T13:12:00"/>
    <x v="0"/>
    <s v="Career Tips"/>
    <n v="23836"/>
    <n v="3"/>
    <n v="279"/>
    <n v="27262"/>
    <n v="19978"/>
    <n v="1111"/>
    <n v="174"/>
    <n v="112"/>
    <n v="255"/>
    <n v="132"/>
    <n v="730"/>
    <n v="77"/>
    <x v="0"/>
    <n v="1652"/>
    <n v="8.2690960056061663E-2"/>
    <n v="0.8381439838899144"/>
    <x v="6"/>
    <s v="Monday"/>
    <x v="8"/>
    <s v="3-5"/>
  </r>
  <r>
    <s v="LI-3721"/>
    <s v="LinkedIn"/>
    <d v="2025-09-29T00:00:00"/>
    <d v="1899-12-30T17:23:00"/>
    <x v="1"/>
    <s v="Industry News"/>
    <n v="24044"/>
    <n v="2"/>
    <n v="392"/>
    <n v="14771"/>
    <n v="10598"/>
    <n v="210"/>
    <n v="19"/>
    <n v="12"/>
    <n v="17"/>
    <n v="26"/>
    <n v="305"/>
    <n v="12"/>
    <x v="1"/>
    <n v="258"/>
    <n v="2.4344215889790525E-2"/>
    <n v="0.44077524538346363"/>
    <x v="8"/>
    <s v="Monday"/>
    <x v="8"/>
    <s v="0-2"/>
  </r>
  <r>
    <s v="LI-3722"/>
    <s v="LinkedIn"/>
    <d v="2025-09-29T00:00:00"/>
    <d v="1899-12-30T17:51:00"/>
    <x v="4"/>
    <s v="Career Tips"/>
    <n v="24073"/>
    <n v="5"/>
    <n v="294"/>
    <n v="29846"/>
    <n v="21608"/>
    <n v="682"/>
    <n v="156"/>
    <n v="41"/>
    <n v="50"/>
    <n v="18"/>
    <n v="422"/>
    <n v="32"/>
    <x v="0"/>
    <n v="929"/>
    <n v="4.2993335801554983E-2"/>
    <n v="0.89760312383167862"/>
    <x v="8"/>
    <s v="Monday"/>
    <x v="8"/>
    <s v="3-5"/>
  </r>
  <r>
    <s v="LI-3723"/>
    <s v="LinkedIn"/>
    <d v="2025-09-29T00:00:00"/>
    <d v="1899-12-30T18:44:00"/>
    <x v="1"/>
    <s v="Company Culture"/>
    <n v="24122"/>
    <n v="5"/>
    <n v="628"/>
    <n v="157223"/>
    <n v="120046"/>
    <n v="2656"/>
    <n v="271"/>
    <n v="137"/>
    <n v="270"/>
    <n v="529"/>
    <n v="3358"/>
    <n v="248"/>
    <x v="0"/>
    <n v="3334"/>
    <n v="2.7772687136597637E-2"/>
    <n v="4.9766188541580298"/>
    <x v="19"/>
    <s v="Monday"/>
    <x v="8"/>
    <s v="3-5"/>
  </r>
  <r>
    <s v="LI-3724"/>
    <s v="LinkedIn"/>
    <d v="2025-09-29T00:00:00"/>
    <d v="1899-12-30T18:47:00"/>
    <x v="4"/>
    <s v="Company Culture"/>
    <n v="23828"/>
    <n v="5"/>
    <n v="779"/>
    <n v="20614"/>
    <n v="14792"/>
    <n v="334"/>
    <n v="72"/>
    <n v="24"/>
    <n v="42"/>
    <n v="33"/>
    <n v="188"/>
    <n v="21"/>
    <x v="0"/>
    <n v="472"/>
    <n v="3.1909140075716602E-2"/>
    <n v="0.62078227295618604"/>
    <x v="19"/>
    <s v="Monday"/>
    <x v="8"/>
    <s v="3-5"/>
  </r>
  <r>
    <s v="LI-3725"/>
    <s v="LinkedIn"/>
    <d v="2025-09-29T00:00:00"/>
    <d v="1899-12-30T19:35:00"/>
    <x v="1"/>
    <s v="Company Culture"/>
    <n v="23871"/>
    <n v="4"/>
    <n v="348"/>
    <n v="7954"/>
    <n v="6960"/>
    <n v="212"/>
    <n v="31"/>
    <n v="14"/>
    <n v="23"/>
    <n v="28"/>
    <n v="203"/>
    <n v="18"/>
    <x v="1"/>
    <n v="280"/>
    <n v="4.0229885057471264E-2"/>
    <n v="0.29156717355787359"/>
    <x v="14"/>
    <s v="Monday"/>
    <x v="8"/>
    <s v="3-5"/>
  </r>
  <r>
    <s v="LI-3726"/>
    <s v="LinkedIn"/>
    <d v="2025-09-30T00:00:00"/>
    <d v="1899-12-30T06:04:00"/>
    <x v="3"/>
    <s v="Industry News"/>
    <n v="23931"/>
    <n v="7"/>
    <n v="256"/>
    <n v="5353"/>
    <n v="3712"/>
    <n v="49"/>
    <n v="4"/>
    <n v="3"/>
    <n v="8"/>
    <n v="41"/>
    <n v="40"/>
    <n v="3"/>
    <x v="0"/>
    <n v="64"/>
    <n v="1.7241379310344827E-2"/>
    <n v="0.15511261543604529"/>
    <x v="1"/>
    <s v="Tuesday"/>
    <x v="8"/>
    <s v="6-10"/>
  </r>
  <r>
    <s v="LI-3727"/>
    <s v="LinkedIn"/>
    <d v="2025-09-30T00:00:00"/>
    <d v="1899-12-30T07:12:00"/>
    <x v="0"/>
    <s v="Career Tips"/>
    <n v="24005"/>
    <n v="4"/>
    <n v="542"/>
    <n v="35174"/>
    <n v="24456"/>
    <n v="1439"/>
    <n v="193"/>
    <n v="172"/>
    <n v="360"/>
    <n v="91"/>
    <n v="599"/>
    <n v="69"/>
    <x v="0"/>
    <n v="2164"/>
    <n v="8.8485443245011453E-2"/>
    <n v="1.0187877525515519"/>
    <x v="12"/>
    <s v="Tuesday"/>
    <x v="8"/>
    <s v="3-5"/>
  </r>
  <r>
    <s v="LI-3728"/>
    <s v="LinkedIn"/>
    <d v="2025-09-30T00:00:00"/>
    <d v="1899-12-30T08:36:00"/>
    <x v="1"/>
    <s v="Career Tips"/>
    <n v="23894"/>
    <n v="2"/>
    <n v="1101"/>
    <n v="22551"/>
    <n v="16527"/>
    <n v="500"/>
    <n v="62"/>
    <n v="36"/>
    <n v="51"/>
    <n v="50"/>
    <n v="286"/>
    <n v="15"/>
    <x v="0"/>
    <n v="649"/>
    <n v="3.9269074847219698E-2"/>
    <n v="0.69167991964509923"/>
    <x v="2"/>
    <s v="Tuesday"/>
    <x v="8"/>
    <s v="0-2"/>
  </r>
  <r>
    <s v="LI-3729"/>
    <s v="LinkedIn"/>
    <d v="2025-09-30T00:00:00"/>
    <d v="1899-12-30T08:36:00"/>
    <x v="4"/>
    <s v="Hiring"/>
    <n v="24270"/>
    <n v="9"/>
    <n v="1009"/>
    <n v="8074"/>
    <n v="6960"/>
    <n v="188"/>
    <n v="49"/>
    <n v="13"/>
    <n v="21"/>
    <n v="6"/>
    <n v="102"/>
    <n v="17"/>
    <x v="0"/>
    <n v="271"/>
    <n v="3.8936781609195399E-2"/>
    <n v="0.28677379480840542"/>
    <x v="2"/>
    <s v="Tuesday"/>
    <x v="8"/>
    <s v="6-10"/>
  </r>
  <r>
    <s v="LI-3730"/>
    <s v="LinkedIn"/>
    <d v="2025-09-30T00:00:00"/>
    <d v="1899-12-30T08:49:00"/>
    <x v="0"/>
    <s v="Data &amp; Tech"/>
    <n v="24083"/>
    <n v="4"/>
    <n v="357"/>
    <n v="37098"/>
    <n v="27438"/>
    <n v="1136"/>
    <n v="190"/>
    <n v="125"/>
    <n v="388"/>
    <n v="147"/>
    <n v="374"/>
    <n v="88"/>
    <x v="0"/>
    <n v="1839"/>
    <n v="6.7023835556527439E-2"/>
    <n v="1.1393098866420297"/>
    <x v="2"/>
    <s v="Tuesday"/>
    <x v="8"/>
    <s v="3-5"/>
  </r>
  <r>
    <s v="LI-3731"/>
    <s v="LinkedIn"/>
    <d v="2025-09-30T00:00:00"/>
    <d v="1899-12-30T08:55:00"/>
    <x v="2"/>
    <s v="Career Tips"/>
    <n v="23942"/>
    <n v="3"/>
    <n v="119"/>
    <n v="26674"/>
    <n v="19025"/>
    <n v="874"/>
    <n v="94"/>
    <n v="54"/>
    <n v="57"/>
    <n v="114"/>
    <n v="214"/>
    <n v="51"/>
    <x v="0"/>
    <n v="1079"/>
    <n v="5.6714848883048619E-2"/>
    <n v="0.79462868599114522"/>
    <x v="2"/>
    <s v="Tuesday"/>
    <x v="8"/>
    <s v="3-5"/>
  </r>
  <r>
    <s v="LI-3732"/>
    <s v="LinkedIn"/>
    <d v="2025-09-30T00:00:00"/>
    <d v="1899-12-30T09:16:00"/>
    <x v="2"/>
    <s v="Data &amp; Tech"/>
    <n v="23775"/>
    <n v="4"/>
    <n v="221"/>
    <n v="28222"/>
    <n v="25201"/>
    <n v="963"/>
    <n v="161"/>
    <n v="100"/>
    <n v="103"/>
    <n v="66"/>
    <n v="341"/>
    <n v="81"/>
    <x v="0"/>
    <n v="1327"/>
    <n v="5.2656640609499622E-2"/>
    <n v="1.0599789695057833"/>
    <x v="3"/>
    <s v="Tuesday"/>
    <x v="8"/>
    <s v="3-5"/>
  </r>
  <r>
    <s v="LI-3733"/>
    <s v="LinkedIn"/>
    <d v="2025-09-30T00:00:00"/>
    <d v="1899-12-30T09:18:00"/>
    <x v="4"/>
    <s v="Industry News"/>
    <n v="24073"/>
    <n v="5"/>
    <n v="1026"/>
    <n v="29013"/>
    <n v="20419"/>
    <n v="420"/>
    <n v="104"/>
    <n v="35"/>
    <n v="39"/>
    <n v="34"/>
    <n v="305"/>
    <n v="42"/>
    <x v="0"/>
    <n v="598"/>
    <n v="2.9286448895636415E-2"/>
    <n v="0.84821168944460601"/>
    <x v="3"/>
    <s v="Tuesday"/>
    <x v="8"/>
    <s v="3-5"/>
  </r>
  <r>
    <s v="LI-3734"/>
    <s v="LinkedIn"/>
    <d v="2025-09-30T00:00:00"/>
    <d v="1899-12-30T09:44:00"/>
    <x v="4"/>
    <s v="Product Update"/>
    <n v="24044"/>
    <n v="6"/>
    <n v="274"/>
    <n v="12857"/>
    <n v="8886"/>
    <n v="220"/>
    <n v="47"/>
    <n v="12"/>
    <n v="14"/>
    <n v="11"/>
    <n v="94"/>
    <n v="13"/>
    <x v="0"/>
    <n v="293"/>
    <n v="3.2973216295295968E-2"/>
    <n v="0.36957245050740312"/>
    <x v="3"/>
    <s v="Tuesday"/>
    <x v="8"/>
    <s v="6-10"/>
  </r>
  <r>
    <s v="LI-3735"/>
    <s v="LinkedIn"/>
    <d v="2025-09-30T00:00:00"/>
    <d v="1899-12-30T10:15:00"/>
    <x v="2"/>
    <s v="Company Culture"/>
    <n v="24151"/>
    <n v="9"/>
    <n v="86"/>
    <n v="12802"/>
    <n v="9496"/>
    <n v="326"/>
    <n v="36"/>
    <n v="25"/>
    <n v="16"/>
    <n v="42"/>
    <n v="289"/>
    <n v="24"/>
    <x v="0"/>
    <n v="403"/>
    <n v="4.2438921651221567E-2"/>
    <n v="0.39319282845430831"/>
    <x v="4"/>
    <s v="Tuesday"/>
    <x v="8"/>
    <s v="6-10"/>
  </r>
  <r>
    <s v="LI-3736"/>
    <s v="LinkedIn"/>
    <d v="2025-09-30T00:00:00"/>
    <d v="1899-12-30T10:45:00"/>
    <x v="0"/>
    <s v="Thought Leadership"/>
    <n v="23928"/>
    <n v="1"/>
    <n v="409"/>
    <n v="40965"/>
    <n v="34901"/>
    <n v="1561"/>
    <n v="257"/>
    <n v="193"/>
    <n v="391"/>
    <n v="346"/>
    <n v="687"/>
    <n v="108"/>
    <x v="1"/>
    <n v="2402"/>
    <n v="6.8823242887023295E-2"/>
    <n v="1.4585840855901036"/>
    <x v="4"/>
    <s v="Tuesday"/>
    <x v="8"/>
    <s v="0-2"/>
  </r>
  <r>
    <s v="LI-3737"/>
    <s v="LinkedIn"/>
    <d v="2025-09-30T00:00:00"/>
    <d v="1899-12-30T10:54:00"/>
    <x v="4"/>
    <s v="Industry News"/>
    <n v="23889"/>
    <n v="3"/>
    <n v="1178"/>
    <n v="45830"/>
    <n v="32782"/>
    <n v="858"/>
    <n v="223"/>
    <n v="67"/>
    <n v="97"/>
    <n v="36"/>
    <n v="387"/>
    <n v="39"/>
    <x v="0"/>
    <n v="1245"/>
    <n v="3.79781587456531E-2"/>
    <n v="1.372263384821466"/>
    <x v="4"/>
    <s v="Tuesday"/>
    <x v="8"/>
    <s v="3-5"/>
  </r>
  <r>
    <s v="LI-3738"/>
    <s v="LinkedIn"/>
    <d v="2025-09-30T00:00:00"/>
    <d v="1899-12-30T12:27:00"/>
    <x v="0"/>
    <s v="Career Tips"/>
    <n v="23923"/>
    <n v="3"/>
    <n v="150"/>
    <n v="38886"/>
    <n v="32688"/>
    <n v="1183"/>
    <n v="246"/>
    <n v="219"/>
    <n v="526"/>
    <n v="309"/>
    <n v="1186"/>
    <n v="53"/>
    <x v="0"/>
    <n v="2174"/>
    <n v="6.6507586882036215E-2"/>
    <n v="1.3663838147389542"/>
    <x v="5"/>
    <s v="Tuesday"/>
    <x v="8"/>
    <s v="3-5"/>
  </r>
  <r>
    <s v="LI-3739"/>
    <s v="LinkedIn"/>
    <d v="2025-09-30T00:00:00"/>
    <d v="1899-12-30T13:38:00"/>
    <x v="4"/>
    <s v="Product Update"/>
    <n v="23955"/>
    <n v="3"/>
    <n v="656"/>
    <n v="4933"/>
    <n v="4474"/>
    <n v="91"/>
    <n v="20"/>
    <n v="7"/>
    <n v="7"/>
    <n v="21"/>
    <n v="131"/>
    <n v="4"/>
    <x v="0"/>
    <n v="125"/>
    <n v="2.7939204291461781E-2"/>
    <n v="0.18676685451888958"/>
    <x v="6"/>
    <s v="Tuesday"/>
    <x v="8"/>
    <s v="3-5"/>
  </r>
  <r>
    <s v="LI-3740"/>
    <s v="LinkedIn"/>
    <d v="2025-09-30T00:00:00"/>
    <d v="1899-12-30T13:57:00"/>
    <x v="0"/>
    <s v="Company Culture"/>
    <n v="23914"/>
    <n v="4"/>
    <n v="200"/>
    <n v="16849"/>
    <n v="12387"/>
    <n v="414"/>
    <n v="63"/>
    <n v="41"/>
    <n v="118"/>
    <n v="95"/>
    <n v="178"/>
    <n v="35"/>
    <x v="0"/>
    <n v="636"/>
    <n v="5.1344151126180675E-2"/>
    <n v="0.51798109893786071"/>
    <x v="6"/>
    <s v="Tuesday"/>
    <x v="8"/>
    <s v="3-5"/>
  </r>
  <r>
    <s v="LI-3741"/>
    <s v="LinkedIn"/>
    <d v="2025-09-30T00:00:00"/>
    <d v="1899-12-30T15:22:00"/>
    <x v="3"/>
    <s v="Product Update"/>
    <n v="23999"/>
    <n v="5"/>
    <n v="426"/>
    <n v="4845"/>
    <n v="3750"/>
    <n v="40"/>
    <n v="7"/>
    <n v="7"/>
    <n v="10"/>
    <n v="87"/>
    <n v="36"/>
    <n v="2"/>
    <x v="0"/>
    <n v="64"/>
    <n v="1.7066666666666667E-2"/>
    <n v="0.15625651068794533"/>
    <x v="7"/>
    <s v="Tuesday"/>
    <x v="8"/>
    <s v="3-5"/>
  </r>
  <r>
    <s v="LI-3742"/>
    <s v="LinkedIn"/>
    <d v="2025-09-30T00:00:00"/>
    <d v="1899-12-30T16:19:00"/>
    <x v="3"/>
    <s v="Company Culture"/>
    <n v="24104"/>
    <n v="3"/>
    <n v="330"/>
    <n v="10756"/>
    <n v="7893"/>
    <n v="129"/>
    <n v="14"/>
    <n v="11"/>
    <n v="24"/>
    <n v="80"/>
    <n v="177"/>
    <n v="6"/>
    <x v="0"/>
    <n v="178"/>
    <n v="2.255162802483213E-2"/>
    <n v="0.32745602389644873"/>
    <x v="10"/>
    <s v="Tuesday"/>
    <x v="8"/>
    <s v="3-5"/>
  </r>
  <r>
    <s v="LI-3743"/>
    <s v="LinkedIn"/>
    <d v="2025-09-30T00:00:00"/>
    <d v="1899-12-30T17:21:00"/>
    <x v="4"/>
    <s v="Product Update"/>
    <n v="23955"/>
    <n v="5"/>
    <n v="565"/>
    <n v="7009"/>
    <n v="5691"/>
    <n v="110"/>
    <n v="27"/>
    <n v="8"/>
    <n v="15"/>
    <n v="19"/>
    <n v="143"/>
    <n v="12"/>
    <x v="0"/>
    <n v="160"/>
    <n v="2.8114566859954313E-2"/>
    <n v="0.23757044458359425"/>
    <x v="8"/>
    <s v="Tuesday"/>
    <x v="8"/>
    <s v="3-5"/>
  </r>
  <r>
    <s v="LI-3744"/>
    <s v="LinkedIn"/>
    <d v="2025-09-30T00:00:00"/>
    <d v="1899-12-30T17:49:00"/>
    <x v="2"/>
    <s v="Data &amp; Tech"/>
    <n v="24158"/>
    <n v="8"/>
    <n v="435"/>
    <n v="17560"/>
    <n v="12419"/>
    <n v="460"/>
    <n v="65"/>
    <n v="44"/>
    <n v="36"/>
    <n v="73"/>
    <n v="328"/>
    <n v="33"/>
    <x v="0"/>
    <n v="605"/>
    <n v="4.8715677590788306E-2"/>
    <n v="0.51407401274939979"/>
    <x v="8"/>
    <s v="Tuesday"/>
    <x v="8"/>
    <s v="6-10"/>
  </r>
  <r>
    <s v="LI-3745"/>
    <s v="LinkedIn"/>
    <d v="2025-09-30T00:00:00"/>
    <d v="1899-12-30T17:58:00"/>
    <x v="0"/>
    <s v="Thought Leadership"/>
    <n v="23956"/>
    <n v="4"/>
    <n v="248"/>
    <n v="23962"/>
    <n v="17464"/>
    <n v="906"/>
    <n v="134"/>
    <n v="72"/>
    <n v="210"/>
    <n v="161"/>
    <n v="596"/>
    <n v="45"/>
    <x v="0"/>
    <n v="1322"/>
    <n v="7.5698579935868066E-2"/>
    <n v="0.72900317248288526"/>
    <x v="8"/>
    <s v="Tuesday"/>
    <x v="8"/>
    <s v="3-5"/>
  </r>
  <r>
    <s v="LI-3746"/>
    <s v="LinkedIn"/>
    <d v="2025-10-01T00:00:00"/>
    <d v="1899-12-30T06:26:00"/>
    <x v="4"/>
    <s v="Career Tips"/>
    <n v="23663"/>
    <n v="4"/>
    <n v="899"/>
    <n v="8972"/>
    <n v="6428"/>
    <n v="164"/>
    <n v="40"/>
    <n v="14"/>
    <n v="21"/>
    <n v="8"/>
    <n v="108"/>
    <n v="9"/>
    <x v="0"/>
    <n v="239"/>
    <n v="3.7181082762912258E-2"/>
    <n v="0.27164772006930649"/>
    <x v="1"/>
    <s v="Wednesday"/>
    <x v="9"/>
    <s v="3-5"/>
  </r>
  <r>
    <s v="LI-3747"/>
    <s v="LinkedIn"/>
    <d v="2025-10-01T00:00:00"/>
    <d v="1899-12-30T07:48:00"/>
    <x v="4"/>
    <s v="Company Culture"/>
    <n v="23838"/>
    <n v="1"/>
    <n v="883"/>
    <n v="10376"/>
    <n v="8576"/>
    <n v="177"/>
    <n v="26"/>
    <n v="12"/>
    <n v="16"/>
    <n v="12"/>
    <n v="123"/>
    <n v="20"/>
    <x v="0"/>
    <n v="231"/>
    <n v="2.6935634328358209E-2"/>
    <n v="0.3597617249769276"/>
    <x v="12"/>
    <s v="Wednesday"/>
    <x v="9"/>
    <s v="0-2"/>
  </r>
  <r>
    <s v="LI-3748"/>
    <s v="LinkedIn"/>
    <d v="2025-10-01T00:00:00"/>
    <d v="1899-12-30T07:50:00"/>
    <x v="3"/>
    <s v="Thought Leadership"/>
    <n v="24110"/>
    <n v="3"/>
    <n v="123"/>
    <n v="8339"/>
    <n v="7500"/>
    <n v="134"/>
    <n v="9"/>
    <n v="12"/>
    <n v="25"/>
    <n v="104"/>
    <n v="152"/>
    <n v="11"/>
    <x v="0"/>
    <n v="180"/>
    <n v="2.4E-2"/>
    <n v="0.31107424305267523"/>
    <x v="12"/>
    <s v="Wednesday"/>
    <x v="9"/>
    <s v="3-5"/>
  </r>
  <r>
    <s v="LI-3749"/>
    <s v="LinkedIn"/>
    <d v="2025-10-01T00:00:00"/>
    <d v="1899-12-30T09:02:00"/>
    <x v="1"/>
    <s v="Data &amp; Tech"/>
    <n v="23831"/>
    <n v="5"/>
    <n v="619"/>
    <n v="17885"/>
    <n v="16302"/>
    <n v="401"/>
    <n v="55"/>
    <n v="24"/>
    <n v="39"/>
    <n v="49"/>
    <n v="460"/>
    <n v="30"/>
    <x v="0"/>
    <n v="519"/>
    <n v="3.1836584468163419E-2"/>
    <n v="0.68406697159162433"/>
    <x v="3"/>
    <s v="Wednesday"/>
    <x v="9"/>
    <s v="3-5"/>
  </r>
  <r>
    <s v="LI-3750"/>
    <s v="LinkedIn"/>
    <d v="2025-10-01T00:00:00"/>
    <d v="1899-12-30T10:09:00"/>
    <x v="4"/>
    <s v="Data &amp; Tech"/>
    <n v="24189"/>
    <n v="2"/>
    <n v="741"/>
    <n v="12912"/>
    <n v="10152"/>
    <n v="273"/>
    <n v="48"/>
    <n v="19"/>
    <n v="23"/>
    <n v="10"/>
    <n v="285"/>
    <n v="11"/>
    <x v="0"/>
    <n v="363"/>
    <n v="3.57565011820331E-2"/>
    <n v="0.41969490264169662"/>
    <x v="4"/>
    <s v="Wednesday"/>
    <x v="9"/>
    <s v="0-2"/>
  </r>
  <r>
    <s v="LI-3751"/>
    <s v="LinkedIn"/>
    <d v="2025-10-01T00:00:00"/>
    <d v="1899-12-30T10:33:00"/>
    <x v="1"/>
    <s v="Hiring"/>
    <n v="23905"/>
    <n v="5"/>
    <n v="362"/>
    <n v="10593"/>
    <n v="9777"/>
    <n v="182"/>
    <n v="25"/>
    <n v="11"/>
    <n v="23"/>
    <n v="30"/>
    <n v="286"/>
    <n v="11"/>
    <x v="0"/>
    <n v="241"/>
    <n v="2.4649688043367087E-2"/>
    <n v="0.40899393432336334"/>
    <x v="4"/>
    <s v="Wednesday"/>
    <x v="9"/>
    <s v="3-5"/>
  </r>
  <r>
    <s v="LI-3752"/>
    <s v="LinkedIn"/>
    <d v="2025-10-01T00:00:00"/>
    <d v="1899-12-30T10:36:00"/>
    <x v="1"/>
    <s v="Data &amp; Tech"/>
    <n v="23951"/>
    <n v="3"/>
    <n v="677"/>
    <n v="16606"/>
    <n v="13062"/>
    <n v="404"/>
    <n v="49"/>
    <n v="22"/>
    <n v="27"/>
    <n v="35"/>
    <n v="154"/>
    <n v="24"/>
    <x v="0"/>
    <n v="502"/>
    <n v="3.8432093094472514E-2"/>
    <n v="0.54536345037785483"/>
    <x v="4"/>
    <s v="Wednesday"/>
    <x v="9"/>
    <s v="3-5"/>
  </r>
  <r>
    <s v="LI-3753"/>
    <s v="LinkedIn"/>
    <d v="2025-10-01T00:00:00"/>
    <d v="1899-12-30T10:52:00"/>
    <x v="3"/>
    <s v="Data &amp; Tech"/>
    <n v="24108"/>
    <n v="7"/>
    <n v="191"/>
    <n v="9612"/>
    <n v="6970"/>
    <n v="117"/>
    <n v="19"/>
    <n v="20"/>
    <n v="26"/>
    <n v="71"/>
    <n v="66"/>
    <n v="8"/>
    <x v="0"/>
    <n v="182"/>
    <n v="2.6111908177905308E-2"/>
    <n v="0.28911564625850339"/>
    <x v="4"/>
    <s v="Wednesday"/>
    <x v="9"/>
    <s v="6-10"/>
  </r>
  <r>
    <s v="LI-3754"/>
    <s v="LinkedIn"/>
    <d v="2025-10-01T00:00:00"/>
    <d v="1899-12-30T11:25:00"/>
    <x v="4"/>
    <s v="Product Update"/>
    <n v="24035"/>
    <n v="1"/>
    <n v="1575"/>
    <n v="5714"/>
    <n v="5036"/>
    <n v="181"/>
    <n v="35"/>
    <n v="13"/>
    <n v="16"/>
    <n v="13"/>
    <n v="77"/>
    <n v="8"/>
    <x v="0"/>
    <n v="245"/>
    <n v="4.8649722001588562E-2"/>
    <n v="0.20952777199916789"/>
    <x v="9"/>
    <s v="Wednesday"/>
    <x v="9"/>
    <s v="0-2"/>
  </r>
  <r>
    <s v="LI-3755"/>
    <s v="LinkedIn"/>
    <d v="2025-10-01T00:00:00"/>
    <d v="1899-12-30T12:07:00"/>
    <x v="4"/>
    <s v="Company Culture"/>
    <n v="24017"/>
    <n v="5"/>
    <n v="544"/>
    <n v="13319"/>
    <n v="9712"/>
    <n v="320"/>
    <n v="91"/>
    <n v="21"/>
    <n v="40"/>
    <n v="22"/>
    <n v="189"/>
    <n v="19"/>
    <x v="0"/>
    <n v="472"/>
    <n v="4.8599670510708404E-2"/>
    <n v="0.40438023066994211"/>
    <x v="5"/>
    <s v="Wednesday"/>
    <x v="9"/>
    <s v="3-5"/>
  </r>
  <r>
    <s v="LI-3756"/>
    <s v="LinkedIn"/>
    <d v="2025-10-01T00:00:00"/>
    <d v="1899-12-30T12:19:00"/>
    <x v="4"/>
    <s v="Company Culture"/>
    <n v="24169"/>
    <n v="6"/>
    <n v="793"/>
    <n v="10998"/>
    <n v="7673"/>
    <n v="247"/>
    <n v="74"/>
    <n v="26"/>
    <n v="23"/>
    <n v="12"/>
    <n v="227"/>
    <n v="18"/>
    <x v="0"/>
    <n v="370"/>
    <n v="4.8221034797341328E-2"/>
    <n v="0.31747279573006743"/>
    <x v="5"/>
    <s v="Wednesday"/>
    <x v="9"/>
    <s v="6-10"/>
  </r>
  <r>
    <s v="LI-3757"/>
    <s v="LinkedIn"/>
    <d v="2025-10-01T00:00:00"/>
    <d v="1899-12-30T12:28:00"/>
    <x v="0"/>
    <s v="Career Tips"/>
    <n v="23775"/>
    <n v="3"/>
    <n v="267"/>
    <n v="51886"/>
    <n v="36234"/>
    <n v="1501"/>
    <n v="197"/>
    <n v="190"/>
    <n v="310"/>
    <n v="259"/>
    <n v="813"/>
    <n v="70"/>
    <x v="0"/>
    <n v="2198"/>
    <n v="6.0661257382568855E-2"/>
    <n v="1.5240378548895899"/>
    <x v="5"/>
    <s v="Wednesday"/>
    <x v="9"/>
    <s v="3-5"/>
  </r>
  <r>
    <s v="LI-3758"/>
    <s v="LinkedIn"/>
    <d v="2025-10-01T00:00:00"/>
    <d v="1899-12-30T15:29:00"/>
    <x v="1"/>
    <s v="Career Tips"/>
    <n v="24008"/>
    <n v="2"/>
    <n v="381"/>
    <n v="33388"/>
    <n v="24287"/>
    <n v="793"/>
    <n v="80"/>
    <n v="49"/>
    <n v="65"/>
    <n v="55"/>
    <n v="477"/>
    <n v="23"/>
    <x v="0"/>
    <n v="987"/>
    <n v="4.0639024992794502E-2"/>
    <n v="1.0116211262912362"/>
    <x v="7"/>
    <s v="Wednesday"/>
    <x v="9"/>
    <s v="0-2"/>
  </r>
  <r>
    <s v="LI-3759"/>
    <s v="LinkedIn"/>
    <d v="2025-10-01T00:00:00"/>
    <d v="1899-12-30T17:00:00"/>
    <x v="1"/>
    <s v="Company Culture"/>
    <n v="23971"/>
    <n v="5"/>
    <n v="406"/>
    <n v="16182"/>
    <n v="11168"/>
    <n v="428"/>
    <n v="72"/>
    <n v="25"/>
    <n v="30"/>
    <n v="29"/>
    <n v="132"/>
    <n v="10"/>
    <x v="0"/>
    <n v="555"/>
    <n v="4.9695558739255012E-2"/>
    <n v="0.46589629135205041"/>
    <x v="8"/>
    <s v="Wednesday"/>
    <x v="9"/>
    <s v="3-5"/>
  </r>
  <r>
    <s v="LI-3760"/>
    <s v="LinkedIn"/>
    <d v="2025-10-01T00:00:00"/>
    <d v="1899-12-30T17:06:00"/>
    <x v="1"/>
    <s v="Career Tips"/>
    <n v="24021"/>
    <n v="4"/>
    <n v="490"/>
    <n v="29218"/>
    <n v="26734"/>
    <n v="834"/>
    <n v="92"/>
    <n v="42"/>
    <n v="80"/>
    <n v="86"/>
    <n v="534"/>
    <n v="42"/>
    <x v="1"/>
    <n v="1048"/>
    <n v="3.9201017430986758E-2"/>
    <n v="1.1129428416801965"/>
    <x v="8"/>
    <s v="Wednesday"/>
    <x v="9"/>
    <s v="3-5"/>
  </r>
  <r>
    <s v="LI-3761"/>
    <s v="LinkedIn"/>
    <d v="2025-10-01T00:00:00"/>
    <d v="1899-12-30T17:39:00"/>
    <x v="4"/>
    <s v="Product Update"/>
    <n v="23778"/>
    <n v="2"/>
    <n v="832"/>
    <n v="13875"/>
    <n v="10382"/>
    <n v="226"/>
    <n v="50"/>
    <n v="19"/>
    <n v="20"/>
    <n v="30"/>
    <n v="205"/>
    <n v="8"/>
    <x v="0"/>
    <n v="315"/>
    <n v="3.0340974764014639E-2"/>
    <n v="0.4366220876440407"/>
    <x v="8"/>
    <s v="Wednesday"/>
    <x v="9"/>
    <s v="0-2"/>
  </r>
  <r>
    <s v="LI-3762"/>
    <s v="LinkedIn"/>
    <d v="2025-10-01T00:00:00"/>
    <d v="1899-12-30T18:25:00"/>
    <x v="2"/>
    <s v="Data &amp; Tech"/>
    <n v="23970"/>
    <n v="3"/>
    <n v="195"/>
    <n v="21284"/>
    <n v="15390"/>
    <n v="599"/>
    <n v="72"/>
    <n v="56"/>
    <n v="39"/>
    <n v="55"/>
    <n v="457"/>
    <n v="45"/>
    <x v="0"/>
    <n v="766"/>
    <n v="4.9772579597141001E-2"/>
    <n v="0.64205256570713387"/>
    <x v="19"/>
    <s v="Wednesday"/>
    <x v="9"/>
    <s v="3-5"/>
  </r>
  <r>
    <s v="LI-3763"/>
    <s v="LinkedIn"/>
    <d v="2025-10-01T00:00:00"/>
    <d v="1899-12-30T19:08:00"/>
    <x v="4"/>
    <s v="Hiring"/>
    <n v="23897"/>
    <n v="6"/>
    <n v="335"/>
    <n v="6709"/>
    <n v="4885"/>
    <n v="88"/>
    <n v="26"/>
    <n v="6"/>
    <n v="9"/>
    <n v="6"/>
    <n v="113"/>
    <n v="7"/>
    <x v="0"/>
    <n v="129"/>
    <n v="2.6407369498464686E-2"/>
    <n v="0.20441896472360546"/>
    <x v="14"/>
    <s v="Wednesday"/>
    <x v="9"/>
    <s v="6-10"/>
  </r>
  <r>
    <s v="LI-3764"/>
    <s v="LinkedIn"/>
    <d v="2025-10-01T00:00:00"/>
    <d v="1899-12-30T20:12:00"/>
    <x v="4"/>
    <s v="Company Culture"/>
    <n v="24171"/>
    <n v="3"/>
    <n v="391"/>
    <n v="9169"/>
    <n v="6895"/>
    <n v="196"/>
    <n v="59"/>
    <n v="16"/>
    <n v="28"/>
    <n v="19"/>
    <n v="90"/>
    <n v="9"/>
    <x v="0"/>
    <n v="299"/>
    <n v="4.3364757070340827E-2"/>
    <n v="0.2852591949029829"/>
    <x v="11"/>
    <s v="Wednesday"/>
    <x v="9"/>
    <s v="3-5"/>
  </r>
  <r>
    <s v="LI-3765"/>
    <s v="LinkedIn"/>
    <d v="2025-10-02T00:00:00"/>
    <d v="1899-12-30T02:42:00"/>
    <x v="0"/>
    <s v="Career Tips"/>
    <n v="24004"/>
    <n v="2"/>
    <n v="261"/>
    <n v="7102"/>
    <n v="6384"/>
    <n v="325"/>
    <n v="41"/>
    <n v="30"/>
    <n v="91"/>
    <n v="20"/>
    <n v="83"/>
    <n v="23"/>
    <x v="0"/>
    <n v="487"/>
    <n v="7.6284461152882205E-2"/>
    <n v="0.2659556740543243"/>
    <x v="16"/>
    <s v="Thursday"/>
    <x v="9"/>
    <s v="0-2"/>
  </r>
  <r>
    <s v="LI-3766"/>
    <s v="LinkedIn"/>
    <d v="2025-10-02T00:00:00"/>
    <d v="1899-12-30T06:19:00"/>
    <x v="3"/>
    <s v="Company Culture"/>
    <n v="24077"/>
    <n v="5"/>
    <n v="213"/>
    <n v="5816"/>
    <n v="5235"/>
    <n v="62"/>
    <n v="5"/>
    <n v="4"/>
    <n v="12"/>
    <n v="95"/>
    <n v="114"/>
    <n v="7"/>
    <x v="0"/>
    <n v="83"/>
    <n v="1.5854823304680039E-2"/>
    <n v="0.21742742035967935"/>
    <x v="1"/>
    <s v="Thursday"/>
    <x v="9"/>
    <s v="3-5"/>
  </r>
  <r>
    <s v="LI-3767"/>
    <s v="LinkedIn"/>
    <d v="2025-10-02T00:00:00"/>
    <d v="1899-12-30T07:56:00"/>
    <x v="2"/>
    <s v="Company Culture"/>
    <n v="23987"/>
    <n v="7"/>
    <n v="152"/>
    <n v="16700"/>
    <n v="15407"/>
    <n v="563"/>
    <n v="77"/>
    <n v="40"/>
    <n v="47"/>
    <n v="59"/>
    <n v="276"/>
    <n v="30"/>
    <x v="0"/>
    <n v="727"/>
    <n v="4.7186343869669634E-2"/>
    <n v="0.64230624921832657"/>
    <x v="12"/>
    <s v="Thursday"/>
    <x v="9"/>
    <s v="6-10"/>
  </r>
  <r>
    <s v="LI-3768"/>
    <s v="LinkedIn"/>
    <d v="2025-10-02T00:00:00"/>
    <d v="1899-12-30T08:37:00"/>
    <x v="4"/>
    <s v="Company Culture"/>
    <n v="23986"/>
    <n v="8"/>
    <n v="1164"/>
    <n v="8799"/>
    <n v="7961"/>
    <n v="184"/>
    <n v="40"/>
    <n v="11"/>
    <n v="11"/>
    <n v="21"/>
    <n v="167"/>
    <n v="9"/>
    <x v="0"/>
    <n v="246"/>
    <n v="3.0900640623037306E-2"/>
    <n v="0.33190194279996665"/>
    <x v="2"/>
    <s v="Thursday"/>
    <x v="9"/>
    <s v="6-10"/>
  </r>
  <r>
    <s v="LI-3769"/>
    <s v="LinkedIn"/>
    <d v="2025-10-02T00:00:00"/>
    <d v="1899-12-30T08:41:00"/>
    <x v="1"/>
    <s v="Industry News"/>
    <n v="23901"/>
    <n v="4"/>
    <n v="287"/>
    <n v="17238"/>
    <n v="13319"/>
    <n v="308"/>
    <n v="45"/>
    <n v="27"/>
    <n v="29"/>
    <n v="44"/>
    <n v="213"/>
    <n v="31"/>
    <x v="0"/>
    <n v="409"/>
    <n v="3.0708011111945342E-2"/>
    <n v="0.55725701853478937"/>
    <x v="2"/>
    <s v="Thursday"/>
    <x v="9"/>
    <s v="3-5"/>
  </r>
  <r>
    <s v="LI-3770"/>
    <s v="LinkedIn"/>
    <d v="2025-10-02T00:00:00"/>
    <d v="1899-12-30T08:50:00"/>
    <x v="4"/>
    <s v="Company Culture"/>
    <n v="23903"/>
    <n v="4"/>
    <n v="1605"/>
    <n v="27363"/>
    <n v="23416"/>
    <n v="837"/>
    <n v="144"/>
    <n v="46"/>
    <n v="80"/>
    <n v="34"/>
    <n v="668"/>
    <n v="22"/>
    <x v="0"/>
    <n v="1107"/>
    <n v="4.727536727024257E-2"/>
    <n v="0.97962598836966075"/>
    <x v="2"/>
    <s v="Thursday"/>
    <x v="9"/>
    <s v="3-5"/>
  </r>
  <r>
    <s v="LI-3771"/>
    <s v="LinkedIn"/>
    <d v="2025-10-02T00:00:00"/>
    <d v="1899-12-30T09:07:00"/>
    <x v="5"/>
    <s v="Hiring"/>
    <n v="23919"/>
    <n v="4"/>
    <n v="87"/>
    <n v="62893"/>
    <n v="44410"/>
    <n v="877"/>
    <n v="509"/>
    <n v="51"/>
    <n v="73"/>
    <n v="30"/>
    <n v="798"/>
    <n v="43"/>
    <x v="0"/>
    <n v="1510"/>
    <n v="3.4001351047061472E-2"/>
    <n v="1.856682971696141"/>
    <x v="3"/>
    <s v="Thursday"/>
    <x v="9"/>
    <s v="3-5"/>
  </r>
  <r>
    <s v="LI-3772"/>
    <s v="LinkedIn"/>
    <d v="2025-10-02T00:00:00"/>
    <d v="1899-12-30T09:31:00"/>
    <x v="4"/>
    <s v="Hiring"/>
    <n v="24070"/>
    <n v="6"/>
    <n v="593"/>
    <n v="8754"/>
    <n v="7338"/>
    <n v="249"/>
    <n v="57"/>
    <n v="27"/>
    <n v="32"/>
    <n v="12"/>
    <n v="83"/>
    <n v="6"/>
    <x v="0"/>
    <n v="365"/>
    <n v="4.9741073862087759E-2"/>
    <n v="0.30486082260074782"/>
    <x v="3"/>
    <s v="Thursday"/>
    <x v="9"/>
    <s v="6-10"/>
  </r>
  <r>
    <s v="LI-3773"/>
    <s v="LinkedIn"/>
    <d v="2025-10-02T00:00:00"/>
    <d v="1899-12-30T09:35:00"/>
    <x v="1"/>
    <s v="Data &amp; Tech"/>
    <n v="23981"/>
    <n v="2"/>
    <n v="538"/>
    <n v="15509"/>
    <n v="11015"/>
    <n v="262"/>
    <n v="29"/>
    <n v="16"/>
    <n v="24"/>
    <n v="53"/>
    <n v="98"/>
    <n v="25"/>
    <x v="0"/>
    <n v="331"/>
    <n v="3.0049931911030413E-2"/>
    <n v="0.4593219632208832"/>
    <x v="3"/>
    <s v="Thursday"/>
    <x v="9"/>
    <s v="0-2"/>
  </r>
  <r>
    <s v="LI-3774"/>
    <s v="LinkedIn"/>
    <d v="2025-10-02T00:00:00"/>
    <d v="1899-12-30T10:02:00"/>
    <x v="1"/>
    <s v="Company Culture"/>
    <n v="24208"/>
    <n v="6"/>
    <n v="244"/>
    <n v="14045"/>
    <n v="10162"/>
    <n v="273"/>
    <n v="29"/>
    <n v="15"/>
    <n v="25"/>
    <n v="33"/>
    <n v="249"/>
    <n v="18"/>
    <x v="0"/>
    <n v="342"/>
    <n v="3.3654792363707935E-2"/>
    <n v="0.41977858559153997"/>
    <x v="4"/>
    <s v="Thursday"/>
    <x v="9"/>
    <s v="6-10"/>
  </r>
  <r>
    <s v="LI-3775"/>
    <s v="LinkedIn"/>
    <d v="2025-10-02T00:00:00"/>
    <d v="1899-12-30T11:33:00"/>
    <x v="2"/>
    <s v="Company Culture"/>
    <n v="24056"/>
    <n v="4"/>
    <n v="187"/>
    <n v="22465"/>
    <n v="16614"/>
    <n v="831"/>
    <n v="132"/>
    <n v="70"/>
    <n v="66"/>
    <n v="76"/>
    <n v="304"/>
    <n v="25"/>
    <x v="0"/>
    <n v="1099"/>
    <n v="6.6149030937763337E-2"/>
    <n v="0.69063851014299971"/>
    <x v="9"/>
    <s v="Thursday"/>
    <x v="9"/>
    <s v="3-5"/>
  </r>
  <r>
    <s v="LI-3776"/>
    <s v="LinkedIn"/>
    <d v="2025-10-02T00:00:00"/>
    <d v="1899-12-30T12:19:00"/>
    <x v="2"/>
    <s v="Thought Leadership"/>
    <n v="24078"/>
    <n v="5"/>
    <n v="177"/>
    <n v="21567"/>
    <n v="19658"/>
    <n v="659"/>
    <n v="87"/>
    <n v="72"/>
    <n v="34"/>
    <n v="45"/>
    <n v="323"/>
    <n v="41"/>
    <x v="0"/>
    <n v="852"/>
    <n v="4.3341133380811886E-2"/>
    <n v="0.8164299360411994"/>
    <x v="5"/>
    <s v="Thursday"/>
    <x v="9"/>
    <s v="3-5"/>
  </r>
  <r>
    <s v="LI-3777"/>
    <s v="LinkedIn"/>
    <d v="2025-10-02T00:00:00"/>
    <d v="1899-12-30T12:44:00"/>
    <x v="2"/>
    <s v="Company Culture"/>
    <n v="23998"/>
    <n v="6"/>
    <n v="226"/>
    <n v="15926"/>
    <n v="12277"/>
    <n v="347"/>
    <n v="51"/>
    <n v="26"/>
    <n v="16"/>
    <n v="64"/>
    <n v="123"/>
    <n v="29"/>
    <x v="0"/>
    <n v="440"/>
    <n v="3.5839374440009772E-2"/>
    <n v="0.51158429869155764"/>
    <x v="5"/>
    <s v="Thursday"/>
    <x v="9"/>
    <s v="6-10"/>
  </r>
  <r>
    <s v="LI-3778"/>
    <s v="LinkedIn"/>
    <d v="2025-10-02T00:00:00"/>
    <d v="1899-12-30T13:34:00"/>
    <x v="1"/>
    <s v="Thought Leadership"/>
    <n v="23937"/>
    <n v="0"/>
    <n v="237"/>
    <n v="24738"/>
    <n v="17512"/>
    <n v="672"/>
    <n v="81"/>
    <n v="44"/>
    <n v="54"/>
    <n v="80"/>
    <n v="170"/>
    <n v="26"/>
    <x v="0"/>
    <n v="851"/>
    <n v="4.8595248972133395E-2"/>
    <n v="0.73158708275890882"/>
    <x v="6"/>
    <s v="Thursday"/>
    <x v="9"/>
    <s v="0-2"/>
  </r>
  <r>
    <s v="LI-3779"/>
    <s v="LinkedIn"/>
    <d v="2025-10-02T00:00:00"/>
    <d v="1899-12-30T13:50:00"/>
    <x v="3"/>
    <s v="Thought Leadership"/>
    <n v="23880"/>
    <n v="5"/>
    <n v="358"/>
    <n v="20304"/>
    <n v="16271"/>
    <n v="267"/>
    <n v="28"/>
    <n v="25"/>
    <n v="67"/>
    <n v="260"/>
    <n v="174"/>
    <n v="21"/>
    <x v="0"/>
    <n v="387"/>
    <n v="2.3784647532419642E-2"/>
    <n v="0.68136515912897822"/>
    <x v="6"/>
    <s v="Thursday"/>
    <x v="9"/>
    <s v="3-5"/>
  </r>
  <r>
    <s v="LI-3780"/>
    <s v="LinkedIn"/>
    <d v="2025-10-02T00:00:00"/>
    <d v="1899-12-30T14:48:00"/>
    <x v="4"/>
    <s v="Data &amp; Tech"/>
    <n v="23766"/>
    <n v="4"/>
    <n v="1024"/>
    <n v="9847"/>
    <n v="7815"/>
    <n v="287"/>
    <n v="82"/>
    <n v="32"/>
    <n v="36"/>
    <n v="6"/>
    <n v="100"/>
    <n v="20"/>
    <x v="0"/>
    <n v="437"/>
    <n v="5.5918106206014076E-2"/>
    <n v="0.32883110325675335"/>
    <x v="13"/>
    <s v="Thursday"/>
    <x v="9"/>
    <s v="3-5"/>
  </r>
  <r>
    <s v="LI-3781"/>
    <s v="LinkedIn"/>
    <d v="2025-10-02T00:00:00"/>
    <d v="1899-12-30T15:30:00"/>
    <x v="0"/>
    <s v="Data &amp; Tech"/>
    <n v="24173"/>
    <n v="1"/>
    <n v="415"/>
    <n v="14555"/>
    <n v="11530"/>
    <n v="353"/>
    <n v="58"/>
    <n v="53"/>
    <n v="101"/>
    <n v="46"/>
    <n v="424"/>
    <n v="35"/>
    <x v="0"/>
    <n v="565"/>
    <n v="4.9002601908065914E-2"/>
    <n v="0.4769784470276755"/>
    <x v="7"/>
    <s v="Thursday"/>
    <x v="9"/>
    <s v="0-2"/>
  </r>
  <r>
    <s v="LI-3782"/>
    <s v="LinkedIn"/>
    <d v="2025-10-02T00:00:00"/>
    <d v="1899-12-30T16:24:00"/>
    <x v="4"/>
    <s v="Hiring"/>
    <n v="24319"/>
    <n v="3"/>
    <n v="1053"/>
    <n v="12218"/>
    <n v="9117"/>
    <n v="283"/>
    <n v="50"/>
    <n v="22"/>
    <n v="29"/>
    <n v="32"/>
    <n v="121"/>
    <n v="14"/>
    <x v="0"/>
    <n v="384"/>
    <n v="4.2119118130964132E-2"/>
    <n v="0.37489205970640238"/>
    <x v="10"/>
    <s v="Thursday"/>
    <x v="9"/>
    <s v="3-5"/>
  </r>
  <r>
    <s v="LI-3783"/>
    <s v="LinkedIn"/>
    <d v="2025-10-02T00:00:00"/>
    <d v="1899-12-30T16:38:00"/>
    <x v="2"/>
    <s v="Industry News"/>
    <n v="24124"/>
    <n v="5"/>
    <n v="327"/>
    <n v="16286"/>
    <n v="14096"/>
    <n v="313"/>
    <n v="50"/>
    <n v="23"/>
    <n v="23"/>
    <n v="57"/>
    <n v="352"/>
    <n v="36"/>
    <x v="0"/>
    <n v="409"/>
    <n v="2.9015323496027243E-2"/>
    <n v="0.58431437572541867"/>
    <x v="10"/>
    <s v="Thursday"/>
    <x v="9"/>
    <s v="3-5"/>
  </r>
  <r>
    <s v="LI-3784"/>
    <s v="LinkedIn"/>
    <d v="2025-10-02T00:00:00"/>
    <d v="1899-12-30T17:23:00"/>
    <x v="5"/>
    <s v="Thought Leadership"/>
    <n v="24171"/>
    <n v="5"/>
    <n v="139"/>
    <n v="30580"/>
    <n v="26162"/>
    <n v="857"/>
    <n v="503"/>
    <n v="56"/>
    <n v="86"/>
    <n v="35"/>
    <n v="306"/>
    <n v="18"/>
    <x v="0"/>
    <n v="1502"/>
    <n v="5.7411512881278187E-2"/>
    <n v="1.0823714368458071"/>
    <x v="8"/>
    <s v="Thursday"/>
    <x v="9"/>
    <s v="3-5"/>
  </r>
  <r>
    <s v="LI-3785"/>
    <s v="LinkedIn"/>
    <d v="2025-10-02T00:00:00"/>
    <d v="1899-12-30T20:01:00"/>
    <x v="2"/>
    <s v="Hiring"/>
    <n v="24076"/>
    <n v="2"/>
    <n v="144"/>
    <n v="16278"/>
    <n v="11329"/>
    <n v="257"/>
    <n v="43"/>
    <n v="25"/>
    <n v="18"/>
    <n v="73"/>
    <n v="349"/>
    <n v="34"/>
    <x v="0"/>
    <n v="343"/>
    <n v="3.0276282107864771E-2"/>
    <n v="0.4705515866422994"/>
    <x v="11"/>
    <s v="Thursday"/>
    <x v="9"/>
    <s v="0-2"/>
  </r>
  <r>
    <s v="LI-3786"/>
    <s v="LinkedIn"/>
    <d v="2025-10-03T00:00:00"/>
    <d v="1899-12-30T07:01:00"/>
    <x v="4"/>
    <s v="Career Tips"/>
    <n v="24072"/>
    <n v="7"/>
    <n v="1064"/>
    <n v="18809"/>
    <n v="16422"/>
    <n v="410"/>
    <n v="90"/>
    <n v="27"/>
    <n v="37"/>
    <n v="41"/>
    <n v="470"/>
    <n v="12"/>
    <x v="0"/>
    <n v="564"/>
    <n v="3.4344172451589335E-2"/>
    <n v="0.68220338983050843"/>
    <x v="12"/>
    <s v="Friday"/>
    <x v="9"/>
    <s v="6-10"/>
  </r>
  <r>
    <s v="LI-3787"/>
    <s v="LinkedIn"/>
    <d v="2025-10-03T00:00:00"/>
    <d v="1899-12-30T07:49:00"/>
    <x v="3"/>
    <s v="Product Update"/>
    <n v="24263"/>
    <n v="3"/>
    <n v="218"/>
    <n v="6026"/>
    <n v="5148"/>
    <n v="73"/>
    <n v="7"/>
    <n v="8"/>
    <n v="15"/>
    <n v="215"/>
    <n v="35"/>
    <n v="4"/>
    <x v="0"/>
    <n v="103"/>
    <n v="2.0007770007770008E-2"/>
    <n v="0.21217491653958703"/>
    <x v="12"/>
    <s v="Friday"/>
    <x v="9"/>
    <s v="3-5"/>
  </r>
  <r>
    <s v="LI-3788"/>
    <s v="LinkedIn"/>
    <d v="2025-10-03T00:00:00"/>
    <d v="1899-12-30T08:01:00"/>
    <x v="2"/>
    <s v="Thought Leadership"/>
    <n v="24068"/>
    <n v="7"/>
    <n v="185"/>
    <n v="10356"/>
    <n v="8632"/>
    <n v="460"/>
    <n v="77"/>
    <n v="45"/>
    <n v="34"/>
    <n v="25"/>
    <n v="147"/>
    <n v="12"/>
    <x v="0"/>
    <n v="616"/>
    <n v="7.1362372567191842E-2"/>
    <n v="0.35865049027754697"/>
    <x v="2"/>
    <s v="Friday"/>
    <x v="9"/>
    <s v="6-10"/>
  </r>
  <r>
    <s v="LI-3789"/>
    <s v="LinkedIn"/>
    <d v="2025-10-03T00:00:00"/>
    <d v="1899-12-30T08:25:00"/>
    <x v="4"/>
    <s v="Career Tips"/>
    <n v="23927"/>
    <n v="4"/>
    <n v="694"/>
    <n v="9428"/>
    <n v="6727"/>
    <n v="326"/>
    <n v="51"/>
    <n v="18"/>
    <n v="19"/>
    <n v="12"/>
    <n v="107"/>
    <n v="14"/>
    <x v="0"/>
    <n v="414"/>
    <n v="6.154303552846737E-2"/>
    <n v="0.28114682158231286"/>
    <x v="2"/>
    <s v="Friday"/>
    <x v="9"/>
    <s v="3-5"/>
  </r>
  <r>
    <s v="LI-3790"/>
    <s v="LinkedIn"/>
    <d v="2025-10-03T00:00:00"/>
    <d v="1899-12-30T08:40:00"/>
    <x v="2"/>
    <s v="Thought Leadership"/>
    <n v="23933"/>
    <n v="4"/>
    <n v="145"/>
    <n v="13426"/>
    <n v="11956"/>
    <n v="352"/>
    <n v="40"/>
    <n v="31"/>
    <n v="31"/>
    <n v="14"/>
    <n v="301"/>
    <n v="26"/>
    <x v="0"/>
    <n v="454"/>
    <n v="3.7972566075610573E-2"/>
    <n v="0.49956127522667448"/>
    <x v="2"/>
    <s v="Friday"/>
    <x v="9"/>
    <s v="3-5"/>
  </r>
  <r>
    <s v="LI-3791"/>
    <s v="LinkedIn"/>
    <d v="2025-10-03T00:00:00"/>
    <d v="1899-12-30T09:19:00"/>
    <x v="4"/>
    <s v="Career Tips"/>
    <n v="24056"/>
    <n v="7"/>
    <n v="631"/>
    <n v="11022"/>
    <n v="8633"/>
    <n v="390"/>
    <n v="75"/>
    <n v="21"/>
    <n v="34"/>
    <n v="17"/>
    <n v="108"/>
    <n v="14"/>
    <x v="0"/>
    <n v="520"/>
    <n v="6.023398586818024E-2"/>
    <n v="0.3588709677419355"/>
    <x v="3"/>
    <s v="Friday"/>
    <x v="9"/>
    <s v="6-10"/>
  </r>
  <r>
    <s v="LI-3792"/>
    <s v="LinkedIn"/>
    <d v="2025-10-03T00:00:00"/>
    <d v="1899-12-30T09:30:00"/>
    <x v="1"/>
    <s v="Product Update"/>
    <n v="23919"/>
    <n v="3"/>
    <n v="733"/>
    <n v="27712"/>
    <n v="20325"/>
    <n v="332"/>
    <n v="40"/>
    <n v="19"/>
    <n v="25"/>
    <n v="83"/>
    <n v="423"/>
    <n v="23"/>
    <x v="1"/>
    <n v="416"/>
    <n v="2.046740467404674E-2"/>
    <n v="0.84974288222751793"/>
    <x v="3"/>
    <s v="Friday"/>
    <x v="9"/>
    <s v="3-5"/>
  </r>
  <r>
    <s v="LI-3793"/>
    <s v="LinkedIn"/>
    <d v="2025-10-03T00:00:00"/>
    <d v="1899-12-30T10:20:00"/>
    <x v="3"/>
    <s v="Company Culture"/>
    <n v="24057"/>
    <n v="5"/>
    <n v="107"/>
    <n v="8763"/>
    <n v="7621"/>
    <n v="120"/>
    <n v="16"/>
    <n v="15"/>
    <n v="30"/>
    <n v="53"/>
    <n v="90"/>
    <n v="4"/>
    <x v="0"/>
    <n v="181"/>
    <n v="2.3750164020469755E-2"/>
    <n v="0.31678929209793405"/>
    <x v="4"/>
    <s v="Friday"/>
    <x v="9"/>
    <s v="3-5"/>
  </r>
  <r>
    <s v="LI-3794"/>
    <s v="LinkedIn"/>
    <d v="2025-10-03T00:00:00"/>
    <d v="1899-12-30T10:57:00"/>
    <x v="3"/>
    <s v="Hiring"/>
    <n v="23971"/>
    <n v="1"/>
    <n v="280"/>
    <n v="6556"/>
    <n v="5855"/>
    <n v="64"/>
    <n v="7"/>
    <n v="6"/>
    <n v="14"/>
    <n v="159"/>
    <n v="77"/>
    <n v="6"/>
    <x v="0"/>
    <n v="91"/>
    <n v="1.5542271562766866E-2"/>
    <n v="0.24425347294647698"/>
    <x v="4"/>
    <s v="Friday"/>
    <x v="9"/>
    <s v="0-2"/>
  </r>
  <r>
    <s v="LI-3795"/>
    <s v="LinkedIn"/>
    <d v="2025-10-03T00:00:00"/>
    <d v="1899-12-30T11:07:00"/>
    <x v="5"/>
    <s v="Industry News"/>
    <n v="24027"/>
    <n v="4"/>
    <n v="107"/>
    <n v="12491"/>
    <n v="8688"/>
    <n v="158"/>
    <n v="96"/>
    <n v="11"/>
    <n v="15"/>
    <n v="17"/>
    <n v="143"/>
    <n v="12"/>
    <x v="0"/>
    <n v="280"/>
    <n v="3.2228360957642727E-2"/>
    <n v="0.3615932076414034"/>
    <x v="9"/>
    <s v="Friday"/>
    <x v="9"/>
    <s v="3-5"/>
  </r>
  <r>
    <s v="LI-3796"/>
    <s v="LinkedIn"/>
    <d v="2025-10-03T00:00:00"/>
    <d v="1899-12-30T11:16:00"/>
    <x v="4"/>
    <s v="Hiring"/>
    <n v="24048"/>
    <n v="2"/>
    <n v="799"/>
    <n v="14710"/>
    <n v="11203"/>
    <n v="338"/>
    <n v="73"/>
    <n v="22"/>
    <n v="34"/>
    <n v="24"/>
    <n v="167"/>
    <n v="16"/>
    <x v="0"/>
    <n v="467"/>
    <n v="4.1685262876015351E-2"/>
    <n v="0.46585994677312043"/>
    <x v="9"/>
    <s v="Friday"/>
    <x v="9"/>
    <s v="0-2"/>
  </r>
  <r>
    <s v="LI-3797"/>
    <s v="LinkedIn"/>
    <d v="2025-10-03T00:00:00"/>
    <d v="1899-12-30T12:27:00"/>
    <x v="4"/>
    <s v="Industry News"/>
    <n v="24260"/>
    <n v="4"/>
    <n v="759"/>
    <n v="14152"/>
    <n v="9771"/>
    <n v="357"/>
    <n v="87"/>
    <n v="21"/>
    <n v="35"/>
    <n v="12"/>
    <n v="273"/>
    <n v="19"/>
    <x v="0"/>
    <n v="500"/>
    <n v="5.1171835022003891E-2"/>
    <n v="0.40276174773289364"/>
    <x v="5"/>
    <s v="Friday"/>
    <x v="9"/>
    <s v="3-5"/>
  </r>
  <r>
    <s v="LI-3798"/>
    <s v="LinkedIn"/>
    <d v="2025-10-03T00:00:00"/>
    <d v="1899-12-30T14:22:00"/>
    <x v="1"/>
    <s v="Product Update"/>
    <n v="24065"/>
    <n v="2"/>
    <n v="562"/>
    <n v="5013"/>
    <n v="3868"/>
    <n v="92"/>
    <n v="10"/>
    <n v="6"/>
    <n v="7"/>
    <n v="31"/>
    <n v="44"/>
    <n v="8"/>
    <x v="0"/>
    <n v="115"/>
    <n v="2.9731127197518099E-2"/>
    <n v="0.16073135258674423"/>
    <x v="13"/>
    <s v="Friday"/>
    <x v="9"/>
    <s v="0-2"/>
  </r>
  <r>
    <s v="LI-3799"/>
    <s v="LinkedIn"/>
    <d v="2025-10-03T00:00:00"/>
    <d v="1899-12-30T15:58:00"/>
    <x v="1"/>
    <s v="Thought Leadership"/>
    <n v="24328"/>
    <n v="3"/>
    <n v="772"/>
    <n v="16287"/>
    <n v="11543"/>
    <n v="236"/>
    <n v="23"/>
    <n v="16"/>
    <n v="31"/>
    <n v="27"/>
    <n v="331"/>
    <n v="10"/>
    <x v="0"/>
    <n v="306"/>
    <n v="2.6509572901325478E-2"/>
    <n v="0.47447385728378821"/>
    <x v="7"/>
    <s v="Friday"/>
    <x v="9"/>
    <s v="3-5"/>
  </r>
  <r>
    <s v="LI-3800"/>
    <s v="LinkedIn"/>
    <d v="2025-10-03T00:00:00"/>
    <d v="1899-12-30T16:32:00"/>
    <x v="4"/>
    <s v="Product Update"/>
    <n v="24236"/>
    <n v="0"/>
    <n v="949"/>
    <n v="7178"/>
    <n v="6139"/>
    <n v="136"/>
    <n v="33"/>
    <n v="7"/>
    <n v="13"/>
    <n v="12"/>
    <n v="161"/>
    <n v="11"/>
    <x v="1"/>
    <n v="189"/>
    <n v="3.0786773090079819E-2"/>
    <n v="0.2533008747318039"/>
    <x v="10"/>
    <s v="Friday"/>
    <x v="9"/>
    <s v="0-2"/>
  </r>
  <r>
    <s v="LI-3801"/>
    <s v="LinkedIn"/>
    <d v="2025-10-03T00:00:00"/>
    <d v="1899-12-30T16:33:00"/>
    <x v="0"/>
    <s v="Industry News"/>
    <n v="24026"/>
    <n v="7"/>
    <n v="100"/>
    <n v="10736"/>
    <n v="9272"/>
    <n v="272"/>
    <n v="41"/>
    <n v="27"/>
    <n v="55"/>
    <n v="50"/>
    <n v="259"/>
    <n v="31"/>
    <x v="0"/>
    <n v="395"/>
    <n v="4.2601380500431406E-2"/>
    <n v="0.38591525846999086"/>
    <x v="10"/>
    <s v="Friday"/>
    <x v="9"/>
    <s v="6-10"/>
  </r>
  <r>
    <s v="LI-3802"/>
    <s v="LinkedIn"/>
    <d v="2025-10-03T00:00:00"/>
    <d v="1899-12-30T17:01:00"/>
    <x v="1"/>
    <s v="Hiring"/>
    <n v="24046"/>
    <n v="6"/>
    <n v="136"/>
    <n v="6258"/>
    <n v="4476"/>
    <n v="110"/>
    <n v="14"/>
    <n v="7"/>
    <n v="12"/>
    <n v="18"/>
    <n v="39"/>
    <n v="6"/>
    <x v="0"/>
    <n v="143"/>
    <n v="3.1948168007149239E-2"/>
    <n v="0.18614322548448806"/>
    <x v="8"/>
    <s v="Friday"/>
    <x v="9"/>
    <s v="6-10"/>
  </r>
  <r>
    <s v="LI-3803"/>
    <s v="LinkedIn"/>
    <d v="2025-10-03T00:00:00"/>
    <d v="1899-12-30T18:26:00"/>
    <x v="3"/>
    <s v="Company Culture"/>
    <n v="23992"/>
    <n v="5"/>
    <n v="172"/>
    <n v="5276"/>
    <n v="4814"/>
    <n v="77"/>
    <n v="9"/>
    <n v="9"/>
    <n v="12"/>
    <n v="97"/>
    <n v="49"/>
    <n v="5"/>
    <x v="0"/>
    <n v="107"/>
    <n v="2.2226838388034898E-2"/>
    <n v="0.20065021673891298"/>
    <x v="19"/>
    <s v="Friday"/>
    <x v="9"/>
    <s v="3-5"/>
  </r>
  <r>
    <s v="LI-3804"/>
    <s v="LinkedIn"/>
    <d v="2025-10-04T00:00:00"/>
    <d v="1899-12-30T00:26:00"/>
    <x v="1"/>
    <s v="Career Tips"/>
    <n v="24148"/>
    <n v="4"/>
    <n v="209"/>
    <n v="2129"/>
    <n v="1927"/>
    <n v="54"/>
    <n v="7"/>
    <n v="3"/>
    <n v="6"/>
    <n v="8"/>
    <n v="19"/>
    <n v="4"/>
    <x v="0"/>
    <n v="70"/>
    <n v="3.6325895173845359E-2"/>
    <n v="7.9799569322511185E-2"/>
    <x v="0"/>
    <s v="Saturday"/>
    <x v="9"/>
    <s v="3-5"/>
  </r>
  <r>
    <s v="LI-3805"/>
    <s v="LinkedIn"/>
    <d v="2025-10-04T00:00:00"/>
    <d v="1899-12-30T11:01:00"/>
    <x v="1"/>
    <s v="Thought Leadership"/>
    <n v="24138"/>
    <n v="7"/>
    <n v="392"/>
    <n v="5105"/>
    <n v="3874"/>
    <n v="91"/>
    <n v="16"/>
    <n v="6"/>
    <n v="10"/>
    <n v="17"/>
    <n v="72"/>
    <n v="4"/>
    <x v="0"/>
    <n v="123"/>
    <n v="3.1750129065565305E-2"/>
    <n v="0.16049382716049382"/>
    <x v="9"/>
    <s v="Saturday"/>
    <x v="9"/>
    <s v="6-10"/>
  </r>
  <r>
    <s v="LI-3806"/>
    <s v="LinkedIn"/>
    <d v="2025-10-04T00:00:00"/>
    <d v="1899-12-30T15:55:00"/>
    <x v="3"/>
    <s v="Thought Leadership"/>
    <n v="23959"/>
    <n v="1"/>
    <n v="109"/>
    <n v="4508"/>
    <n v="3657"/>
    <n v="56"/>
    <n v="6"/>
    <n v="4"/>
    <n v="9"/>
    <n v="37"/>
    <n v="41"/>
    <n v="5"/>
    <x v="0"/>
    <n v="75"/>
    <n v="2.0508613617719443E-2"/>
    <n v="0.15263575274427146"/>
    <x v="7"/>
    <s v="Saturday"/>
    <x v="9"/>
    <s v="0-2"/>
  </r>
  <r>
    <s v="LI-3807"/>
    <s v="LinkedIn"/>
    <d v="2025-10-04T00:00:00"/>
    <d v="1899-12-30T20:45:00"/>
    <x v="2"/>
    <s v="Product Update"/>
    <n v="24117"/>
    <n v="7"/>
    <n v="219"/>
    <n v="2207"/>
    <n v="1754"/>
    <n v="40"/>
    <n v="7"/>
    <n v="4"/>
    <n v="3"/>
    <n v="13"/>
    <n v="49"/>
    <n v="3"/>
    <x v="0"/>
    <n v="54"/>
    <n v="3.0786773090079819E-2"/>
    <n v="7.2728780528258069E-2"/>
    <x v="11"/>
    <s v="Saturday"/>
    <x v="9"/>
    <s v="6-10"/>
  </r>
  <r>
    <s v="LI-3808"/>
    <s v="LinkedIn"/>
    <d v="2025-10-05T00:00:00"/>
    <d v="1899-12-30T07:24:00"/>
    <x v="1"/>
    <s v="Career Tips"/>
    <n v="24189"/>
    <n v="3"/>
    <n v="695"/>
    <n v="19645"/>
    <n v="14087"/>
    <n v="610"/>
    <n v="71"/>
    <n v="36"/>
    <n v="42"/>
    <n v="62"/>
    <n v="343"/>
    <n v="22"/>
    <x v="0"/>
    <n v="759"/>
    <n v="5.3879463334989705E-2"/>
    <n v="0.58237215263136133"/>
    <x v="12"/>
    <s v="Sunday"/>
    <x v="9"/>
    <s v="3-5"/>
  </r>
  <r>
    <s v="LI-3809"/>
    <s v="LinkedIn"/>
    <d v="2025-10-05T00:00:00"/>
    <d v="1899-12-30T07:33:00"/>
    <x v="2"/>
    <s v="Hiring"/>
    <n v="24099"/>
    <n v="4"/>
    <n v="346"/>
    <n v="8675"/>
    <n v="7975"/>
    <n v="270"/>
    <n v="24"/>
    <n v="14"/>
    <n v="19"/>
    <n v="41"/>
    <n v="204"/>
    <n v="9"/>
    <x v="0"/>
    <n v="327"/>
    <n v="4.1003134796238246E-2"/>
    <n v="0.33092659446450062"/>
    <x v="12"/>
    <s v="Sunday"/>
    <x v="9"/>
    <s v="3-5"/>
  </r>
  <r>
    <s v="LI-3810"/>
    <s v="LinkedIn"/>
    <d v="2025-10-05T00:00:00"/>
    <d v="1899-12-30T08:00:00"/>
    <x v="4"/>
    <s v="Career Tips"/>
    <n v="24155"/>
    <n v="3"/>
    <n v="710"/>
    <n v="16373"/>
    <n v="11749"/>
    <n v="375"/>
    <n v="93"/>
    <n v="32"/>
    <n v="48"/>
    <n v="9"/>
    <n v="210"/>
    <n v="27"/>
    <x v="0"/>
    <n v="548"/>
    <n v="4.6642267427015063E-2"/>
    <n v="0.48640033119436971"/>
    <x v="2"/>
    <s v="Sunday"/>
    <x v="9"/>
    <s v="3-5"/>
  </r>
  <r>
    <s v="LI-3811"/>
    <s v="LinkedIn"/>
    <d v="2025-10-05T00:00:00"/>
    <d v="1899-12-30T17:47:00"/>
    <x v="4"/>
    <s v="Industry News"/>
    <n v="23918"/>
    <n v="3"/>
    <n v="1405"/>
    <n v="5177"/>
    <n v="3868"/>
    <n v="132"/>
    <n v="29"/>
    <n v="11"/>
    <n v="12"/>
    <n v="8"/>
    <n v="39"/>
    <n v="7"/>
    <x v="0"/>
    <n v="184"/>
    <n v="4.7569803516028956E-2"/>
    <n v="0.16171920729157957"/>
    <x v="8"/>
    <s v="Sunday"/>
    <x v="9"/>
    <s v="3-5"/>
  </r>
  <r>
    <s v="LI-3812"/>
    <s v="LinkedIn"/>
    <d v="2025-10-06T00:00:00"/>
    <d v="1899-12-30T06:00:00"/>
    <x v="1"/>
    <s v="Company Culture"/>
    <n v="24182"/>
    <n v="4"/>
    <n v="352"/>
    <n v="11114"/>
    <n v="8399"/>
    <n v="265"/>
    <n v="38"/>
    <n v="16"/>
    <n v="21"/>
    <n v="35"/>
    <n v="74"/>
    <n v="14"/>
    <x v="0"/>
    <n v="340"/>
    <n v="4.0481009644005236E-2"/>
    <n v="0.34732445620709618"/>
    <x v="1"/>
    <s v="Monday"/>
    <x v="9"/>
    <s v="3-5"/>
  </r>
  <r>
    <s v="LI-3813"/>
    <s v="LinkedIn"/>
    <d v="2025-10-06T00:00:00"/>
    <d v="1899-12-30T07:35:00"/>
    <x v="0"/>
    <s v="Industry News"/>
    <n v="24291"/>
    <n v="2"/>
    <n v="434"/>
    <n v="13787"/>
    <n v="10441"/>
    <n v="289"/>
    <n v="68"/>
    <n v="32"/>
    <n v="82"/>
    <n v="104"/>
    <n v="211"/>
    <n v="35"/>
    <x v="0"/>
    <n v="471"/>
    <n v="4.5110621587970502E-2"/>
    <n v="0.42982997818121937"/>
    <x v="12"/>
    <s v="Monday"/>
    <x v="9"/>
    <s v="0-2"/>
  </r>
  <r>
    <s v="LI-3814"/>
    <s v="LinkedIn"/>
    <d v="2025-10-06T00:00:00"/>
    <d v="1899-12-30T08:58:00"/>
    <x v="4"/>
    <s v="Company Culture"/>
    <n v="23973"/>
    <n v="3"/>
    <n v="885"/>
    <n v="27749"/>
    <n v="20139"/>
    <n v="791"/>
    <n v="124"/>
    <n v="51"/>
    <n v="83"/>
    <n v="17"/>
    <n v="338"/>
    <n v="50"/>
    <x v="1"/>
    <n v="1049"/>
    <n v="5.208798848006356E-2"/>
    <n v="0.84007007883869356"/>
    <x v="2"/>
    <s v="Monday"/>
    <x v="9"/>
    <s v="3-5"/>
  </r>
  <r>
    <s v="LI-3815"/>
    <s v="LinkedIn"/>
    <d v="2025-10-06T00:00:00"/>
    <d v="1899-12-30T09:36:00"/>
    <x v="1"/>
    <s v="Data &amp; Tech"/>
    <n v="23930"/>
    <n v="11"/>
    <n v="379"/>
    <n v="7861"/>
    <n v="6952"/>
    <n v="157"/>
    <n v="19"/>
    <n v="9"/>
    <n v="16"/>
    <n v="16"/>
    <n v="178"/>
    <n v="17"/>
    <x v="0"/>
    <n v="201"/>
    <n v="2.8912543153049482E-2"/>
    <n v="0.29051399916422899"/>
    <x v="3"/>
    <s v="Monday"/>
    <x v="9"/>
    <s v="11+"/>
  </r>
  <r>
    <s v="LI-3816"/>
    <s v="LinkedIn"/>
    <d v="2025-10-06T00:00:00"/>
    <d v="1899-12-30T10:49:00"/>
    <x v="3"/>
    <s v="Product Update"/>
    <n v="23897"/>
    <n v="9"/>
    <n v="265"/>
    <n v="3855"/>
    <n v="3163"/>
    <n v="31"/>
    <n v="4"/>
    <n v="3"/>
    <n v="7"/>
    <n v="117"/>
    <n v="54"/>
    <n v="4"/>
    <x v="0"/>
    <n v="45"/>
    <n v="1.4226999683844452E-2"/>
    <n v="0.13235971042390257"/>
    <x v="4"/>
    <s v="Monday"/>
    <x v="9"/>
    <s v="6-10"/>
  </r>
  <r>
    <s v="LI-3817"/>
    <s v="LinkedIn"/>
    <d v="2025-10-06T00:00:00"/>
    <d v="1899-12-30T10:55:00"/>
    <x v="2"/>
    <s v="Hiring"/>
    <n v="23897"/>
    <n v="2"/>
    <n v="272"/>
    <n v="14370"/>
    <n v="12778"/>
    <n v="497"/>
    <n v="65"/>
    <n v="30"/>
    <n v="30"/>
    <n v="40"/>
    <n v="343"/>
    <n v="17"/>
    <x v="0"/>
    <n v="622"/>
    <n v="4.8677414305838163E-2"/>
    <n v="0.53471147005900321"/>
    <x v="4"/>
    <s v="Monday"/>
    <x v="9"/>
    <s v="0-2"/>
  </r>
  <r>
    <s v="LI-3818"/>
    <s v="LinkedIn"/>
    <d v="2025-10-06T00:00:00"/>
    <d v="1899-12-30T10:56:00"/>
    <x v="4"/>
    <s v="Career Tips"/>
    <n v="24125"/>
    <n v="7"/>
    <n v="1317"/>
    <n v="14147"/>
    <n v="12788"/>
    <n v="256"/>
    <n v="56"/>
    <n v="21"/>
    <n v="25"/>
    <n v="29"/>
    <n v="241"/>
    <n v="19"/>
    <x v="0"/>
    <n v="358"/>
    <n v="2.7994995308101345E-2"/>
    <n v="0.53007253886010364"/>
    <x v="4"/>
    <s v="Monday"/>
    <x v="9"/>
    <s v="6-10"/>
  </r>
  <r>
    <s v="LI-3819"/>
    <s v="LinkedIn"/>
    <d v="2025-10-06T00:00:00"/>
    <d v="1899-12-30T11:01:00"/>
    <x v="2"/>
    <s v="Product Update"/>
    <n v="24026"/>
    <n v="4"/>
    <n v="593"/>
    <n v="9733"/>
    <n v="7660"/>
    <n v="190"/>
    <n v="22"/>
    <n v="12"/>
    <n v="13"/>
    <n v="39"/>
    <n v="238"/>
    <n v="27"/>
    <x v="1"/>
    <n v="237"/>
    <n v="3.093994778067885E-2"/>
    <n v="0.31882127694997087"/>
    <x v="9"/>
    <s v="Monday"/>
    <x v="9"/>
    <s v="3-5"/>
  </r>
  <r>
    <s v="LI-3820"/>
    <s v="LinkedIn"/>
    <d v="2025-10-06T00:00:00"/>
    <d v="1899-12-30T11:21:00"/>
    <x v="2"/>
    <s v="Industry News"/>
    <n v="24172"/>
    <n v="3"/>
    <n v="152"/>
    <n v="12647"/>
    <n v="10559"/>
    <n v="331"/>
    <n v="47"/>
    <n v="22"/>
    <n v="28"/>
    <n v="60"/>
    <n v="197"/>
    <n v="11"/>
    <x v="0"/>
    <n v="428"/>
    <n v="4.0534141490671464E-2"/>
    <n v="0.43682773456892271"/>
    <x v="9"/>
    <s v="Monday"/>
    <x v="9"/>
    <s v="3-5"/>
  </r>
  <r>
    <s v="LI-3821"/>
    <s v="LinkedIn"/>
    <d v="2025-10-06T00:00:00"/>
    <d v="1899-12-30T11:34:00"/>
    <x v="2"/>
    <s v="Industry News"/>
    <n v="23970"/>
    <n v="5"/>
    <n v="156"/>
    <n v="17562"/>
    <n v="12985"/>
    <n v="442"/>
    <n v="70"/>
    <n v="34"/>
    <n v="45"/>
    <n v="50"/>
    <n v="281"/>
    <n v="31"/>
    <x v="0"/>
    <n v="591"/>
    <n v="4.5514054678475163E-2"/>
    <n v="0.54171881518564868"/>
    <x v="9"/>
    <s v="Monday"/>
    <x v="9"/>
    <s v="3-5"/>
  </r>
  <r>
    <s v="LI-3822"/>
    <s v="LinkedIn"/>
    <d v="2025-10-06T00:00:00"/>
    <d v="1899-12-30T11:44:00"/>
    <x v="1"/>
    <s v="Industry News"/>
    <n v="24129"/>
    <n v="0"/>
    <n v="133"/>
    <n v="9317"/>
    <n v="7822"/>
    <n v="274"/>
    <n v="31"/>
    <n v="14"/>
    <n v="18"/>
    <n v="12"/>
    <n v="159"/>
    <n v="14"/>
    <x v="0"/>
    <n v="337"/>
    <n v="4.3083610329838914E-2"/>
    <n v="0.32417423017945213"/>
    <x v="9"/>
    <s v="Monday"/>
    <x v="9"/>
    <s v="0-2"/>
  </r>
  <r>
    <s v="LI-3823"/>
    <s v="LinkedIn"/>
    <d v="2025-10-06T00:00:00"/>
    <d v="1899-12-30T11:52:00"/>
    <x v="1"/>
    <s v="Data &amp; Tech"/>
    <n v="24051"/>
    <n v="3"/>
    <n v="264"/>
    <n v="12511"/>
    <n v="9462"/>
    <n v="290"/>
    <n v="26"/>
    <n v="14"/>
    <n v="24"/>
    <n v="14"/>
    <n v="224"/>
    <n v="21"/>
    <x v="0"/>
    <n v="354"/>
    <n v="3.7412809131261889E-2"/>
    <n v="0.39341399526007237"/>
    <x v="9"/>
    <s v="Monday"/>
    <x v="9"/>
    <s v="3-5"/>
  </r>
  <r>
    <s v="LI-3824"/>
    <s v="LinkedIn"/>
    <d v="2025-10-06T00:00:00"/>
    <d v="1899-12-30T11:56:00"/>
    <x v="5"/>
    <s v="Company Culture"/>
    <n v="24086"/>
    <n v="4"/>
    <n v="180"/>
    <n v="22456"/>
    <n v="15926"/>
    <n v="395"/>
    <n v="191"/>
    <n v="25"/>
    <n v="35"/>
    <n v="10"/>
    <n v="266"/>
    <n v="22"/>
    <x v="0"/>
    <n v="646"/>
    <n v="4.0562602034409145E-2"/>
    <n v="0.66121398322677072"/>
    <x v="9"/>
    <s v="Monday"/>
    <x v="9"/>
    <s v="3-5"/>
  </r>
  <r>
    <s v="LI-3825"/>
    <s v="LinkedIn"/>
    <d v="2025-10-06T00:00:00"/>
    <d v="1899-12-30T11:59:00"/>
    <x v="4"/>
    <s v="Thought Leadership"/>
    <n v="24368"/>
    <n v="2"/>
    <n v="1739"/>
    <n v="19693"/>
    <n v="15602"/>
    <n v="542"/>
    <n v="136"/>
    <n v="30"/>
    <n v="52"/>
    <n v="47"/>
    <n v="127"/>
    <n v="12"/>
    <x v="1"/>
    <n v="760"/>
    <n v="4.8711703627740036E-2"/>
    <n v="0.64026592252133951"/>
    <x v="9"/>
    <s v="Monday"/>
    <x v="9"/>
    <s v="0-2"/>
  </r>
  <r>
    <s v="LI-3826"/>
    <s v="LinkedIn"/>
    <d v="2025-10-06T00:00:00"/>
    <d v="1899-12-30T13:36:00"/>
    <x v="4"/>
    <s v="Hiring"/>
    <n v="24042"/>
    <n v="4"/>
    <n v="818"/>
    <n v="10492"/>
    <n v="7520"/>
    <n v="212"/>
    <n v="38"/>
    <n v="18"/>
    <n v="22"/>
    <n v="6"/>
    <n v="132"/>
    <n v="9"/>
    <x v="0"/>
    <n v="290"/>
    <n v="3.8563829787234043E-2"/>
    <n v="0.31278595790699609"/>
    <x v="6"/>
    <s v="Monday"/>
    <x v="9"/>
    <s v="3-5"/>
  </r>
  <r>
    <s v="LI-3827"/>
    <s v="LinkedIn"/>
    <d v="2025-10-06T00:00:00"/>
    <d v="1899-12-30T14:37:00"/>
    <x v="4"/>
    <s v="Hiring"/>
    <n v="24121"/>
    <n v="3"/>
    <n v="1679"/>
    <n v="23738"/>
    <n v="18616"/>
    <n v="589"/>
    <n v="150"/>
    <n v="49"/>
    <n v="78"/>
    <n v="75"/>
    <n v="460"/>
    <n v="27"/>
    <x v="0"/>
    <n v="866"/>
    <n v="4.6519123334765794E-2"/>
    <n v="0.77177563119273662"/>
    <x v="13"/>
    <s v="Monday"/>
    <x v="9"/>
    <s v="3-5"/>
  </r>
  <r>
    <s v="LI-3828"/>
    <s v="LinkedIn"/>
    <d v="2025-10-06T00:00:00"/>
    <d v="1899-12-30T15:35:00"/>
    <x v="0"/>
    <s v="Product Update"/>
    <n v="24106"/>
    <n v="3"/>
    <n v="409"/>
    <n v="10228"/>
    <n v="8326"/>
    <n v="200"/>
    <n v="29"/>
    <n v="22"/>
    <n v="49"/>
    <n v="36"/>
    <n v="189"/>
    <n v="14"/>
    <x v="0"/>
    <n v="300"/>
    <n v="3.6031707902954603E-2"/>
    <n v="0.34539118891562265"/>
    <x v="7"/>
    <s v="Monday"/>
    <x v="9"/>
    <s v="3-5"/>
  </r>
  <r>
    <s v="LI-3829"/>
    <s v="LinkedIn"/>
    <d v="2025-10-06T00:00:00"/>
    <d v="1899-12-30T17:16:00"/>
    <x v="2"/>
    <s v="Career Tips"/>
    <n v="24140"/>
    <n v="6"/>
    <n v="154"/>
    <n v="21417"/>
    <n v="15665"/>
    <n v="626"/>
    <n v="79"/>
    <n v="50"/>
    <n v="49"/>
    <n v="64"/>
    <n v="502"/>
    <n v="34"/>
    <x v="0"/>
    <n v="804"/>
    <n v="5.1324609000957547E-2"/>
    <n v="0.64892294946147477"/>
    <x v="8"/>
    <s v="Monday"/>
    <x v="9"/>
    <s v="6-10"/>
  </r>
  <r>
    <s v="LI-3830"/>
    <s v="LinkedIn"/>
    <d v="2025-10-06T00:00:00"/>
    <d v="1899-12-30T18:52:00"/>
    <x v="4"/>
    <s v="Data &amp; Tech"/>
    <n v="24207"/>
    <n v="5"/>
    <n v="692"/>
    <n v="12402"/>
    <n v="11437"/>
    <n v="457"/>
    <n v="118"/>
    <n v="41"/>
    <n v="60"/>
    <n v="8"/>
    <n v="97"/>
    <n v="24"/>
    <x v="0"/>
    <n v="676"/>
    <n v="5.9106409023345283E-2"/>
    <n v="0.47246664188044779"/>
    <x v="19"/>
    <s v="Monday"/>
    <x v="9"/>
    <s v="3-5"/>
  </r>
  <r>
    <s v="LI-3831"/>
    <s v="LinkedIn"/>
    <d v="2025-10-07T00:00:00"/>
    <d v="1899-12-30T07:21:00"/>
    <x v="2"/>
    <s v="Product Update"/>
    <n v="23962"/>
    <n v="4"/>
    <n v="320"/>
    <n v="16540"/>
    <n v="13432"/>
    <n v="333"/>
    <n v="40"/>
    <n v="20"/>
    <n v="24"/>
    <n v="33"/>
    <n v="370"/>
    <n v="37"/>
    <x v="0"/>
    <n v="417"/>
    <n v="3.1045265038713521E-2"/>
    <n v="0.56055421083382018"/>
    <x v="12"/>
    <s v="Tuesday"/>
    <x v="9"/>
    <s v="3-5"/>
  </r>
  <r>
    <s v="LI-3832"/>
    <s v="LinkedIn"/>
    <d v="2025-10-07T00:00:00"/>
    <d v="1899-12-30T08:20:00"/>
    <x v="3"/>
    <s v="Company Culture"/>
    <n v="24027"/>
    <n v="9"/>
    <n v="155"/>
    <n v="3993"/>
    <n v="3434"/>
    <n v="39"/>
    <n v="4"/>
    <n v="3"/>
    <n v="7"/>
    <n v="38"/>
    <n v="72"/>
    <n v="5"/>
    <x v="0"/>
    <n v="53"/>
    <n v="1.5433896330809552E-2"/>
    <n v="0.14292254546967995"/>
    <x v="2"/>
    <s v="Tuesday"/>
    <x v="9"/>
    <s v="6-10"/>
  </r>
  <r>
    <s v="LI-3833"/>
    <s v="LinkedIn"/>
    <d v="2025-10-07T00:00:00"/>
    <d v="1899-12-30T09:47:00"/>
    <x v="0"/>
    <s v="Hiring"/>
    <n v="23818"/>
    <n v="2"/>
    <n v="264"/>
    <n v="37183"/>
    <n v="26425"/>
    <n v="1079"/>
    <n v="248"/>
    <n v="185"/>
    <n v="443"/>
    <n v="348"/>
    <n v="609"/>
    <n v="79"/>
    <x v="0"/>
    <n v="1955"/>
    <n v="7.3982970671712389E-2"/>
    <n v="1.1094550340078932"/>
    <x v="3"/>
    <s v="Tuesday"/>
    <x v="9"/>
    <s v="0-2"/>
  </r>
  <r>
    <s v="LI-3834"/>
    <s v="LinkedIn"/>
    <d v="2025-10-07T00:00:00"/>
    <d v="1899-12-30T10:07:00"/>
    <x v="4"/>
    <s v="Hiring"/>
    <n v="23982"/>
    <n v="5"/>
    <n v="842"/>
    <n v="38043"/>
    <n v="27778"/>
    <n v="473"/>
    <n v="120"/>
    <n v="46"/>
    <n v="42"/>
    <n v="42"/>
    <n v="542"/>
    <n v="60"/>
    <x v="1"/>
    <n v="681"/>
    <n v="2.4515803873569011E-2"/>
    <n v="1.1582853807021933"/>
    <x v="4"/>
    <s v="Tuesday"/>
    <x v="9"/>
    <s v="3-5"/>
  </r>
  <r>
    <s v="LI-3835"/>
    <s v="LinkedIn"/>
    <d v="2025-10-07T00:00:00"/>
    <d v="1899-12-30T10:13:00"/>
    <x v="2"/>
    <s v="Hiring"/>
    <n v="24284"/>
    <n v="5"/>
    <n v="329"/>
    <n v="38786"/>
    <n v="28022"/>
    <n v="583"/>
    <n v="78"/>
    <n v="58"/>
    <n v="50"/>
    <n v="118"/>
    <n v="259"/>
    <n v="87"/>
    <x v="0"/>
    <n v="769"/>
    <n v="2.744272357433445E-2"/>
    <n v="1.1539285126008896"/>
    <x v="4"/>
    <s v="Tuesday"/>
    <x v="9"/>
    <s v="3-5"/>
  </r>
  <r>
    <s v="LI-3836"/>
    <s v="LinkedIn"/>
    <d v="2025-10-07T00:00:00"/>
    <d v="1899-12-30T10:20:00"/>
    <x v="4"/>
    <s v="Thought Leadership"/>
    <n v="24121"/>
    <n v="3"/>
    <n v="1568"/>
    <n v="23391"/>
    <n v="20051"/>
    <n v="687"/>
    <n v="177"/>
    <n v="52"/>
    <n v="77"/>
    <n v="22"/>
    <n v="554"/>
    <n v="38"/>
    <x v="0"/>
    <n v="993"/>
    <n v="4.9523714527953719E-2"/>
    <n v="0.83126736039136018"/>
    <x v="4"/>
    <s v="Tuesday"/>
    <x v="9"/>
    <s v="3-5"/>
  </r>
  <r>
    <s v="LI-3837"/>
    <s v="LinkedIn"/>
    <d v="2025-10-07T00:00:00"/>
    <d v="1899-12-30T10:27:00"/>
    <x v="4"/>
    <s v="Company Culture"/>
    <n v="24352"/>
    <n v="3"/>
    <n v="1038"/>
    <n v="16101"/>
    <n v="12831"/>
    <n v="374"/>
    <n v="101"/>
    <n v="39"/>
    <n v="44"/>
    <n v="25"/>
    <n v="109"/>
    <n v="24"/>
    <x v="0"/>
    <n v="558"/>
    <n v="4.3488426467149871E-2"/>
    <n v="0.52689717477003939"/>
    <x v="4"/>
    <s v="Tuesday"/>
    <x v="9"/>
    <s v="3-5"/>
  </r>
  <r>
    <s v="LI-3838"/>
    <s v="LinkedIn"/>
    <d v="2025-10-07T00:00:00"/>
    <d v="1899-12-30T11:35:00"/>
    <x v="3"/>
    <s v="Company Culture"/>
    <n v="24192"/>
    <n v="5"/>
    <n v="160"/>
    <n v="6379"/>
    <n v="5569"/>
    <n v="73"/>
    <n v="6"/>
    <n v="7"/>
    <n v="12"/>
    <n v="59"/>
    <n v="51"/>
    <n v="7"/>
    <x v="0"/>
    <n v="98"/>
    <n v="1.7597414257496856E-2"/>
    <n v="0.23020006613756613"/>
    <x v="9"/>
    <s v="Tuesday"/>
    <x v="9"/>
    <s v="3-5"/>
  </r>
  <r>
    <s v="LI-3839"/>
    <s v="LinkedIn"/>
    <d v="2025-10-07T00:00:00"/>
    <d v="1899-12-30T12:28:00"/>
    <x v="4"/>
    <s v="Career Tips"/>
    <n v="24038"/>
    <n v="5"/>
    <n v="1032"/>
    <n v="68606"/>
    <n v="48877"/>
    <n v="1906"/>
    <n v="316"/>
    <n v="111"/>
    <n v="143"/>
    <n v="78"/>
    <n v="446"/>
    <n v="40"/>
    <x v="1"/>
    <n v="2476"/>
    <n v="5.0657773594942404E-2"/>
    <n v="2.0333222397870041"/>
    <x v="5"/>
    <s v="Tuesday"/>
    <x v="9"/>
    <s v="3-5"/>
  </r>
  <r>
    <s v="LI-3840"/>
    <s v="LinkedIn"/>
    <d v="2025-10-07T00:00:00"/>
    <d v="1899-12-30T12:44:00"/>
    <x v="0"/>
    <s v="Data &amp; Tech"/>
    <n v="24037"/>
    <n v="1"/>
    <n v="214"/>
    <n v="39908"/>
    <n v="28891"/>
    <n v="1417"/>
    <n v="165"/>
    <n v="173"/>
    <n v="470"/>
    <n v="185"/>
    <n v="755"/>
    <n v="120"/>
    <x v="0"/>
    <n v="2225"/>
    <n v="7.7013602852099267E-2"/>
    <n v="1.2019386778716146"/>
    <x v="5"/>
    <s v="Tuesday"/>
    <x v="9"/>
    <s v="0-2"/>
  </r>
  <r>
    <s v="LI-3841"/>
    <s v="LinkedIn"/>
    <d v="2025-10-07T00:00:00"/>
    <d v="1899-12-30T13:47:00"/>
    <x v="3"/>
    <s v="Career Tips"/>
    <n v="24106"/>
    <n v="6"/>
    <n v="350"/>
    <n v="11309"/>
    <n v="9319"/>
    <n v="118"/>
    <n v="14"/>
    <n v="14"/>
    <n v="27"/>
    <n v="214"/>
    <n v="189"/>
    <n v="7"/>
    <x v="1"/>
    <n v="173"/>
    <n v="1.8564223629144758E-2"/>
    <n v="0.38658425288309967"/>
    <x v="6"/>
    <s v="Tuesday"/>
    <x v="9"/>
    <s v="6-10"/>
  </r>
  <r>
    <s v="LI-3842"/>
    <s v="LinkedIn"/>
    <d v="2025-10-07T00:00:00"/>
    <d v="1899-12-30T14:33:00"/>
    <x v="5"/>
    <s v="Data &amp; Tech"/>
    <n v="24077"/>
    <n v="5"/>
    <n v="246"/>
    <n v="47192"/>
    <n v="32696"/>
    <n v="749"/>
    <n v="351"/>
    <n v="35"/>
    <n v="58"/>
    <n v="55"/>
    <n v="302"/>
    <n v="69"/>
    <x v="0"/>
    <n v="1193"/>
    <n v="3.6487643748470758E-2"/>
    <n v="1.3579764920878847"/>
    <x v="13"/>
    <s v="Tuesday"/>
    <x v="9"/>
    <s v="3-5"/>
  </r>
  <r>
    <s v="LI-3843"/>
    <s v="LinkedIn"/>
    <d v="2025-10-07T00:00:00"/>
    <d v="1899-12-30T16:34:00"/>
    <x v="4"/>
    <s v="Career Tips"/>
    <n v="24277"/>
    <n v="5"/>
    <n v="798"/>
    <n v="8783"/>
    <n v="7951"/>
    <n v="318"/>
    <n v="66"/>
    <n v="22"/>
    <n v="27"/>
    <n v="21"/>
    <n v="186"/>
    <n v="18"/>
    <x v="0"/>
    <n v="433"/>
    <n v="5.4458558671865172E-2"/>
    <n v="0.32751163652840137"/>
    <x v="10"/>
    <s v="Tuesday"/>
    <x v="9"/>
    <s v="3-5"/>
  </r>
  <r>
    <s v="LI-3844"/>
    <s v="LinkedIn"/>
    <d v="2025-10-07T00:00:00"/>
    <d v="1899-12-30T17:39:00"/>
    <x v="0"/>
    <s v="Product Update"/>
    <n v="24088"/>
    <n v="1"/>
    <n v="362"/>
    <n v="9420"/>
    <n v="7440"/>
    <n v="216"/>
    <n v="27"/>
    <n v="23"/>
    <n v="52"/>
    <n v="42"/>
    <n v="232"/>
    <n v="11"/>
    <x v="0"/>
    <n v="318"/>
    <n v="4.2741935483870966E-2"/>
    <n v="0.308867485885088"/>
    <x v="8"/>
    <s v="Tuesday"/>
    <x v="9"/>
    <s v="0-2"/>
  </r>
  <r>
    <s v="LI-3845"/>
    <s v="LinkedIn"/>
    <d v="2025-10-07T00:00:00"/>
    <d v="1899-12-30T17:40:00"/>
    <x v="5"/>
    <s v="Career Tips"/>
    <n v="24217"/>
    <n v="3"/>
    <n v="161"/>
    <n v="17721"/>
    <n v="12479"/>
    <n v="431"/>
    <n v="237"/>
    <n v="38"/>
    <n v="51"/>
    <n v="11"/>
    <n v="136"/>
    <n v="24"/>
    <x v="0"/>
    <n v="757"/>
    <n v="6.0661912012180463E-2"/>
    <n v="0.51529917000454228"/>
    <x v="8"/>
    <s v="Tuesday"/>
    <x v="9"/>
    <s v="3-5"/>
  </r>
  <r>
    <s v="LI-3846"/>
    <s v="LinkedIn"/>
    <d v="2025-10-07T00:00:00"/>
    <d v="1899-12-30T17:44:00"/>
    <x v="5"/>
    <s v="Career Tips"/>
    <n v="24210"/>
    <n v="4"/>
    <n v="66"/>
    <n v="43385"/>
    <n v="38458"/>
    <n v="1485"/>
    <n v="834"/>
    <n v="90"/>
    <n v="140"/>
    <n v="42"/>
    <n v="565"/>
    <n v="43"/>
    <x v="0"/>
    <n v="2549"/>
    <n v="6.6280097768994753E-2"/>
    <n v="1.588517141676993"/>
    <x v="8"/>
    <s v="Tuesday"/>
    <x v="9"/>
    <s v="3-5"/>
  </r>
  <r>
    <s v="LI-3847"/>
    <s v="LinkedIn"/>
    <d v="2025-10-08T00:00:00"/>
    <d v="1899-12-30T06:01:00"/>
    <x v="1"/>
    <s v="Career Tips"/>
    <n v="24358"/>
    <n v="3"/>
    <n v="548"/>
    <n v="14830"/>
    <n v="11626"/>
    <n v="420"/>
    <n v="36"/>
    <n v="21"/>
    <n v="33"/>
    <n v="28"/>
    <n v="246"/>
    <n v="33"/>
    <x v="0"/>
    <n v="510"/>
    <n v="4.3867194219852058E-2"/>
    <n v="0.47729698661630676"/>
    <x v="1"/>
    <s v="Wednesday"/>
    <x v="9"/>
    <s v="3-5"/>
  </r>
  <r>
    <s v="LI-3848"/>
    <s v="LinkedIn"/>
    <d v="2025-10-08T00:00:00"/>
    <d v="1899-12-30T08:03:00"/>
    <x v="1"/>
    <s v="Company Culture"/>
    <n v="24210"/>
    <n v="4"/>
    <n v="580"/>
    <n v="12837"/>
    <n v="11699"/>
    <n v="374"/>
    <n v="31"/>
    <n v="22"/>
    <n v="21"/>
    <n v="42"/>
    <n v="121"/>
    <n v="22"/>
    <x v="0"/>
    <n v="448"/>
    <n v="3.8293871271048809E-2"/>
    <n v="0.48323007021891778"/>
    <x v="2"/>
    <s v="Wednesday"/>
    <x v="9"/>
    <s v="3-5"/>
  </r>
  <r>
    <s v="LI-3849"/>
    <s v="LinkedIn"/>
    <d v="2025-10-08T00:00:00"/>
    <d v="1899-12-30T09:08:00"/>
    <x v="4"/>
    <s v="Career Tips"/>
    <n v="24208"/>
    <n v="3"/>
    <n v="1341"/>
    <n v="14914"/>
    <n v="10946"/>
    <n v="407"/>
    <n v="107"/>
    <n v="30"/>
    <n v="47"/>
    <n v="12"/>
    <n v="95"/>
    <n v="23"/>
    <x v="0"/>
    <n v="591"/>
    <n v="5.3992325963822398E-2"/>
    <n v="0.45216457369464641"/>
    <x v="3"/>
    <s v="Wednesday"/>
    <x v="9"/>
    <s v="3-5"/>
  </r>
  <r>
    <s v="LI-3850"/>
    <s v="LinkedIn"/>
    <d v="2025-10-08T00:00:00"/>
    <d v="1899-12-30T09:46:00"/>
    <x v="1"/>
    <s v="Thought Leadership"/>
    <n v="24237"/>
    <n v="4"/>
    <n v="154"/>
    <n v="12291"/>
    <n v="10311"/>
    <n v="321"/>
    <n v="39"/>
    <n v="24"/>
    <n v="38"/>
    <n v="19"/>
    <n v="83"/>
    <n v="20"/>
    <x v="0"/>
    <n v="422"/>
    <n v="4.0927165163417711E-2"/>
    <n v="0.42542393860626315"/>
    <x v="3"/>
    <s v="Wednesday"/>
    <x v="9"/>
    <s v="3-5"/>
  </r>
  <r>
    <s v="LI-3851"/>
    <s v="LinkedIn"/>
    <d v="2025-10-08T00:00:00"/>
    <d v="1899-12-30T10:04:00"/>
    <x v="1"/>
    <s v="Industry News"/>
    <n v="24355"/>
    <n v="1"/>
    <n v="531"/>
    <n v="15010"/>
    <n v="11614"/>
    <n v="387"/>
    <n v="43"/>
    <n v="21"/>
    <n v="31"/>
    <n v="46"/>
    <n v="251"/>
    <n v="17"/>
    <x v="0"/>
    <n v="482"/>
    <n v="4.1501635956604097E-2"/>
    <n v="0.47686306713200577"/>
    <x v="4"/>
    <s v="Wednesday"/>
    <x v="9"/>
    <s v="0-2"/>
  </r>
  <r>
    <s v="LI-3852"/>
    <s v="LinkedIn"/>
    <d v="2025-10-08T00:00:00"/>
    <d v="1899-12-30T10:18:00"/>
    <x v="4"/>
    <s v="Product Update"/>
    <n v="24184"/>
    <n v="3"/>
    <n v="555"/>
    <n v="20764"/>
    <n v="15157"/>
    <n v="268"/>
    <n v="64"/>
    <n v="20"/>
    <n v="25"/>
    <n v="54"/>
    <n v="222"/>
    <n v="35"/>
    <x v="1"/>
    <n v="377"/>
    <n v="2.4872995975456884E-2"/>
    <n v="0.62673668541184258"/>
    <x v="4"/>
    <s v="Wednesday"/>
    <x v="9"/>
    <s v="3-5"/>
  </r>
  <r>
    <s v="LI-3853"/>
    <s v="LinkedIn"/>
    <d v="2025-10-08T00:00:00"/>
    <d v="1899-12-30T12:04:00"/>
    <x v="4"/>
    <s v="Career Tips"/>
    <n v="24046"/>
    <n v="7"/>
    <n v="1272"/>
    <n v="15410"/>
    <n v="12797"/>
    <n v="536"/>
    <n v="100"/>
    <n v="32"/>
    <n v="63"/>
    <n v="35"/>
    <n v="358"/>
    <n v="17"/>
    <x v="0"/>
    <n v="731"/>
    <n v="5.7122763147612721E-2"/>
    <n v="0.53218830574731768"/>
    <x v="5"/>
    <s v="Wednesday"/>
    <x v="9"/>
    <s v="6-10"/>
  </r>
  <r>
    <s v="LI-3854"/>
    <s v="LinkedIn"/>
    <d v="2025-10-08T00:00:00"/>
    <d v="1899-12-30T12:26:00"/>
    <x v="1"/>
    <s v="Career Tips"/>
    <n v="24341"/>
    <n v="3"/>
    <n v="581"/>
    <n v="24103"/>
    <n v="18388"/>
    <n v="820"/>
    <n v="96"/>
    <n v="65"/>
    <n v="59"/>
    <n v="61"/>
    <n v="377"/>
    <n v="24"/>
    <x v="0"/>
    <n v="1040"/>
    <n v="5.6558625190341529E-2"/>
    <n v="0.7554332196705148"/>
    <x v="5"/>
    <s v="Wednesday"/>
    <x v="9"/>
    <s v="3-5"/>
  </r>
  <r>
    <s v="LI-3855"/>
    <s v="LinkedIn"/>
    <d v="2025-10-08T00:00:00"/>
    <d v="1899-12-30T13:14:00"/>
    <x v="4"/>
    <s v="Career Tips"/>
    <n v="24254"/>
    <n v="5"/>
    <n v="2034"/>
    <n v="16125"/>
    <n v="13920"/>
    <n v="641"/>
    <n v="178"/>
    <n v="39"/>
    <n v="68"/>
    <n v="24"/>
    <n v="258"/>
    <n v="12"/>
    <x v="0"/>
    <n v="926"/>
    <n v="6.652298850574713E-2"/>
    <n v="0.57392595035870375"/>
    <x v="6"/>
    <s v="Wednesday"/>
    <x v="9"/>
    <s v="3-5"/>
  </r>
  <r>
    <s v="LI-3856"/>
    <s v="LinkedIn"/>
    <d v="2025-10-08T00:00:00"/>
    <d v="1899-12-30T14:02:00"/>
    <x v="1"/>
    <s v="Data &amp; Tech"/>
    <n v="24133"/>
    <n v="8"/>
    <n v="196"/>
    <n v="13033"/>
    <n v="10909"/>
    <n v="277"/>
    <n v="28"/>
    <n v="12"/>
    <n v="21"/>
    <n v="18"/>
    <n v="173"/>
    <n v="30"/>
    <x v="0"/>
    <n v="338"/>
    <n v="3.0983591529929418E-2"/>
    <n v="0.45203663034019809"/>
    <x v="13"/>
    <s v="Wednesday"/>
    <x v="9"/>
    <s v="6-10"/>
  </r>
  <r>
    <s v="LI-3857"/>
    <s v="LinkedIn"/>
    <d v="2025-10-08T00:00:00"/>
    <d v="1899-12-30T14:03:00"/>
    <x v="1"/>
    <s v="Career Tips"/>
    <n v="24057"/>
    <n v="7"/>
    <n v="491"/>
    <n v="10236"/>
    <n v="9437"/>
    <n v="377"/>
    <n v="62"/>
    <n v="25"/>
    <n v="29"/>
    <n v="10"/>
    <n v="83"/>
    <n v="10"/>
    <x v="0"/>
    <n v="493"/>
    <n v="5.2241178340574332E-2"/>
    <n v="0.39227667622729351"/>
    <x v="13"/>
    <s v="Wednesday"/>
    <x v="9"/>
    <s v="6-10"/>
  </r>
  <r>
    <s v="LI-3858"/>
    <s v="LinkedIn"/>
    <d v="2025-10-08T00:00:00"/>
    <d v="1899-12-30T15:07:00"/>
    <x v="4"/>
    <s v="Career Tips"/>
    <n v="24219"/>
    <n v="5"/>
    <n v="580"/>
    <n v="5965"/>
    <n v="4907"/>
    <n v="122"/>
    <n v="24"/>
    <n v="7"/>
    <n v="13"/>
    <n v="10"/>
    <n v="91"/>
    <n v="6"/>
    <x v="0"/>
    <n v="166"/>
    <n v="3.3829223558182187E-2"/>
    <n v="0.20260952145010117"/>
    <x v="7"/>
    <s v="Wednesday"/>
    <x v="9"/>
    <s v="3-5"/>
  </r>
  <r>
    <s v="LI-3859"/>
    <s v="LinkedIn"/>
    <d v="2025-10-08T00:00:00"/>
    <d v="1899-12-30T16:14:00"/>
    <x v="1"/>
    <s v="Industry News"/>
    <n v="24363"/>
    <n v="4"/>
    <n v="397"/>
    <n v="9988"/>
    <n v="7796"/>
    <n v="141"/>
    <n v="17"/>
    <n v="12"/>
    <n v="16"/>
    <n v="37"/>
    <n v="166"/>
    <n v="14"/>
    <x v="0"/>
    <n v="186"/>
    <n v="2.3858388917393534E-2"/>
    <n v="0.31999343266428598"/>
    <x v="10"/>
    <s v="Wednesday"/>
    <x v="9"/>
    <s v="3-5"/>
  </r>
  <r>
    <s v="LI-3860"/>
    <s v="LinkedIn"/>
    <d v="2025-10-08T00:00:00"/>
    <d v="1899-12-30T17:00:00"/>
    <x v="5"/>
    <s v="Company Culture"/>
    <n v="24327"/>
    <n v="4"/>
    <n v="139"/>
    <n v="30840"/>
    <n v="26042"/>
    <n v="674"/>
    <n v="320"/>
    <n v="54"/>
    <n v="71"/>
    <n v="17"/>
    <n v="697"/>
    <n v="53"/>
    <x v="0"/>
    <n v="1119"/>
    <n v="4.2969049996160052E-2"/>
    <n v="1.0704978007974679"/>
    <x v="8"/>
    <s v="Wednesday"/>
    <x v="9"/>
    <s v="3-5"/>
  </r>
  <r>
    <s v="LI-3861"/>
    <s v="LinkedIn"/>
    <d v="2025-10-08T00:00:00"/>
    <d v="1899-12-30T18:06:00"/>
    <x v="4"/>
    <s v="Data &amp; Tech"/>
    <n v="24182"/>
    <n v="2"/>
    <n v="471"/>
    <n v="15364"/>
    <n v="13320"/>
    <n v="351"/>
    <n v="97"/>
    <n v="32"/>
    <n v="35"/>
    <n v="39"/>
    <n v="288"/>
    <n v="35"/>
    <x v="0"/>
    <n v="515"/>
    <n v="3.8663663663663667E-2"/>
    <n v="0.55082292614341244"/>
    <x v="19"/>
    <s v="Wednesday"/>
    <x v="9"/>
    <s v="0-2"/>
  </r>
  <r>
    <s v="LI-3862"/>
    <s v="LinkedIn"/>
    <d v="2025-10-08T00:00:00"/>
    <d v="1899-12-30T20:23:00"/>
    <x v="2"/>
    <s v="Company Culture"/>
    <n v="23946"/>
    <n v="2"/>
    <n v="205"/>
    <n v="12413"/>
    <n v="10850"/>
    <n v="353"/>
    <n v="33"/>
    <n v="22"/>
    <n v="21"/>
    <n v="33"/>
    <n v="191"/>
    <n v="22"/>
    <x v="0"/>
    <n v="429"/>
    <n v="3.9539170506912441E-2"/>
    <n v="0.45310281466633257"/>
    <x v="11"/>
    <s v="Wednesday"/>
    <x v="9"/>
    <s v="0-2"/>
  </r>
  <r>
    <s v="LI-3863"/>
    <s v="LinkedIn"/>
    <d v="2025-10-08T00:00:00"/>
    <d v="1899-12-30T20:25:00"/>
    <x v="3"/>
    <s v="Product Update"/>
    <n v="24224"/>
    <n v="4"/>
    <n v="108"/>
    <n v="3647"/>
    <n v="2682"/>
    <n v="21"/>
    <n v="3"/>
    <n v="2"/>
    <n v="6"/>
    <n v="28"/>
    <n v="40"/>
    <n v="3"/>
    <x v="0"/>
    <n v="32"/>
    <n v="1.1931394481730051E-2"/>
    <n v="0.11071664464993394"/>
    <x v="11"/>
    <s v="Wednesday"/>
    <x v="9"/>
    <s v="3-5"/>
  </r>
  <r>
    <s v="LI-3864"/>
    <s v="LinkedIn"/>
    <d v="2025-10-09T00:00:00"/>
    <d v="1899-12-30T07:46:00"/>
    <x v="5"/>
    <s v="Company Culture"/>
    <n v="24354"/>
    <n v="2"/>
    <n v="182"/>
    <n v="27647"/>
    <n v="22569"/>
    <n v="578"/>
    <n v="282"/>
    <n v="40"/>
    <n v="53"/>
    <n v="19"/>
    <n v="504"/>
    <n v="51"/>
    <x v="0"/>
    <n v="953"/>
    <n v="4.2226062297842176E-2"/>
    <n v="0.92670608524267062"/>
    <x v="12"/>
    <s v="Thursday"/>
    <x v="9"/>
    <s v="0-2"/>
  </r>
  <r>
    <s v="LI-3865"/>
    <s v="LinkedIn"/>
    <d v="2025-10-09T00:00:00"/>
    <d v="1899-12-30T07:52:00"/>
    <x v="4"/>
    <s v="Career Tips"/>
    <n v="24058"/>
    <n v="7"/>
    <n v="413"/>
    <n v="14076"/>
    <n v="10010"/>
    <n v="303"/>
    <n v="44"/>
    <n v="16"/>
    <n v="21"/>
    <n v="10"/>
    <n v="183"/>
    <n v="18"/>
    <x v="0"/>
    <n v="384"/>
    <n v="3.8361638361638362E-2"/>
    <n v="0.41607781195444343"/>
    <x v="12"/>
    <s v="Thursday"/>
    <x v="9"/>
    <s v="6-10"/>
  </r>
  <r>
    <s v="LI-3866"/>
    <s v="LinkedIn"/>
    <d v="2025-10-09T00:00:00"/>
    <d v="1899-12-30T08:23:00"/>
    <x v="2"/>
    <s v="Thought Leadership"/>
    <n v="24383"/>
    <n v="5"/>
    <n v="228"/>
    <n v="16941"/>
    <n v="13857"/>
    <n v="599"/>
    <n v="74"/>
    <n v="34"/>
    <n v="42"/>
    <n v="20"/>
    <n v="127"/>
    <n v="38"/>
    <x v="0"/>
    <n v="749"/>
    <n v="5.4052103629934331E-2"/>
    <n v="0.56830578681868515"/>
    <x v="2"/>
    <s v="Thursday"/>
    <x v="9"/>
    <s v="3-5"/>
  </r>
  <r>
    <s v="LI-3867"/>
    <s v="LinkedIn"/>
    <d v="2025-10-09T00:00:00"/>
    <d v="1899-12-30T08:46:00"/>
    <x v="1"/>
    <s v="Company Culture"/>
    <n v="24224"/>
    <n v="5"/>
    <n v="301"/>
    <n v="25584"/>
    <n v="21860"/>
    <n v="737"/>
    <n v="62"/>
    <n v="42"/>
    <n v="47"/>
    <n v="31"/>
    <n v="618"/>
    <n v="49"/>
    <x v="0"/>
    <n v="888"/>
    <n v="4.0622140896614818E-2"/>
    <n v="0.90241083223249674"/>
    <x v="2"/>
    <s v="Thursday"/>
    <x v="9"/>
    <s v="3-5"/>
  </r>
  <r>
    <s v="LI-3868"/>
    <s v="LinkedIn"/>
    <d v="2025-10-09T00:00:00"/>
    <d v="1899-12-30T08:59:00"/>
    <x v="1"/>
    <s v="Thought Leadership"/>
    <n v="24313"/>
    <n v="3"/>
    <n v="975"/>
    <n v="21248"/>
    <n v="15908"/>
    <n v="681"/>
    <n v="58"/>
    <n v="37"/>
    <n v="62"/>
    <n v="34"/>
    <n v="215"/>
    <n v="15"/>
    <x v="0"/>
    <n v="838"/>
    <n v="5.2677897912999747E-2"/>
    <n v="0.65430016863406404"/>
    <x v="2"/>
    <s v="Thursday"/>
    <x v="9"/>
    <s v="3-5"/>
  </r>
  <r>
    <s v="LI-3869"/>
    <s v="LinkedIn"/>
    <d v="2025-10-09T00:00:00"/>
    <d v="1899-12-30T09:23:00"/>
    <x v="0"/>
    <s v="Company Culture"/>
    <n v="24158"/>
    <n v="6"/>
    <n v="237"/>
    <n v="10156"/>
    <n v="9079"/>
    <n v="405"/>
    <n v="53"/>
    <n v="43"/>
    <n v="122"/>
    <n v="87"/>
    <n v="344"/>
    <n v="23"/>
    <x v="0"/>
    <n v="623"/>
    <n v="6.8619892058596768E-2"/>
    <n v="0.37581753456411954"/>
    <x v="3"/>
    <s v="Thursday"/>
    <x v="9"/>
    <s v="6-10"/>
  </r>
  <r>
    <s v="LI-3870"/>
    <s v="LinkedIn"/>
    <d v="2025-10-09T00:00:00"/>
    <d v="1899-12-30T11:33:00"/>
    <x v="1"/>
    <s v="Company Culture"/>
    <n v="24182"/>
    <n v="2"/>
    <n v="514"/>
    <n v="11585"/>
    <n v="9909"/>
    <n v="267"/>
    <n v="37"/>
    <n v="17"/>
    <n v="18"/>
    <n v="11"/>
    <n v="243"/>
    <n v="24"/>
    <x v="0"/>
    <n v="339"/>
    <n v="3.4211323039660915E-2"/>
    <n v="0.40976759573236293"/>
    <x v="9"/>
    <s v="Thursday"/>
    <x v="9"/>
    <s v="0-2"/>
  </r>
  <r>
    <s v="LI-3871"/>
    <s v="LinkedIn"/>
    <d v="2025-10-09T00:00:00"/>
    <d v="1899-12-30T12:13:00"/>
    <x v="5"/>
    <s v="Product Update"/>
    <n v="24117"/>
    <n v="4"/>
    <n v="130"/>
    <n v="22035"/>
    <n v="15645"/>
    <n v="252"/>
    <n v="157"/>
    <n v="21"/>
    <n v="33"/>
    <n v="46"/>
    <n v="138"/>
    <n v="28"/>
    <x v="0"/>
    <n v="463"/>
    <n v="2.9594119527005434E-2"/>
    <n v="0.64871252643363597"/>
    <x v="5"/>
    <s v="Thursday"/>
    <x v="9"/>
    <s v="3-5"/>
  </r>
  <r>
    <s v="LI-3872"/>
    <s v="LinkedIn"/>
    <d v="2025-10-09T00:00:00"/>
    <d v="1899-12-30T12:30:00"/>
    <x v="0"/>
    <s v="Hiring"/>
    <n v="24078"/>
    <n v="2"/>
    <n v="310"/>
    <n v="23210"/>
    <n v="18309"/>
    <n v="624"/>
    <n v="130"/>
    <n v="88"/>
    <n v="180"/>
    <n v="109"/>
    <n v="238"/>
    <n v="25"/>
    <x v="1"/>
    <n v="1022"/>
    <n v="5.5819542301600307E-2"/>
    <n v="0.76040368801395464"/>
    <x v="5"/>
    <s v="Thursday"/>
    <x v="9"/>
    <s v="0-2"/>
  </r>
  <r>
    <s v="LI-3873"/>
    <s v="LinkedIn"/>
    <d v="2025-10-09T00:00:00"/>
    <d v="1899-12-30T12:54:00"/>
    <x v="0"/>
    <s v="Data &amp; Tech"/>
    <n v="24062"/>
    <n v="4"/>
    <n v="293"/>
    <n v="24592"/>
    <n v="18153"/>
    <n v="758"/>
    <n v="119"/>
    <n v="99"/>
    <n v="204"/>
    <n v="47"/>
    <n v="527"/>
    <n v="49"/>
    <x v="0"/>
    <n v="1180"/>
    <n v="6.5003029802236545E-2"/>
    <n v="0.75442606599617656"/>
    <x v="5"/>
    <s v="Thursday"/>
    <x v="9"/>
    <s v="3-5"/>
  </r>
  <r>
    <s v="LI-3874"/>
    <s v="LinkedIn"/>
    <d v="2025-10-09T00:00:00"/>
    <d v="1899-12-30T13:51:00"/>
    <x v="4"/>
    <s v="Data &amp; Tech"/>
    <n v="24255"/>
    <n v="3"/>
    <n v="2315"/>
    <n v="11965"/>
    <n v="8362"/>
    <n v="273"/>
    <n v="67"/>
    <n v="25"/>
    <n v="35"/>
    <n v="19"/>
    <n v="228"/>
    <n v="13"/>
    <x v="0"/>
    <n v="400"/>
    <n v="4.7835446065534561E-2"/>
    <n v="0.34475365903937333"/>
    <x v="6"/>
    <s v="Thursday"/>
    <x v="9"/>
    <s v="3-5"/>
  </r>
  <r>
    <s v="LI-3875"/>
    <s v="LinkedIn"/>
    <d v="2025-10-09T00:00:00"/>
    <d v="1899-12-30T14:37:00"/>
    <x v="4"/>
    <s v="Career Tips"/>
    <n v="24245"/>
    <n v="4"/>
    <n v="1165"/>
    <n v="14823"/>
    <n v="11364"/>
    <n v="410"/>
    <n v="67"/>
    <n v="26"/>
    <n v="41"/>
    <n v="19"/>
    <n v="287"/>
    <n v="30"/>
    <x v="0"/>
    <n v="544"/>
    <n v="4.7870468145019357E-2"/>
    <n v="0.46871519901010517"/>
    <x v="13"/>
    <s v="Thursday"/>
    <x v="9"/>
    <s v="3-5"/>
  </r>
  <r>
    <s v="LI-3876"/>
    <s v="LinkedIn"/>
    <d v="2025-10-09T00:00:00"/>
    <d v="1899-12-30T15:38:00"/>
    <x v="1"/>
    <s v="Career Tips"/>
    <n v="24165"/>
    <n v="5"/>
    <n v="696"/>
    <n v="23554"/>
    <n v="20535"/>
    <n v="823"/>
    <n v="88"/>
    <n v="39"/>
    <n v="61"/>
    <n v="56"/>
    <n v="514"/>
    <n v="60"/>
    <x v="0"/>
    <n v="1011"/>
    <n v="4.9233016800584367E-2"/>
    <n v="0.84978274363749229"/>
    <x v="7"/>
    <s v="Thursday"/>
    <x v="9"/>
    <s v="3-5"/>
  </r>
  <r>
    <s v="LI-3877"/>
    <s v="LinkedIn"/>
    <d v="2025-10-09T00:00:00"/>
    <d v="1899-12-30T15:57:00"/>
    <x v="2"/>
    <s v="Thought Leadership"/>
    <n v="24053"/>
    <n v="6"/>
    <n v="271"/>
    <n v="10914"/>
    <n v="9817"/>
    <n v="495"/>
    <n v="46"/>
    <n v="32"/>
    <n v="33"/>
    <n v="35"/>
    <n v="289"/>
    <n v="30"/>
    <x v="0"/>
    <n v="606"/>
    <n v="6.1729652643373739E-2"/>
    <n v="0.4081403567122604"/>
    <x v="7"/>
    <s v="Thursday"/>
    <x v="9"/>
    <s v="6-10"/>
  </r>
  <r>
    <s v="LI-3878"/>
    <s v="LinkedIn"/>
    <d v="2025-10-09T00:00:00"/>
    <d v="1899-12-30T16:30:00"/>
    <x v="3"/>
    <s v="Career Tips"/>
    <n v="24111"/>
    <n v="5"/>
    <n v="295"/>
    <n v="10042"/>
    <n v="7514"/>
    <n v="137"/>
    <n v="19"/>
    <n v="21"/>
    <n v="28"/>
    <n v="118"/>
    <n v="50"/>
    <n v="8"/>
    <x v="0"/>
    <n v="205"/>
    <n v="2.7282406175139738E-2"/>
    <n v="0.31164198913359048"/>
    <x v="10"/>
    <s v="Thursday"/>
    <x v="9"/>
    <s v="3-5"/>
  </r>
  <r>
    <s v="LI-3879"/>
    <s v="LinkedIn"/>
    <d v="2025-10-09T00:00:00"/>
    <d v="1899-12-30T16:49:00"/>
    <x v="4"/>
    <s v="Industry News"/>
    <n v="24192"/>
    <n v="6"/>
    <n v="966"/>
    <n v="7078"/>
    <n v="5792"/>
    <n v="137"/>
    <n v="31"/>
    <n v="9"/>
    <n v="17"/>
    <n v="6"/>
    <n v="79"/>
    <n v="5"/>
    <x v="0"/>
    <n v="194"/>
    <n v="3.3494475138121545E-2"/>
    <n v="0.23941798941798942"/>
    <x v="10"/>
    <s v="Thursday"/>
    <x v="9"/>
    <s v="6-10"/>
  </r>
  <r>
    <s v="LI-3880"/>
    <s v="LinkedIn"/>
    <d v="2025-10-09T00:00:00"/>
    <d v="1899-12-30T17:20:00"/>
    <x v="1"/>
    <s v="Company Culture"/>
    <n v="24117"/>
    <n v="1"/>
    <n v="286"/>
    <n v="13984"/>
    <n v="11799"/>
    <n v="404"/>
    <n v="39"/>
    <n v="17"/>
    <n v="34"/>
    <n v="40"/>
    <n v="219"/>
    <n v="26"/>
    <x v="0"/>
    <n v="494"/>
    <n v="4.1867954911433171E-2"/>
    <n v="0.48923995521831076"/>
    <x v="8"/>
    <s v="Thursday"/>
    <x v="9"/>
    <s v="0-2"/>
  </r>
  <r>
    <s v="LI-3881"/>
    <s v="LinkedIn"/>
    <d v="2025-10-09T00:00:00"/>
    <d v="1899-12-30T17:26:00"/>
    <x v="5"/>
    <s v="Company Culture"/>
    <n v="24151"/>
    <n v="2"/>
    <n v="167"/>
    <n v="16817"/>
    <n v="15008"/>
    <n v="511"/>
    <n v="196"/>
    <n v="28"/>
    <n v="59"/>
    <n v="29"/>
    <n v="304"/>
    <n v="11"/>
    <x v="0"/>
    <n v="794"/>
    <n v="5.2905117270788914E-2"/>
    <n v="0.62142354353856988"/>
    <x v="8"/>
    <s v="Thursday"/>
    <x v="9"/>
    <s v="0-2"/>
  </r>
  <r>
    <s v="LI-3882"/>
    <s v="LinkedIn"/>
    <d v="2025-10-09T00:00:00"/>
    <d v="1899-12-30T17:44:00"/>
    <x v="0"/>
    <s v="Hiring"/>
    <n v="23935"/>
    <n v="2"/>
    <n v="200"/>
    <n v="32921"/>
    <n v="23153"/>
    <n v="921"/>
    <n v="183"/>
    <n v="124"/>
    <n v="303"/>
    <n v="175"/>
    <n v="373"/>
    <n v="96"/>
    <x v="0"/>
    <n v="1531"/>
    <n v="6.612534012870902E-2"/>
    <n v="0.96732818048882385"/>
    <x v="8"/>
    <s v="Thursday"/>
    <x v="9"/>
    <s v="0-2"/>
  </r>
  <r>
    <s v="LI-3883"/>
    <s v="LinkedIn"/>
    <d v="2025-10-10T00:00:00"/>
    <d v="1899-12-30T07:17:00"/>
    <x v="0"/>
    <s v="Company Culture"/>
    <n v="24387"/>
    <n v="2"/>
    <n v="353"/>
    <n v="14102"/>
    <n v="10441"/>
    <n v="478"/>
    <n v="66"/>
    <n v="51"/>
    <n v="114"/>
    <n v="70"/>
    <n v="282"/>
    <n v="23"/>
    <x v="0"/>
    <n v="709"/>
    <n v="6.7905373048558565E-2"/>
    <n v="0.42813794234633207"/>
    <x v="12"/>
    <s v="Friday"/>
    <x v="9"/>
    <s v="0-2"/>
  </r>
  <r>
    <s v="LI-3884"/>
    <s v="LinkedIn"/>
    <d v="2025-10-10T00:00:00"/>
    <d v="1899-12-30T08:07:00"/>
    <x v="1"/>
    <s v="Career Tips"/>
    <n v="24131"/>
    <n v="1"/>
    <n v="182"/>
    <n v="20312"/>
    <n v="16336"/>
    <n v="581"/>
    <n v="59"/>
    <n v="32"/>
    <n v="40"/>
    <n v="49"/>
    <n v="484"/>
    <n v="42"/>
    <x v="0"/>
    <n v="712"/>
    <n v="4.35847208619001E-2"/>
    <n v="0.67697153039658531"/>
    <x v="2"/>
    <s v="Friday"/>
    <x v="9"/>
    <s v="0-2"/>
  </r>
  <r>
    <s v="LI-3885"/>
    <s v="LinkedIn"/>
    <d v="2025-10-10T00:00:00"/>
    <d v="1899-12-30T08:15:00"/>
    <x v="3"/>
    <s v="Career Tips"/>
    <n v="24432"/>
    <n v="8"/>
    <n v="353"/>
    <n v="11825"/>
    <n v="8244"/>
    <n v="107"/>
    <n v="14"/>
    <n v="18"/>
    <n v="29"/>
    <n v="200"/>
    <n v="138"/>
    <n v="5"/>
    <x v="0"/>
    <n v="168"/>
    <n v="2.0378457059679767E-2"/>
    <n v="0.337426326129666"/>
    <x v="2"/>
    <s v="Friday"/>
    <x v="9"/>
    <s v="6-10"/>
  </r>
  <r>
    <s v="LI-3886"/>
    <s v="LinkedIn"/>
    <d v="2025-10-10T00:00:00"/>
    <d v="1899-12-30T08:58:00"/>
    <x v="4"/>
    <s v="Thought Leadership"/>
    <n v="24310"/>
    <n v="5"/>
    <n v="630"/>
    <n v="15174"/>
    <n v="11482"/>
    <n v="447"/>
    <n v="97"/>
    <n v="25"/>
    <n v="30"/>
    <n v="11"/>
    <n v="106"/>
    <n v="15"/>
    <x v="0"/>
    <n v="599"/>
    <n v="5.2168611740114966E-2"/>
    <n v="0.47231591937474293"/>
    <x v="2"/>
    <s v="Friday"/>
    <x v="9"/>
    <s v="3-5"/>
  </r>
  <r>
    <s v="LI-3887"/>
    <s v="LinkedIn"/>
    <d v="2025-10-10T00:00:00"/>
    <d v="1899-12-30T09:28:00"/>
    <x v="4"/>
    <s v="Industry News"/>
    <n v="23942"/>
    <n v="7"/>
    <n v="1250"/>
    <n v="5454"/>
    <n v="4811"/>
    <n v="102"/>
    <n v="23"/>
    <n v="8"/>
    <n v="10"/>
    <n v="9"/>
    <n v="108"/>
    <n v="5"/>
    <x v="0"/>
    <n v="143"/>
    <n v="2.9723550197464144E-2"/>
    <n v="0.20094394787402892"/>
    <x v="3"/>
    <s v="Friday"/>
    <x v="9"/>
    <s v="6-10"/>
  </r>
  <r>
    <s v="LI-3888"/>
    <s v="LinkedIn"/>
    <d v="2025-10-10T00:00:00"/>
    <d v="1899-12-30T09:42:00"/>
    <x v="4"/>
    <s v="Industry News"/>
    <n v="24120"/>
    <n v="5"/>
    <n v="678"/>
    <n v="7415"/>
    <n v="6693"/>
    <n v="137"/>
    <n v="28"/>
    <n v="11"/>
    <n v="13"/>
    <n v="10"/>
    <n v="173"/>
    <n v="12"/>
    <x v="0"/>
    <n v="189"/>
    <n v="2.8238458090542359E-2"/>
    <n v="0.27748756218905474"/>
    <x v="3"/>
    <s v="Friday"/>
    <x v="9"/>
    <s v="3-5"/>
  </r>
  <r>
    <s v="LI-3889"/>
    <s v="LinkedIn"/>
    <d v="2025-10-10T00:00:00"/>
    <d v="1899-12-30T09:48:00"/>
    <x v="1"/>
    <s v="Data &amp; Tech"/>
    <n v="24249"/>
    <n v="3"/>
    <n v="681"/>
    <n v="9148"/>
    <n v="7938"/>
    <n v="255"/>
    <n v="40"/>
    <n v="19"/>
    <n v="32"/>
    <n v="28"/>
    <n v="220"/>
    <n v="23"/>
    <x v="0"/>
    <n v="346"/>
    <n v="4.3587805492567397E-2"/>
    <n v="0.32735370530743535"/>
    <x v="3"/>
    <s v="Friday"/>
    <x v="9"/>
    <s v="3-5"/>
  </r>
  <r>
    <s v="LI-3890"/>
    <s v="LinkedIn"/>
    <d v="2025-10-10T00:00:00"/>
    <d v="1899-12-30T10:10:00"/>
    <x v="1"/>
    <s v="Industry News"/>
    <n v="24095"/>
    <n v="2"/>
    <n v="650"/>
    <n v="5928"/>
    <n v="4957"/>
    <n v="142"/>
    <n v="18"/>
    <n v="11"/>
    <n v="15"/>
    <n v="12"/>
    <n v="95"/>
    <n v="6"/>
    <x v="0"/>
    <n v="186"/>
    <n v="3.7522695178535403E-2"/>
    <n v="0.20572732932143598"/>
    <x v="4"/>
    <s v="Friday"/>
    <x v="9"/>
    <s v="0-2"/>
  </r>
  <r>
    <s v="LI-3891"/>
    <s v="LinkedIn"/>
    <d v="2025-10-10T00:00:00"/>
    <d v="1899-12-30T10:38:00"/>
    <x v="3"/>
    <s v="Thought Leadership"/>
    <n v="24243"/>
    <n v="5"/>
    <n v="241"/>
    <n v="9861"/>
    <n v="8531"/>
    <n v="132"/>
    <n v="14"/>
    <n v="15"/>
    <n v="37"/>
    <n v="118"/>
    <n v="150"/>
    <n v="13"/>
    <x v="0"/>
    <n v="198"/>
    <n v="2.320947133981948E-2"/>
    <n v="0.35189539248442847"/>
    <x v="4"/>
    <s v="Friday"/>
    <x v="9"/>
    <s v="3-5"/>
  </r>
  <r>
    <s v="LI-3892"/>
    <s v="LinkedIn"/>
    <d v="2025-10-10T00:00:00"/>
    <d v="1899-12-30T10:58:00"/>
    <x v="4"/>
    <s v="Career Tips"/>
    <n v="24266"/>
    <n v="4"/>
    <n v="649"/>
    <n v="35535"/>
    <n v="27843"/>
    <n v="930"/>
    <n v="186"/>
    <n v="56"/>
    <n v="68"/>
    <n v="36"/>
    <n v="351"/>
    <n v="53"/>
    <x v="1"/>
    <n v="1240"/>
    <n v="4.4535430808461729E-2"/>
    <n v="1.1474078958213139"/>
    <x v="4"/>
    <s v="Friday"/>
    <x v="9"/>
    <s v="3-5"/>
  </r>
  <r>
    <s v="LI-3893"/>
    <s v="LinkedIn"/>
    <d v="2025-10-10T00:00:00"/>
    <d v="1899-12-30T12:04:00"/>
    <x v="5"/>
    <s v="Product Update"/>
    <n v="24337"/>
    <n v="6"/>
    <n v="376"/>
    <n v="15560"/>
    <n v="10825"/>
    <n v="179"/>
    <n v="106"/>
    <n v="14"/>
    <n v="25"/>
    <n v="33"/>
    <n v="98"/>
    <n v="9"/>
    <x v="0"/>
    <n v="324"/>
    <n v="2.9930715935334872E-2"/>
    <n v="0.44479598964539591"/>
    <x v="5"/>
    <s v="Friday"/>
    <x v="9"/>
    <s v="6-10"/>
  </r>
  <r>
    <s v="LI-3894"/>
    <s v="LinkedIn"/>
    <d v="2025-10-10T00:00:00"/>
    <d v="1899-12-30T12:35:00"/>
    <x v="3"/>
    <s v="Company Culture"/>
    <n v="24096"/>
    <n v="5"/>
    <n v="238"/>
    <n v="4603"/>
    <n v="3565"/>
    <n v="42"/>
    <n v="4"/>
    <n v="3"/>
    <n v="7"/>
    <n v="62"/>
    <n v="56"/>
    <n v="4"/>
    <x v="0"/>
    <n v="56"/>
    <n v="1.5708274894810661E-2"/>
    <n v="0.14794986719787517"/>
    <x v="5"/>
    <s v="Friday"/>
    <x v="9"/>
    <s v="3-5"/>
  </r>
  <r>
    <s v="LI-3895"/>
    <s v="LinkedIn"/>
    <d v="2025-10-10T00:00:00"/>
    <d v="1899-12-30T12:38:00"/>
    <x v="4"/>
    <s v="Product Update"/>
    <n v="24159"/>
    <n v="4"/>
    <n v="625"/>
    <n v="8075"/>
    <n v="5587"/>
    <n v="138"/>
    <n v="22"/>
    <n v="12"/>
    <n v="16"/>
    <n v="11"/>
    <n v="47"/>
    <n v="9"/>
    <x v="0"/>
    <n v="188"/>
    <n v="3.3649543583318418E-2"/>
    <n v="0.23125957200215241"/>
    <x v="5"/>
    <s v="Friday"/>
    <x v="9"/>
    <s v="3-5"/>
  </r>
  <r>
    <s v="LI-3896"/>
    <s v="LinkedIn"/>
    <d v="2025-10-10T00:00:00"/>
    <d v="1899-12-30T16:49:00"/>
    <x v="2"/>
    <s v="Industry News"/>
    <n v="24076"/>
    <n v="5"/>
    <n v="452"/>
    <n v="13247"/>
    <n v="9465"/>
    <n v="203"/>
    <n v="23"/>
    <n v="18"/>
    <n v="17"/>
    <n v="47"/>
    <n v="138"/>
    <n v="26"/>
    <x v="0"/>
    <n v="261"/>
    <n v="2.7575277337559431E-2"/>
    <n v="0.39313008805449412"/>
    <x v="10"/>
    <s v="Friday"/>
    <x v="9"/>
    <s v="3-5"/>
  </r>
  <r>
    <s v="LI-3897"/>
    <s v="LinkedIn"/>
    <d v="2025-10-10T00:00:00"/>
    <d v="1899-12-30T17:46:00"/>
    <x v="2"/>
    <s v="Product Update"/>
    <n v="24318"/>
    <n v="1"/>
    <n v="174"/>
    <n v="7514"/>
    <n v="6849"/>
    <n v="184"/>
    <n v="28"/>
    <n v="14"/>
    <n v="17"/>
    <n v="24"/>
    <n v="147"/>
    <n v="16"/>
    <x v="0"/>
    <n v="243"/>
    <n v="3.5479632063074903E-2"/>
    <n v="0.28164322723908214"/>
    <x v="8"/>
    <s v="Friday"/>
    <x v="9"/>
    <s v="0-2"/>
  </r>
  <r>
    <s v="LI-3898"/>
    <s v="LinkedIn"/>
    <d v="2025-10-10T00:00:00"/>
    <d v="1899-12-30T17:56:00"/>
    <x v="1"/>
    <s v="Data &amp; Tech"/>
    <n v="24251"/>
    <n v="1"/>
    <n v="410"/>
    <n v="11163"/>
    <n v="8436"/>
    <n v="207"/>
    <n v="30"/>
    <n v="18"/>
    <n v="20"/>
    <n v="9"/>
    <n v="209"/>
    <n v="24"/>
    <x v="0"/>
    <n v="275"/>
    <n v="3.2598387861545758E-2"/>
    <n v="0.34786194383736752"/>
    <x v="8"/>
    <s v="Friday"/>
    <x v="9"/>
    <s v="0-2"/>
  </r>
  <r>
    <s v="LI-3899"/>
    <s v="LinkedIn"/>
    <d v="2025-10-10T00:00:00"/>
    <d v="1899-12-30T19:50:00"/>
    <x v="2"/>
    <s v="Career Tips"/>
    <n v="24180"/>
    <n v="5"/>
    <n v="81"/>
    <n v="12001"/>
    <n v="8608"/>
    <n v="323"/>
    <n v="28"/>
    <n v="22"/>
    <n v="18"/>
    <n v="45"/>
    <n v="226"/>
    <n v="12"/>
    <x v="0"/>
    <n v="391"/>
    <n v="4.5422862453531596E-2"/>
    <n v="0.35599669148056245"/>
    <x v="14"/>
    <s v="Friday"/>
    <x v="9"/>
    <s v="3-5"/>
  </r>
  <r>
    <s v="LI-3900"/>
    <s v="LinkedIn"/>
    <d v="2025-10-10T00:00:00"/>
    <d v="1899-12-30T20:02:00"/>
    <x v="2"/>
    <s v="Industry News"/>
    <n v="24425"/>
    <n v="1"/>
    <n v="245"/>
    <n v="7911"/>
    <n v="6550"/>
    <n v="156"/>
    <n v="15"/>
    <n v="8"/>
    <n v="7"/>
    <n v="23"/>
    <n v="171"/>
    <n v="9"/>
    <x v="0"/>
    <n v="186"/>
    <n v="2.8396946564885495E-2"/>
    <n v="0.26816786079836236"/>
    <x v="11"/>
    <s v="Friday"/>
    <x v="9"/>
    <s v="0-2"/>
  </r>
  <r>
    <s v="LI-3901"/>
    <s v="LinkedIn"/>
    <d v="2025-10-11T00:00:00"/>
    <d v="1899-12-30T09:52:00"/>
    <x v="4"/>
    <s v="Career Tips"/>
    <n v="24439"/>
    <n v="5"/>
    <n v="862"/>
    <n v="12588"/>
    <n v="9771"/>
    <n v="249"/>
    <n v="58"/>
    <n v="14"/>
    <n v="24"/>
    <n v="19"/>
    <n v="182"/>
    <n v="22"/>
    <x v="0"/>
    <n v="345"/>
    <n v="3.5308566165182687E-2"/>
    <n v="0.39981177625925773"/>
    <x v="3"/>
    <s v="Saturday"/>
    <x v="9"/>
    <s v="3-5"/>
  </r>
  <r>
    <s v="LI-3902"/>
    <s v="LinkedIn"/>
    <d v="2025-10-11T00:00:00"/>
    <d v="1899-12-30T13:27:00"/>
    <x v="1"/>
    <s v="Data &amp; Tech"/>
    <n v="24335"/>
    <n v="1"/>
    <n v="303"/>
    <n v="6197"/>
    <n v="4816"/>
    <n v="225"/>
    <n v="27"/>
    <n v="24"/>
    <n v="21"/>
    <n v="14"/>
    <n v="45"/>
    <n v="9"/>
    <x v="0"/>
    <n v="297"/>
    <n v="6.1669435215946845E-2"/>
    <n v="0.19790425313334703"/>
    <x v="6"/>
    <s v="Saturday"/>
    <x v="9"/>
    <s v="0-2"/>
  </r>
  <r>
    <s v="LI-3903"/>
    <s v="LinkedIn"/>
    <d v="2025-10-12T00:00:00"/>
    <d v="1899-12-30T16:43:00"/>
    <x v="4"/>
    <s v="Company Culture"/>
    <n v="24060"/>
    <n v="6"/>
    <n v="597"/>
    <n v="5657"/>
    <n v="4311"/>
    <n v="155"/>
    <n v="36"/>
    <n v="12"/>
    <n v="15"/>
    <n v="6"/>
    <n v="80"/>
    <n v="7"/>
    <x v="0"/>
    <n v="218"/>
    <n v="5.0568313616330317E-2"/>
    <n v="0.17917705735660847"/>
    <x v="10"/>
    <s v="Sunday"/>
    <x v="9"/>
    <s v="6-10"/>
  </r>
  <r>
    <s v="LI-3904"/>
    <s v="LinkedIn"/>
    <d v="2025-10-12T00:00:00"/>
    <d v="1899-12-30T20:50:00"/>
    <x v="4"/>
    <s v="Company Culture"/>
    <n v="24208"/>
    <n v="3"/>
    <n v="1370"/>
    <n v="3893"/>
    <n v="2973"/>
    <n v="133"/>
    <n v="20"/>
    <n v="8"/>
    <n v="10"/>
    <n v="6"/>
    <n v="39"/>
    <n v="7"/>
    <x v="0"/>
    <n v="171"/>
    <n v="5.7517658930373361E-2"/>
    <n v="0.12281064111037673"/>
    <x v="11"/>
    <s v="Sunday"/>
    <x v="9"/>
    <s v="3-5"/>
  </r>
  <r>
    <s v="LI-3905"/>
    <s v="LinkedIn"/>
    <d v="2025-10-13T00:00:00"/>
    <d v="1899-12-30T05:06:00"/>
    <x v="5"/>
    <s v="Data &amp; Tech"/>
    <n v="24211"/>
    <n v="4"/>
    <n v="108"/>
    <n v="11302"/>
    <n v="9269"/>
    <n v="240"/>
    <n v="131"/>
    <n v="14"/>
    <n v="26"/>
    <n v="14"/>
    <n v="202"/>
    <n v="20"/>
    <x v="0"/>
    <n v="411"/>
    <n v="4.4341352896752617E-2"/>
    <n v="0.38284250960307298"/>
    <x v="18"/>
    <s v="Monday"/>
    <x v="9"/>
    <s v="3-5"/>
  </r>
  <r>
    <s v="LI-3906"/>
    <s v="LinkedIn"/>
    <d v="2025-10-13T00:00:00"/>
    <d v="1899-12-30T05:12:00"/>
    <x v="5"/>
    <s v="Data &amp; Tech"/>
    <n v="24269"/>
    <n v="2"/>
    <n v="182"/>
    <n v="12754"/>
    <n v="11227"/>
    <n v="378"/>
    <n v="192"/>
    <n v="33"/>
    <n v="42"/>
    <n v="14"/>
    <n v="251"/>
    <n v="25"/>
    <x v="0"/>
    <n v="645"/>
    <n v="5.7450788278257774E-2"/>
    <n v="0.46260661749557047"/>
    <x v="18"/>
    <s v="Monday"/>
    <x v="9"/>
    <s v="0-2"/>
  </r>
  <r>
    <s v="LI-3907"/>
    <s v="LinkedIn"/>
    <d v="2025-10-13T00:00:00"/>
    <d v="1899-12-30T05:36:00"/>
    <x v="5"/>
    <s v="Data &amp; Tech"/>
    <n v="24251"/>
    <n v="3"/>
    <n v="181"/>
    <n v="12435"/>
    <n v="10523"/>
    <n v="330"/>
    <n v="143"/>
    <n v="26"/>
    <n v="38"/>
    <n v="5"/>
    <n v="177"/>
    <n v="18"/>
    <x v="0"/>
    <n v="537"/>
    <n v="5.1031074788558395E-2"/>
    <n v="0.43392025071131085"/>
    <x v="18"/>
    <s v="Monday"/>
    <x v="9"/>
    <s v="3-5"/>
  </r>
  <r>
    <s v="LI-3908"/>
    <s v="LinkedIn"/>
    <d v="2025-10-13T00:00:00"/>
    <d v="1899-12-30T07:10:00"/>
    <x v="2"/>
    <s v="Company Culture"/>
    <n v="24249"/>
    <n v="6"/>
    <n v="233"/>
    <n v="19532"/>
    <n v="14407"/>
    <n v="645"/>
    <n v="49"/>
    <n v="44"/>
    <n v="30"/>
    <n v="21"/>
    <n v="341"/>
    <n v="30"/>
    <x v="0"/>
    <n v="768"/>
    <n v="5.3307420004164642E-2"/>
    <n v="0.59412759289042849"/>
    <x v="12"/>
    <s v="Monday"/>
    <x v="9"/>
    <s v="6-10"/>
  </r>
  <r>
    <s v="LI-3909"/>
    <s v="LinkedIn"/>
    <d v="2025-10-13T00:00:00"/>
    <d v="1899-12-30T07:55:00"/>
    <x v="2"/>
    <s v="Thought Leadership"/>
    <n v="24251"/>
    <n v="3"/>
    <n v="257"/>
    <n v="7045"/>
    <n v="5481"/>
    <n v="264"/>
    <n v="34"/>
    <n v="22"/>
    <n v="25"/>
    <n v="7"/>
    <n v="114"/>
    <n v="14"/>
    <x v="0"/>
    <n v="345"/>
    <n v="6.2944718117131912E-2"/>
    <n v="0.22601129850315452"/>
    <x v="12"/>
    <s v="Monday"/>
    <x v="9"/>
    <s v="3-5"/>
  </r>
  <r>
    <s v="LI-3910"/>
    <s v="LinkedIn"/>
    <d v="2025-10-13T00:00:00"/>
    <d v="1899-12-30T08:52:00"/>
    <x v="1"/>
    <s v="Industry News"/>
    <n v="24328"/>
    <n v="4"/>
    <n v="186"/>
    <n v="12857"/>
    <n v="9864"/>
    <n v="274"/>
    <n v="40"/>
    <n v="17"/>
    <n v="25"/>
    <n v="12"/>
    <n v="206"/>
    <n v="18"/>
    <x v="0"/>
    <n v="356"/>
    <n v="3.6090835360908353E-2"/>
    <n v="0.40545873068069715"/>
    <x v="2"/>
    <s v="Monday"/>
    <x v="9"/>
    <s v="3-5"/>
  </r>
  <r>
    <s v="LI-3911"/>
    <s v="LinkedIn"/>
    <d v="2025-10-13T00:00:00"/>
    <d v="1899-12-30T08:54:00"/>
    <x v="2"/>
    <s v="Career Tips"/>
    <n v="24300"/>
    <n v="1"/>
    <n v="219"/>
    <n v="45306"/>
    <n v="32045"/>
    <n v="1679"/>
    <n v="212"/>
    <n v="108"/>
    <n v="119"/>
    <n v="147"/>
    <n v="679"/>
    <n v="92"/>
    <x v="0"/>
    <n v="2118"/>
    <n v="6.6094554532688407E-2"/>
    <n v="1.3187242798353909"/>
    <x v="2"/>
    <s v="Monday"/>
    <x v="9"/>
    <s v="0-2"/>
  </r>
  <r>
    <s v="LI-3912"/>
    <s v="LinkedIn"/>
    <d v="2025-10-13T00:00:00"/>
    <d v="1899-12-30T09:06:00"/>
    <x v="2"/>
    <s v="Thought Leadership"/>
    <n v="24202"/>
    <n v="4"/>
    <n v="464"/>
    <n v="23361"/>
    <n v="19916"/>
    <n v="996"/>
    <n v="101"/>
    <n v="68"/>
    <n v="64"/>
    <n v="115"/>
    <n v="352"/>
    <n v="41"/>
    <x v="0"/>
    <n v="1229"/>
    <n v="6.1709178549909621E-2"/>
    <n v="0.82290719775225185"/>
    <x v="3"/>
    <s v="Monday"/>
    <x v="9"/>
    <s v="3-5"/>
  </r>
  <r>
    <s v="LI-3913"/>
    <s v="LinkedIn"/>
    <d v="2025-10-13T00:00:00"/>
    <d v="1899-12-30T09:12:00"/>
    <x v="5"/>
    <s v="Hiring"/>
    <n v="24218"/>
    <n v="4"/>
    <n v="114"/>
    <n v="39921"/>
    <n v="28041"/>
    <n v="891"/>
    <n v="358"/>
    <n v="58"/>
    <n v="72"/>
    <n v="72"/>
    <n v="649"/>
    <n v="66"/>
    <x v="0"/>
    <n v="1379"/>
    <n v="4.9177989372704255E-2"/>
    <n v="1.1578577917251631"/>
    <x v="3"/>
    <s v="Monday"/>
    <x v="9"/>
    <s v="3-5"/>
  </r>
  <r>
    <s v="LI-3914"/>
    <s v="LinkedIn"/>
    <d v="2025-10-13T00:00:00"/>
    <d v="1899-12-30T09:17:00"/>
    <x v="4"/>
    <s v="Hiring"/>
    <n v="24366"/>
    <n v="3"/>
    <n v="1280"/>
    <n v="13018"/>
    <n v="11838"/>
    <n v="266"/>
    <n v="96"/>
    <n v="22"/>
    <n v="39"/>
    <n v="37"/>
    <n v="353"/>
    <n v="30"/>
    <x v="0"/>
    <n v="423"/>
    <n v="3.5732387227572222E-2"/>
    <n v="0.48584092588032507"/>
    <x v="3"/>
    <s v="Monday"/>
    <x v="9"/>
    <s v="3-5"/>
  </r>
  <r>
    <s v="LI-3915"/>
    <s v="LinkedIn"/>
    <d v="2025-10-13T00:00:00"/>
    <d v="1899-12-30T09:53:00"/>
    <x v="3"/>
    <s v="Career Tips"/>
    <n v="24154"/>
    <n v="4"/>
    <n v="366"/>
    <n v="8826"/>
    <n v="6513"/>
    <n v="169"/>
    <n v="26"/>
    <n v="26"/>
    <n v="35"/>
    <n v="74"/>
    <n v="111"/>
    <n v="5"/>
    <x v="0"/>
    <n v="256"/>
    <n v="3.9306003377859666E-2"/>
    <n v="0.26964477933261571"/>
    <x v="3"/>
    <s v="Monday"/>
    <x v="9"/>
    <s v="3-5"/>
  </r>
  <r>
    <s v="LI-3916"/>
    <s v="LinkedIn"/>
    <d v="2025-10-13T00:00:00"/>
    <d v="1899-12-30T09:56:00"/>
    <x v="1"/>
    <s v="Data &amp; Tech"/>
    <n v="24212"/>
    <n v="4"/>
    <n v="397"/>
    <n v="17224"/>
    <n v="12744"/>
    <n v="568"/>
    <n v="63"/>
    <n v="42"/>
    <n v="53"/>
    <n v="24"/>
    <n v="151"/>
    <n v="14"/>
    <x v="0"/>
    <n v="726"/>
    <n v="5.6967984934086627E-2"/>
    <n v="0.52635056996530649"/>
    <x v="3"/>
    <s v="Monday"/>
    <x v="9"/>
    <s v="3-5"/>
  </r>
  <r>
    <s v="LI-3917"/>
    <s v="LinkedIn"/>
    <d v="2025-10-13T00:00:00"/>
    <d v="1899-12-30T10:39:00"/>
    <x v="1"/>
    <s v="Company Culture"/>
    <n v="24322"/>
    <n v="3"/>
    <n v="580"/>
    <n v="8839"/>
    <n v="6844"/>
    <n v="210"/>
    <n v="26"/>
    <n v="15"/>
    <n v="24"/>
    <n v="26"/>
    <n v="177"/>
    <n v="9"/>
    <x v="0"/>
    <n v="275"/>
    <n v="4.0181180596142604E-2"/>
    <n v="0.28139133294959295"/>
    <x v="4"/>
    <s v="Monday"/>
    <x v="9"/>
    <s v="3-5"/>
  </r>
  <r>
    <s v="LI-3918"/>
    <s v="LinkedIn"/>
    <d v="2025-10-13T00:00:00"/>
    <d v="1899-12-30T11:18:00"/>
    <x v="5"/>
    <s v="Thought Leadership"/>
    <n v="24349"/>
    <n v="6"/>
    <n v="269"/>
    <n v="10699"/>
    <n v="8921"/>
    <n v="274"/>
    <n v="131"/>
    <n v="17"/>
    <n v="22"/>
    <n v="15"/>
    <n v="173"/>
    <n v="17"/>
    <x v="0"/>
    <n v="444"/>
    <n v="4.9770205133953589E-2"/>
    <n v="0.36638054950922011"/>
    <x v="9"/>
    <s v="Monday"/>
    <x v="9"/>
    <s v="6-10"/>
  </r>
  <r>
    <s v="LI-3919"/>
    <s v="LinkedIn"/>
    <d v="2025-10-13T00:00:00"/>
    <d v="1899-12-30T12:39:00"/>
    <x v="4"/>
    <s v="Company Culture"/>
    <n v="24188"/>
    <n v="3"/>
    <n v="762"/>
    <n v="10688"/>
    <n v="8713"/>
    <n v="307"/>
    <n v="71"/>
    <n v="23"/>
    <n v="28"/>
    <n v="18"/>
    <n v="92"/>
    <n v="10"/>
    <x v="0"/>
    <n v="429"/>
    <n v="4.9236772638586022E-2"/>
    <n v="0.36021994377377214"/>
    <x v="5"/>
    <s v="Monday"/>
    <x v="9"/>
    <s v="3-5"/>
  </r>
  <r>
    <s v="LI-3920"/>
    <s v="LinkedIn"/>
    <d v="2025-10-13T00:00:00"/>
    <d v="1899-12-30T12:48:00"/>
    <x v="4"/>
    <s v="Thought Leadership"/>
    <n v="24217"/>
    <n v="4"/>
    <n v="378"/>
    <n v="31115"/>
    <n v="22773"/>
    <n v="483"/>
    <n v="142"/>
    <n v="39"/>
    <n v="75"/>
    <n v="58"/>
    <n v="434"/>
    <n v="56"/>
    <x v="1"/>
    <n v="739"/>
    <n v="3.2450709173143633E-2"/>
    <n v="0.94037246562332244"/>
    <x v="5"/>
    <s v="Monday"/>
    <x v="9"/>
    <s v="3-5"/>
  </r>
  <r>
    <s v="LI-3921"/>
    <s v="LinkedIn"/>
    <d v="2025-10-13T00:00:00"/>
    <d v="1899-12-30T13:23:00"/>
    <x v="0"/>
    <s v="Career Tips"/>
    <n v="24131"/>
    <n v="6"/>
    <n v="252"/>
    <n v="15209"/>
    <n v="11997"/>
    <n v="460"/>
    <n v="73"/>
    <n v="67"/>
    <n v="147"/>
    <n v="72"/>
    <n v="366"/>
    <n v="48"/>
    <x v="0"/>
    <n v="747"/>
    <n v="6.2265566391597901E-2"/>
    <n v="0.49716132775268329"/>
    <x v="6"/>
    <s v="Monday"/>
    <x v="9"/>
    <s v="6-10"/>
  </r>
  <r>
    <s v="LI-3922"/>
    <s v="LinkedIn"/>
    <d v="2025-10-13T00:00:00"/>
    <d v="1899-12-30T13:54:00"/>
    <x v="1"/>
    <s v="Thought Leadership"/>
    <n v="24225"/>
    <n v="2"/>
    <n v="357"/>
    <n v="10101"/>
    <n v="7564"/>
    <n v="269"/>
    <n v="25"/>
    <n v="12"/>
    <n v="15"/>
    <n v="31"/>
    <n v="179"/>
    <n v="19"/>
    <x v="0"/>
    <n v="321"/>
    <n v="4.2437863564251721E-2"/>
    <n v="0.3122394220846233"/>
    <x v="6"/>
    <s v="Monday"/>
    <x v="9"/>
    <s v="0-2"/>
  </r>
  <r>
    <s v="LI-3923"/>
    <s v="LinkedIn"/>
    <d v="2025-10-13T00:00:00"/>
    <d v="1899-12-30T14:10:00"/>
    <x v="1"/>
    <s v="Hiring"/>
    <n v="24405"/>
    <n v="6"/>
    <n v="314"/>
    <n v="3447"/>
    <n v="2932"/>
    <n v="69"/>
    <n v="7"/>
    <n v="3"/>
    <n v="5"/>
    <n v="10"/>
    <n v="79"/>
    <n v="6"/>
    <x v="0"/>
    <n v="84"/>
    <n v="2.8649386084583901E-2"/>
    <n v="0.12013931571399303"/>
    <x v="13"/>
    <s v="Monday"/>
    <x v="9"/>
    <s v="6-10"/>
  </r>
  <r>
    <s v="LI-3924"/>
    <s v="LinkedIn"/>
    <d v="2025-10-13T00:00:00"/>
    <d v="1899-12-30T17:09:00"/>
    <x v="1"/>
    <s v="Data &amp; Tech"/>
    <n v="24164"/>
    <n v="6"/>
    <n v="354"/>
    <n v="21935"/>
    <n v="17241"/>
    <n v="659"/>
    <n v="90"/>
    <n v="48"/>
    <n v="37"/>
    <n v="48"/>
    <n v="174"/>
    <n v="41"/>
    <x v="0"/>
    <n v="834"/>
    <n v="4.837306420741256E-2"/>
    <n v="0.71349942062572425"/>
    <x v="8"/>
    <s v="Monday"/>
    <x v="9"/>
    <s v="6-10"/>
  </r>
  <r>
    <s v="LI-3925"/>
    <s v="LinkedIn"/>
    <d v="2025-10-13T00:00:00"/>
    <d v="1899-12-30T18:06:00"/>
    <x v="4"/>
    <s v="Industry News"/>
    <n v="24305"/>
    <n v="2"/>
    <n v="728"/>
    <n v="11001"/>
    <n v="7958"/>
    <n v="180"/>
    <n v="34"/>
    <n v="11"/>
    <n v="18"/>
    <n v="24"/>
    <n v="172"/>
    <n v="10"/>
    <x v="0"/>
    <n v="243"/>
    <n v="3.0535310379492336E-2"/>
    <n v="0.3274223410820819"/>
    <x v="19"/>
    <s v="Monday"/>
    <x v="9"/>
    <s v="0-2"/>
  </r>
  <r>
    <s v="LI-3926"/>
    <s v="LinkedIn"/>
    <d v="2025-10-13T00:00:00"/>
    <d v="1899-12-30T18:55:00"/>
    <x v="4"/>
    <s v="Industry News"/>
    <n v="24571"/>
    <n v="5"/>
    <n v="817"/>
    <n v="9698"/>
    <n v="7428"/>
    <n v="211"/>
    <n v="34"/>
    <n v="13"/>
    <n v="16"/>
    <n v="15"/>
    <n v="158"/>
    <n v="13"/>
    <x v="0"/>
    <n v="274"/>
    <n v="3.6887452880990844E-2"/>
    <n v="0.30230759838834398"/>
    <x v="19"/>
    <s v="Monday"/>
    <x v="9"/>
    <s v="3-5"/>
  </r>
  <r>
    <s v="LI-3927"/>
    <s v="LinkedIn"/>
    <d v="2025-10-13T00:00:00"/>
    <d v="1899-12-30T19:43:00"/>
    <x v="1"/>
    <s v="Career Tips"/>
    <n v="24026"/>
    <n v="2"/>
    <n v="602"/>
    <n v="21387"/>
    <n v="14810"/>
    <n v="444"/>
    <n v="86"/>
    <n v="42"/>
    <n v="53"/>
    <n v="39"/>
    <n v="294"/>
    <n v="18"/>
    <x v="1"/>
    <n v="625"/>
    <n v="4.2201215395003377E-2"/>
    <n v="0.6164155498210272"/>
    <x v="14"/>
    <s v="Monday"/>
    <x v="9"/>
    <s v="0-2"/>
  </r>
  <r>
    <s v="LI-3928"/>
    <s v="LinkedIn"/>
    <d v="2025-10-13T00:00:00"/>
    <d v="1899-12-30T20:13:00"/>
    <x v="4"/>
    <s v="Company Culture"/>
    <n v="24266"/>
    <n v="5"/>
    <n v="1906"/>
    <n v="6156"/>
    <n v="4948"/>
    <n v="144"/>
    <n v="31"/>
    <n v="12"/>
    <n v="14"/>
    <n v="3"/>
    <n v="61"/>
    <n v="12"/>
    <x v="0"/>
    <n v="201"/>
    <n v="4.0622473726758285E-2"/>
    <n v="0.20390670073353664"/>
    <x v="11"/>
    <s v="Monday"/>
    <x v="9"/>
    <s v="3-5"/>
  </r>
  <r>
    <s v="LI-3929"/>
    <s v="LinkedIn"/>
    <d v="2025-10-13T00:00:00"/>
    <d v="1899-12-30T20:30:00"/>
    <x v="1"/>
    <s v="Company Culture"/>
    <n v="24122"/>
    <n v="3"/>
    <n v="801"/>
    <n v="9473"/>
    <n v="7556"/>
    <n v="280"/>
    <n v="41"/>
    <n v="27"/>
    <n v="43"/>
    <n v="27"/>
    <n v="106"/>
    <n v="22"/>
    <x v="0"/>
    <n v="391"/>
    <n v="5.1746956061408153E-2"/>
    <n v="0.31324102479064753"/>
    <x v="11"/>
    <s v="Monday"/>
    <x v="9"/>
    <s v="3-5"/>
  </r>
  <r>
    <s v="LI-3930"/>
    <s v="LinkedIn"/>
    <d v="2025-10-14T00:00:00"/>
    <d v="1899-12-30T08:06:00"/>
    <x v="1"/>
    <s v="Hiring"/>
    <n v="24275"/>
    <n v="3"/>
    <n v="250"/>
    <n v="19345"/>
    <n v="14713"/>
    <n v="375"/>
    <n v="36"/>
    <n v="18"/>
    <n v="26"/>
    <n v="96"/>
    <n v="402"/>
    <n v="19"/>
    <x v="0"/>
    <n v="455"/>
    <n v="3.0925032284374362E-2"/>
    <n v="0.60609680741503602"/>
    <x v="2"/>
    <s v="Tuesday"/>
    <x v="9"/>
    <s v="3-5"/>
  </r>
  <r>
    <s v="LI-3931"/>
    <s v="LinkedIn"/>
    <d v="2025-10-14T00:00:00"/>
    <d v="1899-12-30T09:19:00"/>
    <x v="4"/>
    <s v="Industry News"/>
    <n v="24332"/>
    <n v="3"/>
    <n v="1495"/>
    <n v="15115"/>
    <n v="10662"/>
    <n v="219"/>
    <n v="53"/>
    <n v="13"/>
    <n v="23"/>
    <n v="30"/>
    <n v="294"/>
    <n v="29"/>
    <x v="0"/>
    <n v="308"/>
    <n v="2.8887638341774526E-2"/>
    <n v="0.43818839388459641"/>
    <x v="3"/>
    <s v="Tuesday"/>
    <x v="9"/>
    <s v="3-5"/>
  </r>
  <r>
    <s v="LI-3932"/>
    <s v="LinkedIn"/>
    <d v="2025-10-14T00:00:00"/>
    <d v="1899-12-30T09:19:00"/>
    <x v="4"/>
    <s v="Thought Leadership"/>
    <n v="24424"/>
    <n v="8"/>
    <n v="2677"/>
    <n v="12478"/>
    <n v="10567"/>
    <n v="281"/>
    <n v="69"/>
    <n v="25"/>
    <n v="30"/>
    <n v="15"/>
    <n v="292"/>
    <n v="21"/>
    <x v="0"/>
    <n v="405"/>
    <n v="3.8326866660357714E-2"/>
    <n v="0.43264821487061905"/>
    <x v="3"/>
    <s v="Tuesday"/>
    <x v="9"/>
    <s v="6-10"/>
  </r>
  <r>
    <s v="LI-3933"/>
    <s v="LinkedIn"/>
    <d v="2025-10-14T00:00:00"/>
    <d v="1899-12-30T09:24:00"/>
    <x v="1"/>
    <s v="Data &amp; Tech"/>
    <n v="24372"/>
    <n v="6"/>
    <n v="230"/>
    <n v="12740"/>
    <n v="9589"/>
    <n v="288"/>
    <n v="28"/>
    <n v="17"/>
    <n v="30"/>
    <n v="40"/>
    <n v="229"/>
    <n v="26"/>
    <x v="1"/>
    <n v="363"/>
    <n v="3.7855876525185107E-2"/>
    <n v="0.39344329558509766"/>
    <x v="3"/>
    <s v="Tuesday"/>
    <x v="9"/>
    <s v="6-10"/>
  </r>
  <r>
    <s v="LI-3934"/>
    <s v="LinkedIn"/>
    <d v="2025-10-14T00:00:00"/>
    <d v="1899-12-30T09:48:00"/>
    <x v="1"/>
    <s v="Career Tips"/>
    <n v="24306"/>
    <n v="2"/>
    <n v="189"/>
    <n v="20758"/>
    <n v="16660"/>
    <n v="460"/>
    <n v="61"/>
    <n v="31"/>
    <n v="43"/>
    <n v="53"/>
    <n v="140"/>
    <n v="32"/>
    <x v="0"/>
    <n v="595"/>
    <n v="3.5714285714285712E-2"/>
    <n v="0.68542746646918451"/>
    <x v="3"/>
    <s v="Tuesday"/>
    <x v="9"/>
    <s v="0-2"/>
  </r>
  <r>
    <s v="LI-3935"/>
    <s v="LinkedIn"/>
    <d v="2025-10-14T00:00:00"/>
    <d v="1899-12-30T09:54:00"/>
    <x v="4"/>
    <s v="Career Tips"/>
    <n v="24252"/>
    <n v="5"/>
    <n v="1086"/>
    <n v="30484"/>
    <n v="22662"/>
    <n v="874"/>
    <n v="179"/>
    <n v="53"/>
    <n v="76"/>
    <n v="65"/>
    <n v="303"/>
    <n v="57"/>
    <x v="0"/>
    <n v="1182"/>
    <n v="5.215779719353985E-2"/>
    <n v="0.93443839683325092"/>
    <x v="3"/>
    <s v="Tuesday"/>
    <x v="9"/>
    <s v="3-5"/>
  </r>
  <r>
    <s v="LI-3936"/>
    <s v="LinkedIn"/>
    <d v="2025-10-14T00:00:00"/>
    <d v="1899-12-30T10:05:00"/>
    <x v="4"/>
    <s v="Company Culture"/>
    <n v="24208"/>
    <n v="5"/>
    <n v="752"/>
    <n v="20906"/>
    <n v="18083"/>
    <n v="484"/>
    <n v="103"/>
    <n v="39"/>
    <n v="65"/>
    <n v="45"/>
    <n v="194"/>
    <n v="31"/>
    <x v="0"/>
    <n v="691"/>
    <n v="3.8212685948128079E-2"/>
    <n v="0.74698446794448115"/>
    <x v="4"/>
    <s v="Tuesday"/>
    <x v="9"/>
    <s v="3-5"/>
  </r>
  <r>
    <s v="LI-3937"/>
    <s v="LinkedIn"/>
    <d v="2025-10-14T00:00:00"/>
    <d v="1899-12-30T10:16:00"/>
    <x v="2"/>
    <s v="Career Tips"/>
    <n v="24097"/>
    <n v="6"/>
    <n v="262"/>
    <n v="43123"/>
    <n v="31056"/>
    <n v="1627"/>
    <n v="186"/>
    <n v="119"/>
    <n v="91"/>
    <n v="114"/>
    <n v="361"/>
    <n v="36"/>
    <x v="0"/>
    <n v="2023"/>
    <n v="6.5140391550747037E-2"/>
    <n v="1.2887911358260364"/>
    <x v="4"/>
    <s v="Tuesday"/>
    <x v="9"/>
    <s v="6-10"/>
  </r>
  <r>
    <s v="LI-3938"/>
    <s v="LinkedIn"/>
    <d v="2025-10-14T00:00:00"/>
    <d v="1899-12-30T10:57:00"/>
    <x v="4"/>
    <s v="Career Tips"/>
    <n v="24559"/>
    <n v="3"/>
    <n v="1602"/>
    <n v="18508"/>
    <n v="14888"/>
    <n v="414"/>
    <n v="132"/>
    <n v="42"/>
    <n v="53"/>
    <n v="33"/>
    <n v="271"/>
    <n v="36"/>
    <x v="0"/>
    <n v="641"/>
    <n v="4.3054809242342826E-2"/>
    <n v="0.60621360804593016"/>
    <x v="4"/>
    <s v="Tuesday"/>
    <x v="9"/>
    <s v="3-5"/>
  </r>
  <r>
    <s v="LI-3939"/>
    <s v="LinkedIn"/>
    <d v="2025-10-14T00:00:00"/>
    <d v="1899-12-30T11:30:00"/>
    <x v="4"/>
    <s v="Thought Leadership"/>
    <n v="24056"/>
    <n v="0"/>
    <n v="541"/>
    <n v="12134"/>
    <n v="8972"/>
    <n v="260"/>
    <n v="58"/>
    <n v="23"/>
    <n v="30"/>
    <n v="8"/>
    <n v="145"/>
    <n v="12"/>
    <x v="0"/>
    <n v="371"/>
    <n v="4.1350869371377622E-2"/>
    <n v="0.37296308613235785"/>
    <x v="9"/>
    <s v="Tuesday"/>
    <x v="9"/>
    <s v="0-2"/>
  </r>
  <r>
    <s v="LI-3940"/>
    <s v="LinkedIn"/>
    <d v="2025-10-14T00:00:00"/>
    <d v="1899-12-30T13:41:00"/>
    <x v="5"/>
    <s v="Company Culture"/>
    <n v="24637"/>
    <n v="5"/>
    <n v="107"/>
    <n v="20422"/>
    <n v="15044"/>
    <n v="445"/>
    <n v="181"/>
    <n v="28"/>
    <n v="37"/>
    <n v="24"/>
    <n v="285"/>
    <n v="14"/>
    <x v="0"/>
    <n v="691"/>
    <n v="4.5931932996543474E-2"/>
    <n v="0.61062629378576938"/>
    <x v="6"/>
    <s v="Tuesday"/>
    <x v="9"/>
    <s v="3-5"/>
  </r>
  <r>
    <s v="LI-3941"/>
    <s v="LinkedIn"/>
    <d v="2025-10-14T00:00:00"/>
    <d v="1899-12-30T14:32:00"/>
    <x v="0"/>
    <s v="Company Culture"/>
    <n v="24060"/>
    <n v="5"/>
    <n v="101"/>
    <n v="24788"/>
    <n v="22090"/>
    <n v="1103"/>
    <n v="188"/>
    <n v="159"/>
    <n v="243"/>
    <n v="74"/>
    <n v="773"/>
    <n v="76"/>
    <x v="0"/>
    <n v="1693"/>
    <n v="7.6641014033499322E-2"/>
    <n v="0.91812136325852034"/>
    <x v="13"/>
    <s v="Tuesday"/>
    <x v="9"/>
    <s v="3-5"/>
  </r>
  <r>
    <s v="LI-3942"/>
    <s v="LinkedIn"/>
    <d v="2025-10-14T00:00:00"/>
    <d v="1899-12-30T14:53:00"/>
    <x v="1"/>
    <s v="Thought Leadership"/>
    <n v="24185"/>
    <n v="2"/>
    <n v="575"/>
    <n v="21389"/>
    <n v="16173"/>
    <n v="401"/>
    <n v="44"/>
    <n v="21"/>
    <n v="30"/>
    <n v="42"/>
    <n v="325"/>
    <n v="13"/>
    <x v="0"/>
    <n v="496"/>
    <n v="3.0668397947195943E-2"/>
    <n v="0.66872028116601201"/>
    <x v="13"/>
    <s v="Tuesday"/>
    <x v="9"/>
    <s v="0-2"/>
  </r>
  <r>
    <s v="LI-3943"/>
    <s v="LinkedIn"/>
    <d v="2025-10-14T00:00:00"/>
    <d v="1899-12-30T17:49:00"/>
    <x v="4"/>
    <s v="Data &amp; Tech"/>
    <n v="24339"/>
    <n v="7"/>
    <n v="521"/>
    <n v="7004"/>
    <n v="6074"/>
    <n v="216"/>
    <n v="57"/>
    <n v="18"/>
    <n v="32"/>
    <n v="9"/>
    <n v="103"/>
    <n v="6"/>
    <x v="0"/>
    <n v="323"/>
    <n v="5.3177477774119193E-2"/>
    <n v="0.24955832203459469"/>
    <x v="8"/>
    <s v="Tuesday"/>
    <x v="9"/>
    <s v="6-10"/>
  </r>
  <r>
    <s v="LI-3944"/>
    <s v="LinkedIn"/>
    <d v="2025-10-14T00:00:00"/>
    <d v="1899-12-30T17:58:00"/>
    <x v="2"/>
    <s v="Hiring"/>
    <n v="24217"/>
    <n v="4"/>
    <n v="64"/>
    <n v="18124"/>
    <n v="15474"/>
    <n v="450"/>
    <n v="80"/>
    <n v="45"/>
    <n v="45"/>
    <n v="26"/>
    <n v="425"/>
    <n v="40"/>
    <x v="0"/>
    <n v="620"/>
    <n v="4.0067209512731031E-2"/>
    <n v="0.63897262253788656"/>
    <x v="8"/>
    <s v="Tuesday"/>
    <x v="9"/>
    <s v="3-5"/>
  </r>
  <r>
    <s v="LI-3945"/>
    <s v="LinkedIn"/>
    <d v="2025-10-14T00:00:00"/>
    <d v="1899-12-30T21:12:00"/>
    <x v="0"/>
    <s v="Product Update"/>
    <n v="24186"/>
    <n v="6"/>
    <n v="236"/>
    <n v="7912"/>
    <n v="6000"/>
    <n v="224"/>
    <n v="32"/>
    <n v="34"/>
    <n v="54"/>
    <n v="65"/>
    <n v="91"/>
    <n v="12"/>
    <x v="0"/>
    <n v="344"/>
    <n v="5.7333333333333333E-2"/>
    <n v="0.24807740014884644"/>
    <x v="15"/>
    <s v="Tuesday"/>
    <x v="9"/>
    <s v="6-10"/>
  </r>
  <r>
    <s v="LI-3946"/>
    <s v="LinkedIn"/>
    <d v="2025-10-15T00:00:00"/>
    <d v="1899-12-30T08:04:00"/>
    <x v="4"/>
    <s v="Product Update"/>
    <n v="24302"/>
    <n v="2"/>
    <n v="1229"/>
    <n v="7829"/>
    <n v="6124"/>
    <n v="232"/>
    <n v="58"/>
    <n v="13"/>
    <n v="20"/>
    <n v="18"/>
    <n v="82"/>
    <n v="7"/>
    <x v="0"/>
    <n v="323"/>
    <n v="5.2743305029392555E-2"/>
    <n v="0.25199572051682989"/>
    <x v="2"/>
    <s v="Wednesday"/>
    <x v="9"/>
    <s v="0-2"/>
  </r>
  <r>
    <s v="LI-3947"/>
    <s v="LinkedIn"/>
    <d v="2025-10-15T00:00:00"/>
    <d v="1899-12-30T08:20:00"/>
    <x v="5"/>
    <s v="Product Update"/>
    <n v="24456"/>
    <n v="4"/>
    <n v="297"/>
    <n v="19753"/>
    <n v="16555"/>
    <n v="322"/>
    <n v="117"/>
    <n v="20"/>
    <n v="27"/>
    <n v="52"/>
    <n v="442"/>
    <n v="27"/>
    <x v="0"/>
    <n v="486"/>
    <n v="2.9356689821806101E-2"/>
    <n v="0.67692999672881915"/>
    <x v="2"/>
    <s v="Wednesday"/>
    <x v="9"/>
    <s v="3-5"/>
  </r>
  <r>
    <s v="LI-3948"/>
    <s v="LinkedIn"/>
    <d v="2025-10-15T00:00:00"/>
    <d v="1899-12-30T08:30:00"/>
    <x v="4"/>
    <s v="Career Tips"/>
    <n v="24394"/>
    <n v="4"/>
    <n v="1490"/>
    <n v="17544"/>
    <n v="14524"/>
    <n v="468"/>
    <n v="85"/>
    <n v="30"/>
    <n v="43"/>
    <n v="36"/>
    <n v="121"/>
    <n v="38"/>
    <x v="0"/>
    <n v="626"/>
    <n v="4.3101074084274306E-2"/>
    <n v="0.59539230958432399"/>
    <x v="2"/>
    <s v="Wednesday"/>
    <x v="9"/>
    <s v="3-5"/>
  </r>
  <r>
    <s v="LI-3949"/>
    <s v="LinkedIn"/>
    <d v="2025-10-15T00:00:00"/>
    <d v="1899-12-30T08:52:00"/>
    <x v="3"/>
    <s v="Career Tips"/>
    <n v="24249"/>
    <n v="4"/>
    <n v="159"/>
    <n v="16206"/>
    <n v="11355"/>
    <n v="299"/>
    <n v="35"/>
    <n v="26"/>
    <n v="55"/>
    <n v="103"/>
    <n v="237"/>
    <n v="7"/>
    <x v="0"/>
    <n v="415"/>
    <n v="3.6547776309995596E-2"/>
    <n v="0.468266732648769"/>
    <x v="2"/>
    <s v="Wednesday"/>
    <x v="9"/>
    <s v="3-5"/>
  </r>
  <r>
    <s v="LI-3950"/>
    <s v="LinkedIn"/>
    <d v="2025-10-15T00:00:00"/>
    <d v="1899-12-30T09:07:00"/>
    <x v="2"/>
    <s v="Thought Leadership"/>
    <n v="24212"/>
    <n v="4"/>
    <n v="231"/>
    <n v="19377"/>
    <n v="16905"/>
    <n v="711"/>
    <n v="72"/>
    <n v="60"/>
    <n v="43"/>
    <n v="36"/>
    <n v="402"/>
    <n v="32"/>
    <x v="0"/>
    <n v="886"/>
    <n v="5.2410529429162966E-2"/>
    <n v="0.69820750041301838"/>
    <x v="3"/>
    <s v="Wednesday"/>
    <x v="9"/>
    <s v="3-5"/>
  </r>
  <r>
    <s v="LI-3951"/>
    <s v="LinkedIn"/>
    <d v="2025-10-15T00:00:00"/>
    <d v="1899-12-30T09:40:00"/>
    <x v="4"/>
    <s v="Career Tips"/>
    <n v="24283"/>
    <n v="4"/>
    <n v="819"/>
    <n v="21698"/>
    <n v="16303"/>
    <n v="582"/>
    <n v="119"/>
    <n v="44"/>
    <n v="57"/>
    <n v="43"/>
    <n v="473"/>
    <n v="25"/>
    <x v="0"/>
    <n v="802"/>
    <n v="4.9193399987732318E-2"/>
    <n v="0.67137503603343907"/>
    <x v="3"/>
    <s v="Wednesday"/>
    <x v="9"/>
    <s v="3-5"/>
  </r>
  <r>
    <s v="LI-3952"/>
    <s v="LinkedIn"/>
    <d v="2025-10-15T00:00:00"/>
    <d v="1899-12-30T09:44:00"/>
    <x v="4"/>
    <s v="Hiring"/>
    <n v="24378"/>
    <n v="3"/>
    <n v="779"/>
    <n v="16182"/>
    <n v="13899"/>
    <n v="555"/>
    <n v="127"/>
    <n v="44"/>
    <n v="53"/>
    <n v="50"/>
    <n v="284"/>
    <n v="10"/>
    <x v="0"/>
    <n v="779"/>
    <n v="5.6047197640117993E-2"/>
    <n v="0.57014521289687425"/>
    <x v="3"/>
    <s v="Wednesday"/>
    <x v="9"/>
    <s v="3-5"/>
  </r>
  <r>
    <s v="LI-3953"/>
    <s v="LinkedIn"/>
    <d v="2025-10-15T00:00:00"/>
    <d v="1899-12-30T11:00:00"/>
    <x v="2"/>
    <s v="Industry News"/>
    <n v="24128"/>
    <n v="1"/>
    <n v="228"/>
    <n v="12164"/>
    <n v="9294"/>
    <n v="195"/>
    <n v="23"/>
    <n v="14"/>
    <n v="12"/>
    <n v="46"/>
    <n v="234"/>
    <n v="29"/>
    <x v="0"/>
    <n v="244"/>
    <n v="2.6253496879707339E-2"/>
    <n v="0.38519562334217505"/>
    <x v="9"/>
    <s v="Wednesday"/>
    <x v="9"/>
    <s v="0-2"/>
  </r>
  <r>
    <s v="LI-3954"/>
    <s v="LinkedIn"/>
    <d v="2025-10-15T00:00:00"/>
    <d v="1899-12-30T11:29:00"/>
    <x v="0"/>
    <s v="Company Culture"/>
    <n v="24184"/>
    <n v="6"/>
    <n v="276"/>
    <n v="14662"/>
    <n v="11036"/>
    <n v="547"/>
    <n v="129"/>
    <n v="78"/>
    <n v="175"/>
    <n v="78"/>
    <n v="308"/>
    <n v="16"/>
    <x v="0"/>
    <n v="929"/>
    <n v="8.4179050380572676E-2"/>
    <n v="0.45633476678795898"/>
    <x v="9"/>
    <s v="Wednesday"/>
    <x v="9"/>
    <s v="6-10"/>
  </r>
  <r>
    <s v="LI-3955"/>
    <s v="LinkedIn"/>
    <d v="2025-10-15T00:00:00"/>
    <d v="1899-12-30T12:18:00"/>
    <x v="1"/>
    <s v="Career Tips"/>
    <n v="24372"/>
    <n v="6"/>
    <n v="209"/>
    <n v="11165"/>
    <n v="8788"/>
    <n v="406"/>
    <n v="55"/>
    <n v="20"/>
    <n v="40"/>
    <n v="19"/>
    <n v="130"/>
    <n v="9"/>
    <x v="0"/>
    <n v="521"/>
    <n v="5.9285389167045975E-2"/>
    <n v="0.36057771212867223"/>
    <x v="5"/>
    <s v="Wednesday"/>
    <x v="9"/>
    <s v="6-10"/>
  </r>
  <r>
    <s v="LI-3956"/>
    <s v="LinkedIn"/>
    <d v="2025-10-15T00:00:00"/>
    <d v="1899-12-30T13:07:00"/>
    <x v="4"/>
    <s v="Career Tips"/>
    <n v="24137"/>
    <n v="9"/>
    <n v="695"/>
    <n v="15530"/>
    <n v="10827"/>
    <n v="352"/>
    <n v="71"/>
    <n v="24"/>
    <n v="34"/>
    <n v="11"/>
    <n v="132"/>
    <n v="14"/>
    <x v="0"/>
    <n v="481"/>
    <n v="4.4425972106770115E-2"/>
    <n v="0.44856444462857853"/>
    <x v="6"/>
    <s v="Wednesday"/>
    <x v="9"/>
    <s v="6-10"/>
  </r>
  <r>
    <s v="LI-3957"/>
    <s v="LinkedIn"/>
    <d v="2025-10-15T00:00:00"/>
    <d v="1899-12-30T15:56:00"/>
    <x v="4"/>
    <s v="Product Update"/>
    <n v="24325"/>
    <n v="7"/>
    <n v="401"/>
    <n v="5143"/>
    <n v="4396"/>
    <n v="110"/>
    <n v="24"/>
    <n v="7"/>
    <n v="10"/>
    <n v="7"/>
    <n v="87"/>
    <n v="5"/>
    <x v="0"/>
    <n v="151"/>
    <n v="3.434940855323021E-2"/>
    <n v="0.18071942446043165"/>
    <x v="7"/>
    <s v="Wednesday"/>
    <x v="9"/>
    <s v="6-10"/>
  </r>
  <r>
    <s v="LI-3958"/>
    <s v="LinkedIn"/>
    <d v="2025-10-15T00:00:00"/>
    <d v="1899-12-30T18:33:00"/>
    <x v="5"/>
    <s v="Company Culture"/>
    <n v="24515"/>
    <n v="5"/>
    <n v="139"/>
    <n v="18275"/>
    <n v="14277"/>
    <n v="306"/>
    <n v="131"/>
    <n v="22"/>
    <n v="32"/>
    <n v="23"/>
    <n v="377"/>
    <n v="28"/>
    <x v="0"/>
    <n v="491"/>
    <n v="3.43909784968831E-2"/>
    <n v="0.58237813583520293"/>
    <x v="19"/>
    <s v="Wednesday"/>
    <x v="9"/>
    <s v="3-5"/>
  </r>
  <r>
    <s v="LI-3959"/>
    <s v="LinkedIn"/>
    <d v="2025-10-16T00:00:00"/>
    <d v="1899-12-30T06:40:00"/>
    <x v="0"/>
    <s v="Thought Leadership"/>
    <n v="24374"/>
    <n v="1"/>
    <n v="252"/>
    <n v="20346"/>
    <n v="14212"/>
    <n v="631"/>
    <n v="107"/>
    <n v="99"/>
    <n v="262"/>
    <n v="108"/>
    <n v="370"/>
    <n v="25"/>
    <x v="0"/>
    <n v="1099"/>
    <n v="7.7329017731494518E-2"/>
    <n v="0.58308033150077954"/>
    <x v="1"/>
    <s v="Thursday"/>
    <x v="9"/>
    <s v="0-2"/>
  </r>
  <r>
    <s v="LI-3960"/>
    <s v="LinkedIn"/>
    <d v="2025-10-16T00:00:00"/>
    <d v="1899-12-30T08:33:00"/>
    <x v="4"/>
    <s v="Industry News"/>
    <n v="24354"/>
    <n v="4"/>
    <n v="656"/>
    <n v="12479"/>
    <n v="10753"/>
    <n v="280"/>
    <n v="55"/>
    <n v="16"/>
    <n v="28"/>
    <n v="11"/>
    <n v="318"/>
    <n v="12"/>
    <x v="0"/>
    <n v="379"/>
    <n v="3.5245977866641867E-2"/>
    <n v="0.44152911226081959"/>
    <x v="2"/>
    <s v="Thursday"/>
    <x v="9"/>
    <s v="3-5"/>
  </r>
  <r>
    <s v="LI-3961"/>
    <s v="LinkedIn"/>
    <d v="2025-10-16T00:00:00"/>
    <d v="1899-12-30T08:46:00"/>
    <x v="0"/>
    <s v="Industry News"/>
    <n v="24014"/>
    <n v="2"/>
    <n v="195"/>
    <n v="25308"/>
    <n v="22306"/>
    <n v="487"/>
    <n v="62"/>
    <n v="47"/>
    <n v="90"/>
    <n v="113"/>
    <n v="717"/>
    <n v="94"/>
    <x v="1"/>
    <n v="686"/>
    <n v="3.075405720433964E-2"/>
    <n v="0.92887482301990509"/>
    <x v="2"/>
    <s v="Thursday"/>
    <x v="9"/>
    <s v="0-2"/>
  </r>
  <r>
    <s v="LI-3962"/>
    <s v="LinkedIn"/>
    <d v="2025-10-16T00:00:00"/>
    <d v="1899-12-30T10:32:00"/>
    <x v="4"/>
    <s v="Thought Leadership"/>
    <n v="24342"/>
    <n v="8"/>
    <n v="1525"/>
    <n v="14829"/>
    <n v="12758"/>
    <n v="314"/>
    <n v="115"/>
    <n v="27"/>
    <n v="37"/>
    <n v="13"/>
    <n v="177"/>
    <n v="22"/>
    <x v="0"/>
    <n v="493"/>
    <n v="3.864242044207556E-2"/>
    <n v="0.52411469887437356"/>
    <x v="4"/>
    <s v="Thursday"/>
    <x v="9"/>
    <s v="6-10"/>
  </r>
  <r>
    <s v="LI-3963"/>
    <s v="LinkedIn"/>
    <d v="2025-10-16T00:00:00"/>
    <d v="1899-12-30T11:38:00"/>
    <x v="1"/>
    <s v="Industry News"/>
    <n v="24376"/>
    <n v="1"/>
    <n v="406"/>
    <n v="17384"/>
    <n v="12603"/>
    <n v="347"/>
    <n v="56"/>
    <n v="24"/>
    <n v="37"/>
    <n v="22"/>
    <n v="270"/>
    <n v="33"/>
    <x v="0"/>
    <n v="464"/>
    <n v="3.6816630960882328E-2"/>
    <n v="0.51702494256645881"/>
    <x v="9"/>
    <s v="Thursday"/>
    <x v="9"/>
    <s v="0-2"/>
  </r>
  <r>
    <s v="LI-3964"/>
    <s v="LinkedIn"/>
    <d v="2025-10-16T00:00:00"/>
    <d v="1899-12-30T11:42:00"/>
    <x v="0"/>
    <s v="Industry News"/>
    <n v="24545"/>
    <n v="7"/>
    <n v="493"/>
    <n v="11351"/>
    <n v="10473"/>
    <n v="537"/>
    <n v="81"/>
    <n v="50"/>
    <n v="120"/>
    <n v="88"/>
    <n v="173"/>
    <n v="42"/>
    <x v="0"/>
    <n v="788"/>
    <n v="7.5241096152009926E-2"/>
    <n v="0.42668567936443269"/>
    <x v="9"/>
    <s v="Thursday"/>
    <x v="9"/>
    <s v="6-10"/>
  </r>
  <r>
    <s v="LI-3965"/>
    <s v="LinkedIn"/>
    <d v="2025-10-16T00:00:00"/>
    <d v="1899-12-30T12:00:00"/>
    <x v="0"/>
    <s v="Company Culture"/>
    <n v="24293"/>
    <n v="5"/>
    <n v="410"/>
    <n v="38043"/>
    <n v="29169"/>
    <n v="1856"/>
    <n v="388"/>
    <n v="330"/>
    <n v="630"/>
    <n v="119"/>
    <n v="323"/>
    <n v="45"/>
    <x v="1"/>
    <n v="3204"/>
    <n v="0.10984264116013576"/>
    <n v="1.2007162557115219"/>
    <x v="5"/>
    <s v="Thursday"/>
    <x v="9"/>
    <s v="3-5"/>
  </r>
  <r>
    <s v="LI-3966"/>
    <s v="LinkedIn"/>
    <d v="2025-10-16T00:00:00"/>
    <d v="1899-12-30T12:25:00"/>
    <x v="3"/>
    <s v="Career Tips"/>
    <n v="24221"/>
    <n v="4"/>
    <n v="233"/>
    <n v="11181"/>
    <n v="8268"/>
    <n v="147"/>
    <n v="21"/>
    <n v="21"/>
    <n v="47"/>
    <n v="106"/>
    <n v="171"/>
    <n v="9"/>
    <x v="0"/>
    <n v="236"/>
    <n v="2.8543783260764392E-2"/>
    <n v="0.3413566739606127"/>
    <x v="5"/>
    <s v="Thursday"/>
    <x v="9"/>
    <s v="3-5"/>
  </r>
  <r>
    <s v="LI-3967"/>
    <s v="LinkedIn"/>
    <d v="2025-10-16T00:00:00"/>
    <d v="1899-12-30T15:12:00"/>
    <x v="1"/>
    <s v="Industry News"/>
    <n v="24363"/>
    <n v="5"/>
    <n v="307"/>
    <n v="6607"/>
    <n v="5170"/>
    <n v="92"/>
    <n v="11"/>
    <n v="9"/>
    <n v="14"/>
    <n v="12"/>
    <n v="150"/>
    <n v="13"/>
    <x v="0"/>
    <n v="126"/>
    <n v="2.437137330754352E-2"/>
    <n v="0.21220703525838361"/>
    <x v="7"/>
    <s v="Thursday"/>
    <x v="9"/>
    <s v="3-5"/>
  </r>
  <r>
    <s v="LI-3968"/>
    <s v="LinkedIn"/>
    <d v="2025-10-16T00:00:00"/>
    <d v="1899-12-30T16:57:00"/>
    <x v="2"/>
    <s v="Data &amp; Tech"/>
    <n v="24245"/>
    <n v="6"/>
    <n v="254"/>
    <n v="11154"/>
    <n v="7972"/>
    <n v="203"/>
    <n v="43"/>
    <n v="20"/>
    <n v="23"/>
    <n v="45"/>
    <n v="88"/>
    <n v="13"/>
    <x v="0"/>
    <n v="289"/>
    <n v="3.6251881585549421E-2"/>
    <n v="0.32881006393070739"/>
    <x v="10"/>
    <s v="Thursday"/>
    <x v="9"/>
    <s v="6-10"/>
  </r>
  <r>
    <s v="LI-3969"/>
    <s v="LinkedIn"/>
    <d v="2025-10-16T00:00:00"/>
    <d v="1899-12-30T17:35:00"/>
    <x v="3"/>
    <s v="Thought Leadership"/>
    <n v="24465"/>
    <n v="5"/>
    <n v="178"/>
    <n v="7994"/>
    <n v="6821"/>
    <n v="125"/>
    <n v="12"/>
    <n v="11"/>
    <n v="20"/>
    <n v="46"/>
    <n v="93"/>
    <n v="8"/>
    <x v="0"/>
    <n v="168"/>
    <n v="2.4629819674534526E-2"/>
    <n v="0.27880645820559985"/>
    <x v="8"/>
    <s v="Thursday"/>
    <x v="9"/>
    <s v="3-5"/>
  </r>
  <r>
    <s v="LI-3970"/>
    <s v="LinkedIn"/>
    <d v="2025-10-16T00:00:00"/>
    <d v="1899-12-30T17:48:00"/>
    <x v="1"/>
    <s v="Product Update"/>
    <n v="24318"/>
    <n v="5"/>
    <n v="402"/>
    <n v="5120"/>
    <n v="3752"/>
    <n v="100"/>
    <n v="12"/>
    <n v="9"/>
    <n v="6"/>
    <n v="26"/>
    <n v="57"/>
    <n v="8"/>
    <x v="0"/>
    <n v="127"/>
    <n v="3.3848614072494669E-2"/>
    <n v="0.15428900402993667"/>
    <x v="8"/>
    <s v="Thursday"/>
    <x v="9"/>
    <s v="3-5"/>
  </r>
  <r>
    <s v="LI-3971"/>
    <s v="LinkedIn"/>
    <d v="2025-10-17T00:00:00"/>
    <d v="1899-12-30T02:42:00"/>
    <x v="5"/>
    <s v="Hiring"/>
    <n v="24353"/>
    <n v="4"/>
    <n v="333"/>
    <n v="8753"/>
    <n v="6736"/>
    <n v="249"/>
    <n v="124"/>
    <n v="15"/>
    <n v="23"/>
    <n v="18"/>
    <n v="95"/>
    <n v="5"/>
    <x v="0"/>
    <n v="411"/>
    <n v="6.1015439429928743E-2"/>
    <n v="0.27659836570443069"/>
    <x v="16"/>
    <s v="Friday"/>
    <x v="9"/>
    <s v="3-5"/>
  </r>
  <r>
    <s v="LI-3972"/>
    <s v="LinkedIn"/>
    <d v="2025-10-17T00:00:00"/>
    <d v="1899-12-30T06:38:00"/>
    <x v="4"/>
    <s v="Company Culture"/>
    <n v="24354"/>
    <n v="4"/>
    <n v="916"/>
    <n v="4695"/>
    <n v="4064"/>
    <n v="102"/>
    <n v="24"/>
    <n v="9"/>
    <n v="14"/>
    <n v="4"/>
    <n v="54"/>
    <n v="8"/>
    <x v="0"/>
    <n v="149"/>
    <n v="3.6663385826771651E-2"/>
    <n v="0.16687197175002053"/>
    <x v="1"/>
    <s v="Friday"/>
    <x v="9"/>
    <s v="3-5"/>
  </r>
  <r>
    <s v="LI-3973"/>
    <s v="LinkedIn"/>
    <d v="2025-10-17T00:00:00"/>
    <d v="1899-12-30T08:00:00"/>
    <x v="0"/>
    <s v="Career Tips"/>
    <n v="24389"/>
    <n v="4"/>
    <n v="718"/>
    <n v="28313"/>
    <n v="25847"/>
    <n v="940"/>
    <n v="110"/>
    <n v="119"/>
    <n v="238"/>
    <n v="61"/>
    <n v="305"/>
    <n v="73"/>
    <x v="0"/>
    <n v="1407"/>
    <n v="5.4435717878283746E-2"/>
    <n v="1.0597810488334904"/>
    <x v="2"/>
    <s v="Friday"/>
    <x v="9"/>
    <s v="3-5"/>
  </r>
  <r>
    <s v="LI-3974"/>
    <s v="LinkedIn"/>
    <d v="2025-10-17T00:00:00"/>
    <d v="1899-12-30T08:08:00"/>
    <x v="4"/>
    <s v="Career Tips"/>
    <n v="24377"/>
    <n v="4"/>
    <n v="816"/>
    <n v="14747"/>
    <n v="12256"/>
    <n v="425"/>
    <n v="104"/>
    <n v="29"/>
    <n v="53"/>
    <n v="21"/>
    <n v="277"/>
    <n v="20"/>
    <x v="0"/>
    <n v="611"/>
    <n v="4.9853133159268932E-2"/>
    <n v="0.50276900356893794"/>
    <x v="2"/>
    <s v="Friday"/>
    <x v="9"/>
    <s v="3-5"/>
  </r>
  <r>
    <s v="LI-3975"/>
    <s v="LinkedIn"/>
    <d v="2025-10-17T00:00:00"/>
    <d v="1899-12-30T08:32:00"/>
    <x v="4"/>
    <s v="Industry News"/>
    <n v="24254"/>
    <n v="6"/>
    <n v="2094"/>
    <n v="7671"/>
    <n v="6913"/>
    <n v="214"/>
    <n v="36"/>
    <n v="11"/>
    <n v="21"/>
    <n v="12"/>
    <n v="148"/>
    <n v="9"/>
    <x v="0"/>
    <n v="282"/>
    <n v="4.0792709388109361E-2"/>
    <n v="0.2850251504906407"/>
    <x v="2"/>
    <s v="Friday"/>
    <x v="9"/>
    <s v="6-10"/>
  </r>
  <r>
    <s v="LI-3976"/>
    <s v="LinkedIn"/>
    <d v="2025-10-17T00:00:00"/>
    <d v="1899-12-30T09:17:00"/>
    <x v="0"/>
    <s v="Data &amp; Tech"/>
    <n v="24409"/>
    <n v="4"/>
    <n v="336"/>
    <n v="24893"/>
    <n v="21505"/>
    <n v="886"/>
    <n v="132"/>
    <n v="109"/>
    <n v="226"/>
    <n v="104"/>
    <n v="432"/>
    <n v="88"/>
    <x v="0"/>
    <n v="1353"/>
    <n v="6.2915601023017909E-2"/>
    <n v="0.88102748986029744"/>
    <x v="3"/>
    <s v="Friday"/>
    <x v="9"/>
    <s v="3-5"/>
  </r>
  <r>
    <s v="LI-3977"/>
    <s v="LinkedIn"/>
    <d v="2025-10-17T00:00:00"/>
    <d v="1899-12-30T09:24:00"/>
    <x v="1"/>
    <s v="Thought Leadership"/>
    <n v="24201"/>
    <n v="8"/>
    <n v="556"/>
    <n v="19953"/>
    <n v="17292"/>
    <n v="739"/>
    <n v="131"/>
    <n v="53"/>
    <n v="107"/>
    <n v="43"/>
    <n v="429"/>
    <n v="46"/>
    <x v="0"/>
    <n v="1030"/>
    <n v="5.9565116817025213E-2"/>
    <n v="0.7145159290938391"/>
    <x v="3"/>
    <s v="Friday"/>
    <x v="9"/>
    <s v="6-10"/>
  </r>
  <r>
    <s v="LI-3978"/>
    <s v="LinkedIn"/>
    <d v="2025-10-17T00:00:00"/>
    <d v="1899-12-30T10:29:00"/>
    <x v="2"/>
    <s v="Data &amp; Tech"/>
    <n v="24303"/>
    <n v="4"/>
    <n v="242"/>
    <n v="21215"/>
    <n v="16632"/>
    <n v="985"/>
    <n v="100"/>
    <n v="63"/>
    <n v="83"/>
    <n v="89"/>
    <n v="520"/>
    <n v="42"/>
    <x v="0"/>
    <n v="1231"/>
    <n v="7.4013949013949018E-2"/>
    <n v="0.6843599555610419"/>
    <x v="4"/>
    <s v="Friday"/>
    <x v="9"/>
    <s v="3-5"/>
  </r>
  <r>
    <s v="LI-3979"/>
    <s v="LinkedIn"/>
    <d v="2025-10-17T00:00:00"/>
    <d v="1899-12-30T10:56:00"/>
    <x v="2"/>
    <s v="Thought Leadership"/>
    <n v="24161"/>
    <n v="1"/>
    <n v="199"/>
    <n v="17105"/>
    <n v="13383"/>
    <n v="558"/>
    <n v="66"/>
    <n v="48"/>
    <n v="36"/>
    <n v="53"/>
    <n v="312"/>
    <n v="38"/>
    <x v="0"/>
    <n v="708"/>
    <n v="5.2902936561309122E-2"/>
    <n v="0.55390919250031045"/>
    <x v="4"/>
    <s v="Friday"/>
    <x v="9"/>
    <s v="0-2"/>
  </r>
  <r>
    <s v="LI-3980"/>
    <s v="LinkedIn"/>
    <d v="2025-10-17T00:00:00"/>
    <d v="1899-12-30T14:31:00"/>
    <x v="1"/>
    <s v="Career Tips"/>
    <n v="24375"/>
    <n v="3"/>
    <n v="277"/>
    <n v="17165"/>
    <n v="12427"/>
    <n v="426"/>
    <n v="48"/>
    <n v="27"/>
    <n v="33"/>
    <n v="37"/>
    <n v="329"/>
    <n v="28"/>
    <x v="0"/>
    <n v="534"/>
    <n v="4.2970950350044258E-2"/>
    <n v="0.50982564102564099"/>
    <x v="13"/>
    <s v="Friday"/>
    <x v="9"/>
    <s v="3-5"/>
  </r>
  <r>
    <s v="LI-3981"/>
    <s v="LinkedIn"/>
    <d v="2025-10-17T00:00:00"/>
    <d v="1899-12-30T15:43:00"/>
    <x v="0"/>
    <s v="Industry News"/>
    <n v="24278"/>
    <n v="6"/>
    <n v="600"/>
    <n v="10465"/>
    <n v="9040"/>
    <n v="237"/>
    <n v="36"/>
    <n v="40"/>
    <n v="76"/>
    <n v="65"/>
    <n v="104"/>
    <n v="32"/>
    <x v="0"/>
    <n v="389"/>
    <n v="4.3030973451327434E-2"/>
    <n v="0.37235357113436035"/>
    <x v="7"/>
    <s v="Friday"/>
    <x v="9"/>
    <s v="6-10"/>
  </r>
  <r>
    <s v="LI-3982"/>
    <s v="LinkedIn"/>
    <d v="2025-10-17T00:00:00"/>
    <d v="1899-12-30T16:11:00"/>
    <x v="4"/>
    <s v="Career Tips"/>
    <n v="24252"/>
    <n v="7"/>
    <n v="1129"/>
    <n v="7607"/>
    <n v="5618"/>
    <n v="269"/>
    <n v="35"/>
    <n v="11"/>
    <n v="18"/>
    <n v="10"/>
    <n v="125"/>
    <n v="11"/>
    <x v="0"/>
    <n v="333"/>
    <n v="5.9273762904948381E-2"/>
    <n v="0.23165099785584695"/>
    <x v="10"/>
    <s v="Friday"/>
    <x v="9"/>
    <s v="6-10"/>
  </r>
  <r>
    <s v="LI-3983"/>
    <s v="LinkedIn"/>
    <d v="2025-10-17T00:00:00"/>
    <d v="1899-12-30T16:40:00"/>
    <x v="1"/>
    <s v="Company Culture"/>
    <n v="24248"/>
    <n v="2"/>
    <n v="553"/>
    <n v="12771"/>
    <n v="10833"/>
    <n v="404"/>
    <n v="52"/>
    <n v="28"/>
    <n v="39"/>
    <n v="45"/>
    <n v="158"/>
    <n v="19"/>
    <x v="0"/>
    <n v="523"/>
    <n v="4.8278408566417429E-2"/>
    <n v="0.44675849554602443"/>
    <x v="10"/>
    <s v="Friday"/>
    <x v="9"/>
    <s v="0-2"/>
  </r>
  <r>
    <s v="LI-3984"/>
    <s v="LinkedIn"/>
    <d v="2025-10-17T00:00:00"/>
    <d v="1899-12-30T20:38:00"/>
    <x v="2"/>
    <s v="Product Update"/>
    <n v="24544"/>
    <n v="4"/>
    <n v="228"/>
    <n v="9822"/>
    <n v="8178"/>
    <n v="247"/>
    <n v="17"/>
    <n v="14"/>
    <n v="16"/>
    <n v="53"/>
    <n v="208"/>
    <n v="13"/>
    <x v="0"/>
    <n v="294"/>
    <n v="3.5950110051357301E-2"/>
    <n v="0.33319752281616688"/>
    <x v="11"/>
    <s v="Friday"/>
    <x v="9"/>
    <s v="3-5"/>
  </r>
  <r>
    <s v="LI-3985"/>
    <s v="LinkedIn"/>
    <d v="2025-10-18T00:00:00"/>
    <d v="1899-12-30T08:00:00"/>
    <x v="3"/>
    <s v="Company Culture"/>
    <n v="24434"/>
    <n v="5"/>
    <n v="284"/>
    <n v="2367"/>
    <n v="2087"/>
    <n v="30"/>
    <n v="3"/>
    <n v="3"/>
    <n v="8"/>
    <n v="19"/>
    <n v="30"/>
    <n v="3"/>
    <x v="0"/>
    <n v="44"/>
    <n v="2.1082894106372783E-2"/>
    <n v="8.5413767700744866E-2"/>
    <x v="2"/>
    <s v="Saturday"/>
    <x v="9"/>
    <s v="3-5"/>
  </r>
  <r>
    <s v="LI-3986"/>
    <s v="LinkedIn"/>
    <d v="2025-10-18T00:00:00"/>
    <d v="1899-12-30T13:26:00"/>
    <x v="2"/>
    <s v="Data &amp; Tech"/>
    <n v="24510"/>
    <n v="7"/>
    <n v="443"/>
    <n v="14764"/>
    <n v="12558"/>
    <n v="384"/>
    <n v="65"/>
    <n v="33"/>
    <n v="28"/>
    <n v="57"/>
    <n v="296"/>
    <n v="39"/>
    <x v="1"/>
    <n v="510"/>
    <n v="4.0611562350692784E-2"/>
    <n v="0.5123623011015912"/>
    <x v="6"/>
    <s v="Saturday"/>
    <x v="9"/>
    <s v="6-10"/>
  </r>
  <r>
    <s v="LI-3987"/>
    <s v="LinkedIn"/>
    <d v="2025-10-19T00:00:00"/>
    <d v="1899-12-30T16:15:00"/>
    <x v="1"/>
    <s v="Company Culture"/>
    <n v="24427"/>
    <n v="2"/>
    <n v="671"/>
    <n v="5663"/>
    <n v="4139"/>
    <n v="142"/>
    <n v="20"/>
    <n v="11"/>
    <n v="11"/>
    <n v="7"/>
    <n v="72"/>
    <n v="5"/>
    <x v="0"/>
    <n v="184"/>
    <n v="4.4455182411210437E-2"/>
    <n v="0.1694436484218283"/>
    <x v="10"/>
    <s v="Sunday"/>
    <x v="9"/>
    <s v="0-2"/>
  </r>
  <r>
    <s v="LI-3988"/>
    <s v="LinkedIn"/>
    <d v="2025-10-19T00:00:00"/>
    <d v="1899-12-30T21:01:00"/>
    <x v="1"/>
    <s v="Hiring"/>
    <n v="24378"/>
    <n v="7"/>
    <n v="179"/>
    <n v="5830"/>
    <n v="5051"/>
    <n v="133"/>
    <n v="12"/>
    <n v="6"/>
    <n v="12"/>
    <n v="18"/>
    <n v="93"/>
    <n v="9"/>
    <x v="0"/>
    <n v="163"/>
    <n v="3.2270837457929122E-2"/>
    <n v="0.20719501189597178"/>
    <x v="15"/>
    <s v="Sunday"/>
    <x v="9"/>
    <s v="6-10"/>
  </r>
  <r>
    <s v="LI-3989"/>
    <s v="LinkedIn"/>
    <d v="2025-10-20T00:00:00"/>
    <d v="1899-12-30T08:31:00"/>
    <x v="4"/>
    <s v="Hiring"/>
    <n v="24641"/>
    <n v="2"/>
    <n v="1088"/>
    <n v="7841"/>
    <n v="6852"/>
    <n v="168"/>
    <n v="38"/>
    <n v="13"/>
    <n v="15"/>
    <n v="12"/>
    <n v="62"/>
    <n v="9"/>
    <x v="0"/>
    <n v="234"/>
    <n v="3.4150612959719787E-2"/>
    <n v="0.27807313014893875"/>
    <x v="2"/>
    <s v="Monday"/>
    <x v="9"/>
    <s v="0-2"/>
  </r>
  <r>
    <s v="LI-3990"/>
    <s v="LinkedIn"/>
    <d v="2025-10-20T00:00:00"/>
    <d v="1899-12-30T09:17:00"/>
    <x v="3"/>
    <s v="Career Tips"/>
    <n v="24563"/>
    <n v="3"/>
    <n v="277"/>
    <n v="8435"/>
    <n v="7584"/>
    <n v="152"/>
    <n v="21"/>
    <n v="12"/>
    <n v="35"/>
    <n v="136"/>
    <n v="138"/>
    <n v="6"/>
    <x v="0"/>
    <n v="220"/>
    <n v="2.90084388185654E-2"/>
    <n v="0.30875707364735577"/>
    <x v="3"/>
    <s v="Monday"/>
    <x v="9"/>
    <s v="3-5"/>
  </r>
  <r>
    <s v="LI-3991"/>
    <s v="LinkedIn"/>
    <d v="2025-10-20T00:00:00"/>
    <d v="1899-12-30T09:39:00"/>
    <x v="1"/>
    <s v="Career Tips"/>
    <n v="24272"/>
    <n v="4"/>
    <n v="448"/>
    <n v="21573"/>
    <n v="19396"/>
    <n v="574"/>
    <n v="62"/>
    <n v="37"/>
    <n v="42"/>
    <n v="59"/>
    <n v="368"/>
    <n v="57"/>
    <x v="0"/>
    <n v="715"/>
    <n v="3.686327077747989E-2"/>
    <n v="0.7991100856954515"/>
    <x v="3"/>
    <s v="Monday"/>
    <x v="9"/>
    <s v="3-5"/>
  </r>
  <r>
    <s v="LI-3992"/>
    <s v="LinkedIn"/>
    <d v="2025-10-20T00:00:00"/>
    <d v="1899-12-30T10:45:00"/>
    <x v="5"/>
    <s v="Industry News"/>
    <n v="24334"/>
    <n v="5"/>
    <n v="137"/>
    <n v="28523"/>
    <n v="22063"/>
    <n v="578"/>
    <n v="194"/>
    <n v="32"/>
    <n v="41"/>
    <n v="32"/>
    <n v="448"/>
    <n v="27"/>
    <x v="0"/>
    <n v="845"/>
    <n v="3.8299415310701176E-2"/>
    <n v="0.90667378975918467"/>
    <x v="4"/>
    <s v="Monday"/>
    <x v="9"/>
    <s v="3-5"/>
  </r>
  <r>
    <s v="LI-3993"/>
    <s v="LinkedIn"/>
    <d v="2025-10-20T00:00:00"/>
    <d v="1899-12-30T12:20:00"/>
    <x v="1"/>
    <s v="Industry News"/>
    <n v="24379"/>
    <n v="1"/>
    <n v="149"/>
    <n v="6187"/>
    <n v="5325"/>
    <n v="161"/>
    <n v="23"/>
    <n v="9"/>
    <n v="17"/>
    <n v="12"/>
    <n v="140"/>
    <n v="8"/>
    <x v="0"/>
    <n v="210"/>
    <n v="3.9436619718309862E-2"/>
    <n v="0.21842569424504696"/>
    <x v="5"/>
    <s v="Monday"/>
    <x v="9"/>
    <s v="0-2"/>
  </r>
  <r>
    <s v="LI-3994"/>
    <s v="LinkedIn"/>
    <d v="2025-10-20T00:00:00"/>
    <d v="1899-12-30T12:36:00"/>
    <x v="3"/>
    <s v="Career Tips"/>
    <n v="24511"/>
    <n v="7"/>
    <n v="179"/>
    <n v="2917"/>
    <n v="2208"/>
    <n v="30"/>
    <n v="4"/>
    <n v="2"/>
    <n v="6"/>
    <n v="32"/>
    <n v="28"/>
    <n v="2"/>
    <x v="0"/>
    <n v="42"/>
    <n v="1.9021739130434784E-2"/>
    <n v="9.0082003998204888E-2"/>
    <x v="5"/>
    <s v="Monday"/>
    <x v="9"/>
    <s v="6-10"/>
  </r>
  <r>
    <s v="LI-3995"/>
    <s v="LinkedIn"/>
    <d v="2025-10-20T00:00:00"/>
    <d v="1899-12-30T13:30:00"/>
    <x v="4"/>
    <s v="Company Culture"/>
    <n v="24474"/>
    <n v="7"/>
    <n v="791"/>
    <n v="10619"/>
    <n v="9206"/>
    <n v="250"/>
    <n v="48"/>
    <n v="12"/>
    <n v="19"/>
    <n v="15"/>
    <n v="148"/>
    <n v="16"/>
    <x v="0"/>
    <n v="329"/>
    <n v="3.5737562459265695E-2"/>
    <n v="0.37615428618125357"/>
    <x v="6"/>
    <s v="Monday"/>
    <x v="9"/>
    <s v="6-10"/>
  </r>
  <r>
    <s v="LI-3996"/>
    <s v="LinkedIn"/>
    <d v="2025-10-20T00:00:00"/>
    <d v="1899-12-30T13:38:00"/>
    <x v="0"/>
    <s v="Career Tips"/>
    <n v="24499"/>
    <n v="8"/>
    <n v="440"/>
    <n v="13065"/>
    <n v="12037"/>
    <n v="613"/>
    <n v="80"/>
    <n v="79"/>
    <n v="132"/>
    <n v="66"/>
    <n v="197"/>
    <n v="42"/>
    <x v="0"/>
    <n v="904"/>
    <n v="7.5101769543906294E-2"/>
    <n v="0.49132617657863586"/>
    <x v="6"/>
    <s v="Monday"/>
    <x v="9"/>
    <s v="6-10"/>
  </r>
  <r>
    <s v="LI-3997"/>
    <s v="LinkedIn"/>
    <d v="2025-10-20T00:00:00"/>
    <d v="1899-12-30T13:50:00"/>
    <x v="4"/>
    <s v="Career Tips"/>
    <n v="24320"/>
    <n v="4"/>
    <n v="542"/>
    <n v="14122"/>
    <n v="10073"/>
    <n v="416"/>
    <n v="86"/>
    <n v="27"/>
    <n v="33"/>
    <n v="9"/>
    <n v="295"/>
    <n v="24"/>
    <x v="0"/>
    <n v="562"/>
    <n v="5.5792713193686089E-2"/>
    <n v="0.41418585526315788"/>
    <x v="6"/>
    <s v="Monday"/>
    <x v="9"/>
    <s v="3-5"/>
  </r>
  <r>
    <s v="LI-3998"/>
    <s v="LinkedIn"/>
    <d v="2025-10-20T00:00:00"/>
    <d v="1899-12-30T14:52:00"/>
    <x v="2"/>
    <s v="Product Update"/>
    <n v="24641"/>
    <n v="2"/>
    <n v="242"/>
    <n v="12213"/>
    <n v="9336"/>
    <n v="287"/>
    <n v="21"/>
    <n v="15"/>
    <n v="17"/>
    <n v="39"/>
    <n v="305"/>
    <n v="19"/>
    <x v="0"/>
    <n v="340"/>
    <n v="3.6418166238217649E-2"/>
    <n v="0.37888072724321253"/>
    <x v="13"/>
    <s v="Monday"/>
    <x v="9"/>
    <s v="0-2"/>
  </r>
  <r>
    <s v="LI-3999"/>
    <s v="LinkedIn"/>
    <d v="2025-10-20T00:00:00"/>
    <d v="1899-12-30T15:45:00"/>
    <x v="4"/>
    <s v="Product Update"/>
    <n v="24383"/>
    <n v="5"/>
    <n v="1512"/>
    <n v="10551"/>
    <n v="7646"/>
    <n v="118"/>
    <n v="28"/>
    <n v="8"/>
    <n v="10"/>
    <n v="32"/>
    <n v="67"/>
    <n v="6"/>
    <x v="0"/>
    <n v="164"/>
    <n v="2.1449123724823438E-2"/>
    <n v="0.31357913300250173"/>
    <x v="7"/>
    <s v="Monday"/>
    <x v="9"/>
    <s v="3-5"/>
  </r>
  <r>
    <s v="LI-4000"/>
    <s v="LinkedIn"/>
    <d v="2025-10-21T00:00:00"/>
    <d v="1899-12-30T07:43:00"/>
    <x v="2"/>
    <s v="Career Tips"/>
    <n v="24405"/>
    <n v="3"/>
    <n v="383"/>
    <n v="24250"/>
    <n v="18937"/>
    <n v="787"/>
    <n v="116"/>
    <n v="47"/>
    <n v="51"/>
    <n v="99"/>
    <n v="286"/>
    <n v="39"/>
    <x v="0"/>
    <n v="1001"/>
    <n v="5.2859481438453822E-2"/>
    <n v="0.77594755173120267"/>
    <x v="12"/>
    <s v="Tuesday"/>
    <x v="9"/>
    <s v="3-5"/>
  </r>
  <r>
    <s v="LI-4001"/>
    <s v="LinkedIn"/>
    <d v="2025-10-21T00:00:00"/>
    <d v="1899-12-30T07:58:00"/>
    <x v="1"/>
    <s v="Product Update"/>
    <n v="24466"/>
    <n v="7"/>
    <n v="814"/>
    <n v="10264"/>
    <n v="7872"/>
    <n v="144"/>
    <n v="21"/>
    <n v="9"/>
    <n v="12"/>
    <n v="22"/>
    <n v="74"/>
    <n v="18"/>
    <x v="0"/>
    <n v="186"/>
    <n v="2.3628048780487805E-2"/>
    <n v="0.3217526363116161"/>
    <x v="12"/>
    <s v="Tuesday"/>
    <x v="9"/>
    <s v="6-10"/>
  </r>
  <r>
    <s v="LI-4002"/>
    <s v="LinkedIn"/>
    <d v="2025-10-21T00:00:00"/>
    <d v="1899-12-30T08:01:00"/>
    <x v="1"/>
    <s v="Company Culture"/>
    <n v="24390"/>
    <n v="4"/>
    <n v="330"/>
    <n v="11720"/>
    <n v="10035"/>
    <n v="303"/>
    <n v="56"/>
    <n v="31"/>
    <n v="38"/>
    <n v="26"/>
    <n v="86"/>
    <n v="10"/>
    <x v="0"/>
    <n v="428"/>
    <n v="4.2650722471350273E-2"/>
    <n v="0.41143911439114389"/>
    <x v="2"/>
    <s v="Tuesday"/>
    <x v="9"/>
    <s v="3-5"/>
  </r>
  <r>
    <s v="LI-4003"/>
    <s v="LinkedIn"/>
    <d v="2025-10-21T00:00:00"/>
    <d v="1899-12-30T08:42:00"/>
    <x v="2"/>
    <s v="Thought Leadership"/>
    <n v="24377"/>
    <n v="8"/>
    <n v="169"/>
    <n v="130110"/>
    <n v="113344"/>
    <n v="3379"/>
    <n v="399"/>
    <n v="263"/>
    <n v="271"/>
    <n v="415"/>
    <n v="3124"/>
    <n v="356"/>
    <x v="0"/>
    <n v="4312"/>
    <n v="3.8043478260869568E-2"/>
    <n v="4.6496287484103869"/>
    <x v="2"/>
    <s v="Tuesday"/>
    <x v="9"/>
    <s v="6-10"/>
  </r>
  <r>
    <s v="LI-4004"/>
    <s v="LinkedIn"/>
    <d v="2025-10-21T00:00:00"/>
    <d v="1899-12-30T08:44:00"/>
    <x v="2"/>
    <s v="Product Update"/>
    <n v="24385"/>
    <n v="2"/>
    <n v="343"/>
    <n v="14858"/>
    <n v="10388"/>
    <n v="233"/>
    <n v="38"/>
    <n v="19"/>
    <n v="18"/>
    <n v="25"/>
    <n v="196"/>
    <n v="19"/>
    <x v="0"/>
    <n v="308"/>
    <n v="2.9649595687331536E-2"/>
    <n v="0.42599958991183107"/>
    <x v="2"/>
    <s v="Tuesday"/>
    <x v="9"/>
    <s v="0-2"/>
  </r>
  <r>
    <s v="LI-4005"/>
    <s v="LinkedIn"/>
    <d v="2025-10-21T00:00:00"/>
    <d v="1899-12-30T09:03:00"/>
    <x v="1"/>
    <s v="Hiring"/>
    <n v="24405"/>
    <n v="2"/>
    <n v="836"/>
    <n v="9239"/>
    <n v="7496"/>
    <n v="155"/>
    <n v="26"/>
    <n v="10"/>
    <n v="15"/>
    <n v="33"/>
    <n v="147"/>
    <n v="18"/>
    <x v="0"/>
    <n v="206"/>
    <n v="2.7481323372465314E-2"/>
    <n v="0.30715017414464252"/>
    <x v="3"/>
    <s v="Tuesday"/>
    <x v="9"/>
    <s v="0-2"/>
  </r>
  <r>
    <s v="LI-4006"/>
    <s v="LinkedIn"/>
    <d v="2025-10-21T00:00:00"/>
    <d v="1899-12-30T09:21:00"/>
    <x v="3"/>
    <s v="Company Culture"/>
    <n v="24402"/>
    <n v="5"/>
    <n v="134"/>
    <n v="5835"/>
    <n v="4368"/>
    <n v="75"/>
    <n v="8"/>
    <n v="7"/>
    <n v="13"/>
    <n v="108"/>
    <n v="93"/>
    <n v="6"/>
    <x v="0"/>
    <n v="103"/>
    <n v="2.358058608058608E-2"/>
    <n v="0.17900172117039587"/>
    <x v="3"/>
    <s v="Tuesday"/>
    <x v="9"/>
    <s v="3-5"/>
  </r>
  <r>
    <s v="LI-4007"/>
    <s v="LinkedIn"/>
    <d v="2025-10-21T00:00:00"/>
    <d v="1899-12-30T09:34:00"/>
    <x v="4"/>
    <s v="Hiring"/>
    <n v="24540"/>
    <n v="3"/>
    <n v="1551"/>
    <n v="11678"/>
    <n v="9182"/>
    <n v="309"/>
    <n v="63"/>
    <n v="21"/>
    <n v="33"/>
    <n v="24"/>
    <n v="137"/>
    <n v="15"/>
    <x v="0"/>
    <n v="426"/>
    <n v="4.6395120888695275E-2"/>
    <n v="0.37416462917685411"/>
    <x v="3"/>
    <s v="Tuesday"/>
    <x v="9"/>
    <s v="3-5"/>
  </r>
  <r>
    <s v="LI-4008"/>
    <s v="LinkedIn"/>
    <d v="2025-10-21T00:00:00"/>
    <d v="1899-12-30T10:43:00"/>
    <x v="1"/>
    <s v="Industry News"/>
    <n v="24451"/>
    <n v="3"/>
    <n v="277"/>
    <n v="13064"/>
    <n v="9431"/>
    <n v="175"/>
    <n v="21"/>
    <n v="9"/>
    <n v="17"/>
    <n v="43"/>
    <n v="250"/>
    <n v="13"/>
    <x v="0"/>
    <n v="222"/>
    <n v="2.3539391368889832E-2"/>
    <n v="0.38571019590200811"/>
    <x v="4"/>
    <s v="Tuesday"/>
    <x v="9"/>
    <s v="3-5"/>
  </r>
  <r>
    <s v="LI-4009"/>
    <s v="LinkedIn"/>
    <d v="2025-10-21T00:00:00"/>
    <d v="1899-12-30T10:48:00"/>
    <x v="3"/>
    <s v="Industry News"/>
    <n v="24479"/>
    <n v="6"/>
    <n v="130"/>
    <n v="4551"/>
    <n v="3793"/>
    <n v="54"/>
    <n v="5"/>
    <n v="6"/>
    <n v="18"/>
    <n v="46"/>
    <n v="55"/>
    <n v="4"/>
    <x v="0"/>
    <n v="83"/>
    <n v="2.1882414974953864E-2"/>
    <n v="0.15494914007925159"/>
    <x v="4"/>
    <s v="Tuesday"/>
    <x v="9"/>
    <s v="6-10"/>
  </r>
  <r>
    <s v="LI-4010"/>
    <s v="LinkedIn"/>
    <d v="2025-10-21T00:00:00"/>
    <d v="1899-12-30T12:10:00"/>
    <x v="1"/>
    <s v="Hiring"/>
    <n v="24484"/>
    <n v="2"/>
    <n v="454"/>
    <n v="14328"/>
    <n v="11285"/>
    <n v="366"/>
    <n v="41"/>
    <n v="26"/>
    <n v="42"/>
    <n v="60"/>
    <n v="93"/>
    <n v="23"/>
    <x v="0"/>
    <n v="475"/>
    <n v="4.2091271599468322E-2"/>
    <n v="0.460913249469041"/>
    <x v="5"/>
    <s v="Tuesday"/>
    <x v="9"/>
    <s v="0-2"/>
  </r>
  <r>
    <s v="LI-4011"/>
    <s v="LinkedIn"/>
    <d v="2025-10-21T00:00:00"/>
    <d v="1899-12-30T12:15:00"/>
    <x v="1"/>
    <s v="Industry News"/>
    <n v="24477"/>
    <n v="1"/>
    <n v="165"/>
    <n v="9474"/>
    <n v="7241"/>
    <n v="145"/>
    <n v="24"/>
    <n v="9"/>
    <n v="15"/>
    <n v="9"/>
    <n v="59"/>
    <n v="6"/>
    <x v="0"/>
    <n v="193"/>
    <n v="2.6653777102610136E-2"/>
    <n v="0.29582873718184416"/>
    <x v="5"/>
    <s v="Tuesday"/>
    <x v="9"/>
    <s v="0-2"/>
  </r>
  <r>
    <s v="LI-4012"/>
    <s v="LinkedIn"/>
    <d v="2025-10-21T00:00:00"/>
    <d v="1899-12-30T13:06:00"/>
    <x v="4"/>
    <s v="Data &amp; Tech"/>
    <n v="24418"/>
    <n v="1"/>
    <n v="1237"/>
    <n v="12907"/>
    <n v="10198"/>
    <n v="206"/>
    <n v="37"/>
    <n v="11"/>
    <n v="23"/>
    <n v="28"/>
    <n v="167"/>
    <n v="26"/>
    <x v="1"/>
    <n v="277"/>
    <n v="2.7162188664444007E-2"/>
    <n v="0.41764272258170204"/>
    <x v="6"/>
    <s v="Tuesday"/>
    <x v="9"/>
    <s v="0-2"/>
  </r>
  <r>
    <s v="LI-4013"/>
    <s v="LinkedIn"/>
    <d v="2025-10-21T00:00:00"/>
    <d v="1899-12-30T13:09:00"/>
    <x v="0"/>
    <s v="Industry News"/>
    <n v="24460"/>
    <n v="4"/>
    <n v="312"/>
    <n v="15482"/>
    <n v="12706"/>
    <n v="415"/>
    <n v="55"/>
    <n v="55"/>
    <n v="85"/>
    <n v="28"/>
    <n v="420"/>
    <n v="23"/>
    <x v="0"/>
    <n v="610"/>
    <n v="4.8008814733196917E-2"/>
    <n v="0.51946034341782499"/>
    <x v="6"/>
    <s v="Tuesday"/>
    <x v="9"/>
    <s v="3-5"/>
  </r>
  <r>
    <s v="LI-4014"/>
    <s v="LinkedIn"/>
    <d v="2025-10-21T00:00:00"/>
    <d v="1899-12-30T13:40:00"/>
    <x v="5"/>
    <s v="Data &amp; Tech"/>
    <n v="24349"/>
    <n v="3"/>
    <n v="210"/>
    <n v="23939"/>
    <n v="16672"/>
    <n v="456"/>
    <n v="268"/>
    <n v="44"/>
    <n v="53"/>
    <n v="30"/>
    <n v="406"/>
    <n v="22"/>
    <x v="0"/>
    <n v="821"/>
    <n v="4.9244241842610365E-2"/>
    <n v="0.68470984434679039"/>
    <x v="6"/>
    <s v="Tuesday"/>
    <x v="9"/>
    <s v="3-5"/>
  </r>
  <r>
    <s v="LI-4015"/>
    <s v="LinkedIn"/>
    <d v="2025-10-21T00:00:00"/>
    <d v="1899-12-30T13:59:00"/>
    <x v="2"/>
    <s v="Hiring"/>
    <n v="24243"/>
    <n v="5"/>
    <n v="308"/>
    <n v="37273"/>
    <n v="31767"/>
    <n v="978"/>
    <n v="123"/>
    <n v="82"/>
    <n v="80"/>
    <n v="120"/>
    <n v="462"/>
    <n v="67"/>
    <x v="0"/>
    <n v="1263"/>
    <n v="3.9758239682689586E-2"/>
    <n v="1.310357629006311"/>
    <x v="6"/>
    <s v="Tuesday"/>
    <x v="9"/>
    <s v="3-5"/>
  </r>
  <r>
    <s v="LI-4016"/>
    <s v="LinkedIn"/>
    <d v="2025-10-21T00:00:00"/>
    <d v="1899-12-30T15:09:00"/>
    <x v="0"/>
    <s v="Career Tips"/>
    <n v="24627"/>
    <n v="3"/>
    <n v="281"/>
    <n v="21371"/>
    <n v="18857"/>
    <n v="976"/>
    <n v="138"/>
    <n v="129"/>
    <n v="288"/>
    <n v="104"/>
    <n v="222"/>
    <n v="34"/>
    <x v="0"/>
    <n v="1531"/>
    <n v="8.1190009015219819E-2"/>
    <n v="0.76570430827953062"/>
    <x v="7"/>
    <s v="Tuesday"/>
    <x v="9"/>
    <s v="3-5"/>
  </r>
  <r>
    <s v="LI-4017"/>
    <s v="LinkedIn"/>
    <d v="2025-10-21T00:00:00"/>
    <d v="1899-12-30T15:17:00"/>
    <x v="5"/>
    <s v="Thought Leadership"/>
    <n v="24462"/>
    <n v="4"/>
    <n v="117"/>
    <n v="18431"/>
    <n v="16280"/>
    <n v="548"/>
    <n v="266"/>
    <n v="40"/>
    <n v="54"/>
    <n v="27"/>
    <n v="170"/>
    <n v="20"/>
    <x v="0"/>
    <n v="908"/>
    <n v="5.5773955773955775E-2"/>
    <n v="0.66552203417545586"/>
    <x v="7"/>
    <s v="Tuesday"/>
    <x v="9"/>
    <s v="3-5"/>
  </r>
  <r>
    <s v="LI-4018"/>
    <s v="LinkedIn"/>
    <d v="2025-10-21T00:00:00"/>
    <d v="1899-12-30T15:48:00"/>
    <x v="4"/>
    <s v="Hiring"/>
    <n v="24365"/>
    <n v="1"/>
    <n v="1217"/>
    <n v="17057"/>
    <n v="14255"/>
    <n v="424"/>
    <n v="86"/>
    <n v="32"/>
    <n v="41"/>
    <n v="37"/>
    <n v="291"/>
    <n v="24"/>
    <x v="0"/>
    <n v="583"/>
    <n v="4.089793055068397E-2"/>
    <n v="0.58506053765647448"/>
    <x v="7"/>
    <s v="Tuesday"/>
    <x v="9"/>
    <s v="0-2"/>
  </r>
  <r>
    <s v="LI-4019"/>
    <s v="LinkedIn"/>
    <d v="2025-10-21T00:00:00"/>
    <d v="1899-12-30T15:56:00"/>
    <x v="4"/>
    <s v="Hiring"/>
    <n v="24386"/>
    <n v="2"/>
    <n v="476"/>
    <n v="6879"/>
    <n v="4755"/>
    <n v="171"/>
    <n v="29"/>
    <n v="10"/>
    <n v="15"/>
    <n v="6"/>
    <n v="113"/>
    <n v="8"/>
    <x v="0"/>
    <n v="225"/>
    <n v="4.7318611987381701E-2"/>
    <n v="0.19498892807348478"/>
    <x v="7"/>
    <s v="Tuesday"/>
    <x v="9"/>
    <s v="0-2"/>
  </r>
  <r>
    <s v="LI-4020"/>
    <s v="LinkedIn"/>
    <d v="2025-10-21T00:00:00"/>
    <d v="1899-12-30T15:59:00"/>
    <x v="4"/>
    <s v="Product Update"/>
    <n v="24490"/>
    <n v="3"/>
    <n v="1277"/>
    <n v="13495"/>
    <n v="11317"/>
    <n v="298"/>
    <n v="75"/>
    <n v="19"/>
    <n v="31"/>
    <n v="51"/>
    <n v="310"/>
    <n v="11"/>
    <x v="0"/>
    <n v="423"/>
    <n v="3.7377396836617477E-2"/>
    <n v="0.46210698244181297"/>
    <x v="7"/>
    <s v="Tuesday"/>
    <x v="9"/>
    <s v="3-5"/>
  </r>
  <r>
    <s v="LI-4021"/>
    <s v="LinkedIn"/>
    <d v="2025-10-21T00:00:00"/>
    <d v="1899-12-30T18:07:00"/>
    <x v="4"/>
    <s v="Career Tips"/>
    <n v="24499"/>
    <n v="5"/>
    <n v="1447"/>
    <n v="44713"/>
    <n v="31906"/>
    <n v="887"/>
    <n v="236"/>
    <n v="63"/>
    <n v="92"/>
    <n v="91"/>
    <n v="783"/>
    <n v="79"/>
    <x v="0"/>
    <n v="1278"/>
    <n v="4.0055162038488058E-2"/>
    <n v="1.3023388709743255"/>
    <x v="19"/>
    <s v="Tuesday"/>
    <x v="9"/>
    <s v="3-5"/>
  </r>
  <r>
    <s v="LI-4022"/>
    <s v="LinkedIn"/>
    <d v="2025-10-21T00:00:00"/>
    <d v="1899-12-30T18:15:00"/>
    <x v="4"/>
    <s v="Thought Leadership"/>
    <n v="24503"/>
    <n v="7"/>
    <n v="1330"/>
    <n v="18914"/>
    <n v="15815"/>
    <n v="647"/>
    <n v="152"/>
    <n v="64"/>
    <n v="64"/>
    <n v="32"/>
    <n v="301"/>
    <n v="36"/>
    <x v="1"/>
    <n v="927"/>
    <n v="5.8615238697439141E-2"/>
    <n v="0.64543117169326203"/>
    <x v="19"/>
    <s v="Tuesday"/>
    <x v="9"/>
    <s v="6-10"/>
  </r>
  <r>
    <s v="LI-4023"/>
    <s v="LinkedIn"/>
    <d v="2025-10-22T00:00:00"/>
    <d v="1899-12-30T07:55:00"/>
    <x v="4"/>
    <s v="Industry News"/>
    <n v="24408"/>
    <n v="6"/>
    <n v="668"/>
    <n v="10599"/>
    <n v="7815"/>
    <n v="154"/>
    <n v="41"/>
    <n v="14"/>
    <n v="18"/>
    <n v="15"/>
    <n v="158"/>
    <n v="14"/>
    <x v="0"/>
    <n v="227"/>
    <n v="2.9046705054382598E-2"/>
    <n v="0.32018190757128812"/>
    <x v="12"/>
    <s v="Wednesday"/>
    <x v="9"/>
    <s v="6-10"/>
  </r>
  <r>
    <s v="LI-4024"/>
    <s v="LinkedIn"/>
    <d v="2025-10-22T00:00:00"/>
    <d v="1899-12-30T08:08:00"/>
    <x v="2"/>
    <s v="Thought Leadership"/>
    <n v="24552"/>
    <n v="2"/>
    <n v="315"/>
    <n v="34794"/>
    <n v="24419"/>
    <n v="870"/>
    <n v="133"/>
    <n v="101"/>
    <n v="67"/>
    <n v="98"/>
    <n v="693"/>
    <n v="68"/>
    <x v="0"/>
    <n v="1171"/>
    <n v="4.7954461689667882E-2"/>
    <n v="0.99458292603453891"/>
    <x v="2"/>
    <s v="Wednesday"/>
    <x v="9"/>
    <s v="0-2"/>
  </r>
  <r>
    <s v="LI-4025"/>
    <s v="LinkedIn"/>
    <d v="2025-10-22T00:00:00"/>
    <d v="1899-12-30T08:08:00"/>
    <x v="5"/>
    <s v="Product Update"/>
    <n v="24422"/>
    <n v="5"/>
    <n v="172"/>
    <n v="10933"/>
    <n v="7619"/>
    <n v="155"/>
    <n v="105"/>
    <n v="15"/>
    <n v="25"/>
    <n v="19"/>
    <n v="197"/>
    <n v="18"/>
    <x v="0"/>
    <n v="300"/>
    <n v="3.9375246095288093E-2"/>
    <n v="0.31197281139955779"/>
    <x v="2"/>
    <s v="Wednesday"/>
    <x v="9"/>
    <s v="3-5"/>
  </r>
  <r>
    <s v="LI-4026"/>
    <s v="LinkedIn"/>
    <d v="2025-10-22T00:00:00"/>
    <d v="1899-12-30T08:24:00"/>
    <x v="4"/>
    <s v="Company Culture"/>
    <n v="24533"/>
    <n v="2"/>
    <n v="503"/>
    <n v="11103"/>
    <n v="9361"/>
    <n v="341"/>
    <n v="71"/>
    <n v="18"/>
    <n v="26"/>
    <n v="12"/>
    <n v="274"/>
    <n v="8"/>
    <x v="0"/>
    <n v="456"/>
    <n v="4.8712744364918278E-2"/>
    <n v="0.38156768434353727"/>
    <x v="2"/>
    <s v="Wednesday"/>
    <x v="9"/>
    <s v="0-2"/>
  </r>
  <r>
    <s v="LI-4027"/>
    <s v="LinkedIn"/>
    <d v="2025-10-22T00:00:00"/>
    <d v="1899-12-30T08:47:00"/>
    <x v="2"/>
    <s v="Career Tips"/>
    <n v="24522"/>
    <n v="1"/>
    <n v="453"/>
    <n v="21016"/>
    <n v="16574"/>
    <n v="763"/>
    <n v="71"/>
    <n v="48"/>
    <n v="49"/>
    <n v="51"/>
    <n v="402"/>
    <n v="46"/>
    <x v="0"/>
    <n v="931"/>
    <n v="5.6172318088572461E-2"/>
    <n v="0.67588288067857438"/>
    <x v="2"/>
    <s v="Wednesday"/>
    <x v="9"/>
    <s v="0-2"/>
  </r>
  <r>
    <s v="LI-4028"/>
    <s v="LinkedIn"/>
    <d v="2025-10-22T00:00:00"/>
    <d v="1899-12-30T09:13:00"/>
    <x v="4"/>
    <s v="Career Tips"/>
    <n v="24476"/>
    <n v="2"/>
    <n v="1049"/>
    <n v="27932"/>
    <n v="19624"/>
    <n v="741"/>
    <n v="175"/>
    <n v="50"/>
    <n v="54"/>
    <n v="18"/>
    <n v="258"/>
    <n v="46"/>
    <x v="0"/>
    <n v="1020"/>
    <n v="5.1977170811251527E-2"/>
    <n v="0.80176499428011117"/>
    <x v="3"/>
    <s v="Wednesday"/>
    <x v="9"/>
    <s v="0-2"/>
  </r>
  <r>
    <s v="LI-4029"/>
    <s v="LinkedIn"/>
    <d v="2025-10-22T00:00:00"/>
    <d v="1899-12-30T09:30:00"/>
    <x v="0"/>
    <s v="Career Tips"/>
    <n v="24582"/>
    <n v="3"/>
    <n v="526"/>
    <n v="32181"/>
    <n v="29024"/>
    <n v="1443"/>
    <n v="154"/>
    <n v="135"/>
    <n v="296"/>
    <n v="181"/>
    <n v="456"/>
    <n v="67"/>
    <x v="0"/>
    <n v="2028"/>
    <n v="6.9873208379272328E-2"/>
    <n v="1.180701326173623"/>
    <x v="3"/>
    <s v="Wednesday"/>
    <x v="9"/>
    <s v="3-5"/>
  </r>
  <r>
    <s v="LI-4030"/>
    <s v="LinkedIn"/>
    <d v="2025-10-22T00:00:00"/>
    <d v="1899-12-30T09:59:00"/>
    <x v="1"/>
    <s v="Product Update"/>
    <n v="24506"/>
    <n v="6"/>
    <n v="302"/>
    <n v="10618"/>
    <n v="7668"/>
    <n v="232"/>
    <n v="34"/>
    <n v="17"/>
    <n v="24"/>
    <n v="35"/>
    <n v="135"/>
    <n v="9"/>
    <x v="0"/>
    <n v="307"/>
    <n v="4.0036515388628062E-2"/>
    <n v="0.31290296253978617"/>
    <x v="3"/>
    <s v="Wednesday"/>
    <x v="9"/>
    <s v="6-10"/>
  </r>
  <r>
    <s v="LI-4031"/>
    <s v="LinkedIn"/>
    <d v="2025-10-22T00:00:00"/>
    <d v="1899-12-30T10:01:00"/>
    <x v="1"/>
    <s v="Hiring"/>
    <n v="24586"/>
    <n v="3"/>
    <n v="375"/>
    <n v="12144"/>
    <n v="9269"/>
    <n v="270"/>
    <n v="30"/>
    <n v="20"/>
    <n v="21"/>
    <n v="57"/>
    <n v="242"/>
    <n v="21"/>
    <x v="0"/>
    <n v="341"/>
    <n v="3.678929765886288E-2"/>
    <n v="0.37700317253721632"/>
    <x v="4"/>
    <s v="Wednesday"/>
    <x v="9"/>
    <s v="3-5"/>
  </r>
  <r>
    <s v="LI-4032"/>
    <s v="LinkedIn"/>
    <d v="2025-10-22T00:00:00"/>
    <d v="1899-12-30T11:08:00"/>
    <x v="4"/>
    <s v="Industry News"/>
    <n v="24616"/>
    <n v="5"/>
    <n v="1303"/>
    <n v="14914"/>
    <n v="10534"/>
    <n v="262"/>
    <n v="52"/>
    <n v="20"/>
    <n v="32"/>
    <n v="28"/>
    <n v="289"/>
    <n v="9"/>
    <x v="0"/>
    <n v="366"/>
    <n v="3.4744636415416745E-2"/>
    <n v="0.42793305167370815"/>
    <x v="9"/>
    <s v="Wednesday"/>
    <x v="9"/>
    <s v="3-5"/>
  </r>
  <r>
    <s v="LI-4033"/>
    <s v="LinkedIn"/>
    <d v="2025-10-22T00:00:00"/>
    <d v="1899-12-30T12:09:00"/>
    <x v="0"/>
    <s v="Career Tips"/>
    <n v="24305"/>
    <n v="4"/>
    <n v="355"/>
    <n v="27266"/>
    <n v="24036"/>
    <n v="778"/>
    <n v="117"/>
    <n v="91"/>
    <n v="180"/>
    <n v="177"/>
    <n v="474"/>
    <n v="72"/>
    <x v="0"/>
    <n v="1166"/>
    <n v="4.8510567482110169E-2"/>
    <n v="0.98893231845299323"/>
    <x v="5"/>
    <s v="Wednesday"/>
    <x v="9"/>
    <s v="3-5"/>
  </r>
  <r>
    <s v="LI-4034"/>
    <s v="LinkedIn"/>
    <d v="2025-10-22T00:00:00"/>
    <d v="1899-12-30T13:16:00"/>
    <x v="0"/>
    <s v="Data &amp; Tech"/>
    <n v="24416"/>
    <n v="6"/>
    <n v="127"/>
    <n v="23932"/>
    <n v="16930"/>
    <n v="780"/>
    <n v="123"/>
    <n v="162"/>
    <n v="181"/>
    <n v="55"/>
    <n v="393"/>
    <n v="53"/>
    <x v="0"/>
    <n v="1246"/>
    <n v="7.3597164796219722E-2"/>
    <n v="0.69339777195281782"/>
    <x v="6"/>
    <s v="Wednesday"/>
    <x v="9"/>
    <s v="6-10"/>
  </r>
  <r>
    <s v="LI-4035"/>
    <s v="LinkedIn"/>
    <d v="2025-10-22T00:00:00"/>
    <d v="1899-12-30T14:40:00"/>
    <x v="4"/>
    <s v="Thought Leadership"/>
    <n v="24599"/>
    <n v="8"/>
    <n v="655"/>
    <n v="14648"/>
    <n v="10221"/>
    <n v="409"/>
    <n v="68"/>
    <n v="37"/>
    <n v="41"/>
    <n v="8"/>
    <n v="119"/>
    <n v="22"/>
    <x v="0"/>
    <n v="555"/>
    <n v="5.4299970648664514E-2"/>
    <n v="0.41550469531281758"/>
    <x v="13"/>
    <s v="Wednesday"/>
    <x v="9"/>
    <s v="6-10"/>
  </r>
  <r>
    <s v="LI-4036"/>
    <s v="LinkedIn"/>
    <d v="2025-10-22T00:00:00"/>
    <d v="1899-12-30T15:35:00"/>
    <x v="0"/>
    <s v="Data &amp; Tech"/>
    <n v="24353"/>
    <n v="3"/>
    <n v="317"/>
    <n v="15779"/>
    <n v="11414"/>
    <n v="630"/>
    <n v="91"/>
    <n v="68"/>
    <n v="193"/>
    <n v="60"/>
    <n v="324"/>
    <n v="19"/>
    <x v="0"/>
    <n v="982"/>
    <n v="8.6034694235149811E-2"/>
    <n v="0.46868968915534021"/>
    <x v="7"/>
    <s v="Wednesday"/>
    <x v="9"/>
    <s v="3-5"/>
  </r>
  <r>
    <s v="LI-4037"/>
    <s v="LinkedIn"/>
    <d v="2025-10-22T00:00:00"/>
    <d v="1899-12-30T17:00:00"/>
    <x v="4"/>
    <s v="Data &amp; Tech"/>
    <n v="24569"/>
    <n v="4"/>
    <n v="898"/>
    <n v="21542"/>
    <n v="15627"/>
    <n v="403"/>
    <n v="115"/>
    <n v="28"/>
    <n v="41"/>
    <n v="45"/>
    <n v="437"/>
    <n v="40"/>
    <x v="0"/>
    <n v="587"/>
    <n v="3.756319191143534E-2"/>
    <n v="0.63604542309414303"/>
    <x v="8"/>
    <s v="Wednesday"/>
    <x v="9"/>
    <s v="3-5"/>
  </r>
  <r>
    <s v="LI-4038"/>
    <s v="LinkedIn"/>
    <d v="2025-10-22T00:00:00"/>
    <d v="1899-12-30T17:00:00"/>
    <x v="1"/>
    <s v="Industry News"/>
    <n v="24404"/>
    <n v="1"/>
    <n v="287"/>
    <n v="9381"/>
    <n v="7959"/>
    <n v="236"/>
    <n v="21"/>
    <n v="12"/>
    <n v="16"/>
    <n v="25"/>
    <n v="173"/>
    <n v="23"/>
    <x v="0"/>
    <n v="285"/>
    <n v="3.580851865812288E-2"/>
    <n v="0.32613505982625801"/>
    <x v="8"/>
    <s v="Wednesday"/>
    <x v="9"/>
    <s v="0-2"/>
  </r>
  <r>
    <s v="LI-4039"/>
    <s v="LinkedIn"/>
    <d v="2025-10-22T00:00:00"/>
    <d v="1899-12-30T17:27:00"/>
    <x v="0"/>
    <s v="Product Update"/>
    <n v="24243"/>
    <n v="4"/>
    <n v="142"/>
    <n v="16796"/>
    <n v="13221"/>
    <n v="379"/>
    <n v="69"/>
    <n v="43"/>
    <n v="96"/>
    <n v="119"/>
    <n v="165"/>
    <n v="25"/>
    <x v="0"/>
    <n v="587"/>
    <n v="4.4399062098177143E-2"/>
    <n v="0.54535329785917586"/>
    <x v="8"/>
    <s v="Wednesday"/>
    <x v="9"/>
    <s v="3-5"/>
  </r>
  <r>
    <s v="LI-4040"/>
    <s v="LinkedIn"/>
    <d v="2025-10-22T00:00:00"/>
    <d v="1899-12-30T17:35:00"/>
    <x v="4"/>
    <s v="Company Culture"/>
    <n v="24489"/>
    <n v="4"/>
    <n v="675"/>
    <n v="6110"/>
    <n v="4917"/>
    <n v="148"/>
    <n v="45"/>
    <n v="12"/>
    <n v="12"/>
    <n v="5"/>
    <n v="102"/>
    <n v="9"/>
    <x v="0"/>
    <n v="217"/>
    <n v="4.4132601179581045E-2"/>
    <n v="0.20078402548082813"/>
    <x v="8"/>
    <s v="Wednesday"/>
    <x v="9"/>
    <s v="3-5"/>
  </r>
  <r>
    <s v="LI-4041"/>
    <s v="LinkedIn"/>
    <d v="2025-10-22T00:00:00"/>
    <d v="1899-12-30T18:54:00"/>
    <x v="0"/>
    <s v="Career Tips"/>
    <n v="24325"/>
    <n v="3"/>
    <n v="189"/>
    <n v="38677"/>
    <n v="28524"/>
    <n v="1116"/>
    <n v="126"/>
    <n v="101"/>
    <n v="275"/>
    <n v="222"/>
    <n v="444"/>
    <n v="116"/>
    <x v="0"/>
    <n v="1618"/>
    <n v="5.6724162109101105E-2"/>
    <n v="1.1726207605344297"/>
    <x v="19"/>
    <s v="Wednesday"/>
    <x v="9"/>
    <s v="3-5"/>
  </r>
  <r>
    <s v="LI-4042"/>
    <s v="LinkedIn"/>
    <d v="2025-10-22T00:00:00"/>
    <d v="1899-12-30T19:08:00"/>
    <x v="0"/>
    <s v="Thought Leadership"/>
    <n v="24456"/>
    <n v="4"/>
    <n v="239"/>
    <n v="18556"/>
    <n v="15439"/>
    <n v="625"/>
    <n v="90"/>
    <n v="67"/>
    <n v="138"/>
    <n v="44"/>
    <n v="371"/>
    <n v="31"/>
    <x v="0"/>
    <n v="920"/>
    <n v="5.9589351641945724E-2"/>
    <n v="0.63129702322538439"/>
    <x v="14"/>
    <s v="Wednesday"/>
    <x v="9"/>
    <s v="3-5"/>
  </r>
  <r>
    <s v="LI-4043"/>
    <s v="LinkedIn"/>
    <d v="2025-10-22T00:00:00"/>
    <d v="1899-12-30T20:55:00"/>
    <x v="3"/>
    <s v="Career Tips"/>
    <n v="24410"/>
    <n v="3"/>
    <n v="128"/>
    <n v="4870"/>
    <n v="4039"/>
    <n v="75"/>
    <n v="8"/>
    <n v="6"/>
    <n v="10"/>
    <n v="93"/>
    <n v="32"/>
    <n v="6"/>
    <x v="0"/>
    <n v="99"/>
    <n v="2.4511017578608567E-2"/>
    <n v="0.16546497337156904"/>
    <x v="11"/>
    <s v="Wednesday"/>
    <x v="9"/>
    <s v="3-5"/>
  </r>
  <r>
    <s v="LI-4044"/>
    <s v="LinkedIn"/>
    <d v="2025-10-23T00:00:00"/>
    <d v="1899-12-30T09:10:00"/>
    <x v="4"/>
    <s v="Thought Leadership"/>
    <n v="24442"/>
    <n v="5"/>
    <n v="791"/>
    <n v="14094"/>
    <n v="10185"/>
    <n v="372"/>
    <n v="96"/>
    <n v="29"/>
    <n v="41"/>
    <n v="18"/>
    <n v="239"/>
    <n v="26"/>
    <x v="0"/>
    <n v="538"/>
    <n v="5.2822778595974472E-2"/>
    <n v="0.41670076098518943"/>
    <x v="3"/>
    <s v="Thursday"/>
    <x v="9"/>
    <s v="3-5"/>
  </r>
  <r>
    <s v="LI-4045"/>
    <s v="LinkedIn"/>
    <d v="2025-10-23T00:00:00"/>
    <d v="1899-12-30T09:30:00"/>
    <x v="1"/>
    <s v="Hiring"/>
    <n v="24425"/>
    <n v="3"/>
    <n v="233"/>
    <n v="18823"/>
    <n v="17315"/>
    <n v="419"/>
    <n v="58"/>
    <n v="23"/>
    <n v="30"/>
    <n v="103"/>
    <n v="157"/>
    <n v="34"/>
    <x v="0"/>
    <n v="530"/>
    <n v="3.0609298296274907E-2"/>
    <n v="0.70890481064483113"/>
    <x v="3"/>
    <s v="Thursday"/>
    <x v="9"/>
    <s v="3-5"/>
  </r>
  <r>
    <s v="LI-4046"/>
    <s v="LinkedIn"/>
    <d v="2025-10-23T00:00:00"/>
    <d v="1899-12-30T11:13:00"/>
    <x v="1"/>
    <s v="Company Culture"/>
    <n v="24309"/>
    <n v="5"/>
    <n v="296"/>
    <n v="19382"/>
    <n v="17409"/>
    <n v="632"/>
    <n v="77"/>
    <n v="41"/>
    <n v="51"/>
    <n v="85"/>
    <n v="442"/>
    <n v="17"/>
    <x v="0"/>
    <n v="801"/>
    <n v="4.6010684128898846E-2"/>
    <n v="0.71615451067505864"/>
    <x v="9"/>
    <s v="Thursday"/>
    <x v="9"/>
    <s v="3-5"/>
  </r>
  <r>
    <s v="LI-4047"/>
    <s v="LinkedIn"/>
    <d v="2025-10-23T00:00:00"/>
    <d v="1899-12-30T11:47:00"/>
    <x v="3"/>
    <s v="Hiring"/>
    <n v="24505"/>
    <n v="2"/>
    <n v="115"/>
    <n v="6256"/>
    <n v="4804"/>
    <n v="74"/>
    <n v="5"/>
    <n v="5"/>
    <n v="14"/>
    <n v="125"/>
    <n v="52"/>
    <n v="4"/>
    <x v="0"/>
    <n v="98"/>
    <n v="2.0399666944213156E-2"/>
    <n v="0.19604162415833504"/>
    <x v="9"/>
    <s v="Thursday"/>
    <x v="9"/>
    <s v="0-2"/>
  </r>
  <r>
    <s v="LI-4048"/>
    <s v="LinkedIn"/>
    <d v="2025-10-23T00:00:00"/>
    <d v="1899-12-30T12:27:00"/>
    <x v="4"/>
    <s v="Data &amp; Tech"/>
    <n v="24625"/>
    <n v="5"/>
    <n v="845"/>
    <n v="25575"/>
    <n v="19684"/>
    <n v="604"/>
    <n v="137"/>
    <n v="52"/>
    <n v="53"/>
    <n v="29"/>
    <n v="173"/>
    <n v="34"/>
    <x v="0"/>
    <n v="846"/>
    <n v="4.2979069294858771E-2"/>
    <n v="0.79935025380710656"/>
    <x v="5"/>
    <s v="Thursday"/>
    <x v="9"/>
    <s v="3-5"/>
  </r>
  <r>
    <s v="LI-4049"/>
    <s v="LinkedIn"/>
    <d v="2025-10-23T00:00:00"/>
    <d v="1899-12-30T13:23:00"/>
    <x v="3"/>
    <s v="Company Culture"/>
    <n v="24534"/>
    <n v="6"/>
    <n v="151"/>
    <n v="5256"/>
    <n v="4247"/>
    <n v="50"/>
    <n v="5"/>
    <n v="5"/>
    <n v="11"/>
    <n v="43"/>
    <n v="94"/>
    <n v="2"/>
    <x v="0"/>
    <n v="71"/>
    <n v="1.6717683070402636E-2"/>
    <n v="0.1731067090568191"/>
    <x v="6"/>
    <s v="Thursday"/>
    <x v="9"/>
    <s v="6-10"/>
  </r>
  <r>
    <s v="LI-4050"/>
    <s v="LinkedIn"/>
    <d v="2025-10-23T00:00:00"/>
    <d v="1899-12-30T13:38:00"/>
    <x v="4"/>
    <s v="Data &amp; Tech"/>
    <n v="24190"/>
    <n v="8"/>
    <n v="659"/>
    <n v="10044"/>
    <n v="7658"/>
    <n v="291"/>
    <n v="70"/>
    <n v="19"/>
    <n v="31"/>
    <n v="21"/>
    <n v="211"/>
    <n v="20"/>
    <x v="0"/>
    <n v="411"/>
    <n v="5.3669365369548187E-2"/>
    <n v="0.31657709797436956"/>
    <x v="6"/>
    <s v="Thursday"/>
    <x v="9"/>
    <s v="6-10"/>
  </r>
  <r>
    <s v="LI-4051"/>
    <s v="LinkedIn"/>
    <d v="2025-10-23T00:00:00"/>
    <d v="1899-12-30T16:34:00"/>
    <x v="4"/>
    <s v="Thought Leadership"/>
    <n v="24272"/>
    <n v="7"/>
    <n v="1021"/>
    <n v="10502"/>
    <n v="7942"/>
    <n v="250"/>
    <n v="53"/>
    <n v="14"/>
    <n v="26"/>
    <n v="23"/>
    <n v="224"/>
    <n v="15"/>
    <x v="0"/>
    <n v="343"/>
    <n v="4.3188113825232938E-2"/>
    <n v="0.32720830586684246"/>
    <x v="10"/>
    <s v="Thursday"/>
    <x v="9"/>
    <s v="6-10"/>
  </r>
  <r>
    <s v="LI-4052"/>
    <s v="LinkedIn"/>
    <d v="2025-10-23T00:00:00"/>
    <d v="1899-12-30T17:14:00"/>
    <x v="4"/>
    <s v="Thought Leadership"/>
    <n v="24626"/>
    <n v="3"/>
    <n v="1402"/>
    <n v="25221"/>
    <n v="17464"/>
    <n v="452"/>
    <n v="112"/>
    <n v="28"/>
    <n v="44"/>
    <n v="19"/>
    <n v="230"/>
    <n v="38"/>
    <x v="0"/>
    <n v="636"/>
    <n v="3.6417773705909297E-2"/>
    <n v="0.70916917079509456"/>
    <x v="8"/>
    <s v="Thursday"/>
    <x v="9"/>
    <s v="3-5"/>
  </r>
  <r>
    <s v="LI-4053"/>
    <s v="LinkedIn"/>
    <d v="2025-10-23T00:00:00"/>
    <d v="1899-12-30T17:39:00"/>
    <x v="4"/>
    <s v="Hiring"/>
    <n v="24433"/>
    <n v="8"/>
    <n v="1773"/>
    <n v="33280"/>
    <n v="27020"/>
    <n v="618"/>
    <n v="118"/>
    <n v="28"/>
    <n v="53"/>
    <n v="49"/>
    <n v="809"/>
    <n v="24"/>
    <x v="1"/>
    <n v="817"/>
    <n v="3.0236861584011843E-2"/>
    <n v="1.1058813899234641"/>
    <x v="8"/>
    <s v="Thursday"/>
    <x v="9"/>
    <s v="6-10"/>
  </r>
  <r>
    <s v="LI-4054"/>
    <s v="LinkedIn"/>
    <d v="2025-10-23T00:00:00"/>
    <d v="1899-12-30T18:11:00"/>
    <x v="0"/>
    <s v="Industry News"/>
    <n v="24829"/>
    <n v="4"/>
    <n v="409"/>
    <n v="29301"/>
    <n v="23235"/>
    <n v="1044"/>
    <n v="121"/>
    <n v="115"/>
    <n v="349"/>
    <n v="193"/>
    <n v="886"/>
    <n v="61"/>
    <x v="0"/>
    <n v="1629"/>
    <n v="7.0109748224661067E-2"/>
    <n v="0.935800878005558"/>
    <x v="19"/>
    <s v="Thursday"/>
    <x v="9"/>
    <s v="3-5"/>
  </r>
  <r>
    <s v="LI-4055"/>
    <s v="LinkedIn"/>
    <d v="2025-10-23T00:00:00"/>
    <d v="1899-12-30T21:08:00"/>
    <x v="0"/>
    <s v="Thought Leadership"/>
    <n v="24309"/>
    <n v="2"/>
    <n v="230"/>
    <n v="16624"/>
    <n v="11706"/>
    <n v="512"/>
    <n v="64"/>
    <n v="56"/>
    <n v="118"/>
    <n v="65"/>
    <n v="284"/>
    <n v="49"/>
    <x v="0"/>
    <n v="750"/>
    <n v="6.4069707842132242E-2"/>
    <n v="0.48155004319387879"/>
    <x v="15"/>
    <s v="Thursday"/>
    <x v="9"/>
    <s v="0-2"/>
  </r>
  <r>
    <s v="LI-4056"/>
    <s v="LinkedIn"/>
    <d v="2025-10-24T00:00:00"/>
    <d v="1899-12-30T07:06:00"/>
    <x v="1"/>
    <s v="Industry News"/>
    <n v="24594"/>
    <n v="2"/>
    <n v="543"/>
    <n v="9822"/>
    <n v="6966"/>
    <n v="205"/>
    <n v="31"/>
    <n v="13"/>
    <n v="22"/>
    <n v="11"/>
    <n v="209"/>
    <n v="9"/>
    <x v="0"/>
    <n v="271"/>
    <n v="3.8903244329600919E-2"/>
    <n v="0.28323981458892411"/>
    <x v="12"/>
    <s v="Friday"/>
    <x v="9"/>
    <s v="0-2"/>
  </r>
  <r>
    <s v="LI-4057"/>
    <s v="LinkedIn"/>
    <d v="2025-10-24T00:00:00"/>
    <d v="1899-12-30T07:57:00"/>
    <x v="1"/>
    <s v="Thought Leadership"/>
    <n v="24521"/>
    <n v="3"/>
    <n v="777"/>
    <n v="12053"/>
    <n v="9565"/>
    <n v="419"/>
    <n v="57"/>
    <n v="23"/>
    <n v="36"/>
    <n v="19"/>
    <n v="230"/>
    <n v="26"/>
    <x v="0"/>
    <n v="535"/>
    <n v="5.5933089388395189E-2"/>
    <n v="0.39007381428163612"/>
    <x v="12"/>
    <s v="Friday"/>
    <x v="9"/>
    <s v="3-5"/>
  </r>
  <r>
    <s v="LI-4058"/>
    <s v="LinkedIn"/>
    <d v="2025-10-24T00:00:00"/>
    <d v="1899-12-30T09:12:00"/>
    <x v="2"/>
    <s v="Career Tips"/>
    <n v="24539"/>
    <n v="1"/>
    <n v="260"/>
    <n v="14628"/>
    <n v="12808"/>
    <n v="324"/>
    <n v="43"/>
    <n v="24"/>
    <n v="23"/>
    <n v="64"/>
    <n v="231"/>
    <n v="16"/>
    <x v="0"/>
    <n v="414"/>
    <n v="3.2323547782635853E-2"/>
    <n v="0.52194465952157787"/>
    <x v="3"/>
    <s v="Friday"/>
    <x v="9"/>
    <s v="0-2"/>
  </r>
  <r>
    <s v="LI-4059"/>
    <s v="LinkedIn"/>
    <d v="2025-10-24T00:00:00"/>
    <d v="1899-12-30T09:29:00"/>
    <x v="5"/>
    <s v="Career Tips"/>
    <n v="24450"/>
    <n v="10"/>
    <n v="132"/>
    <n v="32990"/>
    <n v="23478"/>
    <n v="902"/>
    <n v="375"/>
    <n v="69"/>
    <n v="116"/>
    <n v="10"/>
    <n v="470"/>
    <n v="22"/>
    <x v="0"/>
    <n v="1462"/>
    <n v="6.2271062271062272E-2"/>
    <n v="0.96024539877300619"/>
    <x v="3"/>
    <s v="Friday"/>
    <x v="9"/>
    <s v="6-10"/>
  </r>
  <r>
    <s v="LI-4060"/>
    <s v="LinkedIn"/>
    <d v="2025-10-24T00:00:00"/>
    <d v="1899-12-30T10:08:00"/>
    <x v="5"/>
    <s v="Hiring"/>
    <n v="24534"/>
    <n v="5"/>
    <n v="122"/>
    <n v="14841"/>
    <n v="10664"/>
    <n v="199"/>
    <n v="106"/>
    <n v="19"/>
    <n v="21"/>
    <n v="14"/>
    <n v="110"/>
    <n v="7"/>
    <x v="0"/>
    <n v="345"/>
    <n v="3.2351837959489871E-2"/>
    <n v="0.4346621015733268"/>
    <x v="4"/>
    <s v="Friday"/>
    <x v="9"/>
    <s v="3-5"/>
  </r>
  <r>
    <s v="LI-4061"/>
    <s v="LinkedIn"/>
    <d v="2025-10-24T00:00:00"/>
    <d v="1899-12-30T12:05:00"/>
    <x v="0"/>
    <s v="Company Culture"/>
    <n v="24724"/>
    <n v="4"/>
    <n v="831"/>
    <n v="15541"/>
    <n v="12525"/>
    <n v="734"/>
    <n v="70"/>
    <n v="54"/>
    <n v="126"/>
    <n v="87"/>
    <n v="213"/>
    <n v="20"/>
    <x v="1"/>
    <n v="984"/>
    <n v="7.8562874251497009E-2"/>
    <n v="0.50659278433910371"/>
    <x v="5"/>
    <s v="Friday"/>
    <x v="9"/>
    <s v="3-5"/>
  </r>
  <r>
    <s v="LI-4062"/>
    <s v="LinkedIn"/>
    <d v="2025-10-24T00:00:00"/>
    <d v="1899-12-30T12:21:00"/>
    <x v="3"/>
    <s v="Industry News"/>
    <n v="24251"/>
    <n v="3"/>
    <n v="249"/>
    <n v="3160"/>
    <n v="2898"/>
    <n v="40"/>
    <n v="5"/>
    <n v="5"/>
    <n v="9"/>
    <n v="20"/>
    <n v="30"/>
    <n v="3"/>
    <x v="0"/>
    <n v="59"/>
    <n v="2.035886818495514E-2"/>
    <n v="0.11950022679477135"/>
    <x v="5"/>
    <s v="Friday"/>
    <x v="9"/>
    <s v="3-5"/>
  </r>
  <r>
    <s v="LI-4063"/>
    <s v="LinkedIn"/>
    <d v="2025-10-24T00:00:00"/>
    <d v="1899-12-30T13:27:00"/>
    <x v="5"/>
    <s v="Industry News"/>
    <n v="24611"/>
    <n v="5"/>
    <n v="295"/>
    <n v="34338"/>
    <n v="24689"/>
    <n v="811"/>
    <n v="467"/>
    <n v="71"/>
    <n v="123"/>
    <n v="16"/>
    <n v="665"/>
    <n v="34"/>
    <x v="0"/>
    <n v="1472"/>
    <n v="5.9621693871764754E-2"/>
    <n v="1.0031693145341514"/>
    <x v="6"/>
    <s v="Friday"/>
    <x v="9"/>
    <s v="3-5"/>
  </r>
  <r>
    <s v="LI-4064"/>
    <s v="LinkedIn"/>
    <d v="2025-10-24T00:00:00"/>
    <d v="1899-12-30T17:43:00"/>
    <x v="0"/>
    <s v="Thought Leadership"/>
    <n v="24504"/>
    <n v="4"/>
    <n v="641"/>
    <n v="9852"/>
    <n v="7038"/>
    <n v="260"/>
    <n v="48"/>
    <n v="36"/>
    <n v="95"/>
    <n v="30"/>
    <n v="158"/>
    <n v="14"/>
    <x v="0"/>
    <n v="439"/>
    <n v="6.2375674907644216E-2"/>
    <n v="0.28721841332027426"/>
    <x v="8"/>
    <s v="Friday"/>
    <x v="9"/>
    <s v="3-5"/>
  </r>
  <r>
    <s v="LI-4065"/>
    <s v="LinkedIn"/>
    <d v="2025-10-24T00:00:00"/>
    <d v="1899-12-30T17:56:00"/>
    <x v="3"/>
    <s v="Product Update"/>
    <n v="24476"/>
    <n v="3"/>
    <n v="361"/>
    <n v="5005"/>
    <n v="3699"/>
    <n v="34"/>
    <n v="4"/>
    <n v="3"/>
    <n v="7"/>
    <n v="117"/>
    <n v="84"/>
    <n v="3"/>
    <x v="0"/>
    <n v="48"/>
    <n v="1.2976480129764802E-2"/>
    <n v="0.15112763523451545"/>
    <x v="8"/>
    <s v="Friday"/>
    <x v="9"/>
    <s v="3-5"/>
  </r>
  <r>
    <s v="LI-4066"/>
    <s v="LinkedIn"/>
    <d v="2025-10-25T00:00:00"/>
    <d v="1899-12-30T12:44:00"/>
    <x v="1"/>
    <s v="Career Tips"/>
    <n v="24665"/>
    <n v="5"/>
    <n v="327"/>
    <n v="13614"/>
    <n v="9507"/>
    <n v="191"/>
    <n v="28"/>
    <n v="12"/>
    <n v="16"/>
    <n v="14"/>
    <n v="143"/>
    <n v="11"/>
    <x v="0"/>
    <n v="247"/>
    <n v="2.598085621121279E-2"/>
    <n v="0.38544496249746607"/>
    <x v="5"/>
    <s v="Saturday"/>
    <x v="9"/>
    <s v="3-5"/>
  </r>
  <r>
    <s v="LI-4067"/>
    <s v="LinkedIn"/>
    <d v="2025-10-25T00:00:00"/>
    <d v="1899-12-30T16:03:00"/>
    <x v="2"/>
    <s v="Product Update"/>
    <n v="24642"/>
    <n v="4"/>
    <n v="309"/>
    <n v="6900"/>
    <n v="5310"/>
    <n v="148"/>
    <n v="26"/>
    <n v="10"/>
    <n v="13"/>
    <n v="56"/>
    <n v="159"/>
    <n v="16"/>
    <x v="0"/>
    <n v="197"/>
    <n v="3.709981167608286E-2"/>
    <n v="0.21548575602629658"/>
    <x v="10"/>
    <s v="Saturday"/>
    <x v="9"/>
    <s v="3-5"/>
  </r>
  <r>
    <s v="LI-4068"/>
    <s v="LinkedIn"/>
    <d v="2025-10-25T00:00:00"/>
    <d v="1899-12-30T18:56:00"/>
    <x v="2"/>
    <s v="Company Culture"/>
    <n v="24443"/>
    <n v="2"/>
    <n v="149"/>
    <n v="8003"/>
    <n v="6253"/>
    <n v="263"/>
    <n v="38"/>
    <n v="18"/>
    <n v="20"/>
    <n v="20"/>
    <n v="164"/>
    <n v="16"/>
    <x v="0"/>
    <n v="339"/>
    <n v="5.421397729090037E-2"/>
    <n v="0.25581966207094053"/>
    <x v="19"/>
    <s v="Saturday"/>
    <x v="9"/>
    <s v="0-2"/>
  </r>
  <r>
    <s v="LI-4069"/>
    <s v="LinkedIn"/>
    <d v="2025-10-26T00:00:00"/>
    <d v="1899-12-30T10:29:00"/>
    <x v="1"/>
    <s v="Thought Leadership"/>
    <n v="24734"/>
    <n v="7"/>
    <n v="234"/>
    <n v="11504"/>
    <n v="8584"/>
    <n v="254"/>
    <n v="33"/>
    <n v="18"/>
    <n v="24"/>
    <n v="28"/>
    <n v="73"/>
    <n v="10"/>
    <x v="0"/>
    <n v="329"/>
    <n v="3.8327120223671948E-2"/>
    <n v="0.34705264009056358"/>
    <x v="4"/>
    <s v="Sunday"/>
    <x v="9"/>
    <s v="6-10"/>
  </r>
  <r>
    <s v="LI-4070"/>
    <s v="LinkedIn"/>
    <d v="2025-10-26T00:00:00"/>
    <d v="1899-12-30T11:08:00"/>
    <x v="2"/>
    <s v="Company Culture"/>
    <n v="24567"/>
    <n v="3"/>
    <n v="324"/>
    <n v="8046"/>
    <n v="7080"/>
    <n v="160"/>
    <n v="25"/>
    <n v="12"/>
    <n v="23"/>
    <n v="36"/>
    <n v="211"/>
    <n v="19"/>
    <x v="0"/>
    <n v="220"/>
    <n v="3.1073446327683617E-2"/>
    <n v="0.28819147637074122"/>
    <x v="9"/>
    <s v="Sunday"/>
    <x v="9"/>
    <s v="3-5"/>
  </r>
  <r>
    <s v="LI-4071"/>
    <s v="LinkedIn"/>
    <d v="2025-10-27T00:00:00"/>
    <d v="1899-12-30T01:51:00"/>
    <x v="0"/>
    <s v="Career Tips"/>
    <n v="24533"/>
    <n v="6"/>
    <n v="153"/>
    <n v="7967"/>
    <n v="7065"/>
    <n v="579"/>
    <n v="87"/>
    <n v="65"/>
    <n v="194"/>
    <n v="33"/>
    <n v="274"/>
    <n v="16"/>
    <x v="0"/>
    <n v="925"/>
    <n v="0.13092710544939845"/>
    <n v="0.28797945624261201"/>
    <x v="23"/>
    <s v="Monday"/>
    <x v="9"/>
    <s v="6-10"/>
  </r>
  <r>
    <s v="LI-4072"/>
    <s v="LinkedIn"/>
    <d v="2025-10-27T00:00:00"/>
    <d v="1899-12-30T02:28:00"/>
    <x v="2"/>
    <s v="Hiring"/>
    <n v="24664"/>
    <n v="4"/>
    <n v="113"/>
    <n v="6216"/>
    <n v="5709"/>
    <n v="168"/>
    <n v="17"/>
    <n v="14"/>
    <n v="16"/>
    <n v="28"/>
    <n v="122"/>
    <n v="6"/>
    <x v="0"/>
    <n v="215"/>
    <n v="3.7659835347696617E-2"/>
    <n v="0.23147096983457671"/>
    <x v="16"/>
    <s v="Monday"/>
    <x v="9"/>
    <s v="3-5"/>
  </r>
  <r>
    <s v="LI-4073"/>
    <s v="LinkedIn"/>
    <d v="2025-10-27T00:00:00"/>
    <d v="1899-12-30T08:02:00"/>
    <x v="2"/>
    <s v="Career Tips"/>
    <n v="24606"/>
    <n v="6"/>
    <n v="371"/>
    <n v="39060"/>
    <n v="30906"/>
    <n v="1951"/>
    <n v="326"/>
    <n v="141"/>
    <n v="227"/>
    <n v="131"/>
    <n v="811"/>
    <n v="79"/>
    <x v="0"/>
    <n v="2645"/>
    <n v="8.5582087620526756E-2"/>
    <n v="1.2560351133869787"/>
    <x v="2"/>
    <s v="Monday"/>
    <x v="9"/>
    <s v="6-10"/>
  </r>
  <r>
    <s v="LI-4074"/>
    <s v="LinkedIn"/>
    <d v="2025-10-27T00:00:00"/>
    <d v="1899-12-30T08:19:00"/>
    <x v="3"/>
    <s v="Hiring"/>
    <n v="24429"/>
    <n v="5"/>
    <n v="276"/>
    <n v="10333"/>
    <n v="9051"/>
    <n v="107"/>
    <n v="15"/>
    <n v="14"/>
    <n v="23"/>
    <n v="136"/>
    <n v="108"/>
    <n v="4"/>
    <x v="0"/>
    <n v="159"/>
    <n v="1.7567119655286709E-2"/>
    <n v="0.37050227188996682"/>
    <x v="2"/>
    <s v="Monday"/>
    <x v="9"/>
    <s v="3-5"/>
  </r>
  <r>
    <s v="LI-4075"/>
    <s v="LinkedIn"/>
    <d v="2025-10-27T00:00:00"/>
    <d v="1899-12-30T08:26:00"/>
    <x v="1"/>
    <s v="Industry News"/>
    <n v="24615"/>
    <n v="3"/>
    <n v="203"/>
    <n v="12207"/>
    <n v="10649"/>
    <n v="259"/>
    <n v="22"/>
    <n v="13"/>
    <n v="27"/>
    <n v="43"/>
    <n v="131"/>
    <n v="29"/>
    <x v="0"/>
    <n v="321"/>
    <n v="3.014367546248474E-2"/>
    <n v="0.43262238472476133"/>
    <x v="2"/>
    <s v="Monday"/>
    <x v="9"/>
    <s v="3-5"/>
  </r>
  <r>
    <s v="LI-4076"/>
    <s v="LinkedIn"/>
    <d v="2025-10-27T00:00:00"/>
    <d v="1899-12-30T08:30:00"/>
    <x v="0"/>
    <s v="Thought Leadership"/>
    <n v="24332"/>
    <n v="3"/>
    <n v="221"/>
    <n v="20343"/>
    <n v="14344"/>
    <n v="565"/>
    <n v="69"/>
    <n v="41"/>
    <n v="138"/>
    <n v="96"/>
    <n v="536"/>
    <n v="36"/>
    <x v="0"/>
    <n v="813"/>
    <n v="5.6678750697155604E-2"/>
    <n v="0.58951175406871614"/>
    <x v="2"/>
    <s v="Monday"/>
    <x v="9"/>
    <s v="3-5"/>
  </r>
  <r>
    <s v="LI-4077"/>
    <s v="LinkedIn"/>
    <d v="2025-10-27T00:00:00"/>
    <d v="1899-12-30T09:09:00"/>
    <x v="1"/>
    <s v="Career Tips"/>
    <n v="24486"/>
    <n v="1"/>
    <n v="230"/>
    <n v="21818"/>
    <n v="16501"/>
    <n v="572"/>
    <n v="79"/>
    <n v="47"/>
    <n v="44"/>
    <n v="81"/>
    <n v="463"/>
    <n v="28"/>
    <x v="0"/>
    <n v="742"/>
    <n v="4.4966971698684931E-2"/>
    <n v="0.67389528710283431"/>
    <x v="3"/>
    <s v="Monday"/>
    <x v="9"/>
    <s v="0-2"/>
  </r>
  <r>
    <s v="LI-4078"/>
    <s v="LinkedIn"/>
    <d v="2025-10-27T00:00:00"/>
    <d v="1899-12-30T09:50:00"/>
    <x v="2"/>
    <s v="Data &amp; Tech"/>
    <n v="24555"/>
    <n v="2"/>
    <n v="161"/>
    <n v="27658"/>
    <n v="24838"/>
    <n v="667"/>
    <n v="101"/>
    <n v="45"/>
    <n v="50"/>
    <n v="122"/>
    <n v="538"/>
    <n v="71"/>
    <x v="1"/>
    <n v="863"/>
    <n v="3.4745148562686207E-2"/>
    <n v="1.0115251476277745"/>
    <x v="3"/>
    <s v="Monday"/>
    <x v="9"/>
    <s v="0-2"/>
  </r>
  <r>
    <s v="LI-4079"/>
    <s v="LinkedIn"/>
    <d v="2025-10-27T00:00:00"/>
    <d v="1899-12-30T11:01:00"/>
    <x v="1"/>
    <s v="Hiring"/>
    <n v="24594"/>
    <n v="5"/>
    <n v="421"/>
    <n v="10031"/>
    <n v="8492"/>
    <n v="148"/>
    <n v="28"/>
    <n v="13"/>
    <n v="18"/>
    <n v="25"/>
    <n v="224"/>
    <n v="9"/>
    <x v="0"/>
    <n v="207"/>
    <n v="2.4375883184173341E-2"/>
    <n v="0.34528746848824915"/>
    <x v="9"/>
    <s v="Monday"/>
    <x v="9"/>
    <s v="3-5"/>
  </r>
  <r>
    <s v="LI-4080"/>
    <s v="LinkedIn"/>
    <d v="2025-10-27T00:00:00"/>
    <d v="1899-12-30T11:13:00"/>
    <x v="3"/>
    <s v="Data &amp; Tech"/>
    <n v="24733"/>
    <n v="3"/>
    <n v="209"/>
    <n v="4932"/>
    <n v="3809"/>
    <n v="70"/>
    <n v="6"/>
    <n v="5"/>
    <n v="11"/>
    <n v="69"/>
    <n v="67"/>
    <n v="2"/>
    <x v="0"/>
    <n v="92"/>
    <n v="2.4153321081648728E-2"/>
    <n v="0.15400477095378645"/>
    <x v="9"/>
    <s v="Monday"/>
    <x v="9"/>
    <s v="3-5"/>
  </r>
  <r>
    <s v="LI-4081"/>
    <s v="LinkedIn"/>
    <d v="2025-10-27T00:00:00"/>
    <d v="1899-12-30T14:49:00"/>
    <x v="0"/>
    <s v="Career Tips"/>
    <n v="24441"/>
    <n v="5"/>
    <n v="224"/>
    <n v="9785"/>
    <n v="8491"/>
    <n v="357"/>
    <n v="59"/>
    <n v="37"/>
    <n v="101"/>
    <n v="48"/>
    <n v="299"/>
    <n v="31"/>
    <x v="0"/>
    <n v="554"/>
    <n v="6.5245554116122956E-2"/>
    <n v="0.34740804386072582"/>
    <x v="13"/>
    <s v="Monday"/>
    <x v="9"/>
    <s v="3-5"/>
  </r>
  <r>
    <s v="LI-4082"/>
    <s v="LinkedIn"/>
    <d v="2025-10-27T00:00:00"/>
    <d v="1899-12-30T17:39:00"/>
    <x v="1"/>
    <s v="Product Update"/>
    <n v="24595"/>
    <n v="3"/>
    <n v="281"/>
    <n v="7735"/>
    <n v="6571"/>
    <n v="153"/>
    <n v="21"/>
    <n v="10"/>
    <n v="16"/>
    <n v="50"/>
    <n v="58"/>
    <n v="11"/>
    <x v="0"/>
    <n v="200"/>
    <n v="3.0436767615279258E-2"/>
    <n v="0.2671681236023582"/>
    <x v="8"/>
    <s v="Monday"/>
    <x v="9"/>
    <s v="3-5"/>
  </r>
  <r>
    <s v="LI-4083"/>
    <s v="LinkedIn"/>
    <d v="2025-10-27T00:00:00"/>
    <d v="1899-12-30T17:54:00"/>
    <x v="1"/>
    <s v="Industry News"/>
    <n v="24418"/>
    <n v="3"/>
    <n v="177"/>
    <n v="9445"/>
    <n v="6781"/>
    <n v="179"/>
    <n v="16"/>
    <n v="12"/>
    <n v="17"/>
    <n v="22"/>
    <n v="66"/>
    <n v="11"/>
    <x v="0"/>
    <n v="224"/>
    <n v="3.3033475888512021E-2"/>
    <n v="0.27770497174215741"/>
    <x v="8"/>
    <s v="Monday"/>
    <x v="9"/>
    <s v="3-5"/>
  </r>
  <r>
    <s v="LI-4084"/>
    <s v="LinkedIn"/>
    <d v="2025-10-27T00:00:00"/>
    <d v="1899-12-30T18:38:00"/>
    <x v="0"/>
    <s v="Company Culture"/>
    <n v="24387"/>
    <n v="0"/>
    <n v="479"/>
    <n v="11212"/>
    <n v="9524"/>
    <n v="273"/>
    <n v="53"/>
    <n v="40"/>
    <n v="93"/>
    <n v="53"/>
    <n v="213"/>
    <n v="18"/>
    <x v="0"/>
    <n v="459"/>
    <n v="4.8194036119277611E-2"/>
    <n v="0.39053594128019026"/>
    <x v="19"/>
    <s v="Monday"/>
    <x v="9"/>
    <s v="0-2"/>
  </r>
  <r>
    <s v="LI-4085"/>
    <s v="LinkedIn"/>
    <d v="2025-10-28T00:00:00"/>
    <d v="1899-12-30T06:35:00"/>
    <x v="1"/>
    <s v="Career Tips"/>
    <n v="24528"/>
    <n v="3"/>
    <n v="512"/>
    <n v="14819"/>
    <n v="12721"/>
    <n v="525"/>
    <n v="65"/>
    <n v="30"/>
    <n v="50"/>
    <n v="42"/>
    <n v="201"/>
    <n v="19"/>
    <x v="0"/>
    <n v="670"/>
    <n v="5.2668815344705605E-2"/>
    <n v="0.51863176777560338"/>
    <x v="1"/>
    <s v="Tuesday"/>
    <x v="9"/>
    <s v="3-5"/>
  </r>
  <r>
    <s v="LI-4086"/>
    <s v="LinkedIn"/>
    <d v="2025-10-28T00:00:00"/>
    <d v="1899-12-30T06:53:00"/>
    <x v="1"/>
    <s v="Company Culture"/>
    <n v="24541"/>
    <n v="4"/>
    <n v="292"/>
    <n v="10446"/>
    <n v="8056"/>
    <n v="190"/>
    <n v="33"/>
    <n v="10"/>
    <n v="24"/>
    <n v="36"/>
    <n v="162"/>
    <n v="22"/>
    <x v="0"/>
    <n v="257"/>
    <n v="3.1901688182720954E-2"/>
    <n v="0.32826698178558333"/>
    <x v="1"/>
    <s v="Tuesday"/>
    <x v="9"/>
    <s v="3-5"/>
  </r>
  <r>
    <s v="LI-4087"/>
    <s v="LinkedIn"/>
    <d v="2025-10-28T00:00:00"/>
    <d v="1899-12-30T08:37:00"/>
    <x v="3"/>
    <s v="Industry News"/>
    <n v="24509"/>
    <n v="5"/>
    <n v="82"/>
    <n v="9852"/>
    <n v="7601"/>
    <n v="111"/>
    <n v="13"/>
    <n v="9"/>
    <n v="18"/>
    <n v="88"/>
    <n v="94"/>
    <n v="5"/>
    <x v="0"/>
    <n v="151"/>
    <n v="1.9865807130640706E-2"/>
    <n v="0.31013097229589132"/>
    <x v="2"/>
    <s v="Tuesday"/>
    <x v="9"/>
    <s v="3-5"/>
  </r>
  <r>
    <s v="LI-4088"/>
    <s v="LinkedIn"/>
    <d v="2025-10-28T00:00:00"/>
    <d v="1899-12-30T09:14:00"/>
    <x v="3"/>
    <s v="Product Update"/>
    <n v="24818"/>
    <n v="4"/>
    <n v="70"/>
    <n v="12940"/>
    <n v="9089"/>
    <n v="75"/>
    <n v="8"/>
    <n v="7"/>
    <n v="16"/>
    <n v="112"/>
    <n v="107"/>
    <n v="12"/>
    <x v="0"/>
    <n v="106"/>
    <n v="1.1662449114314006E-2"/>
    <n v="0.36622612619872674"/>
    <x v="3"/>
    <s v="Tuesday"/>
    <x v="9"/>
    <s v="3-5"/>
  </r>
  <r>
    <s v="LI-4089"/>
    <s v="LinkedIn"/>
    <d v="2025-10-28T00:00:00"/>
    <d v="1899-12-30T09:21:00"/>
    <x v="0"/>
    <s v="Thought Leadership"/>
    <n v="24691"/>
    <n v="4"/>
    <n v="244"/>
    <n v="48238"/>
    <n v="41543"/>
    <n v="1986"/>
    <n v="299"/>
    <n v="210"/>
    <n v="407"/>
    <n v="339"/>
    <n v="1184"/>
    <n v="137"/>
    <x v="1"/>
    <n v="2902"/>
    <n v="6.9855330621283976E-2"/>
    <n v="1.6825158964804989"/>
    <x v="3"/>
    <s v="Tuesday"/>
    <x v="9"/>
    <s v="3-5"/>
  </r>
  <r>
    <s v="LI-4090"/>
    <s v="LinkedIn"/>
    <d v="2025-10-28T00:00:00"/>
    <d v="1899-12-30T09:30:00"/>
    <x v="2"/>
    <s v="Career Tips"/>
    <n v="24549"/>
    <n v="4"/>
    <n v="517"/>
    <n v="43711"/>
    <n v="36022"/>
    <n v="1638"/>
    <n v="219"/>
    <n v="113"/>
    <n v="161"/>
    <n v="132"/>
    <n v="897"/>
    <n v="99"/>
    <x v="0"/>
    <n v="2131"/>
    <n v="5.915829215479429E-2"/>
    <n v="1.4673510122611919"/>
    <x v="3"/>
    <s v="Tuesday"/>
    <x v="9"/>
    <s v="3-5"/>
  </r>
  <r>
    <s v="LI-4091"/>
    <s v="LinkedIn"/>
    <d v="2025-10-28T00:00:00"/>
    <d v="1899-12-30T09:33:00"/>
    <x v="2"/>
    <s v="Company Culture"/>
    <n v="24779"/>
    <n v="3"/>
    <n v="99"/>
    <n v="15155"/>
    <n v="14017"/>
    <n v="464"/>
    <n v="66"/>
    <n v="46"/>
    <n v="37"/>
    <n v="71"/>
    <n v="263"/>
    <n v="38"/>
    <x v="0"/>
    <n v="613"/>
    <n v="4.3732610401655131E-2"/>
    <n v="0.56568061665119662"/>
    <x v="3"/>
    <s v="Tuesday"/>
    <x v="9"/>
    <s v="3-5"/>
  </r>
  <r>
    <s v="LI-4092"/>
    <s v="LinkedIn"/>
    <d v="2025-10-28T00:00:00"/>
    <d v="1899-12-30T10:04:00"/>
    <x v="5"/>
    <s v="Thought Leadership"/>
    <n v="24469"/>
    <n v="6"/>
    <n v="96"/>
    <n v="20061"/>
    <n v="17898"/>
    <n v="791"/>
    <n v="341"/>
    <n v="49"/>
    <n v="62"/>
    <n v="11"/>
    <n v="191"/>
    <n v="33"/>
    <x v="0"/>
    <n v="1243"/>
    <n v="6.9449100458151752E-2"/>
    <n v="0.73145612816216432"/>
    <x v="4"/>
    <s v="Tuesday"/>
    <x v="9"/>
    <s v="6-10"/>
  </r>
  <r>
    <s v="LI-4093"/>
    <s v="LinkedIn"/>
    <d v="2025-10-28T00:00:00"/>
    <d v="1899-12-30T11:32:00"/>
    <x v="5"/>
    <s v="Data &amp; Tech"/>
    <n v="24390"/>
    <n v="2"/>
    <n v="365"/>
    <n v="33239"/>
    <n v="27194"/>
    <n v="663"/>
    <n v="409"/>
    <n v="45"/>
    <n v="67"/>
    <n v="34"/>
    <n v="232"/>
    <n v="61"/>
    <x v="0"/>
    <n v="1184"/>
    <n v="4.3539015959402808E-2"/>
    <n v="1.1149651496514965"/>
    <x v="9"/>
    <s v="Tuesday"/>
    <x v="9"/>
    <s v="0-2"/>
  </r>
  <r>
    <s v="LI-4094"/>
    <s v="LinkedIn"/>
    <d v="2025-10-28T00:00:00"/>
    <d v="1899-12-30T11:41:00"/>
    <x v="2"/>
    <s v="Company Culture"/>
    <n v="24553"/>
    <n v="1"/>
    <n v="195"/>
    <n v="8386"/>
    <n v="7447"/>
    <n v="181"/>
    <n v="26"/>
    <n v="15"/>
    <n v="13"/>
    <n v="30"/>
    <n v="194"/>
    <n v="11"/>
    <x v="0"/>
    <n v="235"/>
    <n v="3.1556331408620922E-2"/>
    <n v="0.30330305868936586"/>
    <x v="9"/>
    <s v="Tuesday"/>
    <x v="9"/>
    <s v="0-2"/>
  </r>
  <r>
    <s v="LI-4095"/>
    <s v="LinkedIn"/>
    <d v="2025-10-28T00:00:00"/>
    <d v="1899-12-30T11:59:00"/>
    <x v="4"/>
    <s v="Career Tips"/>
    <n v="24649"/>
    <n v="1"/>
    <n v="1089"/>
    <n v="17407"/>
    <n v="14206"/>
    <n v="637"/>
    <n v="106"/>
    <n v="33"/>
    <n v="49"/>
    <n v="24"/>
    <n v="277"/>
    <n v="26"/>
    <x v="0"/>
    <n v="825"/>
    <n v="5.8074053216950583E-2"/>
    <n v="0.57633169702624854"/>
    <x v="9"/>
    <s v="Tuesday"/>
    <x v="9"/>
    <s v="0-2"/>
  </r>
  <r>
    <s v="LI-4096"/>
    <s v="LinkedIn"/>
    <d v="2025-10-28T00:00:00"/>
    <d v="1899-12-30T12:16:00"/>
    <x v="1"/>
    <s v="Data &amp; Tech"/>
    <n v="24582"/>
    <n v="4"/>
    <n v="227"/>
    <n v="21948"/>
    <n v="16848"/>
    <n v="526"/>
    <n v="76"/>
    <n v="32"/>
    <n v="56"/>
    <n v="44"/>
    <n v="290"/>
    <n v="21"/>
    <x v="0"/>
    <n v="690"/>
    <n v="4.0954415954415957E-2"/>
    <n v="0.68537954600927509"/>
    <x v="5"/>
    <s v="Tuesday"/>
    <x v="9"/>
    <s v="3-5"/>
  </r>
  <r>
    <s v="LI-4097"/>
    <s v="LinkedIn"/>
    <d v="2025-10-28T00:00:00"/>
    <d v="1899-12-30T12:21:00"/>
    <x v="0"/>
    <s v="Thought Leadership"/>
    <n v="24613"/>
    <n v="2"/>
    <n v="515"/>
    <n v="39842"/>
    <n v="30165"/>
    <n v="1356"/>
    <n v="165"/>
    <n v="147"/>
    <n v="280"/>
    <n v="77"/>
    <n v="1001"/>
    <n v="84"/>
    <x v="0"/>
    <n v="1948"/>
    <n v="6.4578153489143045E-2"/>
    <n v="1.2255718522731889"/>
    <x v="5"/>
    <s v="Tuesday"/>
    <x v="9"/>
    <s v="0-2"/>
  </r>
  <r>
    <s v="LI-4098"/>
    <s v="LinkedIn"/>
    <d v="2025-10-28T00:00:00"/>
    <d v="1899-12-30T13:27:00"/>
    <x v="5"/>
    <s v="Company Culture"/>
    <n v="24616"/>
    <n v="3"/>
    <n v="105"/>
    <n v="14672"/>
    <n v="10252"/>
    <n v="195"/>
    <n v="102"/>
    <n v="15"/>
    <n v="18"/>
    <n v="10"/>
    <n v="175"/>
    <n v="10"/>
    <x v="0"/>
    <n v="330"/>
    <n v="3.2188841201716736E-2"/>
    <n v="0.41647708807279821"/>
    <x v="6"/>
    <s v="Tuesday"/>
    <x v="9"/>
    <s v="3-5"/>
  </r>
  <r>
    <s v="LI-4099"/>
    <s v="LinkedIn"/>
    <d v="2025-10-28T00:00:00"/>
    <d v="1899-12-30T13:33:00"/>
    <x v="1"/>
    <s v="Product Update"/>
    <n v="24712"/>
    <n v="2"/>
    <n v="390"/>
    <n v="18043"/>
    <n v="14835"/>
    <n v="367"/>
    <n v="46"/>
    <n v="22"/>
    <n v="35"/>
    <n v="70"/>
    <n v="322"/>
    <n v="31"/>
    <x v="0"/>
    <n v="470"/>
    <n v="3.1681833501853725E-2"/>
    <n v="0.60031563612819683"/>
    <x v="6"/>
    <s v="Tuesday"/>
    <x v="9"/>
    <s v="0-2"/>
  </r>
  <r>
    <s v="LI-4100"/>
    <s v="LinkedIn"/>
    <d v="2025-10-28T00:00:00"/>
    <d v="1899-12-30T14:57:00"/>
    <x v="1"/>
    <s v="Hiring"/>
    <n v="24542"/>
    <n v="2"/>
    <n v="403"/>
    <n v="20696"/>
    <n v="17528"/>
    <n v="463"/>
    <n v="64"/>
    <n v="35"/>
    <n v="39"/>
    <n v="101"/>
    <n v="391"/>
    <n v="39"/>
    <x v="0"/>
    <n v="601"/>
    <n v="3.4287996348699223E-2"/>
    <n v="0.71420422133485451"/>
    <x v="13"/>
    <s v="Tuesday"/>
    <x v="9"/>
    <s v="0-2"/>
  </r>
  <r>
    <s v="LI-4101"/>
    <s v="LinkedIn"/>
    <d v="2025-10-28T00:00:00"/>
    <d v="1899-12-30T15:22:00"/>
    <x v="4"/>
    <s v="Career Tips"/>
    <n v="24477"/>
    <n v="5"/>
    <n v="1168"/>
    <n v="15443"/>
    <n v="11065"/>
    <n v="442"/>
    <n v="92"/>
    <n v="28"/>
    <n v="50"/>
    <n v="15"/>
    <n v="226"/>
    <n v="20"/>
    <x v="0"/>
    <n v="612"/>
    <n v="5.5309534568459107E-2"/>
    <n v="0.45205703313314538"/>
    <x v="7"/>
    <s v="Tuesday"/>
    <x v="9"/>
    <s v="3-5"/>
  </r>
  <r>
    <s v="LI-4102"/>
    <s v="LinkedIn"/>
    <d v="2025-10-28T00:00:00"/>
    <d v="1899-12-30T17:35:00"/>
    <x v="3"/>
    <s v="Thought Leadership"/>
    <n v="24537"/>
    <n v="3"/>
    <n v="142"/>
    <n v="16785"/>
    <n v="11940"/>
    <n v="288"/>
    <n v="20"/>
    <n v="29"/>
    <n v="50"/>
    <n v="174"/>
    <n v="215"/>
    <n v="6"/>
    <x v="0"/>
    <n v="387"/>
    <n v="3.2412060301507541E-2"/>
    <n v="0.48661205526347967"/>
    <x v="8"/>
    <s v="Tuesday"/>
    <x v="9"/>
    <s v="3-5"/>
  </r>
  <r>
    <s v="LI-4103"/>
    <s v="LinkedIn"/>
    <d v="2025-10-28T00:00:00"/>
    <d v="1899-12-30T17:42:00"/>
    <x v="0"/>
    <s v="Career Tips"/>
    <n v="24491"/>
    <n v="6"/>
    <n v="323"/>
    <n v="13024"/>
    <n v="10548"/>
    <n v="689"/>
    <n v="107"/>
    <n v="106"/>
    <n v="137"/>
    <n v="53"/>
    <n v="375"/>
    <n v="29"/>
    <x v="0"/>
    <n v="1039"/>
    <n v="9.8502085703450898E-2"/>
    <n v="0.43068882446613044"/>
    <x v="8"/>
    <s v="Tuesday"/>
    <x v="9"/>
    <s v="6-10"/>
  </r>
  <r>
    <s v="LI-4104"/>
    <s v="LinkedIn"/>
    <d v="2025-10-28T00:00:00"/>
    <d v="1899-12-30T18:01:00"/>
    <x v="4"/>
    <s v="Hiring"/>
    <n v="24617"/>
    <n v="3"/>
    <n v="903"/>
    <n v="17534"/>
    <n v="12362"/>
    <n v="323"/>
    <n v="70"/>
    <n v="25"/>
    <n v="36"/>
    <n v="16"/>
    <n v="105"/>
    <n v="30"/>
    <x v="0"/>
    <n v="454"/>
    <n v="3.6725448956479535E-2"/>
    <n v="0.50217329487752371"/>
    <x v="19"/>
    <s v="Tuesday"/>
    <x v="9"/>
    <s v="3-5"/>
  </r>
  <r>
    <s v="LI-4105"/>
    <s v="LinkedIn"/>
    <d v="2025-10-28T00:00:00"/>
    <d v="1899-12-30T18:16:00"/>
    <x v="4"/>
    <s v="Company Culture"/>
    <n v="24477"/>
    <n v="4"/>
    <n v="666"/>
    <n v="8149"/>
    <n v="7442"/>
    <n v="195"/>
    <n v="48"/>
    <n v="10"/>
    <n v="15"/>
    <n v="15"/>
    <n v="126"/>
    <n v="20"/>
    <x v="0"/>
    <n v="268"/>
    <n v="3.6011824778285406E-2"/>
    <n v="0.30404052784246438"/>
    <x v="19"/>
    <s v="Tuesday"/>
    <x v="9"/>
    <s v="3-5"/>
  </r>
  <r>
    <s v="LI-4106"/>
    <s v="LinkedIn"/>
    <d v="2025-10-28T00:00:00"/>
    <d v="1899-12-30T18:51:00"/>
    <x v="4"/>
    <s v="Company Culture"/>
    <n v="24506"/>
    <n v="2"/>
    <n v="442"/>
    <n v="14928"/>
    <n v="12757"/>
    <n v="299"/>
    <n v="79"/>
    <n v="23"/>
    <n v="35"/>
    <n v="27"/>
    <n v="234"/>
    <n v="11"/>
    <x v="0"/>
    <n v="436"/>
    <n v="3.4177314415614959E-2"/>
    <n v="0.52056639190402354"/>
    <x v="19"/>
    <s v="Tuesday"/>
    <x v="9"/>
    <s v="0-2"/>
  </r>
  <r>
    <s v="LI-4107"/>
    <s v="LinkedIn"/>
    <d v="2025-10-28T00:00:00"/>
    <d v="1899-12-30T21:41:00"/>
    <x v="0"/>
    <s v="Hiring"/>
    <n v="24463"/>
    <n v="10"/>
    <n v="104"/>
    <n v="10768"/>
    <n v="9294"/>
    <n v="371"/>
    <n v="57"/>
    <n v="51"/>
    <n v="142"/>
    <n v="107"/>
    <n v="335"/>
    <n v="16"/>
    <x v="0"/>
    <n v="621"/>
    <n v="6.6817301484828923E-2"/>
    <n v="0.3799206965621551"/>
    <x v="15"/>
    <s v="Tuesday"/>
    <x v="9"/>
    <s v="6-10"/>
  </r>
  <r>
    <s v="LI-4108"/>
    <s v="LinkedIn"/>
    <d v="2025-10-29T00:00:00"/>
    <d v="1899-12-30T07:13:00"/>
    <x v="0"/>
    <s v="Career Tips"/>
    <n v="24670"/>
    <n v="6"/>
    <n v="568"/>
    <n v="13667"/>
    <n v="11659"/>
    <n v="359"/>
    <n v="51"/>
    <n v="35"/>
    <n v="79"/>
    <n v="87"/>
    <n v="211"/>
    <n v="42"/>
    <x v="0"/>
    <n v="524"/>
    <n v="4.49438202247191E-2"/>
    <n v="0.47259829752736116"/>
    <x v="12"/>
    <s v="Wednesday"/>
    <x v="9"/>
    <s v="6-10"/>
  </r>
  <r>
    <s v="LI-4109"/>
    <s v="LinkedIn"/>
    <d v="2025-10-29T00:00:00"/>
    <d v="1899-12-30T07:26:00"/>
    <x v="3"/>
    <s v="Career Tips"/>
    <n v="24612"/>
    <n v="4"/>
    <n v="177"/>
    <n v="20426"/>
    <n v="15987"/>
    <n v="223"/>
    <n v="24"/>
    <n v="24"/>
    <n v="72"/>
    <n v="320"/>
    <n v="277"/>
    <n v="23"/>
    <x v="1"/>
    <n v="343"/>
    <n v="2.1454932132357541E-2"/>
    <n v="0.64956118966357879"/>
    <x v="12"/>
    <s v="Wednesday"/>
    <x v="9"/>
    <s v="3-5"/>
  </r>
  <r>
    <s v="LI-4110"/>
    <s v="LinkedIn"/>
    <d v="2025-10-29T00:00:00"/>
    <d v="1899-12-30T07:30:00"/>
    <x v="5"/>
    <s v="Company Culture"/>
    <n v="24615"/>
    <n v="4"/>
    <n v="365"/>
    <n v="48497"/>
    <n v="37025"/>
    <n v="1024"/>
    <n v="567"/>
    <n v="58"/>
    <n v="103"/>
    <n v="54"/>
    <n v="290"/>
    <n v="71"/>
    <x v="0"/>
    <n v="1752"/>
    <n v="4.7319378798109386E-2"/>
    <n v="1.5041641275644932"/>
    <x v="12"/>
    <s v="Wednesday"/>
    <x v="9"/>
    <s v="3-5"/>
  </r>
  <r>
    <s v="LI-4111"/>
    <s v="LinkedIn"/>
    <d v="2025-10-29T00:00:00"/>
    <d v="1899-12-30T08:35:00"/>
    <x v="1"/>
    <s v="Hiring"/>
    <n v="24641"/>
    <n v="6"/>
    <n v="337"/>
    <n v="18070"/>
    <n v="14937"/>
    <n v="389"/>
    <n v="75"/>
    <n v="28"/>
    <n v="45"/>
    <n v="100"/>
    <n v="410"/>
    <n v="26"/>
    <x v="0"/>
    <n v="537"/>
    <n v="3.5950994175537258E-2"/>
    <n v="0.60618481392800616"/>
    <x v="2"/>
    <s v="Wednesday"/>
    <x v="9"/>
    <s v="6-10"/>
  </r>
  <r>
    <s v="LI-4112"/>
    <s v="LinkedIn"/>
    <d v="2025-10-29T00:00:00"/>
    <d v="1899-12-30T08:54:00"/>
    <x v="2"/>
    <s v="Industry News"/>
    <n v="24688"/>
    <n v="6"/>
    <n v="201"/>
    <n v="19497"/>
    <n v="14970"/>
    <n v="285"/>
    <n v="40"/>
    <n v="20"/>
    <n v="30"/>
    <n v="41"/>
    <n v="453"/>
    <n v="42"/>
    <x v="0"/>
    <n v="375"/>
    <n v="2.5050100200400802E-2"/>
    <n v="0.60636746597537261"/>
    <x v="2"/>
    <s v="Wednesday"/>
    <x v="9"/>
    <s v="6-10"/>
  </r>
  <r>
    <s v="LI-4113"/>
    <s v="LinkedIn"/>
    <d v="2025-10-29T00:00:00"/>
    <d v="1899-12-30T09:37:00"/>
    <x v="3"/>
    <s v="Company Culture"/>
    <n v="24600"/>
    <n v="1"/>
    <n v="294"/>
    <n v="8895"/>
    <n v="6795"/>
    <n v="73"/>
    <n v="6"/>
    <n v="9"/>
    <n v="27"/>
    <n v="81"/>
    <n v="107"/>
    <n v="3"/>
    <x v="0"/>
    <n v="115"/>
    <n v="1.692420897718911E-2"/>
    <n v="0.27621951219512197"/>
    <x v="3"/>
    <s v="Wednesday"/>
    <x v="9"/>
    <s v="0-2"/>
  </r>
  <r>
    <s v="LI-4114"/>
    <s v="LinkedIn"/>
    <d v="2025-10-29T00:00:00"/>
    <d v="1899-12-30T09:56:00"/>
    <x v="5"/>
    <s v="Industry News"/>
    <n v="24503"/>
    <n v="3"/>
    <n v="75"/>
    <n v="30221"/>
    <n v="23768"/>
    <n v="566"/>
    <n v="313"/>
    <n v="46"/>
    <n v="68"/>
    <n v="32"/>
    <n v="587"/>
    <n v="22"/>
    <x v="0"/>
    <n v="993"/>
    <n v="4.1778862335913831E-2"/>
    <n v="0.9700036730196302"/>
    <x v="3"/>
    <s v="Wednesday"/>
    <x v="9"/>
    <s v="3-5"/>
  </r>
  <r>
    <s v="LI-4115"/>
    <s v="LinkedIn"/>
    <d v="2025-10-29T00:00:00"/>
    <d v="1899-12-30T10:25:00"/>
    <x v="0"/>
    <s v="Thought Leadership"/>
    <n v="24715"/>
    <n v="5"/>
    <n v="409"/>
    <n v="30263"/>
    <n v="23968"/>
    <n v="775"/>
    <n v="121"/>
    <n v="100"/>
    <n v="160"/>
    <n v="55"/>
    <n v="538"/>
    <n v="29"/>
    <x v="0"/>
    <n v="1156"/>
    <n v="4.8230974632843794E-2"/>
    <n v="0.96977544001618454"/>
    <x v="4"/>
    <s v="Wednesday"/>
    <x v="9"/>
    <s v="3-5"/>
  </r>
  <r>
    <s v="LI-4116"/>
    <s v="LinkedIn"/>
    <d v="2025-10-29T00:00:00"/>
    <d v="1899-12-30T12:17:00"/>
    <x v="0"/>
    <s v="Data &amp; Tech"/>
    <n v="24545"/>
    <n v="6"/>
    <n v="322"/>
    <n v="101114"/>
    <n v="80030"/>
    <n v="2915"/>
    <n v="336"/>
    <n v="275"/>
    <n v="748"/>
    <n v="503"/>
    <n v="1412"/>
    <n v="293"/>
    <x v="0"/>
    <n v="4274"/>
    <n v="5.3404973135074349E-2"/>
    <n v="3.2605418618863311"/>
    <x v="5"/>
    <s v="Wednesday"/>
    <x v="9"/>
    <s v="6-10"/>
  </r>
  <r>
    <s v="LI-4117"/>
    <s v="LinkedIn"/>
    <d v="2025-10-29T00:00:00"/>
    <d v="1899-12-30T13:06:00"/>
    <x v="4"/>
    <s v="Product Update"/>
    <n v="24623"/>
    <n v="1"/>
    <n v="941"/>
    <n v="4812"/>
    <n v="3435"/>
    <n v="54"/>
    <n v="10"/>
    <n v="3"/>
    <n v="4"/>
    <n v="5"/>
    <n v="67"/>
    <n v="6"/>
    <x v="0"/>
    <n v="71"/>
    <n v="2.0669577874818049E-2"/>
    <n v="0.13950371603785078"/>
    <x v="6"/>
    <s v="Wednesday"/>
    <x v="9"/>
    <s v="0-2"/>
  </r>
  <r>
    <s v="LI-4118"/>
    <s v="LinkedIn"/>
    <d v="2025-10-29T00:00:00"/>
    <d v="1899-12-30T15:33:00"/>
    <x v="4"/>
    <s v="Product Update"/>
    <n v="24594"/>
    <n v="3"/>
    <n v="1767"/>
    <n v="13169"/>
    <n v="9720"/>
    <n v="225"/>
    <n v="54"/>
    <n v="16"/>
    <n v="19"/>
    <n v="43"/>
    <n v="113"/>
    <n v="11"/>
    <x v="1"/>
    <n v="314"/>
    <n v="3.2304526748971191E-2"/>
    <n v="0.39521834593803368"/>
    <x v="7"/>
    <s v="Wednesday"/>
    <x v="9"/>
    <s v="3-5"/>
  </r>
  <r>
    <s v="LI-4119"/>
    <s v="LinkedIn"/>
    <d v="2025-10-29T00:00:00"/>
    <d v="1899-12-30T17:33:00"/>
    <x v="5"/>
    <s v="Data &amp; Tech"/>
    <n v="24452"/>
    <n v="5"/>
    <n v="59"/>
    <n v="30114"/>
    <n v="21921"/>
    <n v="1000"/>
    <n v="379"/>
    <n v="57"/>
    <n v="72"/>
    <n v="10"/>
    <n v="404"/>
    <n v="40"/>
    <x v="0"/>
    <n v="1508"/>
    <n v="6.8792482094794952E-2"/>
    <n v="0.89649108457385895"/>
    <x v="8"/>
    <s v="Wednesday"/>
    <x v="9"/>
    <s v="3-5"/>
  </r>
  <r>
    <s v="LI-4120"/>
    <s v="LinkedIn"/>
    <d v="2025-10-30T00:00:00"/>
    <d v="1899-12-30T06:17:00"/>
    <x v="2"/>
    <s v="Product Update"/>
    <n v="24303"/>
    <n v="2"/>
    <n v="229"/>
    <n v="17571"/>
    <n v="13477"/>
    <n v="356"/>
    <n v="48"/>
    <n v="34"/>
    <n v="45"/>
    <n v="95"/>
    <n v="310"/>
    <n v="29"/>
    <x v="0"/>
    <n v="483"/>
    <n v="3.5838836536321139E-2"/>
    <n v="0.55454059169649839"/>
    <x v="1"/>
    <s v="Thursday"/>
    <x v="9"/>
    <s v="0-2"/>
  </r>
  <r>
    <s v="LI-4121"/>
    <s v="LinkedIn"/>
    <d v="2025-10-30T00:00:00"/>
    <d v="1899-12-30T06:17:00"/>
    <x v="5"/>
    <s v="Company Culture"/>
    <n v="24967"/>
    <n v="2"/>
    <n v="140"/>
    <n v="30939"/>
    <n v="25857"/>
    <n v="953"/>
    <n v="297"/>
    <n v="44"/>
    <n v="61"/>
    <n v="26"/>
    <n v="500"/>
    <n v="54"/>
    <x v="0"/>
    <n v="1355"/>
    <n v="5.2403604439803533E-2"/>
    <n v="1.0356470541114271"/>
    <x v="1"/>
    <s v="Thursday"/>
    <x v="9"/>
    <s v="0-2"/>
  </r>
  <r>
    <s v="LI-4122"/>
    <s v="LinkedIn"/>
    <d v="2025-10-30T00:00:00"/>
    <d v="1899-12-30T07:40:00"/>
    <x v="4"/>
    <s v="Career Tips"/>
    <n v="24701"/>
    <n v="2"/>
    <n v="1269"/>
    <n v="35144"/>
    <n v="30673"/>
    <n v="1597"/>
    <n v="387"/>
    <n v="93"/>
    <n v="136"/>
    <n v="21"/>
    <n v="445"/>
    <n v="60"/>
    <x v="0"/>
    <n v="2213"/>
    <n v="7.2148143318227762E-2"/>
    <n v="1.2417715881948099"/>
    <x v="12"/>
    <s v="Thursday"/>
    <x v="9"/>
    <s v="0-2"/>
  </r>
  <r>
    <s v="LI-4123"/>
    <s v="LinkedIn"/>
    <d v="2025-10-30T00:00:00"/>
    <d v="1899-12-30T08:29:00"/>
    <x v="1"/>
    <s v="Thought Leadership"/>
    <n v="24501"/>
    <n v="2"/>
    <n v="317"/>
    <n v="24180"/>
    <n v="17298"/>
    <n v="492"/>
    <n v="76"/>
    <n v="43"/>
    <n v="42"/>
    <n v="54"/>
    <n v="516"/>
    <n v="29"/>
    <x v="0"/>
    <n v="653"/>
    <n v="3.7750028905075735E-2"/>
    <n v="0.70601199951022409"/>
    <x v="2"/>
    <s v="Thursday"/>
    <x v="9"/>
    <s v="0-2"/>
  </r>
  <r>
    <s v="LI-4124"/>
    <s v="LinkedIn"/>
    <d v="2025-10-30T00:00:00"/>
    <d v="1899-12-30T08:58:00"/>
    <x v="4"/>
    <s v="Data &amp; Tech"/>
    <n v="24846"/>
    <n v="7"/>
    <n v="381"/>
    <n v="10255"/>
    <n v="9014"/>
    <n v="302"/>
    <n v="70"/>
    <n v="24"/>
    <n v="31"/>
    <n v="12"/>
    <n v="72"/>
    <n v="9"/>
    <x v="0"/>
    <n v="427"/>
    <n v="4.7370756600843132E-2"/>
    <n v="0.36279481606697256"/>
    <x v="2"/>
    <s v="Thursday"/>
    <x v="9"/>
    <s v="6-10"/>
  </r>
  <r>
    <s v="LI-4125"/>
    <s v="LinkedIn"/>
    <d v="2025-10-30T00:00:00"/>
    <d v="1899-12-30T09:16:00"/>
    <x v="1"/>
    <s v="Data &amp; Tech"/>
    <n v="24684"/>
    <n v="4"/>
    <n v="381"/>
    <n v="21205"/>
    <n v="18040"/>
    <n v="662"/>
    <n v="78"/>
    <n v="44"/>
    <n v="49"/>
    <n v="40"/>
    <n v="440"/>
    <n v="25"/>
    <x v="0"/>
    <n v="833"/>
    <n v="4.6175166297117515E-2"/>
    <n v="0.73083778966131907"/>
    <x v="3"/>
    <s v="Thursday"/>
    <x v="9"/>
    <s v="3-5"/>
  </r>
  <r>
    <s v="LI-4126"/>
    <s v="LinkedIn"/>
    <d v="2025-10-30T00:00:00"/>
    <d v="1899-12-30T09:31:00"/>
    <x v="1"/>
    <s v="Product Update"/>
    <n v="24752"/>
    <n v="6"/>
    <n v="518"/>
    <n v="18871"/>
    <n v="15536"/>
    <n v="252"/>
    <n v="29"/>
    <n v="15"/>
    <n v="25"/>
    <n v="80"/>
    <n v="368"/>
    <n v="19"/>
    <x v="0"/>
    <n v="321"/>
    <n v="2.0661688980432545E-2"/>
    <n v="0.62766645119586295"/>
    <x v="3"/>
    <s v="Thursday"/>
    <x v="9"/>
    <s v="6-10"/>
  </r>
  <r>
    <s v="LI-4127"/>
    <s v="LinkedIn"/>
    <d v="2025-10-30T00:00:00"/>
    <d v="1899-12-30T09:33:00"/>
    <x v="0"/>
    <s v="Data &amp; Tech"/>
    <n v="24728"/>
    <n v="4"/>
    <n v="508"/>
    <n v="30830"/>
    <n v="27760"/>
    <n v="951"/>
    <n v="140"/>
    <n v="122"/>
    <n v="261"/>
    <n v="272"/>
    <n v="810"/>
    <n v="56"/>
    <x v="0"/>
    <n v="1474"/>
    <n v="5.3097982708933719E-2"/>
    <n v="1.122614040763507"/>
    <x v="3"/>
    <s v="Thursday"/>
    <x v="9"/>
    <s v="3-5"/>
  </r>
  <r>
    <s v="LI-4128"/>
    <s v="LinkedIn"/>
    <d v="2025-10-30T00:00:00"/>
    <d v="1899-12-30T10:18:00"/>
    <x v="2"/>
    <s v="Career Tips"/>
    <n v="24541"/>
    <n v="7"/>
    <n v="345"/>
    <n v="27317"/>
    <n v="20456"/>
    <n v="804"/>
    <n v="134"/>
    <n v="69"/>
    <n v="72"/>
    <n v="25"/>
    <n v="453"/>
    <n v="40"/>
    <x v="1"/>
    <n v="1079"/>
    <n v="5.2747360187719985E-2"/>
    <n v="0.83354386536815939"/>
    <x v="4"/>
    <s v="Thursday"/>
    <x v="9"/>
    <s v="6-10"/>
  </r>
  <r>
    <s v="LI-4129"/>
    <s v="LinkedIn"/>
    <d v="2025-10-30T00:00:00"/>
    <d v="1899-12-30T11:47:00"/>
    <x v="0"/>
    <s v="Industry News"/>
    <n v="24764"/>
    <n v="3"/>
    <n v="312"/>
    <n v="16090"/>
    <n v="11903"/>
    <n v="323"/>
    <n v="47"/>
    <n v="45"/>
    <n v="96"/>
    <n v="73"/>
    <n v="221"/>
    <n v="37"/>
    <x v="0"/>
    <n v="511"/>
    <n v="4.2930353692346469E-2"/>
    <n v="0.48065740591180744"/>
    <x v="9"/>
    <s v="Thursday"/>
    <x v="9"/>
    <s v="3-5"/>
  </r>
  <r>
    <s v="LI-4130"/>
    <s v="LinkedIn"/>
    <d v="2025-10-30T00:00:00"/>
    <d v="1899-12-30T12:52:00"/>
    <x v="1"/>
    <s v="Company Culture"/>
    <n v="24564"/>
    <n v="5"/>
    <n v="350"/>
    <n v="12604"/>
    <n v="10360"/>
    <n v="322"/>
    <n v="31"/>
    <n v="15"/>
    <n v="24"/>
    <n v="22"/>
    <n v="123"/>
    <n v="19"/>
    <x v="0"/>
    <n v="392"/>
    <n v="3.783783783783784E-2"/>
    <n v="0.42175541442761766"/>
    <x v="5"/>
    <s v="Thursday"/>
    <x v="9"/>
    <s v="3-5"/>
  </r>
  <r>
    <s v="LI-4131"/>
    <s v="LinkedIn"/>
    <d v="2025-10-30T00:00:00"/>
    <d v="1899-12-30T13:26:00"/>
    <x v="4"/>
    <s v="Company Culture"/>
    <n v="24596"/>
    <n v="6"/>
    <n v="658"/>
    <n v="10701"/>
    <n v="7650"/>
    <n v="228"/>
    <n v="81"/>
    <n v="24"/>
    <n v="20"/>
    <n v="6"/>
    <n v="226"/>
    <n v="11"/>
    <x v="0"/>
    <n v="353"/>
    <n v="4.6143790849673204E-2"/>
    <n v="0.31102618311920638"/>
    <x v="6"/>
    <s v="Thursday"/>
    <x v="9"/>
    <s v="6-10"/>
  </r>
  <r>
    <s v="LI-4132"/>
    <s v="LinkedIn"/>
    <d v="2025-10-30T00:00:00"/>
    <d v="1899-12-30T15:18:00"/>
    <x v="4"/>
    <s v="Career Tips"/>
    <n v="24768"/>
    <n v="5"/>
    <n v="644"/>
    <n v="22620"/>
    <n v="17870"/>
    <n v="544"/>
    <n v="145"/>
    <n v="34"/>
    <n v="54"/>
    <n v="44"/>
    <n v="466"/>
    <n v="47"/>
    <x v="1"/>
    <n v="777"/>
    <n v="4.348069390039172E-2"/>
    <n v="0.72149547803617575"/>
    <x v="7"/>
    <s v="Thursday"/>
    <x v="9"/>
    <s v="3-5"/>
  </r>
  <r>
    <s v="LI-4133"/>
    <s v="LinkedIn"/>
    <d v="2025-10-30T00:00:00"/>
    <d v="1899-12-30T15:35:00"/>
    <x v="0"/>
    <s v="Data &amp; Tech"/>
    <n v="24511"/>
    <n v="3"/>
    <n v="414"/>
    <n v="8723"/>
    <n v="8053"/>
    <n v="404"/>
    <n v="86"/>
    <n v="43"/>
    <n v="111"/>
    <n v="50"/>
    <n v="170"/>
    <n v="19"/>
    <x v="0"/>
    <n v="644"/>
    <n v="7.9970197441947097E-2"/>
    <n v="0.32854636693729344"/>
    <x v="7"/>
    <s v="Thursday"/>
    <x v="9"/>
    <s v="3-5"/>
  </r>
  <r>
    <s v="LI-4134"/>
    <s v="LinkedIn"/>
    <d v="2025-10-30T00:00:00"/>
    <d v="1899-12-30T16:39:00"/>
    <x v="3"/>
    <s v="Company Culture"/>
    <n v="24710"/>
    <n v="6"/>
    <n v="294"/>
    <n v="3467"/>
    <n v="2815"/>
    <n v="56"/>
    <n v="5"/>
    <n v="7"/>
    <n v="10"/>
    <n v="31"/>
    <n v="60"/>
    <n v="4"/>
    <x v="0"/>
    <n v="78"/>
    <n v="2.7708703374777974E-2"/>
    <n v="0.11392148927559692"/>
    <x v="10"/>
    <s v="Thursday"/>
    <x v="9"/>
    <s v="6-10"/>
  </r>
  <r>
    <s v="LI-4135"/>
    <s v="LinkedIn"/>
    <d v="2025-10-30T00:00:00"/>
    <d v="1899-12-30T18:54:00"/>
    <x v="0"/>
    <s v="Career Tips"/>
    <n v="24529"/>
    <n v="2"/>
    <n v="173"/>
    <n v="21927"/>
    <n v="15341"/>
    <n v="727"/>
    <n v="133"/>
    <n v="101"/>
    <n v="196"/>
    <n v="39"/>
    <n v="510"/>
    <n v="33"/>
    <x v="0"/>
    <n v="1157"/>
    <n v="7.541881233296395E-2"/>
    <n v="0.62542296873088998"/>
    <x v="19"/>
    <s v="Thursday"/>
    <x v="9"/>
    <s v="0-2"/>
  </r>
  <r>
    <s v="LI-4136"/>
    <s v="LinkedIn"/>
    <d v="2025-10-30T00:00:00"/>
    <d v="1899-12-30T20:16:00"/>
    <x v="3"/>
    <s v="Product Update"/>
    <n v="24805"/>
    <n v="4"/>
    <n v="337"/>
    <n v="4531"/>
    <n v="3953"/>
    <n v="45"/>
    <n v="4"/>
    <n v="5"/>
    <n v="9"/>
    <n v="154"/>
    <n v="48"/>
    <n v="4"/>
    <x v="1"/>
    <n v="63"/>
    <n v="1.5937262838350619E-2"/>
    <n v="0.1593630316468454"/>
    <x v="11"/>
    <s v="Thursday"/>
    <x v="9"/>
    <s v="3-5"/>
  </r>
  <r>
    <s v="LI-4137"/>
    <s v="LinkedIn"/>
    <d v="2025-10-30T00:00:00"/>
    <d v="1899-12-30T21:12:00"/>
    <x v="1"/>
    <s v="Data &amp; Tech"/>
    <n v="24634"/>
    <n v="3"/>
    <n v="264"/>
    <n v="11549"/>
    <n v="8992"/>
    <n v="258"/>
    <n v="44"/>
    <n v="20"/>
    <n v="32"/>
    <n v="39"/>
    <n v="251"/>
    <n v="26"/>
    <x v="0"/>
    <n v="354"/>
    <n v="3.9368327402135229E-2"/>
    <n v="0.36502395063733051"/>
    <x v="15"/>
    <s v="Thursday"/>
    <x v="9"/>
    <s v="3-5"/>
  </r>
  <r>
    <s v="LI-4138"/>
    <s v="LinkedIn"/>
    <d v="2025-10-30T00:00:00"/>
    <d v="1899-12-30T22:06:00"/>
    <x v="2"/>
    <s v="Data &amp; Tech"/>
    <n v="24634"/>
    <n v="8"/>
    <n v="467"/>
    <n v="9675"/>
    <n v="8670"/>
    <n v="269"/>
    <n v="45"/>
    <n v="17"/>
    <n v="21"/>
    <n v="51"/>
    <n v="142"/>
    <n v="17"/>
    <x v="0"/>
    <n v="352"/>
    <n v="4.0599769319492503E-2"/>
    <n v="0.35195258585694567"/>
    <x v="20"/>
    <s v="Thursday"/>
    <x v="9"/>
    <s v="6-10"/>
  </r>
  <r>
    <s v="LI-4139"/>
    <s v="LinkedIn"/>
    <d v="2025-10-30T00:00:00"/>
    <d v="1899-12-30T23:35:00"/>
    <x v="1"/>
    <s v="Data &amp; Tech"/>
    <n v="24510"/>
    <n v="4"/>
    <n v="278"/>
    <n v="4800"/>
    <n v="3574"/>
    <n v="88"/>
    <n v="10"/>
    <n v="5"/>
    <n v="8"/>
    <n v="11"/>
    <n v="50"/>
    <n v="5"/>
    <x v="0"/>
    <n v="111"/>
    <n v="3.1057638500279799E-2"/>
    <n v="0.14581803345573235"/>
    <x v="21"/>
    <s v="Thursday"/>
    <x v="9"/>
    <s v="3-5"/>
  </r>
  <r>
    <s v="LI-4140"/>
    <s v="LinkedIn"/>
    <d v="2025-10-31T00:00:00"/>
    <d v="1899-12-30T08:08:00"/>
    <x v="5"/>
    <s v="Career Tips"/>
    <n v="24451"/>
    <n v="3"/>
    <n v="112"/>
    <n v="25567"/>
    <n v="17682"/>
    <n v="573"/>
    <n v="365"/>
    <n v="40"/>
    <n v="64"/>
    <n v="30"/>
    <n v="349"/>
    <n v="36"/>
    <x v="0"/>
    <n v="1042"/>
    <n v="5.8929985295781022E-2"/>
    <n v="0.72316060692814199"/>
    <x v="2"/>
    <s v="Friday"/>
    <x v="9"/>
    <s v="3-5"/>
  </r>
  <r>
    <s v="LI-4141"/>
    <s v="LinkedIn"/>
    <d v="2025-10-31T00:00:00"/>
    <d v="1899-12-30T08:31:00"/>
    <x v="4"/>
    <s v="Product Update"/>
    <n v="24712"/>
    <n v="6"/>
    <n v="1063"/>
    <n v="10074"/>
    <n v="7043"/>
    <n v="108"/>
    <n v="25"/>
    <n v="9"/>
    <n v="11"/>
    <n v="23"/>
    <n v="65"/>
    <n v="19"/>
    <x v="0"/>
    <n v="153"/>
    <n v="2.1723697288087464E-2"/>
    <n v="0.28500323729362254"/>
    <x v="2"/>
    <s v="Friday"/>
    <x v="9"/>
    <s v="6-10"/>
  </r>
  <r>
    <s v="LI-4142"/>
    <s v="LinkedIn"/>
    <d v="2025-10-31T00:00:00"/>
    <d v="1899-12-30T09:55:00"/>
    <x v="4"/>
    <s v="Career Tips"/>
    <n v="24755"/>
    <n v="2"/>
    <n v="797"/>
    <n v="14932"/>
    <n v="12976"/>
    <n v="461"/>
    <n v="90"/>
    <n v="35"/>
    <n v="46"/>
    <n v="18"/>
    <n v="347"/>
    <n v="16"/>
    <x v="0"/>
    <n v="632"/>
    <n v="4.8705302096177558E-2"/>
    <n v="0.52417693395273679"/>
    <x v="3"/>
    <s v="Friday"/>
    <x v="9"/>
    <s v="0-2"/>
  </r>
  <r>
    <s v="LI-4143"/>
    <s v="LinkedIn"/>
    <d v="2025-10-31T00:00:00"/>
    <d v="1899-12-30T09:55:00"/>
    <x v="2"/>
    <s v="Data &amp; Tech"/>
    <n v="24667"/>
    <n v="3"/>
    <n v="335"/>
    <n v="57531"/>
    <n v="43010"/>
    <n v="1309"/>
    <n v="155"/>
    <n v="130"/>
    <n v="95"/>
    <n v="207"/>
    <n v="426"/>
    <n v="137"/>
    <x v="1"/>
    <n v="1689"/>
    <n v="3.9269937223901416E-2"/>
    <n v="1.7436250861474845"/>
    <x v="3"/>
    <s v="Friday"/>
    <x v="9"/>
    <s v="3-5"/>
  </r>
  <r>
    <s v="LI-4144"/>
    <s v="LinkedIn"/>
    <d v="2025-10-31T00:00:00"/>
    <d v="1899-12-30T09:59:00"/>
    <x v="1"/>
    <s v="Industry News"/>
    <n v="24583"/>
    <n v="2"/>
    <n v="261"/>
    <n v="6779"/>
    <n v="5744"/>
    <n v="71"/>
    <n v="10"/>
    <n v="5"/>
    <n v="7"/>
    <n v="9"/>
    <n v="56"/>
    <n v="13"/>
    <x v="0"/>
    <n v="93"/>
    <n v="1.6190807799442895E-2"/>
    <n v="0.23365740552414271"/>
    <x v="3"/>
    <s v="Friday"/>
    <x v="9"/>
    <s v="0-2"/>
  </r>
  <r>
    <s v="LI-4145"/>
    <s v="LinkedIn"/>
    <d v="2025-10-31T00:00:00"/>
    <d v="1899-12-30T10:30:00"/>
    <x v="0"/>
    <s v="Product Update"/>
    <n v="24835"/>
    <n v="9"/>
    <n v="191"/>
    <n v="9834"/>
    <n v="7386"/>
    <n v="209"/>
    <n v="25"/>
    <n v="22"/>
    <n v="53"/>
    <n v="94"/>
    <n v="154"/>
    <n v="29"/>
    <x v="0"/>
    <n v="309"/>
    <n v="4.183590576766856E-2"/>
    <n v="0.29740285886853229"/>
    <x v="4"/>
    <s v="Friday"/>
    <x v="9"/>
    <s v="6-10"/>
  </r>
  <r>
    <s v="LI-4146"/>
    <s v="LinkedIn"/>
    <d v="2025-10-31T00:00:00"/>
    <d v="1899-12-30T10:38:00"/>
    <x v="1"/>
    <s v="Data &amp; Tech"/>
    <n v="24593"/>
    <n v="4"/>
    <n v="141"/>
    <n v="14212"/>
    <n v="10292"/>
    <n v="307"/>
    <n v="39"/>
    <n v="19"/>
    <n v="24"/>
    <n v="49"/>
    <n v="184"/>
    <n v="16"/>
    <x v="0"/>
    <n v="389"/>
    <n v="3.7796346677030704E-2"/>
    <n v="0.418493067132924"/>
    <x v="4"/>
    <s v="Friday"/>
    <x v="9"/>
    <s v="3-5"/>
  </r>
  <r>
    <s v="LI-4147"/>
    <s v="LinkedIn"/>
    <d v="2025-10-31T00:00:00"/>
    <d v="1899-12-30T11:32:00"/>
    <x v="4"/>
    <s v="Data &amp; Tech"/>
    <n v="24677"/>
    <n v="6"/>
    <n v="761"/>
    <n v="12139"/>
    <n v="9236"/>
    <n v="285"/>
    <n v="62"/>
    <n v="21"/>
    <n v="38"/>
    <n v="18"/>
    <n v="154"/>
    <n v="24"/>
    <x v="0"/>
    <n v="406"/>
    <n v="4.3958423559982675E-2"/>
    <n v="0.37427564128540747"/>
    <x v="9"/>
    <s v="Friday"/>
    <x v="9"/>
    <s v="6-10"/>
  </r>
  <r>
    <s v="LI-4148"/>
    <s v="LinkedIn"/>
    <d v="2025-10-31T00:00:00"/>
    <d v="1899-12-30T11:58:00"/>
    <x v="3"/>
    <s v="Product Update"/>
    <n v="24775"/>
    <n v="7"/>
    <n v="224"/>
    <n v="2343"/>
    <n v="2033"/>
    <n v="22"/>
    <n v="3"/>
    <n v="3"/>
    <n v="5"/>
    <n v="59"/>
    <n v="25"/>
    <n v="3"/>
    <x v="0"/>
    <n v="33"/>
    <n v="1.6232169208066895E-2"/>
    <n v="8.2058526740665994E-2"/>
    <x v="9"/>
    <s v="Friday"/>
    <x v="9"/>
    <s v="6-10"/>
  </r>
  <r>
    <s v="LI-4149"/>
    <s v="LinkedIn"/>
    <d v="2025-10-31T00:00:00"/>
    <d v="1899-12-30T12:03:00"/>
    <x v="2"/>
    <s v="Data &amp; Tech"/>
    <n v="24559"/>
    <n v="7"/>
    <n v="288"/>
    <n v="28284"/>
    <n v="20384"/>
    <n v="493"/>
    <n v="56"/>
    <n v="29"/>
    <n v="40"/>
    <n v="91"/>
    <n v="458"/>
    <n v="54"/>
    <x v="0"/>
    <n v="618"/>
    <n v="3.0317896389324962E-2"/>
    <n v="0.83000122154810863"/>
    <x v="5"/>
    <s v="Friday"/>
    <x v="9"/>
    <s v="6-10"/>
  </r>
  <r>
    <s v="LI-4150"/>
    <s v="LinkedIn"/>
    <d v="2025-10-31T00:00:00"/>
    <d v="1899-12-30T12:06:00"/>
    <x v="4"/>
    <s v="Industry News"/>
    <n v="24606"/>
    <n v="5"/>
    <n v="1338"/>
    <n v="5693"/>
    <n v="5064"/>
    <n v="153"/>
    <n v="32"/>
    <n v="10"/>
    <n v="14"/>
    <n v="6"/>
    <n v="133"/>
    <n v="8"/>
    <x v="0"/>
    <n v="209"/>
    <n v="4.1271721958925749E-2"/>
    <n v="0.20580346257010484"/>
    <x v="5"/>
    <s v="Friday"/>
    <x v="9"/>
    <s v="3-5"/>
  </r>
  <r>
    <s v="LI-4151"/>
    <s v="LinkedIn"/>
    <d v="2025-10-31T00:00:00"/>
    <d v="1899-12-30T12:06:00"/>
    <x v="3"/>
    <s v="Industry News"/>
    <n v="24591"/>
    <n v="2"/>
    <n v="258"/>
    <n v="10412"/>
    <n v="7437"/>
    <n v="69"/>
    <n v="6"/>
    <n v="5"/>
    <n v="11"/>
    <n v="130"/>
    <n v="156"/>
    <n v="5"/>
    <x v="1"/>
    <n v="91"/>
    <n v="1.2236116713728654E-2"/>
    <n v="0.30242771745760644"/>
    <x v="5"/>
    <s v="Friday"/>
    <x v="9"/>
    <s v="0-2"/>
  </r>
  <r>
    <s v="LI-4152"/>
    <s v="LinkedIn"/>
    <d v="2025-10-31T00:00:00"/>
    <d v="1899-12-30T13:37:00"/>
    <x v="1"/>
    <s v="Company Culture"/>
    <n v="24737"/>
    <n v="3"/>
    <n v="594"/>
    <n v="14637"/>
    <n v="10599"/>
    <n v="331"/>
    <n v="36"/>
    <n v="17"/>
    <n v="28"/>
    <n v="14"/>
    <n v="132"/>
    <n v="27"/>
    <x v="0"/>
    <n v="412"/>
    <n v="3.8871591659590525E-2"/>
    <n v="0.42846747786716255"/>
    <x v="6"/>
    <s v="Friday"/>
    <x v="9"/>
    <s v="3-5"/>
  </r>
  <r>
    <s v="LI-4153"/>
    <s v="LinkedIn"/>
    <d v="2025-10-31T00:00:00"/>
    <d v="1899-12-30T14:14:00"/>
    <x v="4"/>
    <s v="Career Tips"/>
    <n v="24544"/>
    <n v="4"/>
    <n v="1315"/>
    <n v="8861"/>
    <n v="8003"/>
    <n v="294"/>
    <n v="52"/>
    <n v="17"/>
    <n v="23"/>
    <n v="21"/>
    <n v="206"/>
    <n v="6"/>
    <x v="0"/>
    <n v="386"/>
    <n v="4.8231913032612768E-2"/>
    <n v="0.32606747066492831"/>
    <x v="13"/>
    <s v="Friday"/>
    <x v="9"/>
    <s v="3-5"/>
  </r>
  <r>
    <s v="LI-4154"/>
    <s v="LinkedIn"/>
    <d v="2025-10-31T00:00:00"/>
    <d v="1899-12-30T16:26:00"/>
    <x v="5"/>
    <s v="Company Culture"/>
    <n v="24776"/>
    <n v="9"/>
    <n v="152"/>
    <n v="13297"/>
    <n v="9216"/>
    <n v="388"/>
    <n v="177"/>
    <n v="21"/>
    <n v="45"/>
    <n v="14"/>
    <n v="124"/>
    <n v="20"/>
    <x v="0"/>
    <n v="631"/>
    <n v="6.8467881944444448E-2"/>
    <n v="0.37197287697772036"/>
    <x v="10"/>
    <s v="Friday"/>
    <x v="9"/>
    <s v="6-10"/>
  </r>
  <r>
    <s v="LI-4155"/>
    <s v="LinkedIn"/>
    <d v="2025-10-31T00:00:00"/>
    <d v="1899-12-30T16:33:00"/>
    <x v="3"/>
    <s v="Thought Leadership"/>
    <n v="24770"/>
    <n v="5"/>
    <n v="218"/>
    <n v="5169"/>
    <n v="4287"/>
    <n v="67"/>
    <n v="7"/>
    <n v="6"/>
    <n v="12"/>
    <n v="96"/>
    <n v="64"/>
    <n v="6"/>
    <x v="0"/>
    <n v="92"/>
    <n v="2.1460228598087241E-2"/>
    <n v="0.17307226483649576"/>
    <x v="10"/>
    <s v="Friday"/>
    <x v="9"/>
    <s v="3-5"/>
  </r>
  <r>
    <s v="LI-4156"/>
    <s v="LinkedIn"/>
    <d v="2025-10-31T00:00:00"/>
    <d v="1899-12-30T16:44:00"/>
    <x v="4"/>
    <s v="Data &amp; Tech"/>
    <n v="24616"/>
    <n v="2"/>
    <n v="514"/>
    <n v="14417"/>
    <n v="11063"/>
    <n v="367"/>
    <n v="72"/>
    <n v="29"/>
    <n v="36"/>
    <n v="17"/>
    <n v="252"/>
    <n v="23"/>
    <x v="0"/>
    <n v="504"/>
    <n v="4.5557262948567295E-2"/>
    <n v="0.44942313942151446"/>
    <x v="10"/>
    <s v="Friday"/>
    <x v="9"/>
    <s v="0-2"/>
  </r>
  <r>
    <s v="LI-4157"/>
    <s v="LinkedIn"/>
    <d v="2025-10-31T00:00:00"/>
    <d v="1899-12-30T17:21:00"/>
    <x v="0"/>
    <s v="Data &amp; Tech"/>
    <n v="24771"/>
    <n v="4"/>
    <n v="290"/>
    <n v="30264"/>
    <n v="25303"/>
    <n v="1123"/>
    <n v="180"/>
    <n v="124"/>
    <n v="234"/>
    <n v="156"/>
    <n v="387"/>
    <n v="41"/>
    <x v="1"/>
    <n v="1661"/>
    <n v="6.5644389993281427E-2"/>
    <n v="1.0214767268176497"/>
    <x v="8"/>
    <s v="Friday"/>
    <x v="9"/>
    <s v="3-5"/>
  </r>
  <r>
    <s v="LI-4158"/>
    <s v="LinkedIn"/>
    <d v="2025-10-31T00:00:00"/>
    <d v="1899-12-30T18:29:00"/>
    <x v="0"/>
    <s v="Hiring"/>
    <n v="24656"/>
    <n v="3"/>
    <n v="392"/>
    <n v="14604"/>
    <n v="13274"/>
    <n v="499"/>
    <n v="80"/>
    <n v="73"/>
    <n v="114"/>
    <n v="174"/>
    <n v="150"/>
    <n v="35"/>
    <x v="0"/>
    <n v="766"/>
    <n v="5.7706795238812718E-2"/>
    <n v="0.53836794289422452"/>
    <x v="19"/>
    <s v="Friday"/>
    <x v="9"/>
    <s v="3-5"/>
  </r>
  <r>
    <s v="LI-4159"/>
    <s v="LinkedIn"/>
    <d v="2025-11-01T00:00:00"/>
    <d v="1899-12-30T09:19:00"/>
    <x v="1"/>
    <s v="Thought Leadership"/>
    <n v="24544"/>
    <n v="1"/>
    <n v="523"/>
    <n v="6159"/>
    <n v="5578"/>
    <n v="235"/>
    <n v="22"/>
    <n v="11"/>
    <n v="14"/>
    <n v="19"/>
    <n v="73"/>
    <n v="5"/>
    <x v="0"/>
    <n v="282"/>
    <n v="5.0555754750806738E-2"/>
    <n v="0.22726531942633638"/>
    <x v="3"/>
    <s v="Saturday"/>
    <x v="10"/>
    <s v="0-2"/>
  </r>
  <r>
    <s v="LI-4160"/>
    <s v="LinkedIn"/>
    <d v="2025-11-01T00:00:00"/>
    <d v="1899-12-30T11:25:00"/>
    <x v="0"/>
    <s v="Company Culture"/>
    <n v="24736"/>
    <n v="5"/>
    <n v="277"/>
    <n v="12036"/>
    <n v="9074"/>
    <n v="301"/>
    <n v="50"/>
    <n v="36"/>
    <n v="94"/>
    <n v="56"/>
    <n v="269"/>
    <n v="24"/>
    <x v="0"/>
    <n v="481"/>
    <n v="5.300859598853868E-2"/>
    <n v="0.36683376455368694"/>
    <x v="9"/>
    <s v="Saturday"/>
    <x v="10"/>
    <s v="3-5"/>
  </r>
  <r>
    <s v="LI-4161"/>
    <s v="LinkedIn"/>
    <d v="2025-11-01T00:00:00"/>
    <d v="1899-12-30T12:24:00"/>
    <x v="4"/>
    <s v="Product Update"/>
    <n v="24799"/>
    <n v="6"/>
    <n v="1062"/>
    <n v="3125"/>
    <n v="2508"/>
    <n v="80"/>
    <n v="19"/>
    <n v="6"/>
    <n v="9"/>
    <n v="11"/>
    <n v="56"/>
    <n v="3"/>
    <x v="0"/>
    <n v="114"/>
    <n v="4.5454545454545456E-2"/>
    <n v="0.1011331102060567"/>
    <x v="5"/>
    <s v="Saturday"/>
    <x v="10"/>
    <s v="6-10"/>
  </r>
  <r>
    <s v="LI-4162"/>
    <s v="LinkedIn"/>
    <d v="2025-11-01T00:00:00"/>
    <d v="1899-12-30T16:45:00"/>
    <x v="1"/>
    <s v="Data &amp; Tech"/>
    <n v="24687"/>
    <n v="3"/>
    <n v="316"/>
    <n v="10209"/>
    <n v="7823"/>
    <n v="235"/>
    <n v="33"/>
    <n v="17"/>
    <n v="17"/>
    <n v="21"/>
    <n v="152"/>
    <n v="21"/>
    <x v="0"/>
    <n v="302"/>
    <n v="3.8604116068004603E-2"/>
    <n v="0.31688743063150648"/>
    <x v="10"/>
    <s v="Saturday"/>
    <x v="10"/>
    <s v="3-5"/>
  </r>
  <r>
    <s v="LI-4163"/>
    <s v="LinkedIn"/>
    <d v="2025-11-02T00:00:00"/>
    <d v="1899-12-30T17:12:00"/>
    <x v="0"/>
    <s v="Hiring"/>
    <n v="24368"/>
    <n v="2"/>
    <n v="461"/>
    <n v="7072"/>
    <n v="6121"/>
    <n v="172"/>
    <n v="36"/>
    <n v="22"/>
    <n v="42"/>
    <n v="55"/>
    <n v="159"/>
    <n v="7"/>
    <x v="0"/>
    <n v="272"/>
    <n v="4.44371834667538E-2"/>
    <n v="0.25119008535784637"/>
    <x v="8"/>
    <s v="Sunday"/>
    <x v="10"/>
    <s v="0-2"/>
  </r>
  <r>
    <s v="LI-4164"/>
    <s v="LinkedIn"/>
    <d v="2025-11-03T00:00:00"/>
    <d v="1899-12-30T07:32:00"/>
    <x v="4"/>
    <s v="Industry News"/>
    <n v="24829"/>
    <n v="3"/>
    <n v="1143"/>
    <n v="9964"/>
    <n v="9175"/>
    <n v="167"/>
    <n v="32"/>
    <n v="11"/>
    <n v="21"/>
    <n v="23"/>
    <n v="239"/>
    <n v="16"/>
    <x v="1"/>
    <n v="231"/>
    <n v="2.5177111716621254E-2"/>
    <n v="0.36952756856901203"/>
    <x v="12"/>
    <s v="Monday"/>
    <x v="10"/>
    <s v="3-5"/>
  </r>
  <r>
    <s v="LI-4165"/>
    <s v="LinkedIn"/>
    <d v="2025-11-03T00:00:00"/>
    <d v="1899-12-30T07:59:00"/>
    <x v="0"/>
    <s v="Data &amp; Tech"/>
    <n v="24718"/>
    <n v="6"/>
    <n v="699"/>
    <n v="12670"/>
    <n v="9410"/>
    <n v="388"/>
    <n v="67"/>
    <n v="41"/>
    <n v="104"/>
    <n v="76"/>
    <n v="203"/>
    <n v="17"/>
    <x v="0"/>
    <n v="600"/>
    <n v="6.3761955366631248E-2"/>
    <n v="0.38069423092483212"/>
    <x v="12"/>
    <s v="Monday"/>
    <x v="10"/>
    <s v="6-10"/>
  </r>
  <r>
    <s v="LI-4166"/>
    <s v="LinkedIn"/>
    <d v="2025-11-03T00:00:00"/>
    <d v="1899-12-30T08:07:00"/>
    <x v="3"/>
    <s v="Data &amp; Tech"/>
    <n v="24774"/>
    <n v="7"/>
    <n v="70"/>
    <n v="7342"/>
    <n v="6486"/>
    <n v="146"/>
    <n v="22"/>
    <n v="13"/>
    <n v="23"/>
    <n v="81"/>
    <n v="76"/>
    <n v="4"/>
    <x v="0"/>
    <n v="204"/>
    <n v="3.145235892691952E-2"/>
    <n v="0.26180673286510053"/>
    <x v="2"/>
    <s v="Monday"/>
    <x v="10"/>
    <s v="6-10"/>
  </r>
  <r>
    <s v="LI-4167"/>
    <s v="LinkedIn"/>
    <d v="2025-11-03T00:00:00"/>
    <d v="1899-12-30T08:23:00"/>
    <x v="3"/>
    <s v="Career Tips"/>
    <n v="24637"/>
    <n v="2"/>
    <n v="330"/>
    <n v="11216"/>
    <n v="8958"/>
    <n v="162"/>
    <n v="19"/>
    <n v="17"/>
    <n v="41"/>
    <n v="92"/>
    <n v="140"/>
    <n v="11"/>
    <x v="0"/>
    <n v="239"/>
    <n v="2.6680062513954009E-2"/>
    <n v="0.36359946422048139"/>
    <x v="2"/>
    <s v="Monday"/>
    <x v="10"/>
    <s v="0-2"/>
  </r>
  <r>
    <s v="LI-4168"/>
    <s v="LinkedIn"/>
    <d v="2025-11-03T00:00:00"/>
    <d v="1899-12-30T08:41:00"/>
    <x v="2"/>
    <s v="Company Culture"/>
    <n v="24806"/>
    <n v="5"/>
    <n v="244"/>
    <n v="18084"/>
    <n v="12892"/>
    <n v="392"/>
    <n v="46"/>
    <n v="22"/>
    <n v="25"/>
    <n v="50"/>
    <n v="177"/>
    <n v="44"/>
    <x v="0"/>
    <n v="485"/>
    <n v="3.7620229599751781E-2"/>
    <n v="0.51971297266790295"/>
    <x v="2"/>
    <s v="Monday"/>
    <x v="10"/>
    <s v="3-5"/>
  </r>
  <r>
    <s v="LI-4169"/>
    <s v="LinkedIn"/>
    <d v="2025-11-03T00:00:00"/>
    <d v="1899-12-30T09:27:00"/>
    <x v="2"/>
    <s v="Company Culture"/>
    <n v="24471"/>
    <n v="6"/>
    <n v="299"/>
    <n v="12608"/>
    <n v="8875"/>
    <n v="448"/>
    <n v="62"/>
    <n v="34"/>
    <n v="29"/>
    <n v="23"/>
    <n v="245"/>
    <n v="29"/>
    <x v="0"/>
    <n v="573"/>
    <n v="6.4563380281690147E-2"/>
    <n v="0.36267418577091248"/>
    <x v="3"/>
    <s v="Monday"/>
    <x v="10"/>
    <s v="6-10"/>
  </r>
  <r>
    <s v="LI-4170"/>
    <s v="LinkedIn"/>
    <d v="2025-11-03T00:00:00"/>
    <d v="1899-12-30T10:37:00"/>
    <x v="0"/>
    <s v="Product Update"/>
    <n v="24835"/>
    <n v="4"/>
    <n v="141"/>
    <n v="19011"/>
    <n v="16110"/>
    <n v="605"/>
    <n v="102"/>
    <n v="90"/>
    <n v="168"/>
    <n v="243"/>
    <n v="310"/>
    <n v="22"/>
    <x v="0"/>
    <n v="965"/>
    <n v="5.9900682805710738E-2"/>
    <n v="0.64868129655727802"/>
    <x v="4"/>
    <s v="Monday"/>
    <x v="10"/>
    <s v="3-5"/>
  </r>
  <r>
    <s v="LI-4171"/>
    <s v="LinkedIn"/>
    <d v="2025-11-03T00:00:00"/>
    <d v="1899-12-30T10:47:00"/>
    <x v="4"/>
    <s v="Career Tips"/>
    <n v="24711"/>
    <n v="6"/>
    <n v="520"/>
    <n v="11119"/>
    <n v="9988"/>
    <n v="341"/>
    <n v="99"/>
    <n v="29"/>
    <n v="36"/>
    <n v="17"/>
    <n v="246"/>
    <n v="12"/>
    <x v="0"/>
    <n v="505"/>
    <n v="5.0560672807368839E-2"/>
    <n v="0.40419246489417671"/>
    <x v="4"/>
    <s v="Monday"/>
    <x v="10"/>
    <s v="6-10"/>
  </r>
  <r>
    <s v="LI-4172"/>
    <s v="LinkedIn"/>
    <d v="2025-11-03T00:00:00"/>
    <d v="1899-12-30T11:59:00"/>
    <x v="4"/>
    <s v="Product Update"/>
    <n v="24838"/>
    <n v="5"/>
    <n v="1233"/>
    <n v="6403"/>
    <n v="5525"/>
    <n v="118"/>
    <n v="24"/>
    <n v="9"/>
    <n v="10"/>
    <n v="7"/>
    <n v="138"/>
    <n v="5"/>
    <x v="0"/>
    <n v="161"/>
    <n v="2.9140271493212671E-2"/>
    <n v="0.22244142040421935"/>
    <x v="9"/>
    <s v="Monday"/>
    <x v="10"/>
    <s v="3-5"/>
  </r>
  <r>
    <s v="LI-4173"/>
    <s v="LinkedIn"/>
    <d v="2025-11-03T00:00:00"/>
    <d v="1899-12-30T12:41:00"/>
    <x v="4"/>
    <s v="Company Culture"/>
    <n v="24725"/>
    <n v="6"/>
    <n v="942"/>
    <n v="3681"/>
    <n v="2979"/>
    <n v="89"/>
    <n v="22"/>
    <n v="5"/>
    <n v="8"/>
    <n v="8"/>
    <n v="28"/>
    <n v="3"/>
    <x v="0"/>
    <n v="124"/>
    <n v="4.1624706277274257E-2"/>
    <n v="0.12048533872598584"/>
    <x v="5"/>
    <s v="Monday"/>
    <x v="10"/>
    <s v="6-10"/>
  </r>
  <r>
    <s v="LI-4174"/>
    <s v="LinkedIn"/>
    <d v="2025-11-03T00:00:00"/>
    <d v="1899-12-30T13:02:00"/>
    <x v="1"/>
    <s v="Industry News"/>
    <n v="24512"/>
    <n v="4"/>
    <n v="178"/>
    <n v="19935"/>
    <n v="17030"/>
    <n v="408"/>
    <n v="43"/>
    <n v="31"/>
    <n v="40"/>
    <n v="38"/>
    <n v="410"/>
    <n v="39"/>
    <x v="0"/>
    <n v="522"/>
    <n v="3.0651790957134467E-2"/>
    <n v="0.69476174934725854"/>
    <x v="6"/>
    <s v="Monday"/>
    <x v="10"/>
    <s v="3-5"/>
  </r>
  <r>
    <s v="LI-4175"/>
    <s v="LinkedIn"/>
    <d v="2025-11-03T00:00:00"/>
    <d v="1899-12-30T13:38:00"/>
    <x v="3"/>
    <s v="Product Update"/>
    <n v="24754"/>
    <n v="3"/>
    <n v="246"/>
    <n v="7264"/>
    <n v="5557"/>
    <n v="66"/>
    <n v="7"/>
    <n v="7"/>
    <n v="16"/>
    <n v="179"/>
    <n v="92"/>
    <n v="5"/>
    <x v="0"/>
    <n v="96"/>
    <n v="1.7275508367824367E-2"/>
    <n v="0.22448897147935687"/>
    <x v="6"/>
    <s v="Monday"/>
    <x v="10"/>
    <s v="3-5"/>
  </r>
  <r>
    <s v="LI-4176"/>
    <s v="LinkedIn"/>
    <d v="2025-11-03T00:00:00"/>
    <d v="1899-12-30T15:32:00"/>
    <x v="5"/>
    <s v="Company Culture"/>
    <n v="24988"/>
    <n v="6"/>
    <n v="255"/>
    <n v="18097"/>
    <n v="12966"/>
    <n v="226"/>
    <n v="140"/>
    <n v="17"/>
    <n v="19"/>
    <n v="11"/>
    <n v="196"/>
    <n v="30"/>
    <x v="0"/>
    <n v="402"/>
    <n v="3.1004164738546967E-2"/>
    <n v="0.51888906675204094"/>
    <x v="7"/>
    <s v="Monday"/>
    <x v="10"/>
    <s v="6-10"/>
  </r>
  <r>
    <s v="LI-4177"/>
    <s v="LinkedIn"/>
    <d v="2025-11-03T00:00:00"/>
    <d v="1899-12-30T16:42:00"/>
    <x v="4"/>
    <s v="Thought Leadership"/>
    <n v="24734"/>
    <n v="6"/>
    <n v="403"/>
    <n v="9489"/>
    <n v="7227"/>
    <n v="243"/>
    <n v="66"/>
    <n v="19"/>
    <n v="23"/>
    <n v="13"/>
    <n v="109"/>
    <n v="6"/>
    <x v="0"/>
    <n v="351"/>
    <n v="4.8567870485678705E-2"/>
    <n v="0.29218888978733726"/>
    <x v="10"/>
    <s v="Monday"/>
    <x v="10"/>
    <s v="6-10"/>
  </r>
  <r>
    <s v="LI-4178"/>
    <s v="LinkedIn"/>
    <d v="2025-11-03T00:00:00"/>
    <d v="1899-12-30T17:06:00"/>
    <x v="1"/>
    <s v="Thought Leadership"/>
    <n v="24745"/>
    <n v="2"/>
    <n v="556"/>
    <n v="5394"/>
    <n v="4189"/>
    <n v="130"/>
    <n v="10"/>
    <n v="6"/>
    <n v="8"/>
    <n v="9"/>
    <n v="52"/>
    <n v="6"/>
    <x v="0"/>
    <n v="154"/>
    <n v="3.6762950584865124E-2"/>
    <n v="0.16928672459082644"/>
    <x v="8"/>
    <s v="Monday"/>
    <x v="10"/>
    <s v="0-2"/>
  </r>
  <r>
    <s v="LI-4179"/>
    <s v="LinkedIn"/>
    <d v="2025-11-03T00:00:00"/>
    <d v="1899-12-30T17:46:00"/>
    <x v="4"/>
    <s v="Product Update"/>
    <n v="24679"/>
    <n v="7"/>
    <n v="656"/>
    <n v="3353"/>
    <n v="2915"/>
    <n v="75"/>
    <n v="11"/>
    <n v="3"/>
    <n v="5"/>
    <n v="14"/>
    <n v="73"/>
    <n v="6"/>
    <x v="0"/>
    <n v="94"/>
    <n v="3.2246998284734131E-2"/>
    <n v="0.11811661736699218"/>
    <x v="8"/>
    <s v="Monday"/>
    <x v="10"/>
    <s v="6-10"/>
  </r>
  <r>
    <s v="LI-4180"/>
    <s v="LinkedIn"/>
    <d v="2025-11-04T00:00:00"/>
    <d v="1899-12-30T02:15:00"/>
    <x v="0"/>
    <s v="Company Culture"/>
    <n v="24590"/>
    <n v="6"/>
    <n v="555"/>
    <n v="5087"/>
    <n v="3741"/>
    <n v="151"/>
    <n v="18"/>
    <n v="14"/>
    <n v="29"/>
    <n v="36"/>
    <n v="106"/>
    <n v="8"/>
    <x v="0"/>
    <n v="212"/>
    <n v="5.6669339748730285E-2"/>
    <n v="0.15213501423342823"/>
    <x v="16"/>
    <s v="Tuesday"/>
    <x v="10"/>
    <s v="6-10"/>
  </r>
  <r>
    <s v="LI-4181"/>
    <s v="LinkedIn"/>
    <d v="2025-11-04T00:00:00"/>
    <d v="1899-12-30T08:12:00"/>
    <x v="1"/>
    <s v="Career Tips"/>
    <n v="24711"/>
    <n v="8"/>
    <n v="461"/>
    <n v="19568"/>
    <n v="14638"/>
    <n v="582"/>
    <n v="71"/>
    <n v="27"/>
    <n v="44"/>
    <n v="34"/>
    <n v="420"/>
    <n v="24"/>
    <x v="0"/>
    <n v="724"/>
    <n v="4.9460308785353194E-2"/>
    <n v="0.59236777143782127"/>
    <x v="2"/>
    <s v="Tuesday"/>
    <x v="10"/>
    <s v="6-10"/>
  </r>
  <r>
    <s v="LI-4182"/>
    <s v="LinkedIn"/>
    <d v="2025-11-04T00:00:00"/>
    <d v="1899-12-30T08:28:00"/>
    <x v="0"/>
    <s v="Career Tips"/>
    <n v="24675"/>
    <n v="6"/>
    <n v="209"/>
    <n v="25987"/>
    <n v="20281"/>
    <n v="686"/>
    <n v="116"/>
    <n v="97"/>
    <n v="265"/>
    <n v="136"/>
    <n v="271"/>
    <n v="51"/>
    <x v="0"/>
    <n v="1164"/>
    <n v="5.7393619644001775E-2"/>
    <n v="0.82192502532928069"/>
    <x v="2"/>
    <s v="Tuesday"/>
    <x v="10"/>
    <s v="6-10"/>
  </r>
  <r>
    <s v="LI-4183"/>
    <s v="LinkedIn"/>
    <d v="2025-11-04T00:00:00"/>
    <d v="1899-12-30T09:00:00"/>
    <x v="4"/>
    <s v="Product Update"/>
    <n v="24932"/>
    <n v="1"/>
    <n v="646"/>
    <n v="24037"/>
    <n v="17849"/>
    <n v="298"/>
    <n v="87"/>
    <n v="18"/>
    <n v="31"/>
    <n v="28"/>
    <n v="416"/>
    <n v="39"/>
    <x v="1"/>
    <n v="434"/>
    <n v="2.4315087679982073E-2"/>
    <n v="0.7159072677683298"/>
    <x v="3"/>
    <s v="Tuesday"/>
    <x v="10"/>
    <s v="0-2"/>
  </r>
  <r>
    <s v="LI-4184"/>
    <s v="LinkedIn"/>
    <d v="2025-11-04T00:00:00"/>
    <d v="1899-12-30T09:21:00"/>
    <x v="5"/>
    <s v="Hiring"/>
    <n v="24814"/>
    <n v="7"/>
    <n v="138"/>
    <n v="52744"/>
    <n v="39170"/>
    <n v="974"/>
    <n v="483"/>
    <n v="76"/>
    <n v="81"/>
    <n v="72"/>
    <n v="558"/>
    <n v="34"/>
    <x v="0"/>
    <n v="1614"/>
    <n v="4.1205003829461323E-2"/>
    <n v="1.5785443701136455"/>
    <x v="3"/>
    <s v="Tuesday"/>
    <x v="10"/>
    <s v="6-10"/>
  </r>
  <r>
    <s v="LI-4185"/>
    <s v="LinkedIn"/>
    <d v="2025-11-04T00:00:00"/>
    <d v="1899-12-30T09:32:00"/>
    <x v="0"/>
    <s v="Hiring"/>
    <n v="24814"/>
    <n v="6"/>
    <n v="326"/>
    <n v="35740"/>
    <n v="29259"/>
    <n v="1097"/>
    <n v="152"/>
    <n v="169"/>
    <n v="238"/>
    <n v="348"/>
    <n v="397"/>
    <n v="65"/>
    <x v="0"/>
    <n v="1656"/>
    <n v="5.6597969855429101E-2"/>
    <n v="1.17913274764246"/>
    <x v="3"/>
    <s v="Tuesday"/>
    <x v="10"/>
    <s v="6-10"/>
  </r>
  <r>
    <s v="LI-4186"/>
    <s v="LinkedIn"/>
    <d v="2025-11-04T00:00:00"/>
    <d v="1899-12-30T09:41:00"/>
    <x v="4"/>
    <s v="Data &amp; Tech"/>
    <n v="24821"/>
    <n v="2"/>
    <n v="1665"/>
    <n v="34637"/>
    <n v="24050"/>
    <n v="628"/>
    <n v="187"/>
    <n v="42"/>
    <n v="45"/>
    <n v="18"/>
    <n v="250"/>
    <n v="34"/>
    <x v="0"/>
    <n v="902"/>
    <n v="3.7505197505197506E-2"/>
    <n v="0.96893759316707628"/>
    <x v="3"/>
    <s v="Tuesday"/>
    <x v="10"/>
    <s v="0-2"/>
  </r>
  <r>
    <s v="LI-4187"/>
    <s v="LinkedIn"/>
    <d v="2025-11-04T00:00:00"/>
    <d v="1899-12-30T10:57:00"/>
    <x v="0"/>
    <s v="Product Update"/>
    <n v="24705"/>
    <n v="4"/>
    <n v="615"/>
    <n v="27904"/>
    <n v="21352"/>
    <n v="624"/>
    <n v="103"/>
    <n v="68"/>
    <n v="176"/>
    <n v="287"/>
    <n v="684"/>
    <n v="65"/>
    <x v="0"/>
    <n v="971"/>
    <n v="4.5475833645560133E-2"/>
    <n v="0.86427848613640967"/>
    <x v="4"/>
    <s v="Tuesday"/>
    <x v="10"/>
    <s v="3-5"/>
  </r>
  <r>
    <s v="LI-4188"/>
    <s v="LinkedIn"/>
    <d v="2025-11-04T00:00:00"/>
    <d v="1899-12-30T11:06:00"/>
    <x v="1"/>
    <s v="Thought Leadership"/>
    <n v="24631"/>
    <n v="4"/>
    <n v="306"/>
    <n v="20873"/>
    <n v="15047"/>
    <n v="539"/>
    <n v="60"/>
    <n v="46"/>
    <n v="48"/>
    <n v="70"/>
    <n v="168"/>
    <n v="26"/>
    <x v="0"/>
    <n v="693"/>
    <n v="4.6055692164551076E-2"/>
    <n v="0.61089683731882582"/>
    <x v="9"/>
    <s v="Tuesday"/>
    <x v="10"/>
    <s v="3-5"/>
  </r>
  <r>
    <s v="LI-4189"/>
    <s v="LinkedIn"/>
    <d v="2025-11-04T00:00:00"/>
    <d v="1899-12-30T12:40:00"/>
    <x v="4"/>
    <s v="Hiring"/>
    <n v="24725"/>
    <n v="6"/>
    <n v="823"/>
    <n v="21152"/>
    <n v="14621"/>
    <n v="459"/>
    <n v="66"/>
    <n v="32"/>
    <n v="45"/>
    <n v="35"/>
    <n v="398"/>
    <n v="20"/>
    <x v="0"/>
    <n v="602"/>
    <n v="4.1173654332808972E-2"/>
    <n v="0.59134479271991913"/>
    <x v="5"/>
    <s v="Tuesday"/>
    <x v="10"/>
    <s v="6-10"/>
  </r>
  <r>
    <s v="LI-4190"/>
    <s v="LinkedIn"/>
    <d v="2025-11-04T00:00:00"/>
    <d v="1899-12-30T12:43:00"/>
    <x v="2"/>
    <s v="Thought Leadership"/>
    <n v="24480"/>
    <n v="3"/>
    <n v="320"/>
    <n v="25376"/>
    <n v="23271"/>
    <n v="1010"/>
    <n v="162"/>
    <n v="96"/>
    <n v="86"/>
    <n v="128"/>
    <n v="209"/>
    <n v="47"/>
    <x v="0"/>
    <n v="1354"/>
    <n v="5.8184005844183748E-2"/>
    <n v="0.95061274509803917"/>
    <x v="5"/>
    <s v="Tuesday"/>
    <x v="10"/>
    <s v="3-5"/>
  </r>
  <r>
    <s v="LI-4191"/>
    <s v="LinkedIn"/>
    <d v="2025-11-04T00:00:00"/>
    <d v="1899-12-30T13:02:00"/>
    <x v="5"/>
    <s v="Career Tips"/>
    <n v="24756"/>
    <n v="3"/>
    <n v="123"/>
    <n v="45751"/>
    <n v="38029"/>
    <n v="2098"/>
    <n v="880"/>
    <n v="93"/>
    <n v="152"/>
    <n v="67"/>
    <n v="998"/>
    <n v="75"/>
    <x v="0"/>
    <n v="3223"/>
    <n v="8.4751110994241236E-2"/>
    <n v="1.5361528518338989"/>
    <x v="6"/>
    <s v="Tuesday"/>
    <x v="10"/>
    <s v="3-5"/>
  </r>
  <r>
    <s v="LI-4192"/>
    <s v="LinkedIn"/>
    <d v="2025-11-04T00:00:00"/>
    <d v="1899-12-30T13:24:00"/>
    <x v="4"/>
    <s v="Hiring"/>
    <n v="24781"/>
    <n v="3"/>
    <n v="846"/>
    <n v="9359"/>
    <n v="8657"/>
    <n v="287"/>
    <n v="78"/>
    <n v="20"/>
    <n v="25"/>
    <n v="33"/>
    <n v="229"/>
    <n v="12"/>
    <x v="0"/>
    <n v="410"/>
    <n v="4.736051750028878E-2"/>
    <n v="0.3493402203300916"/>
    <x v="6"/>
    <s v="Tuesday"/>
    <x v="10"/>
    <s v="3-5"/>
  </r>
  <r>
    <s v="LI-4193"/>
    <s v="LinkedIn"/>
    <d v="2025-11-04T00:00:00"/>
    <d v="1899-12-30T13:42:00"/>
    <x v="4"/>
    <s v="Product Update"/>
    <n v="24615"/>
    <n v="4"/>
    <n v="1892"/>
    <n v="10424"/>
    <n v="8849"/>
    <n v="185"/>
    <n v="39"/>
    <n v="10"/>
    <n v="20"/>
    <n v="22"/>
    <n v="141"/>
    <n v="22"/>
    <x v="0"/>
    <n v="254"/>
    <n v="2.8703808339925415E-2"/>
    <n v="0.35949624212878328"/>
    <x v="6"/>
    <s v="Tuesday"/>
    <x v="10"/>
    <s v="3-5"/>
  </r>
  <r>
    <s v="LI-4194"/>
    <s v="LinkedIn"/>
    <d v="2025-11-04T00:00:00"/>
    <d v="1899-12-30T14:31:00"/>
    <x v="5"/>
    <s v="Data &amp; Tech"/>
    <n v="24928"/>
    <n v="5"/>
    <n v="84"/>
    <n v="22573"/>
    <n v="16184"/>
    <n v="611"/>
    <n v="327"/>
    <n v="51"/>
    <n v="65"/>
    <n v="25"/>
    <n v="190"/>
    <n v="38"/>
    <x v="0"/>
    <n v="1054"/>
    <n v="6.5126050420168072E-2"/>
    <n v="0.64922978177150192"/>
    <x v="13"/>
    <s v="Tuesday"/>
    <x v="10"/>
    <s v="3-5"/>
  </r>
  <r>
    <s v="LI-4195"/>
    <s v="LinkedIn"/>
    <d v="2025-11-04T00:00:00"/>
    <d v="1899-12-30T14:37:00"/>
    <x v="4"/>
    <s v="Thought Leadership"/>
    <n v="24859"/>
    <n v="5"/>
    <n v="1211"/>
    <n v="14702"/>
    <n v="12392"/>
    <n v="398"/>
    <n v="100"/>
    <n v="39"/>
    <n v="42"/>
    <n v="33"/>
    <n v="157"/>
    <n v="27"/>
    <x v="0"/>
    <n v="579"/>
    <n v="4.6723692704970947E-2"/>
    <n v="0.4984914920149644"/>
    <x v="13"/>
    <s v="Tuesday"/>
    <x v="10"/>
    <s v="3-5"/>
  </r>
  <r>
    <s v="LI-4196"/>
    <s v="LinkedIn"/>
    <d v="2025-11-04T00:00:00"/>
    <d v="1899-12-30T15:27:00"/>
    <x v="1"/>
    <s v="Thought Leadership"/>
    <n v="24876"/>
    <n v="3"/>
    <n v="264"/>
    <n v="13284"/>
    <n v="9388"/>
    <n v="279"/>
    <n v="38"/>
    <n v="16"/>
    <n v="25"/>
    <n v="41"/>
    <n v="131"/>
    <n v="17"/>
    <x v="0"/>
    <n v="358"/>
    <n v="3.8133787814230935E-2"/>
    <n v="0.37739186364367261"/>
    <x v="7"/>
    <s v="Tuesday"/>
    <x v="10"/>
    <s v="3-5"/>
  </r>
  <r>
    <s v="LI-4197"/>
    <s v="LinkedIn"/>
    <d v="2025-11-04T00:00:00"/>
    <d v="1899-12-30T17:21:00"/>
    <x v="5"/>
    <s v="Industry News"/>
    <n v="24843"/>
    <n v="7"/>
    <n v="288"/>
    <n v="33469"/>
    <n v="25096"/>
    <n v="523"/>
    <n v="289"/>
    <n v="49"/>
    <n v="81"/>
    <n v="18"/>
    <n v="255"/>
    <n v="57"/>
    <x v="0"/>
    <n v="942"/>
    <n v="3.7535862288810964E-2"/>
    <n v="1.0101839552389003"/>
    <x v="8"/>
    <s v="Tuesday"/>
    <x v="10"/>
    <s v="6-10"/>
  </r>
  <r>
    <s v="LI-4198"/>
    <s v="LinkedIn"/>
    <d v="2025-11-04T00:00:00"/>
    <d v="1899-12-30T17:46:00"/>
    <x v="5"/>
    <s v="Product Update"/>
    <n v="24774"/>
    <n v="3"/>
    <n v="60"/>
    <n v="29015"/>
    <n v="21332"/>
    <n v="438"/>
    <n v="136"/>
    <n v="30"/>
    <n v="30"/>
    <n v="31"/>
    <n v="308"/>
    <n v="45"/>
    <x v="0"/>
    <n v="634"/>
    <n v="2.9720607537971122E-2"/>
    <n v="0.86106401872931304"/>
    <x v="8"/>
    <s v="Tuesday"/>
    <x v="10"/>
    <s v="3-5"/>
  </r>
  <r>
    <s v="LI-4199"/>
    <s v="LinkedIn"/>
    <d v="2025-11-04T00:00:00"/>
    <d v="1899-12-30T18:55:00"/>
    <x v="2"/>
    <s v="Data &amp; Tech"/>
    <n v="24785"/>
    <n v="6"/>
    <n v="371"/>
    <n v="16392"/>
    <n v="11842"/>
    <n v="291"/>
    <n v="47"/>
    <n v="30"/>
    <n v="27"/>
    <n v="65"/>
    <n v="208"/>
    <n v="23"/>
    <x v="0"/>
    <n v="395"/>
    <n v="3.3355852052018242E-2"/>
    <n v="0.47778898527335084"/>
    <x v="19"/>
    <s v="Tuesday"/>
    <x v="10"/>
    <s v="6-10"/>
  </r>
  <r>
    <s v="LI-4200"/>
    <s v="LinkedIn"/>
    <d v="2025-11-05T00:00:00"/>
    <d v="1899-12-30T06:01:00"/>
    <x v="1"/>
    <s v="Thought Leadership"/>
    <n v="24790"/>
    <n v="2"/>
    <n v="389"/>
    <n v="9584"/>
    <n v="8686"/>
    <n v="260"/>
    <n v="39"/>
    <n v="19"/>
    <n v="26"/>
    <n v="27"/>
    <n v="111"/>
    <n v="11"/>
    <x v="0"/>
    <n v="344"/>
    <n v="3.9603960396039604E-2"/>
    <n v="0.35038321903993547"/>
    <x v="1"/>
    <s v="Wednesday"/>
    <x v="10"/>
    <s v="0-2"/>
  </r>
  <r>
    <s v="LI-4201"/>
    <s v="LinkedIn"/>
    <d v="2025-11-05T00:00:00"/>
    <d v="1899-12-30T06:41:00"/>
    <x v="1"/>
    <s v="Career Tips"/>
    <n v="24623"/>
    <n v="3"/>
    <n v="484"/>
    <n v="23713"/>
    <n v="17319"/>
    <n v="698"/>
    <n v="93"/>
    <n v="48"/>
    <n v="66"/>
    <n v="33"/>
    <n v="438"/>
    <n v="15"/>
    <x v="0"/>
    <n v="905"/>
    <n v="5.2254749119464171E-2"/>
    <n v="0.70336677090525124"/>
    <x v="1"/>
    <s v="Wednesday"/>
    <x v="10"/>
    <s v="3-5"/>
  </r>
  <r>
    <s v="LI-4202"/>
    <s v="LinkedIn"/>
    <d v="2025-11-05T00:00:00"/>
    <d v="1899-12-30T07:23:00"/>
    <x v="4"/>
    <s v="Data &amp; Tech"/>
    <n v="24835"/>
    <n v="2"/>
    <n v="884"/>
    <n v="6480"/>
    <n v="5113"/>
    <n v="113"/>
    <n v="22"/>
    <n v="9"/>
    <n v="8"/>
    <n v="14"/>
    <n v="103"/>
    <n v="7"/>
    <x v="0"/>
    <n v="152"/>
    <n v="2.9728143946802267E-2"/>
    <n v="0.2058788000805315"/>
    <x v="12"/>
    <s v="Wednesday"/>
    <x v="10"/>
    <s v="0-2"/>
  </r>
  <r>
    <s v="LI-4203"/>
    <s v="LinkedIn"/>
    <d v="2025-11-05T00:00:00"/>
    <d v="1899-12-30T07:27:00"/>
    <x v="2"/>
    <s v="Career Tips"/>
    <n v="24685"/>
    <n v="9"/>
    <n v="308"/>
    <n v="24847"/>
    <n v="20224"/>
    <n v="833"/>
    <n v="106"/>
    <n v="55"/>
    <n v="56"/>
    <n v="49"/>
    <n v="373"/>
    <n v="42"/>
    <x v="1"/>
    <n v="1050"/>
    <n v="5.1918512658227847E-2"/>
    <n v="0.81928296536358114"/>
    <x v="12"/>
    <s v="Wednesday"/>
    <x v="10"/>
    <s v="6-10"/>
  </r>
  <r>
    <s v="LI-4204"/>
    <s v="LinkedIn"/>
    <d v="2025-11-05T00:00:00"/>
    <d v="1899-12-30T08:09:00"/>
    <x v="4"/>
    <s v="Career Tips"/>
    <n v="24788"/>
    <n v="6"/>
    <n v="799"/>
    <n v="14699"/>
    <n v="12631"/>
    <n v="442"/>
    <n v="67"/>
    <n v="22"/>
    <n v="36"/>
    <n v="34"/>
    <n v="370"/>
    <n v="30"/>
    <x v="0"/>
    <n v="567"/>
    <n v="4.4889557438049246E-2"/>
    <n v="0.50956107794093919"/>
    <x v="2"/>
    <s v="Wednesday"/>
    <x v="10"/>
    <s v="6-10"/>
  </r>
  <r>
    <s v="LI-4205"/>
    <s v="LinkedIn"/>
    <d v="2025-11-05T00:00:00"/>
    <d v="1899-12-30T08:54:00"/>
    <x v="3"/>
    <s v="Hiring"/>
    <n v="24462"/>
    <n v="1"/>
    <n v="220"/>
    <n v="10638"/>
    <n v="7910"/>
    <n v="119"/>
    <n v="16"/>
    <n v="19"/>
    <n v="36"/>
    <n v="152"/>
    <n v="104"/>
    <n v="8"/>
    <x v="0"/>
    <n v="190"/>
    <n v="2.402022756005057E-2"/>
    <n v="0.32335867876706731"/>
    <x v="2"/>
    <s v="Wednesday"/>
    <x v="10"/>
    <s v="0-2"/>
  </r>
  <r>
    <s v="LI-4206"/>
    <s v="LinkedIn"/>
    <d v="2025-11-05T00:00:00"/>
    <d v="1899-12-30T10:27:00"/>
    <x v="1"/>
    <s v="Data &amp; Tech"/>
    <n v="24810"/>
    <n v="4"/>
    <n v="235"/>
    <n v="14788"/>
    <n v="13020"/>
    <n v="457"/>
    <n v="51"/>
    <n v="30"/>
    <n v="30"/>
    <n v="27"/>
    <n v="336"/>
    <n v="21"/>
    <x v="0"/>
    <n v="568"/>
    <n v="4.3625192012288788E-2"/>
    <n v="0.52478839177750902"/>
    <x v="4"/>
    <s v="Wednesday"/>
    <x v="10"/>
    <s v="3-5"/>
  </r>
  <r>
    <s v="LI-4207"/>
    <s v="LinkedIn"/>
    <d v="2025-11-05T00:00:00"/>
    <d v="1899-12-30T10:29:00"/>
    <x v="5"/>
    <s v="Company Culture"/>
    <n v="24487"/>
    <n v="3"/>
    <n v="214"/>
    <n v="21065"/>
    <n v="17712"/>
    <n v="554"/>
    <n v="269"/>
    <n v="41"/>
    <n v="72"/>
    <n v="29"/>
    <n v="165"/>
    <n v="23"/>
    <x v="0"/>
    <n v="936"/>
    <n v="5.2845528455284556E-2"/>
    <n v="0.72332257932780664"/>
    <x v="4"/>
    <s v="Wednesday"/>
    <x v="10"/>
    <s v="3-5"/>
  </r>
  <r>
    <s v="LI-4208"/>
    <s v="LinkedIn"/>
    <d v="2025-11-05T00:00:00"/>
    <d v="1899-12-30T11:01:00"/>
    <x v="2"/>
    <s v="Hiring"/>
    <n v="24633"/>
    <n v="1"/>
    <n v="250"/>
    <n v="16552"/>
    <n v="11975"/>
    <n v="367"/>
    <n v="63"/>
    <n v="40"/>
    <n v="35"/>
    <n v="36"/>
    <n v="137"/>
    <n v="24"/>
    <x v="0"/>
    <n v="505"/>
    <n v="4.2171189979123176E-2"/>
    <n v="0.48613648357893885"/>
    <x v="9"/>
    <s v="Wednesday"/>
    <x v="10"/>
    <s v="0-2"/>
  </r>
  <r>
    <s v="LI-4209"/>
    <s v="LinkedIn"/>
    <d v="2025-11-05T00:00:00"/>
    <d v="1899-12-30T11:08:00"/>
    <x v="2"/>
    <s v="Thought Leadership"/>
    <n v="24697"/>
    <n v="3"/>
    <n v="316"/>
    <n v="31572"/>
    <n v="26994"/>
    <n v="1508"/>
    <n v="207"/>
    <n v="99"/>
    <n v="125"/>
    <n v="154"/>
    <n v="584"/>
    <n v="79"/>
    <x v="0"/>
    <n v="1939"/>
    <n v="7.1830777209750313E-2"/>
    <n v="1.0930072478438677"/>
    <x v="9"/>
    <s v="Wednesday"/>
    <x v="10"/>
    <s v="3-5"/>
  </r>
  <r>
    <s v="LI-4210"/>
    <s v="LinkedIn"/>
    <d v="2025-11-05T00:00:00"/>
    <d v="1899-12-30T11:27:00"/>
    <x v="0"/>
    <s v="Product Update"/>
    <n v="24708"/>
    <n v="4"/>
    <n v="257"/>
    <n v="10321"/>
    <n v="7178"/>
    <n v="303"/>
    <n v="62"/>
    <n v="48"/>
    <n v="107"/>
    <n v="96"/>
    <n v="83"/>
    <n v="13"/>
    <x v="0"/>
    <n v="520"/>
    <n v="7.2443577598216777E-2"/>
    <n v="0.29051319410717175"/>
    <x v="9"/>
    <s v="Wednesday"/>
    <x v="10"/>
    <s v="3-5"/>
  </r>
  <r>
    <s v="LI-4211"/>
    <s v="LinkedIn"/>
    <d v="2025-11-05T00:00:00"/>
    <d v="1899-12-30T11:45:00"/>
    <x v="1"/>
    <s v="Hiring"/>
    <n v="24862"/>
    <n v="8"/>
    <n v="630"/>
    <n v="7338"/>
    <n v="6554"/>
    <n v="188"/>
    <n v="19"/>
    <n v="10"/>
    <n v="15"/>
    <n v="39"/>
    <n v="95"/>
    <n v="14"/>
    <x v="0"/>
    <n v="232"/>
    <n v="3.5398230088495575E-2"/>
    <n v="0.26361515565923899"/>
    <x v="9"/>
    <s v="Wednesday"/>
    <x v="10"/>
    <s v="6-10"/>
  </r>
  <r>
    <s v="LI-4212"/>
    <s v="LinkedIn"/>
    <d v="2025-11-05T00:00:00"/>
    <d v="1899-12-30T11:53:00"/>
    <x v="2"/>
    <s v="Hiring"/>
    <n v="24501"/>
    <n v="5"/>
    <n v="310"/>
    <n v="24255"/>
    <n v="18315"/>
    <n v="670"/>
    <n v="63"/>
    <n v="47"/>
    <n v="47"/>
    <n v="77"/>
    <n v="279"/>
    <n v="59"/>
    <x v="0"/>
    <n v="827"/>
    <n v="4.5154245154245154E-2"/>
    <n v="0.74752050936696457"/>
    <x v="9"/>
    <s v="Wednesday"/>
    <x v="10"/>
    <s v="3-5"/>
  </r>
  <r>
    <s v="LI-4213"/>
    <s v="LinkedIn"/>
    <d v="2025-11-05T00:00:00"/>
    <d v="1899-12-30T12:42:00"/>
    <x v="1"/>
    <s v="Hiring"/>
    <n v="24894"/>
    <n v="2"/>
    <n v="196"/>
    <n v="20634"/>
    <n v="15444"/>
    <n v="369"/>
    <n v="67"/>
    <n v="27"/>
    <n v="36"/>
    <n v="94"/>
    <n v="315"/>
    <n v="27"/>
    <x v="0"/>
    <n v="499"/>
    <n v="3.2310282310282309E-2"/>
    <n v="0.62039045553145333"/>
    <x v="5"/>
    <s v="Wednesday"/>
    <x v="10"/>
    <s v="0-2"/>
  </r>
  <r>
    <s v="LI-4214"/>
    <s v="LinkedIn"/>
    <d v="2025-11-05T00:00:00"/>
    <d v="1899-12-30T13:25:00"/>
    <x v="0"/>
    <s v="Hiring"/>
    <n v="24691"/>
    <n v="3"/>
    <n v="639"/>
    <n v="48034"/>
    <n v="41439"/>
    <n v="2163"/>
    <n v="490"/>
    <n v="278"/>
    <n v="686"/>
    <n v="369"/>
    <n v="1196"/>
    <n v="64"/>
    <x v="1"/>
    <n v="3617"/>
    <n v="8.7284924829267113E-2"/>
    <n v="1.6783038354056135"/>
    <x v="6"/>
    <s v="Wednesday"/>
    <x v="10"/>
    <s v="3-5"/>
  </r>
  <r>
    <s v="LI-4215"/>
    <s v="LinkedIn"/>
    <d v="2025-11-05T00:00:00"/>
    <d v="1899-12-30T13:45:00"/>
    <x v="4"/>
    <s v="Career Tips"/>
    <n v="24682"/>
    <n v="9"/>
    <n v="2038"/>
    <n v="14564"/>
    <n v="10551"/>
    <n v="312"/>
    <n v="68"/>
    <n v="25"/>
    <n v="27"/>
    <n v="31"/>
    <n v="299"/>
    <n v="19"/>
    <x v="0"/>
    <n v="432"/>
    <n v="4.0943986352004552E-2"/>
    <n v="0.4274775139777976"/>
    <x v="6"/>
    <s v="Wednesday"/>
    <x v="10"/>
    <s v="6-10"/>
  </r>
  <r>
    <s v="LI-4216"/>
    <s v="LinkedIn"/>
    <d v="2025-11-05T00:00:00"/>
    <d v="1899-12-30T20:20:00"/>
    <x v="2"/>
    <s v="Industry News"/>
    <n v="24739"/>
    <n v="3"/>
    <n v="246"/>
    <n v="11338"/>
    <n v="7917"/>
    <n v="177"/>
    <n v="20"/>
    <n v="10"/>
    <n v="11"/>
    <n v="24"/>
    <n v="194"/>
    <n v="13"/>
    <x v="0"/>
    <n v="218"/>
    <n v="2.75356827080965E-2"/>
    <n v="0.32002101944298478"/>
    <x v="11"/>
    <s v="Wednesday"/>
    <x v="10"/>
    <s v="3-5"/>
  </r>
  <r>
    <s v="LI-4217"/>
    <s v="LinkedIn"/>
    <d v="2025-11-06T00:00:00"/>
    <d v="1899-12-30T07:22:00"/>
    <x v="4"/>
    <s v="Product Update"/>
    <n v="24841"/>
    <n v="7"/>
    <n v="957"/>
    <n v="5790"/>
    <n v="4993"/>
    <n v="140"/>
    <n v="27"/>
    <n v="8"/>
    <n v="10"/>
    <n v="6"/>
    <n v="54"/>
    <n v="10"/>
    <x v="0"/>
    <n v="185"/>
    <n v="3.705187262167034E-2"/>
    <n v="0.20099834950283804"/>
    <x v="12"/>
    <s v="Thursday"/>
    <x v="10"/>
    <s v="6-10"/>
  </r>
  <r>
    <s v="LI-4218"/>
    <s v="LinkedIn"/>
    <d v="2025-11-06T00:00:00"/>
    <d v="1899-12-30T09:00:00"/>
    <x v="4"/>
    <s v="Data &amp; Tech"/>
    <n v="24672"/>
    <n v="3"/>
    <n v="1738"/>
    <n v="16379"/>
    <n v="14637"/>
    <n v="405"/>
    <n v="93"/>
    <n v="30"/>
    <n v="39"/>
    <n v="31"/>
    <n v="320"/>
    <n v="33"/>
    <x v="0"/>
    <n v="567"/>
    <n v="3.8737446197991389E-2"/>
    <n v="0.5932636186770428"/>
    <x v="3"/>
    <s v="Thursday"/>
    <x v="10"/>
    <s v="3-5"/>
  </r>
  <r>
    <s v="LI-4219"/>
    <s v="LinkedIn"/>
    <d v="2025-11-06T00:00:00"/>
    <d v="1899-12-30T09:16:00"/>
    <x v="2"/>
    <s v="Career Tips"/>
    <n v="24907"/>
    <n v="3"/>
    <n v="270"/>
    <n v="94342"/>
    <n v="75058"/>
    <n v="2580"/>
    <n v="293"/>
    <n v="155"/>
    <n v="208"/>
    <n v="334"/>
    <n v="953"/>
    <n v="175"/>
    <x v="0"/>
    <n v="3236"/>
    <n v="4.3113325694796027E-2"/>
    <n v="3.0135303328381577"/>
    <x v="3"/>
    <s v="Thursday"/>
    <x v="10"/>
    <s v="3-5"/>
  </r>
  <r>
    <s v="LI-4220"/>
    <s v="LinkedIn"/>
    <d v="2025-11-06T00:00:00"/>
    <d v="1899-12-30T09:22:00"/>
    <x v="2"/>
    <s v="Company Culture"/>
    <n v="24634"/>
    <n v="7"/>
    <n v="108"/>
    <n v="22474"/>
    <n v="20164"/>
    <n v="497"/>
    <n v="73"/>
    <n v="49"/>
    <n v="52"/>
    <n v="93"/>
    <n v="632"/>
    <n v="29"/>
    <x v="0"/>
    <n v="671"/>
    <n v="3.3277127554056735E-2"/>
    <n v="0.81854347649589998"/>
    <x v="3"/>
    <s v="Thursday"/>
    <x v="10"/>
    <s v="6-10"/>
  </r>
  <r>
    <s v="LI-4221"/>
    <s v="LinkedIn"/>
    <d v="2025-11-06T00:00:00"/>
    <d v="1899-12-30T09:45:00"/>
    <x v="1"/>
    <s v="Thought Leadership"/>
    <n v="24719"/>
    <n v="6"/>
    <n v="497"/>
    <n v="23768"/>
    <n v="16772"/>
    <n v="638"/>
    <n v="73"/>
    <n v="33"/>
    <n v="60"/>
    <n v="25"/>
    <n v="494"/>
    <n v="44"/>
    <x v="0"/>
    <n v="804"/>
    <n v="4.7937037920343428E-2"/>
    <n v="0.67850641207168572"/>
    <x v="3"/>
    <s v="Thursday"/>
    <x v="10"/>
    <s v="6-10"/>
  </r>
  <r>
    <s v="LI-4222"/>
    <s v="LinkedIn"/>
    <d v="2025-11-06T00:00:00"/>
    <d v="1899-12-30T11:05:00"/>
    <x v="4"/>
    <s v="Company Culture"/>
    <n v="24751"/>
    <n v="2"/>
    <n v="1938"/>
    <n v="15478"/>
    <n v="11825"/>
    <n v="330"/>
    <n v="84"/>
    <n v="23"/>
    <n v="42"/>
    <n v="29"/>
    <n v="193"/>
    <n v="20"/>
    <x v="0"/>
    <n v="479"/>
    <n v="4.0507399577167022E-2"/>
    <n v="0.47775847440507452"/>
    <x v="9"/>
    <s v="Thursday"/>
    <x v="10"/>
    <s v="0-2"/>
  </r>
  <r>
    <s v="LI-4223"/>
    <s v="LinkedIn"/>
    <d v="2025-11-06T00:00:00"/>
    <d v="1899-12-30T11:30:00"/>
    <x v="1"/>
    <s v="Hiring"/>
    <n v="25056"/>
    <n v="3"/>
    <n v="899"/>
    <n v="27391"/>
    <n v="20774"/>
    <n v="405"/>
    <n v="46"/>
    <n v="20"/>
    <n v="27"/>
    <n v="80"/>
    <n v="422"/>
    <n v="25"/>
    <x v="1"/>
    <n v="498"/>
    <n v="2.3972273033599691E-2"/>
    <n v="0.82910280970625794"/>
    <x v="9"/>
    <s v="Thursday"/>
    <x v="10"/>
    <s v="3-5"/>
  </r>
  <r>
    <s v="LI-4224"/>
    <s v="LinkedIn"/>
    <d v="2025-11-06T00:00:00"/>
    <d v="1899-12-30T12:05:00"/>
    <x v="3"/>
    <s v="Thought Leadership"/>
    <n v="24653"/>
    <n v="5"/>
    <n v="169"/>
    <n v="4066"/>
    <n v="2931"/>
    <n v="87"/>
    <n v="11"/>
    <n v="10"/>
    <n v="23"/>
    <n v="54"/>
    <n v="30"/>
    <n v="1"/>
    <x v="0"/>
    <n v="131"/>
    <n v="4.4694643466393721E-2"/>
    <n v="0.11889019591936073"/>
    <x v="5"/>
    <s v="Thursday"/>
    <x v="10"/>
    <s v="3-5"/>
  </r>
  <r>
    <s v="LI-4225"/>
    <s v="LinkedIn"/>
    <d v="2025-11-06T00:00:00"/>
    <d v="1899-12-30T12:06:00"/>
    <x v="4"/>
    <s v="Thought Leadership"/>
    <n v="24800"/>
    <n v="4"/>
    <n v="715"/>
    <n v="23698"/>
    <n v="17795"/>
    <n v="526"/>
    <n v="77"/>
    <n v="26"/>
    <n v="36"/>
    <n v="37"/>
    <n v="436"/>
    <n v="26"/>
    <x v="1"/>
    <n v="665"/>
    <n v="3.7370047766226468E-2"/>
    <n v="0.71754032258064515"/>
    <x v="5"/>
    <s v="Thursday"/>
    <x v="10"/>
    <s v="3-5"/>
  </r>
  <r>
    <s v="LI-4226"/>
    <s v="LinkedIn"/>
    <d v="2025-11-06T00:00:00"/>
    <d v="1899-12-30T12:09:00"/>
    <x v="2"/>
    <s v="Hiring"/>
    <n v="24887"/>
    <n v="2"/>
    <n v="171"/>
    <n v="16496"/>
    <n v="13365"/>
    <n v="285"/>
    <n v="35"/>
    <n v="21"/>
    <n v="25"/>
    <n v="52"/>
    <n v="251"/>
    <n v="28"/>
    <x v="0"/>
    <n v="366"/>
    <n v="2.7384960718294053E-2"/>
    <n v="0.53702736368385096"/>
    <x v="5"/>
    <s v="Thursday"/>
    <x v="10"/>
    <s v="0-2"/>
  </r>
  <r>
    <s v="LI-4227"/>
    <s v="LinkedIn"/>
    <d v="2025-11-06T00:00:00"/>
    <d v="1899-12-30T12:22:00"/>
    <x v="5"/>
    <s v="Industry News"/>
    <n v="24873"/>
    <n v="1"/>
    <n v="182"/>
    <n v="19059"/>
    <n v="15420"/>
    <n v="335"/>
    <n v="150"/>
    <n v="19"/>
    <n v="21"/>
    <n v="21"/>
    <n v="175"/>
    <n v="18"/>
    <x v="0"/>
    <n v="525"/>
    <n v="3.4046692607003888E-2"/>
    <n v="0.61994934266071644"/>
    <x v="5"/>
    <s v="Thursday"/>
    <x v="10"/>
    <s v="0-2"/>
  </r>
  <r>
    <s v="LI-4228"/>
    <s v="LinkedIn"/>
    <d v="2025-11-06T00:00:00"/>
    <d v="1899-12-30T14:07:00"/>
    <x v="0"/>
    <s v="Product Update"/>
    <n v="24738"/>
    <n v="4"/>
    <n v="752"/>
    <n v="8947"/>
    <n v="7762"/>
    <n v="307"/>
    <n v="62"/>
    <n v="34"/>
    <n v="76"/>
    <n v="38"/>
    <n v="241"/>
    <n v="9"/>
    <x v="0"/>
    <n v="479"/>
    <n v="6.1710899252769902E-2"/>
    <n v="0.31376829169698439"/>
    <x v="13"/>
    <s v="Thursday"/>
    <x v="10"/>
    <s v="3-5"/>
  </r>
  <r>
    <s v="LI-4229"/>
    <s v="LinkedIn"/>
    <d v="2025-11-06T00:00:00"/>
    <d v="1899-12-30T15:17:00"/>
    <x v="1"/>
    <s v="Company Culture"/>
    <n v="24787"/>
    <n v="1"/>
    <n v="692"/>
    <n v="6229"/>
    <n v="4830"/>
    <n v="130"/>
    <n v="18"/>
    <n v="11"/>
    <n v="11"/>
    <n v="19"/>
    <n v="136"/>
    <n v="7"/>
    <x v="0"/>
    <n v="170"/>
    <n v="3.5196687370600416E-2"/>
    <n v="0.19486020898051398"/>
    <x v="7"/>
    <s v="Thursday"/>
    <x v="10"/>
    <s v="0-2"/>
  </r>
  <r>
    <s v="LI-4230"/>
    <s v="LinkedIn"/>
    <d v="2025-11-06T00:00:00"/>
    <d v="1899-12-30T16:05:00"/>
    <x v="0"/>
    <s v="Career Tips"/>
    <n v="24757"/>
    <n v="3"/>
    <n v="223"/>
    <n v="20592"/>
    <n v="16404"/>
    <n v="875"/>
    <n v="164"/>
    <n v="84"/>
    <n v="189"/>
    <n v="117"/>
    <n v="585"/>
    <n v="32"/>
    <x v="0"/>
    <n v="1312"/>
    <n v="7.9980492562789565E-2"/>
    <n v="0.66260047663287147"/>
    <x v="10"/>
    <s v="Thursday"/>
    <x v="10"/>
    <s v="3-5"/>
  </r>
  <r>
    <s v="LI-4231"/>
    <s v="LinkedIn"/>
    <d v="2025-11-06T00:00:00"/>
    <d v="1899-12-30T17:31:00"/>
    <x v="4"/>
    <s v="Career Tips"/>
    <n v="24610"/>
    <n v="3"/>
    <n v="684"/>
    <n v="12928"/>
    <n v="8933"/>
    <n v="325"/>
    <n v="72"/>
    <n v="21"/>
    <n v="31"/>
    <n v="12"/>
    <n v="118"/>
    <n v="24"/>
    <x v="0"/>
    <n v="449"/>
    <n v="5.0263069517519313E-2"/>
    <n v="0.36298252742787485"/>
    <x v="8"/>
    <s v="Thursday"/>
    <x v="10"/>
    <s v="3-5"/>
  </r>
  <r>
    <s v="LI-4232"/>
    <s v="LinkedIn"/>
    <d v="2025-11-06T00:00:00"/>
    <d v="1899-12-30T21:03:00"/>
    <x v="4"/>
    <s v="Career Tips"/>
    <n v="24844"/>
    <n v="4"/>
    <n v="601"/>
    <n v="8661"/>
    <n v="7234"/>
    <n v="250"/>
    <n v="50"/>
    <n v="23"/>
    <n v="31"/>
    <n v="5"/>
    <n v="155"/>
    <n v="10"/>
    <x v="0"/>
    <n v="354"/>
    <n v="4.8935581974011613E-2"/>
    <n v="0.29117694413137979"/>
    <x v="15"/>
    <s v="Thursday"/>
    <x v="10"/>
    <s v="3-5"/>
  </r>
  <r>
    <s v="LI-4233"/>
    <s v="LinkedIn"/>
    <d v="2025-11-07T00:00:00"/>
    <d v="1899-12-30T02:44:00"/>
    <x v="4"/>
    <s v="Industry News"/>
    <n v="24954"/>
    <n v="3"/>
    <n v="500"/>
    <n v="4717"/>
    <n v="3871"/>
    <n v="54"/>
    <n v="17"/>
    <n v="4"/>
    <n v="7"/>
    <n v="6"/>
    <n v="92"/>
    <n v="5"/>
    <x v="0"/>
    <n v="82"/>
    <n v="2.1183156807026607E-2"/>
    <n v="0.1551254307926585"/>
    <x v="16"/>
    <s v="Friday"/>
    <x v="10"/>
    <s v="3-5"/>
  </r>
  <r>
    <s v="LI-4234"/>
    <s v="LinkedIn"/>
    <d v="2025-11-07T00:00:00"/>
    <d v="1899-12-30T08:08:00"/>
    <x v="4"/>
    <s v="Hiring"/>
    <n v="24916"/>
    <n v="6"/>
    <n v="1396"/>
    <n v="9917"/>
    <n v="7535"/>
    <n v="340"/>
    <n v="94"/>
    <n v="25"/>
    <n v="51"/>
    <n v="22"/>
    <n v="72"/>
    <n v="12"/>
    <x v="0"/>
    <n v="510"/>
    <n v="6.7684140676841406E-2"/>
    <n v="0.30241611815700753"/>
    <x v="2"/>
    <s v="Friday"/>
    <x v="10"/>
    <s v="6-10"/>
  </r>
  <r>
    <s v="LI-4235"/>
    <s v="LinkedIn"/>
    <d v="2025-11-07T00:00:00"/>
    <d v="1899-12-30T08:17:00"/>
    <x v="4"/>
    <s v="Product Update"/>
    <n v="24618"/>
    <n v="2"/>
    <n v="1035"/>
    <n v="4754"/>
    <n v="3317"/>
    <n v="86"/>
    <n v="16"/>
    <n v="5"/>
    <n v="9"/>
    <n v="15"/>
    <n v="35"/>
    <n v="7"/>
    <x v="0"/>
    <n v="116"/>
    <n v="3.4971359662345491E-2"/>
    <n v="0.13473880900154359"/>
    <x v="2"/>
    <s v="Friday"/>
    <x v="10"/>
    <s v="0-2"/>
  </r>
  <r>
    <s v="LI-4236"/>
    <s v="LinkedIn"/>
    <d v="2025-11-07T00:00:00"/>
    <d v="1899-12-30T08:32:00"/>
    <x v="1"/>
    <s v="Career Tips"/>
    <n v="24619"/>
    <n v="4"/>
    <n v="572"/>
    <n v="26765"/>
    <n v="22891"/>
    <n v="1425"/>
    <n v="145"/>
    <n v="87"/>
    <n v="102"/>
    <n v="69"/>
    <n v="218"/>
    <n v="63"/>
    <x v="0"/>
    <n v="1759"/>
    <n v="7.6842427154776988E-2"/>
    <n v="0.92981030911084939"/>
    <x v="2"/>
    <s v="Friday"/>
    <x v="10"/>
    <s v="3-5"/>
  </r>
  <r>
    <s v="LI-4237"/>
    <s v="LinkedIn"/>
    <d v="2025-11-07T00:00:00"/>
    <d v="1899-12-30T08:54:00"/>
    <x v="1"/>
    <s v="Industry News"/>
    <n v="24713"/>
    <n v="9"/>
    <n v="268"/>
    <n v="7470"/>
    <n v="5383"/>
    <n v="98"/>
    <n v="14"/>
    <n v="6"/>
    <n v="8"/>
    <n v="23"/>
    <n v="126"/>
    <n v="13"/>
    <x v="0"/>
    <n v="126"/>
    <n v="2.3407022106631991E-2"/>
    <n v="0.21782058026140089"/>
    <x v="2"/>
    <s v="Friday"/>
    <x v="10"/>
    <s v="6-10"/>
  </r>
  <r>
    <s v="LI-4238"/>
    <s v="LinkedIn"/>
    <d v="2025-11-07T00:00:00"/>
    <d v="1899-12-30T10:28:00"/>
    <x v="5"/>
    <s v="Product Update"/>
    <n v="25019"/>
    <n v="7"/>
    <n v="365"/>
    <n v="7079"/>
    <n v="5756"/>
    <n v="94"/>
    <n v="55"/>
    <n v="7"/>
    <n v="10"/>
    <n v="12"/>
    <n v="84"/>
    <n v="7"/>
    <x v="0"/>
    <n v="166"/>
    <n v="2.8839471855455177E-2"/>
    <n v="0.23006515048563092"/>
    <x v="4"/>
    <s v="Friday"/>
    <x v="10"/>
    <s v="6-10"/>
  </r>
  <r>
    <s v="LI-4239"/>
    <s v="LinkedIn"/>
    <d v="2025-11-07T00:00:00"/>
    <d v="1899-12-30T10:59:00"/>
    <x v="5"/>
    <s v="Data &amp; Tech"/>
    <n v="24862"/>
    <n v="3"/>
    <n v="182"/>
    <n v="48172"/>
    <n v="39054"/>
    <n v="667"/>
    <n v="351"/>
    <n v="44"/>
    <n v="69"/>
    <n v="77"/>
    <n v="769"/>
    <n v="50"/>
    <x v="1"/>
    <n v="1131"/>
    <n v="2.8959901674604393E-2"/>
    <n v="1.5708309870485078"/>
    <x v="4"/>
    <s v="Friday"/>
    <x v="10"/>
    <s v="3-5"/>
  </r>
  <r>
    <s v="LI-4240"/>
    <s v="LinkedIn"/>
    <d v="2025-11-07T00:00:00"/>
    <d v="1899-12-30T12:28:00"/>
    <x v="2"/>
    <s v="Company Culture"/>
    <n v="25026"/>
    <n v="5"/>
    <n v="293"/>
    <n v="12913"/>
    <n v="11199"/>
    <n v="370"/>
    <n v="41"/>
    <n v="29"/>
    <n v="25"/>
    <n v="60"/>
    <n v="309"/>
    <n v="37"/>
    <x v="0"/>
    <n v="465"/>
    <n v="4.1521564425395126E-2"/>
    <n v="0.44749460561016541"/>
    <x v="5"/>
    <s v="Friday"/>
    <x v="10"/>
    <s v="3-5"/>
  </r>
  <r>
    <s v="LI-4241"/>
    <s v="LinkedIn"/>
    <d v="2025-11-07T00:00:00"/>
    <d v="1899-12-30T13:12:00"/>
    <x v="1"/>
    <s v="Company Culture"/>
    <n v="24935"/>
    <n v="7"/>
    <n v="457"/>
    <n v="5936"/>
    <n v="5166"/>
    <n v="100"/>
    <n v="15"/>
    <n v="8"/>
    <n v="10"/>
    <n v="8"/>
    <n v="83"/>
    <n v="10"/>
    <x v="0"/>
    <n v="133"/>
    <n v="2.5745257452574527E-2"/>
    <n v="0.2071786645277722"/>
    <x v="6"/>
    <s v="Friday"/>
    <x v="10"/>
    <s v="6-10"/>
  </r>
  <r>
    <s v="LI-4242"/>
    <s v="LinkedIn"/>
    <d v="2025-11-07T00:00:00"/>
    <d v="1899-12-30T13:35:00"/>
    <x v="1"/>
    <s v="Data &amp; Tech"/>
    <n v="24877"/>
    <n v="5"/>
    <n v="281"/>
    <n v="19861"/>
    <n v="13838"/>
    <n v="441"/>
    <n v="67"/>
    <n v="25"/>
    <n v="44"/>
    <n v="39"/>
    <n v="309"/>
    <n v="39"/>
    <x v="0"/>
    <n v="577"/>
    <n v="4.1696776990894635E-2"/>
    <n v="0.55625678337420104"/>
    <x v="6"/>
    <s v="Friday"/>
    <x v="10"/>
    <s v="3-5"/>
  </r>
  <r>
    <s v="LI-4243"/>
    <s v="LinkedIn"/>
    <d v="2025-11-07T00:00:00"/>
    <d v="1899-12-30T15:33:00"/>
    <x v="2"/>
    <s v="Data &amp; Tech"/>
    <n v="24869"/>
    <n v="3"/>
    <n v="168"/>
    <n v="10489"/>
    <n v="9445"/>
    <n v="204"/>
    <n v="27"/>
    <n v="16"/>
    <n v="19"/>
    <n v="35"/>
    <n v="124"/>
    <n v="16"/>
    <x v="0"/>
    <n v="266"/>
    <n v="2.8163049232398093E-2"/>
    <n v="0.3797901001246532"/>
    <x v="7"/>
    <s v="Friday"/>
    <x v="10"/>
    <s v="3-5"/>
  </r>
  <r>
    <s v="LI-4244"/>
    <s v="LinkedIn"/>
    <d v="2025-11-07T00:00:00"/>
    <d v="1899-12-30T16:00:00"/>
    <x v="0"/>
    <s v="Industry News"/>
    <n v="24782"/>
    <n v="6"/>
    <n v="386"/>
    <n v="11974"/>
    <n v="9015"/>
    <n v="580"/>
    <n v="57"/>
    <n v="49"/>
    <n v="151"/>
    <n v="33"/>
    <n v="120"/>
    <n v="26"/>
    <x v="0"/>
    <n v="837"/>
    <n v="9.2845257903494183E-2"/>
    <n v="0.36377209264788962"/>
    <x v="10"/>
    <s v="Friday"/>
    <x v="10"/>
    <s v="6-10"/>
  </r>
  <r>
    <s v="LI-4245"/>
    <s v="LinkedIn"/>
    <d v="2025-11-07T00:00:00"/>
    <d v="1899-12-30T16:18:00"/>
    <x v="2"/>
    <s v="Data &amp; Tech"/>
    <n v="24602"/>
    <n v="3"/>
    <n v="265"/>
    <n v="6874"/>
    <n v="6221"/>
    <n v="161"/>
    <n v="27"/>
    <n v="17"/>
    <n v="15"/>
    <n v="30"/>
    <n v="97"/>
    <n v="10"/>
    <x v="0"/>
    <n v="220"/>
    <n v="3.53640893746986E-2"/>
    <n v="0.25286562068124541"/>
    <x v="10"/>
    <s v="Friday"/>
    <x v="10"/>
    <s v="3-5"/>
  </r>
  <r>
    <s v="LI-4246"/>
    <s v="LinkedIn"/>
    <d v="2025-11-07T00:00:00"/>
    <d v="1899-12-30T17:55:00"/>
    <x v="0"/>
    <s v="Product Update"/>
    <n v="24788"/>
    <n v="6"/>
    <n v="182"/>
    <n v="18756"/>
    <n v="13348"/>
    <n v="794"/>
    <n v="100"/>
    <n v="82"/>
    <n v="197"/>
    <n v="190"/>
    <n v="517"/>
    <n v="19"/>
    <x v="0"/>
    <n v="1173"/>
    <n v="8.7878333832783942E-2"/>
    <n v="0.53848636436985642"/>
    <x v="8"/>
    <s v="Friday"/>
    <x v="10"/>
    <s v="6-10"/>
  </r>
  <r>
    <s v="LI-4247"/>
    <s v="LinkedIn"/>
    <d v="2025-11-07T00:00:00"/>
    <d v="1899-12-30T18:13:00"/>
    <x v="0"/>
    <s v="Product Update"/>
    <n v="24960"/>
    <n v="5"/>
    <n v="556"/>
    <n v="14957"/>
    <n v="11504"/>
    <n v="401"/>
    <n v="63"/>
    <n v="49"/>
    <n v="88"/>
    <n v="96"/>
    <n v="194"/>
    <n v="24"/>
    <x v="0"/>
    <n v="601"/>
    <n v="5.2242698191933237E-2"/>
    <n v="0.46089743589743587"/>
    <x v="19"/>
    <s v="Friday"/>
    <x v="10"/>
    <s v="3-5"/>
  </r>
  <r>
    <s v="LI-4248"/>
    <s v="LinkedIn"/>
    <d v="2025-11-07T00:00:00"/>
    <d v="1899-12-30T19:13:00"/>
    <x v="4"/>
    <s v="Data &amp; Tech"/>
    <n v="24802"/>
    <n v="7"/>
    <n v="1211"/>
    <n v="7231"/>
    <n v="5564"/>
    <n v="231"/>
    <n v="58"/>
    <n v="22"/>
    <n v="29"/>
    <n v="15"/>
    <n v="108"/>
    <n v="15"/>
    <x v="0"/>
    <n v="340"/>
    <n v="6.1107117181883538E-2"/>
    <n v="0.22433674703652931"/>
    <x v="14"/>
    <s v="Friday"/>
    <x v="10"/>
    <s v="6-10"/>
  </r>
  <r>
    <s v="LI-4249"/>
    <s v="LinkedIn"/>
    <d v="2025-11-07T00:00:00"/>
    <d v="1899-12-30T20:17:00"/>
    <x v="4"/>
    <s v="Company Culture"/>
    <n v="24859"/>
    <n v="11"/>
    <n v="544"/>
    <n v="1879"/>
    <n v="1436"/>
    <n v="35"/>
    <n v="9"/>
    <n v="3"/>
    <n v="4"/>
    <n v="3"/>
    <n v="26"/>
    <n v="1"/>
    <x v="0"/>
    <n v="51"/>
    <n v="3.5515320334261836E-2"/>
    <n v="5.7765799106963271E-2"/>
    <x v="11"/>
    <s v="Friday"/>
    <x v="10"/>
    <s v="11+"/>
  </r>
  <r>
    <s v="LI-4250"/>
    <s v="LinkedIn"/>
    <d v="2025-11-08T00:00:00"/>
    <d v="1899-12-30T09:13:00"/>
    <x v="4"/>
    <s v="Data &amp; Tech"/>
    <n v="24800"/>
    <n v="7"/>
    <n v="651"/>
    <n v="15960"/>
    <n v="11340"/>
    <n v="519"/>
    <n v="75"/>
    <n v="25"/>
    <n v="38"/>
    <n v="32"/>
    <n v="255"/>
    <n v="20"/>
    <x v="0"/>
    <n v="657"/>
    <n v="5.7936507936507939E-2"/>
    <n v="0.45725806451612905"/>
    <x v="3"/>
    <s v="Saturday"/>
    <x v="10"/>
    <s v="6-10"/>
  </r>
  <r>
    <s v="LI-4251"/>
    <s v="LinkedIn"/>
    <d v="2025-11-08T00:00:00"/>
    <d v="1899-12-30T09:40:00"/>
    <x v="2"/>
    <s v="Product Update"/>
    <n v="25032"/>
    <n v="8"/>
    <n v="245"/>
    <n v="4308"/>
    <n v="3695"/>
    <n v="112"/>
    <n v="12"/>
    <n v="7"/>
    <n v="7"/>
    <n v="19"/>
    <n v="117"/>
    <n v="6"/>
    <x v="0"/>
    <n v="138"/>
    <n v="3.7347767253044652E-2"/>
    <n v="0.14761105784595718"/>
    <x v="3"/>
    <s v="Saturday"/>
    <x v="10"/>
    <s v="6-10"/>
  </r>
  <r>
    <s v="LI-4252"/>
    <s v="LinkedIn"/>
    <d v="2025-11-09T00:00:00"/>
    <d v="1899-12-30T08:24:00"/>
    <x v="4"/>
    <s v="Career Tips"/>
    <n v="24683"/>
    <n v="2"/>
    <n v="1080"/>
    <n v="6642"/>
    <n v="5157"/>
    <n v="159"/>
    <n v="27"/>
    <n v="7"/>
    <n v="14"/>
    <n v="14"/>
    <n v="58"/>
    <n v="6"/>
    <x v="0"/>
    <n v="207"/>
    <n v="4.0139616055846421E-2"/>
    <n v="0.20892922254183041"/>
    <x v="2"/>
    <s v="Sunday"/>
    <x v="10"/>
    <s v="0-2"/>
  </r>
  <r>
    <s v="LI-4253"/>
    <s v="LinkedIn"/>
    <d v="2025-11-09T00:00:00"/>
    <d v="1899-12-30T13:15:00"/>
    <x v="1"/>
    <s v="Company Culture"/>
    <n v="24927"/>
    <n v="3"/>
    <n v="441"/>
    <n v="6535"/>
    <n v="5307"/>
    <n v="194"/>
    <n v="28"/>
    <n v="12"/>
    <n v="20"/>
    <n v="25"/>
    <n v="91"/>
    <n v="7"/>
    <x v="0"/>
    <n v="254"/>
    <n v="4.7861315244017336E-2"/>
    <n v="0.21290167288482367"/>
    <x v="6"/>
    <s v="Sunday"/>
    <x v="10"/>
    <s v="3-5"/>
  </r>
  <r>
    <s v="LI-4254"/>
    <s v="LinkedIn"/>
    <d v="2025-11-10T00:00:00"/>
    <d v="1899-12-30T02:51:00"/>
    <x v="4"/>
    <s v="Company Culture"/>
    <n v="24758"/>
    <n v="4"/>
    <n v="464"/>
    <n v="4684"/>
    <n v="3542"/>
    <n v="94"/>
    <n v="24"/>
    <n v="7"/>
    <n v="10"/>
    <n v="7"/>
    <n v="80"/>
    <n v="6"/>
    <x v="0"/>
    <n v="135"/>
    <n v="3.8114059853190288E-2"/>
    <n v="0.14306486792147993"/>
    <x v="16"/>
    <s v="Monday"/>
    <x v="10"/>
    <s v="3-5"/>
  </r>
  <r>
    <s v="LI-4255"/>
    <s v="LinkedIn"/>
    <d v="2025-11-10T00:00:00"/>
    <d v="1899-12-30T06:27:00"/>
    <x v="0"/>
    <s v="Hiring"/>
    <n v="24790"/>
    <n v="4"/>
    <n v="365"/>
    <n v="9372"/>
    <n v="8613"/>
    <n v="352"/>
    <n v="77"/>
    <n v="43"/>
    <n v="68"/>
    <n v="50"/>
    <n v="301"/>
    <n v="11"/>
    <x v="0"/>
    <n v="540"/>
    <n v="6.2695924764890276E-2"/>
    <n v="0.34743848325937876"/>
    <x v="1"/>
    <s v="Monday"/>
    <x v="10"/>
    <s v="3-5"/>
  </r>
  <r>
    <s v="LI-4256"/>
    <s v="LinkedIn"/>
    <d v="2025-11-10T00:00:00"/>
    <d v="1899-12-30T07:07:00"/>
    <x v="1"/>
    <s v="Company Culture"/>
    <n v="24963"/>
    <n v="4"/>
    <n v="352"/>
    <n v="10372"/>
    <n v="7419"/>
    <n v="225"/>
    <n v="27"/>
    <n v="13"/>
    <n v="19"/>
    <n v="13"/>
    <n v="107"/>
    <n v="16"/>
    <x v="0"/>
    <n v="284"/>
    <n v="3.8280091656557484E-2"/>
    <n v="0.2971998557865641"/>
    <x v="12"/>
    <s v="Monday"/>
    <x v="10"/>
    <s v="3-5"/>
  </r>
  <r>
    <s v="LI-4257"/>
    <s v="LinkedIn"/>
    <d v="2025-11-10T00:00:00"/>
    <d v="1899-12-30T08:05:00"/>
    <x v="4"/>
    <s v="Career Tips"/>
    <n v="24952"/>
    <n v="5"/>
    <n v="365"/>
    <n v="9973"/>
    <n v="7682"/>
    <n v="252"/>
    <n v="56"/>
    <n v="17"/>
    <n v="29"/>
    <n v="10"/>
    <n v="163"/>
    <n v="17"/>
    <x v="0"/>
    <n v="354"/>
    <n v="4.6081749544389483E-2"/>
    <n v="0.30787111253606925"/>
    <x v="2"/>
    <s v="Monday"/>
    <x v="10"/>
    <s v="3-5"/>
  </r>
  <r>
    <s v="LI-4258"/>
    <s v="LinkedIn"/>
    <d v="2025-11-10T00:00:00"/>
    <d v="1899-12-30T08:36:00"/>
    <x v="1"/>
    <s v="Hiring"/>
    <n v="24847"/>
    <n v="5"/>
    <n v="263"/>
    <n v="17862"/>
    <n v="13661"/>
    <n v="353"/>
    <n v="61"/>
    <n v="43"/>
    <n v="33"/>
    <n v="45"/>
    <n v="395"/>
    <n v="39"/>
    <x v="0"/>
    <n v="490"/>
    <n v="3.586853085425664E-2"/>
    <n v="0.5498048054091037"/>
    <x v="2"/>
    <s v="Monday"/>
    <x v="10"/>
    <s v="3-5"/>
  </r>
  <r>
    <s v="LI-4259"/>
    <s v="LinkedIn"/>
    <d v="2025-11-10T00:00:00"/>
    <d v="1899-12-30T08:44:00"/>
    <x v="3"/>
    <s v="Product Update"/>
    <n v="24827"/>
    <n v="2"/>
    <n v="119"/>
    <n v="6807"/>
    <n v="5718"/>
    <n v="78"/>
    <n v="8"/>
    <n v="7"/>
    <n v="13"/>
    <n v="128"/>
    <n v="77"/>
    <n v="4"/>
    <x v="0"/>
    <n v="106"/>
    <n v="1.8537950332284014E-2"/>
    <n v="0.23031377129737785"/>
    <x v="2"/>
    <s v="Monday"/>
    <x v="10"/>
    <s v="0-2"/>
  </r>
  <r>
    <s v="LI-4260"/>
    <s v="LinkedIn"/>
    <d v="2025-11-10T00:00:00"/>
    <d v="1899-12-30T09:21:00"/>
    <x v="2"/>
    <s v="Company Culture"/>
    <n v="24925"/>
    <n v="7"/>
    <n v="474"/>
    <n v="15645"/>
    <n v="13214"/>
    <n v="400"/>
    <n v="74"/>
    <n v="37"/>
    <n v="44"/>
    <n v="78"/>
    <n v="346"/>
    <n v="30"/>
    <x v="0"/>
    <n v="555"/>
    <n v="4.2000908127743306E-2"/>
    <n v="0.53015045135406214"/>
    <x v="3"/>
    <s v="Monday"/>
    <x v="10"/>
    <s v="6-10"/>
  </r>
  <r>
    <s v="LI-4261"/>
    <s v="LinkedIn"/>
    <d v="2025-11-10T00:00:00"/>
    <d v="1899-12-30T10:31:00"/>
    <x v="4"/>
    <s v="Industry News"/>
    <n v="25071"/>
    <n v="7"/>
    <n v="1076"/>
    <n v="7776"/>
    <n v="6118"/>
    <n v="196"/>
    <n v="38"/>
    <n v="9"/>
    <n v="13"/>
    <n v="6"/>
    <n v="126"/>
    <n v="8"/>
    <x v="0"/>
    <n v="256"/>
    <n v="4.1843739784243217E-2"/>
    <n v="0.2440269634238762"/>
    <x v="4"/>
    <s v="Monday"/>
    <x v="10"/>
    <s v="6-10"/>
  </r>
  <r>
    <s v="LI-4262"/>
    <s v="LinkedIn"/>
    <d v="2025-11-10T00:00:00"/>
    <d v="1899-12-30T10:42:00"/>
    <x v="0"/>
    <s v="Hiring"/>
    <n v="25016"/>
    <n v="3"/>
    <n v="273"/>
    <n v="15645"/>
    <n v="12165"/>
    <n v="448"/>
    <n v="62"/>
    <n v="48"/>
    <n v="151"/>
    <n v="90"/>
    <n v="425"/>
    <n v="44"/>
    <x v="0"/>
    <n v="709"/>
    <n v="5.8281956432387996E-2"/>
    <n v="0.4862887751838823"/>
    <x v="4"/>
    <s v="Monday"/>
    <x v="10"/>
    <s v="3-5"/>
  </r>
  <r>
    <s v="LI-4263"/>
    <s v="LinkedIn"/>
    <d v="2025-11-10T00:00:00"/>
    <d v="1899-12-30T11:24:00"/>
    <x v="0"/>
    <s v="Company Culture"/>
    <n v="24842"/>
    <n v="3"/>
    <n v="339"/>
    <n v="23332"/>
    <n v="17917"/>
    <n v="636"/>
    <n v="84"/>
    <n v="78"/>
    <n v="144"/>
    <n v="133"/>
    <n v="187"/>
    <n v="35"/>
    <x v="1"/>
    <n v="942"/>
    <n v="5.2575766032259864E-2"/>
    <n v="0.72123822558570161"/>
    <x v="9"/>
    <s v="Monday"/>
    <x v="10"/>
    <s v="3-5"/>
  </r>
  <r>
    <s v="LI-4264"/>
    <s v="LinkedIn"/>
    <d v="2025-11-10T00:00:00"/>
    <d v="1899-12-30T11:32:00"/>
    <x v="1"/>
    <s v="Thought Leadership"/>
    <n v="24970"/>
    <n v="4"/>
    <n v="417"/>
    <n v="7165"/>
    <n v="5538"/>
    <n v="156"/>
    <n v="17"/>
    <n v="10"/>
    <n v="14"/>
    <n v="24"/>
    <n v="108"/>
    <n v="12"/>
    <x v="0"/>
    <n v="197"/>
    <n v="3.5572408811845431E-2"/>
    <n v="0.22178614337204647"/>
    <x v="9"/>
    <s v="Monday"/>
    <x v="10"/>
    <s v="3-5"/>
  </r>
  <r>
    <s v="LI-4265"/>
    <s v="LinkedIn"/>
    <d v="2025-11-10T00:00:00"/>
    <d v="1899-12-30T11:36:00"/>
    <x v="0"/>
    <s v="Industry News"/>
    <n v="24910"/>
    <n v="1"/>
    <n v="483"/>
    <n v="18096"/>
    <n v="13401"/>
    <n v="359"/>
    <n v="57"/>
    <n v="29"/>
    <n v="70"/>
    <n v="98"/>
    <n v="421"/>
    <n v="23"/>
    <x v="1"/>
    <n v="515"/>
    <n v="3.8429967912842325E-2"/>
    <n v="0.53797671617824172"/>
    <x v="9"/>
    <s v="Monday"/>
    <x v="10"/>
    <s v="0-2"/>
  </r>
  <r>
    <s v="LI-4266"/>
    <s v="LinkedIn"/>
    <d v="2025-11-10T00:00:00"/>
    <d v="1899-12-30T12:08:00"/>
    <x v="0"/>
    <s v="Company Culture"/>
    <n v="24918"/>
    <n v="4"/>
    <n v="290"/>
    <n v="31806"/>
    <n v="23038"/>
    <n v="1430"/>
    <n v="184"/>
    <n v="139"/>
    <n v="285"/>
    <n v="168"/>
    <n v="391"/>
    <n v="85"/>
    <x v="0"/>
    <n v="2038"/>
    <n v="8.8462540151054786E-2"/>
    <n v="0.92455253230596357"/>
    <x v="5"/>
    <s v="Monday"/>
    <x v="10"/>
    <s v="3-5"/>
  </r>
  <r>
    <s v="LI-4267"/>
    <s v="LinkedIn"/>
    <d v="2025-11-10T00:00:00"/>
    <d v="1899-12-30T12:23:00"/>
    <x v="3"/>
    <s v="Data &amp; Tech"/>
    <n v="24989"/>
    <n v="4"/>
    <n v="187"/>
    <n v="9350"/>
    <n v="6483"/>
    <n v="70"/>
    <n v="10"/>
    <n v="6"/>
    <n v="17"/>
    <n v="151"/>
    <n v="143"/>
    <n v="8"/>
    <x v="0"/>
    <n v="103"/>
    <n v="1.5887706308807651E-2"/>
    <n v="0.25943415102645162"/>
    <x v="5"/>
    <s v="Monday"/>
    <x v="10"/>
    <s v="3-5"/>
  </r>
  <r>
    <s v="LI-4268"/>
    <s v="LinkedIn"/>
    <d v="2025-11-10T00:00:00"/>
    <d v="1899-12-30T12:32:00"/>
    <x v="3"/>
    <s v="Thought Leadership"/>
    <n v="24996"/>
    <n v="3"/>
    <n v="247"/>
    <n v="7025"/>
    <n v="5875"/>
    <n v="72"/>
    <n v="9"/>
    <n v="7"/>
    <n v="19"/>
    <n v="134"/>
    <n v="127"/>
    <n v="4"/>
    <x v="0"/>
    <n v="107"/>
    <n v="1.8212765957446808E-2"/>
    <n v="0.23503760601696272"/>
    <x v="5"/>
    <s v="Monday"/>
    <x v="10"/>
    <s v="3-5"/>
  </r>
  <r>
    <s v="LI-4269"/>
    <s v="LinkedIn"/>
    <d v="2025-11-10T00:00:00"/>
    <d v="1899-12-30T12:43:00"/>
    <x v="1"/>
    <s v="Hiring"/>
    <n v="25119"/>
    <n v="4"/>
    <n v="347"/>
    <n v="12443"/>
    <n v="9514"/>
    <n v="253"/>
    <n v="35"/>
    <n v="17"/>
    <n v="23"/>
    <n v="31"/>
    <n v="99"/>
    <n v="9"/>
    <x v="0"/>
    <n v="328"/>
    <n v="3.4475509775068323E-2"/>
    <n v="0.37875711612723434"/>
    <x v="5"/>
    <s v="Monday"/>
    <x v="10"/>
    <s v="3-5"/>
  </r>
  <r>
    <s v="LI-4270"/>
    <s v="LinkedIn"/>
    <d v="2025-11-10T00:00:00"/>
    <d v="1899-12-30T13:35:00"/>
    <x v="4"/>
    <s v="Data &amp; Tech"/>
    <n v="24957"/>
    <n v="2"/>
    <n v="552"/>
    <n v="10057"/>
    <n v="8537"/>
    <n v="252"/>
    <n v="46"/>
    <n v="18"/>
    <n v="23"/>
    <n v="22"/>
    <n v="94"/>
    <n v="20"/>
    <x v="0"/>
    <n v="339"/>
    <n v="3.9709499824294246E-2"/>
    <n v="0.34206835757502907"/>
    <x v="6"/>
    <s v="Monday"/>
    <x v="10"/>
    <s v="0-2"/>
  </r>
  <r>
    <s v="LI-4271"/>
    <s v="LinkedIn"/>
    <d v="2025-11-10T00:00:00"/>
    <d v="1899-12-30T14:15:00"/>
    <x v="2"/>
    <s v="Career Tips"/>
    <n v="24894"/>
    <n v="4"/>
    <n v="304"/>
    <n v="33822"/>
    <n v="29510"/>
    <n v="1057"/>
    <n v="127"/>
    <n v="116"/>
    <n v="85"/>
    <n v="115"/>
    <n v="433"/>
    <n v="41"/>
    <x v="0"/>
    <n v="1385"/>
    <n v="4.6933242968485257E-2"/>
    <n v="1.1854262071181811"/>
    <x v="13"/>
    <s v="Monday"/>
    <x v="10"/>
    <s v="3-5"/>
  </r>
  <r>
    <s v="LI-4272"/>
    <s v="LinkedIn"/>
    <d v="2025-11-10T00:00:00"/>
    <d v="1899-12-30T14:54:00"/>
    <x v="4"/>
    <s v="Hiring"/>
    <n v="24958"/>
    <n v="8"/>
    <n v="1508"/>
    <n v="9861"/>
    <n v="8016"/>
    <n v="270"/>
    <n v="55"/>
    <n v="22"/>
    <n v="39"/>
    <n v="18"/>
    <n v="87"/>
    <n v="10"/>
    <x v="0"/>
    <n v="386"/>
    <n v="4.8153692614770462E-2"/>
    <n v="0.32117958169725136"/>
    <x v="13"/>
    <s v="Monday"/>
    <x v="10"/>
    <s v="6-10"/>
  </r>
  <r>
    <s v="LI-4273"/>
    <s v="LinkedIn"/>
    <d v="2025-11-10T00:00:00"/>
    <d v="1899-12-30T15:48:00"/>
    <x v="4"/>
    <s v="Thought Leadership"/>
    <n v="24961"/>
    <n v="6"/>
    <n v="699"/>
    <n v="12497"/>
    <n v="9197"/>
    <n v="192"/>
    <n v="58"/>
    <n v="18"/>
    <n v="33"/>
    <n v="13"/>
    <n v="127"/>
    <n v="22"/>
    <x v="0"/>
    <n v="301"/>
    <n v="3.2728063498967057E-2"/>
    <n v="0.36845478947157567"/>
    <x v="7"/>
    <s v="Monday"/>
    <x v="10"/>
    <s v="6-10"/>
  </r>
  <r>
    <s v="LI-4274"/>
    <s v="LinkedIn"/>
    <d v="2025-11-10T00:00:00"/>
    <d v="1899-12-30T16:58:00"/>
    <x v="1"/>
    <s v="Product Update"/>
    <n v="24897"/>
    <n v="4"/>
    <n v="418"/>
    <n v="6618"/>
    <n v="5990"/>
    <n v="139"/>
    <n v="18"/>
    <n v="7"/>
    <n v="10"/>
    <n v="15"/>
    <n v="75"/>
    <n v="17"/>
    <x v="0"/>
    <n v="174"/>
    <n v="2.9048414023372288E-2"/>
    <n v="0.24059123589187453"/>
    <x v="10"/>
    <s v="Monday"/>
    <x v="10"/>
    <s v="3-5"/>
  </r>
  <r>
    <s v="LI-4275"/>
    <s v="LinkedIn"/>
    <d v="2025-11-10T00:00:00"/>
    <d v="1899-12-30T17:31:00"/>
    <x v="4"/>
    <s v="Thought Leadership"/>
    <n v="24931"/>
    <n v="4"/>
    <n v="1308"/>
    <n v="13103"/>
    <n v="10496"/>
    <n v="556"/>
    <n v="117"/>
    <n v="40"/>
    <n v="56"/>
    <n v="9"/>
    <n v="86"/>
    <n v="14"/>
    <x v="0"/>
    <n v="769"/>
    <n v="7.3266006097560982E-2"/>
    <n v="0.4210019654245718"/>
    <x v="8"/>
    <s v="Monday"/>
    <x v="10"/>
    <s v="3-5"/>
  </r>
  <r>
    <s v="LI-4276"/>
    <s v="LinkedIn"/>
    <d v="2025-11-10T00:00:00"/>
    <d v="1899-12-30T20:58:00"/>
    <x v="4"/>
    <s v="Industry News"/>
    <n v="24778"/>
    <n v="0"/>
    <n v="371"/>
    <n v="5901"/>
    <n v="4222"/>
    <n v="92"/>
    <n v="17"/>
    <n v="6"/>
    <n v="10"/>
    <n v="10"/>
    <n v="126"/>
    <n v="6"/>
    <x v="1"/>
    <n v="125"/>
    <n v="2.9606821411653245E-2"/>
    <n v="0.17039309064492694"/>
    <x v="11"/>
    <s v="Monday"/>
    <x v="10"/>
    <s v="0-2"/>
  </r>
  <r>
    <s v="LI-4277"/>
    <s v="LinkedIn"/>
    <d v="2025-11-11T00:00:00"/>
    <d v="1899-12-30T03:19:00"/>
    <x v="3"/>
    <s v="Product Update"/>
    <n v="24790"/>
    <n v="6"/>
    <n v="79"/>
    <n v="929"/>
    <n v="683"/>
    <n v="6"/>
    <n v="1"/>
    <n v="0"/>
    <n v="1"/>
    <n v="13"/>
    <n v="14"/>
    <n v="1"/>
    <x v="0"/>
    <n v="8"/>
    <n v="1.171303074670571E-2"/>
    <n v="2.7551432029043969E-2"/>
    <x v="17"/>
    <s v="Tuesday"/>
    <x v="10"/>
    <s v="6-10"/>
  </r>
  <r>
    <s v="LI-4278"/>
    <s v="LinkedIn"/>
    <d v="2025-11-11T00:00:00"/>
    <d v="1899-12-30T07:24:00"/>
    <x v="1"/>
    <s v="Company Culture"/>
    <n v="24897"/>
    <n v="7"/>
    <n v="231"/>
    <n v="19159"/>
    <n v="14812"/>
    <n v="346"/>
    <n v="54"/>
    <n v="32"/>
    <n v="54"/>
    <n v="73"/>
    <n v="391"/>
    <n v="43"/>
    <x v="0"/>
    <n v="486"/>
    <n v="3.2811234134485549E-2"/>
    <n v="0.59493111619873884"/>
    <x v="12"/>
    <s v="Tuesday"/>
    <x v="10"/>
    <s v="6-10"/>
  </r>
  <r>
    <s v="LI-4279"/>
    <s v="LinkedIn"/>
    <d v="2025-11-11T00:00:00"/>
    <d v="1899-12-30T08:01:00"/>
    <x v="4"/>
    <s v="Career Tips"/>
    <n v="25209"/>
    <n v="3"/>
    <n v="1447"/>
    <n v="14689"/>
    <n v="13006"/>
    <n v="332"/>
    <n v="77"/>
    <n v="33"/>
    <n v="54"/>
    <n v="20"/>
    <n v="256"/>
    <n v="15"/>
    <x v="0"/>
    <n v="496"/>
    <n v="3.8136244810087649E-2"/>
    <n v="0.51592685152128204"/>
    <x v="2"/>
    <s v="Tuesday"/>
    <x v="10"/>
    <s v="3-5"/>
  </r>
  <r>
    <s v="LI-4280"/>
    <s v="LinkedIn"/>
    <d v="2025-11-11T00:00:00"/>
    <d v="1899-12-30T09:00:00"/>
    <x v="4"/>
    <s v="Hiring"/>
    <n v="24932"/>
    <n v="5"/>
    <n v="1188"/>
    <n v="19977"/>
    <n v="14096"/>
    <n v="418"/>
    <n v="138"/>
    <n v="39"/>
    <n v="51"/>
    <n v="42"/>
    <n v="249"/>
    <n v="37"/>
    <x v="0"/>
    <n v="646"/>
    <n v="4.5828603859250854E-2"/>
    <n v="0.56537782769132039"/>
    <x v="3"/>
    <s v="Tuesday"/>
    <x v="10"/>
    <s v="3-5"/>
  </r>
  <r>
    <s v="LI-4281"/>
    <s v="LinkedIn"/>
    <d v="2025-11-11T00:00:00"/>
    <d v="1899-12-30T09:23:00"/>
    <x v="2"/>
    <s v="Thought Leadership"/>
    <n v="24973"/>
    <n v="4"/>
    <n v="141"/>
    <n v="25320"/>
    <n v="20749"/>
    <n v="542"/>
    <n v="92"/>
    <n v="41"/>
    <n v="61"/>
    <n v="88"/>
    <n v="560"/>
    <n v="27"/>
    <x v="0"/>
    <n v="736"/>
    <n v="3.5471588992240587E-2"/>
    <n v="0.83085732591198491"/>
    <x v="3"/>
    <s v="Tuesday"/>
    <x v="10"/>
    <s v="3-5"/>
  </r>
  <r>
    <s v="LI-4282"/>
    <s v="LinkedIn"/>
    <d v="2025-11-11T00:00:00"/>
    <d v="1899-12-30T09:31:00"/>
    <x v="1"/>
    <s v="Thought Leadership"/>
    <n v="24779"/>
    <n v="3"/>
    <n v="301"/>
    <n v="19880"/>
    <n v="14636"/>
    <n v="396"/>
    <n v="58"/>
    <n v="20"/>
    <n v="27"/>
    <n v="53"/>
    <n v="129"/>
    <n v="37"/>
    <x v="0"/>
    <n v="501"/>
    <n v="3.4230664115878655E-2"/>
    <n v="0.59066144719318781"/>
    <x v="3"/>
    <s v="Tuesday"/>
    <x v="10"/>
    <s v="3-5"/>
  </r>
  <r>
    <s v="LI-4283"/>
    <s v="LinkedIn"/>
    <d v="2025-11-11T00:00:00"/>
    <d v="1899-12-30T09:31:00"/>
    <x v="3"/>
    <s v="Product Update"/>
    <n v="24731"/>
    <n v="4"/>
    <n v="334"/>
    <n v="5731"/>
    <n v="4954"/>
    <n v="58"/>
    <n v="7"/>
    <n v="6"/>
    <n v="14"/>
    <n v="52"/>
    <n v="104"/>
    <n v="5"/>
    <x v="0"/>
    <n v="85"/>
    <n v="1.7157852240613645E-2"/>
    <n v="0.20031539363551817"/>
    <x v="3"/>
    <s v="Tuesday"/>
    <x v="10"/>
    <s v="3-5"/>
  </r>
  <r>
    <s v="LI-4284"/>
    <s v="LinkedIn"/>
    <d v="2025-11-11T00:00:00"/>
    <d v="1899-12-30T09:53:00"/>
    <x v="1"/>
    <s v="Career Tips"/>
    <n v="24838"/>
    <n v="3"/>
    <n v="497"/>
    <n v="27106"/>
    <n v="22721"/>
    <n v="543"/>
    <n v="76"/>
    <n v="35"/>
    <n v="51"/>
    <n v="64"/>
    <n v="661"/>
    <n v="39"/>
    <x v="0"/>
    <n v="705"/>
    <n v="3.1028563883631882E-2"/>
    <n v="0.91476769466140595"/>
    <x v="3"/>
    <s v="Tuesday"/>
    <x v="10"/>
    <s v="3-5"/>
  </r>
  <r>
    <s v="LI-4285"/>
    <s v="LinkedIn"/>
    <d v="2025-11-11T00:00:00"/>
    <d v="1899-12-30T10:09:00"/>
    <x v="2"/>
    <s v="Company Culture"/>
    <n v="25104"/>
    <n v="7"/>
    <n v="169"/>
    <n v="12614"/>
    <n v="9870"/>
    <n v="287"/>
    <n v="38"/>
    <n v="15"/>
    <n v="20"/>
    <n v="41"/>
    <n v="237"/>
    <n v="27"/>
    <x v="0"/>
    <n v="360"/>
    <n v="3.64741641337386E-2"/>
    <n v="0.39316443594646272"/>
    <x v="4"/>
    <s v="Tuesday"/>
    <x v="10"/>
    <s v="6-10"/>
  </r>
  <r>
    <s v="LI-4286"/>
    <s v="LinkedIn"/>
    <d v="2025-11-11T00:00:00"/>
    <d v="1899-12-30T10:56:00"/>
    <x v="5"/>
    <s v="Data &amp; Tech"/>
    <n v="25053"/>
    <n v="4"/>
    <n v="106"/>
    <n v="37661"/>
    <n v="31940"/>
    <n v="1023"/>
    <n v="555"/>
    <n v="71"/>
    <n v="82"/>
    <n v="42"/>
    <n v="387"/>
    <n v="31"/>
    <x v="0"/>
    <n v="1731"/>
    <n v="5.4195366311834692E-2"/>
    <n v="1.2748972178980562"/>
    <x v="4"/>
    <s v="Tuesday"/>
    <x v="10"/>
    <s v="3-5"/>
  </r>
  <r>
    <s v="LI-4287"/>
    <s v="LinkedIn"/>
    <d v="2025-11-11T00:00:00"/>
    <d v="1899-12-30T14:00:00"/>
    <x v="1"/>
    <s v="Thought Leadership"/>
    <n v="24941"/>
    <n v="4"/>
    <n v="295"/>
    <n v="9545"/>
    <n v="7139"/>
    <n v="366"/>
    <n v="51"/>
    <n v="35"/>
    <n v="46"/>
    <n v="23"/>
    <n v="152"/>
    <n v="8"/>
    <x v="0"/>
    <n v="498"/>
    <n v="6.9757669141336326E-2"/>
    <n v="0.28623551581732892"/>
    <x v="13"/>
    <s v="Tuesday"/>
    <x v="10"/>
    <s v="3-5"/>
  </r>
  <r>
    <s v="LI-4288"/>
    <s v="LinkedIn"/>
    <d v="2025-11-11T00:00:00"/>
    <d v="1899-12-30T14:07:00"/>
    <x v="4"/>
    <s v="Career Tips"/>
    <n v="24736"/>
    <n v="4"/>
    <n v="802"/>
    <n v="11814"/>
    <n v="9023"/>
    <n v="294"/>
    <n v="76"/>
    <n v="16"/>
    <n v="21"/>
    <n v="7"/>
    <n v="140"/>
    <n v="11"/>
    <x v="0"/>
    <n v="407"/>
    <n v="4.5106948908345337E-2"/>
    <n v="0.36477199223803364"/>
    <x v="13"/>
    <s v="Tuesday"/>
    <x v="10"/>
    <s v="3-5"/>
  </r>
  <r>
    <s v="LI-4289"/>
    <s v="LinkedIn"/>
    <d v="2025-11-11T00:00:00"/>
    <d v="1899-12-30T14:09:00"/>
    <x v="1"/>
    <s v="Data &amp; Tech"/>
    <n v="24728"/>
    <n v="2"/>
    <n v="900"/>
    <n v="6202"/>
    <n v="5009"/>
    <n v="128"/>
    <n v="11"/>
    <n v="7"/>
    <n v="8"/>
    <n v="12"/>
    <n v="65"/>
    <n v="7"/>
    <x v="0"/>
    <n v="154"/>
    <n v="3.0744659612697144E-2"/>
    <n v="0.20256389517955353"/>
    <x v="13"/>
    <s v="Tuesday"/>
    <x v="10"/>
    <s v="0-2"/>
  </r>
  <r>
    <s v="LI-4290"/>
    <s v="LinkedIn"/>
    <d v="2025-11-11T00:00:00"/>
    <d v="1899-12-30T15:01:00"/>
    <x v="0"/>
    <s v="Data &amp; Tech"/>
    <n v="24876"/>
    <n v="5"/>
    <n v="173"/>
    <n v="18721"/>
    <n v="13254"/>
    <n v="466"/>
    <n v="72"/>
    <n v="61"/>
    <n v="93"/>
    <n v="39"/>
    <n v="249"/>
    <n v="47"/>
    <x v="0"/>
    <n v="692"/>
    <n v="5.2210653387656555E-2"/>
    <n v="0.53280270139893871"/>
    <x v="7"/>
    <s v="Tuesday"/>
    <x v="10"/>
    <s v="3-5"/>
  </r>
  <r>
    <s v="LI-4291"/>
    <s v="LinkedIn"/>
    <d v="2025-11-11T00:00:00"/>
    <d v="1899-12-30T16:56:00"/>
    <x v="5"/>
    <s v="Thought Leadership"/>
    <n v="24905"/>
    <n v="12"/>
    <n v="137"/>
    <n v="20871"/>
    <n v="17411"/>
    <n v="741"/>
    <n v="452"/>
    <n v="58"/>
    <n v="105"/>
    <n v="32"/>
    <n v="277"/>
    <n v="35"/>
    <x v="0"/>
    <n v="1356"/>
    <n v="7.7881798862787899E-2"/>
    <n v="0.69909656695442679"/>
    <x v="10"/>
    <s v="Tuesday"/>
    <x v="10"/>
    <s v="11+"/>
  </r>
  <r>
    <s v="LI-4292"/>
    <s v="LinkedIn"/>
    <d v="2025-11-11T00:00:00"/>
    <d v="1899-12-30T22:06:00"/>
    <x v="2"/>
    <s v="Career Tips"/>
    <n v="24918"/>
    <n v="1"/>
    <n v="76"/>
    <n v="29584"/>
    <n v="24398"/>
    <n v="896"/>
    <n v="89"/>
    <n v="56"/>
    <n v="52"/>
    <n v="134"/>
    <n v="324"/>
    <n v="30"/>
    <x v="1"/>
    <n v="1093"/>
    <n v="4.47987539962292E-2"/>
    <n v="0.97913155148888353"/>
    <x v="20"/>
    <s v="Tuesday"/>
    <x v="10"/>
    <s v="0-2"/>
  </r>
  <r>
    <s v="LI-4293"/>
    <s v="LinkedIn"/>
    <d v="2025-11-12T00:00:00"/>
    <d v="1899-12-30T06:39:00"/>
    <x v="5"/>
    <s v="Career Tips"/>
    <n v="24802"/>
    <n v="4"/>
    <n v="124"/>
    <n v="23893"/>
    <n v="21516"/>
    <n v="708"/>
    <n v="315"/>
    <n v="51"/>
    <n v="72"/>
    <n v="18"/>
    <n v="195"/>
    <n v="43"/>
    <x v="0"/>
    <n v="1146"/>
    <n v="5.3262688232013383E-2"/>
    <n v="0.86751068462220793"/>
    <x v="1"/>
    <s v="Wednesday"/>
    <x v="10"/>
    <s v="3-5"/>
  </r>
  <r>
    <s v="LI-4294"/>
    <s v="LinkedIn"/>
    <d v="2025-11-12T00:00:00"/>
    <d v="1899-12-30T10:12:00"/>
    <x v="3"/>
    <s v="Data &amp; Tech"/>
    <n v="24860"/>
    <n v="8"/>
    <n v="82"/>
    <n v="8990"/>
    <n v="7426"/>
    <n v="126"/>
    <n v="12"/>
    <n v="13"/>
    <n v="25"/>
    <n v="149"/>
    <n v="169"/>
    <n v="9"/>
    <x v="0"/>
    <n v="176"/>
    <n v="2.3700511715593859E-2"/>
    <n v="0.29871279163314562"/>
    <x v="4"/>
    <s v="Wednesday"/>
    <x v="10"/>
    <s v="6-10"/>
  </r>
  <r>
    <s v="LI-4295"/>
    <s v="LinkedIn"/>
    <d v="2025-11-12T00:00:00"/>
    <d v="1899-12-30T11:07:00"/>
    <x v="0"/>
    <s v="Career Tips"/>
    <n v="24856"/>
    <n v="1"/>
    <n v="393"/>
    <n v="17329"/>
    <n v="12794"/>
    <n v="572"/>
    <n v="74"/>
    <n v="78"/>
    <n v="234"/>
    <n v="113"/>
    <n v="206"/>
    <n v="36"/>
    <x v="0"/>
    <n v="958"/>
    <n v="7.4878849460684696E-2"/>
    <n v="0.51472481493402"/>
    <x v="9"/>
    <s v="Wednesday"/>
    <x v="10"/>
    <s v="0-2"/>
  </r>
  <r>
    <s v="LI-4296"/>
    <s v="LinkedIn"/>
    <d v="2025-11-12T00:00:00"/>
    <d v="1899-12-30T11:12:00"/>
    <x v="1"/>
    <s v="Thought Leadership"/>
    <n v="24930"/>
    <n v="4"/>
    <n v="760"/>
    <n v="15101"/>
    <n v="13745"/>
    <n v="385"/>
    <n v="58"/>
    <n v="28"/>
    <n v="53"/>
    <n v="29"/>
    <n v="143"/>
    <n v="33"/>
    <x v="0"/>
    <n v="524"/>
    <n v="3.8122953801382323E-2"/>
    <n v="0.55134376253509831"/>
    <x v="9"/>
    <s v="Wednesday"/>
    <x v="10"/>
    <s v="3-5"/>
  </r>
  <r>
    <s v="LI-4297"/>
    <s v="LinkedIn"/>
    <d v="2025-11-12T00:00:00"/>
    <d v="1899-12-30T11:48:00"/>
    <x v="5"/>
    <s v="Product Update"/>
    <n v="24714"/>
    <n v="3"/>
    <n v="155"/>
    <n v="26176"/>
    <n v="22591"/>
    <n v="362"/>
    <n v="204"/>
    <n v="29"/>
    <n v="42"/>
    <n v="50"/>
    <n v="407"/>
    <n v="17"/>
    <x v="0"/>
    <n v="637"/>
    <n v="2.8197069629498472E-2"/>
    <n v="0.91409727280084163"/>
    <x v="9"/>
    <s v="Wednesday"/>
    <x v="10"/>
    <s v="3-5"/>
  </r>
  <r>
    <s v="LI-4298"/>
    <s v="LinkedIn"/>
    <d v="2025-11-12T00:00:00"/>
    <d v="1899-12-30T12:18:00"/>
    <x v="4"/>
    <s v="Company Culture"/>
    <n v="24604"/>
    <n v="4"/>
    <n v="580"/>
    <n v="23995"/>
    <n v="19034"/>
    <n v="888"/>
    <n v="209"/>
    <n v="59"/>
    <n v="71"/>
    <n v="31"/>
    <n v="507"/>
    <n v="32"/>
    <x v="0"/>
    <n v="1227"/>
    <n v="6.4463591467899553E-2"/>
    <n v="0.77361404649650467"/>
    <x v="5"/>
    <s v="Wednesday"/>
    <x v="10"/>
    <s v="3-5"/>
  </r>
  <r>
    <s v="LI-4299"/>
    <s v="LinkedIn"/>
    <d v="2025-11-12T00:00:00"/>
    <d v="1899-12-30T13:15:00"/>
    <x v="2"/>
    <s v="Hiring"/>
    <n v="24999"/>
    <n v="4"/>
    <n v="244"/>
    <n v="25044"/>
    <n v="17702"/>
    <n v="556"/>
    <n v="64"/>
    <n v="36"/>
    <n v="35"/>
    <n v="67"/>
    <n v="404"/>
    <n v="43"/>
    <x v="0"/>
    <n v="691"/>
    <n v="3.9035137272624559E-2"/>
    <n v="0.70810832433297333"/>
    <x v="6"/>
    <s v="Wednesday"/>
    <x v="10"/>
    <s v="3-5"/>
  </r>
  <r>
    <s v="LI-4300"/>
    <s v="LinkedIn"/>
    <d v="2025-11-12T00:00:00"/>
    <d v="1899-12-30T13:37:00"/>
    <x v="1"/>
    <s v="Industry News"/>
    <n v="24952"/>
    <n v="4"/>
    <n v="302"/>
    <n v="17808"/>
    <n v="14249"/>
    <n v="441"/>
    <n v="47"/>
    <n v="28"/>
    <n v="48"/>
    <n v="29"/>
    <n v="398"/>
    <n v="14"/>
    <x v="0"/>
    <n v="564"/>
    <n v="3.9581725033335673E-2"/>
    <n v="0.57105642834241743"/>
    <x v="6"/>
    <s v="Wednesday"/>
    <x v="10"/>
    <s v="3-5"/>
  </r>
  <r>
    <s v="LI-4301"/>
    <s v="LinkedIn"/>
    <d v="2025-11-12T00:00:00"/>
    <d v="1899-12-30T13:50:00"/>
    <x v="1"/>
    <s v="Company Culture"/>
    <n v="24886"/>
    <n v="2"/>
    <n v="316"/>
    <n v="14385"/>
    <n v="13241"/>
    <n v="307"/>
    <n v="32"/>
    <n v="20"/>
    <n v="31"/>
    <n v="59"/>
    <n v="142"/>
    <n v="16"/>
    <x v="1"/>
    <n v="390"/>
    <n v="2.9453968733479344E-2"/>
    <n v="0.53206622197219322"/>
    <x v="6"/>
    <s v="Wednesday"/>
    <x v="10"/>
    <s v="0-2"/>
  </r>
  <r>
    <s v="LI-4302"/>
    <s v="LinkedIn"/>
    <d v="2025-11-12T00:00:00"/>
    <d v="1899-12-30T14:29:00"/>
    <x v="1"/>
    <s v="Industry News"/>
    <n v="24774"/>
    <n v="4"/>
    <n v="851"/>
    <n v="12196"/>
    <n v="9669"/>
    <n v="239"/>
    <n v="28"/>
    <n v="16"/>
    <n v="24"/>
    <n v="23"/>
    <n v="146"/>
    <n v="23"/>
    <x v="0"/>
    <n v="307"/>
    <n v="3.1750956665632435E-2"/>
    <n v="0.39028820537660452"/>
    <x v="13"/>
    <s v="Wednesday"/>
    <x v="10"/>
    <s v="3-5"/>
  </r>
  <r>
    <s v="LI-4303"/>
    <s v="LinkedIn"/>
    <d v="2025-11-12T00:00:00"/>
    <d v="1899-12-30T15:06:00"/>
    <x v="0"/>
    <s v="Career Tips"/>
    <n v="25062"/>
    <n v="4"/>
    <n v="381"/>
    <n v="33166"/>
    <n v="24198"/>
    <n v="925"/>
    <n v="160"/>
    <n v="150"/>
    <n v="315"/>
    <n v="52"/>
    <n v="926"/>
    <n v="69"/>
    <x v="0"/>
    <n v="1550"/>
    <n v="6.4054880568642031E-2"/>
    <n v="0.96552549676801536"/>
    <x v="7"/>
    <s v="Wednesday"/>
    <x v="10"/>
    <s v="3-5"/>
  </r>
  <r>
    <s v="LI-4304"/>
    <s v="LinkedIn"/>
    <d v="2025-11-12T00:00:00"/>
    <d v="1899-12-30T15:55:00"/>
    <x v="0"/>
    <s v="Data &amp; Tech"/>
    <n v="24982"/>
    <n v="7"/>
    <n v="356"/>
    <n v="14649"/>
    <n v="12218"/>
    <n v="369"/>
    <n v="69"/>
    <n v="60"/>
    <n v="96"/>
    <n v="73"/>
    <n v="353"/>
    <n v="22"/>
    <x v="1"/>
    <n v="594"/>
    <n v="4.8616794892781146E-2"/>
    <n v="0.48907213193499322"/>
    <x v="7"/>
    <s v="Wednesday"/>
    <x v="10"/>
    <s v="6-10"/>
  </r>
  <r>
    <s v="LI-4305"/>
    <s v="LinkedIn"/>
    <d v="2025-11-12T00:00:00"/>
    <d v="1899-12-30T17:22:00"/>
    <x v="5"/>
    <s v="Career Tips"/>
    <n v="24950"/>
    <n v="3"/>
    <n v="240"/>
    <n v="35722"/>
    <n v="24769"/>
    <n v="948"/>
    <n v="685"/>
    <n v="77"/>
    <n v="104"/>
    <n v="14"/>
    <n v="538"/>
    <n v="58"/>
    <x v="0"/>
    <n v="1814"/>
    <n v="7.3236707174290441E-2"/>
    <n v="0.99274549098196396"/>
    <x v="8"/>
    <s v="Wednesday"/>
    <x v="10"/>
    <s v="3-5"/>
  </r>
  <r>
    <s v="LI-4306"/>
    <s v="LinkedIn"/>
    <d v="2025-11-12T00:00:00"/>
    <d v="1899-12-30T17:40:00"/>
    <x v="4"/>
    <s v="Industry News"/>
    <n v="24759"/>
    <n v="5"/>
    <n v="1162"/>
    <n v="8177"/>
    <n v="6619"/>
    <n v="168"/>
    <n v="38"/>
    <n v="12"/>
    <n v="15"/>
    <n v="10"/>
    <n v="72"/>
    <n v="10"/>
    <x v="0"/>
    <n v="233"/>
    <n v="3.5201692098504309E-2"/>
    <n v="0.26733712993254977"/>
    <x v="8"/>
    <s v="Wednesday"/>
    <x v="10"/>
    <s v="3-5"/>
  </r>
  <r>
    <s v="LI-4307"/>
    <s v="LinkedIn"/>
    <d v="2025-11-12T00:00:00"/>
    <d v="1899-12-30T18:18:00"/>
    <x v="1"/>
    <s v="Company Culture"/>
    <n v="24989"/>
    <n v="5"/>
    <n v="527"/>
    <n v="12805"/>
    <n v="10824"/>
    <n v="342"/>
    <n v="31"/>
    <n v="18"/>
    <n v="26"/>
    <n v="22"/>
    <n v="177"/>
    <n v="27"/>
    <x v="0"/>
    <n v="417"/>
    <n v="3.8525498891352553E-2"/>
    <n v="0.4331505862579535"/>
    <x v="19"/>
    <s v="Wednesday"/>
    <x v="10"/>
    <s v="3-5"/>
  </r>
  <r>
    <s v="LI-4308"/>
    <s v="LinkedIn"/>
    <d v="2025-11-12T00:00:00"/>
    <d v="1899-12-30T18:22:00"/>
    <x v="4"/>
    <s v="Career Tips"/>
    <n v="24890"/>
    <n v="7"/>
    <n v="1169"/>
    <n v="20738"/>
    <n v="14738"/>
    <n v="485"/>
    <n v="128"/>
    <n v="26"/>
    <n v="43"/>
    <n v="13"/>
    <n v="228"/>
    <n v="21"/>
    <x v="0"/>
    <n v="682"/>
    <n v="4.6274935540778939E-2"/>
    <n v="0.5921253515468059"/>
    <x v="19"/>
    <s v="Wednesday"/>
    <x v="10"/>
    <s v="6-10"/>
  </r>
  <r>
    <s v="LI-4309"/>
    <s v="LinkedIn"/>
    <d v="2025-11-12T00:00:00"/>
    <d v="1899-12-30T19:35:00"/>
    <x v="4"/>
    <s v="Hiring"/>
    <n v="24761"/>
    <n v="2"/>
    <n v="428"/>
    <n v="6051"/>
    <n v="4725"/>
    <n v="104"/>
    <n v="34"/>
    <n v="8"/>
    <n v="15"/>
    <n v="14"/>
    <n v="71"/>
    <n v="5"/>
    <x v="0"/>
    <n v="161"/>
    <n v="3.4074074074074076E-2"/>
    <n v="0.19082428011792738"/>
    <x v="14"/>
    <s v="Wednesday"/>
    <x v="10"/>
    <s v="0-2"/>
  </r>
  <r>
    <s v="LI-4310"/>
    <s v="LinkedIn"/>
    <d v="2025-11-12T00:00:00"/>
    <d v="1899-12-30T21:42:00"/>
    <x v="1"/>
    <s v="Industry News"/>
    <n v="24988"/>
    <n v="3"/>
    <n v="238"/>
    <n v="10567"/>
    <n v="7726"/>
    <n v="163"/>
    <n v="21"/>
    <n v="7"/>
    <n v="10"/>
    <n v="10"/>
    <n v="154"/>
    <n v="17"/>
    <x v="0"/>
    <n v="201"/>
    <n v="2.6016049702303909E-2"/>
    <n v="0.30918841043700979"/>
    <x v="15"/>
    <s v="Wednesday"/>
    <x v="10"/>
    <s v="3-5"/>
  </r>
  <r>
    <s v="LI-4311"/>
    <s v="LinkedIn"/>
    <d v="2025-11-13T00:00:00"/>
    <d v="1899-12-30T04:06:00"/>
    <x v="5"/>
    <s v="Thought Leadership"/>
    <n v="24936"/>
    <n v="6"/>
    <n v="151"/>
    <n v="11087"/>
    <n v="8522"/>
    <n v="331"/>
    <n v="200"/>
    <n v="22"/>
    <n v="42"/>
    <n v="11"/>
    <n v="111"/>
    <n v="13"/>
    <x v="0"/>
    <n v="595"/>
    <n v="6.9819291246186341E-2"/>
    <n v="0.34175489252486363"/>
    <x v="22"/>
    <s v="Thursday"/>
    <x v="10"/>
    <s v="6-10"/>
  </r>
  <r>
    <s v="LI-4312"/>
    <s v="LinkedIn"/>
    <d v="2025-11-13T00:00:00"/>
    <d v="1899-12-30T07:15:00"/>
    <x v="1"/>
    <s v="Hiring"/>
    <n v="25068"/>
    <n v="0"/>
    <n v="462"/>
    <n v="66498"/>
    <n v="51351"/>
    <n v="1630"/>
    <n v="252"/>
    <n v="101"/>
    <n v="175"/>
    <n v="322"/>
    <n v="563"/>
    <n v="99"/>
    <x v="0"/>
    <n v="2158"/>
    <n v="4.2024498062355163E-2"/>
    <n v="2.0484681665868836"/>
    <x v="12"/>
    <s v="Thursday"/>
    <x v="10"/>
    <s v="0-2"/>
  </r>
  <r>
    <s v="LI-4313"/>
    <s v="LinkedIn"/>
    <d v="2025-11-13T00:00:00"/>
    <d v="1899-12-30T07:27:00"/>
    <x v="5"/>
    <s v="Hiring"/>
    <n v="25066"/>
    <n v="4"/>
    <n v="260"/>
    <n v="27685"/>
    <n v="24844"/>
    <n v="695"/>
    <n v="444"/>
    <n v="42"/>
    <n v="67"/>
    <n v="59"/>
    <n v="484"/>
    <n v="38"/>
    <x v="0"/>
    <n v="1248"/>
    <n v="5.0233456770246335E-2"/>
    <n v="0.99114338147291148"/>
    <x v="12"/>
    <s v="Thursday"/>
    <x v="10"/>
    <s v="3-5"/>
  </r>
  <r>
    <s v="LI-4314"/>
    <s v="LinkedIn"/>
    <d v="2025-11-13T00:00:00"/>
    <d v="1899-12-30T07:51:00"/>
    <x v="1"/>
    <s v="Thought Leadership"/>
    <n v="24821"/>
    <n v="3"/>
    <n v="248"/>
    <n v="16854"/>
    <n v="11637"/>
    <n v="415"/>
    <n v="49"/>
    <n v="28"/>
    <n v="32"/>
    <n v="31"/>
    <n v="207"/>
    <n v="27"/>
    <x v="0"/>
    <n v="524"/>
    <n v="4.5028787488184237E-2"/>
    <n v="0.4688368720035454"/>
    <x v="12"/>
    <s v="Thursday"/>
    <x v="10"/>
    <s v="3-5"/>
  </r>
  <r>
    <s v="LI-4315"/>
    <s v="LinkedIn"/>
    <d v="2025-11-13T00:00:00"/>
    <d v="1899-12-30T08:03:00"/>
    <x v="0"/>
    <s v="Company Culture"/>
    <n v="25129"/>
    <n v="3"/>
    <n v="206"/>
    <n v="27398"/>
    <n v="24873"/>
    <n v="1140"/>
    <n v="219"/>
    <n v="129"/>
    <n v="376"/>
    <n v="175"/>
    <n v="862"/>
    <n v="50"/>
    <x v="0"/>
    <n v="1864"/>
    <n v="7.4940698749648219E-2"/>
    <n v="0.98981256715348798"/>
    <x v="2"/>
    <s v="Thursday"/>
    <x v="10"/>
    <s v="3-5"/>
  </r>
  <r>
    <s v="LI-4316"/>
    <s v="LinkedIn"/>
    <d v="2025-11-13T00:00:00"/>
    <d v="1899-12-30T08:40:00"/>
    <x v="4"/>
    <s v="Company Culture"/>
    <n v="25151"/>
    <n v="4"/>
    <n v="1544"/>
    <n v="100267"/>
    <n v="71238"/>
    <n v="1628"/>
    <n v="452"/>
    <n v="101"/>
    <n v="156"/>
    <n v="111"/>
    <n v="1782"/>
    <n v="62"/>
    <x v="0"/>
    <n v="2337"/>
    <n v="3.2805525141076389E-2"/>
    <n v="2.8324122301300148"/>
    <x v="2"/>
    <s v="Thursday"/>
    <x v="10"/>
    <s v="3-5"/>
  </r>
  <r>
    <s v="LI-4317"/>
    <s v="LinkedIn"/>
    <d v="2025-11-13T00:00:00"/>
    <d v="1899-12-30T08:57:00"/>
    <x v="1"/>
    <s v="Product Update"/>
    <n v="25023"/>
    <n v="3"/>
    <n v="286"/>
    <n v="20404"/>
    <n v="18667"/>
    <n v="370"/>
    <n v="52"/>
    <n v="20"/>
    <n v="33"/>
    <n v="123"/>
    <n v="288"/>
    <n v="30"/>
    <x v="0"/>
    <n v="475"/>
    <n v="2.5445974179032518E-2"/>
    <n v="0.74599368580905567"/>
    <x v="2"/>
    <s v="Thursday"/>
    <x v="10"/>
    <s v="3-5"/>
  </r>
  <r>
    <s v="LI-4318"/>
    <s v="LinkedIn"/>
    <d v="2025-11-13T00:00:00"/>
    <d v="1899-12-30T09:32:00"/>
    <x v="2"/>
    <s v="Career Tips"/>
    <n v="24810"/>
    <n v="2"/>
    <n v="370"/>
    <n v="20458"/>
    <n v="16951"/>
    <n v="809"/>
    <n v="88"/>
    <n v="56"/>
    <n v="62"/>
    <n v="55"/>
    <n v="509"/>
    <n v="61"/>
    <x v="0"/>
    <n v="1015"/>
    <n v="5.9878473246416139E-2"/>
    <n v="0.68323256751309958"/>
    <x v="3"/>
    <s v="Thursday"/>
    <x v="10"/>
    <s v="0-2"/>
  </r>
  <r>
    <s v="LI-4319"/>
    <s v="LinkedIn"/>
    <d v="2025-11-13T00:00:00"/>
    <d v="1899-12-30T10:54:00"/>
    <x v="5"/>
    <s v="Industry News"/>
    <n v="25143"/>
    <n v="1"/>
    <n v="86"/>
    <n v="23101"/>
    <n v="16515"/>
    <n v="376"/>
    <n v="200"/>
    <n v="26"/>
    <n v="37"/>
    <n v="11"/>
    <n v="313"/>
    <n v="18"/>
    <x v="0"/>
    <n v="639"/>
    <n v="3.8692098092643054E-2"/>
    <n v="0.65684285884739291"/>
    <x v="4"/>
    <s v="Thursday"/>
    <x v="10"/>
    <s v="0-2"/>
  </r>
  <r>
    <s v="LI-4320"/>
    <s v="LinkedIn"/>
    <d v="2025-11-13T00:00:00"/>
    <d v="1899-12-30T11:15:00"/>
    <x v="4"/>
    <s v="Product Update"/>
    <n v="24808"/>
    <n v="5"/>
    <n v="715"/>
    <n v="14698"/>
    <n v="10853"/>
    <n v="181"/>
    <n v="38"/>
    <n v="16"/>
    <n v="17"/>
    <n v="28"/>
    <n v="206"/>
    <n v="17"/>
    <x v="0"/>
    <n v="252"/>
    <n v="2.3219386344789459E-2"/>
    <n v="0.43747984521122218"/>
    <x v="9"/>
    <s v="Thursday"/>
    <x v="10"/>
    <s v="3-5"/>
  </r>
  <r>
    <s v="LI-4321"/>
    <s v="LinkedIn"/>
    <d v="2025-11-13T00:00:00"/>
    <d v="1899-12-30T11:15:00"/>
    <x v="4"/>
    <s v="Product Update"/>
    <n v="25023"/>
    <n v="2"/>
    <n v="719"/>
    <n v="9001"/>
    <n v="7432"/>
    <n v="175"/>
    <n v="42"/>
    <n v="11"/>
    <n v="16"/>
    <n v="32"/>
    <n v="66"/>
    <n v="6"/>
    <x v="0"/>
    <n v="244"/>
    <n v="3.2831001076426267E-2"/>
    <n v="0.29700675378651642"/>
    <x v="9"/>
    <s v="Thursday"/>
    <x v="10"/>
    <s v="0-2"/>
  </r>
  <r>
    <s v="LI-4322"/>
    <s v="LinkedIn"/>
    <d v="2025-11-13T00:00:00"/>
    <d v="1899-12-30T11:20:00"/>
    <x v="5"/>
    <s v="Hiring"/>
    <n v="24884"/>
    <n v="6"/>
    <n v="249"/>
    <n v="22880"/>
    <n v="20500"/>
    <n v="553"/>
    <n v="237"/>
    <n v="35"/>
    <n v="49"/>
    <n v="57"/>
    <n v="359"/>
    <n v="24"/>
    <x v="0"/>
    <n v="874"/>
    <n v="4.2634146341463418E-2"/>
    <n v="0.82382253656968329"/>
    <x v="9"/>
    <s v="Thursday"/>
    <x v="10"/>
    <s v="6-10"/>
  </r>
  <r>
    <s v="LI-4323"/>
    <s v="LinkedIn"/>
    <d v="2025-11-13T00:00:00"/>
    <d v="1899-12-30T11:26:00"/>
    <x v="2"/>
    <s v="Product Update"/>
    <n v="24783"/>
    <n v="9"/>
    <n v="261"/>
    <n v="9409"/>
    <n v="7125"/>
    <n v="281"/>
    <n v="36"/>
    <n v="20"/>
    <n v="22"/>
    <n v="51"/>
    <n v="145"/>
    <n v="20"/>
    <x v="0"/>
    <n v="359"/>
    <n v="5.0385964912280701E-2"/>
    <n v="0.28749546059799058"/>
    <x v="9"/>
    <s v="Thursday"/>
    <x v="10"/>
    <s v="6-10"/>
  </r>
  <r>
    <s v="LI-4324"/>
    <s v="LinkedIn"/>
    <d v="2025-11-13T00:00:00"/>
    <d v="1899-12-30T11:39:00"/>
    <x v="4"/>
    <s v="Career Tips"/>
    <n v="24885"/>
    <n v="2"/>
    <n v="1582"/>
    <n v="13253"/>
    <n v="11721"/>
    <n v="379"/>
    <n v="80"/>
    <n v="40"/>
    <n v="52"/>
    <n v="31"/>
    <n v="296"/>
    <n v="16"/>
    <x v="0"/>
    <n v="551"/>
    <n v="4.7009640815630069E-2"/>
    <n v="0.47100663050030139"/>
    <x v="9"/>
    <s v="Thursday"/>
    <x v="10"/>
    <s v="0-2"/>
  </r>
  <r>
    <s v="LI-4325"/>
    <s v="LinkedIn"/>
    <d v="2025-11-13T00:00:00"/>
    <d v="1899-12-30T12:02:00"/>
    <x v="3"/>
    <s v="Career Tips"/>
    <n v="25157"/>
    <n v="1"/>
    <n v="366"/>
    <n v="11450"/>
    <n v="9642"/>
    <n v="163"/>
    <n v="22"/>
    <n v="22"/>
    <n v="40"/>
    <n v="151"/>
    <n v="149"/>
    <n v="7"/>
    <x v="0"/>
    <n v="247"/>
    <n v="2.5617091889649449E-2"/>
    <n v="0.3832730452756688"/>
    <x v="5"/>
    <s v="Thursday"/>
    <x v="10"/>
    <s v="0-2"/>
  </r>
  <r>
    <s v="LI-4326"/>
    <s v="LinkedIn"/>
    <d v="2025-11-13T00:00:00"/>
    <d v="1899-12-30T12:37:00"/>
    <x v="4"/>
    <s v="Industry News"/>
    <n v="24823"/>
    <n v="3"/>
    <n v="325"/>
    <n v="9880"/>
    <n v="7412"/>
    <n v="196"/>
    <n v="46"/>
    <n v="15"/>
    <n v="23"/>
    <n v="10"/>
    <n v="155"/>
    <n v="17"/>
    <x v="0"/>
    <n v="280"/>
    <n v="3.7776578521316787E-2"/>
    <n v="0.2985940458445796"/>
    <x v="5"/>
    <s v="Thursday"/>
    <x v="10"/>
    <s v="3-5"/>
  </r>
  <r>
    <s v="LI-4327"/>
    <s v="LinkedIn"/>
    <d v="2025-11-13T00:00:00"/>
    <d v="1899-12-30T13:25:00"/>
    <x v="1"/>
    <s v="Career Tips"/>
    <n v="24859"/>
    <n v="2"/>
    <n v="788"/>
    <n v="21269"/>
    <n v="17404"/>
    <n v="612"/>
    <n v="57"/>
    <n v="31"/>
    <n v="55"/>
    <n v="63"/>
    <n v="245"/>
    <n v="42"/>
    <x v="0"/>
    <n v="755"/>
    <n v="4.338083199264537E-2"/>
    <n v="0.70010861257492252"/>
    <x v="6"/>
    <s v="Thursday"/>
    <x v="10"/>
    <s v="0-2"/>
  </r>
  <r>
    <s v="LI-4328"/>
    <s v="LinkedIn"/>
    <d v="2025-11-13T00:00:00"/>
    <d v="1899-12-30T14:14:00"/>
    <x v="3"/>
    <s v="Career Tips"/>
    <n v="25090"/>
    <n v="4"/>
    <n v="304"/>
    <n v="4625"/>
    <n v="3669"/>
    <n v="87"/>
    <n v="10"/>
    <n v="8"/>
    <n v="15"/>
    <n v="68"/>
    <n v="83"/>
    <n v="5"/>
    <x v="0"/>
    <n v="120"/>
    <n v="3.2706459525756335E-2"/>
    <n v="0.14623355918692707"/>
    <x v="13"/>
    <s v="Thursday"/>
    <x v="10"/>
    <s v="3-5"/>
  </r>
  <r>
    <s v="LI-4329"/>
    <s v="LinkedIn"/>
    <d v="2025-11-13T00:00:00"/>
    <d v="1899-12-30T14:56:00"/>
    <x v="0"/>
    <s v="Industry News"/>
    <n v="24843"/>
    <n v="6"/>
    <n v="578"/>
    <n v="13160"/>
    <n v="10945"/>
    <n v="419"/>
    <n v="69"/>
    <n v="47"/>
    <n v="145"/>
    <n v="67"/>
    <n v="306"/>
    <n v="32"/>
    <x v="0"/>
    <n v="680"/>
    <n v="6.2128825947921427E-2"/>
    <n v="0.44056675924807792"/>
    <x v="13"/>
    <s v="Thursday"/>
    <x v="10"/>
    <s v="6-10"/>
  </r>
  <r>
    <s v="LI-4330"/>
    <s v="LinkedIn"/>
    <d v="2025-11-13T00:00:00"/>
    <d v="1899-12-30T15:00:00"/>
    <x v="2"/>
    <s v="Career Tips"/>
    <n v="24898"/>
    <n v="4"/>
    <n v="248"/>
    <n v="20235"/>
    <n v="16220"/>
    <n v="619"/>
    <n v="76"/>
    <n v="57"/>
    <n v="45"/>
    <n v="83"/>
    <n v="288"/>
    <n v="22"/>
    <x v="0"/>
    <n v="797"/>
    <n v="4.9136868064118371E-2"/>
    <n v="0.6514579484295927"/>
    <x v="7"/>
    <s v="Thursday"/>
    <x v="10"/>
    <s v="3-5"/>
  </r>
  <r>
    <s v="LI-4331"/>
    <s v="LinkedIn"/>
    <d v="2025-11-13T00:00:00"/>
    <d v="1899-12-30T15:40:00"/>
    <x v="5"/>
    <s v="Data &amp; Tech"/>
    <n v="24881"/>
    <n v="5"/>
    <n v="339"/>
    <n v="18691"/>
    <n v="15945"/>
    <n v="502"/>
    <n v="211"/>
    <n v="27"/>
    <n v="44"/>
    <n v="25"/>
    <n v="345"/>
    <n v="25"/>
    <x v="0"/>
    <n v="784"/>
    <n v="4.9169018501097519E-2"/>
    <n v="0.64085044813311365"/>
    <x v="7"/>
    <s v="Thursday"/>
    <x v="10"/>
    <s v="3-5"/>
  </r>
  <r>
    <s v="LI-4332"/>
    <s v="LinkedIn"/>
    <d v="2025-11-13T00:00:00"/>
    <d v="1899-12-30T18:27:00"/>
    <x v="0"/>
    <s v="Industry News"/>
    <n v="24871"/>
    <n v="5"/>
    <n v="397"/>
    <n v="19799"/>
    <n v="13860"/>
    <n v="362"/>
    <n v="38"/>
    <n v="57"/>
    <n v="92"/>
    <n v="65"/>
    <n v="179"/>
    <n v="16"/>
    <x v="0"/>
    <n v="549"/>
    <n v="3.961038961038961E-2"/>
    <n v="0.55727554179566563"/>
    <x v="19"/>
    <s v="Thursday"/>
    <x v="10"/>
    <s v="3-5"/>
  </r>
  <r>
    <s v="LI-4333"/>
    <s v="LinkedIn"/>
    <d v="2025-11-14T00:00:00"/>
    <d v="1899-12-30T08:19:00"/>
    <x v="2"/>
    <s v="Thought Leadership"/>
    <n v="24880"/>
    <n v="4"/>
    <n v="157"/>
    <n v="22796"/>
    <n v="17713"/>
    <n v="770"/>
    <n v="86"/>
    <n v="69"/>
    <n v="78"/>
    <n v="44"/>
    <n v="387"/>
    <n v="23"/>
    <x v="0"/>
    <n v="1003"/>
    <n v="5.6625077626601933E-2"/>
    <n v="0.71193729903536973"/>
    <x v="2"/>
    <s v="Friday"/>
    <x v="10"/>
    <s v="3-5"/>
  </r>
  <r>
    <s v="LI-4334"/>
    <s v="LinkedIn"/>
    <d v="2025-11-14T00:00:00"/>
    <d v="1899-12-30T08:44:00"/>
    <x v="5"/>
    <s v="Hiring"/>
    <n v="25037"/>
    <n v="6"/>
    <n v="93"/>
    <n v="141917"/>
    <n v="113778"/>
    <n v="3169"/>
    <n v="1324"/>
    <n v="203"/>
    <n v="353"/>
    <n v="168"/>
    <n v="1658"/>
    <n v="140"/>
    <x v="0"/>
    <n v="5049"/>
    <n v="4.4375889890840056E-2"/>
    <n v="4.5443942964412667"/>
    <x v="2"/>
    <s v="Friday"/>
    <x v="10"/>
    <s v="6-10"/>
  </r>
  <r>
    <s v="LI-4335"/>
    <s v="LinkedIn"/>
    <d v="2025-11-14T00:00:00"/>
    <d v="1899-12-30T08:56:00"/>
    <x v="5"/>
    <s v="Career Tips"/>
    <n v="25083"/>
    <n v="2"/>
    <n v="159"/>
    <n v="19423"/>
    <n v="15605"/>
    <n v="568"/>
    <n v="251"/>
    <n v="27"/>
    <n v="44"/>
    <n v="17"/>
    <n v="419"/>
    <n v="10"/>
    <x v="0"/>
    <n v="890"/>
    <n v="5.7033002242870875E-2"/>
    <n v="0.62213451341546067"/>
    <x v="2"/>
    <s v="Friday"/>
    <x v="10"/>
    <s v="0-2"/>
  </r>
  <r>
    <s v="LI-4336"/>
    <s v="LinkedIn"/>
    <d v="2025-11-14T00:00:00"/>
    <d v="1899-12-30T09:04:00"/>
    <x v="4"/>
    <s v="Hiring"/>
    <n v="25064"/>
    <n v="5"/>
    <n v="797"/>
    <n v="16557"/>
    <n v="13025"/>
    <n v="319"/>
    <n v="83"/>
    <n v="19"/>
    <n v="28"/>
    <n v="21"/>
    <n v="264"/>
    <n v="29"/>
    <x v="0"/>
    <n v="449"/>
    <n v="3.4472168905950097E-2"/>
    <n v="0.51966964570699015"/>
    <x v="3"/>
    <s v="Friday"/>
    <x v="10"/>
    <s v="3-5"/>
  </r>
  <r>
    <s v="LI-4337"/>
    <s v="LinkedIn"/>
    <d v="2025-11-14T00:00:00"/>
    <d v="1899-12-30T10:11:00"/>
    <x v="4"/>
    <s v="Company Culture"/>
    <n v="25070"/>
    <n v="1"/>
    <n v="810"/>
    <n v="14528"/>
    <n v="10503"/>
    <n v="417"/>
    <n v="91"/>
    <n v="28"/>
    <n v="42"/>
    <n v="14"/>
    <n v="237"/>
    <n v="19"/>
    <x v="0"/>
    <n v="578"/>
    <n v="5.5031895648862232E-2"/>
    <n v="0.4189469485440766"/>
    <x v="4"/>
    <s v="Friday"/>
    <x v="10"/>
    <s v="0-2"/>
  </r>
  <r>
    <s v="LI-4338"/>
    <s v="LinkedIn"/>
    <d v="2025-11-14T00:00:00"/>
    <d v="1899-12-30T10:14:00"/>
    <x v="3"/>
    <s v="Career Tips"/>
    <n v="25029"/>
    <n v="3"/>
    <n v="205"/>
    <n v="11991"/>
    <n v="10204"/>
    <n v="155"/>
    <n v="18"/>
    <n v="15"/>
    <n v="27"/>
    <n v="167"/>
    <n v="178"/>
    <n v="10"/>
    <x v="0"/>
    <n v="215"/>
    <n v="2.1070168561348492E-2"/>
    <n v="0.40768708298373885"/>
    <x v="4"/>
    <s v="Friday"/>
    <x v="10"/>
    <s v="3-5"/>
  </r>
  <r>
    <s v="LI-4339"/>
    <s v="LinkedIn"/>
    <d v="2025-11-14T00:00:00"/>
    <d v="1899-12-30T11:07:00"/>
    <x v="4"/>
    <s v="Career Tips"/>
    <n v="25030"/>
    <n v="3"/>
    <n v="1275"/>
    <n v="8864"/>
    <n v="6908"/>
    <n v="378"/>
    <n v="99"/>
    <n v="31"/>
    <n v="41"/>
    <n v="7"/>
    <n v="84"/>
    <n v="15"/>
    <x v="0"/>
    <n v="549"/>
    <n v="7.9473074696004634E-2"/>
    <n v="0.27598881342389131"/>
    <x v="9"/>
    <s v="Friday"/>
    <x v="10"/>
    <s v="3-5"/>
  </r>
  <r>
    <s v="LI-4340"/>
    <s v="LinkedIn"/>
    <d v="2025-11-14T00:00:00"/>
    <d v="1899-12-30T11:10:00"/>
    <x v="4"/>
    <s v="Industry News"/>
    <n v="25169"/>
    <n v="2"/>
    <n v="950"/>
    <n v="6246"/>
    <n v="5620"/>
    <n v="113"/>
    <n v="29"/>
    <n v="9"/>
    <n v="11"/>
    <n v="6"/>
    <n v="159"/>
    <n v="6"/>
    <x v="0"/>
    <n v="162"/>
    <n v="2.8825622775800711E-2"/>
    <n v="0.22329055584250468"/>
    <x v="9"/>
    <s v="Friday"/>
    <x v="10"/>
    <s v="0-2"/>
  </r>
  <r>
    <s v="LI-4341"/>
    <s v="LinkedIn"/>
    <d v="2025-11-14T00:00:00"/>
    <d v="1899-12-30T11:12:00"/>
    <x v="5"/>
    <s v="Thought Leadership"/>
    <n v="24993"/>
    <n v="2"/>
    <n v="165"/>
    <n v="36273"/>
    <n v="25543"/>
    <n v="809"/>
    <n v="386"/>
    <n v="51"/>
    <n v="88"/>
    <n v="15"/>
    <n v="645"/>
    <n v="34"/>
    <x v="0"/>
    <n v="1334"/>
    <n v="5.2225658693184039E-2"/>
    <n v="1.0220061617252831"/>
    <x v="9"/>
    <s v="Friday"/>
    <x v="10"/>
    <s v="0-2"/>
  </r>
  <r>
    <s v="LI-4342"/>
    <s v="LinkedIn"/>
    <d v="2025-11-14T00:00:00"/>
    <d v="1899-12-30T11:55:00"/>
    <x v="1"/>
    <s v="Industry News"/>
    <n v="24928"/>
    <n v="3"/>
    <n v="439"/>
    <n v="9540"/>
    <n v="7251"/>
    <n v="154"/>
    <n v="26"/>
    <n v="11"/>
    <n v="13"/>
    <n v="17"/>
    <n v="114"/>
    <n v="9"/>
    <x v="0"/>
    <n v="204"/>
    <n v="2.8134050475796441E-2"/>
    <n v="0.29087772785622595"/>
    <x v="9"/>
    <s v="Friday"/>
    <x v="10"/>
    <s v="3-5"/>
  </r>
  <r>
    <s v="LI-4343"/>
    <s v="LinkedIn"/>
    <d v="2025-11-14T00:00:00"/>
    <d v="1899-12-30T12:46:00"/>
    <x v="1"/>
    <s v="Company Culture"/>
    <n v="24995"/>
    <n v="2"/>
    <n v="378"/>
    <n v="10005"/>
    <n v="7016"/>
    <n v="216"/>
    <n v="22"/>
    <n v="16"/>
    <n v="13"/>
    <n v="20"/>
    <n v="190"/>
    <n v="11"/>
    <x v="0"/>
    <n v="267"/>
    <n v="3.8055872291904221E-2"/>
    <n v="0.28069613922784559"/>
    <x v="5"/>
    <s v="Friday"/>
    <x v="10"/>
    <s v="0-2"/>
  </r>
  <r>
    <s v="LI-4344"/>
    <s v="LinkedIn"/>
    <d v="2025-11-14T00:00:00"/>
    <d v="1899-12-30T13:06:00"/>
    <x v="5"/>
    <s v="Hiring"/>
    <n v="24830"/>
    <n v="4"/>
    <n v="118"/>
    <n v="39891"/>
    <n v="28695"/>
    <n v="759"/>
    <n v="277"/>
    <n v="52"/>
    <n v="66"/>
    <n v="66"/>
    <n v="375"/>
    <n v="68"/>
    <x v="0"/>
    <n v="1154"/>
    <n v="4.0216065516640531E-2"/>
    <n v="1.1556584776480066"/>
    <x v="6"/>
    <s v="Friday"/>
    <x v="10"/>
    <s v="3-5"/>
  </r>
  <r>
    <s v="LI-4345"/>
    <s v="LinkedIn"/>
    <d v="2025-11-14T00:00:00"/>
    <d v="1899-12-30T13:46:00"/>
    <x v="2"/>
    <s v="Career Tips"/>
    <n v="24906"/>
    <n v="4"/>
    <n v="167"/>
    <n v="22593"/>
    <n v="17045"/>
    <n v="969"/>
    <n v="120"/>
    <n v="73"/>
    <n v="61"/>
    <n v="101"/>
    <n v="338"/>
    <n v="46"/>
    <x v="0"/>
    <n v="1223"/>
    <n v="7.1751246699911994E-2"/>
    <n v="0.68437324339516581"/>
    <x v="6"/>
    <s v="Friday"/>
    <x v="10"/>
    <s v="3-5"/>
  </r>
  <r>
    <s v="LI-4346"/>
    <s v="LinkedIn"/>
    <d v="2025-11-14T00:00:00"/>
    <d v="1899-12-30T13:56:00"/>
    <x v="0"/>
    <s v="Company Culture"/>
    <n v="24945"/>
    <n v="5"/>
    <n v="525"/>
    <n v="19510"/>
    <n v="16383"/>
    <n v="612"/>
    <n v="78"/>
    <n v="60"/>
    <n v="165"/>
    <n v="153"/>
    <n v="256"/>
    <n v="31"/>
    <x v="0"/>
    <n v="915"/>
    <n v="5.5850576817432704E-2"/>
    <n v="0.65676488274203249"/>
    <x v="6"/>
    <s v="Friday"/>
    <x v="10"/>
    <s v="3-5"/>
  </r>
  <r>
    <s v="LI-4347"/>
    <s v="LinkedIn"/>
    <d v="2025-11-14T00:00:00"/>
    <d v="1899-12-30T14:33:00"/>
    <x v="0"/>
    <s v="Thought Leadership"/>
    <n v="25007"/>
    <n v="4"/>
    <n v="214"/>
    <n v="16236"/>
    <n v="11928"/>
    <n v="688"/>
    <n v="108"/>
    <n v="78"/>
    <n v="163"/>
    <n v="54"/>
    <n v="204"/>
    <n v="22"/>
    <x v="0"/>
    <n v="1037"/>
    <n v="8.6938296445338695E-2"/>
    <n v="0.47698644379573718"/>
    <x v="13"/>
    <s v="Friday"/>
    <x v="10"/>
    <s v="3-5"/>
  </r>
  <r>
    <s v="LI-4348"/>
    <s v="LinkedIn"/>
    <d v="2025-11-14T00:00:00"/>
    <d v="1899-12-30T15:32:00"/>
    <x v="1"/>
    <s v="Data &amp; Tech"/>
    <n v="24804"/>
    <n v="5"/>
    <n v="654"/>
    <n v="8800"/>
    <n v="6262"/>
    <n v="142"/>
    <n v="17"/>
    <n v="8"/>
    <n v="14"/>
    <n v="7"/>
    <n v="69"/>
    <n v="6"/>
    <x v="0"/>
    <n v="181"/>
    <n v="2.8904503353561161E-2"/>
    <n v="0.25245928076116753"/>
    <x v="7"/>
    <s v="Friday"/>
    <x v="10"/>
    <s v="3-5"/>
  </r>
  <r>
    <s v="LI-4349"/>
    <s v="LinkedIn"/>
    <d v="2025-11-14T00:00:00"/>
    <d v="1899-12-30T16:40:00"/>
    <x v="0"/>
    <s v="Career Tips"/>
    <n v="24951"/>
    <n v="6"/>
    <n v="334"/>
    <n v="17598"/>
    <n v="14395"/>
    <n v="993"/>
    <n v="142"/>
    <n v="101"/>
    <n v="186"/>
    <n v="98"/>
    <n v="434"/>
    <n v="30"/>
    <x v="0"/>
    <n v="1422"/>
    <n v="9.8784300104202846E-2"/>
    <n v="0.57693078433730116"/>
    <x v="10"/>
    <s v="Friday"/>
    <x v="10"/>
    <s v="6-10"/>
  </r>
  <r>
    <s v="LI-4350"/>
    <s v="LinkedIn"/>
    <d v="2025-11-14T00:00:00"/>
    <d v="1899-12-30T17:27:00"/>
    <x v="4"/>
    <s v="Career Tips"/>
    <n v="24888"/>
    <n v="1"/>
    <n v="1312"/>
    <n v="22799"/>
    <n v="16300"/>
    <n v="409"/>
    <n v="88"/>
    <n v="32"/>
    <n v="35"/>
    <n v="12"/>
    <n v="291"/>
    <n v="34"/>
    <x v="0"/>
    <n v="564"/>
    <n v="3.4601226993865031E-2"/>
    <n v="0.65493410478945679"/>
    <x v="8"/>
    <s v="Friday"/>
    <x v="10"/>
    <s v="0-2"/>
  </r>
  <r>
    <s v="LI-4351"/>
    <s v="LinkedIn"/>
    <d v="2025-11-14T00:00:00"/>
    <d v="1899-12-30T20:33:00"/>
    <x v="1"/>
    <s v="Thought Leadership"/>
    <n v="24922"/>
    <n v="4"/>
    <n v="440"/>
    <n v="7430"/>
    <n v="5679"/>
    <n v="173"/>
    <n v="20"/>
    <n v="9"/>
    <n v="12"/>
    <n v="7"/>
    <n v="65"/>
    <n v="8"/>
    <x v="0"/>
    <n v="214"/>
    <n v="3.7682690614544816E-2"/>
    <n v="0.2278709573870476"/>
    <x v="11"/>
    <s v="Friday"/>
    <x v="10"/>
    <s v="3-5"/>
  </r>
  <r>
    <s v="LI-4352"/>
    <s v="LinkedIn"/>
    <d v="2025-11-15T00:00:00"/>
    <d v="1899-12-30T03:22:00"/>
    <x v="0"/>
    <s v="Product Update"/>
    <n v="25379"/>
    <n v="1"/>
    <n v="498"/>
    <n v="3413"/>
    <n v="2364"/>
    <n v="105"/>
    <n v="18"/>
    <n v="14"/>
    <n v="29"/>
    <n v="22"/>
    <n v="55"/>
    <n v="6"/>
    <x v="0"/>
    <n v="166"/>
    <n v="7.0219966159052447E-2"/>
    <n v="9.3147878166988454E-2"/>
    <x v="17"/>
    <s v="Saturday"/>
    <x v="10"/>
    <s v="0-2"/>
  </r>
  <r>
    <s v="LI-4353"/>
    <s v="LinkedIn"/>
    <d v="2025-11-15T00:00:00"/>
    <d v="1899-12-30T08:21:00"/>
    <x v="0"/>
    <s v="Thought Leadership"/>
    <n v="25052"/>
    <n v="2"/>
    <n v="194"/>
    <n v="19247"/>
    <n v="16036"/>
    <n v="564"/>
    <n v="118"/>
    <n v="68"/>
    <n v="147"/>
    <n v="74"/>
    <n v="550"/>
    <n v="22"/>
    <x v="0"/>
    <n v="897"/>
    <n v="5.593664255425293E-2"/>
    <n v="0.6401085741657353"/>
    <x v="2"/>
    <s v="Saturday"/>
    <x v="10"/>
    <s v="0-2"/>
  </r>
  <r>
    <s v="LI-4354"/>
    <s v="LinkedIn"/>
    <d v="2025-11-15T00:00:00"/>
    <d v="1899-12-30T16:58:00"/>
    <x v="2"/>
    <s v="Company Culture"/>
    <n v="25167"/>
    <n v="3"/>
    <n v="130"/>
    <n v="10247"/>
    <n v="7085"/>
    <n v="287"/>
    <n v="28"/>
    <n v="21"/>
    <n v="23"/>
    <n v="15"/>
    <n v="166"/>
    <n v="15"/>
    <x v="0"/>
    <n v="359"/>
    <n v="5.0670430486944251E-2"/>
    <n v="0.28151945007350898"/>
    <x v="10"/>
    <s v="Saturday"/>
    <x v="10"/>
    <s v="3-5"/>
  </r>
  <r>
    <s v="LI-4355"/>
    <s v="LinkedIn"/>
    <d v="2025-11-15T00:00:00"/>
    <d v="1899-12-30T17:39:00"/>
    <x v="4"/>
    <s v="Thought Leadership"/>
    <n v="25161"/>
    <n v="5"/>
    <n v="621"/>
    <n v="12332"/>
    <n v="9072"/>
    <n v="521"/>
    <n v="69"/>
    <n v="39"/>
    <n v="42"/>
    <n v="14"/>
    <n v="171"/>
    <n v="19"/>
    <x v="0"/>
    <n v="671"/>
    <n v="7.396384479717813E-2"/>
    <n v="0.36055800643853581"/>
    <x v="8"/>
    <s v="Saturday"/>
    <x v="10"/>
    <s v="3-5"/>
  </r>
  <r>
    <s v="LI-4356"/>
    <s v="LinkedIn"/>
    <d v="2025-11-15T00:00:00"/>
    <d v="1899-12-30T18:07:00"/>
    <x v="4"/>
    <s v="Product Update"/>
    <n v="25203"/>
    <n v="2"/>
    <n v="663"/>
    <n v="4109"/>
    <n v="3048"/>
    <n v="78"/>
    <n v="22"/>
    <n v="6"/>
    <n v="7"/>
    <n v="7"/>
    <n v="70"/>
    <n v="8"/>
    <x v="0"/>
    <n v="113"/>
    <n v="3.7073490813648295E-2"/>
    <n v="0.12093798357338412"/>
    <x v="19"/>
    <s v="Saturday"/>
    <x v="10"/>
    <s v="0-2"/>
  </r>
  <r>
    <s v="LI-4357"/>
    <s v="LinkedIn"/>
    <d v="2025-11-16T00:00:00"/>
    <d v="1899-12-30T10:01:00"/>
    <x v="4"/>
    <s v="Data &amp; Tech"/>
    <n v="25023"/>
    <n v="4"/>
    <n v="842"/>
    <n v="17993"/>
    <n v="14021"/>
    <n v="482"/>
    <n v="108"/>
    <n v="31"/>
    <n v="47"/>
    <n v="24"/>
    <n v="255"/>
    <n v="36"/>
    <x v="0"/>
    <n v="668"/>
    <n v="4.7642821482062621E-2"/>
    <n v="0.56032450145865809"/>
    <x v="4"/>
    <s v="Sunday"/>
    <x v="10"/>
    <s v="3-5"/>
  </r>
  <r>
    <s v="LI-4358"/>
    <s v="LinkedIn"/>
    <d v="2025-11-16T00:00:00"/>
    <d v="1899-12-30T10:16:00"/>
    <x v="4"/>
    <s v="Hiring"/>
    <n v="25049"/>
    <n v="5"/>
    <n v="647"/>
    <n v="7210"/>
    <n v="6396"/>
    <n v="157"/>
    <n v="43"/>
    <n v="11"/>
    <n v="19"/>
    <n v="9"/>
    <n v="86"/>
    <n v="12"/>
    <x v="0"/>
    <n v="230"/>
    <n v="3.5959974984365227E-2"/>
    <n v="0.2553395345123558"/>
    <x v="4"/>
    <s v="Sunday"/>
    <x v="10"/>
    <s v="3-5"/>
  </r>
  <r>
    <s v="LI-4359"/>
    <s v="LinkedIn"/>
    <d v="2025-11-16T00:00:00"/>
    <d v="1899-12-30T12:13:00"/>
    <x v="1"/>
    <s v="Hiring"/>
    <n v="24967"/>
    <n v="4"/>
    <n v="571"/>
    <n v="7917"/>
    <n v="7095"/>
    <n v="277"/>
    <n v="41"/>
    <n v="17"/>
    <n v="31"/>
    <n v="11"/>
    <n v="211"/>
    <n v="21"/>
    <x v="0"/>
    <n v="366"/>
    <n v="5.1585623678646934E-2"/>
    <n v="0.28417511114671368"/>
    <x v="5"/>
    <s v="Sunday"/>
    <x v="10"/>
    <s v="3-5"/>
  </r>
  <r>
    <s v="LI-4360"/>
    <s v="LinkedIn"/>
    <d v="2025-11-16T00:00:00"/>
    <d v="1899-12-30T18:50:00"/>
    <x v="0"/>
    <s v="Industry News"/>
    <n v="25035"/>
    <n v="2"/>
    <n v="150"/>
    <n v="10436"/>
    <n v="7910"/>
    <n v="594"/>
    <n v="68"/>
    <n v="55"/>
    <n v="120"/>
    <n v="62"/>
    <n v="250"/>
    <n v="23"/>
    <x v="0"/>
    <n v="837"/>
    <n v="0.10581542351453856"/>
    <n v="0.31595765927701219"/>
    <x v="19"/>
    <s v="Sunday"/>
    <x v="10"/>
    <s v="0-2"/>
  </r>
  <r>
    <s v="LI-4361"/>
    <s v="LinkedIn"/>
    <d v="2025-11-16T00:00:00"/>
    <d v="1899-12-30T19:46:00"/>
    <x v="5"/>
    <s v="Career Tips"/>
    <n v="24839"/>
    <n v="2"/>
    <n v="216"/>
    <n v="9786"/>
    <n v="8218"/>
    <n v="357"/>
    <n v="139"/>
    <n v="20"/>
    <n v="25"/>
    <n v="5"/>
    <n v="160"/>
    <n v="8"/>
    <x v="0"/>
    <n v="541"/>
    <n v="6.5831102458018986E-2"/>
    <n v="0.33085067836869442"/>
    <x v="14"/>
    <s v="Sunday"/>
    <x v="10"/>
    <s v="0-2"/>
  </r>
  <r>
    <s v="LI-4362"/>
    <s v="LinkedIn"/>
    <d v="2025-11-17T00:00:00"/>
    <d v="1899-12-30T02:31:00"/>
    <x v="0"/>
    <s v="Career Tips"/>
    <n v="24957"/>
    <n v="2"/>
    <n v="703"/>
    <n v="7845"/>
    <n v="5524"/>
    <n v="285"/>
    <n v="47"/>
    <n v="40"/>
    <n v="84"/>
    <n v="47"/>
    <n v="206"/>
    <n v="9"/>
    <x v="0"/>
    <n v="456"/>
    <n v="8.2548877624909492E-2"/>
    <n v="0.22134070601434466"/>
    <x v="16"/>
    <s v="Monday"/>
    <x v="10"/>
    <s v="0-2"/>
  </r>
  <r>
    <s v="LI-4363"/>
    <s v="LinkedIn"/>
    <d v="2025-11-17T00:00:00"/>
    <d v="1899-12-30T05:07:00"/>
    <x v="4"/>
    <s v="Data &amp; Tech"/>
    <n v="25091"/>
    <n v="2"/>
    <n v="365"/>
    <n v="5146"/>
    <n v="4095"/>
    <n v="139"/>
    <n v="41"/>
    <n v="8"/>
    <n v="12"/>
    <n v="11"/>
    <n v="68"/>
    <n v="10"/>
    <x v="0"/>
    <n v="200"/>
    <n v="4.884004884004884E-2"/>
    <n v="0.16320593041329559"/>
    <x v="18"/>
    <s v="Monday"/>
    <x v="10"/>
    <s v="0-2"/>
  </r>
  <r>
    <s v="LI-4364"/>
    <s v="LinkedIn"/>
    <d v="2025-11-17T00:00:00"/>
    <d v="1899-12-30T08:11:00"/>
    <x v="4"/>
    <s v="Career Tips"/>
    <n v="25001"/>
    <n v="7"/>
    <n v="1755"/>
    <n v="46831"/>
    <n v="35961"/>
    <n v="875"/>
    <n v="244"/>
    <n v="74"/>
    <n v="75"/>
    <n v="78"/>
    <n v="350"/>
    <n v="88"/>
    <x v="1"/>
    <n v="1268"/>
    <n v="3.5260421011651513E-2"/>
    <n v="1.4383824647014118"/>
    <x v="2"/>
    <s v="Monday"/>
    <x v="10"/>
    <s v="6-10"/>
  </r>
  <r>
    <s v="LI-4365"/>
    <s v="LinkedIn"/>
    <d v="2025-11-17T00:00:00"/>
    <d v="1899-12-30T09:29:00"/>
    <x v="3"/>
    <s v="Career Tips"/>
    <n v="25084"/>
    <n v="2"/>
    <n v="190"/>
    <n v="7585"/>
    <n v="5463"/>
    <n v="114"/>
    <n v="12"/>
    <n v="10"/>
    <n v="19"/>
    <n v="103"/>
    <n v="103"/>
    <n v="4"/>
    <x v="0"/>
    <n v="155"/>
    <n v="2.8372688998718653E-2"/>
    <n v="0.21778823154201882"/>
    <x v="3"/>
    <s v="Monday"/>
    <x v="10"/>
    <s v="0-2"/>
  </r>
  <r>
    <s v="LI-4366"/>
    <s v="LinkedIn"/>
    <d v="2025-11-17T00:00:00"/>
    <d v="1899-12-30T09:53:00"/>
    <x v="1"/>
    <s v="Thought Leadership"/>
    <n v="25080"/>
    <n v="6"/>
    <n v="363"/>
    <n v="12878"/>
    <n v="8977"/>
    <n v="216"/>
    <n v="32"/>
    <n v="18"/>
    <n v="23"/>
    <n v="24"/>
    <n v="144"/>
    <n v="25"/>
    <x v="1"/>
    <n v="289"/>
    <n v="3.2193383090119196E-2"/>
    <n v="0.35793460925039872"/>
    <x v="3"/>
    <s v="Monday"/>
    <x v="10"/>
    <s v="6-10"/>
  </r>
  <r>
    <s v="LI-4367"/>
    <s v="LinkedIn"/>
    <d v="2025-11-17T00:00:00"/>
    <d v="1899-12-30T10:09:00"/>
    <x v="4"/>
    <s v="Hiring"/>
    <n v="25122"/>
    <n v="4"/>
    <n v="633"/>
    <n v="10325"/>
    <n v="8908"/>
    <n v="195"/>
    <n v="44"/>
    <n v="9"/>
    <n v="15"/>
    <n v="32"/>
    <n v="120"/>
    <n v="18"/>
    <x v="0"/>
    <n v="263"/>
    <n v="2.9524023349797934E-2"/>
    <n v="0.35458960273863543"/>
    <x v="4"/>
    <s v="Monday"/>
    <x v="10"/>
    <s v="3-5"/>
  </r>
  <r>
    <s v="LI-4368"/>
    <s v="LinkedIn"/>
    <d v="2025-11-17T00:00:00"/>
    <d v="1899-12-30T10:53:00"/>
    <x v="3"/>
    <s v="Hiring"/>
    <n v="24919"/>
    <n v="4"/>
    <n v="234"/>
    <n v="7710"/>
    <n v="6763"/>
    <n v="125"/>
    <n v="19"/>
    <n v="13"/>
    <n v="29"/>
    <n v="61"/>
    <n v="102"/>
    <n v="7"/>
    <x v="0"/>
    <n v="186"/>
    <n v="2.750258760904924E-2"/>
    <n v="0.27139933384164694"/>
    <x v="4"/>
    <s v="Monday"/>
    <x v="10"/>
    <s v="3-5"/>
  </r>
  <r>
    <s v="LI-4369"/>
    <s v="LinkedIn"/>
    <d v="2025-11-17T00:00:00"/>
    <d v="1899-12-30T11:27:00"/>
    <x v="2"/>
    <s v="Thought Leadership"/>
    <n v="25076"/>
    <n v="3"/>
    <n v="170"/>
    <n v="11241"/>
    <n v="9632"/>
    <n v="306"/>
    <n v="49"/>
    <n v="28"/>
    <n v="28"/>
    <n v="33"/>
    <n v="296"/>
    <n v="28"/>
    <x v="0"/>
    <n v="411"/>
    <n v="4.2670265780730895E-2"/>
    <n v="0.38411229861221885"/>
    <x v="9"/>
    <s v="Monday"/>
    <x v="10"/>
    <s v="3-5"/>
  </r>
  <r>
    <s v="LI-4370"/>
    <s v="LinkedIn"/>
    <d v="2025-11-17T00:00:00"/>
    <d v="1899-12-30T12:06:00"/>
    <x v="1"/>
    <s v="Data &amp; Tech"/>
    <n v="25053"/>
    <n v="2"/>
    <n v="493"/>
    <n v="7905"/>
    <n v="6436"/>
    <n v="174"/>
    <n v="33"/>
    <n v="13"/>
    <n v="24"/>
    <n v="25"/>
    <n v="179"/>
    <n v="18"/>
    <x v="0"/>
    <n v="244"/>
    <n v="3.791174642635177E-2"/>
    <n v="0.25689538179060389"/>
    <x v="5"/>
    <s v="Monday"/>
    <x v="10"/>
    <s v="0-2"/>
  </r>
  <r>
    <s v="LI-4371"/>
    <s v="LinkedIn"/>
    <d v="2025-11-17T00:00:00"/>
    <d v="1899-12-30T12:10:00"/>
    <x v="1"/>
    <s v="Data &amp; Tech"/>
    <n v="25264"/>
    <n v="3"/>
    <n v="353"/>
    <n v="18160"/>
    <n v="12589"/>
    <n v="427"/>
    <n v="49"/>
    <n v="30"/>
    <n v="37"/>
    <n v="28"/>
    <n v="198"/>
    <n v="11"/>
    <x v="0"/>
    <n v="543"/>
    <n v="4.3132893796171259E-2"/>
    <n v="0.49829797340088666"/>
    <x v="5"/>
    <s v="Monday"/>
    <x v="10"/>
    <s v="3-5"/>
  </r>
  <r>
    <s v="LI-4372"/>
    <s v="LinkedIn"/>
    <d v="2025-11-17T00:00:00"/>
    <d v="1899-12-30T12:44:00"/>
    <x v="1"/>
    <s v="Hiring"/>
    <n v="25085"/>
    <n v="2"/>
    <n v="561"/>
    <n v="8219"/>
    <n v="6549"/>
    <n v="155"/>
    <n v="18"/>
    <n v="8"/>
    <n v="12"/>
    <n v="12"/>
    <n v="163"/>
    <n v="8"/>
    <x v="0"/>
    <n v="193"/>
    <n v="2.9470148114215909E-2"/>
    <n v="0.26107235399641221"/>
    <x v="5"/>
    <s v="Monday"/>
    <x v="10"/>
    <s v="0-2"/>
  </r>
  <r>
    <s v="LI-4373"/>
    <s v="LinkedIn"/>
    <d v="2025-11-17T00:00:00"/>
    <d v="1899-12-30T12:53:00"/>
    <x v="1"/>
    <s v="Industry News"/>
    <n v="24980"/>
    <n v="2"/>
    <n v="489"/>
    <n v="13209"/>
    <n v="10059"/>
    <n v="280"/>
    <n v="28"/>
    <n v="16"/>
    <n v="20"/>
    <n v="34"/>
    <n v="158"/>
    <n v="15"/>
    <x v="0"/>
    <n v="344"/>
    <n v="3.4198230440401628E-2"/>
    <n v="0.40268214571657324"/>
    <x v="5"/>
    <s v="Monday"/>
    <x v="10"/>
    <s v="0-2"/>
  </r>
  <r>
    <s v="LI-4374"/>
    <s v="LinkedIn"/>
    <d v="2025-11-17T00:00:00"/>
    <d v="1899-12-30T13:30:00"/>
    <x v="2"/>
    <s v="Company Culture"/>
    <n v="25020"/>
    <n v="1"/>
    <n v="271"/>
    <n v="17734"/>
    <n v="14681"/>
    <n v="485"/>
    <n v="68"/>
    <n v="35"/>
    <n v="46"/>
    <n v="62"/>
    <n v="332"/>
    <n v="33"/>
    <x v="0"/>
    <n v="634"/>
    <n v="4.3185069136979767E-2"/>
    <n v="0.58677058353317346"/>
    <x v="6"/>
    <s v="Monday"/>
    <x v="10"/>
    <s v="0-2"/>
  </r>
  <r>
    <s v="LI-4375"/>
    <s v="LinkedIn"/>
    <d v="2025-11-17T00:00:00"/>
    <d v="1899-12-30T13:33:00"/>
    <x v="0"/>
    <s v="Hiring"/>
    <n v="25135"/>
    <n v="2"/>
    <n v="403"/>
    <n v="18998"/>
    <n v="17571"/>
    <n v="1022"/>
    <n v="160"/>
    <n v="117"/>
    <n v="355"/>
    <n v="201"/>
    <n v="304"/>
    <n v="64"/>
    <x v="0"/>
    <n v="1654"/>
    <n v="9.4132377212452337E-2"/>
    <n v="0.69906504873682118"/>
    <x v="6"/>
    <s v="Monday"/>
    <x v="10"/>
    <s v="0-2"/>
  </r>
  <r>
    <s v="LI-4376"/>
    <s v="LinkedIn"/>
    <d v="2025-11-17T00:00:00"/>
    <d v="1899-12-30T13:48:00"/>
    <x v="5"/>
    <s v="Company Culture"/>
    <n v="25131"/>
    <n v="7"/>
    <n v="210"/>
    <n v="18641"/>
    <n v="16054"/>
    <n v="447"/>
    <n v="289"/>
    <n v="36"/>
    <n v="54"/>
    <n v="8"/>
    <n v="314"/>
    <n v="30"/>
    <x v="0"/>
    <n v="826"/>
    <n v="5.1451351688052822E-2"/>
    <n v="0.63881262186144605"/>
    <x v="6"/>
    <s v="Monday"/>
    <x v="10"/>
    <s v="6-10"/>
  </r>
  <r>
    <s v="LI-4377"/>
    <s v="LinkedIn"/>
    <d v="2025-11-17T00:00:00"/>
    <d v="1899-12-30T14:19:00"/>
    <x v="5"/>
    <s v="Thought Leadership"/>
    <n v="25051"/>
    <n v="5"/>
    <n v="211"/>
    <n v="21686"/>
    <n v="16134"/>
    <n v="583"/>
    <n v="321"/>
    <n v="39"/>
    <n v="54"/>
    <n v="18"/>
    <n v="125"/>
    <n v="26"/>
    <x v="0"/>
    <n v="997"/>
    <n v="6.1794967150117765E-2"/>
    <n v="0.64404614586244058"/>
    <x v="13"/>
    <s v="Monday"/>
    <x v="10"/>
    <s v="3-5"/>
  </r>
  <r>
    <s v="LI-4378"/>
    <s v="LinkedIn"/>
    <d v="2025-11-17T00:00:00"/>
    <d v="1899-12-30T15:12:00"/>
    <x v="2"/>
    <s v="Hiring"/>
    <n v="25021"/>
    <n v="7"/>
    <n v="220"/>
    <n v="9263"/>
    <n v="8163"/>
    <n v="265"/>
    <n v="35"/>
    <n v="17"/>
    <n v="22"/>
    <n v="59"/>
    <n v="204"/>
    <n v="10"/>
    <x v="0"/>
    <n v="339"/>
    <n v="4.1528849687614847E-2"/>
    <n v="0.32624595339914469"/>
    <x v="7"/>
    <s v="Monday"/>
    <x v="10"/>
    <s v="6-10"/>
  </r>
  <r>
    <s v="LI-4379"/>
    <s v="LinkedIn"/>
    <d v="2025-11-17T00:00:00"/>
    <d v="1899-12-30T15:38:00"/>
    <x v="0"/>
    <s v="Company Culture"/>
    <n v="25106"/>
    <n v="3"/>
    <n v="262"/>
    <n v="21367"/>
    <n v="14982"/>
    <n v="826"/>
    <n v="153"/>
    <n v="117"/>
    <n v="166"/>
    <n v="116"/>
    <n v="474"/>
    <n v="48"/>
    <x v="0"/>
    <n v="1262"/>
    <n v="8.4234414630890403E-2"/>
    <n v="0.59674978092886166"/>
    <x v="7"/>
    <s v="Monday"/>
    <x v="10"/>
    <s v="3-5"/>
  </r>
  <r>
    <s v="LI-4380"/>
    <s v="LinkedIn"/>
    <d v="2025-11-17T00:00:00"/>
    <d v="1899-12-30T16:11:00"/>
    <x v="1"/>
    <s v="Data &amp; Tech"/>
    <n v="25144"/>
    <n v="5"/>
    <n v="601"/>
    <n v="20809"/>
    <n v="14999"/>
    <n v="571"/>
    <n v="78"/>
    <n v="34"/>
    <n v="56"/>
    <n v="20"/>
    <n v="195"/>
    <n v="17"/>
    <x v="0"/>
    <n v="739"/>
    <n v="4.9269951330088671E-2"/>
    <n v="0.59652402163538021"/>
    <x v="10"/>
    <s v="Monday"/>
    <x v="10"/>
    <s v="3-5"/>
  </r>
  <r>
    <s v="LI-4381"/>
    <s v="LinkedIn"/>
    <d v="2025-11-17T00:00:00"/>
    <d v="1899-12-30T17:09:00"/>
    <x v="3"/>
    <s v="Career Tips"/>
    <n v="25172"/>
    <n v="4"/>
    <n v="180"/>
    <n v="8000"/>
    <n v="5685"/>
    <n v="93"/>
    <n v="10"/>
    <n v="7"/>
    <n v="16"/>
    <n v="125"/>
    <n v="87"/>
    <n v="6"/>
    <x v="0"/>
    <n v="126"/>
    <n v="2.216358839050132E-2"/>
    <n v="0.2258461782933418"/>
    <x v="8"/>
    <s v="Monday"/>
    <x v="10"/>
    <s v="3-5"/>
  </r>
  <r>
    <s v="LI-4382"/>
    <s v="LinkedIn"/>
    <d v="2025-11-17T00:00:00"/>
    <d v="1899-12-30T17:29:00"/>
    <x v="0"/>
    <s v="Hiring"/>
    <n v="25034"/>
    <n v="8"/>
    <n v="113"/>
    <n v="13881"/>
    <n v="12277"/>
    <n v="409"/>
    <n v="61"/>
    <n v="54"/>
    <n v="78"/>
    <n v="144"/>
    <n v="260"/>
    <n v="36"/>
    <x v="0"/>
    <n v="602"/>
    <n v="4.9034780483831558E-2"/>
    <n v="0.49041303826795557"/>
    <x v="8"/>
    <s v="Monday"/>
    <x v="10"/>
    <s v="6-10"/>
  </r>
  <r>
    <s v="LI-4383"/>
    <s v="LinkedIn"/>
    <d v="2025-11-17T00:00:00"/>
    <d v="1899-12-30T17:41:00"/>
    <x v="2"/>
    <s v="Data &amp; Tech"/>
    <n v="24778"/>
    <n v="6"/>
    <n v="106"/>
    <n v="15175"/>
    <n v="11176"/>
    <n v="262"/>
    <n v="30"/>
    <n v="24"/>
    <n v="21"/>
    <n v="16"/>
    <n v="329"/>
    <n v="13"/>
    <x v="0"/>
    <n v="337"/>
    <n v="3.0153901216893344E-2"/>
    <n v="0.4510452821050932"/>
    <x v="8"/>
    <s v="Monday"/>
    <x v="10"/>
    <s v="6-10"/>
  </r>
  <r>
    <s v="LI-4384"/>
    <s v="LinkedIn"/>
    <d v="2025-11-17T00:00:00"/>
    <d v="1899-12-30T17:53:00"/>
    <x v="4"/>
    <s v="Thought Leadership"/>
    <n v="25016"/>
    <n v="2"/>
    <n v="802"/>
    <n v="4568"/>
    <n v="4074"/>
    <n v="107"/>
    <n v="25"/>
    <n v="8"/>
    <n v="8"/>
    <n v="10"/>
    <n v="47"/>
    <n v="10"/>
    <x v="0"/>
    <n v="148"/>
    <n v="3.6327933235149733E-2"/>
    <n v="0.16285577230572434"/>
    <x v="8"/>
    <s v="Monday"/>
    <x v="10"/>
    <s v="0-2"/>
  </r>
  <r>
    <s v="LI-4385"/>
    <s v="LinkedIn"/>
    <d v="2025-11-17T00:00:00"/>
    <d v="1899-12-30T22:14:00"/>
    <x v="1"/>
    <s v="Hiring"/>
    <n v="25113"/>
    <n v="3"/>
    <n v="204"/>
    <n v="7722"/>
    <n v="5832"/>
    <n v="193"/>
    <n v="25"/>
    <n v="12"/>
    <n v="21"/>
    <n v="27"/>
    <n v="127"/>
    <n v="14"/>
    <x v="0"/>
    <n v="251"/>
    <n v="4.3038408779149523E-2"/>
    <n v="0.23223031895830845"/>
    <x v="20"/>
    <s v="Monday"/>
    <x v="10"/>
    <s v="3-5"/>
  </r>
  <r>
    <s v="LI-4386"/>
    <s v="LinkedIn"/>
    <d v="2025-11-18T00:00:00"/>
    <d v="1899-12-30T07:37:00"/>
    <x v="4"/>
    <s v="Hiring"/>
    <n v="25323"/>
    <n v="2"/>
    <n v="1221"/>
    <n v="16800"/>
    <n v="13384"/>
    <n v="332"/>
    <n v="76"/>
    <n v="23"/>
    <n v="30"/>
    <n v="17"/>
    <n v="364"/>
    <n v="13"/>
    <x v="0"/>
    <n v="461"/>
    <n v="3.4444112372982665E-2"/>
    <n v="0.5285313746396556"/>
    <x v="12"/>
    <s v="Tuesday"/>
    <x v="10"/>
    <s v="0-2"/>
  </r>
  <r>
    <s v="LI-4387"/>
    <s v="LinkedIn"/>
    <d v="2025-11-18T00:00:00"/>
    <d v="1899-12-30T08:02:00"/>
    <x v="4"/>
    <s v="Company Culture"/>
    <n v="25153"/>
    <n v="2"/>
    <n v="1665"/>
    <n v="13259"/>
    <n v="9369"/>
    <n v="214"/>
    <n v="74"/>
    <n v="17"/>
    <n v="29"/>
    <n v="7"/>
    <n v="143"/>
    <n v="21"/>
    <x v="0"/>
    <n v="334"/>
    <n v="3.5649482335361297E-2"/>
    <n v="0.37248041983063651"/>
    <x v="2"/>
    <s v="Tuesday"/>
    <x v="10"/>
    <s v="0-2"/>
  </r>
  <r>
    <s v="LI-4388"/>
    <s v="LinkedIn"/>
    <d v="2025-11-18T00:00:00"/>
    <d v="1899-12-30T08:14:00"/>
    <x v="2"/>
    <s v="Thought Leadership"/>
    <n v="24955"/>
    <n v="4"/>
    <n v="216"/>
    <n v="51471"/>
    <n v="38537"/>
    <n v="1372"/>
    <n v="124"/>
    <n v="62"/>
    <n v="107"/>
    <n v="139"/>
    <n v="1042"/>
    <n v="137"/>
    <x v="1"/>
    <n v="1665"/>
    <n v="4.3205231336118533E-2"/>
    <n v="1.5442596674013225"/>
    <x v="2"/>
    <s v="Tuesday"/>
    <x v="10"/>
    <s v="3-5"/>
  </r>
  <r>
    <s v="LI-4389"/>
    <s v="LinkedIn"/>
    <d v="2025-11-18T00:00:00"/>
    <d v="1899-12-30T08:33:00"/>
    <x v="1"/>
    <s v="Company Culture"/>
    <n v="25082"/>
    <n v="2"/>
    <n v="215"/>
    <n v="21935"/>
    <n v="15969"/>
    <n v="501"/>
    <n v="74"/>
    <n v="41"/>
    <n v="61"/>
    <n v="32"/>
    <n v="432"/>
    <n v="18"/>
    <x v="0"/>
    <n v="677"/>
    <n v="4.2394639614252612E-2"/>
    <n v="0.6366717167689977"/>
    <x v="2"/>
    <s v="Tuesday"/>
    <x v="10"/>
    <s v="0-2"/>
  </r>
  <r>
    <s v="LI-4390"/>
    <s v="LinkedIn"/>
    <d v="2025-11-18T00:00:00"/>
    <d v="1899-12-30T08:38:00"/>
    <x v="0"/>
    <s v="Hiring"/>
    <n v="25242"/>
    <n v="3"/>
    <n v="365"/>
    <n v="54887"/>
    <n v="47530"/>
    <n v="1512"/>
    <n v="304"/>
    <n v="295"/>
    <n v="566"/>
    <n v="336"/>
    <n v="1727"/>
    <n v="135"/>
    <x v="0"/>
    <n v="2677"/>
    <n v="5.6322322743530405E-2"/>
    <n v="1.8829728230726568"/>
    <x v="2"/>
    <s v="Tuesday"/>
    <x v="10"/>
    <s v="3-5"/>
  </r>
  <r>
    <s v="LI-4391"/>
    <s v="LinkedIn"/>
    <d v="2025-11-18T00:00:00"/>
    <d v="1899-12-30T08:50:00"/>
    <x v="4"/>
    <s v="Data &amp; Tech"/>
    <n v="25262"/>
    <n v="2"/>
    <n v="534"/>
    <n v="12274"/>
    <n v="10737"/>
    <n v="419"/>
    <n v="101"/>
    <n v="21"/>
    <n v="52"/>
    <n v="13"/>
    <n v="315"/>
    <n v="28"/>
    <x v="0"/>
    <n v="593"/>
    <n v="5.5229579957157493E-2"/>
    <n v="0.42502573034597418"/>
    <x v="2"/>
    <s v="Tuesday"/>
    <x v="10"/>
    <s v="0-2"/>
  </r>
  <r>
    <s v="LI-4392"/>
    <s v="LinkedIn"/>
    <d v="2025-11-18T00:00:00"/>
    <d v="1899-12-30T09:29:00"/>
    <x v="4"/>
    <s v="Industry News"/>
    <n v="24934"/>
    <n v="6"/>
    <n v="753"/>
    <n v="12563"/>
    <n v="9008"/>
    <n v="241"/>
    <n v="53"/>
    <n v="14"/>
    <n v="19"/>
    <n v="13"/>
    <n v="175"/>
    <n v="24"/>
    <x v="0"/>
    <n v="327"/>
    <n v="3.6301065719360572E-2"/>
    <n v="0.36127376273361672"/>
    <x v="3"/>
    <s v="Tuesday"/>
    <x v="10"/>
    <s v="6-10"/>
  </r>
  <r>
    <s v="LI-4393"/>
    <s v="LinkedIn"/>
    <d v="2025-11-18T00:00:00"/>
    <d v="1899-12-30T09:37:00"/>
    <x v="2"/>
    <s v="Company Culture"/>
    <n v="25086"/>
    <n v="3"/>
    <n v="217"/>
    <n v="27454"/>
    <n v="19886"/>
    <n v="537"/>
    <n v="64"/>
    <n v="44"/>
    <n v="58"/>
    <n v="116"/>
    <n v="512"/>
    <n v="53"/>
    <x v="0"/>
    <n v="703"/>
    <n v="3.5351503570351002E-2"/>
    <n v="0.79271306704935018"/>
    <x v="3"/>
    <s v="Tuesday"/>
    <x v="10"/>
    <s v="3-5"/>
  </r>
  <r>
    <s v="LI-4394"/>
    <s v="LinkedIn"/>
    <d v="2025-11-18T00:00:00"/>
    <d v="1899-12-30T09:41:00"/>
    <x v="0"/>
    <s v="Company Culture"/>
    <n v="24910"/>
    <n v="6"/>
    <n v="426"/>
    <n v="29876"/>
    <n v="22118"/>
    <n v="663"/>
    <n v="101"/>
    <n v="71"/>
    <n v="135"/>
    <n v="98"/>
    <n v="434"/>
    <n v="49"/>
    <x v="0"/>
    <n v="970"/>
    <n v="4.3855683153992221E-2"/>
    <n v="0.88791649939783224"/>
    <x v="3"/>
    <s v="Tuesday"/>
    <x v="10"/>
    <s v="6-10"/>
  </r>
  <r>
    <s v="LI-4395"/>
    <s v="LinkedIn"/>
    <d v="2025-11-18T00:00:00"/>
    <d v="1899-12-30T09:53:00"/>
    <x v="2"/>
    <s v="Thought Leadership"/>
    <n v="25084"/>
    <n v="1"/>
    <n v="619"/>
    <n v="32879"/>
    <n v="25057"/>
    <n v="940"/>
    <n v="121"/>
    <n v="93"/>
    <n v="69"/>
    <n v="127"/>
    <n v="626"/>
    <n v="70"/>
    <x v="0"/>
    <n v="1223"/>
    <n v="4.8808716127229916E-2"/>
    <n v="0.99892361664806251"/>
    <x v="3"/>
    <s v="Tuesday"/>
    <x v="10"/>
    <s v="0-2"/>
  </r>
  <r>
    <s v="LI-4396"/>
    <s v="LinkedIn"/>
    <d v="2025-11-18T00:00:00"/>
    <d v="1899-12-30T10:03:00"/>
    <x v="4"/>
    <s v="Career Tips"/>
    <n v="25164"/>
    <n v="5"/>
    <n v="916"/>
    <n v="11274"/>
    <n v="9021"/>
    <n v="331"/>
    <n v="78"/>
    <n v="27"/>
    <n v="24"/>
    <n v="7"/>
    <n v="228"/>
    <n v="18"/>
    <x v="0"/>
    <n v="460"/>
    <n v="5.0992129475667884E-2"/>
    <n v="0.3584883166428231"/>
    <x v="4"/>
    <s v="Tuesday"/>
    <x v="10"/>
    <s v="3-5"/>
  </r>
  <r>
    <s v="LI-4397"/>
    <s v="LinkedIn"/>
    <d v="2025-11-18T00:00:00"/>
    <d v="1899-12-30T10:29:00"/>
    <x v="0"/>
    <s v="Hiring"/>
    <n v="25124"/>
    <n v="7"/>
    <n v="768"/>
    <n v="22787"/>
    <n v="20520"/>
    <n v="1189"/>
    <n v="149"/>
    <n v="111"/>
    <n v="273"/>
    <n v="180"/>
    <n v="763"/>
    <n v="73"/>
    <x v="0"/>
    <n v="1722"/>
    <n v="8.3918128654970767E-2"/>
    <n v="0.81674892533036136"/>
    <x v="4"/>
    <s v="Tuesday"/>
    <x v="10"/>
    <s v="6-10"/>
  </r>
  <r>
    <s v="LI-4398"/>
    <s v="LinkedIn"/>
    <d v="2025-11-18T00:00:00"/>
    <d v="1899-12-30T10:34:00"/>
    <x v="4"/>
    <s v="Hiring"/>
    <n v="25292"/>
    <n v="3"/>
    <n v="517"/>
    <n v="31492"/>
    <n v="25150"/>
    <n v="511"/>
    <n v="125"/>
    <n v="29"/>
    <n v="62"/>
    <n v="53"/>
    <n v="535"/>
    <n v="56"/>
    <x v="0"/>
    <n v="727"/>
    <n v="2.8906560636182903E-2"/>
    <n v="0.99438557646686698"/>
    <x v="4"/>
    <s v="Tuesday"/>
    <x v="10"/>
    <s v="3-5"/>
  </r>
  <r>
    <s v="LI-4399"/>
    <s v="LinkedIn"/>
    <d v="2025-11-18T00:00:00"/>
    <d v="1899-12-30T10:52:00"/>
    <x v="2"/>
    <s v="Career Tips"/>
    <n v="25101"/>
    <n v="6"/>
    <n v="261"/>
    <n v="18287"/>
    <n v="12961"/>
    <n v="569"/>
    <n v="74"/>
    <n v="32"/>
    <n v="40"/>
    <n v="26"/>
    <n v="145"/>
    <n v="26"/>
    <x v="0"/>
    <n v="715"/>
    <n v="5.5165496489468405E-2"/>
    <n v="0.5163539301223059"/>
    <x v="4"/>
    <s v="Tuesday"/>
    <x v="10"/>
    <s v="6-10"/>
  </r>
  <r>
    <s v="LI-4400"/>
    <s v="LinkedIn"/>
    <d v="2025-11-18T00:00:00"/>
    <d v="1899-12-30T11:15:00"/>
    <x v="2"/>
    <s v="Thought Leadership"/>
    <n v="24988"/>
    <n v="2"/>
    <n v="266"/>
    <n v="102493"/>
    <n v="87102"/>
    <n v="3093"/>
    <n v="424"/>
    <n v="306"/>
    <n v="227"/>
    <n v="320"/>
    <n v="2374"/>
    <n v="144"/>
    <x v="0"/>
    <n v="4050"/>
    <n v="4.6497210167389953E-2"/>
    <n v="3.4857531615175286"/>
    <x v="9"/>
    <s v="Tuesday"/>
    <x v="10"/>
    <s v="0-2"/>
  </r>
  <r>
    <s v="LI-4401"/>
    <s v="LinkedIn"/>
    <d v="2025-11-18T00:00:00"/>
    <d v="1899-12-30T11:30:00"/>
    <x v="2"/>
    <s v="Industry News"/>
    <n v="24961"/>
    <n v="5"/>
    <n v="265"/>
    <n v="14005"/>
    <n v="10459"/>
    <n v="273"/>
    <n v="37"/>
    <n v="21"/>
    <n v="21"/>
    <n v="19"/>
    <n v="173"/>
    <n v="19"/>
    <x v="0"/>
    <n v="352"/>
    <n v="3.3655225164929727E-2"/>
    <n v="0.41901366131164619"/>
    <x v="9"/>
    <s v="Tuesday"/>
    <x v="10"/>
    <s v="3-5"/>
  </r>
  <r>
    <s v="LI-4402"/>
    <s v="LinkedIn"/>
    <d v="2025-11-18T00:00:00"/>
    <d v="1899-12-30T11:46:00"/>
    <x v="1"/>
    <s v="Company Culture"/>
    <n v="24993"/>
    <n v="7"/>
    <n v="436"/>
    <n v="18097"/>
    <n v="12878"/>
    <n v="315"/>
    <n v="46"/>
    <n v="29"/>
    <n v="27"/>
    <n v="62"/>
    <n v="275"/>
    <n v="29"/>
    <x v="0"/>
    <n v="417"/>
    <n v="3.2380804472744218E-2"/>
    <n v="0.51526427399671904"/>
    <x v="9"/>
    <s v="Tuesday"/>
    <x v="10"/>
    <s v="6-10"/>
  </r>
  <r>
    <s v="LI-4403"/>
    <s v="LinkedIn"/>
    <d v="2025-11-18T00:00:00"/>
    <d v="1899-12-30T18:01:00"/>
    <x v="2"/>
    <s v="Data &amp; Tech"/>
    <n v="25165"/>
    <n v="5"/>
    <n v="245"/>
    <n v="49975"/>
    <n v="38915"/>
    <n v="763"/>
    <n v="113"/>
    <n v="71"/>
    <n v="55"/>
    <n v="93"/>
    <n v="861"/>
    <n v="69"/>
    <x v="1"/>
    <n v="1002"/>
    <n v="2.5748426056790442E-2"/>
    <n v="1.5463938009139677"/>
    <x v="19"/>
    <s v="Tuesday"/>
    <x v="10"/>
    <s v="3-5"/>
  </r>
  <r>
    <s v="LI-4404"/>
    <s v="LinkedIn"/>
    <d v="2025-11-18T00:00:00"/>
    <d v="1899-12-30T18:36:00"/>
    <x v="1"/>
    <s v="Company Culture"/>
    <n v="24949"/>
    <n v="4"/>
    <n v="442"/>
    <n v="16090"/>
    <n v="12971"/>
    <n v="504"/>
    <n v="67"/>
    <n v="35"/>
    <n v="42"/>
    <n v="55"/>
    <n v="167"/>
    <n v="20"/>
    <x v="0"/>
    <n v="648"/>
    <n v="4.9957597717986274E-2"/>
    <n v="0.51990059721832538"/>
    <x v="19"/>
    <s v="Tuesday"/>
    <x v="10"/>
    <s v="3-5"/>
  </r>
  <r>
    <s v="LI-4405"/>
    <s v="LinkedIn"/>
    <d v="2025-11-18T00:00:00"/>
    <d v="1899-12-30T18:52:00"/>
    <x v="4"/>
    <s v="Company Culture"/>
    <n v="24958"/>
    <n v="7"/>
    <n v="569"/>
    <n v="13661"/>
    <n v="12065"/>
    <n v="401"/>
    <n v="111"/>
    <n v="43"/>
    <n v="50"/>
    <n v="19"/>
    <n v="113"/>
    <n v="18"/>
    <x v="0"/>
    <n v="605"/>
    <n v="5.0145047658516372E-2"/>
    <n v="0.48341213238240244"/>
    <x v="19"/>
    <s v="Tuesday"/>
    <x v="10"/>
    <s v="6-10"/>
  </r>
  <r>
    <s v="LI-4406"/>
    <s v="LinkedIn"/>
    <d v="2025-11-18T00:00:00"/>
    <d v="1899-12-30T23:35:00"/>
    <x v="2"/>
    <s v="Company Culture"/>
    <n v="25076"/>
    <n v="2"/>
    <n v="293"/>
    <n v="6876"/>
    <n v="5970"/>
    <n v="205"/>
    <n v="34"/>
    <n v="22"/>
    <n v="17"/>
    <n v="34"/>
    <n v="195"/>
    <n v="20"/>
    <x v="0"/>
    <n v="278"/>
    <n v="4.6566164154103855E-2"/>
    <n v="0.23807624820545542"/>
    <x v="21"/>
    <s v="Tuesday"/>
    <x v="10"/>
    <s v="0-2"/>
  </r>
  <r>
    <s v="LI-4407"/>
    <s v="LinkedIn"/>
    <d v="2025-11-19T00:00:00"/>
    <d v="1899-12-30T07:16:00"/>
    <x v="0"/>
    <s v="Hiring"/>
    <n v="25082"/>
    <n v="8"/>
    <n v="236"/>
    <n v="31257"/>
    <n v="27454"/>
    <n v="814"/>
    <n v="134"/>
    <n v="88"/>
    <n v="202"/>
    <n v="324"/>
    <n v="578"/>
    <n v="69"/>
    <x v="0"/>
    <n v="1238"/>
    <n v="4.5093611131346981E-2"/>
    <n v="1.094569811019855"/>
    <x v="12"/>
    <s v="Wednesday"/>
    <x v="10"/>
    <s v="6-10"/>
  </r>
  <r>
    <s v="LI-4408"/>
    <s v="LinkedIn"/>
    <d v="2025-11-19T00:00:00"/>
    <d v="1899-12-30T09:58:00"/>
    <x v="1"/>
    <s v="Thought Leadership"/>
    <n v="24948"/>
    <n v="3"/>
    <n v="367"/>
    <n v="16386"/>
    <n v="14539"/>
    <n v="457"/>
    <n v="43"/>
    <n v="19"/>
    <n v="37"/>
    <n v="65"/>
    <n v="309"/>
    <n v="29"/>
    <x v="0"/>
    <n v="556"/>
    <n v="3.8241969874131643E-2"/>
    <n v="0.58277216610549942"/>
    <x v="3"/>
    <s v="Wednesday"/>
    <x v="10"/>
    <s v="3-5"/>
  </r>
  <r>
    <s v="LI-4409"/>
    <s v="LinkedIn"/>
    <d v="2025-11-19T00:00:00"/>
    <d v="1899-12-30T10:45:00"/>
    <x v="1"/>
    <s v="Data &amp; Tech"/>
    <n v="25024"/>
    <n v="8"/>
    <n v="220"/>
    <n v="11375"/>
    <n v="8284"/>
    <n v="134"/>
    <n v="21"/>
    <n v="9"/>
    <n v="11"/>
    <n v="15"/>
    <n v="120"/>
    <n v="13"/>
    <x v="0"/>
    <n v="175"/>
    <n v="2.1125060357315307E-2"/>
    <n v="0.33104219948849106"/>
    <x v="4"/>
    <s v="Wednesday"/>
    <x v="10"/>
    <s v="6-10"/>
  </r>
  <r>
    <s v="LI-4410"/>
    <s v="LinkedIn"/>
    <d v="2025-11-19T00:00:00"/>
    <d v="1899-12-30T10:57:00"/>
    <x v="1"/>
    <s v="Career Tips"/>
    <n v="25252"/>
    <n v="0"/>
    <n v="414"/>
    <n v="16146"/>
    <n v="13635"/>
    <n v="588"/>
    <n v="43"/>
    <n v="30"/>
    <n v="40"/>
    <n v="16"/>
    <n v="398"/>
    <n v="18"/>
    <x v="0"/>
    <n v="701"/>
    <n v="5.1411807847451411E-2"/>
    <n v="0.53995723111040705"/>
    <x v="4"/>
    <s v="Wednesday"/>
    <x v="10"/>
    <s v="0-2"/>
  </r>
  <r>
    <s v="LI-4411"/>
    <s v="LinkedIn"/>
    <d v="2025-11-19T00:00:00"/>
    <d v="1899-12-30T11:19:00"/>
    <x v="4"/>
    <s v="Hiring"/>
    <n v="24885"/>
    <n v="3"/>
    <n v="1075"/>
    <n v="21229"/>
    <n v="17636"/>
    <n v="454"/>
    <n v="110"/>
    <n v="36"/>
    <n v="64"/>
    <n v="61"/>
    <n v="273"/>
    <n v="17"/>
    <x v="0"/>
    <n v="664"/>
    <n v="3.7650260830120207E-2"/>
    <n v="0.70870002009242516"/>
    <x v="9"/>
    <s v="Wednesday"/>
    <x v="10"/>
    <s v="3-5"/>
  </r>
  <r>
    <s v="LI-4412"/>
    <s v="LinkedIn"/>
    <d v="2025-11-19T00:00:00"/>
    <d v="1899-12-30T11:33:00"/>
    <x v="2"/>
    <s v="Career Tips"/>
    <n v="25005"/>
    <n v="3"/>
    <n v="151"/>
    <n v="21152"/>
    <n v="18520"/>
    <n v="1734"/>
    <n v="146"/>
    <n v="145"/>
    <n v="100"/>
    <n v="108"/>
    <n v="239"/>
    <n v="58"/>
    <x v="0"/>
    <n v="2125"/>
    <n v="0.11474082073434125"/>
    <n v="0.74065186962607477"/>
    <x v="9"/>
    <s v="Wednesday"/>
    <x v="10"/>
    <s v="3-5"/>
  </r>
  <r>
    <s v="LI-4413"/>
    <s v="LinkedIn"/>
    <d v="2025-11-19T00:00:00"/>
    <d v="1899-12-30T12:02:00"/>
    <x v="1"/>
    <s v="Industry News"/>
    <n v="25168"/>
    <n v="3"/>
    <n v="467"/>
    <n v="23822"/>
    <n v="16468"/>
    <n v="397"/>
    <n v="59"/>
    <n v="24"/>
    <n v="33"/>
    <n v="47"/>
    <n v="181"/>
    <n v="33"/>
    <x v="0"/>
    <n v="513"/>
    <n v="3.1151323779451057E-2"/>
    <n v="0.65432294977749528"/>
    <x v="5"/>
    <s v="Wednesday"/>
    <x v="10"/>
    <s v="3-5"/>
  </r>
  <r>
    <s v="LI-4414"/>
    <s v="LinkedIn"/>
    <d v="2025-11-19T00:00:00"/>
    <d v="1899-12-30T12:56:00"/>
    <x v="1"/>
    <s v="Career Tips"/>
    <n v="24970"/>
    <n v="3"/>
    <n v="224"/>
    <n v="23409"/>
    <n v="17355"/>
    <n v="795"/>
    <n v="105"/>
    <n v="49"/>
    <n v="67"/>
    <n v="29"/>
    <n v="328"/>
    <n v="22"/>
    <x v="0"/>
    <n v="1016"/>
    <n v="5.8542206856813599E-2"/>
    <n v="0.69503404084901887"/>
    <x v="5"/>
    <s v="Wednesday"/>
    <x v="10"/>
    <s v="3-5"/>
  </r>
  <r>
    <s v="LI-4415"/>
    <s v="LinkedIn"/>
    <d v="2025-11-19T00:00:00"/>
    <d v="1899-12-30T13:18:00"/>
    <x v="1"/>
    <s v="Industry News"/>
    <n v="25002"/>
    <n v="2"/>
    <n v="293"/>
    <n v="17598"/>
    <n v="14984"/>
    <n v="293"/>
    <n v="33"/>
    <n v="24"/>
    <n v="24"/>
    <n v="60"/>
    <n v="135"/>
    <n v="34"/>
    <x v="0"/>
    <n v="374"/>
    <n v="2.4959957287773626E-2"/>
    <n v="0.59931205503559715"/>
    <x v="6"/>
    <s v="Wednesday"/>
    <x v="10"/>
    <s v="0-2"/>
  </r>
  <r>
    <s v="LI-4416"/>
    <s v="LinkedIn"/>
    <d v="2025-11-19T00:00:00"/>
    <d v="1899-12-30T13:29:00"/>
    <x v="1"/>
    <s v="Industry News"/>
    <n v="25263"/>
    <n v="6"/>
    <n v="581"/>
    <n v="4558"/>
    <n v="4219"/>
    <n v="153"/>
    <n v="37"/>
    <n v="12"/>
    <n v="15"/>
    <n v="6"/>
    <n v="67"/>
    <n v="6"/>
    <x v="0"/>
    <n v="217"/>
    <n v="5.1433989096942405E-2"/>
    <n v="0.16700312710287774"/>
    <x v="6"/>
    <s v="Wednesday"/>
    <x v="10"/>
    <s v="6-10"/>
  </r>
  <r>
    <s v="LI-4417"/>
    <s v="LinkedIn"/>
    <d v="2025-11-19T00:00:00"/>
    <d v="1899-12-30T14:22:00"/>
    <x v="4"/>
    <s v="Thought Leadership"/>
    <n v="25123"/>
    <n v="8"/>
    <n v="1046"/>
    <n v="14096"/>
    <n v="11033"/>
    <n v="333"/>
    <n v="82"/>
    <n v="27"/>
    <n v="48"/>
    <n v="26"/>
    <n v="163"/>
    <n v="28"/>
    <x v="0"/>
    <n v="490"/>
    <n v="4.441221789177921E-2"/>
    <n v="0.43915933606655255"/>
    <x v="13"/>
    <s v="Wednesday"/>
    <x v="10"/>
    <s v="6-10"/>
  </r>
  <r>
    <s v="LI-4418"/>
    <s v="LinkedIn"/>
    <d v="2025-11-19T00:00:00"/>
    <d v="1899-12-30T16:19:00"/>
    <x v="0"/>
    <s v="Thought Leadership"/>
    <n v="25078"/>
    <n v="4"/>
    <n v="200"/>
    <n v="60523"/>
    <n v="53346"/>
    <n v="2310"/>
    <n v="270"/>
    <n v="255"/>
    <n v="600"/>
    <n v="455"/>
    <n v="1183"/>
    <n v="107"/>
    <x v="0"/>
    <n v="3435"/>
    <n v="6.4390957147677425E-2"/>
    <n v="2.127203126246112"/>
    <x v="10"/>
    <s v="Wednesday"/>
    <x v="10"/>
    <s v="3-5"/>
  </r>
  <r>
    <s v="LI-4419"/>
    <s v="LinkedIn"/>
    <d v="2025-11-19T00:00:00"/>
    <d v="1899-12-30T17:11:00"/>
    <x v="3"/>
    <s v="Product Update"/>
    <n v="25295"/>
    <n v="4"/>
    <n v="133"/>
    <n v="5781"/>
    <n v="4854"/>
    <n v="49"/>
    <n v="6"/>
    <n v="5"/>
    <n v="10"/>
    <n v="114"/>
    <n v="63"/>
    <n v="6"/>
    <x v="0"/>
    <n v="70"/>
    <n v="1.442109600329625E-2"/>
    <n v="0.1918956315477367"/>
    <x v="8"/>
    <s v="Wednesday"/>
    <x v="10"/>
    <s v="3-5"/>
  </r>
  <r>
    <s v="LI-4420"/>
    <s v="LinkedIn"/>
    <d v="2025-11-19T00:00:00"/>
    <d v="1899-12-30T17:19:00"/>
    <x v="4"/>
    <s v="Career Tips"/>
    <n v="24927"/>
    <n v="4"/>
    <n v="1352"/>
    <n v="33472"/>
    <n v="25185"/>
    <n v="731"/>
    <n v="221"/>
    <n v="40"/>
    <n v="85"/>
    <n v="31"/>
    <n v="315"/>
    <n v="31"/>
    <x v="1"/>
    <n v="1077"/>
    <n v="4.2763549731983326E-2"/>
    <n v="1.0103502226501384"/>
    <x v="8"/>
    <s v="Wednesday"/>
    <x v="10"/>
    <s v="3-5"/>
  </r>
  <r>
    <s v="LI-4421"/>
    <s v="LinkedIn"/>
    <d v="2025-11-19T00:00:00"/>
    <d v="1899-12-30T17:50:00"/>
    <x v="5"/>
    <s v="Company Culture"/>
    <n v="25108"/>
    <n v="6"/>
    <n v="153"/>
    <n v="16295"/>
    <n v="14561"/>
    <n v="273"/>
    <n v="190"/>
    <n v="25"/>
    <n v="36"/>
    <n v="28"/>
    <n v="127"/>
    <n v="25"/>
    <x v="0"/>
    <n v="524"/>
    <n v="3.5986539386031177E-2"/>
    <n v="0.57993468217301258"/>
    <x v="8"/>
    <s v="Wednesday"/>
    <x v="10"/>
    <s v="6-10"/>
  </r>
  <r>
    <s v="LI-4422"/>
    <s v="LinkedIn"/>
    <d v="2025-11-19T00:00:00"/>
    <d v="1899-12-30T18:09:00"/>
    <x v="5"/>
    <s v="Product Update"/>
    <n v="24972"/>
    <n v="1"/>
    <n v="113"/>
    <n v="8845"/>
    <n v="8149"/>
    <n v="222"/>
    <n v="131"/>
    <n v="15"/>
    <n v="24"/>
    <n v="7"/>
    <n v="181"/>
    <n v="6"/>
    <x v="0"/>
    <n v="392"/>
    <n v="4.810406184807952E-2"/>
    <n v="0.32632548454268784"/>
    <x v="19"/>
    <s v="Wednesday"/>
    <x v="10"/>
    <s v="0-2"/>
  </r>
  <r>
    <s v="LI-4423"/>
    <s v="LinkedIn"/>
    <d v="2025-11-19T00:00:00"/>
    <d v="1899-12-30T20:12:00"/>
    <x v="4"/>
    <s v="Thought Leadership"/>
    <n v="25300"/>
    <n v="4"/>
    <n v="1178"/>
    <n v="9675"/>
    <n v="8509"/>
    <n v="225"/>
    <n v="43"/>
    <n v="13"/>
    <n v="23"/>
    <n v="16"/>
    <n v="177"/>
    <n v="21"/>
    <x v="0"/>
    <n v="304"/>
    <n v="3.5726877423904103E-2"/>
    <n v="0.33632411067193674"/>
    <x v="11"/>
    <s v="Wednesday"/>
    <x v="10"/>
    <s v="3-5"/>
  </r>
  <r>
    <s v="LI-4424"/>
    <s v="LinkedIn"/>
    <d v="2025-11-19T00:00:00"/>
    <d v="1899-12-30T21:18:00"/>
    <x v="2"/>
    <s v="Data &amp; Tech"/>
    <n v="24987"/>
    <n v="2"/>
    <n v="191"/>
    <n v="18318"/>
    <n v="15455"/>
    <n v="513"/>
    <n v="75"/>
    <n v="43"/>
    <n v="37"/>
    <n v="59"/>
    <n v="188"/>
    <n v="15"/>
    <x v="1"/>
    <n v="668"/>
    <n v="4.3222258168877384E-2"/>
    <n v="0.6185216312482491"/>
    <x v="15"/>
    <s v="Wednesday"/>
    <x v="10"/>
    <s v="0-2"/>
  </r>
  <r>
    <s v="LI-4425"/>
    <s v="LinkedIn"/>
    <d v="2025-11-20T00:00:00"/>
    <d v="1899-12-30T05:58:00"/>
    <x v="4"/>
    <s v="Thought Leadership"/>
    <n v="25093"/>
    <n v="5"/>
    <n v="741"/>
    <n v="11441"/>
    <n v="10320"/>
    <n v="472"/>
    <n v="97"/>
    <n v="25"/>
    <n v="38"/>
    <n v="8"/>
    <n v="230"/>
    <n v="9"/>
    <x v="0"/>
    <n v="632"/>
    <n v="6.1240310077519379E-2"/>
    <n v="0.4112700753198103"/>
    <x v="18"/>
    <s v="Thursday"/>
    <x v="10"/>
    <s v="3-5"/>
  </r>
  <r>
    <s v="LI-4426"/>
    <s v="LinkedIn"/>
    <d v="2025-11-20T00:00:00"/>
    <d v="1899-12-30T07:03:00"/>
    <x v="0"/>
    <s v="Company Culture"/>
    <n v="25159"/>
    <n v="5"/>
    <n v="217"/>
    <n v="27158"/>
    <n v="21203"/>
    <n v="958"/>
    <n v="161"/>
    <n v="110"/>
    <n v="214"/>
    <n v="90"/>
    <n v="793"/>
    <n v="86"/>
    <x v="1"/>
    <n v="1443"/>
    <n v="6.8056407112201109E-2"/>
    <n v="0.84276004610676103"/>
    <x v="12"/>
    <s v="Thursday"/>
    <x v="10"/>
    <s v="3-5"/>
  </r>
  <r>
    <s v="LI-4427"/>
    <s v="LinkedIn"/>
    <d v="2025-11-20T00:00:00"/>
    <d v="1899-12-30T08:18:00"/>
    <x v="1"/>
    <s v="Thought Leadership"/>
    <n v="25260"/>
    <n v="5"/>
    <n v="305"/>
    <n v="28096"/>
    <n v="25543"/>
    <n v="457"/>
    <n v="39"/>
    <n v="29"/>
    <n v="40"/>
    <n v="53"/>
    <n v="363"/>
    <n v="49"/>
    <x v="1"/>
    <n v="565"/>
    <n v="2.2119563089691891E-2"/>
    <n v="1.0112034837688044"/>
    <x v="2"/>
    <s v="Thursday"/>
    <x v="10"/>
    <s v="3-5"/>
  </r>
  <r>
    <s v="LI-4428"/>
    <s v="LinkedIn"/>
    <d v="2025-11-20T00:00:00"/>
    <d v="1899-12-30T08:39:00"/>
    <x v="5"/>
    <s v="Industry News"/>
    <n v="25113"/>
    <n v="3"/>
    <n v="209"/>
    <n v="39119"/>
    <n v="27042"/>
    <n v="589"/>
    <n v="215"/>
    <n v="25"/>
    <n v="82"/>
    <n v="37"/>
    <n v="676"/>
    <n v="39"/>
    <x v="0"/>
    <n v="911"/>
    <n v="3.3688336661489536E-2"/>
    <n v="1.076812806116354"/>
    <x v="2"/>
    <s v="Thursday"/>
    <x v="10"/>
    <s v="3-5"/>
  </r>
  <r>
    <s v="LI-4429"/>
    <s v="LinkedIn"/>
    <d v="2025-11-20T00:00:00"/>
    <d v="1899-12-30T09:03:00"/>
    <x v="4"/>
    <s v="Company Culture"/>
    <n v="25138"/>
    <n v="5"/>
    <n v="1281"/>
    <n v="16738"/>
    <n v="13040"/>
    <n v="544"/>
    <n v="136"/>
    <n v="33"/>
    <n v="56"/>
    <n v="21"/>
    <n v="140"/>
    <n v="33"/>
    <x v="0"/>
    <n v="769"/>
    <n v="5.8972392638036809E-2"/>
    <n v="0.51873657411090779"/>
    <x v="3"/>
    <s v="Thursday"/>
    <x v="10"/>
    <s v="3-5"/>
  </r>
  <r>
    <s v="LI-4430"/>
    <s v="LinkedIn"/>
    <d v="2025-11-20T00:00:00"/>
    <d v="1899-12-30T09:41:00"/>
    <x v="1"/>
    <s v="Data &amp; Tech"/>
    <n v="25196"/>
    <n v="4"/>
    <n v="603"/>
    <n v="16997"/>
    <n v="13895"/>
    <n v="418"/>
    <n v="74"/>
    <n v="25"/>
    <n v="46"/>
    <n v="45"/>
    <n v="195"/>
    <n v="28"/>
    <x v="0"/>
    <n v="563"/>
    <n v="4.05181720043181E-2"/>
    <n v="0.55147642482933801"/>
    <x v="3"/>
    <s v="Thursday"/>
    <x v="10"/>
    <s v="3-5"/>
  </r>
  <r>
    <s v="LI-4431"/>
    <s v="LinkedIn"/>
    <d v="2025-11-20T00:00:00"/>
    <d v="1899-12-30T09:47:00"/>
    <x v="4"/>
    <s v="Hiring"/>
    <n v="25180"/>
    <n v="4"/>
    <n v="865"/>
    <n v="19730"/>
    <n v="15488"/>
    <n v="496"/>
    <n v="97"/>
    <n v="27"/>
    <n v="63"/>
    <n v="21"/>
    <n v="225"/>
    <n v="24"/>
    <x v="0"/>
    <n v="683"/>
    <n v="4.4098657024793389E-2"/>
    <n v="0.6150913423351867"/>
    <x v="3"/>
    <s v="Thursday"/>
    <x v="10"/>
    <s v="3-5"/>
  </r>
  <r>
    <s v="LI-4432"/>
    <s v="LinkedIn"/>
    <d v="2025-11-20T00:00:00"/>
    <d v="1899-12-30T10:03:00"/>
    <x v="4"/>
    <s v="Career Tips"/>
    <n v="25040"/>
    <n v="4"/>
    <n v="549"/>
    <n v="20405"/>
    <n v="17290"/>
    <n v="723"/>
    <n v="203"/>
    <n v="46"/>
    <n v="77"/>
    <n v="41"/>
    <n v="480"/>
    <n v="24"/>
    <x v="0"/>
    <n v="1049"/>
    <n v="6.0670908039329091E-2"/>
    <n v="0.69049520766773165"/>
    <x v="4"/>
    <s v="Thursday"/>
    <x v="10"/>
    <s v="3-5"/>
  </r>
  <r>
    <s v="LI-4433"/>
    <s v="LinkedIn"/>
    <d v="2025-11-20T00:00:00"/>
    <d v="1899-12-30T10:09:00"/>
    <x v="4"/>
    <s v="Company Culture"/>
    <n v="25319"/>
    <n v="6"/>
    <n v="514"/>
    <n v="15032"/>
    <n v="11487"/>
    <n v="417"/>
    <n v="93"/>
    <n v="34"/>
    <n v="36"/>
    <n v="33"/>
    <n v="136"/>
    <n v="18"/>
    <x v="0"/>
    <n v="580"/>
    <n v="5.0491860363889612E-2"/>
    <n v="0.45369090406414153"/>
    <x v="4"/>
    <s v="Thursday"/>
    <x v="10"/>
    <s v="6-10"/>
  </r>
  <r>
    <s v="LI-4434"/>
    <s v="LinkedIn"/>
    <d v="2025-11-20T00:00:00"/>
    <d v="1899-12-30T12:31:00"/>
    <x v="0"/>
    <s v="Product Update"/>
    <n v="25172"/>
    <n v="3"/>
    <n v="194"/>
    <n v="25968"/>
    <n v="18147"/>
    <n v="613"/>
    <n v="92"/>
    <n v="83"/>
    <n v="144"/>
    <n v="293"/>
    <n v="480"/>
    <n v="63"/>
    <x v="0"/>
    <n v="932"/>
    <n v="5.1358351242629635E-2"/>
    <n v="0.72092006991895752"/>
    <x v="5"/>
    <s v="Thursday"/>
    <x v="10"/>
    <s v="3-5"/>
  </r>
  <r>
    <s v="LI-4435"/>
    <s v="LinkedIn"/>
    <d v="2025-11-20T00:00:00"/>
    <d v="1899-12-30T12:36:00"/>
    <x v="1"/>
    <s v="Company Culture"/>
    <n v="25073"/>
    <n v="3"/>
    <n v="541"/>
    <n v="18765"/>
    <n v="15097"/>
    <n v="547"/>
    <n v="61"/>
    <n v="24"/>
    <n v="45"/>
    <n v="15"/>
    <n v="220"/>
    <n v="21"/>
    <x v="0"/>
    <n v="677"/>
    <n v="4.4843346360204012E-2"/>
    <n v="0.60212180433135243"/>
    <x v="5"/>
    <s v="Thursday"/>
    <x v="10"/>
    <s v="3-5"/>
  </r>
  <r>
    <s v="LI-4436"/>
    <s v="LinkedIn"/>
    <d v="2025-11-20T00:00:00"/>
    <d v="1899-12-30T12:38:00"/>
    <x v="1"/>
    <s v="Company Culture"/>
    <n v="25075"/>
    <n v="4"/>
    <n v="274"/>
    <n v="18864"/>
    <n v="16657"/>
    <n v="385"/>
    <n v="81"/>
    <n v="30"/>
    <n v="52"/>
    <n v="42"/>
    <n v="220"/>
    <n v="47"/>
    <x v="0"/>
    <n v="548"/>
    <n v="3.2899081467251005E-2"/>
    <n v="0.66428713858424726"/>
    <x v="5"/>
    <s v="Thursday"/>
    <x v="10"/>
    <s v="3-5"/>
  </r>
  <r>
    <s v="LI-4437"/>
    <s v="LinkedIn"/>
    <d v="2025-11-20T00:00:00"/>
    <d v="1899-12-30T12:57:00"/>
    <x v="1"/>
    <s v="Data &amp; Tech"/>
    <n v="25175"/>
    <n v="3"/>
    <n v="386"/>
    <n v="13929"/>
    <n v="12153"/>
    <n v="408"/>
    <n v="56"/>
    <n v="27"/>
    <n v="36"/>
    <n v="17"/>
    <n v="107"/>
    <n v="21"/>
    <x v="0"/>
    <n v="527"/>
    <n v="4.3363778490907598E-2"/>
    <n v="0.48274081429990068"/>
    <x v="5"/>
    <s v="Thursday"/>
    <x v="10"/>
    <s v="3-5"/>
  </r>
  <r>
    <s v="LI-4438"/>
    <s v="LinkedIn"/>
    <d v="2025-11-20T00:00:00"/>
    <d v="1899-12-30T13:22:00"/>
    <x v="3"/>
    <s v="Career Tips"/>
    <n v="25201"/>
    <n v="2"/>
    <n v="118"/>
    <n v="5498"/>
    <n v="4519"/>
    <n v="78"/>
    <n v="10"/>
    <n v="9"/>
    <n v="21"/>
    <n v="83"/>
    <n v="79"/>
    <n v="2"/>
    <x v="0"/>
    <n v="118"/>
    <n v="2.6111971675149368E-2"/>
    <n v="0.17931828102059441"/>
    <x v="6"/>
    <s v="Thursday"/>
    <x v="10"/>
    <s v="0-2"/>
  </r>
  <r>
    <s v="LI-4439"/>
    <s v="LinkedIn"/>
    <d v="2025-11-20T00:00:00"/>
    <d v="1899-12-30T13:32:00"/>
    <x v="1"/>
    <s v="Company Culture"/>
    <n v="25007"/>
    <n v="4"/>
    <n v="326"/>
    <n v="32824"/>
    <n v="24184"/>
    <n v="625"/>
    <n v="86"/>
    <n v="52"/>
    <n v="82"/>
    <n v="38"/>
    <n v="357"/>
    <n v="56"/>
    <x v="0"/>
    <n v="845"/>
    <n v="3.4940456500165397E-2"/>
    <n v="0.9670892150197945"/>
    <x v="6"/>
    <s v="Thursday"/>
    <x v="10"/>
    <s v="3-5"/>
  </r>
  <r>
    <s v="LI-4440"/>
    <s v="LinkedIn"/>
    <d v="2025-11-20T00:00:00"/>
    <d v="1899-12-30T13:46:00"/>
    <x v="4"/>
    <s v="Company Culture"/>
    <n v="24978"/>
    <n v="3"/>
    <n v="1307"/>
    <n v="15817"/>
    <n v="11387"/>
    <n v="521"/>
    <n v="76"/>
    <n v="28"/>
    <n v="35"/>
    <n v="19"/>
    <n v="234"/>
    <n v="22"/>
    <x v="0"/>
    <n v="660"/>
    <n v="5.7960832528321772E-2"/>
    <n v="0.45588117543438228"/>
    <x v="6"/>
    <s v="Thursday"/>
    <x v="10"/>
    <s v="3-5"/>
  </r>
  <r>
    <s v="LI-4441"/>
    <s v="LinkedIn"/>
    <d v="2025-11-20T00:00:00"/>
    <d v="1899-12-30T13:52:00"/>
    <x v="1"/>
    <s v="Data &amp; Tech"/>
    <n v="24920"/>
    <n v="4"/>
    <n v="377"/>
    <n v="20631"/>
    <n v="15592"/>
    <n v="398"/>
    <n v="40"/>
    <n v="25"/>
    <n v="32"/>
    <n v="40"/>
    <n v="144"/>
    <n v="36"/>
    <x v="0"/>
    <n v="495"/>
    <n v="3.1747049769112363E-2"/>
    <n v="0.62568218298555378"/>
    <x v="6"/>
    <s v="Thursday"/>
    <x v="10"/>
    <s v="3-5"/>
  </r>
  <r>
    <s v="LI-4442"/>
    <s v="LinkedIn"/>
    <d v="2025-11-20T00:00:00"/>
    <d v="1899-12-30T16:07:00"/>
    <x v="5"/>
    <s v="Industry News"/>
    <n v="25006"/>
    <n v="4"/>
    <n v="65"/>
    <n v="17391"/>
    <n v="14332"/>
    <n v="342"/>
    <n v="194"/>
    <n v="30"/>
    <n v="31"/>
    <n v="17"/>
    <n v="169"/>
    <n v="20"/>
    <x v="0"/>
    <n v="597"/>
    <n v="4.1655037677923529E-2"/>
    <n v="0.57314244581300489"/>
    <x v="10"/>
    <s v="Thursday"/>
    <x v="10"/>
    <s v="3-5"/>
  </r>
  <r>
    <s v="LI-4443"/>
    <s v="LinkedIn"/>
    <d v="2025-11-20T00:00:00"/>
    <d v="1899-12-30T18:51:00"/>
    <x v="1"/>
    <s v="Industry News"/>
    <n v="25105"/>
    <n v="1"/>
    <n v="390"/>
    <n v="10939"/>
    <n v="9639"/>
    <n v="194"/>
    <n v="22"/>
    <n v="14"/>
    <n v="21"/>
    <n v="41"/>
    <n v="261"/>
    <n v="14"/>
    <x v="0"/>
    <n v="251"/>
    <n v="2.6040045647888786E-2"/>
    <n v="0.38394742083250349"/>
    <x v="19"/>
    <s v="Thursday"/>
    <x v="10"/>
    <s v="0-2"/>
  </r>
  <r>
    <s v="LI-4444"/>
    <s v="LinkedIn"/>
    <d v="2025-11-20T00:00:00"/>
    <d v="1899-12-30T22:44:00"/>
    <x v="4"/>
    <s v="Data &amp; Tech"/>
    <n v="25131"/>
    <n v="4"/>
    <n v="1104"/>
    <n v="12632"/>
    <n v="9579"/>
    <n v="312"/>
    <n v="64"/>
    <n v="18"/>
    <n v="27"/>
    <n v="26"/>
    <n v="115"/>
    <n v="15"/>
    <x v="0"/>
    <n v="421"/>
    <n v="4.395030796534085E-2"/>
    <n v="0.38116270741315506"/>
    <x v="20"/>
    <s v="Thursday"/>
    <x v="10"/>
    <s v="3-5"/>
  </r>
  <r>
    <s v="LI-4445"/>
    <s v="LinkedIn"/>
    <d v="2025-11-21T00:00:00"/>
    <d v="1899-12-30T06:14:00"/>
    <x v="1"/>
    <s v="Company Culture"/>
    <n v="25161"/>
    <n v="6"/>
    <n v="793"/>
    <n v="10654"/>
    <n v="9451"/>
    <n v="511"/>
    <n v="61"/>
    <n v="29"/>
    <n v="51"/>
    <n v="41"/>
    <n v="241"/>
    <n v="25"/>
    <x v="0"/>
    <n v="652"/>
    <n v="6.8987408739815889E-2"/>
    <n v="0.37562100075513694"/>
    <x v="1"/>
    <s v="Friday"/>
    <x v="10"/>
    <s v="6-10"/>
  </r>
  <r>
    <s v="LI-4446"/>
    <s v="LinkedIn"/>
    <d v="2025-11-21T00:00:00"/>
    <d v="1899-12-30T07:46:00"/>
    <x v="1"/>
    <s v="Thought Leadership"/>
    <n v="25191"/>
    <n v="7"/>
    <n v="400"/>
    <n v="18481"/>
    <n v="13074"/>
    <n v="414"/>
    <n v="47"/>
    <n v="20"/>
    <n v="27"/>
    <n v="47"/>
    <n v="243"/>
    <n v="29"/>
    <x v="0"/>
    <n v="508"/>
    <n v="3.8855744225179747E-2"/>
    <n v="0.51899487912349651"/>
    <x v="12"/>
    <s v="Friday"/>
    <x v="10"/>
    <s v="6-10"/>
  </r>
  <r>
    <s v="LI-4447"/>
    <s v="LinkedIn"/>
    <d v="2025-11-21T00:00:00"/>
    <d v="1899-12-30T08:14:00"/>
    <x v="4"/>
    <s v="Thought Leadership"/>
    <n v="24834"/>
    <n v="3"/>
    <n v="1398"/>
    <n v="22550"/>
    <n v="18033"/>
    <n v="427"/>
    <n v="72"/>
    <n v="38"/>
    <n v="50"/>
    <n v="51"/>
    <n v="540"/>
    <n v="44"/>
    <x v="1"/>
    <n v="587"/>
    <n v="3.2551433483058834E-2"/>
    <n v="0.72614158009180962"/>
    <x v="2"/>
    <s v="Friday"/>
    <x v="10"/>
    <s v="3-5"/>
  </r>
  <r>
    <s v="LI-4448"/>
    <s v="LinkedIn"/>
    <d v="2025-11-21T00:00:00"/>
    <d v="1899-12-30T08:34:00"/>
    <x v="4"/>
    <s v="Data &amp; Tech"/>
    <n v="25069"/>
    <n v="3"/>
    <n v="1143"/>
    <n v="19387"/>
    <n v="14953"/>
    <n v="516"/>
    <n v="98"/>
    <n v="39"/>
    <n v="53"/>
    <n v="17"/>
    <n v="192"/>
    <n v="18"/>
    <x v="0"/>
    <n v="706"/>
    <n v="4.7214605764729488E-2"/>
    <n v="0.59647373249830471"/>
    <x v="2"/>
    <s v="Friday"/>
    <x v="10"/>
    <s v="3-5"/>
  </r>
  <r>
    <s v="LI-4449"/>
    <s v="LinkedIn"/>
    <d v="2025-11-21T00:00:00"/>
    <d v="1899-12-30T09:30:00"/>
    <x v="4"/>
    <s v="Data &amp; Tech"/>
    <n v="25158"/>
    <n v="4"/>
    <n v="835"/>
    <n v="14969"/>
    <n v="11353"/>
    <n v="394"/>
    <n v="89"/>
    <n v="27"/>
    <n v="40"/>
    <n v="17"/>
    <n v="329"/>
    <n v="20"/>
    <x v="0"/>
    <n v="550"/>
    <n v="4.8445344842772832E-2"/>
    <n v="0.45126798632641707"/>
    <x v="3"/>
    <s v="Friday"/>
    <x v="10"/>
    <s v="3-5"/>
  </r>
  <r>
    <s v="LI-4450"/>
    <s v="LinkedIn"/>
    <d v="2025-11-21T00:00:00"/>
    <d v="1899-12-30T10:15:00"/>
    <x v="0"/>
    <s v="Thought Leadership"/>
    <n v="25193"/>
    <n v="3"/>
    <n v="365"/>
    <n v="145562"/>
    <n v="123153"/>
    <n v="7708"/>
    <n v="1065"/>
    <n v="996"/>
    <n v="1786"/>
    <n v="1079"/>
    <n v="4548"/>
    <n v="157"/>
    <x v="0"/>
    <n v="11555"/>
    <n v="9.3826378569746571E-2"/>
    <n v="4.8883816933275117"/>
    <x v="4"/>
    <s v="Friday"/>
    <x v="10"/>
    <s v="3-5"/>
  </r>
  <r>
    <s v="LI-4451"/>
    <s v="LinkedIn"/>
    <d v="2025-11-21T00:00:00"/>
    <d v="1899-12-30T10:51:00"/>
    <x v="4"/>
    <s v="Product Update"/>
    <n v="25116"/>
    <n v="1"/>
    <n v="577"/>
    <n v="8558"/>
    <n v="5923"/>
    <n v="138"/>
    <n v="34"/>
    <n v="12"/>
    <n v="21"/>
    <n v="21"/>
    <n v="74"/>
    <n v="15"/>
    <x v="0"/>
    <n v="205"/>
    <n v="3.4610839101806519E-2"/>
    <n v="0.23582576843446409"/>
    <x v="4"/>
    <s v="Friday"/>
    <x v="10"/>
    <s v="0-2"/>
  </r>
  <r>
    <s v="LI-4452"/>
    <s v="LinkedIn"/>
    <d v="2025-11-21T00:00:00"/>
    <d v="1899-12-30T11:38:00"/>
    <x v="1"/>
    <s v="Company Culture"/>
    <n v="24853"/>
    <n v="3"/>
    <n v="213"/>
    <n v="30426"/>
    <n v="22359"/>
    <n v="600"/>
    <n v="73"/>
    <n v="40"/>
    <n v="45"/>
    <n v="91"/>
    <n v="216"/>
    <n v="29"/>
    <x v="0"/>
    <n v="758"/>
    <n v="3.3901337269108635E-2"/>
    <n v="0.89964994165694279"/>
    <x v="9"/>
    <s v="Friday"/>
    <x v="10"/>
    <s v="3-5"/>
  </r>
  <r>
    <s v="LI-4453"/>
    <s v="LinkedIn"/>
    <d v="2025-11-21T00:00:00"/>
    <d v="1899-12-30T11:59:00"/>
    <x v="3"/>
    <s v="Career Tips"/>
    <n v="25025"/>
    <n v="1"/>
    <n v="256"/>
    <n v="4301"/>
    <n v="3789"/>
    <n v="52"/>
    <n v="6"/>
    <n v="6"/>
    <n v="11"/>
    <n v="28"/>
    <n v="32"/>
    <n v="5"/>
    <x v="0"/>
    <n v="75"/>
    <n v="1.9794140934283451E-2"/>
    <n v="0.15140859140859142"/>
    <x v="9"/>
    <s v="Friday"/>
    <x v="10"/>
    <s v="0-2"/>
  </r>
  <r>
    <s v="LI-4454"/>
    <s v="LinkedIn"/>
    <d v="2025-11-21T00:00:00"/>
    <d v="1899-12-30T12:09:00"/>
    <x v="4"/>
    <s v="Product Update"/>
    <n v="24880"/>
    <n v="1"/>
    <n v="884"/>
    <n v="4708"/>
    <n v="4290"/>
    <n v="109"/>
    <n v="23"/>
    <n v="7"/>
    <n v="9"/>
    <n v="20"/>
    <n v="63"/>
    <n v="10"/>
    <x v="0"/>
    <n v="148"/>
    <n v="3.4498834498834501E-2"/>
    <n v="0.17242765273311897"/>
    <x v="5"/>
    <s v="Friday"/>
    <x v="10"/>
    <s v="0-2"/>
  </r>
  <r>
    <s v="LI-4455"/>
    <s v="LinkedIn"/>
    <d v="2025-11-21T00:00:00"/>
    <d v="1899-12-30T13:07:00"/>
    <x v="4"/>
    <s v="Company Culture"/>
    <n v="24927"/>
    <n v="2"/>
    <n v="739"/>
    <n v="9358"/>
    <n v="6499"/>
    <n v="243"/>
    <n v="49"/>
    <n v="14"/>
    <n v="25"/>
    <n v="8"/>
    <n v="172"/>
    <n v="7"/>
    <x v="0"/>
    <n v="331"/>
    <n v="5.0930912448068931E-2"/>
    <n v="0.2607213062141453"/>
    <x v="6"/>
    <s v="Friday"/>
    <x v="10"/>
    <s v="0-2"/>
  </r>
  <r>
    <s v="LI-4456"/>
    <s v="LinkedIn"/>
    <d v="2025-11-21T00:00:00"/>
    <d v="1899-12-30T13:10:00"/>
    <x v="4"/>
    <s v="Thought Leadership"/>
    <n v="25272"/>
    <n v="5"/>
    <n v="445"/>
    <n v="34710"/>
    <n v="26844"/>
    <n v="803"/>
    <n v="210"/>
    <n v="44"/>
    <n v="78"/>
    <n v="39"/>
    <n v="754"/>
    <n v="34"/>
    <x v="1"/>
    <n v="1135"/>
    <n v="4.2281329161078823E-2"/>
    <n v="1.0622032288698955"/>
    <x v="6"/>
    <s v="Friday"/>
    <x v="10"/>
    <s v="3-5"/>
  </r>
  <r>
    <s v="LI-4457"/>
    <s v="LinkedIn"/>
    <d v="2025-11-21T00:00:00"/>
    <d v="1899-12-30T13:35:00"/>
    <x v="4"/>
    <s v="Data &amp; Tech"/>
    <n v="25334"/>
    <n v="5"/>
    <n v="1473"/>
    <n v="9920"/>
    <n v="7163"/>
    <n v="205"/>
    <n v="58"/>
    <n v="12"/>
    <n v="19"/>
    <n v="6"/>
    <n v="122"/>
    <n v="19"/>
    <x v="0"/>
    <n v="294"/>
    <n v="4.1044255200335056E-2"/>
    <n v="0.28274255940633142"/>
    <x v="6"/>
    <s v="Friday"/>
    <x v="10"/>
    <s v="3-5"/>
  </r>
  <r>
    <s v="LI-4458"/>
    <s v="LinkedIn"/>
    <d v="2025-11-21T00:00:00"/>
    <d v="1899-12-30T15:29:00"/>
    <x v="1"/>
    <s v="Company Culture"/>
    <n v="25007"/>
    <n v="4"/>
    <n v="368"/>
    <n v="6959"/>
    <n v="5348"/>
    <n v="155"/>
    <n v="16"/>
    <n v="11"/>
    <n v="13"/>
    <n v="8"/>
    <n v="47"/>
    <n v="14"/>
    <x v="0"/>
    <n v="195"/>
    <n v="3.6462228870605837E-2"/>
    <n v="0.21386011916663333"/>
    <x v="7"/>
    <s v="Friday"/>
    <x v="10"/>
    <s v="3-5"/>
  </r>
  <r>
    <s v="LI-4459"/>
    <s v="LinkedIn"/>
    <d v="2025-11-21T00:00:00"/>
    <d v="1899-12-30T15:56:00"/>
    <x v="0"/>
    <s v="Hiring"/>
    <n v="24965"/>
    <n v="3"/>
    <n v="419"/>
    <n v="15214"/>
    <n v="11416"/>
    <n v="398"/>
    <n v="58"/>
    <n v="60"/>
    <n v="95"/>
    <n v="114"/>
    <n v="380"/>
    <n v="42"/>
    <x v="0"/>
    <n v="611"/>
    <n v="5.3521373510861947E-2"/>
    <n v="0.45728019226917682"/>
    <x v="7"/>
    <s v="Friday"/>
    <x v="10"/>
    <s v="3-5"/>
  </r>
  <r>
    <s v="LI-4460"/>
    <s v="LinkedIn"/>
    <d v="2025-11-21T00:00:00"/>
    <d v="1899-12-30T18:10:00"/>
    <x v="0"/>
    <s v="Career Tips"/>
    <n v="24935"/>
    <n v="3"/>
    <n v="368"/>
    <n v="37563"/>
    <n v="25963"/>
    <n v="888"/>
    <n v="201"/>
    <n v="155"/>
    <n v="308"/>
    <n v="255"/>
    <n v="336"/>
    <n v="85"/>
    <x v="0"/>
    <n v="1552"/>
    <n v="5.9777375495898011E-2"/>
    <n v="1.041227190695809"/>
    <x v="19"/>
    <s v="Friday"/>
    <x v="10"/>
    <s v="3-5"/>
  </r>
  <r>
    <s v="LI-4461"/>
    <s v="LinkedIn"/>
    <d v="2025-11-22T00:00:00"/>
    <d v="1899-12-30T09:05:00"/>
    <x v="2"/>
    <s v="Industry News"/>
    <n v="25373"/>
    <n v="3"/>
    <n v="308"/>
    <n v="13157"/>
    <n v="9552"/>
    <n v="314"/>
    <n v="55"/>
    <n v="31"/>
    <n v="34"/>
    <n v="52"/>
    <n v="121"/>
    <n v="25"/>
    <x v="0"/>
    <n v="434"/>
    <n v="4.5435510887772194E-2"/>
    <n v="0.37646316951089742"/>
    <x v="3"/>
    <s v="Saturday"/>
    <x v="10"/>
    <s v="3-5"/>
  </r>
  <r>
    <s v="LI-4462"/>
    <s v="LinkedIn"/>
    <d v="2025-11-22T00:00:00"/>
    <d v="1899-12-30T12:52:00"/>
    <x v="3"/>
    <s v="Thought Leadership"/>
    <n v="24978"/>
    <n v="3"/>
    <n v="142"/>
    <n v="3123"/>
    <n v="2556"/>
    <n v="39"/>
    <n v="6"/>
    <n v="5"/>
    <n v="16"/>
    <n v="16"/>
    <n v="42"/>
    <n v="2"/>
    <x v="0"/>
    <n v="66"/>
    <n v="2.5821596244131457E-2"/>
    <n v="0.10233005044439106"/>
    <x v="5"/>
    <s v="Saturday"/>
    <x v="10"/>
    <s v="3-5"/>
  </r>
  <r>
    <s v="LI-4463"/>
    <s v="LinkedIn"/>
    <d v="2025-11-22T00:00:00"/>
    <d v="1899-12-30T16:45:00"/>
    <x v="5"/>
    <s v="Product Update"/>
    <n v="25266"/>
    <n v="2"/>
    <n v="125"/>
    <n v="7119"/>
    <n v="5098"/>
    <n v="144"/>
    <n v="82"/>
    <n v="12"/>
    <n v="16"/>
    <n v="16"/>
    <n v="107"/>
    <n v="4"/>
    <x v="0"/>
    <n v="254"/>
    <n v="4.9823460180462929E-2"/>
    <n v="0.20177313385577456"/>
    <x v="10"/>
    <s v="Saturday"/>
    <x v="10"/>
    <s v="0-2"/>
  </r>
  <r>
    <s v="LI-4464"/>
    <s v="LinkedIn"/>
    <d v="2025-11-22T00:00:00"/>
    <d v="1899-12-30T18:59:00"/>
    <x v="0"/>
    <s v="Thought Leadership"/>
    <n v="25242"/>
    <n v="4"/>
    <n v="490"/>
    <n v="11197"/>
    <n v="9519"/>
    <n v="563"/>
    <n v="55"/>
    <n v="60"/>
    <n v="99"/>
    <n v="45"/>
    <n v="121"/>
    <n v="25"/>
    <x v="0"/>
    <n v="777"/>
    <n v="8.1626221241727068E-2"/>
    <n v="0.37710957927264083"/>
    <x v="19"/>
    <s v="Saturday"/>
    <x v="10"/>
    <s v="3-5"/>
  </r>
  <r>
    <s v="LI-4465"/>
    <s v="LinkedIn"/>
    <d v="2025-11-24T00:00:00"/>
    <d v="1899-12-30T08:08:00"/>
    <x v="4"/>
    <s v="Career Tips"/>
    <n v="24964"/>
    <n v="5"/>
    <n v="1486"/>
    <n v="13120"/>
    <n v="12000"/>
    <n v="444"/>
    <n v="122"/>
    <n v="35"/>
    <n v="46"/>
    <n v="13"/>
    <n v="168"/>
    <n v="11"/>
    <x v="0"/>
    <n v="647"/>
    <n v="5.3916666666666668E-2"/>
    <n v="0.48069219676333919"/>
    <x v="2"/>
    <s v="Monday"/>
    <x v="10"/>
    <s v="3-5"/>
  </r>
  <r>
    <s v="LI-4466"/>
    <s v="LinkedIn"/>
    <d v="2025-11-24T00:00:00"/>
    <d v="1899-12-30T08:15:00"/>
    <x v="4"/>
    <s v="Product Update"/>
    <n v="25277"/>
    <n v="9"/>
    <n v="866"/>
    <n v="4956"/>
    <n v="3700"/>
    <n v="70"/>
    <n v="19"/>
    <n v="4"/>
    <n v="6"/>
    <n v="10"/>
    <n v="99"/>
    <n v="6"/>
    <x v="0"/>
    <n v="99"/>
    <n v="2.6756756756756758E-2"/>
    <n v="0.14637813031609764"/>
    <x v="2"/>
    <s v="Monday"/>
    <x v="10"/>
    <s v="6-10"/>
  </r>
  <r>
    <s v="LI-4467"/>
    <s v="LinkedIn"/>
    <d v="2025-11-24T00:00:00"/>
    <d v="1899-12-30T08:21:00"/>
    <x v="2"/>
    <s v="Industry News"/>
    <n v="25229"/>
    <n v="2"/>
    <n v="280"/>
    <n v="17521"/>
    <n v="12659"/>
    <n v="344"/>
    <n v="51"/>
    <n v="24"/>
    <n v="22"/>
    <n v="54"/>
    <n v="121"/>
    <n v="45"/>
    <x v="1"/>
    <n v="441"/>
    <n v="3.4836874950628011E-2"/>
    <n v="0.50176384319632172"/>
    <x v="2"/>
    <s v="Monday"/>
    <x v="10"/>
    <s v="0-2"/>
  </r>
  <r>
    <s v="LI-4468"/>
    <s v="LinkedIn"/>
    <d v="2025-11-24T00:00:00"/>
    <d v="1899-12-30T08:37:00"/>
    <x v="1"/>
    <s v="Thought Leadership"/>
    <n v="25122"/>
    <n v="6"/>
    <n v="792"/>
    <n v="10796"/>
    <n v="7650"/>
    <n v="182"/>
    <n v="37"/>
    <n v="10"/>
    <n v="17"/>
    <n v="19"/>
    <n v="187"/>
    <n v="13"/>
    <x v="0"/>
    <n v="246"/>
    <n v="3.215686274509804E-2"/>
    <n v="0.30451397181753043"/>
    <x v="2"/>
    <s v="Monday"/>
    <x v="10"/>
    <s v="6-10"/>
  </r>
  <r>
    <s v="LI-4469"/>
    <s v="LinkedIn"/>
    <d v="2025-11-24T00:00:00"/>
    <d v="1899-12-30T09:07:00"/>
    <x v="2"/>
    <s v="Data &amp; Tech"/>
    <n v="25056"/>
    <n v="5"/>
    <n v="212"/>
    <n v="26768"/>
    <n v="20844"/>
    <n v="584"/>
    <n v="80"/>
    <n v="47"/>
    <n v="51"/>
    <n v="80"/>
    <n v="280"/>
    <n v="69"/>
    <x v="0"/>
    <n v="762"/>
    <n v="3.6557282671272312E-2"/>
    <n v="0.8318965517241379"/>
    <x v="3"/>
    <s v="Monday"/>
    <x v="10"/>
    <s v="3-5"/>
  </r>
  <r>
    <s v="LI-4470"/>
    <s v="LinkedIn"/>
    <d v="2025-11-24T00:00:00"/>
    <d v="1899-12-30T11:01:00"/>
    <x v="4"/>
    <s v="Product Update"/>
    <n v="25090"/>
    <n v="1"/>
    <n v="1001"/>
    <n v="14657"/>
    <n v="11669"/>
    <n v="201"/>
    <n v="56"/>
    <n v="13"/>
    <n v="16"/>
    <n v="25"/>
    <n v="302"/>
    <n v="20"/>
    <x v="1"/>
    <n v="286"/>
    <n v="2.450938383751821E-2"/>
    <n v="0.46508569151056195"/>
    <x v="9"/>
    <s v="Monday"/>
    <x v="10"/>
    <s v="0-2"/>
  </r>
  <r>
    <s v="LI-4471"/>
    <s v="LinkedIn"/>
    <d v="2025-11-24T00:00:00"/>
    <d v="1899-12-30T11:30:00"/>
    <x v="1"/>
    <s v="Data &amp; Tech"/>
    <n v="24921"/>
    <n v="1"/>
    <n v="336"/>
    <n v="12883"/>
    <n v="9417"/>
    <n v="290"/>
    <n v="53"/>
    <n v="28"/>
    <n v="29"/>
    <n v="42"/>
    <n v="88"/>
    <n v="28"/>
    <x v="0"/>
    <n v="400"/>
    <n v="4.2476372517786978E-2"/>
    <n v="0.37787408209943424"/>
    <x v="9"/>
    <s v="Monday"/>
    <x v="10"/>
    <s v="0-2"/>
  </r>
  <r>
    <s v="LI-4472"/>
    <s v="LinkedIn"/>
    <d v="2025-11-24T00:00:00"/>
    <d v="1899-12-30T15:35:00"/>
    <x v="4"/>
    <s v="Thought Leadership"/>
    <n v="25092"/>
    <n v="7"/>
    <n v="544"/>
    <n v="10324"/>
    <n v="9151"/>
    <n v="335"/>
    <n v="68"/>
    <n v="37"/>
    <n v="31"/>
    <n v="24"/>
    <n v="146"/>
    <n v="21"/>
    <x v="1"/>
    <n v="471"/>
    <n v="5.1469784722981096E-2"/>
    <n v="0.36469791168499921"/>
    <x v="7"/>
    <s v="Monday"/>
    <x v="10"/>
    <s v="6-10"/>
  </r>
  <r>
    <s v="LI-4473"/>
    <s v="LinkedIn"/>
    <d v="2025-11-24T00:00:00"/>
    <d v="1899-12-30T17:27:00"/>
    <x v="4"/>
    <s v="Career Tips"/>
    <n v="25043"/>
    <n v="4"/>
    <n v="648"/>
    <n v="21117"/>
    <n v="16919"/>
    <n v="557"/>
    <n v="158"/>
    <n v="38"/>
    <n v="69"/>
    <n v="48"/>
    <n v="288"/>
    <n v="31"/>
    <x v="0"/>
    <n v="822"/>
    <n v="4.8584431704001417E-2"/>
    <n v="0.67559797148903888"/>
    <x v="8"/>
    <s v="Monday"/>
    <x v="10"/>
    <s v="3-5"/>
  </r>
  <r>
    <s v="LI-4474"/>
    <s v="LinkedIn"/>
    <d v="2025-11-25T00:00:00"/>
    <d v="1899-12-30T05:19:00"/>
    <x v="0"/>
    <s v="Company Culture"/>
    <n v="25245"/>
    <n v="0"/>
    <n v="436"/>
    <n v="12377"/>
    <n v="9475"/>
    <n v="288"/>
    <n v="45"/>
    <n v="31"/>
    <n v="71"/>
    <n v="64"/>
    <n v="194"/>
    <n v="18"/>
    <x v="0"/>
    <n v="435"/>
    <n v="4.5910290237467018E-2"/>
    <n v="0.37532184591008122"/>
    <x v="18"/>
    <s v="Tuesday"/>
    <x v="10"/>
    <s v="0-2"/>
  </r>
  <r>
    <s v="LI-4475"/>
    <s v="LinkedIn"/>
    <d v="2025-11-25T00:00:00"/>
    <d v="1899-12-30T07:38:00"/>
    <x v="4"/>
    <s v="Thought Leadership"/>
    <n v="25154"/>
    <n v="9"/>
    <n v="668"/>
    <n v="7606"/>
    <n v="5565"/>
    <n v="248"/>
    <n v="47"/>
    <n v="15"/>
    <n v="21"/>
    <n v="8"/>
    <n v="71"/>
    <n v="14"/>
    <x v="0"/>
    <n v="331"/>
    <n v="5.9478885893980232E-2"/>
    <n v="0.22123717897749862"/>
    <x v="12"/>
    <s v="Tuesday"/>
    <x v="10"/>
    <s v="6-10"/>
  </r>
  <r>
    <s v="LI-4476"/>
    <s v="LinkedIn"/>
    <d v="2025-11-25T00:00:00"/>
    <d v="1899-12-30T08:20:00"/>
    <x v="4"/>
    <s v="Company Culture"/>
    <n v="25082"/>
    <n v="3"/>
    <n v="1079"/>
    <n v="21927"/>
    <n v="17945"/>
    <n v="653"/>
    <n v="112"/>
    <n v="35"/>
    <n v="50"/>
    <n v="52"/>
    <n v="186"/>
    <n v="28"/>
    <x v="0"/>
    <n v="850"/>
    <n v="4.736695458344943E-2"/>
    <n v="0.71545331313292404"/>
    <x v="2"/>
    <s v="Tuesday"/>
    <x v="10"/>
    <s v="3-5"/>
  </r>
  <r>
    <s v="LI-4477"/>
    <s v="LinkedIn"/>
    <d v="2025-11-25T00:00:00"/>
    <d v="1899-12-30T08:49:00"/>
    <x v="5"/>
    <s v="Thought Leadership"/>
    <n v="25202"/>
    <n v="8"/>
    <n v="166"/>
    <n v="21218"/>
    <n v="17063"/>
    <n v="850"/>
    <n v="314"/>
    <n v="44"/>
    <n v="43"/>
    <n v="10"/>
    <n v="283"/>
    <n v="28"/>
    <x v="0"/>
    <n v="1251"/>
    <n v="7.3316532848854241E-2"/>
    <n v="0.67704944052059357"/>
    <x v="2"/>
    <s v="Tuesday"/>
    <x v="10"/>
    <s v="6-10"/>
  </r>
  <r>
    <s v="LI-4478"/>
    <s v="LinkedIn"/>
    <d v="2025-11-25T00:00:00"/>
    <d v="1899-12-30T10:05:00"/>
    <x v="2"/>
    <s v="Data &amp; Tech"/>
    <n v="25419"/>
    <n v="6"/>
    <n v="326"/>
    <n v="29520"/>
    <n v="21071"/>
    <n v="1021"/>
    <n v="150"/>
    <n v="73"/>
    <n v="107"/>
    <n v="59"/>
    <n v="318"/>
    <n v="63"/>
    <x v="0"/>
    <n v="1351"/>
    <n v="6.4116558302880738E-2"/>
    <n v="0.8289468507809119"/>
    <x v="4"/>
    <s v="Tuesday"/>
    <x v="10"/>
    <s v="6-10"/>
  </r>
  <r>
    <s v="LI-4479"/>
    <s v="LinkedIn"/>
    <d v="2025-11-25T00:00:00"/>
    <d v="1899-12-30T10:51:00"/>
    <x v="2"/>
    <s v="Product Update"/>
    <n v="25325"/>
    <n v="4"/>
    <n v="460"/>
    <n v="14600"/>
    <n v="11816"/>
    <n v="443"/>
    <n v="48"/>
    <n v="31"/>
    <n v="34"/>
    <n v="28"/>
    <n v="258"/>
    <n v="35"/>
    <x v="0"/>
    <n v="556"/>
    <n v="4.7054840893703452E-2"/>
    <n v="0.4665745310957552"/>
    <x v="4"/>
    <s v="Tuesday"/>
    <x v="10"/>
    <s v="3-5"/>
  </r>
  <r>
    <s v="LI-4480"/>
    <s v="LinkedIn"/>
    <d v="2025-11-25T00:00:00"/>
    <d v="1899-12-30T11:02:00"/>
    <x v="3"/>
    <s v="Industry News"/>
    <n v="25357"/>
    <n v="5"/>
    <n v="231"/>
    <n v="4833"/>
    <n v="3588"/>
    <n v="46"/>
    <n v="7"/>
    <n v="4"/>
    <n v="11"/>
    <n v="38"/>
    <n v="60"/>
    <n v="4"/>
    <x v="0"/>
    <n v="68"/>
    <n v="1.89520624303233E-2"/>
    <n v="0.1414993887289506"/>
    <x v="9"/>
    <s v="Tuesday"/>
    <x v="10"/>
    <s v="3-5"/>
  </r>
  <r>
    <s v="LI-4481"/>
    <s v="LinkedIn"/>
    <d v="2025-11-25T00:00:00"/>
    <d v="1899-12-30T11:02:00"/>
    <x v="0"/>
    <s v="Thought Leadership"/>
    <n v="25123"/>
    <n v="5"/>
    <n v="296"/>
    <n v="65753"/>
    <n v="47499"/>
    <n v="2474"/>
    <n v="327"/>
    <n v="240"/>
    <n v="695"/>
    <n v="456"/>
    <n v="1367"/>
    <n v="190"/>
    <x v="0"/>
    <n v="3736"/>
    <n v="7.8654287458683345E-2"/>
    <n v="1.8906579628229112"/>
    <x v="9"/>
    <s v="Tuesday"/>
    <x v="10"/>
    <s v="3-5"/>
  </r>
  <r>
    <s v="LI-4482"/>
    <s v="LinkedIn"/>
    <d v="2025-11-25T00:00:00"/>
    <d v="1899-12-30T15:57:00"/>
    <x v="4"/>
    <s v="Company Culture"/>
    <n v="25107"/>
    <n v="3"/>
    <n v="739"/>
    <n v="8406"/>
    <n v="7324"/>
    <n v="175"/>
    <n v="43"/>
    <n v="11"/>
    <n v="13"/>
    <n v="17"/>
    <n v="169"/>
    <n v="17"/>
    <x v="0"/>
    <n v="242"/>
    <n v="3.3042053522665212E-2"/>
    <n v="0.29171147488748156"/>
    <x v="7"/>
    <s v="Tuesday"/>
    <x v="10"/>
    <s v="3-5"/>
  </r>
  <r>
    <s v="LI-4483"/>
    <s v="LinkedIn"/>
    <d v="2025-11-25T00:00:00"/>
    <d v="1899-12-30T17:00:00"/>
    <x v="1"/>
    <s v="Industry News"/>
    <n v="25207"/>
    <n v="1"/>
    <n v="758"/>
    <n v="11847"/>
    <n v="9234"/>
    <n v="221"/>
    <n v="16"/>
    <n v="11"/>
    <n v="14"/>
    <n v="28"/>
    <n v="227"/>
    <n v="19"/>
    <x v="0"/>
    <n v="262"/>
    <n v="2.837340264240849E-2"/>
    <n v="0.36632681398024358"/>
    <x v="8"/>
    <s v="Tuesday"/>
    <x v="10"/>
    <s v="0-2"/>
  </r>
  <r>
    <s v="LI-4484"/>
    <s v="LinkedIn"/>
    <d v="2025-11-25T00:00:00"/>
    <d v="1899-12-30T17:45:00"/>
    <x v="1"/>
    <s v="Career Tips"/>
    <n v="25087"/>
    <n v="3"/>
    <n v="348"/>
    <n v="24848"/>
    <n v="20117"/>
    <n v="542"/>
    <n v="66"/>
    <n v="36"/>
    <n v="60"/>
    <n v="36"/>
    <n v="310"/>
    <n v="22"/>
    <x v="1"/>
    <n v="704"/>
    <n v="3.4995277625888555E-2"/>
    <n v="0.80188942480169012"/>
    <x v="8"/>
    <s v="Tuesday"/>
    <x v="10"/>
    <s v="3-5"/>
  </r>
  <r>
    <s v="LI-4485"/>
    <s v="LinkedIn"/>
    <d v="2025-11-25T00:00:00"/>
    <d v="1899-12-30T18:12:00"/>
    <x v="2"/>
    <s v="Thought Leadership"/>
    <n v="25153"/>
    <n v="5"/>
    <n v="379"/>
    <n v="14487"/>
    <n v="11083"/>
    <n v="465"/>
    <n v="63"/>
    <n v="34"/>
    <n v="33"/>
    <n v="27"/>
    <n v="295"/>
    <n v="16"/>
    <x v="0"/>
    <n v="595"/>
    <n v="5.368582513759812E-2"/>
    <n v="0.44062338488450681"/>
    <x v="19"/>
    <s v="Tuesday"/>
    <x v="10"/>
    <s v="3-5"/>
  </r>
  <r>
    <s v="LI-4486"/>
    <s v="LinkedIn"/>
    <d v="2025-11-25T00:00:00"/>
    <d v="1899-12-30T18:28:00"/>
    <x v="4"/>
    <s v="Company Culture"/>
    <n v="25180"/>
    <n v="3"/>
    <n v="476"/>
    <n v="7122"/>
    <n v="6447"/>
    <n v="226"/>
    <n v="45"/>
    <n v="16"/>
    <n v="21"/>
    <n v="12"/>
    <n v="99"/>
    <n v="17"/>
    <x v="0"/>
    <n v="308"/>
    <n v="4.7774158523344191E-2"/>
    <n v="0.25603653693407469"/>
    <x v="19"/>
    <s v="Tuesday"/>
    <x v="10"/>
    <s v="3-5"/>
  </r>
  <r>
    <s v="LI-4487"/>
    <s v="LinkedIn"/>
    <d v="2025-11-26T00:00:00"/>
    <d v="1899-12-30T00:02:00"/>
    <x v="4"/>
    <s v="Company Culture"/>
    <n v="25083"/>
    <n v="5"/>
    <n v="1044"/>
    <n v="1878"/>
    <n v="1488"/>
    <n v="38"/>
    <n v="7"/>
    <n v="2"/>
    <n v="3"/>
    <n v="3"/>
    <n v="42"/>
    <n v="2"/>
    <x v="0"/>
    <n v="50"/>
    <n v="3.3602150537634407E-2"/>
    <n v="5.9323047482358567E-2"/>
    <x v="0"/>
    <s v="Wednesday"/>
    <x v="10"/>
    <s v="3-5"/>
  </r>
  <r>
    <s v="LI-4488"/>
    <s v="LinkedIn"/>
    <d v="2025-11-26T00:00:00"/>
    <d v="1899-12-30T00:35:00"/>
    <x v="4"/>
    <s v="Thought Leadership"/>
    <n v="25187"/>
    <n v="4"/>
    <n v="1141"/>
    <n v="6497"/>
    <n v="5020"/>
    <n v="192"/>
    <n v="43"/>
    <n v="10"/>
    <n v="24"/>
    <n v="7"/>
    <n v="142"/>
    <n v="12"/>
    <x v="0"/>
    <n v="269"/>
    <n v="5.3585657370517931E-2"/>
    <n v="0.19930916742764124"/>
    <x v="0"/>
    <s v="Wednesday"/>
    <x v="10"/>
    <s v="3-5"/>
  </r>
  <r>
    <s v="LI-4489"/>
    <s v="LinkedIn"/>
    <d v="2025-11-26T00:00:00"/>
    <d v="1899-12-30T06:18:00"/>
    <x v="2"/>
    <s v="Career Tips"/>
    <n v="25273"/>
    <n v="1"/>
    <n v="230"/>
    <n v="37139"/>
    <n v="32300"/>
    <n v="1095"/>
    <n v="150"/>
    <n v="103"/>
    <n v="79"/>
    <n v="58"/>
    <n v="832"/>
    <n v="66"/>
    <x v="0"/>
    <n v="1427"/>
    <n v="4.4179566563467491E-2"/>
    <n v="1.278043762117675"/>
    <x v="1"/>
    <s v="Wednesday"/>
    <x v="10"/>
    <s v="0-2"/>
  </r>
  <r>
    <s v="LI-4490"/>
    <s v="LinkedIn"/>
    <d v="2025-11-26T00:00:00"/>
    <d v="1899-12-30T07:13:00"/>
    <x v="5"/>
    <s v="Company Culture"/>
    <n v="25177"/>
    <n v="3"/>
    <n v="45"/>
    <n v="32473"/>
    <n v="24878"/>
    <n v="683"/>
    <n v="337"/>
    <n v="48"/>
    <n v="75"/>
    <n v="44"/>
    <n v="659"/>
    <n v="59"/>
    <x v="0"/>
    <n v="1143"/>
    <n v="4.5944207733740652E-2"/>
    <n v="0.98812408150295905"/>
    <x v="12"/>
    <s v="Wednesday"/>
    <x v="10"/>
    <s v="3-5"/>
  </r>
  <r>
    <s v="LI-4491"/>
    <s v="LinkedIn"/>
    <d v="2025-11-26T00:00:00"/>
    <d v="1899-12-30T08:17:00"/>
    <x v="2"/>
    <s v="Thought Leadership"/>
    <n v="25127"/>
    <n v="4"/>
    <n v="102"/>
    <n v="24915"/>
    <n v="21113"/>
    <n v="1009"/>
    <n v="148"/>
    <n v="63"/>
    <n v="81"/>
    <n v="75"/>
    <n v="601"/>
    <n v="63"/>
    <x v="0"/>
    <n v="1301"/>
    <n v="6.1620802349263488E-2"/>
    <n v="0.84025152226688427"/>
    <x v="2"/>
    <s v="Wednesday"/>
    <x v="10"/>
    <s v="3-5"/>
  </r>
  <r>
    <s v="LI-4492"/>
    <s v="LinkedIn"/>
    <d v="2025-11-26T00:00:00"/>
    <d v="1899-12-30T09:10:00"/>
    <x v="3"/>
    <s v="Hiring"/>
    <n v="25388"/>
    <n v="3"/>
    <n v="213"/>
    <n v="8708"/>
    <n v="7254"/>
    <n v="105"/>
    <n v="11"/>
    <n v="9"/>
    <n v="18"/>
    <n v="164"/>
    <n v="153"/>
    <n v="5"/>
    <x v="0"/>
    <n v="143"/>
    <n v="1.9713261648745518E-2"/>
    <n v="0.28572553962501968"/>
    <x v="3"/>
    <s v="Wednesday"/>
    <x v="10"/>
    <s v="3-5"/>
  </r>
  <r>
    <s v="LI-4493"/>
    <s v="LinkedIn"/>
    <d v="2025-11-26T00:00:00"/>
    <d v="1899-12-30T09:23:00"/>
    <x v="0"/>
    <s v="Career Tips"/>
    <n v="25115"/>
    <n v="4"/>
    <n v="361"/>
    <n v="24477"/>
    <n v="17912"/>
    <n v="764"/>
    <n v="179"/>
    <n v="116"/>
    <n v="275"/>
    <n v="68"/>
    <n v="523"/>
    <n v="40"/>
    <x v="0"/>
    <n v="1334"/>
    <n v="7.4475212148280484E-2"/>
    <n v="0.71319928329683457"/>
    <x v="3"/>
    <s v="Wednesday"/>
    <x v="10"/>
    <s v="3-5"/>
  </r>
  <r>
    <s v="LI-4494"/>
    <s v="LinkedIn"/>
    <d v="2025-11-26T00:00:00"/>
    <d v="1899-12-30T09:44:00"/>
    <x v="4"/>
    <s v="Thought Leadership"/>
    <n v="25171"/>
    <n v="3"/>
    <n v="432"/>
    <n v="26078"/>
    <n v="20345"/>
    <n v="742"/>
    <n v="144"/>
    <n v="57"/>
    <n v="64"/>
    <n v="26"/>
    <n v="469"/>
    <n v="22"/>
    <x v="0"/>
    <n v="1007"/>
    <n v="4.9496190710248217E-2"/>
    <n v="0.80827142346350955"/>
    <x v="3"/>
    <s v="Wednesday"/>
    <x v="10"/>
    <s v="3-5"/>
  </r>
  <r>
    <s v="LI-4495"/>
    <s v="LinkedIn"/>
    <d v="2025-11-26T00:00:00"/>
    <d v="1899-12-30T10:05:00"/>
    <x v="2"/>
    <s v="Product Update"/>
    <n v="25260"/>
    <n v="3"/>
    <n v="235"/>
    <n v="43110"/>
    <n v="35169"/>
    <n v="706"/>
    <n v="78"/>
    <n v="46"/>
    <n v="39"/>
    <n v="294"/>
    <n v="886"/>
    <n v="80"/>
    <x v="0"/>
    <n v="869"/>
    <n v="2.470926099690068E-2"/>
    <n v="1.3922802850356295"/>
    <x v="4"/>
    <s v="Wednesday"/>
    <x v="10"/>
    <s v="3-5"/>
  </r>
  <r>
    <s v="LI-4496"/>
    <s v="LinkedIn"/>
    <d v="2025-11-26T00:00:00"/>
    <d v="1899-12-30T10:25:00"/>
    <x v="4"/>
    <s v="Company Culture"/>
    <n v="25066"/>
    <n v="6"/>
    <n v="2295"/>
    <n v="30918"/>
    <n v="25952"/>
    <n v="888"/>
    <n v="154"/>
    <n v="70"/>
    <n v="96"/>
    <n v="68"/>
    <n v="267"/>
    <n v="38"/>
    <x v="1"/>
    <n v="1208"/>
    <n v="4.6547472256473488E-2"/>
    <n v="1.0353466847522541"/>
    <x v="4"/>
    <s v="Wednesday"/>
    <x v="10"/>
    <s v="6-10"/>
  </r>
  <r>
    <s v="LI-4497"/>
    <s v="LinkedIn"/>
    <d v="2025-11-26T00:00:00"/>
    <d v="1899-12-30T10:27:00"/>
    <x v="4"/>
    <s v="Hiring"/>
    <n v="25487"/>
    <n v="7"/>
    <n v="383"/>
    <n v="13367"/>
    <n v="11070"/>
    <n v="256"/>
    <n v="61"/>
    <n v="18"/>
    <n v="32"/>
    <n v="28"/>
    <n v="112"/>
    <n v="10"/>
    <x v="0"/>
    <n v="367"/>
    <n v="3.3152664859981931E-2"/>
    <n v="0.43433907482245848"/>
    <x v="4"/>
    <s v="Wednesday"/>
    <x v="10"/>
    <s v="6-10"/>
  </r>
  <r>
    <s v="LI-4498"/>
    <s v="LinkedIn"/>
    <d v="2025-11-26T00:00:00"/>
    <d v="1899-12-30T11:01:00"/>
    <x v="0"/>
    <s v="Career Tips"/>
    <n v="25304"/>
    <n v="4"/>
    <n v="1408"/>
    <n v="29458"/>
    <n v="21161"/>
    <n v="1354"/>
    <n v="231"/>
    <n v="167"/>
    <n v="489"/>
    <n v="68"/>
    <n v="584"/>
    <n v="25"/>
    <x v="0"/>
    <n v="2241"/>
    <n v="0.10590236756296961"/>
    <n v="0.83627094530509005"/>
    <x v="9"/>
    <s v="Wednesday"/>
    <x v="10"/>
    <s v="3-5"/>
  </r>
  <r>
    <s v="LI-4499"/>
    <s v="LinkedIn"/>
    <d v="2025-11-26T00:00:00"/>
    <d v="1899-12-30T11:34:00"/>
    <x v="4"/>
    <s v="Industry News"/>
    <n v="25271"/>
    <n v="5"/>
    <n v="580"/>
    <n v="11888"/>
    <n v="8460"/>
    <n v="252"/>
    <n v="50"/>
    <n v="15"/>
    <n v="23"/>
    <n v="23"/>
    <n v="175"/>
    <n v="10"/>
    <x v="0"/>
    <n v="340"/>
    <n v="4.0189125295508277E-2"/>
    <n v="0.33477108147679158"/>
    <x v="9"/>
    <s v="Wednesday"/>
    <x v="10"/>
    <s v="3-5"/>
  </r>
  <r>
    <s v="LI-4500"/>
    <s v="LinkedIn"/>
    <d v="2025-11-26T00:00:00"/>
    <d v="1899-12-30T11:42:00"/>
    <x v="2"/>
    <s v="Career Tips"/>
    <n v="25133"/>
    <n v="6"/>
    <n v="236"/>
    <n v="19886"/>
    <n v="15904"/>
    <n v="836"/>
    <n v="135"/>
    <n v="55"/>
    <n v="71"/>
    <n v="51"/>
    <n v="417"/>
    <n v="24"/>
    <x v="0"/>
    <n v="1097"/>
    <n v="6.8976358148893357E-2"/>
    <n v="0.63279353837584051"/>
    <x v="9"/>
    <s v="Wednesday"/>
    <x v="10"/>
    <s v="6-10"/>
  </r>
  <r>
    <s v="LI-4501"/>
    <s v="LinkedIn"/>
    <d v="2025-11-26T00:00:00"/>
    <d v="1899-12-30T12:25:00"/>
    <x v="4"/>
    <s v="Hiring"/>
    <n v="25222"/>
    <n v="7"/>
    <n v="639"/>
    <n v="13200"/>
    <n v="9750"/>
    <n v="258"/>
    <n v="58"/>
    <n v="16"/>
    <n v="19"/>
    <n v="18"/>
    <n v="125"/>
    <n v="25"/>
    <x v="0"/>
    <n v="351"/>
    <n v="3.5999999999999997E-2"/>
    <n v="0.3865672825311236"/>
    <x v="5"/>
    <s v="Wednesday"/>
    <x v="10"/>
    <s v="6-10"/>
  </r>
  <r>
    <s v="LI-4502"/>
    <s v="LinkedIn"/>
    <d v="2025-11-26T00:00:00"/>
    <d v="1899-12-30T12:28:00"/>
    <x v="1"/>
    <s v="Hiring"/>
    <n v="25325"/>
    <n v="4"/>
    <n v="349"/>
    <n v="12001"/>
    <n v="10596"/>
    <n v="332"/>
    <n v="43"/>
    <n v="24"/>
    <n v="26"/>
    <n v="24"/>
    <n v="189"/>
    <n v="18"/>
    <x v="0"/>
    <n v="425"/>
    <n v="4.0109475273688182E-2"/>
    <n v="0.41840078973346495"/>
    <x v="5"/>
    <s v="Wednesday"/>
    <x v="10"/>
    <s v="3-5"/>
  </r>
  <r>
    <s v="LI-4503"/>
    <s v="LinkedIn"/>
    <d v="2025-11-26T00:00:00"/>
    <d v="1899-12-30T12:34:00"/>
    <x v="1"/>
    <s v="Career Tips"/>
    <n v="25376"/>
    <n v="5"/>
    <n v="517"/>
    <n v="26160"/>
    <n v="20814"/>
    <n v="725"/>
    <n v="82"/>
    <n v="37"/>
    <n v="56"/>
    <n v="33"/>
    <n v="620"/>
    <n v="37"/>
    <x v="0"/>
    <n v="900"/>
    <n v="4.3240126837705388E-2"/>
    <n v="0.8202238335435057"/>
    <x v="5"/>
    <s v="Wednesday"/>
    <x v="10"/>
    <s v="3-5"/>
  </r>
  <r>
    <s v="LI-4504"/>
    <s v="LinkedIn"/>
    <d v="2025-11-26T00:00:00"/>
    <d v="1899-12-30T13:06:00"/>
    <x v="3"/>
    <s v="Company Culture"/>
    <n v="25341"/>
    <n v="6"/>
    <n v="212"/>
    <n v="3735"/>
    <n v="3438"/>
    <n v="40"/>
    <n v="4"/>
    <n v="4"/>
    <n v="7"/>
    <n v="41"/>
    <n v="30"/>
    <n v="3"/>
    <x v="0"/>
    <n v="55"/>
    <n v="1.5997673065735893E-2"/>
    <n v="0.13566946845033739"/>
    <x v="6"/>
    <s v="Wednesday"/>
    <x v="10"/>
    <s v="6-10"/>
  </r>
  <r>
    <s v="LI-4505"/>
    <s v="LinkedIn"/>
    <d v="2025-11-26T00:00:00"/>
    <d v="1899-12-30T14:21:00"/>
    <x v="4"/>
    <s v="Company Culture"/>
    <n v="25270"/>
    <n v="6"/>
    <n v="689"/>
    <n v="8857"/>
    <n v="6368"/>
    <n v="131"/>
    <n v="28"/>
    <n v="10"/>
    <n v="11"/>
    <n v="11"/>
    <n v="80"/>
    <n v="15"/>
    <x v="0"/>
    <n v="180"/>
    <n v="2.8266331658291458E-2"/>
    <n v="0.25199841709537002"/>
    <x v="13"/>
    <s v="Wednesday"/>
    <x v="10"/>
    <s v="6-10"/>
  </r>
  <r>
    <s v="LI-4506"/>
    <s v="LinkedIn"/>
    <d v="2025-11-26T00:00:00"/>
    <d v="1899-12-30T17:35:00"/>
    <x v="1"/>
    <s v="Hiring"/>
    <n v="25128"/>
    <n v="3"/>
    <n v="341"/>
    <n v="12495"/>
    <n v="11060"/>
    <n v="373"/>
    <n v="50"/>
    <n v="21"/>
    <n v="30"/>
    <n v="70"/>
    <n v="321"/>
    <n v="18"/>
    <x v="0"/>
    <n v="474"/>
    <n v="4.2857142857142858E-2"/>
    <n v="0.44014645017510345"/>
    <x v="8"/>
    <s v="Wednesday"/>
    <x v="10"/>
    <s v="3-5"/>
  </r>
  <r>
    <s v="LI-4507"/>
    <s v="LinkedIn"/>
    <d v="2025-11-26T00:00:00"/>
    <d v="1899-12-30T21:34:00"/>
    <x v="3"/>
    <s v="Career Tips"/>
    <n v="25071"/>
    <n v="5"/>
    <n v="438"/>
    <n v="7341"/>
    <n v="5400"/>
    <n v="88"/>
    <n v="13"/>
    <n v="11"/>
    <n v="19"/>
    <n v="59"/>
    <n v="101"/>
    <n v="7"/>
    <x v="0"/>
    <n v="131"/>
    <n v="2.4259259259259258E-2"/>
    <n v="0.21538829723585018"/>
    <x v="15"/>
    <s v="Wednesday"/>
    <x v="10"/>
    <s v="3-5"/>
  </r>
  <r>
    <s v="LI-4508"/>
    <s v="LinkedIn"/>
    <d v="2025-11-27T00:00:00"/>
    <d v="1899-12-30T08:36:00"/>
    <x v="1"/>
    <s v="Career Tips"/>
    <n v="25259"/>
    <n v="2"/>
    <n v="546"/>
    <n v="18659"/>
    <n v="13940"/>
    <n v="531"/>
    <n v="49"/>
    <n v="31"/>
    <n v="43"/>
    <n v="46"/>
    <n v="406"/>
    <n v="12"/>
    <x v="0"/>
    <n v="654"/>
    <n v="4.6915351506456239E-2"/>
    <n v="0.55188249732768513"/>
    <x v="2"/>
    <s v="Thursday"/>
    <x v="10"/>
    <s v="0-2"/>
  </r>
  <r>
    <s v="LI-4509"/>
    <s v="LinkedIn"/>
    <d v="2025-11-27T00:00:00"/>
    <d v="1899-12-30T09:37:00"/>
    <x v="0"/>
    <s v="Industry News"/>
    <n v="25345"/>
    <n v="3"/>
    <n v="317"/>
    <n v="26702"/>
    <n v="19164"/>
    <n v="683"/>
    <n v="110"/>
    <n v="67"/>
    <n v="177"/>
    <n v="109"/>
    <n v="558"/>
    <n v="71"/>
    <x v="0"/>
    <n v="1037"/>
    <n v="5.4111876434982262E-2"/>
    <n v="0.75612546853422768"/>
    <x v="3"/>
    <s v="Thursday"/>
    <x v="10"/>
    <s v="3-5"/>
  </r>
  <r>
    <s v="LI-4510"/>
    <s v="LinkedIn"/>
    <d v="2025-11-27T00:00:00"/>
    <d v="1899-12-30T09:59:00"/>
    <x v="3"/>
    <s v="Career Tips"/>
    <n v="25228"/>
    <n v="3"/>
    <n v="91"/>
    <n v="15943"/>
    <n v="11334"/>
    <n v="210"/>
    <n v="22"/>
    <n v="24"/>
    <n v="35"/>
    <n v="264"/>
    <n v="219"/>
    <n v="11"/>
    <x v="0"/>
    <n v="291"/>
    <n v="2.567496029645315E-2"/>
    <n v="0.44926272395750755"/>
    <x v="3"/>
    <s v="Thursday"/>
    <x v="10"/>
    <s v="3-5"/>
  </r>
  <r>
    <s v="LI-4511"/>
    <s v="LinkedIn"/>
    <d v="2025-11-27T00:00:00"/>
    <d v="1899-12-30T11:15:00"/>
    <x v="4"/>
    <s v="Data &amp; Tech"/>
    <n v="25289"/>
    <n v="3"/>
    <n v="689"/>
    <n v="24111"/>
    <n v="17969"/>
    <n v="486"/>
    <n v="147"/>
    <n v="37"/>
    <n v="59"/>
    <n v="44"/>
    <n v="510"/>
    <n v="27"/>
    <x v="1"/>
    <n v="729"/>
    <n v="4.0569870332238855E-2"/>
    <n v="0.71054608723160262"/>
    <x v="9"/>
    <s v="Thursday"/>
    <x v="10"/>
    <s v="3-5"/>
  </r>
  <r>
    <s v="LI-4512"/>
    <s v="LinkedIn"/>
    <d v="2025-11-27T00:00:00"/>
    <d v="1899-12-30T12:19:00"/>
    <x v="4"/>
    <s v="Hiring"/>
    <n v="25191"/>
    <n v="3"/>
    <n v="1027"/>
    <n v="8893"/>
    <n v="6253"/>
    <n v="237"/>
    <n v="67"/>
    <n v="12"/>
    <n v="22"/>
    <n v="14"/>
    <n v="97"/>
    <n v="14"/>
    <x v="0"/>
    <n v="338"/>
    <n v="5.4054054054054057E-2"/>
    <n v="0.24822357191060299"/>
    <x v="5"/>
    <s v="Thursday"/>
    <x v="10"/>
    <s v="3-5"/>
  </r>
  <r>
    <s v="LI-4513"/>
    <s v="LinkedIn"/>
    <d v="2025-11-27T00:00:00"/>
    <d v="1899-12-30T13:17:00"/>
    <x v="4"/>
    <s v="Career Tips"/>
    <n v="25385"/>
    <n v="9"/>
    <n v="818"/>
    <n v="16371"/>
    <n v="13206"/>
    <n v="650"/>
    <n v="96"/>
    <n v="40"/>
    <n v="65"/>
    <n v="17"/>
    <n v="265"/>
    <n v="24"/>
    <x v="0"/>
    <n v="851"/>
    <n v="6.4440405876116921E-2"/>
    <n v="0.52022848138664568"/>
    <x v="6"/>
    <s v="Thursday"/>
    <x v="10"/>
    <s v="6-10"/>
  </r>
  <r>
    <s v="LI-4514"/>
    <s v="LinkedIn"/>
    <d v="2025-11-27T00:00:00"/>
    <d v="1899-12-30T15:31:00"/>
    <x v="0"/>
    <s v="Career Tips"/>
    <n v="25334"/>
    <n v="3"/>
    <n v="605"/>
    <n v="21419"/>
    <n v="18234"/>
    <n v="993"/>
    <n v="125"/>
    <n v="106"/>
    <n v="225"/>
    <n v="54"/>
    <n v="225"/>
    <n v="53"/>
    <x v="0"/>
    <n v="1449"/>
    <n v="7.946692991115499E-2"/>
    <n v="0.71974421725744064"/>
    <x v="7"/>
    <s v="Thursday"/>
    <x v="10"/>
    <s v="3-5"/>
  </r>
  <r>
    <s v="LI-4515"/>
    <s v="LinkedIn"/>
    <d v="2025-11-27T00:00:00"/>
    <d v="1899-12-30T16:10:00"/>
    <x v="1"/>
    <s v="Hiring"/>
    <n v="25391"/>
    <n v="3"/>
    <n v="303"/>
    <n v="33806"/>
    <n v="24671"/>
    <n v="578"/>
    <n v="72"/>
    <n v="30"/>
    <n v="45"/>
    <n v="111"/>
    <n v="380"/>
    <n v="20"/>
    <x v="0"/>
    <n v="725"/>
    <n v="2.9386729358355963E-2"/>
    <n v="0.9716434957268324"/>
    <x v="10"/>
    <s v="Thursday"/>
    <x v="10"/>
    <s v="3-5"/>
  </r>
  <r>
    <s v="LI-4516"/>
    <s v="LinkedIn"/>
    <d v="2025-11-27T00:00:00"/>
    <d v="1899-12-30T17:47:00"/>
    <x v="4"/>
    <s v="Product Update"/>
    <n v="25070"/>
    <n v="5"/>
    <n v="559"/>
    <n v="14591"/>
    <n v="13022"/>
    <n v="373"/>
    <n v="72"/>
    <n v="23"/>
    <n v="35"/>
    <n v="58"/>
    <n v="246"/>
    <n v="15"/>
    <x v="0"/>
    <n v="503"/>
    <n v="3.8626939026263248E-2"/>
    <n v="0.51942560829676909"/>
    <x v="8"/>
    <s v="Thursday"/>
    <x v="10"/>
    <s v="3-5"/>
  </r>
  <r>
    <s v="LI-4517"/>
    <s v="LinkedIn"/>
    <d v="2025-11-27T00:00:00"/>
    <d v="1899-12-30T18:08:00"/>
    <x v="2"/>
    <s v="Hiring"/>
    <n v="25368"/>
    <n v="1"/>
    <n v="242"/>
    <n v="21514"/>
    <n v="16746"/>
    <n v="383"/>
    <n v="43"/>
    <n v="25"/>
    <n v="27"/>
    <n v="75"/>
    <n v="543"/>
    <n v="21"/>
    <x v="0"/>
    <n v="478"/>
    <n v="2.8544129941478563E-2"/>
    <n v="0.66012298959318827"/>
    <x v="19"/>
    <s v="Thursday"/>
    <x v="10"/>
    <s v="0-2"/>
  </r>
  <r>
    <s v="LI-4518"/>
    <s v="LinkedIn"/>
    <d v="2025-11-27T00:00:00"/>
    <d v="1899-12-30T19:59:00"/>
    <x v="0"/>
    <s v="Thought Leadership"/>
    <n v="25462"/>
    <n v="2"/>
    <n v="235"/>
    <n v="12118"/>
    <n v="9992"/>
    <n v="524"/>
    <n v="53"/>
    <n v="42"/>
    <n v="156"/>
    <n v="94"/>
    <n v="230"/>
    <n v="17"/>
    <x v="0"/>
    <n v="775"/>
    <n v="7.7562049639711764E-2"/>
    <n v="0.39242793181996699"/>
    <x v="14"/>
    <s v="Thursday"/>
    <x v="10"/>
    <s v="0-2"/>
  </r>
  <r>
    <s v="LI-4519"/>
    <s v="LinkedIn"/>
    <d v="2025-11-28T00:00:00"/>
    <d v="1899-12-30T03:22:00"/>
    <x v="5"/>
    <s v="Career Tips"/>
    <n v="25126"/>
    <n v="6"/>
    <n v="123"/>
    <n v="4176"/>
    <n v="3774"/>
    <n v="133"/>
    <n v="43"/>
    <n v="6"/>
    <n v="10"/>
    <n v="7"/>
    <n v="88"/>
    <n v="7"/>
    <x v="0"/>
    <n v="192"/>
    <n v="5.0874403815580289E-2"/>
    <n v="0.15020297699594046"/>
    <x v="17"/>
    <s v="Friday"/>
    <x v="10"/>
    <s v="6-10"/>
  </r>
  <r>
    <s v="LI-4520"/>
    <s v="LinkedIn"/>
    <d v="2025-11-28T00:00:00"/>
    <d v="1899-12-30T06:21:00"/>
    <x v="1"/>
    <s v="Thought Leadership"/>
    <n v="25266"/>
    <n v="3"/>
    <n v="450"/>
    <n v="10698"/>
    <n v="8476"/>
    <n v="218"/>
    <n v="34"/>
    <n v="15"/>
    <n v="27"/>
    <n v="11"/>
    <n v="209"/>
    <n v="10"/>
    <x v="0"/>
    <n v="294"/>
    <n v="3.4686172722982536E-2"/>
    <n v="0.335470592891633"/>
    <x v="1"/>
    <s v="Friday"/>
    <x v="10"/>
    <s v="3-5"/>
  </r>
  <r>
    <s v="LI-4521"/>
    <s v="LinkedIn"/>
    <d v="2025-11-28T00:00:00"/>
    <d v="1899-12-30T07:31:00"/>
    <x v="4"/>
    <s v="Thought Leadership"/>
    <n v="25471"/>
    <n v="1"/>
    <n v="806"/>
    <n v="12314"/>
    <n v="8594"/>
    <n v="297"/>
    <n v="68"/>
    <n v="20"/>
    <n v="27"/>
    <n v="9"/>
    <n v="141"/>
    <n v="12"/>
    <x v="0"/>
    <n v="412"/>
    <n v="4.7940423551314872E-2"/>
    <n v="0.33740332142436497"/>
    <x v="12"/>
    <s v="Friday"/>
    <x v="10"/>
    <s v="0-2"/>
  </r>
  <r>
    <s v="LI-4522"/>
    <s v="LinkedIn"/>
    <d v="2025-11-28T00:00:00"/>
    <d v="1899-12-30T08:28:00"/>
    <x v="5"/>
    <s v="Thought Leadership"/>
    <n v="25316"/>
    <n v="3"/>
    <n v="144"/>
    <n v="41533"/>
    <n v="28676"/>
    <n v="1134"/>
    <n v="517"/>
    <n v="43"/>
    <n v="121"/>
    <n v="27"/>
    <n v="479"/>
    <n v="55"/>
    <x v="0"/>
    <n v="1815"/>
    <n v="6.3293346352350399E-2"/>
    <n v="1.132722389003002"/>
    <x v="2"/>
    <s v="Friday"/>
    <x v="10"/>
    <s v="3-5"/>
  </r>
  <r>
    <s v="LI-4523"/>
    <s v="LinkedIn"/>
    <d v="2025-11-28T00:00:00"/>
    <d v="1899-12-30T08:28:00"/>
    <x v="2"/>
    <s v="Industry News"/>
    <n v="25310"/>
    <n v="3"/>
    <n v="224"/>
    <n v="19006"/>
    <n v="17372"/>
    <n v="532"/>
    <n v="77"/>
    <n v="44"/>
    <n v="44"/>
    <n v="57"/>
    <n v="259"/>
    <n v="54"/>
    <x v="0"/>
    <n v="697"/>
    <n v="4.0122035459359891E-2"/>
    <n v="0.68636902410114575"/>
    <x v="2"/>
    <s v="Friday"/>
    <x v="10"/>
    <s v="3-5"/>
  </r>
  <r>
    <s v="LI-4524"/>
    <s v="LinkedIn"/>
    <d v="2025-11-28T00:00:00"/>
    <d v="1899-12-30T08:32:00"/>
    <x v="1"/>
    <s v="Thought Leadership"/>
    <n v="25453"/>
    <n v="3"/>
    <n v="241"/>
    <n v="14898"/>
    <n v="10876"/>
    <n v="406"/>
    <n v="34"/>
    <n v="26"/>
    <n v="40"/>
    <n v="44"/>
    <n v="113"/>
    <n v="31"/>
    <x v="0"/>
    <n v="506"/>
    <n v="4.6524457521147478E-2"/>
    <n v="0.42729737162613446"/>
    <x v="2"/>
    <s v="Friday"/>
    <x v="10"/>
    <s v="3-5"/>
  </r>
  <r>
    <s v="LI-4525"/>
    <s v="LinkedIn"/>
    <d v="2025-11-28T00:00:00"/>
    <d v="1899-12-30T09:22:00"/>
    <x v="1"/>
    <s v="Career Tips"/>
    <n v="25193"/>
    <n v="11"/>
    <n v="465"/>
    <n v="18200"/>
    <n v="16376"/>
    <n v="577"/>
    <n v="61"/>
    <n v="45"/>
    <n v="59"/>
    <n v="49"/>
    <n v="238"/>
    <n v="14"/>
    <x v="1"/>
    <n v="742"/>
    <n v="4.5310210063507571E-2"/>
    <n v="0.65002183146112014"/>
    <x v="3"/>
    <s v="Friday"/>
    <x v="10"/>
    <s v="11+"/>
  </r>
  <r>
    <s v="LI-4526"/>
    <s v="LinkedIn"/>
    <d v="2025-11-28T00:00:00"/>
    <d v="1899-12-30T09:42:00"/>
    <x v="1"/>
    <s v="Data &amp; Tech"/>
    <n v="25476"/>
    <n v="2"/>
    <n v="595"/>
    <n v="14431"/>
    <n v="10816"/>
    <n v="382"/>
    <n v="37"/>
    <n v="23"/>
    <n v="27"/>
    <n v="39"/>
    <n v="177"/>
    <n v="20"/>
    <x v="0"/>
    <n v="469"/>
    <n v="4.3361686390532547E-2"/>
    <n v="0.42455644528183389"/>
    <x v="3"/>
    <s v="Friday"/>
    <x v="10"/>
    <s v="0-2"/>
  </r>
  <r>
    <s v="LI-4527"/>
    <s v="LinkedIn"/>
    <d v="2025-11-28T00:00:00"/>
    <d v="1899-12-30T09:44:00"/>
    <x v="1"/>
    <s v="Career Tips"/>
    <n v="25269"/>
    <n v="1"/>
    <n v="581"/>
    <n v="7371"/>
    <n v="6174"/>
    <n v="242"/>
    <n v="24"/>
    <n v="12"/>
    <n v="15"/>
    <n v="16"/>
    <n v="172"/>
    <n v="18"/>
    <x v="0"/>
    <n v="293"/>
    <n v="4.7457078069322971E-2"/>
    <n v="0.24433099845660691"/>
    <x v="3"/>
    <s v="Friday"/>
    <x v="10"/>
    <s v="0-2"/>
  </r>
  <r>
    <s v="LI-4528"/>
    <s v="LinkedIn"/>
    <d v="2025-11-28T00:00:00"/>
    <d v="1899-12-30T09:45:00"/>
    <x v="0"/>
    <s v="Career Tips"/>
    <n v="25213"/>
    <n v="1"/>
    <n v="565"/>
    <n v="23896"/>
    <n v="21172"/>
    <n v="1006"/>
    <n v="138"/>
    <n v="110"/>
    <n v="240"/>
    <n v="119"/>
    <n v="458"/>
    <n v="36"/>
    <x v="1"/>
    <n v="1494"/>
    <n v="7.0564897033818255E-2"/>
    <n v="0.83972553841272357"/>
    <x v="3"/>
    <s v="Friday"/>
    <x v="10"/>
    <s v="0-2"/>
  </r>
  <r>
    <s v="LI-4529"/>
    <s v="LinkedIn"/>
    <d v="2025-11-28T00:00:00"/>
    <d v="1899-12-30T09:54:00"/>
    <x v="2"/>
    <s v="Thought Leadership"/>
    <n v="25215"/>
    <n v="2"/>
    <n v="218"/>
    <n v="18902"/>
    <n v="14355"/>
    <n v="575"/>
    <n v="60"/>
    <n v="40"/>
    <n v="44"/>
    <n v="19"/>
    <n v="207"/>
    <n v="22"/>
    <x v="0"/>
    <n v="719"/>
    <n v="5.0087077673284568E-2"/>
    <n v="0.56930398572278407"/>
    <x v="3"/>
    <s v="Friday"/>
    <x v="10"/>
    <s v="0-2"/>
  </r>
  <r>
    <s v="LI-4530"/>
    <s v="LinkedIn"/>
    <d v="2025-11-28T00:00:00"/>
    <d v="1899-12-30T10:09:00"/>
    <x v="1"/>
    <s v="Thought Leadership"/>
    <n v="25037"/>
    <n v="5"/>
    <n v="574"/>
    <n v="16640"/>
    <n v="14422"/>
    <n v="402"/>
    <n v="58"/>
    <n v="34"/>
    <n v="35"/>
    <n v="55"/>
    <n v="147"/>
    <n v="35"/>
    <x v="0"/>
    <n v="529"/>
    <n v="3.6680072112051036E-2"/>
    <n v="0.57602747933059073"/>
    <x v="4"/>
    <s v="Friday"/>
    <x v="10"/>
    <s v="3-5"/>
  </r>
  <r>
    <s v="LI-4531"/>
    <s v="LinkedIn"/>
    <d v="2025-11-28T00:00:00"/>
    <d v="1899-12-30T10:42:00"/>
    <x v="3"/>
    <s v="Company Culture"/>
    <n v="25332"/>
    <n v="6"/>
    <n v="384"/>
    <n v="6933"/>
    <n v="5126"/>
    <n v="67"/>
    <n v="7"/>
    <n v="7"/>
    <n v="15"/>
    <n v="31"/>
    <n v="71"/>
    <n v="8"/>
    <x v="0"/>
    <n v="96"/>
    <n v="1.872805306281701E-2"/>
    <n v="0.20235275540817937"/>
    <x v="4"/>
    <s v="Friday"/>
    <x v="10"/>
    <s v="6-10"/>
  </r>
  <r>
    <s v="LI-4532"/>
    <s v="LinkedIn"/>
    <d v="2025-11-28T00:00:00"/>
    <d v="1899-12-30T11:44:00"/>
    <x v="4"/>
    <s v="Company Culture"/>
    <n v="25246"/>
    <n v="4"/>
    <n v="1052"/>
    <n v="29499"/>
    <n v="22357"/>
    <n v="608"/>
    <n v="140"/>
    <n v="45"/>
    <n v="71"/>
    <n v="27"/>
    <n v="321"/>
    <n v="51"/>
    <x v="1"/>
    <n v="864"/>
    <n v="3.8645614348973477E-2"/>
    <n v="0.88556603026221981"/>
    <x v="9"/>
    <s v="Friday"/>
    <x v="10"/>
    <s v="3-5"/>
  </r>
  <r>
    <s v="LI-4533"/>
    <s v="LinkedIn"/>
    <d v="2025-11-28T00:00:00"/>
    <d v="1899-12-30T11:51:00"/>
    <x v="1"/>
    <s v="Company Culture"/>
    <n v="25451"/>
    <n v="6"/>
    <n v="261"/>
    <n v="24179"/>
    <n v="16775"/>
    <n v="418"/>
    <n v="73"/>
    <n v="36"/>
    <n v="36"/>
    <n v="51"/>
    <n v="365"/>
    <n v="17"/>
    <x v="1"/>
    <n v="563"/>
    <n v="3.3561847988077494E-2"/>
    <n v="0.65910966170287999"/>
    <x v="9"/>
    <s v="Friday"/>
    <x v="10"/>
    <s v="6-10"/>
  </r>
  <r>
    <s v="LI-4534"/>
    <s v="LinkedIn"/>
    <d v="2025-11-28T00:00:00"/>
    <d v="1899-12-30T12:38:00"/>
    <x v="1"/>
    <s v="Thought Leadership"/>
    <n v="25222"/>
    <n v="5"/>
    <n v="277"/>
    <n v="16143"/>
    <n v="12981"/>
    <n v="303"/>
    <n v="34"/>
    <n v="14"/>
    <n v="20"/>
    <n v="45"/>
    <n v="385"/>
    <n v="36"/>
    <x v="0"/>
    <n v="371"/>
    <n v="2.8580232647715892E-2"/>
    <n v="0.51466973277297601"/>
    <x v="5"/>
    <s v="Friday"/>
    <x v="10"/>
    <s v="3-5"/>
  </r>
  <r>
    <s v="LI-4535"/>
    <s v="LinkedIn"/>
    <d v="2025-11-28T00:00:00"/>
    <d v="1899-12-30T14:10:00"/>
    <x v="4"/>
    <s v="Career Tips"/>
    <n v="25371"/>
    <n v="7"/>
    <n v="965"/>
    <n v="8469"/>
    <n v="6037"/>
    <n v="183"/>
    <n v="38"/>
    <n v="13"/>
    <n v="15"/>
    <n v="4"/>
    <n v="114"/>
    <n v="12"/>
    <x v="0"/>
    <n v="249"/>
    <n v="4.1245651813814808E-2"/>
    <n v="0.23794883922588783"/>
    <x v="13"/>
    <s v="Friday"/>
    <x v="10"/>
    <s v="6-10"/>
  </r>
  <r>
    <s v="LI-4536"/>
    <s v="LinkedIn"/>
    <d v="2025-11-28T00:00:00"/>
    <d v="1899-12-30T14:29:00"/>
    <x v="0"/>
    <s v="Company Culture"/>
    <n v="25144"/>
    <n v="3"/>
    <n v="505"/>
    <n v="19011"/>
    <n v="13688"/>
    <n v="580"/>
    <n v="88"/>
    <n v="82"/>
    <n v="246"/>
    <n v="60"/>
    <n v="379"/>
    <n v="51"/>
    <x v="0"/>
    <n v="996"/>
    <n v="7.2764465225014605E-2"/>
    <n v="0.54438434616608333"/>
    <x v="13"/>
    <s v="Friday"/>
    <x v="10"/>
    <s v="3-5"/>
  </r>
  <r>
    <s v="LI-4537"/>
    <s v="LinkedIn"/>
    <d v="2025-11-28T00:00:00"/>
    <d v="1899-12-30T14:30:00"/>
    <x v="3"/>
    <s v="Thought Leadership"/>
    <n v="25296"/>
    <n v="2"/>
    <n v="543"/>
    <n v="4364"/>
    <n v="3649"/>
    <n v="48"/>
    <n v="5"/>
    <n v="6"/>
    <n v="9"/>
    <n v="80"/>
    <n v="43"/>
    <n v="2"/>
    <x v="0"/>
    <n v="68"/>
    <n v="1.8635242532200603E-2"/>
    <n v="0.14425205566097407"/>
    <x v="13"/>
    <s v="Friday"/>
    <x v="10"/>
    <s v="0-2"/>
  </r>
  <r>
    <s v="LI-4538"/>
    <s v="LinkedIn"/>
    <d v="2025-11-28T00:00:00"/>
    <d v="1899-12-30T14:38:00"/>
    <x v="0"/>
    <s v="Data &amp; Tech"/>
    <n v="25209"/>
    <n v="2"/>
    <n v="234"/>
    <n v="16937"/>
    <n v="15339"/>
    <n v="520"/>
    <n v="134"/>
    <n v="66"/>
    <n v="132"/>
    <n v="148"/>
    <n v="507"/>
    <n v="26"/>
    <x v="0"/>
    <n v="852"/>
    <n v="5.5544690005867398E-2"/>
    <n v="0.60847316434606691"/>
    <x v="13"/>
    <s v="Friday"/>
    <x v="10"/>
    <s v="0-2"/>
  </r>
  <r>
    <s v="LI-4539"/>
    <s v="LinkedIn"/>
    <d v="2025-11-28T00:00:00"/>
    <d v="1899-12-30T14:43:00"/>
    <x v="2"/>
    <s v="Thought Leadership"/>
    <n v="25343"/>
    <n v="4"/>
    <n v="194"/>
    <n v="11218"/>
    <n v="8542"/>
    <n v="439"/>
    <n v="47"/>
    <n v="32"/>
    <n v="35"/>
    <n v="24"/>
    <n v="219"/>
    <n v="13"/>
    <x v="0"/>
    <n v="553"/>
    <n v="6.4738937017092019E-2"/>
    <n v="0.33705559720632916"/>
    <x v="13"/>
    <s v="Friday"/>
    <x v="10"/>
    <s v="3-5"/>
  </r>
  <r>
    <s v="LI-4540"/>
    <s v="LinkedIn"/>
    <d v="2025-11-28T00:00:00"/>
    <d v="1899-12-30T15:09:00"/>
    <x v="0"/>
    <s v="Product Update"/>
    <n v="25389"/>
    <n v="7"/>
    <n v="165"/>
    <n v="18655"/>
    <n v="13047"/>
    <n v="537"/>
    <n v="108"/>
    <n v="53"/>
    <n v="102"/>
    <n v="60"/>
    <n v="374"/>
    <n v="43"/>
    <x v="0"/>
    <n v="800"/>
    <n v="6.1316777803326436E-2"/>
    <n v="0.51388396549686877"/>
    <x v="7"/>
    <s v="Friday"/>
    <x v="10"/>
    <s v="6-10"/>
  </r>
  <r>
    <s v="LI-4541"/>
    <s v="LinkedIn"/>
    <d v="2025-11-28T00:00:00"/>
    <d v="1899-12-30T15:54:00"/>
    <x v="2"/>
    <s v="Data &amp; Tech"/>
    <n v="25064"/>
    <n v="2"/>
    <n v="132"/>
    <n v="17595"/>
    <n v="15743"/>
    <n v="432"/>
    <n v="79"/>
    <n v="42"/>
    <n v="47"/>
    <n v="40"/>
    <n v="483"/>
    <n v="19"/>
    <x v="0"/>
    <n v="600"/>
    <n v="3.8112176840500542E-2"/>
    <n v="0.62811203319502074"/>
    <x v="7"/>
    <s v="Friday"/>
    <x v="10"/>
    <s v="0-2"/>
  </r>
  <r>
    <s v="LI-4542"/>
    <s v="LinkedIn"/>
    <d v="2025-11-28T00:00:00"/>
    <d v="1899-12-30T16:35:00"/>
    <x v="1"/>
    <s v="Thought Leadership"/>
    <n v="25057"/>
    <n v="4"/>
    <n v="602"/>
    <n v="13239"/>
    <n v="10297"/>
    <n v="240"/>
    <n v="30"/>
    <n v="16"/>
    <n v="21"/>
    <n v="36"/>
    <n v="283"/>
    <n v="24"/>
    <x v="0"/>
    <n v="307"/>
    <n v="2.9814509080314654E-2"/>
    <n v="0.41094304984635033"/>
    <x v="10"/>
    <s v="Friday"/>
    <x v="10"/>
    <s v="3-5"/>
  </r>
  <r>
    <s v="LI-4543"/>
    <s v="LinkedIn"/>
    <d v="2025-11-28T00:00:00"/>
    <d v="1899-12-30T16:54:00"/>
    <x v="2"/>
    <s v="Company Culture"/>
    <n v="25016"/>
    <n v="5"/>
    <n v="352"/>
    <n v="15927"/>
    <n v="11821"/>
    <n v="408"/>
    <n v="57"/>
    <n v="34"/>
    <n v="36"/>
    <n v="25"/>
    <n v="215"/>
    <n v="37"/>
    <x v="0"/>
    <n v="535"/>
    <n v="4.5258438372388125E-2"/>
    <n v="0.47253757595139112"/>
    <x v="10"/>
    <s v="Friday"/>
    <x v="10"/>
    <s v="3-5"/>
  </r>
  <r>
    <s v="LI-4544"/>
    <s v="LinkedIn"/>
    <d v="2025-11-28T00:00:00"/>
    <d v="1899-12-30T17:30:00"/>
    <x v="5"/>
    <s v="Data &amp; Tech"/>
    <n v="25433"/>
    <n v="7"/>
    <n v="129"/>
    <n v="16854"/>
    <n v="13970"/>
    <n v="472"/>
    <n v="302"/>
    <n v="38"/>
    <n v="63"/>
    <n v="11"/>
    <n v="309"/>
    <n v="16"/>
    <x v="0"/>
    <n v="875"/>
    <n v="6.2634216177523266E-2"/>
    <n v="0.54928636024063227"/>
    <x v="8"/>
    <s v="Friday"/>
    <x v="10"/>
    <s v="6-10"/>
  </r>
  <r>
    <s v="LI-4545"/>
    <s v="LinkedIn"/>
    <d v="2025-11-28T00:00:00"/>
    <d v="1899-12-30T17:31:00"/>
    <x v="4"/>
    <s v="Product Update"/>
    <n v="25152"/>
    <n v="4"/>
    <n v="702"/>
    <n v="10678"/>
    <n v="9502"/>
    <n v="190"/>
    <n v="35"/>
    <n v="12"/>
    <n v="14"/>
    <n v="37"/>
    <n v="282"/>
    <n v="10"/>
    <x v="0"/>
    <n v="251"/>
    <n v="2.6415491475478847E-2"/>
    <n v="0.37778307888040713"/>
    <x v="8"/>
    <s v="Friday"/>
    <x v="10"/>
    <s v="3-5"/>
  </r>
  <r>
    <s v="LI-4546"/>
    <s v="LinkedIn"/>
    <d v="2025-11-28T00:00:00"/>
    <d v="1899-12-30T17:36:00"/>
    <x v="0"/>
    <s v="Thought Leadership"/>
    <n v="25445"/>
    <n v="5"/>
    <n v="375"/>
    <n v="20377"/>
    <n v="14732"/>
    <n v="1024"/>
    <n v="115"/>
    <n v="149"/>
    <n v="240"/>
    <n v="80"/>
    <n v="328"/>
    <n v="21"/>
    <x v="0"/>
    <n v="1528"/>
    <n v="0.10371979364648384"/>
    <n v="0.57897425820396931"/>
    <x v="8"/>
    <s v="Friday"/>
    <x v="10"/>
    <s v="3-5"/>
  </r>
  <r>
    <s v="LI-4547"/>
    <s v="LinkedIn"/>
    <d v="2025-11-28T00:00:00"/>
    <d v="1899-12-30T18:00:00"/>
    <x v="4"/>
    <s v="Hiring"/>
    <n v="25274"/>
    <n v="6"/>
    <n v="1112"/>
    <n v="6610"/>
    <n v="5937"/>
    <n v="230"/>
    <n v="32"/>
    <n v="13"/>
    <n v="18"/>
    <n v="8"/>
    <n v="107"/>
    <n v="6"/>
    <x v="0"/>
    <n v="293"/>
    <n v="4.9351524338891693E-2"/>
    <n v="0.23490543641687109"/>
    <x v="19"/>
    <s v="Friday"/>
    <x v="10"/>
    <s v="6-10"/>
  </r>
  <r>
    <s v="LI-4548"/>
    <s v="LinkedIn"/>
    <d v="2025-11-28T00:00:00"/>
    <d v="1899-12-30T19:01:00"/>
    <x v="2"/>
    <s v="Hiring"/>
    <n v="25347"/>
    <n v="3"/>
    <n v="532"/>
    <n v="11259"/>
    <n v="8340"/>
    <n v="227"/>
    <n v="40"/>
    <n v="18"/>
    <n v="22"/>
    <n v="23"/>
    <n v="146"/>
    <n v="15"/>
    <x v="0"/>
    <n v="307"/>
    <n v="3.6810551558752999E-2"/>
    <n v="0.32903302165936799"/>
    <x v="14"/>
    <s v="Friday"/>
    <x v="10"/>
    <s v="3-5"/>
  </r>
  <r>
    <s v="LI-4549"/>
    <s v="LinkedIn"/>
    <d v="2025-11-29T00:00:00"/>
    <d v="1899-12-30T09:11:00"/>
    <x v="4"/>
    <s v="Career Tips"/>
    <n v="25209"/>
    <n v="3"/>
    <n v="429"/>
    <n v="14585"/>
    <n v="13223"/>
    <n v="423"/>
    <n v="117"/>
    <n v="25"/>
    <n v="42"/>
    <n v="33"/>
    <n v="384"/>
    <n v="30"/>
    <x v="0"/>
    <n v="607"/>
    <n v="4.5904862739166601E-2"/>
    <n v="0.52453488833353168"/>
    <x v="3"/>
    <s v="Saturday"/>
    <x v="10"/>
    <s v="3-5"/>
  </r>
  <r>
    <s v="LI-4550"/>
    <s v="LinkedIn"/>
    <d v="2025-11-30T00:00:00"/>
    <d v="1899-12-30T09:52:00"/>
    <x v="5"/>
    <s v="Company Culture"/>
    <n v="25323"/>
    <n v="5"/>
    <n v="168"/>
    <n v="25823"/>
    <n v="18179"/>
    <n v="931"/>
    <n v="488"/>
    <n v="53"/>
    <n v="103"/>
    <n v="35"/>
    <n v="237"/>
    <n v="17"/>
    <x v="0"/>
    <n v="1575"/>
    <n v="8.6638428956488253E-2"/>
    <n v="0.717884926746436"/>
    <x v="3"/>
    <s v="Sunday"/>
    <x v="10"/>
    <s v="3-5"/>
  </r>
  <r>
    <s v="LI-4551"/>
    <s v="LinkedIn"/>
    <d v="2025-11-30T00:00:00"/>
    <d v="1899-12-30T11:03:00"/>
    <x v="4"/>
    <s v="Company Culture"/>
    <n v="25474"/>
    <n v="5"/>
    <n v="595"/>
    <n v="5858"/>
    <n v="4424"/>
    <n v="124"/>
    <n v="29"/>
    <n v="9"/>
    <n v="18"/>
    <n v="3"/>
    <n v="57"/>
    <n v="3"/>
    <x v="0"/>
    <n v="180"/>
    <n v="4.0687160940325498E-2"/>
    <n v="0.1736672685875795"/>
    <x v="9"/>
    <s v="Sunday"/>
    <x v="10"/>
    <s v="3-5"/>
  </r>
  <r>
    <s v="LI-4552"/>
    <s v="LinkedIn"/>
    <d v="2025-11-30T00:00:00"/>
    <d v="1899-12-30T13:25:00"/>
    <x v="5"/>
    <s v="Data &amp; Tech"/>
    <n v="25312"/>
    <n v="5"/>
    <n v="136"/>
    <n v="24381"/>
    <n v="16865"/>
    <n v="527"/>
    <n v="240"/>
    <n v="27"/>
    <n v="50"/>
    <n v="29"/>
    <n v="362"/>
    <n v="20"/>
    <x v="0"/>
    <n v="844"/>
    <n v="5.0044470797509635E-2"/>
    <n v="0.66628476611883691"/>
    <x v="6"/>
    <s v="Sunday"/>
    <x v="10"/>
    <s v="3-5"/>
  </r>
  <r>
    <s v="LI-4553"/>
    <s v="LinkedIn"/>
    <d v="2025-12-01T00:00:00"/>
    <d v="1899-12-30T06:01:00"/>
    <x v="0"/>
    <s v="Industry News"/>
    <n v="25423"/>
    <n v="5"/>
    <n v="212"/>
    <n v="8567"/>
    <n v="7470"/>
    <n v="287"/>
    <n v="70"/>
    <n v="43"/>
    <n v="74"/>
    <n v="20"/>
    <n v="142"/>
    <n v="14"/>
    <x v="0"/>
    <n v="474"/>
    <n v="6.3453815261044183E-2"/>
    <n v="0.29382842308146168"/>
    <x v="1"/>
    <s v="Monday"/>
    <x v="11"/>
    <s v="3-5"/>
  </r>
  <r>
    <s v="LI-4554"/>
    <s v="LinkedIn"/>
    <d v="2025-12-01T00:00:00"/>
    <d v="1899-12-30T07:34:00"/>
    <x v="4"/>
    <s v="Company Culture"/>
    <n v="25186"/>
    <n v="7"/>
    <n v="1034"/>
    <n v="11158"/>
    <n v="10316"/>
    <n v="282"/>
    <n v="74"/>
    <n v="24"/>
    <n v="30"/>
    <n v="10"/>
    <n v="171"/>
    <n v="9"/>
    <x v="1"/>
    <n v="410"/>
    <n v="3.97440868553703E-2"/>
    <n v="0.40959263082664971"/>
    <x v="12"/>
    <s v="Monday"/>
    <x v="11"/>
    <s v="6-10"/>
  </r>
  <r>
    <s v="LI-4555"/>
    <s v="LinkedIn"/>
    <d v="2025-12-01T00:00:00"/>
    <d v="1899-12-30T08:19:00"/>
    <x v="4"/>
    <s v="Industry News"/>
    <n v="25211"/>
    <n v="2"/>
    <n v="1138"/>
    <n v="4765"/>
    <n v="4268"/>
    <n v="88"/>
    <n v="18"/>
    <n v="5"/>
    <n v="6"/>
    <n v="4"/>
    <n v="63"/>
    <n v="5"/>
    <x v="0"/>
    <n v="117"/>
    <n v="2.7413308341143392E-2"/>
    <n v="0.16929118242037205"/>
    <x v="2"/>
    <s v="Monday"/>
    <x v="11"/>
    <s v="0-2"/>
  </r>
  <r>
    <s v="LI-4556"/>
    <s v="LinkedIn"/>
    <d v="2025-12-01T00:00:00"/>
    <d v="1899-12-30T08:41:00"/>
    <x v="0"/>
    <s v="Data &amp; Tech"/>
    <n v="25322"/>
    <n v="4"/>
    <n v="375"/>
    <n v="9506"/>
    <n v="8028"/>
    <n v="399"/>
    <n v="100"/>
    <n v="48"/>
    <n v="106"/>
    <n v="42"/>
    <n v="131"/>
    <n v="26"/>
    <x v="0"/>
    <n v="653"/>
    <n v="8.1340308918784257E-2"/>
    <n v="0.31703656899139088"/>
    <x v="2"/>
    <s v="Monday"/>
    <x v="11"/>
    <s v="3-5"/>
  </r>
  <r>
    <s v="LI-4557"/>
    <s v="LinkedIn"/>
    <d v="2025-12-01T00:00:00"/>
    <d v="1899-12-30T09:04:00"/>
    <x v="1"/>
    <s v="Hiring"/>
    <n v="25466"/>
    <n v="2"/>
    <n v="297"/>
    <n v="18914"/>
    <n v="14914"/>
    <n v="270"/>
    <n v="42"/>
    <n v="21"/>
    <n v="22"/>
    <n v="75"/>
    <n v="168"/>
    <n v="15"/>
    <x v="0"/>
    <n v="355"/>
    <n v="2.3803137991149255E-2"/>
    <n v="0.58564360323568676"/>
    <x v="3"/>
    <s v="Monday"/>
    <x v="11"/>
    <s v="0-2"/>
  </r>
  <r>
    <s v="LI-4558"/>
    <s v="LinkedIn"/>
    <d v="2025-12-01T00:00:00"/>
    <d v="1899-12-30T10:07:00"/>
    <x v="2"/>
    <s v="Thought Leadership"/>
    <n v="25150"/>
    <n v="4"/>
    <n v="451"/>
    <n v="21317"/>
    <n v="19298"/>
    <n v="817"/>
    <n v="92"/>
    <n v="39"/>
    <n v="63"/>
    <n v="67"/>
    <n v="497"/>
    <n v="32"/>
    <x v="0"/>
    <n v="1011"/>
    <n v="5.2388848585345635E-2"/>
    <n v="0.76731610337972167"/>
    <x v="4"/>
    <s v="Monday"/>
    <x v="11"/>
    <s v="3-5"/>
  </r>
  <r>
    <s v="LI-4559"/>
    <s v="LinkedIn"/>
    <d v="2025-12-01T00:00:00"/>
    <d v="1899-12-30T10:12:00"/>
    <x v="2"/>
    <s v="Data &amp; Tech"/>
    <n v="25355"/>
    <n v="3"/>
    <n v="229"/>
    <n v="12885"/>
    <n v="9307"/>
    <n v="322"/>
    <n v="51"/>
    <n v="22"/>
    <n v="26"/>
    <n v="24"/>
    <n v="299"/>
    <n v="18"/>
    <x v="0"/>
    <n v="421"/>
    <n v="4.523476952831202E-2"/>
    <n v="0.36706763951883259"/>
    <x v="4"/>
    <s v="Monday"/>
    <x v="11"/>
    <s v="3-5"/>
  </r>
  <r>
    <s v="LI-4560"/>
    <s v="LinkedIn"/>
    <d v="2025-12-01T00:00:00"/>
    <d v="1899-12-30T10:38:00"/>
    <x v="0"/>
    <s v="Career Tips"/>
    <n v="25447"/>
    <n v="6"/>
    <n v="223"/>
    <n v="14229"/>
    <n v="10624"/>
    <n v="435"/>
    <n v="54"/>
    <n v="46"/>
    <n v="110"/>
    <n v="104"/>
    <n v="160"/>
    <n v="25"/>
    <x v="0"/>
    <n v="645"/>
    <n v="6.0711596385542167E-2"/>
    <n v="0.4174951860730145"/>
    <x v="4"/>
    <s v="Monday"/>
    <x v="11"/>
    <s v="6-10"/>
  </r>
  <r>
    <s v="LI-4561"/>
    <s v="LinkedIn"/>
    <d v="2025-12-01T00:00:00"/>
    <d v="1899-12-30T10:54:00"/>
    <x v="4"/>
    <s v="Career Tips"/>
    <n v="25249"/>
    <n v="2"/>
    <n v="777"/>
    <n v="21406"/>
    <n v="16471"/>
    <n v="434"/>
    <n v="59"/>
    <n v="29"/>
    <n v="35"/>
    <n v="27"/>
    <n v="138"/>
    <n v="42"/>
    <x v="1"/>
    <n v="557"/>
    <n v="3.3817011717564203E-2"/>
    <n v="0.65234266703631827"/>
    <x v="4"/>
    <s v="Monday"/>
    <x v="11"/>
    <s v="0-2"/>
  </r>
  <r>
    <s v="LI-4562"/>
    <s v="LinkedIn"/>
    <d v="2025-12-01T00:00:00"/>
    <d v="1899-12-30T12:00:00"/>
    <x v="0"/>
    <s v="Hiring"/>
    <n v="25234"/>
    <n v="5"/>
    <n v="623"/>
    <n v="16394"/>
    <n v="13187"/>
    <n v="415"/>
    <n v="70"/>
    <n v="68"/>
    <n v="111"/>
    <n v="64"/>
    <n v="374"/>
    <n v="44"/>
    <x v="0"/>
    <n v="664"/>
    <n v="5.0352620004549938E-2"/>
    <n v="0.5225885709756678"/>
    <x v="5"/>
    <s v="Monday"/>
    <x v="11"/>
    <s v="3-5"/>
  </r>
  <r>
    <s v="LI-4563"/>
    <s v="LinkedIn"/>
    <d v="2025-12-01T00:00:00"/>
    <d v="1899-12-30T12:22:00"/>
    <x v="3"/>
    <s v="Company Culture"/>
    <n v="25292"/>
    <n v="2"/>
    <n v="361"/>
    <n v="4318"/>
    <n v="3544"/>
    <n v="56"/>
    <n v="8"/>
    <n v="6"/>
    <n v="14"/>
    <n v="26"/>
    <n v="68"/>
    <n v="4"/>
    <x v="0"/>
    <n v="84"/>
    <n v="2.3702031602708805E-2"/>
    <n v="0.14012335916495333"/>
    <x v="5"/>
    <s v="Monday"/>
    <x v="11"/>
    <s v="0-2"/>
  </r>
  <r>
    <s v="LI-4564"/>
    <s v="LinkedIn"/>
    <d v="2025-12-01T00:00:00"/>
    <d v="1899-12-30T12:27:00"/>
    <x v="5"/>
    <s v="Career Tips"/>
    <n v="25349"/>
    <n v="10"/>
    <n v="199"/>
    <n v="21430"/>
    <n v="17155"/>
    <n v="869"/>
    <n v="402"/>
    <n v="48"/>
    <n v="69"/>
    <n v="8"/>
    <n v="347"/>
    <n v="16"/>
    <x v="0"/>
    <n v="1388"/>
    <n v="8.0909355872923347E-2"/>
    <n v="0.67675253461675022"/>
    <x v="5"/>
    <s v="Monday"/>
    <x v="11"/>
    <s v="6-10"/>
  </r>
  <r>
    <s v="LI-4565"/>
    <s v="LinkedIn"/>
    <d v="2025-12-01T00:00:00"/>
    <d v="1899-12-30T13:09:00"/>
    <x v="5"/>
    <s v="Industry News"/>
    <n v="25380"/>
    <n v="2"/>
    <n v="217"/>
    <n v="11581"/>
    <n v="8109"/>
    <n v="225"/>
    <n v="106"/>
    <n v="12"/>
    <n v="19"/>
    <n v="12"/>
    <n v="101"/>
    <n v="6"/>
    <x v="0"/>
    <n v="362"/>
    <n v="4.464175607349858E-2"/>
    <n v="0.31950354609929077"/>
    <x v="6"/>
    <s v="Monday"/>
    <x v="11"/>
    <s v="0-2"/>
  </r>
  <r>
    <s v="LI-4566"/>
    <s v="LinkedIn"/>
    <d v="2025-12-01T00:00:00"/>
    <d v="1899-12-30T13:59:00"/>
    <x v="2"/>
    <s v="Product Update"/>
    <n v="25400"/>
    <n v="4"/>
    <n v="103"/>
    <n v="5518"/>
    <n v="3826"/>
    <n v="73"/>
    <n v="8"/>
    <n v="6"/>
    <n v="6"/>
    <n v="26"/>
    <n v="69"/>
    <n v="10"/>
    <x v="0"/>
    <n v="93"/>
    <n v="2.4307370622059593E-2"/>
    <n v="0.15062992125984251"/>
    <x v="6"/>
    <s v="Monday"/>
    <x v="11"/>
    <s v="3-5"/>
  </r>
  <r>
    <s v="LI-4567"/>
    <s v="LinkedIn"/>
    <d v="2025-12-01T00:00:00"/>
    <d v="1899-12-30T15:30:00"/>
    <x v="0"/>
    <s v="Data &amp; Tech"/>
    <n v="25467"/>
    <n v="4"/>
    <n v="143"/>
    <n v="13228"/>
    <n v="9685"/>
    <n v="527"/>
    <n v="61"/>
    <n v="46"/>
    <n v="103"/>
    <n v="51"/>
    <n v="363"/>
    <n v="40"/>
    <x v="0"/>
    <n v="737"/>
    <n v="7.6097057305111002E-2"/>
    <n v="0.38029606942317506"/>
    <x v="7"/>
    <s v="Monday"/>
    <x v="11"/>
    <s v="3-5"/>
  </r>
  <r>
    <s v="LI-4568"/>
    <s v="LinkedIn"/>
    <d v="2025-12-01T00:00:00"/>
    <d v="1899-12-30T17:07:00"/>
    <x v="0"/>
    <s v="Product Update"/>
    <n v="25327"/>
    <n v="3"/>
    <n v="403"/>
    <n v="7538"/>
    <n v="5203"/>
    <n v="171"/>
    <n v="29"/>
    <n v="26"/>
    <n v="55"/>
    <n v="36"/>
    <n v="115"/>
    <n v="19"/>
    <x v="0"/>
    <n v="281"/>
    <n v="5.4007303478762252E-2"/>
    <n v="0.20543293718166383"/>
    <x v="8"/>
    <s v="Monday"/>
    <x v="11"/>
    <s v="3-5"/>
  </r>
  <r>
    <s v="LI-4569"/>
    <s v="LinkedIn"/>
    <d v="2025-12-01T00:00:00"/>
    <d v="1899-12-30T17:29:00"/>
    <x v="4"/>
    <s v="Career Tips"/>
    <n v="25334"/>
    <n v="7"/>
    <n v="876"/>
    <n v="5693"/>
    <n v="5029"/>
    <n v="163"/>
    <n v="41"/>
    <n v="16"/>
    <n v="17"/>
    <n v="7"/>
    <n v="94"/>
    <n v="8"/>
    <x v="0"/>
    <n v="237"/>
    <n v="4.712666534102207E-2"/>
    <n v="0.1985079340017368"/>
    <x v="8"/>
    <s v="Monday"/>
    <x v="11"/>
    <s v="6-10"/>
  </r>
  <r>
    <s v="LI-4570"/>
    <s v="LinkedIn"/>
    <d v="2025-12-01T00:00:00"/>
    <d v="1899-12-30T17:52:00"/>
    <x v="4"/>
    <s v="Thought Leadership"/>
    <n v="25477"/>
    <n v="7"/>
    <n v="325"/>
    <n v="5422"/>
    <n v="4056"/>
    <n v="190"/>
    <n v="27"/>
    <n v="11"/>
    <n v="13"/>
    <n v="5"/>
    <n v="39"/>
    <n v="5"/>
    <x v="0"/>
    <n v="241"/>
    <n v="5.9418145956607493E-2"/>
    <n v="0.15920241786709582"/>
    <x v="8"/>
    <s v="Monday"/>
    <x v="11"/>
    <s v="6-10"/>
  </r>
  <r>
    <s v="LI-4571"/>
    <s v="LinkedIn"/>
    <d v="2025-12-01T00:00:00"/>
    <d v="1899-12-30T18:38:00"/>
    <x v="1"/>
    <s v="Thought Leadership"/>
    <n v="25465"/>
    <n v="4"/>
    <n v="391"/>
    <n v="6030"/>
    <n v="4509"/>
    <n v="158"/>
    <n v="23"/>
    <n v="10"/>
    <n v="15"/>
    <n v="5"/>
    <n v="51"/>
    <n v="10"/>
    <x v="0"/>
    <n v="206"/>
    <n v="4.5686404967842091E-2"/>
    <n v="0.17706656194777146"/>
    <x v="19"/>
    <s v="Monday"/>
    <x v="11"/>
    <s v="3-5"/>
  </r>
  <r>
    <s v="LI-4572"/>
    <s v="LinkedIn"/>
    <d v="2025-12-01T00:00:00"/>
    <d v="1899-12-30T21:26:00"/>
    <x v="1"/>
    <s v="Industry News"/>
    <n v="25159"/>
    <n v="4"/>
    <n v="412"/>
    <n v="4340"/>
    <n v="3323"/>
    <n v="76"/>
    <n v="13"/>
    <n v="7"/>
    <n v="7"/>
    <n v="7"/>
    <n v="30"/>
    <n v="5"/>
    <x v="0"/>
    <n v="103"/>
    <n v="3.0996087872404453E-2"/>
    <n v="0.13207997138201041"/>
    <x v="15"/>
    <s v="Monday"/>
    <x v="11"/>
    <s v="3-5"/>
  </r>
  <r>
    <s v="LI-4573"/>
    <s v="LinkedIn"/>
    <d v="2025-12-02T00:00:00"/>
    <d v="1899-12-30T07:32:00"/>
    <x v="4"/>
    <s v="Industry News"/>
    <n v="25305"/>
    <n v="1"/>
    <n v="518"/>
    <n v="8794"/>
    <n v="7461"/>
    <n v="239"/>
    <n v="51"/>
    <n v="18"/>
    <n v="29"/>
    <n v="19"/>
    <n v="98"/>
    <n v="7"/>
    <x v="0"/>
    <n v="337"/>
    <n v="4.5168208015011389E-2"/>
    <n v="0.29484291641967991"/>
    <x v="12"/>
    <s v="Tuesday"/>
    <x v="11"/>
    <s v="0-2"/>
  </r>
  <r>
    <s v="LI-4574"/>
    <s v="LinkedIn"/>
    <d v="2025-12-02T00:00:00"/>
    <d v="1899-12-30T07:48:00"/>
    <x v="1"/>
    <s v="Career Tips"/>
    <n v="25465"/>
    <n v="2"/>
    <n v="228"/>
    <n v="13989"/>
    <n v="10546"/>
    <n v="289"/>
    <n v="44"/>
    <n v="23"/>
    <n v="30"/>
    <n v="43"/>
    <n v="182"/>
    <n v="30"/>
    <x v="0"/>
    <n v="386"/>
    <n v="3.6601555091978002E-2"/>
    <n v="0.41413705085411351"/>
    <x v="12"/>
    <s v="Tuesday"/>
    <x v="11"/>
    <s v="0-2"/>
  </r>
  <r>
    <s v="LI-4575"/>
    <s v="LinkedIn"/>
    <d v="2025-12-02T00:00:00"/>
    <d v="1899-12-30T08:19:00"/>
    <x v="1"/>
    <s v="Thought Leadership"/>
    <n v="25453"/>
    <n v="2"/>
    <n v="296"/>
    <n v="17364"/>
    <n v="14035"/>
    <n v="499"/>
    <n v="81"/>
    <n v="32"/>
    <n v="40"/>
    <n v="48"/>
    <n v="287"/>
    <n v="37"/>
    <x v="0"/>
    <n v="652"/>
    <n v="4.6455290345564657E-2"/>
    <n v="0.5514084783719011"/>
    <x v="2"/>
    <s v="Tuesday"/>
    <x v="11"/>
    <s v="0-2"/>
  </r>
  <r>
    <s v="LI-4576"/>
    <s v="LinkedIn"/>
    <d v="2025-12-02T00:00:00"/>
    <d v="1899-12-30T08:50:00"/>
    <x v="1"/>
    <s v="Industry News"/>
    <n v="25305"/>
    <n v="4"/>
    <n v="359"/>
    <n v="12667"/>
    <n v="9073"/>
    <n v="159"/>
    <n v="23"/>
    <n v="10"/>
    <n v="13"/>
    <n v="14"/>
    <n v="76"/>
    <n v="9"/>
    <x v="1"/>
    <n v="205"/>
    <n v="2.2594511187038466E-2"/>
    <n v="0.35854574194823158"/>
    <x v="2"/>
    <s v="Tuesday"/>
    <x v="11"/>
    <s v="3-5"/>
  </r>
  <r>
    <s v="LI-4577"/>
    <s v="LinkedIn"/>
    <d v="2025-12-02T00:00:00"/>
    <d v="1899-12-30T09:02:00"/>
    <x v="4"/>
    <s v="Career Tips"/>
    <n v="25359"/>
    <n v="3"/>
    <n v="635"/>
    <n v="10266"/>
    <n v="8514"/>
    <n v="313"/>
    <n v="63"/>
    <n v="24"/>
    <n v="32"/>
    <n v="22"/>
    <n v="76"/>
    <n v="16"/>
    <x v="0"/>
    <n v="432"/>
    <n v="5.0739957716701901E-2"/>
    <n v="0.33573879096178871"/>
    <x v="3"/>
    <s v="Tuesday"/>
    <x v="11"/>
    <s v="3-5"/>
  </r>
  <r>
    <s v="LI-4578"/>
    <s v="LinkedIn"/>
    <d v="2025-12-02T00:00:00"/>
    <d v="1899-12-30T09:08:00"/>
    <x v="3"/>
    <s v="Company Culture"/>
    <n v="25331"/>
    <n v="3"/>
    <n v="398"/>
    <n v="10115"/>
    <n v="9134"/>
    <n v="118"/>
    <n v="9"/>
    <n v="9"/>
    <n v="20"/>
    <n v="125"/>
    <n v="136"/>
    <n v="5"/>
    <x v="0"/>
    <n v="156"/>
    <n v="1.7079045325158748E-2"/>
    <n v="0.36058584343294775"/>
    <x v="3"/>
    <s v="Tuesday"/>
    <x v="11"/>
    <s v="3-5"/>
  </r>
  <r>
    <s v="LI-4579"/>
    <s v="LinkedIn"/>
    <d v="2025-12-02T00:00:00"/>
    <d v="1899-12-30T09:13:00"/>
    <x v="3"/>
    <s v="Industry News"/>
    <n v="25298"/>
    <n v="3"/>
    <n v="422"/>
    <n v="6788"/>
    <n v="5716"/>
    <n v="115"/>
    <n v="14"/>
    <n v="15"/>
    <n v="25"/>
    <n v="31"/>
    <n v="51"/>
    <n v="5"/>
    <x v="0"/>
    <n v="169"/>
    <n v="2.9566130160951713E-2"/>
    <n v="0.22594671515534825"/>
    <x v="3"/>
    <s v="Tuesday"/>
    <x v="11"/>
    <s v="3-5"/>
  </r>
  <r>
    <s v="LI-4580"/>
    <s v="LinkedIn"/>
    <d v="2025-12-02T00:00:00"/>
    <d v="1899-12-30T09:41:00"/>
    <x v="5"/>
    <s v="Product Update"/>
    <n v="25342"/>
    <n v="5"/>
    <n v="142"/>
    <n v="11748"/>
    <n v="9737"/>
    <n v="193"/>
    <n v="83"/>
    <n v="14"/>
    <n v="18"/>
    <n v="29"/>
    <n v="210"/>
    <n v="14"/>
    <x v="0"/>
    <n v="308"/>
    <n v="3.1631919482386771E-2"/>
    <n v="0.38422381816746903"/>
    <x v="3"/>
    <s v="Tuesday"/>
    <x v="11"/>
    <s v="3-5"/>
  </r>
  <r>
    <s v="LI-4581"/>
    <s v="LinkedIn"/>
    <d v="2025-12-02T00:00:00"/>
    <d v="1899-12-30T09:55:00"/>
    <x v="1"/>
    <s v="Product Update"/>
    <n v="25389"/>
    <n v="2"/>
    <n v="581"/>
    <n v="10525"/>
    <n v="7960"/>
    <n v="151"/>
    <n v="19"/>
    <n v="11"/>
    <n v="15"/>
    <n v="25"/>
    <n v="202"/>
    <n v="10"/>
    <x v="0"/>
    <n v="196"/>
    <n v="2.4623115577889446E-2"/>
    <n v="0.31352160384418448"/>
    <x v="3"/>
    <s v="Tuesday"/>
    <x v="11"/>
    <s v="0-2"/>
  </r>
  <r>
    <s v="LI-4582"/>
    <s v="LinkedIn"/>
    <d v="2025-12-02T00:00:00"/>
    <d v="1899-12-30T10:54:00"/>
    <x v="2"/>
    <s v="Company Culture"/>
    <n v="25104"/>
    <n v="2"/>
    <n v="256"/>
    <n v="15256"/>
    <n v="13408"/>
    <n v="414"/>
    <n v="51"/>
    <n v="27"/>
    <n v="29"/>
    <n v="32"/>
    <n v="373"/>
    <n v="30"/>
    <x v="0"/>
    <n v="521"/>
    <n v="3.8857398568019091E-2"/>
    <n v="0.5340981516889739"/>
    <x v="4"/>
    <s v="Tuesday"/>
    <x v="11"/>
    <s v="0-2"/>
  </r>
  <r>
    <s v="LI-4583"/>
    <s v="LinkedIn"/>
    <d v="2025-12-02T00:00:00"/>
    <d v="1899-12-30T12:39:00"/>
    <x v="3"/>
    <s v="Industry News"/>
    <n v="25472"/>
    <n v="3"/>
    <n v="241"/>
    <n v="4448"/>
    <n v="3602"/>
    <n v="44"/>
    <n v="3"/>
    <n v="3"/>
    <n v="6"/>
    <n v="29"/>
    <n v="69"/>
    <n v="4"/>
    <x v="0"/>
    <n v="56"/>
    <n v="1.5546918378678512E-2"/>
    <n v="0.141410175879397"/>
    <x v="5"/>
    <s v="Tuesday"/>
    <x v="11"/>
    <s v="3-5"/>
  </r>
  <r>
    <s v="LI-4584"/>
    <s v="LinkedIn"/>
    <d v="2025-12-02T00:00:00"/>
    <d v="1899-12-30T12:41:00"/>
    <x v="1"/>
    <s v="Product Update"/>
    <n v="25417"/>
    <n v="2"/>
    <n v="423"/>
    <n v="10380"/>
    <n v="8007"/>
    <n v="141"/>
    <n v="30"/>
    <n v="18"/>
    <n v="18"/>
    <n v="20"/>
    <n v="146"/>
    <n v="14"/>
    <x v="0"/>
    <n v="207"/>
    <n v="2.5852379168227801E-2"/>
    <n v="0.31502537671637093"/>
    <x v="5"/>
    <s v="Tuesday"/>
    <x v="11"/>
    <s v="0-2"/>
  </r>
  <r>
    <s v="LI-4585"/>
    <s v="LinkedIn"/>
    <d v="2025-12-02T00:00:00"/>
    <d v="1899-12-30T13:16:00"/>
    <x v="5"/>
    <s v="Company Culture"/>
    <n v="25561"/>
    <n v="2"/>
    <n v="132"/>
    <n v="10278"/>
    <n v="8828"/>
    <n v="205"/>
    <n v="148"/>
    <n v="23"/>
    <n v="28"/>
    <n v="10"/>
    <n v="112"/>
    <n v="14"/>
    <x v="0"/>
    <n v="404"/>
    <n v="4.5763479836882649E-2"/>
    <n v="0.34536989945620283"/>
    <x v="6"/>
    <s v="Tuesday"/>
    <x v="11"/>
    <s v="0-2"/>
  </r>
  <r>
    <s v="LI-4586"/>
    <s v="LinkedIn"/>
    <d v="2025-12-02T00:00:00"/>
    <d v="1899-12-30T15:39:00"/>
    <x v="1"/>
    <s v="Data &amp; Tech"/>
    <n v="25378"/>
    <n v="8"/>
    <n v="548"/>
    <n v="7887"/>
    <n v="7174"/>
    <n v="182"/>
    <n v="23"/>
    <n v="12"/>
    <n v="14"/>
    <n v="32"/>
    <n v="104"/>
    <n v="20"/>
    <x v="0"/>
    <n v="231"/>
    <n v="3.2199609701700584E-2"/>
    <n v="0.28268579084246198"/>
    <x v="7"/>
    <s v="Tuesday"/>
    <x v="11"/>
    <s v="6-10"/>
  </r>
  <r>
    <s v="LI-4587"/>
    <s v="LinkedIn"/>
    <d v="2025-12-02T00:00:00"/>
    <d v="1899-12-30T17:29:00"/>
    <x v="2"/>
    <s v="Product Update"/>
    <n v="25350"/>
    <n v="3"/>
    <n v="245"/>
    <n v="11087"/>
    <n v="9614"/>
    <n v="268"/>
    <n v="31"/>
    <n v="21"/>
    <n v="21"/>
    <n v="21"/>
    <n v="128"/>
    <n v="11"/>
    <x v="0"/>
    <n v="341"/>
    <n v="3.5469107551487411E-2"/>
    <n v="0.37925049309664693"/>
    <x v="8"/>
    <s v="Tuesday"/>
    <x v="11"/>
    <s v="3-5"/>
  </r>
  <r>
    <s v="LI-4588"/>
    <s v="LinkedIn"/>
    <d v="2025-12-02T00:00:00"/>
    <d v="1899-12-30T19:52:00"/>
    <x v="0"/>
    <s v="Data &amp; Tech"/>
    <n v="25104"/>
    <n v="2"/>
    <n v="226"/>
    <n v="6331"/>
    <n v="5104"/>
    <n v="187"/>
    <n v="34"/>
    <n v="27"/>
    <n v="50"/>
    <n v="38"/>
    <n v="103"/>
    <n v="16"/>
    <x v="0"/>
    <n v="298"/>
    <n v="5.8385579937304075E-2"/>
    <n v="0.20331421287444232"/>
    <x v="14"/>
    <s v="Tuesday"/>
    <x v="11"/>
    <s v="0-2"/>
  </r>
  <r>
    <s v="LI-4589"/>
    <s v="LinkedIn"/>
    <d v="2025-12-02T00:00:00"/>
    <d v="1899-12-30T20:06:00"/>
    <x v="5"/>
    <s v="Career Tips"/>
    <n v="25250"/>
    <n v="1"/>
    <n v="479"/>
    <n v="11241"/>
    <n v="8259"/>
    <n v="366"/>
    <n v="152"/>
    <n v="25"/>
    <n v="32"/>
    <n v="6"/>
    <n v="204"/>
    <n v="14"/>
    <x v="0"/>
    <n v="575"/>
    <n v="6.9621019493885453E-2"/>
    <n v="0.3270891089108911"/>
    <x v="11"/>
    <s v="Tuesday"/>
    <x v="11"/>
    <s v="0-2"/>
  </r>
  <r>
    <s v="LI-4590"/>
    <s v="LinkedIn"/>
    <d v="2025-12-02T00:00:00"/>
    <d v="1899-12-30T21:12:00"/>
    <x v="1"/>
    <s v="Hiring"/>
    <n v="25414"/>
    <n v="2"/>
    <n v="355"/>
    <n v="5627"/>
    <n v="5071"/>
    <n v="208"/>
    <n v="26"/>
    <n v="15"/>
    <n v="25"/>
    <n v="25"/>
    <n v="146"/>
    <n v="11"/>
    <x v="0"/>
    <n v="274"/>
    <n v="5.4032735160717806E-2"/>
    <n v="0.19953568899032029"/>
    <x v="15"/>
    <s v="Tuesday"/>
    <x v="11"/>
    <s v="0-2"/>
  </r>
  <r>
    <s v="LI-4591"/>
    <s v="LinkedIn"/>
    <d v="2025-12-02T00:00:00"/>
    <d v="1899-12-30T21:20:00"/>
    <x v="4"/>
    <s v="Career Tips"/>
    <n v="25334"/>
    <n v="2"/>
    <n v="823"/>
    <n v="6516"/>
    <n v="4972"/>
    <n v="139"/>
    <n v="38"/>
    <n v="9"/>
    <n v="11"/>
    <n v="7"/>
    <n v="62"/>
    <n v="5"/>
    <x v="0"/>
    <n v="197"/>
    <n v="3.9621882542236524E-2"/>
    <n v="0.19625799321070497"/>
    <x v="15"/>
    <s v="Tuesday"/>
    <x v="11"/>
    <s v="0-2"/>
  </r>
  <r>
    <s v="LI-4592"/>
    <s v="LinkedIn"/>
    <d v="2025-12-02T00:00:00"/>
    <d v="1899-12-30T22:55:00"/>
    <x v="2"/>
    <s v="Career Tips"/>
    <n v="25269"/>
    <n v="4"/>
    <n v="139"/>
    <n v="7899"/>
    <n v="5688"/>
    <n v="327"/>
    <n v="31"/>
    <n v="21"/>
    <n v="22"/>
    <n v="30"/>
    <n v="86"/>
    <n v="9"/>
    <x v="0"/>
    <n v="401"/>
    <n v="7.0499296765119554E-2"/>
    <n v="0.22509794609996439"/>
    <x v="20"/>
    <s v="Tuesday"/>
    <x v="11"/>
    <s v="3-5"/>
  </r>
  <r>
    <s v="LI-4593"/>
    <s v="LinkedIn"/>
    <d v="2025-12-03T00:00:00"/>
    <d v="1899-12-30T07:08:00"/>
    <x v="5"/>
    <s v="Company Culture"/>
    <n v="25379"/>
    <n v="4"/>
    <n v="110"/>
    <n v="19273"/>
    <n v="14929"/>
    <n v="432"/>
    <n v="170"/>
    <n v="24"/>
    <n v="31"/>
    <n v="7"/>
    <n v="360"/>
    <n v="35"/>
    <x v="0"/>
    <n v="657"/>
    <n v="4.4008305981646463E-2"/>
    <n v="0.58824224752748333"/>
    <x v="12"/>
    <s v="Wednesday"/>
    <x v="11"/>
    <s v="3-5"/>
  </r>
  <r>
    <s v="LI-4594"/>
    <s v="LinkedIn"/>
    <d v="2025-12-03T00:00:00"/>
    <d v="1899-12-30T08:07:00"/>
    <x v="5"/>
    <s v="Career Tips"/>
    <n v="25563"/>
    <n v="1"/>
    <n v="120"/>
    <n v="20727"/>
    <n v="16891"/>
    <n v="711"/>
    <n v="348"/>
    <n v="39"/>
    <n v="59"/>
    <n v="25"/>
    <n v="318"/>
    <n v="31"/>
    <x v="0"/>
    <n v="1157"/>
    <n v="6.8498016695281508E-2"/>
    <n v="0.6607596917419708"/>
    <x v="2"/>
    <s v="Wednesday"/>
    <x v="11"/>
    <s v="0-2"/>
  </r>
  <r>
    <s v="LI-4595"/>
    <s v="LinkedIn"/>
    <d v="2025-12-03T00:00:00"/>
    <d v="1899-12-30T09:09:00"/>
    <x v="2"/>
    <s v="Industry News"/>
    <n v="25351"/>
    <n v="7"/>
    <n v="127"/>
    <n v="6424"/>
    <n v="5164"/>
    <n v="143"/>
    <n v="17"/>
    <n v="8"/>
    <n v="9"/>
    <n v="26"/>
    <n v="120"/>
    <n v="13"/>
    <x v="0"/>
    <n v="177"/>
    <n v="3.4275755228505032E-2"/>
    <n v="0.20370005128002841"/>
    <x v="3"/>
    <s v="Wednesday"/>
    <x v="11"/>
    <s v="6-10"/>
  </r>
  <r>
    <s v="LI-4596"/>
    <s v="LinkedIn"/>
    <d v="2025-12-03T00:00:00"/>
    <d v="1899-12-30T09:10:00"/>
    <x v="0"/>
    <s v="Thought Leadership"/>
    <n v="25294"/>
    <n v="4"/>
    <n v="652"/>
    <n v="24814"/>
    <n v="21400"/>
    <n v="1154"/>
    <n v="168"/>
    <n v="167"/>
    <n v="298"/>
    <n v="111"/>
    <n v="779"/>
    <n v="80"/>
    <x v="0"/>
    <n v="1787"/>
    <n v="8.3504672897196264E-2"/>
    <n v="0.84605044674626395"/>
    <x v="3"/>
    <s v="Wednesday"/>
    <x v="11"/>
    <s v="3-5"/>
  </r>
  <r>
    <s v="LI-4597"/>
    <s v="LinkedIn"/>
    <d v="2025-12-03T00:00:00"/>
    <d v="1899-12-30T09:11:00"/>
    <x v="2"/>
    <s v="Industry News"/>
    <n v="25317"/>
    <n v="1"/>
    <n v="349"/>
    <n v="13121"/>
    <n v="9672"/>
    <n v="196"/>
    <n v="28"/>
    <n v="17"/>
    <n v="15"/>
    <n v="42"/>
    <n v="291"/>
    <n v="25"/>
    <x v="0"/>
    <n v="256"/>
    <n v="2.6468155500413565E-2"/>
    <n v="0.38203578623059603"/>
    <x v="3"/>
    <s v="Wednesday"/>
    <x v="11"/>
    <s v="0-2"/>
  </r>
  <r>
    <s v="LI-4598"/>
    <s v="LinkedIn"/>
    <d v="2025-12-03T00:00:00"/>
    <d v="1899-12-30T09:52:00"/>
    <x v="1"/>
    <s v="Company Culture"/>
    <n v="25386"/>
    <n v="3"/>
    <n v="414"/>
    <n v="8432"/>
    <n v="7139"/>
    <n v="262"/>
    <n v="25"/>
    <n v="17"/>
    <n v="25"/>
    <n v="28"/>
    <n v="179"/>
    <n v="10"/>
    <x v="0"/>
    <n v="329"/>
    <n v="4.6084885838352713E-2"/>
    <n v="0.28121799417001497"/>
    <x v="3"/>
    <s v="Wednesday"/>
    <x v="11"/>
    <s v="3-5"/>
  </r>
  <r>
    <s v="LI-4599"/>
    <s v="LinkedIn"/>
    <d v="2025-12-03T00:00:00"/>
    <d v="1899-12-30T09:52:00"/>
    <x v="5"/>
    <s v="Data &amp; Tech"/>
    <n v="25516"/>
    <n v="0"/>
    <n v="257"/>
    <n v="24398"/>
    <n v="20832"/>
    <n v="598"/>
    <n v="260"/>
    <n v="31"/>
    <n v="67"/>
    <n v="15"/>
    <n v="350"/>
    <n v="31"/>
    <x v="0"/>
    <n v="956"/>
    <n v="4.5890937019969276E-2"/>
    <n v="0.8164289073522496"/>
    <x v="3"/>
    <s v="Wednesday"/>
    <x v="11"/>
    <s v="0-2"/>
  </r>
  <r>
    <s v="LI-4600"/>
    <s v="LinkedIn"/>
    <d v="2025-12-03T00:00:00"/>
    <d v="1899-12-30T10:11:00"/>
    <x v="2"/>
    <s v="Data &amp; Tech"/>
    <n v="25364"/>
    <n v="6"/>
    <n v="184"/>
    <n v="18649"/>
    <n v="16762"/>
    <n v="729"/>
    <n v="81"/>
    <n v="48"/>
    <n v="44"/>
    <n v="54"/>
    <n v="413"/>
    <n v="41"/>
    <x v="0"/>
    <n v="902"/>
    <n v="5.3812194248896314E-2"/>
    <n v="0.66085790884718498"/>
    <x v="4"/>
    <s v="Wednesday"/>
    <x v="11"/>
    <s v="6-10"/>
  </r>
  <r>
    <s v="LI-4601"/>
    <s v="LinkedIn"/>
    <d v="2025-12-03T00:00:00"/>
    <d v="1899-12-30T10:38:00"/>
    <x v="4"/>
    <s v="Career Tips"/>
    <n v="25265"/>
    <n v="3"/>
    <n v="483"/>
    <n v="15495"/>
    <n v="11329"/>
    <n v="574"/>
    <n v="163"/>
    <n v="45"/>
    <n v="67"/>
    <n v="9"/>
    <n v="226"/>
    <n v="8"/>
    <x v="0"/>
    <n v="849"/>
    <n v="7.4940418395268785E-2"/>
    <n v="0.44840688699782305"/>
    <x v="4"/>
    <s v="Wednesday"/>
    <x v="11"/>
    <s v="3-5"/>
  </r>
  <r>
    <s v="LI-4602"/>
    <s v="LinkedIn"/>
    <d v="2025-12-03T00:00:00"/>
    <d v="1899-12-30T11:03:00"/>
    <x v="4"/>
    <s v="Industry News"/>
    <n v="25481"/>
    <n v="3"/>
    <n v="795"/>
    <n v="6545"/>
    <n v="4921"/>
    <n v="160"/>
    <n v="28"/>
    <n v="10"/>
    <n v="21"/>
    <n v="10"/>
    <n v="52"/>
    <n v="6"/>
    <x v="0"/>
    <n v="219"/>
    <n v="4.4503149766307662E-2"/>
    <n v="0.19312428868568737"/>
    <x v="9"/>
    <s v="Wednesday"/>
    <x v="11"/>
    <s v="3-5"/>
  </r>
  <r>
    <s v="LI-4603"/>
    <s v="LinkedIn"/>
    <d v="2025-12-03T00:00:00"/>
    <d v="1899-12-30T11:41:00"/>
    <x v="1"/>
    <s v="Industry News"/>
    <n v="25370"/>
    <n v="4"/>
    <n v="342"/>
    <n v="8674"/>
    <n v="6756"/>
    <n v="209"/>
    <n v="22"/>
    <n v="14"/>
    <n v="19"/>
    <n v="25"/>
    <n v="68"/>
    <n v="11"/>
    <x v="0"/>
    <n v="264"/>
    <n v="3.9076376554174071E-2"/>
    <n v="0.2662987780843516"/>
    <x v="9"/>
    <s v="Wednesday"/>
    <x v="11"/>
    <s v="3-5"/>
  </r>
  <r>
    <s v="LI-4604"/>
    <s v="LinkedIn"/>
    <d v="2025-12-03T00:00:00"/>
    <d v="1899-12-30T11:47:00"/>
    <x v="4"/>
    <s v="Career Tips"/>
    <n v="25321"/>
    <n v="6"/>
    <n v="781"/>
    <n v="9872"/>
    <n v="7337"/>
    <n v="248"/>
    <n v="66"/>
    <n v="20"/>
    <n v="34"/>
    <n v="12"/>
    <n v="199"/>
    <n v="13"/>
    <x v="0"/>
    <n v="368"/>
    <n v="5.0156739811912224E-2"/>
    <n v="0.28975948817187314"/>
    <x v="9"/>
    <s v="Wednesday"/>
    <x v="11"/>
    <s v="6-10"/>
  </r>
  <r>
    <s v="LI-4605"/>
    <s v="LinkedIn"/>
    <d v="2025-12-03T00:00:00"/>
    <d v="1899-12-30T12:06:00"/>
    <x v="2"/>
    <s v="Career Tips"/>
    <n v="25380"/>
    <n v="3"/>
    <n v="236"/>
    <n v="17971"/>
    <n v="13996"/>
    <n v="414"/>
    <n v="63"/>
    <n v="41"/>
    <n v="46"/>
    <n v="67"/>
    <n v="461"/>
    <n v="50"/>
    <x v="0"/>
    <n v="564"/>
    <n v="4.0297227779365535E-2"/>
    <n v="0.55145784081954297"/>
    <x v="5"/>
    <s v="Wednesday"/>
    <x v="11"/>
    <s v="3-5"/>
  </r>
  <r>
    <s v="LI-4606"/>
    <s v="LinkedIn"/>
    <d v="2025-12-03T00:00:00"/>
    <d v="1899-12-30T12:44:00"/>
    <x v="4"/>
    <s v="Industry News"/>
    <n v="25399"/>
    <n v="2"/>
    <n v="1737"/>
    <n v="3753"/>
    <n v="3283"/>
    <n v="121"/>
    <n v="18"/>
    <n v="5"/>
    <n v="9"/>
    <n v="10"/>
    <n v="88"/>
    <n v="3"/>
    <x v="0"/>
    <n v="153"/>
    <n v="4.6603716113310996E-2"/>
    <n v="0.12925705736446316"/>
    <x v="5"/>
    <s v="Wednesday"/>
    <x v="11"/>
    <s v="0-2"/>
  </r>
  <r>
    <s v="LI-4607"/>
    <s v="LinkedIn"/>
    <d v="2025-12-03T00:00:00"/>
    <d v="1899-12-30T12:48:00"/>
    <x v="2"/>
    <s v="Career Tips"/>
    <n v="25431"/>
    <n v="3"/>
    <n v="475"/>
    <n v="38239"/>
    <n v="35203"/>
    <n v="1378"/>
    <n v="178"/>
    <n v="111"/>
    <n v="103"/>
    <n v="91"/>
    <n v="770"/>
    <n v="40"/>
    <x v="0"/>
    <n v="1770"/>
    <n v="5.0279805698377977E-2"/>
    <n v="1.3842554362785577"/>
    <x v="5"/>
    <s v="Wednesday"/>
    <x v="11"/>
    <s v="3-5"/>
  </r>
  <r>
    <s v="LI-4608"/>
    <s v="LinkedIn"/>
    <d v="2025-12-03T00:00:00"/>
    <d v="1899-12-30T12:54:00"/>
    <x v="5"/>
    <s v="Industry News"/>
    <n v="25276"/>
    <n v="3"/>
    <n v="153"/>
    <n v="11673"/>
    <n v="9255"/>
    <n v="165"/>
    <n v="98"/>
    <n v="15"/>
    <n v="17"/>
    <n v="6"/>
    <n v="154"/>
    <n v="10"/>
    <x v="0"/>
    <n v="295"/>
    <n v="3.1874662344678555E-2"/>
    <n v="0.36615761987656276"/>
    <x v="5"/>
    <s v="Wednesday"/>
    <x v="11"/>
    <s v="3-5"/>
  </r>
  <r>
    <s v="LI-4609"/>
    <s v="LinkedIn"/>
    <d v="2025-12-03T00:00:00"/>
    <d v="1899-12-30T13:20:00"/>
    <x v="0"/>
    <s v="Data &amp; Tech"/>
    <n v="25325"/>
    <n v="4"/>
    <n v="263"/>
    <n v="11662"/>
    <n v="9519"/>
    <n v="353"/>
    <n v="32"/>
    <n v="29"/>
    <n v="75"/>
    <n v="58"/>
    <n v="356"/>
    <n v="13"/>
    <x v="0"/>
    <n v="489"/>
    <n v="5.1370942325874566E-2"/>
    <n v="0.37587364264560713"/>
    <x v="6"/>
    <s v="Wednesday"/>
    <x v="11"/>
    <s v="3-5"/>
  </r>
  <r>
    <s v="LI-4610"/>
    <s v="LinkedIn"/>
    <d v="2025-12-03T00:00:00"/>
    <d v="1899-12-30T13:45:00"/>
    <x v="4"/>
    <s v="Company Culture"/>
    <n v="25457"/>
    <n v="3"/>
    <n v="868"/>
    <n v="13526"/>
    <n v="11342"/>
    <n v="420"/>
    <n v="92"/>
    <n v="28"/>
    <n v="54"/>
    <n v="20"/>
    <n v="338"/>
    <n v="22"/>
    <x v="0"/>
    <n v="594"/>
    <n v="5.2371715746781872E-2"/>
    <n v="0.4455356090662686"/>
    <x v="6"/>
    <s v="Wednesday"/>
    <x v="11"/>
    <s v="3-5"/>
  </r>
  <r>
    <s v="LI-4611"/>
    <s v="LinkedIn"/>
    <d v="2025-12-03T00:00:00"/>
    <d v="1899-12-30T14:55:00"/>
    <x v="4"/>
    <s v="Career Tips"/>
    <n v="25387"/>
    <n v="2"/>
    <n v="687"/>
    <n v="6805"/>
    <n v="4705"/>
    <n v="191"/>
    <n v="36"/>
    <n v="11"/>
    <n v="16"/>
    <n v="10"/>
    <n v="93"/>
    <n v="6"/>
    <x v="0"/>
    <n v="254"/>
    <n v="5.3985122210414453E-2"/>
    <n v="0.185331074959625"/>
    <x v="13"/>
    <s v="Wednesday"/>
    <x v="11"/>
    <s v="0-2"/>
  </r>
  <r>
    <s v="LI-4612"/>
    <s v="LinkedIn"/>
    <d v="2025-12-03T00:00:00"/>
    <d v="1899-12-30T16:19:00"/>
    <x v="3"/>
    <s v="Career Tips"/>
    <n v="25501"/>
    <n v="4"/>
    <n v="128"/>
    <n v="6378"/>
    <n v="4935"/>
    <n v="109"/>
    <n v="15"/>
    <n v="10"/>
    <n v="21"/>
    <n v="109"/>
    <n v="116"/>
    <n v="5"/>
    <x v="0"/>
    <n v="155"/>
    <n v="3.1408308004052685E-2"/>
    <n v="0.19352182267362064"/>
    <x v="10"/>
    <s v="Wednesday"/>
    <x v="11"/>
    <s v="3-5"/>
  </r>
  <r>
    <s v="LI-4613"/>
    <s v="LinkedIn"/>
    <d v="2025-12-03T00:00:00"/>
    <d v="1899-12-30T16:47:00"/>
    <x v="4"/>
    <s v="Hiring"/>
    <n v="25131"/>
    <n v="3"/>
    <n v="558"/>
    <n v="11878"/>
    <n v="10720"/>
    <n v="240"/>
    <n v="58"/>
    <n v="19"/>
    <n v="28"/>
    <n v="29"/>
    <n v="115"/>
    <n v="8"/>
    <x v="0"/>
    <n v="345"/>
    <n v="3.2182835820895525E-2"/>
    <n v="0.42656480044566469"/>
    <x v="10"/>
    <s v="Wednesday"/>
    <x v="11"/>
    <s v="3-5"/>
  </r>
  <r>
    <s v="LI-4614"/>
    <s v="LinkedIn"/>
    <d v="2025-12-03T00:00:00"/>
    <d v="1899-12-30T17:13:00"/>
    <x v="4"/>
    <s v="Data &amp; Tech"/>
    <n v="25304"/>
    <n v="3"/>
    <n v="1398"/>
    <n v="20416"/>
    <n v="14701"/>
    <n v="330"/>
    <n v="89"/>
    <n v="32"/>
    <n v="40"/>
    <n v="42"/>
    <n v="198"/>
    <n v="37"/>
    <x v="1"/>
    <n v="491"/>
    <n v="3.339908849738113E-2"/>
    <n v="0.58097533986721472"/>
    <x v="8"/>
    <s v="Wednesday"/>
    <x v="11"/>
    <s v="3-5"/>
  </r>
  <r>
    <s v="LI-4615"/>
    <s v="LinkedIn"/>
    <d v="2025-12-03T00:00:00"/>
    <d v="1899-12-30T17:43:00"/>
    <x v="4"/>
    <s v="Company Culture"/>
    <n v="25534"/>
    <n v="8"/>
    <n v="1612"/>
    <n v="7506"/>
    <n v="6576"/>
    <n v="135"/>
    <n v="33"/>
    <n v="13"/>
    <n v="15"/>
    <n v="7"/>
    <n v="79"/>
    <n v="8"/>
    <x v="0"/>
    <n v="196"/>
    <n v="2.9805352798053526E-2"/>
    <n v="0.25753896765097517"/>
    <x v="8"/>
    <s v="Wednesday"/>
    <x v="11"/>
    <s v="6-10"/>
  </r>
  <r>
    <s v="LI-4616"/>
    <s v="LinkedIn"/>
    <d v="2025-12-03T00:00:00"/>
    <d v="1899-12-30T18:37:00"/>
    <x v="3"/>
    <s v="Hiring"/>
    <n v="25337"/>
    <n v="2"/>
    <n v="90"/>
    <n v="5762"/>
    <n v="4070"/>
    <n v="67"/>
    <n v="8"/>
    <n v="9"/>
    <n v="13"/>
    <n v="112"/>
    <n v="45"/>
    <n v="3"/>
    <x v="0"/>
    <n v="97"/>
    <n v="2.3832923832923833E-2"/>
    <n v="0.16063464498559418"/>
    <x v="19"/>
    <s v="Wednesday"/>
    <x v="11"/>
    <s v="0-2"/>
  </r>
  <r>
    <s v="LI-4617"/>
    <s v="LinkedIn"/>
    <d v="2025-12-03T00:00:00"/>
    <d v="1899-12-30T21:58:00"/>
    <x v="2"/>
    <s v="Data &amp; Tech"/>
    <n v="25369"/>
    <n v="3"/>
    <n v="397"/>
    <n v="6607"/>
    <n v="6110"/>
    <n v="179"/>
    <n v="34"/>
    <n v="20"/>
    <n v="16"/>
    <n v="20"/>
    <n v="128"/>
    <n v="8"/>
    <x v="1"/>
    <n v="249"/>
    <n v="4.0752864157119477E-2"/>
    <n v="0.24084512594110924"/>
    <x v="15"/>
    <s v="Wednesday"/>
    <x v="11"/>
    <s v="3-5"/>
  </r>
  <r>
    <s v="LI-4618"/>
    <s v="LinkedIn"/>
    <d v="2025-12-04T00:00:00"/>
    <d v="1899-12-30T05:14:00"/>
    <x v="3"/>
    <s v="Thought Leadership"/>
    <n v="25493"/>
    <n v="8"/>
    <n v="116"/>
    <n v="1629"/>
    <n v="1471"/>
    <n v="29"/>
    <n v="5"/>
    <n v="3"/>
    <n v="6"/>
    <n v="14"/>
    <n v="28"/>
    <n v="2"/>
    <x v="0"/>
    <n v="43"/>
    <n v="2.9231815091774305E-2"/>
    <n v="5.770211430588789E-2"/>
    <x v="18"/>
    <s v="Thursday"/>
    <x v="11"/>
    <s v="6-10"/>
  </r>
  <r>
    <s v="LI-4619"/>
    <s v="LinkedIn"/>
    <d v="2025-12-04T00:00:00"/>
    <d v="1899-12-30T08:04:00"/>
    <x v="2"/>
    <s v="Thought Leadership"/>
    <n v="25369"/>
    <n v="6"/>
    <n v="362"/>
    <n v="17428"/>
    <n v="14720"/>
    <n v="593"/>
    <n v="72"/>
    <n v="44"/>
    <n v="46"/>
    <n v="18"/>
    <n v="430"/>
    <n v="49"/>
    <x v="0"/>
    <n v="755"/>
    <n v="5.1290760869565216E-2"/>
    <n v="0.58023572076155938"/>
    <x v="2"/>
    <s v="Thursday"/>
    <x v="11"/>
    <s v="6-10"/>
  </r>
  <r>
    <s v="LI-4620"/>
    <s v="LinkedIn"/>
    <d v="2025-12-04T00:00:00"/>
    <d v="1899-12-30T08:44:00"/>
    <x v="1"/>
    <s v="Thought Leadership"/>
    <n v="25396"/>
    <n v="4"/>
    <n v="267"/>
    <n v="10382"/>
    <n v="9362"/>
    <n v="265"/>
    <n v="41"/>
    <n v="21"/>
    <n v="28"/>
    <n v="19"/>
    <n v="172"/>
    <n v="13"/>
    <x v="0"/>
    <n v="355"/>
    <n v="3.7919248023926509E-2"/>
    <n v="0.36864073082375176"/>
    <x v="2"/>
    <s v="Thursday"/>
    <x v="11"/>
    <s v="3-5"/>
  </r>
  <r>
    <s v="LI-4621"/>
    <s v="LinkedIn"/>
    <d v="2025-12-04T00:00:00"/>
    <d v="1899-12-30T08:56:00"/>
    <x v="5"/>
    <s v="Thought Leadership"/>
    <n v="25368"/>
    <n v="2"/>
    <n v="91"/>
    <n v="16174"/>
    <n v="12481"/>
    <n v="390"/>
    <n v="278"/>
    <n v="32"/>
    <n v="45"/>
    <n v="22"/>
    <n v="278"/>
    <n v="22"/>
    <x v="0"/>
    <n v="745"/>
    <n v="5.9690729909462385E-2"/>
    <n v="0.49199779249448122"/>
    <x v="2"/>
    <s v="Thursday"/>
    <x v="11"/>
    <s v="0-2"/>
  </r>
  <r>
    <s v="LI-4622"/>
    <s v="LinkedIn"/>
    <d v="2025-12-04T00:00:00"/>
    <d v="1899-12-30T09:13:00"/>
    <x v="2"/>
    <s v="Career Tips"/>
    <n v="25648"/>
    <n v="5"/>
    <n v="134"/>
    <n v="40285"/>
    <n v="32508"/>
    <n v="1304"/>
    <n v="224"/>
    <n v="131"/>
    <n v="129"/>
    <n v="155"/>
    <n v="433"/>
    <n v="110"/>
    <x v="0"/>
    <n v="1788"/>
    <n v="5.5001845699520116E-2"/>
    <n v="1.267467248908297"/>
    <x v="3"/>
    <s v="Thursday"/>
    <x v="11"/>
    <s v="3-5"/>
  </r>
  <r>
    <s v="LI-4623"/>
    <s v="LinkedIn"/>
    <d v="2025-12-04T00:00:00"/>
    <d v="1899-12-30T09:20:00"/>
    <x v="1"/>
    <s v="Thought Leadership"/>
    <n v="25383"/>
    <n v="5"/>
    <n v="222"/>
    <n v="19079"/>
    <n v="15629"/>
    <n v="381"/>
    <n v="41"/>
    <n v="21"/>
    <n v="41"/>
    <n v="66"/>
    <n v="334"/>
    <n v="32"/>
    <x v="0"/>
    <n v="484"/>
    <n v="3.0968072173523577E-2"/>
    <n v="0.61572706141905997"/>
    <x v="3"/>
    <s v="Thursday"/>
    <x v="11"/>
    <s v="3-5"/>
  </r>
  <r>
    <s v="LI-4624"/>
    <s v="LinkedIn"/>
    <d v="2025-12-04T00:00:00"/>
    <d v="1899-12-30T09:59:00"/>
    <x v="4"/>
    <s v="Product Update"/>
    <n v="25525"/>
    <n v="5"/>
    <n v="631"/>
    <n v="7737"/>
    <n v="6635"/>
    <n v="229"/>
    <n v="45"/>
    <n v="13"/>
    <n v="23"/>
    <n v="32"/>
    <n v="194"/>
    <n v="10"/>
    <x v="0"/>
    <n v="310"/>
    <n v="4.672192916352675E-2"/>
    <n v="0.25994123408423114"/>
    <x v="3"/>
    <s v="Thursday"/>
    <x v="11"/>
    <s v="3-5"/>
  </r>
  <r>
    <s v="LI-4625"/>
    <s v="LinkedIn"/>
    <d v="2025-12-04T00:00:00"/>
    <d v="1899-12-30T10:32:00"/>
    <x v="1"/>
    <s v="Career Tips"/>
    <n v="25437"/>
    <n v="3"/>
    <n v="908"/>
    <n v="16178"/>
    <n v="14635"/>
    <n v="363"/>
    <n v="64"/>
    <n v="26"/>
    <n v="40"/>
    <n v="71"/>
    <n v="292"/>
    <n v="28"/>
    <x v="0"/>
    <n v="493"/>
    <n v="3.3686368295182782E-2"/>
    <n v="0.57534300428509655"/>
    <x v="4"/>
    <s v="Thursday"/>
    <x v="11"/>
    <s v="3-5"/>
  </r>
  <r>
    <s v="LI-4626"/>
    <s v="LinkedIn"/>
    <d v="2025-12-04T00:00:00"/>
    <d v="1899-12-30T12:20:00"/>
    <x v="1"/>
    <s v="Industry News"/>
    <n v="25464"/>
    <n v="4"/>
    <n v="548"/>
    <n v="8471"/>
    <n v="6560"/>
    <n v="102"/>
    <n v="12"/>
    <n v="9"/>
    <n v="12"/>
    <n v="31"/>
    <n v="126"/>
    <n v="7"/>
    <x v="0"/>
    <n v="135"/>
    <n v="2.0579268292682928E-2"/>
    <n v="0.25761859880615773"/>
    <x v="5"/>
    <s v="Thursday"/>
    <x v="11"/>
    <s v="3-5"/>
  </r>
  <r>
    <s v="LI-4627"/>
    <s v="LinkedIn"/>
    <d v="2025-12-04T00:00:00"/>
    <d v="1899-12-30T12:29:00"/>
    <x v="1"/>
    <s v="Data &amp; Tech"/>
    <n v="25406"/>
    <n v="4"/>
    <n v="207"/>
    <n v="16425"/>
    <n v="12804"/>
    <n v="603"/>
    <n v="67"/>
    <n v="26"/>
    <n v="61"/>
    <n v="50"/>
    <n v="125"/>
    <n v="20"/>
    <x v="0"/>
    <n v="757"/>
    <n v="5.9122149328334893E-2"/>
    <n v="0.50397543887270724"/>
    <x v="5"/>
    <s v="Thursday"/>
    <x v="11"/>
    <s v="3-5"/>
  </r>
  <r>
    <s v="LI-4628"/>
    <s v="LinkedIn"/>
    <d v="2025-12-04T00:00:00"/>
    <d v="1899-12-30T12:35:00"/>
    <x v="4"/>
    <s v="Hiring"/>
    <n v="25299"/>
    <n v="5"/>
    <n v="2599"/>
    <n v="10973"/>
    <n v="8568"/>
    <n v="188"/>
    <n v="63"/>
    <n v="16"/>
    <n v="19"/>
    <n v="32"/>
    <n v="231"/>
    <n v="17"/>
    <x v="0"/>
    <n v="286"/>
    <n v="3.3380018674136321E-2"/>
    <n v="0.33866951262895767"/>
    <x v="5"/>
    <s v="Thursday"/>
    <x v="11"/>
    <s v="3-5"/>
  </r>
  <r>
    <s v="LI-4629"/>
    <s v="LinkedIn"/>
    <d v="2025-12-04T00:00:00"/>
    <d v="1899-12-30T13:06:00"/>
    <x v="1"/>
    <s v="Career Tips"/>
    <n v="25264"/>
    <n v="8"/>
    <n v="361"/>
    <n v="12142"/>
    <n v="9562"/>
    <n v="342"/>
    <n v="62"/>
    <n v="29"/>
    <n v="37"/>
    <n v="26"/>
    <n v="216"/>
    <n v="10"/>
    <x v="0"/>
    <n v="470"/>
    <n v="4.915289688349718E-2"/>
    <n v="0.37848321722609246"/>
    <x v="6"/>
    <s v="Thursday"/>
    <x v="11"/>
    <s v="6-10"/>
  </r>
  <r>
    <s v="LI-4630"/>
    <s v="LinkedIn"/>
    <d v="2025-12-04T00:00:00"/>
    <d v="1899-12-30T13:43:00"/>
    <x v="4"/>
    <s v="Hiring"/>
    <n v="25361"/>
    <n v="3"/>
    <n v="845"/>
    <n v="7672"/>
    <n v="6033"/>
    <n v="167"/>
    <n v="40"/>
    <n v="11"/>
    <n v="21"/>
    <n v="23"/>
    <n v="141"/>
    <n v="15"/>
    <x v="0"/>
    <n v="239"/>
    <n v="3.9615448367313108E-2"/>
    <n v="0.2378849414455266"/>
    <x v="6"/>
    <s v="Thursday"/>
    <x v="11"/>
    <s v="3-5"/>
  </r>
  <r>
    <s v="LI-4631"/>
    <s v="LinkedIn"/>
    <d v="2025-12-04T00:00:00"/>
    <d v="1899-12-30T17:05:00"/>
    <x v="4"/>
    <s v="Data &amp; Tech"/>
    <n v="25575"/>
    <n v="6"/>
    <n v="634"/>
    <n v="12196"/>
    <n v="8677"/>
    <n v="303"/>
    <n v="80"/>
    <n v="19"/>
    <n v="27"/>
    <n v="20"/>
    <n v="70"/>
    <n v="20"/>
    <x v="0"/>
    <n v="429"/>
    <n v="4.9441051054511929E-2"/>
    <n v="0.33927663734115349"/>
    <x v="8"/>
    <s v="Thursday"/>
    <x v="11"/>
    <s v="6-10"/>
  </r>
  <r>
    <s v="LI-4632"/>
    <s v="LinkedIn"/>
    <d v="2025-12-04T00:00:00"/>
    <d v="1899-12-30T18:15:00"/>
    <x v="1"/>
    <s v="Industry News"/>
    <n v="25229"/>
    <n v="5"/>
    <n v="475"/>
    <n v="9585"/>
    <n v="6869"/>
    <n v="194"/>
    <n v="32"/>
    <n v="14"/>
    <n v="22"/>
    <n v="9"/>
    <n v="184"/>
    <n v="14"/>
    <x v="0"/>
    <n v="262"/>
    <n v="3.8142378803319263E-2"/>
    <n v="0.2722660430457014"/>
    <x v="19"/>
    <s v="Thursday"/>
    <x v="11"/>
    <s v="3-5"/>
  </r>
  <r>
    <s v="LI-4633"/>
    <s v="LinkedIn"/>
    <d v="2025-12-04T00:00:00"/>
    <d v="1899-12-30T20:14:00"/>
    <x v="0"/>
    <s v="Product Update"/>
    <n v="25633"/>
    <n v="3"/>
    <n v="1342"/>
    <n v="6365"/>
    <n v="5168"/>
    <n v="205"/>
    <n v="26"/>
    <n v="14"/>
    <n v="46"/>
    <n v="62"/>
    <n v="133"/>
    <n v="15"/>
    <x v="0"/>
    <n v="291"/>
    <n v="5.6308049535603713E-2"/>
    <n v="0.20161510552803028"/>
    <x v="11"/>
    <s v="Thursday"/>
    <x v="11"/>
    <s v="3-5"/>
  </r>
  <r>
    <s v="LI-4634"/>
    <s v="LinkedIn"/>
    <d v="2025-12-04T00:00:00"/>
    <d v="1899-12-30T22:49:00"/>
    <x v="1"/>
    <s v="Industry News"/>
    <n v="25348"/>
    <n v="5"/>
    <n v="688"/>
    <n v="11074"/>
    <n v="9581"/>
    <n v="269"/>
    <n v="34"/>
    <n v="13"/>
    <n v="22"/>
    <n v="21"/>
    <n v="101"/>
    <n v="16"/>
    <x v="1"/>
    <n v="338"/>
    <n v="3.5278154681139755E-2"/>
    <n v="0.37797853874072906"/>
    <x v="20"/>
    <s v="Thursday"/>
    <x v="11"/>
    <s v="3-5"/>
  </r>
  <r>
    <s v="LI-4635"/>
    <s v="LinkedIn"/>
    <d v="2025-12-05T00:00:00"/>
    <d v="1899-12-30T06:00:00"/>
    <x v="1"/>
    <s v="Industry News"/>
    <n v="25378"/>
    <n v="5"/>
    <n v="396"/>
    <n v="7008"/>
    <n v="4994"/>
    <n v="93"/>
    <n v="12"/>
    <n v="6"/>
    <n v="9"/>
    <n v="16"/>
    <n v="51"/>
    <n v="12"/>
    <x v="0"/>
    <n v="120"/>
    <n v="2.4028834601521828E-2"/>
    <n v="0.19678461659705257"/>
    <x v="1"/>
    <s v="Friday"/>
    <x v="11"/>
    <s v="3-5"/>
  </r>
  <r>
    <s v="LI-4636"/>
    <s v="LinkedIn"/>
    <d v="2025-12-05T00:00:00"/>
    <d v="1899-12-30T06:49:00"/>
    <x v="4"/>
    <s v="Industry News"/>
    <n v="25680"/>
    <n v="4"/>
    <n v="490"/>
    <n v="7144"/>
    <n v="5999"/>
    <n v="140"/>
    <n v="34"/>
    <n v="12"/>
    <n v="14"/>
    <n v="16"/>
    <n v="158"/>
    <n v="13"/>
    <x v="0"/>
    <n v="200"/>
    <n v="3.3338889814969158E-2"/>
    <n v="0.23360591900311525"/>
    <x v="1"/>
    <s v="Friday"/>
    <x v="11"/>
    <s v="3-5"/>
  </r>
  <r>
    <s v="LI-4637"/>
    <s v="LinkedIn"/>
    <d v="2025-12-05T00:00:00"/>
    <d v="1899-12-30T07:11:00"/>
    <x v="3"/>
    <s v="Career Tips"/>
    <n v="25355"/>
    <n v="4"/>
    <n v="172"/>
    <n v="15994"/>
    <n v="13574"/>
    <n v="255"/>
    <n v="35"/>
    <n v="34"/>
    <n v="65"/>
    <n v="123"/>
    <n v="138"/>
    <n v="17"/>
    <x v="0"/>
    <n v="389"/>
    <n v="2.8657728009429791E-2"/>
    <n v="0.53535791757049889"/>
    <x v="12"/>
    <s v="Friday"/>
    <x v="11"/>
    <s v="3-5"/>
  </r>
  <r>
    <s v="LI-4638"/>
    <s v="LinkedIn"/>
    <d v="2025-12-05T00:00:00"/>
    <d v="1899-12-30T08:31:00"/>
    <x v="1"/>
    <s v="Hiring"/>
    <n v="25477"/>
    <n v="4"/>
    <n v="349"/>
    <n v="8826"/>
    <n v="6330"/>
    <n v="149"/>
    <n v="20"/>
    <n v="12"/>
    <n v="13"/>
    <n v="41"/>
    <n v="187"/>
    <n v="8"/>
    <x v="0"/>
    <n v="194"/>
    <n v="3.0647709320695101E-2"/>
    <n v="0.24845939474820428"/>
    <x v="2"/>
    <s v="Friday"/>
    <x v="11"/>
    <s v="3-5"/>
  </r>
  <r>
    <s v="LI-4639"/>
    <s v="LinkedIn"/>
    <d v="2025-12-05T00:00:00"/>
    <d v="1899-12-30T08:49:00"/>
    <x v="2"/>
    <s v="Company Culture"/>
    <n v="25510"/>
    <n v="5"/>
    <n v="168"/>
    <n v="11841"/>
    <n v="10050"/>
    <n v="316"/>
    <n v="35"/>
    <n v="18"/>
    <n v="20"/>
    <n v="18"/>
    <n v="327"/>
    <n v="29"/>
    <x v="0"/>
    <n v="389"/>
    <n v="3.8706467661691543E-2"/>
    <n v="0.39396315170521362"/>
    <x v="2"/>
    <s v="Friday"/>
    <x v="11"/>
    <s v="3-5"/>
  </r>
  <r>
    <s v="LI-4640"/>
    <s v="LinkedIn"/>
    <d v="2025-12-05T00:00:00"/>
    <d v="1899-12-30T09:54:00"/>
    <x v="4"/>
    <s v="Data &amp; Tech"/>
    <n v="25322"/>
    <n v="3"/>
    <n v="365"/>
    <n v="8688"/>
    <n v="6881"/>
    <n v="239"/>
    <n v="69"/>
    <n v="21"/>
    <n v="30"/>
    <n v="13"/>
    <n v="161"/>
    <n v="8"/>
    <x v="1"/>
    <n v="359"/>
    <n v="5.2172649324226127E-2"/>
    <n v="0.27173998894242163"/>
    <x v="3"/>
    <s v="Friday"/>
    <x v="11"/>
    <s v="3-5"/>
  </r>
  <r>
    <s v="LI-4641"/>
    <s v="LinkedIn"/>
    <d v="2025-12-05T00:00:00"/>
    <d v="1899-12-30T09:58:00"/>
    <x v="1"/>
    <s v="Product Update"/>
    <n v="25378"/>
    <n v="10"/>
    <n v="262"/>
    <n v="3989"/>
    <n v="3436"/>
    <n v="68"/>
    <n v="13"/>
    <n v="6"/>
    <n v="7"/>
    <n v="20"/>
    <n v="78"/>
    <n v="8"/>
    <x v="0"/>
    <n v="94"/>
    <n v="2.7357392316647265E-2"/>
    <n v="0.13539285995744346"/>
    <x v="3"/>
    <s v="Friday"/>
    <x v="11"/>
    <s v="6-10"/>
  </r>
  <r>
    <s v="LI-4642"/>
    <s v="LinkedIn"/>
    <d v="2025-12-05T00:00:00"/>
    <d v="1899-12-30T10:27:00"/>
    <x v="4"/>
    <s v="Product Update"/>
    <n v="25641"/>
    <n v="2"/>
    <n v="1773"/>
    <n v="6200"/>
    <n v="5510"/>
    <n v="141"/>
    <n v="30"/>
    <n v="10"/>
    <n v="14"/>
    <n v="9"/>
    <n v="101"/>
    <n v="12"/>
    <x v="0"/>
    <n v="195"/>
    <n v="3.5390199637023591E-2"/>
    <n v="0.2148902148902149"/>
    <x v="4"/>
    <s v="Friday"/>
    <x v="11"/>
    <s v="0-2"/>
  </r>
  <r>
    <s v="LI-4643"/>
    <s v="LinkedIn"/>
    <d v="2025-12-05T00:00:00"/>
    <d v="1899-12-30T11:25:00"/>
    <x v="3"/>
    <s v="Company Culture"/>
    <n v="25613"/>
    <n v="7"/>
    <n v="135"/>
    <n v="1332"/>
    <n v="1204"/>
    <n v="17"/>
    <n v="2"/>
    <n v="2"/>
    <n v="4"/>
    <n v="24"/>
    <n v="8"/>
    <n v="1"/>
    <x v="0"/>
    <n v="25"/>
    <n v="2.0764119601328904E-2"/>
    <n v="4.7007379065318391E-2"/>
    <x v="9"/>
    <s v="Friday"/>
    <x v="11"/>
    <s v="6-10"/>
  </r>
  <r>
    <s v="LI-4644"/>
    <s v="LinkedIn"/>
    <d v="2025-12-05T00:00:00"/>
    <d v="1899-12-30T11:28:00"/>
    <x v="4"/>
    <s v="Data &amp; Tech"/>
    <n v="25636"/>
    <n v="2"/>
    <n v="740"/>
    <n v="5701"/>
    <n v="4073"/>
    <n v="101"/>
    <n v="22"/>
    <n v="6"/>
    <n v="11"/>
    <n v="12"/>
    <n v="105"/>
    <n v="10"/>
    <x v="0"/>
    <n v="140"/>
    <n v="3.4372698256813161E-2"/>
    <n v="0.15887814011546264"/>
    <x v="9"/>
    <s v="Friday"/>
    <x v="11"/>
    <s v="0-2"/>
  </r>
  <r>
    <s v="LI-4645"/>
    <s v="LinkedIn"/>
    <d v="2025-12-05T00:00:00"/>
    <d v="1899-12-30T12:36:00"/>
    <x v="4"/>
    <s v="Career Tips"/>
    <n v="25294"/>
    <n v="6"/>
    <n v="1249"/>
    <n v="9225"/>
    <n v="7459"/>
    <n v="292"/>
    <n v="44"/>
    <n v="14"/>
    <n v="31"/>
    <n v="19"/>
    <n v="167"/>
    <n v="15"/>
    <x v="0"/>
    <n v="381"/>
    <n v="5.1079233141171736E-2"/>
    <n v="0.29489206926543843"/>
    <x v="5"/>
    <s v="Friday"/>
    <x v="11"/>
    <s v="6-10"/>
  </r>
  <r>
    <s v="LI-4646"/>
    <s v="LinkedIn"/>
    <d v="2025-12-05T00:00:00"/>
    <d v="1899-12-30T13:13:00"/>
    <x v="1"/>
    <s v="Career Tips"/>
    <n v="25511"/>
    <n v="3"/>
    <n v="339"/>
    <n v="8789"/>
    <n v="6847"/>
    <n v="197"/>
    <n v="24"/>
    <n v="12"/>
    <n v="21"/>
    <n v="10"/>
    <n v="166"/>
    <n v="15"/>
    <x v="0"/>
    <n v="254"/>
    <n v="3.7096538630056956E-2"/>
    <n v="0.26839402610638546"/>
    <x v="6"/>
    <s v="Friday"/>
    <x v="11"/>
    <s v="3-5"/>
  </r>
  <r>
    <s v="LI-4647"/>
    <s v="LinkedIn"/>
    <d v="2025-12-05T00:00:00"/>
    <d v="1899-12-30T13:20:00"/>
    <x v="1"/>
    <s v="Thought Leadership"/>
    <n v="25550"/>
    <n v="2"/>
    <n v="435"/>
    <n v="6485"/>
    <n v="4688"/>
    <n v="166"/>
    <n v="21"/>
    <n v="9"/>
    <n v="11"/>
    <n v="20"/>
    <n v="109"/>
    <n v="11"/>
    <x v="0"/>
    <n v="207"/>
    <n v="4.4155290102389076E-2"/>
    <n v="0.18348336594911938"/>
    <x v="6"/>
    <s v="Friday"/>
    <x v="11"/>
    <s v="0-2"/>
  </r>
  <r>
    <s v="LI-4648"/>
    <s v="LinkedIn"/>
    <d v="2025-12-05T00:00:00"/>
    <d v="1899-12-30T13:40:00"/>
    <x v="0"/>
    <s v="Hiring"/>
    <n v="25337"/>
    <n v="5"/>
    <n v="283"/>
    <n v="17805"/>
    <n v="15570"/>
    <n v="502"/>
    <n v="92"/>
    <n v="74"/>
    <n v="179"/>
    <n v="157"/>
    <n v="596"/>
    <n v="29"/>
    <x v="0"/>
    <n v="847"/>
    <n v="5.4399486191393703E-2"/>
    <n v="0.61451632000631484"/>
    <x v="6"/>
    <s v="Friday"/>
    <x v="11"/>
    <s v="3-5"/>
  </r>
  <r>
    <s v="LI-4649"/>
    <s v="LinkedIn"/>
    <d v="2025-12-05T00:00:00"/>
    <d v="1899-12-30T14:00:00"/>
    <x v="2"/>
    <s v="Thought Leadership"/>
    <n v="25552"/>
    <n v="5"/>
    <n v="267"/>
    <n v="17322"/>
    <n v="12976"/>
    <n v="425"/>
    <n v="59"/>
    <n v="30"/>
    <n v="31"/>
    <n v="22"/>
    <n v="290"/>
    <n v="43"/>
    <x v="1"/>
    <n v="545"/>
    <n v="4.2000616522811347E-2"/>
    <n v="0.50782717595491544"/>
    <x v="13"/>
    <s v="Friday"/>
    <x v="11"/>
    <s v="3-5"/>
  </r>
  <r>
    <s v="LI-4650"/>
    <s v="LinkedIn"/>
    <d v="2025-12-05T00:00:00"/>
    <d v="1899-12-30T14:50:00"/>
    <x v="1"/>
    <s v="Thought Leadership"/>
    <n v="25530"/>
    <n v="3"/>
    <n v="310"/>
    <n v="10895"/>
    <n v="9799"/>
    <n v="320"/>
    <n v="50"/>
    <n v="26"/>
    <n v="30"/>
    <n v="11"/>
    <n v="239"/>
    <n v="25"/>
    <x v="0"/>
    <n v="426"/>
    <n v="4.3473823859577508E-2"/>
    <n v="0.3838229533881708"/>
    <x v="13"/>
    <s v="Friday"/>
    <x v="11"/>
    <s v="3-5"/>
  </r>
  <r>
    <s v="LI-4651"/>
    <s v="LinkedIn"/>
    <d v="2025-12-05T00:00:00"/>
    <d v="1899-12-30T15:31:00"/>
    <x v="2"/>
    <s v="Hiring"/>
    <n v="25350"/>
    <n v="3"/>
    <n v="471"/>
    <n v="19839"/>
    <n v="13943"/>
    <n v="412"/>
    <n v="64"/>
    <n v="44"/>
    <n v="40"/>
    <n v="60"/>
    <n v="302"/>
    <n v="30"/>
    <x v="0"/>
    <n v="560"/>
    <n v="4.0163522914724234E-2"/>
    <n v="0.55001972386587772"/>
    <x v="7"/>
    <s v="Friday"/>
    <x v="11"/>
    <s v="3-5"/>
  </r>
  <r>
    <s v="LI-4652"/>
    <s v="LinkedIn"/>
    <d v="2025-12-05T00:00:00"/>
    <d v="1899-12-30T15:33:00"/>
    <x v="4"/>
    <s v="Thought Leadership"/>
    <n v="25518"/>
    <n v="4"/>
    <n v="1253"/>
    <n v="11063"/>
    <n v="10039"/>
    <n v="243"/>
    <n v="84"/>
    <n v="13"/>
    <n v="22"/>
    <n v="23"/>
    <n v="180"/>
    <n v="16"/>
    <x v="1"/>
    <n v="362"/>
    <n v="3.6059368462994325E-2"/>
    <n v="0.39340857433968179"/>
    <x v="7"/>
    <s v="Friday"/>
    <x v="11"/>
    <s v="3-5"/>
  </r>
  <r>
    <s v="LI-4653"/>
    <s v="LinkedIn"/>
    <d v="2025-12-05T00:00:00"/>
    <d v="1899-12-30T19:27:00"/>
    <x v="1"/>
    <s v="Product Update"/>
    <n v="25439"/>
    <n v="6"/>
    <n v="540"/>
    <n v="4284"/>
    <n v="3323"/>
    <n v="64"/>
    <n v="6"/>
    <n v="4"/>
    <n v="6"/>
    <n v="10"/>
    <n v="61"/>
    <n v="3"/>
    <x v="0"/>
    <n v="80"/>
    <n v="2.4074631357207343E-2"/>
    <n v="0.13062620386021462"/>
    <x v="14"/>
    <s v="Friday"/>
    <x v="11"/>
    <s v="6-10"/>
  </r>
  <r>
    <s v="LI-4654"/>
    <s v="LinkedIn"/>
    <d v="2025-12-06T00:00:00"/>
    <d v="1899-12-30T12:39:00"/>
    <x v="4"/>
    <s v="Industry News"/>
    <n v="25226"/>
    <n v="5"/>
    <n v="939"/>
    <n v="3005"/>
    <n v="2421"/>
    <n v="55"/>
    <n v="15"/>
    <n v="3"/>
    <n v="5"/>
    <n v="6"/>
    <n v="20"/>
    <n v="5"/>
    <x v="0"/>
    <n v="78"/>
    <n v="3.2218091697645598E-2"/>
    <n v="9.5972409418853558E-2"/>
    <x v="5"/>
    <s v="Saturday"/>
    <x v="11"/>
    <s v="3-5"/>
  </r>
  <r>
    <s v="LI-4655"/>
    <s v="LinkedIn"/>
    <d v="2025-12-08T00:00:00"/>
    <d v="1899-12-30T02:48:00"/>
    <x v="4"/>
    <s v="Hiring"/>
    <n v="25527"/>
    <n v="4"/>
    <n v="460"/>
    <n v="2733"/>
    <n v="2106"/>
    <n v="81"/>
    <n v="15"/>
    <n v="6"/>
    <n v="7"/>
    <n v="2"/>
    <n v="61"/>
    <n v="3"/>
    <x v="0"/>
    <n v="109"/>
    <n v="5.1756885090218425E-2"/>
    <n v="8.250088141967328E-2"/>
    <x v="16"/>
    <s v="Monday"/>
    <x v="11"/>
    <s v="3-5"/>
  </r>
  <r>
    <s v="LI-4656"/>
    <s v="LinkedIn"/>
    <d v="2025-12-08T00:00:00"/>
    <d v="1899-12-30T07:50:00"/>
    <x v="4"/>
    <s v="Thought Leadership"/>
    <n v="25313"/>
    <n v="4"/>
    <n v="622"/>
    <n v="7979"/>
    <n v="6762"/>
    <n v="174"/>
    <n v="38"/>
    <n v="14"/>
    <n v="21"/>
    <n v="9"/>
    <n v="85"/>
    <n v="15"/>
    <x v="0"/>
    <n v="247"/>
    <n v="3.65276545400769E-2"/>
    <n v="0.26713546399083477"/>
    <x v="12"/>
    <s v="Monday"/>
    <x v="11"/>
    <s v="3-5"/>
  </r>
  <r>
    <s v="LI-4657"/>
    <s v="LinkedIn"/>
    <d v="2025-12-08T00:00:00"/>
    <d v="1899-12-30T08:05:00"/>
    <x v="4"/>
    <s v="Company Culture"/>
    <n v="25674"/>
    <n v="4"/>
    <n v="1201"/>
    <n v="12597"/>
    <n v="11072"/>
    <n v="397"/>
    <n v="88"/>
    <n v="24"/>
    <n v="36"/>
    <n v="29"/>
    <n v="146"/>
    <n v="23"/>
    <x v="0"/>
    <n v="545"/>
    <n v="4.9223265895953758E-2"/>
    <n v="0.43125340811716134"/>
    <x v="2"/>
    <s v="Monday"/>
    <x v="11"/>
    <s v="3-5"/>
  </r>
  <r>
    <s v="LI-4658"/>
    <s v="LinkedIn"/>
    <d v="2025-12-08T00:00:00"/>
    <d v="1899-12-30T08:20:00"/>
    <x v="4"/>
    <s v="Data &amp; Tech"/>
    <n v="25220"/>
    <n v="2"/>
    <n v="919"/>
    <n v="8898"/>
    <n v="7791"/>
    <n v="229"/>
    <n v="57"/>
    <n v="14"/>
    <n v="23"/>
    <n v="19"/>
    <n v="101"/>
    <n v="9"/>
    <x v="0"/>
    <n v="323"/>
    <n v="4.1458092671030677E-2"/>
    <n v="0.30892149088025378"/>
    <x v="2"/>
    <s v="Monday"/>
    <x v="11"/>
    <s v="0-2"/>
  </r>
  <r>
    <s v="LI-4659"/>
    <s v="LinkedIn"/>
    <d v="2025-12-08T00:00:00"/>
    <d v="1899-12-30T08:55:00"/>
    <x v="4"/>
    <s v="Thought Leadership"/>
    <n v="25480"/>
    <n v="3"/>
    <n v="1357"/>
    <n v="12006"/>
    <n v="8417"/>
    <n v="459"/>
    <n v="98"/>
    <n v="32"/>
    <n v="38"/>
    <n v="10"/>
    <n v="175"/>
    <n v="21"/>
    <x v="0"/>
    <n v="627"/>
    <n v="7.4492099322799099E-2"/>
    <n v="0.33033751962323393"/>
    <x v="2"/>
    <s v="Monday"/>
    <x v="11"/>
    <s v="3-5"/>
  </r>
  <r>
    <s v="LI-4660"/>
    <s v="LinkedIn"/>
    <d v="2025-12-08T00:00:00"/>
    <d v="1899-12-30T09:49:00"/>
    <x v="4"/>
    <s v="Career Tips"/>
    <n v="25574"/>
    <n v="5"/>
    <n v="683"/>
    <n v="12539"/>
    <n v="8972"/>
    <n v="558"/>
    <n v="65"/>
    <n v="25"/>
    <n v="51"/>
    <n v="14"/>
    <n v="129"/>
    <n v="12"/>
    <x v="0"/>
    <n v="699"/>
    <n v="7.7909050378956748E-2"/>
    <n v="0.35082505669820913"/>
    <x v="3"/>
    <s v="Monday"/>
    <x v="11"/>
    <s v="3-5"/>
  </r>
  <r>
    <s v="LI-4661"/>
    <s v="LinkedIn"/>
    <d v="2025-12-08T00:00:00"/>
    <d v="1899-12-30T09:53:00"/>
    <x v="4"/>
    <s v="Career Tips"/>
    <n v="25643"/>
    <n v="3"/>
    <n v="1239"/>
    <n v="11433"/>
    <n v="8763"/>
    <n v="216"/>
    <n v="49"/>
    <n v="14"/>
    <n v="17"/>
    <n v="7"/>
    <n v="98"/>
    <n v="12"/>
    <x v="0"/>
    <n v="296"/>
    <n v="3.3778386397352506E-2"/>
    <n v="0.34173068673712126"/>
    <x v="3"/>
    <s v="Monday"/>
    <x v="11"/>
    <s v="3-5"/>
  </r>
  <r>
    <s v="LI-4662"/>
    <s v="LinkedIn"/>
    <d v="2025-12-08T00:00:00"/>
    <d v="1899-12-30T09:59:00"/>
    <x v="4"/>
    <s v="Company Culture"/>
    <n v="25380"/>
    <n v="3"/>
    <n v="646"/>
    <n v="12665"/>
    <n v="9780"/>
    <n v="235"/>
    <n v="66"/>
    <n v="17"/>
    <n v="29"/>
    <n v="9"/>
    <n v="180"/>
    <n v="26"/>
    <x v="0"/>
    <n v="347"/>
    <n v="3.5480572597137015E-2"/>
    <n v="0.38534278959810875"/>
    <x v="3"/>
    <s v="Monday"/>
    <x v="11"/>
    <s v="3-5"/>
  </r>
  <r>
    <s v="LI-4663"/>
    <s v="LinkedIn"/>
    <d v="2025-12-08T00:00:00"/>
    <d v="1899-12-30T10:04:00"/>
    <x v="0"/>
    <s v="Product Update"/>
    <n v="25377"/>
    <n v="1"/>
    <n v="454"/>
    <n v="8706"/>
    <n v="7906"/>
    <n v="233"/>
    <n v="40"/>
    <n v="32"/>
    <n v="64"/>
    <n v="115"/>
    <n v="116"/>
    <n v="11"/>
    <x v="0"/>
    <n v="369"/>
    <n v="4.6673412598026813E-2"/>
    <n v="0.31154194743271468"/>
    <x v="4"/>
    <s v="Monday"/>
    <x v="11"/>
    <s v="0-2"/>
  </r>
  <r>
    <s v="LI-4664"/>
    <s v="LinkedIn"/>
    <d v="2025-12-08T00:00:00"/>
    <d v="1899-12-30T10:30:00"/>
    <x v="2"/>
    <s v="Data &amp; Tech"/>
    <n v="25397"/>
    <n v="2"/>
    <n v="176"/>
    <n v="9319"/>
    <n v="8055"/>
    <n v="241"/>
    <n v="27"/>
    <n v="17"/>
    <n v="18"/>
    <n v="11"/>
    <n v="158"/>
    <n v="17"/>
    <x v="0"/>
    <n v="303"/>
    <n v="3.761638733705773E-2"/>
    <n v="0.31716344450131906"/>
    <x v="4"/>
    <s v="Monday"/>
    <x v="11"/>
    <s v="0-2"/>
  </r>
  <r>
    <s v="LI-4665"/>
    <s v="LinkedIn"/>
    <d v="2025-12-08T00:00:00"/>
    <d v="1899-12-30T10:58:00"/>
    <x v="3"/>
    <s v="Industry News"/>
    <n v="25460"/>
    <n v="1"/>
    <n v="152"/>
    <n v="3128"/>
    <n v="2784"/>
    <n v="42"/>
    <n v="6"/>
    <n v="7"/>
    <n v="10"/>
    <n v="60"/>
    <n v="39"/>
    <n v="2"/>
    <x v="0"/>
    <n v="65"/>
    <n v="2.3347701149425287E-2"/>
    <n v="0.10934799685781618"/>
    <x v="4"/>
    <s v="Monday"/>
    <x v="11"/>
    <s v="0-2"/>
  </r>
  <r>
    <s v="LI-4666"/>
    <s v="LinkedIn"/>
    <d v="2025-12-08T00:00:00"/>
    <d v="1899-12-30T10:59:00"/>
    <x v="1"/>
    <s v="Data &amp; Tech"/>
    <n v="25471"/>
    <n v="3"/>
    <n v="181"/>
    <n v="6236"/>
    <n v="4855"/>
    <n v="156"/>
    <n v="18"/>
    <n v="9"/>
    <n v="11"/>
    <n v="23"/>
    <n v="98"/>
    <n v="5"/>
    <x v="0"/>
    <n v="194"/>
    <n v="3.9958805355303807E-2"/>
    <n v="0.19060892780024341"/>
    <x v="4"/>
    <s v="Monday"/>
    <x v="11"/>
    <s v="3-5"/>
  </r>
  <r>
    <s v="LI-4667"/>
    <s v="LinkedIn"/>
    <d v="2025-12-08T00:00:00"/>
    <d v="1899-12-30T11:00:00"/>
    <x v="1"/>
    <s v="Industry News"/>
    <n v="25461"/>
    <n v="5"/>
    <n v="404"/>
    <n v="9611"/>
    <n v="7461"/>
    <n v="137"/>
    <n v="16"/>
    <n v="10"/>
    <n v="10"/>
    <n v="9"/>
    <n v="72"/>
    <n v="8"/>
    <x v="0"/>
    <n v="173"/>
    <n v="2.3187240316311485E-2"/>
    <n v="0.29303640862495584"/>
    <x v="9"/>
    <s v="Monday"/>
    <x v="11"/>
    <s v="3-5"/>
  </r>
  <r>
    <s v="LI-4668"/>
    <s v="LinkedIn"/>
    <d v="2025-12-08T00:00:00"/>
    <d v="1899-12-30T11:17:00"/>
    <x v="0"/>
    <s v="Company Culture"/>
    <n v="25356"/>
    <n v="3"/>
    <n v="305"/>
    <n v="19810"/>
    <n v="15443"/>
    <n v="760"/>
    <n v="131"/>
    <n v="101"/>
    <n v="187"/>
    <n v="108"/>
    <n v="170"/>
    <n v="51"/>
    <x v="0"/>
    <n v="1179"/>
    <n v="7.6345269701482879E-2"/>
    <n v="0.60904716832307937"/>
    <x v="9"/>
    <s v="Monday"/>
    <x v="11"/>
    <s v="3-5"/>
  </r>
  <r>
    <s v="LI-4669"/>
    <s v="LinkedIn"/>
    <d v="2025-12-08T00:00:00"/>
    <d v="1899-12-30T11:33:00"/>
    <x v="1"/>
    <s v="Company Culture"/>
    <n v="25611"/>
    <n v="6"/>
    <n v="307"/>
    <n v="7943"/>
    <n v="6270"/>
    <n v="169"/>
    <n v="24"/>
    <n v="11"/>
    <n v="16"/>
    <n v="12"/>
    <n v="91"/>
    <n v="17"/>
    <x v="0"/>
    <n v="220"/>
    <n v="3.5087719298245612E-2"/>
    <n v="0.24481668033266957"/>
    <x v="9"/>
    <s v="Monday"/>
    <x v="11"/>
    <s v="6-10"/>
  </r>
  <r>
    <s v="LI-4670"/>
    <s v="LinkedIn"/>
    <d v="2025-12-08T00:00:00"/>
    <d v="1899-12-30T14:26:00"/>
    <x v="3"/>
    <s v="Career Tips"/>
    <n v="25754"/>
    <n v="4"/>
    <n v="299"/>
    <n v="4947"/>
    <n v="3642"/>
    <n v="60"/>
    <n v="6"/>
    <n v="6"/>
    <n v="12"/>
    <n v="30"/>
    <n v="83"/>
    <n v="4"/>
    <x v="0"/>
    <n v="84"/>
    <n v="2.3064250411861616E-2"/>
    <n v="0.14141492583676321"/>
    <x v="13"/>
    <s v="Monday"/>
    <x v="11"/>
    <s v="3-5"/>
  </r>
  <r>
    <s v="LI-4671"/>
    <s v="LinkedIn"/>
    <d v="2025-12-08T00:00:00"/>
    <d v="1899-12-30T14:35:00"/>
    <x v="0"/>
    <s v="Thought Leadership"/>
    <n v="25462"/>
    <n v="3"/>
    <n v="303"/>
    <n v="16850"/>
    <n v="12466"/>
    <n v="855"/>
    <n v="139"/>
    <n v="114"/>
    <n v="202"/>
    <n v="40"/>
    <n v="364"/>
    <n v="24"/>
    <x v="0"/>
    <n v="1310"/>
    <n v="0.10508583346703032"/>
    <n v="0.48959233367370986"/>
    <x v="13"/>
    <s v="Monday"/>
    <x v="11"/>
    <s v="3-5"/>
  </r>
  <r>
    <s v="LI-4672"/>
    <s v="LinkedIn"/>
    <d v="2025-12-08T00:00:00"/>
    <d v="1899-12-30T16:02:00"/>
    <x v="4"/>
    <s v="Career Tips"/>
    <n v="25464"/>
    <n v="1"/>
    <n v="1922"/>
    <n v="11183"/>
    <n v="9562"/>
    <n v="499"/>
    <n v="116"/>
    <n v="49"/>
    <n v="61"/>
    <n v="9"/>
    <n v="78"/>
    <n v="10"/>
    <x v="0"/>
    <n v="725"/>
    <n v="7.5820957958586066E-2"/>
    <n v="0.37551052466226831"/>
    <x v="10"/>
    <s v="Monday"/>
    <x v="11"/>
    <s v="0-2"/>
  </r>
  <r>
    <s v="LI-4673"/>
    <s v="LinkedIn"/>
    <d v="2025-12-08T00:00:00"/>
    <d v="1899-12-30T16:06:00"/>
    <x v="0"/>
    <s v="Industry News"/>
    <n v="25380"/>
    <n v="1"/>
    <n v="118"/>
    <n v="8626"/>
    <n v="7802"/>
    <n v="310"/>
    <n v="38"/>
    <n v="32"/>
    <n v="80"/>
    <n v="47"/>
    <n v="159"/>
    <n v="10"/>
    <x v="0"/>
    <n v="460"/>
    <n v="5.8959241220199951E-2"/>
    <n v="0.30740740740740741"/>
    <x v="10"/>
    <s v="Monday"/>
    <x v="11"/>
    <s v="0-2"/>
  </r>
  <r>
    <s v="LI-4674"/>
    <s v="LinkedIn"/>
    <d v="2025-12-08T00:00:00"/>
    <d v="1899-12-30T17:09:00"/>
    <x v="1"/>
    <s v="Product Update"/>
    <n v="25597"/>
    <n v="9"/>
    <n v="567"/>
    <n v="3633"/>
    <n v="2899"/>
    <n v="82"/>
    <n v="14"/>
    <n v="6"/>
    <n v="8"/>
    <n v="19"/>
    <n v="48"/>
    <n v="3"/>
    <x v="0"/>
    <n v="110"/>
    <n v="3.7944118661607448E-2"/>
    <n v="0.11325545962417471"/>
    <x v="8"/>
    <s v="Monday"/>
    <x v="11"/>
    <s v="6-10"/>
  </r>
  <r>
    <s v="LI-4675"/>
    <s v="LinkedIn"/>
    <d v="2025-12-08T00:00:00"/>
    <d v="1899-12-30T20:33:00"/>
    <x v="4"/>
    <s v="Product Update"/>
    <n v="25634"/>
    <n v="1"/>
    <n v="988"/>
    <n v="4255"/>
    <n v="3599"/>
    <n v="105"/>
    <n v="23"/>
    <n v="8"/>
    <n v="12"/>
    <n v="4"/>
    <n v="70"/>
    <n v="9"/>
    <x v="0"/>
    <n v="148"/>
    <n v="4.1122534037232567E-2"/>
    <n v="0.14039946945463058"/>
    <x v="11"/>
    <s v="Monday"/>
    <x v="11"/>
    <s v="0-2"/>
  </r>
  <r>
    <s v="LI-4676"/>
    <s v="LinkedIn"/>
    <d v="2025-12-09T00:00:00"/>
    <d v="1899-12-30T07:42:00"/>
    <x v="4"/>
    <s v="Thought Leadership"/>
    <n v="25513"/>
    <n v="2"/>
    <n v="1360"/>
    <n v="24108"/>
    <n v="18554"/>
    <n v="492"/>
    <n v="128"/>
    <n v="39"/>
    <n v="57"/>
    <n v="29"/>
    <n v="390"/>
    <n v="29"/>
    <x v="1"/>
    <n v="716"/>
    <n v="3.8590061442276599E-2"/>
    <n v="0.72723709481440835"/>
    <x v="12"/>
    <s v="Tuesday"/>
    <x v="11"/>
    <s v="0-2"/>
  </r>
  <r>
    <s v="LI-4677"/>
    <s v="LinkedIn"/>
    <d v="2025-12-09T00:00:00"/>
    <d v="1899-12-30T08:09:00"/>
    <x v="3"/>
    <s v="Career Tips"/>
    <n v="25288"/>
    <n v="4"/>
    <n v="195"/>
    <n v="8936"/>
    <n v="7287"/>
    <n v="125"/>
    <n v="18"/>
    <n v="10"/>
    <n v="25"/>
    <n v="105"/>
    <n v="58"/>
    <n v="10"/>
    <x v="0"/>
    <n v="178"/>
    <n v="2.4427061891038836E-2"/>
    <n v="0.28816039228092377"/>
    <x v="2"/>
    <s v="Tuesday"/>
    <x v="11"/>
    <s v="3-5"/>
  </r>
  <r>
    <s v="LI-4678"/>
    <s v="LinkedIn"/>
    <d v="2025-12-09T00:00:00"/>
    <d v="1899-12-30T08:14:00"/>
    <x v="4"/>
    <s v="Company Culture"/>
    <n v="25504"/>
    <n v="3"/>
    <n v="584"/>
    <n v="7998"/>
    <n v="7172"/>
    <n v="271"/>
    <n v="67"/>
    <n v="14"/>
    <n v="20"/>
    <n v="13"/>
    <n v="88"/>
    <n v="6"/>
    <x v="0"/>
    <n v="372"/>
    <n v="5.1868377021751254E-2"/>
    <n v="0.28121079046424091"/>
    <x v="2"/>
    <s v="Tuesday"/>
    <x v="11"/>
    <s v="3-5"/>
  </r>
  <r>
    <s v="LI-4679"/>
    <s v="LinkedIn"/>
    <d v="2025-12-09T00:00:00"/>
    <d v="1899-12-30T08:22:00"/>
    <x v="5"/>
    <s v="Career Tips"/>
    <n v="25649"/>
    <n v="4"/>
    <n v="198"/>
    <n v="24649"/>
    <n v="21255"/>
    <n v="857"/>
    <n v="355"/>
    <n v="46"/>
    <n v="77"/>
    <n v="19"/>
    <n v="201"/>
    <n v="28"/>
    <x v="0"/>
    <n v="1335"/>
    <n v="6.2808750882145381E-2"/>
    <n v="0.82868727825646227"/>
    <x v="2"/>
    <s v="Tuesday"/>
    <x v="11"/>
    <s v="3-5"/>
  </r>
  <r>
    <s v="LI-4680"/>
    <s v="LinkedIn"/>
    <d v="2025-12-09T00:00:00"/>
    <d v="1899-12-30T09:14:00"/>
    <x v="1"/>
    <s v="Product Update"/>
    <n v="25584"/>
    <n v="1"/>
    <n v="261"/>
    <n v="9282"/>
    <n v="7387"/>
    <n v="138"/>
    <n v="23"/>
    <n v="11"/>
    <n v="16"/>
    <n v="43"/>
    <n v="181"/>
    <n v="12"/>
    <x v="0"/>
    <n v="188"/>
    <n v="2.5450115067009612E-2"/>
    <n v="0.28873514696685426"/>
    <x v="3"/>
    <s v="Tuesday"/>
    <x v="11"/>
    <s v="0-2"/>
  </r>
  <r>
    <s v="LI-4681"/>
    <s v="LinkedIn"/>
    <d v="2025-12-09T00:00:00"/>
    <d v="1899-12-30T09:23:00"/>
    <x v="3"/>
    <s v="Product Update"/>
    <n v="25563"/>
    <n v="3"/>
    <n v="139"/>
    <n v="4233"/>
    <n v="3151"/>
    <n v="41"/>
    <n v="5"/>
    <n v="5"/>
    <n v="7"/>
    <n v="64"/>
    <n v="66"/>
    <n v="2"/>
    <x v="0"/>
    <n v="58"/>
    <n v="1.8406854966677245E-2"/>
    <n v="0.12326409263388491"/>
    <x v="3"/>
    <s v="Tuesday"/>
    <x v="11"/>
    <s v="3-5"/>
  </r>
  <r>
    <s v="LI-4682"/>
    <s v="LinkedIn"/>
    <d v="2025-12-09T00:00:00"/>
    <d v="1899-12-30T09:46:00"/>
    <x v="1"/>
    <s v="Hiring"/>
    <n v="25417"/>
    <n v="3"/>
    <n v="403"/>
    <n v="10773"/>
    <n v="8796"/>
    <n v="246"/>
    <n v="26"/>
    <n v="17"/>
    <n v="26"/>
    <n v="29"/>
    <n v="93"/>
    <n v="16"/>
    <x v="0"/>
    <n v="315"/>
    <n v="3.5811732605729875E-2"/>
    <n v="0.34606759255616321"/>
    <x v="3"/>
    <s v="Tuesday"/>
    <x v="11"/>
    <s v="3-5"/>
  </r>
  <r>
    <s v="LI-4683"/>
    <s v="LinkedIn"/>
    <d v="2025-12-09T00:00:00"/>
    <d v="1899-12-30T09:49:00"/>
    <x v="4"/>
    <s v="Thought Leadership"/>
    <n v="25583"/>
    <n v="4"/>
    <n v="352"/>
    <n v="10640"/>
    <n v="7630"/>
    <n v="224"/>
    <n v="50"/>
    <n v="18"/>
    <n v="19"/>
    <n v="13"/>
    <n v="102"/>
    <n v="6"/>
    <x v="0"/>
    <n v="311"/>
    <n v="4.076015727391874E-2"/>
    <n v="0.29824492827268106"/>
    <x v="3"/>
    <s v="Tuesday"/>
    <x v="11"/>
    <s v="3-5"/>
  </r>
  <r>
    <s v="LI-4684"/>
    <s v="LinkedIn"/>
    <d v="2025-12-09T00:00:00"/>
    <d v="1899-12-30T10:04:00"/>
    <x v="0"/>
    <s v="Hiring"/>
    <n v="25525"/>
    <n v="9"/>
    <n v="384"/>
    <n v="26210"/>
    <n v="19354"/>
    <n v="727"/>
    <n v="118"/>
    <n v="85"/>
    <n v="219"/>
    <n v="58"/>
    <n v="741"/>
    <n v="50"/>
    <x v="0"/>
    <n v="1149"/>
    <n v="5.9367572594812443E-2"/>
    <n v="0.75823702252693437"/>
    <x v="4"/>
    <s v="Tuesday"/>
    <x v="11"/>
    <s v="6-10"/>
  </r>
  <r>
    <s v="LI-4685"/>
    <s v="LinkedIn"/>
    <d v="2025-12-09T00:00:00"/>
    <d v="1899-12-30T11:32:00"/>
    <x v="1"/>
    <s v="Data &amp; Tech"/>
    <n v="25742"/>
    <n v="3"/>
    <n v="319"/>
    <n v="23193"/>
    <n v="17550"/>
    <n v="424"/>
    <n v="51"/>
    <n v="36"/>
    <n v="39"/>
    <n v="66"/>
    <n v="306"/>
    <n v="40"/>
    <x v="1"/>
    <n v="550"/>
    <n v="3.1339031339031341E-2"/>
    <n v="0.68176520860849976"/>
    <x v="9"/>
    <s v="Tuesday"/>
    <x v="11"/>
    <s v="3-5"/>
  </r>
  <r>
    <s v="LI-4686"/>
    <s v="LinkedIn"/>
    <d v="2025-12-09T00:00:00"/>
    <d v="1899-12-30T12:10:00"/>
    <x v="0"/>
    <s v="Industry News"/>
    <n v="25674"/>
    <n v="3"/>
    <n v="249"/>
    <n v="17279"/>
    <n v="14722"/>
    <n v="825"/>
    <n v="69"/>
    <n v="67"/>
    <n v="138"/>
    <n v="60"/>
    <n v="451"/>
    <n v="57"/>
    <x v="0"/>
    <n v="1099"/>
    <n v="7.4650183398994707E-2"/>
    <n v="0.57342058113266337"/>
    <x v="5"/>
    <s v="Tuesday"/>
    <x v="11"/>
    <s v="3-5"/>
  </r>
  <r>
    <s v="LI-4687"/>
    <s v="LinkedIn"/>
    <d v="2025-12-09T00:00:00"/>
    <d v="1899-12-30T12:49:00"/>
    <x v="1"/>
    <s v="Thought Leadership"/>
    <n v="25624"/>
    <n v="1"/>
    <n v="484"/>
    <n v="8357"/>
    <n v="7655"/>
    <n v="224"/>
    <n v="33"/>
    <n v="16"/>
    <n v="26"/>
    <n v="35"/>
    <n v="122"/>
    <n v="19"/>
    <x v="0"/>
    <n v="299"/>
    <n v="3.9059438275636842E-2"/>
    <n v="0.29874336559475489"/>
    <x v="5"/>
    <s v="Tuesday"/>
    <x v="11"/>
    <s v="0-2"/>
  </r>
  <r>
    <s v="LI-4688"/>
    <s v="LinkedIn"/>
    <d v="2025-12-09T00:00:00"/>
    <d v="1899-12-30T13:14:00"/>
    <x v="1"/>
    <s v="Hiring"/>
    <n v="25630"/>
    <n v="2"/>
    <n v="552"/>
    <n v="11389"/>
    <n v="8359"/>
    <n v="197"/>
    <n v="29"/>
    <n v="14"/>
    <n v="19"/>
    <n v="14"/>
    <n v="145"/>
    <n v="25"/>
    <x v="0"/>
    <n v="259"/>
    <n v="3.0984567532001437E-2"/>
    <n v="0.32614124073351541"/>
    <x v="6"/>
    <s v="Tuesday"/>
    <x v="11"/>
    <s v="0-2"/>
  </r>
  <r>
    <s v="LI-4689"/>
    <s v="LinkedIn"/>
    <d v="2025-12-09T00:00:00"/>
    <d v="1899-12-30T13:46:00"/>
    <x v="2"/>
    <s v="Career Tips"/>
    <n v="25506"/>
    <n v="5"/>
    <n v="329"/>
    <n v="14629"/>
    <n v="10741"/>
    <n v="536"/>
    <n v="63"/>
    <n v="45"/>
    <n v="32"/>
    <n v="64"/>
    <n v="222"/>
    <n v="37"/>
    <x v="0"/>
    <n v="676"/>
    <n v="6.2936411879713244E-2"/>
    <n v="0.42111660001568257"/>
    <x v="6"/>
    <s v="Tuesday"/>
    <x v="11"/>
    <s v="3-5"/>
  </r>
  <r>
    <s v="LI-4690"/>
    <s v="LinkedIn"/>
    <d v="2025-12-09T00:00:00"/>
    <d v="1899-12-30T14:07:00"/>
    <x v="1"/>
    <s v="Data &amp; Tech"/>
    <n v="25595"/>
    <n v="1"/>
    <n v="929"/>
    <n v="3993"/>
    <n v="3123"/>
    <n v="91"/>
    <n v="14"/>
    <n v="8"/>
    <n v="8"/>
    <n v="8"/>
    <n v="67"/>
    <n v="8"/>
    <x v="0"/>
    <n v="121"/>
    <n v="3.8744796669868714E-2"/>
    <n v="0.12201601875366283"/>
    <x v="13"/>
    <s v="Tuesday"/>
    <x v="11"/>
    <s v="0-2"/>
  </r>
  <r>
    <s v="LI-4691"/>
    <s v="LinkedIn"/>
    <d v="2025-12-09T00:00:00"/>
    <d v="1899-12-30T14:26:00"/>
    <x v="1"/>
    <s v="Thought Leadership"/>
    <n v="25469"/>
    <n v="6"/>
    <n v="787"/>
    <n v="8444"/>
    <n v="6754"/>
    <n v="301"/>
    <n v="43"/>
    <n v="18"/>
    <n v="30"/>
    <n v="12"/>
    <n v="165"/>
    <n v="13"/>
    <x v="0"/>
    <n v="392"/>
    <n v="5.8039680189517322E-2"/>
    <n v="0.26518512701715813"/>
    <x v="13"/>
    <s v="Tuesday"/>
    <x v="11"/>
    <s v="6-10"/>
  </r>
  <r>
    <s v="LI-4692"/>
    <s v="LinkedIn"/>
    <d v="2025-12-09T00:00:00"/>
    <d v="1899-12-30T15:07:00"/>
    <x v="1"/>
    <s v="Career Tips"/>
    <n v="25506"/>
    <n v="2"/>
    <n v="178"/>
    <n v="10543"/>
    <n v="8873"/>
    <n v="374"/>
    <n v="42"/>
    <n v="18"/>
    <n v="21"/>
    <n v="12"/>
    <n v="239"/>
    <n v="22"/>
    <x v="0"/>
    <n v="455"/>
    <n v="5.1279161501183362E-2"/>
    <n v="0.34787893044773777"/>
    <x v="7"/>
    <s v="Tuesday"/>
    <x v="11"/>
    <s v="0-2"/>
  </r>
  <r>
    <s v="LI-4693"/>
    <s v="LinkedIn"/>
    <d v="2025-12-09T00:00:00"/>
    <d v="1899-12-30T18:28:00"/>
    <x v="4"/>
    <s v="Thought Leadership"/>
    <n v="25376"/>
    <n v="4"/>
    <n v="1240"/>
    <n v="8211"/>
    <n v="7346"/>
    <n v="315"/>
    <n v="70"/>
    <n v="14"/>
    <n v="24"/>
    <n v="5"/>
    <n v="214"/>
    <n v="9"/>
    <x v="0"/>
    <n v="423"/>
    <n v="5.7582357745711951E-2"/>
    <n v="0.2894861286254729"/>
    <x v="19"/>
    <s v="Tuesday"/>
    <x v="11"/>
    <s v="3-5"/>
  </r>
  <r>
    <s v="LI-4694"/>
    <s v="LinkedIn"/>
    <d v="2025-12-09T00:00:00"/>
    <d v="1899-12-30T19:46:00"/>
    <x v="1"/>
    <s v="Career Tips"/>
    <n v="25644"/>
    <n v="4"/>
    <n v="364"/>
    <n v="27252"/>
    <n v="22655"/>
    <n v="696"/>
    <n v="118"/>
    <n v="60"/>
    <n v="77"/>
    <n v="32"/>
    <n v="647"/>
    <n v="38"/>
    <x v="0"/>
    <n v="951"/>
    <n v="4.1977488413153831E-2"/>
    <n v="0.88344252066760254"/>
    <x v="14"/>
    <s v="Tuesday"/>
    <x v="11"/>
    <s v="3-5"/>
  </r>
  <r>
    <s v="LI-4695"/>
    <s v="LinkedIn"/>
    <d v="2025-12-09T00:00:00"/>
    <d v="1899-12-30T19:51:00"/>
    <x v="2"/>
    <s v="Company Culture"/>
    <n v="25401"/>
    <n v="2"/>
    <n v="205"/>
    <n v="16303"/>
    <n v="11283"/>
    <n v="412"/>
    <n v="52"/>
    <n v="22"/>
    <n v="31"/>
    <n v="29"/>
    <n v="111"/>
    <n v="33"/>
    <x v="0"/>
    <n v="517"/>
    <n v="4.5821146858105115E-2"/>
    <n v="0.44419511042872328"/>
    <x v="14"/>
    <s v="Tuesday"/>
    <x v="11"/>
    <s v="0-2"/>
  </r>
  <r>
    <s v="LI-4696"/>
    <s v="LinkedIn"/>
    <d v="2025-12-10T00:00:00"/>
    <d v="1899-12-30T07:07:00"/>
    <x v="1"/>
    <s v="Career Tips"/>
    <n v="25548"/>
    <n v="7"/>
    <n v="392"/>
    <n v="10671"/>
    <n v="7653"/>
    <n v="229"/>
    <n v="24"/>
    <n v="14"/>
    <n v="23"/>
    <n v="27"/>
    <n v="191"/>
    <n v="16"/>
    <x v="0"/>
    <n v="290"/>
    <n v="3.7893636482425191E-2"/>
    <n v="0.29955378111789571"/>
    <x v="12"/>
    <s v="Wednesday"/>
    <x v="11"/>
    <s v="6-10"/>
  </r>
  <r>
    <s v="LI-4697"/>
    <s v="LinkedIn"/>
    <d v="2025-12-10T00:00:00"/>
    <d v="1899-12-30T07:41:00"/>
    <x v="4"/>
    <s v="Hiring"/>
    <n v="25394"/>
    <n v="4"/>
    <n v="2112"/>
    <n v="9230"/>
    <n v="6792"/>
    <n v="115"/>
    <n v="23"/>
    <n v="9"/>
    <n v="11"/>
    <n v="20"/>
    <n v="192"/>
    <n v="11"/>
    <x v="0"/>
    <n v="158"/>
    <n v="2.3262661955241459E-2"/>
    <n v="0.26746475545404425"/>
    <x v="12"/>
    <s v="Wednesday"/>
    <x v="11"/>
    <s v="3-5"/>
  </r>
  <r>
    <s v="LI-4698"/>
    <s v="LinkedIn"/>
    <d v="2025-12-10T00:00:00"/>
    <d v="1899-12-30T08:01:00"/>
    <x v="3"/>
    <s v="Career Tips"/>
    <n v="25624"/>
    <n v="5"/>
    <n v="160"/>
    <n v="13148"/>
    <n v="10436"/>
    <n v="174"/>
    <n v="14"/>
    <n v="20"/>
    <n v="40"/>
    <n v="60"/>
    <n v="123"/>
    <n v="6"/>
    <x v="1"/>
    <n v="248"/>
    <n v="2.3763894212341895E-2"/>
    <n v="0.40727443022166721"/>
    <x v="2"/>
    <s v="Wednesday"/>
    <x v="11"/>
    <s v="3-5"/>
  </r>
  <r>
    <s v="LI-4699"/>
    <s v="LinkedIn"/>
    <d v="2025-12-10T00:00:00"/>
    <d v="1899-12-30T08:15:00"/>
    <x v="5"/>
    <s v="Industry News"/>
    <n v="25559"/>
    <n v="1"/>
    <n v="201"/>
    <n v="18415"/>
    <n v="14539"/>
    <n v="502"/>
    <n v="205"/>
    <n v="33"/>
    <n v="44"/>
    <n v="18"/>
    <n v="116"/>
    <n v="21"/>
    <x v="0"/>
    <n v="784"/>
    <n v="5.3923928743379874E-2"/>
    <n v="0.56884072146797604"/>
    <x v="2"/>
    <s v="Wednesday"/>
    <x v="11"/>
    <s v="0-2"/>
  </r>
  <r>
    <s v="LI-4700"/>
    <s v="LinkedIn"/>
    <d v="2025-12-10T00:00:00"/>
    <d v="1899-12-30T08:21:00"/>
    <x v="4"/>
    <s v="Company Culture"/>
    <n v="25694"/>
    <n v="2"/>
    <n v="788"/>
    <n v="4371"/>
    <n v="3864"/>
    <n v="118"/>
    <n v="26"/>
    <n v="9"/>
    <n v="11"/>
    <n v="7"/>
    <n v="112"/>
    <n v="3"/>
    <x v="0"/>
    <n v="164"/>
    <n v="4.2443064182194616E-2"/>
    <n v="0.15038530396201447"/>
    <x v="2"/>
    <s v="Wednesday"/>
    <x v="11"/>
    <s v="0-2"/>
  </r>
  <r>
    <s v="LI-4701"/>
    <s v="LinkedIn"/>
    <d v="2025-12-10T00:00:00"/>
    <d v="1899-12-30T08:46:00"/>
    <x v="3"/>
    <s v="Career Tips"/>
    <n v="25726"/>
    <n v="2"/>
    <n v="147"/>
    <n v="4159"/>
    <n v="3687"/>
    <n v="65"/>
    <n v="7"/>
    <n v="6"/>
    <n v="16"/>
    <n v="78"/>
    <n v="63"/>
    <n v="2"/>
    <x v="0"/>
    <n v="94"/>
    <n v="2.5494982370490915E-2"/>
    <n v="0.14331804400217679"/>
    <x v="2"/>
    <s v="Wednesday"/>
    <x v="11"/>
    <s v="0-2"/>
  </r>
  <r>
    <s v="LI-4702"/>
    <s v="LinkedIn"/>
    <d v="2025-12-10T00:00:00"/>
    <d v="1899-12-30T09:15:00"/>
    <x v="0"/>
    <s v="Industry News"/>
    <n v="25508"/>
    <n v="3"/>
    <n v="343"/>
    <n v="16691"/>
    <n v="11887"/>
    <n v="395"/>
    <n v="59"/>
    <n v="50"/>
    <n v="80"/>
    <n v="29"/>
    <n v="150"/>
    <n v="25"/>
    <x v="0"/>
    <n v="584"/>
    <n v="4.9129300916968113E-2"/>
    <n v="0.46601066332131097"/>
    <x v="3"/>
    <s v="Wednesday"/>
    <x v="11"/>
    <s v="3-5"/>
  </r>
  <r>
    <s v="LI-4703"/>
    <s v="LinkedIn"/>
    <d v="2025-12-10T00:00:00"/>
    <d v="1899-12-30T09:17:00"/>
    <x v="4"/>
    <s v="Company Culture"/>
    <n v="25368"/>
    <n v="3"/>
    <n v="747"/>
    <n v="11020"/>
    <n v="9459"/>
    <n v="408"/>
    <n v="122"/>
    <n v="31"/>
    <n v="54"/>
    <n v="20"/>
    <n v="86"/>
    <n v="23"/>
    <x v="0"/>
    <n v="615"/>
    <n v="6.5017443704408498E-2"/>
    <n v="0.3728713339640492"/>
    <x v="3"/>
    <s v="Wednesday"/>
    <x v="11"/>
    <s v="3-5"/>
  </r>
  <r>
    <s v="LI-4704"/>
    <s v="LinkedIn"/>
    <d v="2025-12-10T00:00:00"/>
    <d v="1899-12-30T09:25:00"/>
    <x v="0"/>
    <s v="Company Culture"/>
    <n v="25677"/>
    <n v="3"/>
    <n v="183"/>
    <n v="26588"/>
    <n v="20312"/>
    <n v="549"/>
    <n v="134"/>
    <n v="79"/>
    <n v="154"/>
    <n v="149"/>
    <n v="736"/>
    <n v="84"/>
    <x v="0"/>
    <n v="916"/>
    <n v="4.5096494682946041E-2"/>
    <n v="0.79105814542197295"/>
    <x v="3"/>
    <s v="Wednesday"/>
    <x v="11"/>
    <s v="3-5"/>
  </r>
  <r>
    <s v="LI-4705"/>
    <s v="LinkedIn"/>
    <d v="2025-12-10T00:00:00"/>
    <d v="1899-12-30T09:42:00"/>
    <x v="0"/>
    <s v="Career Tips"/>
    <n v="25439"/>
    <n v="8"/>
    <n v="330"/>
    <n v="12766"/>
    <n v="10787"/>
    <n v="342"/>
    <n v="72"/>
    <n v="56"/>
    <n v="94"/>
    <n v="84"/>
    <n v="255"/>
    <n v="16"/>
    <x v="0"/>
    <n v="564"/>
    <n v="5.2285158060628535E-2"/>
    <n v="0.42403396359919809"/>
    <x v="3"/>
    <s v="Wednesday"/>
    <x v="11"/>
    <s v="6-10"/>
  </r>
  <r>
    <s v="LI-4706"/>
    <s v="LinkedIn"/>
    <d v="2025-12-10T00:00:00"/>
    <d v="1899-12-30T10:26:00"/>
    <x v="0"/>
    <s v="Data &amp; Tech"/>
    <n v="25578"/>
    <n v="3"/>
    <n v="247"/>
    <n v="15961"/>
    <n v="13404"/>
    <n v="523"/>
    <n v="116"/>
    <n v="78"/>
    <n v="169"/>
    <n v="36"/>
    <n v="186"/>
    <n v="29"/>
    <x v="0"/>
    <n v="886"/>
    <n v="6.6099671739779167E-2"/>
    <n v="0.52404410039878024"/>
    <x v="4"/>
    <s v="Wednesday"/>
    <x v="11"/>
    <s v="3-5"/>
  </r>
  <r>
    <s v="LI-4707"/>
    <s v="LinkedIn"/>
    <d v="2025-12-10T00:00:00"/>
    <d v="1899-12-30T11:55:00"/>
    <x v="1"/>
    <s v="Hiring"/>
    <n v="25548"/>
    <n v="3"/>
    <n v="407"/>
    <n v="8863"/>
    <n v="7346"/>
    <n v="163"/>
    <n v="12"/>
    <n v="11"/>
    <n v="16"/>
    <n v="17"/>
    <n v="102"/>
    <n v="15"/>
    <x v="0"/>
    <n v="202"/>
    <n v="2.7497958072420364E-2"/>
    <n v="0.28753718490684205"/>
    <x v="9"/>
    <s v="Wednesday"/>
    <x v="11"/>
    <s v="3-5"/>
  </r>
  <r>
    <s v="LI-4708"/>
    <s v="LinkedIn"/>
    <d v="2025-12-10T00:00:00"/>
    <d v="1899-12-30T12:26:00"/>
    <x v="4"/>
    <s v="Data &amp; Tech"/>
    <n v="25601"/>
    <n v="3"/>
    <n v="1085"/>
    <n v="12296"/>
    <n v="8928"/>
    <n v="260"/>
    <n v="47"/>
    <n v="15"/>
    <n v="33"/>
    <n v="26"/>
    <n v="114"/>
    <n v="21"/>
    <x v="0"/>
    <n v="355"/>
    <n v="3.9762544802867381E-2"/>
    <n v="0.34873637748525449"/>
    <x v="5"/>
    <s v="Wednesday"/>
    <x v="11"/>
    <s v="3-5"/>
  </r>
  <r>
    <s v="LI-4709"/>
    <s v="LinkedIn"/>
    <d v="2025-12-10T00:00:00"/>
    <d v="1899-12-30T12:51:00"/>
    <x v="0"/>
    <s v="Data &amp; Tech"/>
    <n v="25317"/>
    <n v="4"/>
    <n v="154"/>
    <n v="34674"/>
    <n v="25002"/>
    <n v="793"/>
    <n v="115"/>
    <n v="114"/>
    <n v="161"/>
    <n v="79"/>
    <n v="293"/>
    <n v="49"/>
    <x v="1"/>
    <n v="1183"/>
    <n v="4.7316214702823774E-2"/>
    <n v="0.98755776750799862"/>
    <x v="5"/>
    <s v="Wednesday"/>
    <x v="11"/>
    <s v="3-5"/>
  </r>
  <r>
    <s v="LI-4710"/>
    <s v="LinkedIn"/>
    <d v="2025-12-10T00:00:00"/>
    <d v="1899-12-30T13:08:00"/>
    <x v="5"/>
    <s v="Industry News"/>
    <n v="25509"/>
    <n v="3"/>
    <n v="322"/>
    <n v="22505"/>
    <n v="20611"/>
    <n v="547"/>
    <n v="225"/>
    <n v="28"/>
    <n v="65"/>
    <n v="41"/>
    <n v="480"/>
    <n v="28"/>
    <x v="0"/>
    <n v="865"/>
    <n v="4.1967881228470234E-2"/>
    <n v="0.80798933709671095"/>
    <x v="6"/>
    <s v="Wednesday"/>
    <x v="11"/>
    <s v="3-5"/>
  </r>
  <r>
    <s v="LI-4711"/>
    <s v="LinkedIn"/>
    <d v="2025-12-10T00:00:00"/>
    <d v="1899-12-30T14:03:00"/>
    <x v="1"/>
    <s v="Product Update"/>
    <n v="25490"/>
    <n v="11"/>
    <n v="352"/>
    <n v="4427"/>
    <n v="3884"/>
    <n v="62"/>
    <n v="9"/>
    <n v="5"/>
    <n v="7"/>
    <n v="30"/>
    <n v="74"/>
    <n v="6"/>
    <x v="0"/>
    <n v="83"/>
    <n v="2.1369721936148299E-2"/>
    <n v="0.15237347979599844"/>
    <x v="13"/>
    <s v="Wednesday"/>
    <x v="11"/>
    <s v="11+"/>
  </r>
  <r>
    <s v="LI-4712"/>
    <s v="LinkedIn"/>
    <d v="2025-12-10T00:00:00"/>
    <d v="1899-12-30T16:07:00"/>
    <x v="0"/>
    <s v="Career Tips"/>
    <n v="25474"/>
    <n v="3"/>
    <n v="521"/>
    <n v="27685"/>
    <n v="20156"/>
    <n v="1136"/>
    <n v="201"/>
    <n v="150"/>
    <n v="246"/>
    <n v="129"/>
    <n v="304"/>
    <n v="77"/>
    <x v="0"/>
    <n v="1733"/>
    <n v="8.5979360984322281E-2"/>
    <n v="0.79123812514720893"/>
    <x v="10"/>
    <s v="Wednesday"/>
    <x v="11"/>
    <s v="3-5"/>
  </r>
  <r>
    <s v="LI-4713"/>
    <s v="LinkedIn"/>
    <d v="2025-12-10T00:00:00"/>
    <d v="1899-12-30T16:40:00"/>
    <x v="4"/>
    <s v="Industry News"/>
    <n v="25263"/>
    <n v="7"/>
    <n v="1062"/>
    <n v="6605"/>
    <n v="5281"/>
    <n v="135"/>
    <n v="29"/>
    <n v="11"/>
    <n v="16"/>
    <n v="8"/>
    <n v="156"/>
    <n v="8"/>
    <x v="0"/>
    <n v="191"/>
    <n v="3.6167392539291798E-2"/>
    <n v="0.20904088983889482"/>
    <x v="10"/>
    <s v="Wednesday"/>
    <x v="11"/>
    <s v="6-10"/>
  </r>
  <r>
    <s v="LI-4714"/>
    <s v="LinkedIn"/>
    <d v="2025-12-10T00:00:00"/>
    <d v="1899-12-30T16:54:00"/>
    <x v="4"/>
    <s v="Career Tips"/>
    <n v="25587"/>
    <n v="5"/>
    <n v="913"/>
    <n v="7828"/>
    <n v="5732"/>
    <n v="187"/>
    <n v="39"/>
    <n v="9"/>
    <n v="14"/>
    <n v="6"/>
    <n v="172"/>
    <n v="11"/>
    <x v="0"/>
    <n v="249"/>
    <n v="4.3440334961618983E-2"/>
    <n v="0.2240200101614101"/>
    <x v="10"/>
    <s v="Wednesday"/>
    <x v="11"/>
    <s v="3-5"/>
  </r>
  <r>
    <s v="LI-4715"/>
    <s v="LinkedIn"/>
    <d v="2025-12-10T00:00:00"/>
    <d v="1899-12-30T17:48:00"/>
    <x v="0"/>
    <s v="Hiring"/>
    <n v="25384"/>
    <n v="1"/>
    <n v="339"/>
    <n v="15744"/>
    <n v="13358"/>
    <n v="609"/>
    <n v="82"/>
    <n v="61"/>
    <n v="148"/>
    <n v="105"/>
    <n v="467"/>
    <n v="54"/>
    <x v="0"/>
    <n v="900"/>
    <n v="6.7375355592154518E-2"/>
    <n v="0.52623699968484083"/>
    <x v="8"/>
    <s v="Wednesday"/>
    <x v="11"/>
    <s v="0-2"/>
  </r>
  <r>
    <s v="LI-4716"/>
    <s v="LinkedIn"/>
    <d v="2025-12-10T00:00:00"/>
    <d v="1899-12-30T17:53:00"/>
    <x v="2"/>
    <s v="Data &amp; Tech"/>
    <n v="25288"/>
    <n v="1"/>
    <n v="812"/>
    <n v="9755"/>
    <n v="8082"/>
    <n v="323"/>
    <n v="33"/>
    <n v="18"/>
    <n v="21"/>
    <n v="44"/>
    <n v="236"/>
    <n v="26"/>
    <x v="0"/>
    <n v="395"/>
    <n v="4.8874041078940854E-2"/>
    <n v="0.31959822840873142"/>
    <x v="8"/>
    <s v="Wednesday"/>
    <x v="11"/>
    <s v="0-2"/>
  </r>
  <r>
    <s v="LI-4717"/>
    <s v="LinkedIn"/>
    <d v="2025-12-11T00:00:00"/>
    <d v="1899-12-30T06:23:00"/>
    <x v="4"/>
    <s v="Career Tips"/>
    <n v="25543"/>
    <n v="5"/>
    <n v="922"/>
    <n v="15406"/>
    <n v="13882"/>
    <n v="635"/>
    <n v="96"/>
    <n v="30"/>
    <n v="42"/>
    <n v="26"/>
    <n v="316"/>
    <n v="24"/>
    <x v="0"/>
    <n v="803"/>
    <n v="5.7844690966719493E-2"/>
    <n v="0.54347570763027053"/>
    <x v="1"/>
    <s v="Thursday"/>
    <x v="11"/>
    <s v="3-5"/>
  </r>
  <r>
    <s v="LI-4718"/>
    <s v="LinkedIn"/>
    <d v="2025-12-11T00:00:00"/>
    <d v="1899-12-30T09:01:00"/>
    <x v="5"/>
    <s v="Product Update"/>
    <n v="25295"/>
    <n v="8"/>
    <n v="228"/>
    <n v="21570"/>
    <n v="15775"/>
    <n v="366"/>
    <n v="218"/>
    <n v="27"/>
    <n v="43"/>
    <n v="16"/>
    <n v="130"/>
    <n v="14"/>
    <x v="0"/>
    <n v="654"/>
    <n v="4.1458003169572107E-2"/>
    <n v="0.62364103577782171"/>
    <x v="3"/>
    <s v="Thursday"/>
    <x v="11"/>
    <s v="6-10"/>
  </r>
  <r>
    <s v="LI-4719"/>
    <s v="LinkedIn"/>
    <d v="2025-12-11T00:00:00"/>
    <d v="1899-12-30T09:06:00"/>
    <x v="0"/>
    <s v="Hiring"/>
    <n v="25507"/>
    <n v="4"/>
    <n v="194"/>
    <n v="34261"/>
    <n v="27572"/>
    <n v="1057"/>
    <n v="129"/>
    <n v="106"/>
    <n v="272"/>
    <n v="134"/>
    <n v="724"/>
    <n v="47"/>
    <x v="1"/>
    <n v="1564"/>
    <n v="5.6724212969679381E-2"/>
    <n v="1.0809581683459442"/>
    <x v="3"/>
    <s v="Thursday"/>
    <x v="11"/>
    <s v="3-5"/>
  </r>
  <r>
    <s v="LI-4720"/>
    <s v="LinkedIn"/>
    <d v="2025-12-11T00:00:00"/>
    <d v="1899-12-30T09:16:00"/>
    <x v="0"/>
    <s v="Company Culture"/>
    <n v="25592"/>
    <n v="4"/>
    <n v="216"/>
    <n v="12525"/>
    <n v="10246"/>
    <n v="497"/>
    <n v="87"/>
    <n v="50"/>
    <n v="136"/>
    <n v="60"/>
    <n v="305"/>
    <n v="31"/>
    <x v="0"/>
    <n v="770"/>
    <n v="7.5151278547725936E-2"/>
    <n v="0.40035948733979371"/>
    <x v="3"/>
    <s v="Thursday"/>
    <x v="11"/>
    <s v="3-5"/>
  </r>
  <r>
    <s v="LI-4721"/>
    <s v="LinkedIn"/>
    <d v="2025-12-11T00:00:00"/>
    <d v="1899-12-30T09:26:00"/>
    <x v="1"/>
    <s v="Thought Leadership"/>
    <n v="25456"/>
    <n v="2"/>
    <n v="522"/>
    <n v="11706"/>
    <n v="9415"/>
    <n v="276"/>
    <n v="43"/>
    <n v="22"/>
    <n v="26"/>
    <n v="30"/>
    <n v="202"/>
    <n v="10"/>
    <x v="0"/>
    <n v="367"/>
    <n v="3.8980350504514073E-2"/>
    <n v="0.36985386549340038"/>
    <x v="3"/>
    <s v="Thursday"/>
    <x v="11"/>
    <s v="0-2"/>
  </r>
  <r>
    <s v="LI-4722"/>
    <s v="LinkedIn"/>
    <d v="2025-12-11T00:00:00"/>
    <d v="1899-12-30T09:41:00"/>
    <x v="4"/>
    <s v="Product Update"/>
    <n v="25552"/>
    <n v="5"/>
    <n v="673"/>
    <n v="9340"/>
    <n v="7958"/>
    <n v="161"/>
    <n v="42"/>
    <n v="16"/>
    <n v="13"/>
    <n v="37"/>
    <n v="181"/>
    <n v="7"/>
    <x v="0"/>
    <n v="232"/>
    <n v="2.9153053531037948E-2"/>
    <n v="0.31144333124608642"/>
    <x v="3"/>
    <s v="Thursday"/>
    <x v="11"/>
    <s v="3-5"/>
  </r>
  <r>
    <s v="LI-4723"/>
    <s v="LinkedIn"/>
    <d v="2025-12-11T00:00:00"/>
    <d v="1899-12-30T09:57:00"/>
    <x v="3"/>
    <s v="Thought Leadership"/>
    <n v="25565"/>
    <n v="3"/>
    <n v="70"/>
    <n v="7861"/>
    <n v="6818"/>
    <n v="133"/>
    <n v="11"/>
    <n v="12"/>
    <n v="23"/>
    <n v="120"/>
    <n v="106"/>
    <n v="8"/>
    <x v="0"/>
    <n v="179"/>
    <n v="2.6254033440891757E-2"/>
    <n v="0.26669274398591825"/>
    <x v="3"/>
    <s v="Thursday"/>
    <x v="11"/>
    <s v="3-5"/>
  </r>
  <r>
    <s v="LI-4724"/>
    <s v="LinkedIn"/>
    <d v="2025-12-11T00:00:00"/>
    <d v="1899-12-30T10:45:00"/>
    <x v="4"/>
    <s v="Product Update"/>
    <n v="25463"/>
    <n v="2"/>
    <n v="950"/>
    <n v="6837"/>
    <n v="6243"/>
    <n v="130"/>
    <n v="27"/>
    <n v="7"/>
    <n v="13"/>
    <n v="27"/>
    <n v="98"/>
    <n v="16"/>
    <x v="0"/>
    <n v="177"/>
    <n v="2.8351753964440174E-2"/>
    <n v="0.24517927973922948"/>
    <x v="4"/>
    <s v="Thursday"/>
    <x v="11"/>
    <s v="0-2"/>
  </r>
  <r>
    <s v="LI-4725"/>
    <s v="LinkedIn"/>
    <d v="2025-12-11T00:00:00"/>
    <d v="1899-12-30T10:52:00"/>
    <x v="4"/>
    <s v="Thought Leadership"/>
    <n v="25619"/>
    <n v="4"/>
    <n v="586"/>
    <n v="13495"/>
    <n v="10857"/>
    <n v="315"/>
    <n v="75"/>
    <n v="26"/>
    <n v="43"/>
    <n v="30"/>
    <n v="226"/>
    <n v="22"/>
    <x v="0"/>
    <n v="459"/>
    <n v="4.2276872064106109E-2"/>
    <n v="0.42378703306139975"/>
    <x v="4"/>
    <s v="Thursday"/>
    <x v="11"/>
    <s v="3-5"/>
  </r>
  <r>
    <s v="LI-4726"/>
    <s v="LinkedIn"/>
    <d v="2025-12-11T00:00:00"/>
    <d v="1899-12-30T12:16:00"/>
    <x v="4"/>
    <s v="Thought Leadership"/>
    <n v="25560"/>
    <n v="3"/>
    <n v="952"/>
    <n v="9095"/>
    <n v="6962"/>
    <n v="304"/>
    <n v="60"/>
    <n v="24"/>
    <n v="29"/>
    <n v="20"/>
    <n v="121"/>
    <n v="7"/>
    <x v="0"/>
    <n v="417"/>
    <n v="5.9896581442114336E-2"/>
    <n v="0.27237871674491393"/>
    <x v="5"/>
    <s v="Thursday"/>
    <x v="11"/>
    <s v="3-5"/>
  </r>
  <r>
    <s v="LI-4727"/>
    <s v="LinkedIn"/>
    <d v="2025-12-11T00:00:00"/>
    <d v="1899-12-30T13:26:00"/>
    <x v="2"/>
    <s v="Data &amp; Tech"/>
    <n v="25725"/>
    <n v="4"/>
    <n v="215"/>
    <n v="17374"/>
    <n v="12181"/>
    <n v="478"/>
    <n v="73"/>
    <n v="56"/>
    <n v="41"/>
    <n v="63"/>
    <n v="184"/>
    <n v="14"/>
    <x v="0"/>
    <n v="648"/>
    <n v="5.3197602824070274E-2"/>
    <n v="0.47350826044703598"/>
    <x v="6"/>
    <s v="Thursday"/>
    <x v="11"/>
    <s v="3-5"/>
  </r>
  <r>
    <s v="LI-4728"/>
    <s v="LinkedIn"/>
    <d v="2025-12-11T00:00:00"/>
    <d v="1899-12-30T14:34:00"/>
    <x v="3"/>
    <s v="Career Tips"/>
    <n v="25393"/>
    <n v="6"/>
    <n v="416"/>
    <n v="2822"/>
    <n v="2147"/>
    <n v="32"/>
    <n v="3"/>
    <n v="3"/>
    <n v="7"/>
    <n v="49"/>
    <n v="37"/>
    <n v="3"/>
    <x v="0"/>
    <n v="45"/>
    <n v="2.0959478341872381E-2"/>
    <n v="8.4550860473358802E-2"/>
    <x v="13"/>
    <s v="Thursday"/>
    <x v="11"/>
    <s v="6-10"/>
  </r>
  <r>
    <s v="LI-4729"/>
    <s v="LinkedIn"/>
    <d v="2025-12-11T00:00:00"/>
    <d v="1899-12-30T15:13:00"/>
    <x v="3"/>
    <s v="Industry News"/>
    <n v="25578"/>
    <n v="3"/>
    <n v="180"/>
    <n v="4866"/>
    <n v="3483"/>
    <n v="51"/>
    <n v="6"/>
    <n v="5"/>
    <n v="11"/>
    <n v="68"/>
    <n v="44"/>
    <n v="4"/>
    <x v="0"/>
    <n v="73"/>
    <n v="2.0958943439563595E-2"/>
    <n v="0.13617171006333567"/>
    <x v="7"/>
    <s v="Thursday"/>
    <x v="11"/>
    <s v="3-5"/>
  </r>
  <r>
    <s v="LI-4730"/>
    <s v="LinkedIn"/>
    <d v="2025-12-11T00:00:00"/>
    <d v="1899-12-30T16:18:00"/>
    <x v="4"/>
    <s v="Data &amp; Tech"/>
    <n v="25532"/>
    <n v="4"/>
    <n v="1265"/>
    <n v="5675"/>
    <n v="4139"/>
    <n v="148"/>
    <n v="27"/>
    <n v="8"/>
    <n v="14"/>
    <n v="12"/>
    <n v="48"/>
    <n v="4"/>
    <x v="0"/>
    <n v="197"/>
    <n v="4.7596037690263347E-2"/>
    <n v="0.16211029296569013"/>
    <x v="10"/>
    <s v="Thursday"/>
    <x v="11"/>
    <s v="3-5"/>
  </r>
  <r>
    <s v="LI-4731"/>
    <s v="LinkedIn"/>
    <d v="2025-12-11T00:00:00"/>
    <d v="1899-12-30T16:39:00"/>
    <x v="4"/>
    <s v="Company Culture"/>
    <n v="25399"/>
    <n v="2"/>
    <n v="365"/>
    <n v="8855"/>
    <n v="7216"/>
    <n v="249"/>
    <n v="51"/>
    <n v="17"/>
    <n v="22"/>
    <n v="8"/>
    <n v="104"/>
    <n v="18"/>
    <x v="0"/>
    <n v="339"/>
    <n v="4.6978935698447896E-2"/>
    <n v="0.28410567345171067"/>
    <x v="10"/>
    <s v="Thursday"/>
    <x v="11"/>
    <s v="0-2"/>
  </r>
  <r>
    <s v="LI-4732"/>
    <s v="LinkedIn"/>
    <d v="2025-12-11T00:00:00"/>
    <d v="1899-12-30T20:12:00"/>
    <x v="0"/>
    <s v="Company Culture"/>
    <n v="25371"/>
    <n v="3"/>
    <n v="399"/>
    <n v="11254"/>
    <n v="10388"/>
    <n v="452"/>
    <n v="75"/>
    <n v="43"/>
    <n v="120"/>
    <n v="63"/>
    <n v="324"/>
    <n v="20"/>
    <x v="0"/>
    <n v="690"/>
    <n v="6.6422795533307669E-2"/>
    <n v="0.40944385321824128"/>
    <x v="11"/>
    <s v="Thursday"/>
    <x v="11"/>
    <s v="3-5"/>
  </r>
  <r>
    <s v="LI-4733"/>
    <s v="LinkedIn"/>
    <d v="2025-12-11T00:00:00"/>
    <d v="1899-12-30T21:19:00"/>
    <x v="4"/>
    <s v="Career Tips"/>
    <n v="25548"/>
    <n v="2"/>
    <n v="726"/>
    <n v="7454"/>
    <n v="5499"/>
    <n v="209"/>
    <n v="42"/>
    <n v="15"/>
    <n v="22"/>
    <n v="16"/>
    <n v="156"/>
    <n v="12"/>
    <x v="0"/>
    <n v="288"/>
    <n v="5.2373158756137482E-2"/>
    <n v="0.21524189760450915"/>
    <x v="15"/>
    <s v="Thursday"/>
    <x v="11"/>
    <s v="0-2"/>
  </r>
  <r>
    <s v="LI-4734"/>
    <s v="LinkedIn"/>
    <d v="2025-12-12T00:00:00"/>
    <d v="1899-12-30T08:16:00"/>
    <x v="5"/>
    <s v="Thought Leadership"/>
    <n v="25583"/>
    <n v="5"/>
    <n v="159"/>
    <n v="31381"/>
    <n v="24262"/>
    <n v="835"/>
    <n v="404"/>
    <n v="57"/>
    <n v="103"/>
    <n v="12"/>
    <n v="625"/>
    <n v="31"/>
    <x v="0"/>
    <n v="1399"/>
    <n v="5.7662187783364932E-2"/>
    <n v="0.94836414806707581"/>
    <x v="2"/>
    <s v="Friday"/>
    <x v="11"/>
    <s v="3-5"/>
  </r>
  <r>
    <s v="LI-4735"/>
    <s v="LinkedIn"/>
    <d v="2025-12-12T00:00:00"/>
    <d v="1899-12-30T08:24:00"/>
    <x v="1"/>
    <s v="Data &amp; Tech"/>
    <n v="25681"/>
    <n v="2"/>
    <n v="285"/>
    <n v="6554"/>
    <n v="5280"/>
    <n v="128"/>
    <n v="22"/>
    <n v="8"/>
    <n v="9"/>
    <n v="14"/>
    <n v="73"/>
    <n v="13"/>
    <x v="0"/>
    <n v="167"/>
    <n v="3.1628787878787881E-2"/>
    <n v="0.20559947042560647"/>
    <x v="2"/>
    <s v="Friday"/>
    <x v="11"/>
    <s v="0-2"/>
  </r>
  <r>
    <s v="LI-4736"/>
    <s v="LinkedIn"/>
    <d v="2025-12-12T00:00:00"/>
    <d v="1899-12-30T08:55:00"/>
    <x v="4"/>
    <s v="Industry News"/>
    <n v="25672"/>
    <n v="4"/>
    <n v="2472"/>
    <n v="4768"/>
    <n v="3633"/>
    <n v="59"/>
    <n v="9"/>
    <n v="3"/>
    <n v="6"/>
    <n v="7"/>
    <n v="32"/>
    <n v="8"/>
    <x v="0"/>
    <n v="77"/>
    <n v="2.119460500963391E-2"/>
    <n v="0.14151604861327516"/>
    <x v="2"/>
    <s v="Friday"/>
    <x v="11"/>
    <s v="3-5"/>
  </r>
  <r>
    <s v="LI-4737"/>
    <s v="LinkedIn"/>
    <d v="2025-12-12T00:00:00"/>
    <d v="1899-12-30T09:18:00"/>
    <x v="0"/>
    <s v="Product Update"/>
    <n v="25522"/>
    <n v="4"/>
    <n v="336"/>
    <n v="5714"/>
    <n v="4592"/>
    <n v="198"/>
    <n v="29"/>
    <n v="28"/>
    <n v="51"/>
    <n v="38"/>
    <n v="158"/>
    <n v="8"/>
    <x v="0"/>
    <n v="306"/>
    <n v="6.66376306620209E-2"/>
    <n v="0.17992320351069666"/>
    <x v="3"/>
    <s v="Friday"/>
    <x v="11"/>
    <s v="3-5"/>
  </r>
  <r>
    <s v="LI-4738"/>
    <s v="LinkedIn"/>
    <d v="2025-12-12T00:00:00"/>
    <d v="1899-12-30T09:46:00"/>
    <x v="1"/>
    <s v="Hiring"/>
    <n v="25690"/>
    <n v="4"/>
    <n v="323"/>
    <n v="11440"/>
    <n v="7964"/>
    <n v="215"/>
    <n v="43"/>
    <n v="18"/>
    <n v="19"/>
    <n v="41"/>
    <n v="97"/>
    <n v="23"/>
    <x v="0"/>
    <n v="295"/>
    <n v="3.7041687594173783E-2"/>
    <n v="0.31000389256520045"/>
    <x v="3"/>
    <s v="Friday"/>
    <x v="11"/>
    <s v="3-5"/>
  </r>
  <r>
    <s v="LI-4739"/>
    <s v="LinkedIn"/>
    <d v="2025-12-12T00:00:00"/>
    <d v="1899-12-30T09:49:00"/>
    <x v="0"/>
    <s v="Thought Leadership"/>
    <n v="25771"/>
    <n v="1"/>
    <n v="314"/>
    <n v="21700"/>
    <n v="18380"/>
    <n v="930"/>
    <n v="143"/>
    <n v="112"/>
    <n v="214"/>
    <n v="45"/>
    <n v="357"/>
    <n v="70"/>
    <x v="1"/>
    <n v="1399"/>
    <n v="7.6115342763873772E-2"/>
    <n v="0.71320476504598196"/>
    <x v="3"/>
    <s v="Friday"/>
    <x v="11"/>
    <s v="0-2"/>
  </r>
  <r>
    <s v="LI-4740"/>
    <s v="LinkedIn"/>
    <d v="2025-12-12T00:00:00"/>
    <d v="1899-12-30T10:50:00"/>
    <x v="2"/>
    <s v="Product Update"/>
    <n v="25482"/>
    <n v="6"/>
    <n v="183"/>
    <n v="4744"/>
    <n v="3907"/>
    <n v="99"/>
    <n v="15"/>
    <n v="9"/>
    <n v="8"/>
    <n v="41"/>
    <n v="115"/>
    <n v="6"/>
    <x v="0"/>
    <n v="131"/>
    <n v="3.3529562324033785E-2"/>
    <n v="0.15332391492033592"/>
    <x v="4"/>
    <s v="Friday"/>
    <x v="11"/>
    <s v="6-10"/>
  </r>
  <r>
    <s v="LI-4741"/>
    <s v="LinkedIn"/>
    <d v="2025-12-12T00:00:00"/>
    <d v="1899-12-30T11:17:00"/>
    <x v="4"/>
    <s v="Company Culture"/>
    <n v="25561"/>
    <n v="5"/>
    <n v="1513"/>
    <n v="6294"/>
    <n v="5791"/>
    <n v="186"/>
    <n v="37"/>
    <n v="11"/>
    <n v="23"/>
    <n v="8"/>
    <n v="57"/>
    <n v="11"/>
    <x v="0"/>
    <n v="257"/>
    <n v="4.4379209117596269E-2"/>
    <n v="0.22655608153045656"/>
    <x v="9"/>
    <s v="Friday"/>
    <x v="11"/>
    <s v="3-5"/>
  </r>
  <r>
    <s v="LI-4742"/>
    <s v="LinkedIn"/>
    <d v="2025-12-12T00:00:00"/>
    <d v="1899-12-30T11:51:00"/>
    <x v="1"/>
    <s v="Industry News"/>
    <n v="25553"/>
    <n v="6"/>
    <n v="274"/>
    <n v="6939"/>
    <n v="5056"/>
    <n v="149"/>
    <n v="15"/>
    <n v="10"/>
    <n v="13"/>
    <n v="6"/>
    <n v="41"/>
    <n v="7"/>
    <x v="0"/>
    <n v="187"/>
    <n v="3.6985759493670889E-2"/>
    <n v="0.19786326458732831"/>
    <x v="9"/>
    <s v="Friday"/>
    <x v="11"/>
    <s v="6-10"/>
  </r>
  <r>
    <s v="LI-4743"/>
    <s v="LinkedIn"/>
    <d v="2025-12-12T00:00:00"/>
    <d v="1899-12-30T12:40:00"/>
    <x v="1"/>
    <s v="Thought Leadership"/>
    <n v="25476"/>
    <n v="6"/>
    <n v="645"/>
    <n v="13424"/>
    <n v="9351"/>
    <n v="362"/>
    <n v="37"/>
    <n v="18"/>
    <n v="32"/>
    <n v="42"/>
    <n v="222"/>
    <n v="20"/>
    <x v="0"/>
    <n v="449"/>
    <n v="4.8016254945995082E-2"/>
    <n v="0.36705134243994347"/>
    <x v="5"/>
    <s v="Friday"/>
    <x v="11"/>
    <s v="6-10"/>
  </r>
  <r>
    <s v="LI-4744"/>
    <s v="LinkedIn"/>
    <d v="2025-12-12T00:00:00"/>
    <d v="1899-12-30T13:42:00"/>
    <x v="2"/>
    <s v="Career Tips"/>
    <n v="25530"/>
    <n v="3"/>
    <n v="139"/>
    <n v="15633"/>
    <n v="11901"/>
    <n v="369"/>
    <n v="48"/>
    <n v="23"/>
    <n v="24"/>
    <n v="29"/>
    <n v="215"/>
    <n v="38"/>
    <x v="0"/>
    <n v="464"/>
    <n v="3.8988320309217714E-2"/>
    <n v="0.46615746180963574"/>
    <x v="6"/>
    <s v="Friday"/>
    <x v="11"/>
    <s v="3-5"/>
  </r>
  <r>
    <s v="LI-4745"/>
    <s v="LinkedIn"/>
    <d v="2025-12-12T00:00:00"/>
    <d v="1899-12-30T15:05:00"/>
    <x v="1"/>
    <s v="Product Update"/>
    <n v="25692"/>
    <n v="3"/>
    <n v="282"/>
    <n v="5330"/>
    <n v="3996"/>
    <n v="90"/>
    <n v="10"/>
    <n v="5"/>
    <n v="6"/>
    <n v="29"/>
    <n v="65"/>
    <n v="6"/>
    <x v="0"/>
    <n v="111"/>
    <n v="2.7777777777777776E-2"/>
    <n v="0.15553479682391405"/>
    <x v="7"/>
    <s v="Friday"/>
    <x v="11"/>
    <s v="3-5"/>
  </r>
  <r>
    <s v="LI-4746"/>
    <s v="LinkedIn"/>
    <d v="2025-12-12T00:00:00"/>
    <d v="1899-12-30T16:34:00"/>
    <x v="4"/>
    <s v="Industry News"/>
    <n v="25568"/>
    <n v="6"/>
    <n v="680"/>
    <n v="5022"/>
    <n v="4098"/>
    <n v="77"/>
    <n v="21"/>
    <n v="10"/>
    <n v="10"/>
    <n v="5"/>
    <n v="35"/>
    <n v="5"/>
    <x v="0"/>
    <n v="118"/>
    <n v="2.8794533918984871E-2"/>
    <n v="0.1602784730913642"/>
    <x v="10"/>
    <s v="Friday"/>
    <x v="11"/>
    <s v="6-10"/>
  </r>
  <r>
    <s v="LI-4747"/>
    <s v="LinkedIn"/>
    <d v="2025-12-12T00:00:00"/>
    <d v="1899-12-30T17:23:00"/>
    <x v="0"/>
    <s v="Thought Leadership"/>
    <n v="25367"/>
    <n v="2"/>
    <n v="306"/>
    <n v="10413"/>
    <n v="9297"/>
    <n v="407"/>
    <n v="58"/>
    <n v="46"/>
    <n v="132"/>
    <n v="36"/>
    <n v="305"/>
    <n v="33"/>
    <x v="0"/>
    <n v="643"/>
    <n v="6.9162095299558995E-2"/>
    <n v="0.3664997831828754"/>
    <x v="8"/>
    <s v="Friday"/>
    <x v="11"/>
    <s v="0-2"/>
  </r>
  <r>
    <s v="LI-4748"/>
    <s v="LinkedIn"/>
    <d v="2025-12-12T00:00:00"/>
    <d v="1899-12-30T17:42:00"/>
    <x v="0"/>
    <s v="Career Tips"/>
    <n v="25461"/>
    <n v="2"/>
    <n v="576"/>
    <n v="23057"/>
    <n v="16488"/>
    <n v="1119"/>
    <n v="227"/>
    <n v="165"/>
    <n v="260"/>
    <n v="158"/>
    <n v="590"/>
    <n v="19"/>
    <x v="0"/>
    <n v="1771"/>
    <n v="0.10741145075206211"/>
    <n v="0.64757864969954049"/>
    <x v="8"/>
    <s v="Friday"/>
    <x v="11"/>
    <s v="0-2"/>
  </r>
  <r>
    <s v="LI-4749"/>
    <s v="LinkedIn"/>
    <d v="2025-12-12T00:00:00"/>
    <d v="1899-12-30T19:47:00"/>
    <x v="0"/>
    <s v="Career Tips"/>
    <n v="25591"/>
    <n v="7"/>
    <n v="533"/>
    <n v="13427"/>
    <n v="9783"/>
    <n v="544"/>
    <n v="89"/>
    <n v="89"/>
    <n v="151"/>
    <n v="70"/>
    <n v="124"/>
    <n v="29"/>
    <x v="0"/>
    <n v="873"/>
    <n v="8.9236430542778286E-2"/>
    <n v="0.38228283380876088"/>
    <x v="14"/>
    <s v="Friday"/>
    <x v="11"/>
    <s v="6-10"/>
  </r>
  <r>
    <s v="LI-4750"/>
    <s v="LinkedIn"/>
    <d v="2025-12-13T00:00:00"/>
    <d v="1899-12-30T07:05:00"/>
    <x v="1"/>
    <s v="Hiring"/>
    <n v="25561"/>
    <n v="1"/>
    <n v="599"/>
    <n v="5469"/>
    <n v="4632"/>
    <n v="104"/>
    <n v="15"/>
    <n v="6"/>
    <n v="14"/>
    <n v="12"/>
    <n v="92"/>
    <n v="5"/>
    <x v="0"/>
    <n v="139"/>
    <n v="3.0008635578583766E-2"/>
    <n v="0.18121356754430579"/>
    <x v="12"/>
    <s v="Saturday"/>
    <x v="11"/>
    <s v="0-2"/>
  </r>
  <r>
    <s v="LI-4751"/>
    <s v="LinkedIn"/>
    <d v="2025-12-13T00:00:00"/>
    <d v="1899-12-30T08:25:00"/>
    <x v="4"/>
    <s v="Product Update"/>
    <n v="25732"/>
    <n v="6"/>
    <n v="2673"/>
    <n v="2561"/>
    <n v="2083"/>
    <n v="68"/>
    <n v="18"/>
    <n v="5"/>
    <n v="8"/>
    <n v="9"/>
    <n v="27"/>
    <n v="2"/>
    <x v="0"/>
    <n v="99"/>
    <n v="4.752760441670667E-2"/>
    <n v="8.0949790144567074E-2"/>
    <x v="2"/>
    <s v="Saturday"/>
    <x v="11"/>
    <s v="6-10"/>
  </r>
  <r>
    <s v="LI-4752"/>
    <s v="LinkedIn"/>
    <d v="2025-12-13T00:00:00"/>
    <d v="1899-12-30T09:00:00"/>
    <x v="5"/>
    <s v="Product Update"/>
    <n v="25600"/>
    <n v="5"/>
    <n v="224"/>
    <n v="11799"/>
    <n v="10798"/>
    <n v="140"/>
    <n v="68"/>
    <n v="11"/>
    <n v="19"/>
    <n v="14"/>
    <n v="220"/>
    <n v="15"/>
    <x v="1"/>
    <n v="238"/>
    <n v="2.2041118725689944E-2"/>
    <n v="0.42179687500000002"/>
    <x v="3"/>
    <s v="Saturday"/>
    <x v="11"/>
    <s v="3-5"/>
  </r>
  <r>
    <s v="LI-4753"/>
    <s v="LinkedIn"/>
    <d v="2025-12-13T00:00:00"/>
    <d v="1899-12-30T12:28:00"/>
    <x v="4"/>
    <s v="Product Update"/>
    <n v="25550"/>
    <n v="3"/>
    <n v="2097"/>
    <n v="4635"/>
    <n v="3939"/>
    <n v="49"/>
    <n v="12"/>
    <n v="5"/>
    <n v="5"/>
    <n v="11"/>
    <n v="42"/>
    <n v="9"/>
    <x v="0"/>
    <n v="71"/>
    <n v="1.8024879411018026E-2"/>
    <n v="0.15416829745596869"/>
    <x v="5"/>
    <s v="Saturday"/>
    <x v="11"/>
    <s v="3-5"/>
  </r>
  <r>
    <s v="LI-4754"/>
    <s v="LinkedIn"/>
    <d v="2025-12-13T00:00:00"/>
    <d v="1899-12-30T14:24:00"/>
    <x v="1"/>
    <s v="Career Tips"/>
    <n v="25452"/>
    <n v="5"/>
    <n v="313"/>
    <n v="4532"/>
    <n v="3177"/>
    <n v="109"/>
    <n v="16"/>
    <n v="9"/>
    <n v="10"/>
    <n v="4"/>
    <n v="90"/>
    <n v="5"/>
    <x v="0"/>
    <n v="144"/>
    <n v="4.5325779036827198E-2"/>
    <n v="0.12482319660537482"/>
    <x v="13"/>
    <s v="Saturday"/>
    <x v="11"/>
    <s v="3-5"/>
  </r>
  <r>
    <s v="LI-4755"/>
    <s v="LinkedIn"/>
    <d v="2025-12-13T00:00:00"/>
    <d v="1899-12-30T17:35:00"/>
    <x v="2"/>
    <s v="Hiring"/>
    <n v="25449"/>
    <n v="3"/>
    <n v="170"/>
    <n v="5921"/>
    <n v="4762"/>
    <n v="174"/>
    <n v="19"/>
    <n v="13"/>
    <n v="14"/>
    <n v="20"/>
    <n v="95"/>
    <n v="11"/>
    <x v="0"/>
    <n v="220"/>
    <n v="4.6199076018479633E-2"/>
    <n v="0.18711933671264097"/>
    <x v="8"/>
    <s v="Saturday"/>
    <x v="11"/>
    <s v="3-5"/>
  </r>
  <r>
    <s v="LI-4756"/>
    <s v="LinkedIn"/>
    <d v="2025-12-13T00:00:00"/>
    <d v="1899-12-30T17:55:00"/>
    <x v="0"/>
    <s v="Career Tips"/>
    <n v="25426"/>
    <n v="4"/>
    <n v="383"/>
    <n v="13160"/>
    <n v="12082"/>
    <n v="664"/>
    <n v="130"/>
    <n v="113"/>
    <n v="235"/>
    <n v="120"/>
    <n v="180"/>
    <n v="16"/>
    <x v="0"/>
    <n v="1142"/>
    <n v="9.4520774706174468E-2"/>
    <n v="0.47518288366239281"/>
    <x v="8"/>
    <s v="Saturday"/>
    <x v="11"/>
    <s v="3-5"/>
  </r>
  <r>
    <s v="LI-4757"/>
    <s v="LinkedIn"/>
    <d v="2025-12-14T00:00:00"/>
    <d v="1899-12-30T19:17:00"/>
    <x v="2"/>
    <s v="Career Tips"/>
    <n v="25782"/>
    <n v="1"/>
    <n v="450"/>
    <n v="6055"/>
    <n v="5330"/>
    <n v="235"/>
    <n v="18"/>
    <n v="15"/>
    <n v="12"/>
    <n v="22"/>
    <n v="91"/>
    <n v="8"/>
    <x v="0"/>
    <n v="280"/>
    <n v="5.2532833020637902E-2"/>
    <n v="0.20673337987743387"/>
    <x v="14"/>
    <s v="Sunday"/>
    <x v="11"/>
    <s v="0-2"/>
  </r>
  <r>
    <s v="LI-4758"/>
    <s v="LinkedIn"/>
    <d v="2025-12-15T00:00:00"/>
    <d v="1899-12-30T07:12:00"/>
    <x v="1"/>
    <s v="Company Culture"/>
    <n v="25652"/>
    <n v="4"/>
    <n v="419"/>
    <n v="15079"/>
    <n v="13480"/>
    <n v="490"/>
    <n v="47"/>
    <n v="22"/>
    <n v="43"/>
    <n v="61"/>
    <n v="318"/>
    <n v="29"/>
    <x v="0"/>
    <n v="602"/>
    <n v="4.4658753709198813E-2"/>
    <n v="0.52549508810229217"/>
    <x v="12"/>
    <s v="Monday"/>
    <x v="11"/>
    <s v="3-5"/>
  </r>
  <r>
    <s v="LI-4759"/>
    <s v="LinkedIn"/>
    <d v="2025-12-15T00:00:00"/>
    <d v="1899-12-30T07:26:00"/>
    <x v="3"/>
    <s v="Product Update"/>
    <n v="25758"/>
    <n v="6"/>
    <n v="218"/>
    <n v="2006"/>
    <n v="1622"/>
    <n v="21"/>
    <n v="2"/>
    <n v="2"/>
    <n v="4"/>
    <n v="25"/>
    <n v="18"/>
    <n v="2"/>
    <x v="0"/>
    <n v="29"/>
    <n v="1.7879161528976572E-2"/>
    <n v="6.2970727540958144E-2"/>
    <x v="12"/>
    <s v="Monday"/>
    <x v="11"/>
    <s v="6-10"/>
  </r>
  <r>
    <s v="LI-4760"/>
    <s v="LinkedIn"/>
    <d v="2025-12-15T00:00:00"/>
    <d v="1899-12-30T09:53:00"/>
    <x v="4"/>
    <s v="Career Tips"/>
    <n v="25520"/>
    <n v="1"/>
    <n v="1114"/>
    <n v="15797"/>
    <n v="12745"/>
    <n v="502"/>
    <n v="127"/>
    <n v="39"/>
    <n v="46"/>
    <n v="10"/>
    <n v="325"/>
    <n v="34"/>
    <x v="0"/>
    <n v="714"/>
    <n v="5.6021969399764615E-2"/>
    <n v="0.49941222570532917"/>
    <x v="3"/>
    <s v="Monday"/>
    <x v="11"/>
    <s v="0-2"/>
  </r>
  <r>
    <s v="LI-4761"/>
    <s v="LinkedIn"/>
    <d v="2025-12-15T00:00:00"/>
    <d v="1899-12-30T11:03:00"/>
    <x v="4"/>
    <s v="Hiring"/>
    <n v="25537"/>
    <n v="2"/>
    <n v="386"/>
    <n v="15963"/>
    <n v="11753"/>
    <n v="321"/>
    <n v="76"/>
    <n v="18"/>
    <n v="28"/>
    <n v="23"/>
    <n v="289"/>
    <n v="12"/>
    <x v="1"/>
    <n v="443"/>
    <n v="3.7692504041521316E-2"/>
    <n v="0.46023417002780281"/>
    <x v="9"/>
    <s v="Monday"/>
    <x v="11"/>
    <s v="0-2"/>
  </r>
  <r>
    <s v="LI-4762"/>
    <s v="LinkedIn"/>
    <d v="2025-12-15T00:00:00"/>
    <d v="1899-12-30T11:07:00"/>
    <x v="1"/>
    <s v="Data &amp; Tech"/>
    <n v="25816"/>
    <n v="3"/>
    <n v="306"/>
    <n v="10301"/>
    <n v="8707"/>
    <n v="285"/>
    <n v="44"/>
    <n v="23"/>
    <n v="27"/>
    <n v="26"/>
    <n v="229"/>
    <n v="17"/>
    <x v="0"/>
    <n v="379"/>
    <n v="4.3528195704605491E-2"/>
    <n v="0.33727145955996279"/>
    <x v="9"/>
    <s v="Monday"/>
    <x v="11"/>
    <s v="3-5"/>
  </r>
  <r>
    <s v="LI-4763"/>
    <s v="LinkedIn"/>
    <d v="2025-12-15T00:00:00"/>
    <d v="1899-12-30T11:13:00"/>
    <x v="4"/>
    <s v="Company Culture"/>
    <n v="25792"/>
    <n v="1"/>
    <n v="1222"/>
    <n v="4906"/>
    <n v="4470"/>
    <n v="118"/>
    <n v="27"/>
    <n v="10"/>
    <n v="12"/>
    <n v="10"/>
    <n v="123"/>
    <n v="10"/>
    <x v="0"/>
    <n v="167"/>
    <n v="3.7360178970917229E-2"/>
    <n v="0.17330955334987594"/>
    <x v="9"/>
    <s v="Monday"/>
    <x v="11"/>
    <s v="0-2"/>
  </r>
  <r>
    <s v="LI-4764"/>
    <s v="LinkedIn"/>
    <d v="2025-12-15T00:00:00"/>
    <d v="1899-12-30T11:45:00"/>
    <x v="1"/>
    <s v="Hiring"/>
    <n v="25461"/>
    <n v="4"/>
    <n v="763"/>
    <n v="6827"/>
    <n v="5654"/>
    <n v="143"/>
    <n v="13"/>
    <n v="6"/>
    <n v="10"/>
    <n v="18"/>
    <n v="84"/>
    <n v="15"/>
    <x v="0"/>
    <n v="172"/>
    <n v="3.0420940926777502E-2"/>
    <n v="0.22206511920191666"/>
    <x v="9"/>
    <s v="Monday"/>
    <x v="11"/>
    <s v="3-5"/>
  </r>
  <r>
    <s v="LI-4765"/>
    <s v="LinkedIn"/>
    <d v="2025-12-15T00:00:00"/>
    <d v="1899-12-30T12:30:00"/>
    <x v="4"/>
    <s v="Data &amp; Tech"/>
    <n v="25756"/>
    <n v="5"/>
    <n v="365"/>
    <n v="9238"/>
    <n v="7360"/>
    <n v="185"/>
    <n v="34"/>
    <n v="7"/>
    <n v="16"/>
    <n v="8"/>
    <n v="108"/>
    <n v="14"/>
    <x v="0"/>
    <n v="242"/>
    <n v="3.2880434782608693E-2"/>
    <n v="0.28575865817673551"/>
    <x v="5"/>
    <s v="Monday"/>
    <x v="11"/>
    <s v="3-5"/>
  </r>
  <r>
    <s v="LI-4766"/>
    <s v="LinkedIn"/>
    <d v="2025-12-15T00:00:00"/>
    <d v="1899-12-30T13:04:00"/>
    <x v="1"/>
    <s v="Industry News"/>
    <n v="25795"/>
    <n v="6"/>
    <n v="473"/>
    <n v="2386"/>
    <n v="2112"/>
    <n v="49"/>
    <n v="6"/>
    <n v="4"/>
    <n v="4"/>
    <n v="5"/>
    <n v="23"/>
    <n v="4"/>
    <x v="0"/>
    <n v="63"/>
    <n v="2.9829545454545456E-2"/>
    <n v="8.1876332622601286E-2"/>
    <x v="6"/>
    <s v="Monday"/>
    <x v="11"/>
    <s v="6-10"/>
  </r>
  <r>
    <s v="LI-4767"/>
    <s v="LinkedIn"/>
    <d v="2025-12-15T00:00:00"/>
    <d v="1899-12-30T14:02:00"/>
    <x v="0"/>
    <s v="Industry News"/>
    <n v="25757"/>
    <n v="5"/>
    <n v="190"/>
    <n v="8859"/>
    <n v="6305"/>
    <n v="145"/>
    <n v="16"/>
    <n v="13"/>
    <n v="28"/>
    <n v="41"/>
    <n v="171"/>
    <n v="21"/>
    <x v="0"/>
    <n v="202"/>
    <n v="3.2038065027755747E-2"/>
    <n v="0.24478782466902202"/>
    <x v="13"/>
    <s v="Monday"/>
    <x v="11"/>
    <s v="3-5"/>
  </r>
  <r>
    <s v="LI-4768"/>
    <s v="LinkedIn"/>
    <d v="2025-12-15T00:00:00"/>
    <d v="1899-12-30T15:17:00"/>
    <x v="1"/>
    <s v="Company Culture"/>
    <n v="25541"/>
    <n v="6"/>
    <n v="268"/>
    <n v="7077"/>
    <n v="5279"/>
    <n v="77"/>
    <n v="14"/>
    <n v="5"/>
    <n v="7"/>
    <n v="11"/>
    <n v="154"/>
    <n v="6"/>
    <x v="0"/>
    <n v="103"/>
    <n v="1.9511271074067058E-2"/>
    <n v="0.20668728710700443"/>
    <x v="7"/>
    <s v="Monday"/>
    <x v="11"/>
    <s v="6-10"/>
  </r>
  <r>
    <s v="LI-4769"/>
    <s v="LinkedIn"/>
    <d v="2025-12-15T00:00:00"/>
    <d v="1899-12-30T16:32:00"/>
    <x v="4"/>
    <s v="Career Tips"/>
    <n v="25888"/>
    <n v="3"/>
    <n v="1611"/>
    <n v="8790"/>
    <n v="6337"/>
    <n v="165"/>
    <n v="38"/>
    <n v="15"/>
    <n v="13"/>
    <n v="16"/>
    <n v="124"/>
    <n v="15"/>
    <x v="0"/>
    <n v="231"/>
    <n v="3.645258008521382E-2"/>
    <n v="0.24478522867737948"/>
    <x v="10"/>
    <s v="Monday"/>
    <x v="11"/>
    <s v="3-5"/>
  </r>
  <r>
    <s v="LI-4770"/>
    <s v="LinkedIn"/>
    <d v="2025-12-15T00:00:00"/>
    <d v="1899-12-30T17:14:00"/>
    <x v="2"/>
    <s v="Career Tips"/>
    <n v="25660"/>
    <n v="5"/>
    <n v="398"/>
    <n v="10612"/>
    <n v="9322"/>
    <n v="352"/>
    <n v="42"/>
    <n v="16"/>
    <n v="18"/>
    <n v="41"/>
    <n v="150"/>
    <n v="15"/>
    <x v="1"/>
    <n v="428"/>
    <n v="4.5912894228706286E-2"/>
    <n v="0.36328916601714734"/>
    <x v="8"/>
    <s v="Monday"/>
    <x v="11"/>
    <s v="3-5"/>
  </r>
  <r>
    <s v="LI-4771"/>
    <s v="LinkedIn"/>
    <d v="2025-12-15T00:00:00"/>
    <d v="1899-12-30T17:40:00"/>
    <x v="1"/>
    <s v="Data &amp; Tech"/>
    <n v="25580"/>
    <n v="4"/>
    <n v="301"/>
    <n v="7735"/>
    <n v="6907"/>
    <n v="221"/>
    <n v="26"/>
    <n v="13"/>
    <n v="21"/>
    <n v="18"/>
    <n v="207"/>
    <n v="9"/>
    <x v="0"/>
    <n v="281"/>
    <n v="4.0683364702475751E-2"/>
    <n v="0.27001563721657545"/>
    <x v="8"/>
    <s v="Monday"/>
    <x v="11"/>
    <s v="3-5"/>
  </r>
  <r>
    <s v="LI-4772"/>
    <s v="LinkedIn"/>
    <d v="2025-12-15T00:00:00"/>
    <d v="1899-12-30T18:21:00"/>
    <x v="0"/>
    <s v="Company Culture"/>
    <n v="25830"/>
    <n v="6"/>
    <n v="151"/>
    <n v="8330"/>
    <n v="6733"/>
    <n v="311"/>
    <n v="29"/>
    <n v="28"/>
    <n v="77"/>
    <n v="52"/>
    <n v="84"/>
    <n v="9"/>
    <x v="0"/>
    <n v="445"/>
    <n v="6.6092380810931231E-2"/>
    <n v="0.26066589237320947"/>
    <x v="19"/>
    <s v="Monday"/>
    <x v="11"/>
    <s v="6-10"/>
  </r>
  <r>
    <s v="LI-4773"/>
    <s v="LinkedIn"/>
    <d v="2025-12-15T00:00:00"/>
    <d v="1899-12-30T18:51:00"/>
    <x v="2"/>
    <s v="Industry News"/>
    <n v="25543"/>
    <n v="1"/>
    <n v="160"/>
    <n v="12724"/>
    <n v="9284"/>
    <n v="206"/>
    <n v="27"/>
    <n v="21"/>
    <n v="19"/>
    <n v="25"/>
    <n v="298"/>
    <n v="9"/>
    <x v="1"/>
    <n v="273"/>
    <n v="2.940542869452822E-2"/>
    <n v="0.36346552871628235"/>
    <x v="19"/>
    <s v="Monday"/>
    <x v="11"/>
    <s v="0-2"/>
  </r>
  <r>
    <s v="LI-4774"/>
    <s v="LinkedIn"/>
    <d v="2025-12-15T00:00:00"/>
    <d v="1899-12-30T19:02:00"/>
    <x v="0"/>
    <s v="Product Update"/>
    <n v="25646"/>
    <n v="4"/>
    <n v="303"/>
    <n v="15763"/>
    <n v="13115"/>
    <n v="286"/>
    <n v="40"/>
    <n v="37"/>
    <n v="83"/>
    <n v="170"/>
    <n v="381"/>
    <n v="18"/>
    <x v="1"/>
    <n v="446"/>
    <n v="3.4006862371330535E-2"/>
    <n v="0.51138579115651561"/>
    <x v="14"/>
    <s v="Monday"/>
    <x v="11"/>
    <s v="3-5"/>
  </r>
  <r>
    <s v="LI-4775"/>
    <s v="LinkedIn"/>
    <d v="2025-12-16T00:00:00"/>
    <d v="1899-12-30T07:21:00"/>
    <x v="0"/>
    <s v="Industry News"/>
    <n v="25806"/>
    <n v="1"/>
    <n v="183"/>
    <n v="14836"/>
    <n v="11742"/>
    <n v="288"/>
    <n v="42"/>
    <n v="30"/>
    <n v="66"/>
    <n v="69"/>
    <n v="162"/>
    <n v="38"/>
    <x v="0"/>
    <n v="426"/>
    <n v="3.6280020439448134E-2"/>
    <n v="0.45501046268309697"/>
    <x v="12"/>
    <s v="Tuesday"/>
    <x v="11"/>
    <s v="0-2"/>
  </r>
  <r>
    <s v="LI-4776"/>
    <s v="LinkedIn"/>
    <d v="2025-12-16T00:00:00"/>
    <d v="1899-12-30T08:05:00"/>
    <x v="0"/>
    <s v="Career Tips"/>
    <n v="25644"/>
    <n v="3"/>
    <n v="285"/>
    <n v="40076"/>
    <n v="32783"/>
    <n v="1544"/>
    <n v="263"/>
    <n v="188"/>
    <n v="406"/>
    <n v="286"/>
    <n v="1220"/>
    <n v="39"/>
    <x v="0"/>
    <n v="2401"/>
    <n v="7.3239178842692862E-2"/>
    <n v="1.2783887069099984"/>
    <x v="2"/>
    <s v="Tuesday"/>
    <x v="11"/>
    <s v="3-5"/>
  </r>
  <r>
    <s v="LI-4777"/>
    <s v="LinkedIn"/>
    <d v="2025-12-16T00:00:00"/>
    <d v="1899-12-30T08:52:00"/>
    <x v="0"/>
    <s v="Thought Leadership"/>
    <n v="25825"/>
    <n v="9"/>
    <n v="232"/>
    <n v="21392"/>
    <n v="16392"/>
    <n v="945"/>
    <n v="121"/>
    <n v="97"/>
    <n v="208"/>
    <n v="98"/>
    <n v="189"/>
    <n v="64"/>
    <x v="0"/>
    <n v="1371"/>
    <n v="8.3638360175695467E-2"/>
    <n v="0.6347337850919651"/>
    <x v="2"/>
    <s v="Tuesday"/>
    <x v="11"/>
    <s v="6-10"/>
  </r>
  <r>
    <s v="LI-4778"/>
    <s v="LinkedIn"/>
    <d v="2025-12-16T00:00:00"/>
    <d v="1899-12-30T09:24:00"/>
    <x v="5"/>
    <s v="Company Culture"/>
    <n v="25687"/>
    <n v="2"/>
    <n v="148"/>
    <n v="27653"/>
    <n v="19406"/>
    <n v="651"/>
    <n v="357"/>
    <n v="60"/>
    <n v="82"/>
    <n v="31"/>
    <n v="524"/>
    <n v="27"/>
    <x v="0"/>
    <n v="1150"/>
    <n v="5.9260022673399977E-2"/>
    <n v="0.75547942539027524"/>
    <x v="3"/>
    <s v="Tuesday"/>
    <x v="11"/>
    <s v="0-2"/>
  </r>
  <r>
    <s v="LI-4779"/>
    <s v="LinkedIn"/>
    <d v="2025-12-16T00:00:00"/>
    <d v="1899-12-30T09:35:00"/>
    <x v="4"/>
    <s v="Company Culture"/>
    <n v="25497"/>
    <n v="5"/>
    <n v="756"/>
    <n v="16514"/>
    <n v="11846"/>
    <n v="320"/>
    <n v="77"/>
    <n v="17"/>
    <n v="24"/>
    <n v="31"/>
    <n v="332"/>
    <n v="26"/>
    <x v="0"/>
    <n v="438"/>
    <n v="3.6974506162417695E-2"/>
    <n v="0.46460367886418008"/>
    <x v="3"/>
    <s v="Tuesday"/>
    <x v="11"/>
    <s v="3-5"/>
  </r>
  <r>
    <s v="LI-4780"/>
    <s v="LinkedIn"/>
    <d v="2025-12-16T00:00:00"/>
    <d v="1899-12-30T10:08:00"/>
    <x v="4"/>
    <s v="Data &amp; Tech"/>
    <n v="25806"/>
    <n v="3"/>
    <n v="701"/>
    <n v="18848"/>
    <n v="13648"/>
    <n v="442"/>
    <n v="136"/>
    <n v="30"/>
    <n v="43"/>
    <n v="11"/>
    <n v="224"/>
    <n v="27"/>
    <x v="0"/>
    <n v="651"/>
    <n v="4.7699296600234468E-2"/>
    <n v="0.52886925521196626"/>
    <x v="4"/>
    <s v="Tuesday"/>
    <x v="11"/>
    <s v="3-5"/>
  </r>
  <r>
    <s v="LI-4781"/>
    <s v="LinkedIn"/>
    <d v="2025-12-16T00:00:00"/>
    <d v="1899-12-30T10:09:00"/>
    <x v="4"/>
    <s v="Career Tips"/>
    <n v="25558"/>
    <n v="4"/>
    <n v="636"/>
    <n v="28514"/>
    <n v="26082"/>
    <n v="714"/>
    <n v="143"/>
    <n v="52"/>
    <n v="64"/>
    <n v="42"/>
    <n v="531"/>
    <n v="39"/>
    <x v="0"/>
    <n v="973"/>
    <n v="3.7305421363392377E-2"/>
    <n v="1.0205023867282259"/>
    <x v="4"/>
    <s v="Tuesday"/>
    <x v="11"/>
    <s v="3-5"/>
  </r>
  <r>
    <s v="LI-4782"/>
    <s v="LinkedIn"/>
    <d v="2025-12-16T00:00:00"/>
    <d v="1899-12-30T11:02:00"/>
    <x v="0"/>
    <s v="Product Update"/>
    <n v="25384"/>
    <n v="7"/>
    <n v="500"/>
    <n v="12366"/>
    <n v="10589"/>
    <n v="213"/>
    <n v="36"/>
    <n v="31"/>
    <n v="73"/>
    <n v="178"/>
    <n v="151"/>
    <n v="38"/>
    <x v="0"/>
    <n v="353"/>
    <n v="3.3336481254131647E-2"/>
    <n v="0.41715253703120075"/>
    <x v="9"/>
    <s v="Tuesday"/>
    <x v="11"/>
    <s v="6-10"/>
  </r>
  <r>
    <s v="LI-4783"/>
    <s v="LinkedIn"/>
    <d v="2025-12-16T00:00:00"/>
    <d v="1899-12-30T11:14:00"/>
    <x v="2"/>
    <s v="Company Culture"/>
    <n v="25579"/>
    <n v="5"/>
    <n v="540"/>
    <n v="11604"/>
    <n v="9772"/>
    <n v="500"/>
    <n v="54"/>
    <n v="34"/>
    <n v="27"/>
    <n v="17"/>
    <n v="147"/>
    <n v="10"/>
    <x v="0"/>
    <n v="615"/>
    <n v="6.293491608677855E-2"/>
    <n v="0.3820321357363462"/>
    <x v="9"/>
    <s v="Tuesday"/>
    <x v="11"/>
    <s v="3-5"/>
  </r>
  <r>
    <s v="LI-4784"/>
    <s v="LinkedIn"/>
    <d v="2025-12-16T00:00:00"/>
    <d v="1899-12-30T11:20:00"/>
    <x v="3"/>
    <s v="Thought Leadership"/>
    <n v="25622"/>
    <n v="3"/>
    <n v="223"/>
    <n v="11102"/>
    <n v="8587"/>
    <n v="193"/>
    <n v="27"/>
    <n v="21"/>
    <n v="55"/>
    <n v="195"/>
    <n v="200"/>
    <n v="9"/>
    <x v="0"/>
    <n v="296"/>
    <n v="3.4470711540701061E-2"/>
    <n v="0.33514167512294124"/>
    <x v="9"/>
    <s v="Tuesday"/>
    <x v="11"/>
    <s v="3-5"/>
  </r>
  <r>
    <s v="LI-4785"/>
    <s v="LinkedIn"/>
    <d v="2025-12-16T00:00:00"/>
    <d v="1899-12-30T11:27:00"/>
    <x v="1"/>
    <s v="Product Update"/>
    <n v="25724"/>
    <n v="3"/>
    <n v="230"/>
    <n v="7663"/>
    <n v="7006"/>
    <n v="145"/>
    <n v="22"/>
    <n v="10"/>
    <n v="13"/>
    <n v="54"/>
    <n v="111"/>
    <n v="11"/>
    <x v="0"/>
    <n v="190"/>
    <n v="2.7119611761347417E-2"/>
    <n v="0.27235266677033121"/>
    <x v="9"/>
    <s v="Tuesday"/>
    <x v="11"/>
    <s v="3-5"/>
  </r>
  <r>
    <s v="LI-4786"/>
    <s v="LinkedIn"/>
    <d v="2025-12-16T00:00:00"/>
    <d v="1899-12-30T11:32:00"/>
    <x v="4"/>
    <s v="Hiring"/>
    <n v="25711"/>
    <n v="3"/>
    <n v="975"/>
    <n v="7393"/>
    <n v="6495"/>
    <n v="188"/>
    <n v="46"/>
    <n v="19"/>
    <n v="20"/>
    <n v="17"/>
    <n v="184"/>
    <n v="14"/>
    <x v="0"/>
    <n v="273"/>
    <n v="4.203233256351039E-2"/>
    <n v="0.25261561199486599"/>
    <x v="9"/>
    <s v="Tuesday"/>
    <x v="11"/>
    <s v="3-5"/>
  </r>
  <r>
    <s v="LI-4787"/>
    <s v="LinkedIn"/>
    <d v="2025-12-16T00:00:00"/>
    <d v="1899-12-30T11:37:00"/>
    <x v="5"/>
    <s v="Career Tips"/>
    <n v="25577"/>
    <n v="1"/>
    <n v="28"/>
    <n v="17909"/>
    <n v="12355"/>
    <n v="556"/>
    <n v="247"/>
    <n v="31"/>
    <n v="59"/>
    <n v="12"/>
    <n v="227"/>
    <n v="25"/>
    <x v="0"/>
    <n v="893"/>
    <n v="7.2278429785511938E-2"/>
    <n v="0.48305117879344722"/>
    <x v="9"/>
    <s v="Tuesday"/>
    <x v="11"/>
    <s v="0-2"/>
  </r>
  <r>
    <s v="LI-4788"/>
    <s v="LinkedIn"/>
    <d v="2025-12-16T00:00:00"/>
    <d v="1899-12-30T11:49:00"/>
    <x v="4"/>
    <s v="Product Update"/>
    <n v="25752"/>
    <n v="4"/>
    <n v="1418"/>
    <n v="9119"/>
    <n v="7142"/>
    <n v="181"/>
    <n v="59"/>
    <n v="21"/>
    <n v="21"/>
    <n v="31"/>
    <n v="113"/>
    <n v="15"/>
    <x v="0"/>
    <n v="282"/>
    <n v="3.9484738168580231E-2"/>
    <n v="0.27733768251009633"/>
    <x v="9"/>
    <s v="Tuesday"/>
    <x v="11"/>
    <s v="3-5"/>
  </r>
  <r>
    <s v="LI-4789"/>
    <s v="LinkedIn"/>
    <d v="2025-12-16T00:00:00"/>
    <d v="1899-12-30T12:28:00"/>
    <x v="2"/>
    <s v="Data &amp; Tech"/>
    <n v="25797"/>
    <n v="2"/>
    <n v="513"/>
    <n v="7666"/>
    <n v="5636"/>
    <n v="242"/>
    <n v="28"/>
    <n v="17"/>
    <n v="11"/>
    <n v="10"/>
    <n v="83"/>
    <n v="13"/>
    <x v="0"/>
    <n v="298"/>
    <n v="5.2874378992193043E-2"/>
    <n v="0.2184750164747839"/>
    <x v="5"/>
    <s v="Tuesday"/>
    <x v="11"/>
    <s v="0-2"/>
  </r>
  <r>
    <s v="LI-4790"/>
    <s v="LinkedIn"/>
    <d v="2025-12-16T00:00:00"/>
    <d v="1899-12-30T12:29:00"/>
    <x v="4"/>
    <s v="Data &amp; Tech"/>
    <n v="25698"/>
    <n v="1"/>
    <n v="1039"/>
    <n v="9528"/>
    <n v="8239"/>
    <n v="187"/>
    <n v="38"/>
    <n v="13"/>
    <n v="17"/>
    <n v="11"/>
    <n v="217"/>
    <n v="7"/>
    <x v="1"/>
    <n v="255"/>
    <n v="3.0950358053161792E-2"/>
    <n v="0.32060860767374894"/>
    <x v="5"/>
    <s v="Tuesday"/>
    <x v="11"/>
    <s v="0-2"/>
  </r>
  <r>
    <s v="LI-4791"/>
    <s v="LinkedIn"/>
    <d v="2025-12-16T00:00:00"/>
    <d v="1899-12-30T13:41:00"/>
    <x v="4"/>
    <s v="Product Update"/>
    <n v="25604"/>
    <n v="4"/>
    <n v="1606"/>
    <n v="13845"/>
    <n v="9668"/>
    <n v="267"/>
    <n v="56"/>
    <n v="19"/>
    <n v="28"/>
    <n v="37"/>
    <n v="236"/>
    <n v="23"/>
    <x v="0"/>
    <n v="370"/>
    <n v="3.8270583367811334E-2"/>
    <n v="0.37759725042962039"/>
    <x v="6"/>
    <s v="Tuesday"/>
    <x v="11"/>
    <s v="3-5"/>
  </r>
  <r>
    <s v="LI-4792"/>
    <s v="LinkedIn"/>
    <d v="2025-12-16T00:00:00"/>
    <d v="1899-12-30T14:48:00"/>
    <x v="4"/>
    <s v="Product Update"/>
    <n v="25756"/>
    <n v="4"/>
    <n v="1095"/>
    <n v="7967"/>
    <n v="6116"/>
    <n v="144"/>
    <n v="43"/>
    <n v="9"/>
    <n v="17"/>
    <n v="27"/>
    <n v="111"/>
    <n v="13"/>
    <x v="0"/>
    <n v="213"/>
    <n v="3.4826684107259649E-2"/>
    <n v="0.23745923280012424"/>
    <x v="13"/>
    <s v="Tuesday"/>
    <x v="11"/>
    <s v="3-5"/>
  </r>
  <r>
    <s v="LI-4793"/>
    <s v="LinkedIn"/>
    <d v="2025-12-16T00:00:00"/>
    <d v="1899-12-30T15:08:00"/>
    <x v="4"/>
    <s v="Thought Leadership"/>
    <n v="25519"/>
    <n v="2"/>
    <n v="1158"/>
    <n v="6927"/>
    <n v="6147"/>
    <n v="153"/>
    <n v="39"/>
    <n v="13"/>
    <n v="16"/>
    <n v="9"/>
    <n v="115"/>
    <n v="10"/>
    <x v="0"/>
    <n v="221"/>
    <n v="3.5952497153082803E-2"/>
    <n v="0.24087934480191231"/>
    <x v="7"/>
    <s v="Tuesday"/>
    <x v="11"/>
    <s v="0-2"/>
  </r>
  <r>
    <s v="LI-4794"/>
    <s v="LinkedIn"/>
    <d v="2025-12-16T00:00:00"/>
    <d v="1899-12-30T16:11:00"/>
    <x v="5"/>
    <s v="Industry News"/>
    <n v="25715"/>
    <n v="10"/>
    <n v="90"/>
    <n v="19146"/>
    <n v="14821"/>
    <n v="372"/>
    <n v="237"/>
    <n v="29"/>
    <n v="37"/>
    <n v="15"/>
    <n v="305"/>
    <n v="19"/>
    <x v="0"/>
    <n v="675"/>
    <n v="4.5543485594764184E-2"/>
    <n v="0.57635621232743539"/>
    <x v="10"/>
    <s v="Tuesday"/>
    <x v="11"/>
    <s v="6-10"/>
  </r>
  <r>
    <s v="LI-4795"/>
    <s v="LinkedIn"/>
    <d v="2025-12-16T00:00:00"/>
    <d v="1899-12-30T16:30:00"/>
    <x v="1"/>
    <s v="Company Culture"/>
    <n v="25897"/>
    <n v="4"/>
    <n v="313"/>
    <n v="15086"/>
    <n v="12500"/>
    <n v="287"/>
    <n v="52"/>
    <n v="18"/>
    <n v="30"/>
    <n v="48"/>
    <n v="375"/>
    <n v="35"/>
    <x v="0"/>
    <n v="387"/>
    <n v="3.0960000000000001E-2"/>
    <n v="0.48268139166698848"/>
    <x v="10"/>
    <s v="Tuesday"/>
    <x v="11"/>
    <s v="3-5"/>
  </r>
  <r>
    <s v="LI-4796"/>
    <s v="LinkedIn"/>
    <d v="2025-12-16T00:00:00"/>
    <d v="1899-12-30T17:47:00"/>
    <x v="4"/>
    <s v="Thought Leadership"/>
    <n v="25485"/>
    <n v="4"/>
    <n v="803"/>
    <n v="9173"/>
    <n v="6595"/>
    <n v="153"/>
    <n v="49"/>
    <n v="11"/>
    <n v="20"/>
    <n v="19"/>
    <n v="164"/>
    <n v="10"/>
    <x v="0"/>
    <n v="233"/>
    <n v="3.5329795299469294E-2"/>
    <n v="0.2587796743182264"/>
    <x v="8"/>
    <s v="Tuesday"/>
    <x v="11"/>
    <s v="3-5"/>
  </r>
  <r>
    <s v="LI-4797"/>
    <s v="LinkedIn"/>
    <d v="2025-12-16T00:00:00"/>
    <d v="1899-12-30T18:02:00"/>
    <x v="4"/>
    <s v="Thought Leadership"/>
    <n v="25686"/>
    <n v="7"/>
    <n v="424"/>
    <n v="8511"/>
    <n v="6693"/>
    <n v="177"/>
    <n v="51"/>
    <n v="16"/>
    <n v="20"/>
    <n v="17"/>
    <n v="144"/>
    <n v="12"/>
    <x v="0"/>
    <n v="264"/>
    <n v="3.9444195428059166E-2"/>
    <n v="0.26056996028965196"/>
    <x v="19"/>
    <s v="Tuesday"/>
    <x v="11"/>
    <s v="6-10"/>
  </r>
  <r>
    <s v="LI-4798"/>
    <s v="LinkedIn"/>
    <d v="2025-12-16T00:00:00"/>
    <d v="1899-12-30T20:41:00"/>
    <x v="2"/>
    <s v="Data &amp; Tech"/>
    <n v="25783"/>
    <n v="1"/>
    <n v="415"/>
    <n v="7422"/>
    <n v="6000"/>
    <n v="189"/>
    <n v="28"/>
    <n v="12"/>
    <n v="15"/>
    <n v="32"/>
    <n v="126"/>
    <n v="13"/>
    <x v="0"/>
    <n v="244"/>
    <n v="4.0666666666666663E-2"/>
    <n v="0.23271147655431873"/>
    <x v="11"/>
    <s v="Tuesday"/>
    <x v="11"/>
    <s v="0-2"/>
  </r>
  <r>
    <s v="LI-4799"/>
    <s v="LinkedIn"/>
    <d v="2025-12-16T00:00:00"/>
    <d v="1899-12-30T21:08:00"/>
    <x v="2"/>
    <s v="Product Update"/>
    <n v="25573"/>
    <n v="6"/>
    <n v="171"/>
    <n v="4758"/>
    <n v="4203"/>
    <n v="103"/>
    <n v="14"/>
    <n v="9"/>
    <n v="8"/>
    <n v="39"/>
    <n v="66"/>
    <n v="12"/>
    <x v="0"/>
    <n v="134"/>
    <n v="3.1881989055436592E-2"/>
    <n v="0.16435302858483558"/>
    <x v="15"/>
    <s v="Tuesday"/>
    <x v="11"/>
    <s v="6-10"/>
  </r>
  <r>
    <s v="LI-4800"/>
    <s v="LinkedIn"/>
    <d v="2025-12-16T00:00:00"/>
    <d v="1899-12-30T22:51:00"/>
    <x v="3"/>
    <s v="Industry News"/>
    <n v="25587"/>
    <n v="6"/>
    <n v="166"/>
    <n v="1998"/>
    <n v="1697"/>
    <n v="26"/>
    <n v="3"/>
    <n v="2"/>
    <n v="3"/>
    <n v="22"/>
    <n v="26"/>
    <n v="2"/>
    <x v="1"/>
    <n v="34"/>
    <n v="2.0035356511490868E-2"/>
    <n v="6.6322742017430728E-2"/>
    <x v="20"/>
    <s v="Tuesday"/>
    <x v="11"/>
    <s v="6-10"/>
  </r>
  <r>
    <s v="LI-4801"/>
    <s v="LinkedIn"/>
    <d v="2025-12-17T00:00:00"/>
    <d v="1899-12-30T03:25:00"/>
    <x v="4"/>
    <s v="Thought Leadership"/>
    <n v="25731"/>
    <n v="2"/>
    <n v="785"/>
    <n v="3809"/>
    <n v="2649"/>
    <n v="147"/>
    <n v="31"/>
    <n v="7"/>
    <n v="14"/>
    <n v="6"/>
    <n v="61"/>
    <n v="2"/>
    <x v="0"/>
    <n v="199"/>
    <n v="7.5122687806719518E-2"/>
    <n v="0.10294974932960242"/>
    <x v="17"/>
    <s v="Wednesday"/>
    <x v="11"/>
    <s v="0-2"/>
  </r>
  <r>
    <s v="LI-4802"/>
    <s v="LinkedIn"/>
    <d v="2025-12-17T00:00:00"/>
    <d v="1899-12-30T05:36:00"/>
    <x v="4"/>
    <s v="Hiring"/>
    <n v="25586"/>
    <n v="4"/>
    <n v="701"/>
    <n v="7623"/>
    <n v="5995"/>
    <n v="233"/>
    <n v="48"/>
    <n v="11"/>
    <n v="26"/>
    <n v="10"/>
    <n v="179"/>
    <n v="5"/>
    <x v="0"/>
    <n v="318"/>
    <n v="5.30442035029191E-2"/>
    <n v="0.23430782459157351"/>
    <x v="18"/>
    <s v="Wednesday"/>
    <x v="11"/>
    <s v="3-5"/>
  </r>
  <r>
    <s v="LI-4803"/>
    <s v="LinkedIn"/>
    <d v="2025-12-17T00:00:00"/>
    <d v="1899-12-30T07:01:00"/>
    <x v="4"/>
    <s v="Hiring"/>
    <n v="25492"/>
    <n v="3"/>
    <n v="2122"/>
    <n v="17385"/>
    <n v="12266"/>
    <n v="246"/>
    <n v="71"/>
    <n v="22"/>
    <n v="27"/>
    <n v="19"/>
    <n v="321"/>
    <n v="11"/>
    <x v="0"/>
    <n v="366"/>
    <n v="2.9838578183596934E-2"/>
    <n v="0.48117056331398084"/>
    <x v="12"/>
    <s v="Wednesday"/>
    <x v="11"/>
    <s v="3-5"/>
  </r>
  <r>
    <s v="LI-4804"/>
    <s v="LinkedIn"/>
    <d v="2025-12-17T00:00:00"/>
    <d v="1899-12-30T07:38:00"/>
    <x v="0"/>
    <s v="Data &amp; Tech"/>
    <n v="25683"/>
    <n v="5"/>
    <n v="269"/>
    <n v="18713"/>
    <n v="12908"/>
    <n v="751"/>
    <n v="98"/>
    <n v="102"/>
    <n v="193"/>
    <n v="58"/>
    <n v="268"/>
    <n v="30"/>
    <x v="0"/>
    <n v="1144"/>
    <n v="8.8627207933064764E-2"/>
    <n v="0.50258926137912241"/>
    <x v="12"/>
    <s v="Wednesday"/>
    <x v="11"/>
    <s v="3-5"/>
  </r>
  <r>
    <s v="LI-4805"/>
    <s v="LinkedIn"/>
    <d v="2025-12-17T00:00:00"/>
    <d v="1899-12-30T08:00:00"/>
    <x v="5"/>
    <s v="Hiring"/>
    <n v="25793"/>
    <n v="1"/>
    <n v="190"/>
    <n v="15793"/>
    <n v="11811"/>
    <n v="522"/>
    <n v="268"/>
    <n v="35"/>
    <n v="52"/>
    <n v="9"/>
    <n v="318"/>
    <n v="27"/>
    <x v="0"/>
    <n v="877"/>
    <n v="7.425281517229701E-2"/>
    <n v="0.45791493816151668"/>
    <x v="2"/>
    <s v="Wednesday"/>
    <x v="11"/>
    <s v="0-2"/>
  </r>
  <r>
    <s v="LI-4806"/>
    <s v="LinkedIn"/>
    <d v="2025-12-17T00:00:00"/>
    <d v="1899-12-30T09:02:00"/>
    <x v="4"/>
    <s v="Thought Leadership"/>
    <n v="25707"/>
    <n v="2"/>
    <n v="902"/>
    <n v="11152"/>
    <n v="8933"/>
    <n v="369"/>
    <n v="103"/>
    <n v="23"/>
    <n v="45"/>
    <n v="13"/>
    <n v="116"/>
    <n v="10"/>
    <x v="0"/>
    <n v="540"/>
    <n v="6.0450016791671328E-2"/>
    <n v="0.34749290076632822"/>
    <x v="3"/>
    <s v="Wednesday"/>
    <x v="11"/>
    <s v="0-2"/>
  </r>
  <r>
    <s v="LI-4807"/>
    <s v="LinkedIn"/>
    <d v="2025-12-17T00:00:00"/>
    <d v="1899-12-30T09:21:00"/>
    <x v="0"/>
    <s v="Data &amp; Tech"/>
    <n v="25633"/>
    <n v="5"/>
    <n v="216"/>
    <n v="17633"/>
    <n v="13906"/>
    <n v="862"/>
    <n v="88"/>
    <n v="70"/>
    <n v="137"/>
    <n v="85"/>
    <n v="380"/>
    <n v="40"/>
    <x v="0"/>
    <n v="1157"/>
    <n v="8.3201495757227101E-2"/>
    <n v="0.54250380369055518"/>
    <x v="3"/>
    <s v="Wednesday"/>
    <x v="11"/>
    <s v="3-5"/>
  </r>
  <r>
    <s v="LI-4808"/>
    <s v="LinkedIn"/>
    <d v="2025-12-17T00:00:00"/>
    <d v="1899-12-30T09:28:00"/>
    <x v="4"/>
    <s v="Industry News"/>
    <n v="25971"/>
    <n v="4"/>
    <n v="531"/>
    <n v="8567"/>
    <n v="7300"/>
    <n v="172"/>
    <n v="38"/>
    <n v="13"/>
    <n v="16"/>
    <n v="18"/>
    <n v="88"/>
    <n v="11"/>
    <x v="0"/>
    <n v="239"/>
    <n v="3.2739726027397262E-2"/>
    <n v="0.28108274613992529"/>
    <x v="3"/>
    <s v="Wednesday"/>
    <x v="11"/>
    <s v="3-5"/>
  </r>
  <r>
    <s v="LI-4809"/>
    <s v="LinkedIn"/>
    <d v="2025-12-17T00:00:00"/>
    <d v="1899-12-30T10:11:00"/>
    <x v="4"/>
    <s v="Career Tips"/>
    <n v="25771"/>
    <n v="1"/>
    <n v="694"/>
    <n v="7339"/>
    <n v="5562"/>
    <n v="130"/>
    <n v="38"/>
    <n v="10"/>
    <n v="14"/>
    <n v="7"/>
    <n v="105"/>
    <n v="9"/>
    <x v="0"/>
    <n v="192"/>
    <n v="3.4519956850053934E-2"/>
    <n v="0.21582398820379498"/>
    <x v="4"/>
    <s v="Wednesday"/>
    <x v="11"/>
    <s v="0-2"/>
  </r>
  <r>
    <s v="LI-4810"/>
    <s v="LinkedIn"/>
    <d v="2025-12-17T00:00:00"/>
    <d v="1899-12-30T11:07:00"/>
    <x v="2"/>
    <s v="Product Update"/>
    <n v="25662"/>
    <n v="2"/>
    <n v="108"/>
    <n v="12014"/>
    <n v="9103"/>
    <n v="236"/>
    <n v="37"/>
    <n v="21"/>
    <n v="23"/>
    <n v="39"/>
    <n v="297"/>
    <n v="17"/>
    <x v="0"/>
    <n v="317"/>
    <n v="3.4823684499615509E-2"/>
    <n v="0.3547268334502377"/>
    <x v="9"/>
    <s v="Wednesday"/>
    <x v="11"/>
    <s v="0-2"/>
  </r>
  <r>
    <s v="LI-4811"/>
    <s v="LinkedIn"/>
    <d v="2025-12-17T00:00:00"/>
    <d v="1899-12-30T11:12:00"/>
    <x v="1"/>
    <s v="Career Tips"/>
    <n v="25608"/>
    <n v="11"/>
    <n v="490"/>
    <n v="6177"/>
    <n v="5230"/>
    <n v="138"/>
    <n v="16"/>
    <n v="9"/>
    <n v="13"/>
    <n v="17"/>
    <n v="127"/>
    <n v="6"/>
    <x v="0"/>
    <n v="176"/>
    <n v="3.3652007648183553E-2"/>
    <n v="0.2042330521711965"/>
    <x v="9"/>
    <s v="Wednesday"/>
    <x v="11"/>
    <s v="11+"/>
  </r>
  <r>
    <s v="LI-4812"/>
    <s v="LinkedIn"/>
    <d v="2025-12-17T00:00:00"/>
    <d v="1899-12-30T11:53:00"/>
    <x v="5"/>
    <s v="Product Update"/>
    <n v="25662"/>
    <n v="3"/>
    <n v="135"/>
    <n v="14688"/>
    <n v="10590"/>
    <n v="181"/>
    <n v="123"/>
    <n v="19"/>
    <n v="28"/>
    <n v="17"/>
    <n v="138"/>
    <n v="16"/>
    <x v="0"/>
    <n v="351"/>
    <n v="3.3144475920679886E-2"/>
    <n v="0.41267243394902969"/>
    <x v="9"/>
    <s v="Wednesday"/>
    <x v="11"/>
    <s v="3-5"/>
  </r>
  <r>
    <s v="LI-4813"/>
    <s v="LinkedIn"/>
    <d v="2025-12-17T00:00:00"/>
    <d v="1899-12-30T12:16:00"/>
    <x v="4"/>
    <s v="Career Tips"/>
    <n v="25646"/>
    <n v="3"/>
    <n v="687"/>
    <n v="12612"/>
    <n v="8903"/>
    <n v="368"/>
    <n v="68"/>
    <n v="26"/>
    <n v="30"/>
    <n v="19"/>
    <n v="97"/>
    <n v="8"/>
    <x v="0"/>
    <n v="492"/>
    <n v="5.5262271144558013E-2"/>
    <n v="0.34714965296732436"/>
    <x v="5"/>
    <s v="Wednesday"/>
    <x v="11"/>
    <s v="3-5"/>
  </r>
  <r>
    <s v="LI-4814"/>
    <s v="LinkedIn"/>
    <d v="2025-12-17T00:00:00"/>
    <d v="1899-12-30T12:52:00"/>
    <x v="2"/>
    <s v="Hiring"/>
    <n v="25809"/>
    <n v="8"/>
    <n v="243"/>
    <n v="23687"/>
    <n v="16719"/>
    <n v="378"/>
    <n v="67"/>
    <n v="45"/>
    <n v="38"/>
    <n v="140"/>
    <n v="353"/>
    <n v="53"/>
    <x v="0"/>
    <n v="528"/>
    <n v="3.1580836174412347E-2"/>
    <n v="0.64779728001859815"/>
    <x v="5"/>
    <s v="Wednesday"/>
    <x v="11"/>
    <s v="6-10"/>
  </r>
  <r>
    <s v="LI-4815"/>
    <s v="LinkedIn"/>
    <d v="2025-12-17T00:00:00"/>
    <d v="1899-12-30T13:07:00"/>
    <x v="5"/>
    <s v="Data &amp; Tech"/>
    <n v="25529"/>
    <n v="4"/>
    <n v="89"/>
    <n v="16467"/>
    <n v="11799"/>
    <n v="430"/>
    <n v="185"/>
    <n v="25"/>
    <n v="44"/>
    <n v="12"/>
    <n v="139"/>
    <n v="25"/>
    <x v="0"/>
    <n v="684"/>
    <n v="5.7971014492753624E-2"/>
    <n v="0.46218026558032044"/>
    <x v="6"/>
    <s v="Wednesday"/>
    <x v="11"/>
    <s v="3-5"/>
  </r>
  <r>
    <s v="LI-4816"/>
    <s v="LinkedIn"/>
    <d v="2025-12-17T00:00:00"/>
    <d v="1899-12-30T13:09:00"/>
    <x v="1"/>
    <s v="Data &amp; Tech"/>
    <n v="25904"/>
    <n v="6"/>
    <n v="567"/>
    <n v="6754"/>
    <n v="5512"/>
    <n v="144"/>
    <n v="19"/>
    <n v="9"/>
    <n v="13"/>
    <n v="26"/>
    <n v="54"/>
    <n v="16"/>
    <x v="0"/>
    <n v="185"/>
    <n v="3.3563134978229318E-2"/>
    <n v="0.21278567016676961"/>
    <x v="6"/>
    <s v="Wednesday"/>
    <x v="11"/>
    <s v="6-10"/>
  </r>
  <r>
    <s v="LI-4817"/>
    <s v="LinkedIn"/>
    <d v="2025-12-17T00:00:00"/>
    <d v="1899-12-30T13:16:00"/>
    <x v="5"/>
    <s v="Product Update"/>
    <n v="25713"/>
    <n v="4"/>
    <n v="58"/>
    <n v="11210"/>
    <n v="8328"/>
    <n v="130"/>
    <n v="74"/>
    <n v="10"/>
    <n v="14"/>
    <n v="20"/>
    <n v="149"/>
    <n v="16"/>
    <x v="0"/>
    <n v="228"/>
    <n v="2.7377521613832854E-2"/>
    <n v="0.32388286080970713"/>
    <x v="6"/>
    <s v="Wednesday"/>
    <x v="11"/>
    <s v="3-5"/>
  </r>
  <r>
    <s v="LI-4818"/>
    <s v="LinkedIn"/>
    <d v="2025-12-17T00:00:00"/>
    <d v="1899-12-30T13:57:00"/>
    <x v="3"/>
    <s v="Thought Leadership"/>
    <n v="25775"/>
    <n v="7"/>
    <n v="218"/>
    <n v="4825"/>
    <n v="4269"/>
    <n v="87"/>
    <n v="9"/>
    <n v="9"/>
    <n v="15"/>
    <n v="81"/>
    <n v="102"/>
    <n v="2"/>
    <x v="0"/>
    <n v="120"/>
    <n v="2.8109627547434995E-2"/>
    <n v="0.16562560620756547"/>
    <x v="6"/>
    <s v="Wednesday"/>
    <x v="11"/>
    <s v="6-10"/>
  </r>
  <r>
    <s v="LI-4819"/>
    <s v="LinkedIn"/>
    <d v="2025-12-17T00:00:00"/>
    <d v="1899-12-30T14:10:00"/>
    <x v="4"/>
    <s v="Data &amp; Tech"/>
    <n v="25655"/>
    <n v="3"/>
    <n v="565"/>
    <n v="10623"/>
    <n v="8678"/>
    <n v="248"/>
    <n v="53"/>
    <n v="18"/>
    <n v="24"/>
    <n v="8"/>
    <n v="109"/>
    <n v="19"/>
    <x v="0"/>
    <n v="343"/>
    <n v="3.9525236229545978E-2"/>
    <n v="0.33825764958097837"/>
    <x v="13"/>
    <s v="Wednesday"/>
    <x v="11"/>
    <s v="3-5"/>
  </r>
  <r>
    <s v="LI-4820"/>
    <s v="LinkedIn"/>
    <d v="2025-12-17T00:00:00"/>
    <d v="1899-12-30T14:18:00"/>
    <x v="3"/>
    <s v="Career Tips"/>
    <n v="25567"/>
    <n v="1"/>
    <n v="173"/>
    <n v="5969"/>
    <n v="4146"/>
    <n v="69"/>
    <n v="7"/>
    <n v="4"/>
    <n v="9"/>
    <n v="29"/>
    <n v="65"/>
    <n v="2"/>
    <x v="0"/>
    <n v="89"/>
    <n v="2.1466473709599615E-2"/>
    <n v="0.16216216216216217"/>
    <x v="13"/>
    <s v="Wednesday"/>
    <x v="11"/>
    <s v="0-2"/>
  </r>
  <r>
    <s v="LI-4821"/>
    <s v="LinkedIn"/>
    <d v="2025-12-17T00:00:00"/>
    <d v="1899-12-30T15:35:00"/>
    <x v="5"/>
    <s v="Company Culture"/>
    <n v="25974"/>
    <n v="7"/>
    <n v="93"/>
    <n v="20145"/>
    <n v="15084"/>
    <n v="528"/>
    <n v="353"/>
    <n v="37"/>
    <n v="42"/>
    <n v="17"/>
    <n v="290"/>
    <n v="30"/>
    <x v="0"/>
    <n v="960"/>
    <n v="6.3643595863166272E-2"/>
    <n v="0.58073458073458073"/>
    <x v="7"/>
    <s v="Wednesday"/>
    <x v="11"/>
    <s v="6-10"/>
  </r>
  <r>
    <s v="LI-4822"/>
    <s v="LinkedIn"/>
    <d v="2025-12-17T00:00:00"/>
    <d v="1899-12-30T15:49:00"/>
    <x v="0"/>
    <s v="Company Culture"/>
    <n v="25577"/>
    <n v="5"/>
    <n v="439"/>
    <n v="13177"/>
    <n v="9276"/>
    <n v="425"/>
    <n v="65"/>
    <n v="54"/>
    <n v="86"/>
    <n v="20"/>
    <n v="190"/>
    <n v="38"/>
    <x v="0"/>
    <n v="630"/>
    <n v="6.791720569210867E-2"/>
    <n v="0.36266958595613247"/>
    <x v="7"/>
    <s v="Wednesday"/>
    <x v="11"/>
    <s v="3-5"/>
  </r>
  <r>
    <s v="LI-4823"/>
    <s v="LinkedIn"/>
    <d v="2025-12-17T00:00:00"/>
    <d v="1899-12-30T17:39:00"/>
    <x v="0"/>
    <s v="Company Culture"/>
    <n v="26016"/>
    <n v="1"/>
    <n v="361"/>
    <n v="30506"/>
    <n v="22350"/>
    <n v="1003"/>
    <n v="192"/>
    <n v="198"/>
    <n v="318"/>
    <n v="72"/>
    <n v="841"/>
    <n v="30"/>
    <x v="0"/>
    <n v="1711"/>
    <n v="7.6554809843400448E-2"/>
    <n v="0.85908671586715868"/>
    <x v="8"/>
    <s v="Wednesday"/>
    <x v="11"/>
    <s v="0-2"/>
  </r>
  <r>
    <s v="LI-4824"/>
    <s v="LinkedIn"/>
    <d v="2025-12-17T00:00:00"/>
    <d v="1899-12-30T18:32:00"/>
    <x v="5"/>
    <s v="Industry News"/>
    <n v="25741"/>
    <n v="3"/>
    <n v="323"/>
    <n v="17485"/>
    <n v="13578"/>
    <n v="434"/>
    <n v="228"/>
    <n v="33"/>
    <n v="54"/>
    <n v="16"/>
    <n v="268"/>
    <n v="10"/>
    <x v="0"/>
    <n v="749"/>
    <n v="5.5162763293563115E-2"/>
    <n v="0.52748533468008241"/>
    <x v="19"/>
    <s v="Wednesday"/>
    <x v="11"/>
    <s v="3-5"/>
  </r>
  <r>
    <s v="LI-4825"/>
    <s v="LinkedIn"/>
    <d v="2025-12-17T00:00:00"/>
    <d v="1899-12-30T21:56:00"/>
    <x v="2"/>
    <s v="Company Culture"/>
    <n v="25621"/>
    <n v="6"/>
    <n v="148"/>
    <n v="3033"/>
    <n v="2640"/>
    <n v="97"/>
    <n v="15"/>
    <n v="7"/>
    <n v="6"/>
    <n v="6"/>
    <n v="34"/>
    <n v="9"/>
    <x v="0"/>
    <n v="125"/>
    <n v="4.7348484848484848E-2"/>
    <n v="0.10304047461067094"/>
    <x v="15"/>
    <s v="Wednesday"/>
    <x v="11"/>
    <s v="6-10"/>
  </r>
  <r>
    <s v="LI-4826"/>
    <s v="LinkedIn"/>
    <d v="2025-12-18T00:00:00"/>
    <d v="1899-12-30T09:04:00"/>
    <x v="4"/>
    <s v="Career Tips"/>
    <n v="25789"/>
    <n v="4"/>
    <n v="1390"/>
    <n v="25175"/>
    <n v="18851"/>
    <n v="767"/>
    <n v="187"/>
    <n v="37"/>
    <n v="69"/>
    <n v="13"/>
    <n v="451"/>
    <n v="41"/>
    <x v="0"/>
    <n v="1060"/>
    <n v="5.6230438703517058E-2"/>
    <n v="0.73097056884718292"/>
    <x v="3"/>
    <s v="Thursday"/>
    <x v="11"/>
    <s v="3-5"/>
  </r>
  <r>
    <s v="LI-4827"/>
    <s v="LinkedIn"/>
    <d v="2025-12-18T00:00:00"/>
    <d v="1899-12-30T09:42:00"/>
    <x v="4"/>
    <s v="Product Update"/>
    <n v="25576"/>
    <n v="9"/>
    <n v="821"/>
    <n v="6955"/>
    <n v="4831"/>
    <n v="162"/>
    <n v="45"/>
    <n v="12"/>
    <n v="15"/>
    <n v="23"/>
    <n v="46"/>
    <n v="4"/>
    <x v="0"/>
    <n v="234"/>
    <n v="4.8437176567998341E-2"/>
    <n v="0.18888802001876759"/>
    <x v="3"/>
    <s v="Thursday"/>
    <x v="11"/>
    <s v="6-10"/>
  </r>
  <r>
    <s v="LI-4828"/>
    <s v="LinkedIn"/>
    <d v="2025-12-18T00:00:00"/>
    <d v="1899-12-30T10:08:00"/>
    <x v="4"/>
    <s v="Thought Leadership"/>
    <n v="25852"/>
    <n v="3"/>
    <n v="577"/>
    <n v="21866"/>
    <n v="15092"/>
    <n v="514"/>
    <n v="134"/>
    <n v="30"/>
    <n v="49"/>
    <n v="31"/>
    <n v="416"/>
    <n v="20"/>
    <x v="0"/>
    <n v="727"/>
    <n v="4.8171216538563474E-2"/>
    <n v="0.5837846201454433"/>
    <x v="4"/>
    <s v="Thursday"/>
    <x v="11"/>
    <s v="3-5"/>
  </r>
  <r>
    <s v="LI-4829"/>
    <s v="LinkedIn"/>
    <d v="2025-12-18T00:00:00"/>
    <d v="1899-12-30T10:57:00"/>
    <x v="5"/>
    <s v="Company Culture"/>
    <n v="25839"/>
    <n v="3"/>
    <n v="128"/>
    <n v="24241"/>
    <n v="18221"/>
    <n v="850"/>
    <n v="460"/>
    <n v="49"/>
    <n v="93"/>
    <n v="28"/>
    <n v="440"/>
    <n v="36"/>
    <x v="0"/>
    <n v="1452"/>
    <n v="7.968827177432633E-2"/>
    <n v="0.70517434885250974"/>
    <x v="4"/>
    <s v="Thursday"/>
    <x v="11"/>
    <s v="3-5"/>
  </r>
  <r>
    <s v="LI-4830"/>
    <s v="LinkedIn"/>
    <d v="2025-12-18T00:00:00"/>
    <d v="1899-12-30T11:10:00"/>
    <x v="1"/>
    <s v="Industry News"/>
    <n v="25738"/>
    <n v="2"/>
    <n v="797"/>
    <n v="9262"/>
    <n v="7483"/>
    <n v="204"/>
    <n v="31"/>
    <n v="17"/>
    <n v="25"/>
    <n v="34"/>
    <n v="67"/>
    <n v="7"/>
    <x v="0"/>
    <n v="277"/>
    <n v="3.7017239075237206E-2"/>
    <n v="0.2907374310358225"/>
    <x v="9"/>
    <s v="Thursday"/>
    <x v="11"/>
    <s v="0-2"/>
  </r>
  <r>
    <s v="LI-4831"/>
    <s v="LinkedIn"/>
    <d v="2025-12-18T00:00:00"/>
    <d v="1899-12-30T11:20:00"/>
    <x v="3"/>
    <s v="Thought Leadership"/>
    <n v="26029"/>
    <n v="3"/>
    <n v="171"/>
    <n v="5848"/>
    <n v="4871"/>
    <n v="125"/>
    <n v="15"/>
    <n v="9"/>
    <n v="24"/>
    <n v="86"/>
    <n v="67"/>
    <n v="4"/>
    <x v="0"/>
    <n v="173"/>
    <n v="3.551632108396633E-2"/>
    <n v="0.18713742364285987"/>
    <x v="9"/>
    <s v="Thursday"/>
    <x v="11"/>
    <s v="3-5"/>
  </r>
  <r>
    <s v="LI-4832"/>
    <s v="LinkedIn"/>
    <d v="2025-12-18T00:00:00"/>
    <d v="1899-12-30T11:37:00"/>
    <x v="5"/>
    <s v="Thought Leadership"/>
    <n v="25764"/>
    <n v="4"/>
    <n v="129"/>
    <n v="24039"/>
    <n v="18252"/>
    <n v="477"/>
    <n v="292"/>
    <n v="28"/>
    <n v="53"/>
    <n v="28"/>
    <n v="254"/>
    <n v="34"/>
    <x v="0"/>
    <n v="850"/>
    <n v="4.6570238877931186E-2"/>
    <n v="0.70843036795528647"/>
    <x v="9"/>
    <s v="Thursday"/>
    <x v="11"/>
    <s v="3-5"/>
  </r>
  <r>
    <s v="LI-4833"/>
    <s v="LinkedIn"/>
    <d v="2025-12-18T00:00:00"/>
    <d v="1899-12-30T12:34:00"/>
    <x v="3"/>
    <s v="Career Tips"/>
    <n v="25502"/>
    <n v="0"/>
    <n v="160"/>
    <n v="14654"/>
    <n v="10590"/>
    <n v="144"/>
    <n v="17"/>
    <n v="12"/>
    <n v="32"/>
    <n v="126"/>
    <n v="138"/>
    <n v="7"/>
    <x v="1"/>
    <n v="205"/>
    <n v="1.9357884796978281E-2"/>
    <n v="0.41526154811387345"/>
    <x v="5"/>
    <s v="Thursday"/>
    <x v="11"/>
    <s v="0-2"/>
  </r>
  <r>
    <s v="LI-4834"/>
    <s v="LinkedIn"/>
    <d v="2025-12-18T00:00:00"/>
    <d v="1899-12-30T15:46:00"/>
    <x v="4"/>
    <s v="Company Culture"/>
    <n v="25829"/>
    <n v="3"/>
    <n v="1609"/>
    <n v="3737"/>
    <n v="3318"/>
    <n v="144"/>
    <n v="27"/>
    <n v="9"/>
    <n v="13"/>
    <n v="9"/>
    <n v="57"/>
    <n v="8"/>
    <x v="0"/>
    <n v="193"/>
    <n v="5.8167570825798674E-2"/>
    <n v="0.12846025784970383"/>
    <x v="7"/>
    <s v="Thursday"/>
    <x v="11"/>
    <s v="3-5"/>
  </r>
  <r>
    <s v="LI-4835"/>
    <s v="LinkedIn"/>
    <d v="2025-12-18T00:00:00"/>
    <d v="1899-12-30T16:25:00"/>
    <x v="2"/>
    <s v="Product Update"/>
    <n v="25846"/>
    <n v="6"/>
    <n v="199"/>
    <n v="4463"/>
    <n v="3904"/>
    <n v="118"/>
    <n v="16"/>
    <n v="11"/>
    <n v="9"/>
    <n v="18"/>
    <n v="59"/>
    <n v="9"/>
    <x v="0"/>
    <n v="154"/>
    <n v="3.9446721311475412E-2"/>
    <n v="0.15104851814594134"/>
    <x v="10"/>
    <s v="Thursday"/>
    <x v="11"/>
    <s v="6-10"/>
  </r>
  <r>
    <s v="LI-4836"/>
    <s v="LinkedIn"/>
    <d v="2025-12-18T00:00:00"/>
    <d v="1899-12-30T16:26:00"/>
    <x v="1"/>
    <s v="Thought Leadership"/>
    <n v="25801"/>
    <n v="3"/>
    <n v="553"/>
    <n v="13673"/>
    <n v="12431"/>
    <n v="431"/>
    <n v="60"/>
    <n v="35"/>
    <n v="40"/>
    <n v="21"/>
    <n v="294"/>
    <n v="18"/>
    <x v="1"/>
    <n v="566"/>
    <n v="4.5531332957927759E-2"/>
    <n v="0.4818030308902756"/>
    <x v="10"/>
    <s v="Thursday"/>
    <x v="11"/>
    <s v="3-5"/>
  </r>
  <r>
    <s v="LI-4837"/>
    <s v="LinkedIn"/>
    <d v="2025-12-18T00:00:00"/>
    <d v="1899-12-30T17:23:00"/>
    <x v="1"/>
    <s v="Company Culture"/>
    <n v="25534"/>
    <n v="7"/>
    <n v="208"/>
    <n v="13006"/>
    <n v="9381"/>
    <n v="245"/>
    <n v="21"/>
    <n v="16"/>
    <n v="20"/>
    <n v="26"/>
    <n v="224"/>
    <n v="19"/>
    <x v="0"/>
    <n v="302"/>
    <n v="3.2192729986142199E-2"/>
    <n v="0.36739249627947052"/>
    <x v="8"/>
    <s v="Thursday"/>
    <x v="11"/>
    <s v="6-10"/>
  </r>
  <r>
    <s v="LI-4838"/>
    <s v="LinkedIn"/>
    <d v="2025-12-18T00:00:00"/>
    <d v="1899-12-30T19:04:00"/>
    <x v="4"/>
    <s v="Company Culture"/>
    <n v="25775"/>
    <n v="4"/>
    <n v="1449"/>
    <n v="9526"/>
    <n v="7675"/>
    <n v="165"/>
    <n v="40"/>
    <n v="13"/>
    <n v="17"/>
    <n v="12"/>
    <n v="195"/>
    <n v="13"/>
    <x v="0"/>
    <n v="235"/>
    <n v="3.0618892508143321E-2"/>
    <n v="0.29776915615906885"/>
    <x v="14"/>
    <s v="Thursday"/>
    <x v="11"/>
    <s v="3-5"/>
  </r>
  <r>
    <s v="LI-4839"/>
    <s v="LinkedIn"/>
    <d v="2025-12-18T00:00:00"/>
    <d v="1899-12-30T21:52:00"/>
    <x v="5"/>
    <s v="Thought Leadership"/>
    <n v="25751"/>
    <n v="3"/>
    <n v="293"/>
    <n v="20075"/>
    <n v="16561"/>
    <n v="457"/>
    <n v="231"/>
    <n v="35"/>
    <n v="44"/>
    <n v="23"/>
    <n v="376"/>
    <n v="39"/>
    <x v="0"/>
    <n v="767"/>
    <n v="4.6313628404081882E-2"/>
    <n v="0.64312065550852393"/>
    <x v="15"/>
    <s v="Thursday"/>
    <x v="11"/>
    <s v="3-5"/>
  </r>
  <r>
    <s v="LI-4840"/>
    <s v="LinkedIn"/>
    <d v="2025-12-19T00:00:00"/>
    <d v="1899-12-30T05:55:00"/>
    <x v="2"/>
    <s v="Company Culture"/>
    <n v="25877"/>
    <n v="2"/>
    <n v="309"/>
    <n v="8948"/>
    <n v="6572"/>
    <n v="242"/>
    <n v="35"/>
    <n v="20"/>
    <n v="24"/>
    <n v="9"/>
    <n v="204"/>
    <n v="13"/>
    <x v="0"/>
    <n v="321"/>
    <n v="4.8843578819233111E-2"/>
    <n v="0.25397070757815821"/>
    <x v="18"/>
    <s v="Friday"/>
    <x v="11"/>
    <s v="0-2"/>
  </r>
  <r>
    <s v="LI-4841"/>
    <s v="LinkedIn"/>
    <d v="2025-12-19T00:00:00"/>
    <d v="1899-12-30T06:19:00"/>
    <x v="1"/>
    <s v="Career Tips"/>
    <n v="25698"/>
    <n v="0"/>
    <n v="246"/>
    <n v="16312"/>
    <n v="12425"/>
    <n v="370"/>
    <n v="40"/>
    <n v="17"/>
    <n v="37"/>
    <n v="61"/>
    <n v="278"/>
    <n v="12"/>
    <x v="0"/>
    <n v="464"/>
    <n v="3.7344064386317904E-2"/>
    <n v="0.48350066153008014"/>
    <x v="1"/>
    <s v="Friday"/>
    <x v="11"/>
    <s v="0-2"/>
  </r>
  <r>
    <s v="LI-4842"/>
    <s v="LinkedIn"/>
    <d v="2025-12-19T00:00:00"/>
    <d v="1899-12-30T09:04:00"/>
    <x v="2"/>
    <s v="Data &amp; Tech"/>
    <n v="25859"/>
    <n v="3"/>
    <n v="282"/>
    <n v="9812"/>
    <n v="7778"/>
    <n v="263"/>
    <n v="40"/>
    <n v="21"/>
    <n v="26"/>
    <n v="26"/>
    <n v="124"/>
    <n v="26"/>
    <x v="0"/>
    <n v="350"/>
    <n v="4.4998714322447932E-2"/>
    <n v="0.30078502648981015"/>
    <x v="3"/>
    <s v="Friday"/>
    <x v="11"/>
    <s v="3-5"/>
  </r>
  <r>
    <s v="LI-4843"/>
    <s v="LinkedIn"/>
    <d v="2025-12-19T00:00:00"/>
    <d v="1899-12-30T09:10:00"/>
    <x v="0"/>
    <s v="Data &amp; Tech"/>
    <n v="25847"/>
    <n v="3"/>
    <n v="479"/>
    <n v="22847"/>
    <n v="15995"/>
    <n v="761"/>
    <n v="97"/>
    <n v="123"/>
    <n v="218"/>
    <n v="76"/>
    <n v="496"/>
    <n v="52"/>
    <x v="0"/>
    <n v="1199"/>
    <n v="7.4960925289152866E-2"/>
    <n v="0.61883390722327547"/>
    <x v="3"/>
    <s v="Friday"/>
    <x v="11"/>
    <s v="3-5"/>
  </r>
  <r>
    <s v="LI-4844"/>
    <s v="LinkedIn"/>
    <d v="2025-12-19T00:00:00"/>
    <d v="1899-12-30T09:59:00"/>
    <x v="3"/>
    <s v="Hiring"/>
    <n v="25748"/>
    <n v="3"/>
    <n v="526"/>
    <n v="9399"/>
    <n v="8062"/>
    <n v="107"/>
    <n v="13"/>
    <n v="11"/>
    <n v="20"/>
    <n v="239"/>
    <n v="174"/>
    <n v="4"/>
    <x v="0"/>
    <n v="151"/>
    <n v="1.8729843711237905E-2"/>
    <n v="0.31311169799596084"/>
    <x v="3"/>
    <s v="Friday"/>
    <x v="11"/>
    <s v="3-5"/>
  </r>
  <r>
    <s v="LI-4845"/>
    <s v="LinkedIn"/>
    <d v="2025-12-19T00:00:00"/>
    <d v="1899-12-30T10:24:00"/>
    <x v="1"/>
    <s v="Product Update"/>
    <n v="25664"/>
    <n v="4"/>
    <n v="791"/>
    <n v="9767"/>
    <n v="7175"/>
    <n v="123"/>
    <n v="19"/>
    <n v="9"/>
    <n v="9"/>
    <n v="48"/>
    <n v="92"/>
    <n v="8"/>
    <x v="0"/>
    <n v="160"/>
    <n v="2.2299651567944251E-2"/>
    <n v="0.27957450124688277"/>
    <x v="4"/>
    <s v="Friday"/>
    <x v="11"/>
    <s v="3-5"/>
  </r>
  <r>
    <s v="LI-4846"/>
    <s v="LinkedIn"/>
    <d v="2025-12-19T00:00:00"/>
    <d v="1899-12-30T11:36:00"/>
    <x v="1"/>
    <s v="Career Tips"/>
    <n v="25659"/>
    <n v="4"/>
    <n v="415"/>
    <n v="7183"/>
    <n v="4978"/>
    <n v="133"/>
    <n v="17"/>
    <n v="9"/>
    <n v="16"/>
    <n v="9"/>
    <n v="146"/>
    <n v="13"/>
    <x v="0"/>
    <n v="175"/>
    <n v="3.5154680594616315E-2"/>
    <n v="0.1940060017927433"/>
    <x v="9"/>
    <s v="Friday"/>
    <x v="11"/>
    <s v="3-5"/>
  </r>
  <r>
    <s v="LI-4847"/>
    <s v="LinkedIn"/>
    <d v="2025-12-19T00:00:00"/>
    <d v="1899-12-30T13:22:00"/>
    <x v="1"/>
    <s v="Career Tips"/>
    <n v="25722"/>
    <n v="2"/>
    <n v="465"/>
    <n v="11213"/>
    <n v="9718"/>
    <n v="622"/>
    <n v="67"/>
    <n v="30"/>
    <n v="56"/>
    <n v="16"/>
    <n v="228"/>
    <n v="25"/>
    <x v="0"/>
    <n v="775"/>
    <n v="7.9748919530767653E-2"/>
    <n v="0.37780887955835474"/>
    <x v="6"/>
    <s v="Friday"/>
    <x v="11"/>
    <s v="0-2"/>
  </r>
  <r>
    <s v="LI-4848"/>
    <s v="LinkedIn"/>
    <d v="2025-12-19T00:00:00"/>
    <d v="1899-12-30T14:27:00"/>
    <x v="4"/>
    <s v="Hiring"/>
    <n v="25773"/>
    <n v="8"/>
    <n v="752"/>
    <n v="7709"/>
    <n v="6714"/>
    <n v="176"/>
    <n v="53"/>
    <n v="15"/>
    <n v="19"/>
    <n v="18"/>
    <n v="177"/>
    <n v="17"/>
    <x v="1"/>
    <n v="263"/>
    <n v="3.917187965445338E-2"/>
    <n v="0.26050517983936677"/>
    <x v="13"/>
    <s v="Friday"/>
    <x v="11"/>
    <s v="6-10"/>
  </r>
  <r>
    <s v="LI-4849"/>
    <s v="LinkedIn"/>
    <d v="2025-12-19T00:00:00"/>
    <d v="1899-12-30T15:10:00"/>
    <x v="2"/>
    <s v="Career Tips"/>
    <n v="25584"/>
    <n v="6"/>
    <n v="196"/>
    <n v="6997"/>
    <n v="5779"/>
    <n v="280"/>
    <n v="44"/>
    <n v="24"/>
    <n v="20"/>
    <n v="28"/>
    <n v="95"/>
    <n v="16"/>
    <x v="0"/>
    <n v="368"/>
    <n v="6.3678837169060393E-2"/>
    <n v="0.22588336460287681"/>
    <x v="7"/>
    <s v="Friday"/>
    <x v="11"/>
    <s v="6-10"/>
  </r>
  <r>
    <s v="LI-4850"/>
    <s v="LinkedIn"/>
    <d v="2025-12-19T00:00:00"/>
    <d v="1899-12-30T16:58:00"/>
    <x v="2"/>
    <s v="Company Culture"/>
    <n v="25840"/>
    <n v="3"/>
    <n v="190"/>
    <n v="15486"/>
    <n v="12181"/>
    <n v="379"/>
    <n v="57"/>
    <n v="27"/>
    <n v="27"/>
    <n v="68"/>
    <n v="338"/>
    <n v="42"/>
    <x v="0"/>
    <n v="490"/>
    <n v="4.0226582382398818E-2"/>
    <n v="0.47140092879256967"/>
    <x v="10"/>
    <s v="Friday"/>
    <x v="11"/>
    <s v="3-5"/>
  </r>
  <r>
    <s v="LI-4851"/>
    <s v="LinkedIn"/>
    <d v="2025-12-19T00:00:00"/>
    <d v="1899-12-30T17:41:00"/>
    <x v="3"/>
    <s v="Hiring"/>
    <n v="25791"/>
    <n v="5"/>
    <n v="117"/>
    <n v="6173"/>
    <n v="4657"/>
    <n v="97"/>
    <n v="13"/>
    <n v="10"/>
    <n v="30"/>
    <n v="37"/>
    <n v="67"/>
    <n v="5"/>
    <x v="0"/>
    <n v="150"/>
    <n v="3.2209576980888985E-2"/>
    <n v="0.18056686441006553"/>
    <x v="8"/>
    <s v="Friday"/>
    <x v="11"/>
    <s v="3-5"/>
  </r>
  <r>
    <s v="LI-4852"/>
    <s v="LinkedIn"/>
    <d v="2025-12-19T00:00:00"/>
    <d v="1899-12-30T19:13:00"/>
    <x v="4"/>
    <s v="Hiring"/>
    <n v="25888"/>
    <n v="5"/>
    <n v="661"/>
    <n v="6619"/>
    <n v="4930"/>
    <n v="150"/>
    <n v="34"/>
    <n v="7"/>
    <n v="16"/>
    <n v="12"/>
    <n v="71"/>
    <n v="4"/>
    <x v="0"/>
    <n v="207"/>
    <n v="4.1987829614604462E-2"/>
    <n v="0.19043572311495674"/>
    <x v="14"/>
    <s v="Friday"/>
    <x v="11"/>
    <s v="3-5"/>
  </r>
  <r>
    <s v="LI-4853"/>
    <s v="LinkedIn"/>
    <d v="2025-12-20T00:00:00"/>
    <d v="1899-12-30T09:44:00"/>
    <x v="4"/>
    <s v="Career Tips"/>
    <n v="25864"/>
    <n v="7"/>
    <n v="385"/>
    <n v="7480"/>
    <n v="5724"/>
    <n v="199"/>
    <n v="43"/>
    <n v="13"/>
    <n v="18"/>
    <n v="5"/>
    <n v="107"/>
    <n v="11"/>
    <x v="0"/>
    <n v="273"/>
    <n v="4.7693920335429768E-2"/>
    <n v="0.22131147540983606"/>
    <x v="3"/>
    <s v="Saturday"/>
    <x v="11"/>
    <s v="6-10"/>
  </r>
  <r>
    <s v="LI-4854"/>
    <s v="LinkedIn"/>
    <d v="2025-12-21T00:00:00"/>
    <d v="1899-12-30T11:09:00"/>
    <x v="1"/>
    <s v="Product Update"/>
    <n v="25765"/>
    <n v="2"/>
    <n v="661"/>
    <n v="3778"/>
    <n v="2837"/>
    <n v="53"/>
    <n v="6"/>
    <n v="3"/>
    <n v="5"/>
    <n v="15"/>
    <n v="55"/>
    <n v="7"/>
    <x v="0"/>
    <n v="67"/>
    <n v="2.3616496298907295E-2"/>
    <n v="0.11011061517562584"/>
    <x v="9"/>
    <s v="Sunday"/>
    <x v="11"/>
    <s v="0-2"/>
  </r>
  <r>
    <s v="LI-4855"/>
    <s v="LinkedIn"/>
    <d v="2025-12-21T00:00:00"/>
    <d v="1899-12-30T19:35:00"/>
    <x v="4"/>
    <s v="Career Tips"/>
    <n v="25777"/>
    <n v="0"/>
    <n v="733"/>
    <n v="2526"/>
    <n v="2209"/>
    <n v="104"/>
    <n v="25"/>
    <n v="9"/>
    <n v="10"/>
    <n v="2"/>
    <n v="26"/>
    <n v="3"/>
    <x v="0"/>
    <n v="148"/>
    <n v="6.6998641919420551E-2"/>
    <n v="8.5696551189044498E-2"/>
    <x v="14"/>
    <s v="Sunday"/>
    <x v="11"/>
    <s v="0-2"/>
  </r>
  <r>
    <s v="LI-4856"/>
    <s v="LinkedIn"/>
    <d v="2025-12-22T00:00:00"/>
    <d v="1899-12-30T09:07:00"/>
    <x v="0"/>
    <s v="Career Tips"/>
    <n v="25849"/>
    <n v="4"/>
    <n v="183"/>
    <n v="19339"/>
    <n v="13565"/>
    <n v="660"/>
    <n v="114"/>
    <n v="74"/>
    <n v="161"/>
    <n v="73"/>
    <n v="455"/>
    <n v="29"/>
    <x v="0"/>
    <n v="1009"/>
    <n v="7.4382602285293031E-2"/>
    <n v="0.52477852141282066"/>
    <x v="3"/>
    <s v="Monday"/>
    <x v="11"/>
    <s v="3-5"/>
  </r>
  <r>
    <s v="LI-4857"/>
    <s v="LinkedIn"/>
    <d v="2025-12-22T00:00:00"/>
    <d v="1899-12-30T09:12:00"/>
    <x v="4"/>
    <s v="Data &amp; Tech"/>
    <n v="25859"/>
    <n v="3"/>
    <n v="1299"/>
    <n v="7994"/>
    <n v="6761"/>
    <n v="192"/>
    <n v="73"/>
    <n v="22"/>
    <n v="27"/>
    <n v="19"/>
    <n v="145"/>
    <n v="6"/>
    <x v="0"/>
    <n v="314"/>
    <n v="4.6442833900310607E-2"/>
    <n v="0.26145635948799256"/>
    <x v="3"/>
    <s v="Monday"/>
    <x v="11"/>
    <s v="3-5"/>
  </r>
  <r>
    <s v="LI-4858"/>
    <s v="LinkedIn"/>
    <d v="2025-12-22T00:00:00"/>
    <d v="1899-12-30T09:43:00"/>
    <x v="4"/>
    <s v="Career Tips"/>
    <n v="25779"/>
    <n v="2"/>
    <n v="715"/>
    <n v="12612"/>
    <n v="11161"/>
    <n v="500"/>
    <n v="97"/>
    <n v="43"/>
    <n v="52"/>
    <n v="12"/>
    <n v="147"/>
    <n v="10"/>
    <x v="0"/>
    <n v="692"/>
    <n v="6.2001612758713374E-2"/>
    <n v="0.43294929981768104"/>
    <x v="3"/>
    <s v="Monday"/>
    <x v="11"/>
    <s v="0-2"/>
  </r>
  <r>
    <s v="LI-4859"/>
    <s v="LinkedIn"/>
    <d v="2025-12-22T00:00:00"/>
    <d v="1899-12-30T10:11:00"/>
    <x v="4"/>
    <s v="Product Update"/>
    <n v="25743"/>
    <n v="3"/>
    <n v="960"/>
    <n v="7809"/>
    <n v="6684"/>
    <n v="175"/>
    <n v="47"/>
    <n v="11"/>
    <n v="24"/>
    <n v="28"/>
    <n v="169"/>
    <n v="17"/>
    <x v="0"/>
    <n v="257"/>
    <n v="3.8450029922202276E-2"/>
    <n v="0.25964339820533738"/>
    <x v="4"/>
    <s v="Monday"/>
    <x v="11"/>
    <s v="3-5"/>
  </r>
  <r>
    <s v="LI-4860"/>
    <s v="LinkedIn"/>
    <d v="2025-12-22T00:00:00"/>
    <d v="1899-12-30T10:19:00"/>
    <x v="4"/>
    <s v="Product Update"/>
    <n v="25713"/>
    <n v="4"/>
    <n v="509"/>
    <n v="7928"/>
    <n v="6966"/>
    <n v="128"/>
    <n v="26"/>
    <n v="12"/>
    <n v="11"/>
    <n v="23"/>
    <n v="157"/>
    <n v="12"/>
    <x v="0"/>
    <n v="177"/>
    <n v="2.5409130060292853E-2"/>
    <n v="0.27091354567728387"/>
    <x v="4"/>
    <s v="Monday"/>
    <x v="11"/>
    <s v="3-5"/>
  </r>
  <r>
    <s v="LI-4861"/>
    <s v="LinkedIn"/>
    <d v="2025-12-22T00:00:00"/>
    <d v="1899-12-30T10:52:00"/>
    <x v="1"/>
    <s v="Company Culture"/>
    <n v="26042"/>
    <n v="4"/>
    <n v="413"/>
    <n v="9176"/>
    <n v="7769"/>
    <n v="327"/>
    <n v="32"/>
    <n v="13"/>
    <n v="31"/>
    <n v="33"/>
    <n v="102"/>
    <n v="8"/>
    <x v="0"/>
    <n v="403"/>
    <n v="5.1872827905779378E-2"/>
    <n v="0.29832578142999772"/>
    <x v="4"/>
    <s v="Monday"/>
    <x v="11"/>
    <s v="3-5"/>
  </r>
  <r>
    <s v="LI-4862"/>
    <s v="LinkedIn"/>
    <d v="2025-12-22T00:00:00"/>
    <d v="1899-12-30T11:52:00"/>
    <x v="3"/>
    <s v="Hiring"/>
    <n v="25483"/>
    <n v="4"/>
    <n v="234"/>
    <n v="7744"/>
    <n v="5783"/>
    <n v="88"/>
    <n v="10"/>
    <n v="9"/>
    <n v="14"/>
    <n v="125"/>
    <n v="136"/>
    <n v="7"/>
    <x v="0"/>
    <n v="121"/>
    <n v="2.0923396161162025E-2"/>
    <n v="0.22693560412824235"/>
    <x v="9"/>
    <s v="Monday"/>
    <x v="11"/>
    <s v="3-5"/>
  </r>
  <r>
    <s v="LI-4863"/>
    <s v="LinkedIn"/>
    <d v="2025-12-22T00:00:00"/>
    <d v="1899-12-30T12:40:00"/>
    <x v="1"/>
    <s v="Career Tips"/>
    <n v="25809"/>
    <n v="5"/>
    <n v="241"/>
    <n v="8512"/>
    <n v="7697"/>
    <n v="259"/>
    <n v="35"/>
    <n v="17"/>
    <n v="28"/>
    <n v="19"/>
    <n v="163"/>
    <n v="11"/>
    <x v="0"/>
    <n v="339"/>
    <n v="4.4043133688450045E-2"/>
    <n v="0.29822929985663915"/>
    <x v="5"/>
    <s v="Monday"/>
    <x v="11"/>
    <s v="3-5"/>
  </r>
  <r>
    <s v="LI-4864"/>
    <s v="LinkedIn"/>
    <d v="2025-12-22T00:00:00"/>
    <d v="1899-12-30T19:22:00"/>
    <x v="3"/>
    <s v="Company Culture"/>
    <n v="25747"/>
    <n v="4"/>
    <n v="129"/>
    <n v="3549"/>
    <n v="2884"/>
    <n v="42"/>
    <n v="6"/>
    <n v="6"/>
    <n v="11"/>
    <n v="50"/>
    <n v="55"/>
    <n v="3"/>
    <x v="0"/>
    <n v="65"/>
    <n v="2.2538141470180306E-2"/>
    <n v="0.11201305006408514"/>
    <x v="14"/>
    <s v="Monday"/>
    <x v="11"/>
    <s v="3-5"/>
  </r>
  <r>
    <s v="LI-4865"/>
    <s v="LinkedIn"/>
    <d v="2025-12-23T00:00:00"/>
    <d v="1899-12-30T05:25:00"/>
    <x v="2"/>
    <s v="Company Culture"/>
    <n v="25737"/>
    <n v="7"/>
    <n v="186"/>
    <n v="4579"/>
    <n v="3754"/>
    <n v="105"/>
    <n v="13"/>
    <n v="8"/>
    <n v="6"/>
    <n v="6"/>
    <n v="49"/>
    <n v="12"/>
    <x v="0"/>
    <n v="132"/>
    <n v="3.5162493340436869E-2"/>
    <n v="0.14586004584838949"/>
    <x v="18"/>
    <s v="Tuesday"/>
    <x v="11"/>
    <s v="6-10"/>
  </r>
  <r>
    <s v="LI-4866"/>
    <s v="LinkedIn"/>
    <d v="2025-12-23T00:00:00"/>
    <d v="1899-12-30T07:50:00"/>
    <x v="4"/>
    <s v="Product Update"/>
    <n v="25758"/>
    <n v="6"/>
    <n v="1724"/>
    <n v="13041"/>
    <n v="9441"/>
    <n v="173"/>
    <n v="59"/>
    <n v="17"/>
    <n v="18"/>
    <n v="14"/>
    <n v="150"/>
    <n v="20"/>
    <x v="0"/>
    <n v="267"/>
    <n v="2.8280902446774708E-2"/>
    <n v="0.36652690426275331"/>
    <x v="12"/>
    <s v="Tuesday"/>
    <x v="11"/>
    <s v="6-10"/>
  </r>
  <r>
    <s v="LI-4867"/>
    <s v="LinkedIn"/>
    <d v="2025-12-23T00:00:00"/>
    <d v="1899-12-30T08:52:00"/>
    <x v="1"/>
    <s v="Company Culture"/>
    <n v="25855"/>
    <n v="7"/>
    <n v="837"/>
    <n v="8472"/>
    <n v="7705"/>
    <n v="285"/>
    <n v="35"/>
    <n v="22"/>
    <n v="24"/>
    <n v="16"/>
    <n v="118"/>
    <n v="9"/>
    <x v="0"/>
    <n v="366"/>
    <n v="4.7501622323166771E-2"/>
    <n v="0.2980081222200735"/>
    <x v="2"/>
    <s v="Tuesday"/>
    <x v="11"/>
    <s v="6-10"/>
  </r>
  <r>
    <s v="LI-4868"/>
    <s v="LinkedIn"/>
    <d v="2025-12-23T00:00:00"/>
    <d v="1899-12-30T09:49:00"/>
    <x v="1"/>
    <s v="Career Tips"/>
    <n v="25978"/>
    <n v="8"/>
    <n v="522"/>
    <n v="16568"/>
    <n v="12436"/>
    <n v="415"/>
    <n v="56"/>
    <n v="32"/>
    <n v="51"/>
    <n v="45"/>
    <n v="224"/>
    <n v="24"/>
    <x v="0"/>
    <n v="554"/>
    <n v="4.4548086201350916E-2"/>
    <n v="0.47871275694818693"/>
    <x v="3"/>
    <s v="Tuesday"/>
    <x v="11"/>
    <s v="6-10"/>
  </r>
  <r>
    <s v="LI-4869"/>
    <s v="LinkedIn"/>
    <d v="2025-12-23T00:00:00"/>
    <d v="1899-12-30T10:18:00"/>
    <x v="2"/>
    <s v="Company Culture"/>
    <n v="25679"/>
    <n v="9"/>
    <n v="269"/>
    <n v="9922"/>
    <n v="8173"/>
    <n v="199"/>
    <n v="24"/>
    <n v="15"/>
    <n v="21"/>
    <n v="46"/>
    <n v="166"/>
    <n v="25"/>
    <x v="0"/>
    <n v="259"/>
    <n v="3.1689710020800198E-2"/>
    <n v="0.31827563378636242"/>
    <x v="4"/>
    <s v="Tuesday"/>
    <x v="11"/>
    <s v="6-10"/>
  </r>
  <r>
    <s v="LI-4870"/>
    <s v="LinkedIn"/>
    <d v="2025-12-23T00:00:00"/>
    <d v="1899-12-30T10:50:00"/>
    <x v="1"/>
    <s v="Hiring"/>
    <n v="25913"/>
    <n v="7"/>
    <n v="516"/>
    <n v="8278"/>
    <n v="6597"/>
    <n v="176"/>
    <n v="17"/>
    <n v="12"/>
    <n v="14"/>
    <n v="14"/>
    <n v="182"/>
    <n v="9"/>
    <x v="0"/>
    <n v="219"/>
    <n v="3.3196907685311507E-2"/>
    <n v="0.25458264191718444"/>
    <x v="4"/>
    <s v="Tuesday"/>
    <x v="11"/>
    <s v="6-10"/>
  </r>
  <r>
    <s v="LI-4871"/>
    <s v="LinkedIn"/>
    <d v="2025-12-23T00:00:00"/>
    <d v="1899-12-30T11:55:00"/>
    <x v="5"/>
    <s v="Thought Leadership"/>
    <n v="25969"/>
    <n v="6"/>
    <n v="184"/>
    <n v="10478"/>
    <n v="7845"/>
    <n v="243"/>
    <n v="107"/>
    <n v="19"/>
    <n v="28"/>
    <n v="9"/>
    <n v="71"/>
    <n v="18"/>
    <x v="0"/>
    <n v="397"/>
    <n v="5.0605481198215424E-2"/>
    <n v="0.30209095459971502"/>
    <x v="9"/>
    <s v="Tuesday"/>
    <x v="11"/>
    <s v="6-10"/>
  </r>
  <r>
    <s v="LI-4872"/>
    <s v="LinkedIn"/>
    <d v="2025-12-23T00:00:00"/>
    <d v="1899-12-30T12:28:00"/>
    <x v="5"/>
    <s v="Thought Leadership"/>
    <n v="25851"/>
    <n v="1"/>
    <n v="162"/>
    <n v="21021"/>
    <n v="14874"/>
    <n v="487"/>
    <n v="221"/>
    <n v="34"/>
    <n v="41"/>
    <n v="26"/>
    <n v="142"/>
    <n v="24"/>
    <x v="0"/>
    <n v="783"/>
    <n v="5.2642194433239212E-2"/>
    <n v="0.57537426018335847"/>
    <x v="5"/>
    <s v="Tuesday"/>
    <x v="11"/>
    <s v="0-2"/>
  </r>
  <r>
    <s v="LI-4873"/>
    <s v="LinkedIn"/>
    <d v="2025-12-23T00:00:00"/>
    <d v="1899-12-30T12:52:00"/>
    <x v="1"/>
    <s v="Industry News"/>
    <n v="25911"/>
    <n v="1"/>
    <n v="260"/>
    <n v="4155"/>
    <n v="3623"/>
    <n v="80"/>
    <n v="11"/>
    <n v="6"/>
    <n v="9"/>
    <n v="6"/>
    <n v="60"/>
    <n v="9"/>
    <x v="0"/>
    <n v="106"/>
    <n v="2.9257521391112339E-2"/>
    <n v="0.13982478484041527"/>
    <x v="5"/>
    <s v="Tuesday"/>
    <x v="11"/>
    <s v="0-2"/>
  </r>
  <r>
    <s v="LI-4874"/>
    <s v="LinkedIn"/>
    <d v="2025-12-23T00:00:00"/>
    <d v="1899-12-30T14:40:00"/>
    <x v="1"/>
    <s v="Product Update"/>
    <n v="25859"/>
    <n v="3"/>
    <n v="339"/>
    <n v="7310"/>
    <n v="6709"/>
    <n v="128"/>
    <n v="15"/>
    <n v="9"/>
    <n v="9"/>
    <n v="26"/>
    <n v="189"/>
    <n v="15"/>
    <x v="0"/>
    <n v="161"/>
    <n v="2.3997615143836637E-2"/>
    <n v="0.2594454541938977"/>
    <x v="13"/>
    <s v="Tuesday"/>
    <x v="11"/>
    <s v="3-5"/>
  </r>
  <r>
    <s v="LI-4875"/>
    <s v="LinkedIn"/>
    <d v="2025-12-23T00:00:00"/>
    <d v="1899-12-30T18:13:00"/>
    <x v="1"/>
    <s v="Thought Leadership"/>
    <n v="25777"/>
    <n v="2"/>
    <n v="225"/>
    <n v="9514"/>
    <n v="7738"/>
    <n v="194"/>
    <n v="30"/>
    <n v="18"/>
    <n v="19"/>
    <n v="22"/>
    <n v="184"/>
    <n v="10"/>
    <x v="0"/>
    <n v="261"/>
    <n v="3.3729645903334195E-2"/>
    <n v="0.30019009194242929"/>
    <x v="19"/>
    <s v="Tuesday"/>
    <x v="11"/>
    <s v="0-2"/>
  </r>
  <r>
    <s v="LI-4876"/>
    <s v="LinkedIn"/>
    <d v="2025-12-23T00:00:00"/>
    <d v="1899-12-30T21:48:00"/>
    <x v="1"/>
    <s v="Thought Leadership"/>
    <n v="25879"/>
    <n v="4"/>
    <n v="213"/>
    <n v="5393"/>
    <n v="4831"/>
    <n v="171"/>
    <n v="21"/>
    <n v="8"/>
    <n v="12"/>
    <n v="8"/>
    <n v="68"/>
    <n v="8"/>
    <x v="0"/>
    <n v="212"/>
    <n v="4.3883253984682263E-2"/>
    <n v="0.18667645581359404"/>
    <x v="15"/>
    <s v="Tuesday"/>
    <x v="11"/>
    <s v="3-5"/>
  </r>
  <r>
    <s v="LI-4877"/>
    <s v="LinkedIn"/>
    <d v="2025-12-23T00:00:00"/>
    <d v="1899-12-30T22:56:00"/>
    <x v="4"/>
    <s v="Company Culture"/>
    <n v="25958"/>
    <n v="3"/>
    <n v="976"/>
    <n v="6781"/>
    <n v="5557"/>
    <n v="171"/>
    <n v="34"/>
    <n v="10"/>
    <n v="11"/>
    <n v="6"/>
    <n v="162"/>
    <n v="12"/>
    <x v="0"/>
    <n v="226"/>
    <n v="4.0669425949253192E-2"/>
    <n v="0.21407658525310116"/>
    <x v="20"/>
    <s v="Tuesday"/>
    <x v="11"/>
    <s v="3-5"/>
  </r>
  <r>
    <s v="LI-4878"/>
    <s v="LinkedIn"/>
    <d v="2025-12-24T00:00:00"/>
    <d v="1899-12-30T00:46:00"/>
    <x v="4"/>
    <s v="Hiring"/>
    <n v="26049"/>
    <n v="5"/>
    <n v="1395"/>
    <n v="12481"/>
    <n v="9876"/>
    <n v="279"/>
    <n v="48"/>
    <n v="16"/>
    <n v="26"/>
    <n v="37"/>
    <n v="123"/>
    <n v="12"/>
    <x v="1"/>
    <n v="369"/>
    <n v="3.7363304981773995E-2"/>
    <n v="0.37913163653115284"/>
    <x v="0"/>
    <s v="Wednesday"/>
    <x v="11"/>
    <s v="3-5"/>
  </r>
  <r>
    <s v="LI-4879"/>
    <s v="LinkedIn"/>
    <d v="2025-12-24T00:00:00"/>
    <d v="1899-12-30T03:33:00"/>
    <x v="2"/>
    <s v="Company Culture"/>
    <n v="26046"/>
    <n v="1"/>
    <n v="194"/>
    <n v="5188"/>
    <n v="3794"/>
    <n v="143"/>
    <n v="19"/>
    <n v="10"/>
    <n v="11"/>
    <n v="18"/>
    <n v="104"/>
    <n v="10"/>
    <x v="0"/>
    <n v="183"/>
    <n v="4.8234053769109123E-2"/>
    <n v="0.14566536128388236"/>
    <x v="17"/>
    <s v="Wednesday"/>
    <x v="11"/>
    <s v="0-2"/>
  </r>
  <r>
    <s v="LI-4880"/>
    <s v="LinkedIn"/>
    <d v="2025-12-24T00:00:00"/>
    <d v="1899-12-30T04:38:00"/>
    <x v="2"/>
    <s v="Hiring"/>
    <n v="25775"/>
    <n v="5"/>
    <n v="434"/>
    <n v="5959"/>
    <n v="4724"/>
    <n v="136"/>
    <n v="12"/>
    <n v="10"/>
    <n v="13"/>
    <n v="19"/>
    <n v="74"/>
    <n v="8"/>
    <x v="0"/>
    <n v="171"/>
    <n v="3.6198137171888231E-2"/>
    <n v="0.18327837051406401"/>
    <x v="22"/>
    <s v="Wednesday"/>
    <x v="11"/>
    <s v="3-5"/>
  </r>
  <r>
    <s v="LI-4881"/>
    <s v="LinkedIn"/>
    <d v="2025-12-24T00:00:00"/>
    <d v="1899-12-30T07:59:00"/>
    <x v="2"/>
    <s v="Data &amp; Tech"/>
    <n v="25835"/>
    <n v="2"/>
    <n v="353"/>
    <n v="5351"/>
    <n v="4893"/>
    <n v="152"/>
    <n v="20"/>
    <n v="16"/>
    <n v="13"/>
    <n v="25"/>
    <n v="119"/>
    <n v="5"/>
    <x v="0"/>
    <n v="201"/>
    <n v="4.1079092581238506E-2"/>
    <n v="0.1893942326301529"/>
    <x v="12"/>
    <s v="Wednesday"/>
    <x v="11"/>
    <s v="0-2"/>
  </r>
  <r>
    <s v="LI-4882"/>
    <s v="LinkedIn"/>
    <d v="2025-12-24T00:00:00"/>
    <d v="1899-12-30T09:02:00"/>
    <x v="4"/>
    <s v="Career Tips"/>
    <n v="25892"/>
    <n v="7"/>
    <n v="657"/>
    <n v="6626"/>
    <n v="5705"/>
    <n v="188"/>
    <n v="39"/>
    <n v="15"/>
    <n v="24"/>
    <n v="9"/>
    <n v="163"/>
    <n v="11"/>
    <x v="0"/>
    <n v="266"/>
    <n v="4.6625766871165646E-2"/>
    <n v="0.22033832844121737"/>
    <x v="3"/>
    <s v="Wednesday"/>
    <x v="11"/>
    <s v="6-10"/>
  </r>
  <r>
    <s v="LI-4883"/>
    <s v="LinkedIn"/>
    <d v="2025-12-24T00:00:00"/>
    <d v="1899-12-30T09:09:00"/>
    <x v="5"/>
    <s v="Career Tips"/>
    <n v="25664"/>
    <n v="7"/>
    <n v="108"/>
    <n v="28422"/>
    <n v="22014"/>
    <n v="995"/>
    <n v="650"/>
    <n v="61"/>
    <n v="111"/>
    <n v="20"/>
    <n v="509"/>
    <n v="15"/>
    <x v="0"/>
    <n v="1817"/>
    <n v="8.2538384664304534E-2"/>
    <n v="0.85777743142144636"/>
    <x v="3"/>
    <s v="Wednesday"/>
    <x v="11"/>
    <s v="6-10"/>
  </r>
  <r>
    <s v="LI-4884"/>
    <s v="LinkedIn"/>
    <d v="2025-12-24T00:00:00"/>
    <d v="1899-12-30T09:54:00"/>
    <x v="5"/>
    <s v="Industry News"/>
    <n v="25696"/>
    <n v="4"/>
    <n v="195"/>
    <n v="33261"/>
    <n v="30249"/>
    <n v="629"/>
    <n v="445"/>
    <n v="50"/>
    <n v="64"/>
    <n v="15"/>
    <n v="668"/>
    <n v="69"/>
    <x v="1"/>
    <n v="1188"/>
    <n v="3.9274025587622732E-2"/>
    <n v="1.177187110834371"/>
    <x v="3"/>
    <s v="Wednesday"/>
    <x v="11"/>
    <s v="3-5"/>
  </r>
  <r>
    <s v="LI-4885"/>
    <s v="LinkedIn"/>
    <d v="2025-12-24T00:00:00"/>
    <d v="1899-12-30T10:30:00"/>
    <x v="0"/>
    <s v="Hiring"/>
    <n v="25974"/>
    <n v="6"/>
    <n v="490"/>
    <n v="20342"/>
    <n v="14397"/>
    <n v="508"/>
    <n v="101"/>
    <n v="61"/>
    <n v="135"/>
    <n v="138"/>
    <n v="370"/>
    <n v="33"/>
    <x v="0"/>
    <n v="805"/>
    <n v="5.591442661665625E-2"/>
    <n v="0.55428505428505426"/>
    <x v="4"/>
    <s v="Wednesday"/>
    <x v="11"/>
    <s v="6-10"/>
  </r>
  <r>
    <s v="LI-4886"/>
    <s v="LinkedIn"/>
    <d v="2025-12-24T00:00:00"/>
    <d v="1899-12-30T10:46:00"/>
    <x v="2"/>
    <s v="Data &amp; Tech"/>
    <n v="25928"/>
    <n v="6"/>
    <n v="295"/>
    <n v="14794"/>
    <n v="10904"/>
    <n v="406"/>
    <n v="45"/>
    <n v="28"/>
    <n v="33"/>
    <n v="38"/>
    <n v="167"/>
    <n v="11"/>
    <x v="0"/>
    <n v="512"/>
    <n v="4.6955245781364639E-2"/>
    <n v="0.42054921320580069"/>
    <x v="4"/>
    <s v="Wednesday"/>
    <x v="11"/>
    <s v="6-10"/>
  </r>
  <r>
    <s v="LI-4887"/>
    <s v="LinkedIn"/>
    <d v="2025-12-24T00:00:00"/>
    <d v="1899-12-30T10:49:00"/>
    <x v="1"/>
    <s v="Hiring"/>
    <n v="25892"/>
    <n v="3"/>
    <n v="546"/>
    <n v="13748"/>
    <n v="11640"/>
    <n v="412"/>
    <n v="44"/>
    <n v="29"/>
    <n v="34"/>
    <n v="55"/>
    <n v="239"/>
    <n v="12"/>
    <x v="0"/>
    <n v="519"/>
    <n v="4.4587628865979383E-2"/>
    <n v="0.44955970956279934"/>
    <x v="4"/>
    <s v="Wednesday"/>
    <x v="11"/>
    <s v="3-5"/>
  </r>
  <r>
    <s v="LI-4888"/>
    <s v="LinkedIn"/>
    <d v="2025-12-24T00:00:00"/>
    <d v="1899-12-30T13:32:00"/>
    <x v="4"/>
    <s v="Industry News"/>
    <n v="25912"/>
    <n v="4"/>
    <n v="1103"/>
    <n v="7900"/>
    <n v="6807"/>
    <n v="201"/>
    <n v="36"/>
    <n v="13"/>
    <n v="20"/>
    <n v="15"/>
    <n v="151"/>
    <n v="12"/>
    <x v="0"/>
    <n v="270"/>
    <n v="3.9665050683120318E-2"/>
    <n v="0.26269682000617472"/>
    <x v="6"/>
    <s v="Wednesday"/>
    <x v="11"/>
    <s v="3-5"/>
  </r>
  <r>
    <s v="LI-4889"/>
    <s v="LinkedIn"/>
    <d v="2025-12-24T00:00:00"/>
    <d v="1899-12-30T14:31:00"/>
    <x v="4"/>
    <s v="Career Tips"/>
    <n v="25886"/>
    <n v="5"/>
    <n v="659"/>
    <n v="9946"/>
    <n v="7988"/>
    <n v="386"/>
    <n v="90"/>
    <n v="30"/>
    <n v="40"/>
    <n v="24"/>
    <n v="236"/>
    <n v="10"/>
    <x v="0"/>
    <n v="546"/>
    <n v="6.8352528793189787E-2"/>
    <n v="0.30858379046588891"/>
    <x v="13"/>
    <s v="Wednesday"/>
    <x v="11"/>
    <s v="3-5"/>
  </r>
  <r>
    <s v="LI-4890"/>
    <s v="LinkedIn"/>
    <d v="2025-12-24T00:00:00"/>
    <d v="1899-12-30T14:51:00"/>
    <x v="1"/>
    <s v="Data &amp; Tech"/>
    <n v="25841"/>
    <n v="4"/>
    <n v="227"/>
    <n v="10050"/>
    <n v="8341"/>
    <n v="222"/>
    <n v="26"/>
    <n v="17"/>
    <n v="20"/>
    <n v="34"/>
    <n v="138"/>
    <n v="11"/>
    <x v="0"/>
    <n v="285"/>
    <n v="3.4168564920273349E-2"/>
    <n v="0.32278162609806121"/>
    <x v="13"/>
    <s v="Wednesday"/>
    <x v="11"/>
    <s v="3-5"/>
  </r>
  <r>
    <s v="LI-4891"/>
    <s v="LinkedIn"/>
    <d v="2025-12-24T00:00:00"/>
    <d v="1899-12-30T16:01:00"/>
    <x v="0"/>
    <s v="Career Tips"/>
    <n v="25858"/>
    <n v="4"/>
    <n v="327"/>
    <n v="6753"/>
    <n v="5418"/>
    <n v="257"/>
    <n v="37"/>
    <n v="31"/>
    <n v="74"/>
    <n v="30"/>
    <n v="173"/>
    <n v="19"/>
    <x v="0"/>
    <n v="399"/>
    <n v="7.3643410852713184E-2"/>
    <n v="0.20952896589063347"/>
    <x v="10"/>
    <s v="Wednesday"/>
    <x v="11"/>
    <s v="3-5"/>
  </r>
  <r>
    <s v="LI-4892"/>
    <s v="LinkedIn"/>
    <d v="2025-12-24T00:00:00"/>
    <d v="1899-12-30T17:55:00"/>
    <x v="5"/>
    <s v="Data &amp; Tech"/>
    <n v="25958"/>
    <n v="6"/>
    <n v="109"/>
    <n v="22179"/>
    <n v="18038"/>
    <n v="639"/>
    <n v="346"/>
    <n v="48"/>
    <n v="63"/>
    <n v="26"/>
    <n v="423"/>
    <n v="40"/>
    <x v="0"/>
    <n v="1096"/>
    <n v="6.0760616476327751E-2"/>
    <n v="0.69489174820864474"/>
    <x v="8"/>
    <s v="Wednesday"/>
    <x v="11"/>
    <s v="6-10"/>
  </r>
  <r>
    <s v="LI-4893"/>
    <s v="LinkedIn"/>
    <d v="2025-12-24T00:00:00"/>
    <d v="1899-12-30T20:25:00"/>
    <x v="4"/>
    <s v="Hiring"/>
    <n v="25807"/>
    <n v="3"/>
    <n v="703"/>
    <n v="5732"/>
    <n v="5038"/>
    <n v="104"/>
    <n v="24"/>
    <n v="7"/>
    <n v="8"/>
    <n v="6"/>
    <n v="129"/>
    <n v="12"/>
    <x v="0"/>
    <n v="143"/>
    <n v="2.8384279475982533E-2"/>
    <n v="0.19521835161002829"/>
    <x v="11"/>
    <s v="Wednesday"/>
    <x v="11"/>
    <s v="3-5"/>
  </r>
  <r>
    <s v="LI-4894"/>
    <s v="LinkedIn"/>
    <d v="2025-12-24T00:00:00"/>
    <d v="1899-12-30T20:33:00"/>
    <x v="4"/>
    <s v="Industry News"/>
    <n v="25800"/>
    <n v="4"/>
    <n v="1329"/>
    <n v="4165"/>
    <n v="3361"/>
    <n v="74"/>
    <n v="17"/>
    <n v="6"/>
    <n v="8"/>
    <n v="9"/>
    <n v="94"/>
    <n v="8"/>
    <x v="0"/>
    <n v="105"/>
    <n v="3.1240702171972626E-2"/>
    <n v="0.13027131782945736"/>
    <x v="11"/>
    <s v="Wednesday"/>
    <x v="11"/>
    <s v="3-5"/>
  </r>
  <r>
    <s v="LI-4895"/>
    <s v="LinkedIn"/>
    <d v="2025-12-25T00:00:00"/>
    <d v="1899-12-30T08:07:00"/>
    <x v="5"/>
    <s v="Industry News"/>
    <n v="26063"/>
    <n v="5"/>
    <n v="278"/>
    <n v="20440"/>
    <n v="16236"/>
    <n v="512"/>
    <n v="227"/>
    <n v="28"/>
    <n v="54"/>
    <n v="30"/>
    <n v="359"/>
    <n v="29"/>
    <x v="0"/>
    <n v="821"/>
    <n v="5.0566642030056667E-2"/>
    <n v="0.62295207765798255"/>
    <x v="2"/>
    <s v="Thursday"/>
    <x v="11"/>
    <s v="3-5"/>
  </r>
  <r>
    <s v="LI-4896"/>
    <s v="LinkedIn"/>
    <d v="2025-12-25T00:00:00"/>
    <d v="1899-12-30T08:59:00"/>
    <x v="0"/>
    <s v="Thought Leadership"/>
    <n v="25930"/>
    <n v="1"/>
    <n v="191"/>
    <n v="15785"/>
    <n v="12813"/>
    <n v="371"/>
    <n v="67"/>
    <n v="52"/>
    <n v="95"/>
    <n v="70"/>
    <n v="385"/>
    <n v="38"/>
    <x v="0"/>
    <n v="585"/>
    <n v="4.5656754858346991E-2"/>
    <n v="0.4941380640185114"/>
    <x v="2"/>
    <s v="Thursday"/>
    <x v="11"/>
    <s v="0-2"/>
  </r>
  <r>
    <s v="LI-4897"/>
    <s v="LinkedIn"/>
    <d v="2025-12-25T00:00:00"/>
    <d v="1899-12-30T09:12:00"/>
    <x v="2"/>
    <s v="Career Tips"/>
    <n v="26068"/>
    <n v="6"/>
    <n v="284"/>
    <n v="14783"/>
    <n v="11784"/>
    <n v="493"/>
    <n v="52"/>
    <n v="22"/>
    <n v="28"/>
    <n v="47"/>
    <n v="320"/>
    <n v="17"/>
    <x v="0"/>
    <n v="595"/>
    <n v="5.0492192803801766E-2"/>
    <n v="0.45204848856835966"/>
    <x v="3"/>
    <s v="Thursday"/>
    <x v="11"/>
    <s v="6-10"/>
  </r>
  <r>
    <s v="LI-4898"/>
    <s v="LinkedIn"/>
    <d v="2025-12-25T00:00:00"/>
    <d v="1899-12-30T09:13:00"/>
    <x v="1"/>
    <s v="Hiring"/>
    <n v="26025"/>
    <n v="7"/>
    <n v="457"/>
    <n v="6406"/>
    <n v="4682"/>
    <n v="175"/>
    <n v="19"/>
    <n v="9"/>
    <n v="13"/>
    <n v="16"/>
    <n v="134"/>
    <n v="8"/>
    <x v="0"/>
    <n v="216"/>
    <n v="4.6134130713370351E-2"/>
    <n v="0.17990393852065323"/>
    <x v="3"/>
    <s v="Thursday"/>
    <x v="11"/>
    <s v="6-10"/>
  </r>
  <r>
    <s v="LI-4899"/>
    <s v="LinkedIn"/>
    <d v="2025-12-25T00:00:00"/>
    <d v="1899-12-30T09:40:00"/>
    <x v="4"/>
    <s v="Data &amp; Tech"/>
    <n v="25806"/>
    <n v="1"/>
    <n v="535"/>
    <n v="8364"/>
    <n v="6491"/>
    <n v="211"/>
    <n v="51"/>
    <n v="10"/>
    <n v="17"/>
    <n v="9"/>
    <n v="79"/>
    <n v="9"/>
    <x v="0"/>
    <n v="289"/>
    <n v="4.4523185949776611E-2"/>
    <n v="0.25153065178640627"/>
    <x v="3"/>
    <s v="Thursday"/>
    <x v="11"/>
    <s v="0-2"/>
  </r>
  <r>
    <s v="LI-4900"/>
    <s v="LinkedIn"/>
    <d v="2025-12-25T00:00:00"/>
    <d v="1899-12-30T09:53:00"/>
    <x v="3"/>
    <s v="Product Update"/>
    <n v="25684"/>
    <n v="5"/>
    <n v="76"/>
    <n v="7170"/>
    <n v="6141"/>
    <n v="69"/>
    <n v="12"/>
    <n v="8"/>
    <n v="15"/>
    <n v="176"/>
    <n v="57"/>
    <n v="6"/>
    <x v="1"/>
    <n v="104"/>
    <n v="1.6935352548444877E-2"/>
    <n v="0.23909827129730571"/>
    <x v="3"/>
    <s v="Thursday"/>
    <x v="11"/>
    <s v="3-5"/>
  </r>
  <r>
    <s v="LI-4901"/>
    <s v="LinkedIn"/>
    <d v="2025-12-25T00:00:00"/>
    <d v="1899-12-30T10:05:00"/>
    <x v="5"/>
    <s v="Company Culture"/>
    <n v="25839"/>
    <n v="4"/>
    <n v="190"/>
    <n v="31037"/>
    <n v="21591"/>
    <n v="474"/>
    <n v="322"/>
    <n v="46"/>
    <n v="75"/>
    <n v="19"/>
    <n v="303"/>
    <n v="32"/>
    <x v="0"/>
    <n v="917"/>
    <n v="4.2471400120420548E-2"/>
    <n v="0.83559735283873215"/>
    <x v="4"/>
    <s v="Thursday"/>
    <x v="11"/>
    <s v="3-5"/>
  </r>
  <r>
    <s v="LI-4902"/>
    <s v="LinkedIn"/>
    <d v="2025-12-25T00:00:00"/>
    <d v="1899-12-30T10:13:00"/>
    <x v="4"/>
    <s v="Product Update"/>
    <n v="25751"/>
    <n v="7"/>
    <n v="1105"/>
    <n v="5891"/>
    <n v="4193"/>
    <n v="107"/>
    <n v="28"/>
    <n v="6"/>
    <n v="10"/>
    <n v="11"/>
    <n v="63"/>
    <n v="8"/>
    <x v="0"/>
    <n v="151"/>
    <n v="3.6012401621750539E-2"/>
    <n v="0.16282862801444603"/>
    <x v="4"/>
    <s v="Thursday"/>
    <x v="11"/>
    <s v="6-10"/>
  </r>
  <r>
    <s v="LI-4903"/>
    <s v="LinkedIn"/>
    <d v="2025-12-25T00:00:00"/>
    <d v="1899-12-30T10:20:00"/>
    <x v="1"/>
    <s v="Company Culture"/>
    <n v="25982"/>
    <n v="3"/>
    <n v="368"/>
    <n v="40096"/>
    <n v="27913"/>
    <n v="860"/>
    <n v="103"/>
    <n v="53"/>
    <n v="71"/>
    <n v="36"/>
    <n v="271"/>
    <n v="47"/>
    <x v="0"/>
    <n v="1087"/>
    <n v="3.8942428259234052E-2"/>
    <n v="1.0743206835501502"/>
    <x v="4"/>
    <s v="Thursday"/>
    <x v="11"/>
    <s v="3-5"/>
  </r>
  <r>
    <s v="LI-4904"/>
    <s v="LinkedIn"/>
    <d v="2025-12-25T00:00:00"/>
    <d v="1899-12-30T10:22:00"/>
    <x v="4"/>
    <s v="Data &amp; Tech"/>
    <n v="25999"/>
    <n v="4"/>
    <n v="1579"/>
    <n v="8609"/>
    <n v="6428"/>
    <n v="183"/>
    <n v="47"/>
    <n v="14"/>
    <n v="15"/>
    <n v="15"/>
    <n v="108"/>
    <n v="14"/>
    <x v="0"/>
    <n v="259"/>
    <n v="4.0292470441817052E-2"/>
    <n v="0.24724027847224894"/>
    <x v="4"/>
    <s v="Thursday"/>
    <x v="11"/>
    <s v="3-5"/>
  </r>
  <r>
    <s v="LI-4905"/>
    <s v="LinkedIn"/>
    <d v="2025-12-25T00:00:00"/>
    <d v="1899-12-30T10:40:00"/>
    <x v="5"/>
    <s v="Data &amp; Tech"/>
    <n v="25997"/>
    <n v="3"/>
    <n v="187"/>
    <n v="27238"/>
    <n v="19176"/>
    <n v="558"/>
    <n v="297"/>
    <n v="42"/>
    <n v="71"/>
    <n v="18"/>
    <n v="188"/>
    <n v="18"/>
    <x v="0"/>
    <n v="968"/>
    <n v="5.0479766374634957E-2"/>
    <n v="0.73762357195060968"/>
    <x v="4"/>
    <s v="Thursday"/>
    <x v="11"/>
    <s v="3-5"/>
  </r>
  <r>
    <s v="LI-4906"/>
    <s v="LinkedIn"/>
    <d v="2025-12-25T00:00:00"/>
    <d v="1899-12-30T11:02:00"/>
    <x v="1"/>
    <s v="Industry News"/>
    <n v="25898"/>
    <n v="5"/>
    <n v="606"/>
    <n v="4293"/>
    <n v="2985"/>
    <n v="69"/>
    <n v="9"/>
    <n v="4"/>
    <n v="7"/>
    <n v="7"/>
    <n v="28"/>
    <n v="7"/>
    <x v="0"/>
    <n v="89"/>
    <n v="2.9815745393634841E-2"/>
    <n v="0.11525986562668931"/>
    <x v="9"/>
    <s v="Thursday"/>
    <x v="11"/>
    <s v="3-5"/>
  </r>
  <r>
    <s v="LI-4907"/>
    <s v="LinkedIn"/>
    <d v="2025-12-25T00:00:00"/>
    <d v="1899-12-30T11:29:00"/>
    <x v="0"/>
    <s v="Career Tips"/>
    <n v="25848"/>
    <n v="3"/>
    <n v="161"/>
    <n v="12961"/>
    <n v="10489"/>
    <n v="513"/>
    <n v="69"/>
    <n v="58"/>
    <n v="134"/>
    <n v="74"/>
    <n v="271"/>
    <n v="37"/>
    <x v="0"/>
    <n v="774"/>
    <n v="7.3791591190771277E-2"/>
    <n v="0.40579541937480657"/>
    <x v="9"/>
    <s v="Thursday"/>
    <x v="11"/>
    <s v="3-5"/>
  </r>
  <r>
    <s v="LI-4908"/>
    <s v="LinkedIn"/>
    <d v="2025-12-25T00:00:00"/>
    <d v="1899-12-30T11:56:00"/>
    <x v="2"/>
    <s v="Data &amp; Tech"/>
    <n v="25867"/>
    <n v="2"/>
    <n v="339"/>
    <n v="17183"/>
    <n v="12113"/>
    <n v="514"/>
    <n v="71"/>
    <n v="49"/>
    <n v="47"/>
    <n v="71"/>
    <n v="353"/>
    <n v="30"/>
    <x v="0"/>
    <n v="681"/>
    <n v="5.6220589449351939E-2"/>
    <n v="0.46828004793752659"/>
    <x v="9"/>
    <s v="Thursday"/>
    <x v="11"/>
    <s v="0-2"/>
  </r>
  <r>
    <s v="LI-4909"/>
    <s v="LinkedIn"/>
    <d v="2025-12-25T00:00:00"/>
    <d v="1899-12-30T12:10:00"/>
    <x v="0"/>
    <s v="Industry News"/>
    <n v="25947"/>
    <n v="4"/>
    <n v="131"/>
    <n v="18978"/>
    <n v="14436"/>
    <n v="727"/>
    <n v="87"/>
    <n v="68"/>
    <n v="135"/>
    <n v="122"/>
    <n v="357"/>
    <n v="52"/>
    <x v="0"/>
    <n v="1017"/>
    <n v="7.0448877805486282E-2"/>
    <n v="0.55636489767603192"/>
    <x v="5"/>
    <s v="Thursday"/>
    <x v="11"/>
    <s v="3-5"/>
  </r>
  <r>
    <s v="LI-4910"/>
    <s v="LinkedIn"/>
    <d v="2025-12-25T00:00:00"/>
    <d v="1899-12-30T12:48:00"/>
    <x v="4"/>
    <s v="Data &amp; Tech"/>
    <n v="25677"/>
    <n v="2"/>
    <n v="519"/>
    <n v="17725"/>
    <n v="14577"/>
    <n v="307"/>
    <n v="72"/>
    <n v="21"/>
    <n v="33"/>
    <n v="9"/>
    <n v="388"/>
    <n v="38"/>
    <x v="1"/>
    <n v="433"/>
    <n v="2.9704328737051519E-2"/>
    <n v="0.5677065077695993"/>
    <x v="5"/>
    <s v="Thursday"/>
    <x v="11"/>
    <s v="0-2"/>
  </r>
  <r>
    <s v="LI-4911"/>
    <s v="LinkedIn"/>
    <d v="2025-12-25T00:00:00"/>
    <d v="1899-12-30T13:04:00"/>
    <x v="2"/>
    <s v="Company Culture"/>
    <n v="25776"/>
    <n v="5"/>
    <n v="301"/>
    <n v="23082"/>
    <n v="18206"/>
    <n v="524"/>
    <n v="95"/>
    <n v="43"/>
    <n v="44"/>
    <n v="60"/>
    <n v="555"/>
    <n v="63"/>
    <x v="0"/>
    <n v="706"/>
    <n v="3.8778424695155446E-2"/>
    <n v="0.70631595282433268"/>
    <x v="6"/>
    <s v="Thursday"/>
    <x v="11"/>
    <s v="3-5"/>
  </r>
  <r>
    <s v="LI-4912"/>
    <s v="LinkedIn"/>
    <d v="2025-12-25T00:00:00"/>
    <d v="1899-12-30T14:06:00"/>
    <x v="5"/>
    <s v="Industry News"/>
    <n v="25721"/>
    <n v="6"/>
    <n v="191"/>
    <n v="12922"/>
    <n v="10284"/>
    <n v="218"/>
    <n v="92"/>
    <n v="14"/>
    <n v="12"/>
    <n v="15"/>
    <n v="230"/>
    <n v="7"/>
    <x v="0"/>
    <n v="336"/>
    <n v="3.2672112018669777E-2"/>
    <n v="0.39982893355623811"/>
    <x v="13"/>
    <s v="Thursday"/>
    <x v="11"/>
    <s v="6-10"/>
  </r>
  <r>
    <s v="LI-4913"/>
    <s v="LinkedIn"/>
    <d v="2025-12-25T00:00:00"/>
    <d v="1899-12-30T14:27:00"/>
    <x v="4"/>
    <s v="Product Update"/>
    <n v="26084"/>
    <n v="0"/>
    <n v="611"/>
    <n v="5096"/>
    <n v="4409"/>
    <n v="126"/>
    <n v="24"/>
    <n v="10"/>
    <n v="9"/>
    <n v="11"/>
    <n v="96"/>
    <n v="5"/>
    <x v="0"/>
    <n v="169"/>
    <n v="3.8330687230664552E-2"/>
    <n v="0.16903082349332924"/>
    <x v="13"/>
    <s v="Thursday"/>
    <x v="11"/>
    <s v="0-2"/>
  </r>
  <r>
    <s v="LI-4914"/>
    <s v="LinkedIn"/>
    <d v="2025-12-25T00:00:00"/>
    <d v="1899-12-30T15:26:00"/>
    <x v="4"/>
    <s v="Career Tips"/>
    <n v="25912"/>
    <n v="6"/>
    <n v="537"/>
    <n v="9003"/>
    <n v="8304"/>
    <n v="418"/>
    <n v="64"/>
    <n v="28"/>
    <n v="37"/>
    <n v="19"/>
    <n v="97"/>
    <n v="10"/>
    <x v="0"/>
    <n v="547"/>
    <n v="6.5871868978805398E-2"/>
    <n v="0.3204692806421735"/>
    <x v="7"/>
    <s v="Thursday"/>
    <x v="11"/>
    <s v="6-10"/>
  </r>
  <r>
    <s v="LI-4915"/>
    <s v="LinkedIn"/>
    <d v="2025-12-25T00:00:00"/>
    <d v="1899-12-30T17:13:00"/>
    <x v="4"/>
    <s v="Thought Leadership"/>
    <n v="25922"/>
    <n v="6"/>
    <n v="1213"/>
    <n v="4805"/>
    <n v="4273"/>
    <n v="166"/>
    <n v="38"/>
    <n v="11"/>
    <n v="18"/>
    <n v="7"/>
    <n v="62"/>
    <n v="10"/>
    <x v="0"/>
    <n v="233"/>
    <n v="5.4528434355253917E-2"/>
    <n v="0.16484067587377518"/>
    <x v="8"/>
    <s v="Thursday"/>
    <x v="11"/>
    <s v="6-10"/>
  </r>
  <r>
    <s v="LI-4916"/>
    <s v="LinkedIn"/>
    <d v="2025-12-25T00:00:00"/>
    <d v="1899-12-30T20:17:00"/>
    <x v="5"/>
    <s v="Career Tips"/>
    <n v="25796"/>
    <n v="4"/>
    <n v="154"/>
    <n v="22053"/>
    <n v="18132"/>
    <n v="661"/>
    <n v="226"/>
    <n v="31"/>
    <n v="61"/>
    <n v="12"/>
    <n v="481"/>
    <n v="28"/>
    <x v="0"/>
    <n v="979"/>
    <n v="5.3992940657401282E-2"/>
    <n v="0.70289967436811907"/>
    <x v="11"/>
    <s v="Thursday"/>
    <x v="11"/>
    <s v="3-5"/>
  </r>
  <r>
    <s v="LI-4917"/>
    <s v="LinkedIn"/>
    <d v="2025-12-26T00:00:00"/>
    <d v="1899-12-30T04:55:00"/>
    <x v="2"/>
    <s v="Hiring"/>
    <n v="25799"/>
    <n v="4"/>
    <n v="205"/>
    <n v="3646"/>
    <n v="3002"/>
    <n v="93"/>
    <n v="18"/>
    <n v="9"/>
    <n v="9"/>
    <n v="5"/>
    <n v="72"/>
    <n v="10"/>
    <x v="0"/>
    <n v="129"/>
    <n v="4.2971352431712191E-2"/>
    <n v="0.11636109926741346"/>
    <x v="22"/>
    <s v="Friday"/>
    <x v="11"/>
    <s v="3-5"/>
  </r>
  <r>
    <s v="LI-4918"/>
    <s v="LinkedIn"/>
    <d v="2025-12-26T00:00:00"/>
    <d v="1899-12-30T07:47:00"/>
    <x v="4"/>
    <s v="Data &amp; Tech"/>
    <n v="25764"/>
    <n v="3"/>
    <n v="840"/>
    <n v="6270"/>
    <n v="4501"/>
    <n v="169"/>
    <n v="38"/>
    <n v="15"/>
    <n v="16"/>
    <n v="13"/>
    <n v="56"/>
    <n v="7"/>
    <x v="0"/>
    <n v="238"/>
    <n v="5.2877138413685847E-2"/>
    <n v="0.17470113336438442"/>
    <x v="12"/>
    <s v="Friday"/>
    <x v="11"/>
    <s v="3-5"/>
  </r>
  <r>
    <s v="LI-4919"/>
    <s v="LinkedIn"/>
    <d v="2025-12-26T00:00:00"/>
    <d v="1899-12-30T08:28:00"/>
    <x v="1"/>
    <s v="Product Update"/>
    <n v="25795"/>
    <n v="4"/>
    <n v="747"/>
    <n v="9032"/>
    <n v="7618"/>
    <n v="174"/>
    <n v="27"/>
    <n v="15"/>
    <n v="25"/>
    <n v="14"/>
    <n v="100"/>
    <n v="8"/>
    <x v="0"/>
    <n v="241"/>
    <n v="3.1635599894985558E-2"/>
    <n v="0.29532855204496994"/>
    <x v="2"/>
    <s v="Friday"/>
    <x v="11"/>
    <s v="3-5"/>
  </r>
  <r>
    <s v="LI-4920"/>
    <s v="LinkedIn"/>
    <d v="2025-12-26T00:00:00"/>
    <d v="1899-12-30T08:35:00"/>
    <x v="3"/>
    <s v="Career Tips"/>
    <n v="25783"/>
    <n v="5"/>
    <n v="173"/>
    <n v="8826"/>
    <n v="7910"/>
    <n v="111"/>
    <n v="13"/>
    <n v="11"/>
    <n v="21"/>
    <n v="94"/>
    <n v="61"/>
    <n v="3"/>
    <x v="0"/>
    <n v="156"/>
    <n v="1.9721871049304677E-2"/>
    <n v="0.30679129659077686"/>
    <x v="2"/>
    <s v="Friday"/>
    <x v="11"/>
    <s v="3-5"/>
  </r>
  <r>
    <s v="LI-4921"/>
    <s v="LinkedIn"/>
    <d v="2025-12-26T00:00:00"/>
    <d v="1899-12-30T08:35:00"/>
    <x v="1"/>
    <s v="Product Update"/>
    <n v="25842"/>
    <n v="8"/>
    <n v="189"/>
    <n v="8649"/>
    <n v="6537"/>
    <n v="121"/>
    <n v="24"/>
    <n v="9"/>
    <n v="12"/>
    <n v="34"/>
    <n v="151"/>
    <n v="8"/>
    <x v="1"/>
    <n v="166"/>
    <n v="2.5393911580235583E-2"/>
    <n v="0.25296029719061991"/>
    <x v="2"/>
    <s v="Friday"/>
    <x v="11"/>
    <s v="6-10"/>
  </r>
  <r>
    <s v="LI-4922"/>
    <s v="LinkedIn"/>
    <d v="2025-12-26T00:00:00"/>
    <d v="1899-12-30T10:12:00"/>
    <x v="1"/>
    <s v="Company Culture"/>
    <n v="25922"/>
    <n v="4"/>
    <n v="1290"/>
    <n v="11802"/>
    <n v="9340"/>
    <n v="228"/>
    <n v="25"/>
    <n v="17"/>
    <n v="23"/>
    <n v="45"/>
    <n v="230"/>
    <n v="9"/>
    <x v="0"/>
    <n v="293"/>
    <n v="3.1370449678800857E-2"/>
    <n v="0.36031170434380061"/>
    <x v="4"/>
    <s v="Friday"/>
    <x v="11"/>
    <s v="3-5"/>
  </r>
  <r>
    <s v="LI-4923"/>
    <s v="LinkedIn"/>
    <d v="2025-12-26T00:00:00"/>
    <d v="1899-12-30T11:16:00"/>
    <x v="4"/>
    <s v="Thought Leadership"/>
    <n v="26042"/>
    <n v="2"/>
    <n v="773"/>
    <n v="9839"/>
    <n v="6912"/>
    <n v="267"/>
    <n v="60"/>
    <n v="15"/>
    <n v="25"/>
    <n v="14"/>
    <n v="173"/>
    <n v="18"/>
    <x v="0"/>
    <n v="367"/>
    <n v="5.3096064814814818E-2"/>
    <n v="0.265417402657246"/>
    <x v="9"/>
    <s v="Friday"/>
    <x v="11"/>
    <s v="0-2"/>
  </r>
  <r>
    <s v="LI-4924"/>
    <s v="LinkedIn"/>
    <d v="2025-12-26T00:00:00"/>
    <d v="1899-12-30T11:57:00"/>
    <x v="4"/>
    <s v="Industry News"/>
    <n v="25967"/>
    <n v="3"/>
    <n v="524"/>
    <n v="8078"/>
    <n v="5625"/>
    <n v="171"/>
    <n v="33"/>
    <n v="10"/>
    <n v="16"/>
    <n v="17"/>
    <n v="124"/>
    <n v="12"/>
    <x v="0"/>
    <n v="230"/>
    <n v="4.0888888888888891E-2"/>
    <n v="0.21662109600646975"/>
    <x v="9"/>
    <s v="Friday"/>
    <x v="11"/>
    <s v="3-5"/>
  </r>
  <r>
    <s v="LI-4925"/>
    <s v="LinkedIn"/>
    <d v="2025-12-26T00:00:00"/>
    <d v="1899-12-30T15:19:00"/>
    <x v="3"/>
    <s v="Data &amp; Tech"/>
    <n v="25929"/>
    <n v="5"/>
    <n v="186"/>
    <n v="6091"/>
    <n v="4463"/>
    <n v="89"/>
    <n v="9"/>
    <n v="8"/>
    <n v="20"/>
    <n v="90"/>
    <n v="67"/>
    <n v="3"/>
    <x v="0"/>
    <n v="126"/>
    <n v="2.8232130853685863E-2"/>
    <n v="0.17212387674032936"/>
    <x v="7"/>
    <s v="Friday"/>
    <x v="11"/>
    <s v="3-5"/>
  </r>
  <r>
    <s v="LI-4926"/>
    <s v="LinkedIn"/>
    <d v="2025-12-26T00:00:00"/>
    <d v="1899-12-30T19:31:00"/>
    <x v="0"/>
    <s v="Industry News"/>
    <n v="25668"/>
    <n v="5"/>
    <n v="203"/>
    <n v="7828"/>
    <n v="5446"/>
    <n v="161"/>
    <n v="26"/>
    <n v="22"/>
    <n v="42"/>
    <n v="40"/>
    <n v="64"/>
    <n v="22"/>
    <x v="0"/>
    <n v="251"/>
    <n v="4.6088872567021669E-2"/>
    <n v="0.21217079632226898"/>
    <x v="14"/>
    <s v="Friday"/>
    <x v="11"/>
    <s v="3-5"/>
  </r>
  <r>
    <s v="LI-4927"/>
    <s v="LinkedIn"/>
    <d v="2025-12-27T00:00:00"/>
    <d v="1899-12-30T14:02:00"/>
    <x v="0"/>
    <s v="Product Update"/>
    <n v="25986"/>
    <n v="5"/>
    <n v="455"/>
    <n v="5029"/>
    <n v="4460"/>
    <n v="199"/>
    <n v="27"/>
    <n v="14"/>
    <n v="34"/>
    <n v="71"/>
    <n v="138"/>
    <n v="9"/>
    <x v="0"/>
    <n v="274"/>
    <n v="6.1434977578475339E-2"/>
    <n v="0.17163087816516587"/>
    <x v="13"/>
    <s v="Saturday"/>
    <x v="11"/>
    <s v="3-5"/>
  </r>
  <r>
    <s v="LI-4928"/>
    <s v="LinkedIn"/>
    <d v="2025-12-27T00:00:00"/>
    <d v="1899-12-30T16:26:00"/>
    <x v="1"/>
    <s v="Career Tips"/>
    <n v="25796"/>
    <n v="4"/>
    <n v="576"/>
    <n v="6058"/>
    <n v="4592"/>
    <n v="176"/>
    <n v="21"/>
    <n v="14"/>
    <n v="20"/>
    <n v="8"/>
    <n v="76"/>
    <n v="13"/>
    <x v="0"/>
    <n v="231"/>
    <n v="5.0304878048780491E-2"/>
    <n v="0.17801209489843386"/>
    <x v="10"/>
    <s v="Saturday"/>
    <x v="11"/>
    <s v="3-5"/>
  </r>
  <r>
    <s v="LI-4929"/>
    <s v="LinkedIn"/>
    <d v="2025-12-27T00:00:00"/>
    <d v="1899-12-30T17:28:00"/>
    <x v="0"/>
    <s v="Company Culture"/>
    <n v="25729"/>
    <n v="4"/>
    <n v="295"/>
    <n v="9408"/>
    <n v="8254"/>
    <n v="345"/>
    <n v="51"/>
    <n v="43"/>
    <n v="92"/>
    <n v="70"/>
    <n v="302"/>
    <n v="10"/>
    <x v="0"/>
    <n v="531"/>
    <n v="6.4332444875212016E-2"/>
    <n v="0.32080531695751874"/>
    <x v="8"/>
    <s v="Saturday"/>
    <x v="11"/>
    <s v="3-5"/>
  </r>
  <r>
    <s v="LI-4930"/>
    <s v="LinkedIn"/>
    <d v="2025-12-27T00:00:00"/>
    <d v="1899-12-30T18:36:00"/>
    <x v="1"/>
    <s v="Hiring"/>
    <n v="25809"/>
    <n v="8"/>
    <n v="153"/>
    <n v="2389"/>
    <n v="2175"/>
    <n v="73"/>
    <n v="5"/>
    <n v="4"/>
    <n v="5"/>
    <n v="10"/>
    <n v="36"/>
    <n v="3"/>
    <x v="0"/>
    <n v="87"/>
    <n v="0.04"/>
    <n v="8.427292804835522E-2"/>
    <x v="19"/>
    <s v="Saturday"/>
    <x v="11"/>
    <s v="6-10"/>
  </r>
  <r>
    <s v="LI-4931"/>
    <s v="LinkedIn"/>
    <d v="2025-12-27T00:00:00"/>
    <d v="1899-12-30T23:23:00"/>
    <x v="4"/>
    <s v="Company Culture"/>
    <n v="25976"/>
    <n v="5"/>
    <n v="1122"/>
    <n v="2463"/>
    <n v="2196"/>
    <n v="69"/>
    <n v="17"/>
    <n v="5"/>
    <n v="6"/>
    <n v="3"/>
    <n v="39"/>
    <n v="2"/>
    <x v="0"/>
    <n v="97"/>
    <n v="4.41712204007286E-2"/>
    <n v="8.4539574992300581E-2"/>
    <x v="21"/>
    <s v="Saturday"/>
    <x v="11"/>
    <s v="3-5"/>
  </r>
  <r>
    <s v="LI-4932"/>
    <s v="LinkedIn"/>
    <d v="2025-12-28T00:00:00"/>
    <d v="1899-12-30T09:15:00"/>
    <x v="2"/>
    <s v="Thought Leadership"/>
    <n v="25805"/>
    <n v="4"/>
    <n v="434"/>
    <n v="6332"/>
    <n v="4776"/>
    <n v="160"/>
    <n v="17"/>
    <n v="13"/>
    <n v="9"/>
    <n v="28"/>
    <n v="150"/>
    <n v="9"/>
    <x v="0"/>
    <n v="199"/>
    <n v="4.1666666666666664E-2"/>
    <n v="0.185080410773106"/>
    <x v="3"/>
    <s v="Sunday"/>
    <x v="11"/>
    <s v="3-5"/>
  </r>
  <r>
    <s v="LI-4933"/>
    <s v="LinkedIn"/>
    <d v="2025-12-28T00:00:00"/>
    <d v="1899-12-30T11:48:00"/>
    <x v="2"/>
    <s v="Data &amp; Tech"/>
    <n v="25879"/>
    <n v="5"/>
    <n v="232"/>
    <n v="5135"/>
    <n v="4655"/>
    <n v="173"/>
    <n v="23"/>
    <n v="12"/>
    <n v="15"/>
    <n v="12"/>
    <n v="101"/>
    <n v="17"/>
    <x v="0"/>
    <n v="223"/>
    <n v="4.7905477980665953E-2"/>
    <n v="0.17987557479037056"/>
    <x v="9"/>
    <s v="Sunday"/>
    <x v="11"/>
    <s v="3-5"/>
  </r>
  <r>
    <s v="LI-4934"/>
    <s v="LinkedIn"/>
    <d v="2025-12-29T00:00:00"/>
    <d v="1899-12-30T07:28:00"/>
    <x v="5"/>
    <s v="Industry News"/>
    <n v="26013"/>
    <n v="2"/>
    <n v="87"/>
    <n v="15000"/>
    <n v="12730"/>
    <n v="278"/>
    <n v="171"/>
    <n v="20"/>
    <n v="38"/>
    <n v="25"/>
    <n v="280"/>
    <n v="15"/>
    <x v="0"/>
    <n v="507"/>
    <n v="3.9827179890023566E-2"/>
    <n v="0.48937069926575172"/>
    <x v="12"/>
    <s v="Monday"/>
    <x v="11"/>
    <s v="0-2"/>
  </r>
  <r>
    <s v="LI-4935"/>
    <s v="LinkedIn"/>
    <d v="2025-12-29T00:00:00"/>
    <d v="1899-12-30T07:28:00"/>
    <x v="5"/>
    <s v="Data &amp; Tech"/>
    <n v="26008"/>
    <n v="7"/>
    <n v="243"/>
    <n v="19311"/>
    <n v="17337"/>
    <n v="455"/>
    <n v="200"/>
    <n v="25"/>
    <n v="63"/>
    <n v="26"/>
    <n v="318"/>
    <n v="15"/>
    <x v="0"/>
    <n v="743"/>
    <n v="4.2856318855626692E-2"/>
    <n v="0.66660258382036297"/>
    <x v="12"/>
    <s v="Monday"/>
    <x v="11"/>
    <s v="6-10"/>
  </r>
  <r>
    <s v="LI-4936"/>
    <s v="LinkedIn"/>
    <d v="2025-12-29T00:00:00"/>
    <d v="1899-12-30T07:43:00"/>
    <x v="4"/>
    <s v="Company Culture"/>
    <n v="25958"/>
    <n v="6"/>
    <n v="481"/>
    <n v="15766"/>
    <n v="12764"/>
    <n v="384"/>
    <n v="83"/>
    <n v="23"/>
    <n v="26"/>
    <n v="14"/>
    <n v="249"/>
    <n v="27"/>
    <x v="0"/>
    <n v="516"/>
    <n v="4.0426198683798181E-2"/>
    <n v="0.49171738962940131"/>
    <x v="12"/>
    <s v="Monday"/>
    <x v="11"/>
    <s v="6-10"/>
  </r>
  <r>
    <s v="LI-4937"/>
    <s v="LinkedIn"/>
    <d v="2025-12-29T00:00:00"/>
    <d v="1899-12-30T08:29:00"/>
    <x v="1"/>
    <s v="Data &amp; Tech"/>
    <n v="26014"/>
    <n v="3"/>
    <n v="400"/>
    <n v="13413"/>
    <n v="10532"/>
    <n v="357"/>
    <n v="27"/>
    <n v="19"/>
    <n v="22"/>
    <n v="35"/>
    <n v="220"/>
    <n v="25"/>
    <x v="0"/>
    <n v="425"/>
    <n v="4.0353209266995822E-2"/>
    <n v="0.4048589221188591"/>
    <x v="2"/>
    <s v="Monday"/>
    <x v="11"/>
    <s v="3-5"/>
  </r>
  <r>
    <s v="LI-4938"/>
    <s v="LinkedIn"/>
    <d v="2025-12-29T00:00:00"/>
    <d v="1899-12-30T09:00:00"/>
    <x v="3"/>
    <s v="Thought Leadership"/>
    <n v="25812"/>
    <n v="2"/>
    <n v="199"/>
    <n v="12263"/>
    <n v="8647"/>
    <n v="87"/>
    <n v="10"/>
    <n v="11"/>
    <n v="20"/>
    <n v="179"/>
    <n v="126"/>
    <n v="4"/>
    <x v="0"/>
    <n v="128"/>
    <n v="1.480282178790332E-2"/>
    <n v="0.3349992251665892"/>
    <x v="3"/>
    <s v="Monday"/>
    <x v="11"/>
    <s v="0-2"/>
  </r>
  <r>
    <s v="LI-4939"/>
    <s v="LinkedIn"/>
    <d v="2025-12-29T00:00:00"/>
    <d v="1899-12-30T09:44:00"/>
    <x v="3"/>
    <s v="Career Tips"/>
    <n v="25933"/>
    <n v="2"/>
    <n v="230"/>
    <n v="4680"/>
    <n v="3704"/>
    <n v="55"/>
    <n v="7"/>
    <n v="7"/>
    <n v="15"/>
    <n v="68"/>
    <n v="61"/>
    <n v="2"/>
    <x v="0"/>
    <n v="84"/>
    <n v="2.267818574514039E-2"/>
    <n v="0.14282959935217676"/>
    <x v="3"/>
    <s v="Monday"/>
    <x v="11"/>
    <s v="0-2"/>
  </r>
  <r>
    <s v="LI-4940"/>
    <s v="LinkedIn"/>
    <d v="2025-12-29T00:00:00"/>
    <d v="1899-12-30T09:50:00"/>
    <x v="0"/>
    <s v="Company Culture"/>
    <n v="26108"/>
    <n v="4"/>
    <n v="227"/>
    <n v="18146"/>
    <n v="13743"/>
    <n v="706"/>
    <n v="87"/>
    <n v="79"/>
    <n v="145"/>
    <n v="75"/>
    <n v="360"/>
    <n v="21"/>
    <x v="0"/>
    <n v="1017"/>
    <n v="7.4001309757694825E-2"/>
    <n v="0.52639037842806802"/>
    <x v="3"/>
    <s v="Monday"/>
    <x v="11"/>
    <s v="3-5"/>
  </r>
  <r>
    <s v="LI-4941"/>
    <s v="LinkedIn"/>
    <d v="2025-12-29T00:00:00"/>
    <d v="1899-12-30T09:59:00"/>
    <x v="2"/>
    <s v="Company Culture"/>
    <n v="26111"/>
    <n v="4"/>
    <n v="484"/>
    <n v="7193"/>
    <n v="6118"/>
    <n v="270"/>
    <n v="41"/>
    <n v="17"/>
    <n v="17"/>
    <n v="24"/>
    <n v="84"/>
    <n v="7"/>
    <x v="0"/>
    <n v="345"/>
    <n v="5.6390977443609019E-2"/>
    <n v="0.23430738003140439"/>
    <x v="3"/>
    <s v="Monday"/>
    <x v="11"/>
    <s v="3-5"/>
  </r>
  <r>
    <s v="LI-4942"/>
    <s v="LinkedIn"/>
    <d v="2025-12-29T00:00:00"/>
    <d v="1899-12-30T10:31:00"/>
    <x v="4"/>
    <s v="Hiring"/>
    <n v="26142"/>
    <n v="4"/>
    <n v="1073"/>
    <n v="9037"/>
    <n v="7579"/>
    <n v="212"/>
    <n v="47"/>
    <n v="17"/>
    <n v="20"/>
    <n v="11"/>
    <n v="134"/>
    <n v="18"/>
    <x v="0"/>
    <n v="296"/>
    <n v="3.9055284338303208E-2"/>
    <n v="0.28991660928773622"/>
    <x v="4"/>
    <s v="Monday"/>
    <x v="11"/>
    <s v="3-5"/>
  </r>
  <r>
    <s v="LI-4943"/>
    <s v="LinkedIn"/>
    <d v="2025-12-29T00:00:00"/>
    <d v="1899-12-30T10:43:00"/>
    <x v="1"/>
    <s v="Career Tips"/>
    <n v="26010"/>
    <n v="5"/>
    <n v="244"/>
    <n v="16358"/>
    <n v="12786"/>
    <n v="386"/>
    <n v="64"/>
    <n v="26"/>
    <n v="36"/>
    <n v="62"/>
    <n v="226"/>
    <n v="35"/>
    <x v="0"/>
    <n v="512"/>
    <n v="4.0043797903957457E-2"/>
    <n v="0.49158016147635525"/>
    <x v="4"/>
    <s v="Monday"/>
    <x v="11"/>
    <s v="3-5"/>
  </r>
  <r>
    <s v="LI-4944"/>
    <s v="LinkedIn"/>
    <d v="2025-12-29T00:00:00"/>
    <d v="1899-12-30T10:51:00"/>
    <x v="3"/>
    <s v="Career Tips"/>
    <n v="26032"/>
    <n v="4"/>
    <n v="274"/>
    <n v="6189"/>
    <n v="5331"/>
    <n v="75"/>
    <n v="10"/>
    <n v="8"/>
    <n v="13"/>
    <n v="29"/>
    <n v="42"/>
    <n v="7"/>
    <x v="0"/>
    <n v="106"/>
    <n v="1.9883699118364285E-2"/>
    <n v="0.20478641671788567"/>
    <x v="4"/>
    <s v="Monday"/>
    <x v="11"/>
    <s v="3-5"/>
  </r>
  <r>
    <s v="LI-4945"/>
    <s v="LinkedIn"/>
    <d v="2025-12-29T00:00:00"/>
    <d v="1899-12-30T11:03:00"/>
    <x v="1"/>
    <s v="Hiring"/>
    <n v="25894"/>
    <n v="3"/>
    <n v="259"/>
    <n v="8234"/>
    <n v="7501"/>
    <n v="114"/>
    <n v="22"/>
    <n v="7"/>
    <n v="10"/>
    <n v="48"/>
    <n v="200"/>
    <n v="7"/>
    <x v="0"/>
    <n v="153"/>
    <n v="2.0397280362618318E-2"/>
    <n v="0.28968100718313122"/>
    <x v="9"/>
    <s v="Monday"/>
    <x v="11"/>
    <s v="3-5"/>
  </r>
  <r>
    <s v="LI-4946"/>
    <s v="LinkedIn"/>
    <d v="2025-12-29T00:00:00"/>
    <d v="1899-12-30T11:04:00"/>
    <x v="5"/>
    <s v="Career Tips"/>
    <n v="26008"/>
    <n v="6"/>
    <n v="126"/>
    <n v="17325"/>
    <n v="12190"/>
    <n v="515"/>
    <n v="260"/>
    <n v="37"/>
    <n v="41"/>
    <n v="21"/>
    <n v="276"/>
    <n v="8"/>
    <x v="0"/>
    <n v="853"/>
    <n v="6.9975389663658738E-2"/>
    <n v="0.4687019378652722"/>
    <x v="9"/>
    <s v="Monday"/>
    <x v="11"/>
    <s v="6-10"/>
  </r>
  <r>
    <s v="LI-4947"/>
    <s v="LinkedIn"/>
    <d v="2025-12-29T00:00:00"/>
    <d v="1899-12-30T11:22:00"/>
    <x v="2"/>
    <s v="Thought Leadership"/>
    <n v="25990"/>
    <n v="4"/>
    <n v="283"/>
    <n v="15211"/>
    <n v="11419"/>
    <n v="331"/>
    <n v="41"/>
    <n v="20"/>
    <n v="26"/>
    <n v="61"/>
    <n v="156"/>
    <n v="20"/>
    <x v="0"/>
    <n v="418"/>
    <n v="3.6605657237936774E-2"/>
    <n v="0.43936129280492497"/>
    <x v="9"/>
    <s v="Monday"/>
    <x v="11"/>
    <s v="3-5"/>
  </r>
  <r>
    <s v="LI-4948"/>
    <s v="LinkedIn"/>
    <d v="2025-12-29T00:00:00"/>
    <d v="1899-12-30T12:18:00"/>
    <x v="1"/>
    <s v="Industry News"/>
    <n v="26119"/>
    <n v="6"/>
    <n v="111"/>
    <n v="5854"/>
    <n v="4323"/>
    <n v="77"/>
    <n v="8"/>
    <n v="5"/>
    <n v="8"/>
    <n v="13"/>
    <n v="36"/>
    <n v="7"/>
    <x v="1"/>
    <n v="98"/>
    <n v="2.266944251677076E-2"/>
    <n v="0.16551169646617406"/>
    <x v="5"/>
    <s v="Monday"/>
    <x v="11"/>
    <s v="6-10"/>
  </r>
  <r>
    <s v="LI-4949"/>
    <s v="LinkedIn"/>
    <d v="2025-12-29T00:00:00"/>
    <d v="1899-12-30T12:36:00"/>
    <x v="2"/>
    <s v="Thought Leadership"/>
    <n v="25721"/>
    <n v="8"/>
    <n v="348"/>
    <n v="11070"/>
    <n v="8993"/>
    <n v="356"/>
    <n v="54"/>
    <n v="29"/>
    <n v="25"/>
    <n v="34"/>
    <n v="223"/>
    <n v="14"/>
    <x v="0"/>
    <n v="464"/>
    <n v="5.1595685533192485E-2"/>
    <n v="0.34963648380700596"/>
    <x v="5"/>
    <s v="Monday"/>
    <x v="11"/>
    <s v="6-10"/>
  </r>
  <r>
    <s v="LI-4950"/>
    <s v="LinkedIn"/>
    <d v="2025-12-29T00:00:00"/>
    <d v="1899-12-30T13:01:00"/>
    <x v="1"/>
    <s v="Product Update"/>
    <n v="25730"/>
    <n v="7"/>
    <n v="315"/>
    <n v="2901"/>
    <n v="2515"/>
    <n v="50"/>
    <n v="6"/>
    <n v="2"/>
    <n v="5"/>
    <n v="10"/>
    <n v="68"/>
    <n v="4"/>
    <x v="0"/>
    <n v="63"/>
    <n v="2.5049701789264415E-2"/>
    <n v="9.7745821997668098E-2"/>
    <x v="6"/>
    <s v="Monday"/>
    <x v="11"/>
    <s v="6-10"/>
  </r>
  <r>
    <s v="LI-4951"/>
    <s v="LinkedIn"/>
    <d v="2025-12-29T00:00:00"/>
    <d v="1899-12-30T13:43:00"/>
    <x v="1"/>
    <s v="Hiring"/>
    <n v="26033"/>
    <n v="4"/>
    <n v="741"/>
    <n v="13917"/>
    <n v="10640"/>
    <n v="370"/>
    <n v="39"/>
    <n v="18"/>
    <n v="35"/>
    <n v="51"/>
    <n v="237"/>
    <n v="25"/>
    <x v="0"/>
    <n v="462"/>
    <n v="4.3421052631578951E-2"/>
    <n v="0.40871201936004303"/>
    <x v="6"/>
    <s v="Monday"/>
    <x v="11"/>
    <s v="3-5"/>
  </r>
  <r>
    <s v="LI-4952"/>
    <s v="LinkedIn"/>
    <d v="2025-12-29T00:00:00"/>
    <d v="1899-12-30T14:48:00"/>
    <x v="1"/>
    <s v="Industry News"/>
    <n v="26022"/>
    <n v="3"/>
    <n v="339"/>
    <n v="9507"/>
    <n v="8444"/>
    <n v="319"/>
    <n v="38"/>
    <n v="20"/>
    <n v="29"/>
    <n v="30"/>
    <n v="250"/>
    <n v="11"/>
    <x v="0"/>
    <n v="406"/>
    <n v="4.8081477972524871E-2"/>
    <n v="0.324494658365998"/>
    <x v="13"/>
    <s v="Monday"/>
    <x v="11"/>
    <s v="3-5"/>
  </r>
  <r>
    <s v="LI-4953"/>
    <s v="LinkedIn"/>
    <d v="2025-12-29T00:00:00"/>
    <d v="1899-12-30T16:14:00"/>
    <x v="4"/>
    <s v="Thought Leadership"/>
    <n v="25865"/>
    <n v="0"/>
    <n v="880"/>
    <n v="6266"/>
    <n v="5750"/>
    <n v="245"/>
    <n v="47"/>
    <n v="14"/>
    <n v="21"/>
    <n v="13"/>
    <n v="165"/>
    <n v="15"/>
    <x v="0"/>
    <n v="327"/>
    <n v="5.6869565217391303E-2"/>
    <n v="0.2223081384109801"/>
    <x v="10"/>
    <s v="Monday"/>
    <x v="11"/>
    <s v="0-2"/>
  </r>
  <r>
    <s v="LI-4954"/>
    <s v="LinkedIn"/>
    <d v="2025-12-29T00:00:00"/>
    <d v="1899-12-30T17:53:00"/>
    <x v="4"/>
    <s v="Product Update"/>
    <n v="25844"/>
    <n v="7"/>
    <n v="989"/>
    <n v="4046"/>
    <n v="2985"/>
    <n v="53"/>
    <n v="13"/>
    <n v="5"/>
    <n v="5"/>
    <n v="14"/>
    <n v="29"/>
    <n v="8"/>
    <x v="0"/>
    <n v="76"/>
    <n v="2.5460636515912898E-2"/>
    <n v="0.11550069648661197"/>
    <x v="8"/>
    <s v="Monday"/>
    <x v="11"/>
    <s v="6-10"/>
  </r>
  <r>
    <s v="LI-4955"/>
    <s v="LinkedIn"/>
    <d v="2025-12-29T00:00:00"/>
    <d v="1899-12-30T17:54:00"/>
    <x v="4"/>
    <s v="Hiring"/>
    <n v="25965"/>
    <n v="6"/>
    <n v="747"/>
    <n v="8846"/>
    <n v="7846"/>
    <n v="160"/>
    <n v="37"/>
    <n v="13"/>
    <n v="18"/>
    <n v="30"/>
    <n v="146"/>
    <n v="14"/>
    <x v="1"/>
    <n v="228"/>
    <n v="2.9059393321437674E-2"/>
    <n v="0.30217600616214135"/>
    <x v="8"/>
    <s v="Monday"/>
    <x v="11"/>
    <s v="6-10"/>
  </r>
  <r>
    <s v="LI-4956"/>
    <s v="LinkedIn"/>
    <d v="2025-12-30T00:00:00"/>
    <d v="1899-12-30T01:26:00"/>
    <x v="4"/>
    <s v="Company Culture"/>
    <n v="26189"/>
    <n v="6"/>
    <n v="1405"/>
    <n v="4273"/>
    <n v="3077"/>
    <n v="91"/>
    <n v="18"/>
    <n v="6"/>
    <n v="8"/>
    <n v="9"/>
    <n v="86"/>
    <n v="3"/>
    <x v="0"/>
    <n v="123"/>
    <n v="3.997400064998375E-2"/>
    <n v="0.11749207682614839"/>
    <x v="23"/>
    <s v="Tuesday"/>
    <x v="11"/>
    <s v="6-10"/>
  </r>
  <r>
    <s v="LI-4957"/>
    <s v="LinkedIn"/>
    <d v="2025-12-30T00:00:00"/>
    <d v="1899-12-30T03:41:00"/>
    <x v="4"/>
    <s v="Thought Leadership"/>
    <n v="26060"/>
    <n v="5"/>
    <n v="1420"/>
    <n v="3788"/>
    <n v="2755"/>
    <n v="66"/>
    <n v="10"/>
    <n v="4"/>
    <n v="6"/>
    <n v="5"/>
    <n v="47"/>
    <n v="5"/>
    <x v="1"/>
    <n v="86"/>
    <n v="3.1215970961887479E-2"/>
    <n v="0.10571757482732157"/>
    <x v="17"/>
    <s v="Tuesday"/>
    <x v="11"/>
    <s v="3-5"/>
  </r>
  <r>
    <s v="LI-4958"/>
    <s v="LinkedIn"/>
    <d v="2025-12-30T00:00:00"/>
    <d v="1899-12-30T06:32:00"/>
    <x v="2"/>
    <s v="Career Tips"/>
    <n v="25836"/>
    <n v="6"/>
    <n v="222"/>
    <n v="9042"/>
    <n v="8298"/>
    <n v="302"/>
    <n v="32"/>
    <n v="24"/>
    <n v="26"/>
    <n v="49"/>
    <n v="77"/>
    <n v="9"/>
    <x v="0"/>
    <n v="384"/>
    <n v="4.6276211135213303E-2"/>
    <n v="0.32117974918718067"/>
    <x v="1"/>
    <s v="Tuesday"/>
    <x v="11"/>
    <s v="6-10"/>
  </r>
  <r>
    <s v="LI-4959"/>
    <s v="LinkedIn"/>
    <d v="2025-12-30T00:00:00"/>
    <d v="1899-12-30T07:33:00"/>
    <x v="0"/>
    <s v="Product Update"/>
    <n v="25766"/>
    <n v="4"/>
    <n v="352"/>
    <n v="8136"/>
    <n v="6712"/>
    <n v="226"/>
    <n v="37"/>
    <n v="27"/>
    <n v="59"/>
    <n v="115"/>
    <n v="245"/>
    <n v="21"/>
    <x v="0"/>
    <n v="349"/>
    <n v="5.1996424314660311E-2"/>
    <n v="0.26049833113405263"/>
    <x v="12"/>
    <s v="Tuesday"/>
    <x v="11"/>
    <s v="3-5"/>
  </r>
  <r>
    <s v="LI-4960"/>
    <s v="LinkedIn"/>
    <d v="2025-12-30T00:00:00"/>
    <d v="1899-12-30T07:39:00"/>
    <x v="4"/>
    <s v="Product Update"/>
    <n v="26050"/>
    <n v="4"/>
    <n v="756"/>
    <n v="10023"/>
    <n v="8339"/>
    <n v="139"/>
    <n v="23"/>
    <n v="11"/>
    <n v="14"/>
    <n v="39"/>
    <n v="199"/>
    <n v="19"/>
    <x v="0"/>
    <n v="187"/>
    <n v="2.2424751169204941E-2"/>
    <n v="0.3201151631477927"/>
    <x v="12"/>
    <s v="Tuesday"/>
    <x v="11"/>
    <s v="3-5"/>
  </r>
  <r>
    <s v="LI-4961"/>
    <s v="LinkedIn"/>
    <d v="2025-12-30T00:00:00"/>
    <d v="1899-12-30T08:13:00"/>
    <x v="1"/>
    <s v="Industry News"/>
    <n v="25850"/>
    <n v="4"/>
    <n v="508"/>
    <n v="14701"/>
    <n v="10298"/>
    <n v="171"/>
    <n v="20"/>
    <n v="12"/>
    <n v="21"/>
    <n v="29"/>
    <n v="201"/>
    <n v="14"/>
    <x v="1"/>
    <n v="224"/>
    <n v="2.1751796465333074E-2"/>
    <n v="0.39837524177949712"/>
    <x v="2"/>
    <s v="Tuesday"/>
    <x v="11"/>
    <s v="3-5"/>
  </r>
  <r>
    <s v="LI-4962"/>
    <s v="LinkedIn"/>
    <d v="2025-12-30T00:00:00"/>
    <d v="1899-12-30T08:38:00"/>
    <x v="4"/>
    <s v="Company Culture"/>
    <n v="25689"/>
    <n v="2"/>
    <n v="526"/>
    <n v="6259"/>
    <n v="4990"/>
    <n v="234"/>
    <n v="52"/>
    <n v="15"/>
    <n v="28"/>
    <n v="4"/>
    <n v="75"/>
    <n v="10"/>
    <x v="0"/>
    <n v="329"/>
    <n v="6.5931863727454909E-2"/>
    <n v="0.19424656467748841"/>
    <x v="2"/>
    <s v="Tuesday"/>
    <x v="11"/>
    <s v="0-2"/>
  </r>
  <r>
    <s v="LI-4963"/>
    <s v="LinkedIn"/>
    <d v="2025-12-30T00:00:00"/>
    <d v="1899-12-30T08:52:00"/>
    <x v="1"/>
    <s v="Career Tips"/>
    <n v="26137"/>
    <n v="4"/>
    <n v="475"/>
    <n v="16379"/>
    <n v="12594"/>
    <n v="406"/>
    <n v="69"/>
    <n v="25"/>
    <n v="39"/>
    <n v="15"/>
    <n v="187"/>
    <n v="18"/>
    <x v="0"/>
    <n v="539"/>
    <n v="4.2798157852945849E-2"/>
    <n v="0.48184565941003177"/>
    <x v="2"/>
    <s v="Tuesday"/>
    <x v="11"/>
    <s v="3-5"/>
  </r>
  <r>
    <s v="LI-4964"/>
    <s v="LinkedIn"/>
    <d v="2025-12-30T00:00:00"/>
    <d v="1899-12-30T08:57:00"/>
    <x v="3"/>
    <s v="Thought Leadership"/>
    <n v="26085"/>
    <n v="2"/>
    <n v="133"/>
    <n v="3685"/>
    <n v="3211"/>
    <n v="47"/>
    <n v="6"/>
    <n v="6"/>
    <n v="14"/>
    <n v="37"/>
    <n v="54"/>
    <n v="3"/>
    <x v="0"/>
    <n v="73"/>
    <n v="2.2734350669573342E-2"/>
    <n v="0.12309756565075713"/>
    <x v="2"/>
    <s v="Tuesday"/>
    <x v="11"/>
    <s v="0-2"/>
  </r>
  <r>
    <s v="LI-4965"/>
    <s v="LinkedIn"/>
    <d v="2025-12-30T00:00:00"/>
    <d v="1899-12-30T08:58:00"/>
    <x v="4"/>
    <s v="Industry News"/>
    <n v="25796"/>
    <n v="5"/>
    <n v="628"/>
    <n v="9773"/>
    <n v="8537"/>
    <n v="251"/>
    <n v="62"/>
    <n v="13"/>
    <n v="21"/>
    <n v="7"/>
    <n v="201"/>
    <n v="18"/>
    <x v="0"/>
    <n v="347"/>
    <n v="4.0646597165280546E-2"/>
    <n v="0.33094278182663978"/>
    <x v="2"/>
    <s v="Tuesday"/>
    <x v="11"/>
    <s v="3-5"/>
  </r>
  <r>
    <s v="LI-4966"/>
    <s v="LinkedIn"/>
    <d v="2025-12-30T00:00:00"/>
    <d v="1899-12-30T09:35:00"/>
    <x v="4"/>
    <s v="Company Culture"/>
    <n v="25927"/>
    <n v="1"/>
    <n v="397"/>
    <n v="5914"/>
    <n v="4121"/>
    <n v="116"/>
    <n v="24"/>
    <n v="9"/>
    <n v="12"/>
    <n v="3"/>
    <n v="117"/>
    <n v="10"/>
    <x v="0"/>
    <n v="161"/>
    <n v="3.9068187333171557E-2"/>
    <n v="0.15894627222586494"/>
    <x v="3"/>
    <s v="Tuesday"/>
    <x v="11"/>
    <s v="0-2"/>
  </r>
  <r>
    <s v="LI-4967"/>
    <s v="LinkedIn"/>
    <d v="2025-12-30T00:00:00"/>
    <d v="1899-12-30T10:22:00"/>
    <x v="4"/>
    <s v="Thought Leadership"/>
    <n v="26027"/>
    <n v="1"/>
    <n v="936"/>
    <n v="10346"/>
    <n v="9294"/>
    <n v="411"/>
    <n v="84"/>
    <n v="25"/>
    <n v="28"/>
    <n v="26"/>
    <n v="145"/>
    <n v="9"/>
    <x v="0"/>
    <n v="548"/>
    <n v="5.8962771680654183E-2"/>
    <n v="0.35709071348983745"/>
    <x v="4"/>
    <s v="Tuesday"/>
    <x v="11"/>
    <s v="0-2"/>
  </r>
  <r>
    <s v="LI-4968"/>
    <s v="LinkedIn"/>
    <d v="2025-12-30T00:00:00"/>
    <d v="1899-12-30T10:26:00"/>
    <x v="4"/>
    <s v="Career Tips"/>
    <n v="26047"/>
    <n v="6"/>
    <n v="265"/>
    <n v="18295"/>
    <n v="12793"/>
    <n v="523"/>
    <n v="117"/>
    <n v="30"/>
    <n v="45"/>
    <n v="38"/>
    <n v="243"/>
    <n v="33"/>
    <x v="0"/>
    <n v="715"/>
    <n v="5.5889939810834052E-2"/>
    <n v="0.49115061235458979"/>
    <x v="4"/>
    <s v="Tuesday"/>
    <x v="11"/>
    <s v="6-10"/>
  </r>
  <r>
    <s v="LI-4969"/>
    <s v="LinkedIn"/>
    <d v="2025-12-30T00:00:00"/>
    <d v="1899-12-30T11:33:00"/>
    <x v="0"/>
    <s v="Industry News"/>
    <n v="26008"/>
    <n v="4"/>
    <n v="411"/>
    <n v="21223"/>
    <n v="15455"/>
    <n v="606"/>
    <n v="98"/>
    <n v="76"/>
    <n v="167"/>
    <n v="79"/>
    <n v="388"/>
    <n v="60"/>
    <x v="0"/>
    <n v="947"/>
    <n v="6.1274668392106116E-2"/>
    <n v="0.5942402337742233"/>
    <x v="9"/>
    <s v="Tuesday"/>
    <x v="11"/>
    <s v="3-5"/>
  </r>
  <r>
    <s v="LI-4970"/>
    <s v="LinkedIn"/>
    <d v="2025-12-30T00:00:00"/>
    <d v="1899-12-30T13:18:00"/>
    <x v="1"/>
    <s v="Product Update"/>
    <n v="26107"/>
    <n v="5"/>
    <n v="501"/>
    <n v="16754"/>
    <n v="12619"/>
    <n v="264"/>
    <n v="29"/>
    <n v="21"/>
    <n v="25"/>
    <n v="73"/>
    <n v="200"/>
    <n v="17"/>
    <x v="0"/>
    <n v="339"/>
    <n v="2.6864252317933275E-2"/>
    <n v="0.48335695407362012"/>
    <x v="6"/>
    <s v="Tuesday"/>
    <x v="11"/>
    <s v="3-5"/>
  </r>
  <r>
    <s v="LI-4971"/>
    <s v="LinkedIn"/>
    <d v="2025-12-30T00:00:00"/>
    <d v="1899-12-30T16:28:00"/>
    <x v="1"/>
    <s v="Career Tips"/>
    <n v="26006"/>
    <n v="4"/>
    <n v="572"/>
    <n v="7459"/>
    <n v="5808"/>
    <n v="185"/>
    <n v="20"/>
    <n v="12"/>
    <n v="18"/>
    <n v="16"/>
    <n v="142"/>
    <n v="13"/>
    <x v="0"/>
    <n v="235"/>
    <n v="4.0461432506887052E-2"/>
    <n v="0.22333307698223487"/>
    <x v="10"/>
    <s v="Tuesday"/>
    <x v="11"/>
    <s v="3-5"/>
  </r>
  <r>
    <s v="LI-4972"/>
    <s v="LinkedIn"/>
    <d v="2025-12-30T00:00:00"/>
    <d v="1899-12-30T16:58:00"/>
    <x v="1"/>
    <s v="Thought Leadership"/>
    <n v="26125"/>
    <n v="4"/>
    <n v="666"/>
    <n v="16855"/>
    <n v="12514"/>
    <n v="315"/>
    <n v="40"/>
    <n v="13"/>
    <n v="25"/>
    <n v="37"/>
    <n v="174"/>
    <n v="36"/>
    <x v="1"/>
    <n v="393"/>
    <n v="3.140482659421448E-2"/>
    <n v="0.47900478468899521"/>
    <x v="10"/>
    <s v="Tuesday"/>
    <x v="11"/>
    <s v="3-5"/>
  </r>
  <r>
    <s v="LI-4973"/>
    <s v="LinkedIn"/>
    <d v="2025-12-30T00:00:00"/>
    <d v="1899-12-30T17:05:00"/>
    <x v="1"/>
    <s v="Product Update"/>
    <n v="26006"/>
    <n v="6"/>
    <n v="377"/>
    <n v="4071"/>
    <n v="2987"/>
    <n v="59"/>
    <n v="8"/>
    <n v="4"/>
    <n v="6"/>
    <n v="20"/>
    <n v="54"/>
    <n v="9"/>
    <x v="0"/>
    <n v="77"/>
    <n v="2.5778372949447605E-2"/>
    <n v="0.11485810966699993"/>
    <x v="8"/>
    <s v="Tuesday"/>
    <x v="11"/>
    <s v="6-10"/>
  </r>
  <r>
    <s v="LI-4974"/>
    <s v="LinkedIn"/>
    <d v="2025-12-30T00:00:00"/>
    <d v="1899-12-30T17:13:00"/>
    <x v="4"/>
    <s v="Hiring"/>
    <n v="26088"/>
    <n v="5"/>
    <n v="1352"/>
    <n v="14447"/>
    <n v="10521"/>
    <n v="155"/>
    <n v="48"/>
    <n v="17"/>
    <n v="17"/>
    <n v="11"/>
    <n v="229"/>
    <n v="24"/>
    <x v="0"/>
    <n v="237"/>
    <n v="2.2526375819788995E-2"/>
    <n v="0.40328886844526218"/>
    <x v="8"/>
    <s v="Tuesday"/>
    <x v="11"/>
    <s v="3-5"/>
  </r>
  <r>
    <s v="LI-4975"/>
    <s v="LinkedIn"/>
    <d v="2025-12-30T00:00:00"/>
    <d v="1899-12-30T17:25:00"/>
    <x v="0"/>
    <s v="Industry News"/>
    <n v="26038"/>
    <n v="11"/>
    <n v="212"/>
    <n v="7324"/>
    <n v="5540"/>
    <n v="238"/>
    <n v="38"/>
    <n v="27"/>
    <n v="54"/>
    <n v="26"/>
    <n v="118"/>
    <n v="22"/>
    <x v="0"/>
    <n v="357"/>
    <n v="6.444043321299639E-2"/>
    <n v="0.21276595744680851"/>
    <x v="8"/>
    <s v="Tuesday"/>
    <x v="11"/>
    <s v="11+"/>
  </r>
  <r>
    <s v="LI-4976"/>
    <s v="LinkedIn"/>
    <d v="2025-12-30T00:00:00"/>
    <d v="1899-12-30T17:50:00"/>
    <x v="4"/>
    <s v="Product Update"/>
    <n v="26043"/>
    <n v="7"/>
    <n v="1798"/>
    <n v="5782"/>
    <n v="5247"/>
    <n v="98"/>
    <n v="29"/>
    <n v="7"/>
    <n v="11"/>
    <n v="15"/>
    <n v="126"/>
    <n v="10"/>
    <x v="0"/>
    <n v="145"/>
    <n v="2.7634838955593672E-2"/>
    <n v="0.20147448450639327"/>
    <x v="8"/>
    <s v="Tuesday"/>
    <x v="11"/>
    <s v="6-10"/>
  </r>
  <r>
    <s v="LI-4977"/>
    <s v="LinkedIn"/>
    <d v="2025-12-30T00:00:00"/>
    <d v="1899-12-30T17:51:00"/>
    <x v="5"/>
    <s v="Data &amp; Tech"/>
    <n v="25853"/>
    <n v="7"/>
    <n v="179"/>
    <n v="13582"/>
    <n v="9600"/>
    <n v="278"/>
    <n v="105"/>
    <n v="15"/>
    <n v="22"/>
    <n v="5"/>
    <n v="105"/>
    <n v="7"/>
    <x v="0"/>
    <n v="420"/>
    <n v="4.3749999999999997E-2"/>
    <n v="0.37133021312807024"/>
    <x v="8"/>
    <s v="Tuesday"/>
    <x v="11"/>
    <s v="6-10"/>
  </r>
  <r>
    <s v="LI-4978"/>
    <s v="LinkedIn"/>
    <d v="2025-12-30T00:00:00"/>
    <d v="1899-12-30T18:20:00"/>
    <x v="0"/>
    <s v="Hiring"/>
    <n v="26071"/>
    <n v="5"/>
    <n v="310"/>
    <n v="15078"/>
    <n v="12470"/>
    <n v="450"/>
    <n v="101"/>
    <n v="64"/>
    <n v="108"/>
    <n v="129"/>
    <n v="269"/>
    <n v="46"/>
    <x v="0"/>
    <n v="723"/>
    <n v="5.7979149959903768E-2"/>
    <n v="0.47830923248053392"/>
    <x v="19"/>
    <s v="Tuesday"/>
    <x v="11"/>
    <s v="3-5"/>
  </r>
  <r>
    <s v="LI-4979"/>
    <s v="LinkedIn"/>
    <d v="2025-12-30T00:00:00"/>
    <d v="1899-12-30T19:52:00"/>
    <x v="4"/>
    <s v="Thought Leadership"/>
    <n v="26003"/>
    <n v="5"/>
    <n v="1405"/>
    <n v="7348"/>
    <n v="5462"/>
    <n v="164"/>
    <n v="42"/>
    <n v="11"/>
    <n v="21"/>
    <n v="16"/>
    <n v="156"/>
    <n v="14"/>
    <x v="0"/>
    <n v="238"/>
    <n v="4.357378249725375E-2"/>
    <n v="0.21005268622851209"/>
    <x v="14"/>
    <s v="Tuesday"/>
    <x v="11"/>
    <s v="3-5"/>
  </r>
  <r>
    <s v="LI-4980"/>
    <s v="LinkedIn"/>
    <d v="2025-12-30T00:00:00"/>
    <d v="1899-12-30T20:27:00"/>
    <x v="1"/>
    <s v="Thought Leadership"/>
    <n v="26057"/>
    <n v="3"/>
    <n v="628"/>
    <n v="9383"/>
    <n v="8033"/>
    <n v="226"/>
    <n v="31"/>
    <n v="12"/>
    <n v="16"/>
    <n v="34"/>
    <n v="152"/>
    <n v="11"/>
    <x v="0"/>
    <n v="285"/>
    <n v="3.5478650566413542E-2"/>
    <n v="0.30828568139079709"/>
    <x v="11"/>
    <s v="Tuesday"/>
    <x v="11"/>
    <s v="3-5"/>
  </r>
  <r>
    <s v="LI-4981"/>
    <s v="LinkedIn"/>
    <d v="2025-12-31T00:00:00"/>
    <d v="1899-12-30T08:33:00"/>
    <x v="4"/>
    <s v="Data &amp; Tech"/>
    <n v="25915"/>
    <n v="3"/>
    <n v="968"/>
    <n v="12483"/>
    <n v="9127"/>
    <n v="319"/>
    <n v="64"/>
    <n v="24"/>
    <n v="33"/>
    <n v="10"/>
    <n v="248"/>
    <n v="13"/>
    <x v="0"/>
    <n v="440"/>
    <n v="4.8208611811109893E-2"/>
    <n v="0.35218985143739145"/>
    <x v="2"/>
    <s v="Wednesday"/>
    <x v="11"/>
    <s v="3-5"/>
  </r>
  <r>
    <s v="LI-4982"/>
    <s v="LinkedIn"/>
    <d v="2025-12-31T00:00:00"/>
    <d v="1899-12-30T09:12:00"/>
    <x v="4"/>
    <s v="Hiring"/>
    <n v="25978"/>
    <n v="4"/>
    <n v="1445"/>
    <n v="7704"/>
    <n v="6251"/>
    <n v="162"/>
    <n v="38"/>
    <n v="14"/>
    <n v="23"/>
    <n v="23"/>
    <n v="68"/>
    <n v="10"/>
    <x v="0"/>
    <n v="237"/>
    <n v="3.7913933770596701E-2"/>
    <n v="0.24062668411733004"/>
    <x v="3"/>
    <s v="Wednesday"/>
    <x v="11"/>
    <s v="3-5"/>
  </r>
  <r>
    <s v="LI-4983"/>
    <s v="LinkedIn"/>
    <d v="2025-12-31T00:00:00"/>
    <d v="1899-12-30T09:33:00"/>
    <x v="1"/>
    <s v="Hiring"/>
    <n v="25741"/>
    <n v="8"/>
    <n v="286"/>
    <n v="18192"/>
    <n v="14616"/>
    <n v="340"/>
    <n v="63"/>
    <n v="33"/>
    <n v="30"/>
    <n v="83"/>
    <n v="314"/>
    <n v="26"/>
    <x v="0"/>
    <n v="466"/>
    <n v="3.1882868089764642E-2"/>
    <n v="0.56781010838739754"/>
    <x v="3"/>
    <s v="Wednesday"/>
    <x v="11"/>
    <s v="6-10"/>
  </r>
  <r>
    <s v="LI-4984"/>
    <s v="LinkedIn"/>
    <d v="2025-12-31T00:00:00"/>
    <d v="1899-12-30T10:13:00"/>
    <x v="4"/>
    <s v="Company Culture"/>
    <n v="25894"/>
    <n v="4"/>
    <n v="1164"/>
    <n v="11179"/>
    <n v="7885"/>
    <n v="253"/>
    <n v="68"/>
    <n v="19"/>
    <n v="23"/>
    <n v="11"/>
    <n v="212"/>
    <n v="21"/>
    <x v="0"/>
    <n v="363"/>
    <n v="4.6036778693722261E-2"/>
    <n v="0.30451069745887077"/>
    <x v="4"/>
    <s v="Wednesday"/>
    <x v="11"/>
    <s v="3-5"/>
  </r>
  <r>
    <s v="LI-4985"/>
    <s v="LinkedIn"/>
    <d v="2025-12-31T00:00:00"/>
    <d v="1899-12-30T10:48:00"/>
    <x v="0"/>
    <s v="Thought Leadership"/>
    <n v="25735"/>
    <n v="0"/>
    <n v="168"/>
    <n v="14451"/>
    <n v="10331"/>
    <n v="487"/>
    <n v="67"/>
    <n v="52"/>
    <n v="135"/>
    <n v="43"/>
    <n v="216"/>
    <n v="24"/>
    <x v="0"/>
    <n v="741"/>
    <n v="7.1725873584357752E-2"/>
    <n v="0.40143773071692246"/>
    <x v="4"/>
    <s v="Wednesday"/>
    <x v="11"/>
    <s v="0-2"/>
  </r>
  <r>
    <s v="LI-4986"/>
    <s v="LinkedIn"/>
    <d v="2025-12-31T00:00:00"/>
    <d v="1899-12-30T10:55:00"/>
    <x v="2"/>
    <s v="Industry News"/>
    <n v="26180"/>
    <n v="1"/>
    <n v="507"/>
    <n v="15578"/>
    <n v="11082"/>
    <n v="353"/>
    <n v="38"/>
    <n v="29"/>
    <n v="22"/>
    <n v="43"/>
    <n v="107"/>
    <n v="35"/>
    <x v="0"/>
    <n v="442"/>
    <n v="3.9884497383143834E-2"/>
    <n v="0.42330022918258214"/>
    <x v="4"/>
    <s v="Wednesday"/>
    <x v="11"/>
    <s v="0-2"/>
  </r>
  <r>
    <s v="LI-4987"/>
    <s v="LinkedIn"/>
    <d v="2025-12-31T00:00:00"/>
    <d v="1899-12-30T10:56:00"/>
    <x v="4"/>
    <s v="Company Culture"/>
    <n v="26078"/>
    <n v="4"/>
    <n v="1048"/>
    <n v="6066"/>
    <n v="5548"/>
    <n v="149"/>
    <n v="31"/>
    <n v="9"/>
    <n v="16"/>
    <n v="6"/>
    <n v="89"/>
    <n v="9"/>
    <x v="0"/>
    <n v="205"/>
    <n v="3.6950252343186732E-2"/>
    <n v="0.21274637625584783"/>
    <x v="4"/>
    <s v="Wednesday"/>
    <x v="11"/>
    <s v="3-5"/>
  </r>
  <r>
    <s v="LI-4988"/>
    <s v="LinkedIn"/>
    <d v="2025-12-31T00:00:00"/>
    <d v="1899-12-30T11:07:00"/>
    <x v="3"/>
    <s v="Thought Leadership"/>
    <n v="25846"/>
    <n v="1"/>
    <n v="192"/>
    <n v="3678"/>
    <n v="2838"/>
    <n v="55"/>
    <n v="7"/>
    <n v="5"/>
    <n v="16"/>
    <n v="27"/>
    <n v="20"/>
    <n v="2"/>
    <x v="0"/>
    <n v="83"/>
    <n v="2.9245947850599013E-2"/>
    <n v="0.10980422502514896"/>
    <x v="9"/>
    <s v="Wednesday"/>
    <x v="11"/>
    <s v="0-2"/>
  </r>
  <r>
    <s v="LI-4989"/>
    <s v="LinkedIn"/>
    <d v="2025-12-31T00:00:00"/>
    <d v="1899-12-30T12:28:00"/>
    <x v="4"/>
    <s v="Hiring"/>
    <n v="26189"/>
    <n v="3"/>
    <n v="753"/>
    <n v="14382"/>
    <n v="10877"/>
    <n v="336"/>
    <n v="67"/>
    <n v="18"/>
    <n v="37"/>
    <n v="32"/>
    <n v="134"/>
    <n v="19"/>
    <x v="0"/>
    <n v="458"/>
    <n v="4.2107198676105545E-2"/>
    <n v="0.41532704570621254"/>
    <x v="5"/>
    <s v="Wednesday"/>
    <x v="11"/>
    <s v="3-5"/>
  </r>
  <r>
    <s v="LI-4990"/>
    <s v="LinkedIn"/>
    <d v="2025-12-31T00:00:00"/>
    <d v="1899-12-30T12:41:00"/>
    <x v="1"/>
    <s v="Company Culture"/>
    <n v="26041"/>
    <n v="6"/>
    <n v="456"/>
    <n v="6301"/>
    <n v="4947"/>
    <n v="154"/>
    <n v="15"/>
    <n v="8"/>
    <n v="9"/>
    <n v="17"/>
    <n v="67"/>
    <n v="15"/>
    <x v="0"/>
    <n v="186"/>
    <n v="3.7598544572468161E-2"/>
    <n v="0.18996966322337852"/>
    <x v="5"/>
    <s v="Wednesday"/>
    <x v="11"/>
    <s v="6-10"/>
  </r>
  <r>
    <s v="LI-4991"/>
    <s v="LinkedIn"/>
    <d v="2025-12-31T00:00:00"/>
    <d v="1899-12-30T12:42:00"/>
    <x v="0"/>
    <s v="Company Culture"/>
    <n v="26039"/>
    <n v="7"/>
    <n v="365"/>
    <n v="11146"/>
    <n v="8125"/>
    <n v="303"/>
    <n v="51"/>
    <n v="46"/>
    <n v="103"/>
    <n v="45"/>
    <n v="209"/>
    <n v="25"/>
    <x v="0"/>
    <n v="503"/>
    <n v="6.1907692307692309E-2"/>
    <n v="0.31203195207189216"/>
    <x v="5"/>
    <s v="Wednesday"/>
    <x v="11"/>
    <s v="6-10"/>
  </r>
  <r>
    <s v="LI-4992"/>
    <s v="LinkedIn"/>
    <d v="2025-12-31T00:00:00"/>
    <d v="1899-12-30T13:38:00"/>
    <x v="1"/>
    <s v="Thought Leadership"/>
    <n v="26021"/>
    <n v="3"/>
    <n v="1801"/>
    <n v="15556"/>
    <n v="12921"/>
    <n v="305"/>
    <n v="41"/>
    <n v="18"/>
    <n v="32"/>
    <n v="43"/>
    <n v="197"/>
    <n v="24"/>
    <x v="0"/>
    <n v="396"/>
    <n v="3.0647782679359182E-2"/>
    <n v="0.49656047038930096"/>
    <x v="6"/>
    <s v="Wednesday"/>
    <x v="11"/>
    <s v="3-5"/>
  </r>
  <r>
    <s v="LI-4993"/>
    <s v="LinkedIn"/>
    <d v="2025-12-31T00:00:00"/>
    <d v="1899-12-30T14:33:00"/>
    <x v="5"/>
    <s v="Company Culture"/>
    <n v="25894"/>
    <n v="5"/>
    <n v="160"/>
    <n v="23609"/>
    <n v="20591"/>
    <n v="753"/>
    <n v="330"/>
    <n v="74"/>
    <n v="101"/>
    <n v="25"/>
    <n v="350"/>
    <n v="35"/>
    <x v="1"/>
    <n v="1258"/>
    <n v="6.1094653003739501E-2"/>
    <n v="0.79520352205144051"/>
    <x v="13"/>
    <s v="Wednesday"/>
    <x v="11"/>
    <s v="3-5"/>
  </r>
  <r>
    <s v="LI-4994"/>
    <s v="LinkedIn"/>
    <d v="2025-12-31T00:00:00"/>
    <d v="1899-12-30T16:32:00"/>
    <x v="4"/>
    <s v="Thought Leadership"/>
    <n v="26102"/>
    <n v="7"/>
    <n v="1555"/>
    <n v="12622"/>
    <n v="10582"/>
    <n v="366"/>
    <n v="80"/>
    <n v="26"/>
    <n v="31"/>
    <n v="31"/>
    <n v="199"/>
    <n v="17"/>
    <x v="1"/>
    <n v="503"/>
    <n v="4.7533547533547535E-2"/>
    <n v="0.40540954716113708"/>
    <x v="10"/>
    <s v="Wednesday"/>
    <x v="11"/>
    <s v="6-10"/>
  </r>
  <r>
    <s v="LI-4995"/>
    <s v="LinkedIn"/>
    <d v="2025-12-31T00:00:00"/>
    <d v="1899-12-30T17:12:00"/>
    <x v="1"/>
    <s v="Thought Leadership"/>
    <n v="25860"/>
    <n v="3"/>
    <n v="532"/>
    <n v="17819"/>
    <n v="14836"/>
    <n v="498"/>
    <n v="55"/>
    <n v="26"/>
    <n v="35"/>
    <n v="60"/>
    <n v="192"/>
    <n v="20"/>
    <x v="0"/>
    <n v="614"/>
    <n v="4.13858182798598E-2"/>
    <n v="0.57370456303170925"/>
    <x v="8"/>
    <s v="Wednesday"/>
    <x v="11"/>
    <s v="3-5"/>
  </r>
  <r>
    <s v="LI-4996"/>
    <s v="LinkedIn"/>
    <d v="2025-12-31T00:00:00"/>
    <d v="1899-12-30T17:36:00"/>
    <x v="4"/>
    <s v="Data &amp; Tech"/>
    <n v="25930"/>
    <n v="7"/>
    <n v="1365"/>
    <n v="7498"/>
    <n v="6852"/>
    <n v="190"/>
    <n v="42"/>
    <n v="13"/>
    <n v="18"/>
    <n v="11"/>
    <n v="181"/>
    <n v="11"/>
    <x v="0"/>
    <n v="263"/>
    <n v="3.8382953882078227E-2"/>
    <n v="0.26424990358657924"/>
    <x v="8"/>
    <s v="Wednesday"/>
    <x v="11"/>
    <s v="6-10"/>
  </r>
  <r>
    <s v="LI-4997"/>
    <s v="LinkedIn"/>
    <d v="2025-12-31T00:00:00"/>
    <d v="1899-12-30T17:50:00"/>
    <x v="2"/>
    <s v="Hiring"/>
    <n v="25870"/>
    <n v="5"/>
    <n v="521"/>
    <n v="13188"/>
    <n v="10399"/>
    <n v="309"/>
    <n v="31"/>
    <n v="20"/>
    <n v="18"/>
    <n v="54"/>
    <n v="238"/>
    <n v="33"/>
    <x v="0"/>
    <n v="378"/>
    <n v="3.6349649004711992E-2"/>
    <n v="0.40197139543873212"/>
    <x v="8"/>
    <s v="Wednesday"/>
    <x v="11"/>
    <s v="3-5"/>
  </r>
  <r>
    <s v="LI-4998"/>
    <s v="LinkedIn"/>
    <d v="2025-12-31T00:00:00"/>
    <d v="1899-12-30T19:56:00"/>
    <x v="5"/>
    <s v="Thought Leadership"/>
    <n v="25972"/>
    <n v="4"/>
    <n v="114"/>
    <n v="17085"/>
    <n v="13793"/>
    <n v="473"/>
    <n v="271"/>
    <n v="29"/>
    <n v="43"/>
    <n v="26"/>
    <n v="319"/>
    <n v="24"/>
    <x v="0"/>
    <n v="816"/>
    <n v="5.9160443703327778E-2"/>
    <n v="0.53107192361004163"/>
    <x v="14"/>
    <s v="Wednesday"/>
    <x v="11"/>
    <s v="3-5"/>
  </r>
  <r>
    <s v="LI-4999"/>
    <s v="LinkedIn"/>
    <d v="2025-12-31T00:00:00"/>
    <d v="1899-12-30T20:32:00"/>
    <x v="2"/>
    <s v="Company Culture"/>
    <n v="26159"/>
    <n v="8"/>
    <n v="449"/>
    <n v="8192"/>
    <n v="6187"/>
    <n v="210"/>
    <n v="32"/>
    <n v="21"/>
    <n v="20"/>
    <n v="27"/>
    <n v="198"/>
    <n v="21"/>
    <x v="0"/>
    <n v="283"/>
    <n v="4.5741069985453367E-2"/>
    <n v="0.23651515730723652"/>
    <x v="11"/>
    <s v="Wednesday"/>
    <x v="11"/>
    <s v="6-10"/>
  </r>
  <r>
    <s v="LI-5000"/>
    <s v="LinkedIn"/>
    <d v="2025-12-31T00:00:00"/>
    <d v="1899-12-30T21:27:00"/>
    <x v="2"/>
    <s v="Career Tips"/>
    <n v="25987"/>
    <n v="5"/>
    <n v="365"/>
    <n v="6209"/>
    <n v="4898"/>
    <n v="244"/>
    <n v="28"/>
    <n v="20"/>
    <n v="18"/>
    <n v="20"/>
    <n v="96"/>
    <n v="13"/>
    <x v="0"/>
    <n v="310"/>
    <n v="6.3291139240506333E-2"/>
    <n v="0.1884788548120214"/>
    <x v="15"/>
    <s v="Wednesday"/>
    <x v="11"/>
    <s v="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48B46C-EB1F-4BCE-AF44-1DDBB918A1BF}" name="PivotTable4"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E10:F23" firstHeaderRow="1" firstDataRow="1" firstDataCol="1"/>
  <pivotFields count="26">
    <pivotField showAll="0"/>
    <pivotField showAll="0"/>
    <pivotField numFmtId="14" showAll="0"/>
    <pivotField numFmtId="21"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3">
        <item x="1"/>
        <item x="0"/>
        <item t="default"/>
      </items>
    </pivotField>
    <pivotField showAll="0"/>
    <pivotField numFmtId="9" showAll="0"/>
    <pivotField showAll="0"/>
    <pivotField showAll="0"/>
    <pivotField axis="axisRow" showAll="0">
      <items count="13">
        <item x="0"/>
        <item x="1"/>
        <item x="2"/>
        <item x="3"/>
        <item x="4"/>
        <item x="5"/>
        <item x="6"/>
        <item x="7"/>
        <item x="8"/>
        <item x="9"/>
        <item x="10"/>
        <item x="11"/>
        <item t="default"/>
      </items>
    </pivotField>
    <pivotField showAll="0"/>
    <pivotField dragToRow="0" dragToCol="0" dragToPage="0" showAll="0" defaultSubtotal="0"/>
  </pivotFields>
  <rowFields count="1">
    <field x="23"/>
  </rowFields>
  <rowItems count="13">
    <i>
      <x/>
    </i>
    <i>
      <x v="1"/>
    </i>
    <i>
      <x v="2"/>
    </i>
    <i>
      <x v="3"/>
    </i>
    <i>
      <x v="4"/>
    </i>
    <i>
      <x v="5"/>
    </i>
    <i>
      <x v="6"/>
    </i>
    <i>
      <x v="7"/>
    </i>
    <i>
      <x v="8"/>
    </i>
    <i>
      <x v="9"/>
    </i>
    <i>
      <x v="10"/>
    </i>
    <i>
      <x v="11"/>
    </i>
    <i t="grand">
      <x/>
    </i>
  </rowItems>
  <colItems count="1">
    <i/>
  </colItems>
  <dataFields count="1">
    <dataField name="Sum of Reach"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4654DD-1449-4B68-8283-0FC44CC8686F}" name="PivotTable3"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0:B35" firstHeaderRow="1" firstDataRow="1" firstDataCol="1"/>
  <pivotFields count="26">
    <pivotField showAll="0"/>
    <pivotField showAll="0"/>
    <pivotField numFmtId="14" showAll="0"/>
    <pivotField numFmtId="21"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3">
        <item x="1"/>
        <item x="0"/>
        <item t="default"/>
      </items>
    </pivotField>
    <pivotField showAll="0"/>
    <pivotField numFmtId="9" showAll="0"/>
    <pivotField axis="axisRow" showAll="0">
      <items count="25">
        <item x="8"/>
        <item x="22"/>
        <item x="21"/>
        <item x="23"/>
        <item x="20"/>
        <item x="18"/>
        <item x="9"/>
        <item x="10"/>
        <item x="0"/>
        <item x="16"/>
        <item x="17"/>
        <item x="11"/>
        <item x="1"/>
        <item x="15"/>
        <item x="2"/>
        <item x="12"/>
        <item x="13"/>
        <item x="14"/>
        <item x="3"/>
        <item x="4"/>
        <item x="5"/>
        <item x="6"/>
        <item x="19"/>
        <item x="7"/>
        <item t="default"/>
      </items>
    </pivotField>
    <pivotField showAll="0"/>
    <pivotField showAll="0"/>
    <pivotField showAll="0"/>
    <pivotField dragToRow="0" dragToCol="0" dragToPage="0" showAll="0" defaultSubtotal="0"/>
  </pivotFields>
  <rowFields count="1">
    <field x="2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Reach" fld="10" subtotal="average" baseField="21" baseItem="0" numFmtId="1"/>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552281-0FC8-4A44-BAA7-4FE3DE0DD14C}" name="PivotTable2"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E2:F7" firstHeaderRow="1" firstDataRow="1" firstDataCol="1"/>
  <pivotFields count="26">
    <pivotField showAll="0"/>
    <pivotField showAll="0"/>
    <pivotField numFmtId="14" showAll="0"/>
    <pivotField numFmtId="21" showAll="0"/>
    <pivotField axis="axisRow" showAll="0">
      <items count="5">
        <item x="0"/>
        <item x="2"/>
        <item x="3"/>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3">
        <item x="1"/>
        <item x="0"/>
        <item t="default"/>
      </items>
    </pivotField>
    <pivotField showAll="0"/>
    <pivotField numFmtId="9" showAll="0"/>
    <pivotField showAll="0"/>
    <pivotField showAll="0"/>
    <pivotField showAll="0"/>
    <pivotField showAll="0"/>
    <pivotField dragToRow="0" dragToCol="0" dragToPage="0" showAll="0" defaultSubtotal="0"/>
  </pivotFields>
  <rowFields count="1">
    <field x="4"/>
  </rowFields>
  <rowItems count="5">
    <i>
      <x/>
    </i>
    <i>
      <x v="1"/>
    </i>
    <i>
      <x v="2"/>
    </i>
    <i>
      <x v="3"/>
    </i>
    <i t="grand">
      <x/>
    </i>
  </rowItems>
  <colItems count="1">
    <i/>
  </colItems>
  <dataFields count="1">
    <dataField name="Average of Reach" fld="10" subtotal="average" baseField="4" baseItem="0" numFmtId="1"/>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4E3398-F151-41E8-A20D-F69553873ADA}" name="PivotTable1"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B6" firstHeaderRow="1" firstDataRow="1" firstDataCol="1"/>
  <pivotFields count="26">
    <pivotField showAll="0"/>
    <pivotField showAll="0"/>
    <pivotField numFmtId="14" showAll="0"/>
    <pivotField numFmtId="21" showAll="0"/>
    <pivotField axis="axisRow" showAll="0">
      <items count="5">
        <item x="0"/>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pivotField numFmtId="9" showAll="0"/>
    <pivotField showAll="0"/>
    <pivotField showAll="0"/>
    <pivotField showAll="0"/>
    <pivotField showAll="0"/>
    <pivotField dataField="1" dragToRow="0" dragToCol="0" dragToPage="0" showAll="0" defaultSubtotal="0"/>
  </pivotFields>
  <rowFields count="1">
    <field x="4"/>
  </rowFields>
  <rowItems count="5">
    <i>
      <x/>
    </i>
    <i>
      <x v="1"/>
    </i>
    <i>
      <x v="2"/>
    </i>
    <i>
      <x v="3"/>
    </i>
    <i t="grand">
      <x/>
    </i>
  </rowItems>
  <colItems count="1">
    <i/>
  </colItems>
  <dataFields count="1">
    <dataField name="Sum of Engagement_Rate" fld="25" baseField="0" baseItem="9" numFmtId="10"/>
  </dataFields>
  <chartFormats count="1">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217B97-D2D2-42C1-A85A-B61695FF0C47}" name="PivotTable8"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12:E25" firstHeaderRow="1" firstDataRow="1" firstDataCol="1"/>
  <pivotFields count="27">
    <pivotField showAll="0"/>
    <pivotField showAll="0"/>
    <pivotField numFmtId="14" showAll="0"/>
    <pivotField numFmtId="21"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3">
        <item x="0"/>
        <item x="1"/>
        <item t="default"/>
      </items>
    </pivotField>
    <pivotField showAll="0"/>
    <pivotField numFmtId="9" showAll="0"/>
    <pivotField numFmtId="9" showAll="0"/>
    <pivotField showAll="0"/>
    <pivotField showAll="0"/>
    <pivotField axis="axisRow" showAll="0">
      <items count="13">
        <item x="0"/>
        <item x="1"/>
        <item x="2"/>
        <item x="3"/>
        <item x="4"/>
        <item x="5"/>
        <item x="6"/>
        <item x="7"/>
        <item x="8"/>
        <item x="9"/>
        <item x="10"/>
        <item x="11"/>
        <item t="default"/>
      </items>
    </pivotField>
    <pivotField showAll="0"/>
    <pivotField dragToRow="0" dragToCol="0" dragToPage="0" showAll="0" defaultSubtotal="0"/>
  </pivotFields>
  <rowFields count="1">
    <field x="24"/>
  </rowFields>
  <rowItems count="13">
    <i>
      <x/>
    </i>
    <i>
      <x v="1"/>
    </i>
    <i>
      <x v="2"/>
    </i>
    <i>
      <x v="3"/>
    </i>
    <i>
      <x v="4"/>
    </i>
    <i>
      <x v="5"/>
    </i>
    <i>
      <x v="6"/>
    </i>
    <i>
      <x v="7"/>
    </i>
    <i>
      <x v="8"/>
    </i>
    <i>
      <x v="9"/>
    </i>
    <i>
      <x v="10"/>
    </i>
    <i>
      <x v="11"/>
    </i>
    <i t="grand">
      <x/>
    </i>
  </rowItems>
  <colItems count="1">
    <i/>
  </colItems>
  <dataFields count="1">
    <dataField name="Sum of Reach"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31DEA5-E7A5-4A5A-9ABE-835F97C421C5}" name="PivotTable7"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2:B37" firstHeaderRow="1" firstDataRow="1" firstDataCol="1"/>
  <pivotFields count="27">
    <pivotField showAll="0"/>
    <pivotField showAll="0"/>
    <pivotField numFmtId="14" showAll="0"/>
    <pivotField numFmtId="21"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3">
        <item x="0"/>
        <item x="1"/>
        <item t="default"/>
      </items>
    </pivotField>
    <pivotField showAll="0"/>
    <pivotField numFmtId="9" showAll="0"/>
    <pivotField numFmtId="9" showAll="0"/>
    <pivotField axis="axisRow" showAll="0">
      <items count="25">
        <item x="0"/>
        <item x="23"/>
        <item x="16"/>
        <item x="17"/>
        <item x="22"/>
        <item x="18"/>
        <item x="1"/>
        <item x="12"/>
        <item x="2"/>
        <item x="3"/>
        <item x="4"/>
        <item x="9"/>
        <item x="5"/>
        <item x="6"/>
        <item x="13"/>
        <item x="7"/>
        <item x="10"/>
        <item x="8"/>
        <item x="19"/>
        <item x="14"/>
        <item x="11"/>
        <item x="15"/>
        <item x="20"/>
        <item x="21"/>
        <item t="default"/>
      </items>
    </pivotField>
    <pivotField showAll="0"/>
    <pivotField showAll="0"/>
    <pivotField showAll="0"/>
    <pivotField dragToRow="0" dragToCol="0" dragToPage="0" showAll="0" defaultSubtotal="0"/>
  </pivotFields>
  <rowFields count="1">
    <field x="2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Reach" fld="10" subtotal="average" baseField="22" baseItem="0" numFmtId="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60DCEE-C357-4947-9F74-D4AFD5F28BA3}" name="PivotTable6"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1:E8" firstHeaderRow="1" firstDataRow="1" firstDataCol="1"/>
  <pivotFields count="27">
    <pivotField showAll="0"/>
    <pivotField showAll="0"/>
    <pivotField numFmtId="14" showAll="0"/>
    <pivotField numFmtId="21" showAll="0"/>
    <pivotField axis="axisRow" showAll="0">
      <items count="7">
        <item x="3"/>
        <item x="0"/>
        <item x="1"/>
        <item x="5"/>
        <item x="4"/>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3">
        <item x="0"/>
        <item x="1"/>
        <item t="default"/>
      </items>
    </pivotField>
    <pivotField showAll="0"/>
    <pivotField numFmtId="9" showAll="0"/>
    <pivotField numFmtId="9" showAll="0"/>
    <pivotField showAll="0"/>
    <pivotField showAll="0"/>
    <pivotField showAll="0"/>
    <pivotField showAll="0"/>
    <pivotField dragToRow="0" dragToCol="0" dragToPage="0" showAll="0" defaultSubtotal="0"/>
  </pivotFields>
  <rowFields count="1">
    <field x="4"/>
  </rowFields>
  <rowItems count="7">
    <i>
      <x/>
    </i>
    <i>
      <x v="1"/>
    </i>
    <i>
      <x v="2"/>
    </i>
    <i>
      <x v="3"/>
    </i>
    <i>
      <x v="4"/>
    </i>
    <i>
      <x v="5"/>
    </i>
    <i t="grand">
      <x/>
    </i>
  </rowItems>
  <colItems count="1">
    <i/>
  </colItems>
  <dataFields count="1">
    <dataField name="Average of Reach" fld="10" subtotal="average" baseField="4" baseItem="0" numFmtId="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C899B3-3B69-4108-BF32-9DF043A09DD3}" name="PivotTable5"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B8" firstHeaderRow="1" firstDataRow="1" firstDataCol="1"/>
  <pivotFields count="27">
    <pivotField showAll="0"/>
    <pivotField showAll="0"/>
    <pivotField numFmtId="14" showAll="0"/>
    <pivotField numFmtId="21" showAll="0"/>
    <pivotField axis="axisRow" showAll="0">
      <items count="7">
        <item x="3"/>
        <item x="0"/>
        <item x="1"/>
        <item x="5"/>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numFmtId="9" showAll="0"/>
    <pivotField numFmtId="9" showAll="0"/>
    <pivotField showAll="0"/>
    <pivotField showAll="0"/>
    <pivotField showAll="0"/>
    <pivotField showAll="0"/>
    <pivotField dataField="1" dragToRow="0" dragToCol="0" dragToPage="0" showAll="0" defaultSubtotal="0"/>
  </pivotFields>
  <rowFields count="1">
    <field x="4"/>
  </rowFields>
  <rowItems count="7">
    <i>
      <x/>
    </i>
    <i>
      <x v="1"/>
    </i>
    <i>
      <x v="2"/>
    </i>
    <i>
      <x v="3"/>
    </i>
    <i>
      <x v="4"/>
    </i>
    <i>
      <x v="5"/>
    </i>
    <i t="grand">
      <x/>
    </i>
  </rowItems>
  <colItems count="1">
    <i/>
  </colItems>
  <dataFields count="1">
    <dataField name="Average of Engagement_Rate" fld="26" subtotal="average" baseField="4" baseItem="0" numFmtId="1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id_Promotion" xr10:uid="{1586402E-677C-468E-A7A5-439455724F25}" sourceName="Paid_Promotion">
  <pivotTables>
    <pivotTable tabId="3" name="PivotTable1"/>
  </pivotTables>
  <data>
    <tabular pivotCacheId="111186625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id_Promotion1" xr10:uid="{2A2638DE-DED9-4FE1-9318-B79438866F64}" sourceName="Paid_Promotion">
  <pivotTables>
    <pivotTable tabId="3" name="PivotTable2"/>
  </pivotTables>
  <data>
    <tabular pivotCacheId="111186625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id_Promotion2" xr10:uid="{D3B7E0E0-62E8-4611-AF20-9EE8E3D3977A}" sourceName="Paid_Promotion">
  <pivotTables>
    <pivotTable tabId="3" name="PivotTable3"/>
  </pivotTables>
  <data>
    <tabular pivotCacheId="1111866253">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id_Promotion3" xr10:uid="{BBBEFADA-A897-45C6-8E8A-7D3B09B380F9}" sourceName="Paid_Promotion">
  <pivotTables>
    <pivotTable tabId="3" name="PivotTable4"/>
  </pivotTables>
  <data>
    <tabular pivotCacheId="1111866253">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id_Promotion4" xr10:uid="{7CD73EBC-3DEA-4DED-93E5-A8DA742CFFB9}" sourceName="Paid_Promotion">
  <pivotTables>
    <pivotTable tabId="5" name="PivotTable5"/>
  </pivotTables>
  <data>
    <tabular pivotCacheId="223416280">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id_Promotion5" xr10:uid="{3451E9F3-3281-4A6A-8D0B-4DB49CDDD676}" sourceName="Paid_Promotion">
  <pivotTables>
    <pivotTable tabId="5" name="PivotTable7"/>
  </pivotTables>
  <data>
    <tabular pivotCacheId="223416280">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id_Promotion6" xr10:uid="{9F91E5AB-C11E-4E2A-99D9-302E3827CF34}" sourceName="Paid_Promotion">
  <pivotTables>
    <pivotTable tabId="5" name="PivotTable6"/>
  </pivotTables>
  <data>
    <tabular pivotCacheId="223416280">
      <items count="2">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id_Promotion7" xr10:uid="{92E0534E-F126-4DB0-9E9B-D54C5C56AB58}" sourceName="Paid_Promotion">
  <pivotTables>
    <pivotTable tabId="5" name="PivotTable8"/>
  </pivotTables>
  <data>
    <tabular pivotCacheId="22341628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id_Promotion" xr10:uid="{FE7625B9-C54E-4A16-9DE7-8F92793ABBF7}" cache="Slicer_Paid_Promotion" caption="Paid_Promotion" style="SlicerStyleLight2" rowHeight="241300"/>
  <slicer name="Paid_Promotion 1" xr10:uid="{C69D8383-A1A4-4A22-A08E-DC713468D860}" cache="Slicer_Paid_Promotion1" caption="Paid_Promotion" style="SlicerStyleLight2" rowHeight="241300"/>
  <slicer name="Paid_Promotion 2" xr10:uid="{A333BB6C-F199-4ABE-8F64-81A9BF00D96A}" cache="Slicer_Paid_Promotion2" caption="Paid_Promotion" style="SlicerStyleLight2" rowHeight="241300"/>
  <slicer name="Paid_Promotion 3" xr10:uid="{0FF27DB5-B380-497B-9637-546D3B7EF378}" cache="Slicer_Paid_Promotion3" caption="Paid_Promotion"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id_Promotion 4" xr10:uid="{1BEC7875-2CED-4FA9-88C4-78E6F678A543}" cache="Slicer_Paid_Promotion4" caption="Paid_Promotion" style="SlicerStyleLight4" rowHeight="241300"/>
  <slicer name="Paid_Promotion 5" xr10:uid="{11D09621-70FE-46FE-8EA8-A2DC12C744D7}" cache="Slicer_Paid_Promotion5" caption="Paid_Promotion" style="SlicerStyleLight4" rowHeight="241300"/>
  <slicer name="Paid_Promotion 6" xr10:uid="{00624578-607E-4443-BDDB-28820D39C1FC}" cache="Slicer_Paid_Promotion6" caption="Paid_Promotion" style="SlicerStyleLight4" rowHeight="241300"/>
  <slicer name="Paid_Promotion 7" xr10:uid="{D0D9B89F-253F-485B-A618-84831B1B2B38}" cache="Slicer_Paid_Promotion7" caption="Paid_Promotion"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C6C63D-76B9-448C-AF15-418D31290D04}" name="tblInstagram" displayName="tblInstagram" ref="A1:Z5001" totalsRowShown="0">
  <autoFilter ref="A1:Z5001" xr:uid="{14C6C63D-76B9-448C-AF15-418D31290D04}"/>
  <tableColumns count="26">
    <tableColumn id="1" xr3:uid="{CA9E6D79-B0FF-4454-AAB5-21CBE5944AC8}" name="Post_ID"/>
    <tableColumn id="2" xr3:uid="{DD5BEEFC-5675-4D22-80C6-BDE73A1FBDEE}" name="Platform"/>
    <tableColumn id="3" xr3:uid="{257CC763-35CD-46B9-8934-5E912FC68F4D}" name="Post_Date" dataDxfId="19"/>
    <tableColumn id="4" xr3:uid="{9E1C92C0-AC24-4496-8288-055172EBFE58}" name="Post_Time" dataDxfId="18"/>
    <tableColumn id="5" xr3:uid="{0811F638-63A0-4034-B12F-A648153F1659}" name="Post_Type"/>
    <tableColumn id="6" xr3:uid="{9EB42BCF-DE00-427F-9137-820E23B3A138}" name="Content_Category"/>
    <tableColumn id="7" xr3:uid="{06B99A7D-65C2-4EB2-B549-EF95F35508BA}" name="Followers_At_Post"/>
    <tableColumn id="8" xr3:uid="{A530CE28-C116-4128-A09D-D2109C18471F}" name="Hashtag_Count"/>
    <tableColumn id="9" xr3:uid="{D67B42A0-859B-4311-84E3-E2B4402CCEEB}" name="Caption_Length"/>
    <tableColumn id="10" xr3:uid="{4708C52E-4F36-4BF7-AEB3-FF4EF63B7B18}" name="Impressions"/>
    <tableColumn id="11" xr3:uid="{C174AEBD-E03B-4FA4-8C28-2AD145183181}" name="Reach"/>
    <tableColumn id="12" xr3:uid="{0BC09DDC-4D25-4558-9CB5-7CE0A4447D44}" name="Likes"/>
    <tableColumn id="13" xr3:uid="{4F8F1D2D-1127-4809-8ABE-04283E6A3CF9}" name="Comments"/>
    <tableColumn id="14" xr3:uid="{FE37B5F1-55CC-44F5-A8F9-7E3AAFBE6A1F}" name="Shares"/>
    <tableColumn id="15" xr3:uid="{4F06476C-A188-4939-A019-D20C61A484EE}" name="Saves"/>
    <tableColumn id="16" xr3:uid="{F821D0EF-E69F-44CE-81C4-36E67B5994C6}" name="Link_Clicks"/>
    <tableColumn id="17" xr3:uid="{115B2E81-5234-4FD5-8AD4-4A64720B1F27}" name="Profile_Visits"/>
    <tableColumn id="18" xr3:uid="{168E620B-72FE-49C9-A623-41B462AE4EB0}" name="Followers_Gained"/>
    <tableColumn id="19" xr3:uid="{AFAA8CB9-F1F8-459A-9911-B263648F028C}" name="Paid_Promotion"/>
    <tableColumn id="20" xr3:uid="{6A2B673D-F07E-44B8-A7EA-2491D52FE765}" name="Engagement" dataDxfId="10">
      <calculatedColumnFormula>SUM(L2:O2)</calculatedColumnFormula>
    </tableColumn>
    <tableColumn id="27" xr3:uid="{C434AC8D-05D0-42F9-A1B3-D0025035E58C}" name="ER_Rate" dataCellStyle="Per cent">
      <calculatedColumnFormula>K2/G2</calculatedColumnFormula>
    </tableColumn>
    <tableColumn id="22" xr3:uid="{C823DDE0-9A7C-4561-B2B6-6BBC8F27B9D6}" name="Reach_Rate" dataCellStyle="Per cent">
      <calculatedColumnFormula>K2/G2</calculatedColumnFormula>
    </tableColumn>
    <tableColumn id="23" xr3:uid="{B2A92C53-6688-42F5-84D3-E2A4241079CB}" name="Post_Hour" dataDxfId="17">
      <calculatedColumnFormula>HOUR(D2)</calculatedColumnFormula>
    </tableColumn>
    <tableColumn id="24" xr3:uid="{E91A6D13-584F-49BF-A1A0-BFDB81D4E2C4}" name="Day_Name" dataDxfId="16">
      <calculatedColumnFormula>TEXT(C2,"dddd")</calculatedColumnFormula>
    </tableColumn>
    <tableColumn id="25" xr3:uid="{3E192B5E-ED38-461E-A86C-816CE09269C6}" name="Month" dataDxfId="15">
      <calculatedColumnFormula>TEXT(C2,"mmm")</calculatedColumnFormula>
    </tableColumn>
    <tableColumn id="26" xr3:uid="{A5B1826B-CE6B-4058-9E90-7F398518483E}" name="Hashtag_Band" dataDxfId="14">
      <calculatedColumnFormula>IF(H2&lt;=2,"0-2",IF(H2&lt;=5,"3-5",IF(H2&lt;=10,"6-10","11+")))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752D35F-7206-49B8-8508-1085B7C3D548}" name="Table4" displayName="Table4" ref="A1:E17" totalsRowShown="0">
  <autoFilter ref="A1:E17" xr:uid="{0752D35F-7206-49B8-8508-1085B7C3D548}"/>
  <tableColumns count="5">
    <tableColumn id="1" xr3:uid="{2C524AF6-6F34-4449-AE29-2CC5636C2801}" name="Timeline" dataDxfId="2"/>
    <tableColumn id="2" xr3:uid="{11A01441-B5F3-4018-BE65-951330D1E59B}" name="Values"/>
    <tableColumn id="3" xr3:uid="{384D4D8C-1A51-4AA8-B7BF-6162A6ADE455}" name="Forecast">
      <calculatedColumnFormula>_xlfn.FORECAST.ETS(A2,$B$2:$B$13,$A$2:$A$13,1,1)</calculatedColumnFormula>
    </tableColumn>
    <tableColumn id="4" xr3:uid="{AF26BD5E-2EE5-421F-8D9A-4D93DB9B23C3}" name="Lower Confidence Bound" dataDxfId="1">
      <calculatedColumnFormula>C2-_xlfn.FORECAST.ETS.CONFINT(A2,$B$2:$B$13,$A$2:$A$13,0.95,1,1)</calculatedColumnFormula>
    </tableColumn>
    <tableColumn id="5" xr3:uid="{1AFF6238-D069-47BB-9EF8-BA5F16A438B8}" name="Upper Confidence Bound" dataDxfId="0">
      <calculatedColumnFormula>C2+_xlfn.FORECAST.ETS.CONFINT(A2,$B$2:$B$13,$A$2:$A$13,0.95,1,1)</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DDD6F3-9D4D-4B25-8904-6845772407EA}" name="tblLinkedin" displayName="tblLinkedin" ref="A1:Z5001" totalsRowShown="0">
  <autoFilter ref="A1:Z5001" xr:uid="{B0DDD6F3-9D4D-4B25-8904-6845772407EA}"/>
  <tableColumns count="26">
    <tableColumn id="1" xr3:uid="{995B0D5C-E594-47D9-BCE9-DE96EE96BFEF}" name="Post_ID"/>
    <tableColumn id="2" xr3:uid="{B17D4830-72F0-4855-A315-DA1004E74280}" name="Platform"/>
    <tableColumn id="3" xr3:uid="{C46EB590-8B6B-4B08-9FFF-D6610C8F9900}" name="Post_Date" dataDxfId="13"/>
    <tableColumn id="4" xr3:uid="{72D56605-63B3-450F-BA77-06B00DBBAE8E}" name="Post_Time" dataDxfId="12"/>
    <tableColumn id="5" xr3:uid="{B8757138-BD5C-4E53-93A9-9F92B0554160}" name="Post_Type"/>
    <tableColumn id="6" xr3:uid="{64FA72C3-B8DC-44DD-87E7-96B086EDFBF8}" name="Content_Category"/>
    <tableColumn id="7" xr3:uid="{96C8076F-3A21-4F16-88CF-903DBF77F2F6}" name="Followers_At_Post"/>
    <tableColumn id="8" xr3:uid="{D05F96E6-95EE-478B-B695-D427AB87C8A8}" name="Hashtag_Count"/>
    <tableColumn id="9" xr3:uid="{09A20F4F-6CC3-4311-8432-B86E4DB16DE1}" name="Caption_Length"/>
    <tableColumn id="10" xr3:uid="{845D73D4-F751-42CC-85D4-BBEF90684EA0}" name="Impressions"/>
    <tableColumn id="11" xr3:uid="{8C13A126-AEEF-4F06-8EBB-0C665F539972}" name="Reach"/>
    <tableColumn id="12" xr3:uid="{7B006E75-60E0-4F20-9989-9C3AE020EE0C}" name="Likes"/>
    <tableColumn id="13" xr3:uid="{01BF53B1-B02F-4122-8580-301742CB6876}" name="Comments"/>
    <tableColumn id="14" xr3:uid="{2D29CAE5-9FFF-4EE4-A26D-8365EA890E75}" name="Shares"/>
    <tableColumn id="15" xr3:uid="{F6DCFA8A-C076-40D4-A6A1-94DC71886628}" name="Saves"/>
    <tableColumn id="16" xr3:uid="{C7BC32E1-84A0-4BEA-AC4C-7F5815285E4E}" name="Link_Clicks"/>
    <tableColumn id="17" xr3:uid="{69FEE924-A8E7-4435-9951-C720AC39551D}" name="Profile_Visits"/>
    <tableColumn id="18" xr3:uid="{77F71892-A65C-4DB7-962D-5D014F6996A8}" name="Followers_Gained"/>
    <tableColumn id="19" xr3:uid="{0A73A5F2-80CD-448D-8B2B-00414E3DB6BC}" name="Paid_Promotion"/>
    <tableColumn id="20" xr3:uid="{CD43916D-9C72-45D9-A4CB-297D682E0746}" name="Engagement" dataDxfId="11">
      <calculatedColumnFormula>SUM(L2:O2)</calculatedColumnFormula>
    </tableColumn>
    <tableColumn id="21" xr3:uid="{3426F838-DD12-43E3-A8BF-B4BD9C1C99B0}" name="ER_Rate" dataCellStyle="Per cent">
      <calculatedColumnFormula>T2/K2</calculatedColumnFormula>
    </tableColumn>
    <tableColumn id="22" xr3:uid="{6EE1AEFB-547A-4A27-87D9-B41B703B62A4}" name="Reach_Rate" dataCellStyle="Per cent">
      <calculatedColumnFormula>K2/G2</calculatedColumnFormula>
    </tableColumn>
    <tableColumn id="23" xr3:uid="{1CD9DA67-DB9D-4EF0-B3C0-DD3A75264BAD}" name="Post_Hour" dataDxfId="9">
      <calculatedColumnFormula>HOUR(D2)</calculatedColumnFormula>
    </tableColumn>
    <tableColumn id="24" xr3:uid="{528D8B4B-63EC-4A5A-820D-CE4DA493FC2C}" name="Day_Name" dataDxfId="8">
      <calculatedColumnFormula>TEXT(C2,"dddd")</calculatedColumnFormula>
    </tableColumn>
    <tableColumn id="25" xr3:uid="{DCEF03E7-5B39-44E6-928C-E74C86C49C33}" name="Month" dataDxfId="7">
      <calculatedColumnFormula>TEXT(C2,"mmm")</calculatedColumnFormula>
    </tableColumn>
    <tableColumn id="26" xr3:uid="{2F6DDB12-83E8-4A67-B9AF-A28D5762DF7F}" name="Hashtag_Band" dataDxfId="6">
      <calculatedColumnFormula>IF(H2&lt;=2,"0-2",IF(H2&lt;=5,"3-5",IF(H2&lt;=10,"6-10","11+")))</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7892CA-7F97-4EAA-A947-BE0D550E4DB2}" name="Table3" displayName="Table3" ref="A1:E17" totalsRowShown="0">
  <autoFilter ref="A1:E17" xr:uid="{C97892CA-7F97-4EAA-A947-BE0D550E4DB2}"/>
  <tableColumns count="5">
    <tableColumn id="1" xr3:uid="{549E7D43-1FD9-4BE1-A850-D1DB7F8DC9B7}" name="Timeline" dataDxfId="5"/>
    <tableColumn id="2" xr3:uid="{8FE9BAE0-C65A-41C2-B347-A233694551A3}" name="Values"/>
    <tableColumn id="3" xr3:uid="{CE348D1C-2D0B-4EDC-B88E-AC556999FB90}" name="Forecast">
      <calculatedColumnFormula>_xlfn.FORECAST.ETS(A2,$B$2:$B$13,$A$2:$A$13,1,1)</calculatedColumnFormula>
    </tableColumn>
    <tableColumn id="4" xr3:uid="{D38F99B3-9FEE-4A00-856D-EDE7AF901E11}" name="Lower Confidence Bound" dataDxfId="4">
      <calculatedColumnFormula>C2-_xlfn.FORECAST.ETS.CONFINT(A2,$B$2:$B$13,$A$2:$A$13,0.95,1,1)</calculatedColumnFormula>
    </tableColumn>
    <tableColumn id="5" xr3:uid="{A801BDAF-DA27-4CCB-BE6C-C7BF7FF9FFEC}" name="Upper Confidence Bound" dataDxfId="3">
      <calculatedColumnFormula>C2+_xlfn.FORECAST.ETS.CONFINT(A2,$B$2:$B$13,$A$2:$A$13,0.95,1,1)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95F63-3320-4CCB-AA33-4E436EDA229E}">
  <dimension ref="A1:B33"/>
  <sheetViews>
    <sheetView tabSelected="1" topLeftCell="A16" workbookViewId="0">
      <selection sqref="A1:B33"/>
    </sheetView>
  </sheetViews>
  <sheetFormatPr defaultRowHeight="15" x14ac:dyDescent="0.25"/>
  <sheetData>
    <row r="1" spans="1:2" ht="18" x14ac:dyDescent="0.25">
      <c r="A1" s="13" t="s">
        <v>10078</v>
      </c>
      <c r="B1" s="12"/>
    </row>
    <row r="2" spans="1:2" x14ac:dyDescent="0.25">
      <c r="A2" s="14"/>
      <c r="B2" s="12"/>
    </row>
    <row r="3" spans="1:2" x14ac:dyDescent="0.25">
      <c r="A3" s="14" t="s">
        <v>10079</v>
      </c>
      <c r="B3" s="12"/>
    </row>
    <row r="4" spans="1:2" x14ac:dyDescent="0.25">
      <c r="A4" s="14"/>
      <c r="B4" s="12"/>
    </row>
    <row r="5" spans="1:2" x14ac:dyDescent="0.25">
      <c r="A5" s="15" t="s">
        <v>10080</v>
      </c>
      <c r="B5" s="12"/>
    </row>
    <row r="6" spans="1:2" x14ac:dyDescent="0.25">
      <c r="A6" s="14" t="s">
        <v>10081</v>
      </c>
      <c r="B6" s="12"/>
    </row>
    <row r="7" spans="1:2" x14ac:dyDescent="0.25">
      <c r="A7" s="14" t="s">
        <v>10082</v>
      </c>
      <c r="B7" s="12"/>
    </row>
    <row r="8" spans="1:2" x14ac:dyDescent="0.25">
      <c r="A8" s="14"/>
      <c r="B8" s="12"/>
    </row>
    <row r="9" spans="1:2" x14ac:dyDescent="0.25">
      <c r="A9" s="15" t="s">
        <v>10083</v>
      </c>
      <c r="B9" s="12"/>
    </row>
    <row r="10" spans="1:2" x14ac:dyDescent="0.25">
      <c r="A10" s="14" t="s">
        <v>10084</v>
      </c>
      <c r="B10" s="12"/>
    </row>
    <row r="11" spans="1:2" x14ac:dyDescent="0.25">
      <c r="A11" s="14" t="s">
        <v>10085</v>
      </c>
      <c r="B11" s="12"/>
    </row>
    <row r="12" spans="1:2" x14ac:dyDescent="0.25">
      <c r="A12" s="14" t="s">
        <v>10086</v>
      </c>
      <c r="B12" s="12"/>
    </row>
    <row r="13" spans="1:2" x14ac:dyDescent="0.25">
      <c r="A13" s="14"/>
      <c r="B13" s="12"/>
    </row>
    <row r="14" spans="1:2" x14ac:dyDescent="0.25">
      <c r="A14" s="15" t="s">
        <v>10087</v>
      </c>
      <c r="B14" s="12"/>
    </row>
    <row r="15" spans="1:2" x14ac:dyDescent="0.25">
      <c r="A15" s="15" t="s">
        <v>0</v>
      </c>
      <c r="B15" s="14" t="s">
        <v>10088</v>
      </c>
    </row>
    <row r="16" spans="1:2" x14ac:dyDescent="0.25">
      <c r="A16" s="15" t="s">
        <v>20</v>
      </c>
      <c r="B16" s="14" t="s">
        <v>10089</v>
      </c>
    </row>
    <row r="17" spans="1:2" x14ac:dyDescent="0.25">
      <c r="A17" s="15" t="s">
        <v>1</v>
      </c>
      <c r="B17" s="14" t="s">
        <v>10090</v>
      </c>
    </row>
    <row r="18" spans="1:2" x14ac:dyDescent="0.25">
      <c r="A18" s="15" t="s">
        <v>21</v>
      </c>
      <c r="B18" s="14" t="s">
        <v>10091</v>
      </c>
    </row>
    <row r="19" spans="1:2" x14ac:dyDescent="0.25">
      <c r="A19" s="15" t="s">
        <v>22</v>
      </c>
      <c r="B19" s="14" t="s">
        <v>10092</v>
      </c>
    </row>
    <row r="20" spans="1:2" x14ac:dyDescent="0.25">
      <c r="A20" s="15" t="s">
        <v>3</v>
      </c>
      <c r="B20" s="14" t="s">
        <v>10093</v>
      </c>
    </row>
    <row r="21" spans="1:2" x14ac:dyDescent="0.25">
      <c r="A21" s="15" t="s">
        <v>6</v>
      </c>
      <c r="B21" s="14" t="s">
        <v>10094</v>
      </c>
    </row>
    <row r="22" spans="1:2" x14ac:dyDescent="0.25">
      <c r="A22" s="15" t="s">
        <v>4</v>
      </c>
      <c r="B22" s="14" t="s">
        <v>10095</v>
      </c>
    </row>
    <row r="23" spans="1:2" x14ac:dyDescent="0.25">
      <c r="A23" s="15" t="s">
        <v>5</v>
      </c>
      <c r="B23" s="14" t="s">
        <v>10096</v>
      </c>
    </row>
    <row r="24" spans="1:2" x14ac:dyDescent="0.25">
      <c r="A24" s="15" t="s">
        <v>8</v>
      </c>
      <c r="B24" s="14" t="s">
        <v>10097</v>
      </c>
    </row>
    <row r="25" spans="1:2" x14ac:dyDescent="0.25">
      <c r="A25" s="15" t="s">
        <v>7</v>
      </c>
      <c r="B25" s="14" t="s">
        <v>10098</v>
      </c>
    </row>
    <row r="26" spans="1:2" x14ac:dyDescent="0.25">
      <c r="A26" s="15" t="s">
        <v>9</v>
      </c>
      <c r="B26" s="14" t="s">
        <v>10099</v>
      </c>
    </row>
    <row r="27" spans="1:2" x14ac:dyDescent="0.25">
      <c r="A27" s="15" t="s">
        <v>10</v>
      </c>
      <c r="B27" s="14" t="s">
        <v>10</v>
      </c>
    </row>
    <row r="28" spans="1:2" x14ac:dyDescent="0.25">
      <c r="A28" s="15" t="s">
        <v>11</v>
      </c>
      <c r="B28" s="14" t="s">
        <v>10100</v>
      </c>
    </row>
    <row r="29" spans="1:2" x14ac:dyDescent="0.25">
      <c r="A29" s="15" t="s">
        <v>12</v>
      </c>
      <c r="B29" s="14" t="s">
        <v>10101</v>
      </c>
    </row>
    <row r="30" spans="1:2" x14ac:dyDescent="0.25">
      <c r="A30" s="15" t="s">
        <v>23</v>
      </c>
      <c r="B30" s="14" t="s">
        <v>10102</v>
      </c>
    </row>
    <row r="31" spans="1:2" x14ac:dyDescent="0.25">
      <c r="A31" s="15" t="s">
        <v>13</v>
      </c>
      <c r="B31" s="14" t="s">
        <v>10103</v>
      </c>
    </row>
    <row r="32" spans="1:2" x14ac:dyDescent="0.25">
      <c r="A32" s="15" t="s">
        <v>14</v>
      </c>
      <c r="B32" s="14" t="s">
        <v>10104</v>
      </c>
    </row>
    <row r="33" spans="1:2" x14ac:dyDescent="0.25">
      <c r="A33" s="15" t="s">
        <v>24</v>
      </c>
      <c r="B33" s="14" t="s">
        <v>10105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4C86B-5E79-41FE-B24A-2CBC14DAE338}">
  <dimension ref="A1:Z5026"/>
  <sheetViews>
    <sheetView topLeftCell="D1" workbookViewId="0">
      <selection activeCell="U1" sqref="U1:U1048576"/>
    </sheetView>
  </sheetViews>
  <sheetFormatPr defaultRowHeight="15" x14ac:dyDescent="0.25"/>
  <cols>
    <col min="1" max="1" width="9.85546875" customWidth="1"/>
    <col min="2" max="2" width="10.85546875" customWidth="1"/>
    <col min="3" max="3" width="12.140625" customWidth="1"/>
    <col min="4" max="4" width="12.42578125" customWidth="1"/>
    <col min="5" max="5" width="12.28515625" customWidth="1"/>
    <col min="6" max="6" width="19.140625" customWidth="1"/>
    <col min="7" max="7" width="19.7109375" customWidth="1"/>
    <col min="8" max="8" width="16.42578125" customWidth="1"/>
    <col min="9" max="9" width="17" customWidth="1"/>
    <col min="10" max="10" width="13.85546875" customWidth="1"/>
    <col min="11" max="11" width="8.42578125" customWidth="1"/>
    <col min="12" max="12" width="7.5703125" customWidth="1"/>
    <col min="13" max="13" width="12.7109375" customWidth="1"/>
    <col min="14" max="14" width="9" customWidth="1"/>
    <col min="15" max="15" width="8.140625" customWidth="1"/>
    <col min="16" max="16" width="12.7109375" customWidth="1"/>
    <col min="17" max="17" width="15" customWidth="1"/>
    <col min="18" max="18" width="19.28515625" customWidth="1"/>
    <col min="19" max="19" width="17.42578125" customWidth="1"/>
    <col min="20" max="20" width="14.28515625" style="2" bestFit="1" customWidth="1"/>
    <col min="21" max="21" width="13.5703125" style="4" bestFit="1" customWidth="1"/>
    <col min="22" max="22" width="12.42578125" bestFit="1" customWidth="1"/>
    <col min="23" max="23" width="12.85546875" bestFit="1" customWidth="1"/>
  </cols>
  <sheetData>
    <row r="1" spans="1:26" x14ac:dyDescent="0.25">
      <c r="A1" s="2" t="s">
        <v>0</v>
      </c>
      <c r="B1" s="2" t="s">
        <v>20</v>
      </c>
      <c r="C1" s="2" t="s">
        <v>1</v>
      </c>
      <c r="D1" s="2" t="s">
        <v>21</v>
      </c>
      <c r="E1" s="2" t="s">
        <v>22</v>
      </c>
      <c r="F1" s="2" t="s">
        <v>3</v>
      </c>
      <c r="G1" s="2" t="s">
        <v>6</v>
      </c>
      <c r="H1" s="2" t="s">
        <v>4</v>
      </c>
      <c r="I1" s="2" t="s">
        <v>5</v>
      </c>
      <c r="J1" s="2" t="s">
        <v>8</v>
      </c>
      <c r="K1" s="2" t="s">
        <v>7</v>
      </c>
      <c r="L1" s="2" t="s">
        <v>9</v>
      </c>
      <c r="M1" s="2" t="s">
        <v>10</v>
      </c>
      <c r="N1" s="2" t="s">
        <v>11</v>
      </c>
      <c r="O1" s="2" t="s">
        <v>12</v>
      </c>
      <c r="P1" s="2" t="s">
        <v>23</v>
      </c>
      <c r="Q1" s="2" t="s">
        <v>13</v>
      </c>
      <c r="R1" s="2" t="s">
        <v>14</v>
      </c>
      <c r="S1" s="2" t="s">
        <v>24</v>
      </c>
      <c r="T1" s="2" t="s">
        <v>10048</v>
      </c>
      <c r="U1" s="4" t="s">
        <v>10071</v>
      </c>
      <c r="V1" s="4" t="s">
        <v>10049</v>
      </c>
      <c r="W1" t="s">
        <v>2</v>
      </c>
      <c r="X1" t="s">
        <v>10050</v>
      </c>
      <c r="Y1" t="s">
        <v>10051</v>
      </c>
      <c r="Z1" t="s">
        <v>10052</v>
      </c>
    </row>
    <row r="2" spans="1:26" x14ac:dyDescent="0.25">
      <c r="A2" s="2" t="s">
        <v>25</v>
      </c>
      <c r="B2" s="2" t="s">
        <v>26</v>
      </c>
      <c r="C2" s="1">
        <v>45658</v>
      </c>
      <c r="D2" s="3">
        <v>0.34791666666666665</v>
      </c>
      <c r="E2" s="2" t="s">
        <v>19</v>
      </c>
      <c r="F2" s="2" t="s">
        <v>27</v>
      </c>
      <c r="G2" s="2">
        <v>42054</v>
      </c>
      <c r="H2" s="2">
        <v>8</v>
      </c>
      <c r="I2" s="2">
        <v>384</v>
      </c>
      <c r="J2" s="2">
        <v>17509</v>
      </c>
      <c r="K2" s="2">
        <v>14822</v>
      </c>
      <c r="L2" s="2">
        <v>688</v>
      </c>
      <c r="M2" s="2">
        <v>92</v>
      </c>
      <c r="N2" s="2">
        <v>81</v>
      </c>
      <c r="O2" s="2">
        <v>244</v>
      </c>
      <c r="P2" s="2">
        <v>56</v>
      </c>
      <c r="Q2" s="2">
        <v>249</v>
      </c>
      <c r="R2" s="2">
        <v>42</v>
      </c>
      <c r="S2" s="2" t="s">
        <v>28</v>
      </c>
      <c r="T2" s="5">
        <f t="shared" ref="T2:T65" si="0">SUM(L2:O2)</f>
        <v>1105</v>
      </c>
      <c r="U2" s="4">
        <f t="shared" ref="U2:U65" si="1">K2/G2</f>
        <v>0.35245160983497409</v>
      </c>
      <c r="V2" s="4">
        <f t="shared" ref="V2:V65" si="2">K2/G2</f>
        <v>0.35245160983497409</v>
      </c>
      <c r="W2">
        <f t="shared" ref="W2:W65" si="3">HOUR(D2)</f>
        <v>8</v>
      </c>
      <c r="X2" t="str">
        <f t="shared" ref="X2:X65" si="4">TEXT(C2,"dddd")</f>
        <v>Wednesday</v>
      </c>
      <c r="Y2" s="5" t="str">
        <f t="shared" ref="Y2:Y65" si="5">TEXT(C2,"mmm")</f>
        <v>Jan</v>
      </c>
      <c r="Z2" s="5" t="str">
        <f t="shared" ref="Z2:Z65" si="6">IF(H2&lt;=2,"0-2",IF(H2&lt;=5,"3-5",IF(H2&lt;=10,"6-10","11+")))</f>
        <v>6-10</v>
      </c>
    </row>
    <row r="3" spans="1:26" x14ac:dyDescent="0.25">
      <c r="A3" s="2" t="s">
        <v>29</v>
      </c>
      <c r="B3" s="2" t="s">
        <v>26</v>
      </c>
      <c r="C3" s="1">
        <v>45658</v>
      </c>
      <c r="D3" s="3">
        <v>0.36041666666666666</v>
      </c>
      <c r="E3" s="2" t="s">
        <v>19</v>
      </c>
      <c r="F3" s="2" t="s">
        <v>30</v>
      </c>
      <c r="G3" s="2">
        <v>41746</v>
      </c>
      <c r="H3" s="2">
        <v>9</v>
      </c>
      <c r="I3" s="2">
        <v>182</v>
      </c>
      <c r="J3" s="2">
        <v>15719</v>
      </c>
      <c r="K3" s="2">
        <v>10907</v>
      </c>
      <c r="L3" s="2">
        <v>470</v>
      </c>
      <c r="M3" s="2">
        <v>42</v>
      </c>
      <c r="N3" s="2">
        <v>48</v>
      </c>
      <c r="O3" s="2">
        <v>252</v>
      </c>
      <c r="P3" s="2">
        <v>100</v>
      </c>
      <c r="Q3" s="2">
        <v>314</v>
      </c>
      <c r="R3" s="2">
        <v>17</v>
      </c>
      <c r="S3" s="2" t="s">
        <v>31</v>
      </c>
      <c r="T3" s="5">
        <f t="shared" si="0"/>
        <v>812</v>
      </c>
      <c r="U3" s="4">
        <f t="shared" si="1"/>
        <v>0.26127054089014518</v>
      </c>
      <c r="V3" s="4">
        <f t="shared" si="2"/>
        <v>0.26127054089014518</v>
      </c>
      <c r="W3">
        <f t="shared" si="3"/>
        <v>8</v>
      </c>
      <c r="X3" t="str">
        <f t="shared" si="4"/>
        <v>Wednesday</v>
      </c>
      <c r="Y3" s="5" t="str">
        <f t="shared" si="5"/>
        <v>Jan</v>
      </c>
      <c r="Z3" s="5" t="str">
        <f t="shared" si="6"/>
        <v>6-10</v>
      </c>
    </row>
    <row r="4" spans="1:26" x14ac:dyDescent="0.25">
      <c r="A4" s="2" t="s">
        <v>32</v>
      </c>
      <c r="B4" s="2" t="s">
        <v>26</v>
      </c>
      <c r="C4" s="1">
        <v>45658</v>
      </c>
      <c r="D4" s="3">
        <v>0.52986111111111112</v>
      </c>
      <c r="E4" s="2" t="s">
        <v>17</v>
      </c>
      <c r="F4" s="2" t="s">
        <v>18</v>
      </c>
      <c r="G4" s="2">
        <v>42208</v>
      </c>
      <c r="H4" s="2">
        <v>4</v>
      </c>
      <c r="I4" s="2">
        <v>29</v>
      </c>
      <c r="J4" s="2">
        <v>4401</v>
      </c>
      <c r="K4" s="2">
        <v>3200</v>
      </c>
      <c r="L4" s="2">
        <v>68</v>
      </c>
      <c r="M4" s="2">
        <v>8</v>
      </c>
      <c r="N4" s="2">
        <v>7</v>
      </c>
      <c r="O4" s="2">
        <v>0</v>
      </c>
      <c r="P4" s="2">
        <v>17</v>
      </c>
      <c r="Q4" s="2">
        <v>53</v>
      </c>
      <c r="R4" s="2">
        <v>1</v>
      </c>
      <c r="S4" s="2" t="s">
        <v>31</v>
      </c>
      <c r="T4" s="5">
        <f t="shared" si="0"/>
        <v>83</v>
      </c>
      <c r="U4" s="4">
        <f t="shared" si="1"/>
        <v>7.5815011372251703E-2</v>
      </c>
      <c r="V4" s="4">
        <f t="shared" si="2"/>
        <v>7.5815011372251703E-2</v>
      </c>
      <c r="W4">
        <f t="shared" si="3"/>
        <v>12</v>
      </c>
      <c r="X4" t="str">
        <f t="shared" si="4"/>
        <v>Wednesday</v>
      </c>
      <c r="Y4" s="5" t="str">
        <f t="shared" si="5"/>
        <v>Jan</v>
      </c>
      <c r="Z4" s="5" t="str">
        <f t="shared" si="6"/>
        <v>3-5</v>
      </c>
    </row>
    <row r="5" spans="1:26" x14ac:dyDescent="0.25">
      <c r="A5" s="2" t="s">
        <v>33</v>
      </c>
      <c r="B5" s="2" t="s">
        <v>26</v>
      </c>
      <c r="C5" s="1">
        <v>45658</v>
      </c>
      <c r="D5" s="3">
        <v>0.6069444444444444</v>
      </c>
      <c r="E5" s="2" t="s">
        <v>16</v>
      </c>
      <c r="F5" s="2" t="s">
        <v>30</v>
      </c>
      <c r="G5" s="2">
        <v>42080</v>
      </c>
      <c r="H5" s="2">
        <v>10</v>
      </c>
      <c r="I5" s="2">
        <v>118</v>
      </c>
      <c r="J5" s="2">
        <v>7114</v>
      </c>
      <c r="K5" s="2">
        <v>5890</v>
      </c>
      <c r="L5" s="2">
        <v>199</v>
      </c>
      <c r="M5" s="2">
        <v>17</v>
      </c>
      <c r="N5" s="2">
        <v>15</v>
      </c>
      <c r="O5" s="2">
        <v>29</v>
      </c>
      <c r="P5" s="2">
        <v>40</v>
      </c>
      <c r="Q5" s="2">
        <v>81</v>
      </c>
      <c r="R5" s="2">
        <v>12</v>
      </c>
      <c r="S5" s="2" t="s">
        <v>31</v>
      </c>
      <c r="T5" s="5">
        <f t="shared" si="0"/>
        <v>260</v>
      </c>
      <c r="U5" s="4">
        <f t="shared" si="1"/>
        <v>0.13997148288973385</v>
      </c>
      <c r="V5" s="4">
        <f t="shared" si="2"/>
        <v>0.13997148288973385</v>
      </c>
      <c r="W5">
        <f t="shared" si="3"/>
        <v>14</v>
      </c>
      <c r="X5" t="str">
        <f t="shared" si="4"/>
        <v>Wednesday</v>
      </c>
      <c r="Y5" s="5" t="str">
        <f t="shared" si="5"/>
        <v>Jan</v>
      </c>
      <c r="Z5" s="5" t="str">
        <f t="shared" si="6"/>
        <v>6-10</v>
      </c>
    </row>
    <row r="6" spans="1:26" x14ac:dyDescent="0.25">
      <c r="A6" s="2" t="s">
        <v>34</v>
      </c>
      <c r="B6" s="2" t="s">
        <v>26</v>
      </c>
      <c r="C6" s="1">
        <v>45658</v>
      </c>
      <c r="D6" s="3">
        <v>0.75972222222222219</v>
      </c>
      <c r="E6" s="2" t="s">
        <v>19</v>
      </c>
      <c r="F6" s="2" t="s">
        <v>30</v>
      </c>
      <c r="G6" s="2">
        <v>41966</v>
      </c>
      <c r="H6" s="2">
        <v>10</v>
      </c>
      <c r="I6" s="2">
        <v>326</v>
      </c>
      <c r="J6" s="2">
        <v>12388</v>
      </c>
      <c r="K6" s="2">
        <v>8818</v>
      </c>
      <c r="L6" s="2">
        <v>292</v>
      </c>
      <c r="M6" s="2">
        <v>31</v>
      </c>
      <c r="N6" s="2">
        <v>30</v>
      </c>
      <c r="O6" s="2">
        <v>166</v>
      </c>
      <c r="P6" s="2">
        <v>27</v>
      </c>
      <c r="Q6" s="2">
        <v>140</v>
      </c>
      <c r="R6" s="2">
        <v>12</v>
      </c>
      <c r="S6" s="2" t="s">
        <v>31</v>
      </c>
      <c r="T6" s="5">
        <f t="shared" si="0"/>
        <v>519</v>
      </c>
      <c r="U6" s="4">
        <f t="shared" si="1"/>
        <v>0.21012248010294046</v>
      </c>
      <c r="V6" s="4">
        <f t="shared" si="2"/>
        <v>0.21012248010294046</v>
      </c>
      <c r="W6">
        <f t="shared" si="3"/>
        <v>18</v>
      </c>
      <c r="X6" t="str">
        <f t="shared" si="4"/>
        <v>Wednesday</v>
      </c>
      <c r="Y6" s="5" t="str">
        <f t="shared" si="5"/>
        <v>Jan</v>
      </c>
      <c r="Z6" s="5" t="str">
        <f t="shared" si="6"/>
        <v>6-10</v>
      </c>
    </row>
    <row r="7" spans="1:26" x14ac:dyDescent="0.25">
      <c r="A7" s="2" t="s">
        <v>35</v>
      </c>
      <c r="B7" s="2" t="s">
        <v>26</v>
      </c>
      <c r="C7" s="1">
        <v>45658</v>
      </c>
      <c r="D7" s="3">
        <v>0.82847222222222228</v>
      </c>
      <c r="E7" s="2" t="s">
        <v>19</v>
      </c>
      <c r="F7" s="2" t="s">
        <v>36</v>
      </c>
      <c r="G7" s="2">
        <v>41917</v>
      </c>
      <c r="H7" s="2">
        <v>3</v>
      </c>
      <c r="I7" s="2">
        <v>312</v>
      </c>
      <c r="J7" s="2">
        <v>14340</v>
      </c>
      <c r="K7" s="2">
        <v>13274</v>
      </c>
      <c r="L7" s="2">
        <v>506</v>
      </c>
      <c r="M7" s="2">
        <v>63</v>
      </c>
      <c r="N7" s="2">
        <v>66</v>
      </c>
      <c r="O7" s="2">
        <v>262</v>
      </c>
      <c r="P7" s="2">
        <v>38</v>
      </c>
      <c r="Q7" s="2">
        <v>250</v>
      </c>
      <c r="R7" s="2">
        <v>15</v>
      </c>
      <c r="S7" s="2" t="s">
        <v>31</v>
      </c>
      <c r="T7" s="5">
        <f t="shared" si="0"/>
        <v>897</v>
      </c>
      <c r="U7" s="4">
        <f t="shared" si="1"/>
        <v>0.31667342605625404</v>
      </c>
      <c r="V7" s="4">
        <f t="shared" si="2"/>
        <v>0.31667342605625404</v>
      </c>
      <c r="W7">
        <f t="shared" si="3"/>
        <v>19</v>
      </c>
      <c r="X7" t="str">
        <f t="shared" si="4"/>
        <v>Wednesday</v>
      </c>
      <c r="Y7" s="5" t="str">
        <f t="shared" si="5"/>
        <v>Jan</v>
      </c>
      <c r="Z7" s="5" t="str">
        <f t="shared" si="6"/>
        <v>3-5</v>
      </c>
    </row>
    <row r="8" spans="1:26" x14ac:dyDescent="0.25">
      <c r="A8" s="2" t="s">
        <v>37</v>
      </c>
      <c r="B8" s="2" t="s">
        <v>26</v>
      </c>
      <c r="C8" s="1">
        <v>45658</v>
      </c>
      <c r="D8" s="3">
        <v>0.87361111111111112</v>
      </c>
      <c r="E8" s="2" t="s">
        <v>15</v>
      </c>
      <c r="F8" s="2" t="s">
        <v>38</v>
      </c>
      <c r="G8" s="2">
        <v>41964</v>
      </c>
      <c r="H8" s="2">
        <v>5</v>
      </c>
      <c r="I8" s="2">
        <v>105</v>
      </c>
      <c r="J8" s="2">
        <v>18889</v>
      </c>
      <c r="K8" s="2">
        <v>15452</v>
      </c>
      <c r="L8" s="2">
        <v>516</v>
      </c>
      <c r="M8" s="2">
        <v>65</v>
      </c>
      <c r="N8" s="2">
        <v>128</v>
      </c>
      <c r="O8" s="2">
        <v>73</v>
      </c>
      <c r="P8" s="2">
        <v>63</v>
      </c>
      <c r="Q8" s="2">
        <v>295</v>
      </c>
      <c r="R8" s="2">
        <v>35</v>
      </c>
      <c r="S8" s="2" t="s">
        <v>31</v>
      </c>
      <c r="T8" s="5">
        <f t="shared" si="0"/>
        <v>782</v>
      </c>
      <c r="U8" s="4">
        <f t="shared" si="1"/>
        <v>0.36822037937279573</v>
      </c>
      <c r="V8" s="4">
        <f t="shared" si="2"/>
        <v>0.36822037937279573</v>
      </c>
      <c r="W8">
        <f t="shared" si="3"/>
        <v>20</v>
      </c>
      <c r="X8" t="str">
        <f t="shared" si="4"/>
        <v>Wednesday</v>
      </c>
      <c r="Y8" s="5" t="str">
        <f t="shared" si="5"/>
        <v>Jan</v>
      </c>
      <c r="Z8" s="5" t="str">
        <f t="shared" si="6"/>
        <v>3-5</v>
      </c>
    </row>
    <row r="9" spans="1:26" x14ac:dyDescent="0.25">
      <c r="A9" s="2" t="s">
        <v>39</v>
      </c>
      <c r="B9" s="2" t="s">
        <v>26</v>
      </c>
      <c r="C9" s="1">
        <v>45658</v>
      </c>
      <c r="D9" s="3">
        <v>0.90972222222222221</v>
      </c>
      <c r="E9" s="2" t="s">
        <v>15</v>
      </c>
      <c r="F9" s="2" t="s">
        <v>30</v>
      </c>
      <c r="G9" s="2">
        <v>42064</v>
      </c>
      <c r="H9" s="2">
        <v>7</v>
      </c>
      <c r="I9" s="2">
        <v>76</v>
      </c>
      <c r="J9" s="2">
        <v>20977</v>
      </c>
      <c r="K9" s="2">
        <v>15959</v>
      </c>
      <c r="L9" s="2">
        <v>537</v>
      </c>
      <c r="M9" s="2">
        <v>42</v>
      </c>
      <c r="N9" s="2">
        <v>93</v>
      </c>
      <c r="O9" s="2">
        <v>59</v>
      </c>
      <c r="P9" s="2">
        <v>39</v>
      </c>
      <c r="Q9" s="2">
        <v>662</v>
      </c>
      <c r="R9" s="2">
        <v>57</v>
      </c>
      <c r="S9" s="2" t="s">
        <v>31</v>
      </c>
      <c r="T9" s="5">
        <f t="shared" si="0"/>
        <v>731</v>
      </c>
      <c r="U9" s="4">
        <f t="shared" si="1"/>
        <v>0.37939806009889693</v>
      </c>
      <c r="V9" s="4">
        <f t="shared" si="2"/>
        <v>0.37939806009889693</v>
      </c>
      <c r="W9">
        <f t="shared" si="3"/>
        <v>21</v>
      </c>
      <c r="X9" t="str">
        <f t="shared" si="4"/>
        <v>Wednesday</v>
      </c>
      <c r="Y9" s="5" t="str">
        <f t="shared" si="5"/>
        <v>Jan</v>
      </c>
      <c r="Z9" s="5" t="str">
        <f t="shared" si="6"/>
        <v>6-10</v>
      </c>
    </row>
    <row r="10" spans="1:26" x14ac:dyDescent="0.25">
      <c r="A10" s="2" t="s">
        <v>40</v>
      </c>
      <c r="B10" s="2" t="s">
        <v>26</v>
      </c>
      <c r="C10" s="1">
        <v>45658</v>
      </c>
      <c r="D10" s="3">
        <v>0.91111111111111109</v>
      </c>
      <c r="E10" s="2" t="s">
        <v>16</v>
      </c>
      <c r="F10" s="2" t="s">
        <v>27</v>
      </c>
      <c r="G10" s="2">
        <v>42000</v>
      </c>
      <c r="H10" s="2">
        <v>8</v>
      </c>
      <c r="I10" s="2">
        <v>234</v>
      </c>
      <c r="J10" s="2">
        <v>18761</v>
      </c>
      <c r="K10" s="2">
        <v>14627</v>
      </c>
      <c r="L10" s="2">
        <v>462</v>
      </c>
      <c r="M10" s="2">
        <v>41</v>
      </c>
      <c r="N10" s="2">
        <v>22</v>
      </c>
      <c r="O10" s="2">
        <v>50</v>
      </c>
      <c r="P10" s="2">
        <v>55</v>
      </c>
      <c r="Q10" s="2">
        <v>393</v>
      </c>
      <c r="R10" s="2">
        <v>17</v>
      </c>
      <c r="S10" s="2" t="s">
        <v>31</v>
      </c>
      <c r="T10" s="5">
        <f t="shared" si="0"/>
        <v>575</v>
      </c>
      <c r="U10" s="4">
        <f t="shared" si="1"/>
        <v>0.34826190476190477</v>
      </c>
      <c r="V10" s="4">
        <f t="shared" si="2"/>
        <v>0.34826190476190477</v>
      </c>
      <c r="W10">
        <f t="shared" si="3"/>
        <v>21</v>
      </c>
      <c r="X10" t="str">
        <f t="shared" si="4"/>
        <v>Wednesday</v>
      </c>
      <c r="Y10" s="5" t="str">
        <f t="shared" si="5"/>
        <v>Jan</v>
      </c>
      <c r="Z10" s="5" t="str">
        <f t="shared" si="6"/>
        <v>6-10</v>
      </c>
    </row>
    <row r="11" spans="1:26" x14ac:dyDescent="0.25">
      <c r="A11" s="2" t="s">
        <v>41</v>
      </c>
      <c r="B11" s="2" t="s">
        <v>26</v>
      </c>
      <c r="C11" s="1">
        <v>45658</v>
      </c>
      <c r="D11" s="3">
        <v>0.99791666666666667</v>
      </c>
      <c r="E11" s="2" t="s">
        <v>15</v>
      </c>
      <c r="F11" s="2" t="s">
        <v>27</v>
      </c>
      <c r="G11" s="2">
        <v>41977</v>
      </c>
      <c r="H11" s="2">
        <v>9</v>
      </c>
      <c r="I11" s="2">
        <v>143</v>
      </c>
      <c r="J11" s="2">
        <v>12150</v>
      </c>
      <c r="K11" s="2">
        <v>10435</v>
      </c>
      <c r="L11" s="2">
        <v>399</v>
      </c>
      <c r="M11" s="2">
        <v>39</v>
      </c>
      <c r="N11" s="2">
        <v>90</v>
      </c>
      <c r="O11" s="2">
        <v>47</v>
      </c>
      <c r="P11" s="2">
        <v>81</v>
      </c>
      <c r="Q11" s="2">
        <v>350</v>
      </c>
      <c r="R11" s="2">
        <v>45</v>
      </c>
      <c r="S11" s="2" t="s">
        <v>31</v>
      </c>
      <c r="T11" s="5">
        <f t="shared" si="0"/>
        <v>575</v>
      </c>
      <c r="U11" s="4">
        <f t="shared" si="1"/>
        <v>0.24858851275698596</v>
      </c>
      <c r="V11" s="4">
        <f t="shared" si="2"/>
        <v>0.24858851275698596</v>
      </c>
      <c r="W11">
        <f t="shared" si="3"/>
        <v>23</v>
      </c>
      <c r="X11" t="str">
        <f t="shared" si="4"/>
        <v>Wednesday</v>
      </c>
      <c r="Y11" s="5" t="str">
        <f t="shared" si="5"/>
        <v>Jan</v>
      </c>
      <c r="Z11" s="5" t="str">
        <f t="shared" si="6"/>
        <v>6-10</v>
      </c>
    </row>
    <row r="12" spans="1:26" x14ac:dyDescent="0.25">
      <c r="A12" s="2" t="s">
        <v>42</v>
      </c>
      <c r="B12" s="2" t="s">
        <v>26</v>
      </c>
      <c r="C12" s="1">
        <v>45659</v>
      </c>
      <c r="D12" s="3">
        <v>6.9444444444444441E-3</v>
      </c>
      <c r="E12" s="2" t="s">
        <v>19</v>
      </c>
      <c r="F12" s="2" t="s">
        <v>30</v>
      </c>
      <c r="G12" s="2">
        <v>42000</v>
      </c>
      <c r="H12" s="2">
        <v>6</v>
      </c>
      <c r="I12" s="2">
        <v>184</v>
      </c>
      <c r="J12" s="2">
        <v>20789</v>
      </c>
      <c r="K12" s="2">
        <v>17917</v>
      </c>
      <c r="L12" s="2">
        <v>692</v>
      </c>
      <c r="M12" s="2">
        <v>87</v>
      </c>
      <c r="N12" s="2">
        <v>94</v>
      </c>
      <c r="O12" s="2">
        <v>381</v>
      </c>
      <c r="P12" s="2">
        <v>121</v>
      </c>
      <c r="Q12" s="2">
        <v>386</v>
      </c>
      <c r="R12" s="2">
        <v>26</v>
      </c>
      <c r="S12" s="2" t="s">
        <v>31</v>
      </c>
      <c r="T12" s="5">
        <f t="shared" si="0"/>
        <v>1254</v>
      </c>
      <c r="U12" s="4">
        <f t="shared" si="1"/>
        <v>0.42659523809523808</v>
      </c>
      <c r="V12" s="4">
        <f t="shared" si="2"/>
        <v>0.42659523809523808</v>
      </c>
      <c r="W12">
        <f t="shared" si="3"/>
        <v>0</v>
      </c>
      <c r="X12" t="str">
        <f t="shared" si="4"/>
        <v>Thursday</v>
      </c>
      <c r="Y12" s="5" t="str">
        <f t="shared" si="5"/>
        <v>Jan</v>
      </c>
      <c r="Z12" s="5" t="str">
        <f t="shared" si="6"/>
        <v>6-10</v>
      </c>
    </row>
    <row r="13" spans="1:26" x14ac:dyDescent="0.25">
      <c r="A13" s="2" t="s">
        <v>43</v>
      </c>
      <c r="B13" s="2" t="s">
        <v>26</v>
      </c>
      <c r="C13" s="1">
        <v>45659</v>
      </c>
      <c r="D13" s="3">
        <v>0.26250000000000001</v>
      </c>
      <c r="E13" s="2" t="s">
        <v>15</v>
      </c>
      <c r="F13" s="2" t="s">
        <v>44</v>
      </c>
      <c r="G13" s="2">
        <v>42071</v>
      </c>
      <c r="H13" s="2">
        <v>7</v>
      </c>
      <c r="I13" s="2">
        <v>63</v>
      </c>
      <c r="J13" s="2">
        <v>20781</v>
      </c>
      <c r="K13" s="2">
        <v>18403</v>
      </c>
      <c r="L13" s="2">
        <v>537</v>
      </c>
      <c r="M13" s="2">
        <v>49</v>
      </c>
      <c r="N13" s="2">
        <v>96</v>
      </c>
      <c r="O13" s="2">
        <v>78</v>
      </c>
      <c r="P13" s="2">
        <v>74</v>
      </c>
      <c r="Q13" s="2">
        <v>280</v>
      </c>
      <c r="R13" s="2">
        <v>78</v>
      </c>
      <c r="S13" s="2" t="s">
        <v>31</v>
      </c>
      <c r="T13" s="5">
        <f t="shared" si="0"/>
        <v>760</v>
      </c>
      <c r="U13" s="4">
        <f t="shared" si="1"/>
        <v>0.43742720638919919</v>
      </c>
      <c r="V13" s="4">
        <f t="shared" si="2"/>
        <v>0.43742720638919919</v>
      </c>
      <c r="W13">
        <f t="shared" si="3"/>
        <v>6</v>
      </c>
      <c r="X13" t="str">
        <f t="shared" si="4"/>
        <v>Thursday</v>
      </c>
      <c r="Y13" s="5" t="str">
        <f t="shared" si="5"/>
        <v>Jan</v>
      </c>
      <c r="Z13" s="5" t="str">
        <f t="shared" si="6"/>
        <v>6-10</v>
      </c>
    </row>
    <row r="14" spans="1:26" x14ac:dyDescent="0.25">
      <c r="A14" s="2" t="s">
        <v>45</v>
      </c>
      <c r="B14" s="2" t="s">
        <v>26</v>
      </c>
      <c r="C14" s="1">
        <v>45659</v>
      </c>
      <c r="D14" s="3">
        <v>0.32847222222222222</v>
      </c>
      <c r="E14" s="2" t="s">
        <v>15</v>
      </c>
      <c r="F14" s="2" t="s">
        <v>46</v>
      </c>
      <c r="G14" s="2">
        <v>42091</v>
      </c>
      <c r="H14" s="2">
        <v>9</v>
      </c>
      <c r="I14" s="2">
        <v>149</v>
      </c>
      <c r="J14" s="2">
        <v>14370</v>
      </c>
      <c r="K14" s="2">
        <v>11245</v>
      </c>
      <c r="L14" s="2">
        <v>400</v>
      </c>
      <c r="M14" s="2">
        <v>37</v>
      </c>
      <c r="N14" s="2">
        <v>83</v>
      </c>
      <c r="O14" s="2">
        <v>52</v>
      </c>
      <c r="P14" s="2">
        <v>48</v>
      </c>
      <c r="Q14" s="2">
        <v>432</v>
      </c>
      <c r="R14" s="2">
        <v>34</v>
      </c>
      <c r="S14" s="2" t="s">
        <v>31</v>
      </c>
      <c r="T14" s="5">
        <f t="shared" si="0"/>
        <v>572</v>
      </c>
      <c r="U14" s="4">
        <f t="shared" si="1"/>
        <v>0.26715925019600389</v>
      </c>
      <c r="V14" s="4">
        <f t="shared" si="2"/>
        <v>0.26715925019600389</v>
      </c>
      <c r="W14">
        <f t="shared" si="3"/>
        <v>7</v>
      </c>
      <c r="X14" t="str">
        <f t="shared" si="4"/>
        <v>Thursday</v>
      </c>
      <c r="Y14" s="5" t="str">
        <f t="shared" si="5"/>
        <v>Jan</v>
      </c>
      <c r="Z14" s="5" t="str">
        <f t="shared" si="6"/>
        <v>6-10</v>
      </c>
    </row>
    <row r="15" spans="1:26" x14ac:dyDescent="0.25">
      <c r="A15" s="2" t="s">
        <v>47</v>
      </c>
      <c r="B15" s="2" t="s">
        <v>26</v>
      </c>
      <c r="C15" s="1">
        <v>45659</v>
      </c>
      <c r="D15" s="3">
        <v>0.4909722222222222</v>
      </c>
      <c r="E15" s="2" t="s">
        <v>15</v>
      </c>
      <c r="F15" s="2" t="s">
        <v>18</v>
      </c>
      <c r="G15" s="2">
        <v>41976</v>
      </c>
      <c r="H15" s="2">
        <v>10</v>
      </c>
      <c r="I15" s="2">
        <v>75</v>
      </c>
      <c r="J15" s="2">
        <v>14602</v>
      </c>
      <c r="K15" s="2">
        <v>11594</v>
      </c>
      <c r="L15" s="2">
        <v>416</v>
      </c>
      <c r="M15" s="2">
        <v>45</v>
      </c>
      <c r="N15" s="2">
        <v>82</v>
      </c>
      <c r="O15" s="2">
        <v>57</v>
      </c>
      <c r="P15" s="2">
        <v>106</v>
      </c>
      <c r="Q15" s="2">
        <v>374</v>
      </c>
      <c r="R15" s="2">
        <v>61</v>
      </c>
      <c r="S15" s="2" t="s">
        <v>31</v>
      </c>
      <c r="T15" s="5">
        <f t="shared" si="0"/>
        <v>600</v>
      </c>
      <c r="U15" s="4">
        <f t="shared" si="1"/>
        <v>0.27620545073375263</v>
      </c>
      <c r="V15" s="4">
        <f t="shared" si="2"/>
        <v>0.27620545073375263</v>
      </c>
      <c r="W15">
        <f t="shared" si="3"/>
        <v>11</v>
      </c>
      <c r="X15" t="str">
        <f t="shared" si="4"/>
        <v>Thursday</v>
      </c>
      <c r="Y15" s="5" t="str">
        <f t="shared" si="5"/>
        <v>Jan</v>
      </c>
      <c r="Z15" s="5" t="str">
        <f t="shared" si="6"/>
        <v>6-10</v>
      </c>
    </row>
    <row r="16" spans="1:26" x14ac:dyDescent="0.25">
      <c r="A16" s="2" t="s">
        <v>48</v>
      </c>
      <c r="B16" s="2" t="s">
        <v>26</v>
      </c>
      <c r="C16" s="1">
        <v>45659</v>
      </c>
      <c r="D16" s="3">
        <v>0.63124999999999998</v>
      </c>
      <c r="E16" s="2" t="s">
        <v>15</v>
      </c>
      <c r="F16" s="2" t="s">
        <v>49</v>
      </c>
      <c r="G16" s="2">
        <v>42249</v>
      </c>
      <c r="H16" s="2">
        <v>4</v>
      </c>
      <c r="I16" s="2">
        <v>103</v>
      </c>
      <c r="J16" s="2">
        <v>8806</v>
      </c>
      <c r="K16" s="2">
        <v>6789</v>
      </c>
      <c r="L16" s="2">
        <v>252</v>
      </c>
      <c r="M16" s="2">
        <v>30</v>
      </c>
      <c r="N16" s="2">
        <v>55</v>
      </c>
      <c r="O16" s="2">
        <v>39</v>
      </c>
      <c r="P16" s="2">
        <v>40</v>
      </c>
      <c r="Q16" s="2">
        <v>101</v>
      </c>
      <c r="R16" s="2">
        <v>39</v>
      </c>
      <c r="S16" s="2" t="s">
        <v>31</v>
      </c>
      <c r="T16" s="5">
        <f t="shared" si="0"/>
        <v>376</v>
      </c>
      <c r="U16" s="4">
        <f t="shared" si="1"/>
        <v>0.16069019385074204</v>
      </c>
      <c r="V16" s="4">
        <f t="shared" si="2"/>
        <v>0.16069019385074204</v>
      </c>
      <c r="W16">
        <f t="shared" si="3"/>
        <v>15</v>
      </c>
      <c r="X16" t="str">
        <f t="shared" si="4"/>
        <v>Thursday</v>
      </c>
      <c r="Y16" s="5" t="str">
        <f t="shared" si="5"/>
        <v>Jan</v>
      </c>
      <c r="Z16" s="5" t="str">
        <f t="shared" si="6"/>
        <v>3-5</v>
      </c>
    </row>
    <row r="17" spans="1:26" x14ac:dyDescent="0.25">
      <c r="A17" s="2" t="s">
        <v>50</v>
      </c>
      <c r="B17" s="2" t="s">
        <v>26</v>
      </c>
      <c r="C17" s="1">
        <v>45659</v>
      </c>
      <c r="D17" s="3">
        <v>0.66666666666666663</v>
      </c>
      <c r="E17" s="2" t="s">
        <v>16</v>
      </c>
      <c r="F17" s="2" t="s">
        <v>18</v>
      </c>
      <c r="G17" s="2">
        <v>42143</v>
      </c>
      <c r="H17" s="2">
        <v>8</v>
      </c>
      <c r="I17" s="2">
        <v>43</v>
      </c>
      <c r="J17" s="2">
        <v>7244</v>
      </c>
      <c r="K17" s="2">
        <v>5429</v>
      </c>
      <c r="L17" s="2">
        <v>224</v>
      </c>
      <c r="M17" s="2">
        <v>16</v>
      </c>
      <c r="N17" s="2">
        <v>12</v>
      </c>
      <c r="O17" s="2">
        <v>23</v>
      </c>
      <c r="P17" s="2">
        <v>37</v>
      </c>
      <c r="Q17" s="2">
        <v>118</v>
      </c>
      <c r="R17" s="2">
        <v>4</v>
      </c>
      <c r="S17" s="2" t="s">
        <v>31</v>
      </c>
      <c r="T17" s="5">
        <f t="shared" si="0"/>
        <v>275</v>
      </c>
      <c r="U17" s="4">
        <f t="shared" si="1"/>
        <v>0.12882329212443347</v>
      </c>
      <c r="V17" s="4">
        <f t="shared" si="2"/>
        <v>0.12882329212443347</v>
      </c>
      <c r="W17">
        <f t="shared" si="3"/>
        <v>16</v>
      </c>
      <c r="X17" t="str">
        <f t="shared" si="4"/>
        <v>Thursday</v>
      </c>
      <c r="Y17" s="5" t="str">
        <f t="shared" si="5"/>
        <v>Jan</v>
      </c>
      <c r="Z17" s="5" t="str">
        <f t="shared" si="6"/>
        <v>6-10</v>
      </c>
    </row>
    <row r="18" spans="1:26" x14ac:dyDescent="0.25">
      <c r="A18" s="2" t="s">
        <v>51</v>
      </c>
      <c r="B18" s="2" t="s">
        <v>26</v>
      </c>
      <c r="C18" s="1">
        <v>45659</v>
      </c>
      <c r="D18" s="3">
        <v>0.67708333333333337</v>
      </c>
      <c r="E18" s="2" t="s">
        <v>19</v>
      </c>
      <c r="F18" s="2" t="s">
        <v>46</v>
      </c>
      <c r="G18" s="2">
        <v>41959</v>
      </c>
      <c r="H18" s="2">
        <v>7</v>
      </c>
      <c r="I18" s="2">
        <v>286</v>
      </c>
      <c r="J18" s="2">
        <v>14860</v>
      </c>
      <c r="K18" s="2">
        <v>11303</v>
      </c>
      <c r="L18" s="2">
        <v>620</v>
      </c>
      <c r="M18" s="2">
        <v>66</v>
      </c>
      <c r="N18" s="2">
        <v>74</v>
      </c>
      <c r="O18" s="2">
        <v>339</v>
      </c>
      <c r="P18" s="2">
        <v>90</v>
      </c>
      <c r="Q18" s="2">
        <v>222</v>
      </c>
      <c r="R18" s="2">
        <v>26</v>
      </c>
      <c r="S18" s="2" t="s">
        <v>31</v>
      </c>
      <c r="T18" s="5">
        <f t="shared" si="0"/>
        <v>1099</v>
      </c>
      <c r="U18" s="4">
        <f t="shared" si="1"/>
        <v>0.26938201577730642</v>
      </c>
      <c r="V18" s="4">
        <f t="shared" si="2"/>
        <v>0.26938201577730642</v>
      </c>
      <c r="W18">
        <f t="shared" si="3"/>
        <v>16</v>
      </c>
      <c r="X18" t="str">
        <f t="shared" si="4"/>
        <v>Thursday</v>
      </c>
      <c r="Y18" s="5" t="str">
        <f t="shared" si="5"/>
        <v>Jan</v>
      </c>
      <c r="Z18" s="5" t="str">
        <f t="shared" si="6"/>
        <v>6-10</v>
      </c>
    </row>
    <row r="19" spans="1:26" x14ac:dyDescent="0.25">
      <c r="A19" s="2" t="s">
        <v>52</v>
      </c>
      <c r="B19" s="2" t="s">
        <v>26</v>
      </c>
      <c r="C19" s="1">
        <v>45659</v>
      </c>
      <c r="D19" s="3">
        <v>0.71250000000000002</v>
      </c>
      <c r="E19" s="2" t="s">
        <v>15</v>
      </c>
      <c r="F19" s="2" t="s">
        <v>30</v>
      </c>
      <c r="G19" s="2">
        <v>41998</v>
      </c>
      <c r="H19" s="2">
        <v>6</v>
      </c>
      <c r="I19" s="2">
        <v>101</v>
      </c>
      <c r="J19" s="2">
        <v>19879</v>
      </c>
      <c r="K19" s="2">
        <v>14745</v>
      </c>
      <c r="L19" s="2">
        <v>597</v>
      </c>
      <c r="M19" s="2">
        <v>87</v>
      </c>
      <c r="N19" s="2">
        <v>133</v>
      </c>
      <c r="O19" s="2">
        <v>113</v>
      </c>
      <c r="P19" s="2">
        <v>74</v>
      </c>
      <c r="Q19" s="2">
        <v>186</v>
      </c>
      <c r="R19" s="2">
        <v>38</v>
      </c>
      <c r="S19" s="2" t="s">
        <v>31</v>
      </c>
      <c r="T19" s="5">
        <f t="shared" si="0"/>
        <v>930</v>
      </c>
      <c r="U19" s="4">
        <f t="shared" si="1"/>
        <v>0.35108814705462166</v>
      </c>
      <c r="V19" s="4">
        <f t="shared" si="2"/>
        <v>0.35108814705462166</v>
      </c>
      <c r="W19">
        <f t="shared" si="3"/>
        <v>17</v>
      </c>
      <c r="X19" t="str">
        <f t="shared" si="4"/>
        <v>Thursday</v>
      </c>
      <c r="Y19" s="5" t="str">
        <f t="shared" si="5"/>
        <v>Jan</v>
      </c>
      <c r="Z19" s="5" t="str">
        <f t="shared" si="6"/>
        <v>6-10</v>
      </c>
    </row>
    <row r="20" spans="1:26" x14ac:dyDescent="0.25">
      <c r="A20" s="2" t="s">
        <v>53</v>
      </c>
      <c r="B20" s="2" t="s">
        <v>26</v>
      </c>
      <c r="C20" s="1">
        <v>45659</v>
      </c>
      <c r="D20" s="3">
        <v>0.75277777777777777</v>
      </c>
      <c r="E20" s="2" t="s">
        <v>16</v>
      </c>
      <c r="F20" s="2" t="s">
        <v>46</v>
      </c>
      <c r="G20" s="2">
        <v>41983</v>
      </c>
      <c r="H20" s="2">
        <v>4</v>
      </c>
      <c r="I20" s="2">
        <v>76</v>
      </c>
      <c r="J20" s="2">
        <v>4512</v>
      </c>
      <c r="K20" s="2">
        <v>4156</v>
      </c>
      <c r="L20" s="2">
        <v>162</v>
      </c>
      <c r="M20" s="2">
        <v>15</v>
      </c>
      <c r="N20" s="2">
        <v>13</v>
      </c>
      <c r="O20" s="2">
        <v>17</v>
      </c>
      <c r="P20" s="2">
        <v>16</v>
      </c>
      <c r="Q20" s="2">
        <v>92</v>
      </c>
      <c r="R20" s="2">
        <v>4</v>
      </c>
      <c r="S20" s="2" t="s">
        <v>31</v>
      </c>
      <c r="T20" s="5">
        <f t="shared" si="0"/>
        <v>207</v>
      </c>
      <c r="U20" s="4">
        <f t="shared" si="1"/>
        <v>9.8992449324726672E-2</v>
      </c>
      <c r="V20" s="4">
        <f t="shared" si="2"/>
        <v>9.8992449324726672E-2</v>
      </c>
      <c r="W20">
        <f t="shared" si="3"/>
        <v>18</v>
      </c>
      <c r="X20" t="str">
        <f t="shared" si="4"/>
        <v>Thursday</v>
      </c>
      <c r="Y20" s="5" t="str">
        <f t="shared" si="5"/>
        <v>Jan</v>
      </c>
      <c r="Z20" s="5" t="str">
        <f t="shared" si="6"/>
        <v>3-5</v>
      </c>
    </row>
    <row r="21" spans="1:26" x14ac:dyDescent="0.25">
      <c r="A21" s="2" t="s">
        <v>54</v>
      </c>
      <c r="B21" s="2" t="s">
        <v>26</v>
      </c>
      <c r="C21" s="1">
        <v>45659</v>
      </c>
      <c r="D21" s="3">
        <v>0.77708333333333335</v>
      </c>
      <c r="E21" s="2" t="s">
        <v>15</v>
      </c>
      <c r="F21" s="2" t="s">
        <v>30</v>
      </c>
      <c r="G21" s="2">
        <v>41931</v>
      </c>
      <c r="H21" s="2">
        <v>9</v>
      </c>
      <c r="I21" s="2">
        <v>90</v>
      </c>
      <c r="J21" s="2">
        <v>55331</v>
      </c>
      <c r="K21" s="2">
        <v>39829</v>
      </c>
      <c r="L21" s="2">
        <v>1524</v>
      </c>
      <c r="M21" s="2">
        <v>165</v>
      </c>
      <c r="N21" s="2">
        <v>334</v>
      </c>
      <c r="O21" s="2">
        <v>236</v>
      </c>
      <c r="P21" s="2">
        <v>116</v>
      </c>
      <c r="Q21" s="2">
        <v>728</v>
      </c>
      <c r="R21" s="2">
        <v>114</v>
      </c>
      <c r="S21" s="2" t="s">
        <v>28</v>
      </c>
      <c r="T21" s="5">
        <f t="shared" si="0"/>
        <v>2259</v>
      </c>
      <c r="U21" s="4">
        <f t="shared" si="1"/>
        <v>0.94987002456416492</v>
      </c>
      <c r="V21" s="4">
        <f t="shared" si="2"/>
        <v>0.94987002456416492</v>
      </c>
      <c r="W21">
        <f t="shared" si="3"/>
        <v>18</v>
      </c>
      <c r="X21" t="str">
        <f t="shared" si="4"/>
        <v>Thursday</v>
      </c>
      <c r="Y21" s="5" t="str">
        <f t="shared" si="5"/>
        <v>Jan</v>
      </c>
      <c r="Z21" s="5" t="str">
        <f t="shared" si="6"/>
        <v>6-10</v>
      </c>
    </row>
    <row r="22" spans="1:26" x14ac:dyDescent="0.25">
      <c r="A22" s="2" t="s">
        <v>55</v>
      </c>
      <c r="B22" s="2" t="s">
        <v>26</v>
      </c>
      <c r="C22" s="1">
        <v>45659</v>
      </c>
      <c r="D22" s="3">
        <v>0.86250000000000004</v>
      </c>
      <c r="E22" s="2" t="s">
        <v>15</v>
      </c>
      <c r="F22" s="2" t="s">
        <v>49</v>
      </c>
      <c r="G22" s="2">
        <v>42023</v>
      </c>
      <c r="H22" s="2">
        <v>9</v>
      </c>
      <c r="I22" s="2">
        <v>129</v>
      </c>
      <c r="J22" s="2">
        <v>41863</v>
      </c>
      <c r="K22" s="2">
        <v>35252</v>
      </c>
      <c r="L22" s="2">
        <v>1360</v>
      </c>
      <c r="M22" s="2">
        <v>107</v>
      </c>
      <c r="N22" s="2">
        <v>286</v>
      </c>
      <c r="O22" s="2">
        <v>178</v>
      </c>
      <c r="P22" s="2">
        <v>188</v>
      </c>
      <c r="Q22" s="2">
        <v>1175</v>
      </c>
      <c r="R22" s="2">
        <v>83</v>
      </c>
      <c r="S22" s="2" t="s">
        <v>31</v>
      </c>
      <c r="T22" s="5">
        <f t="shared" si="0"/>
        <v>1931</v>
      </c>
      <c r="U22" s="4">
        <f t="shared" si="1"/>
        <v>0.83887394997977294</v>
      </c>
      <c r="V22" s="4">
        <f t="shared" si="2"/>
        <v>0.83887394997977294</v>
      </c>
      <c r="W22">
        <f t="shared" si="3"/>
        <v>20</v>
      </c>
      <c r="X22" t="str">
        <f t="shared" si="4"/>
        <v>Thursday</v>
      </c>
      <c r="Y22" s="5" t="str">
        <f t="shared" si="5"/>
        <v>Jan</v>
      </c>
      <c r="Z22" s="5" t="str">
        <f t="shared" si="6"/>
        <v>6-10</v>
      </c>
    </row>
    <row r="23" spans="1:26" x14ac:dyDescent="0.25">
      <c r="A23" s="2" t="s">
        <v>56</v>
      </c>
      <c r="B23" s="2" t="s">
        <v>26</v>
      </c>
      <c r="C23" s="1">
        <v>45659</v>
      </c>
      <c r="D23" s="3">
        <v>0.91249999999999998</v>
      </c>
      <c r="E23" s="2" t="s">
        <v>19</v>
      </c>
      <c r="F23" s="2" t="s">
        <v>38</v>
      </c>
      <c r="G23" s="2">
        <v>42057</v>
      </c>
      <c r="H23" s="2">
        <v>10</v>
      </c>
      <c r="I23" s="2">
        <v>163</v>
      </c>
      <c r="J23" s="2">
        <v>15369</v>
      </c>
      <c r="K23" s="2">
        <v>11931</v>
      </c>
      <c r="L23" s="2">
        <v>634</v>
      </c>
      <c r="M23" s="2">
        <v>93</v>
      </c>
      <c r="N23" s="2">
        <v>93</v>
      </c>
      <c r="O23" s="2">
        <v>365</v>
      </c>
      <c r="P23" s="2">
        <v>116</v>
      </c>
      <c r="Q23" s="2">
        <v>191</v>
      </c>
      <c r="R23" s="2">
        <v>22</v>
      </c>
      <c r="S23" s="2" t="s">
        <v>31</v>
      </c>
      <c r="T23" s="5">
        <f t="shared" si="0"/>
        <v>1185</v>
      </c>
      <c r="U23" s="4">
        <f t="shared" si="1"/>
        <v>0.28368642556530421</v>
      </c>
      <c r="V23" s="4">
        <f t="shared" si="2"/>
        <v>0.28368642556530421</v>
      </c>
      <c r="W23">
        <f t="shared" si="3"/>
        <v>21</v>
      </c>
      <c r="X23" t="str">
        <f t="shared" si="4"/>
        <v>Thursday</v>
      </c>
      <c r="Y23" s="5" t="str">
        <f t="shared" si="5"/>
        <v>Jan</v>
      </c>
      <c r="Z23" s="5" t="str">
        <f t="shared" si="6"/>
        <v>6-10</v>
      </c>
    </row>
    <row r="24" spans="1:26" x14ac:dyDescent="0.25">
      <c r="A24" s="2" t="s">
        <v>57</v>
      </c>
      <c r="B24" s="2" t="s">
        <v>26</v>
      </c>
      <c r="C24" s="1">
        <v>45659</v>
      </c>
      <c r="D24" s="3">
        <v>0.91249999999999998</v>
      </c>
      <c r="E24" s="2" t="s">
        <v>19</v>
      </c>
      <c r="F24" s="2" t="s">
        <v>36</v>
      </c>
      <c r="G24" s="2">
        <v>41977</v>
      </c>
      <c r="H24" s="2">
        <v>7</v>
      </c>
      <c r="I24" s="2">
        <v>368</v>
      </c>
      <c r="J24" s="2">
        <v>10577</v>
      </c>
      <c r="K24" s="2">
        <v>7317</v>
      </c>
      <c r="L24" s="2">
        <v>266</v>
      </c>
      <c r="M24" s="2">
        <v>23</v>
      </c>
      <c r="N24" s="2">
        <v>30</v>
      </c>
      <c r="O24" s="2">
        <v>127</v>
      </c>
      <c r="P24" s="2">
        <v>39</v>
      </c>
      <c r="Q24" s="2">
        <v>106</v>
      </c>
      <c r="R24" s="2">
        <v>7</v>
      </c>
      <c r="S24" s="2" t="s">
        <v>31</v>
      </c>
      <c r="T24" s="5">
        <f t="shared" si="0"/>
        <v>446</v>
      </c>
      <c r="U24" s="4">
        <f t="shared" si="1"/>
        <v>0.1743097410486695</v>
      </c>
      <c r="V24" s="4">
        <f t="shared" si="2"/>
        <v>0.1743097410486695</v>
      </c>
      <c r="W24">
        <f t="shared" si="3"/>
        <v>21</v>
      </c>
      <c r="X24" t="str">
        <f t="shared" si="4"/>
        <v>Thursday</v>
      </c>
      <c r="Y24" s="5" t="str">
        <f t="shared" si="5"/>
        <v>Jan</v>
      </c>
      <c r="Z24" s="5" t="str">
        <f t="shared" si="6"/>
        <v>6-10</v>
      </c>
    </row>
    <row r="25" spans="1:26" x14ac:dyDescent="0.25">
      <c r="A25" s="2" t="s">
        <v>58</v>
      </c>
      <c r="B25" s="2" t="s">
        <v>26</v>
      </c>
      <c r="C25" s="1">
        <v>45660</v>
      </c>
      <c r="D25" s="3">
        <v>0.25833333333333336</v>
      </c>
      <c r="E25" s="2" t="s">
        <v>15</v>
      </c>
      <c r="F25" s="2" t="s">
        <v>18</v>
      </c>
      <c r="G25" s="2">
        <v>42166</v>
      </c>
      <c r="H25" s="2">
        <v>9</v>
      </c>
      <c r="I25" s="2">
        <v>96</v>
      </c>
      <c r="J25" s="2">
        <v>21168</v>
      </c>
      <c r="K25" s="2">
        <v>19020</v>
      </c>
      <c r="L25" s="2">
        <v>736</v>
      </c>
      <c r="M25" s="2">
        <v>102</v>
      </c>
      <c r="N25" s="2">
        <v>214</v>
      </c>
      <c r="O25" s="2">
        <v>173</v>
      </c>
      <c r="P25" s="2">
        <v>74</v>
      </c>
      <c r="Q25" s="2">
        <v>302</v>
      </c>
      <c r="R25" s="2">
        <v>78</v>
      </c>
      <c r="S25" s="2" t="s">
        <v>28</v>
      </c>
      <c r="T25" s="5">
        <f t="shared" si="0"/>
        <v>1225</v>
      </c>
      <c r="U25" s="4">
        <f t="shared" si="1"/>
        <v>0.45107432528577529</v>
      </c>
      <c r="V25" s="4">
        <f t="shared" si="2"/>
        <v>0.45107432528577529</v>
      </c>
      <c r="W25">
        <f t="shared" si="3"/>
        <v>6</v>
      </c>
      <c r="X25" t="str">
        <f t="shared" si="4"/>
        <v>Friday</v>
      </c>
      <c r="Y25" s="5" t="str">
        <f t="shared" si="5"/>
        <v>Jan</v>
      </c>
      <c r="Z25" s="5" t="str">
        <f t="shared" si="6"/>
        <v>6-10</v>
      </c>
    </row>
    <row r="26" spans="1:26" x14ac:dyDescent="0.25">
      <c r="A26" s="2" t="s">
        <v>59</v>
      </c>
      <c r="B26" s="2" t="s">
        <v>26</v>
      </c>
      <c r="C26" s="1">
        <v>45660</v>
      </c>
      <c r="D26" s="3">
        <v>0.30763888888888891</v>
      </c>
      <c r="E26" s="2" t="s">
        <v>19</v>
      </c>
      <c r="F26" s="2" t="s">
        <v>30</v>
      </c>
      <c r="G26" s="2">
        <v>42258</v>
      </c>
      <c r="H26" s="2">
        <v>11</v>
      </c>
      <c r="I26" s="2">
        <v>301</v>
      </c>
      <c r="J26" s="2">
        <v>5837</v>
      </c>
      <c r="K26" s="2">
        <v>5292</v>
      </c>
      <c r="L26" s="2">
        <v>240</v>
      </c>
      <c r="M26" s="2">
        <v>21</v>
      </c>
      <c r="N26" s="2">
        <v>18</v>
      </c>
      <c r="O26" s="2">
        <v>103</v>
      </c>
      <c r="P26" s="2">
        <v>23</v>
      </c>
      <c r="Q26" s="2">
        <v>85</v>
      </c>
      <c r="R26" s="2">
        <v>11</v>
      </c>
      <c r="S26" s="2" t="s">
        <v>31</v>
      </c>
      <c r="T26" s="5">
        <f t="shared" si="0"/>
        <v>382</v>
      </c>
      <c r="U26" s="4">
        <f t="shared" si="1"/>
        <v>0.12523072554309242</v>
      </c>
      <c r="V26" s="4">
        <f t="shared" si="2"/>
        <v>0.12523072554309242</v>
      </c>
      <c r="W26">
        <f t="shared" si="3"/>
        <v>7</v>
      </c>
      <c r="X26" t="str">
        <f t="shared" si="4"/>
        <v>Friday</v>
      </c>
      <c r="Y26" s="5" t="str">
        <f t="shared" si="5"/>
        <v>Jan</v>
      </c>
      <c r="Z26" s="5" t="str">
        <f t="shared" si="6"/>
        <v>11+</v>
      </c>
    </row>
    <row r="27" spans="1:26" x14ac:dyDescent="0.25">
      <c r="A27" s="2" t="s">
        <v>60</v>
      </c>
      <c r="B27" s="2" t="s">
        <v>26</v>
      </c>
      <c r="C27" s="1">
        <v>45660</v>
      </c>
      <c r="D27" s="3">
        <v>0.33402777777777776</v>
      </c>
      <c r="E27" s="2" t="s">
        <v>19</v>
      </c>
      <c r="F27" s="2" t="s">
        <v>27</v>
      </c>
      <c r="G27" s="2">
        <v>42153</v>
      </c>
      <c r="H27" s="2">
        <v>8</v>
      </c>
      <c r="I27" s="2">
        <v>117</v>
      </c>
      <c r="J27" s="2">
        <v>9025</v>
      </c>
      <c r="K27" s="2">
        <v>7582</v>
      </c>
      <c r="L27" s="2">
        <v>394</v>
      </c>
      <c r="M27" s="2">
        <v>75</v>
      </c>
      <c r="N27" s="2">
        <v>75</v>
      </c>
      <c r="O27" s="2">
        <v>354</v>
      </c>
      <c r="P27" s="2">
        <v>44</v>
      </c>
      <c r="Q27" s="2">
        <v>140</v>
      </c>
      <c r="R27" s="2">
        <v>10</v>
      </c>
      <c r="S27" s="2" t="s">
        <v>31</v>
      </c>
      <c r="T27" s="5">
        <f t="shared" si="0"/>
        <v>898</v>
      </c>
      <c r="U27" s="4">
        <f t="shared" si="1"/>
        <v>0.17986857400422271</v>
      </c>
      <c r="V27" s="4">
        <f t="shared" si="2"/>
        <v>0.17986857400422271</v>
      </c>
      <c r="W27">
        <f t="shared" si="3"/>
        <v>8</v>
      </c>
      <c r="X27" t="str">
        <f t="shared" si="4"/>
        <v>Friday</v>
      </c>
      <c r="Y27" s="5" t="str">
        <f t="shared" si="5"/>
        <v>Jan</v>
      </c>
      <c r="Z27" s="5" t="str">
        <f t="shared" si="6"/>
        <v>6-10</v>
      </c>
    </row>
    <row r="28" spans="1:26" x14ac:dyDescent="0.25">
      <c r="A28" s="2" t="s">
        <v>61</v>
      </c>
      <c r="B28" s="2" t="s">
        <v>26</v>
      </c>
      <c r="C28" s="1">
        <v>45660</v>
      </c>
      <c r="D28" s="3">
        <v>0.3611111111111111</v>
      </c>
      <c r="E28" s="2" t="s">
        <v>19</v>
      </c>
      <c r="F28" s="2" t="s">
        <v>36</v>
      </c>
      <c r="G28" s="2">
        <v>41984</v>
      </c>
      <c r="H28" s="2">
        <v>11</v>
      </c>
      <c r="I28" s="2">
        <v>198</v>
      </c>
      <c r="J28" s="2">
        <v>16875</v>
      </c>
      <c r="K28" s="2">
        <v>14270</v>
      </c>
      <c r="L28" s="2">
        <v>449</v>
      </c>
      <c r="M28" s="2">
        <v>44</v>
      </c>
      <c r="N28" s="2">
        <v>47</v>
      </c>
      <c r="O28" s="2">
        <v>289</v>
      </c>
      <c r="P28" s="2">
        <v>126</v>
      </c>
      <c r="Q28" s="2">
        <v>171</v>
      </c>
      <c r="R28" s="2">
        <v>38</v>
      </c>
      <c r="S28" s="2" t="s">
        <v>28</v>
      </c>
      <c r="T28" s="5">
        <f t="shared" si="0"/>
        <v>829</v>
      </c>
      <c r="U28" s="4">
        <f t="shared" si="1"/>
        <v>0.33989138719512196</v>
      </c>
      <c r="V28" s="4">
        <f t="shared" si="2"/>
        <v>0.33989138719512196</v>
      </c>
      <c r="W28">
        <f t="shared" si="3"/>
        <v>8</v>
      </c>
      <c r="X28" t="str">
        <f t="shared" si="4"/>
        <v>Friday</v>
      </c>
      <c r="Y28" s="5" t="str">
        <f t="shared" si="5"/>
        <v>Jan</v>
      </c>
      <c r="Z28" s="5" t="str">
        <f t="shared" si="6"/>
        <v>11+</v>
      </c>
    </row>
    <row r="29" spans="1:26" x14ac:dyDescent="0.25">
      <c r="A29" s="2" t="s">
        <v>62</v>
      </c>
      <c r="B29" s="2" t="s">
        <v>26</v>
      </c>
      <c r="C29" s="1">
        <v>45660</v>
      </c>
      <c r="D29" s="3">
        <v>0.51458333333333328</v>
      </c>
      <c r="E29" s="2" t="s">
        <v>15</v>
      </c>
      <c r="F29" s="2" t="s">
        <v>30</v>
      </c>
      <c r="G29" s="2">
        <v>42165</v>
      </c>
      <c r="H29" s="2">
        <v>11</v>
      </c>
      <c r="I29" s="2">
        <v>298</v>
      </c>
      <c r="J29" s="2">
        <v>25919</v>
      </c>
      <c r="K29" s="2">
        <v>23487</v>
      </c>
      <c r="L29" s="2">
        <v>441</v>
      </c>
      <c r="M29" s="2">
        <v>41</v>
      </c>
      <c r="N29" s="2">
        <v>96</v>
      </c>
      <c r="O29" s="2">
        <v>58</v>
      </c>
      <c r="P29" s="2">
        <v>135</v>
      </c>
      <c r="Q29" s="2">
        <v>818</v>
      </c>
      <c r="R29" s="2">
        <v>71</v>
      </c>
      <c r="S29" s="2" t="s">
        <v>31</v>
      </c>
      <c r="T29" s="5">
        <f t="shared" si="0"/>
        <v>636</v>
      </c>
      <c r="U29" s="4">
        <f t="shared" si="1"/>
        <v>0.55702596940590532</v>
      </c>
      <c r="V29" s="4">
        <f t="shared" si="2"/>
        <v>0.55702596940590532</v>
      </c>
      <c r="W29">
        <f t="shared" si="3"/>
        <v>12</v>
      </c>
      <c r="X29" t="str">
        <f t="shared" si="4"/>
        <v>Friday</v>
      </c>
      <c r="Y29" s="5" t="str">
        <f t="shared" si="5"/>
        <v>Jan</v>
      </c>
      <c r="Z29" s="5" t="str">
        <f t="shared" si="6"/>
        <v>11+</v>
      </c>
    </row>
    <row r="30" spans="1:26" x14ac:dyDescent="0.25">
      <c r="A30" s="2" t="s">
        <v>63</v>
      </c>
      <c r="B30" s="2" t="s">
        <v>26</v>
      </c>
      <c r="C30" s="1">
        <v>45660</v>
      </c>
      <c r="D30" s="3">
        <v>0.56388888888888888</v>
      </c>
      <c r="E30" s="2" t="s">
        <v>15</v>
      </c>
      <c r="F30" s="2" t="s">
        <v>18</v>
      </c>
      <c r="G30" s="2">
        <v>42094</v>
      </c>
      <c r="H30" s="2">
        <v>17</v>
      </c>
      <c r="I30" s="2">
        <v>205</v>
      </c>
      <c r="J30" s="2">
        <v>17617</v>
      </c>
      <c r="K30" s="2">
        <v>14859</v>
      </c>
      <c r="L30" s="2">
        <v>770</v>
      </c>
      <c r="M30" s="2">
        <v>89</v>
      </c>
      <c r="N30" s="2">
        <v>144</v>
      </c>
      <c r="O30" s="2">
        <v>117</v>
      </c>
      <c r="P30" s="2">
        <v>81</v>
      </c>
      <c r="Q30" s="2">
        <v>435</v>
      </c>
      <c r="R30" s="2">
        <v>40</v>
      </c>
      <c r="S30" s="2" t="s">
        <v>31</v>
      </c>
      <c r="T30" s="5">
        <f t="shared" si="0"/>
        <v>1120</v>
      </c>
      <c r="U30" s="4">
        <f t="shared" si="1"/>
        <v>0.35299567634342188</v>
      </c>
      <c r="V30" s="4">
        <f t="shared" si="2"/>
        <v>0.35299567634342188</v>
      </c>
      <c r="W30">
        <f t="shared" si="3"/>
        <v>13</v>
      </c>
      <c r="X30" t="str">
        <f t="shared" si="4"/>
        <v>Friday</v>
      </c>
      <c r="Y30" s="5" t="str">
        <f t="shared" si="5"/>
        <v>Jan</v>
      </c>
      <c r="Z30" s="5" t="str">
        <f t="shared" si="6"/>
        <v>11+</v>
      </c>
    </row>
    <row r="31" spans="1:26" x14ac:dyDescent="0.25">
      <c r="A31" s="2" t="s">
        <v>64</v>
      </c>
      <c r="B31" s="2" t="s">
        <v>26</v>
      </c>
      <c r="C31" s="1">
        <v>45660</v>
      </c>
      <c r="D31" s="3">
        <v>0.66388888888888886</v>
      </c>
      <c r="E31" s="2" t="s">
        <v>19</v>
      </c>
      <c r="F31" s="2" t="s">
        <v>27</v>
      </c>
      <c r="G31" s="2">
        <v>42178</v>
      </c>
      <c r="H31" s="2">
        <v>6</v>
      </c>
      <c r="I31" s="2">
        <v>172</v>
      </c>
      <c r="J31" s="2">
        <v>10782</v>
      </c>
      <c r="K31" s="2">
        <v>7805</v>
      </c>
      <c r="L31" s="2">
        <v>341</v>
      </c>
      <c r="M31" s="2">
        <v>35</v>
      </c>
      <c r="N31" s="2">
        <v>50</v>
      </c>
      <c r="O31" s="2">
        <v>200</v>
      </c>
      <c r="P31" s="2">
        <v>65</v>
      </c>
      <c r="Q31" s="2">
        <v>164</v>
      </c>
      <c r="R31" s="2">
        <v>17</v>
      </c>
      <c r="S31" s="2" t="s">
        <v>28</v>
      </c>
      <c r="T31" s="5">
        <f t="shared" si="0"/>
        <v>626</v>
      </c>
      <c r="U31" s="4">
        <f t="shared" si="1"/>
        <v>0.18504907771824175</v>
      </c>
      <c r="V31" s="4">
        <f t="shared" si="2"/>
        <v>0.18504907771824175</v>
      </c>
      <c r="W31">
        <f t="shared" si="3"/>
        <v>15</v>
      </c>
      <c r="X31" t="str">
        <f t="shared" si="4"/>
        <v>Friday</v>
      </c>
      <c r="Y31" s="5" t="str">
        <f t="shared" si="5"/>
        <v>Jan</v>
      </c>
      <c r="Z31" s="5" t="str">
        <f t="shared" si="6"/>
        <v>6-10</v>
      </c>
    </row>
    <row r="32" spans="1:26" x14ac:dyDescent="0.25">
      <c r="A32" s="2" t="s">
        <v>65</v>
      </c>
      <c r="B32" s="2" t="s">
        <v>26</v>
      </c>
      <c r="C32" s="1">
        <v>45660</v>
      </c>
      <c r="D32" s="3">
        <v>0.66597222222222219</v>
      </c>
      <c r="E32" s="2" t="s">
        <v>16</v>
      </c>
      <c r="F32" s="2" t="s">
        <v>38</v>
      </c>
      <c r="G32" s="2">
        <v>42160</v>
      </c>
      <c r="H32" s="2">
        <v>8</v>
      </c>
      <c r="I32" s="2">
        <v>139</v>
      </c>
      <c r="J32" s="2">
        <v>5516</v>
      </c>
      <c r="K32" s="2">
        <v>4468</v>
      </c>
      <c r="L32" s="2">
        <v>189</v>
      </c>
      <c r="M32" s="2">
        <v>19</v>
      </c>
      <c r="N32" s="2">
        <v>12</v>
      </c>
      <c r="O32" s="2">
        <v>34</v>
      </c>
      <c r="P32" s="2">
        <v>41</v>
      </c>
      <c r="Q32" s="2">
        <v>52</v>
      </c>
      <c r="R32" s="2">
        <v>3</v>
      </c>
      <c r="S32" s="2" t="s">
        <v>31</v>
      </c>
      <c r="T32" s="5">
        <f t="shared" si="0"/>
        <v>254</v>
      </c>
      <c r="U32" s="4">
        <f t="shared" si="1"/>
        <v>0.10597722960151802</v>
      </c>
      <c r="V32" s="4">
        <f t="shared" si="2"/>
        <v>0.10597722960151802</v>
      </c>
      <c r="W32">
        <f t="shared" si="3"/>
        <v>15</v>
      </c>
      <c r="X32" t="str">
        <f t="shared" si="4"/>
        <v>Friday</v>
      </c>
      <c r="Y32" s="5" t="str">
        <f t="shared" si="5"/>
        <v>Jan</v>
      </c>
      <c r="Z32" s="5" t="str">
        <f t="shared" si="6"/>
        <v>6-10</v>
      </c>
    </row>
    <row r="33" spans="1:26" x14ac:dyDescent="0.25">
      <c r="A33" s="2" t="s">
        <v>66</v>
      </c>
      <c r="B33" s="2" t="s">
        <v>26</v>
      </c>
      <c r="C33" s="1">
        <v>45660</v>
      </c>
      <c r="D33" s="3">
        <v>0.67083333333333328</v>
      </c>
      <c r="E33" s="2" t="s">
        <v>19</v>
      </c>
      <c r="F33" s="2" t="s">
        <v>38</v>
      </c>
      <c r="G33" s="2">
        <v>42095</v>
      </c>
      <c r="H33" s="2">
        <v>8</v>
      </c>
      <c r="I33" s="2">
        <v>165</v>
      </c>
      <c r="J33" s="2">
        <v>7667</v>
      </c>
      <c r="K33" s="2">
        <v>7069</v>
      </c>
      <c r="L33" s="2">
        <v>285</v>
      </c>
      <c r="M33" s="2">
        <v>37</v>
      </c>
      <c r="N33" s="2">
        <v>47</v>
      </c>
      <c r="O33" s="2">
        <v>233</v>
      </c>
      <c r="P33" s="2">
        <v>45</v>
      </c>
      <c r="Q33" s="2">
        <v>75</v>
      </c>
      <c r="R33" s="2">
        <v>9</v>
      </c>
      <c r="S33" s="2" t="s">
        <v>31</v>
      </c>
      <c r="T33" s="5">
        <f t="shared" si="0"/>
        <v>602</v>
      </c>
      <c r="U33" s="4">
        <f t="shared" si="1"/>
        <v>0.16792968286019716</v>
      </c>
      <c r="V33" s="4">
        <f t="shared" si="2"/>
        <v>0.16792968286019716</v>
      </c>
      <c r="W33">
        <f t="shared" si="3"/>
        <v>16</v>
      </c>
      <c r="X33" t="str">
        <f t="shared" si="4"/>
        <v>Friday</v>
      </c>
      <c r="Y33" s="5" t="str">
        <f t="shared" si="5"/>
        <v>Jan</v>
      </c>
      <c r="Z33" s="5" t="str">
        <f t="shared" si="6"/>
        <v>6-10</v>
      </c>
    </row>
    <row r="34" spans="1:26" x14ac:dyDescent="0.25">
      <c r="A34" s="2" t="s">
        <v>67</v>
      </c>
      <c r="B34" s="2" t="s">
        <v>26</v>
      </c>
      <c r="C34" s="1">
        <v>45660</v>
      </c>
      <c r="D34" s="3">
        <v>0.73263888888888884</v>
      </c>
      <c r="E34" s="2" t="s">
        <v>17</v>
      </c>
      <c r="F34" s="2" t="s">
        <v>44</v>
      </c>
      <c r="G34" s="2">
        <v>42051</v>
      </c>
      <c r="H34" s="2">
        <v>3</v>
      </c>
      <c r="I34" s="2">
        <v>20</v>
      </c>
      <c r="J34" s="2">
        <v>3453</v>
      </c>
      <c r="K34" s="2">
        <v>2541</v>
      </c>
      <c r="L34" s="2">
        <v>32</v>
      </c>
      <c r="M34" s="2">
        <v>4</v>
      </c>
      <c r="N34" s="2">
        <v>6</v>
      </c>
      <c r="O34" s="2">
        <v>0</v>
      </c>
      <c r="P34" s="2">
        <v>34</v>
      </c>
      <c r="Q34" s="2">
        <v>22</v>
      </c>
      <c r="R34" s="2">
        <v>2</v>
      </c>
      <c r="S34" s="2" t="s">
        <v>31</v>
      </c>
      <c r="T34" s="5">
        <f t="shared" si="0"/>
        <v>42</v>
      </c>
      <c r="U34" s="4">
        <f t="shared" si="1"/>
        <v>6.0426624812727404E-2</v>
      </c>
      <c r="V34" s="4">
        <f t="shared" si="2"/>
        <v>6.0426624812727404E-2</v>
      </c>
      <c r="W34">
        <f t="shared" si="3"/>
        <v>17</v>
      </c>
      <c r="X34" t="str">
        <f t="shared" si="4"/>
        <v>Friday</v>
      </c>
      <c r="Y34" s="5" t="str">
        <f t="shared" si="5"/>
        <v>Jan</v>
      </c>
      <c r="Z34" s="5" t="str">
        <f t="shared" si="6"/>
        <v>3-5</v>
      </c>
    </row>
    <row r="35" spans="1:26" x14ac:dyDescent="0.25">
      <c r="A35" s="2" t="s">
        <v>68</v>
      </c>
      <c r="B35" s="2" t="s">
        <v>26</v>
      </c>
      <c r="C35" s="1">
        <v>45660</v>
      </c>
      <c r="D35" s="3">
        <v>0.73333333333333328</v>
      </c>
      <c r="E35" s="2" t="s">
        <v>19</v>
      </c>
      <c r="F35" s="2" t="s">
        <v>49</v>
      </c>
      <c r="G35" s="2">
        <v>42236</v>
      </c>
      <c r="H35" s="2">
        <v>8</v>
      </c>
      <c r="I35" s="2">
        <v>286</v>
      </c>
      <c r="J35" s="2">
        <v>12998</v>
      </c>
      <c r="K35" s="2">
        <v>11203</v>
      </c>
      <c r="L35" s="2">
        <v>540</v>
      </c>
      <c r="M35" s="2">
        <v>69</v>
      </c>
      <c r="N35" s="2">
        <v>100</v>
      </c>
      <c r="O35" s="2">
        <v>369</v>
      </c>
      <c r="P35" s="2">
        <v>53</v>
      </c>
      <c r="Q35" s="2">
        <v>318</v>
      </c>
      <c r="R35" s="2">
        <v>17</v>
      </c>
      <c r="S35" s="2" t="s">
        <v>31</v>
      </c>
      <c r="T35" s="5">
        <f t="shared" si="0"/>
        <v>1078</v>
      </c>
      <c r="U35" s="4">
        <f t="shared" si="1"/>
        <v>0.26524765602803296</v>
      </c>
      <c r="V35" s="4">
        <f t="shared" si="2"/>
        <v>0.26524765602803296</v>
      </c>
      <c r="W35">
        <f t="shared" si="3"/>
        <v>17</v>
      </c>
      <c r="X35" t="str">
        <f t="shared" si="4"/>
        <v>Friday</v>
      </c>
      <c r="Y35" s="5" t="str">
        <f t="shared" si="5"/>
        <v>Jan</v>
      </c>
      <c r="Z35" s="5" t="str">
        <f t="shared" si="6"/>
        <v>6-10</v>
      </c>
    </row>
    <row r="36" spans="1:26" x14ac:dyDescent="0.25">
      <c r="A36" s="2" t="s">
        <v>69</v>
      </c>
      <c r="B36" s="2" t="s">
        <v>26</v>
      </c>
      <c r="C36" s="1">
        <v>45660</v>
      </c>
      <c r="D36" s="3">
        <v>0.77152777777777781</v>
      </c>
      <c r="E36" s="2" t="s">
        <v>15</v>
      </c>
      <c r="F36" s="2" t="s">
        <v>36</v>
      </c>
      <c r="G36" s="2">
        <v>42234</v>
      </c>
      <c r="H36" s="2">
        <v>10</v>
      </c>
      <c r="I36" s="2">
        <v>83</v>
      </c>
      <c r="J36" s="2">
        <v>26981</v>
      </c>
      <c r="K36" s="2">
        <v>21933</v>
      </c>
      <c r="L36" s="2">
        <v>1003</v>
      </c>
      <c r="M36" s="2">
        <v>108</v>
      </c>
      <c r="N36" s="2">
        <v>218</v>
      </c>
      <c r="O36" s="2">
        <v>126</v>
      </c>
      <c r="P36" s="2">
        <v>173</v>
      </c>
      <c r="Q36" s="2">
        <v>797</v>
      </c>
      <c r="R36" s="2">
        <v>132</v>
      </c>
      <c r="S36" s="2" t="s">
        <v>31</v>
      </c>
      <c r="T36" s="5">
        <f t="shared" si="0"/>
        <v>1455</v>
      </c>
      <c r="U36" s="4">
        <f t="shared" si="1"/>
        <v>0.5193209262679358</v>
      </c>
      <c r="V36" s="4">
        <f t="shared" si="2"/>
        <v>0.5193209262679358</v>
      </c>
      <c r="W36">
        <f t="shared" si="3"/>
        <v>18</v>
      </c>
      <c r="X36" t="str">
        <f t="shared" si="4"/>
        <v>Friday</v>
      </c>
      <c r="Y36" s="5" t="str">
        <f t="shared" si="5"/>
        <v>Jan</v>
      </c>
      <c r="Z36" s="5" t="str">
        <f t="shared" si="6"/>
        <v>6-10</v>
      </c>
    </row>
    <row r="37" spans="1:26" x14ac:dyDescent="0.25">
      <c r="A37" s="2" t="s">
        <v>70</v>
      </c>
      <c r="B37" s="2" t="s">
        <v>26</v>
      </c>
      <c r="C37" s="1">
        <v>45660</v>
      </c>
      <c r="D37" s="3">
        <v>0.80277777777777781</v>
      </c>
      <c r="E37" s="2" t="s">
        <v>15</v>
      </c>
      <c r="F37" s="2" t="s">
        <v>27</v>
      </c>
      <c r="G37" s="2">
        <v>42066</v>
      </c>
      <c r="H37" s="2">
        <v>11</v>
      </c>
      <c r="I37" s="2">
        <v>71</v>
      </c>
      <c r="J37" s="2">
        <v>28074</v>
      </c>
      <c r="K37" s="2">
        <v>22868</v>
      </c>
      <c r="L37" s="2">
        <v>931</v>
      </c>
      <c r="M37" s="2">
        <v>65</v>
      </c>
      <c r="N37" s="2">
        <v>132</v>
      </c>
      <c r="O37" s="2">
        <v>77</v>
      </c>
      <c r="P37" s="2">
        <v>169</v>
      </c>
      <c r="Q37" s="2">
        <v>784</v>
      </c>
      <c r="R37" s="2">
        <v>121</v>
      </c>
      <c r="S37" s="2" t="s">
        <v>31</v>
      </c>
      <c r="T37" s="5">
        <f t="shared" si="0"/>
        <v>1205</v>
      </c>
      <c r="U37" s="4">
        <f t="shared" si="1"/>
        <v>0.54362192744734461</v>
      </c>
      <c r="V37" s="4">
        <f t="shared" si="2"/>
        <v>0.54362192744734461</v>
      </c>
      <c r="W37">
        <f t="shared" si="3"/>
        <v>19</v>
      </c>
      <c r="X37" t="str">
        <f t="shared" si="4"/>
        <v>Friday</v>
      </c>
      <c r="Y37" s="5" t="str">
        <f t="shared" si="5"/>
        <v>Jan</v>
      </c>
      <c r="Z37" s="5" t="str">
        <f t="shared" si="6"/>
        <v>11+</v>
      </c>
    </row>
    <row r="38" spans="1:26" x14ac:dyDescent="0.25">
      <c r="A38" s="2" t="s">
        <v>71</v>
      </c>
      <c r="B38" s="2" t="s">
        <v>26</v>
      </c>
      <c r="C38" s="1">
        <v>45660</v>
      </c>
      <c r="D38" s="3">
        <v>0.82708333333333328</v>
      </c>
      <c r="E38" s="2" t="s">
        <v>17</v>
      </c>
      <c r="F38" s="2" t="s">
        <v>27</v>
      </c>
      <c r="G38" s="2">
        <v>42261</v>
      </c>
      <c r="H38" s="2">
        <v>8</v>
      </c>
      <c r="I38" s="2">
        <v>54</v>
      </c>
      <c r="J38" s="2">
        <v>7401</v>
      </c>
      <c r="K38" s="2">
        <v>5408</v>
      </c>
      <c r="L38" s="2">
        <v>89</v>
      </c>
      <c r="M38" s="2">
        <v>12</v>
      </c>
      <c r="N38" s="2">
        <v>13</v>
      </c>
      <c r="O38" s="2">
        <v>0</v>
      </c>
      <c r="P38" s="2">
        <v>85</v>
      </c>
      <c r="Q38" s="2">
        <v>75</v>
      </c>
      <c r="R38" s="2">
        <v>2</v>
      </c>
      <c r="S38" s="2" t="s">
        <v>31</v>
      </c>
      <c r="T38" s="5">
        <f t="shared" si="0"/>
        <v>114</v>
      </c>
      <c r="U38" s="4">
        <f t="shared" si="1"/>
        <v>0.12796668323040156</v>
      </c>
      <c r="V38" s="4">
        <f t="shared" si="2"/>
        <v>0.12796668323040156</v>
      </c>
      <c r="W38">
        <f t="shared" si="3"/>
        <v>19</v>
      </c>
      <c r="X38" t="str">
        <f t="shared" si="4"/>
        <v>Friday</v>
      </c>
      <c r="Y38" s="5" t="str">
        <f t="shared" si="5"/>
        <v>Jan</v>
      </c>
      <c r="Z38" s="5" t="str">
        <f t="shared" si="6"/>
        <v>6-10</v>
      </c>
    </row>
    <row r="39" spans="1:26" x14ac:dyDescent="0.25">
      <c r="A39" s="2" t="s">
        <v>72</v>
      </c>
      <c r="B39" s="2" t="s">
        <v>26</v>
      </c>
      <c r="C39" s="1">
        <v>45660</v>
      </c>
      <c r="D39" s="3">
        <v>0.85486111111111107</v>
      </c>
      <c r="E39" s="2" t="s">
        <v>16</v>
      </c>
      <c r="F39" s="2" t="s">
        <v>49</v>
      </c>
      <c r="G39" s="2">
        <v>42412</v>
      </c>
      <c r="H39" s="2">
        <v>10</v>
      </c>
      <c r="I39" s="2">
        <v>139</v>
      </c>
      <c r="J39" s="2">
        <v>13042</v>
      </c>
      <c r="K39" s="2">
        <v>9722</v>
      </c>
      <c r="L39" s="2">
        <v>467</v>
      </c>
      <c r="M39" s="2">
        <v>34</v>
      </c>
      <c r="N39" s="2">
        <v>26</v>
      </c>
      <c r="O39" s="2">
        <v>57</v>
      </c>
      <c r="P39" s="2">
        <v>25</v>
      </c>
      <c r="Q39" s="2">
        <v>155</v>
      </c>
      <c r="R39" s="2">
        <v>18</v>
      </c>
      <c r="S39" s="2" t="s">
        <v>31</v>
      </c>
      <c r="T39" s="5">
        <f t="shared" si="0"/>
        <v>584</v>
      </c>
      <c r="U39" s="4">
        <f t="shared" si="1"/>
        <v>0.22922757710082053</v>
      </c>
      <c r="V39" s="4">
        <f t="shared" si="2"/>
        <v>0.22922757710082053</v>
      </c>
      <c r="W39">
        <f t="shared" si="3"/>
        <v>20</v>
      </c>
      <c r="X39" t="str">
        <f t="shared" si="4"/>
        <v>Friday</v>
      </c>
      <c r="Y39" s="5" t="str">
        <f t="shared" si="5"/>
        <v>Jan</v>
      </c>
      <c r="Z39" s="5" t="str">
        <f t="shared" si="6"/>
        <v>6-10</v>
      </c>
    </row>
    <row r="40" spans="1:26" x14ac:dyDescent="0.25">
      <c r="A40" s="2" t="s">
        <v>73</v>
      </c>
      <c r="B40" s="2" t="s">
        <v>26</v>
      </c>
      <c r="C40" s="1">
        <v>45660</v>
      </c>
      <c r="D40" s="3">
        <v>0.86388888888888893</v>
      </c>
      <c r="E40" s="2" t="s">
        <v>15</v>
      </c>
      <c r="F40" s="2" t="s">
        <v>38</v>
      </c>
      <c r="G40" s="2">
        <v>41893</v>
      </c>
      <c r="H40" s="2">
        <v>7</v>
      </c>
      <c r="I40" s="2">
        <v>112</v>
      </c>
      <c r="J40" s="2">
        <v>32133</v>
      </c>
      <c r="K40" s="2">
        <v>24412</v>
      </c>
      <c r="L40" s="2">
        <v>1039</v>
      </c>
      <c r="M40" s="2">
        <v>90</v>
      </c>
      <c r="N40" s="2">
        <v>172</v>
      </c>
      <c r="O40" s="2">
        <v>121</v>
      </c>
      <c r="P40" s="2">
        <v>76</v>
      </c>
      <c r="Q40" s="2">
        <v>508</v>
      </c>
      <c r="R40" s="2">
        <v>104</v>
      </c>
      <c r="S40" s="2" t="s">
        <v>31</v>
      </c>
      <c r="T40" s="5">
        <f t="shared" si="0"/>
        <v>1422</v>
      </c>
      <c r="U40" s="4">
        <f t="shared" si="1"/>
        <v>0.58272265056214645</v>
      </c>
      <c r="V40" s="4">
        <f t="shared" si="2"/>
        <v>0.58272265056214645</v>
      </c>
      <c r="W40">
        <f t="shared" si="3"/>
        <v>20</v>
      </c>
      <c r="X40" t="str">
        <f t="shared" si="4"/>
        <v>Friday</v>
      </c>
      <c r="Y40" s="5" t="str">
        <f t="shared" si="5"/>
        <v>Jan</v>
      </c>
      <c r="Z40" s="5" t="str">
        <f t="shared" si="6"/>
        <v>6-10</v>
      </c>
    </row>
    <row r="41" spans="1:26" x14ac:dyDescent="0.25">
      <c r="A41" s="2" t="s">
        <v>74</v>
      </c>
      <c r="B41" s="2" t="s">
        <v>26</v>
      </c>
      <c r="C41" s="1">
        <v>45660</v>
      </c>
      <c r="D41" s="3">
        <v>0.9145833333333333</v>
      </c>
      <c r="E41" s="2" t="s">
        <v>15</v>
      </c>
      <c r="F41" s="2" t="s">
        <v>46</v>
      </c>
      <c r="G41" s="2">
        <v>42089</v>
      </c>
      <c r="H41" s="2">
        <v>6</v>
      </c>
      <c r="I41" s="2">
        <v>142</v>
      </c>
      <c r="J41" s="2">
        <v>22691</v>
      </c>
      <c r="K41" s="2">
        <v>20830</v>
      </c>
      <c r="L41" s="2">
        <v>657</v>
      </c>
      <c r="M41" s="2">
        <v>55</v>
      </c>
      <c r="N41" s="2">
        <v>124</v>
      </c>
      <c r="O41" s="2">
        <v>83</v>
      </c>
      <c r="P41" s="2">
        <v>116</v>
      </c>
      <c r="Q41" s="2">
        <v>473</v>
      </c>
      <c r="R41" s="2">
        <v>79</v>
      </c>
      <c r="S41" s="2" t="s">
        <v>31</v>
      </c>
      <c r="T41" s="5">
        <f t="shared" si="0"/>
        <v>919</v>
      </c>
      <c r="U41" s="4">
        <f t="shared" si="1"/>
        <v>0.49490365653733753</v>
      </c>
      <c r="V41" s="4">
        <f t="shared" si="2"/>
        <v>0.49490365653733753</v>
      </c>
      <c r="W41">
        <f t="shared" si="3"/>
        <v>21</v>
      </c>
      <c r="X41" t="str">
        <f t="shared" si="4"/>
        <v>Friday</v>
      </c>
      <c r="Y41" s="5" t="str">
        <f t="shared" si="5"/>
        <v>Jan</v>
      </c>
      <c r="Z41" s="5" t="str">
        <f t="shared" si="6"/>
        <v>6-10</v>
      </c>
    </row>
    <row r="42" spans="1:26" x14ac:dyDescent="0.25">
      <c r="A42" s="2" t="s">
        <v>75</v>
      </c>
      <c r="B42" s="2" t="s">
        <v>26</v>
      </c>
      <c r="C42" s="1">
        <v>45661</v>
      </c>
      <c r="D42" s="3">
        <v>3.3333333333333333E-2</v>
      </c>
      <c r="E42" s="2" t="s">
        <v>19</v>
      </c>
      <c r="F42" s="2" t="s">
        <v>30</v>
      </c>
      <c r="G42" s="2">
        <v>42205</v>
      </c>
      <c r="H42" s="2">
        <v>5</v>
      </c>
      <c r="I42" s="2">
        <v>53</v>
      </c>
      <c r="J42" s="2">
        <v>7051</v>
      </c>
      <c r="K42" s="2">
        <v>4865</v>
      </c>
      <c r="L42" s="2">
        <v>176</v>
      </c>
      <c r="M42" s="2">
        <v>16</v>
      </c>
      <c r="N42" s="2">
        <v>27</v>
      </c>
      <c r="O42" s="2">
        <v>98</v>
      </c>
      <c r="P42" s="2">
        <v>37</v>
      </c>
      <c r="Q42" s="2">
        <v>137</v>
      </c>
      <c r="R42" s="2">
        <v>10</v>
      </c>
      <c r="S42" s="2" t="s">
        <v>31</v>
      </c>
      <c r="T42" s="5">
        <f t="shared" si="0"/>
        <v>317</v>
      </c>
      <c r="U42" s="4">
        <f t="shared" si="1"/>
        <v>0.1152707025233977</v>
      </c>
      <c r="V42" s="4">
        <f t="shared" si="2"/>
        <v>0.1152707025233977</v>
      </c>
      <c r="W42">
        <f t="shared" si="3"/>
        <v>0</v>
      </c>
      <c r="X42" t="str">
        <f t="shared" si="4"/>
        <v>Saturday</v>
      </c>
      <c r="Y42" s="5" t="str">
        <f t="shared" si="5"/>
        <v>Jan</v>
      </c>
      <c r="Z42" s="5" t="str">
        <f t="shared" si="6"/>
        <v>3-5</v>
      </c>
    </row>
    <row r="43" spans="1:26" x14ac:dyDescent="0.25">
      <c r="A43" s="2" t="s">
        <v>76</v>
      </c>
      <c r="B43" s="2" t="s">
        <v>26</v>
      </c>
      <c r="C43" s="1">
        <v>45661</v>
      </c>
      <c r="D43" s="3">
        <v>0.30902777777777779</v>
      </c>
      <c r="E43" s="2" t="s">
        <v>16</v>
      </c>
      <c r="F43" s="2" t="s">
        <v>44</v>
      </c>
      <c r="G43" s="2">
        <v>42188</v>
      </c>
      <c r="H43" s="2">
        <v>13</v>
      </c>
      <c r="I43" s="2">
        <v>493</v>
      </c>
      <c r="J43" s="2">
        <v>5055</v>
      </c>
      <c r="K43" s="2">
        <v>4462</v>
      </c>
      <c r="L43" s="2">
        <v>231</v>
      </c>
      <c r="M43" s="2">
        <v>15</v>
      </c>
      <c r="N43" s="2">
        <v>9</v>
      </c>
      <c r="O43" s="2">
        <v>19</v>
      </c>
      <c r="P43" s="2">
        <v>29</v>
      </c>
      <c r="Q43" s="2">
        <v>92</v>
      </c>
      <c r="R43" s="2">
        <v>7</v>
      </c>
      <c r="S43" s="2" t="s">
        <v>31</v>
      </c>
      <c r="T43" s="5">
        <f t="shared" si="0"/>
        <v>274</v>
      </c>
      <c r="U43" s="4">
        <f t="shared" si="1"/>
        <v>0.10576467241869726</v>
      </c>
      <c r="V43" s="4">
        <f t="shared" si="2"/>
        <v>0.10576467241869726</v>
      </c>
      <c r="W43">
        <f t="shared" si="3"/>
        <v>7</v>
      </c>
      <c r="X43" t="str">
        <f t="shared" si="4"/>
        <v>Saturday</v>
      </c>
      <c r="Y43" s="5" t="str">
        <f t="shared" si="5"/>
        <v>Jan</v>
      </c>
      <c r="Z43" s="5" t="str">
        <f t="shared" si="6"/>
        <v>11+</v>
      </c>
    </row>
    <row r="44" spans="1:26" x14ac:dyDescent="0.25">
      <c r="A44" s="2" t="s">
        <v>77</v>
      </c>
      <c r="B44" s="2" t="s">
        <v>26</v>
      </c>
      <c r="C44" s="1">
        <v>45661</v>
      </c>
      <c r="D44" s="3">
        <v>0.33680555555555558</v>
      </c>
      <c r="E44" s="2" t="s">
        <v>17</v>
      </c>
      <c r="F44" s="2" t="s">
        <v>46</v>
      </c>
      <c r="G44" s="2">
        <v>42268</v>
      </c>
      <c r="H44" s="2">
        <v>11</v>
      </c>
      <c r="I44" s="2">
        <v>33</v>
      </c>
      <c r="J44" s="2">
        <v>5369</v>
      </c>
      <c r="K44" s="2">
        <v>3864</v>
      </c>
      <c r="L44" s="2">
        <v>73</v>
      </c>
      <c r="M44" s="2">
        <v>11</v>
      </c>
      <c r="N44" s="2">
        <v>8</v>
      </c>
      <c r="O44" s="2">
        <v>0</v>
      </c>
      <c r="P44" s="2">
        <v>58</v>
      </c>
      <c r="Q44" s="2">
        <v>45</v>
      </c>
      <c r="R44" s="2">
        <v>2</v>
      </c>
      <c r="S44" s="2" t="s">
        <v>31</v>
      </c>
      <c r="T44" s="5">
        <f t="shared" si="0"/>
        <v>92</v>
      </c>
      <c r="U44" s="4">
        <f t="shared" si="1"/>
        <v>9.1416674552853225E-2</v>
      </c>
      <c r="V44" s="4">
        <f t="shared" si="2"/>
        <v>9.1416674552853225E-2</v>
      </c>
      <c r="W44">
        <f t="shared" si="3"/>
        <v>8</v>
      </c>
      <c r="X44" t="str">
        <f t="shared" si="4"/>
        <v>Saturday</v>
      </c>
      <c r="Y44" s="5" t="str">
        <f t="shared" si="5"/>
        <v>Jan</v>
      </c>
      <c r="Z44" s="5" t="str">
        <f t="shared" si="6"/>
        <v>11+</v>
      </c>
    </row>
    <row r="45" spans="1:26" x14ac:dyDescent="0.25">
      <c r="A45" s="2" t="s">
        <v>78</v>
      </c>
      <c r="B45" s="2" t="s">
        <v>26</v>
      </c>
      <c r="C45" s="1">
        <v>45661</v>
      </c>
      <c r="D45" s="3">
        <v>0.35</v>
      </c>
      <c r="E45" s="2" t="s">
        <v>16</v>
      </c>
      <c r="F45" s="2" t="s">
        <v>49</v>
      </c>
      <c r="G45" s="2">
        <v>42128</v>
      </c>
      <c r="H45" s="2">
        <v>12</v>
      </c>
      <c r="I45" s="2">
        <v>66</v>
      </c>
      <c r="J45" s="2">
        <v>6792</v>
      </c>
      <c r="K45" s="2">
        <v>5783</v>
      </c>
      <c r="L45" s="2">
        <v>200</v>
      </c>
      <c r="M45" s="2">
        <v>16</v>
      </c>
      <c r="N45" s="2">
        <v>10</v>
      </c>
      <c r="O45" s="2">
        <v>22</v>
      </c>
      <c r="P45" s="2">
        <v>19</v>
      </c>
      <c r="Q45" s="2">
        <v>95</v>
      </c>
      <c r="R45" s="2">
        <v>10</v>
      </c>
      <c r="S45" s="2" t="s">
        <v>31</v>
      </c>
      <c r="T45" s="5">
        <f t="shared" si="0"/>
        <v>248</v>
      </c>
      <c r="U45" s="4">
        <f t="shared" si="1"/>
        <v>0.13727212305355108</v>
      </c>
      <c r="V45" s="4">
        <f t="shared" si="2"/>
        <v>0.13727212305355108</v>
      </c>
      <c r="W45">
        <f t="shared" si="3"/>
        <v>8</v>
      </c>
      <c r="X45" t="str">
        <f t="shared" si="4"/>
        <v>Saturday</v>
      </c>
      <c r="Y45" s="5" t="str">
        <f t="shared" si="5"/>
        <v>Jan</v>
      </c>
      <c r="Z45" s="5" t="str">
        <f t="shared" si="6"/>
        <v>11+</v>
      </c>
    </row>
    <row r="46" spans="1:26" x14ac:dyDescent="0.25">
      <c r="A46" s="2" t="s">
        <v>79</v>
      </c>
      <c r="B46" s="2" t="s">
        <v>26</v>
      </c>
      <c r="C46" s="1">
        <v>45661</v>
      </c>
      <c r="D46" s="3">
        <v>0.35555555555555557</v>
      </c>
      <c r="E46" s="2" t="s">
        <v>19</v>
      </c>
      <c r="F46" s="2" t="s">
        <v>27</v>
      </c>
      <c r="G46" s="2">
        <v>42132</v>
      </c>
      <c r="H46" s="2">
        <v>5</v>
      </c>
      <c r="I46" s="2">
        <v>349</v>
      </c>
      <c r="J46" s="2">
        <v>28954</v>
      </c>
      <c r="K46" s="2">
        <v>25231</v>
      </c>
      <c r="L46" s="2">
        <v>758</v>
      </c>
      <c r="M46" s="2">
        <v>78</v>
      </c>
      <c r="N46" s="2">
        <v>120</v>
      </c>
      <c r="O46" s="2">
        <v>476</v>
      </c>
      <c r="P46" s="2">
        <v>239</v>
      </c>
      <c r="Q46" s="2">
        <v>695</v>
      </c>
      <c r="R46" s="2">
        <v>28</v>
      </c>
      <c r="S46" s="2" t="s">
        <v>28</v>
      </c>
      <c r="T46" s="5">
        <f t="shared" si="0"/>
        <v>1432</v>
      </c>
      <c r="U46" s="4">
        <f t="shared" si="1"/>
        <v>0.59885597645495114</v>
      </c>
      <c r="V46" s="4">
        <f t="shared" si="2"/>
        <v>0.59885597645495114</v>
      </c>
      <c r="W46">
        <f t="shared" si="3"/>
        <v>8</v>
      </c>
      <c r="X46" t="str">
        <f t="shared" si="4"/>
        <v>Saturday</v>
      </c>
      <c r="Y46" s="5" t="str">
        <f t="shared" si="5"/>
        <v>Jan</v>
      </c>
      <c r="Z46" s="5" t="str">
        <f t="shared" si="6"/>
        <v>3-5</v>
      </c>
    </row>
    <row r="47" spans="1:26" x14ac:dyDescent="0.25">
      <c r="A47" s="2" t="s">
        <v>80</v>
      </c>
      <c r="B47" s="2" t="s">
        <v>26</v>
      </c>
      <c r="C47" s="1">
        <v>45661</v>
      </c>
      <c r="D47" s="3">
        <v>0.41180555555555554</v>
      </c>
      <c r="E47" s="2" t="s">
        <v>15</v>
      </c>
      <c r="F47" s="2" t="s">
        <v>49</v>
      </c>
      <c r="G47" s="2">
        <v>42290</v>
      </c>
      <c r="H47" s="2">
        <v>13</v>
      </c>
      <c r="I47" s="2">
        <v>54</v>
      </c>
      <c r="J47" s="2">
        <v>47962</v>
      </c>
      <c r="K47" s="2">
        <v>37579</v>
      </c>
      <c r="L47" s="2">
        <v>927</v>
      </c>
      <c r="M47" s="2">
        <v>108</v>
      </c>
      <c r="N47" s="2">
        <v>218</v>
      </c>
      <c r="O47" s="2">
        <v>150</v>
      </c>
      <c r="P47" s="2">
        <v>90</v>
      </c>
      <c r="Q47" s="2">
        <v>1490</v>
      </c>
      <c r="R47" s="2">
        <v>86</v>
      </c>
      <c r="S47" s="2" t="s">
        <v>28</v>
      </c>
      <c r="T47" s="5">
        <f t="shared" si="0"/>
        <v>1403</v>
      </c>
      <c r="U47" s="4">
        <f t="shared" si="1"/>
        <v>0.88860250650271932</v>
      </c>
      <c r="V47" s="4">
        <f t="shared" si="2"/>
        <v>0.88860250650271932</v>
      </c>
      <c r="W47">
        <f t="shared" si="3"/>
        <v>9</v>
      </c>
      <c r="X47" t="str">
        <f t="shared" si="4"/>
        <v>Saturday</v>
      </c>
      <c r="Y47" s="5" t="str">
        <f t="shared" si="5"/>
        <v>Jan</v>
      </c>
      <c r="Z47" s="5" t="str">
        <f t="shared" si="6"/>
        <v>11+</v>
      </c>
    </row>
    <row r="48" spans="1:26" x14ac:dyDescent="0.25">
      <c r="A48" s="2" t="s">
        <v>81</v>
      </c>
      <c r="B48" s="2" t="s">
        <v>26</v>
      </c>
      <c r="C48" s="1">
        <v>45661</v>
      </c>
      <c r="D48" s="3">
        <v>0.43263888888888891</v>
      </c>
      <c r="E48" s="2" t="s">
        <v>15</v>
      </c>
      <c r="F48" s="2" t="s">
        <v>36</v>
      </c>
      <c r="G48" s="2">
        <v>42142</v>
      </c>
      <c r="H48" s="2">
        <v>7</v>
      </c>
      <c r="I48" s="2">
        <v>103</v>
      </c>
      <c r="J48" s="2">
        <v>16977</v>
      </c>
      <c r="K48" s="2">
        <v>15473</v>
      </c>
      <c r="L48" s="2">
        <v>534</v>
      </c>
      <c r="M48" s="2">
        <v>50</v>
      </c>
      <c r="N48" s="2">
        <v>85</v>
      </c>
      <c r="O48" s="2">
        <v>53</v>
      </c>
      <c r="P48" s="2">
        <v>44</v>
      </c>
      <c r="Q48" s="2">
        <v>321</v>
      </c>
      <c r="R48" s="2">
        <v>32</v>
      </c>
      <c r="S48" s="2" t="s">
        <v>31</v>
      </c>
      <c r="T48" s="5">
        <f t="shared" si="0"/>
        <v>722</v>
      </c>
      <c r="U48" s="4">
        <f t="shared" si="1"/>
        <v>0.36716339993355795</v>
      </c>
      <c r="V48" s="4">
        <f t="shared" si="2"/>
        <v>0.36716339993355795</v>
      </c>
      <c r="W48">
        <f t="shared" si="3"/>
        <v>10</v>
      </c>
      <c r="X48" t="str">
        <f t="shared" si="4"/>
        <v>Saturday</v>
      </c>
      <c r="Y48" s="5" t="str">
        <f t="shared" si="5"/>
        <v>Jan</v>
      </c>
      <c r="Z48" s="5" t="str">
        <f t="shared" si="6"/>
        <v>6-10</v>
      </c>
    </row>
    <row r="49" spans="1:26" x14ac:dyDescent="0.25">
      <c r="A49" s="2" t="s">
        <v>82</v>
      </c>
      <c r="B49" s="2" t="s">
        <v>26</v>
      </c>
      <c r="C49" s="1">
        <v>45661</v>
      </c>
      <c r="D49" s="3">
        <v>0.50624999999999998</v>
      </c>
      <c r="E49" s="2" t="s">
        <v>16</v>
      </c>
      <c r="F49" s="2" t="s">
        <v>49</v>
      </c>
      <c r="G49" s="2">
        <v>42391</v>
      </c>
      <c r="H49" s="2">
        <v>13</v>
      </c>
      <c r="I49" s="2">
        <v>194</v>
      </c>
      <c r="J49" s="2">
        <v>16797</v>
      </c>
      <c r="K49" s="2">
        <v>13956</v>
      </c>
      <c r="L49" s="2">
        <v>509</v>
      </c>
      <c r="M49" s="2">
        <v>48</v>
      </c>
      <c r="N49" s="2">
        <v>36</v>
      </c>
      <c r="O49" s="2">
        <v>48</v>
      </c>
      <c r="P49" s="2">
        <v>32</v>
      </c>
      <c r="Q49" s="2">
        <v>183</v>
      </c>
      <c r="R49" s="2">
        <v>23</v>
      </c>
      <c r="S49" s="2" t="s">
        <v>28</v>
      </c>
      <c r="T49" s="5">
        <f t="shared" si="0"/>
        <v>641</v>
      </c>
      <c r="U49" s="4">
        <f t="shared" si="1"/>
        <v>0.32922082517515511</v>
      </c>
      <c r="V49" s="4">
        <f t="shared" si="2"/>
        <v>0.32922082517515511</v>
      </c>
      <c r="W49">
        <f t="shared" si="3"/>
        <v>12</v>
      </c>
      <c r="X49" t="str">
        <f t="shared" si="4"/>
        <v>Saturday</v>
      </c>
      <c r="Y49" s="5" t="str">
        <f t="shared" si="5"/>
        <v>Jan</v>
      </c>
      <c r="Z49" s="5" t="str">
        <f t="shared" si="6"/>
        <v>11+</v>
      </c>
    </row>
    <row r="50" spans="1:26" x14ac:dyDescent="0.25">
      <c r="A50" s="2" t="s">
        <v>83</v>
      </c>
      <c r="B50" s="2" t="s">
        <v>26</v>
      </c>
      <c r="C50" s="1">
        <v>45661</v>
      </c>
      <c r="D50" s="3">
        <v>0.52152777777777781</v>
      </c>
      <c r="E50" s="2" t="s">
        <v>15</v>
      </c>
      <c r="F50" s="2" t="s">
        <v>36</v>
      </c>
      <c r="G50" s="2">
        <v>42447</v>
      </c>
      <c r="H50" s="2">
        <v>5</v>
      </c>
      <c r="I50" s="2">
        <v>164</v>
      </c>
      <c r="J50" s="2">
        <v>42259</v>
      </c>
      <c r="K50" s="2">
        <v>37735</v>
      </c>
      <c r="L50" s="2">
        <v>1728</v>
      </c>
      <c r="M50" s="2">
        <v>137</v>
      </c>
      <c r="N50" s="2">
        <v>314</v>
      </c>
      <c r="O50" s="2">
        <v>210</v>
      </c>
      <c r="P50" s="2">
        <v>158</v>
      </c>
      <c r="Q50" s="2">
        <v>1348</v>
      </c>
      <c r="R50" s="2">
        <v>88</v>
      </c>
      <c r="S50" s="2" t="s">
        <v>28</v>
      </c>
      <c r="T50" s="5">
        <f t="shared" si="0"/>
        <v>2389</v>
      </c>
      <c r="U50" s="4">
        <f t="shared" si="1"/>
        <v>0.88899097698306118</v>
      </c>
      <c r="V50" s="4">
        <f t="shared" si="2"/>
        <v>0.88899097698306118</v>
      </c>
      <c r="W50">
        <f t="shared" si="3"/>
        <v>12</v>
      </c>
      <c r="X50" t="str">
        <f t="shared" si="4"/>
        <v>Saturday</v>
      </c>
      <c r="Y50" s="5" t="str">
        <f t="shared" si="5"/>
        <v>Jan</v>
      </c>
      <c r="Z50" s="5" t="str">
        <f t="shared" si="6"/>
        <v>3-5</v>
      </c>
    </row>
    <row r="51" spans="1:26" x14ac:dyDescent="0.25">
      <c r="A51" s="2" t="s">
        <v>84</v>
      </c>
      <c r="B51" s="2" t="s">
        <v>26</v>
      </c>
      <c r="C51" s="1">
        <v>45661</v>
      </c>
      <c r="D51" s="3">
        <v>0.59444444444444444</v>
      </c>
      <c r="E51" s="2" t="s">
        <v>16</v>
      </c>
      <c r="F51" s="2" t="s">
        <v>30</v>
      </c>
      <c r="G51" s="2">
        <v>42161</v>
      </c>
      <c r="H51" s="2">
        <v>11</v>
      </c>
      <c r="I51" s="2">
        <v>111</v>
      </c>
      <c r="J51" s="2">
        <v>13887</v>
      </c>
      <c r="K51" s="2">
        <v>11500</v>
      </c>
      <c r="L51" s="2">
        <v>385</v>
      </c>
      <c r="M51" s="2">
        <v>38</v>
      </c>
      <c r="N51" s="2">
        <v>23</v>
      </c>
      <c r="O51" s="2">
        <v>50</v>
      </c>
      <c r="P51" s="2">
        <v>83</v>
      </c>
      <c r="Q51" s="2">
        <v>171</v>
      </c>
      <c r="R51" s="2">
        <v>19</v>
      </c>
      <c r="S51" s="2" t="s">
        <v>31</v>
      </c>
      <c r="T51" s="5">
        <f t="shared" si="0"/>
        <v>496</v>
      </c>
      <c r="U51" s="4">
        <f t="shared" si="1"/>
        <v>0.2727639287493181</v>
      </c>
      <c r="V51" s="4">
        <f t="shared" si="2"/>
        <v>0.2727639287493181</v>
      </c>
      <c r="W51">
        <f t="shared" si="3"/>
        <v>14</v>
      </c>
      <c r="X51" t="str">
        <f t="shared" si="4"/>
        <v>Saturday</v>
      </c>
      <c r="Y51" s="5" t="str">
        <f t="shared" si="5"/>
        <v>Jan</v>
      </c>
      <c r="Z51" s="5" t="str">
        <f t="shared" si="6"/>
        <v>11+</v>
      </c>
    </row>
    <row r="52" spans="1:26" x14ac:dyDescent="0.25">
      <c r="A52" s="2" t="s">
        <v>85</v>
      </c>
      <c r="B52" s="2" t="s">
        <v>26</v>
      </c>
      <c r="C52" s="1">
        <v>45661</v>
      </c>
      <c r="D52" s="3">
        <v>0.65347222222222223</v>
      </c>
      <c r="E52" s="2" t="s">
        <v>16</v>
      </c>
      <c r="F52" s="2" t="s">
        <v>30</v>
      </c>
      <c r="G52" s="2">
        <v>42345</v>
      </c>
      <c r="H52" s="2">
        <v>7</v>
      </c>
      <c r="I52" s="2">
        <v>222</v>
      </c>
      <c r="J52" s="2">
        <v>10799</v>
      </c>
      <c r="K52" s="2">
        <v>8744</v>
      </c>
      <c r="L52" s="2">
        <v>313</v>
      </c>
      <c r="M52" s="2">
        <v>22</v>
      </c>
      <c r="N52" s="2">
        <v>25</v>
      </c>
      <c r="O52" s="2">
        <v>63</v>
      </c>
      <c r="P52" s="2">
        <v>46</v>
      </c>
      <c r="Q52" s="2">
        <v>87</v>
      </c>
      <c r="R52" s="2">
        <v>15</v>
      </c>
      <c r="S52" s="2" t="s">
        <v>31</v>
      </c>
      <c r="T52" s="5">
        <f t="shared" si="0"/>
        <v>423</v>
      </c>
      <c r="U52" s="4">
        <f t="shared" si="1"/>
        <v>0.20649427323178651</v>
      </c>
      <c r="V52" s="4">
        <f t="shared" si="2"/>
        <v>0.20649427323178651</v>
      </c>
      <c r="W52">
        <f t="shared" si="3"/>
        <v>15</v>
      </c>
      <c r="X52" t="str">
        <f t="shared" si="4"/>
        <v>Saturday</v>
      </c>
      <c r="Y52" s="5" t="str">
        <f t="shared" si="5"/>
        <v>Jan</v>
      </c>
      <c r="Z52" s="5" t="str">
        <f t="shared" si="6"/>
        <v>6-10</v>
      </c>
    </row>
    <row r="53" spans="1:26" x14ac:dyDescent="0.25">
      <c r="A53" s="2" t="s">
        <v>86</v>
      </c>
      <c r="B53" s="2" t="s">
        <v>26</v>
      </c>
      <c r="C53" s="1">
        <v>45661</v>
      </c>
      <c r="D53" s="3">
        <v>0.69444444444444442</v>
      </c>
      <c r="E53" s="2" t="s">
        <v>15</v>
      </c>
      <c r="F53" s="2" t="s">
        <v>18</v>
      </c>
      <c r="G53" s="2">
        <v>42099</v>
      </c>
      <c r="H53" s="2">
        <v>10</v>
      </c>
      <c r="I53" s="2">
        <v>69</v>
      </c>
      <c r="J53" s="2">
        <v>27736</v>
      </c>
      <c r="K53" s="2">
        <v>19455</v>
      </c>
      <c r="L53" s="2">
        <v>1039</v>
      </c>
      <c r="M53" s="2">
        <v>77</v>
      </c>
      <c r="N53" s="2">
        <v>200</v>
      </c>
      <c r="O53" s="2">
        <v>123</v>
      </c>
      <c r="P53" s="2">
        <v>108</v>
      </c>
      <c r="Q53" s="2">
        <v>783</v>
      </c>
      <c r="R53" s="2">
        <v>89</v>
      </c>
      <c r="S53" s="2" t="s">
        <v>31</v>
      </c>
      <c r="T53" s="5">
        <f t="shared" si="0"/>
        <v>1439</v>
      </c>
      <c r="U53" s="4">
        <f t="shared" si="1"/>
        <v>0.462124991092425</v>
      </c>
      <c r="V53" s="4">
        <f t="shared" si="2"/>
        <v>0.462124991092425</v>
      </c>
      <c r="W53">
        <f t="shared" si="3"/>
        <v>16</v>
      </c>
      <c r="X53" t="str">
        <f t="shared" si="4"/>
        <v>Saturday</v>
      </c>
      <c r="Y53" s="5" t="str">
        <f t="shared" si="5"/>
        <v>Jan</v>
      </c>
      <c r="Z53" s="5" t="str">
        <f t="shared" si="6"/>
        <v>6-10</v>
      </c>
    </row>
    <row r="54" spans="1:26" x14ac:dyDescent="0.25">
      <c r="A54" s="2" t="s">
        <v>87</v>
      </c>
      <c r="B54" s="2" t="s">
        <v>26</v>
      </c>
      <c r="C54" s="1">
        <v>45661</v>
      </c>
      <c r="D54" s="3">
        <v>0.74861111111111112</v>
      </c>
      <c r="E54" s="2" t="s">
        <v>16</v>
      </c>
      <c r="F54" s="2" t="s">
        <v>36</v>
      </c>
      <c r="G54" s="2">
        <v>42127</v>
      </c>
      <c r="H54" s="2">
        <v>8</v>
      </c>
      <c r="I54" s="2">
        <v>173</v>
      </c>
      <c r="J54" s="2">
        <v>5470</v>
      </c>
      <c r="K54" s="2">
        <v>4703</v>
      </c>
      <c r="L54" s="2">
        <v>238</v>
      </c>
      <c r="M54" s="2">
        <v>21</v>
      </c>
      <c r="N54" s="2">
        <v>20</v>
      </c>
      <c r="O54" s="2">
        <v>37</v>
      </c>
      <c r="P54" s="2">
        <v>8</v>
      </c>
      <c r="Q54" s="2">
        <v>117</v>
      </c>
      <c r="R54" s="2">
        <v>10</v>
      </c>
      <c r="S54" s="2" t="s">
        <v>31</v>
      </c>
      <c r="T54" s="5">
        <f t="shared" si="0"/>
        <v>316</v>
      </c>
      <c r="U54" s="4">
        <f t="shared" si="1"/>
        <v>0.11163861656419873</v>
      </c>
      <c r="V54" s="4">
        <f t="shared" si="2"/>
        <v>0.11163861656419873</v>
      </c>
      <c r="W54">
        <f t="shared" si="3"/>
        <v>17</v>
      </c>
      <c r="X54" t="str">
        <f t="shared" si="4"/>
        <v>Saturday</v>
      </c>
      <c r="Y54" s="5" t="str">
        <f t="shared" si="5"/>
        <v>Jan</v>
      </c>
      <c r="Z54" s="5" t="str">
        <f t="shared" si="6"/>
        <v>6-10</v>
      </c>
    </row>
    <row r="55" spans="1:26" x14ac:dyDescent="0.25">
      <c r="A55" s="2" t="s">
        <v>88</v>
      </c>
      <c r="B55" s="2" t="s">
        <v>26</v>
      </c>
      <c r="C55" s="1">
        <v>45661</v>
      </c>
      <c r="D55" s="3">
        <v>0.76527777777777772</v>
      </c>
      <c r="E55" s="2" t="s">
        <v>15</v>
      </c>
      <c r="F55" s="2" t="s">
        <v>36</v>
      </c>
      <c r="G55" s="2">
        <v>42026</v>
      </c>
      <c r="H55" s="2">
        <v>6</v>
      </c>
      <c r="I55" s="2">
        <v>100</v>
      </c>
      <c r="J55" s="2">
        <v>31692</v>
      </c>
      <c r="K55" s="2">
        <v>28565</v>
      </c>
      <c r="L55" s="2">
        <v>1194</v>
      </c>
      <c r="M55" s="2">
        <v>133</v>
      </c>
      <c r="N55" s="2">
        <v>191</v>
      </c>
      <c r="O55" s="2">
        <v>125</v>
      </c>
      <c r="P55" s="2">
        <v>179</v>
      </c>
      <c r="Q55" s="2">
        <v>500</v>
      </c>
      <c r="R55" s="2">
        <v>107</v>
      </c>
      <c r="S55" s="2" t="s">
        <v>31</v>
      </c>
      <c r="T55" s="5">
        <f t="shared" si="0"/>
        <v>1643</v>
      </c>
      <c r="U55" s="4">
        <f t="shared" si="1"/>
        <v>0.67969828201589488</v>
      </c>
      <c r="V55" s="4">
        <f t="shared" si="2"/>
        <v>0.67969828201589488</v>
      </c>
      <c r="W55">
        <f t="shared" si="3"/>
        <v>18</v>
      </c>
      <c r="X55" t="str">
        <f t="shared" si="4"/>
        <v>Saturday</v>
      </c>
      <c r="Y55" s="5" t="str">
        <f t="shared" si="5"/>
        <v>Jan</v>
      </c>
      <c r="Z55" s="5" t="str">
        <f t="shared" si="6"/>
        <v>6-10</v>
      </c>
    </row>
    <row r="56" spans="1:26" x14ac:dyDescent="0.25">
      <c r="A56" s="2" t="s">
        <v>89</v>
      </c>
      <c r="B56" s="2" t="s">
        <v>26</v>
      </c>
      <c r="C56" s="1">
        <v>45661</v>
      </c>
      <c r="D56" s="3">
        <v>0.7680555555555556</v>
      </c>
      <c r="E56" s="2" t="s">
        <v>15</v>
      </c>
      <c r="F56" s="2" t="s">
        <v>30</v>
      </c>
      <c r="G56" s="2">
        <v>42280</v>
      </c>
      <c r="H56" s="2">
        <v>10</v>
      </c>
      <c r="I56" s="2">
        <v>146</v>
      </c>
      <c r="J56" s="2">
        <v>32250</v>
      </c>
      <c r="K56" s="2">
        <v>29104</v>
      </c>
      <c r="L56" s="2">
        <v>1546</v>
      </c>
      <c r="M56" s="2">
        <v>123</v>
      </c>
      <c r="N56" s="2">
        <v>262</v>
      </c>
      <c r="O56" s="2">
        <v>116</v>
      </c>
      <c r="P56" s="2">
        <v>52</v>
      </c>
      <c r="Q56" s="2">
        <v>818</v>
      </c>
      <c r="R56" s="2">
        <v>181</v>
      </c>
      <c r="S56" s="2" t="s">
        <v>31</v>
      </c>
      <c r="T56" s="5">
        <f t="shared" si="0"/>
        <v>2047</v>
      </c>
      <c r="U56" s="4">
        <f t="shared" si="1"/>
        <v>0.68836329233680227</v>
      </c>
      <c r="V56" s="4">
        <f t="shared" si="2"/>
        <v>0.68836329233680227</v>
      </c>
      <c r="W56">
        <f t="shared" si="3"/>
        <v>18</v>
      </c>
      <c r="X56" t="str">
        <f t="shared" si="4"/>
        <v>Saturday</v>
      </c>
      <c r="Y56" s="5" t="str">
        <f t="shared" si="5"/>
        <v>Jan</v>
      </c>
      <c r="Z56" s="5" t="str">
        <f t="shared" si="6"/>
        <v>6-10</v>
      </c>
    </row>
    <row r="57" spans="1:26" x14ac:dyDescent="0.25">
      <c r="A57" s="2" t="s">
        <v>90</v>
      </c>
      <c r="B57" s="2" t="s">
        <v>26</v>
      </c>
      <c r="C57" s="1">
        <v>45661</v>
      </c>
      <c r="D57" s="3">
        <v>0.87152777777777779</v>
      </c>
      <c r="E57" s="2" t="s">
        <v>19</v>
      </c>
      <c r="F57" s="2" t="s">
        <v>49</v>
      </c>
      <c r="G57" s="2">
        <v>42165</v>
      </c>
      <c r="H57" s="2">
        <v>9</v>
      </c>
      <c r="I57" s="2">
        <v>696</v>
      </c>
      <c r="J57" s="2">
        <v>24363</v>
      </c>
      <c r="K57" s="2">
        <v>18026</v>
      </c>
      <c r="L57" s="2">
        <v>847</v>
      </c>
      <c r="M57" s="2">
        <v>73</v>
      </c>
      <c r="N57" s="2">
        <v>88</v>
      </c>
      <c r="O57" s="2">
        <v>344</v>
      </c>
      <c r="P57" s="2">
        <v>95</v>
      </c>
      <c r="Q57" s="2">
        <v>496</v>
      </c>
      <c r="R57" s="2">
        <v>47</v>
      </c>
      <c r="S57" s="2" t="s">
        <v>31</v>
      </c>
      <c r="T57" s="5">
        <f t="shared" si="0"/>
        <v>1352</v>
      </c>
      <c r="U57" s="4">
        <f t="shared" si="1"/>
        <v>0.42751096881299655</v>
      </c>
      <c r="V57" s="4">
        <f t="shared" si="2"/>
        <v>0.42751096881299655</v>
      </c>
      <c r="W57">
        <f t="shared" si="3"/>
        <v>20</v>
      </c>
      <c r="X57" t="str">
        <f t="shared" si="4"/>
        <v>Saturday</v>
      </c>
      <c r="Y57" s="5" t="str">
        <f t="shared" si="5"/>
        <v>Jan</v>
      </c>
      <c r="Z57" s="5" t="str">
        <f t="shared" si="6"/>
        <v>6-10</v>
      </c>
    </row>
    <row r="58" spans="1:26" x14ac:dyDescent="0.25">
      <c r="A58" s="2" t="s">
        <v>91</v>
      </c>
      <c r="B58" s="2" t="s">
        <v>26</v>
      </c>
      <c r="C58" s="1">
        <v>45661</v>
      </c>
      <c r="D58" s="3">
        <v>0.88124999999999998</v>
      </c>
      <c r="E58" s="2" t="s">
        <v>19</v>
      </c>
      <c r="F58" s="2" t="s">
        <v>36</v>
      </c>
      <c r="G58" s="2">
        <v>42145</v>
      </c>
      <c r="H58" s="2">
        <v>10</v>
      </c>
      <c r="I58" s="2">
        <v>310</v>
      </c>
      <c r="J58" s="2">
        <v>13673</v>
      </c>
      <c r="K58" s="2">
        <v>11561</v>
      </c>
      <c r="L58" s="2">
        <v>630</v>
      </c>
      <c r="M58" s="2">
        <v>68</v>
      </c>
      <c r="N58" s="2">
        <v>67</v>
      </c>
      <c r="O58" s="2">
        <v>313</v>
      </c>
      <c r="P58" s="2">
        <v>61</v>
      </c>
      <c r="Q58" s="2">
        <v>132</v>
      </c>
      <c r="R58" s="2">
        <v>23</v>
      </c>
      <c r="S58" s="2" t="s">
        <v>31</v>
      </c>
      <c r="T58" s="5">
        <f t="shared" si="0"/>
        <v>1078</v>
      </c>
      <c r="U58" s="4">
        <f t="shared" si="1"/>
        <v>0.27431486534582988</v>
      </c>
      <c r="V58" s="4">
        <f t="shared" si="2"/>
        <v>0.27431486534582988</v>
      </c>
      <c r="W58">
        <f t="shared" si="3"/>
        <v>21</v>
      </c>
      <c r="X58" t="str">
        <f t="shared" si="4"/>
        <v>Saturday</v>
      </c>
      <c r="Y58" s="5" t="str">
        <f t="shared" si="5"/>
        <v>Jan</v>
      </c>
      <c r="Z58" s="5" t="str">
        <f t="shared" si="6"/>
        <v>6-10</v>
      </c>
    </row>
    <row r="59" spans="1:26" x14ac:dyDescent="0.25">
      <c r="A59" s="2" t="s">
        <v>92</v>
      </c>
      <c r="B59" s="2" t="s">
        <v>26</v>
      </c>
      <c r="C59" s="1">
        <v>45662</v>
      </c>
      <c r="D59" s="3">
        <v>0.3659722222222222</v>
      </c>
      <c r="E59" s="2" t="s">
        <v>16</v>
      </c>
      <c r="F59" s="2" t="s">
        <v>44</v>
      </c>
      <c r="G59" s="2">
        <v>42199</v>
      </c>
      <c r="H59" s="2">
        <v>11</v>
      </c>
      <c r="I59" s="2">
        <v>228</v>
      </c>
      <c r="J59" s="2">
        <v>34519</v>
      </c>
      <c r="K59" s="2">
        <v>27284</v>
      </c>
      <c r="L59" s="2">
        <v>638</v>
      </c>
      <c r="M59" s="2">
        <v>52</v>
      </c>
      <c r="N59" s="2">
        <v>47</v>
      </c>
      <c r="O59" s="2">
        <v>96</v>
      </c>
      <c r="P59" s="2">
        <v>105</v>
      </c>
      <c r="Q59" s="2">
        <v>721</v>
      </c>
      <c r="R59" s="2">
        <v>32</v>
      </c>
      <c r="S59" s="2" t="s">
        <v>28</v>
      </c>
      <c r="T59" s="5">
        <f t="shared" si="0"/>
        <v>833</v>
      </c>
      <c r="U59" s="4">
        <f t="shared" si="1"/>
        <v>0.64655560558307068</v>
      </c>
      <c r="V59" s="4">
        <f t="shared" si="2"/>
        <v>0.64655560558307068</v>
      </c>
      <c r="W59">
        <f t="shared" si="3"/>
        <v>8</v>
      </c>
      <c r="X59" t="str">
        <f t="shared" si="4"/>
        <v>Sunday</v>
      </c>
      <c r="Y59" s="5" t="str">
        <f t="shared" si="5"/>
        <v>Jan</v>
      </c>
      <c r="Z59" s="5" t="str">
        <f t="shared" si="6"/>
        <v>11+</v>
      </c>
    </row>
    <row r="60" spans="1:26" x14ac:dyDescent="0.25">
      <c r="A60" s="2" t="s">
        <v>93</v>
      </c>
      <c r="B60" s="2" t="s">
        <v>26</v>
      </c>
      <c r="C60" s="1">
        <v>45662</v>
      </c>
      <c r="D60" s="3">
        <v>0.40277777777777779</v>
      </c>
      <c r="E60" s="2" t="s">
        <v>17</v>
      </c>
      <c r="F60" s="2" t="s">
        <v>46</v>
      </c>
      <c r="G60" s="2">
        <v>42257</v>
      </c>
      <c r="H60" s="2">
        <v>11</v>
      </c>
      <c r="I60" s="2">
        <v>44</v>
      </c>
      <c r="J60" s="2">
        <v>10355</v>
      </c>
      <c r="K60" s="2">
        <v>7829</v>
      </c>
      <c r="L60" s="2">
        <v>66</v>
      </c>
      <c r="M60" s="2">
        <v>8</v>
      </c>
      <c r="N60" s="2">
        <v>7</v>
      </c>
      <c r="O60" s="2">
        <v>0</v>
      </c>
      <c r="P60" s="2">
        <v>170</v>
      </c>
      <c r="Q60" s="2">
        <v>140</v>
      </c>
      <c r="R60" s="2">
        <v>2</v>
      </c>
      <c r="S60" s="2" t="s">
        <v>28</v>
      </c>
      <c r="T60" s="5">
        <f t="shared" si="0"/>
        <v>81</v>
      </c>
      <c r="U60" s="4">
        <f t="shared" si="1"/>
        <v>0.18527107934780038</v>
      </c>
      <c r="V60" s="4">
        <f t="shared" si="2"/>
        <v>0.18527107934780038</v>
      </c>
      <c r="W60">
        <f t="shared" si="3"/>
        <v>9</v>
      </c>
      <c r="X60" t="str">
        <f t="shared" si="4"/>
        <v>Sunday</v>
      </c>
      <c r="Y60" s="5" t="str">
        <f t="shared" si="5"/>
        <v>Jan</v>
      </c>
      <c r="Z60" s="5" t="str">
        <f t="shared" si="6"/>
        <v>11+</v>
      </c>
    </row>
    <row r="61" spans="1:26" x14ac:dyDescent="0.25">
      <c r="A61" s="2" t="s">
        <v>94</v>
      </c>
      <c r="B61" s="2" t="s">
        <v>26</v>
      </c>
      <c r="C61" s="1">
        <v>45662</v>
      </c>
      <c r="D61" s="3">
        <v>0.41180555555555554</v>
      </c>
      <c r="E61" s="2" t="s">
        <v>15</v>
      </c>
      <c r="F61" s="2" t="s">
        <v>27</v>
      </c>
      <c r="G61" s="2">
        <v>41930</v>
      </c>
      <c r="H61" s="2">
        <v>6</v>
      </c>
      <c r="I61" s="2">
        <v>76</v>
      </c>
      <c r="J61" s="2">
        <v>23324</v>
      </c>
      <c r="K61" s="2">
        <v>20129</v>
      </c>
      <c r="L61" s="2">
        <v>899</v>
      </c>
      <c r="M61" s="2">
        <v>103</v>
      </c>
      <c r="N61" s="2">
        <v>182</v>
      </c>
      <c r="O61" s="2">
        <v>110</v>
      </c>
      <c r="P61" s="2">
        <v>147</v>
      </c>
      <c r="Q61" s="2">
        <v>667</v>
      </c>
      <c r="R61" s="2">
        <v>68</v>
      </c>
      <c r="S61" s="2" t="s">
        <v>31</v>
      </c>
      <c r="T61" s="5">
        <f t="shared" si="0"/>
        <v>1294</v>
      </c>
      <c r="U61" s="4">
        <f t="shared" si="1"/>
        <v>0.48006200810875266</v>
      </c>
      <c r="V61" s="4">
        <f t="shared" si="2"/>
        <v>0.48006200810875266</v>
      </c>
      <c r="W61">
        <f t="shared" si="3"/>
        <v>9</v>
      </c>
      <c r="X61" t="str">
        <f t="shared" si="4"/>
        <v>Sunday</v>
      </c>
      <c r="Y61" s="5" t="str">
        <f t="shared" si="5"/>
        <v>Jan</v>
      </c>
      <c r="Z61" s="5" t="str">
        <f t="shared" si="6"/>
        <v>6-10</v>
      </c>
    </row>
    <row r="62" spans="1:26" x14ac:dyDescent="0.25">
      <c r="A62" s="2" t="s">
        <v>95</v>
      </c>
      <c r="B62" s="2" t="s">
        <v>26</v>
      </c>
      <c r="C62" s="1">
        <v>45662</v>
      </c>
      <c r="D62" s="3">
        <v>0.56041666666666667</v>
      </c>
      <c r="E62" s="2" t="s">
        <v>19</v>
      </c>
      <c r="F62" s="2" t="s">
        <v>46</v>
      </c>
      <c r="G62" s="2">
        <v>41983</v>
      </c>
      <c r="H62" s="2">
        <v>10</v>
      </c>
      <c r="I62" s="2">
        <v>246</v>
      </c>
      <c r="J62" s="2">
        <v>14725</v>
      </c>
      <c r="K62" s="2">
        <v>10704</v>
      </c>
      <c r="L62" s="2">
        <v>408</v>
      </c>
      <c r="M62" s="2">
        <v>45</v>
      </c>
      <c r="N62" s="2">
        <v>61</v>
      </c>
      <c r="O62" s="2">
        <v>313</v>
      </c>
      <c r="P62" s="2">
        <v>77</v>
      </c>
      <c r="Q62" s="2">
        <v>237</v>
      </c>
      <c r="R62" s="2">
        <v>32</v>
      </c>
      <c r="S62" s="2" t="s">
        <v>31</v>
      </c>
      <c r="T62" s="5">
        <f t="shared" si="0"/>
        <v>827</v>
      </c>
      <c r="U62" s="4">
        <f t="shared" si="1"/>
        <v>0.25496034109044136</v>
      </c>
      <c r="V62" s="4">
        <f t="shared" si="2"/>
        <v>0.25496034109044136</v>
      </c>
      <c r="W62">
        <f t="shared" si="3"/>
        <v>13</v>
      </c>
      <c r="X62" t="str">
        <f t="shared" si="4"/>
        <v>Sunday</v>
      </c>
      <c r="Y62" s="5" t="str">
        <f t="shared" si="5"/>
        <v>Jan</v>
      </c>
      <c r="Z62" s="5" t="str">
        <f t="shared" si="6"/>
        <v>6-10</v>
      </c>
    </row>
    <row r="63" spans="1:26" x14ac:dyDescent="0.25">
      <c r="A63" s="2" t="s">
        <v>96</v>
      </c>
      <c r="B63" s="2" t="s">
        <v>26</v>
      </c>
      <c r="C63" s="1">
        <v>45662</v>
      </c>
      <c r="D63" s="3">
        <v>0.5854166666666667</v>
      </c>
      <c r="E63" s="2" t="s">
        <v>16</v>
      </c>
      <c r="F63" s="2" t="s">
        <v>38</v>
      </c>
      <c r="G63" s="2">
        <v>42115</v>
      </c>
      <c r="H63" s="2">
        <v>6</v>
      </c>
      <c r="I63" s="2">
        <v>163</v>
      </c>
      <c r="J63" s="2">
        <v>3498</v>
      </c>
      <c r="K63" s="2">
        <v>3114</v>
      </c>
      <c r="L63" s="2">
        <v>122</v>
      </c>
      <c r="M63" s="2">
        <v>13</v>
      </c>
      <c r="N63" s="2">
        <v>9</v>
      </c>
      <c r="O63" s="2">
        <v>23</v>
      </c>
      <c r="P63" s="2">
        <v>26</v>
      </c>
      <c r="Q63" s="2">
        <v>80</v>
      </c>
      <c r="R63" s="2">
        <v>4</v>
      </c>
      <c r="S63" s="2" t="s">
        <v>31</v>
      </c>
      <c r="T63" s="5">
        <f t="shared" si="0"/>
        <v>167</v>
      </c>
      <c r="U63" s="4">
        <f t="shared" si="1"/>
        <v>7.3940401282203486E-2</v>
      </c>
      <c r="V63" s="4">
        <f t="shared" si="2"/>
        <v>7.3940401282203486E-2</v>
      </c>
      <c r="W63">
        <f t="shared" si="3"/>
        <v>14</v>
      </c>
      <c r="X63" t="str">
        <f t="shared" si="4"/>
        <v>Sunday</v>
      </c>
      <c r="Y63" s="5" t="str">
        <f t="shared" si="5"/>
        <v>Jan</v>
      </c>
      <c r="Z63" s="5" t="str">
        <f t="shared" si="6"/>
        <v>6-10</v>
      </c>
    </row>
    <row r="64" spans="1:26" x14ac:dyDescent="0.25">
      <c r="A64" s="2" t="s">
        <v>97</v>
      </c>
      <c r="B64" s="2" t="s">
        <v>26</v>
      </c>
      <c r="C64" s="1">
        <v>45662</v>
      </c>
      <c r="D64" s="3">
        <v>0.68333333333333335</v>
      </c>
      <c r="E64" s="2" t="s">
        <v>19</v>
      </c>
      <c r="F64" s="2" t="s">
        <v>36</v>
      </c>
      <c r="G64" s="2">
        <v>42262</v>
      </c>
      <c r="H64" s="2">
        <v>8</v>
      </c>
      <c r="I64" s="2">
        <v>187</v>
      </c>
      <c r="J64" s="2">
        <v>22621</v>
      </c>
      <c r="K64" s="2">
        <v>17537</v>
      </c>
      <c r="L64" s="2">
        <v>598</v>
      </c>
      <c r="M64" s="2">
        <v>73</v>
      </c>
      <c r="N64" s="2">
        <v>110</v>
      </c>
      <c r="O64" s="2">
        <v>414</v>
      </c>
      <c r="P64" s="2">
        <v>117</v>
      </c>
      <c r="Q64" s="2">
        <v>383</v>
      </c>
      <c r="R64" s="2">
        <v>32</v>
      </c>
      <c r="S64" s="2" t="s">
        <v>31</v>
      </c>
      <c r="T64" s="5">
        <f t="shared" si="0"/>
        <v>1195</v>
      </c>
      <c r="U64" s="4">
        <f t="shared" si="1"/>
        <v>0.41495906488098055</v>
      </c>
      <c r="V64" s="4">
        <f t="shared" si="2"/>
        <v>0.41495906488098055</v>
      </c>
      <c r="W64">
        <f t="shared" si="3"/>
        <v>16</v>
      </c>
      <c r="X64" t="str">
        <f t="shared" si="4"/>
        <v>Sunday</v>
      </c>
      <c r="Y64" s="5" t="str">
        <f t="shared" si="5"/>
        <v>Jan</v>
      </c>
      <c r="Z64" s="5" t="str">
        <f t="shared" si="6"/>
        <v>6-10</v>
      </c>
    </row>
    <row r="65" spans="1:26" x14ac:dyDescent="0.25">
      <c r="A65" s="2" t="s">
        <v>98</v>
      </c>
      <c r="B65" s="2" t="s">
        <v>26</v>
      </c>
      <c r="C65" s="1">
        <v>45662</v>
      </c>
      <c r="D65" s="3">
        <v>0.79166666666666663</v>
      </c>
      <c r="E65" s="2" t="s">
        <v>19</v>
      </c>
      <c r="F65" s="2" t="s">
        <v>49</v>
      </c>
      <c r="G65" s="2">
        <v>42279</v>
      </c>
      <c r="H65" s="2">
        <v>3</v>
      </c>
      <c r="I65" s="2">
        <v>293</v>
      </c>
      <c r="J65" s="2">
        <v>15781</v>
      </c>
      <c r="K65" s="2">
        <v>13674</v>
      </c>
      <c r="L65" s="2">
        <v>494</v>
      </c>
      <c r="M65" s="2">
        <v>63</v>
      </c>
      <c r="N65" s="2">
        <v>56</v>
      </c>
      <c r="O65" s="2">
        <v>296</v>
      </c>
      <c r="P65" s="2">
        <v>49</v>
      </c>
      <c r="Q65" s="2">
        <v>202</v>
      </c>
      <c r="R65" s="2">
        <v>13</v>
      </c>
      <c r="S65" s="2" t="s">
        <v>31</v>
      </c>
      <c r="T65" s="5">
        <f t="shared" si="0"/>
        <v>909</v>
      </c>
      <c r="U65" s="4">
        <f t="shared" si="1"/>
        <v>0.32342297594550484</v>
      </c>
      <c r="V65" s="4">
        <f t="shared" si="2"/>
        <v>0.32342297594550484</v>
      </c>
      <c r="W65">
        <f t="shared" si="3"/>
        <v>19</v>
      </c>
      <c r="X65" t="str">
        <f t="shared" si="4"/>
        <v>Sunday</v>
      </c>
      <c r="Y65" s="5" t="str">
        <f t="shared" si="5"/>
        <v>Jan</v>
      </c>
      <c r="Z65" s="5" t="str">
        <f t="shared" si="6"/>
        <v>3-5</v>
      </c>
    </row>
    <row r="66" spans="1:26" x14ac:dyDescent="0.25">
      <c r="A66" s="2" t="s">
        <v>99</v>
      </c>
      <c r="B66" s="2" t="s">
        <v>26</v>
      </c>
      <c r="C66" s="1">
        <v>45662</v>
      </c>
      <c r="D66" s="3">
        <v>0.81944444444444442</v>
      </c>
      <c r="E66" s="2" t="s">
        <v>19</v>
      </c>
      <c r="F66" s="2" t="s">
        <v>49</v>
      </c>
      <c r="G66" s="2">
        <v>42322</v>
      </c>
      <c r="H66" s="2">
        <v>5</v>
      </c>
      <c r="I66" s="2">
        <v>274</v>
      </c>
      <c r="J66" s="2">
        <v>12807</v>
      </c>
      <c r="K66" s="2">
        <v>11235</v>
      </c>
      <c r="L66" s="2">
        <v>457</v>
      </c>
      <c r="M66" s="2">
        <v>66</v>
      </c>
      <c r="N66" s="2">
        <v>55</v>
      </c>
      <c r="O66" s="2">
        <v>379</v>
      </c>
      <c r="P66" s="2">
        <v>77</v>
      </c>
      <c r="Q66" s="2">
        <v>152</v>
      </c>
      <c r="R66" s="2">
        <v>24</v>
      </c>
      <c r="S66" s="2" t="s">
        <v>31</v>
      </c>
      <c r="T66" s="5">
        <f t="shared" ref="T66:T129" si="7">SUM(L66:O66)</f>
        <v>957</v>
      </c>
      <c r="U66" s="4">
        <f t="shared" ref="U66:U129" si="8">K66/G66</f>
        <v>0.26546477009593117</v>
      </c>
      <c r="V66" s="4">
        <f t="shared" ref="V66:V129" si="9">K66/G66</f>
        <v>0.26546477009593117</v>
      </c>
      <c r="W66">
        <f t="shared" ref="W66:W129" si="10">HOUR(D66)</f>
        <v>19</v>
      </c>
      <c r="X66" t="str">
        <f t="shared" ref="X66:X129" si="11">TEXT(C66,"dddd")</f>
        <v>Sunday</v>
      </c>
      <c r="Y66" s="5" t="str">
        <f t="shared" ref="Y66:Y129" si="12">TEXT(C66,"mmm")</f>
        <v>Jan</v>
      </c>
      <c r="Z66" s="5" t="str">
        <f t="shared" ref="Z66:Z129" si="13">IF(H66&lt;=2,"0-2",IF(H66&lt;=5,"3-5",IF(H66&lt;=10,"6-10","11+")))</f>
        <v>3-5</v>
      </c>
    </row>
    <row r="67" spans="1:26" x14ac:dyDescent="0.25">
      <c r="A67" s="2" t="s">
        <v>100</v>
      </c>
      <c r="B67" s="2" t="s">
        <v>26</v>
      </c>
      <c r="C67" s="1">
        <v>45662</v>
      </c>
      <c r="D67" s="3">
        <v>0.8666666666666667</v>
      </c>
      <c r="E67" s="2" t="s">
        <v>16</v>
      </c>
      <c r="F67" s="2" t="s">
        <v>49</v>
      </c>
      <c r="G67" s="2">
        <v>42146</v>
      </c>
      <c r="H67" s="2">
        <v>9</v>
      </c>
      <c r="I67" s="2">
        <v>157</v>
      </c>
      <c r="J67" s="2">
        <v>23067</v>
      </c>
      <c r="K67" s="2">
        <v>17354</v>
      </c>
      <c r="L67" s="2">
        <v>906</v>
      </c>
      <c r="M67" s="2">
        <v>83</v>
      </c>
      <c r="N67" s="2">
        <v>62</v>
      </c>
      <c r="O67" s="2">
        <v>146</v>
      </c>
      <c r="P67" s="2">
        <v>31</v>
      </c>
      <c r="Q67" s="2">
        <v>251</v>
      </c>
      <c r="R67" s="2">
        <v>22</v>
      </c>
      <c r="S67" s="2" t="s">
        <v>31</v>
      </c>
      <c r="T67" s="5">
        <f t="shared" si="7"/>
        <v>1197</v>
      </c>
      <c r="U67" s="4">
        <f t="shared" si="8"/>
        <v>0.41175912304845064</v>
      </c>
      <c r="V67" s="4">
        <f t="shared" si="9"/>
        <v>0.41175912304845064</v>
      </c>
      <c r="W67">
        <f t="shared" si="10"/>
        <v>20</v>
      </c>
      <c r="X67" t="str">
        <f t="shared" si="11"/>
        <v>Sunday</v>
      </c>
      <c r="Y67" s="5" t="str">
        <f t="shared" si="12"/>
        <v>Jan</v>
      </c>
      <c r="Z67" s="5" t="str">
        <f t="shared" si="13"/>
        <v>6-10</v>
      </c>
    </row>
    <row r="68" spans="1:26" x14ac:dyDescent="0.25">
      <c r="A68" s="2" t="s">
        <v>101</v>
      </c>
      <c r="B68" s="2" t="s">
        <v>26</v>
      </c>
      <c r="C68" s="1">
        <v>45662</v>
      </c>
      <c r="D68" s="3">
        <v>0.88611111111111107</v>
      </c>
      <c r="E68" s="2" t="s">
        <v>16</v>
      </c>
      <c r="F68" s="2" t="s">
        <v>18</v>
      </c>
      <c r="G68" s="2">
        <v>42324</v>
      </c>
      <c r="H68" s="2">
        <v>13</v>
      </c>
      <c r="I68" s="2">
        <v>114</v>
      </c>
      <c r="J68" s="2">
        <v>8345</v>
      </c>
      <c r="K68" s="2">
        <v>6333</v>
      </c>
      <c r="L68" s="2">
        <v>254</v>
      </c>
      <c r="M68" s="2">
        <v>22</v>
      </c>
      <c r="N68" s="2">
        <v>18</v>
      </c>
      <c r="O68" s="2">
        <v>27</v>
      </c>
      <c r="P68" s="2">
        <v>15</v>
      </c>
      <c r="Q68" s="2">
        <v>86</v>
      </c>
      <c r="R68" s="2">
        <v>5</v>
      </c>
      <c r="S68" s="2" t="s">
        <v>31</v>
      </c>
      <c r="T68" s="5">
        <f t="shared" si="7"/>
        <v>321</v>
      </c>
      <c r="U68" s="4">
        <f t="shared" si="8"/>
        <v>0.14963141480011341</v>
      </c>
      <c r="V68" s="4">
        <f t="shared" si="9"/>
        <v>0.14963141480011341</v>
      </c>
      <c r="W68">
        <f t="shared" si="10"/>
        <v>21</v>
      </c>
      <c r="X68" t="str">
        <f t="shared" si="11"/>
        <v>Sunday</v>
      </c>
      <c r="Y68" s="5" t="str">
        <f t="shared" si="12"/>
        <v>Jan</v>
      </c>
      <c r="Z68" s="5" t="str">
        <f t="shared" si="13"/>
        <v>11+</v>
      </c>
    </row>
    <row r="69" spans="1:26" x14ac:dyDescent="0.25">
      <c r="A69" s="2" t="s">
        <v>102</v>
      </c>
      <c r="B69" s="2" t="s">
        <v>26</v>
      </c>
      <c r="C69" s="1">
        <v>45662</v>
      </c>
      <c r="D69" s="3">
        <v>0.88958333333333328</v>
      </c>
      <c r="E69" s="2" t="s">
        <v>15</v>
      </c>
      <c r="F69" s="2" t="s">
        <v>49</v>
      </c>
      <c r="G69" s="2">
        <v>42011</v>
      </c>
      <c r="H69" s="2">
        <v>11</v>
      </c>
      <c r="I69" s="2">
        <v>82</v>
      </c>
      <c r="J69" s="2">
        <v>35813</v>
      </c>
      <c r="K69" s="2">
        <v>33130</v>
      </c>
      <c r="L69" s="2">
        <v>2096</v>
      </c>
      <c r="M69" s="2">
        <v>265</v>
      </c>
      <c r="N69" s="2">
        <v>501</v>
      </c>
      <c r="O69" s="2">
        <v>317</v>
      </c>
      <c r="P69" s="2">
        <v>108</v>
      </c>
      <c r="Q69" s="2">
        <v>412</v>
      </c>
      <c r="R69" s="2">
        <v>183</v>
      </c>
      <c r="S69" s="2" t="s">
        <v>31</v>
      </c>
      <c r="T69" s="5">
        <f t="shared" si="7"/>
        <v>3179</v>
      </c>
      <c r="U69" s="4">
        <f t="shared" si="8"/>
        <v>0.78860298493251768</v>
      </c>
      <c r="V69" s="4">
        <f t="shared" si="9"/>
        <v>0.78860298493251768</v>
      </c>
      <c r="W69">
        <f t="shared" si="10"/>
        <v>21</v>
      </c>
      <c r="X69" t="str">
        <f t="shared" si="11"/>
        <v>Sunday</v>
      </c>
      <c r="Y69" s="5" t="str">
        <f t="shared" si="12"/>
        <v>Jan</v>
      </c>
      <c r="Z69" s="5" t="str">
        <f t="shared" si="13"/>
        <v>11+</v>
      </c>
    </row>
    <row r="70" spans="1:26" x14ac:dyDescent="0.25">
      <c r="A70" s="2" t="s">
        <v>103</v>
      </c>
      <c r="B70" s="2" t="s">
        <v>26</v>
      </c>
      <c r="C70" s="1">
        <v>45663</v>
      </c>
      <c r="D70" s="3">
        <v>0.22083333333333333</v>
      </c>
      <c r="E70" s="2" t="s">
        <v>15</v>
      </c>
      <c r="F70" s="2" t="s">
        <v>46</v>
      </c>
      <c r="G70" s="2">
        <v>42208</v>
      </c>
      <c r="H70" s="2">
        <v>9</v>
      </c>
      <c r="I70" s="2">
        <v>69</v>
      </c>
      <c r="J70" s="2">
        <v>17310</v>
      </c>
      <c r="K70" s="2">
        <v>11941</v>
      </c>
      <c r="L70" s="2">
        <v>341</v>
      </c>
      <c r="M70" s="2">
        <v>37</v>
      </c>
      <c r="N70" s="2">
        <v>115</v>
      </c>
      <c r="O70" s="2">
        <v>52</v>
      </c>
      <c r="P70" s="2">
        <v>42</v>
      </c>
      <c r="Q70" s="2">
        <v>365</v>
      </c>
      <c r="R70" s="2">
        <v>49</v>
      </c>
      <c r="S70" s="2" t="s">
        <v>31</v>
      </c>
      <c r="T70" s="5">
        <f t="shared" si="7"/>
        <v>545</v>
      </c>
      <c r="U70" s="4">
        <f t="shared" si="8"/>
        <v>0.28290845337376802</v>
      </c>
      <c r="V70" s="4">
        <f t="shared" si="9"/>
        <v>0.28290845337376802</v>
      </c>
      <c r="W70">
        <f t="shared" si="10"/>
        <v>5</v>
      </c>
      <c r="X70" t="str">
        <f t="shared" si="11"/>
        <v>Monday</v>
      </c>
      <c r="Y70" s="5" t="str">
        <f t="shared" si="12"/>
        <v>Jan</v>
      </c>
      <c r="Z70" s="5" t="str">
        <f t="shared" si="13"/>
        <v>6-10</v>
      </c>
    </row>
    <row r="71" spans="1:26" x14ac:dyDescent="0.25">
      <c r="A71" s="2" t="s">
        <v>104</v>
      </c>
      <c r="B71" s="2" t="s">
        <v>26</v>
      </c>
      <c r="C71" s="1">
        <v>45663</v>
      </c>
      <c r="D71" s="3">
        <v>0.30625000000000002</v>
      </c>
      <c r="E71" s="2" t="s">
        <v>16</v>
      </c>
      <c r="F71" s="2" t="s">
        <v>46</v>
      </c>
      <c r="G71" s="2">
        <v>42304</v>
      </c>
      <c r="H71" s="2">
        <v>10</v>
      </c>
      <c r="I71" s="2">
        <v>189</v>
      </c>
      <c r="J71" s="2">
        <v>8137</v>
      </c>
      <c r="K71" s="2">
        <v>6030</v>
      </c>
      <c r="L71" s="2">
        <v>208</v>
      </c>
      <c r="M71" s="2">
        <v>21</v>
      </c>
      <c r="N71" s="2">
        <v>14</v>
      </c>
      <c r="O71" s="2">
        <v>21</v>
      </c>
      <c r="P71" s="2">
        <v>48</v>
      </c>
      <c r="Q71" s="2">
        <v>143</v>
      </c>
      <c r="R71" s="2">
        <v>10</v>
      </c>
      <c r="S71" s="2" t="s">
        <v>31</v>
      </c>
      <c r="T71" s="5">
        <f t="shared" si="7"/>
        <v>264</v>
      </c>
      <c r="U71" s="4">
        <f t="shared" si="8"/>
        <v>0.14253971255673223</v>
      </c>
      <c r="V71" s="4">
        <f t="shared" si="9"/>
        <v>0.14253971255673223</v>
      </c>
      <c r="W71">
        <f t="shared" si="10"/>
        <v>7</v>
      </c>
      <c r="X71" t="str">
        <f t="shared" si="11"/>
        <v>Monday</v>
      </c>
      <c r="Y71" s="5" t="str">
        <f t="shared" si="12"/>
        <v>Jan</v>
      </c>
      <c r="Z71" s="5" t="str">
        <f t="shared" si="13"/>
        <v>6-10</v>
      </c>
    </row>
    <row r="72" spans="1:26" x14ac:dyDescent="0.25">
      <c r="A72" s="2" t="s">
        <v>105</v>
      </c>
      <c r="B72" s="2" t="s">
        <v>26</v>
      </c>
      <c r="C72" s="1">
        <v>45663</v>
      </c>
      <c r="D72" s="3">
        <v>0.34166666666666667</v>
      </c>
      <c r="E72" s="2" t="s">
        <v>15</v>
      </c>
      <c r="F72" s="2" t="s">
        <v>49</v>
      </c>
      <c r="G72" s="2">
        <v>42347</v>
      </c>
      <c r="H72" s="2">
        <v>8</v>
      </c>
      <c r="I72" s="2">
        <v>263</v>
      </c>
      <c r="J72" s="2">
        <v>23959</v>
      </c>
      <c r="K72" s="2">
        <v>19310</v>
      </c>
      <c r="L72" s="2">
        <v>780</v>
      </c>
      <c r="M72" s="2">
        <v>81</v>
      </c>
      <c r="N72" s="2">
        <v>164</v>
      </c>
      <c r="O72" s="2">
        <v>108</v>
      </c>
      <c r="P72" s="2">
        <v>144</v>
      </c>
      <c r="Q72" s="2">
        <v>774</v>
      </c>
      <c r="R72" s="2">
        <v>92</v>
      </c>
      <c r="S72" s="2" t="s">
        <v>31</v>
      </c>
      <c r="T72" s="5">
        <f t="shared" si="7"/>
        <v>1133</v>
      </c>
      <c r="U72" s="4">
        <f t="shared" si="8"/>
        <v>0.45599452145370395</v>
      </c>
      <c r="V72" s="4">
        <f t="shared" si="9"/>
        <v>0.45599452145370395</v>
      </c>
      <c r="W72">
        <f t="shared" si="10"/>
        <v>8</v>
      </c>
      <c r="X72" t="str">
        <f t="shared" si="11"/>
        <v>Monday</v>
      </c>
      <c r="Y72" s="5" t="str">
        <f t="shared" si="12"/>
        <v>Jan</v>
      </c>
      <c r="Z72" s="5" t="str">
        <f t="shared" si="13"/>
        <v>6-10</v>
      </c>
    </row>
    <row r="73" spans="1:26" x14ac:dyDescent="0.25">
      <c r="A73" s="2" t="s">
        <v>106</v>
      </c>
      <c r="B73" s="2" t="s">
        <v>26</v>
      </c>
      <c r="C73" s="1">
        <v>45663</v>
      </c>
      <c r="D73" s="3">
        <v>0.47569444444444442</v>
      </c>
      <c r="E73" s="2" t="s">
        <v>17</v>
      </c>
      <c r="F73" s="2" t="s">
        <v>18</v>
      </c>
      <c r="G73" s="2">
        <v>42278</v>
      </c>
      <c r="H73" s="2">
        <v>7</v>
      </c>
      <c r="I73" s="2">
        <v>75</v>
      </c>
      <c r="J73" s="2">
        <v>3850</v>
      </c>
      <c r="K73" s="2">
        <v>2807</v>
      </c>
      <c r="L73" s="2">
        <v>80</v>
      </c>
      <c r="M73" s="2">
        <v>9</v>
      </c>
      <c r="N73" s="2">
        <v>10</v>
      </c>
      <c r="O73" s="2">
        <v>0</v>
      </c>
      <c r="P73" s="2">
        <v>17</v>
      </c>
      <c r="Q73" s="2">
        <v>38</v>
      </c>
      <c r="R73" s="2">
        <v>2</v>
      </c>
      <c r="S73" s="2" t="s">
        <v>31</v>
      </c>
      <c r="T73" s="5">
        <f t="shared" si="7"/>
        <v>99</v>
      </c>
      <c r="U73" s="4">
        <f t="shared" si="8"/>
        <v>6.6393869151804716E-2</v>
      </c>
      <c r="V73" s="4">
        <f t="shared" si="9"/>
        <v>6.6393869151804716E-2</v>
      </c>
      <c r="W73">
        <f t="shared" si="10"/>
        <v>11</v>
      </c>
      <c r="X73" t="str">
        <f t="shared" si="11"/>
        <v>Monday</v>
      </c>
      <c r="Y73" s="5" t="str">
        <f t="shared" si="12"/>
        <v>Jan</v>
      </c>
      <c r="Z73" s="5" t="str">
        <f t="shared" si="13"/>
        <v>6-10</v>
      </c>
    </row>
    <row r="74" spans="1:26" x14ac:dyDescent="0.25">
      <c r="A74" s="2" t="s">
        <v>107</v>
      </c>
      <c r="B74" s="2" t="s">
        <v>26</v>
      </c>
      <c r="C74" s="1">
        <v>45663</v>
      </c>
      <c r="D74" s="3">
        <v>0.51944444444444449</v>
      </c>
      <c r="E74" s="2" t="s">
        <v>16</v>
      </c>
      <c r="F74" s="2" t="s">
        <v>44</v>
      </c>
      <c r="G74" s="2">
        <v>42221</v>
      </c>
      <c r="H74" s="2">
        <v>5</v>
      </c>
      <c r="I74" s="2">
        <v>176</v>
      </c>
      <c r="J74" s="2">
        <v>7513</v>
      </c>
      <c r="K74" s="2">
        <v>5951</v>
      </c>
      <c r="L74" s="2">
        <v>141</v>
      </c>
      <c r="M74" s="2">
        <v>14</v>
      </c>
      <c r="N74" s="2">
        <v>9</v>
      </c>
      <c r="O74" s="2">
        <v>18</v>
      </c>
      <c r="P74" s="2">
        <v>31</v>
      </c>
      <c r="Q74" s="2">
        <v>132</v>
      </c>
      <c r="R74" s="2">
        <v>11</v>
      </c>
      <c r="S74" s="2" t="s">
        <v>28</v>
      </c>
      <c r="T74" s="5">
        <f t="shared" si="7"/>
        <v>182</v>
      </c>
      <c r="U74" s="4">
        <f t="shared" si="8"/>
        <v>0.14094881693943773</v>
      </c>
      <c r="V74" s="4">
        <f t="shared" si="9"/>
        <v>0.14094881693943773</v>
      </c>
      <c r="W74">
        <f t="shared" si="10"/>
        <v>12</v>
      </c>
      <c r="X74" t="str">
        <f t="shared" si="11"/>
        <v>Monday</v>
      </c>
      <c r="Y74" s="5" t="str">
        <f t="shared" si="12"/>
        <v>Jan</v>
      </c>
      <c r="Z74" s="5" t="str">
        <f t="shared" si="13"/>
        <v>3-5</v>
      </c>
    </row>
    <row r="75" spans="1:26" x14ac:dyDescent="0.25">
      <c r="A75" s="2" t="s">
        <v>108</v>
      </c>
      <c r="B75" s="2" t="s">
        <v>26</v>
      </c>
      <c r="C75" s="1">
        <v>45663</v>
      </c>
      <c r="D75" s="3">
        <v>0.58263888888888893</v>
      </c>
      <c r="E75" s="2" t="s">
        <v>16</v>
      </c>
      <c r="F75" s="2" t="s">
        <v>18</v>
      </c>
      <c r="G75" s="2">
        <v>42097</v>
      </c>
      <c r="H75" s="2">
        <v>9</v>
      </c>
      <c r="I75" s="2">
        <v>87</v>
      </c>
      <c r="J75" s="2">
        <v>17154</v>
      </c>
      <c r="K75" s="2">
        <v>15514</v>
      </c>
      <c r="L75" s="2">
        <v>558</v>
      </c>
      <c r="M75" s="2">
        <v>48</v>
      </c>
      <c r="N75" s="2">
        <v>36</v>
      </c>
      <c r="O75" s="2">
        <v>63</v>
      </c>
      <c r="P75" s="2">
        <v>50</v>
      </c>
      <c r="Q75" s="2">
        <v>396</v>
      </c>
      <c r="R75" s="2">
        <v>23</v>
      </c>
      <c r="S75" s="2" t="s">
        <v>28</v>
      </c>
      <c r="T75" s="5">
        <f t="shared" si="7"/>
        <v>705</v>
      </c>
      <c r="U75" s="4">
        <f t="shared" si="8"/>
        <v>0.3685298239779557</v>
      </c>
      <c r="V75" s="4">
        <f t="shared" si="9"/>
        <v>0.3685298239779557</v>
      </c>
      <c r="W75">
        <f t="shared" si="10"/>
        <v>13</v>
      </c>
      <c r="X75" t="str">
        <f t="shared" si="11"/>
        <v>Monday</v>
      </c>
      <c r="Y75" s="5" t="str">
        <f t="shared" si="12"/>
        <v>Jan</v>
      </c>
      <c r="Z75" s="5" t="str">
        <f t="shared" si="13"/>
        <v>6-10</v>
      </c>
    </row>
    <row r="76" spans="1:26" x14ac:dyDescent="0.25">
      <c r="A76" s="2" t="s">
        <v>109</v>
      </c>
      <c r="B76" s="2" t="s">
        <v>26</v>
      </c>
      <c r="C76" s="1">
        <v>45663</v>
      </c>
      <c r="D76" s="3">
        <v>0.59236111111111112</v>
      </c>
      <c r="E76" s="2" t="s">
        <v>19</v>
      </c>
      <c r="F76" s="2" t="s">
        <v>30</v>
      </c>
      <c r="G76" s="2">
        <v>42031</v>
      </c>
      <c r="H76" s="2">
        <v>12</v>
      </c>
      <c r="I76" s="2">
        <v>323</v>
      </c>
      <c r="J76" s="2">
        <v>10175</v>
      </c>
      <c r="K76" s="2">
        <v>7854</v>
      </c>
      <c r="L76" s="2">
        <v>457</v>
      </c>
      <c r="M76" s="2">
        <v>38</v>
      </c>
      <c r="N76" s="2">
        <v>45</v>
      </c>
      <c r="O76" s="2">
        <v>172</v>
      </c>
      <c r="P76" s="2">
        <v>77</v>
      </c>
      <c r="Q76" s="2">
        <v>87</v>
      </c>
      <c r="R76" s="2">
        <v>20</v>
      </c>
      <c r="S76" s="2" t="s">
        <v>31</v>
      </c>
      <c r="T76" s="5">
        <f t="shared" si="7"/>
        <v>712</v>
      </c>
      <c r="U76" s="4">
        <f t="shared" si="8"/>
        <v>0.18686207799005497</v>
      </c>
      <c r="V76" s="4">
        <f t="shared" si="9"/>
        <v>0.18686207799005497</v>
      </c>
      <c r="W76">
        <f t="shared" si="10"/>
        <v>14</v>
      </c>
      <c r="X76" t="str">
        <f t="shared" si="11"/>
        <v>Monday</v>
      </c>
      <c r="Y76" s="5" t="str">
        <f t="shared" si="12"/>
        <v>Jan</v>
      </c>
      <c r="Z76" s="5" t="str">
        <f t="shared" si="13"/>
        <v>11+</v>
      </c>
    </row>
    <row r="77" spans="1:26" x14ac:dyDescent="0.25">
      <c r="A77" s="2" t="s">
        <v>110</v>
      </c>
      <c r="B77" s="2" t="s">
        <v>26</v>
      </c>
      <c r="C77" s="1">
        <v>45663</v>
      </c>
      <c r="D77" s="3">
        <v>0.67222222222222228</v>
      </c>
      <c r="E77" s="2" t="s">
        <v>15</v>
      </c>
      <c r="F77" s="2" t="s">
        <v>38</v>
      </c>
      <c r="G77" s="2">
        <v>42169</v>
      </c>
      <c r="H77" s="2">
        <v>8</v>
      </c>
      <c r="I77" s="2">
        <v>128</v>
      </c>
      <c r="J77" s="2">
        <v>20948</v>
      </c>
      <c r="K77" s="2">
        <v>18970</v>
      </c>
      <c r="L77" s="2">
        <v>893</v>
      </c>
      <c r="M77" s="2">
        <v>61</v>
      </c>
      <c r="N77" s="2">
        <v>148</v>
      </c>
      <c r="O77" s="2">
        <v>115</v>
      </c>
      <c r="P77" s="2">
        <v>122</v>
      </c>
      <c r="Q77" s="2">
        <v>750</v>
      </c>
      <c r="R77" s="2">
        <v>112</v>
      </c>
      <c r="S77" s="2" t="s">
        <v>31</v>
      </c>
      <c r="T77" s="5">
        <f t="shared" si="7"/>
        <v>1217</v>
      </c>
      <c r="U77" s="4">
        <f t="shared" si="8"/>
        <v>0.44985652967819961</v>
      </c>
      <c r="V77" s="4">
        <f t="shared" si="9"/>
        <v>0.44985652967819961</v>
      </c>
      <c r="W77">
        <f t="shared" si="10"/>
        <v>16</v>
      </c>
      <c r="X77" t="str">
        <f t="shared" si="11"/>
        <v>Monday</v>
      </c>
      <c r="Y77" s="5" t="str">
        <f t="shared" si="12"/>
        <v>Jan</v>
      </c>
      <c r="Z77" s="5" t="str">
        <f t="shared" si="13"/>
        <v>6-10</v>
      </c>
    </row>
    <row r="78" spans="1:26" x14ac:dyDescent="0.25">
      <c r="A78" s="2" t="s">
        <v>111</v>
      </c>
      <c r="B78" s="2" t="s">
        <v>26</v>
      </c>
      <c r="C78" s="1">
        <v>45663</v>
      </c>
      <c r="D78" s="3">
        <v>0.68541666666666667</v>
      </c>
      <c r="E78" s="2" t="s">
        <v>17</v>
      </c>
      <c r="F78" s="2" t="s">
        <v>36</v>
      </c>
      <c r="G78" s="2">
        <v>42375</v>
      </c>
      <c r="H78" s="2">
        <v>7</v>
      </c>
      <c r="I78" s="2">
        <v>48</v>
      </c>
      <c r="J78" s="2">
        <v>9498</v>
      </c>
      <c r="K78" s="2">
        <v>8604</v>
      </c>
      <c r="L78" s="2">
        <v>151</v>
      </c>
      <c r="M78" s="2">
        <v>15</v>
      </c>
      <c r="N78" s="2">
        <v>16</v>
      </c>
      <c r="O78" s="2">
        <v>0</v>
      </c>
      <c r="P78" s="2">
        <v>137</v>
      </c>
      <c r="Q78" s="2">
        <v>104</v>
      </c>
      <c r="R78" s="2">
        <v>7</v>
      </c>
      <c r="S78" s="2" t="s">
        <v>31</v>
      </c>
      <c r="T78" s="5">
        <f t="shared" si="7"/>
        <v>182</v>
      </c>
      <c r="U78" s="4">
        <f t="shared" si="8"/>
        <v>0.20304424778761063</v>
      </c>
      <c r="V78" s="4">
        <f t="shared" si="9"/>
        <v>0.20304424778761063</v>
      </c>
      <c r="W78">
        <f t="shared" si="10"/>
        <v>16</v>
      </c>
      <c r="X78" t="str">
        <f t="shared" si="11"/>
        <v>Monday</v>
      </c>
      <c r="Y78" s="5" t="str">
        <f t="shared" si="12"/>
        <v>Jan</v>
      </c>
      <c r="Z78" s="5" t="str">
        <f t="shared" si="13"/>
        <v>6-10</v>
      </c>
    </row>
    <row r="79" spans="1:26" x14ac:dyDescent="0.25">
      <c r="A79" s="2" t="s">
        <v>112</v>
      </c>
      <c r="B79" s="2" t="s">
        <v>26</v>
      </c>
      <c r="C79" s="1">
        <v>45663</v>
      </c>
      <c r="D79" s="3">
        <v>0.72847222222222219</v>
      </c>
      <c r="E79" s="2" t="s">
        <v>16</v>
      </c>
      <c r="F79" s="2" t="s">
        <v>18</v>
      </c>
      <c r="G79" s="2">
        <v>42394</v>
      </c>
      <c r="H79" s="2">
        <v>8</v>
      </c>
      <c r="I79" s="2">
        <v>181</v>
      </c>
      <c r="J79" s="2">
        <v>2591</v>
      </c>
      <c r="K79" s="2">
        <v>2331</v>
      </c>
      <c r="L79" s="2">
        <v>90</v>
      </c>
      <c r="M79" s="2">
        <v>8</v>
      </c>
      <c r="N79" s="2">
        <v>6</v>
      </c>
      <c r="O79" s="2">
        <v>13</v>
      </c>
      <c r="P79" s="2">
        <v>11</v>
      </c>
      <c r="Q79" s="2">
        <v>33</v>
      </c>
      <c r="R79" s="2">
        <v>5</v>
      </c>
      <c r="S79" s="2" t="s">
        <v>31</v>
      </c>
      <c r="T79" s="5">
        <f t="shared" si="7"/>
        <v>117</v>
      </c>
      <c r="U79" s="4">
        <f t="shared" si="8"/>
        <v>5.4984195876775013E-2</v>
      </c>
      <c r="V79" s="4">
        <f t="shared" si="9"/>
        <v>5.4984195876775013E-2</v>
      </c>
      <c r="W79">
        <f t="shared" si="10"/>
        <v>17</v>
      </c>
      <c r="X79" t="str">
        <f t="shared" si="11"/>
        <v>Monday</v>
      </c>
      <c r="Y79" s="5" t="str">
        <f t="shared" si="12"/>
        <v>Jan</v>
      </c>
      <c r="Z79" s="5" t="str">
        <f t="shared" si="13"/>
        <v>6-10</v>
      </c>
    </row>
    <row r="80" spans="1:26" x14ac:dyDescent="0.25">
      <c r="A80" s="2" t="s">
        <v>113</v>
      </c>
      <c r="B80" s="2" t="s">
        <v>26</v>
      </c>
      <c r="C80" s="1">
        <v>45663</v>
      </c>
      <c r="D80" s="3">
        <v>0.77222222222222225</v>
      </c>
      <c r="E80" s="2" t="s">
        <v>16</v>
      </c>
      <c r="F80" s="2" t="s">
        <v>46</v>
      </c>
      <c r="G80" s="2">
        <v>42328</v>
      </c>
      <c r="H80" s="2">
        <v>11</v>
      </c>
      <c r="I80" s="2">
        <v>219</v>
      </c>
      <c r="J80" s="2">
        <v>14798</v>
      </c>
      <c r="K80" s="2">
        <v>12573</v>
      </c>
      <c r="L80" s="2">
        <v>530</v>
      </c>
      <c r="M80" s="2">
        <v>57</v>
      </c>
      <c r="N80" s="2">
        <v>50</v>
      </c>
      <c r="O80" s="2">
        <v>79</v>
      </c>
      <c r="P80" s="2">
        <v>56</v>
      </c>
      <c r="Q80" s="2">
        <v>312</v>
      </c>
      <c r="R80" s="2">
        <v>21</v>
      </c>
      <c r="S80" s="2" t="s">
        <v>31</v>
      </c>
      <c r="T80" s="5">
        <f t="shared" si="7"/>
        <v>716</v>
      </c>
      <c r="U80" s="4">
        <f t="shared" si="8"/>
        <v>0.29703742203742206</v>
      </c>
      <c r="V80" s="4">
        <f t="shared" si="9"/>
        <v>0.29703742203742206</v>
      </c>
      <c r="W80">
        <f t="shared" si="10"/>
        <v>18</v>
      </c>
      <c r="X80" t="str">
        <f t="shared" si="11"/>
        <v>Monday</v>
      </c>
      <c r="Y80" s="5" t="str">
        <f t="shared" si="12"/>
        <v>Jan</v>
      </c>
      <c r="Z80" s="5" t="str">
        <f t="shared" si="13"/>
        <v>11+</v>
      </c>
    </row>
    <row r="81" spans="1:26" x14ac:dyDescent="0.25">
      <c r="A81" s="2" t="s">
        <v>114</v>
      </c>
      <c r="B81" s="2" t="s">
        <v>26</v>
      </c>
      <c r="C81" s="1">
        <v>45663</v>
      </c>
      <c r="D81" s="3">
        <v>0.78541666666666665</v>
      </c>
      <c r="E81" s="2" t="s">
        <v>16</v>
      </c>
      <c r="F81" s="2" t="s">
        <v>36</v>
      </c>
      <c r="G81" s="2">
        <v>42283</v>
      </c>
      <c r="H81" s="2">
        <v>9</v>
      </c>
      <c r="I81" s="2">
        <v>89</v>
      </c>
      <c r="J81" s="2">
        <v>11689</v>
      </c>
      <c r="K81" s="2">
        <v>9155</v>
      </c>
      <c r="L81" s="2">
        <v>369</v>
      </c>
      <c r="M81" s="2">
        <v>42</v>
      </c>
      <c r="N81" s="2">
        <v>24</v>
      </c>
      <c r="O81" s="2">
        <v>59</v>
      </c>
      <c r="P81" s="2">
        <v>56</v>
      </c>
      <c r="Q81" s="2">
        <v>99</v>
      </c>
      <c r="R81" s="2">
        <v>9</v>
      </c>
      <c r="S81" s="2" t="s">
        <v>31</v>
      </c>
      <c r="T81" s="5">
        <f t="shared" si="7"/>
        <v>494</v>
      </c>
      <c r="U81" s="4">
        <f t="shared" si="8"/>
        <v>0.21651727644679894</v>
      </c>
      <c r="V81" s="4">
        <f t="shared" si="9"/>
        <v>0.21651727644679894</v>
      </c>
      <c r="W81">
        <f t="shared" si="10"/>
        <v>18</v>
      </c>
      <c r="X81" t="str">
        <f t="shared" si="11"/>
        <v>Monday</v>
      </c>
      <c r="Y81" s="5" t="str">
        <f t="shared" si="12"/>
        <v>Jan</v>
      </c>
      <c r="Z81" s="5" t="str">
        <f t="shared" si="13"/>
        <v>6-10</v>
      </c>
    </row>
    <row r="82" spans="1:26" x14ac:dyDescent="0.25">
      <c r="A82" s="2" t="s">
        <v>115</v>
      </c>
      <c r="B82" s="2" t="s">
        <v>26</v>
      </c>
      <c r="C82" s="1">
        <v>45663</v>
      </c>
      <c r="D82" s="3">
        <v>0.78680555555555554</v>
      </c>
      <c r="E82" s="2" t="s">
        <v>19</v>
      </c>
      <c r="F82" s="2" t="s">
        <v>46</v>
      </c>
      <c r="G82" s="2">
        <v>42325</v>
      </c>
      <c r="H82" s="2">
        <v>4</v>
      </c>
      <c r="I82" s="2">
        <v>408</v>
      </c>
      <c r="J82" s="2">
        <v>13306</v>
      </c>
      <c r="K82" s="2">
        <v>11892</v>
      </c>
      <c r="L82" s="2">
        <v>647</v>
      </c>
      <c r="M82" s="2">
        <v>70</v>
      </c>
      <c r="N82" s="2">
        <v>106</v>
      </c>
      <c r="O82" s="2">
        <v>395</v>
      </c>
      <c r="P82" s="2">
        <v>80</v>
      </c>
      <c r="Q82" s="2">
        <v>292</v>
      </c>
      <c r="R82" s="2">
        <v>27</v>
      </c>
      <c r="S82" s="2" t="s">
        <v>31</v>
      </c>
      <c r="T82" s="5">
        <f t="shared" si="7"/>
        <v>1218</v>
      </c>
      <c r="U82" s="4">
        <f t="shared" si="8"/>
        <v>0.28096869462492619</v>
      </c>
      <c r="V82" s="4">
        <f t="shared" si="9"/>
        <v>0.28096869462492619</v>
      </c>
      <c r="W82">
        <f t="shared" si="10"/>
        <v>18</v>
      </c>
      <c r="X82" t="str">
        <f t="shared" si="11"/>
        <v>Monday</v>
      </c>
      <c r="Y82" s="5" t="str">
        <f t="shared" si="12"/>
        <v>Jan</v>
      </c>
      <c r="Z82" s="5" t="str">
        <f t="shared" si="13"/>
        <v>3-5</v>
      </c>
    </row>
    <row r="83" spans="1:26" x14ac:dyDescent="0.25">
      <c r="A83" s="2" t="s">
        <v>116</v>
      </c>
      <c r="B83" s="2" t="s">
        <v>26</v>
      </c>
      <c r="C83" s="1">
        <v>45663</v>
      </c>
      <c r="D83" s="3">
        <v>0.78749999999999998</v>
      </c>
      <c r="E83" s="2" t="s">
        <v>16</v>
      </c>
      <c r="F83" s="2" t="s">
        <v>30</v>
      </c>
      <c r="G83" s="2">
        <v>42312</v>
      </c>
      <c r="H83" s="2">
        <v>10</v>
      </c>
      <c r="I83" s="2">
        <v>87</v>
      </c>
      <c r="J83" s="2">
        <v>10444</v>
      </c>
      <c r="K83" s="2">
        <v>7327</v>
      </c>
      <c r="L83" s="2">
        <v>237</v>
      </c>
      <c r="M83" s="2">
        <v>16</v>
      </c>
      <c r="N83" s="2">
        <v>12</v>
      </c>
      <c r="O83" s="2">
        <v>29</v>
      </c>
      <c r="P83" s="2">
        <v>37</v>
      </c>
      <c r="Q83" s="2">
        <v>80</v>
      </c>
      <c r="R83" s="2">
        <v>15</v>
      </c>
      <c r="S83" s="2" t="s">
        <v>31</v>
      </c>
      <c r="T83" s="5">
        <f t="shared" si="7"/>
        <v>294</v>
      </c>
      <c r="U83" s="4">
        <f t="shared" si="8"/>
        <v>0.17316600491586312</v>
      </c>
      <c r="V83" s="4">
        <f t="shared" si="9"/>
        <v>0.17316600491586312</v>
      </c>
      <c r="W83">
        <f t="shared" si="10"/>
        <v>18</v>
      </c>
      <c r="X83" t="str">
        <f t="shared" si="11"/>
        <v>Monday</v>
      </c>
      <c r="Y83" s="5" t="str">
        <f t="shared" si="12"/>
        <v>Jan</v>
      </c>
      <c r="Z83" s="5" t="str">
        <f t="shared" si="13"/>
        <v>6-10</v>
      </c>
    </row>
    <row r="84" spans="1:26" x14ac:dyDescent="0.25">
      <c r="A84" s="2" t="s">
        <v>117</v>
      </c>
      <c r="B84" s="2" t="s">
        <v>26</v>
      </c>
      <c r="C84" s="1">
        <v>45663</v>
      </c>
      <c r="D84" s="3">
        <v>0.85277777777777775</v>
      </c>
      <c r="E84" s="2" t="s">
        <v>16</v>
      </c>
      <c r="F84" s="2" t="s">
        <v>36</v>
      </c>
      <c r="G84" s="2">
        <v>42305</v>
      </c>
      <c r="H84" s="2">
        <v>10</v>
      </c>
      <c r="I84" s="2">
        <v>174</v>
      </c>
      <c r="J84" s="2">
        <v>18184</v>
      </c>
      <c r="K84" s="2">
        <v>12759</v>
      </c>
      <c r="L84" s="2">
        <v>662</v>
      </c>
      <c r="M84" s="2">
        <v>74</v>
      </c>
      <c r="N84" s="2">
        <v>59</v>
      </c>
      <c r="O84" s="2">
        <v>66</v>
      </c>
      <c r="P84" s="2">
        <v>55</v>
      </c>
      <c r="Q84" s="2">
        <v>92</v>
      </c>
      <c r="R84" s="2">
        <v>10</v>
      </c>
      <c r="S84" s="2" t="s">
        <v>31</v>
      </c>
      <c r="T84" s="5">
        <f t="shared" si="7"/>
        <v>861</v>
      </c>
      <c r="U84" s="4">
        <f t="shared" si="8"/>
        <v>0.30159555608084149</v>
      </c>
      <c r="V84" s="4">
        <f t="shared" si="9"/>
        <v>0.30159555608084149</v>
      </c>
      <c r="W84">
        <f t="shared" si="10"/>
        <v>20</v>
      </c>
      <c r="X84" t="str">
        <f t="shared" si="11"/>
        <v>Monday</v>
      </c>
      <c r="Y84" s="5" t="str">
        <f t="shared" si="12"/>
        <v>Jan</v>
      </c>
      <c r="Z84" s="5" t="str">
        <f t="shared" si="13"/>
        <v>6-10</v>
      </c>
    </row>
    <row r="85" spans="1:26" x14ac:dyDescent="0.25">
      <c r="A85" s="2" t="s">
        <v>118</v>
      </c>
      <c r="B85" s="2" t="s">
        <v>26</v>
      </c>
      <c r="C85" s="1">
        <v>45663</v>
      </c>
      <c r="D85" s="3">
        <v>0.8666666666666667</v>
      </c>
      <c r="E85" s="2" t="s">
        <v>15</v>
      </c>
      <c r="F85" s="2" t="s">
        <v>18</v>
      </c>
      <c r="G85" s="2">
        <v>42278</v>
      </c>
      <c r="H85" s="2">
        <v>9</v>
      </c>
      <c r="I85" s="2">
        <v>139</v>
      </c>
      <c r="J85" s="2">
        <v>23695</v>
      </c>
      <c r="K85" s="2">
        <v>17007</v>
      </c>
      <c r="L85" s="2">
        <v>1017</v>
      </c>
      <c r="M85" s="2">
        <v>111</v>
      </c>
      <c r="N85" s="2">
        <v>212</v>
      </c>
      <c r="O85" s="2">
        <v>127</v>
      </c>
      <c r="P85" s="2">
        <v>122</v>
      </c>
      <c r="Q85" s="2">
        <v>225</v>
      </c>
      <c r="R85" s="2">
        <v>101</v>
      </c>
      <c r="S85" s="2" t="s">
        <v>31</v>
      </c>
      <c r="T85" s="5">
        <f t="shared" si="7"/>
        <v>1467</v>
      </c>
      <c r="U85" s="4">
        <f t="shared" si="8"/>
        <v>0.4022659539240267</v>
      </c>
      <c r="V85" s="4">
        <f t="shared" si="9"/>
        <v>0.4022659539240267</v>
      </c>
      <c r="W85">
        <f t="shared" si="10"/>
        <v>20</v>
      </c>
      <c r="X85" t="str">
        <f t="shared" si="11"/>
        <v>Monday</v>
      </c>
      <c r="Y85" s="5" t="str">
        <f t="shared" si="12"/>
        <v>Jan</v>
      </c>
      <c r="Z85" s="5" t="str">
        <f t="shared" si="13"/>
        <v>6-10</v>
      </c>
    </row>
    <row r="86" spans="1:26" x14ac:dyDescent="0.25">
      <c r="A86" s="2" t="s">
        <v>119</v>
      </c>
      <c r="B86" s="2" t="s">
        <v>26</v>
      </c>
      <c r="C86" s="1">
        <v>45663</v>
      </c>
      <c r="D86" s="3">
        <v>0.92708333333333337</v>
      </c>
      <c r="E86" s="2" t="s">
        <v>19</v>
      </c>
      <c r="F86" s="2" t="s">
        <v>27</v>
      </c>
      <c r="G86" s="2">
        <v>42340</v>
      </c>
      <c r="H86" s="2">
        <v>5</v>
      </c>
      <c r="I86" s="2">
        <v>135</v>
      </c>
      <c r="J86" s="2">
        <v>8605</v>
      </c>
      <c r="K86" s="2">
        <v>6699</v>
      </c>
      <c r="L86" s="2">
        <v>312</v>
      </c>
      <c r="M86" s="2">
        <v>27</v>
      </c>
      <c r="N86" s="2">
        <v>35</v>
      </c>
      <c r="O86" s="2">
        <v>181</v>
      </c>
      <c r="P86" s="2">
        <v>35</v>
      </c>
      <c r="Q86" s="2">
        <v>145</v>
      </c>
      <c r="R86" s="2">
        <v>10</v>
      </c>
      <c r="S86" s="2" t="s">
        <v>31</v>
      </c>
      <c r="T86" s="5">
        <f t="shared" si="7"/>
        <v>555</v>
      </c>
      <c r="U86" s="4">
        <f t="shared" si="8"/>
        <v>0.15821917808219177</v>
      </c>
      <c r="V86" s="4">
        <f t="shared" si="9"/>
        <v>0.15821917808219177</v>
      </c>
      <c r="W86">
        <f t="shared" si="10"/>
        <v>22</v>
      </c>
      <c r="X86" t="str">
        <f t="shared" si="11"/>
        <v>Monday</v>
      </c>
      <c r="Y86" s="5" t="str">
        <f t="shared" si="12"/>
        <v>Jan</v>
      </c>
      <c r="Z86" s="5" t="str">
        <f t="shared" si="13"/>
        <v>3-5</v>
      </c>
    </row>
    <row r="87" spans="1:26" x14ac:dyDescent="0.25">
      <c r="A87" s="2" t="s">
        <v>120</v>
      </c>
      <c r="B87" s="2" t="s">
        <v>26</v>
      </c>
      <c r="C87" s="1">
        <v>45664</v>
      </c>
      <c r="D87" s="3">
        <v>0.45277777777777778</v>
      </c>
      <c r="E87" s="2" t="s">
        <v>15</v>
      </c>
      <c r="F87" s="2" t="s">
        <v>38</v>
      </c>
      <c r="G87" s="2">
        <v>42099</v>
      </c>
      <c r="H87" s="2">
        <v>9</v>
      </c>
      <c r="I87" s="2">
        <v>141</v>
      </c>
      <c r="J87" s="2">
        <v>30579</v>
      </c>
      <c r="K87" s="2">
        <v>24048</v>
      </c>
      <c r="L87" s="2">
        <v>1188</v>
      </c>
      <c r="M87" s="2">
        <v>125</v>
      </c>
      <c r="N87" s="2">
        <v>220</v>
      </c>
      <c r="O87" s="2">
        <v>186</v>
      </c>
      <c r="P87" s="2">
        <v>178</v>
      </c>
      <c r="Q87" s="2">
        <v>501</v>
      </c>
      <c r="R87" s="2">
        <v>58</v>
      </c>
      <c r="S87" s="2" t="s">
        <v>28</v>
      </c>
      <c r="T87" s="5">
        <f t="shared" si="7"/>
        <v>1719</v>
      </c>
      <c r="U87" s="4">
        <f t="shared" si="8"/>
        <v>0.57122496971424497</v>
      </c>
      <c r="V87" s="4">
        <f t="shared" si="9"/>
        <v>0.57122496971424497</v>
      </c>
      <c r="W87">
        <f t="shared" si="10"/>
        <v>10</v>
      </c>
      <c r="X87" t="str">
        <f t="shared" si="11"/>
        <v>Tuesday</v>
      </c>
      <c r="Y87" s="5" t="str">
        <f t="shared" si="12"/>
        <v>Jan</v>
      </c>
      <c r="Z87" s="5" t="str">
        <f t="shared" si="13"/>
        <v>6-10</v>
      </c>
    </row>
    <row r="88" spans="1:26" x14ac:dyDescent="0.25">
      <c r="A88" s="2" t="s">
        <v>121</v>
      </c>
      <c r="B88" s="2" t="s">
        <v>26</v>
      </c>
      <c r="C88" s="1">
        <v>45664</v>
      </c>
      <c r="D88" s="3">
        <v>0.51041666666666663</v>
      </c>
      <c r="E88" s="2" t="s">
        <v>16</v>
      </c>
      <c r="F88" s="2" t="s">
        <v>18</v>
      </c>
      <c r="G88" s="2">
        <v>42233</v>
      </c>
      <c r="H88" s="2">
        <v>5</v>
      </c>
      <c r="I88" s="2">
        <v>166</v>
      </c>
      <c r="J88" s="2">
        <v>9797</v>
      </c>
      <c r="K88" s="2">
        <v>7870</v>
      </c>
      <c r="L88" s="2">
        <v>404</v>
      </c>
      <c r="M88" s="2">
        <v>35</v>
      </c>
      <c r="N88" s="2">
        <v>25</v>
      </c>
      <c r="O88" s="2">
        <v>53</v>
      </c>
      <c r="P88" s="2">
        <v>20</v>
      </c>
      <c r="Q88" s="2">
        <v>208</v>
      </c>
      <c r="R88" s="2">
        <v>17</v>
      </c>
      <c r="S88" s="2" t="s">
        <v>31</v>
      </c>
      <c r="T88" s="5">
        <f t="shared" si="7"/>
        <v>517</v>
      </c>
      <c r="U88" s="4">
        <f t="shared" si="8"/>
        <v>0.18634716927521133</v>
      </c>
      <c r="V88" s="4">
        <f t="shared" si="9"/>
        <v>0.18634716927521133</v>
      </c>
      <c r="W88">
        <f t="shared" si="10"/>
        <v>12</v>
      </c>
      <c r="X88" t="str">
        <f t="shared" si="11"/>
        <v>Tuesday</v>
      </c>
      <c r="Y88" s="5" t="str">
        <f t="shared" si="12"/>
        <v>Jan</v>
      </c>
      <c r="Z88" s="5" t="str">
        <f t="shared" si="13"/>
        <v>3-5</v>
      </c>
    </row>
    <row r="89" spans="1:26" x14ac:dyDescent="0.25">
      <c r="A89" s="2" t="s">
        <v>122</v>
      </c>
      <c r="B89" s="2" t="s">
        <v>26</v>
      </c>
      <c r="C89" s="1">
        <v>45664</v>
      </c>
      <c r="D89" s="3">
        <v>0.58402777777777781</v>
      </c>
      <c r="E89" s="2" t="s">
        <v>16</v>
      </c>
      <c r="F89" s="2" t="s">
        <v>46</v>
      </c>
      <c r="G89" s="2">
        <v>42404</v>
      </c>
      <c r="H89" s="2">
        <v>8</v>
      </c>
      <c r="I89" s="2">
        <v>145</v>
      </c>
      <c r="J89" s="2">
        <v>7996</v>
      </c>
      <c r="K89" s="2">
        <v>5551</v>
      </c>
      <c r="L89" s="2">
        <v>101</v>
      </c>
      <c r="M89" s="2">
        <v>12</v>
      </c>
      <c r="N89" s="2">
        <v>10</v>
      </c>
      <c r="O89" s="2">
        <v>16</v>
      </c>
      <c r="P89" s="2">
        <v>10</v>
      </c>
      <c r="Q89" s="2">
        <v>96</v>
      </c>
      <c r="R89" s="2">
        <v>6</v>
      </c>
      <c r="S89" s="2" t="s">
        <v>31</v>
      </c>
      <c r="T89" s="5">
        <f t="shared" si="7"/>
        <v>139</v>
      </c>
      <c r="U89" s="4">
        <f t="shared" si="8"/>
        <v>0.13090746156023017</v>
      </c>
      <c r="V89" s="4">
        <f t="shared" si="9"/>
        <v>0.13090746156023017</v>
      </c>
      <c r="W89">
        <f t="shared" si="10"/>
        <v>14</v>
      </c>
      <c r="X89" t="str">
        <f t="shared" si="11"/>
        <v>Tuesday</v>
      </c>
      <c r="Y89" s="5" t="str">
        <f t="shared" si="12"/>
        <v>Jan</v>
      </c>
      <c r="Z89" s="5" t="str">
        <f t="shared" si="13"/>
        <v>6-10</v>
      </c>
    </row>
    <row r="90" spans="1:26" x14ac:dyDescent="0.25">
      <c r="A90" s="2" t="s">
        <v>123</v>
      </c>
      <c r="B90" s="2" t="s">
        <v>26</v>
      </c>
      <c r="C90" s="1">
        <v>45664</v>
      </c>
      <c r="D90" s="3">
        <v>0.63263888888888886</v>
      </c>
      <c r="E90" s="2" t="s">
        <v>15</v>
      </c>
      <c r="F90" s="2" t="s">
        <v>49</v>
      </c>
      <c r="G90" s="2">
        <v>42213</v>
      </c>
      <c r="H90" s="2">
        <v>6</v>
      </c>
      <c r="I90" s="2">
        <v>247</v>
      </c>
      <c r="J90" s="2">
        <v>21594</v>
      </c>
      <c r="K90" s="2">
        <v>15680</v>
      </c>
      <c r="L90" s="2">
        <v>395</v>
      </c>
      <c r="M90" s="2">
        <v>34</v>
      </c>
      <c r="N90" s="2">
        <v>91</v>
      </c>
      <c r="O90" s="2">
        <v>43</v>
      </c>
      <c r="P90" s="2">
        <v>99</v>
      </c>
      <c r="Q90" s="2">
        <v>178</v>
      </c>
      <c r="R90" s="2">
        <v>46</v>
      </c>
      <c r="S90" s="2" t="s">
        <v>31</v>
      </c>
      <c r="T90" s="5">
        <f t="shared" si="7"/>
        <v>563</v>
      </c>
      <c r="U90" s="4">
        <f t="shared" si="8"/>
        <v>0.37144955345509678</v>
      </c>
      <c r="V90" s="4">
        <f t="shared" si="9"/>
        <v>0.37144955345509678</v>
      </c>
      <c r="W90">
        <f t="shared" si="10"/>
        <v>15</v>
      </c>
      <c r="X90" t="str">
        <f t="shared" si="11"/>
        <v>Tuesday</v>
      </c>
      <c r="Y90" s="5" t="str">
        <f t="shared" si="12"/>
        <v>Jan</v>
      </c>
      <c r="Z90" s="5" t="str">
        <f t="shared" si="13"/>
        <v>6-10</v>
      </c>
    </row>
    <row r="91" spans="1:26" x14ac:dyDescent="0.25">
      <c r="A91" s="2" t="s">
        <v>124</v>
      </c>
      <c r="B91" s="2" t="s">
        <v>26</v>
      </c>
      <c r="C91" s="1">
        <v>45664</v>
      </c>
      <c r="D91" s="3">
        <v>0.69791666666666663</v>
      </c>
      <c r="E91" s="2" t="s">
        <v>15</v>
      </c>
      <c r="F91" s="2" t="s">
        <v>49</v>
      </c>
      <c r="G91" s="2">
        <v>42084</v>
      </c>
      <c r="H91" s="2">
        <v>9</v>
      </c>
      <c r="I91" s="2">
        <v>89</v>
      </c>
      <c r="J91" s="2">
        <v>18857</v>
      </c>
      <c r="K91" s="2">
        <v>15068</v>
      </c>
      <c r="L91" s="2">
        <v>876</v>
      </c>
      <c r="M91" s="2">
        <v>102</v>
      </c>
      <c r="N91" s="2">
        <v>110</v>
      </c>
      <c r="O91" s="2">
        <v>73</v>
      </c>
      <c r="P91" s="2">
        <v>51</v>
      </c>
      <c r="Q91" s="2">
        <v>288</v>
      </c>
      <c r="R91" s="2">
        <v>71</v>
      </c>
      <c r="S91" s="2" t="s">
        <v>31</v>
      </c>
      <c r="T91" s="5">
        <f t="shared" si="7"/>
        <v>1161</v>
      </c>
      <c r="U91" s="4">
        <f t="shared" si="8"/>
        <v>0.35804581313563349</v>
      </c>
      <c r="V91" s="4">
        <f t="shared" si="9"/>
        <v>0.35804581313563349</v>
      </c>
      <c r="W91">
        <f t="shared" si="10"/>
        <v>16</v>
      </c>
      <c r="X91" t="str">
        <f t="shared" si="11"/>
        <v>Tuesday</v>
      </c>
      <c r="Y91" s="5" t="str">
        <f t="shared" si="12"/>
        <v>Jan</v>
      </c>
      <c r="Z91" s="5" t="str">
        <f t="shared" si="13"/>
        <v>6-10</v>
      </c>
    </row>
    <row r="92" spans="1:26" x14ac:dyDescent="0.25">
      <c r="A92" s="2" t="s">
        <v>125</v>
      </c>
      <c r="B92" s="2" t="s">
        <v>26</v>
      </c>
      <c r="C92" s="1">
        <v>45664</v>
      </c>
      <c r="D92" s="3">
        <v>0.70277777777777772</v>
      </c>
      <c r="E92" s="2" t="s">
        <v>15</v>
      </c>
      <c r="F92" s="2" t="s">
        <v>44</v>
      </c>
      <c r="G92" s="2">
        <v>42450</v>
      </c>
      <c r="H92" s="2">
        <v>6</v>
      </c>
      <c r="I92" s="2">
        <v>113</v>
      </c>
      <c r="J92" s="2">
        <v>34640</v>
      </c>
      <c r="K92" s="2">
        <v>26628</v>
      </c>
      <c r="L92" s="2">
        <v>1407</v>
      </c>
      <c r="M92" s="2">
        <v>126</v>
      </c>
      <c r="N92" s="2">
        <v>281</v>
      </c>
      <c r="O92" s="2">
        <v>153</v>
      </c>
      <c r="P92" s="2">
        <v>68</v>
      </c>
      <c r="Q92" s="2">
        <v>1104</v>
      </c>
      <c r="R92" s="2">
        <v>104</v>
      </c>
      <c r="S92" s="2" t="s">
        <v>31</v>
      </c>
      <c r="T92" s="5">
        <f t="shared" si="7"/>
        <v>1967</v>
      </c>
      <c r="U92" s="4">
        <f t="shared" si="8"/>
        <v>0.62727915194346284</v>
      </c>
      <c r="V92" s="4">
        <f t="shared" si="9"/>
        <v>0.62727915194346284</v>
      </c>
      <c r="W92">
        <f t="shared" si="10"/>
        <v>16</v>
      </c>
      <c r="X92" t="str">
        <f t="shared" si="11"/>
        <v>Tuesday</v>
      </c>
      <c r="Y92" s="5" t="str">
        <f t="shared" si="12"/>
        <v>Jan</v>
      </c>
      <c r="Z92" s="5" t="str">
        <f t="shared" si="13"/>
        <v>6-10</v>
      </c>
    </row>
    <row r="93" spans="1:26" x14ac:dyDescent="0.25">
      <c r="A93" s="2" t="s">
        <v>126</v>
      </c>
      <c r="B93" s="2" t="s">
        <v>26</v>
      </c>
      <c r="C93" s="1">
        <v>45664</v>
      </c>
      <c r="D93" s="3">
        <v>0.80208333333333337</v>
      </c>
      <c r="E93" s="2" t="s">
        <v>15</v>
      </c>
      <c r="F93" s="2" t="s">
        <v>36</v>
      </c>
      <c r="G93" s="2">
        <v>42182</v>
      </c>
      <c r="H93" s="2">
        <v>8</v>
      </c>
      <c r="I93" s="2">
        <v>104</v>
      </c>
      <c r="J93" s="2">
        <v>26190</v>
      </c>
      <c r="K93" s="2">
        <v>19546</v>
      </c>
      <c r="L93" s="2">
        <v>591</v>
      </c>
      <c r="M93" s="2">
        <v>64</v>
      </c>
      <c r="N93" s="2">
        <v>163</v>
      </c>
      <c r="O93" s="2">
        <v>72</v>
      </c>
      <c r="P93" s="2">
        <v>143</v>
      </c>
      <c r="Q93" s="2">
        <v>645</v>
      </c>
      <c r="R93" s="2">
        <v>109</v>
      </c>
      <c r="S93" s="2" t="s">
        <v>31</v>
      </c>
      <c r="T93" s="5">
        <f t="shared" si="7"/>
        <v>890</v>
      </c>
      <c r="U93" s="4">
        <f t="shared" si="8"/>
        <v>0.46337300270257453</v>
      </c>
      <c r="V93" s="4">
        <f t="shared" si="9"/>
        <v>0.46337300270257453</v>
      </c>
      <c r="W93">
        <f t="shared" si="10"/>
        <v>19</v>
      </c>
      <c r="X93" t="str">
        <f t="shared" si="11"/>
        <v>Tuesday</v>
      </c>
      <c r="Y93" s="5" t="str">
        <f t="shared" si="12"/>
        <v>Jan</v>
      </c>
      <c r="Z93" s="5" t="str">
        <f t="shared" si="13"/>
        <v>6-10</v>
      </c>
    </row>
    <row r="94" spans="1:26" x14ac:dyDescent="0.25">
      <c r="A94" s="2" t="s">
        <v>127</v>
      </c>
      <c r="B94" s="2" t="s">
        <v>26</v>
      </c>
      <c r="C94" s="1">
        <v>45664</v>
      </c>
      <c r="D94" s="3">
        <v>0.85347222222222219</v>
      </c>
      <c r="E94" s="2" t="s">
        <v>15</v>
      </c>
      <c r="F94" s="2" t="s">
        <v>36</v>
      </c>
      <c r="G94" s="2">
        <v>42497</v>
      </c>
      <c r="H94" s="2">
        <v>9</v>
      </c>
      <c r="I94" s="2">
        <v>81</v>
      </c>
      <c r="J94" s="2">
        <v>29885</v>
      </c>
      <c r="K94" s="2">
        <v>24185</v>
      </c>
      <c r="L94" s="2">
        <v>706</v>
      </c>
      <c r="M94" s="2">
        <v>63</v>
      </c>
      <c r="N94" s="2">
        <v>170</v>
      </c>
      <c r="O94" s="2">
        <v>95</v>
      </c>
      <c r="P94" s="2">
        <v>145</v>
      </c>
      <c r="Q94" s="2">
        <v>612</v>
      </c>
      <c r="R94" s="2">
        <v>95</v>
      </c>
      <c r="S94" s="2" t="s">
        <v>31</v>
      </c>
      <c r="T94" s="5">
        <f t="shared" si="7"/>
        <v>1034</v>
      </c>
      <c r="U94" s="4">
        <f t="shared" si="8"/>
        <v>0.56909899522319218</v>
      </c>
      <c r="V94" s="4">
        <f t="shared" si="9"/>
        <v>0.56909899522319218</v>
      </c>
      <c r="W94">
        <f t="shared" si="10"/>
        <v>20</v>
      </c>
      <c r="X94" t="str">
        <f t="shared" si="11"/>
        <v>Tuesday</v>
      </c>
      <c r="Y94" s="5" t="str">
        <f t="shared" si="12"/>
        <v>Jan</v>
      </c>
      <c r="Z94" s="5" t="str">
        <f t="shared" si="13"/>
        <v>6-10</v>
      </c>
    </row>
    <row r="95" spans="1:26" x14ac:dyDescent="0.25">
      <c r="A95" s="2" t="s">
        <v>128</v>
      </c>
      <c r="B95" s="2" t="s">
        <v>26</v>
      </c>
      <c r="C95" s="1">
        <v>45665</v>
      </c>
      <c r="D95" s="3">
        <v>0.25416666666666665</v>
      </c>
      <c r="E95" s="2" t="s">
        <v>19</v>
      </c>
      <c r="F95" s="2" t="s">
        <v>46</v>
      </c>
      <c r="G95" s="2">
        <v>42400</v>
      </c>
      <c r="H95" s="2">
        <v>9</v>
      </c>
      <c r="I95" s="2">
        <v>274</v>
      </c>
      <c r="J95" s="2">
        <v>14959</v>
      </c>
      <c r="K95" s="2">
        <v>12757</v>
      </c>
      <c r="L95" s="2">
        <v>442</v>
      </c>
      <c r="M95" s="2">
        <v>45</v>
      </c>
      <c r="N95" s="2">
        <v>54</v>
      </c>
      <c r="O95" s="2">
        <v>243</v>
      </c>
      <c r="P95" s="2">
        <v>106</v>
      </c>
      <c r="Q95" s="2">
        <v>170</v>
      </c>
      <c r="R95" s="2">
        <v>33</v>
      </c>
      <c r="S95" s="2" t="s">
        <v>28</v>
      </c>
      <c r="T95" s="5">
        <f t="shared" si="7"/>
        <v>784</v>
      </c>
      <c r="U95" s="4">
        <f t="shared" si="8"/>
        <v>0.30087264150943394</v>
      </c>
      <c r="V95" s="4">
        <f t="shared" si="9"/>
        <v>0.30087264150943394</v>
      </c>
      <c r="W95">
        <f t="shared" si="10"/>
        <v>6</v>
      </c>
      <c r="X95" t="str">
        <f t="shared" si="11"/>
        <v>Wednesday</v>
      </c>
      <c r="Y95" s="5" t="str">
        <f t="shared" si="12"/>
        <v>Jan</v>
      </c>
      <c r="Z95" s="5" t="str">
        <f t="shared" si="13"/>
        <v>6-10</v>
      </c>
    </row>
    <row r="96" spans="1:26" x14ac:dyDescent="0.25">
      <c r="A96" s="2" t="s">
        <v>129</v>
      </c>
      <c r="B96" s="2" t="s">
        <v>26</v>
      </c>
      <c r="C96" s="1">
        <v>45665</v>
      </c>
      <c r="D96" s="3">
        <v>0.33680555555555558</v>
      </c>
      <c r="E96" s="2" t="s">
        <v>15</v>
      </c>
      <c r="F96" s="2" t="s">
        <v>49</v>
      </c>
      <c r="G96" s="2">
        <v>42249</v>
      </c>
      <c r="H96" s="2">
        <v>8</v>
      </c>
      <c r="I96" s="2">
        <v>67</v>
      </c>
      <c r="J96" s="2">
        <v>27144</v>
      </c>
      <c r="K96" s="2">
        <v>18927</v>
      </c>
      <c r="L96" s="2">
        <v>769</v>
      </c>
      <c r="M96" s="2">
        <v>86</v>
      </c>
      <c r="N96" s="2">
        <v>186</v>
      </c>
      <c r="O96" s="2">
        <v>103</v>
      </c>
      <c r="P96" s="2">
        <v>135</v>
      </c>
      <c r="Q96" s="2">
        <v>327</v>
      </c>
      <c r="R96" s="2">
        <v>61</v>
      </c>
      <c r="S96" s="2" t="s">
        <v>31</v>
      </c>
      <c r="T96" s="5">
        <f t="shared" si="7"/>
        <v>1144</v>
      </c>
      <c r="U96" s="4">
        <f t="shared" si="8"/>
        <v>0.4479869346020024</v>
      </c>
      <c r="V96" s="4">
        <f t="shared" si="9"/>
        <v>0.4479869346020024</v>
      </c>
      <c r="W96">
        <f t="shared" si="10"/>
        <v>8</v>
      </c>
      <c r="X96" t="str">
        <f t="shared" si="11"/>
        <v>Wednesday</v>
      </c>
      <c r="Y96" s="5" t="str">
        <f t="shared" si="12"/>
        <v>Jan</v>
      </c>
      <c r="Z96" s="5" t="str">
        <f t="shared" si="13"/>
        <v>6-10</v>
      </c>
    </row>
    <row r="97" spans="1:26" x14ac:dyDescent="0.25">
      <c r="A97" s="2" t="s">
        <v>130</v>
      </c>
      <c r="B97" s="2" t="s">
        <v>26</v>
      </c>
      <c r="C97" s="1">
        <v>45665</v>
      </c>
      <c r="D97" s="3">
        <v>0.4777777777777778</v>
      </c>
      <c r="E97" s="2" t="s">
        <v>15</v>
      </c>
      <c r="F97" s="2" t="s">
        <v>18</v>
      </c>
      <c r="G97" s="2">
        <v>42275</v>
      </c>
      <c r="H97" s="2">
        <v>9</v>
      </c>
      <c r="I97" s="2">
        <v>145</v>
      </c>
      <c r="J97" s="2">
        <v>13730</v>
      </c>
      <c r="K97" s="2">
        <v>9685</v>
      </c>
      <c r="L97" s="2">
        <v>506</v>
      </c>
      <c r="M97" s="2">
        <v>82</v>
      </c>
      <c r="N97" s="2">
        <v>104</v>
      </c>
      <c r="O97" s="2">
        <v>54</v>
      </c>
      <c r="P97" s="2">
        <v>51</v>
      </c>
      <c r="Q97" s="2">
        <v>203</v>
      </c>
      <c r="R97" s="2">
        <v>31</v>
      </c>
      <c r="S97" s="2" t="s">
        <v>31</v>
      </c>
      <c r="T97" s="5">
        <f t="shared" si="7"/>
        <v>746</v>
      </c>
      <c r="U97" s="4">
        <f t="shared" si="8"/>
        <v>0.22909520993494972</v>
      </c>
      <c r="V97" s="4">
        <f t="shared" si="9"/>
        <v>0.22909520993494972</v>
      </c>
      <c r="W97">
        <f t="shared" si="10"/>
        <v>11</v>
      </c>
      <c r="X97" t="str">
        <f t="shared" si="11"/>
        <v>Wednesday</v>
      </c>
      <c r="Y97" s="5" t="str">
        <f t="shared" si="12"/>
        <v>Jan</v>
      </c>
      <c r="Z97" s="5" t="str">
        <f t="shared" si="13"/>
        <v>6-10</v>
      </c>
    </row>
    <row r="98" spans="1:26" x14ac:dyDescent="0.25">
      <c r="A98" s="2" t="s">
        <v>131</v>
      </c>
      <c r="B98" s="2" t="s">
        <v>26</v>
      </c>
      <c r="C98" s="1">
        <v>45665</v>
      </c>
      <c r="D98" s="3">
        <v>0.53194444444444444</v>
      </c>
      <c r="E98" s="2" t="s">
        <v>15</v>
      </c>
      <c r="F98" s="2" t="s">
        <v>44</v>
      </c>
      <c r="G98" s="2">
        <v>42473</v>
      </c>
      <c r="H98" s="2">
        <v>8</v>
      </c>
      <c r="I98" s="2">
        <v>60</v>
      </c>
      <c r="J98" s="2">
        <v>21356</v>
      </c>
      <c r="K98" s="2">
        <v>19619</v>
      </c>
      <c r="L98" s="2">
        <v>775</v>
      </c>
      <c r="M98" s="2">
        <v>95</v>
      </c>
      <c r="N98" s="2">
        <v>167</v>
      </c>
      <c r="O98" s="2">
        <v>86</v>
      </c>
      <c r="P98" s="2">
        <v>61</v>
      </c>
      <c r="Q98" s="2">
        <v>256</v>
      </c>
      <c r="R98" s="2">
        <v>52</v>
      </c>
      <c r="S98" s="2" t="s">
        <v>31</v>
      </c>
      <c r="T98" s="5">
        <f t="shared" si="7"/>
        <v>1123</v>
      </c>
      <c r="U98" s="4">
        <f t="shared" si="8"/>
        <v>0.46191698255362229</v>
      </c>
      <c r="V98" s="4">
        <f t="shared" si="9"/>
        <v>0.46191698255362229</v>
      </c>
      <c r="W98">
        <f t="shared" si="10"/>
        <v>12</v>
      </c>
      <c r="X98" t="str">
        <f t="shared" si="11"/>
        <v>Wednesday</v>
      </c>
      <c r="Y98" s="5" t="str">
        <f t="shared" si="12"/>
        <v>Jan</v>
      </c>
      <c r="Z98" s="5" t="str">
        <f t="shared" si="13"/>
        <v>6-10</v>
      </c>
    </row>
    <row r="99" spans="1:26" x14ac:dyDescent="0.25">
      <c r="A99" s="2" t="s">
        <v>132</v>
      </c>
      <c r="B99" s="2" t="s">
        <v>26</v>
      </c>
      <c r="C99" s="1">
        <v>45665</v>
      </c>
      <c r="D99" s="3">
        <v>0.55138888888888893</v>
      </c>
      <c r="E99" s="2" t="s">
        <v>16</v>
      </c>
      <c r="F99" s="2" t="s">
        <v>27</v>
      </c>
      <c r="G99" s="2">
        <v>42612</v>
      </c>
      <c r="H99" s="2">
        <v>10</v>
      </c>
      <c r="I99" s="2">
        <v>253</v>
      </c>
      <c r="J99" s="2">
        <v>6085</v>
      </c>
      <c r="K99" s="2">
        <v>4948</v>
      </c>
      <c r="L99" s="2">
        <v>191</v>
      </c>
      <c r="M99" s="2">
        <v>19</v>
      </c>
      <c r="N99" s="2">
        <v>13</v>
      </c>
      <c r="O99" s="2">
        <v>27</v>
      </c>
      <c r="P99" s="2">
        <v>28</v>
      </c>
      <c r="Q99" s="2">
        <v>104</v>
      </c>
      <c r="R99" s="2">
        <v>9</v>
      </c>
      <c r="S99" s="2" t="s">
        <v>31</v>
      </c>
      <c r="T99" s="5">
        <f t="shared" si="7"/>
        <v>250</v>
      </c>
      <c r="U99" s="4">
        <f t="shared" si="8"/>
        <v>0.11611752557964893</v>
      </c>
      <c r="V99" s="4">
        <f t="shared" si="9"/>
        <v>0.11611752557964893</v>
      </c>
      <c r="W99">
        <f t="shared" si="10"/>
        <v>13</v>
      </c>
      <c r="X99" t="str">
        <f t="shared" si="11"/>
        <v>Wednesday</v>
      </c>
      <c r="Y99" s="5" t="str">
        <f t="shared" si="12"/>
        <v>Jan</v>
      </c>
      <c r="Z99" s="5" t="str">
        <f t="shared" si="13"/>
        <v>6-10</v>
      </c>
    </row>
    <row r="100" spans="1:26" x14ac:dyDescent="0.25">
      <c r="A100" s="2" t="s">
        <v>133</v>
      </c>
      <c r="B100" s="2" t="s">
        <v>26</v>
      </c>
      <c r="C100" s="1">
        <v>45665</v>
      </c>
      <c r="D100" s="3">
        <v>0.57708333333333328</v>
      </c>
      <c r="E100" s="2" t="s">
        <v>16</v>
      </c>
      <c r="F100" s="2" t="s">
        <v>38</v>
      </c>
      <c r="G100" s="2">
        <v>42460</v>
      </c>
      <c r="H100" s="2">
        <v>9</v>
      </c>
      <c r="I100" s="2">
        <v>230</v>
      </c>
      <c r="J100" s="2">
        <v>7116</v>
      </c>
      <c r="K100" s="2">
        <v>5208</v>
      </c>
      <c r="L100" s="2">
        <v>204</v>
      </c>
      <c r="M100" s="2">
        <v>19</v>
      </c>
      <c r="N100" s="2">
        <v>13</v>
      </c>
      <c r="O100" s="2">
        <v>25</v>
      </c>
      <c r="P100" s="2">
        <v>12</v>
      </c>
      <c r="Q100" s="2">
        <v>135</v>
      </c>
      <c r="R100" s="2">
        <v>12</v>
      </c>
      <c r="S100" s="2" t="s">
        <v>31</v>
      </c>
      <c r="T100" s="5">
        <f t="shared" si="7"/>
        <v>261</v>
      </c>
      <c r="U100" s="4">
        <f t="shared" si="8"/>
        <v>0.12265661799340556</v>
      </c>
      <c r="V100" s="4">
        <f t="shared" si="9"/>
        <v>0.12265661799340556</v>
      </c>
      <c r="W100">
        <f t="shared" si="10"/>
        <v>13</v>
      </c>
      <c r="X100" t="str">
        <f t="shared" si="11"/>
        <v>Wednesday</v>
      </c>
      <c r="Y100" s="5" t="str">
        <f t="shared" si="12"/>
        <v>Jan</v>
      </c>
      <c r="Z100" s="5" t="str">
        <f t="shared" si="13"/>
        <v>6-10</v>
      </c>
    </row>
    <row r="101" spans="1:26" x14ac:dyDescent="0.25">
      <c r="A101" s="2" t="s">
        <v>134</v>
      </c>
      <c r="B101" s="2" t="s">
        <v>26</v>
      </c>
      <c r="C101" s="1">
        <v>45665</v>
      </c>
      <c r="D101" s="3">
        <v>0.60972222222222228</v>
      </c>
      <c r="E101" s="2" t="s">
        <v>16</v>
      </c>
      <c r="F101" s="2" t="s">
        <v>30</v>
      </c>
      <c r="G101" s="2">
        <v>42383</v>
      </c>
      <c r="H101" s="2">
        <v>8</v>
      </c>
      <c r="I101" s="2">
        <v>79</v>
      </c>
      <c r="J101" s="2">
        <v>6855</v>
      </c>
      <c r="K101" s="2">
        <v>5076</v>
      </c>
      <c r="L101" s="2">
        <v>128</v>
      </c>
      <c r="M101" s="2">
        <v>11</v>
      </c>
      <c r="N101" s="2">
        <v>7</v>
      </c>
      <c r="O101" s="2">
        <v>13</v>
      </c>
      <c r="P101" s="2">
        <v>25</v>
      </c>
      <c r="Q101" s="2">
        <v>119</v>
      </c>
      <c r="R101" s="2">
        <v>4</v>
      </c>
      <c r="S101" s="2" t="s">
        <v>31</v>
      </c>
      <c r="T101" s="5">
        <f t="shared" si="7"/>
        <v>159</v>
      </c>
      <c r="U101" s="4">
        <f t="shared" si="8"/>
        <v>0.11976500011797182</v>
      </c>
      <c r="V101" s="4">
        <f t="shared" si="9"/>
        <v>0.11976500011797182</v>
      </c>
      <c r="W101">
        <f t="shared" si="10"/>
        <v>14</v>
      </c>
      <c r="X101" t="str">
        <f t="shared" si="11"/>
        <v>Wednesday</v>
      </c>
      <c r="Y101" s="5" t="str">
        <f t="shared" si="12"/>
        <v>Jan</v>
      </c>
      <c r="Z101" s="5" t="str">
        <f t="shared" si="13"/>
        <v>6-10</v>
      </c>
    </row>
    <row r="102" spans="1:26" x14ac:dyDescent="0.25">
      <c r="A102" s="2" t="s">
        <v>135</v>
      </c>
      <c r="B102" s="2" t="s">
        <v>26</v>
      </c>
      <c r="C102" s="1">
        <v>45665</v>
      </c>
      <c r="D102" s="3">
        <v>0.61111111111111116</v>
      </c>
      <c r="E102" s="2" t="s">
        <v>15</v>
      </c>
      <c r="F102" s="2" t="s">
        <v>46</v>
      </c>
      <c r="G102" s="2">
        <v>42241</v>
      </c>
      <c r="H102" s="2">
        <v>8</v>
      </c>
      <c r="I102" s="2">
        <v>142</v>
      </c>
      <c r="J102" s="2">
        <v>52320</v>
      </c>
      <c r="K102" s="2">
        <v>45453</v>
      </c>
      <c r="L102" s="2">
        <v>1480</v>
      </c>
      <c r="M102" s="2">
        <v>106</v>
      </c>
      <c r="N102" s="2">
        <v>209</v>
      </c>
      <c r="O102" s="2">
        <v>152</v>
      </c>
      <c r="P102" s="2">
        <v>122</v>
      </c>
      <c r="Q102" s="2">
        <v>838</v>
      </c>
      <c r="R102" s="2">
        <v>109</v>
      </c>
      <c r="S102" s="2" t="s">
        <v>31</v>
      </c>
      <c r="T102" s="5">
        <f t="shared" si="7"/>
        <v>1947</v>
      </c>
      <c r="U102" s="4">
        <f t="shared" si="8"/>
        <v>1.0760398664804336</v>
      </c>
      <c r="V102" s="4">
        <f t="shared" si="9"/>
        <v>1.0760398664804336</v>
      </c>
      <c r="W102">
        <f t="shared" si="10"/>
        <v>14</v>
      </c>
      <c r="X102" t="str">
        <f t="shared" si="11"/>
        <v>Wednesday</v>
      </c>
      <c r="Y102" s="5" t="str">
        <f t="shared" si="12"/>
        <v>Jan</v>
      </c>
      <c r="Z102" s="5" t="str">
        <f t="shared" si="13"/>
        <v>6-10</v>
      </c>
    </row>
    <row r="103" spans="1:26" x14ac:dyDescent="0.25">
      <c r="A103" s="2" t="s">
        <v>136</v>
      </c>
      <c r="B103" s="2" t="s">
        <v>26</v>
      </c>
      <c r="C103" s="1">
        <v>45665</v>
      </c>
      <c r="D103" s="3">
        <v>0.70625000000000004</v>
      </c>
      <c r="E103" s="2" t="s">
        <v>16</v>
      </c>
      <c r="F103" s="2" t="s">
        <v>46</v>
      </c>
      <c r="G103" s="2">
        <v>42407</v>
      </c>
      <c r="H103" s="2">
        <v>4</v>
      </c>
      <c r="I103" s="2">
        <v>107</v>
      </c>
      <c r="J103" s="2">
        <v>7373</v>
      </c>
      <c r="K103" s="2">
        <v>5677</v>
      </c>
      <c r="L103" s="2">
        <v>194</v>
      </c>
      <c r="M103" s="2">
        <v>17</v>
      </c>
      <c r="N103" s="2">
        <v>14</v>
      </c>
      <c r="O103" s="2">
        <v>31</v>
      </c>
      <c r="P103" s="2">
        <v>17</v>
      </c>
      <c r="Q103" s="2">
        <v>110</v>
      </c>
      <c r="R103" s="2">
        <v>5</v>
      </c>
      <c r="S103" s="2" t="s">
        <v>31</v>
      </c>
      <c r="T103" s="5">
        <f t="shared" si="7"/>
        <v>256</v>
      </c>
      <c r="U103" s="4">
        <f t="shared" si="8"/>
        <v>0.13386940835239466</v>
      </c>
      <c r="V103" s="4">
        <f t="shared" si="9"/>
        <v>0.13386940835239466</v>
      </c>
      <c r="W103">
        <f t="shared" si="10"/>
        <v>16</v>
      </c>
      <c r="X103" t="str">
        <f t="shared" si="11"/>
        <v>Wednesday</v>
      </c>
      <c r="Y103" s="5" t="str">
        <f t="shared" si="12"/>
        <v>Jan</v>
      </c>
      <c r="Z103" s="5" t="str">
        <f t="shared" si="13"/>
        <v>3-5</v>
      </c>
    </row>
    <row r="104" spans="1:26" x14ac:dyDescent="0.25">
      <c r="A104" s="2" t="s">
        <v>137</v>
      </c>
      <c r="B104" s="2" t="s">
        <v>26</v>
      </c>
      <c r="C104" s="1">
        <v>45665</v>
      </c>
      <c r="D104" s="3">
        <v>0.76180555555555551</v>
      </c>
      <c r="E104" s="2" t="s">
        <v>16</v>
      </c>
      <c r="F104" s="2" t="s">
        <v>36</v>
      </c>
      <c r="G104" s="2">
        <v>42263</v>
      </c>
      <c r="H104" s="2">
        <v>9</v>
      </c>
      <c r="I104" s="2">
        <v>295</v>
      </c>
      <c r="J104" s="2">
        <v>5007</v>
      </c>
      <c r="K104" s="2">
        <v>3987</v>
      </c>
      <c r="L104" s="2">
        <v>204</v>
      </c>
      <c r="M104" s="2">
        <v>21</v>
      </c>
      <c r="N104" s="2">
        <v>10</v>
      </c>
      <c r="O104" s="2">
        <v>27</v>
      </c>
      <c r="P104" s="2">
        <v>23</v>
      </c>
      <c r="Q104" s="2">
        <v>56</v>
      </c>
      <c r="R104" s="2">
        <v>6</v>
      </c>
      <c r="S104" s="2" t="s">
        <v>31</v>
      </c>
      <c r="T104" s="5">
        <f t="shared" si="7"/>
        <v>262</v>
      </c>
      <c r="U104" s="4">
        <f t="shared" si="8"/>
        <v>9.4337836878593567E-2</v>
      </c>
      <c r="V104" s="4">
        <f t="shared" si="9"/>
        <v>9.4337836878593567E-2</v>
      </c>
      <c r="W104">
        <f t="shared" si="10"/>
        <v>18</v>
      </c>
      <c r="X104" t="str">
        <f t="shared" si="11"/>
        <v>Wednesday</v>
      </c>
      <c r="Y104" s="5" t="str">
        <f t="shared" si="12"/>
        <v>Jan</v>
      </c>
      <c r="Z104" s="5" t="str">
        <f t="shared" si="13"/>
        <v>6-10</v>
      </c>
    </row>
    <row r="105" spans="1:26" x14ac:dyDescent="0.25">
      <c r="A105" s="2" t="s">
        <v>138</v>
      </c>
      <c r="B105" s="2" t="s">
        <v>26</v>
      </c>
      <c r="C105" s="1">
        <v>45665</v>
      </c>
      <c r="D105" s="3">
        <v>0.76875000000000004</v>
      </c>
      <c r="E105" s="2" t="s">
        <v>19</v>
      </c>
      <c r="F105" s="2" t="s">
        <v>30</v>
      </c>
      <c r="G105" s="2">
        <v>42468</v>
      </c>
      <c r="H105" s="2">
        <v>6</v>
      </c>
      <c r="I105" s="2">
        <v>455</v>
      </c>
      <c r="J105" s="2">
        <v>8078</v>
      </c>
      <c r="K105" s="2">
        <v>7176</v>
      </c>
      <c r="L105" s="2">
        <v>188</v>
      </c>
      <c r="M105" s="2">
        <v>22</v>
      </c>
      <c r="N105" s="2">
        <v>25</v>
      </c>
      <c r="O105" s="2">
        <v>94</v>
      </c>
      <c r="P105" s="2">
        <v>67</v>
      </c>
      <c r="Q105" s="2">
        <v>64</v>
      </c>
      <c r="R105" s="2">
        <v>16</v>
      </c>
      <c r="S105" s="2" t="s">
        <v>31</v>
      </c>
      <c r="T105" s="5">
        <f t="shared" si="7"/>
        <v>329</v>
      </c>
      <c r="U105" s="4">
        <f t="shared" si="8"/>
        <v>0.16897428652161628</v>
      </c>
      <c r="V105" s="4">
        <f t="shared" si="9"/>
        <v>0.16897428652161628</v>
      </c>
      <c r="W105">
        <f t="shared" si="10"/>
        <v>18</v>
      </c>
      <c r="X105" t="str">
        <f t="shared" si="11"/>
        <v>Wednesday</v>
      </c>
      <c r="Y105" s="5" t="str">
        <f t="shared" si="12"/>
        <v>Jan</v>
      </c>
      <c r="Z105" s="5" t="str">
        <f t="shared" si="13"/>
        <v>6-10</v>
      </c>
    </row>
    <row r="106" spans="1:26" x14ac:dyDescent="0.25">
      <c r="A106" s="2" t="s">
        <v>139</v>
      </c>
      <c r="B106" s="2" t="s">
        <v>26</v>
      </c>
      <c r="C106" s="1">
        <v>45665</v>
      </c>
      <c r="D106" s="3">
        <v>0.78194444444444444</v>
      </c>
      <c r="E106" s="2" t="s">
        <v>19</v>
      </c>
      <c r="F106" s="2" t="s">
        <v>38</v>
      </c>
      <c r="G106" s="2">
        <v>42654</v>
      </c>
      <c r="H106" s="2">
        <v>13</v>
      </c>
      <c r="I106" s="2">
        <v>387</v>
      </c>
      <c r="J106" s="2">
        <v>10164</v>
      </c>
      <c r="K106" s="2">
        <v>7337</v>
      </c>
      <c r="L106" s="2">
        <v>500</v>
      </c>
      <c r="M106" s="2">
        <v>45</v>
      </c>
      <c r="N106" s="2">
        <v>57</v>
      </c>
      <c r="O106" s="2">
        <v>250</v>
      </c>
      <c r="P106" s="2">
        <v>100</v>
      </c>
      <c r="Q106" s="2">
        <v>201</v>
      </c>
      <c r="R106" s="2">
        <v>19</v>
      </c>
      <c r="S106" s="2" t="s">
        <v>31</v>
      </c>
      <c r="T106" s="5">
        <f t="shared" si="7"/>
        <v>852</v>
      </c>
      <c r="U106" s="4">
        <f t="shared" si="8"/>
        <v>0.17201200356355792</v>
      </c>
      <c r="V106" s="4">
        <f t="shared" si="9"/>
        <v>0.17201200356355792</v>
      </c>
      <c r="W106">
        <f t="shared" si="10"/>
        <v>18</v>
      </c>
      <c r="X106" t="str">
        <f t="shared" si="11"/>
        <v>Wednesday</v>
      </c>
      <c r="Y106" s="5" t="str">
        <f t="shared" si="12"/>
        <v>Jan</v>
      </c>
      <c r="Z106" s="5" t="str">
        <f t="shared" si="13"/>
        <v>11+</v>
      </c>
    </row>
    <row r="107" spans="1:26" x14ac:dyDescent="0.25">
      <c r="A107" s="2" t="s">
        <v>140</v>
      </c>
      <c r="B107" s="2" t="s">
        <v>26</v>
      </c>
      <c r="C107" s="1">
        <v>45665</v>
      </c>
      <c r="D107" s="3">
        <v>0.80763888888888891</v>
      </c>
      <c r="E107" s="2" t="s">
        <v>17</v>
      </c>
      <c r="F107" s="2" t="s">
        <v>36</v>
      </c>
      <c r="G107" s="2">
        <v>42395</v>
      </c>
      <c r="H107" s="2">
        <v>7</v>
      </c>
      <c r="I107" s="2">
        <v>84</v>
      </c>
      <c r="J107" s="2">
        <v>12112</v>
      </c>
      <c r="K107" s="2">
        <v>9143</v>
      </c>
      <c r="L107" s="2">
        <v>111</v>
      </c>
      <c r="M107" s="2">
        <v>15</v>
      </c>
      <c r="N107" s="2">
        <v>12</v>
      </c>
      <c r="O107" s="2">
        <v>0</v>
      </c>
      <c r="P107" s="2">
        <v>58</v>
      </c>
      <c r="Q107" s="2">
        <v>78</v>
      </c>
      <c r="R107" s="2">
        <v>4</v>
      </c>
      <c r="S107" s="2" t="s">
        <v>28</v>
      </c>
      <c r="T107" s="5">
        <f t="shared" si="7"/>
        <v>138</v>
      </c>
      <c r="U107" s="4">
        <f t="shared" si="8"/>
        <v>0.21566222431890553</v>
      </c>
      <c r="V107" s="4">
        <f t="shared" si="9"/>
        <v>0.21566222431890553</v>
      </c>
      <c r="W107">
        <f t="shared" si="10"/>
        <v>19</v>
      </c>
      <c r="X107" t="str">
        <f t="shared" si="11"/>
        <v>Wednesday</v>
      </c>
      <c r="Y107" s="5" t="str">
        <f t="shared" si="12"/>
        <v>Jan</v>
      </c>
      <c r="Z107" s="5" t="str">
        <f t="shared" si="13"/>
        <v>6-10</v>
      </c>
    </row>
    <row r="108" spans="1:26" x14ac:dyDescent="0.25">
      <c r="A108" s="2" t="s">
        <v>141</v>
      </c>
      <c r="B108" s="2" t="s">
        <v>26</v>
      </c>
      <c r="C108" s="1">
        <v>45665</v>
      </c>
      <c r="D108" s="3">
        <v>0.82777777777777772</v>
      </c>
      <c r="E108" s="2" t="s">
        <v>16</v>
      </c>
      <c r="F108" s="2" t="s">
        <v>44</v>
      </c>
      <c r="G108" s="2">
        <v>42339</v>
      </c>
      <c r="H108" s="2">
        <v>4</v>
      </c>
      <c r="I108" s="2">
        <v>118</v>
      </c>
      <c r="J108" s="2">
        <v>7790</v>
      </c>
      <c r="K108" s="2">
        <v>6427</v>
      </c>
      <c r="L108" s="2">
        <v>295</v>
      </c>
      <c r="M108" s="2">
        <v>30</v>
      </c>
      <c r="N108" s="2">
        <v>18</v>
      </c>
      <c r="O108" s="2">
        <v>38</v>
      </c>
      <c r="P108" s="2">
        <v>51</v>
      </c>
      <c r="Q108" s="2">
        <v>66</v>
      </c>
      <c r="R108" s="2">
        <v>13</v>
      </c>
      <c r="S108" s="2" t="s">
        <v>31</v>
      </c>
      <c r="T108" s="5">
        <f t="shared" si="7"/>
        <v>381</v>
      </c>
      <c r="U108" s="4">
        <f t="shared" si="8"/>
        <v>0.1517985781430832</v>
      </c>
      <c r="V108" s="4">
        <f t="shared" si="9"/>
        <v>0.1517985781430832</v>
      </c>
      <c r="W108">
        <f t="shared" si="10"/>
        <v>19</v>
      </c>
      <c r="X108" t="str">
        <f t="shared" si="11"/>
        <v>Wednesday</v>
      </c>
      <c r="Y108" s="5" t="str">
        <f t="shared" si="12"/>
        <v>Jan</v>
      </c>
      <c r="Z108" s="5" t="str">
        <f t="shared" si="13"/>
        <v>3-5</v>
      </c>
    </row>
    <row r="109" spans="1:26" x14ac:dyDescent="0.25">
      <c r="A109" s="2" t="s">
        <v>142</v>
      </c>
      <c r="B109" s="2" t="s">
        <v>26</v>
      </c>
      <c r="C109" s="1">
        <v>45665</v>
      </c>
      <c r="D109" s="3">
        <v>0.84583333333333333</v>
      </c>
      <c r="E109" s="2" t="s">
        <v>15</v>
      </c>
      <c r="F109" s="2" t="s">
        <v>49</v>
      </c>
      <c r="G109" s="2">
        <v>42352</v>
      </c>
      <c r="H109" s="2">
        <v>8</v>
      </c>
      <c r="I109" s="2">
        <v>193</v>
      </c>
      <c r="J109" s="2">
        <v>55002</v>
      </c>
      <c r="K109" s="2">
        <v>46530</v>
      </c>
      <c r="L109" s="2">
        <v>1437</v>
      </c>
      <c r="M109" s="2">
        <v>129</v>
      </c>
      <c r="N109" s="2">
        <v>352</v>
      </c>
      <c r="O109" s="2">
        <v>221</v>
      </c>
      <c r="P109" s="2">
        <v>202</v>
      </c>
      <c r="Q109" s="2">
        <v>562</v>
      </c>
      <c r="R109" s="2">
        <v>294</v>
      </c>
      <c r="S109" s="2" t="s">
        <v>28</v>
      </c>
      <c r="T109" s="5">
        <f t="shared" si="7"/>
        <v>2139</v>
      </c>
      <c r="U109" s="4">
        <f t="shared" si="8"/>
        <v>1.0986494144314318</v>
      </c>
      <c r="V109" s="4">
        <f t="shared" si="9"/>
        <v>1.0986494144314318</v>
      </c>
      <c r="W109">
        <f t="shared" si="10"/>
        <v>20</v>
      </c>
      <c r="X109" t="str">
        <f t="shared" si="11"/>
        <v>Wednesday</v>
      </c>
      <c r="Y109" s="5" t="str">
        <f t="shared" si="12"/>
        <v>Jan</v>
      </c>
      <c r="Z109" s="5" t="str">
        <f t="shared" si="13"/>
        <v>6-10</v>
      </c>
    </row>
    <row r="110" spans="1:26" x14ac:dyDescent="0.25">
      <c r="A110" s="2" t="s">
        <v>143</v>
      </c>
      <c r="B110" s="2" t="s">
        <v>26</v>
      </c>
      <c r="C110" s="1">
        <v>45665</v>
      </c>
      <c r="D110" s="3">
        <v>0.91319444444444442</v>
      </c>
      <c r="E110" s="2" t="s">
        <v>17</v>
      </c>
      <c r="F110" s="2" t="s">
        <v>44</v>
      </c>
      <c r="G110" s="2">
        <v>42224</v>
      </c>
      <c r="H110" s="2">
        <v>12</v>
      </c>
      <c r="I110" s="2">
        <v>24</v>
      </c>
      <c r="J110" s="2">
        <v>5344</v>
      </c>
      <c r="K110" s="2">
        <v>3899</v>
      </c>
      <c r="L110" s="2">
        <v>61</v>
      </c>
      <c r="M110" s="2">
        <v>7</v>
      </c>
      <c r="N110" s="2">
        <v>6</v>
      </c>
      <c r="O110" s="2">
        <v>0</v>
      </c>
      <c r="P110" s="2">
        <v>53</v>
      </c>
      <c r="Q110" s="2">
        <v>46</v>
      </c>
      <c r="R110" s="2">
        <v>2</v>
      </c>
      <c r="S110" s="2" t="s">
        <v>31</v>
      </c>
      <c r="T110" s="5">
        <f t="shared" si="7"/>
        <v>74</v>
      </c>
      <c r="U110" s="4">
        <f t="shared" si="8"/>
        <v>9.2340848806366047E-2</v>
      </c>
      <c r="V110" s="4">
        <f t="shared" si="9"/>
        <v>9.2340848806366047E-2</v>
      </c>
      <c r="W110">
        <f t="shared" si="10"/>
        <v>21</v>
      </c>
      <c r="X110" t="str">
        <f t="shared" si="11"/>
        <v>Wednesday</v>
      </c>
      <c r="Y110" s="5" t="str">
        <f t="shared" si="12"/>
        <v>Jan</v>
      </c>
      <c r="Z110" s="5" t="str">
        <f t="shared" si="13"/>
        <v>11+</v>
      </c>
    </row>
    <row r="111" spans="1:26" x14ac:dyDescent="0.25">
      <c r="A111" s="2" t="s">
        <v>144</v>
      </c>
      <c r="B111" s="2" t="s">
        <v>26</v>
      </c>
      <c r="C111" s="1">
        <v>45665</v>
      </c>
      <c r="D111" s="3">
        <v>0.94027777777777777</v>
      </c>
      <c r="E111" s="2" t="s">
        <v>19</v>
      </c>
      <c r="F111" s="2" t="s">
        <v>18</v>
      </c>
      <c r="G111" s="2">
        <v>42173</v>
      </c>
      <c r="H111" s="2">
        <v>5</v>
      </c>
      <c r="I111" s="2">
        <v>142</v>
      </c>
      <c r="J111" s="2">
        <v>7202</v>
      </c>
      <c r="K111" s="2">
        <v>6110</v>
      </c>
      <c r="L111" s="2">
        <v>292</v>
      </c>
      <c r="M111" s="2">
        <v>35</v>
      </c>
      <c r="N111" s="2">
        <v>39</v>
      </c>
      <c r="O111" s="2">
        <v>167</v>
      </c>
      <c r="P111" s="2">
        <v>21</v>
      </c>
      <c r="Q111" s="2">
        <v>91</v>
      </c>
      <c r="R111" s="2">
        <v>11</v>
      </c>
      <c r="S111" s="2" t="s">
        <v>31</v>
      </c>
      <c r="T111" s="5">
        <f t="shared" si="7"/>
        <v>533</v>
      </c>
      <c r="U111" s="4">
        <f t="shared" si="8"/>
        <v>0.14487942522466982</v>
      </c>
      <c r="V111" s="4">
        <f t="shared" si="9"/>
        <v>0.14487942522466982</v>
      </c>
      <c r="W111">
        <f t="shared" si="10"/>
        <v>22</v>
      </c>
      <c r="X111" t="str">
        <f t="shared" si="11"/>
        <v>Wednesday</v>
      </c>
      <c r="Y111" s="5" t="str">
        <f t="shared" si="12"/>
        <v>Jan</v>
      </c>
      <c r="Z111" s="5" t="str">
        <f t="shared" si="13"/>
        <v>3-5</v>
      </c>
    </row>
    <row r="112" spans="1:26" x14ac:dyDescent="0.25">
      <c r="A112" s="2" t="s">
        <v>145</v>
      </c>
      <c r="B112" s="2" t="s">
        <v>26</v>
      </c>
      <c r="C112" s="1">
        <v>45666</v>
      </c>
      <c r="D112" s="3">
        <v>0.3215277777777778</v>
      </c>
      <c r="E112" s="2" t="s">
        <v>15</v>
      </c>
      <c r="F112" s="2" t="s">
        <v>36</v>
      </c>
      <c r="G112" s="2">
        <v>42257</v>
      </c>
      <c r="H112" s="2">
        <v>9</v>
      </c>
      <c r="I112" s="2">
        <v>105</v>
      </c>
      <c r="J112" s="2">
        <v>31062</v>
      </c>
      <c r="K112" s="2">
        <v>24051</v>
      </c>
      <c r="L112" s="2">
        <v>669</v>
      </c>
      <c r="M112" s="2">
        <v>78</v>
      </c>
      <c r="N112" s="2">
        <v>93</v>
      </c>
      <c r="O112" s="2">
        <v>62</v>
      </c>
      <c r="P112" s="2">
        <v>70</v>
      </c>
      <c r="Q112" s="2">
        <v>637</v>
      </c>
      <c r="R112" s="2">
        <v>88</v>
      </c>
      <c r="S112" s="2" t="s">
        <v>31</v>
      </c>
      <c r="T112" s="5">
        <f t="shared" si="7"/>
        <v>902</v>
      </c>
      <c r="U112" s="4">
        <f t="shared" si="8"/>
        <v>0.56916013914854346</v>
      </c>
      <c r="V112" s="4">
        <f t="shared" si="9"/>
        <v>0.56916013914854346</v>
      </c>
      <c r="W112">
        <f t="shared" si="10"/>
        <v>7</v>
      </c>
      <c r="X112" t="str">
        <f t="shared" si="11"/>
        <v>Thursday</v>
      </c>
      <c r="Y112" s="5" t="str">
        <f t="shared" si="12"/>
        <v>Jan</v>
      </c>
      <c r="Z112" s="5" t="str">
        <f t="shared" si="13"/>
        <v>6-10</v>
      </c>
    </row>
    <row r="113" spans="1:26" x14ac:dyDescent="0.25">
      <c r="A113" s="2" t="s">
        <v>146</v>
      </c>
      <c r="B113" s="2" t="s">
        <v>26</v>
      </c>
      <c r="C113" s="1">
        <v>45666</v>
      </c>
      <c r="D113" s="3">
        <v>0.38611111111111113</v>
      </c>
      <c r="E113" s="2" t="s">
        <v>16</v>
      </c>
      <c r="F113" s="2" t="s">
        <v>18</v>
      </c>
      <c r="G113" s="2">
        <v>42547</v>
      </c>
      <c r="H113" s="2">
        <v>7</v>
      </c>
      <c r="I113" s="2">
        <v>95</v>
      </c>
      <c r="J113" s="2">
        <v>7641</v>
      </c>
      <c r="K113" s="2">
        <v>6580</v>
      </c>
      <c r="L113" s="2">
        <v>339</v>
      </c>
      <c r="M113" s="2">
        <v>34</v>
      </c>
      <c r="N113" s="2">
        <v>28</v>
      </c>
      <c r="O113" s="2">
        <v>42</v>
      </c>
      <c r="P113" s="2">
        <v>39</v>
      </c>
      <c r="Q113" s="2">
        <v>89</v>
      </c>
      <c r="R113" s="2">
        <v>15</v>
      </c>
      <c r="S113" s="2" t="s">
        <v>31</v>
      </c>
      <c r="T113" s="5">
        <f t="shared" si="7"/>
        <v>443</v>
      </c>
      <c r="U113" s="4">
        <f t="shared" si="8"/>
        <v>0.15465250193903213</v>
      </c>
      <c r="V113" s="4">
        <f t="shared" si="9"/>
        <v>0.15465250193903213</v>
      </c>
      <c r="W113">
        <f t="shared" si="10"/>
        <v>9</v>
      </c>
      <c r="X113" t="str">
        <f t="shared" si="11"/>
        <v>Thursday</v>
      </c>
      <c r="Y113" s="5" t="str">
        <f t="shared" si="12"/>
        <v>Jan</v>
      </c>
      <c r="Z113" s="5" t="str">
        <f t="shared" si="13"/>
        <v>6-10</v>
      </c>
    </row>
    <row r="114" spans="1:26" x14ac:dyDescent="0.25">
      <c r="A114" s="2" t="s">
        <v>147</v>
      </c>
      <c r="B114" s="2" t="s">
        <v>26</v>
      </c>
      <c r="C114" s="1">
        <v>45666</v>
      </c>
      <c r="D114" s="3">
        <v>0.43333333333333335</v>
      </c>
      <c r="E114" s="2" t="s">
        <v>19</v>
      </c>
      <c r="F114" s="2" t="s">
        <v>27</v>
      </c>
      <c r="G114" s="2">
        <v>42223</v>
      </c>
      <c r="H114" s="2">
        <v>11</v>
      </c>
      <c r="I114" s="2">
        <v>418</v>
      </c>
      <c r="J114" s="2">
        <v>4921</v>
      </c>
      <c r="K114" s="2">
        <v>3714</v>
      </c>
      <c r="L114" s="2">
        <v>159</v>
      </c>
      <c r="M114" s="2">
        <v>18</v>
      </c>
      <c r="N114" s="2">
        <v>19</v>
      </c>
      <c r="O114" s="2">
        <v>115</v>
      </c>
      <c r="P114" s="2">
        <v>8</v>
      </c>
      <c r="Q114" s="2">
        <v>101</v>
      </c>
      <c r="R114" s="2">
        <v>9</v>
      </c>
      <c r="S114" s="2" t="s">
        <v>31</v>
      </c>
      <c r="T114" s="5">
        <f t="shared" si="7"/>
        <v>311</v>
      </c>
      <c r="U114" s="4">
        <f t="shared" si="8"/>
        <v>8.7961537550624067E-2</v>
      </c>
      <c r="V114" s="4">
        <f t="shared" si="9"/>
        <v>8.7961537550624067E-2</v>
      </c>
      <c r="W114">
        <f t="shared" si="10"/>
        <v>10</v>
      </c>
      <c r="X114" t="str">
        <f t="shared" si="11"/>
        <v>Thursday</v>
      </c>
      <c r="Y114" s="5" t="str">
        <f t="shared" si="12"/>
        <v>Jan</v>
      </c>
      <c r="Z114" s="5" t="str">
        <f t="shared" si="13"/>
        <v>11+</v>
      </c>
    </row>
    <row r="115" spans="1:26" x14ac:dyDescent="0.25">
      <c r="A115" s="2" t="s">
        <v>148</v>
      </c>
      <c r="B115" s="2" t="s">
        <v>26</v>
      </c>
      <c r="C115" s="1">
        <v>45666</v>
      </c>
      <c r="D115" s="3">
        <v>0.52986111111111112</v>
      </c>
      <c r="E115" s="2" t="s">
        <v>17</v>
      </c>
      <c r="F115" s="2" t="s">
        <v>27</v>
      </c>
      <c r="G115" s="2">
        <v>42192</v>
      </c>
      <c r="H115" s="2">
        <v>11</v>
      </c>
      <c r="I115" s="2">
        <v>124</v>
      </c>
      <c r="J115" s="2">
        <v>7591</v>
      </c>
      <c r="K115" s="2">
        <v>6962</v>
      </c>
      <c r="L115" s="2">
        <v>79</v>
      </c>
      <c r="M115" s="2">
        <v>12</v>
      </c>
      <c r="N115" s="2">
        <v>12</v>
      </c>
      <c r="O115" s="2">
        <v>0</v>
      </c>
      <c r="P115" s="2">
        <v>116</v>
      </c>
      <c r="Q115" s="2">
        <v>90</v>
      </c>
      <c r="R115" s="2">
        <v>5</v>
      </c>
      <c r="S115" s="2" t="s">
        <v>28</v>
      </c>
      <c r="T115" s="5">
        <f t="shared" si="7"/>
        <v>103</v>
      </c>
      <c r="U115" s="4">
        <f t="shared" si="8"/>
        <v>0.16500758437618507</v>
      </c>
      <c r="V115" s="4">
        <f t="shared" si="9"/>
        <v>0.16500758437618507</v>
      </c>
      <c r="W115">
        <f t="shared" si="10"/>
        <v>12</v>
      </c>
      <c r="X115" t="str">
        <f t="shared" si="11"/>
        <v>Thursday</v>
      </c>
      <c r="Y115" s="5" t="str">
        <f t="shared" si="12"/>
        <v>Jan</v>
      </c>
      <c r="Z115" s="5" t="str">
        <f t="shared" si="13"/>
        <v>11+</v>
      </c>
    </row>
    <row r="116" spans="1:26" x14ac:dyDescent="0.25">
      <c r="A116" s="2" t="s">
        <v>149</v>
      </c>
      <c r="B116" s="2" t="s">
        <v>26</v>
      </c>
      <c r="C116" s="1">
        <v>45666</v>
      </c>
      <c r="D116" s="3">
        <v>0.67847222222222225</v>
      </c>
      <c r="E116" s="2" t="s">
        <v>16</v>
      </c>
      <c r="F116" s="2" t="s">
        <v>36</v>
      </c>
      <c r="G116" s="2">
        <v>42087</v>
      </c>
      <c r="H116" s="2">
        <v>5</v>
      </c>
      <c r="I116" s="2">
        <v>153</v>
      </c>
      <c r="J116" s="2">
        <v>5108</v>
      </c>
      <c r="K116" s="2">
        <v>3877</v>
      </c>
      <c r="L116" s="2">
        <v>101</v>
      </c>
      <c r="M116" s="2">
        <v>14</v>
      </c>
      <c r="N116" s="2">
        <v>7</v>
      </c>
      <c r="O116" s="2">
        <v>16</v>
      </c>
      <c r="P116" s="2">
        <v>10</v>
      </c>
      <c r="Q116" s="2">
        <v>71</v>
      </c>
      <c r="R116" s="2">
        <v>8</v>
      </c>
      <c r="S116" s="2" t="s">
        <v>31</v>
      </c>
      <c r="T116" s="5">
        <f t="shared" si="7"/>
        <v>138</v>
      </c>
      <c r="U116" s="4">
        <f t="shared" si="8"/>
        <v>9.2118706488939578E-2</v>
      </c>
      <c r="V116" s="4">
        <f t="shared" si="9"/>
        <v>9.2118706488939578E-2</v>
      </c>
      <c r="W116">
        <f t="shared" si="10"/>
        <v>16</v>
      </c>
      <c r="X116" t="str">
        <f t="shared" si="11"/>
        <v>Thursday</v>
      </c>
      <c r="Y116" s="5" t="str">
        <f t="shared" si="12"/>
        <v>Jan</v>
      </c>
      <c r="Z116" s="5" t="str">
        <f t="shared" si="13"/>
        <v>3-5</v>
      </c>
    </row>
    <row r="117" spans="1:26" x14ac:dyDescent="0.25">
      <c r="A117" s="2" t="s">
        <v>150</v>
      </c>
      <c r="B117" s="2" t="s">
        <v>26</v>
      </c>
      <c r="C117" s="1">
        <v>45666</v>
      </c>
      <c r="D117" s="3">
        <v>0.70208333333333328</v>
      </c>
      <c r="E117" s="2" t="s">
        <v>15</v>
      </c>
      <c r="F117" s="2" t="s">
        <v>49</v>
      </c>
      <c r="G117" s="2">
        <v>42181</v>
      </c>
      <c r="H117" s="2">
        <v>7</v>
      </c>
      <c r="I117" s="2">
        <v>49</v>
      </c>
      <c r="J117" s="2">
        <v>21532</v>
      </c>
      <c r="K117" s="2">
        <v>18715</v>
      </c>
      <c r="L117" s="2">
        <v>882</v>
      </c>
      <c r="M117" s="2">
        <v>95</v>
      </c>
      <c r="N117" s="2">
        <v>141</v>
      </c>
      <c r="O117" s="2">
        <v>104</v>
      </c>
      <c r="P117" s="2">
        <v>74</v>
      </c>
      <c r="Q117" s="2">
        <v>676</v>
      </c>
      <c r="R117" s="2">
        <v>77</v>
      </c>
      <c r="S117" s="2" t="s">
        <v>31</v>
      </c>
      <c r="T117" s="5">
        <f t="shared" si="7"/>
        <v>1222</v>
      </c>
      <c r="U117" s="4">
        <f t="shared" si="8"/>
        <v>0.44368317488916809</v>
      </c>
      <c r="V117" s="4">
        <f t="shared" si="9"/>
        <v>0.44368317488916809</v>
      </c>
      <c r="W117">
        <f t="shared" si="10"/>
        <v>16</v>
      </c>
      <c r="X117" t="str">
        <f t="shared" si="11"/>
        <v>Thursday</v>
      </c>
      <c r="Y117" s="5" t="str">
        <f t="shared" si="12"/>
        <v>Jan</v>
      </c>
      <c r="Z117" s="5" t="str">
        <f t="shared" si="13"/>
        <v>6-10</v>
      </c>
    </row>
    <row r="118" spans="1:26" x14ac:dyDescent="0.25">
      <c r="A118" s="2" t="s">
        <v>151</v>
      </c>
      <c r="B118" s="2" t="s">
        <v>26</v>
      </c>
      <c r="C118" s="1">
        <v>45666</v>
      </c>
      <c r="D118" s="3">
        <v>0.73263888888888884</v>
      </c>
      <c r="E118" s="2" t="s">
        <v>16</v>
      </c>
      <c r="F118" s="2" t="s">
        <v>36</v>
      </c>
      <c r="G118" s="2">
        <v>42276</v>
      </c>
      <c r="H118" s="2">
        <v>8</v>
      </c>
      <c r="I118" s="2">
        <v>166</v>
      </c>
      <c r="J118" s="2">
        <v>6750</v>
      </c>
      <c r="K118" s="2">
        <v>5053</v>
      </c>
      <c r="L118" s="2">
        <v>171</v>
      </c>
      <c r="M118" s="2">
        <v>17</v>
      </c>
      <c r="N118" s="2">
        <v>10</v>
      </c>
      <c r="O118" s="2">
        <v>16</v>
      </c>
      <c r="P118" s="2">
        <v>19</v>
      </c>
      <c r="Q118" s="2">
        <v>107</v>
      </c>
      <c r="R118" s="2">
        <v>5</v>
      </c>
      <c r="S118" s="2" t="s">
        <v>31</v>
      </c>
      <c r="T118" s="5">
        <f t="shared" si="7"/>
        <v>214</v>
      </c>
      <c r="U118" s="4">
        <f t="shared" si="8"/>
        <v>0.11952407985618317</v>
      </c>
      <c r="V118" s="4">
        <f t="shared" si="9"/>
        <v>0.11952407985618317</v>
      </c>
      <c r="W118">
        <f t="shared" si="10"/>
        <v>17</v>
      </c>
      <c r="X118" t="str">
        <f t="shared" si="11"/>
        <v>Thursday</v>
      </c>
      <c r="Y118" s="5" t="str">
        <f t="shared" si="12"/>
        <v>Jan</v>
      </c>
      <c r="Z118" s="5" t="str">
        <f t="shared" si="13"/>
        <v>6-10</v>
      </c>
    </row>
    <row r="119" spans="1:26" x14ac:dyDescent="0.25">
      <c r="A119" s="2" t="s">
        <v>152</v>
      </c>
      <c r="B119" s="2" t="s">
        <v>26</v>
      </c>
      <c r="C119" s="1">
        <v>45666</v>
      </c>
      <c r="D119" s="3">
        <v>0.82708333333333328</v>
      </c>
      <c r="E119" s="2" t="s">
        <v>17</v>
      </c>
      <c r="F119" s="2" t="s">
        <v>46</v>
      </c>
      <c r="G119" s="2">
        <v>42282</v>
      </c>
      <c r="H119" s="2">
        <v>9</v>
      </c>
      <c r="I119" s="2">
        <v>25</v>
      </c>
      <c r="J119" s="2">
        <v>9252</v>
      </c>
      <c r="K119" s="2">
        <v>6656</v>
      </c>
      <c r="L119" s="2">
        <v>103</v>
      </c>
      <c r="M119" s="2">
        <v>13</v>
      </c>
      <c r="N119" s="2">
        <v>13</v>
      </c>
      <c r="O119" s="2">
        <v>0</v>
      </c>
      <c r="P119" s="2">
        <v>85</v>
      </c>
      <c r="Q119" s="2">
        <v>39</v>
      </c>
      <c r="R119" s="2">
        <v>5</v>
      </c>
      <c r="S119" s="2" t="s">
        <v>31</v>
      </c>
      <c r="T119" s="5">
        <f t="shared" si="7"/>
        <v>129</v>
      </c>
      <c r="U119" s="4">
        <f t="shared" si="8"/>
        <v>0.15741923277044606</v>
      </c>
      <c r="V119" s="4">
        <f t="shared" si="9"/>
        <v>0.15741923277044606</v>
      </c>
      <c r="W119">
        <f t="shared" si="10"/>
        <v>19</v>
      </c>
      <c r="X119" t="str">
        <f t="shared" si="11"/>
        <v>Thursday</v>
      </c>
      <c r="Y119" s="5" t="str">
        <f t="shared" si="12"/>
        <v>Jan</v>
      </c>
      <c r="Z119" s="5" t="str">
        <f t="shared" si="13"/>
        <v>6-10</v>
      </c>
    </row>
    <row r="120" spans="1:26" x14ac:dyDescent="0.25">
      <c r="A120" s="2" t="s">
        <v>153</v>
      </c>
      <c r="B120" s="2" t="s">
        <v>26</v>
      </c>
      <c r="C120" s="1">
        <v>45666</v>
      </c>
      <c r="D120" s="3">
        <v>0.87291666666666667</v>
      </c>
      <c r="E120" s="2" t="s">
        <v>16</v>
      </c>
      <c r="F120" s="2" t="s">
        <v>38</v>
      </c>
      <c r="G120" s="2">
        <v>42393</v>
      </c>
      <c r="H120" s="2">
        <v>12</v>
      </c>
      <c r="I120" s="2">
        <v>228</v>
      </c>
      <c r="J120" s="2">
        <v>14828</v>
      </c>
      <c r="K120" s="2">
        <v>13156</v>
      </c>
      <c r="L120" s="2">
        <v>531</v>
      </c>
      <c r="M120" s="2">
        <v>35</v>
      </c>
      <c r="N120" s="2">
        <v>29</v>
      </c>
      <c r="O120" s="2">
        <v>77</v>
      </c>
      <c r="P120" s="2">
        <v>71</v>
      </c>
      <c r="Q120" s="2">
        <v>220</v>
      </c>
      <c r="R120" s="2">
        <v>13</v>
      </c>
      <c r="S120" s="2" t="s">
        <v>28</v>
      </c>
      <c r="T120" s="5">
        <f t="shared" si="7"/>
        <v>672</v>
      </c>
      <c r="U120" s="4">
        <f t="shared" si="8"/>
        <v>0.3103342532965348</v>
      </c>
      <c r="V120" s="4">
        <f t="shared" si="9"/>
        <v>0.3103342532965348</v>
      </c>
      <c r="W120">
        <f t="shared" si="10"/>
        <v>20</v>
      </c>
      <c r="X120" t="str">
        <f t="shared" si="11"/>
        <v>Thursday</v>
      </c>
      <c r="Y120" s="5" t="str">
        <f t="shared" si="12"/>
        <v>Jan</v>
      </c>
      <c r="Z120" s="5" t="str">
        <f t="shared" si="13"/>
        <v>11+</v>
      </c>
    </row>
    <row r="121" spans="1:26" x14ac:dyDescent="0.25">
      <c r="A121" s="2" t="s">
        <v>154</v>
      </c>
      <c r="B121" s="2" t="s">
        <v>26</v>
      </c>
      <c r="C121" s="1">
        <v>45666</v>
      </c>
      <c r="D121" s="3">
        <v>0.87847222222222221</v>
      </c>
      <c r="E121" s="2" t="s">
        <v>19</v>
      </c>
      <c r="F121" s="2" t="s">
        <v>38</v>
      </c>
      <c r="G121" s="2">
        <v>42417</v>
      </c>
      <c r="H121" s="2">
        <v>3</v>
      </c>
      <c r="I121" s="2">
        <v>206</v>
      </c>
      <c r="J121" s="2">
        <v>10124</v>
      </c>
      <c r="K121" s="2">
        <v>8034</v>
      </c>
      <c r="L121" s="2">
        <v>277</v>
      </c>
      <c r="M121" s="2">
        <v>33</v>
      </c>
      <c r="N121" s="2">
        <v>35</v>
      </c>
      <c r="O121" s="2">
        <v>180</v>
      </c>
      <c r="P121" s="2">
        <v>107</v>
      </c>
      <c r="Q121" s="2">
        <v>198</v>
      </c>
      <c r="R121" s="2">
        <v>11</v>
      </c>
      <c r="S121" s="2" t="s">
        <v>31</v>
      </c>
      <c r="T121" s="5">
        <f t="shared" si="7"/>
        <v>525</v>
      </c>
      <c r="U121" s="4">
        <f t="shared" si="8"/>
        <v>0.18940519131480302</v>
      </c>
      <c r="V121" s="4">
        <f t="shared" si="9"/>
        <v>0.18940519131480302</v>
      </c>
      <c r="W121">
        <f t="shared" si="10"/>
        <v>21</v>
      </c>
      <c r="X121" t="str">
        <f t="shared" si="11"/>
        <v>Thursday</v>
      </c>
      <c r="Y121" s="5" t="str">
        <f t="shared" si="12"/>
        <v>Jan</v>
      </c>
      <c r="Z121" s="5" t="str">
        <f t="shared" si="13"/>
        <v>3-5</v>
      </c>
    </row>
    <row r="122" spans="1:26" x14ac:dyDescent="0.25">
      <c r="A122" s="2" t="s">
        <v>155</v>
      </c>
      <c r="B122" s="2" t="s">
        <v>26</v>
      </c>
      <c r="C122" s="1">
        <v>45666</v>
      </c>
      <c r="D122" s="3">
        <v>0.93541666666666667</v>
      </c>
      <c r="E122" s="2" t="s">
        <v>15</v>
      </c>
      <c r="F122" s="2" t="s">
        <v>36</v>
      </c>
      <c r="G122" s="2">
        <v>42403</v>
      </c>
      <c r="H122" s="2">
        <v>7</v>
      </c>
      <c r="I122" s="2">
        <v>138</v>
      </c>
      <c r="J122" s="2">
        <v>30821</v>
      </c>
      <c r="K122" s="2">
        <v>21801</v>
      </c>
      <c r="L122" s="2">
        <v>875</v>
      </c>
      <c r="M122" s="2">
        <v>81</v>
      </c>
      <c r="N122" s="2">
        <v>157</v>
      </c>
      <c r="O122" s="2">
        <v>108</v>
      </c>
      <c r="P122" s="2">
        <v>120</v>
      </c>
      <c r="Q122" s="2">
        <v>780</v>
      </c>
      <c r="R122" s="2">
        <v>129</v>
      </c>
      <c r="S122" s="2" t="s">
        <v>31</v>
      </c>
      <c r="T122" s="5">
        <f t="shared" si="7"/>
        <v>1221</v>
      </c>
      <c r="U122" s="4">
        <f t="shared" si="8"/>
        <v>0.51413815060255175</v>
      </c>
      <c r="V122" s="4">
        <f t="shared" si="9"/>
        <v>0.51413815060255175</v>
      </c>
      <c r="W122">
        <f t="shared" si="10"/>
        <v>22</v>
      </c>
      <c r="X122" t="str">
        <f t="shared" si="11"/>
        <v>Thursday</v>
      </c>
      <c r="Y122" s="5" t="str">
        <f t="shared" si="12"/>
        <v>Jan</v>
      </c>
      <c r="Z122" s="5" t="str">
        <f t="shared" si="13"/>
        <v>6-10</v>
      </c>
    </row>
    <row r="123" spans="1:26" x14ac:dyDescent="0.25">
      <c r="A123" s="2" t="s">
        <v>156</v>
      </c>
      <c r="B123" s="2" t="s">
        <v>26</v>
      </c>
      <c r="C123" s="1">
        <v>45667</v>
      </c>
      <c r="D123" s="3">
        <v>0.20416666666666666</v>
      </c>
      <c r="E123" s="2" t="s">
        <v>19</v>
      </c>
      <c r="F123" s="2" t="s">
        <v>36</v>
      </c>
      <c r="G123" s="2">
        <v>42679</v>
      </c>
      <c r="H123" s="2">
        <v>7</v>
      </c>
      <c r="I123" s="2">
        <v>263</v>
      </c>
      <c r="J123" s="2">
        <v>15690</v>
      </c>
      <c r="K123" s="2">
        <v>11717</v>
      </c>
      <c r="L123" s="2">
        <v>391</v>
      </c>
      <c r="M123" s="2">
        <v>43</v>
      </c>
      <c r="N123" s="2">
        <v>55</v>
      </c>
      <c r="O123" s="2">
        <v>250</v>
      </c>
      <c r="P123" s="2">
        <v>67</v>
      </c>
      <c r="Q123" s="2">
        <v>219</v>
      </c>
      <c r="R123" s="2">
        <v>16</v>
      </c>
      <c r="S123" s="2" t="s">
        <v>31</v>
      </c>
      <c r="T123" s="5">
        <f t="shared" si="7"/>
        <v>739</v>
      </c>
      <c r="U123" s="4">
        <f t="shared" si="8"/>
        <v>0.27453782890883105</v>
      </c>
      <c r="V123" s="4">
        <f t="shared" si="9"/>
        <v>0.27453782890883105</v>
      </c>
      <c r="W123">
        <f t="shared" si="10"/>
        <v>4</v>
      </c>
      <c r="X123" t="str">
        <f t="shared" si="11"/>
        <v>Friday</v>
      </c>
      <c r="Y123" s="5" t="str">
        <f t="shared" si="12"/>
        <v>Jan</v>
      </c>
      <c r="Z123" s="5" t="str">
        <f t="shared" si="13"/>
        <v>6-10</v>
      </c>
    </row>
    <row r="124" spans="1:26" x14ac:dyDescent="0.25">
      <c r="A124" s="2" t="s">
        <v>157</v>
      </c>
      <c r="B124" s="2" t="s">
        <v>26</v>
      </c>
      <c r="C124" s="1">
        <v>45667</v>
      </c>
      <c r="D124" s="3">
        <v>0.31111111111111112</v>
      </c>
      <c r="E124" s="2" t="s">
        <v>16</v>
      </c>
      <c r="F124" s="2" t="s">
        <v>18</v>
      </c>
      <c r="G124" s="2">
        <v>42468</v>
      </c>
      <c r="H124" s="2">
        <v>11</v>
      </c>
      <c r="I124" s="2">
        <v>142</v>
      </c>
      <c r="J124" s="2">
        <v>6789</v>
      </c>
      <c r="K124" s="2">
        <v>5270</v>
      </c>
      <c r="L124" s="2">
        <v>282</v>
      </c>
      <c r="M124" s="2">
        <v>26</v>
      </c>
      <c r="N124" s="2">
        <v>16</v>
      </c>
      <c r="O124" s="2">
        <v>37</v>
      </c>
      <c r="P124" s="2">
        <v>25</v>
      </c>
      <c r="Q124" s="2">
        <v>55</v>
      </c>
      <c r="R124" s="2">
        <v>7</v>
      </c>
      <c r="S124" s="2" t="s">
        <v>31</v>
      </c>
      <c r="T124" s="5">
        <f t="shared" si="7"/>
        <v>361</v>
      </c>
      <c r="U124" s="4">
        <f t="shared" si="8"/>
        <v>0.12409343505698409</v>
      </c>
      <c r="V124" s="4">
        <f t="shared" si="9"/>
        <v>0.12409343505698409</v>
      </c>
      <c r="W124">
        <f t="shared" si="10"/>
        <v>7</v>
      </c>
      <c r="X124" t="str">
        <f t="shared" si="11"/>
        <v>Friday</v>
      </c>
      <c r="Y124" s="5" t="str">
        <f t="shared" si="12"/>
        <v>Jan</v>
      </c>
      <c r="Z124" s="5" t="str">
        <f t="shared" si="13"/>
        <v>11+</v>
      </c>
    </row>
    <row r="125" spans="1:26" x14ac:dyDescent="0.25">
      <c r="A125" s="2" t="s">
        <v>158</v>
      </c>
      <c r="B125" s="2" t="s">
        <v>26</v>
      </c>
      <c r="C125" s="1">
        <v>45667</v>
      </c>
      <c r="D125" s="3">
        <v>0.40416666666666667</v>
      </c>
      <c r="E125" s="2" t="s">
        <v>15</v>
      </c>
      <c r="F125" s="2" t="s">
        <v>36</v>
      </c>
      <c r="G125" s="2">
        <v>42549</v>
      </c>
      <c r="H125" s="2">
        <v>12</v>
      </c>
      <c r="I125" s="2">
        <v>45</v>
      </c>
      <c r="J125" s="2">
        <v>30935</v>
      </c>
      <c r="K125" s="2">
        <v>23539</v>
      </c>
      <c r="L125" s="2">
        <v>955</v>
      </c>
      <c r="M125" s="2">
        <v>113</v>
      </c>
      <c r="N125" s="2">
        <v>202</v>
      </c>
      <c r="O125" s="2">
        <v>121</v>
      </c>
      <c r="P125" s="2">
        <v>77</v>
      </c>
      <c r="Q125" s="2">
        <v>809</v>
      </c>
      <c r="R125" s="2">
        <v>59</v>
      </c>
      <c r="S125" s="2" t="s">
        <v>31</v>
      </c>
      <c r="T125" s="5">
        <f t="shared" si="7"/>
        <v>1391</v>
      </c>
      <c r="U125" s="4">
        <f t="shared" si="8"/>
        <v>0.55322099226773835</v>
      </c>
      <c r="V125" s="4">
        <f t="shared" si="9"/>
        <v>0.55322099226773835</v>
      </c>
      <c r="W125">
        <f t="shared" si="10"/>
        <v>9</v>
      </c>
      <c r="X125" t="str">
        <f t="shared" si="11"/>
        <v>Friday</v>
      </c>
      <c r="Y125" s="5" t="str">
        <f t="shared" si="12"/>
        <v>Jan</v>
      </c>
      <c r="Z125" s="5" t="str">
        <f t="shared" si="13"/>
        <v>11+</v>
      </c>
    </row>
    <row r="126" spans="1:26" x14ac:dyDescent="0.25">
      <c r="A126" s="2" t="s">
        <v>159</v>
      </c>
      <c r="B126" s="2" t="s">
        <v>26</v>
      </c>
      <c r="C126" s="1">
        <v>45667</v>
      </c>
      <c r="D126" s="3">
        <v>0.41597222222222224</v>
      </c>
      <c r="E126" s="2" t="s">
        <v>17</v>
      </c>
      <c r="F126" s="2" t="s">
        <v>18</v>
      </c>
      <c r="G126" s="2">
        <v>42420</v>
      </c>
      <c r="H126" s="2">
        <v>5</v>
      </c>
      <c r="I126" s="2">
        <v>28</v>
      </c>
      <c r="J126" s="2">
        <v>5444</v>
      </c>
      <c r="K126" s="2">
        <v>4227</v>
      </c>
      <c r="L126" s="2">
        <v>79</v>
      </c>
      <c r="M126" s="2">
        <v>9</v>
      </c>
      <c r="N126" s="2">
        <v>12</v>
      </c>
      <c r="O126" s="2">
        <v>0</v>
      </c>
      <c r="P126" s="2">
        <v>88</v>
      </c>
      <c r="Q126" s="2">
        <v>25</v>
      </c>
      <c r="R126" s="2">
        <v>2</v>
      </c>
      <c r="S126" s="2" t="s">
        <v>28</v>
      </c>
      <c r="T126" s="5">
        <f t="shared" si="7"/>
        <v>100</v>
      </c>
      <c r="U126" s="4">
        <f t="shared" si="8"/>
        <v>9.964639321074964E-2</v>
      </c>
      <c r="V126" s="4">
        <f t="shared" si="9"/>
        <v>9.964639321074964E-2</v>
      </c>
      <c r="W126">
        <f t="shared" si="10"/>
        <v>9</v>
      </c>
      <c r="X126" t="str">
        <f t="shared" si="11"/>
        <v>Friday</v>
      </c>
      <c r="Y126" s="5" t="str">
        <f t="shared" si="12"/>
        <v>Jan</v>
      </c>
      <c r="Z126" s="5" t="str">
        <f t="shared" si="13"/>
        <v>3-5</v>
      </c>
    </row>
    <row r="127" spans="1:26" x14ac:dyDescent="0.25">
      <c r="A127" s="2" t="s">
        <v>160</v>
      </c>
      <c r="B127" s="2" t="s">
        <v>26</v>
      </c>
      <c r="C127" s="1">
        <v>45667</v>
      </c>
      <c r="D127" s="3">
        <v>0.4236111111111111</v>
      </c>
      <c r="E127" s="2" t="s">
        <v>15</v>
      </c>
      <c r="F127" s="2" t="s">
        <v>36</v>
      </c>
      <c r="G127" s="2">
        <v>42391</v>
      </c>
      <c r="H127" s="2">
        <v>5</v>
      </c>
      <c r="I127" s="2">
        <v>141</v>
      </c>
      <c r="J127" s="2">
        <v>14154</v>
      </c>
      <c r="K127" s="2">
        <v>10735</v>
      </c>
      <c r="L127" s="2">
        <v>331</v>
      </c>
      <c r="M127" s="2">
        <v>35</v>
      </c>
      <c r="N127" s="2">
        <v>95</v>
      </c>
      <c r="O127" s="2">
        <v>59</v>
      </c>
      <c r="P127" s="2">
        <v>25</v>
      </c>
      <c r="Q127" s="2">
        <v>180</v>
      </c>
      <c r="R127" s="2">
        <v>61</v>
      </c>
      <c r="S127" s="2" t="s">
        <v>31</v>
      </c>
      <c r="T127" s="5">
        <f t="shared" si="7"/>
        <v>520</v>
      </c>
      <c r="U127" s="4">
        <f t="shared" si="8"/>
        <v>0.25323771555282959</v>
      </c>
      <c r="V127" s="4">
        <f t="shared" si="9"/>
        <v>0.25323771555282959</v>
      </c>
      <c r="W127">
        <f t="shared" si="10"/>
        <v>10</v>
      </c>
      <c r="X127" t="str">
        <f t="shared" si="11"/>
        <v>Friday</v>
      </c>
      <c r="Y127" s="5" t="str">
        <f t="shared" si="12"/>
        <v>Jan</v>
      </c>
      <c r="Z127" s="5" t="str">
        <f t="shared" si="13"/>
        <v>3-5</v>
      </c>
    </row>
    <row r="128" spans="1:26" x14ac:dyDescent="0.25">
      <c r="A128" s="2" t="s">
        <v>161</v>
      </c>
      <c r="B128" s="2" t="s">
        <v>26</v>
      </c>
      <c r="C128" s="1">
        <v>45667</v>
      </c>
      <c r="D128" s="3">
        <v>0.5805555555555556</v>
      </c>
      <c r="E128" s="2" t="s">
        <v>17</v>
      </c>
      <c r="F128" s="2" t="s">
        <v>30</v>
      </c>
      <c r="G128" s="2">
        <v>42419</v>
      </c>
      <c r="H128" s="2">
        <v>8</v>
      </c>
      <c r="I128" s="2">
        <v>45</v>
      </c>
      <c r="J128" s="2">
        <v>4642</v>
      </c>
      <c r="K128" s="2">
        <v>3950</v>
      </c>
      <c r="L128" s="2">
        <v>74</v>
      </c>
      <c r="M128" s="2">
        <v>6</v>
      </c>
      <c r="N128" s="2">
        <v>7</v>
      </c>
      <c r="O128" s="2">
        <v>0</v>
      </c>
      <c r="P128" s="2">
        <v>52</v>
      </c>
      <c r="Q128" s="2">
        <v>24</v>
      </c>
      <c r="R128" s="2">
        <v>2</v>
      </c>
      <c r="S128" s="2" t="s">
        <v>31</v>
      </c>
      <c r="T128" s="5">
        <f t="shared" si="7"/>
        <v>87</v>
      </c>
      <c r="U128" s="4">
        <f t="shared" si="8"/>
        <v>9.31186496617082E-2</v>
      </c>
      <c r="V128" s="4">
        <f t="shared" si="9"/>
        <v>9.31186496617082E-2</v>
      </c>
      <c r="W128">
        <f t="shared" si="10"/>
        <v>13</v>
      </c>
      <c r="X128" t="str">
        <f t="shared" si="11"/>
        <v>Friday</v>
      </c>
      <c r="Y128" s="5" t="str">
        <f t="shared" si="12"/>
        <v>Jan</v>
      </c>
      <c r="Z128" s="5" t="str">
        <f t="shared" si="13"/>
        <v>6-10</v>
      </c>
    </row>
    <row r="129" spans="1:26" x14ac:dyDescent="0.25">
      <c r="A129" s="2" t="s">
        <v>162</v>
      </c>
      <c r="B129" s="2" t="s">
        <v>26</v>
      </c>
      <c r="C129" s="1">
        <v>45667</v>
      </c>
      <c r="D129" s="3">
        <v>0.67847222222222225</v>
      </c>
      <c r="E129" s="2" t="s">
        <v>15</v>
      </c>
      <c r="F129" s="2" t="s">
        <v>38</v>
      </c>
      <c r="G129" s="2">
        <v>42621</v>
      </c>
      <c r="H129" s="2">
        <v>6</v>
      </c>
      <c r="I129" s="2">
        <v>90</v>
      </c>
      <c r="J129" s="2">
        <v>39895</v>
      </c>
      <c r="K129" s="2">
        <v>29841</v>
      </c>
      <c r="L129" s="2">
        <v>1010</v>
      </c>
      <c r="M129" s="2">
        <v>162</v>
      </c>
      <c r="N129" s="2">
        <v>279</v>
      </c>
      <c r="O129" s="2">
        <v>212</v>
      </c>
      <c r="P129" s="2">
        <v>155</v>
      </c>
      <c r="Q129" s="2">
        <v>627</v>
      </c>
      <c r="R129" s="2">
        <v>98</v>
      </c>
      <c r="S129" s="2" t="s">
        <v>31</v>
      </c>
      <c r="T129" s="5">
        <f t="shared" si="7"/>
        <v>1663</v>
      </c>
      <c r="U129" s="4">
        <f t="shared" si="8"/>
        <v>0.70014781445766172</v>
      </c>
      <c r="V129" s="4">
        <f t="shared" si="9"/>
        <v>0.70014781445766172</v>
      </c>
      <c r="W129">
        <f t="shared" si="10"/>
        <v>16</v>
      </c>
      <c r="X129" t="str">
        <f t="shared" si="11"/>
        <v>Friday</v>
      </c>
      <c r="Y129" s="5" t="str">
        <f t="shared" si="12"/>
        <v>Jan</v>
      </c>
      <c r="Z129" s="5" t="str">
        <f t="shared" si="13"/>
        <v>6-10</v>
      </c>
    </row>
    <row r="130" spans="1:26" x14ac:dyDescent="0.25">
      <c r="A130" s="2" t="s">
        <v>163</v>
      </c>
      <c r="B130" s="2" t="s">
        <v>26</v>
      </c>
      <c r="C130" s="1">
        <v>45667</v>
      </c>
      <c r="D130" s="3">
        <v>0.69513888888888886</v>
      </c>
      <c r="E130" s="2" t="s">
        <v>16</v>
      </c>
      <c r="F130" s="2" t="s">
        <v>46</v>
      </c>
      <c r="G130" s="2">
        <v>42443</v>
      </c>
      <c r="H130" s="2">
        <v>7</v>
      </c>
      <c r="I130" s="2">
        <v>350</v>
      </c>
      <c r="J130" s="2">
        <v>20627</v>
      </c>
      <c r="K130" s="2">
        <v>17341</v>
      </c>
      <c r="L130" s="2">
        <v>584</v>
      </c>
      <c r="M130" s="2">
        <v>42</v>
      </c>
      <c r="N130" s="2">
        <v>26</v>
      </c>
      <c r="O130" s="2">
        <v>58</v>
      </c>
      <c r="P130" s="2">
        <v>107</v>
      </c>
      <c r="Q130" s="2">
        <v>466</v>
      </c>
      <c r="R130" s="2">
        <v>12</v>
      </c>
      <c r="S130" s="2" t="s">
        <v>28</v>
      </c>
      <c r="T130" s="5">
        <f t="shared" ref="T130:T193" si="14">SUM(L130:O130)</f>
        <v>710</v>
      </c>
      <c r="U130" s="4">
        <f t="shared" ref="U130:U193" si="15">K130/G130</f>
        <v>0.40857149588860353</v>
      </c>
      <c r="V130" s="4">
        <f t="shared" ref="V130:V193" si="16">K130/G130</f>
        <v>0.40857149588860353</v>
      </c>
      <c r="W130">
        <f t="shared" ref="W130:W193" si="17">HOUR(D130)</f>
        <v>16</v>
      </c>
      <c r="X130" t="str">
        <f t="shared" ref="X130:X193" si="18">TEXT(C130,"dddd")</f>
        <v>Friday</v>
      </c>
      <c r="Y130" s="5" t="str">
        <f t="shared" ref="Y130:Y193" si="19">TEXT(C130,"mmm")</f>
        <v>Jan</v>
      </c>
      <c r="Z130" s="5" t="str">
        <f t="shared" ref="Z130:Z193" si="20">IF(H130&lt;=2,"0-2",IF(H130&lt;=5,"3-5",IF(H130&lt;=10,"6-10","11+")))</f>
        <v>6-10</v>
      </c>
    </row>
    <row r="131" spans="1:26" x14ac:dyDescent="0.25">
      <c r="A131" s="2" t="s">
        <v>164</v>
      </c>
      <c r="B131" s="2" t="s">
        <v>26</v>
      </c>
      <c r="C131" s="1">
        <v>45667</v>
      </c>
      <c r="D131" s="3">
        <v>0.90972222222222221</v>
      </c>
      <c r="E131" s="2" t="s">
        <v>16</v>
      </c>
      <c r="F131" s="2" t="s">
        <v>46</v>
      </c>
      <c r="G131" s="2">
        <v>42889</v>
      </c>
      <c r="H131" s="2">
        <v>6</v>
      </c>
      <c r="I131" s="2">
        <v>148</v>
      </c>
      <c r="J131" s="2">
        <v>19812</v>
      </c>
      <c r="K131" s="2">
        <v>17558</v>
      </c>
      <c r="L131" s="2">
        <v>775</v>
      </c>
      <c r="M131" s="2">
        <v>92</v>
      </c>
      <c r="N131" s="2">
        <v>66</v>
      </c>
      <c r="O131" s="2">
        <v>92</v>
      </c>
      <c r="P131" s="2">
        <v>136</v>
      </c>
      <c r="Q131" s="2">
        <v>432</v>
      </c>
      <c r="R131" s="2">
        <v>38</v>
      </c>
      <c r="S131" s="2" t="s">
        <v>31</v>
      </c>
      <c r="T131" s="5">
        <f t="shared" si="14"/>
        <v>1025</v>
      </c>
      <c r="U131" s="4">
        <f t="shared" si="15"/>
        <v>0.40938235911305931</v>
      </c>
      <c r="V131" s="4">
        <f t="shared" si="16"/>
        <v>0.40938235911305931</v>
      </c>
      <c r="W131">
        <f t="shared" si="17"/>
        <v>21</v>
      </c>
      <c r="X131" t="str">
        <f t="shared" si="18"/>
        <v>Friday</v>
      </c>
      <c r="Y131" s="5" t="str">
        <f t="shared" si="19"/>
        <v>Jan</v>
      </c>
      <c r="Z131" s="5" t="str">
        <f t="shared" si="20"/>
        <v>6-10</v>
      </c>
    </row>
    <row r="132" spans="1:26" x14ac:dyDescent="0.25">
      <c r="A132" s="2" t="s">
        <v>165</v>
      </c>
      <c r="B132" s="2" t="s">
        <v>26</v>
      </c>
      <c r="C132" s="1">
        <v>45668</v>
      </c>
      <c r="D132" s="3">
        <v>0.30694444444444446</v>
      </c>
      <c r="E132" s="2" t="s">
        <v>15</v>
      </c>
      <c r="F132" s="2" t="s">
        <v>27</v>
      </c>
      <c r="G132" s="2">
        <v>42540</v>
      </c>
      <c r="H132" s="2">
        <v>4</v>
      </c>
      <c r="I132" s="2">
        <v>135</v>
      </c>
      <c r="J132" s="2">
        <v>34103</v>
      </c>
      <c r="K132" s="2">
        <v>31248</v>
      </c>
      <c r="L132" s="2">
        <v>696</v>
      </c>
      <c r="M132" s="2">
        <v>59</v>
      </c>
      <c r="N132" s="2">
        <v>122</v>
      </c>
      <c r="O132" s="2">
        <v>81</v>
      </c>
      <c r="P132" s="2">
        <v>68</v>
      </c>
      <c r="Q132" s="2">
        <v>451</v>
      </c>
      <c r="R132" s="2">
        <v>98</v>
      </c>
      <c r="S132" s="2" t="s">
        <v>28</v>
      </c>
      <c r="T132" s="5">
        <f t="shared" si="14"/>
        <v>958</v>
      </c>
      <c r="U132" s="4">
        <f t="shared" si="15"/>
        <v>0.73455571227080396</v>
      </c>
      <c r="V132" s="4">
        <f t="shared" si="16"/>
        <v>0.73455571227080396</v>
      </c>
      <c r="W132">
        <f t="shared" si="17"/>
        <v>7</v>
      </c>
      <c r="X132" t="str">
        <f t="shared" si="18"/>
        <v>Saturday</v>
      </c>
      <c r="Y132" s="5" t="str">
        <f t="shared" si="19"/>
        <v>Jan</v>
      </c>
      <c r="Z132" s="5" t="str">
        <f t="shared" si="20"/>
        <v>3-5</v>
      </c>
    </row>
    <row r="133" spans="1:26" x14ac:dyDescent="0.25">
      <c r="A133" s="2" t="s">
        <v>166</v>
      </c>
      <c r="B133" s="2" t="s">
        <v>26</v>
      </c>
      <c r="C133" s="1">
        <v>45668</v>
      </c>
      <c r="D133" s="3">
        <v>0.32916666666666666</v>
      </c>
      <c r="E133" s="2" t="s">
        <v>15</v>
      </c>
      <c r="F133" s="2" t="s">
        <v>36</v>
      </c>
      <c r="G133" s="2">
        <v>42550</v>
      </c>
      <c r="H133" s="2">
        <v>6</v>
      </c>
      <c r="I133" s="2">
        <v>92</v>
      </c>
      <c r="J133" s="2">
        <v>34370</v>
      </c>
      <c r="K133" s="2">
        <v>26681</v>
      </c>
      <c r="L133" s="2">
        <v>728</v>
      </c>
      <c r="M133" s="2">
        <v>77</v>
      </c>
      <c r="N133" s="2">
        <v>183</v>
      </c>
      <c r="O133" s="2">
        <v>130</v>
      </c>
      <c r="P133" s="2">
        <v>185</v>
      </c>
      <c r="Q133" s="2">
        <v>941</v>
      </c>
      <c r="R133" s="2">
        <v>132</v>
      </c>
      <c r="S133" s="2" t="s">
        <v>31</v>
      </c>
      <c r="T133" s="5">
        <f t="shared" si="14"/>
        <v>1118</v>
      </c>
      <c r="U133" s="4">
        <f t="shared" si="15"/>
        <v>0.62705052878965928</v>
      </c>
      <c r="V133" s="4">
        <f t="shared" si="16"/>
        <v>0.62705052878965928</v>
      </c>
      <c r="W133">
        <f t="shared" si="17"/>
        <v>7</v>
      </c>
      <c r="X133" t="str">
        <f t="shared" si="18"/>
        <v>Saturday</v>
      </c>
      <c r="Y133" s="5" t="str">
        <f t="shared" si="19"/>
        <v>Jan</v>
      </c>
      <c r="Z133" s="5" t="str">
        <f t="shared" si="20"/>
        <v>6-10</v>
      </c>
    </row>
    <row r="134" spans="1:26" x14ac:dyDescent="0.25">
      <c r="A134" s="2" t="s">
        <v>167</v>
      </c>
      <c r="B134" s="2" t="s">
        <v>26</v>
      </c>
      <c r="C134" s="1">
        <v>45668</v>
      </c>
      <c r="D134" s="3">
        <v>0.34652777777777777</v>
      </c>
      <c r="E134" s="2" t="s">
        <v>19</v>
      </c>
      <c r="F134" s="2" t="s">
        <v>44</v>
      </c>
      <c r="G134" s="2">
        <v>42376</v>
      </c>
      <c r="H134" s="2">
        <v>12</v>
      </c>
      <c r="I134" s="2">
        <v>171</v>
      </c>
      <c r="J134" s="2">
        <v>28073</v>
      </c>
      <c r="K134" s="2">
        <v>25471</v>
      </c>
      <c r="L134" s="2">
        <v>1331</v>
      </c>
      <c r="M134" s="2">
        <v>126</v>
      </c>
      <c r="N134" s="2">
        <v>181</v>
      </c>
      <c r="O134" s="2">
        <v>831</v>
      </c>
      <c r="P134" s="2">
        <v>156</v>
      </c>
      <c r="Q134" s="2">
        <v>409</v>
      </c>
      <c r="R134" s="2">
        <v>74</v>
      </c>
      <c r="S134" s="2" t="s">
        <v>31</v>
      </c>
      <c r="T134" s="5">
        <f t="shared" si="14"/>
        <v>2469</v>
      </c>
      <c r="U134" s="4">
        <f t="shared" si="15"/>
        <v>0.60107136114781956</v>
      </c>
      <c r="V134" s="4">
        <f t="shared" si="16"/>
        <v>0.60107136114781956</v>
      </c>
      <c r="W134">
        <f t="shared" si="17"/>
        <v>8</v>
      </c>
      <c r="X134" t="str">
        <f t="shared" si="18"/>
        <v>Saturday</v>
      </c>
      <c r="Y134" s="5" t="str">
        <f t="shared" si="19"/>
        <v>Jan</v>
      </c>
      <c r="Z134" s="5" t="str">
        <f t="shared" si="20"/>
        <v>11+</v>
      </c>
    </row>
    <row r="135" spans="1:26" x14ac:dyDescent="0.25">
      <c r="A135" s="2" t="s">
        <v>168</v>
      </c>
      <c r="B135" s="2" t="s">
        <v>26</v>
      </c>
      <c r="C135" s="1">
        <v>45668</v>
      </c>
      <c r="D135" s="3">
        <v>0.35347222222222224</v>
      </c>
      <c r="E135" s="2" t="s">
        <v>15</v>
      </c>
      <c r="F135" s="2" t="s">
        <v>46</v>
      </c>
      <c r="G135" s="2">
        <v>42552</v>
      </c>
      <c r="H135" s="2">
        <v>14</v>
      </c>
      <c r="I135" s="2">
        <v>228</v>
      </c>
      <c r="J135" s="2">
        <v>19531</v>
      </c>
      <c r="K135" s="2">
        <v>15140</v>
      </c>
      <c r="L135" s="2">
        <v>450</v>
      </c>
      <c r="M135" s="2">
        <v>37</v>
      </c>
      <c r="N135" s="2">
        <v>75</v>
      </c>
      <c r="O135" s="2">
        <v>67</v>
      </c>
      <c r="P135" s="2">
        <v>27</v>
      </c>
      <c r="Q135" s="2">
        <v>577</v>
      </c>
      <c r="R135" s="2">
        <v>27</v>
      </c>
      <c r="S135" s="2" t="s">
        <v>31</v>
      </c>
      <c r="T135" s="5">
        <f t="shared" si="14"/>
        <v>629</v>
      </c>
      <c r="U135" s="4">
        <f t="shared" si="15"/>
        <v>0.35579996239894718</v>
      </c>
      <c r="V135" s="4">
        <f t="shared" si="16"/>
        <v>0.35579996239894718</v>
      </c>
      <c r="W135">
        <f t="shared" si="17"/>
        <v>8</v>
      </c>
      <c r="X135" t="str">
        <f t="shared" si="18"/>
        <v>Saturday</v>
      </c>
      <c r="Y135" s="5" t="str">
        <f t="shared" si="19"/>
        <v>Jan</v>
      </c>
      <c r="Z135" s="5" t="str">
        <f t="shared" si="20"/>
        <v>11+</v>
      </c>
    </row>
    <row r="136" spans="1:26" x14ac:dyDescent="0.25">
      <c r="A136" s="2" t="s">
        <v>169</v>
      </c>
      <c r="B136" s="2" t="s">
        <v>26</v>
      </c>
      <c r="C136" s="1">
        <v>45668</v>
      </c>
      <c r="D136" s="3">
        <v>0.58125000000000004</v>
      </c>
      <c r="E136" s="2" t="s">
        <v>15</v>
      </c>
      <c r="F136" s="2" t="s">
        <v>27</v>
      </c>
      <c r="G136" s="2">
        <v>42129</v>
      </c>
      <c r="H136" s="2">
        <v>7</v>
      </c>
      <c r="I136" s="2">
        <v>102</v>
      </c>
      <c r="J136" s="2">
        <v>15011</v>
      </c>
      <c r="K136" s="2">
        <v>11094</v>
      </c>
      <c r="L136" s="2">
        <v>252</v>
      </c>
      <c r="M136" s="2">
        <v>25</v>
      </c>
      <c r="N136" s="2">
        <v>71</v>
      </c>
      <c r="O136" s="2">
        <v>37</v>
      </c>
      <c r="P136" s="2">
        <v>75</v>
      </c>
      <c r="Q136" s="2">
        <v>188</v>
      </c>
      <c r="R136" s="2">
        <v>47</v>
      </c>
      <c r="S136" s="2" t="s">
        <v>31</v>
      </c>
      <c r="T136" s="5">
        <f t="shared" si="14"/>
        <v>385</v>
      </c>
      <c r="U136" s="4">
        <f t="shared" si="15"/>
        <v>0.26333404543188776</v>
      </c>
      <c r="V136" s="4">
        <f t="shared" si="16"/>
        <v>0.26333404543188776</v>
      </c>
      <c r="W136">
        <f t="shared" si="17"/>
        <v>13</v>
      </c>
      <c r="X136" t="str">
        <f t="shared" si="18"/>
        <v>Saturday</v>
      </c>
      <c r="Y136" s="5" t="str">
        <f t="shared" si="19"/>
        <v>Jan</v>
      </c>
      <c r="Z136" s="5" t="str">
        <f t="shared" si="20"/>
        <v>6-10</v>
      </c>
    </row>
    <row r="137" spans="1:26" x14ac:dyDescent="0.25">
      <c r="A137" s="2" t="s">
        <v>170</v>
      </c>
      <c r="B137" s="2" t="s">
        <v>26</v>
      </c>
      <c r="C137" s="1">
        <v>45668</v>
      </c>
      <c r="D137" s="3">
        <v>0.58611111111111114</v>
      </c>
      <c r="E137" s="2" t="s">
        <v>15</v>
      </c>
      <c r="F137" s="2" t="s">
        <v>36</v>
      </c>
      <c r="G137" s="2">
        <v>42376</v>
      </c>
      <c r="H137" s="2">
        <v>11</v>
      </c>
      <c r="I137" s="2">
        <v>97</v>
      </c>
      <c r="J137" s="2">
        <v>13505</v>
      </c>
      <c r="K137" s="2">
        <v>11275</v>
      </c>
      <c r="L137" s="2">
        <v>430</v>
      </c>
      <c r="M137" s="2">
        <v>47</v>
      </c>
      <c r="N137" s="2">
        <v>84</v>
      </c>
      <c r="O137" s="2">
        <v>50</v>
      </c>
      <c r="P137" s="2">
        <v>72</v>
      </c>
      <c r="Q137" s="2">
        <v>378</v>
      </c>
      <c r="R137" s="2">
        <v>71</v>
      </c>
      <c r="S137" s="2" t="s">
        <v>31</v>
      </c>
      <c r="T137" s="5">
        <f t="shared" si="14"/>
        <v>611</v>
      </c>
      <c r="U137" s="4">
        <f t="shared" si="15"/>
        <v>0.2660704172172928</v>
      </c>
      <c r="V137" s="4">
        <f t="shared" si="16"/>
        <v>0.2660704172172928</v>
      </c>
      <c r="W137">
        <f t="shared" si="17"/>
        <v>14</v>
      </c>
      <c r="X137" t="str">
        <f t="shared" si="18"/>
        <v>Saturday</v>
      </c>
      <c r="Y137" s="5" t="str">
        <f t="shared" si="19"/>
        <v>Jan</v>
      </c>
      <c r="Z137" s="5" t="str">
        <f t="shared" si="20"/>
        <v>11+</v>
      </c>
    </row>
    <row r="138" spans="1:26" x14ac:dyDescent="0.25">
      <c r="A138" s="2" t="s">
        <v>171</v>
      </c>
      <c r="B138" s="2" t="s">
        <v>26</v>
      </c>
      <c r="C138" s="1">
        <v>45668</v>
      </c>
      <c r="D138" s="3">
        <v>0.60347222222222219</v>
      </c>
      <c r="E138" s="2" t="s">
        <v>15</v>
      </c>
      <c r="F138" s="2" t="s">
        <v>27</v>
      </c>
      <c r="G138" s="2">
        <v>42392</v>
      </c>
      <c r="H138" s="2">
        <v>6</v>
      </c>
      <c r="I138" s="2">
        <v>178</v>
      </c>
      <c r="J138" s="2">
        <v>21819</v>
      </c>
      <c r="K138" s="2">
        <v>16415</v>
      </c>
      <c r="L138" s="2">
        <v>516</v>
      </c>
      <c r="M138" s="2">
        <v>65</v>
      </c>
      <c r="N138" s="2">
        <v>124</v>
      </c>
      <c r="O138" s="2">
        <v>73</v>
      </c>
      <c r="P138" s="2">
        <v>89</v>
      </c>
      <c r="Q138" s="2">
        <v>632</v>
      </c>
      <c r="R138" s="2">
        <v>56</v>
      </c>
      <c r="S138" s="2" t="s">
        <v>31</v>
      </c>
      <c r="T138" s="5">
        <f t="shared" si="14"/>
        <v>778</v>
      </c>
      <c r="U138" s="4">
        <f t="shared" si="15"/>
        <v>0.38721928665785998</v>
      </c>
      <c r="V138" s="4">
        <f t="shared" si="16"/>
        <v>0.38721928665785998</v>
      </c>
      <c r="W138">
        <f t="shared" si="17"/>
        <v>14</v>
      </c>
      <c r="X138" t="str">
        <f t="shared" si="18"/>
        <v>Saturday</v>
      </c>
      <c r="Y138" s="5" t="str">
        <f t="shared" si="19"/>
        <v>Jan</v>
      </c>
      <c r="Z138" s="5" t="str">
        <f t="shared" si="20"/>
        <v>6-10</v>
      </c>
    </row>
    <row r="139" spans="1:26" x14ac:dyDescent="0.25">
      <c r="A139" s="2" t="s">
        <v>172</v>
      </c>
      <c r="B139" s="2" t="s">
        <v>26</v>
      </c>
      <c r="C139" s="1">
        <v>45668</v>
      </c>
      <c r="D139" s="3">
        <v>0.64236111111111116</v>
      </c>
      <c r="E139" s="2" t="s">
        <v>17</v>
      </c>
      <c r="F139" s="2" t="s">
        <v>49</v>
      </c>
      <c r="G139" s="2">
        <v>42557</v>
      </c>
      <c r="H139" s="2">
        <v>10</v>
      </c>
      <c r="I139" s="2">
        <v>22</v>
      </c>
      <c r="J139" s="2">
        <v>9033</v>
      </c>
      <c r="K139" s="2">
        <v>6468</v>
      </c>
      <c r="L139" s="2">
        <v>107</v>
      </c>
      <c r="M139" s="2">
        <v>12</v>
      </c>
      <c r="N139" s="2">
        <v>10</v>
      </c>
      <c r="O139" s="2">
        <v>0</v>
      </c>
      <c r="P139" s="2">
        <v>57</v>
      </c>
      <c r="Q139" s="2">
        <v>113</v>
      </c>
      <c r="R139" s="2">
        <v>3</v>
      </c>
      <c r="S139" s="2" t="s">
        <v>28</v>
      </c>
      <c r="T139" s="5">
        <f t="shared" si="14"/>
        <v>129</v>
      </c>
      <c r="U139" s="4">
        <f t="shared" si="15"/>
        <v>0.15198439739643302</v>
      </c>
      <c r="V139" s="4">
        <f t="shared" si="16"/>
        <v>0.15198439739643302</v>
      </c>
      <c r="W139">
        <f t="shared" si="17"/>
        <v>15</v>
      </c>
      <c r="X139" t="str">
        <f t="shared" si="18"/>
        <v>Saturday</v>
      </c>
      <c r="Y139" s="5" t="str">
        <f t="shared" si="19"/>
        <v>Jan</v>
      </c>
      <c r="Z139" s="5" t="str">
        <f t="shared" si="20"/>
        <v>6-10</v>
      </c>
    </row>
    <row r="140" spans="1:26" x14ac:dyDescent="0.25">
      <c r="A140" s="2" t="s">
        <v>173</v>
      </c>
      <c r="B140" s="2" t="s">
        <v>26</v>
      </c>
      <c r="C140" s="1">
        <v>45668</v>
      </c>
      <c r="D140" s="3">
        <v>0.73402777777777772</v>
      </c>
      <c r="E140" s="2" t="s">
        <v>16</v>
      </c>
      <c r="F140" s="2" t="s">
        <v>38</v>
      </c>
      <c r="G140" s="2">
        <v>42416</v>
      </c>
      <c r="H140" s="2">
        <v>5</v>
      </c>
      <c r="I140" s="2">
        <v>122</v>
      </c>
      <c r="J140" s="2">
        <v>9208</v>
      </c>
      <c r="K140" s="2">
        <v>7297</v>
      </c>
      <c r="L140" s="2">
        <v>322</v>
      </c>
      <c r="M140" s="2">
        <v>19</v>
      </c>
      <c r="N140" s="2">
        <v>12</v>
      </c>
      <c r="O140" s="2">
        <v>21</v>
      </c>
      <c r="P140" s="2">
        <v>75</v>
      </c>
      <c r="Q140" s="2">
        <v>177</v>
      </c>
      <c r="R140" s="2">
        <v>13</v>
      </c>
      <c r="S140" s="2" t="s">
        <v>31</v>
      </c>
      <c r="T140" s="5">
        <f t="shared" si="14"/>
        <v>374</v>
      </c>
      <c r="U140" s="4">
        <f t="shared" si="15"/>
        <v>0.17203413806110901</v>
      </c>
      <c r="V140" s="4">
        <f t="shared" si="16"/>
        <v>0.17203413806110901</v>
      </c>
      <c r="W140">
        <f t="shared" si="17"/>
        <v>17</v>
      </c>
      <c r="X140" t="str">
        <f t="shared" si="18"/>
        <v>Saturday</v>
      </c>
      <c r="Y140" s="5" t="str">
        <f t="shared" si="19"/>
        <v>Jan</v>
      </c>
      <c r="Z140" s="5" t="str">
        <f t="shared" si="20"/>
        <v>3-5</v>
      </c>
    </row>
    <row r="141" spans="1:26" x14ac:dyDescent="0.25">
      <c r="A141" s="2" t="s">
        <v>174</v>
      </c>
      <c r="B141" s="2" t="s">
        <v>26</v>
      </c>
      <c r="C141" s="1">
        <v>45668</v>
      </c>
      <c r="D141" s="3">
        <v>0.77430555555555558</v>
      </c>
      <c r="E141" s="2" t="s">
        <v>15</v>
      </c>
      <c r="F141" s="2" t="s">
        <v>46</v>
      </c>
      <c r="G141" s="2">
        <v>42522</v>
      </c>
      <c r="H141" s="2">
        <v>10</v>
      </c>
      <c r="I141" s="2">
        <v>166</v>
      </c>
      <c r="J141" s="2">
        <v>30611</v>
      </c>
      <c r="K141" s="2">
        <v>24604</v>
      </c>
      <c r="L141" s="2">
        <v>911</v>
      </c>
      <c r="M141" s="2">
        <v>92</v>
      </c>
      <c r="N141" s="2">
        <v>161</v>
      </c>
      <c r="O141" s="2">
        <v>98</v>
      </c>
      <c r="P141" s="2">
        <v>129</v>
      </c>
      <c r="Q141" s="2">
        <v>424</v>
      </c>
      <c r="R141" s="2">
        <v>135</v>
      </c>
      <c r="S141" s="2" t="s">
        <v>28</v>
      </c>
      <c r="T141" s="5">
        <f t="shared" si="14"/>
        <v>1262</v>
      </c>
      <c r="U141" s="4">
        <f t="shared" si="15"/>
        <v>0.57861812708715488</v>
      </c>
      <c r="V141" s="4">
        <f t="shared" si="16"/>
        <v>0.57861812708715488</v>
      </c>
      <c r="W141">
        <f t="shared" si="17"/>
        <v>18</v>
      </c>
      <c r="X141" t="str">
        <f t="shared" si="18"/>
        <v>Saturday</v>
      </c>
      <c r="Y141" s="5" t="str">
        <f t="shared" si="19"/>
        <v>Jan</v>
      </c>
      <c r="Z141" s="5" t="str">
        <f t="shared" si="20"/>
        <v>6-10</v>
      </c>
    </row>
    <row r="142" spans="1:26" x14ac:dyDescent="0.25">
      <c r="A142" s="2" t="s">
        <v>175</v>
      </c>
      <c r="B142" s="2" t="s">
        <v>26</v>
      </c>
      <c r="C142" s="1">
        <v>45668</v>
      </c>
      <c r="D142" s="3">
        <v>0.7895833333333333</v>
      </c>
      <c r="E142" s="2" t="s">
        <v>17</v>
      </c>
      <c r="F142" s="2" t="s">
        <v>30</v>
      </c>
      <c r="G142" s="2">
        <v>42533</v>
      </c>
      <c r="H142" s="2">
        <v>7</v>
      </c>
      <c r="I142" s="2">
        <v>30</v>
      </c>
      <c r="J142" s="2">
        <v>9363</v>
      </c>
      <c r="K142" s="2">
        <v>7092</v>
      </c>
      <c r="L142" s="2">
        <v>79</v>
      </c>
      <c r="M142" s="2">
        <v>9</v>
      </c>
      <c r="N142" s="2">
        <v>8</v>
      </c>
      <c r="O142" s="2">
        <v>0</v>
      </c>
      <c r="P142" s="2">
        <v>34</v>
      </c>
      <c r="Q142" s="2">
        <v>118</v>
      </c>
      <c r="R142" s="2">
        <v>6</v>
      </c>
      <c r="S142" s="2" t="s">
        <v>31</v>
      </c>
      <c r="T142" s="5">
        <f t="shared" si="14"/>
        <v>96</v>
      </c>
      <c r="U142" s="4">
        <f t="shared" si="15"/>
        <v>0.16674111866080454</v>
      </c>
      <c r="V142" s="4">
        <f t="shared" si="16"/>
        <v>0.16674111866080454</v>
      </c>
      <c r="W142">
        <f t="shared" si="17"/>
        <v>18</v>
      </c>
      <c r="X142" t="str">
        <f t="shared" si="18"/>
        <v>Saturday</v>
      </c>
      <c r="Y142" s="5" t="str">
        <f t="shared" si="19"/>
        <v>Jan</v>
      </c>
      <c r="Z142" s="5" t="str">
        <f t="shared" si="20"/>
        <v>6-10</v>
      </c>
    </row>
    <row r="143" spans="1:26" x14ac:dyDescent="0.25">
      <c r="A143" s="2" t="s">
        <v>176</v>
      </c>
      <c r="B143" s="2" t="s">
        <v>26</v>
      </c>
      <c r="C143" s="1">
        <v>45668</v>
      </c>
      <c r="D143" s="3">
        <v>0.80138888888888893</v>
      </c>
      <c r="E143" s="2" t="s">
        <v>15</v>
      </c>
      <c r="F143" s="2" t="s">
        <v>30</v>
      </c>
      <c r="G143" s="2">
        <v>42518</v>
      </c>
      <c r="H143" s="2">
        <v>8</v>
      </c>
      <c r="I143" s="2">
        <v>94</v>
      </c>
      <c r="J143" s="2">
        <v>20191</v>
      </c>
      <c r="K143" s="2">
        <v>14027</v>
      </c>
      <c r="L143" s="2">
        <v>418</v>
      </c>
      <c r="M143" s="2">
        <v>40</v>
      </c>
      <c r="N143" s="2">
        <v>90</v>
      </c>
      <c r="O143" s="2">
        <v>50</v>
      </c>
      <c r="P143" s="2">
        <v>103</v>
      </c>
      <c r="Q143" s="2">
        <v>299</v>
      </c>
      <c r="R143" s="2">
        <v>90</v>
      </c>
      <c r="S143" s="2" t="s">
        <v>31</v>
      </c>
      <c r="T143" s="5">
        <f t="shared" si="14"/>
        <v>598</v>
      </c>
      <c r="U143" s="4">
        <f t="shared" si="15"/>
        <v>0.32990733336469258</v>
      </c>
      <c r="V143" s="4">
        <f t="shared" si="16"/>
        <v>0.32990733336469258</v>
      </c>
      <c r="W143">
        <f t="shared" si="17"/>
        <v>19</v>
      </c>
      <c r="X143" t="str">
        <f t="shared" si="18"/>
        <v>Saturday</v>
      </c>
      <c r="Y143" s="5" t="str">
        <f t="shared" si="19"/>
        <v>Jan</v>
      </c>
      <c r="Z143" s="5" t="str">
        <f t="shared" si="20"/>
        <v>6-10</v>
      </c>
    </row>
    <row r="144" spans="1:26" x14ac:dyDescent="0.25">
      <c r="A144" s="2" t="s">
        <v>177</v>
      </c>
      <c r="B144" s="2" t="s">
        <v>26</v>
      </c>
      <c r="C144" s="1">
        <v>45668</v>
      </c>
      <c r="D144" s="3">
        <v>0.80486111111111114</v>
      </c>
      <c r="E144" s="2" t="s">
        <v>19</v>
      </c>
      <c r="F144" s="2" t="s">
        <v>38</v>
      </c>
      <c r="G144" s="2">
        <v>42366</v>
      </c>
      <c r="H144" s="2">
        <v>8</v>
      </c>
      <c r="I144" s="2">
        <v>110</v>
      </c>
      <c r="J144" s="2">
        <v>19523</v>
      </c>
      <c r="K144" s="2">
        <v>14435</v>
      </c>
      <c r="L144" s="2">
        <v>821</v>
      </c>
      <c r="M144" s="2">
        <v>88</v>
      </c>
      <c r="N144" s="2">
        <v>115</v>
      </c>
      <c r="O144" s="2">
        <v>554</v>
      </c>
      <c r="P144" s="2">
        <v>149</v>
      </c>
      <c r="Q144" s="2">
        <v>338</v>
      </c>
      <c r="R144" s="2">
        <v>46</v>
      </c>
      <c r="S144" s="2" t="s">
        <v>31</v>
      </c>
      <c r="T144" s="5">
        <f t="shared" si="14"/>
        <v>1578</v>
      </c>
      <c r="U144" s="4">
        <f t="shared" si="15"/>
        <v>0.34072133314450265</v>
      </c>
      <c r="V144" s="4">
        <f t="shared" si="16"/>
        <v>0.34072133314450265</v>
      </c>
      <c r="W144">
        <f t="shared" si="17"/>
        <v>19</v>
      </c>
      <c r="X144" t="str">
        <f t="shared" si="18"/>
        <v>Saturday</v>
      </c>
      <c r="Y144" s="5" t="str">
        <f t="shared" si="19"/>
        <v>Jan</v>
      </c>
      <c r="Z144" s="5" t="str">
        <f t="shared" si="20"/>
        <v>6-10</v>
      </c>
    </row>
    <row r="145" spans="1:26" x14ac:dyDescent="0.25">
      <c r="A145" s="2" t="s">
        <v>178</v>
      </c>
      <c r="B145" s="2" t="s">
        <v>26</v>
      </c>
      <c r="C145" s="1">
        <v>45668</v>
      </c>
      <c r="D145" s="3">
        <v>0.83680555555555558</v>
      </c>
      <c r="E145" s="2" t="s">
        <v>15</v>
      </c>
      <c r="F145" s="2" t="s">
        <v>46</v>
      </c>
      <c r="G145" s="2">
        <v>42410</v>
      </c>
      <c r="H145" s="2">
        <v>16</v>
      </c>
      <c r="I145" s="2">
        <v>179</v>
      </c>
      <c r="J145" s="2">
        <v>39213</v>
      </c>
      <c r="K145" s="2">
        <v>28148</v>
      </c>
      <c r="L145" s="2">
        <v>1186</v>
      </c>
      <c r="M145" s="2">
        <v>160</v>
      </c>
      <c r="N145" s="2">
        <v>255</v>
      </c>
      <c r="O145" s="2">
        <v>134</v>
      </c>
      <c r="P145" s="2">
        <v>208</v>
      </c>
      <c r="Q145" s="2">
        <v>879</v>
      </c>
      <c r="R145" s="2">
        <v>66</v>
      </c>
      <c r="S145" s="2" t="s">
        <v>31</v>
      </c>
      <c r="T145" s="5">
        <f t="shared" si="14"/>
        <v>1735</v>
      </c>
      <c r="U145" s="4">
        <f t="shared" si="15"/>
        <v>0.66371138882339076</v>
      </c>
      <c r="V145" s="4">
        <f t="shared" si="16"/>
        <v>0.66371138882339076</v>
      </c>
      <c r="W145">
        <f t="shared" si="17"/>
        <v>20</v>
      </c>
      <c r="X145" t="str">
        <f t="shared" si="18"/>
        <v>Saturday</v>
      </c>
      <c r="Y145" s="5" t="str">
        <f t="shared" si="19"/>
        <v>Jan</v>
      </c>
      <c r="Z145" s="5" t="str">
        <f t="shared" si="20"/>
        <v>11+</v>
      </c>
    </row>
    <row r="146" spans="1:26" x14ac:dyDescent="0.25">
      <c r="A146" s="2" t="s">
        <v>179</v>
      </c>
      <c r="B146" s="2" t="s">
        <v>26</v>
      </c>
      <c r="C146" s="1">
        <v>45668</v>
      </c>
      <c r="D146" s="3">
        <v>0.86527777777777781</v>
      </c>
      <c r="E146" s="2" t="s">
        <v>19</v>
      </c>
      <c r="F146" s="2" t="s">
        <v>44</v>
      </c>
      <c r="G146" s="2">
        <v>42379</v>
      </c>
      <c r="H146" s="2">
        <v>8</v>
      </c>
      <c r="I146" s="2">
        <v>221</v>
      </c>
      <c r="J146" s="2">
        <v>8965</v>
      </c>
      <c r="K146" s="2">
        <v>7278</v>
      </c>
      <c r="L146" s="2">
        <v>266</v>
      </c>
      <c r="M146" s="2">
        <v>27</v>
      </c>
      <c r="N146" s="2">
        <v>34</v>
      </c>
      <c r="O146" s="2">
        <v>124</v>
      </c>
      <c r="P146" s="2">
        <v>58</v>
      </c>
      <c r="Q146" s="2">
        <v>97</v>
      </c>
      <c r="R146" s="2">
        <v>15</v>
      </c>
      <c r="S146" s="2" t="s">
        <v>31</v>
      </c>
      <c r="T146" s="5">
        <f t="shared" si="14"/>
        <v>451</v>
      </c>
      <c r="U146" s="4">
        <f t="shared" si="15"/>
        <v>0.17173600132140918</v>
      </c>
      <c r="V146" s="4">
        <f t="shared" si="16"/>
        <v>0.17173600132140918</v>
      </c>
      <c r="W146">
        <f t="shared" si="17"/>
        <v>20</v>
      </c>
      <c r="X146" t="str">
        <f t="shared" si="18"/>
        <v>Saturday</v>
      </c>
      <c r="Y146" s="5" t="str">
        <f t="shared" si="19"/>
        <v>Jan</v>
      </c>
      <c r="Z146" s="5" t="str">
        <f t="shared" si="20"/>
        <v>6-10</v>
      </c>
    </row>
    <row r="147" spans="1:26" x14ac:dyDescent="0.25">
      <c r="A147" s="2" t="s">
        <v>180</v>
      </c>
      <c r="B147" s="2" t="s">
        <v>26</v>
      </c>
      <c r="C147" s="1">
        <v>45668</v>
      </c>
      <c r="D147" s="3">
        <v>0.88263888888888886</v>
      </c>
      <c r="E147" s="2" t="s">
        <v>16</v>
      </c>
      <c r="F147" s="2" t="s">
        <v>38</v>
      </c>
      <c r="G147" s="2">
        <v>42654</v>
      </c>
      <c r="H147" s="2">
        <v>6</v>
      </c>
      <c r="I147" s="2">
        <v>102</v>
      </c>
      <c r="J147" s="2">
        <v>6769</v>
      </c>
      <c r="K147" s="2">
        <v>4678</v>
      </c>
      <c r="L147" s="2">
        <v>237</v>
      </c>
      <c r="M147" s="2">
        <v>20</v>
      </c>
      <c r="N147" s="2">
        <v>12</v>
      </c>
      <c r="O147" s="2">
        <v>26</v>
      </c>
      <c r="P147" s="2">
        <v>44</v>
      </c>
      <c r="Q147" s="2">
        <v>50</v>
      </c>
      <c r="R147" s="2">
        <v>9</v>
      </c>
      <c r="S147" s="2" t="s">
        <v>31</v>
      </c>
      <c r="T147" s="5">
        <f t="shared" si="14"/>
        <v>295</v>
      </c>
      <c r="U147" s="4">
        <f t="shared" si="15"/>
        <v>0.10967318422656726</v>
      </c>
      <c r="V147" s="4">
        <f t="shared" si="16"/>
        <v>0.10967318422656726</v>
      </c>
      <c r="W147">
        <f t="shared" si="17"/>
        <v>21</v>
      </c>
      <c r="X147" t="str">
        <f t="shared" si="18"/>
        <v>Saturday</v>
      </c>
      <c r="Y147" s="5" t="str">
        <f t="shared" si="19"/>
        <v>Jan</v>
      </c>
      <c r="Z147" s="5" t="str">
        <f t="shared" si="20"/>
        <v>6-10</v>
      </c>
    </row>
    <row r="148" spans="1:26" x14ac:dyDescent="0.25">
      <c r="A148" s="2" t="s">
        <v>181</v>
      </c>
      <c r="B148" s="2" t="s">
        <v>26</v>
      </c>
      <c r="C148" s="1">
        <v>45668</v>
      </c>
      <c r="D148" s="3">
        <v>0.90208333333333335</v>
      </c>
      <c r="E148" s="2" t="s">
        <v>15</v>
      </c>
      <c r="F148" s="2" t="s">
        <v>46</v>
      </c>
      <c r="G148" s="2">
        <v>42315</v>
      </c>
      <c r="H148" s="2">
        <v>9</v>
      </c>
      <c r="I148" s="2">
        <v>124</v>
      </c>
      <c r="J148" s="2">
        <v>31008</v>
      </c>
      <c r="K148" s="2">
        <v>25759</v>
      </c>
      <c r="L148" s="2">
        <v>1000</v>
      </c>
      <c r="M148" s="2">
        <v>91</v>
      </c>
      <c r="N148" s="2">
        <v>206</v>
      </c>
      <c r="O148" s="2">
        <v>124</v>
      </c>
      <c r="P148" s="2">
        <v>114</v>
      </c>
      <c r="Q148" s="2">
        <v>584</v>
      </c>
      <c r="R148" s="2">
        <v>110</v>
      </c>
      <c r="S148" s="2" t="s">
        <v>31</v>
      </c>
      <c r="T148" s="5">
        <f t="shared" si="14"/>
        <v>1421</v>
      </c>
      <c r="U148" s="4">
        <f t="shared" si="15"/>
        <v>0.60874394422781519</v>
      </c>
      <c r="V148" s="4">
        <f t="shared" si="16"/>
        <v>0.60874394422781519</v>
      </c>
      <c r="W148">
        <f t="shared" si="17"/>
        <v>21</v>
      </c>
      <c r="X148" t="str">
        <f t="shared" si="18"/>
        <v>Saturday</v>
      </c>
      <c r="Y148" s="5" t="str">
        <f t="shared" si="19"/>
        <v>Jan</v>
      </c>
      <c r="Z148" s="5" t="str">
        <f t="shared" si="20"/>
        <v>6-10</v>
      </c>
    </row>
    <row r="149" spans="1:26" x14ac:dyDescent="0.25">
      <c r="A149" s="2" t="s">
        <v>182</v>
      </c>
      <c r="B149" s="2" t="s">
        <v>26</v>
      </c>
      <c r="C149" s="1">
        <v>45668</v>
      </c>
      <c r="D149" s="3">
        <v>0.91597222222222219</v>
      </c>
      <c r="E149" s="2" t="s">
        <v>15</v>
      </c>
      <c r="F149" s="2" t="s">
        <v>30</v>
      </c>
      <c r="G149" s="2">
        <v>42384</v>
      </c>
      <c r="H149" s="2">
        <v>4</v>
      </c>
      <c r="I149" s="2">
        <v>99</v>
      </c>
      <c r="J149" s="2">
        <v>27285</v>
      </c>
      <c r="K149" s="2">
        <v>21702</v>
      </c>
      <c r="L149" s="2">
        <v>619</v>
      </c>
      <c r="M149" s="2">
        <v>67</v>
      </c>
      <c r="N149" s="2">
        <v>141</v>
      </c>
      <c r="O149" s="2">
        <v>93</v>
      </c>
      <c r="P149" s="2">
        <v>50</v>
      </c>
      <c r="Q149" s="2">
        <v>307</v>
      </c>
      <c r="R149" s="2">
        <v>49</v>
      </c>
      <c r="S149" s="2" t="s">
        <v>31</v>
      </c>
      <c r="T149" s="5">
        <f t="shared" si="14"/>
        <v>920</v>
      </c>
      <c r="U149" s="4">
        <f t="shared" si="15"/>
        <v>0.51203284258210646</v>
      </c>
      <c r="V149" s="4">
        <f t="shared" si="16"/>
        <v>0.51203284258210646</v>
      </c>
      <c r="W149">
        <f t="shared" si="17"/>
        <v>21</v>
      </c>
      <c r="X149" t="str">
        <f t="shared" si="18"/>
        <v>Saturday</v>
      </c>
      <c r="Y149" s="5" t="str">
        <f t="shared" si="19"/>
        <v>Jan</v>
      </c>
      <c r="Z149" s="5" t="str">
        <f t="shared" si="20"/>
        <v>3-5</v>
      </c>
    </row>
    <row r="150" spans="1:26" x14ac:dyDescent="0.25">
      <c r="A150" s="2" t="s">
        <v>183</v>
      </c>
      <c r="B150" s="2" t="s">
        <v>26</v>
      </c>
      <c r="C150" s="1">
        <v>45669</v>
      </c>
      <c r="D150" s="3">
        <v>0.31388888888888888</v>
      </c>
      <c r="E150" s="2" t="s">
        <v>15</v>
      </c>
      <c r="F150" s="2" t="s">
        <v>49</v>
      </c>
      <c r="G150" s="2">
        <v>42539</v>
      </c>
      <c r="H150" s="2">
        <v>10</v>
      </c>
      <c r="I150" s="2">
        <v>145</v>
      </c>
      <c r="J150" s="2">
        <v>34614</v>
      </c>
      <c r="K150" s="2">
        <v>31489</v>
      </c>
      <c r="L150" s="2">
        <v>1206</v>
      </c>
      <c r="M150" s="2">
        <v>148</v>
      </c>
      <c r="N150" s="2">
        <v>228</v>
      </c>
      <c r="O150" s="2">
        <v>115</v>
      </c>
      <c r="P150" s="2">
        <v>118</v>
      </c>
      <c r="Q150" s="2">
        <v>420</v>
      </c>
      <c r="R150" s="2">
        <v>69</v>
      </c>
      <c r="S150" s="2" t="s">
        <v>28</v>
      </c>
      <c r="T150" s="5">
        <f t="shared" si="14"/>
        <v>1697</v>
      </c>
      <c r="U150" s="4">
        <f t="shared" si="15"/>
        <v>0.74023836949622701</v>
      </c>
      <c r="V150" s="4">
        <f t="shared" si="16"/>
        <v>0.74023836949622701</v>
      </c>
      <c r="W150">
        <f t="shared" si="17"/>
        <v>7</v>
      </c>
      <c r="X150" t="str">
        <f t="shared" si="18"/>
        <v>Sunday</v>
      </c>
      <c r="Y150" s="5" t="str">
        <f t="shared" si="19"/>
        <v>Jan</v>
      </c>
      <c r="Z150" s="5" t="str">
        <f t="shared" si="20"/>
        <v>6-10</v>
      </c>
    </row>
    <row r="151" spans="1:26" x14ac:dyDescent="0.25">
      <c r="A151" s="2" t="s">
        <v>184</v>
      </c>
      <c r="B151" s="2" t="s">
        <v>26</v>
      </c>
      <c r="C151" s="1">
        <v>45669</v>
      </c>
      <c r="D151" s="3">
        <v>0.36249999999999999</v>
      </c>
      <c r="E151" s="2" t="s">
        <v>17</v>
      </c>
      <c r="F151" s="2" t="s">
        <v>46</v>
      </c>
      <c r="G151" s="2">
        <v>42655</v>
      </c>
      <c r="H151" s="2">
        <v>8</v>
      </c>
      <c r="I151" s="2">
        <v>54</v>
      </c>
      <c r="J151" s="2">
        <v>6167</v>
      </c>
      <c r="K151" s="2">
        <v>4702</v>
      </c>
      <c r="L151" s="2">
        <v>78</v>
      </c>
      <c r="M151" s="2">
        <v>6</v>
      </c>
      <c r="N151" s="2">
        <v>7</v>
      </c>
      <c r="O151" s="2">
        <v>0</v>
      </c>
      <c r="P151" s="2">
        <v>82</v>
      </c>
      <c r="Q151" s="2">
        <v>64</v>
      </c>
      <c r="R151" s="2">
        <v>4</v>
      </c>
      <c r="S151" s="2" t="s">
        <v>31</v>
      </c>
      <c r="T151" s="5">
        <f t="shared" si="14"/>
        <v>91</v>
      </c>
      <c r="U151" s="4">
        <f t="shared" si="15"/>
        <v>0.11023326690892041</v>
      </c>
      <c r="V151" s="4">
        <f t="shared" si="16"/>
        <v>0.11023326690892041</v>
      </c>
      <c r="W151">
        <f t="shared" si="17"/>
        <v>8</v>
      </c>
      <c r="X151" t="str">
        <f t="shared" si="18"/>
        <v>Sunday</v>
      </c>
      <c r="Y151" s="5" t="str">
        <f t="shared" si="19"/>
        <v>Jan</v>
      </c>
      <c r="Z151" s="5" t="str">
        <f t="shared" si="20"/>
        <v>6-10</v>
      </c>
    </row>
    <row r="152" spans="1:26" x14ac:dyDescent="0.25">
      <c r="A152" s="2" t="s">
        <v>185</v>
      </c>
      <c r="B152" s="2" t="s">
        <v>26</v>
      </c>
      <c r="C152" s="1">
        <v>45669</v>
      </c>
      <c r="D152" s="3">
        <v>0.45069444444444445</v>
      </c>
      <c r="E152" s="2" t="s">
        <v>19</v>
      </c>
      <c r="F152" s="2" t="s">
        <v>46</v>
      </c>
      <c r="G152" s="2">
        <v>42606</v>
      </c>
      <c r="H152" s="2">
        <v>4</v>
      </c>
      <c r="I152" s="2">
        <v>328</v>
      </c>
      <c r="J152" s="2">
        <v>12496</v>
      </c>
      <c r="K152" s="2">
        <v>10725</v>
      </c>
      <c r="L152" s="2">
        <v>583</v>
      </c>
      <c r="M152" s="2">
        <v>59</v>
      </c>
      <c r="N152" s="2">
        <v>77</v>
      </c>
      <c r="O152" s="2">
        <v>311</v>
      </c>
      <c r="P152" s="2">
        <v>79</v>
      </c>
      <c r="Q152" s="2">
        <v>197</v>
      </c>
      <c r="R152" s="2">
        <v>30</v>
      </c>
      <c r="S152" s="2" t="s">
        <v>31</v>
      </c>
      <c r="T152" s="5">
        <f t="shared" si="14"/>
        <v>1030</v>
      </c>
      <c r="U152" s="4">
        <f t="shared" si="15"/>
        <v>0.25172510913955781</v>
      </c>
      <c r="V152" s="4">
        <f t="shared" si="16"/>
        <v>0.25172510913955781</v>
      </c>
      <c r="W152">
        <f t="shared" si="17"/>
        <v>10</v>
      </c>
      <c r="X152" t="str">
        <f t="shared" si="18"/>
        <v>Sunday</v>
      </c>
      <c r="Y152" s="5" t="str">
        <f t="shared" si="19"/>
        <v>Jan</v>
      </c>
      <c r="Z152" s="5" t="str">
        <f t="shared" si="20"/>
        <v>3-5</v>
      </c>
    </row>
    <row r="153" spans="1:26" x14ac:dyDescent="0.25">
      <c r="A153" s="2" t="s">
        <v>186</v>
      </c>
      <c r="B153" s="2" t="s">
        <v>26</v>
      </c>
      <c r="C153" s="1">
        <v>45669</v>
      </c>
      <c r="D153" s="3">
        <v>0.56041666666666667</v>
      </c>
      <c r="E153" s="2" t="s">
        <v>16</v>
      </c>
      <c r="F153" s="2" t="s">
        <v>27</v>
      </c>
      <c r="G153" s="2">
        <v>42806</v>
      </c>
      <c r="H153" s="2">
        <v>12</v>
      </c>
      <c r="I153" s="2">
        <v>123</v>
      </c>
      <c r="J153" s="2">
        <v>16360</v>
      </c>
      <c r="K153" s="2">
        <v>11580</v>
      </c>
      <c r="L153" s="2">
        <v>507</v>
      </c>
      <c r="M153" s="2">
        <v>48</v>
      </c>
      <c r="N153" s="2">
        <v>19</v>
      </c>
      <c r="O153" s="2">
        <v>50</v>
      </c>
      <c r="P153" s="2">
        <v>22</v>
      </c>
      <c r="Q153" s="2">
        <v>259</v>
      </c>
      <c r="R153" s="2">
        <v>16</v>
      </c>
      <c r="S153" s="2" t="s">
        <v>31</v>
      </c>
      <c r="T153" s="5">
        <f t="shared" si="14"/>
        <v>624</v>
      </c>
      <c r="U153" s="4">
        <f t="shared" si="15"/>
        <v>0.27052282390319116</v>
      </c>
      <c r="V153" s="4">
        <f t="shared" si="16"/>
        <v>0.27052282390319116</v>
      </c>
      <c r="W153">
        <f t="shared" si="17"/>
        <v>13</v>
      </c>
      <c r="X153" t="str">
        <f t="shared" si="18"/>
        <v>Sunday</v>
      </c>
      <c r="Y153" s="5" t="str">
        <f t="shared" si="19"/>
        <v>Jan</v>
      </c>
      <c r="Z153" s="5" t="str">
        <f t="shared" si="20"/>
        <v>11+</v>
      </c>
    </row>
    <row r="154" spans="1:26" x14ac:dyDescent="0.25">
      <c r="A154" s="2" t="s">
        <v>187</v>
      </c>
      <c r="B154" s="2" t="s">
        <v>26</v>
      </c>
      <c r="C154" s="1">
        <v>45669</v>
      </c>
      <c r="D154" s="3">
        <v>0.67847222222222225</v>
      </c>
      <c r="E154" s="2" t="s">
        <v>15</v>
      </c>
      <c r="F154" s="2" t="s">
        <v>44</v>
      </c>
      <c r="G154" s="2">
        <v>42710</v>
      </c>
      <c r="H154" s="2">
        <v>6</v>
      </c>
      <c r="I154" s="2">
        <v>175</v>
      </c>
      <c r="J154" s="2">
        <v>24661</v>
      </c>
      <c r="K154" s="2">
        <v>22526</v>
      </c>
      <c r="L154" s="2">
        <v>453</v>
      </c>
      <c r="M154" s="2">
        <v>63</v>
      </c>
      <c r="N154" s="2">
        <v>104</v>
      </c>
      <c r="O154" s="2">
        <v>66</v>
      </c>
      <c r="P154" s="2">
        <v>179</v>
      </c>
      <c r="Q154" s="2">
        <v>739</v>
      </c>
      <c r="R154" s="2">
        <v>143</v>
      </c>
      <c r="S154" s="2" t="s">
        <v>31</v>
      </c>
      <c r="T154" s="5">
        <f t="shared" si="14"/>
        <v>686</v>
      </c>
      <c r="U154" s="4">
        <f t="shared" si="15"/>
        <v>0.52741746663544842</v>
      </c>
      <c r="V154" s="4">
        <f t="shared" si="16"/>
        <v>0.52741746663544842</v>
      </c>
      <c r="W154">
        <f t="shared" si="17"/>
        <v>16</v>
      </c>
      <c r="X154" t="str">
        <f t="shared" si="18"/>
        <v>Sunday</v>
      </c>
      <c r="Y154" s="5" t="str">
        <f t="shared" si="19"/>
        <v>Jan</v>
      </c>
      <c r="Z154" s="5" t="str">
        <f t="shared" si="20"/>
        <v>6-10</v>
      </c>
    </row>
    <row r="155" spans="1:26" x14ac:dyDescent="0.25">
      <c r="A155" s="2" t="s">
        <v>188</v>
      </c>
      <c r="B155" s="2" t="s">
        <v>26</v>
      </c>
      <c r="C155" s="1">
        <v>45669</v>
      </c>
      <c r="D155" s="3">
        <v>0.75555555555555554</v>
      </c>
      <c r="E155" s="2" t="s">
        <v>16</v>
      </c>
      <c r="F155" s="2" t="s">
        <v>49</v>
      </c>
      <c r="G155" s="2">
        <v>42399</v>
      </c>
      <c r="H155" s="2">
        <v>4</v>
      </c>
      <c r="I155" s="2">
        <v>485</v>
      </c>
      <c r="J155" s="2">
        <v>14865</v>
      </c>
      <c r="K155" s="2">
        <v>11331</v>
      </c>
      <c r="L155" s="2">
        <v>595</v>
      </c>
      <c r="M155" s="2">
        <v>64</v>
      </c>
      <c r="N155" s="2">
        <v>40</v>
      </c>
      <c r="O155" s="2">
        <v>84</v>
      </c>
      <c r="P155" s="2">
        <v>44</v>
      </c>
      <c r="Q155" s="2">
        <v>166</v>
      </c>
      <c r="R155" s="2">
        <v>19</v>
      </c>
      <c r="S155" s="2" t="s">
        <v>31</v>
      </c>
      <c r="T155" s="5">
        <f t="shared" si="14"/>
        <v>783</v>
      </c>
      <c r="U155" s="4">
        <f t="shared" si="15"/>
        <v>0.26724686902992995</v>
      </c>
      <c r="V155" s="4">
        <f t="shared" si="16"/>
        <v>0.26724686902992995</v>
      </c>
      <c r="W155">
        <f t="shared" si="17"/>
        <v>18</v>
      </c>
      <c r="X155" t="str">
        <f t="shared" si="18"/>
        <v>Sunday</v>
      </c>
      <c r="Y155" s="5" t="str">
        <f t="shared" si="19"/>
        <v>Jan</v>
      </c>
      <c r="Z155" s="5" t="str">
        <f t="shared" si="20"/>
        <v>3-5</v>
      </c>
    </row>
    <row r="156" spans="1:26" x14ac:dyDescent="0.25">
      <c r="A156" s="2" t="s">
        <v>189</v>
      </c>
      <c r="B156" s="2" t="s">
        <v>26</v>
      </c>
      <c r="C156" s="1">
        <v>45669</v>
      </c>
      <c r="D156" s="3">
        <v>0.77430555555555558</v>
      </c>
      <c r="E156" s="2" t="s">
        <v>16</v>
      </c>
      <c r="F156" s="2" t="s">
        <v>18</v>
      </c>
      <c r="G156" s="2">
        <v>42345</v>
      </c>
      <c r="H156" s="2">
        <v>12</v>
      </c>
      <c r="I156" s="2">
        <v>164</v>
      </c>
      <c r="J156" s="2">
        <v>10452</v>
      </c>
      <c r="K156" s="2">
        <v>9255</v>
      </c>
      <c r="L156" s="2">
        <v>343</v>
      </c>
      <c r="M156" s="2">
        <v>48</v>
      </c>
      <c r="N156" s="2">
        <v>27</v>
      </c>
      <c r="O156" s="2">
        <v>58</v>
      </c>
      <c r="P156" s="2">
        <v>38</v>
      </c>
      <c r="Q156" s="2">
        <v>177</v>
      </c>
      <c r="R156" s="2">
        <v>17</v>
      </c>
      <c r="S156" s="2" t="s">
        <v>31</v>
      </c>
      <c r="T156" s="5">
        <f t="shared" si="14"/>
        <v>476</v>
      </c>
      <c r="U156" s="4">
        <f t="shared" si="15"/>
        <v>0.21856181367339708</v>
      </c>
      <c r="V156" s="4">
        <f t="shared" si="16"/>
        <v>0.21856181367339708</v>
      </c>
      <c r="W156">
        <f t="shared" si="17"/>
        <v>18</v>
      </c>
      <c r="X156" t="str">
        <f t="shared" si="18"/>
        <v>Sunday</v>
      </c>
      <c r="Y156" s="5" t="str">
        <f t="shared" si="19"/>
        <v>Jan</v>
      </c>
      <c r="Z156" s="5" t="str">
        <f t="shared" si="20"/>
        <v>11+</v>
      </c>
    </row>
    <row r="157" spans="1:26" x14ac:dyDescent="0.25">
      <c r="A157" s="2" t="s">
        <v>190</v>
      </c>
      <c r="B157" s="2" t="s">
        <v>26</v>
      </c>
      <c r="C157" s="1">
        <v>45669</v>
      </c>
      <c r="D157" s="3">
        <v>0.79027777777777775</v>
      </c>
      <c r="E157" s="2" t="s">
        <v>17</v>
      </c>
      <c r="F157" s="2" t="s">
        <v>46</v>
      </c>
      <c r="G157" s="2">
        <v>42453</v>
      </c>
      <c r="H157" s="2">
        <v>9</v>
      </c>
      <c r="I157" s="2">
        <v>78</v>
      </c>
      <c r="J157" s="2">
        <v>11106</v>
      </c>
      <c r="K157" s="2">
        <v>9888</v>
      </c>
      <c r="L157" s="2">
        <v>189</v>
      </c>
      <c r="M157" s="2">
        <v>24</v>
      </c>
      <c r="N157" s="2">
        <v>29</v>
      </c>
      <c r="O157" s="2">
        <v>0</v>
      </c>
      <c r="P157" s="2">
        <v>73</v>
      </c>
      <c r="Q157" s="2">
        <v>149</v>
      </c>
      <c r="R157" s="2">
        <v>8</v>
      </c>
      <c r="S157" s="2" t="s">
        <v>31</v>
      </c>
      <c r="T157" s="5">
        <f t="shared" si="14"/>
        <v>242</v>
      </c>
      <c r="U157" s="4">
        <f t="shared" si="15"/>
        <v>0.23291640166772667</v>
      </c>
      <c r="V157" s="4">
        <f t="shared" si="16"/>
        <v>0.23291640166772667</v>
      </c>
      <c r="W157">
        <f t="shared" si="17"/>
        <v>18</v>
      </c>
      <c r="X157" t="str">
        <f t="shared" si="18"/>
        <v>Sunday</v>
      </c>
      <c r="Y157" s="5" t="str">
        <f t="shared" si="19"/>
        <v>Jan</v>
      </c>
      <c r="Z157" s="5" t="str">
        <f t="shared" si="20"/>
        <v>6-10</v>
      </c>
    </row>
    <row r="158" spans="1:26" x14ac:dyDescent="0.25">
      <c r="A158" s="2" t="s">
        <v>191</v>
      </c>
      <c r="B158" s="2" t="s">
        <v>26</v>
      </c>
      <c r="C158" s="1">
        <v>45669</v>
      </c>
      <c r="D158" s="3">
        <v>0.84305555555555556</v>
      </c>
      <c r="E158" s="2" t="s">
        <v>15</v>
      </c>
      <c r="F158" s="2" t="s">
        <v>38</v>
      </c>
      <c r="G158" s="2">
        <v>42341</v>
      </c>
      <c r="H158" s="2">
        <v>4</v>
      </c>
      <c r="I158" s="2">
        <v>152</v>
      </c>
      <c r="J158" s="2">
        <v>26062</v>
      </c>
      <c r="K158" s="2">
        <v>19628</v>
      </c>
      <c r="L158" s="2">
        <v>534</v>
      </c>
      <c r="M158" s="2">
        <v>62</v>
      </c>
      <c r="N158" s="2">
        <v>119</v>
      </c>
      <c r="O158" s="2">
        <v>117</v>
      </c>
      <c r="P158" s="2">
        <v>154</v>
      </c>
      <c r="Q158" s="2">
        <v>260</v>
      </c>
      <c r="R158" s="2">
        <v>58</v>
      </c>
      <c r="S158" s="2" t="s">
        <v>31</v>
      </c>
      <c r="T158" s="5">
        <f t="shared" si="14"/>
        <v>832</v>
      </c>
      <c r="U158" s="4">
        <f t="shared" si="15"/>
        <v>0.46356958975933493</v>
      </c>
      <c r="V158" s="4">
        <f t="shared" si="16"/>
        <v>0.46356958975933493</v>
      </c>
      <c r="W158">
        <f t="shared" si="17"/>
        <v>20</v>
      </c>
      <c r="X158" t="str">
        <f t="shared" si="18"/>
        <v>Sunday</v>
      </c>
      <c r="Y158" s="5" t="str">
        <f t="shared" si="19"/>
        <v>Jan</v>
      </c>
      <c r="Z158" s="5" t="str">
        <f t="shared" si="20"/>
        <v>3-5</v>
      </c>
    </row>
    <row r="159" spans="1:26" x14ac:dyDescent="0.25">
      <c r="A159" s="2" t="s">
        <v>192</v>
      </c>
      <c r="B159" s="2" t="s">
        <v>26</v>
      </c>
      <c r="C159" s="1">
        <v>45669</v>
      </c>
      <c r="D159" s="3">
        <v>0.86319444444444449</v>
      </c>
      <c r="E159" s="2" t="s">
        <v>17</v>
      </c>
      <c r="F159" s="2" t="s">
        <v>49</v>
      </c>
      <c r="G159" s="2">
        <v>42410</v>
      </c>
      <c r="H159" s="2">
        <v>6</v>
      </c>
      <c r="I159" s="2">
        <v>31</v>
      </c>
      <c r="J159" s="2">
        <v>12355</v>
      </c>
      <c r="K159" s="2">
        <v>9629</v>
      </c>
      <c r="L159" s="2">
        <v>184</v>
      </c>
      <c r="M159" s="2">
        <v>19</v>
      </c>
      <c r="N159" s="2">
        <v>23</v>
      </c>
      <c r="O159" s="2">
        <v>0</v>
      </c>
      <c r="P159" s="2">
        <v>157</v>
      </c>
      <c r="Q159" s="2">
        <v>136</v>
      </c>
      <c r="R159" s="2">
        <v>4</v>
      </c>
      <c r="S159" s="2" t="s">
        <v>31</v>
      </c>
      <c r="T159" s="5">
        <f t="shared" si="14"/>
        <v>226</v>
      </c>
      <c r="U159" s="4">
        <f t="shared" si="15"/>
        <v>0.22704550813487384</v>
      </c>
      <c r="V159" s="4">
        <f t="shared" si="16"/>
        <v>0.22704550813487384</v>
      </c>
      <c r="W159">
        <f t="shared" si="17"/>
        <v>20</v>
      </c>
      <c r="X159" t="str">
        <f t="shared" si="18"/>
        <v>Sunday</v>
      </c>
      <c r="Y159" s="5" t="str">
        <f t="shared" si="19"/>
        <v>Jan</v>
      </c>
      <c r="Z159" s="5" t="str">
        <f t="shared" si="20"/>
        <v>6-10</v>
      </c>
    </row>
    <row r="160" spans="1:26" x14ac:dyDescent="0.25">
      <c r="A160" s="2" t="s">
        <v>193</v>
      </c>
      <c r="B160" s="2" t="s">
        <v>26</v>
      </c>
      <c r="C160" s="1">
        <v>45669</v>
      </c>
      <c r="D160" s="3">
        <v>0.88749999999999996</v>
      </c>
      <c r="E160" s="2" t="s">
        <v>16</v>
      </c>
      <c r="F160" s="2" t="s">
        <v>38</v>
      </c>
      <c r="G160" s="2">
        <v>42633</v>
      </c>
      <c r="H160" s="2">
        <v>6</v>
      </c>
      <c r="I160" s="2">
        <v>91</v>
      </c>
      <c r="J160" s="2">
        <v>11026</v>
      </c>
      <c r="K160" s="2">
        <v>8616</v>
      </c>
      <c r="L160" s="2">
        <v>406</v>
      </c>
      <c r="M160" s="2">
        <v>31</v>
      </c>
      <c r="N160" s="2">
        <v>23</v>
      </c>
      <c r="O160" s="2">
        <v>46</v>
      </c>
      <c r="P160" s="2">
        <v>49</v>
      </c>
      <c r="Q160" s="2">
        <v>89</v>
      </c>
      <c r="R160" s="2">
        <v>18</v>
      </c>
      <c r="S160" s="2" t="s">
        <v>31</v>
      </c>
      <c r="T160" s="5">
        <f t="shared" si="14"/>
        <v>506</v>
      </c>
      <c r="U160" s="4">
        <f t="shared" si="15"/>
        <v>0.20209696713813244</v>
      </c>
      <c r="V160" s="4">
        <f t="shared" si="16"/>
        <v>0.20209696713813244</v>
      </c>
      <c r="W160">
        <f t="shared" si="17"/>
        <v>21</v>
      </c>
      <c r="X160" t="str">
        <f t="shared" si="18"/>
        <v>Sunday</v>
      </c>
      <c r="Y160" s="5" t="str">
        <f t="shared" si="19"/>
        <v>Jan</v>
      </c>
      <c r="Z160" s="5" t="str">
        <f t="shared" si="20"/>
        <v>6-10</v>
      </c>
    </row>
    <row r="161" spans="1:26" x14ac:dyDescent="0.25">
      <c r="A161" s="2" t="s">
        <v>194</v>
      </c>
      <c r="B161" s="2" t="s">
        <v>26</v>
      </c>
      <c r="C161" s="1">
        <v>45669</v>
      </c>
      <c r="D161" s="3">
        <v>0.88888888888888884</v>
      </c>
      <c r="E161" s="2" t="s">
        <v>17</v>
      </c>
      <c r="F161" s="2" t="s">
        <v>36</v>
      </c>
      <c r="G161" s="2">
        <v>42492</v>
      </c>
      <c r="H161" s="2">
        <v>2</v>
      </c>
      <c r="I161" s="2">
        <v>24</v>
      </c>
      <c r="J161" s="2">
        <v>3075</v>
      </c>
      <c r="K161" s="2">
        <v>2747</v>
      </c>
      <c r="L161" s="2">
        <v>43</v>
      </c>
      <c r="M161" s="2">
        <v>5</v>
      </c>
      <c r="N161" s="2">
        <v>3</v>
      </c>
      <c r="O161" s="2">
        <v>0</v>
      </c>
      <c r="P161" s="2">
        <v>14</v>
      </c>
      <c r="Q161" s="2">
        <v>42</v>
      </c>
      <c r="R161" s="2">
        <v>1</v>
      </c>
      <c r="S161" s="2" t="s">
        <v>31</v>
      </c>
      <c r="T161" s="5">
        <f t="shared" si="14"/>
        <v>51</v>
      </c>
      <c r="U161" s="4">
        <f t="shared" si="15"/>
        <v>6.4647463051868581E-2</v>
      </c>
      <c r="V161" s="4">
        <f t="shared" si="16"/>
        <v>6.4647463051868581E-2</v>
      </c>
      <c r="W161">
        <f t="shared" si="17"/>
        <v>21</v>
      </c>
      <c r="X161" t="str">
        <f t="shared" si="18"/>
        <v>Sunday</v>
      </c>
      <c r="Y161" s="5" t="str">
        <f t="shared" si="19"/>
        <v>Jan</v>
      </c>
      <c r="Z161" s="5" t="str">
        <f t="shared" si="20"/>
        <v>0-2</v>
      </c>
    </row>
    <row r="162" spans="1:26" x14ac:dyDescent="0.25">
      <c r="A162" s="2" t="s">
        <v>195</v>
      </c>
      <c r="B162" s="2" t="s">
        <v>26</v>
      </c>
      <c r="C162" s="1">
        <v>45669</v>
      </c>
      <c r="D162" s="3">
        <v>0.91874999999999996</v>
      </c>
      <c r="E162" s="2" t="s">
        <v>19</v>
      </c>
      <c r="F162" s="2" t="s">
        <v>49</v>
      </c>
      <c r="G162" s="2">
        <v>42430</v>
      </c>
      <c r="H162" s="2">
        <v>9</v>
      </c>
      <c r="I162" s="2">
        <v>178</v>
      </c>
      <c r="J162" s="2">
        <v>7812</v>
      </c>
      <c r="K162" s="2">
        <v>6416</v>
      </c>
      <c r="L162" s="2">
        <v>321</v>
      </c>
      <c r="M162" s="2">
        <v>41</v>
      </c>
      <c r="N162" s="2">
        <v>43</v>
      </c>
      <c r="O162" s="2">
        <v>189</v>
      </c>
      <c r="P162" s="2">
        <v>18</v>
      </c>
      <c r="Q162" s="2">
        <v>180</v>
      </c>
      <c r="R162" s="2">
        <v>7</v>
      </c>
      <c r="S162" s="2" t="s">
        <v>31</v>
      </c>
      <c r="T162" s="5">
        <f t="shared" si="14"/>
        <v>594</v>
      </c>
      <c r="U162" s="4">
        <f t="shared" si="15"/>
        <v>0.15121376384633514</v>
      </c>
      <c r="V162" s="4">
        <f t="shared" si="16"/>
        <v>0.15121376384633514</v>
      </c>
      <c r="W162">
        <f t="shared" si="17"/>
        <v>22</v>
      </c>
      <c r="X162" t="str">
        <f t="shared" si="18"/>
        <v>Sunday</v>
      </c>
      <c r="Y162" s="5" t="str">
        <f t="shared" si="19"/>
        <v>Jan</v>
      </c>
      <c r="Z162" s="5" t="str">
        <f t="shared" si="20"/>
        <v>6-10</v>
      </c>
    </row>
    <row r="163" spans="1:26" x14ac:dyDescent="0.25">
      <c r="A163" s="2" t="s">
        <v>196</v>
      </c>
      <c r="B163" s="2" t="s">
        <v>26</v>
      </c>
      <c r="C163" s="1">
        <v>45670</v>
      </c>
      <c r="D163" s="3">
        <v>0.11805555555555555</v>
      </c>
      <c r="E163" s="2" t="s">
        <v>15</v>
      </c>
      <c r="F163" s="2" t="s">
        <v>38</v>
      </c>
      <c r="G163" s="2">
        <v>42404</v>
      </c>
      <c r="H163" s="2">
        <v>13</v>
      </c>
      <c r="I163" s="2">
        <v>68</v>
      </c>
      <c r="J163" s="2">
        <v>16081</v>
      </c>
      <c r="K163" s="2">
        <v>12726</v>
      </c>
      <c r="L163" s="2">
        <v>553</v>
      </c>
      <c r="M163" s="2">
        <v>63</v>
      </c>
      <c r="N163" s="2">
        <v>110</v>
      </c>
      <c r="O163" s="2">
        <v>67</v>
      </c>
      <c r="P163" s="2">
        <v>109</v>
      </c>
      <c r="Q163" s="2">
        <v>157</v>
      </c>
      <c r="R163" s="2">
        <v>60</v>
      </c>
      <c r="S163" s="2" t="s">
        <v>28</v>
      </c>
      <c r="T163" s="5">
        <f t="shared" si="14"/>
        <v>793</v>
      </c>
      <c r="U163" s="4">
        <f t="shared" si="15"/>
        <v>0.30011319686821997</v>
      </c>
      <c r="V163" s="4">
        <f t="shared" si="16"/>
        <v>0.30011319686821997</v>
      </c>
      <c r="W163">
        <f t="shared" si="17"/>
        <v>2</v>
      </c>
      <c r="X163" t="str">
        <f t="shared" si="18"/>
        <v>Monday</v>
      </c>
      <c r="Y163" s="5" t="str">
        <f t="shared" si="19"/>
        <v>Jan</v>
      </c>
      <c r="Z163" s="5" t="str">
        <f t="shared" si="20"/>
        <v>11+</v>
      </c>
    </row>
    <row r="164" spans="1:26" x14ac:dyDescent="0.25">
      <c r="A164" s="2" t="s">
        <v>197</v>
      </c>
      <c r="B164" s="2" t="s">
        <v>26</v>
      </c>
      <c r="C164" s="1">
        <v>45670</v>
      </c>
      <c r="D164" s="3">
        <v>0.33958333333333335</v>
      </c>
      <c r="E164" s="2" t="s">
        <v>19</v>
      </c>
      <c r="F164" s="2" t="s">
        <v>36</v>
      </c>
      <c r="G164" s="2">
        <v>42766</v>
      </c>
      <c r="H164" s="2">
        <v>11</v>
      </c>
      <c r="I164" s="2">
        <v>398</v>
      </c>
      <c r="J164" s="2">
        <v>15970</v>
      </c>
      <c r="K164" s="2">
        <v>12558</v>
      </c>
      <c r="L164" s="2">
        <v>554</v>
      </c>
      <c r="M164" s="2">
        <v>74</v>
      </c>
      <c r="N164" s="2">
        <v>122</v>
      </c>
      <c r="O164" s="2">
        <v>324</v>
      </c>
      <c r="P164" s="2">
        <v>96</v>
      </c>
      <c r="Q164" s="2">
        <v>219</v>
      </c>
      <c r="R164" s="2">
        <v>27</v>
      </c>
      <c r="S164" s="2" t="s">
        <v>28</v>
      </c>
      <c r="T164" s="5">
        <f t="shared" si="14"/>
        <v>1074</v>
      </c>
      <c r="U164" s="4">
        <f t="shared" si="15"/>
        <v>0.29364448393583686</v>
      </c>
      <c r="V164" s="4">
        <f t="shared" si="16"/>
        <v>0.29364448393583686</v>
      </c>
      <c r="W164">
        <f t="shared" si="17"/>
        <v>8</v>
      </c>
      <c r="X164" t="str">
        <f t="shared" si="18"/>
        <v>Monday</v>
      </c>
      <c r="Y164" s="5" t="str">
        <f t="shared" si="19"/>
        <v>Jan</v>
      </c>
      <c r="Z164" s="5" t="str">
        <f t="shared" si="20"/>
        <v>11+</v>
      </c>
    </row>
    <row r="165" spans="1:26" x14ac:dyDescent="0.25">
      <c r="A165" s="2" t="s">
        <v>198</v>
      </c>
      <c r="B165" s="2" t="s">
        <v>26</v>
      </c>
      <c r="C165" s="1">
        <v>45670</v>
      </c>
      <c r="D165" s="3">
        <v>0.52152777777777781</v>
      </c>
      <c r="E165" s="2" t="s">
        <v>16</v>
      </c>
      <c r="F165" s="2" t="s">
        <v>36</v>
      </c>
      <c r="G165" s="2">
        <v>42356</v>
      </c>
      <c r="H165" s="2">
        <v>6</v>
      </c>
      <c r="I165" s="2">
        <v>103</v>
      </c>
      <c r="J165" s="2">
        <v>11151</v>
      </c>
      <c r="K165" s="2">
        <v>8469</v>
      </c>
      <c r="L165" s="2">
        <v>438</v>
      </c>
      <c r="M165" s="2">
        <v>51</v>
      </c>
      <c r="N165" s="2">
        <v>31</v>
      </c>
      <c r="O165" s="2">
        <v>55</v>
      </c>
      <c r="P165" s="2">
        <v>64</v>
      </c>
      <c r="Q165" s="2">
        <v>73</v>
      </c>
      <c r="R165" s="2">
        <v>19</v>
      </c>
      <c r="S165" s="2" t="s">
        <v>31</v>
      </c>
      <c r="T165" s="5">
        <f t="shared" si="14"/>
        <v>575</v>
      </c>
      <c r="U165" s="4">
        <f t="shared" si="15"/>
        <v>0.19994805930682785</v>
      </c>
      <c r="V165" s="4">
        <f t="shared" si="16"/>
        <v>0.19994805930682785</v>
      </c>
      <c r="W165">
        <f t="shared" si="17"/>
        <v>12</v>
      </c>
      <c r="X165" t="str">
        <f t="shared" si="18"/>
        <v>Monday</v>
      </c>
      <c r="Y165" s="5" t="str">
        <f t="shared" si="19"/>
        <v>Jan</v>
      </c>
      <c r="Z165" s="5" t="str">
        <f t="shared" si="20"/>
        <v>6-10</v>
      </c>
    </row>
    <row r="166" spans="1:26" x14ac:dyDescent="0.25">
      <c r="A166" s="2" t="s">
        <v>199</v>
      </c>
      <c r="B166" s="2" t="s">
        <v>26</v>
      </c>
      <c r="C166" s="1">
        <v>45670</v>
      </c>
      <c r="D166" s="3">
        <v>0.56736111111111109</v>
      </c>
      <c r="E166" s="2" t="s">
        <v>15</v>
      </c>
      <c r="F166" s="2" t="s">
        <v>36</v>
      </c>
      <c r="G166" s="2">
        <v>42600</v>
      </c>
      <c r="H166" s="2">
        <v>8</v>
      </c>
      <c r="I166" s="2">
        <v>261</v>
      </c>
      <c r="J166" s="2">
        <v>16251</v>
      </c>
      <c r="K166" s="2">
        <v>13955</v>
      </c>
      <c r="L166" s="2">
        <v>437</v>
      </c>
      <c r="M166" s="2">
        <v>46</v>
      </c>
      <c r="N166" s="2">
        <v>78</v>
      </c>
      <c r="O166" s="2">
        <v>62</v>
      </c>
      <c r="P166" s="2">
        <v>27</v>
      </c>
      <c r="Q166" s="2">
        <v>302</v>
      </c>
      <c r="R166" s="2">
        <v>45</v>
      </c>
      <c r="S166" s="2" t="s">
        <v>31</v>
      </c>
      <c r="T166" s="5">
        <f t="shared" si="14"/>
        <v>623</v>
      </c>
      <c r="U166" s="4">
        <f t="shared" si="15"/>
        <v>0.32758215962441317</v>
      </c>
      <c r="V166" s="4">
        <f t="shared" si="16"/>
        <v>0.32758215962441317</v>
      </c>
      <c r="W166">
        <f t="shared" si="17"/>
        <v>13</v>
      </c>
      <c r="X166" t="str">
        <f t="shared" si="18"/>
        <v>Monday</v>
      </c>
      <c r="Y166" s="5" t="str">
        <f t="shared" si="19"/>
        <v>Jan</v>
      </c>
      <c r="Z166" s="5" t="str">
        <f t="shared" si="20"/>
        <v>6-10</v>
      </c>
    </row>
    <row r="167" spans="1:26" x14ac:dyDescent="0.25">
      <c r="A167" s="2" t="s">
        <v>200</v>
      </c>
      <c r="B167" s="2" t="s">
        <v>26</v>
      </c>
      <c r="C167" s="1">
        <v>45670</v>
      </c>
      <c r="D167" s="3">
        <v>0.60972222222222228</v>
      </c>
      <c r="E167" s="2" t="s">
        <v>15</v>
      </c>
      <c r="F167" s="2" t="s">
        <v>18</v>
      </c>
      <c r="G167" s="2">
        <v>42465</v>
      </c>
      <c r="H167" s="2">
        <v>8</v>
      </c>
      <c r="I167" s="2">
        <v>154</v>
      </c>
      <c r="J167" s="2">
        <v>12696</v>
      </c>
      <c r="K167" s="2">
        <v>9220</v>
      </c>
      <c r="L167" s="2">
        <v>361</v>
      </c>
      <c r="M167" s="2">
        <v>23</v>
      </c>
      <c r="N167" s="2">
        <v>60</v>
      </c>
      <c r="O167" s="2">
        <v>41</v>
      </c>
      <c r="P167" s="2">
        <v>70</v>
      </c>
      <c r="Q167" s="2">
        <v>132</v>
      </c>
      <c r="R167" s="2">
        <v>29</v>
      </c>
      <c r="S167" s="2" t="s">
        <v>31</v>
      </c>
      <c r="T167" s="5">
        <f t="shared" si="14"/>
        <v>485</v>
      </c>
      <c r="U167" s="4">
        <f t="shared" si="15"/>
        <v>0.21711998116095607</v>
      </c>
      <c r="V167" s="4">
        <f t="shared" si="16"/>
        <v>0.21711998116095607</v>
      </c>
      <c r="W167">
        <f t="shared" si="17"/>
        <v>14</v>
      </c>
      <c r="X167" t="str">
        <f t="shared" si="18"/>
        <v>Monday</v>
      </c>
      <c r="Y167" s="5" t="str">
        <f t="shared" si="19"/>
        <v>Jan</v>
      </c>
      <c r="Z167" s="5" t="str">
        <f t="shared" si="20"/>
        <v>6-10</v>
      </c>
    </row>
    <row r="168" spans="1:26" x14ac:dyDescent="0.25">
      <c r="A168" s="2" t="s">
        <v>201</v>
      </c>
      <c r="B168" s="2" t="s">
        <v>26</v>
      </c>
      <c r="C168" s="1">
        <v>45670</v>
      </c>
      <c r="D168" s="3">
        <v>0.6743055555555556</v>
      </c>
      <c r="E168" s="2" t="s">
        <v>16</v>
      </c>
      <c r="F168" s="2" t="s">
        <v>46</v>
      </c>
      <c r="G168" s="2">
        <v>42463</v>
      </c>
      <c r="H168" s="2">
        <v>7</v>
      </c>
      <c r="I168" s="2">
        <v>314</v>
      </c>
      <c r="J168" s="2">
        <v>15319</v>
      </c>
      <c r="K168" s="2">
        <v>10811</v>
      </c>
      <c r="L168" s="2">
        <v>369</v>
      </c>
      <c r="M168" s="2">
        <v>34</v>
      </c>
      <c r="N168" s="2">
        <v>20</v>
      </c>
      <c r="O168" s="2">
        <v>37</v>
      </c>
      <c r="P168" s="2">
        <v>47</v>
      </c>
      <c r="Q168" s="2">
        <v>152</v>
      </c>
      <c r="R168" s="2">
        <v>23</v>
      </c>
      <c r="S168" s="2" t="s">
        <v>31</v>
      </c>
      <c r="T168" s="5">
        <f t="shared" si="14"/>
        <v>460</v>
      </c>
      <c r="U168" s="4">
        <f t="shared" si="15"/>
        <v>0.25459812071685939</v>
      </c>
      <c r="V168" s="4">
        <f t="shared" si="16"/>
        <v>0.25459812071685939</v>
      </c>
      <c r="W168">
        <f t="shared" si="17"/>
        <v>16</v>
      </c>
      <c r="X168" t="str">
        <f t="shared" si="18"/>
        <v>Monday</v>
      </c>
      <c r="Y168" s="5" t="str">
        <f t="shared" si="19"/>
        <v>Jan</v>
      </c>
      <c r="Z168" s="5" t="str">
        <f t="shared" si="20"/>
        <v>6-10</v>
      </c>
    </row>
    <row r="169" spans="1:26" x14ac:dyDescent="0.25">
      <c r="A169" s="2" t="s">
        <v>202</v>
      </c>
      <c r="B169" s="2" t="s">
        <v>26</v>
      </c>
      <c r="C169" s="1">
        <v>45670</v>
      </c>
      <c r="D169" s="3">
        <v>0.71805555555555556</v>
      </c>
      <c r="E169" s="2" t="s">
        <v>15</v>
      </c>
      <c r="F169" s="2" t="s">
        <v>44</v>
      </c>
      <c r="G169" s="2">
        <v>42423</v>
      </c>
      <c r="H169" s="2">
        <v>10</v>
      </c>
      <c r="I169" s="2">
        <v>89</v>
      </c>
      <c r="J169" s="2">
        <v>19222</v>
      </c>
      <c r="K169" s="2">
        <v>14371</v>
      </c>
      <c r="L169" s="2">
        <v>428</v>
      </c>
      <c r="M169" s="2">
        <v>55</v>
      </c>
      <c r="N169" s="2">
        <v>109</v>
      </c>
      <c r="O169" s="2">
        <v>71</v>
      </c>
      <c r="P169" s="2">
        <v>95</v>
      </c>
      <c r="Q169" s="2">
        <v>175</v>
      </c>
      <c r="R169" s="2">
        <v>31</v>
      </c>
      <c r="S169" s="2" t="s">
        <v>31</v>
      </c>
      <c r="T169" s="5">
        <f t="shared" si="14"/>
        <v>663</v>
      </c>
      <c r="U169" s="4">
        <f t="shared" si="15"/>
        <v>0.33875492067981988</v>
      </c>
      <c r="V169" s="4">
        <f t="shared" si="16"/>
        <v>0.33875492067981988</v>
      </c>
      <c r="W169">
        <f t="shared" si="17"/>
        <v>17</v>
      </c>
      <c r="X169" t="str">
        <f t="shared" si="18"/>
        <v>Monday</v>
      </c>
      <c r="Y169" s="5" t="str">
        <f t="shared" si="19"/>
        <v>Jan</v>
      </c>
      <c r="Z169" s="5" t="str">
        <f t="shared" si="20"/>
        <v>6-10</v>
      </c>
    </row>
    <row r="170" spans="1:26" x14ac:dyDescent="0.25">
      <c r="A170" s="2" t="s">
        <v>203</v>
      </c>
      <c r="B170" s="2" t="s">
        <v>26</v>
      </c>
      <c r="C170" s="1">
        <v>45670</v>
      </c>
      <c r="D170" s="3">
        <v>0.76111111111111107</v>
      </c>
      <c r="E170" s="2" t="s">
        <v>15</v>
      </c>
      <c r="F170" s="2" t="s">
        <v>46</v>
      </c>
      <c r="G170" s="2">
        <v>42613</v>
      </c>
      <c r="H170" s="2">
        <v>7</v>
      </c>
      <c r="I170" s="2">
        <v>137</v>
      </c>
      <c r="J170" s="2">
        <v>21782</v>
      </c>
      <c r="K170" s="2">
        <v>15561</v>
      </c>
      <c r="L170" s="2">
        <v>787</v>
      </c>
      <c r="M170" s="2">
        <v>81</v>
      </c>
      <c r="N170" s="2">
        <v>128</v>
      </c>
      <c r="O170" s="2">
        <v>98</v>
      </c>
      <c r="P170" s="2">
        <v>113</v>
      </c>
      <c r="Q170" s="2">
        <v>324</v>
      </c>
      <c r="R170" s="2">
        <v>47</v>
      </c>
      <c r="S170" s="2" t="s">
        <v>31</v>
      </c>
      <c r="T170" s="5">
        <f t="shared" si="14"/>
        <v>1094</v>
      </c>
      <c r="U170" s="4">
        <f t="shared" si="15"/>
        <v>0.36517025320911461</v>
      </c>
      <c r="V170" s="4">
        <f t="shared" si="16"/>
        <v>0.36517025320911461</v>
      </c>
      <c r="W170">
        <f t="shared" si="17"/>
        <v>18</v>
      </c>
      <c r="X170" t="str">
        <f t="shared" si="18"/>
        <v>Monday</v>
      </c>
      <c r="Y170" s="5" t="str">
        <f t="shared" si="19"/>
        <v>Jan</v>
      </c>
      <c r="Z170" s="5" t="str">
        <f t="shared" si="20"/>
        <v>6-10</v>
      </c>
    </row>
    <row r="171" spans="1:26" x14ac:dyDescent="0.25">
      <c r="A171" s="2" t="s">
        <v>204</v>
      </c>
      <c r="B171" s="2" t="s">
        <v>26</v>
      </c>
      <c r="C171" s="1">
        <v>45670</v>
      </c>
      <c r="D171" s="3">
        <v>0.79166666666666663</v>
      </c>
      <c r="E171" s="2" t="s">
        <v>19</v>
      </c>
      <c r="F171" s="2" t="s">
        <v>36</v>
      </c>
      <c r="G171" s="2">
        <v>42657</v>
      </c>
      <c r="H171" s="2">
        <v>7</v>
      </c>
      <c r="I171" s="2">
        <v>142</v>
      </c>
      <c r="J171" s="2">
        <v>22507</v>
      </c>
      <c r="K171" s="2">
        <v>17369</v>
      </c>
      <c r="L171" s="2">
        <v>763</v>
      </c>
      <c r="M171" s="2">
        <v>81</v>
      </c>
      <c r="N171" s="2">
        <v>102</v>
      </c>
      <c r="O171" s="2">
        <v>379</v>
      </c>
      <c r="P171" s="2">
        <v>158</v>
      </c>
      <c r="Q171" s="2">
        <v>460</v>
      </c>
      <c r="R171" s="2">
        <v>55</v>
      </c>
      <c r="S171" s="2" t="s">
        <v>28</v>
      </c>
      <c r="T171" s="5">
        <f t="shared" si="14"/>
        <v>1325</v>
      </c>
      <c r="U171" s="4">
        <f t="shared" si="15"/>
        <v>0.4071781888084019</v>
      </c>
      <c r="V171" s="4">
        <f t="shared" si="16"/>
        <v>0.4071781888084019</v>
      </c>
      <c r="W171">
        <f t="shared" si="17"/>
        <v>19</v>
      </c>
      <c r="X171" t="str">
        <f t="shared" si="18"/>
        <v>Monday</v>
      </c>
      <c r="Y171" s="5" t="str">
        <f t="shared" si="19"/>
        <v>Jan</v>
      </c>
      <c r="Z171" s="5" t="str">
        <f t="shared" si="20"/>
        <v>6-10</v>
      </c>
    </row>
    <row r="172" spans="1:26" x14ac:dyDescent="0.25">
      <c r="A172" s="2" t="s">
        <v>205</v>
      </c>
      <c r="B172" s="2" t="s">
        <v>26</v>
      </c>
      <c r="C172" s="1">
        <v>45670</v>
      </c>
      <c r="D172" s="3">
        <v>0.7944444444444444</v>
      </c>
      <c r="E172" s="2" t="s">
        <v>15</v>
      </c>
      <c r="F172" s="2" t="s">
        <v>44</v>
      </c>
      <c r="G172" s="2">
        <v>42472</v>
      </c>
      <c r="H172" s="2">
        <v>3</v>
      </c>
      <c r="I172" s="2">
        <v>124</v>
      </c>
      <c r="J172" s="2">
        <v>24198</v>
      </c>
      <c r="K172" s="2">
        <v>21022</v>
      </c>
      <c r="L172" s="2">
        <v>898</v>
      </c>
      <c r="M172" s="2">
        <v>76</v>
      </c>
      <c r="N172" s="2">
        <v>198</v>
      </c>
      <c r="O172" s="2">
        <v>117</v>
      </c>
      <c r="P172" s="2">
        <v>122</v>
      </c>
      <c r="Q172" s="2">
        <v>734</v>
      </c>
      <c r="R172" s="2">
        <v>50</v>
      </c>
      <c r="S172" s="2" t="s">
        <v>31</v>
      </c>
      <c r="T172" s="5">
        <f t="shared" si="14"/>
        <v>1289</v>
      </c>
      <c r="U172" s="4">
        <f t="shared" si="15"/>
        <v>0.49496138632510833</v>
      </c>
      <c r="V172" s="4">
        <f t="shared" si="16"/>
        <v>0.49496138632510833</v>
      </c>
      <c r="W172">
        <f t="shared" si="17"/>
        <v>19</v>
      </c>
      <c r="X172" t="str">
        <f t="shared" si="18"/>
        <v>Monday</v>
      </c>
      <c r="Y172" s="5" t="str">
        <f t="shared" si="19"/>
        <v>Jan</v>
      </c>
      <c r="Z172" s="5" t="str">
        <f t="shared" si="20"/>
        <v>3-5</v>
      </c>
    </row>
    <row r="173" spans="1:26" x14ac:dyDescent="0.25">
      <c r="A173" s="2" t="s">
        <v>206</v>
      </c>
      <c r="B173" s="2" t="s">
        <v>26</v>
      </c>
      <c r="C173" s="1">
        <v>45670</v>
      </c>
      <c r="D173" s="3">
        <v>0.8208333333333333</v>
      </c>
      <c r="E173" s="2" t="s">
        <v>16</v>
      </c>
      <c r="F173" s="2" t="s">
        <v>36</v>
      </c>
      <c r="G173" s="2">
        <v>42365</v>
      </c>
      <c r="H173" s="2">
        <v>6</v>
      </c>
      <c r="I173" s="2">
        <v>248</v>
      </c>
      <c r="J173" s="2">
        <v>13185</v>
      </c>
      <c r="K173" s="2">
        <v>10589</v>
      </c>
      <c r="L173" s="2">
        <v>366</v>
      </c>
      <c r="M173" s="2">
        <v>36</v>
      </c>
      <c r="N173" s="2">
        <v>24</v>
      </c>
      <c r="O173" s="2">
        <v>37</v>
      </c>
      <c r="P173" s="2">
        <v>53</v>
      </c>
      <c r="Q173" s="2">
        <v>233</v>
      </c>
      <c r="R173" s="2">
        <v>14</v>
      </c>
      <c r="S173" s="2" t="s">
        <v>31</v>
      </c>
      <c r="T173" s="5">
        <f t="shared" si="14"/>
        <v>463</v>
      </c>
      <c r="U173" s="4">
        <f t="shared" si="15"/>
        <v>0.2499468901215626</v>
      </c>
      <c r="V173" s="4">
        <f t="shared" si="16"/>
        <v>0.2499468901215626</v>
      </c>
      <c r="W173">
        <f t="shared" si="17"/>
        <v>19</v>
      </c>
      <c r="X173" t="str">
        <f t="shared" si="18"/>
        <v>Monday</v>
      </c>
      <c r="Y173" s="5" t="str">
        <f t="shared" si="19"/>
        <v>Jan</v>
      </c>
      <c r="Z173" s="5" t="str">
        <f t="shared" si="20"/>
        <v>6-10</v>
      </c>
    </row>
    <row r="174" spans="1:26" x14ac:dyDescent="0.25">
      <c r="A174" s="2" t="s">
        <v>207</v>
      </c>
      <c r="B174" s="2" t="s">
        <v>26</v>
      </c>
      <c r="C174" s="1">
        <v>45670</v>
      </c>
      <c r="D174" s="3">
        <v>0.84027777777777779</v>
      </c>
      <c r="E174" s="2" t="s">
        <v>16</v>
      </c>
      <c r="F174" s="2" t="s">
        <v>36</v>
      </c>
      <c r="G174" s="2">
        <v>42411</v>
      </c>
      <c r="H174" s="2">
        <v>7</v>
      </c>
      <c r="I174" s="2">
        <v>149</v>
      </c>
      <c r="J174" s="2">
        <v>17040</v>
      </c>
      <c r="K174" s="2">
        <v>15368</v>
      </c>
      <c r="L174" s="2">
        <v>618</v>
      </c>
      <c r="M174" s="2">
        <v>44</v>
      </c>
      <c r="N174" s="2">
        <v>32</v>
      </c>
      <c r="O174" s="2">
        <v>60</v>
      </c>
      <c r="P174" s="2">
        <v>120</v>
      </c>
      <c r="Q174" s="2">
        <v>361</v>
      </c>
      <c r="R174" s="2">
        <v>20</v>
      </c>
      <c r="S174" s="2" t="s">
        <v>28</v>
      </c>
      <c r="T174" s="5">
        <f t="shared" si="14"/>
        <v>754</v>
      </c>
      <c r="U174" s="4">
        <f t="shared" si="15"/>
        <v>0.36235882200372543</v>
      </c>
      <c r="V174" s="4">
        <f t="shared" si="16"/>
        <v>0.36235882200372543</v>
      </c>
      <c r="W174">
        <f t="shared" si="17"/>
        <v>20</v>
      </c>
      <c r="X174" t="str">
        <f t="shared" si="18"/>
        <v>Monday</v>
      </c>
      <c r="Y174" s="5" t="str">
        <f t="shared" si="19"/>
        <v>Jan</v>
      </c>
      <c r="Z174" s="5" t="str">
        <f t="shared" si="20"/>
        <v>6-10</v>
      </c>
    </row>
    <row r="175" spans="1:26" x14ac:dyDescent="0.25">
      <c r="A175" s="2" t="s">
        <v>208</v>
      </c>
      <c r="B175" s="2" t="s">
        <v>26</v>
      </c>
      <c r="C175" s="1">
        <v>45670</v>
      </c>
      <c r="D175" s="3">
        <v>0.93958333333333333</v>
      </c>
      <c r="E175" s="2" t="s">
        <v>19</v>
      </c>
      <c r="F175" s="2" t="s">
        <v>27</v>
      </c>
      <c r="G175" s="2">
        <v>42358</v>
      </c>
      <c r="H175" s="2">
        <v>13</v>
      </c>
      <c r="I175" s="2">
        <v>276</v>
      </c>
      <c r="J175" s="2">
        <v>3493</v>
      </c>
      <c r="K175" s="2">
        <v>2992</v>
      </c>
      <c r="L175" s="2">
        <v>161</v>
      </c>
      <c r="M175" s="2">
        <v>16</v>
      </c>
      <c r="N175" s="2">
        <v>22</v>
      </c>
      <c r="O175" s="2">
        <v>70</v>
      </c>
      <c r="P175" s="2">
        <v>28</v>
      </c>
      <c r="Q175" s="2">
        <v>29</v>
      </c>
      <c r="R175" s="2">
        <v>3</v>
      </c>
      <c r="S175" s="2" t="s">
        <v>31</v>
      </c>
      <c r="T175" s="5">
        <f t="shared" si="14"/>
        <v>269</v>
      </c>
      <c r="U175" s="4">
        <f t="shared" si="15"/>
        <v>7.063600736578686E-2</v>
      </c>
      <c r="V175" s="4">
        <f t="shared" si="16"/>
        <v>7.063600736578686E-2</v>
      </c>
      <c r="W175">
        <f t="shared" si="17"/>
        <v>22</v>
      </c>
      <c r="X175" t="str">
        <f t="shared" si="18"/>
        <v>Monday</v>
      </c>
      <c r="Y175" s="5" t="str">
        <f t="shared" si="19"/>
        <v>Jan</v>
      </c>
      <c r="Z175" s="5" t="str">
        <f t="shared" si="20"/>
        <v>11+</v>
      </c>
    </row>
    <row r="176" spans="1:26" x14ac:dyDescent="0.25">
      <c r="A176" s="2" t="s">
        <v>209</v>
      </c>
      <c r="B176" s="2" t="s">
        <v>26</v>
      </c>
      <c r="C176" s="1">
        <v>45671</v>
      </c>
      <c r="D176" s="3">
        <v>0.17222222222222222</v>
      </c>
      <c r="E176" s="2" t="s">
        <v>19</v>
      </c>
      <c r="F176" s="2" t="s">
        <v>27</v>
      </c>
      <c r="G176" s="2">
        <v>42557</v>
      </c>
      <c r="H176" s="2">
        <v>8</v>
      </c>
      <c r="I176" s="2">
        <v>304</v>
      </c>
      <c r="J176" s="2">
        <v>9361</v>
      </c>
      <c r="K176" s="2">
        <v>6471</v>
      </c>
      <c r="L176" s="2">
        <v>295</v>
      </c>
      <c r="M176" s="2">
        <v>44</v>
      </c>
      <c r="N176" s="2">
        <v>47</v>
      </c>
      <c r="O176" s="2">
        <v>198</v>
      </c>
      <c r="P176" s="2">
        <v>48</v>
      </c>
      <c r="Q176" s="2">
        <v>112</v>
      </c>
      <c r="R176" s="2">
        <v>8</v>
      </c>
      <c r="S176" s="2" t="s">
        <v>31</v>
      </c>
      <c r="T176" s="5">
        <f t="shared" si="14"/>
        <v>584</v>
      </c>
      <c r="U176" s="4">
        <f t="shared" si="15"/>
        <v>0.15205489108724768</v>
      </c>
      <c r="V176" s="4">
        <f t="shared" si="16"/>
        <v>0.15205489108724768</v>
      </c>
      <c r="W176">
        <f t="shared" si="17"/>
        <v>4</v>
      </c>
      <c r="X176" t="str">
        <f t="shared" si="18"/>
        <v>Tuesday</v>
      </c>
      <c r="Y176" s="5" t="str">
        <f t="shared" si="19"/>
        <v>Jan</v>
      </c>
      <c r="Z176" s="5" t="str">
        <f t="shared" si="20"/>
        <v>6-10</v>
      </c>
    </row>
    <row r="177" spans="1:26" x14ac:dyDescent="0.25">
      <c r="A177" s="2" t="s">
        <v>210</v>
      </c>
      <c r="B177" s="2" t="s">
        <v>26</v>
      </c>
      <c r="C177" s="1">
        <v>45671</v>
      </c>
      <c r="D177" s="3">
        <v>0.42569444444444443</v>
      </c>
      <c r="E177" s="2" t="s">
        <v>16</v>
      </c>
      <c r="F177" s="2" t="s">
        <v>49</v>
      </c>
      <c r="G177" s="2">
        <v>42578</v>
      </c>
      <c r="H177" s="2">
        <v>3</v>
      </c>
      <c r="I177" s="2">
        <v>144</v>
      </c>
      <c r="J177" s="2">
        <v>6396</v>
      </c>
      <c r="K177" s="2">
        <v>4697</v>
      </c>
      <c r="L177" s="2">
        <v>182</v>
      </c>
      <c r="M177" s="2">
        <v>13</v>
      </c>
      <c r="N177" s="2">
        <v>9</v>
      </c>
      <c r="O177" s="2">
        <v>29</v>
      </c>
      <c r="P177" s="2">
        <v>35</v>
      </c>
      <c r="Q177" s="2">
        <v>65</v>
      </c>
      <c r="R177" s="2">
        <v>10</v>
      </c>
      <c r="S177" s="2" t="s">
        <v>31</v>
      </c>
      <c r="T177" s="5">
        <f t="shared" si="14"/>
        <v>233</v>
      </c>
      <c r="U177" s="4">
        <f t="shared" si="15"/>
        <v>0.11031518624641834</v>
      </c>
      <c r="V177" s="4">
        <f t="shared" si="16"/>
        <v>0.11031518624641834</v>
      </c>
      <c r="W177">
        <f t="shared" si="17"/>
        <v>10</v>
      </c>
      <c r="X177" t="str">
        <f t="shared" si="18"/>
        <v>Tuesday</v>
      </c>
      <c r="Y177" s="5" t="str">
        <f t="shared" si="19"/>
        <v>Jan</v>
      </c>
      <c r="Z177" s="5" t="str">
        <f t="shared" si="20"/>
        <v>3-5</v>
      </c>
    </row>
    <row r="178" spans="1:26" x14ac:dyDescent="0.25">
      <c r="A178" s="2" t="s">
        <v>211</v>
      </c>
      <c r="B178" s="2" t="s">
        <v>26</v>
      </c>
      <c r="C178" s="1">
        <v>45671</v>
      </c>
      <c r="D178" s="3">
        <v>0.50694444444444442</v>
      </c>
      <c r="E178" s="2" t="s">
        <v>16</v>
      </c>
      <c r="F178" s="2" t="s">
        <v>36</v>
      </c>
      <c r="G178" s="2">
        <v>42624</v>
      </c>
      <c r="H178" s="2">
        <v>10</v>
      </c>
      <c r="I178" s="2">
        <v>148</v>
      </c>
      <c r="J178" s="2">
        <v>12188</v>
      </c>
      <c r="K178" s="2">
        <v>8877</v>
      </c>
      <c r="L178" s="2">
        <v>377</v>
      </c>
      <c r="M178" s="2">
        <v>36</v>
      </c>
      <c r="N178" s="2">
        <v>22</v>
      </c>
      <c r="O178" s="2">
        <v>49</v>
      </c>
      <c r="P178" s="2">
        <v>31</v>
      </c>
      <c r="Q178" s="2">
        <v>202</v>
      </c>
      <c r="R178" s="2">
        <v>21</v>
      </c>
      <c r="S178" s="2" t="s">
        <v>31</v>
      </c>
      <c r="T178" s="5">
        <f t="shared" si="14"/>
        <v>484</v>
      </c>
      <c r="U178" s="4">
        <f t="shared" si="15"/>
        <v>0.20826295045045046</v>
      </c>
      <c r="V178" s="4">
        <f t="shared" si="16"/>
        <v>0.20826295045045046</v>
      </c>
      <c r="W178">
        <f t="shared" si="17"/>
        <v>12</v>
      </c>
      <c r="X178" t="str">
        <f t="shared" si="18"/>
        <v>Tuesday</v>
      </c>
      <c r="Y178" s="5" t="str">
        <f t="shared" si="19"/>
        <v>Jan</v>
      </c>
      <c r="Z178" s="5" t="str">
        <f t="shared" si="20"/>
        <v>6-10</v>
      </c>
    </row>
    <row r="179" spans="1:26" x14ac:dyDescent="0.25">
      <c r="A179" s="2" t="s">
        <v>212</v>
      </c>
      <c r="B179" s="2" t="s">
        <v>26</v>
      </c>
      <c r="C179" s="1">
        <v>45671</v>
      </c>
      <c r="D179" s="3">
        <v>0.74930555555555556</v>
      </c>
      <c r="E179" s="2" t="s">
        <v>17</v>
      </c>
      <c r="F179" s="2" t="s">
        <v>18</v>
      </c>
      <c r="G179" s="2">
        <v>42903</v>
      </c>
      <c r="H179" s="2">
        <v>11</v>
      </c>
      <c r="I179" s="2">
        <v>22</v>
      </c>
      <c r="J179" s="2">
        <v>2512</v>
      </c>
      <c r="K179" s="2">
        <v>2120</v>
      </c>
      <c r="L179" s="2">
        <v>55</v>
      </c>
      <c r="M179" s="2">
        <v>7</v>
      </c>
      <c r="N179" s="2">
        <v>8</v>
      </c>
      <c r="O179" s="2">
        <v>0</v>
      </c>
      <c r="P179" s="2">
        <v>40</v>
      </c>
      <c r="Q179" s="2">
        <v>37</v>
      </c>
      <c r="R179" s="2">
        <v>2</v>
      </c>
      <c r="S179" s="2" t="s">
        <v>31</v>
      </c>
      <c r="T179" s="5">
        <f t="shared" si="14"/>
        <v>70</v>
      </c>
      <c r="U179" s="4">
        <f t="shared" si="15"/>
        <v>4.9413793907185977E-2</v>
      </c>
      <c r="V179" s="4">
        <f t="shared" si="16"/>
        <v>4.9413793907185977E-2</v>
      </c>
      <c r="W179">
        <f t="shared" si="17"/>
        <v>17</v>
      </c>
      <c r="X179" t="str">
        <f t="shared" si="18"/>
        <v>Tuesday</v>
      </c>
      <c r="Y179" s="5" t="str">
        <f t="shared" si="19"/>
        <v>Jan</v>
      </c>
      <c r="Z179" s="5" t="str">
        <f t="shared" si="20"/>
        <v>11+</v>
      </c>
    </row>
    <row r="180" spans="1:26" x14ac:dyDescent="0.25">
      <c r="A180" s="2" t="s">
        <v>213</v>
      </c>
      <c r="B180" s="2" t="s">
        <v>26</v>
      </c>
      <c r="C180" s="1">
        <v>45671</v>
      </c>
      <c r="D180" s="3">
        <v>0.80763888888888891</v>
      </c>
      <c r="E180" s="2" t="s">
        <v>19</v>
      </c>
      <c r="F180" s="2" t="s">
        <v>27</v>
      </c>
      <c r="G180" s="2">
        <v>42644</v>
      </c>
      <c r="H180" s="2">
        <v>9</v>
      </c>
      <c r="I180" s="2">
        <v>354</v>
      </c>
      <c r="J180" s="2">
        <v>9941</v>
      </c>
      <c r="K180" s="2">
        <v>7762</v>
      </c>
      <c r="L180" s="2">
        <v>365</v>
      </c>
      <c r="M180" s="2">
        <v>30</v>
      </c>
      <c r="N180" s="2">
        <v>37</v>
      </c>
      <c r="O180" s="2">
        <v>185</v>
      </c>
      <c r="P180" s="2">
        <v>63</v>
      </c>
      <c r="Q180" s="2">
        <v>154</v>
      </c>
      <c r="R180" s="2">
        <v>12</v>
      </c>
      <c r="S180" s="2" t="s">
        <v>31</v>
      </c>
      <c r="T180" s="5">
        <f t="shared" si="14"/>
        <v>617</v>
      </c>
      <c r="U180" s="4">
        <f t="shared" si="15"/>
        <v>0.18201857236656974</v>
      </c>
      <c r="V180" s="4">
        <f t="shared" si="16"/>
        <v>0.18201857236656974</v>
      </c>
      <c r="W180">
        <f t="shared" si="17"/>
        <v>19</v>
      </c>
      <c r="X180" t="str">
        <f t="shared" si="18"/>
        <v>Tuesday</v>
      </c>
      <c r="Y180" s="5" t="str">
        <f t="shared" si="19"/>
        <v>Jan</v>
      </c>
      <c r="Z180" s="5" t="str">
        <f t="shared" si="20"/>
        <v>6-10</v>
      </c>
    </row>
    <row r="181" spans="1:26" x14ac:dyDescent="0.25">
      <c r="A181" s="2" t="s">
        <v>214</v>
      </c>
      <c r="B181" s="2" t="s">
        <v>26</v>
      </c>
      <c r="C181" s="1">
        <v>45671</v>
      </c>
      <c r="D181" s="3">
        <v>0.81736111111111109</v>
      </c>
      <c r="E181" s="2" t="s">
        <v>17</v>
      </c>
      <c r="F181" s="2" t="s">
        <v>44</v>
      </c>
      <c r="G181" s="2">
        <v>42687</v>
      </c>
      <c r="H181" s="2">
        <v>9</v>
      </c>
      <c r="I181" s="2">
        <v>45</v>
      </c>
      <c r="J181" s="2">
        <v>6854</v>
      </c>
      <c r="K181" s="2">
        <v>6195</v>
      </c>
      <c r="L181" s="2">
        <v>80</v>
      </c>
      <c r="M181" s="2">
        <v>8</v>
      </c>
      <c r="N181" s="2">
        <v>10</v>
      </c>
      <c r="O181" s="2">
        <v>0</v>
      </c>
      <c r="P181" s="2">
        <v>28</v>
      </c>
      <c r="Q181" s="2">
        <v>83</v>
      </c>
      <c r="R181" s="2">
        <v>5</v>
      </c>
      <c r="S181" s="2" t="s">
        <v>31</v>
      </c>
      <c r="T181" s="5">
        <f t="shared" si="14"/>
        <v>98</v>
      </c>
      <c r="U181" s="4">
        <f t="shared" si="15"/>
        <v>0.14512615081875044</v>
      </c>
      <c r="V181" s="4">
        <f t="shared" si="16"/>
        <v>0.14512615081875044</v>
      </c>
      <c r="W181">
        <f t="shared" si="17"/>
        <v>19</v>
      </c>
      <c r="X181" t="str">
        <f t="shared" si="18"/>
        <v>Tuesday</v>
      </c>
      <c r="Y181" s="5" t="str">
        <f t="shared" si="19"/>
        <v>Jan</v>
      </c>
      <c r="Z181" s="5" t="str">
        <f t="shared" si="20"/>
        <v>6-10</v>
      </c>
    </row>
    <row r="182" spans="1:26" x14ac:dyDescent="0.25">
      <c r="A182" s="2" t="s">
        <v>215</v>
      </c>
      <c r="B182" s="2" t="s">
        <v>26</v>
      </c>
      <c r="C182" s="1">
        <v>45672</v>
      </c>
      <c r="D182" s="3">
        <v>0.33611111111111114</v>
      </c>
      <c r="E182" s="2" t="s">
        <v>16</v>
      </c>
      <c r="F182" s="2" t="s">
        <v>49</v>
      </c>
      <c r="G182" s="2">
        <v>42790</v>
      </c>
      <c r="H182" s="2">
        <v>7</v>
      </c>
      <c r="I182" s="2">
        <v>220</v>
      </c>
      <c r="J182" s="2">
        <v>6992</v>
      </c>
      <c r="K182" s="2">
        <v>6084</v>
      </c>
      <c r="L182" s="2">
        <v>255</v>
      </c>
      <c r="M182" s="2">
        <v>28</v>
      </c>
      <c r="N182" s="2">
        <v>17</v>
      </c>
      <c r="O182" s="2">
        <v>30</v>
      </c>
      <c r="P182" s="2">
        <v>20</v>
      </c>
      <c r="Q182" s="2">
        <v>47</v>
      </c>
      <c r="R182" s="2">
        <v>13</v>
      </c>
      <c r="S182" s="2" t="s">
        <v>31</v>
      </c>
      <c r="T182" s="5">
        <f t="shared" si="14"/>
        <v>330</v>
      </c>
      <c r="U182" s="4">
        <f t="shared" si="15"/>
        <v>0.14218275297966815</v>
      </c>
      <c r="V182" s="4">
        <f t="shared" si="16"/>
        <v>0.14218275297966815</v>
      </c>
      <c r="W182">
        <f t="shared" si="17"/>
        <v>8</v>
      </c>
      <c r="X182" t="str">
        <f t="shared" si="18"/>
        <v>Wednesday</v>
      </c>
      <c r="Y182" s="5" t="str">
        <f t="shared" si="19"/>
        <v>Jan</v>
      </c>
      <c r="Z182" s="5" t="str">
        <f t="shared" si="20"/>
        <v>6-10</v>
      </c>
    </row>
    <row r="183" spans="1:26" x14ac:dyDescent="0.25">
      <c r="A183" s="2" t="s">
        <v>216</v>
      </c>
      <c r="B183" s="2" t="s">
        <v>26</v>
      </c>
      <c r="C183" s="1">
        <v>45672</v>
      </c>
      <c r="D183" s="3">
        <v>0.36458333333333331</v>
      </c>
      <c r="E183" s="2" t="s">
        <v>19</v>
      </c>
      <c r="F183" s="2" t="s">
        <v>49</v>
      </c>
      <c r="G183" s="2">
        <v>42699</v>
      </c>
      <c r="H183" s="2">
        <v>8</v>
      </c>
      <c r="I183" s="2">
        <v>900</v>
      </c>
      <c r="J183" s="2">
        <v>12839</v>
      </c>
      <c r="K183" s="2">
        <v>9613</v>
      </c>
      <c r="L183" s="2">
        <v>397</v>
      </c>
      <c r="M183" s="2">
        <v>42</v>
      </c>
      <c r="N183" s="2">
        <v>54</v>
      </c>
      <c r="O183" s="2">
        <v>186</v>
      </c>
      <c r="P183" s="2">
        <v>72</v>
      </c>
      <c r="Q183" s="2">
        <v>92</v>
      </c>
      <c r="R183" s="2">
        <v>15</v>
      </c>
      <c r="S183" s="2" t="s">
        <v>31</v>
      </c>
      <c r="T183" s="5">
        <f t="shared" si="14"/>
        <v>679</v>
      </c>
      <c r="U183" s="4">
        <f t="shared" si="15"/>
        <v>0.22513407808145389</v>
      </c>
      <c r="V183" s="4">
        <f t="shared" si="16"/>
        <v>0.22513407808145389</v>
      </c>
      <c r="W183">
        <f t="shared" si="17"/>
        <v>8</v>
      </c>
      <c r="X183" t="str">
        <f t="shared" si="18"/>
        <v>Wednesday</v>
      </c>
      <c r="Y183" s="5" t="str">
        <f t="shared" si="19"/>
        <v>Jan</v>
      </c>
      <c r="Z183" s="5" t="str">
        <f t="shared" si="20"/>
        <v>6-10</v>
      </c>
    </row>
    <row r="184" spans="1:26" x14ac:dyDescent="0.25">
      <c r="A184" s="2" t="s">
        <v>217</v>
      </c>
      <c r="B184" s="2" t="s">
        <v>26</v>
      </c>
      <c r="C184" s="1">
        <v>45672</v>
      </c>
      <c r="D184" s="3">
        <v>0.44305555555555554</v>
      </c>
      <c r="E184" s="2" t="s">
        <v>15</v>
      </c>
      <c r="F184" s="2" t="s">
        <v>30</v>
      </c>
      <c r="G184" s="2">
        <v>42841</v>
      </c>
      <c r="H184" s="2">
        <v>8</v>
      </c>
      <c r="I184" s="2">
        <v>56</v>
      </c>
      <c r="J184" s="2">
        <v>11693</v>
      </c>
      <c r="K184" s="2">
        <v>8320</v>
      </c>
      <c r="L184" s="2">
        <v>180</v>
      </c>
      <c r="M184" s="2">
        <v>18</v>
      </c>
      <c r="N184" s="2">
        <v>33</v>
      </c>
      <c r="O184" s="2">
        <v>24</v>
      </c>
      <c r="P184" s="2">
        <v>63</v>
      </c>
      <c r="Q184" s="2">
        <v>255</v>
      </c>
      <c r="R184" s="2">
        <v>40</v>
      </c>
      <c r="S184" s="2" t="s">
        <v>31</v>
      </c>
      <c r="T184" s="5">
        <f t="shared" si="14"/>
        <v>255</v>
      </c>
      <c r="U184" s="4">
        <f t="shared" si="15"/>
        <v>0.19420648444247332</v>
      </c>
      <c r="V184" s="4">
        <f t="shared" si="16"/>
        <v>0.19420648444247332</v>
      </c>
      <c r="W184">
        <f t="shared" si="17"/>
        <v>10</v>
      </c>
      <c r="X184" t="str">
        <f t="shared" si="18"/>
        <v>Wednesday</v>
      </c>
      <c r="Y184" s="5" t="str">
        <f t="shared" si="19"/>
        <v>Jan</v>
      </c>
      <c r="Z184" s="5" t="str">
        <f t="shared" si="20"/>
        <v>6-10</v>
      </c>
    </row>
    <row r="185" spans="1:26" x14ac:dyDescent="0.25">
      <c r="A185" s="2" t="s">
        <v>218</v>
      </c>
      <c r="B185" s="2" t="s">
        <v>26</v>
      </c>
      <c r="C185" s="1">
        <v>45672</v>
      </c>
      <c r="D185" s="3">
        <v>0.51736111111111116</v>
      </c>
      <c r="E185" s="2" t="s">
        <v>19</v>
      </c>
      <c r="F185" s="2" t="s">
        <v>27</v>
      </c>
      <c r="G185" s="2">
        <v>42569</v>
      </c>
      <c r="H185" s="2">
        <v>9</v>
      </c>
      <c r="I185" s="2">
        <v>209</v>
      </c>
      <c r="J185" s="2">
        <v>11086</v>
      </c>
      <c r="K185" s="2">
        <v>9630</v>
      </c>
      <c r="L185" s="2">
        <v>361</v>
      </c>
      <c r="M185" s="2">
        <v>33</v>
      </c>
      <c r="N185" s="2">
        <v>46</v>
      </c>
      <c r="O185" s="2">
        <v>235</v>
      </c>
      <c r="P185" s="2">
        <v>21</v>
      </c>
      <c r="Q185" s="2">
        <v>181</v>
      </c>
      <c r="R185" s="2">
        <v>12</v>
      </c>
      <c r="S185" s="2" t="s">
        <v>31</v>
      </c>
      <c r="T185" s="5">
        <f t="shared" si="14"/>
        <v>675</v>
      </c>
      <c r="U185" s="4">
        <f t="shared" si="15"/>
        <v>0.22622095891376354</v>
      </c>
      <c r="V185" s="4">
        <f t="shared" si="16"/>
        <v>0.22622095891376354</v>
      </c>
      <c r="W185">
        <f t="shared" si="17"/>
        <v>12</v>
      </c>
      <c r="X185" t="str">
        <f t="shared" si="18"/>
        <v>Wednesday</v>
      </c>
      <c r="Y185" s="5" t="str">
        <f t="shared" si="19"/>
        <v>Jan</v>
      </c>
      <c r="Z185" s="5" t="str">
        <f t="shared" si="20"/>
        <v>6-10</v>
      </c>
    </row>
    <row r="186" spans="1:26" x14ac:dyDescent="0.25">
      <c r="A186" s="2" t="s">
        <v>219</v>
      </c>
      <c r="B186" s="2" t="s">
        <v>26</v>
      </c>
      <c r="C186" s="1">
        <v>45672</v>
      </c>
      <c r="D186" s="3">
        <v>0.68055555555555558</v>
      </c>
      <c r="E186" s="2" t="s">
        <v>15</v>
      </c>
      <c r="F186" s="2" t="s">
        <v>27</v>
      </c>
      <c r="G186" s="2">
        <v>42691</v>
      </c>
      <c r="H186" s="2">
        <v>6</v>
      </c>
      <c r="I186" s="2">
        <v>122</v>
      </c>
      <c r="J186" s="2">
        <v>17142</v>
      </c>
      <c r="K186" s="2">
        <v>14416</v>
      </c>
      <c r="L186" s="2">
        <v>561</v>
      </c>
      <c r="M186" s="2">
        <v>45</v>
      </c>
      <c r="N186" s="2">
        <v>111</v>
      </c>
      <c r="O186" s="2">
        <v>71</v>
      </c>
      <c r="P186" s="2">
        <v>36</v>
      </c>
      <c r="Q186" s="2">
        <v>422</v>
      </c>
      <c r="R186" s="2">
        <v>78</v>
      </c>
      <c r="S186" s="2" t="s">
        <v>31</v>
      </c>
      <c r="T186" s="5">
        <f t="shared" si="14"/>
        <v>788</v>
      </c>
      <c r="U186" s="4">
        <f t="shared" si="15"/>
        <v>0.33768241549741163</v>
      </c>
      <c r="V186" s="4">
        <f t="shared" si="16"/>
        <v>0.33768241549741163</v>
      </c>
      <c r="W186">
        <f t="shared" si="17"/>
        <v>16</v>
      </c>
      <c r="X186" t="str">
        <f t="shared" si="18"/>
        <v>Wednesday</v>
      </c>
      <c r="Y186" s="5" t="str">
        <f t="shared" si="19"/>
        <v>Jan</v>
      </c>
      <c r="Z186" s="5" t="str">
        <f t="shared" si="20"/>
        <v>6-10</v>
      </c>
    </row>
    <row r="187" spans="1:26" x14ac:dyDescent="0.25">
      <c r="A187" s="2" t="s">
        <v>220</v>
      </c>
      <c r="B187" s="2" t="s">
        <v>26</v>
      </c>
      <c r="C187" s="1">
        <v>45672</v>
      </c>
      <c r="D187" s="3">
        <v>0.78125</v>
      </c>
      <c r="E187" s="2" t="s">
        <v>19</v>
      </c>
      <c r="F187" s="2" t="s">
        <v>49</v>
      </c>
      <c r="G187" s="2">
        <v>42656</v>
      </c>
      <c r="H187" s="2">
        <v>7</v>
      </c>
      <c r="I187" s="2">
        <v>335</v>
      </c>
      <c r="J187" s="2">
        <v>11449</v>
      </c>
      <c r="K187" s="2">
        <v>8770</v>
      </c>
      <c r="L187" s="2">
        <v>385</v>
      </c>
      <c r="M187" s="2">
        <v>27</v>
      </c>
      <c r="N187" s="2">
        <v>40</v>
      </c>
      <c r="O187" s="2">
        <v>157</v>
      </c>
      <c r="P187" s="2">
        <v>20</v>
      </c>
      <c r="Q187" s="2">
        <v>149</v>
      </c>
      <c r="R187" s="2">
        <v>12</v>
      </c>
      <c r="S187" s="2" t="s">
        <v>31</v>
      </c>
      <c r="T187" s="5">
        <f t="shared" si="14"/>
        <v>609</v>
      </c>
      <c r="U187" s="4">
        <f t="shared" si="15"/>
        <v>0.20559827456864216</v>
      </c>
      <c r="V187" s="4">
        <f t="shared" si="16"/>
        <v>0.20559827456864216</v>
      </c>
      <c r="W187">
        <f t="shared" si="17"/>
        <v>18</v>
      </c>
      <c r="X187" t="str">
        <f t="shared" si="18"/>
        <v>Wednesday</v>
      </c>
      <c r="Y187" s="5" t="str">
        <f t="shared" si="19"/>
        <v>Jan</v>
      </c>
      <c r="Z187" s="5" t="str">
        <f t="shared" si="20"/>
        <v>6-10</v>
      </c>
    </row>
    <row r="188" spans="1:26" x14ac:dyDescent="0.25">
      <c r="A188" s="2" t="s">
        <v>221</v>
      </c>
      <c r="B188" s="2" t="s">
        <v>26</v>
      </c>
      <c r="C188" s="1">
        <v>45672</v>
      </c>
      <c r="D188" s="3">
        <v>0.8520833333333333</v>
      </c>
      <c r="E188" s="2" t="s">
        <v>16</v>
      </c>
      <c r="F188" s="2" t="s">
        <v>30</v>
      </c>
      <c r="G188" s="2">
        <v>42451</v>
      </c>
      <c r="H188" s="2">
        <v>4</v>
      </c>
      <c r="I188" s="2">
        <v>223</v>
      </c>
      <c r="J188" s="2">
        <v>6006</v>
      </c>
      <c r="K188" s="2">
        <v>4515</v>
      </c>
      <c r="L188" s="2">
        <v>146</v>
      </c>
      <c r="M188" s="2">
        <v>15</v>
      </c>
      <c r="N188" s="2">
        <v>12</v>
      </c>
      <c r="O188" s="2">
        <v>20</v>
      </c>
      <c r="P188" s="2">
        <v>13</v>
      </c>
      <c r="Q188" s="2">
        <v>117</v>
      </c>
      <c r="R188" s="2">
        <v>4</v>
      </c>
      <c r="S188" s="2" t="s">
        <v>31</v>
      </c>
      <c r="T188" s="5">
        <f t="shared" si="14"/>
        <v>193</v>
      </c>
      <c r="U188" s="4">
        <f t="shared" si="15"/>
        <v>0.10635791854137712</v>
      </c>
      <c r="V188" s="4">
        <f t="shared" si="16"/>
        <v>0.10635791854137712</v>
      </c>
      <c r="W188">
        <f t="shared" si="17"/>
        <v>20</v>
      </c>
      <c r="X188" t="str">
        <f t="shared" si="18"/>
        <v>Wednesday</v>
      </c>
      <c r="Y188" s="5" t="str">
        <f t="shared" si="19"/>
        <v>Jan</v>
      </c>
      <c r="Z188" s="5" t="str">
        <f t="shared" si="20"/>
        <v>3-5</v>
      </c>
    </row>
    <row r="189" spans="1:26" x14ac:dyDescent="0.25">
      <c r="A189" s="2" t="s">
        <v>222</v>
      </c>
      <c r="B189" s="2" t="s">
        <v>26</v>
      </c>
      <c r="C189" s="1">
        <v>45673</v>
      </c>
      <c r="D189" s="3">
        <v>0.19722222222222222</v>
      </c>
      <c r="E189" s="2" t="s">
        <v>15</v>
      </c>
      <c r="F189" s="2" t="s">
        <v>18</v>
      </c>
      <c r="G189" s="2">
        <v>42653</v>
      </c>
      <c r="H189" s="2">
        <v>7</v>
      </c>
      <c r="I189" s="2">
        <v>116</v>
      </c>
      <c r="J189" s="2">
        <v>8254</v>
      </c>
      <c r="K189" s="2">
        <v>6023</v>
      </c>
      <c r="L189" s="2">
        <v>360</v>
      </c>
      <c r="M189" s="2">
        <v>28</v>
      </c>
      <c r="N189" s="2">
        <v>65</v>
      </c>
      <c r="O189" s="2">
        <v>33</v>
      </c>
      <c r="P189" s="2">
        <v>45</v>
      </c>
      <c r="Q189" s="2">
        <v>120</v>
      </c>
      <c r="R189" s="2">
        <v>25</v>
      </c>
      <c r="S189" s="2" t="s">
        <v>31</v>
      </c>
      <c r="T189" s="5">
        <f t="shared" si="14"/>
        <v>486</v>
      </c>
      <c r="U189" s="4">
        <f t="shared" si="15"/>
        <v>0.14120929360185686</v>
      </c>
      <c r="V189" s="4">
        <f t="shared" si="16"/>
        <v>0.14120929360185686</v>
      </c>
      <c r="W189">
        <f t="shared" si="17"/>
        <v>4</v>
      </c>
      <c r="X189" t="str">
        <f t="shared" si="18"/>
        <v>Thursday</v>
      </c>
      <c r="Y189" s="5" t="str">
        <f t="shared" si="19"/>
        <v>Jan</v>
      </c>
      <c r="Z189" s="5" t="str">
        <f t="shared" si="20"/>
        <v>6-10</v>
      </c>
    </row>
    <row r="190" spans="1:26" x14ac:dyDescent="0.25">
      <c r="A190" s="2" t="s">
        <v>223</v>
      </c>
      <c r="B190" s="2" t="s">
        <v>26</v>
      </c>
      <c r="C190" s="1">
        <v>45673</v>
      </c>
      <c r="D190" s="3">
        <v>0.24513888888888888</v>
      </c>
      <c r="E190" s="2" t="s">
        <v>17</v>
      </c>
      <c r="F190" s="2" t="s">
        <v>30</v>
      </c>
      <c r="G190" s="2">
        <v>42871</v>
      </c>
      <c r="H190" s="2">
        <v>9</v>
      </c>
      <c r="I190" s="2">
        <v>33</v>
      </c>
      <c r="J190" s="2">
        <v>2250</v>
      </c>
      <c r="K190" s="2">
        <v>1963</v>
      </c>
      <c r="L190" s="2">
        <v>21</v>
      </c>
      <c r="M190" s="2">
        <v>3</v>
      </c>
      <c r="N190" s="2">
        <v>3</v>
      </c>
      <c r="O190" s="2">
        <v>0</v>
      </c>
      <c r="P190" s="2">
        <v>27</v>
      </c>
      <c r="Q190" s="2">
        <v>18</v>
      </c>
      <c r="R190" s="2">
        <v>1</v>
      </c>
      <c r="S190" s="2" t="s">
        <v>31</v>
      </c>
      <c r="T190" s="5">
        <f t="shared" si="14"/>
        <v>27</v>
      </c>
      <c r="U190" s="4">
        <f t="shared" si="15"/>
        <v>4.5788528375825151E-2</v>
      </c>
      <c r="V190" s="4">
        <f t="shared" si="16"/>
        <v>4.5788528375825151E-2</v>
      </c>
      <c r="W190">
        <f t="shared" si="17"/>
        <v>5</v>
      </c>
      <c r="X190" t="str">
        <f t="shared" si="18"/>
        <v>Thursday</v>
      </c>
      <c r="Y190" s="5" t="str">
        <f t="shared" si="19"/>
        <v>Jan</v>
      </c>
      <c r="Z190" s="5" t="str">
        <f t="shared" si="20"/>
        <v>6-10</v>
      </c>
    </row>
    <row r="191" spans="1:26" x14ac:dyDescent="0.25">
      <c r="A191" s="2" t="s">
        <v>224</v>
      </c>
      <c r="B191" s="2" t="s">
        <v>26</v>
      </c>
      <c r="C191" s="1">
        <v>45673</v>
      </c>
      <c r="D191" s="3">
        <v>0.31319444444444444</v>
      </c>
      <c r="E191" s="2" t="s">
        <v>15</v>
      </c>
      <c r="F191" s="2" t="s">
        <v>36</v>
      </c>
      <c r="G191" s="2">
        <v>42752</v>
      </c>
      <c r="H191" s="2">
        <v>6</v>
      </c>
      <c r="I191" s="2">
        <v>148</v>
      </c>
      <c r="J191" s="2">
        <v>33794</v>
      </c>
      <c r="K191" s="2">
        <v>26506</v>
      </c>
      <c r="L191" s="2">
        <v>1077</v>
      </c>
      <c r="M191" s="2">
        <v>105</v>
      </c>
      <c r="N191" s="2">
        <v>184</v>
      </c>
      <c r="O191" s="2">
        <v>152</v>
      </c>
      <c r="P191" s="2">
        <v>197</v>
      </c>
      <c r="Q191" s="2">
        <v>468</v>
      </c>
      <c r="R191" s="2">
        <v>153</v>
      </c>
      <c r="S191" s="2" t="s">
        <v>31</v>
      </c>
      <c r="T191" s="5">
        <f t="shared" si="14"/>
        <v>1518</v>
      </c>
      <c r="U191" s="4">
        <f t="shared" si="15"/>
        <v>0.61999438622754488</v>
      </c>
      <c r="V191" s="4">
        <f t="shared" si="16"/>
        <v>0.61999438622754488</v>
      </c>
      <c r="W191">
        <f t="shared" si="17"/>
        <v>7</v>
      </c>
      <c r="X191" t="str">
        <f t="shared" si="18"/>
        <v>Thursday</v>
      </c>
      <c r="Y191" s="5" t="str">
        <f t="shared" si="19"/>
        <v>Jan</v>
      </c>
      <c r="Z191" s="5" t="str">
        <f t="shared" si="20"/>
        <v>6-10</v>
      </c>
    </row>
    <row r="192" spans="1:26" x14ac:dyDescent="0.25">
      <c r="A192" s="2" t="s">
        <v>225</v>
      </c>
      <c r="B192" s="2" t="s">
        <v>26</v>
      </c>
      <c r="C192" s="1">
        <v>45673</v>
      </c>
      <c r="D192" s="3">
        <v>0.49583333333333335</v>
      </c>
      <c r="E192" s="2" t="s">
        <v>17</v>
      </c>
      <c r="F192" s="2" t="s">
        <v>36</v>
      </c>
      <c r="G192" s="2">
        <v>42682</v>
      </c>
      <c r="H192" s="2">
        <v>9</v>
      </c>
      <c r="I192" s="2">
        <v>20</v>
      </c>
      <c r="J192" s="2">
        <v>5901</v>
      </c>
      <c r="K192" s="2">
        <v>4745</v>
      </c>
      <c r="L192" s="2">
        <v>92</v>
      </c>
      <c r="M192" s="2">
        <v>10</v>
      </c>
      <c r="N192" s="2">
        <v>13</v>
      </c>
      <c r="O192" s="2">
        <v>0</v>
      </c>
      <c r="P192" s="2">
        <v>58</v>
      </c>
      <c r="Q192" s="2">
        <v>59</v>
      </c>
      <c r="R192" s="2">
        <v>3</v>
      </c>
      <c r="S192" s="2" t="s">
        <v>31</v>
      </c>
      <c r="T192" s="5">
        <f t="shared" si="14"/>
        <v>115</v>
      </c>
      <c r="U192" s="4">
        <f t="shared" si="15"/>
        <v>0.11117098542711214</v>
      </c>
      <c r="V192" s="4">
        <f t="shared" si="16"/>
        <v>0.11117098542711214</v>
      </c>
      <c r="W192">
        <f t="shared" si="17"/>
        <v>11</v>
      </c>
      <c r="X192" t="str">
        <f t="shared" si="18"/>
        <v>Thursday</v>
      </c>
      <c r="Y192" s="5" t="str">
        <f t="shared" si="19"/>
        <v>Jan</v>
      </c>
      <c r="Z192" s="5" t="str">
        <f t="shared" si="20"/>
        <v>6-10</v>
      </c>
    </row>
    <row r="193" spans="1:26" x14ac:dyDescent="0.25">
      <c r="A193" s="2" t="s">
        <v>226</v>
      </c>
      <c r="B193" s="2" t="s">
        <v>26</v>
      </c>
      <c r="C193" s="1">
        <v>45673</v>
      </c>
      <c r="D193" s="3">
        <v>0.53541666666666665</v>
      </c>
      <c r="E193" s="2" t="s">
        <v>15</v>
      </c>
      <c r="F193" s="2" t="s">
        <v>18</v>
      </c>
      <c r="G193" s="2">
        <v>42759</v>
      </c>
      <c r="H193" s="2">
        <v>4</v>
      </c>
      <c r="I193" s="2">
        <v>126</v>
      </c>
      <c r="J193" s="2">
        <v>20434</v>
      </c>
      <c r="K193" s="2">
        <v>14598</v>
      </c>
      <c r="L193" s="2">
        <v>653</v>
      </c>
      <c r="M193" s="2">
        <v>48</v>
      </c>
      <c r="N193" s="2">
        <v>133</v>
      </c>
      <c r="O193" s="2">
        <v>60</v>
      </c>
      <c r="P193" s="2">
        <v>134</v>
      </c>
      <c r="Q193" s="2">
        <v>604</v>
      </c>
      <c r="R193" s="2">
        <v>58</v>
      </c>
      <c r="S193" s="2" t="s">
        <v>31</v>
      </c>
      <c r="T193" s="5">
        <f t="shared" si="14"/>
        <v>894</v>
      </c>
      <c r="U193" s="4">
        <f t="shared" si="15"/>
        <v>0.34140181014523258</v>
      </c>
      <c r="V193" s="4">
        <f t="shared" si="16"/>
        <v>0.34140181014523258</v>
      </c>
      <c r="W193">
        <f t="shared" si="17"/>
        <v>12</v>
      </c>
      <c r="X193" t="str">
        <f t="shared" si="18"/>
        <v>Thursday</v>
      </c>
      <c r="Y193" s="5" t="str">
        <f t="shared" si="19"/>
        <v>Jan</v>
      </c>
      <c r="Z193" s="5" t="str">
        <f t="shared" si="20"/>
        <v>3-5</v>
      </c>
    </row>
    <row r="194" spans="1:26" x14ac:dyDescent="0.25">
      <c r="A194" s="2" t="s">
        <v>227</v>
      </c>
      <c r="B194" s="2" t="s">
        <v>26</v>
      </c>
      <c r="C194" s="1">
        <v>45673</v>
      </c>
      <c r="D194" s="3">
        <v>0.57986111111111116</v>
      </c>
      <c r="E194" s="2" t="s">
        <v>16</v>
      </c>
      <c r="F194" s="2" t="s">
        <v>36</v>
      </c>
      <c r="G194" s="2">
        <v>42705</v>
      </c>
      <c r="H194" s="2">
        <v>6</v>
      </c>
      <c r="I194" s="2">
        <v>65</v>
      </c>
      <c r="J194" s="2">
        <v>10689</v>
      </c>
      <c r="K194" s="2">
        <v>8168</v>
      </c>
      <c r="L194" s="2">
        <v>249</v>
      </c>
      <c r="M194" s="2">
        <v>24</v>
      </c>
      <c r="N194" s="2">
        <v>18</v>
      </c>
      <c r="O194" s="2">
        <v>31</v>
      </c>
      <c r="P194" s="2">
        <v>27</v>
      </c>
      <c r="Q194" s="2">
        <v>104</v>
      </c>
      <c r="R194" s="2">
        <v>8</v>
      </c>
      <c r="S194" s="2" t="s">
        <v>28</v>
      </c>
      <c r="T194" s="5">
        <f t="shared" ref="T194:T257" si="21">SUM(L194:O194)</f>
        <v>322</v>
      </c>
      <c r="U194" s="4">
        <f t="shared" ref="U194:U257" si="22">K194/G194</f>
        <v>0.19126565975881044</v>
      </c>
      <c r="V194" s="4">
        <f t="shared" ref="V194:V257" si="23">K194/G194</f>
        <v>0.19126565975881044</v>
      </c>
      <c r="W194">
        <f t="shared" ref="W194:W257" si="24">HOUR(D194)</f>
        <v>13</v>
      </c>
      <c r="X194" t="str">
        <f t="shared" ref="X194:X257" si="25">TEXT(C194,"dddd")</f>
        <v>Thursday</v>
      </c>
      <c r="Y194" s="5" t="str">
        <f t="shared" ref="Y194:Y257" si="26">TEXT(C194,"mmm")</f>
        <v>Jan</v>
      </c>
      <c r="Z194" s="5" t="str">
        <f t="shared" ref="Z194:Z257" si="27">IF(H194&lt;=2,"0-2",IF(H194&lt;=5,"3-5",IF(H194&lt;=10,"6-10","11+")))</f>
        <v>6-10</v>
      </c>
    </row>
    <row r="195" spans="1:26" x14ac:dyDescent="0.25">
      <c r="A195" s="2" t="s">
        <v>228</v>
      </c>
      <c r="B195" s="2" t="s">
        <v>26</v>
      </c>
      <c r="C195" s="1">
        <v>45673</v>
      </c>
      <c r="D195" s="3">
        <v>0.64652777777777781</v>
      </c>
      <c r="E195" s="2" t="s">
        <v>17</v>
      </c>
      <c r="F195" s="2" t="s">
        <v>18</v>
      </c>
      <c r="G195" s="2">
        <v>42602</v>
      </c>
      <c r="H195" s="2">
        <v>11</v>
      </c>
      <c r="I195" s="2">
        <v>21</v>
      </c>
      <c r="J195" s="2">
        <v>2864</v>
      </c>
      <c r="K195" s="2">
        <v>2511</v>
      </c>
      <c r="L195" s="2">
        <v>61</v>
      </c>
      <c r="M195" s="2">
        <v>6</v>
      </c>
      <c r="N195" s="2">
        <v>7</v>
      </c>
      <c r="O195" s="2">
        <v>0</v>
      </c>
      <c r="P195" s="2">
        <v>24</v>
      </c>
      <c r="Q195" s="2">
        <v>37</v>
      </c>
      <c r="R195" s="2">
        <v>1</v>
      </c>
      <c r="S195" s="2" t="s">
        <v>31</v>
      </c>
      <c r="T195" s="5">
        <f t="shared" si="21"/>
        <v>74</v>
      </c>
      <c r="U195" s="4">
        <f t="shared" si="22"/>
        <v>5.8940894793671657E-2</v>
      </c>
      <c r="V195" s="4">
        <f t="shared" si="23"/>
        <v>5.8940894793671657E-2</v>
      </c>
      <c r="W195">
        <f t="shared" si="24"/>
        <v>15</v>
      </c>
      <c r="X195" t="str">
        <f t="shared" si="25"/>
        <v>Thursday</v>
      </c>
      <c r="Y195" s="5" t="str">
        <f t="shared" si="26"/>
        <v>Jan</v>
      </c>
      <c r="Z195" s="5" t="str">
        <f t="shared" si="27"/>
        <v>11+</v>
      </c>
    </row>
    <row r="196" spans="1:26" x14ac:dyDescent="0.25">
      <c r="A196" s="2" t="s">
        <v>229</v>
      </c>
      <c r="B196" s="2" t="s">
        <v>26</v>
      </c>
      <c r="C196" s="1">
        <v>45673</v>
      </c>
      <c r="D196" s="3">
        <v>0.67986111111111114</v>
      </c>
      <c r="E196" s="2" t="s">
        <v>16</v>
      </c>
      <c r="F196" s="2" t="s">
        <v>27</v>
      </c>
      <c r="G196" s="2">
        <v>42679</v>
      </c>
      <c r="H196" s="2">
        <v>11</v>
      </c>
      <c r="I196" s="2">
        <v>87</v>
      </c>
      <c r="J196" s="2">
        <v>10461</v>
      </c>
      <c r="K196" s="2">
        <v>7628</v>
      </c>
      <c r="L196" s="2">
        <v>307</v>
      </c>
      <c r="M196" s="2">
        <v>29</v>
      </c>
      <c r="N196" s="2">
        <v>25</v>
      </c>
      <c r="O196" s="2">
        <v>32</v>
      </c>
      <c r="P196" s="2">
        <v>56</v>
      </c>
      <c r="Q196" s="2">
        <v>193</v>
      </c>
      <c r="R196" s="2">
        <v>10</v>
      </c>
      <c r="S196" s="2" t="s">
        <v>31</v>
      </c>
      <c r="T196" s="5">
        <f t="shared" si="21"/>
        <v>393</v>
      </c>
      <c r="U196" s="4">
        <f t="shared" si="22"/>
        <v>0.17872958597905292</v>
      </c>
      <c r="V196" s="4">
        <f t="shared" si="23"/>
        <v>0.17872958597905292</v>
      </c>
      <c r="W196">
        <f t="shared" si="24"/>
        <v>16</v>
      </c>
      <c r="X196" t="str">
        <f t="shared" si="25"/>
        <v>Thursday</v>
      </c>
      <c r="Y196" s="5" t="str">
        <f t="shared" si="26"/>
        <v>Jan</v>
      </c>
      <c r="Z196" s="5" t="str">
        <f t="shared" si="27"/>
        <v>11+</v>
      </c>
    </row>
    <row r="197" spans="1:26" x14ac:dyDescent="0.25">
      <c r="A197" s="2" t="s">
        <v>230</v>
      </c>
      <c r="B197" s="2" t="s">
        <v>26</v>
      </c>
      <c r="C197" s="1">
        <v>45673</v>
      </c>
      <c r="D197" s="3">
        <v>0.7</v>
      </c>
      <c r="E197" s="2" t="s">
        <v>16</v>
      </c>
      <c r="F197" s="2" t="s">
        <v>38</v>
      </c>
      <c r="G197" s="2">
        <v>42700</v>
      </c>
      <c r="H197" s="2">
        <v>8</v>
      </c>
      <c r="I197" s="2">
        <v>171</v>
      </c>
      <c r="J197" s="2">
        <v>7134</v>
      </c>
      <c r="K197" s="2">
        <v>5223</v>
      </c>
      <c r="L197" s="2">
        <v>390</v>
      </c>
      <c r="M197" s="2">
        <v>32</v>
      </c>
      <c r="N197" s="2">
        <v>21</v>
      </c>
      <c r="O197" s="2">
        <v>41</v>
      </c>
      <c r="P197" s="2">
        <v>32</v>
      </c>
      <c r="Q197" s="2">
        <v>140</v>
      </c>
      <c r="R197" s="2">
        <v>8</v>
      </c>
      <c r="S197" s="2" t="s">
        <v>31</v>
      </c>
      <c r="T197" s="5">
        <f t="shared" si="21"/>
        <v>484</v>
      </c>
      <c r="U197" s="4">
        <f t="shared" si="22"/>
        <v>0.12231850117096019</v>
      </c>
      <c r="V197" s="4">
        <f t="shared" si="23"/>
        <v>0.12231850117096019</v>
      </c>
      <c r="W197">
        <f t="shared" si="24"/>
        <v>16</v>
      </c>
      <c r="X197" t="str">
        <f t="shared" si="25"/>
        <v>Thursday</v>
      </c>
      <c r="Y197" s="5" t="str">
        <f t="shared" si="26"/>
        <v>Jan</v>
      </c>
      <c r="Z197" s="5" t="str">
        <f t="shared" si="27"/>
        <v>6-10</v>
      </c>
    </row>
    <row r="198" spans="1:26" x14ac:dyDescent="0.25">
      <c r="A198" s="2" t="s">
        <v>231</v>
      </c>
      <c r="B198" s="2" t="s">
        <v>26</v>
      </c>
      <c r="C198" s="1">
        <v>45673</v>
      </c>
      <c r="D198" s="3">
        <v>0.70138888888888884</v>
      </c>
      <c r="E198" s="2" t="s">
        <v>15</v>
      </c>
      <c r="F198" s="2" t="s">
        <v>18</v>
      </c>
      <c r="G198" s="2">
        <v>42628</v>
      </c>
      <c r="H198" s="2">
        <v>12</v>
      </c>
      <c r="I198" s="2">
        <v>239</v>
      </c>
      <c r="J198" s="2">
        <v>27422</v>
      </c>
      <c r="K198" s="2">
        <v>20909</v>
      </c>
      <c r="L198" s="2">
        <v>1179</v>
      </c>
      <c r="M198" s="2">
        <v>120</v>
      </c>
      <c r="N198" s="2">
        <v>146</v>
      </c>
      <c r="O198" s="2">
        <v>125</v>
      </c>
      <c r="P198" s="2">
        <v>47</v>
      </c>
      <c r="Q198" s="2">
        <v>633</v>
      </c>
      <c r="R198" s="2">
        <v>96</v>
      </c>
      <c r="S198" s="2" t="s">
        <v>31</v>
      </c>
      <c r="T198" s="5">
        <f t="shared" si="21"/>
        <v>1570</v>
      </c>
      <c r="U198" s="4">
        <f t="shared" si="22"/>
        <v>0.49049920240217698</v>
      </c>
      <c r="V198" s="4">
        <f t="shared" si="23"/>
        <v>0.49049920240217698</v>
      </c>
      <c r="W198">
        <f t="shared" si="24"/>
        <v>16</v>
      </c>
      <c r="X198" t="str">
        <f t="shared" si="25"/>
        <v>Thursday</v>
      </c>
      <c r="Y198" s="5" t="str">
        <f t="shared" si="26"/>
        <v>Jan</v>
      </c>
      <c r="Z198" s="5" t="str">
        <f t="shared" si="27"/>
        <v>11+</v>
      </c>
    </row>
    <row r="199" spans="1:26" x14ac:dyDescent="0.25">
      <c r="A199" s="2" t="s">
        <v>232</v>
      </c>
      <c r="B199" s="2" t="s">
        <v>26</v>
      </c>
      <c r="C199" s="1">
        <v>45673</v>
      </c>
      <c r="D199" s="3">
        <v>0.71458333333333335</v>
      </c>
      <c r="E199" s="2" t="s">
        <v>19</v>
      </c>
      <c r="F199" s="2" t="s">
        <v>44</v>
      </c>
      <c r="G199" s="2">
        <v>42626</v>
      </c>
      <c r="H199" s="2">
        <v>5</v>
      </c>
      <c r="I199" s="2">
        <v>222</v>
      </c>
      <c r="J199" s="2">
        <v>9263</v>
      </c>
      <c r="K199" s="2">
        <v>7039</v>
      </c>
      <c r="L199" s="2">
        <v>251</v>
      </c>
      <c r="M199" s="2">
        <v>27</v>
      </c>
      <c r="N199" s="2">
        <v>34</v>
      </c>
      <c r="O199" s="2">
        <v>210</v>
      </c>
      <c r="P199" s="2">
        <v>58</v>
      </c>
      <c r="Q199" s="2">
        <v>79</v>
      </c>
      <c r="R199" s="2">
        <v>22</v>
      </c>
      <c r="S199" s="2" t="s">
        <v>31</v>
      </c>
      <c r="T199" s="5">
        <f t="shared" si="21"/>
        <v>522</v>
      </c>
      <c r="U199" s="4">
        <f t="shared" si="22"/>
        <v>0.16513395580162343</v>
      </c>
      <c r="V199" s="4">
        <f t="shared" si="23"/>
        <v>0.16513395580162343</v>
      </c>
      <c r="W199">
        <f t="shared" si="24"/>
        <v>17</v>
      </c>
      <c r="X199" t="str">
        <f t="shared" si="25"/>
        <v>Thursday</v>
      </c>
      <c r="Y199" s="5" t="str">
        <f t="shared" si="26"/>
        <v>Jan</v>
      </c>
      <c r="Z199" s="5" t="str">
        <f t="shared" si="27"/>
        <v>3-5</v>
      </c>
    </row>
    <row r="200" spans="1:26" x14ac:dyDescent="0.25">
      <c r="A200" s="2" t="s">
        <v>233</v>
      </c>
      <c r="B200" s="2" t="s">
        <v>26</v>
      </c>
      <c r="C200" s="1">
        <v>45673</v>
      </c>
      <c r="D200" s="3">
        <v>0.77569444444444446</v>
      </c>
      <c r="E200" s="2" t="s">
        <v>17</v>
      </c>
      <c r="F200" s="2" t="s">
        <v>46</v>
      </c>
      <c r="G200" s="2">
        <v>42879</v>
      </c>
      <c r="H200" s="2">
        <v>12</v>
      </c>
      <c r="I200" s="2">
        <v>73</v>
      </c>
      <c r="J200" s="2">
        <v>8672</v>
      </c>
      <c r="K200" s="2">
        <v>6531</v>
      </c>
      <c r="L200" s="2">
        <v>85</v>
      </c>
      <c r="M200" s="2">
        <v>12</v>
      </c>
      <c r="N200" s="2">
        <v>11</v>
      </c>
      <c r="O200" s="2">
        <v>0</v>
      </c>
      <c r="P200" s="2">
        <v>73</v>
      </c>
      <c r="Q200" s="2">
        <v>116</v>
      </c>
      <c r="R200" s="2">
        <v>4</v>
      </c>
      <c r="S200" s="2" t="s">
        <v>31</v>
      </c>
      <c r="T200" s="5">
        <f t="shared" si="21"/>
        <v>108</v>
      </c>
      <c r="U200" s="4">
        <f t="shared" si="22"/>
        <v>0.15231232071643461</v>
      </c>
      <c r="V200" s="4">
        <f t="shared" si="23"/>
        <v>0.15231232071643461</v>
      </c>
      <c r="W200">
        <f t="shared" si="24"/>
        <v>18</v>
      </c>
      <c r="X200" t="str">
        <f t="shared" si="25"/>
        <v>Thursday</v>
      </c>
      <c r="Y200" s="5" t="str">
        <f t="shared" si="26"/>
        <v>Jan</v>
      </c>
      <c r="Z200" s="5" t="str">
        <f t="shared" si="27"/>
        <v>11+</v>
      </c>
    </row>
    <row r="201" spans="1:26" x14ac:dyDescent="0.25">
      <c r="A201" s="2" t="s">
        <v>234</v>
      </c>
      <c r="B201" s="2" t="s">
        <v>26</v>
      </c>
      <c r="C201" s="1">
        <v>45673</v>
      </c>
      <c r="D201" s="3">
        <v>0.77847222222222223</v>
      </c>
      <c r="E201" s="2" t="s">
        <v>15</v>
      </c>
      <c r="F201" s="2" t="s">
        <v>46</v>
      </c>
      <c r="G201" s="2">
        <v>43018</v>
      </c>
      <c r="H201" s="2">
        <v>5</v>
      </c>
      <c r="I201" s="2">
        <v>53</v>
      </c>
      <c r="J201" s="2">
        <v>40832</v>
      </c>
      <c r="K201" s="2">
        <v>31519</v>
      </c>
      <c r="L201" s="2">
        <v>858</v>
      </c>
      <c r="M201" s="2">
        <v>73</v>
      </c>
      <c r="N201" s="2">
        <v>104</v>
      </c>
      <c r="O201" s="2">
        <v>88</v>
      </c>
      <c r="P201" s="2">
        <v>61</v>
      </c>
      <c r="Q201" s="2">
        <v>1036</v>
      </c>
      <c r="R201" s="2">
        <v>68</v>
      </c>
      <c r="S201" s="2" t="s">
        <v>31</v>
      </c>
      <c r="T201" s="5">
        <f t="shared" si="21"/>
        <v>1123</v>
      </c>
      <c r="U201" s="4">
        <f t="shared" si="22"/>
        <v>0.73269329118043613</v>
      </c>
      <c r="V201" s="4">
        <f t="shared" si="23"/>
        <v>0.73269329118043613</v>
      </c>
      <c r="W201">
        <f t="shared" si="24"/>
        <v>18</v>
      </c>
      <c r="X201" t="str">
        <f t="shared" si="25"/>
        <v>Thursday</v>
      </c>
      <c r="Y201" s="5" t="str">
        <f t="shared" si="26"/>
        <v>Jan</v>
      </c>
      <c r="Z201" s="5" t="str">
        <f t="shared" si="27"/>
        <v>3-5</v>
      </c>
    </row>
    <row r="202" spans="1:26" x14ac:dyDescent="0.25">
      <c r="A202" s="2" t="s">
        <v>235</v>
      </c>
      <c r="B202" s="2" t="s">
        <v>26</v>
      </c>
      <c r="C202" s="1">
        <v>45673</v>
      </c>
      <c r="D202" s="3">
        <v>0.79583333333333328</v>
      </c>
      <c r="E202" s="2" t="s">
        <v>16</v>
      </c>
      <c r="F202" s="2" t="s">
        <v>49</v>
      </c>
      <c r="G202" s="2">
        <v>42615</v>
      </c>
      <c r="H202" s="2">
        <v>10</v>
      </c>
      <c r="I202" s="2">
        <v>104</v>
      </c>
      <c r="J202" s="2">
        <v>11272</v>
      </c>
      <c r="K202" s="2">
        <v>9922</v>
      </c>
      <c r="L202" s="2">
        <v>320</v>
      </c>
      <c r="M202" s="2">
        <v>46</v>
      </c>
      <c r="N202" s="2">
        <v>28</v>
      </c>
      <c r="O202" s="2">
        <v>65</v>
      </c>
      <c r="P202" s="2">
        <v>24</v>
      </c>
      <c r="Q202" s="2">
        <v>118</v>
      </c>
      <c r="R202" s="2">
        <v>10</v>
      </c>
      <c r="S202" s="2" t="s">
        <v>31</v>
      </c>
      <c r="T202" s="5">
        <f t="shared" si="21"/>
        <v>459</v>
      </c>
      <c r="U202" s="4">
        <f t="shared" si="22"/>
        <v>0.23282881614455003</v>
      </c>
      <c r="V202" s="4">
        <f t="shared" si="23"/>
        <v>0.23282881614455003</v>
      </c>
      <c r="W202">
        <f t="shared" si="24"/>
        <v>19</v>
      </c>
      <c r="X202" t="str">
        <f t="shared" si="25"/>
        <v>Thursday</v>
      </c>
      <c r="Y202" s="5" t="str">
        <f t="shared" si="26"/>
        <v>Jan</v>
      </c>
      <c r="Z202" s="5" t="str">
        <f t="shared" si="27"/>
        <v>6-10</v>
      </c>
    </row>
    <row r="203" spans="1:26" x14ac:dyDescent="0.25">
      <c r="A203" s="2" t="s">
        <v>236</v>
      </c>
      <c r="B203" s="2" t="s">
        <v>26</v>
      </c>
      <c r="C203" s="1">
        <v>45673</v>
      </c>
      <c r="D203" s="3">
        <v>0.84583333333333333</v>
      </c>
      <c r="E203" s="2" t="s">
        <v>19</v>
      </c>
      <c r="F203" s="2" t="s">
        <v>38</v>
      </c>
      <c r="G203" s="2">
        <v>42558</v>
      </c>
      <c r="H203" s="2">
        <v>6</v>
      </c>
      <c r="I203" s="2">
        <v>112</v>
      </c>
      <c r="J203" s="2">
        <v>9178</v>
      </c>
      <c r="K203" s="2">
        <v>8408</v>
      </c>
      <c r="L203" s="2">
        <v>262</v>
      </c>
      <c r="M203" s="2">
        <v>32</v>
      </c>
      <c r="N203" s="2">
        <v>39</v>
      </c>
      <c r="O203" s="2">
        <v>165</v>
      </c>
      <c r="P203" s="2">
        <v>92</v>
      </c>
      <c r="Q203" s="2">
        <v>165</v>
      </c>
      <c r="R203" s="2">
        <v>9</v>
      </c>
      <c r="S203" s="2" t="s">
        <v>31</v>
      </c>
      <c r="T203" s="5">
        <f t="shared" si="21"/>
        <v>498</v>
      </c>
      <c r="U203" s="4">
        <f t="shared" si="22"/>
        <v>0.19756567507871611</v>
      </c>
      <c r="V203" s="4">
        <f t="shared" si="23"/>
        <v>0.19756567507871611</v>
      </c>
      <c r="W203">
        <f t="shared" si="24"/>
        <v>20</v>
      </c>
      <c r="X203" t="str">
        <f t="shared" si="25"/>
        <v>Thursday</v>
      </c>
      <c r="Y203" s="5" t="str">
        <f t="shared" si="26"/>
        <v>Jan</v>
      </c>
      <c r="Z203" s="5" t="str">
        <f t="shared" si="27"/>
        <v>6-10</v>
      </c>
    </row>
    <row r="204" spans="1:26" x14ac:dyDescent="0.25">
      <c r="A204" s="2" t="s">
        <v>237</v>
      </c>
      <c r="B204" s="2" t="s">
        <v>26</v>
      </c>
      <c r="C204" s="1">
        <v>45673</v>
      </c>
      <c r="D204" s="3">
        <v>0.88888888888888884</v>
      </c>
      <c r="E204" s="2" t="s">
        <v>15</v>
      </c>
      <c r="F204" s="2" t="s">
        <v>36</v>
      </c>
      <c r="G204" s="2">
        <v>42843</v>
      </c>
      <c r="H204" s="2">
        <v>8</v>
      </c>
      <c r="I204" s="2">
        <v>130</v>
      </c>
      <c r="J204" s="2">
        <v>17450</v>
      </c>
      <c r="K204" s="2">
        <v>14183</v>
      </c>
      <c r="L204" s="2">
        <v>652</v>
      </c>
      <c r="M204" s="2">
        <v>60</v>
      </c>
      <c r="N204" s="2">
        <v>132</v>
      </c>
      <c r="O204" s="2">
        <v>101</v>
      </c>
      <c r="P204" s="2">
        <v>54</v>
      </c>
      <c r="Q204" s="2">
        <v>365</v>
      </c>
      <c r="R204" s="2">
        <v>85</v>
      </c>
      <c r="S204" s="2" t="s">
        <v>31</v>
      </c>
      <c r="T204" s="5">
        <f t="shared" si="21"/>
        <v>945</v>
      </c>
      <c r="U204" s="4">
        <f t="shared" si="22"/>
        <v>0.33104591181756648</v>
      </c>
      <c r="V204" s="4">
        <f t="shared" si="23"/>
        <v>0.33104591181756648</v>
      </c>
      <c r="W204">
        <f t="shared" si="24"/>
        <v>21</v>
      </c>
      <c r="X204" t="str">
        <f t="shared" si="25"/>
        <v>Thursday</v>
      </c>
      <c r="Y204" s="5" t="str">
        <f t="shared" si="26"/>
        <v>Jan</v>
      </c>
      <c r="Z204" s="5" t="str">
        <f t="shared" si="27"/>
        <v>6-10</v>
      </c>
    </row>
    <row r="205" spans="1:26" x14ac:dyDescent="0.25">
      <c r="A205" s="2" t="s">
        <v>238</v>
      </c>
      <c r="B205" s="2" t="s">
        <v>26</v>
      </c>
      <c r="C205" s="1">
        <v>45674</v>
      </c>
      <c r="D205" s="3">
        <v>0.53125</v>
      </c>
      <c r="E205" s="2" t="s">
        <v>15</v>
      </c>
      <c r="F205" s="2" t="s">
        <v>49</v>
      </c>
      <c r="G205" s="2">
        <v>42466</v>
      </c>
      <c r="H205" s="2">
        <v>10</v>
      </c>
      <c r="I205" s="2">
        <v>145</v>
      </c>
      <c r="J205" s="2">
        <v>18669</v>
      </c>
      <c r="K205" s="2">
        <v>14843</v>
      </c>
      <c r="L205" s="2">
        <v>663</v>
      </c>
      <c r="M205" s="2">
        <v>58</v>
      </c>
      <c r="N205" s="2">
        <v>140</v>
      </c>
      <c r="O205" s="2">
        <v>106</v>
      </c>
      <c r="P205" s="2">
        <v>83</v>
      </c>
      <c r="Q205" s="2">
        <v>385</v>
      </c>
      <c r="R205" s="2">
        <v>97</v>
      </c>
      <c r="S205" s="2" t="s">
        <v>31</v>
      </c>
      <c r="T205" s="5">
        <f t="shared" si="21"/>
        <v>967</v>
      </c>
      <c r="U205" s="4">
        <f t="shared" si="22"/>
        <v>0.34952668016766353</v>
      </c>
      <c r="V205" s="4">
        <f t="shared" si="23"/>
        <v>0.34952668016766353</v>
      </c>
      <c r="W205">
        <f t="shared" si="24"/>
        <v>12</v>
      </c>
      <c r="X205" t="str">
        <f t="shared" si="25"/>
        <v>Friday</v>
      </c>
      <c r="Y205" s="5" t="str">
        <f t="shared" si="26"/>
        <v>Jan</v>
      </c>
      <c r="Z205" s="5" t="str">
        <f t="shared" si="27"/>
        <v>6-10</v>
      </c>
    </row>
    <row r="206" spans="1:26" x14ac:dyDescent="0.25">
      <c r="A206" s="2" t="s">
        <v>239</v>
      </c>
      <c r="B206" s="2" t="s">
        <v>26</v>
      </c>
      <c r="C206" s="1">
        <v>45674</v>
      </c>
      <c r="D206" s="3">
        <v>0.56527777777777777</v>
      </c>
      <c r="E206" s="2" t="s">
        <v>16</v>
      </c>
      <c r="F206" s="2" t="s">
        <v>46</v>
      </c>
      <c r="G206" s="2">
        <v>42745</v>
      </c>
      <c r="H206" s="2">
        <v>5</v>
      </c>
      <c r="I206" s="2">
        <v>95</v>
      </c>
      <c r="J206" s="2">
        <v>9117</v>
      </c>
      <c r="K206" s="2">
        <v>8281</v>
      </c>
      <c r="L206" s="2">
        <v>230</v>
      </c>
      <c r="M206" s="2">
        <v>25</v>
      </c>
      <c r="N206" s="2">
        <v>14</v>
      </c>
      <c r="O206" s="2">
        <v>29</v>
      </c>
      <c r="P206" s="2">
        <v>33</v>
      </c>
      <c r="Q206" s="2">
        <v>108</v>
      </c>
      <c r="R206" s="2">
        <v>19</v>
      </c>
      <c r="S206" s="2" t="s">
        <v>31</v>
      </c>
      <c r="T206" s="5">
        <f t="shared" si="21"/>
        <v>298</v>
      </c>
      <c r="U206" s="4">
        <f t="shared" si="22"/>
        <v>0.19373026084922212</v>
      </c>
      <c r="V206" s="4">
        <f t="shared" si="23"/>
        <v>0.19373026084922212</v>
      </c>
      <c r="W206">
        <f t="shared" si="24"/>
        <v>13</v>
      </c>
      <c r="X206" t="str">
        <f t="shared" si="25"/>
        <v>Friday</v>
      </c>
      <c r="Y206" s="5" t="str">
        <f t="shared" si="26"/>
        <v>Jan</v>
      </c>
      <c r="Z206" s="5" t="str">
        <f t="shared" si="27"/>
        <v>3-5</v>
      </c>
    </row>
    <row r="207" spans="1:26" x14ac:dyDescent="0.25">
      <c r="A207" s="2" t="s">
        <v>240</v>
      </c>
      <c r="B207" s="2" t="s">
        <v>26</v>
      </c>
      <c r="C207" s="1">
        <v>45674</v>
      </c>
      <c r="D207" s="3">
        <v>0.69861111111111107</v>
      </c>
      <c r="E207" s="2" t="s">
        <v>15</v>
      </c>
      <c r="F207" s="2" t="s">
        <v>49</v>
      </c>
      <c r="G207" s="2">
        <v>42858</v>
      </c>
      <c r="H207" s="2">
        <v>10</v>
      </c>
      <c r="I207" s="2">
        <v>62</v>
      </c>
      <c r="J207" s="2">
        <v>20517</v>
      </c>
      <c r="K207" s="2">
        <v>16558</v>
      </c>
      <c r="L207" s="2">
        <v>663</v>
      </c>
      <c r="M207" s="2">
        <v>65</v>
      </c>
      <c r="N207" s="2">
        <v>112</v>
      </c>
      <c r="O207" s="2">
        <v>86</v>
      </c>
      <c r="P207" s="2">
        <v>44</v>
      </c>
      <c r="Q207" s="2">
        <v>209</v>
      </c>
      <c r="R207" s="2">
        <v>100</v>
      </c>
      <c r="S207" s="2" t="s">
        <v>31</v>
      </c>
      <c r="T207" s="5">
        <f t="shared" si="21"/>
        <v>926</v>
      </c>
      <c r="U207" s="4">
        <f t="shared" si="22"/>
        <v>0.38634560642120491</v>
      </c>
      <c r="V207" s="4">
        <f t="shared" si="23"/>
        <v>0.38634560642120491</v>
      </c>
      <c r="W207">
        <f t="shared" si="24"/>
        <v>16</v>
      </c>
      <c r="X207" t="str">
        <f t="shared" si="25"/>
        <v>Friday</v>
      </c>
      <c r="Y207" s="5" t="str">
        <f t="shared" si="26"/>
        <v>Jan</v>
      </c>
      <c r="Z207" s="5" t="str">
        <f t="shared" si="27"/>
        <v>6-10</v>
      </c>
    </row>
    <row r="208" spans="1:26" x14ac:dyDescent="0.25">
      <c r="A208" s="2" t="s">
        <v>241</v>
      </c>
      <c r="B208" s="2" t="s">
        <v>26</v>
      </c>
      <c r="C208" s="1">
        <v>45674</v>
      </c>
      <c r="D208" s="3">
        <v>0.8</v>
      </c>
      <c r="E208" s="2" t="s">
        <v>19</v>
      </c>
      <c r="F208" s="2" t="s">
        <v>36</v>
      </c>
      <c r="G208" s="2">
        <v>42953</v>
      </c>
      <c r="H208" s="2">
        <v>8</v>
      </c>
      <c r="I208" s="2">
        <v>246</v>
      </c>
      <c r="J208" s="2">
        <v>25702</v>
      </c>
      <c r="K208" s="2">
        <v>18515</v>
      </c>
      <c r="L208" s="2">
        <v>797</v>
      </c>
      <c r="M208" s="2">
        <v>81</v>
      </c>
      <c r="N208" s="2">
        <v>82</v>
      </c>
      <c r="O208" s="2">
        <v>576</v>
      </c>
      <c r="P208" s="2">
        <v>66</v>
      </c>
      <c r="Q208" s="2">
        <v>165</v>
      </c>
      <c r="R208" s="2">
        <v>36</v>
      </c>
      <c r="S208" s="2" t="s">
        <v>31</v>
      </c>
      <c r="T208" s="5">
        <f t="shared" si="21"/>
        <v>1536</v>
      </c>
      <c r="U208" s="4">
        <f t="shared" si="22"/>
        <v>0.43105254580588087</v>
      </c>
      <c r="V208" s="4">
        <f t="shared" si="23"/>
        <v>0.43105254580588087</v>
      </c>
      <c r="W208">
        <f t="shared" si="24"/>
        <v>19</v>
      </c>
      <c r="X208" t="str">
        <f t="shared" si="25"/>
        <v>Friday</v>
      </c>
      <c r="Y208" s="5" t="str">
        <f t="shared" si="26"/>
        <v>Jan</v>
      </c>
      <c r="Z208" s="5" t="str">
        <f t="shared" si="27"/>
        <v>6-10</v>
      </c>
    </row>
    <row r="209" spans="1:26" x14ac:dyDescent="0.25">
      <c r="A209" s="2" t="s">
        <v>242</v>
      </c>
      <c r="B209" s="2" t="s">
        <v>26</v>
      </c>
      <c r="C209" s="1">
        <v>45674</v>
      </c>
      <c r="D209" s="3">
        <v>0.81041666666666667</v>
      </c>
      <c r="E209" s="2" t="s">
        <v>15</v>
      </c>
      <c r="F209" s="2" t="s">
        <v>30</v>
      </c>
      <c r="G209" s="2">
        <v>42847</v>
      </c>
      <c r="H209" s="2">
        <v>13</v>
      </c>
      <c r="I209" s="2">
        <v>125</v>
      </c>
      <c r="J209" s="2">
        <v>14880</v>
      </c>
      <c r="K209" s="2">
        <v>10600</v>
      </c>
      <c r="L209" s="2">
        <v>487</v>
      </c>
      <c r="M209" s="2">
        <v>37</v>
      </c>
      <c r="N209" s="2">
        <v>78</v>
      </c>
      <c r="O209" s="2">
        <v>45</v>
      </c>
      <c r="P209" s="2">
        <v>35</v>
      </c>
      <c r="Q209" s="2">
        <v>318</v>
      </c>
      <c r="R209" s="2">
        <v>68</v>
      </c>
      <c r="S209" s="2" t="s">
        <v>31</v>
      </c>
      <c r="T209" s="5">
        <f t="shared" si="21"/>
        <v>647</v>
      </c>
      <c r="U209" s="4">
        <f t="shared" si="22"/>
        <v>0.24739188274558313</v>
      </c>
      <c r="V209" s="4">
        <f t="shared" si="23"/>
        <v>0.24739188274558313</v>
      </c>
      <c r="W209">
        <f t="shared" si="24"/>
        <v>19</v>
      </c>
      <c r="X209" t="str">
        <f t="shared" si="25"/>
        <v>Friday</v>
      </c>
      <c r="Y209" s="5" t="str">
        <f t="shared" si="26"/>
        <v>Jan</v>
      </c>
      <c r="Z209" s="5" t="str">
        <f t="shared" si="27"/>
        <v>11+</v>
      </c>
    </row>
    <row r="210" spans="1:26" x14ac:dyDescent="0.25">
      <c r="A210" s="2" t="s">
        <v>243</v>
      </c>
      <c r="B210" s="2" t="s">
        <v>26</v>
      </c>
      <c r="C210" s="1">
        <v>45674</v>
      </c>
      <c r="D210" s="3">
        <v>0.87638888888888888</v>
      </c>
      <c r="E210" s="2" t="s">
        <v>17</v>
      </c>
      <c r="F210" s="2" t="s">
        <v>44</v>
      </c>
      <c r="G210" s="2">
        <v>42701</v>
      </c>
      <c r="H210" s="2">
        <v>9</v>
      </c>
      <c r="I210" s="2">
        <v>22</v>
      </c>
      <c r="J210" s="2">
        <v>6243</v>
      </c>
      <c r="K210" s="2">
        <v>4510</v>
      </c>
      <c r="L210" s="2">
        <v>45</v>
      </c>
      <c r="M210" s="2">
        <v>6</v>
      </c>
      <c r="N210" s="2">
        <v>5</v>
      </c>
      <c r="O210" s="2">
        <v>0</v>
      </c>
      <c r="P210" s="2">
        <v>23</v>
      </c>
      <c r="Q210" s="2">
        <v>27</v>
      </c>
      <c r="R210" s="2">
        <v>3</v>
      </c>
      <c r="S210" s="2" t="s">
        <v>31</v>
      </c>
      <c r="T210" s="5">
        <f t="shared" si="21"/>
        <v>56</v>
      </c>
      <c r="U210" s="4">
        <f t="shared" si="22"/>
        <v>0.10561813540666495</v>
      </c>
      <c r="V210" s="4">
        <f t="shared" si="23"/>
        <v>0.10561813540666495</v>
      </c>
      <c r="W210">
        <f t="shared" si="24"/>
        <v>21</v>
      </c>
      <c r="X210" t="str">
        <f t="shared" si="25"/>
        <v>Friday</v>
      </c>
      <c r="Y210" s="5" t="str">
        <f t="shared" si="26"/>
        <v>Jan</v>
      </c>
      <c r="Z210" s="5" t="str">
        <f t="shared" si="27"/>
        <v>6-10</v>
      </c>
    </row>
    <row r="211" spans="1:26" x14ac:dyDescent="0.25">
      <c r="A211" s="2" t="s">
        <v>244</v>
      </c>
      <c r="B211" s="2" t="s">
        <v>26</v>
      </c>
      <c r="C211" s="1">
        <v>45675</v>
      </c>
      <c r="D211" s="3">
        <v>8.4027777777777785E-2</v>
      </c>
      <c r="E211" s="2" t="s">
        <v>17</v>
      </c>
      <c r="F211" s="2" t="s">
        <v>46</v>
      </c>
      <c r="G211" s="2">
        <v>42443</v>
      </c>
      <c r="H211" s="2">
        <v>7</v>
      </c>
      <c r="I211" s="2">
        <v>40</v>
      </c>
      <c r="J211" s="2">
        <v>5389</v>
      </c>
      <c r="K211" s="2">
        <v>4406</v>
      </c>
      <c r="L211" s="2">
        <v>87</v>
      </c>
      <c r="M211" s="2">
        <v>11</v>
      </c>
      <c r="N211" s="2">
        <v>10</v>
      </c>
      <c r="O211" s="2">
        <v>0</v>
      </c>
      <c r="P211" s="2">
        <v>65</v>
      </c>
      <c r="Q211" s="2">
        <v>63</v>
      </c>
      <c r="R211" s="2">
        <v>2</v>
      </c>
      <c r="S211" s="2" t="s">
        <v>31</v>
      </c>
      <c r="T211" s="5">
        <f t="shared" si="21"/>
        <v>108</v>
      </c>
      <c r="U211" s="4">
        <f t="shared" si="22"/>
        <v>0.10380981551728201</v>
      </c>
      <c r="V211" s="4">
        <f t="shared" si="23"/>
        <v>0.10380981551728201</v>
      </c>
      <c r="W211">
        <f t="shared" si="24"/>
        <v>2</v>
      </c>
      <c r="X211" t="str">
        <f t="shared" si="25"/>
        <v>Saturday</v>
      </c>
      <c r="Y211" s="5" t="str">
        <f t="shared" si="26"/>
        <v>Jan</v>
      </c>
      <c r="Z211" s="5" t="str">
        <f t="shared" si="27"/>
        <v>6-10</v>
      </c>
    </row>
    <row r="212" spans="1:26" x14ac:dyDescent="0.25">
      <c r="A212" s="2" t="s">
        <v>245</v>
      </c>
      <c r="B212" s="2" t="s">
        <v>26</v>
      </c>
      <c r="C212" s="1">
        <v>45675</v>
      </c>
      <c r="D212" s="3">
        <v>9.166666666666666E-2</v>
      </c>
      <c r="E212" s="2" t="s">
        <v>19</v>
      </c>
      <c r="F212" s="2" t="s">
        <v>36</v>
      </c>
      <c r="G212" s="2">
        <v>42892</v>
      </c>
      <c r="H212" s="2">
        <v>9</v>
      </c>
      <c r="I212" s="2">
        <v>248</v>
      </c>
      <c r="J212" s="2">
        <v>13845</v>
      </c>
      <c r="K212" s="2">
        <v>9740</v>
      </c>
      <c r="L212" s="2">
        <v>289</v>
      </c>
      <c r="M212" s="2">
        <v>44</v>
      </c>
      <c r="N212" s="2">
        <v>39</v>
      </c>
      <c r="O212" s="2">
        <v>220</v>
      </c>
      <c r="P212" s="2">
        <v>89</v>
      </c>
      <c r="Q212" s="2">
        <v>176</v>
      </c>
      <c r="R212" s="2">
        <v>32</v>
      </c>
      <c r="S212" s="2" t="s">
        <v>31</v>
      </c>
      <c r="T212" s="5">
        <f t="shared" si="21"/>
        <v>592</v>
      </c>
      <c r="U212" s="4">
        <f t="shared" si="22"/>
        <v>0.22708197332835961</v>
      </c>
      <c r="V212" s="4">
        <f t="shared" si="23"/>
        <v>0.22708197332835961</v>
      </c>
      <c r="W212">
        <f t="shared" si="24"/>
        <v>2</v>
      </c>
      <c r="X212" t="str">
        <f t="shared" si="25"/>
        <v>Saturday</v>
      </c>
      <c r="Y212" s="5" t="str">
        <f t="shared" si="26"/>
        <v>Jan</v>
      </c>
      <c r="Z212" s="5" t="str">
        <f t="shared" si="27"/>
        <v>6-10</v>
      </c>
    </row>
    <row r="213" spans="1:26" x14ac:dyDescent="0.25">
      <c r="A213" s="2" t="s">
        <v>246</v>
      </c>
      <c r="B213" s="2" t="s">
        <v>26</v>
      </c>
      <c r="C213" s="1">
        <v>45675</v>
      </c>
      <c r="D213" s="3">
        <v>0.33124999999999999</v>
      </c>
      <c r="E213" s="2" t="s">
        <v>15</v>
      </c>
      <c r="F213" s="2" t="s">
        <v>36</v>
      </c>
      <c r="G213" s="2">
        <v>42746</v>
      </c>
      <c r="H213" s="2">
        <v>4</v>
      </c>
      <c r="I213" s="2">
        <v>79</v>
      </c>
      <c r="J213" s="2">
        <v>37556</v>
      </c>
      <c r="K213" s="2">
        <v>26435</v>
      </c>
      <c r="L213" s="2">
        <v>612</v>
      </c>
      <c r="M213" s="2">
        <v>93</v>
      </c>
      <c r="N213" s="2">
        <v>144</v>
      </c>
      <c r="O213" s="2">
        <v>90</v>
      </c>
      <c r="P213" s="2">
        <v>95</v>
      </c>
      <c r="Q213" s="2">
        <v>568</v>
      </c>
      <c r="R213" s="2">
        <v>171</v>
      </c>
      <c r="S213" s="2" t="s">
        <v>31</v>
      </c>
      <c r="T213" s="5">
        <f t="shared" si="21"/>
        <v>939</v>
      </c>
      <c r="U213" s="4">
        <f t="shared" si="22"/>
        <v>0.61842043699995319</v>
      </c>
      <c r="V213" s="4">
        <f t="shared" si="23"/>
        <v>0.61842043699995319</v>
      </c>
      <c r="W213">
        <f t="shared" si="24"/>
        <v>7</v>
      </c>
      <c r="X213" t="str">
        <f t="shared" si="25"/>
        <v>Saturday</v>
      </c>
      <c r="Y213" s="5" t="str">
        <f t="shared" si="26"/>
        <v>Jan</v>
      </c>
      <c r="Z213" s="5" t="str">
        <f t="shared" si="27"/>
        <v>3-5</v>
      </c>
    </row>
    <row r="214" spans="1:26" x14ac:dyDescent="0.25">
      <c r="A214" s="2" t="s">
        <v>247</v>
      </c>
      <c r="B214" s="2" t="s">
        <v>26</v>
      </c>
      <c r="C214" s="1">
        <v>45675</v>
      </c>
      <c r="D214" s="3">
        <v>0.37152777777777779</v>
      </c>
      <c r="E214" s="2" t="s">
        <v>16</v>
      </c>
      <c r="F214" s="2" t="s">
        <v>49</v>
      </c>
      <c r="G214" s="2">
        <v>42651</v>
      </c>
      <c r="H214" s="2">
        <v>8</v>
      </c>
      <c r="I214" s="2">
        <v>127</v>
      </c>
      <c r="J214" s="2">
        <v>16334</v>
      </c>
      <c r="K214" s="2">
        <v>11913</v>
      </c>
      <c r="L214" s="2">
        <v>496</v>
      </c>
      <c r="M214" s="2">
        <v>48</v>
      </c>
      <c r="N214" s="2">
        <v>41</v>
      </c>
      <c r="O214" s="2">
        <v>96</v>
      </c>
      <c r="P214" s="2">
        <v>28</v>
      </c>
      <c r="Q214" s="2">
        <v>144</v>
      </c>
      <c r="R214" s="2">
        <v>12</v>
      </c>
      <c r="S214" s="2" t="s">
        <v>31</v>
      </c>
      <c r="T214" s="5">
        <f t="shared" si="21"/>
        <v>681</v>
      </c>
      <c r="U214" s="4">
        <f t="shared" si="22"/>
        <v>0.27931349792501936</v>
      </c>
      <c r="V214" s="4">
        <f t="shared" si="23"/>
        <v>0.27931349792501936</v>
      </c>
      <c r="W214">
        <f t="shared" si="24"/>
        <v>8</v>
      </c>
      <c r="X214" t="str">
        <f t="shared" si="25"/>
        <v>Saturday</v>
      </c>
      <c r="Y214" s="5" t="str">
        <f t="shared" si="26"/>
        <v>Jan</v>
      </c>
      <c r="Z214" s="5" t="str">
        <f t="shared" si="27"/>
        <v>6-10</v>
      </c>
    </row>
    <row r="215" spans="1:26" x14ac:dyDescent="0.25">
      <c r="A215" s="2" t="s">
        <v>248</v>
      </c>
      <c r="B215" s="2" t="s">
        <v>26</v>
      </c>
      <c r="C215" s="1">
        <v>45675</v>
      </c>
      <c r="D215" s="3">
        <v>0.57361111111111107</v>
      </c>
      <c r="E215" s="2" t="s">
        <v>19</v>
      </c>
      <c r="F215" s="2" t="s">
        <v>38</v>
      </c>
      <c r="G215" s="2">
        <v>42970</v>
      </c>
      <c r="H215" s="2">
        <v>11</v>
      </c>
      <c r="I215" s="2">
        <v>237</v>
      </c>
      <c r="J215" s="2">
        <v>10987</v>
      </c>
      <c r="K215" s="2">
        <v>8814</v>
      </c>
      <c r="L215" s="2">
        <v>362</v>
      </c>
      <c r="M215" s="2">
        <v>41</v>
      </c>
      <c r="N215" s="2">
        <v>50</v>
      </c>
      <c r="O215" s="2">
        <v>249</v>
      </c>
      <c r="P215" s="2">
        <v>96</v>
      </c>
      <c r="Q215" s="2">
        <v>197</v>
      </c>
      <c r="R215" s="2">
        <v>12</v>
      </c>
      <c r="S215" s="2" t="s">
        <v>31</v>
      </c>
      <c r="T215" s="5">
        <f t="shared" si="21"/>
        <v>702</v>
      </c>
      <c r="U215" s="4">
        <f t="shared" si="22"/>
        <v>0.20511985105887828</v>
      </c>
      <c r="V215" s="4">
        <f t="shared" si="23"/>
        <v>0.20511985105887828</v>
      </c>
      <c r="W215">
        <f t="shared" si="24"/>
        <v>13</v>
      </c>
      <c r="X215" t="str">
        <f t="shared" si="25"/>
        <v>Saturday</v>
      </c>
      <c r="Y215" s="5" t="str">
        <f t="shared" si="26"/>
        <v>Jan</v>
      </c>
      <c r="Z215" s="5" t="str">
        <f t="shared" si="27"/>
        <v>11+</v>
      </c>
    </row>
    <row r="216" spans="1:26" x14ac:dyDescent="0.25">
      <c r="A216" s="2" t="s">
        <v>249</v>
      </c>
      <c r="B216" s="2" t="s">
        <v>26</v>
      </c>
      <c r="C216" s="1">
        <v>45675</v>
      </c>
      <c r="D216" s="3">
        <v>0.58472222222222225</v>
      </c>
      <c r="E216" s="2" t="s">
        <v>16</v>
      </c>
      <c r="F216" s="2" t="s">
        <v>30</v>
      </c>
      <c r="G216" s="2">
        <v>42916</v>
      </c>
      <c r="H216" s="2">
        <v>13</v>
      </c>
      <c r="I216" s="2">
        <v>202</v>
      </c>
      <c r="J216" s="2">
        <v>9699</v>
      </c>
      <c r="K216" s="2">
        <v>7091</v>
      </c>
      <c r="L216" s="2">
        <v>136</v>
      </c>
      <c r="M216" s="2">
        <v>11</v>
      </c>
      <c r="N216" s="2">
        <v>9</v>
      </c>
      <c r="O216" s="2">
        <v>18</v>
      </c>
      <c r="P216" s="2">
        <v>21</v>
      </c>
      <c r="Q216" s="2">
        <v>53</v>
      </c>
      <c r="R216" s="2">
        <v>7</v>
      </c>
      <c r="S216" s="2" t="s">
        <v>28</v>
      </c>
      <c r="T216" s="5">
        <f t="shared" si="21"/>
        <v>174</v>
      </c>
      <c r="U216" s="4">
        <f t="shared" si="22"/>
        <v>0.1652297511417653</v>
      </c>
      <c r="V216" s="4">
        <f t="shared" si="23"/>
        <v>0.1652297511417653</v>
      </c>
      <c r="W216">
        <f t="shared" si="24"/>
        <v>14</v>
      </c>
      <c r="X216" t="str">
        <f t="shared" si="25"/>
        <v>Saturday</v>
      </c>
      <c r="Y216" s="5" t="str">
        <f t="shared" si="26"/>
        <v>Jan</v>
      </c>
      <c r="Z216" s="5" t="str">
        <f t="shared" si="27"/>
        <v>11+</v>
      </c>
    </row>
    <row r="217" spans="1:26" x14ac:dyDescent="0.25">
      <c r="A217" s="2" t="s">
        <v>250</v>
      </c>
      <c r="B217" s="2" t="s">
        <v>26</v>
      </c>
      <c r="C217" s="1">
        <v>45675</v>
      </c>
      <c r="D217" s="3">
        <v>0.67152777777777772</v>
      </c>
      <c r="E217" s="2" t="s">
        <v>15</v>
      </c>
      <c r="F217" s="2" t="s">
        <v>49</v>
      </c>
      <c r="G217" s="2">
        <v>42703</v>
      </c>
      <c r="H217" s="2">
        <v>7</v>
      </c>
      <c r="I217" s="2">
        <v>97</v>
      </c>
      <c r="J217" s="2">
        <v>50068</v>
      </c>
      <c r="K217" s="2">
        <v>41158</v>
      </c>
      <c r="L217" s="2">
        <v>1358</v>
      </c>
      <c r="M217" s="2">
        <v>116</v>
      </c>
      <c r="N217" s="2">
        <v>258</v>
      </c>
      <c r="O217" s="2">
        <v>150</v>
      </c>
      <c r="P217" s="2">
        <v>323</v>
      </c>
      <c r="Q217" s="2">
        <v>1010</v>
      </c>
      <c r="R217" s="2">
        <v>264</v>
      </c>
      <c r="S217" s="2" t="s">
        <v>31</v>
      </c>
      <c r="T217" s="5">
        <f t="shared" si="21"/>
        <v>1882</v>
      </c>
      <c r="U217" s="4">
        <f t="shared" si="22"/>
        <v>0.96381987214013065</v>
      </c>
      <c r="V217" s="4">
        <f t="shared" si="23"/>
        <v>0.96381987214013065</v>
      </c>
      <c r="W217">
        <f t="shared" si="24"/>
        <v>16</v>
      </c>
      <c r="X217" t="str">
        <f t="shared" si="25"/>
        <v>Saturday</v>
      </c>
      <c r="Y217" s="5" t="str">
        <f t="shared" si="26"/>
        <v>Jan</v>
      </c>
      <c r="Z217" s="5" t="str">
        <f t="shared" si="27"/>
        <v>6-10</v>
      </c>
    </row>
    <row r="218" spans="1:26" x14ac:dyDescent="0.25">
      <c r="A218" s="2" t="s">
        <v>251</v>
      </c>
      <c r="B218" s="2" t="s">
        <v>26</v>
      </c>
      <c r="C218" s="1">
        <v>45675</v>
      </c>
      <c r="D218" s="3">
        <v>0.67708333333333337</v>
      </c>
      <c r="E218" s="2" t="s">
        <v>19</v>
      </c>
      <c r="F218" s="2" t="s">
        <v>46</v>
      </c>
      <c r="G218" s="2">
        <v>42700</v>
      </c>
      <c r="H218" s="2">
        <v>2</v>
      </c>
      <c r="I218" s="2">
        <v>207</v>
      </c>
      <c r="J218" s="2">
        <v>6190</v>
      </c>
      <c r="K218" s="2">
        <v>5466</v>
      </c>
      <c r="L218" s="2">
        <v>572</v>
      </c>
      <c r="M218" s="2">
        <v>60</v>
      </c>
      <c r="N218" s="2">
        <v>46</v>
      </c>
      <c r="O218" s="2">
        <v>271</v>
      </c>
      <c r="P218" s="2">
        <v>47</v>
      </c>
      <c r="Q218" s="2">
        <v>108</v>
      </c>
      <c r="R218" s="2">
        <v>12</v>
      </c>
      <c r="S218" s="2" t="s">
        <v>31</v>
      </c>
      <c r="T218" s="5">
        <f t="shared" si="21"/>
        <v>949</v>
      </c>
      <c r="U218" s="4">
        <f t="shared" si="22"/>
        <v>0.12800936768149884</v>
      </c>
      <c r="V218" s="4">
        <f t="shared" si="23"/>
        <v>0.12800936768149884</v>
      </c>
      <c r="W218">
        <f t="shared" si="24"/>
        <v>16</v>
      </c>
      <c r="X218" t="str">
        <f t="shared" si="25"/>
        <v>Saturday</v>
      </c>
      <c r="Y218" s="5" t="str">
        <f t="shared" si="26"/>
        <v>Jan</v>
      </c>
      <c r="Z218" s="5" t="str">
        <f t="shared" si="27"/>
        <v>0-2</v>
      </c>
    </row>
    <row r="219" spans="1:26" x14ac:dyDescent="0.25">
      <c r="A219" s="2" t="s">
        <v>252</v>
      </c>
      <c r="B219" s="2" t="s">
        <v>26</v>
      </c>
      <c r="C219" s="1">
        <v>45675</v>
      </c>
      <c r="D219" s="3">
        <v>0.7104166666666667</v>
      </c>
      <c r="E219" s="2" t="s">
        <v>19</v>
      </c>
      <c r="F219" s="2" t="s">
        <v>44</v>
      </c>
      <c r="G219" s="2">
        <v>42596</v>
      </c>
      <c r="H219" s="2">
        <v>10</v>
      </c>
      <c r="I219" s="2">
        <v>394</v>
      </c>
      <c r="J219" s="2">
        <v>19491</v>
      </c>
      <c r="K219" s="2">
        <v>16009</v>
      </c>
      <c r="L219" s="2">
        <v>451</v>
      </c>
      <c r="M219" s="2">
        <v>51</v>
      </c>
      <c r="N219" s="2">
        <v>53</v>
      </c>
      <c r="O219" s="2">
        <v>193</v>
      </c>
      <c r="P219" s="2">
        <v>91</v>
      </c>
      <c r="Q219" s="2">
        <v>316</v>
      </c>
      <c r="R219" s="2">
        <v>47</v>
      </c>
      <c r="S219" s="2" t="s">
        <v>31</v>
      </c>
      <c r="T219" s="5">
        <f t="shared" si="21"/>
        <v>748</v>
      </c>
      <c r="U219" s="4">
        <f t="shared" si="22"/>
        <v>0.37583341158794253</v>
      </c>
      <c r="V219" s="4">
        <f t="shared" si="23"/>
        <v>0.37583341158794253</v>
      </c>
      <c r="W219">
        <f t="shared" si="24"/>
        <v>17</v>
      </c>
      <c r="X219" t="str">
        <f t="shared" si="25"/>
        <v>Saturday</v>
      </c>
      <c r="Y219" s="5" t="str">
        <f t="shared" si="26"/>
        <v>Jan</v>
      </c>
      <c r="Z219" s="5" t="str">
        <f t="shared" si="27"/>
        <v>6-10</v>
      </c>
    </row>
    <row r="220" spans="1:26" x14ac:dyDescent="0.25">
      <c r="A220" s="2" t="s">
        <v>253</v>
      </c>
      <c r="B220" s="2" t="s">
        <v>26</v>
      </c>
      <c r="C220" s="1">
        <v>45675</v>
      </c>
      <c r="D220" s="3">
        <v>0.75</v>
      </c>
      <c r="E220" s="2" t="s">
        <v>15</v>
      </c>
      <c r="F220" s="2" t="s">
        <v>27</v>
      </c>
      <c r="G220" s="2">
        <v>42647</v>
      </c>
      <c r="H220" s="2">
        <v>12</v>
      </c>
      <c r="I220" s="2">
        <v>212</v>
      </c>
      <c r="J220" s="2">
        <v>22056</v>
      </c>
      <c r="K220" s="2">
        <v>15544</v>
      </c>
      <c r="L220" s="2">
        <v>537</v>
      </c>
      <c r="M220" s="2">
        <v>103</v>
      </c>
      <c r="N220" s="2">
        <v>148</v>
      </c>
      <c r="O220" s="2">
        <v>105</v>
      </c>
      <c r="P220" s="2">
        <v>64</v>
      </c>
      <c r="Q220" s="2">
        <v>385</v>
      </c>
      <c r="R220" s="2">
        <v>39</v>
      </c>
      <c r="S220" s="2" t="s">
        <v>31</v>
      </c>
      <c r="T220" s="5">
        <f t="shared" si="21"/>
        <v>893</v>
      </c>
      <c r="U220" s="4">
        <f t="shared" si="22"/>
        <v>0.36448050273172788</v>
      </c>
      <c r="V220" s="4">
        <f t="shared" si="23"/>
        <v>0.36448050273172788</v>
      </c>
      <c r="W220">
        <f t="shared" si="24"/>
        <v>18</v>
      </c>
      <c r="X220" t="str">
        <f t="shared" si="25"/>
        <v>Saturday</v>
      </c>
      <c r="Y220" s="5" t="str">
        <f t="shared" si="26"/>
        <v>Jan</v>
      </c>
      <c r="Z220" s="5" t="str">
        <f t="shared" si="27"/>
        <v>11+</v>
      </c>
    </row>
    <row r="221" spans="1:26" x14ac:dyDescent="0.25">
      <c r="A221" s="2" t="s">
        <v>254</v>
      </c>
      <c r="B221" s="2" t="s">
        <v>26</v>
      </c>
      <c r="C221" s="1">
        <v>45675</v>
      </c>
      <c r="D221" s="3">
        <v>0.81944444444444442</v>
      </c>
      <c r="E221" s="2" t="s">
        <v>19</v>
      </c>
      <c r="F221" s="2" t="s">
        <v>27</v>
      </c>
      <c r="G221" s="2">
        <v>42877</v>
      </c>
      <c r="H221" s="2">
        <v>7</v>
      </c>
      <c r="I221" s="2">
        <v>234</v>
      </c>
      <c r="J221" s="2">
        <v>19989</v>
      </c>
      <c r="K221" s="2">
        <v>15392</v>
      </c>
      <c r="L221" s="2">
        <v>528</v>
      </c>
      <c r="M221" s="2">
        <v>75</v>
      </c>
      <c r="N221" s="2">
        <v>94</v>
      </c>
      <c r="O221" s="2">
        <v>339</v>
      </c>
      <c r="P221" s="2">
        <v>73</v>
      </c>
      <c r="Q221" s="2">
        <v>217</v>
      </c>
      <c r="R221" s="2">
        <v>24</v>
      </c>
      <c r="S221" s="2" t="s">
        <v>31</v>
      </c>
      <c r="T221" s="5">
        <f t="shared" si="21"/>
        <v>1036</v>
      </c>
      <c r="U221" s="4">
        <f t="shared" si="22"/>
        <v>0.35898033910954591</v>
      </c>
      <c r="V221" s="4">
        <f t="shared" si="23"/>
        <v>0.35898033910954591</v>
      </c>
      <c r="W221">
        <f t="shared" si="24"/>
        <v>19</v>
      </c>
      <c r="X221" t="str">
        <f t="shared" si="25"/>
        <v>Saturday</v>
      </c>
      <c r="Y221" s="5" t="str">
        <f t="shared" si="26"/>
        <v>Jan</v>
      </c>
      <c r="Z221" s="5" t="str">
        <f t="shared" si="27"/>
        <v>6-10</v>
      </c>
    </row>
    <row r="222" spans="1:26" x14ac:dyDescent="0.25">
      <c r="A222" s="2" t="s">
        <v>255</v>
      </c>
      <c r="B222" s="2" t="s">
        <v>26</v>
      </c>
      <c r="C222" s="1">
        <v>45675</v>
      </c>
      <c r="D222" s="3">
        <v>0.83750000000000002</v>
      </c>
      <c r="E222" s="2" t="s">
        <v>16</v>
      </c>
      <c r="F222" s="2" t="s">
        <v>38</v>
      </c>
      <c r="G222" s="2">
        <v>42887</v>
      </c>
      <c r="H222" s="2">
        <v>9</v>
      </c>
      <c r="I222" s="2">
        <v>203</v>
      </c>
      <c r="J222" s="2">
        <v>17946</v>
      </c>
      <c r="K222" s="2">
        <v>12547</v>
      </c>
      <c r="L222" s="2">
        <v>577</v>
      </c>
      <c r="M222" s="2">
        <v>57</v>
      </c>
      <c r="N222" s="2">
        <v>39</v>
      </c>
      <c r="O222" s="2">
        <v>60</v>
      </c>
      <c r="P222" s="2">
        <v>80</v>
      </c>
      <c r="Q222" s="2">
        <v>258</v>
      </c>
      <c r="R222" s="2">
        <v>19</v>
      </c>
      <c r="S222" s="2" t="s">
        <v>31</v>
      </c>
      <c r="T222" s="5">
        <f t="shared" si="21"/>
        <v>733</v>
      </c>
      <c r="U222" s="4">
        <f t="shared" si="22"/>
        <v>0.29255951686991394</v>
      </c>
      <c r="V222" s="4">
        <f t="shared" si="23"/>
        <v>0.29255951686991394</v>
      </c>
      <c r="W222">
        <f t="shared" si="24"/>
        <v>20</v>
      </c>
      <c r="X222" t="str">
        <f t="shared" si="25"/>
        <v>Saturday</v>
      </c>
      <c r="Y222" s="5" t="str">
        <f t="shared" si="26"/>
        <v>Jan</v>
      </c>
      <c r="Z222" s="5" t="str">
        <f t="shared" si="27"/>
        <v>6-10</v>
      </c>
    </row>
    <row r="223" spans="1:26" x14ac:dyDescent="0.25">
      <c r="A223" s="2" t="s">
        <v>256</v>
      </c>
      <c r="B223" s="2" t="s">
        <v>26</v>
      </c>
      <c r="C223" s="1">
        <v>45675</v>
      </c>
      <c r="D223" s="3">
        <v>0.84513888888888888</v>
      </c>
      <c r="E223" s="2" t="s">
        <v>17</v>
      </c>
      <c r="F223" s="2" t="s">
        <v>44</v>
      </c>
      <c r="G223" s="2">
        <v>42649</v>
      </c>
      <c r="H223" s="2">
        <v>3</v>
      </c>
      <c r="I223" s="2">
        <v>50</v>
      </c>
      <c r="J223" s="2">
        <v>7375</v>
      </c>
      <c r="K223" s="2">
        <v>6577</v>
      </c>
      <c r="L223" s="2">
        <v>91</v>
      </c>
      <c r="M223" s="2">
        <v>9</v>
      </c>
      <c r="N223" s="2">
        <v>13</v>
      </c>
      <c r="O223" s="2">
        <v>0</v>
      </c>
      <c r="P223" s="2">
        <v>36</v>
      </c>
      <c r="Q223" s="2">
        <v>37</v>
      </c>
      <c r="R223" s="2">
        <v>5</v>
      </c>
      <c r="S223" s="2" t="s">
        <v>31</v>
      </c>
      <c r="T223" s="5">
        <f t="shared" si="21"/>
        <v>113</v>
      </c>
      <c r="U223" s="4">
        <f t="shared" si="22"/>
        <v>0.15421229102675327</v>
      </c>
      <c r="V223" s="4">
        <f t="shared" si="23"/>
        <v>0.15421229102675327</v>
      </c>
      <c r="W223">
        <f t="shared" si="24"/>
        <v>20</v>
      </c>
      <c r="X223" t="str">
        <f t="shared" si="25"/>
        <v>Saturday</v>
      </c>
      <c r="Y223" s="5" t="str">
        <f t="shared" si="26"/>
        <v>Jan</v>
      </c>
      <c r="Z223" s="5" t="str">
        <f t="shared" si="27"/>
        <v>3-5</v>
      </c>
    </row>
    <row r="224" spans="1:26" x14ac:dyDescent="0.25">
      <c r="A224" s="2" t="s">
        <v>257</v>
      </c>
      <c r="B224" s="2" t="s">
        <v>26</v>
      </c>
      <c r="C224" s="1">
        <v>45675</v>
      </c>
      <c r="D224" s="3">
        <v>0.91249999999999998</v>
      </c>
      <c r="E224" s="2" t="s">
        <v>15</v>
      </c>
      <c r="F224" s="2" t="s">
        <v>44</v>
      </c>
      <c r="G224" s="2">
        <v>42859</v>
      </c>
      <c r="H224" s="2">
        <v>6</v>
      </c>
      <c r="I224" s="2">
        <v>86</v>
      </c>
      <c r="J224" s="2">
        <v>43102</v>
      </c>
      <c r="K224" s="2">
        <v>36731</v>
      </c>
      <c r="L224" s="2">
        <v>1055</v>
      </c>
      <c r="M224" s="2">
        <v>159</v>
      </c>
      <c r="N224" s="2">
        <v>274</v>
      </c>
      <c r="O224" s="2">
        <v>167</v>
      </c>
      <c r="P224" s="2">
        <v>128</v>
      </c>
      <c r="Q224" s="2">
        <v>868</v>
      </c>
      <c r="R224" s="2">
        <v>180</v>
      </c>
      <c r="S224" s="2" t="s">
        <v>28</v>
      </c>
      <c r="T224" s="5">
        <f t="shared" si="21"/>
        <v>1655</v>
      </c>
      <c r="U224" s="4">
        <f t="shared" si="22"/>
        <v>0.85701952915373669</v>
      </c>
      <c r="V224" s="4">
        <f t="shared" si="23"/>
        <v>0.85701952915373669</v>
      </c>
      <c r="W224">
        <f t="shared" si="24"/>
        <v>21</v>
      </c>
      <c r="X224" t="str">
        <f t="shared" si="25"/>
        <v>Saturday</v>
      </c>
      <c r="Y224" s="5" t="str">
        <f t="shared" si="26"/>
        <v>Jan</v>
      </c>
      <c r="Z224" s="5" t="str">
        <f t="shared" si="27"/>
        <v>6-10</v>
      </c>
    </row>
    <row r="225" spans="1:26" x14ac:dyDescent="0.25">
      <c r="A225" s="2" t="s">
        <v>258</v>
      </c>
      <c r="B225" s="2" t="s">
        <v>26</v>
      </c>
      <c r="C225" s="1">
        <v>45676</v>
      </c>
      <c r="D225" s="3">
        <v>3.125E-2</v>
      </c>
      <c r="E225" s="2" t="s">
        <v>17</v>
      </c>
      <c r="F225" s="2" t="s">
        <v>30</v>
      </c>
      <c r="G225" s="2">
        <v>42857</v>
      </c>
      <c r="H225" s="2">
        <v>16</v>
      </c>
      <c r="I225" s="2">
        <v>39</v>
      </c>
      <c r="J225" s="2">
        <v>1839</v>
      </c>
      <c r="K225" s="2">
        <v>1377</v>
      </c>
      <c r="L225" s="2">
        <v>18</v>
      </c>
      <c r="M225" s="2">
        <v>2</v>
      </c>
      <c r="N225" s="2">
        <v>3</v>
      </c>
      <c r="O225" s="2">
        <v>0</v>
      </c>
      <c r="P225" s="2">
        <v>27</v>
      </c>
      <c r="Q225" s="2">
        <v>23</v>
      </c>
      <c r="R225" s="2">
        <v>1</v>
      </c>
      <c r="S225" s="2" t="s">
        <v>31</v>
      </c>
      <c r="T225" s="5">
        <f t="shared" si="21"/>
        <v>23</v>
      </c>
      <c r="U225" s="4">
        <f t="shared" si="22"/>
        <v>3.2130107100356999E-2</v>
      </c>
      <c r="V225" s="4">
        <f t="shared" si="23"/>
        <v>3.2130107100356999E-2</v>
      </c>
      <c r="W225">
        <f t="shared" si="24"/>
        <v>0</v>
      </c>
      <c r="X225" t="str">
        <f t="shared" si="25"/>
        <v>Sunday</v>
      </c>
      <c r="Y225" s="5" t="str">
        <f t="shared" si="26"/>
        <v>Jan</v>
      </c>
      <c r="Z225" s="5" t="str">
        <f t="shared" si="27"/>
        <v>11+</v>
      </c>
    </row>
    <row r="226" spans="1:26" x14ac:dyDescent="0.25">
      <c r="A226" s="2" t="s">
        <v>259</v>
      </c>
      <c r="B226" s="2" t="s">
        <v>26</v>
      </c>
      <c r="C226" s="1">
        <v>45676</v>
      </c>
      <c r="D226" s="3">
        <v>7.3611111111111113E-2</v>
      </c>
      <c r="E226" s="2" t="s">
        <v>16</v>
      </c>
      <c r="F226" s="2" t="s">
        <v>36</v>
      </c>
      <c r="G226" s="2">
        <v>42872</v>
      </c>
      <c r="H226" s="2">
        <v>6</v>
      </c>
      <c r="I226" s="2">
        <v>86</v>
      </c>
      <c r="J226" s="2">
        <v>6769</v>
      </c>
      <c r="K226" s="2">
        <v>6100</v>
      </c>
      <c r="L226" s="2">
        <v>192</v>
      </c>
      <c r="M226" s="2">
        <v>24</v>
      </c>
      <c r="N226" s="2">
        <v>12</v>
      </c>
      <c r="O226" s="2">
        <v>28</v>
      </c>
      <c r="P226" s="2">
        <v>45</v>
      </c>
      <c r="Q226" s="2">
        <v>102</v>
      </c>
      <c r="R226" s="2">
        <v>5</v>
      </c>
      <c r="S226" s="2" t="s">
        <v>31</v>
      </c>
      <c r="T226" s="5">
        <f t="shared" si="21"/>
        <v>256</v>
      </c>
      <c r="U226" s="4">
        <f t="shared" si="22"/>
        <v>0.14228400821048703</v>
      </c>
      <c r="V226" s="4">
        <f t="shared" si="23"/>
        <v>0.14228400821048703</v>
      </c>
      <c r="W226">
        <f t="shared" si="24"/>
        <v>1</v>
      </c>
      <c r="X226" t="str">
        <f t="shared" si="25"/>
        <v>Sunday</v>
      </c>
      <c r="Y226" s="5" t="str">
        <f t="shared" si="26"/>
        <v>Jan</v>
      </c>
      <c r="Z226" s="5" t="str">
        <f t="shared" si="27"/>
        <v>6-10</v>
      </c>
    </row>
    <row r="227" spans="1:26" x14ac:dyDescent="0.25">
      <c r="A227" s="2" t="s">
        <v>260</v>
      </c>
      <c r="B227" s="2" t="s">
        <v>26</v>
      </c>
      <c r="C227" s="1">
        <v>45676</v>
      </c>
      <c r="D227" s="3">
        <v>0.40694444444444444</v>
      </c>
      <c r="E227" s="2" t="s">
        <v>16</v>
      </c>
      <c r="F227" s="2" t="s">
        <v>38</v>
      </c>
      <c r="G227" s="2">
        <v>43008</v>
      </c>
      <c r="H227" s="2">
        <v>8</v>
      </c>
      <c r="I227" s="2">
        <v>211</v>
      </c>
      <c r="J227" s="2">
        <v>7832</v>
      </c>
      <c r="K227" s="2">
        <v>6135</v>
      </c>
      <c r="L227" s="2">
        <v>331</v>
      </c>
      <c r="M227" s="2">
        <v>24</v>
      </c>
      <c r="N227" s="2">
        <v>17</v>
      </c>
      <c r="O227" s="2">
        <v>50</v>
      </c>
      <c r="P227" s="2">
        <v>66</v>
      </c>
      <c r="Q227" s="2">
        <v>53</v>
      </c>
      <c r="R227" s="2">
        <v>12</v>
      </c>
      <c r="S227" s="2" t="s">
        <v>31</v>
      </c>
      <c r="T227" s="5">
        <f t="shared" si="21"/>
        <v>422</v>
      </c>
      <c r="U227" s="4">
        <f t="shared" si="22"/>
        <v>0.14264787946428573</v>
      </c>
      <c r="V227" s="4">
        <f t="shared" si="23"/>
        <v>0.14264787946428573</v>
      </c>
      <c r="W227">
        <f t="shared" si="24"/>
        <v>9</v>
      </c>
      <c r="X227" t="str">
        <f t="shared" si="25"/>
        <v>Sunday</v>
      </c>
      <c r="Y227" s="5" t="str">
        <f t="shared" si="26"/>
        <v>Jan</v>
      </c>
      <c r="Z227" s="5" t="str">
        <f t="shared" si="27"/>
        <v>6-10</v>
      </c>
    </row>
    <row r="228" spans="1:26" x14ac:dyDescent="0.25">
      <c r="A228" s="2" t="s">
        <v>261</v>
      </c>
      <c r="B228" s="2" t="s">
        <v>26</v>
      </c>
      <c r="C228" s="1">
        <v>45676</v>
      </c>
      <c r="D228" s="3">
        <v>0.40902777777777777</v>
      </c>
      <c r="E228" s="2" t="s">
        <v>16</v>
      </c>
      <c r="F228" s="2" t="s">
        <v>18</v>
      </c>
      <c r="G228" s="2">
        <v>42741</v>
      </c>
      <c r="H228" s="2">
        <v>10</v>
      </c>
      <c r="I228" s="2">
        <v>275</v>
      </c>
      <c r="J228" s="2">
        <v>5745</v>
      </c>
      <c r="K228" s="2">
        <v>4112</v>
      </c>
      <c r="L228" s="2">
        <v>232</v>
      </c>
      <c r="M228" s="2">
        <v>19</v>
      </c>
      <c r="N228" s="2">
        <v>14</v>
      </c>
      <c r="O228" s="2">
        <v>24</v>
      </c>
      <c r="P228" s="2">
        <v>20</v>
      </c>
      <c r="Q228" s="2">
        <v>44</v>
      </c>
      <c r="R228" s="2">
        <v>3</v>
      </c>
      <c r="S228" s="2" t="s">
        <v>31</v>
      </c>
      <c r="T228" s="5">
        <f t="shared" si="21"/>
        <v>289</v>
      </c>
      <c r="U228" s="4">
        <f t="shared" si="22"/>
        <v>9.6207388690016618E-2</v>
      </c>
      <c r="V228" s="4">
        <f t="shared" si="23"/>
        <v>9.6207388690016618E-2</v>
      </c>
      <c r="W228">
        <f t="shared" si="24"/>
        <v>9</v>
      </c>
      <c r="X228" t="str">
        <f t="shared" si="25"/>
        <v>Sunday</v>
      </c>
      <c r="Y228" s="5" t="str">
        <f t="shared" si="26"/>
        <v>Jan</v>
      </c>
      <c r="Z228" s="5" t="str">
        <f t="shared" si="27"/>
        <v>6-10</v>
      </c>
    </row>
    <row r="229" spans="1:26" x14ac:dyDescent="0.25">
      <c r="A229" s="2" t="s">
        <v>262</v>
      </c>
      <c r="B229" s="2" t="s">
        <v>26</v>
      </c>
      <c r="C229" s="1">
        <v>45676</v>
      </c>
      <c r="D229" s="3">
        <v>0.49583333333333335</v>
      </c>
      <c r="E229" s="2" t="s">
        <v>19</v>
      </c>
      <c r="F229" s="2" t="s">
        <v>46</v>
      </c>
      <c r="G229" s="2">
        <v>42908</v>
      </c>
      <c r="H229" s="2">
        <v>10</v>
      </c>
      <c r="I229" s="2">
        <v>247</v>
      </c>
      <c r="J229" s="2">
        <v>16302</v>
      </c>
      <c r="K229" s="2">
        <v>11290</v>
      </c>
      <c r="L229" s="2">
        <v>590</v>
      </c>
      <c r="M229" s="2">
        <v>57</v>
      </c>
      <c r="N229" s="2">
        <v>87</v>
      </c>
      <c r="O229" s="2">
        <v>276</v>
      </c>
      <c r="P229" s="2">
        <v>64</v>
      </c>
      <c r="Q229" s="2">
        <v>327</v>
      </c>
      <c r="R229" s="2">
        <v>31</v>
      </c>
      <c r="S229" s="2" t="s">
        <v>31</v>
      </c>
      <c r="T229" s="5">
        <f t="shared" si="21"/>
        <v>1010</v>
      </c>
      <c r="U229" s="4">
        <f t="shared" si="22"/>
        <v>0.26312109629905844</v>
      </c>
      <c r="V229" s="4">
        <f t="shared" si="23"/>
        <v>0.26312109629905844</v>
      </c>
      <c r="W229">
        <f t="shared" si="24"/>
        <v>11</v>
      </c>
      <c r="X229" t="str">
        <f t="shared" si="25"/>
        <v>Sunday</v>
      </c>
      <c r="Y229" s="5" t="str">
        <f t="shared" si="26"/>
        <v>Jan</v>
      </c>
      <c r="Z229" s="5" t="str">
        <f t="shared" si="27"/>
        <v>6-10</v>
      </c>
    </row>
    <row r="230" spans="1:26" x14ac:dyDescent="0.25">
      <c r="A230" s="2" t="s">
        <v>263</v>
      </c>
      <c r="B230" s="2" t="s">
        <v>26</v>
      </c>
      <c r="C230" s="1">
        <v>45676</v>
      </c>
      <c r="D230" s="3">
        <v>0.6958333333333333</v>
      </c>
      <c r="E230" s="2" t="s">
        <v>15</v>
      </c>
      <c r="F230" s="2" t="s">
        <v>44</v>
      </c>
      <c r="G230" s="2">
        <v>42929</v>
      </c>
      <c r="H230" s="2">
        <v>8</v>
      </c>
      <c r="I230" s="2">
        <v>77</v>
      </c>
      <c r="J230" s="2">
        <v>30096</v>
      </c>
      <c r="K230" s="2">
        <v>23815</v>
      </c>
      <c r="L230" s="2">
        <v>566</v>
      </c>
      <c r="M230" s="2">
        <v>53</v>
      </c>
      <c r="N230" s="2">
        <v>147</v>
      </c>
      <c r="O230" s="2">
        <v>72</v>
      </c>
      <c r="P230" s="2">
        <v>70</v>
      </c>
      <c r="Q230" s="2">
        <v>730</v>
      </c>
      <c r="R230" s="2">
        <v>142</v>
      </c>
      <c r="S230" s="2" t="s">
        <v>31</v>
      </c>
      <c r="T230" s="5">
        <f t="shared" si="21"/>
        <v>838</v>
      </c>
      <c r="U230" s="4">
        <f t="shared" si="22"/>
        <v>0.55475319713946281</v>
      </c>
      <c r="V230" s="4">
        <f t="shared" si="23"/>
        <v>0.55475319713946281</v>
      </c>
      <c r="W230">
        <f t="shared" si="24"/>
        <v>16</v>
      </c>
      <c r="X230" t="str">
        <f t="shared" si="25"/>
        <v>Sunday</v>
      </c>
      <c r="Y230" s="5" t="str">
        <f t="shared" si="26"/>
        <v>Jan</v>
      </c>
      <c r="Z230" s="5" t="str">
        <f t="shared" si="27"/>
        <v>6-10</v>
      </c>
    </row>
    <row r="231" spans="1:26" x14ac:dyDescent="0.25">
      <c r="A231" s="2" t="s">
        <v>264</v>
      </c>
      <c r="B231" s="2" t="s">
        <v>26</v>
      </c>
      <c r="C231" s="1">
        <v>45676</v>
      </c>
      <c r="D231" s="3">
        <v>0.78680555555555554</v>
      </c>
      <c r="E231" s="2" t="s">
        <v>16</v>
      </c>
      <c r="F231" s="2" t="s">
        <v>18</v>
      </c>
      <c r="G231" s="2">
        <v>43063</v>
      </c>
      <c r="H231" s="2">
        <v>8</v>
      </c>
      <c r="I231" s="2">
        <v>333</v>
      </c>
      <c r="J231" s="2">
        <v>16594</v>
      </c>
      <c r="K231" s="2">
        <v>13282</v>
      </c>
      <c r="L231" s="2">
        <v>546</v>
      </c>
      <c r="M231" s="2">
        <v>35</v>
      </c>
      <c r="N231" s="2">
        <v>30</v>
      </c>
      <c r="O231" s="2">
        <v>43</v>
      </c>
      <c r="P231" s="2">
        <v>118</v>
      </c>
      <c r="Q231" s="2">
        <v>142</v>
      </c>
      <c r="R231" s="2">
        <v>16</v>
      </c>
      <c r="S231" s="2" t="s">
        <v>31</v>
      </c>
      <c r="T231" s="5">
        <f t="shared" si="21"/>
        <v>654</v>
      </c>
      <c r="U231" s="4">
        <f t="shared" si="22"/>
        <v>0.30843183243155375</v>
      </c>
      <c r="V231" s="4">
        <f t="shared" si="23"/>
        <v>0.30843183243155375</v>
      </c>
      <c r="W231">
        <f t="shared" si="24"/>
        <v>18</v>
      </c>
      <c r="X231" t="str">
        <f t="shared" si="25"/>
        <v>Sunday</v>
      </c>
      <c r="Y231" s="5" t="str">
        <f t="shared" si="26"/>
        <v>Jan</v>
      </c>
      <c r="Z231" s="5" t="str">
        <f t="shared" si="27"/>
        <v>6-10</v>
      </c>
    </row>
    <row r="232" spans="1:26" x14ac:dyDescent="0.25">
      <c r="A232" s="2" t="s">
        <v>265</v>
      </c>
      <c r="B232" s="2" t="s">
        <v>26</v>
      </c>
      <c r="C232" s="1">
        <v>45676</v>
      </c>
      <c r="D232" s="3">
        <v>0.81805555555555554</v>
      </c>
      <c r="E232" s="2" t="s">
        <v>19</v>
      </c>
      <c r="F232" s="2" t="s">
        <v>27</v>
      </c>
      <c r="G232" s="2">
        <v>42682</v>
      </c>
      <c r="H232" s="2">
        <v>10</v>
      </c>
      <c r="I232" s="2">
        <v>259</v>
      </c>
      <c r="J232" s="2">
        <v>15974</v>
      </c>
      <c r="K232" s="2">
        <v>14188</v>
      </c>
      <c r="L232" s="2">
        <v>805</v>
      </c>
      <c r="M232" s="2">
        <v>61</v>
      </c>
      <c r="N232" s="2">
        <v>93</v>
      </c>
      <c r="O232" s="2">
        <v>548</v>
      </c>
      <c r="P232" s="2">
        <v>86</v>
      </c>
      <c r="Q232" s="2">
        <v>145</v>
      </c>
      <c r="R232" s="2">
        <v>21</v>
      </c>
      <c r="S232" s="2" t="s">
        <v>28</v>
      </c>
      <c r="T232" s="5">
        <f t="shared" si="21"/>
        <v>1507</v>
      </c>
      <c r="U232" s="4">
        <f t="shared" si="22"/>
        <v>0.33241178951314371</v>
      </c>
      <c r="V232" s="4">
        <f t="shared" si="23"/>
        <v>0.33241178951314371</v>
      </c>
      <c r="W232">
        <f t="shared" si="24"/>
        <v>19</v>
      </c>
      <c r="X232" t="str">
        <f t="shared" si="25"/>
        <v>Sunday</v>
      </c>
      <c r="Y232" s="5" t="str">
        <f t="shared" si="26"/>
        <v>Jan</v>
      </c>
      <c r="Z232" s="5" t="str">
        <f t="shared" si="27"/>
        <v>6-10</v>
      </c>
    </row>
    <row r="233" spans="1:26" x14ac:dyDescent="0.25">
      <c r="A233" s="2" t="s">
        <v>266</v>
      </c>
      <c r="B233" s="2" t="s">
        <v>26</v>
      </c>
      <c r="C233" s="1">
        <v>45676</v>
      </c>
      <c r="D233" s="3">
        <v>0.83611111111111114</v>
      </c>
      <c r="E233" s="2" t="s">
        <v>15</v>
      </c>
      <c r="F233" s="2" t="s">
        <v>36</v>
      </c>
      <c r="G233" s="2">
        <v>42869</v>
      </c>
      <c r="H233" s="2">
        <v>7</v>
      </c>
      <c r="I233" s="2">
        <v>132</v>
      </c>
      <c r="J233" s="2">
        <v>31580</v>
      </c>
      <c r="K233" s="2">
        <v>23908</v>
      </c>
      <c r="L233" s="2">
        <v>1278</v>
      </c>
      <c r="M233" s="2">
        <v>124</v>
      </c>
      <c r="N233" s="2">
        <v>327</v>
      </c>
      <c r="O233" s="2">
        <v>201</v>
      </c>
      <c r="P233" s="2">
        <v>99</v>
      </c>
      <c r="Q233" s="2">
        <v>471</v>
      </c>
      <c r="R233" s="2">
        <v>53</v>
      </c>
      <c r="S233" s="2" t="s">
        <v>31</v>
      </c>
      <c r="T233" s="5">
        <f t="shared" si="21"/>
        <v>1930</v>
      </c>
      <c r="U233" s="4">
        <f t="shared" si="22"/>
        <v>0.55769903659987408</v>
      </c>
      <c r="V233" s="4">
        <f t="shared" si="23"/>
        <v>0.55769903659987408</v>
      </c>
      <c r="W233">
        <f t="shared" si="24"/>
        <v>20</v>
      </c>
      <c r="X233" t="str">
        <f t="shared" si="25"/>
        <v>Sunday</v>
      </c>
      <c r="Y233" s="5" t="str">
        <f t="shared" si="26"/>
        <v>Jan</v>
      </c>
      <c r="Z233" s="5" t="str">
        <f t="shared" si="27"/>
        <v>6-10</v>
      </c>
    </row>
    <row r="234" spans="1:26" x14ac:dyDescent="0.25">
      <c r="A234" s="2" t="s">
        <v>267</v>
      </c>
      <c r="B234" s="2" t="s">
        <v>26</v>
      </c>
      <c r="C234" s="1">
        <v>45676</v>
      </c>
      <c r="D234" s="3">
        <v>0.84305555555555556</v>
      </c>
      <c r="E234" s="2" t="s">
        <v>19</v>
      </c>
      <c r="F234" s="2" t="s">
        <v>36</v>
      </c>
      <c r="G234" s="2">
        <v>43171</v>
      </c>
      <c r="H234" s="2">
        <v>11</v>
      </c>
      <c r="I234" s="2">
        <v>317</v>
      </c>
      <c r="J234" s="2">
        <v>12302</v>
      </c>
      <c r="K234" s="2">
        <v>9228</v>
      </c>
      <c r="L234" s="2">
        <v>285</v>
      </c>
      <c r="M234" s="2">
        <v>29</v>
      </c>
      <c r="N234" s="2">
        <v>39</v>
      </c>
      <c r="O234" s="2">
        <v>133</v>
      </c>
      <c r="P234" s="2">
        <v>59</v>
      </c>
      <c r="Q234" s="2">
        <v>219</v>
      </c>
      <c r="R234" s="2">
        <v>18</v>
      </c>
      <c r="S234" s="2" t="s">
        <v>31</v>
      </c>
      <c r="T234" s="5">
        <f t="shared" si="21"/>
        <v>486</v>
      </c>
      <c r="U234" s="4">
        <f t="shared" si="22"/>
        <v>0.21375460378494823</v>
      </c>
      <c r="V234" s="4">
        <f t="shared" si="23"/>
        <v>0.21375460378494823</v>
      </c>
      <c r="W234">
        <f t="shared" si="24"/>
        <v>20</v>
      </c>
      <c r="X234" t="str">
        <f t="shared" si="25"/>
        <v>Sunday</v>
      </c>
      <c r="Y234" s="5" t="str">
        <f t="shared" si="26"/>
        <v>Jan</v>
      </c>
      <c r="Z234" s="5" t="str">
        <f t="shared" si="27"/>
        <v>11+</v>
      </c>
    </row>
    <row r="235" spans="1:26" x14ac:dyDescent="0.25">
      <c r="A235" s="2" t="s">
        <v>268</v>
      </c>
      <c r="B235" s="2" t="s">
        <v>26</v>
      </c>
      <c r="C235" s="1">
        <v>45676</v>
      </c>
      <c r="D235" s="3">
        <v>0.86597222222222225</v>
      </c>
      <c r="E235" s="2" t="s">
        <v>15</v>
      </c>
      <c r="F235" s="2" t="s">
        <v>27</v>
      </c>
      <c r="G235" s="2">
        <v>42872</v>
      </c>
      <c r="H235" s="2">
        <v>4</v>
      </c>
      <c r="I235" s="2">
        <v>132</v>
      </c>
      <c r="J235" s="2">
        <v>40045</v>
      </c>
      <c r="K235" s="2">
        <v>29366</v>
      </c>
      <c r="L235" s="2">
        <v>1102</v>
      </c>
      <c r="M235" s="2">
        <v>86</v>
      </c>
      <c r="N235" s="2">
        <v>139</v>
      </c>
      <c r="O235" s="2">
        <v>111</v>
      </c>
      <c r="P235" s="2">
        <v>97</v>
      </c>
      <c r="Q235" s="2">
        <v>544</v>
      </c>
      <c r="R235" s="2">
        <v>139</v>
      </c>
      <c r="S235" s="2" t="s">
        <v>31</v>
      </c>
      <c r="T235" s="5">
        <f t="shared" si="21"/>
        <v>1438</v>
      </c>
      <c r="U235" s="4">
        <f t="shared" si="22"/>
        <v>0.68496921067363314</v>
      </c>
      <c r="V235" s="4">
        <f t="shared" si="23"/>
        <v>0.68496921067363314</v>
      </c>
      <c r="W235">
        <f t="shared" si="24"/>
        <v>20</v>
      </c>
      <c r="X235" t="str">
        <f t="shared" si="25"/>
        <v>Sunday</v>
      </c>
      <c r="Y235" s="5" t="str">
        <f t="shared" si="26"/>
        <v>Jan</v>
      </c>
      <c r="Z235" s="5" t="str">
        <f t="shared" si="27"/>
        <v>3-5</v>
      </c>
    </row>
    <row r="236" spans="1:26" x14ac:dyDescent="0.25">
      <c r="A236" s="2" t="s">
        <v>269</v>
      </c>
      <c r="B236" s="2" t="s">
        <v>26</v>
      </c>
      <c r="C236" s="1">
        <v>45676</v>
      </c>
      <c r="D236" s="3">
        <v>0.8930555555555556</v>
      </c>
      <c r="E236" s="2" t="s">
        <v>15</v>
      </c>
      <c r="F236" s="2" t="s">
        <v>18</v>
      </c>
      <c r="G236" s="2">
        <v>42711</v>
      </c>
      <c r="H236" s="2">
        <v>8</v>
      </c>
      <c r="I236" s="2">
        <v>49</v>
      </c>
      <c r="J236" s="2">
        <v>35767</v>
      </c>
      <c r="K236" s="2">
        <v>32732</v>
      </c>
      <c r="L236" s="2">
        <v>1728</v>
      </c>
      <c r="M236" s="2">
        <v>148</v>
      </c>
      <c r="N236" s="2">
        <v>308</v>
      </c>
      <c r="O236" s="2">
        <v>165</v>
      </c>
      <c r="P236" s="2">
        <v>250</v>
      </c>
      <c r="Q236" s="2">
        <v>1133</v>
      </c>
      <c r="R236" s="2">
        <v>133</v>
      </c>
      <c r="S236" s="2" t="s">
        <v>28</v>
      </c>
      <c r="T236" s="5">
        <f t="shared" si="21"/>
        <v>2349</v>
      </c>
      <c r="U236" s="4">
        <f t="shared" si="22"/>
        <v>0.76635995411018243</v>
      </c>
      <c r="V236" s="4">
        <f t="shared" si="23"/>
        <v>0.76635995411018243</v>
      </c>
      <c r="W236">
        <f t="shared" si="24"/>
        <v>21</v>
      </c>
      <c r="X236" t="str">
        <f t="shared" si="25"/>
        <v>Sunday</v>
      </c>
      <c r="Y236" s="5" t="str">
        <f t="shared" si="26"/>
        <v>Jan</v>
      </c>
      <c r="Z236" s="5" t="str">
        <f t="shared" si="27"/>
        <v>6-10</v>
      </c>
    </row>
    <row r="237" spans="1:26" x14ac:dyDescent="0.25">
      <c r="A237" s="2" t="s">
        <v>270</v>
      </c>
      <c r="B237" s="2" t="s">
        <v>26</v>
      </c>
      <c r="C237" s="1">
        <v>45676</v>
      </c>
      <c r="D237" s="3">
        <v>0.91597222222222219</v>
      </c>
      <c r="E237" s="2" t="s">
        <v>19</v>
      </c>
      <c r="F237" s="2" t="s">
        <v>36</v>
      </c>
      <c r="G237" s="2">
        <v>42956</v>
      </c>
      <c r="H237" s="2">
        <v>7</v>
      </c>
      <c r="I237" s="2">
        <v>178</v>
      </c>
      <c r="J237" s="2">
        <v>18113</v>
      </c>
      <c r="K237" s="2">
        <v>15045</v>
      </c>
      <c r="L237" s="2">
        <v>762</v>
      </c>
      <c r="M237" s="2">
        <v>68</v>
      </c>
      <c r="N237" s="2">
        <v>98</v>
      </c>
      <c r="O237" s="2">
        <v>483</v>
      </c>
      <c r="P237" s="2">
        <v>103</v>
      </c>
      <c r="Q237" s="2">
        <v>417</v>
      </c>
      <c r="R237" s="2">
        <v>27</v>
      </c>
      <c r="S237" s="2" t="s">
        <v>31</v>
      </c>
      <c r="T237" s="5">
        <f t="shared" si="21"/>
        <v>1411</v>
      </c>
      <c r="U237" s="4">
        <f t="shared" si="22"/>
        <v>0.35024210820374335</v>
      </c>
      <c r="V237" s="4">
        <f t="shared" si="23"/>
        <v>0.35024210820374335</v>
      </c>
      <c r="W237">
        <f t="shared" si="24"/>
        <v>21</v>
      </c>
      <c r="X237" t="str">
        <f t="shared" si="25"/>
        <v>Sunday</v>
      </c>
      <c r="Y237" s="5" t="str">
        <f t="shared" si="26"/>
        <v>Jan</v>
      </c>
      <c r="Z237" s="5" t="str">
        <f t="shared" si="27"/>
        <v>6-10</v>
      </c>
    </row>
    <row r="238" spans="1:26" x14ac:dyDescent="0.25">
      <c r="A238" s="2" t="s">
        <v>271</v>
      </c>
      <c r="B238" s="2" t="s">
        <v>26</v>
      </c>
      <c r="C238" s="1">
        <v>45677</v>
      </c>
      <c r="D238" s="3">
        <v>0.13194444444444445</v>
      </c>
      <c r="E238" s="2" t="s">
        <v>15</v>
      </c>
      <c r="F238" s="2" t="s">
        <v>36</v>
      </c>
      <c r="G238" s="2">
        <v>42834</v>
      </c>
      <c r="H238" s="2">
        <v>10</v>
      </c>
      <c r="I238" s="2">
        <v>75</v>
      </c>
      <c r="J238" s="2">
        <v>13519</v>
      </c>
      <c r="K238" s="2">
        <v>11882</v>
      </c>
      <c r="L238" s="2">
        <v>663</v>
      </c>
      <c r="M238" s="2">
        <v>66</v>
      </c>
      <c r="N238" s="2">
        <v>148</v>
      </c>
      <c r="O238" s="2">
        <v>69</v>
      </c>
      <c r="P238" s="2">
        <v>87</v>
      </c>
      <c r="Q238" s="2">
        <v>447</v>
      </c>
      <c r="R238" s="2">
        <v>37</v>
      </c>
      <c r="S238" s="2" t="s">
        <v>31</v>
      </c>
      <c r="T238" s="5">
        <f t="shared" si="21"/>
        <v>946</v>
      </c>
      <c r="U238" s="4">
        <f t="shared" si="22"/>
        <v>0.27739646075547464</v>
      </c>
      <c r="V238" s="4">
        <f t="shared" si="23"/>
        <v>0.27739646075547464</v>
      </c>
      <c r="W238">
        <f t="shared" si="24"/>
        <v>3</v>
      </c>
      <c r="X238" t="str">
        <f t="shared" si="25"/>
        <v>Monday</v>
      </c>
      <c r="Y238" s="5" t="str">
        <f t="shared" si="26"/>
        <v>Jan</v>
      </c>
      <c r="Z238" s="5" t="str">
        <f t="shared" si="27"/>
        <v>6-10</v>
      </c>
    </row>
    <row r="239" spans="1:26" x14ac:dyDescent="0.25">
      <c r="A239" s="2" t="s">
        <v>272</v>
      </c>
      <c r="B239" s="2" t="s">
        <v>26</v>
      </c>
      <c r="C239" s="1">
        <v>45677</v>
      </c>
      <c r="D239" s="3">
        <v>0.27916666666666667</v>
      </c>
      <c r="E239" s="2" t="s">
        <v>19</v>
      </c>
      <c r="F239" s="2" t="s">
        <v>36</v>
      </c>
      <c r="G239" s="2">
        <v>42679</v>
      </c>
      <c r="H239" s="2">
        <v>11</v>
      </c>
      <c r="I239" s="2">
        <v>189</v>
      </c>
      <c r="J239" s="2">
        <v>8343</v>
      </c>
      <c r="K239" s="2">
        <v>6115</v>
      </c>
      <c r="L239" s="2">
        <v>302</v>
      </c>
      <c r="M239" s="2">
        <v>30</v>
      </c>
      <c r="N239" s="2">
        <v>38</v>
      </c>
      <c r="O239" s="2">
        <v>137</v>
      </c>
      <c r="P239" s="2">
        <v>27</v>
      </c>
      <c r="Q239" s="2">
        <v>101</v>
      </c>
      <c r="R239" s="2">
        <v>19</v>
      </c>
      <c r="S239" s="2" t="s">
        <v>31</v>
      </c>
      <c r="T239" s="5">
        <f t="shared" si="21"/>
        <v>507</v>
      </c>
      <c r="U239" s="4">
        <f t="shared" si="22"/>
        <v>0.14327889594414114</v>
      </c>
      <c r="V239" s="4">
        <f t="shared" si="23"/>
        <v>0.14327889594414114</v>
      </c>
      <c r="W239">
        <f t="shared" si="24"/>
        <v>6</v>
      </c>
      <c r="X239" t="str">
        <f t="shared" si="25"/>
        <v>Monday</v>
      </c>
      <c r="Y239" s="5" t="str">
        <f t="shared" si="26"/>
        <v>Jan</v>
      </c>
      <c r="Z239" s="5" t="str">
        <f t="shared" si="27"/>
        <v>11+</v>
      </c>
    </row>
    <row r="240" spans="1:26" x14ac:dyDescent="0.25">
      <c r="A240" s="2" t="s">
        <v>273</v>
      </c>
      <c r="B240" s="2" t="s">
        <v>26</v>
      </c>
      <c r="C240" s="1">
        <v>45677</v>
      </c>
      <c r="D240" s="3">
        <v>0.47916666666666669</v>
      </c>
      <c r="E240" s="2" t="s">
        <v>15</v>
      </c>
      <c r="F240" s="2" t="s">
        <v>30</v>
      </c>
      <c r="G240" s="2">
        <v>42644</v>
      </c>
      <c r="H240" s="2">
        <v>7</v>
      </c>
      <c r="I240" s="2">
        <v>87</v>
      </c>
      <c r="J240" s="2">
        <v>8718</v>
      </c>
      <c r="K240" s="2">
        <v>8023</v>
      </c>
      <c r="L240" s="2">
        <v>374</v>
      </c>
      <c r="M240" s="2">
        <v>35</v>
      </c>
      <c r="N240" s="2">
        <v>42</v>
      </c>
      <c r="O240" s="2">
        <v>39</v>
      </c>
      <c r="P240" s="2">
        <v>47</v>
      </c>
      <c r="Q240" s="2">
        <v>267</v>
      </c>
      <c r="R240" s="2">
        <v>23</v>
      </c>
      <c r="S240" s="2" t="s">
        <v>31</v>
      </c>
      <c r="T240" s="5">
        <f t="shared" si="21"/>
        <v>490</v>
      </c>
      <c r="U240" s="4">
        <f t="shared" si="22"/>
        <v>0.18813901134977956</v>
      </c>
      <c r="V240" s="4">
        <f t="shared" si="23"/>
        <v>0.18813901134977956</v>
      </c>
      <c r="W240">
        <f t="shared" si="24"/>
        <v>11</v>
      </c>
      <c r="X240" t="str">
        <f t="shared" si="25"/>
        <v>Monday</v>
      </c>
      <c r="Y240" s="5" t="str">
        <f t="shared" si="26"/>
        <v>Jan</v>
      </c>
      <c r="Z240" s="5" t="str">
        <f t="shared" si="27"/>
        <v>6-10</v>
      </c>
    </row>
    <row r="241" spans="1:26" x14ac:dyDescent="0.25">
      <c r="A241" s="2" t="s">
        <v>274</v>
      </c>
      <c r="B241" s="2" t="s">
        <v>26</v>
      </c>
      <c r="C241" s="1">
        <v>45677</v>
      </c>
      <c r="D241" s="3">
        <v>0.48125000000000001</v>
      </c>
      <c r="E241" s="2" t="s">
        <v>16</v>
      </c>
      <c r="F241" s="2" t="s">
        <v>49</v>
      </c>
      <c r="G241" s="2">
        <v>42597</v>
      </c>
      <c r="H241" s="2">
        <v>3</v>
      </c>
      <c r="I241" s="2">
        <v>123</v>
      </c>
      <c r="J241" s="2">
        <v>11547</v>
      </c>
      <c r="K241" s="2">
        <v>8762</v>
      </c>
      <c r="L241" s="2">
        <v>279</v>
      </c>
      <c r="M241" s="2">
        <v>24</v>
      </c>
      <c r="N241" s="2">
        <v>17</v>
      </c>
      <c r="O241" s="2">
        <v>32</v>
      </c>
      <c r="P241" s="2">
        <v>58</v>
      </c>
      <c r="Q241" s="2">
        <v>207</v>
      </c>
      <c r="R241" s="2">
        <v>15</v>
      </c>
      <c r="S241" s="2" t="s">
        <v>31</v>
      </c>
      <c r="T241" s="5">
        <f t="shared" si="21"/>
        <v>352</v>
      </c>
      <c r="U241" s="4">
        <f t="shared" si="22"/>
        <v>0.205695236753762</v>
      </c>
      <c r="V241" s="4">
        <f t="shared" si="23"/>
        <v>0.205695236753762</v>
      </c>
      <c r="W241">
        <f t="shared" si="24"/>
        <v>11</v>
      </c>
      <c r="X241" t="str">
        <f t="shared" si="25"/>
        <v>Monday</v>
      </c>
      <c r="Y241" s="5" t="str">
        <f t="shared" si="26"/>
        <v>Jan</v>
      </c>
      <c r="Z241" s="5" t="str">
        <f t="shared" si="27"/>
        <v>3-5</v>
      </c>
    </row>
    <row r="242" spans="1:26" x14ac:dyDescent="0.25">
      <c r="A242" s="2" t="s">
        <v>275</v>
      </c>
      <c r="B242" s="2" t="s">
        <v>26</v>
      </c>
      <c r="C242" s="1">
        <v>45677</v>
      </c>
      <c r="D242" s="3">
        <v>0.52777777777777779</v>
      </c>
      <c r="E242" s="2" t="s">
        <v>16</v>
      </c>
      <c r="F242" s="2" t="s">
        <v>30</v>
      </c>
      <c r="G242" s="2">
        <v>42993</v>
      </c>
      <c r="H242" s="2">
        <v>6</v>
      </c>
      <c r="I242" s="2">
        <v>274</v>
      </c>
      <c r="J242" s="2">
        <v>10681</v>
      </c>
      <c r="K242" s="2">
        <v>9718</v>
      </c>
      <c r="L242" s="2">
        <v>536</v>
      </c>
      <c r="M242" s="2">
        <v>54</v>
      </c>
      <c r="N242" s="2">
        <v>39</v>
      </c>
      <c r="O242" s="2">
        <v>93</v>
      </c>
      <c r="P242" s="2">
        <v>47</v>
      </c>
      <c r="Q242" s="2">
        <v>135</v>
      </c>
      <c r="R242" s="2">
        <v>11</v>
      </c>
      <c r="S242" s="2" t="s">
        <v>31</v>
      </c>
      <c r="T242" s="5">
        <f t="shared" si="21"/>
        <v>722</v>
      </c>
      <c r="U242" s="4">
        <f t="shared" si="22"/>
        <v>0.22603679668783291</v>
      </c>
      <c r="V242" s="4">
        <f t="shared" si="23"/>
        <v>0.22603679668783291</v>
      </c>
      <c r="W242">
        <f t="shared" si="24"/>
        <v>12</v>
      </c>
      <c r="X242" t="str">
        <f t="shared" si="25"/>
        <v>Monday</v>
      </c>
      <c r="Y242" s="5" t="str">
        <f t="shared" si="26"/>
        <v>Jan</v>
      </c>
      <c r="Z242" s="5" t="str">
        <f t="shared" si="27"/>
        <v>6-10</v>
      </c>
    </row>
    <row r="243" spans="1:26" x14ac:dyDescent="0.25">
      <c r="A243" s="2" t="s">
        <v>276</v>
      </c>
      <c r="B243" s="2" t="s">
        <v>26</v>
      </c>
      <c r="C243" s="1">
        <v>45677</v>
      </c>
      <c r="D243" s="3">
        <v>0.59791666666666665</v>
      </c>
      <c r="E243" s="2" t="s">
        <v>15</v>
      </c>
      <c r="F243" s="2" t="s">
        <v>49</v>
      </c>
      <c r="G243" s="2">
        <v>43108</v>
      </c>
      <c r="H243" s="2">
        <v>5</v>
      </c>
      <c r="I243" s="2">
        <v>221</v>
      </c>
      <c r="J243" s="2">
        <v>19826</v>
      </c>
      <c r="K243" s="2">
        <v>15006</v>
      </c>
      <c r="L243" s="2">
        <v>447</v>
      </c>
      <c r="M243" s="2">
        <v>28</v>
      </c>
      <c r="N243" s="2">
        <v>60</v>
      </c>
      <c r="O243" s="2">
        <v>47</v>
      </c>
      <c r="P243" s="2">
        <v>116</v>
      </c>
      <c r="Q243" s="2">
        <v>347</v>
      </c>
      <c r="R243" s="2">
        <v>92</v>
      </c>
      <c r="S243" s="2" t="s">
        <v>31</v>
      </c>
      <c r="T243" s="5">
        <f t="shared" si="21"/>
        <v>582</v>
      </c>
      <c r="U243" s="4">
        <f t="shared" si="22"/>
        <v>0.34810244038229565</v>
      </c>
      <c r="V243" s="4">
        <f t="shared" si="23"/>
        <v>0.34810244038229565</v>
      </c>
      <c r="W243">
        <f t="shared" si="24"/>
        <v>14</v>
      </c>
      <c r="X243" t="str">
        <f t="shared" si="25"/>
        <v>Monday</v>
      </c>
      <c r="Y243" s="5" t="str">
        <f t="shared" si="26"/>
        <v>Jan</v>
      </c>
      <c r="Z243" s="5" t="str">
        <f t="shared" si="27"/>
        <v>3-5</v>
      </c>
    </row>
    <row r="244" spans="1:26" x14ac:dyDescent="0.25">
      <c r="A244" s="2" t="s">
        <v>277</v>
      </c>
      <c r="B244" s="2" t="s">
        <v>26</v>
      </c>
      <c r="C244" s="1">
        <v>45677</v>
      </c>
      <c r="D244" s="3">
        <v>0.75555555555555554</v>
      </c>
      <c r="E244" s="2" t="s">
        <v>19</v>
      </c>
      <c r="F244" s="2" t="s">
        <v>27</v>
      </c>
      <c r="G244" s="2">
        <v>42970</v>
      </c>
      <c r="H244" s="2">
        <v>11</v>
      </c>
      <c r="I244" s="2">
        <v>367</v>
      </c>
      <c r="J244" s="2">
        <v>9332</v>
      </c>
      <c r="K244" s="2">
        <v>8594</v>
      </c>
      <c r="L244" s="2">
        <v>349</v>
      </c>
      <c r="M244" s="2">
        <v>42</v>
      </c>
      <c r="N244" s="2">
        <v>59</v>
      </c>
      <c r="O244" s="2">
        <v>174</v>
      </c>
      <c r="P244" s="2">
        <v>59</v>
      </c>
      <c r="Q244" s="2">
        <v>91</v>
      </c>
      <c r="R244" s="2">
        <v>22</v>
      </c>
      <c r="S244" s="2" t="s">
        <v>31</v>
      </c>
      <c r="T244" s="5">
        <f t="shared" si="21"/>
        <v>624</v>
      </c>
      <c r="U244" s="4">
        <f t="shared" si="22"/>
        <v>0.2</v>
      </c>
      <c r="V244" s="4">
        <f t="shared" si="23"/>
        <v>0.2</v>
      </c>
      <c r="W244">
        <f t="shared" si="24"/>
        <v>18</v>
      </c>
      <c r="X244" t="str">
        <f t="shared" si="25"/>
        <v>Monday</v>
      </c>
      <c r="Y244" s="5" t="str">
        <f t="shared" si="26"/>
        <v>Jan</v>
      </c>
      <c r="Z244" s="5" t="str">
        <f t="shared" si="27"/>
        <v>11+</v>
      </c>
    </row>
    <row r="245" spans="1:26" x14ac:dyDescent="0.25">
      <c r="A245" s="2" t="s">
        <v>278</v>
      </c>
      <c r="B245" s="2" t="s">
        <v>26</v>
      </c>
      <c r="C245" s="1">
        <v>45677</v>
      </c>
      <c r="D245" s="3">
        <v>0.80972222222222223</v>
      </c>
      <c r="E245" s="2" t="s">
        <v>15</v>
      </c>
      <c r="F245" s="2" t="s">
        <v>44</v>
      </c>
      <c r="G245" s="2">
        <v>42709</v>
      </c>
      <c r="H245" s="2">
        <v>4</v>
      </c>
      <c r="I245" s="2">
        <v>134</v>
      </c>
      <c r="J245" s="2">
        <v>33689</v>
      </c>
      <c r="K245" s="2">
        <v>27332</v>
      </c>
      <c r="L245" s="2">
        <v>821</v>
      </c>
      <c r="M245" s="2">
        <v>72</v>
      </c>
      <c r="N245" s="2">
        <v>127</v>
      </c>
      <c r="O245" s="2">
        <v>119</v>
      </c>
      <c r="P245" s="2">
        <v>48</v>
      </c>
      <c r="Q245" s="2">
        <v>1030</v>
      </c>
      <c r="R245" s="2">
        <v>75</v>
      </c>
      <c r="S245" s="2" t="s">
        <v>31</v>
      </c>
      <c r="T245" s="5">
        <f t="shared" si="21"/>
        <v>1139</v>
      </c>
      <c r="U245" s="4">
        <f t="shared" si="22"/>
        <v>0.63995879088716667</v>
      </c>
      <c r="V245" s="4">
        <f t="shared" si="23"/>
        <v>0.63995879088716667</v>
      </c>
      <c r="W245">
        <f t="shared" si="24"/>
        <v>19</v>
      </c>
      <c r="X245" t="str">
        <f t="shared" si="25"/>
        <v>Monday</v>
      </c>
      <c r="Y245" s="5" t="str">
        <f t="shared" si="26"/>
        <v>Jan</v>
      </c>
      <c r="Z245" s="5" t="str">
        <f t="shared" si="27"/>
        <v>3-5</v>
      </c>
    </row>
    <row r="246" spans="1:26" x14ac:dyDescent="0.25">
      <c r="A246" s="2" t="s">
        <v>279</v>
      </c>
      <c r="B246" s="2" t="s">
        <v>26</v>
      </c>
      <c r="C246" s="1">
        <v>45677</v>
      </c>
      <c r="D246" s="3">
        <v>0.86597222222222225</v>
      </c>
      <c r="E246" s="2" t="s">
        <v>15</v>
      </c>
      <c r="F246" s="2" t="s">
        <v>36</v>
      </c>
      <c r="G246" s="2">
        <v>42991</v>
      </c>
      <c r="H246" s="2">
        <v>7</v>
      </c>
      <c r="I246" s="2">
        <v>92</v>
      </c>
      <c r="J246" s="2">
        <v>25729</v>
      </c>
      <c r="K246" s="2">
        <v>20911</v>
      </c>
      <c r="L246" s="2">
        <v>769</v>
      </c>
      <c r="M246" s="2">
        <v>83</v>
      </c>
      <c r="N246" s="2">
        <v>130</v>
      </c>
      <c r="O246" s="2">
        <v>118</v>
      </c>
      <c r="P246" s="2">
        <v>138</v>
      </c>
      <c r="Q246" s="2">
        <v>554</v>
      </c>
      <c r="R246" s="2">
        <v>37</v>
      </c>
      <c r="S246" s="2" t="s">
        <v>31</v>
      </c>
      <c r="T246" s="5">
        <f t="shared" si="21"/>
        <v>1100</v>
      </c>
      <c r="U246" s="4">
        <f t="shared" si="22"/>
        <v>0.48640413109720637</v>
      </c>
      <c r="V246" s="4">
        <f t="shared" si="23"/>
        <v>0.48640413109720637</v>
      </c>
      <c r="W246">
        <f t="shared" si="24"/>
        <v>20</v>
      </c>
      <c r="X246" t="str">
        <f t="shared" si="25"/>
        <v>Monday</v>
      </c>
      <c r="Y246" s="5" t="str">
        <f t="shared" si="26"/>
        <v>Jan</v>
      </c>
      <c r="Z246" s="5" t="str">
        <f t="shared" si="27"/>
        <v>6-10</v>
      </c>
    </row>
    <row r="247" spans="1:26" x14ac:dyDescent="0.25">
      <c r="A247" s="2" t="s">
        <v>280</v>
      </c>
      <c r="B247" s="2" t="s">
        <v>26</v>
      </c>
      <c r="C247" s="1">
        <v>45677</v>
      </c>
      <c r="D247" s="3">
        <v>0.86736111111111114</v>
      </c>
      <c r="E247" s="2" t="s">
        <v>19</v>
      </c>
      <c r="F247" s="2" t="s">
        <v>44</v>
      </c>
      <c r="G247" s="2">
        <v>42925</v>
      </c>
      <c r="H247" s="2">
        <v>6</v>
      </c>
      <c r="I247" s="2">
        <v>611</v>
      </c>
      <c r="J247" s="2">
        <v>10465</v>
      </c>
      <c r="K247" s="2">
        <v>9371</v>
      </c>
      <c r="L247" s="2">
        <v>254</v>
      </c>
      <c r="M247" s="2">
        <v>36</v>
      </c>
      <c r="N247" s="2">
        <v>39</v>
      </c>
      <c r="O247" s="2">
        <v>163</v>
      </c>
      <c r="P247" s="2">
        <v>88</v>
      </c>
      <c r="Q247" s="2">
        <v>169</v>
      </c>
      <c r="R247" s="2">
        <v>30</v>
      </c>
      <c r="S247" s="2" t="s">
        <v>31</v>
      </c>
      <c r="T247" s="5">
        <f t="shared" si="21"/>
        <v>492</v>
      </c>
      <c r="U247" s="4">
        <f t="shared" si="22"/>
        <v>0.21831100757134536</v>
      </c>
      <c r="V247" s="4">
        <f t="shared" si="23"/>
        <v>0.21831100757134536</v>
      </c>
      <c r="W247">
        <f t="shared" si="24"/>
        <v>20</v>
      </c>
      <c r="X247" t="str">
        <f t="shared" si="25"/>
        <v>Monday</v>
      </c>
      <c r="Y247" s="5" t="str">
        <f t="shared" si="26"/>
        <v>Jan</v>
      </c>
      <c r="Z247" s="5" t="str">
        <f t="shared" si="27"/>
        <v>6-10</v>
      </c>
    </row>
    <row r="248" spans="1:26" x14ac:dyDescent="0.25">
      <c r="A248" s="2" t="s">
        <v>281</v>
      </c>
      <c r="B248" s="2" t="s">
        <v>26</v>
      </c>
      <c r="C248" s="1">
        <v>45677</v>
      </c>
      <c r="D248" s="3">
        <v>0.91527777777777775</v>
      </c>
      <c r="E248" s="2" t="s">
        <v>16</v>
      </c>
      <c r="F248" s="2" t="s">
        <v>46</v>
      </c>
      <c r="G248" s="2">
        <v>42732</v>
      </c>
      <c r="H248" s="2">
        <v>5</v>
      </c>
      <c r="I248" s="2">
        <v>312</v>
      </c>
      <c r="J248" s="2">
        <v>12650</v>
      </c>
      <c r="K248" s="2">
        <v>11345</v>
      </c>
      <c r="L248" s="2">
        <v>461</v>
      </c>
      <c r="M248" s="2">
        <v>43</v>
      </c>
      <c r="N248" s="2">
        <v>28</v>
      </c>
      <c r="O248" s="2">
        <v>60</v>
      </c>
      <c r="P248" s="2">
        <v>30</v>
      </c>
      <c r="Q248" s="2">
        <v>82</v>
      </c>
      <c r="R248" s="2">
        <v>18</v>
      </c>
      <c r="S248" s="2" t="s">
        <v>31</v>
      </c>
      <c r="T248" s="5">
        <f t="shared" si="21"/>
        <v>592</v>
      </c>
      <c r="U248" s="4">
        <f t="shared" si="22"/>
        <v>0.26549190302349529</v>
      </c>
      <c r="V248" s="4">
        <f t="shared" si="23"/>
        <v>0.26549190302349529</v>
      </c>
      <c r="W248">
        <f t="shared" si="24"/>
        <v>21</v>
      </c>
      <c r="X248" t="str">
        <f t="shared" si="25"/>
        <v>Monday</v>
      </c>
      <c r="Y248" s="5" t="str">
        <f t="shared" si="26"/>
        <v>Jan</v>
      </c>
      <c r="Z248" s="5" t="str">
        <f t="shared" si="27"/>
        <v>3-5</v>
      </c>
    </row>
    <row r="249" spans="1:26" x14ac:dyDescent="0.25">
      <c r="A249" s="2" t="s">
        <v>282</v>
      </c>
      <c r="B249" s="2" t="s">
        <v>26</v>
      </c>
      <c r="C249" s="1">
        <v>45678</v>
      </c>
      <c r="D249" s="3">
        <v>0.34097222222222223</v>
      </c>
      <c r="E249" s="2" t="s">
        <v>15</v>
      </c>
      <c r="F249" s="2" t="s">
        <v>36</v>
      </c>
      <c r="G249" s="2">
        <v>43073</v>
      </c>
      <c r="H249" s="2">
        <v>8</v>
      </c>
      <c r="I249" s="2">
        <v>65</v>
      </c>
      <c r="J249" s="2">
        <v>24324</v>
      </c>
      <c r="K249" s="2">
        <v>18970</v>
      </c>
      <c r="L249" s="2">
        <v>674</v>
      </c>
      <c r="M249" s="2">
        <v>54</v>
      </c>
      <c r="N249" s="2">
        <v>174</v>
      </c>
      <c r="O249" s="2">
        <v>75</v>
      </c>
      <c r="P249" s="2">
        <v>66</v>
      </c>
      <c r="Q249" s="2">
        <v>632</v>
      </c>
      <c r="R249" s="2">
        <v>57</v>
      </c>
      <c r="S249" s="2" t="s">
        <v>31</v>
      </c>
      <c r="T249" s="5">
        <f t="shared" si="21"/>
        <v>977</v>
      </c>
      <c r="U249" s="4">
        <f t="shared" si="22"/>
        <v>0.44041510923316229</v>
      </c>
      <c r="V249" s="4">
        <f t="shared" si="23"/>
        <v>0.44041510923316229</v>
      </c>
      <c r="W249">
        <f t="shared" si="24"/>
        <v>8</v>
      </c>
      <c r="X249" t="str">
        <f t="shared" si="25"/>
        <v>Tuesday</v>
      </c>
      <c r="Y249" s="5" t="str">
        <f t="shared" si="26"/>
        <v>Jan</v>
      </c>
      <c r="Z249" s="5" t="str">
        <f t="shared" si="27"/>
        <v>6-10</v>
      </c>
    </row>
    <row r="250" spans="1:26" x14ac:dyDescent="0.25">
      <c r="A250" s="2" t="s">
        <v>283</v>
      </c>
      <c r="B250" s="2" t="s">
        <v>26</v>
      </c>
      <c r="C250" s="1">
        <v>45678</v>
      </c>
      <c r="D250" s="3">
        <v>0.35208333333333336</v>
      </c>
      <c r="E250" s="2" t="s">
        <v>17</v>
      </c>
      <c r="F250" s="2" t="s">
        <v>38</v>
      </c>
      <c r="G250" s="2">
        <v>42957</v>
      </c>
      <c r="H250" s="2">
        <v>3</v>
      </c>
      <c r="I250" s="2">
        <v>31</v>
      </c>
      <c r="J250" s="2">
        <v>3158</v>
      </c>
      <c r="K250" s="2">
        <v>2886</v>
      </c>
      <c r="L250" s="2">
        <v>37</v>
      </c>
      <c r="M250" s="2">
        <v>5</v>
      </c>
      <c r="N250" s="2">
        <v>6</v>
      </c>
      <c r="O250" s="2">
        <v>0</v>
      </c>
      <c r="P250" s="2">
        <v>71</v>
      </c>
      <c r="Q250" s="2">
        <v>24</v>
      </c>
      <c r="R250" s="2">
        <v>2</v>
      </c>
      <c r="S250" s="2" t="s">
        <v>31</v>
      </c>
      <c r="T250" s="5">
        <f t="shared" si="21"/>
        <v>48</v>
      </c>
      <c r="U250" s="4">
        <f t="shared" si="22"/>
        <v>6.7183462532299745E-2</v>
      </c>
      <c r="V250" s="4">
        <f t="shared" si="23"/>
        <v>6.7183462532299745E-2</v>
      </c>
      <c r="W250">
        <f t="shared" si="24"/>
        <v>8</v>
      </c>
      <c r="X250" t="str">
        <f t="shared" si="25"/>
        <v>Tuesday</v>
      </c>
      <c r="Y250" s="5" t="str">
        <f t="shared" si="26"/>
        <v>Jan</v>
      </c>
      <c r="Z250" s="5" t="str">
        <f t="shared" si="27"/>
        <v>3-5</v>
      </c>
    </row>
    <row r="251" spans="1:26" x14ac:dyDescent="0.25">
      <c r="A251" s="2" t="s">
        <v>284</v>
      </c>
      <c r="B251" s="2" t="s">
        <v>26</v>
      </c>
      <c r="C251" s="1">
        <v>45678</v>
      </c>
      <c r="D251" s="3">
        <v>0.43263888888888891</v>
      </c>
      <c r="E251" s="2" t="s">
        <v>15</v>
      </c>
      <c r="F251" s="2" t="s">
        <v>30</v>
      </c>
      <c r="G251" s="2">
        <v>42902</v>
      </c>
      <c r="H251" s="2">
        <v>7</v>
      </c>
      <c r="I251" s="2">
        <v>57</v>
      </c>
      <c r="J251" s="2">
        <v>29479</v>
      </c>
      <c r="K251" s="2">
        <v>26254</v>
      </c>
      <c r="L251" s="2">
        <v>696</v>
      </c>
      <c r="M251" s="2">
        <v>91</v>
      </c>
      <c r="N251" s="2">
        <v>183</v>
      </c>
      <c r="O251" s="2">
        <v>109</v>
      </c>
      <c r="P251" s="2">
        <v>157</v>
      </c>
      <c r="Q251" s="2">
        <v>562</v>
      </c>
      <c r="R251" s="2">
        <v>132</v>
      </c>
      <c r="S251" s="2" t="s">
        <v>28</v>
      </c>
      <c r="T251" s="5">
        <f t="shared" si="21"/>
        <v>1079</v>
      </c>
      <c r="U251" s="4">
        <f t="shared" si="22"/>
        <v>0.61195282271222784</v>
      </c>
      <c r="V251" s="4">
        <f t="shared" si="23"/>
        <v>0.61195282271222784</v>
      </c>
      <c r="W251">
        <f t="shared" si="24"/>
        <v>10</v>
      </c>
      <c r="X251" t="str">
        <f t="shared" si="25"/>
        <v>Tuesday</v>
      </c>
      <c r="Y251" s="5" t="str">
        <f t="shared" si="26"/>
        <v>Jan</v>
      </c>
      <c r="Z251" s="5" t="str">
        <f t="shared" si="27"/>
        <v>6-10</v>
      </c>
    </row>
    <row r="252" spans="1:26" x14ac:dyDescent="0.25">
      <c r="A252" s="2" t="s">
        <v>285</v>
      </c>
      <c r="B252" s="2" t="s">
        <v>26</v>
      </c>
      <c r="C252" s="1">
        <v>45678</v>
      </c>
      <c r="D252" s="3">
        <v>0.43611111111111112</v>
      </c>
      <c r="E252" s="2" t="s">
        <v>19</v>
      </c>
      <c r="F252" s="2" t="s">
        <v>44</v>
      </c>
      <c r="G252" s="2">
        <v>42854</v>
      </c>
      <c r="H252" s="2">
        <v>17</v>
      </c>
      <c r="I252" s="2">
        <v>203</v>
      </c>
      <c r="J252" s="2">
        <v>11454</v>
      </c>
      <c r="K252" s="2">
        <v>10209</v>
      </c>
      <c r="L252" s="2">
        <v>367</v>
      </c>
      <c r="M252" s="2">
        <v>30</v>
      </c>
      <c r="N252" s="2">
        <v>39</v>
      </c>
      <c r="O252" s="2">
        <v>233</v>
      </c>
      <c r="P252" s="2">
        <v>60</v>
      </c>
      <c r="Q252" s="2">
        <v>156</v>
      </c>
      <c r="R252" s="2">
        <v>11</v>
      </c>
      <c r="S252" s="2" t="s">
        <v>31</v>
      </c>
      <c r="T252" s="5">
        <f t="shared" si="21"/>
        <v>669</v>
      </c>
      <c r="U252" s="4">
        <f t="shared" si="22"/>
        <v>0.23822747001446773</v>
      </c>
      <c r="V252" s="4">
        <f t="shared" si="23"/>
        <v>0.23822747001446773</v>
      </c>
      <c r="W252">
        <f t="shared" si="24"/>
        <v>10</v>
      </c>
      <c r="X252" t="str">
        <f t="shared" si="25"/>
        <v>Tuesday</v>
      </c>
      <c r="Y252" s="5" t="str">
        <f t="shared" si="26"/>
        <v>Jan</v>
      </c>
      <c r="Z252" s="5" t="str">
        <f t="shared" si="27"/>
        <v>11+</v>
      </c>
    </row>
    <row r="253" spans="1:26" x14ac:dyDescent="0.25">
      <c r="A253" s="2" t="s">
        <v>286</v>
      </c>
      <c r="B253" s="2" t="s">
        <v>26</v>
      </c>
      <c r="C253" s="1">
        <v>45678</v>
      </c>
      <c r="D253" s="3">
        <v>0.49791666666666667</v>
      </c>
      <c r="E253" s="2" t="s">
        <v>15</v>
      </c>
      <c r="F253" s="2" t="s">
        <v>36</v>
      </c>
      <c r="G253" s="2">
        <v>42847</v>
      </c>
      <c r="H253" s="2">
        <v>7</v>
      </c>
      <c r="I253" s="2">
        <v>152</v>
      </c>
      <c r="J253" s="2">
        <v>53010</v>
      </c>
      <c r="K253" s="2">
        <v>39279</v>
      </c>
      <c r="L253" s="2">
        <v>1315</v>
      </c>
      <c r="M253" s="2">
        <v>100</v>
      </c>
      <c r="N253" s="2">
        <v>247</v>
      </c>
      <c r="O253" s="2">
        <v>150</v>
      </c>
      <c r="P253" s="2">
        <v>103</v>
      </c>
      <c r="Q253" s="2">
        <v>637</v>
      </c>
      <c r="R253" s="2">
        <v>98</v>
      </c>
      <c r="S253" s="2" t="s">
        <v>31</v>
      </c>
      <c r="T253" s="5">
        <f t="shared" si="21"/>
        <v>1812</v>
      </c>
      <c r="U253" s="4">
        <f t="shared" si="22"/>
        <v>0.91672695871356225</v>
      </c>
      <c r="V253" s="4">
        <f t="shared" si="23"/>
        <v>0.91672695871356225</v>
      </c>
      <c r="W253">
        <f t="shared" si="24"/>
        <v>11</v>
      </c>
      <c r="X253" t="str">
        <f t="shared" si="25"/>
        <v>Tuesday</v>
      </c>
      <c r="Y253" s="5" t="str">
        <f t="shared" si="26"/>
        <v>Jan</v>
      </c>
      <c r="Z253" s="5" t="str">
        <f t="shared" si="27"/>
        <v>6-10</v>
      </c>
    </row>
    <row r="254" spans="1:26" x14ac:dyDescent="0.25">
      <c r="A254" s="2" t="s">
        <v>287</v>
      </c>
      <c r="B254" s="2" t="s">
        <v>26</v>
      </c>
      <c r="C254" s="1">
        <v>45678</v>
      </c>
      <c r="D254" s="3">
        <v>0.52569444444444446</v>
      </c>
      <c r="E254" s="2" t="s">
        <v>16</v>
      </c>
      <c r="F254" s="2" t="s">
        <v>44</v>
      </c>
      <c r="G254" s="2">
        <v>43042</v>
      </c>
      <c r="H254" s="2">
        <v>9</v>
      </c>
      <c r="I254" s="2">
        <v>346</v>
      </c>
      <c r="J254" s="2">
        <v>12046</v>
      </c>
      <c r="K254" s="2">
        <v>9658</v>
      </c>
      <c r="L254" s="2">
        <v>287</v>
      </c>
      <c r="M254" s="2">
        <v>27</v>
      </c>
      <c r="N254" s="2">
        <v>14</v>
      </c>
      <c r="O254" s="2">
        <v>27</v>
      </c>
      <c r="P254" s="2">
        <v>32</v>
      </c>
      <c r="Q254" s="2">
        <v>76</v>
      </c>
      <c r="R254" s="2">
        <v>19</v>
      </c>
      <c r="S254" s="2" t="s">
        <v>28</v>
      </c>
      <c r="T254" s="5">
        <f t="shared" si="21"/>
        <v>355</v>
      </c>
      <c r="U254" s="4">
        <f t="shared" si="22"/>
        <v>0.22438548394591329</v>
      </c>
      <c r="V254" s="4">
        <f t="shared" si="23"/>
        <v>0.22438548394591329</v>
      </c>
      <c r="W254">
        <f t="shared" si="24"/>
        <v>12</v>
      </c>
      <c r="X254" t="str">
        <f t="shared" si="25"/>
        <v>Tuesday</v>
      </c>
      <c r="Y254" s="5" t="str">
        <f t="shared" si="26"/>
        <v>Jan</v>
      </c>
      <c r="Z254" s="5" t="str">
        <f t="shared" si="27"/>
        <v>6-10</v>
      </c>
    </row>
    <row r="255" spans="1:26" x14ac:dyDescent="0.25">
      <c r="A255" s="2" t="s">
        <v>288</v>
      </c>
      <c r="B255" s="2" t="s">
        <v>26</v>
      </c>
      <c r="C255" s="1">
        <v>45678</v>
      </c>
      <c r="D255" s="3">
        <v>0.60277777777777775</v>
      </c>
      <c r="E255" s="2" t="s">
        <v>19</v>
      </c>
      <c r="F255" s="2" t="s">
        <v>36</v>
      </c>
      <c r="G255" s="2">
        <v>42973</v>
      </c>
      <c r="H255" s="2">
        <v>9</v>
      </c>
      <c r="I255" s="2">
        <v>422</v>
      </c>
      <c r="J255" s="2">
        <v>14427</v>
      </c>
      <c r="K255" s="2">
        <v>10352</v>
      </c>
      <c r="L255" s="2">
        <v>336</v>
      </c>
      <c r="M255" s="2">
        <v>43</v>
      </c>
      <c r="N255" s="2">
        <v>45</v>
      </c>
      <c r="O255" s="2">
        <v>223</v>
      </c>
      <c r="P255" s="2">
        <v>50</v>
      </c>
      <c r="Q255" s="2">
        <v>294</v>
      </c>
      <c r="R255" s="2">
        <v>19</v>
      </c>
      <c r="S255" s="2" t="s">
        <v>31</v>
      </c>
      <c r="T255" s="5">
        <f t="shared" si="21"/>
        <v>647</v>
      </c>
      <c r="U255" s="4">
        <f t="shared" si="22"/>
        <v>0.24089544597770693</v>
      </c>
      <c r="V255" s="4">
        <f t="shared" si="23"/>
        <v>0.24089544597770693</v>
      </c>
      <c r="W255">
        <f t="shared" si="24"/>
        <v>14</v>
      </c>
      <c r="X255" t="str">
        <f t="shared" si="25"/>
        <v>Tuesday</v>
      </c>
      <c r="Y255" s="5" t="str">
        <f t="shared" si="26"/>
        <v>Jan</v>
      </c>
      <c r="Z255" s="5" t="str">
        <f t="shared" si="27"/>
        <v>6-10</v>
      </c>
    </row>
    <row r="256" spans="1:26" x14ac:dyDescent="0.25">
      <c r="A256" s="2" t="s">
        <v>289</v>
      </c>
      <c r="B256" s="2" t="s">
        <v>26</v>
      </c>
      <c r="C256" s="1">
        <v>45678</v>
      </c>
      <c r="D256" s="3">
        <v>0.63611111111111107</v>
      </c>
      <c r="E256" s="2" t="s">
        <v>16</v>
      </c>
      <c r="F256" s="2" t="s">
        <v>36</v>
      </c>
      <c r="G256" s="2">
        <v>42948</v>
      </c>
      <c r="H256" s="2">
        <v>12</v>
      </c>
      <c r="I256" s="2">
        <v>101</v>
      </c>
      <c r="J256" s="2">
        <v>4466</v>
      </c>
      <c r="K256" s="2">
        <v>3623</v>
      </c>
      <c r="L256" s="2">
        <v>154</v>
      </c>
      <c r="M256" s="2">
        <v>11</v>
      </c>
      <c r="N256" s="2">
        <v>10</v>
      </c>
      <c r="O256" s="2">
        <v>18</v>
      </c>
      <c r="P256" s="2">
        <v>11</v>
      </c>
      <c r="Q256" s="2">
        <v>53</v>
      </c>
      <c r="R256" s="2">
        <v>5</v>
      </c>
      <c r="S256" s="2" t="s">
        <v>31</v>
      </c>
      <c r="T256" s="5">
        <f t="shared" si="21"/>
        <v>193</v>
      </c>
      <c r="U256" s="4">
        <f t="shared" si="22"/>
        <v>8.4357828071155813E-2</v>
      </c>
      <c r="V256" s="4">
        <f t="shared" si="23"/>
        <v>8.4357828071155813E-2</v>
      </c>
      <c r="W256">
        <f t="shared" si="24"/>
        <v>15</v>
      </c>
      <c r="X256" t="str">
        <f t="shared" si="25"/>
        <v>Tuesday</v>
      </c>
      <c r="Y256" s="5" t="str">
        <f t="shared" si="26"/>
        <v>Jan</v>
      </c>
      <c r="Z256" s="5" t="str">
        <f t="shared" si="27"/>
        <v>11+</v>
      </c>
    </row>
    <row r="257" spans="1:26" x14ac:dyDescent="0.25">
      <c r="A257" s="2" t="s">
        <v>290</v>
      </c>
      <c r="B257" s="2" t="s">
        <v>26</v>
      </c>
      <c r="C257" s="1">
        <v>45678</v>
      </c>
      <c r="D257" s="3">
        <v>0.72013888888888888</v>
      </c>
      <c r="E257" s="2" t="s">
        <v>17</v>
      </c>
      <c r="F257" s="2" t="s">
        <v>38</v>
      </c>
      <c r="G257" s="2">
        <v>42745</v>
      </c>
      <c r="H257" s="2">
        <v>13</v>
      </c>
      <c r="I257" s="2">
        <v>29</v>
      </c>
      <c r="J257" s="2">
        <v>3127</v>
      </c>
      <c r="K257" s="2">
        <v>2599</v>
      </c>
      <c r="L257" s="2">
        <v>54</v>
      </c>
      <c r="M257" s="2">
        <v>6</v>
      </c>
      <c r="N257" s="2">
        <v>9</v>
      </c>
      <c r="O257" s="2">
        <v>0</v>
      </c>
      <c r="P257" s="2">
        <v>34</v>
      </c>
      <c r="Q257" s="2">
        <v>34</v>
      </c>
      <c r="R257" s="2">
        <v>2</v>
      </c>
      <c r="S257" s="2" t="s">
        <v>31</v>
      </c>
      <c r="T257" s="5">
        <f t="shared" si="21"/>
        <v>69</v>
      </c>
      <c r="U257" s="4">
        <f t="shared" si="22"/>
        <v>6.0802433033103287E-2</v>
      </c>
      <c r="V257" s="4">
        <f t="shared" si="23"/>
        <v>6.0802433033103287E-2</v>
      </c>
      <c r="W257">
        <f t="shared" si="24"/>
        <v>17</v>
      </c>
      <c r="X257" t="str">
        <f t="shared" si="25"/>
        <v>Tuesday</v>
      </c>
      <c r="Y257" s="5" t="str">
        <f t="shared" si="26"/>
        <v>Jan</v>
      </c>
      <c r="Z257" s="5" t="str">
        <f t="shared" si="27"/>
        <v>11+</v>
      </c>
    </row>
    <row r="258" spans="1:26" x14ac:dyDescent="0.25">
      <c r="A258" s="2" t="s">
        <v>291</v>
      </c>
      <c r="B258" s="2" t="s">
        <v>26</v>
      </c>
      <c r="C258" s="1">
        <v>45678</v>
      </c>
      <c r="D258" s="3">
        <v>0.78680555555555554</v>
      </c>
      <c r="E258" s="2" t="s">
        <v>15</v>
      </c>
      <c r="F258" s="2" t="s">
        <v>36</v>
      </c>
      <c r="G258" s="2">
        <v>42762</v>
      </c>
      <c r="H258" s="2">
        <v>5</v>
      </c>
      <c r="I258" s="2">
        <v>227</v>
      </c>
      <c r="J258" s="2">
        <v>32704</v>
      </c>
      <c r="K258" s="2">
        <v>28435</v>
      </c>
      <c r="L258" s="2">
        <v>503</v>
      </c>
      <c r="M258" s="2">
        <v>77</v>
      </c>
      <c r="N258" s="2">
        <v>111</v>
      </c>
      <c r="O258" s="2">
        <v>71</v>
      </c>
      <c r="P258" s="2">
        <v>160</v>
      </c>
      <c r="Q258" s="2">
        <v>353</v>
      </c>
      <c r="R258" s="2">
        <v>159</v>
      </c>
      <c r="S258" s="2" t="s">
        <v>31</v>
      </c>
      <c r="T258" s="5">
        <f t="shared" ref="T258:T321" si="28">SUM(L258:O258)</f>
        <v>762</v>
      </c>
      <c r="U258" s="4">
        <f t="shared" ref="U258:U321" si="29">K258/G258</f>
        <v>0.66495954351994757</v>
      </c>
      <c r="V258" s="4">
        <f t="shared" ref="V258:V321" si="30">K258/G258</f>
        <v>0.66495954351994757</v>
      </c>
      <c r="W258">
        <f t="shared" ref="W258:W321" si="31">HOUR(D258)</f>
        <v>18</v>
      </c>
      <c r="X258" t="str">
        <f t="shared" ref="X258:X321" si="32">TEXT(C258,"dddd")</f>
        <v>Tuesday</v>
      </c>
      <c r="Y258" s="5" t="str">
        <f t="shared" ref="Y258:Y321" si="33">TEXT(C258,"mmm")</f>
        <v>Jan</v>
      </c>
      <c r="Z258" s="5" t="str">
        <f t="shared" ref="Z258:Z321" si="34">IF(H258&lt;=2,"0-2",IF(H258&lt;=5,"3-5",IF(H258&lt;=10,"6-10","11+")))</f>
        <v>3-5</v>
      </c>
    </row>
    <row r="259" spans="1:26" x14ac:dyDescent="0.25">
      <c r="A259" s="2" t="s">
        <v>292</v>
      </c>
      <c r="B259" s="2" t="s">
        <v>26</v>
      </c>
      <c r="C259" s="1">
        <v>45678</v>
      </c>
      <c r="D259" s="3">
        <v>0.80763888888888891</v>
      </c>
      <c r="E259" s="2" t="s">
        <v>17</v>
      </c>
      <c r="F259" s="2" t="s">
        <v>44</v>
      </c>
      <c r="G259" s="2">
        <v>42952</v>
      </c>
      <c r="H259" s="2">
        <v>10</v>
      </c>
      <c r="I259" s="2">
        <v>35</v>
      </c>
      <c r="J259" s="2">
        <v>6596</v>
      </c>
      <c r="K259" s="2">
        <v>5316</v>
      </c>
      <c r="L259" s="2">
        <v>57</v>
      </c>
      <c r="M259" s="2">
        <v>8</v>
      </c>
      <c r="N259" s="2">
        <v>7</v>
      </c>
      <c r="O259" s="2">
        <v>0</v>
      </c>
      <c r="P259" s="2">
        <v>66</v>
      </c>
      <c r="Q259" s="2">
        <v>26</v>
      </c>
      <c r="R259" s="2">
        <v>3</v>
      </c>
      <c r="S259" s="2" t="s">
        <v>31</v>
      </c>
      <c r="T259" s="5">
        <f t="shared" si="28"/>
        <v>72</v>
      </c>
      <c r="U259" s="4">
        <f t="shared" si="29"/>
        <v>0.12376606444403054</v>
      </c>
      <c r="V259" s="4">
        <f t="shared" si="30"/>
        <v>0.12376606444403054</v>
      </c>
      <c r="W259">
        <f t="shared" si="31"/>
        <v>19</v>
      </c>
      <c r="X259" t="str">
        <f t="shared" si="32"/>
        <v>Tuesday</v>
      </c>
      <c r="Y259" s="5" t="str">
        <f t="shared" si="33"/>
        <v>Jan</v>
      </c>
      <c r="Z259" s="5" t="str">
        <f t="shared" si="34"/>
        <v>6-10</v>
      </c>
    </row>
    <row r="260" spans="1:26" x14ac:dyDescent="0.25">
      <c r="A260" s="2" t="s">
        <v>293</v>
      </c>
      <c r="B260" s="2" t="s">
        <v>26</v>
      </c>
      <c r="C260" s="1">
        <v>45678</v>
      </c>
      <c r="D260" s="3">
        <v>0.82708333333333328</v>
      </c>
      <c r="E260" s="2" t="s">
        <v>15</v>
      </c>
      <c r="F260" s="2" t="s">
        <v>49</v>
      </c>
      <c r="G260" s="2">
        <v>42940</v>
      </c>
      <c r="H260" s="2">
        <v>13</v>
      </c>
      <c r="I260" s="2">
        <v>167</v>
      </c>
      <c r="J260" s="2">
        <v>27136</v>
      </c>
      <c r="K260" s="2">
        <v>23828</v>
      </c>
      <c r="L260" s="2">
        <v>1026</v>
      </c>
      <c r="M260" s="2">
        <v>105</v>
      </c>
      <c r="N260" s="2">
        <v>153</v>
      </c>
      <c r="O260" s="2">
        <v>126</v>
      </c>
      <c r="P260" s="2">
        <v>49</v>
      </c>
      <c r="Q260" s="2">
        <v>727</v>
      </c>
      <c r="R260" s="2">
        <v>53</v>
      </c>
      <c r="S260" s="2" t="s">
        <v>31</v>
      </c>
      <c r="T260" s="5">
        <f t="shared" si="28"/>
        <v>1410</v>
      </c>
      <c r="U260" s="4">
        <f t="shared" si="29"/>
        <v>0.55491383325570565</v>
      </c>
      <c r="V260" s="4">
        <f t="shared" si="30"/>
        <v>0.55491383325570565</v>
      </c>
      <c r="W260">
        <f t="shared" si="31"/>
        <v>19</v>
      </c>
      <c r="X260" t="str">
        <f t="shared" si="32"/>
        <v>Tuesday</v>
      </c>
      <c r="Y260" s="5" t="str">
        <f t="shared" si="33"/>
        <v>Jan</v>
      </c>
      <c r="Z260" s="5" t="str">
        <f t="shared" si="34"/>
        <v>11+</v>
      </c>
    </row>
    <row r="261" spans="1:26" x14ac:dyDescent="0.25">
      <c r="A261" s="2" t="s">
        <v>294</v>
      </c>
      <c r="B261" s="2" t="s">
        <v>26</v>
      </c>
      <c r="C261" s="1">
        <v>45678</v>
      </c>
      <c r="D261" s="3">
        <v>0.91805555555555551</v>
      </c>
      <c r="E261" s="2" t="s">
        <v>19</v>
      </c>
      <c r="F261" s="2" t="s">
        <v>30</v>
      </c>
      <c r="G261" s="2">
        <v>43054</v>
      </c>
      <c r="H261" s="2">
        <v>8</v>
      </c>
      <c r="I261" s="2">
        <v>266</v>
      </c>
      <c r="J261" s="2">
        <v>15901</v>
      </c>
      <c r="K261" s="2">
        <v>12662</v>
      </c>
      <c r="L261" s="2">
        <v>468</v>
      </c>
      <c r="M261" s="2">
        <v>84</v>
      </c>
      <c r="N261" s="2">
        <v>69</v>
      </c>
      <c r="O261" s="2">
        <v>358</v>
      </c>
      <c r="P261" s="2">
        <v>66</v>
      </c>
      <c r="Q261" s="2">
        <v>350</v>
      </c>
      <c r="R261" s="2">
        <v>14</v>
      </c>
      <c r="S261" s="2" t="s">
        <v>31</v>
      </c>
      <c r="T261" s="5">
        <f t="shared" si="28"/>
        <v>979</v>
      </c>
      <c r="U261" s="4">
        <f t="shared" si="29"/>
        <v>0.29409578668648673</v>
      </c>
      <c r="V261" s="4">
        <f t="shared" si="30"/>
        <v>0.29409578668648673</v>
      </c>
      <c r="W261">
        <f t="shared" si="31"/>
        <v>22</v>
      </c>
      <c r="X261" t="str">
        <f t="shared" si="32"/>
        <v>Tuesday</v>
      </c>
      <c r="Y261" s="5" t="str">
        <f t="shared" si="33"/>
        <v>Jan</v>
      </c>
      <c r="Z261" s="5" t="str">
        <f t="shared" si="34"/>
        <v>6-10</v>
      </c>
    </row>
    <row r="262" spans="1:26" x14ac:dyDescent="0.25">
      <c r="A262" s="2" t="s">
        <v>295</v>
      </c>
      <c r="B262" s="2" t="s">
        <v>26</v>
      </c>
      <c r="C262" s="1">
        <v>45679</v>
      </c>
      <c r="D262" s="3">
        <v>9.0972222222222218E-2</v>
      </c>
      <c r="E262" s="2" t="s">
        <v>15</v>
      </c>
      <c r="F262" s="2" t="s">
        <v>27</v>
      </c>
      <c r="G262" s="2">
        <v>42997</v>
      </c>
      <c r="H262" s="2">
        <v>4</v>
      </c>
      <c r="I262" s="2">
        <v>77</v>
      </c>
      <c r="J262" s="2">
        <v>9449</v>
      </c>
      <c r="K262" s="2">
        <v>7971</v>
      </c>
      <c r="L262" s="2">
        <v>178</v>
      </c>
      <c r="M262" s="2">
        <v>20</v>
      </c>
      <c r="N262" s="2">
        <v>33</v>
      </c>
      <c r="O262" s="2">
        <v>26</v>
      </c>
      <c r="P262" s="2">
        <v>31</v>
      </c>
      <c r="Q262" s="2">
        <v>298</v>
      </c>
      <c r="R262" s="2">
        <v>49</v>
      </c>
      <c r="S262" s="2" t="s">
        <v>31</v>
      </c>
      <c r="T262" s="5">
        <f t="shared" si="28"/>
        <v>257</v>
      </c>
      <c r="U262" s="4">
        <f t="shared" si="29"/>
        <v>0.18538502686233924</v>
      </c>
      <c r="V262" s="4">
        <f t="shared" si="30"/>
        <v>0.18538502686233924</v>
      </c>
      <c r="W262">
        <f t="shared" si="31"/>
        <v>2</v>
      </c>
      <c r="X262" t="str">
        <f t="shared" si="32"/>
        <v>Wednesday</v>
      </c>
      <c r="Y262" s="5" t="str">
        <f t="shared" si="33"/>
        <v>Jan</v>
      </c>
      <c r="Z262" s="5" t="str">
        <f t="shared" si="34"/>
        <v>3-5</v>
      </c>
    </row>
    <row r="263" spans="1:26" x14ac:dyDescent="0.25">
      <c r="A263" s="2" t="s">
        <v>296</v>
      </c>
      <c r="B263" s="2" t="s">
        <v>26</v>
      </c>
      <c r="C263" s="1">
        <v>45679</v>
      </c>
      <c r="D263" s="3">
        <v>0.18402777777777779</v>
      </c>
      <c r="E263" s="2" t="s">
        <v>19</v>
      </c>
      <c r="F263" s="2" t="s">
        <v>44</v>
      </c>
      <c r="G263" s="2">
        <v>43079</v>
      </c>
      <c r="H263" s="2">
        <v>6</v>
      </c>
      <c r="I263" s="2">
        <v>279</v>
      </c>
      <c r="J263" s="2">
        <v>7366</v>
      </c>
      <c r="K263" s="2">
        <v>6376</v>
      </c>
      <c r="L263" s="2">
        <v>288</v>
      </c>
      <c r="M263" s="2">
        <v>28</v>
      </c>
      <c r="N263" s="2">
        <v>33</v>
      </c>
      <c r="O263" s="2">
        <v>154</v>
      </c>
      <c r="P263" s="2">
        <v>31</v>
      </c>
      <c r="Q263" s="2">
        <v>167</v>
      </c>
      <c r="R263" s="2">
        <v>13</v>
      </c>
      <c r="S263" s="2" t="s">
        <v>31</v>
      </c>
      <c r="T263" s="5">
        <f t="shared" si="28"/>
        <v>503</v>
      </c>
      <c r="U263" s="4">
        <f t="shared" si="29"/>
        <v>0.14800714965528447</v>
      </c>
      <c r="V263" s="4">
        <f t="shared" si="30"/>
        <v>0.14800714965528447</v>
      </c>
      <c r="W263">
        <f t="shared" si="31"/>
        <v>4</v>
      </c>
      <c r="X263" t="str">
        <f t="shared" si="32"/>
        <v>Wednesday</v>
      </c>
      <c r="Y263" s="5" t="str">
        <f t="shared" si="33"/>
        <v>Jan</v>
      </c>
      <c r="Z263" s="5" t="str">
        <f t="shared" si="34"/>
        <v>6-10</v>
      </c>
    </row>
    <row r="264" spans="1:26" x14ac:dyDescent="0.25">
      <c r="A264" s="2" t="s">
        <v>297</v>
      </c>
      <c r="B264" s="2" t="s">
        <v>26</v>
      </c>
      <c r="C264" s="1">
        <v>45679</v>
      </c>
      <c r="D264" s="3">
        <v>0.33541666666666664</v>
      </c>
      <c r="E264" s="2" t="s">
        <v>17</v>
      </c>
      <c r="F264" s="2" t="s">
        <v>49</v>
      </c>
      <c r="G264" s="2">
        <v>43084</v>
      </c>
      <c r="H264" s="2">
        <v>11</v>
      </c>
      <c r="I264" s="2">
        <v>83</v>
      </c>
      <c r="J264" s="2">
        <v>4699</v>
      </c>
      <c r="K264" s="2">
        <v>3871</v>
      </c>
      <c r="L264" s="2">
        <v>77</v>
      </c>
      <c r="M264" s="2">
        <v>15</v>
      </c>
      <c r="N264" s="2">
        <v>13</v>
      </c>
      <c r="O264" s="2">
        <v>0</v>
      </c>
      <c r="P264" s="2">
        <v>80</v>
      </c>
      <c r="Q264" s="2">
        <v>44</v>
      </c>
      <c r="R264" s="2">
        <v>3</v>
      </c>
      <c r="S264" s="2" t="s">
        <v>31</v>
      </c>
      <c r="T264" s="5">
        <f t="shared" si="28"/>
        <v>105</v>
      </c>
      <c r="U264" s="4">
        <f t="shared" si="29"/>
        <v>8.9847739299972154E-2</v>
      </c>
      <c r="V264" s="4">
        <f t="shared" si="30"/>
        <v>8.9847739299972154E-2</v>
      </c>
      <c r="W264">
        <f t="shared" si="31"/>
        <v>8</v>
      </c>
      <c r="X264" t="str">
        <f t="shared" si="32"/>
        <v>Wednesday</v>
      </c>
      <c r="Y264" s="5" t="str">
        <f t="shared" si="33"/>
        <v>Jan</v>
      </c>
      <c r="Z264" s="5" t="str">
        <f t="shared" si="34"/>
        <v>11+</v>
      </c>
    </row>
    <row r="265" spans="1:26" x14ac:dyDescent="0.25">
      <c r="A265" s="2" t="s">
        <v>298</v>
      </c>
      <c r="B265" s="2" t="s">
        <v>26</v>
      </c>
      <c r="C265" s="1">
        <v>45679</v>
      </c>
      <c r="D265" s="3">
        <v>0.3972222222222222</v>
      </c>
      <c r="E265" s="2" t="s">
        <v>16</v>
      </c>
      <c r="F265" s="2" t="s">
        <v>46</v>
      </c>
      <c r="G265" s="2">
        <v>42836</v>
      </c>
      <c r="H265" s="2">
        <v>8</v>
      </c>
      <c r="I265" s="2">
        <v>191</v>
      </c>
      <c r="J265" s="2">
        <v>11386</v>
      </c>
      <c r="K265" s="2">
        <v>9646</v>
      </c>
      <c r="L265" s="2">
        <v>356</v>
      </c>
      <c r="M265" s="2">
        <v>21</v>
      </c>
      <c r="N265" s="2">
        <v>27</v>
      </c>
      <c r="O265" s="2">
        <v>42</v>
      </c>
      <c r="P265" s="2">
        <v>59</v>
      </c>
      <c r="Q265" s="2">
        <v>71</v>
      </c>
      <c r="R265" s="2">
        <v>7</v>
      </c>
      <c r="S265" s="2" t="s">
        <v>31</v>
      </c>
      <c r="T265" s="5">
        <f t="shared" si="28"/>
        <v>446</v>
      </c>
      <c r="U265" s="4">
        <f t="shared" si="29"/>
        <v>0.22518442431599589</v>
      </c>
      <c r="V265" s="4">
        <f t="shared" si="30"/>
        <v>0.22518442431599589</v>
      </c>
      <c r="W265">
        <f t="shared" si="31"/>
        <v>9</v>
      </c>
      <c r="X265" t="str">
        <f t="shared" si="32"/>
        <v>Wednesday</v>
      </c>
      <c r="Y265" s="5" t="str">
        <f t="shared" si="33"/>
        <v>Jan</v>
      </c>
      <c r="Z265" s="5" t="str">
        <f t="shared" si="34"/>
        <v>6-10</v>
      </c>
    </row>
    <row r="266" spans="1:26" x14ac:dyDescent="0.25">
      <c r="A266" s="2" t="s">
        <v>299</v>
      </c>
      <c r="B266" s="2" t="s">
        <v>26</v>
      </c>
      <c r="C266" s="1">
        <v>45679</v>
      </c>
      <c r="D266" s="3">
        <v>0.48402777777777778</v>
      </c>
      <c r="E266" s="2" t="s">
        <v>16</v>
      </c>
      <c r="F266" s="2" t="s">
        <v>30</v>
      </c>
      <c r="G266" s="2">
        <v>42996</v>
      </c>
      <c r="H266" s="2">
        <v>4</v>
      </c>
      <c r="I266" s="2">
        <v>205</v>
      </c>
      <c r="J266" s="2">
        <v>8611</v>
      </c>
      <c r="K266" s="2">
        <v>6901</v>
      </c>
      <c r="L266" s="2">
        <v>156</v>
      </c>
      <c r="M266" s="2">
        <v>14</v>
      </c>
      <c r="N266" s="2">
        <v>7</v>
      </c>
      <c r="O266" s="2">
        <v>17</v>
      </c>
      <c r="P266" s="2">
        <v>54</v>
      </c>
      <c r="Q266" s="2">
        <v>117</v>
      </c>
      <c r="R266" s="2">
        <v>11</v>
      </c>
      <c r="S266" s="2" t="s">
        <v>28</v>
      </c>
      <c r="T266" s="5">
        <f t="shared" si="28"/>
        <v>194</v>
      </c>
      <c r="U266" s="4">
        <f t="shared" si="29"/>
        <v>0.16050330263280305</v>
      </c>
      <c r="V266" s="4">
        <f t="shared" si="30"/>
        <v>0.16050330263280305</v>
      </c>
      <c r="W266">
        <f t="shared" si="31"/>
        <v>11</v>
      </c>
      <c r="X266" t="str">
        <f t="shared" si="32"/>
        <v>Wednesday</v>
      </c>
      <c r="Y266" s="5" t="str">
        <f t="shared" si="33"/>
        <v>Jan</v>
      </c>
      <c r="Z266" s="5" t="str">
        <f t="shared" si="34"/>
        <v>3-5</v>
      </c>
    </row>
    <row r="267" spans="1:26" x14ac:dyDescent="0.25">
      <c r="A267" s="2" t="s">
        <v>300</v>
      </c>
      <c r="B267" s="2" t="s">
        <v>26</v>
      </c>
      <c r="C267" s="1">
        <v>45679</v>
      </c>
      <c r="D267" s="3">
        <v>0.51666666666666672</v>
      </c>
      <c r="E267" s="2" t="s">
        <v>17</v>
      </c>
      <c r="F267" s="2" t="s">
        <v>18</v>
      </c>
      <c r="G267" s="2">
        <v>42946</v>
      </c>
      <c r="H267" s="2">
        <v>8</v>
      </c>
      <c r="I267" s="2">
        <v>29</v>
      </c>
      <c r="J267" s="2">
        <v>5505</v>
      </c>
      <c r="K267" s="2">
        <v>4361</v>
      </c>
      <c r="L267" s="2">
        <v>83</v>
      </c>
      <c r="M267" s="2">
        <v>7</v>
      </c>
      <c r="N267" s="2">
        <v>7</v>
      </c>
      <c r="O267" s="2">
        <v>0</v>
      </c>
      <c r="P267" s="2">
        <v>71</v>
      </c>
      <c r="Q267" s="2">
        <v>50</v>
      </c>
      <c r="R267" s="2">
        <v>4</v>
      </c>
      <c r="S267" s="2" t="s">
        <v>31</v>
      </c>
      <c r="T267" s="5">
        <f t="shared" si="28"/>
        <v>97</v>
      </c>
      <c r="U267" s="4">
        <f t="shared" si="29"/>
        <v>0.10154612769524519</v>
      </c>
      <c r="V267" s="4">
        <f t="shared" si="30"/>
        <v>0.10154612769524519</v>
      </c>
      <c r="W267">
        <f t="shared" si="31"/>
        <v>12</v>
      </c>
      <c r="X267" t="str">
        <f t="shared" si="32"/>
        <v>Wednesday</v>
      </c>
      <c r="Y267" s="5" t="str">
        <f t="shared" si="33"/>
        <v>Jan</v>
      </c>
      <c r="Z267" s="5" t="str">
        <f t="shared" si="34"/>
        <v>6-10</v>
      </c>
    </row>
    <row r="268" spans="1:26" x14ac:dyDescent="0.25">
      <c r="A268" s="2" t="s">
        <v>301</v>
      </c>
      <c r="B268" s="2" t="s">
        <v>26</v>
      </c>
      <c r="C268" s="1">
        <v>45679</v>
      </c>
      <c r="D268" s="3">
        <v>0.5395833333333333</v>
      </c>
      <c r="E268" s="2" t="s">
        <v>15</v>
      </c>
      <c r="F268" s="2" t="s">
        <v>38</v>
      </c>
      <c r="G268" s="2">
        <v>42921</v>
      </c>
      <c r="H268" s="2">
        <v>5</v>
      </c>
      <c r="I268" s="2">
        <v>136</v>
      </c>
      <c r="J268" s="2">
        <v>13607</v>
      </c>
      <c r="K268" s="2">
        <v>9452</v>
      </c>
      <c r="L268" s="2">
        <v>513</v>
      </c>
      <c r="M268" s="2">
        <v>41</v>
      </c>
      <c r="N268" s="2">
        <v>127</v>
      </c>
      <c r="O268" s="2">
        <v>71</v>
      </c>
      <c r="P268" s="2">
        <v>79</v>
      </c>
      <c r="Q268" s="2">
        <v>344</v>
      </c>
      <c r="R268" s="2">
        <v>31</v>
      </c>
      <c r="S268" s="2" t="s">
        <v>31</v>
      </c>
      <c r="T268" s="5">
        <f t="shared" si="28"/>
        <v>752</v>
      </c>
      <c r="U268" s="4">
        <f t="shared" si="29"/>
        <v>0.2202185410405163</v>
      </c>
      <c r="V268" s="4">
        <f t="shared" si="30"/>
        <v>0.2202185410405163</v>
      </c>
      <c r="W268">
        <f t="shared" si="31"/>
        <v>12</v>
      </c>
      <c r="X268" t="str">
        <f t="shared" si="32"/>
        <v>Wednesday</v>
      </c>
      <c r="Y268" s="5" t="str">
        <f t="shared" si="33"/>
        <v>Jan</v>
      </c>
      <c r="Z268" s="5" t="str">
        <f t="shared" si="34"/>
        <v>3-5</v>
      </c>
    </row>
    <row r="269" spans="1:26" x14ac:dyDescent="0.25">
      <c r="A269" s="2" t="s">
        <v>302</v>
      </c>
      <c r="B269" s="2" t="s">
        <v>26</v>
      </c>
      <c r="C269" s="1">
        <v>45679</v>
      </c>
      <c r="D269" s="3">
        <v>0.55625000000000002</v>
      </c>
      <c r="E269" s="2" t="s">
        <v>15</v>
      </c>
      <c r="F269" s="2" t="s">
        <v>44</v>
      </c>
      <c r="G269" s="2">
        <v>42871</v>
      </c>
      <c r="H269" s="2">
        <v>9</v>
      </c>
      <c r="I269" s="2">
        <v>147</v>
      </c>
      <c r="J269" s="2">
        <v>27000</v>
      </c>
      <c r="K269" s="2">
        <v>24394</v>
      </c>
      <c r="L269" s="2">
        <v>590</v>
      </c>
      <c r="M269" s="2">
        <v>68</v>
      </c>
      <c r="N269" s="2">
        <v>173</v>
      </c>
      <c r="O269" s="2">
        <v>103</v>
      </c>
      <c r="P269" s="2">
        <v>163</v>
      </c>
      <c r="Q269" s="2">
        <v>755</v>
      </c>
      <c r="R269" s="2">
        <v>123</v>
      </c>
      <c r="S269" s="2" t="s">
        <v>31</v>
      </c>
      <c r="T269" s="5">
        <f t="shared" si="28"/>
        <v>934</v>
      </c>
      <c r="U269" s="4">
        <f t="shared" si="29"/>
        <v>0.5690093536423223</v>
      </c>
      <c r="V269" s="4">
        <f t="shared" si="30"/>
        <v>0.5690093536423223</v>
      </c>
      <c r="W269">
        <f t="shared" si="31"/>
        <v>13</v>
      </c>
      <c r="X269" t="str">
        <f t="shared" si="32"/>
        <v>Wednesday</v>
      </c>
      <c r="Y269" s="5" t="str">
        <f t="shared" si="33"/>
        <v>Jan</v>
      </c>
      <c r="Z269" s="5" t="str">
        <f t="shared" si="34"/>
        <v>6-10</v>
      </c>
    </row>
    <row r="270" spans="1:26" x14ac:dyDescent="0.25">
      <c r="A270" s="2" t="s">
        <v>303</v>
      </c>
      <c r="B270" s="2" t="s">
        <v>26</v>
      </c>
      <c r="C270" s="1">
        <v>45679</v>
      </c>
      <c r="D270" s="3">
        <v>0.66111111111111109</v>
      </c>
      <c r="E270" s="2" t="s">
        <v>15</v>
      </c>
      <c r="F270" s="2" t="s">
        <v>46</v>
      </c>
      <c r="G270" s="2">
        <v>43037</v>
      </c>
      <c r="H270" s="2">
        <v>1</v>
      </c>
      <c r="I270" s="2">
        <v>107</v>
      </c>
      <c r="J270" s="2">
        <v>6388</v>
      </c>
      <c r="K270" s="2">
        <v>5791</v>
      </c>
      <c r="L270" s="2">
        <v>230</v>
      </c>
      <c r="M270" s="2">
        <v>19</v>
      </c>
      <c r="N270" s="2">
        <v>46</v>
      </c>
      <c r="O270" s="2">
        <v>27</v>
      </c>
      <c r="P270" s="2">
        <v>32</v>
      </c>
      <c r="Q270" s="2">
        <v>235</v>
      </c>
      <c r="R270" s="2">
        <v>37</v>
      </c>
      <c r="S270" s="2" t="s">
        <v>31</v>
      </c>
      <c r="T270" s="5">
        <f t="shared" si="28"/>
        <v>322</v>
      </c>
      <c r="U270" s="4">
        <f t="shared" si="29"/>
        <v>0.13455863559262959</v>
      </c>
      <c r="V270" s="4">
        <f t="shared" si="30"/>
        <v>0.13455863559262959</v>
      </c>
      <c r="W270">
        <f t="shared" si="31"/>
        <v>15</v>
      </c>
      <c r="X270" t="str">
        <f t="shared" si="32"/>
        <v>Wednesday</v>
      </c>
      <c r="Y270" s="5" t="str">
        <f t="shared" si="33"/>
        <v>Jan</v>
      </c>
      <c r="Z270" s="5" t="str">
        <f t="shared" si="34"/>
        <v>0-2</v>
      </c>
    </row>
    <row r="271" spans="1:26" x14ac:dyDescent="0.25">
      <c r="A271" s="2" t="s">
        <v>304</v>
      </c>
      <c r="B271" s="2" t="s">
        <v>26</v>
      </c>
      <c r="C271" s="1">
        <v>45679</v>
      </c>
      <c r="D271" s="3">
        <v>0.71527777777777779</v>
      </c>
      <c r="E271" s="2" t="s">
        <v>15</v>
      </c>
      <c r="F271" s="2" t="s">
        <v>36</v>
      </c>
      <c r="G271" s="2">
        <v>42987</v>
      </c>
      <c r="H271" s="2">
        <v>9</v>
      </c>
      <c r="I271" s="2">
        <v>116</v>
      </c>
      <c r="J271" s="2">
        <v>23190</v>
      </c>
      <c r="K271" s="2">
        <v>16041</v>
      </c>
      <c r="L271" s="2">
        <v>773</v>
      </c>
      <c r="M271" s="2">
        <v>67</v>
      </c>
      <c r="N271" s="2">
        <v>111</v>
      </c>
      <c r="O271" s="2">
        <v>96</v>
      </c>
      <c r="P271" s="2">
        <v>93</v>
      </c>
      <c r="Q271" s="2">
        <v>334</v>
      </c>
      <c r="R271" s="2">
        <v>104</v>
      </c>
      <c r="S271" s="2" t="s">
        <v>31</v>
      </c>
      <c r="T271" s="5">
        <f t="shared" si="28"/>
        <v>1047</v>
      </c>
      <c r="U271" s="4">
        <f t="shared" si="29"/>
        <v>0.37315932723846745</v>
      </c>
      <c r="V271" s="4">
        <f t="shared" si="30"/>
        <v>0.37315932723846745</v>
      </c>
      <c r="W271">
        <f t="shared" si="31"/>
        <v>17</v>
      </c>
      <c r="X271" t="str">
        <f t="shared" si="32"/>
        <v>Wednesday</v>
      </c>
      <c r="Y271" s="5" t="str">
        <f t="shared" si="33"/>
        <v>Jan</v>
      </c>
      <c r="Z271" s="5" t="str">
        <f t="shared" si="34"/>
        <v>6-10</v>
      </c>
    </row>
    <row r="272" spans="1:26" x14ac:dyDescent="0.25">
      <c r="A272" s="2" t="s">
        <v>305</v>
      </c>
      <c r="B272" s="2" t="s">
        <v>26</v>
      </c>
      <c r="C272" s="1">
        <v>45679</v>
      </c>
      <c r="D272" s="3">
        <v>0.77430555555555558</v>
      </c>
      <c r="E272" s="2" t="s">
        <v>15</v>
      </c>
      <c r="F272" s="2" t="s">
        <v>49</v>
      </c>
      <c r="G272" s="2">
        <v>42997</v>
      </c>
      <c r="H272" s="2">
        <v>8</v>
      </c>
      <c r="I272" s="2">
        <v>230</v>
      </c>
      <c r="J272" s="2">
        <v>21619</v>
      </c>
      <c r="K272" s="2">
        <v>15012</v>
      </c>
      <c r="L272" s="2">
        <v>941</v>
      </c>
      <c r="M272" s="2">
        <v>98</v>
      </c>
      <c r="N272" s="2">
        <v>147</v>
      </c>
      <c r="O272" s="2">
        <v>114</v>
      </c>
      <c r="P272" s="2">
        <v>106</v>
      </c>
      <c r="Q272" s="2">
        <v>598</v>
      </c>
      <c r="R272" s="2">
        <v>34</v>
      </c>
      <c r="S272" s="2" t="s">
        <v>31</v>
      </c>
      <c r="T272" s="5">
        <f t="shared" si="28"/>
        <v>1300</v>
      </c>
      <c r="U272" s="4">
        <f t="shared" si="29"/>
        <v>0.34914063771891063</v>
      </c>
      <c r="V272" s="4">
        <f t="shared" si="30"/>
        <v>0.34914063771891063</v>
      </c>
      <c r="W272">
        <f t="shared" si="31"/>
        <v>18</v>
      </c>
      <c r="X272" t="str">
        <f t="shared" si="32"/>
        <v>Wednesday</v>
      </c>
      <c r="Y272" s="5" t="str">
        <f t="shared" si="33"/>
        <v>Jan</v>
      </c>
      <c r="Z272" s="5" t="str">
        <f t="shared" si="34"/>
        <v>6-10</v>
      </c>
    </row>
    <row r="273" spans="1:26" x14ac:dyDescent="0.25">
      <c r="A273" s="2" t="s">
        <v>306</v>
      </c>
      <c r="B273" s="2" t="s">
        <v>26</v>
      </c>
      <c r="C273" s="1">
        <v>45679</v>
      </c>
      <c r="D273" s="3">
        <v>0.83750000000000002</v>
      </c>
      <c r="E273" s="2" t="s">
        <v>19</v>
      </c>
      <c r="F273" s="2" t="s">
        <v>46</v>
      </c>
      <c r="G273" s="2">
        <v>42981</v>
      </c>
      <c r="H273" s="2">
        <v>12</v>
      </c>
      <c r="I273" s="2">
        <v>142</v>
      </c>
      <c r="J273" s="2">
        <v>10123</v>
      </c>
      <c r="K273" s="2">
        <v>7786</v>
      </c>
      <c r="L273" s="2">
        <v>274</v>
      </c>
      <c r="M273" s="2">
        <v>26</v>
      </c>
      <c r="N273" s="2">
        <v>25</v>
      </c>
      <c r="O273" s="2">
        <v>105</v>
      </c>
      <c r="P273" s="2">
        <v>26</v>
      </c>
      <c r="Q273" s="2">
        <v>168</v>
      </c>
      <c r="R273" s="2">
        <v>11</v>
      </c>
      <c r="S273" s="2" t="s">
        <v>31</v>
      </c>
      <c r="T273" s="5">
        <f t="shared" si="28"/>
        <v>430</v>
      </c>
      <c r="U273" s="4">
        <f t="shared" si="29"/>
        <v>0.18114981038133129</v>
      </c>
      <c r="V273" s="4">
        <f t="shared" si="30"/>
        <v>0.18114981038133129</v>
      </c>
      <c r="W273">
        <f t="shared" si="31"/>
        <v>20</v>
      </c>
      <c r="X273" t="str">
        <f t="shared" si="32"/>
        <v>Wednesday</v>
      </c>
      <c r="Y273" s="5" t="str">
        <f t="shared" si="33"/>
        <v>Jan</v>
      </c>
      <c r="Z273" s="5" t="str">
        <f t="shared" si="34"/>
        <v>11+</v>
      </c>
    </row>
    <row r="274" spans="1:26" x14ac:dyDescent="0.25">
      <c r="A274" s="2" t="s">
        <v>307</v>
      </c>
      <c r="B274" s="2" t="s">
        <v>26</v>
      </c>
      <c r="C274" s="1">
        <v>45679</v>
      </c>
      <c r="D274" s="3">
        <v>0.88402777777777775</v>
      </c>
      <c r="E274" s="2" t="s">
        <v>19</v>
      </c>
      <c r="F274" s="2" t="s">
        <v>46</v>
      </c>
      <c r="G274" s="2">
        <v>42875</v>
      </c>
      <c r="H274" s="2">
        <v>4</v>
      </c>
      <c r="I274" s="2">
        <v>217</v>
      </c>
      <c r="J274" s="2">
        <v>23815</v>
      </c>
      <c r="K274" s="2">
        <v>17663</v>
      </c>
      <c r="L274" s="2">
        <v>774</v>
      </c>
      <c r="M274" s="2">
        <v>89</v>
      </c>
      <c r="N274" s="2">
        <v>82</v>
      </c>
      <c r="O274" s="2">
        <v>327</v>
      </c>
      <c r="P274" s="2">
        <v>98</v>
      </c>
      <c r="Q274" s="2">
        <v>380</v>
      </c>
      <c r="R274" s="2">
        <v>58</v>
      </c>
      <c r="S274" s="2" t="s">
        <v>31</v>
      </c>
      <c r="T274" s="5">
        <f t="shared" si="28"/>
        <v>1272</v>
      </c>
      <c r="U274" s="4">
        <f t="shared" si="29"/>
        <v>0.41196501457725948</v>
      </c>
      <c r="V274" s="4">
        <f t="shared" si="30"/>
        <v>0.41196501457725948</v>
      </c>
      <c r="W274">
        <f t="shared" si="31"/>
        <v>21</v>
      </c>
      <c r="X274" t="str">
        <f t="shared" si="32"/>
        <v>Wednesday</v>
      </c>
      <c r="Y274" s="5" t="str">
        <f t="shared" si="33"/>
        <v>Jan</v>
      </c>
      <c r="Z274" s="5" t="str">
        <f t="shared" si="34"/>
        <v>3-5</v>
      </c>
    </row>
    <row r="275" spans="1:26" x14ac:dyDescent="0.25">
      <c r="A275" s="2" t="s">
        <v>308</v>
      </c>
      <c r="B275" s="2" t="s">
        <v>26</v>
      </c>
      <c r="C275" s="1">
        <v>45679</v>
      </c>
      <c r="D275" s="3">
        <v>0.89930555555555558</v>
      </c>
      <c r="E275" s="2" t="s">
        <v>15</v>
      </c>
      <c r="F275" s="2" t="s">
        <v>27</v>
      </c>
      <c r="G275" s="2">
        <v>43008</v>
      </c>
      <c r="H275" s="2">
        <v>7</v>
      </c>
      <c r="I275" s="2">
        <v>171</v>
      </c>
      <c r="J275" s="2">
        <v>56958</v>
      </c>
      <c r="K275" s="2">
        <v>52089</v>
      </c>
      <c r="L275" s="2">
        <v>1987</v>
      </c>
      <c r="M275" s="2">
        <v>185</v>
      </c>
      <c r="N275" s="2">
        <v>365</v>
      </c>
      <c r="O275" s="2">
        <v>234</v>
      </c>
      <c r="P275" s="2">
        <v>363</v>
      </c>
      <c r="Q275" s="2">
        <v>1729</v>
      </c>
      <c r="R275" s="2">
        <v>340</v>
      </c>
      <c r="S275" s="2" t="s">
        <v>28</v>
      </c>
      <c r="T275" s="5">
        <f t="shared" si="28"/>
        <v>2771</v>
      </c>
      <c r="U275" s="4">
        <f t="shared" si="29"/>
        <v>1.2111467633928572</v>
      </c>
      <c r="V275" s="4">
        <f t="shared" si="30"/>
        <v>1.2111467633928572</v>
      </c>
      <c r="W275">
        <f t="shared" si="31"/>
        <v>21</v>
      </c>
      <c r="X275" t="str">
        <f t="shared" si="32"/>
        <v>Wednesday</v>
      </c>
      <c r="Y275" s="5" t="str">
        <f t="shared" si="33"/>
        <v>Jan</v>
      </c>
      <c r="Z275" s="5" t="str">
        <f t="shared" si="34"/>
        <v>6-10</v>
      </c>
    </row>
    <row r="276" spans="1:26" x14ac:dyDescent="0.25">
      <c r="A276" s="2" t="s">
        <v>309</v>
      </c>
      <c r="B276" s="2" t="s">
        <v>26</v>
      </c>
      <c r="C276" s="1">
        <v>45679</v>
      </c>
      <c r="D276" s="3">
        <v>0.92361111111111116</v>
      </c>
      <c r="E276" s="2" t="s">
        <v>15</v>
      </c>
      <c r="F276" s="2" t="s">
        <v>46</v>
      </c>
      <c r="G276" s="2">
        <v>42988</v>
      </c>
      <c r="H276" s="2">
        <v>10</v>
      </c>
      <c r="I276" s="2">
        <v>134</v>
      </c>
      <c r="J276" s="2">
        <v>18024</v>
      </c>
      <c r="K276" s="2">
        <v>12712</v>
      </c>
      <c r="L276" s="2">
        <v>589</v>
      </c>
      <c r="M276" s="2">
        <v>63</v>
      </c>
      <c r="N276" s="2">
        <v>110</v>
      </c>
      <c r="O276" s="2">
        <v>92</v>
      </c>
      <c r="P276" s="2">
        <v>36</v>
      </c>
      <c r="Q276" s="2">
        <v>441</v>
      </c>
      <c r="R276" s="2">
        <v>72</v>
      </c>
      <c r="S276" s="2" t="s">
        <v>31</v>
      </c>
      <c r="T276" s="5">
        <f t="shared" si="28"/>
        <v>854</v>
      </c>
      <c r="U276" s="4">
        <f t="shared" si="29"/>
        <v>0.29571043081790266</v>
      </c>
      <c r="V276" s="4">
        <f t="shared" si="30"/>
        <v>0.29571043081790266</v>
      </c>
      <c r="W276">
        <f t="shared" si="31"/>
        <v>22</v>
      </c>
      <c r="X276" t="str">
        <f t="shared" si="32"/>
        <v>Wednesday</v>
      </c>
      <c r="Y276" s="5" t="str">
        <f t="shared" si="33"/>
        <v>Jan</v>
      </c>
      <c r="Z276" s="5" t="str">
        <f t="shared" si="34"/>
        <v>6-10</v>
      </c>
    </row>
    <row r="277" spans="1:26" x14ac:dyDescent="0.25">
      <c r="A277" s="2" t="s">
        <v>310</v>
      </c>
      <c r="B277" s="2" t="s">
        <v>26</v>
      </c>
      <c r="C277" s="1">
        <v>45679</v>
      </c>
      <c r="D277" s="3">
        <v>0.96388888888888891</v>
      </c>
      <c r="E277" s="2" t="s">
        <v>19</v>
      </c>
      <c r="F277" s="2" t="s">
        <v>38</v>
      </c>
      <c r="G277" s="2">
        <v>42997</v>
      </c>
      <c r="H277" s="2">
        <v>14</v>
      </c>
      <c r="I277" s="2">
        <v>269</v>
      </c>
      <c r="J277" s="2">
        <v>6340</v>
      </c>
      <c r="K277" s="2">
        <v>4584</v>
      </c>
      <c r="L277" s="2">
        <v>229</v>
      </c>
      <c r="M277" s="2">
        <v>27</v>
      </c>
      <c r="N277" s="2">
        <v>30</v>
      </c>
      <c r="O277" s="2">
        <v>158</v>
      </c>
      <c r="P277" s="2">
        <v>52</v>
      </c>
      <c r="Q277" s="2">
        <v>106</v>
      </c>
      <c r="R277" s="2">
        <v>8</v>
      </c>
      <c r="S277" s="2" t="s">
        <v>31</v>
      </c>
      <c r="T277" s="5">
        <f t="shared" si="28"/>
        <v>444</v>
      </c>
      <c r="U277" s="4">
        <f t="shared" si="29"/>
        <v>0.10661208921552666</v>
      </c>
      <c r="V277" s="4">
        <f t="shared" si="30"/>
        <v>0.10661208921552666</v>
      </c>
      <c r="W277">
        <f t="shared" si="31"/>
        <v>23</v>
      </c>
      <c r="X277" t="str">
        <f t="shared" si="32"/>
        <v>Wednesday</v>
      </c>
      <c r="Y277" s="5" t="str">
        <f t="shared" si="33"/>
        <v>Jan</v>
      </c>
      <c r="Z277" s="5" t="str">
        <f t="shared" si="34"/>
        <v>11+</v>
      </c>
    </row>
    <row r="278" spans="1:26" x14ac:dyDescent="0.25">
      <c r="A278" s="2" t="s">
        <v>311</v>
      </c>
      <c r="B278" s="2" t="s">
        <v>26</v>
      </c>
      <c r="C278" s="1">
        <v>45680</v>
      </c>
      <c r="D278" s="3">
        <v>0.11944444444444445</v>
      </c>
      <c r="E278" s="2" t="s">
        <v>19</v>
      </c>
      <c r="F278" s="2" t="s">
        <v>30</v>
      </c>
      <c r="G278" s="2">
        <v>43073</v>
      </c>
      <c r="H278" s="2">
        <v>13</v>
      </c>
      <c r="I278" s="2">
        <v>434</v>
      </c>
      <c r="J278" s="2">
        <v>5883</v>
      </c>
      <c r="K278" s="2">
        <v>4336</v>
      </c>
      <c r="L278" s="2">
        <v>149</v>
      </c>
      <c r="M278" s="2">
        <v>18</v>
      </c>
      <c r="N278" s="2">
        <v>23</v>
      </c>
      <c r="O278" s="2">
        <v>75</v>
      </c>
      <c r="P278" s="2">
        <v>37</v>
      </c>
      <c r="Q278" s="2">
        <v>121</v>
      </c>
      <c r="R278" s="2">
        <v>12</v>
      </c>
      <c r="S278" s="2" t="s">
        <v>31</v>
      </c>
      <c r="T278" s="5">
        <f t="shared" si="28"/>
        <v>265</v>
      </c>
      <c r="U278" s="4">
        <f t="shared" si="29"/>
        <v>0.10066631068186567</v>
      </c>
      <c r="V278" s="4">
        <f t="shared" si="30"/>
        <v>0.10066631068186567</v>
      </c>
      <c r="W278">
        <f t="shared" si="31"/>
        <v>2</v>
      </c>
      <c r="X278" t="str">
        <f t="shared" si="32"/>
        <v>Thursday</v>
      </c>
      <c r="Y278" s="5" t="str">
        <f t="shared" si="33"/>
        <v>Jan</v>
      </c>
      <c r="Z278" s="5" t="str">
        <f t="shared" si="34"/>
        <v>11+</v>
      </c>
    </row>
    <row r="279" spans="1:26" x14ac:dyDescent="0.25">
      <c r="A279" s="2" t="s">
        <v>312</v>
      </c>
      <c r="B279" s="2" t="s">
        <v>26</v>
      </c>
      <c r="C279" s="1">
        <v>45680</v>
      </c>
      <c r="D279" s="3">
        <v>0.39513888888888887</v>
      </c>
      <c r="E279" s="2" t="s">
        <v>15</v>
      </c>
      <c r="F279" s="2" t="s">
        <v>36</v>
      </c>
      <c r="G279" s="2">
        <v>42969</v>
      </c>
      <c r="H279" s="2">
        <v>9</v>
      </c>
      <c r="I279" s="2">
        <v>103</v>
      </c>
      <c r="J279" s="2">
        <v>24996</v>
      </c>
      <c r="K279" s="2">
        <v>18601</v>
      </c>
      <c r="L279" s="2">
        <v>765</v>
      </c>
      <c r="M279" s="2">
        <v>78</v>
      </c>
      <c r="N279" s="2">
        <v>132</v>
      </c>
      <c r="O279" s="2">
        <v>83</v>
      </c>
      <c r="P279" s="2">
        <v>138</v>
      </c>
      <c r="Q279" s="2">
        <v>625</v>
      </c>
      <c r="R279" s="2">
        <v>88</v>
      </c>
      <c r="S279" s="2" t="s">
        <v>31</v>
      </c>
      <c r="T279" s="5">
        <f t="shared" si="28"/>
        <v>1058</v>
      </c>
      <c r="U279" s="4">
        <f t="shared" si="29"/>
        <v>0.43289348134701761</v>
      </c>
      <c r="V279" s="4">
        <f t="shared" si="30"/>
        <v>0.43289348134701761</v>
      </c>
      <c r="W279">
        <f t="shared" si="31"/>
        <v>9</v>
      </c>
      <c r="X279" t="str">
        <f t="shared" si="32"/>
        <v>Thursday</v>
      </c>
      <c r="Y279" s="5" t="str">
        <f t="shared" si="33"/>
        <v>Jan</v>
      </c>
      <c r="Z279" s="5" t="str">
        <f t="shared" si="34"/>
        <v>6-10</v>
      </c>
    </row>
    <row r="280" spans="1:26" x14ac:dyDescent="0.25">
      <c r="A280" s="2" t="s">
        <v>313</v>
      </c>
      <c r="B280" s="2" t="s">
        <v>26</v>
      </c>
      <c r="C280" s="1">
        <v>45680</v>
      </c>
      <c r="D280" s="3">
        <v>0.44305555555555554</v>
      </c>
      <c r="E280" s="2" t="s">
        <v>15</v>
      </c>
      <c r="F280" s="2" t="s">
        <v>27</v>
      </c>
      <c r="G280" s="2">
        <v>43127</v>
      </c>
      <c r="H280" s="2">
        <v>8</v>
      </c>
      <c r="I280" s="2">
        <v>56</v>
      </c>
      <c r="J280" s="2">
        <v>21593</v>
      </c>
      <c r="K280" s="2">
        <v>15855</v>
      </c>
      <c r="L280" s="2">
        <v>391</v>
      </c>
      <c r="M280" s="2">
        <v>52</v>
      </c>
      <c r="N280" s="2">
        <v>93</v>
      </c>
      <c r="O280" s="2">
        <v>72</v>
      </c>
      <c r="P280" s="2">
        <v>85</v>
      </c>
      <c r="Q280" s="2">
        <v>426</v>
      </c>
      <c r="R280" s="2">
        <v>68</v>
      </c>
      <c r="S280" s="2" t="s">
        <v>31</v>
      </c>
      <c r="T280" s="5">
        <f t="shared" si="28"/>
        <v>608</v>
      </c>
      <c r="U280" s="4">
        <f t="shared" si="29"/>
        <v>0.36763512416815453</v>
      </c>
      <c r="V280" s="4">
        <f t="shared" si="30"/>
        <v>0.36763512416815453</v>
      </c>
      <c r="W280">
        <f t="shared" si="31"/>
        <v>10</v>
      </c>
      <c r="X280" t="str">
        <f t="shared" si="32"/>
        <v>Thursday</v>
      </c>
      <c r="Y280" s="5" t="str">
        <f t="shared" si="33"/>
        <v>Jan</v>
      </c>
      <c r="Z280" s="5" t="str">
        <f t="shared" si="34"/>
        <v>6-10</v>
      </c>
    </row>
    <row r="281" spans="1:26" x14ac:dyDescent="0.25">
      <c r="A281" s="2" t="s">
        <v>314</v>
      </c>
      <c r="B281" s="2" t="s">
        <v>26</v>
      </c>
      <c r="C281" s="1">
        <v>45680</v>
      </c>
      <c r="D281" s="3">
        <v>0.55972222222222223</v>
      </c>
      <c r="E281" s="2" t="s">
        <v>15</v>
      </c>
      <c r="F281" s="2" t="s">
        <v>36</v>
      </c>
      <c r="G281" s="2">
        <v>42993</v>
      </c>
      <c r="H281" s="2">
        <v>4</v>
      </c>
      <c r="I281" s="2">
        <v>131</v>
      </c>
      <c r="J281" s="2">
        <v>42051</v>
      </c>
      <c r="K281" s="2">
        <v>31592</v>
      </c>
      <c r="L281" s="2">
        <v>1083</v>
      </c>
      <c r="M281" s="2">
        <v>87</v>
      </c>
      <c r="N281" s="2">
        <v>184</v>
      </c>
      <c r="O281" s="2">
        <v>153</v>
      </c>
      <c r="P281" s="2">
        <v>200</v>
      </c>
      <c r="Q281" s="2">
        <v>990</v>
      </c>
      <c r="R281" s="2">
        <v>87</v>
      </c>
      <c r="S281" s="2" t="s">
        <v>31</v>
      </c>
      <c r="T281" s="5">
        <f t="shared" si="28"/>
        <v>1507</v>
      </c>
      <c r="U281" s="4">
        <f t="shared" si="29"/>
        <v>0.73481729583885746</v>
      </c>
      <c r="V281" s="4">
        <f t="shared" si="30"/>
        <v>0.73481729583885746</v>
      </c>
      <c r="W281">
        <f t="shared" si="31"/>
        <v>13</v>
      </c>
      <c r="X281" t="str">
        <f t="shared" si="32"/>
        <v>Thursday</v>
      </c>
      <c r="Y281" s="5" t="str">
        <f t="shared" si="33"/>
        <v>Jan</v>
      </c>
      <c r="Z281" s="5" t="str">
        <f t="shared" si="34"/>
        <v>3-5</v>
      </c>
    </row>
    <row r="282" spans="1:26" x14ac:dyDescent="0.25">
      <c r="A282" s="2" t="s">
        <v>315</v>
      </c>
      <c r="B282" s="2" t="s">
        <v>26</v>
      </c>
      <c r="C282" s="1">
        <v>45680</v>
      </c>
      <c r="D282" s="3">
        <v>0.60624999999999996</v>
      </c>
      <c r="E282" s="2" t="s">
        <v>16</v>
      </c>
      <c r="F282" s="2" t="s">
        <v>30</v>
      </c>
      <c r="G282" s="2">
        <v>43060</v>
      </c>
      <c r="H282" s="2">
        <v>12</v>
      </c>
      <c r="I282" s="2">
        <v>210</v>
      </c>
      <c r="J282" s="2">
        <v>12955</v>
      </c>
      <c r="K282" s="2">
        <v>10383</v>
      </c>
      <c r="L282" s="2">
        <v>332</v>
      </c>
      <c r="M282" s="2">
        <v>38</v>
      </c>
      <c r="N282" s="2">
        <v>33</v>
      </c>
      <c r="O282" s="2">
        <v>45</v>
      </c>
      <c r="P282" s="2">
        <v>46</v>
      </c>
      <c r="Q282" s="2">
        <v>244</v>
      </c>
      <c r="R282" s="2">
        <v>25</v>
      </c>
      <c r="S282" s="2" t="s">
        <v>28</v>
      </c>
      <c r="T282" s="5">
        <f t="shared" si="28"/>
        <v>448</v>
      </c>
      <c r="U282" s="4">
        <f t="shared" si="29"/>
        <v>0.24112865768694844</v>
      </c>
      <c r="V282" s="4">
        <f t="shared" si="30"/>
        <v>0.24112865768694844</v>
      </c>
      <c r="W282">
        <f t="shared" si="31"/>
        <v>14</v>
      </c>
      <c r="X282" t="str">
        <f t="shared" si="32"/>
        <v>Thursday</v>
      </c>
      <c r="Y282" s="5" t="str">
        <f t="shared" si="33"/>
        <v>Jan</v>
      </c>
      <c r="Z282" s="5" t="str">
        <f t="shared" si="34"/>
        <v>11+</v>
      </c>
    </row>
    <row r="283" spans="1:26" x14ac:dyDescent="0.25">
      <c r="A283" s="2" t="s">
        <v>316</v>
      </c>
      <c r="B283" s="2" t="s">
        <v>26</v>
      </c>
      <c r="C283" s="1">
        <v>45680</v>
      </c>
      <c r="D283" s="3">
        <v>0.62986111111111109</v>
      </c>
      <c r="E283" s="2" t="s">
        <v>19</v>
      </c>
      <c r="F283" s="2" t="s">
        <v>49</v>
      </c>
      <c r="G283" s="2">
        <v>42808</v>
      </c>
      <c r="H283" s="2">
        <v>7</v>
      </c>
      <c r="I283" s="2">
        <v>148</v>
      </c>
      <c r="J283" s="2">
        <v>16357</v>
      </c>
      <c r="K283" s="2">
        <v>14454</v>
      </c>
      <c r="L283" s="2">
        <v>706</v>
      </c>
      <c r="M283" s="2">
        <v>54</v>
      </c>
      <c r="N283" s="2">
        <v>70</v>
      </c>
      <c r="O283" s="2">
        <v>394</v>
      </c>
      <c r="P283" s="2">
        <v>82</v>
      </c>
      <c r="Q283" s="2">
        <v>132</v>
      </c>
      <c r="R283" s="2">
        <v>15</v>
      </c>
      <c r="S283" s="2" t="s">
        <v>31</v>
      </c>
      <c r="T283" s="5">
        <f t="shared" si="28"/>
        <v>1224</v>
      </c>
      <c r="U283" s="4">
        <f t="shared" si="29"/>
        <v>0.33764716875350403</v>
      </c>
      <c r="V283" s="4">
        <f t="shared" si="30"/>
        <v>0.33764716875350403</v>
      </c>
      <c r="W283">
        <f t="shared" si="31"/>
        <v>15</v>
      </c>
      <c r="X283" t="str">
        <f t="shared" si="32"/>
        <v>Thursday</v>
      </c>
      <c r="Y283" s="5" t="str">
        <f t="shared" si="33"/>
        <v>Jan</v>
      </c>
      <c r="Z283" s="5" t="str">
        <f t="shared" si="34"/>
        <v>6-10</v>
      </c>
    </row>
    <row r="284" spans="1:26" x14ac:dyDescent="0.25">
      <c r="A284" s="2" t="s">
        <v>317</v>
      </c>
      <c r="B284" s="2" t="s">
        <v>26</v>
      </c>
      <c r="C284" s="1">
        <v>45680</v>
      </c>
      <c r="D284" s="3">
        <v>0.79513888888888884</v>
      </c>
      <c r="E284" s="2" t="s">
        <v>15</v>
      </c>
      <c r="F284" s="2" t="s">
        <v>38</v>
      </c>
      <c r="G284" s="2">
        <v>42915</v>
      </c>
      <c r="H284" s="2">
        <v>11</v>
      </c>
      <c r="I284" s="2">
        <v>79</v>
      </c>
      <c r="J284" s="2">
        <v>26289</v>
      </c>
      <c r="K284" s="2">
        <v>20700</v>
      </c>
      <c r="L284" s="2">
        <v>1395</v>
      </c>
      <c r="M284" s="2">
        <v>112</v>
      </c>
      <c r="N284" s="2">
        <v>179</v>
      </c>
      <c r="O284" s="2">
        <v>138</v>
      </c>
      <c r="P284" s="2">
        <v>80</v>
      </c>
      <c r="Q284" s="2">
        <v>323</v>
      </c>
      <c r="R284" s="2">
        <v>107</v>
      </c>
      <c r="S284" s="2" t="s">
        <v>31</v>
      </c>
      <c r="T284" s="5">
        <f t="shared" si="28"/>
        <v>1824</v>
      </c>
      <c r="U284" s="4">
        <f t="shared" si="29"/>
        <v>0.482348829080741</v>
      </c>
      <c r="V284" s="4">
        <f t="shared" si="30"/>
        <v>0.482348829080741</v>
      </c>
      <c r="W284">
        <f t="shared" si="31"/>
        <v>19</v>
      </c>
      <c r="X284" t="str">
        <f t="shared" si="32"/>
        <v>Thursday</v>
      </c>
      <c r="Y284" s="5" t="str">
        <f t="shared" si="33"/>
        <v>Jan</v>
      </c>
      <c r="Z284" s="5" t="str">
        <f t="shared" si="34"/>
        <v>11+</v>
      </c>
    </row>
    <row r="285" spans="1:26" x14ac:dyDescent="0.25">
      <c r="A285" s="2" t="s">
        <v>318</v>
      </c>
      <c r="B285" s="2" t="s">
        <v>26</v>
      </c>
      <c r="C285" s="1">
        <v>45680</v>
      </c>
      <c r="D285" s="3">
        <v>0.82152777777777775</v>
      </c>
      <c r="E285" s="2" t="s">
        <v>15</v>
      </c>
      <c r="F285" s="2" t="s">
        <v>27</v>
      </c>
      <c r="G285" s="2">
        <v>42822</v>
      </c>
      <c r="H285" s="2">
        <v>11</v>
      </c>
      <c r="I285" s="2">
        <v>163</v>
      </c>
      <c r="J285" s="2">
        <v>40187</v>
      </c>
      <c r="K285" s="2">
        <v>28165</v>
      </c>
      <c r="L285" s="2">
        <v>1252</v>
      </c>
      <c r="M285" s="2">
        <v>89</v>
      </c>
      <c r="N285" s="2">
        <v>152</v>
      </c>
      <c r="O285" s="2">
        <v>154</v>
      </c>
      <c r="P285" s="2">
        <v>106</v>
      </c>
      <c r="Q285" s="2">
        <v>944</v>
      </c>
      <c r="R285" s="2">
        <v>183</v>
      </c>
      <c r="S285" s="2" t="s">
        <v>31</v>
      </c>
      <c r="T285" s="5">
        <f t="shared" si="28"/>
        <v>1647</v>
      </c>
      <c r="U285" s="4">
        <f t="shared" si="29"/>
        <v>0.65772266591938722</v>
      </c>
      <c r="V285" s="4">
        <f t="shared" si="30"/>
        <v>0.65772266591938722</v>
      </c>
      <c r="W285">
        <f t="shared" si="31"/>
        <v>19</v>
      </c>
      <c r="X285" t="str">
        <f t="shared" si="32"/>
        <v>Thursday</v>
      </c>
      <c r="Y285" s="5" t="str">
        <f t="shared" si="33"/>
        <v>Jan</v>
      </c>
      <c r="Z285" s="5" t="str">
        <f t="shared" si="34"/>
        <v>11+</v>
      </c>
    </row>
    <row r="286" spans="1:26" x14ac:dyDescent="0.25">
      <c r="A286" s="2" t="s">
        <v>319</v>
      </c>
      <c r="B286" s="2" t="s">
        <v>26</v>
      </c>
      <c r="C286" s="1">
        <v>45680</v>
      </c>
      <c r="D286" s="3">
        <v>0.82708333333333328</v>
      </c>
      <c r="E286" s="2" t="s">
        <v>17</v>
      </c>
      <c r="F286" s="2" t="s">
        <v>44</v>
      </c>
      <c r="G286" s="2">
        <v>43162</v>
      </c>
      <c r="H286" s="2">
        <v>8</v>
      </c>
      <c r="I286" s="2">
        <v>47</v>
      </c>
      <c r="J286" s="2">
        <v>8547</v>
      </c>
      <c r="K286" s="2">
        <v>6306</v>
      </c>
      <c r="L286" s="2">
        <v>101</v>
      </c>
      <c r="M286" s="2">
        <v>13</v>
      </c>
      <c r="N286" s="2">
        <v>11</v>
      </c>
      <c r="O286" s="2">
        <v>0</v>
      </c>
      <c r="P286" s="2">
        <v>106</v>
      </c>
      <c r="Q286" s="2">
        <v>49</v>
      </c>
      <c r="R286" s="2">
        <v>3</v>
      </c>
      <c r="S286" s="2" t="s">
        <v>31</v>
      </c>
      <c r="T286" s="5">
        <f t="shared" si="28"/>
        <v>125</v>
      </c>
      <c r="U286" s="4">
        <f t="shared" si="29"/>
        <v>0.14610073675918633</v>
      </c>
      <c r="V286" s="4">
        <f t="shared" si="30"/>
        <v>0.14610073675918633</v>
      </c>
      <c r="W286">
        <f t="shared" si="31"/>
        <v>19</v>
      </c>
      <c r="X286" t="str">
        <f t="shared" si="32"/>
        <v>Thursday</v>
      </c>
      <c r="Y286" s="5" t="str">
        <f t="shared" si="33"/>
        <v>Jan</v>
      </c>
      <c r="Z286" s="5" t="str">
        <f t="shared" si="34"/>
        <v>6-10</v>
      </c>
    </row>
    <row r="287" spans="1:26" x14ac:dyDescent="0.25">
      <c r="A287" s="2" t="s">
        <v>320</v>
      </c>
      <c r="B287" s="2" t="s">
        <v>26</v>
      </c>
      <c r="C287" s="1">
        <v>45680</v>
      </c>
      <c r="D287" s="3">
        <v>0.86111111111111116</v>
      </c>
      <c r="E287" s="2" t="s">
        <v>19</v>
      </c>
      <c r="F287" s="2" t="s">
        <v>36</v>
      </c>
      <c r="G287" s="2">
        <v>43133</v>
      </c>
      <c r="H287" s="2">
        <v>5</v>
      </c>
      <c r="I287" s="2">
        <v>358</v>
      </c>
      <c r="J287" s="2">
        <v>11808</v>
      </c>
      <c r="K287" s="2">
        <v>8525</v>
      </c>
      <c r="L287" s="2">
        <v>374</v>
      </c>
      <c r="M287" s="2">
        <v>27</v>
      </c>
      <c r="N287" s="2">
        <v>45</v>
      </c>
      <c r="O287" s="2">
        <v>201</v>
      </c>
      <c r="P287" s="2">
        <v>30</v>
      </c>
      <c r="Q287" s="2">
        <v>244</v>
      </c>
      <c r="R287" s="2">
        <v>19</v>
      </c>
      <c r="S287" s="2" t="s">
        <v>31</v>
      </c>
      <c r="T287" s="5">
        <f t="shared" si="28"/>
        <v>647</v>
      </c>
      <c r="U287" s="4">
        <f t="shared" si="29"/>
        <v>0.19764449493427305</v>
      </c>
      <c r="V287" s="4">
        <f t="shared" si="30"/>
        <v>0.19764449493427305</v>
      </c>
      <c r="W287">
        <f t="shared" si="31"/>
        <v>20</v>
      </c>
      <c r="X287" t="str">
        <f t="shared" si="32"/>
        <v>Thursday</v>
      </c>
      <c r="Y287" s="5" t="str">
        <f t="shared" si="33"/>
        <v>Jan</v>
      </c>
      <c r="Z287" s="5" t="str">
        <f t="shared" si="34"/>
        <v>3-5</v>
      </c>
    </row>
    <row r="288" spans="1:26" x14ac:dyDescent="0.25">
      <c r="A288" s="2" t="s">
        <v>321</v>
      </c>
      <c r="B288" s="2" t="s">
        <v>26</v>
      </c>
      <c r="C288" s="1">
        <v>45680</v>
      </c>
      <c r="D288" s="3">
        <v>0.8881944444444444</v>
      </c>
      <c r="E288" s="2" t="s">
        <v>16</v>
      </c>
      <c r="F288" s="2" t="s">
        <v>49</v>
      </c>
      <c r="G288" s="2">
        <v>42966</v>
      </c>
      <c r="H288" s="2">
        <v>6</v>
      </c>
      <c r="I288" s="2">
        <v>193</v>
      </c>
      <c r="J288" s="2">
        <v>7709</v>
      </c>
      <c r="K288" s="2">
        <v>6388</v>
      </c>
      <c r="L288" s="2">
        <v>195</v>
      </c>
      <c r="M288" s="2">
        <v>15</v>
      </c>
      <c r="N288" s="2">
        <v>14</v>
      </c>
      <c r="O288" s="2">
        <v>27</v>
      </c>
      <c r="P288" s="2">
        <v>23</v>
      </c>
      <c r="Q288" s="2">
        <v>128</v>
      </c>
      <c r="R288" s="2">
        <v>5</v>
      </c>
      <c r="S288" s="2" t="s">
        <v>31</v>
      </c>
      <c r="T288" s="5">
        <f t="shared" si="28"/>
        <v>251</v>
      </c>
      <c r="U288" s="4">
        <f t="shared" si="29"/>
        <v>0.14867569706279385</v>
      </c>
      <c r="V288" s="4">
        <f t="shared" si="30"/>
        <v>0.14867569706279385</v>
      </c>
      <c r="W288">
        <f t="shared" si="31"/>
        <v>21</v>
      </c>
      <c r="X288" t="str">
        <f t="shared" si="32"/>
        <v>Thursday</v>
      </c>
      <c r="Y288" s="5" t="str">
        <f t="shared" si="33"/>
        <v>Jan</v>
      </c>
      <c r="Z288" s="5" t="str">
        <f t="shared" si="34"/>
        <v>6-10</v>
      </c>
    </row>
    <row r="289" spans="1:26" x14ac:dyDescent="0.25">
      <c r="A289" s="2" t="s">
        <v>322</v>
      </c>
      <c r="B289" s="2" t="s">
        <v>26</v>
      </c>
      <c r="C289" s="1">
        <v>45680</v>
      </c>
      <c r="D289" s="3">
        <v>0.91666666666666663</v>
      </c>
      <c r="E289" s="2" t="s">
        <v>19</v>
      </c>
      <c r="F289" s="2" t="s">
        <v>38</v>
      </c>
      <c r="G289" s="2">
        <v>43106</v>
      </c>
      <c r="H289" s="2">
        <v>10</v>
      </c>
      <c r="I289" s="2">
        <v>339</v>
      </c>
      <c r="J289" s="2">
        <v>14771</v>
      </c>
      <c r="K289" s="2">
        <v>10660</v>
      </c>
      <c r="L289" s="2">
        <v>578</v>
      </c>
      <c r="M289" s="2">
        <v>89</v>
      </c>
      <c r="N289" s="2">
        <v>83</v>
      </c>
      <c r="O289" s="2">
        <v>309</v>
      </c>
      <c r="P289" s="2">
        <v>102</v>
      </c>
      <c r="Q289" s="2">
        <v>242</v>
      </c>
      <c r="R289" s="2">
        <v>34</v>
      </c>
      <c r="S289" s="2" t="s">
        <v>31</v>
      </c>
      <c r="T289" s="5">
        <f t="shared" si="28"/>
        <v>1059</v>
      </c>
      <c r="U289" s="4">
        <f t="shared" si="29"/>
        <v>0.24729735999628821</v>
      </c>
      <c r="V289" s="4">
        <f t="shared" si="30"/>
        <v>0.24729735999628821</v>
      </c>
      <c r="W289">
        <f t="shared" si="31"/>
        <v>22</v>
      </c>
      <c r="X289" t="str">
        <f t="shared" si="32"/>
        <v>Thursday</v>
      </c>
      <c r="Y289" s="5" t="str">
        <f t="shared" si="33"/>
        <v>Jan</v>
      </c>
      <c r="Z289" s="5" t="str">
        <f t="shared" si="34"/>
        <v>6-10</v>
      </c>
    </row>
    <row r="290" spans="1:26" x14ac:dyDescent="0.25">
      <c r="A290" s="2" t="s">
        <v>323</v>
      </c>
      <c r="B290" s="2" t="s">
        <v>26</v>
      </c>
      <c r="C290" s="1">
        <v>45680</v>
      </c>
      <c r="D290" s="3">
        <v>0.95208333333333328</v>
      </c>
      <c r="E290" s="2" t="s">
        <v>15</v>
      </c>
      <c r="F290" s="2" t="s">
        <v>49</v>
      </c>
      <c r="G290" s="2">
        <v>43059</v>
      </c>
      <c r="H290" s="2">
        <v>5</v>
      </c>
      <c r="I290" s="2">
        <v>321</v>
      </c>
      <c r="J290" s="2">
        <v>33857</v>
      </c>
      <c r="K290" s="2">
        <v>25202</v>
      </c>
      <c r="L290" s="2">
        <v>1304</v>
      </c>
      <c r="M290" s="2">
        <v>100</v>
      </c>
      <c r="N290" s="2">
        <v>297</v>
      </c>
      <c r="O290" s="2">
        <v>167</v>
      </c>
      <c r="P290" s="2">
        <v>145</v>
      </c>
      <c r="Q290" s="2">
        <v>547</v>
      </c>
      <c r="R290" s="2">
        <v>58</v>
      </c>
      <c r="S290" s="2" t="s">
        <v>31</v>
      </c>
      <c r="T290" s="5">
        <f t="shared" si="28"/>
        <v>1868</v>
      </c>
      <c r="U290" s="4">
        <f t="shared" si="29"/>
        <v>0.58528995099746861</v>
      </c>
      <c r="V290" s="4">
        <f t="shared" si="30"/>
        <v>0.58528995099746861</v>
      </c>
      <c r="W290">
        <f t="shared" si="31"/>
        <v>22</v>
      </c>
      <c r="X290" t="str">
        <f t="shared" si="32"/>
        <v>Thursday</v>
      </c>
      <c r="Y290" s="5" t="str">
        <f t="shared" si="33"/>
        <v>Jan</v>
      </c>
      <c r="Z290" s="5" t="str">
        <f t="shared" si="34"/>
        <v>3-5</v>
      </c>
    </row>
    <row r="291" spans="1:26" x14ac:dyDescent="0.25">
      <c r="A291" s="2" t="s">
        <v>324</v>
      </c>
      <c r="B291" s="2" t="s">
        <v>26</v>
      </c>
      <c r="C291" s="1">
        <v>45681</v>
      </c>
      <c r="D291" s="3">
        <v>0.11736111111111111</v>
      </c>
      <c r="E291" s="2" t="s">
        <v>15</v>
      </c>
      <c r="F291" s="2" t="s">
        <v>18</v>
      </c>
      <c r="G291" s="2">
        <v>42895</v>
      </c>
      <c r="H291" s="2">
        <v>4</v>
      </c>
      <c r="I291" s="2">
        <v>110</v>
      </c>
      <c r="J291" s="2">
        <v>20680</v>
      </c>
      <c r="K291" s="2">
        <v>14426</v>
      </c>
      <c r="L291" s="2">
        <v>442</v>
      </c>
      <c r="M291" s="2">
        <v>39</v>
      </c>
      <c r="N291" s="2">
        <v>81</v>
      </c>
      <c r="O291" s="2">
        <v>49</v>
      </c>
      <c r="P291" s="2">
        <v>91</v>
      </c>
      <c r="Q291" s="2">
        <v>167</v>
      </c>
      <c r="R291" s="2">
        <v>94</v>
      </c>
      <c r="S291" s="2" t="s">
        <v>28</v>
      </c>
      <c r="T291" s="5">
        <f t="shared" si="28"/>
        <v>611</v>
      </c>
      <c r="U291" s="4">
        <f t="shared" si="29"/>
        <v>0.33630959319267978</v>
      </c>
      <c r="V291" s="4">
        <f t="shared" si="30"/>
        <v>0.33630959319267978</v>
      </c>
      <c r="W291">
        <f t="shared" si="31"/>
        <v>2</v>
      </c>
      <c r="X291" t="str">
        <f t="shared" si="32"/>
        <v>Friday</v>
      </c>
      <c r="Y291" s="5" t="str">
        <f t="shared" si="33"/>
        <v>Jan</v>
      </c>
      <c r="Z291" s="5" t="str">
        <f t="shared" si="34"/>
        <v>3-5</v>
      </c>
    </row>
    <row r="292" spans="1:26" x14ac:dyDescent="0.25">
      <c r="A292" s="2" t="s">
        <v>325</v>
      </c>
      <c r="B292" s="2" t="s">
        <v>26</v>
      </c>
      <c r="C292" s="1">
        <v>45681</v>
      </c>
      <c r="D292" s="3">
        <v>0.27986111111111112</v>
      </c>
      <c r="E292" s="2" t="s">
        <v>15</v>
      </c>
      <c r="F292" s="2" t="s">
        <v>27</v>
      </c>
      <c r="G292" s="2">
        <v>43090</v>
      </c>
      <c r="H292" s="2">
        <v>11</v>
      </c>
      <c r="I292" s="2">
        <v>154</v>
      </c>
      <c r="J292" s="2">
        <v>33372</v>
      </c>
      <c r="K292" s="2">
        <v>26105</v>
      </c>
      <c r="L292" s="2">
        <v>755</v>
      </c>
      <c r="M292" s="2">
        <v>114</v>
      </c>
      <c r="N292" s="2">
        <v>174</v>
      </c>
      <c r="O292" s="2">
        <v>143</v>
      </c>
      <c r="P292" s="2">
        <v>81</v>
      </c>
      <c r="Q292" s="2">
        <v>678</v>
      </c>
      <c r="R292" s="2">
        <v>104</v>
      </c>
      <c r="S292" s="2" t="s">
        <v>31</v>
      </c>
      <c r="T292" s="5">
        <f t="shared" si="28"/>
        <v>1186</v>
      </c>
      <c r="U292" s="4">
        <f t="shared" si="29"/>
        <v>0.60582501740543049</v>
      </c>
      <c r="V292" s="4">
        <f t="shared" si="30"/>
        <v>0.60582501740543049</v>
      </c>
      <c r="W292">
        <f t="shared" si="31"/>
        <v>6</v>
      </c>
      <c r="X292" t="str">
        <f t="shared" si="32"/>
        <v>Friday</v>
      </c>
      <c r="Y292" s="5" t="str">
        <f t="shared" si="33"/>
        <v>Jan</v>
      </c>
      <c r="Z292" s="5" t="str">
        <f t="shared" si="34"/>
        <v>11+</v>
      </c>
    </row>
    <row r="293" spans="1:26" x14ac:dyDescent="0.25">
      <c r="A293" s="2" t="s">
        <v>326</v>
      </c>
      <c r="B293" s="2" t="s">
        <v>26</v>
      </c>
      <c r="C293" s="1">
        <v>45681</v>
      </c>
      <c r="D293" s="3">
        <v>0.30208333333333331</v>
      </c>
      <c r="E293" s="2" t="s">
        <v>15</v>
      </c>
      <c r="F293" s="2" t="s">
        <v>18</v>
      </c>
      <c r="G293" s="2">
        <v>43118</v>
      </c>
      <c r="H293" s="2">
        <v>8</v>
      </c>
      <c r="I293" s="2">
        <v>234</v>
      </c>
      <c r="J293" s="2">
        <v>16891</v>
      </c>
      <c r="K293" s="2">
        <v>14511</v>
      </c>
      <c r="L293" s="2">
        <v>530</v>
      </c>
      <c r="M293" s="2">
        <v>66</v>
      </c>
      <c r="N293" s="2">
        <v>112</v>
      </c>
      <c r="O293" s="2">
        <v>68</v>
      </c>
      <c r="P293" s="2">
        <v>88</v>
      </c>
      <c r="Q293" s="2">
        <v>279</v>
      </c>
      <c r="R293" s="2">
        <v>49</v>
      </c>
      <c r="S293" s="2" t="s">
        <v>31</v>
      </c>
      <c r="T293" s="5">
        <f t="shared" si="28"/>
        <v>776</v>
      </c>
      <c r="U293" s="4">
        <f t="shared" si="29"/>
        <v>0.33654158356138969</v>
      </c>
      <c r="V293" s="4">
        <f t="shared" si="30"/>
        <v>0.33654158356138969</v>
      </c>
      <c r="W293">
        <f t="shared" si="31"/>
        <v>7</v>
      </c>
      <c r="X293" t="str">
        <f t="shared" si="32"/>
        <v>Friday</v>
      </c>
      <c r="Y293" s="5" t="str">
        <f t="shared" si="33"/>
        <v>Jan</v>
      </c>
      <c r="Z293" s="5" t="str">
        <f t="shared" si="34"/>
        <v>6-10</v>
      </c>
    </row>
    <row r="294" spans="1:26" x14ac:dyDescent="0.25">
      <c r="A294" s="2" t="s">
        <v>327</v>
      </c>
      <c r="B294" s="2" t="s">
        <v>26</v>
      </c>
      <c r="C294" s="1">
        <v>45681</v>
      </c>
      <c r="D294" s="3">
        <v>0.34861111111111109</v>
      </c>
      <c r="E294" s="2" t="s">
        <v>15</v>
      </c>
      <c r="F294" s="2" t="s">
        <v>46</v>
      </c>
      <c r="G294" s="2">
        <v>42970</v>
      </c>
      <c r="H294" s="2">
        <v>10</v>
      </c>
      <c r="I294" s="2">
        <v>75</v>
      </c>
      <c r="J294" s="2">
        <v>20450</v>
      </c>
      <c r="K294" s="2">
        <v>15195</v>
      </c>
      <c r="L294" s="2">
        <v>445</v>
      </c>
      <c r="M294" s="2">
        <v>71</v>
      </c>
      <c r="N294" s="2">
        <v>146</v>
      </c>
      <c r="O294" s="2">
        <v>75</v>
      </c>
      <c r="P294" s="2">
        <v>68</v>
      </c>
      <c r="Q294" s="2">
        <v>488</v>
      </c>
      <c r="R294" s="2">
        <v>64</v>
      </c>
      <c r="S294" s="2" t="s">
        <v>31</v>
      </c>
      <c r="T294" s="5">
        <f t="shared" si="28"/>
        <v>737</v>
      </c>
      <c r="U294" s="4">
        <f t="shared" si="29"/>
        <v>0.35361880381661626</v>
      </c>
      <c r="V294" s="4">
        <f t="shared" si="30"/>
        <v>0.35361880381661626</v>
      </c>
      <c r="W294">
        <f t="shared" si="31"/>
        <v>8</v>
      </c>
      <c r="X294" t="str">
        <f t="shared" si="32"/>
        <v>Friday</v>
      </c>
      <c r="Y294" s="5" t="str">
        <f t="shared" si="33"/>
        <v>Jan</v>
      </c>
      <c r="Z294" s="5" t="str">
        <f t="shared" si="34"/>
        <v>6-10</v>
      </c>
    </row>
    <row r="295" spans="1:26" x14ac:dyDescent="0.25">
      <c r="A295" s="2" t="s">
        <v>328</v>
      </c>
      <c r="B295" s="2" t="s">
        <v>26</v>
      </c>
      <c r="C295" s="1">
        <v>45681</v>
      </c>
      <c r="D295" s="3">
        <v>0.35694444444444445</v>
      </c>
      <c r="E295" s="2" t="s">
        <v>15</v>
      </c>
      <c r="F295" s="2" t="s">
        <v>49</v>
      </c>
      <c r="G295" s="2">
        <v>43013</v>
      </c>
      <c r="H295" s="2">
        <v>5</v>
      </c>
      <c r="I295" s="2">
        <v>270</v>
      </c>
      <c r="J295" s="2">
        <v>31339</v>
      </c>
      <c r="K295" s="2">
        <v>24345</v>
      </c>
      <c r="L295" s="2">
        <v>914</v>
      </c>
      <c r="M295" s="2">
        <v>92</v>
      </c>
      <c r="N295" s="2">
        <v>137</v>
      </c>
      <c r="O295" s="2">
        <v>80</v>
      </c>
      <c r="P295" s="2">
        <v>89</v>
      </c>
      <c r="Q295" s="2">
        <v>1009</v>
      </c>
      <c r="R295" s="2">
        <v>96</v>
      </c>
      <c r="S295" s="2" t="s">
        <v>31</v>
      </c>
      <c r="T295" s="5">
        <f t="shared" si="28"/>
        <v>1223</v>
      </c>
      <c r="U295" s="4">
        <f t="shared" si="29"/>
        <v>0.56599167693488017</v>
      </c>
      <c r="V295" s="4">
        <f t="shared" si="30"/>
        <v>0.56599167693488017</v>
      </c>
      <c r="W295">
        <f t="shared" si="31"/>
        <v>8</v>
      </c>
      <c r="X295" t="str">
        <f t="shared" si="32"/>
        <v>Friday</v>
      </c>
      <c r="Y295" s="5" t="str">
        <f t="shared" si="33"/>
        <v>Jan</v>
      </c>
      <c r="Z295" s="5" t="str">
        <f t="shared" si="34"/>
        <v>3-5</v>
      </c>
    </row>
    <row r="296" spans="1:26" x14ac:dyDescent="0.25">
      <c r="A296" s="2" t="s">
        <v>329</v>
      </c>
      <c r="B296" s="2" t="s">
        <v>26</v>
      </c>
      <c r="C296" s="1">
        <v>45681</v>
      </c>
      <c r="D296" s="3">
        <v>0.38541666666666669</v>
      </c>
      <c r="E296" s="2" t="s">
        <v>15</v>
      </c>
      <c r="F296" s="2" t="s">
        <v>27</v>
      </c>
      <c r="G296" s="2">
        <v>42810</v>
      </c>
      <c r="H296" s="2">
        <v>12</v>
      </c>
      <c r="I296" s="2">
        <v>75</v>
      </c>
      <c r="J296" s="2">
        <v>15939</v>
      </c>
      <c r="K296" s="2">
        <v>12751</v>
      </c>
      <c r="L296" s="2">
        <v>888</v>
      </c>
      <c r="M296" s="2">
        <v>60</v>
      </c>
      <c r="N296" s="2">
        <v>121</v>
      </c>
      <c r="O296" s="2">
        <v>113</v>
      </c>
      <c r="P296" s="2">
        <v>87</v>
      </c>
      <c r="Q296" s="2">
        <v>272</v>
      </c>
      <c r="R296" s="2">
        <v>67</v>
      </c>
      <c r="S296" s="2" t="s">
        <v>31</v>
      </c>
      <c r="T296" s="5">
        <f t="shared" si="28"/>
        <v>1182</v>
      </c>
      <c r="U296" s="4">
        <f t="shared" si="29"/>
        <v>0.29785096939967298</v>
      </c>
      <c r="V296" s="4">
        <f t="shared" si="30"/>
        <v>0.29785096939967298</v>
      </c>
      <c r="W296">
        <f t="shared" si="31"/>
        <v>9</v>
      </c>
      <c r="X296" t="str">
        <f t="shared" si="32"/>
        <v>Friday</v>
      </c>
      <c r="Y296" s="5" t="str">
        <f t="shared" si="33"/>
        <v>Jan</v>
      </c>
      <c r="Z296" s="5" t="str">
        <f t="shared" si="34"/>
        <v>11+</v>
      </c>
    </row>
    <row r="297" spans="1:26" x14ac:dyDescent="0.25">
      <c r="A297" s="2" t="s">
        <v>330</v>
      </c>
      <c r="B297" s="2" t="s">
        <v>26</v>
      </c>
      <c r="C297" s="1">
        <v>45681</v>
      </c>
      <c r="D297" s="3">
        <v>0.48472222222222222</v>
      </c>
      <c r="E297" s="2" t="s">
        <v>16</v>
      </c>
      <c r="F297" s="2" t="s">
        <v>18</v>
      </c>
      <c r="G297" s="2">
        <v>43040</v>
      </c>
      <c r="H297" s="2">
        <v>10</v>
      </c>
      <c r="I297" s="2">
        <v>154</v>
      </c>
      <c r="J297" s="2">
        <v>9113</v>
      </c>
      <c r="K297" s="2">
        <v>8101</v>
      </c>
      <c r="L297" s="2">
        <v>285</v>
      </c>
      <c r="M297" s="2">
        <v>22</v>
      </c>
      <c r="N297" s="2">
        <v>13</v>
      </c>
      <c r="O297" s="2">
        <v>43</v>
      </c>
      <c r="P297" s="2">
        <v>74</v>
      </c>
      <c r="Q297" s="2">
        <v>92</v>
      </c>
      <c r="R297" s="2">
        <v>14</v>
      </c>
      <c r="S297" s="2" t="s">
        <v>31</v>
      </c>
      <c r="T297" s="5">
        <f t="shared" si="28"/>
        <v>363</v>
      </c>
      <c r="U297" s="4">
        <f t="shared" si="29"/>
        <v>0.18822026022304833</v>
      </c>
      <c r="V297" s="4">
        <f t="shared" si="30"/>
        <v>0.18822026022304833</v>
      </c>
      <c r="W297">
        <f t="shared" si="31"/>
        <v>11</v>
      </c>
      <c r="X297" t="str">
        <f t="shared" si="32"/>
        <v>Friday</v>
      </c>
      <c r="Y297" s="5" t="str">
        <f t="shared" si="33"/>
        <v>Jan</v>
      </c>
      <c r="Z297" s="5" t="str">
        <f t="shared" si="34"/>
        <v>6-10</v>
      </c>
    </row>
    <row r="298" spans="1:26" x14ac:dyDescent="0.25">
      <c r="A298" s="2" t="s">
        <v>331</v>
      </c>
      <c r="B298" s="2" t="s">
        <v>26</v>
      </c>
      <c r="C298" s="1">
        <v>45681</v>
      </c>
      <c r="D298" s="3">
        <v>0.56527777777777777</v>
      </c>
      <c r="E298" s="2" t="s">
        <v>19</v>
      </c>
      <c r="F298" s="2" t="s">
        <v>49</v>
      </c>
      <c r="G298" s="2">
        <v>43034</v>
      </c>
      <c r="H298" s="2">
        <v>8</v>
      </c>
      <c r="I298" s="2">
        <v>321</v>
      </c>
      <c r="J298" s="2">
        <v>13943</v>
      </c>
      <c r="K298" s="2">
        <v>12833</v>
      </c>
      <c r="L298" s="2">
        <v>466</v>
      </c>
      <c r="M298" s="2">
        <v>35</v>
      </c>
      <c r="N298" s="2">
        <v>69</v>
      </c>
      <c r="O298" s="2">
        <v>271</v>
      </c>
      <c r="P298" s="2">
        <v>68</v>
      </c>
      <c r="Q298" s="2">
        <v>177</v>
      </c>
      <c r="R298" s="2">
        <v>15</v>
      </c>
      <c r="S298" s="2" t="s">
        <v>31</v>
      </c>
      <c r="T298" s="5">
        <f t="shared" si="28"/>
        <v>841</v>
      </c>
      <c r="U298" s="4">
        <f t="shared" si="29"/>
        <v>0.29820606961937074</v>
      </c>
      <c r="V298" s="4">
        <f t="shared" si="30"/>
        <v>0.29820606961937074</v>
      </c>
      <c r="W298">
        <f t="shared" si="31"/>
        <v>13</v>
      </c>
      <c r="X298" t="str">
        <f t="shared" si="32"/>
        <v>Friday</v>
      </c>
      <c r="Y298" s="5" t="str">
        <f t="shared" si="33"/>
        <v>Jan</v>
      </c>
      <c r="Z298" s="5" t="str">
        <f t="shared" si="34"/>
        <v>6-10</v>
      </c>
    </row>
    <row r="299" spans="1:26" x14ac:dyDescent="0.25">
      <c r="A299" s="2" t="s">
        <v>332</v>
      </c>
      <c r="B299" s="2" t="s">
        <v>26</v>
      </c>
      <c r="C299" s="1">
        <v>45681</v>
      </c>
      <c r="D299" s="3">
        <v>0.5854166666666667</v>
      </c>
      <c r="E299" s="2" t="s">
        <v>15</v>
      </c>
      <c r="F299" s="2" t="s">
        <v>38</v>
      </c>
      <c r="G299" s="2">
        <v>42919</v>
      </c>
      <c r="H299" s="2">
        <v>16</v>
      </c>
      <c r="I299" s="2">
        <v>263</v>
      </c>
      <c r="J299" s="2">
        <v>20602</v>
      </c>
      <c r="K299" s="2">
        <v>15878</v>
      </c>
      <c r="L299" s="2">
        <v>880</v>
      </c>
      <c r="M299" s="2">
        <v>88</v>
      </c>
      <c r="N299" s="2">
        <v>157</v>
      </c>
      <c r="O299" s="2">
        <v>74</v>
      </c>
      <c r="P299" s="2">
        <v>148</v>
      </c>
      <c r="Q299" s="2">
        <v>302</v>
      </c>
      <c r="R299" s="2">
        <v>68</v>
      </c>
      <c r="S299" s="2" t="s">
        <v>31</v>
      </c>
      <c r="T299" s="5">
        <f t="shared" si="28"/>
        <v>1199</v>
      </c>
      <c r="U299" s="4">
        <f t="shared" si="29"/>
        <v>0.36995270160068966</v>
      </c>
      <c r="V299" s="4">
        <f t="shared" si="30"/>
        <v>0.36995270160068966</v>
      </c>
      <c r="W299">
        <f t="shared" si="31"/>
        <v>14</v>
      </c>
      <c r="X299" t="str">
        <f t="shared" si="32"/>
        <v>Friday</v>
      </c>
      <c r="Y299" s="5" t="str">
        <f t="shared" si="33"/>
        <v>Jan</v>
      </c>
      <c r="Z299" s="5" t="str">
        <f t="shared" si="34"/>
        <v>11+</v>
      </c>
    </row>
    <row r="300" spans="1:26" x14ac:dyDescent="0.25">
      <c r="A300" s="2" t="s">
        <v>333</v>
      </c>
      <c r="B300" s="2" t="s">
        <v>26</v>
      </c>
      <c r="C300" s="1">
        <v>45681</v>
      </c>
      <c r="D300" s="3">
        <v>0.59652777777777777</v>
      </c>
      <c r="E300" s="2" t="s">
        <v>15</v>
      </c>
      <c r="F300" s="2" t="s">
        <v>30</v>
      </c>
      <c r="G300" s="2">
        <v>43036</v>
      </c>
      <c r="H300" s="2">
        <v>5</v>
      </c>
      <c r="I300" s="2">
        <v>134</v>
      </c>
      <c r="J300" s="2">
        <v>41946</v>
      </c>
      <c r="K300" s="2">
        <v>30557</v>
      </c>
      <c r="L300" s="2">
        <v>1078</v>
      </c>
      <c r="M300" s="2">
        <v>137</v>
      </c>
      <c r="N300" s="2">
        <v>327</v>
      </c>
      <c r="O300" s="2">
        <v>143</v>
      </c>
      <c r="P300" s="2">
        <v>204</v>
      </c>
      <c r="Q300" s="2">
        <v>918</v>
      </c>
      <c r="R300" s="2">
        <v>63</v>
      </c>
      <c r="S300" s="2" t="s">
        <v>31</v>
      </c>
      <c r="T300" s="5">
        <f t="shared" si="28"/>
        <v>1685</v>
      </c>
      <c r="U300" s="4">
        <f t="shared" si="29"/>
        <v>0.71003346035876935</v>
      </c>
      <c r="V300" s="4">
        <f t="shared" si="30"/>
        <v>0.71003346035876935</v>
      </c>
      <c r="W300">
        <f t="shared" si="31"/>
        <v>14</v>
      </c>
      <c r="X300" t="str">
        <f t="shared" si="32"/>
        <v>Friday</v>
      </c>
      <c r="Y300" s="5" t="str">
        <f t="shared" si="33"/>
        <v>Jan</v>
      </c>
      <c r="Z300" s="5" t="str">
        <f t="shared" si="34"/>
        <v>3-5</v>
      </c>
    </row>
    <row r="301" spans="1:26" x14ac:dyDescent="0.25">
      <c r="A301" s="2" t="s">
        <v>334</v>
      </c>
      <c r="B301" s="2" t="s">
        <v>26</v>
      </c>
      <c r="C301" s="1">
        <v>45681</v>
      </c>
      <c r="D301" s="3">
        <v>0.59930555555555554</v>
      </c>
      <c r="E301" s="2" t="s">
        <v>19</v>
      </c>
      <c r="F301" s="2" t="s">
        <v>30</v>
      </c>
      <c r="G301" s="2">
        <v>43038</v>
      </c>
      <c r="H301" s="2">
        <v>10</v>
      </c>
      <c r="I301" s="2">
        <v>665</v>
      </c>
      <c r="J301" s="2">
        <v>7171</v>
      </c>
      <c r="K301" s="2">
        <v>5072</v>
      </c>
      <c r="L301" s="2">
        <v>277</v>
      </c>
      <c r="M301" s="2">
        <v>27</v>
      </c>
      <c r="N301" s="2">
        <v>28</v>
      </c>
      <c r="O301" s="2">
        <v>170</v>
      </c>
      <c r="P301" s="2">
        <v>19</v>
      </c>
      <c r="Q301" s="2">
        <v>105</v>
      </c>
      <c r="R301" s="2">
        <v>11</v>
      </c>
      <c r="S301" s="2" t="s">
        <v>31</v>
      </c>
      <c r="T301" s="5">
        <f t="shared" si="28"/>
        <v>502</v>
      </c>
      <c r="U301" s="4">
        <f t="shared" si="29"/>
        <v>0.11784934244156327</v>
      </c>
      <c r="V301" s="4">
        <f t="shared" si="30"/>
        <v>0.11784934244156327</v>
      </c>
      <c r="W301">
        <f t="shared" si="31"/>
        <v>14</v>
      </c>
      <c r="X301" t="str">
        <f t="shared" si="32"/>
        <v>Friday</v>
      </c>
      <c r="Y301" s="5" t="str">
        <f t="shared" si="33"/>
        <v>Jan</v>
      </c>
      <c r="Z301" s="5" t="str">
        <f t="shared" si="34"/>
        <v>6-10</v>
      </c>
    </row>
    <row r="302" spans="1:26" x14ac:dyDescent="0.25">
      <c r="A302" s="2" t="s">
        <v>335</v>
      </c>
      <c r="B302" s="2" t="s">
        <v>26</v>
      </c>
      <c r="C302" s="1">
        <v>45681</v>
      </c>
      <c r="D302" s="3">
        <v>0.6479166666666667</v>
      </c>
      <c r="E302" s="2" t="s">
        <v>16</v>
      </c>
      <c r="F302" s="2" t="s">
        <v>46</v>
      </c>
      <c r="G302" s="2">
        <v>43013</v>
      </c>
      <c r="H302" s="2">
        <v>2</v>
      </c>
      <c r="I302" s="2">
        <v>288</v>
      </c>
      <c r="J302" s="2">
        <v>15545</v>
      </c>
      <c r="K302" s="2">
        <v>12271</v>
      </c>
      <c r="L302" s="2">
        <v>577</v>
      </c>
      <c r="M302" s="2">
        <v>47</v>
      </c>
      <c r="N302" s="2">
        <v>26</v>
      </c>
      <c r="O302" s="2">
        <v>69</v>
      </c>
      <c r="P302" s="2">
        <v>31</v>
      </c>
      <c r="Q302" s="2">
        <v>270</v>
      </c>
      <c r="R302" s="2">
        <v>17</v>
      </c>
      <c r="S302" s="2" t="s">
        <v>31</v>
      </c>
      <c r="T302" s="5">
        <f t="shared" si="28"/>
        <v>719</v>
      </c>
      <c r="U302" s="4">
        <f t="shared" si="29"/>
        <v>0.28528584381466071</v>
      </c>
      <c r="V302" s="4">
        <f t="shared" si="30"/>
        <v>0.28528584381466071</v>
      </c>
      <c r="W302">
        <f t="shared" si="31"/>
        <v>15</v>
      </c>
      <c r="X302" t="str">
        <f t="shared" si="32"/>
        <v>Friday</v>
      </c>
      <c r="Y302" s="5" t="str">
        <f t="shared" si="33"/>
        <v>Jan</v>
      </c>
      <c r="Z302" s="5" t="str">
        <f t="shared" si="34"/>
        <v>0-2</v>
      </c>
    </row>
    <row r="303" spans="1:26" x14ac:dyDescent="0.25">
      <c r="A303" s="2" t="s">
        <v>336</v>
      </c>
      <c r="B303" s="2" t="s">
        <v>26</v>
      </c>
      <c r="C303" s="1">
        <v>45681</v>
      </c>
      <c r="D303" s="3">
        <v>0.6645833333333333</v>
      </c>
      <c r="E303" s="2" t="s">
        <v>15</v>
      </c>
      <c r="F303" s="2" t="s">
        <v>38</v>
      </c>
      <c r="G303" s="2">
        <v>42855</v>
      </c>
      <c r="H303" s="2">
        <v>12</v>
      </c>
      <c r="I303" s="2">
        <v>148</v>
      </c>
      <c r="J303" s="2">
        <v>11460</v>
      </c>
      <c r="K303" s="2">
        <v>9099</v>
      </c>
      <c r="L303" s="2">
        <v>361</v>
      </c>
      <c r="M303" s="2">
        <v>34</v>
      </c>
      <c r="N303" s="2">
        <v>74</v>
      </c>
      <c r="O303" s="2">
        <v>38</v>
      </c>
      <c r="P303" s="2">
        <v>61</v>
      </c>
      <c r="Q303" s="2">
        <v>145</v>
      </c>
      <c r="R303" s="2">
        <v>36</v>
      </c>
      <c r="S303" s="2" t="s">
        <v>31</v>
      </c>
      <c r="T303" s="5">
        <f t="shared" si="28"/>
        <v>507</v>
      </c>
      <c r="U303" s="4">
        <f t="shared" si="29"/>
        <v>0.21232061603080155</v>
      </c>
      <c r="V303" s="4">
        <f t="shared" si="30"/>
        <v>0.21232061603080155</v>
      </c>
      <c r="W303">
        <f t="shared" si="31"/>
        <v>15</v>
      </c>
      <c r="X303" t="str">
        <f t="shared" si="32"/>
        <v>Friday</v>
      </c>
      <c r="Y303" s="5" t="str">
        <f t="shared" si="33"/>
        <v>Jan</v>
      </c>
      <c r="Z303" s="5" t="str">
        <f t="shared" si="34"/>
        <v>11+</v>
      </c>
    </row>
    <row r="304" spans="1:26" x14ac:dyDescent="0.25">
      <c r="A304" s="2" t="s">
        <v>337</v>
      </c>
      <c r="B304" s="2" t="s">
        <v>26</v>
      </c>
      <c r="C304" s="1">
        <v>45681</v>
      </c>
      <c r="D304" s="3">
        <v>0.71180555555555558</v>
      </c>
      <c r="E304" s="2" t="s">
        <v>16</v>
      </c>
      <c r="F304" s="2" t="s">
        <v>49</v>
      </c>
      <c r="G304" s="2">
        <v>42969</v>
      </c>
      <c r="H304" s="2">
        <v>6</v>
      </c>
      <c r="I304" s="2">
        <v>146</v>
      </c>
      <c r="J304" s="2">
        <v>13437</v>
      </c>
      <c r="K304" s="2">
        <v>11782</v>
      </c>
      <c r="L304" s="2">
        <v>478</v>
      </c>
      <c r="M304" s="2">
        <v>30</v>
      </c>
      <c r="N304" s="2">
        <v>30</v>
      </c>
      <c r="O304" s="2">
        <v>49</v>
      </c>
      <c r="P304" s="2">
        <v>31</v>
      </c>
      <c r="Q304" s="2">
        <v>294</v>
      </c>
      <c r="R304" s="2">
        <v>25</v>
      </c>
      <c r="S304" s="2" t="s">
        <v>31</v>
      </c>
      <c r="T304" s="5">
        <f t="shared" si="28"/>
        <v>587</v>
      </c>
      <c r="U304" s="4">
        <f t="shared" si="29"/>
        <v>0.27419767739533152</v>
      </c>
      <c r="V304" s="4">
        <f t="shared" si="30"/>
        <v>0.27419767739533152</v>
      </c>
      <c r="W304">
        <f t="shared" si="31"/>
        <v>17</v>
      </c>
      <c r="X304" t="str">
        <f t="shared" si="32"/>
        <v>Friday</v>
      </c>
      <c r="Y304" s="5" t="str">
        <f t="shared" si="33"/>
        <v>Jan</v>
      </c>
      <c r="Z304" s="5" t="str">
        <f t="shared" si="34"/>
        <v>6-10</v>
      </c>
    </row>
    <row r="305" spans="1:26" x14ac:dyDescent="0.25">
      <c r="A305" s="2" t="s">
        <v>338</v>
      </c>
      <c r="B305" s="2" t="s">
        <v>26</v>
      </c>
      <c r="C305" s="1">
        <v>45681</v>
      </c>
      <c r="D305" s="3">
        <v>0.76388888888888884</v>
      </c>
      <c r="E305" s="2" t="s">
        <v>16</v>
      </c>
      <c r="F305" s="2" t="s">
        <v>46</v>
      </c>
      <c r="G305" s="2">
        <v>42979</v>
      </c>
      <c r="H305" s="2">
        <v>4</v>
      </c>
      <c r="I305" s="2">
        <v>189</v>
      </c>
      <c r="J305" s="2">
        <v>14045</v>
      </c>
      <c r="K305" s="2">
        <v>11794</v>
      </c>
      <c r="L305" s="2">
        <v>462</v>
      </c>
      <c r="M305" s="2">
        <v>31</v>
      </c>
      <c r="N305" s="2">
        <v>27</v>
      </c>
      <c r="O305" s="2">
        <v>65</v>
      </c>
      <c r="P305" s="2">
        <v>19</v>
      </c>
      <c r="Q305" s="2">
        <v>303</v>
      </c>
      <c r="R305" s="2">
        <v>22</v>
      </c>
      <c r="S305" s="2" t="s">
        <v>31</v>
      </c>
      <c r="T305" s="5">
        <f t="shared" si="28"/>
        <v>585</v>
      </c>
      <c r="U305" s="4">
        <f t="shared" si="29"/>
        <v>0.2744130854603411</v>
      </c>
      <c r="V305" s="4">
        <f t="shared" si="30"/>
        <v>0.2744130854603411</v>
      </c>
      <c r="W305">
        <f t="shared" si="31"/>
        <v>18</v>
      </c>
      <c r="X305" t="str">
        <f t="shared" si="32"/>
        <v>Friday</v>
      </c>
      <c r="Y305" s="5" t="str">
        <f t="shared" si="33"/>
        <v>Jan</v>
      </c>
      <c r="Z305" s="5" t="str">
        <f t="shared" si="34"/>
        <v>3-5</v>
      </c>
    </row>
    <row r="306" spans="1:26" x14ac:dyDescent="0.25">
      <c r="A306" s="2" t="s">
        <v>339</v>
      </c>
      <c r="B306" s="2" t="s">
        <v>26</v>
      </c>
      <c r="C306" s="1">
        <v>45681</v>
      </c>
      <c r="D306" s="3">
        <v>0.79305555555555551</v>
      </c>
      <c r="E306" s="2" t="s">
        <v>19</v>
      </c>
      <c r="F306" s="2" t="s">
        <v>30</v>
      </c>
      <c r="G306" s="2">
        <v>43174</v>
      </c>
      <c r="H306" s="2">
        <v>6</v>
      </c>
      <c r="I306" s="2">
        <v>574</v>
      </c>
      <c r="J306" s="2">
        <v>17833</v>
      </c>
      <c r="K306" s="2">
        <v>14415</v>
      </c>
      <c r="L306" s="2">
        <v>673</v>
      </c>
      <c r="M306" s="2">
        <v>59</v>
      </c>
      <c r="N306" s="2">
        <v>87</v>
      </c>
      <c r="O306" s="2">
        <v>413</v>
      </c>
      <c r="P306" s="2">
        <v>89</v>
      </c>
      <c r="Q306" s="2">
        <v>364</v>
      </c>
      <c r="R306" s="2">
        <v>22</v>
      </c>
      <c r="S306" s="2" t="s">
        <v>31</v>
      </c>
      <c r="T306" s="5">
        <f t="shared" si="28"/>
        <v>1232</v>
      </c>
      <c r="U306" s="4">
        <f t="shared" si="29"/>
        <v>0.33388150275628853</v>
      </c>
      <c r="V306" s="4">
        <f t="shared" si="30"/>
        <v>0.33388150275628853</v>
      </c>
      <c r="W306">
        <f t="shared" si="31"/>
        <v>19</v>
      </c>
      <c r="X306" t="str">
        <f t="shared" si="32"/>
        <v>Friday</v>
      </c>
      <c r="Y306" s="5" t="str">
        <f t="shared" si="33"/>
        <v>Jan</v>
      </c>
      <c r="Z306" s="5" t="str">
        <f t="shared" si="34"/>
        <v>6-10</v>
      </c>
    </row>
    <row r="307" spans="1:26" x14ac:dyDescent="0.25">
      <c r="A307" s="2" t="s">
        <v>340</v>
      </c>
      <c r="B307" s="2" t="s">
        <v>26</v>
      </c>
      <c r="C307" s="1">
        <v>45681</v>
      </c>
      <c r="D307" s="3">
        <v>0.79652777777777772</v>
      </c>
      <c r="E307" s="2" t="s">
        <v>16</v>
      </c>
      <c r="F307" s="2" t="s">
        <v>49</v>
      </c>
      <c r="G307" s="2">
        <v>42876</v>
      </c>
      <c r="H307" s="2">
        <v>6</v>
      </c>
      <c r="I307" s="2">
        <v>127</v>
      </c>
      <c r="J307" s="2">
        <v>16821</v>
      </c>
      <c r="K307" s="2">
        <v>13720</v>
      </c>
      <c r="L307" s="2">
        <v>376</v>
      </c>
      <c r="M307" s="2">
        <v>37</v>
      </c>
      <c r="N307" s="2">
        <v>33</v>
      </c>
      <c r="O307" s="2">
        <v>67</v>
      </c>
      <c r="P307" s="2">
        <v>80</v>
      </c>
      <c r="Q307" s="2">
        <v>343</v>
      </c>
      <c r="R307" s="2">
        <v>17</v>
      </c>
      <c r="S307" s="2" t="s">
        <v>31</v>
      </c>
      <c r="T307" s="5">
        <f t="shared" si="28"/>
        <v>513</v>
      </c>
      <c r="U307" s="4">
        <f t="shared" si="29"/>
        <v>0.31999253661722177</v>
      </c>
      <c r="V307" s="4">
        <f t="shared" si="30"/>
        <v>0.31999253661722177</v>
      </c>
      <c r="W307">
        <f t="shared" si="31"/>
        <v>19</v>
      </c>
      <c r="X307" t="str">
        <f t="shared" si="32"/>
        <v>Friday</v>
      </c>
      <c r="Y307" s="5" t="str">
        <f t="shared" si="33"/>
        <v>Jan</v>
      </c>
      <c r="Z307" s="5" t="str">
        <f t="shared" si="34"/>
        <v>6-10</v>
      </c>
    </row>
    <row r="308" spans="1:26" x14ac:dyDescent="0.25">
      <c r="A308" s="2" t="s">
        <v>341</v>
      </c>
      <c r="B308" s="2" t="s">
        <v>26</v>
      </c>
      <c r="C308" s="1">
        <v>45681</v>
      </c>
      <c r="D308" s="3">
        <v>0.80555555555555558</v>
      </c>
      <c r="E308" s="2" t="s">
        <v>17</v>
      </c>
      <c r="F308" s="2" t="s">
        <v>36</v>
      </c>
      <c r="G308" s="2">
        <v>43029</v>
      </c>
      <c r="H308" s="2">
        <v>15</v>
      </c>
      <c r="I308" s="2">
        <v>27</v>
      </c>
      <c r="J308" s="2">
        <v>7196</v>
      </c>
      <c r="K308" s="2">
        <v>6260</v>
      </c>
      <c r="L308" s="2">
        <v>90</v>
      </c>
      <c r="M308" s="2">
        <v>9</v>
      </c>
      <c r="N308" s="2">
        <v>10</v>
      </c>
      <c r="O308" s="2">
        <v>0</v>
      </c>
      <c r="P308" s="2">
        <v>111</v>
      </c>
      <c r="Q308" s="2">
        <v>104</v>
      </c>
      <c r="R308" s="2">
        <v>2</v>
      </c>
      <c r="S308" s="2" t="s">
        <v>31</v>
      </c>
      <c r="T308" s="5">
        <f t="shared" si="28"/>
        <v>109</v>
      </c>
      <c r="U308" s="4">
        <f t="shared" si="29"/>
        <v>0.14548327871900346</v>
      </c>
      <c r="V308" s="4">
        <f t="shared" si="30"/>
        <v>0.14548327871900346</v>
      </c>
      <c r="W308">
        <f t="shared" si="31"/>
        <v>19</v>
      </c>
      <c r="X308" t="str">
        <f t="shared" si="32"/>
        <v>Friday</v>
      </c>
      <c r="Y308" s="5" t="str">
        <f t="shared" si="33"/>
        <v>Jan</v>
      </c>
      <c r="Z308" s="5" t="str">
        <f t="shared" si="34"/>
        <v>11+</v>
      </c>
    </row>
    <row r="309" spans="1:26" x14ac:dyDescent="0.25">
      <c r="A309" s="2" t="s">
        <v>342</v>
      </c>
      <c r="B309" s="2" t="s">
        <v>26</v>
      </c>
      <c r="C309" s="1">
        <v>45681</v>
      </c>
      <c r="D309" s="3">
        <v>0.8125</v>
      </c>
      <c r="E309" s="2" t="s">
        <v>19</v>
      </c>
      <c r="F309" s="2" t="s">
        <v>27</v>
      </c>
      <c r="G309" s="2">
        <v>42954</v>
      </c>
      <c r="H309" s="2">
        <v>10</v>
      </c>
      <c r="I309" s="2">
        <v>375</v>
      </c>
      <c r="J309" s="2">
        <v>15232</v>
      </c>
      <c r="K309" s="2">
        <v>13889</v>
      </c>
      <c r="L309" s="2">
        <v>754</v>
      </c>
      <c r="M309" s="2">
        <v>93</v>
      </c>
      <c r="N309" s="2">
        <v>83</v>
      </c>
      <c r="O309" s="2">
        <v>506</v>
      </c>
      <c r="P309" s="2">
        <v>117</v>
      </c>
      <c r="Q309" s="2">
        <v>361</v>
      </c>
      <c r="R309" s="2">
        <v>13</v>
      </c>
      <c r="S309" s="2" t="s">
        <v>31</v>
      </c>
      <c r="T309" s="5">
        <f t="shared" si="28"/>
        <v>1436</v>
      </c>
      <c r="U309" s="4">
        <f t="shared" si="29"/>
        <v>0.32334590492154397</v>
      </c>
      <c r="V309" s="4">
        <f t="shared" si="30"/>
        <v>0.32334590492154397</v>
      </c>
      <c r="W309">
        <f t="shared" si="31"/>
        <v>19</v>
      </c>
      <c r="X309" t="str">
        <f t="shared" si="32"/>
        <v>Friday</v>
      </c>
      <c r="Y309" s="5" t="str">
        <f t="shared" si="33"/>
        <v>Jan</v>
      </c>
      <c r="Z309" s="5" t="str">
        <f t="shared" si="34"/>
        <v>6-10</v>
      </c>
    </row>
    <row r="310" spans="1:26" x14ac:dyDescent="0.25">
      <c r="A310" s="2" t="s">
        <v>343</v>
      </c>
      <c r="B310" s="2" t="s">
        <v>26</v>
      </c>
      <c r="C310" s="1">
        <v>45681</v>
      </c>
      <c r="D310" s="3">
        <v>0.87291666666666667</v>
      </c>
      <c r="E310" s="2" t="s">
        <v>15</v>
      </c>
      <c r="F310" s="2" t="s">
        <v>46</v>
      </c>
      <c r="G310" s="2">
        <v>43239</v>
      </c>
      <c r="H310" s="2">
        <v>11</v>
      </c>
      <c r="I310" s="2">
        <v>32</v>
      </c>
      <c r="J310" s="2">
        <v>49028</v>
      </c>
      <c r="K310" s="2">
        <v>37034</v>
      </c>
      <c r="L310" s="2">
        <v>1390</v>
      </c>
      <c r="M310" s="2">
        <v>138</v>
      </c>
      <c r="N310" s="2">
        <v>277</v>
      </c>
      <c r="O310" s="2">
        <v>266</v>
      </c>
      <c r="P310" s="2">
        <v>123</v>
      </c>
      <c r="Q310" s="2">
        <v>983</v>
      </c>
      <c r="R310" s="2">
        <v>189</v>
      </c>
      <c r="S310" s="2" t="s">
        <v>31</v>
      </c>
      <c r="T310" s="5">
        <f t="shared" si="28"/>
        <v>2071</v>
      </c>
      <c r="U310" s="4">
        <f t="shared" si="29"/>
        <v>0.85649529360068455</v>
      </c>
      <c r="V310" s="4">
        <f t="shared" si="30"/>
        <v>0.85649529360068455</v>
      </c>
      <c r="W310">
        <f t="shared" si="31"/>
        <v>20</v>
      </c>
      <c r="X310" t="str">
        <f t="shared" si="32"/>
        <v>Friday</v>
      </c>
      <c r="Y310" s="5" t="str">
        <f t="shared" si="33"/>
        <v>Jan</v>
      </c>
      <c r="Z310" s="5" t="str">
        <f t="shared" si="34"/>
        <v>11+</v>
      </c>
    </row>
    <row r="311" spans="1:26" x14ac:dyDescent="0.25">
      <c r="A311" s="2" t="s">
        <v>344</v>
      </c>
      <c r="B311" s="2" t="s">
        <v>26</v>
      </c>
      <c r="C311" s="1">
        <v>45682</v>
      </c>
      <c r="D311" s="3">
        <v>5.2777777777777778E-2</v>
      </c>
      <c r="E311" s="2" t="s">
        <v>15</v>
      </c>
      <c r="F311" s="2" t="s">
        <v>49</v>
      </c>
      <c r="G311" s="2">
        <v>43111</v>
      </c>
      <c r="H311" s="2">
        <v>10</v>
      </c>
      <c r="I311" s="2">
        <v>142</v>
      </c>
      <c r="J311" s="2">
        <v>12579</v>
      </c>
      <c r="K311" s="2">
        <v>9202</v>
      </c>
      <c r="L311" s="2">
        <v>547</v>
      </c>
      <c r="M311" s="2">
        <v>81</v>
      </c>
      <c r="N311" s="2">
        <v>112</v>
      </c>
      <c r="O311" s="2">
        <v>87</v>
      </c>
      <c r="P311" s="2">
        <v>50</v>
      </c>
      <c r="Q311" s="2">
        <v>358</v>
      </c>
      <c r="R311" s="2">
        <v>32</v>
      </c>
      <c r="S311" s="2" t="s">
        <v>31</v>
      </c>
      <c r="T311" s="5">
        <f t="shared" si="28"/>
        <v>827</v>
      </c>
      <c r="U311" s="4">
        <f t="shared" si="29"/>
        <v>0.2134490037345457</v>
      </c>
      <c r="V311" s="4">
        <f t="shared" si="30"/>
        <v>0.2134490037345457</v>
      </c>
      <c r="W311">
        <f t="shared" si="31"/>
        <v>1</v>
      </c>
      <c r="X311" t="str">
        <f t="shared" si="32"/>
        <v>Saturday</v>
      </c>
      <c r="Y311" s="5" t="str">
        <f t="shared" si="33"/>
        <v>Jan</v>
      </c>
      <c r="Z311" s="5" t="str">
        <f t="shared" si="34"/>
        <v>6-10</v>
      </c>
    </row>
    <row r="312" spans="1:26" x14ac:dyDescent="0.25">
      <c r="A312" s="2" t="s">
        <v>345</v>
      </c>
      <c r="B312" s="2" t="s">
        <v>26</v>
      </c>
      <c r="C312" s="1">
        <v>45682</v>
      </c>
      <c r="D312" s="3">
        <v>0.27986111111111112</v>
      </c>
      <c r="E312" s="2" t="s">
        <v>16</v>
      </c>
      <c r="F312" s="2" t="s">
        <v>36</v>
      </c>
      <c r="G312" s="2">
        <v>43288</v>
      </c>
      <c r="H312" s="2">
        <v>8</v>
      </c>
      <c r="I312" s="2">
        <v>155</v>
      </c>
      <c r="J312" s="2">
        <v>13409</v>
      </c>
      <c r="K312" s="2">
        <v>11436</v>
      </c>
      <c r="L312" s="2">
        <v>286</v>
      </c>
      <c r="M312" s="2">
        <v>28</v>
      </c>
      <c r="N312" s="2">
        <v>20</v>
      </c>
      <c r="O312" s="2">
        <v>49</v>
      </c>
      <c r="P312" s="2">
        <v>59</v>
      </c>
      <c r="Q312" s="2">
        <v>216</v>
      </c>
      <c r="R312" s="2">
        <v>21</v>
      </c>
      <c r="S312" s="2" t="s">
        <v>31</v>
      </c>
      <c r="T312" s="5">
        <f t="shared" si="28"/>
        <v>383</v>
      </c>
      <c r="U312" s="4">
        <f t="shared" si="29"/>
        <v>0.26418406948807982</v>
      </c>
      <c r="V312" s="4">
        <f t="shared" si="30"/>
        <v>0.26418406948807982</v>
      </c>
      <c r="W312">
        <f t="shared" si="31"/>
        <v>6</v>
      </c>
      <c r="X312" t="str">
        <f t="shared" si="32"/>
        <v>Saturday</v>
      </c>
      <c r="Y312" s="5" t="str">
        <f t="shared" si="33"/>
        <v>Jan</v>
      </c>
      <c r="Z312" s="5" t="str">
        <f t="shared" si="34"/>
        <v>6-10</v>
      </c>
    </row>
    <row r="313" spans="1:26" x14ac:dyDescent="0.25">
      <c r="A313" s="2" t="s">
        <v>346</v>
      </c>
      <c r="B313" s="2" t="s">
        <v>26</v>
      </c>
      <c r="C313" s="1">
        <v>45682</v>
      </c>
      <c r="D313" s="3">
        <v>0.34027777777777779</v>
      </c>
      <c r="E313" s="2" t="s">
        <v>15</v>
      </c>
      <c r="F313" s="2" t="s">
        <v>36</v>
      </c>
      <c r="G313" s="2">
        <v>42947</v>
      </c>
      <c r="H313" s="2">
        <v>1</v>
      </c>
      <c r="I313" s="2">
        <v>132</v>
      </c>
      <c r="J313" s="2">
        <v>27572</v>
      </c>
      <c r="K313" s="2">
        <v>21828</v>
      </c>
      <c r="L313" s="2">
        <v>810</v>
      </c>
      <c r="M313" s="2">
        <v>65</v>
      </c>
      <c r="N313" s="2">
        <v>115</v>
      </c>
      <c r="O313" s="2">
        <v>75</v>
      </c>
      <c r="P313" s="2">
        <v>51</v>
      </c>
      <c r="Q313" s="2">
        <v>380</v>
      </c>
      <c r="R313" s="2">
        <v>92</v>
      </c>
      <c r="S313" s="2" t="s">
        <v>31</v>
      </c>
      <c r="T313" s="5">
        <f t="shared" si="28"/>
        <v>1065</v>
      </c>
      <c r="U313" s="4">
        <f t="shared" si="29"/>
        <v>0.50825436002514723</v>
      </c>
      <c r="V313" s="4">
        <f t="shared" si="30"/>
        <v>0.50825436002514723</v>
      </c>
      <c r="W313">
        <f t="shared" si="31"/>
        <v>8</v>
      </c>
      <c r="X313" t="str">
        <f t="shared" si="32"/>
        <v>Saturday</v>
      </c>
      <c r="Y313" s="5" t="str">
        <f t="shared" si="33"/>
        <v>Jan</v>
      </c>
      <c r="Z313" s="5" t="str">
        <f t="shared" si="34"/>
        <v>0-2</v>
      </c>
    </row>
    <row r="314" spans="1:26" x14ac:dyDescent="0.25">
      <c r="A314" s="2" t="s">
        <v>347</v>
      </c>
      <c r="B314" s="2" t="s">
        <v>26</v>
      </c>
      <c r="C314" s="1">
        <v>45682</v>
      </c>
      <c r="D314" s="3">
        <v>0.40069444444444446</v>
      </c>
      <c r="E314" s="2" t="s">
        <v>19</v>
      </c>
      <c r="F314" s="2" t="s">
        <v>44</v>
      </c>
      <c r="G314" s="2">
        <v>43225</v>
      </c>
      <c r="H314" s="2">
        <v>10</v>
      </c>
      <c r="I314" s="2">
        <v>261</v>
      </c>
      <c r="J314" s="2">
        <v>13548</v>
      </c>
      <c r="K314" s="2">
        <v>10418</v>
      </c>
      <c r="L314" s="2">
        <v>496</v>
      </c>
      <c r="M314" s="2">
        <v>64</v>
      </c>
      <c r="N314" s="2">
        <v>60</v>
      </c>
      <c r="O314" s="2">
        <v>367</v>
      </c>
      <c r="P314" s="2">
        <v>86</v>
      </c>
      <c r="Q314" s="2">
        <v>297</v>
      </c>
      <c r="R314" s="2">
        <v>13</v>
      </c>
      <c r="S314" s="2" t="s">
        <v>31</v>
      </c>
      <c r="T314" s="5">
        <f t="shared" si="28"/>
        <v>987</v>
      </c>
      <c r="U314" s="4">
        <f t="shared" si="29"/>
        <v>0.24101792943898206</v>
      </c>
      <c r="V314" s="4">
        <f t="shared" si="30"/>
        <v>0.24101792943898206</v>
      </c>
      <c r="W314">
        <f t="shared" si="31"/>
        <v>9</v>
      </c>
      <c r="X314" t="str">
        <f t="shared" si="32"/>
        <v>Saturday</v>
      </c>
      <c r="Y314" s="5" t="str">
        <f t="shared" si="33"/>
        <v>Jan</v>
      </c>
      <c r="Z314" s="5" t="str">
        <f t="shared" si="34"/>
        <v>6-10</v>
      </c>
    </row>
    <row r="315" spans="1:26" x14ac:dyDescent="0.25">
      <c r="A315" s="2" t="s">
        <v>348</v>
      </c>
      <c r="B315" s="2" t="s">
        <v>26</v>
      </c>
      <c r="C315" s="1">
        <v>45682</v>
      </c>
      <c r="D315" s="3">
        <v>0.53333333333333333</v>
      </c>
      <c r="E315" s="2" t="s">
        <v>16</v>
      </c>
      <c r="F315" s="2" t="s">
        <v>27</v>
      </c>
      <c r="G315" s="2">
        <v>42960</v>
      </c>
      <c r="H315" s="2">
        <v>6</v>
      </c>
      <c r="I315" s="2">
        <v>199</v>
      </c>
      <c r="J315" s="2">
        <v>15070</v>
      </c>
      <c r="K315" s="2">
        <v>10543</v>
      </c>
      <c r="L315" s="2">
        <v>330</v>
      </c>
      <c r="M315" s="2">
        <v>36</v>
      </c>
      <c r="N315" s="2">
        <v>23</v>
      </c>
      <c r="O315" s="2">
        <v>35</v>
      </c>
      <c r="P315" s="2">
        <v>48</v>
      </c>
      <c r="Q315" s="2">
        <v>142</v>
      </c>
      <c r="R315" s="2">
        <v>25</v>
      </c>
      <c r="S315" s="2" t="s">
        <v>31</v>
      </c>
      <c r="T315" s="5">
        <f t="shared" si="28"/>
        <v>424</v>
      </c>
      <c r="U315" s="4">
        <f t="shared" si="29"/>
        <v>0.24541433891992551</v>
      </c>
      <c r="V315" s="4">
        <f t="shared" si="30"/>
        <v>0.24541433891992551</v>
      </c>
      <c r="W315">
        <f t="shared" si="31"/>
        <v>12</v>
      </c>
      <c r="X315" t="str">
        <f t="shared" si="32"/>
        <v>Saturday</v>
      </c>
      <c r="Y315" s="5" t="str">
        <f t="shared" si="33"/>
        <v>Jan</v>
      </c>
      <c r="Z315" s="5" t="str">
        <f t="shared" si="34"/>
        <v>6-10</v>
      </c>
    </row>
    <row r="316" spans="1:26" x14ac:dyDescent="0.25">
      <c r="A316" s="2" t="s">
        <v>349</v>
      </c>
      <c r="B316" s="2" t="s">
        <v>26</v>
      </c>
      <c r="C316" s="1">
        <v>45682</v>
      </c>
      <c r="D316" s="3">
        <v>0.56180555555555556</v>
      </c>
      <c r="E316" s="2" t="s">
        <v>15</v>
      </c>
      <c r="F316" s="2" t="s">
        <v>49</v>
      </c>
      <c r="G316" s="2">
        <v>43012</v>
      </c>
      <c r="H316" s="2">
        <v>4</v>
      </c>
      <c r="I316" s="2">
        <v>80</v>
      </c>
      <c r="J316" s="2">
        <v>56807</v>
      </c>
      <c r="K316" s="2">
        <v>39560</v>
      </c>
      <c r="L316" s="2">
        <v>1320</v>
      </c>
      <c r="M316" s="2">
        <v>111</v>
      </c>
      <c r="N316" s="2">
        <v>215</v>
      </c>
      <c r="O316" s="2">
        <v>103</v>
      </c>
      <c r="P316" s="2">
        <v>255</v>
      </c>
      <c r="Q316" s="2">
        <v>742</v>
      </c>
      <c r="R316" s="2">
        <v>137</v>
      </c>
      <c r="S316" s="2" t="s">
        <v>31</v>
      </c>
      <c r="T316" s="5">
        <f t="shared" si="28"/>
        <v>1749</v>
      </c>
      <c r="U316" s="4">
        <f t="shared" si="29"/>
        <v>0.91974332744350418</v>
      </c>
      <c r="V316" s="4">
        <f t="shared" si="30"/>
        <v>0.91974332744350418</v>
      </c>
      <c r="W316">
        <f t="shared" si="31"/>
        <v>13</v>
      </c>
      <c r="X316" t="str">
        <f t="shared" si="32"/>
        <v>Saturday</v>
      </c>
      <c r="Y316" s="5" t="str">
        <f t="shared" si="33"/>
        <v>Jan</v>
      </c>
      <c r="Z316" s="5" t="str">
        <f t="shared" si="34"/>
        <v>3-5</v>
      </c>
    </row>
    <row r="317" spans="1:26" x14ac:dyDescent="0.25">
      <c r="A317" s="2" t="s">
        <v>350</v>
      </c>
      <c r="B317" s="2" t="s">
        <v>26</v>
      </c>
      <c r="C317" s="1">
        <v>45682</v>
      </c>
      <c r="D317" s="3">
        <v>0.57430555555555551</v>
      </c>
      <c r="E317" s="2" t="s">
        <v>15</v>
      </c>
      <c r="F317" s="2" t="s">
        <v>46</v>
      </c>
      <c r="G317" s="2">
        <v>42803</v>
      </c>
      <c r="H317" s="2">
        <v>5</v>
      </c>
      <c r="I317" s="2">
        <v>85</v>
      </c>
      <c r="J317" s="2">
        <v>47344</v>
      </c>
      <c r="K317" s="2">
        <v>32804</v>
      </c>
      <c r="L317" s="2">
        <v>1462</v>
      </c>
      <c r="M317" s="2">
        <v>152</v>
      </c>
      <c r="N317" s="2">
        <v>272</v>
      </c>
      <c r="O317" s="2">
        <v>228</v>
      </c>
      <c r="P317" s="2">
        <v>227</v>
      </c>
      <c r="Q317" s="2">
        <v>1202</v>
      </c>
      <c r="R317" s="2">
        <v>76</v>
      </c>
      <c r="S317" s="2" t="s">
        <v>31</v>
      </c>
      <c r="T317" s="5">
        <f t="shared" si="28"/>
        <v>2114</v>
      </c>
      <c r="U317" s="4">
        <f t="shared" si="29"/>
        <v>0.766394878863631</v>
      </c>
      <c r="V317" s="4">
        <f t="shared" si="30"/>
        <v>0.766394878863631</v>
      </c>
      <c r="W317">
        <f t="shared" si="31"/>
        <v>13</v>
      </c>
      <c r="X317" t="str">
        <f t="shared" si="32"/>
        <v>Saturday</v>
      </c>
      <c r="Y317" s="5" t="str">
        <f t="shared" si="33"/>
        <v>Jan</v>
      </c>
      <c r="Z317" s="5" t="str">
        <f t="shared" si="34"/>
        <v>3-5</v>
      </c>
    </row>
    <row r="318" spans="1:26" x14ac:dyDescent="0.25">
      <c r="A318" s="2" t="s">
        <v>351</v>
      </c>
      <c r="B318" s="2" t="s">
        <v>26</v>
      </c>
      <c r="C318" s="1">
        <v>45682</v>
      </c>
      <c r="D318" s="3">
        <v>0.65416666666666667</v>
      </c>
      <c r="E318" s="2" t="s">
        <v>15</v>
      </c>
      <c r="F318" s="2" t="s">
        <v>30</v>
      </c>
      <c r="G318" s="2">
        <v>43117</v>
      </c>
      <c r="H318" s="2">
        <v>4</v>
      </c>
      <c r="I318" s="2">
        <v>88</v>
      </c>
      <c r="J318" s="2">
        <v>11613</v>
      </c>
      <c r="K318" s="2">
        <v>10734</v>
      </c>
      <c r="L318" s="2">
        <v>399</v>
      </c>
      <c r="M318" s="2">
        <v>36</v>
      </c>
      <c r="N318" s="2">
        <v>73</v>
      </c>
      <c r="O318" s="2">
        <v>67</v>
      </c>
      <c r="P318" s="2">
        <v>37</v>
      </c>
      <c r="Q318" s="2">
        <v>124</v>
      </c>
      <c r="R318" s="2">
        <v>36</v>
      </c>
      <c r="S318" s="2" t="s">
        <v>31</v>
      </c>
      <c r="T318" s="5">
        <f t="shared" si="28"/>
        <v>575</v>
      </c>
      <c r="U318" s="4">
        <f t="shared" si="29"/>
        <v>0.24895052995338265</v>
      </c>
      <c r="V318" s="4">
        <f t="shared" si="30"/>
        <v>0.24895052995338265</v>
      </c>
      <c r="W318">
        <f t="shared" si="31"/>
        <v>15</v>
      </c>
      <c r="X318" t="str">
        <f t="shared" si="32"/>
        <v>Saturday</v>
      </c>
      <c r="Y318" s="5" t="str">
        <f t="shared" si="33"/>
        <v>Jan</v>
      </c>
      <c r="Z318" s="5" t="str">
        <f t="shared" si="34"/>
        <v>3-5</v>
      </c>
    </row>
    <row r="319" spans="1:26" x14ac:dyDescent="0.25">
      <c r="A319" s="2" t="s">
        <v>352</v>
      </c>
      <c r="B319" s="2" t="s">
        <v>26</v>
      </c>
      <c r="C319" s="1">
        <v>45682</v>
      </c>
      <c r="D319" s="3">
        <v>0.67638888888888893</v>
      </c>
      <c r="E319" s="2" t="s">
        <v>16</v>
      </c>
      <c r="F319" s="2" t="s">
        <v>38</v>
      </c>
      <c r="G319" s="2">
        <v>42879</v>
      </c>
      <c r="H319" s="2">
        <v>10</v>
      </c>
      <c r="I319" s="2">
        <v>118</v>
      </c>
      <c r="J319" s="2">
        <v>9462</v>
      </c>
      <c r="K319" s="2">
        <v>7589</v>
      </c>
      <c r="L319" s="2">
        <v>325</v>
      </c>
      <c r="M319" s="2">
        <v>29</v>
      </c>
      <c r="N319" s="2">
        <v>25</v>
      </c>
      <c r="O319" s="2">
        <v>59</v>
      </c>
      <c r="P319" s="2">
        <v>52</v>
      </c>
      <c r="Q319" s="2">
        <v>55</v>
      </c>
      <c r="R319" s="2">
        <v>5</v>
      </c>
      <c r="S319" s="2" t="s">
        <v>31</v>
      </c>
      <c r="T319" s="5">
        <f t="shared" si="28"/>
        <v>438</v>
      </c>
      <c r="U319" s="4">
        <f t="shared" si="29"/>
        <v>0.17698640360083023</v>
      </c>
      <c r="V319" s="4">
        <f t="shared" si="30"/>
        <v>0.17698640360083023</v>
      </c>
      <c r="W319">
        <f t="shared" si="31"/>
        <v>16</v>
      </c>
      <c r="X319" t="str">
        <f t="shared" si="32"/>
        <v>Saturday</v>
      </c>
      <c r="Y319" s="5" t="str">
        <f t="shared" si="33"/>
        <v>Jan</v>
      </c>
      <c r="Z319" s="5" t="str">
        <f t="shared" si="34"/>
        <v>6-10</v>
      </c>
    </row>
    <row r="320" spans="1:26" x14ac:dyDescent="0.25">
      <c r="A320" s="2" t="s">
        <v>353</v>
      </c>
      <c r="B320" s="2" t="s">
        <v>26</v>
      </c>
      <c r="C320" s="1">
        <v>45682</v>
      </c>
      <c r="D320" s="3">
        <v>0.74930555555555556</v>
      </c>
      <c r="E320" s="2" t="s">
        <v>17</v>
      </c>
      <c r="F320" s="2" t="s">
        <v>46</v>
      </c>
      <c r="G320" s="2">
        <v>43084</v>
      </c>
      <c r="H320" s="2">
        <v>7</v>
      </c>
      <c r="I320" s="2">
        <v>88</v>
      </c>
      <c r="J320" s="2">
        <v>9607</v>
      </c>
      <c r="K320" s="2">
        <v>7555</v>
      </c>
      <c r="L320" s="2">
        <v>166</v>
      </c>
      <c r="M320" s="2">
        <v>30</v>
      </c>
      <c r="N320" s="2">
        <v>18</v>
      </c>
      <c r="O320" s="2">
        <v>0</v>
      </c>
      <c r="P320" s="2">
        <v>115</v>
      </c>
      <c r="Q320" s="2">
        <v>86</v>
      </c>
      <c r="R320" s="2">
        <v>6</v>
      </c>
      <c r="S320" s="2" t="s">
        <v>31</v>
      </c>
      <c r="T320" s="5">
        <f t="shared" si="28"/>
        <v>214</v>
      </c>
      <c r="U320" s="4">
        <f t="shared" si="29"/>
        <v>0.17535512023024788</v>
      </c>
      <c r="V320" s="4">
        <f t="shared" si="30"/>
        <v>0.17535512023024788</v>
      </c>
      <c r="W320">
        <f t="shared" si="31"/>
        <v>17</v>
      </c>
      <c r="X320" t="str">
        <f t="shared" si="32"/>
        <v>Saturday</v>
      </c>
      <c r="Y320" s="5" t="str">
        <f t="shared" si="33"/>
        <v>Jan</v>
      </c>
      <c r="Z320" s="5" t="str">
        <f t="shared" si="34"/>
        <v>6-10</v>
      </c>
    </row>
    <row r="321" spans="1:26" x14ac:dyDescent="0.25">
      <c r="A321" s="2" t="s">
        <v>354</v>
      </c>
      <c r="B321" s="2" t="s">
        <v>26</v>
      </c>
      <c r="C321" s="1">
        <v>45682</v>
      </c>
      <c r="D321" s="3">
        <v>0.78541666666666665</v>
      </c>
      <c r="E321" s="2" t="s">
        <v>17</v>
      </c>
      <c r="F321" s="2" t="s">
        <v>38</v>
      </c>
      <c r="G321" s="2">
        <v>43173</v>
      </c>
      <c r="H321" s="2">
        <v>8</v>
      </c>
      <c r="I321" s="2">
        <v>20</v>
      </c>
      <c r="J321" s="2">
        <v>2549</v>
      </c>
      <c r="K321" s="2">
        <v>1848</v>
      </c>
      <c r="L321" s="2">
        <v>32</v>
      </c>
      <c r="M321" s="2">
        <v>3</v>
      </c>
      <c r="N321" s="2">
        <v>4</v>
      </c>
      <c r="O321" s="2">
        <v>0</v>
      </c>
      <c r="P321" s="2">
        <v>51</v>
      </c>
      <c r="Q321" s="2">
        <v>18</v>
      </c>
      <c r="R321" s="2">
        <v>1</v>
      </c>
      <c r="S321" s="2" t="s">
        <v>31</v>
      </c>
      <c r="T321" s="5">
        <f t="shared" si="28"/>
        <v>39</v>
      </c>
      <c r="U321" s="4">
        <f t="shared" si="29"/>
        <v>4.2804530609408656E-2</v>
      </c>
      <c r="V321" s="4">
        <f t="shared" si="30"/>
        <v>4.2804530609408656E-2</v>
      </c>
      <c r="W321">
        <f t="shared" si="31"/>
        <v>18</v>
      </c>
      <c r="X321" t="str">
        <f t="shared" si="32"/>
        <v>Saturday</v>
      </c>
      <c r="Y321" s="5" t="str">
        <f t="shared" si="33"/>
        <v>Jan</v>
      </c>
      <c r="Z321" s="5" t="str">
        <f t="shared" si="34"/>
        <v>6-10</v>
      </c>
    </row>
    <row r="322" spans="1:26" x14ac:dyDescent="0.25">
      <c r="A322" s="2" t="s">
        <v>355</v>
      </c>
      <c r="B322" s="2" t="s">
        <v>26</v>
      </c>
      <c r="C322" s="1">
        <v>45682</v>
      </c>
      <c r="D322" s="3">
        <v>0.79652777777777772</v>
      </c>
      <c r="E322" s="2" t="s">
        <v>15</v>
      </c>
      <c r="F322" s="2" t="s">
        <v>46</v>
      </c>
      <c r="G322" s="2">
        <v>43445</v>
      </c>
      <c r="H322" s="2">
        <v>8</v>
      </c>
      <c r="I322" s="2">
        <v>178</v>
      </c>
      <c r="J322" s="2">
        <v>65400</v>
      </c>
      <c r="K322" s="2">
        <v>46428</v>
      </c>
      <c r="L322" s="2">
        <v>1718</v>
      </c>
      <c r="M322" s="2">
        <v>162</v>
      </c>
      <c r="N322" s="2">
        <v>359</v>
      </c>
      <c r="O322" s="2">
        <v>197</v>
      </c>
      <c r="P322" s="2">
        <v>340</v>
      </c>
      <c r="Q322" s="2">
        <v>1222</v>
      </c>
      <c r="R322" s="2">
        <v>225</v>
      </c>
      <c r="S322" s="2" t="s">
        <v>31</v>
      </c>
      <c r="T322" s="5">
        <f t="shared" ref="T322:T385" si="35">SUM(L322:O322)</f>
        <v>2436</v>
      </c>
      <c r="U322" s="4">
        <f t="shared" ref="U322:U385" si="36">K322/G322</f>
        <v>1.0686615260674417</v>
      </c>
      <c r="V322" s="4">
        <f t="shared" ref="V322:V385" si="37">K322/G322</f>
        <v>1.0686615260674417</v>
      </c>
      <c r="W322">
        <f t="shared" ref="W322:W385" si="38">HOUR(D322)</f>
        <v>19</v>
      </c>
      <c r="X322" t="str">
        <f t="shared" ref="X322:X385" si="39">TEXT(C322,"dddd")</f>
        <v>Saturday</v>
      </c>
      <c r="Y322" s="5" t="str">
        <f t="shared" ref="Y322:Y385" si="40">TEXT(C322,"mmm")</f>
        <v>Jan</v>
      </c>
      <c r="Z322" s="5" t="str">
        <f t="shared" ref="Z322:Z385" si="41">IF(H322&lt;=2,"0-2",IF(H322&lt;=5,"3-5",IF(H322&lt;=10,"6-10","11+")))</f>
        <v>6-10</v>
      </c>
    </row>
    <row r="323" spans="1:26" x14ac:dyDescent="0.25">
      <c r="A323" s="2" t="s">
        <v>356</v>
      </c>
      <c r="B323" s="2" t="s">
        <v>26</v>
      </c>
      <c r="C323" s="1">
        <v>45682</v>
      </c>
      <c r="D323" s="3">
        <v>0.8</v>
      </c>
      <c r="E323" s="2" t="s">
        <v>19</v>
      </c>
      <c r="F323" s="2" t="s">
        <v>27</v>
      </c>
      <c r="G323" s="2">
        <v>43267</v>
      </c>
      <c r="H323" s="2">
        <v>7</v>
      </c>
      <c r="I323" s="2">
        <v>302</v>
      </c>
      <c r="J323" s="2">
        <v>14122</v>
      </c>
      <c r="K323" s="2">
        <v>10521</v>
      </c>
      <c r="L323" s="2">
        <v>530</v>
      </c>
      <c r="M323" s="2">
        <v>63</v>
      </c>
      <c r="N323" s="2">
        <v>86</v>
      </c>
      <c r="O323" s="2">
        <v>335</v>
      </c>
      <c r="P323" s="2">
        <v>71</v>
      </c>
      <c r="Q323" s="2">
        <v>231</v>
      </c>
      <c r="R323" s="2">
        <v>30</v>
      </c>
      <c r="S323" s="2" t="s">
        <v>31</v>
      </c>
      <c r="T323" s="5">
        <f t="shared" si="35"/>
        <v>1014</v>
      </c>
      <c r="U323" s="4">
        <f t="shared" si="36"/>
        <v>0.24316453648276978</v>
      </c>
      <c r="V323" s="4">
        <f t="shared" si="37"/>
        <v>0.24316453648276978</v>
      </c>
      <c r="W323">
        <f t="shared" si="38"/>
        <v>19</v>
      </c>
      <c r="X323" t="str">
        <f t="shared" si="39"/>
        <v>Saturday</v>
      </c>
      <c r="Y323" s="5" t="str">
        <f t="shared" si="40"/>
        <v>Jan</v>
      </c>
      <c r="Z323" s="5" t="str">
        <f t="shared" si="41"/>
        <v>6-10</v>
      </c>
    </row>
    <row r="324" spans="1:26" x14ac:dyDescent="0.25">
      <c r="A324" s="2" t="s">
        <v>357</v>
      </c>
      <c r="B324" s="2" t="s">
        <v>26</v>
      </c>
      <c r="C324" s="1">
        <v>45682</v>
      </c>
      <c r="D324" s="3">
        <v>0.86319444444444449</v>
      </c>
      <c r="E324" s="2" t="s">
        <v>16</v>
      </c>
      <c r="F324" s="2" t="s">
        <v>46</v>
      </c>
      <c r="G324" s="2">
        <v>43045</v>
      </c>
      <c r="H324" s="2">
        <v>5</v>
      </c>
      <c r="I324" s="2">
        <v>166</v>
      </c>
      <c r="J324" s="2">
        <v>15013</v>
      </c>
      <c r="K324" s="2">
        <v>12150</v>
      </c>
      <c r="L324" s="2">
        <v>353</v>
      </c>
      <c r="M324" s="2">
        <v>32</v>
      </c>
      <c r="N324" s="2">
        <v>27</v>
      </c>
      <c r="O324" s="2">
        <v>44</v>
      </c>
      <c r="P324" s="2">
        <v>33</v>
      </c>
      <c r="Q324" s="2">
        <v>235</v>
      </c>
      <c r="R324" s="2">
        <v>11</v>
      </c>
      <c r="S324" s="2" t="s">
        <v>31</v>
      </c>
      <c r="T324" s="5">
        <f t="shared" si="35"/>
        <v>456</v>
      </c>
      <c r="U324" s="4">
        <f t="shared" si="36"/>
        <v>0.28226274828667675</v>
      </c>
      <c r="V324" s="4">
        <f t="shared" si="37"/>
        <v>0.28226274828667675</v>
      </c>
      <c r="W324">
        <f t="shared" si="38"/>
        <v>20</v>
      </c>
      <c r="X324" t="str">
        <f t="shared" si="39"/>
        <v>Saturday</v>
      </c>
      <c r="Y324" s="5" t="str">
        <f t="shared" si="40"/>
        <v>Jan</v>
      </c>
      <c r="Z324" s="5" t="str">
        <f t="shared" si="41"/>
        <v>3-5</v>
      </c>
    </row>
    <row r="325" spans="1:26" x14ac:dyDescent="0.25">
      <c r="A325" s="2" t="s">
        <v>358</v>
      </c>
      <c r="B325" s="2" t="s">
        <v>26</v>
      </c>
      <c r="C325" s="1">
        <v>45682</v>
      </c>
      <c r="D325" s="3">
        <v>0.86527777777777781</v>
      </c>
      <c r="E325" s="2" t="s">
        <v>19</v>
      </c>
      <c r="F325" s="2" t="s">
        <v>36</v>
      </c>
      <c r="G325" s="2">
        <v>42995</v>
      </c>
      <c r="H325" s="2">
        <v>8</v>
      </c>
      <c r="I325" s="2">
        <v>247</v>
      </c>
      <c r="J325" s="2">
        <v>19484</v>
      </c>
      <c r="K325" s="2">
        <v>15949</v>
      </c>
      <c r="L325" s="2">
        <v>1016</v>
      </c>
      <c r="M325" s="2">
        <v>70</v>
      </c>
      <c r="N325" s="2">
        <v>119</v>
      </c>
      <c r="O325" s="2">
        <v>348</v>
      </c>
      <c r="P325" s="2">
        <v>118</v>
      </c>
      <c r="Q325" s="2">
        <v>248</v>
      </c>
      <c r="R325" s="2">
        <v>15</v>
      </c>
      <c r="S325" s="2" t="s">
        <v>31</v>
      </c>
      <c r="T325" s="5">
        <f t="shared" si="35"/>
        <v>1553</v>
      </c>
      <c r="U325" s="4">
        <f t="shared" si="36"/>
        <v>0.37095011047796256</v>
      </c>
      <c r="V325" s="4">
        <f t="shared" si="37"/>
        <v>0.37095011047796256</v>
      </c>
      <c r="W325">
        <f t="shared" si="38"/>
        <v>20</v>
      </c>
      <c r="X325" t="str">
        <f t="shared" si="39"/>
        <v>Saturday</v>
      </c>
      <c r="Y325" s="5" t="str">
        <f t="shared" si="40"/>
        <v>Jan</v>
      </c>
      <c r="Z325" s="5" t="str">
        <f t="shared" si="41"/>
        <v>6-10</v>
      </c>
    </row>
    <row r="326" spans="1:26" x14ac:dyDescent="0.25">
      <c r="A326" s="2" t="s">
        <v>359</v>
      </c>
      <c r="B326" s="2" t="s">
        <v>26</v>
      </c>
      <c r="C326" s="1">
        <v>45682</v>
      </c>
      <c r="D326" s="3">
        <v>0.88958333333333328</v>
      </c>
      <c r="E326" s="2" t="s">
        <v>19</v>
      </c>
      <c r="F326" s="2" t="s">
        <v>49</v>
      </c>
      <c r="G326" s="2">
        <v>43222</v>
      </c>
      <c r="H326" s="2">
        <v>12</v>
      </c>
      <c r="I326" s="2">
        <v>189</v>
      </c>
      <c r="J326" s="2">
        <v>28359</v>
      </c>
      <c r="K326" s="2">
        <v>21457</v>
      </c>
      <c r="L326" s="2">
        <v>1125</v>
      </c>
      <c r="M326" s="2">
        <v>149</v>
      </c>
      <c r="N326" s="2">
        <v>249</v>
      </c>
      <c r="O326" s="2">
        <v>1052</v>
      </c>
      <c r="P326" s="2">
        <v>146</v>
      </c>
      <c r="Q326" s="2">
        <v>320</v>
      </c>
      <c r="R326" s="2">
        <v>55</v>
      </c>
      <c r="S326" s="2" t="s">
        <v>31</v>
      </c>
      <c r="T326" s="5">
        <f t="shared" si="35"/>
        <v>2575</v>
      </c>
      <c r="U326" s="4">
        <f t="shared" si="36"/>
        <v>0.4964369996760909</v>
      </c>
      <c r="V326" s="4">
        <f t="shared" si="37"/>
        <v>0.4964369996760909</v>
      </c>
      <c r="W326">
        <f t="shared" si="38"/>
        <v>21</v>
      </c>
      <c r="X326" t="str">
        <f t="shared" si="39"/>
        <v>Saturday</v>
      </c>
      <c r="Y326" s="5" t="str">
        <f t="shared" si="40"/>
        <v>Jan</v>
      </c>
      <c r="Z326" s="5" t="str">
        <f t="shared" si="41"/>
        <v>11+</v>
      </c>
    </row>
    <row r="327" spans="1:26" x14ac:dyDescent="0.25">
      <c r="A327" s="2" t="s">
        <v>360</v>
      </c>
      <c r="B327" s="2" t="s">
        <v>26</v>
      </c>
      <c r="C327" s="1">
        <v>45682</v>
      </c>
      <c r="D327" s="3">
        <v>0.89652777777777781</v>
      </c>
      <c r="E327" s="2" t="s">
        <v>17</v>
      </c>
      <c r="F327" s="2" t="s">
        <v>49</v>
      </c>
      <c r="G327" s="2">
        <v>43176</v>
      </c>
      <c r="H327" s="2">
        <v>8</v>
      </c>
      <c r="I327" s="2">
        <v>31</v>
      </c>
      <c r="J327" s="2">
        <v>11341</v>
      </c>
      <c r="K327" s="2">
        <v>9108</v>
      </c>
      <c r="L327" s="2">
        <v>207</v>
      </c>
      <c r="M327" s="2">
        <v>27</v>
      </c>
      <c r="N327" s="2">
        <v>21</v>
      </c>
      <c r="O327" s="2">
        <v>0</v>
      </c>
      <c r="P327" s="2">
        <v>58</v>
      </c>
      <c r="Q327" s="2">
        <v>51</v>
      </c>
      <c r="R327" s="2">
        <v>7</v>
      </c>
      <c r="S327" s="2" t="s">
        <v>31</v>
      </c>
      <c r="T327" s="5">
        <f t="shared" si="35"/>
        <v>255</v>
      </c>
      <c r="U327" s="4">
        <f t="shared" si="36"/>
        <v>0.21095052807115064</v>
      </c>
      <c r="V327" s="4">
        <f t="shared" si="37"/>
        <v>0.21095052807115064</v>
      </c>
      <c r="W327">
        <f t="shared" si="38"/>
        <v>21</v>
      </c>
      <c r="X327" t="str">
        <f t="shared" si="39"/>
        <v>Saturday</v>
      </c>
      <c r="Y327" s="5" t="str">
        <f t="shared" si="40"/>
        <v>Jan</v>
      </c>
      <c r="Z327" s="5" t="str">
        <f t="shared" si="41"/>
        <v>6-10</v>
      </c>
    </row>
    <row r="328" spans="1:26" x14ac:dyDescent="0.25">
      <c r="A328" s="2" t="s">
        <v>361</v>
      </c>
      <c r="B328" s="2" t="s">
        <v>26</v>
      </c>
      <c r="C328" s="1">
        <v>45683</v>
      </c>
      <c r="D328" s="3">
        <v>0.12430555555555556</v>
      </c>
      <c r="E328" s="2" t="s">
        <v>19</v>
      </c>
      <c r="F328" s="2" t="s">
        <v>30</v>
      </c>
      <c r="G328" s="2">
        <v>42974</v>
      </c>
      <c r="H328" s="2">
        <v>11</v>
      </c>
      <c r="I328" s="2">
        <v>427</v>
      </c>
      <c r="J328" s="2">
        <v>5747</v>
      </c>
      <c r="K328" s="2">
        <v>4681</v>
      </c>
      <c r="L328" s="2">
        <v>193</v>
      </c>
      <c r="M328" s="2">
        <v>32</v>
      </c>
      <c r="N328" s="2">
        <v>24</v>
      </c>
      <c r="O328" s="2">
        <v>118</v>
      </c>
      <c r="P328" s="2">
        <v>44</v>
      </c>
      <c r="Q328" s="2">
        <v>110</v>
      </c>
      <c r="R328" s="2">
        <v>10</v>
      </c>
      <c r="S328" s="2" t="s">
        <v>31</v>
      </c>
      <c r="T328" s="5">
        <f t="shared" si="35"/>
        <v>367</v>
      </c>
      <c r="U328" s="4">
        <f t="shared" si="36"/>
        <v>0.10892632754688882</v>
      </c>
      <c r="V328" s="4">
        <f t="shared" si="37"/>
        <v>0.10892632754688882</v>
      </c>
      <c r="W328">
        <f t="shared" si="38"/>
        <v>2</v>
      </c>
      <c r="X328" t="str">
        <f t="shared" si="39"/>
        <v>Sunday</v>
      </c>
      <c r="Y328" s="5" t="str">
        <f t="shared" si="40"/>
        <v>Jan</v>
      </c>
      <c r="Z328" s="5" t="str">
        <f t="shared" si="41"/>
        <v>11+</v>
      </c>
    </row>
    <row r="329" spans="1:26" x14ac:dyDescent="0.25">
      <c r="A329" s="2" t="s">
        <v>362</v>
      </c>
      <c r="B329" s="2" t="s">
        <v>26</v>
      </c>
      <c r="C329" s="1">
        <v>45683</v>
      </c>
      <c r="D329" s="3">
        <v>0.45277777777777778</v>
      </c>
      <c r="E329" s="2" t="s">
        <v>19</v>
      </c>
      <c r="F329" s="2" t="s">
        <v>38</v>
      </c>
      <c r="G329" s="2">
        <v>43154</v>
      </c>
      <c r="H329" s="2">
        <v>7</v>
      </c>
      <c r="I329" s="2">
        <v>285</v>
      </c>
      <c r="J329" s="2">
        <v>8339</v>
      </c>
      <c r="K329" s="2">
        <v>7709</v>
      </c>
      <c r="L329" s="2">
        <v>359</v>
      </c>
      <c r="M329" s="2">
        <v>38</v>
      </c>
      <c r="N329" s="2">
        <v>40</v>
      </c>
      <c r="O329" s="2">
        <v>222</v>
      </c>
      <c r="P329" s="2">
        <v>90</v>
      </c>
      <c r="Q329" s="2">
        <v>119</v>
      </c>
      <c r="R329" s="2">
        <v>11</v>
      </c>
      <c r="S329" s="2" t="s">
        <v>31</v>
      </c>
      <c r="T329" s="5">
        <f t="shared" si="35"/>
        <v>659</v>
      </c>
      <c r="U329" s="4">
        <f t="shared" si="36"/>
        <v>0.17863929183853178</v>
      </c>
      <c r="V329" s="4">
        <f t="shared" si="37"/>
        <v>0.17863929183853178</v>
      </c>
      <c r="W329">
        <f t="shared" si="38"/>
        <v>10</v>
      </c>
      <c r="X329" t="str">
        <f t="shared" si="39"/>
        <v>Sunday</v>
      </c>
      <c r="Y329" s="5" t="str">
        <f t="shared" si="40"/>
        <v>Jan</v>
      </c>
      <c r="Z329" s="5" t="str">
        <f t="shared" si="41"/>
        <v>6-10</v>
      </c>
    </row>
    <row r="330" spans="1:26" x14ac:dyDescent="0.25">
      <c r="A330" s="2" t="s">
        <v>363</v>
      </c>
      <c r="B330" s="2" t="s">
        <v>26</v>
      </c>
      <c r="C330" s="1">
        <v>45683</v>
      </c>
      <c r="D330" s="3">
        <v>0.52638888888888891</v>
      </c>
      <c r="E330" s="2" t="s">
        <v>16</v>
      </c>
      <c r="F330" s="2" t="s">
        <v>49</v>
      </c>
      <c r="G330" s="2">
        <v>43065</v>
      </c>
      <c r="H330" s="2">
        <v>6</v>
      </c>
      <c r="I330" s="2">
        <v>111</v>
      </c>
      <c r="J330" s="2">
        <v>20513</v>
      </c>
      <c r="K330" s="2">
        <v>16271</v>
      </c>
      <c r="L330" s="2">
        <v>575</v>
      </c>
      <c r="M330" s="2">
        <v>58</v>
      </c>
      <c r="N330" s="2">
        <v>46</v>
      </c>
      <c r="O330" s="2">
        <v>62</v>
      </c>
      <c r="P330" s="2">
        <v>94</v>
      </c>
      <c r="Q330" s="2">
        <v>298</v>
      </c>
      <c r="R330" s="2">
        <v>36</v>
      </c>
      <c r="S330" s="2" t="s">
        <v>31</v>
      </c>
      <c r="T330" s="5">
        <f t="shared" si="35"/>
        <v>741</v>
      </c>
      <c r="U330" s="4">
        <f t="shared" si="36"/>
        <v>0.37782421920352954</v>
      </c>
      <c r="V330" s="4">
        <f t="shared" si="37"/>
        <v>0.37782421920352954</v>
      </c>
      <c r="W330">
        <f t="shared" si="38"/>
        <v>12</v>
      </c>
      <c r="X330" t="str">
        <f t="shared" si="39"/>
        <v>Sunday</v>
      </c>
      <c r="Y330" s="5" t="str">
        <f t="shared" si="40"/>
        <v>Jan</v>
      </c>
      <c r="Z330" s="5" t="str">
        <f t="shared" si="41"/>
        <v>6-10</v>
      </c>
    </row>
    <row r="331" spans="1:26" x14ac:dyDescent="0.25">
      <c r="A331" s="2" t="s">
        <v>364</v>
      </c>
      <c r="B331" s="2" t="s">
        <v>26</v>
      </c>
      <c r="C331" s="1">
        <v>45683</v>
      </c>
      <c r="D331" s="3">
        <v>0.56041666666666667</v>
      </c>
      <c r="E331" s="2" t="s">
        <v>16</v>
      </c>
      <c r="F331" s="2" t="s">
        <v>36</v>
      </c>
      <c r="G331" s="2">
        <v>43405</v>
      </c>
      <c r="H331" s="2">
        <v>6</v>
      </c>
      <c r="I331" s="2">
        <v>230</v>
      </c>
      <c r="J331" s="2">
        <v>37067</v>
      </c>
      <c r="K331" s="2">
        <v>33862</v>
      </c>
      <c r="L331" s="2">
        <v>1513</v>
      </c>
      <c r="M331" s="2">
        <v>123</v>
      </c>
      <c r="N331" s="2">
        <v>100</v>
      </c>
      <c r="O331" s="2">
        <v>168</v>
      </c>
      <c r="P331" s="2">
        <v>146</v>
      </c>
      <c r="Q331" s="2">
        <v>385</v>
      </c>
      <c r="R331" s="2">
        <v>53</v>
      </c>
      <c r="S331" s="2" t="s">
        <v>28</v>
      </c>
      <c r="T331" s="5">
        <f t="shared" si="35"/>
        <v>1904</v>
      </c>
      <c r="U331" s="4">
        <f t="shared" si="36"/>
        <v>0.78014053680451556</v>
      </c>
      <c r="V331" s="4">
        <f t="shared" si="37"/>
        <v>0.78014053680451556</v>
      </c>
      <c r="W331">
        <f t="shared" si="38"/>
        <v>13</v>
      </c>
      <c r="X331" t="str">
        <f t="shared" si="39"/>
        <v>Sunday</v>
      </c>
      <c r="Y331" s="5" t="str">
        <f t="shared" si="40"/>
        <v>Jan</v>
      </c>
      <c r="Z331" s="5" t="str">
        <f t="shared" si="41"/>
        <v>6-10</v>
      </c>
    </row>
    <row r="332" spans="1:26" x14ac:dyDescent="0.25">
      <c r="A332" s="2" t="s">
        <v>365</v>
      </c>
      <c r="B332" s="2" t="s">
        <v>26</v>
      </c>
      <c r="C332" s="1">
        <v>45683</v>
      </c>
      <c r="D332" s="3">
        <v>0.67638888888888893</v>
      </c>
      <c r="E332" s="2" t="s">
        <v>19</v>
      </c>
      <c r="F332" s="2" t="s">
        <v>44</v>
      </c>
      <c r="G332" s="2">
        <v>43057</v>
      </c>
      <c r="H332" s="2">
        <v>5</v>
      </c>
      <c r="I332" s="2">
        <v>264</v>
      </c>
      <c r="J332" s="2">
        <v>11539</v>
      </c>
      <c r="K332" s="2">
        <v>9786</v>
      </c>
      <c r="L332" s="2">
        <v>323</v>
      </c>
      <c r="M332" s="2">
        <v>35</v>
      </c>
      <c r="N332" s="2">
        <v>33</v>
      </c>
      <c r="O332" s="2">
        <v>151</v>
      </c>
      <c r="P332" s="2">
        <v>94</v>
      </c>
      <c r="Q332" s="2">
        <v>207</v>
      </c>
      <c r="R332" s="2">
        <v>29</v>
      </c>
      <c r="S332" s="2" t="s">
        <v>31</v>
      </c>
      <c r="T332" s="5">
        <f t="shared" si="35"/>
        <v>542</v>
      </c>
      <c r="U332" s="4">
        <f t="shared" si="36"/>
        <v>0.22728011705413753</v>
      </c>
      <c r="V332" s="4">
        <f t="shared" si="37"/>
        <v>0.22728011705413753</v>
      </c>
      <c r="W332">
        <f t="shared" si="38"/>
        <v>16</v>
      </c>
      <c r="X332" t="str">
        <f t="shared" si="39"/>
        <v>Sunday</v>
      </c>
      <c r="Y332" s="5" t="str">
        <f t="shared" si="40"/>
        <v>Jan</v>
      </c>
      <c r="Z332" s="5" t="str">
        <f t="shared" si="41"/>
        <v>3-5</v>
      </c>
    </row>
    <row r="333" spans="1:26" x14ac:dyDescent="0.25">
      <c r="A333" s="2" t="s">
        <v>366</v>
      </c>
      <c r="B333" s="2" t="s">
        <v>26</v>
      </c>
      <c r="C333" s="1">
        <v>45683</v>
      </c>
      <c r="D333" s="3">
        <v>0.75624999999999998</v>
      </c>
      <c r="E333" s="2" t="s">
        <v>15</v>
      </c>
      <c r="F333" s="2" t="s">
        <v>49</v>
      </c>
      <c r="G333" s="2">
        <v>43176</v>
      </c>
      <c r="H333" s="2">
        <v>8</v>
      </c>
      <c r="I333" s="2">
        <v>116</v>
      </c>
      <c r="J333" s="2">
        <v>35135</v>
      </c>
      <c r="K333" s="2">
        <v>27732</v>
      </c>
      <c r="L333" s="2">
        <v>1749</v>
      </c>
      <c r="M333" s="2">
        <v>160</v>
      </c>
      <c r="N333" s="2">
        <v>295</v>
      </c>
      <c r="O333" s="2">
        <v>173</v>
      </c>
      <c r="P333" s="2">
        <v>47</v>
      </c>
      <c r="Q333" s="2">
        <v>682</v>
      </c>
      <c r="R333" s="2">
        <v>49</v>
      </c>
      <c r="S333" s="2" t="s">
        <v>31</v>
      </c>
      <c r="T333" s="5">
        <f t="shared" si="35"/>
        <v>2377</v>
      </c>
      <c r="U333" s="4">
        <f t="shared" si="36"/>
        <v>0.64230127848804897</v>
      </c>
      <c r="V333" s="4">
        <f t="shared" si="37"/>
        <v>0.64230127848804897</v>
      </c>
      <c r="W333">
        <f t="shared" si="38"/>
        <v>18</v>
      </c>
      <c r="X333" t="str">
        <f t="shared" si="39"/>
        <v>Sunday</v>
      </c>
      <c r="Y333" s="5" t="str">
        <f t="shared" si="40"/>
        <v>Jan</v>
      </c>
      <c r="Z333" s="5" t="str">
        <f t="shared" si="41"/>
        <v>6-10</v>
      </c>
    </row>
    <row r="334" spans="1:26" x14ac:dyDescent="0.25">
      <c r="A334" s="2" t="s">
        <v>367</v>
      </c>
      <c r="B334" s="2" t="s">
        <v>26</v>
      </c>
      <c r="C334" s="1">
        <v>45683</v>
      </c>
      <c r="D334" s="3">
        <v>0.80347222222222225</v>
      </c>
      <c r="E334" s="2" t="s">
        <v>16</v>
      </c>
      <c r="F334" s="2" t="s">
        <v>27</v>
      </c>
      <c r="G334" s="2">
        <v>43252</v>
      </c>
      <c r="H334" s="2">
        <v>8</v>
      </c>
      <c r="I334" s="2">
        <v>229</v>
      </c>
      <c r="J334" s="2">
        <v>20788</v>
      </c>
      <c r="K334" s="2">
        <v>14706</v>
      </c>
      <c r="L334" s="2">
        <v>355</v>
      </c>
      <c r="M334" s="2">
        <v>41</v>
      </c>
      <c r="N334" s="2">
        <v>30</v>
      </c>
      <c r="O334" s="2">
        <v>52</v>
      </c>
      <c r="P334" s="2">
        <v>26</v>
      </c>
      <c r="Q334" s="2">
        <v>272</v>
      </c>
      <c r="R334" s="2">
        <v>20</v>
      </c>
      <c r="S334" s="2" t="s">
        <v>31</v>
      </c>
      <c r="T334" s="5">
        <f t="shared" si="35"/>
        <v>478</v>
      </c>
      <c r="U334" s="4">
        <f t="shared" si="36"/>
        <v>0.34000739850180339</v>
      </c>
      <c r="V334" s="4">
        <f t="shared" si="37"/>
        <v>0.34000739850180339</v>
      </c>
      <c r="W334">
        <f t="shared" si="38"/>
        <v>19</v>
      </c>
      <c r="X334" t="str">
        <f t="shared" si="39"/>
        <v>Sunday</v>
      </c>
      <c r="Y334" s="5" t="str">
        <f t="shared" si="40"/>
        <v>Jan</v>
      </c>
      <c r="Z334" s="5" t="str">
        <f t="shared" si="41"/>
        <v>6-10</v>
      </c>
    </row>
    <row r="335" spans="1:26" x14ac:dyDescent="0.25">
      <c r="A335" s="2" t="s">
        <v>368</v>
      </c>
      <c r="B335" s="2" t="s">
        <v>26</v>
      </c>
      <c r="C335" s="1">
        <v>45683</v>
      </c>
      <c r="D335" s="3">
        <v>0.88611111111111107</v>
      </c>
      <c r="E335" s="2" t="s">
        <v>16</v>
      </c>
      <c r="F335" s="2" t="s">
        <v>44</v>
      </c>
      <c r="G335" s="2">
        <v>43281</v>
      </c>
      <c r="H335" s="2">
        <v>7</v>
      </c>
      <c r="I335" s="2">
        <v>173</v>
      </c>
      <c r="J335" s="2">
        <v>10645</v>
      </c>
      <c r="K335" s="2">
        <v>7967</v>
      </c>
      <c r="L335" s="2">
        <v>275</v>
      </c>
      <c r="M335" s="2">
        <v>29</v>
      </c>
      <c r="N335" s="2">
        <v>19</v>
      </c>
      <c r="O335" s="2">
        <v>35</v>
      </c>
      <c r="P335" s="2">
        <v>48</v>
      </c>
      <c r="Q335" s="2">
        <v>156</v>
      </c>
      <c r="R335" s="2">
        <v>17</v>
      </c>
      <c r="S335" s="2" t="s">
        <v>31</v>
      </c>
      <c r="T335" s="5">
        <f t="shared" si="35"/>
        <v>358</v>
      </c>
      <c r="U335" s="4">
        <f t="shared" si="36"/>
        <v>0.18407615350846793</v>
      </c>
      <c r="V335" s="4">
        <f t="shared" si="37"/>
        <v>0.18407615350846793</v>
      </c>
      <c r="W335">
        <f t="shared" si="38"/>
        <v>21</v>
      </c>
      <c r="X335" t="str">
        <f t="shared" si="39"/>
        <v>Sunday</v>
      </c>
      <c r="Y335" s="5" t="str">
        <f t="shared" si="40"/>
        <v>Jan</v>
      </c>
      <c r="Z335" s="5" t="str">
        <f t="shared" si="41"/>
        <v>6-10</v>
      </c>
    </row>
    <row r="336" spans="1:26" x14ac:dyDescent="0.25">
      <c r="A336" s="2" t="s">
        <v>369</v>
      </c>
      <c r="B336" s="2" t="s">
        <v>26</v>
      </c>
      <c r="C336" s="1">
        <v>45684</v>
      </c>
      <c r="D336" s="3">
        <v>8.819444444444445E-2</v>
      </c>
      <c r="E336" s="2" t="s">
        <v>16</v>
      </c>
      <c r="F336" s="2" t="s">
        <v>38</v>
      </c>
      <c r="G336" s="2">
        <v>43117</v>
      </c>
      <c r="H336" s="2">
        <v>3</v>
      </c>
      <c r="I336" s="2">
        <v>141</v>
      </c>
      <c r="J336" s="2">
        <v>1900</v>
      </c>
      <c r="K336" s="2">
        <v>1433</v>
      </c>
      <c r="L336" s="2">
        <v>59</v>
      </c>
      <c r="M336" s="2">
        <v>5</v>
      </c>
      <c r="N336" s="2">
        <v>4</v>
      </c>
      <c r="O336" s="2">
        <v>7</v>
      </c>
      <c r="P336" s="2">
        <v>9</v>
      </c>
      <c r="Q336" s="2">
        <v>22</v>
      </c>
      <c r="R336" s="2">
        <v>3</v>
      </c>
      <c r="S336" s="2" t="s">
        <v>31</v>
      </c>
      <c r="T336" s="5">
        <f t="shared" si="35"/>
        <v>75</v>
      </c>
      <c r="U336" s="4">
        <f t="shared" si="36"/>
        <v>3.3235150868566925E-2</v>
      </c>
      <c r="V336" s="4">
        <f t="shared" si="37"/>
        <v>3.3235150868566925E-2</v>
      </c>
      <c r="W336">
        <f t="shared" si="38"/>
        <v>2</v>
      </c>
      <c r="X336" t="str">
        <f t="shared" si="39"/>
        <v>Monday</v>
      </c>
      <c r="Y336" s="5" t="str">
        <f t="shared" si="40"/>
        <v>Jan</v>
      </c>
      <c r="Z336" s="5" t="str">
        <f t="shared" si="41"/>
        <v>3-5</v>
      </c>
    </row>
    <row r="337" spans="1:26" x14ac:dyDescent="0.25">
      <c r="A337" s="2" t="s">
        <v>370</v>
      </c>
      <c r="B337" s="2" t="s">
        <v>26</v>
      </c>
      <c r="C337" s="1">
        <v>45684</v>
      </c>
      <c r="D337" s="3">
        <v>0.31944444444444442</v>
      </c>
      <c r="E337" s="2" t="s">
        <v>15</v>
      </c>
      <c r="F337" s="2" t="s">
        <v>46</v>
      </c>
      <c r="G337" s="2">
        <v>43258</v>
      </c>
      <c r="H337" s="2">
        <v>4</v>
      </c>
      <c r="I337" s="2">
        <v>170</v>
      </c>
      <c r="J337" s="2">
        <v>20274</v>
      </c>
      <c r="K337" s="2">
        <v>15888</v>
      </c>
      <c r="L337" s="2">
        <v>707</v>
      </c>
      <c r="M337" s="2">
        <v>70</v>
      </c>
      <c r="N337" s="2">
        <v>130</v>
      </c>
      <c r="O337" s="2">
        <v>99</v>
      </c>
      <c r="P337" s="2">
        <v>28</v>
      </c>
      <c r="Q337" s="2">
        <v>572</v>
      </c>
      <c r="R337" s="2">
        <v>74</v>
      </c>
      <c r="S337" s="2" t="s">
        <v>31</v>
      </c>
      <c r="T337" s="5">
        <f t="shared" si="35"/>
        <v>1006</v>
      </c>
      <c r="U337" s="4">
        <f t="shared" si="36"/>
        <v>0.36728466410837302</v>
      </c>
      <c r="V337" s="4">
        <f t="shared" si="37"/>
        <v>0.36728466410837302</v>
      </c>
      <c r="W337">
        <f t="shared" si="38"/>
        <v>7</v>
      </c>
      <c r="X337" t="str">
        <f t="shared" si="39"/>
        <v>Monday</v>
      </c>
      <c r="Y337" s="5" t="str">
        <f t="shared" si="40"/>
        <v>Jan</v>
      </c>
      <c r="Z337" s="5" t="str">
        <f t="shared" si="41"/>
        <v>3-5</v>
      </c>
    </row>
    <row r="338" spans="1:26" x14ac:dyDescent="0.25">
      <c r="A338" s="2" t="s">
        <v>371</v>
      </c>
      <c r="B338" s="2" t="s">
        <v>26</v>
      </c>
      <c r="C338" s="1">
        <v>45684</v>
      </c>
      <c r="D338" s="3">
        <v>0.34791666666666665</v>
      </c>
      <c r="E338" s="2" t="s">
        <v>15</v>
      </c>
      <c r="F338" s="2" t="s">
        <v>49</v>
      </c>
      <c r="G338" s="2">
        <v>43099</v>
      </c>
      <c r="H338" s="2">
        <v>16</v>
      </c>
      <c r="I338" s="2">
        <v>175</v>
      </c>
      <c r="J338" s="2">
        <v>21804</v>
      </c>
      <c r="K338" s="2">
        <v>19812</v>
      </c>
      <c r="L338" s="2">
        <v>676</v>
      </c>
      <c r="M338" s="2">
        <v>61</v>
      </c>
      <c r="N338" s="2">
        <v>113</v>
      </c>
      <c r="O338" s="2">
        <v>66</v>
      </c>
      <c r="P338" s="2">
        <v>89</v>
      </c>
      <c r="Q338" s="2">
        <v>246</v>
      </c>
      <c r="R338" s="2">
        <v>103</v>
      </c>
      <c r="S338" s="2" t="s">
        <v>31</v>
      </c>
      <c r="T338" s="5">
        <f t="shared" si="35"/>
        <v>916</v>
      </c>
      <c r="U338" s="4">
        <f t="shared" si="36"/>
        <v>0.45968583957864451</v>
      </c>
      <c r="V338" s="4">
        <f t="shared" si="37"/>
        <v>0.45968583957864451</v>
      </c>
      <c r="W338">
        <f t="shared" si="38"/>
        <v>8</v>
      </c>
      <c r="X338" t="str">
        <f t="shared" si="39"/>
        <v>Monday</v>
      </c>
      <c r="Y338" s="5" t="str">
        <f t="shared" si="40"/>
        <v>Jan</v>
      </c>
      <c r="Z338" s="5" t="str">
        <f t="shared" si="41"/>
        <v>11+</v>
      </c>
    </row>
    <row r="339" spans="1:26" x14ac:dyDescent="0.25">
      <c r="A339" s="2" t="s">
        <v>372</v>
      </c>
      <c r="B339" s="2" t="s">
        <v>26</v>
      </c>
      <c r="C339" s="1">
        <v>45684</v>
      </c>
      <c r="D339" s="3">
        <v>0.39652777777777776</v>
      </c>
      <c r="E339" s="2" t="s">
        <v>16</v>
      </c>
      <c r="F339" s="2" t="s">
        <v>18</v>
      </c>
      <c r="G339" s="2">
        <v>43182</v>
      </c>
      <c r="H339" s="2">
        <v>15</v>
      </c>
      <c r="I339" s="2">
        <v>284</v>
      </c>
      <c r="J339" s="2">
        <v>4115</v>
      </c>
      <c r="K339" s="2">
        <v>3786</v>
      </c>
      <c r="L339" s="2">
        <v>160</v>
      </c>
      <c r="M339" s="2">
        <v>12</v>
      </c>
      <c r="N339" s="2">
        <v>8</v>
      </c>
      <c r="O339" s="2">
        <v>19</v>
      </c>
      <c r="P339" s="2">
        <v>20</v>
      </c>
      <c r="Q339" s="2">
        <v>56</v>
      </c>
      <c r="R339" s="2">
        <v>3</v>
      </c>
      <c r="S339" s="2" t="s">
        <v>31</v>
      </c>
      <c r="T339" s="5">
        <f t="shared" si="35"/>
        <v>199</v>
      </c>
      <c r="U339" s="4">
        <f t="shared" si="36"/>
        <v>8.7675420314019731E-2</v>
      </c>
      <c r="V339" s="4">
        <f t="shared" si="37"/>
        <v>8.7675420314019731E-2</v>
      </c>
      <c r="W339">
        <f t="shared" si="38"/>
        <v>9</v>
      </c>
      <c r="X339" t="str">
        <f t="shared" si="39"/>
        <v>Monday</v>
      </c>
      <c r="Y339" s="5" t="str">
        <f t="shared" si="40"/>
        <v>Jan</v>
      </c>
      <c r="Z339" s="5" t="str">
        <f t="shared" si="41"/>
        <v>11+</v>
      </c>
    </row>
    <row r="340" spans="1:26" x14ac:dyDescent="0.25">
      <c r="A340" s="2" t="s">
        <v>373</v>
      </c>
      <c r="B340" s="2" t="s">
        <v>26</v>
      </c>
      <c r="C340" s="1">
        <v>45684</v>
      </c>
      <c r="D340" s="3">
        <v>0.39791666666666664</v>
      </c>
      <c r="E340" s="2" t="s">
        <v>15</v>
      </c>
      <c r="F340" s="2" t="s">
        <v>30</v>
      </c>
      <c r="G340" s="2">
        <v>43094</v>
      </c>
      <c r="H340" s="2">
        <v>7</v>
      </c>
      <c r="I340" s="2">
        <v>221</v>
      </c>
      <c r="J340" s="2">
        <v>21054</v>
      </c>
      <c r="K340" s="2">
        <v>16175</v>
      </c>
      <c r="L340" s="2">
        <v>641</v>
      </c>
      <c r="M340" s="2">
        <v>75</v>
      </c>
      <c r="N340" s="2">
        <v>174</v>
      </c>
      <c r="O340" s="2">
        <v>87</v>
      </c>
      <c r="P340" s="2">
        <v>100</v>
      </c>
      <c r="Q340" s="2">
        <v>448</v>
      </c>
      <c r="R340" s="2">
        <v>59</v>
      </c>
      <c r="S340" s="2" t="s">
        <v>31</v>
      </c>
      <c r="T340" s="5">
        <f t="shared" si="35"/>
        <v>977</v>
      </c>
      <c r="U340" s="4">
        <f t="shared" si="36"/>
        <v>0.37534227502668582</v>
      </c>
      <c r="V340" s="4">
        <f t="shared" si="37"/>
        <v>0.37534227502668582</v>
      </c>
      <c r="W340">
        <f t="shared" si="38"/>
        <v>9</v>
      </c>
      <c r="X340" t="str">
        <f t="shared" si="39"/>
        <v>Monday</v>
      </c>
      <c r="Y340" s="5" t="str">
        <f t="shared" si="40"/>
        <v>Jan</v>
      </c>
      <c r="Z340" s="5" t="str">
        <f t="shared" si="41"/>
        <v>6-10</v>
      </c>
    </row>
    <row r="341" spans="1:26" x14ac:dyDescent="0.25">
      <c r="A341" s="2" t="s">
        <v>374</v>
      </c>
      <c r="B341" s="2" t="s">
        <v>26</v>
      </c>
      <c r="C341" s="1">
        <v>45684</v>
      </c>
      <c r="D341" s="3">
        <v>0.39791666666666664</v>
      </c>
      <c r="E341" s="2" t="s">
        <v>16</v>
      </c>
      <c r="F341" s="2" t="s">
        <v>30</v>
      </c>
      <c r="G341" s="2">
        <v>43208</v>
      </c>
      <c r="H341" s="2">
        <v>4</v>
      </c>
      <c r="I341" s="2">
        <v>128</v>
      </c>
      <c r="J341" s="2">
        <v>5522</v>
      </c>
      <c r="K341" s="2">
        <v>5058</v>
      </c>
      <c r="L341" s="2">
        <v>155</v>
      </c>
      <c r="M341" s="2">
        <v>16</v>
      </c>
      <c r="N341" s="2">
        <v>9</v>
      </c>
      <c r="O341" s="2">
        <v>24</v>
      </c>
      <c r="P341" s="2">
        <v>26</v>
      </c>
      <c r="Q341" s="2">
        <v>78</v>
      </c>
      <c r="R341" s="2">
        <v>7</v>
      </c>
      <c r="S341" s="2" t="s">
        <v>31</v>
      </c>
      <c r="T341" s="5">
        <f t="shared" si="35"/>
        <v>204</v>
      </c>
      <c r="U341" s="4">
        <f t="shared" si="36"/>
        <v>0.11706165524902795</v>
      </c>
      <c r="V341" s="4">
        <f t="shared" si="37"/>
        <v>0.11706165524902795</v>
      </c>
      <c r="W341">
        <f t="shared" si="38"/>
        <v>9</v>
      </c>
      <c r="X341" t="str">
        <f t="shared" si="39"/>
        <v>Monday</v>
      </c>
      <c r="Y341" s="5" t="str">
        <f t="shared" si="40"/>
        <v>Jan</v>
      </c>
      <c r="Z341" s="5" t="str">
        <f t="shared" si="41"/>
        <v>3-5</v>
      </c>
    </row>
    <row r="342" spans="1:26" x14ac:dyDescent="0.25">
      <c r="A342" s="2" t="s">
        <v>375</v>
      </c>
      <c r="B342" s="2" t="s">
        <v>26</v>
      </c>
      <c r="C342" s="1">
        <v>45684</v>
      </c>
      <c r="D342" s="3">
        <v>0.53749999999999998</v>
      </c>
      <c r="E342" s="2" t="s">
        <v>15</v>
      </c>
      <c r="F342" s="2" t="s">
        <v>30</v>
      </c>
      <c r="G342" s="2">
        <v>43168</v>
      </c>
      <c r="H342" s="2">
        <v>6</v>
      </c>
      <c r="I342" s="2">
        <v>91</v>
      </c>
      <c r="J342" s="2">
        <v>34726</v>
      </c>
      <c r="K342" s="2">
        <v>24765</v>
      </c>
      <c r="L342" s="2">
        <v>1311</v>
      </c>
      <c r="M342" s="2">
        <v>112</v>
      </c>
      <c r="N342" s="2">
        <v>190</v>
      </c>
      <c r="O342" s="2">
        <v>194</v>
      </c>
      <c r="P342" s="2">
        <v>106</v>
      </c>
      <c r="Q342" s="2">
        <v>583</v>
      </c>
      <c r="R342" s="2">
        <v>158</v>
      </c>
      <c r="S342" s="2" t="s">
        <v>28</v>
      </c>
      <c r="T342" s="5">
        <f t="shared" si="35"/>
        <v>1807</v>
      </c>
      <c r="U342" s="4">
        <f t="shared" si="36"/>
        <v>0.57368884358784289</v>
      </c>
      <c r="V342" s="4">
        <f t="shared" si="37"/>
        <v>0.57368884358784289</v>
      </c>
      <c r="W342">
        <f t="shared" si="38"/>
        <v>12</v>
      </c>
      <c r="X342" t="str">
        <f t="shared" si="39"/>
        <v>Monday</v>
      </c>
      <c r="Y342" s="5" t="str">
        <f t="shared" si="40"/>
        <v>Jan</v>
      </c>
      <c r="Z342" s="5" t="str">
        <f t="shared" si="41"/>
        <v>6-10</v>
      </c>
    </row>
    <row r="343" spans="1:26" x14ac:dyDescent="0.25">
      <c r="A343" s="2" t="s">
        <v>376</v>
      </c>
      <c r="B343" s="2" t="s">
        <v>26</v>
      </c>
      <c r="C343" s="1">
        <v>45684</v>
      </c>
      <c r="D343" s="3">
        <v>0.6166666666666667</v>
      </c>
      <c r="E343" s="2" t="s">
        <v>19</v>
      </c>
      <c r="F343" s="2" t="s">
        <v>18</v>
      </c>
      <c r="G343" s="2">
        <v>43288</v>
      </c>
      <c r="H343" s="2">
        <v>8</v>
      </c>
      <c r="I343" s="2">
        <v>206</v>
      </c>
      <c r="J343" s="2">
        <v>4992</v>
      </c>
      <c r="K343" s="2">
        <v>3722</v>
      </c>
      <c r="L343" s="2">
        <v>168</v>
      </c>
      <c r="M343" s="2">
        <v>13</v>
      </c>
      <c r="N343" s="2">
        <v>17</v>
      </c>
      <c r="O343" s="2">
        <v>111</v>
      </c>
      <c r="P343" s="2">
        <v>41</v>
      </c>
      <c r="Q343" s="2">
        <v>82</v>
      </c>
      <c r="R343" s="2">
        <v>11</v>
      </c>
      <c r="S343" s="2" t="s">
        <v>31</v>
      </c>
      <c r="T343" s="5">
        <f t="shared" si="35"/>
        <v>309</v>
      </c>
      <c r="U343" s="4">
        <f t="shared" si="36"/>
        <v>8.598225836259471E-2</v>
      </c>
      <c r="V343" s="4">
        <f t="shared" si="37"/>
        <v>8.598225836259471E-2</v>
      </c>
      <c r="W343">
        <f t="shared" si="38"/>
        <v>14</v>
      </c>
      <c r="X343" t="str">
        <f t="shared" si="39"/>
        <v>Monday</v>
      </c>
      <c r="Y343" s="5" t="str">
        <f t="shared" si="40"/>
        <v>Jan</v>
      </c>
      <c r="Z343" s="5" t="str">
        <f t="shared" si="41"/>
        <v>6-10</v>
      </c>
    </row>
    <row r="344" spans="1:26" x14ac:dyDescent="0.25">
      <c r="A344" s="2" t="s">
        <v>377</v>
      </c>
      <c r="B344" s="2" t="s">
        <v>26</v>
      </c>
      <c r="C344" s="1">
        <v>45684</v>
      </c>
      <c r="D344" s="3">
        <v>0.67013888888888884</v>
      </c>
      <c r="E344" s="2" t="s">
        <v>15</v>
      </c>
      <c r="F344" s="2" t="s">
        <v>30</v>
      </c>
      <c r="G344" s="2">
        <v>43240</v>
      </c>
      <c r="H344" s="2">
        <v>6</v>
      </c>
      <c r="I344" s="2">
        <v>106</v>
      </c>
      <c r="J344" s="2">
        <v>26734</v>
      </c>
      <c r="K344" s="2">
        <v>19261</v>
      </c>
      <c r="L344" s="2">
        <v>696</v>
      </c>
      <c r="M344" s="2">
        <v>80</v>
      </c>
      <c r="N344" s="2">
        <v>105</v>
      </c>
      <c r="O344" s="2">
        <v>81</v>
      </c>
      <c r="P344" s="2">
        <v>82</v>
      </c>
      <c r="Q344" s="2">
        <v>622</v>
      </c>
      <c r="R344" s="2">
        <v>110</v>
      </c>
      <c r="S344" s="2" t="s">
        <v>31</v>
      </c>
      <c r="T344" s="5">
        <f t="shared" si="35"/>
        <v>962</v>
      </c>
      <c r="U344" s="4">
        <f t="shared" si="36"/>
        <v>0.44544403330249771</v>
      </c>
      <c r="V344" s="4">
        <f t="shared" si="37"/>
        <v>0.44544403330249771</v>
      </c>
      <c r="W344">
        <f t="shared" si="38"/>
        <v>16</v>
      </c>
      <c r="X344" t="str">
        <f t="shared" si="39"/>
        <v>Monday</v>
      </c>
      <c r="Y344" s="5" t="str">
        <f t="shared" si="40"/>
        <v>Jan</v>
      </c>
      <c r="Z344" s="5" t="str">
        <f t="shared" si="41"/>
        <v>6-10</v>
      </c>
    </row>
    <row r="345" spans="1:26" x14ac:dyDescent="0.25">
      <c r="A345" s="2" t="s">
        <v>378</v>
      </c>
      <c r="B345" s="2" t="s">
        <v>26</v>
      </c>
      <c r="C345" s="1">
        <v>45684</v>
      </c>
      <c r="D345" s="3">
        <v>0.6791666666666667</v>
      </c>
      <c r="E345" s="2" t="s">
        <v>16</v>
      </c>
      <c r="F345" s="2" t="s">
        <v>49</v>
      </c>
      <c r="G345" s="2">
        <v>43180</v>
      </c>
      <c r="H345" s="2">
        <v>11</v>
      </c>
      <c r="I345" s="2">
        <v>266</v>
      </c>
      <c r="J345" s="2">
        <v>6583</v>
      </c>
      <c r="K345" s="2">
        <v>5196</v>
      </c>
      <c r="L345" s="2">
        <v>185</v>
      </c>
      <c r="M345" s="2">
        <v>13</v>
      </c>
      <c r="N345" s="2">
        <v>12</v>
      </c>
      <c r="O345" s="2">
        <v>19</v>
      </c>
      <c r="P345" s="2">
        <v>34</v>
      </c>
      <c r="Q345" s="2">
        <v>126</v>
      </c>
      <c r="R345" s="2">
        <v>5</v>
      </c>
      <c r="S345" s="2" t="s">
        <v>31</v>
      </c>
      <c r="T345" s="5">
        <f t="shared" si="35"/>
        <v>229</v>
      </c>
      <c r="U345" s="4">
        <f t="shared" si="36"/>
        <v>0.12033348772579898</v>
      </c>
      <c r="V345" s="4">
        <f t="shared" si="37"/>
        <v>0.12033348772579898</v>
      </c>
      <c r="W345">
        <f t="shared" si="38"/>
        <v>16</v>
      </c>
      <c r="X345" t="str">
        <f t="shared" si="39"/>
        <v>Monday</v>
      </c>
      <c r="Y345" s="5" t="str">
        <f t="shared" si="40"/>
        <v>Jan</v>
      </c>
      <c r="Z345" s="5" t="str">
        <f t="shared" si="41"/>
        <v>11+</v>
      </c>
    </row>
    <row r="346" spans="1:26" x14ac:dyDescent="0.25">
      <c r="A346" s="2" t="s">
        <v>379</v>
      </c>
      <c r="B346" s="2" t="s">
        <v>26</v>
      </c>
      <c r="C346" s="1">
        <v>45684</v>
      </c>
      <c r="D346" s="3">
        <v>0.78402777777777777</v>
      </c>
      <c r="E346" s="2" t="s">
        <v>15</v>
      </c>
      <c r="F346" s="2" t="s">
        <v>38</v>
      </c>
      <c r="G346" s="2">
        <v>43099</v>
      </c>
      <c r="H346" s="2">
        <v>10</v>
      </c>
      <c r="I346" s="2">
        <v>126</v>
      </c>
      <c r="J346" s="2">
        <v>37554</v>
      </c>
      <c r="K346" s="2">
        <v>30457</v>
      </c>
      <c r="L346" s="2">
        <v>1211</v>
      </c>
      <c r="M346" s="2">
        <v>127</v>
      </c>
      <c r="N346" s="2">
        <v>271</v>
      </c>
      <c r="O346" s="2">
        <v>170</v>
      </c>
      <c r="P346" s="2">
        <v>284</v>
      </c>
      <c r="Q346" s="2">
        <v>1139</v>
      </c>
      <c r="R346" s="2">
        <v>61</v>
      </c>
      <c r="S346" s="2" t="s">
        <v>31</v>
      </c>
      <c r="T346" s="5">
        <f t="shared" si="35"/>
        <v>1779</v>
      </c>
      <c r="U346" s="4">
        <f t="shared" si="36"/>
        <v>0.7066753288939418</v>
      </c>
      <c r="V346" s="4">
        <f t="shared" si="37"/>
        <v>0.7066753288939418</v>
      </c>
      <c r="W346">
        <f t="shared" si="38"/>
        <v>18</v>
      </c>
      <c r="X346" t="str">
        <f t="shared" si="39"/>
        <v>Monday</v>
      </c>
      <c r="Y346" s="5" t="str">
        <f t="shared" si="40"/>
        <v>Jan</v>
      </c>
      <c r="Z346" s="5" t="str">
        <f t="shared" si="41"/>
        <v>6-10</v>
      </c>
    </row>
    <row r="347" spans="1:26" x14ac:dyDescent="0.25">
      <c r="A347" s="2" t="s">
        <v>380</v>
      </c>
      <c r="B347" s="2" t="s">
        <v>26</v>
      </c>
      <c r="C347" s="1">
        <v>45684</v>
      </c>
      <c r="D347" s="3">
        <v>0.79861111111111116</v>
      </c>
      <c r="E347" s="2" t="s">
        <v>16</v>
      </c>
      <c r="F347" s="2" t="s">
        <v>49</v>
      </c>
      <c r="G347" s="2">
        <v>43126</v>
      </c>
      <c r="H347" s="2">
        <v>6</v>
      </c>
      <c r="I347" s="2">
        <v>125</v>
      </c>
      <c r="J347" s="2">
        <v>5600</v>
      </c>
      <c r="K347" s="2">
        <v>5163</v>
      </c>
      <c r="L347" s="2">
        <v>148</v>
      </c>
      <c r="M347" s="2">
        <v>11</v>
      </c>
      <c r="N347" s="2">
        <v>11</v>
      </c>
      <c r="O347" s="2">
        <v>21</v>
      </c>
      <c r="P347" s="2">
        <v>35</v>
      </c>
      <c r="Q347" s="2">
        <v>122</v>
      </c>
      <c r="R347" s="2">
        <v>10</v>
      </c>
      <c r="S347" s="2" t="s">
        <v>31</v>
      </c>
      <c r="T347" s="5">
        <f t="shared" si="35"/>
        <v>191</v>
      </c>
      <c r="U347" s="4">
        <f t="shared" si="36"/>
        <v>0.11971896303853824</v>
      </c>
      <c r="V347" s="4">
        <f t="shared" si="37"/>
        <v>0.11971896303853824</v>
      </c>
      <c r="W347">
        <f t="shared" si="38"/>
        <v>19</v>
      </c>
      <c r="X347" t="str">
        <f t="shared" si="39"/>
        <v>Monday</v>
      </c>
      <c r="Y347" s="5" t="str">
        <f t="shared" si="40"/>
        <v>Jan</v>
      </c>
      <c r="Z347" s="5" t="str">
        <f t="shared" si="41"/>
        <v>6-10</v>
      </c>
    </row>
    <row r="348" spans="1:26" x14ac:dyDescent="0.25">
      <c r="A348" s="2" t="s">
        <v>381</v>
      </c>
      <c r="B348" s="2" t="s">
        <v>26</v>
      </c>
      <c r="C348" s="1">
        <v>45684</v>
      </c>
      <c r="D348" s="3">
        <v>0.81666666666666665</v>
      </c>
      <c r="E348" s="2" t="s">
        <v>15</v>
      </c>
      <c r="F348" s="2" t="s">
        <v>49</v>
      </c>
      <c r="G348" s="2">
        <v>43119</v>
      </c>
      <c r="H348" s="2">
        <v>6</v>
      </c>
      <c r="I348" s="2">
        <v>63</v>
      </c>
      <c r="J348" s="2">
        <v>34937</v>
      </c>
      <c r="K348" s="2">
        <v>27122</v>
      </c>
      <c r="L348" s="2">
        <v>839</v>
      </c>
      <c r="M348" s="2">
        <v>102</v>
      </c>
      <c r="N348" s="2">
        <v>211</v>
      </c>
      <c r="O348" s="2">
        <v>140</v>
      </c>
      <c r="P348" s="2">
        <v>145</v>
      </c>
      <c r="Q348" s="2">
        <v>780</v>
      </c>
      <c r="R348" s="2">
        <v>80</v>
      </c>
      <c r="S348" s="2" t="s">
        <v>31</v>
      </c>
      <c r="T348" s="5">
        <f t="shared" si="35"/>
        <v>1292</v>
      </c>
      <c r="U348" s="4">
        <f t="shared" si="36"/>
        <v>0.62900345555323645</v>
      </c>
      <c r="V348" s="4">
        <f t="shared" si="37"/>
        <v>0.62900345555323645</v>
      </c>
      <c r="W348">
        <f t="shared" si="38"/>
        <v>19</v>
      </c>
      <c r="X348" t="str">
        <f t="shared" si="39"/>
        <v>Monday</v>
      </c>
      <c r="Y348" s="5" t="str">
        <f t="shared" si="40"/>
        <v>Jan</v>
      </c>
      <c r="Z348" s="5" t="str">
        <f t="shared" si="41"/>
        <v>6-10</v>
      </c>
    </row>
    <row r="349" spans="1:26" x14ac:dyDescent="0.25">
      <c r="A349" s="2" t="s">
        <v>382</v>
      </c>
      <c r="B349" s="2" t="s">
        <v>26</v>
      </c>
      <c r="C349" s="1">
        <v>45684</v>
      </c>
      <c r="D349" s="3">
        <v>0.83888888888888891</v>
      </c>
      <c r="E349" s="2" t="s">
        <v>19</v>
      </c>
      <c r="F349" s="2" t="s">
        <v>36</v>
      </c>
      <c r="G349" s="2">
        <v>43195</v>
      </c>
      <c r="H349" s="2">
        <v>8</v>
      </c>
      <c r="I349" s="2">
        <v>240</v>
      </c>
      <c r="J349" s="2">
        <v>19981</v>
      </c>
      <c r="K349" s="2">
        <v>16986</v>
      </c>
      <c r="L349" s="2">
        <v>758</v>
      </c>
      <c r="M349" s="2">
        <v>71</v>
      </c>
      <c r="N349" s="2">
        <v>88</v>
      </c>
      <c r="O349" s="2">
        <v>581</v>
      </c>
      <c r="P349" s="2">
        <v>158</v>
      </c>
      <c r="Q349" s="2">
        <v>259</v>
      </c>
      <c r="R349" s="2">
        <v>28</v>
      </c>
      <c r="S349" s="2" t="s">
        <v>31</v>
      </c>
      <c r="T349" s="5">
        <f t="shared" si="35"/>
        <v>1498</v>
      </c>
      <c r="U349" s="4">
        <f t="shared" si="36"/>
        <v>0.39323995832851022</v>
      </c>
      <c r="V349" s="4">
        <f t="shared" si="37"/>
        <v>0.39323995832851022</v>
      </c>
      <c r="W349">
        <f t="shared" si="38"/>
        <v>20</v>
      </c>
      <c r="X349" t="str">
        <f t="shared" si="39"/>
        <v>Monday</v>
      </c>
      <c r="Y349" s="5" t="str">
        <f t="shared" si="40"/>
        <v>Jan</v>
      </c>
      <c r="Z349" s="5" t="str">
        <f t="shared" si="41"/>
        <v>6-10</v>
      </c>
    </row>
    <row r="350" spans="1:26" x14ac:dyDescent="0.25">
      <c r="A350" s="2" t="s">
        <v>383</v>
      </c>
      <c r="B350" s="2" t="s">
        <v>26</v>
      </c>
      <c r="C350" s="1">
        <v>45684</v>
      </c>
      <c r="D350" s="3">
        <v>0.84027777777777779</v>
      </c>
      <c r="E350" s="2" t="s">
        <v>15</v>
      </c>
      <c r="F350" s="2" t="s">
        <v>44</v>
      </c>
      <c r="G350" s="2">
        <v>43157</v>
      </c>
      <c r="H350" s="2">
        <v>7</v>
      </c>
      <c r="I350" s="2">
        <v>72</v>
      </c>
      <c r="J350" s="2">
        <v>28078</v>
      </c>
      <c r="K350" s="2">
        <v>20499</v>
      </c>
      <c r="L350" s="2">
        <v>744</v>
      </c>
      <c r="M350" s="2">
        <v>61</v>
      </c>
      <c r="N350" s="2">
        <v>195</v>
      </c>
      <c r="O350" s="2">
        <v>93</v>
      </c>
      <c r="P350" s="2">
        <v>87</v>
      </c>
      <c r="Q350" s="2">
        <v>773</v>
      </c>
      <c r="R350" s="2">
        <v>111</v>
      </c>
      <c r="S350" s="2" t="s">
        <v>31</v>
      </c>
      <c r="T350" s="5">
        <f t="shared" si="35"/>
        <v>1093</v>
      </c>
      <c r="U350" s="4">
        <f t="shared" si="36"/>
        <v>0.47498667655305049</v>
      </c>
      <c r="V350" s="4">
        <f t="shared" si="37"/>
        <v>0.47498667655305049</v>
      </c>
      <c r="W350">
        <f t="shared" si="38"/>
        <v>20</v>
      </c>
      <c r="X350" t="str">
        <f t="shared" si="39"/>
        <v>Monday</v>
      </c>
      <c r="Y350" s="5" t="str">
        <f t="shared" si="40"/>
        <v>Jan</v>
      </c>
      <c r="Z350" s="5" t="str">
        <f t="shared" si="41"/>
        <v>6-10</v>
      </c>
    </row>
    <row r="351" spans="1:26" x14ac:dyDescent="0.25">
      <c r="A351" s="2" t="s">
        <v>384</v>
      </c>
      <c r="B351" s="2" t="s">
        <v>26</v>
      </c>
      <c r="C351" s="1">
        <v>45684</v>
      </c>
      <c r="D351" s="3">
        <v>0.86736111111111114</v>
      </c>
      <c r="E351" s="2" t="s">
        <v>16</v>
      </c>
      <c r="F351" s="2" t="s">
        <v>36</v>
      </c>
      <c r="G351" s="2">
        <v>42917</v>
      </c>
      <c r="H351" s="2">
        <v>8</v>
      </c>
      <c r="I351" s="2">
        <v>216</v>
      </c>
      <c r="J351" s="2">
        <v>6997</v>
      </c>
      <c r="K351" s="2">
        <v>5474</v>
      </c>
      <c r="L351" s="2">
        <v>182</v>
      </c>
      <c r="M351" s="2">
        <v>19</v>
      </c>
      <c r="N351" s="2">
        <v>12</v>
      </c>
      <c r="O351" s="2">
        <v>28</v>
      </c>
      <c r="P351" s="2">
        <v>39</v>
      </c>
      <c r="Q351" s="2">
        <v>108</v>
      </c>
      <c r="R351" s="2">
        <v>4</v>
      </c>
      <c r="S351" s="2" t="s">
        <v>31</v>
      </c>
      <c r="T351" s="5">
        <f t="shared" si="35"/>
        <v>241</v>
      </c>
      <c r="U351" s="4">
        <f t="shared" si="36"/>
        <v>0.12754852389496005</v>
      </c>
      <c r="V351" s="4">
        <f t="shared" si="37"/>
        <v>0.12754852389496005</v>
      </c>
      <c r="W351">
        <f t="shared" si="38"/>
        <v>20</v>
      </c>
      <c r="X351" t="str">
        <f t="shared" si="39"/>
        <v>Monday</v>
      </c>
      <c r="Y351" s="5" t="str">
        <f t="shared" si="40"/>
        <v>Jan</v>
      </c>
      <c r="Z351" s="5" t="str">
        <f t="shared" si="41"/>
        <v>6-10</v>
      </c>
    </row>
    <row r="352" spans="1:26" x14ac:dyDescent="0.25">
      <c r="A352" s="2" t="s">
        <v>385</v>
      </c>
      <c r="B352" s="2" t="s">
        <v>26</v>
      </c>
      <c r="C352" s="1">
        <v>45684</v>
      </c>
      <c r="D352" s="3">
        <v>0.86875000000000002</v>
      </c>
      <c r="E352" s="2" t="s">
        <v>16</v>
      </c>
      <c r="F352" s="2" t="s">
        <v>18</v>
      </c>
      <c r="G352" s="2">
        <v>43284</v>
      </c>
      <c r="H352" s="2">
        <v>7</v>
      </c>
      <c r="I352" s="2">
        <v>364</v>
      </c>
      <c r="J352" s="2">
        <v>14721</v>
      </c>
      <c r="K352" s="2">
        <v>10309</v>
      </c>
      <c r="L352" s="2">
        <v>565</v>
      </c>
      <c r="M352" s="2">
        <v>36</v>
      </c>
      <c r="N352" s="2">
        <v>23</v>
      </c>
      <c r="O352" s="2">
        <v>55</v>
      </c>
      <c r="P352" s="2">
        <v>31</v>
      </c>
      <c r="Q352" s="2">
        <v>107</v>
      </c>
      <c r="R352" s="2">
        <v>8</v>
      </c>
      <c r="S352" s="2" t="s">
        <v>31</v>
      </c>
      <c r="T352" s="5">
        <f t="shared" si="35"/>
        <v>679</v>
      </c>
      <c r="U352" s="4">
        <f t="shared" si="36"/>
        <v>0.23817114869235745</v>
      </c>
      <c r="V352" s="4">
        <f t="shared" si="37"/>
        <v>0.23817114869235745</v>
      </c>
      <c r="W352">
        <f t="shared" si="38"/>
        <v>20</v>
      </c>
      <c r="X352" t="str">
        <f t="shared" si="39"/>
        <v>Monday</v>
      </c>
      <c r="Y352" s="5" t="str">
        <f t="shared" si="40"/>
        <v>Jan</v>
      </c>
      <c r="Z352" s="5" t="str">
        <f t="shared" si="41"/>
        <v>6-10</v>
      </c>
    </row>
    <row r="353" spans="1:26" x14ac:dyDescent="0.25">
      <c r="A353" s="2" t="s">
        <v>386</v>
      </c>
      <c r="B353" s="2" t="s">
        <v>26</v>
      </c>
      <c r="C353" s="1">
        <v>45684</v>
      </c>
      <c r="D353" s="3">
        <v>0.90208333333333335</v>
      </c>
      <c r="E353" s="2" t="s">
        <v>16</v>
      </c>
      <c r="F353" s="2" t="s">
        <v>36</v>
      </c>
      <c r="G353" s="2">
        <v>43058</v>
      </c>
      <c r="H353" s="2">
        <v>10</v>
      </c>
      <c r="I353" s="2">
        <v>173</v>
      </c>
      <c r="J353" s="2">
        <v>22734</v>
      </c>
      <c r="K353" s="2">
        <v>19480</v>
      </c>
      <c r="L353" s="2">
        <v>643</v>
      </c>
      <c r="M353" s="2">
        <v>53</v>
      </c>
      <c r="N353" s="2">
        <v>46</v>
      </c>
      <c r="O353" s="2">
        <v>102</v>
      </c>
      <c r="P353" s="2">
        <v>136</v>
      </c>
      <c r="Q353" s="2">
        <v>412</v>
      </c>
      <c r="R353" s="2">
        <v>25</v>
      </c>
      <c r="S353" s="2" t="s">
        <v>31</v>
      </c>
      <c r="T353" s="5">
        <f t="shared" si="35"/>
        <v>844</v>
      </c>
      <c r="U353" s="4">
        <f t="shared" si="36"/>
        <v>0.45241302429281433</v>
      </c>
      <c r="V353" s="4">
        <f t="shared" si="37"/>
        <v>0.45241302429281433</v>
      </c>
      <c r="W353">
        <f t="shared" si="38"/>
        <v>21</v>
      </c>
      <c r="X353" t="str">
        <f t="shared" si="39"/>
        <v>Monday</v>
      </c>
      <c r="Y353" s="5" t="str">
        <f t="shared" si="40"/>
        <v>Jan</v>
      </c>
      <c r="Z353" s="5" t="str">
        <f t="shared" si="41"/>
        <v>6-10</v>
      </c>
    </row>
    <row r="354" spans="1:26" x14ac:dyDescent="0.25">
      <c r="A354" s="2" t="s">
        <v>387</v>
      </c>
      <c r="B354" s="2" t="s">
        <v>26</v>
      </c>
      <c r="C354" s="1">
        <v>45685</v>
      </c>
      <c r="D354" s="3">
        <v>0.34027777777777779</v>
      </c>
      <c r="E354" s="2" t="s">
        <v>15</v>
      </c>
      <c r="F354" s="2" t="s">
        <v>30</v>
      </c>
      <c r="G354" s="2">
        <v>43216</v>
      </c>
      <c r="H354" s="2">
        <v>3</v>
      </c>
      <c r="I354" s="2">
        <v>126</v>
      </c>
      <c r="J354" s="2">
        <v>11452</v>
      </c>
      <c r="K354" s="2">
        <v>9653</v>
      </c>
      <c r="L354" s="2">
        <v>277</v>
      </c>
      <c r="M354" s="2">
        <v>22</v>
      </c>
      <c r="N354" s="2">
        <v>60</v>
      </c>
      <c r="O354" s="2">
        <v>25</v>
      </c>
      <c r="P354" s="2">
        <v>69</v>
      </c>
      <c r="Q354" s="2">
        <v>274</v>
      </c>
      <c r="R354" s="2">
        <v>20</v>
      </c>
      <c r="S354" s="2" t="s">
        <v>28</v>
      </c>
      <c r="T354" s="5">
        <f t="shared" si="35"/>
        <v>384</v>
      </c>
      <c r="U354" s="4">
        <f t="shared" si="36"/>
        <v>0.22336634579785264</v>
      </c>
      <c r="V354" s="4">
        <f t="shared" si="37"/>
        <v>0.22336634579785264</v>
      </c>
      <c r="W354">
        <f t="shared" si="38"/>
        <v>8</v>
      </c>
      <c r="X354" t="str">
        <f t="shared" si="39"/>
        <v>Tuesday</v>
      </c>
      <c r="Y354" s="5" t="str">
        <f t="shared" si="40"/>
        <v>Jan</v>
      </c>
      <c r="Z354" s="5" t="str">
        <f t="shared" si="41"/>
        <v>3-5</v>
      </c>
    </row>
    <row r="355" spans="1:26" x14ac:dyDescent="0.25">
      <c r="A355" s="2" t="s">
        <v>388</v>
      </c>
      <c r="B355" s="2" t="s">
        <v>26</v>
      </c>
      <c r="C355" s="1">
        <v>45685</v>
      </c>
      <c r="D355" s="3">
        <v>0.35694444444444445</v>
      </c>
      <c r="E355" s="2" t="s">
        <v>15</v>
      </c>
      <c r="F355" s="2" t="s">
        <v>49</v>
      </c>
      <c r="G355" s="2">
        <v>43241</v>
      </c>
      <c r="H355" s="2">
        <v>10</v>
      </c>
      <c r="I355" s="2">
        <v>94</v>
      </c>
      <c r="J355" s="2">
        <v>35125</v>
      </c>
      <c r="K355" s="2">
        <v>28506</v>
      </c>
      <c r="L355" s="2">
        <v>1273</v>
      </c>
      <c r="M355" s="2">
        <v>153</v>
      </c>
      <c r="N355" s="2">
        <v>294</v>
      </c>
      <c r="O355" s="2">
        <v>246</v>
      </c>
      <c r="P355" s="2">
        <v>169</v>
      </c>
      <c r="Q355" s="2">
        <v>520</v>
      </c>
      <c r="R355" s="2">
        <v>58</v>
      </c>
      <c r="S355" s="2" t="s">
        <v>31</v>
      </c>
      <c r="T355" s="5">
        <f t="shared" si="35"/>
        <v>1966</v>
      </c>
      <c r="U355" s="4">
        <f t="shared" si="36"/>
        <v>0.65923544783885668</v>
      </c>
      <c r="V355" s="4">
        <f t="shared" si="37"/>
        <v>0.65923544783885668</v>
      </c>
      <c r="W355">
        <f t="shared" si="38"/>
        <v>8</v>
      </c>
      <c r="X355" t="str">
        <f t="shared" si="39"/>
        <v>Tuesday</v>
      </c>
      <c r="Y355" s="5" t="str">
        <f t="shared" si="40"/>
        <v>Jan</v>
      </c>
      <c r="Z355" s="5" t="str">
        <f t="shared" si="41"/>
        <v>6-10</v>
      </c>
    </row>
    <row r="356" spans="1:26" x14ac:dyDescent="0.25">
      <c r="A356" s="2" t="s">
        <v>389</v>
      </c>
      <c r="B356" s="2" t="s">
        <v>26</v>
      </c>
      <c r="C356" s="1">
        <v>45685</v>
      </c>
      <c r="D356" s="3">
        <v>0.40763888888888888</v>
      </c>
      <c r="E356" s="2" t="s">
        <v>15</v>
      </c>
      <c r="F356" s="2" t="s">
        <v>46</v>
      </c>
      <c r="G356" s="2">
        <v>43072</v>
      </c>
      <c r="H356" s="2">
        <v>9</v>
      </c>
      <c r="I356" s="2">
        <v>71</v>
      </c>
      <c r="J356" s="2">
        <v>28606</v>
      </c>
      <c r="K356" s="2">
        <v>25354</v>
      </c>
      <c r="L356" s="2">
        <v>1092</v>
      </c>
      <c r="M356" s="2">
        <v>121</v>
      </c>
      <c r="N356" s="2">
        <v>175</v>
      </c>
      <c r="O356" s="2">
        <v>142</v>
      </c>
      <c r="P356" s="2">
        <v>134</v>
      </c>
      <c r="Q356" s="2">
        <v>398</v>
      </c>
      <c r="R356" s="2">
        <v>102</v>
      </c>
      <c r="S356" s="2" t="s">
        <v>31</v>
      </c>
      <c r="T356" s="5">
        <f t="shared" si="35"/>
        <v>1530</v>
      </c>
      <c r="U356" s="4">
        <f t="shared" si="36"/>
        <v>0.58864227340267461</v>
      </c>
      <c r="V356" s="4">
        <f t="shared" si="37"/>
        <v>0.58864227340267461</v>
      </c>
      <c r="W356">
        <f t="shared" si="38"/>
        <v>9</v>
      </c>
      <c r="X356" t="str">
        <f t="shared" si="39"/>
        <v>Tuesday</v>
      </c>
      <c r="Y356" s="5" t="str">
        <f t="shared" si="40"/>
        <v>Jan</v>
      </c>
      <c r="Z356" s="5" t="str">
        <f t="shared" si="41"/>
        <v>6-10</v>
      </c>
    </row>
    <row r="357" spans="1:26" x14ac:dyDescent="0.25">
      <c r="A357" s="2" t="s">
        <v>390</v>
      </c>
      <c r="B357" s="2" t="s">
        <v>26</v>
      </c>
      <c r="C357" s="1">
        <v>45685</v>
      </c>
      <c r="D357" s="3">
        <v>0.46041666666666664</v>
      </c>
      <c r="E357" s="2" t="s">
        <v>15</v>
      </c>
      <c r="F357" s="2" t="s">
        <v>30</v>
      </c>
      <c r="G357" s="2">
        <v>43380</v>
      </c>
      <c r="H357" s="2">
        <v>9</v>
      </c>
      <c r="I357" s="2">
        <v>133</v>
      </c>
      <c r="J357" s="2">
        <v>23511</v>
      </c>
      <c r="K357" s="2">
        <v>19207</v>
      </c>
      <c r="L357" s="2">
        <v>850</v>
      </c>
      <c r="M357" s="2">
        <v>81</v>
      </c>
      <c r="N357" s="2">
        <v>110</v>
      </c>
      <c r="O357" s="2">
        <v>79</v>
      </c>
      <c r="P357" s="2">
        <v>134</v>
      </c>
      <c r="Q357" s="2">
        <v>532</v>
      </c>
      <c r="R357" s="2">
        <v>54</v>
      </c>
      <c r="S357" s="2" t="s">
        <v>31</v>
      </c>
      <c r="T357" s="5">
        <f t="shared" si="35"/>
        <v>1120</v>
      </c>
      <c r="U357" s="4">
        <f t="shared" si="36"/>
        <v>0.44276164130935913</v>
      </c>
      <c r="V357" s="4">
        <f t="shared" si="37"/>
        <v>0.44276164130935913</v>
      </c>
      <c r="W357">
        <f t="shared" si="38"/>
        <v>11</v>
      </c>
      <c r="X357" t="str">
        <f t="shared" si="39"/>
        <v>Tuesday</v>
      </c>
      <c r="Y357" s="5" t="str">
        <f t="shared" si="40"/>
        <v>Jan</v>
      </c>
      <c r="Z357" s="5" t="str">
        <f t="shared" si="41"/>
        <v>6-10</v>
      </c>
    </row>
    <row r="358" spans="1:26" x14ac:dyDescent="0.25">
      <c r="A358" s="2" t="s">
        <v>391</v>
      </c>
      <c r="B358" s="2" t="s">
        <v>26</v>
      </c>
      <c r="C358" s="1">
        <v>45685</v>
      </c>
      <c r="D358" s="3">
        <v>0.49444444444444446</v>
      </c>
      <c r="E358" s="2" t="s">
        <v>19</v>
      </c>
      <c r="F358" s="2" t="s">
        <v>18</v>
      </c>
      <c r="G358" s="2">
        <v>43369</v>
      </c>
      <c r="H358" s="2">
        <v>10</v>
      </c>
      <c r="I358" s="2">
        <v>279</v>
      </c>
      <c r="J358" s="2">
        <v>20537</v>
      </c>
      <c r="K358" s="2">
        <v>14964</v>
      </c>
      <c r="L358" s="2">
        <v>935</v>
      </c>
      <c r="M358" s="2">
        <v>126</v>
      </c>
      <c r="N358" s="2">
        <v>210</v>
      </c>
      <c r="O358" s="2">
        <v>709</v>
      </c>
      <c r="P358" s="2">
        <v>45</v>
      </c>
      <c r="Q358" s="2">
        <v>169</v>
      </c>
      <c r="R358" s="2">
        <v>36</v>
      </c>
      <c r="S358" s="2" t="s">
        <v>31</v>
      </c>
      <c r="T358" s="5">
        <f t="shared" si="35"/>
        <v>1980</v>
      </c>
      <c r="U358" s="4">
        <f t="shared" si="36"/>
        <v>0.34503908321612209</v>
      </c>
      <c r="V358" s="4">
        <f t="shared" si="37"/>
        <v>0.34503908321612209</v>
      </c>
      <c r="W358">
        <f t="shared" si="38"/>
        <v>11</v>
      </c>
      <c r="X358" t="str">
        <f t="shared" si="39"/>
        <v>Tuesday</v>
      </c>
      <c r="Y358" s="5" t="str">
        <f t="shared" si="40"/>
        <v>Jan</v>
      </c>
      <c r="Z358" s="5" t="str">
        <f t="shared" si="41"/>
        <v>6-10</v>
      </c>
    </row>
    <row r="359" spans="1:26" x14ac:dyDescent="0.25">
      <c r="A359" s="2" t="s">
        <v>392</v>
      </c>
      <c r="B359" s="2" t="s">
        <v>26</v>
      </c>
      <c r="C359" s="1">
        <v>45685</v>
      </c>
      <c r="D359" s="3">
        <v>0.49930555555555556</v>
      </c>
      <c r="E359" s="2" t="s">
        <v>19</v>
      </c>
      <c r="F359" s="2" t="s">
        <v>27</v>
      </c>
      <c r="G359" s="2">
        <v>43099</v>
      </c>
      <c r="H359" s="2">
        <v>8</v>
      </c>
      <c r="I359" s="2">
        <v>605</v>
      </c>
      <c r="J359" s="2">
        <v>7581</v>
      </c>
      <c r="K359" s="2">
        <v>6020</v>
      </c>
      <c r="L359" s="2">
        <v>182</v>
      </c>
      <c r="M359" s="2">
        <v>18</v>
      </c>
      <c r="N359" s="2">
        <v>18</v>
      </c>
      <c r="O359" s="2">
        <v>75</v>
      </c>
      <c r="P359" s="2">
        <v>57</v>
      </c>
      <c r="Q359" s="2">
        <v>70</v>
      </c>
      <c r="R359" s="2">
        <v>16</v>
      </c>
      <c r="S359" s="2" t="s">
        <v>31</v>
      </c>
      <c r="T359" s="5">
        <f t="shared" si="35"/>
        <v>293</v>
      </c>
      <c r="U359" s="4">
        <f t="shared" si="36"/>
        <v>0.13967841481240864</v>
      </c>
      <c r="V359" s="4">
        <f t="shared" si="37"/>
        <v>0.13967841481240864</v>
      </c>
      <c r="W359">
        <f t="shared" si="38"/>
        <v>11</v>
      </c>
      <c r="X359" t="str">
        <f t="shared" si="39"/>
        <v>Tuesday</v>
      </c>
      <c r="Y359" s="5" t="str">
        <f t="shared" si="40"/>
        <v>Jan</v>
      </c>
      <c r="Z359" s="5" t="str">
        <f t="shared" si="41"/>
        <v>6-10</v>
      </c>
    </row>
    <row r="360" spans="1:26" x14ac:dyDescent="0.25">
      <c r="A360" s="2" t="s">
        <v>393</v>
      </c>
      <c r="B360" s="2" t="s">
        <v>26</v>
      </c>
      <c r="C360" s="1">
        <v>45685</v>
      </c>
      <c r="D360" s="3">
        <v>0.59791666666666665</v>
      </c>
      <c r="E360" s="2" t="s">
        <v>15</v>
      </c>
      <c r="F360" s="2" t="s">
        <v>18</v>
      </c>
      <c r="G360" s="2">
        <v>43301</v>
      </c>
      <c r="H360" s="2">
        <v>12</v>
      </c>
      <c r="I360" s="2">
        <v>107</v>
      </c>
      <c r="J360" s="2">
        <v>17091</v>
      </c>
      <c r="K360" s="2">
        <v>12039</v>
      </c>
      <c r="L360" s="2">
        <v>846</v>
      </c>
      <c r="M360" s="2">
        <v>109</v>
      </c>
      <c r="N360" s="2">
        <v>161</v>
      </c>
      <c r="O360" s="2">
        <v>118</v>
      </c>
      <c r="P360" s="2">
        <v>78</v>
      </c>
      <c r="Q360" s="2">
        <v>297</v>
      </c>
      <c r="R360" s="2">
        <v>52</v>
      </c>
      <c r="S360" s="2" t="s">
        <v>31</v>
      </c>
      <c r="T360" s="5">
        <f t="shared" si="35"/>
        <v>1234</v>
      </c>
      <c r="U360" s="4">
        <f t="shared" si="36"/>
        <v>0.27803053047273735</v>
      </c>
      <c r="V360" s="4">
        <f t="shared" si="37"/>
        <v>0.27803053047273735</v>
      </c>
      <c r="W360">
        <f t="shared" si="38"/>
        <v>14</v>
      </c>
      <c r="X360" t="str">
        <f t="shared" si="39"/>
        <v>Tuesday</v>
      </c>
      <c r="Y360" s="5" t="str">
        <f t="shared" si="40"/>
        <v>Jan</v>
      </c>
      <c r="Z360" s="5" t="str">
        <f t="shared" si="41"/>
        <v>11+</v>
      </c>
    </row>
    <row r="361" spans="1:26" x14ac:dyDescent="0.25">
      <c r="A361" s="2" t="s">
        <v>394</v>
      </c>
      <c r="B361" s="2" t="s">
        <v>26</v>
      </c>
      <c r="C361" s="1">
        <v>45685</v>
      </c>
      <c r="D361" s="3">
        <v>0.83333333333333337</v>
      </c>
      <c r="E361" s="2" t="s">
        <v>15</v>
      </c>
      <c r="F361" s="2" t="s">
        <v>27</v>
      </c>
      <c r="G361" s="2">
        <v>43303</v>
      </c>
      <c r="H361" s="2">
        <v>9</v>
      </c>
      <c r="I361" s="2">
        <v>80</v>
      </c>
      <c r="J361" s="2">
        <v>27622</v>
      </c>
      <c r="K361" s="2">
        <v>20133</v>
      </c>
      <c r="L361" s="2">
        <v>465</v>
      </c>
      <c r="M361" s="2">
        <v>46</v>
      </c>
      <c r="N361" s="2">
        <v>103</v>
      </c>
      <c r="O361" s="2">
        <v>71</v>
      </c>
      <c r="P361" s="2">
        <v>111</v>
      </c>
      <c r="Q361" s="2">
        <v>784</v>
      </c>
      <c r="R361" s="2">
        <v>60</v>
      </c>
      <c r="S361" s="2" t="s">
        <v>31</v>
      </c>
      <c r="T361" s="5">
        <f t="shared" si="35"/>
        <v>685</v>
      </c>
      <c r="U361" s="4">
        <f t="shared" si="36"/>
        <v>0.46493314550954901</v>
      </c>
      <c r="V361" s="4">
        <f t="shared" si="37"/>
        <v>0.46493314550954901</v>
      </c>
      <c r="W361">
        <f t="shared" si="38"/>
        <v>20</v>
      </c>
      <c r="X361" t="str">
        <f t="shared" si="39"/>
        <v>Tuesday</v>
      </c>
      <c r="Y361" s="5" t="str">
        <f t="shared" si="40"/>
        <v>Jan</v>
      </c>
      <c r="Z361" s="5" t="str">
        <f t="shared" si="41"/>
        <v>6-10</v>
      </c>
    </row>
    <row r="362" spans="1:26" x14ac:dyDescent="0.25">
      <c r="A362" s="2" t="s">
        <v>395</v>
      </c>
      <c r="B362" s="2" t="s">
        <v>26</v>
      </c>
      <c r="C362" s="1">
        <v>45686</v>
      </c>
      <c r="D362" s="3">
        <v>0.18333333333333332</v>
      </c>
      <c r="E362" s="2" t="s">
        <v>16</v>
      </c>
      <c r="F362" s="2" t="s">
        <v>46</v>
      </c>
      <c r="G362" s="2">
        <v>43207</v>
      </c>
      <c r="H362" s="2">
        <v>4</v>
      </c>
      <c r="I362" s="2">
        <v>143</v>
      </c>
      <c r="J362" s="2">
        <v>8371</v>
      </c>
      <c r="K362" s="2">
        <v>6229</v>
      </c>
      <c r="L362" s="2">
        <v>190</v>
      </c>
      <c r="M362" s="2">
        <v>28</v>
      </c>
      <c r="N362" s="2">
        <v>16</v>
      </c>
      <c r="O362" s="2">
        <v>40</v>
      </c>
      <c r="P362" s="2">
        <v>35</v>
      </c>
      <c r="Q362" s="2">
        <v>85</v>
      </c>
      <c r="R362" s="2">
        <v>10</v>
      </c>
      <c r="S362" s="2" t="s">
        <v>28</v>
      </c>
      <c r="T362" s="5">
        <f t="shared" si="35"/>
        <v>274</v>
      </c>
      <c r="U362" s="4">
        <f t="shared" si="36"/>
        <v>0.14416645450968593</v>
      </c>
      <c r="V362" s="4">
        <f t="shared" si="37"/>
        <v>0.14416645450968593</v>
      </c>
      <c r="W362">
        <f t="shared" si="38"/>
        <v>4</v>
      </c>
      <c r="X362" t="str">
        <f t="shared" si="39"/>
        <v>Wednesday</v>
      </c>
      <c r="Y362" s="5" t="str">
        <f t="shared" si="40"/>
        <v>Jan</v>
      </c>
      <c r="Z362" s="5" t="str">
        <f t="shared" si="41"/>
        <v>3-5</v>
      </c>
    </row>
    <row r="363" spans="1:26" x14ac:dyDescent="0.25">
      <c r="A363" s="2" t="s">
        <v>396</v>
      </c>
      <c r="B363" s="2" t="s">
        <v>26</v>
      </c>
      <c r="C363" s="1">
        <v>45686</v>
      </c>
      <c r="D363" s="3">
        <v>0.4513888888888889</v>
      </c>
      <c r="E363" s="2" t="s">
        <v>16</v>
      </c>
      <c r="F363" s="2" t="s">
        <v>49</v>
      </c>
      <c r="G363" s="2">
        <v>43162</v>
      </c>
      <c r="H363" s="2">
        <v>5</v>
      </c>
      <c r="I363" s="2">
        <v>216</v>
      </c>
      <c r="J363" s="2">
        <v>10357</v>
      </c>
      <c r="K363" s="2">
        <v>7979</v>
      </c>
      <c r="L363" s="2">
        <v>318</v>
      </c>
      <c r="M363" s="2">
        <v>31</v>
      </c>
      <c r="N363" s="2">
        <v>17</v>
      </c>
      <c r="O363" s="2">
        <v>34</v>
      </c>
      <c r="P363" s="2">
        <v>40</v>
      </c>
      <c r="Q363" s="2">
        <v>73</v>
      </c>
      <c r="R363" s="2">
        <v>15</v>
      </c>
      <c r="S363" s="2" t="s">
        <v>31</v>
      </c>
      <c r="T363" s="5">
        <f t="shared" si="35"/>
        <v>400</v>
      </c>
      <c r="U363" s="4">
        <f t="shared" si="36"/>
        <v>0.18486168388860572</v>
      </c>
      <c r="V363" s="4">
        <f t="shared" si="37"/>
        <v>0.18486168388860572</v>
      </c>
      <c r="W363">
        <f t="shared" si="38"/>
        <v>10</v>
      </c>
      <c r="X363" t="str">
        <f t="shared" si="39"/>
        <v>Wednesday</v>
      </c>
      <c r="Y363" s="5" t="str">
        <f t="shared" si="40"/>
        <v>Jan</v>
      </c>
      <c r="Z363" s="5" t="str">
        <f t="shared" si="41"/>
        <v>3-5</v>
      </c>
    </row>
    <row r="364" spans="1:26" x14ac:dyDescent="0.25">
      <c r="A364" s="2" t="s">
        <v>397</v>
      </c>
      <c r="B364" s="2" t="s">
        <v>26</v>
      </c>
      <c r="C364" s="1">
        <v>45686</v>
      </c>
      <c r="D364" s="3">
        <v>0.5229166666666667</v>
      </c>
      <c r="E364" s="2" t="s">
        <v>15</v>
      </c>
      <c r="F364" s="2" t="s">
        <v>27</v>
      </c>
      <c r="G364" s="2">
        <v>43240</v>
      </c>
      <c r="H364" s="2">
        <v>6</v>
      </c>
      <c r="I364" s="2">
        <v>75</v>
      </c>
      <c r="J364" s="2">
        <v>20281</v>
      </c>
      <c r="K364" s="2">
        <v>17879</v>
      </c>
      <c r="L364" s="2">
        <v>604</v>
      </c>
      <c r="M364" s="2">
        <v>90</v>
      </c>
      <c r="N364" s="2">
        <v>135</v>
      </c>
      <c r="O364" s="2">
        <v>98</v>
      </c>
      <c r="P364" s="2">
        <v>136</v>
      </c>
      <c r="Q364" s="2">
        <v>461</v>
      </c>
      <c r="R364" s="2">
        <v>49</v>
      </c>
      <c r="S364" s="2" t="s">
        <v>31</v>
      </c>
      <c r="T364" s="5">
        <f t="shared" si="35"/>
        <v>927</v>
      </c>
      <c r="U364" s="4">
        <f t="shared" si="36"/>
        <v>0.41348288621646623</v>
      </c>
      <c r="V364" s="4">
        <f t="shared" si="37"/>
        <v>0.41348288621646623</v>
      </c>
      <c r="W364">
        <f t="shared" si="38"/>
        <v>12</v>
      </c>
      <c r="X364" t="str">
        <f t="shared" si="39"/>
        <v>Wednesday</v>
      </c>
      <c r="Y364" s="5" t="str">
        <f t="shared" si="40"/>
        <v>Jan</v>
      </c>
      <c r="Z364" s="5" t="str">
        <f t="shared" si="41"/>
        <v>6-10</v>
      </c>
    </row>
    <row r="365" spans="1:26" x14ac:dyDescent="0.25">
      <c r="A365" s="2" t="s">
        <v>398</v>
      </c>
      <c r="B365" s="2" t="s">
        <v>26</v>
      </c>
      <c r="C365" s="1">
        <v>45686</v>
      </c>
      <c r="D365" s="3">
        <v>0.7368055555555556</v>
      </c>
      <c r="E365" s="2" t="s">
        <v>16</v>
      </c>
      <c r="F365" s="2" t="s">
        <v>36</v>
      </c>
      <c r="G365" s="2">
        <v>43198</v>
      </c>
      <c r="H365" s="2">
        <v>5</v>
      </c>
      <c r="I365" s="2">
        <v>142</v>
      </c>
      <c r="J365" s="2">
        <v>10575</v>
      </c>
      <c r="K365" s="2">
        <v>8600</v>
      </c>
      <c r="L365" s="2">
        <v>222</v>
      </c>
      <c r="M365" s="2">
        <v>19</v>
      </c>
      <c r="N365" s="2">
        <v>19</v>
      </c>
      <c r="O365" s="2">
        <v>33</v>
      </c>
      <c r="P365" s="2">
        <v>35</v>
      </c>
      <c r="Q365" s="2">
        <v>146</v>
      </c>
      <c r="R365" s="2">
        <v>15</v>
      </c>
      <c r="S365" s="2" t="s">
        <v>31</v>
      </c>
      <c r="T365" s="5">
        <f t="shared" si="35"/>
        <v>293</v>
      </c>
      <c r="U365" s="4">
        <f t="shared" si="36"/>
        <v>0.1990832908930969</v>
      </c>
      <c r="V365" s="4">
        <f t="shared" si="37"/>
        <v>0.1990832908930969</v>
      </c>
      <c r="W365">
        <f t="shared" si="38"/>
        <v>17</v>
      </c>
      <c r="X365" t="str">
        <f t="shared" si="39"/>
        <v>Wednesday</v>
      </c>
      <c r="Y365" s="5" t="str">
        <f t="shared" si="40"/>
        <v>Jan</v>
      </c>
      <c r="Z365" s="5" t="str">
        <f t="shared" si="41"/>
        <v>3-5</v>
      </c>
    </row>
    <row r="366" spans="1:26" x14ac:dyDescent="0.25">
      <c r="A366" s="2" t="s">
        <v>399</v>
      </c>
      <c r="B366" s="2" t="s">
        <v>26</v>
      </c>
      <c r="C366" s="1">
        <v>45686</v>
      </c>
      <c r="D366" s="3">
        <v>0.74305555555555558</v>
      </c>
      <c r="E366" s="2" t="s">
        <v>15</v>
      </c>
      <c r="F366" s="2" t="s">
        <v>18</v>
      </c>
      <c r="G366" s="2">
        <v>43074</v>
      </c>
      <c r="H366" s="2">
        <v>7</v>
      </c>
      <c r="I366" s="2">
        <v>96</v>
      </c>
      <c r="J366" s="2">
        <v>20451</v>
      </c>
      <c r="K366" s="2">
        <v>14682</v>
      </c>
      <c r="L366" s="2">
        <v>532</v>
      </c>
      <c r="M366" s="2">
        <v>49</v>
      </c>
      <c r="N366" s="2">
        <v>98</v>
      </c>
      <c r="O366" s="2">
        <v>59</v>
      </c>
      <c r="P366" s="2">
        <v>122</v>
      </c>
      <c r="Q366" s="2">
        <v>325</v>
      </c>
      <c r="R366" s="2">
        <v>47</v>
      </c>
      <c r="S366" s="2" t="s">
        <v>31</v>
      </c>
      <c r="T366" s="5">
        <f t="shared" si="35"/>
        <v>738</v>
      </c>
      <c r="U366" s="4">
        <f t="shared" si="36"/>
        <v>0.34085527232205043</v>
      </c>
      <c r="V366" s="4">
        <f t="shared" si="37"/>
        <v>0.34085527232205043</v>
      </c>
      <c r="W366">
        <f t="shared" si="38"/>
        <v>17</v>
      </c>
      <c r="X366" t="str">
        <f t="shared" si="39"/>
        <v>Wednesday</v>
      </c>
      <c r="Y366" s="5" t="str">
        <f t="shared" si="40"/>
        <v>Jan</v>
      </c>
      <c r="Z366" s="5" t="str">
        <f t="shared" si="41"/>
        <v>6-10</v>
      </c>
    </row>
    <row r="367" spans="1:26" x14ac:dyDescent="0.25">
      <c r="A367" s="2" t="s">
        <v>400</v>
      </c>
      <c r="B367" s="2" t="s">
        <v>26</v>
      </c>
      <c r="C367" s="1">
        <v>45686</v>
      </c>
      <c r="D367" s="3">
        <v>0.75555555555555554</v>
      </c>
      <c r="E367" s="2" t="s">
        <v>17</v>
      </c>
      <c r="F367" s="2" t="s">
        <v>38</v>
      </c>
      <c r="G367" s="2">
        <v>43223</v>
      </c>
      <c r="H367" s="2">
        <v>9</v>
      </c>
      <c r="I367" s="2">
        <v>41</v>
      </c>
      <c r="J367" s="2">
        <v>2444</v>
      </c>
      <c r="K367" s="2">
        <v>2021</v>
      </c>
      <c r="L367" s="2">
        <v>44</v>
      </c>
      <c r="M367" s="2">
        <v>8</v>
      </c>
      <c r="N367" s="2">
        <v>7</v>
      </c>
      <c r="O367" s="2">
        <v>0</v>
      </c>
      <c r="P367" s="2">
        <v>23</v>
      </c>
      <c r="Q367" s="2">
        <v>12</v>
      </c>
      <c r="R367" s="2">
        <v>1</v>
      </c>
      <c r="S367" s="2" t="s">
        <v>31</v>
      </c>
      <c r="T367" s="5">
        <f t="shared" si="35"/>
        <v>59</v>
      </c>
      <c r="U367" s="4">
        <f t="shared" si="36"/>
        <v>4.6757513360942089E-2</v>
      </c>
      <c r="V367" s="4">
        <f t="shared" si="37"/>
        <v>4.6757513360942089E-2</v>
      </c>
      <c r="W367">
        <f t="shared" si="38"/>
        <v>18</v>
      </c>
      <c r="X367" t="str">
        <f t="shared" si="39"/>
        <v>Wednesday</v>
      </c>
      <c r="Y367" s="5" t="str">
        <f t="shared" si="40"/>
        <v>Jan</v>
      </c>
      <c r="Z367" s="5" t="str">
        <f t="shared" si="41"/>
        <v>6-10</v>
      </c>
    </row>
    <row r="368" spans="1:26" x14ac:dyDescent="0.25">
      <c r="A368" s="2" t="s">
        <v>401</v>
      </c>
      <c r="B368" s="2" t="s">
        <v>26</v>
      </c>
      <c r="C368" s="1">
        <v>45686</v>
      </c>
      <c r="D368" s="3">
        <v>0.77916666666666667</v>
      </c>
      <c r="E368" s="2" t="s">
        <v>16</v>
      </c>
      <c r="F368" s="2" t="s">
        <v>49</v>
      </c>
      <c r="G368" s="2">
        <v>43210</v>
      </c>
      <c r="H368" s="2">
        <v>8</v>
      </c>
      <c r="I368" s="2">
        <v>140</v>
      </c>
      <c r="J368" s="2">
        <v>12559</v>
      </c>
      <c r="K368" s="2">
        <v>10515</v>
      </c>
      <c r="L368" s="2">
        <v>391</v>
      </c>
      <c r="M368" s="2">
        <v>20</v>
      </c>
      <c r="N368" s="2">
        <v>21</v>
      </c>
      <c r="O368" s="2">
        <v>25</v>
      </c>
      <c r="P368" s="2">
        <v>37</v>
      </c>
      <c r="Q368" s="2">
        <v>189</v>
      </c>
      <c r="R368" s="2">
        <v>18</v>
      </c>
      <c r="S368" s="2" t="s">
        <v>31</v>
      </c>
      <c r="T368" s="5">
        <f t="shared" si="35"/>
        <v>457</v>
      </c>
      <c r="U368" s="4">
        <f t="shared" si="36"/>
        <v>0.24334644758157833</v>
      </c>
      <c r="V368" s="4">
        <f t="shared" si="37"/>
        <v>0.24334644758157833</v>
      </c>
      <c r="W368">
        <f t="shared" si="38"/>
        <v>18</v>
      </c>
      <c r="X368" t="str">
        <f t="shared" si="39"/>
        <v>Wednesday</v>
      </c>
      <c r="Y368" s="5" t="str">
        <f t="shared" si="40"/>
        <v>Jan</v>
      </c>
      <c r="Z368" s="5" t="str">
        <f t="shared" si="41"/>
        <v>6-10</v>
      </c>
    </row>
    <row r="369" spans="1:26" x14ac:dyDescent="0.25">
      <c r="A369" s="2" t="s">
        <v>402</v>
      </c>
      <c r="B369" s="2" t="s">
        <v>26</v>
      </c>
      <c r="C369" s="1">
        <v>45686</v>
      </c>
      <c r="D369" s="3">
        <v>0.78680555555555554</v>
      </c>
      <c r="E369" s="2" t="s">
        <v>16</v>
      </c>
      <c r="F369" s="2" t="s">
        <v>44</v>
      </c>
      <c r="G369" s="2">
        <v>43154</v>
      </c>
      <c r="H369" s="2">
        <v>9</v>
      </c>
      <c r="I369" s="2">
        <v>341</v>
      </c>
      <c r="J369" s="2">
        <v>5799</v>
      </c>
      <c r="K369" s="2">
        <v>4670</v>
      </c>
      <c r="L369" s="2">
        <v>232</v>
      </c>
      <c r="M369" s="2">
        <v>24</v>
      </c>
      <c r="N369" s="2">
        <v>17</v>
      </c>
      <c r="O369" s="2">
        <v>27</v>
      </c>
      <c r="P369" s="2">
        <v>23</v>
      </c>
      <c r="Q369" s="2">
        <v>102</v>
      </c>
      <c r="R369" s="2">
        <v>10</v>
      </c>
      <c r="S369" s="2" t="s">
        <v>31</v>
      </c>
      <c r="T369" s="5">
        <f t="shared" si="35"/>
        <v>300</v>
      </c>
      <c r="U369" s="4">
        <f t="shared" si="36"/>
        <v>0.10821708300505167</v>
      </c>
      <c r="V369" s="4">
        <f t="shared" si="37"/>
        <v>0.10821708300505167</v>
      </c>
      <c r="W369">
        <f t="shared" si="38"/>
        <v>18</v>
      </c>
      <c r="X369" t="str">
        <f t="shared" si="39"/>
        <v>Wednesday</v>
      </c>
      <c r="Y369" s="5" t="str">
        <f t="shared" si="40"/>
        <v>Jan</v>
      </c>
      <c r="Z369" s="5" t="str">
        <f t="shared" si="41"/>
        <v>6-10</v>
      </c>
    </row>
    <row r="370" spans="1:26" x14ac:dyDescent="0.25">
      <c r="A370" s="2" t="s">
        <v>403</v>
      </c>
      <c r="B370" s="2" t="s">
        <v>26</v>
      </c>
      <c r="C370" s="1">
        <v>45686</v>
      </c>
      <c r="D370" s="3">
        <v>0.78749999999999998</v>
      </c>
      <c r="E370" s="2" t="s">
        <v>19</v>
      </c>
      <c r="F370" s="2" t="s">
        <v>27</v>
      </c>
      <c r="G370" s="2">
        <v>43224</v>
      </c>
      <c r="H370" s="2">
        <v>7</v>
      </c>
      <c r="I370" s="2">
        <v>143</v>
      </c>
      <c r="J370" s="2">
        <v>6709</v>
      </c>
      <c r="K370" s="2">
        <v>5548</v>
      </c>
      <c r="L370" s="2">
        <v>165</v>
      </c>
      <c r="M370" s="2">
        <v>21</v>
      </c>
      <c r="N370" s="2">
        <v>29</v>
      </c>
      <c r="O370" s="2">
        <v>95</v>
      </c>
      <c r="P370" s="2">
        <v>26</v>
      </c>
      <c r="Q370" s="2">
        <v>141</v>
      </c>
      <c r="R370" s="2">
        <v>18</v>
      </c>
      <c r="S370" s="2" t="s">
        <v>31</v>
      </c>
      <c r="T370" s="5">
        <f t="shared" si="35"/>
        <v>310</v>
      </c>
      <c r="U370" s="4">
        <f t="shared" si="36"/>
        <v>0.12835461780492319</v>
      </c>
      <c r="V370" s="4">
        <f t="shared" si="37"/>
        <v>0.12835461780492319</v>
      </c>
      <c r="W370">
        <f t="shared" si="38"/>
        <v>18</v>
      </c>
      <c r="X370" t="str">
        <f t="shared" si="39"/>
        <v>Wednesday</v>
      </c>
      <c r="Y370" s="5" t="str">
        <f t="shared" si="40"/>
        <v>Jan</v>
      </c>
      <c r="Z370" s="5" t="str">
        <f t="shared" si="41"/>
        <v>6-10</v>
      </c>
    </row>
    <row r="371" spans="1:26" x14ac:dyDescent="0.25">
      <c r="A371" s="2" t="s">
        <v>404</v>
      </c>
      <c r="B371" s="2" t="s">
        <v>26</v>
      </c>
      <c r="C371" s="1">
        <v>45686</v>
      </c>
      <c r="D371" s="3">
        <v>0.80833333333333335</v>
      </c>
      <c r="E371" s="2" t="s">
        <v>17</v>
      </c>
      <c r="F371" s="2" t="s">
        <v>46</v>
      </c>
      <c r="G371" s="2">
        <v>43014</v>
      </c>
      <c r="H371" s="2">
        <v>7</v>
      </c>
      <c r="I371" s="2">
        <v>20</v>
      </c>
      <c r="J371" s="2">
        <v>10505</v>
      </c>
      <c r="K371" s="2">
        <v>8181</v>
      </c>
      <c r="L371" s="2">
        <v>128</v>
      </c>
      <c r="M371" s="2">
        <v>15</v>
      </c>
      <c r="N371" s="2">
        <v>16</v>
      </c>
      <c r="O371" s="2">
        <v>0</v>
      </c>
      <c r="P371" s="2">
        <v>62</v>
      </c>
      <c r="Q371" s="2">
        <v>89</v>
      </c>
      <c r="R371" s="2">
        <v>7</v>
      </c>
      <c r="S371" s="2" t="s">
        <v>31</v>
      </c>
      <c r="T371" s="5">
        <f t="shared" si="35"/>
        <v>159</v>
      </c>
      <c r="U371" s="4">
        <f t="shared" si="36"/>
        <v>0.19019389036127773</v>
      </c>
      <c r="V371" s="4">
        <f t="shared" si="37"/>
        <v>0.19019389036127773</v>
      </c>
      <c r="W371">
        <f t="shared" si="38"/>
        <v>19</v>
      </c>
      <c r="X371" t="str">
        <f t="shared" si="39"/>
        <v>Wednesday</v>
      </c>
      <c r="Y371" s="5" t="str">
        <f t="shared" si="40"/>
        <v>Jan</v>
      </c>
      <c r="Z371" s="5" t="str">
        <f t="shared" si="41"/>
        <v>6-10</v>
      </c>
    </row>
    <row r="372" spans="1:26" x14ac:dyDescent="0.25">
      <c r="A372" s="2" t="s">
        <v>405</v>
      </c>
      <c r="B372" s="2" t="s">
        <v>26</v>
      </c>
      <c r="C372" s="1">
        <v>45686</v>
      </c>
      <c r="D372" s="3">
        <v>0.8125</v>
      </c>
      <c r="E372" s="2" t="s">
        <v>15</v>
      </c>
      <c r="F372" s="2" t="s">
        <v>49</v>
      </c>
      <c r="G372" s="2">
        <v>43320</v>
      </c>
      <c r="H372" s="2">
        <v>8</v>
      </c>
      <c r="I372" s="2">
        <v>73</v>
      </c>
      <c r="J372" s="2">
        <v>20975</v>
      </c>
      <c r="K372" s="2">
        <v>18656</v>
      </c>
      <c r="L372" s="2">
        <v>1077</v>
      </c>
      <c r="M372" s="2">
        <v>98</v>
      </c>
      <c r="N372" s="2">
        <v>196</v>
      </c>
      <c r="O372" s="2">
        <v>165</v>
      </c>
      <c r="P372" s="2">
        <v>75</v>
      </c>
      <c r="Q372" s="2">
        <v>630</v>
      </c>
      <c r="R372" s="2">
        <v>42</v>
      </c>
      <c r="S372" s="2" t="s">
        <v>31</v>
      </c>
      <c r="T372" s="5">
        <f t="shared" si="35"/>
        <v>1536</v>
      </c>
      <c r="U372" s="4">
        <f t="shared" si="36"/>
        <v>0.43065558633425671</v>
      </c>
      <c r="V372" s="4">
        <f t="shared" si="37"/>
        <v>0.43065558633425671</v>
      </c>
      <c r="W372">
        <f t="shared" si="38"/>
        <v>19</v>
      </c>
      <c r="X372" t="str">
        <f t="shared" si="39"/>
        <v>Wednesday</v>
      </c>
      <c r="Y372" s="5" t="str">
        <f t="shared" si="40"/>
        <v>Jan</v>
      </c>
      <c r="Z372" s="5" t="str">
        <f t="shared" si="41"/>
        <v>6-10</v>
      </c>
    </row>
    <row r="373" spans="1:26" x14ac:dyDescent="0.25">
      <c r="A373" s="2" t="s">
        <v>406</v>
      </c>
      <c r="B373" s="2" t="s">
        <v>26</v>
      </c>
      <c r="C373" s="1">
        <v>45686</v>
      </c>
      <c r="D373" s="3">
        <v>0.87013888888888891</v>
      </c>
      <c r="E373" s="2" t="s">
        <v>17</v>
      </c>
      <c r="F373" s="2" t="s">
        <v>30</v>
      </c>
      <c r="G373" s="2">
        <v>43360</v>
      </c>
      <c r="H373" s="2">
        <v>6</v>
      </c>
      <c r="I373" s="2">
        <v>27</v>
      </c>
      <c r="J373" s="2">
        <v>14375</v>
      </c>
      <c r="K373" s="2">
        <v>10077</v>
      </c>
      <c r="L373" s="2">
        <v>210</v>
      </c>
      <c r="M373" s="2">
        <v>30</v>
      </c>
      <c r="N373" s="2">
        <v>24</v>
      </c>
      <c r="O373" s="2">
        <v>0</v>
      </c>
      <c r="P373" s="2">
        <v>138</v>
      </c>
      <c r="Q373" s="2">
        <v>171</v>
      </c>
      <c r="R373" s="2">
        <v>4</v>
      </c>
      <c r="S373" s="2" t="s">
        <v>31</v>
      </c>
      <c r="T373" s="5">
        <f t="shared" si="35"/>
        <v>264</v>
      </c>
      <c r="U373" s="4">
        <f t="shared" si="36"/>
        <v>0.23240313653136532</v>
      </c>
      <c r="V373" s="4">
        <f t="shared" si="37"/>
        <v>0.23240313653136532</v>
      </c>
      <c r="W373">
        <f t="shared" si="38"/>
        <v>20</v>
      </c>
      <c r="X373" t="str">
        <f t="shared" si="39"/>
        <v>Wednesday</v>
      </c>
      <c r="Y373" s="5" t="str">
        <f t="shared" si="40"/>
        <v>Jan</v>
      </c>
      <c r="Z373" s="5" t="str">
        <f t="shared" si="41"/>
        <v>6-10</v>
      </c>
    </row>
    <row r="374" spans="1:26" x14ac:dyDescent="0.25">
      <c r="A374" s="2" t="s">
        <v>407</v>
      </c>
      <c r="B374" s="2" t="s">
        <v>26</v>
      </c>
      <c r="C374" s="1">
        <v>45686</v>
      </c>
      <c r="D374" s="3">
        <v>0.8979166666666667</v>
      </c>
      <c r="E374" s="2" t="s">
        <v>15</v>
      </c>
      <c r="F374" s="2" t="s">
        <v>18</v>
      </c>
      <c r="G374" s="2">
        <v>43292</v>
      </c>
      <c r="H374" s="2">
        <v>13</v>
      </c>
      <c r="I374" s="2">
        <v>99</v>
      </c>
      <c r="J374" s="2">
        <v>23914</v>
      </c>
      <c r="K374" s="2">
        <v>19395</v>
      </c>
      <c r="L374" s="2">
        <v>918</v>
      </c>
      <c r="M374" s="2">
        <v>69</v>
      </c>
      <c r="N374" s="2">
        <v>132</v>
      </c>
      <c r="O374" s="2">
        <v>91</v>
      </c>
      <c r="P374" s="2">
        <v>72</v>
      </c>
      <c r="Q374" s="2">
        <v>370</v>
      </c>
      <c r="R374" s="2">
        <v>124</v>
      </c>
      <c r="S374" s="2" t="s">
        <v>31</v>
      </c>
      <c r="T374" s="5">
        <f t="shared" si="35"/>
        <v>1210</v>
      </c>
      <c r="U374" s="4">
        <f t="shared" si="36"/>
        <v>0.44800425020789059</v>
      </c>
      <c r="V374" s="4">
        <f t="shared" si="37"/>
        <v>0.44800425020789059</v>
      </c>
      <c r="W374">
        <f t="shared" si="38"/>
        <v>21</v>
      </c>
      <c r="X374" t="str">
        <f t="shared" si="39"/>
        <v>Wednesday</v>
      </c>
      <c r="Y374" s="5" t="str">
        <f t="shared" si="40"/>
        <v>Jan</v>
      </c>
      <c r="Z374" s="5" t="str">
        <f t="shared" si="41"/>
        <v>11+</v>
      </c>
    </row>
    <row r="375" spans="1:26" x14ac:dyDescent="0.25">
      <c r="A375" s="2" t="s">
        <v>408</v>
      </c>
      <c r="B375" s="2" t="s">
        <v>26</v>
      </c>
      <c r="C375" s="1">
        <v>45686</v>
      </c>
      <c r="D375" s="3">
        <v>0.91111111111111109</v>
      </c>
      <c r="E375" s="2" t="s">
        <v>16</v>
      </c>
      <c r="F375" s="2" t="s">
        <v>38</v>
      </c>
      <c r="G375" s="2">
        <v>43597</v>
      </c>
      <c r="H375" s="2">
        <v>6</v>
      </c>
      <c r="I375" s="2">
        <v>163</v>
      </c>
      <c r="J375" s="2">
        <v>11583</v>
      </c>
      <c r="K375" s="2">
        <v>8851</v>
      </c>
      <c r="L375" s="2">
        <v>280</v>
      </c>
      <c r="M375" s="2">
        <v>23</v>
      </c>
      <c r="N375" s="2">
        <v>14</v>
      </c>
      <c r="O375" s="2">
        <v>32</v>
      </c>
      <c r="P375" s="2">
        <v>70</v>
      </c>
      <c r="Q375" s="2">
        <v>210</v>
      </c>
      <c r="R375" s="2">
        <v>18</v>
      </c>
      <c r="S375" s="2" t="s">
        <v>28</v>
      </c>
      <c r="T375" s="5">
        <f t="shared" si="35"/>
        <v>349</v>
      </c>
      <c r="U375" s="4">
        <f t="shared" si="36"/>
        <v>0.20301855632268276</v>
      </c>
      <c r="V375" s="4">
        <f t="shared" si="37"/>
        <v>0.20301855632268276</v>
      </c>
      <c r="W375">
        <f t="shared" si="38"/>
        <v>21</v>
      </c>
      <c r="X375" t="str">
        <f t="shared" si="39"/>
        <v>Wednesday</v>
      </c>
      <c r="Y375" s="5" t="str">
        <f t="shared" si="40"/>
        <v>Jan</v>
      </c>
      <c r="Z375" s="5" t="str">
        <f t="shared" si="41"/>
        <v>6-10</v>
      </c>
    </row>
    <row r="376" spans="1:26" x14ac:dyDescent="0.25">
      <c r="A376" s="2" t="s">
        <v>409</v>
      </c>
      <c r="B376" s="2" t="s">
        <v>26</v>
      </c>
      <c r="C376" s="1">
        <v>45686</v>
      </c>
      <c r="D376" s="3">
        <v>0.98124999999999996</v>
      </c>
      <c r="E376" s="2" t="s">
        <v>17</v>
      </c>
      <c r="F376" s="2" t="s">
        <v>46</v>
      </c>
      <c r="G376" s="2">
        <v>43125</v>
      </c>
      <c r="H376" s="2">
        <v>9</v>
      </c>
      <c r="I376" s="2">
        <v>52</v>
      </c>
      <c r="J376" s="2">
        <v>9433</v>
      </c>
      <c r="K376" s="2">
        <v>6755</v>
      </c>
      <c r="L376" s="2">
        <v>90</v>
      </c>
      <c r="M376" s="2">
        <v>9</v>
      </c>
      <c r="N376" s="2">
        <v>9</v>
      </c>
      <c r="O376" s="2">
        <v>0</v>
      </c>
      <c r="P376" s="2">
        <v>130</v>
      </c>
      <c r="Q376" s="2">
        <v>61</v>
      </c>
      <c r="R376" s="2">
        <v>4</v>
      </c>
      <c r="S376" s="2" t="s">
        <v>31</v>
      </c>
      <c r="T376" s="5">
        <f t="shared" si="35"/>
        <v>108</v>
      </c>
      <c r="U376" s="4">
        <f t="shared" si="36"/>
        <v>0.15663768115942028</v>
      </c>
      <c r="V376" s="4">
        <f t="shared" si="37"/>
        <v>0.15663768115942028</v>
      </c>
      <c r="W376">
        <f t="shared" si="38"/>
        <v>23</v>
      </c>
      <c r="X376" t="str">
        <f t="shared" si="39"/>
        <v>Wednesday</v>
      </c>
      <c r="Y376" s="5" t="str">
        <f t="shared" si="40"/>
        <v>Jan</v>
      </c>
      <c r="Z376" s="5" t="str">
        <f t="shared" si="41"/>
        <v>6-10</v>
      </c>
    </row>
    <row r="377" spans="1:26" x14ac:dyDescent="0.25">
      <c r="A377" s="2" t="s">
        <v>410</v>
      </c>
      <c r="B377" s="2" t="s">
        <v>26</v>
      </c>
      <c r="C377" s="1">
        <v>45687</v>
      </c>
      <c r="D377" s="3">
        <v>0.26666666666666666</v>
      </c>
      <c r="E377" s="2" t="s">
        <v>17</v>
      </c>
      <c r="F377" s="2" t="s">
        <v>38</v>
      </c>
      <c r="G377" s="2">
        <v>43274</v>
      </c>
      <c r="H377" s="2">
        <v>8</v>
      </c>
      <c r="I377" s="2">
        <v>42</v>
      </c>
      <c r="J377" s="2">
        <v>3718</v>
      </c>
      <c r="K377" s="2">
        <v>2714</v>
      </c>
      <c r="L377" s="2">
        <v>38</v>
      </c>
      <c r="M377" s="2">
        <v>5</v>
      </c>
      <c r="N377" s="2">
        <v>6</v>
      </c>
      <c r="O377" s="2">
        <v>0</v>
      </c>
      <c r="P377" s="2">
        <v>79</v>
      </c>
      <c r="Q377" s="2">
        <v>43</v>
      </c>
      <c r="R377" s="2">
        <v>2</v>
      </c>
      <c r="S377" s="2" t="s">
        <v>31</v>
      </c>
      <c r="T377" s="5">
        <f t="shared" si="35"/>
        <v>49</v>
      </c>
      <c r="U377" s="4">
        <f t="shared" si="36"/>
        <v>6.2716642787817162E-2</v>
      </c>
      <c r="V377" s="4">
        <f t="shared" si="37"/>
        <v>6.2716642787817162E-2</v>
      </c>
      <c r="W377">
        <f t="shared" si="38"/>
        <v>6</v>
      </c>
      <c r="X377" t="str">
        <f t="shared" si="39"/>
        <v>Thursday</v>
      </c>
      <c r="Y377" s="5" t="str">
        <f t="shared" si="40"/>
        <v>Jan</v>
      </c>
      <c r="Z377" s="5" t="str">
        <f t="shared" si="41"/>
        <v>6-10</v>
      </c>
    </row>
    <row r="378" spans="1:26" x14ac:dyDescent="0.25">
      <c r="A378" s="2" t="s">
        <v>411</v>
      </c>
      <c r="B378" s="2" t="s">
        <v>26</v>
      </c>
      <c r="C378" s="1">
        <v>45687</v>
      </c>
      <c r="D378" s="3">
        <v>0.36875000000000002</v>
      </c>
      <c r="E378" s="2" t="s">
        <v>15</v>
      </c>
      <c r="F378" s="2" t="s">
        <v>46</v>
      </c>
      <c r="G378" s="2">
        <v>43468</v>
      </c>
      <c r="H378" s="2">
        <v>10</v>
      </c>
      <c r="I378" s="2">
        <v>99</v>
      </c>
      <c r="J378" s="2">
        <v>21637</v>
      </c>
      <c r="K378" s="2">
        <v>16511</v>
      </c>
      <c r="L378" s="2">
        <v>644</v>
      </c>
      <c r="M378" s="2">
        <v>63</v>
      </c>
      <c r="N378" s="2">
        <v>132</v>
      </c>
      <c r="O378" s="2">
        <v>107</v>
      </c>
      <c r="P378" s="2">
        <v>76</v>
      </c>
      <c r="Q378" s="2">
        <v>217</v>
      </c>
      <c r="R378" s="2">
        <v>39</v>
      </c>
      <c r="S378" s="2" t="s">
        <v>31</v>
      </c>
      <c r="T378" s="5">
        <f t="shared" si="35"/>
        <v>946</v>
      </c>
      <c r="U378" s="4">
        <f t="shared" si="36"/>
        <v>0.37984264286371583</v>
      </c>
      <c r="V378" s="4">
        <f t="shared" si="37"/>
        <v>0.37984264286371583</v>
      </c>
      <c r="W378">
        <f t="shared" si="38"/>
        <v>8</v>
      </c>
      <c r="X378" t="str">
        <f t="shared" si="39"/>
        <v>Thursday</v>
      </c>
      <c r="Y378" s="5" t="str">
        <f t="shared" si="40"/>
        <v>Jan</v>
      </c>
      <c r="Z378" s="5" t="str">
        <f t="shared" si="41"/>
        <v>6-10</v>
      </c>
    </row>
    <row r="379" spans="1:26" x14ac:dyDescent="0.25">
      <c r="A379" s="2" t="s">
        <v>412</v>
      </c>
      <c r="B379" s="2" t="s">
        <v>26</v>
      </c>
      <c r="C379" s="1">
        <v>45687</v>
      </c>
      <c r="D379" s="3">
        <v>0.36944444444444446</v>
      </c>
      <c r="E379" s="2" t="s">
        <v>16</v>
      </c>
      <c r="F379" s="2" t="s">
        <v>30</v>
      </c>
      <c r="G379" s="2">
        <v>43444</v>
      </c>
      <c r="H379" s="2">
        <v>12</v>
      </c>
      <c r="I379" s="2">
        <v>69</v>
      </c>
      <c r="J379" s="2">
        <v>4981</v>
      </c>
      <c r="K379" s="2">
        <v>4283</v>
      </c>
      <c r="L379" s="2">
        <v>107</v>
      </c>
      <c r="M379" s="2">
        <v>11</v>
      </c>
      <c r="N379" s="2">
        <v>7</v>
      </c>
      <c r="O379" s="2">
        <v>14</v>
      </c>
      <c r="P379" s="2">
        <v>32</v>
      </c>
      <c r="Q379" s="2">
        <v>85</v>
      </c>
      <c r="R379" s="2">
        <v>6</v>
      </c>
      <c r="S379" s="2" t="s">
        <v>31</v>
      </c>
      <c r="T379" s="5">
        <f t="shared" si="35"/>
        <v>139</v>
      </c>
      <c r="U379" s="4">
        <f t="shared" si="36"/>
        <v>9.8586686308811344E-2</v>
      </c>
      <c r="V379" s="4">
        <f t="shared" si="37"/>
        <v>9.8586686308811344E-2</v>
      </c>
      <c r="W379">
        <f t="shared" si="38"/>
        <v>8</v>
      </c>
      <c r="X379" t="str">
        <f t="shared" si="39"/>
        <v>Thursday</v>
      </c>
      <c r="Y379" s="5" t="str">
        <f t="shared" si="40"/>
        <v>Jan</v>
      </c>
      <c r="Z379" s="5" t="str">
        <f t="shared" si="41"/>
        <v>11+</v>
      </c>
    </row>
    <row r="380" spans="1:26" x14ac:dyDescent="0.25">
      <c r="A380" s="2" t="s">
        <v>413</v>
      </c>
      <c r="B380" s="2" t="s">
        <v>26</v>
      </c>
      <c r="C380" s="1">
        <v>45687</v>
      </c>
      <c r="D380" s="3">
        <v>0.55347222222222225</v>
      </c>
      <c r="E380" s="2" t="s">
        <v>19</v>
      </c>
      <c r="F380" s="2" t="s">
        <v>27</v>
      </c>
      <c r="G380" s="2">
        <v>43330</v>
      </c>
      <c r="H380" s="2">
        <v>7</v>
      </c>
      <c r="I380" s="2">
        <v>194</v>
      </c>
      <c r="J380" s="2">
        <v>7515</v>
      </c>
      <c r="K380" s="2">
        <v>6185</v>
      </c>
      <c r="L380" s="2">
        <v>233</v>
      </c>
      <c r="M380" s="2">
        <v>21</v>
      </c>
      <c r="N380" s="2">
        <v>20</v>
      </c>
      <c r="O380" s="2">
        <v>89</v>
      </c>
      <c r="P380" s="2">
        <v>36</v>
      </c>
      <c r="Q380" s="2">
        <v>175</v>
      </c>
      <c r="R380" s="2">
        <v>20</v>
      </c>
      <c r="S380" s="2" t="s">
        <v>31</v>
      </c>
      <c r="T380" s="5">
        <f t="shared" si="35"/>
        <v>363</v>
      </c>
      <c r="U380" s="4">
        <f t="shared" si="36"/>
        <v>0.14274174936533579</v>
      </c>
      <c r="V380" s="4">
        <f t="shared" si="37"/>
        <v>0.14274174936533579</v>
      </c>
      <c r="W380">
        <f t="shared" si="38"/>
        <v>13</v>
      </c>
      <c r="X380" t="str">
        <f t="shared" si="39"/>
        <v>Thursday</v>
      </c>
      <c r="Y380" s="5" t="str">
        <f t="shared" si="40"/>
        <v>Jan</v>
      </c>
      <c r="Z380" s="5" t="str">
        <f t="shared" si="41"/>
        <v>6-10</v>
      </c>
    </row>
    <row r="381" spans="1:26" x14ac:dyDescent="0.25">
      <c r="A381" s="2" t="s">
        <v>414</v>
      </c>
      <c r="B381" s="2" t="s">
        <v>26</v>
      </c>
      <c r="C381" s="1">
        <v>45687</v>
      </c>
      <c r="D381" s="3">
        <v>0.55347222222222225</v>
      </c>
      <c r="E381" s="2" t="s">
        <v>15</v>
      </c>
      <c r="F381" s="2" t="s">
        <v>46</v>
      </c>
      <c r="G381" s="2">
        <v>43269</v>
      </c>
      <c r="H381" s="2">
        <v>5</v>
      </c>
      <c r="I381" s="2">
        <v>222</v>
      </c>
      <c r="J381" s="2">
        <v>48419</v>
      </c>
      <c r="K381" s="2">
        <v>41650</v>
      </c>
      <c r="L381" s="2">
        <v>1586</v>
      </c>
      <c r="M381" s="2">
        <v>133</v>
      </c>
      <c r="N381" s="2">
        <v>293</v>
      </c>
      <c r="O381" s="2">
        <v>152</v>
      </c>
      <c r="P381" s="2">
        <v>230</v>
      </c>
      <c r="Q381" s="2">
        <v>1641</v>
      </c>
      <c r="R381" s="2">
        <v>241</v>
      </c>
      <c r="S381" s="2" t="s">
        <v>31</v>
      </c>
      <c r="T381" s="5">
        <f t="shared" si="35"/>
        <v>2164</v>
      </c>
      <c r="U381" s="4">
        <f t="shared" si="36"/>
        <v>0.96258291155330611</v>
      </c>
      <c r="V381" s="4">
        <f t="shared" si="37"/>
        <v>0.96258291155330611</v>
      </c>
      <c r="W381">
        <f t="shared" si="38"/>
        <v>13</v>
      </c>
      <c r="X381" t="str">
        <f t="shared" si="39"/>
        <v>Thursday</v>
      </c>
      <c r="Y381" s="5" t="str">
        <f t="shared" si="40"/>
        <v>Jan</v>
      </c>
      <c r="Z381" s="5" t="str">
        <f t="shared" si="41"/>
        <v>3-5</v>
      </c>
    </row>
    <row r="382" spans="1:26" x14ac:dyDescent="0.25">
      <c r="A382" s="2" t="s">
        <v>415</v>
      </c>
      <c r="B382" s="2" t="s">
        <v>26</v>
      </c>
      <c r="C382" s="1">
        <v>45687</v>
      </c>
      <c r="D382" s="3">
        <v>0.56666666666666665</v>
      </c>
      <c r="E382" s="2" t="s">
        <v>16</v>
      </c>
      <c r="F382" s="2" t="s">
        <v>44</v>
      </c>
      <c r="G382" s="2">
        <v>43183</v>
      </c>
      <c r="H382" s="2">
        <v>7</v>
      </c>
      <c r="I382" s="2">
        <v>138</v>
      </c>
      <c r="J382" s="2">
        <v>9935</v>
      </c>
      <c r="K382" s="2">
        <v>9150</v>
      </c>
      <c r="L382" s="2">
        <v>384</v>
      </c>
      <c r="M382" s="2">
        <v>47</v>
      </c>
      <c r="N382" s="2">
        <v>22</v>
      </c>
      <c r="O382" s="2">
        <v>61</v>
      </c>
      <c r="P382" s="2">
        <v>38</v>
      </c>
      <c r="Q382" s="2">
        <v>185</v>
      </c>
      <c r="R382" s="2">
        <v>6</v>
      </c>
      <c r="S382" s="2" t="s">
        <v>31</v>
      </c>
      <c r="T382" s="5">
        <f t="shared" si="35"/>
        <v>514</v>
      </c>
      <c r="U382" s="4">
        <f t="shared" si="36"/>
        <v>0.2118889377764398</v>
      </c>
      <c r="V382" s="4">
        <f t="shared" si="37"/>
        <v>0.2118889377764398</v>
      </c>
      <c r="W382">
        <f t="shared" si="38"/>
        <v>13</v>
      </c>
      <c r="X382" t="str">
        <f t="shared" si="39"/>
        <v>Thursday</v>
      </c>
      <c r="Y382" s="5" t="str">
        <f t="shared" si="40"/>
        <v>Jan</v>
      </c>
      <c r="Z382" s="5" t="str">
        <f t="shared" si="41"/>
        <v>6-10</v>
      </c>
    </row>
    <row r="383" spans="1:26" x14ac:dyDescent="0.25">
      <c r="A383" s="2" t="s">
        <v>416</v>
      </c>
      <c r="B383" s="2" t="s">
        <v>26</v>
      </c>
      <c r="C383" s="1">
        <v>45687</v>
      </c>
      <c r="D383" s="3">
        <v>0.59722222222222221</v>
      </c>
      <c r="E383" s="2" t="s">
        <v>19</v>
      </c>
      <c r="F383" s="2" t="s">
        <v>30</v>
      </c>
      <c r="G383" s="2">
        <v>43135</v>
      </c>
      <c r="H383" s="2">
        <v>10</v>
      </c>
      <c r="I383" s="2">
        <v>377</v>
      </c>
      <c r="J383" s="2">
        <v>4515</v>
      </c>
      <c r="K383" s="2">
        <v>4008</v>
      </c>
      <c r="L383" s="2">
        <v>206</v>
      </c>
      <c r="M383" s="2">
        <v>13</v>
      </c>
      <c r="N383" s="2">
        <v>27</v>
      </c>
      <c r="O383" s="2">
        <v>115</v>
      </c>
      <c r="P383" s="2">
        <v>32</v>
      </c>
      <c r="Q383" s="2">
        <v>53</v>
      </c>
      <c r="R383" s="2">
        <v>8</v>
      </c>
      <c r="S383" s="2" t="s">
        <v>31</v>
      </c>
      <c r="T383" s="5">
        <f t="shared" si="35"/>
        <v>361</v>
      </c>
      <c r="U383" s="4">
        <f t="shared" si="36"/>
        <v>9.2917584328271699E-2</v>
      </c>
      <c r="V383" s="4">
        <f t="shared" si="37"/>
        <v>9.2917584328271699E-2</v>
      </c>
      <c r="W383">
        <f t="shared" si="38"/>
        <v>14</v>
      </c>
      <c r="X383" t="str">
        <f t="shared" si="39"/>
        <v>Thursday</v>
      </c>
      <c r="Y383" s="5" t="str">
        <f t="shared" si="40"/>
        <v>Jan</v>
      </c>
      <c r="Z383" s="5" t="str">
        <f t="shared" si="41"/>
        <v>6-10</v>
      </c>
    </row>
    <row r="384" spans="1:26" x14ac:dyDescent="0.25">
      <c r="A384" s="2" t="s">
        <v>417</v>
      </c>
      <c r="B384" s="2" t="s">
        <v>26</v>
      </c>
      <c r="C384" s="1">
        <v>45687</v>
      </c>
      <c r="D384" s="3">
        <v>0.62083333333333335</v>
      </c>
      <c r="E384" s="2" t="s">
        <v>19</v>
      </c>
      <c r="F384" s="2" t="s">
        <v>30</v>
      </c>
      <c r="G384" s="2">
        <v>43087</v>
      </c>
      <c r="H384" s="2">
        <v>6</v>
      </c>
      <c r="I384" s="2">
        <v>510</v>
      </c>
      <c r="J384" s="2">
        <v>9822</v>
      </c>
      <c r="K384" s="2">
        <v>8783</v>
      </c>
      <c r="L384" s="2">
        <v>284</v>
      </c>
      <c r="M384" s="2">
        <v>37</v>
      </c>
      <c r="N384" s="2">
        <v>32</v>
      </c>
      <c r="O384" s="2">
        <v>234</v>
      </c>
      <c r="P384" s="2">
        <v>55</v>
      </c>
      <c r="Q384" s="2">
        <v>188</v>
      </c>
      <c r="R384" s="2">
        <v>15</v>
      </c>
      <c r="S384" s="2" t="s">
        <v>28</v>
      </c>
      <c r="T384" s="5">
        <f t="shared" si="35"/>
        <v>587</v>
      </c>
      <c r="U384" s="4">
        <f t="shared" si="36"/>
        <v>0.20384338663634044</v>
      </c>
      <c r="V384" s="4">
        <f t="shared" si="37"/>
        <v>0.20384338663634044</v>
      </c>
      <c r="W384">
        <f t="shared" si="38"/>
        <v>14</v>
      </c>
      <c r="X384" t="str">
        <f t="shared" si="39"/>
        <v>Thursday</v>
      </c>
      <c r="Y384" s="5" t="str">
        <f t="shared" si="40"/>
        <v>Jan</v>
      </c>
      <c r="Z384" s="5" t="str">
        <f t="shared" si="41"/>
        <v>6-10</v>
      </c>
    </row>
    <row r="385" spans="1:26" x14ac:dyDescent="0.25">
      <c r="A385" s="2" t="s">
        <v>418</v>
      </c>
      <c r="B385" s="2" t="s">
        <v>26</v>
      </c>
      <c r="C385" s="1">
        <v>45687</v>
      </c>
      <c r="D385" s="3">
        <v>0.63194444444444442</v>
      </c>
      <c r="E385" s="2" t="s">
        <v>17</v>
      </c>
      <c r="F385" s="2" t="s">
        <v>38</v>
      </c>
      <c r="G385" s="2">
        <v>43318</v>
      </c>
      <c r="H385" s="2">
        <v>11</v>
      </c>
      <c r="I385" s="2">
        <v>99</v>
      </c>
      <c r="J385" s="2">
        <v>3206</v>
      </c>
      <c r="K385" s="2">
        <v>2259</v>
      </c>
      <c r="L385" s="2">
        <v>35</v>
      </c>
      <c r="M385" s="2">
        <v>5</v>
      </c>
      <c r="N385" s="2">
        <v>6</v>
      </c>
      <c r="O385" s="2">
        <v>0</v>
      </c>
      <c r="P385" s="2">
        <v>45</v>
      </c>
      <c r="Q385" s="2">
        <v>38</v>
      </c>
      <c r="R385" s="2">
        <v>2</v>
      </c>
      <c r="S385" s="2" t="s">
        <v>31</v>
      </c>
      <c r="T385" s="5">
        <f t="shared" si="35"/>
        <v>46</v>
      </c>
      <c r="U385" s="4">
        <f t="shared" si="36"/>
        <v>5.2149222032411471E-2</v>
      </c>
      <c r="V385" s="4">
        <f t="shared" si="37"/>
        <v>5.2149222032411471E-2</v>
      </c>
      <c r="W385">
        <f t="shared" si="38"/>
        <v>15</v>
      </c>
      <c r="X385" t="str">
        <f t="shared" si="39"/>
        <v>Thursday</v>
      </c>
      <c r="Y385" s="5" t="str">
        <f t="shared" si="40"/>
        <v>Jan</v>
      </c>
      <c r="Z385" s="5" t="str">
        <f t="shared" si="41"/>
        <v>11+</v>
      </c>
    </row>
    <row r="386" spans="1:26" x14ac:dyDescent="0.25">
      <c r="A386" s="2" t="s">
        <v>419</v>
      </c>
      <c r="B386" s="2" t="s">
        <v>26</v>
      </c>
      <c r="C386" s="1">
        <v>45687</v>
      </c>
      <c r="D386" s="3">
        <v>0.72777777777777775</v>
      </c>
      <c r="E386" s="2" t="s">
        <v>19</v>
      </c>
      <c r="F386" s="2" t="s">
        <v>49</v>
      </c>
      <c r="G386" s="2">
        <v>43385</v>
      </c>
      <c r="H386" s="2">
        <v>4</v>
      </c>
      <c r="I386" s="2">
        <v>503</v>
      </c>
      <c r="J386" s="2">
        <v>11007</v>
      </c>
      <c r="K386" s="2">
        <v>9601</v>
      </c>
      <c r="L386" s="2">
        <v>428</v>
      </c>
      <c r="M386" s="2">
        <v>41</v>
      </c>
      <c r="N386" s="2">
        <v>58</v>
      </c>
      <c r="O386" s="2">
        <v>324</v>
      </c>
      <c r="P386" s="2">
        <v>93</v>
      </c>
      <c r="Q386" s="2">
        <v>183</v>
      </c>
      <c r="R386" s="2">
        <v>17</v>
      </c>
      <c r="S386" s="2" t="s">
        <v>31</v>
      </c>
      <c r="T386" s="5">
        <f t="shared" ref="T386:T449" si="42">SUM(L386:O386)</f>
        <v>851</v>
      </c>
      <c r="U386" s="4">
        <f t="shared" ref="U386:U449" si="43">K386/G386</f>
        <v>0.22129768353117438</v>
      </c>
      <c r="V386" s="4">
        <f t="shared" ref="V386:V449" si="44">K386/G386</f>
        <v>0.22129768353117438</v>
      </c>
      <c r="W386">
        <f t="shared" ref="W386:W449" si="45">HOUR(D386)</f>
        <v>17</v>
      </c>
      <c r="X386" t="str">
        <f t="shared" ref="X386:X449" si="46">TEXT(C386,"dddd")</f>
        <v>Thursday</v>
      </c>
      <c r="Y386" s="5" t="str">
        <f t="shared" ref="Y386:Y449" si="47">TEXT(C386,"mmm")</f>
        <v>Jan</v>
      </c>
      <c r="Z386" s="5" t="str">
        <f t="shared" ref="Z386:Z449" si="48">IF(H386&lt;=2,"0-2",IF(H386&lt;=5,"3-5",IF(H386&lt;=10,"6-10","11+")))</f>
        <v>3-5</v>
      </c>
    </row>
    <row r="387" spans="1:26" x14ac:dyDescent="0.25">
      <c r="A387" s="2" t="s">
        <v>420</v>
      </c>
      <c r="B387" s="2" t="s">
        <v>26</v>
      </c>
      <c r="C387" s="1">
        <v>45687</v>
      </c>
      <c r="D387" s="3">
        <v>0.74652777777777779</v>
      </c>
      <c r="E387" s="2" t="s">
        <v>16</v>
      </c>
      <c r="F387" s="2" t="s">
        <v>27</v>
      </c>
      <c r="G387" s="2">
        <v>43274</v>
      </c>
      <c r="H387" s="2">
        <v>10</v>
      </c>
      <c r="I387" s="2">
        <v>799</v>
      </c>
      <c r="J387" s="2">
        <v>6048</v>
      </c>
      <c r="K387" s="2">
        <v>4709</v>
      </c>
      <c r="L387" s="2">
        <v>132</v>
      </c>
      <c r="M387" s="2">
        <v>14</v>
      </c>
      <c r="N387" s="2">
        <v>11</v>
      </c>
      <c r="O387" s="2">
        <v>22</v>
      </c>
      <c r="P387" s="2">
        <v>15</v>
      </c>
      <c r="Q387" s="2">
        <v>62</v>
      </c>
      <c r="R387" s="2">
        <v>11</v>
      </c>
      <c r="S387" s="2" t="s">
        <v>31</v>
      </c>
      <c r="T387" s="5">
        <f t="shared" si="42"/>
        <v>179</v>
      </c>
      <c r="U387" s="4">
        <f t="shared" si="43"/>
        <v>0.10881822803530988</v>
      </c>
      <c r="V387" s="4">
        <f t="shared" si="44"/>
        <v>0.10881822803530988</v>
      </c>
      <c r="W387">
        <f t="shared" si="45"/>
        <v>17</v>
      </c>
      <c r="X387" t="str">
        <f t="shared" si="46"/>
        <v>Thursday</v>
      </c>
      <c r="Y387" s="5" t="str">
        <f t="shared" si="47"/>
        <v>Jan</v>
      </c>
      <c r="Z387" s="5" t="str">
        <f t="shared" si="48"/>
        <v>6-10</v>
      </c>
    </row>
    <row r="388" spans="1:26" x14ac:dyDescent="0.25">
      <c r="A388" s="2" t="s">
        <v>421</v>
      </c>
      <c r="B388" s="2" t="s">
        <v>26</v>
      </c>
      <c r="C388" s="1">
        <v>45687</v>
      </c>
      <c r="D388" s="3">
        <v>0.87222222222222223</v>
      </c>
      <c r="E388" s="2" t="s">
        <v>17</v>
      </c>
      <c r="F388" s="2" t="s">
        <v>38</v>
      </c>
      <c r="G388" s="2">
        <v>43256</v>
      </c>
      <c r="H388" s="2">
        <v>9</v>
      </c>
      <c r="I388" s="2">
        <v>42</v>
      </c>
      <c r="J388" s="2">
        <v>7246</v>
      </c>
      <c r="K388" s="2">
        <v>5468</v>
      </c>
      <c r="L388" s="2">
        <v>83</v>
      </c>
      <c r="M388" s="2">
        <v>11</v>
      </c>
      <c r="N388" s="2">
        <v>17</v>
      </c>
      <c r="O388" s="2">
        <v>0</v>
      </c>
      <c r="P388" s="2">
        <v>146</v>
      </c>
      <c r="Q388" s="2">
        <v>69</v>
      </c>
      <c r="R388" s="2">
        <v>4</v>
      </c>
      <c r="S388" s="2" t="s">
        <v>31</v>
      </c>
      <c r="T388" s="5">
        <f t="shared" si="42"/>
        <v>111</v>
      </c>
      <c r="U388" s="4">
        <f t="shared" si="43"/>
        <v>0.12641020898834843</v>
      </c>
      <c r="V388" s="4">
        <f t="shared" si="44"/>
        <v>0.12641020898834843</v>
      </c>
      <c r="W388">
        <f t="shared" si="45"/>
        <v>20</v>
      </c>
      <c r="X388" t="str">
        <f t="shared" si="46"/>
        <v>Thursday</v>
      </c>
      <c r="Y388" s="5" t="str">
        <f t="shared" si="47"/>
        <v>Jan</v>
      </c>
      <c r="Z388" s="5" t="str">
        <f t="shared" si="48"/>
        <v>6-10</v>
      </c>
    </row>
    <row r="389" spans="1:26" x14ac:dyDescent="0.25">
      <c r="A389" s="2" t="s">
        <v>422</v>
      </c>
      <c r="B389" s="2" t="s">
        <v>26</v>
      </c>
      <c r="C389" s="1">
        <v>45687</v>
      </c>
      <c r="D389" s="3">
        <v>0.89930555555555558</v>
      </c>
      <c r="E389" s="2" t="s">
        <v>15</v>
      </c>
      <c r="F389" s="2" t="s">
        <v>30</v>
      </c>
      <c r="G389" s="2">
        <v>43240</v>
      </c>
      <c r="H389" s="2">
        <v>9</v>
      </c>
      <c r="I389" s="2">
        <v>71</v>
      </c>
      <c r="J389" s="2">
        <v>47062</v>
      </c>
      <c r="K389" s="2">
        <v>36069</v>
      </c>
      <c r="L389" s="2">
        <v>1390</v>
      </c>
      <c r="M389" s="2">
        <v>94</v>
      </c>
      <c r="N389" s="2">
        <v>201</v>
      </c>
      <c r="O389" s="2">
        <v>118</v>
      </c>
      <c r="P389" s="2">
        <v>204</v>
      </c>
      <c r="Q389" s="2">
        <v>1074</v>
      </c>
      <c r="R389" s="2">
        <v>115</v>
      </c>
      <c r="S389" s="2" t="s">
        <v>31</v>
      </c>
      <c r="T389" s="5">
        <f t="shared" si="42"/>
        <v>1803</v>
      </c>
      <c r="U389" s="4">
        <f t="shared" si="43"/>
        <v>0.83415818686401477</v>
      </c>
      <c r="V389" s="4">
        <f t="shared" si="44"/>
        <v>0.83415818686401477</v>
      </c>
      <c r="W389">
        <f t="shared" si="45"/>
        <v>21</v>
      </c>
      <c r="X389" t="str">
        <f t="shared" si="46"/>
        <v>Thursday</v>
      </c>
      <c r="Y389" s="5" t="str">
        <f t="shared" si="47"/>
        <v>Jan</v>
      </c>
      <c r="Z389" s="5" t="str">
        <f t="shared" si="48"/>
        <v>6-10</v>
      </c>
    </row>
    <row r="390" spans="1:26" x14ac:dyDescent="0.25">
      <c r="A390" s="2" t="s">
        <v>423</v>
      </c>
      <c r="B390" s="2" t="s">
        <v>26</v>
      </c>
      <c r="C390" s="1">
        <v>45687</v>
      </c>
      <c r="D390" s="3">
        <v>0.92152777777777772</v>
      </c>
      <c r="E390" s="2" t="s">
        <v>19</v>
      </c>
      <c r="F390" s="2" t="s">
        <v>44</v>
      </c>
      <c r="G390" s="2">
        <v>43214</v>
      </c>
      <c r="H390" s="2">
        <v>7</v>
      </c>
      <c r="I390" s="2">
        <v>244</v>
      </c>
      <c r="J390" s="2">
        <v>6769</v>
      </c>
      <c r="K390" s="2">
        <v>4675</v>
      </c>
      <c r="L390" s="2">
        <v>137</v>
      </c>
      <c r="M390" s="2">
        <v>14</v>
      </c>
      <c r="N390" s="2">
        <v>15</v>
      </c>
      <c r="O390" s="2">
        <v>82</v>
      </c>
      <c r="P390" s="2">
        <v>29</v>
      </c>
      <c r="Q390" s="2">
        <v>96</v>
      </c>
      <c r="R390" s="2">
        <v>11</v>
      </c>
      <c r="S390" s="2" t="s">
        <v>31</v>
      </c>
      <c r="T390" s="5">
        <f t="shared" si="42"/>
        <v>248</v>
      </c>
      <c r="U390" s="4">
        <f t="shared" si="43"/>
        <v>0.10818253343823761</v>
      </c>
      <c r="V390" s="4">
        <f t="shared" si="44"/>
        <v>0.10818253343823761</v>
      </c>
      <c r="W390">
        <f t="shared" si="45"/>
        <v>22</v>
      </c>
      <c r="X390" t="str">
        <f t="shared" si="46"/>
        <v>Thursday</v>
      </c>
      <c r="Y390" s="5" t="str">
        <f t="shared" si="47"/>
        <v>Jan</v>
      </c>
      <c r="Z390" s="5" t="str">
        <f t="shared" si="48"/>
        <v>6-10</v>
      </c>
    </row>
    <row r="391" spans="1:26" x14ac:dyDescent="0.25">
      <c r="A391" s="2" t="s">
        <v>424</v>
      </c>
      <c r="B391" s="2" t="s">
        <v>26</v>
      </c>
      <c r="C391" s="1">
        <v>45687</v>
      </c>
      <c r="D391" s="3">
        <v>0.96250000000000002</v>
      </c>
      <c r="E391" s="2" t="s">
        <v>19</v>
      </c>
      <c r="F391" s="2" t="s">
        <v>36</v>
      </c>
      <c r="G391" s="2">
        <v>43250</v>
      </c>
      <c r="H391" s="2">
        <v>7</v>
      </c>
      <c r="I391" s="2">
        <v>309</v>
      </c>
      <c r="J391" s="2">
        <v>11837</v>
      </c>
      <c r="K391" s="2">
        <v>8732</v>
      </c>
      <c r="L391" s="2">
        <v>197</v>
      </c>
      <c r="M391" s="2">
        <v>20</v>
      </c>
      <c r="N391" s="2">
        <v>23</v>
      </c>
      <c r="O391" s="2">
        <v>154</v>
      </c>
      <c r="P391" s="2">
        <v>57</v>
      </c>
      <c r="Q391" s="2">
        <v>84</v>
      </c>
      <c r="R391" s="2">
        <v>24</v>
      </c>
      <c r="S391" s="2" t="s">
        <v>28</v>
      </c>
      <c r="T391" s="5">
        <f t="shared" si="42"/>
        <v>394</v>
      </c>
      <c r="U391" s="4">
        <f t="shared" si="43"/>
        <v>0.20189595375722544</v>
      </c>
      <c r="V391" s="4">
        <f t="shared" si="44"/>
        <v>0.20189595375722544</v>
      </c>
      <c r="W391">
        <f t="shared" si="45"/>
        <v>23</v>
      </c>
      <c r="X391" t="str">
        <f t="shared" si="46"/>
        <v>Thursday</v>
      </c>
      <c r="Y391" s="5" t="str">
        <f t="shared" si="47"/>
        <v>Jan</v>
      </c>
      <c r="Z391" s="5" t="str">
        <f t="shared" si="48"/>
        <v>6-10</v>
      </c>
    </row>
    <row r="392" spans="1:26" x14ac:dyDescent="0.25">
      <c r="A392" s="2" t="s">
        <v>425</v>
      </c>
      <c r="B392" s="2" t="s">
        <v>26</v>
      </c>
      <c r="C392" s="1">
        <v>45688</v>
      </c>
      <c r="D392" s="3">
        <v>0.36041666666666666</v>
      </c>
      <c r="E392" s="2" t="s">
        <v>16</v>
      </c>
      <c r="F392" s="2" t="s">
        <v>36</v>
      </c>
      <c r="G392" s="2">
        <v>43322</v>
      </c>
      <c r="H392" s="2">
        <v>11</v>
      </c>
      <c r="I392" s="2">
        <v>167</v>
      </c>
      <c r="J392" s="2">
        <v>13983</v>
      </c>
      <c r="K392" s="2">
        <v>9935</v>
      </c>
      <c r="L392" s="2">
        <v>356</v>
      </c>
      <c r="M392" s="2">
        <v>23</v>
      </c>
      <c r="N392" s="2">
        <v>18</v>
      </c>
      <c r="O392" s="2">
        <v>40</v>
      </c>
      <c r="P392" s="2">
        <v>57</v>
      </c>
      <c r="Q392" s="2">
        <v>137</v>
      </c>
      <c r="R392" s="2">
        <v>19</v>
      </c>
      <c r="S392" s="2" t="s">
        <v>31</v>
      </c>
      <c r="T392" s="5">
        <f t="shared" si="42"/>
        <v>437</v>
      </c>
      <c r="U392" s="4">
        <f t="shared" si="43"/>
        <v>0.22932920917778496</v>
      </c>
      <c r="V392" s="4">
        <f t="shared" si="44"/>
        <v>0.22932920917778496</v>
      </c>
      <c r="W392">
        <f t="shared" si="45"/>
        <v>8</v>
      </c>
      <c r="X392" t="str">
        <f t="shared" si="46"/>
        <v>Friday</v>
      </c>
      <c r="Y392" s="5" t="str">
        <f t="shared" si="47"/>
        <v>Jan</v>
      </c>
      <c r="Z392" s="5" t="str">
        <f t="shared" si="48"/>
        <v>11+</v>
      </c>
    </row>
    <row r="393" spans="1:26" x14ac:dyDescent="0.25">
      <c r="A393" s="2" t="s">
        <v>426</v>
      </c>
      <c r="B393" s="2" t="s">
        <v>26</v>
      </c>
      <c r="C393" s="1">
        <v>45688</v>
      </c>
      <c r="D393" s="3">
        <v>0.37430555555555556</v>
      </c>
      <c r="E393" s="2" t="s">
        <v>16</v>
      </c>
      <c r="F393" s="2" t="s">
        <v>30</v>
      </c>
      <c r="G393" s="2">
        <v>43404</v>
      </c>
      <c r="H393" s="2">
        <v>9</v>
      </c>
      <c r="I393" s="2">
        <v>84</v>
      </c>
      <c r="J393" s="2">
        <v>13145</v>
      </c>
      <c r="K393" s="2">
        <v>9828</v>
      </c>
      <c r="L393" s="2">
        <v>298</v>
      </c>
      <c r="M393" s="2">
        <v>31</v>
      </c>
      <c r="N393" s="2">
        <v>20</v>
      </c>
      <c r="O393" s="2">
        <v>42</v>
      </c>
      <c r="P393" s="2">
        <v>57</v>
      </c>
      <c r="Q393" s="2">
        <v>184</v>
      </c>
      <c r="R393" s="2">
        <v>17</v>
      </c>
      <c r="S393" s="2" t="s">
        <v>31</v>
      </c>
      <c r="T393" s="5">
        <f t="shared" si="42"/>
        <v>391</v>
      </c>
      <c r="U393" s="4">
        <f t="shared" si="43"/>
        <v>0.22643074371025712</v>
      </c>
      <c r="V393" s="4">
        <f t="shared" si="44"/>
        <v>0.22643074371025712</v>
      </c>
      <c r="W393">
        <f t="shared" si="45"/>
        <v>8</v>
      </c>
      <c r="X393" t="str">
        <f t="shared" si="46"/>
        <v>Friday</v>
      </c>
      <c r="Y393" s="5" t="str">
        <f t="shared" si="47"/>
        <v>Jan</v>
      </c>
      <c r="Z393" s="5" t="str">
        <f t="shared" si="48"/>
        <v>6-10</v>
      </c>
    </row>
    <row r="394" spans="1:26" x14ac:dyDescent="0.25">
      <c r="A394" s="2" t="s">
        <v>427</v>
      </c>
      <c r="B394" s="2" t="s">
        <v>26</v>
      </c>
      <c r="C394" s="1">
        <v>45688</v>
      </c>
      <c r="D394" s="3">
        <v>0.47638888888888886</v>
      </c>
      <c r="E394" s="2" t="s">
        <v>16</v>
      </c>
      <c r="F394" s="2" t="s">
        <v>46</v>
      </c>
      <c r="G394" s="2">
        <v>43496</v>
      </c>
      <c r="H394" s="2">
        <v>8</v>
      </c>
      <c r="I394" s="2">
        <v>165</v>
      </c>
      <c r="J394" s="2">
        <v>6355</v>
      </c>
      <c r="K394" s="2">
        <v>5326</v>
      </c>
      <c r="L394" s="2">
        <v>233</v>
      </c>
      <c r="M394" s="2">
        <v>21</v>
      </c>
      <c r="N394" s="2">
        <v>14</v>
      </c>
      <c r="O394" s="2">
        <v>29</v>
      </c>
      <c r="P394" s="2">
        <v>18</v>
      </c>
      <c r="Q394" s="2">
        <v>56</v>
      </c>
      <c r="R394" s="2">
        <v>13</v>
      </c>
      <c r="S394" s="2" t="s">
        <v>31</v>
      </c>
      <c r="T394" s="5">
        <f t="shared" si="42"/>
        <v>297</v>
      </c>
      <c r="U394" s="4">
        <f t="shared" si="43"/>
        <v>0.12244804119919073</v>
      </c>
      <c r="V394" s="4">
        <f t="shared" si="44"/>
        <v>0.12244804119919073</v>
      </c>
      <c r="W394">
        <f t="shared" si="45"/>
        <v>11</v>
      </c>
      <c r="X394" t="str">
        <f t="shared" si="46"/>
        <v>Friday</v>
      </c>
      <c r="Y394" s="5" t="str">
        <f t="shared" si="47"/>
        <v>Jan</v>
      </c>
      <c r="Z394" s="5" t="str">
        <f t="shared" si="48"/>
        <v>6-10</v>
      </c>
    </row>
    <row r="395" spans="1:26" x14ac:dyDescent="0.25">
      <c r="A395" s="2" t="s">
        <v>428</v>
      </c>
      <c r="B395" s="2" t="s">
        <v>26</v>
      </c>
      <c r="C395" s="1">
        <v>45688</v>
      </c>
      <c r="D395" s="3">
        <v>0.50763888888888886</v>
      </c>
      <c r="E395" s="2" t="s">
        <v>16</v>
      </c>
      <c r="F395" s="2" t="s">
        <v>27</v>
      </c>
      <c r="G395" s="2">
        <v>43353</v>
      </c>
      <c r="H395" s="2">
        <v>5</v>
      </c>
      <c r="I395" s="2">
        <v>219</v>
      </c>
      <c r="J395" s="2">
        <v>12569</v>
      </c>
      <c r="K395" s="2">
        <v>8886</v>
      </c>
      <c r="L395" s="2">
        <v>296</v>
      </c>
      <c r="M395" s="2">
        <v>21</v>
      </c>
      <c r="N395" s="2">
        <v>18</v>
      </c>
      <c r="O395" s="2">
        <v>25</v>
      </c>
      <c r="P395" s="2">
        <v>66</v>
      </c>
      <c r="Q395" s="2">
        <v>143</v>
      </c>
      <c r="R395" s="2">
        <v>15</v>
      </c>
      <c r="S395" s="2" t="s">
        <v>31</v>
      </c>
      <c r="T395" s="5">
        <f t="shared" si="42"/>
        <v>360</v>
      </c>
      <c r="U395" s="4">
        <f t="shared" si="43"/>
        <v>0.20496851428966853</v>
      </c>
      <c r="V395" s="4">
        <f t="shared" si="44"/>
        <v>0.20496851428966853</v>
      </c>
      <c r="W395">
        <f t="shared" si="45"/>
        <v>12</v>
      </c>
      <c r="X395" t="str">
        <f t="shared" si="46"/>
        <v>Friday</v>
      </c>
      <c r="Y395" s="5" t="str">
        <f t="shared" si="47"/>
        <v>Jan</v>
      </c>
      <c r="Z395" s="5" t="str">
        <f t="shared" si="48"/>
        <v>3-5</v>
      </c>
    </row>
    <row r="396" spans="1:26" x14ac:dyDescent="0.25">
      <c r="A396" s="2" t="s">
        <v>429</v>
      </c>
      <c r="B396" s="2" t="s">
        <v>26</v>
      </c>
      <c r="C396" s="1">
        <v>45688</v>
      </c>
      <c r="D396" s="3">
        <v>0.54305555555555551</v>
      </c>
      <c r="E396" s="2" t="s">
        <v>15</v>
      </c>
      <c r="F396" s="2" t="s">
        <v>36</v>
      </c>
      <c r="G396" s="2">
        <v>43465</v>
      </c>
      <c r="H396" s="2">
        <v>9</v>
      </c>
      <c r="I396" s="2">
        <v>69</v>
      </c>
      <c r="J396" s="2">
        <v>19874</v>
      </c>
      <c r="K396" s="2">
        <v>14643</v>
      </c>
      <c r="L396" s="2">
        <v>416</v>
      </c>
      <c r="M396" s="2">
        <v>45</v>
      </c>
      <c r="N396" s="2">
        <v>82</v>
      </c>
      <c r="O396" s="2">
        <v>66</v>
      </c>
      <c r="P396" s="2">
        <v>74</v>
      </c>
      <c r="Q396" s="2">
        <v>252</v>
      </c>
      <c r="R396" s="2">
        <v>86</v>
      </c>
      <c r="S396" s="2" t="s">
        <v>31</v>
      </c>
      <c r="T396" s="5">
        <f t="shared" si="42"/>
        <v>609</v>
      </c>
      <c r="U396" s="4">
        <f t="shared" si="43"/>
        <v>0.33689175198435523</v>
      </c>
      <c r="V396" s="4">
        <f t="shared" si="44"/>
        <v>0.33689175198435523</v>
      </c>
      <c r="W396">
        <f t="shared" si="45"/>
        <v>13</v>
      </c>
      <c r="X396" t="str">
        <f t="shared" si="46"/>
        <v>Friday</v>
      </c>
      <c r="Y396" s="5" t="str">
        <f t="shared" si="47"/>
        <v>Jan</v>
      </c>
      <c r="Z396" s="5" t="str">
        <f t="shared" si="48"/>
        <v>6-10</v>
      </c>
    </row>
    <row r="397" spans="1:26" x14ac:dyDescent="0.25">
      <c r="A397" s="2" t="s">
        <v>430</v>
      </c>
      <c r="B397" s="2" t="s">
        <v>26</v>
      </c>
      <c r="C397" s="1">
        <v>45688</v>
      </c>
      <c r="D397" s="3">
        <v>0.6118055555555556</v>
      </c>
      <c r="E397" s="2" t="s">
        <v>16</v>
      </c>
      <c r="F397" s="2" t="s">
        <v>36</v>
      </c>
      <c r="G397" s="2">
        <v>43395</v>
      </c>
      <c r="H397" s="2">
        <v>4</v>
      </c>
      <c r="I397" s="2">
        <v>154</v>
      </c>
      <c r="J397" s="2">
        <v>12777</v>
      </c>
      <c r="K397" s="2">
        <v>9615</v>
      </c>
      <c r="L397" s="2">
        <v>284</v>
      </c>
      <c r="M397" s="2">
        <v>16</v>
      </c>
      <c r="N397" s="2">
        <v>13</v>
      </c>
      <c r="O397" s="2">
        <v>28</v>
      </c>
      <c r="P397" s="2">
        <v>30</v>
      </c>
      <c r="Q397" s="2">
        <v>172</v>
      </c>
      <c r="R397" s="2">
        <v>23</v>
      </c>
      <c r="S397" s="2" t="s">
        <v>31</v>
      </c>
      <c r="T397" s="5">
        <f t="shared" si="42"/>
        <v>341</v>
      </c>
      <c r="U397" s="4">
        <f t="shared" si="43"/>
        <v>0.22156930521949533</v>
      </c>
      <c r="V397" s="4">
        <f t="shared" si="44"/>
        <v>0.22156930521949533</v>
      </c>
      <c r="W397">
        <f t="shared" si="45"/>
        <v>14</v>
      </c>
      <c r="X397" t="str">
        <f t="shared" si="46"/>
        <v>Friday</v>
      </c>
      <c r="Y397" s="5" t="str">
        <f t="shared" si="47"/>
        <v>Jan</v>
      </c>
      <c r="Z397" s="5" t="str">
        <f t="shared" si="48"/>
        <v>3-5</v>
      </c>
    </row>
    <row r="398" spans="1:26" x14ac:dyDescent="0.25">
      <c r="A398" s="2" t="s">
        <v>431</v>
      </c>
      <c r="B398" s="2" t="s">
        <v>26</v>
      </c>
      <c r="C398" s="1">
        <v>45688</v>
      </c>
      <c r="D398" s="3">
        <v>0.64027777777777772</v>
      </c>
      <c r="E398" s="2" t="s">
        <v>15</v>
      </c>
      <c r="F398" s="2" t="s">
        <v>18</v>
      </c>
      <c r="G398" s="2">
        <v>43458</v>
      </c>
      <c r="H398" s="2">
        <v>8</v>
      </c>
      <c r="I398" s="2">
        <v>101</v>
      </c>
      <c r="J398" s="2">
        <v>14507</v>
      </c>
      <c r="K398" s="2">
        <v>11328</v>
      </c>
      <c r="L398" s="2">
        <v>491</v>
      </c>
      <c r="M398" s="2">
        <v>49</v>
      </c>
      <c r="N398" s="2">
        <v>93</v>
      </c>
      <c r="O398" s="2">
        <v>50</v>
      </c>
      <c r="P398" s="2">
        <v>94</v>
      </c>
      <c r="Q398" s="2">
        <v>242</v>
      </c>
      <c r="R398" s="2">
        <v>46</v>
      </c>
      <c r="S398" s="2" t="s">
        <v>31</v>
      </c>
      <c r="T398" s="5">
        <f t="shared" si="42"/>
        <v>683</v>
      </c>
      <c r="U398" s="4">
        <f t="shared" si="43"/>
        <v>0.26066547010907082</v>
      </c>
      <c r="V398" s="4">
        <f t="shared" si="44"/>
        <v>0.26066547010907082</v>
      </c>
      <c r="W398">
        <f t="shared" si="45"/>
        <v>15</v>
      </c>
      <c r="X398" t="str">
        <f t="shared" si="46"/>
        <v>Friday</v>
      </c>
      <c r="Y398" s="5" t="str">
        <f t="shared" si="47"/>
        <v>Jan</v>
      </c>
      <c r="Z398" s="5" t="str">
        <f t="shared" si="48"/>
        <v>6-10</v>
      </c>
    </row>
    <row r="399" spans="1:26" x14ac:dyDescent="0.25">
      <c r="A399" s="2" t="s">
        <v>432</v>
      </c>
      <c r="B399" s="2" t="s">
        <v>26</v>
      </c>
      <c r="C399" s="1">
        <v>45688</v>
      </c>
      <c r="D399" s="3">
        <v>0.65277777777777779</v>
      </c>
      <c r="E399" s="2" t="s">
        <v>16</v>
      </c>
      <c r="F399" s="2" t="s">
        <v>30</v>
      </c>
      <c r="G399" s="2">
        <v>43371</v>
      </c>
      <c r="H399" s="2">
        <v>9</v>
      </c>
      <c r="I399" s="2">
        <v>260</v>
      </c>
      <c r="J399" s="2">
        <v>9293</v>
      </c>
      <c r="K399" s="2">
        <v>7802</v>
      </c>
      <c r="L399" s="2">
        <v>202</v>
      </c>
      <c r="M399" s="2">
        <v>20</v>
      </c>
      <c r="N399" s="2">
        <v>11</v>
      </c>
      <c r="O399" s="2">
        <v>31</v>
      </c>
      <c r="P399" s="2">
        <v>40</v>
      </c>
      <c r="Q399" s="2">
        <v>65</v>
      </c>
      <c r="R399" s="2">
        <v>12</v>
      </c>
      <c r="S399" s="2" t="s">
        <v>31</v>
      </c>
      <c r="T399" s="5">
        <f t="shared" si="42"/>
        <v>264</v>
      </c>
      <c r="U399" s="4">
        <f t="shared" si="43"/>
        <v>0.17988978810726061</v>
      </c>
      <c r="V399" s="4">
        <f t="shared" si="44"/>
        <v>0.17988978810726061</v>
      </c>
      <c r="W399">
        <f t="shared" si="45"/>
        <v>15</v>
      </c>
      <c r="X399" t="str">
        <f t="shared" si="46"/>
        <v>Friday</v>
      </c>
      <c r="Y399" s="5" t="str">
        <f t="shared" si="47"/>
        <v>Jan</v>
      </c>
      <c r="Z399" s="5" t="str">
        <f t="shared" si="48"/>
        <v>6-10</v>
      </c>
    </row>
    <row r="400" spans="1:26" x14ac:dyDescent="0.25">
      <c r="A400" s="2" t="s">
        <v>433</v>
      </c>
      <c r="B400" s="2" t="s">
        <v>26</v>
      </c>
      <c r="C400" s="1">
        <v>45688</v>
      </c>
      <c r="D400" s="3">
        <v>0.70208333333333328</v>
      </c>
      <c r="E400" s="2" t="s">
        <v>16</v>
      </c>
      <c r="F400" s="2" t="s">
        <v>44</v>
      </c>
      <c r="G400" s="2">
        <v>43264</v>
      </c>
      <c r="H400" s="2">
        <v>3</v>
      </c>
      <c r="I400" s="2">
        <v>116</v>
      </c>
      <c r="J400" s="2">
        <v>5567</v>
      </c>
      <c r="K400" s="2">
        <v>3924</v>
      </c>
      <c r="L400" s="2">
        <v>117</v>
      </c>
      <c r="M400" s="2">
        <v>11</v>
      </c>
      <c r="N400" s="2">
        <v>6</v>
      </c>
      <c r="O400" s="2">
        <v>20</v>
      </c>
      <c r="P400" s="2">
        <v>14</v>
      </c>
      <c r="Q400" s="2">
        <v>30</v>
      </c>
      <c r="R400" s="2">
        <v>9</v>
      </c>
      <c r="S400" s="2" t="s">
        <v>31</v>
      </c>
      <c r="T400" s="5">
        <f t="shared" si="42"/>
        <v>154</v>
      </c>
      <c r="U400" s="4">
        <f t="shared" si="43"/>
        <v>9.0698964497041415E-2</v>
      </c>
      <c r="V400" s="4">
        <f t="shared" si="44"/>
        <v>9.0698964497041415E-2</v>
      </c>
      <c r="W400">
        <f t="shared" si="45"/>
        <v>16</v>
      </c>
      <c r="X400" t="str">
        <f t="shared" si="46"/>
        <v>Friday</v>
      </c>
      <c r="Y400" s="5" t="str">
        <f t="shared" si="47"/>
        <v>Jan</v>
      </c>
      <c r="Z400" s="5" t="str">
        <f t="shared" si="48"/>
        <v>3-5</v>
      </c>
    </row>
    <row r="401" spans="1:26" x14ac:dyDescent="0.25">
      <c r="A401" s="2" t="s">
        <v>434</v>
      </c>
      <c r="B401" s="2" t="s">
        <v>26</v>
      </c>
      <c r="C401" s="1">
        <v>45688</v>
      </c>
      <c r="D401" s="3">
        <v>0.72638888888888886</v>
      </c>
      <c r="E401" s="2" t="s">
        <v>15</v>
      </c>
      <c r="F401" s="2" t="s">
        <v>46</v>
      </c>
      <c r="G401" s="2">
        <v>43569</v>
      </c>
      <c r="H401" s="2">
        <v>6</v>
      </c>
      <c r="I401" s="2">
        <v>61</v>
      </c>
      <c r="J401" s="2">
        <v>19993</v>
      </c>
      <c r="K401" s="2">
        <v>16998</v>
      </c>
      <c r="L401" s="2">
        <v>578</v>
      </c>
      <c r="M401" s="2">
        <v>57</v>
      </c>
      <c r="N401" s="2">
        <v>143</v>
      </c>
      <c r="O401" s="2">
        <v>78</v>
      </c>
      <c r="P401" s="2">
        <v>101</v>
      </c>
      <c r="Q401" s="2">
        <v>459</v>
      </c>
      <c r="R401" s="2">
        <v>69</v>
      </c>
      <c r="S401" s="2" t="s">
        <v>31</v>
      </c>
      <c r="T401" s="5">
        <f t="shared" si="42"/>
        <v>856</v>
      </c>
      <c r="U401" s="4">
        <f t="shared" si="43"/>
        <v>0.39013977828272395</v>
      </c>
      <c r="V401" s="4">
        <f t="shared" si="44"/>
        <v>0.39013977828272395</v>
      </c>
      <c r="W401">
        <f t="shared" si="45"/>
        <v>17</v>
      </c>
      <c r="X401" t="str">
        <f t="shared" si="46"/>
        <v>Friday</v>
      </c>
      <c r="Y401" s="5" t="str">
        <f t="shared" si="47"/>
        <v>Jan</v>
      </c>
      <c r="Z401" s="5" t="str">
        <f t="shared" si="48"/>
        <v>6-10</v>
      </c>
    </row>
    <row r="402" spans="1:26" x14ac:dyDescent="0.25">
      <c r="A402" s="2" t="s">
        <v>435</v>
      </c>
      <c r="B402" s="2" t="s">
        <v>26</v>
      </c>
      <c r="C402" s="1">
        <v>45688</v>
      </c>
      <c r="D402" s="3">
        <v>0.73124999999999996</v>
      </c>
      <c r="E402" s="2" t="s">
        <v>19</v>
      </c>
      <c r="F402" s="2" t="s">
        <v>38</v>
      </c>
      <c r="G402" s="2">
        <v>43610</v>
      </c>
      <c r="H402" s="2">
        <v>5</v>
      </c>
      <c r="I402" s="2">
        <v>438</v>
      </c>
      <c r="J402" s="2">
        <v>14781</v>
      </c>
      <c r="K402" s="2">
        <v>11434</v>
      </c>
      <c r="L402" s="2">
        <v>513</v>
      </c>
      <c r="M402" s="2">
        <v>51</v>
      </c>
      <c r="N402" s="2">
        <v>61</v>
      </c>
      <c r="O402" s="2">
        <v>285</v>
      </c>
      <c r="P402" s="2">
        <v>100</v>
      </c>
      <c r="Q402" s="2">
        <v>245</v>
      </c>
      <c r="R402" s="2">
        <v>33</v>
      </c>
      <c r="S402" s="2" t="s">
        <v>31</v>
      </c>
      <c r="T402" s="5">
        <f t="shared" si="42"/>
        <v>910</v>
      </c>
      <c r="U402" s="4">
        <f t="shared" si="43"/>
        <v>0.26218757165787665</v>
      </c>
      <c r="V402" s="4">
        <f t="shared" si="44"/>
        <v>0.26218757165787665</v>
      </c>
      <c r="W402">
        <f t="shared" si="45"/>
        <v>17</v>
      </c>
      <c r="X402" t="str">
        <f t="shared" si="46"/>
        <v>Friday</v>
      </c>
      <c r="Y402" s="5" t="str">
        <f t="shared" si="47"/>
        <v>Jan</v>
      </c>
      <c r="Z402" s="5" t="str">
        <f t="shared" si="48"/>
        <v>3-5</v>
      </c>
    </row>
    <row r="403" spans="1:26" x14ac:dyDescent="0.25">
      <c r="A403" s="2" t="s">
        <v>436</v>
      </c>
      <c r="B403" s="2" t="s">
        <v>26</v>
      </c>
      <c r="C403" s="1">
        <v>45688</v>
      </c>
      <c r="D403" s="3">
        <v>0.73333333333333328</v>
      </c>
      <c r="E403" s="2" t="s">
        <v>15</v>
      </c>
      <c r="F403" s="2" t="s">
        <v>18</v>
      </c>
      <c r="G403" s="2">
        <v>43394</v>
      </c>
      <c r="H403" s="2">
        <v>8</v>
      </c>
      <c r="I403" s="2">
        <v>67</v>
      </c>
      <c r="J403" s="2">
        <v>43996</v>
      </c>
      <c r="K403" s="2">
        <v>36682</v>
      </c>
      <c r="L403" s="2">
        <v>1034</v>
      </c>
      <c r="M403" s="2">
        <v>119</v>
      </c>
      <c r="N403" s="2">
        <v>303</v>
      </c>
      <c r="O403" s="2">
        <v>111</v>
      </c>
      <c r="P403" s="2">
        <v>237</v>
      </c>
      <c r="Q403" s="2">
        <v>1076</v>
      </c>
      <c r="R403" s="2">
        <v>236</v>
      </c>
      <c r="S403" s="2" t="s">
        <v>28</v>
      </c>
      <c r="T403" s="5">
        <f t="shared" si="42"/>
        <v>1567</v>
      </c>
      <c r="U403" s="4">
        <f t="shared" si="43"/>
        <v>0.84532423837396875</v>
      </c>
      <c r="V403" s="4">
        <f t="shared" si="44"/>
        <v>0.84532423837396875</v>
      </c>
      <c r="W403">
        <f t="shared" si="45"/>
        <v>17</v>
      </c>
      <c r="X403" t="str">
        <f t="shared" si="46"/>
        <v>Friday</v>
      </c>
      <c r="Y403" s="5" t="str">
        <f t="shared" si="47"/>
        <v>Jan</v>
      </c>
      <c r="Z403" s="5" t="str">
        <f t="shared" si="48"/>
        <v>6-10</v>
      </c>
    </row>
    <row r="404" spans="1:26" x14ac:dyDescent="0.25">
      <c r="A404" s="2" t="s">
        <v>437</v>
      </c>
      <c r="B404" s="2" t="s">
        <v>26</v>
      </c>
      <c r="C404" s="1">
        <v>45688</v>
      </c>
      <c r="D404" s="3">
        <v>0.78263888888888888</v>
      </c>
      <c r="E404" s="2" t="s">
        <v>19</v>
      </c>
      <c r="F404" s="2" t="s">
        <v>44</v>
      </c>
      <c r="G404" s="2">
        <v>43327</v>
      </c>
      <c r="H404" s="2">
        <v>9</v>
      </c>
      <c r="I404" s="2">
        <v>210</v>
      </c>
      <c r="J404" s="2">
        <v>7239</v>
      </c>
      <c r="K404" s="2">
        <v>6346</v>
      </c>
      <c r="L404" s="2">
        <v>182</v>
      </c>
      <c r="M404" s="2">
        <v>24</v>
      </c>
      <c r="N404" s="2">
        <v>23</v>
      </c>
      <c r="O404" s="2">
        <v>111</v>
      </c>
      <c r="P404" s="2">
        <v>29</v>
      </c>
      <c r="Q404" s="2">
        <v>59</v>
      </c>
      <c r="R404" s="2">
        <v>8</v>
      </c>
      <c r="S404" s="2" t="s">
        <v>31</v>
      </c>
      <c r="T404" s="5">
        <f t="shared" si="42"/>
        <v>340</v>
      </c>
      <c r="U404" s="4">
        <f t="shared" si="43"/>
        <v>0.14646756064347866</v>
      </c>
      <c r="V404" s="4">
        <f t="shared" si="44"/>
        <v>0.14646756064347866</v>
      </c>
      <c r="W404">
        <f t="shared" si="45"/>
        <v>18</v>
      </c>
      <c r="X404" t="str">
        <f t="shared" si="46"/>
        <v>Friday</v>
      </c>
      <c r="Y404" s="5" t="str">
        <f t="shared" si="47"/>
        <v>Jan</v>
      </c>
      <c r="Z404" s="5" t="str">
        <f t="shared" si="48"/>
        <v>6-10</v>
      </c>
    </row>
    <row r="405" spans="1:26" x14ac:dyDescent="0.25">
      <c r="A405" s="2" t="s">
        <v>438</v>
      </c>
      <c r="B405" s="2" t="s">
        <v>26</v>
      </c>
      <c r="C405" s="1">
        <v>45688</v>
      </c>
      <c r="D405" s="3">
        <v>0.8569444444444444</v>
      </c>
      <c r="E405" s="2" t="s">
        <v>16</v>
      </c>
      <c r="F405" s="2" t="s">
        <v>46</v>
      </c>
      <c r="G405" s="2">
        <v>43365</v>
      </c>
      <c r="H405" s="2">
        <v>8</v>
      </c>
      <c r="I405" s="2">
        <v>112</v>
      </c>
      <c r="J405" s="2">
        <v>26000</v>
      </c>
      <c r="K405" s="2">
        <v>21772</v>
      </c>
      <c r="L405" s="2">
        <v>968</v>
      </c>
      <c r="M405" s="2">
        <v>90</v>
      </c>
      <c r="N405" s="2">
        <v>62</v>
      </c>
      <c r="O405" s="2">
        <v>127</v>
      </c>
      <c r="P405" s="2">
        <v>82</v>
      </c>
      <c r="Q405" s="2">
        <v>440</v>
      </c>
      <c r="R405" s="2">
        <v>18</v>
      </c>
      <c r="S405" s="2" t="s">
        <v>31</v>
      </c>
      <c r="T405" s="5">
        <f t="shared" si="42"/>
        <v>1247</v>
      </c>
      <c r="U405" s="4">
        <f t="shared" si="43"/>
        <v>0.50206387639801686</v>
      </c>
      <c r="V405" s="4">
        <f t="shared" si="44"/>
        <v>0.50206387639801686</v>
      </c>
      <c r="W405">
        <f t="shared" si="45"/>
        <v>20</v>
      </c>
      <c r="X405" t="str">
        <f t="shared" si="46"/>
        <v>Friday</v>
      </c>
      <c r="Y405" s="5" t="str">
        <f t="shared" si="47"/>
        <v>Jan</v>
      </c>
      <c r="Z405" s="5" t="str">
        <f t="shared" si="48"/>
        <v>6-10</v>
      </c>
    </row>
    <row r="406" spans="1:26" x14ac:dyDescent="0.25">
      <c r="A406" s="2" t="s">
        <v>439</v>
      </c>
      <c r="B406" s="2" t="s">
        <v>26</v>
      </c>
      <c r="C406" s="1">
        <v>45688</v>
      </c>
      <c r="D406" s="3">
        <v>0.85763888888888884</v>
      </c>
      <c r="E406" s="2" t="s">
        <v>16</v>
      </c>
      <c r="F406" s="2" t="s">
        <v>30</v>
      </c>
      <c r="G406" s="2">
        <v>43280</v>
      </c>
      <c r="H406" s="2">
        <v>2</v>
      </c>
      <c r="I406" s="2">
        <v>240</v>
      </c>
      <c r="J406" s="2">
        <v>11628</v>
      </c>
      <c r="K406" s="2">
        <v>9321</v>
      </c>
      <c r="L406" s="2">
        <v>420</v>
      </c>
      <c r="M406" s="2">
        <v>39</v>
      </c>
      <c r="N406" s="2">
        <v>25</v>
      </c>
      <c r="O406" s="2">
        <v>61</v>
      </c>
      <c r="P406" s="2">
        <v>72</v>
      </c>
      <c r="Q406" s="2">
        <v>186</v>
      </c>
      <c r="R406" s="2">
        <v>15</v>
      </c>
      <c r="S406" s="2" t="s">
        <v>31</v>
      </c>
      <c r="T406" s="5">
        <f t="shared" si="42"/>
        <v>545</v>
      </c>
      <c r="U406" s="4">
        <f t="shared" si="43"/>
        <v>0.21536506469500924</v>
      </c>
      <c r="V406" s="4">
        <f t="shared" si="44"/>
        <v>0.21536506469500924</v>
      </c>
      <c r="W406">
        <f t="shared" si="45"/>
        <v>20</v>
      </c>
      <c r="X406" t="str">
        <f t="shared" si="46"/>
        <v>Friday</v>
      </c>
      <c r="Y406" s="5" t="str">
        <f t="shared" si="47"/>
        <v>Jan</v>
      </c>
      <c r="Z406" s="5" t="str">
        <f t="shared" si="48"/>
        <v>0-2</v>
      </c>
    </row>
    <row r="407" spans="1:26" x14ac:dyDescent="0.25">
      <c r="A407" s="2" t="s">
        <v>440</v>
      </c>
      <c r="B407" s="2" t="s">
        <v>26</v>
      </c>
      <c r="C407" s="1">
        <v>45688</v>
      </c>
      <c r="D407" s="3">
        <v>0.87013888888888891</v>
      </c>
      <c r="E407" s="2" t="s">
        <v>15</v>
      </c>
      <c r="F407" s="2" t="s">
        <v>36</v>
      </c>
      <c r="G407" s="2">
        <v>43349</v>
      </c>
      <c r="H407" s="2">
        <v>4</v>
      </c>
      <c r="I407" s="2">
        <v>78</v>
      </c>
      <c r="J407" s="2">
        <v>31095</v>
      </c>
      <c r="K407" s="2">
        <v>23113</v>
      </c>
      <c r="L407" s="2">
        <v>1234</v>
      </c>
      <c r="M407" s="2">
        <v>159</v>
      </c>
      <c r="N407" s="2">
        <v>198</v>
      </c>
      <c r="O407" s="2">
        <v>171</v>
      </c>
      <c r="P407" s="2">
        <v>67</v>
      </c>
      <c r="Q407" s="2">
        <v>370</v>
      </c>
      <c r="R407" s="2">
        <v>121</v>
      </c>
      <c r="S407" s="2" t="s">
        <v>31</v>
      </c>
      <c r="T407" s="5">
        <f t="shared" si="42"/>
        <v>1762</v>
      </c>
      <c r="U407" s="4">
        <f t="shared" si="43"/>
        <v>0.53318415649726636</v>
      </c>
      <c r="V407" s="4">
        <f t="shared" si="44"/>
        <v>0.53318415649726636</v>
      </c>
      <c r="W407">
        <f t="shared" si="45"/>
        <v>20</v>
      </c>
      <c r="X407" t="str">
        <f t="shared" si="46"/>
        <v>Friday</v>
      </c>
      <c r="Y407" s="5" t="str">
        <f t="shared" si="47"/>
        <v>Jan</v>
      </c>
      <c r="Z407" s="5" t="str">
        <f t="shared" si="48"/>
        <v>3-5</v>
      </c>
    </row>
    <row r="408" spans="1:26" x14ac:dyDescent="0.25">
      <c r="A408" s="2" t="s">
        <v>441</v>
      </c>
      <c r="B408" s="2" t="s">
        <v>26</v>
      </c>
      <c r="C408" s="1">
        <v>45688</v>
      </c>
      <c r="D408" s="3">
        <v>0.92083333333333328</v>
      </c>
      <c r="E408" s="2" t="s">
        <v>19</v>
      </c>
      <c r="F408" s="2" t="s">
        <v>18</v>
      </c>
      <c r="G408" s="2">
        <v>43164</v>
      </c>
      <c r="H408" s="2">
        <v>10</v>
      </c>
      <c r="I408" s="2">
        <v>188</v>
      </c>
      <c r="J408" s="2">
        <v>15545</v>
      </c>
      <c r="K408" s="2">
        <v>12529</v>
      </c>
      <c r="L408" s="2">
        <v>531</v>
      </c>
      <c r="M408" s="2">
        <v>51</v>
      </c>
      <c r="N408" s="2">
        <v>64</v>
      </c>
      <c r="O408" s="2">
        <v>300</v>
      </c>
      <c r="P408" s="2">
        <v>89</v>
      </c>
      <c r="Q408" s="2">
        <v>301</v>
      </c>
      <c r="R408" s="2">
        <v>28</v>
      </c>
      <c r="S408" s="2" t="s">
        <v>31</v>
      </c>
      <c r="T408" s="5">
        <f t="shared" si="42"/>
        <v>946</v>
      </c>
      <c r="U408" s="4">
        <f t="shared" si="43"/>
        <v>0.2902650356778797</v>
      </c>
      <c r="V408" s="4">
        <f t="shared" si="44"/>
        <v>0.2902650356778797</v>
      </c>
      <c r="W408">
        <f t="shared" si="45"/>
        <v>22</v>
      </c>
      <c r="X408" t="str">
        <f t="shared" si="46"/>
        <v>Friday</v>
      </c>
      <c r="Y408" s="5" t="str">
        <f t="shared" si="47"/>
        <v>Jan</v>
      </c>
      <c r="Z408" s="5" t="str">
        <f t="shared" si="48"/>
        <v>6-10</v>
      </c>
    </row>
    <row r="409" spans="1:26" x14ac:dyDescent="0.25">
      <c r="A409" s="2" t="s">
        <v>442</v>
      </c>
      <c r="B409" s="2" t="s">
        <v>26</v>
      </c>
      <c r="C409" s="1">
        <v>45688</v>
      </c>
      <c r="D409" s="3">
        <v>0.93472222222222223</v>
      </c>
      <c r="E409" s="2" t="s">
        <v>15</v>
      </c>
      <c r="F409" s="2" t="s">
        <v>38</v>
      </c>
      <c r="G409" s="2">
        <v>43542</v>
      </c>
      <c r="H409" s="2">
        <v>6</v>
      </c>
      <c r="I409" s="2">
        <v>101</v>
      </c>
      <c r="J409" s="2">
        <v>25829</v>
      </c>
      <c r="K409" s="2">
        <v>22088</v>
      </c>
      <c r="L409" s="2">
        <v>916</v>
      </c>
      <c r="M409" s="2">
        <v>100</v>
      </c>
      <c r="N409" s="2">
        <v>179</v>
      </c>
      <c r="O409" s="2">
        <v>138</v>
      </c>
      <c r="P409" s="2">
        <v>66</v>
      </c>
      <c r="Q409" s="2">
        <v>548</v>
      </c>
      <c r="R409" s="2">
        <v>100</v>
      </c>
      <c r="S409" s="2" t="s">
        <v>31</v>
      </c>
      <c r="T409" s="5">
        <f t="shared" si="42"/>
        <v>1333</v>
      </c>
      <c r="U409" s="4">
        <f t="shared" si="43"/>
        <v>0.50728032704055859</v>
      </c>
      <c r="V409" s="4">
        <f t="shared" si="44"/>
        <v>0.50728032704055859</v>
      </c>
      <c r="W409">
        <f t="shared" si="45"/>
        <v>22</v>
      </c>
      <c r="X409" t="str">
        <f t="shared" si="46"/>
        <v>Friday</v>
      </c>
      <c r="Y409" s="5" t="str">
        <f t="shared" si="47"/>
        <v>Jan</v>
      </c>
      <c r="Z409" s="5" t="str">
        <f t="shared" si="48"/>
        <v>6-10</v>
      </c>
    </row>
    <row r="410" spans="1:26" x14ac:dyDescent="0.25">
      <c r="A410" s="2" t="s">
        <v>443</v>
      </c>
      <c r="B410" s="2" t="s">
        <v>26</v>
      </c>
      <c r="C410" s="1">
        <v>45689</v>
      </c>
      <c r="D410" s="3">
        <v>0.13541666666666666</v>
      </c>
      <c r="E410" s="2" t="s">
        <v>16</v>
      </c>
      <c r="F410" s="2" t="s">
        <v>46</v>
      </c>
      <c r="G410" s="2">
        <v>43386</v>
      </c>
      <c r="H410" s="2">
        <v>5</v>
      </c>
      <c r="I410" s="2">
        <v>91</v>
      </c>
      <c r="J410" s="2">
        <v>14151</v>
      </c>
      <c r="K410" s="2">
        <v>11686</v>
      </c>
      <c r="L410" s="2">
        <v>493</v>
      </c>
      <c r="M410" s="2">
        <v>44</v>
      </c>
      <c r="N410" s="2">
        <v>27</v>
      </c>
      <c r="O410" s="2">
        <v>36</v>
      </c>
      <c r="P410" s="2">
        <v>59</v>
      </c>
      <c r="Q410" s="2">
        <v>280</v>
      </c>
      <c r="R410" s="2">
        <v>13</v>
      </c>
      <c r="S410" s="2" t="s">
        <v>28</v>
      </c>
      <c r="T410" s="5">
        <f t="shared" si="42"/>
        <v>600</v>
      </c>
      <c r="U410" s="4">
        <f t="shared" si="43"/>
        <v>0.26934955976582309</v>
      </c>
      <c r="V410" s="4">
        <f t="shared" si="44"/>
        <v>0.26934955976582309</v>
      </c>
      <c r="W410">
        <f t="shared" si="45"/>
        <v>3</v>
      </c>
      <c r="X410" t="str">
        <f t="shared" si="46"/>
        <v>Saturday</v>
      </c>
      <c r="Y410" s="5" t="str">
        <f t="shared" si="47"/>
        <v>Feb</v>
      </c>
      <c r="Z410" s="5" t="str">
        <f t="shared" si="48"/>
        <v>3-5</v>
      </c>
    </row>
    <row r="411" spans="1:26" x14ac:dyDescent="0.25">
      <c r="A411" s="2" t="s">
        <v>444</v>
      </c>
      <c r="B411" s="2" t="s">
        <v>26</v>
      </c>
      <c r="C411" s="1">
        <v>45689</v>
      </c>
      <c r="D411" s="3">
        <v>0.16388888888888889</v>
      </c>
      <c r="E411" s="2" t="s">
        <v>19</v>
      </c>
      <c r="F411" s="2" t="s">
        <v>44</v>
      </c>
      <c r="G411" s="2">
        <v>43146</v>
      </c>
      <c r="H411" s="2">
        <v>14</v>
      </c>
      <c r="I411" s="2">
        <v>338</v>
      </c>
      <c r="J411" s="2">
        <v>9884</v>
      </c>
      <c r="K411" s="2">
        <v>8634</v>
      </c>
      <c r="L411" s="2">
        <v>364</v>
      </c>
      <c r="M411" s="2">
        <v>38</v>
      </c>
      <c r="N411" s="2">
        <v>54</v>
      </c>
      <c r="O411" s="2">
        <v>246</v>
      </c>
      <c r="P411" s="2">
        <v>42</v>
      </c>
      <c r="Q411" s="2">
        <v>174</v>
      </c>
      <c r="R411" s="2">
        <v>19</v>
      </c>
      <c r="S411" s="2" t="s">
        <v>31</v>
      </c>
      <c r="T411" s="5">
        <f t="shared" si="42"/>
        <v>702</v>
      </c>
      <c r="U411" s="4">
        <f t="shared" si="43"/>
        <v>0.20011125017382839</v>
      </c>
      <c r="V411" s="4">
        <f t="shared" si="44"/>
        <v>0.20011125017382839</v>
      </c>
      <c r="W411">
        <f t="shared" si="45"/>
        <v>3</v>
      </c>
      <c r="X411" t="str">
        <f t="shared" si="46"/>
        <v>Saturday</v>
      </c>
      <c r="Y411" s="5" t="str">
        <f t="shared" si="47"/>
        <v>Feb</v>
      </c>
      <c r="Z411" s="5" t="str">
        <f t="shared" si="48"/>
        <v>11+</v>
      </c>
    </row>
    <row r="412" spans="1:26" x14ac:dyDescent="0.25">
      <c r="A412" s="2" t="s">
        <v>445</v>
      </c>
      <c r="B412" s="2" t="s">
        <v>26</v>
      </c>
      <c r="C412" s="1">
        <v>45689</v>
      </c>
      <c r="D412" s="3">
        <v>0.33541666666666664</v>
      </c>
      <c r="E412" s="2" t="s">
        <v>19</v>
      </c>
      <c r="F412" s="2" t="s">
        <v>27</v>
      </c>
      <c r="G412" s="2">
        <v>43106</v>
      </c>
      <c r="H412" s="2">
        <v>10</v>
      </c>
      <c r="I412" s="2">
        <v>225</v>
      </c>
      <c r="J412" s="2">
        <v>13202</v>
      </c>
      <c r="K412" s="2">
        <v>12069</v>
      </c>
      <c r="L412" s="2">
        <v>281</v>
      </c>
      <c r="M412" s="2">
        <v>35</v>
      </c>
      <c r="N412" s="2">
        <v>33</v>
      </c>
      <c r="O412" s="2">
        <v>158</v>
      </c>
      <c r="P412" s="2">
        <v>112</v>
      </c>
      <c r="Q412" s="2">
        <v>271</v>
      </c>
      <c r="R412" s="2">
        <v>37</v>
      </c>
      <c r="S412" s="2" t="s">
        <v>31</v>
      </c>
      <c r="T412" s="5">
        <f t="shared" si="42"/>
        <v>507</v>
      </c>
      <c r="U412" s="4">
        <f t="shared" si="43"/>
        <v>0.27998422493388392</v>
      </c>
      <c r="V412" s="4">
        <f t="shared" si="44"/>
        <v>0.27998422493388392</v>
      </c>
      <c r="W412">
        <f t="shared" si="45"/>
        <v>8</v>
      </c>
      <c r="X412" t="str">
        <f t="shared" si="46"/>
        <v>Saturday</v>
      </c>
      <c r="Y412" s="5" t="str">
        <f t="shared" si="47"/>
        <v>Feb</v>
      </c>
      <c r="Z412" s="5" t="str">
        <f t="shared" si="48"/>
        <v>6-10</v>
      </c>
    </row>
    <row r="413" spans="1:26" x14ac:dyDescent="0.25">
      <c r="A413" s="2" t="s">
        <v>446</v>
      </c>
      <c r="B413" s="2" t="s">
        <v>26</v>
      </c>
      <c r="C413" s="1">
        <v>45689</v>
      </c>
      <c r="D413" s="3">
        <v>0.40486111111111112</v>
      </c>
      <c r="E413" s="2" t="s">
        <v>17</v>
      </c>
      <c r="F413" s="2" t="s">
        <v>27</v>
      </c>
      <c r="G413" s="2">
        <v>43509</v>
      </c>
      <c r="H413" s="2">
        <v>3</v>
      </c>
      <c r="I413" s="2">
        <v>23</v>
      </c>
      <c r="J413" s="2">
        <v>6113</v>
      </c>
      <c r="K413" s="2">
        <v>4547</v>
      </c>
      <c r="L413" s="2">
        <v>68</v>
      </c>
      <c r="M413" s="2">
        <v>10</v>
      </c>
      <c r="N413" s="2">
        <v>8</v>
      </c>
      <c r="O413" s="2">
        <v>0</v>
      </c>
      <c r="P413" s="2">
        <v>24</v>
      </c>
      <c r="Q413" s="2">
        <v>56</v>
      </c>
      <c r="R413" s="2">
        <v>4</v>
      </c>
      <c r="S413" s="2" t="s">
        <v>31</v>
      </c>
      <c r="T413" s="5">
        <f t="shared" si="42"/>
        <v>86</v>
      </c>
      <c r="U413" s="4">
        <f t="shared" si="43"/>
        <v>0.10450711347077617</v>
      </c>
      <c r="V413" s="4">
        <f t="shared" si="44"/>
        <v>0.10450711347077617</v>
      </c>
      <c r="W413">
        <f t="shared" si="45"/>
        <v>9</v>
      </c>
      <c r="X413" t="str">
        <f t="shared" si="46"/>
        <v>Saturday</v>
      </c>
      <c r="Y413" s="5" t="str">
        <f t="shared" si="47"/>
        <v>Feb</v>
      </c>
      <c r="Z413" s="5" t="str">
        <f t="shared" si="48"/>
        <v>3-5</v>
      </c>
    </row>
    <row r="414" spans="1:26" x14ac:dyDescent="0.25">
      <c r="A414" s="2" t="s">
        <v>447</v>
      </c>
      <c r="B414" s="2" t="s">
        <v>26</v>
      </c>
      <c r="C414" s="1">
        <v>45689</v>
      </c>
      <c r="D414" s="3">
        <v>0.60833333333333328</v>
      </c>
      <c r="E414" s="2" t="s">
        <v>15</v>
      </c>
      <c r="F414" s="2" t="s">
        <v>46</v>
      </c>
      <c r="G414" s="2">
        <v>43553</v>
      </c>
      <c r="H414" s="2">
        <v>11</v>
      </c>
      <c r="I414" s="2">
        <v>88</v>
      </c>
      <c r="J414" s="2">
        <v>26528</v>
      </c>
      <c r="K414" s="2">
        <v>23718</v>
      </c>
      <c r="L414" s="2">
        <v>895</v>
      </c>
      <c r="M414" s="2">
        <v>86</v>
      </c>
      <c r="N414" s="2">
        <v>158</v>
      </c>
      <c r="O414" s="2">
        <v>119</v>
      </c>
      <c r="P414" s="2">
        <v>41</v>
      </c>
      <c r="Q414" s="2">
        <v>294</v>
      </c>
      <c r="R414" s="2">
        <v>89</v>
      </c>
      <c r="S414" s="2" t="s">
        <v>31</v>
      </c>
      <c r="T414" s="5">
        <f t="shared" si="42"/>
        <v>1258</v>
      </c>
      <c r="U414" s="4">
        <f t="shared" si="43"/>
        <v>0.54457787064036922</v>
      </c>
      <c r="V414" s="4">
        <f t="shared" si="44"/>
        <v>0.54457787064036922</v>
      </c>
      <c r="W414">
        <f t="shared" si="45"/>
        <v>14</v>
      </c>
      <c r="X414" t="str">
        <f t="shared" si="46"/>
        <v>Saturday</v>
      </c>
      <c r="Y414" s="5" t="str">
        <f t="shared" si="47"/>
        <v>Feb</v>
      </c>
      <c r="Z414" s="5" t="str">
        <f t="shared" si="48"/>
        <v>11+</v>
      </c>
    </row>
    <row r="415" spans="1:26" x14ac:dyDescent="0.25">
      <c r="A415" s="2" t="s">
        <v>448</v>
      </c>
      <c r="B415" s="2" t="s">
        <v>26</v>
      </c>
      <c r="C415" s="1">
        <v>45689</v>
      </c>
      <c r="D415" s="3">
        <v>0.65902777777777777</v>
      </c>
      <c r="E415" s="2" t="s">
        <v>15</v>
      </c>
      <c r="F415" s="2" t="s">
        <v>30</v>
      </c>
      <c r="G415" s="2">
        <v>43485</v>
      </c>
      <c r="H415" s="2">
        <v>6</v>
      </c>
      <c r="I415" s="2">
        <v>152</v>
      </c>
      <c r="J415" s="2">
        <v>21901</v>
      </c>
      <c r="K415" s="2">
        <v>20176</v>
      </c>
      <c r="L415" s="2">
        <v>641</v>
      </c>
      <c r="M415" s="2">
        <v>81</v>
      </c>
      <c r="N415" s="2">
        <v>114</v>
      </c>
      <c r="O415" s="2">
        <v>84</v>
      </c>
      <c r="P415" s="2">
        <v>139</v>
      </c>
      <c r="Q415" s="2">
        <v>562</v>
      </c>
      <c r="R415" s="2">
        <v>36</v>
      </c>
      <c r="S415" s="2" t="s">
        <v>31</v>
      </c>
      <c r="T415" s="5">
        <f t="shared" si="42"/>
        <v>920</v>
      </c>
      <c r="U415" s="4">
        <f t="shared" si="43"/>
        <v>0.46397608370702542</v>
      </c>
      <c r="V415" s="4">
        <f t="shared" si="44"/>
        <v>0.46397608370702542</v>
      </c>
      <c r="W415">
        <f t="shared" si="45"/>
        <v>15</v>
      </c>
      <c r="X415" t="str">
        <f t="shared" si="46"/>
        <v>Saturday</v>
      </c>
      <c r="Y415" s="5" t="str">
        <f t="shared" si="47"/>
        <v>Feb</v>
      </c>
      <c r="Z415" s="5" t="str">
        <f t="shared" si="48"/>
        <v>6-10</v>
      </c>
    </row>
    <row r="416" spans="1:26" x14ac:dyDescent="0.25">
      <c r="A416" s="2" t="s">
        <v>449</v>
      </c>
      <c r="B416" s="2" t="s">
        <v>26</v>
      </c>
      <c r="C416" s="1">
        <v>45689</v>
      </c>
      <c r="D416" s="3">
        <v>0.72986111111111107</v>
      </c>
      <c r="E416" s="2" t="s">
        <v>15</v>
      </c>
      <c r="F416" s="2" t="s">
        <v>46</v>
      </c>
      <c r="G416" s="2">
        <v>43226</v>
      </c>
      <c r="H416" s="2">
        <v>11</v>
      </c>
      <c r="I416" s="2">
        <v>129</v>
      </c>
      <c r="J416" s="2">
        <v>60975</v>
      </c>
      <c r="K416" s="2">
        <v>50565</v>
      </c>
      <c r="L416" s="2">
        <v>1413</v>
      </c>
      <c r="M416" s="2">
        <v>233</v>
      </c>
      <c r="N416" s="2">
        <v>293</v>
      </c>
      <c r="O416" s="2">
        <v>177</v>
      </c>
      <c r="P416" s="2">
        <v>310</v>
      </c>
      <c r="Q416" s="2">
        <v>1083</v>
      </c>
      <c r="R416" s="2">
        <v>224</v>
      </c>
      <c r="S416" s="2" t="s">
        <v>28</v>
      </c>
      <c r="T416" s="5">
        <f t="shared" si="42"/>
        <v>2116</v>
      </c>
      <c r="U416" s="4">
        <f t="shared" si="43"/>
        <v>1.1697820756026465</v>
      </c>
      <c r="V416" s="4">
        <f t="shared" si="44"/>
        <v>1.1697820756026465</v>
      </c>
      <c r="W416">
        <f t="shared" si="45"/>
        <v>17</v>
      </c>
      <c r="X416" t="str">
        <f t="shared" si="46"/>
        <v>Saturday</v>
      </c>
      <c r="Y416" s="5" t="str">
        <f t="shared" si="47"/>
        <v>Feb</v>
      </c>
      <c r="Z416" s="5" t="str">
        <f t="shared" si="48"/>
        <v>11+</v>
      </c>
    </row>
    <row r="417" spans="1:26" x14ac:dyDescent="0.25">
      <c r="A417" s="2" t="s">
        <v>450</v>
      </c>
      <c r="B417" s="2" t="s">
        <v>26</v>
      </c>
      <c r="C417" s="1">
        <v>45689</v>
      </c>
      <c r="D417" s="3">
        <v>0.79097222222222219</v>
      </c>
      <c r="E417" s="2" t="s">
        <v>19</v>
      </c>
      <c r="F417" s="2" t="s">
        <v>27</v>
      </c>
      <c r="G417" s="2">
        <v>43673</v>
      </c>
      <c r="H417" s="2">
        <v>3</v>
      </c>
      <c r="I417" s="2">
        <v>325</v>
      </c>
      <c r="J417" s="2">
        <v>12344</v>
      </c>
      <c r="K417" s="2">
        <v>9105</v>
      </c>
      <c r="L417" s="2">
        <v>316</v>
      </c>
      <c r="M417" s="2">
        <v>51</v>
      </c>
      <c r="N417" s="2">
        <v>37</v>
      </c>
      <c r="O417" s="2">
        <v>242</v>
      </c>
      <c r="P417" s="2">
        <v>30</v>
      </c>
      <c r="Q417" s="2">
        <v>80</v>
      </c>
      <c r="R417" s="2">
        <v>14</v>
      </c>
      <c r="S417" s="2" t="s">
        <v>28</v>
      </c>
      <c r="T417" s="5">
        <f t="shared" si="42"/>
        <v>646</v>
      </c>
      <c r="U417" s="4">
        <f t="shared" si="43"/>
        <v>0.20848121264854716</v>
      </c>
      <c r="V417" s="4">
        <f t="shared" si="44"/>
        <v>0.20848121264854716</v>
      </c>
      <c r="W417">
        <f t="shared" si="45"/>
        <v>18</v>
      </c>
      <c r="X417" t="str">
        <f t="shared" si="46"/>
        <v>Saturday</v>
      </c>
      <c r="Y417" s="5" t="str">
        <f t="shared" si="47"/>
        <v>Feb</v>
      </c>
      <c r="Z417" s="5" t="str">
        <f t="shared" si="48"/>
        <v>3-5</v>
      </c>
    </row>
    <row r="418" spans="1:26" x14ac:dyDescent="0.25">
      <c r="A418" s="2" t="s">
        <v>451</v>
      </c>
      <c r="B418" s="2" t="s">
        <v>26</v>
      </c>
      <c r="C418" s="1">
        <v>45689</v>
      </c>
      <c r="D418" s="3">
        <v>0.85902777777777772</v>
      </c>
      <c r="E418" s="2" t="s">
        <v>19</v>
      </c>
      <c r="F418" s="2" t="s">
        <v>44</v>
      </c>
      <c r="G418" s="2">
        <v>43174</v>
      </c>
      <c r="H418" s="2">
        <v>4</v>
      </c>
      <c r="I418" s="2">
        <v>147</v>
      </c>
      <c r="J418" s="2">
        <v>36086</v>
      </c>
      <c r="K418" s="2">
        <v>25507</v>
      </c>
      <c r="L418" s="2">
        <v>1288</v>
      </c>
      <c r="M418" s="2">
        <v>106</v>
      </c>
      <c r="N418" s="2">
        <v>148</v>
      </c>
      <c r="O418" s="2">
        <v>699</v>
      </c>
      <c r="P418" s="2">
        <v>181</v>
      </c>
      <c r="Q418" s="2">
        <v>390</v>
      </c>
      <c r="R418" s="2">
        <v>66</v>
      </c>
      <c r="S418" s="2" t="s">
        <v>28</v>
      </c>
      <c r="T418" s="5">
        <f t="shared" si="42"/>
        <v>2241</v>
      </c>
      <c r="U418" s="4">
        <f t="shared" si="43"/>
        <v>0.59079538611201188</v>
      </c>
      <c r="V418" s="4">
        <f t="shared" si="44"/>
        <v>0.59079538611201188</v>
      </c>
      <c r="W418">
        <f t="shared" si="45"/>
        <v>20</v>
      </c>
      <c r="X418" t="str">
        <f t="shared" si="46"/>
        <v>Saturday</v>
      </c>
      <c r="Y418" s="5" t="str">
        <f t="shared" si="47"/>
        <v>Feb</v>
      </c>
      <c r="Z418" s="5" t="str">
        <f t="shared" si="48"/>
        <v>3-5</v>
      </c>
    </row>
    <row r="419" spans="1:26" x14ac:dyDescent="0.25">
      <c r="A419" s="2" t="s">
        <v>452</v>
      </c>
      <c r="B419" s="2" t="s">
        <v>26</v>
      </c>
      <c r="C419" s="1">
        <v>45689</v>
      </c>
      <c r="D419" s="3">
        <v>0.89027777777777772</v>
      </c>
      <c r="E419" s="2" t="s">
        <v>16</v>
      </c>
      <c r="F419" s="2" t="s">
        <v>27</v>
      </c>
      <c r="G419" s="2">
        <v>43273</v>
      </c>
      <c r="H419" s="2">
        <v>14</v>
      </c>
      <c r="I419" s="2">
        <v>186</v>
      </c>
      <c r="J419" s="2">
        <v>7439</v>
      </c>
      <c r="K419" s="2">
        <v>6652</v>
      </c>
      <c r="L419" s="2">
        <v>276</v>
      </c>
      <c r="M419" s="2">
        <v>24</v>
      </c>
      <c r="N419" s="2">
        <v>16</v>
      </c>
      <c r="O419" s="2">
        <v>36</v>
      </c>
      <c r="P419" s="2">
        <v>44</v>
      </c>
      <c r="Q419" s="2">
        <v>162</v>
      </c>
      <c r="R419" s="2">
        <v>5</v>
      </c>
      <c r="S419" s="2" t="s">
        <v>31</v>
      </c>
      <c r="T419" s="5">
        <f t="shared" si="42"/>
        <v>352</v>
      </c>
      <c r="U419" s="4">
        <f t="shared" si="43"/>
        <v>0.15372172024125899</v>
      </c>
      <c r="V419" s="4">
        <f t="shared" si="44"/>
        <v>0.15372172024125899</v>
      </c>
      <c r="W419">
        <f t="shared" si="45"/>
        <v>21</v>
      </c>
      <c r="X419" t="str">
        <f t="shared" si="46"/>
        <v>Saturday</v>
      </c>
      <c r="Y419" s="5" t="str">
        <f t="shared" si="47"/>
        <v>Feb</v>
      </c>
      <c r="Z419" s="5" t="str">
        <f t="shared" si="48"/>
        <v>11+</v>
      </c>
    </row>
    <row r="420" spans="1:26" x14ac:dyDescent="0.25">
      <c r="A420" s="2" t="s">
        <v>453</v>
      </c>
      <c r="B420" s="2" t="s">
        <v>26</v>
      </c>
      <c r="C420" s="1">
        <v>45689</v>
      </c>
      <c r="D420" s="3">
        <v>0.92291666666666672</v>
      </c>
      <c r="E420" s="2" t="s">
        <v>16</v>
      </c>
      <c r="F420" s="2" t="s">
        <v>30</v>
      </c>
      <c r="G420" s="2">
        <v>43510</v>
      </c>
      <c r="H420" s="2">
        <v>6</v>
      </c>
      <c r="I420" s="2">
        <v>342</v>
      </c>
      <c r="J420" s="2">
        <v>14075</v>
      </c>
      <c r="K420" s="2">
        <v>9810</v>
      </c>
      <c r="L420" s="2">
        <v>427</v>
      </c>
      <c r="M420" s="2">
        <v>42</v>
      </c>
      <c r="N420" s="2">
        <v>24</v>
      </c>
      <c r="O420" s="2">
        <v>46</v>
      </c>
      <c r="P420" s="2">
        <v>36</v>
      </c>
      <c r="Q420" s="2">
        <v>83</v>
      </c>
      <c r="R420" s="2">
        <v>10</v>
      </c>
      <c r="S420" s="2" t="s">
        <v>31</v>
      </c>
      <c r="T420" s="5">
        <f t="shared" si="42"/>
        <v>539</v>
      </c>
      <c r="U420" s="4">
        <f t="shared" si="43"/>
        <v>0.22546541025051711</v>
      </c>
      <c r="V420" s="4">
        <f t="shared" si="44"/>
        <v>0.22546541025051711</v>
      </c>
      <c r="W420">
        <f t="shared" si="45"/>
        <v>22</v>
      </c>
      <c r="X420" t="str">
        <f t="shared" si="46"/>
        <v>Saturday</v>
      </c>
      <c r="Y420" s="5" t="str">
        <f t="shared" si="47"/>
        <v>Feb</v>
      </c>
      <c r="Z420" s="5" t="str">
        <f t="shared" si="48"/>
        <v>6-10</v>
      </c>
    </row>
    <row r="421" spans="1:26" x14ac:dyDescent="0.25">
      <c r="A421" s="2" t="s">
        <v>454</v>
      </c>
      <c r="B421" s="2" t="s">
        <v>26</v>
      </c>
      <c r="C421" s="1">
        <v>45690</v>
      </c>
      <c r="D421" s="3">
        <v>0.16458333333333333</v>
      </c>
      <c r="E421" s="2" t="s">
        <v>16</v>
      </c>
      <c r="F421" s="2" t="s">
        <v>18</v>
      </c>
      <c r="G421" s="2">
        <v>43388</v>
      </c>
      <c r="H421" s="2">
        <v>7</v>
      </c>
      <c r="I421" s="2">
        <v>178</v>
      </c>
      <c r="J421" s="2">
        <v>7800</v>
      </c>
      <c r="K421" s="2">
        <v>7151</v>
      </c>
      <c r="L421" s="2">
        <v>361</v>
      </c>
      <c r="M421" s="2">
        <v>37</v>
      </c>
      <c r="N421" s="2">
        <v>18</v>
      </c>
      <c r="O421" s="2">
        <v>39</v>
      </c>
      <c r="P421" s="2">
        <v>60</v>
      </c>
      <c r="Q421" s="2">
        <v>121</v>
      </c>
      <c r="R421" s="2">
        <v>14</v>
      </c>
      <c r="S421" s="2" t="s">
        <v>31</v>
      </c>
      <c r="T421" s="5">
        <f t="shared" si="42"/>
        <v>455</v>
      </c>
      <c r="U421" s="4">
        <f t="shared" si="43"/>
        <v>0.16481515626440491</v>
      </c>
      <c r="V421" s="4">
        <f t="shared" si="44"/>
        <v>0.16481515626440491</v>
      </c>
      <c r="W421">
        <f t="shared" si="45"/>
        <v>3</v>
      </c>
      <c r="X421" t="str">
        <f t="shared" si="46"/>
        <v>Sunday</v>
      </c>
      <c r="Y421" s="5" t="str">
        <f t="shared" si="47"/>
        <v>Feb</v>
      </c>
      <c r="Z421" s="5" t="str">
        <f t="shared" si="48"/>
        <v>6-10</v>
      </c>
    </row>
    <row r="422" spans="1:26" x14ac:dyDescent="0.25">
      <c r="A422" s="2" t="s">
        <v>455</v>
      </c>
      <c r="B422" s="2" t="s">
        <v>26</v>
      </c>
      <c r="C422" s="1">
        <v>45690</v>
      </c>
      <c r="D422" s="3">
        <v>0.35138888888888886</v>
      </c>
      <c r="E422" s="2" t="s">
        <v>19</v>
      </c>
      <c r="F422" s="2" t="s">
        <v>46</v>
      </c>
      <c r="G422" s="2">
        <v>43340</v>
      </c>
      <c r="H422" s="2">
        <v>7</v>
      </c>
      <c r="I422" s="2">
        <v>234</v>
      </c>
      <c r="J422" s="2">
        <v>10501</v>
      </c>
      <c r="K422" s="2">
        <v>7609</v>
      </c>
      <c r="L422" s="2">
        <v>321</v>
      </c>
      <c r="M422" s="2">
        <v>30</v>
      </c>
      <c r="N422" s="2">
        <v>27</v>
      </c>
      <c r="O422" s="2">
        <v>159</v>
      </c>
      <c r="P422" s="2">
        <v>51</v>
      </c>
      <c r="Q422" s="2">
        <v>165</v>
      </c>
      <c r="R422" s="2">
        <v>17</v>
      </c>
      <c r="S422" s="2" t="s">
        <v>31</v>
      </c>
      <c r="T422" s="5">
        <f t="shared" si="42"/>
        <v>537</v>
      </c>
      <c r="U422" s="4">
        <f t="shared" si="43"/>
        <v>0.17556529764651593</v>
      </c>
      <c r="V422" s="4">
        <f t="shared" si="44"/>
        <v>0.17556529764651593</v>
      </c>
      <c r="W422">
        <f t="shared" si="45"/>
        <v>8</v>
      </c>
      <c r="X422" t="str">
        <f t="shared" si="46"/>
        <v>Sunday</v>
      </c>
      <c r="Y422" s="5" t="str">
        <f t="shared" si="47"/>
        <v>Feb</v>
      </c>
      <c r="Z422" s="5" t="str">
        <f t="shared" si="48"/>
        <v>6-10</v>
      </c>
    </row>
    <row r="423" spans="1:26" x14ac:dyDescent="0.25">
      <c r="A423" s="2" t="s">
        <v>456</v>
      </c>
      <c r="B423" s="2" t="s">
        <v>26</v>
      </c>
      <c r="C423" s="1">
        <v>45690</v>
      </c>
      <c r="D423" s="3">
        <v>0.50208333333333333</v>
      </c>
      <c r="E423" s="2" t="s">
        <v>16</v>
      </c>
      <c r="F423" s="2" t="s">
        <v>46</v>
      </c>
      <c r="G423" s="2">
        <v>43384</v>
      </c>
      <c r="H423" s="2">
        <v>7</v>
      </c>
      <c r="I423" s="2">
        <v>155</v>
      </c>
      <c r="J423" s="2">
        <v>25943</v>
      </c>
      <c r="K423" s="2">
        <v>17990</v>
      </c>
      <c r="L423" s="2">
        <v>866</v>
      </c>
      <c r="M423" s="2">
        <v>77</v>
      </c>
      <c r="N423" s="2">
        <v>57</v>
      </c>
      <c r="O423" s="2">
        <v>116</v>
      </c>
      <c r="P423" s="2">
        <v>131</v>
      </c>
      <c r="Q423" s="2">
        <v>144</v>
      </c>
      <c r="R423" s="2">
        <v>17</v>
      </c>
      <c r="S423" s="2" t="s">
        <v>31</v>
      </c>
      <c r="T423" s="5">
        <f t="shared" si="42"/>
        <v>1116</v>
      </c>
      <c r="U423" s="4">
        <f t="shared" si="43"/>
        <v>0.41466900239719712</v>
      </c>
      <c r="V423" s="4">
        <f t="shared" si="44"/>
        <v>0.41466900239719712</v>
      </c>
      <c r="W423">
        <f t="shared" si="45"/>
        <v>12</v>
      </c>
      <c r="X423" t="str">
        <f t="shared" si="46"/>
        <v>Sunday</v>
      </c>
      <c r="Y423" s="5" t="str">
        <f t="shared" si="47"/>
        <v>Feb</v>
      </c>
      <c r="Z423" s="5" t="str">
        <f t="shared" si="48"/>
        <v>6-10</v>
      </c>
    </row>
    <row r="424" spans="1:26" x14ac:dyDescent="0.25">
      <c r="A424" s="2" t="s">
        <v>457</v>
      </c>
      <c r="B424" s="2" t="s">
        <v>26</v>
      </c>
      <c r="C424" s="1">
        <v>45690</v>
      </c>
      <c r="D424" s="3">
        <v>0.52986111111111112</v>
      </c>
      <c r="E424" s="2" t="s">
        <v>19</v>
      </c>
      <c r="F424" s="2" t="s">
        <v>44</v>
      </c>
      <c r="G424" s="2">
        <v>43336</v>
      </c>
      <c r="H424" s="2">
        <v>9</v>
      </c>
      <c r="I424" s="2">
        <v>570</v>
      </c>
      <c r="J424" s="2">
        <v>9364</v>
      </c>
      <c r="K424" s="2">
        <v>6674</v>
      </c>
      <c r="L424" s="2">
        <v>268</v>
      </c>
      <c r="M424" s="2">
        <v>29</v>
      </c>
      <c r="N424" s="2">
        <v>39</v>
      </c>
      <c r="O424" s="2">
        <v>147</v>
      </c>
      <c r="P424" s="2">
        <v>42</v>
      </c>
      <c r="Q424" s="2">
        <v>102</v>
      </c>
      <c r="R424" s="2">
        <v>9</v>
      </c>
      <c r="S424" s="2" t="s">
        <v>31</v>
      </c>
      <c r="T424" s="5">
        <f t="shared" si="42"/>
        <v>483</v>
      </c>
      <c r="U424" s="4">
        <f t="shared" si="43"/>
        <v>0.15400590732877978</v>
      </c>
      <c r="V424" s="4">
        <f t="shared" si="44"/>
        <v>0.15400590732877978</v>
      </c>
      <c r="W424">
        <f t="shared" si="45"/>
        <v>12</v>
      </c>
      <c r="X424" t="str">
        <f t="shared" si="46"/>
        <v>Sunday</v>
      </c>
      <c r="Y424" s="5" t="str">
        <f t="shared" si="47"/>
        <v>Feb</v>
      </c>
      <c r="Z424" s="5" t="str">
        <f t="shared" si="48"/>
        <v>6-10</v>
      </c>
    </row>
    <row r="425" spans="1:26" x14ac:dyDescent="0.25">
      <c r="A425" s="2" t="s">
        <v>458</v>
      </c>
      <c r="B425" s="2" t="s">
        <v>26</v>
      </c>
      <c r="C425" s="1">
        <v>45690</v>
      </c>
      <c r="D425" s="3">
        <v>0.53402777777777777</v>
      </c>
      <c r="E425" s="2" t="s">
        <v>17</v>
      </c>
      <c r="F425" s="2" t="s">
        <v>30</v>
      </c>
      <c r="G425" s="2">
        <v>43505</v>
      </c>
      <c r="H425" s="2">
        <v>9</v>
      </c>
      <c r="I425" s="2">
        <v>113</v>
      </c>
      <c r="J425" s="2">
        <v>8015</v>
      </c>
      <c r="K425" s="2">
        <v>6315</v>
      </c>
      <c r="L425" s="2">
        <v>86</v>
      </c>
      <c r="M425" s="2">
        <v>10</v>
      </c>
      <c r="N425" s="2">
        <v>11</v>
      </c>
      <c r="O425" s="2">
        <v>0</v>
      </c>
      <c r="P425" s="2">
        <v>45</v>
      </c>
      <c r="Q425" s="2">
        <v>40</v>
      </c>
      <c r="R425" s="2">
        <v>2</v>
      </c>
      <c r="S425" s="2" t="s">
        <v>31</v>
      </c>
      <c r="T425" s="5">
        <f t="shared" si="42"/>
        <v>107</v>
      </c>
      <c r="U425" s="4">
        <f t="shared" si="43"/>
        <v>0.1451557292265257</v>
      </c>
      <c r="V425" s="4">
        <f t="shared" si="44"/>
        <v>0.1451557292265257</v>
      </c>
      <c r="W425">
        <f t="shared" si="45"/>
        <v>12</v>
      </c>
      <c r="X425" t="str">
        <f t="shared" si="46"/>
        <v>Sunday</v>
      </c>
      <c r="Y425" s="5" t="str">
        <f t="shared" si="47"/>
        <v>Feb</v>
      </c>
      <c r="Z425" s="5" t="str">
        <f t="shared" si="48"/>
        <v>6-10</v>
      </c>
    </row>
    <row r="426" spans="1:26" x14ac:dyDescent="0.25">
      <c r="A426" s="2" t="s">
        <v>459</v>
      </c>
      <c r="B426" s="2" t="s">
        <v>26</v>
      </c>
      <c r="C426" s="1">
        <v>45690</v>
      </c>
      <c r="D426" s="3">
        <v>0.67777777777777781</v>
      </c>
      <c r="E426" s="2" t="s">
        <v>19</v>
      </c>
      <c r="F426" s="2" t="s">
        <v>18</v>
      </c>
      <c r="G426" s="2">
        <v>43443</v>
      </c>
      <c r="H426" s="2">
        <v>13</v>
      </c>
      <c r="I426" s="2">
        <v>211</v>
      </c>
      <c r="J426" s="2">
        <v>21632</v>
      </c>
      <c r="K426" s="2">
        <v>17370</v>
      </c>
      <c r="L426" s="2">
        <v>887</v>
      </c>
      <c r="M426" s="2">
        <v>116</v>
      </c>
      <c r="N426" s="2">
        <v>134</v>
      </c>
      <c r="O426" s="2">
        <v>453</v>
      </c>
      <c r="P426" s="2">
        <v>161</v>
      </c>
      <c r="Q426" s="2">
        <v>307</v>
      </c>
      <c r="R426" s="2">
        <v>31</v>
      </c>
      <c r="S426" s="2" t="s">
        <v>31</v>
      </c>
      <c r="T426" s="5">
        <f t="shared" si="42"/>
        <v>1590</v>
      </c>
      <c r="U426" s="4">
        <f t="shared" si="43"/>
        <v>0.399834265589393</v>
      </c>
      <c r="V426" s="4">
        <f t="shared" si="44"/>
        <v>0.399834265589393</v>
      </c>
      <c r="W426">
        <f t="shared" si="45"/>
        <v>16</v>
      </c>
      <c r="X426" t="str">
        <f t="shared" si="46"/>
        <v>Sunday</v>
      </c>
      <c r="Y426" s="5" t="str">
        <f t="shared" si="47"/>
        <v>Feb</v>
      </c>
      <c r="Z426" s="5" t="str">
        <f t="shared" si="48"/>
        <v>11+</v>
      </c>
    </row>
    <row r="427" spans="1:26" x14ac:dyDescent="0.25">
      <c r="A427" s="2" t="s">
        <v>460</v>
      </c>
      <c r="B427" s="2" t="s">
        <v>26</v>
      </c>
      <c r="C427" s="1">
        <v>45690</v>
      </c>
      <c r="D427" s="3">
        <v>0.73472222222222228</v>
      </c>
      <c r="E427" s="2" t="s">
        <v>17</v>
      </c>
      <c r="F427" s="2" t="s">
        <v>27</v>
      </c>
      <c r="G427" s="2">
        <v>43607</v>
      </c>
      <c r="H427" s="2">
        <v>6</v>
      </c>
      <c r="I427" s="2">
        <v>75</v>
      </c>
      <c r="J427" s="2">
        <v>3544</v>
      </c>
      <c r="K427" s="2">
        <v>3231</v>
      </c>
      <c r="L427" s="2">
        <v>36</v>
      </c>
      <c r="M427" s="2">
        <v>5</v>
      </c>
      <c r="N427" s="2">
        <v>5</v>
      </c>
      <c r="O427" s="2">
        <v>0</v>
      </c>
      <c r="P427" s="2">
        <v>35</v>
      </c>
      <c r="Q427" s="2">
        <v>28</v>
      </c>
      <c r="R427" s="2">
        <v>2</v>
      </c>
      <c r="S427" s="2" t="s">
        <v>31</v>
      </c>
      <c r="T427" s="5">
        <f t="shared" si="42"/>
        <v>46</v>
      </c>
      <c r="U427" s="4">
        <f t="shared" si="43"/>
        <v>7.4093608824271337E-2</v>
      </c>
      <c r="V427" s="4">
        <f t="shared" si="44"/>
        <v>7.4093608824271337E-2</v>
      </c>
      <c r="W427">
        <f t="shared" si="45"/>
        <v>17</v>
      </c>
      <c r="X427" t="str">
        <f t="shared" si="46"/>
        <v>Sunday</v>
      </c>
      <c r="Y427" s="5" t="str">
        <f t="shared" si="47"/>
        <v>Feb</v>
      </c>
      <c r="Z427" s="5" t="str">
        <f t="shared" si="48"/>
        <v>6-10</v>
      </c>
    </row>
    <row r="428" spans="1:26" x14ac:dyDescent="0.25">
      <c r="A428" s="2" t="s">
        <v>461</v>
      </c>
      <c r="B428" s="2" t="s">
        <v>26</v>
      </c>
      <c r="C428" s="1">
        <v>45690</v>
      </c>
      <c r="D428" s="3">
        <v>0.75277777777777777</v>
      </c>
      <c r="E428" s="2" t="s">
        <v>15</v>
      </c>
      <c r="F428" s="2" t="s">
        <v>44</v>
      </c>
      <c r="G428" s="2">
        <v>43338</v>
      </c>
      <c r="H428" s="2">
        <v>7</v>
      </c>
      <c r="I428" s="2">
        <v>102</v>
      </c>
      <c r="J428" s="2">
        <v>36504</v>
      </c>
      <c r="K428" s="2">
        <v>29032</v>
      </c>
      <c r="L428" s="2">
        <v>935</v>
      </c>
      <c r="M428" s="2">
        <v>60</v>
      </c>
      <c r="N428" s="2">
        <v>170</v>
      </c>
      <c r="O428" s="2">
        <v>98</v>
      </c>
      <c r="P428" s="2">
        <v>189</v>
      </c>
      <c r="Q428" s="2">
        <v>1120</v>
      </c>
      <c r="R428" s="2">
        <v>75</v>
      </c>
      <c r="S428" s="2" t="s">
        <v>31</v>
      </c>
      <c r="T428" s="5">
        <f t="shared" si="42"/>
        <v>1263</v>
      </c>
      <c r="U428" s="4">
        <f t="shared" si="43"/>
        <v>0.66989708800590708</v>
      </c>
      <c r="V428" s="4">
        <f t="shared" si="44"/>
        <v>0.66989708800590708</v>
      </c>
      <c r="W428">
        <f t="shared" si="45"/>
        <v>18</v>
      </c>
      <c r="X428" t="str">
        <f t="shared" si="46"/>
        <v>Sunday</v>
      </c>
      <c r="Y428" s="5" t="str">
        <f t="shared" si="47"/>
        <v>Feb</v>
      </c>
      <c r="Z428" s="5" t="str">
        <f t="shared" si="48"/>
        <v>6-10</v>
      </c>
    </row>
    <row r="429" spans="1:26" x14ac:dyDescent="0.25">
      <c r="A429" s="2" t="s">
        <v>462</v>
      </c>
      <c r="B429" s="2" t="s">
        <v>26</v>
      </c>
      <c r="C429" s="1">
        <v>45690</v>
      </c>
      <c r="D429" s="3">
        <v>0.7680555555555556</v>
      </c>
      <c r="E429" s="2" t="s">
        <v>15</v>
      </c>
      <c r="F429" s="2" t="s">
        <v>30</v>
      </c>
      <c r="G429" s="2">
        <v>43473</v>
      </c>
      <c r="H429" s="2">
        <v>5</v>
      </c>
      <c r="I429" s="2">
        <v>115</v>
      </c>
      <c r="J429" s="2">
        <v>32565</v>
      </c>
      <c r="K429" s="2">
        <v>29019</v>
      </c>
      <c r="L429" s="2">
        <v>959</v>
      </c>
      <c r="M429" s="2">
        <v>89</v>
      </c>
      <c r="N429" s="2">
        <v>186</v>
      </c>
      <c r="O429" s="2">
        <v>113</v>
      </c>
      <c r="P429" s="2">
        <v>110</v>
      </c>
      <c r="Q429" s="2">
        <v>756</v>
      </c>
      <c r="R429" s="2">
        <v>95</v>
      </c>
      <c r="S429" s="2" t="s">
        <v>28</v>
      </c>
      <c r="T429" s="5">
        <f t="shared" si="42"/>
        <v>1347</v>
      </c>
      <c r="U429" s="4">
        <f t="shared" si="43"/>
        <v>0.66751776965012766</v>
      </c>
      <c r="V429" s="4">
        <f t="shared" si="44"/>
        <v>0.66751776965012766</v>
      </c>
      <c r="W429">
        <f t="shared" si="45"/>
        <v>18</v>
      </c>
      <c r="X429" t="str">
        <f t="shared" si="46"/>
        <v>Sunday</v>
      </c>
      <c r="Y429" s="5" t="str">
        <f t="shared" si="47"/>
        <v>Feb</v>
      </c>
      <c r="Z429" s="5" t="str">
        <f t="shared" si="48"/>
        <v>3-5</v>
      </c>
    </row>
    <row r="430" spans="1:26" x14ac:dyDescent="0.25">
      <c r="A430" s="2" t="s">
        <v>463</v>
      </c>
      <c r="B430" s="2" t="s">
        <v>26</v>
      </c>
      <c r="C430" s="1">
        <v>45690</v>
      </c>
      <c r="D430" s="3">
        <v>0.83333333333333337</v>
      </c>
      <c r="E430" s="2" t="s">
        <v>16</v>
      </c>
      <c r="F430" s="2" t="s">
        <v>49</v>
      </c>
      <c r="G430" s="2">
        <v>43395</v>
      </c>
      <c r="H430" s="2">
        <v>5</v>
      </c>
      <c r="I430" s="2">
        <v>216</v>
      </c>
      <c r="J430" s="2">
        <v>39395</v>
      </c>
      <c r="K430" s="2">
        <v>31352</v>
      </c>
      <c r="L430" s="2">
        <v>994</v>
      </c>
      <c r="M430" s="2">
        <v>86</v>
      </c>
      <c r="N430" s="2">
        <v>64</v>
      </c>
      <c r="O430" s="2">
        <v>146</v>
      </c>
      <c r="P430" s="2">
        <v>227</v>
      </c>
      <c r="Q430" s="2">
        <v>706</v>
      </c>
      <c r="R430" s="2">
        <v>29</v>
      </c>
      <c r="S430" s="2" t="s">
        <v>31</v>
      </c>
      <c r="T430" s="5">
        <f t="shared" si="42"/>
        <v>1290</v>
      </c>
      <c r="U430" s="4">
        <f t="shared" si="43"/>
        <v>0.72247954833506167</v>
      </c>
      <c r="V430" s="4">
        <f t="shared" si="44"/>
        <v>0.72247954833506167</v>
      </c>
      <c r="W430">
        <f t="shared" si="45"/>
        <v>20</v>
      </c>
      <c r="X430" t="str">
        <f t="shared" si="46"/>
        <v>Sunday</v>
      </c>
      <c r="Y430" s="5" t="str">
        <f t="shared" si="47"/>
        <v>Feb</v>
      </c>
      <c r="Z430" s="5" t="str">
        <f t="shared" si="48"/>
        <v>3-5</v>
      </c>
    </row>
    <row r="431" spans="1:26" x14ac:dyDescent="0.25">
      <c r="A431" s="2" t="s">
        <v>464</v>
      </c>
      <c r="B431" s="2" t="s">
        <v>26</v>
      </c>
      <c r="C431" s="1">
        <v>45690</v>
      </c>
      <c r="D431" s="3">
        <v>0.87083333333333335</v>
      </c>
      <c r="E431" s="2" t="s">
        <v>16</v>
      </c>
      <c r="F431" s="2" t="s">
        <v>30</v>
      </c>
      <c r="G431" s="2">
        <v>43459</v>
      </c>
      <c r="H431" s="2">
        <v>7</v>
      </c>
      <c r="I431" s="2">
        <v>179</v>
      </c>
      <c r="J431" s="2">
        <v>14836</v>
      </c>
      <c r="K431" s="2">
        <v>10795</v>
      </c>
      <c r="L431" s="2">
        <v>337</v>
      </c>
      <c r="M431" s="2">
        <v>27</v>
      </c>
      <c r="N431" s="2">
        <v>24</v>
      </c>
      <c r="O431" s="2">
        <v>33</v>
      </c>
      <c r="P431" s="2">
        <v>44</v>
      </c>
      <c r="Q431" s="2">
        <v>88</v>
      </c>
      <c r="R431" s="2">
        <v>13</v>
      </c>
      <c r="S431" s="2" t="s">
        <v>31</v>
      </c>
      <c r="T431" s="5">
        <f t="shared" si="42"/>
        <v>421</v>
      </c>
      <c r="U431" s="4">
        <f t="shared" si="43"/>
        <v>0.24839503900227802</v>
      </c>
      <c r="V431" s="4">
        <f t="shared" si="44"/>
        <v>0.24839503900227802</v>
      </c>
      <c r="W431">
        <f t="shared" si="45"/>
        <v>20</v>
      </c>
      <c r="X431" t="str">
        <f t="shared" si="46"/>
        <v>Sunday</v>
      </c>
      <c r="Y431" s="5" t="str">
        <f t="shared" si="47"/>
        <v>Feb</v>
      </c>
      <c r="Z431" s="5" t="str">
        <f t="shared" si="48"/>
        <v>6-10</v>
      </c>
    </row>
    <row r="432" spans="1:26" x14ac:dyDescent="0.25">
      <c r="A432" s="2" t="s">
        <v>465</v>
      </c>
      <c r="B432" s="2" t="s">
        <v>26</v>
      </c>
      <c r="C432" s="1">
        <v>45690</v>
      </c>
      <c r="D432" s="3">
        <v>0.92708333333333337</v>
      </c>
      <c r="E432" s="2" t="s">
        <v>16</v>
      </c>
      <c r="F432" s="2" t="s">
        <v>36</v>
      </c>
      <c r="G432" s="2">
        <v>43406</v>
      </c>
      <c r="H432" s="2">
        <v>9</v>
      </c>
      <c r="I432" s="2">
        <v>97</v>
      </c>
      <c r="J432" s="2">
        <v>5417</v>
      </c>
      <c r="K432" s="2">
        <v>4952</v>
      </c>
      <c r="L432" s="2">
        <v>256</v>
      </c>
      <c r="M432" s="2">
        <v>25</v>
      </c>
      <c r="N432" s="2">
        <v>18</v>
      </c>
      <c r="O432" s="2">
        <v>32</v>
      </c>
      <c r="P432" s="2">
        <v>12</v>
      </c>
      <c r="Q432" s="2">
        <v>133</v>
      </c>
      <c r="R432" s="2">
        <v>10</v>
      </c>
      <c r="S432" s="2" t="s">
        <v>31</v>
      </c>
      <c r="T432" s="5">
        <f t="shared" si="42"/>
        <v>331</v>
      </c>
      <c r="U432" s="4">
        <f t="shared" si="43"/>
        <v>0.1140856102842925</v>
      </c>
      <c r="V432" s="4">
        <f t="shared" si="44"/>
        <v>0.1140856102842925</v>
      </c>
      <c r="W432">
        <f t="shared" si="45"/>
        <v>22</v>
      </c>
      <c r="X432" t="str">
        <f t="shared" si="46"/>
        <v>Sunday</v>
      </c>
      <c r="Y432" s="5" t="str">
        <f t="shared" si="47"/>
        <v>Feb</v>
      </c>
      <c r="Z432" s="5" t="str">
        <f t="shared" si="48"/>
        <v>6-10</v>
      </c>
    </row>
    <row r="433" spans="1:26" x14ac:dyDescent="0.25">
      <c r="A433" s="2" t="s">
        <v>466</v>
      </c>
      <c r="B433" s="2" t="s">
        <v>26</v>
      </c>
      <c r="C433" s="1">
        <v>45690</v>
      </c>
      <c r="D433" s="3">
        <v>0.95138888888888884</v>
      </c>
      <c r="E433" s="2" t="s">
        <v>15</v>
      </c>
      <c r="F433" s="2" t="s">
        <v>27</v>
      </c>
      <c r="G433" s="2">
        <v>43219</v>
      </c>
      <c r="H433" s="2">
        <v>6</v>
      </c>
      <c r="I433" s="2">
        <v>141</v>
      </c>
      <c r="J433" s="2">
        <v>22468</v>
      </c>
      <c r="K433" s="2">
        <v>15774</v>
      </c>
      <c r="L433" s="2">
        <v>506</v>
      </c>
      <c r="M433" s="2">
        <v>50</v>
      </c>
      <c r="N433" s="2">
        <v>120</v>
      </c>
      <c r="O433" s="2">
        <v>75</v>
      </c>
      <c r="P433" s="2">
        <v>89</v>
      </c>
      <c r="Q433" s="2">
        <v>521</v>
      </c>
      <c r="R433" s="2">
        <v>96</v>
      </c>
      <c r="S433" s="2" t="s">
        <v>31</v>
      </c>
      <c r="T433" s="5">
        <f t="shared" si="42"/>
        <v>751</v>
      </c>
      <c r="U433" s="4">
        <f t="shared" si="43"/>
        <v>0.36497836599643674</v>
      </c>
      <c r="V433" s="4">
        <f t="shared" si="44"/>
        <v>0.36497836599643674</v>
      </c>
      <c r="W433">
        <f t="shared" si="45"/>
        <v>22</v>
      </c>
      <c r="X433" t="str">
        <f t="shared" si="46"/>
        <v>Sunday</v>
      </c>
      <c r="Y433" s="5" t="str">
        <f t="shared" si="47"/>
        <v>Feb</v>
      </c>
      <c r="Z433" s="5" t="str">
        <f t="shared" si="48"/>
        <v>6-10</v>
      </c>
    </row>
    <row r="434" spans="1:26" x14ac:dyDescent="0.25">
      <c r="A434" s="2" t="s">
        <v>467</v>
      </c>
      <c r="B434" s="2" t="s">
        <v>26</v>
      </c>
      <c r="C434" s="1">
        <v>45691</v>
      </c>
      <c r="D434" s="3">
        <v>5.7638888888888892E-2</v>
      </c>
      <c r="E434" s="2" t="s">
        <v>16</v>
      </c>
      <c r="F434" s="2" t="s">
        <v>44</v>
      </c>
      <c r="G434" s="2">
        <v>43390</v>
      </c>
      <c r="H434" s="2">
        <v>12</v>
      </c>
      <c r="I434" s="2">
        <v>216</v>
      </c>
      <c r="J434" s="2">
        <v>7213</v>
      </c>
      <c r="K434" s="2">
        <v>5304</v>
      </c>
      <c r="L434" s="2">
        <v>210</v>
      </c>
      <c r="M434" s="2">
        <v>12</v>
      </c>
      <c r="N434" s="2">
        <v>10</v>
      </c>
      <c r="O434" s="2">
        <v>29</v>
      </c>
      <c r="P434" s="2">
        <v>12</v>
      </c>
      <c r="Q434" s="2">
        <v>136</v>
      </c>
      <c r="R434" s="2">
        <v>4</v>
      </c>
      <c r="S434" s="2" t="s">
        <v>31</v>
      </c>
      <c r="T434" s="5">
        <f t="shared" si="42"/>
        <v>261</v>
      </c>
      <c r="U434" s="4">
        <f t="shared" si="43"/>
        <v>0.12224014749942383</v>
      </c>
      <c r="V434" s="4">
        <f t="shared" si="44"/>
        <v>0.12224014749942383</v>
      </c>
      <c r="W434">
        <f t="shared" si="45"/>
        <v>1</v>
      </c>
      <c r="X434" t="str">
        <f t="shared" si="46"/>
        <v>Monday</v>
      </c>
      <c r="Y434" s="5" t="str">
        <f t="shared" si="47"/>
        <v>Feb</v>
      </c>
      <c r="Z434" s="5" t="str">
        <f t="shared" si="48"/>
        <v>11+</v>
      </c>
    </row>
    <row r="435" spans="1:26" x14ac:dyDescent="0.25">
      <c r="A435" s="2" t="s">
        <v>468</v>
      </c>
      <c r="B435" s="2" t="s">
        <v>26</v>
      </c>
      <c r="C435" s="1">
        <v>45691</v>
      </c>
      <c r="D435" s="3">
        <v>0.10277777777777777</v>
      </c>
      <c r="E435" s="2" t="s">
        <v>15</v>
      </c>
      <c r="F435" s="2" t="s">
        <v>18</v>
      </c>
      <c r="G435" s="2">
        <v>43232</v>
      </c>
      <c r="H435" s="2">
        <v>5</v>
      </c>
      <c r="I435" s="2">
        <v>146</v>
      </c>
      <c r="J435" s="2">
        <v>9056</v>
      </c>
      <c r="K435" s="2">
        <v>8205</v>
      </c>
      <c r="L435" s="2">
        <v>268</v>
      </c>
      <c r="M435" s="2">
        <v>32</v>
      </c>
      <c r="N435" s="2">
        <v>62</v>
      </c>
      <c r="O435" s="2">
        <v>43</v>
      </c>
      <c r="P435" s="2">
        <v>53</v>
      </c>
      <c r="Q435" s="2">
        <v>128</v>
      </c>
      <c r="R435" s="2">
        <v>35</v>
      </c>
      <c r="S435" s="2" t="s">
        <v>31</v>
      </c>
      <c r="T435" s="5">
        <f t="shared" si="42"/>
        <v>405</v>
      </c>
      <c r="U435" s="4">
        <f t="shared" si="43"/>
        <v>0.189789970392302</v>
      </c>
      <c r="V435" s="4">
        <f t="shared" si="44"/>
        <v>0.189789970392302</v>
      </c>
      <c r="W435">
        <f t="shared" si="45"/>
        <v>2</v>
      </c>
      <c r="X435" t="str">
        <f t="shared" si="46"/>
        <v>Monday</v>
      </c>
      <c r="Y435" s="5" t="str">
        <f t="shared" si="47"/>
        <v>Feb</v>
      </c>
      <c r="Z435" s="5" t="str">
        <f t="shared" si="48"/>
        <v>3-5</v>
      </c>
    </row>
    <row r="436" spans="1:26" x14ac:dyDescent="0.25">
      <c r="A436" s="2" t="s">
        <v>469</v>
      </c>
      <c r="B436" s="2" t="s">
        <v>26</v>
      </c>
      <c r="C436" s="1">
        <v>45691</v>
      </c>
      <c r="D436" s="3">
        <v>0.34791666666666665</v>
      </c>
      <c r="E436" s="2" t="s">
        <v>19</v>
      </c>
      <c r="F436" s="2" t="s">
        <v>46</v>
      </c>
      <c r="G436" s="2">
        <v>43563</v>
      </c>
      <c r="H436" s="2">
        <v>8</v>
      </c>
      <c r="I436" s="2">
        <v>331</v>
      </c>
      <c r="J436" s="2">
        <v>12466</v>
      </c>
      <c r="K436" s="2">
        <v>9559</v>
      </c>
      <c r="L436" s="2">
        <v>401</v>
      </c>
      <c r="M436" s="2">
        <v>41</v>
      </c>
      <c r="N436" s="2">
        <v>51</v>
      </c>
      <c r="O436" s="2">
        <v>200</v>
      </c>
      <c r="P436" s="2">
        <v>59</v>
      </c>
      <c r="Q436" s="2">
        <v>118</v>
      </c>
      <c r="R436" s="2">
        <v>19</v>
      </c>
      <c r="S436" s="2" t="s">
        <v>31</v>
      </c>
      <c r="T436" s="5">
        <f t="shared" si="42"/>
        <v>693</v>
      </c>
      <c r="U436" s="4">
        <f t="shared" si="43"/>
        <v>0.21942933223148084</v>
      </c>
      <c r="V436" s="4">
        <f t="shared" si="44"/>
        <v>0.21942933223148084</v>
      </c>
      <c r="W436">
        <f t="shared" si="45"/>
        <v>8</v>
      </c>
      <c r="X436" t="str">
        <f t="shared" si="46"/>
        <v>Monday</v>
      </c>
      <c r="Y436" s="5" t="str">
        <f t="shared" si="47"/>
        <v>Feb</v>
      </c>
      <c r="Z436" s="5" t="str">
        <f t="shared" si="48"/>
        <v>6-10</v>
      </c>
    </row>
    <row r="437" spans="1:26" x14ac:dyDescent="0.25">
      <c r="A437" s="2" t="s">
        <v>470</v>
      </c>
      <c r="B437" s="2" t="s">
        <v>26</v>
      </c>
      <c r="C437" s="1">
        <v>45691</v>
      </c>
      <c r="D437" s="3">
        <v>0.4909722222222222</v>
      </c>
      <c r="E437" s="2" t="s">
        <v>16</v>
      </c>
      <c r="F437" s="2" t="s">
        <v>27</v>
      </c>
      <c r="G437" s="2">
        <v>43535</v>
      </c>
      <c r="H437" s="2">
        <v>5</v>
      </c>
      <c r="I437" s="2">
        <v>202</v>
      </c>
      <c r="J437" s="2">
        <v>7856</v>
      </c>
      <c r="K437" s="2">
        <v>5489</v>
      </c>
      <c r="L437" s="2">
        <v>252</v>
      </c>
      <c r="M437" s="2">
        <v>22</v>
      </c>
      <c r="N437" s="2">
        <v>13</v>
      </c>
      <c r="O437" s="2">
        <v>30</v>
      </c>
      <c r="P437" s="2">
        <v>38</v>
      </c>
      <c r="Q437" s="2">
        <v>56</v>
      </c>
      <c r="R437" s="2">
        <v>4</v>
      </c>
      <c r="S437" s="2" t="s">
        <v>31</v>
      </c>
      <c r="T437" s="5">
        <f t="shared" si="42"/>
        <v>317</v>
      </c>
      <c r="U437" s="4">
        <f t="shared" si="43"/>
        <v>0.12608246238658549</v>
      </c>
      <c r="V437" s="4">
        <f t="shared" si="44"/>
        <v>0.12608246238658549</v>
      </c>
      <c r="W437">
        <f t="shared" si="45"/>
        <v>11</v>
      </c>
      <c r="X437" t="str">
        <f t="shared" si="46"/>
        <v>Monday</v>
      </c>
      <c r="Y437" s="5" t="str">
        <f t="shared" si="47"/>
        <v>Feb</v>
      </c>
      <c r="Z437" s="5" t="str">
        <f t="shared" si="48"/>
        <v>3-5</v>
      </c>
    </row>
    <row r="438" spans="1:26" x14ac:dyDescent="0.25">
      <c r="A438" s="2" t="s">
        <v>471</v>
      </c>
      <c r="B438" s="2" t="s">
        <v>26</v>
      </c>
      <c r="C438" s="1">
        <v>45691</v>
      </c>
      <c r="D438" s="3">
        <v>0.6333333333333333</v>
      </c>
      <c r="E438" s="2" t="s">
        <v>15</v>
      </c>
      <c r="F438" s="2" t="s">
        <v>18</v>
      </c>
      <c r="G438" s="2">
        <v>43461</v>
      </c>
      <c r="H438" s="2">
        <v>4</v>
      </c>
      <c r="I438" s="2">
        <v>31</v>
      </c>
      <c r="J438" s="2">
        <v>14127</v>
      </c>
      <c r="K438" s="2">
        <v>11529</v>
      </c>
      <c r="L438" s="2">
        <v>422</v>
      </c>
      <c r="M438" s="2">
        <v>50</v>
      </c>
      <c r="N438" s="2">
        <v>72</v>
      </c>
      <c r="O438" s="2">
        <v>60</v>
      </c>
      <c r="P438" s="2">
        <v>78</v>
      </c>
      <c r="Q438" s="2">
        <v>437</v>
      </c>
      <c r="R438" s="2">
        <v>49</v>
      </c>
      <c r="S438" s="2" t="s">
        <v>31</v>
      </c>
      <c r="T438" s="5">
        <f t="shared" si="42"/>
        <v>604</v>
      </c>
      <c r="U438" s="4">
        <f t="shared" si="43"/>
        <v>0.26527231310830401</v>
      </c>
      <c r="V438" s="4">
        <f t="shared" si="44"/>
        <v>0.26527231310830401</v>
      </c>
      <c r="W438">
        <f t="shared" si="45"/>
        <v>15</v>
      </c>
      <c r="X438" t="str">
        <f t="shared" si="46"/>
        <v>Monday</v>
      </c>
      <c r="Y438" s="5" t="str">
        <f t="shared" si="47"/>
        <v>Feb</v>
      </c>
      <c r="Z438" s="5" t="str">
        <f t="shared" si="48"/>
        <v>3-5</v>
      </c>
    </row>
    <row r="439" spans="1:26" x14ac:dyDescent="0.25">
      <c r="A439" s="2" t="s">
        <v>472</v>
      </c>
      <c r="B439" s="2" t="s">
        <v>26</v>
      </c>
      <c r="C439" s="1">
        <v>45691</v>
      </c>
      <c r="D439" s="3">
        <v>0.80763888888888891</v>
      </c>
      <c r="E439" s="2" t="s">
        <v>15</v>
      </c>
      <c r="F439" s="2" t="s">
        <v>38</v>
      </c>
      <c r="G439" s="2">
        <v>43525</v>
      </c>
      <c r="H439" s="2">
        <v>7</v>
      </c>
      <c r="I439" s="2">
        <v>43</v>
      </c>
      <c r="J439" s="2">
        <v>21150</v>
      </c>
      <c r="K439" s="2">
        <v>15860</v>
      </c>
      <c r="L439" s="2">
        <v>726</v>
      </c>
      <c r="M439" s="2">
        <v>65</v>
      </c>
      <c r="N439" s="2">
        <v>183</v>
      </c>
      <c r="O439" s="2">
        <v>76</v>
      </c>
      <c r="P439" s="2">
        <v>38</v>
      </c>
      <c r="Q439" s="2">
        <v>586</v>
      </c>
      <c r="R439" s="2">
        <v>51</v>
      </c>
      <c r="S439" s="2" t="s">
        <v>31</v>
      </c>
      <c r="T439" s="5">
        <f t="shared" si="42"/>
        <v>1050</v>
      </c>
      <c r="U439" s="4">
        <f t="shared" si="43"/>
        <v>0.36438828259620909</v>
      </c>
      <c r="V439" s="4">
        <f t="shared" si="44"/>
        <v>0.36438828259620909</v>
      </c>
      <c r="W439">
        <f t="shared" si="45"/>
        <v>19</v>
      </c>
      <c r="X439" t="str">
        <f t="shared" si="46"/>
        <v>Monday</v>
      </c>
      <c r="Y439" s="5" t="str">
        <f t="shared" si="47"/>
        <v>Feb</v>
      </c>
      <c r="Z439" s="5" t="str">
        <f t="shared" si="48"/>
        <v>6-10</v>
      </c>
    </row>
    <row r="440" spans="1:26" x14ac:dyDescent="0.25">
      <c r="A440" s="2" t="s">
        <v>473</v>
      </c>
      <c r="B440" s="2" t="s">
        <v>26</v>
      </c>
      <c r="C440" s="1">
        <v>45691</v>
      </c>
      <c r="D440" s="3">
        <v>0.81597222222222221</v>
      </c>
      <c r="E440" s="2" t="s">
        <v>16</v>
      </c>
      <c r="F440" s="2" t="s">
        <v>49</v>
      </c>
      <c r="G440" s="2">
        <v>43652</v>
      </c>
      <c r="H440" s="2">
        <v>14</v>
      </c>
      <c r="I440" s="2">
        <v>163</v>
      </c>
      <c r="J440" s="2">
        <v>10980</v>
      </c>
      <c r="K440" s="2">
        <v>9493</v>
      </c>
      <c r="L440" s="2">
        <v>314</v>
      </c>
      <c r="M440" s="2">
        <v>20</v>
      </c>
      <c r="N440" s="2">
        <v>13</v>
      </c>
      <c r="O440" s="2">
        <v>27</v>
      </c>
      <c r="P440" s="2">
        <v>25</v>
      </c>
      <c r="Q440" s="2">
        <v>132</v>
      </c>
      <c r="R440" s="2">
        <v>22</v>
      </c>
      <c r="S440" s="2" t="s">
        <v>28</v>
      </c>
      <c r="T440" s="5">
        <f t="shared" si="42"/>
        <v>374</v>
      </c>
      <c r="U440" s="4">
        <f t="shared" si="43"/>
        <v>0.21746998992027858</v>
      </c>
      <c r="V440" s="4">
        <f t="shared" si="44"/>
        <v>0.21746998992027858</v>
      </c>
      <c r="W440">
        <f t="shared" si="45"/>
        <v>19</v>
      </c>
      <c r="X440" t="str">
        <f t="shared" si="46"/>
        <v>Monday</v>
      </c>
      <c r="Y440" s="5" t="str">
        <f t="shared" si="47"/>
        <v>Feb</v>
      </c>
      <c r="Z440" s="5" t="str">
        <f t="shared" si="48"/>
        <v>11+</v>
      </c>
    </row>
    <row r="441" spans="1:26" x14ac:dyDescent="0.25">
      <c r="A441" s="2" t="s">
        <v>474</v>
      </c>
      <c r="B441" s="2" t="s">
        <v>26</v>
      </c>
      <c r="C441" s="1">
        <v>45691</v>
      </c>
      <c r="D441" s="3">
        <v>0.81874999999999998</v>
      </c>
      <c r="E441" s="2" t="s">
        <v>16</v>
      </c>
      <c r="F441" s="2" t="s">
        <v>36</v>
      </c>
      <c r="G441" s="2">
        <v>43484</v>
      </c>
      <c r="H441" s="2">
        <v>12</v>
      </c>
      <c r="I441" s="2">
        <v>123</v>
      </c>
      <c r="J441" s="2">
        <v>13153</v>
      </c>
      <c r="K441" s="2">
        <v>10642</v>
      </c>
      <c r="L441" s="2">
        <v>379</v>
      </c>
      <c r="M441" s="2">
        <v>31</v>
      </c>
      <c r="N441" s="2">
        <v>23</v>
      </c>
      <c r="O441" s="2">
        <v>56</v>
      </c>
      <c r="P441" s="2">
        <v>23</v>
      </c>
      <c r="Q441" s="2">
        <v>148</v>
      </c>
      <c r="R441" s="2">
        <v>13</v>
      </c>
      <c r="S441" s="2" t="s">
        <v>31</v>
      </c>
      <c r="T441" s="5">
        <f t="shared" si="42"/>
        <v>489</v>
      </c>
      <c r="U441" s="4">
        <f t="shared" si="43"/>
        <v>0.24473369515223992</v>
      </c>
      <c r="V441" s="4">
        <f t="shared" si="44"/>
        <v>0.24473369515223992</v>
      </c>
      <c r="W441">
        <f t="shared" si="45"/>
        <v>19</v>
      </c>
      <c r="X441" t="str">
        <f t="shared" si="46"/>
        <v>Monday</v>
      </c>
      <c r="Y441" s="5" t="str">
        <f t="shared" si="47"/>
        <v>Feb</v>
      </c>
      <c r="Z441" s="5" t="str">
        <f t="shared" si="48"/>
        <v>11+</v>
      </c>
    </row>
    <row r="442" spans="1:26" x14ac:dyDescent="0.25">
      <c r="A442" s="2" t="s">
        <v>475</v>
      </c>
      <c r="B442" s="2" t="s">
        <v>26</v>
      </c>
      <c r="C442" s="1">
        <v>45691</v>
      </c>
      <c r="D442" s="3">
        <v>0.87638888888888888</v>
      </c>
      <c r="E442" s="2" t="s">
        <v>15</v>
      </c>
      <c r="F442" s="2" t="s">
        <v>38</v>
      </c>
      <c r="G442" s="2">
        <v>43343</v>
      </c>
      <c r="H442" s="2">
        <v>7</v>
      </c>
      <c r="I442" s="2">
        <v>81</v>
      </c>
      <c r="J442" s="2">
        <v>22015</v>
      </c>
      <c r="K442" s="2">
        <v>15504</v>
      </c>
      <c r="L442" s="2">
        <v>733</v>
      </c>
      <c r="M442" s="2">
        <v>85</v>
      </c>
      <c r="N442" s="2">
        <v>203</v>
      </c>
      <c r="O442" s="2">
        <v>100</v>
      </c>
      <c r="P442" s="2">
        <v>66</v>
      </c>
      <c r="Q442" s="2">
        <v>479</v>
      </c>
      <c r="R442" s="2">
        <v>94</v>
      </c>
      <c r="S442" s="2" t="s">
        <v>31</v>
      </c>
      <c r="T442" s="5">
        <f t="shared" si="42"/>
        <v>1121</v>
      </c>
      <c r="U442" s="4">
        <f t="shared" si="43"/>
        <v>0.35770481969406825</v>
      </c>
      <c r="V442" s="4">
        <f t="shared" si="44"/>
        <v>0.35770481969406825</v>
      </c>
      <c r="W442">
        <f t="shared" si="45"/>
        <v>21</v>
      </c>
      <c r="X442" t="str">
        <f t="shared" si="46"/>
        <v>Monday</v>
      </c>
      <c r="Y442" s="5" t="str">
        <f t="shared" si="47"/>
        <v>Feb</v>
      </c>
      <c r="Z442" s="5" t="str">
        <f t="shared" si="48"/>
        <v>6-10</v>
      </c>
    </row>
    <row r="443" spans="1:26" x14ac:dyDescent="0.25">
      <c r="A443" s="2" t="s">
        <v>476</v>
      </c>
      <c r="B443" s="2" t="s">
        <v>26</v>
      </c>
      <c r="C443" s="1">
        <v>45691</v>
      </c>
      <c r="D443" s="3">
        <v>0.92777777777777781</v>
      </c>
      <c r="E443" s="2" t="s">
        <v>15</v>
      </c>
      <c r="F443" s="2" t="s">
        <v>36</v>
      </c>
      <c r="G443" s="2">
        <v>43565</v>
      </c>
      <c r="H443" s="2">
        <v>7</v>
      </c>
      <c r="I443" s="2">
        <v>128</v>
      </c>
      <c r="J443" s="2">
        <v>20291</v>
      </c>
      <c r="K443" s="2">
        <v>14334</v>
      </c>
      <c r="L443" s="2">
        <v>499</v>
      </c>
      <c r="M443" s="2">
        <v>49</v>
      </c>
      <c r="N443" s="2">
        <v>88</v>
      </c>
      <c r="O443" s="2">
        <v>69</v>
      </c>
      <c r="P443" s="2">
        <v>81</v>
      </c>
      <c r="Q443" s="2">
        <v>165</v>
      </c>
      <c r="R443" s="2">
        <v>66</v>
      </c>
      <c r="S443" s="2" t="s">
        <v>31</v>
      </c>
      <c r="T443" s="5">
        <f t="shared" si="42"/>
        <v>705</v>
      </c>
      <c r="U443" s="4">
        <f t="shared" si="43"/>
        <v>0.32902559394008951</v>
      </c>
      <c r="V443" s="4">
        <f t="shared" si="44"/>
        <v>0.32902559394008951</v>
      </c>
      <c r="W443">
        <f t="shared" si="45"/>
        <v>22</v>
      </c>
      <c r="X443" t="str">
        <f t="shared" si="46"/>
        <v>Monday</v>
      </c>
      <c r="Y443" s="5" t="str">
        <f t="shared" si="47"/>
        <v>Feb</v>
      </c>
      <c r="Z443" s="5" t="str">
        <f t="shared" si="48"/>
        <v>6-10</v>
      </c>
    </row>
    <row r="444" spans="1:26" x14ac:dyDescent="0.25">
      <c r="A444" s="2" t="s">
        <v>477</v>
      </c>
      <c r="B444" s="2" t="s">
        <v>26</v>
      </c>
      <c r="C444" s="1">
        <v>45692</v>
      </c>
      <c r="D444" s="3">
        <v>0.19375000000000001</v>
      </c>
      <c r="E444" s="2" t="s">
        <v>16</v>
      </c>
      <c r="F444" s="2" t="s">
        <v>27</v>
      </c>
      <c r="G444" s="2">
        <v>43639</v>
      </c>
      <c r="H444" s="2">
        <v>4</v>
      </c>
      <c r="I444" s="2">
        <v>169</v>
      </c>
      <c r="J444" s="2">
        <v>6146</v>
      </c>
      <c r="K444" s="2">
        <v>4885</v>
      </c>
      <c r="L444" s="2">
        <v>141</v>
      </c>
      <c r="M444" s="2">
        <v>11</v>
      </c>
      <c r="N444" s="2">
        <v>8</v>
      </c>
      <c r="O444" s="2">
        <v>15</v>
      </c>
      <c r="P444" s="2">
        <v>39</v>
      </c>
      <c r="Q444" s="2">
        <v>109</v>
      </c>
      <c r="R444" s="2">
        <v>8</v>
      </c>
      <c r="S444" s="2" t="s">
        <v>31</v>
      </c>
      <c r="T444" s="5">
        <f t="shared" si="42"/>
        <v>175</v>
      </c>
      <c r="U444" s="4">
        <f t="shared" si="43"/>
        <v>0.11194115355530604</v>
      </c>
      <c r="V444" s="4">
        <f t="shared" si="44"/>
        <v>0.11194115355530604</v>
      </c>
      <c r="W444">
        <f t="shared" si="45"/>
        <v>4</v>
      </c>
      <c r="X444" t="str">
        <f t="shared" si="46"/>
        <v>Tuesday</v>
      </c>
      <c r="Y444" s="5" t="str">
        <f t="shared" si="47"/>
        <v>Feb</v>
      </c>
      <c r="Z444" s="5" t="str">
        <f t="shared" si="48"/>
        <v>3-5</v>
      </c>
    </row>
    <row r="445" spans="1:26" x14ac:dyDescent="0.25">
      <c r="A445" s="2" t="s">
        <v>478</v>
      </c>
      <c r="B445" s="2" t="s">
        <v>26</v>
      </c>
      <c r="C445" s="1">
        <v>45692</v>
      </c>
      <c r="D445" s="3">
        <v>0.3</v>
      </c>
      <c r="E445" s="2" t="s">
        <v>19</v>
      </c>
      <c r="F445" s="2" t="s">
        <v>46</v>
      </c>
      <c r="G445" s="2">
        <v>43505</v>
      </c>
      <c r="H445" s="2">
        <v>3</v>
      </c>
      <c r="I445" s="2">
        <v>165</v>
      </c>
      <c r="J445" s="2">
        <v>24929</v>
      </c>
      <c r="K445" s="2">
        <v>17442</v>
      </c>
      <c r="L445" s="2">
        <v>830</v>
      </c>
      <c r="M445" s="2">
        <v>64</v>
      </c>
      <c r="N445" s="2">
        <v>126</v>
      </c>
      <c r="O445" s="2">
        <v>433</v>
      </c>
      <c r="P445" s="2">
        <v>142</v>
      </c>
      <c r="Q445" s="2">
        <v>451</v>
      </c>
      <c r="R445" s="2">
        <v>33</v>
      </c>
      <c r="S445" s="2" t="s">
        <v>31</v>
      </c>
      <c r="T445" s="5">
        <f t="shared" si="42"/>
        <v>1453</v>
      </c>
      <c r="U445" s="4">
        <f t="shared" si="43"/>
        <v>0.40091943454775314</v>
      </c>
      <c r="V445" s="4">
        <f t="shared" si="44"/>
        <v>0.40091943454775314</v>
      </c>
      <c r="W445">
        <f t="shared" si="45"/>
        <v>7</v>
      </c>
      <c r="X445" t="str">
        <f t="shared" si="46"/>
        <v>Tuesday</v>
      </c>
      <c r="Y445" s="5" t="str">
        <f t="shared" si="47"/>
        <v>Feb</v>
      </c>
      <c r="Z445" s="5" t="str">
        <f t="shared" si="48"/>
        <v>3-5</v>
      </c>
    </row>
    <row r="446" spans="1:26" x14ac:dyDescent="0.25">
      <c r="A446" s="2" t="s">
        <v>479</v>
      </c>
      <c r="B446" s="2" t="s">
        <v>26</v>
      </c>
      <c r="C446" s="1">
        <v>45692</v>
      </c>
      <c r="D446" s="3">
        <v>0.37361111111111112</v>
      </c>
      <c r="E446" s="2" t="s">
        <v>15</v>
      </c>
      <c r="F446" s="2" t="s">
        <v>18</v>
      </c>
      <c r="G446" s="2">
        <v>43244</v>
      </c>
      <c r="H446" s="2">
        <v>15</v>
      </c>
      <c r="I446" s="2">
        <v>142</v>
      </c>
      <c r="J446" s="2">
        <v>16752</v>
      </c>
      <c r="K446" s="2">
        <v>13196</v>
      </c>
      <c r="L446" s="2">
        <v>626</v>
      </c>
      <c r="M446" s="2">
        <v>54</v>
      </c>
      <c r="N446" s="2">
        <v>149</v>
      </c>
      <c r="O446" s="2">
        <v>81</v>
      </c>
      <c r="P446" s="2">
        <v>104</v>
      </c>
      <c r="Q446" s="2">
        <v>522</v>
      </c>
      <c r="R446" s="2">
        <v>46</v>
      </c>
      <c r="S446" s="2" t="s">
        <v>28</v>
      </c>
      <c r="T446" s="5">
        <f t="shared" si="42"/>
        <v>910</v>
      </c>
      <c r="U446" s="4">
        <f t="shared" si="43"/>
        <v>0.30515215983720284</v>
      </c>
      <c r="V446" s="4">
        <f t="shared" si="44"/>
        <v>0.30515215983720284</v>
      </c>
      <c r="W446">
        <f t="shared" si="45"/>
        <v>8</v>
      </c>
      <c r="X446" t="str">
        <f t="shared" si="46"/>
        <v>Tuesday</v>
      </c>
      <c r="Y446" s="5" t="str">
        <f t="shared" si="47"/>
        <v>Feb</v>
      </c>
      <c r="Z446" s="5" t="str">
        <f t="shared" si="48"/>
        <v>11+</v>
      </c>
    </row>
    <row r="447" spans="1:26" x14ac:dyDescent="0.25">
      <c r="A447" s="2" t="s">
        <v>480</v>
      </c>
      <c r="B447" s="2" t="s">
        <v>26</v>
      </c>
      <c r="C447" s="1">
        <v>45692</v>
      </c>
      <c r="D447" s="3">
        <v>0.38194444444444442</v>
      </c>
      <c r="E447" s="2" t="s">
        <v>15</v>
      </c>
      <c r="F447" s="2" t="s">
        <v>38</v>
      </c>
      <c r="G447" s="2">
        <v>43353</v>
      </c>
      <c r="H447" s="2">
        <v>8</v>
      </c>
      <c r="I447" s="2">
        <v>142</v>
      </c>
      <c r="J447" s="2">
        <v>19515</v>
      </c>
      <c r="K447" s="2">
        <v>15782</v>
      </c>
      <c r="L447" s="2">
        <v>628</v>
      </c>
      <c r="M447" s="2">
        <v>55</v>
      </c>
      <c r="N447" s="2">
        <v>143</v>
      </c>
      <c r="O447" s="2">
        <v>84</v>
      </c>
      <c r="P447" s="2">
        <v>119</v>
      </c>
      <c r="Q447" s="2">
        <v>394</v>
      </c>
      <c r="R447" s="2">
        <v>52</v>
      </c>
      <c r="S447" s="2" t="s">
        <v>31</v>
      </c>
      <c r="T447" s="5">
        <f t="shared" si="42"/>
        <v>910</v>
      </c>
      <c r="U447" s="4">
        <f t="shared" si="43"/>
        <v>0.36403478421331859</v>
      </c>
      <c r="V447" s="4">
        <f t="shared" si="44"/>
        <v>0.36403478421331859</v>
      </c>
      <c r="W447">
        <f t="shared" si="45"/>
        <v>9</v>
      </c>
      <c r="X447" t="str">
        <f t="shared" si="46"/>
        <v>Tuesday</v>
      </c>
      <c r="Y447" s="5" t="str">
        <f t="shared" si="47"/>
        <v>Feb</v>
      </c>
      <c r="Z447" s="5" t="str">
        <f t="shared" si="48"/>
        <v>6-10</v>
      </c>
    </row>
    <row r="448" spans="1:26" x14ac:dyDescent="0.25">
      <c r="A448" s="2" t="s">
        <v>481</v>
      </c>
      <c r="B448" s="2" t="s">
        <v>26</v>
      </c>
      <c r="C448" s="1">
        <v>45692</v>
      </c>
      <c r="D448" s="3">
        <v>0.45277777777777778</v>
      </c>
      <c r="E448" s="2" t="s">
        <v>19</v>
      </c>
      <c r="F448" s="2" t="s">
        <v>30</v>
      </c>
      <c r="G448" s="2">
        <v>43597</v>
      </c>
      <c r="H448" s="2">
        <v>5</v>
      </c>
      <c r="I448" s="2">
        <v>217</v>
      </c>
      <c r="J448" s="2">
        <v>8772</v>
      </c>
      <c r="K448" s="2">
        <v>7312</v>
      </c>
      <c r="L448" s="2">
        <v>200</v>
      </c>
      <c r="M448" s="2">
        <v>20</v>
      </c>
      <c r="N448" s="2">
        <v>24</v>
      </c>
      <c r="O448" s="2">
        <v>65</v>
      </c>
      <c r="P448" s="2">
        <v>71</v>
      </c>
      <c r="Q448" s="2">
        <v>109</v>
      </c>
      <c r="R448" s="2">
        <v>20</v>
      </c>
      <c r="S448" s="2" t="s">
        <v>28</v>
      </c>
      <c r="T448" s="5">
        <f t="shared" si="42"/>
        <v>309</v>
      </c>
      <c r="U448" s="4">
        <f t="shared" si="43"/>
        <v>0.1677179622451086</v>
      </c>
      <c r="V448" s="4">
        <f t="shared" si="44"/>
        <v>0.1677179622451086</v>
      </c>
      <c r="W448">
        <f t="shared" si="45"/>
        <v>10</v>
      </c>
      <c r="X448" t="str">
        <f t="shared" si="46"/>
        <v>Tuesday</v>
      </c>
      <c r="Y448" s="5" t="str">
        <f t="shared" si="47"/>
        <v>Feb</v>
      </c>
      <c r="Z448" s="5" t="str">
        <f t="shared" si="48"/>
        <v>3-5</v>
      </c>
    </row>
    <row r="449" spans="1:26" x14ac:dyDescent="0.25">
      <c r="A449" s="2" t="s">
        <v>482</v>
      </c>
      <c r="B449" s="2" t="s">
        <v>26</v>
      </c>
      <c r="C449" s="1">
        <v>45692</v>
      </c>
      <c r="D449" s="3">
        <v>0.59097222222222223</v>
      </c>
      <c r="E449" s="2" t="s">
        <v>15</v>
      </c>
      <c r="F449" s="2" t="s">
        <v>46</v>
      </c>
      <c r="G449" s="2">
        <v>43631</v>
      </c>
      <c r="H449" s="2">
        <v>8</v>
      </c>
      <c r="I449" s="2">
        <v>110</v>
      </c>
      <c r="J449" s="2">
        <v>43769</v>
      </c>
      <c r="K449" s="2">
        <v>33130</v>
      </c>
      <c r="L449" s="2">
        <v>1263</v>
      </c>
      <c r="M449" s="2">
        <v>158</v>
      </c>
      <c r="N449" s="2">
        <v>264</v>
      </c>
      <c r="O449" s="2">
        <v>182</v>
      </c>
      <c r="P449" s="2">
        <v>198</v>
      </c>
      <c r="Q449" s="2">
        <v>1278</v>
      </c>
      <c r="R449" s="2">
        <v>209</v>
      </c>
      <c r="S449" s="2" t="s">
        <v>31</v>
      </c>
      <c r="T449" s="5">
        <f t="shared" si="42"/>
        <v>1867</v>
      </c>
      <c r="U449" s="4">
        <f t="shared" si="43"/>
        <v>0.75932250005729873</v>
      </c>
      <c r="V449" s="4">
        <f t="shared" si="44"/>
        <v>0.75932250005729873</v>
      </c>
      <c r="W449">
        <f t="shared" si="45"/>
        <v>14</v>
      </c>
      <c r="X449" t="str">
        <f t="shared" si="46"/>
        <v>Tuesday</v>
      </c>
      <c r="Y449" s="5" t="str">
        <f t="shared" si="47"/>
        <v>Feb</v>
      </c>
      <c r="Z449" s="5" t="str">
        <f t="shared" si="48"/>
        <v>6-10</v>
      </c>
    </row>
    <row r="450" spans="1:26" x14ac:dyDescent="0.25">
      <c r="A450" s="2" t="s">
        <v>483</v>
      </c>
      <c r="B450" s="2" t="s">
        <v>26</v>
      </c>
      <c r="C450" s="1">
        <v>45692</v>
      </c>
      <c r="D450" s="3">
        <v>0.77152777777777781</v>
      </c>
      <c r="E450" s="2" t="s">
        <v>15</v>
      </c>
      <c r="F450" s="2" t="s">
        <v>36</v>
      </c>
      <c r="G450" s="2">
        <v>43611</v>
      </c>
      <c r="H450" s="2">
        <v>7</v>
      </c>
      <c r="I450" s="2">
        <v>69</v>
      </c>
      <c r="J450" s="2">
        <v>25905</v>
      </c>
      <c r="K450" s="2">
        <v>20010</v>
      </c>
      <c r="L450" s="2">
        <v>667</v>
      </c>
      <c r="M450" s="2">
        <v>50</v>
      </c>
      <c r="N450" s="2">
        <v>102</v>
      </c>
      <c r="O450" s="2">
        <v>77</v>
      </c>
      <c r="P450" s="2">
        <v>96</v>
      </c>
      <c r="Q450" s="2">
        <v>774</v>
      </c>
      <c r="R450" s="2">
        <v>118</v>
      </c>
      <c r="S450" s="2" t="s">
        <v>31</v>
      </c>
      <c r="T450" s="5">
        <f t="shared" ref="T450:T513" si="49">SUM(L450:O450)</f>
        <v>896</v>
      </c>
      <c r="U450" s="4">
        <f t="shared" ref="U450:U513" si="50">K450/G450</f>
        <v>0.45882919446928527</v>
      </c>
      <c r="V450" s="4">
        <f t="shared" ref="V450:V513" si="51">K450/G450</f>
        <v>0.45882919446928527</v>
      </c>
      <c r="W450">
        <f t="shared" ref="W450:W513" si="52">HOUR(D450)</f>
        <v>18</v>
      </c>
      <c r="X450" t="str">
        <f t="shared" ref="X450:X513" si="53">TEXT(C450,"dddd")</f>
        <v>Tuesday</v>
      </c>
      <c r="Y450" s="5" t="str">
        <f t="shared" ref="Y450:Y513" si="54">TEXT(C450,"mmm")</f>
        <v>Feb</v>
      </c>
      <c r="Z450" s="5" t="str">
        <f t="shared" ref="Z450:Z513" si="55">IF(H450&lt;=2,"0-2",IF(H450&lt;=5,"3-5",IF(H450&lt;=10,"6-10","11+")))</f>
        <v>6-10</v>
      </c>
    </row>
    <row r="451" spans="1:26" x14ac:dyDescent="0.25">
      <c r="A451" s="2" t="s">
        <v>484</v>
      </c>
      <c r="B451" s="2" t="s">
        <v>26</v>
      </c>
      <c r="C451" s="1">
        <v>45692</v>
      </c>
      <c r="D451" s="3">
        <v>0.87083333333333335</v>
      </c>
      <c r="E451" s="2" t="s">
        <v>17</v>
      </c>
      <c r="F451" s="2" t="s">
        <v>46</v>
      </c>
      <c r="G451" s="2">
        <v>43522</v>
      </c>
      <c r="H451" s="2">
        <v>8</v>
      </c>
      <c r="I451" s="2">
        <v>60</v>
      </c>
      <c r="J451" s="2">
        <v>11010</v>
      </c>
      <c r="K451" s="2">
        <v>7841</v>
      </c>
      <c r="L451" s="2">
        <v>76</v>
      </c>
      <c r="M451" s="2">
        <v>9</v>
      </c>
      <c r="N451" s="2">
        <v>12</v>
      </c>
      <c r="O451" s="2">
        <v>0</v>
      </c>
      <c r="P451" s="2">
        <v>109</v>
      </c>
      <c r="Q451" s="2">
        <v>116</v>
      </c>
      <c r="R451" s="2">
        <v>4</v>
      </c>
      <c r="S451" s="2" t="s">
        <v>28</v>
      </c>
      <c r="T451" s="5">
        <f t="shared" si="49"/>
        <v>97</v>
      </c>
      <c r="U451" s="4">
        <f t="shared" si="50"/>
        <v>0.18016175727218417</v>
      </c>
      <c r="V451" s="4">
        <f t="shared" si="51"/>
        <v>0.18016175727218417</v>
      </c>
      <c r="W451">
        <f t="shared" si="52"/>
        <v>20</v>
      </c>
      <c r="X451" t="str">
        <f t="shared" si="53"/>
        <v>Tuesday</v>
      </c>
      <c r="Y451" s="5" t="str">
        <f t="shared" si="54"/>
        <v>Feb</v>
      </c>
      <c r="Z451" s="5" t="str">
        <f t="shared" si="55"/>
        <v>6-10</v>
      </c>
    </row>
    <row r="452" spans="1:26" x14ac:dyDescent="0.25">
      <c r="A452" s="2" t="s">
        <v>485</v>
      </c>
      <c r="B452" s="2" t="s">
        <v>26</v>
      </c>
      <c r="C452" s="1">
        <v>45692</v>
      </c>
      <c r="D452" s="3">
        <v>0.88263888888888886</v>
      </c>
      <c r="E452" s="2" t="s">
        <v>19</v>
      </c>
      <c r="F452" s="2" t="s">
        <v>38</v>
      </c>
      <c r="G452" s="2">
        <v>43878</v>
      </c>
      <c r="H452" s="2">
        <v>9</v>
      </c>
      <c r="I452" s="2">
        <v>126</v>
      </c>
      <c r="J452" s="2">
        <v>8867</v>
      </c>
      <c r="K452" s="2">
        <v>7697</v>
      </c>
      <c r="L452" s="2">
        <v>373</v>
      </c>
      <c r="M452" s="2">
        <v>45</v>
      </c>
      <c r="N452" s="2">
        <v>54</v>
      </c>
      <c r="O452" s="2">
        <v>296</v>
      </c>
      <c r="P452" s="2">
        <v>102</v>
      </c>
      <c r="Q452" s="2">
        <v>98</v>
      </c>
      <c r="R452" s="2">
        <v>22</v>
      </c>
      <c r="S452" s="2" t="s">
        <v>31</v>
      </c>
      <c r="T452" s="5">
        <f t="shared" si="49"/>
        <v>768</v>
      </c>
      <c r="U452" s="4">
        <f t="shared" si="50"/>
        <v>0.17541820502301836</v>
      </c>
      <c r="V452" s="4">
        <f t="shared" si="51"/>
        <v>0.17541820502301836</v>
      </c>
      <c r="W452">
        <f t="shared" si="52"/>
        <v>21</v>
      </c>
      <c r="X452" t="str">
        <f t="shared" si="53"/>
        <v>Tuesday</v>
      </c>
      <c r="Y452" s="5" t="str">
        <f t="shared" si="54"/>
        <v>Feb</v>
      </c>
      <c r="Z452" s="5" t="str">
        <f t="shared" si="55"/>
        <v>6-10</v>
      </c>
    </row>
    <row r="453" spans="1:26" x14ac:dyDescent="0.25">
      <c r="A453" s="2" t="s">
        <v>486</v>
      </c>
      <c r="B453" s="2" t="s">
        <v>26</v>
      </c>
      <c r="C453" s="1">
        <v>45692</v>
      </c>
      <c r="D453" s="3">
        <v>0.9</v>
      </c>
      <c r="E453" s="2" t="s">
        <v>16</v>
      </c>
      <c r="F453" s="2" t="s">
        <v>36</v>
      </c>
      <c r="G453" s="2">
        <v>43432</v>
      </c>
      <c r="H453" s="2">
        <v>8</v>
      </c>
      <c r="I453" s="2">
        <v>116</v>
      </c>
      <c r="J453" s="2">
        <v>13258</v>
      </c>
      <c r="K453" s="2">
        <v>10991</v>
      </c>
      <c r="L453" s="2">
        <v>378</v>
      </c>
      <c r="M453" s="2">
        <v>35</v>
      </c>
      <c r="N453" s="2">
        <v>22</v>
      </c>
      <c r="O453" s="2">
        <v>34</v>
      </c>
      <c r="P453" s="2">
        <v>59</v>
      </c>
      <c r="Q453" s="2">
        <v>153</v>
      </c>
      <c r="R453" s="2">
        <v>14</v>
      </c>
      <c r="S453" s="2" t="s">
        <v>31</v>
      </c>
      <c r="T453" s="5">
        <f t="shared" si="49"/>
        <v>469</v>
      </c>
      <c r="U453" s="4">
        <f t="shared" si="50"/>
        <v>0.25306225824277029</v>
      </c>
      <c r="V453" s="4">
        <f t="shared" si="51"/>
        <v>0.25306225824277029</v>
      </c>
      <c r="W453">
        <f t="shared" si="52"/>
        <v>21</v>
      </c>
      <c r="X453" t="str">
        <f t="shared" si="53"/>
        <v>Tuesday</v>
      </c>
      <c r="Y453" s="5" t="str">
        <f t="shared" si="54"/>
        <v>Feb</v>
      </c>
      <c r="Z453" s="5" t="str">
        <f t="shared" si="55"/>
        <v>6-10</v>
      </c>
    </row>
    <row r="454" spans="1:26" x14ac:dyDescent="0.25">
      <c r="A454" s="2" t="s">
        <v>487</v>
      </c>
      <c r="B454" s="2" t="s">
        <v>26</v>
      </c>
      <c r="C454" s="1">
        <v>45692</v>
      </c>
      <c r="D454" s="3">
        <v>0.90833333333333333</v>
      </c>
      <c r="E454" s="2" t="s">
        <v>15</v>
      </c>
      <c r="F454" s="2" t="s">
        <v>49</v>
      </c>
      <c r="G454" s="2">
        <v>43381</v>
      </c>
      <c r="H454" s="2">
        <v>8</v>
      </c>
      <c r="I454" s="2">
        <v>46</v>
      </c>
      <c r="J454" s="2">
        <v>29010</v>
      </c>
      <c r="K454" s="2">
        <v>22309</v>
      </c>
      <c r="L454" s="2">
        <v>782</v>
      </c>
      <c r="M454" s="2">
        <v>81</v>
      </c>
      <c r="N454" s="2">
        <v>154</v>
      </c>
      <c r="O454" s="2">
        <v>112</v>
      </c>
      <c r="P454" s="2">
        <v>91</v>
      </c>
      <c r="Q454" s="2">
        <v>700</v>
      </c>
      <c r="R454" s="2">
        <v>85</v>
      </c>
      <c r="S454" s="2" t="s">
        <v>31</v>
      </c>
      <c r="T454" s="5">
        <f t="shared" si="49"/>
        <v>1129</v>
      </c>
      <c r="U454" s="4">
        <f t="shared" si="50"/>
        <v>0.51425739378990798</v>
      </c>
      <c r="V454" s="4">
        <f t="shared" si="51"/>
        <v>0.51425739378990798</v>
      </c>
      <c r="W454">
        <f t="shared" si="52"/>
        <v>21</v>
      </c>
      <c r="X454" t="str">
        <f t="shared" si="53"/>
        <v>Tuesday</v>
      </c>
      <c r="Y454" s="5" t="str">
        <f t="shared" si="54"/>
        <v>Feb</v>
      </c>
      <c r="Z454" s="5" t="str">
        <f t="shared" si="55"/>
        <v>6-10</v>
      </c>
    </row>
    <row r="455" spans="1:26" x14ac:dyDescent="0.25">
      <c r="A455" s="2" t="s">
        <v>488</v>
      </c>
      <c r="B455" s="2" t="s">
        <v>26</v>
      </c>
      <c r="C455" s="1">
        <v>45692</v>
      </c>
      <c r="D455" s="3">
        <v>0.93541666666666667</v>
      </c>
      <c r="E455" s="2" t="s">
        <v>15</v>
      </c>
      <c r="F455" s="2" t="s">
        <v>38</v>
      </c>
      <c r="G455" s="2">
        <v>43595</v>
      </c>
      <c r="H455" s="2">
        <v>13</v>
      </c>
      <c r="I455" s="2">
        <v>160</v>
      </c>
      <c r="J455" s="2">
        <v>25300</v>
      </c>
      <c r="K455" s="2">
        <v>18511</v>
      </c>
      <c r="L455" s="2">
        <v>619</v>
      </c>
      <c r="M455" s="2">
        <v>56</v>
      </c>
      <c r="N455" s="2">
        <v>113</v>
      </c>
      <c r="O455" s="2">
        <v>91</v>
      </c>
      <c r="P455" s="2">
        <v>185</v>
      </c>
      <c r="Q455" s="2">
        <v>351</v>
      </c>
      <c r="R455" s="2">
        <v>93</v>
      </c>
      <c r="S455" s="2" t="s">
        <v>28</v>
      </c>
      <c r="T455" s="5">
        <f t="shared" si="49"/>
        <v>879</v>
      </c>
      <c r="U455" s="4">
        <f t="shared" si="50"/>
        <v>0.42461291432503728</v>
      </c>
      <c r="V455" s="4">
        <f t="shared" si="51"/>
        <v>0.42461291432503728</v>
      </c>
      <c r="W455">
        <f t="shared" si="52"/>
        <v>22</v>
      </c>
      <c r="X455" t="str">
        <f t="shared" si="53"/>
        <v>Tuesday</v>
      </c>
      <c r="Y455" s="5" t="str">
        <f t="shared" si="54"/>
        <v>Feb</v>
      </c>
      <c r="Z455" s="5" t="str">
        <f t="shared" si="55"/>
        <v>11+</v>
      </c>
    </row>
    <row r="456" spans="1:26" x14ac:dyDescent="0.25">
      <c r="A456" s="2" t="s">
        <v>489</v>
      </c>
      <c r="B456" s="2" t="s">
        <v>26</v>
      </c>
      <c r="C456" s="1">
        <v>45692</v>
      </c>
      <c r="D456" s="3">
        <v>0.97430555555555554</v>
      </c>
      <c r="E456" s="2" t="s">
        <v>16</v>
      </c>
      <c r="F456" s="2" t="s">
        <v>30</v>
      </c>
      <c r="G456" s="2">
        <v>43360</v>
      </c>
      <c r="H456" s="2">
        <v>7</v>
      </c>
      <c r="I456" s="2">
        <v>199</v>
      </c>
      <c r="J456" s="2">
        <v>9301</v>
      </c>
      <c r="K456" s="2">
        <v>8444</v>
      </c>
      <c r="L456" s="2">
        <v>337</v>
      </c>
      <c r="M456" s="2">
        <v>26</v>
      </c>
      <c r="N456" s="2">
        <v>28</v>
      </c>
      <c r="O456" s="2">
        <v>41</v>
      </c>
      <c r="P456" s="2">
        <v>56</v>
      </c>
      <c r="Q456" s="2">
        <v>175</v>
      </c>
      <c r="R456" s="2">
        <v>19</v>
      </c>
      <c r="S456" s="2" t="s">
        <v>31</v>
      </c>
      <c r="T456" s="5">
        <f t="shared" si="49"/>
        <v>432</v>
      </c>
      <c r="U456" s="4">
        <f t="shared" si="50"/>
        <v>0.19474169741697417</v>
      </c>
      <c r="V456" s="4">
        <f t="shared" si="51"/>
        <v>0.19474169741697417</v>
      </c>
      <c r="W456">
        <f t="shared" si="52"/>
        <v>23</v>
      </c>
      <c r="X456" t="str">
        <f t="shared" si="53"/>
        <v>Tuesday</v>
      </c>
      <c r="Y456" s="5" t="str">
        <f t="shared" si="54"/>
        <v>Feb</v>
      </c>
      <c r="Z456" s="5" t="str">
        <f t="shared" si="55"/>
        <v>6-10</v>
      </c>
    </row>
    <row r="457" spans="1:26" x14ac:dyDescent="0.25">
      <c r="A457" s="2" t="s">
        <v>490</v>
      </c>
      <c r="B457" s="2" t="s">
        <v>26</v>
      </c>
      <c r="C457" s="1">
        <v>45693</v>
      </c>
      <c r="D457" s="3">
        <v>0.32777777777777778</v>
      </c>
      <c r="E457" s="2" t="s">
        <v>15</v>
      </c>
      <c r="F457" s="2" t="s">
        <v>18</v>
      </c>
      <c r="G457" s="2">
        <v>43515</v>
      </c>
      <c r="H457" s="2">
        <v>6</v>
      </c>
      <c r="I457" s="2">
        <v>89</v>
      </c>
      <c r="J457" s="2">
        <v>24323</v>
      </c>
      <c r="K457" s="2">
        <v>21992</v>
      </c>
      <c r="L457" s="2">
        <v>918</v>
      </c>
      <c r="M457" s="2">
        <v>84</v>
      </c>
      <c r="N457" s="2">
        <v>169</v>
      </c>
      <c r="O457" s="2">
        <v>138</v>
      </c>
      <c r="P457" s="2">
        <v>61</v>
      </c>
      <c r="Q457" s="2">
        <v>619</v>
      </c>
      <c r="R457" s="2">
        <v>46</v>
      </c>
      <c r="S457" s="2" t="s">
        <v>31</v>
      </c>
      <c r="T457" s="5">
        <f t="shared" si="49"/>
        <v>1309</v>
      </c>
      <c r="U457" s="4">
        <f t="shared" si="50"/>
        <v>0.50538894634034237</v>
      </c>
      <c r="V457" s="4">
        <f t="shared" si="51"/>
        <v>0.50538894634034237</v>
      </c>
      <c r="W457">
        <f t="shared" si="52"/>
        <v>7</v>
      </c>
      <c r="X457" t="str">
        <f t="shared" si="53"/>
        <v>Wednesday</v>
      </c>
      <c r="Y457" s="5" t="str">
        <f t="shared" si="54"/>
        <v>Feb</v>
      </c>
      <c r="Z457" s="5" t="str">
        <f t="shared" si="55"/>
        <v>6-10</v>
      </c>
    </row>
    <row r="458" spans="1:26" x14ac:dyDescent="0.25">
      <c r="A458" s="2" t="s">
        <v>491</v>
      </c>
      <c r="B458" s="2" t="s">
        <v>26</v>
      </c>
      <c r="C458" s="1">
        <v>45693</v>
      </c>
      <c r="D458" s="3">
        <v>0.3347222222222222</v>
      </c>
      <c r="E458" s="2" t="s">
        <v>19</v>
      </c>
      <c r="F458" s="2" t="s">
        <v>46</v>
      </c>
      <c r="G458" s="2">
        <v>43548</v>
      </c>
      <c r="H458" s="2">
        <v>16</v>
      </c>
      <c r="I458" s="2">
        <v>138</v>
      </c>
      <c r="J458" s="2">
        <v>14192</v>
      </c>
      <c r="K458" s="2">
        <v>12528</v>
      </c>
      <c r="L458" s="2">
        <v>498</v>
      </c>
      <c r="M458" s="2">
        <v>46</v>
      </c>
      <c r="N458" s="2">
        <v>71</v>
      </c>
      <c r="O458" s="2">
        <v>431</v>
      </c>
      <c r="P458" s="2">
        <v>51</v>
      </c>
      <c r="Q458" s="2">
        <v>133</v>
      </c>
      <c r="R458" s="2">
        <v>41</v>
      </c>
      <c r="S458" s="2" t="s">
        <v>31</v>
      </c>
      <c r="T458" s="5">
        <f t="shared" si="49"/>
        <v>1046</v>
      </c>
      <c r="U458" s="4">
        <f t="shared" si="50"/>
        <v>0.287682557178286</v>
      </c>
      <c r="V458" s="4">
        <f t="shared" si="51"/>
        <v>0.287682557178286</v>
      </c>
      <c r="W458">
        <f t="shared" si="52"/>
        <v>8</v>
      </c>
      <c r="X458" t="str">
        <f t="shared" si="53"/>
        <v>Wednesday</v>
      </c>
      <c r="Y458" s="5" t="str">
        <f t="shared" si="54"/>
        <v>Feb</v>
      </c>
      <c r="Z458" s="5" t="str">
        <f t="shared" si="55"/>
        <v>11+</v>
      </c>
    </row>
    <row r="459" spans="1:26" x14ac:dyDescent="0.25">
      <c r="A459" s="2" t="s">
        <v>492</v>
      </c>
      <c r="B459" s="2" t="s">
        <v>26</v>
      </c>
      <c r="C459" s="1">
        <v>45693</v>
      </c>
      <c r="D459" s="3">
        <v>0.37291666666666667</v>
      </c>
      <c r="E459" s="2" t="s">
        <v>19</v>
      </c>
      <c r="F459" s="2" t="s">
        <v>18</v>
      </c>
      <c r="G459" s="2">
        <v>43659</v>
      </c>
      <c r="H459" s="2">
        <v>9</v>
      </c>
      <c r="I459" s="2">
        <v>444</v>
      </c>
      <c r="J459" s="2">
        <v>7284</v>
      </c>
      <c r="K459" s="2">
        <v>6378</v>
      </c>
      <c r="L459" s="2">
        <v>224</v>
      </c>
      <c r="M459" s="2">
        <v>34</v>
      </c>
      <c r="N459" s="2">
        <v>44</v>
      </c>
      <c r="O459" s="2">
        <v>206</v>
      </c>
      <c r="P459" s="2">
        <v>24</v>
      </c>
      <c r="Q459" s="2">
        <v>109</v>
      </c>
      <c r="R459" s="2">
        <v>19</v>
      </c>
      <c r="S459" s="2" t="s">
        <v>28</v>
      </c>
      <c r="T459" s="5">
        <f t="shared" si="49"/>
        <v>508</v>
      </c>
      <c r="U459" s="4">
        <f t="shared" si="50"/>
        <v>0.14608671751528896</v>
      </c>
      <c r="V459" s="4">
        <f t="shared" si="51"/>
        <v>0.14608671751528896</v>
      </c>
      <c r="W459">
        <f t="shared" si="52"/>
        <v>8</v>
      </c>
      <c r="X459" t="str">
        <f t="shared" si="53"/>
        <v>Wednesday</v>
      </c>
      <c r="Y459" s="5" t="str">
        <f t="shared" si="54"/>
        <v>Feb</v>
      </c>
      <c r="Z459" s="5" t="str">
        <f t="shared" si="55"/>
        <v>6-10</v>
      </c>
    </row>
    <row r="460" spans="1:26" x14ac:dyDescent="0.25">
      <c r="A460" s="2" t="s">
        <v>493</v>
      </c>
      <c r="B460" s="2" t="s">
        <v>26</v>
      </c>
      <c r="C460" s="1">
        <v>45693</v>
      </c>
      <c r="D460" s="3">
        <v>0.41319444444444442</v>
      </c>
      <c r="E460" s="2" t="s">
        <v>16</v>
      </c>
      <c r="F460" s="2" t="s">
        <v>27</v>
      </c>
      <c r="G460" s="2">
        <v>43615</v>
      </c>
      <c r="H460" s="2">
        <v>8</v>
      </c>
      <c r="I460" s="2">
        <v>222</v>
      </c>
      <c r="J460" s="2">
        <v>7835</v>
      </c>
      <c r="K460" s="2">
        <v>5766</v>
      </c>
      <c r="L460" s="2">
        <v>214</v>
      </c>
      <c r="M460" s="2">
        <v>22</v>
      </c>
      <c r="N460" s="2">
        <v>12</v>
      </c>
      <c r="O460" s="2">
        <v>37</v>
      </c>
      <c r="P460" s="2">
        <v>43</v>
      </c>
      <c r="Q460" s="2">
        <v>52</v>
      </c>
      <c r="R460" s="2">
        <v>13</v>
      </c>
      <c r="S460" s="2" t="s">
        <v>31</v>
      </c>
      <c r="T460" s="5">
        <f t="shared" si="49"/>
        <v>285</v>
      </c>
      <c r="U460" s="4">
        <f t="shared" si="50"/>
        <v>0.13220222400550269</v>
      </c>
      <c r="V460" s="4">
        <f t="shared" si="51"/>
        <v>0.13220222400550269</v>
      </c>
      <c r="W460">
        <f t="shared" si="52"/>
        <v>9</v>
      </c>
      <c r="X460" t="str">
        <f t="shared" si="53"/>
        <v>Wednesday</v>
      </c>
      <c r="Y460" s="5" t="str">
        <f t="shared" si="54"/>
        <v>Feb</v>
      </c>
      <c r="Z460" s="5" t="str">
        <f t="shared" si="55"/>
        <v>6-10</v>
      </c>
    </row>
    <row r="461" spans="1:26" x14ac:dyDescent="0.25">
      <c r="A461" s="2" t="s">
        <v>494</v>
      </c>
      <c r="B461" s="2" t="s">
        <v>26</v>
      </c>
      <c r="C461" s="1">
        <v>45693</v>
      </c>
      <c r="D461" s="3">
        <v>0.44513888888888886</v>
      </c>
      <c r="E461" s="2" t="s">
        <v>15</v>
      </c>
      <c r="F461" s="2" t="s">
        <v>27</v>
      </c>
      <c r="G461" s="2">
        <v>43568</v>
      </c>
      <c r="H461" s="2">
        <v>10</v>
      </c>
      <c r="I461" s="2">
        <v>218</v>
      </c>
      <c r="J461" s="2">
        <v>13817</v>
      </c>
      <c r="K461" s="2">
        <v>12041</v>
      </c>
      <c r="L461" s="2">
        <v>497</v>
      </c>
      <c r="M461" s="2">
        <v>47</v>
      </c>
      <c r="N461" s="2">
        <v>94</v>
      </c>
      <c r="O461" s="2">
        <v>70</v>
      </c>
      <c r="P461" s="2">
        <v>57</v>
      </c>
      <c r="Q461" s="2">
        <v>324</v>
      </c>
      <c r="R461" s="2">
        <v>39</v>
      </c>
      <c r="S461" s="2" t="s">
        <v>31</v>
      </c>
      <c r="T461" s="5">
        <f t="shared" si="49"/>
        <v>708</v>
      </c>
      <c r="U461" s="4">
        <f t="shared" si="50"/>
        <v>0.27637256702166729</v>
      </c>
      <c r="V461" s="4">
        <f t="shared" si="51"/>
        <v>0.27637256702166729</v>
      </c>
      <c r="W461">
        <f t="shared" si="52"/>
        <v>10</v>
      </c>
      <c r="X461" t="str">
        <f t="shared" si="53"/>
        <v>Wednesday</v>
      </c>
      <c r="Y461" s="5" t="str">
        <f t="shared" si="54"/>
        <v>Feb</v>
      </c>
      <c r="Z461" s="5" t="str">
        <f t="shared" si="55"/>
        <v>6-10</v>
      </c>
    </row>
    <row r="462" spans="1:26" x14ac:dyDescent="0.25">
      <c r="A462" s="2" t="s">
        <v>495</v>
      </c>
      <c r="B462" s="2" t="s">
        <v>26</v>
      </c>
      <c r="C462" s="1">
        <v>45693</v>
      </c>
      <c r="D462" s="3">
        <v>0.46250000000000002</v>
      </c>
      <c r="E462" s="2" t="s">
        <v>19</v>
      </c>
      <c r="F462" s="2" t="s">
        <v>27</v>
      </c>
      <c r="G462" s="2">
        <v>43395</v>
      </c>
      <c r="H462" s="2">
        <v>10</v>
      </c>
      <c r="I462" s="2">
        <v>248</v>
      </c>
      <c r="J462" s="2">
        <v>10500</v>
      </c>
      <c r="K462" s="2">
        <v>9123</v>
      </c>
      <c r="L462" s="2">
        <v>340</v>
      </c>
      <c r="M462" s="2">
        <v>46</v>
      </c>
      <c r="N462" s="2">
        <v>56</v>
      </c>
      <c r="O462" s="2">
        <v>279</v>
      </c>
      <c r="P462" s="2">
        <v>61</v>
      </c>
      <c r="Q462" s="2">
        <v>175</v>
      </c>
      <c r="R462" s="2">
        <v>27</v>
      </c>
      <c r="S462" s="2" t="s">
        <v>31</v>
      </c>
      <c r="T462" s="5">
        <f t="shared" si="49"/>
        <v>721</v>
      </c>
      <c r="U462" s="4">
        <f t="shared" si="50"/>
        <v>0.21023159350155549</v>
      </c>
      <c r="V462" s="4">
        <f t="shared" si="51"/>
        <v>0.21023159350155549</v>
      </c>
      <c r="W462">
        <f t="shared" si="52"/>
        <v>11</v>
      </c>
      <c r="X462" t="str">
        <f t="shared" si="53"/>
        <v>Wednesday</v>
      </c>
      <c r="Y462" s="5" t="str">
        <f t="shared" si="54"/>
        <v>Feb</v>
      </c>
      <c r="Z462" s="5" t="str">
        <f t="shared" si="55"/>
        <v>6-10</v>
      </c>
    </row>
    <row r="463" spans="1:26" x14ac:dyDescent="0.25">
      <c r="A463" s="2" t="s">
        <v>496</v>
      </c>
      <c r="B463" s="2" t="s">
        <v>26</v>
      </c>
      <c r="C463" s="1">
        <v>45693</v>
      </c>
      <c r="D463" s="3">
        <v>0.75902777777777775</v>
      </c>
      <c r="E463" s="2" t="s">
        <v>16</v>
      </c>
      <c r="F463" s="2" t="s">
        <v>44</v>
      </c>
      <c r="G463" s="2">
        <v>43445</v>
      </c>
      <c r="H463" s="2">
        <v>5</v>
      </c>
      <c r="I463" s="2">
        <v>415</v>
      </c>
      <c r="J463" s="2">
        <v>8898</v>
      </c>
      <c r="K463" s="2">
        <v>6464</v>
      </c>
      <c r="L463" s="2">
        <v>169</v>
      </c>
      <c r="M463" s="2">
        <v>15</v>
      </c>
      <c r="N463" s="2">
        <v>11</v>
      </c>
      <c r="O463" s="2">
        <v>29</v>
      </c>
      <c r="P463" s="2">
        <v>11</v>
      </c>
      <c r="Q463" s="2">
        <v>169</v>
      </c>
      <c r="R463" s="2">
        <v>12</v>
      </c>
      <c r="S463" s="2" t="s">
        <v>31</v>
      </c>
      <c r="T463" s="5">
        <f t="shared" si="49"/>
        <v>224</v>
      </c>
      <c r="U463" s="4">
        <f t="shared" si="50"/>
        <v>0.14878582115318217</v>
      </c>
      <c r="V463" s="4">
        <f t="shared" si="51"/>
        <v>0.14878582115318217</v>
      </c>
      <c r="W463">
        <f t="shared" si="52"/>
        <v>18</v>
      </c>
      <c r="X463" t="str">
        <f t="shared" si="53"/>
        <v>Wednesday</v>
      </c>
      <c r="Y463" s="5" t="str">
        <f t="shared" si="54"/>
        <v>Feb</v>
      </c>
      <c r="Z463" s="5" t="str">
        <f t="shared" si="55"/>
        <v>3-5</v>
      </c>
    </row>
    <row r="464" spans="1:26" x14ac:dyDescent="0.25">
      <c r="A464" s="2" t="s">
        <v>497</v>
      </c>
      <c r="B464" s="2" t="s">
        <v>26</v>
      </c>
      <c r="C464" s="1">
        <v>45693</v>
      </c>
      <c r="D464" s="3">
        <v>0.78402777777777777</v>
      </c>
      <c r="E464" s="2" t="s">
        <v>16</v>
      </c>
      <c r="F464" s="2" t="s">
        <v>38</v>
      </c>
      <c r="G464" s="2">
        <v>43416</v>
      </c>
      <c r="H464" s="2">
        <v>9</v>
      </c>
      <c r="I464" s="2">
        <v>260</v>
      </c>
      <c r="J464" s="2">
        <v>12488</v>
      </c>
      <c r="K464" s="2">
        <v>9004</v>
      </c>
      <c r="L464" s="2">
        <v>302</v>
      </c>
      <c r="M464" s="2">
        <v>42</v>
      </c>
      <c r="N464" s="2">
        <v>20</v>
      </c>
      <c r="O464" s="2">
        <v>45</v>
      </c>
      <c r="P464" s="2">
        <v>61</v>
      </c>
      <c r="Q464" s="2">
        <v>225</v>
      </c>
      <c r="R464" s="2">
        <v>21</v>
      </c>
      <c r="S464" s="2" t="s">
        <v>31</v>
      </c>
      <c r="T464" s="5">
        <f t="shared" si="49"/>
        <v>409</v>
      </c>
      <c r="U464" s="4">
        <f t="shared" si="50"/>
        <v>0.20738898102082182</v>
      </c>
      <c r="V464" s="4">
        <f t="shared" si="51"/>
        <v>0.20738898102082182</v>
      </c>
      <c r="W464">
        <f t="shared" si="52"/>
        <v>18</v>
      </c>
      <c r="X464" t="str">
        <f t="shared" si="53"/>
        <v>Wednesday</v>
      </c>
      <c r="Y464" s="5" t="str">
        <f t="shared" si="54"/>
        <v>Feb</v>
      </c>
      <c r="Z464" s="5" t="str">
        <f t="shared" si="55"/>
        <v>6-10</v>
      </c>
    </row>
    <row r="465" spans="1:26" x14ac:dyDescent="0.25">
      <c r="A465" s="2" t="s">
        <v>498</v>
      </c>
      <c r="B465" s="2" t="s">
        <v>26</v>
      </c>
      <c r="C465" s="1">
        <v>45693</v>
      </c>
      <c r="D465" s="3">
        <v>0.79166666666666663</v>
      </c>
      <c r="E465" s="2" t="s">
        <v>15</v>
      </c>
      <c r="F465" s="2" t="s">
        <v>46</v>
      </c>
      <c r="G465" s="2">
        <v>43566</v>
      </c>
      <c r="H465" s="2">
        <v>5</v>
      </c>
      <c r="I465" s="2">
        <v>76</v>
      </c>
      <c r="J465" s="2">
        <v>70683</v>
      </c>
      <c r="K465" s="2">
        <v>54233</v>
      </c>
      <c r="L465" s="2">
        <v>1479</v>
      </c>
      <c r="M465" s="2">
        <v>140</v>
      </c>
      <c r="N465" s="2">
        <v>339</v>
      </c>
      <c r="O465" s="2">
        <v>151</v>
      </c>
      <c r="P465" s="2">
        <v>429</v>
      </c>
      <c r="Q465" s="2">
        <v>1560</v>
      </c>
      <c r="R465" s="2">
        <v>286</v>
      </c>
      <c r="S465" s="2" t="s">
        <v>31</v>
      </c>
      <c r="T465" s="5">
        <f t="shared" si="49"/>
        <v>2109</v>
      </c>
      <c r="U465" s="4">
        <f t="shared" si="50"/>
        <v>1.2448468989579029</v>
      </c>
      <c r="V465" s="4">
        <f t="shared" si="51"/>
        <v>1.2448468989579029</v>
      </c>
      <c r="W465">
        <f t="shared" si="52"/>
        <v>19</v>
      </c>
      <c r="X465" t="str">
        <f t="shared" si="53"/>
        <v>Wednesday</v>
      </c>
      <c r="Y465" s="5" t="str">
        <f t="shared" si="54"/>
        <v>Feb</v>
      </c>
      <c r="Z465" s="5" t="str">
        <f t="shared" si="55"/>
        <v>3-5</v>
      </c>
    </row>
    <row r="466" spans="1:26" x14ac:dyDescent="0.25">
      <c r="A466" s="2" t="s">
        <v>499</v>
      </c>
      <c r="B466" s="2" t="s">
        <v>26</v>
      </c>
      <c r="C466" s="1">
        <v>45693</v>
      </c>
      <c r="D466" s="3">
        <v>0.85833333333333328</v>
      </c>
      <c r="E466" s="2" t="s">
        <v>16</v>
      </c>
      <c r="F466" s="2" t="s">
        <v>38</v>
      </c>
      <c r="G466" s="2">
        <v>43585</v>
      </c>
      <c r="H466" s="2">
        <v>12</v>
      </c>
      <c r="I466" s="2">
        <v>261</v>
      </c>
      <c r="J466" s="2">
        <v>7413</v>
      </c>
      <c r="K466" s="2">
        <v>6552</v>
      </c>
      <c r="L466" s="2">
        <v>264</v>
      </c>
      <c r="M466" s="2">
        <v>22</v>
      </c>
      <c r="N466" s="2">
        <v>17</v>
      </c>
      <c r="O466" s="2">
        <v>30</v>
      </c>
      <c r="P466" s="2">
        <v>35</v>
      </c>
      <c r="Q466" s="2">
        <v>48</v>
      </c>
      <c r="R466" s="2">
        <v>6</v>
      </c>
      <c r="S466" s="2" t="s">
        <v>31</v>
      </c>
      <c r="T466" s="5">
        <f t="shared" si="49"/>
        <v>333</v>
      </c>
      <c r="U466" s="4">
        <f t="shared" si="50"/>
        <v>0.15032694734426982</v>
      </c>
      <c r="V466" s="4">
        <f t="shared" si="51"/>
        <v>0.15032694734426982</v>
      </c>
      <c r="W466">
        <f t="shared" si="52"/>
        <v>20</v>
      </c>
      <c r="X466" t="str">
        <f t="shared" si="53"/>
        <v>Wednesday</v>
      </c>
      <c r="Y466" s="5" t="str">
        <f t="shared" si="54"/>
        <v>Feb</v>
      </c>
      <c r="Z466" s="5" t="str">
        <f t="shared" si="55"/>
        <v>11+</v>
      </c>
    </row>
    <row r="467" spans="1:26" x14ac:dyDescent="0.25">
      <c r="A467" s="2" t="s">
        <v>500</v>
      </c>
      <c r="B467" s="2" t="s">
        <v>26</v>
      </c>
      <c r="C467" s="1">
        <v>45693</v>
      </c>
      <c r="D467" s="3">
        <v>0.86597222222222225</v>
      </c>
      <c r="E467" s="2" t="s">
        <v>16</v>
      </c>
      <c r="F467" s="2" t="s">
        <v>49</v>
      </c>
      <c r="G467" s="2">
        <v>43659</v>
      </c>
      <c r="H467" s="2">
        <v>13</v>
      </c>
      <c r="I467" s="2">
        <v>1102</v>
      </c>
      <c r="J467" s="2">
        <v>37249</v>
      </c>
      <c r="K467" s="2">
        <v>27571</v>
      </c>
      <c r="L467" s="2">
        <v>1030</v>
      </c>
      <c r="M467" s="2">
        <v>91</v>
      </c>
      <c r="N467" s="2">
        <v>71</v>
      </c>
      <c r="O467" s="2">
        <v>151</v>
      </c>
      <c r="P467" s="2">
        <v>124</v>
      </c>
      <c r="Q467" s="2">
        <v>303</v>
      </c>
      <c r="R467" s="2">
        <v>37</v>
      </c>
      <c r="S467" s="2" t="s">
        <v>31</v>
      </c>
      <c r="T467" s="5">
        <f t="shared" si="49"/>
        <v>1343</v>
      </c>
      <c r="U467" s="4">
        <f t="shared" si="50"/>
        <v>0.63150782198401245</v>
      </c>
      <c r="V467" s="4">
        <f t="shared" si="51"/>
        <v>0.63150782198401245</v>
      </c>
      <c r="W467">
        <f t="shared" si="52"/>
        <v>20</v>
      </c>
      <c r="X467" t="str">
        <f t="shared" si="53"/>
        <v>Wednesday</v>
      </c>
      <c r="Y467" s="5" t="str">
        <f t="shared" si="54"/>
        <v>Feb</v>
      </c>
      <c r="Z467" s="5" t="str">
        <f t="shared" si="55"/>
        <v>11+</v>
      </c>
    </row>
    <row r="468" spans="1:26" x14ac:dyDescent="0.25">
      <c r="A468" s="2" t="s">
        <v>501</v>
      </c>
      <c r="B468" s="2" t="s">
        <v>26</v>
      </c>
      <c r="C468" s="1">
        <v>45694</v>
      </c>
      <c r="D468" s="3">
        <v>0.25</v>
      </c>
      <c r="E468" s="2" t="s">
        <v>15</v>
      </c>
      <c r="F468" s="2" t="s">
        <v>38</v>
      </c>
      <c r="G468" s="2">
        <v>43650</v>
      </c>
      <c r="H468" s="2">
        <v>7</v>
      </c>
      <c r="I468" s="2">
        <v>50</v>
      </c>
      <c r="J468" s="2">
        <v>8014</v>
      </c>
      <c r="K468" s="2">
        <v>6424</v>
      </c>
      <c r="L468" s="2">
        <v>151</v>
      </c>
      <c r="M468" s="2">
        <v>14</v>
      </c>
      <c r="N468" s="2">
        <v>34</v>
      </c>
      <c r="O468" s="2">
        <v>19</v>
      </c>
      <c r="P468" s="2">
        <v>25</v>
      </c>
      <c r="Q468" s="2">
        <v>268</v>
      </c>
      <c r="R468" s="2">
        <v>12</v>
      </c>
      <c r="S468" s="2" t="s">
        <v>31</v>
      </c>
      <c r="T468" s="5">
        <f t="shared" si="49"/>
        <v>218</v>
      </c>
      <c r="U468" s="4">
        <f t="shared" si="50"/>
        <v>0.14717067583046964</v>
      </c>
      <c r="V468" s="4">
        <f t="shared" si="51"/>
        <v>0.14717067583046964</v>
      </c>
      <c r="W468">
        <f t="shared" si="52"/>
        <v>6</v>
      </c>
      <c r="X468" t="str">
        <f t="shared" si="53"/>
        <v>Thursday</v>
      </c>
      <c r="Y468" s="5" t="str">
        <f t="shared" si="54"/>
        <v>Feb</v>
      </c>
      <c r="Z468" s="5" t="str">
        <f t="shared" si="55"/>
        <v>6-10</v>
      </c>
    </row>
    <row r="469" spans="1:26" x14ac:dyDescent="0.25">
      <c r="A469" s="2" t="s">
        <v>502</v>
      </c>
      <c r="B469" s="2" t="s">
        <v>26</v>
      </c>
      <c r="C469" s="1">
        <v>45694</v>
      </c>
      <c r="D469" s="3">
        <v>0.33680555555555558</v>
      </c>
      <c r="E469" s="2" t="s">
        <v>15</v>
      </c>
      <c r="F469" s="2" t="s">
        <v>49</v>
      </c>
      <c r="G469" s="2">
        <v>43606</v>
      </c>
      <c r="H469" s="2">
        <v>3</v>
      </c>
      <c r="I469" s="2">
        <v>77</v>
      </c>
      <c r="J469" s="2">
        <v>16503</v>
      </c>
      <c r="K469" s="2">
        <v>13066</v>
      </c>
      <c r="L469" s="2">
        <v>721</v>
      </c>
      <c r="M469" s="2">
        <v>58</v>
      </c>
      <c r="N469" s="2">
        <v>138</v>
      </c>
      <c r="O469" s="2">
        <v>62</v>
      </c>
      <c r="P469" s="2">
        <v>100</v>
      </c>
      <c r="Q469" s="2">
        <v>515</v>
      </c>
      <c r="R469" s="2">
        <v>40</v>
      </c>
      <c r="S469" s="2" t="s">
        <v>31</v>
      </c>
      <c r="T469" s="5">
        <f t="shared" si="49"/>
        <v>979</v>
      </c>
      <c r="U469" s="4">
        <f t="shared" si="50"/>
        <v>0.29963766454157686</v>
      </c>
      <c r="V469" s="4">
        <f t="shared" si="51"/>
        <v>0.29963766454157686</v>
      </c>
      <c r="W469">
        <f t="shared" si="52"/>
        <v>8</v>
      </c>
      <c r="X469" t="str">
        <f t="shared" si="53"/>
        <v>Thursday</v>
      </c>
      <c r="Y469" s="5" t="str">
        <f t="shared" si="54"/>
        <v>Feb</v>
      </c>
      <c r="Z469" s="5" t="str">
        <f t="shared" si="55"/>
        <v>3-5</v>
      </c>
    </row>
    <row r="470" spans="1:26" x14ac:dyDescent="0.25">
      <c r="A470" s="2" t="s">
        <v>503</v>
      </c>
      <c r="B470" s="2" t="s">
        <v>26</v>
      </c>
      <c r="C470" s="1">
        <v>45694</v>
      </c>
      <c r="D470" s="3">
        <v>0.46180555555555558</v>
      </c>
      <c r="E470" s="2" t="s">
        <v>15</v>
      </c>
      <c r="F470" s="2" t="s">
        <v>38</v>
      </c>
      <c r="G470" s="2">
        <v>43651</v>
      </c>
      <c r="H470" s="2">
        <v>5</v>
      </c>
      <c r="I470" s="2">
        <v>48</v>
      </c>
      <c r="J470" s="2">
        <v>22842</v>
      </c>
      <c r="K470" s="2">
        <v>17893</v>
      </c>
      <c r="L470" s="2">
        <v>777</v>
      </c>
      <c r="M470" s="2">
        <v>50</v>
      </c>
      <c r="N470" s="2">
        <v>126</v>
      </c>
      <c r="O470" s="2">
        <v>66</v>
      </c>
      <c r="P470" s="2">
        <v>198</v>
      </c>
      <c r="Q470" s="2">
        <v>458</v>
      </c>
      <c r="R470" s="2">
        <v>77</v>
      </c>
      <c r="S470" s="2" t="s">
        <v>31</v>
      </c>
      <c r="T470" s="5">
        <f t="shared" si="49"/>
        <v>1019</v>
      </c>
      <c r="U470" s="4">
        <f t="shared" si="50"/>
        <v>0.40991042587798676</v>
      </c>
      <c r="V470" s="4">
        <f t="shared" si="51"/>
        <v>0.40991042587798676</v>
      </c>
      <c r="W470">
        <f t="shared" si="52"/>
        <v>11</v>
      </c>
      <c r="X470" t="str">
        <f t="shared" si="53"/>
        <v>Thursday</v>
      </c>
      <c r="Y470" s="5" t="str">
        <f t="shared" si="54"/>
        <v>Feb</v>
      </c>
      <c r="Z470" s="5" t="str">
        <f t="shared" si="55"/>
        <v>3-5</v>
      </c>
    </row>
    <row r="471" spans="1:26" x14ac:dyDescent="0.25">
      <c r="A471" s="2" t="s">
        <v>504</v>
      </c>
      <c r="B471" s="2" t="s">
        <v>26</v>
      </c>
      <c r="C471" s="1">
        <v>45694</v>
      </c>
      <c r="D471" s="3">
        <v>0.80555555555555558</v>
      </c>
      <c r="E471" s="2" t="s">
        <v>17</v>
      </c>
      <c r="F471" s="2" t="s">
        <v>46</v>
      </c>
      <c r="G471" s="2">
        <v>43468</v>
      </c>
      <c r="H471" s="2">
        <v>4</v>
      </c>
      <c r="I471" s="2">
        <v>72</v>
      </c>
      <c r="J471" s="2">
        <v>10684</v>
      </c>
      <c r="K471" s="2">
        <v>8669</v>
      </c>
      <c r="L471" s="2">
        <v>124</v>
      </c>
      <c r="M471" s="2">
        <v>16</v>
      </c>
      <c r="N471" s="2">
        <v>14</v>
      </c>
      <c r="O471" s="2">
        <v>0</v>
      </c>
      <c r="P471" s="2">
        <v>64</v>
      </c>
      <c r="Q471" s="2">
        <v>99</v>
      </c>
      <c r="R471" s="2">
        <v>4</v>
      </c>
      <c r="S471" s="2" t="s">
        <v>31</v>
      </c>
      <c r="T471" s="5">
        <f t="shared" si="49"/>
        <v>154</v>
      </c>
      <c r="U471" s="4">
        <f t="shared" si="50"/>
        <v>0.19943406643967976</v>
      </c>
      <c r="V471" s="4">
        <f t="shared" si="51"/>
        <v>0.19943406643967976</v>
      </c>
      <c r="W471">
        <f t="shared" si="52"/>
        <v>19</v>
      </c>
      <c r="X471" t="str">
        <f t="shared" si="53"/>
        <v>Thursday</v>
      </c>
      <c r="Y471" s="5" t="str">
        <f t="shared" si="54"/>
        <v>Feb</v>
      </c>
      <c r="Z471" s="5" t="str">
        <f t="shared" si="55"/>
        <v>3-5</v>
      </c>
    </row>
    <row r="472" spans="1:26" x14ac:dyDescent="0.25">
      <c r="A472" s="2" t="s">
        <v>505</v>
      </c>
      <c r="B472" s="2" t="s">
        <v>26</v>
      </c>
      <c r="C472" s="1">
        <v>45694</v>
      </c>
      <c r="D472" s="3">
        <v>0.80972222222222223</v>
      </c>
      <c r="E472" s="2" t="s">
        <v>16</v>
      </c>
      <c r="F472" s="2" t="s">
        <v>27</v>
      </c>
      <c r="G472" s="2">
        <v>43702</v>
      </c>
      <c r="H472" s="2">
        <v>6</v>
      </c>
      <c r="I472" s="2">
        <v>112</v>
      </c>
      <c r="J472" s="2">
        <v>10568</v>
      </c>
      <c r="K472" s="2">
        <v>8148</v>
      </c>
      <c r="L472" s="2">
        <v>239</v>
      </c>
      <c r="M472" s="2">
        <v>30</v>
      </c>
      <c r="N472" s="2">
        <v>16</v>
      </c>
      <c r="O472" s="2">
        <v>36</v>
      </c>
      <c r="P472" s="2">
        <v>40</v>
      </c>
      <c r="Q472" s="2">
        <v>200</v>
      </c>
      <c r="R472" s="2">
        <v>8</v>
      </c>
      <c r="S472" s="2" t="s">
        <v>31</v>
      </c>
      <c r="T472" s="5">
        <f t="shared" si="49"/>
        <v>321</v>
      </c>
      <c r="U472" s="4">
        <f t="shared" si="50"/>
        <v>0.18644455631321222</v>
      </c>
      <c r="V472" s="4">
        <f t="shared" si="51"/>
        <v>0.18644455631321222</v>
      </c>
      <c r="W472">
        <f t="shared" si="52"/>
        <v>19</v>
      </c>
      <c r="X472" t="str">
        <f t="shared" si="53"/>
        <v>Thursday</v>
      </c>
      <c r="Y472" s="5" t="str">
        <f t="shared" si="54"/>
        <v>Feb</v>
      </c>
      <c r="Z472" s="5" t="str">
        <f t="shared" si="55"/>
        <v>6-10</v>
      </c>
    </row>
    <row r="473" spans="1:26" x14ac:dyDescent="0.25">
      <c r="A473" s="2" t="s">
        <v>506</v>
      </c>
      <c r="B473" s="2" t="s">
        <v>26</v>
      </c>
      <c r="C473" s="1">
        <v>45694</v>
      </c>
      <c r="D473" s="3">
        <v>0.86111111111111116</v>
      </c>
      <c r="E473" s="2" t="s">
        <v>15</v>
      </c>
      <c r="F473" s="2" t="s">
        <v>30</v>
      </c>
      <c r="G473" s="2">
        <v>43512</v>
      </c>
      <c r="H473" s="2">
        <v>2</v>
      </c>
      <c r="I473" s="2">
        <v>154</v>
      </c>
      <c r="J473" s="2">
        <v>19748</v>
      </c>
      <c r="K473" s="2">
        <v>14233</v>
      </c>
      <c r="L473" s="2">
        <v>482</v>
      </c>
      <c r="M473" s="2">
        <v>32</v>
      </c>
      <c r="N473" s="2">
        <v>66</v>
      </c>
      <c r="O473" s="2">
        <v>44</v>
      </c>
      <c r="P473" s="2">
        <v>27</v>
      </c>
      <c r="Q473" s="2">
        <v>436</v>
      </c>
      <c r="R473" s="2">
        <v>93</v>
      </c>
      <c r="S473" s="2" t="s">
        <v>31</v>
      </c>
      <c r="T473" s="5">
        <f t="shared" si="49"/>
        <v>624</v>
      </c>
      <c r="U473" s="4">
        <f t="shared" si="50"/>
        <v>0.32710516639088066</v>
      </c>
      <c r="V473" s="4">
        <f t="shared" si="51"/>
        <v>0.32710516639088066</v>
      </c>
      <c r="W473">
        <f t="shared" si="52"/>
        <v>20</v>
      </c>
      <c r="X473" t="str">
        <f t="shared" si="53"/>
        <v>Thursday</v>
      </c>
      <c r="Y473" s="5" t="str">
        <f t="shared" si="54"/>
        <v>Feb</v>
      </c>
      <c r="Z473" s="5" t="str">
        <f t="shared" si="55"/>
        <v>0-2</v>
      </c>
    </row>
    <row r="474" spans="1:26" x14ac:dyDescent="0.25">
      <c r="A474" s="2" t="s">
        <v>507</v>
      </c>
      <c r="B474" s="2" t="s">
        <v>26</v>
      </c>
      <c r="C474" s="1">
        <v>45694</v>
      </c>
      <c r="D474" s="3">
        <v>0.92777777777777781</v>
      </c>
      <c r="E474" s="2" t="s">
        <v>15</v>
      </c>
      <c r="F474" s="2" t="s">
        <v>46</v>
      </c>
      <c r="G474" s="2">
        <v>43723</v>
      </c>
      <c r="H474" s="2">
        <v>8</v>
      </c>
      <c r="I474" s="2">
        <v>141</v>
      </c>
      <c r="J474" s="2">
        <v>19433</v>
      </c>
      <c r="K474" s="2">
        <v>17893</v>
      </c>
      <c r="L474" s="2">
        <v>747</v>
      </c>
      <c r="M474" s="2">
        <v>79</v>
      </c>
      <c r="N474" s="2">
        <v>164</v>
      </c>
      <c r="O474" s="2">
        <v>97</v>
      </c>
      <c r="P474" s="2">
        <v>117</v>
      </c>
      <c r="Q474" s="2">
        <v>421</v>
      </c>
      <c r="R474" s="2">
        <v>85</v>
      </c>
      <c r="S474" s="2" t="s">
        <v>31</v>
      </c>
      <c r="T474" s="5">
        <f t="shared" si="49"/>
        <v>1087</v>
      </c>
      <c r="U474" s="4">
        <f t="shared" si="50"/>
        <v>0.4092354138554079</v>
      </c>
      <c r="V474" s="4">
        <f t="shared" si="51"/>
        <v>0.4092354138554079</v>
      </c>
      <c r="W474">
        <f t="shared" si="52"/>
        <v>22</v>
      </c>
      <c r="X474" t="str">
        <f t="shared" si="53"/>
        <v>Thursday</v>
      </c>
      <c r="Y474" s="5" t="str">
        <f t="shared" si="54"/>
        <v>Feb</v>
      </c>
      <c r="Z474" s="5" t="str">
        <f t="shared" si="55"/>
        <v>6-10</v>
      </c>
    </row>
    <row r="475" spans="1:26" x14ac:dyDescent="0.25">
      <c r="A475" s="2" t="s">
        <v>508</v>
      </c>
      <c r="B475" s="2" t="s">
        <v>26</v>
      </c>
      <c r="C475" s="1">
        <v>45694</v>
      </c>
      <c r="D475" s="3">
        <v>0.9291666666666667</v>
      </c>
      <c r="E475" s="2" t="s">
        <v>15</v>
      </c>
      <c r="F475" s="2" t="s">
        <v>49</v>
      </c>
      <c r="G475" s="2">
        <v>43736</v>
      </c>
      <c r="H475" s="2">
        <v>14</v>
      </c>
      <c r="I475" s="2">
        <v>89</v>
      </c>
      <c r="J475" s="2">
        <v>22549</v>
      </c>
      <c r="K475" s="2">
        <v>16277</v>
      </c>
      <c r="L475" s="2">
        <v>870</v>
      </c>
      <c r="M475" s="2">
        <v>97</v>
      </c>
      <c r="N475" s="2">
        <v>174</v>
      </c>
      <c r="O475" s="2">
        <v>128</v>
      </c>
      <c r="P475" s="2">
        <v>81</v>
      </c>
      <c r="Q475" s="2">
        <v>654</v>
      </c>
      <c r="R475" s="2">
        <v>31</v>
      </c>
      <c r="S475" s="2" t="s">
        <v>31</v>
      </c>
      <c r="T475" s="5">
        <f t="shared" si="49"/>
        <v>1269</v>
      </c>
      <c r="U475" s="4">
        <f t="shared" si="50"/>
        <v>0.37216480702396193</v>
      </c>
      <c r="V475" s="4">
        <f t="shared" si="51"/>
        <v>0.37216480702396193</v>
      </c>
      <c r="W475">
        <f t="shared" si="52"/>
        <v>22</v>
      </c>
      <c r="X475" t="str">
        <f t="shared" si="53"/>
        <v>Thursday</v>
      </c>
      <c r="Y475" s="5" t="str">
        <f t="shared" si="54"/>
        <v>Feb</v>
      </c>
      <c r="Z475" s="5" t="str">
        <f t="shared" si="55"/>
        <v>11+</v>
      </c>
    </row>
    <row r="476" spans="1:26" x14ac:dyDescent="0.25">
      <c r="A476" s="2" t="s">
        <v>509</v>
      </c>
      <c r="B476" s="2" t="s">
        <v>26</v>
      </c>
      <c r="C476" s="1">
        <v>45695</v>
      </c>
      <c r="D476" s="3">
        <v>6.2500000000000003E-3</v>
      </c>
      <c r="E476" s="2" t="s">
        <v>19</v>
      </c>
      <c r="F476" s="2" t="s">
        <v>49</v>
      </c>
      <c r="G476" s="2">
        <v>43765</v>
      </c>
      <c r="H476" s="2">
        <v>4</v>
      </c>
      <c r="I476" s="2">
        <v>251</v>
      </c>
      <c r="J476" s="2">
        <v>3491</v>
      </c>
      <c r="K476" s="2">
        <v>2870</v>
      </c>
      <c r="L476" s="2">
        <v>133</v>
      </c>
      <c r="M476" s="2">
        <v>14</v>
      </c>
      <c r="N476" s="2">
        <v>17</v>
      </c>
      <c r="O476" s="2">
        <v>60</v>
      </c>
      <c r="P476" s="2">
        <v>6</v>
      </c>
      <c r="Q476" s="2">
        <v>61</v>
      </c>
      <c r="R476" s="2">
        <v>4</v>
      </c>
      <c r="S476" s="2" t="s">
        <v>31</v>
      </c>
      <c r="T476" s="5">
        <f t="shared" si="49"/>
        <v>224</v>
      </c>
      <c r="U476" s="4">
        <f t="shared" si="50"/>
        <v>6.5577516280132531E-2</v>
      </c>
      <c r="V476" s="4">
        <f t="shared" si="51"/>
        <v>6.5577516280132531E-2</v>
      </c>
      <c r="W476">
        <f t="shared" si="52"/>
        <v>0</v>
      </c>
      <c r="X476" t="str">
        <f t="shared" si="53"/>
        <v>Friday</v>
      </c>
      <c r="Y476" s="5" t="str">
        <f t="shared" si="54"/>
        <v>Feb</v>
      </c>
      <c r="Z476" s="5" t="str">
        <f t="shared" si="55"/>
        <v>3-5</v>
      </c>
    </row>
    <row r="477" spans="1:26" x14ac:dyDescent="0.25">
      <c r="A477" s="2" t="s">
        <v>510</v>
      </c>
      <c r="B477" s="2" t="s">
        <v>26</v>
      </c>
      <c r="C477" s="1">
        <v>45695</v>
      </c>
      <c r="D477" s="3">
        <v>0.23749999999999999</v>
      </c>
      <c r="E477" s="2" t="s">
        <v>15</v>
      </c>
      <c r="F477" s="2" t="s">
        <v>27</v>
      </c>
      <c r="G477" s="2">
        <v>43635</v>
      </c>
      <c r="H477" s="2">
        <v>9</v>
      </c>
      <c r="I477" s="2">
        <v>159</v>
      </c>
      <c r="J477" s="2">
        <v>12996</v>
      </c>
      <c r="K477" s="2">
        <v>11789</v>
      </c>
      <c r="L477" s="2">
        <v>388</v>
      </c>
      <c r="M477" s="2">
        <v>33</v>
      </c>
      <c r="N477" s="2">
        <v>74</v>
      </c>
      <c r="O477" s="2">
        <v>50</v>
      </c>
      <c r="P477" s="2">
        <v>68</v>
      </c>
      <c r="Q477" s="2">
        <v>228</v>
      </c>
      <c r="R477" s="2">
        <v>65</v>
      </c>
      <c r="S477" s="2" t="s">
        <v>31</v>
      </c>
      <c r="T477" s="5">
        <f t="shared" si="49"/>
        <v>545</v>
      </c>
      <c r="U477" s="4">
        <f t="shared" si="50"/>
        <v>0.27017302624040335</v>
      </c>
      <c r="V477" s="4">
        <f t="shared" si="51"/>
        <v>0.27017302624040335</v>
      </c>
      <c r="W477">
        <f t="shared" si="52"/>
        <v>5</v>
      </c>
      <c r="X477" t="str">
        <f t="shared" si="53"/>
        <v>Friday</v>
      </c>
      <c r="Y477" s="5" t="str">
        <f t="shared" si="54"/>
        <v>Feb</v>
      </c>
      <c r="Z477" s="5" t="str">
        <f t="shared" si="55"/>
        <v>6-10</v>
      </c>
    </row>
    <row r="478" spans="1:26" x14ac:dyDescent="0.25">
      <c r="A478" s="2" t="s">
        <v>511</v>
      </c>
      <c r="B478" s="2" t="s">
        <v>26</v>
      </c>
      <c r="C478" s="1">
        <v>45695</v>
      </c>
      <c r="D478" s="3">
        <v>0.25624999999999998</v>
      </c>
      <c r="E478" s="2" t="s">
        <v>16</v>
      </c>
      <c r="F478" s="2" t="s">
        <v>30</v>
      </c>
      <c r="G478" s="2">
        <v>43718</v>
      </c>
      <c r="H478" s="2">
        <v>5</v>
      </c>
      <c r="I478" s="2">
        <v>178</v>
      </c>
      <c r="J478" s="2">
        <v>16386</v>
      </c>
      <c r="K478" s="2">
        <v>12111</v>
      </c>
      <c r="L478" s="2">
        <v>323</v>
      </c>
      <c r="M478" s="2">
        <v>33</v>
      </c>
      <c r="N478" s="2">
        <v>24</v>
      </c>
      <c r="O478" s="2">
        <v>48</v>
      </c>
      <c r="P478" s="2">
        <v>93</v>
      </c>
      <c r="Q478" s="2">
        <v>231</v>
      </c>
      <c r="R478" s="2">
        <v>8</v>
      </c>
      <c r="S478" s="2" t="s">
        <v>28</v>
      </c>
      <c r="T478" s="5">
        <f t="shared" si="49"/>
        <v>428</v>
      </c>
      <c r="U478" s="4">
        <f t="shared" si="50"/>
        <v>0.27702548149503636</v>
      </c>
      <c r="V478" s="4">
        <f t="shared" si="51"/>
        <v>0.27702548149503636</v>
      </c>
      <c r="W478">
        <f t="shared" si="52"/>
        <v>6</v>
      </c>
      <c r="X478" t="str">
        <f t="shared" si="53"/>
        <v>Friday</v>
      </c>
      <c r="Y478" s="5" t="str">
        <f t="shared" si="54"/>
        <v>Feb</v>
      </c>
      <c r="Z478" s="5" t="str">
        <f t="shared" si="55"/>
        <v>3-5</v>
      </c>
    </row>
    <row r="479" spans="1:26" x14ac:dyDescent="0.25">
      <c r="A479" s="2" t="s">
        <v>512</v>
      </c>
      <c r="B479" s="2" t="s">
        <v>26</v>
      </c>
      <c r="C479" s="1">
        <v>45695</v>
      </c>
      <c r="D479" s="3">
        <v>0.38611111111111113</v>
      </c>
      <c r="E479" s="2" t="s">
        <v>15</v>
      </c>
      <c r="F479" s="2" t="s">
        <v>27</v>
      </c>
      <c r="G479" s="2">
        <v>43588</v>
      </c>
      <c r="H479" s="2">
        <v>7</v>
      </c>
      <c r="I479" s="2">
        <v>65</v>
      </c>
      <c r="J479" s="2">
        <v>24771</v>
      </c>
      <c r="K479" s="2">
        <v>20398</v>
      </c>
      <c r="L479" s="2">
        <v>653</v>
      </c>
      <c r="M479" s="2">
        <v>102</v>
      </c>
      <c r="N479" s="2">
        <v>177</v>
      </c>
      <c r="O479" s="2">
        <v>123</v>
      </c>
      <c r="P479" s="2">
        <v>73</v>
      </c>
      <c r="Q479" s="2">
        <v>835</v>
      </c>
      <c r="R479" s="2">
        <v>82</v>
      </c>
      <c r="S479" s="2" t="s">
        <v>31</v>
      </c>
      <c r="T479" s="5">
        <f t="shared" si="49"/>
        <v>1055</v>
      </c>
      <c r="U479" s="4">
        <f t="shared" si="50"/>
        <v>0.46797283656052124</v>
      </c>
      <c r="V479" s="4">
        <f t="shared" si="51"/>
        <v>0.46797283656052124</v>
      </c>
      <c r="W479">
        <f t="shared" si="52"/>
        <v>9</v>
      </c>
      <c r="X479" t="str">
        <f t="shared" si="53"/>
        <v>Friday</v>
      </c>
      <c r="Y479" s="5" t="str">
        <f t="shared" si="54"/>
        <v>Feb</v>
      </c>
      <c r="Z479" s="5" t="str">
        <f t="shared" si="55"/>
        <v>6-10</v>
      </c>
    </row>
    <row r="480" spans="1:26" x14ac:dyDescent="0.25">
      <c r="A480" s="2" t="s">
        <v>513</v>
      </c>
      <c r="B480" s="2" t="s">
        <v>26</v>
      </c>
      <c r="C480" s="1">
        <v>45695</v>
      </c>
      <c r="D480" s="3">
        <v>0.42569444444444443</v>
      </c>
      <c r="E480" s="2" t="s">
        <v>15</v>
      </c>
      <c r="F480" s="2" t="s">
        <v>30</v>
      </c>
      <c r="G480" s="2">
        <v>43456</v>
      </c>
      <c r="H480" s="2">
        <v>12</v>
      </c>
      <c r="I480" s="2">
        <v>96</v>
      </c>
      <c r="J480" s="2">
        <v>21856</v>
      </c>
      <c r="K480" s="2">
        <v>15618</v>
      </c>
      <c r="L480" s="2">
        <v>630</v>
      </c>
      <c r="M480" s="2">
        <v>59</v>
      </c>
      <c r="N480" s="2">
        <v>103</v>
      </c>
      <c r="O480" s="2">
        <v>75</v>
      </c>
      <c r="P480" s="2">
        <v>43</v>
      </c>
      <c r="Q480" s="2">
        <v>515</v>
      </c>
      <c r="R480" s="2">
        <v>95</v>
      </c>
      <c r="S480" s="2" t="s">
        <v>31</v>
      </c>
      <c r="T480" s="5">
        <f t="shared" si="49"/>
        <v>867</v>
      </c>
      <c r="U480" s="4">
        <f t="shared" si="50"/>
        <v>0.3593980117820324</v>
      </c>
      <c r="V480" s="4">
        <f t="shared" si="51"/>
        <v>0.3593980117820324</v>
      </c>
      <c r="W480">
        <f t="shared" si="52"/>
        <v>10</v>
      </c>
      <c r="X480" t="str">
        <f t="shared" si="53"/>
        <v>Friday</v>
      </c>
      <c r="Y480" s="5" t="str">
        <f t="shared" si="54"/>
        <v>Feb</v>
      </c>
      <c r="Z480" s="5" t="str">
        <f t="shared" si="55"/>
        <v>11+</v>
      </c>
    </row>
    <row r="481" spans="1:26" x14ac:dyDescent="0.25">
      <c r="A481" s="2" t="s">
        <v>514</v>
      </c>
      <c r="B481" s="2" t="s">
        <v>26</v>
      </c>
      <c r="C481" s="1">
        <v>45695</v>
      </c>
      <c r="D481" s="3">
        <v>0.43680555555555556</v>
      </c>
      <c r="E481" s="2" t="s">
        <v>16</v>
      </c>
      <c r="F481" s="2" t="s">
        <v>49</v>
      </c>
      <c r="G481" s="2">
        <v>43468</v>
      </c>
      <c r="H481" s="2">
        <v>5</v>
      </c>
      <c r="I481" s="2">
        <v>245</v>
      </c>
      <c r="J481" s="2">
        <v>9720</v>
      </c>
      <c r="K481" s="2">
        <v>8820</v>
      </c>
      <c r="L481" s="2">
        <v>487</v>
      </c>
      <c r="M481" s="2">
        <v>38</v>
      </c>
      <c r="N481" s="2">
        <v>26</v>
      </c>
      <c r="O481" s="2">
        <v>56</v>
      </c>
      <c r="P481" s="2">
        <v>54</v>
      </c>
      <c r="Q481" s="2">
        <v>135</v>
      </c>
      <c r="R481" s="2">
        <v>7</v>
      </c>
      <c r="S481" s="2" t="s">
        <v>31</v>
      </c>
      <c r="T481" s="5">
        <f t="shared" si="49"/>
        <v>607</v>
      </c>
      <c r="U481" s="4">
        <f t="shared" si="50"/>
        <v>0.20290788626115763</v>
      </c>
      <c r="V481" s="4">
        <f t="shared" si="51"/>
        <v>0.20290788626115763</v>
      </c>
      <c r="W481">
        <f t="shared" si="52"/>
        <v>10</v>
      </c>
      <c r="X481" t="str">
        <f t="shared" si="53"/>
        <v>Friday</v>
      </c>
      <c r="Y481" s="5" t="str">
        <f t="shared" si="54"/>
        <v>Feb</v>
      </c>
      <c r="Z481" s="5" t="str">
        <f t="shared" si="55"/>
        <v>3-5</v>
      </c>
    </row>
    <row r="482" spans="1:26" x14ac:dyDescent="0.25">
      <c r="A482" s="2" t="s">
        <v>515</v>
      </c>
      <c r="B482" s="2" t="s">
        <v>26</v>
      </c>
      <c r="C482" s="1">
        <v>45695</v>
      </c>
      <c r="D482" s="3">
        <v>0.45</v>
      </c>
      <c r="E482" s="2" t="s">
        <v>19</v>
      </c>
      <c r="F482" s="2" t="s">
        <v>44</v>
      </c>
      <c r="G482" s="2">
        <v>43767</v>
      </c>
      <c r="H482" s="2">
        <v>11</v>
      </c>
      <c r="I482" s="2">
        <v>505</v>
      </c>
      <c r="J482" s="2">
        <v>9938</v>
      </c>
      <c r="K482" s="2">
        <v>7547</v>
      </c>
      <c r="L482" s="2">
        <v>281</v>
      </c>
      <c r="M482" s="2">
        <v>24</v>
      </c>
      <c r="N482" s="2">
        <v>41</v>
      </c>
      <c r="O482" s="2">
        <v>166</v>
      </c>
      <c r="P482" s="2">
        <v>67</v>
      </c>
      <c r="Q482" s="2">
        <v>81</v>
      </c>
      <c r="R482" s="2">
        <v>21</v>
      </c>
      <c r="S482" s="2" t="s">
        <v>31</v>
      </c>
      <c r="T482" s="5">
        <f t="shared" si="49"/>
        <v>512</v>
      </c>
      <c r="U482" s="4">
        <f t="shared" si="50"/>
        <v>0.17243585349692692</v>
      </c>
      <c r="V482" s="4">
        <f t="shared" si="51"/>
        <v>0.17243585349692692</v>
      </c>
      <c r="W482">
        <f t="shared" si="52"/>
        <v>10</v>
      </c>
      <c r="X482" t="str">
        <f t="shared" si="53"/>
        <v>Friday</v>
      </c>
      <c r="Y482" s="5" t="str">
        <f t="shared" si="54"/>
        <v>Feb</v>
      </c>
      <c r="Z482" s="5" t="str">
        <f t="shared" si="55"/>
        <v>11+</v>
      </c>
    </row>
    <row r="483" spans="1:26" x14ac:dyDescent="0.25">
      <c r="A483" s="2" t="s">
        <v>516</v>
      </c>
      <c r="B483" s="2" t="s">
        <v>26</v>
      </c>
      <c r="C483" s="1">
        <v>45695</v>
      </c>
      <c r="D483" s="3">
        <v>0.46875</v>
      </c>
      <c r="E483" s="2" t="s">
        <v>16</v>
      </c>
      <c r="F483" s="2" t="s">
        <v>49</v>
      </c>
      <c r="G483" s="2">
        <v>43572</v>
      </c>
      <c r="H483" s="2">
        <v>6</v>
      </c>
      <c r="I483" s="2">
        <v>193</v>
      </c>
      <c r="J483" s="2">
        <v>9354</v>
      </c>
      <c r="K483" s="2">
        <v>6760</v>
      </c>
      <c r="L483" s="2">
        <v>332</v>
      </c>
      <c r="M483" s="2">
        <v>36</v>
      </c>
      <c r="N483" s="2">
        <v>22</v>
      </c>
      <c r="O483" s="2">
        <v>54</v>
      </c>
      <c r="P483" s="2">
        <v>22</v>
      </c>
      <c r="Q483" s="2">
        <v>121</v>
      </c>
      <c r="R483" s="2">
        <v>13</v>
      </c>
      <c r="S483" s="2" t="s">
        <v>31</v>
      </c>
      <c r="T483" s="5">
        <f t="shared" si="49"/>
        <v>444</v>
      </c>
      <c r="U483" s="4">
        <f t="shared" si="50"/>
        <v>0.15514550628844212</v>
      </c>
      <c r="V483" s="4">
        <f t="shared" si="51"/>
        <v>0.15514550628844212</v>
      </c>
      <c r="W483">
        <f t="shared" si="52"/>
        <v>11</v>
      </c>
      <c r="X483" t="str">
        <f t="shared" si="53"/>
        <v>Friday</v>
      </c>
      <c r="Y483" s="5" t="str">
        <f t="shared" si="54"/>
        <v>Feb</v>
      </c>
      <c r="Z483" s="5" t="str">
        <f t="shared" si="55"/>
        <v>6-10</v>
      </c>
    </row>
    <row r="484" spans="1:26" x14ac:dyDescent="0.25">
      <c r="A484" s="2" t="s">
        <v>517</v>
      </c>
      <c r="B484" s="2" t="s">
        <v>26</v>
      </c>
      <c r="C484" s="1">
        <v>45695</v>
      </c>
      <c r="D484" s="3">
        <v>0.48333333333333334</v>
      </c>
      <c r="E484" s="2" t="s">
        <v>16</v>
      </c>
      <c r="F484" s="2" t="s">
        <v>49</v>
      </c>
      <c r="G484" s="2">
        <v>43742</v>
      </c>
      <c r="H484" s="2">
        <v>3</v>
      </c>
      <c r="I484" s="2">
        <v>112</v>
      </c>
      <c r="J484" s="2">
        <v>25210</v>
      </c>
      <c r="K484" s="2">
        <v>22455</v>
      </c>
      <c r="L484" s="2">
        <v>634</v>
      </c>
      <c r="M484" s="2">
        <v>63</v>
      </c>
      <c r="N484" s="2">
        <v>42</v>
      </c>
      <c r="O484" s="2">
        <v>77</v>
      </c>
      <c r="P484" s="2">
        <v>137</v>
      </c>
      <c r="Q484" s="2">
        <v>266</v>
      </c>
      <c r="R484" s="2">
        <v>47</v>
      </c>
      <c r="S484" s="2" t="s">
        <v>31</v>
      </c>
      <c r="T484" s="5">
        <f t="shared" si="49"/>
        <v>816</v>
      </c>
      <c r="U484" s="4">
        <f t="shared" si="50"/>
        <v>0.51335101275661832</v>
      </c>
      <c r="V484" s="4">
        <f t="shared" si="51"/>
        <v>0.51335101275661832</v>
      </c>
      <c r="W484">
        <f t="shared" si="52"/>
        <v>11</v>
      </c>
      <c r="X484" t="str">
        <f t="shared" si="53"/>
        <v>Friday</v>
      </c>
      <c r="Y484" s="5" t="str">
        <f t="shared" si="54"/>
        <v>Feb</v>
      </c>
      <c r="Z484" s="5" t="str">
        <f t="shared" si="55"/>
        <v>3-5</v>
      </c>
    </row>
    <row r="485" spans="1:26" x14ac:dyDescent="0.25">
      <c r="A485" s="2" t="s">
        <v>518</v>
      </c>
      <c r="B485" s="2" t="s">
        <v>26</v>
      </c>
      <c r="C485" s="1">
        <v>45695</v>
      </c>
      <c r="D485" s="3">
        <v>0.52638888888888891</v>
      </c>
      <c r="E485" s="2" t="s">
        <v>16</v>
      </c>
      <c r="F485" s="2" t="s">
        <v>27</v>
      </c>
      <c r="G485" s="2">
        <v>43627</v>
      </c>
      <c r="H485" s="2">
        <v>11</v>
      </c>
      <c r="I485" s="2">
        <v>396</v>
      </c>
      <c r="J485" s="2">
        <v>8462</v>
      </c>
      <c r="K485" s="2">
        <v>6472</v>
      </c>
      <c r="L485" s="2">
        <v>248</v>
      </c>
      <c r="M485" s="2">
        <v>19</v>
      </c>
      <c r="N485" s="2">
        <v>17</v>
      </c>
      <c r="O485" s="2">
        <v>33</v>
      </c>
      <c r="P485" s="2">
        <v>34</v>
      </c>
      <c r="Q485" s="2">
        <v>106</v>
      </c>
      <c r="R485" s="2">
        <v>13</v>
      </c>
      <c r="S485" s="2" t="s">
        <v>31</v>
      </c>
      <c r="T485" s="5">
        <f t="shared" si="49"/>
        <v>317</v>
      </c>
      <c r="U485" s="4">
        <f t="shared" si="50"/>
        <v>0.14834849978224493</v>
      </c>
      <c r="V485" s="4">
        <f t="shared" si="51"/>
        <v>0.14834849978224493</v>
      </c>
      <c r="W485">
        <f t="shared" si="52"/>
        <v>12</v>
      </c>
      <c r="X485" t="str">
        <f t="shared" si="53"/>
        <v>Friday</v>
      </c>
      <c r="Y485" s="5" t="str">
        <f t="shared" si="54"/>
        <v>Feb</v>
      </c>
      <c r="Z485" s="5" t="str">
        <f t="shared" si="55"/>
        <v>11+</v>
      </c>
    </row>
    <row r="486" spans="1:26" x14ac:dyDescent="0.25">
      <c r="A486" s="2" t="s">
        <v>519</v>
      </c>
      <c r="B486" s="2" t="s">
        <v>26</v>
      </c>
      <c r="C486" s="1">
        <v>45695</v>
      </c>
      <c r="D486" s="3">
        <v>0.5395833333333333</v>
      </c>
      <c r="E486" s="2" t="s">
        <v>17</v>
      </c>
      <c r="F486" s="2" t="s">
        <v>27</v>
      </c>
      <c r="G486" s="2">
        <v>43718</v>
      </c>
      <c r="H486" s="2">
        <v>3</v>
      </c>
      <c r="I486" s="2">
        <v>39</v>
      </c>
      <c r="J486" s="2">
        <v>7418</v>
      </c>
      <c r="K486" s="2">
        <v>6274</v>
      </c>
      <c r="L486" s="2">
        <v>76</v>
      </c>
      <c r="M486" s="2">
        <v>9</v>
      </c>
      <c r="N486" s="2">
        <v>8</v>
      </c>
      <c r="O486" s="2">
        <v>0</v>
      </c>
      <c r="P486" s="2">
        <v>48</v>
      </c>
      <c r="Q486" s="2">
        <v>73</v>
      </c>
      <c r="R486" s="2">
        <v>2</v>
      </c>
      <c r="S486" s="2" t="s">
        <v>31</v>
      </c>
      <c r="T486" s="5">
        <f t="shared" si="49"/>
        <v>93</v>
      </c>
      <c r="U486" s="4">
        <f t="shared" si="50"/>
        <v>0.14351068209890663</v>
      </c>
      <c r="V486" s="4">
        <f t="shared" si="51"/>
        <v>0.14351068209890663</v>
      </c>
      <c r="W486">
        <f t="shared" si="52"/>
        <v>12</v>
      </c>
      <c r="X486" t="str">
        <f t="shared" si="53"/>
        <v>Friday</v>
      </c>
      <c r="Y486" s="5" t="str">
        <f t="shared" si="54"/>
        <v>Feb</v>
      </c>
      <c r="Z486" s="5" t="str">
        <f t="shared" si="55"/>
        <v>3-5</v>
      </c>
    </row>
    <row r="487" spans="1:26" x14ac:dyDescent="0.25">
      <c r="A487" s="2" t="s">
        <v>520</v>
      </c>
      <c r="B487" s="2" t="s">
        <v>26</v>
      </c>
      <c r="C487" s="1">
        <v>45695</v>
      </c>
      <c r="D487" s="3">
        <v>0.54027777777777775</v>
      </c>
      <c r="E487" s="2" t="s">
        <v>19</v>
      </c>
      <c r="F487" s="2" t="s">
        <v>44</v>
      </c>
      <c r="G487" s="2">
        <v>43691</v>
      </c>
      <c r="H487" s="2">
        <v>9</v>
      </c>
      <c r="I487" s="2">
        <v>333</v>
      </c>
      <c r="J487" s="2">
        <v>11170</v>
      </c>
      <c r="K487" s="2">
        <v>8061</v>
      </c>
      <c r="L487" s="2">
        <v>308</v>
      </c>
      <c r="M487" s="2">
        <v>33</v>
      </c>
      <c r="N487" s="2">
        <v>39</v>
      </c>
      <c r="O487" s="2">
        <v>129</v>
      </c>
      <c r="P487" s="2">
        <v>62</v>
      </c>
      <c r="Q487" s="2">
        <v>70</v>
      </c>
      <c r="R487" s="2">
        <v>10</v>
      </c>
      <c r="S487" s="2" t="s">
        <v>31</v>
      </c>
      <c r="T487" s="5">
        <f t="shared" si="49"/>
        <v>509</v>
      </c>
      <c r="U487" s="4">
        <f t="shared" si="50"/>
        <v>0.18450024032409421</v>
      </c>
      <c r="V487" s="4">
        <f t="shared" si="51"/>
        <v>0.18450024032409421</v>
      </c>
      <c r="W487">
        <f t="shared" si="52"/>
        <v>12</v>
      </c>
      <c r="X487" t="str">
        <f t="shared" si="53"/>
        <v>Friday</v>
      </c>
      <c r="Y487" s="5" t="str">
        <f t="shared" si="54"/>
        <v>Feb</v>
      </c>
      <c r="Z487" s="5" t="str">
        <f t="shared" si="55"/>
        <v>6-10</v>
      </c>
    </row>
    <row r="488" spans="1:26" x14ac:dyDescent="0.25">
      <c r="A488" s="2" t="s">
        <v>521</v>
      </c>
      <c r="B488" s="2" t="s">
        <v>26</v>
      </c>
      <c r="C488" s="1">
        <v>45695</v>
      </c>
      <c r="D488" s="3">
        <v>0.65347222222222223</v>
      </c>
      <c r="E488" s="2" t="s">
        <v>15</v>
      </c>
      <c r="F488" s="2" t="s">
        <v>38</v>
      </c>
      <c r="G488" s="2">
        <v>43857</v>
      </c>
      <c r="H488" s="2">
        <v>10</v>
      </c>
      <c r="I488" s="2">
        <v>127</v>
      </c>
      <c r="J488" s="2">
        <v>18667</v>
      </c>
      <c r="K488" s="2">
        <v>13085</v>
      </c>
      <c r="L488" s="2">
        <v>651</v>
      </c>
      <c r="M488" s="2">
        <v>48</v>
      </c>
      <c r="N488" s="2">
        <v>125</v>
      </c>
      <c r="O488" s="2">
        <v>69</v>
      </c>
      <c r="P488" s="2">
        <v>37</v>
      </c>
      <c r="Q488" s="2">
        <v>392</v>
      </c>
      <c r="R488" s="2">
        <v>82</v>
      </c>
      <c r="S488" s="2" t="s">
        <v>31</v>
      </c>
      <c r="T488" s="5">
        <f t="shared" si="49"/>
        <v>893</v>
      </c>
      <c r="U488" s="4">
        <f t="shared" si="50"/>
        <v>0.29835602070365053</v>
      </c>
      <c r="V488" s="4">
        <f t="shared" si="51"/>
        <v>0.29835602070365053</v>
      </c>
      <c r="W488">
        <f t="shared" si="52"/>
        <v>15</v>
      </c>
      <c r="X488" t="str">
        <f t="shared" si="53"/>
        <v>Friday</v>
      </c>
      <c r="Y488" s="5" t="str">
        <f t="shared" si="54"/>
        <v>Feb</v>
      </c>
      <c r="Z488" s="5" t="str">
        <f t="shared" si="55"/>
        <v>6-10</v>
      </c>
    </row>
    <row r="489" spans="1:26" x14ac:dyDescent="0.25">
      <c r="A489" s="2" t="s">
        <v>522</v>
      </c>
      <c r="B489" s="2" t="s">
        <v>26</v>
      </c>
      <c r="C489" s="1">
        <v>45695</v>
      </c>
      <c r="D489" s="3">
        <v>0.73472222222222228</v>
      </c>
      <c r="E489" s="2" t="s">
        <v>15</v>
      </c>
      <c r="F489" s="2" t="s">
        <v>27</v>
      </c>
      <c r="G489" s="2">
        <v>43503</v>
      </c>
      <c r="H489" s="2">
        <v>4</v>
      </c>
      <c r="I489" s="2">
        <v>131</v>
      </c>
      <c r="J489" s="2">
        <v>23645</v>
      </c>
      <c r="K489" s="2">
        <v>20333</v>
      </c>
      <c r="L489" s="2">
        <v>708</v>
      </c>
      <c r="M489" s="2">
        <v>65</v>
      </c>
      <c r="N489" s="2">
        <v>134</v>
      </c>
      <c r="O489" s="2">
        <v>77</v>
      </c>
      <c r="P489" s="2">
        <v>97</v>
      </c>
      <c r="Q489" s="2">
        <v>272</v>
      </c>
      <c r="R489" s="2">
        <v>127</v>
      </c>
      <c r="S489" s="2" t="s">
        <v>31</v>
      </c>
      <c r="T489" s="5">
        <f t="shared" si="49"/>
        <v>984</v>
      </c>
      <c r="U489" s="4">
        <f t="shared" si="50"/>
        <v>0.46739305335264236</v>
      </c>
      <c r="V489" s="4">
        <f t="shared" si="51"/>
        <v>0.46739305335264236</v>
      </c>
      <c r="W489">
        <f t="shared" si="52"/>
        <v>17</v>
      </c>
      <c r="X489" t="str">
        <f t="shared" si="53"/>
        <v>Friday</v>
      </c>
      <c r="Y489" s="5" t="str">
        <f t="shared" si="54"/>
        <v>Feb</v>
      </c>
      <c r="Z489" s="5" t="str">
        <f t="shared" si="55"/>
        <v>3-5</v>
      </c>
    </row>
    <row r="490" spans="1:26" x14ac:dyDescent="0.25">
      <c r="A490" s="2" t="s">
        <v>523</v>
      </c>
      <c r="B490" s="2" t="s">
        <v>26</v>
      </c>
      <c r="C490" s="1">
        <v>45695</v>
      </c>
      <c r="D490" s="3">
        <v>0.79513888888888884</v>
      </c>
      <c r="E490" s="2" t="s">
        <v>15</v>
      </c>
      <c r="F490" s="2" t="s">
        <v>44</v>
      </c>
      <c r="G490" s="2">
        <v>43516</v>
      </c>
      <c r="H490" s="2">
        <v>7</v>
      </c>
      <c r="I490" s="2">
        <v>74</v>
      </c>
      <c r="J490" s="2">
        <v>27980</v>
      </c>
      <c r="K490" s="2">
        <v>25285</v>
      </c>
      <c r="L490" s="2">
        <v>1024</v>
      </c>
      <c r="M490" s="2">
        <v>89</v>
      </c>
      <c r="N490" s="2">
        <v>192</v>
      </c>
      <c r="O490" s="2">
        <v>146</v>
      </c>
      <c r="P490" s="2">
        <v>134</v>
      </c>
      <c r="Q490" s="2">
        <v>1050</v>
      </c>
      <c r="R490" s="2">
        <v>53</v>
      </c>
      <c r="S490" s="2" t="s">
        <v>31</v>
      </c>
      <c r="T490" s="5">
        <f t="shared" si="49"/>
        <v>1451</v>
      </c>
      <c r="U490" s="4">
        <f t="shared" si="50"/>
        <v>0.58105064803750339</v>
      </c>
      <c r="V490" s="4">
        <f t="shared" si="51"/>
        <v>0.58105064803750339</v>
      </c>
      <c r="W490">
        <f t="shared" si="52"/>
        <v>19</v>
      </c>
      <c r="X490" t="str">
        <f t="shared" si="53"/>
        <v>Friday</v>
      </c>
      <c r="Y490" s="5" t="str">
        <f t="shared" si="54"/>
        <v>Feb</v>
      </c>
      <c r="Z490" s="5" t="str">
        <f t="shared" si="55"/>
        <v>6-10</v>
      </c>
    </row>
    <row r="491" spans="1:26" x14ac:dyDescent="0.25">
      <c r="A491" s="2" t="s">
        <v>524</v>
      </c>
      <c r="B491" s="2" t="s">
        <v>26</v>
      </c>
      <c r="C491" s="1">
        <v>45695</v>
      </c>
      <c r="D491" s="3">
        <v>0.80347222222222225</v>
      </c>
      <c r="E491" s="2" t="s">
        <v>16</v>
      </c>
      <c r="F491" s="2" t="s">
        <v>38</v>
      </c>
      <c r="G491" s="2">
        <v>43637</v>
      </c>
      <c r="H491" s="2">
        <v>7</v>
      </c>
      <c r="I491" s="2">
        <v>144</v>
      </c>
      <c r="J491" s="2">
        <v>36376</v>
      </c>
      <c r="K491" s="2">
        <v>25421</v>
      </c>
      <c r="L491" s="2">
        <v>824</v>
      </c>
      <c r="M491" s="2">
        <v>80</v>
      </c>
      <c r="N491" s="2">
        <v>62</v>
      </c>
      <c r="O491" s="2">
        <v>117</v>
      </c>
      <c r="P491" s="2">
        <v>76</v>
      </c>
      <c r="Q491" s="2">
        <v>220</v>
      </c>
      <c r="R491" s="2">
        <v>19</v>
      </c>
      <c r="S491" s="2" t="s">
        <v>28</v>
      </c>
      <c r="T491" s="5">
        <f t="shared" si="49"/>
        <v>1083</v>
      </c>
      <c r="U491" s="4">
        <f t="shared" si="50"/>
        <v>0.58255608772372069</v>
      </c>
      <c r="V491" s="4">
        <f t="shared" si="51"/>
        <v>0.58255608772372069</v>
      </c>
      <c r="W491">
        <f t="shared" si="52"/>
        <v>19</v>
      </c>
      <c r="X491" t="str">
        <f t="shared" si="53"/>
        <v>Friday</v>
      </c>
      <c r="Y491" s="5" t="str">
        <f t="shared" si="54"/>
        <v>Feb</v>
      </c>
      <c r="Z491" s="5" t="str">
        <f t="shared" si="55"/>
        <v>6-10</v>
      </c>
    </row>
    <row r="492" spans="1:26" x14ac:dyDescent="0.25">
      <c r="A492" s="2" t="s">
        <v>525</v>
      </c>
      <c r="B492" s="2" t="s">
        <v>26</v>
      </c>
      <c r="C492" s="1">
        <v>45695</v>
      </c>
      <c r="D492" s="3">
        <v>0.89930555555555558</v>
      </c>
      <c r="E492" s="2" t="s">
        <v>16</v>
      </c>
      <c r="F492" s="2" t="s">
        <v>36</v>
      </c>
      <c r="G492" s="2">
        <v>43690</v>
      </c>
      <c r="H492" s="2">
        <v>12</v>
      </c>
      <c r="I492" s="2">
        <v>132</v>
      </c>
      <c r="J492" s="2">
        <v>7875</v>
      </c>
      <c r="K492" s="2">
        <v>6270</v>
      </c>
      <c r="L492" s="2">
        <v>276</v>
      </c>
      <c r="M492" s="2">
        <v>29</v>
      </c>
      <c r="N492" s="2">
        <v>16</v>
      </c>
      <c r="O492" s="2">
        <v>56</v>
      </c>
      <c r="P492" s="2">
        <v>26</v>
      </c>
      <c r="Q492" s="2">
        <v>156</v>
      </c>
      <c r="R492" s="2">
        <v>10</v>
      </c>
      <c r="S492" s="2" t="s">
        <v>31</v>
      </c>
      <c r="T492" s="5">
        <f t="shared" si="49"/>
        <v>377</v>
      </c>
      <c r="U492" s="4">
        <f t="shared" si="50"/>
        <v>0.14351110093842984</v>
      </c>
      <c r="V492" s="4">
        <f t="shared" si="51"/>
        <v>0.14351110093842984</v>
      </c>
      <c r="W492">
        <f t="shared" si="52"/>
        <v>21</v>
      </c>
      <c r="X492" t="str">
        <f t="shared" si="53"/>
        <v>Friday</v>
      </c>
      <c r="Y492" s="5" t="str">
        <f t="shared" si="54"/>
        <v>Feb</v>
      </c>
      <c r="Z492" s="5" t="str">
        <f t="shared" si="55"/>
        <v>11+</v>
      </c>
    </row>
    <row r="493" spans="1:26" x14ac:dyDescent="0.25">
      <c r="A493" s="2" t="s">
        <v>526</v>
      </c>
      <c r="B493" s="2" t="s">
        <v>26</v>
      </c>
      <c r="C493" s="1">
        <v>45696</v>
      </c>
      <c r="D493" s="3">
        <v>0.12361111111111112</v>
      </c>
      <c r="E493" s="2" t="s">
        <v>16</v>
      </c>
      <c r="F493" s="2" t="s">
        <v>36</v>
      </c>
      <c r="G493" s="2">
        <v>43700</v>
      </c>
      <c r="H493" s="2">
        <v>10</v>
      </c>
      <c r="I493" s="2">
        <v>186</v>
      </c>
      <c r="J493" s="2">
        <v>4710</v>
      </c>
      <c r="K493" s="2">
        <v>3867</v>
      </c>
      <c r="L493" s="2">
        <v>110</v>
      </c>
      <c r="M493" s="2">
        <v>10</v>
      </c>
      <c r="N493" s="2">
        <v>10</v>
      </c>
      <c r="O493" s="2">
        <v>24</v>
      </c>
      <c r="P493" s="2">
        <v>26</v>
      </c>
      <c r="Q493" s="2">
        <v>104</v>
      </c>
      <c r="R493" s="2">
        <v>9</v>
      </c>
      <c r="S493" s="2" t="s">
        <v>31</v>
      </c>
      <c r="T493" s="5">
        <f t="shared" si="49"/>
        <v>154</v>
      </c>
      <c r="U493" s="4">
        <f t="shared" si="50"/>
        <v>8.8489702517162469E-2</v>
      </c>
      <c r="V493" s="4">
        <f t="shared" si="51"/>
        <v>8.8489702517162469E-2</v>
      </c>
      <c r="W493">
        <f t="shared" si="52"/>
        <v>2</v>
      </c>
      <c r="X493" t="str">
        <f t="shared" si="53"/>
        <v>Saturday</v>
      </c>
      <c r="Y493" s="5" t="str">
        <f t="shared" si="54"/>
        <v>Feb</v>
      </c>
      <c r="Z493" s="5" t="str">
        <f t="shared" si="55"/>
        <v>6-10</v>
      </c>
    </row>
    <row r="494" spans="1:26" x14ac:dyDescent="0.25">
      <c r="A494" s="2" t="s">
        <v>527</v>
      </c>
      <c r="B494" s="2" t="s">
        <v>26</v>
      </c>
      <c r="C494" s="1">
        <v>45696</v>
      </c>
      <c r="D494" s="3">
        <v>0.36666666666666664</v>
      </c>
      <c r="E494" s="2" t="s">
        <v>19</v>
      </c>
      <c r="F494" s="2" t="s">
        <v>38</v>
      </c>
      <c r="G494" s="2">
        <v>43678</v>
      </c>
      <c r="H494" s="2">
        <v>5</v>
      </c>
      <c r="I494" s="2">
        <v>250</v>
      </c>
      <c r="J494" s="2">
        <v>14211</v>
      </c>
      <c r="K494" s="2">
        <v>11100</v>
      </c>
      <c r="L494" s="2">
        <v>584</v>
      </c>
      <c r="M494" s="2">
        <v>94</v>
      </c>
      <c r="N494" s="2">
        <v>64</v>
      </c>
      <c r="O494" s="2">
        <v>446</v>
      </c>
      <c r="P494" s="2">
        <v>80</v>
      </c>
      <c r="Q494" s="2">
        <v>330</v>
      </c>
      <c r="R494" s="2">
        <v>13</v>
      </c>
      <c r="S494" s="2" t="s">
        <v>31</v>
      </c>
      <c r="T494" s="5">
        <f t="shared" si="49"/>
        <v>1188</v>
      </c>
      <c r="U494" s="4">
        <f t="shared" si="50"/>
        <v>0.25413251522505609</v>
      </c>
      <c r="V494" s="4">
        <f t="shared" si="51"/>
        <v>0.25413251522505609</v>
      </c>
      <c r="W494">
        <f t="shared" si="52"/>
        <v>8</v>
      </c>
      <c r="X494" t="str">
        <f t="shared" si="53"/>
        <v>Saturday</v>
      </c>
      <c r="Y494" s="5" t="str">
        <f t="shared" si="54"/>
        <v>Feb</v>
      </c>
      <c r="Z494" s="5" t="str">
        <f t="shared" si="55"/>
        <v>3-5</v>
      </c>
    </row>
    <row r="495" spans="1:26" x14ac:dyDescent="0.25">
      <c r="A495" s="2" t="s">
        <v>528</v>
      </c>
      <c r="B495" s="2" t="s">
        <v>26</v>
      </c>
      <c r="C495" s="1">
        <v>45696</v>
      </c>
      <c r="D495" s="3">
        <v>0.41319444444444442</v>
      </c>
      <c r="E495" s="2" t="s">
        <v>19</v>
      </c>
      <c r="F495" s="2" t="s">
        <v>38</v>
      </c>
      <c r="G495" s="2">
        <v>43694</v>
      </c>
      <c r="H495" s="2">
        <v>10</v>
      </c>
      <c r="I495" s="2">
        <v>228</v>
      </c>
      <c r="J495" s="2">
        <v>19018</v>
      </c>
      <c r="K495" s="2">
        <v>17350</v>
      </c>
      <c r="L495" s="2">
        <v>661</v>
      </c>
      <c r="M495" s="2">
        <v>50</v>
      </c>
      <c r="N495" s="2">
        <v>79</v>
      </c>
      <c r="O495" s="2">
        <v>400</v>
      </c>
      <c r="P495" s="2">
        <v>210</v>
      </c>
      <c r="Q495" s="2">
        <v>257</v>
      </c>
      <c r="R495" s="2">
        <v>25</v>
      </c>
      <c r="S495" s="2" t="s">
        <v>28</v>
      </c>
      <c r="T495" s="5">
        <f t="shared" si="49"/>
        <v>1190</v>
      </c>
      <c r="U495" s="4">
        <f t="shared" si="50"/>
        <v>0.39707969057536502</v>
      </c>
      <c r="V495" s="4">
        <f t="shared" si="51"/>
        <v>0.39707969057536502</v>
      </c>
      <c r="W495">
        <f t="shared" si="52"/>
        <v>9</v>
      </c>
      <c r="X495" t="str">
        <f t="shared" si="53"/>
        <v>Saturday</v>
      </c>
      <c r="Y495" s="5" t="str">
        <f t="shared" si="54"/>
        <v>Feb</v>
      </c>
      <c r="Z495" s="5" t="str">
        <f t="shared" si="55"/>
        <v>6-10</v>
      </c>
    </row>
    <row r="496" spans="1:26" x14ac:dyDescent="0.25">
      <c r="A496" s="2" t="s">
        <v>529</v>
      </c>
      <c r="B496" s="2" t="s">
        <v>26</v>
      </c>
      <c r="C496" s="1">
        <v>45696</v>
      </c>
      <c r="D496" s="3">
        <v>0.43472222222222223</v>
      </c>
      <c r="E496" s="2" t="s">
        <v>16</v>
      </c>
      <c r="F496" s="2" t="s">
        <v>46</v>
      </c>
      <c r="G496" s="2">
        <v>43755</v>
      </c>
      <c r="H496" s="2">
        <v>12</v>
      </c>
      <c r="I496" s="2">
        <v>212</v>
      </c>
      <c r="J496" s="2">
        <v>12661</v>
      </c>
      <c r="K496" s="2">
        <v>11526</v>
      </c>
      <c r="L496" s="2">
        <v>445</v>
      </c>
      <c r="M496" s="2">
        <v>46</v>
      </c>
      <c r="N496" s="2">
        <v>32</v>
      </c>
      <c r="O496" s="2">
        <v>50</v>
      </c>
      <c r="P496" s="2">
        <v>57</v>
      </c>
      <c r="Q496" s="2">
        <v>206</v>
      </c>
      <c r="R496" s="2">
        <v>22</v>
      </c>
      <c r="S496" s="2" t="s">
        <v>31</v>
      </c>
      <c r="T496" s="5">
        <f t="shared" si="49"/>
        <v>573</v>
      </c>
      <c r="U496" s="4">
        <f t="shared" si="50"/>
        <v>0.26342132327733975</v>
      </c>
      <c r="V496" s="4">
        <f t="shared" si="51"/>
        <v>0.26342132327733975</v>
      </c>
      <c r="W496">
        <f t="shared" si="52"/>
        <v>10</v>
      </c>
      <c r="X496" t="str">
        <f t="shared" si="53"/>
        <v>Saturday</v>
      </c>
      <c r="Y496" s="5" t="str">
        <f t="shared" si="54"/>
        <v>Feb</v>
      </c>
      <c r="Z496" s="5" t="str">
        <f t="shared" si="55"/>
        <v>11+</v>
      </c>
    </row>
    <row r="497" spans="1:26" x14ac:dyDescent="0.25">
      <c r="A497" s="2" t="s">
        <v>530</v>
      </c>
      <c r="B497" s="2" t="s">
        <v>26</v>
      </c>
      <c r="C497" s="1">
        <v>45696</v>
      </c>
      <c r="D497" s="3">
        <v>0.83194444444444449</v>
      </c>
      <c r="E497" s="2" t="s">
        <v>16</v>
      </c>
      <c r="F497" s="2" t="s">
        <v>30</v>
      </c>
      <c r="G497" s="2">
        <v>43764</v>
      </c>
      <c r="H497" s="2">
        <v>10</v>
      </c>
      <c r="I497" s="2">
        <v>180</v>
      </c>
      <c r="J497" s="2">
        <v>15602</v>
      </c>
      <c r="K497" s="2">
        <v>13467</v>
      </c>
      <c r="L497" s="2">
        <v>448</v>
      </c>
      <c r="M497" s="2">
        <v>36</v>
      </c>
      <c r="N497" s="2">
        <v>28</v>
      </c>
      <c r="O497" s="2">
        <v>76</v>
      </c>
      <c r="P497" s="2">
        <v>57</v>
      </c>
      <c r="Q497" s="2">
        <v>253</v>
      </c>
      <c r="R497" s="2">
        <v>20</v>
      </c>
      <c r="S497" s="2" t="s">
        <v>31</v>
      </c>
      <c r="T497" s="5">
        <f t="shared" si="49"/>
        <v>588</v>
      </c>
      <c r="U497" s="4">
        <f t="shared" si="50"/>
        <v>0.3077186728818207</v>
      </c>
      <c r="V497" s="4">
        <f t="shared" si="51"/>
        <v>0.3077186728818207</v>
      </c>
      <c r="W497">
        <f t="shared" si="52"/>
        <v>19</v>
      </c>
      <c r="X497" t="str">
        <f t="shared" si="53"/>
        <v>Saturday</v>
      </c>
      <c r="Y497" s="5" t="str">
        <f t="shared" si="54"/>
        <v>Feb</v>
      </c>
      <c r="Z497" s="5" t="str">
        <f t="shared" si="55"/>
        <v>6-10</v>
      </c>
    </row>
    <row r="498" spans="1:26" x14ac:dyDescent="0.25">
      <c r="A498" s="2" t="s">
        <v>531</v>
      </c>
      <c r="B498" s="2" t="s">
        <v>26</v>
      </c>
      <c r="C498" s="1">
        <v>45696</v>
      </c>
      <c r="D498" s="3">
        <v>0.8520833333333333</v>
      </c>
      <c r="E498" s="2" t="s">
        <v>15</v>
      </c>
      <c r="F498" s="2" t="s">
        <v>46</v>
      </c>
      <c r="G498" s="2">
        <v>43397</v>
      </c>
      <c r="H498" s="2">
        <v>5</v>
      </c>
      <c r="I498" s="2">
        <v>59</v>
      </c>
      <c r="J498" s="2">
        <v>76474</v>
      </c>
      <c r="K498" s="2">
        <v>60314</v>
      </c>
      <c r="L498" s="2">
        <v>2564</v>
      </c>
      <c r="M498" s="2">
        <v>257</v>
      </c>
      <c r="N498" s="2">
        <v>591</v>
      </c>
      <c r="O498" s="2">
        <v>303</v>
      </c>
      <c r="P498" s="2">
        <v>475</v>
      </c>
      <c r="Q498" s="2">
        <v>1018</v>
      </c>
      <c r="R498" s="2">
        <v>146</v>
      </c>
      <c r="S498" s="2" t="s">
        <v>28</v>
      </c>
      <c r="T498" s="5">
        <f t="shared" si="49"/>
        <v>3715</v>
      </c>
      <c r="U498" s="4">
        <f t="shared" si="50"/>
        <v>1.3898195727815286</v>
      </c>
      <c r="V498" s="4">
        <f t="shared" si="51"/>
        <v>1.3898195727815286</v>
      </c>
      <c r="W498">
        <f t="shared" si="52"/>
        <v>20</v>
      </c>
      <c r="X498" t="str">
        <f t="shared" si="53"/>
        <v>Saturday</v>
      </c>
      <c r="Y498" s="5" t="str">
        <f t="shared" si="54"/>
        <v>Feb</v>
      </c>
      <c r="Z498" s="5" t="str">
        <f t="shared" si="55"/>
        <v>3-5</v>
      </c>
    </row>
    <row r="499" spans="1:26" x14ac:dyDescent="0.25">
      <c r="A499" s="2" t="s">
        <v>532</v>
      </c>
      <c r="B499" s="2" t="s">
        <v>26</v>
      </c>
      <c r="C499" s="1">
        <v>45696</v>
      </c>
      <c r="D499" s="3">
        <v>0.85833333333333328</v>
      </c>
      <c r="E499" s="2" t="s">
        <v>15</v>
      </c>
      <c r="F499" s="2" t="s">
        <v>18</v>
      </c>
      <c r="G499" s="2">
        <v>43875</v>
      </c>
      <c r="H499" s="2">
        <v>10</v>
      </c>
      <c r="I499" s="2">
        <v>201</v>
      </c>
      <c r="J499" s="2">
        <v>30224</v>
      </c>
      <c r="K499" s="2">
        <v>22643</v>
      </c>
      <c r="L499" s="2">
        <v>988</v>
      </c>
      <c r="M499" s="2">
        <v>98</v>
      </c>
      <c r="N499" s="2">
        <v>195</v>
      </c>
      <c r="O499" s="2">
        <v>124</v>
      </c>
      <c r="P499" s="2">
        <v>168</v>
      </c>
      <c r="Q499" s="2">
        <v>730</v>
      </c>
      <c r="R499" s="2">
        <v>102</v>
      </c>
      <c r="S499" s="2" t="s">
        <v>31</v>
      </c>
      <c r="T499" s="5">
        <f t="shared" si="49"/>
        <v>1405</v>
      </c>
      <c r="U499" s="4">
        <f t="shared" si="50"/>
        <v>0.51607977207977207</v>
      </c>
      <c r="V499" s="4">
        <f t="shared" si="51"/>
        <v>0.51607977207977207</v>
      </c>
      <c r="W499">
        <f t="shared" si="52"/>
        <v>20</v>
      </c>
      <c r="X499" t="str">
        <f t="shared" si="53"/>
        <v>Saturday</v>
      </c>
      <c r="Y499" s="5" t="str">
        <f t="shared" si="54"/>
        <v>Feb</v>
      </c>
      <c r="Z499" s="5" t="str">
        <f t="shared" si="55"/>
        <v>6-10</v>
      </c>
    </row>
    <row r="500" spans="1:26" x14ac:dyDescent="0.25">
      <c r="A500" s="2" t="s">
        <v>533</v>
      </c>
      <c r="B500" s="2" t="s">
        <v>26</v>
      </c>
      <c r="C500" s="1">
        <v>45696</v>
      </c>
      <c r="D500" s="3">
        <v>0.85972222222222228</v>
      </c>
      <c r="E500" s="2" t="s">
        <v>15</v>
      </c>
      <c r="F500" s="2" t="s">
        <v>30</v>
      </c>
      <c r="G500" s="2">
        <v>43714</v>
      </c>
      <c r="H500" s="2">
        <v>8</v>
      </c>
      <c r="I500" s="2">
        <v>134</v>
      </c>
      <c r="J500" s="2">
        <v>48525</v>
      </c>
      <c r="K500" s="2">
        <v>38996</v>
      </c>
      <c r="L500" s="2">
        <v>1422</v>
      </c>
      <c r="M500" s="2">
        <v>134</v>
      </c>
      <c r="N500" s="2">
        <v>250</v>
      </c>
      <c r="O500" s="2">
        <v>167</v>
      </c>
      <c r="P500" s="2">
        <v>191</v>
      </c>
      <c r="Q500" s="2">
        <v>829</v>
      </c>
      <c r="R500" s="2">
        <v>157</v>
      </c>
      <c r="S500" s="2" t="s">
        <v>31</v>
      </c>
      <c r="T500" s="5">
        <f t="shared" si="49"/>
        <v>1973</v>
      </c>
      <c r="U500" s="4">
        <f t="shared" si="50"/>
        <v>0.89207119000777779</v>
      </c>
      <c r="V500" s="4">
        <f t="shared" si="51"/>
        <v>0.89207119000777779</v>
      </c>
      <c r="W500">
        <f t="shared" si="52"/>
        <v>20</v>
      </c>
      <c r="X500" t="str">
        <f t="shared" si="53"/>
        <v>Saturday</v>
      </c>
      <c r="Y500" s="5" t="str">
        <f t="shared" si="54"/>
        <v>Feb</v>
      </c>
      <c r="Z500" s="5" t="str">
        <f t="shared" si="55"/>
        <v>6-10</v>
      </c>
    </row>
    <row r="501" spans="1:26" x14ac:dyDescent="0.25">
      <c r="A501" s="2" t="s">
        <v>534</v>
      </c>
      <c r="B501" s="2" t="s">
        <v>26</v>
      </c>
      <c r="C501" s="1">
        <v>45696</v>
      </c>
      <c r="D501" s="3">
        <v>0.90902777777777777</v>
      </c>
      <c r="E501" s="2" t="s">
        <v>15</v>
      </c>
      <c r="F501" s="2" t="s">
        <v>30</v>
      </c>
      <c r="G501" s="2">
        <v>43699</v>
      </c>
      <c r="H501" s="2">
        <v>8</v>
      </c>
      <c r="I501" s="2">
        <v>57</v>
      </c>
      <c r="J501" s="2">
        <v>39467</v>
      </c>
      <c r="K501" s="2">
        <v>30076</v>
      </c>
      <c r="L501" s="2">
        <v>732</v>
      </c>
      <c r="M501" s="2">
        <v>56</v>
      </c>
      <c r="N501" s="2">
        <v>118</v>
      </c>
      <c r="O501" s="2">
        <v>76</v>
      </c>
      <c r="P501" s="2">
        <v>149</v>
      </c>
      <c r="Q501" s="2">
        <v>554</v>
      </c>
      <c r="R501" s="2">
        <v>115</v>
      </c>
      <c r="S501" s="2" t="s">
        <v>31</v>
      </c>
      <c r="T501" s="5">
        <f t="shared" si="49"/>
        <v>982</v>
      </c>
      <c r="U501" s="4">
        <f t="shared" si="50"/>
        <v>0.68825373578342752</v>
      </c>
      <c r="V501" s="4">
        <f t="shared" si="51"/>
        <v>0.68825373578342752</v>
      </c>
      <c r="W501">
        <f t="shared" si="52"/>
        <v>21</v>
      </c>
      <c r="X501" t="str">
        <f t="shared" si="53"/>
        <v>Saturday</v>
      </c>
      <c r="Y501" s="5" t="str">
        <f t="shared" si="54"/>
        <v>Feb</v>
      </c>
      <c r="Z501" s="5" t="str">
        <f t="shared" si="55"/>
        <v>6-10</v>
      </c>
    </row>
    <row r="502" spans="1:26" x14ac:dyDescent="0.25">
      <c r="A502" s="2" t="s">
        <v>535</v>
      </c>
      <c r="B502" s="2" t="s">
        <v>26</v>
      </c>
      <c r="C502" s="1">
        <v>45696</v>
      </c>
      <c r="D502" s="3">
        <v>0.91597222222222219</v>
      </c>
      <c r="E502" s="2" t="s">
        <v>16</v>
      </c>
      <c r="F502" s="2" t="s">
        <v>38</v>
      </c>
      <c r="G502" s="2">
        <v>43460</v>
      </c>
      <c r="H502" s="2">
        <v>6</v>
      </c>
      <c r="I502" s="2">
        <v>69</v>
      </c>
      <c r="J502" s="2">
        <v>18485</v>
      </c>
      <c r="K502" s="2">
        <v>13391</v>
      </c>
      <c r="L502" s="2">
        <v>346</v>
      </c>
      <c r="M502" s="2">
        <v>23</v>
      </c>
      <c r="N502" s="2">
        <v>22</v>
      </c>
      <c r="O502" s="2">
        <v>43</v>
      </c>
      <c r="P502" s="2">
        <v>139</v>
      </c>
      <c r="Q502" s="2">
        <v>246</v>
      </c>
      <c r="R502" s="2">
        <v>16</v>
      </c>
      <c r="S502" s="2" t="s">
        <v>28</v>
      </c>
      <c r="T502" s="5">
        <f t="shared" si="49"/>
        <v>434</v>
      </c>
      <c r="U502" s="4">
        <f t="shared" si="50"/>
        <v>0.3081224114127934</v>
      </c>
      <c r="V502" s="4">
        <f t="shared" si="51"/>
        <v>0.3081224114127934</v>
      </c>
      <c r="W502">
        <f t="shared" si="52"/>
        <v>21</v>
      </c>
      <c r="X502" t="str">
        <f t="shared" si="53"/>
        <v>Saturday</v>
      </c>
      <c r="Y502" s="5" t="str">
        <f t="shared" si="54"/>
        <v>Feb</v>
      </c>
      <c r="Z502" s="5" t="str">
        <f t="shared" si="55"/>
        <v>6-10</v>
      </c>
    </row>
    <row r="503" spans="1:26" x14ac:dyDescent="0.25">
      <c r="A503" s="2" t="s">
        <v>536</v>
      </c>
      <c r="B503" s="2" t="s">
        <v>26</v>
      </c>
      <c r="C503" s="1">
        <v>45696</v>
      </c>
      <c r="D503" s="3">
        <v>0.92291666666666672</v>
      </c>
      <c r="E503" s="2" t="s">
        <v>15</v>
      </c>
      <c r="F503" s="2" t="s">
        <v>18</v>
      </c>
      <c r="G503" s="2">
        <v>43594</v>
      </c>
      <c r="H503" s="2">
        <v>7</v>
      </c>
      <c r="I503" s="2">
        <v>22</v>
      </c>
      <c r="J503" s="2">
        <v>18434</v>
      </c>
      <c r="K503" s="2">
        <v>14210</v>
      </c>
      <c r="L503" s="2">
        <v>686</v>
      </c>
      <c r="M503" s="2">
        <v>74</v>
      </c>
      <c r="N503" s="2">
        <v>197</v>
      </c>
      <c r="O503" s="2">
        <v>125</v>
      </c>
      <c r="P503" s="2">
        <v>44</v>
      </c>
      <c r="Q503" s="2">
        <v>350</v>
      </c>
      <c r="R503" s="2">
        <v>38</v>
      </c>
      <c r="S503" s="2" t="s">
        <v>31</v>
      </c>
      <c r="T503" s="5">
        <f t="shared" si="49"/>
        <v>1082</v>
      </c>
      <c r="U503" s="4">
        <f t="shared" si="50"/>
        <v>0.32596228838831032</v>
      </c>
      <c r="V503" s="4">
        <f t="shared" si="51"/>
        <v>0.32596228838831032</v>
      </c>
      <c r="W503">
        <f t="shared" si="52"/>
        <v>22</v>
      </c>
      <c r="X503" t="str">
        <f t="shared" si="53"/>
        <v>Saturday</v>
      </c>
      <c r="Y503" s="5" t="str">
        <f t="shared" si="54"/>
        <v>Feb</v>
      </c>
      <c r="Z503" s="5" t="str">
        <f t="shared" si="55"/>
        <v>6-10</v>
      </c>
    </row>
    <row r="504" spans="1:26" x14ac:dyDescent="0.25">
      <c r="A504" s="2" t="s">
        <v>537</v>
      </c>
      <c r="B504" s="2" t="s">
        <v>26</v>
      </c>
      <c r="C504" s="1">
        <v>45696</v>
      </c>
      <c r="D504" s="3">
        <v>0.93680555555555556</v>
      </c>
      <c r="E504" s="2" t="s">
        <v>16</v>
      </c>
      <c r="F504" s="2" t="s">
        <v>27</v>
      </c>
      <c r="G504" s="2">
        <v>43602</v>
      </c>
      <c r="H504" s="2">
        <v>7</v>
      </c>
      <c r="I504" s="2">
        <v>208</v>
      </c>
      <c r="J504" s="2">
        <v>12620</v>
      </c>
      <c r="K504" s="2">
        <v>10587</v>
      </c>
      <c r="L504" s="2">
        <v>333</v>
      </c>
      <c r="M504" s="2">
        <v>28</v>
      </c>
      <c r="N504" s="2">
        <v>20</v>
      </c>
      <c r="O504" s="2">
        <v>45</v>
      </c>
      <c r="P504" s="2">
        <v>31</v>
      </c>
      <c r="Q504" s="2">
        <v>245</v>
      </c>
      <c r="R504" s="2">
        <v>19</v>
      </c>
      <c r="S504" s="2" t="s">
        <v>31</v>
      </c>
      <c r="T504" s="5">
        <f t="shared" si="49"/>
        <v>426</v>
      </c>
      <c r="U504" s="4">
        <f t="shared" si="50"/>
        <v>0.24280996284574102</v>
      </c>
      <c r="V504" s="4">
        <f t="shared" si="51"/>
        <v>0.24280996284574102</v>
      </c>
      <c r="W504">
        <f t="shared" si="52"/>
        <v>22</v>
      </c>
      <c r="X504" t="str">
        <f t="shared" si="53"/>
        <v>Saturday</v>
      </c>
      <c r="Y504" s="5" t="str">
        <f t="shared" si="54"/>
        <v>Feb</v>
      </c>
      <c r="Z504" s="5" t="str">
        <f t="shared" si="55"/>
        <v>6-10</v>
      </c>
    </row>
    <row r="505" spans="1:26" x14ac:dyDescent="0.25">
      <c r="A505" s="2" t="s">
        <v>538</v>
      </c>
      <c r="B505" s="2" t="s">
        <v>26</v>
      </c>
      <c r="C505" s="1">
        <v>45697</v>
      </c>
      <c r="D505" s="3">
        <v>0.47708333333333336</v>
      </c>
      <c r="E505" s="2" t="s">
        <v>16</v>
      </c>
      <c r="F505" s="2" t="s">
        <v>46</v>
      </c>
      <c r="G505" s="2">
        <v>43700</v>
      </c>
      <c r="H505" s="2">
        <v>6</v>
      </c>
      <c r="I505" s="2">
        <v>240</v>
      </c>
      <c r="J505" s="2">
        <v>12657</v>
      </c>
      <c r="K505" s="2">
        <v>11547</v>
      </c>
      <c r="L505" s="2">
        <v>440</v>
      </c>
      <c r="M505" s="2">
        <v>29</v>
      </c>
      <c r="N505" s="2">
        <v>26</v>
      </c>
      <c r="O505" s="2">
        <v>49</v>
      </c>
      <c r="P505" s="2">
        <v>82</v>
      </c>
      <c r="Q505" s="2">
        <v>278</v>
      </c>
      <c r="R505" s="2">
        <v>11</v>
      </c>
      <c r="S505" s="2" t="s">
        <v>31</v>
      </c>
      <c r="T505" s="5">
        <f t="shared" si="49"/>
        <v>544</v>
      </c>
      <c r="U505" s="4">
        <f t="shared" si="50"/>
        <v>0.26423340961098396</v>
      </c>
      <c r="V505" s="4">
        <f t="shared" si="51"/>
        <v>0.26423340961098396</v>
      </c>
      <c r="W505">
        <f t="shared" si="52"/>
        <v>11</v>
      </c>
      <c r="X505" t="str">
        <f t="shared" si="53"/>
        <v>Sunday</v>
      </c>
      <c r="Y505" s="5" t="str">
        <f t="shared" si="54"/>
        <v>Feb</v>
      </c>
      <c r="Z505" s="5" t="str">
        <f t="shared" si="55"/>
        <v>6-10</v>
      </c>
    </row>
    <row r="506" spans="1:26" x14ac:dyDescent="0.25">
      <c r="A506" s="2" t="s">
        <v>539</v>
      </c>
      <c r="B506" s="2" t="s">
        <v>26</v>
      </c>
      <c r="C506" s="1">
        <v>45697</v>
      </c>
      <c r="D506" s="3">
        <v>0.49861111111111112</v>
      </c>
      <c r="E506" s="2" t="s">
        <v>19</v>
      </c>
      <c r="F506" s="2" t="s">
        <v>36</v>
      </c>
      <c r="G506" s="2">
        <v>43637</v>
      </c>
      <c r="H506" s="2">
        <v>11</v>
      </c>
      <c r="I506" s="2">
        <v>1018</v>
      </c>
      <c r="J506" s="2">
        <v>14752</v>
      </c>
      <c r="K506" s="2">
        <v>10307</v>
      </c>
      <c r="L506" s="2">
        <v>388</v>
      </c>
      <c r="M506" s="2">
        <v>42</v>
      </c>
      <c r="N506" s="2">
        <v>35</v>
      </c>
      <c r="O506" s="2">
        <v>246</v>
      </c>
      <c r="P506" s="2">
        <v>99</v>
      </c>
      <c r="Q506" s="2">
        <v>178</v>
      </c>
      <c r="R506" s="2">
        <v>19</v>
      </c>
      <c r="S506" s="2" t="s">
        <v>31</v>
      </c>
      <c r="T506" s="5">
        <f t="shared" si="49"/>
        <v>711</v>
      </c>
      <c r="U506" s="4">
        <f t="shared" si="50"/>
        <v>0.23619863876985128</v>
      </c>
      <c r="V506" s="4">
        <f t="shared" si="51"/>
        <v>0.23619863876985128</v>
      </c>
      <c r="W506">
        <f t="shared" si="52"/>
        <v>11</v>
      </c>
      <c r="X506" t="str">
        <f t="shared" si="53"/>
        <v>Sunday</v>
      </c>
      <c r="Y506" s="5" t="str">
        <f t="shared" si="54"/>
        <v>Feb</v>
      </c>
      <c r="Z506" s="5" t="str">
        <f t="shared" si="55"/>
        <v>11+</v>
      </c>
    </row>
    <row r="507" spans="1:26" x14ac:dyDescent="0.25">
      <c r="A507" s="2" t="s">
        <v>540</v>
      </c>
      <c r="B507" s="2" t="s">
        <v>26</v>
      </c>
      <c r="C507" s="1">
        <v>45697</v>
      </c>
      <c r="D507" s="3">
        <v>0.59583333333333333</v>
      </c>
      <c r="E507" s="2" t="s">
        <v>17</v>
      </c>
      <c r="F507" s="2" t="s">
        <v>46</v>
      </c>
      <c r="G507" s="2">
        <v>43689</v>
      </c>
      <c r="H507" s="2">
        <v>7</v>
      </c>
      <c r="I507" s="2">
        <v>38</v>
      </c>
      <c r="J507" s="2">
        <v>10497</v>
      </c>
      <c r="K507" s="2">
        <v>8401</v>
      </c>
      <c r="L507" s="2">
        <v>136</v>
      </c>
      <c r="M507" s="2">
        <v>17</v>
      </c>
      <c r="N507" s="2">
        <v>15</v>
      </c>
      <c r="O507" s="2">
        <v>0</v>
      </c>
      <c r="P507" s="2">
        <v>115</v>
      </c>
      <c r="Q507" s="2">
        <v>81</v>
      </c>
      <c r="R507" s="2">
        <v>3</v>
      </c>
      <c r="S507" s="2" t="s">
        <v>31</v>
      </c>
      <c r="T507" s="5">
        <f t="shared" si="49"/>
        <v>168</v>
      </c>
      <c r="U507" s="4">
        <f t="shared" si="50"/>
        <v>0.19229096568930396</v>
      </c>
      <c r="V507" s="4">
        <f t="shared" si="51"/>
        <v>0.19229096568930396</v>
      </c>
      <c r="W507">
        <f t="shared" si="52"/>
        <v>14</v>
      </c>
      <c r="X507" t="str">
        <f t="shared" si="53"/>
        <v>Sunday</v>
      </c>
      <c r="Y507" s="5" t="str">
        <f t="shared" si="54"/>
        <v>Feb</v>
      </c>
      <c r="Z507" s="5" t="str">
        <f t="shared" si="55"/>
        <v>6-10</v>
      </c>
    </row>
    <row r="508" spans="1:26" x14ac:dyDescent="0.25">
      <c r="A508" s="2" t="s">
        <v>541</v>
      </c>
      <c r="B508" s="2" t="s">
        <v>26</v>
      </c>
      <c r="C508" s="1">
        <v>45697</v>
      </c>
      <c r="D508" s="3">
        <v>0.63958333333333328</v>
      </c>
      <c r="E508" s="2" t="s">
        <v>16</v>
      </c>
      <c r="F508" s="2" t="s">
        <v>18</v>
      </c>
      <c r="G508" s="2">
        <v>43792</v>
      </c>
      <c r="H508" s="2">
        <v>9</v>
      </c>
      <c r="I508" s="2">
        <v>172</v>
      </c>
      <c r="J508" s="2">
        <v>15415</v>
      </c>
      <c r="K508" s="2">
        <v>11127</v>
      </c>
      <c r="L508" s="2">
        <v>450</v>
      </c>
      <c r="M508" s="2">
        <v>42</v>
      </c>
      <c r="N508" s="2">
        <v>21</v>
      </c>
      <c r="O508" s="2">
        <v>50</v>
      </c>
      <c r="P508" s="2">
        <v>48</v>
      </c>
      <c r="Q508" s="2">
        <v>293</v>
      </c>
      <c r="R508" s="2">
        <v>26</v>
      </c>
      <c r="S508" s="2" t="s">
        <v>28</v>
      </c>
      <c r="T508" s="5">
        <f t="shared" si="49"/>
        <v>563</v>
      </c>
      <c r="U508" s="4">
        <f t="shared" si="50"/>
        <v>0.25408750456704421</v>
      </c>
      <c r="V508" s="4">
        <f t="shared" si="51"/>
        <v>0.25408750456704421</v>
      </c>
      <c r="W508">
        <f t="shared" si="52"/>
        <v>15</v>
      </c>
      <c r="X508" t="str">
        <f t="shared" si="53"/>
        <v>Sunday</v>
      </c>
      <c r="Y508" s="5" t="str">
        <f t="shared" si="54"/>
        <v>Feb</v>
      </c>
      <c r="Z508" s="5" t="str">
        <f t="shared" si="55"/>
        <v>6-10</v>
      </c>
    </row>
    <row r="509" spans="1:26" x14ac:dyDescent="0.25">
      <c r="A509" s="2" t="s">
        <v>542</v>
      </c>
      <c r="B509" s="2" t="s">
        <v>26</v>
      </c>
      <c r="C509" s="1">
        <v>45697</v>
      </c>
      <c r="D509" s="3">
        <v>0.66388888888888886</v>
      </c>
      <c r="E509" s="2" t="s">
        <v>16</v>
      </c>
      <c r="F509" s="2" t="s">
        <v>38</v>
      </c>
      <c r="G509" s="2">
        <v>43731</v>
      </c>
      <c r="H509" s="2">
        <v>10</v>
      </c>
      <c r="I509" s="2">
        <v>233</v>
      </c>
      <c r="J509" s="2">
        <v>7870</v>
      </c>
      <c r="K509" s="2">
        <v>6846</v>
      </c>
      <c r="L509" s="2">
        <v>238</v>
      </c>
      <c r="M509" s="2">
        <v>28</v>
      </c>
      <c r="N509" s="2">
        <v>16</v>
      </c>
      <c r="O509" s="2">
        <v>38</v>
      </c>
      <c r="P509" s="2">
        <v>65</v>
      </c>
      <c r="Q509" s="2">
        <v>170</v>
      </c>
      <c r="R509" s="2">
        <v>8</v>
      </c>
      <c r="S509" s="2" t="s">
        <v>31</v>
      </c>
      <c r="T509" s="5">
        <f t="shared" si="49"/>
        <v>320</v>
      </c>
      <c r="U509" s="4">
        <f t="shared" si="50"/>
        <v>0.15654798655416066</v>
      </c>
      <c r="V509" s="4">
        <f t="shared" si="51"/>
        <v>0.15654798655416066</v>
      </c>
      <c r="W509">
        <f t="shared" si="52"/>
        <v>15</v>
      </c>
      <c r="X509" t="str">
        <f t="shared" si="53"/>
        <v>Sunday</v>
      </c>
      <c r="Y509" s="5" t="str">
        <f t="shared" si="54"/>
        <v>Feb</v>
      </c>
      <c r="Z509" s="5" t="str">
        <f t="shared" si="55"/>
        <v>6-10</v>
      </c>
    </row>
    <row r="510" spans="1:26" x14ac:dyDescent="0.25">
      <c r="A510" s="2" t="s">
        <v>543</v>
      </c>
      <c r="B510" s="2" t="s">
        <v>26</v>
      </c>
      <c r="C510" s="1">
        <v>45697</v>
      </c>
      <c r="D510" s="3">
        <v>0.68263888888888891</v>
      </c>
      <c r="E510" s="2" t="s">
        <v>15</v>
      </c>
      <c r="F510" s="2" t="s">
        <v>49</v>
      </c>
      <c r="G510" s="2">
        <v>43812</v>
      </c>
      <c r="H510" s="2">
        <v>4</v>
      </c>
      <c r="I510" s="2">
        <v>157</v>
      </c>
      <c r="J510" s="2">
        <v>43492</v>
      </c>
      <c r="K510" s="2">
        <v>32671</v>
      </c>
      <c r="L510" s="2">
        <v>770</v>
      </c>
      <c r="M510" s="2">
        <v>73</v>
      </c>
      <c r="N510" s="2">
        <v>150</v>
      </c>
      <c r="O510" s="2">
        <v>129</v>
      </c>
      <c r="P510" s="2">
        <v>148</v>
      </c>
      <c r="Q510" s="2">
        <v>853</v>
      </c>
      <c r="R510" s="2">
        <v>214</v>
      </c>
      <c r="S510" s="2" t="s">
        <v>31</v>
      </c>
      <c r="T510" s="5">
        <f t="shared" si="49"/>
        <v>1122</v>
      </c>
      <c r="U510" s="4">
        <f t="shared" si="50"/>
        <v>0.74570893819045014</v>
      </c>
      <c r="V510" s="4">
        <f t="shared" si="51"/>
        <v>0.74570893819045014</v>
      </c>
      <c r="W510">
        <f t="shared" si="52"/>
        <v>16</v>
      </c>
      <c r="X510" t="str">
        <f t="shared" si="53"/>
        <v>Sunday</v>
      </c>
      <c r="Y510" s="5" t="str">
        <f t="shared" si="54"/>
        <v>Feb</v>
      </c>
      <c r="Z510" s="5" t="str">
        <f t="shared" si="55"/>
        <v>3-5</v>
      </c>
    </row>
    <row r="511" spans="1:26" x14ac:dyDescent="0.25">
      <c r="A511" s="2" t="s">
        <v>544</v>
      </c>
      <c r="B511" s="2" t="s">
        <v>26</v>
      </c>
      <c r="C511" s="1">
        <v>45697</v>
      </c>
      <c r="D511" s="3">
        <v>0.69930555555555551</v>
      </c>
      <c r="E511" s="2" t="s">
        <v>19</v>
      </c>
      <c r="F511" s="2" t="s">
        <v>27</v>
      </c>
      <c r="G511" s="2">
        <v>43717</v>
      </c>
      <c r="H511" s="2">
        <v>11</v>
      </c>
      <c r="I511" s="2">
        <v>495</v>
      </c>
      <c r="J511" s="2">
        <v>9735</v>
      </c>
      <c r="K511" s="2">
        <v>7074</v>
      </c>
      <c r="L511" s="2">
        <v>312</v>
      </c>
      <c r="M511" s="2">
        <v>32</v>
      </c>
      <c r="N511" s="2">
        <v>43</v>
      </c>
      <c r="O511" s="2">
        <v>205</v>
      </c>
      <c r="P511" s="2">
        <v>60</v>
      </c>
      <c r="Q511" s="2">
        <v>100</v>
      </c>
      <c r="R511" s="2">
        <v>19</v>
      </c>
      <c r="S511" s="2" t="s">
        <v>31</v>
      </c>
      <c r="T511" s="5">
        <f t="shared" si="49"/>
        <v>592</v>
      </c>
      <c r="U511" s="4">
        <f t="shared" si="50"/>
        <v>0.16181348216940777</v>
      </c>
      <c r="V511" s="4">
        <f t="shared" si="51"/>
        <v>0.16181348216940777</v>
      </c>
      <c r="W511">
        <f t="shared" si="52"/>
        <v>16</v>
      </c>
      <c r="X511" t="str">
        <f t="shared" si="53"/>
        <v>Sunday</v>
      </c>
      <c r="Y511" s="5" t="str">
        <f t="shared" si="54"/>
        <v>Feb</v>
      </c>
      <c r="Z511" s="5" t="str">
        <f t="shared" si="55"/>
        <v>11+</v>
      </c>
    </row>
    <row r="512" spans="1:26" x14ac:dyDescent="0.25">
      <c r="A512" s="2" t="s">
        <v>545</v>
      </c>
      <c r="B512" s="2" t="s">
        <v>26</v>
      </c>
      <c r="C512" s="1">
        <v>45697</v>
      </c>
      <c r="D512" s="3">
        <v>0.71875</v>
      </c>
      <c r="E512" s="2" t="s">
        <v>16</v>
      </c>
      <c r="F512" s="2" t="s">
        <v>49</v>
      </c>
      <c r="G512" s="2">
        <v>43971</v>
      </c>
      <c r="H512" s="2">
        <v>5</v>
      </c>
      <c r="I512" s="2">
        <v>81</v>
      </c>
      <c r="J512" s="2">
        <v>20818</v>
      </c>
      <c r="K512" s="2">
        <v>18382</v>
      </c>
      <c r="L512" s="2">
        <v>666</v>
      </c>
      <c r="M512" s="2">
        <v>68</v>
      </c>
      <c r="N512" s="2">
        <v>55</v>
      </c>
      <c r="O512" s="2">
        <v>68</v>
      </c>
      <c r="P512" s="2">
        <v>58</v>
      </c>
      <c r="Q512" s="2">
        <v>227</v>
      </c>
      <c r="R512" s="2">
        <v>38</v>
      </c>
      <c r="S512" s="2" t="s">
        <v>31</v>
      </c>
      <c r="T512" s="5">
        <f t="shared" si="49"/>
        <v>857</v>
      </c>
      <c r="U512" s="4">
        <f t="shared" si="50"/>
        <v>0.41804825907984811</v>
      </c>
      <c r="V512" s="4">
        <f t="shared" si="51"/>
        <v>0.41804825907984811</v>
      </c>
      <c r="W512">
        <f t="shared" si="52"/>
        <v>17</v>
      </c>
      <c r="X512" t="str">
        <f t="shared" si="53"/>
        <v>Sunday</v>
      </c>
      <c r="Y512" s="5" t="str">
        <f t="shared" si="54"/>
        <v>Feb</v>
      </c>
      <c r="Z512" s="5" t="str">
        <f t="shared" si="55"/>
        <v>3-5</v>
      </c>
    </row>
    <row r="513" spans="1:26" x14ac:dyDescent="0.25">
      <c r="A513" s="2" t="s">
        <v>546</v>
      </c>
      <c r="B513" s="2" t="s">
        <v>26</v>
      </c>
      <c r="C513" s="1">
        <v>45697</v>
      </c>
      <c r="D513" s="3">
        <v>0.7416666666666667</v>
      </c>
      <c r="E513" s="2" t="s">
        <v>19</v>
      </c>
      <c r="F513" s="2" t="s">
        <v>36</v>
      </c>
      <c r="G513" s="2">
        <v>43775</v>
      </c>
      <c r="H513" s="2">
        <v>4</v>
      </c>
      <c r="I513" s="2">
        <v>176</v>
      </c>
      <c r="J513" s="2">
        <v>16273</v>
      </c>
      <c r="K513" s="2">
        <v>12027</v>
      </c>
      <c r="L513" s="2">
        <v>447</v>
      </c>
      <c r="M513" s="2">
        <v>33</v>
      </c>
      <c r="N513" s="2">
        <v>44</v>
      </c>
      <c r="O513" s="2">
        <v>257</v>
      </c>
      <c r="P513" s="2">
        <v>114</v>
      </c>
      <c r="Q513" s="2">
        <v>200</v>
      </c>
      <c r="R513" s="2">
        <v>35</v>
      </c>
      <c r="S513" s="2" t="s">
        <v>31</v>
      </c>
      <c r="T513" s="5">
        <f t="shared" si="49"/>
        <v>781</v>
      </c>
      <c r="U513" s="4">
        <f t="shared" si="50"/>
        <v>0.27474585950885211</v>
      </c>
      <c r="V513" s="4">
        <f t="shared" si="51"/>
        <v>0.27474585950885211</v>
      </c>
      <c r="W513">
        <f t="shared" si="52"/>
        <v>17</v>
      </c>
      <c r="X513" t="str">
        <f t="shared" si="53"/>
        <v>Sunday</v>
      </c>
      <c r="Y513" s="5" t="str">
        <f t="shared" si="54"/>
        <v>Feb</v>
      </c>
      <c r="Z513" s="5" t="str">
        <f t="shared" si="55"/>
        <v>3-5</v>
      </c>
    </row>
    <row r="514" spans="1:26" x14ac:dyDescent="0.25">
      <c r="A514" s="2" t="s">
        <v>547</v>
      </c>
      <c r="B514" s="2" t="s">
        <v>26</v>
      </c>
      <c r="C514" s="1">
        <v>45697</v>
      </c>
      <c r="D514" s="3">
        <v>0.74652777777777779</v>
      </c>
      <c r="E514" s="2" t="s">
        <v>15</v>
      </c>
      <c r="F514" s="2" t="s">
        <v>44</v>
      </c>
      <c r="G514" s="2">
        <v>43791</v>
      </c>
      <c r="H514" s="2">
        <v>9</v>
      </c>
      <c r="I514" s="2">
        <v>232</v>
      </c>
      <c r="J514" s="2">
        <v>47656</v>
      </c>
      <c r="K514" s="2">
        <v>35243</v>
      </c>
      <c r="L514" s="2">
        <v>983</v>
      </c>
      <c r="M514" s="2">
        <v>113</v>
      </c>
      <c r="N514" s="2">
        <v>269</v>
      </c>
      <c r="O514" s="2">
        <v>132</v>
      </c>
      <c r="P514" s="2">
        <v>90</v>
      </c>
      <c r="Q514" s="2">
        <v>799</v>
      </c>
      <c r="R514" s="2">
        <v>88</v>
      </c>
      <c r="S514" s="2" t="s">
        <v>31</v>
      </c>
      <c r="T514" s="5">
        <f t="shared" ref="T514:T577" si="56">SUM(L514:O514)</f>
        <v>1497</v>
      </c>
      <c r="U514" s="4">
        <f t="shared" ref="U514:U577" si="57">K514/G514</f>
        <v>0.80480007307437607</v>
      </c>
      <c r="V514" s="4">
        <f t="shared" ref="V514:V577" si="58">K514/G514</f>
        <v>0.80480007307437607</v>
      </c>
      <c r="W514">
        <f t="shared" ref="W514:W577" si="59">HOUR(D514)</f>
        <v>17</v>
      </c>
      <c r="X514" t="str">
        <f t="shared" ref="X514:X577" si="60">TEXT(C514,"dddd")</f>
        <v>Sunday</v>
      </c>
      <c r="Y514" s="5" t="str">
        <f t="shared" ref="Y514:Y577" si="61">TEXT(C514,"mmm")</f>
        <v>Feb</v>
      </c>
      <c r="Z514" s="5" t="str">
        <f t="shared" ref="Z514:Z577" si="62">IF(H514&lt;=2,"0-2",IF(H514&lt;=5,"3-5",IF(H514&lt;=10,"6-10","11+")))</f>
        <v>6-10</v>
      </c>
    </row>
    <row r="515" spans="1:26" x14ac:dyDescent="0.25">
      <c r="A515" s="2" t="s">
        <v>548</v>
      </c>
      <c r="B515" s="2" t="s">
        <v>26</v>
      </c>
      <c r="C515" s="1">
        <v>45697</v>
      </c>
      <c r="D515" s="3">
        <v>0.76388888888888884</v>
      </c>
      <c r="E515" s="2" t="s">
        <v>19</v>
      </c>
      <c r="F515" s="2" t="s">
        <v>46</v>
      </c>
      <c r="G515" s="2">
        <v>43645</v>
      </c>
      <c r="H515" s="2">
        <v>5</v>
      </c>
      <c r="I515" s="2">
        <v>227</v>
      </c>
      <c r="J515" s="2">
        <v>14526</v>
      </c>
      <c r="K515" s="2">
        <v>11620</v>
      </c>
      <c r="L515" s="2">
        <v>527</v>
      </c>
      <c r="M515" s="2">
        <v>56</v>
      </c>
      <c r="N515" s="2">
        <v>50</v>
      </c>
      <c r="O515" s="2">
        <v>182</v>
      </c>
      <c r="P515" s="2">
        <v>40</v>
      </c>
      <c r="Q515" s="2">
        <v>122</v>
      </c>
      <c r="R515" s="2">
        <v>27</v>
      </c>
      <c r="S515" s="2" t="s">
        <v>31</v>
      </c>
      <c r="T515" s="5">
        <f t="shared" si="56"/>
        <v>815</v>
      </c>
      <c r="U515" s="4">
        <f t="shared" si="57"/>
        <v>0.26623897353648757</v>
      </c>
      <c r="V515" s="4">
        <f t="shared" si="58"/>
        <v>0.26623897353648757</v>
      </c>
      <c r="W515">
        <f t="shared" si="59"/>
        <v>18</v>
      </c>
      <c r="X515" t="str">
        <f t="shared" si="60"/>
        <v>Sunday</v>
      </c>
      <c r="Y515" s="5" t="str">
        <f t="shared" si="61"/>
        <v>Feb</v>
      </c>
      <c r="Z515" s="5" t="str">
        <f t="shared" si="62"/>
        <v>3-5</v>
      </c>
    </row>
    <row r="516" spans="1:26" x14ac:dyDescent="0.25">
      <c r="A516" s="2" t="s">
        <v>549</v>
      </c>
      <c r="B516" s="2" t="s">
        <v>26</v>
      </c>
      <c r="C516" s="1">
        <v>45697</v>
      </c>
      <c r="D516" s="3">
        <v>0.82986111111111116</v>
      </c>
      <c r="E516" s="2" t="s">
        <v>15</v>
      </c>
      <c r="F516" s="2" t="s">
        <v>49</v>
      </c>
      <c r="G516" s="2">
        <v>43610</v>
      </c>
      <c r="H516" s="2">
        <v>7</v>
      </c>
      <c r="I516" s="2">
        <v>81</v>
      </c>
      <c r="J516" s="2">
        <v>67786</v>
      </c>
      <c r="K516" s="2">
        <v>60838</v>
      </c>
      <c r="L516" s="2">
        <v>1448</v>
      </c>
      <c r="M516" s="2">
        <v>176</v>
      </c>
      <c r="N516" s="2">
        <v>291</v>
      </c>
      <c r="O516" s="2">
        <v>256</v>
      </c>
      <c r="P516" s="2">
        <v>426</v>
      </c>
      <c r="Q516" s="2">
        <v>1080</v>
      </c>
      <c r="R516" s="2">
        <v>153</v>
      </c>
      <c r="S516" s="2" t="s">
        <v>28</v>
      </c>
      <c r="T516" s="5">
        <f t="shared" si="56"/>
        <v>2171</v>
      </c>
      <c r="U516" s="4">
        <f t="shared" si="57"/>
        <v>1.3950470075670718</v>
      </c>
      <c r="V516" s="4">
        <f t="shared" si="58"/>
        <v>1.3950470075670718</v>
      </c>
      <c r="W516">
        <f t="shared" si="59"/>
        <v>19</v>
      </c>
      <c r="X516" t="str">
        <f t="shared" si="60"/>
        <v>Sunday</v>
      </c>
      <c r="Y516" s="5" t="str">
        <f t="shared" si="61"/>
        <v>Feb</v>
      </c>
      <c r="Z516" s="5" t="str">
        <f t="shared" si="62"/>
        <v>6-10</v>
      </c>
    </row>
    <row r="517" spans="1:26" x14ac:dyDescent="0.25">
      <c r="A517" s="2" t="s">
        <v>550</v>
      </c>
      <c r="B517" s="2" t="s">
        <v>26</v>
      </c>
      <c r="C517" s="1">
        <v>45697</v>
      </c>
      <c r="D517" s="3">
        <v>0.86319444444444449</v>
      </c>
      <c r="E517" s="2" t="s">
        <v>16</v>
      </c>
      <c r="F517" s="2" t="s">
        <v>27</v>
      </c>
      <c r="G517" s="2">
        <v>43607</v>
      </c>
      <c r="H517" s="2">
        <v>6</v>
      </c>
      <c r="I517" s="2">
        <v>161</v>
      </c>
      <c r="J517" s="2">
        <v>14292</v>
      </c>
      <c r="K517" s="2">
        <v>11472</v>
      </c>
      <c r="L517" s="2">
        <v>479</v>
      </c>
      <c r="M517" s="2">
        <v>45</v>
      </c>
      <c r="N517" s="2">
        <v>31</v>
      </c>
      <c r="O517" s="2">
        <v>51</v>
      </c>
      <c r="P517" s="2">
        <v>21</v>
      </c>
      <c r="Q517" s="2">
        <v>94</v>
      </c>
      <c r="R517" s="2">
        <v>12</v>
      </c>
      <c r="S517" s="2" t="s">
        <v>31</v>
      </c>
      <c r="T517" s="5">
        <f t="shared" si="56"/>
        <v>606</v>
      </c>
      <c r="U517" s="4">
        <f t="shared" si="57"/>
        <v>0.26307702891737567</v>
      </c>
      <c r="V517" s="4">
        <f t="shared" si="58"/>
        <v>0.26307702891737567</v>
      </c>
      <c r="W517">
        <f t="shared" si="59"/>
        <v>20</v>
      </c>
      <c r="X517" t="str">
        <f t="shared" si="60"/>
        <v>Sunday</v>
      </c>
      <c r="Y517" s="5" t="str">
        <f t="shared" si="61"/>
        <v>Feb</v>
      </c>
      <c r="Z517" s="5" t="str">
        <f t="shared" si="62"/>
        <v>6-10</v>
      </c>
    </row>
    <row r="518" spans="1:26" x14ac:dyDescent="0.25">
      <c r="A518" s="2" t="s">
        <v>551</v>
      </c>
      <c r="B518" s="2" t="s">
        <v>26</v>
      </c>
      <c r="C518" s="1">
        <v>45697</v>
      </c>
      <c r="D518" s="3">
        <v>0.86944444444444446</v>
      </c>
      <c r="E518" s="2" t="s">
        <v>19</v>
      </c>
      <c r="F518" s="2" t="s">
        <v>18</v>
      </c>
      <c r="G518" s="2">
        <v>43679</v>
      </c>
      <c r="H518" s="2">
        <v>9</v>
      </c>
      <c r="I518" s="2">
        <v>247</v>
      </c>
      <c r="J518" s="2">
        <v>27008</v>
      </c>
      <c r="K518" s="2">
        <v>20163</v>
      </c>
      <c r="L518" s="2">
        <v>1030</v>
      </c>
      <c r="M518" s="2">
        <v>94</v>
      </c>
      <c r="N518" s="2">
        <v>94</v>
      </c>
      <c r="O518" s="2">
        <v>512</v>
      </c>
      <c r="P518" s="2">
        <v>72</v>
      </c>
      <c r="Q518" s="2">
        <v>517</v>
      </c>
      <c r="R518" s="2">
        <v>25</v>
      </c>
      <c r="S518" s="2" t="s">
        <v>31</v>
      </c>
      <c r="T518" s="5">
        <f t="shared" si="56"/>
        <v>1730</v>
      </c>
      <c r="U518" s="4">
        <f t="shared" si="57"/>
        <v>0.46161771102818289</v>
      </c>
      <c r="V518" s="4">
        <f t="shared" si="58"/>
        <v>0.46161771102818289</v>
      </c>
      <c r="W518">
        <f t="shared" si="59"/>
        <v>20</v>
      </c>
      <c r="X518" t="str">
        <f t="shared" si="60"/>
        <v>Sunday</v>
      </c>
      <c r="Y518" s="5" t="str">
        <f t="shared" si="61"/>
        <v>Feb</v>
      </c>
      <c r="Z518" s="5" t="str">
        <f t="shared" si="62"/>
        <v>6-10</v>
      </c>
    </row>
    <row r="519" spans="1:26" x14ac:dyDescent="0.25">
      <c r="A519" s="2" t="s">
        <v>552</v>
      </c>
      <c r="B519" s="2" t="s">
        <v>26</v>
      </c>
      <c r="C519" s="1">
        <v>45697</v>
      </c>
      <c r="D519" s="3">
        <v>0.875</v>
      </c>
      <c r="E519" s="2" t="s">
        <v>15</v>
      </c>
      <c r="F519" s="2" t="s">
        <v>44</v>
      </c>
      <c r="G519" s="2">
        <v>43828</v>
      </c>
      <c r="H519" s="2">
        <v>7</v>
      </c>
      <c r="I519" s="2">
        <v>101</v>
      </c>
      <c r="J519" s="2">
        <v>35914</v>
      </c>
      <c r="K519" s="2">
        <v>28480</v>
      </c>
      <c r="L519" s="2">
        <v>842</v>
      </c>
      <c r="M519" s="2">
        <v>93</v>
      </c>
      <c r="N519" s="2">
        <v>113</v>
      </c>
      <c r="O519" s="2">
        <v>80</v>
      </c>
      <c r="P519" s="2">
        <v>148</v>
      </c>
      <c r="Q519" s="2">
        <v>712</v>
      </c>
      <c r="R519" s="2">
        <v>118</v>
      </c>
      <c r="S519" s="2" t="s">
        <v>31</v>
      </c>
      <c r="T519" s="5">
        <f t="shared" si="56"/>
        <v>1128</v>
      </c>
      <c r="U519" s="4">
        <f t="shared" si="57"/>
        <v>0.64981290499224242</v>
      </c>
      <c r="V519" s="4">
        <f t="shared" si="58"/>
        <v>0.64981290499224242</v>
      </c>
      <c r="W519">
        <f t="shared" si="59"/>
        <v>21</v>
      </c>
      <c r="X519" t="str">
        <f t="shared" si="60"/>
        <v>Sunday</v>
      </c>
      <c r="Y519" s="5" t="str">
        <f t="shared" si="61"/>
        <v>Feb</v>
      </c>
      <c r="Z519" s="5" t="str">
        <f t="shared" si="62"/>
        <v>6-10</v>
      </c>
    </row>
    <row r="520" spans="1:26" x14ac:dyDescent="0.25">
      <c r="A520" s="2" t="s">
        <v>553</v>
      </c>
      <c r="B520" s="2" t="s">
        <v>26</v>
      </c>
      <c r="C520" s="1">
        <v>45697</v>
      </c>
      <c r="D520" s="3">
        <v>0.92500000000000004</v>
      </c>
      <c r="E520" s="2" t="s">
        <v>15</v>
      </c>
      <c r="F520" s="2" t="s">
        <v>18</v>
      </c>
      <c r="G520" s="2">
        <v>43802</v>
      </c>
      <c r="H520" s="2">
        <v>6</v>
      </c>
      <c r="I520" s="2">
        <v>98</v>
      </c>
      <c r="J520" s="2">
        <v>20080</v>
      </c>
      <c r="K520" s="2">
        <v>15885</v>
      </c>
      <c r="L520" s="2">
        <v>624</v>
      </c>
      <c r="M520" s="2">
        <v>73</v>
      </c>
      <c r="N520" s="2">
        <v>167</v>
      </c>
      <c r="O520" s="2">
        <v>77</v>
      </c>
      <c r="P520" s="2">
        <v>152</v>
      </c>
      <c r="Q520" s="2">
        <v>368</v>
      </c>
      <c r="R520" s="2">
        <v>30</v>
      </c>
      <c r="S520" s="2" t="s">
        <v>31</v>
      </c>
      <c r="T520" s="5">
        <f t="shared" si="56"/>
        <v>941</v>
      </c>
      <c r="U520" s="4">
        <f t="shared" si="57"/>
        <v>0.36265467330258894</v>
      </c>
      <c r="V520" s="4">
        <f t="shared" si="58"/>
        <v>0.36265467330258894</v>
      </c>
      <c r="W520">
        <f t="shared" si="59"/>
        <v>22</v>
      </c>
      <c r="X520" t="str">
        <f t="shared" si="60"/>
        <v>Sunday</v>
      </c>
      <c r="Y520" s="5" t="str">
        <f t="shared" si="61"/>
        <v>Feb</v>
      </c>
      <c r="Z520" s="5" t="str">
        <f t="shared" si="62"/>
        <v>6-10</v>
      </c>
    </row>
    <row r="521" spans="1:26" x14ac:dyDescent="0.25">
      <c r="A521" s="2" t="s">
        <v>554</v>
      </c>
      <c r="B521" s="2" t="s">
        <v>26</v>
      </c>
      <c r="C521" s="1">
        <v>45697</v>
      </c>
      <c r="D521" s="3">
        <v>0.9375</v>
      </c>
      <c r="E521" s="2" t="s">
        <v>19</v>
      </c>
      <c r="F521" s="2" t="s">
        <v>36</v>
      </c>
      <c r="G521" s="2">
        <v>43647</v>
      </c>
      <c r="H521" s="2">
        <v>8</v>
      </c>
      <c r="I521" s="2">
        <v>233</v>
      </c>
      <c r="J521" s="2">
        <v>30493</v>
      </c>
      <c r="K521" s="2">
        <v>21591</v>
      </c>
      <c r="L521" s="2">
        <v>876</v>
      </c>
      <c r="M521" s="2">
        <v>84</v>
      </c>
      <c r="N521" s="2">
        <v>114</v>
      </c>
      <c r="O521" s="2">
        <v>536</v>
      </c>
      <c r="P521" s="2">
        <v>113</v>
      </c>
      <c r="Q521" s="2">
        <v>192</v>
      </c>
      <c r="R521" s="2">
        <v>35</v>
      </c>
      <c r="S521" s="2" t="s">
        <v>31</v>
      </c>
      <c r="T521" s="5">
        <f t="shared" si="56"/>
        <v>1610</v>
      </c>
      <c r="U521" s="4">
        <f t="shared" si="57"/>
        <v>0.49467317341398032</v>
      </c>
      <c r="V521" s="4">
        <f t="shared" si="58"/>
        <v>0.49467317341398032</v>
      </c>
      <c r="W521">
        <f t="shared" si="59"/>
        <v>22</v>
      </c>
      <c r="X521" t="str">
        <f t="shared" si="60"/>
        <v>Sunday</v>
      </c>
      <c r="Y521" s="5" t="str">
        <f t="shared" si="61"/>
        <v>Feb</v>
      </c>
      <c r="Z521" s="5" t="str">
        <f t="shared" si="62"/>
        <v>6-10</v>
      </c>
    </row>
    <row r="522" spans="1:26" x14ac:dyDescent="0.25">
      <c r="A522" s="2" t="s">
        <v>555</v>
      </c>
      <c r="B522" s="2" t="s">
        <v>26</v>
      </c>
      <c r="C522" s="1">
        <v>45698</v>
      </c>
      <c r="D522" s="3">
        <v>9.2361111111111116E-2</v>
      </c>
      <c r="E522" s="2" t="s">
        <v>16</v>
      </c>
      <c r="F522" s="2" t="s">
        <v>38</v>
      </c>
      <c r="G522" s="2">
        <v>43778</v>
      </c>
      <c r="H522" s="2">
        <v>6</v>
      </c>
      <c r="I522" s="2">
        <v>90</v>
      </c>
      <c r="J522" s="2">
        <v>5885</v>
      </c>
      <c r="K522" s="2">
        <v>4678</v>
      </c>
      <c r="L522" s="2">
        <v>196</v>
      </c>
      <c r="M522" s="2">
        <v>17</v>
      </c>
      <c r="N522" s="2">
        <v>11</v>
      </c>
      <c r="O522" s="2">
        <v>18</v>
      </c>
      <c r="P522" s="2">
        <v>51</v>
      </c>
      <c r="Q522" s="2">
        <v>103</v>
      </c>
      <c r="R522" s="2">
        <v>9</v>
      </c>
      <c r="S522" s="2" t="s">
        <v>31</v>
      </c>
      <c r="T522" s="5">
        <f t="shared" si="56"/>
        <v>242</v>
      </c>
      <c r="U522" s="4">
        <f t="shared" si="57"/>
        <v>0.10685732559733199</v>
      </c>
      <c r="V522" s="4">
        <f t="shared" si="58"/>
        <v>0.10685732559733199</v>
      </c>
      <c r="W522">
        <f t="shared" si="59"/>
        <v>2</v>
      </c>
      <c r="X522" t="str">
        <f t="shared" si="60"/>
        <v>Monday</v>
      </c>
      <c r="Y522" s="5" t="str">
        <f t="shared" si="61"/>
        <v>Feb</v>
      </c>
      <c r="Z522" s="5" t="str">
        <f t="shared" si="62"/>
        <v>6-10</v>
      </c>
    </row>
    <row r="523" spans="1:26" x14ac:dyDescent="0.25">
      <c r="A523" s="2" t="s">
        <v>556</v>
      </c>
      <c r="B523" s="2" t="s">
        <v>26</v>
      </c>
      <c r="C523" s="1">
        <v>45698</v>
      </c>
      <c r="D523" s="3">
        <v>0.22361111111111112</v>
      </c>
      <c r="E523" s="2" t="s">
        <v>17</v>
      </c>
      <c r="F523" s="2" t="s">
        <v>27</v>
      </c>
      <c r="G523" s="2">
        <v>43847</v>
      </c>
      <c r="H523" s="2">
        <v>10</v>
      </c>
      <c r="I523" s="2">
        <v>20</v>
      </c>
      <c r="J523" s="2">
        <v>4533</v>
      </c>
      <c r="K523" s="2">
        <v>3417</v>
      </c>
      <c r="L523" s="2">
        <v>45</v>
      </c>
      <c r="M523" s="2">
        <v>5</v>
      </c>
      <c r="N523" s="2">
        <v>6</v>
      </c>
      <c r="O523" s="2">
        <v>0</v>
      </c>
      <c r="P523" s="2">
        <v>71</v>
      </c>
      <c r="Q523" s="2">
        <v>27</v>
      </c>
      <c r="R523" s="2">
        <v>1</v>
      </c>
      <c r="S523" s="2" t="s">
        <v>28</v>
      </c>
      <c r="T523" s="5">
        <f t="shared" si="56"/>
        <v>56</v>
      </c>
      <c r="U523" s="4">
        <f t="shared" si="57"/>
        <v>7.7930075033639704E-2</v>
      </c>
      <c r="V523" s="4">
        <f t="shared" si="58"/>
        <v>7.7930075033639704E-2</v>
      </c>
      <c r="W523">
        <f t="shared" si="59"/>
        <v>5</v>
      </c>
      <c r="X523" t="str">
        <f t="shared" si="60"/>
        <v>Monday</v>
      </c>
      <c r="Y523" s="5" t="str">
        <f t="shared" si="61"/>
        <v>Feb</v>
      </c>
      <c r="Z523" s="5" t="str">
        <f t="shared" si="62"/>
        <v>6-10</v>
      </c>
    </row>
    <row r="524" spans="1:26" x14ac:dyDescent="0.25">
      <c r="A524" s="2" t="s">
        <v>557</v>
      </c>
      <c r="B524" s="2" t="s">
        <v>26</v>
      </c>
      <c r="C524" s="1">
        <v>45698</v>
      </c>
      <c r="D524" s="3">
        <v>0.44861111111111113</v>
      </c>
      <c r="E524" s="2" t="s">
        <v>19</v>
      </c>
      <c r="F524" s="2" t="s">
        <v>49</v>
      </c>
      <c r="G524" s="2">
        <v>43726</v>
      </c>
      <c r="H524" s="2">
        <v>12</v>
      </c>
      <c r="I524" s="2">
        <v>222</v>
      </c>
      <c r="J524" s="2">
        <v>6880</v>
      </c>
      <c r="K524" s="2">
        <v>5189</v>
      </c>
      <c r="L524" s="2">
        <v>243</v>
      </c>
      <c r="M524" s="2">
        <v>30</v>
      </c>
      <c r="N524" s="2">
        <v>39</v>
      </c>
      <c r="O524" s="2">
        <v>135</v>
      </c>
      <c r="P524" s="2">
        <v>30</v>
      </c>
      <c r="Q524" s="2">
        <v>88</v>
      </c>
      <c r="R524" s="2">
        <v>12</v>
      </c>
      <c r="S524" s="2" t="s">
        <v>31</v>
      </c>
      <c r="T524" s="5">
        <f t="shared" si="56"/>
        <v>447</v>
      </c>
      <c r="U524" s="4">
        <f t="shared" si="57"/>
        <v>0.11867081370351736</v>
      </c>
      <c r="V524" s="4">
        <f t="shared" si="58"/>
        <v>0.11867081370351736</v>
      </c>
      <c r="W524">
        <f t="shared" si="59"/>
        <v>10</v>
      </c>
      <c r="X524" t="str">
        <f t="shared" si="60"/>
        <v>Monday</v>
      </c>
      <c r="Y524" s="5" t="str">
        <f t="shared" si="61"/>
        <v>Feb</v>
      </c>
      <c r="Z524" s="5" t="str">
        <f t="shared" si="62"/>
        <v>11+</v>
      </c>
    </row>
    <row r="525" spans="1:26" x14ac:dyDescent="0.25">
      <c r="A525" s="2" t="s">
        <v>558</v>
      </c>
      <c r="B525" s="2" t="s">
        <v>26</v>
      </c>
      <c r="C525" s="1">
        <v>45698</v>
      </c>
      <c r="D525" s="3">
        <v>0.52222222222222225</v>
      </c>
      <c r="E525" s="2" t="s">
        <v>16</v>
      </c>
      <c r="F525" s="2" t="s">
        <v>44</v>
      </c>
      <c r="G525" s="2">
        <v>43905</v>
      </c>
      <c r="H525" s="2">
        <v>7</v>
      </c>
      <c r="I525" s="2">
        <v>162</v>
      </c>
      <c r="J525" s="2">
        <v>15652</v>
      </c>
      <c r="K525" s="2">
        <v>11580</v>
      </c>
      <c r="L525" s="2">
        <v>285</v>
      </c>
      <c r="M525" s="2">
        <v>27</v>
      </c>
      <c r="N525" s="2">
        <v>21</v>
      </c>
      <c r="O525" s="2">
        <v>43</v>
      </c>
      <c r="P525" s="2">
        <v>30</v>
      </c>
      <c r="Q525" s="2">
        <v>205</v>
      </c>
      <c r="R525" s="2">
        <v>20</v>
      </c>
      <c r="S525" s="2" t="s">
        <v>31</v>
      </c>
      <c r="T525" s="5">
        <f t="shared" si="56"/>
        <v>376</v>
      </c>
      <c r="U525" s="4">
        <f t="shared" si="57"/>
        <v>0.26375128117526475</v>
      </c>
      <c r="V525" s="4">
        <f t="shared" si="58"/>
        <v>0.26375128117526475</v>
      </c>
      <c r="W525">
        <f t="shared" si="59"/>
        <v>12</v>
      </c>
      <c r="X525" t="str">
        <f t="shared" si="60"/>
        <v>Monday</v>
      </c>
      <c r="Y525" s="5" t="str">
        <f t="shared" si="61"/>
        <v>Feb</v>
      </c>
      <c r="Z525" s="5" t="str">
        <f t="shared" si="62"/>
        <v>6-10</v>
      </c>
    </row>
    <row r="526" spans="1:26" x14ac:dyDescent="0.25">
      <c r="A526" s="2" t="s">
        <v>559</v>
      </c>
      <c r="B526" s="2" t="s">
        <v>26</v>
      </c>
      <c r="C526" s="1">
        <v>45698</v>
      </c>
      <c r="D526" s="3">
        <v>0.56180555555555556</v>
      </c>
      <c r="E526" s="2" t="s">
        <v>15</v>
      </c>
      <c r="F526" s="2" t="s">
        <v>46</v>
      </c>
      <c r="G526" s="2">
        <v>43840</v>
      </c>
      <c r="H526" s="2">
        <v>14</v>
      </c>
      <c r="I526" s="2">
        <v>190</v>
      </c>
      <c r="J526" s="2">
        <v>26137</v>
      </c>
      <c r="K526" s="2">
        <v>19458</v>
      </c>
      <c r="L526" s="2">
        <v>586</v>
      </c>
      <c r="M526" s="2">
        <v>59</v>
      </c>
      <c r="N526" s="2">
        <v>129</v>
      </c>
      <c r="O526" s="2">
        <v>70</v>
      </c>
      <c r="P526" s="2">
        <v>114</v>
      </c>
      <c r="Q526" s="2">
        <v>419</v>
      </c>
      <c r="R526" s="2">
        <v>106</v>
      </c>
      <c r="S526" s="2" t="s">
        <v>31</v>
      </c>
      <c r="T526" s="5">
        <f t="shared" si="56"/>
        <v>844</v>
      </c>
      <c r="U526" s="4">
        <f t="shared" si="57"/>
        <v>0.44384124087591242</v>
      </c>
      <c r="V526" s="4">
        <f t="shared" si="58"/>
        <v>0.44384124087591242</v>
      </c>
      <c r="W526">
        <f t="shared" si="59"/>
        <v>13</v>
      </c>
      <c r="X526" t="str">
        <f t="shared" si="60"/>
        <v>Monday</v>
      </c>
      <c r="Y526" s="5" t="str">
        <f t="shared" si="61"/>
        <v>Feb</v>
      </c>
      <c r="Z526" s="5" t="str">
        <f t="shared" si="62"/>
        <v>11+</v>
      </c>
    </row>
    <row r="527" spans="1:26" x14ac:dyDescent="0.25">
      <c r="A527" s="2" t="s">
        <v>560</v>
      </c>
      <c r="B527" s="2" t="s">
        <v>26</v>
      </c>
      <c r="C527" s="1">
        <v>45698</v>
      </c>
      <c r="D527" s="3">
        <v>0.64513888888888893</v>
      </c>
      <c r="E527" s="2" t="s">
        <v>15</v>
      </c>
      <c r="F527" s="2" t="s">
        <v>49</v>
      </c>
      <c r="G527" s="2">
        <v>43866</v>
      </c>
      <c r="H527" s="2">
        <v>9</v>
      </c>
      <c r="I527" s="2">
        <v>82</v>
      </c>
      <c r="J527" s="2">
        <v>22691</v>
      </c>
      <c r="K527" s="2">
        <v>18617</v>
      </c>
      <c r="L527" s="2">
        <v>670</v>
      </c>
      <c r="M527" s="2">
        <v>64</v>
      </c>
      <c r="N527" s="2">
        <v>126</v>
      </c>
      <c r="O527" s="2">
        <v>85</v>
      </c>
      <c r="P527" s="2">
        <v>129</v>
      </c>
      <c r="Q527" s="2">
        <v>390</v>
      </c>
      <c r="R527" s="2">
        <v>91</v>
      </c>
      <c r="S527" s="2" t="s">
        <v>31</v>
      </c>
      <c r="T527" s="5">
        <f t="shared" si="56"/>
        <v>945</v>
      </c>
      <c r="U527" s="4">
        <f t="shared" si="57"/>
        <v>0.42440614599006066</v>
      </c>
      <c r="V527" s="4">
        <f t="shared" si="58"/>
        <v>0.42440614599006066</v>
      </c>
      <c r="W527">
        <f t="shared" si="59"/>
        <v>15</v>
      </c>
      <c r="X527" t="str">
        <f t="shared" si="60"/>
        <v>Monday</v>
      </c>
      <c r="Y527" s="5" t="str">
        <f t="shared" si="61"/>
        <v>Feb</v>
      </c>
      <c r="Z527" s="5" t="str">
        <f t="shared" si="62"/>
        <v>6-10</v>
      </c>
    </row>
    <row r="528" spans="1:26" x14ac:dyDescent="0.25">
      <c r="A528" s="2" t="s">
        <v>561</v>
      </c>
      <c r="B528" s="2" t="s">
        <v>26</v>
      </c>
      <c r="C528" s="1">
        <v>45698</v>
      </c>
      <c r="D528" s="3">
        <v>0.68402777777777779</v>
      </c>
      <c r="E528" s="2" t="s">
        <v>19</v>
      </c>
      <c r="F528" s="2" t="s">
        <v>30</v>
      </c>
      <c r="G528" s="2">
        <v>43807</v>
      </c>
      <c r="H528" s="2">
        <v>9</v>
      </c>
      <c r="I528" s="2">
        <v>275</v>
      </c>
      <c r="J528" s="2">
        <v>11075</v>
      </c>
      <c r="K528" s="2">
        <v>8501</v>
      </c>
      <c r="L528" s="2">
        <v>355</v>
      </c>
      <c r="M528" s="2">
        <v>37</v>
      </c>
      <c r="N528" s="2">
        <v>61</v>
      </c>
      <c r="O528" s="2">
        <v>229</v>
      </c>
      <c r="P528" s="2">
        <v>81</v>
      </c>
      <c r="Q528" s="2">
        <v>145</v>
      </c>
      <c r="R528" s="2">
        <v>22</v>
      </c>
      <c r="S528" s="2" t="s">
        <v>31</v>
      </c>
      <c r="T528" s="5">
        <f t="shared" si="56"/>
        <v>682</v>
      </c>
      <c r="U528" s="4">
        <f t="shared" si="57"/>
        <v>0.19405574451571667</v>
      </c>
      <c r="V528" s="4">
        <f t="shared" si="58"/>
        <v>0.19405574451571667</v>
      </c>
      <c r="W528">
        <f t="shared" si="59"/>
        <v>16</v>
      </c>
      <c r="X528" t="str">
        <f t="shared" si="60"/>
        <v>Monday</v>
      </c>
      <c r="Y528" s="5" t="str">
        <f t="shared" si="61"/>
        <v>Feb</v>
      </c>
      <c r="Z528" s="5" t="str">
        <f t="shared" si="62"/>
        <v>6-10</v>
      </c>
    </row>
    <row r="529" spans="1:26" x14ac:dyDescent="0.25">
      <c r="A529" s="2" t="s">
        <v>562</v>
      </c>
      <c r="B529" s="2" t="s">
        <v>26</v>
      </c>
      <c r="C529" s="1">
        <v>45698</v>
      </c>
      <c r="D529" s="3">
        <v>0.74583333333333335</v>
      </c>
      <c r="E529" s="2" t="s">
        <v>15</v>
      </c>
      <c r="F529" s="2" t="s">
        <v>18</v>
      </c>
      <c r="G529" s="2">
        <v>44110</v>
      </c>
      <c r="H529" s="2">
        <v>8</v>
      </c>
      <c r="I529" s="2">
        <v>115</v>
      </c>
      <c r="J529" s="2">
        <v>25660</v>
      </c>
      <c r="K529" s="2">
        <v>20494</v>
      </c>
      <c r="L529" s="2">
        <v>1232</v>
      </c>
      <c r="M529" s="2">
        <v>141</v>
      </c>
      <c r="N529" s="2">
        <v>270</v>
      </c>
      <c r="O529" s="2">
        <v>148</v>
      </c>
      <c r="P529" s="2">
        <v>105</v>
      </c>
      <c r="Q529" s="2">
        <v>776</v>
      </c>
      <c r="R529" s="2">
        <v>81</v>
      </c>
      <c r="S529" s="2" t="s">
        <v>31</v>
      </c>
      <c r="T529" s="5">
        <f t="shared" si="56"/>
        <v>1791</v>
      </c>
      <c r="U529" s="4">
        <f t="shared" si="57"/>
        <v>0.46461119927454092</v>
      </c>
      <c r="V529" s="4">
        <f t="shared" si="58"/>
        <v>0.46461119927454092</v>
      </c>
      <c r="W529">
        <f t="shared" si="59"/>
        <v>17</v>
      </c>
      <c r="X529" t="str">
        <f t="shared" si="60"/>
        <v>Monday</v>
      </c>
      <c r="Y529" s="5" t="str">
        <f t="shared" si="61"/>
        <v>Feb</v>
      </c>
      <c r="Z529" s="5" t="str">
        <f t="shared" si="62"/>
        <v>6-10</v>
      </c>
    </row>
    <row r="530" spans="1:26" x14ac:dyDescent="0.25">
      <c r="A530" s="2" t="s">
        <v>563</v>
      </c>
      <c r="B530" s="2" t="s">
        <v>26</v>
      </c>
      <c r="C530" s="1">
        <v>45698</v>
      </c>
      <c r="D530" s="3">
        <v>0.75208333333333333</v>
      </c>
      <c r="E530" s="2" t="s">
        <v>16</v>
      </c>
      <c r="F530" s="2" t="s">
        <v>49</v>
      </c>
      <c r="G530" s="2">
        <v>43862</v>
      </c>
      <c r="H530" s="2">
        <v>8</v>
      </c>
      <c r="I530" s="2">
        <v>120</v>
      </c>
      <c r="J530" s="2">
        <v>17125</v>
      </c>
      <c r="K530" s="2">
        <v>13620</v>
      </c>
      <c r="L530" s="2">
        <v>679</v>
      </c>
      <c r="M530" s="2">
        <v>45</v>
      </c>
      <c r="N530" s="2">
        <v>41</v>
      </c>
      <c r="O530" s="2">
        <v>72</v>
      </c>
      <c r="P530" s="2">
        <v>46</v>
      </c>
      <c r="Q530" s="2">
        <v>253</v>
      </c>
      <c r="R530" s="2">
        <v>20</v>
      </c>
      <c r="S530" s="2" t="s">
        <v>28</v>
      </c>
      <c r="T530" s="5">
        <f t="shared" si="56"/>
        <v>837</v>
      </c>
      <c r="U530" s="4">
        <f t="shared" si="57"/>
        <v>0.3105193561625097</v>
      </c>
      <c r="V530" s="4">
        <f t="shared" si="58"/>
        <v>0.3105193561625097</v>
      </c>
      <c r="W530">
        <f t="shared" si="59"/>
        <v>18</v>
      </c>
      <c r="X530" t="str">
        <f t="shared" si="60"/>
        <v>Monday</v>
      </c>
      <c r="Y530" s="5" t="str">
        <f t="shared" si="61"/>
        <v>Feb</v>
      </c>
      <c r="Z530" s="5" t="str">
        <f t="shared" si="62"/>
        <v>6-10</v>
      </c>
    </row>
    <row r="531" spans="1:26" x14ac:dyDescent="0.25">
      <c r="A531" s="2" t="s">
        <v>564</v>
      </c>
      <c r="B531" s="2" t="s">
        <v>26</v>
      </c>
      <c r="C531" s="1">
        <v>45698</v>
      </c>
      <c r="D531" s="3">
        <v>0.75416666666666665</v>
      </c>
      <c r="E531" s="2" t="s">
        <v>16</v>
      </c>
      <c r="F531" s="2" t="s">
        <v>18</v>
      </c>
      <c r="G531" s="2">
        <v>44004</v>
      </c>
      <c r="H531" s="2">
        <v>11</v>
      </c>
      <c r="I531" s="2">
        <v>148</v>
      </c>
      <c r="J531" s="2">
        <v>7430</v>
      </c>
      <c r="K531" s="2">
        <v>5155</v>
      </c>
      <c r="L531" s="2">
        <v>267</v>
      </c>
      <c r="M531" s="2">
        <v>22</v>
      </c>
      <c r="N531" s="2">
        <v>20</v>
      </c>
      <c r="O531" s="2">
        <v>43</v>
      </c>
      <c r="P531" s="2">
        <v>33</v>
      </c>
      <c r="Q531" s="2">
        <v>117</v>
      </c>
      <c r="R531" s="2">
        <v>4</v>
      </c>
      <c r="S531" s="2" t="s">
        <v>31</v>
      </c>
      <c r="T531" s="5">
        <f t="shared" si="56"/>
        <v>352</v>
      </c>
      <c r="U531" s="4">
        <f t="shared" si="57"/>
        <v>0.11714844105081357</v>
      </c>
      <c r="V531" s="4">
        <f t="shared" si="58"/>
        <v>0.11714844105081357</v>
      </c>
      <c r="W531">
        <f t="shared" si="59"/>
        <v>18</v>
      </c>
      <c r="X531" t="str">
        <f t="shared" si="60"/>
        <v>Monday</v>
      </c>
      <c r="Y531" s="5" t="str">
        <f t="shared" si="61"/>
        <v>Feb</v>
      </c>
      <c r="Z531" s="5" t="str">
        <f t="shared" si="62"/>
        <v>11+</v>
      </c>
    </row>
    <row r="532" spans="1:26" x14ac:dyDescent="0.25">
      <c r="A532" s="2" t="s">
        <v>565</v>
      </c>
      <c r="B532" s="2" t="s">
        <v>26</v>
      </c>
      <c r="C532" s="1">
        <v>45698</v>
      </c>
      <c r="D532" s="3">
        <v>0.80277777777777781</v>
      </c>
      <c r="E532" s="2" t="s">
        <v>17</v>
      </c>
      <c r="F532" s="2" t="s">
        <v>18</v>
      </c>
      <c r="G532" s="2">
        <v>43581</v>
      </c>
      <c r="H532" s="2">
        <v>8</v>
      </c>
      <c r="I532" s="2">
        <v>34</v>
      </c>
      <c r="J532" s="2">
        <v>7053</v>
      </c>
      <c r="K532" s="2">
        <v>5160</v>
      </c>
      <c r="L532" s="2">
        <v>73</v>
      </c>
      <c r="M532" s="2">
        <v>11</v>
      </c>
      <c r="N532" s="2">
        <v>9</v>
      </c>
      <c r="O532" s="2">
        <v>0</v>
      </c>
      <c r="P532" s="2">
        <v>29</v>
      </c>
      <c r="Q532" s="2">
        <v>87</v>
      </c>
      <c r="R532" s="2">
        <v>1</v>
      </c>
      <c r="S532" s="2" t="s">
        <v>31</v>
      </c>
      <c r="T532" s="5">
        <f t="shared" si="56"/>
        <v>93</v>
      </c>
      <c r="U532" s="4">
        <f t="shared" si="57"/>
        <v>0.11840022027947959</v>
      </c>
      <c r="V532" s="4">
        <f t="shared" si="58"/>
        <v>0.11840022027947959</v>
      </c>
      <c r="W532">
        <f t="shared" si="59"/>
        <v>19</v>
      </c>
      <c r="X532" t="str">
        <f t="shared" si="60"/>
        <v>Monday</v>
      </c>
      <c r="Y532" s="5" t="str">
        <f t="shared" si="61"/>
        <v>Feb</v>
      </c>
      <c r="Z532" s="5" t="str">
        <f t="shared" si="62"/>
        <v>6-10</v>
      </c>
    </row>
    <row r="533" spans="1:26" x14ac:dyDescent="0.25">
      <c r="A533" s="2" t="s">
        <v>566</v>
      </c>
      <c r="B533" s="2" t="s">
        <v>26</v>
      </c>
      <c r="C533" s="1">
        <v>45698</v>
      </c>
      <c r="D533" s="3">
        <v>0.83750000000000002</v>
      </c>
      <c r="E533" s="2" t="s">
        <v>16</v>
      </c>
      <c r="F533" s="2" t="s">
        <v>38</v>
      </c>
      <c r="G533" s="2">
        <v>43625</v>
      </c>
      <c r="H533" s="2">
        <v>7</v>
      </c>
      <c r="I533" s="2">
        <v>80</v>
      </c>
      <c r="J533" s="2">
        <v>7588</v>
      </c>
      <c r="K533" s="2">
        <v>6017</v>
      </c>
      <c r="L533" s="2">
        <v>172</v>
      </c>
      <c r="M533" s="2">
        <v>14</v>
      </c>
      <c r="N533" s="2">
        <v>13</v>
      </c>
      <c r="O533" s="2">
        <v>26</v>
      </c>
      <c r="P533" s="2">
        <v>52</v>
      </c>
      <c r="Q533" s="2">
        <v>50</v>
      </c>
      <c r="R533" s="2">
        <v>11</v>
      </c>
      <c r="S533" s="2" t="s">
        <v>31</v>
      </c>
      <c r="T533" s="5">
        <f t="shared" si="56"/>
        <v>225</v>
      </c>
      <c r="U533" s="4">
        <f t="shared" si="57"/>
        <v>0.13792550143266474</v>
      </c>
      <c r="V533" s="4">
        <f t="shared" si="58"/>
        <v>0.13792550143266474</v>
      </c>
      <c r="W533">
        <f t="shared" si="59"/>
        <v>20</v>
      </c>
      <c r="X533" t="str">
        <f t="shared" si="60"/>
        <v>Monday</v>
      </c>
      <c r="Y533" s="5" t="str">
        <f t="shared" si="61"/>
        <v>Feb</v>
      </c>
      <c r="Z533" s="5" t="str">
        <f t="shared" si="62"/>
        <v>6-10</v>
      </c>
    </row>
    <row r="534" spans="1:26" x14ac:dyDescent="0.25">
      <c r="A534" s="2" t="s">
        <v>567</v>
      </c>
      <c r="B534" s="2" t="s">
        <v>26</v>
      </c>
      <c r="C534" s="1">
        <v>45699</v>
      </c>
      <c r="D534" s="3">
        <v>0.28749999999999998</v>
      </c>
      <c r="E534" s="2" t="s">
        <v>17</v>
      </c>
      <c r="F534" s="2" t="s">
        <v>30</v>
      </c>
      <c r="G534" s="2">
        <v>43713</v>
      </c>
      <c r="H534" s="2">
        <v>5</v>
      </c>
      <c r="I534" s="2">
        <v>89</v>
      </c>
      <c r="J534" s="2">
        <v>5000</v>
      </c>
      <c r="K534" s="2">
        <v>4593</v>
      </c>
      <c r="L534" s="2">
        <v>90</v>
      </c>
      <c r="M534" s="2">
        <v>11</v>
      </c>
      <c r="N534" s="2">
        <v>11</v>
      </c>
      <c r="O534" s="2">
        <v>0</v>
      </c>
      <c r="P534" s="2">
        <v>50</v>
      </c>
      <c r="Q534" s="2">
        <v>45</v>
      </c>
      <c r="R534" s="2">
        <v>3</v>
      </c>
      <c r="S534" s="2" t="s">
        <v>31</v>
      </c>
      <c r="T534" s="5">
        <f t="shared" si="56"/>
        <v>112</v>
      </c>
      <c r="U534" s="4">
        <f t="shared" si="57"/>
        <v>0.10507171779562144</v>
      </c>
      <c r="V534" s="4">
        <f t="shared" si="58"/>
        <v>0.10507171779562144</v>
      </c>
      <c r="W534">
        <f t="shared" si="59"/>
        <v>6</v>
      </c>
      <c r="X534" t="str">
        <f t="shared" si="60"/>
        <v>Tuesday</v>
      </c>
      <c r="Y534" s="5" t="str">
        <f t="shared" si="61"/>
        <v>Feb</v>
      </c>
      <c r="Z534" s="5" t="str">
        <f t="shared" si="62"/>
        <v>3-5</v>
      </c>
    </row>
    <row r="535" spans="1:26" x14ac:dyDescent="0.25">
      <c r="A535" s="2" t="s">
        <v>568</v>
      </c>
      <c r="B535" s="2" t="s">
        <v>26</v>
      </c>
      <c r="C535" s="1">
        <v>45699</v>
      </c>
      <c r="D535" s="3">
        <v>0.31041666666666667</v>
      </c>
      <c r="E535" s="2" t="s">
        <v>17</v>
      </c>
      <c r="F535" s="2" t="s">
        <v>18</v>
      </c>
      <c r="G535" s="2">
        <v>43825</v>
      </c>
      <c r="H535" s="2">
        <v>12</v>
      </c>
      <c r="I535" s="2">
        <v>27</v>
      </c>
      <c r="J535" s="2">
        <v>4730</v>
      </c>
      <c r="K535" s="2">
        <v>3406</v>
      </c>
      <c r="L535" s="2">
        <v>69</v>
      </c>
      <c r="M535" s="2">
        <v>9</v>
      </c>
      <c r="N535" s="2">
        <v>14</v>
      </c>
      <c r="O535" s="2">
        <v>0</v>
      </c>
      <c r="P535" s="2">
        <v>21</v>
      </c>
      <c r="Q535" s="2">
        <v>28</v>
      </c>
      <c r="R535" s="2">
        <v>3</v>
      </c>
      <c r="S535" s="2" t="s">
        <v>31</v>
      </c>
      <c r="T535" s="5">
        <f t="shared" si="56"/>
        <v>92</v>
      </c>
      <c r="U535" s="4">
        <f t="shared" si="57"/>
        <v>7.7718197375926987E-2</v>
      </c>
      <c r="V535" s="4">
        <f t="shared" si="58"/>
        <v>7.7718197375926987E-2</v>
      </c>
      <c r="W535">
        <f t="shared" si="59"/>
        <v>7</v>
      </c>
      <c r="X535" t="str">
        <f t="shared" si="60"/>
        <v>Tuesday</v>
      </c>
      <c r="Y535" s="5" t="str">
        <f t="shared" si="61"/>
        <v>Feb</v>
      </c>
      <c r="Z535" s="5" t="str">
        <f t="shared" si="62"/>
        <v>11+</v>
      </c>
    </row>
    <row r="536" spans="1:26" x14ac:dyDescent="0.25">
      <c r="A536" s="2" t="s">
        <v>569</v>
      </c>
      <c r="B536" s="2" t="s">
        <v>26</v>
      </c>
      <c r="C536" s="1">
        <v>45699</v>
      </c>
      <c r="D536" s="3">
        <v>0.34791666666666665</v>
      </c>
      <c r="E536" s="2" t="s">
        <v>19</v>
      </c>
      <c r="F536" s="2" t="s">
        <v>30</v>
      </c>
      <c r="G536" s="2">
        <v>43637</v>
      </c>
      <c r="H536" s="2">
        <v>3</v>
      </c>
      <c r="I536" s="2">
        <v>307</v>
      </c>
      <c r="J536" s="2">
        <v>8877</v>
      </c>
      <c r="K536" s="2">
        <v>7558</v>
      </c>
      <c r="L536" s="2">
        <v>317</v>
      </c>
      <c r="M536" s="2">
        <v>30</v>
      </c>
      <c r="N536" s="2">
        <v>26</v>
      </c>
      <c r="O536" s="2">
        <v>119</v>
      </c>
      <c r="P536" s="2">
        <v>43</v>
      </c>
      <c r="Q536" s="2">
        <v>188</v>
      </c>
      <c r="R536" s="2">
        <v>8</v>
      </c>
      <c r="S536" s="2" t="s">
        <v>31</v>
      </c>
      <c r="T536" s="5">
        <f t="shared" si="56"/>
        <v>492</v>
      </c>
      <c r="U536" s="4">
        <f t="shared" si="57"/>
        <v>0.17320164080940487</v>
      </c>
      <c r="V536" s="4">
        <f t="shared" si="58"/>
        <v>0.17320164080940487</v>
      </c>
      <c r="W536">
        <f t="shared" si="59"/>
        <v>8</v>
      </c>
      <c r="X536" t="str">
        <f t="shared" si="60"/>
        <v>Tuesday</v>
      </c>
      <c r="Y536" s="5" t="str">
        <f t="shared" si="61"/>
        <v>Feb</v>
      </c>
      <c r="Z536" s="5" t="str">
        <f t="shared" si="62"/>
        <v>3-5</v>
      </c>
    </row>
    <row r="537" spans="1:26" x14ac:dyDescent="0.25">
      <c r="A537" s="2" t="s">
        <v>570</v>
      </c>
      <c r="B537" s="2" t="s">
        <v>26</v>
      </c>
      <c r="C537" s="1">
        <v>45699</v>
      </c>
      <c r="D537" s="3">
        <v>0.46111111111111114</v>
      </c>
      <c r="E537" s="2" t="s">
        <v>16</v>
      </c>
      <c r="F537" s="2" t="s">
        <v>36</v>
      </c>
      <c r="G537" s="2">
        <v>43741</v>
      </c>
      <c r="H537" s="2">
        <v>9</v>
      </c>
      <c r="I537" s="2">
        <v>149</v>
      </c>
      <c r="J537" s="2">
        <v>9376</v>
      </c>
      <c r="K537" s="2">
        <v>7848</v>
      </c>
      <c r="L537" s="2">
        <v>175</v>
      </c>
      <c r="M537" s="2">
        <v>18</v>
      </c>
      <c r="N537" s="2">
        <v>14</v>
      </c>
      <c r="O537" s="2">
        <v>28</v>
      </c>
      <c r="P537" s="2">
        <v>60</v>
      </c>
      <c r="Q537" s="2">
        <v>158</v>
      </c>
      <c r="R537" s="2">
        <v>12</v>
      </c>
      <c r="S537" s="2" t="s">
        <v>31</v>
      </c>
      <c r="T537" s="5">
        <f t="shared" si="56"/>
        <v>235</v>
      </c>
      <c r="U537" s="4">
        <f t="shared" si="57"/>
        <v>0.17941976635193527</v>
      </c>
      <c r="V537" s="4">
        <f t="shared" si="58"/>
        <v>0.17941976635193527</v>
      </c>
      <c r="W537">
        <f t="shared" si="59"/>
        <v>11</v>
      </c>
      <c r="X537" t="str">
        <f t="shared" si="60"/>
        <v>Tuesday</v>
      </c>
      <c r="Y537" s="5" t="str">
        <f t="shared" si="61"/>
        <v>Feb</v>
      </c>
      <c r="Z537" s="5" t="str">
        <f t="shared" si="62"/>
        <v>6-10</v>
      </c>
    </row>
    <row r="538" spans="1:26" x14ac:dyDescent="0.25">
      <c r="A538" s="2" t="s">
        <v>571</v>
      </c>
      <c r="B538" s="2" t="s">
        <v>26</v>
      </c>
      <c r="C538" s="1">
        <v>45699</v>
      </c>
      <c r="D538" s="3">
        <v>0.47361111111111109</v>
      </c>
      <c r="E538" s="2" t="s">
        <v>17</v>
      </c>
      <c r="F538" s="2" t="s">
        <v>46</v>
      </c>
      <c r="G538" s="2">
        <v>43930</v>
      </c>
      <c r="H538" s="2">
        <v>7</v>
      </c>
      <c r="I538" s="2">
        <v>28</v>
      </c>
      <c r="J538" s="2">
        <v>4967</v>
      </c>
      <c r="K538" s="2">
        <v>3925</v>
      </c>
      <c r="L538" s="2">
        <v>60</v>
      </c>
      <c r="M538" s="2">
        <v>7</v>
      </c>
      <c r="N538" s="2">
        <v>7</v>
      </c>
      <c r="O538" s="2">
        <v>0</v>
      </c>
      <c r="P538" s="2">
        <v>48</v>
      </c>
      <c r="Q538" s="2">
        <v>20</v>
      </c>
      <c r="R538" s="2">
        <v>3</v>
      </c>
      <c r="S538" s="2" t="s">
        <v>31</v>
      </c>
      <c r="T538" s="5">
        <f t="shared" si="56"/>
        <v>74</v>
      </c>
      <c r="U538" s="4">
        <f t="shared" si="57"/>
        <v>8.9346687912588207E-2</v>
      </c>
      <c r="V538" s="4">
        <f t="shared" si="58"/>
        <v>8.9346687912588207E-2</v>
      </c>
      <c r="W538">
        <f t="shared" si="59"/>
        <v>11</v>
      </c>
      <c r="X538" t="str">
        <f t="shared" si="60"/>
        <v>Tuesday</v>
      </c>
      <c r="Y538" s="5" t="str">
        <f t="shared" si="61"/>
        <v>Feb</v>
      </c>
      <c r="Z538" s="5" t="str">
        <f t="shared" si="62"/>
        <v>6-10</v>
      </c>
    </row>
    <row r="539" spans="1:26" x14ac:dyDescent="0.25">
      <c r="A539" s="2" t="s">
        <v>572</v>
      </c>
      <c r="B539" s="2" t="s">
        <v>26</v>
      </c>
      <c r="C539" s="1">
        <v>45699</v>
      </c>
      <c r="D539" s="3">
        <v>0.71527777777777779</v>
      </c>
      <c r="E539" s="2" t="s">
        <v>16</v>
      </c>
      <c r="F539" s="2" t="s">
        <v>30</v>
      </c>
      <c r="G539" s="2">
        <v>43760</v>
      </c>
      <c r="H539" s="2">
        <v>13</v>
      </c>
      <c r="I539" s="2">
        <v>36</v>
      </c>
      <c r="J539" s="2">
        <v>9213</v>
      </c>
      <c r="K539" s="2">
        <v>6586</v>
      </c>
      <c r="L539" s="2">
        <v>194</v>
      </c>
      <c r="M539" s="2">
        <v>19</v>
      </c>
      <c r="N539" s="2">
        <v>16</v>
      </c>
      <c r="O539" s="2">
        <v>26</v>
      </c>
      <c r="P539" s="2">
        <v>14</v>
      </c>
      <c r="Q539" s="2">
        <v>144</v>
      </c>
      <c r="R539" s="2">
        <v>14</v>
      </c>
      <c r="S539" s="2" t="s">
        <v>31</v>
      </c>
      <c r="T539" s="5">
        <f t="shared" si="56"/>
        <v>255</v>
      </c>
      <c r="U539" s="4">
        <f t="shared" si="57"/>
        <v>0.15050274223034735</v>
      </c>
      <c r="V539" s="4">
        <f t="shared" si="58"/>
        <v>0.15050274223034735</v>
      </c>
      <c r="W539">
        <f t="shared" si="59"/>
        <v>17</v>
      </c>
      <c r="X539" t="str">
        <f t="shared" si="60"/>
        <v>Tuesday</v>
      </c>
      <c r="Y539" s="5" t="str">
        <f t="shared" si="61"/>
        <v>Feb</v>
      </c>
      <c r="Z539" s="5" t="str">
        <f t="shared" si="62"/>
        <v>11+</v>
      </c>
    </row>
    <row r="540" spans="1:26" x14ac:dyDescent="0.25">
      <c r="A540" s="2" t="s">
        <v>573</v>
      </c>
      <c r="B540" s="2" t="s">
        <v>26</v>
      </c>
      <c r="C540" s="1">
        <v>45699</v>
      </c>
      <c r="D540" s="3">
        <v>0.77083333333333337</v>
      </c>
      <c r="E540" s="2" t="s">
        <v>15</v>
      </c>
      <c r="F540" s="2" t="s">
        <v>49</v>
      </c>
      <c r="G540" s="2">
        <v>43841</v>
      </c>
      <c r="H540" s="2">
        <v>5</v>
      </c>
      <c r="I540" s="2">
        <v>72</v>
      </c>
      <c r="J540" s="2">
        <v>13313</v>
      </c>
      <c r="K540" s="2">
        <v>11996</v>
      </c>
      <c r="L540" s="2">
        <v>635</v>
      </c>
      <c r="M540" s="2">
        <v>44</v>
      </c>
      <c r="N540" s="2">
        <v>102</v>
      </c>
      <c r="O540" s="2">
        <v>62</v>
      </c>
      <c r="P540" s="2">
        <v>92</v>
      </c>
      <c r="Q540" s="2">
        <v>381</v>
      </c>
      <c r="R540" s="2">
        <v>57</v>
      </c>
      <c r="S540" s="2" t="s">
        <v>31</v>
      </c>
      <c r="T540" s="5">
        <f t="shared" si="56"/>
        <v>843</v>
      </c>
      <c r="U540" s="4">
        <f t="shared" si="57"/>
        <v>0.27362514541182908</v>
      </c>
      <c r="V540" s="4">
        <f t="shared" si="58"/>
        <v>0.27362514541182908</v>
      </c>
      <c r="W540">
        <f t="shared" si="59"/>
        <v>18</v>
      </c>
      <c r="X540" t="str">
        <f t="shared" si="60"/>
        <v>Tuesday</v>
      </c>
      <c r="Y540" s="5" t="str">
        <f t="shared" si="61"/>
        <v>Feb</v>
      </c>
      <c r="Z540" s="5" t="str">
        <f t="shared" si="62"/>
        <v>3-5</v>
      </c>
    </row>
    <row r="541" spans="1:26" x14ac:dyDescent="0.25">
      <c r="A541" s="2" t="s">
        <v>574</v>
      </c>
      <c r="B541" s="2" t="s">
        <v>26</v>
      </c>
      <c r="C541" s="1">
        <v>45699</v>
      </c>
      <c r="D541" s="3">
        <v>0.79305555555555551</v>
      </c>
      <c r="E541" s="2" t="s">
        <v>15</v>
      </c>
      <c r="F541" s="2" t="s">
        <v>49</v>
      </c>
      <c r="G541" s="2">
        <v>43793</v>
      </c>
      <c r="H541" s="2">
        <v>3</v>
      </c>
      <c r="I541" s="2">
        <v>105</v>
      </c>
      <c r="J541" s="2">
        <v>66129</v>
      </c>
      <c r="K541" s="2">
        <v>47138</v>
      </c>
      <c r="L541" s="2">
        <v>2375</v>
      </c>
      <c r="M541" s="2">
        <v>181</v>
      </c>
      <c r="N541" s="2">
        <v>298</v>
      </c>
      <c r="O541" s="2">
        <v>253</v>
      </c>
      <c r="P541" s="2">
        <v>353</v>
      </c>
      <c r="Q541" s="2">
        <v>1067</v>
      </c>
      <c r="R541" s="2">
        <v>261</v>
      </c>
      <c r="S541" s="2" t="s">
        <v>31</v>
      </c>
      <c r="T541" s="5">
        <f t="shared" si="56"/>
        <v>3107</v>
      </c>
      <c r="U541" s="4">
        <f t="shared" si="57"/>
        <v>1.0763820701938667</v>
      </c>
      <c r="V541" s="4">
        <f t="shared" si="58"/>
        <v>1.0763820701938667</v>
      </c>
      <c r="W541">
        <f t="shared" si="59"/>
        <v>19</v>
      </c>
      <c r="X541" t="str">
        <f t="shared" si="60"/>
        <v>Tuesday</v>
      </c>
      <c r="Y541" s="5" t="str">
        <f t="shared" si="61"/>
        <v>Feb</v>
      </c>
      <c r="Z541" s="5" t="str">
        <f t="shared" si="62"/>
        <v>3-5</v>
      </c>
    </row>
    <row r="542" spans="1:26" x14ac:dyDescent="0.25">
      <c r="A542" s="2" t="s">
        <v>575</v>
      </c>
      <c r="B542" s="2" t="s">
        <v>26</v>
      </c>
      <c r="C542" s="1">
        <v>45699</v>
      </c>
      <c r="D542" s="3">
        <v>0.7944444444444444</v>
      </c>
      <c r="E542" s="2" t="s">
        <v>15</v>
      </c>
      <c r="F542" s="2" t="s">
        <v>36</v>
      </c>
      <c r="G542" s="2">
        <v>43720</v>
      </c>
      <c r="H542" s="2">
        <v>7</v>
      </c>
      <c r="I542" s="2">
        <v>182</v>
      </c>
      <c r="J542" s="2">
        <v>25695</v>
      </c>
      <c r="K542" s="2">
        <v>20894</v>
      </c>
      <c r="L542" s="2">
        <v>829</v>
      </c>
      <c r="M542" s="2">
        <v>96</v>
      </c>
      <c r="N542" s="2">
        <v>181</v>
      </c>
      <c r="O542" s="2">
        <v>79</v>
      </c>
      <c r="P542" s="2">
        <v>165</v>
      </c>
      <c r="Q542" s="2">
        <v>740</v>
      </c>
      <c r="R542" s="2">
        <v>80</v>
      </c>
      <c r="S542" s="2" t="s">
        <v>31</v>
      </c>
      <c r="T542" s="5">
        <f t="shared" si="56"/>
        <v>1185</v>
      </c>
      <c r="U542" s="4">
        <f t="shared" si="57"/>
        <v>0.47790484903934127</v>
      </c>
      <c r="V542" s="4">
        <f t="shared" si="58"/>
        <v>0.47790484903934127</v>
      </c>
      <c r="W542">
        <f t="shared" si="59"/>
        <v>19</v>
      </c>
      <c r="X542" t="str">
        <f t="shared" si="60"/>
        <v>Tuesday</v>
      </c>
      <c r="Y542" s="5" t="str">
        <f t="shared" si="61"/>
        <v>Feb</v>
      </c>
      <c r="Z542" s="5" t="str">
        <f t="shared" si="62"/>
        <v>6-10</v>
      </c>
    </row>
    <row r="543" spans="1:26" x14ac:dyDescent="0.25">
      <c r="A543" s="2" t="s">
        <v>576</v>
      </c>
      <c r="B543" s="2" t="s">
        <v>26</v>
      </c>
      <c r="C543" s="1">
        <v>45699</v>
      </c>
      <c r="D543" s="3">
        <v>0.86388888888888893</v>
      </c>
      <c r="E543" s="2" t="s">
        <v>15</v>
      </c>
      <c r="F543" s="2" t="s">
        <v>27</v>
      </c>
      <c r="G543" s="2">
        <v>43660</v>
      </c>
      <c r="H543" s="2">
        <v>6</v>
      </c>
      <c r="I543" s="2">
        <v>69</v>
      </c>
      <c r="J543" s="2">
        <v>29466</v>
      </c>
      <c r="K543" s="2">
        <v>23215</v>
      </c>
      <c r="L543" s="2">
        <v>816</v>
      </c>
      <c r="M543" s="2">
        <v>44</v>
      </c>
      <c r="N543" s="2">
        <v>126</v>
      </c>
      <c r="O543" s="2">
        <v>75</v>
      </c>
      <c r="P543" s="2">
        <v>174</v>
      </c>
      <c r="Q543" s="2">
        <v>730</v>
      </c>
      <c r="R543" s="2">
        <v>91</v>
      </c>
      <c r="S543" s="2" t="s">
        <v>31</v>
      </c>
      <c r="T543" s="5">
        <f t="shared" si="56"/>
        <v>1061</v>
      </c>
      <c r="U543" s="4">
        <f t="shared" si="57"/>
        <v>0.53172240036646812</v>
      </c>
      <c r="V543" s="4">
        <f t="shared" si="58"/>
        <v>0.53172240036646812</v>
      </c>
      <c r="W543">
        <f t="shared" si="59"/>
        <v>20</v>
      </c>
      <c r="X543" t="str">
        <f t="shared" si="60"/>
        <v>Tuesday</v>
      </c>
      <c r="Y543" s="5" t="str">
        <f t="shared" si="61"/>
        <v>Feb</v>
      </c>
      <c r="Z543" s="5" t="str">
        <f t="shared" si="62"/>
        <v>6-10</v>
      </c>
    </row>
    <row r="544" spans="1:26" x14ac:dyDescent="0.25">
      <c r="A544" s="2" t="s">
        <v>577</v>
      </c>
      <c r="B544" s="2" t="s">
        <v>26</v>
      </c>
      <c r="C544" s="1">
        <v>45699</v>
      </c>
      <c r="D544" s="3">
        <v>0.88472222222222219</v>
      </c>
      <c r="E544" s="2" t="s">
        <v>15</v>
      </c>
      <c r="F544" s="2" t="s">
        <v>46</v>
      </c>
      <c r="G544" s="2">
        <v>43754</v>
      </c>
      <c r="H544" s="2">
        <v>6</v>
      </c>
      <c r="I544" s="2">
        <v>60</v>
      </c>
      <c r="J544" s="2">
        <v>33147</v>
      </c>
      <c r="K544" s="2">
        <v>25891</v>
      </c>
      <c r="L544" s="2">
        <v>1073</v>
      </c>
      <c r="M544" s="2">
        <v>102</v>
      </c>
      <c r="N544" s="2">
        <v>200</v>
      </c>
      <c r="O544" s="2">
        <v>167</v>
      </c>
      <c r="P544" s="2">
        <v>184</v>
      </c>
      <c r="Q544" s="2">
        <v>570</v>
      </c>
      <c r="R544" s="2">
        <v>134</v>
      </c>
      <c r="S544" s="2" t="s">
        <v>31</v>
      </c>
      <c r="T544" s="5">
        <f t="shared" si="56"/>
        <v>1542</v>
      </c>
      <c r="U544" s="4">
        <f t="shared" si="57"/>
        <v>0.59174018375462811</v>
      </c>
      <c r="V544" s="4">
        <f t="shared" si="58"/>
        <v>0.59174018375462811</v>
      </c>
      <c r="W544">
        <f t="shared" si="59"/>
        <v>21</v>
      </c>
      <c r="X544" t="str">
        <f t="shared" si="60"/>
        <v>Tuesday</v>
      </c>
      <c r="Y544" s="5" t="str">
        <f t="shared" si="61"/>
        <v>Feb</v>
      </c>
      <c r="Z544" s="5" t="str">
        <f t="shared" si="62"/>
        <v>6-10</v>
      </c>
    </row>
    <row r="545" spans="1:26" x14ac:dyDescent="0.25">
      <c r="A545" s="2" t="s">
        <v>578</v>
      </c>
      <c r="B545" s="2" t="s">
        <v>26</v>
      </c>
      <c r="C545" s="1">
        <v>45699</v>
      </c>
      <c r="D545" s="3">
        <v>0.90208333333333335</v>
      </c>
      <c r="E545" s="2" t="s">
        <v>16</v>
      </c>
      <c r="F545" s="2" t="s">
        <v>49</v>
      </c>
      <c r="G545" s="2">
        <v>43865</v>
      </c>
      <c r="H545" s="2">
        <v>6</v>
      </c>
      <c r="I545" s="2">
        <v>131</v>
      </c>
      <c r="J545" s="2">
        <v>12792</v>
      </c>
      <c r="K545" s="2">
        <v>10494</v>
      </c>
      <c r="L545" s="2">
        <v>326</v>
      </c>
      <c r="M545" s="2">
        <v>24</v>
      </c>
      <c r="N545" s="2">
        <v>15</v>
      </c>
      <c r="O545" s="2">
        <v>36</v>
      </c>
      <c r="P545" s="2">
        <v>56</v>
      </c>
      <c r="Q545" s="2">
        <v>186</v>
      </c>
      <c r="R545" s="2">
        <v>11</v>
      </c>
      <c r="S545" s="2" t="s">
        <v>31</v>
      </c>
      <c r="T545" s="5">
        <f t="shared" si="56"/>
        <v>401</v>
      </c>
      <c r="U545" s="4">
        <f t="shared" si="57"/>
        <v>0.23923401345035905</v>
      </c>
      <c r="V545" s="4">
        <f t="shared" si="58"/>
        <v>0.23923401345035905</v>
      </c>
      <c r="W545">
        <f t="shared" si="59"/>
        <v>21</v>
      </c>
      <c r="X545" t="str">
        <f t="shared" si="60"/>
        <v>Tuesday</v>
      </c>
      <c r="Y545" s="5" t="str">
        <f t="shared" si="61"/>
        <v>Feb</v>
      </c>
      <c r="Z545" s="5" t="str">
        <f t="shared" si="62"/>
        <v>6-10</v>
      </c>
    </row>
    <row r="546" spans="1:26" x14ac:dyDescent="0.25">
      <c r="A546" s="2" t="s">
        <v>579</v>
      </c>
      <c r="B546" s="2" t="s">
        <v>26</v>
      </c>
      <c r="C546" s="1">
        <v>45699</v>
      </c>
      <c r="D546" s="3">
        <v>0.90555555555555556</v>
      </c>
      <c r="E546" s="2" t="s">
        <v>19</v>
      </c>
      <c r="F546" s="2" t="s">
        <v>46</v>
      </c>
      <c r="G546" s="2">
        <v>43705</v>
      </c>
      <c r="H546" s="2">
        <v>9</v>
      </c>
      <c r="I546" s="2">
        <v>136</v>
      </c>
      <c r="J546" s="2">
        <v>10103</v>
      </c>
      <c r="K546" s="2">
        <v>8863</v>
      </c>
      <c r="L546" s="2">
        <v>278</v>
      </c>
      <c r="M546" s="2">
        <v>42</v>
      </c>
      <c r="N546" s="2">
        <v>37</v>
      </c>
      <c r="O546" s="2">
        <v>164</v>
      </c>
      <c r="P546" s="2">
        <v>37</v>
      </c>
      <c r="Q546" s="2">
        <v>186</v>
      </c>
      <c r="R546" s="2">
        <v>15</v>
      </c>
      <c r="S546" s="2" t="s">
        <v>31</v>
      </c>
      <c r="T546" s="5">
        <f t="shared" si="56"/>
        <v>521</v>
      </c>
      <c r="U546" s="4">
        <f t="shared" si="57"/>
        <v>0.20279144262670176</v>
      </c>
      <c r="V546" s="4">
        <f t="shared" si="58"/>
        <v>0.20279144262670176</v>
      </c>
      <c r="W546">
        <f t="shared" si="59"/>
        <v>21</v>
      </c>
      <c r="X546" t="str">
        <f t="shared" si="60"/>
        <v>Tuesday</v>
      </c>
      <c r="Y546" s="5" t="str">
        <f t="shared" si="61"/>
        <v>Feb</v>
      </c>
      <c r="Z546" s="5" t="str">
        <f t="shared" si="62"/>
        <v>6-10</v>
      </c>
    </row>
    <row r="547" spans="1:26" x14ac:dyDescent="0.25">
      <c r="A547" s="2" t="s">
        <v>580</v>
      </c>
      <c r="B547" s="2" t="s">
        <v>26</v>
      </c>
      <c r="C547" s="1">
        <v>45699</v>
      </c>
      <c r="D547" s="3">
        <v>0.93125000000000002</v>
      </c>
      <c r="E547" s="2" t="s">
        <v>19</v>
      </c>
      <c r="F547" s="2" t="s">
        <v>49</v>
      </c>
      <c r="G547" s="2">
        <v>43956</v>
      </c>
      <c r="H547" s="2">
        <v>4</v>
      </c>
      <c r="I547" s="2">
        <v>185</v>
      </c>
      <c r="J547" s="2">
        <v>17955</v>
      </c>
      <c r="K547" s="2">
        <v>12527</v>
      </c>
      <c r="L547" s="2">
        <v>394</v>
      </c>
      <c r="M547" s="2">
        <v>44</v>
      </c>
      <c r="N547" s="2">
        <v>55</v>
      </c>
      <c r="O547" s="2">
        <v>255</v>
      </c>
      <c r="P547" s="2">
        <v>65</v>
      </c>
      <c r="Q547" s="2">
        <v>185</v>
      </c>
      <c r="R547" s="2">
        <v>37</v>
      </c>
      <c r="S547" s="2" t="s">
        <v>28</v>
      </c>
      <c r="T547" s="5">
        <f t="shared" si="56"/>
        <v>748</v>
      </c>
      <c r="U547" s="4">
        <f t="shared" si="57"/>
        <v>0.284989534989535</v>
      </c>
      <c r="V547" s="4">
        <f t="shared" si="58"/>
        <v>0.284989534989535</v>
      </c>
      <c r="W547">
        <f t="shared" si="59"/>
        <v>22</v>
      </c>
      <c r="X547" t="str">
        <f t="shared" si="60"/>
        <v>Tuesday</v>
      </c>
      <c r="Y547" s="5" t="str">
        <f t="shared" si="61"/>
        <v>Feb</v>
      </c>
      <c r="Z547" s="5" t="str">
        <f t="shared" si="62"/>
        <v>3-5</v>
      </c>
    </row>
    <row r="548" spans="1:26" x14ac:dyDescent="0.25">
      <c r="A548" s="2" t="s">
        <v>581</v>
      </c>
      <c r="B548" s="2" t="s">
        <v>26</v>
      </c>
      <c r="C548" s="1">
        <v>45699</v>
      </c>
      <c r="D548" s="3">
        <v>0.97569444444444442</v>
      </c>
      <c r="E548" s="2" t="s">
        <v>15</v>
      </c>
      <c r="F548" s="2" t="s">
        <v>49</v>
      </c>
      <c r="G548" s="2">
        <v>43796</v>
      </c>
      <c r="H548" s="2">
        <v>5</v>
      </c>
      <c r="I548" s="2">
        <v>123</v>
      </c>
      <c r="J548" s="2">
        <v>57085</v>
      </c>
      <c r="K548" s="2">
        <v>42828</v>
      </c>
      <c r="L548" s="2">
        <v>1329</v>
      </c>
      <c r="M548" s="2">
        <v>152</v>
      </c>
      <c r="N548" s="2">
        <v>300</v>
      </c>
      <c r="O548" s="2">
        <v>163</v>
      </c>
      <c r="P548" s="2">
        <v>106</v>
      </c>
      <c r="Q548" s="2">
        <v>1785</v>
      </c>
      <c r="R548" s="2">
        <v>190</v>
      </c>
      <c r="S548" s="2" t="s">
        <v>28</v>
      </c>
      <c r="T548" s="5">
        <f t="shared" si="56"/>
        <v>1944</v>
      </c>
      <c r="U548" s="4">
        <f t="shared" si="57"/>
        <v>0.97789752488811765</v>
      </c>
      <c r="V548" s="4">
        <f t="shared" si="58"/>
        <v>0.97789752488811765</v>
      </c>
      <c r="W548">
        <f t="shared" si="59"/>
        <v>23</v>
      </c>
      <c r="X548" t="str">
        <f t="shared" si="60"/>
        <v>Tuesday</v>
      </c>
      <c r="Y548" s="5" t="str">
        <f t="shared" si="61"/>
        <v>Feb</v>
      </c>
      <c r="Z548" s="5" t="str">
        <f t="shared" si="62"/>
        <v>3-5</v>
      </c>
    </row>
    <row r="549" spans="1:26" x14ac:dyDescent="0.25">
      <c r="A549" s="2" t="s">
        <v>582</v>
      </c>
      <c r="B549" s="2" t="s">
        <v>26</v>
      </c>
      <c r="C549" s="1">
        <v>45700</v>
      </c>
      <c r="D549" s="3">
        <v>0.27638888888888891</v>
      </c>
      <c r="E549" s="2" t="s">
        <v>16</v>
      </c>
      <c r="F549" s="2" t="s">
        <v>18</v>
      </c>
      <c r="G549" s="2">
        <v>43798</v>
      </c>
      <c r="H549" s="2">
        <v>7</v>
      </c>
      <c r="I549" s="2">
        <v>129</v>
      </c>
      <c r="J549" s="2">
        <v>6919</v>
      </c>
      <c r="K549" s="2">
        <v>5495</v>
      </c>
      <c r="L549" s="2">
        <v>292</v>
      </c>
      <c r="M549" s="2">
        <v>22</v>
      </c>
      <c r="N549" s="2">
        <v>19</v>
      </c>
      <c r="O549" s="2">
        <v>41</v>
      </c>
      <c r="P549" s="2">
        <v>38</v>
      </c>
      <c r="Q549" s="2">
        <v>42</v>
      </c>
      <c r="R549" s="2">
        <v>8</v>
      </c>
      <c r="S549" s="2" t="s">
        <v>31</v>
      </c>
      <c r="T549" s="5">
        <f t="shared" si="56"/>
        <v>374</v>
      </c>
      <c r="U549" s="4">
        <f t="shared" si="57"/>
        <v>0.12546234987898991</v>
      </c>
      <c r="V549" s="4">
        <f t="shared" si="58"/>
        <v>0.12546234987898991</v>
      </c>
      <c r="W549">
        <f t="shared" si="59"/>
        <v>6</v>
      </c>
      <c r="X549" t="str">
        <f t="shared" si="60"/>
        <v>Wednesday</v>
      </c>
      <c r="Y549" s="5" t="str">
        <f t="shared" si="61"/>
        <v>Feb</v>
      </c>
      <c r="Z549" s="5" t="str">
        <f t="shared" si="62"/>
        <v>6-10</v>
      </c>
    </row>
    <row r="550" spans="1:26" x14ac:dyDescent="0.25">
      <c r="A550" s="2" t="s">
        <v>583</v>
      </c>
      <c r="B550" s="2" t="s">
        <v>26</v>
      </c>
      <c r="C550" s="1">
        <v>45700</v>
      </c>
      <c r="D550" s="3">
        <v>0.37916666666666665</v>
      </c>
      <c r="E550" s="2" t="s">
        <v>19</v>
      </c>
      <c r="F550" s="2" t="s">
        <v>36</v>
      </c>
      <c r="G550" s="2">
        <v>43970</v>
      </c>
      <c r="H550" s="2">
        <v>11</v>
      </c>
      <c r="I550" s="2">
        <v>171</v>
      </c>
      <c r="J550" s="2">
        <v>10432</v>
      </c>
      <c r="K550" s="2">
        <v>7966</v>
      </c>
      <c r="L550" s="2">
        <v>304</v>
      </c>
      <c r="M550" s="2">
        <v>35</v>
      </c>
      <c r="N550" s="2">
        <v>37</v>
      </c>
      <c r="O550" s="2">
        <v>161</v>
      </c>
      <c r="P550" s="2">
        <v>29</v>
      </c>
      <c r="Q550" s="2">
        <v>145</v>
      </c>
      <c r="R550" s="2">
        <v>11</v>
      </c>
      <c r="S550" s="2" t="s">
        <v>31</v>
      </c>
      <c r="T550" s="5">
        <f t="shared" si="56"/>
        <v>537</v>
      </c>
      <c r="U550" s="4">
        <f t="shared" si="57"/>
        <v>0.18116897884921537</v>
      </c>
      <c r="V550" s="4">
        <f t="shared" si="58"/>
        <v>0.18116897884921537</v>
      </c>
      <c r="W550">
        <f t="shared" si="59"/>
        <v>9</v>
      </c>
      <c r="X550" t="str">
        <f t="shared" si="60"/>
        <v>Wednesday</v>
      </c>
      <c r="Y550" s="5" t="str">
        <f t="shared" si="61"/>
        <v>Feb</v>
      </c>
      <c r="Z550" s="5" t="str">
        <f t="shared" si="62"/>
        <v>11+</v>
      </c>
    </row>
    <row r="551" spans="1:26" x14ac:dyDescent="0.25">
      <c r="A551" s="2" t="s">
        <v>584</v>
      </c>
      <c r="B551" s="2" t="s">
        <v>26</v>
      </c>
      <c r="C551" s="1">
        <v>45700</v>
      </c>
      <c r="D551" s="3">
        <v>0.39374999999999999</v>
      </c>
      <c r="E551" s="2" t="s">
        <v>16</v>
      </c>
      <c r="F551" s="2" t="s">
        <v>46</v>
      </c>
      <c r="G551" s="2">
        <v>43887</v>
      </c>
      <c r="H551" s="2">
        <v>15</v>
      </c>
      <c r="I551" s="2">
        <v>370</v>
      </c>
      <c r="J551" s="2">
        <v>12302</v>
      </c>
      <c r="K551" s="2">
        <v>9760</v>
      </c>
      <c r="L551" s="2">
        <v>427</v>
      </c>
      <c r="M551" s="2">
        <v>35</v>
      </c>
      <c r="N551" s="2">
        <v>22</v>
      </c>
      <c r="O551" s="2">
        <v>30</v>
      </c>
      <c r="P551" s="2">
        <v>29</v>
      </c>
      <c r="Q551" s="2">
        <v>164</v>
      </c>
      <c r="R551" s="2">
        <v>14</v>
      </c>
      <c r="S551" s="2" t="s">
        <v>31</v>
      </c>
      <c r="T551" s="5">
        <f t="shared" si="56"/>
        <v>514</v>
      </c>
      <c r="U551" s="4">
        <f t="shared" si="57"/>
        <v>0.22238931802128192</v>
      </c>
      <c r="V551" s="4">
        <f t="shared" si="58"/>
        <v>0.22238931802128192</v>
      </c>
      <c r="W551">
        <f t="shared" si="59"/>
        <v>9</v>
      </c>
      <c r="X551" t="str">
        <f t="shared" si="60"/>
        <v>Wednesday</v>
      </c>
      <c r="Y551" s="5" t="str">
        <f t="shared" si="61"/>
        <v>Feb</v>
      </c>
      <c r="Z551" s="5" t="str">
        <f t="shared" si="62"/>
        <v>11+</v>
      </c>
    </row>
    <row r="552" spans="1:26" x14ac:dyDescent="0.25">
      <c r="A552" s="2" t="s">
        <v>585</v>
      </c>
      <c r="B552" s="2" t="s">
        <v>26</v>
      </c>
      <c r="C552" s="1">
        <v>45700</v>
      </c>
      <c r="D552" s="3">
        <v>0.43402777777777779</v>
      </c>
      <c r="E552" s="2" t="s">
        <v>16</v>
      </c>
      <c r="F552" s="2" t="s">
        <v>30</v>
      </c>
      <c r="G552" s="2">
        <v>43872</v>
      </c>
      <c r="H552" s="2">
        <v>5</v>
      </c>
      <c r="I552" s="2">
        <v>168</v>
      </c>
      <c r="J552" s="2">
        <v>7751</v>
      </c>
      <c r="K552" s="2">
        <v>5518</v>
      </c>
      <c r="L552" s="2">
        <v>243</v>
      </c>
      <c r="M552" s="2">
        <v>21</v>
      </c>
      <c r="N552" s="2">
        <v>14</v>
      </c>
      <c r="O552" s="2">
        <v>34</v>
      </c>
      <c r="P552" s="2">
        <v>20</v>
      </c>
      <c r="Q552" s="2">
        <v>134</v>
      </c>
      <c r="R552" s="2">
        <v>4</v>
      </c>
      <c r="S552" s="2" t="s">
        <v>31</v>
      </c>
      <c r="T552" s="5">
        <f t="shared" si="56"/>
        <v>312</v>
      </c>
      <c r="U552" s="4">
        <f t="shared" si="57"/>
        <v>0.12577498176513494</v>
      </c>
      <c r="V552" s="4">
        <f t="shared" si="58"/>
        <v>0.12577498176513494</v>
      </c>
      <c r="W552">
        <f t="shared" si="59"/>
        <v>10</v>
      </c>
      <c r="X552" t="str">
        <f t="shared" si="60"/>
        <v>Wednesday</v>
      </c>
      <c r="Y552" s="5" t="str">
        <f t="shared" si="61"/>
        <v>Feb</v>
      </c>
      <c r="Z552" s="5" t="str">
        <f t="shared" si="62"/>
        <v>3-5</v>
      </c>
    </row>
    <row r="553" spans="1:26" x14ac:dyDescent="0.25">
      <c r="A553" s="2" t="s">
        <v>586</v>
      </c>
      <c r="B553" s="2" t="s">
        <v>26</v>
      </c>
      <c r="C553" s="1">
        <v>45700</v>
      </c>
      <c r="D553" s="3">
        <v>0.46111111111111114</v>
      </c>
      <c r="E553" s="2" t="s">
        <v>16</v>
      </c>
      <c r="F553" s="2" t="s">
        <v>46</v>
      </c>
      <c r="G553" s="2">
        <v>43986</v>
      </c>
      <c r="H553" s="2">
        <v>10</v>
      </c>
      <c r="I553" s="2">
        <v>142</v>
      </c>
      <c r="J553" s="2">
        <v>16772</v>
      </c>
      <c r="K553" s="2">
        <v>14702</v>
      </c>
      <c r="L553" s="2">
        <v>630</v>
      </c>
      <c r="M553" s="2">
        <v>54</v>
      </c>
      <c r="N553" s="2">
        <v>55</v>
      </c>
      <c r="O553" s="2">
        <v>79</v>
      </c>
      <c r="P553" s="2">
        <v>80</v>
      </c>
      <c r="Q553" s="2">
        <v>111</v>
      </c>
      <c r="R553" s="2">
        <v>32</v>
      </c>
      <c r="S553" s="2" t="s">
        <v>31</v>
      </c>
      <c r="T553" s="5">
        <f t="shared" si="56"/>
        <v>818</v>
      </c>
      <c r="U553" s="4">
        <f t="shared" si="57"/>
        <v>0.33424271359068797</v>
      </c>
      <c r="V553" s="4">
        <f t="shared" si="58"/>
        <v>0.33424271359068797</v>
      </c>
      <c r="W553">
        <f t="shared" si="59"/>
        <v>11</v>
      </c>
      <c r="X553" t="str">
        <f t="shared" si="60"/>
        <v>Wednesday</v>
      </c>
      <c r="Y553" s="5" t="str">
        <f t="shared" si="61"/>
        <v>Feb</v>
      </c>
      <c r="Z553" s="5" t="str">
        <f t="shared" si="62"/>
        <v>6-10</v>
      </c>
    </row>
    <row r="554" spans="1:26" x14ac:dyDescent="0.25">
      <c r="A554" s="2" t="s">
        <v>587</v>
      </c>
      <c r="B554" s="2" t="s">
        <v>26</v>
      </c>
      <c r="C554" s="1">
        <v>45700</v>
      </c>
      <c r="D554" s="3">
        <v>0.67152777777777772</v>
      </c>
      <c r="E554" s="2" t="s">
        <v>17</v>
      </c>
      <c r="F554" s="2" t="s">
        <v>36</v>
      </c>
      <c r="G554" s="2">
        <v>43835</v>
      </c>
      <c r="H554" s="2">
        <v>8</v>
      </c>
      <c r="I554" s="2">
        <v>35</v>
      </c>
      <c r="J554" s="2">
        <v>8196</v>
      </c>
      <c r="K554" s="2">
        <v>6778</v>
      </c>
      <c r="L554" s="2">
        <v>83</v>
      </c>
      <c r="M554" s="2">
        <v>10</v>
      </c>
      <c r="N554" s="2">
        <v>11</v>
      </c>
      <c r="O554" s="2">
        <v>0</v>
      </c>
      <c r="P554" s="2">
        <v>118</v>
      </c>
      <c r="Q554" s="2">
        <v>70</v>
      </c>
      <c r="R554" s="2">
        <v>4</v>
      </c>
      <c r="S554" s="2" t="s">
        <v>28</v>
      </c>
      <c r="T554" s="5">
        <f t="shared" si="56"/>
        <v>104</v>
      </c>
      <c r="U554" s="4">
        <f t="shared" si="57"/>
        <v>0.15462529941827308</v>
      </c>
      <c r="V554" s="4">
        <f t="shared" si="58"/>
        <v>0.15462529941827308</v>
      </c>
      <c r="W554">
        <f t="shared" si="59"/>
        <v>16</v>
      </c>
      <c r="X554" t="str">
        <f t="shared" si="60"/>
        <v>Wednesday</v>
      </c>
      <c r="Y554" s="5" t="str">
        <f t="shared" si="61"/>
        <v>Feb</v>
      </c>
      <c r="Z554" s="5" t="str">
        <f t="shared" si="62"/>
        <v>6-10</v>
      </c>
    </row>
    <row r="555" spans="1:26" x14ac:dyDescent="0.25">
      <c r="A555" s="2" t="s">
        <v>588</v>
      </c>
      <c r="B555" s="2" t="s">
        <v>26</v>
      </c>
      <c r="C555" s="1">
        <v>45700</v>
      </c>
      <c r="D555" s="3">
        <v>0.7583333333333333</v>
      </c>
      <c r="E555" s="2" t="s">
        <v>16</v>
      </c>
      <c r="F555" s="2" t="s">
        <v>46</v>
      </c>
      <c r="G555" s="2">
        <v>43826</v>
      </c>
      <c r="H555" s="2">
        <v>6</v>
      </c>
      <c r="I555" s="2">
        <v>182</v>
      </c>
      <c r="J555" s="2">
        <v>10123</v>
      </c>
      <c r="K555" s="2">
        <v>8099</v>
      </c>
      <c r="L555" s="2">
        <v>374</v>
      </c>
      <c r="M555" s="2">
        <v>33</v>
      </c>
      <c r="N555" s="2">
        <v>30</v>
      </c>
      <c r="O555" s="2">
        <v>47</v>
      </c>
      <c r="P555" s="2">
        <v>23</v>
      </c>
      <c r="Q555" s="2">
        <v>109</v>
      </c>
      <c r="R555" s="2">
        <v>18</v>
      </c>
      <c r="S555" s="2" t="s">
        <v>31</v>
      </c>
      <c r="T555" s="5">
        <f t="shared" si="56"/>
        <v>484</v>
      </c>
      <c r="U555" s="4">
        <f t="shared" si="57"/>
        <v>0.18479897777574955</v>
      </c>
      <c r="V555" s="4">
        <f t="shared" si="58"/>
        <v>0.18479897777574955</v>
      </c>
      <c r="W555">
        <f t="shared" si="59"/>
        <v>18</v>
      </c>
      <c r="X555" t="str">
        <f t="shared" si="60"/>
        <v>Wednesday</v>
      </c>
      <c r="Y555" s="5" t="str">
        <f t="shared" si="61"/>
        <v>Feb</v>
      </c>
      <c r="Z555" s="5" t="str">
        <f t="shared" si="62"/>
        <v>6-10</v>
      </c>
    </row>
    <row r="556" spans="1:26" x14ac:dyDescent="0.25">
      <c r="A556" s="2" t="s">
        <v>589</v>
      </c>
      <c r="B556" s="2" t="s">
        <v>26</v>
      </c>
      <c r="C556" s="1">
        <v>45700</v>
      </c>
      <c r="D556" s="3">
        <v>0.79791666666666672</v>
      </c>
      <c r="E556" s="2" t="s">
        <v>16</v>
      </c>
      <c r="F556" s="2" t="s">
        <v>18</v>
      </c>
      <c r="G556" s="2">
        <v>43904</v>
      </c>
      <c r="H556" s="2">
        <v>5</v>
      </c>
      <c r="I556" s="2">
        <v>219</v>
      </c>
      <c r="J556" s="2">
        <v>11607</v>
      </c>
      <c r="K556" s="2">
        <v>8213</v>
      </c>
      <c r="L556" s="2">
        <v>344</v>
      </c>
      <c r="M556" s="2">
        <v>24</v>
      </c>
      <c r="N556" s="2">
        <v>23</v>
      </c>
      <c r="O556" s="2">
        <v>52</v>
      </c>
      <c r="P556" s="2">
        <v>66</v>
      </c>
      <c r="Q556" s="2">
        <v>181</v>
      </c>
      <c r="R556" s="2">
        <v>6</v>
      </c>
      <c r="S556" s="2" t="s">
        <v>31</v>
      </c>
      <c r="T556" s="5">
        <f t="shared" si="56"/>
        <v>443</v>
      </c>
      <c r="U556" s="4">
        <f t="shared" si="57"/>
        <v>0.18706723760932945</v>
      </c>
      <c r="V556" s="4">
        <f t="shared" si="58"/>
        <v>0.18706723760932945</v>
      </c>
      <c r="W556">
        <f t="shared" si="59"/>
        <v>19</v>
      </c>
      <c r="X556" t="str">
        <f t="shared" si="60"/>
        <v>Wednesday</v>
      </c>
      <c r="Y556" s="5" t="str">
        <f t="shared" si="61"/>
        <v>Feb</v>
      </c>
      <c r="Z556" s="5" t="str">
        <f t="shared" si="62"/>
        <v>3-5</v>
      </c>
    </row>
    <row r="557" spans="1:26" x14ac:dyDescent="0.25">
      <c r="A557" s="2" t="s">
        <v>590</v>
      </c>
      <c r="B557" s="2" t="s">
        <v>26</v>
      </c>
      <c r="C557" s="1">
        <v>45700</v>
      </c>
      <c r="D557" s="3">
        <v>0.82222222222222219</v>
      </c>
      <c r="E557" s="2" t="s">
        <v>19</v>
      </c>
      <c r="F557" s="2" t="s">
        <v>36</v>
      </c>
      <c r="G557" s="2">
        <v>43952</v>
      </c>
      <c r="H557" s="2">
        <v>9</v>
      </c>
      <c r="I557" s="2">
        <v>241</v>
      </c>
      <c r="J557" s="2">
        <v>19464</v>
      </c>
      <c r="K557" s="2">
        <v>14118</v>
      </c>
      <c r="L557" s="2">
        <v>534</v>
      </c>
      <c r="M557" s="2">
        <v>55</v>
      </c>
      <c r="N557" s="2">
        <v>49</v>
      </c>
      <c r="O557" s="2">
        <v>371</v>
      </c>
      <c r="P557" s="2">
        <v>70</v>
      </c>
      <c r="Q557" s="2">
        <v>120</v>
      </c>
      <c r="R557" s="2">
        <v>30</v>
      </c>
      <c r="S557" s="2" t="s">
        <v>31</v>
      </c>
      <c r="T557" s="5">
        <f t="shared" si="56"/>
        <v>1009</v>
      </c>
      <c r="U557" s="4">
        <f t="shared" si="57"/>
        <v>0.32121405169275574</v>
      </c>
      <c r="V557" s="4">
        <f t="shared" si="58"/>
        <v>0.32121405169275574</v>
      </c>
      <c r="W557">
        <f t="shared" si="59"/>
        <v>19</v>
      </c>
      <c r="X557" t="str">
        <f t="shared" si="60"/>
        <v>Wednesday</v>
      </c>
      <c r="Y557" s="5" t="str">
        <f t="shared" si="61"/>
        <v>Feb</v>
      </c>
      <c r="Z557" s="5" t="str">
        <f t="shared" si="62"/>
        <v>6-10</v>
      </c>
    </row>
    <row r="558" spans="1:26" x14ac:dyDescent="0.25">
      <c r="A558" s="2" t="s">
        <v>591</v>
      </c>
      <c r="B558" s="2" t="s">
        <v>26</v>
      </c>
      <c r="C558" s="1">
        <v>45700</v>
      </c>
      <c r="D558" s="3">
        <v>0.87013888888888891</v>
      </c>
      <c r="E558" s="2" t="s">
        <v>16</v>
      </c>
      <c r="F558" s="2" t="s">
        <v>44</v>
      </c>
      <c r="G558" s="2">
        <v>44029</v>
      </c>
      <c r="H558" s="2">
        <v>5</v>
      </c>
      <c r="I558" s="2">
        <v>121</v>
      </c>
      <c r="J558" s="2">
        <v>11436</v>
      </c>
      <c r="K558" s="2">
        <v>10471</v>
      </c>
      <c r="L558" s="2">
        <v>408</v>
      </c>
      <c r="M558" s="2">
        <v>39</v>
      </c>
      <c r="N558" s="2">
        <v>28</v>
      </c>
      <c r="O558" s="2">
        <v>62</v>
      </c>
      <c r="P558" s="2">
        <v>68</v>
      </c>
      <c r="Q558" s="2">
        <v>133</v>
      </c>
      <c r="R558" s="2">
        <v>17</v>
      </c>
      <c r="S558" s="2" t="s">
        <v>31</v>
      </c>
      <c r="T558" s="5">
        <f t="shared" si="56"/>
        <v>537</v>
      </c>
      <c r="U558" s="4">
        <f t="shared" si="57"/>
        <v>0.23782052737968157</v>
      </c>
      <c r="V558" s="4">
        <f t="shared" si="58"/>
        <v>0.23782052737968157</v>
      </c>
      <c r="W558">
        <f t="shared" si="59"/>
        <v>20</v>
      </c>
      <c r="X558" t="str">
        <f t="shared" si="60"/>
        <v>Wednesday</v>
      </c>
      <c r="Y558" s="5" t="str">
        <f t="shared" si="61"/>
        <v>Feb</v>
      </c>
      <c r="Z558" s="5" t="str">
        <f t="shared" si="62"/>
        <v>3-5</v>
      </c>
    </row>
    <row r="559" spans="1:26" x14ac:dyDescent="0.25">
      <c r="A559" s="2" t="s">
        <v>592</v>
      </c>
      <c r="B559" s="2" t="s">
        <v>26</v>
      </c>
      <c r="C559" s="1">
        <v>45700</v>
      </c>
      <c r="D559" s="3">
        <v>0.88611111111111107</v>
      </c>
      <c r="E559" s="2" t="s">
        <v>19</v>
      </c>
      <c r="F559" s="2" t="s">
        <v>30</v>
      </c>
      <c r="G559" s="2">
        <v>44048</v>
      </c>
      <c r="H559" s="2">
        <v>7</v>
      </c>
      <c r="I559" s="2">
        <v>168</v>
      </c>
      <c r="J559" s="2">
        <v>14728</v>
      </c>
      <c r="K559" s="2">
        <v>11085</v>
      </c>
      <c r="L559" s="2">
        <v>522</v>
      </c>
      <c r="M559" s="2">
        <v>56</v>
      </c>
      <c r="N559" s="2">
        <v>56</v>
      </c>
      <c r="O559" s="2">
        <v>385</v>
      </c>
      <c r="P559" s="2">
        <v>83</v>
      </c>
      <c r="Q559" s="2">
        <v>207</v>
      </c>
      <c r="R559" s="2">
        <v>14</v>
      </c>
      <c r="S559" s="2" t="s">
        <v>31</v>
      </c>
      <c r="T559" s="5">
        <f t="shared" si="56"/>
        <v>1019</v>
      </c>
      <c r="U559" s="4">
        <f t="shared" si="57"/>
        <v>0.25165728296403922</v>
      </c>
      <c r="V559" s="4">
        <f t="shared" si="58"/>
        <v>0.25165728296403922</v>
      </c>
      <c r="W559">
        <f t="shared" si="59"/>
        <v>21</v>
      </c>
      <c r="X559" t="str">
        <f t="shared" si="60"/>
        <v>Wednesday</v>
      </c>
      <c r="Y559" s="5" t="str">
        <f t="shared" si="61"/>
        <v>Feb</v>
      </c>
      <c r="Z559" s="5" t="str">
        <f t="shared" si="62"/>
        <v>6-10</v>
      </c>
    </row>
    <row r="560" spans="1:26" x14ac:dyDescent="0.25">
      <c r="A560" s="2" t="s">
        <v>593</v>
      </c>
      <c r="B560" s="2" t="s">
        <v>26</v>
      </c>
      <c r="C560" s="1">
        <v>45700</v>
      </c>
      <c r="D560" s="3">
        <v>0.89375000000000004</v>
      </c>
      <c r="E560" s="2" t="s">
        <v>15</v>
      </c>
      <c r="F560" s="2" t="s">
        <v>49</v>
      </c>
      <c r="G560" s="2">
        <v>43818</v>
      </c>
      <c r="H560" s="2">
        <v>7</v>
      </c>
      <c r="I560" s="2">
        <v>118</v>
      </c>
      <c r="J560" s="2">
        <v>43329</v>
      </c>
      <c r="K560" s="2">
        <v>32341</v>
      </c>
      <c r="L560" s="2">
        <v>1870</v>
      </c>
      <c r="M560" s="2">
        <v>186</v>
      </c>
      <c r="N560" s="2">
        <v>300</v>
      </c>
      <c r="O560" s="2">
        <v>240</v>
      </c>
      <c r="P560" s="2">
        <v>174</v>
      </c>
      <c r="Q560" s="2">
        <v>1125</v>
      </c>
      <c r="R560" s="2">
        <v>159</v>
      </c>
      <c r="S560" s="2" t="s">
        <v>31</v>
      </c>
      <c r="T560" s="5">
        <f t="shared" si="56"/>
        <v>2596</v>
      </c>
      <c r="U560" s="4">
        <f t="shared" si="57"/>
        <v>0.7380756766625588</v>
      </c>
      <c r="V560" s="4">
        <f t="shared" si="58"/>
        <v>0.7380756766625588</v>
      </c>
      <c r="W560">
        <f t="shared" si="59"/>
        <v>21</v>
      </c>
      <c r="X560" t="str">
        <f t="shared" si="60"/>
        <v>Wednesday</v>
      </c>
      <c r="Y560" s="5" t="str">
        <f t="shared" si="61"/>
        <v>Feb</v>
      </c>
      <c r="Z560" s="5" t="str">
        <f t="shared" si="62"/>
        <v>6-10</v>
      </c>
    </row>
    <row r="561" spans="1:26" x14ac:dyDescent="0.25">
      <c r="A561" s="2" t="s">
        <v>594</v>
      </c>
      <c r="B561" s="2" t="s">
        <v>26</v>
      </c>
      <c r="C561" s="1">
        <v>45700</v>
      </c>
      <c r="D561" s="3">
        <v>0.9145833333333333</v>
      </c>
      <c r="E561" s="2" t="s">
        <v>19</v>
      </c>
      <c r="F561" s="2" t="s">
        <v>30</v>
      </c>
      <c r="G561" s="2">
        <v>43882</v>
      </c>
      <c r="H561" s="2">
        <v>8</v>
      </c>
      <c r="I561" s="2">
        <v>503</v>
      </c>
      <c r="J561" s="2">
        <v>10808</v>
      </c>
      <c r="K561" s="2">
        <v>8642</v>
      </c>
      <c r="L561" s="2">
        <v>432</v>
      </c>
      <c r="M561" s="2">
        <v>49</v>
      </c>
      <c r="N561" s="2">
        <v>45</v>
      </c>
      <c r="O561" s="2">
        <v>231</v>
      </c>
      <c r="P561" s="2">
        <v>83</v>
      </c>
      <c r="Q561" s="2">
        <v>182</v>
      </c>
      <c r="R561" s="2">
        <v>25</v>
      </c>
      <c r="S561" s="2" t="s">
        <v>31</v>
      </c>
      <c r="T561" s="5">
        <f t="shared" si="56"/>
        <v>757</v>
      </c>
      <c r="U561" s="4">
        <f t="shared" si="57"/>
        <v>0.19693724078209746</v>
      </c>
      <c r="V561" s="4">
        <f t="shared" si="58"/>
        <v>0.19693724078209746</v>
      </c>
      <c r="W561">
        <f t="shared" si="59"/>
        <v>21</v>
      </c>
      <c r="X561" t="str">
        <f t="shared" si="60"/>
        <v>Wednesday</v>
      </c>
      <c r="Y561" s="5" t="str">
        <f t="shared" si="61"/>
        <v>Feb</v>
      </c>
      <c r="Z561" s="5" t="str">
        <f t="shared" si="62"/>
        <v>6-10</v>
      </c>
    </row>
    <row r="562" spans="1:26" x14ac:dyDescent="0.25">
      <c r="A562" s="2" t="s">
        <v>595</v>
      </c>
      <c r="B562" s="2" t="s">
        <v>26</v>
      </c>
      <c r="C562" s="1">
        <v>45700</v>
      </c>
      <c r="D562" s="3">
        <v>0.96805555555555556</v>
      </c>
      <c r="E562" s="2" t="s">
        <v>15</v>
      </c>
      <c r="F562" s="2" t="s">
        <v>44</v>
      </c>
      <c r="G562" s="2">
        <v>43907</v>
      </c>
      <c r="H562" s="2">
        <v>11</v>
      </c>
      <c r="I562" s="2">
        <v>127</v>
      </c>
      <c r="J562" s="2">
        <v>9417</v>
      </c>
      <c r="K562" s="2">
        <v>8562</v>
      </c>
      <c r="L562" s="2">
        <v>359</v>
      </c>
      <c r="M562" s="2">
        <v>37</v>
      </c>
      <c r="N562" s="2">
        <v>54</v>
      </c>
      <c r="O562" s="2">
        <v>43</v>
      </c>
      <c r="P562" s="2">
        <v>60</v>
      </c>
      <c r="Q562" s="2">
        <v>179</v>
      </c>
      <c r="R562" s="2">
        <v>38</v>
      </c>
      <c r="S562" s="2" t="s">
        <v>31</v>
      </c>
      <c r="T562" s="5">
        <f t="shared" si="56"/>
        <v>493</v>
      </c>
      <c r="U562" s="4">
        <f t="shared" si="57"/>
        <v>0.19500307468057484</v>
      </c>
      <c r="V562" s="4">
        <f t="shared" si="58"/>
        <v>0.19500307468057484</v>
      </c>
      <c r="W562">
        <f t="shared" si="59"/>
        <v>23</v>
      </c>
      <c r="X562" t="str">
        <f t="shared" si="60"/>
        <v>Wednesday</v>
      </c>
      <c r="Y562" s="5" t="str">
        <f t="shared" si="61"/>
        <v>Feb</v>
      </c>
      <c r="Z562" s="5" t="str">
        <f t="shared" si="62"/>
        <v>11+</v>
      </c>
    </row>
    <row r="563" spans="1:26" x14ac:dyDescent="0.25">
      <c r="A563" s="2" t="s">
        <v>596</v>
      </c>
      <c r="B563" s="2" t="s">
        <v>26</v>
      </c>
      <c r="C563" s="1">
        <v>45701</v>
      </c>
      <c r="D563" s="3">
        <v>1.2500000000000001E-2</v>
      </c>
      <c r="E563" s="2" t="s">
        <v>16</v>
      </c>
      <c r="F563" s="2" t="s">
        <v>36</v>
      </c>
      <c r="G563" s="2">
        <v>44153</v>
      </c>
      <c r="H563" s="2">
        <v>5</v>
      </c>
      <c r="I563" s="2">
        <v>169</v>
      </c>
      <c r="J563" s="2">
        <v>7650</v>
      </c>
      <c r="K563" s="2">
        <v>5635</v>
      </c>
      <c r="L563" s="2">
        <v>219</v>
      </c>
      <c r="M563" s="2">
        <v>28</v>
      </c>
      <c r="N563" s="2">
        <v>21</v>
      </c>
      <c r="O563" s="2">
        <v>38</v>
      </c>
      <c r="P563" s="2">
        <v>18</v>
      </c>
      <c r="Q563" s="2">
        <v>126</v>
      </c>
      <c r="R563" s="2">
        <v>8</v>
      </c>
      <c r="S563" s="2" t="s">
        <v>31</v>
      </c>
      <c r="T563" s="5">
        <f t="shared" si="56"/>
        <v>306</v>
      </c>
      <c r="U563" s="4">
        <f t="shared" si="57"/>
        <v>0.12762439698321745</v>
      </c>
      <c r="V563" s="4">
        <f t="shared" si="58"/>
        <v>0.12762439698321745</v>
      </c>
      <c r="W563">
        <f t="shared" si="59"/>
        <v>0</v>
      </c>
      <c r="X563" t="str">
        <f t="shared" si="60"/>
        <v>Thursday</v>
      </c>
      <c r="Y563" s="5" t="str">
        <f t="shared" si="61"/>
        <v>Feb</v>
      </c>
      <c r="Z563" s="5" t="str">
        <f t="shared" si="62"/>
        <v>3-5</v>
      </c>
    </row>
    <row r="564" spans="1:26" x14ac:dyDescent="0.25">
      <c r="A564" s="2" t="s">
        <v>597</v>
      </c>
      <c r="B564" s="2" t="s">
        <v>26</v>
      </c>
      <c r="C564" s="1">
        <v>45701</v>
      </c>
      <c r="D564" s="3">
        <v>8.8888888888888892E-2</v>
      </c>
      <c r="E564" s="2" t="s">
        <v>17</v>
      </c>
      <c r="F564" s="2" t="s">
        <v>27</v>
      </c>
      <c r="G564" s="2">
        <v>44001</v>
      </c>
      <c r="H564" s="2">
        <v>10</v>
      </c>
      <c r="I564" s="2">
        <v>50</v>
      </c>
      <c r="J564" s="2">
        <v>1864</v>
      </c>
      <c r="K564" s="2">
        <v>1627</v>
      </c>
      <c r="L564" s="2">
        <v>16</v>
      </c>
      <c r="M564" s="2">
        <v>2</v>
      </c>
      <c r="N564" s="2">
        <v>2</v>
      </c>
      <c r="O564" s="2">
        <v>0</v>
      </c>
      <c r="P564" s="2">
        <v>9</v>
      </c>
      <c r="Q564" s="2">
        <v>8</v>
      </c>
      <c r="R564" s="2">
        <v>1</v>
      </c>
      <c r="S564" s="2" t="s">
        <v>31</v>
      </c>
      <c r="T564" s="5">
        <f t="shared" si="56"/>
        <v>20</v>
      </c>
      <c r="U564" s="4">
        <f t="shared" si="57"/>
        <v>3.6976432353810137E-2</v>
      </c>
      <c r="V564" s="4">
        <f t="shared" si="58"/>
        <v>3.6976432353810137E-2</v>
      </c>
      <c r="W564">
        <f t="shared" si="59"/>
        <v>2</v>
      </c>
      <c r="X564" t="str">
        <f t="shared" si="60"/>
        <v>Thursday</v>
      </c>
      <c r="Y564" s="5" t="str">
        <f t="shared" si="61"/>
        <v>Feb</v>
      </c>
      <c r="Z564" s="5" t="str">
        <f t="shared" si="62"/>
        <v>6-10</v>
      </c>
    </row>
    <row r="565" spans="1:26" x14ac:dyDescent="0.25">
      <c r="A565" s="2" t="s">
        <v>598</v>
      </c>
      <c r="B565" s="2" t="s">
        <v>26</v>
      </c>
      <c r="C565" s="1">
        <v>45701</v>
      </c>
      <c r="D565" s="3">
        <v>0.1451388888888889</v>
      </c>
      <c r="E565" s="2" t="s">
        <v>15</v>
      </c>
      <c r="F565" s="2" t="s">
        <v>46</v>
      </c>
      <c r="G565" s="2">
        <v>43817</v>
      </c>
      <c r="H565" s="2">
        <v>9</v>
      </c>
      <c r="I565" s="2">
        <v>73</v>
      </c>
      <c r="J565" s="2">
        <v>13201</v>
      </c>
      <c r="K565" s="2">
        <v>10839</v>
      </c>
      <c r="L565" s="2">
        <v>473</v>
      </c>
      <c r="M565" s="2">
        <v>31</v>
      </c>
      <c r="N565" s="2">
        <v>86</v>
      </c>
      <c r="O565" s="2">
        <v>41</v>
      </c>
      <c r="P565" s="2">
        <v>26</v>
      </c>
      <c r="Q565" s="2">
        <v>259</v>
      </c>
      <c r="R565" s="2">
        <v>20</v>
      </c>
      <c r="S565" s="2" t="s">
        <v>31</v>
      </c>
      <c r="T565" s="5">
        <f t="shared" si="56"/>
        <v>631</v>
      </c>
      <c r="U565" s="4">
        <f t="shared" si="57"/>
        <v>0.24736974233744893</v>
      </c>
      <c r="V565" s="4">
        <f t="shared" si="58"/>
        <v>0.24736974233744893</v>
      </c>
      <c r="W565">
        <f t="shared" si="59"/>
        <v>3</v>
      </c>
      <c r="X565" t="str">
        <f t="shared" si="60"/>
        <v>Thursday</v>
      </c>
      <c r="Y565" s="5" t="str">
        <f t="shared" si="61"/>
        <v>Feb</v>
      </c>
      <c r="Z565" s="5" t="str">
        <f t="shared" si="62"/>
        <v>6-10</v>
      </c>
    </row>
    <row r="566" spans="1:26" x14ac:dyDescent="0.25">
      <c r="A566" s="2" t="s">
        <v>599</v>
      </c>
      <c r="B566" s="2" t="s">
        <v>26</v>
      </c>
      <c r="C566" s="1">
        <v>45701</v>
      </c>
      <c r="D566" s="3">
        <v>0.28541666666666665</v>
      </c>
      <c r="E566" s="2" t="s">
        <v>19</v>
      </c>
      <c r="F566" s="2" t="s">
        <v>49</v>
      </c>
      <c r="G566" s="2">
        <v>43794</v>
      </c>
      <c r="H566" s="2">
        <v>6</v>
      </c>
      <c r="I566" s="2">
        <v>517</v>
      </c>
      <c r="J566" s="2">
        <v>17947</v>
      </c>
      <c r="K566" s="2">
        <v>12529</v>
      </c>
      <c r="L566" s="2">
        <v>1124</v>
      </c>
      <c r="M566" s="2">
        <v>141</v>
      </c>
      <c r="N566" s="2">
        <v>185</v>
      </c>
      <c r="O566" s="2">
        <v>650</v>
      </c>
      <c r="P566" s="2">
        <v>48</v>
      </c>
      <c r="Q566" s="2">
        <v>109</v>
      </c>
      <c r="R566" s="2">
        <v>12</v>
      </c>
      <c r="S566" s="2" t="s">
        <v>31</v>
      </c>
      <c r="T566" s="5">
        <f t="shared" si="56"/>
        <v>2100</v>
      </c>
      <c r="U566" s="4">
        <f t="shared" si="57"/>
        <v>0.28608941864182308</v>
      </c>
      <c r="V566" s="4">
        <f t="shared" si="58"/>
        <v>0.28608941864182308</v>
      </c>
      <c r="W566">
        <f t="shared" si="59"/>
        <v>6</v>
      </c>
      <c r="X566" t="str">
        <f t="shared" si="60"/>
        <v>Thursday</v>
      </c>
      <c r="Y566" s="5" t="str">
        <f t="shared" si="61"/>
        <v>Feb</v>
      </c>
      <c r="Z566" s="5" t="str">
        <f t="shared" si="62"/>
        <v>6-10</v>
      </c>
    </row>
    <row r="567" spans="1:26" x14ac:dyDescent="0.25">
      <c r="A567" s="2" t="s">
        <v>600</v>
      </c>
      <c r="B567" s="2" t="s">
        <v>26</v>
      </c>
      <c r="C567" s="1">
        <v>45701</v>
      </c>
      <c r="D567" s="3">
        <v>0.39513888888888887</v>
      </c>
      <c r="E567" s="2" t="s">
        <v>15</v>
      </c>
      <c r="F567" s="2" t="s">
        <v>49</v>
      </c>
      <c r="G567" s="2">
        <v>43964</v>
      </c>
      <c r="H567" s="2">
        <v>7</v>
      </c>
      <c r="I567" s="2">
        <v>110</v>
      </c>
      <c r="J567" s="2">
        <v>25657</v>
      </c>
      <c r="K567" s="2">
        <v>20781</v>
      </c>
      <c r="L567" s="2">
        <v>608</v>
      </c>
      <c r="M567" s="2">
        <v>57</v>
      </c>
      <c r="N567" s="2">
        <v>132</v>
      </c>
      <c r="O567" s="2">
        <v>75</v>
      </c>
      <c r="P567" s="2">
        <v>163</v>
      </c>
      <c r="Q567" s="2">
        <v>271</v>
      </c>
      <c r="R567" s="2">
        <v>117</v>
      </c>
      <c r="S567" s="2" t="s">
        <v>31</v>
      </c>
      <c r="T567" s="5">
        <f t="shared" si="56"/>
        <v>872</v>
      </c>
      <c r="U567" s="4">
        <f t="shared" si="57"/>
        <v>0.47268219452279137</v>
      </c>
      <c r="V567" s="4">
        <f t="shared" si="58"/>
        <v>0.47268219452279137</v>
      </c>
      <c r="W567">
        <f t="shared" si="59"/>
        <v>9</v>
      </c>
      <c r="X567" t="str">
        <f t="shared" si="60"/>
        <v>Thursday</v>
      </c>
      <c r="Y567" s="5" t="str">
        <f t="shared" si="61"/>
        <v>Feb</v>
      </c>
      <c r="Z567" s="5" t="str">
        <f t="shared" si="62"/>
        <v>6-10</v>
      </c>
    </row>
    <row r="568" spans="1:26" x14ac:dyDescent="0.25">
      <c r="A568" s="2" t="s">
        <v>601</v>
      </c>
      <c r="B568" s="2" t="s">
        <v>26</v>
      </c>
      <c r="C568" s="1">
        <v>45701</v>
      </c>
      <c r="D568" s="3">
        <v>0.43125000000000002</v>
      </c>
      <c r="E568" s="2" t="s">
        <v>17</v>
      </c>
      <c r="F568" s="2" t="s">
        <v>36</v>
      </c>
      <c r="G568" s="2">
        <v>44106</v>
      </c>
      <c r="H568" s="2">
        <v>3</v>
      </c>
      <c r="I568" s="2">
        <v>43</v>
      </c>
      <c r="J568" s="2">
        <v>4645</v>
      </c>
      <c r="K568" s="2">
        <v>3375</v>
      </c>
      <c r="L568" s="2">
        <v>54</v>
      </c>
      <c r="M568" s="2">
        <v>8</v>
      </c>
      <c r="N568" s="2">
        <v>8</v>
      </c>
      <c r="O568" s="2">
        <v>0</v>
      </c>
      <c r="P568" s="2">
        <v>63</v>
      </c>
      <c r="Q568" s="2">
        <v>26</v>
      </c>
      <c r="R568" s="2">
        <v>2</v>
      </c>
      <c r="S568" s="2" t="s">
        <v>31</v>
      </c>
      <c r="T568" s="5">
        <f t="shared" si="56"/>
        <v>70</v>
      </c>
      <c r="U568" s="4">
        <f t="shared" si="57"/>
        <v>7.6520201333151946E-2</v>
      </c>
      <c r="V568" s="4">
        <f t="shared" si="58"/>
        <v>7.6520201333151946E-2</v>
      </c>
      <c r="W568">
        <f t="shared" si="59"/>
        <v>10</v>
      </c>
      <c r="X568" t="str">
        <f t="shared" si="60"/>
        <v>Thursday</v>
      </c>
      <c r="Y568" s="5" t="str">
        <f t="shared" si="61"/>
        <v>Feb</v>
      </c>
      <c r="Z568" s="5" t="str">
        <f t="shared" si="62"/>
        <v>3-5</v>
      </c>
    </row>
    <row r="569" spans="1:26" x14ac:dyDescent="0.25">
      <c r="A569" s="2" t="s">
        <v>602</v>
      </c>
      <c r="B569" s="2" t="s">
        <v>26</v>
      </c>
      <c r="C569" s="1">
        <v>45701</v>
      </c>
      <c r="D569" s="3">
        <v>0.50347222222222221</v>
      </c>
      <c r="E569" s="2" t="s">
        <v>19</v>
      </c>
      <c r="F569" s="2" t="s">
        <v>49</v>
      </c>
      <c r="G569" s="2">
        <v>43734</v>
      </c>
      <c r="H569" s="2">
        <v>10</v>
      </c>
      <c r="I569" s="2">
        <v>255</v>
      </c>
      <c r="J569" s="2">
        <v>10886</v>
      </c>
      <c r="K569" s="2">
        <v>8485</v>
      </c>
      <c r="L569" s="2">
        <v>353</v>
      </c>
      <c r="M569" s="2">
        <v>43</v>
      </c>
      <c r="N569" s="2">
        <v>46</v>
      </c>
      <c r="O569" s="2">
        <v>251</v>
      </c>
      <c r="P569" s="2">
        <v>23</v>
      </c>
      <c r="Q569" s="2">
        <v>188</v>
      </c>
      <c r="R569" s="2">
        <v>22</v>
      </c>
      <c r="S569" s="2" t="s">
        <v>31</v>
      </c>
      <c r="T569" s="5">
        <f t="shared" si="56"/>
        <v>693</v>
      </c>
      <c r="U569" s="4">
        <f t="shared" si="57"/>
        <v>0.19401381076507981</v>
      </c>
      <c r="V569" s="4">
        <f t="shared" si="58"/>
        <v>0.19401381076507981</v>
      </c>
      <c r="W569">
        <f t="shared" si="59"/>
        <v>12</v>
      </c>
      <c r="X569" t="str">
        <f t="shared" si="60"/>
        <v>Thursday</v>
      </c>
      <c r="Y569" s="5" t="str">
        <f t="shared" si="61"/>
        <v>Feb</v>
      </c>
      <c r="Z569" s="5" t="str">
        <f t="shared" si="62"/>
        <v>6-10</v>
      </c>
    </row>
    <row r="570" spans="1:26" x14ac:dyDescent="0.25">
      <c r="A570" s="2" t="s">
        <v>603</v>
      </c>
      <c r="B570" s="2" t="s">
        <v>26</v>
      </c>
      <c r="C570" s="1">
        <v>45701</v>
      </c>
      <c r="D570" s="3">
        <v>0.5131944444444444</v>
      </c>
      <c r="E570" s="2" t="s">
        <v>16</v>
      </c>
      <c r="F570" s="2" t="s">
        <v>46</v>
      </c>
      <c r="G570" s="2">
        <v>43968</v>
      </c>
      <c r="H570" s="2">
        <v>8</v>
      </c>
      <c r="I570" s="2">
        <v>235</v>
      </c>
      <c r="J570" s="2">
        <v>10050</v>
      </c>
      <c r="K570" s="2">
        <v>7496</v>
      </c>
      <c r="L570" s="2">
        <v>248</v>
      </c>
      <c r="M570" s="2">
        <v>21</v>
      </c>
      <c r="N570" s="2">
        <v>15</v>
      </c>
      <c r="O570" s="2">
        <v>32</v>
      </c>
      <c r="P570" s="2">
        <v>14</v>
      </c>
      <c r="Q570" s="2">
        <v>161</v>
      </c>
      <c r="R570" s="2">
        <v>5</v>
      </c>
      <c r="S570" s="2" t="s">
        <v>31</v>
      </c>
      <c r="T570" s="5">
        <f t="shared" si="56"/>
        <v>316</v>
      </c>
      <c r="U570" s="4">
        <f t="shared" si="57"/>
        <v>0.17048762736535664</v>
      </c>
      <c r="V570" s="4">
        <f t="shared" si="58"/>
        <v>0.17048762736535664</v>
      </c>
      <c r="W570">
        <f t="shared" si="59"/>
        <v>12</v>
      </c>
      <c r="X570" t="str">
        <f t="shared" si="60"/>
        <v>Thursday</v>
      </c>
      <c r="Y570" s="5" t="str">
        <f t="shared" si="61"/>
        <v>Feb</v>
      </c>
      <c r="Z570" s="5" t="str">
        <f t="shared" si="62"/>
        <v>6-10</v>
      </c>
    </row>
    <row r="571" spans="1:26" x14ac:dyDescent="0.25">
      <c r="A571" s="2" t="s">
        <v>604</v>
      </c>
      <c r="B571" s="2" t="s">
        <v>26</v>
      </c>
      <c r="C571" s="1">
        <v>45701</v>
      </c>
      <c r="D571" s="3">
        <v>0.53333333333333333</v>
      </c>
      <c r="E571" s="2" t="s">
        <v>15</v>
      </c>
      <c r="F571" s="2" t="s">
        <v>38</v>
      </c>
      <c r="G571" s="2">
        <v>43960</v>
      </c>
      <c r="H571" s="2">
        <v>5</v>
      </c>
      <c r="I571" s="2">
        <v>108</v>
      </c>
      <c r="J571" s="2">
        <v>20633</v>
      </c>
      <c r="K571" s="2">
        <v>14398</v>
      </c>
      <c r="L571" s="2">
        <v>642</v>
      </c>
      <c r="M571" s="2">
        <v>90</v>
      </c>
      <c r="N571" s="2">
        <v>127</v>
      </c>
      <c r="O571" s="2">
        <v>95</v>
      </c>
      <c r="P571" s="2">
        <v>147</v>
      </c>
      <c r="Q571" s="2">
        <v>454</v>
      </c>
      <c r="R571" s="2">
        <v>74</v>
      </c>
      <c r="S571" s="2" t="s">
        <v>31</v>
      </c>
      <c r="T571" s="5">
        <f t="shared" si="56"/>
        <v>954</v>
      </c>
      <c r="U571" s="4">
        <f t="shared" si="57"/>
        <v>0.3275250227479527</v>
      </c>
      <c r="V571" s="4">
        <f t="shared" si="58"/>
        <v>0.3275250227479527</v>
      </c>
      <c r="W571">
        <f t="shared" si="59"/>
        <v>12</v>
      </c>
      <c r="X571" t="str">
        <f t="shared" si="60"/>
        <v>Thursday</v>
      </c>
      <c r="Y571" s="5" t="str">
        <f t="shared" si="61"/>
        <v>Feb</v>
      </c>
      <c r="Z571" s="5" t="str">
        <f t="shared" si="62"/>
        <v>3-5</v>
      </c>
    </row>
    <row r="572" spans="1:26" x14ac:dyDescent="0.25">
      <c r="A572" s="2" t="s">
        <v>605</v>
      </c>
      <c r="B572" s="2" t="s">
        <v>26</v>
      </c>
      <c r="C572" s="1">
        <v>45701</v>
      </c>
      <c r="D572" s="3">
        <v>0.66874999999999996</v>
      </c>
      <c r="E572" s="2" t="s">
        <v>17</v>
      </c>
      <c r="F572" s="2" t="s">
        <v>49</v>
      </c>
      <c r="G572" s="2">
        <v>44084</v>
      </c>
      <c r="H572" s="2">
        <v>8</v>
      </c>
      <c r="I572" s="2">
        <v>59</v>
      </c>
      <c r="J572" s="2">
        <v>3733</v>
      </c>
      <c r="K572" s="2">
        <v>2803</v>
      </c>
      <c r="L572" s="2">
        <v>56</v>
      </c>
      <c r="M572" s="2">
        <v>5</v>
      </c>
      <c r="N572" s="2">
        <v>5</v>
      </c>
      <c r="O572" s="2">
        <v>0</v>
      </c>
      <c r="P572" s="2">
        <v>32</v>
      </c>
      <c r="Q572" s="2">
        <v>49</v>
      </c>
      <c r="R572" s="2">
        <v>1</v>
      </c>
      <c r="S572" s="2" t="s">
        <v>31</v>
      </c>
      <c r="T572" s="5">
        <f t="shared" si="56"/>
        <v>66</v>
      </c>
      <c r="U572" s="4">
        <f t="shared" si="57"/>
        <v>6.358315942291988E-2</v>
      </c>
      <c r="V572" s="4">
        <f t="shared" si="58"/>
        <v>6.358315942291988E-2</v>
      </c>
      <c r="W572">
        <f t="shared" si="59"/>
        <v>16</v>
      </c>
      <c r="X572" t="str">
        <f t="shared" si="60"/>
        <v>Thursday</v>
      </c>
      <c r="Y572" s="5" t="str">
        <f t="shared" si="61"/>
        <v>Feb</v>
      </c>
      <c r="Z572" s="5" t="str">
        <f t="shared" si="62"/>
        <v>6-10</v>
      </c>
    </row>
    <row r="573" spans="1:26" x14ac:dyDescent="0.25">
      <c r="A573" s="2" t="s">
        <v>606</v>
      </c>
      <c r="B573" s="2" t="s">
        <v>26</v>
      </c>
      <c r="C573" s="1">
        <v>45701</v>
      </c>
      <c r="D573" s="3">
        <v>0.68541666666666667</v>
      </c>
      <c r="E573" s="2" t="s">
        <v>16</v>
      </c>
      <c r="F573" s="2" t="s">
        <v>46</v>
      </c>
      <c r="G573" s="2">
        <v>43831</v>
      </c>
      <c r="H573" s="2">
        <v>7</v>
      </c>
      <c r="I573" s="2">
        <v>288</v>
      </c>
      <c r="J573" s="2">
        <v>10346</v>
      </c>
      <c r="K573" s="2">
        <v>7669</v>
      </c>
      <c r="L573" s="2">
        <v>195</v>
      </c>
      <c r="M573" s="2">
        <v>12</v>
      </c>
      <c r="N573" s="2">
        <v>9</v>
      </c>
      <c r="O573" s="2">
        <v>30</v>
      </c>
      <c r="P573" s="2">
        <v>24</v>
      </c>
      <c r="Q573" s="2">
        <v>138</v>
      </c>
      <c r="R573" s="2">
        <v>11</v>
      </c>
      <c r="S573" s="2" t="s">
        <v>31</v>
      </c>
      <c r="T573" s="5">
        <f t="shared" si="56"/>
        <v>246</v>
      </c>
      <c r="U573" s="4">
        <f t="shared" si="57"/>
        <v>0.17496748876366042</v>
      </c>
      <c r="V573" s="4">
        <f t="shared" si="58"/>
        <v>0.17496748876366042</v>
      </c>
      <c r="W573">
        <f t="shared" si="59"/>
        <v>16</v>
      </c>
      <c r="X573" t="str">
        <f t="shared" si="60"/>
        <v>Thursday</v>
      </c>
      <c r="Y573" s="5" t="str">
        <f t="shared" si="61"/>
        <v>Feb</v>
      </c>
      <c r="Z573" s="5" t="str">
        <f t="shared" si="62"/>
        <v>6-10</v>
      </c>
    </row>
    <row r="574" spans="1:26" x14ac:dyDescent="0.25">
      <c r="A574" s="2" t="s">
        <v>607</v>
      </c>
      <c r="B574" s="2" t="s">
        <v>26</v>
      </c>
      <c r="C574" s="1">
        <v>45701</v>
      </c>
      <c r="D574" s="3">
        <v>0.87083333333333335</v>
      </c>
      <c r="E574" s="2" t="s">
        <v>19</v>
      </c>
      <c r="F574" s="2" t="s">
        <v>46</v>
      </c>
      <c r="G574" s="2">
        <v>43862</v>
      </c>
      <c r="H574" s="2">
        <v>5</v>
      </c>
      <c r="I574" s="2">
        <v>320</v>
      </c>
      <c r="J574" s="2">
        <v>18783</v>
      </c>
      <c r="K574" s="2">
        <v>13338</v>
      </c>
      <c r="L574" s="2">
        <v>518</v>
      </c>
      <c r="M574" s="2">
        <v>41</v>
      </c>
      <c r="N574" s="2">
        <v>77</v>
      </c>
      <c r="O574" s="2">
        <v>305</v>
      </c>
      <c r="P574" s="2">
        <v>50</v>
      </c>
      <c r="Q574" s="2">
        <v>313</v>
      </c>
      <c r="R574" s="2">
        <v>41</v>
      </c>
      <c r="S574" s="2" t="s">
        <v>31</v>
      </c>
      <c r="T574" s="5">
        <f t="shared" si="56"/>
        <v>941</v>
      </c>
      <c r="U574" s="4">
        <f t="shared" si="57"/>
        <v>0.30409010077059867</v>
      </c>
      <c r="V574" s="4">
        <f t="shared" si="58"/>
        <v>0.30409010077059867</v>
      </c>
      <c r="W574">
        <f t="shared" si="59"/>
        <v>20</v>
      </c>
      <c r="X574" t="str">
        <f t="shared" si="60"/>
        <v>Thursday</v>
      </c>
      <c r="Y574" s="5" t="str">
        <f t="shared" si="61"/>
        <v>Feb</v>
      </c>
      <c r="Z574" s="5" t="str">
        <f t="shared" si="62"/>
        <v>3-5</v>
      </c>
    </row>
    <row r="575" spans="1:26" x14ac:dyDescent="0.25">
      <c r="A575" s="2" t="s">
        <v>608</v>
      </c>
      <c r="B575" s="2" t="s">
        <v>26</v>
      </c>
      <c r="C575" s="1">
        <v>45702</v>
      </c>
      <c r="D575" s="3">
        <v>4.2361111111111113E-2</v>
      </c>
      <c r="E575" s="2" t="s">
        <v>17</v>
      </c>
      <c r="F575" s="2" t="s">
        <v>36</v>
      </c>
      <c r="G575" s="2">
        <v>43949</v>
      </c>
      <c r="H575" s="2">
        <v>7</v>
      </c>
      <c r="I575" s="2">
        <v>71</v>
      </c>
      <c r="J575" s="2">
        <v>10638</v>
      </c>
      <c r="K575" s="2">
        <v>7338</v>
      </c>
      <c r="L575" s="2">
        <v>127</v>
      </c>
      <c r="M575" s="2">
        <v>14</v>
      </c>
      <c r="N575" s="2">
        <v>13</v>
      </c>
      <c r="O575" s="2">
        <v>0</v>
      </c>
      <c r="P575" s="2">
        <v>135</v>
      </c>
      <c r="Q575" s="2">
        <v>93</v>
      </c>
      <c r="R575" s="2">
        <v>2</v>
      </c>
      <c r="S575" s="2" t="s">
        <v>31</v>
      </c>
      <c r="T575" s="5">
        <f t="shared" si="56"/>
        <v>154</v>
      </c>
      <c r="U575" s="4">
        <f t="shared" si="57"/>
        <v>0.16696625634257889</v>
      </c>
      <c r="V575" s="4">
        <f t="shared" si="58"/>
        <v>0.16696625634257889</v>
      </c>
      <c r="W575">
        <f t="shared" si="59"/>
        <v>1</v>
      </c>
      <c r="X575" t="str">
        <f t="shared" si="60"/>
        <v>Friday</v>
      </c>
      <c r="Y575" s="5" t="str">
        <f t="shared" si="61"/>
        <v>Feb</v>
      </c>
      <c r="Z575" s="5" t="str">
        <f t="shared" si="62"/>
        <v>6-10</v>
      </c>
    </row>
    <row r="576" spans="1:26" x14ac:dyDescent="0.25">
      <c r="A576" s="2" t="s">
        <v>609</v>
      </c>
      <c r="B576" s="2" t="s">
        <v>26</v>
      </c>
      <c r="C576" s="1">
        <v>45702</v>
      </c>
      <c r="D576" s="3">
        <v>7.9166666666666663E-2</v>
      </c>
      <c r="E576" s="2" t="s">
        <v>16</v>
      </c>
      <c r="F576" s="2" t="s">
        <v>36</v>
      </c>
      <c r="G576" s="2">
        <v>44007</v>
      </c>
      <c r="H576" s="2">
        <v>8</v>
      </c>
      <c r="I576" s="2">
        <v>86</v>
      </c>
      <c r="J576" s="2">
        <v>15234</v>
      </c>
      <c r="K576" s="2">
        <v>12609</v>
      </c>
      <c r="L576" s="2">
        <v>385</v>
      </c>
      <c r="M576" s="2">
        <v>30</v>
      </c>
      <c r="N576" s="2">
        <v>26</v>
      </c>
      <c r="O576" s="2">
        <v>52</v>
      </c>
      <c r="P576" s="2">
        <v>33</v>
      </c>
      <c r="Q576" s="2">
        <v>322</v>
      </c>
      <c r="R576" s="2">
        <v>23</v>
      </c>
      <c r="S576" s="2" t="s">
        <v>28</v>
      </c>
      <c r="T576" s="5">
        <f t="shared" si="56"/>
        <v>493</v>
      </c>
      <c r="U576" s="4">
        <f t="shared" si="57"/>
        <v>0.28652259867748314</v>
      </c>
      <c r="V576" s="4">
        <f t="shared" si="58"/>
        <v>0.28652259867748314</v>
      </c>
      <c r="W576">
        <f t="shared" si="59"/>
        <v>1</v>
      </c>
      <c r="X576" t="str">
        <f t="shared" si="60"/>
        <v>Friday</v>
      </c>
      <c r="Y576" s="5" t="str">
        <f t="shared" si="61"/>
        <v>Feb</v>
      </c>
      <c r="Z576" s="5" t="str">
        <f t="shared" si="62"/>
        <v>6-10</v>
      </c>
    </row>
    <row r="577" spans="1:26" x14ac:dyDescent="0.25">
      <c r="A577" s="2" t="s">
        <v>610</v>
      </c>
      <c r="B577" s="2" t="s">
        <v>26</v>
      </c>
      <c r="C577" s="1">
        <v>45702</v>
      </c>
      <c r="D577" s="3">
        <v>0.35416666666666669</v>
      </c>
      <c r="E577" s="2" t="s">
        <v>15</v>
      </c>
      <c r="F577" s="2" t="s">
        <v>44</v>
      </c>
      <c r="G577" s="2">
        <v>43822</v>
      </c>
      <c r="H577" s="2">
        <v>12</v>
      </c>
      <c r="I577" s="2">
        <v>92</v>
      </c>
      <c r="J577" s="2">
        <v>83293</v>
      </c>
      <c r="K577" s="2">
        <v>61845</v>
      </c>
      <c r="L577" s="2">
        <v>1531</v>
      </c>
      <c r="M577" s="2">
        <v>145</v>
      </c>
      <c r="N577" s="2">
        <v>326</v>
      </c>
      <c r="O577" s="2">
        <v>251</v>
      </c>
      <c r="P577" s="2">
        <v>311</v>
      </c>
      <c r="Q577" s="2">
        <v>2473</v>
      </c>
      <c r="R577" s="2">
        <v>196</v>
      </c>
      <c r="S577" s="2" t="s">
        <v>28</v>
      </c>
      <c r="T577" s="5">
        <f t="shared" si="56"/>
        <v>2253</v>
      </c>
      <c r="U577" s="4">
        <f t="shared" si="57"/>
        <v>1.4112774405549724</v>
      </c>
      <c r="V577" s="4">
        <f t="shared" si="58"/>
        <v>1.4112774405549724</v>
      </c>
      <c r="W577">
        <f t="shared" si="59"/>
        <v>8</v>
      </c>
      <c r="X577" t="str">
        <f t="shared" si="60"/>
        <v>Friday</v>
      </c>
      <c r="Y577" s="5" t="str">
        <f t="shared" si="61"/>
        <v>Feb</v>
      </c>
      <c r="Z577" s="5" t="str">
        <f t="shared" si="62"/>
        <v>11+</v>
      </c>
    </row>
    <row r="578" spans="1:26" x14ac:dyDescent="0.25">
      <c r="A578" s="2" t="s">
        <v>611</v>
      </c>
      <c r="B578" s="2" t="s">
        <v>26</v>
      </c>
      <c r="C578" s="1">
        <v>45702</v>
      </c>
      <c r="D578" s="3">
        <v>0.42499999999999999</v>
      </c>
      <c r="E578" s="2" t="s">
        <v>15</v>
      </c>
      <c r="F578" s="2" t="s">
        <v>18</v>
      </c>
      <c r="G578" s="2">
        <v>43989</v>
      </c>
      <c r="H578" s="2">
        <v>10</v>
      </c>
      <c r="I578" s="2">
        <v>176</v>
      </c>
      <c r="J578" s="2">
        <v>11004</v>
      </c>
      <c r="K578" s="2">
        <v>9815</v>
      </c>
      <c r="L578" s="2">
        <v>288</v>
      </c>
      <c r="M578" s="2">
        <v>29</v>
      </c>
      <c r="N578" s="2">
        <v>71</v>
      </c>
      <c r="O578" s="2">
        <v>31</v>
      </c>
      <c r="P578" s="2">
        <v>51</v>
      </c>
      <c r="Q578" s="2">
        <v>346</v>
      </c>
      <c r="R578" s="2">
        <v>28</v>
      </c>
      <c r="S578" s="2" t="s">
        <v>31</v>
      </c>
      <c r="T578" s="5">
        <f t="shared" ref="T578:T641" si="63">SUM(L578:O578)</f>
        <v>419</v>
      </c>
      <c r="U578" s="4">
        <f t="shared" ref="U578:U641" si="64">K578/G578</f>
        <v>0.22312396280888405</v>
      </c>
      <c r="V578" s="4">
        <f t="shared" ref="V578:V641" si="65">K578/G578</f>
        <v>0.22312396280888405</v>
      </c>
      <c r="W578">
        <f t="shared" ref="W578:W641" si="66">HOUR(D578)</f>
        <v>10</v>
      </c>
      <c r="X578" t="str">
        <f t="shared" ref="X578:X641" si="67">TEXT(C578,"dddd")</f>
        <v>Friday</v>
      </c>
      <c r="Y578" s="5" t="str">
        <f t="shared" ref="Y578:Y641" si="68">TEXT(C578,"mmm")</f>
        <v>Feb</v>
      </c>
      <c r="Z578" s="5" t="str">
        <f t="shared" ref="Z578:Z641" si="69">IF(H578&lt;=2,"0-2",IF(H578&lt;=5,"3-5",IF(H578&lt;=10,"6-10","11+")))</f>
        <v>6-10</v>
      </c>
    </row>
    <row r="579" spans="1:26" x14ac:dyDescent="0.25">
      <c r="A579" s="2" t="s">
        <v>612</v>
      </c>
      <c r="B579" s="2" t="s">
        <v>26</v>
      </c>
      <c r="C579" s="1">
        <v>45702</v>
      </c>
      <c r="D579" s="3">
        <v>0.43611111111111112</v>
      </c>
      <c r="E579" s="2" t="s">
        <v>19</v>
      </c>
      <c r="F579" s="2" t="s">
        <v>38</v>
      </c>
      <c r="G579" s="2">
        <v>43877</v>
      </c>
      <c r="H579" s="2">
        <v>16</v>
      </c>
      <c r="I579" s="2">
        <v>237</v>
      </c>
      <c r="J579" s="2">
        <v>4011</v>
      </c>
      <c r="K579" s="2">
        <v>2851</v>
      </c>
      <c r="L579" s="2">
        <v>182</v>
      </c>
      <c r="M579" s="2">
        <v>17</v>
      </c>
      <c r="N579" s="2">
        <v>22</v>
      </c>
      <c r="O579" s="2">
        <v>83</v>
      </c>
      <c r="P579" s="2">
        <v>19</v>
      </c>
      <c r="Q579" s="2">
        <v>53</v>
      </c>
      <c r="R579" s="2">
        <v>6</v>
      </c>
      <c r="S579" s="2" t="s">
        <v>31</v>
      </c>
      <c r="T579" s="5">
        <f t="shared" si="63"/>
        <v>304</v>
      </c>
      <c r="U579" s="4">
        <f t="shared" si="64"/>
        <v>6.4977095061193799E-2</v>
      </c>
      <c r="V579" s="4">
        <f t="shared" si="65"/>
        <v>6.4977095061193799E-2</v>
      </c>
      <c r="W579">
        <f t="shared" si="66"/>
        <v>10</v>
      </c>
      <c r="X579" t="str">
        <f t="shared" si="67"/>
        <v>Friday</v>
      </c>
      <c r="Y579" s="5" t="str">
        <f t="shared" si="68"/>
        <v>Feb</v>
      </c>
      <c r="Z579" s="5" t="str">
        <f t="shared" si="69"/>
        <v>11+</v>
      </c>
    </row>
    <row r="580" spans="1:26" x14ac:dyDescent="0.25">
      <c r="A580" s="2" t="s">
        <v>613</v>
      </c>
      <c r="B580" s="2" t="s">
        <v>26</v>
      </c>
      <c r="C580" s="1">
        <v>45702</v>
      </c>
      <c r="D580" s="3">
        <v>0.44930555555555557</v>
      </c>
      <c r="E580" s="2" t="s">
        <v>15</v>
      </c>
      <c r="F580" s="2" t="s">
        <v>30</v>
      </c>
      <c r="G580" s="2">
        <v>43771</v>
      </c>
      <c r="H580" s="2">
        <v>7</v>
      </c>
      <c r="I580" s="2">
        <v>131</v>
      </c>
      <c r="J580" s="2">
        <v>201314</v>
      </c>
      <c r="K580" s="2">
        <v>148987</v>
      </c>
      <c r="L580" s="2">
        <v>3882</v>
      </c>
      <c r="M580" s="2">
        <v>430</v>
      </c>
      <c r="N580" s="2">
        <v>729</v>
      </c>
      <c r="O580" s="2">
        <v>381</v>
      </c>
      <c r="P580" s="2">
        <v>1073</v>
      </c>
      <c r="Q580" s="2">
        <v>3985</v>
      </c>
      <c r="R580" s="2">
        <v>498</v>
      </c>
      <c r="S580" s="2" t="s">
        <v>31</v>
      </c>
      <c r="T580" s="5">
        <f t="shared" si="63"/>
        <v>5422</v>
      </c>
      <c r="U580" s="4">
        <f t="shared" si="64"/>
        <v>3.4037833268602498</v>
      </c>
      <c r="V580" s="4">
        <f t="shared" si="65"/>
        <v>3.4037833268602498</v>
      </c>
      <c r="W580">
        <f t="shared" si="66"/>
        <v>10</v>
      </c>
      <c r="X580" t="str">
        <f t="shared" si="67"/>
        <v>Friday</v>
      </c>
      <c r="Y580" s="5" t="str">
        <f t="shared" si="68"/>
        <v>Feb</v>
      </c>
      <c r="Z580" s="5" t="str">
        <f t="shared" si="69"/>
        <v>6-10</v>
      </c>
    </row>
    <row r="581" spans="1:26" x14ac:dyDescent="0.25">
      <c r="A581" s="2" t="s">
        <v>614</v>
      </c>
      <c r="B581" s="2" t="s">
        <v>26</v>
      </c>
      <c r="C581" s="1">
        <v>45702</v>
      </c>
      <c r="D581" s="3">
        <v>0.62986111111111109</v>
      </c>
      <c r="E581" s="2" t="s">
        <v>19</v>
      </c>
      <c r="F581" s="2" t="s">
        <v>27</v>
      </c>
      <c r="G581" s="2">
        <v>44048</v>
      </c>
      <c r="H581" s="2">
        <v>11</v>
      </c>
      <c r="I581" s="2">
        <v>194</v>
      </c>
      <c r="J581" s="2">
        <v>7010</v>
      </c>
      <c r="K581" s="2">
        <v>6240</v>
      </c>
      <c r="L581" s="2">
        <v>193</v>
      </c>
      <c r="M581" s="2">
        <v>30</v>
      </c>
      <c r="N581" s="2">
        <v>27</v>
      </c>
      <c r="O581" s="2">
        <v>122</v>
      </c>
      <c r="P581" s="2">
        <v>19</v>
      </c>
      <c r="Q581" s="2">
        <v>144</v>
      </c>
      <c r="R581" s="2">
        <v>6</v>
      </c>
      <c r="S581" s="2" t="s">
        <v>31</v>
      </c>
      <c r="T581" s="5">
        <f t="shared" si="63"/>
        <v>372</v>
      </c>
      <c r="U581" s="4">
        <f t="shared" si="64"/>
        <v>0.1416636396658191</v>
      </c>
      <c r="V581" s="4">
        <f t="shared" si="65"/>
        <v>0.1416636396658191</v>
      </c>
      <c r="W581">
        <f t="shared" si="66"/>
        <v>15</v>
      </c>
      <c r="X581" t="str">
        <f t="shared" si="67"/>
        <v>Friday</v>
      </c>
      <c r="Y581" s="5" t="str">
        <f t="shared" si="68"/>
        <v>Feb</v>
      </c>
      <c r="Z581" s="5" t="str">
        <f t="shared" si="69"/>
        <v>11+</v>
      </c>
    </row>
    <row r="582" spans="1:26" x14ac:dyDescent="0.25">
      <c r="A582" s="2" t="s">
        <v>615</v>
      </c>
      <c r="B582" s="2" t="s">
        <v>26</v>
      </c>
      <c r="C582" s="1">
        <v>45702</v>
      </c>
      <c r="D582" s="3">
        <v>0.78749999999999998</v>
      </c>
      <c r="E582" s="2" t="s">
        <v>19</v>
      </c>
      <c r="F582" s="2" t="s">
        <v>27</v>
      </c>
      <c r="G582" s="2">
        <v>43986</v>
      </c>
      <c r="H582" s="2">
        <v>5</v>
      </c>
      <c r="I582" s="2">
        <v>170</v>
      </c>
      <c r="J582" s="2">
        <v>15835</v>
      </c>
      <c r="K582" s="2">
        <v>12639</v>
      </c>
      <c r="L582" s="2">
        <v>537</v>
      </c>
      <c r="M582" s="2">
        <v>60</v>
      </c>
      <c r="N582" s="2">
        <v>79</v>
      </c>
      <c r="O582" s="2">
        <v>261</v>
      </c>
      <c r="P582" s="2">
        <v>79</v>
      </c>
      <c r="Q582" s="2">
        <v>375</v>
      </c>
      <c r="R582" s="2">
        <v>23</v>
      </c>
      <c r="S582" s="2" t="s">
        <v>31</v>
      </c>
      <c r="T582" s="5">
        <f t="shared" si="63"/>
        <v>937</v>
      </c>
      <c r="U582" s="4">
        <f t="shared" si="64"/>
        <v>0.28734142681762381</v>
      </c>
      <c r="V582" s="4">
        <f t="shared" si="65"/>
        <v>0.28734142681762381</v>
      </c>
      <c r="W582">
        <f t="shared" si="66"/>
        <v>18</v>
      </c>
      <c r="X582" t="str">
        <f t="shared" si="67"/>
        <v>Friday</v>
      </c>
      <c r="Y582" s="5" t="str">
        <f t="shared" si="68"/>
        <v>Feb</v>
      </c>
      <c r="Z582" s="5" t="str">
        <f t="shared" si="69"/>
        <v>3-5</v>
      </c>
    </row>
    <row r="583" spans="1:26" x14ac:dyDescent="0.25">
      <c r="A583" s="2" t="s">
        <v>616</v>
      </c>
      <c r="B583" s="2" t="s">
        <v>26</v>
      </c>
      <c r="C583" s="1">
        <v>45702</v>
      </c>
      <c r="D583" s="3">
        <v>0.81666666666666665</v>
      </c>
      <c r="E583" s="2" t="s">
        <v>19</v>
      </c>
      <c r="F583" s="2" t="s">
        <v>38</v>
      </c>
      <c r="G583" s="2">
        <v>43970</v>
      </c>
      <c r="H583" s="2">
        <v>7</v>
      </c>
      <c r="I583" s="2">
        <v>304</v>
      </c>
      <c r="J583" s="2">
        <v>23709</v>
      </c>
      <c r="K583" s="2">
        <v>18036</v>
      </c>
      <c r="L583" s="2">
        <v>807</v>
      </c>
      <c r="M583" s="2">
        <v>112</v>
      </c>
      <c r="N583" s="2">
        <v>91</v>
      </c>
      <c r="O583" s="2">
        <v>446</v>
      </c>
      <c r="P583" s="2">
        <v>162</v>
      </c>
      <c r="Q583" s="2">
        <v>386</v>
      </c>
      <c r="R583" s="2">
        <v>18</v>
      </c>
      <c r="S583" s="2" t="s">
        <v>28</v>
      </c>
      <c r="T583" s="5">
        <f t="shared" si="63"/>
        <v>1456</v>
      </c>
      <c r="U583" s="4">
        <f t="shared" si="64"/>
        <v>0.41018876506709118</v>
      </c>
      <c r="V583" s="4">
        <f t="shared" si="65"/>
        <v>0.41018876506709118</v>
      </c>
      <c r="W583">
        <f t="shared" si="66"/>
        <v>19</v>
      </c>
      <c r="X583" t="str">
        <f t="shared" si="67"/>
        <v>Friday</v>
      </c>
      <c r="Y583" s="5" t="str">
        <f t="shared" si="68"/>
        <v>Feb</v>
      </c>
      <c r="Z583" s="5" t="str">
        <f t="shared" si="69"/>
        <v>6-10</v>
      </c>
    </row>
    <row r="584" spans="1:26" x14ac:dyDescent="0.25">
      <c r="A584" s="2" t="s">
        <v>617</v>
      </c>
      <c r="B584" s="2" t="s">
        <v>26</v>
      </c>
      <c r="C584" s="1">
        <v>45702</v>
      </c>
      <c r="D584" s="3">
        <v>0.89861111111111114</v>
      </c>
      <c r="E584" s="2" t="s">
        <v>19</v>
      </c>
      <c r="F584" s="2" t="s">
        <v>44</v>
      </c>
      <c r="G584" s="2">
        <v>43910</v>
      </c>
      <c r="H584" s="2">
        <v>8</v>
      </c>
      <c r="I584" s="2">
        <v>434</v>
      </c>
      <c r="J584" s="2">
        <v>20051</v>
      </c>
      <c r="K584" s="2">
        <v>17209</v>
      </c>
      <c r="L584" s="2">
        <v>648</v>
      </c>
      <c r="M584" s="2">
        <v>62</v>
      </c>
      <c r="N584" s="2">
        <v>57</v>
      </c>
      <c r="O584" s="2">
        <v>299</v>
      </c>
      <c r="P584" s="2">
        <v>98</v>
      </c>
      <c r="Q584" s="2">
        <v>462</v>
      </c>
      <c r="R584" s="2">
        <v>26</v>
      </c>
      <c r="S584" s="2" t="s">
        <v>31</v>
      </c>
      <c r="T584" s="5">
        <f t="shared" si="63"/>
        <v>1066</v>
      </c>
      <c r="U584" s="4">
        <f t="shared" si="64"/>
        <v>0.39191528125711683</v>
      </c>
      <c r="V584" s="4">
        <f t="shared" si="65"/>
        <v>0.39191528125711683</v>
      </c>
      <c r="W584">
        <f t="shared" si="66"/>
        <v>21</v>
      </c>
      <c r="X584" t="str">
        <f t="shared" si="67"/>
        <v>Friday</v>
      </c>
      <c r="Y584" s="5" t="str">
        <f t="shared" si="68"/>
        <v>Feb</v>
      </c>
      <c r="Z584" s="5" t="str">
        <f t="shared" si="69"/>
        <v>6-10</v>
      </c>
    </row>
    <row r="585" spans="1:26" x14ac:dyDescent="0.25">
      <c r="A585" s="2" t="s">
        <v>618</v>
      </c>
      <c r="B585" s="2" t="s">
        <v>26</v>
      </c>
      <c r="C585" s="1">
        <v>45703</v>
      </c>
      <c r="D585" s="3">
        <v>0.25416666666666665</v>
      </c>
      <c r="E585" s="2" t="s">
        <v>16</v>
      </c>
      <c r="F585" s="2" t="s">
        <v>30</v>
      </c>
      <c r="G585" s="2">
        <v>44044</v>
      </c>
      <c r="H585" s="2">
        <v>13</v>
      </c>
      <c r="I585" s="2">
        <v>164</v>
      </c>
      <c r="J585" s="2">
        <v>15244</v>
      </c>
      <c r="K585" s="2">
        <v>10977</v>
      </c>
      <c r="L585" s="2">
        <v>390</v>
      </c>
      <c r="M585" s="2">
        <v>34</v>
      </c>
      <c r="N585" s="2">
        <v>30</v>
      </c>
      <c r="O585" s="2">
        <v>66</v>
      </c>
      <c r="P585" s="2">
        <v>41</v>
      </c>
      <c r="Q585" s="2">
        <v>162</v>
      </c>
      <c r="R585" s="2">
        <v>23</v>
      </c>
      <c r="S585" s="2" t="s">
        <v>28</v>
      </c>
      <c r="T585" s="5">
        <f t="shared" si="63"/>
        <v>520</v>
      </c>
      <c r="U585" s="4">
        <f t="shared" si="64"/>
        <v>0.24922804468259013</v>
      </c>
      <c r="V585" s="4">
        <f t="shared" si="65"/>
        <v>0.24922804468259013</v>
      </c>
      <c r="W585">
        <f t="shared" si="66"/>
        <v>6</v>
      </c>
      <c r="X585" t="str">
        <f t="shared" si="67"/>
        <v>Saturday</v>
      </c>
      <c r="Y585" s="5" t="str">
        <f t="shared" si="68"/>
        <v>Feb</v>
      </c>
      <c r="Z585" s="5" t="str">
        <f t="shared" si="69"/>
        <v>11+</v>
      </c>
    </row>
    <row r="586" spans="1:26" x14ac:dyDescent="0.25">
      <c r="A586" s="2" t="s">
        <v>619</v>
      </c>
      <c r="B586" s="2" t="s">
        <v>26</v>
      </c>
      <c r="C586" s="1">
        <v>45703</v>
      </c>
      <c r="D586" s="3">
        <v>0.31388888888888888</v>
      </c>
      <c r="E586" s="2" t="s">
        <v>19</v>
      </c>
      <c r="F586" s="2" t="s">
        <v>27</v>
      </c>
      <c r="G586" s="2">
        <v>43971</v>
      </c>
      <c r="H586" s="2">
        <v>10</v>
      </c>
      <c r="I586" s="2">
        <v>240</v>
      </c>
      <c r="J586" s="2">
        <v>13857</v>
      </c>
      <c r="K586" s="2">
        <v>12050</v>
      </c>
      <c r="L586" s="2">
        <v>322</v>
      </c>
      <c r="M586" s="2">
        <v>41</v>
      </c>
      <c r="N586" s="2">
        <v>56</v>
      </c>
      <c r="O586" s="2">
        <v>229</v>
      </c>
      <c r="P586" s="2">
        <v>81</v>
      </c>
      <c r="Q586" s="2">
        <v>253</v>
      </c>
      <c r="R586" s="2">
        <v>16</v>
      </c>
      <c r="S586" s="2" t="s">
        <v>31</v>
      </c>
      <c r="T586" s="5">
        <f t="shared" si="63"/>
        <v>648</v>
      </c>
      <c r="U586" s="4">
        <f t="shared" si="64"/>
        <v>0.27404425644174568</v>
      </c>
      <c r="V586" s="4">
        <f t="shared" si="65"/>
        <v>0.27404425644174568</v>
      </c>
      <c r="W586">
        <f t="shared" si="66"/>
        <v>7</v>
      </c>
      <c r="X586" t="str">
        <f t="shared" si="67"/>
        <v>Saturday</v>
      </c>
      <c r="Y586" s="5" t="str">
        <f t="shared" si="68"/>
        <v>Feb</v>
      </c>
      <c r="Z586" s="5" t="str">
        <f t="shared" si="69"/>
        <v>6-10</v>
      </c>
    </row>
    <row r="587" spans="1:26" x14ac:dyDescent="0.25">
      <c r="A587" s="2" t="s">
        <v>620</v>
      </c>
      <c r="B587" s="2" t="s">
        <v>26</v>
      </c>
      <c r="C587" s="1">
        <v>45703</v>
      </c>
      <c r="D587" s="3">
        <v>0.35902777777777778</v>
      </c>
      <c r="E587" s="2" t="s">
        <v>15</v>
      </c>
      <c r="F587" s="2" t="s">
        <v>49</v>
      </c>
      <c r="G587" s="2">
        <v>44108</v>
      </c>
      <c r="H587" s="2">
        <v>11</v>
      </c>
      <c r="I587" s="2">
        <v>89</v>
      </c>
      <c r="J587" s="2">
        <v>28999</v>
      </c>
      <c r="K587" s="2">
        <v>20424</v>
      </c>
      <c r="L587" s="2">
        <v>677</v>
      </c>
      <c r="M587" s="2">
        <v>52</v>
      </c>
      <c r="N587" s="2">
        <v>132</v>
      </c>
      <c r="O587" s="2">
        <v>84</v>
      </c>
      <c r="P587" s="2">
        <v>55</v>
      </c>
      <c r="Q587" s="2">
        <v>403</v>
      </c>
      <c r="R587" s="2">
        <v>49</v>
      </c>
      <c r="S587" s="2" t="s">
        <v>31</v>
      </c>
      <c r="T587" s="5">
        <f t="shared" si="63"/>
        <v>945</v>
      </c>
      <c r="U587" s="4">
        <f t="shared" si="64"/>
        <v>0.46304525256189355</v>
      </c>
      <c r="V587" s="4">
        <f t="shared" si="65"/>
        <v>0.46304525256189355</v>
      </c>
      <c r="W587">
        <f t="shared" si="66"/>
        <v>8</v>
      </c>
      <c r="X587" t="str">
        <f t="shared" si="67"/>
        <v>Saturday</v>
      </c>
      <c r="Y587" s="5" t="str">
        <f t="shared" si="68"/>
        <v>Feb</v>
      </c>
      <c r="Z587" s="5" t="str">
        <f t="shared" si="69"/>
        <v>11+</v>
      </c>
    </row>
    <row r="588" spans="1:26" x14ac:dyDescent="0.25">
      <c r="A588" s="2" t="s">
        <v>621</v>
      </c>
      <c r="B588" s="2" t="s">
        <v>26</v>
      </c>
      <c r="C588" s="1">
        <v>45703</v>
      </c>
      <c r="D588" s="3">
        <v>0.375</v>
      </c>
      <c r="E588" s="2" t="s">
        <v>15</v>
      </c>
      <c r="F588" s="2" t="s">
        <v>38</v>
      </c>
      <c r="G588" s="2">
        <v>43972</v>
      </c>
      <c r="H588" s="2">
        <v>6</v>
      </c>
      <c r="I588" s="2">
        <v>81</v>
      </c>
      <c r="J588" s="2">
        <v>24074</v>
      </c>
      <c r="K588" s="2">
        <v>17995</v>
      </c>
      <c r="L588" s="2">
        <v>686</v>
      </c>
      <c r="M588" s="2">
        <v>66</v>
      </c>
      <c r="N588" s="2">
        <v>158</v>
      </c>
      <c r="O588" s="2">
        <v>74</v>
      </c>
      <c r="P588" s="2">
        <v>83</v>
      </c>
      <c r="Q588" s="2">
        <v>374</v>
      </c>
      <c r="R588" s="2">
        <v>69</v>
      </c>
      <c r="S588" s="2" t="s">
        <v>31</v>
      </c>
      <c r="T588" s="5">
        <f t="shared" si="63"/>
        <v>984</v>
      </c>
      <c r="U588" s="4">
        <f t="shared" si="64"/>
        <v>0.40923769671609206</v>
      </c>
      <c r="V588" s="4">
        <f t="shared" si="65"/>
        <v>0.40923769671609206</v>
      </c>
      <c r="W588">
        <f t="shared" si="66"/>
        <v>9</v>
      </c>
      <c r="X588" t="str">
        <f t="shared" si="67"/>
        <v>Saturday</v>
      </c>
      <c r="Y588" s="5" t="str">
        <f t="shared" si="68"/>
        <v>Feb</v>
      </c>
      <c r="Z588" s="5" t="str">
        <f t="shared" si="69"/>
        <v>6-10</v>
      </c>
    </row>
    <row r="589" spans="1:26" x14ac:dyDescent="0.25">
      <c r="A589" s="2" t="s">
        <v>622</v>
      </c>
      <c r="B589" s="2" t="s">
        <v>26</v>
      </c>
      <c r="C589" s="1">
        <v>45703</v>
      </c>
      <c r="D589" s="3">
        <v>0.48472222222222222</v>
      </c>
      <c r="E589" s="2" t="s">
        <v>16</v>
      </c>
      <c r="F589" s="2" t="s">
        <v>46</v>
      </c>
      <c r="G589" s="2">
        <v>44019</v>
      </c>
      <c r="H589" s="2">
        <v>7</v>
      </c>
      <c r="I589" s="2">
        <v>177</v>
      </c>
      <c r="J589" s="2">
        <v>24418</v>
      </c>
      <c r="K589" s="2">
        <v>18019</v>
      </c>
      <c r="L589" s="2">
        <v>667</v>
      </c>
      <c r="M589" s="2">
        <v>57</v>
      </c>
      <c r="N589" s="2">
        <v>42</v>
      </c>
      <c r="O589" s="2">
        <v>70</v>
      </c>
      <c r="P589" s="2">
        <v>106</v>
      </c>
      <c r="Q589" s="2">
        <v>141</v>
      </c>
      <c r="R589" s="2">
        <v>25</v>
      </c>
      <c r="S589" s="2" t="s">
        <v>28</v>
      </c>
      <c r="T589" s="5">
        <f t="shared" si="63"/>
        <v>836</v>
      </c>
      <c r="U589" s="4">
        <f t="shared" si="64"/>
        <v>0.40934596424271336</v>
      </c>
      <c r="V589" s="4">
        <f t="shared" si="65"/>
        <v>0.40934596424271336</v>
      </c>
      <c r="W589">
        <f t="shared" si="66"/>
        <v>11</v>
      </c>
      <c r="X589" t="str">
        <f t="shared" si="67"/>
        <v>Saturday</v>
      </c>
      <c r="Y589" s="5" t="str">
        <f t="shared" si="68"/>
        <v>Feb</v>
      </c>
      <c r="Z589" s="5" t="str">
        <f t="shared" si="69"/>
        <v>6-10</v>
      </c>
    </row>
    <row r="590" spans="1:26" x14ac:dyDescent="0.25">
      <c r="A590" s="2" t="s">
        <v>623</v>
      </c>
      <c r="B590" s="2" t="s">
        <v>26</v>
      </c>
      <c r="C590" s="1">
        <v>45703</v>
      </c>
      <c r="D590" s="3">
        <v>0.49722222222222223</v>
      </c>
      <c r="E590" s="2" t="s">
        <v>19</v>
      </c>
      <c r="F590" s="2" t="s">
        <v>46</v>
      </c>
      <c r="G590" s="2">
        <v>44141</v>
      </c>
      <c r="H590" s="2">
        <v>7</v>
      </c>
      <c r="I590" s="2">
        <v>248</v>
      </c>
      <c r="J590" s="2">
        <v>17385</v>
      </c>
      <c r="K590" s="2">
        <v>14516</v>
      </c>
      <c r="L590" s="2">
        <v>831</v>
      </c>
      <c r="M590" s="2">
        <v>94</v>
      </c>
      <c r="N590" s="2">
        <v>98</v>
      </c>
      <c r="O590" s="2">
        <v>415</v>
      </c>
      <c r="P590" s="2">
        <v>48</v>
      </c>
      <c r="Q590" s="2">
        <v>386</v>
      </c>
      <c r="R590" s="2">
        <v>18</v>
      </c>
      <c r="S590" s="2" t="s">
        <v>31</v>
      </c>
      <c r="T590" s="5">
        <f t="shared" si="63"/>
        <v>1438</v>
      </c>
      <c r="U590" s="4">
        <f t="shared" si="64"/>
        <v>0.328855259282753</v>
      </c>
      <c r="V590" s="4">
        <f t="shared" si="65"/>
        <v>0.328855259282753</v>
      </c>
      <c r="W590">
        <f t="shared" si="66"/>
        <v>11</v>
      </c>
      <c r="X590" t="str">
        <f t="shared" si="67"/>
        <v>Saturday</v>
      </c>
      <c r="Y590" s="5" t="str">
        <f t="shared" si="68"/>
        <v>Feb</v>
      </c>
      <c r="Z590" s="5" t="str">
        <f t="shared" si="69"/>
        <v>6-10</v>
      </c>
    </row>
    <row r="591" spans="1:26" x14ac:dyDescent="0.25">
      <c r="A591" s="2" t="s">
        <v>624</v>
      </c>
      <c r="B591" s="2" t="s">
        <v>26</v>
      </c>
      <c r="C591" s="1">
        <v>45703</v>
      </c>
      <c r="D591" s="3">
        <v>0.6020833333333333</v>
      </c>
      <c r="E591" s="2" t="s">
        <v>15</v>
      </c>
      <c r="F591" s="2" t="s">
        <v>27</v>
      </c>
      <c r="G591" s="2">
        <v>44092</v>
      </c>
      <c r="H591" s="2">
        <v>7</v>
      </c>
      <c r="I591" s="2">
        <v>48</v>
      </c>
      <c r="J591" s="2">
        <v>16031</v>
      </c>
      <c r="K591" s="2">
        <v>12757</v>
      </c>
      <c r="L591" s="2">
        <v>404</v>
      </c>
      <c r="M591" s="2">
        <v>30</v>
      </c>
      <c r="N591" s="2">
        <v>92</v>
      </c>
      <c r="O591" s="2">
        <v>57</v>
      </c>
      <c r="P591" s="2">
        <v>39</v>
      </c>
      <c r="Q591" s="2">
        <v>500</v>
      </c>
      <c r="R591" s="2">
        <v>40</v>
      </c>
      <c r="S591" s="2" t="s">
        <v>31</v>
      </c>
      <c r="T591" s="5">
        <f t="shared" si="63"/>
        <v>583</v>
      </c>
      <c r="U591" s="4">
        <f t="shared" si="64"/>
        <v>0.28932686201578517</v>
      </c>
      <c r="V591" s="4">
        <f t="shared" si="65"/>
        <v>0.28932686201578517</v>
      </c>
      <c r="W591">
        <f t="shared" si="66"/>
        <v>14</v>
      </c>
      <c r="X591" t="str">
        <f t="shared" si="67"/>
        <v>Saturday</v>
      </c>
      <c r="Y591" s="5" t="str">
        <f t="shared" si="68"/>
        <v>Feb</v>
      </c>
      <c r="Z591" s="5" t="str">
        <f t="shared" si="69"/>
        <v>6-10</v>
      </c>
    </row>
    <row r="592" spans="1:26" x14ac:dyDescent="0.25">
      <c r="A592" s="2" t="s">
        <v>625</v>
      </c>
      <c r="B592" s="2" t="s">
        <v>26</v>
      </c>
      <c r="C592" s="1">
        <v>45703</v>
      </c>
      <c r="D592" s="3">
        <v>0.61875000000000002</v>
      </c>
      <c r="E592" s="2" t="s">
        <v>15</v>
      </c>
      <c r="F592" s="2" t="s">
        <v>36</v>
      </c>
      <c r="G592" s="2">
        <v>43851</v>
      </c>
      <c r="H592" s="2">
        <v>8</v>
      </c>
      <c r="I592" s="2">
        <v>203</v>
      </c>
      <c r="J592" s="2">
        <v>13060</v>
      </c>
      <c r="K592" s="2">
        <v>10656</v>
      </c>
      <c r="L592" s="2">
        <v>428</v>
      </c>
      <c r="M592" s="2">
        <v>64</v>
      </c>
      <c r="N592" s="2">
        <v>130</v>
      </c>
      <c r="O592" s="2">
        <v>89</v>
      </c>
      <c r="P592" s="2">
        <v>57</v>
      </c>
      <c r="Q592" s="2">
        <v>308</v>
      </c>
      <c r="R592" s="2">
        <v>57</v>
      </c>
      <c r="S592" s="2" t="s">
        <v>31</v>
      </c>
      <c r="T592" s="5">
        <f t="shared" si="63"/>
        <v>711</v>
      </c>
      <c r="U592" s="4">
        <f t="shared" si="64"/>
        <v>0.2430047205308887</v>
      </c>
      <c r="V592" s="4">
        <f t="shared" si="65"/>
        <v>0.2430047205308887</v>
      </c>
      <c r="W592">
        <f t="shared" si="66"/>
        <v>14</v>
      </c>
      <c r="X592" t="str">
        <f t="shared" si="67"/>
        <v>Saturday</v>
      </c>
      <c r="Y592" s="5" t="str">
        <f t="shared" si="68"/>
        <v>Feb</v>
      </c>
      <c r="Z592" s="5" t="str">
        <f t="shared" si="69"/>
        <v>6-10</v>
      </c>
    </row>
    <row r="593" spans="1:26" x14ac:dyDescent="0.25">
      <c r="A593" s="2" t="s">
        <v>626</v>
      </c>
      <c r="B593" s="2" t="s">
        <v>26</v>
      </c>
      <c r="C593" s="1">
        <v>45703</v>
      </c>
      <c r="D593" s="3">
        <v>0.63402777777777775</v>
      </c>
      <c r="E593" s="2" t="s">
        <v>15</v>
      </c>
      <c r="F593" s="2" t="s">
        <v>27</v>
      </c>
      <c r="G593" s="2">
        <v>44025</v>
      </c>
      <c r="H593" s="2">
        <v>8</v>
      </c>
      <c r="I593" s="2">
        <v>294</v>
      </c>
      <c r="J593" s="2">
        <v>16454</v>
      </c>
      <c r="K593" s="2">
        <v>12136</v>
      </c>
      <c r="L593" s="2">
        <v>314</v>
      </c>
      <c r="M593" s="2">
        <v>30</v>
      </c>
      <c r="N593" s="2">
        <v>73</v>
      </c>
      <c r="O593" s="2">
        <v>47</v>
      </c>
      <c r="P593" s="2">
        <v>51</v>
      </c>
      <c r="Q593" s="2">
        <v>313</v>
      </c>
      <c r="R593" s="2">
        <v>54</v>
      </c>
      <c r="S593" s="2" t="s">
        <v>31</v>
      </c>
      <c r="T593" s="5">
        <f t="shared" si="63"/>
        <v>464</v>
      </c>
      <c r="U593" s="4">
        <f t="shared" si="64"/>
        <v>0.27566155593412833</v>
      </c>
      <c r="V593" s="4">
        <f t="shared" si="65"/>
        <v>0.27566155593412833</v>
      </c>
      <c r="W593">
        <f t="shared" si="66"/>
        <v>15</v>
      </c>
      <c r="X593" t="str">
        <f t="shared" si="67"/>
        <v>Saturday</v>
      </c>
      <c r="Y593" s="5" t="str">
        <f t="shared" si="68"/>
        <v>Feb</v>
      </c>
      <c r="Z593" s="5" t="str">
        <f t="shared" si="69"/>
        <v>6-10</v>
      </c>
    </row>
    <row r="594" spans="1:26" x14ac:dyDescent="0.25">
      <c r="A594" s="2" t="s">
        <v>627</v>
      </c>
      <c r="B594" s="2" t="s">
        <v>26</v>
      </c>
      <c r="C594" s="1">
        <v>45703</v>
      </c>
      <c r="D594" s="3">
        <v>0.65694444444444444</v>
      </c>
      <c r="E594" s="2" t="s">
        <v>15</v>
      </c>
      <c r="F594" s="2" t="s">
        <v>30</v>
      </c>
      <c r="G594" s="2">
        <v>44092</v>
      </c>
      <c r="H594" s="2">
        <v>9</v>
      </c>
      <c r="I594" s="2">
        <v>53</v>
      </c>
      <c r="J594" s="2">
        <v>16875</v>
      </c>
      <c r="K594" s="2">
        <v>14988</v>
      </c>
      <c r="L594" s="2">
        <v>421</v>
      </c>
      <c r="M594" s="2">
        <v>36</v>
      </c>
      <c r="N594" s="2">
        <v>81</v>
      </c>
      <c r="O594" s="2">
        <v>51</v>
      </c>
      <c r="P594" s="2">
        <v>69</v>
      </c>
      <c r="Q594" s="2">
        <v>584</v>
      </c>
      <c r="R594" s="2">
        <v>52</v>
      </c>
      <c r="S594" s="2" t="s">
        <v>31</v>
      </c>
      <c r="T594" s="5">
        <f t="shared" si="63"/>
        <v>589</v>
      </c>
      <c r="U594" s="4">
        <f t="shared" si="64"/>
        <v>0.33992561008799782</v>
      </c>
      <c r="V594" s="4">
        <f t="shared" si="65"/>
        <v>0.33992561008799782</v>
      </c>
      <c r="W594">
        <f t="shared" si="66"/>
        <v>15</v>
      </c>
      <c r="X594" t="str">
        <f t="shared" si="67"/>
        <v>Saturday</v>
      </c>
      <c r="Y594" s="5" t="str">
        <f t="shared" si="68"/>
        <v>Feb</v>
      </c>
      <c r="Z594" s="5" t="str">
        <f t="shared" si="69"/>
        <v>6-10</v>
      </c>
    </row>
    <row r="595" spans="1:26" x14ac:dyDescent="0.25">
      <c r="A595" s="2" t="s">
        <v>628</v>
      </c>
      <c r="B595" s="2" t="s">
        <v>26</v>
      </c>
      <c r="C595" s="1">
        <v>45703</v>
      </c>
      <c r="D595" s="3">
        <v>0.72361111111111109</v>
      </c>
      <c r="E595" s="2" t="s">
        <v>19</v>
      </c>
      <c r="F595" s="2" t="s">
        <v>18</v>
      </c>
      <c r="G595" s="2">
        <v>44020</v>
      </c>
      <c r="H595" s="2">
        <v>3</v>
      </c>
      <c r="I595" s="2">
        <v>315</v>
      </c>
      <c r="J595" s="2">
        <v>10849</v>
      </c>
      <c r="K595" s="2">
        <v>8560</v>
      </c>
      <c r="L595" s="2">
        <v>468</v>
      </c>
      <c r="M595" s="2">
        <v>38</v>
      </c>
      <c r="N595" s="2">
        <v>59</v>
      </c>
      <c r="O595" s="2">
        <v>282</v>
      </c>
      <c r="P595" s="2">
        <v>44</v>
      </c>
      <c r="Q595" s="2">
        <v>242</v>
      </c>
      <c r="R595" s="2">
        <v>20</v>
      </c>
      <c r="S595" s="2" t="s">
        <v>31</v>
      </c>
      <c r="T595" s="5">
        <f t="shared" si="63"/>
        <v>847</v>
      </c>
      <c r="U595" s="4">
        <f t="shared" si="64"/>
        <v>0.19445706497046797</v>
      </c>
      <c r="V595" s="4">
        <f t="shared" si="65"/>
        <v>0.19445706497046797</v>
      </c>
      <c r="W595">
        <f t="shared" si="66"/>
        <v>17</v>
      </c>
      <c r="X595" t="str">
        <f t="shared" si="67"/>
        <v>Saturday</v>
      </c>
      <c r="Y595" s="5" t="str">
        <f t="shared" si="68"/>
        <v>Feb</v>
      </c>
      <c r="Z595" s="5" t="str">
        <f t="shared" si="69"/>
        <v>3-5</v>
      </c>
    </row>
    <row r="596" spans="1:26" x14ac:dyDescent="0.25">
      <c r="A596" s="2" t="s">
        <v>629</v>
      </c>
      <c r="B596" s="2" t="s">
        <v>26</v>
      </c>
      <c r="C596" s="1">
        <v>45703</v>
      </c>
      <c r="D596" s="3">
        <v>0.72430555555555554</v>
      </c>
      <c r="E596" s="2" t="s">
        <v>19</v>
      </c>
      <c r="F596" s="2" t="s">
        <v>27</v>
      </c>
      <c r="G596" s="2">
        <v>44038</v>
      </c>
      <c r="H596" s="2">
        <v>7</v>
      </c>
      <c r="I596" s="2">
        <v>414</v>
      </c>
      <c r="J596" s="2">
        <v>18074</v>
      </c>
      <c r="K596" s="2">
        <v>13213</v>
      </c>
      <c r="L596" s="2">
        <v>426</v>
      </c>
      <c r="M596" s="2">
        <v>64</v>
      </c>
      <c r="N596" s="2">
        <v>65</v>
      </c>
      <c r="O596" s="2">
        <v>362</v>
      </c>
      <c r="P596" s="2">
        <v>81</v>
      </c>
      <c r="Q596" s="2">
        <v>252</v>
      </c>
      <c r="R596" s="2">
        <v>17</v>
      </c>
      <c r="S596" s="2" t="s">
        <v>31</v>
      </c>
      <c r="T596" s="5">
        <f t="shared" si="63"/>
        <v>917</v>
      </c>
      <c r="U596" s="4">
        <f t="shared" si="64"/>
        <v>0.30003633225850401</v>
      </c>
      <c r="V596" s="4">
        <f t="shared" si="65"/>
        <v>0.30003633225850401</v>
      </c>
      <c r="W596">
        <f t="shared" si="66"/>
        <v>17</v>
      </c>
      <c r="X596" t="str">
        <f t="shared" si="67"/>
        <v>Saturday</v>
      </c>
      <c r="Y596" s="5" t="str">
        <f t="shared" si="68"/>
        <v>Feb</v>
      </c>
      <c r="Z596" s="5" t="str">
        <f t="shared" si="69"/>
        <v>6-10</v>
      </c>
    </row>
    <row r="597" spans="1:26" x14ac:dyDescent="0.25">
      <c r="A597" s="2" t="s">
        <v>630</v>
      </c>
      <c r="B597" s="2" t="s">
        <v>26</v>
      </c>
      <c r="C597" s="1">
        <v>45703</v>
      </c>
      <c r="D597" s="3">
        <v>0.74513888888888891</v>
      </c>
      <c r="E597" s="2" t="s">
        <v>15</v>
      </c>
      <c r="F597" s="2" t="s">
        <v>49</v>
      </c>
      <c r="G597" s="2">
        <v>43891</v>
      </c>
      <c r="H597" s="2">
        <v>9</v>
      </c>
      <c r="I597" s="2">
        <v>114</v>
      </c>
      <c r="J597" s="2">
        <v>37655</v>
      </c>
      <c r="K597" s="2">
        <v>27577</v>
      </c>
      <c r="L597" s="2">
        <v>838</v>
      </c>
      <c r="M597" s="2">
        <v>130</v>
      </c>
      <c r="N597" s="2">
        <v>183</v>
      </c>
      <c r="O597" s="2">
        <v>120</v>
      </c>
      <c r="P597" s="2">
        <v>97</v>
      </c>
      <c r="Q597" s="2">
        <v>968</v>
      </c>
      <c r="R597" s="2">
        <v>154</v>
      </c>
      <c r="S597" s="2" t="s">
        <v>31</v>
      </c>
      <c r="T597" s="5">
        <f t="shared" si="63"/>
        <v>1271</v>
      </c>
      <c r="U597" s="4">
        <f t="shared" si="64"/>
        <v>0.62830648652343302</v>
      </c>
      <c r="V597" s="4">
        <f t="shared" si="65"/>
        <v>0.62830648652343302</v>
      </c>
      <c r="W597">
        <f t="shared" si="66"/>
        <v>17</v>
      </c>
      <c r="X597" t="str">
        <f t="shared" si="67"/>
        <v>Saturday</v>
      </c>
      <c r="Y597" s="5" t="str">
        <f t="shared" si="68"/>
        <v>Feb</v>
      </c>
      <c r="Z597" s="5" t="str">
        <f t="shared" si="69"/>
        <v>6-10</v>
      </c>
    </row>
    <row r="598" spans="1:26" x14ac:dyDescent="0.25">
      <c r="A598" s="2" t="s">
        <v>631</v>
      </c>
      <c r="B598" s="2" t="s">
        <v>26</v>
      </c>
      <c r="C598" s="1">
        <v>45703</v>
      </c>
      <c r="D598" s="3">
        <v>0.77152777777777781</v>
      </c>
      <c r="E598" s="2" t="s">
        <v>16</v>
      </c>
      <c r="F598" s="2" t="s">
        <v>38</v>
      </c>
      <c r="G598" s="2">
        <v>44044</v>
      </c>
      <c r="H598" s="2">
        <v>9</v>
      </c>
      <c r="I598" s="2">
        <v>119</v>
      </c>
      <c r="J598" s="2">
        <v>8289</v>
      </c>
      <c r="K598" s="2">
        <v>5720</v>
      </c>
      <c r="L598" s="2">
        <v>190</v>
      </c>
      <c r="M598" s="2">
        <v>22</v>
      </c>
      <c r="N598" s="2">
        <v>14</v>
      </c>
      <c r="O598" s="2">
        <v>24</v>
      </c>
      <c r="P598" s="2">
        <v>42</v>
      </c>
      <c r="Q598" s="2">
        <v>126</v>
      </c>
      <c r="R598" s="2">
        <v>4</v>
      </c>
      <c r="S598" s="2" t="s">
        <v>31</v>
      </c>
      <c r="T598" s="5">
        <f t="shared" si="63"/>
        <v>250</v>
      </c>
      <c r="U598" s="4">
        <f t="shared" si="64"/>
        <v>0.12987012987012986</v>
      </c>
      <c r="V598" s="4">
        <f t="shared" si="65"/>
        <v>0.12987012987012986</v>
      </c>
      <c r="W598">
        <f t="shared" si="66"/>
        <v>18</v>
      </c>
      <c r="X598" t="str">
        <f t="shared" si="67"/>
        <v>Saturday</v>
      </c>
      <c r="Y598" s="5" t="str">
        <f t="shared" si="68"/>
        <v>Feb</v>
      </c>
      <c r="Z598" s="5" t="str">
        <f t="shared" si="69"/>
        <v>6-10</v>
      </c>
    </row>
    <row r="599" spans="1:26" x14ac:dyDescent="0.25">
      <c r="A599" s="2" t="s">
        <v>632</v>
      </c>
      <c r="B599" s="2" t="s">
        <v>26</v>
      </c>
      <c r="C599" s="1">
        <v>45703</v>
      </c>
      <c r="D599" s="3">
        <v>0.82708333333333328</v>
      </c>
      <c r="E599" s="2" t="s">
        <v>16</v>
      </c>
      <c r="F599" s="2" t="s">
        <v>30</v>
      </c>
      <c r="G599" s="2">
        <v>44004</v>
      </c>
      <c r="H599" s="2">
        <v>6</v>
      </c>
      <c r="I599" s="2">
        <v>272</v>
      </c>
      <c r="J599" s="2">
        <v>13377</v>
      </c>
      <c r="K599" s="2">
        <v>10935</v>
      </c>
      <c r="L599" s="2">
        <v>434</v>
      </c>
      <c r="M599" s="2">
        <v>25</v>
      </c>
      <c r="N599" s="2">
        <v>21</v>
      </c>
      <c r="O599" s="2">
        <v>38</v>
      </c>
      <c r="P599" s="2">
        <v>76</v>
      </c>
      <c r="Q599" s="2">
        <v>104</v>
      </c>
      <c r="R599" s="2">
        <v>13</v>
      </c>
      <c r="S599" s="2" t="s">
        <v>31</v>
      </c>
      <c r="T599" s="5">
        <f t="shared" si="63"/>
        <v>518</v>
      </c>
      <c r="U599" s="4">
        <f t="shared" si="64"/>
        <v>0.2485001363512408</v>
      </c>
      <c r="V599" s="4">
        <f t="shared" si="65"/>
        <v>0.2485001363512408</v>
      </c>
      <c r="W599">
        <f t="shared" si="66"/>
        <v>19</v>
      </c>
      <c r="X599" t="str">
        <f t="shared" si="67"/>
        <v>Saturday</v>
      </c>
      <c r="Y599" s="5" t="str">
        <f t="shared" si="68"/>
        <v>Feb</v>
      </c>
      <c r="Z599" s="5" t="str">
        <f t="shared" si="69"/>
        <v>6-10</v>
      </c>
    </row>
    <row r="600" spans="1:26" x14ac:dyDescent="0.25">
      <c r="A600" s="2" t="s">
        <v>633</v>
      </c>
      <c r="B600" s="2" t="s">
        <v>26</v>
      </c>
      <c r="C600" s="1">
        <v>45703</v>
      </c>
      <c r="D600" s="3">
        <v>0.83819444444444446</v>
      </c>
      <c r="E600" s="2" t="s">
        <v>15</v>
      </c>
      <c r="F600" s="2" t="s">
        <v>18</v>
      </c>
      <c r="G600" s="2">
        <v>44096</v>
      </c>
      <c r="H600" s="2">
        <v>6</v>
      </c>
      <c r="I600" s="2">
        <v>253</v>
      </c>
      <c r="J600" s="2">
        <v>33314</v>
      </c>
      <c r="K600" s="2">
        <v>25342</v>
      </c>
      <c r="L600" s="2">
        <v>1050</v>
      </c>
      <c r="M600" s="2">
        <v>100</v>
      </c>
      <c r="N600" s="2">
        <v>177</v>
      </c>
      <c r="O600" s="2">
        <v>123</v>
      </c>
      <c r="P600" s="2">
        <v>199</v>
      </c>
      <c r="Q600" s="2">
        <v>851</v>
      </c>
      <c r="R600" s="2">
        <v>119</v>
      </c>
      <c r="S600" s="2" t="s">
        <v>28</v>
      </c>
      <c r="T600" s="5">
        <f t="shared" si="63"/>
        <v>1450</v>
      </c>
      <c r="U600" s="4">
        <f t="shared" si="64"/>
        <v>0.57470065312046448</v>
      </c>
      <c r="V600" s="4">
        <f t="shared" si="65"/>
        <v>0.57470065312046448</v>
      </c>
      <c r="W600">
        <f t="shared" si="66"/>
        <v>20</v>
      </c>
      <c r="X600" t="str">
        <f t="shared" si="67"/>
        <v>Saturday</v>
      </c>
      <c r="Y600" s="5" t="str">
        <f t="shared" si="68"/>
        <v>Feb</v>
      </c>
      <c r="Z600" s="5" t="str">
        <f t="shared" si="69"/>
        <v>6-10</v>
      </c>
    </row>
    <row r="601" spans="1:26" x14ac:dyDescent="0.25">
      <c r="A601" s="2" t="s">
        <v>634</v>
      </c>
      <c r="B601" s="2" t="s">
        <v>26</v>
      </c>
      <c r="C601" s="1">
        <v>45703</v>
      </c>
      <c r="D601" s="3">
        <v>0.84375</v>
      </c>
      <c r="E601" s="2" t="s">
        <v>19</v>
      </c>
      <c r="F601" s="2" t="s">
        <v>30</v>
      </c>
      <c r="G601" s="2">
        <v>44043</v>
      </c>
      <c r="H601" s="2">
        <v>9</v>
      </c>
      <c r="I601" s="2">
        <v>259</v>
      </c>
      <c r="J601" s="2">
        <v>19534</v>
      </c>
      <c r="K601" s="2">
        <v>13692</v>
      </c>
      <c r="L601" s="2">
        <v>758</v>
      </c>
      <c r="M601" s="2">
        <v>79</v>
      </c>
      <c r="N601" s="2">
        <v>88</v>
      </c>
      <c r="O601" s="2">
        <v>354</v>
      </c>
      <c r="P601" s="2">
        <v>31</v>
      </c>
      <c r="Q601" s="2">
        <v>225</v>
      </c>
      <c r="R601" s="2">
        <v>15</v>
      </c>
      <c r="S601" s="2" t="s">
        <v>31</v>
      </c>
      <c r="T601" s="5">
        <f t="shared" si="63"/>
        <v>1279</v>
      </c>
      <c r="U601" s="4">
        <f t="shared" si="64"/>
        <v>0.31087800558545059</v>
      </c>
      <c r="V601" s="4">
        <f t="shared" si="65"/>
        <v>0.31087800558545059</v>
      </c>
      <c r="W601">
        <f t="shared" si="66"/>
        <v>20</v>
      </c>
      <c r="X601" t="str">
        <f t="shared" si="67"/>
        <v>Saturday</v>
      </c>
      <c r="Y601" s="5" t="str">
        <f t="shared" si="68"/>
        <v>Feb</v>
      </c>
      <c r="Z601" s="5" t="str">
        <f t="shared" si="69"/>
        <v>6-10</v>
      </c>
    </row>
    <row r="602" spans="1:26" x14ac:dyDescent="0.25">
      <c r="A602" s="2" t="s">
        <v>635</v>
      </c>
      <c r="B602" s="2" t="s">
        <v>26</v>
      </c>
      <c r="C602" s="1">
        <v>45703</v>
      </c>
      <c r="D602" s="3">
        <v>0.89930555555555558</v>
      </c>
      <c r="E602" s="2" t="s">
        <v>16</v>
      </c>
      <c r="F602" s="2" t="s">
        <v>30</v>
      </c>
      <c r="G602" s="2">
        <v>44009</v>
      </c>
      <c r="H602" s="2">
        <v>5</v>
      </c>
      <c r="I602" s="2">
        <v>341</v>
      </c>
      <c r="J602" s="2">
        <v>9843</v>
      </c>
      <c r="K602" s="2">
        <v>8565</v>
      </c>
      <c r="L602" s="2">
        <v>564</v>
      </c>
      <c r="M602" s="2">
        <v>40</v>
      </c>
      <c r="N602" s="2">
        <v>37</v>
      </c>
      <c r="O602" s="2">
        <v>73</v>
      </c>
      <c r="P602" s="2">
        <v>68</v>
      </c>
      <c r="Q602" s="2">
        <v>74</v>
      </c>
      <c r="R602" s="2">
        <v>9</v>
      </c>
      <c r="S602" s="2" t="s">
        <v>31</v>
      </c>
      <c r="T602" s="5">
        <f t="shared" si="63"/>
        <v>714</v>
      </c>
      <c r="U602" s="4">
        <f t="shared" si="64"/>
        <v>0.1946192824195051</v>
      </c>
      <c r="V602" s="4">
        <f t="shared" si="65"/>
        <v>0.1946192824195051</v>
      </c>
      <c r="W602">
        <f t="shared" si="66"/>
        <v>21</v>
      </c>
      <c r="X602" t="str">
        <f t="shared" si="67"/>
        <v>Saturday</v>
      </c>
      <c r="Y602" s="5" t="str">
        <f t="shared" si="68"/>
        <v>Feb</v>
      </c>
      <c r="Z602" s="5" t="str">
        <f t="shared" si="69"/>
        <v>3-5</v>
      </c>
    </row>
    <row r="603" spans="1:26" x14ac:dyDescent="0.25">
      <c r="A603" s="2" t="s">
        <v>636</v>
      </c>
      <c r="B603" s="2" t="s">
        <v>26</v>
      </c>
      <c r="C603" s="1">
        <v>45703</v>
      </c>
      <c r="D603" s="3">
        <v>0.94166666666666665</v>
      </c>
      <c r="E603" s="2" t="s">
        <v>15</v>
      </c>
      <c r="F603" s="2" t="s">
        <v>36</v>
      </c>
      <c r="G603" s="2">
        <v>44034</v>
      </c>
      <c r="H603" s="2">
        <v>9</v>
      </c>
      <c r="I603" s="2">
        <v>115</v>
      </c>
      <c r="J603" s="2">
        <v>36305</v>
      </c>
      <c r="K603" s="2">
        <v>33298</v>
      </c>
      <c r="L603" s="2">
        <v>1164</v>
      </c>
      <c r="M603" s="2">
        <v>94</v>
      </c>
      <c r="N603" s="2">
        <v>250</v>
      </c>
      <c r="O603" s="2">
        <v>193</v>
      </c>
      <c r="P603" s="2">
        <v>185</v>
      </c>
      <c r="Q603" s="2">
        <v>1067</v>
      </c>
      <c r="R603" s="2">
        <v>136</v>
      </c>
      <c r="S603" s="2" t="s">
        <v>31</v>
      </c>
      <c r="T603" s="5">
        <f t="shared" si="63"/>
        <v>1701</v>
      </c>
      <c r="U603" s="4">
        <f t="shared" si="64"/>
        <v>0.75618839987282549</v>
      </c>
      <c r="V603" s="4">
        <f t="shared" si="65"/>
        <v>0.75618839987282549</v>
      </c>
      <c r="W603">
        <f t="shared" si="66"/>
        <v>22</v>
      </c>
      <c r="X603" t="str">
        <f t="shared" si="67"/>
        <v>Saturday</v>
      </c>
      <c r="Y603" s="5" t="str">
        <f t="shared" si="68"/>
        <v>Feb</v>
      </c>
      <c r="Z603" s="5" t="str">
        <f t="shared" si="69"/>
        <v>6-10</v>
      </c>
    </row>
    <row r="604" spans="1:26" x14ac:dyDescent="0.25">
      <c r="A604" s="2" t="s">
        <v>637</v>
      </c>
      <c r="B604" s="2" t="s">
        <v>26</v>
      </c>
      <c r="C604" s="1">
        <v>45703</v>
      </c>
      <c r="D604" s="3">
        <v>0.9916666666666667</v>
      </c>
      <c r="E604" s="2" t="s">
        <v>16</v>
      </c>
      <c r="F604" s="2" t="s">
        <v>36</v>
      </c>
      <c r="G604" s="2">
        <v>43985</v>
      </c>
      <c r="H604" s="2">
        <v>9</v>
      </c>
      <c r="I604" s="2">
        <v>140</v>
      </c>
      <c r="J604" s="2">
        <v>8355</v>
      </c>
      <c r="K604" s="2">
        <v>7123</v>
      </c>
      <c r="L604" s="2">
        <v>216</v>
      </c>
      <c r="M604" s="2">
        <v>19</v>
      </c>
      <c r="N604" s="2">
        <v>15</v>
      </c>
      <c r="O604" s="2">
        <v>26</v>
      </c>
      <c r="P604" s="2">
        <v>27</v>
      </c>
      <c r="Q604" s="2">
        <v>110</v>
      </c>
      <c r="R604" s="2">
        <v>5</v>
      </c>
      <c r="S604" s="2" t="s">
        <v>31</v>
      </c>
      <c r="T604" s="5">
        <f t="shared" si="63"/>
        <v>276</v>
      </c>
      <c r="U604" s="4">
        <f t="shared" si="64"/>
        <v>0.16194157099011028</v>
      </c>
      <c r="V604" s="4">
        <f t="shared" si="65"/>
        <v>0.16194157099011028</v>
      </c>
      <c r="W604">
        <f t="shared" si="66"/>
        <v>23</v>
      </c>
      <c r="X604" t="str">
        <f t="shared" si="67"/>
        <v>Saturday</v>
      </c>
      <c r="Y604" s="5" t="str">
        <f t="shared" si="68"/>
        <v>Feb</v>
      </c>
      <c r="Z604" s="5" t="str">
        <f t="shared" si="69"/>
        <v>6-10</v>
      </c>
    </row>
    <row r="605" spans="1:26" x14ac:dyDescent="0.25">
      <c r="A605" s="2" t="s">
        <v>638</v>
      </c>
      <c r="B605" s="2" t="s">
        <v>26</v>
      </c>
      <c r="C605" s="1">
        <v>45704</v>
      </c>
      <c r="D605" s="3">
        <v>5.5555555555555558E-3</v>
      </c>
      <c r="E605" s="2" t="s">
        <v>19</v>
      </c>
      <c r="F605" s="2" t="s">
        <v>38</v>
      </c>
      <c r="G605" s="2">
        <v>44092</v>
      </c>
      <c r="H605" s="2">
        <v>6</v>
      </c>
      <c r="I605" s="2">
        <v>253</v>
      </c>
      <c r="J605" s="2">
        <v>6789</v>
      </c>
      <c r="K605" s="2">
        <v>5674</v>
      </c>
      <c r="L605" s="2">
        <v>206</v>
      </c>
      <c r="M605" s="2">
        <v>17</v>
      </c>
      <c r="N605" s="2">
        <v>28</v>
      </c>
      <c r="O605" s="2">
        <v>96</v>
      </c>
      <c r="P605" s="2">
        <v>71</v>
      </c>
      <c r="Q605" s="2">
        <v>80</v>
      </c>
      <c r="R605" s="2">
        <v>17</v>
      </c>
      <c r="S605" s="2" t="s">
        <v>31</v>
      </c>
      <c r="T605" s="5">
        <f t="shared" si="63"/>
        <v>347</v>
      </c>
      <c r="U605" s="4">
        <f t="shared" si="64"/>
        <v>0.12868547582327861</v>
      </c>
      <c r="V605" s="4">
        <f t="shared" si="65"/>
        <v>0.12868547582327861</v>
      </c>
      <c r="W605">
        <f t="shared" si="66"/>
        <v>0</v>
      </c>
      <c r="X605" t="str">
        <f t="shared" si="67"/>
        <v>Sunday</v>
      </c>
      <c r="Y605" s="5" t="str">
        <f t="shared" si="68"/>
        <v>Feb</v>
      </c>
      <c r="Z605" s="5" t="str">
        <f t="shared" si="69"/>
        <v>6-10</v>
      </c>
    </row>
    <row r="606" spans="1:26" x14ac:dyDescent="0.25">
      <c r="A606" s="2" t="s">
        <v>639</v>
      </c>
      <c r="B606" s="2" t="s">
        <v>26</v>
      </c>
      <c r="C606" s="1">
        <v>45704</v>
      </c>
      <c r="D606" s="3">
        <v>0.1125</v>
      </c>
      <c r="E606" s="2" t="s">
        <v>19</v>
      </c>
      <c r="F606" s="2" t="s">
        <v>18</v>
      </c>
      <c r="G606" s="2">
        <v>44253</v>
      </c>
      <c r="H606" s="2">
        <v>8</v>
      </c>
      <c r="I606" s="2">
        <v>611</v>
      </c>
      <c r="J606" s="2">
        <v>5669</v>
      </c>
      <c r="K606" s="2">
        <v>4607</v>
      </c>
      <c r="L606" s="2">
        <v>244</v>
      </c>
      <c r="M606" s="2">
        <v>36</v>
      </c>
      <c r="N606" s="2">
        <v>28</v>
      </c>
      <c r="O606" s="2">
        <v>149</v>
      </c>
      <c r="P606" s="2">
        <v>37</v>
      </c>
      <c r="Q606" s="2">
        <v>82</v>
      </c>
      <c r="R606" s="2">
        <v>12</v>
      </c>
      <c r="S606" s="2" t="s">
        <v>31</v>
      </c>
      <c r="T606" s="5">
        <f t="shared" si="63"/>
        <v>457</v>
      </c>
      <c r="U606" s="4">
        <f t="shared" si="64"/>
        <v>0.10410593632070142</v>
      </c>
      <c r="V606" s="4">
        <f t="shared" si="65"/>
        <v>0.10410593632070142</v>
      </c>
      <c r="W606">
        <f t="shared" si="66"/>
        <v>2</v>
      </c>
      <c r="X606" t="str">
        <f t="shared" si="67"/>
        <v>Sunday</v>
      </c>
      <c r="Y606" s="5" t="str">
        <f t="shared" si="68"/>
        <v>Feb</v>
      </c>
      <c r="Z606" s="5" t="str">
        <f t="shared" si="69"/>
        <v>6-10</v>
      </c>
    </row>
    <row r="607" spans="1:26" x14ac:dyDescent="0.25">
      <c r="A607" s="2" t="s">
        <v>640</v>
      </c>
      <c r="B607" s="2" t="s">
        <v>26</v>
      </c>
      <c r="C607" s="1">
        <v>45704</v>
      </c>
      <c r="D607" s="3">
        <v>0.27500000000000002</v>
      </c>
      <c r="E607" s="2" t="s">
        <v>16</v>
      </c>
      <c r="F607" s="2" t="s">
        <v>18</v>
      </c>
      <c r="G607" s="2">
        <v>44235</v>
      </c>
      <c r="H607" s="2">
        <v>9</v>
      </c>
      <c r="I607" s="2">
        <v>91</v>
      </c>
      <c r="J607" s="2">
        <v>47671</v>
      </c>
      <c r="K607" s="2">
        <v>41273</v>
      </c>
      <c r="L607" s="2">
        <v>1356</v>
      </c>
      <c r="M607" s="2">
        <v>83</v>
      </c>
      <c r="N607" s="2">
        <v>90</v>
      </c>
      <c r="O607" s="2">
        <v>114</v>
      </c>
      <c r="P607" s="2">
        <v>359</v>
      </c>
      <c r="Q607" s="2">
        <v>1012</v>
      </c>
      <c r="R607" s="2">
        <v>49</v>
      </c>
      <c r="S607" s="2" t="s">
        <v>31</v>
      </c>
      <c r="T607" s="5">
        <f t="shared" si="63"/>
        <v>1643</v>
      </c>
      <c r="U607" s="4">
        <f t="shared" si="64"/>
        <v>0.93303944840058772</v>
      </c>
      <c r="V607" s="4">
        <f t="shared" si="65"/>
        <v>0.93303944840058772</v>
      </c>
      <c r="W607">
        <f t="shared" si="66"/>
        <v>6</v>
      </c>
      <c r="X607" t="str">
        <f t="shared" si="67"/>
        <v>Sunday</v>
      </c>
      <c r="Y607" s="5" t="str">
        <f t="shared" si="68"/>
        <v>Feb</v>
      </c>
      <c r="Z607" s="5" t="str">
        <f t="shared" si="69"/>
        <v>6-10</v>
      </c>
    </row>
    <row r="608" spans="1:26" x14ac:dyDescent="0.25">
      <c r="A608" s="2" t="s">
        <v>641</v>
      </c>
      <c r="B608" s="2" t="s">
        <v>26</v>
      </c>
      <c r="C608" s="1">
        <v>45704</v>
      </c>
      <c r="D608" s="3">
        <v>0.30972222222222223</v>
      </c>
      <c r="E608" s="2" t="s">
        <v>15</v>
      </c>
      <c r="F608" s="2" t="s">
        <v>44</v>
      </c>
      <c r="G608" s="2">
        <v>44086</v>
      </c>
      <c r="H608" s="2">
        <v>7</v>
      </c>
      <c r="I608" s="2">
        <v>116</v>
      </c>
      <c r="J608" s="2">
        <v>32362</v>
      </c>
      <c r="K608" s="2">
        <v>29177</v>
      </c>
      <c r="L608" s="2">
        <v>909</v>
      </c>
      <c r="M608" s="2">
        <v>124</v>
      </c>
      <c r="N608" s="2">
        <v>229</v>
      </c>
      <c r="O608" s="2">
        <v>105</v>
      </c>
      <c r="P608" s="2">
        <v>81</v>
      </c>
      <c r="Q608" s="2">
        <v>1224</v>
      </c>
      <c r="R608" s="2">
        <v>135</v>
      </c>
      <c r="S608" s="2" t="s">
        <v>31</v>
      </c>
      <c r="T608" s="5">
        <f t="shared" si="63"/>
        <v>1367</v>
      </c>
      <c r="U608" s="4">
        <f t="shared" si="64"/>
        <v>0.66182007893662387</v>
      </c>
      <c r="V608" s="4">
        <f t="shared" si="65"/>
        <v>0.66182007893662387</v>
      </c>
      <c r="W608">
        <f t="shared" si="66"/>
        <v>7</v>
      </c>
      <c r="X608" t="str">
        <f t="shared" si="67"/>
        <v>Sunday</v>
      </c>
      <c r="Y608" s="5" t="str">
        <f t="shared" si="68"/>
        <v>Feb</v>
      </c>
      <c r="Z608" s="5" t="str">
        <f t="shared" si="69"/>
        <v>6-10</v>
      </c>
    </row>
    <row r="609" spans="1:26" x14ac:dyDescent="0.25">
      <c r="A609" s="2" t="s">
        <v>642</v>
      </c>
      <c r="B609" s="2" t="s">
        <v>26</v>
      </c>
      <c r="C609" s="1">
        <v>45704</v>
      </c>
      <c r="D609" s="3">
        <v>0.40416666666666667</v>
      </c>
      <c r="E609" s="2" t="s">
        <v>16</v>
      </c>
      <c r="F609" s="2" t="s">
        <v>36</v>
      </c>
      <c r="G609" s="2">
        <v>44288</v>
      </c>
      <c r="H609" s="2">
        <v>9</v>
      </c>
      <c r="I609" s="2">
        <v>149</v>
      </c>
      <c r="J609" s="2">
        <v>10059</v>
      </c>
      <c r="K609" s="2">
        <v>7592</v>
      </c>
      <c r="L609" s="2">
        <v>289</v>
      </c>
      <c r="M609" s="2">
        <v>26</v>
      </c>
      <c r="N609" s="2">
        <v>12</v>
      </c>
      <c r="O609" s="2">
        <v>34</v>
      </c>
      <c r="P609" s="2">
        <v>30</v>
      </c>
      <c r="Q609" s="2">
        <v>159</v>
      </c>
      <c r="R609" s="2">
        <v>15</v>
      </c>
      <c r="S609" s="2" t="s">
        <v>31</v>
      </c>
      <c r="T609" s="5">
        <f t="shared" si="63"/>
        <v>361</v>
      </c>
      <c r="U609" s="4">
        <f t="shared" si="64"/>
        <v>0.17142341040462428</v>
      </c>
      <c r="V609" s="4">
        <f t="shared" si="65"/>
        <v>0.17142341040462428</v>
      </c>
      <c r="W609">
        <f t="shared" si="66"/>
        <v>9</v>
      </c>
      <c r="X609" t="str">
        <f t="shared" si="67"/>
        <v>Sunday</v>
      </c>
      <c r="Y609" s="5" t="str">
        <f t="shared" si="68"/>
        <v>Feb</v>
      </c>
      <c r="Z609" s="5" t="str">
        <f t="shared" si="69"/>
        <v>6-10</v>
      </c>
    </row>
    <row r="610" spans="1:26" x14ac:dyDescent="0.25">
      <c r="A610" s="2" t="s">
        <v>643</v>
      </c>
      <c r="B610" s="2" t="s">
        <v>26</v>
      </c>
      <c r="C610" s="1">
        <v>45704</v>
      </c>
      <c r="D610" s="3">
        <v>0.59513888888888888</v>
      </c>
      <c r="E610" s="2" t="s">
        <v>16</v>
      </c>
      <c r="F610" s="2" t="s">
        <v>44</v>
      </c>
      <c r="G610" s="2">
        <v>44148</v>
      </c>
      <c r="H610" s="2">
        <v>6</v>
      </c>
      <c r="I610" s="2">
        <v>155</v>
      </c>
      <c r="J610" s="2">
        <v>10470</v>
      </c>
      <c r="K610" s="2">
        <v>8174</v>
      </c>
      <c r="L610" s="2">
        <v>214</v>
      </c>
      <c r="M610" s="2">
        <v>30</v>
      </c>
      <c r="N610" s="2">
        <v>18</v>
      </c>
      <c r="O610" s="2">
        <v>50</v>
      </c>
      <c r="P610" s="2">
        <v>35</v>
      </c>
      <c r="Q610" s="2">
        <v>62</v>
      </c>
      <c r="R610" s="2">
        <v>11</v>
      </c>
      <c r="S610" s="2" t="s">
        <v>31</v>
      </c>
      <c r="T610" s="5">
        <f t="shared" si="63"/>
        <v>312</v>
      </c>
      <c r="U610" s="4">
        <f t="shared" si="64"/>
        <v>0.18514995016761801</v>
      </c>
      <c r="V610" s="4">
        <f t="shared" si="65"/>
        <v>0.18514995016761801</v>
      </c>
      <c r="W610">
        <f t="shared" si="66"/>
        <v>14</v>
      </c>
      <c r="X610" t="str">
        <f t="shared" si="67"/>
        <v>Sunday</v>
      </c>
      <c r="Y610" s="5" t="str">
        <f t="shared" si="68"/>
        <v>Feb</v>
      </c>
      <c r="Z610" s="5" t="str">
        <f t="shared" si="69"/>
        <v>6-10</v>
      </c>
    </row>
    <row r="611" spans="1:26" x14ac:dyDescent="0.25">
      <c r="A611" s="2" t="s">
        <v>644</v>
      </c>
      <c r="B611" s="2" t="s">
        <v>26</v>
      </c>
      <c r="C611" s="1">
        <v>45704</v>
      </c>
      <c r="D611" s="3">
        <v>0.72916666666666663</v>
      </c>
      <c r="E611" s="2" t="s">
        <v>17</v>
      </c>
      <c r="F611" s="2" t="s">
        <v>18</v>
      </c>
      <c r="G611" s="2">
        <v>44163</v>
      </c>
      <c r="H611" s="2">
        <v>8</v>
      </c>
      <c r="I611" s="2">
        <v>46</v>
      </c>
      <c r="J611" s="2">
        <v>4691</v>
      </c>
      <c r="K611" s="2">
        <v>4119</v>
      </c>
      <c r="L611" s="2">
        <v>63</v>
      </c>
      <c r="M611" s="2">
        <v>9</v>
      </c>
      <c r="N611" s="2">
        <v>12</v>
      </c>
      <c r="O611" s="2">
        <v>0</v>
      </c>
      <c r="P611" s="2">
        <v>85</v>
      </c>
      <c r="Q611" s="2">
        <v>22</v>
      </c>
      <c r="R611" s="2">
        <v>1</v>
      </c>
      <c r="S611" s="2" t="s">
        <v>31</v>
      </c>
      <c r="T611" s="5">
        <f t="shared" si="63"/>
        <v>84</v>
      </c>
      <c r="U611" s="4">
        <f t="shared" si="64"/>
        <v>9.3268120372257318E-2</v>
      </c>
      <c r="V611" s="4">
        <f t="shared" si="65"/>
        <v>9.3268120372257318E-2</v>
      </c>
      <c r="W611">
        <f t="shared" si="66"/>
        <v>17</v>
      </c>
      <c r="X611" t="str">
        <f t="shared" si="67"/>
        <v>Sunday</v>
      </c>
      <c r="Y611" s="5" t="str">
        <f t="shared" si="68"/>
        <v>Feb</v>
      </c>
      <c r="Z611" s="5" t="str">
        <f t="shared" si="69"/>
        <v>6-10</v>
      </c>
    </row>
    <row r="612" spans="1:26" x14ac:dyDescent="0.25">
      <c r="A612" s="2" t="s">
        <v>645</v>
      </c>
      <c r="B612" s="2" t="s">
        <v>26</v>
      </c>
      <c r="C612" s="1">
        <v>45704</v>
      </c>
      <c r="D612" s="3">
        <v>0.84513888888888888</v>
      </c>
      <c r="E612" s="2" t="s">
        <v>16</v>
      </c>
      <c r="F612" s="2" t="s">
        <v>36</v>
      </c>
      <c r="G612" s="2">
        <v>43993</v>
      </c>
      <c r="H612" s="2">
        <v>6</v>
      </c>
      <c r="I612" s="2">
        <v>185</v>
      </c>
      <c r="J612" s="2">
        <v>15316</v>
      </c>
      <c r="K612" s="2">
        <v>10730</v>
      </c>
      <c r="L612" s="2">
        <v>386</v>
      </c>
      <c r="M612" s="2">
        <v>26</v>
      </c>
      <c r="N612" s="2">
        <v>29</v>
      </c>
      <c r="O612" s="2">
        <v>41</v>
      </c>
      <c r="P612" s="2">
        <v>36</v>
      </c>
      <c r="Q612" s="2">
        <v>85</v>
      </c>
      <c r="R612" s="2">
        <v>24</v>
      </c>
      <c r="S612" s="2" t="s">
        <v>31</v>
      </c>
      <c r="T612" s="5">
        <f t="shared" si="63"/>
        <v>482</v>
      </c>
      <c r="U612" s="4">
        <f t="shared" si="64"/>
        <v>0.24390243902439024</v>
      </c>
      <c r="V612" s="4">
        <f t="shared" si="65"/>
        <v>0.24390243902439024</v>
      </c>
      <c r="W612">
        <f t="shared" si="66"/>
        <v>20</v>
      </c>
      <c r="X612" t="str">
        <f t="shared" si="67"/>
        <v>Sunday</v>
      </c>
      <c r="Y612" s="5" t="str">
        <f t="shared" si="68"/>
        <v>Feb</v>
      </c>
      <c r="Z612" s="5" t="str">
        <f t="shared" si="69"/>
        <v>6-10</v>
      </c>
    </row>
    <row r="613" spans="1:26" x14ac:dyDescent="0.25">
      <c r="A613" s="2" t="s">
        <v>646</v>
      </c>
      <c r="B613" s="2" t="s">
        <v>26</v>
      </c>
      <c r="C613" s="1">
        <v>45704</v>
      </c>
      <c r="D613" s="3">
        <v>0.88958333333333328</v>
      </c>
      <c r="E613" s="2" t="s">
        <v>19</v>
      </c>
      <c r="F613" s="2" t="s">
        <v>30</v>
      </c>
      <c r="G613" s="2">
        <v>44202</v>
      </c>
      <c r="H613" s="2">
        <v>11</v>
      </c>
      <c r="I613" s="2">
        <v>174</v>
      </c>
      <c r="J613" s="2">
        <v>37702</v>
      </c>
      <c r="K613" s="2">
        <v>32412</v>
      </c>
      <c r="L613" s="2">
        <v>1326</v>
      </c>
      <c r="M613" s="2">
        <v>159</v>
      </c>
      <c r="N613" s="2">
        <v>205</v>
      </c>
      <c r="O613" s="2">
        <v>896</v>
      </c>
      <c r="P613" s="2">
        <v>95</v>
      </c>
      <c r="Q613" s="2">
        <v>664</v>
      </c>
      <c r="R613" s="2">
        <v>98</v>
      </c>
      <c r="S613" s="2" t="s">
        <v>28</v>
      </c>
      <c r="T613" s="5">
        <f t="shared" si="63"/>
        <v>2586</v>
      </c>
      <c r="U613" s="4">
        <f t="shared" si="64"/>
        <v>0.73326998778335817</v>
      </c>
      <c r="V613" s="4">
        <f t="shared" si="65"/>
        <v>0.73326998778335817</v>
      </c>
      <c r="W613">
        <f t="shared" si="66"/>
        <v>21</v>
      </c>
      <c r="X613" t="str">
        <f t="shared" si="67"/>
        <v>Sunday</v>
      </c>
      <c r="Y613" s="5" t="str">
        <f t="shared" si="68"/>
        <v>Feb</v>
      </c>
      <c r="Z613" s="5" t="str">
        <f t="shared" si="69"/>
        <v>11+</v>
      </c>
    </row>
    <row r="614" spans="1:26" x14ac:dyDescent="0.25">
      <c r="A614" s="2" t="s">
        <v>647</v>
      </c>
      <c r="B614" s="2" t="s">
        <v>26</v>
      </c>
      <c r="C614" s="1">
        <v>45704</v>
      </c>
      <c r="D614" s="3">
        <v>0.9</v>
      </c>
      <c r="E614" s="2" t="s">
        <v>19</v>
      </c>
      <c r="F614" s="2" t="s">
        <v>49</v>
      </c>
      <c r="G614" s="2">
        <v>43902</v>
      </c>
      <c r="H614" s="2">
        <v>8</v>
      </c>
      <c r="I614" s="2">
        <v>179</v>
      </c>
      <c r="J614" s="2">
        <v>27380</v>
      </c>
      <c r="K614" s="2">
        <v>23010</v>
      </c>
      <c r="L614" s="2">
        <v>1271</v>
      </c>
      <c r="M614" s="2">
        <v>123</v>
      </c>
      <c r="N614" s="2">
        <v>143</v>
      </c>
      <c r="O614" s="2">
        <v>524</v>
      </c>
      <c r="P614" s="2">
        <v>109</v>
      </c>
      <c r="Q614" s="2">
        <v>628</v>
      </c>
      <c r="R614" s="2">
        <v>50</v>
      </c>
      <c r="S614" s="2" t="s">
        <v>31</v>
      </c>
      <c r="T614" s="5">
        <f t="shared" si="63"/>
        <v>2061</v>
      </c>
      <c r="U614" s="4">
        <f t="shared" si="64"/>
        <v>0.52412190788574553</v>
      </c>
      <c r="V614" s="4">
        <f t="shared" si="65"/>
        <v>0.52412190788574553</v>
      </c>
      <c r="W614">
        <f t="shared" si="66"/>
        <v>21</v>
      </c>
      <c r="X614" t="str">
        <f t="shared" si="67"/>
        <v>Sunday</v>
      </c>
      <c r="Y614" s="5" t="str">
        <f t="shared" si="68"/>
        <v>Feb</v>
      </c>
      <c r="Z614" s="5" t="str">
        <f t="shared" si="69"/>
        <v>6-10</v>
      </c>
    </row>
    <row r="615" spans="1:26" x14ac:dyDescent="0.25">
      <c r="A615" s="2" t="s">
        <v>648</v>
      </c>
      <c r="B615" s="2" t="s">
        <v>26</v>
      </c>
      <c r="C615" s="1">
        <v>45704</v>
      </c>
      <c r="D615" s="3">
        <v>0.91319444444444442</v>
      </c>
      <c r="E615" s="2" t="s">
        <v>19</v>
      </c>
      <c r="F615" s="2" t="s">
        <v>27</v>
      </c>
      <c r="G615" s="2">
        <v>44095</v>
      </c>
      <c r="H615" s="2">
        <v>12</v>
      </c>
      <c r="I615" s="2">
        <v>166</v>
      </c>
      <c r="J615" s="2">
        <v>15918</v>
      </c>
      <c r="K615" s="2">
        <v>11392</v>
      </c>
      <c r="L615" s="2">
        <v>368</v>
      </c>
      <c r="M615" s="2">
        <v>35</v>
      </c>
      <c r="N615" s="2">
        <v>49</v>
      </c>
      <c r="O615" s="2">
        <v>198</v>
      </c>
      <c r="P615" s="2">
        <v>81</v>
      </c>
      <c r="Q615" s="2">
        <v>143</v>
      </c>
      <c r="R615" s="2">
        <v>16</v>
      </c>
      <c r="S615" s="2" t="s">
        <v>31</v>
      </c>
      <c r="T615" s="5">
        <f t="shared" si="63"/>
        <v>650</v>
      </c>
      <c r="U615" s="4">
        <f t="shared" si="64"/>
        <v>0.25835128699399024</v>
      </c>
      <c r="V615" s="4">
        <f t="shared" si="65"/>
        <v>0.25835128699399024</v>
      </c>
      <c r="W615">
        <f t="shared" si="66"/>
        <v>21</v>
      </c>
      <c r="X615" t="str">
        <f t="shared" si="67"/>
        <v>Sunday</v>
      </c>
      <c r="Y615" s="5" t="str">
        <f t="shared" si="68"/>
        <v>Feb</v>
      </c>
      <c r="Z615" s="5" t="str">
        <f t="shared" si="69"/>
        <v>11+</v>
      </c>
    </row>
    <row r="616" spans="1:26" x14ac:dyDescent="0.25">
      <c r="A616" s="2" t="s">
        <v>649</v>
      </c>
      <c r="B616" s="2" t="s">
        <v>26</v>
      </c>
      <c r="C616" s="1">
        <v>45704</v>
      </c>
      <c r="D616" s="3">
        <v>0.98402777777777772</v>
      </c>
      <c r="E616" s="2" t="s">
        <v>19</v>
      </c>
      <c r="F616" s="2" t="s">
        <v>18</v>
      </c>
      <c r="G616" s="2">
        <v>44036</v>
      </c>
      <c r="H616" s="2">
        <v>8</v>
      </c>
      <c r="I616" s="2">
        <v>376</v>
      </c>
      <c r="J616" s="2">
        <v>7274</v>
      </c>
      <c r="K616" s="2">
        <v>5777</v>
      </c>
      <c r="L616" s="2">
        <v>246</v>
      </c>
      <c r="M616" s="2">
        <v>31</v>
      </c>
      <c r="N616" s="2">
        <v>32</v>
      </c>
      <c r="O616" s="2">
        <v>160</v>
      </c>
      <c r="P616" s="2">
        <v>31</v>
      </c>
      <c r="Q616" s="2">
        <v>132</v>
      </c>
      <c r="R616" s="2">
        <v>8</v>
      </c>
      <c r="S616" s="2" t="s">
        <v>31</v>
      </c>
      <c r="T616" s="5">
        <f t="shared" si="63"/>
        <v>469</v>
      </c>
      <c r="U616" s="4">
        <f t="shared" si="64"/>
        <v>0.13118811881188119</v>
      </c>
      <c r="V616" s="4">
        <f t="shared" si="65"/>
        <v>0.13118811881188119</v>
      </c>
      <c r="W616">
        <f t="shared" si="66"/>
        <v>23</v>
      </c>
      <c r="X616" t="str">
        <f t="shared" si="67"/>
        <v>Sunday</v>
      </c>
      <c r="Y616" s="5" t="str">
        <f t="shared" si="68"/>
        <v>Feb</v>
      </c>
      <c r="Z616" s="5" t="str">
        <f t="shared" si="69"/>
        <v>6-10</v>
      </c>
    </row>
    <row r="617" spans="1:26" x14ac:dyDescent="0.25">
      <c r="A617" s="2" t="s">
        <v>650</v>
      </c>
      <c r="B617" s="2" t="s">
        <v>26</v>
      </c>
      <c r="C617" s="1">
        <v>45705</v>
      </c>
      <c r="D617" s="3">
        <v>6.8750000000000006E-2</v>
      </c>
      <c r="E617" s="2" t="s">
        <v>17</v>
      </c>
      <c r="F617" s="2" t="s">
        <v>49</v>
      </c>
      <c r="G617" s="2">
        <v>44172</v>
      </c>
      <c r="H617" s="2">
        <v>5</v>
      </c>
      <c r="I617" s="2">
        <v>39</v>
      </c>
      <c r="J617" s="2">
        <v>5726</v>
      </c>
      <c r="K617" s="2">
        <v>4014</v>
      </c>
      <c r="L617" s="2">
        <v>82</v>
      </c>
      <c r="M617" s="2">
        <v>17</v>
      </c>
      <c r="N617" s="2">
        <v>14</v>
      </c>
      <c r="O617" s="2">
        <v>0</v>
      </c>
      <c r="P617" s="2">
        <v>47</v>
      </c>
      <c r="Q617" s="2">
        <v>23</v>
      </c>
      <c r="R617" s="2">
        <v>3</v>
      </c>
      <c r="S617" s="2" t="s">
        <v>31</v>
      </c>
      <c r="T617" s="5">
        <f t="shared" si="63"/>
        <v>113</v>
      </c>
      <c r="U617" s="4">
        <f t="shared" si="64"/>
        <v>9.0872045639771803E-2</v>
      </c>
      <c r="V617" s="4">
        <f t="shared" si="65"/>
        <v>9.0872045639771803E-2</v>
      </c>
      <c r="W617">
        <f t="shared" si="66"/>
        <v>1</v>
      </c>
      <c r="X617" t="str">
        <f t="shared" si="67"/>
        <v>Monday</v>
      </c>
      <c r="Y617" s="5" t="str">
        <f t="shared" si="68"/>
        <v>Feb</v>
      </c>
      <c r="Z617" s="5" t="str">
        <f t="shared" si="69"/>
        <v>3-5</v>
      </c>
    </row>
    <row r="618" spans="1:26" x14ac:dyDescent="0.25">
      <c r="A618" s="2" t="s">
        <v>651</v>
      </c>
      <c r="B618" s="2" t="s">
        <v>26</v>
      </c>
      <c r="C618" s="1">
        <v>45705</v>
      </c>
      <c r="D618" s="3">
        <v>0.4284722222222222</v>
      </c>
      <c r="E618" s="2" t="s">
        <v>16</v>
      </c>
      <c r="F618" s="2" t="s">
        <v>46</v>
      </c>
      <c r="G618" s="2">
        <v>44171</v>
      </c>
      <c r="H618" s="2">
        <v>10</v>
      </c>
      <c r="I618" s="2">
        <v>143</v>
      </c>
      <c r="J618" s="2">
        <v>11903</v>
      </c>
      <c r="K618" s="2">
        <v>9952</v>
      </c>
      <c r="L618" s="2">
        <v>331</v>
      </c>
      <c r="M618" s="2">
        <v>31</v>
      </c>
      <c r="N618" s="2">
        <v>21</v>
      </c>
      <c r="O618" s="2">
        <v>48</v>
      </c>
      <c r="P618" s="2">
        <v>69</v>
      </c>
      <c r="Q618" s="2">
        <v>188</v>
      </c>
      <c r="R618" s="2">
        <v>21</v>
      </c>
      <c r="S618" s="2" t="s">
        <v>31</v>
      </c>
      <c r="T618" s="5">
        <f t="shared" si="63"/>
        <v>431</v>
      </c>
      <c r="U618" s="4">
        <f t="shared" si="64"/>
        <v>0.22530619637318602</v>
      </c>
      <c r="V618" s="4">
        <f t="shared" si="65"/>
        <v>0.22530619637318602</v>
      </c>
      <c r="W618">
        <f t="shared" si="66"/>
        <v>10</v>
      </c>
      <c r="X618" t="str">
        <f t="shared" si="67"/>
        <v>Monday</v>
      </c>
      <c r="Y618" s="5" t="str">
        <f t="shared" si="68"/>
        <v>Feb</v>
      </c>
      <c r="Z618" s="5" t="str">
        <f t="shared" si="69"/>
        <v>6-10</v>
      </c>
    </row>
    <row r="619" spans="1:26" x14ac:dyDescent="0.25">
      <c r="A619" s="2" t="s">
        <v>652</v>
      </c>
      <c r="B619" s="2" t="s">
        <v>26</v>
      </c>
      <c r="C619" s="1">
        <v>45705</v>
      </c>
      <c r="D619" s="3">
        <v>0.49027777777777776</v>
      </c>
      <c r="E619" s="2" t="s">
        <v>16</v>
      </c>
      <c r="F619" s="2" t="s">
        <v>36</v>
      </c>
      <c r="G619" s="2">
        <v>44275</v>
      </c>
      <c r="H619" s="2">
        <v>15</v>
      </c>
      <c r="I619" s="2">
        <v>190</v>
      </c>
      <c r="J619" s="2">
        <v>6574</v>
      </c>
      <c r="K619" s="2">
        <v>4607</v>
      </c>
      <c r="L619" s="2">
        <v>109</v>
      </c>
      <c r="M619" s="2">
        <v>7</v>
      </c>
      <c r="N619" s="2">
        <v>6</v>
      </c>
      <c r="O619" s="2">
        <v>8</v>
      </c>
      <c r="P619" s="2">
        <v>14</v>
      </c>
      <c r="Q619" s="2">
        <v>76</v>
      </c>
      <c r="R619" s="2">
        <v>10</v>
      </c>
      <c r="S619" s="2" t="s">
        <v>28</v>
      </c>
      <c r="T619" s="5">
        <f t="shared" si="63"/>
        <v>130</v>
      </c>
      <c r="U619" s="4">
        <f t="shared" si="64"/>
        <v>0.10405420666290231</v>
      </c>
      <c r="V619" s="4">
        <f t="shared" si="65"/>
        <v>0.10405420666290231</v>
      </c>
      <c r="W619">
        <f t="shared" si="66"/>
        <v>11</v>
      </c>
      <c r="X619" t="str">
        <f t="shared" si="67"/>
        <v>Monday</v>
      </c>
      <c r="Y619" s="5" t="str">
        <f t="shared" si="68"/>
        <v>Feb</v>
      </c>
      <c r="Z619" s="5" t="str">
        <f t="shared" si="69"/>
        <v>11+</v>
      </c>
    </row>
    <row r="620" spans="1:26" x14ac:dyDescent="0.25">
      <c r="A620" s="2" t="s">
        <v>653</v>
      </c>
      <c r="B620" s="2" t="s">
        <v>26</v>
      </c>
      <c r="C620" s="1">
        <v>45705</v>
      </c>
      <c r="D620" s="3">
        <v>0.53888888888888886</v>
      </c>
      <c r="E620" s="2" t="s">
        <v>19</v>
      </c>
      <c r="F620" s="2" t="s">
        <v>27</v>
      </c>
      <c r="G620" s="2">
        <v>43899</v>
      </c>
      <c r="H620" s="2">
        <v>9</v>
      </c>
      <c r="I620" s="2">
        <v>322</v>
      </c>
      <c r="J620" s="2">
        <v>24359</v>
      </c>
      <c r="K620" s="2">
        <v>22052</v>
      </c>
      <c r="L620" s="2">
        <v>918</v>
      </c>
      <c r="M620" s="2">
        <v>98</v>
      </c>
      <c r="N620" s="2">
        <v>148</v>
      </c>
      <c r="O620" s="2">
        <v>408</v>
      </c>
      <c r="P620" s="2">
        <v>210</v>
      </c>
      <c r="Q620" s="2">
        <v>204</v>
      </c>
      <c r="R620" s="2">
        <v>20</v>
      </c>
      <c r="S620" s="2" t="s">
        <v>28</v>
      </c>
      <c r="T620" s="5">
        <f t="shared" si="63"/>
        <v>1572</v>
      </c>
      <c r="U620" s="4">
        <f t="shared" si="64"/>
        <v>0.50233490512312351</v>
      </c>
      <c r="V620" s="4">
        <f t="shared" si="65"/>
        <v>0.50233490512312351</v>
      </c>
      <c r="W620">
        <f t="shared" si="66"/>
        <v>12</v>
      </c>
      <c r="X620" t="str">
        <f t="shared" si="67"/>
        <v>Monday</v>
      </c>
      <c r="Y620" s="5" t="str">
        <f t="shared" si="68"/>
        <v>Feb</v>
      </c>
      <c r="Z620" s="5" t="str">
        <f t="shared" si="69"/>
        <v>6-10</v>
      </c>
    </row>
    <row r="621" spans="1:26" x14ac:dyDescent="0.25">
      <c r="A621" s="2" t="s">
        <v>654</v>
      </c>
      <c r="B621" s="2" t="s">
        <v>26</v>
      </c>
      <c r="C621" s="1">
        <v>45705</v>
      </c>
      <c r="D621" s="3">
        <v>0.54861111111111116</v>
      </c>
      <c r="E621" s="2" t="s">
        <v>15</v>
      </c>
      <c r="F621" s="2" t="s">
        <v>38</v>
      </c>
      <c r="G621" s="2">
        <v>44087</v>
      </c>
      <c r="H621" s="2">
        <v>6</v>
      </c>
      <c r="I621" s="2">
        <v>67</v>
      </c>
      <c r="J621" s="2">
        <v>21715</v>
      </c>
      <c r="K621" s="2">
        <v>19786</v>
      </c>
      <c r="L621" s="2">
        <v>885</v>
      </c>
      <c r="M621" s="2">
        <v>90</v>
      </c>
      <c r="N621" s="2">
        <v>157</v>
      </c>
      <c r="O621" s="2">
        <v>109</v>
      </c>
      <c r="P621" s="2">
        <v>146</v>
      </c>
      <c r="Q621" s="2">
        <v>781</v>
      </c>
      <c r="R621" s="2">
        <v>77</v>
      </c>
      <c r="S621" s="2" t="s">
        <v>31</v>
      </c>
      <c r="T621" s="5">
        <f t="shared" si="63"/>
        <v>1241</v>
      </c>
      <c r="U621" s="4">
        <f t="shared" si="64"/>
        <v>0.44879442919681539</v>
      </c>
      <c r="V621" s="4">
        <f t="shared" si="65"/>
        <v>0.44879442919681539</v>
      </c>
      <c r="W621">
        <f t="shared" si="66"/>
        <v>13</v>
      </c>
      <c r="X621" t="str">
        <f t="shared" si="67"/>
        <v>Monday</v>
      </c>
      <c r="Y621" s="5" t="str">
        <f t="shared" si="68"/>
        <v>Feb</v>
      </c>
      <c r="Z621" s="5" t="str">
        <f t="shared" si="69"/>
        <v>6-10</v>
      </c>
    </row>
    <row r="622" spans="1:26" x14ac:dyDescent="0.25">
      <c r="A622" s="2" t="s">
        <v>655</v>
      </c>
      <c r="B622" s="2" t="s">
        <v>26</v>
      </c>
      <c r="C622" s="1">
        <v>45705</v>
      </c>
      <c r="D622" s="3">
        <v>0.82291666666666663</v>
      </c>
      <c r="E622" s="2" t="s">
        <v>17</v>
      </c>
      <c r="F622" s="2" t="s">
        <v>46</v>
      </c>
      <c r="G622" s="2">
        <v>44159</v>
      </c>
      <c r="H622" s="2">
        <v>6</v>
      </c>
      <c r="I622" s="2">
        <v>52</v>
      </c>
      <c r="J622" s="2">
        <v>7891</v>
      </c>
      <c r="K622" s="2">
        <v>5937</v>
      </c>
      <c r="L622" s="2">
        <v>64</v>
      </c>
      <c r="M622" s="2">
        <v>8</v>
      </c>
      <c r="N622" s="2">
        <v>9</v>
      </c>
      <c r="O622" s="2">
        <v>0</v>
      </c>
      <c r="P622" s="2">
        <v>93</v>
      </c>
      <c r="Q622" s="2">
        <v>65</v>
      </c>
      <c r="R622" s="2">
        <v>3</v>
      </c>
      <c r="S622" s="2" t="s">
        <v>31</v>
      </c>
      <c r="T622" s="5">
        <f t="shared" si="63"/>
        <v>81</v>
      </c>
      <c r="U622" s="4">
        <f t="shared" si="64"/>
        <v>0.13444597930206753</v>
      </c>
      <c r="V622" s="4">
        <f t="shared" si="65"/>
        <v>0.13444597930206753</v>
      </c>
      <c r="W622">
        <f t="shared" si="66"/>
        <v>19</v>
      </c>
      <c r="X622" t="str">
        <f t="shared" si="67"/>
        <v>Monday</v>
      </c>
      <c r="Y622" s="5" t="str">
        <f t="shared" si="68"/>
        <v>Feb</v>
      </c>
      <c r="Z622" s="5" t="str">
        <f t="shared" si="69"/>
        <v>6-10</v>
      </c>
    </row>
    <row r="623" spans="1:26" x14ac:dyDescent="0.25">
      <c r="A623" s="2" t="s">
        <v>656</v>
      </c>
      <c r="B623" s="2" t="s">
        <v>26</v>
      </c>
      <c r="C623" s="1">
        <v>45705</v>
      </c>
      <c r="D623" s="3">
        <v>0.84583333333333333</v>
      </c>
      <c r="E623" s="2" t="s">
        <v>15</v>
      </c>
      <c r="F623" s="2" t="s">
        <v>36</v>
      </c>
      <c r="G623" s="2">
        <v>44098</v>
      </c>
      <c r="H623" s="2">
        <v>6</v>
      </c>
      <c r="I623" s="2">
        <v>64</v>
      </c>
      <c r="J623" s="2">
        <v>21363</v>
      </c>
      <c r="K623" s="2">
        <v>17550</v>
      </c>
      <c r="L623" s="2">
        <v>551</v>
      </c>
      <c r="M623" s="2">
        <v>68</v>
      </c>
      <c r="N623" s="2">
        <v>107</v>
      </c>
      <c r="O623" s="2">
        <v>85</v>
      </c>
      <c r="P623" s="2">
        <v>83</v>
      </c>
      <c r="Q623" s="2">
        <v>399</v>
      </c>
      <c r="R623" s="2">
        <v>46</v>
      </c>
      <c r="S623" s="2" t="s">
        <v>31</v>
      </c>
      <c r="T623" s="5">
        <f t="shared" si="63"/>
        <v>811</v>
      </c>
      <c r="U623" s="4">
        <f t="shared" si="64"/>
        <v>0.39797723252755229</v>
      </c>
      <c r="V623" s="4">
        <f t="shared" si="65"/>
        <v>0.39797723252755229</v>
      </c>
      <c r="W623">
        <f t="shared" si="66"/>
        <v>20</v>
      </c>
      <c r="X623" t="str">
        <f t="shared" si="67"/>
        <v>Monday</v>
      </c>
      <c r="Y623" s="5" t="str">
        <f t="shared" si="68"/>
        <v>Feb</v>
      </c>
      <c r="Z623" s="5" t="str">
        <f t="shared" si="69"/>
        <v>6-10</v>
      </c>
    </row>
    <row r="624" spans="1:26" x14ac:dyDescent="0.25">
      <c r="A624" s="2" t="s">
        <v>657</v>
      </c>
      <c r="B624" s="2" t="s">
        <v>26</v>
      </c>
      <c r="C624" s="1">
        <v>45705</v>
      </c>
      <c r="D624" s="3">
        <v>0.86041666666666672</v>
      </c>
      <c r="E624" s="2" t="s">
        <v>15</v>
      </c>
      <c r="F624" s="2" t="s">
        <v>46</v>
      </c>
      <c r="G624" s="2">
        <v>44018</v>
      </c>
      <c r="H624" s="2">
        <v>8</v>
      </c>
      <c r="I624" s="2">
        <v>112</v>
      </c>
      <c r="J624" s="2">
        <v>37197</v>
      </c>
      <c r="K624" s="2">
        <v>31044</v>
      </c>
      <c r="L624" s="2">
        <v>727</v>
      </c>
      <c r="M624" s="2">
        <v>79</v>
      </c>
      <c r="N624" s="2">
        <v>128</v>
      </c>
      <c r="O624" s="2">
        <v>92</v>
      </c>
      <c r="P624" s="2">
        <v>165</v>
      </c>
      <c r="Q624" s="2">
        <v>882</v>
      </c>
      <c r="R624" s="2">
        <v>91</v>
      </c>
      <c r="S624" s="2" t="s">
        <v>31</v>
      </c>
      <c r="T624" s="5">
        <f t="shared" si="63"/>
        <v>1026</v>
      </c>
      <c r="U624" s="4">
        <f t="shared" si="64"/>
        <v>0.70525694034258712</v>
      </c>
      <c r="V624" s="4">
        <f t="shared" si="65"/>
        <v>0.70525694034258712</v>
      </c>
      <c r="W624">
        <f t="shared" si="66"/>
        <v>20</v>
      </c>
      <c r="X624" t="str">
        <f t="shared" si="67"/>
        <v>Monday</v>
      </c>
      <c r="Y624" s="5" t="str">
        <f t="shared" si="68"/>
        <v>Feb</v>
      </c>
      <c r="Z624" s="5" t="str">
        <f t="shared" si="69"/>
        <v>6-10</v>
      </c>
    </row>
    <row r="625" spans="1:26" x14ac:dyDescent="0.25">
      <c r="A625" s="2" t="s">
        <v>658</v>
      </c>
      <c r="B625" s="2" t="s">
        <v>26</v>
      </c>
      <c r="C625" s="1">
        <v>45705</v>
      </c>
      <c r="D625" s="3">
        <v>0.90138888888888891</v>
      </c>
      <c r="E625" s="2" t="s">
        <v>15</v>
      </c>
      <c r="F625" s="2" t="s">
        <v>36</v>
      </c>
      <c r="G625" s="2">
        <v>44212</v>
      </c>
      <c r="H625" s="2">
        <v>7</v>
      </c>
      <c r="I625" s="2">
        <v>95</v>
      </c>
      <c r="J625" s="2">
        <v>25206</v>
      </c>
      <c r="K625" s="2">
        <v>18454</v>
      </c>
      <c r="L625" s="2">
        <v>1000</v>
      </c>
      <c r="M625" s="2">
        <v>82</v>
      </c>
      <c r="N625" s="2">
        <v>174</v>
      </c>
      <c r="O625" s="2">
        <v>74</v>
      </c>
      <c r="P625" s="2">
        <v>123</v>
      </c>
      <c r="Q625" s="2">
        <v>480</v>
      </c>
      <c r="R625" s="2">
        <v>52</v>
      </c>
      <c r="S625" s="2" t="s">
        <v>31</v>
      </c>
      <c r="T625" s="5">
        <f t="shared" si="63"/>
        <v>1330</v>
      </c>
      <c r="U625" s="4">
        <f t="shared" si="64"/>
        <v>0.41739799149552159</v>
      </c>
      <c r="V625" s="4">
        <f t="shared" si="65"/>
        <v>0.41739799149552159</v>
      </c>
      <c r="W625">
        <f t="shared" si="66"/>
        <v>21</v>
      </c>
      <c r="X625" t="str">
        <f t="shared" si="67"/>
        <v>Monday</v>
      </c>
      <c r="Y625" s="5" t="str">
        <f t="shared" si="68"/>
        <v>Feb</v>
      </c>
      <c r="Z625" s="5" t="str">
        <f t="shared" si="69"/>
        <v>6-10</v>
      </c>
    </row>
    <row r="626" spans="1:26" x14ac:dyDescent="0.25">
      <c r="A626" s="2" t="s">
        <v>659</v>
      </c>
      <c r="B626" s="2" t="s">
        <v>26</v>
      </c>
      <c r="C626" s="1">
        <v>45705</v>
      </c>
      <c r="D626" s="3">
        <v>0.92013888888888884</v>
      </c>
      <c r="E626" s="2" t="s">
        <v>15</v>
      </c>
      <c r="F626" s="2" t="s">
        <v>36</v>
      </c>
      <c r="G626" s="2">
        <v>44202</v>
      </c>
      <c r="H626" s="2">
        <v>11</v>
      </c>
      <c r="I626" s="2">
        <v>61</v>
      </c>
      <c r="J626" s="2">
        <v>47521</v>
      </c>
      <c r="K626" s="2">
        <v>43616</v>
      </c>
      <c r="L626" s="2">
        <v>1392</v>
      </c>
      <c r="M626" s="2">
        <v>149</v>
      </c>
      <c r="N626" s="2">
        <v>358</v>
      </c>
      <c r="O626" s="2">
        <v>168</v>
      </c>
      <c r="P626" s="2">
        <v>293</v>
      </c>
      <c r="Q626" s="2">
        <v>745</v>
      </c>
      <c r="R626" s="2">
        <v>104</v>
      </c>
      <c r="S626" s="2" t="s">
        <v>28</v>
      </c>
      <c r="T626" s="5">
        <f t="shared" si="63"/>
        <v>2067</v>
      </c>
      <c r="U626" s="4">
        <f t="shared" si="64"/>
        <v>0.98674268132663678</v>
      </c>
      <c r="V626" s="4">
        <f t="shared" si="65"/>
        <v>0.98674268132663678</v>
      </c>
      <c r="W626">
        <f t="shared" si="66"/>
        <v>22</v>
      </c>
      <c r="X626" t="str">
        <f t="shared" si="67"/>
        <v>Monday</v>
      </c>
      <c r="Y626" s="5" t="str">
        <f t="shared" si="68"/>
        <v>Feb</v>
      </c>
      <c r="Z626" s="5" t="str">
        <f t="shared" si="69"/>
        <v>11+</v>
      </c>
    </row>
    <row r="627" spans="1:26" x14ac:dyDescent="0.25">
      <c r="A627" s="2" t="s">
        <v>660</v>
      </c>
      <c r="B627" s="2" t="s">
        <v>26</v>
      </c>
      <c r="C627" s="1">
        <v>45705</v>
      </c>
      <c r="D627" s="3">
        <v>0.95416666666666672</v>
      </c>
      <c r="E627" s="2" t="s">
        <v>15</v>
      </c>
      <c r="F627" s="2" t="s">
        <v>18</v>
      </c>
      <c r="G627" s="2">
        <v>44079</v>
      </c>
      <c r="H627" s="2">
        <v>9</v>
      </c>
      <c r="I627" s="2">
        <v>173</v>
      </c>
      <c r="J627" s="2">
        <v>17332</v>
      </c>
      <c r="K627" s="2">
        <v>13518</v>
      </c>
      <c r="L627" s="2">
        <v>420</v>
      </c>
      <c r="M627" s="2">
        <v>44</v>
      </c>
      <c r="N627" s="2">
        <v>103</v>
      </c>
      <c r="O627" s="2">
        <v>48</v>
      </c>
      <c r="P627" s="2">
        <v>80</v>
      </c>
      <c r="Q627" s="2">
        <v>304</v>
      </c>
      <c r="R627" s="2">
        <v>66</v>
      </c>
      <c r="S627" s="2" t="s">
        <v>31</v>
      </c>
      <c r="T627" s="5">
        <f t="shared" si="63"/>
        <v>615</v>
      </c>
      <c r="U627" s="4">
        <f t="shared" si="64"/>
        <v>0.30667664874430001</v>
      </c>
      <c r="V627" s="4">
        <f t="shared" si="65"/>
        <v>0.30667664874430001</v>
      </c>
      <c r="W627">
        <f t="shared" si="66"/>
        <v>22</v>
      </c>
      <c r="X627" t="str">
        <f t="shared" si="67"/>
        <v>Monday</v>
      </c>
      <c r="Y627" s="5" t="str">
        <f t="shared" si="68"/>
        <v>Feb</v>
      </c>
      <c r="Z627" s="5" t="str">
        <f t="shared" si="69"/>
        <v>6-10</v>
      </c>
    </row>
    <row r="628" spans="1:26" x14ac:dyDescent="0.25">
      <c r="A628" s="2" t="s">
        <v>661</v>
      </c>
      <c r="B628" s="2" t="s">
        <v>26</v>
      </c>
      <c r="C628" s="1">
        <v>45706</v>
      </c>
      <c r="D628" s="3">
        <v>0.44930555555555557</v>
      </c>
      <c r="E628" s="2" t="s">
        <v>16</v>
      </c>
      <c r="F628" s="2" t="s">
        <v>36</v>
      </c>
      <c r="G628" s="2">
        <v>44116</v>
      </c>
      <c r="H628" s="2">
        <v>11</v>
      </c>
      <c r="I628" s="2">
        <v>279</v>
      </c>
      <c r="J628" s="2">
        <v>11006</v>
      </c>
      <c r="K628" s="2">
        <v>7747</v>
      </c>
      <c r="L628" s="2">
        <v>216</v>
      </c>
      <c r="M628" s="2">
        <v>15</v>
      </c>
      <c r="N628" s="2">
        <v>14</v>
      </c>
      <c r="O628" s="2">
        <v>24</v>
      </c>
      <c r="P628" s="2">
        <v>62</v>
      </c>
      <c r="Q628" s="2">
        <v>198</v>
      </c>
      <c r="R628" s="2">
        <v>16</v>
      </c>
      <c r="S628" s="2" t="s">
        <v>31</v>
      </c>
      <c r="T628" s="5">
        <f t="shared" si="63"/>
        <v>269</v>
      </c>
      <c r="U628" s="4">
        <f t="shared" si="64"/>
        <v>0.17560522259497688</v>
      </c>
      <c r="V628" s="4">
        <f t="shared" si="65"/>
        <v>0.17560522259497688</v>
      </c>
      <c r="W628">
        <f t="shared" si="66"/>
        <v>10</v>
      </c>
      <c r="X628" t="str">
        <f t="shared" si="67"/>
        <v>Tuesday</v>
      </c>
      <c r="Y628" s="5" t="str">
        <f t="shared" si="68"/>
        <v>Feb</v>
      </c>
      <c r="Z628" s="5" t="str">
        <f t="shared" si="69"/>
        <v>11+</v>
      </c>
    </row>
    <row r="629" spans="1:26" x14ac:dyDescent="0.25">
      <c r="A629" s="2" t="s">
        <v>662</v>
      </c>
      <c r="B629" s="2" t="s">
        <v>26</v>
      </c>
      <c r="C629" s="1">
        <v>45706</v>
      </c>
      <c r="D629" s="3">
        <v>0.52986111111111112</v>
      </c>
      <c r="E629" s="2" t="s">
        <v>16</v>
      </c>
      <c r="F629" s="2" t="s">
        <v>38</v>
      </c>
      <c r="G629" s="2">
        <v>44179</v>
      </c>
      <c r="H629" s="2">
        <v>8</v>
      </c>
      <c r="I629" s="2">
        <v>213</v>
      </c>
      <c r="J629" s="2">
        <v>30661</v>
      </c>
      <c r="K629" s="2">
        <v>28134</v>
      </c>
      <c r="L629" s="2">
        <v>1379</v>
      </c>
      <c r="M629" s="2">
        <v>128</v>
      </c>
      <c r="N629" s="2">
        <v>84</v>
      </c>
      <c r="O629" s="2">
        <v>148</v>
      </c>
      <c r="P629" s="2">
        <v>127</v>
      </c>
      <c r="Q629" s="2">
        <v>486</v>
      </c>
      <c r="R629" s="2">
        <v>55</v>
      </c>
      <c r="S629" s="2" t="s">
        <v>31</v>
      </c>
      <c r="T629" s="5">
        <f t="shared" si="63"/>
        <v>1739</v>
      </c>
      <c r="U629" s="4">
        <f t="shared" si="64"/>
        <v>0.63681839788134631</v>
      </c>
      <c r="V629" s="4">
        <f t="shared" si="65"/>
        <v>0.63681839788134631</v>
      </c>
      <c r="W629">
        <f t="shared" si="66"/>
        <v>12</v>
      </c>
      <c r="X629" t="str">
        <f t="shared" si="67"/>
        <v>Tuesday</v>
      </c>
      <c r="Y629" s="5" t="str">
        <f t="shared" si="68"/>
        <v>Feb</v>
      </c>
      <c r="Z629" s="5" t="str">
        <f t="shared" si="69"/>
        <v>6-10</v>
      </c>
    </row>
    <row r="630" spans="1:26" x14ac:dyDescent="0.25">
      <c r="A630" s="2" t="s">
        <v>663</v>
      </c>
      <c r="B630" s="2" t="s">
        <v>26</v>
      </c>
      <c r="C630" s="1">
        <v>45706</v>
      </c>
      <c r="D630" s="3">
        <v>0.57916666666666672</v>
      </c>
      <c r="E630" s="2" t="s">
        <v>17</v>
      </c>
      <c r="F630" s="2" t="s">
        <v>30</v>
      </c>
      <c r="G630" s="2">
        <v>44148</v>
      </c>
      <c r="H630" s="2">
        <v>7</v>
      </c>
      <c r="I630" s="2">
        <v>38</v>
      </c>
      <c r="J630" s="2">
        <v>5803</v>
      </c>
      <c r="K630" s="2">
        <v>4740</v>
      </c>
      <c r="L630" s="2">
        <v>86</v>
      </c>
      <c r="M630" s="2">
        <v>14</v>
      </c>
      <c r="N630" s="2">
        <v>12</v>
      </c>
      <c r="O630" s="2">
        <v>0</v>
      </c>
      <c r="P630" s="2">
        <v>95</v>
      </c>
      <c r="Q630" s="2">
        <v>71</v>
      </c>
      <c r="R630" s="2">
        <v>3</v>
      </c>
      <c r="S630" s="2" t="s">
        <v>31</v>
      </c>
      <c r="T630" s="5">
        <f t="shared" si="63"/>
        <v>112</v>
      </c>
      <c r="U630" s="4">
        <f t="shared" si="64"/>
        <v>0.10736613210111444</v>
      </c>
      <c r="V630" s="4">
        <f t="shared" si="65"/>
        <v>0.10736613210111444</v>
      </c>
      <c r="W630">
        <f t="shared" si="66"/>
        <v>13</v>
      </c>
      <c r="X630" t="str">
        <f t="shared" si="67"/>
        <v>Tuesday</v>
      </c>
      <c r="Y630" s="5" t="str">
        <f t="shared" si="68"/>
        <v>Feb</v>
      </c>
      <c r="Z630" s="5" t="str">
        <f t="shared" si="69"/>
        <v>6-10</v>
      </c>
    </row>
    <row r="631" spans="1:26" x14ac:dyDescent="0.25">
      <c r="A631" s="2" t="s">
        <v>664</v>
      </c>
      <c r="B631" s="2" t="s">
        <v>26</v>
      </c>
      <c r="C631" s="1">
        <v>45706</v>
      </c>
      <c r="D631" s="3">
        <v>0.61875000000000002</v>
      </c>
      <c r="E631" s="2" t="s">
        <v>16</v>
      </c>
      <c r="F631" s="2" t="s">
        <v>36</v>
      </c>
      <c r="G631" s="2">
        <v>44142</v>
      </c>
      <c r="H631" s="2">
        <v>4</v>
      </c>
      <c r="I631" s="2">
        <v>135</v>
      </c>
      <c r="J631" s="2">
        <v>9564</v>
      </c>
      <c r="K631" s="2">
        <v>7432</v>
      </c>
      <c r="L631" s="2">
        <v>286</v>
      </c>
      <c r="M631" s="2">
        <v>23</v>
      </c>
      <c r="N631" s="2">
        <v>14</v>
      </c>
      <c r="O631" s="2">
        <v>32</v>
      </c>
      <c r="P631" s="2">
        <v>27</v>
      </c>
      <c r="Q631" s="2">
        <v>105</v>
      </c>
      <c r="R631" s="2">
        <v>12</v>
      </c>
      <c r="S631" s="2" t="s">
        <v>31</v>
      </c>
      <c r="T631" s="5">
        <f t="shared" si="63"/>
        <v>355</v>
      </c>
      <c r="U631" s="4">
        <f t="shared" si="64"/>
        <v>0.16836572878437769</v>
      </c>
      <c r="V631" s="4">
        <f t="shared" si="65"/>
        <v>0.16836572878437769</v>
      </c>
      <c r="W631">
        <f t="shared" si="66"/>
        <v>14</v>
      </c>
      <c r="X631" t="str">
        <f t="shared" si="67"/>
        <v>Tuesday</v>
      </c>
      <c r="Y631" s="5" t="str">
        <f t="shared" si="68"/>
        <v>Feb</v>
      </c>
      <c r="Z631" s="5" t="str">
        <f t="shared" si="69"/>
        <v>3-5</v>
      </c>
    </row>
    <row r="632" spans="1:26" x14ac:dyDescent="0.25">
      <c r="A632" s="2" t="s">
        <v>665</v>
      </c>
      <c r="B632" s="2" t="s">
        <v>26</v>
      </c>
      <c r="C632" s="1">
        <v>45706</v>
      </c>
      <c r="D632" s="3">
        <v>0.65138888888888891</v>
      </c>
      <c r="E632" s="2" t="s">
        <v>16</v>
      </c>
      <c r="F632" s="2" t="s">
        <v>30</v>
      </c>
      <c r="G632" s="2">
        <v>44020</v>
      </c>
      <c r="H632" s="2">
        <v>10</v>
      </c>
      <c r="I632" s="2">
        <v>252</v>
      </c>
      <c r="J632" s="2">
        <v>7659</v>
      </c>
      <c r="K632" s="2">
        <v>7053</v>
      </c>
      <c r="L632" s="2">
        <v>245</v>
      </c>
      <c r="M632" s="2">
        <v>20</v>
      </c>
      <c r="N632" s="2">
        <v>19</v>
      </c>
      <c r="O632" s="2">
        <v>25</v>
      </c>
      <c r="P632" s="2">
        <v>23</v>
      </c>
      <c r="Q632" s="2">
        <v>163</v>
      </c>
      <c r="R632" s="2">
        <v>13</v>
      </c>
      <c r="S632" s="2" t="s">
        <v>31</v>
      </c>
      <c r="T632" s="5">
        <f t="shared" si="63"/>
        <v>309</v>
      </c>
      <c r="U632" s="4">
        <f t="shared" si="64"/>
        <v>0.16022262607905496</v>
      </c>
      <c r="V632" s="4">
        <f t="shared" si="65"/>
        <v>0.16022262607905496</v>
      </c>
      <c r="W632">
        <f t="shared" si="66"/>
        <v>15</v>
      </c>
      <c r="X632" t="str">
        <f t="shared" si="67"/>
        <v>Tuesday</v>
      </c>
      <c r="Y632" s="5" t="str">
        <f t="shared" si="68"/>
        <v>Feb</v>
      </c>
      <c r="Z632" s="5" t="str">
        <f t="shared" si="69"/>
        <v>6-10</v>
      </c>
    </row>
    <row r="633" spans="1:26" x14ac:dyDescent="0.25">
      <c r="A633" s="2" t="s">
        <v>666</v>
      </c>
      <c r="B633" s="2" t="s">
        <v>26</v>
      </c>
      <c r="C633" s="1">
        <v>45706</v>
      </c>
      <c r="D633" s="3">
        <v>0.77083333333333337</v>
      </c>
      <c r="E633" s="2" t="s">
        <v>17</v>
      </c>
      <c r="F633" s="2" t="s">
        <v>49</v>
      </c>
      <c r="G633" s="2">
        <v>44129</v>
      </c>
      <c r="H633" s="2">
        <v>8</v>
      </c>
      <c r="I633" s="2">
        <v>46</v>
      </c>
      <c r="J633" s="2">
        <v>16354</v>
      </c>
      <c r="K633" s="2">
        <v>13514</v>
      </c>
      <c r="L633" s="2">
        <v>129</v>
      </c>
      <c r="M633" s="2">
        <v>20</v>
      </c>
      <c r="N633" s="2">
        <v>18</v>
      </c>
      <c r="O633" s="2">
        <v>0</v>
      </c>
      <c r="P633" s="2">
        <v>175</v>
      </c>
      <c r="Q633" s="2">
        <v>237</v>
      </c>
      <c r="R633" s="2">
        <v>10</v>
      </c>
      <c r="S633" s="2" t="s">
        <v>31</v>
      </c>
      <c r="T633" s="5">
        <f t="shared" si="63"/>
        <v>167</v>
      </c>
      <c r="U633" s="4">
        <f t="shared" si="64"/>
        <v>0.30623852795214029</v>
      </c>
      <c r="V633" s="4">
        <f t="shared" si="65"/>
        <v>0.30623852795214029</v>
      </c>
      <c r="W633">
        <f t="shared" si="66"/>
        <v>18</v>
      </c>
      <c r="X633" t="str">
        <f t="shared" si="67"/>
        <v>Tuesday</v>
      </c>
      <c r="Y633" s="5" t="str">
        <f t="shared" si="68"/>
        <v>Feb</v>
      </c>
      <c r="Z633" s="5" t="str">
        <f t="shared" si="69"/>
        <v>6-10</v>
      </c>
    </row>
    <row r="634" spans="1:26" x14ac:dyDescent="0.25">
      <c r="A634" s="2" t="s">
        <v>667</v>
      </c>
      <c r="B634" s="2" t="s">
        <v>26</v>
      </c>
      <c r="C634" s="1">
        <v>45706</v>
      </c>
      <c r="D634" s="3">
        <v>0.77083333333333337</v>
      </c>
      <c r="E634" s="2" t="s">
        <v>16</v>
      </c>
      <c r="F634" s="2" t="s">
        <v>36</v>
      </c>
      <c r="G634" s="2">
        <v>44107</v>
      </c>
      <c r="H634" s="2">
        <v>9</v>
      </c>
      <c r="I634" s="2">
        <v>175</v>
      </c>
      <c r="J634" s="2">
        <v>12486</v>
      </c>
      <c r="K634" s="2">
        <v>9591</v>
      </c>
      <c r="L634" s="2">
        <v>416</v>
      </c>
      <c r="M634" s="2">
        <v>32</v>
      </c>
      <c r="N634" s="2">
        <v>23</v>
      </c>
      <c r="O634" s="2">
        <v>48</v>
      </c>
      <c r="P634" s="2">
        <v>62</v>
      </c>
      <c r="Q634" s="2">
        <v>255</v>
      </c>
      <c r="R634" s="2">
        <v>20</v>
      </c>
      <c r="S634" s="2" t="s">
        <v>31</v>
      </c>
      <c r="T634" s="5">
        <f t="shared" si="63"/>
        <v>519</v>
      </c>
      <c r="U634" s="4">
        <f t="shared" si="64"/>
        <v>0.21744847756591923</v>
      </c>
      <c r="V634" s="4">
        <f t="shared" si="65"/>
        <v>0.21744847756591923</v>
      </c>
      <c r="W634">
        <f t="shared" si="66"/>
        <v>18</v>
      </c>
      <c r="X634" t="str">
        <f t="shared" si="67"/>
        <v>Tuesday</v>
      </c>
      <c r="Y634" s="5" t="str">
        <f t="shared" si="68"/>
        <v>Feb</v>
      </c>
      <c r="Z634" s="5" t="str">
        <f t="shared" si="69"/>
        <v>6-10</v>
      </c>
    </row>
    <row r="635" spans="1:26" x14ac:dyDescent="0.25">
      <c r="A635" s="2" t="s">
        <v>668</v>
      </c>
      <c r="B635" s="2" t="s">
        <v>26</v>
      </c>
      <c r="C635" s="1">
        <v>45706</v>
      </c>
      <c r="D635" s="3">
        <v>0.84444444444444444</v>
      </c>
      <c r="E635" s="2" t="s">
        <v>16</v>
      </c>
      <c r="F635" s="2" t="s">
        <v>46</v>
      </c>
      <c r="G635" s="2">
        <v>44147</v>
      </c>
      <c r="H635" s="2">
        <v>9</v>
      </c>
      <c r="I635" s="2">
        <v>114</v>
      </c>
      <c r="J635" s="2">
        <v>10418</v>
      </c>
      <c r="K635" s="2">
        <v>9358</v>
      </c>
      <c r="L635" s="2">
        <v>258</v>
      </c>
      <c r="M635" s="2">
        <v>34</v>
      </c>
      <c r="N635" s="2">
        <v>17</v>
      </c>
      <c r="O635" s="2">
        <v>32</v>
      </c>
      <c r="P635" s="2">
        <v>40</v>
      </c>
      <c r="Q635" s="2">
        <v>87</v>
      </c>
      <c r="R635" s="2">
        <v>20</v>
      </c>
      <c r="S635" s="2" t="s">
        <v>31</v>
      </c>
      <c r="T635" s="5">
        <f t="shared" si="63"/>
        <v>341</v>
      </c>
      <c r="U635" s="4">
        <f t="shared" si="64"/>
        <v>0.21197363354248308</v>
      </c>
      <c r="V635" s="4">
        <f t="shared" si="65"/>
        <v>0.21197363354248308</v>
      </c>
      <c r="W635">
        <f t="shared" si="66"/>
        <v>20</v>
      </c>
      <c r="X635" t="str">
        <f t="shared" si="67"/>
        <v>Tuesday</v>
      </c>
      <c r="Y635" s="5" t="str">
        <f t="shared" si="68"/>
        <v>Feb</v>
      </c>
      <c r="Z635" s="5" t="str">
        <f t="shared" si="69"/>
        <v>6-10</v>
      </c>
    </row>
    <row r="636" spans="1:26" x14ac:dyDescent="0.25">
      <c r="A636" s="2" t="s">
        <v>669</v>
      </c>
      <c r="B636" s="2" t="s">
        <v>26</v>
      </c>
      <c r="C636" s="1">
        <v>45706</v>
      </c>
      <c r="D636" s="3">
        <v>0.87430555555555556</v>
      </c>
      <c r="E636" s="2" t="s">
        <v>16</v>
      </c>
      <c r="F636" s="2" t="s">
        <v>49</v>
      </c>
      <c r="G636" s="2">
        <v>44181</v>
      </c>
      <c r="H636" s="2">
        <v>12</v>
      </c>
      <c r="I636" s="2">
        <v>142</v>
      </c>
      <c r="J636" s="2">
        <v>18739</v>
      </c>
      <c r="K636" s="2">
        <v>16085</v>
      </c>
      <c r="L636" s="2">
        <v>433</v>
      </c>
      <c r="M636" s="2">
        <v>53</v>
      </c>
      <c r="N636" s="2">
        <v>27</v>
      </c>
      <c r="O636" s="2">
        <v>63</v>
      </c>
      <c r="P636" s="2">
        <v>109</v>
      </c>
      <c r="Q636" s="2">
        <v>417</v>
      </c>
      <c r="R636" s="2">
        <v>26</v>
      </c>
      <c r="S636" s="2" t="s">
        <v>28</v>
      </c>
      <c r="T636" s="5">
        <f t="shared" si="63"/>
        <v>576</v>
      </c>
      <c r="U636" s="4">
        <f t="shared" si="64"/>
        <v>0.36407052805504631</v>
      </c>
      <c r="V636" s="4">
        <f t="shared" si="65"/>
        <v>0.36407052805504631</v>
      </c>
      <c r="W636">
        <f t="shared" si="66"/>
        <v>20</v>
      </c>
      <c r="X636" t="str">
        <f t="shared" si="67"/>
        <v>Tuesday</v>
      </c>
      <c r="Y636" s="5" t="str">
        <f t="shared" si="68"/>
        <v>Feb</v>
      </c>
      <c r="Z636" s="5" t="str">
        <f t="shared" si="69"/>
        <v>11+</v>
      </c>
    </row>
    <row r="637" spans="1:26" x14ac:dyDescent="0.25">
      <c r="A637" s="2" t="s">
        <v>670</v>
      </c>
      <c r="B637" s="2" t="s">
        <v>26</v>
      </c>
      <c r="C637" s="1">
        <v>45707</v>
      </c>
      <c r="D637" s="3">
        <v>0.1388888888888889</v>
      </c>
      <c r="E637" s="2" t="s">
        <v>17</v>
      </c>
      <c r="F637" s="2" t="s">
        <v>30</v>
      </c>
      <c r="G637" s="2">
        <v>44021</v>
      </c>
      <c r="H637" s="2">
        <v>8</v>
      </c>
      <c r="I637" s="2">
        <v>53</v>
      </c>
      <c r="J637" s="2">
        <v>4265</v>
      </c>
      <c r="K637" s="2">
        <v>2963</v>
      </c>
      <c r="L637" s="2">
        <v>48</v>
      </c>
      <c r="M637" s="2">
        <v>10</v>
      </c>
      <c r="N637" s="2">
        <v>9</v>
      </c>
      <c r="O637" s="2">
        <v>0</v>
      </c>
      <c r="P637" s="2">
        <v>42</v>
      </c>
      <c r="Q637" s="2">
        <v>29</v>
      </c>
      <c r="R637" s="2">
        <v>1</v>
      </c>
      <c r="S637" s="2" t="s">
        <v>31</v>
      </c>
      <c r="T637" s="5">
        <f t="shared" si="63"/>
        <v>67</v>
      </c>
      <c r="U637" s="4">
        <f t="shared" si="64"/>
        <v>6.7308784443788197E-2</v>
      </c>
      <c r="V637" s="4">
        <f t="shared" si="65"/>
        <v>6.7308784443788197E-2</v>
      </c>
      <c r="W637">
        <f t="shared" si="66"/>
        <v>3</v>
      </c>
      <c r="X637" t="str">
        <f t="shared" si="67"/>
        <v>Wednesday</v>
      </c>
      <c r="Y637" s="5" t="str">
        <f t="shared" si="68"/>
        <v>Feb</v>
      </c>
      <c r="Z637" s="5" t="str">
        <f t="shared" si="69"/>
        <v>6-10</v>
      </c>
    </row>
    <row r="638" spans="1:26" x14ac:dyDescent="0.25">
      <c r="A638" s="2" t="s">
        <v>671</v>
      </c>
      <c r="B638" s="2" t="s">
        <v>26</v>
      </c>
      <c r="C638" s="1">
        <v>45707</v>
      </c>
      <c r="D638" s="3">
        <v>0.14166666666666666</v>
      </c>
      <c r="E638" s="2" t="s">
        <v>15</v>
      </c>
      <c r="F638" s="2" t="s">
        <v>49</v>
      </c>
      <c r="G638" s="2">
        <v>44006</v>
      </c>
      <c r="H638" s="2">
        <v>8</v>
      </c>
      <c r="I638" s="2">
        <v>141</v>
      </c>
      <c r="J638" s="2">
        <v>14046</v>
      </c>
      <c r="K638" s="2">
        <v>11888</v>
      </c>
      <c r="L638" s="2">
        <v>486</v>
      </c>
      <c r="M638" s="2">
        <v>45</v>
      </c>
      <c r="N638" s="2">
        <v>91</v>
      </c>
      <c r="O638" s="2">
        <v>59</v>
      </c>
      <c r="P638" s="2">
        <v>73</v>
      </c>
      <c r="Q638" s="2">
        <v>169</v>
      </c>
      <c r="R638" s="2">
        <v>33</v>
      </c>
      <c r="S638" s="2" t="s">
        <v>31</v>
      </c>
      <c r="T638" s="5">
        <f t="shared" si="63"/>
        <v>681</v>
      </c>
      <c r="U638" s="4">
        <f t="shared" si="64"/>
        <v>0.27014498022996863</v>
      </c>
      <c r="V638" s="4">
        <f t="shared" si="65"/>
        <v>0.27014498022996863</v>
      </c>
      <c r="W638">
        <f t="shared" si="66"/>
        <v>3</v>
      </c>
      <c r="X638" t="str">
        <f t="shared" si="67"/>
        <v>Wednesday</v>
      </c>
      <c r="Y638" s="5" t="str">
        <f t="shared" si="68"/>
        <v>Feb</v>
      </c>
      <c r="Z638" s="5" t="str">
        <f t="shared" si="69"/>
        <v>6-10</v>
      </c>
    </row>
    <row r="639" spans="1:26" x14ac:dyDescent="0.25">
      <c r="A639" s="2" t="s">
        <v>672</v>
      </c>
      <c r="B639" s="2" t="s">
        <v>26</v>
      </c>
      <c r="C639" s="1">
        <v>45707</v>
      </c>
      <c r="D639" s="3">
        <v>0.18819444444444444</v>
      </c>
      <c r="E639" s="2" t="s">
        <v>15</v>
      </c>
      <c r="F639" s="2" t="s">
        <v>36</v>
      </c>
      <c r="G639" s="2">
        <v>44330</v>
      </c>
      <c r="H639" s="2">
        <v>7</v>
      </c>
      <c r="I639" s="2">
        <v>124</v>
      </c>
      <c r="J639" s="2">
        <v>15630</v>
      </c>
      <c r="K639" s="2">
        <v>10898</v>
      </c>
      <c r="L639" s="2">
        <v>329</v>
      </c>
      <c r="M639" s="2">
        <v>29</v>
      </c>
      <c r="N639" s="2">
        <v>60</v>
      </c>
      <c r="O639" s="2">
        <v>32</v>
      </c>
      <c r="P639" s="2">
        <v>80</v>
      </c>
      <c r="Q639" s="2">
        <v>366</v>
      </c>
      <c r="R639" s="2">
        <v>62</v>
      </c>
      <c r="S639" s="2" t="s">
        <v>31</v>
      </c>
      <c r="T639" s="5">
        <f t="shared" si="63"/>
        <v>450</v>
      </c>
      <c r="U639" s="4">
        <f t="shared" si="64"/>
        <v>0.24583803293480713</v>
      </c>
      <c r="V639" s="4">
        <f t="shared" si="65"/>
        <v>0.24583803293480713</v>
      </c>
      <c r="W639">
        <f t="shared" si="66"/>
        <v>4</v>
      </c>
      <c r="X639" t="str">
        <f t="shared" si="67"/>
        <v>Wednesday</v>
      </c>
      <c r="Y639" s="5" t="str">
        <f t="shared" si="68"/>
        <v>Feb</v>
      </c>
      <c r="Z639" s="5" t="str">
        <f t="shared" si="69"/>
        <v>6-10</v>
      </c>
    </row>
    <row r="640" spans="1:26" x14ac:dyDescent="0.25">
      <c r="A640" s="2" t="s">
        <v>673</v>
      </c>
      <c r="B640" s="2" t="s">
        <v>26</v>
      </c>
      <c r="C640" s="1">
        <v>45707</v>
      </c>
      <c r="D640" s="3">
        <v>0.21388888888888888</v>
      </c>
      <c r="E640" s="2" t="s">
        <v>19</v>
      </c>
      <c r="F640" s="2" t="s">
        <v>18</v>
      </c>
      <c r="G640" s="2">
        <v>44173</v>
      </c>
      <c r="H640" s="2">
        <v>6</v>
      </c>
      <c r="I640" s="2">
        <v>147</v>
      </c>
      <c r="J640" s="2">
        <v>3012</v>
      </c>
      <c r="K640" s="2">
        <v>2736</v>
      </c>
      <c r="L640" s="2">
        <v>134</v>
      </c>
      <c r="M640" s="2">
        <v>15</v>
      </c>
      <c r="N640" s="2">
        <v>14</v>
      </c>
      <c r="O640" s="2">
        <v>82</v>
      </c>
      <c r="P640" s="2">
        <v>12</v>
      </c>
      <c r="Q640" s="2">
        <v>45</v>
      </c>
      <c r="R640" s="2">
        <v>6</v>
      </c>
      <c r="S640" s="2" t="s">
        <v>31</v>
      </c>
      <c r="T640" s="5">
        <f t="shared" si="63"/>
        <v>245</v>
      </c>
      <c r="U640" s="4">
        <f t="shared" si="64"/>
        <v>6.1938288094537386E-2</v>
      </c>
      <c r="V640" s="4">
        <f t="shared" si="65"/>
        <v>6.1938288094537386E-2</v>
      </c>
      <c r="W640">
        <f t="shared" si="66"/>
        <v>5</v>
      </c>
      <c r="X640" t="str">
        <f t="shared" si="67"/>
        <v>Wednesday</v>
      </c>
      <c r="Y640" s="5" t="str">
        <f t="shared" si="68"/>
        <v>Feb</v>
      </c>
      <c r="Z640" s="5" t="str">
        <f t="shared" si="69"/>
        <v>6-10</v>
      </c>
    </row>
    <row r="641" spans="1:26" x14ac:dyDescent="0.25">
      <c r="A641" s="2" t="s">
        <v>674</v>
      </c>
      <c r="B641" s="2" t="s">
        <v>26</v>
      </c>
      <c r="C641" s="1">
        <v>45707</v>
      </c>
      <c r="D641" s="3">
        <v>0.5</v>
      </c>
      <c r="E641" s="2" t="s">
        <v>19</v>
      </c>
      <c r="F641" s="2" t="s">
        <v>30</v>
      </c>
      <c r="G641" s="2">
        <v>44033</v>
      </c>
      <c r="H641" s="2">
        <v>10</v>
      </c>
      <c r="I641" s="2">
        <v>246</v>
      </c>
      <c r="J641" s="2">
        <v>5687</v>
      </c>
      <c r="K641" s="2">
        <v>4610</v>
      </c>
      <c r="L641" s="2">
        <v>249</v>
      </c>
      <c r="M641" s="2">
        <v>23</v>
      </c>
      <c r="N641" s="2">
        <v>34</v>
      </c>
      <c r="O641" s="2">
        <v>104</v>
      </c>
      <c r="P641" s="2">
        <v>13</v>
      </c>
      <c r="Q641" s="2">
        <v>119</v>
      </c>
      <c r="R641" s="2">
        <v>13</v>
      </c>
      <c r="S641" s="2" t="s">
        <v>31</v>
      </c>
      <c r="T641" s="5">
        <f t="shared" si="63"/>
        <v>410</v>
      </c>
      <c r="U641" s="4">
        <f t="shared" si="64"/>
        <v>0.10469420661776395</v>
      </c>
      <c r="V641" s="4">
        <f t="shared" si="65"/>
        <v>0.10469420661776395</v>
      </c>
      <c r="W641">
        <f t="shared" si="66"/>
        <v>12</v>
      </c>
      <c r="X641" t="str">
        <f t="shared" si="67"/>
        <v>Wednesday</v>
      </c>
      <c r="Y641" s="5" t="str">
        <f t="shared" si="68"/>
        <v>Feb</v>
      </c>
      <c r="Z641" s="5" t="str">
        <f t="shared" si="69"/>
        <v>6-10</v>
      </c>
    </row>
    <row r="642" spans="1:26" x14ac:dyDescent="0.25">
      <c r="A642" s="2" t="s">
        <v>675</v>
      </c>
      <c r="B642" s="2" t="s">
        <v>26</v>
      </c>
      <c r="C642" s="1">
        <v>45707</v>
      </c>
      <c r="D642" s="3">
        <v>0.50138888888888888</v>
      </c>
      <c r="E642" s="2" t="s">
        <v>15</v>
      </c>
      <c r="F642" s="2" t="s">
        <v>27</v>
      </c>
      <c r="G642" s="2">
        <v>44288</v>
      </c>
      <c r="H642" s="2">
        <v>8</v>
      </c>
      <c r="I642" s="2">
        <v>140</v>
      </c>
      <c r="J642" s="2">
        <v>25449</v>
      </c>
      <c r="K642" s="2">
        <v>20015</v>
      </c>
      <c r="L642" s="2">
        <v>819</v>
      </c>
      <c r="M642" s="2">
        <v>99</v>
      </c>
      <c r="N642" s="2">
        <v>189</v>
      </c>
      <c r="O642" s="2">
        <v>98</v>
      </c>
      <c r="P642" s="2">
        <v>68</v>
      </c>
      <c r="Q642" s="2">
        <v>628</v>
      </c>
      <c r="R642" s="2">
        <v>131</v>
      </c>
      <c r="S642" s="2" t="s">
        <v>31</v>
      </c>
      <c r="T642" s="5">
        <f t="shared" ref="T642:T705" si="70">SUM(L642:O642)</f>
        <v>1205</v>
      </c>
      <c r="U642" s="4">
        <f t="shared" ref="U642:U705" si="71">K642/G642</f>
        <v>0.45192828757225434</v>
      </c>
      <c r="V642" s="4">
        <f t="shared" ref="V642:V705" si="72">K642/G642</f>
        <v>0.45192828757225434</v>
      </c>
      <c r="W642">
        <f t="shared" ref="W642:W705" si="73">HOUR(D642)</f>
        <v>12</v>
      </c>
      <c r="X642" t="str">
        <f t="shared" ref="X642:X705" si="74">TEXT(C642,"dddd")</f>
        <v>Wednesday</v>
      </c>
      <c r="Y642" s="5" t="str">
        <f t="shared" ref="Y642:Y705" si="75">TEXT(C642,"mmm")</f>
        <v>Feb</v>
      </c>
      <c r="Z642" s="5" t="str">
        <f t="shared" ref="Z642:Z705" si="76">IF(H642&lt;=2,"0-2",IF(H642&lt;=5,"3-5",IF(H642&lt;=10,"6-10","11+")))</f>
        <v>6-10</v>
      </c>
    </row>
    <row r="643" spans="1:26" x14ac:dyDescent="0.25">
      <c r="A643" s="2" t="s">
        <v>676</v>
      </c>
      <c r="B643" s="2" t="s">
        <v>26</v>
      </c>
      <c r="C643" s="1">
        <v>45707</v>
      </c>
      <c r="D643" s="3">
        <v>0.53749999999999998</v>
      </c>
      <c r="E643" s="2" t="s">
        <v>19</v>
      </c>
      <c r="F643" s="2" t="s">
        <v>18</v>
      </c>
      <c r="G643" s="2">
        <v>44250</v>
      </c>
      <c r="H643" s="2">
        <v>10</v>
      </c>
      <c r="I643" s="2">
        <v>493</v>
      </c>
      <c r="J643" s="2">
        <v>10835</v>
      </c>
      <c r="K643" s="2">
        <v>7912</v>
      </c>
      <c r="L643" s="2">
        <v>545</v>
      </c>
      <c r="M643" s="2">
        <v>57</v>
      </c>
      <c r="N643" s="2">
        <v>74</v>
      </c>
      <c r="O643" s="2">
        <v>353</v>
      </c>
      <c r="P643" s="2">
        <v>78</v>
      </c>
      <c r="Q643" s="2">
        <v>210</v>
      </c>
      <c r="R643" s="2">
        <v>23</v>
      </c>
      <c r="S643" s="2" t="s">
        <v>31</v>
      </c>
      <c r="T643" s="5">
        <f t="shared" si="70"/>
        <v>1029</v>
      </c>
      <c r="U643" s="4">
        <f t="shared" si="71"/>
        <v>0.17880225988700565</v>
      </c>
      <c r="V643" s="4">
        <f t="shared" si="72"/>
        <v>0.17880225988700565</v>
      </c>
      <c r="W643">
        <f t="shared" si="73"/>
        <v>12</v>
      </c>
      <c r="X643" t="str">
        <f t="shared" si="74"/>
        <v>Wednesday</v>
      </c>
      <c r="Y643" s="5" t="str">
        <f t="shared" si="75"/>
        <v>Feb</v>
      </c>
      <c r="Z643" s="5" t="str">
        <f t="shared" si="76"/>
        <v>6-10</v>
      </c>
    </row>
    <row r="644" spans="1:26" x14ac:dyDescent="0.25">
      <c r="A644" s="2" t="s">
        <v>677</v>
      </c>
      <c r="B644" s="2" t="s">
        <v>26</v>
      </c>
      <c r="C644" s="1">
        <v>45707</v>
      </c>
      <c r="D644" s="3">
        <v>0.56041666666666667</v>
      </c>
      <c r="E644" s="2" t="s">
        <v>19</v>
      </c>
      <c r="F644" s="2" t="s">
        <v>46</v>
      </c>
      <c r="G644" s="2">
        <v>44128</v>
      </c>
      <c r="H644" s="2">
        <v>8</v>
      </c>
      <c r="I644" s="2">
        <v>273</v>
      </c>
      <c r="J644" s="2">
        <v>30634</v>
      </c>
      <c r="K644" s="2">
        <v>22443</v>
      </c>
      <c r="L644" s="2">
        <v>805</v>
      </c>
      <c r="M644" s="2">
        <v>82</v>
      </c>
      <c r="N644" s="2">
        <v>95</v>
      </c>
      <c r="O644" s="2">
        <v>403</v>
      </c>
      <c r="P644" s="2">
        <v>82</v>
      </c>
      <c r="Q644" s="2">
        <v>490</v>
      </c>
      <c r="R644" s="2">
        <v>69</v>
      </c>
      <c r="S644" s="2" t="s">
        <v>28</v>
      </c>
      <c r="T644" s="5">
        <f t="shared" si="70"/>
        <v>1385</v>
      </c>
      <c r="U644" s="4">
        <f t="shared" si="71"/>
        <v>0.50858865119651919</v>
      </c>
      <c r="V644" s="4">
        <f t="shared" si="72"/>
        <v>0.50858865119651919</v>
      </c>
      <c r="W644">
        <f t="shared" si="73"/>
        <v>13</v>
      </c>
      <c r="X644" t="str">
        <f t="shared" si="74"/>
        <v>Wednesday</v>
      </c>
      <c r="Y644" s="5" t="str">
        <f t="shared" si="75"/>
        <v>Feb</v>
      </c>
      <c r="Z644" s="5" t="str">
        <f t="shared" si="76"/>
        <v>6-10</v>
      </c>
    </row>
    <row r="645" spans="1:26" x14ac:dyDescent="0.25">
      <c r="A645" s="2" t="s">
        <v>678</v>
      </c>
      <c r="B645" s="2" t="s">
        <v>26</v>
      </c>
      <c r="C645" s="1">
        <v>45707</v>
      </c>
      <c r="D645" s="3">
        <v>0.57708333333333328</v>
      </c>
      <c r="E645" s="2" t="s">
        <v>17</v>
      </c>
      <c r="F645" s="2" t="s">
        <v>46</v>
      </c>
      <c r="G645" s="2">
        <v>44414</v>
      </c>
      <c r="H645" s="2">
        <v>4</v>
      </c>
      <c r="I645" s="2">
        <v>26</v>
      </c>
      <c r="J645" s="2">
        <v>10493</v>
      </c>
      <c r="K645" s="2">
        <v>8010</v>
      </c>
      <c r="L645" s="2">
        <v>172</v>
      </c>
      <c r="M645" s="2">
        <v>22</v>
      </c>
      <c r="N645" s="2">
        <v>17</v>
      </c>
      <c r="O645" s="2">
        <v>0</v>
      </c>
      <c r="P645" s="2">
        <v>164</v>
      </c>
      <c r="Q645" s="2">
        <v>98</v>
      </c>
      <c r="R645" s="2">
        <v>5</v>
      </c>
      <c r="S645" s="2" t="s">
        <v>31</v>
      </c>
      <c r="T645" s="5">
        <f t="shared" si="70"/>
        <v>211</v>
      </c>
      <c r="U645" s="4">
        <f t="shared" si="71"/>
        <v>0.18034853874904311</v>
      </c>
      <c r="V645" s="4">
        <f t="shared" si="72"/>
        <v>0.18034853874904311</v>
      </c>
      <c r="W645">
        <f t="shared" si="73"/>
        <v>13</v>
      </c>
      <c r="X645" t="str">
        <f t="shared" si="74"/>
        <v>Wednesday</v>
      </c>
      <c r="Y645" s="5" t="str">
        <f t="shared" si="75"/>
        <v>Feb</v>
      </c>
      <c r="Z645" s="5" t="str">
        <f t="shared" si="76"/>
        <v>3-5</v>
      </c>
    </row>
    <row r="646" spans="1:26" x14ac:dyDescent="0.25">
      <c r="A646" s="2" t="s">
        <v>679</v>
      </c>
      <c r="B646" s="2" t="s">
        <v>26</v>
      </c>
      <c r="C646" s="1">
        <v>45707</v>
      </c>
      <c r="D646" s="3">
        <v>0.62013888888888891</v>
      </c>
      <c r="E646" s="2" t="s">
        <v>15</v>
      </c>
      <c r="F646" s="2" t="s">
        <v>49</v>
      </c>
      <c r="G646" s="2">
        <v>44294</v>
      </c>
      <c r="H646" s="2">
        <v>8</v>
      </c>
      <c r="I646" s="2">
        <v>149</v>
      </c>
      <c r="J646" s="2">
        <v>34743</v>
      </c>
      <c r="K646" s="2">
        <v>27078</v>
      </c>
      <c r="L646" s="2">
        <v>1331</v>
      </c>
      <c r="M646" s="2">
        <v>85</v>
      </c>
      <c r="N646" s="2">
        <v>181</v>
      </c>
      <c r="O646" s="2">
        <v>121</v>
      </c>
      <c r="P646" s="2">
        <v>120</v>
      </c>
      <c r="Q646" s="2">
        <v>304</v>
      </c>
      <c r="R646" s="2">
        <v>53</v>
      </c>
      <c r="S646" s="2" t="s">
        <v>28</v>
      </c>
      <c r="T646" s="5">
        <f t="shared" si="70"/>
        <v>1718</v>
      </c>
      <c r="U646" s="4">
        <f t="shared" si="71"/>
        <v>0.61132433286675392</v>
      </c>
      <c r="V646" s="4">
        <f t="shared" si="72"/>
        <v>0.61132433286675392</v>
      </c>
      <c r="W646">
        <f t="shared" si="73"/>
        <v>14</v>
      </c>
      <c r="X646" t="str">
        <f t="shared" si="74"/>
        <v>Wednesday</v>
      </c>
      <c r="Y646" s="5" t="str">
        <f t="shared" si="75"/>
        <v>Feb</v>
      </c>
      <c r="Z646" s="5" t="str">
        <f t="shared" si="76"/>
        <v>6-10</v>
      </c>
    </row>
    <row r="647" spans="1:26" x14ac:dyDescent="0.25">
      <c r="A647" s="2" t="s">
        <v>680</v>
      </c>
      <c r="B647" s="2" t="s">
        <v>26</v>
      </c>
      <c r="C647" s="1">
        <v>45707</v>
      </c>
      <c r="D647" s="3">
        <v>0.64722222222222225</v>
      </c>
      <c r="E647" s="2" t="s">
        <v>16</v>
      </c>
      <c r="F647" s="2" t="s">
        <v>49</v>
      </c>
      <c r="G647" s="2">
        <v>44104</v>
      </c>
      <c r="H647" s="2">
        <v>5</v>
      </c>
      <c r="I647" s="2">
        <v>145</v>
      </c>
      <c r="J647" s="2">
        <v>10079</v>
      </c>
      <c r="K647" s="2">
        <v>8182</v>
      </c>
      <c r="L647" s="2">
        <v>377</v>
      </c>
      <c r="M647" s="2">
        <v>25</v>
      </c>
      <c r="N647" s="2">
        <v>20</v>
      </c>
      <c r="O647" s="2">
        <v>56</v>
      </c>
      <c r="P647" s="2">
        <v>40</v>
      </c>
      <c r="Q647" s="2">
        <v>200</v>
      </c>
      <c r="R647" s="2">
        <v>14</v>
      </c>
      <c r="S647" s="2" t="s">
        <v>31</v>
      </c>
      <c r="T647" s="5">
        <f t="shared" si="70"/>
        <v>478</v>
      </c>
      <c r="U647" s="4">
        <f t="shared" si="71"/>
        <v>0.18551605296571738</v>
      </c>
      <c r="V647" s="4">
        <f t="shared" si="72"/>
        <v>0.18551605296571738</v>
      </c>
      <c r="W647">
        <f t="shared" si="73"/>
        <v>15</v>
      </c>
      <c r="X647" t="str">
        <f t="shared" si="74"/>
        <v>Wednesday</v>
      </c>
      <c r="Y647" s="5" t="str">
        <f t="shared" si="75"/>
        <v>Feb</v>
      </c>
      <c r="Z647" s="5" t="str">
        <f t="shared" si="76"/>
        <v>3-5</v>
      </c>
    </row>
    <row r="648" spans="1:26" x14ac:dyDescent="0.25">
      <c r="A648" s="2" t="s">
        <v>681</v>
      </c>
      <c r="B648" s="2" t="s">
        <v>26</v>
      </c>
      <c r="C648" s="1">
        <v>45707</v>
      </c>
      <c r="D648" s="3">
        <v>0.75486111111111109</v>
      </c>
      <c r="E648" s="2" t="s">
        <v>19</v>
      </c>
      <c r="F648" s="2" t="s">
        <v>49</v>
      </c>
      <c r="G648" s="2">
        <v>44223</v>
      </c>
      <c r="H648" s="2">
        <v>10</v>
      </c>
      <c r="I648" s="2">
        <v>516</v>
      </c>
      <c r="J648" s="2">
        <v>17553</v>
      </c>
      <c r="K648" s="2">
        <v>15769</v>
      </c>
      <c r="L648" s="2">
        <v>1003</v>
      </c>
      <c r="M648" s="2">
        <v>157</v>
      </c>
      <c r="N648" s="2">
        <v>130</v>
      </c>
      <c r="O648" s="2">
        <v>636</v>
      </c>
      <c r="P648" s="2">
        <v>115</v>
      </c>
      <c r="Q648" s="2">
        <v>192</v>
      </c>
      <c r="R648" s="2">
        <v>47</v>
      </c>
      <c r="S648" s="2" t="s">
        <v>31</v>
      </c>
      <c r="T648" s="5">
        <f t="shared" si="70"/>
        <v>1926</v>
      </c>
      <c r="U648" s="4">
        <f t="shared" si="71"/>
        <v>0.3565791556429912</v>
      </c>
      <c r="V648" s="4">
        <f t="shared" si="72"/>
        <v>0.3565791556429912</v>
      </c>
      <c r="W648">
        <f t="shared" si="73"/>
        <v>18</v>
      </c>
      <c r="X648" t="str">
        <f t="shared" si="74"/>
        <v>Wednesday</v>
      </c>
      <c r="Y648" s="5" t="str">
        <f t="shared" si="75"/>
        <v>Feb</v>
      </c>
      <c r="Z648" s="5" t="str">
        <f t="shared" si="76"/>
        <v>6-10</v>
      </c>
    </row>
    <row r="649" spans="1:26" x14ac:dyDescent="0.25">
      <c r="A649" s="2" t="s">
        <v>682</v>
      </c>
      <c r="B649" s="2" t="s">
        <v>26</v>
      </c>
      <c r="C649" s="1">
        <v>45707</v>
      </c>
      <c r="D649" s="3">
        <v>0.79722222222222228</v>
      </c>
      <c r="E649" s="2" t="s">
        <v>15</v>
      </c>
      <c r="F649" s="2" t="s">
        <v>38</v>
      </c>
      <c r="G649" s="2">
        <v>44036</v>
      </c>
      <c r="H649" s="2">
        <v>11</v>
      </c>
      <c r="I649" s="2">
        <v>89</v>
      </c>
      <c r="J649" s="2">
        <v>29640</v>
      </c>
      <c r="K649" s="2">
        <v>21289</v>
      </c>
      <c r="L649" s="2">
        <v>742</v>
      </c>
      <c r="M649" s="2">
        <v>79</v>
      </c>
      <c r="N649" s="2">
        <v>159</v>
      </c>
      <c r="O649" s="2">
        <v>88</v>
      </c>
      <c r="P649" s="2">
        <v>227</v>
      </c>
      <c r="Q649" s="2">
        <v>483</v>
      </c>
      <c r="R649" s="2">
        <v>73</v>
      </c>
      <c r="S649" s="2" t="s">
        <v>31</v>
      </c>
      <c r="T649" s="5">
        <f t="shared" si="70"/>
        <v>1068</v>
      </c>
      <c r="U649" s="4">
        <f t="shared" si="71"/>
        <v>0.48344536288491236</v>
      </c>
      <c r="V649" s="4">
        <f t="shared" si="72"/>
        <v>0.48344536288491236</v>
      </c>
      <c r="W649">
        <f t="shared" si="73"/>
        <v>19</v>
      </c>
      <c r="X649" t="str">
        <f t="shared" si="74"/>
        <v>Wednesday</v>
      </c>
      <c r="Y649" s="5" t="str">
        <f t="shared" si="75"/>
        <v>Feb</v>
      </c>
      <c r="Z649" s="5" t="str">
        <f t="shared" si="76"/>
        <v>11+</v>
      </c>
    </row>
    <row r="650" spans="1:26" x14ac:dyDescent="0.25">
      <c r="A650" s="2" t="s">
        <v>683</v>
      </c>
      <c r="B650" s="2" t="s">
        <v>26</v>
      </c>
      <c r="C650" s="1">
        <v>45707</v>
      </c>
      <c r="D650" s="3">
        <v>0.8256944444444444</v>
      </c>
      <c r="E650" s="2" t="s">
        <v>19</v>
      </c>
      <c r="F650" s="2" t="s">
        <v>44</v>
      </c>
      <c r="G650" s="2">
        <v>44344</v>
      </c>
      <c r="H650" s="2">
        <v>7</v>
      </c>
      <c r="I650" s="2">
        <v>169</v>
      </c>
      <c r="J650" s="2">
        <v>16745</v>
      </c>
      <c r="K650" s="2">
        <v>14733</v>
      </c>
      <c r="L650" s="2">
        <v>795</v>
      </c>
      <c r="M650" s="2">
        <v>65</v>
      </c>
      <c r="N650" s="2">
        <v>88</v>
      </c>
      <c r="O650" s="2">
        <v>395</v>
      </c>
      <c r="P650" s="2">
        <v>37</v>
      </c>
      <c r="Q650" s="2">
        <v>368</v>
      </c>
      <c r="R650" s="2">
        <v>13</v>
      </c>
      <c r="S650" s="2" t="s">
        <v>31</v>
      </c>
      <c r="T650" s="5">
        <f t="shared" si="70"/>
        <v>1343</v>
      </c>
      <c r="U650" s="4">
        <f t="shared" si="71"/>
        <v>0.33224337001623672</v>
      </c>
      <c r="V650" s="4">
        <f t="shared" si="72"/>
        <v>0.33224337001623672</v>
      </c>
      <c r="W650">
        <f t="shared" si="73"/>
        <v>19</v>
      </c>
      <c r="X650" t="str">
        <f t="shared" si="74"/>
        <v>Wednesday</v>
      </c>
      <c r="Y650" s="5" t="str">
        <f t="shared" si="75"/>
        <v>Feb</v>
      </c>
      <c r="Z650" s="5" t="str">
        <f t="shared" si="76"/>
        <v>6-10</v>
      </c>
    </row>
    <row r="651" spans="1:26" x14ac:dyDescent="0.25">
      <c r="A651" s="2" t="s">
        <v>684</v>
      </c>
      <c r="B651" s="2" t="s">
        <v>26</v>
      </c>
      <c r="C651" s="1">
        <v>45707</v>
      </c>
      <c r="D651" s="3">
        <v>0.8520833333333333</v>
      </c>
      <c r="E651" s="2" t="s">
        <v>17</v>
      </c>
      <c r="F651" s="2" t="s">
        <v>49</v>
      </c>
      <c r="G651" s="2">
        <v>44164</v>
      </c>
      <c r="H651" s="2">
        <v>5</v>
      </c>
      <c r="I651" s="2">
        <v>33</v>
      </c>
      <c r="J651" s="2">
        <v>15584</v>
      </c>
      <c r="K651" s="2">
        <v>12522</v>
      </c>
      <c r="L651" s="2">
        <v>201</v>
      </c>
      <c r="M651" s="2">
        <v>23</v>
      </c>
      <c r="N651" s="2">
        <v>25</v>
      </c>
      <c r="O651" s="2">
        <v>0</v>
      </c>
      <c r="P651" s="2">
        <v>132</v>
      </c>
      <c r="Q651" s="2">
        <v>167</v>
      </c>
      <c r="R651" s="2">
        <v>5</v>
      </c>
      <c r="S651" s="2" t="s">
        <v>31</v>
      </c>
      <c r="T651" s="5">
        <f t="shared" si="70"/>
        <v>249</v>
      </c>
      <c r="U651" s="4">
        <f t="shared" si="71"/>
        <v>0.28353410017208586</v>
      </c>
      <c r="V651" s="4">
        <f t="shared" si="72"/>
        <v>0.28353410017208586</v>
      </c>
      <c r="W651">
        <f t="shared" si="73"/>
        <v>20</v>
      </c>
      <c r="X651" t="str">
        <f t="shared" si="74"/>
        <v>Wednesday</v>
      </c>
      <c r="Y651" s="5" t="str">
        <f t="shared" si="75"/>
        <v>Feb</v>
      </c>
      <c r="Z651" s="5" t="str">
        <f t="shared" si="76"/>
        <v>3-5</v>
      </c>
    </row>
    <row r="652" spans="1:26" x14ac:dyDescent="0.25">
      <c r="A652" s="2" t="s">
        <v>685</v>
      </c>
      <c r="B652" s="2" t="s">
        <v>26</v>
      </c>
      <c r="C652" s="1">
        <v>45707</v>
      </c>
      <c r="D652" s="3">
        <v>0.86805555555555558</v>
      </c>
      <c r="E652" s="2" t="s">
        <v>19</v>
      </c>
      <c r="F652" s="2" t="s">
        <v>30</v>
      </c>
      <c r="G652" s="2">
        <v>44177</v>
      </c>
      <c r="H652" s="2">
        <v>7</v>
      </c>
      <c r="I652" s="2">
        <v>139</v>
      </c>
      <c r="J652" s="2">
        <v>10176</v>
      </c>
      <c r="K652" s="2">
        <v>8557</v>
      </c>
      <c r="L652" s="2">
        <v>444</v>
      </c>
      <c r="M652" s="2">
        <v>56</v>
      </c>
      <c r="N652" s="2">
        <v>84</v>
      </c>
      <c r="O652" s="2">
        <v>248</v>
      </c>
      <c r="P652" s="2">
        <v>78</v>
      </c>
      <c r="Q652" s="2">
        <v>100</v>
      </c>
      <c r="R652" s="2">
        <v>21</v>
      </c>
      <c r="S652" s="2" t="s">
        <v>31</v>
      </c>
      <c r="T652" s="5">
        <f t="shared" si="70"/>
        <v>832</v>
      </c>
      <c r="U652" s="4">
        <f t="shared" si="71"/>
        <v>0.19369807818548113</v>
      </c>
      <c r="V652" s="4">
        <f t="shared" si="72"/>
        <v>0.19369807818548113</v>
      </c>
      <c r="W652">
        <f t="shared" si="73"/>
        <v>20</v>
      </c>
      <c r="X652" t="str">
        <f t="shared" si="74"/>
        <v>Wednesday</v>
      </c>
      <c r="Y652" s="5" t="str">
        <f t="shared" si="75"/>
        <v>Feb</v>
      </c>
      <c r="Z652" s="5" t="str">
        <f t="shared" si="76"/>
        <v>6-10</v>
      </c>
    </row>
    <row r="653" spans="1:26" x14ac:dyDescent="0.25">
      <c r="A653" s="2" t="s">
        <v>686</v>
      </c>
      <c r="B653" s="2" t="s">
        <v>26</v>
      </c>
      <c r="C653" s="1">
        <v>45708</v>
      </c>
      <c r="D653" s="3">
        <v>0.3215277777777778</v>
      </c>
      <c r="E653" s="2" t="s">
        <v>15</v>
      </c>
      <c r="F653" s="2" t="s">
        <v>46</v>
      </c>
      <c r="G653" s="2">
        <v>44189</v>
      </c>
      <c r="H653" s="2">
        <v>8</v>
      </c>
      <c r="I653" s="2">
        <v>207</v>
      </c>
      <c r="J653" s="2">
        <v>21489</v>
      </c>
      <c r="K653" s="2">
        <v>18160</v>
      </c>
      <c r="L653" s="2">
        <v>519</v>
      </c>
      <c r="M653" s="2">
        <v>63</v>
      </c>
      <c r="N653" s="2">
        <v>93</v>
      </c>
      <c r="O653" s="2">
        <v>66</v>
      </c>
      <c r="P653" s="2">
        <v>107</v>
      </c>
      <c r="Q653" s="2">
        <v>515</v>
      </c>
      <c r="R653" s="2">
        <v>81</v>
      </c>
      <c r="S653" s="2" t="s">
        <v>31</v>
      </c>
      <c r="T653" s="5">
        <f t="shared" si="70"/>
        <v>741</v>
      </c>
      <c r="U653" s="4">
        <f t="shared" si="71"/>
        <v>0.41096200411867206</v>
      </c>
      <c r="V653" s="4">
        <f t="shared" si="72"/>
        <v>0.41096200411867206</v>
      </c>
      <c r="W653">
        <f t="shared" si="73"/>
        <v>7</v>
      </c>
      <c r="X653" t="str">
        <f t="shared" si="74"/>
        <v>Thursday</v>
      </c>
      <c r="Y653" s="5" t="str">
        <f t="shared" si="75"/>
        <v>Feb</v>
      </c>
      <c r="Z653" s="5" t="str">
        <f t="shared" si="76"/>
        <v>6-10</v>
      </c>
    </row>
    <row r="654" spans="1:26" x14ac:dyDescent="0.25">
      <c r="A654" s="2" t="s">
        <v>687</v>
      </c>
      <c r="B654" s="2" t="s">
        <v>26</v>
      </c>
      <c r="C654" s="1">
        <v>45708</v>
      </c>
      <c r="D654" s="3">
        <v>0.52430555555555558</v>
      </c>
      <c r="E654" s="2" t="s">
        <v>19</v>
      </c>
      <c r="F654" s="2" t="s">
        <v>46</v>
      </c>
      <c r="G654" s="2">
        <v>44438</v>
      </c>
      <c r="H654" s="2">
        <v>9</v>
      </c>
      <c r="I654" s="2">
        <v>273</v>
      </c>
      <c r="J654" s="2">
        <v>14323</v>
      </c>
      <c r="K654" s="2">
        <v>11897</v>
      </c>
      <c r="L654" s="2">
        <v>398</v>
      </c>
      <c r="M654" s="2">
        <v>46</v>
      </c>
      <c r="N654" s="2">
        <v>54</v>
      </c>
      <c r="O654" s="2">
        <v>289</v>
      </c>
      <c r="P654" s="2">
        <v>108</v>
      </c>
      <c r="Q654" s="2">
        <v>206</v>
      </c>
      <c r="R654" s="2">
        <v>30</v>
      </c>
      <c r="S654" s="2" t="s">
        <v>31</v>
      </c>
      <c r="T654" s="5">
        <f t="shared" si="70"/>
        <v>787</v>
      </c>
      <c r="U654" s="4">
        <f t="shared" si="71"/>
        <v>0.26772131959134077</v>
      </c>
      <c r="V654" s="4">
        <f t="shared" si="72"/>
        <v>0.26772131959134077</v>
      </c>
      <c r="W654">
        <f t="shared" si="73"/>
        <v>12</v>
      </c>
      <c r="X654" t="str">
        <f t="shared" si="74"/>
        <v>Thursday</v>
      </c>
      <c r="Y654" s="5" t="str">
        <f t="shared" si="75"/>
        <v>Feb</v>
      </c>
      <c r="Z654" s="5" t="str">
        <f t="shared" si="76"/>
        <v>6-10</v>
      </c>
    </row>
    <row r="655" spans="1:26" x14ac:dyDescent="0.25">
      <c r="A655" s="2" t="s">
        <v>688</v>
      </c>
      <c r="B655" s="2" t="s">
        <v>26</v>
      </c>
      <c r="C655" s="1">
        <v>45708</v>
      </c>
      <c r="D655" s="3">
        <v>0.66874999999999996</v>
      </c>
      <c r="E655" s="2" t="s">
        <v>15</v>
      </c>
      <c r="F655" s="2" t="s">
        <v>36</v>
      </c>
      <c r="G655" s="2">
        <v>44318</v>
      </c>
      <c r="H655" s="2">
        <v>12</v>
      </c>
      <c r="I655" s="2">
        <v>74</v>
      </c>
      <c r="J655" s="2">
        <v>22440</v>
      </c>
      <c r="K655" s="2">
        <v>18212</v>
      </c>
      <c r="L655" s="2">
        <v>487</v>
      </c>
      <c r="M655" s="2">
        <v>46</v>
      </c>
      <c r="N655" s="2">
        <v>85</v>
      </c>
      <c r="O655" s="2">
        <v>63</v>
      </c>
      <c r="P655" s="2">
        <v>54</v>
      </c>
      <c r="Q655" s="2">
        <v>622</v>
      </c>
      <c r="R655" s="2">
        <v>76</v>
      </c>
      <c r="S655" s="2" t="s">
        <v>31</v>
      </c>
      <c r="T655" s="5">
        <f t="shared" si="70"/>
        <v>681</v>
      </c>
      <c r="U655" s="4">
        <f t="shared" si="71"/>
        <v>0.41093912180152536</v>
      </c>
      <c r="V655" s="4">
        <f t="shared" si="72"/>
        <v>0.41093912180152536</v>
      </c>
      <c r="W655">
        <f t="shared" si="73"/>
        <v>16</v>
      </c>
      <c r="X655" t="str">
        <f t="shared" si="74"/>
        <v>Thursday</v>
      </c>
      <c r="Y655" s="5" t="str">
        <f t="shared" si="75"/>
        <v>Feb</v>
      </c>
      <c r="Z655" s="5" t="str">
        <f t="shared" si="76"/>
        <v>11+</v>
      </c>
    </row>
    <row r="656" spans="1:26" x14ac:dyDescent="0.25">
      <c r="A656" s="2" t="s">
        <v>689</v>
      </c>
      <c r="B656" s="2" t="s">
        <v>26</v>
      </c>
      <c r="C656" s="1">
        <v>45708</v>
      </c>
      <c r="D656" s="3">
        <v>0.82430555555555551</v>
      </c>
      <c r="E656" s="2" t="s">
        <v>16</v>
      </c>
      <c r="F656" s="2" t="s">
        <v>27</v>
      </c>
      <c r="G656" s="2">
        <v>44199</v>
      </c>
      <c r="H656" s="2">
        <v>8</v>
      </c>
      <c r="I656" s="2">
        <v>193</v>
      </c>
      <c r="J656" s="2">
        <v>9133</v>
      </c>
      <c r="K656" s="2">
        <v>8083</v>
      </c>
      <c r="L656" s="2">
        <v>333</v>
      </c>
      <c r="M656" s="2">
        <v>30</v>
      </c>
      <c r="N656" s="2">
        <v>22</v>
      </c>
      <c r="O656" s="2">
        <v>47</v>
      </c>
      <c r="P656" s="2">
        <v>17</v>
      </c>
      <c r="Q656" s="2">
        <v>176</v>
      </c>
      <c r="R656" s="2">
        <v>18</v>
      </c>
      <c r="S656" s="2" t="s">
        <v>31</v>
      </c>
      <c r="T656" s="5">
        <f t="shared" si="70"/>
        <v>432</v>
      </c>
      <c r="U656" s="4">
        <f t="shared" si="71"/>
        <v>0.18287744066607842</v>
      </c>
      <c r="V656" s="4">
        <f t="shared" si="72"/>
        <v>0.18287744066607842</v>
      </c>
      <c r="W656">
        <f t="shared" si="73"/>
        <v>19</v>
      </c>
      <c r="X656" t="str">
        <f t="shared" si="74"/>
        <v>Thursday</v>
      </c>
      <c r="Y656" s="5" t="str">
        <f t="shared" si="75"/>
        <v>Feb</v>
      </c>
      <c r="Z656" s="5" t="str">
        <f t="shared" si="76"/>
        <v>6-10</v>
      </c>
    </row>
    <row r="657" spans="1:26" x14ac:dyDescent="0.25">
      <c r="A657" s="2" t="s">
        <v>690</v>
      </c>
      <c r="B657" s="2" t="s">
        <v>26</v>
      </c>
      <c r="C657" s="1">
        <v>45708</v>
      </c>
      <c r="D657" s="3">
        <v>0.88680555555555551</v>
      </c>
      <c r="E657" s="2" t="s">
        <v>15</v>
      </c>
      <c r="F657" s="2" t="s">
        <v>30</v>
      </c>
      <c r="G657" s="2">
        <v>44361</v>
      </c>
      <c r="H657" s="2">
        <v>6</v>
      </c>
      <c r="I657" s="2">
        <v>66</v>
      </c>
      <c r="J657" s="2">
        <v>39899</v>
      </c>
      <c r="K657" s="2">
        <v>27651</v>
      </c>
      <c r="L657" s="2">
        <v>842</v>
      </c>
      <c r="M657" s="2">
        <v>74</v>
      </c>
      <c r="N657" s="2">
        <v>152</v>
      </c>
      <c r="O657" s="2">
        <v>94</v>
      </c>
      <c r="P657" s="2">
        <v>55</v>
      </c>
      <c r="Q657" s="2">
        <v>368</v>
      </c>
      <c r="R657" s="2">
        <v>177</v>
      </c>
      <c r="S657" s="2" t="s">
        <v>31</v>
      </c>
      <c r="T657" s="5">
        <f t="shared" si="70"/>
        <v>1162</v>
      </c>
      <c r="U657" s="4">
        <f t="shared" si="71"/>
        <v>0.62331777913031716</v>
      </c>
      <c r="V657" s="4">
        <f t="shared" si="72"/>
        <v>0.62331777913031716</v>
      </c>
      <c r="W657">
        <f t="shared" si="73"/>
        <v>21</v>
      </c>
      <c r="X657" t="str">
        <f t="shared" si="74"/>
        <v>Thursday</v>
      </c>
      <c r="Y657" s="5" t="str">
        <f t="shared" si="75"/>
        <v>Feb</v>
      </c>
      <c r="Z657" s="5" t="str">
        <f t="shared" si="76"/>
        <v>6-10</v>
      </c>
    </row>
    <row r="658" spans="1:26" x14ac:dyDescent="0.25">
      <c r="A658" s="2" t="s">
        <v>691</v>
      </c>
      <c r="B658" s="2" t="s">
        <v>26</v>
      </c>
      <c r="C658" s="1">
        <v>45708</v>
      </c>
      <c r="D658" s="3">
        <v>0.91041666666666665</v>
      </c>
      <c r="E658" s="2" t="s">
        <v>16</v>
      </c>
      <c r="F658" s="2" t="s">
        <v>46</v>
      </c>
      <c r="G658" s="2">
        <v>44069</v>
      </c>
      <c r="H658" s="2">
        <v>8</v>
      </c>
      <c r="I658" s="2">
        <v>209</v>
      </c>
      <c r="J658" s="2">
        <v>37346</v>
      </c>
      <c r="K658" s="2">
        <v>30665</v>
      </c>
      <c r="L658" s="2">
        <v>952</v>
      </c>
      <c r="M658" s="2">
        <v>133</v>
      </c>
      <c r="N658" s="2">
        <v>90</v>
      </c>
      <c r="O658" s="2">
        <v>167</v>
      </c>
      <c r="P658" s="2">
        <v>101</v>
      </c>
      <c r="Q658" s="2">
        <v>277</v>
      </c>
      <c r="R658" s="2">
        <v>24</v>
      </c>
      <c r="S658" s="2" t="s">
        <v>28</v>
      </c>
      <c r="T658" s="5">
        <f t="shared" si="70"/>
        <v>1342</v>
      </c>
      <c r="U658" s="4">
        <f t="shared" si="71"/>
        <v>0.69584061358324445</v>
      </c>
      <c r="V658" s="4">
        <f t="shared" si="72"/>
        <v>0.69584061358324445</v>
      </c>
      <c r="W658">
        <f t="shared" si="73"/>
        <v>21</v>
      </c>
      <c r="X658" t="str">
        <f t="shared" si="74"/>
        <v>Thursday</v>
      </c>
      <c r="Y658" s="5" t="str">
        <f t="shared" si="75"/>
        <v>Feb</v>
      </c>
      <c r="Z658" s="5" t="str">
        <f t="shared" si="76"/>
        <v>6-10</v>
      </c>
    </row>
    <row r="659" spans="1:26" x14ac:dyDescent="0.25">
      <c r="A659" s="2" t="s">
        <v>692</v>
      </c>
      <c r="B659" s="2" t="s">
        <v>26</v>
      </c>
      <c r="C659" s="1">
        <v>45709</v>
      </c>
      <c r="D659" s="3">
        <v>8.1944444444444445E-2</v>
      </c>
      <c r="E659" s="2" t="s">
        <v>19</v>
      </c>
      <c r="F659" s="2" t="s">
        <v>27</v>
      </c>
      <c r="G659" s="2">
        <v>43976</v>
      </c>
      <c r="H659" s="2">
        <v>5</v>
      </c>
      <c r="I659" s="2">
        <v>160</v>
      </c>
      <c r="J659" s="2">
        <v>7622</v>
      </c>
      <c r="K659" s="2">
        <v>6340</v>
      </c>
      <c r="L659" s="2">
        <v>205</v>
      </c>
      <c r="M659" s="2">
        <v>19</v>
      </c>
      <c r="N659" s="2">
        <v>26</v>
      </c>
      <c r="O659" s="2">
        <v>148</v>
      </c>
      <c r="P659" s="2">
        <v>36</v>
      </c>
      <c r="Q659" s="2">
        <v>59</v>
      </c>
      <c r="R659" s="2">
        <v>20</v>
      </c>
      <c r="S659" s="2" t="s">
        <v>31</v>
      </c>
      <c r="T659" s="5">
        <f t="shared" si="70"/>
        <v>398</v>
      </c>
      <c r="U659" s="4">
        <f t="shared" si="71"/>
        <v>0.14416954702565035</v>
      </c>
      <c r="V659" s="4">
        <f t="shared" si="72"/>
        <v>0.14416954702565035</v>
      </c>
      <c r="W659">
        <f t="shared" si="73"/>
        <v>1</v>
      </c>
      <c r="X659" t="str">
        <f t="shared" si="74"/>
        <v>Friday</v>
      </c>
      <c r="Y659" s="5" t="str">
        <f t="shared" si="75"/>
        <v>Feb</v>
      </c>
      <c r="Z659" s="5" t="str">
        <f t="shared" si="76"/>
        <v>3-5</v>
      </c>
    </row>
    <row r="660" spans="1:26" x14ac:dyDescent="0.25">
      <c r="A660" s="2" t="s">
        <v>693</v>
      </c>
      <c r="B660" s="2" t="s">
        <v>26</v>
      </c>
      <c r="C660" s="1">
        <v>45709</v>
      </c>
      <c r="D660" s="3">
        <v>0.5083333333333333</v>
      </c>
      <c r="E660" s="2" t="s">
        <v>19</v>
      </c>
      <c r="F660" s="2" t="s">
        <v>27</v>
      </c>
      <c r="G660" s="2">
        <v>44415</v>
      </c>
      <c r="H660" s="2">
        <v>11</v>
      </c>
      <c r="I660" s="2">
        <v>147</v>
      </c>
      <c r="J660" s="2">
        <v>25851</v>
      </c>
      <c r="K660" s="2">
        <v>18151</v>
      </c>
      <c r="L660" s="2">
        <v>748</v>
      </c>
      <c r="M660" s="2">
        <v>75</v>
      </c>
      <c r="N660" s="2">
        <v>85</v>
      </c>
      <c r="O660" s="2">
        <v>519</v>
      </c>
      <c r="P660" s="2">
        <v>46</v>
      </c>
      <c r="Q660" s="2">
        <v>540</v>
      </c>
      <c r="R660" s="2">
        <v>30</v>
      </c>
      <c r="S660" s="2" t="s">
        <v>31</v>
      </c>
      <c r="T660" s="5">
        <f t="shared" si="70"/>
        <v>1427</v>
      </c>
      <c r="U660" s="4">
        <f t="shared" si="71"/>
        <v>0.40866824271079588</v>
      </c>
      <c r="V660" s="4">
        <f t="shared" si="72"/>
        <v>0.40866824271079588</v>
      </c>
      <c r="W660">
        <f t="shared" si="73"/>
        <v>12</v>
      </c>
      <c r="X660" t="str">
        <f t="shared" si="74"/>
        <v>Friday</v>
      </c>
      <c r="Y660" s="5" t="str">
        <f t="shared" si="75"/>
        <v>Feb</v>
      </c>
      <c r="Z660" s="5" t="str">
        <f t="shared" si="76"/>
        <v>11+</v>
      </c>
    </row>
    <row r="661" spans="1:26" x14ac:dyDescent="0.25">
      <c r="A661" s="2" t="s">
        <v>694</v>
      </c>
      <c r="B661" s="2" t="s">
        <v>26</v>
      </c>
      <c r="C661" s="1">
        <v>45709</v>
      </c>
      <c r="D661" s="3">
        <v>0.56388888888888888</v>
      </c>
      <c r="E661" s="2" t="s">
        <v>15</v>
      </c>
      <c r="F661" s="2" t="s">
        <v>44</v>
      </c>
      <c r="G661" s="2">
        <v>44461</v>
      </c>
      <c r="H661" s="2">
        <v>6</v>
      </c>
      <c r="I661" s="2">
        <v>97</v>
      </c>
      <c r="J661" s="2">
        <v>25394</v>
      </c>
      <c r="K661" s="2">
        <v>17613</v>
      </c>
      <c r="L661" s="2">
        <v>575</v>
      </c>
      <c r="M661" s="2">
        <v>61</v>
      </c>
      <c r="N661" s="2">
        <v>114</v>
      </c>
      <c r="O661" s="2">
        <v>74</v>
      </c>
      <c r="P661" s="2">
        <v>47</v>
      </c>
      <c r="Q661" s="2">
        <v>498</v>
      </c>
      <c r="R661" s="2">
        <v>90</v>
      </c>
      <c r="S661" s="2" t="s">
        <v>31</v>
      </c>
      <c r="T661" s="5">
        <f t="shared" si="70"/>
        <v>824</v>
      </c>
      <c r="U661" s="4">
        <f t="shared" si="71"/>
        <v>0.39614493601133577</v>
      </c>
      <c r="V661" s="4">
        <f t="shared" si="72"/>
        <v>0.39614493601133577</v>
      </c>
      <c r="W661">
        <f t="shared" si="73"/>
        <v>13</v>
      </c>
      <c r="X661" t="str">
        <f t="shared" si="74"/>
        <v>Friday</v>
      </c>
      <c r="Y661" s="5" t="str">
        <f t="shared" si="75"/>
        <v>Feb</v>
      </c>
      <c r="Z661" s="5" t="str">
        <f t="shared" si="76"/>
        <v>6-10</v>
      </c>
    </row>
    <row r="662" spans="1:26" x14ac:dyDescent="0.25">
      <c r="A662" s="2" t="s">
        <v>695</v>
      </c>
      <c r="B662" s="2" t="s">
        <v>26</v>
      </c>
      <c r="C662" s="1">
        <v>45709</v>
      </c>
      <c r="D662" s="3">
        <v>0.58819444444444446</v>
      </c>
      <c r="E662" s="2" t="s">
        <v>17</v>
      </c>
      <c r="F662" s="2" t="s">
        <v>36</v>
      </c>
      <c r="G662" s="2">
        <v>44490</v>
      </c>
      <c r="H662" s="2">
        <v>5</v>
      </c>
      <c r="I662" s="2">
        <v>35</v>
      </c>
      <c r="J662" s="2">
        <v>3431</v>
      </c>
      <c r="K662" s="2">
        <v>2427</v>
      </c>
      <c r="L662" s="2">
        <v>40</v>
      </c>
      <c r="M662" s="2">
        <v>6</v>
      </c>
      <c r="N662" s="2">
        <v>4</v>
      </c>
      <c r="O662" s="2">
        <v>0</v>
      </c>
      <c r="P662" s="2">
        <v>40</v>
      </c>
      <c r="Q662" s="2">
        <v>34</v>
      </c>
      <c r="R662" s="2">
        <v>1</v>
      </c>
      <c r="S662" s="2" t="s">
        <v>31</v>
      </c>
      <c r="T662" s="5">
        <f t="shared" si="70"/>
        <v>50</v>
      </c>
      <c r="U662" s="4">
        <f t="shared" si="71"/>
        <v>5.4551584625758598E-2</v>
      </c>
      <c r="V662" s="4">
        <f t="shared" si="72"/>
        <v>5.4551584625758598E-2</v>
      </c>
      <c r="W662">
        <f t="shared" si="73"/>
        <v>14</v>
      </c>
      <c r="X662" t="str">
        <f t="shared" si="74"/>
        <v>Friday</v>
      </c>
      <c r="Y662" s="5" t="str">
        <f t="shared" si="75"/>
        <v>Feb</v>
      </c>
      <c r="Z662" s="5" t="str">
        <f t="shared" si="76"/>
        <v>3-5</v>
      </c>
    </row>
    <row r="663" spans="1:26" x14ac:dyDescent="0.25">
      <c r="A663" s="2" t="s">
        <v>696</v>
      </c>
      <c r="B663" s="2" t="s">
        <v>26</v>
      </c>
      <c r="C663" s="1">
        <v>45709</v>
      </c>
      <c r="D663" s="3">
        <v>0.66874999999999996</v>
      </c>
      <c r="E663" s="2" t="s">
        <v>15</v>
      </c>
      <c r="F663" s="2" t="s">
        <v>46</v>
      </c>
      <c r="G663" s="2">
        <v>44454</v>
      </c>
      <c r="H663" s="2">
        <v>8</v>
      </c>
      <c r="I663" s="2">
        <v>127</v>
      </c>
      <c r="J663" s="2">
        <v>29113</v>
      </c>
      <c r="K663" s="2">
        <v>20547</v>
      </c>
      <c r="L663" s="2">
        <v>886</v>
      </c>
      <c r="M663" s="2">
        <v>73</v>
      </c>
      <c r="N663" s="2">
        <v>160</v>
      </c>
      <c r="O663" s="2">
        <v>92</v>
      </c>
      <c r="P663" s="2">
        <v>156</v>
      </c>
      <c r="Q663" s="2">
        <v>689</v>
      </c>
      <c r="R663" s="2">
        <v>48</v>
      </c>
      <c r="S663" s="2" t="s">
        <v>31</v>
      </c>
      <c r="T663" s="5">
        <f t="shared" si="70"/>
        <v>1211</v>
      </c>
      <c r="U663" s="4">
        <f t="shared" si="71"/>
        <v>0.46220812525307059</v>
      </c>
      <c r="V663" s="4">
        <f t="shared" si="72"/>
        <v>0.46220812525307059</v>
      </c>
      <c r="W663">
        <f t="shared" si="73"/>
        <v>16</v>
      </c>
      <c r="X663" t="str">
        <f t="shared" si="74"/>
        <v>Friday</v>
      </c>
      <c r="Y663" s="5" t="str">
        <f t="shared" si="75"/>
        <v>Feb</v>
      </c>
      <c r="Z663" s="5" t="str">
        <f t="shared" si="76"/>
        <v>6-10</v>
      </c>
    </row>
    <row r="664" spans="1:26" x14ac:dyDescent="0.25">
      <c r="A664" s="2" t="s">
        <v>697</v>
      </c>
      <c r="B664" s="2" t="s">
        <v>26</v>
      </c>
      <c r="C664" s="1">
        <v>45709</v>
      </c>
      <c r="D664" s="3">
        <v>0.68263888888888891</v>
      </c>
      <c r="E664" s="2" t="s">
        <v>16</v>
      </c>
      <c r="F664" s="2" t="s">
        <v>27</v>
      </c>
      <c r="G664" s="2">
        <v>44285</v>
      </c>
      <c r="H664" s="2">
        <v>8</v>
      </c>
      <c r="I664" s="2">
        <v>311</v>
      </c>
      <c r="J664" s="2">
        <v>17334</v>
      </c>
      <c r="K664" s="2">
        <v>12890</v>
      </c>
      <c r="L664" s="2">
        <v>338</v>
      </c>
      <c r="M664" s="2">
        <v>27</v>
      </c>
      <c r="N664" s="2">
        <v>26</v>
      </c>
      <c r="O664" s="2">
        <v>60</v>
      </c>
      <c r="P664" s="2">
        <v>84</v>
      </c>
      <c r="Q664" s="2">
        <v>145</v>
      </c>
      <c r="R664" s="2">
        <v>22</v>
      </c>
      <c r="S664" s="2" t="s">
        <v>31</v>
      </c>
      <c r="T664" s="5">
        <f t="shared" si="70"/>
        <v>451</v>
      </c>
      <c r="U664" s="4">
        <f t="shared" si="71"/>
        <v>0.2910692107937225</v>
      </c>
      <c r="V664" s="4">
        <f t="shared" si="72"/>
        <v>0.2910692107937225</v>
      </c>
      <c r="W664">
        <f t="shared" si="73"/>
        <v>16</v>
      </c>
      <c r="X664" t="str">
        <f t="shared" si="74"/>
        <v>Friday</v>
      </c>
      <c r="Y664" s="5" t="str">
        <f t="shared" si="75"/>
        <v>Feb</v>
      </c>
      <c r="Z664" s="5" t="str">
        <f t="shared" si="76"/>
        <v>6-10</v>
      </c>
    </row>
    <row r="665" spans="1:26" x14ac:dyDescent="0.25">
      <c r="A665" s="2" t="s">
        <v>698</v>
      </c>
      <c r="B665" s="2" t="s">
        <v>26</v>
      </c>
      <c r="C665" s="1">
        <v>45709</v>
      </c>
      <c r="D665" s="3">
        <v>0.69097222222222221</v>
      </c>
      <c r="E665" s="2" t="s">
        <v>15</v>
      </c>
      <c r="F665" s="2" t="s">
        <v>44</v>
      </c>
      <c r="G665" s="2">
        <v>44398</v>
      </c>
      <c r="H665" s="2">
        <v>6</v>
      </c>
      <c r="I665" s="2">
        <v>86</v>
      </c>
      <c r="J665" s="2">
        <v>31115</v>
      </c>
      <c r="K665" s="2">
        <v>26393</v>
      </c>
      <c r="L665" s="2">
        <v>979</v>
      </c>
      <c r="M665" s="2">
        <v>82</v>
      </c>
      <c r="N665" s="2">
        <v>157</v>
      </c>
      <c r="O665" s="2">
        <v>124</v>
      </c>
      <c r="P665" s="2">
        <v>174</v>
      </c>
      <c r="Q665" s="2">
        <v>424</v>
      </c>
      <c r="R665" s="2">
        <v>73</v>
      </c>
      <c r="S665" s="2" t="s">
        <v>31</v>
      </c>
      <c r="T665" s="5">
        <f t="shared" si="70"/>
        <v>1342</v>
      </c>
      <c r="U665" s="4">
        <f t="shared" si="71"/>
        <v>0.59446371458173797</v>
      </c>
      <c r="V665" s="4">
        <f t="shared" si="72"/>
        <v>0.59446371458173797</v>
      </c>
      <c r="W665">
        <f t="shared" si="73"/>
        <v>16</v>
      </c>
      <c r="X665" t="str">
        <f t="shared" si="74"/>
        <v>Friday</v>
      </c>
      <c r="Y665" s="5" t="str">
        <f t="shared" si="75"/>
        <v>Feb</v>
      </c>
      <c r="Z665" s="5" t="str">
        <f t="shared" si="76"/>
        <v>6-10</v>
      </c>
    </row>
    <row r="666" spans="1:26" x14ac:dyDescent="0.25">
      <c r="A666" s="2" t="s">
        <v>699</v>
      </c>
      <c r="B666" s="2" t="s">
        <v>26</v>
      </c>
      <c r="C666" s="1">
        <v>45709</v>
      </c>
      <c r="D666" s="3">
        <v>0.86250000000000004</v>
      </c>
      <c r="E666" s="2" t="s">
        <v>19</v>
      </c>
      <c r="F666" s="2" t="s">
        <v>27</v>
      </c>
      <c r="G666" s="2">
        <v>44185</v>
      </c>
      <c r="H666" s="2">
        <v>10</v>
      </c>
      <c r="I666" s="2">
        <v>442</v>
      </c>
      <c r="J666" s="2">
        <v>12146</v>
      </c>
      <c r="K666" s="2">
        <v>9598</v>
      </c>
      <c r="L666" s="2">
        <v>409</v>
      </c>
      <c r="M666" s="2">
        <v>65</v>
      </c>
      <c r="N666" s="2">
        <v>76</v>
      </c>
      <c r="O666" s="2">
        <v>276</v>
      </c>
      <c r="P666" s="2">
        <v>73</v>
      </c>
      <c r="Q666" s="2">
        <v>167</v>
      </c>
      <c r="R666" s="2">
        <v>14</v>
      </c>
      <c r="S666" s="2" t="s">
        <v>31</v>
      </c>
      <c r="T666" s="5">
        <f t="shared" si="70"/>
        <v>826</v>
      </c>
      <c r="U666" s="4">
        <f t="shared" si="71"/>
        <v>0.21722303949304061</v>
      </c>
      <c r="V666" s="4">
        <f t="shared" si="72"/>
        <v>0.21722303949304061</v>
      </c>
      <c r="W666">
        <f t="shared" si="73"/>
        <v>20</v>
      </c>
      <c r="X666" t="str">
        <f t="shared" si="74"/>
        <v>Friday</v>
      </c>
      <c r="Y666" s="5" t="str">
        <f t="shared" si="75"/>
        <v>Feb</v>
      </c>
      <c r="Z666" s="5" t="str">
        <f t="shared" si="76"/>
        <v>6-10</v>
      </c>
    </row>
    <row r="667" spans="1:26" x14ac:dyDescent="0.25">
      <c r="A667" s="2" t="s">
        <v>700</v>
      </c>
      <c r="B667" s="2" t="s">
        <v>26</v>
      </c>
      <c r="C667" s="1">
        <v>45709</v>
      </c>
      <c r="D667" s="3">
        <v>0.95277777777777772</v>
      </c>
      <c r="E667" s="2" t="s">
        <v>15</v>
      </c>
      <c r="F667" s="2" t="s">
        <v>36</v>
      </c>
      <c r="G667" s="2">
        <v>44174</v>
      </c>
      <c r="H667" s="2">
        <v>11</v>
      </c>
      <c r="I667" s="2">
        <v>93</v>
      </c>
      <c r="J667" s="2">
        <v>22814</v>
      </c>
      <c r="K667" s="2">
        <v>17063</v>
      </c>
      <c r="L667" s="2">
        <v>618</v>
      </c>
      <c r="M667" s="2">
        <v>60</v>
      </c>
      <c r="N667" s="2">
        <v>155</v>
      </c>
      <c r="O667" s="2">
        <v>60</v>
      </c>
      <c r="P667" s="2">
        <v>136</v>
      </c>
      <c r="Q667" s="2">
        <v>623</v>
      </c>
      <c r="R667" s="2">
        <v>55</v>
      </c>
      <c r="S667" s="2" t="s">
        <v>31</v>
      </c>
      <c r="T667" s="5">
        <f t="shared" si="70"/>
        <v>893</v>
      </c>
      <c r="U667" s="4">
        <f t="shared" si="71"/>
        <v>0.38626794041744011</v>
      </c>
      <c r="V667" s="4">
        <f t="shared" si="72"/>
        <v>0.38626794041744011</v>
      </c>
      <c r="W667">
        <f t="shared" si="73"/>
        <v>22</v>
      </c>
      <c r="X667" t="str">
        <f t="shared" si="74"/>
        <v>Friday</v>
      </c>
      <c r="Y667" s="5" t="str">
        <f t="shared" si="75"/>
        <v>Feb</v>
      </c>
      <c r="Z667" s="5" t="str">
        <f t="shared" si="76"/>
        <v>11+</v>
      </c>
    </row>
    <row r="668" spans="1:26" x14ac:dyDescent="0.25">
      <c r="A668" s="2" t="s">
        <v>701</v>
      </c>
      <c r="B668" s="2" t="s">
        <v>26</v>
      </c>
      <c r="C668" s="1">
        <v>45710</v>
      </c>
      <c r="D668" s="3">
        <v>9.930555555555555E-2</v>
      </c>
      <c r="E668" s="2" t="s">
        <v>16</v>
      </c>
      <c r="F668" s="2" t="s">
        <v>18</v>
      </c>
      <c r="G668" s="2">
        <v>44102</v>
      </c>
      <c r="H668" s="2">
        <v>11</v>
      </c>
      <c r="I668" s="2">
        <v>102</v>
      </c>
      <c r="J668" s="2">
        <v>5146</v>
      </c>
      <c r="K668" s="2">
        <v>4410</v>
      </c>
      <c r="L668" s="2">
        <v>187</v>
      </c>
      <c r="M668" s="2">
        <v>22</v>
      </c>
      <c r="N668" s="2">
        <v>13</v>
      </c>
      <c r="O668" s="2">
        <v>28</v>
      </c>
      <c r="P668" s="2">
        <v>38</v>
      </c>
      <c r="Q668" s="2">
        <v>94</v>
      </c>
      <c r="R668" s="2">
        <v>8</v>
      </c>
      <c r="S668" s="2" t="s">
        <v>31</v>
      </c>
      <c r="T668" s="5">
        <f t="shared" si="70"/>
        <v>250</v>
      </c>
      <c r="U668" s="4">
        <f t="shared" si="71"/>
        <v>9.9995465058274002E-2</v>
      </c>
      <c r="V668" s="4">
        <f t="shared" si="72"/>
        <v>9.9995465058274002E-2</v>
      </c>
      <c r="W668">
        <f t="shared" si="73"/>
        <v>2</v>
      </c>
      <c r="X668" t="str">
        <f t="shared" si="74"/>
        <v>Saturday</v>
      </c>
      <c r="Y668" s="5" t="str">
        <f t="shared" si="75"/>
        <v>Feb</v>
      </c>
      <c r="Z668" s="5" t="str">
        <f t="shared" si="76"/>
        <v>11+</v>
      </c>
    </row>
    <row r="669" spans="1:26" x14ac:dyDescent="0.25">
      <c r="A669" s="2" t="s">
        <v>702</v>
      </c>
      <c r="B669" s="2" t="s">
        <v>26</v>
      </c>
      <c r="C669" s="1">
        <v>45710</v>
      </c>
      <c r="D669" s="3">
        <v>0.26527777777777778</v>
      </c>
      <c r="E669" s="2" t="s">
        <v>15</v>
      </c>
      <c r="F669" s="2" t="s">
        <v>44</v>
      </c>
      <c r="G669" s="2">
        <v>44418</v>
      </c>
      <c r="H669" s="2">
        <v>6</v>
      </c>
      <c r="I669" s="2">
        <v>91</v>
      </c>
      <c r="J669" s="2">
        <v>46256</v>
      </c>
      <c r="K669" s="2">
        <v>32258</v>
      </c>
      <c r="L669" s="2">
        <v>647</v>
      </c>
      <c r="M669" s="2">
        <v>80</v>
      </c>
      <c r="N669" s="2">
        <v>152</v>
      </c>
      <c r="O669" s="2">
        <v>132</v>
      </c>
      <c r="P669" s="2">
        <v>210</v>
      </c>
      <c r="Q669" s="2">
        <v>604</v>
      </c>
      <c r="R669" s="2">
        <v>96</v>
      </c>
      <c r="S669" s="2" t="s">
        <v>28</v>
      </c>
      <c r="T669" s="5">
        <f t="shared" si="70"/>
        <v>1011</v>
      </c>
      <c r="U669" s="4">
        <f t="shared" si="71"/>
        <v>0.72623711108109323</v>
      </c>
      <c r="V669" s="4">
        <f t="shared" si="72"/>
        <v>0.72623711108109323</v>
      </c>
      <c r="W669">
        <f t="shared" si="73"/>
        <v>6</v>
      </c>
      <c r="X669" t="str">
        <f t="shared" si="74"/>
        <v>Saturday</v>
      </c>
      <c r="Y669" s="5" t="str">
        <f t="shared" si="75"/>
        <v>Feb</v>
      </c>
      <c r="Z669" s="5" t="str">
        <f t="shared" si="76"/>
        <v>6-10</v>
      </c>
    </row>
    <row r="670" spans="1:26" x14ac:dyDescent="0.25">
      <c r="A670" s="2" t="s">
        <v>703</v>
      </c>
      <c r="B670" s="2" t="s">
        <v>26</v>
      </c>
      <c r="C670" s="1">
        <v>45710</v>
      </c>
      <c r="D670" s="3">
        <v>0.34166666666666667</v>
      </c>
      <c r="E670" s="2" t="s">
        <v>19</v>
      </c>
      <c r="F670" s="2" t="s">
        <v>27</v>
      </c>
      <c r="G670" s="2">
        <v>44396</v>
      </c>
      <c r="H670" s="2">
        <v>8</v>
      </c>
      <c r="I670" s="2">
        <v>316</v>
      </c>
      <c r="J670" s="2">
        <v>24618</v>
      </c>
      <c r="K670" s="2">
        <v>19265</v>
      </c>
      <c r="L670" s="2">
        <v>725</v>
      </c>
      <c r="M670" s="2">
        <v>82</v>
      </c>
      <c r="N670" s="2">
        <v>103</v>
      </c>
      <c r="O670" s="2">
        <v>467</v>
      </c>
      <c r="P670" s="2">
        <v>44</v>
      </c>
      <c r="Q670" s="2">
        <v>479</v>
      </c>
      <c r="R670" s="2">
        <v>23</v>
      </c>
      <c r="S670" s="2" t="s">
        <v>31</v>
      </c>
      <c r="T670" s="5">
        <f t="shared" si="70"/>
        <v>1377</v>
      </c>
      <c r="U670" s="4">
        <f t="shared" si="71"/>
        <v>0.43393548968375528</v>
      </c>
      <c r="V670" s="4">
        <f t="shared" si="72"/>
        <v>0.43393548968375528</v>
      </c>
      <c r="W670">
        <f t="shared" si="73"/>
        <v>8</v>
      </c>
      <c r="X670" t="str">
        <f t="shared" si="74"/>
        <v>Saturday</v>
      </c>
      <c r="Y670" s="5" t="str">
        <f t="shared" si="75"/>
        <v>Feb</v>
      </c>
      <c r="Z670" s="5" t="str">
        <f t="shared" si="76"/>
        <v>6-10</v>
      </c>
    </row>
    <row r="671" spans="1:26" x14ac:dyDescent="0.25">
      <c r="A671" s="2" t="s">
        <v>704</v>
      </c>
      <c r="B671" s="2" t="s">
        <v>26</v>
      </c>
      <c r="C671" s="1">
        <v>45710</v>
      </c>
      <c r="D671" s="3">
        <v>0.52430555555555558</v>
      </c>
      <c r="E671" s="2" t="s">
        <v>19</v>
      </c>
      <c r="F671" s="2" t="s">
        <v>46</v>
      </c>
      <c r="G671" s="2">
        <v>44322</v>
      </c>
      <c r="H671" s="2">
        <v>13</v>
      </c>
      <c r="I671" s="2">
        <v>306</v>
      </c>
      <c r="J671" s="2">
        <v>13227</v>
      </c>
      <c r="K671" s="2">
        <v>10648</v>
      </c>
      <c r="L671" s="2">
        <v>618</v>
      </c>
      <c r="M671" s="2">
        <v>63</v>
      </c>
      <c r="N671" s="2">
        <v>89</v>
      </c>
      <c r="O671" s="2">
        <v>414</v>
      </c>
      <c r="P671" s="2">
        <v>83</v>
      </c>
      <c r="Q671" s="2">
        <v>273</v>
      </c>
      <c r="R671" s="2">
        <v>17</v>
      </c>
      <c r="S671" s="2" t="s">
        <v>31</v>
      </c>
      <c r="T671" s="5">
        <f t="shared" si="70"/>
        <v>1184</v>
      </c>
      <c r="U671" s="4">
        <f t="shared" si="71"/>
        <v>0.24024186634177158</v>
      </c>
      <c r="V671" s="4">
        <f t="shared" si="72"/>
        <v>0.24024186634177158</v>
      </c>
      <c r="W671">
        <f t="shared" si="73"/>
        <v>12</v>
      </c>
      <c r="X671" t="str">
        <f t="shared" si="74"/>
        <v>Saturday</v>
      </c>
      <c r="Y671" s="5" t="str">
        <f t="shared" si="75"/>
        <v>Feb</v>
      </c>
      <c r="Z671" s="5" t="str">
        <f t="shared" si="76"/>
        <v>11+</v>
      </c>
    </row>
    <row r="672" spans="1:26" x14ac:dyDescent="0.25">
      <c r="A672" s="2" t="s">
        <v>705</v>
      </c>
      <c r="B672" s="2" t="s">
        <v>26</v>
      </c>
      <c r="C672" s="1">
        <v>45710</v>
      </c>
      <c r="D672" s="3">
        <v>0.58472222222222225</v>
      </c>
      <c r="E672" s="2" t="s">
        <v>16</v>
      </c>
      <c r="F672" s="2" t="s">
        <v>30</v>
      </c>
      <c r="G672" s="2">
        <v>44310</v>
      </c>
      <c r="H672" s="2">
        <v>6</v>
      </c>
      <c r="I672" s="2">
        <v>171</v>
      </c>
      <c r="J672" s="2">
        <v>7961</v>
      </c>
      <c r="K672" s="2">
        <v>6152</v>
      </c>
      <c r="L672" s="2">
        <v>276</v>
      </c>
      <c r="M672" s="2">
        <v>32</v>
      </c>
      <c r="N672" s="2">
        <v>20</v>
      </c>
      <c r="O672" s="2">
        <v>47</v>
      </c>
      <c r="P672" s="2">
        <v>22</v>
      </c>
      <c r="Q672" s="2">
        <v>99</v>
      </c>
      <c r="R672" s="2">
        <v>12</v>
      </c>
      <c r="S672" s="2" t="s">
        <v>31</v>
      </c>
      <c r="T672" s="5">
        <f t="shared" si="70"/>
        <v>375</v>
      </c>
      <c r="U672" s="4">
        <f t="shared" si="71"/>
        <v>0.1388399909726924</v>
      </c>
      <c r="V672" s="4">
        <f t="shared" si="72"/>
        <v>0.1388399909726924</v>
      </c>
      <c r="W672">
        <f t="shared" si="73"/>
        <v>14</v>
      </c>
      <c r="X672" t="str">
        <f t="shared" si="74"/>
        <v>Saturday</v>
      </c>
      <c r="Y672" s="5" t="str">
        <f t="shared" si="75"/>
        <v>Feb</v>
      </c>
      <c r="Z672" s="5" t="str">
        <f t="shared" si="76"/>
        <v>6-10</v>
      </c>
    </row>
    <row r="673" spans="1:26" x14ac:dyDescent="0.25">
      <c r="A673" s="2" t="s">
        <v>706</v>
      </c>
      <c r="B673" s="2" t="s">
        <v>26</v>
      </c>
      <c r="C673" s="1">
        <v>45710</v>
      </c>
      <c r="D673" s="3">
        <v>0.65972222222222221</v>
      </c>
      <c r="E673" s="2" t="s">
        <v>19</v>
      </c>
      <c r="F673" s="2" t="s">
        <v>36</v>
      </c>
      <c r="G673" s="2">
        <v>44334</v>
      </c>
      <c r="H673" s="2">
        <v>5</v>
      </c>
      <c r="I673" s="2">
        <v>126</v>
      </c>
      <c r="J673" s="2">
        <v>5643</v>
      </c>
      <c r="K673" s="2">
        <v>4675</v>
      </c>
      <c r="L673" s="2">
        <v>126</v>
      </c>
      <c r="M673" s="2">
        <v>11</v>
      </c>
      <c r="N673" s="2">
        <v>13</v>
      </c>
      <c r="O673" s="2">
        <v>84</v>
      </c>
      <c r="P673" s="2">
        <v>12</v>
      </c>
      <c r="Q673" s="2">
        <v>49</v>
      </c>
      <c r="R673" s="2">
        <v>12</v>
      </c>
      <c r="S673" s="2" t="s">
        <v>31</v>
      </c>
      <c r="T673" s="5">
        <f t="shared" si="70"/>
        <v>234</v>
      </c>
      <c r="U673" s="4">
        <f t="shared" si="71"/>
        <v>0.10544954211214869</v>
      </c>
      <c r="V673" s="4">
        <f t="shared" si="72"/>
        <v>0.10544954211214869</v>
      </c>
      <c r="W673">
        <f t="shared" si="73"/>
        <v>15</v>
      </c>
      <c r="X673" t="str">
        <f t="shared" si="74"/>
        <v>Saturday</v>
      </c>
      <c r="Y673" s="5" t="str">
        <f t="shared" si="75"/>
        <v>Feb</v>
      </c>
      <c r="Z673" s="5" t="str">
        <f t="shared" si="76"/>
        <v>3-5</v>
      </c>
    </row>
    <row r="674" spans="1:26" x14ac:dyDescent="0.25">
      <c r="A674" s="2" t="s">
        <v>707</v>
      </c>
      <c r="B674" s="2" t="s">
        <v>26</v>
      </c>
      <c r="C674" s="1">
        <v>45710</v>
      </c>
      <c r="D674" s="3">
        <v>0.66736111111111107</v>
      </c>
      <c r="E674" s="2" t="s">
        <v>19</v>
      </c>
      <c r="F674" s="2" t="s">
        <v>18</v>
      </c>
      <c r="G674" s="2">
        <v>44298</v>
      </c>
      <c r="H674" s="2">
        <v>5</v>
      </c>
      <c r="I674" s="2">
        <v>523</v>
      </c>
      <c r="J674" s="2">
        <v>13097</v>
      </c>
      <c r="K674" s="2">
        <v>9058</v>
      </c>
      <c r="L674" s="2">
        <v>431</v>
      </c>
      <c r="M674" s="2">
        <v>47</v>
      </c>
      <c r="N674" s="2">
        <v>41</v>
      </c>
      <c r="O674" s="2">
        <v>243</v>
      </c>
      <c r="P674" s="2">
        <v>41</v>
      </c>
      <c r="Q674" s="2">
        <v>187</v>
      </c>
      <c r="R674" s="2">
        <v>15</v>
      </c>
      <c r="S674" s="2" t="s">
        <v>31</v>
      </c>
      <c r="T674" s="5">
        <f t="shared" si="70"/>
        <v>762</v>
      </c>
      <c r="U674" s="4">
        <f t="shared" si="71"/>
        <v>0.20447875750598221</v>
      </c>
      <c r="V674" s="4">
        <f t="shared" si="72"/>
        <v>0.20447875750598221</v>
      </c>
      <c r="W674">
        <f t="shared" si="73"/>
        <v>16</v>
      </c>
      <c r="X674" t="str">
        <f t="shared" si="74"/>
        <v>Saturday</v>
      </c>
      <c r="Y674" s="5" t="str">
        <f t="shared" si="75"/>
        <v>Feb</v>
      </c>
      <c r="Z674" s="5" t="str">
        <f t="shared" si="76"/>
        <v>3-5</v>
      </c>
    </row>
    <row r="675" spans="1:26" x14ac:dyDescent="0.25">
      <c r="A675" s="2" t="s">
        <v>708</v>
      </c>
      <c r="B675" s="2" t="s">
        <v>26</v>
      </c>
      <c r="C675" s="1">
        <v>45710</v>
      </c>
      <c r="D675" s="3">
        <v>0.67222222222222228</v>
      </c>
      <c r="E675" s="2" t="s">
        <v>17</v>
      </c>
      <c r="F675" s="2" t="s">
        <v>49</v>
      </c>
      <c r="G675" s="2">
        <v>44385</v>
      </c>
      <c r="H675" s="2">
        <v>12</v>
      </c>
      <c r="I675" s="2">
        <v>36</v>
      </c>
      <c r="J675" s="2">
        <v>11559</v>
      </c>
      <c r="K675" s="2">
        <v>8514</v>
      </c>
      <c r="L675" s="2">
        <v>178</v>
      </c>
      <c r="M675" s="2">
        <v>16</v>
      </c>
      <c r="N675" s="2">
        <v>25</v>
      </c>
      <c r="O675" s="2">
        <v>0</v>
      </c>
      <c r="P675" s="2">
        <v>91</v>
      </c>
      <c r="Q675" s="2">
        <v>96</v>
      </c>
      <c r="R675" s="2">
        <v>2</v>
      </c>
      <c r="S675" s="2" t="s">
        <v>31</v>
      </c>
      <c r="T675" s="5">
        <f t="shared" si="70"/>
        <v>219</v>
      </c>
      <c r="U675" s="4">
        <f t="shared" si="71"/>
        <v>0.19182156133828995</v>
      </c>
      <c r="V675" s="4">
        <f t="shared" si="72"/>
        <v>0.19182156133828995</v>
      </c>
      <c r="W675">
        <f t="shared" si="73"/>
        <v>16</v>
      </c>
      <c r="X675" t="str">
        <f t="shared" si="74"/>
        <v>Saturday</v>
      </c>
      <c r="Y675" s="5" t="str">
        <f t="shared" si="75"/>
        <v>Feb</v>
      </c>
      <c r="Z675" s="5" t="str">
        <f t="shared" si="76"/>
        <v>11+</v>
      </c>
    </row>
    <row r="676" spans="1:26" x14ac:dyDescent="0.25">
      <c r="A676" s="2" t="s">
        <v>709</v>
      </c>
      <c r="B676" s="2" t="s">
        <v>26</v>
      </c>
      <c r="C676" s="1">
        <v>45710</v>
      </c>
      <c r="D676" s="3">
        <v>0.84791666666666665</v>
      </c>
      <c r="E676" s="2" t="s">
        <v>15</v>
      </c>
      <c r="F676" s="2" t="s">
        <v>49</v>
      </c>
      <c r="G676" s="2">
        <v>44302</v>
      </c>
      <c r="H676" s="2">
        <v>8</v>
      </c>
      <c r="I676" s="2">
        <v>218</v>
      </c>
      <c r="J676" s="2">
        <v>60004</v>
      </c>
      <c r="K676" s="2">
        <v>46867</v>
      </c>
      <c r="L676" s="2">
        <v>2101</v>
      </c>
      <c r="M676" s="2">
        <v>138</v>
      </c>
      <c r="N676" s="2">
        <v>454</v>
      </c>
      <c r="O676" s="2">
        <v>218</v>
      </c>
      <c r="P676" s="2">
        <v>294</v>
      </c>
      <c r="Q676" s="2">
        <v>844</v>
      </c>
      <c r="R676" s="2">
        <v>132</v>
      </c>
      <c r="S676" s="2" t="s">
        <v>31</v>
      </c>
      <c r="T676" s="5">
        <f t="shared" si="70"/>
        <v>2911</v>
      </c>
      <c r="U676" s="4">
        <f t="shared" si="71"/>
        <v>1.0578980632928536</v>
      </c>
      <c r="V676" s="4">
        <f t="shared" si="72"/>
        <v>1.0578980632928536</v>
      </c>
      <c r="W676">
        <f t="shared" si="73"/>
        <v>20</v>
      </c>
      <c r="X676" t="str">
        <f t="shared" si="74"/>
        <v>Saturday</v>
      </c>
      <c r="Y676" s="5" t="str">
        <f t="shared" si="75"/>
        <v>Feb</v>
      </c>
      <c r="Z676" s="5" t="str">
        <f t="shared" si="76"/>
        <v>6-10</v>
      </c>
    </row>
    <row r="677" spans="1:26" x14ac:dyDescent="0.25">
      <c r="A677" s="2" t="s">
        <v>710</v>
      </c>
      <c r="B677" s="2" t="s">
        <v>26</v>
      </c>
      <c r="C677" s="1">
        <v>45710</v>
      </c>
      <c r="D677" s="3">
        <v>0.85416666666666663</v>
      </c>
      <c r="E677" s="2" t="s">
        <v>17</v>
      </c>
      <c r="F677" s="2" t="s">
        <v>44</v>
      </c>
      <c r="G677" s="2">
        <v>44389</v>
      </c>
      <c r="H677" s="2">
        <v>8</v>
      </c>
      <c r="I677" s="2">
        <v>69</v>
      </c>
      <c r="J677" s="2">
        <v>8689</v>
      </c>
      <c r="K677" s="2">
        <v>6688</v>
      </c>
      <c r="L677" s="2">
        <v>139</v>
      </c>
      <c r="M677" s="2">
        <v>20</v>
      </c>
      <c r="N677" s="2">
        <v>17</v>
      </c>
      <c r="O677" s="2">
        <v>0</v>
      </c>
      <c r="P677" s="2">
        <v>134</v>
      </c>
      <c r="Q677" s="2">
        <v>40</v>
      </c>
      <c r="R677" s="2">
        <v>4</v>
      </c>
      <c r="S677" s="2" t="s">
        <v>31</v>
      </c>
      <c r="T677" s="5">
        <f t="shared" si="70"/>
        <v>176</v>
      </c>
      <c r="U677" s="4">
        <f t="shared" si="71"/>
        <v>0.15066795827795174</v>
      </c>
      <c r="V677" s="4">
        <f t="shared" si="72"/>
        <v>0.15066795827795174</v>
      </c>
      <c r="W677">
        <f t="shared" si="73"/>
        <v>20</v>
      </c>
      <c r="X677" t="str">
        <f t="shared" si="74"/>
        <v>Saturday</v>
      </c>
      <c r="Y677" s="5" t="str">
        <f t="shared" si="75"/>
        <v>Feb</v>
      </c>
      <c r="Z677" s="5" t="str">
        <f t="shared" si="76"/>
        <v>6-10</v>
      </c>
    </row>
    <row r="678" spans="1:26" x14ac:dyDescent="0.25">
      <c r="A678" s="2" t="s">
        <v>711</v>
      </c>
      <c r="B678" s="2" t="s">
        <v>26</v>
      </c>
      <c r="C678" s="1">
        <v>45710</v>
      </c>
      <c r="D678" s="3">
        <v>0.87152777777777779</v>
      </c>
      <c r="E678" s="2" t="s">
        <v>16</v>
      </c>
      <c r="F678" s="2" t="s">
        <v>46</v>
      </c>
      <c r="G678" s="2">
        <v>44533</v>
      </c>
      <c r="H678" s="2">
        <v>7</v>
      </c>
      <c r="I678" s="2">
        <v>257</v>
      </c>
      <c r="J678" s="2">
        <v>10133</v>
      </c>
      <c r="K678" s="2">
        <v>8114</v>
      </c>
      <c r="L678" s="2">
        <v>232</v>
      </c>
      <c r="M678" s="2">
        <v>19</v>
      </c>
      <c r="N678" s="2">
        <v>11</v>
      </c>
      <c r="O678" s="2">
        <v>23</v>
      </c>
      <c r="P678" s="2">
        <v>19</v>
      </c>
      <c r="Q678" s="2">
        <v>101</v>
      </c>
      <c r="R678" s="2">
        <v>7</v>
      </c>
      <c r="S678" s="2" t="s">
        <v>31</v>
      </c>
      <c r="T678" s="5">
        <f t="shared" si="70"/>
        <v>285</v>
      </c>
      <c r="U678" s="4">
        <f t="shared" si="71"/>
        <v>0.18220196258954033</v>
      </c>
      <c r="V678" s="4">
        <f t="shared" si="72"/>
        <v>0.18220196258954033</v>
      </c>
      <c r="W678">
        <f t="shared" si="73"/>
        <v>20</v>
      </c>
      <c r="X678" t="str">
        <f t="shared" si="74"/>
        <v>Saturday</v>
      </c>
      <c r="Y678" s="5" t="str">
        <f t="shared" si="75"/>
        <v>Feb</v>
      </c>
      <c r="Z678" s="5" t="str">
        <f t="shared" si="76"/>
        <v>6-10</v>
      </c>
    </row>
    <row r="679" spans="1:26" x14ac:dyDescent="0.25">
      <c r="A679" s="2" t="s">
        <v>712</v>
      </c>
      <c r="B679" s="2" t="s">
        <v>26</v>
      </c>
      <c r="C679" s="1">
        <v>45710</v>
      </c>
      <c r="D679" s="3">
        <v>0.90763888888888888</v>
      </c>
      <c r="E679" s="2" t="s">
        <v>19</v>
      </c>
      <c r="F679" s="2" t="s">
        <v>36</v>
      </c>
      <c r="G679" s="2">
        <v>44342</v>
      </c>
      <c r="H679" s="2">
        <v>5</v>
      </c>
      <c r="I679" s="2">
        <v>262</v>
      </c>
      <c r="J679" s="2">
        <v>20029</v>
      </c>
      <c r="K679" s="2">
        <v>15292</v>
      </c>
      <c r="L679" s="2">
        <v>848</v>
      </c>
      <c r="M679" s="2">
        <v>108</v>
      </c>
      <c r="N679" s="2">
        <v>100</v>
      </c>
      <c r="O679" s="2">
        <v>395</v>
      </c>
      <c r="P679" s="2">
        <v>93</v>
      </c>
      <c r="Q679" s="2">
        <v>314</v>
      </c>
      <c r="R679" s="2">
        <v>49</v>
      </c>
      <c r="S679" s="2" t="s">
        <v>31</v>
      </c>
      <c r="T679" s="5">
        <f t="shared" si="70"/>
        <v>1451</v>
      </c>
      <c r="U679" s="4">
        <f t="shared" si="71"/>
        <v>0.34486491362590771</v>
      </c>
      <c r="V679" s="4">
        <f t="shared" si="72"/>
        <v>0.34486491362590771</v>
      </c>
      <c r="W679">
        <f t="shared" si="73"/>
        <v>21</v>
      </c>
      <c r="X679" t="str">
        <f t="shared" si="74"/>
        <v>Saturday</v>
      </c>
      <c r="Y679" s="5" t="str">
        <f t="shared" si="75"/>
        <v>Feb</v>
      </c>
      <c r="Z679" s="5" t="str">
        <f t="shared" si="76"/>
        <v>3-5</v>
      </c>
    </row>
    <row r="680" spans="1:26" x14ac:dyDescent="0.25">
      <c r="A680" s="2" t="s">
        <v>713</v>
      </c>
      <c r="B680" s="2" t="s">
        <v>26</v>
      </c>
      <c r="C680" s="1">
        <v>45710</v>
      </c>
      <c r="D680" s="3">
        <v>0.95138888888888884</v>
      </c>
      <c r="E680" s="2" t="s">
        <v>16</v>
      </c>
      <c r="F680" s="2" t="s">
        <v>46</v>
      </c>
      <c r="G680" s="2">
        <v>44282</v>
      </c>
      <c r="H680" s="2">
        <v>4</v>
      </c>
      <c r="I680" s="2">
        <v>497</v>
      </c>
      <c r="J680" s="2">
        <v>15915</v>
      </c>
      <c r="K680" s="2">
        <v>13604</v>
      </c>
      <c r="L680" s="2">
        <v>561</v>
      </c>
      <c r="M680" s="2">
        <v>51</v>
      </c>
      <c r="N680" s="2">
        <v>36</v>
      </c>
      <c r="O680" s="2">
        <v>53</v>
      </c>
      <c r="P680" s="2">
        <v>97</v>
      </c>
      <c r="Q680" s="2">
        <v>110</v>
      </c>
      <c r="R680" s="2">
        <v>16</v>
      </c>
      <c r="S680" s="2" t="s">
        <v>31</v>
      </c>
      <c r="T680" s="5">
        <f t="shared" si="70"/>
        <v>701</v>
      </c>
      <c r="U680" s="4">
        <f t="shared" si="71"/>
        <v>0.30721286301431733</v>
      </c>
      <c r="V680" s="4">
        <f t="shared" si="72"/>
        <v>0.30721286301431733</v>
      </c>
      <c r="W680">
        <f t="shared" si="73"/>
        <v>22</v>
      </c>
      <c r="X680" t="str">
        <f t="shared" si="74"/>
        <v>Saturday</v>
      </c>
      <c r="Y680" s="5" t="str">
        <f t="shared" si="75"/>
        <v>Feb</v>
      </c>
      <c r="Z680" s="5" t="str">
        <f t="shared" si="76"/>
        <v>3-5</v>
      </c>
    </row>
    <row r="681" spans="1:26" x14ac:dyDescent="0.25">
      <c r="A681" s="2" t="s">
        <v>714</v>
      </c>
      <c r="B681" s="2" t="s">
        <v>26</v>
      </c>
      <c r="C681" s="1">
        <v>45710</v>
      </c>
      <c r="D681" s="3">
        <v>0.9604166666666667</v>
      </c>
      <c r="E681" s="2" t="s">
        <v>19</v>
      </c>
      <c r="F681" s="2" t="s">
        <v>46</v>
      </c>
      <c r="G681" s="2">
        <v>44119</v>
      </c>
      <c r="H681" s="2">
        <v>9</v>
      </c>
      <c r="I681" s="2">
        <v>273</v>
      </c>
      <c r="J681" s="2">
        <v>10160</v>
      </c>
      <c r="K681" s="2">
        <v>8580</v>
      </c>
      <c r="L681" s="2">
        <v>311</v>
      </c>
      <c r="M681" s="2">
        <v>41</v>
      </c>
      <c r="N681" s="2">
        <v>43</v>
      </c>
      <c r="O681" s="2">
        <v>193</v>
      </c>
      <c r="P681" s="2">
        <v>33</v>
      </c>
      <c r="Q681" s="2">
        <v>168</v>
      </c>
      <c r="R681" s="2">
        <v>18</v>
      </c>
      <c r="S681" s="2" t="s">
        <v>31</v>
      </c>
      <c r="T681" s="5">
        <f t="shared" si="70"/>
        <v>588</v>
      </c>
      <c r="U681" s="4">
        <f t="shared" si="71"/>
        <v>0.19447403612955869</v>
      </c>
      <c r="V681" s="4">
        <f t="shared" si="72"/>
        <v>0.19447403612955869</v>
      </c>
      <c r="W681">
        <f t="shared" si="73"/>
        <v>23</v>
      </c>
      <c r="X681" t="str">
        <f t="shared" si="74"/>
        <v>Saturday</v>
      </c>
      <c r="Y681" s="5" t="str">
        <f t="shared" si="75"/>
        <v>Feb</v>
      </c>
      <c r="Z681" s="5" t="str">
        <f t="shared" si="76"/>
        <v>6-10</v>
      </c>
    </row>
    <row r="682" spans="1:26" x14ac:dyDescent="0.25">
      <c r="A682" s="2" t="s">
        <v>715</v>
      </c>
      <c r="B682" s="2" t="s">
        <v>26</v>
      </c>
      <c r="C682" s="1">
        <v>45711</v>
      </c>
      <c r="D682" s="3">
        <v>0.31180555555555556</v>
      </c>
      <c r="E682" s="2" t="s">
        <v>19</v>
      </c>
      <c r="F682" s="2" t="s">
        <v>27</v>
      </c>
      <c r="G682" s="2">
        <v>44396</v>
      </c>
      <c r="H682" s="2">
        <v>8</v>
      </c>
      <c r="I682" s="2">
        <v>291</v>
      </c>
      <c r="J682" s="2">
        <v>10420</v>
      </c>
      <c r="K682" s="2">
        <v>8285</v>
      </c>
      <c r="L682" s="2">
        <v>264</v>
      </c>
      <c r="M682" s="2">
        <v>22</v>
      </c>
      <c r="N682" s="2">
        <v>29</v>
      </c>
      <c r="O682" s="2">
        <v>173</v>
      </c>
      <c r="P682" s="2">
        <v>80</v>
      </c>
      <c r="Q682" s="2">
        <v>224</v>
      </c>
      <c r="R682" s="2">
        <v>23</v>
      </c>
      <c r="S682" s="2" t="s">
        <v>31</v>
      </c>
      <c r="T682" s="5">
        <f t="shared" si="70"/>
        <v>488</v>
      </c>
      <c r="U682" s="4">
        <f t="shared" si="71"/>
        <v>0.18661591134336428</v>
      </c>
      <c r="V682" s="4">
        <f t="shared" si="72"/>
        <v>0.18661591134336428</v>
      </c>
      <c r="W682">
        <f t="shared" si="73"/>
        <v>7</v>
      </c>
      <c r="X682" t="str">
        <f t="shared" si="74"/>
        <v>Sunday</v>
      </c>
      <c r="Y682" s="5" t="str">
        <f t="shared" si="75"/>
        <v>Feb</v>
      </c>
      <c r="Z682" s="5" t="str">
        <f t="shared" si="76"/>
        <v>6-10</v>
      </c>
    </row>
    <row r="683" spans="1:26" x14ac:dyDescent="0.25">
      <c r="A683" s="2" t="s">
        <v>716</v>
      </c>
      <c r="B683" s="2" t="s">
        <v>26</v>
      </c>
      <c r="C683" s="1">
        <v>45711</v>
      </c>
      <c r="D683" s="3">
        <v>0.4201388888888889</v>
      </c>
      <c r="E683" s="2" t="s">
        <v>16</v>
      </c>
      <c r="F683" s="2" t="s">
        <v>49</v>
      </c>
      <c r="G683" s="2">
        <v>44383</v>
      </c>
      <c r="H683" s="2">
        <v>7</v>
      </c>
      <c r="I683" s="2">
        <v>156</v>
      </c>
      <c r="J683" s="2">
        <v>22188</v>
      </c>
      <c r="K683" s="2">
        <v>20099</v>
      </c>
      <c r="L683" s="2">
        <v>527</v>
      </c>
      <c r="M683" s="2">
        <v>55</v>
      </c>
      <c r="N683" s="2">
        <v>38</v>
      </c>
      <c r="O683" s="2">
        <v>74</v>
      </c>
      <c r="P683" s="2">
        <v>60</v>
      </c>
      <c r="Q683" s="2">
        <v>517</v>
      </c>
      <c r="R683" s="2">
        <v>47</v>
      </c>
      <c r="S683" s="2" t="s">
        <v>28</v>
      </c>
      <c r="T683" s="5">
        <f t="shared" si="70"/>
        <v>694</v>
      </c>
      <c r="U683" s="4">
        <f t="shared" si="71"/>
        <v>0.45285357006060878</v>
      </c>
      <c r="V683" s="4">
        <f t="shared" si="72"/>
        <v>0.45285357006060878</v>
      </c>
      <c r="W683">
        <f t="shared" si="73"/>
        <v>10</v>
      </c>
      <c r="X683" t="str">
        <f t="shared" si="74"/>
        <v>Sunday</v>
      </c>
      <c r="Y683" s="5" t="str">
        <f t="shared" si="75"/>
        <v>Feb</v>
      </c>
      <c r="Z683" s="5" t="str">
        <f t="shared" si="76"/>
        <v>6-10</v>
      </c>
    </row>
    <row r="684" spans="1:26" x14ac:dyDescent="0.25">
      <c r="A684" s="2" t="s">
        <v>717</v>
      </c>
      <c r="B684" s="2" t="s">
        <v>26</v>
      </c>
      <c r="C684" s="1">
        <v>45711</v>
      </c>
      <c r="D684" s="3">
        <v>0.44513888888888886</v>
      </c>
      <c r="E684" s="2" t="s">
        <v>16</v>
      </c>
      <c r="F684" s="2" t="s">
        <v>36</v>
      </c>
      <c r="G684" s="2">
        <v>44370</v>
      </c>
      <c r="H684" s="2">
        <v>6</v>
      </c>
      <c r="I684" s="2">
        <v>193</v>
      </c>
      <c r="J684" s="2">
        <v>8409</v>
      </c>
      <c r="K684" s="2">
        <v>7771</v>
      </c>
      <c r="L684" s="2">
        <v>333</v>
      </c>
      <c r="M684" s="2">
        <v>23</v>
      </c>
      <c r="N684" s="2">
        <v>14</v>
      </c>
      <c r="O684" s="2">
        <v>26</v>
      </c>
      <c r="P684" s="2">
        <v>52</v>
      </c>
      <c r="Q684" s="2">
        <v>110</v>
      </c>
      <c r="R684" s="2">
        <v>11</v>
      </c>
      <c r="S684" s="2" t="s">
        <v>31</v>
      </c>
      <c r="T684" s="5">
        <f t="shared" si="70"/>
        <v>396</v>
      </c>
      <c r="U684" s="4">
        <f t="shared" si="71"/>
        <v>0.17514086094207798</v>
      </c>
      <c r="V684" s="4">
        <f t="shared" si="72"/>
        <v>0.17514086094207798</v>
      </c>
      <c r="W684">
        <f t="shared" si="73"/>
        <v>10</v>
      </c>
      <c r="X684" t="str">
        <f t="shared" si="74"/>
        <v>Sunday</v>
      </c>
      <c r="Y684" s="5" t="str">
        <f t="shared" si="75"/>
        <v>Feb</v>
      </c>
      <c r="Z684" s="5" t="str">
        <f t="shared" si="76"/>
        <v>6-10</v>
      </c>
    </row>
    <row r="685" spans="1:26" x14ac:dyDescent="0.25">
      <c r="A685" s="2" t="s">
        <v>718</v>
      </c>
      <c r="B685" s="2" t="s">
        <v>26</v>
      </c>
      <c r="C685" s="1">
        <v>45711</v>
      </c>
      <c r="D685" s="3">
        <v>0.52638888888888891</v>
      </c>
      <c r="E685" s="2" t="s">
        <v>16</v>
      </c>
      <c r="F685" s="2" t="s">
        <v>49</v>
      </c>
      <c r="G685" s="2">
        <v>44196</v>
      </c>
      <c r="H685" s="2">
        <v>6</v>
      </c>
      <c r="I685" s="2">
        <v>170</v>
      </c>
      <c r="J685" s="2">
        <v>10251</v>
      </c>
      <c r="K685" s="2">
        <v>7961</v>
      </c>
      <c r="L685" s="2">
        <v>367</v>
      </c>
      <c r="M685" s="2">
        <v>33</v>
      </c>
      <c r="N685" s="2">
        <v>24</v>
      </c>
      <c r="O685" s="2">
        <v>45</v>
      </c>
      <c r="P685" s="2">
        <v>23</v>
      </c>
      <c r="Q685" s="2">
        <v>203</v>
      </c>
      <c r="R685" s="2">
        <v>16</v>
      </c>
      <c r="S685" s="2" t="s">
        <v>31</v>
      </c>
      <c r="T685" s="5">
        <f t="shared" si="70"/>
        <v>469</v>
      </c>
      <c r="U685" s="4">
        <f t="shared" si="71"/>
        <v>0.18012942347723776</v>
      </c>
      <c r="V685" s="4">
        <f t="shared" si="72"/>
        <v>0.18012942347723776</v>
      </c>
      <c r="W685">
        <f t="shared" si="73"/>
        <v>12</v>
      </c>
      <c r="X685" t="str">
        <f t="shared" si="74"/>
        <v>Sunday</v>
      </c>
      <c r="Y685" s="5" t="str">
        <f t="shared" si="75"/>
        <v>Feb</v>
      </c>
      <c r="Z685" s="5" t="str">
        <f t="shared" si="76"/>
        <v>6-10</v>
      </c>
    </row>
    <row r="686" spans="1:26" x14ac:dyDescent="0.25">
      <c r="A686" s="2" t="s">
        <v>719</v>
      </c>
      <c r="B686" s="2" t="s">
        <v>26</v>
      </c>
      <c r="C686" s="1">
        <v>45711</v>
      </c>
      <c r="D686" s="3">
        <v>0.60902777777777772</v>
      </c>
      <c r="E686" s="2" t="s">
        <v>15</v>
      </c>
      <c r="F686" s="2" t="s">
        <v>49</v>
      </c>
      <c r="G686" s="2">
        <v>44367</v>
      </c>
      <c r="H686" s="2">
        <v>8</v>
      </c>
      <c r="I686" s="2">
        <v>109</v>
      </c>
      <c r="J686" s="2">
        <v>30212</v>
      </c>
      <c r="K686" s="2">
        <v>21061</v>
      </c>
      <c r="L686" s="2">
        <v>452</v>
      </c>
      <c r="M686" s="2">
        <v>42</v>
      </c>
      <c r="N686" s="2">
        <v>99</v>
      </c>
      <c r="O686" s="2">
        <v>54</v>
      </c>
      <c r="P686" s="2">
        <v>125</v>
      </c>
      <c r="Q686" s="2">
        <v>884</v>
      </c>
      <c r="R686" s="2">
        <v>122</v>
      </c>
      <c r="S686" s="2" t="s">
        <v>31</v>
      </c>
      <c r="T686" s="5">
        <f t="shared" si="70"/>
        <v>647</v>
      </c>
      <c r="U686" s="4">
        <f t="shared" si="71"/>
        <v>0.47469966416480719</v>
      </c>
      <c r="V686" s="4">
        <f t="shared" si="72"/>
        <v>0.47469966416480719</v>
      </c>
      <c r="W686">
        <f t="shared" si="73"/>
        <v>14</v>
      </c>
      <c r="X686" t="str">
        <f t="shared" si="74"/>
        <v>Sunday</v>
      </c>
      <c r="Y686" s="5" t="str">
        <f t="shared" si="75"/>
        <v>Feb</v>
      </c>
      <c r="Z686" s="5" t="str">
        <f t="shared" si="76"/>
        <v>6-10</v>
      </c>
    </row>
    <row r="687" spans="1:26" x14ac:dyDescent="0.25">
      <c r="A687" s="2" t="s">
        <v>720</v>
      </c>
      <c r="B687" s="2" t="s">
        <v>26</v>
      </c>
      <c r="C687" s="1">
        <v>45711</v>
      </c>
      <c r="D687" s="3">
        <v>0.71944444444444444</v>
      </c>
      <c r="E687" s="2" t="s">
        <v>15</v>
      </c>
      <c r="F687" s="2" t="s">
        <v>18</v>
      </c>
      <c r="G687" s="2">
        <v>44412</v>
      </c>
      <c r="H687" s="2">
        <v>8</v>
      </c>
      <c r="I687" s="2">
        <v>137</v>
      </c>
      <c r="J687" s="2">
        <v>37607</v>
      </c>
      <c r="K687" s="2">
        <v>26397</v>
      </c>
      <c r="L687" s="2">
        <v>1189</v>
      </c>
      <c r="M687" s="2">
        <v>104</v>
      </c>
      <c r="N687" s="2">
        <v>289</v>
      </c>
      <c r="O687" s="2">
        <v>156</v>
      </c>
      <c r="P687" s="2">
        <v>126</v>
      </c>
      <c r="Q687" s="2">
        <v>957</v>
      </c>
      <c r="R687" s="2">
        <v>112</v>
      </c>
      <c r="S687" s="2" t="s">
        <v>31</v>
      </c>
      <c r="T687" s="5">
        <f t="shared" si="70"/>
        <v>1738</v>
      </c>
      <c r="U687" s="4">
        <f t="shared" si="71"/>
        <v>0.59436638746284787</v>
      </c>
      <c r="V687" s="4">
        <f t="shared" si="72"/>
        <v>0.59436638746284787</v>
      </c>
      <c r="W687">
        <f t="shared" si="73"/>
        <v>17</v>
      </c>
      <c r="X687" t="str">
        <f t="shared" si="74"/>
        <v>Sunday</v>
      </c>
      <c r="Y687" s="5" t="str">
        <f t="shared" si="75"/>
        <v>Feb</v>
      </c>
      <c r="Z687" s="5" t="str">
        <f t="shared" si="76"/>
        <v>6-10</v>
      </c>
    </row>
    <row r="688" spans="1:26" x14ac:dyDescent="0.25">
      <c r="A688" s="2" t="s">
        <v>721</v>
      </c>
      <c r="B688" s="2" t="s">
        <v>26</v>
      </c>
      <c r="C688" s="1">
        <v>45711</v>
      </c>
      <c r="D688" s="3">
        <v>0.7270833333333333</v>
      </c>
      <c r="E688" s="2" t="s">
        <v>16</v>
      </c>
      <c r="F688" s="2" t="s">
        <v>49</v>
      </c>
      <c r="G688" s="2">
        <v>44291</v>
      </c>
      <c r="H688" s="2">
        <v>5</v>
      </c>
      <c r="I688" s="2">
        <v>79</v>
      </c>
      <c r="J688" s="2">
        <v>16152</v>
      </c>
      <c r="K688" s="2">
        <v>11212</v>
      </c>
      <c r="L688" s="2">
        <v>366</v>
      </c>
      <c r="M688" s="2">
        <v>43</v>
      </c>
      <c r="N688" s="2">
        <v>22</v>
      </c>
      <c r="O688" s="2">
        <v>42</v>
      </c>
      <c r="P688" s="2">
        <v>54</v>
      </c>
      <c r="Q688" s="2">
        <v>176</v>
      </c>
      <c r="R688" s="2">
        <v>16</v>
      </c>
      <c r="S688" s="2" t="s">
        <v>31</v>
      </c>
      <c r="T688" s="5">
        <f t="shared" si="70"/>
        <v>473</v>
      </c>
      <c r="U688" s="4">
        <f t="shared" si="71"/>
        <v>0.25314397958953289</v>
      </c>
      <c r="V688" s="4">
        <f t="shared" si="72"/>
        <v>0.25314397958953289</v>
      </c>
      <c r="W688">
        <f t="shared" si="73"/>
        <v>17</v>
      </c>
      <c r="X688" t="str">
        <f t="shared" si="74"/>
        <v>Sunday</v>
      </c>
      <c r="Y688" s="5" t="str">
        <f t="shared" si="75"/>
        <v>Feb</v>
      </c>
      <c r="Z688" s="5" t="str">
        <f t="shared" si="76"/>
        <v>3-5</v>
      </c>
    </row>
    <row r="689" spans="1:26" x14ac:dyDescent="0.25">
      <c r="A689" s="2" t="s">
        <v>722</v>
      </c>
      <c r="B689" s="2" t="s">
        <v>26</v>
      </c>
      <c r="C689" s="1">
        <v>45711</v>
      </c>
      <c r="D689" s="3">
        <v>0.73819444444444449</v>
      </c>
      <c r="E689" s="2" t="s">
        <v>15</v>
      </c>
      <c r="F689" s="2" t="s">
        <v>27</v>
      </c>
      <c r="G689" s="2">
        <v>44555</v>
      </c>
      <c r="H689" s="2">
        <v>8</v>
      </c>
      <c r="I689" s="2">
        <v>101</v>
      </c>
      <c r="J689" s="2">
        <v>18902</v>
      </c>
      <c r="K689" s="2">
        <v>16282</v>
      </c>
      <c r="L689" s="2">
        <v>457</v>
      </c>
      <c r="M689" s="2">
        <v>47</v>
      </c>
      <c r="N689" s="2">
        <v>74</v>
      </c>
      <c r="O689" s="2">
        <v>43</v>
      </c>
      <c r="P689" s="2">
        <v>78</v>
      </c>
      <c r="Q689" s="2">
        <v>352</v>
      </c>
      <c r="R689" s="2">
        <v>71</v>
      </c>
      <c r="S689" s="2" t="s">
        <v>31</v>
      </c>
      <c r="T689" s="5">
        <f t="shared" si="70"/>
        <v>621</v>
      </c>
      <c r="U689" s="4">
        <f t="shared" si="71"/>
        <v>0.36543597800471328</v>
      </c>
      <c r="V689" s="4">
        <f t="shared" si="72"/>
        <v>0.36543597800471328</v>
      </c>
      <c r="W689">
        <f t="shared" si="73"/>
        <v>17</v>
      </c>
      <c r="X689" t="str">
        <f t="shared" si="74"/>
        <v>Sunday</v>
      </c>
      <c r="Y689" s="5" t="str">
        <f t="shared" si="75"/>
        <v>Feb</v>
      </c>
      <c r="Z689" s="5" t="str">
        <f t="shared" si="76"/>
        <v>6-10</v>
      </c>
    </row>
    <row r="690" spans="1:26" x14ac:dyDescent="0.25">
      <c r="A690" s="2" t="s">
        <v>723</v>
      </c>
      <c r="B690" s="2" t="s">
        <v>26</v>
      </c>
      <c r="C690" s="1">
        <v>45711</v>
      </c>
      <c r="D690" s="3">
        <v>0.77500000000000002</v>
      </c>
      <c r="E690" s="2" t="s">
        <v>15</v>
      </c>
      <c r="F690" s="2" t="s">
        <v>49</v>
      </c>
      <c r="G690" s="2">
        <v>44418</v>
      </c>
      <c r="H690" s="2">
        <v>5</v>
      </c>
      <c r="I690" s="2">
        <v>109</v>
      </c>
      <c r="J690" s="2">
        <v>28249</v>
      </c>
      <c r="K690" s="2">
        <v>24474</v>
      </c>
      <c r="L690" s="2">
        <v>858</v>
      </c>
      <c r="M690" s="2">
        <v>107</v>
      </c>
      <c r="N690" s="2">
        <v>216</v>
      </c>
      <c r="O690" s="2">
        <v>110</v>
      </c>
      <c r="P690" s="2">
        <v>157</v>
      </c>
      <c r="Q690" s="2">
        <v>1008</v>
      </c>
      <c r="R690" s="2">
        <v>62</v>
      </c>
      <c r="S690" s="2" t="s">
        <v>31</v>
      </c>
      <c r="T690" s="5">
        <f t="shared" si="70"/>
        <v>1291</v>
      </c>
      <c r="U690" s="4">
        <f t="shared" si="71"/>
        <v>0.55099284074024046</v>
      </c>
      <c r="V690" s="4">
        <f t="shared" si="72"/>
        <v>0.55099284074024046</v>
      </c>
      <c r="W690">
        <f t="shared" si="73"/>
        <v>18</v>
      </c>
      <c r="X690" t="str">
        <f t="shared" si="74"/>
        <v>Sunday</v>
      </c>
      <c r="Y690" s="5" t="str">
        <f t="shared" si="75"/>
        <v>Feb</v>
      </c>
      <c r="Z690" s="5" t="str">
        <f t="shared" si="76"/>
        <v>3-5</v>
      </c>
    </row>
    <row r="691" spans="1:26" x14ac:dyDescent="0.25">
      <c r="A691" s="2" t="s">
        <v>724</v>
      </c>
      <c r="B691" s="2" t="s">
        <v>26</v>
      </c>
      <c r="C691" s="1">
        <v>45711</v>
      </c>
      <c r="D691" s="3">
        <v>0.86527777777777781</v>
      </c>
      <c r="E691" s="2" t="s">
        <v>16</v>
      </c>
      <c r="F691" s="2" t="s">
        <v>30</v>
      </c>
      <c r="G691" s="2">
        <v>44460</v>
      </c>
      <c r="H691" s="2">
        <v>9</v>
      </c>
      <c r="I691" s="2">
        <v>224</v>
      </c>
      <c r="J691" s="2">
        <v>19422</v>
      </c>
      <c r="K691" s="2">
        <v>15066</v>
      </c>
      <c r="L691" s="2">
        <v>548</v>
      </c>
      <c r="M691" s="2">
        <v>54</v>
      </c>
      <c r="N691" s="2">
        <v>31</v>
      </c>
      <c r="O691" s="2">
        <v>67</v>
      </c>
      <c r="P691" s="2">
        <v>72</v>
      </c>
      <c r="Q691" s="2">
        <v>374</v>
      </c>
      <c r="R691" s="2">
        <v>13</v>
      </c>
      <c r="S691" s="2" t="s">
        <v>31</v>
      </c>
      <c r="T691" s="5">
        <f t="shared" si="70"/>
        <v>700</v>
      </c>
      <c r="U691" s="4">
        <f t="shared" si="71"/>
        <v>0.33886639676113361</v>
      </c>
      <c r="V691" s="4">
        <f t="shared" si="72"/>
        <v>0.33886639676113361</v>
      </c>
      <c r="W691">
        <f t="shared" si="73"/>
        <v>20</v>
      </c>
      <c r="X691" t="str">
        <f t="shared" si="74"/>
        <v>Sunday</v>
      </c>
      <c r="Y691" s="5" t="str">
        <f t="shared" si="75"/>
        <v>Feb</v>
      </c>
      <c r="Z691" s="5" t="str">
        <f t="shared" si="76"/>
        <v>6-10</v>
      </c>
    </row>
    <row r="692" spans="1:26" x14ac:dyDescent="0.25">
      <c r="A692" s="2" t="s">
        <v>725</v>
      </c>
      <c r="B692" s="2" t="s">
        <v>26</v>
      </c>
      <c r="C692" s="1">
        <v>45711</v>
      </c>
      <c r="D692" s="3">
        <v>0.91527777777777775</v>
      </c>
      <c r="E692" s="2" t="s">
        <v>17</v>
      </c>
      <c r="F692" s="2" t="s">
        <v>30</v>
      </c>
      <c r="G692" s="2">
        <v>44267</v>
      </c>
      <c r="H692" s="2">
        <v>7</v>
      </c>
      <c r="I692" s="2">
        <v>23</v>
      </c>
      <c r="J692" s="2">
        <v>12186</v>
      </c>
      <c r="K692" s="2">
        <v>8865</v>
      </c>
      <c r="L692" s="2">
        <v>72</v>
      </c>
      <c r="M692" s="2">
        <v>13</v>
      </c>
      <c r="N692" s="2">
        <v>12</v>
      </c>
      <c r="O692" s="2">
        <v>0</v>
      </c>
      <c r="P692" s="2">
        <v>113</v>
      </c>
      <c r="Q692" s="2">
        <v>157</v>
      </c>
      <c r="R692" s="2">
        <v>7</v>
      </c>
      <c r="S692" s="2" t="s">
        <v>28</v>
      </c>
      <c r="T692" s="5">
        <f t="shared" si="70"/>
        <v>97</v>
      </c>
      <c r="U692" s="4">
        <f t="shared" si="71"/>
        <v>0.20026204621953148</v>
      </c>
      <c r="V692" s="4">
        <f t="shared" si="72"/>
        <v>0.20026204621953148</v>
      </c>
      <c r="W692">
        <f t="shared" si="73"/>
        <v>21</v>
      </c>
      <c r="X692" t="str">
        <f t="shared" si="74"/>
        <v>Sunday</v>
      </c>
      <c r="Y692" s="5" t="str">
        <f t="shared" si="75"/>
        <v>Feb</v>
      </c>
      <c r="Z692" s="5" t="str">
        <f t="shared" si="76"/>
        <v>6-10</v>
      </c>
    </row>
    <row r="693" spans="1:26" x14ac:dyDescent="0.25">
      <c r="A693" s="2" t="s">
        <v>726</v>
      </c>
      <c r="B693" s="2" t="s">
        <v>26</v>
      </c>
      <c r="C693" s="1">
        <v>45712</v>
      </c>
      <c r="D693" s="3">
        <v>0.26041666666666669</v>
      </c>
      <c r="E693" s="2" t="s">
        <v>19</v>
      </c>
      <c r="F693" s="2" t="s">
        <v>27</v>
      </c>
      <c r="G693" s="2">
        <v>44399</v>
      </c>
      <c r="H693" s="2">
        <v>12</v>
      </c>
      <c r="I693" s="2">
        <v>167</v>
      </c>
      <c r="J693" s="2">
        <v>9057</v>
      </c>
      <c r="K693" s="2">
        <v>6332</v>
      </c>
      <c r="L693" s="2">
        <v>218</v>
      </c>
      <c r="M693" s="2">
        <v>27</v>
      </c>
      <c r="N693" s="2">
        <v>24</v>
      </c>
      <c r="O693" s="2">
        <v>116</v>
      </c>
      <c r="P693" s="2">
        <v>19</v>
      </c>
      <c r="Q693" s="2">
        <v>162</v>
      </c>
      <c r="R693" s="2">
        <v>15</v>
      </c>
      <c r="S693" s="2" t="s">
        <v>31</v>
      </c>
      <c r="T693" s="5">
        <f t="shared" si="70"/>
        <v>385</v>
      </c>
      <c r="U693" s="4">
        <f t="shared" si="71"/>
        <v>0.14261582468073605</v>
      </c>
      <c r="V693" s="4">
        <f t="shared" si="72"/>
        <v>0.14261582468073605</v>
      </c>
      <c r="W693">
        <f t="shared" si="73"/>
        <v>6</v>
      </c>
      <c r="X693" t="str">
        <f t="shared" si="74"/>
        <v>Monday</v>
      </c>
      <c r="Y693" s="5" t="str">
        <f t="shared" si="75"/>
        <v>Feb</v>
      </c>
      <c r="Z693" s="5" t="str">
        <f t="shared" si="76"/>
        <v>11+</v>
      </c>
    </row>
    <row r="694" spans="1:26" x14ac:dyDescent="0.25">
      <c r="A694" s="2" t="s">
        <v>727</v>
      </c>
      <c r="B694" s="2" t="s">
        <v>26</v>
      </c>
      <c r="C694" s="1">
        <v>45712</v>
      </c>
      <c r="D694" s="3">
        <v>0.34444444444444444</v>
      </c>
      <c r="E694" s="2" t="s">
        <v>19</v>
      </c>
      <c r="F694" s="2" t="s">
        <v>46</v>
      </c>
      <c r="G694" s="2">
        <v>44377</v>
      </c>
      <c r="H694" s="2">
        <v>7</v>
      </c>
      <c r="I694" s="2">
        <v>443</v>
      </c>
      <c r="J694" s="2">
        <v>22862</v>
      </c>
      <c r="K694" s="2">
        <v>20558</v>
      </c>
      <c r="L694" s="2">
        <v>747</v>
      </c>
      <c r="M694" s="2">
        <v>63</v>
      </c>
      <c r="N694" s="2">
        <v>79</v>
      </c>
      <c r="O694" s="2">
        <v>417</v>
      </c>
      <c r="P694" s="2">
        <v>114</v>
      </c>
      <c r="Q694" s="2">
        <v>288</v>
      </c>
      <c r="R694" s="2">
        <v>30</v>
      </c>
      <c r="S694" s="2" t="s">
        <v>31</v>
      </c>
      <c r="T694" s="5">
        <f t="shared" si="70"/>
        <v>1306</v>
      </c>
      <c r="U694" s="4">
        <f t="shared" si="71"/>
        <v>0.46325799400590395</v>
      </c>
      <c r="V694" s="4">
        <f t="shared" si="72"/>
        <v>0.46325799400590395</v>
      </c>
      <c r="W694">
        <f t="shared" si="73"/>
        <v>8</v>
      </c>
      <c r="X694" t="str">
        <f t="shared" si="74"/>
        <v>Monday</v>
      </c>
      <c r="Y694" s="5" t="str">
        <f t="shared" si="75"/>
        <v>Feb</v>
      </c>
      <c r="Z694" s="5" t="str">
        <f t="shared" si="76"/>
        <v>6-10</v>
      </c>
    </row>
    <row r="695" spans="1:26" x14ac:dyDescent="0.25">
      <c r="A695" s="2" t="s">
        <v>728</v>
      </c>
      <c r="B695" s="2" t="s">
        <v>26</v>
      </c>
      <c r="C695" s="1">
        <v>45712</v>
      </c>
      <c r="D695" s="3">
        <v>0.50138888888888888</v>
      </c>
      <c r="E695" s="2" t="s">
        <v>19</v>
      </c>
      <c r="F695" s="2" t="s">
        <v>36</v>
      </c>
      <c r="G695" s="2">
        <v>44441</v>
      </c>
      <c r="H695" s="2">
        <v>6</v>
      </c>
      <c r="I695" s="2">
        <v>264</v>
      </c>
      <c r="J695" s="2">
        <v>14397</v>
      </c>
      <c r="K695" s="2">
        <v>10973</v>
      </c>
      <c r="L695" s="2">
        <v>467</v>
      </c>
      <c r="M695" s="2">
        <v>49</v>
      </c>
      <c r="N695" s="2">
        <v>52</v>
      </c>
      <c r="O695" s="2">
        <v>187</v>
      </c>
      <c r="P695" s="2">
        <v>31</v>
      </c>
      <c r="Q695" s="2">
        <v>188</v>
      </c>
      <c r="R695" s="2">
        <v>18</v>
      </c>
      <c r="S695" s="2" t="s">
        <v>31</v>
      </c>
      <c r="T695" s="5">
        <f t="shared" si="70"/>
        <v>755</v>
      </c>
      <c r="U695" s="4">
        <f t="shared" si="71"/>
        <v>0.24691163565176302</v>
      </c>
      <c r="V695" s="4">
        <f t="shared" si="72"/>
        <v>0.24691163565176302</v>
      </c>
      <c r="W695">
        <f t="shared" si="73"/>
        <v>12</v>
      </c>
      <c r="X695" t="str">
        <f t="shared" si="74"/>
        <v>Monday</v>
      </c>
      <c r="Y695" s="5" t="str">
        <f t="shared" si="75"/>
        <v>Feb</v>
      </c>
      <c r="Z695" s="5" t="str">
        <f t="shared" si="76"/>
        <v>6-10</v>
      </c>
    </row>
    <row r="696" spans="1:26" x14ac:dyDescent="0.25">
      <c r="A696" s="2" t="s">
        <v>729</v>
      </c>
      <c r="B696" s="2" t="s">
        <v>26</v>
      </c>
      <c r="C696" s="1">
        <v>45712</v>
      </c>
      <c r="D696" s="3">
        <v>0.56597222222222221</v>
      </c>
      <c r="E696" s="2" t="s">
        <v>17</v>
      </c>
      <c r="F696" s="2" t="s">
        <v>18</v>
      </c>
      <c r="G696" s="2">
        <v>44514</v>
      </c>
      <c r="H696" s="2">
        <v>5</v>
      </c>
      <c r="I696" s="2">
        <v>20</v>
      </c>
      <c r="J696" s="2">
        <v>8108</v>
      </c>
      <c r="K696" s="2">
        <v>6582</v>
      </c>
      <c r="L696" s="2">
        <v>130</v>
      </c>
      <c r="M696" s="2">
        <v>13</v>
      </c>
      <c r="N696" s="2">
        <v>13</v>
      </c>
      <c r="O696" s="2">
        <v>0</v>
      </c>
      <c r="P696" s="2">
        <v>72</v>
      </c>
      <c r="Q696" s="2">
        <v>72</v>
      </c>
      <c r="R696" s="2">
        <v>3</v>
      </c>
      <c r="S696" s="2" t="s">
        <v>28</v>
      </c>
      <c r="T696" s="5">
        <f t="shared" si="70"/>
        <v>156</v>
      </c>
      <c r="U696" s="4">
        <f t="shared" si="71"/>
        <v>0.14786359347620973</v>
      </c>
      <c r="V696" s="4">
        <f t="shared" si="72"/>
        <v>0.14786359347620973</v>
      </c>
      <c r="W696">
        <f t="shared" si="73"/>
        <v>13</v>
      </c>
      <c r="X696" t="str">
        <f t="shared" si="74"/>
        <v>Monday</v>
      </c>
      <c r="Y696" s="5" t="str">
        <f t="shared" si="75"/>
        <v>Feb</v>
      </c>
      <c r="Z696" s="5" t="str">
        <f t="shared" si="76"/>
        <v>3-5</v>
      </c>
    </row>
    <row r="697" spans="1:26" x14ac:dyDescent="0.25">
      <c r="A697" s="2" t="s">
        <v>730</v>
      </c>
      <c r="B697" s="2" t="s">
        <v>26</v>
      </c>
      <c r="C697" s="1">
        <v>45712</v>
      </c>
      <c r="D697" s="3">
        <v>0.60138888888888886</v>
      </c>
      <c r="E697" s="2" t="s">
        <v>19</v>
      </c>
      <c r="F697" s="2" t="s">
        <v>36</v>
      </c>
      <c r="G697" s="2">
        <v>44588</v>
      </c>
      <c r="H697" s="2">
        <v>8</v>
      </c>
      <c r="I697" s="2">
        <v>293</v>
      </c>
      <c r="J697" s="2">
        <v>14463</v>
      </c>
      <c r="K697" s="2">
        <v>12352</v>
      </c>
      <c r="L697" s="2">
        <v>450</v>
      </c>
      <c r="M697" s="2">
        <v>72</v>
      </c>
      <c r="N697" s="2">
        <v>54</v>
      </c>
      <c r="O697" s="2">
        <v>342</v>
      </c>
      <c r="P697" s="2">
        <v>110</v>
      </c>
      <c r="Q697" s="2">
        <v>369</v>
      </c>
      <c r="R697" s="2">
        <v>24</v>
      </c>
      <c r="S697" s="2" t="s">
        <v>31</v>
      </c>
      <c r="T697" s="5">
        <f t="shared" si="70"/>
        <v>918</v>
      </c>
      <c r="U697" s="4">
        <f t="shared" si="71"/>
        <v>0.27702520857629853</v>
      </c>
      <c r="V697" s="4">
        <f t="shared" si="72"/>
        <v>0.27702520857629853</v>
      </c>
      <c r="W697">
        <f t="shared" si="73"/>
        <v>14</v>
      </c>
      <c r="X697" t="str">
        <f t="shared" si="74"/>
        <v>Monday</v>
      </c>
      <c r="Y697" s="5" t="str">
        <f t="shared" si="75"/>
        <v>Feb</v>
      </c>
      <c r="Z697" s="5" t="str">
        <f t="shared" si="76"/>
        <v>6-10</v>
      </c>
    </row>
    <row r="698" spans="1:26" x14ac:dyDescent="0.25">
      <c r="A698" s="2" t="s">
        <v>731</v>
      </c>
      <c r="B698" s="2" t="s">
        <v>26</v>
      </c>
      <c r="C698" s="1">
        <v>45712</v>
      </c>
      <c r="D698" s="3">
        <v>0.72916666666666663</v>
      </c>
      <c r="E698" s="2" t="s">
        <v>16</v>
      </c>
      <c r="F698" s="2" t="s">
        <v>36</v>
      </c>
      <c r="G698" s="2">
        <v>44402</v>
      </c>
      <c r="H698" s="2">
        <v>8</v>
      </c>
      <c r="I698" s="2">
        <v>100</v>
      </c>
      <c r="J698" s="2">
        <v>12552</v>
      </c>
      <c r="K698" s="2">
        <v>11422</v>
      </c>
      <c r="L698" s="2">
        <v>341</v>
      </c>
      <c r="M698" s="2">
        <v>29</v>
      </c>
      <c r="N698" s="2">
        <v>30</v>
      </c>
      <c r="O698" s="2">
        <v>31</v>
      </c>
      <c r="P698" s="2">
        <v>43</v>
      </c>
      <c r="Q698" s="2">
        <v>179</v>
      </c>
      <c r="R698" s="2">
        <v>23</v>
      </c>
      <c r="S698" s="2" t="s">
        <v>31</v>
      </c>
      <c r="T698" s="5">
        <f t="shared" si="70"/>
        <v>431</v>
      </c>
      <c r="U698" s="4">
        <f t="shared" si="71"/>
        <v>0.25724066483491737</v>
      </c>
      <c r="V698" s="4">
        <f t="shared" si="72"/>
        <v>0.25724066483491737</v>
      </c>
      <c r="W698">
        <f t="shared" si="73"/>
        <v>17</v>
      </c>
      <c r="X698" t="str">
        <f t="shared" si="74"/>
        <v>Monday</v>
      </c>
      <c r="Y698" s="5" t="str">
        <f t="shared" si="75"/>
        <v>Feb</v>
      </c>
      <c r="Z698" s="5" t="str">
        <f t="shared" si="76"/>
        <v>6-10</v>
      </c>
    </row>
    <row r="699" spans="1:26" x14ac:dyDescent="0.25">
      <c r="A699" s="2" t="s">
        <v>732</v>
      </c>
      <c r="B699" s="2" t="s">
        <v>26</v>
      </c>
      <c r="C699" s="1">
        <v>45712</v>
      </c>
      <c r="D699" s="3">
        <v>0.76875000000000004</v>
      </c>
      <c r="E699" s="2" t="s">
        <v>15</v>
      </c>
      <c r="F699" s="2" t="s">
        <v>44</v>
      </c>
      <c r="G699" s="2">
        <v>44407</v>
      </c>
      <c r="H699" s="2">
        <v>7</v>
      </c>
      <c r="I699" s="2">
        <v>125</v>
      </c>
      <c r="J699" s="2">
        <v>30038</v>
      </c>
      <c r="K699" s="2">
        <v>27254</v>
      </c>
      <c r="L699" s="2">
        <v>933</v>
      </c>
      <c r="M699" s="2">
        <v>80</v>
      </c>
      <c r="N699" s="2">
        <v>138</v>
      </c>
      <c r="O699" s="2">
        <v>114</v>
      </c>
      <c r="P699" s="2">
        <v>80</v>
      </c>
      <c r="Q699" s="2">
        <v>320</v>
      </c>
      <c r="R699" s="2">
        <v>52</v>
      </c>
      <c r="S699" s="2" t="s">
        <v>28</v>
      </c>
      <c r="T699" s="5">
        <f t="shared" si="70"/>
        <v>1265</v>
      </c>
      <c r="U699" s="4">
        <f t="shared" si="71"/>
        <v>0.61373206926835855</v>
      </c>
      <c r="V699" s="4">
        <f t="shared" si="72"/>
        <v>0.61373206926835855</v>
      </c>
      <c r="W699">
        <f t="shared" si="73"/>
        <v>18</v>
      </c>
      <c r="X699" t="str">
        <f t="shared" si="74"/>
        <v>Monday</v>
      </c>
      <c r="Y699" s="5" t="str">
        <f t="shared" si="75"/>
        <v>Feb</v>
      </c>
      <c r="Z699" s="5" t="str">
        <f t="shared" si="76"/>
        <v>6-10</v>
      </c>
    </row>
    <row r="700" spans="1:26" x14ac:dyDescent="0.25">
      <c r="A700" s="2" t="s">
        <v>733</v>
      </c>
      <c r="B700" s="2" t="s">
        <v>26</v>
      </c>
      <c r="C700" s="1">
        <v>45712</v>
      </c>
      <c r="D700" s="3">
        <v>0.80486111111111114</v>
      </c>
      <c r="E700" s="2" t="s">
        <v>17</v>
      </c>
      <c r="F700" s="2" t="s">
        <v>27</v>
      </c>
      <c r="G700" s="2">
        <v>44387</v>
      </c>
      <c r="H700" s="2">
        <v>10</v>
      </c>
      <c r="I700" s="2">
        <v>24</v>
      </c>
      <c r="J700" s="2">
        <v>4816</v>
      </c>
      <c r="K700" s="2">
        <v>3328</v>
      </c>
      <c r="L700" s="2">
        <v>54</v>
      </c>
      <c r="M700" s="2">
        <v>8</v>
      </c>
      <c r="N700" s="2">
        <v>8</v>
      </c>
      <c r="O700" s="2">
        <v>0</v>
      </c>
      <c r="P700" s="2">
        <v>61</v>
      </c>
      <c r="Q700" s="2">
        <v>19</v>
      </c>
      <c r="R700" s="2">
        <v>3</v>
      </c>
      <c r="S700" s="2" t="s">
        <v>31</v>
      </c>
      <c r="T700" s="5">
        <f t="shared" si="70"/>
        <v>70</v>
      </c>
      <c r="U700" s="4">
        <f t="shared" si="71"/>
        <v>7.4976907653141689E-2</v>
      </c>
      <c r="V700" s="4">
        <f t="shared" si="72"/>
        <v>7.4976907653141689E-2</v>
      </c>
      <c r="W700">
        <f t="shared" si="73"/>
        <v>19</v>
      </c>
      <c r="X700" t="str">
        <f t="shared" si="74"/>
        <v>Monday</v>
      </c>
      <c r="Y700" s="5" t="str">
        <f t="shared" si="75"/>
        <v>Feb</v>
      </c>
      <c r="Z700" s="5" t="str">
        <f t="shared" si="76"/>
        <v>6-10</v>
      </c>
    </row>
    <row r="701" spans="1:26" x14ac:dyDescent="0.25">
      <c r="A701" s="2" t="s">
        <v>734</v>
      </c>
      <c r="B701" s="2" t="s">
        <v>26</v>
      </c>
      <c r="C701" s="1">
        <v>45712</v>
      </c>
      <c r="D701" s="3">
        <v>0.83888888888888891</v>
      </c>
      <c r="E701" s="2" t="s">
        <v>15</v>
      </c>
      <c r="F701" s="2" t="s">
        <v>44</v>
      </c>
      <c r="G701" s="2">
        <v>44566</v>
      </c>
      <c r="H701" s="2">
        <v>6</v>
      </c>
      <c r="I701" s="2">
        <v>60</v>
      </c>
      <c r="J701" s="2">
        <v>31340</v>
      </c>
      <c r="K701" s="2">
        <v>22808</v>
      </c>
      <c r="L701" s="2">
        <v>430</v>
      </c>
      <c r="M701" s="2">
        <v>45</v>
      </c>
      <c r="N701" s="2">
        <v>113</v>
      </c>
      <c r="O701" s="2">
        <v>57</v>
      </c>
      <c r="P701" s="2">
        <v>142</v>
      </c>
      <c r="Q701" s="2">
        <v>787</v>
      </c>
      <c r="R701" s="2">
        <v>56</v>
      </c>
      <c r="S701" s="2" t="s">
        <v>31</v>
      </c>
      <c r="T701" s="5">
        <f t="shared" si="70"/>
        <v>645</v>
      </c>
      <c r="U701" s="4">
        <f t="shared" si="71"/>
        <v>0.51178028093165195</v>
      </c>
      <c r="V701" s="4">
        <f t="shared" si="72"/>
        <v>0.51178028093165195</v>
      </c>
      <c r="W701">
        <f t="shared" si="73"/>
        <v>20</v>
      </c>
      <c r="X701" t="str">
        <f t="shared" si="74"/>
        <v>Monday</v>
      </c>
      <c r="Y701" s="5" t="str">
        <f t="shared" si="75"/>
        <v>Feb</v>
      </c>
      <c r="Z701" s="5" t="str">
        <f t="shared" si="76"/>
        <v>6-10</v>
      </c>
    </row>
    <row r="702" spans="1:26" x14ac:dyDescent="0.25">
      <c r="A702" s="2" t="s">
        <v>735</v>
      </c>
      <c r="B702" s="2" t="s">
        <v>26</v>
      </c>
      <c r="C702" s="1">
        <v>45712</v>
      </c>
      <c r="D702" s="3">
        <v>0.83958333333333335</v>
      </c>
      <c r="E702" s="2" t="s">
        <v>16</v>
      </c>
      <c r="F702" s="2" t="s">
        <v>18</v>
      </c>
      <c r="G702" s="2">
        <v>44394</v>
      </c>
      <c r="H702" s="2">
        <v>6</v>
      </c>
      <c r="I702" s="2">
        <v>303</v>
      </c>
      <c r="J702" s="2">
        <v>12225</v>
      </c>
      <c r="K702" s="2">
        <v>8793</v>
      </c>
      <c r="L702" s="2">
        <v>592</v>
      </c>
      <c r="M702" s="2">
        <v>42</v>
      </c>
      <c r="N702" s="2">
        <v>31</v>
      </c>
      <c r="O702" s="2">
        <v>67</v>
      </c>
      <c r="P702" s="2">
        <v>47</v>
      </c>
      <c r="Q702" s="2">
        <v>108</v>
      </c>
      <c r="R702" s="2">
        <v>21</v>
      </c>
      <c r="S702" s="2" t="s">
        <v>31</v>
      </c>
      <c r="T702" s="5">
        <f t="shared" si="70"/>
        <v>732</v>
      </c>
      <c r="U702" s="4">
        <f t="shared" si="71"/>
        <v>0.19806730639275577</v>
      </c>
      <c r="V702" s="4">
        <f t="shared" si="72"/>
        <v>0.19806730639275577</v>
      </c>
      <c r="W702">
        <f t="shared" si="73"/>
        <v>20</v>
      </c>
      <c r="X702" t="str">
        <f t="shared" si="74"/>
        <v>Monday</v>
      </c>
      <c r="Y702" s="5" t="str">
        <f t="shared" si="75"/>
        <v>Feb</v>
      </c>
      <c r="Z702" s="5" t="str">
        <f t="shared" si="76"/>
        <v>6-10</v>
      </c>
    </row>
    <row r="703" spans="1:26" x14ac:dyDescent="0.25">
      <c r="A703" s="2" t="s">
        <v>736</v>
      </c>
      <c r="B703" s="2" t="s">
        <v>26</v>
      </c>
      <c r="C703" s="1">
        <v>45712</v>
      </c>
      <c r="D703" s="3">
        <v>0.89027777777777772</v>
      </c>
      <c r="E703" s="2" t="s">
        <v>15</v>
      </c>
      <c r="F703" s="2" t="s">
        <v>49</v>
      </c>
      <c r="G703" s="2">
        <v>44364</v>
      </c>
      <c r="H703" s="2">
        <v>3</v>
      </c>
      <c r="I703" s="2">
        <v>224</v>
      </c>
      <c r="J703" s="2">
        <v>31029</v>
      </c>
      <c r="K703" s="2">
        <v>28148</v>
      </c>
      <c r="L703" s="2">
        <v>620</v>
      </c>
      <c r="M703" s="2">
        <v>59</v>
      </c>
      <c r="N703" s="2">
        <v>112</v>
      </c>
      <c r="O703" s="2">
        <v>103</v>
      </c>
      <c r="P703" s="2">
        <v>128</v>
      </c>
      <c r="Q703" s="2">
        <v>1049</v>
      </c>
      <c r="R703" s="2">
        <v>185</v>
      </c>
      <c r="S703" s="2" t="s">
        <v>28</v>
      </c>
      <c r="T703" s="5">
        <f t="shared" si="70"/>
        <v>894</v>
      </c>
      <c r="U703" s="4">
        <f t="shared" si="71"/>
        <v>0.63447840591470561</v>
      </c>
      <c r="V703" s="4">
        <f t="shared" si="72"/>
        <v>0.63447840591470561</v>
      </c>
      <c r="W703">
        <f t="shared" si="73"/>
        <v>21</v>
      </c>
      <c r="X703" t="str">
        <f t="shared" si="74"/>
        <v>Monday</v>
      </c>
      <c r="Y703" s="5" t="str">
        <f t="shared" si="75"/>
        <v>Feb</v>
      </c>
      <c r="Z703" s="5" t="str">
        <f t="shared" si="76"/>
        <v>3-5</v>
      </c>
    </row>
    <row r="704" spans="1:26" x14ac:dyDescent="0.25">
      <c r="A704" s="2" t="s">
        <v>737</v>
      </c>
      <c r="B704" s="2" t="s">
        <v>26</v>
      </c>
      <c r="C704" s="1">
        <v>45712</v>
      </c>
      <c r="D704" s="3">
        <v>0.98124999999999996</v>
      </c>
      <c r="E704" s="2" t="s">
        <v>15</v>
      </c>
      <c r="F704" s="2" t="s">
        <v>18</v>
      </c>
      <c r="G704" s="2">
        <v>44384</v>
      </c>
      <c r="H704" s="2">
        <v>10</v>
      </c>
      <c r="I704" s="2">
        <v>100</v>
      </c>
      <c r="J704" s="2">
        <v>14436</v>
      </c>
      <c r="K704" s="2">
        <v>13091</v>
      </c>
      <c r="L704" s="2">
        <v>616</v>
      </c>
      <c r="M704" s="2">
        <v>64</v>
      </c>
      <c r="N704" s="2">
        <v>91</v>
      </c>
      <c r="O704" s="2">
        <v>73</v>
      </c>
      <c r="P704" s="2">
        <v>119</v>
      </c>
      <c r="Q704" s="2">
        <v>373</v>
      </c>
      <c r="R704" s="2">
        <v>65</v>
      </c>
      <c r="S704" s="2" t="s">
        <v>31</v>
      </c>
      <c r="T704" s="5">
        <f t="shared" si="70"/>
        <v>844</v>
      </c>
      <c r="U704" s="4">
        <f t="shared" si="71"/>
        <v>0.2949486301369863</v>
      </c>
      <c r="V704" s="4">
        <f t="shared" si="72"/>
        <v>0.2949486301369863</v>
      </c>
      <c r="W704">
        <f t="shared" si="73"/>
        <v>23</v>
      </c>
      <c r="X704" t="str">
        <f t="shared" si="74"/>
        <v>Monday</v>
      </c>
      <c r="Y704" s="5" t="str">
        <f t="shared" si="75"/>
        <v>Feb</v>
      </c>
      <c r="Z704" s="5" t="str">
        <f t="shared" si="76"/>
        <v>6-10</v>
      </c>
    </row>
    <row r="705" spans="1:26" x14ac:dyDescent="0.25">
      <c r="A705" s="2" t="s">
        <v>738</v>
      </c>
      <c r="B705" s="2" t="s">
        <v>26</v>
      </c>
      <c r="C705" s="1">
        <v>45713</v>
      </c>
      <c r="D705" s="3">
        <v>6.7361111111111108E-2</v>
      </c>
      <c r="E705" s="2" t="s">
        <v>15</v>
      </c>
      <c r="F705" s="2" t="s">
        <v>49</v>
      </c>
      <c r="G705" s="2">
        <v>44651</v>
      </c>
      <c r="H705" s="2">
        <v>6</v>
      </c>
      <c r="I705" s="2">
        <v>113</v>
      </c>
      <c r="J705" s="2">
        <v>19115</v>
      </c>
      <c r="K705" s="2">
        <v>15004</v>
      </c>
      <c r="L705" s="2">
        <v>646</v>
      </c>
      <c r="M705" s="2">
        <v>88</v>
      </c>
      <c r="N705" s="2">
        <v>198</v>
      </c>
      <c r="O705" s="2">
        <v>85</v>
      </c>
      <c r="P705" s="2">
        <v>43</v>
      </c>
      <c r="Q705" s="2">
        <v>303</v>
      </c>
      <c r="R705" s="2">
        <v>83</v>
      </c>
      <c r="S705" s="2" t="s">
        <v>31</v>
      </c>
      <c r="T705" s="5">
        <f t="shared" si="70"/>
        <v>1017</v>
      </c>
      <c r="U705" s="4">
        <f t="shared" si="71"/>
        <v>0.33602830843654119</v>
      </c>
      <c r="V705" s="4">
        <f t="shared" si="72"/>
        <v>0.33602830843654119</v>
      </c>
      <c r="W705">
        <f t="shared" si="73"/>
        <v>1</v>
      </c>
      <c r="X705" t="str">
        <f t="shared" si="74"/>
        <v>Tuesday</v>
      </c>
      <c r="Y705" s="5" t="str">
        <f t="shared" si="75"/>
        <v>Feb</v>
      </c>
      <c r="Z705" s="5" t="str">
        <f t="shared" si="76"/>
        <v>6-10</v>
      </c>
    </row>
    <row r="706" spans="1:26" x14ac:dyDescent="0.25">
      <c r="A706" s="2" t="s">
        <v>739</v>
      </c>
      <c r="B706" s="2" t="s">
        <v>26</v>
      </c>
      <c r="C706" s="1">
        <v>45713</v>
      </c>
      <c r="D706" s="3">
        <v>0.19583333333333333</v>
      </c>
      <c r="E706" s="2" t="s">
        <v>19</v>
      </c>
      <c r="F706" s="2" t="s">
        <v>38</v>
      </c>
      <c r="G706" s="2">
        <v>44446</v>
      </c>
      <c r="H706" s="2">
        <v>7</v>
      </c>
      <c r="I706" s="2">
        <v>293</v>
      </c>
      <c r="J706" s="2">
        <v>3574</v>
      </c>
      <c r="K706" s="2">
        <v>2836</v>
      </c>
      <c r="L706" s="2">
        <v>219</v>
      </c>
      <c r="M706" s="2">
        <v>27</v>
      </c>
      <c r="N706" s="2">
        <v>28</v>
      </c>
      <c r="O706" s="2">
        <v>148</v>
      </c>
      <c r="P706" s="2">
        <v>30</v>
      </c>
      <c r="Q706" s="2">
        <v>64</v>
      </c>
      <c r="R706" s="2">
        <v>7</v>
      </c>
      <c r="S706" s="2" t="s">
        <v>31</v>
      </c>
      <c r="T706" s="5">
        <f t="shared" ref="T706:T769" si="77">SUM(L706:O706)</f>
        <v>422</v>
      </c>
      <c r="U706" s="4">
        <f t="shared" ref="U706:U769" si="78">K706/G706</f>
        <v>6.3807766728164517E-2</v>
      </c>
      <c r="V706" s="4">
        <f t="shared" ref="V706:V769" si="79">K706/G706</f>
        <v>6.3807766728164517E-2</v>
      </c>
      <c r="W706">
        <f t="shared" ref="W706:W769" si="80">HOUR(D706)</f>
        <v>4</v>
      </c>
      <c r="X706" t="str">
        <f t="shared" ref="X706:X769" si="81">TEXT(C706,"dddd")</f>
        <v>Tuesday</v>
      </c>
      <c r="Y706" s="5" t="str">
        <f t="shared" ref="Y706:Y769" si="82">TEXT(C706,"mmm")</f>
        <v>Feb</v>
      </c>
      <c r="Z706" s="5" t="str">
        <f t="shared" ref="Z706:Z769" si="83">IF(H706&lt;=2,"0-2",IF(H706&lt;=5,"3-5",IF(H706&lt;=10,"6-10","11+")))</f>
        <v>6-10</v>
      </c>
    </row>
    <row r="707" spans="1:26" x14ac:dyDescent="0.25">
      <c r="A707" s="2" t="s">
        <v>740</v>
      </c>
      <c r="B707" s="2" t="s">
        <v>26</v>
      </c>
      <c r="C707" s="1">
        <v>45713</v>
      </c>
      <c r="D707" s="3">
        <v>0.3972222222222222</v>
      </c>
      <c r="E707" s="2" t="s">
        <v>15</v>
      </c>
      <c r="F707" s="2" t="s">
        <v>46</v>
      </c>
      <c r="G707" s="2">
        <v>44429</v>
      </c>
      <c r="H707" s="2">
        <v>4</v>
      </c>
      <c r="I707" s="2">
        <v>142</v>
      </c>
      <c r="J707" s="2">
        <v>17158</v>
      </c>
      <c r="K707" s="2">
        <v>12985</v>
      </c>
      <c r="L707" s="2">
        <v>681</v>
      </c>
      <c r="M707" s="2">
        <v>60</v>
      </c>
      <c r="N707" s="2">
        <v>102</v>
      </c>
      <c r="O707" s="2">
        <v>99</v>
      </c>
      <c r="P707" s="2">
        <v>91</v>
      </c>
      <c r="Q707" s="2">
        <v>189</v>
      </c>
      <c r="R707" s="2">
        <v>54</v>
      </c>
      <c r="S707" s="2" t="s">
        <v>31</v>
      </c>
      <c r="T707" s="5">
        <f t="shared" si="77"/>
        <v>942</v>
      </c>
      <c r="U707" s="4">
        <f t="shared" si="78"/>
        <v>0.29226406176146214</v>
      </c>
      <c r="V707" s="4">
        <f t="shared" si="79"/>
        <v>0.29226406176146214</v>
      </c>
      <c r="W707">
        <f t="shared" si="80"/>
        <v>9</v>
      </c>
      <c r="X707" t="str">
        <f t="shared" si="81"/>
        <v>Tuesday</v>
      </c>
      <c r="Y707" s="5" t="str">
        <f t="shared" si="82"/>
        <v>Feb</v>
      </c>
      <c r="Z707" s="5" t="str">
        <f t="shared" si="83"/>
        <v>3-5</v>
      </c>
    </row>
    <row r="708" spans="1:26" x14ac:dyDescent="0.25">
      <c r="A708" s="2" t="s">
        <v>741</v>
      </c>
      <c r="B708" s="2" t="s">
        <v>26</v>
      </c>
      <c r="C708" s="1">
        <v>45713</v>
      </c>
      <c r="D708" s="3">
        <v>0.51597222222222228</v>
      </c>
      <c r="E708" s="2" t="s">
        <v>19</v>
      </c>
      <c r="F708" s="2" t="s">
        <v>36</v>
      </c>
      <c r="G708" s="2">
        <v>44292</v>
      </c>
      <c r="H708" s="2">
        <v>7</v>
      </c>
      <c r="I708" s="2">
        <v>199</v>
      </c>
      <c r="J708" s="2">
        <v>13501</v>
      </c>
      <c r="K708" s="2">
        <v>10501</v>
      </c>
      <c r="L708" s="2">
        <v>523</v>
      </c>
      <c r="M708" s="2">
        <v>39</v>
      </c>
      <c r="N708" s="2">
        <v>38</v>
      </c>
      <c r="O708" s="2">
        <v>246</v>
      </c>
      <c r="P708" s="2">
        <v>41</v>
      </c>
      <c r="Q708" s="2">
        <v>314</v>
      </c>
      <c r="R708" s="2">
        <v>12</v>
      </c>
      <c r="S708" s="2" t="s">
        <v>31</v>
      </c>
      <c r="T708" s="5">
        <f t="shared" si="77"/>
        <v>846</v>
      </c>
      <c r="U708" s="4">
        <f t="shared" si="78"/>
        <v>0.23708570396459858</v>
      </c>
      <c r="V708" s="4">
        <f t="shared" si="79"/>
        <v>0.23708570396459858</v>
      </c>
      <c r="W708">
        <f t="shared" si="80"/>
        <v>12</v>
      </c>
      <c r="X708" t="str">
        <f t="shared" si="81"/>
        <v>Tuesday</v>
      </c>
      <c r="Y708" s="5" t="str">
        <f t="shared" si="82"/>
        <v>Feb</v>
      </c>
      <c r="Z708" s="5" t="str">
        <f t="shared" si="83"/>
        <v>6-10</v>
      </c>
    </row>
    <row r="709" spans="1:26" x14ac:dyDescent="0.25">
      <c r="A709" s="2" t="s">
        <v>742</v>
      </c>
      <c r="B709" s="2" t="s">
        <v>26</v>
      </c>
      <c r="C709" s="1">
        <v>45713</v>
      </c>
      <c r="D709" s="3">
        <v>0.55208333333333337</v>
      </c>
      <c r="E709" s="2" t="s">
        <v>16</v>
      </c>
      <c r="F709" s="2" t="s">
        <v>27</v>
      </c>
      <c r="G709" s="2">
        <v>44363</v>
      </c>
      <c r="H709" s="2">
        <v>7</v>
      </c>
      <c r="I709" s="2">
        <v>187</v>
      </c>
      <c r="J709" s="2">
        <v>9069</v>
      </c>
      <c r="K709" s="2">
        <v>7550</v>
      </c>
      <c r="L709" s="2">
        <v>278</v>
      </c>
      <c r="M709" s="2">
        <v>20</v>
      </c>
      <c r="N709" s="2">
        <v>13</v>
      </c>
      <c r="O709" s="2">
        <v>21</v>
      </c>
      <c r="P709" s="2">
        <v>55</v>
      </c>
      <c r="Q709" s="2">
        <v>133</v>
      </c>
      <c r="R709" s="2">
        <v>10</v>
      </c>
      <c r="S709" s="2" t="s">
        <v>31</v>
      </c>
      <c r="T709" s="5">
        <f t="shared" si="77"/>
        <v>332</v>
      </c>
      <c r="U709" s="4">
        <f t="shared" si="78"/>
        <v>0.17018686743457387</v>
      </c>
      <c r="V709" s="4">
        <f t="shared" si="79"/>
        <v>0.17018686743457387</v>
      </c>
      <c r="W709">
        <f t="shared" si="80"/>
        <v>13</v>
      </c>
      <c r="X709" t="str">
        <f t="shared" si="81"/>
        <v>Tuesday</v>
      </c>
      <c r="Y709" s="5" t="str">
        <f t="shared" si="82"/>
        <v>Feb</v>
      </c>
      <c r="Z709" s="5" t="str">
        <f t="shared" si="83"/>
        <v>6-10</v>
      </c>
    </row>
    <row r="710" spans="1:26" x14ac:dyDescent="0.25">
      <c r="A710" s="2" t="s">
        <v>743</v>
      </c>
      <c r="B710" s="2" t="s">
        <v>26</v>
      </c>
      <c r="C710" s="1">
        <v>45713</v>
      </c>
      <c r="D710" s="3">
        <v>0.60416666666666663</v>
      </c>
      <c r="E710" s="2" t="s">
        <v>19</v>
      </c>
      <c r="F710" s="2" t="s">
        <v>27</v>
      </c>
      <c r="G710" s="2">
        <v>44432</v>
      </c>
      <c r="H710" s="2">
        <v>6</v>
      </c>
      <c r="I710" s="2">
        <v>195</v>
      </c>
      <c r="J710" s="2">
        <v>9760</v>
      </c>
      <c r="K710" s="2">
        <v>8939</v>
      </c>
      <c r="L710" s="2">
        <v>299</v>
      </c>
      <c r="M710" s="2">
        <v>46</v>
      </c>
      <c r="N710" s="2">
        <v>65</v>
      </c>
      <c r="O710" s="2">
        <v>286</v>
      </c>
      <c r="P710" s="2">
        <v>82</v>
      </c>
      <c r="Q710" s="2">
        <v>204</v>
      </c>
      <c r="R710" s="2">
        <v>12</v>
      </c>
      <c r="S710" s="2" t="s">
        <v>31</v>
      </c>
      <c r="T710" s="5">
        <f t="shared" si="77"/>
        <v>696</v>
      </c>
      <c r="U710" s="4">
        <f t="shared" si="78"/>
        <v>0.20118383147281238</v>
      </c>
      <c r="V710" s="4">
        <f t="shared" si="79"/>
        <v>0.20118383147281238</v>
      </c>
      <c r="W710">
        <f t="shared" si="80"/>
        <v>14</v>
      </c>
      <c r="X710" t="str">
        <f t="shared" si="81"/>
        <v>Tuesday</v>
      </c>
      <c r="Y710" s="5" t="str">
        <f t="shared" si="82"/>
        <v>Feb</v>
      </c>
      <c r="Z710" s="5" t="str">
        <f t="shared" si="83"/>
        <v>6-10</v>
      </c>
    </row>
    <row r="711" spans="1:26" x14ac:dyDescent="0.25">
      <c r="A711" s="2" t="s">
        <v>744</v>
      </c>
      <c r="B711" s="2" t="s">
        <v>26</v>
      </c>
      <c r="C711" s="1">
        <v>45713</v>
      </c>
      <c r="D711" s="3">
        <v>0.65138888888888891</v>
      </c>
      <c r="E711" s="2" t="s">
        <v>19</v>
      </c>
      <c r="F711" s="2" t="s">
        <v>30</v>
      </c>
      <c r="G711" s="2">
        <v>44395</v>
      </c>
      <c r="H711" s="2">
        <v>12</v>
      </c>
      <c r="I711" s="2">
        <v>178</v>
      </c>
      <c r="J711" s="2">
        <v>9378</v>
      </c>
      <c r="K711" s="2">
        <v>8416</v>
      </c>
      <c r="L711" s="2">
        <v>400</v>
      </c>
      <c r="M711" s="2">
        <v>31</v>
      </c>
      <c r="N711" s="2">
        <v>41</v>
      </c>
      <c r="O711" s="2">
        <v>154</v>
      </c>
      <c r="P711" s="2">
        <v>51</v>
      </c>
      <c r="Q711" s="2">
        <v>87</v>
      </c>
      <c r="R711" s="2">
        <v>21</v>
      </c>
      <c r="S711" s="2" t="s">
        <v>28</v>
      </c>
      <c r="T711" s="5">
        <f t="shared" si="77"/>
        <v>626</v>
      </c>
      <c r="U711" s="4">
        <f t="shared" si="78"/>
        <v>0.18957089762360627</v>
      </c>
      <c r="V711" s="4">
        <f t="shared" si="79"/>
        <v>0.18957089762360627</v>
      </c>
      <c r="W711">
        <f t="shared" si="80"/>
        <v>15</v>
      </c>
      <c r="X711" t="str">
        <f t="shared" si="81"/>
        <v>Tuesday</v>
      </c>
      <c r="Y711" s="5" t="str">
        <f t="shared" si="82"/>
        <v>Feb</v>
      </c>
      <c r="Z711" s="5" t="str">
        <f t="shared" si="83"/>
        <v>11+</v>
      </c>
    </row>
    <row r="712" spans="1:26" x14ac:dyDescent="0.25">
      <c r="A712" s="2" t="s">
        <v>745</v>
      </c>
      <c r="B712" s="2" t="s">
        <v>26</v>
      </c>
      <c r="C712" s="1">
        <v>45713</v>
      </c>
      <c r="D712" s="3">
        <v>0.70833333333333337</v>
      </c>
      <c r="E712" s="2" t="s">
        <v>15</v>
      </c>
      <c r="F712" s="2" t="s">
        <v>44</v>
      </c>
      <c r="G712" s="2">
        <v>44372</v>
      </c>
      <c r="H712" s="2">
        <v>8</v>
      </c>
      <c r="I712" s="2">
        <v>116</v>
      </c>
      <c r="J712" s="2">
        <v>16507</v>
      </c>
      <c r="K712" s="2">
        <v>14802</v>
      </c>
      <c r="L712" s="2">
        <v>448</v>
      </c>
      <c r="M712" s="2">
        <v>53</v>
      </c>
      <c r="N712" s="2">
        <v>90</v>
      </c>
      <c r="O712" s="2">
        <v>68</v>
      </c>
      <c r="P712" s="2">
        <v>74</v>
      </c>
      <c r="Q712" s="2">
        <v>323</v>
      </c>
      <c r="R712" s="2">
        <v>77</v>
      </c>
      <c r="S712" s="2" t="s">
        <v>31</v>
      </c>
      <c r="T712" s="5">
        <f t="shared" si="77"/>
        <v>659</v>
      </c>
      <c r="U712" s="4">
        <f t="shared" si="78"/>
        <v>0.33358874966194896</v>
      </c>
      <c r="V712" s="4">
        <f t="shared" si="79"/>
        <v>0.33358874966194896</v>
      </c>
      <c r="W712">
        <f t="shared" si="80"/>
        <v>17</v>
      </c>
      <c r="X712" t="str">
        <f t="shared" si="81"/>
        <v>Tuesday</v>
      </c>
      <c r="Y712" s="5" t="str">
        <f t="shared" si="82"/>
        <v>Feb</v>
      </c>
      <c r="Z712" s="5" t="str">
        <f t="shared" si="83"/>
        <v>6-10</v>
      </c>
    </row>
    <row r="713" spans="1:26" x14ac:dyDescent="0.25">
      <c r="A713" s="2" t="s">
        <v>746</v>
      </c>
      <c r="B713" s="2" t="s">
        <v>26</v>
      </c>
      <c r="C713" s="1">
        <v>45713</v>
      </c>
      <c r="D713" s="3">
        <v>0.81180555555555556</v>
      </c>
      <c r="E713" s="2" t="s">
        <v>15</v>
      </c>
      <c r="F713" s="2" t="s">
        <v>46</v>
      </c>
      <c r="G713" s="2">
        <v>44492</v>
      </c>
      <c r="H713" s="2">
        <v>7</v>
      </c>
      <c r="I713" s="2">
        <v>133</v>
      </c>
      <c r="J713" s="2">
        <v>157950</v>
      </c>
      <c r="K713" s="2">
        <v>110358</v>
      </c>
      <c r="L713" s="2">
        <v>4019</v>
      </c>
      <c r="M713" s="2">
        <v>429</v>
      </c>
      <c r="N713" s="2">
        <v>670</v>
      </c>
      <c r="O713" s="2">
        <v>570</v>
      </c>
      <c r="P713" s="2">
        <v>474</v>
      </c>
      <c r="Q713" s="2">
        <v>1792</v>
      </c>
      <c r="R713" s="2">
        <v>653</v>
      </c>
      <c r="S713" s="2" t="s">
        <v>31</v>
      </c>
      <c r="T713" s="5">
        <f t="shared" si="77"/>
        <v>5688</v>
      </c>
      <c r="U713" s="4">
        <f t="shared" si="78"/>
        <v>2.4804009709610715</v>
      </c>
      <c r="V713" s="4">
        <f t="shared" si="79"/>
        <v>2.4804009709610715</v>
      </c>
      <c r="W713">
        <f t="shared" si="80"/>
        <v>19</v>
      </c>
      <c r="X713" t="str">
        <f t="shared" si="81"/>
        <v>Tuesday</v>
      </c>
      <c r="Y713" s="5" t="str">
        <f t="shared" si="82"/>
        <v>Feb</v>
      </c>
      <c r="Z713" s="5" t="str">
        <f t="shared" si="83"/>
        <v>6-10</v>
      </c>
    </row>
    <row r="714" spans="1:26" x14ac:dyDescent="0.25">
      <c r="A714" s="2" t="s">
        <v>747</v>
      </c>
      <c r="B714" s="2" t="s">
        <v>26</v>
      </c>
      <c r="C714" s="1">
        <v>45713</v>
      </c>
      <c r="D714" s="3">
        <v>0.88541666666666663</v>
      </c>
      <c r="E714" s="2" t="s">
        <v>16</v>
      </c>
      <c r="F714" s="2" t="s">
        <v>38</v>
      </c>
      <c r="G714" s="2">
        <v>44492</v>
      </c>
      <c r="H714" s="2">
        <v>6</v>
      </c>
      <c r="I714" s="2">
        <v>125</v>
      </c>
      <c r="J714" s="2">
        <v>9441</v>
      </c>
      <c r="K714" s="2">
        <v>7608</v>
      </c>
      <c r="L714" s="2">
        <v>326</v>
      </c>
      <c r="M714" s="2">
        <v>35</v>
      </c>
      <c r="N714" s="2">
        <v>19</v>
      </c>
      <c r="O714" s="2">
        <v>48</v>
      </c>
      <c r="P714" s="2">
        <v>22</v>
      </c>
      <c r="Q714" s="2">
        <v>182</v>
      </c>
      <c r="R714" s="2">
        <v>8</v>
      </c>
      <c r="S714" s="2" t="s">
        <v>31</v>
      </c>
      <c r="T714" s="5">
        <f t="shared" si="77"/>
        <v>428</v>
      </c>
      <c r="U714" s="4">
        <f t="shared" si="78"/>
        <v>0.17099703317450329</v>
      </c>
      <c r="V714" s="4">
        <f t="shared" si="79"/>
        <v>0.17099703317450329</v>
      </c>
      <c r="W714">
        <f t="shared" si="80"/>
        <v>21</v>
      </c>
      <c r="X714" t="str">
        <f t="shared" si="81"/>
        <v>Tuesday</v>
      </c>
      <c r="Y714" s="5" t="str">
        <f t="shared" si="82"/>
        <v>Feb</v>
      </c>
      <c r="Z714" s="5" t="str">
        <f t="shared" si="83"/>
        <v>6-10</v>
      </c>
    </row>
    <row r="715" spans="1:26" x14ac:dyDescent="0.25">
      <c r="A715" s="2" t="s">
        <v>748</v>
      </c>
      <c r="B715" s="2" t="s">
        <v>26</v>
      </c>
      <c r="C715" s="1">
        <v>45713</v>
      </c>
      <c r="D715" s="3">
        <v>0.89236111111111116</v>
      </c>
      <c r="E715" s="2" t="s">
        <v>15</v>
      </c>
      <c r="F715" s="2" t="s">
        <v>38</v>
      </c>
      <c r="G715" s="2">
        <v>44296</v>
      </c>
      <c r="H715" s="2">
        <v>5</v>
      </c>
      <c r="I715" s="2">
        <v>107</v>
      </c>
      <c r="J715" s="2">
        <v>31410</v>
      </c>
      <c r="K715" s="2">
        <v>28647</v>
      </c>
      <c r="L715" s="2">
        <v>1036</v>
      </c>
      <c r="M715" s="2">
        <v>133</v>
      </c>
      <c r="N715" s="2">
        <v>283</v>
      </c>
      <c r="O715" s="2">
        <v>169</v>
      </c>
      <c r="P715" s="2">
        <v>109</v>
      </c>
      <c r="Q715" s="2">
        <v>1116</v>
      </c>
      <c r="R715" s="2">
        <v>110</v>
      </c>
      <c r="S715" s="2" t="s">
        <v>31</v>
      </c>
      <c r="T715" s="5">
        <f t="shared" si="77"/>
        <v>1621</v>
      </c>
      <c r="U715" s="4">
        <f t="shared" si="78"/>
        <v>0.64671753657215103</v>
      </c>
      <c r="V715" s="4">
        <f t="shared" si="79"/>
        <v>0.64671753657215103</v>
      </c>
      <c r="W715">
        <f t="shared" si="80"/>
        <v>21</v>
      </c>
      <c r="X715" t="str">
        <f t="shared" si="81"/>
        <v>Tuesday</v>
      </c>
      <c r="Y715" s="5" t="str">
        <f t="shared" si="82"/>
        <v>Feb</v>
      </c>
      <c r="Z715" s="5" t="str">
        <f t="shared" si="83"/>
        <v>3-5</v>
      </c>
    </row>
    <row r="716" spans="1:26" x14ac:dyDescent="0.25">
      <c r="A716" s="2" t="s">
        <v>749</v>
      </c>
      <c r="B716" s="2" t="s">
        <v>26</v>
      </c>
      <c r="C716" s="1">
        <v>45713</v>
      </c>
      <c r="D716" s="3">
        <v>0.95625000000000004</v>
      </c>
      <c r="E716" s="2" t="s">
        <v>15</v>
      </c>
      <c r="F716" s="2" t="s">
        <v>30</v>
      </c>
      <c r="G716" s="2">
        <v>44439</v>
      </c>
      <c r="H716" s="2">
        <v>9</v>
      </c>
      <c r="I716" s="2">
        <v>153</v>
      </c>
      <c r="J716" s="2">
        <v>22748</v>
      </c>
      <c r="K716" s="2">
        <v>17409</v>
      </c>
      <c r="L716" s="2">
        <v>446</v>
      </c>
      <c r="M716" s="2">
        <v>26</v>
      </c>
      <c r="N716" s="2">
        <v>69</v>
      </c>
      <c r="O716" s="2">
        <v>33</v>
      </c>
      <c r="P716" s="2">
        <v>129</v>
      </c>
      <c r="Q716" s="2">
        <v>627</v>
      </c>
      <c r="R716" s="2">
        <v>71</v>
      </c>
      <c r="S716" s="2" t="s">
        <v>31</v>
      </c>
      <c r="T716" s="5">
        <f t="shared" si="77"/>
        <v>574</v>
      </c>
      <c r="U716" s="4">
        <f t="shared" si="78"/>
        <v>0.39175048943495577</v>
      </c>
      <c r="V716" s="4">
        <f t="shared" si="79"/>
        <v>0.39175048943495577</v>
      </c>
      <c r="W716">
        <f t="shared" si="80"/>
        <v>22</v>
      </c>
      <c r="X716" t="str">
        <f t="shared" si="81"/>
        <v>Tuesday</v>
      </c>
      <c r="Y716" s="5" t="str">
        <f t="shared" si="82"/>
        <v>Feb</v>
      </c>
      <c r="Z716" s="5" t="str">
        <f t="shared" si="83"/>
        <v>6-10</v>
      </c>
    </row>
    <row r="717" spans="1:26" x14ac:dyDescent="0.25">
      <c r="A717" s="2" t="s">
        <v>750</v>
      </c>
      <c r="B717" s="2" t="s">
        <v>26</v>
      </c>
      <c r="C717" s="1">
        <v>45714</v>
      </c>
      <c r="D717" s="3">
        <v>0.2951388888888889</v>
      </c>
      <c r="E717" s="2" t="s">
        <v>16</v>
      </c>
      <c r="F717" s="2" t="s">
        <v>30</v>
      </c>
      <c r="G717" s="2">
        <v>44723</v>
      </c>
      <c r="H717" s="2">
        <v>5</v>
      </c>
      <c r="I717" s="2">
        <v>138</v>
      </c>
      <c r="J717" s="2">
        <v>10358</v>
      </c>
      <c r="K717" s="2">
        <v>7353</v>
      </c>
      <c r="L717" s="2">
        <v>167</v>
      </c>
      <c r="M717" s="2">
        <v>18</v>
      </c>
      <c r="N717" s="2">
        <v>16</v>
      </c>
      <c r="O717" s="2">
        <v>31</v>
      </c>
      <c r="P717" s="2">
        <v>52</v>
      </c>
      <c r="Q717" s="2">
        <v>86</v>
      </c>
      <c r="R717" s="2">
        <v>14</v>
      </c>
      <c r="S717" s="2" t="s">
        <v>31</v>
      </c>
      <c r="T717" s="5">
        <f t="shared" si="77"/>
        <v>232</v>
      </c>
      <c r="U717" s="4">
        <f t="shared" si="78"/>
        <v>0.16441204749234176</v>
      </c>
      <c r="V717" s="4">
        <f t="shared" si="79"/>
        <v>0.16441204749234176</v>
      </c>
      <c r="W717">
        <f t="shared" si="80"/>
        <v>7</v>
      </c>
      <c r="X717" t="str">
        <f t="shared" si="81"/>
        <v>Wednesday</v>
      </c>
      <c r="Y717" s="5" t="str">
        <f t="shared" si="82"/>
        <v>Feb</v>
      </c>
      <c r="Z717" s="5" t="str">
        <f t="shared" si="83"/>
        <v>3-5</v>
      </c>
    </row>
    <row r="718" spans="1:26" x14ac:dyDescent="0.25">
      <c r="A718" s="2" t="s">
        <v>751</v>
      </c>
      <c r="B718" s="2" t="s">
        <v>26</v>
      </c>
      <c r="C718" s="1">
        <v>45714</v>
      </c>
      <c r="D718" s="3">
        <v>0.36666666666666664</v>
      </c>
      <c r="E718" s="2" t="s">
        <v>19</v>
      </c>
      <c r="F718" s="2" t="s">
        <v>36</v>
      </c>
      <c r="G718" s="2">
        <v>44687</v>
      </c>
      <c r="H718" s="2">
        <v>6</v>
      </c>
      <c r="I718" s="2">
        <v>455</v>
      </c>
      <c r="J718" s="2">
        <v>7234</v>
      </c>
      <c r="K718" s="2">
        <v>6301</v>
      </c>
      <c r="L718" s="2">
        <v>207</v>
      </c>
      <c r="M718" s="2">
        <v>16</v>
      </c>
      <c r="N718" s="2">
        <v>19</v>
      </c>
      <c r="O718" s="2">
        <v>99</v>
      </c>
      <c r="P718" s="2">
        <v>58</v>
      </c>
      <c r="Q718" s="2">
        <v>177</v>
      </c>
      <c r="R718" s="2">
        <v>13</v>
      </c>
      <c r="S718" s="2" t="s">
        <v>31</v>
      </c>
      <c r="T718" s="5">
        <f t="shared" si="77"/>
        <v>341</v>
      </c>
      <c r="U718" s="4">
        <f t="shared" si="78"/>
        <v>0.141002976257077</v>
      </c>
      <c r="V718" s="4">
        <f t="shared" si="79"/>
        <v>0.141002976257077</v>
      </c>
      <c r="W718">
        <f t="shared" si="80"/>
        <v>8</v>
      </c>
      <c r="X718" t="str">
        <f t="shared" si="81"/>
        <v>Wednesday</v>
      </c>
      <c r="Y718" s="5" t="str">
        <f t="shared" si="82"/>
        <v>Feb</v>
      </c>
      <c r="Z718" s="5" t="str">
        <f t="shared" si="83"/>
        <v>6-10</v>
      </c>
    </row>
    <row r="719" spans="1:26" x14ac:dyDescent="0.25">
      <c r="A719" s="2" t="s">
        <v>752</v>
      </c>
      <c r="B719" s="2" t="s">
        <v>26</v>
      </c>
      <c r="C719" s="1">
        <v>45714</v>
      </c>
      <c r="D719" s="3">
        <v>0.49861111111111112</v>
      </c>
      <c r="E719" s="2" t="s">
        <v>19</v>
      </c>
      <c r="F719" s="2" t="s">
        <v>46</v>
      </c>
      <c r="G719" s="2">
        <v>44377</v>
      </c>
      <c r="H719" s="2">
        <v>7</v>
      </c>
      <c r="I719" s="2">
        <v>285</v>
      </c>
      <c r="J719" s="2">
        <v>18027</v>
      </c>
      <c r="K719" s="2">
        <v>12996</v>
      </c>
      <c r="L719" s="2">
        <v>527</v>
      </c>
      <c r="M719" s="2">
        <v>59</v>
      </c>
      <c r="N719" s="2">
        <v>70</v>
      </c>
      <c r="O719" s="2">
        <v>350</v>
      </c>
      <c r="P719" s="2">
        <v>91</v>
      </c>
      <c r="Q719" s="2">
        <v>275</v>
      </c>
      <c r="R719" s="2">
        <v>20</v>
      </c>
      <c r="S719" s="2" t="s">
        <v>31</v>
      </c>
      <c r="T719" s="5">
        <f t="shared" si="77"/>
        <v>1006</v>
      </c>
      <c r="U719" s="4">
        <f t="shared" si="78"/>
        <v>0.29285440656195777</v>
      </c>
      <c r="V719" s="4">
        <f t="shared" si="79"/>
        <v>0.29285440656195777</v>
      </c>
      <c r="W719">
        <f t="shared" si="80"/>
        <v>11</v>
      </c>
      <c r="X719" t="str">
        <f t="shared" si="81"/>
        <v>Wednesday</v>
      </c>
      <c r="Y719" s="5" t="str">
        <f t="shared" si="82"/>
        <v>Feb</v>
      </c>
      <c r="Z719" s="5" t="str">
        <f t="shared" si="83"/>
        <v>6-10</v>
      </c>
    </row>
    <row r="720" spans="1:26" x14ac:dyDescent="0.25">
      <c r="A720" s="2" t="s">
        <v>753</v>
      </c>
      <c r="B720" s="2" t="s">
        <v>26</v>
      </c>
      <c r="C720" s="1">
        <v>45714</v>
      </c>
      <c r="D720" s="3">
        <v>0.50277777777777777</v>
      </c>
      <c r="E720" s="2" t="s">
        <v>15</v>
      </c>
      <c r="F720" s="2" t="s">
        <v>46</v>
      </c>
      <c r="G720" s="2">
        <v>44545</v>
      </c>
      <c r="H720" s="2">
        <v>5</v>
      </c>
      <c r="I720" s="2">
        <v>180</v>
      </c>
      <c r="J720" s="2">
        <v>18511</v>
      </c>
      <c r="K720" s="2">
        <v>16257</v>
      </c>
      <c r="L720" s="2">
        <v>750</v>
      </c>
      <c r="M720" s="2">
        <v>60</v>
      </c>
      <c r="N720" s="2">
        <v>163</v>
      </c>
      <c r="O720" s="2">
        <v>76</v>
      </c>
      <c r="P720" s="2">
        <v>86</v>
      </c>
      <c r="Q720" s="2">
        <v>377</v>
      </c>
      <c r="R720" s="2">
        <v>33</v>
      </c>
      <c r="S720" s="2" t="s">
        <v>31</v>
      </c>
      <c r="T720" s="5">
        <f t="shared" si="77"/>
        <v>1049</v>
      </c>
      <c r="U720" s="4">
        <f t="shared" si="78"/>
        <v>0.3649567852733191</v>
      </c>
      <c r="V720" s="4">
        <f t="shared" si="79"/>
        <v>0.3649567852733191</v>
      </c>
      <c r="W720">
        <f t="shared" si="80"/>
        <v>12</v>
      </c>
      <c r="X720" t="str">
        <f t="shared" si="81"/>
        <v>Wednesday</v>
      </c>
      <c r="Y720" s="5" t="str">
        <f t="shared" si="82"/>
        <v>Feb</v>
      </c>
      <c r="Z720" s="5" t="str">
        <f t="shared" si="83"/>
        <v>3-5</v>
      </c>
    </row>
    <row r="721" spans="1:26" x14ac:dyDescent="0.25">
      <c r="A721" s="2" t="s">
        <v>754</v>
      </c>
      <c r="B721" s="2" t="s">
        <v>26</v>
      </c>
      <c r="C721" s="1">
        <v>45714</v>
      </c>
      <c r="D721" s="3">
        <v>0.52986111111111112</v>
      </c>
      <c r="E721" s="2" t="s">
        <v>19</v>
      </c>
      <c r="F721" s="2" t="s">
        <v>18</v>
      </c>
      <c r="G721" s="2">
        <v>44360</v>
      </c>
      <c r="H721" s="2">
        <v>5</v>
      </c>
      <c r="I721" s="2">
        <v>327</v>
      </c>
      <c r="J721" s="2">
        <v>8321</v>
      </c>
      <c r="K721" s="2">
        <v>5867</v>
      </c>
      <c r="L721" s="2">
        <v>369</v>
      </c>
      <c r="M721" s="2">
        <v>37</v>
      </c>
      <c r="N721" s="2">
        <v>36</v>
      </c>
      <c r="O721" s="2">
        <v>201</v>
      </c>
      <c r="P721" s="2">
        <v>26</v>
      </c>
      <c r="Q721" s="2">
        <v>131</v>
      </c>
      <c r="R721" s="2">
        <v>18</v>
      </c>
      <c r="S721" s="2" t="s">
        <v>31</v>
      </c>
      <c r="T721" s="5">
        <f t="shared" si="77"/>
        <v>643</v>
      </c>
      <c r="U721" s="4">
        <f t="shared" si="78"/>
        <v>0.13225879170423804</v>
      </c>
      <c r="V721" s="4">
        <f t="shared" si="79"/>
        <v>0.13225879170423804</v>
      </c>
      <c r="W721">
        <f t="shared" si="80"/>
        <v>12</v>
      </c>
      <c r="X721" t="str">
        <f t="shared" si="81"/>
        <v>Wednesday</v>
      </c>
      <c r="Y721" s="5" t="str">
        <f t="shared" si="82"/>
        <v>Feb</v>
      </c>
      <c r="Z721" s="5" t="str">
        <f t="shared" si="83"/>
        <v>3-5</v>
      </c>
    </row>
    <row r="722" spans="1:26" x14ac:dyDescent="0.25">
      <c r="A722" s="2" t="s">
        <v>755</v>
      </c>
      <c r="B722" s="2" t="s">
        <v>26</v>
      </c>
      <c r="C722" s="1">
        <v>45714</v>
      </c>
      <c r="D722" s="3">
        <v>0.59375</v>
      </c>
      <c r="E722" s="2" t="s">
        <v>15</v>
      </c>
      <c r="F722" s="2" t="s">
        <v>49</v>
      </c>
      <c r="G722" s="2">
        <v>44592</v>
      </c>
      <c r="H722" s="2">
        <v>6</v>
      </c>
      <c r="I722" s="2">
        <v>139</v>
      </c>
      <c r="J722" s="2">
        <v>24949</v>
      </c>
      <c r="K722" s="2">
        <v>20504</v>
      </c>
      <c r="L722" s="2">
        <v>727</v>
      </c>
      <c r="M722" s="2">
        <v>75</v>
      </c>
      <c r="N722" s="2">
        <v>148</v>
      </c>
      <c r="O722" s="2">
        <v>74</v>
      </c>
      <c r="P722" s="2">
        <v>155</v>
      </c>
      <c r="Q722" s="2">
        <v>676</v>
      </c>
      <c r="R722" s="2">
        <v>98</v>
      </c>
      <c r="S722" s="2" t="s">
        <v>31</v>
      </c>
      <c r="T722" s="5">
        <f t="shared" si="77"/>
        <v>1024</v>
      </c>
      <c r="U722" s="4">
        <f t="shared" si="78"/>
        <v>0.45981341944743453</v>
      </c>
      <c r="V722" s="4">
        <f t="shared" si="79"/>
        <v>0.45981341944743453</v>
      </c>
      <c r="W722">
        <f t="shared" si="80"/>
        <v>14</v>
      </c>
      <c r="X722" t="str">
        <f t="shared" si="81"/>
        <v>Wednesday</v>
      </c>
      <c r="Y722" s="5" t="str">
        <f t="shared" si="82"/>
        <v>Feb</v>
      </c>
      <c r="Z722" s="5" t="str">
        <f t="shared" si="83"/>
        <v>6-10</v>
      </c>
    </row>
    <row r="723" spans="1:26" x14ac:dyDescent="0.25">
      <c r="A723" s="2" t="s">
        <v>756</v>
      </c>
      <c r="B723" s="2" t="s">
        <v>26</v>
      </c>
      <c r="C723" s="1">
        <v>45714</v>
      </c>
      <c r="D723" s="3">
        <v>0.61041666666666672</v>
      </c>
      <c r="E723" s="2" t="s">
        <v>19</v>
      </c>
      <c r="F723" s="2" t="s">
        <v>49</v>
      </c>
      <c r="G723" s="2">
        <v>44640</v>
      </c>
      <c r="H723" s="2">
        <v>9</v>
      </c>
      <c r="I723" s="2">
        <v>181</v>
      </c>
      <c r="J723" s="2">
        <v>20835</v>
      </c>
      <c r="K723" s="2">
        <v>14563</v>
      </c>
      <c r="L723" s="2">
        <v>497</v>
      </c>
      <c r="M723" s="2">
        <v>50</v>
      </c>
      <c r="N723" s="2">
        <v>58</v>
      </c>
      <c r="O723" s="2">
        <v>269</v>
      </c>
      <c r="P723" s="2">
        <v>126</v>
      </c>
      <c r="Q723" s="2">
        <v>194</v>
      </c>
      <c r="R723" s="2">
        <v>38</v>
      </c>
      <c r="S723" s="2" t="s">
        <v>31</v>
      </c>
      <c r="T723" s="5">
        <f t="shared" si="77"/>
        <v>874</v>
      </c>
      <c r="U723" s="4">
        <f t="shared" si="78"/>
        <v>0.32623207885304661</v>
      </c>
      <c r="V723" s="4">
        <f t="shared" si="79"/>
        <v>0.32623207885304661</v>
      </c>
      <c r="W723">
        <f t="shared" si="80"/>
        <v>14</v>
      </c>
      <c r="X723" t="str">
        <f t="shared" si="81"/>
        <v>Wednesday</v>
      </c>
      <c r="Y723" s="5" t="str">
        <f t="shared" si="82"/>
        <v>Feb</v>
      </c>
      <c r="Z723" s="5" t="str">
        <f t="shared" si="83"/>
        <v>6-10</v>
      </c>
    </row>
    <row r="724" spans="1:26" x14ac:dyDescent="0.25">
      <c r="A724" s="2" t="s">
        <v>757</v>
      </c>
      <c r="B724" s="2" t="s">
        <v>26</v>
      </c>
      <c r="C724" s="1">
        <v>45714</v>
      </c>
      <c r="D724" s="3">
        <v>0.68125000000000002</v>
      </c>
      <c r="E724" s="2" t="s">
        <v>19</v>
      </c>
      <c r="F724" s="2" t="s">
        <v>27</v>
      </c>
      <c r="G724" s="2">
        <v>44690</v>
      </c>
      <c r="H724" s="2">
        <v>8</v>
      </c>
      <c r="I724" s="2">
        <v>365</v>
      </c>
      <c r="J724" s="2">
        <v>25050</v>
      </c>
      <c r="K724" s="2">
        <v>17636</v>
      </c>
      <c r="L724" s="2">
        <v>719</v>
      </c>
      <c r="M724" s="2">
        <v>75</v>
      </c>
      <c r="N724" s="2">
        <v>78</v>
      </c>
      <c r="O724" s="2">
        <v>435</v>
      </c>
      <c r="P724" s="2">
        <v>104</v>
      </c>
      <c r="Q724" s="2">
        <v>300</v>
      </c>
      <c r="R724" s="2">
        <v>28</v>
      </c>
      <c r="S724" s="2" t="s">
        <v>31</v>
      </c>
      <c r="T724" s="5">
        <f t="shared" si="77"/>
        <v>1307</v>
      </c>
      <c r="U724" s="4">
        <f t="shared" si="78"/>
        <v>0.39462967106735286</v>
      </c>
      <c r="V724" s="4">
        <f t="shared" si="79"/>
        <v>0.39462967106735286</v>
      </c>
      <c r="W724">
        <f t="shared" si="80"/>
        <v>16</v>
      </c>
      <c r="X724" t="str">
        <f t="shared" si="81"/>
        <v>Wednesday</v>
      </c>
      <c r="Y724" s="5" t="str">
        <f t="shared" si="82"/>
        <v>Feb</v>
      </c>
      <c r="Z724" s="5" t="str">
        <f t="shared" si="83"/>
        <v>6-10</v>
      </c>
    </row>
    <row r="725" spans="1:26" x14ac:dyDescent="0.25">
      <c r="A725" s="2" t="s">
        <v>758</v>
      </c>
      <c r="B725" s="2" t="s">
        <v>26</v>
      </c>
      <c r="C725" s="1">
        <v>45714</v>
      </c>
      <c r="D725" s="3">
        <v>0.78263888888888888</v>
      </c>
      <c r="E725" s="2" t="s">
        <v>16</v>
      </c>
      <c r="F725" s="2" t="s">
        <v>46</v>
      </c>
      <c r="G725" s="2">
        <v>44694</v>
      </c>
      <c r="H725" s="2">
        <v>8</v>
      </c>
      <c r="I725" s="2">
        <v>98</v>
      </c>
      <c r="J725" s="2">
        <v>17868</v>
      </c>
      <c r="K725" s="2">
        <v>12720</v>
      </c>
      <c r="L725" s="2">
        <v>446</v>
      </c>
      <c r="M725" s="2">
        <v>31</v>
      </c>
      <c r="N725" s="2">
        <v>27</v>
      </c>
      <c r="O725" s="2">
        <v>55</v>
      </c>
      <c r="P725" s="2">
        <v>63</v>
      </c>
      <c r="Q725" s="2">
        <v>243</v>
      </c>
      <c r="R725" s="2">
        <v>11</v>
      </c>
      <c r="S725" s="2" t="s">
        <v>31</v>
      </c>
      <c r="T725" s="5">
        <f t="shared" si="77"/>
        <v>559</v>
      </c>
      <c r="U725" s="4">
        <f t="shared" si="78"/>
        <v>0.28460195999463017</v>
      </c>
      <c r="V725" s="4">
        <f t="shared" si="79"/>
        <v>0.28460195999463017</v>
      </c>
      <c r="W725">
        <f t="shared" si="80"/>
        <v>18</v>
      </c>
      <c r="X725" t="str">
        <f t="shared" si="81"/>
        <v>Wednesday</v>
      </c>
      <c r="Y725" s="5" t="str">
        <f t="shared" si="82"/>
        <v>Feb</v>
      </c>
      <c r="Z725" s="5" t="str">
        <f t="shared" si="83"/>
        <v>6-10</v>
      </c>
    </row>
    <row r="726" spans="1:26" x14ac:dyDescent="0.25">
      <c r="A726" s="2" t="s">
        <v>759</v>
      </c>
      <c r="B726" s="2" t="s">
        <v>26</v>
      </c>
      <c r="C726" s="1">
        <v>45714</v>
      </c>
      <c r="D726" s="3">
        <v>0.91805555555555551</v>
      </c>
      <c r="E726" s="2" t="s">
        <v>17</v>
      </c>
      <c r="F726" s="2" t="s">
        <v>38</v>
      </c>
      <c r="G726" s="2">
        <v>44580</v>
      </c>
      <c r="H726" s="2">
        <v>8</v>
      </c>
      <c r="I726" s="2">
        <v>40</v>
      </c>
      <c r="J726" s="2">
        <v>3228</v>
      </c>
      <c r="K726" s="2">
        <v>2255</v>
      </c>
      <c r="L726" s="2">
        <v>52</v>
      </c>
      <c r="M726" s="2">
        <v>7</v>
      </c>
      <c r="N726" s="2">
        <v>8</v>
      </c>
      <c r="O726" s="2">
        <v>0</v>
      </c>
      <c r="P726" s="2">
        <v>56</v>
      </c>
      <c r="Q726" s="2">
        <v>25</v>
      </c>
      <c r="R726" s="2">
        <v>2</v>
      </c>
      <c r="S726" s="2" t="s">
        <v>31</v>
      </c>
      <c r="T726" s="5">
        <f t="shared" si="77"/>
        <v>67</v>
      </c>
      <c r="U726" s="4">
        <f t="shared" si="78"/>
        <v>5.0583221175414986E-2</v>
      </c>
      <c r="V726" s="4">
        <f t="shared" si="79"/>
        <v>5.0583221175414986E-2</v>
      </c>
      <c r="W726">
        <f t="shared" si="80"/>
        <v>22</v>
      </c>
      <c r="X726" t="str">
        <f t="shared" si="81"/>
        <v>Wednesday</v>
      </c>
      <c r="Y726" s="5" t="str">
        <f t="shared" si="82"/>
        <v>Feb</v>
      </c>
      <c r="Z726" s="5" t="str">
        <f t="shared" si="83"/>
        <v>6-10</v>
      </c>
    </row>
    <row r="727" spans="1:26" x14ac:dyDescent="0.25">
      <c r="A727" s="2" t="s">
        <v>760</v>
      </c>
      <c r="B727" s="2" t="s">
        <v>26</v>
      </c>
      <c r="C727" s="1">
        <v>45715</v>
      </c>
      <c r="D727" s="3">
        <v>0.16527777777777777</v>
      </c>
      <c r="E727" s="2" t="s">
        <v>17</v>
      </c>
      <c r="F727" s="2" t="s">
        <v>49</v>
      </c>
      <c r="G727" s="2">
        <v>44421</v>
      </c>
      <c r="H727" s="2">
        <v>6</v>
      </c>
      <c r="I727" s="2">
        <v>57</v>
      </c>
      <c r="J727" s="2">
        <v>5794</v>
      </c>
      <c r="K727" s="2">
        <v>4491</v>
      </c>
      <c r="L727" s="2">
        <v>48</v>
      </c>
      <c r="M727" s="2">
        <v>7</v>
      </c>
      <c r="N727" s="2">
        <v>7</v>
      </c>
      <c r="O727" s="2">
        <v>0</v>
      </c>
      <c r="P727" s="2">
        <v>45</v>
      </c>
      <c r="Q727" s="2">
        <v>41</v>
      </c>
      <c r="R727" s="2">
        <v>4</v>
      </c>
      <c r="S727" s="2" t="s">
        <v>28</v>
      </c>
      <c r="T727" s="5">
        <f t="shared" si="77"/>
        <v>62</v>
      </c>
      <c r="U727" s="4">
        <f t="shared" si="78"/>
        <v>0.10110083068818802</v>
      </c>
      <c r="V727" s="4">
        <f t="shared" si="79"/>
        <v>0.10110083068818802</v>
      </c>
      <c r="W727">
        <f t="shared" si="80"/>
        <v>3</v>
      </c>
      <c r="X727" t="str">
        <f t="shared" si="81"/>
        <v>Thursday</v>
      </c>
      <c r="Y727" s="5" t="str">
        <f t="shared" si="82"/>
        <v>Feb</v>
      </c>
      <c r="Z727" s="5" t="str">
        <f t="shared" si="83"/>
        <v>6-10</v>
      </c>
    </row>
    <row r="728" spans="1:26" x14ac:dyDescent="0.25">
      <c r="A728" s="2" t="s">
        <v>761</v>
      </c>
      <c r="B728" s="2" t="s">
        <v>26</v>
      </c>
      <c r="C728" s="1">
        <v>45715</v>
      </c>
      <c r="D728" s="3">
        <v>0.25</v>
      </c>
      <c r="E728" s="2" t="s">
        <v>19</v>
      </c>
      <c r="F728" s="2" t="s">
        <v>30</v>
      </c>
      <c r="G728" s="2">
        <v>44553</v>
      </c>
      <c r="H728" s="2">
        <v>7</v>
      </c>
      <c r="I728" s="2">
        <v>343</v>
      </c>
      <c r="J728" s="2">
        <v>15968</v>
      </c>
      <c r="K728" s="2">
        <v>12059</v>
      </c>
      <c r="L728" s="2">
        <v>387</v>
      </c>
      <c r="M728" s="2">
        <v>40</v>
      </c>
      <c r="N728" s="2">
        <v>44</v>
      </c>
      <c r="O728" s="2">
        <v>173</v>
      </c>
      <c r="P728" s="2">
        <v>61</v>
      </c>
      <c r="Q728" s="2">
        <v>290</v>
      </c>
      <c r="R728" s="2">
        <v>26</v>
      </c>
      <c r="S728" s="2" t="s">
        <v>31</v>
      </c>
      <c r="T728" s="5">
        <f t="shared" si="77"/>
        <v>644</v>
      </c>
      <c r="U728" s="4">
        <f t="shared" si="78"/>
        <v>0.27066639732453485</v>
      </c>
      <c r="V728" s="4">
        <f t="shared" si="79"/>
        <v>0.27066639732453485</v>
      </c>
      <c r="W728">
        <f t="shared" si="80"/>
        <v>6</v>
      </c>
      <c r="X728" t="str">
        <f t="shared" si="81"/>
        <v>Thursday</v>
      </c>
      <c r="Y728" s="5" t="str">
        <f t="shared" si="82"/>
        <v>Feb</v>
      </c>
      <c r="Z728" s="5" t="str">
        <f t="shared" si="83"/>
        <v>6-10</v>
      </c>
    </row>
    <row r="729" spans="1:26" x14ac:dyDescent="0.25">
      <c r="A729" s="2" t="s">
        <v>762</v>
      </c>
      <c r="B729" s="2" t="s">
        <v>26</v>
      </c>
      <c r="C729" s="1">
        <v>45715</v>
      </c>
      <c r="D729" s="3">
        <v>0.31527777777777777</v>
      </c>
      <c r="E729" s="2" t="s">
        <v>16</v>
      </c>
      <c r="F729" s="2" t="s">
        <v>49</v>
      </c>
      <c r="G729" s="2">
        <v>44488</v>
      </c>
      <c r="H729" s="2">
        <v>8</v>
      </c>
      <c r="I729" s="2">
        <v>202</v>
      </c>
      <c r="J729" s="2">
        <v>6684</v>
      </c>
      <c r="K729" s="2">
        <v>5577</v>
      </c>
      <c r="L729" s="2">
        <v>143</v>
      </c>
      <c r="M729" s="2">
        <v>20</v>
      </c>
      <c r="N729" s="2">
        <v>10</v>
      </c>
      <c r="O729" s="2">
        <v>22</v>
      </c>
      <c r="P729" s="2">
        <v>24</v>
      </c>
      <c r="Q729" s="2">
        <v>51</v>
      </c>
      <c r="R729" s="2">
        <v>8</v>
      </c>
      <c r="S729" s="2" t="s">
        <v>31</v>
      </c>
      <c r="T729" s="5">
        <f t="shared" si="77"/>
        <v>195</v>
      </c>
      <c r="U729" s="4">
        <f t="shared" si="78"/>
        <v>0.12535964754540549</v>
      </c>
      <c r="V729" s="4">
        <f t="shared" si="79"/>
        <v>0.12535964754540549</v>
      </c>
      <c r="W729">
        <f t="shared" si="80"/>
        <v>7</v>
      </c>
      <c r="X729" t="str">
        <f t="shared" si="81"/>
        <v>Thursday</v>
      </c>
      <c r="Y729" s="5" t="str">
        <f t="shared" si="82"/>
        <v>Feb</v>
      </c>
      <c r="Z729" s="5" t="str">
        <f t="shared" si="83"/>
        <v>6-10</v>
      </c>
    </row>
    <row r="730" spans="1:26" x14ac:dyDescent="0.25">
      <c r="A730" s="2" t="s">
        <v>763</v>
      </c>
      <c r="B730" s="2" t="s">
        <v>26</v>
      </c>
      <c r="C730" s="1">
        <v>45715</v>
      </c>
      <c r="D730" s="3">
        <v>0.35694444444444445</v>
      </c>
      <c r="E730" s="2" t="s">
        <v>15</v>
      </c>
      <c r="F730" s="2" t="s">
        <v>49</v>
      </c>
      <c r="G730" s="2">
        <v>44418</v>
      </c>
      <c r="H730" s="2">
        <v>10</v>
      </c>
      <c r="I730" s="2">
        <v>86</v>
      </c>
      <c r="J730" s="2">
        <v>15229</v>
      </c>
      <c r="K730" s="2">
        <v>10850</v>
      </c>
      <c r="L730" s="2">
        <v>418</v>
      </c>
      <c r="M730" s="2">
        <v>51</v>
      </c>
      <c r="N730" s="2">
        <v>89</v>
      </c>
      <c r="O730" s="2">
        <v>46</v>
      </c>
      <c r="P730" s="2">
        <v>51</v>
      </c>
      <c r="Q730" s="2">
        <v>183</v>
      </c>
      <c r="R730" s="2">
        <v>39</v>
      </c>
      <c r="S730" s="2" t="s">
        <v>31</v>
      </c>
      <c r="T730" s="5">
        <f t="shared" si="77"/>
        <v>604</v>
      </c>
      <c r="U730" s="4">
        <f t="shared" si="78"/>
        <v>0.24427034085280741</v>
      </c>
      <c r="V730" s="4">
        <f t="shared" si="79"/>
        <v>0.24427034085280741</v>
      </c>
      <c r="W730">
        <f t="shared" si="80"/>
        <v>8</v>
      </c>
      <c r="X730" t="str">
        <f t="shared" si="81"/>
        <v>Thursday</v>
      </c>
      <c r="Y730" s="5" t="str">
        <f t="shared" si="82"/>
        <v>Feb</v>
      </c>
      <c r="Z730" s="5" t="str">
        <f t="shared" si="83"/>
        <v>6-10</v>
      </c>
    </row>
    <row r="731" spans="1:26" x14ac:dyDescent="0.25">
      <c r="A731" s="2" t="s">
        <v>764</v>
      </c>
      <c r="B731" s="2" t="s">
        <v>26</v>
      </c>
      <c r="C731" s="1">
        <v>45715</v>
      </c>
      <c r="D731" s="3">
        <v>0.58888888888888891</v>
      </c>
      <c r="E731" s="2" t="s">
        <v>16</v>
      </c>
      <c r="F731" s="2" t="s">
        <v>44</v>
      </c>
      <c r="G731" s="2">
        <v>44672</v>
      </c>
      <c r="H731" s="2">
        <v>8</v>
      </c>
      <c r="I731" s="2">
        <v>98</v>
      </c>
      <c r="J731" s="2">
        <v>7142</v>
      </c>
      <c r="K731" s="2">
        <v>5893</v>
      </c>
      <c r="L731" s="2">
        <v>119</v>
      </c>
      <c r="M731" s="2">
        <v>13</v>
      </c>
      <c r="N731" s="2">
        <v>9</v>
      </c>
      <c r="O731" s="2">
        <v>15</v>
      </c>
      <c r="P731" s="2">
        <v>13</v>
      </c>
      <c r="Q731" s="2">
        <v>136</v>
      </c>
      <c r="R731" s="2">
        <v>6</v>
      </c>
      <c r="S731" s="2" t="s">
        <v>31</v>
      </c>
      <c r="T731" s="5">
        <f t="shared" si="77"/>
        <v>156</v>
      </c>
      <c r="U731" s="4">
        <f t="shared" si="78"/>
        <v>0.13191708452722062</v>
      </c>
      <c r="V731" s="4">
        <f t="shared" si="79"/>
        <v>0.13191708452722062</v>
      </c>
      <c r="W731">
        <f t="shared" si="80"/>
        <v>14</v>
      </c>
      <c r="X731" t="str">
        <f t="shared" si="81"/>
        <v>Thursday</v>
      </c>
      <c r="Y731" s="5" t="str">
        <f t="shared" si="82"/>
        <v>Feb</v>
      </c>
      <c r="Z731" s="5" t="str">
        <f t="shared" si="83"/>
        <v>6-10</v>
      </c>
    </row>
    <row r="732" spans="1:26" x14ac:dyDescent="0.25">
      <c r="A732" s="2" t="s">
        <v>765</v>
      </c>
      <c r="B732" s="2" t="s">
        <v>26</v>
      </c>
      <c r="C732" s="1">
        <v>45715</v>
      </c>
      <c r="D732" s="3">
        <v>0.71875</v>
      </c>
      <c r="E732" s="2" t="s">
        <v>16</v>
      </c>
      <c r="F732" s="2" t="s">
        <v>18</v>
      </c>
      <c r="G732" s="2">
        <v>44554</v>
      </c>
      <c r="H732" s="2">
        <v>9</v>
      </c>
      <c r="I732" s="2">
        <v>120</v>
      </c>
      <c r="J732" s="2">
        <v>8748</v>
      </c>
      <c r="K732" s="2">
        <v>6727</v>
      </c>
      <c r="L732" s="2">
        <v>475</v>
      </c>
      <c r="M732" s="2">
        <v>46</v>
      </c>
      <c r="N732" s="2">
        <v>25</v>
      </c>
      <c r="O732" s="2">
        <v>65</v>
      </c>
      <c r="P732" s="2">
        <v>47</v>
      </c>
      <c r="Q732" s="2">
        <v>49</v>
      </c>
      <c r="R732" s="2">
        <v>15</v>
      </c>
      <c r="S732" s="2" t="s">
        <v>31</v>
      </c>
      <c r="T732" s="5">
        <f t="shared" si="77"/>
        <v>611</v>
      </c>
      <c r="U732" s="4">
        <f t="shared" si="78"/>
        <v>0.1509853211832832</v>
      </c>
      <c r="V732" s="4">
        <f t="shared" si="79"/>
        <v>0.1509853211832832</v>
      </c>
      <c r="W732">
        <f t="shared" si="80"/>
        <v>17</v>
      </c>
      <c r="X732" t="str">
        <f t="shared" si="81"/>
        <v>Thursday</v>
      </c>
      <c r="Y732" s="5" t="str">
        <f t="shared" si="82"/>
        <v>Feb</v>
      </c>
      <c r="Z732" s="5" t="str">
        <f t="shared" si="83"/>
        <v>6-10</v>
      </c>
    </row>
    <row r="733" spans="1:26" x14ac:dyDescent="0.25">
      <c r="A733" s="2" t="s">
        <v>766</v>
      </c>
      <c r="B733" s="2" t="s">
        <v>26</v>
      </c>
      <c r="C733" s="1">
        <v>45715</v>
      </c>
      <c r="D733" s="3">
        <v>0.74861111111111112</v>
      </c>
      <c r="E733" s="2" t="s">
        <v>16</v>
      </c>
      <c r="F733" s="2" t="s">
        <v>44</v>
      </c>
      <c r="G733" s="2">
        <v>44511</v>
      </c>
      <c r="H733" s="2">
        <v>8</v>
      </c>
      <c r="I733" s="2">
        <v>552</v>
      </c>
      <c r="J733" s="2">
        <v>9848</v>
      </c>
      <c r="K733" s="2">
        <v>6972</v>
      </c>
      <c r="L733" s="2">
        <v>275</v>
      </c>
      <c r="M733" s="2">
        <v>27</v>
      </c>
      <c r="N733" s="2">
        <v>16</v>
      </c>
      <c r="O733" s="2">
        <v>42</v>
      </c>
      <c r="P733" s="2">
        <v>41</v>
      </c>
      <c r="Q733" s="2">
        <v>178</v>
      </c>
      <c r="R733" s="2">
        <v>12</v>
      </c>
      <c r="S733" s="2" t="s">
        <v>31</v>
      </c>
      <c r="T733" s="5">
        <f t="shared" si="77"/>
        <v>360</v>
      </c>
      <c r="U733" s="4">
        <f t="shared" si="78"/>
        <v>0.15663543843094965</v>
      </c>
      <c r="V733" s="4">
        <f t="shared" si="79"/>
        <v>0.15663543843094965</v>
      </c>
      <c r="W733">
        <f t="shared" si="80"/>
        <v>17</v>
      </c>
      <c r="X733" t="str">
        <f t="shared" si="81"/>
        <v>Thursday</v>
      </c>
      <c r="Y733" s="5" t="str">
        <f t="shared" si="82"/>
        <v>Feb</v>
      </c>
      <c r="Z733" s="5" t="str">
        <f t="shared" si="83"/>
        <v>6-10</v>
      </c>
    </row>
    <row r="734" spans="1:26" x14ac:dyDescent="0.25">
      <c r="A734" s="2" t="s">
        <v>767</v>
      </c>
      <c r="B734" s="2" t="s">
        <v>26</v>
      </c>
      <c r="C734" s="1">
        <v>45715</v>
      </c>
      <c r="D734" s="3">
        <v>0.81041666666666667</v>
      </c>
      <c r="E734" s="2" t="s">
        <v>19</v>
      </c>
      <c r="F734" s="2" t="s">
        <v>30</v>
      </c>
      <c r="G734" s="2">
        <v>44489</v>
      </c>
      <c r="H734" s="2">
        <v>10</v>
      </c>
      <c r="I734" s="2">
        <v>218</v>
      </c>
      <c r="J734" s="2">
        <v>10560</v>
      </c>
      <c r="K734" s="2">
        <v>8263</v>
      </c>
      <c r="L734" s="2">
        <v>527</v>
      </c>
      <c r="M734" s="2">
        <v>36</v>
      </c>
      <c r="N734" s="2">
        <v>69</v>
      </c>
      <c r="O734" s="2">
        <v>285</v>
      </c>
      <c r="P734" s="2">
        <v>72</v>
      </c>
      <c r="Q734" s="2">
        <v>136</v>
      </c>
      <c r="R734" s="2">
        <v>24</v>
      </c>
      <c r="S734" s="2" t="s">
        <v>31</v>
      </c>
      <c r="T734" s="5">
        <f t="shared" si="77"/>
        <v>917</v>
      </c>
      <c r="U734" s="4">
        <f t="shared" si="78"/>
        <v>0.1857313043673717</v>
      </c>
      <c r="V734" s="4">
        <f t="shared" si="79"/>
        <v>0.1857313043673717</v>
      </c>
      <c r="W734">
        <f t="shared" si="80"/>
        <v>19</v>
      </c>
      <c r="X734" t="str">
        <f t="shared" si="81"/>
        <v>Thursday</v>
      </c>
      <c r="Y734" s="5" t="str">
        <f t="shared" si="82"/>
        <v>Feb</v>
      </c>
      <c r="Z734" s="5" t="str">
        <f t="shared" si="83"/>
        <v>6-10</v>
      </c>
    </row>
    <row r="735" spans="1:26" x14ac:dyDescent="0.25">
      <c r="A735" s="2" t="s">
        <v>768</v>
      </c>
      <c r="B735" s="2" t="s">
        <v>26</v>
      </c>
      <c r="C735" s="1">
        <v>45715</v>
      </c>
      <c r="D735" s="3">
        <v>0.81458333333333333</v>
      </c>
      <c r="E735" s="2" t="s">
        <v>15</v>
      </c>
      <c r="F735" s="2" t="s">
        <v>30</v>
      </c>
      <c r="G735" s="2">
        <v>44468</v>
      </c>
      <c r="H735" s="2">
        <v>8</v>
      </c>
      <c r="I735" s="2">
        <v>145</v>
      </c>
      <c r="J735" s="2">
        <v>27150</v>
      </c>
      <c r="K735" s="2">
        <v>24786</v>
      </c>
      <c r="L735" s="2">
        <v>645</v>
      </c>
      <c r="M735" s="2">
        <v>89</v>
      </c>
      <c r="N735" s="2">
        <v>139</v>
      </c>
      <c r="O735" s="2">
        <v>55</v>
      </c>
      <c r="P735" s="2">
        <v>138</v>
      </c>
      <c r="Q735" s="2">
        <v>296</v>
      </c>
      <c r="R735" s="2">
        <v>163</v>
      </c>
      <c r="S735" s="2" t="s">
        <v>31</v>
      </c>
      <c r="T735" s="5">
        <f t="shared" si="77"/>
        <v>928</v>
      </c>
      <c r="U735" s="4">
        <f t="shared" si="78"/>
        <v>0.55738958352073398</v>
      </c>
      <c r="V735" s="4">
        <f t="shared" si="79"/>
        <v>0.55738958352073398</v>
      </c>
      <c r="W735">
        <f t="shared" si="80"/>
        <v>19</v>
      </c>
      <c r="X735" t="str">
        <f t="shared" si="81"/>
        <v>Thursday</v>
      </c>
      <c r="Y735" s="5" t="str">
        <f t="shared" si="82"/>
        <v>Feb</v>
      </c>
      <c r="Z735" s="5" t="str">
        <f t="shared" si="83"/>
        <v>6-10</v>
      </c>
    </row>
    <row r="736" spans="1:26" x14ac:dyDescent="0.25">
      <c r="A736" s="2" t="s">
        <v>769</v>
      </c>
      <c r="B736" s="2" t="s">
        <v>26</v>
      </c>
      <c r="C736" s="1">
        <v>45716</v>
      </c>
      <c r="D736" s="3">
        <v>0.36944444444444446</v>
      </c>
      <c r="E736" s="2" t="s">
        <v>19</v>
      </c>
      <c r="F736" s="2" t="s">
        <v>18</v>
      </c>
      <c r="G736" s="2">
        <v>44658</v>
      </c>
      <c r="H736" s="2">
        <v>6</v>
      </c>
      <c r="I736" s="2">
        <v>286</v>
      </c>
      <c r="J736" s="2">
        <v>4878</v>
      </c>
      <c r="K736" s="2">
        <v>4327</v>
      </c>
      <c r="L736" s="2">
        <v>224</v>
      </c>
      <c r="M736" s="2">
        <v>32</v>
      </c>
      <c r="N736" s="2">
        <v>35</v>
      </c>
      <c r="O736" s="2">
        <v>172</v>
      </c>
      <c r="P736" s="2">
        <v>16</v>
      </c>
      <c r="Q736" s="2">
        <v>38</v>
      </c>
      <c r="R736" s="2">
        <v>7</v>
      </c>
      <c r="S736" s="2" t="s">
        <v>31</v>
      </c>
      <c r="T736" s="5">
        <f t="shared" si="77"/>
        <v>463</v>
      </c>
      <c r="U736" s="4">
        <f t="shared" si="78"/>
        <v>9.6891934255900397E-2</v>
      </c>
      <c r="V736" s="4">
        <f t="shared" si="79"/>
        <v>9.6891934255900397E-2</v>
      </c>
      <c r="W736">
        <f t="shared" si="80"/>
        <v>8</v>
      </c>
      <c r="X736" t="str">
        <f t="shared" si="81"/>
        <v>Friday</v>
      </c>
      <c r="Y736" s="5" t="str">
        <f t="shared" si="82"/>
        <v>Feb</v>
      </c>
      <c r="Z736" s="5" t="str">
        <f t="shared" si="83"/>
        <v>6-10</v>
      </c>
    </row>
    <row r="737" spans="1:26" x14ac:dyDescent="0.25">
      <c r="A737" s="2" t="s">
        <v>770</v>
      </c>
      <c r="B737" s="2" t="s">
        <v>26</v>
      </c>
      <c r="C737" s="1">
        <v>45716</v>
      </c>
      <c r="D737" s="3">
        <v>0.4284722222222222</v>
      </c>
      <c r="E737" s="2" t="s">
        <v>15</v>
      </c>
      <c r="F737" s="2" t="s">
        <v>18</v>
      </c>
      <c r="G737" s="2">
        <v>44651</v>
      </c>
      <c r="H737" s="2">
        <v>4</v>
      </c>
      <c r="I737" s="2">
        <v>92</v>
      </c>
      <c r="J737" s="2">
        <v>14758</v>
      </c>
      <c r="K737" s="2">
        <v>13116</v>
      </c>
      <c r="L737" s="2">
        <v>412</v>
      </c>
      <c r="M737" s="2">
        <v>40</v>
      </c>
      <c r="N737" s="2">
        <v>64</v>
      </c>
      <c r="O737" s="2">
        <v>45</v>
      </c>
      <c r="P737" s="2">
        <v>125</v>
      </c>
      <c r="Q737" s="2">
        <v>372</v>
      </c>
      <c r="R737" s="2">
        <v>66</v>
      </c>
      <c r="S737" s="2" t="s">
        <v>31</v>
      </c>
      <c r="T737" s="5">
        <f t="shared" si="77"/>
        <v>561</v>
      </c>
      <c r="U737" s="4">
        <f t="shared" si="78"/>
        <v>0.2937448209446597</v>
      </c>
      <c r="V737" s="4">
        <f t="shared" si="79"/>
        <v>0.2937448209446597</v>
      </c>
      <c r="W737">
        <f t="shared" si="80"/>
        <v>10</v>
      </c>
      <c r="X737" t="str">
        <f t="shared" si="81"/>
        <v>Friday</v>
      </c>
      <c r="Y737" s="5" t="str">
        <f t="shared" si="82"/>
        <v>Feb</v>
      </c>
      <c r="Z737" s="5" t="str">
        <f t="shared" si="83"/>
        <v>3-5</v>
      </c>
    </row>
    <row r="738" spans="1:26" x14ac:dyDescent="0.25">
      <c r="A738" s="2" t="s">
        <v>771</v>
      </c>
      <c r="B738" s="2" t="s">
        <v>26</v>
      </c>
      <c r="C738" s="1">
        <v>45716</v>
      </c>
      <c r="D738" s="3">
        <v>0.51180555555555551</v>
      </c>
      <c r="E738" s="2" t="s">
        <v>15</v>
      </c>
      <c r="F738" s="2" t="s">
        <v>27</v>
      </c>
      <c r="G738" s="2">
        <v>44592</v>
      </c>
      <c r="H738" s="2">
        <v>14</v>
      </c>
      <c r="I738" s="2">
        <v>110</v>
      </c>
      <c r="J738" s="2">
        <v>12511</v>
      </c>
      <c r="K738" s="2">
        <v>11092</v>
      </c>
      <c r="L738" s="2">
        <v>395</v>
      </c>
      <c r="M738" s="2">
        <v>27</v>
      </c>
      <c r="N738" s="2">
        <v>52</v>
      </c>
      <c r="O738" s="2">
        <v>39</v>
      </c>
      <c r="P738" s="2">
        <v>50</v>
      </c>
      <c r="Q738" s="2">
        <v>410</v>
      </c>
      <c r="R738" s="2">
        <v>67</v>
      </c>
      <c r="S738" s="2" t="s">
        <v>31</v>
      </c>
      <c r="T738" s="5">
        <f t="shared" si="77"/>
        <v>513</v>
      </c>
      <c r="U738" s="4">
        <f t="shared" si="78"/>
        <v>0.24874416935773233</v>
      </c>
      <c r="V738" s="4">
        <f t="shared" si="79"/>
        <v>0.24874416935773233</v>
      </c>
      <c r="W738">
        <f t="shared" si="80"/>
        <v>12</v>
      </c>
      <c r="X738" t="str">
        <f t="shared" si="81"/>
        <v>Friday</v>
      </c>
      <c r="Y738" s="5" t="str">
        <f t="shared" si="82"/>
        <v>Feb</v>
      </c>
      <c r="Z738" s="5" t="str">
        <f t="shared" si="83"/>
        <v>11+</v>
      </c>
    </row>
    <row r="739" spans="1:26" x14ac:dyDescent="0.25">
      <c r="A739" s="2" t="s">
        <v>772</v>
      </c>
      <c r="B739" s="2" t="s">
        <v>26</v>
      </c>
      <c r="C739" s="1">
        <v>45716</v>
      </c>
      <c r="D739" s="3">
        <v>0.51666666666666672</v>
      </c>
      <c r="E739" s="2" t="s">
        <v>15</v>
      </c>
      <c r="F739" s="2" t="s">
        <v>46</v>
      </c>
      <c r="G739" s="2">
        <v>44601</v>
      </c>
      <c r="H739" s="2">
        <v>7</v>
      </c>
      <c r="I739" s="2">
        <v>117</v>
      </c>
      <c r="J739" s="2">
        <v>53936</v>
      </c>
      <c r="K739" s="2">
        <v>45825</v>
      </c>
      <c r="L739" s="2">
        <v>1460</v>
      </c>
      <c r="M739" s="2">
        <v>145</v>
      </c>
      <c r="N739" s="2">
        <v>277</v>
      </c>
      <c r="O739" s="2">
        <v>203</v>
      </c>
      <c r="P739" s="2">
        <v>198</v>
      </c>
      <c r="Q739" s="2">
        <v>1457</v>
      </c>
      <c r="R739" s="2">
        <v>186</v>
      </c>
      <c r="S739" s="2" t="s">
        <v>31</v>
      </c>
      <c r="T739" s="5">
        <f t="shared" si="77"/>
        <v>2085</v>
      </c>
      <c r="U739" s="4">
        <f t="shared" si="78"/>
        <v>1.027443330867021</v>
      </c>
      <c r="V739" s="4">
        <f t="shared" si="79"/>
        <v>1.027443330867021</v>
      </c>
      <c r="W739">
        <f t="shared" si="80"/>
        <v>12</v>
      </c>
      <c r="X739" t="str">
        <f t="shared" si="81"/>
        <v>Friday</v>
      </c>
      <c r="Y739" s="5" t="str">
        <f t="shared" si="82"/>
        <v>Feb</v>
      </c>
      <c r="Z739" s="5" t="str">
        <f t="shared" si="83"/>
        <v>6-10</v>
      </c>
    </row>
    <row r="740" spans="1:26" x14ac:dyDescent="0.25">
      <c r="A740" s="2" t="s">
        <v>773</v>
      </c>
      <c r="B740" s="2" t="s">
        <v>26</v>
      </c>
      <c r="C740" s="1">
        <v>45716</v>
      </c>
      <c r="D740" s="3">
        <v>0.51666666666666672</v>
      </c>
      <c r="E740" s="2" t="s">
        <v>15</v>
      </c>
      <c r="F740" s="2" t="s">
        <v>36</v>
      </c>
      <c r="G740" s="2">
        <v>44545</v>
      </c>
      <c r="H740" s="2">
        <v>14</v>
      </c>
      <c r="I740" s="2">
        <v>120</v>
      </c>
      <c r="J740" s="2">
        <v>23756</v>
      </c>
      <c r="K740" s="2">
        <v>17787</v>
      </c>
      <c r="L740" s="2">
        <v>550</v>
      </c>
      <c r="M740" s="2">
        <v>41</v>
      </c>
      <c r="N740" s="2">
        <v>97</v>
      </c>
      <c r="O740" s="2">
        <v>75</v>
      </c>
      <c r="P740" s="2">
        <v>108</v>
      </c>
      <c r="Q740" s="2">
        <v>445</v>
      </c>
      <c r="R740" s="2">
        <v>90</v>
      </c>
      <c r="S740" s="2" t="s">
        <v>31</v>
      </c>
      <c r="T740" s="5">
        <f t="shared" si="77"/>
        <v>763</v>
      </c>
      <c r="U740" s="4">
        <f t="shared" si="78"/>
        <v>0.39930407453137279</v>
      </c>
      <c r="V740" s="4">
        <f t="shared" si="79"/>
        <v>0.39930407453137279</v>
      </c>
      <c r="W740">
        <f t="shared" si="80"/>
        <v>12</v>
      </c>
      <c r="X740" t="str">
        <f t="shared" si="81"/>
        <v>Friday</v>
      </c>
      <c r="Y740" s="5" t="str">
        <f t="shared" si="82"/>
        <v>Feb</v>
      </c>
      <c r="Z740" s="5" t="str">
        <f t="shared" si="83"/>
        <v>11+</v>
      </c>
    </row>
    <row r="741" spans="1:26" x14ac:dyDescent="0.25">
      <c r="A741" s="2" t="s">
        <v>774</v>
      </c>
      <c r="B741" s="2" t="s">
        <v>26</v>
      </c>
      <c r="C741" s="1">
        <v>45716</v>
      </c>
      <c r="D741" s="3">
        <v>0.53125</v>
      </c>
      <c r="E741" s="2" t="s">
        <v>15</v>
      </c>
      <c r="F741" s="2" t="s">
        <v>49</v>
      </c>
      <c r="G741" s="2">
        <v>44529</v>
      </c>
      <c r="H741" s="2">
        <v>5</v>
      </c>
      <c r="I741" s="2">
        <v>78</v>
      </c>
      <c r="J741" s="2">
        <v>132032</v>
      </c>
      <c r="K741" s="2">
        <v>112506</v>
      </c>
      <c r="L741" s="2">
        <v>4136</v>
      </c>
      <c r="M741" s="2">
        <v>555</v>
      </c>
      <c r="N741" s="2">
        <v>1151</v>
      </c>
      <c r="O741" s="2">
        <v>629</v>
      </c>
      <c r="P741" s="2">
        <v>291</v>
      </c>
      <c r="Q741" s="2">
        <v>4241</v>
      </c>
      <c r="R741" s="2">
        <v>222</v>
      </c>
      <c r="S741" s="2" t="s">
        <v>28</v>
      </c>
      <c r="T741" s="5">
        <f t="shared" si="77"/>
        <v>6471</v>
      </c>
      <c r="U741" s="4">
        <f t="shared" si="78"/>
        <v>2.5265781850030318</v>
      </c>
      <c r="V741" s="4">
        <f t="shared" si="79"/>
        <v>2.5265781850030318</v>
      </c>
      <c r="W741">
        <f t="shared" si="80"/>
        <v>12</v>
      </c>
      <c r="X741" t="str">
        <f t="shared" si="81"/>
        <v>Friday</v>
      </c>
      <c r="Y741" s="5" t="str">
        <f t="shared" si="82"/>
        <v>Feb</v>
      </c>
      <c r="Z741" s="5" t="str">
        <f t="shared" si="83"/>
        <v>3-5</v>
      </c>
    </row>
    <row r="742" spans="1:26" x14ac:dyDescent="0.25">
      <c r="A742" s="2" t="s">
        <v>775</v>
      </c>
      <c r="B742" s="2" t="s">
        <v>26</v>
      </c>
      <c r="C742" s="1">
        <v>45716</v>
      </c>
      <c r="D742" s="3">
        <v>0.74930555555555556</v>
      </c>
      <c r="E742" s="2" t="s">
        <v>16</v>
      </c>
      <c r="F742" s="2" t="s">
        <v>46</v>
      </c>
      <c r="G742" s="2">
        <v>44621</v>
      </c>
      <c r="H742" s="2">
        <v>6</v>
      </c>
      <c r="I742" s="2">
        <v>116</v>
      </c>
      <c r="J742" s="2">
        <v>7265</v>
      </c>
      <c r="K742" s="2">
        <v>6373</v>
      </c>
      <c r="L742" s="2">
        <v>232</v>
      </c>
      <c r="M742" s="2">
        <v>21</v>
      </c>
      <c r="N742" s="2">
        <v>17</v>
      </c>
      <c r="O742" s="2">
        <v>42</v>
      </c>
      <c r="P742" s="2">
        <v>37</v>
      </c>
      <c r="Q742" s="2">
        <v>150</v>
      </c>
      <c r="R742" s="2">
        <v>10</v>
      </c>
      <c r="S742" s="2" t="s">
        <v>31</v>
      </c>
      <c r="T742" s="5">
        <f t="shared" si="77"/>
        <v>312</v>
      </c>
      <c r="U742" s="4">
        <f t="shared" si="78"/>
        <v>0.14282512718226845</v>
      </c>
      <c r="V742" s="4">
        <f t="shared" si="79"/>
        <v>0.14282512718226845</v>
      </c>
      <c r="W742">
        <f t="shared" si="80"/>
        <v>17</v>
      </c>
      <c r="X742" t="str">
        <f t="shared" si="81"/>
        <v>Friday</v>
      </c>
      <c r="Y742" s="5" t="str">
        <f t="shared" si="82"/>
        <v>Feb</v>
      </c>
      <c r="Z742" s="5" t="str">
        <f t="shared" si="83"/>
        <v>6-10</v>
      </c>
    </row>
    <row r="743" spans="1:26" x14ac:dyDescent="0.25">
      <c r="A743" s="2" t="s">
        <v>776</v>
      </c>
      <c r="B743" s="2" t="s">
        <v>26</v>
      </c>
      <c r="C743" s="1">
        <v>45716</v>
      </c>
      <c r="D743" s="3">
        <v>0.80486111111111114</v>
      </c>
      <c r="E743" s="2" t="s">
        <v>15</v>
      </c>
      <c r="F743" s="2" t="s">
        <v>36</v>
      </c>
      <c r="G743" s="2">
        <v>44331</v>
      </c>
      <c r="H743" s="2">
        <v>6</v>
      </c>
      <c r="I743" s="2">
        <v>81</v>
      </c>
      <c r="J743" s="2">
        <v>127499</v>
      </c>
      <c r="K743" s="2">
        <v>102839</v>
      </c>
      <c r="L743" s="2">
        <v>2366</v>
      </c>
      <c r="M743" s="2">
        <v>198</v>
      </c>
      <c r="N743" s="2">
        <v>526</v>
      </c>
      <c r="O743" s="2">
        <v>311</v>
      </c>
      <c r="P743" s="2">
        <v>423</v>
      </c>
      <c r="Q743" s="2">
        <v>2381</v>
      </c>
      <c r="R743" s="2">
        <v>399</v>
      </c>
      <c r="S743" s="2" t="s">
        <v>28</v>
      </c>
      <c r="T743" s="5">
        <f t="shared" si="77"/>
        <v>3401</v>
      </c>
      <c r="U743" s="4">
        <f t="shared" si="78"/>
        <v>2.3197987864022918</v>
      </c>
      <c r="V743" s="4">
        <f t="shared" si="79"/>
        <v>2.3197987864022918</v>
      </c>
      <c r="W743">
        <f t="shared" si="80"/>
        <v>19</v>
      </c>
      <c r="X743" t="str">
        <f t="shared" si="81"/>
        <v>Friday</v>
      </c>
      <c r="Y743" s="5" t="str">
        <f t="shared" si="82"/>
        <v>Feb</v>
      </c>
      <c r="Z743" s="5" t="str">
        <f t="shared" si="83"/>
        <v>6-10</v>
      </c>
    </row>
    <row r="744" spans="1:26" x14ac:dyDescent="0.25">
      <c r="A744" s="2" t="s">
        <v>777</v>
      </c>
      <c r="B744" s="2" t="s">
        <v>26</v>
      </c>
      <c r="C744" s="1">
        <v>45716</v>
      </c>
      <c r="D744" s="3">
        <v>0.82361111111111107</v>
      </c>
      <c r="E744" s="2" t="s">
        <v>15</v>
      </c>
      <c r="F744" s="2" t="s">
        <v>27</v>
      </c>
      <c r="G744" s="2">
        <v>44753</v>
      </c>
      <c r="H744" s="2">
        <v>9</v>
      </c>
      <c r="I744" s="2">
        <v>45</v>
      </c>
      <c r="J744" s="2">
        <v>47790</v>
      </c>
      <c r="K744" s="2">
        <v>34221</v>
      </c>
      <c r="L744" s="2">
        <v>1019</v>
      </c>
      <c r="M744" s="2">
        <v>96</v>
      </c>
      <c r="N744" s="2">
        <v>196</v>
      </c>
      <c r="O744" s="2">
        <v>188</v>
      </c>
      <c r="P744" s="2">
        <v>121</v>
      </c>
      <c r="Q744" s="2">
        <v>581</v>
      </c>
      <c r="R744" s="2">
        <v>75</v>
      </c>
      <c r="S744" s="2" t="s">
        <v>31</v>
      </c>
      <c r="T744" s="5">
        <f t="shared" si="77"/>
        <v>1499</v>
      </c>
      <c r="U744" s="4">
        <f t="shared" si="78"/>
        <v>0.76466382141979305</v>
      </c>
      <c r="V744" s="4">
        <f t="shared" si="79"/>
        <v>0.76466382141979305</v>
      </c>
      <c r="W744">
        <f t="shared" si="80"/>
        <v>19</v>
      </c>
      <c r="X744" t="str">
        <f t="shared" si="81"/>
        <v>Friday</v>
      </c>
      <c r="Y744" s="5" t="str">
        <f t="shared" si="82"/>
        <v>Feb</v>
      </c>
      <c r="Z744" s="5" t="str">
        <f t="shared" si="83"/>
        <v>6-10</v>
      </c>
    </row>
    <row r="745" spans="1:26" x14ac:dyDescent="0.25">
      <c r="A745" s="2" t="s">
        <v>778</v>
      </c>
      <c r="B745" s="2" t="s">
        <v>26</v>
      </c>
      <c r="C745" s="1">
        <v>45716</v>
      </c>
      <c r="D745" s="3">
        <v>0.84513888888888888</v>
      </c>
      <c r="E745" s="2" t="s">
        <v>15</v>
      </c>
      <c r="F745" s="2" t="s">
        <v>38</v>
      </c>
      <c r="G745" s="2">
        <v>44653</v>
      </c>
      <c r="H745" s="2">
        <v>7</v>
      </c>
      <c r="I745" s="2">
        <v>87</v>
      </c>
      <c r="J745" s="2">
        <v>23021</v>
      </c>
      <c r="K745" s="2">
        <v>17438</v>
      </c>
      <c r="L745" s="2">
        <v>792</v>
      </c>
      <c r="M745" s="2">
        <v>120</v>
      </c>
      <c r="N745" s="2">
        <v>222</v>
      </c>
      <c r="O745" s="2">
        <v>122</v>
      </c>
      <c r="P745" s="2">
        <v>151</v>
      </c>
      <c r="Q745" s="2">
        <v>247</v>
      </c>
      <c r="R745" s="2">
        <v>32</v>
      </c>
      <c r="S745" s="2" t="s">
        <v>31</v>
      </c>
      <c r="T745" s="5">
        <f t="shared" si="77"/>
        <v>1256</v>
      </c>
      <c r="U745" s="4">
        <f t="shared" si="78"/>
        <v>0.39052247329406758</v>
      </c>
      <c r="V745" s="4">
        <f t="shared" si="79"/>
        <v>0.39052247329406758</v>
      </c>
      <c r="W745">
        <f t="shared" si="80"/>
        <v>20</v>
      </c>
      <c r="X745" t="str">
        <f t="shared" si="81"/>
        <v>Friday</v>
      </c>
      <c r="Y745" s="5" t="str">
        <f t="shared" si="82"/>
        <v>Feb</v>
      </c>
      <c r="Z745" s="5" t="str">
        <f t="shared" si="83"/>
        <v>6-10</v>
      </c>
    </row>
    <row r="746" spans="1:26" x14ac:dyDescent="0.25">
      <c r="A746" s="2" t="s">
        <v>779</v>
      </c>
      <c r="B746" s="2" t="s">
        <v>26</v>
      </c>
      <c r="C746" s="1">
        <v>45716</v>
      </c>
      <c r="D746" s="3">
        <v>0.86805555555555558</v>
      </c>
      <c r="E746" s="2" t="s">
        <v>15</v>
      </c>
      <c r="F746" s="2" t="s">
        <v>49</v>
      </c>
      <c r="G746" s="2">
        <v>44531</v>
      </c>
      <c r="H746" s="2">
        <v>5</v>
      </c>
      <c r="I746" s="2">
        <v>83</v>
      </c>
      <c r="J746" s="2">
        <v>21705</v>
      </c>
      <c r="K746" s="2">
        <v>16951</v>
      </c>
      <c r="L746" s="2">
        <v>398</v>
      </c>
      <c r="M746" s="2">
        <v>35</v>
      </c>
      <c r="N746" s="2">
        <v>92</v>
      </c>
      <c r="O746" s="2">
        <v>47</v>
      </c>
      <c r="P746" s="2">
        <v>34</v>
      </c>
      <c r="Q746" s="2">
        <v>316</v>
      </c>
      <c r="R746" s="2">
        <v>36</v>
      </c>
      <c r="S746" s="2" t="s">
        <v>31</v>
      </c>
      <c r="T746" s="5">
        <f t="shared" si="77"/>
        <v>572</v>
      </c>
      <c r="U746" s="4">
        <f t="shared" si="78"/>
        <v>0.38065617210482583</v>
      </c>
      <c r="V746" s="4">
        <f t="shared" si="79"/>
        <v>0.38065617210482583</v>
      </c>
      <c r="W746">
        <f t="shared" si="80"/>
        <v>20</v>
      </c>
      <c r="X746" t="str">
        <f t="shared" si="81"/>
        <v>Friday</v>
      </c>
      <c r="Y746" s="5" t="str">
        <f t="shared" si="82"/>
        <v>Feb</v>
      </c>
      <c r="Z746" s="5" t="str">
        <f t="shared" si="83"/>
        <v>3-5</v>
      </c>
    </row>
    <row r="747" spans="1:26" x14ac:dyDescent="0.25">
      <c r="A747" s="2" t="s">
        <v>780</v>
      </c>
      <c r="B747" s="2" t="s">
        <v>26</v>
      </c>
      <c r="C747" s="1">
        <v>45716</v>
      </c>
      <c r="D747" s="3">
        <v>0.91597222222222219</v>
      </c>
      <c r="E747" s="2" t="s">
        <v>19</v>
      </c>
      <c r="F747" s="2" t="s">
        <v>49</v>
      </c>
      <c r="G747" s="2">
        <v>44477</v>
      </c>
      <c r="H747" s="2">
        <v>3</v>
      </c>
      <c r="I747" s="2">
        <v>229</v>
      </c>
      <c r="J747" s="2">
        <v>22410</v>
      </c>
      <c r="K747" s="2">
        <v>17222</v>
      </c>
      <c r="L747" s="2">
        <v>1051</v>
      </c>
      <c r="M747" s="2">
        <v>125</v>
      </c>
      <c r="N747" s="2">
        <v>128</v>
      </c>
      <c r="O747" s="2">
        <v>470</v>
      </c>
      <c r="P747" s="2">
        <v>46</v>
      </c>
      <c r="Q747" s="2">
        <v>455</v>
      </c>
      <c r="R747" s="2">
        <v>53</v>
      </c>
      <c r="S747" s="2" t="s">
        <v>31</v>
      </c>
      <c r="T747" s="5">
        <f t="shared" si="77"/>
        <v>1774</v>
      </c>
      <c r="U747" s="4">
        <f t="shared" si="78"/>
        <v>0.38721136767317937</v>
      </c>
      <c r="V747" s="4">
        <f t="shared" si="79"/>
        <v>0.38721136767317937</v>
      </c>
      <c r="W747">
        <f t="shared" si="80"/>
        <v>21</v>
      </c>
      <c r="X747" t="str">
        <f t="shared" si="81"/>
        <v>Friday</v>
      </c>
      <c r="Y747" s="5" t="str">
        <f t="shared" si="82"/>
        <v>Feb</v>
      </c>
      <c r="Z747" s="5" t="str">
        <f t="shared" si="83"/>
        <v>3-5</v>
      </c>
    </row>
    <row r="748" spans="1:26" x14ac:dyDescent="0.25">
      <c r="A748" s="2" t="s">
        <v>781</v>
      </c>
      <c r="B748" s="2" t="s">
        <v>26</v>
      </c>
      <c r="C748" s="1">
        <v>45716</v>
      </c>
      <c r="D748" s="3">
        <v>0.9458333333333333</v>
      </c>
      <c r="E748" s="2" t="s">
        <v>16</v>
      </c>
      <c r="F748" s="2" t="s">
        <v>44</v>
      </c>
      <c r="G748" s="2">
        <v>44762</v>
      </c>
      <c r="H748" s="2">
        <v>6</v>
      </c>
      <c r="I748" s="2">
        <v>283</v>
      </c>
      <c r="J748" s="2">
        <v>14614</v>
      </c>
      <c r="K748" s="2">
        <v>12043</v>
      </c>
      <c r="L748" s="2">
        <v>300</v>
      </c>
      <c r="M748" s="2">
        <v>26</v>
      </c>
      <c r="N748" s="2">
        <v>19</v>
      </c>
      <c r="O748" s="2">
        <v>48</v>
      </c>
      <c r="P748" s="2">
        <v>39</v>
      </c>
      <c r="Q748" s="2">
        <v>244</v>
      </c>
      <c r="R748" s="2">
        <v>9</v>
      </c>
      <c r="S748" s="2" t="s">
        <v>31</v>
      </c>
      <c r="T748" s="5">
        <f t="shared" si="77"/>
        <v>393</v>
      </c>
      <c r="U748" s="4">
        <f t="shared" si="78"/>
        <v>0.2690451722443144</v>
      </c>
      <c r="V748" s="4">
        <f t="shared" si="79"/>
        <v>0.2690451722443144</v>
      </c>
      <c r="W748">
        <f t="shared" si="80"/>
        <v>22</v>
      </c>
      <c r="X748" t="str">
        <f t="shared" si="81"/>
        <v>Friday</v>
      </c>
      <c r="Y748" s="5" t="str">
        <f t="shared" si="82"/>
        <v>Feb</v>
      </c>
      <c r="Z748" s="5" t="str">
        <f t="shared" si="83"/>
        <v>6-10</v>
      </c>
    </row>
    <row r="749" spans="1:26" x14ac:dyDescent="0.25">
      <c r="A749" s="2" t="s">
        <v>782</v>
      </c>
      <c r="B749" s="2" t="s">
        <v>26</v>
      </c>
      <c r="C749" s="1">
        <v>45716</v>
      </c>
      <c r="D749" s="3">
        <v>0.97986111111111107</v>
      </c>
      <c r="E749" s="2" t="s">
        <v>19</v>
      </c>
      <c r="F749" s="2" t="s">
        <v>30</v>
      </c>
      <c r="G749" s="2">
        <v>44393</v>
      </c>
      <c r="H749" s="2">
        <v>4</v>
      </c>
      <c r="I749" s="2">
        <v>412</v>
      </c>
      <c r="J749" s="2">
        <v>14997</v>
      </c>
      <c r="K749" s="2">
        <v>11577</v>
      </c>
      <c r="L749" s="2">
        <v>370</v>
      </c>
      <c r="M749" s="2">
        <v>32</v>
      </c>
      <c r="N749" s="2">
        <v>34</v>
      </c>
      <c r="O749" s="2">
        <v>228</v>
      </c>
      <c r="P749" s="2">
        <v>58</v>
      </c>
      <c r="Q749" s="2">
        <v>107</v>
      </c>
      <c r="R749" s="2">
        <v>29</v>
      </c>
      <c r="S749" s="2" t="s">
        <v>28</v>
      </c>
      <c r="T749" s="5">
        <f t="shared" si="77"/>
        <v>664</v>
      </c>
      <c r="U749" s="4">
        <f t="shared" si="78"/>
        <v>0.26078435789426263</v>
      </c>
      <c r="V749" s="4">
        <f t="shared" si="79"/>
        <v>0.26078435789426263</v>
      </c>
      <c r="W749">
        <f t="shared" si="80"/>
        <v>23</v>
      </c>
      <c r="X749" t="str">
        <f t="shared" si="81"/>
        <v>Friday</v>
      </c>
      <c r="Y749" s="5" t="str">
        <f t="shared" si="82"/>
        <v>Feb</v>
      </c>
      <c r="Z749" s="5" t="str">
        <f t="shared" si="83"/>
        <v>3-5</v>
      </c>
    </row>
    <row r="750" spans="1:26" x14ac:dyDescent="0.25">
      <c r="A750" s="2" t="s">
        <v>783</v>
      </c>
      <c r="B750" s="2" t="s">
        <v>26</v>
      </c>
      <c r="C750" s="1">
        <v>45717</v>
      </c>
      <c r="D750" s="3">
        <v>0.25694444444444442</v>
      </c>
      <c r="E750" s="2" t="s">
        <v>19</v>
      </c>
      <c r="F750" s="2" t="s">
        <v>38</v>
      </c>
      <c r="G750" s="2">
        <v>44654</v>
      </c>
      <c r="H750" s="2">
        <v>6</v>
      </c>
      <c r="I750" s="2">
        <v>231</v>
      </c>
      <c r="J750" s="2">
        <v>10664</v>
      </c>
      <c r="K750" s="2">
        <v>9517</v>
      </c>
      <c r="L750" s="2">
        <v>390</v>
      </c>
      <c r="M750" s="2">
        <v>50</v>
      </c>
      <c r="N750" s="2">
        <v>56</v>
      </c>
      <c r="O750" s="2">
        <v>263</v>
      </c>
      <c r="P750" s="2">
        <v>78</v>
      </c>
      <c r="Q750" s="2">
        <v>191</v>
      </c>
      <c r="R750" s="2">
        <v>22</v>
      </c>
      <c r="S750" s="2" t="s">
        <v>31</v>
      </c>
      <c r="T750" s="5">
        <f t="shared" si="77"/>
        <v>759</v>
      </c>
      <c r="U750" s="4">
        <f t="shared" si="78"/>
        <v>0.21312760335020378</v>
      </c>
      <c r="V750" s="4">
        <f t="shared" si="79"/>
        <v>0.21312760335020378</v>
      </c>
      <c r="W750">
        <f t="shared" si="80"/>
        <v>6</v>
      </c>
      <c r="X750" t="str">
        <f t="shared" si="81"/>
        <v>Saturday</v>
      </c>
      <c r="Y750" s="5" t="str">
        <f t="shared" si="82"/>
        <v>Mar</v>
      </c>
      <c r="Z750" s="5" t="str">
        <f t="shared" si="83"/>
        <v>6-10</v>
      </c>
    </row>
    <row r="751" spans="1:26" x14ac:dyDescent="0.25">
      <c r="A751" s="2" t="s">
        <v>784</v>
      </c>
      <c r="B751" s="2" t="s">
        <v>26</v>
      </c>
      <c r="C751" s="1">
        <v>45717</v>
      </c>
      <c r="D751" s="3">
        <v>0.39166666666666666</v>
      </c>
      <c r="E751" s="2" t="s">
        <v>16</v>
      </c>
      <c r="F751" s="2" t="s">
        <v>46</v>
      </c>
      <c r="G751" s="2">
        <v>44507</v>
      </c>
      <c r="H751" s="2">
        <v>8</v>
      </c>
      <c r="I751" s="2">
        <v>236</v>
      </c>
      <c r="J751" s="2">
        <v>14515</v>
      </c>
      <c r="K751" s="2">
        <v>12220</v>
      </c>
      <c r="L751" s="2">
        <v>591</v>
      </c>
      <c r="M751" s="2">
        <v>54</v>
      </c>
      <c r="N751" s="2">
        <v>36</v>
      </c>
      <c r="O751" s="2">
        <v>67</v>
      </c>
      <c r="P751" s="2">
        <v>73</v>
      </c>
      <c r="Q751" s="2">
        <v>184</v>
      </c>
      <c r="R751" s="2">
        <v>26</v>
      </c>
      <c r="S751" s="2" t="s">
        <v>31</v>
      </c>
      <c r="T751" s="5">
        <f t="shared" si="77"/>
        <v>748</v>
      </c>
      <c r="U751" s="4">
        <f t="shared" si="78"/>
        <v>0.2745635518008403</v>
      </c>
      <c r="V751" s="4">
        <f t="shared" si="79"/>
        <v>0.2745635518008403</v>
      </c>
      <c r="W751">
        <f t="shared" si="80"/>
        <v>9</v>
      </c>
      <c r="X751" t="str">
        <f t="shared" si="81"/>
        <v>Saturday</v>
      </c>
      <c r="Y751" s="5" t="str">
        <f t="shared" si="82"/>
        <v>Mar</v>
      </c>
      <c r="Z751" s="5" t="str">
        <f t="shared" si="83"/>
        <v>6-10</v>
      </c>
    </row>
    <row r="752" spans="1:26" x14ac:dyDescent="0.25">
      <c r="A752" s="2" t="s">
        <v>785</v>
      </c>
      <c r="B752" s="2" t="s">
        <v>26</v>
      </c>
      <c r="C752" s="1">
        <v>45717</v>
      </c>
      <c r="D752" s="3">
        <v>0.5756944444444444</v>
      </c>
      <c r="E752" s="2" t="s">
        <v>16</v>
      </c>
      <c r="F752" s="2" t="s">
        <v>46</v>
      </c>
      <c r="G752" s="2">
        <v>44546</v>
      </c>
      <c r="H752" s="2">
        <v>7</v>
      </c>
      <c r="I752" s="2">
        <v>373</v>
      </c>
      <c r="J752" s="2">
        <v>43354</v>
      </c>
      <c r="K752" s="2">
        <v>31400</v>
      </c>
      <c r="L752" s="2">
        <v>1107</v>
      </c>
      <c r="M752" s="2">
        <v>124</v>
      </c>
      <c r="N752" s="2">
        <v>85</v>
      </c>
      <c r="O752" s="2">
        <v>136</v>
      </c>
      <c r="P752" s="2">
        <v>121</v>
      </c>
      <c r="Q752" s="2">
        <v>822</v>
      </c>
      <c r="R752" s="2">
        <v>59</v>
      </c>
      <c r="S752" s="2" t="s">
        <v>28</v>
      </c>
      <c r="T752" s="5">
        <f t="shared" si="77"/>
        <v>1452</v>
      </c>
      <c r="U752" s="4">
        <f t="shared" si="78"/>
        <v>0.70488932788578096</v>
      </c>
      <c r="V752" s="4">
        <f t="shared" si="79"/>
        <v>0.70488932788578096</v>
      </c>
      <c r="W752">
        <f t="shared" si="80"/>
        <v>13</v>
      </c>
      <c r="X752" t="str">
        <f t="shared" si="81"/>
        <v>Saturday</v>
      </c>
      <c r="Y752" s="5" t="str">
        <f t="shared" si="82"/>
        <v>Mar</v>
      </c>
      <c r="Z752" s="5" t="str">
        <f t="shared" si="83"/>
        <v>6-10</v>
      </c>
    </row>
    <row r="753" spans="1:26" x14ac:dyDescent="0.25">
      <c r="A753" s="2" t="s">
        <v>786</v>
      </c>
      <c r="B753" s="2" t="s">
        <v>26</v>
      </c>
      <c r="C753" s="1">
        <v>45717</v>
      </c>
      <c r="D753" s="3">
        <v>0.5854166666666667</v>
      </c>
      <c r="E753" s="2" t="s">
        <v>19</v>
      </c>
      <c r="F753" s="2" t="s">
        <v>27</v>
      </c>
      <c r="G753" s="2">
        <v>44648</v>
      </c>
      <c r="H753" s="2">
        <v>8</v>
      </c>
      <c r="I753" s="2">
        <v>235</v>
      </c>
      <c r="J753" s="2">
        <v>18356</v>
      </c>
      <c r="K753" s="2">
        <v>14568</v>
      </c>
      <c r="L753" s="2">
        <v>574</v>
      </c>
      <c r="M753" s="2">
        <v>61</v>
      </c>
      <c r="N753" s="2">
        <v>73</v>
      </c>
      <c r="O753" s="2">
        <v>337</v>
      </c>
      <c r="P753" s="2">
        <v>68</v>
      </c>
      <c r="Q753" s="2">
        <v>223</v>
      </c>
      <c r="R753" s="2">
        <v>15</v>
      </c>
      <c r="S753" s="2" t="s">
        <v>31</v>
      </c>
      <c r="T753" s="5">
        <f t="shared" si="77"/>
        <v>1045</v>
      </c>
      <c r="U753" s="4">
        <f t="shared" si="78"/>
        <v>0.32628561189750943</v>
      </c>
      <c r="V753" s="4">
        <f t="shared" si="79"/>
        <v>0.32628561189750943</v>
      </c>
      <c r="W753">
        <f t="shared" si="80"/>
        <v>14</v>
      </c>
      <c r="X753" t="str">
        <f t="shared" si="81"/>
        <v>Saturday</v>
      </c>
      <c r="Y753" s="5" t="str">
        <f t="shared" si="82"/>
        <v>Mar</v>
      </c>
      <c r="Z753" s="5" t="str">
        <f t="shared" si="83"/>
        <v>6-10</v>
      </c>
    </row>
    <row r="754" spans="1:26" x14ac:dyDescent="0.25">
      <c r="A754" s="2" t="s">
        <v>787</v>
      </c>
      <c r="B754" s="2" t="s">
        <v>26</v>
      </c>
      <c r="C754" s="1">
        <v>45717</v>
      </c>
      <c r="D754" s="3">
        <v>0.62847222222222221</v>
      </c>
      <c r="E754" s="2" t="s">
        <v>19</v>
      </c>
      <c r="F754" s="2" t="s">
        <v>49</v>
      </c>
      <c r="G754" s="2">
        <v>44415</v>
      </c>
      <c r="H754" s="2">
        <v>3</v>
      </c>
      <c r="I754" s="2">
        <v>174</v>
      </c>
      <c r="J754" s="2">
        <v>16995</v>
      </c>
      <c r="K754" s="2">
        <v>14945</v>
      </c>
      <c r="L754" s="2">
        <v>680</v>
      </c>
      <c r="M754" s="2">
        <v>110</v>
      </c>
      <c r="N754" s="2">
        <v>141</v>
      </c>
      <c r="O754" s="2">
        <v>483</v>
      </c>
      <c r="P754" s="2">
        <v>115</v>
      </c>
      <c r="Q754" s="2">
        <v>292</v>
      </c>
      <c r="R754" s="2">
        <v>27</v>
      </c>
      <c r="S754" s="2" t="s">
        <v>31</v>
      </c>
      <c r="T754" s="5">
        <f t="shared" si="77"/>
        <v>1414</v>
      </c>
      <c r="U754" s="4">
        <f t="shared" si="78"/>
        <v>0.33648542159180456</v>
      </c>
      <c r="V754" s="4">
        <f t="shared" si="79"/>
        <v>0.33648542159180456</v>
      </c>
      <c r="W754">
        <f t="shared" si="80"/>
        <v>15</v>
      </c>
      <c r="X754" t="str">
        <f t="shared" si="81"/>
        <v>Saturday</v>
      </c>
      <c r="Y754" s="5" t="str">
        <f t="shared" si="82"/>
        <v>Mar</v>
      </c>
      <c r="Z754" s="5" t="str">
        <f t="shared" si="83"/>
        <v>3-5</v>
      </c>
    </row>
    <row r="755" spans="1:26" x14ac:dyDescent="0.25">
      <c r="A755" s="2" t="s">
        <v>788</v>
      </c>
      <c r="B755" s="2" t="s">
        <v>26</v>
      </c>
      <c r="C755" s="1">
        <v>45717</v>
      </c>
      <c r="D755" s="3">
        <v>0.75277777777777777</v>
      </c>
      <c r="E755" s="2" t="s">
        <v>17</v>
      </c>
      <c r="F755" s="2" t="s">
        <v>30</v>
      </c>
      <c r="G755" s="2">
        <v>44729</v>
      </c>
      <c r="H755" s="2">
        <v>11</v>
      </c>
      <c r="I755" s="2">
        <v>44</v>
      </c>
      <c r="J755" s="2">
        <v>12111</v>
      </c>
      <c r="K755" s="2">
        <v>8460</v>
      </c>
      <c r="L755" s="2">
        <v>165</v>
      </c>
      <c r="M755" s="2">
        <v>16</v>
      </c>
      <c r="N755" s="2">
        <v>17</v>
      </c>
      <c r="O755" s="2">
        <v>0</v>
      </c>
      <c r="P755" s="2">
        <v>179</v>
      </c>
      <c r="Q755" s="2">
        <v>89</v>
      </c>
      <c r="R755" s="2">
        <v>3</v>
      </c>
      <c r="S755" s="2" t="s">
        <v>31</v>
      </c>
      <c r="T755" s="5">
        <f t="shared" si="77"/>
        <v>198</v>
      </c>
      <c r="U755" s="4">
        <f t="shared" si="78"/>
        <v>0.18913903731359968</v>
      </c>
      <c r="V755" s="4">
        <f t="shared" si="79"/>
        <v>0.18913903731359968</v>
      </c>
      <c r="W755">
        <f t="shared" si="80"/>
        <v>18</v>
      </c>
      <c r="X755" t="str">
        <f t="shared" si="81"/>
        <v>Saturday</v>
      </c>
      <c r="Y755" s="5" t="str">
        <f t="shared" si="82"/>
        <v>Mar</v>
      </c>
      <c r="Z755" s="5" t="str">
        <f t="shared" si="83"/>
        <v>11+</v>
      </c>
    </row>
    <row r="756" spans="1:26" x14ac:dyDescent="0.25">
      <c r="A756" s="2" t="s">
        <v>789</v>
      </c>
      <c r="B756" s="2" t="s">
        <v>26</v>
      </c>
      <c r="C756" s="1">
        <v>45717</v>
      </c>
      <c r="D756" s="3">
        <v>0.84236111111111112</v>
      </c>
      <c r="E756" s="2" t="s">
        <v>19</v>
      </c>
      <c r="F756" s="2" t="s">
        <v>38</v>
      </c>
      <c r="G756" s="2">
        <v>44369</v>
      </c>
      <c r="H756" s="2">
        <v>9</v>
      </c>
      <c r="I756" s="2">
        <v>565</v>
      </c>
      <c r="J756" s="2">
        <v>22718</v>
      </c>
      <c r="K756" s="2">
        <v>15986</v>
      </c>
      <c r="L756" s="2">
        <v>1099</v>
      </c>
      <c r="M756" s="2">
        <v>139</v>
      </c>
      <c r="N756" s="2">
        <v>110</v>
      </c>
      <c r="O756" s="2">
        <v>563</v>
      </c>
      <c r="P756" s="2">
        <v>222</v>
      </c>
      <c r="Q756" s="2">
        <v>367</v>
      </c>
      <c r="R756" s="2">
        <v>50</v>
      </c>
      <c r="S756" s="2" t="s">
        <v>31</v>
      </c>
      <c r="T756" s="5">
        <f t="shared" si="77"/>
        <v>1911</v>
      </c>
      <c r="U756" s="4">
        <f t="shared" si="78"/>
        <v>0.36029660348441478</v>
      </c>
      <c r="V756" s="4">
        <f t="shared" si="79"/>
        <v>0.36029660348441478</v>
      </c>
      <c r="W756">
        <f t="shared" si="80"/>
        <v>20</v>
      </c>
      <c r="X756" t="str">
        <f t="shared" si="81"/>
        <v>Saturday</v>
      </c>
      <c r="Y756" s="5" t="str">
        <f t="shared" si="82"/>
        <v>Mar</v>
      </c>
      <c r="Z756" s="5" t="str">
        <f t="shared" si="83"/>
        <v>6-10</v>
      </c>
    </row>
    <row r="757" spans="1:26" x14ac:dyDescent="0.25">
      <c r="A757" s="2" t="s">
        <v>790</v>
      </c>
      <c r="B757" s="2" t="s">
        <v>26</v>
      </c>
      <c r="C757" s="1">
        <v>45717</v>
      </c>
      <c r="D757" s="3">
        <v>0.85763888888888884</v>
      </c>
      <c r="E757" s="2" t="s">
        <v>19</v>
      </c>
      <c r="F757" s="2" t="s">
        <v>46</v>
      </c>
      <c r="G757" s="2">
        <v>44463</v>
      </c>
      <c r="H757" s="2">
        <v>12</v>
      </c>
      <c r="I757" s="2">
        <v>249</v>
      </c>
      <c r="J757" s="2">
        <v>24090</v>
      </c>
      <c r="K757" s="2">
        <v>17112</v>
      </c>
      <c r="L757" s="2">
        <v>565</v>
      </c>
      <c r="M757" s="2">
        <v>54</v>
      </c>
      <c r="N757" s="2">
        <v>76</v>
      </c>
      <c r="O757" s="2">
        <v>318</v>
      </c>
      <c r="P757" s="2">
        <v>80</v>
      </c>
      <c r="Q757" s="2">
        <v>174</v>
      </c>
      <c r="R757" s="2">
        <v>40</v>
      </c>
      <c r="S757" s="2" t="s">
        <v>31</v>
      </c>
      <c r="T757" s="5">
        <f t="shared" si="77"/>
        <v>1013</v>
      </c>
      <c r="U757" s="4">
        <f t="shared" si="78"/>
        <v>0.38485932123338507</v>
      </c>
      <c r="V757" s="4">
        <f t="shared" si="79"/>
        <v>0.38485932123338507</v>
      </c>
      <c r="W757">
        <f t="shared" si="80"/>
        <v>20</v>
      </c>
      <c r="X757" t="str">
        <f t="shared" si="81"/>
        <v>Saturday</v>
      </c>
      <c r="Y757" s="5" t="str">
        <f t="shared" si="82"/>
        <v>Mar</v>
      </c>
      <c r="Z757" s="5" t="str">
        <f t="shared" si="83"/>
        <v>11+</v>
      </c>
    </row>
    <row r="758" spans="1:26" x14ac:dyDescent="0.25">
      <c r="A758" s="2" t="s">
        <v>791</v>
      </c>
      <c r="B758" s="2" t="s">
        <v>26</v>
      </c>
      <c r="C758" s="1">
        <v>45717</v>
      </c>
      <c r="D758" s="3">
        <v>0.86527777777777781</v>
      </c>
      <c r="E758" s="2" t="s">
        <v>16</v>
      </c>
      <c r="F758" s="2" t="s">
        <v>30</v>
      </c>
      <c r="G758" s="2">
        <v>44765</v>
      </c>
      <c r="H758" s="2">
        <v>8</v>
      </c>
      <c r="I758" s="2">
        <v>122</v>
      </c>
      <c r="J758" s="2">
        <v>10800</v>
      </c>
      <c r="K758" s="2">
        <v>9544</v>
      </c>
      <c r="L758" s="2">
        <v>343</v>
      </c>
      <c r="M758" s="2">
        <v>30</v>
      </c>
      <c r="N758" s="2">
        <v>15</v>
      </c>
      <c r="O758" s="2">
        <v>36</v>
      </c>
      <c r="P758" s="2">
        <v>31</v>
      </c>
      <c r="Q758" s="2">
        <v>255</v>
      </c>
      <c r="R758" s="2">
        <v>11</v>
      </c>
      <c r="S758" s="2" t="s">
        <v>31</v>
      </c>
      <c r="T758" s="5">
        <f t="shared" si="77"/>
        <v>424</v>
      </c>
      <c r="U758" s="4">
        <f t="shared" si="78"/>
        <v>0.21320227856584384</v>
      </c>
      <c r="V758" s="4">
        <f t="shared" si="79"/>
        <v>0.21320227856584384</v>
      </c>
      <c r="W758">
        <f t="shared" si="80"/>
        <v>20</v>
      </c>
      <c r="X758" t="str">
        <f t="shared" si="81"/>
        <v>Saturday</v>
      </c>
      <c r="Y758" s="5" t="str">
        <f t="shared" si="82"/>
        <v>Mar</v>
      </c>
      <c r="Z758" s="5" t="str">
        <f t="shared" si="83"/>
        <v>6-10</v>
      </c>
    </row>
    <row r="759" spans="1:26" x14ac:dyDescent="0.25">
      <c r="A759" s="2" t="s">
        <v>792</v>
      </c>
      <c r="B759" s="2" t="s">
        <v>26</v>
      </c>
      <c r="C759" s="1">
        <v>45717</v>
      </c>
      <c r="D759" s="3">
        <v>0.89722222222222225</v>
      </c>
      <c r="E759" s="2" t="s">
        <v>15</v>
      </c>
      <c r="F759" s="2" t="s">
        <v>46</v>
      </c>
      <c r="G759" s="2">
        <v>44887</v>
      </c>
      <c r="H759" s="2">
        <v>7</v>
      </c>
      <c r="I759" s="2">
        <v>117</v>
      </c>
      <c r="J759" s="2">
        <v>57705</v>
      </c>
      <c r="K759" s="2">
        <v>44701</v>
      </c>
      <c r="L759" s="2">
        <v>1812</v>
      </c>
      <c r="M759" s="2">
        <v>129</v>
      </c>
      <c r="N759" s="2">
        <v>321</v>
      </c>
      <c r="O759" s="2">
        <v>199</v>
      </c>
      <c r="P759" s="2">
        <v>323</v>
      </c>
      <c r="Q759" s="2">
        <v>1286</v>
      </c>
      <c r="R759" s="2">
        <v>168</v>
      </c>
      <c r="S759" s="2" t="s">
        <v>31</v>
      </c>
      <c r="T759" s="5">
        <f t="shared" si="77"/>
        <v>2461</v>
      </c>
      <c r="U759" s="4">
        <f t="shared" si="78"/>
        <v>0.99585626127832116</v>
      </c>
      <c r="V759" s="4">
        <f t="shared" si="79"/>
        <v>0.99585626127832116</v>
      </c>
      <c r="W759">
        <f t="shared" si="80"/>
        <v>21</v>
      </c>
      <c r="X759" t="str">
        <f t="shared" si="81"/>
        <v>Saturday</v>
      </c>
      <c r="Y759" s="5" t="str">
        <f t="shared" si="82"/>
        <v>Mar</v>
      </c>
      <c r="Z759" s="5" t="str">
        <f t="shared" si="83"/>
        <v>6-10</v>
      </c>
    </row>
    <row r="760" spans="1:26" x14ac:dyDescent="0.25">
      <c r="A760" s="2" t="s">
        <v>793</v>
      </c>
      <c r="B760" s="2" t="s">
        <v>26</v>
      </c>
      <c r="C760" s="1">
        <v>45718</v>
      </c>
      <c r="D760" s="3">
        <v>0.28611111111111109</v>
      </c>
      <c r="E760" s="2" t="s">
        <v>15</v>
      </c>
      <c r="F760" s="2" t="s">
        <v>18</v>
      </c>
      <c r="G760" s="2">
        <v>44611</v>
      </c>
      <c r="H760" s="2">
        <v>8</v>
      </c>
      <c r="I760" s="2">
        <v>146</v>
      </c>
      <c r="J760" s="2">
        <v>17878</v>
      </c>
      <c r="K760" s="2">
        <v>16381</v>
      </c>
      <c r="L760" s="2">
        <v>785</v>
      </c>
      <c r="M760" s="2">
        <v>86</v>
      </c>
      <c r="N760" s="2">
        <v>211</v>
      </c>
      <c r="O760" s="2">
        <v>100</v>
      </c>
      <c r="P760" s="2">
        <v>81</v>
      </c>
      <c r="Q760" s="2">
        <v>637</v>
      </c>
      <c r="R760" s="2">
        <v>50</v>
      </c>
      <c r="S760" s="2" t="s">
        <v>31</v>
      </c>
      <c r="T760" s="5">
        <f t="shared" si="77"/>
        <v>1182</v>
      </c>
      <c r="U760" s="4">
        <f t="shared" si="78"/>
        <v>0.36719643137342806</v>
      </c>
      <c r="V760" s="4">
        <f t="shared" si="79"/>
        <v>0.36719643137342806</v>
      </c>
      <c r="W760">
        <f t="shared" si="80"/>
        <v>6</v>
      </c>
      <c r="X760" t="str">
        <f t="shared" si="81"/>
        <v>Sunday</v>
      </c>
      <c r="Y760" s="5" t="str">
        <f t="shared" si="82"/>
        <v>Mar</v>
      </c>
      <c r="Z760" s="5" t="str">
        <f t="shared" si="83"/>
        <v>6-10</v>
      </c>
    </row>
    <row r="761" spans="1:26" x14ac:dyDescent="0.25">
      <c r="A761" s="2" t="s">
        <v>794</v>
      </c>
      <c r="B761" s="2" t="s">
        <v>26</v>
      </c>
      <c r="C761" s="1">
        <v>45718</v>
      </c>
      <c r="D761" s="3">
        <v>0.36388888888888887</v>
      </c>
      <c r="E761" s="2" t="s">
        <v>19</v>
      </c>
      <c r="F761" s="2" t="s">
        <v>38</v>
      </c>
      <c r="G761" s="2">
        <v>44638</v>
      </c>
      <c r="H761" s="2">
        <v>8</v>
      </c>
      <c r="I761" s="2">
        <v>233</v>
      </c>
      <c r="J761" s="2">
        <v>7782</v>
      </c>
      <c r="K761" s="2">
        <v>6654</v>
      </c>
      <c r="L761" s="2">
        <v>237</v>
      </c>
      <c r="M761" s="2">
        <v>30</v>
      </c>
      <c r="N761" s="2">
        <v>26</v>
      </c>
      <c r="O761" s="2">
        <v>128</v>
      </c>
      <c r="P761" s="2">
        <v>32</v>
      </c>
      <c r="Q761" s="2">
        <v>79</v>
      </c>
      <c r="R761" s="2">
        <v>8</v>
      </c>
      <c r="S761" s="2" t="s">
        <v>31</v>
      </c>
      <c r="T761" s="5">
        <f t="shared" si="77"/>
        <v>421</v>
      </c>
      <c r="U761" s="4">
        <f t="shared" si="78"/>
        <v>0.14906581836103769</v>
      </c>
      <c r="V761" s="4">
        <f t="shared" si="79"/>
        <v>0.14906581836103769</v>
      </c>
      <c r="W761">
        <f t="shared" si="80"/>
        <v>8</v>
      </c>
      <c r="X761" t="str">
        <f t="shared" si="81"/>
        <v>Sunday</v>
      </c>
      <c r="Y761" s="5" t="str">
        <f t="shared" si="82"/>
        <v>Mar</v>
      </c>
      <c r="Z761" s="5" t="str">
        <f t="shared" si="83"/>
        <v>6-10</v>
      </c>
    </row>
    <row r="762" spans="1:26" x14ac:dyDescent="0.25">
      <c r="A762" s="2" t="s">
        <v>795</v>
      </c>
      <c r="B762" s="2" t="s">
        <v>26</v>
      </c>
      <c r="C762" s="1">
        <v>45718</v>
      </c>
      <c r="D762" s="3">
        <v>0.5229166666666667</v>
      </c>
      <c r="E762" s="2" t="s">
        <v>19</v>
      </c>
      <c r="F762" s="2" t="s">
        <v>44</v>
      </c>
      <c r="G762" s="2">
        <v>44604</v>
      </c>
      <c r="H762" s="2">
        <v>7</v>
      </c>
      <c r="I762" s="2">
        <v>229</v>
      </c>
      <c r="J762" s="2">
        <v>11002</v>
      </c>
      <c r="K762" s="2">
        <v>7626</v>
      </c>
      <c r="L762" s="2">
        <v>275</v>
      </c>
      <c r="M762" s="2">
        <v>23</v>
      </c>
      <c r="N762" s="2">
        <v>31</v>
      </c>
      <c r="O762" s="2">
        <v>132</v>
      </c>
      <c r="P762" s="2">
        <v>42</v>
      </c>
      <c r="Q762" s="2">
        <v>77</v>
      </c>
      <c r="R762" s="2">
        <v>11</v>
      </c>
      <c r="S762" s="2" t="s">
        <v>31</v>
      </c>
      <c r="T762" s="5">
        <f t="shared" si="77"/>
        <v>461</v>
      </c>
      <c r="U762" s="4">
        <f t="shared" si="78"/>
        <v>0.17097121334409471</v>
      </c>
      <c r="V762" s="4">
        <f t="shared" si="79"/>
        <v>0.17097121334409471</v>
      </c>
      <c r="W762">
        <f t="shared" si="80"/>
        <v>12</v>
      </c>
      <c r="X762" t="str">
        <f t="shared" si="81"/>
        <v>Sunday</v>
      </c>
      <c r="Y762" s="5" t="str">
        <f t="shared" si="82"/>
        <v>Mar</v>
      </c>
      <c r="Z762" s="5" t="str">
        <f t="shared" si="83"/>
        <v>6-10</v>
      </c>
    </row>
    <row r="763" spans="1:26" x14ac:dyDescent="0.25">
      <c r="A763" s="2" t="s">
        <v>796</v>
      </c>
      <c r="B763" s="2" t="s">
        <v>26</v>
      </c>
      <c r="C763" s="1">
        <v>45718</v>
      </c>
      <c r="D763" s="3">
        <v>0.5541666666666667</v>
      </c>
      <c r="E763" s="2" t="s">
        <v>17</v>
      </c>
      <c r="F763" s="2" t="s">
        <v>27</v>
      </c>
      <c r="G763" s="2">
        <v>44642</v>
      </c>
      <c r="H763" s="2">
        <v>2</v>
      </c>
      <c r="I763" s="2">
        <v>20</v>
      </c>
      <c r="J763" s="2">
        <v>5043</v>
      </c>
      <c r="K763" s="2">
        <v>4617</v>
      </c>
      <c r="L763" s="2">
        <v>62</v>
      </c>
      <c r="M763" s="2">
        <v>11</v>
      </c>
      <c r="N763" s="2">
        <v>8</v>
      </c>
      <c r="O763" s="2">
        <v>0</v>
      </c>
      <c r="P763" s="2">
        <v>36</v>
      </c>
      <c r="Q763" s="2">
        <v>59</v>
      </c>
      <c r="R763" s="2">
        <v>3</v>
      </c>
      <c r="S763" s="2" t="s">
        <v>31</v>
      </c>
      <c r="T763" s="5">
        <f t="shared" si="77"/>
        <v>81</v>
      </c>
      <c r="U763" s="4">
        <f t="shared" si="78"/>
        <v>0.10342278571748578</v>
      </c>
      <c r="V763" s="4">
        <f t="shared" si="79"/>
        <v>0.10342278571748578</v>
      </c>
      <c r="W763">
        <f t="shared" si="80"/>
        <v>13</v>
      </c>
      <c r="X763" t="str">
        <f t="shared" si="81"/>
        <v>Sunday</v>
      </c>
      <c r="Y763" s="5" t="str">
        <f t="shared" si="82"/>
        <v>Mar</v>
      </c>
      <c r="Z763" s="5" t="str">
        <f t="shared" si="83"/>
        <v>0-2</v>
      </c>
    </row>
    <row r="764" spans="1:26" x14ac:dyDescent="0.25">
      <c r="A764" s="2" t="s">
        <v>797</v>
      </c>
      <c r="B764" s="2" t="s">
        <v>26</v>
      </c>
      <c r="C764" s="1">
        <v>45718</v>
      </c>
      <c r="D764" s="3">
        <v>0.6020833333333333</v>
      </c>
      <c r="E764" s="2" t="s">
        <v>19</v>
      </c>
      <c r="F764" s="2" t="s">
        <v>18</v>
      </c>
      <c r="G764" s="2">
        <v>44759</v>
      </c>
      <c r="H764" s="2">
        <v>10</v>
      </c>
      <c r="I764" s="2">
        <v>265</v>
      </c>
      <c r="J764" s="2">
        <v>17071</v>
      </c>
      <c r="K764" s="2">
        <v>14416</v>
      </c>
      <c r="L764" s="2">
        <v>706</v>
      </c>
      <c r="M764" s="2">
        <v>77</v>
      </c>
      <c r="N764" s="2">
        <v>69</v>
      </c>
      <c r="O764" s="2">
        <v>422</v>
      </c>
      <c r="P764" s="2">
        <v>169</v>
      </c>
      <c r="Q764" s="2">
        <v>130</v>
      </c>
      <c r="R764" s="2">
        <v>16</v>
      </c>
      <c r="S764" s="2" t="s">
        <v>31</v>
      </c>
      <c r="T764" s="5">
        <f t="shared" si="77"/>
        <v>1274</v>
      </c>
      <c r="U764" s="4">
        <f t="shared" si="78"/>
        <v>0.32208047543510804</v>
      </c>
      <c r="V764" s="4">
        <f t="shared" si="79"/>
        <v>0.32208047543510804</v>
      </c>
      <c r="W764">
        <f t="shared" si="80"/>
        <v>14</v>
      </c>
      <c r="X764" t="str">
        <f t="shared" si="81"/>
        <v>Sunday</v>
      </c>
      <c r="Y764" s="5" t="str">
        <f t="shared" si="82"/>
        <v>Mar</v>
      </c>
      <c r="Z764" s="5" t="str">
        <f t="shared" si="83"/>
        <v>6-10</v>
      </c>
    </row>
    <row r="765" spans="1:26" x14ac:dyDescent="0.25">
      <c r="A765" s="2" t="s">
        <v>798</v>
      </c>
      <c r="B765" s="2" t="s">
        <v>26</v>
      </c>
      <c r="C765" s="1">
        <v>45718</v>
      </c>
      <c r="D765" s="3">
        <v>0.6430555555555556</v>
      </c>
      <c r="E765" s="2" t="s">
        <v>15</v>
      </c>
      <c r="F765" s="2" t="s">
        <v>36</v>
      </c>
      <c r="G765" s="2">
        <v>44668</v>
      </c>
      <c r="H765" s="2">
        <v>8</v>
      </c>
      <c r="I765" s="2">
        <v>197</v>
      </c>
      <c r="J765" s="2">
        <v>34793</v>
      </c>
      <c r="K765" s="2">
        <v>31855</v>
      </c>
      <c r="L765" s="2">
        <v>959</v>
      </c>
      <c r="M765" s="2">
        <v>79</v>
      </c>
      <c r="N765" s="2">
        <v>152</v>
      </c>
      <c r="O765" s="2">
        <v>95</v>
      </c>
      <c r="P765" s="2">
        <v>206</v>
      </c>
      <c r="Q765" s="2">
        <v>892</v>
      </c>
      <c r="R765" s="2">
        <v>158</v>
      </c>
      <c r="S765" s="2" t="s">
        <v>28</v>
      </c>
      <c r="T765" s="5">
        <f t="shared" si="77"/>
        <v>1285</v>
      </c>
      <c r="U765" s="4">
        <f t="shared" si="78"/>
        <v>0.7131503537207845</v>
      </c>
      <c r="V765" s="4">
        <f t="shared" si="79"/>
        <v>0.7131503537207845</v>
      </c>
      <c r="W765">
        <f t="shared" si="80"/>
        <v>15</v>
      </c>
      <c r="X765" t="str">
        <f t="shared" si="81"/>
        <v>Sunday</v>
      </c>
      <c r="Y765" s="5" t="str">
        <f t="shared" si="82"/>
        <v>Mar</v>
      </c>
      <c r="Z765" s="5" t="str">
        <f t="shared" si="83"/>
        <v>6-10</v>
      </c>
    </row>
    <row r="766" spans="1:26" x14ac:dyDescent="0.25">
      <c r="A766" s="2" t="s">
        <v>799</v>
      </c>
      <c r="B766" s="2" t="s">
        <v>26</v>
      </c>
      <c r="C766" s="1">
        <v>45718</v>
      </c>
      <c r="D766" s="3">
        <v>0.66874999999999996</v>
      </c>
      <c r="E766" s="2" t="s">
        <v>15</v>
      </c>
      <c r="F766" s="2" t="s">
        <v>49</v>
      </c>
      <c r="G766" s="2">
        <v>44666</v>
      </c>
      <c r="H766" s="2">
        <v>6</v>
      </c>
      <c r="I766" s="2">
        <v>79</v>
      </c>
      <c r="J766" s="2">
        <v>31186</v>
      </c>
      <c r="K766" s="2">
        <v>26853</v>
      </c>
      <c r="L766" s="2">
        <v>1186</v>
      </c>
      <c r="M766" s="2">
        <v>111</v>
      </c>
      <c r="N766" s="2">
        <v>226</v>
      </c>
      <c r="O766" s="2">
        <v>144</v>
      </c>
      <c r="P766" s="2">
        <v>112</v>
      </c>
      <c r="Q766" s="2">
        <v>559</v>
      </c>
      <c r="R766" s="2">
        <v>167</v>
      </c>
      <c r="S766" s="2" t="s">
        <v>31</v>
      </c>
      <c r="T766" s="5">
        <f t="shared" si="77"/>
        <v>1667</v>
      </c>
      <c r="U766" s="4">
        <f t="shared" si="78"/>
        <v>0.60119554023194377</v>
      </c>
      <c r="V766" s="4">
        <f t="shared" si="79"/>
        <v>0.60119554023194377</v>
      </c>
      <c r="W766">
        <f t="shared" si="80"/>
        <v>16</v>
      </c>
      <c r="X766" t="str">
        <f t="shared" si="81"/>
        <v>Sunday</v>
      </c>
      <c r="Y766" s="5" t="str">
        <f t="shared" si="82"/>
        <v>Mar</v>
      </c>
      <c r="Z766" s="5" t="str">
        <f t="shared" si="83"/>
        <v>6-10</v>
      </c>
    </row>
    <row r="767" spans="1:26" x14ac:dyDescent="0.25">
      <c r="A767" s="2" t="s">
        <v>800</v>
      </c>
      <c r="B767" s="2" t="s">
        <v>26</v>
      </c>
      <c r="C767" s="1">
        <v>45718</v>
      </c>
      <c r="D767" s="3">
        <v>0.68055555555555558</v>
      </c>
      <c r="E767" s="2" t="s">
        <v>16</v>
      </c>
      <c r="F767" s="2" t="s">
        <v>36</v>
      </c>
      <c r="G767" s="2">
        <v>44453</v>
      </c>
      <c r="H767" s="2">
        <v>8</v>
      </c>
      <c r="I767" s="2">
        <v>113</v>
      </c>
      <c r="J767" s="2">
        <v>12510</v>
      </c>
      <c r="K767" s="2">
        <v>11296</v>
      </c>
      <c r="L767" s="2">
        <v>327</v>
      </c>
      <c r="M767" s="2">
        <v>26</v>
      </c>
      <c r="N767" s="2">
        <v>20</v>
      </c>
      <c r="O767" s="2">
        <v>27</v>
      </c>
      <c r="P767" s="2">
        <v>25</v>
      </c>
      <c r="Q767" s="2">
        <v>179</v>
      </c>
      <c r="R767" s="2">
        <v>14</v>
      </c>
      <c r="S767" s="2" t="s">
        <v>31</v>
      </c>
      <c r="T767" s="5">
        <f t="shared" si="77"/>
        <v>400</v>
      </c>
      <c r="U767" s="4">
        <f t="shared" si="78"/>
        <v>0.25411108361640383</v>
      </c>
      <c r="V767" s="4">
        <f t="shared" si="79"/>
        <v>0.25411108361640383</v>
      </c>
      <c r="W767">
        <f t="shared" si="80"/>
        <v>16</v>
      </c>
      <c r="X767" t="str">
        <f t="shared" si="81"/>
        <v>Sunday</v>
      </c>
      <c r="Y767" s="5" t="str">
        <f t="shared" si="82"/>
        <v>Mar</v>
      </c>
      <c r="Z767" s="5" t="str">
        <f t="shared" si="83"/>
        <v>6-10</v>
      </c>
    </row>
    <row r="768" spans="1:26" x14ac:dyDescent="0.25">
      <c r="A768" s="2" t="s">
        <v>801</v>
      </c>
      <c r="B768" s="2" t="s">
        <v>26</v>
      </c>
      <c r="C768" s="1">
        <v>45718</v>
      </c>
      <c r="D768" s="3">
        <v>0.70208333333333328</v>
      </c>
      <c r="E768" s="2" t="s">
        <v>15</v>
      </c>
      <c r="F768" s="2" t="s">
        <v>30</v>
      </c>
      <c r="G768" s="2">
        <v>44590</v>
      </c>
      <c r="H768" s="2">
        <v>15</v>
      </c>
      <c r="I768" s="2">
        <v>82</v>
      </c>
      <c r="J768" s="2">
        <v>22716</v>
      </c>
      <c r="K768" s="2">
        <v>20378</v>
      </c>
      <c r="L768" s="2">
        <v>542</v>
      </c>
      <c r="M768" s="2">
        <v>41</v>
      </c>
      <c r="N768" s="2">
        <v>92</v>
      </c>
      <c r="O768" s="2">
        <v>49</v>
      </c>
      <c r="P768" s="2">
        <v>88</v>
      </c>
      <c r="Q768" s="2">
        <v>535</v>
      </c>
      <c r="R768" s="2">
        <v>109</v>
      </c>
      <c r="S768" s="2" t="s">
        <v>31</v>
      </c>
      <c r="T768" s="5">
        <f t="shared" si="77"/>
        <v>724</v>
      </c>
      <c r="U768" s="4">
        <f t="shared" si="78"/>
        <v>0.45700829782462438</v>
      </c>
      <c r="V768" s="4">
        <f t="shared" si="79"/>
        <v>0.45700829782462438</v>
      </c>
      <c r="W768">
        <f t="shared" si="80"/>
        <v>16</v>
      </c>
      <c r="X768" t="str">
        <f t="shared" si="81"/>
        <v>Sunday</v>
      </c>
      <c r="Y768" s="5" t="str">
        <f t="shared" si="82"/>
        <v>Mar</v>
      </c>
      <c r="Z768" s="5" t="str">
        <f t="shared" si="83"/>
        <v>11+</v>
      </c>
    </row>
    <row r="769" spans="1:26" x14ac:dyDescent="0.25">
      <c r="A769" s="2" t="s">
        <v>802</v>
      </c>
      <c r="B769" s="2" t="s">
        <v>26</v>
      </c>
      <c r="C769" s="1">
        <v>45718</v>
      </c>
      <c r="D769" s="3">
        <v>0.72361111111111109</v>
      </c>
      <c r="E769" s="2" t="s">
        <v>17</v>
      </c>
      <c r="F769" s="2" t="s">
        <v>49</v>
      </c>
      <c r="G769" s="2">
        <v>44731</v>
      </c>
      <c r="H769" s="2">
        <v>8</v>
      </c>
      <c r="I769" s="2">
        <v>42</v>
      </c>
      <c r="J769" s="2">
        <v>8643</v>
      </c>
      <c r="K769" s="2">
        <v>6026</v>
      </c>
      <c r="L769" s="2">
        <v>101</v>
      </c>
      <c r="M769" s="2">
        <v>12</v>
      </c>
      <c r="N769" s="2">
        <v>11</v>
      </c>
      <c r="O769" s="2">
        <v>0</v>
      </c>
      <c r="P769" s="2">
        <v>111</v>
      </c>
      <c r="Q769" s="2">
        <v>68</v>
      </c>
      <c r="R769" s="2">
        <v>3</v>
      </c>
      <c r="S769" s="2" t="s">
        <v>31</v>
      </c>
      <c r="T769" s="5">
        <f t="shared" si="77"/>
        <v>124</v>
      </c>
      <c r="U769" s="4">
        <f t="shared" si="78"/>
        <v>0.13471641590843039</v>
      </c>
      <c r="V769" s="4">
        <f t="shared" si="79"/>
        <v>0.13471641590843039</v>
      </c>
      <c r="W769">
        <f t="shared" si="80"/>
        <v>17</v>
      </c>
      <c r="X769" t="str">
        <f t="shared" si="81"/>
        <v>Sunday</v>
      </c>
      <c r="Y769" s="5" t="str">
        <f t="shared" si="82"/>
        <v>Mar</v>
      </c>
      <c r="Z769" s="5" t="str">
        <f t="shared" si="83"/>
        <v>6-10</v>
      </c>
    </row>
    <row r="770" spans="1:26" x14ac:dyDescent="0.25">
      <c r="A770" s="2" t="s">
        <v>803</v>
      </c>
      <c r="B770" s="2" t="s">
        <v>26</v>
      </c>
      <c r="C770" s="1">
        <v>45718</v>
      </c>
      <c r="D770" s="3">
        <v>0.7583333333333333</v>
      </c>
      <c r="E770" s="2" t="s">
        <v>15</v>
      </c>
      <c r="F770" s="2" t="s">
        <v>49</v>
      </c>
      <c r="G770" s="2">
        <v>44765</v>
      </c>
      <c r="H770" s="2">
        <v>9</v>
      </c>
      <c r="I770" s="2">
        <v>177</v>
      </c>
      <c r="J770" s="2">
        <v>54179</v>
      </c>
      <c r="K770" s="2">
        <v>39590</v>
      </c>
      <c r="L770" s="2">
        <v>1868</v>
      </c>
      <c r="M770" s="2">
        <v>133</v>
      </c>
      <c r="N770" s="2">
        <v>357</v>
      </c>
      <c r="O770" s="2">
        <v>248</v>
      </c>
      <c r="P770" s="2">
        <v>145</v>
      </c>
      <c r="Q770" s="2">
        <v>708</v>
      </c>
      <c r="R770" s="2">
        <v>250</v>
      </c>
      <c r="S770" s="2" t="s">
        <v>31</v>
      </c>
      <c r="T770" s="5">
        <f t="shared" ref="T770:T833" si="84">SUM(L770:O770)</f>
        <v>2606</v>
      </c>
      <c r="U770" s="4">
        <f t="shared" ref="U770:U833" si="85">K770/G770</f>
        <v>0.88439629174578349</v>
      </c>
      <c r="V770" s="4">
        <f t="shared" ref="V770:V833" si="86">K770/G770</f>
        <v>0.88439629174578349</v>
      </c>
      <c r="W770">
        <f t="shared" ref="W770:W833" si="87">HOUR(D770)</f>
        <v>18</v>
      </c>
      <c r="X770" t="str">
        <f t="shared" ref="X770:X833" si="88">TEXT(C770,"dddd")</f>
        <v>Sunday</v>
      </c>
      <c r="Y770" s="5" t="str">
        <f t="shared" ref="Y770:Y833" si="89">TEXT(C770,"mmm")</f>
        <v>Mar</v>
      </c>
      <c r="Z770" s="5" t="str">
        <f t="shared" ref="Z770:Z833" si="90">IF(H770&lt;=2,"0-2",IF(H770&lt;=5,"3-5",IF(H770&lt;=10,"6-10","11+")))</f>
        <v>6-10</v>
      </c>
    </row>
    <row r="771" spans="1:26" x14ac:dyDescent="0.25">
      <c r="A771" s="2" t="s">
        <v>804</v>
      </c>
      <c r="B771" s="2" t="s">
        <v>26</v>
      </c>
      <c r="C771" s="1">
        <v>45718</v>
      </c>
      <c r="D771" s="3">
        <v>0.79583333333333328</v>
      </c>
      <c r="E771" s="2" t="s">
        <v>15</v>
      </c>
      <c r="F771" s="2" t="s">
        <v>27</v>
      </c>
      <c r="G771" s="2">
        <v>44501</v>
      </c>
      <c r="H771" s="2">
        <v>7</v>
      </c>
      <c r="I771" s="2">
        <v>75</v>
      </c>
      <c r="J771" s="2">
        <v>25607</v>
      </c>
      <c r="K771" s="2">
        <v>18243</v>
      </c>
      <c r="L771" s="2">
        <v>673</v>
      </c>
      <c r="M771" s="2">
        <v>85</v>
      </c>
      <c r="N771" s="2">
        <v>159</v>
      </c>
      <c r="O771" s="2">
        <v>84</v>
      </c>
      <c r="P771" s="2">
        <v>64</v>
      </c>
      <c r="Q771" s="2">
        <v>434</v>
      </c>
      <c r="R771" s="2">
        <v>120</v>
      </c>
      <c r="S771" s="2" t="s">
        <v>31</v>
      </c>
      <c r="T771" s="5">
        <f t="shared" si="84"/>
        <v>1001</v>
      </c>
      <c r="U771" s="4">
        <f t="shared" si="85"/>
        <v>0.40994584391361993</v>
      </c>
      <c r="V771" s="4">
        <f t="shared" si="86"/>
        <v>0.40994584391361993</v>
      </c>
      <c r="W771">
        <f t="shared" si="87"/>
        <v>19</v>
      </c>
      <c r="X771" t="str">
        <f t="shared" si="88"/>
        <v>Sunday</v>
      </c>
      <c r="Y771" s="5" t="str">
        <f t="shared" si="89"/>
        <v>Mar</v>
      </c>
      <c r="Z771" s="5" t="str">
        <f t="shared" si="90"/>
        <v>6-10</v>
      </c>
    </row>
    <row r="772" spans="1:26" x14ac:dyDescent="0.25">
      <c r="A772" s="2" t="s">
        <v>805</v>
      </c>
      <c r="B772" s="2" t="s">
        <v>26</v>
      </c>
      <c r="C772" s="1">
        <v>45718</v>
      </c>
      <c r="D772" s="3">
        <v>0.80555555555555558</v>
      </c>
      <c r="E772" s="2" t="s">
        <v>15</v>
      </c>
      <c r="F772" s="2" t="s">
        <v>46</v>
      </c>
      <c r="G772" s="2">
        <v>44657</v>
      </c>
      <c r="H772" s="2">
        <v>11</v>
      </c>
      <c r="I772" s="2">
        <v>190</v>
      </c>
      <c r="J772" s="2">
        <v>34457</v>
      </c>
      <c r="K772" s="2">
        <v>27952</v>
      </c>
      <c r="L772" s="2">
        <v>1511</v>
      </c>
      <c r="M772" s="2">
        <v>191</v>
      </c>
      <c r="N772" s="2">
        <v>331</v>
      </c>
      <c r="O772" s="2">
        <v>230</v>
      </c>
      <c r="P772" s="2">
        <v>102</v>
      </c>
      <c r="Q772" s="2">
        <v>995</v>
      </c>
      <c r="R772" s="2">
        <v>119</v>
      </c>
      <c r="S772" s="2" t="s">
        <v>31</v>
      </c>
      <c r="T772" s="5">
        <f t="shared" si="84"/>
        <v>2263</v>
      </c>
      <c r="U772" s="4">
        <f t="shared" si="85"/>
        <v>0.62592650648274628</v>
      </c>
      <c r="V772" s="4">
        <f t="shared" si="86"/>
        <v>0.62592650648274628</v>
      </c>
      <c r="W772">
        <f t="shared" si="87"/>
        <v>19</v>
      </c>
      <c r="X772" t="str">
        <f t="shared" si="88"/>
        <v>Sunday</v>
      </c>
      <c r="Y772" s="5" t="str">
        <f t="shared" si="89"/>
        <v>Mar</v>
      </c>
      <c r="Z772" s="5" t="str">
        <f t="shared" si="90"/>
        <v>11+</v>
      </c>
    </row>
    <row r="773" spans="1:26" x14ac:dyDescent="0.25">
      <c r="A773" s="2" t="s">
        <v>806</v>
      </c>
      <c r="B773" s="2" t="s">
        <v>26</v>
      </c>
      <c r="C773" s="1">
        <v>45718</v>
      </c>
      <c r="D773" s="3">
        <v>0.91111111111111109</v>
      </c>
      <c r="E773" s="2" t="s">
        <v>17</v>
      </c>
      <c r="F773" s="2" t="s">
        <v>18</v>
      </c>
      <c r="G773" s="2">
        <v>44654</v>
      </c>
      <c r="H773" s="2">
        <v>7</v>
      </c>
      <c r="I773" s="2">
        <v>21</v>
      </c>
      <c r="J773" s="2">
        <v>6215</v>
      </c>
      <c r="K773" s="2">
        <v>5071</v>
      </c>
      <c r="L773" s="2">
        <v>130</v>
      </c>
      <c r="M773" s="2">
        <v>24</v>
      </c>
      <c r="N773" s="2">
        <v>19</v>
      </c>
      <c r="O773" s="2">
        <v>0</v>
      </c>
      <c r="P773" s="2">
        <v>130</v>
      </c>
      <c r="Q773" s="2">
        <v>44</v>
      </c>
      <c r="R773" s="2">
        <v>3</v>
      </c>
      <c r="S773" s="2" t="s">
        <v>31</v>
      </c>
      <c r="T773" s="5">
        <f t="shared" si="84"/>
        <v>173</v>
      </c>
      <c r="U773" s="4">
        <f t="shared" si="85"/>
        <v>0.1135620549110942</v>
      </c>
      <c r="V773" s="4">
        <f t="shared" si="86"/>
        <v>0.1135620549110942</v>
      </c>
      <c r="W773">
        <f t="shared" si="87"/>
        <v>21</v>
      </c>
      <c r="X773" t="str">
        <f t="shared" si="88"/>
        <v>Sunday</v>
      </c>
      <c r="Y773" s="5" t="str">
        <f t="shared" si="89"/>
        <v>Mar</v>
      </c>
      <c r="Z773" s="5" t="str">
        <f t="shared" si="90"/>
        <v>6-10</v>
      </c>
    </row>
    <row r="774" spans="1:26" x14ac:dyDescent="0.25">
      <c r="A774" s="2" t="s">
        <v>807</v>
      </c>
      <c r="B774" s="2" t="s">
        <v>26</v>
      </c>
      <c r="C774" s="1">
        <v>45718</v>
      </c>
      <c r="D774" s="3">
        <v>0.92152777777777772</v>
      </c>
      <c r="E774" s="2" t="s">
        <v>19</v>
      </c>
      <c r="F774" s="2" t="s">
        <v>44</v>
      </c>
      <c r="G774" s="2">
        <v>44603</v>
      </c>
      <c r="H774" s="2">
        <v>5</v>
      </c>
      <c r="I774" s="2">
        <v>128</v>
      </c>
      <c r="J774" s="2">
        <v>6146</v>
      </c>
      <c r="K774" s="2">
        <v>4284</v>
      </c>
      <c r="L774" s="2">
        <v>139</v>
      </c>
      <c r="M774" s="2">
        <v>19</v>
      </c>
      <c r="N774" s="2">
        <v>23</v>
      </c>
      <c r="O774" s="2">
        <v>103</v>
      </c>
      <c r="P774" s="2">
        <v>31</v>
      </c>
      <c r="Q774" s="2">
        <v>69</v>
      </c>
      <c r="R774" s="2">
        <v>8</v>
      </c>
      <c r="S774" s="2" t="s">
        <v>31</v>
      </c>
      <c r="T774" s="5">
        <f t="shared" si="84"/>
        <v>284</v>
      </c>
      <c r="U774" s="4">
        <f t="shared" si="85"/>
        <v>9.6047351075039797E-2</v>
      </c>
      <c r="V774" s="4">
        <f t="shared" si="86"/>
        <v>9.6047351075039797E-2</v>
      </c>
      <c r="W774">
        <f t="shared" si="87"/>
        <v>22</v>
      </c>
      <c r="X774" t="str">
        <f t="shared" si="88"/>
        <v>Sunday</v>
      </c>
      <c r="Y774" s="5" t="str">
        <f t="shared" si="89"/>
        <v>Mar</v>
      </c>
      <c r="Z774" s="5" t="str">
        <f t="shared" si="90"/>
        <v>3-5</v>
      </c>
    </row>
    <row r="775" spans="1:26" x14ac:dyDescent="0.25">
      <c r="A775" s="2" t="s">
        <v>808</v>
      </c>
      <c r="B775" s="2" t="s">
        <v>26</v>
      </c>
      <c r="C775" s="1">
        <v>45718</v>
      </c>
      <c r="D775" s="3">
        <v>0.9868055555555556</v>
      </c>
      <c r="E775" s="2" t="s">
        <v>19</v>
      </c>
      <c r="F775" s="2" t="s">
        <v>27</v>
      </c>
      <c r="G775" s="2">
        <v>44862</v>
      </c>
      <c r="H775" s="2">
        <v>7</v>
      </c>
      <c r="I775" s="2">
        <v>180</v>
      </c>
      <c r="J775" s="2">
        <v>7034</v>
      </c>
      <c r="K775" s="2">
        <v>6036</v>
      </c>
      <c r="L775" s="2">
        <v>215</v>
      </c>
      <c r="M775" s="2">
        <v>19</v>
      </c>
      <c r="N775" s="2">
        <v>23</v>
      </c>
      <c r="O775" s="2">
        <v>124</v>
      </c>
      <c r="P775" s="2">
        <v>42</v>
      </c>
      <c r="Q775" s="2">
        <v>161</v>
      </c>
      <c r="R775" s="2">
        <v>15</v>
      </c>
      <c r="S775" s="2" t="s">
        <v>31</v>
      </c>
      <c r="T775" s="5">
        <f t="shared" si="84"/>
        <v>381</v>
      </c>
      <c r="U775" s="4">
        <f t="shared" si="85"/>
        <v>0.13454594088538183</v>
      </c>
      <c r="V775" s="4">
        <f t="shared" si="86"/>
        <v>0.13454594088538183</v>
      </c>
      <c r="W775">
        <f t="shared" si="87"/>
        <v>23</v>
      </c>
      <c r="X775" t="str">
        <f t="shared" si="88"/>
        <v>Sunday</v>
      </c>
      <c r="Y775" s="5" t="str">
        <f t="shared" si="89"/>
        <v>Mar</v>
      </c>
      <c r="Z775" s="5" t="str">
        <f t="shared" si="90"/>
        <v>6-10</v>
      </c>
    </row>
    <row r="776" spans="1:26" x14ac:dyDescent="0.25">
      <c r="A776" s="2" t="s">
        <v>809</v>
      </c>
      <c r="B776" s="2" t="s">
        <v>26</v>
      </c>
      <c r="C776" s="1">
        <v>45719</v>
      </c>
      <c r="D776" s="3">
        <v>1.9444444444444445E-2</v>
      </c>
      <c r="E776" s="2" t="s">
        <v>17</v>
      </c>
      <c r="F776" s="2" t="s">
        <v>44</v>
      </c>
      <c r="G776" s="2">
        <v>44712</v>
      </c>
      <c r="H776" s="2">
        <v>9</v>
      </c>
      <c r="I776" s="2">
        <v>42</v>
      </c>
      <c r="J776" s="2">
        <v>35368</v>
      </c>
      <c r="K776" s="2">
        <v>26602</v>
      </c>
      <c r="L776" s="2">
        <v>395</v>
      </c>
      <c r="M776" s="2">
        <v>37</v>
      </c>
      <c r="N776" s="2">
        <v>39</v>
      </c>
      <c r="O776" s="2">
        <v>0</v>
      </c>
      <c r="P776" s="2">
        <v>528</v>
      </c>
      <c r="Q776" s="2">
        <v>359</v>
      </c>
      <c r="R776" s="2">
        <v>19</v>
      </c>
      <c r="S776" s="2" t="s">
        <v>28</v>
      </c>
      <c r="T776" s="5">
        <f t="shared" si="84"/>
        <v>471</v>
      </c>
      <c r="U776" s="4">
        <f t="shared" si="85"/>
        <v>0.59496332080873149</v>
      </c>
      <c r="V776" s="4">
        <f t="shared" si="86"/>
        <v>0.59496332080873149</v>
      </c>
      <c r="W776">
        <f t="shared" si="87"/>
        <v>0</v>
      </c>
      <c r="X776" t="str">
        <f t="shared" si="88"/>
        <v>Monday</v>
      </c>
      <c r="Y776" s="5" t="str">
        <f t="shared" si="89"/>
        <v>Mar</v>
      </c>
      <c r="Z776" s="5" t="str">
        <f t="shared" si="90"/>
        <v>6-10</v>
      </c>
    </row>
    <row r="777" spans="1:26" x14ac:dyDescent="0.25">
      <c r="A777" s="2" t="s">
        <v>810</v>
      </c>
      <c r="B777" s="2" t="s">
        <v>26</v>
      </c>
      <c r="C777" s="1">
        <v>45719</v>
      </c>
      <c r="D777" s="3">
        <v>0.18888888888888888</v>
      </c>
      <c r="E777" s="2" t="s">
        <v>16</v>
      </c>
      <c r="F777" s="2" t="s">
        <v>18</v>
      </c>
      <c r="G777" s="2">
        <v>44643</v>
      </c>
      <c r="H777" s="2">
        <v>4</v>
      </c>
      <c r="I777" s="2">
        <v>187</v>
      </c>
      <c r="J777" s="2">
        <v>4444</v>
      </c>
      <c r="K777" s="2">
        <v>3918</v>
      </c>
      <c r="L777" s="2">
        <v>199</v>
      </c>
      <c r="M777" s="2">
        <v>12</v>
      </c>
      <c r="N777" s="2">
        <v>10</v>
      </c>
      <c r="O777" s="2">
        <v>27</v>
      </c>
      <c r="P777" s="2">
        <v>29</v>
      </c>
      <c r="Q777" s="2">
        <v>39</v>
      </c>
      <c r="R777" s="2">
        <v>5</v>
      </c>
      <c r="S777" s="2" t="s">
        <v>31</v>
      </c>
      <c r="T777" s="5">
        <f t="shared" si="84"/>
        <v>248</v>
      </c>
      <c r="U777" s="4">
        <f t="shared" si="85"/>
        <v>8.7762919158658692E-2</v>
      </c>
      <c r="V777" s="4">
        <f t="shared" si="86"/>
        <v>8.7762919158658692E-2</v>
      </c>
      <c r="W777">
        <f t="shared" si="87"/>
        <v>4</v>
      </c>
      <c r="X777" t="str">
        <f t="shared" si="88"/>
        <v>Monday</v>
      </c>
      <c r="Y777" s="5" t="str">
        <f t="shared" si="89"/>
        <v>Mar</v>
      </c>
      <c r="Z777" s="5" t="str">
        <f t="shared" si="90"/>
        <v>3-5</v>
      </c>
    </row>
    <row r="778" spans="1:26" x14ac:dyDescent="0.25">
      <c r="A778" s="2" t="s">
        <v>811</v>
      </c>
      <c r="B778" s="2" t="s">
        <v>26</v>
      </c>
      <c r="C778" s="1">
        <v>45719</v>
      </c>
      <c r="D778" s="3">
        <v>0.61111111111111116</v>
      </c>
      <c r="E778" s="2" t="s">
        <v>16</v>
      </c>
      <c r="F778" s="2" t="s">
        <v>30</v>
      </c>
      <c r="G778" s="2">
        <v>44822</v>
      </c>
      <c r="H778" s="2">
        <v>4</v>
      </c>
      <c r="I778" s="2">
        <v>166</v>
      </c>
      <c r="J778" s="2">
        <v>9183</v>
      </c>
      <c r="K778" s="2">
        <v>7982</v>
      </c>
      <c r="L778" s="2">
        <v>224</v>
      </c>
      <c r="M778" s="2">
        <v>13</v>
      </c>
      <c r="N778" s="2">
        <v>11</v>
      </c>
      <c r="O778" s="2">
        <v>22</v>
      </c>
      <c r="P778" s="2">
        <v>34</v>
      </c>
      <c r="Q778" s="2">
        <v>188</v>
      </c>
      <c r="R778" s="2">
        <v>18</v>
      </c>
      <c r="S778" s="2" t="s">
        <v>31</v>
      </c>
      <c r="T778" s="5">
        <f t="shared" si="84"/>
        <v>270</v>
      </c>
      <c r="U778" s="4">
        <f t="shared" si="85"/>
        <v>0.17808219178082191</v>
      </c>
      <c r="V778" s="4">
        <f t="shared" si="86"/>
        <v>0.17808219178082191</v>
      </c>
      <c r="W778">
        <f t="shared" si="87"/>
        <v>14</v>
      </c>
      <c r="X778" t="str">
        <f t="shared" si="88"/>
        <v>Monday</v>
      </c>
      <c r="Y778" s="5" t="str">
        <f t="shared" si="89"/>
        <v>Mar</v>
      </c>
      <c r="Z778" s="5" t="str">
        <f t="shared" si="90"/>
        <v>3-5</v>
      </c>
    </row>
    <row r="779" spans="1:26" x14ac:dyDescent="0.25">
      <c r="A779" s="2" t="s">
        <v>812</v>
      </c>
      <c r="B779" s="2" t="s">
        <v>26</v>
      </c>
      <c r="C779" s="1">
        <v>45719</v>
      </c>
      <c r="D779" s="3">
        <v>0.61458333333333337</v>
      </c>
      <c r="E779" s="2" t="s">
        <v>16</v>
      </c>
      <c r="F779" s="2" t="s">
        <v>44</v>
      </c>
      <c r="G779" s="2">
        <v>44786</v>
      </c>
      <c r="H779" s="2">
        <v>8</v>
      </c>
      <c r="I779" s="2">
        <v>241</v>
      </c>
      <c r="J779" s="2">
        <v>6801</v>
      </c>
      <c r="K779" s="2">
        <v>4720</v>
      </c>
      <c r="L779" s="2">
        <v>214</v>
      </c>
      <c r="M779" s="2">
        <v>29</v>
      </c>
      <c r="N779" s="2">
        <v>13</v>
      </c>
      <c r="O779" s="2">
        <v>27</v>
      </c>
      <c r="P779" s="2">
        <v>9</v>
      </c>
      <c r="Q779" s="2">
        <v>39</v>
      </c>
      <c r="R779" s="2">
        <v>11</v>
      </c>
      <c r="S779" s="2" t="s">
        <v>31</v>
      </c>
      <c r="T779" s="5">
        <f t="shared" si="84"/>
        <v>283</v>
      </c>
      <c r="U779" s="4">
        <f t="shared" si="85"/>
        <v>0.10539007725628545</v>
      </c>
      <c r="V779" s="4">
        <f t="shared" si="86"/>
        <v>0.10539007725628545</v>
      </c>
      <c r="W779">
        <f t="shared" si="87"/>
        <v>14</v>
      </c>
      <c r="X779" t="str">
        <f t="shared" si="88"/>
        <v>Monday</v>
      </c>
      <c r="Y779" s="5" t="str">
        <f t="shared" si="89"/>
        <v>Mar</v>
      </c>
      <c r="Z779" s="5" t="str">
        <f t="shared" si="90"/>
        <v>6-10</v>
      </c>
    </row>
    <row r="780" spans="1:26" x14ac:dyDescent="0.25">
      <c r="A780" s="2" t="s">
        <v>813</v>
      </c>
      <c r="B780" s="2" t="s">
        <v>26</v>
      </c>
      <c r="C780" s="1">
        <v>45719</v>
      </c>
      <c r="D780" s="3">
        <v>0.66736111111111107</v>
      </c>
      <c r="E780" s="2" t="s">
        <v>15</v>
      </c>
      <c r="F780" s="2" t="s">
        <v>38</v>
      </c>
      <c r="G780" s="2">
        <v>44700</v>
      </c>
      <c r="H780" s="2">
        <v>10</v>
      </c>
      <c r="I780" s="2">
        <v>109</v>
      </c>
      <c r="J780" s="2">
        <v>21559</v>
      </c>
      <c r="K780" s="2">
        <v>18096</v>
      </c>
      <c r="L780" s="2">
        <v>738</v>
      </c>
      <c r="M780" s="2">
        <v>68</v>
      </c>
      <c r="N780" s="2">
        <v>174</v>
      </c>
      <c r="O780" s="2">
        <v>127</v>
      </c>
      <c r="P780" s="2">
        <v>50</v>
      </c>
      <c r="Q780" s="2">
        <v>427</v>
      </c>
      <c r="R780" s="2">
        <v>106</v>
      </c>
      <c r="S780" s="2" t="s">
        <v>28</v>
      </c>
      <c r="T780" s="5">
        <f t="shared" si="84"/>
        <v>1107</v>
      </c>
      <c r="U780" s="4">
        <f t="shared" si="85"/>
        <v>0.40483221476510067</v>
      </c>
      <c r="V780" s="4">
        <f t="shared" si="86"/>
        <v>0.40483221476510067</v>
      </c>
      <c r="W780">
        <f t="shared" si="87"/>
        <v>16</v>
      </c>
      <c r="X780" t="str">
        <f t="shared" si="88"/>
        <v>Monday</v>
      </c>
      <c r="Y780" s="5" t="str">
        <f t="shared" si="89"/>
        <v>Mar</v>
      </c>
      <c r="Z780" s="5" t="str">
        <f t="shared" si="90"/>
        <v>6-10</v>
      </c>
    </row>
    <row r="781" spans="1:26" x14ac:dyDescent="0.25">
      <c r="A781" s="2" t="s">
        <v>814</v>
      </c>
      <c r="B781" s="2" t="s">
        <v>26</v>
      </c>
      <c r="C781" s="1">
        <v>45719</v>
      </c>
      <c r="D781" s="3">
        <v>0.75347222222222221</v>
      </c>
      <c r="E781" s="2" t="s">
        <v>16</v>
      </c>
      <c r="F781" s="2" t="s">
        <v>30</v>
      </c>
      <c r="G781" s="2">
        <v>44643</v>
      </c>
      <c r="H781" s="2">
        <v>6</v>
      </c>
      <c r="I781" s="2">
        <v>89</v>
      </c>
      <c r="J781" s="2">
        <v>13217</v>
      </c>
      <c r="K781" s="2">
        <v>10952</v>
      </c>
      <c r="L781" s="2">
        <v>366</v>
      </c>
      <c r="M781" s="2">
        <v>29</v>
      </c>
      <c r="N781" s="2">
        <v>24</v>
      </c>
      <c r="O781" s="2">
        <v>55</v>
      </c>
      <c r="P781" s="2">
        <v>48</v>
      </c>
      <c r="Q781" s="2">
        <v>203</v>
      </c>
      <c r="R781" s="2">
        <v>22</v>
      </c>
      <c r="S781" s="2" t="s">
        <v>31</v>
      </c>
      <c r="T781" s="5">
        <f t="shared" si="84"/>
        <v>474</v>
      </c>
      <c r="U781" s="4">
        <f t="shared" si="85"/>
        <v>0.24532401496315212</v>
      </c>
      <c r="V781" s="4">
        <f t="shared" si="86"/>
        <v>0.24532401496315212</v>
      </c>
      <c r="W781">
        <f t="shared" si="87"/>
        <v>18</v>
      </c>
      <c r="X781" t="str">
        <f t="shared" si="88"/>
        <v>Monday</v>
      </c>
      <c r="Y781" s="5" t="str">
        <f t="shared" si="89"/>
        <v>Mar</v>
      </c>
      <c r="Z781" s="5" t="str">
        <f t="shared" si="90"/>
        <v>6-10</v>
      </c>
    </row>
    <row r="782" spans="1:26" x14ac:dyDescent="0.25">
      <c r="A782" s="2" t="s">
        <v>815</v>
      </c>
      <c r="B782" s="2" t="s">
        <v>26</v>
      </c>
      <c r="C782" s="1">
        <v>45719</v>
      </c>
      <c r="D782" s="3">
        <v>0.77916666666666667</v>
      </c>
      <c r="E782" s="2" t="s">
        <v>19</v>
      </c>
      <c r="F782" s="2" t="s">
        <v>44</v>
      </c>
      <c r="G782" s="2">
        <v>44615</v>
      </c>
      <c r="H782" s="2">
        <v>8</v>
      </c>
      <c r="I782" s="2">
        <v>226</v>
      </c>
      <c r="J782" s="2">
        <v>13016</v>
      </c>
      <c r="K782" s="2">
        <v>10861</v>
      </c>
      <c r="L782" s="2">
        <v>565</v>
      </c>
      <c r="M782" s="2">
        <v>62</v>
      </c>
      <c r="N782" s="2">
        <v>66</v>
      </c>
      <c r="O782" s="2">
        <v>301</v>
      </c>
      <c r="P782" s="2">
        <v>60</v>
      </c>
      <c r="Q782" s="2">
        <v>104</v>
      </c>
      <c r="R782" s="2">
        <v>13</v>
      </c>
      <c r="S782" s="2" t="s">
        <v>31</v>
      </c>
      <c r="T782" s="5">
        <f t="shared" si="84"/>
        <v>994</v>
      </c>
      <c r="U782" s="4">
        <f t="shared" si="85"/>
        <v>0.24343830550263365</v>
      </c>
      <c r="V782" s="4">
        <f t="shared" si="86"/>
        <v>0.24343830550263365</v>
      </c>
      <c r="W782">
        <f t="shared" si="87"/>
        <v>18</v>
      </c>
      <c r="X782" t="str">
        <f t="shared" si="88"/>
        <v>Monday</v>
      </c>
      <c r="Y782" s="5" t="str">
        <f t="shared" si="89"/>
        <v>Mar</v>
      </c>
      <c r="Z782" s="5" t="str">
        <f t="shared" si="90"/>
        <v>6-10</v>
      </c>
    </row>
    <row r="783" spans="1:26" x14ac:dyDescent="0.25">
      <c r="A783" s="2" t="s">
        <v>816</v>
      </c>
      <c r="B783" s="2" t="s">
        <v>26</v>
      </c>
      <c r="C783" s="1">
        <v>45719</v>
      </c>
      <c r="D783" s="3">
        <v>0.79722222222222228</v>
      </c>
      <c r="E783" s="2" t="s">
        <v>16</v>
      </c>
      <c r="F783" s="2" t="s">
        <v>18</v>
      </c>
      <c r="G783" s="2">
        <v>44747</v>
      </c>
      <c r="H783" s="2">
        <v>9</v>
      </c>
      <c r="I783" s="2">
        <v>156</v>
      </c>
      <c r="J783" s="2">
        <v>14764</v>
      </c>
      <c r="K783" s="2">
        <v>11388</v>
      </c>
      <c r="L783" s="2">
        <v>631</v>
      </c>
      <c r="M783" s="2">
        <v>65</v>
      </c>
      <c r="N783" s="2">
        <v>31</v>
      </c>
      <c r="O783" s="2">
        <v>76</v>
      </c>
      <c r="P783" s="2">
        <v>40</v>
      </c>
      <c r="Q783" s="2">
        <v>178</v>
      </c>
      <c r="R783" s="2">
        <v>20</v>
      </c>
      <c r="S783" s="2" t="s">
        <v>28</v>
      </c>
      <c r="T783" s="5">
        <f t="shared" si="84"/>
        <v>803</v>
      </c>
      <c r="U783" s="4">
        <f t="shared" si="85"/>
        <v>0.25449750821284106</v>
      </c>
      <c r="V783" s="4">
        <f t="shared" si="86"/>
        <v>0.25449750821284106</v>
      </c>
      <c r="W783">
        <f t="shared" si="87"/>
        <v>19</v>
      </c>
      <c r="X783" t="str">
        <f t="shared" si="88"/>
        <v>Monday</v>
      </c>
      <c r="Y783" s="5" t="str">
        <f t="shared" si="89"/>
        <v>Mar</v>
      </c>
      <c r="Z783" s="5" t="str">
        <f t="shared" si="90"/>
        <v>6-10</v>
      </c>
    </row>
    <row r="784" spans="1:26" x14ac:dyDescent="0.25">
      <c r="A784" s="2" t="s">
        <v>817</v>
      </c>
      <c r="B784" s="2" t="s">
        <v>26</v>
      </c>
      <c r="C784" s="1">
        <v>45719</v>
      </c>
      <c r="D784" s="3">
        <v>0.7993055555555556</v>
      </c>
      <c r="E784" s="2" t="s">
        <v>16</v>
      </c>
      <c r="F784" s="2" t="s">
        <v>46</v>
      </c>
      <c r="G784" s="2">
        <v>44679</v>
      </c>
      <c r="H784" s="2">
        <v>10</v>
      </c>
      <c r="I784" s="2">
        <v>83</v>
      </c>
      <c r="J784" s="2">
        <v>19755</v>
      </c>
      <c r="K784" s="2">
        <v>16542</v>
      </c>
      <c r="L784" s="2">
        <v>513</v>
      </c>
      <c r="M784" s="2">
        <v>40</v>
      </c>
      <c r="N784" s="2">
        <v>28</v>
      </c>
      <c r="O784" s="2">
        <v>53</v>
      </c>
      <c r="P784" s="2">
        <v>118</v>
      </c>
      <c r="Q784" s="2">
        <v>383</v>
      </c>
      <c r="R784" s="2">
        <v>29</v>
      </c>
      <c r="S784" s="2" t="s">
        <v>31</v>
      </c>
      <c r="T784" s="5">
        <f t="shared" si="84"/>
        <v>634</v>
      </c>
      <c r="U784" s="4">
        <f t="shared" si="85"/>
        <v>0.3702410528436178</v>
      </c>
      <c r="V784" s="4">
        <f t="shared" si="86"/>
        <v>0.3702410528436178</v>
      </c>
      <c r="W784">
        <f t="shared" si="87"/>
        <v>19</v>
      </c>
      <c r="X784" t="str">
        <f t="shared" si="88"/>
        <v>Monday</v>
      </c>
      <c r="Y784" s="5" t="str">
        <f t="shared" si="89"/>
        <v>Mar</v>
      </c>
      <c r="Z784" s="5" t="str">
        <f t="shared" si="90"/>
        <v>6-10</v>
      </c>
    </row>
    <row r="785" spans="1:26" x14ac:dyDescent="0.25">
      <c r="A785" s="2" t="s">
        <v>818</v>
      </c>
      <c r="B785" s="2" t="s">
        <v>26</v>
      </c>
      <c r="C785" s="1">
        <v>45719</v>
      </c>
      <c r="D785" s="3">
        <v>0.81458333333333333</v>
      </c>
      <c r="E785" s="2" t="s">
        <v>15</v>
      </c>
      <c r="F785" s="2" t="s">
        <v>44</v>
      </c>
      <c r="G785" s="2">
        <v>44675</v>
      </c>
      <c r="H785" s="2">
        <v>7</v>
      </c>
      <c r="I785" s="2">
        <v>143</v>
      </c>
      <c r="J785" s="2">
        <v>21734</v>
      </c>
      <c r="K785" s="2">
        <v>16654</v>
      </c>
      <c r="L785" s="2">
        <v>380</v>
      </c>
      <c r="M785" s="2">
        <v>59</v>
      </c>
      <c r="N785" s="2">
        <v>74</v>
      </c>
      <c r="O785" s="2">
        <v>58</v>
      </c>
      <c r="P785" s="2">
        <v>117</v>
      </c>
      <c r="Q785" s="2">
        <v>390</v>
      </c>
      <c r="R785" s="2">
        <v>103</v>
      </c>
      <c r="S785" s="2" t="s">
        <v>31</v>
      </c>
      <c r="T785" s="5">
        <f t="shared" si="84"/>
        <v>571</v>
      </c>
      <c r="U785" s="4">
        <f t="shared" si="85"/>
        <v>0.37278119753777278</v>
      </c>
      <c r="V785" s="4">
        <f t="shared" si="86"/>
        <v>0.37278119753777278</v>
      </c>
      <c r="W785">
        <f t="shared" si="87"/>
        <v>19</v>
      </c>
      <c r="X785" t="str">
        <f t="shared" si="88"/>
        <v>Monday</v>
      </c>
      <c r="Y785" s="5" t="str">
        <f t="shared" si="89"/>
        <v>Mar</v>
      </c>
      <c r="Z785" s="5" t="str">
        <f t="shared" si="90"/>
        <v>6-10</v>
      </c>
    </row>
    <row r="786" spans="1:26" x14ac:dyDescent="0.25">
      <c r="A786" s="2" t="s">
        <v>819</v>
      </c>
      <c r="B786" s="2" t="s">
        <v>26</v>
      </c>
      <c r="C786" s="1">
        <v>45719</v>
      </c>
      <c r="D786" s="3">
        <v>0.94652777777777775</v>
      </c>
      <c r="E786" s="2" t="s">
        <v>16</v>
      </c>
      <c r="F786" s="2" t="s">
        <v>36</v>
      </c>
      <c r="G786" s="2">
        <v>44814</v>
      </c>
      <c r="H786" s="2">
        <v>13</v>
      </c>
      <c r="I786" s="2">
        <v>162</v>
      </c>
      <c r="J786" s="2">
        <v>6672</v>
      </c>
      <c r="K786" s="2">
        <v>6119</v>
      </c>
      <c r="L786" s="2">
        <v>159</v>
      </c>
      <c r="M786" s="2">
        <v>11</v>
      </c>
      <c r="N786" s="2">
        <v>8</v>
      </c>
      <c r="O786" s="2">
        <v>13</v>
      </c>
      <c r="P786" s="2">
        <v>35</v>
      </c>
      <c r="Q786" s="2">
        <v>133</v>
      </c>
      <c r="R786" s="2">
        <v>9</v>
      </c>
      <c r="S786" s="2" t="s">
        <v>31</v>
      </c>
      <c r="T786" s="5">
        <f t="shared" si="84"/>
        <v>191</v>
      </c>
      <c r="U786" s="4">
        <f t="shared" si="85"/>
        <v>0.13654215200606953</v>
      </c>
      <c r="V786" s="4">
        <f t="shared" si="86"/>
        <v>0.13654215200606953</v>
      </c>
      <c r="W786">
        <f t="shared" si="87"/>
        <v>22</v>
      </c>
      <c r="X786" t="str">
        <f t="shared" si="88"/>
        <v>Monday</v>
      </c>
      <c r="Y786" s="5" t="str">
        <f t="shared" si="89"/>
        <v>Mar</v>
      </c>
      <c r="Z786" s="5" t="str">
        <f t="shared" si="90"/>
        <v>11+</v>
      </c>
    </row>
    <row r="787" spans="1:26" x14ac:dyDescent="0.25">
      <c r="A787" s="2" t="s">
        <v>820</v>
      </c>
      <c r="B787" s="2" t="s">
        <v>26</v>
      </c>
      <c r="C787" s="1">
        <v>45720</v>
      </c>
      <c r="D787" s="3">
        <v>0.10972222222222222</v>
      </c>
      <c r="E787" s="2" t="s">
        <v>16</v>
      </c>
      <c r="F787" s="2" t="s">
        <v>18</v>
      </c>
      <c r="G787" s="2">
        <v>44732</v>
      </c>
      <c r="H787" s="2">
        <v>6</v>
      </c>
      <c r="I787" s="2">
        <v>211</v>
      </c>
      <c r="J787" s="2">
        <v>7032</v>
      </c>
      <c r="K787" s="2">
        <v>6204</v>
      </c>
      <c r="L787" s="2">
        <v>275</v>
      </c>
      <c r="M787" s="2">
        <v>36</v>
      </c>
      <c r="N787" s="2">
        <v>23</v>
      </c>
      <c r="O787" s="2">
        <v>37</v>
      </c>
      <c r="P787" s="2">
        <v>25</v>
      </c>
      <c r="Q787" s="2">
        <v>97</v>
      </c>
      <c r="R787" s="2">
        <v>7</v>
      </c>
      <c r="S787" s="2" t="s">
        <v>31</v>
      </c>
      <c r="T787" s="5">
        <f t="shared" si="84"/>
        <v>371</v>
      </c>
      <c r="U787" s="4">
        <f t="shared" si="85"/>
        <v>0.13869265849950818</v>
      </c>
      <c r="V787" s="4">
        <f t="shared" si="86"/>
        <v>0.13869265849950818</v>
      </c>
      <c r="W787">
        <f t="shared" si="87"/>
        <v>2</v>
      </c>
      <c r="X787" t="str">
        <f t="shared" si="88"/>
        <v>Tuesday</v>
      </c>
      <c r="Y787" s="5" t="str">
        <f t="shared" si="89"/>
        <v>Mar</v>
      </c>
      <c r="Z787" s="5" t="str">
        <f t="shared" si="90"/>
        <v>6-10</v>
      </c>
    </row>
    <row r="788" spans="1:26" x14ac:dyDescent="0.25">
      <c r="A788" s="2" t="s">
        <v>821</v>
      </c>
      <c r="B788" s="2" t="s">
        <v>26</v>
      </c>
      <c r="C788" s="1">
        <v>45720</v>
      </c>
      <c r="D788" s="3">
        <v>0.69305555555555554</v>
      </c>
      <c r="E788" s="2" t="s">
        <v>17</v>
      </c>
      <c r="F788" s="2" t="s">
        <v>30</v>
      </c>
      <c r="G788" s="2">
        <v>44983</v>
      </c>
      <c r="H788" s="2">
        <v>8</v>
      </c>
      <c r="I788" s="2">
        <v>114</v>
      </c>
      <c r="J788" s="2">
        <v>6081</v>
      </c>
      <c r="K788" s="2">
        <v>4283</v>
      </c>
      <c r="L788" s="2">
        <v>76</v>
      </c>
      <c r="M788" s="2">
        <v>11</v>
      </c>
      <c r="N788" s="2">
        <v>7</v>
      </c>
      <c r="O788" s="2">
        <v>0</v>
      </c>
      <c r="P788" s="2">
        <v>83</v>
      </c>
      <c r="Q788" s="2">
        <v>58</v>
      </c>
      <c r="R788" s="2">
        <v>4</v>
      </c>
      <c r="S788" s="2" t="s">
        <v>31</v>
      </c>
      <c r="T788" s="5">
        <f t="shared" si="84"/>
        <v>94</v>
      </c>
      <c r="U788" s="4">
        <f t="shared" si="85"/>
        <v>9.5213747415690372E-2</v>
      </c>
      <c r="V788" s="4">
        <f t="shared" si="86"/>
        <v>9.5213747415690372E-2</v>
      </c>
      <c r="W788">
        <f t="shared" si="87"/>
        <v>16</v>
      </c>
      <c r="X788" t="str">
        <f t="shared" si="88"/>
        <v>Tuesday</v>
      </c>
      <c r="Y788" s="5" t="str">
        <f t="shared" si="89"/>
        <v>Mar</v>
      </c>
      <c r="Z788" s="5" t="str">
        <f t="shared" si="90"/>
        <v>6-10</v>
      </c>
    </row>
    <row r="789" spans="1:26" x14ac:dyDescent="0.25">
      <c r="A789" s="2" t="s">
        <v>822</v>
      </c>
      <c r="B789" s="2" t="s">
        <v>26</v>
      </c>
      <c r="C789" s="1">
        <v>45720</v>
      </c>
      <c r="D789" s="3">
        <v>0.76180555555555551</v>
      </c>
      <c r="E789" s="2" t="s">
        <v>15</v>
      </c>
      <c r="F789" s="2" t="s">
        <v>27</v>
      </c>
      <c r="G789" s="2">
        <v>44821</v>
      </c>
      <c r="H789" s="2">
        <v>10</v>
      </c>
      <c r="I789" s="2">
        <v>138</v>
      </c>
      <c r="J789" s="2">
        <v>13050</v>
      </c>
      <c r="K789" s="2">
        <v>9727</v>
      </c>
      <c r="L789" s="2">
        <v>305</v>
      </c>
      <c r="M789" s="2">
        <v>24</v>
      </c>
      <c r="N789" s="2">
        <v>78</v>
      </c>
      <c r="O789" s="2">
        <v>41</v>
      </c>
      <c r="P789" s="2">
        <v>63</v>
      </c>
      <c r="Q789" s="2">
        <v>143</v>
      </c>
      <c r="R789" s="2">
        <v>58</v>
      </c>
      <c r="S789" s="2" t="s">
        <v>31</v>
      </c>
      <c r="T789" s="5">
        <f t="shared" si="84"/>
        <v>448</v>
      </c>
      <c r="U789" s="4">
        <f t="shared" si="85"/>
        <v>0.21701880814796637</v>
      </c>
      <c r="V789" s="4">
        <f t="shared" si="86"/>
        <v>0.21701880814796637</v>
      </c>
      <c r="W789">
        <f t="shared" si="87"/>
        <v>18</v>
      </c>
      <c r="X789" t="str">
        <f t="shared" si="88"/>
        <v>Tuesday</v>
      </c>
      <c r="Y789" s="5" t="str">
        <f t="shared" si="89"/>
        <v>Mar</v>
      </c>
      <c r="Z789" s="5" t="str">
        <f t="shared" si="90"/>
        <v>6-10</v>
      </c>
    </row>
    <row r="790" spans="1:26" x14ac:dyDescent="0.25">
      <c r="A790" s="2" t="s">
        <v>823</v>
      </c>
      <c r="B790" s="2" t="s">
        <v>26</v>
      </c>
      <c r="C790" s="1">
        <v>45720</v>
      </c>
      <c r="D790" s="3">
        <v>0.80069444444444449</v>
      </c>
      <c r="E790" s="2" t="s">
        <v>15</v>
      </c>
      <c r="F790" s="2" t="s">
        <v>27</v>
      </c>
      <c r="G790" s="2">
        <v>44577</v>
      </c>
      <c r="H790" s="2">
        <v>5</v>
      </c>
      <c r="I790" s="2">
        <v>189</v>
      </c>
      <c r="J790" s="2">
        <v>21325</v>
      </c>
      <c r="K790" s="2">
        <v>18015</v>
      </c>
      <c r="L790" s="2">
        <v>724</v>
      </c>
      <c r="M790" s="2">
        <v>83</v>
      </c>
      <c r="N790" s="2">
        <v>115</v>
      </c>
      <c r="O790" s="2">
        <v>84</v>
      </c>
      <c r="P790" s="2">
        <v>75</v>
      </c>
      <c r="Q790" s="2">
        <v>245</v>
      </c>
      <c r="R790" s="2">
        <v>69</v>
      </c>
      <c r="S790" s="2" t="s">
        <v>31</v>
      </c>
      <c r="T790" s="5">
        <f t="shared" si="84"/>
        <v>1006</v>
      </c>
      <c r="U790" s="4">
        <f t="shared" si="85"/>
        <v>0.40413217578571908</v>
      </c>
      <c r="V790" s="4">
        <f t="shared" si="86"/>
        <v>0.40413217578571908</v>
      </c>
      <c r="W790">
        <f t="shared" si="87"/>
        <v>19</v>
      </c>
      <c r="X790" t="str">
        <f t="shared" si="88"/>
        <v>Tuesday</v>
      </c>
      <c r="Y790" s="5" t="str">
        <f t="shared" si="89"/>
        <v>Mar</v>
      </c>
      <c r="Z790" s="5" t="str">
        <f t="shared" si="90"/>
        <v>3-5</v>
      </c>
    </row>
    <row r="791" spans="1:26" x14ac:dyDescent="0.25">
      <c r="A791" s="2" t="s">
        <v>824</v>
      </c>
      <c r="B791" s="2" t="s">
        <v>26</v>
      </c>
      <c r="C791" s="1">
        <v>45720</v>
      </c>
      <c r="D791" s="3">
        <v>0.80138888888888893</v>
      </c>
      <c r="E791" s="2" t="s">
        <v>19</v>
      </c>
      <c r="F791" s="2" t="s">
        <v>30</v>
      </c>
      <c r="G791" s="2">
        <v>44677</v>
      </c>
      <c r="H791" s="2">
        <v>14</v>
      </c>
      <c r="I791" s="2">
        <v>118</v>
      </c>
      <c r="J791" s="2">
        <v>11806</v>
      </c>
      <c r="K791" s="2">
        <v>9765</v>
      </c>
      <c r="L791" s="2">
        <v>250</v>
      </c>
      <c r="M791" s="2">
        <v>46</v>
      </c>
      <c r="N791" s="2">
        <v>41</v>
      </c>
      <c r="O791" s="2">
        <v>148</v>
      </c>
      <c r="P791" s="2">
        <v>56</v>
      </c>
      <c r="Q791" s="2">
        <v>132</v>
      </c>
      <c r="R791" s="2">
        <v>11</v>
      </c>
      <c r="S791" s="2" t="s">
        <v>31</v>
      </c>
      <c r="T791" s="5">
        <f t="shared" si="84"/>
        <v>485</v>
      </c>
      <c r="U791" s="4">
        <f t="shared" si="85"/>
        <v>0.21856883855227521</v>
      </c>
      <c r="V791" s="4">
        <f t="shared" si="86"/>
        <v>0.21856883855227521</v>
      </c>
      <c r="W791">
        <f t="shared" si="87"/>
        <v>19</v>
      </c>
      <c r="X791" t="str">
        <f t="shared" si="88"/>
        <v>Tuesday</v>
      </c>
      <c r="Y791" s="5" t="str">
        <f t="shared" si="89"/>
        <v>Mar</v>
      </c>
      <c r="Z791" s="5" t="str">
        <f t="shared" si="90"/>
        <v>11+</v>
      </c>
    </row>
    <row r="792" spans="1:26" x14ac:dyDescent="0.25">
      <c r="A792" s="2" t="s">
        <v>825</v>
      </c>
      <c r="B792" s="2" t="s">
        <v>26</v>
      </c>
      <c r="C792" s="1">
        <v>45720</v>
      </c>
      <c r="D792" s="3">
        <v>0.80694444444444446</v>
      </c>
      <c r="E792" s="2" t="s">
        <v>16</v>
      </c>
      <c r="F792" s="2" t="s">
        <v>30</v>
      </c>
      <c r="G792" s="2">
        <v>44799</v>
      </c>
      <c r="H792" s="2">
        <v>12</v>
      </c>
      <c r="I792" s="2">
        <v>180</v>
      </c>
      <c r="J792" s="2">
        <v>32096</v>
      </c>
      <c r="K792" s="2">
        <v>24554</v>
      </c>
      <c r="L792" s="2">
        <v>480</v>
      </c>
      <c r="M792" s="2">
        <v>49</v>
      </c>
      <c r="N792" s="2">
        <v>29</v>
      </c>
      <c r="O792" s="2">
        <v>69</v>
      </c>
      <c r="P792" s="2">
        <v>184</v>
      </c>
      <c r="Q792" s="2">
        <v>429</v>
      </c>
      <c r="R792" s="2">
        <v>55</v>
      </c>
      <c r="S792" s="2" t="s">
        <v>28</v>
      </c>
      <c r="T792" s="5">
        <f t="shared" si="84"/>
        <v>627</v>
      </c>
      <c r="U792" s="4">
        <f t="shared" si="85"/>
        <v>0.54809259135248556</v>
      </c>
      <c r="V792" s="4">
        <f t="shared" si="86"/>
        <v>0.54809259135248556</v>
      </c>
      <c r="W792">
        <f t="shared" si="87"/>
        <v>19</v>
      </c>
      <c r="X792" t="str">
        <f t="shared" si="88"/>
        <v>Tuesday</v>
      </c>
      <c r="Y792" s="5" t="str">
        <f t="shared" si="89"/>
        <v>Mar</v>
      </c>
      <c r="Z792" s="5" t="str">
        <f t="shared" si="90"/>
        <v>11+</v>
      </c>
    </row>
    <row r="793" spans="1:26" x14ac:dyDescent="0.25">
      <c r="A793" s="2" t="s">
        <v>826</v>
      </c>
      <c r="B793" s="2" t="s">
        <v>26</v>
      </c>
      <c r="C793" s="1">
        <v>45720</v>
      </c>
      <c r="D793" s="3">
        <v>0.85902777777777772</v>
      </c>
      <c r="E793" s="2" t="s">
        <v>19</v>
      </c>
      <c r="F793" s="2" t="s">
        <v>46</v>
      </c>
      <c r="G793" s="2">
        <v>44879</v>
      </c>
      <c r="H793" s="2">
        <v>10</v>
      </c>
      <c r="I793" s="2">
        <v>196</v>
      </c>
      <c r="J793" s="2">
        <v>14886</v>
      </c>
      <c r="K793" s="2">
        <v>13257</v>
      </c>
      <c r="L793" s="2">
        <v>453</v>
      </c>
      <c r="M793" s="2">
        <v>50</v>
      </c>
      <c r="N793" s="2">
        <v>53</v>
      </c>
      <c r="O793" s="2">
        <v>250</v>
      </c>
      <c r="P793" s="2">
        <v>98</v>
      </c>
      <c r="Q793" s="2">
        <v>316</v>
      </c>
      <c r="R793" s="2">
        <v>35</v>
      </c>
      <c r="S793" s="2" t="s">
        <v>31</v>
      </c>
      <c r="T793" s="5">
        <f t="shared" si="84"/>
        <v>806</v>
      </c>
      <c r="U793" s="4">
        <f t="shared" si="85"/>
        <v>0.29539428240379689</v>
      </c>
      <c r="V793" s="4">
        <f t="shared" si="86"/>
        <v>0.29539428240379689</v>
      </c>
      <c r="W793">
        <f t="shared" si="87"/>
        <v>20</v>
      </c>
      <c r="X793" t="str">
        <f t="shared" si="88"/>
        <v>Tuesday</v>
      </c>
      <c r="Y793" s="5" t="str">
        <f t="shared" si="89"/>
        <v>Mar</v>
      </c>
      <c r="Z793" s="5" t="str">
        <f t="shared" si="90"/>
        <v>6-10</v>
      </c>
    </row>
    <row r="794" spans="1:26" x14ac:dyDescent="0.25">
      <c r="A794" s="2" t="s">
        <v>827</v>
      </c>
      <c r="B794" s="2" t="s">
        <v>26</v>
      </c>
      <c r="C794" s="1">
        <v>45720</v>
      </c>
      <c r="D794" s="3">
        <v>0.9243055555555556</v>
      </c>
      <c r="E794" s="2" t="s">
        <v>15</v>
      </c>
      <c r="F794" s="2" t="s">
        <v>49</v>
      </c>
      <c r="G794" s="2">
        <v>44820</v>
      </c>
      <c r="H794" s="2">
        <v>8</v>
      </c>
      <c r="I794" s="2">
        <v>122</v>
      </c>
      <c r="J794" s="2">
        <v>27939</v>
      </c>
      <c r="K794" s="2">
        <v>19944</v>
      </c>
      <c r="L794" s="2">
        <v>1123</v>
      </c>
      <c r="M794" s="2">
        <v>125</v>
      </c>
      <c r="N794" s="2">
        <v>211</v>
      </c>
      <c r="O794" s="2">
        <v>104</v>
      </c>
      <c r="P794" s="2">
        <v>150</v>
      </c>
      <c r="Q794" s="2">
        <v>616</v>
      </c>
      <c r="R794" s="2">
        <v>84</v>
      </c>
      <c r="S794" s="2" t="s">
        <v>31</v>
      </c>
      <c r="T794" s="5">
        <f t="shared" si="84"/>
        <v>1563</v>
      </c>
      <c r="U794" s="4">
        <f t="shared" si="85"/>
        <v>0.44497991967871486</v>
      </c>
      <c r="V794" s="4">
        <f t="shared" si="86"/>
        <v>0.44497991967871486</v>
      </c>
      <c r="W794">
        <f t="shared" si="87"/>
        <v>22</v>
      </c>
      <c r="X794" t="str">
        <f t="shared" si="88"/>
        <v>Tuesday</v>
      </c>
      <c r="Y794" s="5" t="str">
        <f t="shared" si="89"/>
        <v>Mar</v>
      </c>
      <c r="Z794" s="5" t="str">
        <f t="shared" si="90"/>
        <v>6-10</v>
      </c>
    </row>
    <row r="795" spans="1:26" x14ac:dyDescent="0.25">
      <c r="A795" s="2" t="s">
        <v>828</v>
      </c>
      <c r="B795" s="2" t="s">
        <v>26</v>
      </c>
      <c r="C795" s="1">
        <v>45720</v>
      </c>
      <c r="D795" s="3">
        <v>0.93472222222222223</v>
      </c>
      <c r="E795" s="2" t="s">
        <v>15</v>
      </c>
      <c r="F795" s="2" t="s">
        <v>46</v>
      </c>
      <c r="G795" s="2">
        <v>44645</v>
      </c>
      <c r="H795" s="2">
        <v>7</v>
      </c>
      <c r="I795" s="2">
        <v>92</v>
      </c>
      <c r="J795" s="2">
        <v>26678</v>
      </c>
      <c r="K795" s="2">
        <v>18724</v>
      </c>
      <c r="L795" s="2">
        <v>719</v>
      </c>
      <c r="M795" s="2">
        <v>76</v>
      </c>
      <c r="N795" s="2">
        <v>128</v>
      </c>
      <c r="O795" s="2">
        <v>84</v>
      </c>
      <c r="P795" s="2">
        <v>127</v>
      </c>
      <c r="Q795" s="2">
        <v>298</v>
      </c>
      <c r="R795" s="2">
        <v>55</v>
      </c>
      <c r="S795" s="2" t="s">
        <v>31</v>
      </c>
      <c r="T795" s="5">
        <f t="shared" si="84"/>
        <v>1007</v>
      </c>
      <c r="U795" s="4">
        <f t="shared" si="85"/>
        <v>0.41939746892149177</v>
      </c>
      <c r="V795" s="4">
        <f t="shared" si="86"/>
        <v>0.41939746892149177</v>
      </c>
      <c r="W795">
        <f t="shared" si="87"/>
        <v>22</v>
      </c>
      <c r="X795" t="str">
        <f t="shared" si="88"/>
        <v>Tuesday</v>
      </c>
      <c r="Y795" s="5" t="str">
        <f t="shared" si="89"/>
        <v>Mar</v>
      </c>
      <c r="Z795" s="5" t="str">
        <f t="shared" si="90"/>
        <v>6-10</v>
      </c>
    </row>
    <row r="796" spans="1:26" x14ac:dyDescent="0.25">
      <c r="A796" s="2" t="s">
        <v>829</v>
      </c>
      <c r="B796" s="2" t="s">
        <v>26</v>
      </c>
      <c r="C796" s="1">
        <v>45720</v>
      </c>
      <c r="D796" s="3">
        <v>0.97499999999999998</v>
      </c>
      <c r="E796" s="2" t="s">
        <v>17</v>
      </c>
      <c r="F796" s="2" t="s">
        <v>38</v>
      </c>
      <c r="G796" s="2">
        <v>44733</v>
      </c>
      <c r="H796" s="2">
        <v>6</v>
      </c>
      <c r="I796" s="2">
        <v>40</v>
      </c>
      <c r="J796" s="2">
        <v>24645</v>
      </c>
      <c r="K796" s="2">
        <v>17093</v>
      </c>
      <c r="L796" s="2">
        <v>348</v>
      </c>
      <c r="M796" s="2">
        <v>42</v>
      </c>
      <c r="N796" s="2">
        <v>52</v>
      </c>
      <c r="O796" s="2">
        <v>0</v>
      </c>
      <c r="P796" s="2">
        <v>182</v>
      </c>
      <c r="Q796" s="2">
        <v>216</v>
      </c>
      <c r="R796" s="2">
        <v>7</v>
      </c>
      <c r="S796" s="2" t="s">
        <v>31</v>
      </c>
      <c r="T796" s="5">
        <f t="shared" si="84"/>
        <v>442</v>
      </c>
      <c r="U796" s="4">
        <f t="shared" si="85"/>
        <v>0.38211164017615629</v>
      </c>
      <c r="V796" s="4">
        <f t="shared" si="86"/>
        <v>0.38211164017615629</v>
      </c>
      <c r="W796">
        <f t="shared" si="87"/>
        <v>23</v>
      </c>
      <c r="X796" t="str">
        <f t="shared" si="88"/>
        <v>Tuesday</v>
      </c>
      <c r="Y796" s="5" t="str">
        <f t="shared" si="89"/>
        <v>Mar</v>
      </c>
      <c r="Z796" s="5" t="str">
        <f t="shared" si="90"/>
        <v>6-10</v>
      </c>
    </row>
    <row r="797" spans="1:26" x14ac:dyDescent="0.25">
      <c r="A797" s="2" t="s">
        <v>830</v>
      </c>
      <c r="B797" s="2" t="s">
        <v>26</v>
      </c>
      <c r="C797" s="1">
        <v>45721</v>
      </c>
      <c r="D797" s="3">
        <v>2.0833333333333332E-2</v>
      </c>
      <c r="E797" s="2" t="s">
        <v>15</v>
      </c>
      <c r="F797" s="2" t="s">
        <v>38</v>
      </c>
      <c r="G797" s="2">
        <v>44875</v>
      </c>
      <c r="H797" s="2">
        <v>3</v>
      </c>
      <c r="I797" s="2">
        <v>223</v>
      </c>
      <c r="J797" s="2">
        <v>9520</v>
      </c>
      <c r="K797" s="2">
        <v>7308</v>
      </c>
      <c r="L797" s="2">
        <v>292</v>
      </c>
      <c r="M797" s="2">
        <v>29</v>
      </c>
      <c r="N797" s="2">
        <v>75</v>
      </c>
      <c r="O797" s="2">
        <v>36</v>
      </c>
      <c r="P797" s="2">
        <v>45</v>
      </c>
      <c r="Q797" s="2">
        <v>241</v>
      </c>
      <c r="R797" s="2">
        <v>24</v>
      </c>
      <c r="S797" s="2" t="s">
        <v>31</v>
      </c>
      <c r="T797" s="5">
        <f t="shared" si="84"/>
        <v>432</v>
      </c>
      <c r="U797" s="4">
        <f t="shared" si="85"/>
        <v>0.16285236768802228</v>
      </c>
      <c r="V797" s="4">
        <f t="shared" si="86"/>
        <v>0.16285236768802228</v>
      </c>
      <c r="W797">
        <f t="shared" si="87"/>
        <v>0</v>
      </c>
      <c r="X797" t="str">
        <f t="shared" si="88"/>
        <v>Wednesday</v>
      </c>
      <c r="Y797" s="5" t="str">
        <f t="shared" si="89"/>
        <v>Mar</v>
      </c>
      <c r="Z797" s="5" t="str">
        <f t="shared" si="90"/>
        <v>3-5</v>
      </c>
    </row>
    <row r="798" spans="1:26" x14ac:dyDescent="0.25">
      <c r="A798" s="2" t="s">
        <v>831</v>
      </c>
      <c r="B798" s="2" t="s">
        <v>26</v>
      </c>
      <c r="C798" s="1">
        <v>45721</v>
      </c>
      <c r="D798" s="3">
        <v>0.37013888888888891</v>
      </c>
      <c r="E798" s="2" t="s">
        <v>15</v>
      </c>
      <c r="F798" s="2" t="s">
        <v>27</v>
      </c>
      <c r="G798" s="2">
        <v>44748</v>
      </c>
      <c r="H798" s="2">
        <v>12</v>
      </c>
      <c r="I798" s="2">
        <v>160</v>
      </c>
      <c r="J798" s="2">
        <v>16721</v>
      </c>
      <c r="K798" s="2">
        <v>12289</v>
      </c>
      <c r="L798" s="2">
        <v>554</v>
      </c>
      <c r="M798" s="2">
        <v>78</v>
      </c>
      <c r="N798" s="2">
        <v>176</v>
      </c>
      <c r="O798" s="2">
        <v>115</v>
      </c>
      <c r="P798" s="2">
        <v>69</v>
      </c>
      <c r="Q798" s="2">
        <v>471</v>
      </c>
      <c r="R798" s="2">
        <v>40</v>
      </c>
      <c r="S798" s="2" t="s">
        <v>31</v>
      </c>
      <c r="T798" s="5">
        <f t="shared" si="84"/>
        <v>923</v>
      </c>
      <c r="U798" s="4">
        <f t="shared" si="85"/>
        <v>0.27462679896308217</v>
      </c>
      <c r="V798" s="4">
        <f t="shared" si="86"/>
        <v>0.27462679896308217</v>
      </c>
      <c r="W798">
        <f t="shared" si="87"/>
        <v>8</v>
      </c>
      <c r="X798" t="str">
        <f t="shared" si="88"/>
        <v>Wednesday</v>
      </c>
      <c r="Y798" s="5" t="str">
        <f t="shared" si="89"/>
        <v>Mar</v>
      </c>
      <c r="Z798" s="5" t="str">
        <f t="shared" si="90"/>
        <v>11+</v>
      </c>
    </row>
    <row r="799" spans="1:26" x14ac:dyDescent="0.25">
      <c r="A799" s="2" t="s">
        <v>832</v>
      </c>
      <c r="B799" s="2" t="s">
        <v>26</v>
      </c>
      <c r="C799" s="1">
        <v>45721</v>
      </c>
      <c r="D799" s="3">
        <v>0.44444444444444442</v>
      </c>
      <c r="E799" s="2" t="s">
        <v>19</v>
      </c>
      <c r="F799" s="2" t="s">
        <v>38</v>
      </c>
      <c r="G799" s="2">
        <v>44741</v>
      </c>
      <c r="H799" s="2">
        <v>7</v>
      </c>
      <c r="I799" s="2">
        <v>334</v>
      </c>
      <c r="J799" s="2">
        <v>6807</v>
      </c>
      <c r="K799" s="2">
        <v>5855</v>
      </c>
      <c r="L799" s="2">
        <v>245</v>
      </c>
      <c r="M799" s="2">
        <v>38</v>
      </c>
      <c r="N799" s="2">
        <v>32</v>
      </c>
      <c r="O799" s="2">
        <v>162</v>
      </c>
      <c r="P799" s="2">
        <v>79</v>
      </c>
      <c r="Q799" s="2">
        <v>168</v>
      </c>
      <c r="R799" s="2">
        <v>8</v>
      </c>
      <c r="S799" s="2" t="s">
        <v>31</v>
      </c>
      <c r="T799" s="5">
        <f t="shared" si="84"/>
        <v>477</v>
      </c>
      <c r="U799" s="4">
        <f t="shared" si="85"/>
        <v>0.13086430790550055</v>
      </c>
      <c r="V799" s="4">
        <f t="shared" si="86"/>
        <v>0.13086430790550055</v>
      </c>
      <c r="W799">
        <f t="shared" si="87"/>
        <v>10</v>
      </c>
      <c r="X799" t="str">
        <f t="shared" si="88"/>
        <v>Wednesday</v>
      </c>
      <c r="Y799" s="5" t="str">
        <f t="shared" si="89"/>
        <v>Mar</v>
      </c>
      <c r="Z799" s="5" t="str">
        <f t="shared" si="90"/>
        <v>6-10</v>
      </c>
    </row>
    <row r="800" spans="1:26" x14ac:dyDescent="0.25">
      <c r="A800" s="2" t="s">
        <v>833</v>
      </c>
      <c r="B800" s="2" t="s">
        <v>26</v>
      </c>
      <c r="C800" s="1">
        <v>45721</v>
      </c>
      <c r="D800" s="3">
        <v>0.47638888888888886</v>
      </c>
      <c r="E800" s="2" t="s">
        <v>19</v>
      </c>
      <c r="F800" s="2" t="s">
        <v>46</v>
      </c>
      <c r="G800" s="2">
        <v>44884</v>
      </c>
      <c r="H800" s="2">
        <v>5</v>
      </c>
      <c r="I800" s="2">
        <v>484</v>
      </c>
      <c r="J800" s="2">
        <v>11287</v>
      </c>
      <c r="K800" s="2">
        <v>8170</v>
      </c>
      <c r="L800" s="2">
        <v>344</v>
      </c>
      <c r="M800" s="2">
        <v>48</v>
      </c>
      <c r="N800" s="2">
        <v>50</v>
      </c>
      <c r="O800" s="2">
        <v>210</v>
      </c>
      <c r="P800" s="2">
        <v>46</v>
      </c>
      <c r="Q800" s="2">
        <v>151</v>
      </c>
      <c r="R800" s="2">
        <v>23</v>
      </c>
      <c r="S800" s="2" t="s">
        <v>31</v>
      </c>
      <c r="T800" s="5">
        <f t="shared" si="84"/>
        <v>652</v>
      </c>
      <c r="U800" s="4">
        <f t="shared" si="85"/>
        <v>0.18202477497549238</v>
      </c>
      <c r="V800" s="4">
        <f t="shared" si="86"/>
        <v>0.18202477497549238</v>
      </c>
      <c r="W800">
        <f t="shared" si="87"/>
        <v>11</v>
      </c>
      <c r="X800" t="str">
        <f t="shared" si="88"/>
        <v>Wednesday</v>
      </c>
      <c r="Y800" s="5" t="str">
        <f t="shared" si="89"/>
        <v>Mar</v>
      </c>
      <c r="Z800" s="5" t="str">
        <f t="shared" si="90"/>
        <v>3-5</v>
      </c>
    </row>
    <row r="801" spans="1:26" x14ac:dyDescent="0.25">
      <c r="A801" s="2" t="s">
        <v>834</v>
      </c>
      <c r="B801" s="2" t="s">
        <v>26</v>
      </c>
      <c r="C801" s="1">
        <v>45721</v>
      </c>
      <c r="D801" s="3">
        <v>0.70972222222222225</v>
      </c>
      <c r="E801" s="2" t="s">
        <v>15</v>
      </c>
      <c r="F801" s="2" t="s">
        <v>18</v>
      </c>
      <c r="G801" s="2">
        <v>44558</v>
      </c>
      <c r="H801" s="2">
        <v>7</v>
      </c>
      <c r="I801" s="2">
        <v>110</v>
      </c>
      <c r="J801" s="2">
        <v>7956</v>
      </c>
      <c r="K801" s="2">
        <v>5895</v>
      </c>
      <c r="L801" s="2">
        <v>185</v>
      </c>
      <c r="M801" s="2">
        <v>16</v>
      </c>
      <c r="N801" s="2">
        <v>43</v>
      </c>
      <c r="O801" s="2">
        <v>24</v>
      </c>
      <c r="P801" s="2">
        <v>21</v>
      </c>
      <c r="Q801" s="2">
        <v>120</v>
      </c>
      <c r="R801" s="2">
        <v>20</v>
      </c>
      <c r="S801" s="2" t="s">
        <v>31</v>
      </c>
      <c r="T801" s="5">
        <f t="shared" si="84"/>
        <v>268</v>
      </c>
      <c r="U801" s="4">
        <f t="shared" si="85"/>
        <v>0.13229947484177926</v>
      </c>
      <c r="V801" s="4">
        <f t="shared" si="86"/>
        <v>0.13229947484177926</v>
      </c>
      <c r="W801">
        <f t="shared" si="87"/>
        <v>17</v>
      </c>
      <c r="X801" t="str">
        <f t="shared" si="88"/>
        <v>Wednesday</v>
      </c>
      <c r="Y801" s="5" t="str">
        <f t="shared" si="89"/>
        <v>Mar</v>
      </c>
      <c r="Z801" s="5" t="str">
        <f t="shared" si="90"/>
        <v>6-10</v>
      </c>
    </row>
    <row r="802" spans="1:26" x14ac:dyDescent="0.25">
      <c r="A802" s="2" t="s">
        <v>835</v>
      </c>
      <c r="B802" s="2" t="s">
        <v>26</v>
      </c>
      <c r="C802" s="1">
        <v>45721</v>
      </c>
      <c r="D802" s="3">
        <v>0.71250000000000002</v>
      </c>
      <c r="E802" s="2" t="s">
        <v>15</v>
      </c>
      <c r="F802" s="2" t="s">
        <v>30</v>
      </c>
      <c r="G802" s="2">
        <v>44571</v>
      </c>
      <c r="H802" s="2">
        <v>9</v>
      </c>
      <c r="I802" s="2">
        <v>84</v>
      </c>
      <c r="J802" s="2">
        <v>19061</v>
      </c>
      <c r="K802" s="2">
        <v>15746</v>
      </c>
      <c r="L802" s="2">
        <v>564</v>
      </c>
      <c r="M802" s="2">
        <v>54</v>
      </c>
      <c r="N802" s="2">
        <v>109</v>
      </c>
      <c r="O802" s="2">
        <v>72</v>
      </c>
      <c r="P802" s="2">
        <v>88</v>
      </c>
      <c r="Q802" s="2">
        <v>186</v>
      </c>
      <c r="R802" s="2">
        <v>66</v>
      </c>
      <c r="S802" s="2" t="s">
        <v>31</v>
      </c>
      <c r="T802" s="5">
        <f t="shared" si="84"/>
        <v>799</v>
      </c>
      <c r="U802" s="4">
        <f t="shared" si="85"/>
        <v>0.35327903793946736</v>
      </c>
      <c r="V802" s="4">
        <f t="shared" si="86"/>
        <v>0.35327903793946736</v>
      </c>
      <c r="W802">
        <f t="shared" si="87"/>
        <v>17</v>
      </c>
      <c r="X802" t="str">
        <f t="shared" si="88"/>
        <v>Wednesday</v>
      </c>
      <c r="Y802" s="5" t="str">
        <f t="shared" si="89"/>
        <v>Mar</v>
      </c>
      <c r="Z802" s="5" t="str">
        <f t="shared" si="90"/>
        <v>6-10</v>
      </c>
    </row>
    <row r="803" spans="1:26" x14ac:dyDescent="0.25">
      <c r="A803" s="2" t="s">
        <v>836</v>
      </c>
      <c r="B803" s="2" t="s">
        <v>26</v>
      </c>
      <c r="C803" s="1">
        <v>45721</v>
      </c>
      <c r="D803" s="3">
        <v>0.93402777777777779</v>
      </c>
      <c r="E803" s="2" t="s">
        <v>15</v>
      </c>
      <c r="F803" s="2" t="s">
        <v>30</v>
      </c>
      <c r="G803" s="2">
        <v>44837</v>
      </c>
      <c r="H803" s="2">
        <v>8</v>
      </c>
      <c r="I803" s="2">
        <v>82</v>
      </c>
      <c r="J803" s="2">
        <v>27601</v>
      </c>
      <c r="K803" s="2">
        <v>21705</v>
      </c>
      <c r="L803" s="2">
        <v>888</v>
      </c>
      <c r="M803" s="2">
        <v>96</v>
      </c>
      <c r="N803" s="2">
        <v>183</v>
      </c>
      <c r="O803" s="2">
        <v>107</v>
      </c>
      <c r="P803" s="2">
        <v>98</v>
      </c>
      <c r="Q803" s="2">
        <v>662</v>
      </c>
      <c r="R803" s="2">
        <v>105</v>
      </c>
      <c r="S803" s="2" t="s">
        <v>31</v>
      </c>
      <c r="T803" s="5">
        <f t="shared" si="84"/>
        <v>1274</v>
      </c>
      <c r="U803" s="4">
        <f t="shared" si="85"/>
        <v>0.4840868033097665</v>
      </c>
      <c r="V803" s="4">
        <f t="shared" si="86"/>
        <v>0.4840868033097665</v>
      </c>
      <c r="W803">
        <f t="shared" si="87"/>
        <v>22</v>
      </c>
      <c r="X803" t="str">
        <f t="shared" si="88"/>
        <v>Wednesday</v>
      </c>
      <c r="Y803" s="5" t="str">
        <f t="shared" si="89"/>
        <v>Mar</v>
      </c>
      <c r="Z803" s="5" t="str">
        <f t="shared" si="90"/>
        <v>6-10</v>
      </c>
    </row>
    <row r="804" spans="1:26" x14ac:dyDescent="0.25">
      <c r="A804" s="2" t="s">
        <v>837</v>
      </c>
      <c r="B804" s="2" t="s">
        <v>26</v>
      </c>
      <c r="C804" s="1">
        <v>45722</v>
      </c>
      <c r="D804" s="3">
        <v>0.3215277777777778</v>
      </c>
      <c r="E804" s="2" t="s">
        <v>16</v>
      </c>
      <c r="F804" s="2" t="s">
        <v>30</v>
      </c>
      <c r="G804" s="2">
        <v>44906</v>
      </c>
      <c r="H804" s="2">
        <v>5</v>
      </c>
      <c r="I804" s="2">
        <v>96</v>
      </c>
      <c r="J804" s="2">
        <v>16744</v>
      </c>
      <c r="K804" s="2">
        <v>13706</v>
      </c>
      <c r="L804" s="2">
        <v>570</v>
      </c>
      <c r="M804" s="2">
        <v>52</v>
      </c>
      <c r="N804" s="2">
        <v>41</v>
      </c>
      <c r="O804" s="2">
        <v>59</v>
      </c>
      <c r="P804" s="2">
        <v>62</v>
      </c>
      <c r="Q804" s="2">
        <v>103</v>
      </c>
      <c r="R804" s="2">
        <v>30</v>
      </c>
      <c r="S804" s="2" t="s">
        <v>31</v>
      </c>
      <c r="T804" s="5">
        <f t="shared" si="84"/>
        <v>722</v>
      </c>
      <c r="U804" s="4">
        <f t="shared" si="85"/>
        <v>0.30521533870752238</v>
      </c>
      <c r="V804" s="4">
        <f t="shared" si="86"/>
        <v>0.30521533870752238</v>
      </c>
      <c r="W804">
        <f t="shared" si="87"/>
        <v>7</v>
      </c>
      <c r="X804" t="str">
        <f t="shared" si="88"/>
        <v>Thursday</v>
      </c>
      <c r="Y804" s="5" t="str">
        <f t="shared" si="89"/>
        <v>Mar</v>
      </c>
      <c r="Z804" s="5" t="str">
        <f t="shared" si="90"/>
        <v>3-5</v>
      </c>
    </row>
    <row r="805" spans="1:26" x14ac:dyDescent="0.25">
      <c r="A805" s="2" t="s">
        <v>838</v>
      </c>
      <c r="B805" s="2" t="s">
        <v>26</v>
      </c>
      <c r="C805" s="1">
        <v>45722</v>
      </c>
      <c r="D805" s="3">
        <v>0.33680555555555558</v>
      </c>
      <c r="E805" s="2" t="s">
        <v>15</v>
      </c>
      <c r="F805" s="2" t="s">
        <v>49</v>
      </c>
      <c r="G805" s="2">
        <v>44845</v>
      </c>
      <c r="H805" s="2">
        <v>6</v>
      </c>
      <c r="I805" s="2">
        <v>77</v>
      </c>
      <c r="J805" s="2">
        <v>23160</v>
      </c>
      <c r="K805" s="2">
        <v>16032</v>
      </c>
      <c r="L805" s="2">
        <v>889</v>
      </c>
      <c r="M805" s="2">
        <v>98</v>
      </c>
      <c r="N805" s="2">
        <v>228</v>
      </c>
      <c r="O805" s="2">
        <v>132</v>
      </c>
      <c r="P805" s="2">
        <v>126</v>
      </c>
      <c r="Q805" s="2">
        <v>356</v>
      </c>
      <c r="R805" s="2">
        <v>64</v>
      </c>
      <c r="S805" s="2" t="s">
        <v>31</v>
      </c>
      <c r="T805" s="5">
        <f t="shared" si="84"/>
        <v>1347</v>
      </c>
      <c r="U805" s="4">
        <f t="shared" si="85"/>
        <v>0.35749804883487568</v>
      </c>
      <c r="V805" s="4">
        <f t="shared" si="86"/>
        <v>0.35749804883487568</v>
      </c>
      <c r="W805">
        <f t="shared" si="87"/>
        <v>8</v>
      </c>
      <c r="X805" t="str">
        <f t="shared" si="88"/>
        <v>Thursday</v>
      </c>
      <c r="Y805" s="5" t="str">
        <f t="shared" si="89"/>
        <v>Mar</v>
      </c>
      <c r="Z805" s="5" t="str">
        <f t="shared" si="90"/>
        <v>6-10</v>
      </c>
    </row>
    <row r="806" spans="1:26" x14ac:dyDescent="0.25">
      <c r="A806" s="2" t="s">
        <v>839</v>
      </c>
      <c r="B806" s="2" t="s">
        <v>26</v>
      </c>
      <c r="C806" s="1">
        <v>45722</v>
      </c>
      <c r="D806" s="3">
        <v>0.36458333333333331</v>
      </c>
      <c r="E806" s="2" t="s">
        <v>15</v>
      </c>
      <c r="F806" s="2" t="s">
        <v>46</v>
      </c>
      <c r="G806" s="2">
        <v>44874</v>
      </c>
      <c r="H806" s="2">
        <v>8</v>
      </c>
      <c r="I806" s="2">
        <v>147</v>
      </c>
      <c r="J806" s="2">
        <v>35519</v>
      </c>
      <c r="K806" s="2">
        <v>27513</v>
      </c>
      <c r="L806" s="2">
        <v>1177</v>
      </c>
      <c r="M806" s="2">
        <v>106</v>
      </c>
      <c r="N806" s="2">
        <v>257</v>
      </c>
      <c r="O806" s="2">
        <v>136</v>
      </c>
      <c r="P806" s="2">
        <v>96</v>
      </c>
      <c r="Q806" s="2">
        <v>757</v>
      </c>
      <c r="R806" s="2">
        <v>156</v>
      </c>
      <c r="S806" s="2" t="s">
        <v>31</v>
      </c>
      <c r="T806" s="5">
        <f t="shared" si="84"/>
        <v>1676</v>
      </c>
      <c r="U806" s="4">
        <f t="shared" si="85"/>
        <v>0.6131167268351384</v>
      </c>
      <c r="V806" s="4">
        <f t="shared" si="86"/>
        <v>0.6131167268351384</v>
      </c>
      <c r="W806">
        <f t="shared" si="87"/>
        <v>8</v>
      </c>
      <c r="X806" t="str">
        <f t="shared" si="88"/>
        <v>Thursday</v>
      </c>
      <c r="Y806" s="5" t="str">
        <f t="shared" si="89"/>
        <v>Mar</v>
      </c>
      <c r="Z806" s="5" t="str">
        <f t="shared" si="90"/>
        <v>6-10</v>
      </c>
    </row>
    <row r="807" spans="1:26" x14ac:dyDescent="0.25">
      <c r="A807" s="2" t="s">
        <v>840</v>
      </c>
      <c r="B807" s="2" t="s">
        <v>26</v>
      </c>
      <c r="C807" s="1">
        <v>45722</v>
      </c>
      <c r="D807" s="3">
        <v>0.58333333333333337</v>
      </c>
      <c r="E807" s="2" t="s">
        <v>17</v>
      </c>
      <c r="F807" s="2" t="s">
        <v>30</v>
      </c>
      <c r="G807" s="2">
        <v>44965</v>
      </c>
      <c r="H807" s="2">
        <v>12</v>
      </c>
      <c r="I807" s="2">
        <v>62</v>
      </c>
      <c r="J807" s="2">
        <v>11509</v>
      </c>
      <c r="K807" s="2">
        <v>8674</v>
      </c>
      <c r="L807" s="2">
        <v>115</v>
      </c>
      <c r="M807" s="2">
        <v>15</v>
      </c>
      <c r="N807" s="2">
        <v>17</v>
      </c>
      <c r="O807" s="2">
        <v>0</v>
      </c>
      <c r="P807" s="2">
        <v>51</v>
      </c>
      <c r="Q807" s="2">
        <v>112</v>
      </c>
      <c r="R807" s="2">
        <v>6</v>
      </c>
      <c r="S807" s="2" t="s">
        <v>28</v>
      </c>
      <c r="T807" s="5">
        <f t="shared" si="84"/>
        <v>147</v>
      </c>
      <c r="U807" s="4">
        <f t="shared" si="85"/>
        <v>0.19290559323918605</v>
      </c>
      <c r="V807" s="4">
        <f t="shared" si="86"/>
        <v>0.19290559323918605</v>
      </c>
      <c r="W807">
        <f t="shared" si="87"/>
        <v>14</v>
      </c>
      <c r="X807" t="str">
        <f t="shared" si="88"/>
        <v>Thursday</v>
      </c>
      <c r="Y807" s="5" t="str">
        <f t="shared" si="89"/>
        <v>Mar</v>
      </c>
      <c r="Z807" s="5" t="str">
        <f t="shared" si="90"/>
        <v>11+</v>
      </c>
    </row>
    <row r="808" spans="1:26" x14ac:dyDescent="0.25">
      <c r="A808" s="2" t="s">
        <v>841</v>
      </c>
      <c r="B808" s="2" t="s">
        <v>26</v>
      </c>
      <c r="C808" s="1">
        <v>45722</v>
      </c>
      <c r="D808" s="3">
        <v>0.6479166666666667</v>
      </c>
      <c r="E808" s="2" t="s">
        <v>15</v>
      </c>
      <c r="F808" s="2" t="s">
        <v>49</v>
      </c>
      <c r="G808" s="2">
        <v>44832</v>
      </c>
      <c r="H808" s="2">
        <v>4</v>
      </c>
      <c r="I808" s="2">
        <v>37</v>
      </c>
      <c r="J808" s="2">
        <v>21279</v>
      </c>
      <c r="K808" s="2">
        <v>18125</v>
      </c>
      <c r="L808" s="2">
        <v>860</v>
      </c>
      <c r="M808" s="2">
        <v>91</v>
      </c>
      <c r="N808" s="2">
        <v>158</v>
      </c>
      <c r="O808" s="2">
        <v>112</v>
      </c>
      <c r="P808" s="2">
        <v>51</v>
      </c>
      <c r="Q808" s="2">
        <v>437</v>
      </c>
      <c r="R808" s="2">
        <v>64</v>
      </c>
      <c r="S808" s="2" t="s">
        <v>31</v>
      </c>
      <c r="T808" s="5">
        <f t="shared" si="84"/>
        <v>1221</v>
      </c>
      <c r="U808" s="4">
        <f t="shared" si="85"/>
        <v>0.40428711634546755</v>
      </c>
      <c r="V808" s="4">
        <f t="shared" si="86"/>
        <v>0.40428711634546755</v>
      </c>
      <c r="W808">
        <f t="shared" si="87"/>
        <v>15</v>
      </c>
      <c r="X808" t="str">
        <f t="shared" si="88"/>
        <v>Thursday</v>
      </c>
      <c r="Y808" s="5" t="str">
        <f t="shared" si="89"/>
        <v>Mar</v>
      </c>
      <c r="Z808" s="5" t="str">
        <f t="shared" si="90"/>
        <v>3-5</v>
      </c>
    </row>
    <row r="809" spans="1:26" x14ac:dyDescent="0.25">
      <c r="A809" s="2" t="s">
        <v>842</v>
      </c>
      <c r="B809" s="2" t="s">
        <v>26</v>
      </c>
      <c r="C809" s="1">
        <v>45722</v>
      </c>
      <c r="D809" s="3">
        <v>0.65208333333333335</v>
      </c>
      <c r="E809" s="2" t="s">
        <v>16</v>
      </c>
      <c r="F809" s="2" t="s">
        <v>44</v>
      </c>
      <c r="G809" s="2">
        <v>44668</v>
      </c>
      <c r="H809" s="2">
        <v>10</v>
      </c>
      <c r="I809" s="2">
        <v>233</v>
      </c>
      <c r="J809" s="2">
        <v>7003</v>
      </c>
      <c r="K809" s="2">
        <v>6482</v>
      </c>
      <c r="L809" s="2">
        <v>203</v>
      </c>
      <c r="M809" s="2">
        <v>22</v>
      </c>
      <c r="N809" s="2">
        <v>11</v>
      </c>
      <c r="O809" s="2">
        <v>31</v>
      </c>
      <c r="P809" s="2">
        <v>31</v>
      </c>
      <c r="Q809" s="2">
        <v>98</v>
      </c>
      <c r="R809" s="2">
        <v>9</v>
      </c>
      <c r="S809" s="2" t="s">
        <v>31</v>
      </c>
      <c r="T809" s="5">
        <f t="shared" si="84"/>
        <v>267</v>
      </c>
      <c r="U809" s="4">
        <f t="shared" si="85"/>
        <v>0.14511507119190473</v>
      </c>
      <c r="V809" s="4">
        <f t="shared" si="86"/>
        <v>0.14511507119190473</v>
      </c>
      <c r="W809">
        <f t="shared" si="87"/>
        <v>15</v>
      </c>
      <c r="X809" t="str">
        <f t="shared" si="88"/>
        <v>Thursday</v>
      </c>
      <c r="Y809" s="5" t="str">
        <f t="shared" si="89"/>
        <v>Mar</v>
      </c>
      <c r="Z809" s="5" t="str">
        <f t="shared" si="90"/>
        <v>6-10</v>
      </c>
    </row>
    <row r="810" spans="1:26" x14ac:dyDescent="0.25">
      <c r="A810" s="2" t="s">
        <v>843</v>
      </c>
      <c r="B810" s="2" t="s">
        <v>26</v>
      </c>
      <c r="C810" s="1">
        <v>45722</v>
      </c>
      <c r="D810" s="3">
        <v>0.7680555555555556</v>
      </c>
      <c r="E810" s="2" t="s">
        <v>15</v>
      </c>
      <c r="F810" s="2" t="s">
        <v>49</v>
      </c>
      <c r="G810" s="2">
        <v>44883</v>
      </c>
      <c r="H810" s="2">
        <v>7</v>
      </c>
      <c r="I810" s="2">
        <v>99</v>
      </c>
      <c r="J810" s="2">
        <v>22273</v>
      </c>
      <c r="K810" s="2">
        <v>17474</v>
      </c>
      <c r="L810" s="2">
        <v>726</v>
      </c>
      <c r="M810" s="2">
        <v>67</v>
      </c>
      <c r="N810" s="2">
        <v>127</v>
      </c>
      <c r="O810" s="2">
        <v>84</v>
      </c>
      <c r="P810" s="2">
        <v>76</v>
      </c>
      <c r="Q810" s="2">
        <v>573</v>
      </c>
      <c r="R810" s="2">
        <v>39</v>
      </c>
      <c r="S810" s="2" t="s">
        <v>31</v>
      </c>
      <c r="T810" s="5">
        <f t="shared" si="84"/>
        <v>1004</v>
      </c>
      <c r="U810" s="4">
        <f t="shared" si="85"/>
        <v>0.38932335182585837</v>
      </c>
      <c r="V810" s="4">
        <f t="shared" si="86"/>
        <v>0.38932335182585837</v>
      </c>
      <c r="W810">
        <f t="shared" si="87"/>
        <v>18</v>
      </c>
      <c r="X810" t="str">
        <f t="shared" si="88"/>
        <v>Thursday</v>
      </c>
      <c r="Y810" s="5" t="str">
        <f t="shared" si="89"/>
        <v>Mar</v>
      </c>
      <c r="Z810" s="5" t="str">
        <f t="shared" si="90"/>
        <v>6-10</v>
      </c>
    </row>
    <row r="811" spans="1:26" x14ac:dyDescent="0.25">
      <c r="A811" s="2" t="s">
        <v>844</v>
      </c>
      <c r="B811" s="2" t="s">
        <v>26</v>
      </c>
      <c r="C811" s="1">
        <v>45722</v>
      </c>
      <c r="D811" s="3">
        <v>0.8305555555555556</v>
      </c>
      <c r="E811" s="2" t="s">
        <v>16</v>
      </c>
      <c r="F811" s="2" t="s">
        <v>49</v>
      </c>
      <c r="G811" s="2">
        <v>44710</v>
      </c>
      <c r="H811" s="2">
        <v>6</v>
      </c>
      <c r="I811" s="2">
        <v>223</v>
      </c>
      <c r="J811" s="2">
        <v>10210</v>
      </c>
      <c r="K811" s="2">
        <v>7924</v>
      </c>
      <c r="L811" s="2">
        <v>447</v>
      </c>
      <c r="M811" s="2">
        <v>30</v>
      </c>
      <c r="N811" s="2">
        <v>28</v>
      </c>
      <c r="O811" s="2">
        <v>49</v>
      </c>
      <c r="P811" s="2">
        <v>27</v>
      </c>
      <c r="Q811" s="2">
        <v>131</v>
      </c>
      <c r="R811" s="2">
        <v>8</v>
      </c>
      <c r="S811" s="2" t="s">
        <v>31</v>
      </c>
      <c r="T811" s="5">
        <f t="shared" si="84"/>
        <v>554</v>
      </c>
      <c r="U811" s="4">
        <f t="shared" si="85"/>
        <v>0.17723104450905838</v>
      </c>
      <c r="V811" s="4">
        <f t="shared" si="86"/>
        <v>0.17723104450905838</v>
      </c>
      <c r="W811">
        <f t="shared" si="87"/>
        <v>19</v>
      </c>
      <c r="X811" t="str">
        <f t="shared" si="88"/>
        <v>Thursday</v>
      </c>
      <c r="Y811" s="5" t="str">
        <f t="shared" si="89"/>
        <v>Mar</v>
      </c>
      <c r="Z811" s="5" t="str">
        <f t="shared" si="90"/>
        <v>6-10</v>
      </c>
    </row>
    <row r="812" spans="1:26" x14ac:dyDescent="0.25">
      <c r="A812" s="2" t="s">
        <v>845</v>
      </c>
      <c r="B812" s="2" t="s">
        <v>26</v>
      </c>
      <c r="C812" s="1">
        <v>45722</v>
      </c>
      <c r="D812" s="3">
        <v>0.86597222222222225</v>
      </c>
      <c r="E812" s="2" t="s">
        <v>19</v>
      </c>
      <c r="F812" s="2" t="s">
        <v>44</v>
      </c>
      <c r="G812" s="2">
        <v>44709</v>
      </c>
      <c r="H812" s="2">
        <v>11</v>
      </c>
      <c r="I812" s="2">
        <v>151</v>
      </c>
      <c r="J812" s="2">
        <v>6293</v>
      </c>
      <c r="K812" s="2">
        <v>4738</v>
      </c>
      <c r="L812" s="2">
        <v>281</v>
      </c>
      <c r="M812" s="2">
        <v>20</v>
      </c>
      <c r="N812" s="2">
        <v>27</v>
      </c>
      <c r="O812" s="2">
        <v>126</v>
      </c>
      <c r="P812" s="2">
        <v>35</v>
      </c>
      <c r="Q812" s="2">
        <v>41</v>
      </c>
      <c r="R812" s="2">
        <v>10</v>
      </c>
      <c r="S812" s="2" t="s">
        <v>31</v>
      </c>
      <c r="T812" s="5">
        <f t="shared" si="84"/>
        <v>454</v>
      </c>
      <c r="U812" s="4">
        <f t="shared" si="85"/>
        <v>0.10597418864210785</v>
      </c>
      <c r="V812" s="4">
        <f t="shared" si="86"/>
        <v>0.10597418864210785</v>
      </c>
      <c r="W812">
        <f t="shared" si="87"/>
        <v>20</v>
      </c>
      <c r="X812" t="str">
        <f t="shared" si="88"/>
        <v>Thursday</v>
      </c>
      <c r="Y812" s="5" t="str">
        <f t="shared" si="89"/>
        <v>Mar</v>
      </c>
      <c r="Z812" s="5" t="str">
        <f t="shared" si="90"/>
        <v>11+</v>
      </c>
    </row>
    <row r="813" spans="1:26" x14ac:dyDescent="0.25">
      <c r="A813" s="2" t="s">
        <v>846</v>
      </c>
      <c r="B813" s="2" t="s">
        <v>26</v>
      </c>
      <c r="C813" s="1">
        <v>45722</v>
      </c>
      <c r="D813" s="3">
        <v>0.86875000000000002</v>
      </c>
      <c r="E813" s="2" t="s">
        <v>15</v>
      </c>
      <c r="F813" s="2" t="s">
        <v>49</v>
      </c>
      <c r="G813" s="2">
        <v>45194</v>
      </c>
      <c r="H813" s="2">
        <v>5</v>
      </c>
      <c r="I813" s="2">
        <v>74</v>
      </c>
      <c r="J813" s="2">
        <v>30405</v>
      </c>
      <c r="K813" s="2">
        <v>26300</v>
      </c>
      <c r="L813" s="2">
        <v>928</v>
      </c>
      <c r="M813" s="2">
        <v>78</v>
      </c>
      <c r="N813" s="2">
        <v>157</v>
      </c>
      <c r="O813" s="2">
        <v>116</v>
      </c>
      <c r="P813" s="2">
        <v>188</v>
      </c>
      <c r="Q813" s="2">
        <v>654</v>
      </c>
      <c r="R813" s="2">
        <v>133</v>
      </c>
      <c r="S813" s="2" t="s">
        <v>31</v>
      </c>
      <c r="T813" s="5">
        <f t="shared" si="84"/>
        <v>1279</v>
      </c>
      <c r="U813" s="4">
        <f t="shared" si="85"/>
        <v>0.58193565517546575</v>
      </c>
      <c r="V813" s="4">
        <f t="shared" si="86"/>
        <v>0.58193565517546575</v>
      </c>
      <c r="W813">
        <f t="shared" si="87"/>
        <v>20</v>
      </c>
      <c r="X813" t="str">
        <f t="shared" si="88"/>
        <v>Thursday</v>
      </c>
      <c r="Y813" s="5" t="str">
        <f t="shared" si="89"/>
        <v>Mar</v>
      </c>
      <c r="Z813" s="5" t="str">
        <f t="shared" si="90"/>
        <v>3-5</v>
      </c>
    </row>
    <row r="814" spans="1:26" x14ac:dyDescent="0.25">
      <c r="A814" s="2" t="s">
        <v>847</v>
      </c>
      <c r="B814" s="2" t="s">
        <v>26</v>
      </c>
      <c r="C814" s="1">
        <v>45722</v>
      </c>
      <c r="D814" s="3">
        <v>0.88263888888888886</v>
      </c>
      <c r="E814" s="2" t="s">
        <v>17</v>
      </c>
      <c r="F814" s="2" t="s">
        <v>44</v>
      </c>
      <c r="G814" s="2">
        <v>44845</v>
      </c>
      <c r="H814" s="2">
        <v>5</v>
      </c>
      <c r="I814" s="2">
        <v>102</v>
      </c>
      <c r="J814" s="2">
        <v>4879</v>
      </c>
      <c r="K814" s="2">
        <v>4155</v>
      </c>
      <c r="L814" s="2">
        <v>80</v>
      </c>
      <c r="M814" s="2">
        <v>15</v>
      </c>
      <c r="N814" s="2">
        <v>14</v>
      </c>
      <c r="O814" s="2">
        <v>0</v>
      </c>
      <c r="P814" s="2">
        <v>35</v>
      </c>
      <c r="Q814" s="2">
        <v>50</v>
      </c>
      <c r="R814" s="2">
        <v>3</v>
      </c>
      <c r="S814" s="2" t="s">
        <v>31</v>
      </c>
      <c r="T814" s="5">
        <f t="shared" si="84"/>
        <v>109</v>
      </c>
      <c r="U814" s="4">
        <f t="shared" si="85"/>
        <v>9.2652469617571634E-2</v>
      </c>
      <c r="V814" s="4">
        <f t="shared" si="86"/>
        <v>9.2652469617571634E-2</v>
      </c>
      <c r="W814">
        <f t="shared" si="87"/>
        <v>21</v>
      </c>
      <c r="X814" t="str">
        <f t="shared" si="88"/>
        <v>Thursday</v>
      </c>
      <c r="Y814" s="5" t="str">
        <f t="shared" si="89"/>
        <v>Mar</v>
      </c>
      <c r="Z814" s="5" t="str">
        <f t="shared" si="90"/>
        <v>3-5</v>
      </c>
    </row>
    <row r="815" spans="1:26" x14ac:dyDescent="0.25">
      <c r="A815" s="2" t="s">
        <v>848</v>
      </c>
      <c r="B815" s="2" t="s">
        <v>26</v>
      </c>
      <c r="C815" s="1">
        <v>45722</v>
      </c>
      <c r="D815" s="3">
        <v>0.93958333333333333</v>
      </c>
      <c r="E815" s="2" t="s">
        <v>19</v>
      </c>
      <c r="F815" s="2" t="s">
        <v>44</v>
      </c>
      <c r="G815" s="2">
        <v>44892</v>
      </c>
      <c r="H815" s="2">
        <v>7</v>
      </c>
      <c r="I815" s="2">
        <v>133</v>
      </c>
      <c r="J815" s="2">
        <v>10991</v>
      </c>
      <c r="K815" s="2">
        <v>9684</v>
      </c>
      <c r="L815" s="2">
        <v>437</v>
      </c>
      <c r="M815" s="2">
        <v>58</v>
      </c>
      <c r="N815" s="2">
        <v>56</v>
      </c>
      <c r="O815" s="2">
        <v>259</v>
      </c>
      <c r="P815" s="2">
        <v>90</v>
      </c>
      <c r="Q815" s="2">
        <v>234</v>
      </c>
      <c r="R815" s="2">
        <v>21</v>
      </c>
      <c r="S815" s="2" t="s">
        <v>31</v>
      </c>
      <c r="T815" s="5">
        <f t="shared" si="84"/>
        <v>810</v>
      </c>
      <c r="U815" s="4">
        <f t="shared" si="85"/>
        <v>0.21571772253408181</v>
      </c>
      <c r="V815" s="4">
        <f t="shared" si="86"/>
        <v>0.21571772253408181</v>
      </c>
      <c r="W815">
        <f t="shared" si="87"/>
        <v>22</v>
      </c>
      <c r="X815" t="str">
        <f t="shared" si="88"/>
        <v>Thursday</v>
      </c>
      <c r="Y815" s="5" t="str">
        <f t="shared" si="89"/>
        <v>Mar</v>
      </c>
      <c r="Z815" s="5" t="str">
        <f t="shared" si="90"/>
        <v>6-10</v>
      </c>
    </row>
    <row r="816" spans="1:26" x14ac:dyDescent="0.25">
      <c r="A816" s="2" t="s">
        <v>849</v>
      </c>
      <c r="B816" s="2" t="s">
        <v>26</v>
      </c>
      <c r="C816" s="1">
        <v>45723</v>
      </c>
      <c r="D816" s="3">
        <v>0.41458333333333336</v>
      </c>
      <c r="E816" s="2" t="s">
        <v>16</v>
      </c>
      <c r="F816" s="2" t="s">
        <v>44</v>
      </c>
      <c r="G816" s="2">
        <v>45003</v>
      </c>
      <c r="H816" s="2">
        <v>11</v>
      </c>
      <c r="I816" s="2">
        <v>159</v>
      </c>
      <c r="J816" s="2">
        <v>16828</v>
      </c>
      <c r="K816" s="2">
        <v>11686</v>
      </c>
      <c r="L816" s="2">
        <v>312</v>
      </c>
      <c r="M816" s="2">
        <v>23</v>
      </c>
      <c r="N816" s="2">
        <v>16</v>
      </c>
      <c r="O816" s="2">
        <v>33</v>
      </c>
      <c r="P816" s="2">
        <v>76</v>
      </c>
      <c r="Q816" s="2">
        <v>315</v>
      </c>
      <c r="R816" s="2">
        <v>15</v>
      </c>
      <c r="S816" s="2" t="s">
        <v>31</v>
      </c>
      <c r="T816" s="5">
        <f t="shared" si="84"/>
        <v>384</v>
      </c>
      <c r="U816" s="4">
        <f t="shared" si="85"/>
        <v>0.25967157745039221</v>
      </c>
      <c r="V816" s="4">
        <f t="shared" si="86"/>
        <v>0.25967157745039221</v>
      </c>
      <c r="W816">
        <f t="shared" si="87"/>
        <v>9</v>
      </c>
      <c r="X816" t="str">
        <f t="shared" si="88"/>
        <v>Friday</v>
      </c>
      <c r="Y816" s="5" t="str">
        <f t="shared" si="89"/>
        <v>Mar</v>
      </c>
      <c r="Z816" s="5" t="str">
        <f t="shared" si="90"/>
        <v>11+</v>
      </c>
    </row>
    <row r="817" spans="1:26" x14ac:dyDescent="0.25">
      <c r="A817" s="2" t="s">
        <v>850</v>
      </c>
      <c r="B817" s="2" t="s">
        <v>26</v>
      </c>
      <c r="C817" s="1">
        <v>45723</v>
      </c>
      <c r="D817" s="3">
        <v>0.42916666666666664</v>
      </c>
      <c r="E817" s="2" t="s">
        <v>17</v>
      </c>
      <c r="F817" s="2" t="s">
        <v>36</v>
      </c>
      <c r="G817" s="2">
        <v>44850</v>
      </c>
      <c r="H817" s="2">
        <v>7</v>
      </c>
      <c r="I817" s="2">
        <v>91</v>
      </c>
      <c r="J817" s="2">
        <v>3319</v>
      </c>
      <c r="K817" s="2">
        <v>2941</v>
      </c>
      <c r="L817" s="2">
        <v>59</v>
      </c>
      <c r="M817" s="2">
        <v>11</v>
      </c>
      <c r="N817" s="2">
        <v>10</v>
      </c>
      <c r="O817" s="2">
        <v>0</v>
      </c>
      <c r="P817" s="2">
        <v>31</v>
      </c>
      <c r="Q817" s="2">
        <v>38</v>
      </c>
      <c r="R817" s="2">
        <v>1</v>
      </c>
      <c r="S817" s="2" t="s">
        <v>31</v>
      </c>
      <c r="T817" s="5">
        <f t="shared" si="84"/>
        <v>80</v>
      </c>
      <c r="U817" s="4">
        <f t="shared" si="85"/>
        <v>6.5574136008918621E-2</v>
      </c>
      <c r="V817" s="4">
        <f t="shared" si="86"/>
        <v>6.5574136008918621E-2</v>
      </c>
      <c r="W817">
        <f t="shared" si="87"/>
        <v>10</v>
      </c>
      <c r="X817" t="str">
        <f t="shared" si="88"/>
        <v>Friday</v>
      </c>
      <c r="Y817" s="5" t="str">
        <f t="shared" si="89"/>
        <v>Mar</v>
      </c>
      <c r="Z817" s="5" t="str">
        <f t="shared" si="90"/>
        <v>6-10</v>
      </c>
    </row>
    <row r="818" spans="1:26" x14ac:dyDescent="0.25">
      <c r="A818" s="2" t="s">
        <v>851</v>
      </c>
      <c r="B818" s="2" t="s">
        <v>26</v>
      </c>
      <c r="C818" s="1">
        <v>45723</v>
      </c>
      <c r="D818" s="3">
        <v>0.45833333333333331</v>
      </c>
      <c r="E818" s="2" t="s">
        <v>17</v>
      </c>
      <c r="F818" s="2" t="s">
        <v>44</v>
      </c>
      <c r="G818" s="2">
        <v>44953</v>
      </c>
      <c r="H818" s="2">
        <v>7</v>
      </c>
      <c r="I818" s="2">
        <v>29</v>
      </c>
      <c r="J818" s="2">
        <v>8185</v>
      </c>
      <c r="K818" s="2">
        <v>6476</v>
      </c>
      <c r="L818" s="2">
        <v>115</v>
      </c>
      <c r="M818" s="2">
        <v>16</v>
      </c>
      <c r="N818" s="2">
        <v>14</v>
      </c>
      <c r="O818" s="2">
        <v>0</v>
      </c>
      <c r="P818" s="2">
        <v>113</v>
      </c>
      <c r="Q818" s="2">
        <v>67</v>
      </c>
      <c r="R818" s="2">
        <v>2</v>
      </c>
      <c r="S818" s="2" t="s">
        <v>31</v>
      </c>
      <c r="T818" s="5">
        <f t="shared" si="84"/>
        <v>145</v>
      </c>
      <c r="U818" s="4">
        <f t="shared" si="85"/>
        <v>0.14406157542321982</v>
      </c>
      <c r="V818" s="4">
        <f t="shared" si="86"/>
        <v>0.14406157542321982</v>
      </c>
      <c r="W818">
        <f t="shared" si="87"/>
        <v>11</v>
      </c>
      <c r="X818" t="str">
        <f t="shared" si="88"/>
        <v>Friday</v>
      </c>
      <c r="Y818" s="5" t="str">
        <f t="shared" si="89"/>
        <v>Mar</v>
      </c>
      <c r="Z818" s="5" t="str">
        <f t="shared" si="90"/>
        <v>6-10</v>
      </c>
    </row>
    <row r="819" spans="1:26" x14ac:dyDescent="0.25">
      <c r="A819" s="2" t="s">
        <v>852</v>
      </c>
      <c r="B819" s="2" t="s">
        <v>26</v>
      </c>
      <c r="C819" s="1">
        <v>45723</v>
      </c>
      <c r="D819" s="3">
        <v>0.75208333333333333</v>
      </c>
      <c r="E819" s="2" t="s">
        <v>15</v>
      </c>
      <c r="F819" s="2" t="s">
        <v>36</v>
      </c>
      <c r="G819" s="2">
        <v>45033</v>
      </c>
      <c r="H819" s="2">
        <v>7</v>
      </c>
      <c r="I819" s="2">
        <v>72</v>
      </c>
      <c r="J819" s="2">
        <v>37587</v>
      </c>
      <c r="K819" s="2">
        <v>32448</v>
      </c>
      <c r="L819" s="2">
        <v>1256</v>
      </c>
      <c r="M819" s="2">
        <v>144</v>
      </c>
      <c r="N819" s="2">
        <v>253</v>
      </c>
      <c r="O819" s="2">
        <v>163</v>
      </c>
      <c r="P819" s="2">
        <v>76</v>
      </c>
      <c r="Q819" s="2">
        <v>1331</v>
      </c>
      <c r="R819" s="2">
        <v>107</v>
      </c>
      <c r="S819" s="2" t="s">
        <v>31</v>
      </c>
      <c r="T819" s="5">
        <f t="shared" si="84"/>
        <v>1816</v>
      </c>
      <c r="U819" s="4">
        <f t="shared" si="85"/>
        <v>0.72053827193391518</v>
      </c>
      <c r="V819" s="4">
        <f t="shared" si="86"/>
        <v>0.72053827193391518</v>
      </c>
      <c r="W819">
        <f t="shared" si="87"/>
        <v>18</v>
      </c>
      <c r="X819" t="str">
        <f t="shared" si="88"/>
        <v>Friday</v>
      </c>
      <c r="Y819" s="5" t="str">
        <f t="shared" si="89"/>
        <v>Mar</v>
      </c>
      <c r="Z819" s="5" t="str">
        <f t="shared" si="90"/>
        <v>6-10</v>
      </c>
    </row>
    <row r="820" spans="1:26" x14ac:dyDescent="0.25">
      <c r="A820" s="2" t="s">
        <v>853</v>
      </c>
      <c r="B820" s="2" t="s">
        <v>26</v>
      </c>
      <c r="C820" s="1">
        <v>45723</v>
      </c>
      <c r="D820" s="3">
        <v>0.7631944444444444</v>
      </c>
      <c r="E820" s="2" t="s">
        <v>19</v>
      </c>
      <c r="F820" s="2" t="s">
        <v>38</v>
      </c>
      <c r="G820" s="2">
        <v>44841</v>
      </c>
      <c r="H820" s="2">
        <v>9</v>
      </c>
      <c r="I820" s="2">
        <v>141</v>
      </c>
      <c r="J820" s="2">
        <v>19751</v>
      </c>
      <c r="K820" s="2">
        <v>14125</v>
      </c>
      <c r="L820" s="2">
        <v>880</v>
      </c>
      <c r="M820" s="2">
        <v>85</v>
      </c>
      <c r="N820" s="2">
        <v>111</v>
      </c>
      <c r="O820" s="2">
        <v>596</v>
      </c>
      <c r="P820" s="2">
        <v>49</v>
      </c>
      <c r="Q820" s="2">
        <v>376</v>
      </c>
      <c r="R820" s="2">
        <v>41</v>
      </c>
      <c r="S820" s="2" t="s">
        <v>31</v>
      </c>
      <c r="T820" s="5">
        <f t="shared" si="84"/>
        <v>1672</v>
      </c>
      <c r="U820" s="4">
        <f t="shared" si="85"/>
        <v>0.31500189558662833</v>
      </c>
      <c r="V820" s="4">
        <f t="shared" si="86"/>
        <v>0.31500189558662833</v>
      </c>
      <c r="W820">
        <f t="shared" si="87"/>
        <v>18</v>
      </c>
      <c r="X820" t="str">
        <f t="shared" si="88"/>
        <v>Friday</v>
      </c>
      <c r="Y820" s="5" t="str">
        <f t="shared" si="89"/>
        <v>Mar</v>
      </c>
      <c r="Z820" s="5" t="str">
        <f t="shared" si="90"/>
        <v>6-10</v>
      </c>
    </row>
    <row r="821" spans="1:26" x14ac:dyDescent="0.25">
      <c r="A821" s="2" t="s">
        <v>854</v>
      </c>
      <c r="B821" s="2" t="s">
        <v>26</v>
      </c>
      <c r="C821" s="1">
        <v>45723</v>
      </c>
      <c r="D821" s="3">
        <v>0.82847222222222228</v>
      </c>
      <c r="E821" s="2" t="s">
        <v>15</v>
      </c>
      <c r="F821" s="2" t="s">
        <v>27</v>
      </c>
      <c r="G821" s="2">
        <v>44993</v>
      </c>
      <c r="H821" s="2">
        <v>5</v>
      </c>
      <c r="I821" s="2">
        <v>194</v>
      </c>
      <c r="J821" s="2">
        <v>26293</v>
      </c>
      <c r="K821" s="2">
        <v>21113</v>
      </c>
      <c r="L821" s="2">
        <v>593</v>
      </c>
      <c r="M821" s="2">
        <v>62</v>
      </c>
      <c r="N821" s="2">
        <v>136</v>
      </c>
      <c r="O821" s="2">
        <v>96</v>
      </c>
      <c r="P821" s="2">
        <v>117</v>
      </c>
      <c r="Q821" s="2">
        <v>461</v>
      </c>
      <c r="R821" s="2">
        <v>39</v>
      </c>
      <c r="S821" s="2" t="s">
        <v>31</v>
      </c>
      <c r="T821" s="5">
        <f t="shared" si="84"/>
        <v>887</v>
      </c>
      <c r="U821" s="4">
        <f t="shared" si="85"/>
        <v>0.46925077234236434</v>
      </c>
      <c r="V821" s="4">
        <f t="shared" si="86"/>
        <v>0.46925077234236434</v>
      </c>
      <c r="W821">
        <f t="shared" si="87"/>
        <v>19</v>
      </c>
      <c r="X821" t="str">
        <f t="shared" si="88"/>
        <v>Friday</v>
      </c>
      <c r="Y821" s="5" t="str">
        <f t="shared" si="89"/>
        <v>Mar</v>
      </c>
      <c r="Z821" s="5" t="str">
        <f t="shared" si="90"/>
        <v>3-5</v>
      </c>
    </row>
    <row r="822" spans="1:26" x14ac:dyDescent="0.25">
      <c r="A822" s="2" t="s">
        <v>855</v>
      </c>
      <c r="B822" s="2" t="s">
        <v>26</v>
      </c>
      <c r="C822" s="1">
        <v>45723</v>
      </c>
      <c r="D822" s="3">
        <v>0.84166666666666667</v>
      </c>
      <c r="E822" s="2" t="s">
        <v>15</v>
      </c>
      <c r="F822" s="2" t="s">
        <v>18</v>
      </c>
      <c r="G822" s="2">
        <v>45141</v>
      </c>
      <c r="H822" s="2">
        <v>7</v>
      </c>
      <c r="I822" s="2">
        <v>128</v>
      </c>
      <c r="J822" s="2">
        <v>39007</v>
      </c>
      <c r="K822" s="2">
        <v>27689</v>
      </c>
      <c r="L822" s="2">
        <v>1552</v>
      </c>
      <c r="M822" s="2">
        <v>157</v>
      </c>
      <c r="N822" s="2">
        <v>302</v>
      </c>
      <c r="O822" s="2">
        <v>143</v>
      </c>
      <c r="P822" s="2">
        <v>256</v>
      </c>
      <c r="Q822" s="2">
        <v>827</v>
      </c>
      <c r="R822" s="2">
        <v>110</v>
      </c>
      <c r="S822" s="2" t="s">
        <v>31</v>
      </c>
      <c r="T822" s="5">
        <f t="shared" si="84"/>
        <v>2154</v>
      </c>
      <c r="U822" s="4">
        <f t="shared" si="85"/>
        <v>0.61338915841474495</v>
      </c>
      <c r="V822" s="4">
        <f t="shared" si="86"/>
        <v>0.61338915841474495</v>
      </c>
      <c r="W822">
        <f t="shared" si="87"/>
        <v>20</v>
      </c>
      <c r="X822" t="str">
        <f t="shared" si="88"/>
        <v>Friday</v>
      </c>
      <c r="Y822" s="5" t="str">
        <f t="shared" si="89"/>
        <v>Mar</v>
      </c>
      <c r="Z822" s="5" t="str">
        <f t="shared" si="90"/>
        <v>6-10</v>
      </c>
    </row>
    <row r="823" spans="1:26" x14ac:dyDescent="0.25">
      <c r="A823" s="2" t="s">
        <v>856</v>
      </c>
      <c r="B823" s="2" t="s">
        <v>26</v>
      </c>
      <c r="C823" s="1">
        <v>45723</v>
      </c>
      <c r="D823" s="3">
        <v>0.84583333333333333</v>
      </c>
      <c r="E823" s="2" t="s">
        <v>19</v>
      </c>
      <c r="F823" s="2" t="s">
        <v>49</v>
      </c>
      <c r="G823" s="2">
        <v>44997</v>
      </c>
      <c r="H823" s="2">
        <v>4</v>
      </c>
      <c r="I823" s="2">
        <v>332</v>
      </c>
      <c r="J823" s="2">
        <v>11963</v>
      </c>
      <c r="K823" s="2">
        <v>8615</v>
      </c>
      <c r="L823" s="2">
        <v>341</v>
      </c>
      <c r="M823" s="2">
        <v>27</v>
      </c>
      <c r="N823" s="2">
        <v>39</v>
      </c>
      <c r="O823" s="2">
        <v>134</v>
      </c>
      <c r="P823" s="2">
        <v>26</v>
      </c>
      <c r="Q823" s="2">
        <v>192</v>
      </c>
      <c r="R823" s="2">
        <v>11</v>
      </c>
      <c r="S823" s="2" t="s">
        <v>31</v>
      </c>
      <c r="T823" s="5">
        <f t="shared" si="84"/>
        <v>541</v>
      </c>
      <c r="U823" s="4">
        <f t="shared" si="85"/>
        <v>0.19145720825832832</v>
      </c>
      <c r="V823" s="4">
        <f t="shared" si="86"/>
        <v>0.19145720825832832</v>
      </c>
      <c r="W823">
        <f t="shared" si="87"/>
        <v>20</v>
      </c>
      <c r="X823" t="str">
        <f t="shared" si="88"/>
        <v>Friday</v>
      </c>
      <c r="Y823" s="5" t="str">
        <f t="shared" si="89"/>
        <v>Mar</v>
      </c>
      <c r="Z823" s="5" t="str">
        <f t="shared" si="90"/>
        <v>3-5</v>
      </c>
    </row>
    <row r="824" spans="1:26" x14ac:dyDescent="0.25">
      <c r="A824" s="2" t="s">
        <v>857</v>
      </c>
      <c r="B824" s="2" t="s">
        <v>26</v>
      </c>
      <c r="C824" s="1">
        <v>45723</v>
      </c>
      <c r="D824" s="3">
        <v>0.84652777777777777</v>
      </c>
      <c r="E824" s="2" t="s">
        <v>16</v>
      </c>
      <c r="F824" s="2" t="s">
        <v>36</v>
      </c>
      <c r="G824" s="2">
        <v>44776</v>
      </c>
      <c r="H824" s="2">
        <v>10</v>
      </c>
      <c r="I824" s="2">
        <v>240</v>
      </c>
      <c r="J824" s="2">
        <v>17319</v>
      </c>
      <c r="K824" s="2">
        <v>16032</v>
      </c>
      <c r="L824" s="2">
        <v>639</v>
      </c>
      <c r="M824" s="2">
        <v>57</v>
      </c>
      <c r="N824" s="2">
        <v>35</v>
      </c>
      <c r="O824" s="2">
        <v>98</v>
      </c>
      <c r="P824" s="2">
        <v>33</v>
      </c>
      <c r="Q824" s="2">
        <v>233</v>
      </c>
      <c r="R824" s="2">
        <v>36</v>
      </c>
      <c r="S824" s="2" t="s">
        <v>31</v>
      </c>
      <c r="T824" s="5">
        <f t="shared" si="84"/>
        <v>829</v>
      </c>
      <c r="U824" s="4">
        <f t="shared" si="85"/>
        <v>0.35804895479721277</v>
      </c>
      <c r="V824" s="4">
        <f t="shared" si="86"/>
        <v>0.35804895479721277</v>
      </c>
      <c r="W824">
        <f t="shared" si="87"/>
        <v>20</v>
      </c>
      <c r="X824" t="str">
        <f t="shared" si="88"/>
        <v>Friday</v>
      </c>
      <c r="Y824" s="5" t="str">
        <f t="shared" si="89"/>
        <v>Mar</v>
      </c>
      <c r="Z824" s="5" t="str">
        <f t="shared" si="90"/>
        <v>6-10</v>
      </c>
    </row>
    <row r="825" spans="1:26" x14ac:dyDescent="0.25">
      <c r="A825" s="2" t="s">
        <v>858</v>
      </c>
      <c r="B825" s="2" t="s">
        <v>26</v>
      </c>
      <c r="C825" s="1">
        <v>45723</v>
      </c>
      <c r="D825" s="3">
        <v>0.87013888888888891</v>
      </c>
      <c r="E825" s="2" t="s">
        <v>19</v>
      </c>
      <c r="F825" s="2" t="s">
        <v>30</v>
      </c>
      <c r="G825" s="2">
        <v>44868</v>
      </c>
      <c r="H825" s="2">
        <v>6</v>
      </c>
      <c r="I825" s="2">
        <v>317</v>
      </c>
      <c r="J825" s="2">
        <v>20521</v>
      </c>
      <c r="K825" s="2">
        <v>17902</v>
      </c>
      <c r="L825" s="2">
        <v>580</v>
      </c>
      <c r="M825" s="2">
        <v>71</v>
      </c>
      <c r="N825" s="2">
        <v>90</v>
      </c>
      <c r="O825" s="2">
        <v>320</v>
      </c>
      <c r="P825" s="2">
        <v>136</v>
      </c>
      <c r="Q825" s="2">
        <v>202</v>
      </c>
      <c r="R825" s="2">
        <v>22</v>
      </c>
      <c r="S825" s="2" t="s">
        <v>31</v>
      </c>
      <c r="T825" s="5">
        <f t="shared" si="84"/>
        <v>1061</v>
      </c>
      <c r="U825" s="4">
        <f t="shared" si="85"/>
        <v>0.3989926005170723</v>
      </c>
      <c r="V825" s="4">
        <f t="shared" si="86"/>
        <v>0.3989926005170723</v>
      </c>
      <c r="W825">
        <f t="shared" si="87"/>
        <v>20</v>
      </c>
      <c r="X825" t="str">
        <f t="shared" si="88"/>
        <v>Friday</v>
      </c>
      <c r="Y825" s="5" t="str">
        <f t="shared" si="89"/>
        <v>Mar</v>
      </c>
      <c r="Z825" s="5" t="str">
        <f t="shared" si="90"/>
        <v>6-10</v>
      </c>
    </row>
    <row r="826" spans="1:26" x14ac:dyDescent="0.25">
      <c r="A826" s="2" t="s">
        <v>859</v>
      </c>
      <c r="B826" s="2" t="s">
        <v>26</v>
      </c>
      <c r="C826" s="1">
        <v>45723</v>
      </c>
      <c r="D826" s="3">
        <v>0.87013888888888891</v>
      </c>
      <c r="E826" s="2" t="s">
        <v>19</v>
      </c>
      <c r="F826" s="2" t="s">
        <v>49</v>
      </c>
      <c r="G826" s="2">
        <v>44859</v>
      </c>
      <c r="H826" s="2">
        <v>10</v>
      </c>
      <c r="I826" s="2">
        <v>142</v>
      </c>
      <c r="J826" s="2">
        <v>43463</v>
      </c>
      <c r="K826" s="2">
        <v>36799</v>
      </c>
      <c r="L826" s="2">
        <v>1978</v>
      </c>
      <c r="M826" s="2">
        <v>203</v>
      </c>
      <c r="N826" s="2">
        <v>182</v>
      </c>
      <c r="O826" s="2">
        <v>932</v>
      </c>
      <c r="P826" s="2">
        <v>176</v>
      </c>
      <c r="Q826" s="2">
        <v>624</v>
      </c>
      <c r="R826" s="2">
        <v>109</v>
      </c>
      <c r="S826" s="2" t="s">
        <v>28</v>
      </c>
      <c r="T826" s="5">
        <f t="shared" si="84"/>
        <v>3295</v>
      </c>
      <c r="U826" s="4">
        <f t="shared" si="85"/>
        <v>0.82032591007378675</v>
      </c>
      <c r="V826" s="4">
        <f t="shared" si="86"/>
        <v>0.82032591007378675</v>
      </c>
      <c r="W826">
        <f t="shared" si="87"/>
        <v>20</v>
      </c>
      <c r="X826" t="str">
        <f t="shared" si="88"/>
        <v>Friday</v>
      </c>
      <c r="Y826" s="5" t="str">
        <f t="shared" si="89"/>
        <v>Mar</v>
      </c>
      <c r="Z826" s="5" t="str">
        <f t="shared" si="90"/>
        <v>6-10</v>
      </c>
    </row>
    <row r="827" spans="1:26" x14ac:dyDescent="0.25">
      <c r="A827" s="2" t="s">
        <v>860</v>
      </c>
      <c r="B827" s="2" t="s">
        <v>26</v>
      </c>
      <c r="C827" s="1">
        <v>45723</v>
      </c>
      <c r="D827" s="3">
        <v>0.93263888888888891</v>
      </c>
      <c r="E827" s="2" t="s">
        <v>15</v>
      </c>
      <c r="F827" s="2" t="s">
        <v>36</v>
      </c>
      <c r="G827" s="2">
        <v>44755</v>
      </c>
      <c r="H827" s="2">
        <v>8</v>
      </c>
      <c r="I827" s="2">
        <v>121</v>
      </c>
      <c r="J827" s="2">
        <v>21947</v>
      </c>
      <c r="K827" s="2">
        <v>16746</v>
      </c>
      <c r="L827" s="2">
        <v>571</v>
      </c>
      <c r="M827" s="2">
        <v>40</v>
      </c>
      <c r="N827" s="2">
        <v>137</v>
      </c>
      <c r="O827" s="2">
        <v>55</v>
      </c>
      <c r="P827" s="2">
        <v>52</v>
      </c>
      <c r="Q827" s="2">
        <v>553</v>
      </c>
      <c r="R827" s="2">
        <v>99</v>
      </c>
      <c r="S827" s="2" t="s">
        <v>31</v>
      </c>
      <c r="T827" s="5">
        <f t="shared" si="84"/>
        <v>803</v>
      </c>
      <c r="U827" s="4">
        <f t="shared" si="85"/>
        <v>0.37417048374483297</v>
      </c>
      <c r="V827" s="4">
        <f t="shared" si="86"/>
        <v>0.37417048374483297</v>
      </c>
      <c r="W827">
        <f t="shared" si="87"/>
        <v>22</v>
      </c>
      <c r="X827" t="str">
        <f t="shared" si="88"/>
        <v>Friday</v>
      </c>
      <c r="Y827" s="5" t="str">
        <f t="shared" si="89"/>
        <v>Mar</v>
      </c>
      <c r="Z827" s="5" t="str">
        <f t="shared" si="90"/>
        <v>6-10</v>
      </c>
    </row>
    <row r="828" spans="1:26" x14ac:dyDescent="0.25">
      <c r="A828" s="2" t="s">
        <v>861</v>
      </c>
      <c r="B828" s="2" t="s">
        <v>26</v>
      </c>
      <c r="C828" s="1">
        <v>45724</v>
      </c>
      <c r="D828" s="3">
        <v>2.361111111111111E-2</v>
      </c>
      <c r="E828" s="2" t="s">
        <v>15</v>
      </c>
      <c r="F828" s="2" t="s">
        <v>44</v>
      </c>
      <c r="G828" s="2">
        <v>45103</v>
      </c>
      <c r="H828" s="2">
        <v>10</v>
      </c>
      <c r="I828" s="2">
        <v>173</v>
      </c>
      <c r="J828" s="2">
        <v>23475</v>
      </c>
      <c r="K828" s="2">
        <v>18851</v>
      </c>
      <c r="L828" s="2">
        <v>722</v>
      </c>
      <c r="M828" s="2">
        <v>105</v>
      </c>
      <c r="N828" s="2">
        <v>151</v>
      </c>
      <c r="O828" s="2">
        <v>65</v>
      </c>
      <c r="P828" s="2">
        <v>135</v>
      </c>
      <c r="Q828" s="2">
        <v>539</v>
      </c>
      <c r="R828" s="2">
        <v>51</v>
      </c>
      <c r="S828" s="2" t="s">
        <v>31</v>
      </c>
      <c r="T828" s="5">
        <f t="shared" si="84"/>
        <v>1043</v>
      </c>
      <c r="U828" s="4">
        <f t="shared" si="85"/>
        <v>0.41795445979203155</v>
      </c>
      <c r="V828" s="4">
        <f t="shared" si="86"/>
        <v>0.41795445979203155</v>
      </c>
      <c r="W828">
        <f t="shared" si="87"/>
        <v>0</v>
      </c>
      <c r="X828" t="str">
        <f t="shared" si="88"/>
        <v>Saturday</v>
      </c>
      <c r="Y828" s="5" t="str">
        <f t="shared" si="89"/>
        <v>Mar</v>
      </c>
      <c r="Z828" s="5" t="str">
        <f t="shared" si="90"/>
        <v>6-10</v>
      </c>
    </row>
    <row r="829" spans="1:26" x14ac:dyDescent="0.25">
      <c r="A829" s="2" t="s">
        <v>862</v>
      </c>
      <c r="B829" s="2" t="s">
        <v>26</v>
      </c>
      <c r="C829" s="1">
        <v>45724</v>
      </c>
      <c r="D829" s="3">
        <v>2.361111111111111E-2</v>
      </c>
      <c r="E829" s="2" t="s">
        <v>15</v>
      </c>
      <c r="F829" s="2" t="s">
        <v>49</v>
      </c>
      <c r="G829" s="2">
        <v>44868</v>
      </c>
      <c r="H829" s="2">
        <v>9</v>
      </c>
      <c r="I829" s="2">
        <v>68</v>
      </c>
      <c r="J829" s="2">
        <v>27734</v>
      </c>
      <c r="K829" s="2">
        <v>21116</v>
      </c>
      <c r="L829" s="2">
        <v>986</v>
      </c>
      <c r="M829" s="2">
        <v>65</v>
      </c>
      <c r="N829" s="2">
        <v>157</v>
      </c>
      <c r="O829" s="2">
        <v>98</v>
      </c>
      <c r="P829" s="2">
        <v>102</v>
      </c>
      <c r="Q829" s="2">
        <v>239</v>
      </c>
      <c r="R829" s="2">
        <v>84</v>
      </c>
      <c r="S829" s="2" t="s">
        <v>31</v>
      </c>
      <c r="T829" s="5">
        <f t="shared" si="84"/>
        <v>1306</v>
      </c>
      <c r="U829" s="4">
        <f t="shared" si="85"/>
        <v>0.47062494428100204</v>
      </c>
      <c r="V829" s="4">
        <f t="shared" si="86"/>
        <v>0.47062494428100204</v>
      </c>
      <c r="W829">
        <f t="shared" si="87"/>
        <v>0</v>
      </c>
      <c r="X829" t="str">
        <f t="shared" si="88"/>
        <v>Saturday</v>
      </c>
      <c r="Y829" s="5" t="str">
        <f t="shared" si="89"/>
        <v>Mar</v>
      </c>
      <c r="Z829" s="5" t="str">
        <f t="shared" si="90"/>
        <v>6-10</v>
      </c>
    </row>
    <row r="830" spans="1:26" x14ac:dyDescent="0.25">
      <c r="A830" s="2" t="s">
        <v>863</v>
      </c>
      <c r="B830" s="2" t="s">
        <v>26</v>
      </c>
      <c r="C830" s="1">
        <v>45724</v>
      </c>
      <c r="D830" s="3">
        <v>0.26597222222222222</v>
      </c>
      <c r="E830" s="2" t="s">
        <v>15</v>
      </c>
      <c r="F830" s="2" t="s">
        <v>27</v>
      </c>
      <c r="G830" s="2">
        <v>44884</v>
      </c>
      <c r="H830" s="2">
        <v>10</v>
      </c>
      <c r="I830" s="2">
        <v>94</v>
      </c>
      <c r="J830" s="2">
        <v>13073</v>
      </c>
      <c r="K830" s="2">
        <v>10315</v>
      </c>
      <c r="L830" s="2">
        <v>475</v>
      </c>
      <c r="M830" s="2">
        <v>46</v>
      </c>
      <c r="N830" s="2">
        <v>79</v>
      </c>
      <c r="O830" s="2">
        <v>54</v>
      </c>
      <c r="P830" s="2">
        <v>20</v>
      </c>
      <c r="Q830" s="2">
        <v>194</v>
      </c>
      <c r="R830" s="2">
        <v>20</v>
      </c>
      <c r="S830" s="2" t="s">
        <v>31</v>
      </c>
      <c r="T830" s="5">
        <f t="shared" si="84"/>
        <v>654</v>
      </c>
      <c r="U830" s="4">
        <f t="shared" si="85"/>
        <v>0.22981463327689156</v>
      </c>
      <c r="V830" s="4">
        <f t="shared" si="86"/>
        <v>0.22981463327689156</v>
      </c>
      <c r="W830">
        <f t="shared" si="87"/>
        <v>6</v>
      </c>
      <c r="X830" t="str">
        <f t="shared" si="88"/>
        <v>Saturday</v>
      </c>
      <c r="Y830" s="5" t="str">
        <f t="shared" si="89"/>
        <v>Mar</v>
      </c>
      <c r="Z830" s="5" t="str">
        <f t="shared" si="90"/>
        <v>6-10</v>
      </c>
    </row>
    <row r="831" spans="1:26" x14ac:dyDescent="0.25">
      <c r="A831" s="2" t="s">
        <v>864</v>
      </c>
      <c r="B831" s="2" t="s">
        <v>26</v>
      </c>
      <c r="C831" s="1">
        <v>45724</v>
      </c>
      <c r="D831" s="3">
        <v>0.33263888888888887</v>
      </c>
      <c r="E831" s="2" t="s">
        <v>16</v>
      </c>
      <c r="F831" s="2" t="s">
        <v>18</v>
      </c>
      <c r="G831" s="2">
        <v>44993</v>
      </c>
      <c r="H831" s="2">
        <v>3</v>
      </c>
      <c r="I831" s="2">
        <v>288</v>
      </c>
      <c r="J831" s="2">
        <v>11722</v>
      </c>
      <c r="K831" s="2">
        <v>9046</v>
      </c>
      <c r="L831" s="2">
        <v>384</v>
      </c>
      <c r="M831" s="2">
        <v>52</v>
      </c>
      <c r="N831" s="2">
        <v>41</v>
      </c>
      <c r="O831" s="2">
        <v>64</v>
      </c>
      <c r="P831" s="2">
        <v>64</v>
      </c>
      <c r="Q831" s="2">
        <v>117</v>
      </c>
      <c r="R831" s="2">
        <v>16</v>
      </c>
      <c r="S831" s="2" t="s">
        <v>31</v>
      </c>
      <c r="T831" s="5">
        <f t="shared" si="84"/>
        <v>541</v>
      </c>
      <c r="U831" s="4">
        <f t="shared" si="85"/>
        <v>0.20105349721067722</v>
      </c>
      <c r="V831" s="4">
        <f t="shared" si="86"/>
        <v>0.20105349721067722</v>
      </c>
      <c r="W831">
        <f t="shared" si="87"/>
        <v>7</v>
      </c>
      <c r="X831" t="str">
        <f t="shared" si="88"/>
        <v>Saturday</v>
      </c>
      <c r="Y831" s="5" t="str">
        <f t="shared" si="89"/>
        <v>Mar</v>
      </c>
      <c r="Z831" s="5" t="str">
        <f t="shared" si="90"/>
        <v>3-5</v>
      </c>
    </row>
    <row r="832" spans="1:26" x14ac:dyDescent="0.25">
      <c r="A832" s="2" t="s">
        <v>865</v>
      </c>
      <c r="B832" s="2" t="s">
        <v>26</v>
      </c>
      <c r="C832" s="1">
        <v>45724</v>
      </c>
      <c r="D832" s="3">
        <v>0.34652777777777777</v>
      </c>
      <c r="E832" s="2" t="s">
        <v>15</v>
      </c>
      <c r="F832" s="2" t="s">
        <v>49</v>
      </c>
      <c r="G832" s="2">
        <v>44922</v>
      </c>
      <c r="H832" s="2">
        <v>10</v>
      </c>
      <c r="I832" s="2">
        <v>98</v>
      </c>
      <c r="J832" s="2">
        <v>53764</v>
      </c>
      <c r="K832" s="2">
        <v>48564</v>
      </c>
      <c r="L832" s="2">
        <v>1434</v>
      </c>
      <c r="M832" s="2">
        <v>239</v>
      </c>
      <c r="N832" s="2">
        <v>445</v>
      </c>
      <c r="O832" s="2">
        <v>296</v>
      </c>
      <c r="P832" s="2">
        <v>222</v>
      </c>
      <c r="Q832" s="2">
        <v>741</v>
      </c>
      <c r="R832" s="2">
        <v>195</v>
      </c>
      <c r="S832" s="2" t="s">
        <v>28</v>
      </c>
      <c r="T832" s="5">
        <f t="shared" si="84"/>
        <v>2414</v>
      </c>
      <c r="U832" s="4">
        <f t="shared" si="85"/>
        <v>1.0810738613596902</v>
      </c>
      <c r="V832" s="4">
        <f t="shared" si="86"/>
        <v>1.0810738613596902</v>
      </c>
      <c r="W832">
        <f t="shared" si="87"/>
        <v>8</v>
      </c>
      <c r="X832" t="str">
        <f t="shared" si="88"/>
        <v>Saturday</v>
      </c>
      <c r="Y832" s="5" t="str">
        <f t="shared" si="89"/>
        <v>Mar</v>
      </c>
      <c r="Z832" s="5" t="str">
        <f t="shared" si="90"/>
        <v>6-10</v>
      </c>
    </row>
    <row r="833" spans="1:26" x14ac:dyDescent="0.25">
      <c r="A833" s="2" t="s">
        <v>866</v>
      </c>
      <c r="B833" s="2" t="s">
        <v>26</v>
      </c>
      <c r="C833" s="1">
        <v>45724</v>
      </c>
      <c r="D833" s="3">
        <v>0.4861111111111111</v>
      </c>
      <c r="E833" s="2" t="s">
        <v>17</v>
      </c>
      <c r="F833" s="2" t="s">
        <v>30</v>
      </c>
      <c r="G833" s="2">
        <v>45010</v>
      </c>
      <c r="H833" s="2">
        <v>7</v>
      </c>
      <c r="I833" s="2">
        <v>39</v>
      </c>
      <c r="J833" s="2">
        <v>3175</v>
      </c>
      <c r="K833" s="2">
        <v>2894</v>
      </c>
      <c r="L833" s="2">
        <v>38</v>
      </c>
      <c r="M833" s="2">
        <v>6</v>
      </c>
      <c r="N833" s="2">
        <v>4</v>
      </c>
      <c r="O833" s="2">
        <v>0</v>
      </c>
      <c r="P833" s="2">
        <v>51</v>
      </c>
      <c r="Q833" s="2">
        <v>44</v>
      </c>
      <c r="R833" s="2">
        <v>2</v>
      </c>
      <c r="S833" s="2" t="s">
        <v>31</v>
      </c>
      <c r="T833" s="5">
        <f t="shared" si="84"/>
        <v>48</v>
      </c>
      <c r="U833" s="4">
        <f t="shared" si="85"/>
        <v>6.429682292823817E-2</v>
      </c>
      <c r="V833" s="4">
        <f t="shared" si="86"/>
        <v>6.429682292823817E-2</v>
      </c>
      <c r="W833">
        <f t="shared" si="87"/>
        <v>11</v>
      </c>
      <c r="X833" t="str">
        <f t="shared" si="88"/>
        <v>Saturday</v>
      </c>
      <c r="Y833" s="5" t="str">
        <f t="shared" si="89"/>
        <v>Mar</v>
      </c>
      <c r="Z833" s="5" t="str">
        <f t="shared" si="90"/>
        <v>6-10</v>
      </c>
    </row>
    <row r="834" spans="1:26" x14ac:dyDescent="0.25">
      <c r="A834" s="2" t="s">
        <v>867</v>
      </c>
      <c r="B834" s="2" t="s">
        <v>26</v>
      </c>
      <c r="C834" s="1">
        <v>45724</v>
      </c>
      <c r="D834" s="3">
        <v>0.52083333333333337</v>
      </c>
      <c r="E834" s="2" t="s">
        <v>16</v>
      </c>
      <c r="F834" s="2" t="s">
        <v>49</v>
      </c>
      <c r="G834" s="2">
        <v>44865</v>
      </c>
      <c r="H834" s="2">
        <v>8</v>
      </c>
      <c r="I834" s="2">
        <v>201</v>
      </c>
      <c r="J834" s="2">
        <v>17774</v>
      </c>
      <c r="K834" s="2">
        <v>12551</v>
      </c>
      <c r="L834" s="2">
        <v>627</v>
      </c>
      <c r="M834" s="2">
        <v>71</v>
      </c>
      <c r="N834" s="2">
        <v>46</v>
      </c>
      <c r="O834" s="2">
        <v>118</v>
      </c>
      <c r="P834" s="2">
        <v>76</v>
      </c>
      <c r="Q834" s="2">
        <v>286</v>
      </c>
      <c r="R834" s="2">
        <v>9</v>
      </c>
      <c r="S834" s="2" t="s">
        <v>31</v>
      </c>
      <c r="T834" s="5">
        <f t="shared" ref="T834:T897" si="91">SUM(L834:O834)</f>
        <v>862</v>
      </c>
      <c r="U834" s="4">
        <f t="shared" ref="U834:U897" si="92">K834/G834</f>
        <v>0.27975036219770422</v>
      </c>
      <c r="V834" s="4">
        <f t="shared" ref="V834:V897" si="93">K834/G834</f>
        <v>0.27975036219770422</v>
      </c>
      <c r="W834">
        <f t="shared" ref="W834:W897" si="94">HOUR(D834)</f>
        <v>12</v>
      </c>
      <c r="X834" t="str">
        <f t="shared" ref="X834:X897" si="95">TEXT(C834,"dddd")</f>
        <v>Saturday</v>
      </c>
      <c r="Y834" s="5" t="str">
        <f t="shared" ref="Y834:Y897" si="96">TEXT(C834,"mmm")</f>
        <v>Mar</v>
      </c>
      <c r="Z834" s="5" t="str">
        <f t="shared" ref="Z834:Z897" si="97">IF(H834&lt;=2,"0-2",IF(H834&lt;=5,"3-5",IF(H834&lt;=10,"6-10","11+")))</f>
        <v>6-10</v>
      </c>
    </row>
    <row r="835" spans="1:26" x14ac:dyDescent="0.25">
      <c r="A835" s="2" t="s">
        <v>868</v>
      </c>
      <c r="B835" s="2" t="s">
        <v>26</v>
      </c>
      <c r="C835" s="1">
        <v>45724</v>
      </c>
      <c r="D835" s="3">
        <v>0.63888888888888884</v>
      </c>
      <c r="E835" s="2" t="s">
        <v>17</v>
      </c>
      <c r="F835" s="2" t="s">
        <v>30</v>
      </c>
      <c r="G835" s="2">
        <v>44775</v>
      </c>
      <c r="H835" s="2">
        <v>9</v>
      </c>
      <c r="I835" s="2">
        <v>24</v>
      </c>
      <c r="J835" s="2">
        <v>6597</v>
      </c>
      <c r="K835" s="2">
        <v>5017</v>
      </c>
      <c r="L835" s="2">
        <v>79</v>
      </c>
      <c r="M835" s="2">
        <v>8</v>
      </c>
      <c r="N835" s="2">
        <v>7</v>
      </c>
      <c r="O835" s="2">
        <v>0</v>
      </c>
      <c r="P835" s="2">
        <v>94</v>
      </c>
      <c r="Q835" s="2">
        <v>79</v>
      </c>
      <c r="R835" s="2">
        <v>2</v>
      </c>
      <c r="S835" s="2" t="s">
        <v>31</v>
      </c>
      <c r="T835" s="5">
        <f t="shared" si="91"/>
        <v>94</v>
      </c>
      <c r="U835" s="4">
        <f t="shared" si="92"/>
        <v>0.11204913456169738</v>
      </c>
      <c r="V835" s="4">
        <f t="shared" si="93"/>
        <v>0.11204913456169738</v>
      </c>
      <c r="W835">
        <f t="shared" si="94"/>
        <v>15</v>
      </c>
      <c r="X835" t="str">
        <f t="shared" si="95"/>
        <v>Saturday</v>
      </c>
      <c r="Y835" s="5" t="str">
        <f t="shared" si="96"/>
        <v>Mar</v>
      </c>
      <c r="Z835" s="5" t="str">
        <f t="shared" si="97"/>
        <v>6-10</v>
      </c>
    </row>
    <row r="836" spans="1:26" x14ac:dyDescent="0.25">
      <c r="A836" s="2" t="s">
        <v>869</v>
      </c>
      <c r="B836" s="2" t="s">
        <v>26</v>
      </c>
      <c r="C836" s="1">
        <v>45724</v>
      </c>
      <c r="D836" s="3">
        <v>0.71944444444444444</v>
      </c>
      <c r="E836" s="2" t="s">
        <v>16</v>
      </c>
      <c r="F836" s="2" t="s">
        <v>36</v>
      </c>
      <c r="G836" s="2">
        <v>44841</v>
      </c>
      <c r="H836" s="2">
        <v>13</v>
      </c>
      <c r="I836" s="2">
        <v>128</v>
      </c>
      <c r="J836" s="2">
        <v>15869</v>
      </c>
      <c r="K836" s="2">
        <v>14346</v>
      </c>
      <c r="L836" s="2">
        <v>499</v>
      </c>
      <c r="M836" s="2">
        <v>43</v>
      </c>
      <c r="N836" s="2">
        <v>27</v>
      </c>
      <c r="O836" s="2">
        <v>54</v>
      </c>
      <c r="P836" s="2">
        <v>52</v>
      </c>
      <c r="Q836" s="2">
        <v>179</v>
      </c>
      <c r="R836" s="2">
        <v>32</v>
      </c>
      <c r="S836" s="2" t="s">
        <v>31</v>
      </c>
      <c r="T836" s="5">
        <f t="shared" si="91"/>
        <v>623</v>
      </c>
      <c r="U836" s="4">
        <f t="shared" si="92"/>
        <v>0.31993042082023149</v>
      </c>
      <c r="V836" s="4">
        <f t="shared" si="93"/>
        <v>0.31993042082023149</v>
      </c>
      <c r="W836">
        <f t="shared" si="94"/>
        <v>17</v>
      </c>
      <c r="X836" t="str">
        <f t="shared" si="95"/>
        <v>Saturday</v>
      </c>
      <c r="Y836" s="5" t="str">
        <f t="shared" si="96"/>
        <v>Mar</v>
      </c>
      <c r="Z836" s="5" t="str">
        <f t="shared" si="97"/>
        <v>11+</v>
      </c>
    </row>
    <row r="837" spans="1:26" x14ac:dyDescent="0.25">
      <c r="A837" s="2" t="s">
        <v>870</v>
      </c>
      <c r="B837" s="2" t="s">
        <v>26</v>
      </c>
      <c r="C837" s="1">
        <v>45724</v>
      </c>
      <c r="D837" s="3">
        <v>0.75069444444444444</v>
      </c>
      <c r="E837" s="2" t="s">
        <v>17</v>
      </c>
      <c r="F837" s="2" t="s">
        <v>46</v>
      </c>
      <c r="G837" s="2">
        <v>45118</v>
      </c>
      <c r="H837" s="2">
        <v>9</v>
      </c>
      <c r="I837" s="2">
        <v>32</v>
      </c>
      <c r="J837" s="2">
        <v>9320</v>
      </c>
      <c r="K837" s="2">
        <v>8191</v>
      </c>
      <c r="L837" s="2">
        <v>102</v>
      </c>
      <c r="M837" s="2">
        <v>14</v>
      </c>
      <c r="N837" s="2">
        <v>11</v>
      </c>
      <c r="O837" s="2">
        <v>0</v>
      </c>
      <c r="P837" s="2">
        <v>146</v>
      </c>
      <c r="Q837" s="2">
        <v>48</v>
      </c>
      <c r="R837" s="2">
        <v>3</v>
      </c>
      <c r="S837" s="2" t="s">
        <v>28</v>
      </c>
      <c r="T837" s="5">
        <f t="shared" si="91"/>
        <v>127</v>
      </c>
      <c r="U837" s="4">
        <f t="shared" si="92"/>
        <v>0.18154616782658806</v>
      </c>
      <c r="V837" s="4">
        <f t="shared" si="93"/>
        <v>0.18154616782658806</v>
      </c>
      <c r="W837">
        <f t="shared" si="94"/>
        <v>18</v>
      </c>
      <c r="X837" t="str">
        <f t="shared" si="95"/>
        <v>Saturday</v>
      </c>
      <c r="Y837" s="5" t="str">
        <f t="shared" si="96"/>
        <v>Mar</v>
      </c>
      <c r="Z837" s="5" t="str">
        <f t="shared" si="97"/>
        <v>6-10</v>
      </c>
    </row>
    <row r="838" spans="1:26" x14ac:dyDescent="0.25">
      <c r="A838" s="2" t="s">
        <v>871</v>
      </c>
      <c r="B838" s="2" t="s">
        <v>26</v>
      </c>
      <c r="C838" s="1">
        <v>45724</v>
      </c>
      <c r="D838" s="3">
        <v>0.77847222222222223</v>
      </c>
      <c r="E838" s="2" t="s">
        <v>15</v>
      </c>
      <c r="F838" s="2" t="s">
        <v>18</v>
      </c>
      <c r="G838" s="2">
        <v>45083</v>
      </c>
      <c r="H838" s="2">
        <v>13</v>
      </c>
      <c r="I838" s="2">
        <v>93</v>
      </c>
      <c r="J838" s="2">
        <v>25456</v>
      </c>
      <c r="K838" s="2">
        <v>18575</v>
      </c>
      <c r="L838" s="2">
        <v>778</v>
      </c>
      <c r="M838" s="2">
        <v>92</v>
      </c>
      <c r="N838" s="2">
        <v>162</v>
      </c>
      <c r="O838" s="2">
        <v>115</v>
      </c>
      <c r="P838" s="2">
        <v>94</v>
      </c>
      <c r="Q838" s="2">
        <v>395</v>
      </c>
      <c r="R838" s="2">
        <v>84</v>
      </c>
      <c r="S838" s="2" t="s">
        <v>31</v>
      </c>
      <c r="T838" s="5">
        <f t="shared" si="91"/>
        <v>1147</v>
      </c>
      <c r="U838" s="4">
        <f t="shared" si="92"/>
        <v>0.41201783377326268</v>
      </c>
      <c r="V838" s="4">
        <f t="shared" si="93"/>
        <v>0.41201783377326268</v>
      </c>
      <c r="W838">
        <f t="shared" si="94"/>
        <v>18</v>
      </c>
      <c r="X838" t="str">
        <f t="shared" si="95"/>
        <v>Saturday</v>
      </c>
      <c r="Y838" s="5" t="str">
        <f t="shared" si="96"/>
        <v>Mar</v>
      </c>
      <c r="Z838" s="5" t="str">
        <f t="shared" si="97"/>
        <v>11+</v>
      </c>
    </row>
    <row r="839" spans="1:26" x14ac:dyDescent="0.25">
      <c r="A839" s="2" t="s">
        <v>872</v>
      </c>
      <c r="B839" s="2" t="s">
        <v>26</v>
      </c>
      <c r="C839" s="1">
        <v>45724</v>
      </c>
      <c r="D839" s="3">
        <v>0.7944444444444444</v>
      </c>
      <c r="E839" s="2" t="s">
        <v>15</v>
      </c>
      <c r="F839" s="2" t="s">
        <v>49</v>
      </c>
      <c r="G839" s="2">
        <v>44993</v>
      </c>
      <c r="H839" s="2">
        <v>8</v>
      </c>
      <c r="I839" s="2">
        <v>163</v>
      </c>
      <c r="J839" s="2">
        <v>74300</v>
      </c>
      <c r="K839" s="2">
        <v>62059</v>
      </c>
      <c r="L839" s="2">
        <v>1477</v>
      </c>
      <c r="M839" s="2">
        <v>212</v>
      </c>
      <c r="N839" s="2">
        <v>322</v>
      </c>
      <c r="O839" s="2">
        <v>215</v>
      </c>
      <c r="P839" s="2">
        <v>178</v>
      </c>
      <c r="Q839" s="2">
        <v>2134</v>
      </c>
      <c r="R839" s="2">
        <v>184</v>
      </c>
      <c r="S839" s="2" t="s">
        <v>31</v>
      </c>
      <c r="T839" s="5">
        <f t="shared" si="91"/>
        <v>2226</v>
      </c>
      <c r="U839" s="4">
        <f t="shared" si="92"/>
        <v>1.3793034472028982</v>
      </c>
      <c r="V839" s="4">
        <f t="shared" si="93"/>
        <v>1.3793034472028982</v>
      </c>
      <c r="W839">
        <f t="shared" si="94"/>
        <v>19</v>
      </c>
      <c r="X839" t="str">
        <f t="shared" si="95"/>
        <v>Saturday</v>
      </c>
      <c r="Y839" s="5" t="str">
        <f t="shared" si="96"/>
        <v>Mar</v>
      </c>
      <c r="Z839" s="5" t="str">
        <f t="shared" si="97"/>
        <v>6-10</v>
      </c>
    </row>
    <row r="840" spans="1:26" x14ac:dyDescent="0.25">
      <c r="A840" s="2" t="s">
        <v>873</v>
      </c>
      <c r="B840" s="2" t="s">
        <v>26</v>
      </c>
      <c r="C840" s="1">
        <v>45724</v>
      </c>
      <c r="D840" s="3">
        <v>0.80138888888888893</v>
      </c>
      <c r="E840" s="2" t="s">
        <v>16</v>
      </c>
      <c r="F840" s="2" t="s">
        <v>27</v>
      </c>
      <c r="G840" s="2">
        <v>44879</v>
      </c>
      <c r="H840" s="2">
        <v>7</v>
      </c>
      <c r="I840" s="2">
        <v>158</v>
      </c>
      <c r="J840" s="2">
        <v>17094</v>
      </c>
      <c r="K840" s="2">
        <v>12984</v>
      </c>
      <c r="L840" s="2">
        <v>388</v>
      </c>
      <c r="M840" s="2">
        <v>25</v>
      </c>
      <c r="N840" s="2">
        <v>16</v>
      </c>
      <c r="O840" s="2">
        <v>49</v>
      </c>
      <c r="P840" s="2">
        <v>70</v>
      </c>
      <c r="Q840" s="2">
        <v>292</v>
      </c>
      <c r="R840" s="2">
        <v>13</v>
      </c>
      <c r="S840" s="2" t="s">
        <v>31</v>
      </c>
      <c r="T840" s="5">
        <f t="shared" si="91"/>
        <v>478</v>
      </c>
      <c r="U840" s="4">
        <f t="shared" si="92"/>
        <v>0.28931125916352862</v>
      </c>
      <c r="V840" s="4">
        <f t="shared" si="93"/>
        <v>0.28931125916352862</v>
      </c>
      <c r="W840">
        <f t="shared" si="94"/>
        <v>19</v>
      </c>
      <c r="X840" t="str">
        <f t="shared" si="95"/>
        <v>Saturday</v>
      </c>
      <c r="Y840" s="5" t="str">
        <f t="shared" si="96"/>
        <v>Mar</v>
      </c>
      <c r="Z840" s="5" t="str">
        <f t="shared" si="97"/>
        <v>6-10</v>
      </c>
    </row>
    <row r="841" spans="1:26" x14ac:dyDescent="0.25">
      <c r="A841" s="2" t="s">
        <v>874</v>
      </c>
      <c r="B841" s="2" t="s">
        <v>26</v>
      </c>
      <c r="C841" s="1">
        <v>45724</v>
      </c>
      <c r="D841" s="3">
        <v>0.87777777777777777</v>
      </c>
      <c r="E841" s="2" t="s">
        <v>15</v>
      </c>
      <c r="F841" s="2" t="s">
        <v>18</v>
      </c>
      <c r="G841" s="2">
        <v>44880</v>
      </c>
      <c r="H841" s="2">
        <v>4</v>
      </c>
      <c r="I841" s="2">
        <v>157</v>
      </c>
      <c r="J841" s="2">
        <v>22376</v>
      </c>
      <c r="K841" s="2">
        <v>17178</v>
      </c>
      <c r="L841" s="2">
        <v>674</v>
      </c>
      <c r="M841" s="2">
        <v>63</v>
      </c>
      <c r="N841" s="2">
        <v>151</v>
      </c>
      <c r="O841" s="2">
        <v>95</v>
      </c>
      <c r="P841" s="2">
        <v>61</v>
      </c>
      <c r="Q841" s="2">
        <v>670</v>
      </c>
      <c r="R841" s="2">
        <v>63</v>
      </c>
      <c r="S841" s="2" t="s">
        <v>31</v>
      </c>
      <c r="T841" s="5">
        <f t="shared" si="91"/>
        <v>983</v>
      </c>
      <c r="U841" s="4">
        <f t="shared" si="92"/>
        <v>0.38275401069518716</v>
      </c>
      <c r="V841" s="4">
        <f t="shared" si="93"/>
        <v>0.38275401069518716</v>
      </c>
      <c r="W841">
        <f t="shared" si="94"/>
        <v>21</v>
      </c>
      <c r="X841" t="str">
        <f t="shared" si="95"/>
        <v>Saturday</v>
      </c>
      <c r="Y841" s="5" t="str">
        <f t="shared" si="96"/>
        <v>Mar</v>
      </c>
      <c r="Z841" s="5" t="str">
        <f t="shared" si="97"/>
        <v>3-5</v>
      </c>
    </row>
    <row r="842" spans="1:26" x14ac:dyDescent="0.25">
      <c r="A842" s="2" t="s">
        <v>875</v>
      </c>
      <c r="B842" s="2" t="s">
        <v>26</v>
      </c>
      <c r="C842" s="1">
        <v>45724</v>
      </c>
      <c r="D842" s="3">
        <v>0.88124999999999998</v>
      </c>
      <c r="E842" s="2" t="s">
        <v>16</v>
      </c>
      <c r="F842" s="2" t="s">
        <v>18</v>
      </c>
      <c r="G842" s="2">
        <v>45128</v>
      </c>
      <c r="H842" s="2">
        <v>9</v>
      </c>
      <c r="I842" s="2">
        <v>283</v>
      </c>
      <c r="J842" s="2">
        <v>14520</v>
      </c>
      <c r="K842" s="2">
        <v>12972</v>
      </c>
      <c r="L842" s="2">
        <v>553</v>
      </c>
      <c r="M842" s="2">
        <v>59</v>
      </c>
      <c r="N842" s="2">
        <v>33</v>
      </c>
      <c r="O842" s="2">
        <v>71</v>
      </c>
      <c r="P842" s="2">
        <v>63</v>
      </c>
      <c r="Q842" s="2">
        <v>146</v>
      </c>
      <c r="R842" s="2">
        <v>14</v>
      </c>
      <c r="S842" s="2" t="s">
        <v>31</v>
      </c>
      <c r="T842" s="5">
        <f t="shared" si="91"/>
        <v>716</v>
      </c>
      <c r="U842" s="4">
        <f t="shared" si="92"/>
        <v>0.28744903385924481</v>
      </c>
      <c r="V842" s="4">
        <f t="shared" si="93"/>
        <v>0.28744903385924481</v>
      </c>
      <c r="W842">
        <f t="shared" si="94"/>
        <v>21</v>
      </c>
      <c r="X842" t="str">
        <f t="shared" si="95"/>
        <v>Saturday</v>
      </c>
      <c r="Y842" s="5" t="str">
        <f t="shared" si="96"/>
        <v>Mar</v>
      </c>
      <c r="Z842" s="5" t="str">
        <f t="shared" si="97"/>
        <v>6-10</v>
      </c>
    </row>
    <row r="843" spans="1:26" x14ac:dyDescent="0.25">
      <c r="A843" s="2" t="s">
        <v>876</v>
      </c>
      <c r="B843" s="2" t="s">
        <v>26</v>
      </c>
      <c r="C843" s="1">
        <v>45724</v>
      </c>
      <c r="D843" s="3">
        <v>0.92638888888888893</v>
      </c>
      <c r="E843" s="2" t="s">
        <v>19</v>
      </c>
      <c r="F843" s="2" t="s">
        <v>27</v>
      </c>
      <c r="G843" s="2">
        <v>44946</v>
      </c>
      <c r="H843" s="2">
        <v>4</v>
      </c>
      <c r="I843" s="2">
        <v>146</v>
      </c>
      <c r="J843" s="2">
        <v>9260</v>
      </c>
      <c r="K843" s="2">
        <v>6600</v>
      </c>
      <c r="L843" s="2">
        <v>312</v>
      </c>
      <c r="M843" s="2">
        <v>34</v>
      </c>
      <c r="N843" s="2">
        <v>47</v>
      </c>
      <c r="O843" s="2">
        <v>195</v>
      </c>
      <c r="P843" s="2">
        <v>28</v>
      </c>
      <c r="Q843" s="2">
        <v>94</v>
      </c>
      <c r="R843" s="2">
        <v>18</v>
      </c>
      <c r="S843" s="2" t="s">
        <v>31</v>
      </c>
      <c r="T843" s="5">
        <f t="shared" si="91"/>
        <v>588</v>
      </c>
      <c r="U843" s="4">
        <f t="shared" si="92"/>
        <v>0.14684287812041116</v>
      </c>
      <c r="V843" s="4">
        <f t="shared" si="93"/>
        <v>0.14684287812041116</v>
      </c>
      <c r="W843">
        <f t="shared" si="94"/>
        <v>22</v>
      </c>
      <c r="X843" t="str">
        <f t="shared" si="95"/>
        <v>Saturday</v>
      </c>
      <c r="Y843" s="5" t="str">
        <f t="shared" si="96"/>
        <v>Mar</v>
      </c>
      <c r="Z843" s="5" t="str">
        <f t="shared" si="97"/>
        <v>3-5</v>
      </c>
    </row>
    <row r="844" spans="1:26" x14ac:dyDescent="0.25">
      <c r="A844" s="2" t="s">
        <v>877</v>
      </c>
      <c r="B844" s="2" t="s">
        <v>26</v>
      </c>
      <c r="C844" s="1">
        <v>45725</v>
      </c>
      <c r="D844" s="3">
        <v>6.7361111111111108E-2</v>
      </c>
      <c r="E844" s="2" t="s">
        <v>19</v>
      </c>
      <c r="F844" s="2" t="s">
        <v>36</v>
      </c>
      <c r="G844" s="2">
        <v>45034</v>
      </c>
      <c r="H844" s="2">
        <v>7</v>
      </c>
      <c r="I844" s="2">
        <v>869</v>
      </c>
      <c r="J844" s="2">
        <v>22264</v>
      </c>
      <c r="K844" s="2">
        <v>16240</v>
      </c>
      <c r="L844" s="2">
        <v>540</v>
      </c>
      <c r="M844" s="2">
        <v>37</v>
      </c>
      <c r="N844" s="2">
        <v>52</v>
      </c>
      <c r="O844" s="2">
        <v>240</v>
      </c>
      <c r="P844" s="2">
        <v>56</v>
      </c>
      <c r="Q844" s="2">
        <v>182</v>
      </c>
      <c r="R844" s="2">
        <v>41</v>
      </c>
      <c r="S844" s="2" t="s">
        <v>31</v>
      </c>
      <c r="T844" s="5">
        <f t="shared" si="91"/>
        <v>869</v>
      </c>
      <c r="U844" s="4">
        <f t="shared" si="92"/>
        <v>0.36061642314695563</v>
      </c>
      <c r="V844" s="4">
        <f t="shared" si="93"/>
        <v>0.36061642314695563</v>
      </c>
      <c r="W844">
        <f t="shared" si="94"/>
        <v>1</v>
      </c>
      <c r="X844" t="str">
        <f t="shared" si="95"/>
        <v>Sunday</v>
      </c>
      <c r="Y844" s="5" t="str">
        <f t="shared" si="96"/>
        <v>Mar</v>
      </c>
      <c r="Z844" s="5" t="str">
        <f t="shared" si="97"/>
        <v>6-10</v>
      </c>
    </row>
    <row r="845" spans="1:26" x14ac:dyDescent="0.25">
      <c r="A845" s="2" t="s">
        <v>878</v>
      </c>
      <c r="B845" s="2" t="s">
        <v>26</v>
      </c>
      <c r="C845" s="1">
        <v>45725</v>
      </c>
      <c r="D845" s="3">
        <v>0.24305555555555555</v>
      </c>
      <c r="E845" s="2" t="s">
        <v>16</v>
      </c>
      <c r="F845" s="2" t="s">
        <v>36</v>
      </c>
      <c r="G845" s="2">
        <v>44810</v>
      </c>
      <c r="H845" s="2">
        <v>5</v>
      </c>
      <c r="I845" s="2">
        <v>156</v>
      </c>
      <c r="J845" s="2">
        <v>10602</v>
      </c>
      <c r="K845" s="2">
        <v>8597</v>
      </c>
      <c r="L845" s="2">
        <v>335</v>
      </c>
      <c r="M845" s="2">
        <v>26</v>
      </c>
      <c r="N845" s="2">
        <v>22</v>
      </c>
      <c r="O845" s="2">
        <v>28</v>
      </c>
      <c r="P845" s="2">
        <v>20</v>
      </c>
      <c r="Q845" s="2">
        <v>183</v>
      </c>
      <c r="R845" s="2">
        <v>18</v>
      </c>
      <c r="S845" s="2" t="s">
        <v>31</v>
      </c>
      <c r="T845" s="5">
        <f t="shared" si="91"/>
        <v>411</v>
      </c>
      <c r="U845" s="4">
        <f t="shared" si="92"/>
        <v>0.19185449676411515</v>
      </c>
      <c r="V845" s="4">
        <f t="shared" si="93"/>
        <v>0.19185449676411515</v>
      </c>
      <c r="W845">
        <f t="shared" si="94"/>
        <v>5</v>
      </c>
      <c r="X845" t="str">
        <f t="shared" si="95"/>
        <v>Sunday</v>
      </c>
      <c r="Y845" s="5" t="str">
        <f t="shared" si="96"/>
        <v>Mar</v>
      </c>
      <c r="Z845" s="5" t="str">
        <f t="shared" si="97"/>
        <v>3-5</v>
      </c>
    </row>
    <row r="846" spans="1:26" x14ac:dyDescent="0.25">
      <c r="A846" s="2" t="s">
        <v>879</v>
      </c>
      <c r="B846" s="2" t="s">
        <v>26</v>
      </c>
      <c r="C846" s="1">
        <v>45725</v>
      </c>
      <c r="D846" s="3">
        <v>0.24305555555555555</v>
      </c>
      <c r="E846" s="2" t="s">
        <v>19</v>
      </c>
      <c r="F846" s="2" t="s">
        <v>38</v>
      </c>
      <c r="G846" s="2">
        <v>45138</v>
      </c>
      <c r="H846" s="2">
        <v>5</v>
      </c>
      <c r="I846" s="2">
        <v>241</v>
      </c>
      <c r="J846" s="2">
        <v>4854</v>
      </c>
      <c r="K846" s="2">
        <v>3805</v>
      </c>
      <c r="L846" s="2">
        <v>174</v>
      </c>
      <c r="M846" s="2">
        <v>18</v>
      </c>
      <c r="N846" s="2">
        <v>32</v>
      </c>
      <c r="O846" s="2">
        <v>136</v>
      </c>
      <c r="P846" s="2">
        <v>39</v>
      </c>
      <c r="Q846" s="2">
        <v>35</v>
      </c>
      <c r="R846" s="2">
        <v>5</v>
      </c>
      <c r="S846" s="2" t="s">
        <v>31</v>
      </c>
      <c r="T846" s="5">
        <f t="shared" si="91"/>
        <v>360</v>
      </c>
      <c r="U846" s="4">
        <f t="shared" si="92"/>
        <v>8.4297044618724795E-2</v>
      </c>
      <c r="V846" s="4">
        <f t="shared" si="93"/>
        <v>8.4297044618724795E-2</v>
      </c>
      <c r="W846">
        <f t="shared" si="94"/>
        <v>5</v>
      </c>
      <c r="X846" t="str">
        <f t="shared" si="95"/>
        <v>Sunday</v>
      </c>
      <c r="Y846" s="5" t="str">
        <f t="shared" si="96"/>
        <v>Mar</v>
      </c>
      <c r="Z846" s="5" t="str">
        <f t="shared" si="97"/>
        <v>3-5</v>
      </c>
    </row>
    <row r="847" spans="1:26" x14ac:dyDescent="0.25">
      <c r="A847" s="2" t="s">
        <v>880</v>
      </c>
      <c r="B847" s="2" t="s">
        <v>26</v>
      </c>
      <c r="C847" s="1">
        <v>45725</v>
      </c>
      <c r="D847" s="3">
        <v>0.41249999999999998</v>
      </c>
      <c r="E847" s="2" t="s">
        <v>15</v>
      </c>
      <c r="F847" s="2" t="s">
        <v>36</v>
      </c>
      <c r="G847" s="2">
        <v>45201</v>
      </c>
      <c r="H847" s="2">
        <v>8</v>
      </c>
      <c r="I847" s="2">
        <v>71</v>
      </c>
      <c r="J847" s="2">
        <v>28077</v>
      </c>
      <c r="K847" s="2">
        <v>24607</v>
      </c>
      <c r="L847" s="2">
        <v>1017</v>
      </c>
      <c r="M847" s="2">
        <v>80</v>
      </c>
      <c r="N847" s="2">
        <v>124</v>
      </c>
      <c r="O847" s="2">
        <v>111</v>
      </c>
      <c r="P847" s="2">
        <v>167</v>
      </c>
      <c r="Q847" s="2">
        <v>889</v>
      </c>
      <c r="R847" s="2">
        <v>139</v>
      </c>
      <c r="S847" s="2" t="s">
        <v>31</v>
      </c>
      <c r="T847" s="5">
        <f t="shared" si="91"/>
        <v>1332</v>
      </c>
      <c r="U847" s="4">
        <f t="shared" si="92"/>
        <v>0.54439061082719409</v>
      </c>
      <c r="V847" s="4">
        <f t="shared" si="93"/>
        <v>0.54439061082719409</v>
      </c>
      <c r="W847">
        <f t="shared" si="94"/>
        <v>9</v>
      </c>
      <c r="X847" t="str">
        <f t="shared" si="95"/>
        <v>Sunday</v>
      </c>
      <c r="Y847" s="5" t="str">
        <f t="shared" si="96"/>
        <v>Mar</v>
      </c>
      <c r="Z847" s="5" t="str">
        <f t="shared" si="97"/>
        <v>6-10</v>
      </c>
    </row>
    <row r="848" spans="1:26" x14ac:dyDescent="0.25">
      <c r="A848" s="2" t="s">
        <v>881</v>
      </c>
      <c r="B848" s="2" t="s">
        <v>26</v>
      </c>
      <c r="C848" s="1">
        <v>45725</v>
      </c>
      <c r="D848" s="3">
        <v>0.43819444444444444</v>
      </c>
      <c r="E848" s="2" t="s">
        <v>19</v>
      </c>
      <c r="F848" s="2" t="s">
        <v>30</v>
      </c>
      <c r="G848" s="2">
        <v>44903</v>
      </c>
      <c r="H848" s="2">
        <v>13</v>
      </c>
      <c r="I848" s="2">
        <v>188</v>
      </c>
      <c r="J848" s="2">
        <v>8677</v>
      </c>
      <c r="K848" s="2">
        <v>7051</v>
      </c>
      <c r="L848" s="2">
        <v>391</v>
      </c>
      <c r="M848" s="2">
        <v>42</v>
      </c>
      <c r="N848" s="2">
        <v>50</v>
      </c>
      <c r="O848" s="2">
        <v>254</v>
      </c>
      <c r="P848" s="2">
        <v>68</v>
      </c>
      <c r="Q848" s="2">
        <v>120</v>
      </c>
      <c r="R848" s="2">
        <v>23</v>
      </c>
      <c r="S848" s="2" t="s">
        <v>31</v>
      </c>
      <c r="T848" s="5">
        <f t="shared" si="91"/>
        <v>737</v>
      </c>
      <c r="U848" s="4">
        <f t="shared" si="92"/>
        <v>0.15702737010890142</v>
      </c>
      <c r="V848" s="4">
        <f t="shared" si="93"/>
        <v>0.15702737010890142</v>
      </c>
      <c r="W848">
        <f t="shared" si="94"/>
        <v>10</v>
      </c>
      <c r="X848" t="str">
        <f t="shared" si="95"/>
        <v>Sunday</v>
      </c>
      <c r="Y848" s="5" t="str">
        <f t="shared" si="96"/>
        <v>Mar</v>
      </c>
      <c r="Z848" s="5" t="str">
        <f t="shared" si="97"/>
        <v>11+</v>
      </c>
    </row>
    <row r="849" spans="1:26" x14ac:dyDescent="0.25">
      <c r="A849" s="2" t="s">
        <v>882</v>
      </c>
      <c r="B849" s="2" t="s">
        <v>26</v>
      </c>
      <c r="C849" s="1">
        <v>45725</v>
      </c>
      <c r="D849" s="3">
        <v>0.43888888888888888</v>
      </c>
      <c r="E849" s="2" t="s">
        <v>16</v>
      </c>
      <c r="F849" s="2" t="s">
        <v>46</v>
      </c>
      <c r="G849" s="2">
        <v>44951</v>
      </c>
      <c r="H849" s="2">
        <v>4</v>
      </c>
      <c r="I849" s="2">
        <v>112</v>
      </c>
      <c r="J849" s="2">
        <v>17129</v>
      </c>
      <c r="K849" s="2">
        <v>15319</v>
      </c>
      <c r="L849" s="2">
        <v>631</v>
      </c>
      <c r="M849" s="2">
        <v>45</v>
      </c>
      <c r="N849" s="2">
        <v>33</v>
      </c>
      <c r="O849" s="2">
        <v>74</v>
      </c>
      <c r="P849" s="2">
        <v>65</v>
      </c>
      <c r="Q849" s="2">
        <v>115</v>
      </c>
      <c r="R849" s="2">
        <v>34</v>
      </c>
      <c r="S849" s="2" t="s">
        <v>31</v>
      </c>
      <c r="T849" s="5">
        <f t="shared" si="91"/>
        <v>783</v>
      </c>
      <c r="U849" s="4">
        <f t="shared" si="92"/>
        <v>0.340793308269004</v>
      </c>
      <c r="V849" s="4">
        <f t="shared" si="93"/>
        <v>0.340793308269004</v>
      </c>
      <c r="W849">
        <f t="shared" si="94"/>
        <v>10</v>
      </c>
      <c r="X849" t="str">
        <f t="shared" si="95"/>
        <v>Sunday</v>
      </c>
      <c r="Y849" s="5" t="str">
        <f t="shared" si="96"/>
        <v>Mar</v>
      </c>
      <c r="Z849" s="5" t="str">
        <f t="shared" si="97"/>
        <v>3-5</v>
      </c>
    </row>
    <row r="850" spans="1:26" x14ac:dyDescent="0.25">
      <c r="A850" s="2" t="s">
        <v>883</v>
      </c>
      <c r="B850" s="2" t="s">
        <v>26</v>
      </c>
      <c r="C850" s="1">
        <v>45725</v>
      </c>
      <c r="D850" s="3">
        <v>0.59097222222222223</v>
      </c>
      <c r="E850" s="2" t="s">
        <v>16</v>
      </c>
      <c r="F850" s="2" t="s">
        <v>49</v>
      </c>
      <c r="G850" s="2">
        <v>45025</v>
      </c>
      <c r="H850" s="2">
        <v>8</v>
      </c>
      <c r="I850" s="2">
        <v>136</v>
      </c>
      <c r="J850" s="2">
        <v>15075</v>
      </c>
      <c r="K850" s="2">
        <v>10752</v>
      </c>
      <c r="L850" s="2">
        <v>423</v>
      </c>
      <c r="M850" s="2">
        <v>43</v>
      </c>
      <c r="N850" s="2">
        <v>28</v>
      </c>
      <c r="O850" s="2">
        <v>45</v>
      </c>
      <c r="P850" s="2">
        <v>42</v>
      </c>
      <c r="Q850" s="2">
        <v>261</v>
      </c>
      <c r="R850" s="2">
        <v>13</v>
      </c>
      <c r="S850" s="2" t="s">
        <v>31</v>
      </c>
      <c r="T850" s="5">
        <f t="shared" si="91"/>
        <v>539</v>
      </c>
      <c r="U850" s="4">
        <f t="shared" si="92"/>
        <v>0.23880066629650196</v>
      </c>
      <c r="V850" s="4">
        <f t="shared" si="93"/>
        <v>0.23880066629650196</v>
      </c>
      <c r="W850">
        <f t="shared" si="94"/>
        <v>14</v>
      </c>
      <c r="X850" t="str">
        <f t="shared" si="95"/>
        <v>Sunday</v>
      </c>
      <c r="Y850" s="5" t="str">
        <f t="shared" si="96"/>
        <v>Mar</v>
      </c>
      <c r="Z850" s="5" t="str">
        <f t="shared" si="97"/>
        <v>6-10</v>
      </c>
    </row>
    <row r="851" spans="1:26" x14ac:dyDescent="0.25">
      <c r="A851" s="2" t="s">
        <v>884</v>
      </c>
      <c r="B851" s="2" t="s">
        <v>26</v>
      </c>
      <c r="C851" s="1">
        <v>45725</v>
      </c>
      <c r="D851" s="3">
        <v>0.69791666666666663</v>
      </c>
      <c r="E851" s="2" t="s">
        <v>15</v>
      </c>
      <c r="F851" s="2" t="s">
        <v>36</v>
      </c>
      <c r="G851" s="2">
        <v>44781</v>
      </c>
      <c r="H851" s="2">
        <v>10</v>
      </c>
      <c r="I851" s="2">
        <v>69</v>
      </c>
      <c r="J851" s="2">
        <v>40138</v>
      </c>
      <c r="K851" s="2">
        <v>36013</v>
      </c>
      <c r="L851" s="2">
        <v>800</v>
      </c>
      <c r="M851" s="2">
        <v>80</v>
      </c>
      <c r="N851" s="2">
        <v>144</v>
      </c>
      <c r="O851" s="2">
        <v>162</v>
      </c>
      <c r="P851" s="2">
        <v>156</v>
      </c>
      <c r="Q851" s="2">
        <v>553</v>
      </c>
      <c r="R851" s="2">
        <v>209</v>
      </c>
      <c r="S851" s="2" t="s">
        <v>31</v>
      </c>
      <c r="T851" s="5">
        <f t="shared" si="91"/>
        <v>1186</v>
      </c>
      <c r="U851" s="4">
        <f t="shared" si="92"/>
        <v>0.80420267524173195</v>
      </c>
      <c r="V851" s="4">
        <f t="shared" si="93"/>
        <v>0.80420267524173195</v>
      </c>
      <c r="W851">
        <f t="shared" si="94"/>
        <v>16</v>
      </c>
      <c r="X851" t="str">
        <f t="shared" si="95"/>
        <v>Sunday</v>
      </c>
      <c r="Y851" s="5" t="str">
        <f t="shared" si="96"/>
        <v>Mar</v>
      </c>
      <c r="Z851" s="5" t="str">
        <f t="shared" si="97"/>
        <v>6-10</v>
      </c>
    </row>
    <row r="852" spans="1:26" x14ac:dyDescent="0.25">
      <c r="A852" s="2" t="s">
        <v>885</v>
      </c>
      <c r="B852" s="2" t="s">
        <v>26</v>
      </c>
      <c r="C852" s="1">
        <v>45725</v>
      </c>
      <c r="D852" s="3">
        <v>0.7729166666666667</v>
      </c>
      <c r="E852" s="2" t="s">
        <v>19</v>
      </c>
      <c r="F852" s="2" t="s">
        <v>27</v>
      </c>
      <c r="G852" s="2">
        <v>44903</v>
      </c>
      <c r="H852" s="2">
        <v>8</v>
      </c>
      <c r="I852" s="2">
        <v>263</v>
      </c>
      <c r="J852" s="2">
        <v>14477</v>
      </c>
      <c r="K852" s="2">
        <v>12065</v>
      </c>
      <c r="L852" s="2">
        <v>487</v>
      </c>
      <c r="M852" s="2">
        <v>38</v>
      </c>
      <c r="N852" s="2">
        <v>58</v>
      </c>
      <c r="O852" s="2">
        <v>230</v>
      </c>
      <c r="P852" s="2">
        <v>62</v>
      </c>
      <c r="Q852" s="2">
        <v>301</v>
      </c>
      <c r="R852" s="2">
        <v>30</v>
      </c>
      <c r="S852" s="2" t="s">
        <v>31</v>
      </c>
      <c r="T852" s="5">
        <f t="shared" si="91"/>
        <v>813</v>
      </c>
      <c r="U852" s="4">
        <f t="shared" si="92"/>
        <v>0.26869028795403427</v>
      </c>
      <c r="V852" s="4">
        <f t="shared" si="93"/>
        <v>0.26869028795403427</v>
      </c>
      <c r="W852">
        <f t="shared" si="94"/>
        <v>18</v>
      </c>
      <c r="X852" t="str">
        <f t="shared" si="95"/>
        <v>Sunday</v>
      </c>
      <c r="Y852" s="5" t="str">
        <f t="shared" si="96"/>
        <v>Mar</v>
      </c>
      <c r="Z852" s="5" t="str">
        <f t="shared" si="97"/>
        <v>6-10</v>
      </c>
    </row>
    <row r="853" spans="1:26" x14ac:dyDescent="0.25">
      <c r="A853" s="2" t="s">
        <v>886</v>
      </c>
      <c r="B853" s="2" t="s">
        <v>26</v>
      </c>
      <c r="C853" s="1">
        <v>45725</v>
      </c>
      <c r="D853" s="3">
        <v>0.79027777777777775</v>
      </c>
      <c r="E853" s="2" t="s">
        <v>16</v>
      </c>
      <c r="F853" s="2" t="s">
        <v>49</v>
      </c>
      <c r="G853" s="2">
        <v>44787</v>
      </c>
      <c r="H853" s="2">
        <v>11</v>
      </c>
      <c r="I853" s="2">
        <v>278</v>
      </c>
      <c r="J853" s="2">
        <v>14396</v>
      </c>
      <c r="K853" s="2">
        <v>10835</v>
      </c>
      <c r="L853" s="2">
        <v>386</v>
      </c>
      <c r="M853" s="2">
        <v>32</v>
      </c>
      <c r="N853" s="2">
        <v>23</v>
      </c>
      <c r="O853" s="2">
        <v>43</v>
      </c>
      <c r="P853" s="2">
        <v>78</v>
      </c>
      <c r="Q853" s="2">
        <v>193</v>
      </c>
      <c r="R853" s="2">
        <v>24</v>
      </c>
      <c r="S853" s="2" t="s">
        <v>31</v>
      </c>
      <c r="T853" s="5">
        <f t="shared" si="91"/>
        <v>484</v>
      </c>
      <c r="U853" s="4">
        <f t="shared" si="92"/>
        <v>0.24192287940697077</v>
      </c>
      <c r="V853" s="4">
        <f t="shared" si="93"/>
        <v>0.24192287940697077</v>
      </c>
      <c r="W853">
        <f t="shared" si="94"/>
        <v>18</v>
      </c>
      <c r="X853" t="str">
        <f t="shared" si="95"/>
        <v>Sunday</v>
      </c>
      <c r="Y853" s="5" t="str">
        <f t="shared" si="96"/>
        <v>Mar</v>
      </c>
      <c r="Z853" s="5" t="str">
        <f t="shared" si="97"/>
        <v>11+</v>
      </c>
    </row>
    <row r="854" spans="1:26" x14ac:dyDescent="0.25">
      <c r="A854" s="2" t="s">
        <v>887</v>
      </c>
      <c r="B854" s="2" t="s">
        <v>26</v>
      </c>
      <c r="C854" s="1">
        <v>45725</v>
      </c>
      <c r="D854" s="3">
        <v>0.80833333333333335</v>
      </c>
      <c r="E854" s="2" t="s">
        <v>17</v>
      </c>
      <c r="F854" s="2" t="s">
        <v>46</v>
      </c>
      <c r="G854" s="2">
        <v>45148</v>
      </c>
      <c r="H854" s="2">
        <v>11</v>
      </c>
      <c r="I854" s="2">
        <v>32</v>
      </c>
      <c r="J854" s="2">
        <v>13719</v>
      </c>
      <c r="K854" s="2">
        <v>9534</v>
      </c>
      <c r="L854" s="2">
        <v>146</v>
      </c>
      <c r="M854" s="2">
        <v>22</v>
      </c>
      <c r="N854" s="2">
        <v>23</v>
      </c>
      <c r="O854" s="2">
        <v>0</v>
      </c>
      <c r="P854" s="2">
        <v>72</v>
      </c>
      <c r="Q854" s="2">
        <v>97</v>
      </c>
      <c r="R854" s="2">
        <v>6</v>
      </c>
      <c r="S854" s="2" t="s">
        <v>31</v>
      </c>
      <c r="T854" s="5">
        <f t="shared" si="91"/>
        <v>191</v>
      </c>
      <c r="U854" s="4">
        <f t="shared" si="92"/>
        <v>0.21117214494551254</v>
      </c>
      <c r="V854" s="4">
        <f t="shared" si="93"/>
        <v>0.21117214494551254</v>
      </c>
      <c r="W854">
        <f t="shared" si="94"/>
        <v>19</v>
      </c>
      <c r="X854" t="str">
        <f t="shared" si="95"/>
        <v>Sunday</v>
      </c>
      <c r="Y854" s="5" t="str">
        <f t="shared" si="96"/>
        <v>Mar</v>
      </c>
      <c r="Z854" s="5" t="str">
        <f t="shared" si="97"/>
        <v>11+</v>
      </c>
    </row>
    <row r="855" spans="1:26" x14ac:dyDescent="0.25">
      <c r="A855" s="2" t="s">
        <v>888</v>
      </c>
      <c r="B855" s="2" t="s">
        <v>26</v>
      </c>
      <c r="C855" s="1">
        <v>45725</v>
      </c>
      <c r="D855" s="3">
        <v>0.82708333333333328</v>
      </c>
      <c r="E855" s="2" t="s">
        <v>15</v>
      </c>
      <c r="F855" s="2" t="s">
        <v>38</v>
      </c>
      <c r="G855" s="2">
        <v>44962</v>
      </c>
      <c r="H855" s="2">
        <v>6</v>
      </c>
      <c r="I855" s="2">
        <v>112</v>
      </c>
      <c r="J855" s="2">
        <v>11517</v>
      </c>
      <c r="K855" s="2">
        <v>9680</v>
      </c>
      <c r="L855" s="2">
        <v>351</v>
      </c>
      <c r="M855" s="2">
        <v>36</v>
      </c>
      <c r="N855" s="2">
        <v>72</v>
      </c>
      <c r="O855" s="2">
        <v>41</v>
      </c>
      <c r="P855" s="2">
        <v>85</v>
      </c>
      <c r="Q855" s="2">
        <v>110</v>
      </c>
      <c r="R855" s="2">
        <v>58</v>
      </c>
      <c r="S855" s="2" t="s">
        <v>31</v>
      </c>
      <c r="T855" s="5">
        <f t="shared" si="91"/>
        <v>500</v>
      </c>
      <c r="U855" s="4">
        <f t="shared" si="92"/>
        <v>0.21529291401628042</v>
      </c>
      <c r="V855" s="4">
        <f t="shared" si="93"/>
        <v>0.21529291401628042</v>
      </c>
      <c r="W855">
        <f t="shared" si="94"/>
        <v>19</v>
      </c>
      <c r="X855" t="str">
        <f t="shared" si="95"/>
        <v>Sunday</v>
      </c>
      <c r="Y855" s="5" t="str">
        <f t="shared" si="96"/>
        <v>Mar</v>
      </c>
      <c r="Z855" s="5" t="str">
        <f t="shared" si="97"/>
        <v>6-10</v>
      </c>
    </row>
    <row r="856" spans="1:26" x14ac:dyDescent="0.25">
      <c r="A856" s="2" t="s">
        <v>889</v>
      </c>
      <c r="B856" s="2" t="s">
        <v>26</v>
      </c>
      <c r="C856" s="1">
        <v>45725</v>
      </c>
      <c r="D856" s="3">
        <v>0.82986111111111116</v>
      </c>
      <c r="E856" s="2" t="s">
        <v>16</v>
      </c>
      <c r="F856" s="2" t="s">
        <v>27</v>
      </c>
      <c r="G856" s="2">
        <v>44912</v>
      </c>
      <c r="H856" s="2">
        <v>7</v>
      </c>
      <c r="I856" s="2">
        <v>242</v>
      </c>
      <c r="J856" s="2">
        <v>16349</v>
      </c>
      <c r="K856" s="2">
        <v>14917</v>
      </c>
      <c r="L856" s="2">
        <v>457</v>
      </c>
      <c r="M856" s="2">
        <v>45</v>
      </c>
      <c r="N856" s="2">
        <v>35</v>
      </c>
      <c r="O856" s="2">
        <v>68</v>
      </c>
      <c r="P856" s="2">
        <v>97</v>
      </c>
      <c r="Q856" s="2">
        <v>385</v>
      </c>
      <c r="R856" s="2">
        <v>12</v>
      </c>
      <c r="S856" s="2" t="s">
        <v>31</v>
      </c>
      <c r="T856" s="5">
        <f t="shared" si="91"/>
        <v>605</v>
      </c>
      <c r="U856" s="4">
        <f t="shared" si="92"/>
        <v>0.33213840399002492</v>
      </c>
      <c r="V856" s="4">
        <f t="shared" si="93"/>
        <v>0.33213840399002492</v>
      </c>
      <c r="W856">
        <f t="shared" si="94"/>
        <v>19</v>
      </c>
      <c r="X856" t="str">
        <f t="shared" si="95"/>
        <v>Sunday</v>
      </c>
      <c r="Y856" s="5" t="str">
        <f t="shared" si="96"/>
        <v>Mar</v>
      </c>
      <c r="Z856" s="5" t="str">
        <f t="shared" si="97"/>
        <v>6-10</v>
      </c>
    </row>
    <row r="857" spans="1:26" x14ac:dyDescent="0.25">
      <c r="A857" s="2" t="s">
        <v>890</v>
      </c>
      <c r="B857" s="2" t="s">
        <v>26</v>
      </c>
      <c r="C857" s="1">
        <v>45725</v>
      </c>
      <c r="D857" s="3">
        <v>0.85</v>
      </c>
      <c r="E857" s="2" t="s">
        <v>15</v>
      </c>
      <c r="F857" s="2" t="s">
        <v>44</v>
      </c>
      <c r="G857" s="2">
        <v>44999</v>
      </c>
      <c r="H857" s="2">
        <v>6</v>
      </c>
      <c r="I857" s="2">
        <v>107</v>
      </c>
      <c r="J857" s="2">
        <v>36060</v>
      </c>
      <c r="K857" s="2">
        <v>30415</v>
      </c>
      <c r="L857" s="2">
        <v>1203</v>
      </c>
      <c r="M857" s="2">
        <v>134</v>
      </c>
      <c r="N857" s="2">
        <v>261</v>
      </c>
      <c r="O857" s="2">
        <v>204</v>
      </c>
      <c r="P857" s="2">
        <v>213</v>
      </c>
      <c r="Q857" s="2">
        <v>463</v>
      </c>
      <c r="R857" s="2">
        <v>111</v>
      </c>
      <c r="S857" s="2" t="s">
        <v>31</v>
      </c>
      <c r="T857" s="5">
        <f t="shared" si="91"/>
        <v>1802</v>
      </c>
      <c r="U857" s="4">
        <f t="shared" si="92"/>
        <v>0.67590390897575503</v>
      </c>
      <c r="V857" s="4">
        <f t="shared" si="93"/>
        <v>0.67590390897575503</v>
      </c>
      <c r="W857">
        <f t="shared" si="94"/>
        <v>20</v>
      </c>
      <c r="X857" t="str">
        <f t="shared" si="95"/>
        <v>Sunday</v>
      </c>
      <c r="Y857" s="5" t="str">
        <f t="shared" si="96"/>
        <v>Mar</v>
      </c>
      <c r="Z857" s="5" t="str">
        <f t="shared" si="97"/>
        <v>6-10</v>
      </c>
    </row>
    <row r="858" spans="1:26" x14ac:dyDescent="0.25">
      <c r="A858" s="2" t="s">
        <v>891</v>
      </c>
      <c r="B858" s="2" t="s">
        <v>26</v>
      </c>
      <c r="C858" s="1">
        <v>45725</v>
      </c>
      <c r="D858" s="3">
        <v>0.85555555555555551</v>
      </c>
      <c r="E858" s="2" t="s">
        <v>19</v>
      </c>
      <c r="F858" s="2" t="s">
        <v>49</v>
      </c>
      <c r="G858" s="2">
        <v>44936</v>
      </c>
      <c r="H858" s="2">
        <v>14</v>
      </c>
      <c r="I858" s="2">
        <v>347</v>
      </c>
      <c r="J858" s="2">
        <v>26974</v>
      </c>
      <c r="K858" s="2">
        <v>24906</v>
      </c>
      <c r="L858" s="2">
        <v>1028</v>
      </c>
      <c r="M858" s="2">
        <v>110</v>
      </c>
      <c r="N858" s="2">
        <v>152</v>
      </c>
      <c r="O858" s="2">
        <v>590</v>
      </c>
      <c r="P858" s="2">
        <v>239</v>
      </c>
      <c r="Q858" s="2">
        <v>507</v>
      </c>
      <c r="R858" s="2">
        <v>30</v>
      </c>
      <c r="S858" s="2" t="s">
        <v>28</v>
      </c>
      <c r="T858" s="5">
        <f t="shared" si="91"/>
        <v>1880</v>
      </c>
      <c r="U858" s="4">
        <f t="shared" si="92"/>
        <v>0.55425494035962253</v>
      </c>
      <c r="V858" s="4">
        <f t="shared" si="93"/>
        <v>0.55425494035962253</v>
      </c>
      <c r="W858">
        <f t="shared" si="94"/>
        <v>20</v>
      </c>
      <c r="X858" t="str">
        <f t="shared" si="95"/>
        <v>Sunday</v>
      </c>
      <c r="Y858" s="5" t="str">
        <f t="shared" si="96"/>
        <v>Mar</v>
      </c>
      <c r="Z858" s="5" t="str">
        <f t="shared" si="97"/>
        <v>11+</v>
      </c>
    </row>
    <row r="859" spans="1:26" x14ac:dyDescent="0.25">
      <c r="A859" s="2" t="s">
        <v>892</v>
      </c>
      <c r="B859" s="2" t="s">
        <v>26</v>
      </c>
      <c r="C859" s="1">
        <v>45725</v>
      </c>
      <c r="D859" s="3">
        <v>0.87708333333333333</v>
      </c>
      <c r="E859" s="2" t="s">
        <v>15</v>
      </c>
      <c r="F859" s="2" t="s">
        <v>49</v>
      </c>
      <c r="G859" s="2">
        <v>44881</v>
      </c>
      <c r="H859" s="2">
        <v>13</v>
      </c>
      <c r="I859" s="2">
        <v>62</v>
      </c>
      <c r="J859" s="2">
        <v>20740</v>
      </c>
      <c r="K859" s="2">
        <v>14741</v>
      </c>
      <c r="L859" s="2">
        <v>487</v>
      </c>
      <c r="M859" s="2">
        <v>77</v>
      </c>
      <c r="N859" s="2">
        <v>102</v>
      </c>
      <c r="O859" s="2">
        <v>76</v>
      </c>
      <c r="P859" s="2">
        <v>50</v>
      </c>
      <c r="Q859" s="2">
        <v>601</v>
      </c>
      <c r="R859" s="2">
        <v>73</v>
      </c>
      <c r="S859" s="2" t="s">
        <v>31</v>
      </c>
      <c r="T859" s="5">
        <f t="shared" si="91"/>
        <v>742</v>
      </c>
      <c r="U859" s="4">
        <f t="shared" si="92"/>
        <v>0.32844633586595662</v>
      </c>
      <c r="V859" s="4">
        <f t="shared" si="93"/>
        <v>0.32844633586595662</v>
      </c>
      <c r="W859">
        <f t="shared" si="94"/>
        <v>21</v>
      </c>
      <c r="X859" t="str">
        <f t="shared" si="95"/>
        <v>Sunday</v>
      </c>
      <c r="Y859" s="5" t="str">
        <f t="shared" si="96"/>
        <v>Mar</v>
      </c>
      <c r="Z859" s="5" t="str">
        <f t="shared" si="97"/>
        <v>11+</v>
      </c>
    </row>
    <row r="860" spans="1:26" x14ac:dyDescent="0.25">
      <c r="A860" s="2" t="s">
        <v>893</v>
      </c>
      <c r="B860" s="2" t="s">
        <v>26</v>
      </c>
      <c r="C860" s="1">
        <v>45726</v>
      </c>
      <c r="D860" s="3">
        <v>0.25555555555555554</v>
      </c>
      <c r="E860" s="2" t="s">
        <v>15</v>
      </c>
      <c r="F860" s="2" t="s">
        <v>46</v>
      </c>
      <c r="G860" s="2">
        <v>44910</v>
      </c>
      <c r="H860" s="2">
        <v>5</v>
      </c>
      <c r="I860" s="2">
        <v>160</v>
      </c>
      <c r="J860" s="2">
        <v>20349</v>
      </c>
      <c r="K860" s="2">
        <v>15964</v>
      </c>
      <c r="L860" s="2">
        <v>567</v>
      </c>
      <c r="M860" s="2">
        <v>54</v>
      </c>
      <c r="N860" s="2">
        <v>137</v>
      </c>
      <c r="O860" s="2">
        <v>85</v>
      </c>
      <c r="P860" s="2">
        <v>126</v>
      </c>
      <c r="Q860" s="2">
        <v>612</v>
      </c>
      <c r="R860" s="2">
        <v>62</v>
      </c>
      <c r="S860" s="2" t="s">
        <v>31</v>
      </c>
      <c r="T860" s="5">
        <f t="shared" si="91"/>
        <v>843</v>
      </c>
      <c r="U860" s="4">
        <f t="shared" si="92"/>
        <v>0.35546648853262081</v>
      </c>
      <c r="V860" s="4">
        <f t="shared" si="93"/>
        <v>0.35546648853262081</v>
      </c>
      <c r="W860">
        <f t="shared" si="94"/>
        <v>6</v>
      </c>
      <c r="X860" t="str">
        <f t="shared" si="95"/>
        <v>Monday</v>
      </c>
      <c r="Y860" s="5" t="str">
        <f t="shared" si="96"/>
        <v>Mar</v>
      </c>
      <c r="Z860" s="5" t="str">
        <f t="shared" si="97"/>
        <v>3-5</v>
      </c>
    </row>
    <row r="861" spans="1:26" x14ac:dyDescent="0.25">
      <c r="A861" s="2" t="s">
        <v>894</v>
      </c>
      <c r="B861" s="2" t="s">
        <v>26</v>
      </c>
      <c r="C861" s="1">
        <v>45726</v>
      </c>
      <c r="D861" s="3">
        <v>0.35347222222222224</v>
      </c>
      <c r="E861" s="2" t="s">
        <v>16</v>
      </c>
      <c r="F861" s="2" t="s">
        <v>46</v>
      </c>
      <c r="G861" s="2">
        <v>45068</v>
      </c>
      <c r="H861" s="2">
        <v>6</v>
      </c>
      <c r="I861" s="2">
        <v>124</v>
      </c>
      <c r="J861" s="2">
        <v>17759</v>
      </c>
      <c r="K861" s="2">
        <v>13541</v>
      </c>
      <c r="L861" s="2">
        <v>626</v>
      </c>
      <c r="M861" s="2">
        <v>53</v>
      </c>
      <c r="N861" s="2">
        <v>30</v>
      </c>
      <c r="O861" s="2">
        <v>74</v>
      </c>
      <c r="P861" s="2">
        <v>48</v>
      </c>
      <c r="Q861" s="2">
        <v>180</v>
      </c>
      <c r="R861" s="2">
        <v>14</v>
      </c>
      <c r="S861" s="2" t="s">
        <v>31</v>
      </c>
      <c r="T861" s="5">
        <f t="shared" si="91"/>
        <v>783</v>
      </c>
      <c r="U861" s="4">
        <f t="shared" si="92"/>
        <v>0.30045708706842994</v>
      </c>
      <c r="V861" s="4">
        <f t="shared" si="93"/>
        <v>0.30045708706842994</v>
      </c>
      <c r="W861">
        <f t="shared" si="94"/>
        <v>8</v>
      </c>
      <c r="X861" t="str">
        <f t="shared" si="95"/>
        <v>Monday</v>
      </c>
      <c r="Y861" s="5" t="str">
        <f t="shared" si="96"/>
        <v>Mar</v>
      </c>
      <c r="Z861" s="5" t="str">
        <f t="shared" si="97"/>
        <v>6-10</v>
      </c>
    </row>
    <row r="862" spans="1:26" x14ac:dyDescent="0.25">
      <c r="A862" s="2" t="s">
        <v>895</v>
      </c>
      <c r="B862" s="2" t="s">
        <v>26</v>
      </c>
      <c r="C862" s="1">
        <v>45726</v>
      </c>
      <c r="D862" s="3">
        <v>0.35486111111111113</v>
      </c>
      <c r="E862" s="2" t="s">
        <v>15</v>
      </c>
      <c r="F862" s="2" t="s">
        <v>36</v>
      </c>
      <c r="G862" s="2">
        <v>45120</v>
      </c>
      <c r="H862" s="2">
        <v>10</v>
      </c>
      <c r="I862" s="2">
        <v>142</v>
      </c>
      <c r="J862" s="2">
        <v>25848</v>
      </c>
      <c r="K862" s="2">
        <v>22882</v>
      </c>
      <c r="L862" s="2">
        <v>714</v>
      </c>
      <c r="M862" s="2">
        <v>73</v>
      </c>
      <c r="N862" s="2">
        <v>188</v>
      </c>
      <c r="O862" s="2">
        <v>117</v>
      </c>
      <c r="P862" s="2">
        <v>160</v>
      </c>
      <c r="Q862" s="2">
        <v>822</v>
      </c>
      <c r="R862" s="2">
        <v>107</v>
      </c>
      <c r="S862" s="2" t="s">
        <v>31</v>
      </c>
      <c r="T862" s="5">
        <f t="shared" si="91"/>
        <v>1092</v>
      </c>
      <c r="U862" s="4">
        <f t="shared" si="92"/>
        <v>0.507136524822695</v>
      </c>
      <c r="V862" s="4">
        <f t="shared" si="93"/>
        <v>0.507136524822695</v>
      </c>
      <c r="W862">
        <f t="shared" si="94"/>
        <v>8</v>
      </c>
      <c r="X862" t="str">
        <f t="shared" si="95"/>
        <v>Monday</v>
      </c>
      <c r="Y862" s="5" t="str">
        <f t="shared" si="96"/>
        <v>Mar</v>
      </c>
      <c r="Z862" s="5" t="str">
        <f t="shared" si="97"/>
        <v>6-10</v>
      </c>
    </row>
    <row r="863" spans="1:26" x14ac:dyDescent="0.25">
      <c r="A863" s="2" t="s">
        <v>896</v>
      </c>
      <c r="B863" s="2" t="s">
        <v>26</v>
      </c>
      <c r="C863" s="1">
        <v>45726</v>
      </c>
      <c r="D863" s="3">
        <v>0.3972222222222222</v>
      </c>
      <c r="E863" s="2" t="s">
        <v>15</v>
      </c>
      <c r="F863" s="2" t="s">
        <v>49</v>
      </c>
      <c r="G863" s="2">
        <v>44809</v>
      </c>
      <c r="H863" s="2">
        <v>7</v>
      </c>
      <c r="I863" s="2">
        <v>89</v>
      </c>
      <c r="J863" s="2">
        <v>22018</v>
      </c>
      <c r="K863" s="2">
        <v>18875</v>
      </c>
      <c r="L863" s="2">
        <v>442</v>
      </c>
      <c r="M863" s="2">
        <v>50</v>
      </c>
      <c r="N863" s="2">
        <v>126</v>
      </c>
      <c r="O863" s="2">
        <v>69</v>
      </c>
      <c r="P863" s="2">
        <v>89</v>
      </c>
      <c r="Q863" s="2">
        <v>275</v>
      </c>
      <c r="R863" s="2">
        <v>97</v>
      </c>
      <c r="S863" s="2" t="s">
        <v>31</v>
      </c>
      <c r="T863" s="5">
        <f t="shared" si="91"/>
        <v>687</v>
      </c>
      <c r="U863" s="4">
        <f t="shared" si="92"/>
        <v>0.42123234171706575</v>
      </c>
      <c r="V863" s="4">
        <f t="shared" si="93"/>
        <v>0.42123234171706575</v>
      </c>
      <c r="W863">
        <f t="shared" si="94"/>
        <v>9</v>
      </c>
      <c r="X863" t="str">
        <f t="shared" si="95"/>
        <v>Monday</v>
      </c>
      <c r="Y863" s="5" t="str">
        <f t="shared" si="96"/>
        <v>Mar</v>
      </c>
      <c r="Z863" s="5" t="str">
        <f t="shared" si="97"/>
        <v>6-10</v>
      </c>
    </row>
    <row r="864" spans="1:26" x14ac:dyDescent="0.25">
      <c r="A864" s="2" t="s">
        <v>897</v>
      </c>
      <c r="B864" s="2" t="s">
        <v>26</v>
      </c>
      <c r="C864" s="1">
        <v>45726</v>
      </c>
      <c r="D864" s="3">
        <v>0.39791666666666664</v>
      </c>
      <c r="E864" s="2" t="s">
        <v>16</v>
      </c>
      <c r="F864" s="2" t="s">
        <v>46</v>
      </c>
      <c r="G864" s="2">
        <v>45151</v>
      </c>
      <c r="H864" s="2">
        <v>5</v>
      </c>
      <c r="I864" s="2">
        <v>127</v>
      </c>
      <c r="J864" s="2">
        <v>7382</v>
      </c>
      <c r="K864" s="2">
        <v>6626</v>
      </c>
      <c r="L864" s="2">
        <v>356</v>
      </c>
      <c r="M864" s="2">
        <v>37</v>
      </c>
      <c r="N864" s="2">
        <v>27</v>
      </c>
      <c r="O864" s="2">
        <v>49</v>
      </c>
      <c r="P864" s="2">
        <v>47</v>
      </c>
      <c r="Q864" s="2">
        <v>130</v>
      </c>
      <c r="R864" s="2">
        <v>10</v>
      </c>
      <c r="S864" s="2" t="s">
        <v>31</v>
      </c>
      <c r="T864" s="5">
        <f t="shared" si="91"/>
        <v>469</v>
      </c>
      <c r="U864" s="4">
        <f t="shared" si="92"/>
        <v>0.14675200992226087</v>
      </c>
      <c r="V864" s="4">
        <f t="shared" si="93"/>
        <v>0.14675200992226087</v>
      </c>
      <c r="W864">
        <f t="shared" si="94"/>
        <v>9</v>
      </c>
      <c r="X864" t="str">
        <f t="shared" si="95"/>
        <v>Monday</v>
      </c>
      <c r="Y864" s="5" t="str">
        <f t="shared" si="96"/>
        <v>Mar</v>
      </c>
      <c r="Z864" s="5" t="str">
        <f t="shared" si="97"/>
        <v>3-5</v>
      </c>
    </row>
    <row r="865" spans="1:26" x14ac:dyDescent="0.25">
      <c r="A865" s="2" t="s">
        <v>898</v>
      </c>
      <c r="B865" s="2" t="s">
        <v>26</v>
      </c>
      <c r="C865" s="1">
        <v>45726</v>
      </c>
      <c r="D865" s="3">
        <v>0.41458333333333336</v>
      </c>
      <c r="E865" s="2" t="s">
        <v>19</v>
      </c>
      <c r="F865" s="2" t="s">
        <v>36</v>
      </c>
      <c r="G865" s="2">
        <v>45146</v>
      </c>
      <c r="H865" s="2">
        <v>8</v>
      </c>
      <c r="I865" s="2">
        <v>131</v>
      </c>
      <c r="J865" s="2">
        <v>10058</v>
      </c>
      <c r="K865" s="2">
        <v>7290</v>
      </c>
      <c r="L865" s="2">
        <v>439</v>
      </c>
      <c r="M865" s="2">
        <v>34</v>
      </c>
      <c r="N865" s="2">
        <v>43</v>
      </c>
      <c r="O865" s="2">
        <v>206</v>
      </c>
      <c r="P865" s="2">
        <v>68</v>
      </c>
      <c r="Q865" s="2">
        <v>115</v>
      </c>
      <c r="R865" s="2">
        <v>20</v>
      </c>
      <c r="S865" s="2" t="s">
        <v>31</v>
      </c>
      <c r="T865" s="5">
        <f t="shared" si="91"/>
        <v>722</v>
      </c>
      <c r="U865" s="4">
        <f t="shared" si="92"/>
        <v>0.16147609976520622</v>
      </c>
      <c r="V865" s="4">
        <f t="shared" si="93"/>
        <v>0.16147609976520622</v>
      </c>
      <c r="W865">
        <f t="shared" si="94"/>
        <v>9</v>
      </c>
      <c r="X865" t="str">
        <f t="shared" si="95"/>
        <v>Monday</v>
      </c>
      <c r="Y865" s="5" t="str">
        <f t="shared" si="96"/>
        <v>Mar</v>
      </c>
      <c r="Z865" s="5" t="str">
        <f t="shared" si="97"/>
        <v>6-10</v>
      </c>
    </row>
    <row r="866" spans="1:26" x14ac:dyDescent="0.25">
      <c r="A866" s="2" t="s">
        <v>899</v>
      </c>
      <c r="B866" s="2" t="s">
        <v>26</v>
      </c>
      <c r="C866" s="1">
        <v>45726</v>
      </c>
      <c r="D866" s="3">
        <v>0.46250000000000002</v>
      </c>
      <c r="E866" s="2" t="s">
        <v>17</v>
      </c>
      <c r="F866" s="2" t="s">
        <v>18</v>
      </c>
      <c r="G866" s="2">
        <v>45071</v>
      </c>
      <c r="H866" s="2">
        <v>5</v>
      </c>
      <c r="I866" s="2">
        <v>43</v>
      </c>
      <c r="J866" s="2">
        <v>4107</v>
      </c>
      <c r="K866" s="2">
        <v>3795</v>
      </c>
      <c r="L866" s="2">
        <v>68</v>
      </c>
      <c r="M866" s="2">
        <v>12</v>
      </c>
      <c r="N866" s="2">
        <v>9</v>
      </c>
      <c r="O866" s="2">
        <v>0</v>
      </c>
      <c r="P866" s="2">
        <v>51</v>
      </c>
      <c r="Q866" s="2">
        <v>50</v>
      </c>
      <c r="R866" s="2">
        <v>2</v>
      </c>
      <c r="S866" s="2" t="s">
        <v>31</v>
      </c>
      <c r="T866" s="5">
        <f t="shared" si="91"/>
        <v>89</v>
      </c>
      <c r="U866" s="4">
        <f t="shared" si="92"/>
        <v>8.420048368130284E-2</v>
      </c>
      <c r="V866" s="4">
        <f t="shared" si="93"/>
        <v>8.420048368130284E-2</v>
      </c>
      <c r="W866">
        <f t="shared" si="94"/>
        <v>11</v>
      </c>
      <c r="X866" t="str">
        <f t="shared" si="95"/>
        <v>Monday</v>
      </c>
      <c r="Y866" s="5" t="str">
        <f t="shared" si="96"/>
        <v>Mar</v>
      </c>
      <c r="Z866" s="5" t="str">
        <f t="shared" si="97"/>
        <v>3-5</v>
      </c>
    </row>
    <row r="867" spans="1:26" x14ac:dyDescent="0.25">
      <c r="A867" s="2" t="s">
        <v>900</v>
      </c>
      <c r="B867" s="2" t="s">
        <v>26</v>
      </c>
      <c r="C867" s="1">
        <v>45726</v>
      </c>
      <c r="D867" s="3">
        <v>0.75624999999999998</v>
      </c>
      <c r="E867" s="2" t="s">
        <v>15</v>
      </c>
      <c r="F867" s="2" t="s">
        <v>18</v>
      </c>
      <c r="G867" s="2">
        <v>44939</v>
      </c>
      <c r="H867" s="2">
        <v>5</v>
      </c>
      <c r="I867" s="2">
        <v>78</v>
      </c>
      <c r="J867" s="2">
        <v>23578</v>
      </c>
      <c r="K867" s="2">
        <v>21665</v>
      </c>
      <c r="L867" s="2">
        <v>679</v>
      </c>
      <c r="M867" s="2">
        <v>71</v>
      </c>
      <c r="N867" s="2">
        <v>170</v>
      </c>
      <c r="O867" s="2">
        <v>105</v>
      </c>
      <c r="P867" s="2">
        <v>121</v>
      </c>
      <c r="Q867" s="2">
        <v>348</v>
      </c>
      <c r="R867" s="2">
        <v>52</v>
      </c>
      <c r="S867" s="2" t="s">
        <v>31</v>
      </c>
      <c r="T867" s="5">
        <f t="shared" si="91"/>
        <v>1025</v>
      </c>
      <c r="U867" s="4">
        <f t="shared" si="92"/>
        <v>0.48209795500567437</v>
      </c>
      <c r="V867" s="4">
        <f t="shared" si="93"/>
        <v>0.48209795500567437</v>
      </c>
      <c r="W867">
        <f t="shared" si="94"/>
        <v>18</v>
      </c>
      <c r="X867" t="str">
        <f t="shared" si="95"/>
        <v>Monday</v>
      </c>
      <c r="Y867" s="5" t="str">
        <f t="shared" si="96"/>
        <v>Mar</v>
      </c>
      <c r="Z867" s="5" t="str">
        <f t="shared" si="97"/>
        <v>3-5</v>
      </c>
    </row>
    <row r="868" spans="1:26" x14ac:dyDescent="0.25">
      <c r="A868" s="2" t="s">
        <v>901</v>
      </c>
      <c r="B868" s="2" t="s">
        <v>26</v>
      </c>
      <c r="C868" s="1">
        <v>45726</v>
      </c>
      <c r="D868" s="3">
        <v>0.81944444444444442</v>
      </c>
      <c r="E868" s="2" t="s">
        <v>15</v>
      </c>
      <c r="F868" s="2" t="s">
        <v>27</v>
      </c>
      <c r="G868" s="2">
        <v>45083</v>
      </c>
      <c r="H868" s="2">
        <v>10</v>
      </c>
      <c r="I868" s="2">
        <v>142</v>
      </c>
      <c r="J868" s="2">
        <v>19969</v>
      </c>
      <c r="K868" s="2">
        <v>16944</v>
      </c>
      <c r="L868" s="2">
        <v>656</v>
      </c>
      <c r="M868" s="2">
        <v>67</v>
      </c>
      <c r="N868" s="2">
        <v>140</v>
      </c>
      <c r="O868" s="2">
        <v>72</v>
      </c>
      <c r="P868" s="2">
        <v>49</v>
      </c>
      <c r="Q868" s="2">
        <v>218</v>
      </c>
      <c r="R868" s="2">
        <v>52</v>
      </c>
      <c r="S868" s="2" t="s">
        <v>31</v>
      </c>
      <c r="T868" s="5">
        <f t="shared" si="91"/>
        <v>935</v>
      </c>
      <c r="U868" s="4">
        <f t="shared" si="92"/>
        <v>0.37584011711731696</v>
      </c>
      <c r="V868" s="4">
        <f t="shared" si="93"/>
        <v>0.37584011711731696</v>
      </c>
      <c r="W868">
        <f t="shared" si="94"/>
        <v>19</v>
      </c>
      <c r="X868" t="str">
        <f t="shared" si="95"/>
        <v>Monday</v>
      </c>
      <c r="Y868" s="5" t="str">
        <f t="shared" si="96"/>
        <v>Mar</v>
      </c>
      <c r="Z868" s="5" t="str">
        <f t="shared" si="97"/>
        <v>6-10</v>
      </c>
    </row>
    <row r="869" spans="1:26" x14ac:dyDescent="0.25">
      <c r="A869" s="2" t="s">
        <v>902</v>
      </c>
      <c r="B869" s="2" t="s">
        <v>26</v>
      </c>
      <c r="C869" s="1">
        <v>45726</v>
      </c>
      <c r="D869" s="3">
        <v>0.83750000000000002</v>
      </c>
      <c r="E869" s="2" t="s">
        <v>16</v>
      </c>
      <c r="F869" s="2" t="s">
        <v>38</v>
      </c>
      <c r="G869" s="2">
        <v>45086</v>
      </c>
      <c r="H869" s="2">
        <v>5</v>
      </c>
      <c r="I869" s="2">
        <v>318</v>
      </c>
      <c r="J869" s="2">
        <v>13392</v>
      </c>
      <c r="K869" s="2">
        <v>10462</v>
      </c>
      <c r="L869" s="2">
        <v>462</v>
      </c>
      <c r="M869" s="2">
        <v>44</v>
      </c>
      <c r="N869" s="2">
        <v>28</v>
      </c>
      <c r="O869" s="2">
        <v>49</v>
      </c>
      <c r="P869" s="2">
        <v>55</v>
      </c>
      <c r="Q869" s="2">
        <v>84</v>
      </c>
      <c r="R869" s="2">
        <v>23</v>
      </c>
      <c r="S869" s="2" t="s">
        <v>31</v>
      </c>
      <c r="T869" s="5">
        <f t="shared" si="91"/>
        <v>583</v>
      </c>
      <c r="U869" s="4">
        <f t="shared" si="92"/>
        <v>0.23204542430022623</v>
      </c>
      <c r="V869" s="4">
        <f t="shared" si="93"/>
        <v>0.23204542430022623</v>
      </c>
      <c r="W869">
        <f t="shared" si="94"/>
        <v>20</v>
      </c>
      <c r="X869" t="str">
        <f t="shared" si="95"/>
        <v>Monday</v>
      </c>
      <c r="Y869" s="5" t="str">
        <f t="shared" si="96"/>
        <v>Mar</v>
      </c>
      <c r="Z869" s="5" t="str">
        <f t="shared" si="97"/>
        <v>3-5</v>
      </c>
    </row>
    <row r="870" spans="1:26" x14ac:dyDescent="0.25">
      <c r="A870" s="2" t="s">
        <v>903</v>
      </c>
      <c r="B870" s="2" t="s">
        <v>26</v>
      </c>
      <c r="C870" s="1">
        <v>45726</v>
      </c>
      <c r="D870" s="3">
        <v>0.86527777777777781</v>
      </c>
      <c r="E870" s="2" t="s">
        <v>16</v>
      </c>
      <c r="F870" s="2" t="s">
        <v>18</v>
      </c>
      <c r="G870" s="2">
        <v>44870</v>
      </c>
      <c r="H870" s="2">
        <v>10</v>
      </c>
      <c r="I870" s="2">
        <v>212</v>
      </c>
      <c r="J870" s="2">
        <v>14045</v>
      </c>
      <c r="K870" s="2">
        <v>10113</v>
      </c>
      <c r="L870" s="2">
        <v>815</v>
      </c>
      <c r="M870" s="2">
        <v>72</v>
      </c>
      <c r="N870" s="2">
        <v>56</v>
      </c>
      <c r="O870" s="2">
        <v>85</v>
      </c>
      <c r="P870" s="2">
        <v>92</v>
      </c>
      <c r="Q870" s="2">
        <v>264</v>
      </c>
      <c r="R870" s="2">
        <v>8</v>
      </c>
      <c r="S870" s="2" t="s">
        <v>31</v>
      </c>
      <c r="T870" s="5">
        <f t="shared" si="91"/>
        <v>1028</v>
      </c>
      <c r="U870" s="4">
        <f t="shared" si="92"/>
        <v>0.22538444394918655</v>
      </c>
      <c r="V870" s="4">
        <f t="shared" si="93"/>
        <v>0.22538444394918655</v>
      </c>
      <c r="W870">
        <f t="shared" si="94"/>
        <v>20</v>
      </c>
      <c r="X870" t="str">
        <f t="shared" si="95"/>
        <v>Monday</v>
      </c>
      <c r="Y870" s="5" t="str">
        <f t="shared" si="96"/>
        <v>Mar</v>
      </c>
      <c r="Z870" s="5" t="str">
        <f t="shared" si="97"/>
        <v>6-10</v>
      </c>
    </row>
    <row r="871" spans="1:26" x14ac:dyDescent="0.25">
      <c r="A871" s="2" t="s">
        <v>904</v>
      </c>
      <c r="B871" s="2" t="s">
        <v>26</v>
      </c>
      <c r="C871" s="1">
        <v>45726</v>
      </c>
      <c r="D871" s="3">
        <v>0.86597222222222225</v>
      </c>
      <c r="E871" s="2" t="s">
        <v>17</v>
      </c>
      <c r="F871" s="2" t="s">
        <v>49</v>
      </c>
      <c r="G871" s="2">
        <v>45179</v>
      </c>
      <c r="H871" s="2">
        <v>7</v>
      </c>
      <c r="I871" s="2">
        <v>27</v>
      </c>
      <c r="J871" s="2">
        <v>13802</v>
      </c>
      <c r="K871" s="2">
        <v>10735</v>
      </c>
      <c r="L871" s="2">
        <v>204</v>
      </c>
      <c r="M871" s="2">
        <v>25</v>
      </c>
      <c r="N871" s="2">
        <v>30</v>
      </c>
      <c r="O871" s="2">
        <v>0</v>
      </c>
      <c r="P871" s="2">
        <v>180</v>
      </c>
      <c r="Q871" s="2">
        <v>70</v>
      </c>
      <c r="R871" s="2">
        <v>9</v>
      </c>
      <c r="S871" s="2" t="s">
        <v>31</v>
      </c>
      <c r="T871" s="5">
        <f t="shared" si="91"/>
        <v>259</v>
      </c>
      <c r="U871" s="4">
        <f t="shared" si="92"/>
        <v>0.2376103942096992</v>
      </c>
      <c r="V871" s="4">
        <f t="shared" si="93"/>
        <v>0.2376103942096992</v>
      </c>
      <c r="W871">
        <f t="shared" si="94"/>
        <v>20</v>
      </c>
      <c r="X871" t="str">
        <f t="shared" si="95"/>
        <v>Monday</v>
      </c>
      <c r="Y871" s="5" t="str">
        <f t="shared" si="96"/>
        <v>Mar</v>
      </c>
      <c r="Z871" s="5" t="str">
        <f t="shared" si="97"/>
        <v>6-10</v>
      </c>
    </row>
    <row r="872" spans="1:26" x14ac:dyDescent="0.25">
      <c r="A872" s="2" t="s">
        <v>905</v>
      </c>
      <c r="B872" s="2" t="s">
        <v>26</v>
      </c>
      <c r="C872" s="1">
        <v>45726</v>
      </c>
      <c r="D872" s="3">
        <v>0.87847222222222221</v>
      </c>
      <c r="E872" s="2" t="s">
        <v>15</v>
      </c>
      <c r="F872" s="2" t="s">
        <v>30</v>
      </c>
      <c r="G872" s="2">
        <v>44858</v>
      </c>
      <c r="H872" s="2">
        <v>9</v>
      </c>
      <c r="I872" s="2">
        <v>154</v>
      </c>
      <c r="J872" s="2">
        <v>96079</v>
      </c>
      <c r="K872" s="2">
        <v>85884</v>
      </c>
      <c r="L872" s="2">
        <v>2847</v>
      </c>
      <c r="M872" s="2">
        <v>270</v>
      </c>
      <c r="N872" s="2">
        <v>420</v>
      </c>
      <c r="O872" s="2">
        <v>331</v>
      </c>
      <c r="P872" s="2">
        <v>163</v>
      </c>
      <c r="Q872" s="2">
        <v>1985</v>
      </c>
      <c r="R872" s="2">
        <v>312</v>
      </c>
      <c r="S872" s="2" t="s">
        <v>28</v>
      </c>
      <c r="T872" s="5">
        <f t="shared" si="91"/>
        <v>3868</v>
      </c>
      <c r="U872" s="4">
        <f t="shared" si="92"/>
        <v>1.9145748807347631</v>
      </c>
      <c r="V872" s="4">
        <f t="shared" si="93"/>
        <v>1.9145748807347631</v>
      </c>
      <c r="W872">
        <f t="shared" si="94"/>
        <v>21</v>
      </c>
      <c r="X872" t="str">
        <f t="shared" si="95"/>
        <v>Monday</v>
      </c>
      <c r="Y872" s="5" t="str">
        <f t="shared" si="96"/>
        <v>Mar</v>
      </c>
      <c r="Z872" s="5" t="str">
        <f t="shared" si="97"/>
        <v>6-10</v>
      </c>
    </row>
    <row r="873" spans="1:26" x14ac:dyDescent="0.25">
      <c r="A873" s="2" t="s">
        <v>906</v>
      </c>
      <c r="B873" s="2" t="s">
        <v>26</v>
      </c>
      <c r="C873" s="1">
        <v>45726</v>
      </c>
      <c r="D873" s="3">
        <v>0.8833333333333333</v>
      </c>
      <c r="E873" s="2" t="s">
        <v>15</v>
      </c>
      <c r="F873" s="2" t="s">
        <v>30</v>
      </c>
      <c r="G873" s="2">
        <v>45051</v>
      </c>
      <c r="H873" s="2">
        <v>6</v>
      </c>
      <c r="I873" s="2">
        <v>96</v>
      </c>
      <c r="J873" s="2">
        <v>23457</v>
      </c>
      <c r="K873" s="2">
        <v>21563</v>
      </c>
      <c r="L873" s="2">
        <v>540</v>
      </c>
      <c r="M873" s="2">
        <v>57</v>
      </c>
      <c r="N873" s="2">
        <v>120</v>
      </c>
      <c r="O873" s="2">
        <v>85</v>
      </c>
      <c r="P873" s="2">
        <v>50</v>
      </c>
      <c r="Q873" s="2">
        <v>469</v>
      </c>
      <c r="R873" s="2">
        <v>42</v>
      </c>
      <c r="S873" s="2" t="s">
        <v>31</v>
      </c>
      <c r="T873" s="5">
        <f t="shared" si="91"/>
        <v>802</v>
      </c>
      <c r="U873" s="4">
        <f t="shared" si="92"/>
        <v>0.47863532441011297</v>
      </c>
      <c r="V873" s="4">
        <f t="shared" si="93"/>
        <v>0.47863532441011297</v>
      </c>
      <c r="W873">
        <f t="shared" si="94"/>
        <v>21</v>
      </c>
      <c r="X873" t="str">
        <f t="shared" si="95"/>
        <v>Monday</v>
      </c>
      <c r="Y873" s="5" t="str">
        <f t="shared" si="96"/>
        <v>Mar</v>
      </c>
      <c r="Z873" s="5" t="str">
        <f t="shared" si="97"/>
        <v>6-10</v>
      </c>
    </row>
    <row r="874" spans="1:26" x14ac:dyDescent="0.25">
      <c r="A874" s="2" t="s">
        <v>907</v>
      </c>
      <c r="B874" s="2" t="s">
        <v>26</v>
      </c>
      <c r="C874" s="1">
        <v>45726</v>
      </c>
      <c r="D874" s="3">
        <v>0.89930555555555558</v>
      </c>
      <c r="E874" s="2" t="s">
        <v>16</v>
      </c>
      <c r="F874" s="2" t="s">
        <v>49</v>
      </c>
      <c r="G874" s="2">
        <v>44999</v>
      </c>
      <c r="H874" s="2">
        <v>9</v>
      </c>
      <c r="I874" s="2">
        <v>159</v>
      </c>
      <c r="J874" s="2">
        <v>6138</v>
      </c>
      <c r="K874" s="2">
        <v>4799</v>
      </c>
      <c r="L874" s="2">
        <v>160</v>
      </c>
      <c r="M874" s="2">
        <v>15</v>
      </c>
      <c r="N874" s="2">
        <v>11</v>
      </c>
      <c r="O874" s="2">
        <v>25</v>
      </c>
      <c r="P874" s="2">
        <v>27</v>
      </c>
      <c r="Q874" s="2">
        <v>74</v>
      </c>
      <c r="R874" s="2">
        <v>3</v>
      </c>
      <c r="S874" s="2" t="s">
        <v>31</v>
      </c>
      <c r="T874" s="5">
        <f t="shared" si="91"/>
        <v>211</v>
      </c>
      <c r="U874" s="4">
        <f t="shared" si="92"/>
        <v>0.10664681437365275</v>
      </c>
      <c r="V874" s="4">
        <f t="shared" si="93"/>
        <v>0.10664681437365275</v>
      </c>
      <c r="W874">
        <f t="shared" si="94"/>
        <v>21</v>
      </c>
      <c r="X874" t="str">
        <f t="shared" si="95"/>
        <v>Monday</v>
      </c>
      <c r="Y874" s="5" t="str">
        <f t="shared" si="96"/>
        <v>Mar</v>
      </c>
      <c r="Z874" s="5" t="str">
        <f t="shared" si="97"/>
        <v>6-10</v>
      </c>
    </row>
    <row r="875" spans="1:26" x14ac:dyDescent="0.25">
      <c r="A875" s="2" t="s">
        <v>908</v>
      </c>
      <c r="B875" s="2" t="s">
        <v>26</v>
      </c>
      <c r="C875" s="1">
        <v>45726</v>
      </c>
      <c r="D875" s="3">
        <v>0.93541666666666667</v>
      </c>
      <c r="E875" s="2" t="s">
        <v>19</v>
      </c>
      <c r="F875" s="2" t="s">
        <v>36</v>
      </c>
      <c r="G875" s="2">
        <v>45016</v>
      </c>
      <c r="H875" s="2">
        <v>10</v>
      </c>
      <c r="I875" s="2">
        <v>245</v>
      </c>
      <c r="J875" s="2">
        <v>9019</v>
      </c>
      <c r="K875" s="2">
        <v>6874</v>
      </c>
      <c r="L875" s="2">
        <v>322</v>
      </c>
      <c r="M875" s="2">
        <v>31</v>
      </c>
      <c r="N875" s="2">
        <v>40</v>
      </c>
      <c r="O875" s="2">
        <v>169</v>
      </c>
      <c r="P875" s="2">
        <v>56</v>
      </c>
      <c r="Q875" s="2">
        <v>175</v>
      </c>
      <c r="R875" s="2">
        <v>7</v>
      </c>
      <c r="S875" s="2" t="s">
        <v>31</v>
      </c>
      <c r="T875" s="5">
        <f t="shared" si="91"/>
        <v>562</v>
      </c>
      <c r="U875" s="4">
        <f t="shared" si="92"/>
        <v>0.15270126177359161</v>
      </c>
      <c r="V875" s="4">
        <f t="shared" si="93"/>
        <v>0.15270126177359161</v>
      </c>
      <c r="W875">
        <f t="shared" si="94"/>
        <v>22</v>
      </c>
      <c r="X875" t="str">
        <f t="shared" si="95"/>
        <v>Monday</v>
      </c>
      <c r="Y875" s="5" t="str">
        <f t="shared" si="96"/>
        <v>Mar</v>
      </c>
      <c r="Z875" s="5" t="str">
        <f t="shared" si="97"/>
        <v>6-10</v>
      </c>
    </row>
    <row r="876" spans="1:26" x14ac:dyDescent="0.25">
      <c r="A876" s="2" t="s">
        <v>909</v>
      </c>
      <c r="B876" s="2" t="s">
        <v>26</v>
      </c>
      <c r="C876" s="1">
        <v>45726</v>
      </c>
      <c r="D876" s="3">
        <v>0.94236111111111109</v>
      </c>
      <c r="E876" s="2" t="s">
        <v>15</v>
      </c>
      <c r="F876" s="2" t="s">
        <v>30</v>
      </c>
      <c r="G876" s="2">
        <v>45047</v>
      </c>
      <c r="H876" s="2">
        <v>10</v>
      </c>
      <c r="I876" s="2">
        <v>133</v>
      </c>
      <c r="J876" s="2">
        <v>18160</v>
      </c>
      <c r="K876" s="2">
        <v>15504</v>
      </c>
      <c r="L876" s="2">
        <v>581</v>
      </c>
      <c r="M876" s="2">
        <v>60</v>
      </c>
      <c r="N876" s="2">
        <v>110</v>
      </c>
      <c r="O876" s="2">
        <v>81</v>
      </c>
      <c r="P876" s="2">
        <v>121</v>
      </c>
      <c r="Q876" s="2">
        <v>214</v>
      </c>
      <c r="R876" s="2">
        <v>57</v>
      </c>
      <c r="S876" s="2" t="s">
        <v>31</v>
      </c>
      <c r="T876" s="5">
        <f t="shared" si="91"/>
        <v>832</v>
      </c>
      <c r="U876" s="4">
        <f t="shared" si="92"/>
        <v>0.34417386285435214</v>
      </c>
      <c r="V876" s="4">
        <f t="shared" si="93"/>
        <v>0.34417386285435214</v>
      </c>
      <c r="W876">
        <f t="shared" si="94"/>
        <v>22</v>
      </c>
      <c r="X876" t="str">
        <f t="shared" si="95"/>
        <v>Monday</v>
      </c>
      <c r="Y876" s="5" t="str">
        <f t="shared" si="96"/>
        <v>Mar</v>
      </c>
      <c r="Z876" s="5" t="str">
        <f t="shared" si="97"/>
        <v>6-10</v>
      </c>
    </row>
    <row r="877" spans="1:26" x14ac:dyDescent="0.25">
      <c r="A877" s="2" t="s">
        <v>910</v>
      </c>
      <c r="B877" s="2" t="s">
        <v>26</v>
      </c>
      <c r="C877" s="1">
        <v>45727</v>
      </c>
      <c r="D877" s="3">
        <v>0.30833333333333335</v>
      </c>
      <c r="E877" s="2" t="s">
        <v>15</v>
      </c>
      <c r="F877" s="2" t="s">
        <v>49</v>
      </c>
      <c r="G877" s="2">
        <v>45048</v>
      </c>
      <c r="H877" s="2">
        <v>7</v>
      </c>
      <c r="I877" s="2">
        <v>93</v>
      </c>
      <c r="J877" s="2">
        <v>13281</v>
      </c>
      <c r="K877" s="2">
        <v>9164</v>
      </c>
      <c r="L877" s="2">
        <v>398</v>
      </c>
      <c r="M877" s="2">
        <v>46</v>
      </c>
      <c r="N877" s="2">
        <v>88</v>
      </c>
      <c r="O877" s="2">
        <v>50</v>
      </c>
      <c r="P877" s="2">
        <v>16</v>
      </c>
      <c r="Q877" s="2">
        <v>304</v>
      </c>
      <c r="R877" s="2">
        <v>47</v>
      </c>
      <c r="S877" s="2" t="s">
        <v>31</v>
      </c>
      <c r="T877" s="5">
        <f t="shared" si="91"/>
        <v>582</v>
      </c>
      <c r="U877" s="4">
        <f t="shared" si="92"/>
        <v>0.20342745515894156</v>
      </c>
      <c r="V877" s="4">
        <f t="shared" si="93"/>
        <v>0.20342745515894156</v>
      </c>
      <c r="W877">
        <f t="shared" si="94"/>
        <v>7</v>
      </c>
      <c r="X877" t="str">
        <f t="shared" si="95"/>
        <v>Tuesday</v>
      </c>
      <c r="Y877" s="5" t="str">
        <f t="shared" si="96"/>
        <v>Mar</v>
      </c>
      <c r="Z877" s="5" t="str">
        <f t="shared" si="97"/>
        <v>6-10</v>
      </c>
    </row>
    <row r="878" spans="1:26" x14ac:dyDescent="0.25">
      <c r="A878" s="2" t="s">
        <v>911</v>
      </c>
      <c r="B878" s="2" t="s">
        <v>26</v>
      </c>
      <c r="C878" s="1">
        <v>45727</v>
      </c>
      <c r="D878" s="3">
        <v>0.39513888888888887</v>
      </c>
      <c r="E878" s="2" t="s">
        <v>15</v>
      </c>
      <c r="F878" s="2" t="s">
        <v>49</v>
      </c>
      <c r="G878" s="2">
        <v>45058</v>
      </c>
      <c r="H878" s="2">
        <v>5</v>
      </c>
      <c r="I878" s="2">
        <v>83</v>
      </c>
      <c r="J878" s="2">
        <v>56587</v>
      </c>
      <c r="K878" s="2">
        <v>43347</v>
      </c>
      <c r="L878" s="2">
        <v>2463</v>
      </c>
      <c r="M878" s="2">
        <v>278</v>
      </c>
      <c r="N878" s="2">
        <v>401</v>
      </c>
      <c r="O878" s="2">
        <v>345</v>
      </c>
      <c r="P878" s="2">
        <v>219</v>
      </c>
      <c r="Q878" s="2">
        <v>898</v>
      </c>
      <c r="R878" s="2">
        <v>210</v>
      </c>
      <c r="S878" s="2" t="s">
        <v>31</v>
      </c>
      <c r="T878" s="5">
        <f t="shared" si="91"/>
        <v>3487</v>
      </c>
      <c r="U878" s="4">
        <f t="shared" si="92"/>
        <v>0.96202672111500731</v>
      </c>
      <c r="V878" s="4">
        <f t="shared" si="93"/>
        <v>0.96202672111500731</v>
      </c>
      <c r="W878">
        <f t="shared" si="94"/>
        <v>9</v>
      </c>
      <c r="X878" t="str">
        <f t="shared" si="95"/>
        <v>Tuesday</v>
      </c>
      <c r="Y878" s="5" t="str">
        <f t="shared" si="96"/>
        <v>Mar</v>
      </c>
      <c r="Z878" s="5" t="str">
        <f t="shared" si="97"/>
        <v>3-5</v>
      </c>
    </row>
    <row r="879" spans="1:26" x14ac:dyDescent="0.25">
      <c r="A879" s="2" t="s">
        <v>912</v>
      </c>
      <c r="B879" s="2" t="s">
        <v>26</v>
      </c>
      <c r="C879" s="1">
        <v>45727</v>
      </c>
      <c r="D879" s="3">
        <v>0.46388888888888891</v>
      </c>
      <c r="E879" s="2" t="s">
        <v>15</v>
      </c>
      <c r="F879" s="2" t="s">
        <v>49</v>
      </c>
      <c r="G879" s="2">
        <v>44955</v>
      </c>
      <c r="H879" s="2">
        <v>9</v>
      </c>
      <c r="I879" s="2">
        <v>163</v>
      </c>
      <c r="J879" s="2">
        <v>18811</v>
      </c>
      <c r="K879" s="2">
        <v>15689</v>
      </c>
      <c r="L879" s="2">
        <v>521</v>
      </c>
      <c r="M879" s="2">
        <v>46</v>
      </c>
      <c r="N879" s="2">
        <v>129</v>
      </c>
      <c r="O879" s="2">
        <v>81</v>
      </c>
      <c r="P879" s="2">
        <v>46</v>
      </c>
      <c r="Q879" s="2">
        <v>512</v>
      </c>
      <c r="R879" s="2">
        <v>65</v>
      </c>
      <c r="S879" s="2" t="s">
        <v>31</v>
      </c>
      <c r="T879" s="5">
        <f t="shared" si="91"/>
        <v>777</v>
      </c>
      <c r="U879" s="4">
        <f t="shared" si="92"/>
        <v>0.34899343788232678</v>
      </c>
      <c r="V879" s="4">
        <f t="shared" si="93"/>
        <v>0.34899343788232678</v>
      </c>
      <c r="W879">
        <f t="shared" si="94"/>
        <v>11</v>
      </c>
      <c r="X879" t="str">
        <f t="shared" si="95"/>
        <v>Tuesday</v>
      </c>
      <c r="Y879" s="5" t="str">
        <f t="shared" si="96"/>
        <v>Mar</v>
      </c>
      <c r="Z879" s="5" t="str">
        <f t="shared" si="97"/>
        <v>6-10</v>
      </c>
    </row>
    <row r="880" spans="1:26" x14ac:dyDescent="0.25">
      <c r="A880" s="2" t="s">
        <v>913</v>
      </c>
      <c r="B880" s="2" t="s">
        <v>26</v>
      </c>
      <c r="C880" s="1">
        <v>45727</v>
      </c>
      <c r="D880" s="3">
        <v>0.52777777777777779</v>
      </c>
      <c r="E880" s="2" t="s">
        <v>19</v>
      </c>
      <c r="F880" s="2" t="s">
        <v>27</v>
      </c>
      <c r="G880" s="2">
        <v>44958</v>
      </c>
      <c r="H880" s="2">
        <v>9</v>
      </c>
      <c r="I880" s="2">
        <v>314</v>
      </c>
      <c r="J880" s="2">
        <v>15534</v>
      </c>
      <c r="K880" s="2">
        <v>11315</v>
      </c>
      <c r="L880" s="2">
        <v>407</v>
      </c>
      <c r="M880" s="2">
        <v>55</v>
      </c>
      <c r="N880" s="2">
        <v>71</v>
      </c>
      <c r="O880" s="2">
        <v>250</v>
      </c>
      <c r="P880" s="2">
        <v>62</v>
      </c>
      <c r="Q880" s="2">
        <v>160</v>
      </c>
      <c r="R880" s="2">
        <v>27</v>
      </c>
      <c r="S880" s="2" t="s">
        <v>31</v>
      </c>
      <c r="T880" s="5">
        <f t="shared" si="91"/>
        <v>783</v>
      </c>
      <c r="U880" s="4">
        <f t="shared" si="92"/>
        <v>0.25167934516659995</v>
      </c>
      <c r="V880" s="4">
        <f t="shared" si="93"/>
        <v>0.25167934516659995</v>
      </c>
      <c r="W880">
        <f t="shared" si="94"/>
        <v>12</v>
      </c>
      <c r="X880" t="str">
        <f t="shared" si="95"/>
        <v>Tuesday</v>
      </c>
      <c r="Y880" s="5" t="str">
        <f t="shared" si="96"/>
        <v>Mar</v>
      </c>
      <c r="Z880" s="5" t="str">
        <f t="shared" si="97"/>
        <v>6-10</v>
      </c>
    </row>
    <row r="881" spans="1:26" x14ac:dyDescent="0.25">
      <c r="A881" s="2" t="s">
        <v>914</v>
      </c>
      <c r="B881" s="2" t="s">
        <v>26</v>
      </c>
      <c r="C881" s="1">
        <v>45727</v>
      </c>
      <c r="D881" s="3">
        <v>0.5541666666666667</v>
      </c>
      <c r="E881" s="2" t="s">
        <v>15</v>
      </c>
      <c r="F881" s="2" t="s">
        <v>27</v>
      </c>
      <c r="G881" s="2">
        <v>45045</v>
      </c>
      <c r="H881" s="2">
        <v>6</v>
      </c>
      <c r="I881" s="2">
        <v>122</v>
      </c>
      <c r="J881" s="2">
        <v>30637</v>
      </c>
      <c r="K881" s="2">
        <v>23824</v>
      </c>
      <c r="L881" s="2">
        <v>762</v>
      </c>
      <c r="M881" s="2">
        <v>79</v>
      </c>
      <c r="N881" s="2">
        <v>162</v>
      </c>
      <c r="O881" s="2">
        <v>123</v>
      </c>
      <c r="P881" s="2">
        <v>180</v>
      </c>
      <c r="Q881" s="2">
        <v>862</v>
      </c>
      <c r="R881" s="2">
        <v>74</v>
      </c>
      <c r="S881" s="2" t="s">
        <v>31</v>
      </c>
      <c r="T881" s="5">
        <f t="shared" si="91"/>
        <v>1126</v>
      </c>
      <c r="U881" s="4">
        <f t="shared" si="92"/>
        <v>0.52889332889332885</v>
      </c>
      <c r="V881" s="4">
        <f t="shared" si="93"/>
        <v>0.52889332889332885</v>
      </c>
      <c r="W881">
        <f t="shared" si="94"/>
        <v>13</v>
      </c>
      <c r="X881" t="str">
        <f t="shared" si="95"/>
        <v>Tuesday</v>
      </c>
      <c r="Y881" s="5" t="str">
        <f t="shared" si="96"/>
        <v>Mar</v>
      </c>
      <c r="Z881" s="5" t="str">
        <f t="shared" si="97"/>
        <v>6-10</v>
      </c>
    </row>
    <row r="882" spans="1:26" x14ac:dyDescent="0.25">
      <c r="A882" s="2" t="s">
        <v>915</v>
      </c>
      <c r="B882" s="2" t="s">
        <v>26</v>
      </c>
      <c r="C882" s="1">
        <v>45727</v>
      </c>
      <c r="D882" s="3">
        <v>0.62083333333333335</v>
      </c>
      <c r="E882" s="2" t="s">
        <v>19</v>
      </c>
      <c r="F882" s="2" t="s">
        <v>36</v>
      </c>
      <c r="G882" s="2">
        <v>45063</v>
      </c>
      <c r="H882" s="2">
        <v>8</v>
      </c>
      <c r="I882" s="2">
        <v>431</v>
      </c>
      <c r="J882" s="2">
        <v>11038</v>
      </c>
      <c r="K882" s="2">
        <v>8289</v>
      </c>
      <c r="L882" s="2">
        <v>249</v>
      </c>
      <c r="M882" s="2">
        <v>21</v>
      </c>
      <c r="N882" s="2">
        <v>23</v>
      </c>
      <c r="O882" s="2">
        <v>114</v>
      </c>
      <c r="P882" s="2">
        <v>17</v>
      </c>
      <c r="Q882" s="2">
        <v>178</v>
      </c>
      <c r="R882" s="2">
        <v>17</v>
      </c>
      <c r="S882" s="2" t="s">
        <v>31</v>
      </c>
      <c r="T882" s="5">
        <f t="shared" si="91"/>
        <v>407</v>
      </c>
      <c r="U882" s="4">
        <f t="shared" si="92"/>
        <v>0.18394248052726184</v>
      </c>
      <c r="V882" s="4">
        <f t="shared" si="93"/>
        <v>0.18394248052726184</v>
      </c>
      <c r="W882">
        <f t="shared" si="94"/>
        <v>14</v>
      </c>
      <c r="X882" t="str">
        <f t="shared" si="95"/>
        <v>Tuesday</v>
      </c>
      <c r="Y882" s="5" t="str">
        <f t="shared" si="96"/>
        <v>Mar</v>
      </c>
      <c r="Z882" s="5" t="str">
        <f t="shared" si="97"/>
        <v>6-10</v>
      </c>
    </row>
    <row r="883" spans="1:26" x14ac:dyDescent="0.25">
      <c r="A883" s="2" t="s">
        <v>916</v>
      </c>
      <c r="B883" s="2" t="s">
        <v>26</v>
      </c>
      <c r="C883" s="1">
        <v>45727</v>
      </c>
      <c r="D883" s="3">
        <v>0.68819444444444444</v>
      </c>
      <c r="E883" s="2" t="s">
        <v>16</v>
      </c>
      <c r="F883" s="2" t="s">
        <v>44</v>
      </c>
      <c r="G883" s="2">
        <v>45128</v>
      </c>
      <c r="H883" s="2">
        <v>4</v>
      </c>
      <c r="I883" s="2">
        <v>153</v>
      </c>
      <c r="J883" s="2">
        <v>13334</v>
      </c>
      <c r="K883" s="2">
        <v>9320</v>
      </c>
      <c r="L883" s="2">
        <v>317</v>
      </c>
      <c r="M883" s="2">
        <v>36</v>
      </c>
      <c r="N883" s="2">
        <v>26</v>
      </c>
      <c r="O883" s="2">
        <v>62</v>
      </c>
      <c r="P883" s="2">
        <v>65</v>
      </c>
      <c r="Q883" s="2">
        <v>189</v>
      </c>
      <c r="R883" s="2">
        <v>12</v>
      </c>
      <c r="S883" s="2" t="s">
        <v>31</v>
      </c>
      <c r="T883" s="5">
        <f t="shared" si="91"/>
        <v>441</v>
      </c>
      <c r="U883" s="4">
        <f t="shared" si="92"/>
        <v>0.20652366601666372</v>
      </c>
      <c r="V883" s="4">
        <f t="shared" si="93"/>
        <v>0.20652366601666372</v>
      </c>
      <c r="W883">
        <f t="shared" si="94"/>
        <v>16</v>
      </c>
      <c r="X883" t="str">
        <f t="shared" si="95"/>
        <v>Tuesday</v>
      </c>
      <c r="Y883" s="5" t="str">
        <f t="shared" si="96"/>
        <v>Mar</v>
      </c>
      <c r="Z883" s="5" t="str">
        <f t="shared" si="97"/>
        <v>3-5</v>
      </c>
    </row>
    <row r="884" spans="1:26" x14ac:dyDescent="0.25">
      <c r="A884" s="2" t="s">
        <v>917</v>
      </c>
      <c r="B884" s="2" t="s">
        <v>26</v>
      </c>
      <c r="C884" s="1">
        <v>45727</v>
      </c>
      <c r="D884" s="3">
        <v>0.73888888888888893</v>
      </c>
      <c r="E884" s="2" t="s">
        <v>15</v>
      </c>
      <c r="F884" s="2" t="s">
        <v>46</v>
      </c>
      <c r="G884" s="2">
        <v>44803</v>
      </c>
      <c r="H884" s="2">
        <v>7</v>
      </c>
      <c r="I884" s="2">
        <v>277</v>
      </c>
      <c r="J884" s="2">
        <v>45319</v>
      </c>
      <c r="K884" s="2">
        <v>36384</v>
      </c>
      <c r="L884" s="2">
        <v>1793</v>
      </c>
      <c r="M884" s="2">
        <v>147</v>
      </c>
      <c r="N884" s="2">
        <v>329</v>
      </c>
      <c r="O884" s="2">
        <v>247</v>
      </c>
      <c r="P884" s="2">
        <v>196</v>
      </c>
      <c r="Q884" s="2">
        <v>1440</v>
      </c>
      <c r="R884" s="2">
        <v>199</v>
      </c>
      <c r="S884" s="2" t="s">
        <v>31</v>
      </c>
      <c r="T884" s="5">
        <f t="shared" si="91"/>
        <v>2516</v>
      </c>
      <c r="U884" s="4">
        <f t="shared" si="92"/>
        <v>0.81208847621811042</v>
      </c>
      <c r="V884" s="4">
        <f t="shared" si="93"/>
        <v>0.81208847621811042</v>
      </c>
      <c r="W884">
        <f t="shared" si="94"/>
        <v>17</v>
      </c>
      <c r="X884" t="str">
        <f t="shared" si="95"/>
        <v>Tuesday</v>
      </c>
      <c r="Y884" s="5" t="str">
        <f t="shared" si="96"/>
        <v>Mar</v>
      </c>
      <c r="Z884" s="5" t="str">
        <f t="shared" si="97"/>
        <v>6-10</v>
      </c>
    </row>
    <row r="885" spans="1:26" x14ac:dyDescent="0.25">
      <c r="A885" s="2" t="s">
        <v>918</v>
      </c>
      <c r="B885" s="2" t="s">
        <v>26</v>
      </c>
      <c r="C885" s="1">
        <v>45727</v>
      </c>
      <c r="D885" s="3">
        <v>0.76388888888888884</v>
      </c>
      <c r="E885" s="2" t="s">
        <v>15</v>
      </c>
      <c r="F885" s="2" t="s">
        <v>30</v>
      </c>
      <c r="G885" s="2">
        <v>45251</v>
      </c>
      <c r="H885" s="2">
        <v>10</v>
      </c>
      <c r="I885" s="2">
        <v>101</v>
      </c>
      <c r="J885" s="2">
        <v>18856</v>
      </c>
      <c r="K885" s="2">
        <v>17102</v>
      </c>
      <c r="L885" s="2">
        <v>651</v>
      </c>
      <c r="M885" s="2">
        <v>42</v>
      </c>
      <c r="N885" s="2">
        <v>87</v>
      </c>
      <c r="O885" s="2">
        <v>81</v>
      </c>
      <c r="P885" s="2">
        <v>52</v>
      </c>
      <c r="Q885" s="2">
        <v>653</v>
      </c>
      <c r="R885" s="2">
        <v>48</v>
      </c>
      <c r="S885" s="2" t="s">
        <v>31</v>
      </c>
      <c r="T885" s="5">
        <f t="shared" si="91"/>
        <v>861</v>
      </c>
      <c r="U885" s="4">
        <f t="shared" si="92"/>
        <v>0.37793639919559791</v>
      </c>
      <c r="V885" s="4">
        <f t="shared" si="93"/>
        <v>0.37793639919559791</v>
      </c>
      <c r="W885">
        <f t="shared" si="94"/>
        <v>18</v>
      </c>
      <c r="X885" t="str">
        <f t="shared" si="95"/>
        <v>Tuesday</v>
      </c>
      <c r="Y885" s="5" t="str">
        <f t="shared" si="96"/>
        <v>Mar</v>
      </c>
      <c r="Z885" s="5" t="str">
        <f t="shared" si="97"/>
        <v>6-10</v>
      </c>
    </row>
    <row r="886" spans="1:26" x14ac:dyDescent="0.25">
      <c r="A886" s="2" t="s">
        <v>919</v>
      </c>
      <c r="B886" s="2" t="s">
        <v>26</v>
      </c>
      <c r="C886" s="1">
        <v>45727</v>
      </c>
      <c r="D886" s="3">
        <v>0.77916666666666667</v>
      </c>
      <c r="E886" s="2" t="s">
        <v>16</v>
      </c>
      <c r="F886" s="2" t="s">
        <v>27</v>
      </c>
      <c r="G886" s="2">
        <v>44976</v>
      </c>
      <c r="H886" s="2">
        <v>5</v>
      </c>
      <c r="I886" s="2">
        <v>114</v>
      </c>
      <c r="J886" s="2">
        <v>10324</v>
      </c>
      <c r="K886" s="2">
        <v>9052</v>
      </c>
      <c r="L886" s="2">
        <v>257</v>
      </c>
      <c r="M886" s="2">
        <v>26</v>
      </c>
      <c r="N886" s="2">
        <v>20</v>
      </c>
      <c r="O886" s="2">
        <v>35</v>
      </c>
      <c r="P886" s="2">
        <v>66</v>
      </c>
      <c r="Q886" s="2">
        <v>204</v>
      </c>
      <c r="R886" s="2">
        <v>21</v>
      </c>
      <c r="S886" s="2" t="s">
        <v>31</v>
      </c>
      <c r="T886" s="5">
        <f t="shared" si="91"/>
        <v>338</v>
      </c>
      <c r="U886" s="4">
        <f t="shared" si="92"/>
        <v>0.20126289576663109</v>
      </c>
      <c r="V886" s="4">
        <f t="shared" si="93"/>
        <v>0.20126289576663109</v>
      </c>
      <c r="W886">
        <f t="shared" si="94"/>
        <v>18</v>
      </c>
      <c r="X886" t="str">
        <f t="shared" si="95"/>
        <v>Tuesday</v>
      </c>
      <c r="Y886" s="5" t="str">
        <f t="shared" si="96"/>
        <v>Mar</v>
      </c>
      <c r="Z886" s="5" t="str">
        <f t="shared" si="97"/>
        <v>3-5</v>
      </c>
    </row>
    <row r="887" spans="1:26" x14ac:dyDescent="0.25">
      <c r="A887" s="2" t="s">
        <v>920</v>
      </c>
      <c r="B887" s="2" t="s">
        <v>26</v>
      </c>
      <c r="C887" s="1">
        <v>45727</v>
      </c>
      <c r="D887" s="3">
        <v>0.81388888888888888</v>
      </c>
      <c r="E887" s="2" t="s">
        <v>17</v>
      </c>
      <c r="F887" s="2" t="s">
        <v>44</v>
      </c>
      <c r="G887" s="2">
        <v>45193</v>
      </c>
      <c r="H887" s="2">
        <v>7</v>
      </c>
      <c r="I887" s="2">
        <v>45</v>
      </c>
      <c r="J887" s="2">
        <v>5817</v>
      </c>
      <c r="K887" s="2">
        <v>4130</v>
      </c>
      <c r="L887" s="2">
        <v>76</v>
      </c>
      <c r="M887" s="2">
        <v>12</v>
      </c>
      <c r="N887" s="2">
        <v>10</v>
      </c>
      <c r="O887" s="2">
        <v>0</v>
      </c>
      <c r="P887" s="2">
        <v>64</v>
      </c>
      <c r="Q887" s="2">
        <v>58</v>
      </c>
      <c r="R887" s="2">
        <v>2</v>
      </c>
      <c r="S887" s="2" t="s">
        <v>31</v>
      </c>
      <c r="T887" s="5">
        <f t="shared" si="91"/>
        <v>98</v>
      </c>
      <c r="U887" s="4">
        <f t="shared" si="92"/>
        <v>9.1385834089350124E-2</v>
      </c>
      <c r="V887" s="4">
        <f t="shared" si="93"/>
        <v>9.1385834089350124E-2</v>
      </c>
      <c r="W887">
        <f t="shared" si="94"/>
        <v>19</v>
      </c>
      <c r="X887" t="str">
        <f t="shared" si="95"/>
        <v>Tuesday</v>
      </c>
      <c r="Y887" s="5" t="str">
        <f t="shared" si="96"/>
        <v>Mar</v>
      </c>
      <c r="Z887" s="5" t="str">
        <f t="shared" si="97"/>
        <v>6-10</v>
      </c>
    </row>
    <row r="888" spans="1:26" x14ac:dyDescent="0.25">
      <c r="A888" s="2" t="s">
        <v>921</v>
      </c>
      <c r="B888" s="2" t="s">
        <v>26</v>
      </c>
      <c r="C888" s="1">
        <v>45727</v>
      </c>
      <c r="D888" s="3">
        <v>0.84305555555555556</v>
      </c>
      <c r="E888" s="2" t="s">
        <v>19</v>
      </c>
      <c r="F888" s="2" t="s">
        <v>18</v>
      </c>
      <c r="G888" s="2">
        <v>45328</v>
      </c>
      <c r="H888" s="2">
        <v>10</v>
      </c>
      <c r="I888" s="2">
        <v>169</v>
      </c>
      <c r="J888" s="2">
        <v>8893</v>
      </c>
      <c r="K888" s="2">
        <v>6837</v>
      </c>
      <c r="L888" s="2">
        <v>426</v>
      </c>
      <c r="M888" s="2">
        <v>61</v>
      </c>
      <c r="N888" s="2">
        <v>60</v>
      </c>
      <c r="O888" s="2">
        <v>285</v>
      </c>
      <c r="P888" s="2">
        <v>49</v>
      </c>
      <c r="Q888" s="2">
        <v>199</v>
      </c>
      <c r="R888" s="2">
        <v>12</v>
      </c>
      <c r="S888" s="2" t="s">
        <v>31</v>
      </c>
      <c r="T888" s="5">
        <f t="shared" si="91"/>
        <v>832</v>
      </c>
      <c r="U888" s="4">
        <f t="shared" si="92"/>
        <v>0.15083392163783974</v>
      </c>
      <c r="V888" s="4">
        <f t="shared" si="93"/>
        <v>0.15083392163783974</v>
      </c>
      <c r="W888">
        <f t="shared" si="94"/>
        <v>20</v>
      </c>
      <c r="X888" t="str">
        <f t="shared" si="95"/>
        <v>Tuesday</v>
      </c>
      <c r="Y888" s="5" t="str">
        <f t="shared" si="96"/>
        <v>Mar</v>
      </c>
      <c r="Z888" s="5" t="str">
        <f t="shared" si="97"/>
        <v>6-10</v>
      </c>
    </row>
    <row r="889" spans="1:26" x14ac:dyDescent="0.25">
      <c r="A889" s="2" t="s">
        <v>922</v>
      </c>
      <c r="B889" s="2" t="s">
        <v>26</v>
      </c>
      <c r="C889" s="1">
        <v>45727</v>
      </c>
      <c r="D889" s="3">
        <v>0.84513888888888888</v>
      </c>
      <c r="E889" s="2" t="s">
        <v>15</v>
      </c>
      <c r="F889" s="2" t="s">
        <v>30</v>
      </c>
      <c r="G889" s="2">
        <v>44992</v>
      </c>
      <c r="H889" s="2">
        <v>12</v>
      </c>
      <c r="I889" s="2">
        <v>144</v>
      </c>
      <c r="J889" s="2">
        <v>38368</v>
      </c>
      <c r="K889" s="2">
        <v>27480</v>
      </c>
      <c r="L889" s="2">
        <v>691</v>
      </c>
      <c r="M889" s="2">
        <v>55</v>
      </c>
      <c r="N889" s="2">
        <v>141</v>
      </c>
      <c r="O889" s="2">
        <v>65</v>
      </c>
      <c r="P889" s="2">
        <v>179</v>
      </c>
      <c r="Q889" s="2">
        <v>932</v>
      </c>
      <c r="R889" s="2">
        <v>110</v>
      </c>
      <c r="S889" s="2" t="s">
        <v>31</v>
      </c>
      <c r="T889" s="5">
        <f t="shared" si="91"/>
        <v>952</v>
      </c>
      <c r="U889" s="4">
        <f t="shared" si="92"/>
        <v>0.61077524893314372</v>
      </c>
      <c r="V889" s="4">
        <f t="shared" si="93"/>
        <v>0.61077524893314372</v>
      </c>
      <c r="W889">
        <f t="shared" si="94"/>
        <v>20</v>
      </c>
      <c r="X889" t="str">
        <f t="shared" si="95"/>
        <v>Tuesday</v>
      </c>
      <c r="Y889" s="5" t="str">
        <f t="shared" si="96"/>
        <v>Mar</v>
      </c>
      <c r="Z889" s="5" t="str">
        <f t="shared" si="97"/>
        <v>11+</v>
      </c>
    </row>
    <row r="890" spans="1:26" x14ac:dyDescent="0.25">
      <c r="A890" s="2" t="s">
        <v>923</v>
      </c>
      <c r="B890" s="2" t="s">
        <v>26</v>
      </c>
      <c r="C890" s="1">
        <v>45727</v>
      </c>
      <c r="D890" s="3">
        <v>0.84791666666666665</v>
      </c>
      <c r="E890" s="2" t="s">
        <v>19</v>
      </c>
      <c r="F890" s="2" t="s">
        <v>38</v>
      </c>
      <c r="G890" s="2">
        <v>44874</v>
      </c>
      <c r="H890" s="2">
        <v>10</v>
      </c>
      <c r="I890" s="2">
        <v>232</v>
      </c>
      <c r="J890" s="2">
        <v>16614</v>
      </c>
      <c r="K890" s="2">
        <v>13376</v>
      </c>
      <c r="L890" s="2">
        <v>689</v>
      </c>
      <c r="M890" s="2">
        <v>74</v>
      </c>
      <c r="N890" s="2">
        <v>85</v>
      </c>
      <c r="O890" s="2">
        <v>478</v>
      </c>
      <c r="P890" s="2">
        <v>55</v>
      </c>
      <c r="Q890" s="2">
        <v>338</v>
      </c>
      <c r="R890" s="2">
        <v>29</v>
      </c>
      <c r="S890" s="2" t="s">
        <v>31</v>
      </c>
      <c r="T890" s="5">
        <f t="shared" si="91"/>
        <v>1326</v>
      </c>
      <c r="U890" s="4">
        <f t="shared" si="92"/>
        <v>0.29807906582876498</v>
      </c>
      <c r="V890" s="4">
        <f t="shared" si="93"/>
        <v>0.29807906582876498</v>
      </c>
      <c r="W890">
        <f t="shared" si="94"/>
        <v>20</v>
      </c>
      <c r="X890" t="str">
        <f t="shared" si="95"/>
        <v>Tuesday</v>
      </c>
      <c r="Y890" s="5" t="str">
        <f t="shared" si="96"/>
        <v>Mar</v>
      </c>
      <c r="Z890" s="5" t="str">
        <f t="shared" si="97"/>
        <v>6-10</v>
      </c>
    </row>
    <row r="891" spans="1:26" x14ac:dyDescent="0.25">
      <c r="A891" s="2" t="s">
        <v>924</v>
      </c>
      <c r="B891" s="2" t="s">
        <v>26</v>
      </c>
      <c r="C891" s="1">
        <v>45727</v>
      </c>
      <c r="D891" s="3">
        <v>0.90277777777777779</v>
      </c>
      <c r="E891" s="2" t="s">
        <v>16</v>
      </c>
      <c r="F891" s="2" t="s">
        <v>30</v>
      </c>
      <c r="G891" s="2">
        <v>44979</v>
      </c>
      <c r="H891" s="2">
        <v>6</v>
      </c>
      <c r="I891" s="2">
        <v>171</v>
      </c>
      <c r="J891" s="2">
        <v>11244</v>
      </c>
      <c r="K891" s="2">
        <v>7769</v>
      </c>
      <c r="L891" s="2">
        <v>214</v>
      </c>
      <c r="M891" s="2">
        <v>20</v>
      </c>
      <c r="N891" s="2">
        <v>17</v>
      </c>
      <c r="O891" s="2">
        <v>32</v>
      </c>
      <c r="P891" s="2">
        <v>30</v>
      </c>
      <c r="Q891" s="2">
        <v>102</v>
      </c>
      <c r="R891" s="2">
        <v>18</v>
      </c>
      <c r="S891" s="2" t="s">
        <v>31</v>
      </c>
      <c r="T891" s="5">
        <f t="shared" si="91"/>
        <v>283</v>
      </c>
      <c r="U891" s="4">
        <f t="shared" si="92"/>
        <v>0.17272504946752928</v>
      </c>
      <c r="V891" s="4">
        <f t="shared" si="93"/>
        <v>0.17272504946752928</v>
      </c>
      <c r="W891">
        <f t="shared" si="94"/>
        <v>21</v>
      </c>
      <c r="X891" t="str">
        <f t="shared" si="95"/>
        <v>Tuesday</v>
      </c>
      <c r="Y891" s="5" t="str">
        <f t="shared" si="96"/>
        <v>Mar</v>
      </c>
      <c r="Z891" s="5" t="str">
        <f t="shared" si="97"/>
        <v>6-10</v>
      </c>
    </row>
    <row r="892" spans="1:26" x14ac:dyDescent="0.25">
      <c r="A892" s="2" t="s">
        <v>925</v>
      </c>
      <c r="B892" s="2" t="s">
        <v>26</v>
      </c>
      <c r="C892" s="1">
        <v>45727</v>
      </c>
      <c r="D892" s="3">
        <v>0.92777777777777781</v>
      </c>
      <c r="E892" s="2" t="s">
        <v>15</v>
      </c>
      <c r="F892" s="2" t="s">
        <v>36</v>
      </c>
      <c r="G892" s="2">
        <v>45173</v>
      </c>
      <c r="H892" s="2">
        <v>10</v>
      </c>
      <c r="I892" s="2">
        <v>100</v>
      </c>
      <c r="J892" s="2">
        <v>35780</v>
      </c>
      <c r="K892" s="2">
        <v>32128</v>
      </c>
      <c r="L892" s="2">
        <v>801</v>
      </c>
      <c r="M892" s="2">
        <v>91</v>
      </c>
      <c r="N892" s="2">
        <v>156</v>
      </c>
      <c r="O892" s="2">
        <v>107</v>
      </c>
      <c r="P892" s="2">
        <v>241</v>
      </c>
      <c r="Q892" s="2">
        <v>1029</v>
      </c>
      <c r="R892" s="2">
        <v>125</v>
      </c>
      <c r="S892" s="2" t="s">
        <v>28</v>
      </c>
      <c r="T892" s="5">
        <f t="shared" si="91"/>
        <v>1155</v>
      </c>
      <c r="U892" s="4">
        <f t="shared" si="92"/>
        <v>0.71122130476169398</v>
      </c>
      <c r="V892" s="4">
        <f t="shared" si="93"/>
        <v>0.71122130476169398</v>
      </c>
      <c r="W892">
        <f t="shared" si="94"/>
        <v>22</v>
      </c>
      <c r="X892" t="str">
        <f t="shared" si="95"/>
        <v>Tuesday</v>
      </c>
      <c r="Y892" s="5" t="str">
        <f t="shared" si="96"/>
        <v>Mar</v>
      </c>
      <c r="Z892" s="5" t="str">
        <f t="shared" si="97"/>
        <v>6-10</v>
      </c>
    </row>
    <row r="893" spans="1:26" x14ac:dyDescent="0.25">
      <c r="A893" s="2" t="s">
        <v>926</v>
      </c>
      <c r="B893" s="2" t="s">
        <v>26</v>
      </c>
      <c r="C893" s="1">
        <v>45727</v>
      </c>
      <c r="D893" s="3">
        <v>0.92777777777777781</v>
      </c>
      <c r="E893" s="2" t="s">
        <v>15</v>
      </c>
      <c r="F893" s="2" t="s">
        <v>27</v>
      </c>
      <c r="G893" s="2">
        <v>45136</v>
      </c>
      <c r="H893" s="2">
        <v>11</v>
      </c>
      <c r="I893" s="2">
        <v>129</v>
      </c>
      <c r="J893" s="2">
        <v>8915</v>
      </c>
      <c r="K893" s="2">
        <v>8139</v>
      </c>
      <c r="L893" s="2">
        <v>308</v>
      </c>
      <c r="M893" s="2">
        <v>42</v>
      </c>
      <c r="N893" s="2">
        <v>62</v>
      </c>
      <c r="O893" s="2">
        <v>39</v>
      </c>
      <c r="P893" s="2">
        <v>43</v>
      </c>
      <c r="Q893" s="2">
        <v>115</v>
      </c>
      <c r="R893" s="2">
        <v>25</v>
      </c>
      <c r="S893" s="2" t="s">
        <v>31</v>
      </c>
      <c r="T893" s="5">
        <f t="shared" si="91"/>
        <v>451</v>
      </c>
      <c r="U893" s="4">
        <f t="shared" si="92"/>
        <v>0.18032169443459767</v>
      </c>
      <c r="V893" s="4">
        <f t="shared" si="93"/>
        <v>0.18032169443459767</v>
      </c>
      <c r="W893">
        <f t="shared" si="94"/>
        <v>22</v>
      </c>
      <c r="X893" t="str">
        <f t="shared" si="95"/>
        <v>Tuesday</v>
      </c>
      <c r="Y893" s="5" t="str">
        <f t="shared" si="96"/>
        <v>Mar</v>
      </c>
      <c r="Z893" s="5" t="str">
        <f t="shared" si="97"/>
        <v>11+</v>
      </c>
    </row>
    <row r="894" spans="1:26" x14ac:dyDescent="0.25">
      <c r="A894" s="2" t="s">
        <v>927</v>
      </c>
      <c r="B894" s="2" t="s">
        <v>26</v>
      </c>
      <c r="C894" s="1">
        <v>45728</v>
      </c>
      <c r="D894" s="3">
        <v>0.38750000000000001</v>
      </c>
      <c r="E894" s="2" t="s">
        <v>19</v>
      </c>
      <c r="F894" s="2" t="s">
        <v>38</v>
      </c>
      <c r="G894" s="2">
        <v>45049</v>
      </c>
      <c r="H894" s="2">
        <v>6</v>
      </c>
      <c r="I894" s="2">
        <v>302</v>
      </c>
      <c r="J894" s="2">
        <v>7249</v>
      </c>
      <c r="K894" s="2">
        <v>6186</v>
      </c>
      <c r="L894" s="2">
        <v>380</v>
      </c>
      <c r="M894" s="2">
        <v>36</v>
      </c>
      <c r="N894" s="2">
        <v>49</v>
      </c>
      <c r="O894" s="2">
        <v>183</v>
      </c>
      <c r="P894" s="2">
        <v>59</v>
      </c>
      <c r="Q894" s="2">
        <v>88</v>
      </c>
      <c r="R894" s="2">
        <v>15</v>
      </c>
      <c r="S894" s="2" t="s">
        <v>31</v>
      </c>
      <c r="T894" s="5">
        <f t="shared" si="91"/>
        <v>648</v>
      </c>
      <c r="U894" s="4">
        <f t="shared" si="92"/>
        <v>0.13731714355479588</v>
      </c>
      <c r="V894" s="4">
        <f t="shared" si="93"/>
        <v>0.13731714355479588</v>
      </c>
      <c r="W894">
        <f t="shared" si="94"/>
        <v>9</v>
      </c>
      <c r="X894" t="str">
        <f t="shared" si="95"/>
        <v>Wednesday</v>
      </c>
      <c r="Y894" s="5" t="str">
        <f t="shared" si="96"/>
        <v>Mar</v>
      </c>
      <c r="Z894" s="5" t="str">
        <f t="shared" si="97"/>
        <v>6-10</v>
      </c>
    </row>
    <row r="895" spans="1:26" x14ac:dyDescent="0.25">
      <c r="A895" s="2" t="s">
        <v>928</v>
      </c>
      <c r="B895" s="2" t="s">
        <v>26</v>
      </c>
      <c r="C895" s="1">
        <v>45728</v>
      </c>
      <c r="D895" s="3">
        <v>0.42569444444444443</v>
      </c>
      <c r="E895" s="2" t="s">
        <v>15</v>
      </c>
      <c r="F895" s="2" t="s">
        <v>36</v>
      </c>
      <c r="G895" s="2">
        <v>45058</v>
      </c>
      <c r="H895" s="2">
        <v>7</v>
      </c>
      <c r="I895" s="2">
        <v>93</v>
      </c>
      <c r="J895" s="2">
        <v>39798</v>
      </c>
      <c r="K895" s="2">
        <v>31708</v>
      </c>
      <c r="L895" s="2">
        <v>2026</v>
      </c>
      <c r="M895" s="2">
        <v>209</v>
      </c>
      <c r="N895" s="2">
        <v>367</v>
      </c>
      <c r="O895" s="2">
        <v>248</v>
      </c>
      <c r="P895" s="2">
        <v>199</v>
      </c>
      <c r="Q895" s="2">
        <v>1195</v>
      </c>
      <c r="R895" s="2">
        <v>147</v>
      </c>
      <c r="S895" s="2" t="s">
        <v>31</v>
      </c>
      <c r="T895" s="5">
        <f t="shared" si="91"/>
        <v>2850</v>
      </c>
      <c r="U895" s="4">
        <f t="shared" si="92"/>
        <v>0.70371521150517113</v>
      </c>
      <c r="V895" s="4">
        <f t="shared" si="93"/>
        <v>0.70371521150517113</v>
      </c>
      <c r="W895">
        <f t="shared" si="94"/>
        <v>10</v>
      </c>
      <c r="X895" t="str">
        <f t="shared" si="95"/>
        <v>Wednesday</v>
      </c>
      <c r="Y895" s="5" t="str">
        <f t="shared" si="96"/>
        <v>Mar</v>
      </c>
      <c r="Z895" s="5" t="str">
        <f t="shared" si="97"/>
        <v>6-10</v>
      </c>
    </row>
    <row r="896" spans="1:26" x14ac:dyDescent="0.25">
      <c r="A896" s="2" t="s">
        <v>929</v>
      </c>
      <c r="B896" s="2" t="s">
        <v>26</v>
      </c>
      <c r="C896" s="1">
        <v>45728</v>
      </c>
      <c r="D896" s="3">
        <v>0.45555555555555555</v>
      </c>
      <c r="E896" s="2" t="s">
        <v>19</v>
      </c>
      <c r="F896" s="2" t="s">
        <v>44</v>
      </c>
      <c r="G896" s="2">
        <v>44908</v>
      </c>
      <c r="H896" s="2">
        <v>7</v>
      </c>
      <c r="I896" s="2">
        <v>184</v>
      </c>
      <c r="J896" s="2">
        <v>8736</v>
      </c>
      <c r="K896" s="2">
        <v>7543</v>
      </c>
      <c r="L896" s="2">
        <v>227</v>
      </c>
      <c r="M896" s="2">
        <v>28</v>
      </c>
      <c r="N896" s="2">
        <v>27</v>
      </c>
      <c r="O896" s="2">
        <v>131</v>
      </c>
      <c r="P896" s="2">
        <v>25</v>
      </c>
      <c r="Q896" s="2">
        <v>75</v>
      </c>
      <c r="R896" s="2">
        <v>8</v>
      </c>
      <c r="S896" s="2" t="s">
        <v>31</v>
      </c>
      <c r="T896" s="5">
        <f t="shared" si="91"/>
        <v>413</v>
      </c>
      <c r="U896" s="4">
        <f t="shared" si="92"/>
        <v>0.16796561859802261</v>
      </c>
      <c r="V896" s="4">
        <f t="shared" si="93"/>
        <v>0.16796561859802261</v>
      </c>
      <c r="W896">
        <f t="shared" si="94"/>
        <v>10</v>
      </c>
      <c r="X896" t="str">
        <f t="shared" si="95"/>
        <v>Wednesday</v>
      </c>
      <c r="Y896" s="5" t="str">
        <f t="shared" si="96"/>
        <v>Mar</v>
      </c>
      <c r="Z896" s="5" t="str">
        <f t="shared" si="97"/>
        <v>6-10</v>
      </c>
    </row>
    <row r="897" spans="1:26" x14ac:dyDescent="0.25">
      <c r="A897" s="2" t="s">
        <v>930</v>
      </c>
      <c r="B897" s="2" t="s">
        <v>26</v>
      </c>
      <c r="C897" s="1">
        <v>45728</v>
      </c>
      <c r="D897" s="3">
        <v>0.46805555555555556</v>
      </c>
      <c r="E897" s="2" t="s">
        <v>19</v>
      </c>
      <c r="F897" s="2" t="s">
        <v>30</v>
      </c>
      <c r="G897" s="2">
        <v>45276</v>
      </c>
      <c r="H897" s="2">
        <v>12</v>
      </c>
      <c r="I897" s="2">
        <v>296</v>
      </c>
      <c r="J897" s="2">
        <v>9867</v>
      </c>
      <c r="K897" s="2">
        <v>7734</v>
      </c>
      <c r="L897" s="2">
        <v>213</v>
      </c>
      <c r="M897" s="2">
        <v>27</v>
      </c>
      <c r="N897" s="2">
        <v>29</v>
      </c>
      <c r="O897" s="2">
        <v>136</v>
      </c>
      <c r="P897" s="2">
        <v>29</v>
      </c>
      <c r="Q897" s="2">
        <v>210</v>
      </c>
      <c r="R897" s="2">
        <v>18</v>
      </c>
      <c r="S897" s="2" t="s">
        <v>31</v>
      </c>
      <c r="T897" s="5">
        <f t="shared" si="91"/>
        <v>405</v>
      </c>
      <c r="U897" s="4">
        <f t="shared" si="92"/>
        <v>0.17081897694142592</v>
      </c>
      <c r="V897" s="4">
        <f t="shared" si="93"/>
        <v>0.17081897694142592</v>
      </c>
      <c r="W897">
        <f t="shared" si="94"/>
        <v>11</v>
      </c>
      <c r="X897" t="str">
        <f t="shared" si="95"/>
        <v>Wednesday</v>
      </c>
      <c r="Y897" s="5" t="str">
        <f t="shared" si="96"/>
        <v>Mar</v>
      </c>
      <c r="Z897" s="5" t="str">
        <f t="shared" si="97"/>
        <v>11+</v>
      </c>
    </row>
    <row r="898" spans="1:26" x14ac:dyDescent="0.25">
      <c r="A898" s="2" t="s">
        <v>931</v>
      </c>
      <c r="B898" s="2" t="s">
        <v>26</v>
      </c>
      <c r="C898" s="1">
        <v>45728</v>
      </c>
      <c r="D898" s="3">
        <v>0.55833333333333335</v>
      </c>
      <c r="E898" s="2" t="s">
        <v>15</v>
      </c>
      <c r="F898" s="2" t="s">
        <v>30</v>
      </c>
      <c r="G898" s="2">
        <v>45164</v>
      </c>
      <c r="H898" s="2">
        <v>6</v>
      </c>
      <c r="I898" s="2">
        <v>149</v>
      </c>
      <c r="J898" s="2">
        <v>56991</v>
      </c>
      <c r="K898" s="2">
        <v>46511</v>
      </c>
      <c r="L898" s="2">
        <v>1353</v>
      </c>
      <c r="M898" s="2">
        <v>134</v>
      </c>
      <c r="N898" s="2">
        <v>252</v>
      </c>
      <c r="O898" s="2">
        <v>144</v>
      </c>
      <c r="P898" s="2">
        <v>88</v>
      </c>
      <c r="Q898" s="2">
        <v>1420</v>
      </c>
      <c r="R898" s="2">
        <v>268</v>
      </c>
      <c r="S898" s="2" t="s">
        <v>28</v>
      </c>
      <c r="T898" s="5">
        <f t="shared" ref="T898:T961" si="98">SUM(L898:O898)</f>
        <v>1883</v>
      </c>
      <c r="U898" s="4">
        <f t="shared" ref="U898:U961" si="99">K898/G898</f>
        <v>1.029824639093083</v>
      </c>
      <c r="V898" s="4">
        <f t="shared" ref="V898:V961" si="100">K898/G898</f>
        <v>1.029824639093083</v>
      </c>
      <c r="W898">
        <f t="shared" ref="W898:W961" si="101">HOUR(D898)</f>
        <v>13</v>
      </c>
      <c r="X898" t="str">
        <f t="shared" ref="X898:X961" si="102">TEXT(C898,"dddd")</f>
        <v>Wednesday</v>
      </c>
      <c r="Y898" s="5" t="str">
        <f t="shared" ref="Y898:Y961" si="103">TEXT(C898,"mmm")</f>
        <v>Mar</v>
      </c>
      <c r="Z898" s="5" t="str">
        <f t="shared" ref="Z898:Z961" si="104">IF(H898&lt;=2,"0-2",IF(H898&lt;=5,"3-5",IF(H898&lt;=10,"6-10","11+")))</f>
        <v>6-10</v>
      </c>
    </row>
    <row r="899" spans="1:26" x14ac:dyDescent="0.25">
      <c r="A899" s="2" t="s">
        <v>932</v>
      </c>
      <c r="B899" s="2" t="s">
        <v>26</v>
      </c>
      <c r="C899" s="1">
        <v>45728</v>
      </c>
      <c r="D899" s="3">
        <v>0.64861111111111114</v>
      </c>
      <c r="E899" s="2" t="s">
        <v>19</v>
      </c>
      <c r="F899" s="2" t="s">
        <v>18</v>
      </c>
      <c r="G899" s="2">
        <v>44898</v>
      </c>
      <c r="H899" s="2">
        <v>6</v>
      </c>
      <c r="I899" s="2">
        <v>292</v>
      </c>
      <c r="J899" s="2">
        <v>32559</v>
      </c>
      <c r="K899" s="2">
        <v>26439</v>
      </c>
      <c r="L899" s="2">
        <v>1314</v>
      </c>
      <c r="M899" s="2">
        <v>174</v>
      </c>
      <c r="N899" s="2">
        <v>200</v>
      </c>
      <c r="O899" s="2">
        <v>770</v>
      </c>
      <c r="P899" s="2">
        <v>277</v>
      </c>
      <c r="Q899" s="2">
        <v>275</v>
      </c>
      <c r="R899" s="2">
        <v>24</v>
      </c>
      <c r="S899" s="2" t="s">
        <v>31</v>
      </c>
      <c r="T899" s="5">
        <f t="shared" si="98"/>
        <v>2458</v>
      </c>
      <c r="U899" s="4">
        <f t="shared" si="99"/>
        <v>0.58886810102899911</v>
      </c>
      <c r="V899" s="4">
        <f t="shared" si="100"/>
        <v>0.58886810102899911</v>
      </c>
      <c r="W899">
        <f t="shared" si="101"/>
        <v>15</v>
      </c>
      <c r="X899" t="str">
        <f t="shared" si="102"/>
        <v>Wednesday</v>
      </c>
      <c r="Y899" s="5" t="str">
        <f t="shared" si="103"/>
        <v>Mar</v>
      </c>
      <c r="Z899" s="5" t="str">
        <f t="shared" si="104"/>
        <v>6-10</v>
      </c>
    </row>
    <row r="900" spans="1:26" x14ac:dyDescent="0.25">
      <c r="A900" s="2" t="s">
        <v>933</v>
      </c>
      <c r="B900" s="2" t="s">
        <v>26</v>
      </c>
      <c r="C900" s="1">
        <v>45728</v>
      </c>
      <c r="D900" s="3">
        <v>0.64930555555555558</v>
      </c>
      <c r="E900" s="2" t="s">
        <v>15</v>
      </c>
      <c r="F900" s="2" t="s">
        <v>46</v>
      </c>
      <c r="G900" s="2">
        <v>45133</v>
      </c>
      <c r="H900" s="2">
        <v>11</v>
      </c>
      <c r="I900" s="2">
        <v>546</v>
      </c>
      <c r="J900" s="2">
        <v>18913</v>
      </c>
      <c r="K900" s="2">
        <v>16990</v>
      </c>
      <c r="L900" s="2">
        <v>729</v>
      </c>
      <c r="M900" s="2">
        <v>85</v>
      </c>
      <c r="N900" s="2">
        <v>212</v>
      </c>
      <c r="O900" s="2">
        <v>98</v>
      </c>
      <c r="P900" s="2">
        <v>125</v>
      </c>
      <c r="Q900" s="2">
        <v>280</v>
      </c>
      <c r="R900" s="2">
        <v>103</v>
      </c>
      <c r="S900" s="2" t="s">
        <v>31</v>
      </c>
      <c r="T900" s="5">
        <f t="shared" si="98"/>
        <v>1124</v>
      </c>
      <c r="U900" s="4">
        <f t="shared" si="99"/>
        <v>0.37644295748122214</v>
      </c>
      <c r="V900" s="4">
        <f t="shared" si="100"/>
        <v>0.37644295748122214</v>
      </c>
      <c r="W900">
        <f t="shared" si="101"/>
        <v>15</v>
      </c>
      <c r="X900" t="str">
        <f t="shared" si="102"/>
        <v>Wednesday</v>
      </c>
      <c r="Y900" s="5" t="str">
        <f t="shared" si="103"/>
        <v>Mar</v>
      </c>
      <c r="Z900" s="5" t="str">
        <f t="shared" si="104"/>
        <v>11+</v>
      </c>
    </row>
    <row r="901" spans="1:26" x14ac:dyDescent="0.25">
      <c r="A901" s="2" t="s">
        <v>934</v>
      </c>
      <c r="B901" s="2" t="s">
        <v>26</v>
      </c>
      <c r="C901" s="1">
        <v>45728</v>
      </c>
      <c r="D901" s="3">
        <v>0.68263888888888891</v>
      </c>
      <c r="E901" s="2" t="s">
        <v>15</v>
      </c>
      <c r="F901" s="2" t="s">
        <v>46</v>
      </c>
      <c r="G901" s="2">
        <v>45066</v>
      </c>
      <c r="H901" s="2">
        <v>9</v>
      </c>
      <c r="I901" s="2">
        <v>130</v>
      </c>
      <c r="J901" s="2">
        <v>29945</v>
      </c>
      <c r="K901" s="2">
        <v>21952</v>
      </c>
      <c r="L901" s="2">
        <v>1025</v>
      </c>
      <c r="M901" s="2">
        <v>99</v>
      </c>
      <c r="N901" s="2">
        <v>229</v>
      </c>
      <c r="O901" s="2">
        <v>161</v>
      </c>
      <c r="P901" s="2">
        <v>76</v>
      </c>
      <c r="Q901" s="2">
        <v>648</v>
      </c>
      <c r="R901" s="2">
        <v>46</v>
      </c>
      <c r="S901" s="2" t="s">
        <v>31</v>
      </c>
      <c r="T901" s="5">
        <f t="shared" si="98"/>
        <v>1514</v>
      </c>
      <c r="U901" s="4">
        <f t="shared" si="99"/>
        <v>0.48710779745262506</v>
      </c>
      <c r="V901" s="4">
        <f t="shared" si="100"/>
        <v>0.48710779745262506</v>
      </c>
      <c r="W901">
        <f t="shared" si="101"/>
        <v>16</v>
      </c>
      <c r="X901" t="str">
        <f t="shared" si="102"/>
        <v>Wednesday</v>
      </c>
      <c r="Y901" s="5" t="str">
        <f t="shared" si="103"/>
        <v>Mar</v>
      </c>
      <c r="Z901" s="5" t="str">
        <f t="shared" si="104"/>
        <v>6-10</v>
      </c>
    </row>
    <row r="902" spans="1:26" x14ac:dyDescent="0.25">
      <c r="A902" s="2" t="s">
        <v>935</v>
      </c>
      <c r="B902" s="2" t="s">
        <v>26</v>
      </c>
      <c r="C902" s="1">
        <v>45728</v>
      </c>
      <c r="D902" s="3">
        <v>0.75624999999999998</v>
      </c>
      <c r="E902" s="2" t="s">
        <v>19</v>
      </c>
      <c r="F902" s="2" t="s">
        <v>30</v>
      </c>
      <c r="G902" s="2">
        <v>45354</v>
      </c>
      <c r="H902" s="2">
        <v>9</v>
      </c>
      <c r="I902" s="2">
        <v>215</v>
      </c>
      <c r="J902" s="2">
        <v>5670</v>
      </c>
      <c r="K902" s="2">
        <v>5083</v>
      </c>
      <c r="L902" s="2">
        <v>201</v>
      </c>
      <c r="M902" s="2">
        <v>21</v>
      </c>
      <c r="N902" s="2">
        <v>26</v>
      </c>
      <c r="O902" s="2">
        <v>104</v>
      </c>
      <c r="P902" s="2">
        <v>32</v>
      </c>
      <c r="Q902" s="2">
        <v>65</v>
      </c>
      <c r="R902" s="2">
        <v>13</v>
      </c>
      <c r="S902" s="2" t="s">
        <v>31</v>
      </c>
      <c r="T902" s="5">
        <f t="shared" si="98"/>
        <v>352</v>
      </c>
      <c r="U902" s="4">
        <f t="shared" si="99"/>
        <v>0.11207390748335318</v>
      </c>
      <c r="V902" s="4">
        <f t="shared" si="100"/>
        <v>0.11207390748335318</v>
      </c>
      <c r="W902">
        <f t="shared" si="101"/>
        <v>18</v>
      </c>
      <c r="X902" t="str">
        <f t="shared" si="102"/>
        <v>Wednesday</v>
      </c>
      <c r="Y902" s="5" t="str">
        <f t="shared" si="103"/>
        <v>Mar</v>
      </c>
      <c r="Z902" s="5" t="str">
        <f t="shared" si="104"/>
        <v>6-10</v>
      </c>
    </row>
    <row r="903" spans="1:26" x14ac:dyDescent="0.25">
      <c r="A903" s="2" t="s">
        <v>936</v>
      </c>
      <c r="B903" s="2" t="s">
        <v>26</v>
      </c>
      <c r="C903" s="1">
        <v>45728</v>
      </c>
      <c r="D903" s="3">
        <v>0.85902777777777772</v>
      </c>
      <c r="E903" s="2" t="s">
        <v>15</v>
      </c>
      <c r="F903" s="2" t="s">
        <v>18</v>
      </c>
      <c r="G903" s="2">
        <v>45093</v>
      </c>
      <c r="H903" s="2">
        <v>9</v>
      </c>
      <c r="I903" s="2">
        <v>151</v>
      </c>
      <c r="J903" s="2">
        <v>48998</v>
      </c>
      <c r="K903" s="2">
        <v>36632</v>
      </c>
      <c r="L903" s="2">
        <v>1518</v>
      </c>
      <c r="M903" s="2">
        <v>141</v>
      </c>
      <c r="N903" s="2">
        <v>298</v>
      </c>
      <c r="O903" s="2">
        <v>168</v>
      </c>
      <c r="P903" s="2">
        <v>84</v>
      </c>
      <c r="Q903" s="2">
        <v>936</v>
      </c>
      <c r="R903" s="2">
        <v>192</v>
      </c>
      <c r="S903" s="2" t="s">
        <v>28</v>
      </c>
      <c r="T903" s="5">
        <f t="shared" si="98"/>
        <v>2125</v>
      </c>
      <c r="U903" s="4">
        <f t="shared" si="99"/>
        <v>0.81236555562947688</v>
      </c>
      <c r="V903" s="4">
        <f t="shared" si="100"/>
        <v>0.81236555562947688</v>
      </c>
      <c r="W903">
        <f t="shared" si="101"/>
        <v>20</v>
      </c>
      <c r="X903" t="str">
        <f t="shared" si="102"/>
        <v>Wednesday</v>
      </c>
      <c r="Y903" s="5" t="str">
        <f t="shared" si="103"/>
        <v>Mar</v>
      </c>
      <c r="Z903" s="5" t="str">
        <f t="shared" si="104"/>
        <v>6-10</v>
      </c>
    </row>
    <row r="904" spans="1:26" x14ac:dyDescent="0.25">
      <c r="A904" s="2" t="s">
        <v>937</v>
      </c>
      <c r="B904" s="2" t="s">
        <v>26</v>
      </c>
      <c r="C904" s="1">
        <v>45729</v>
      </c>
      <c r="D904" s="3">
        <v>0.10833333333333334</v>
      </c>
      <c r="E904" s="2" t="s">
        <v>16</v>
      </c>
      <c r="F904" s="2" t="s">
        <v>27</v>
      </c>
      <c r="G904" s="2">
        <v>45101</v>
      </c>
      <c r="H904" s="2">
        <v>11</v>
      </c>
      <c r="I904" s="2">
        <v>134</v>
      </c>
      <c r="J904" s="2">
        <v>3423</v>
      </c>
      <c r="K904" s="2">
        <v>2362</v>
      </c>
      <c r="L904" s="2">
        <v>107</v>
      </c>
      <c r="M904" s="2">
        <v>11</v>
      </c>
      <c r="N904" s="2">
        <v>5</v>
      </c>
      <c r="O904" s="2">
        <v>11</v>
      </c>
      <c r="P904" s="2">
        <v>5</v>
      </c>
      <c r="Q904" s="2">
        <v>57</v>
      </c>
      <c r="R904" s="2">
        <v>2</v>
      </c>
      <c r="S904" s="2" t="s">
        <v>31</v>
      </c>
      <c r="T904" s="5">
        <f t="shared" si="98"/>
        <v>134</v>
      </c>
      <c r="U904" s="4">
        <f t="shared" si="99"/>
        <v>5.237134431609055E-2</v>
      </c>
      <c r="V904" s="4">
        <f t="shared" si="100"/>
        <v>5.237134431609055E-2</v>
      </c>
      <c r="W904">
        <f t="shared" si="101"/>
        <v>2</v>
      </c>
      <c r="X904" t="str">
        <f t="shared" si="102"/>
        <v>Thursday</v>
      </c>
      <c r="Y904" s="5" t="str">
        <f t="shared" si="103"/>
        <v>Mar</v>
      </c>
      <c r="Z904" s="5" t="str">
        <f t="shared" si="104"/>
        <v>11+</v>
      </c>
    </row>
    <row r="905" spans="1:26" x14ac:dyDescent="0.25">
      <c r="A905" s="2" t="s">
        <v>938</v>
      </c>
      <c r="B905" s="2" t="s">
        <v>26</v>
      </c>
      <c r="C905" s="1">
        <v>45729</v>
      </c>
      <c r="D905" s="3">
        <v>0.38055555555555554</v>
      </c>
      <c r="E905" s="2" t="s">
        <v>15</v>
      </c>
      <c r="F905" s="2" t="s">
        <v>49</v>
      </c>
      <c r="G905" s="2">
        <v>45365</v>
      </c>
      <c r="H905" s="2">
        <v>12</v>
      </c>
      <c r="I905" s="2">
        <v>95</v>
      </c>
      <c r="J905" s="2">
        <v>29227</v>
      </c>
      <c r="K905" s="2">
        <v>22199</v>
      </c>
      <c r="L905" s="2">
        <v>605</v>
      </c>
      <c r="M905" s="2">
        <v>49</v>
      </c>
      <c r="N905" s="2">
        <v>98</v>
      </c>
      <c r="O905" s="2">
        <v>72</v>
      </c>
      <c r="P905" s="2">
        <v>54</v>
      </c>
      <c r="Q905" s="2">
        <v>366</v>
      </c>
      <c r="R905" s="2">
        <v>59</v>
      </c>
      <c r="S905" s="2" t="s">
        <v>31</v>
      </c>
      <c r="T905" s="5">
        <f t="shared" si="98"/>
        <v>824</v>
      </c>
      <c r="U905" s="4">
        <f t="shared" si="99"/>
        <v>0.48934200374738235</v>
      </c>
      <c r="V905" s="4">
        <f t="shared" si="100"/>
        <v>0.48934200374738235</v>
      </c>
      <c r="W905">
        <f t="shared" si="101"/>
        <v>9</v>
      </c>
      <c r="X905" t="str">
        <f t="shared" si="102"/>
        <v>Thursday</v>
      </c>
      <c r="Y905" s="5" t="str">
        <f t="shared" si="103"/>
        <v>Mar</v>
      </c>
      <c r="Z905" s="5" t="str">
        <f t="shared" si="104"/>
        <v>11+</v>
      </c>
    </row>
    <row r="906" spans="1:26" x14ac:dyDescent="0.25">
      <c r="A906" s="2" t="s">
        <v>939</v>
      </c>
      <c r="B906" s="2" t="s">
        <v>26</v>
      </c>
      <c r="C906" s="1">
        <v>45729</v>
      </c>
      <c r="D906" s="3">
        <v>0.47291666666666665</v>
      </c>
      <c r="E906" s="2" t="s">
        <v>19</v>
      </c>
      <c r="F906" s="2" t="s">
        <v>30</v>
      </c>
      <c r="G906" s="2">
        <v>45259</v>
      </c>
      <c r="H906" s="2">
        <v>10</v>
      </c>
      <c r="I906" s="2">
        <v>225</v>
      </c>
      <c r="J906" s="2">
        <v>12604</v>
      </c>
      <c r="K906" s="2">
        <v>9373</v>
      </c>
      <c r="L906" s="2">
        <v>307</v>
      </c>
      <c r="M906" s="2">
        <v>29</v>
      </c>
      <c r="N906" s="2">
        <v>32</v>
      </c>
      <c r="O906" s="2">
        <v>165</v>
      </c>
      <c r="P906" s="2">
        <v>66</v>
      </c>
      <c r="Q906" s="2">
        <v>128</v>
      </c>
      <c r="R906" s="2">
        <v>29</v>
      </c>
      <c r="S906" s="2" t="s">
        <v>31</v>
      </c>
      <c r="T906" s="5">
        <f t="shared" si="98"/>
        <v>533</v>
      </c>
      <c r="U906" s="4">
        <f t="shared" si="99"/>
        <v>0.20709693099714974</v>
      </c>
      <c r="V906" s="4">
        <f t="shared" si="100"/>
        <v>0.20709693099714974</v>
      </c>
      <c r="W906">
        <f t="shared" si="101"/>
        <v>11</v>
      </c>
      <c r="X906" t="str">
        <f t="shared" si="102"/>
        <v>Thursday</v>
      </c>
      <c r="Y906" s="5" t="str">
        <f t="shared" si="103"/>
        <v>Mar</v>
      </c>
      <c r="Z906" s="5" t="str">
        <f t="shared" si="104"/>
        <v>6-10</v>
      </c>
    </row>
    <row r="907" spans="1:26" x14ac:dyDescent="0.25">
      <c r="A907" s="2" t="s">
        <v>940</v>
      </c>
      <c r="B907" s="2" t="s">
        <v>26</v>
      </c>
      <c r="C907" s="1">
        <v>45729</v>
      </c>
      <c r="D907" s="3">
        <v>0.6069444444444444</v>
      </c>
      <c r="E907" s="2" t="s">
        <v>15</v>
      </c>
      <c r="F907" s="2" t="s">
        <v>27</v>
      </c>
      <c r="G907" s="2">
        <v>44970</v>
      </c>
      <c r="H907" s="2">
        <v>6</v>
      </c>
      <c r="I907" s="2">
        <v>74</v>
      </c>
      <c r="J907" s="2">
        <v>30590</v>
      </c>
      <c r="K907" s="2">
        <v>21387</v>
      </c>
      <c r="L907" s="2">
        <v>764</v>
      </c>
      <c r="M907" s="2">
        <v>87</v>
      </c>
      <c r="N907" s="2">
        <v>112</v>
      </c>
      <c r="O907" s="2">
        <v>90</v>
      </c>
      <c r="P907" s="2">
        <v>160</v>
      </c>
      <c r="Q907" s="2">
        <v>835</v>
      </c>
      <c r="R907" s="2">
        <v>45</v>
      </c>
      <c r="S907" s="2" t="s">
        <v>31</v>
      </c>
      <c r="T907" s="5">
        <f t="shared" si="98"/>
        <v>1053</v>
      </c>
      <c r="U907" s="4">
        <f t="shared" si="99"/>
        <v>0.47558372248165443</v>
      </c>
      <c r="V907" s="4">
        <f t="shared" si="100"/>
        <v>0.47558372248165443</v>
      </c>
      <c r="W907">
        <f t="shared" si="101"/>
        <v>14</v>
      </c>
      <c r="X907" t="str">
        <f t="shared" si="102"/>
        <v>Thursday</v>
      </c>
      <c r="Y907" s="5" t="str">
        <f t="shared" si="103"/>
        <v>Mar</v>
      </c>
      <c r="Z907" s="5" t="str">
        <f t="shared" si="104"/>
        <v>6-10</v>
      </c>
    </row>
    <row r="908" spans="1:26" x14ac:dyDescent="0.25">
      <c r="A908" s="2" t="s">
        <v>941</v>
      </c>
      <c r="B908" s="2" t="s">
        <v>26</v>
      </c>
      <c r="C908" s="1">
        <v>45729</v>
      </c>
      <c r="D908" s="3">
        <v>0.68819444444444444</v>
      </c>
      <c r="E908" s="2" t="s">
        <v>19</v>
      </c>
      <c r="F908" s="2" t="s">
        <v>49</v>
      </c>
      <c r="G908" s="2">
        <v>45023</v>
      </c>
      <c r="H908" s="2">
        <v>5</v>
      </c>
      <c r="I908" s="2">
        <v>126</v>
      </c>
      <c r="J908" s="2">
        <v>17146</v>
      </c>
      <c r="K908" s="2">
        <v>12038</v>
      </c>
      <c r="L908" s="2">
        <v>366</v>
      </c>
      <c r="M908" s="2">
        <v>51</v>
      </c>
      <c r="N908" s="2">
        <v>58</v>
      </c>
      <c r="O908" s="2">
        <v>232</v>
      </c>
      <c r="P908" s="2">
        <v>111</v>
      </c>
      <c r="Q908" s="2">
        <v>292</v>
      </c>
      <c r="R908" s="2">
        <v>27</v>
      </c>
      <c r="S908" s="2" t="s">
        <v>31</v>
      </c>
      <c r="T908" s="5">
        <f t="shared" si="98"/>
        <v>707</v>
      </c>
      <c r="U908" s="4">
        <f t="shared" si="99"/>
        <v>0.26737445305732627</v>
      </c>
      <c r="V908" s="4">
        <f t="shared" si="100"/>
        <v>0.26737445305732627</v>
      </c>
      <c r="W908">
        <f t="shared" si="101"/>
        <v>16</v>
      </c>
      <c r="X908" t="str">
        <f t="shared" si="102"/>
        <v>Thursday</v>
      </c>
      <c r="Y908" s="5" t="str">
        <f t="shared" si="103"/>
        <v>Mar</v>
      </c>
      <c r="Z908" s="5" t="str">
        <f t="shared" si="104"/>
        <v>3-5</v>
      </c>
    </row>
    <row r="909" spans="1:26" x14ac:dyDescent="0.25">
      <c r="A909" s="2" t="s">
        <v>942</v>
      </c>
      <c r="B909" s="2" t="s">
        <v>26</v>
      </c>
      <c r="C909" s="1">
        <v>45729</v>
      </c>
      <c r="D909" s="3">
        <v>0.74861111111111112</v>
      </c>
      <c r="E909" s="2" t="s">
        <v>16</v>
      </c>
      <c r="F909" s="2" t="s">
        <v>49</v>
      </c>
      <c r="G909" s="2">
        <v>45248</v>
      </c>
      <c r="H909" s="2">
        <v>11</v>
      </c>
      <c r="I909" s="2">
        <v>108</v>
      </c>
      <c r="J909" s="2">
        <v>18272</v>
      </c>
      <c r="K909" s="2">
        <v>15478</v>
      </c>
      <c r="L909" s="2">
        <v>907</v>
      </c>
      <c r="M909" s="2">
        <v>75</v>
      </c>
      <c r="N909" s="2">
        <v>65</v>
      </c>
      <c r="O909" s="2">
        <v>140</v>
      </c>
      <c r="P909" s="2">
        <v>69</v>
      </c>
      <c r="Q909" s="2">
        <v>405</v>
      </c>
      <c r="R909" s="2">
        <v>28</v>
      </c>
      <c r="S909" s="2" t="s">
        <v>31</v>
      </c>
      <c r="T909" s="5">
        <f t="shared" si="98"/>
        <v>1187</v>
      </c>
      <c r="U909" s="4">
        <f t="shared" si="99"/>
        <v>0.34207036775106081</v>
      </c>
      <c r="V909" s="4">
        <f t="shared" si="100"/>
        <v>0.34207036775106081</v>
      </c>
      <c r="W909">
        <f t="shared" si="101"/>
        <v>17</v>
      </c>
      <c r="X909" t="str">
        <f t="shared" si="102"/>
        <v>Thursday</v>
      </c>
      <c r="Y909" s="5" t="str">
        <f t="shared" si="103"/>
        <v>Mar</v>
      </c>
      <c r="Z909" s="5" t="str">
        <f t="shared" si="104"/>
        <v>11+</v>
      </c>
    </row>
    <row r="910" spans="1:26" x14ac:dyDescent="0.25">
      <c r="A910" s="2" t="s">
        <v>943</v>
      </c>
      <c r="B910" s="2" t="s">
        <v>26</v>
      </c>
      <c r="C910" s="1">
        <v>45729</v>
      </c>
      <c r="D910" s="3">
        <v>0.79583333333333328</v>
      </c>
      <c r="E910" s="2" t="s">
        <v>17</v>
      </c>
      <c r="F910" s="2" t="s">
        <v>46</v>
      </c>
      <c r="G910" s="2">
        <v>45132</v>
      </c>
      <c r="H910" s="2">
        <v>12</v>
      </c>
      <c r="I910" s="2">
        <v>43</v>
      </c>
      <c r="J910" s="2">
        <v>9215</v>
      </c>
      <c r="K910" s="2">
        <v>7304</v>
      </c>
      <c r="L910" s="2">
        <v>164</v>
      </c>
      <c r="M910" s="2">
        <v>16</v>
      </c>
      <c r="N910" s="2">
        <v>24</v>
      </c>
      <c r="O910" s="2">
        <v>0</v>
      </c>
      <c r="P910" s="2">
        <v>141</v>
      </c>
      <c r="Q910" s="2">
        <v>63</v>
      </c>
      <c r="R910" s="2">
        <v>2</v>
      </c>
      <c r="S910" s="2" t="s">
        <v>31</v>
      </c>
      <c r="T910" s="5">
        <f t="shared" si="98"/>
        <v>204</v>
      </c>
      <c r="U910" s="4">
        <f t="shared" si="99"/>
        <v>0.16183639103075423</v>
      </c>
      <c r="V910" s="4">
        <f t="shared" si="100"/>
        <v>0.16183639103075423</v>
      </c>
      <c r="W910">
        <f t="shared" si="101"/>
        <v>19</v>
      </c>
      <c r="X910" t="str">
        <f t="shared" si="102"/>
        <v>Thursday</v>
      </c>
      <c r="Y910" s="5" t="str">
        <f t="shared" si="103"/>
        <v>Mar</v>
      </c>
      <c r="Z910" s="5" t="str">
        <f t="shared" si="104"/>
        <v>11+</v>
      </c>
    </row>
    <row r="911" spans="1:26" x14ac:dyDescent="0.25">
      <c r="A911" s="2" t="s">
        <v>944</v>
      </c>
      <c r="B911" s="2" t="s">
        <v>26</v>
      </c>
      <c r="C911" s="1">
        <v>45729</v>
      </c>
      <c r="D911" s="3">
        <v>0.80138888888888893</v>
      </c>
      <c r="E911" s="2" t="s">
        <v>19</v>
      </c>
      <c r="F911" s="2" t="s">
        <v>38</v>
      </c>
      <c r="G911" s="2">
        <v>45213</v>
      </c>
      <c r="H911" s="2">
        <v>4</v>
      </c>
      <c r="I911" s="2">
        <v>206</v>
      </c>
      <c r="J911" s="2">
        <v>15016</v>
      </c>
      <c r="K911" s="2">
        <v>12371</v>
      </c>
      <c r="L911" s="2">
        <v>781</v>
      </c>
      <c r="M911" s="2">
        <v>85</v>
      </c>
      <c r="N911" s="2">
        <v>83</v>
      </c>
      <c r="O911" s="2">
        <v>482</v>
      </c>
      <c r="P911" s="2">
        <v>121</v>
      </c>
      <c r="Q911" s="2">
        <v>252</v>
      </c>
      <c r="R911" s="2">
        <v>32</v>
      </c>
      <c r="S911" s="2" t="s">
        <v>31</v>
      </c>
      <c r="T911" s="5">
        <f t="shared" si="98"/>
        <v>1431</v>
      </c>
      <c r="U911" s="4">
        <f t="shared" si="99"/>
        <v>0.27361599539955322</v>
      </c>
      <c r="V911" s="4">
        <f t="shared" si="100"/>
        <v>0.27361599539955322</v>
      </c>
      <c r="W911">
        <f t="shared" si="101"/>
        <v>19</v>
      </c>
      <c r="X911" t="str">
        <f t="shared" si="102"/>
        <v>Thursday</v>
      </c>
      <c r="Y911" s="5" t="str">
        <f t="shared" si="103"/>
        <v>Mar</v>
      </c>
      <c r="Z911" s="5" t="str">
        <f t="shared" si="104"/>
        <v>3-5</v>
      </c>
    </row>
    <row r="912" spans="1:26" x14ac:dyDescent="0.25">
      <c r="A912" s="2" t="s">
        <v>945</v>
      </c>
      <c r="B912" s="2" t="s">
        <v>26</v>
      </c>
      <c r="C912" s="1">
        <v>45729</v>
      </c>
      <c r="D912" s="3">
        <v>0.8041666666666667</v>
      </c>
      <c r="E912" s="2" t="s">
        <v>15</v>
      </c>
      <c r="F912" s="2" t="s">
        <v>44</v>
      </c>
      <c r="G912" s="2">
        <v>45005</v>
      </c>
      <c r="H912" s="2">
        <v>12</v>
      </c>
      <c r="I912" s="2">
        <v>75</v>
      </c>
      <c r="J912" s="2">
        <v>29743</v>
      </c>
      <c r="K912" s="2">
        <v>22582</v>
      </c>
      <c r="L912" s="2">
        <v>644</v>
      </c>
      <c r="M912" s="2">
        <v>58</v>
      </c>
      <c r="N912" s="2">
        <v>82</v>
      </c>
      <c r="O912" s="2">
        <v>60</v>
      </c>
      <c r="P912" s="2">
        <v>37</v>
      </c>
      <c r="Q912" s="2">
        <v>681</v>
      </c>
      <c r="R912" s="2">
        <v>55</v>
      </c>
      <c r="S912" s="2" t="s">
        <v>28</v>
      </c>
      <c r="T912" s="5">
        <f t="shared" si="98"/>
        <v>844</v>
      </c>
      <c r="U912" s="4">
        <f t="shared" si="99"/>
        <v>0.5017664703921787</v>
      </c>
      <c r="V912" s="4">
        <f t="shared" si="100"/>
        <v>0.5017664703921787</v>
      </c>
      <c r="W912">
        <f t="shared" si="101"/>
        <v>19</v>
      </c>
      <c r="X912" t="str">
        <f t="shared" si="102"/>
        <v>Thursday</v>
      </c>
      <c r="Y912" s="5" t="str">
        <f t="shared" si="103"/>
        <v>Mar</v>
      </c>
      <c r="Z912" s="5" t="str">
        <f t="shared" si="104"/>
        <v>11+</v>
      </c>
    </row>
    <row r="913" spans="1:26" x14ac:dyDescent="0.25">
      <c r="A913" s="2" t="s">
        <v>946</v>
      </c>
      <c r="B913" s="2" t="s">
        <v>26</v>
      </c>
      <c r="C913" s="1">
        <v>45729</v>
      </c>
      <c r="D913" s="3">
        <v>0.81458333333333333</v>
      </c>
      <c r="E913" s="2" t="s">
        <v>19</v>
      </c>
      <c r="F913" s="2" t="s">
        <v>27</v>
      </c>
      <c r="G913" s="2">
        <v>44936</v>
      </c>
      <c r="H913" s="2">
        <v>5</v>
      </c>
      <c r="I913" s="2">
        <v>352</v>
      </c>
      <c r="J913" s="2">
        <v>16876</v>
      </c>
      <c r="K913" s="2">
        <v>11683</v>
      </c>
      <c r="L913" s="2">
        <v>219</v>
      </c>
      <c r="M913" s="2">
        <v>30</v>
      </c>
      <c r="N913" s="2">
        <v>25</v>
      </c>
      <c r="O913" s="2">
        <v>151</v>
      </c>
      <c r="P913" s="2">
        <v>114</v>
      </c>
      <c r="Q913" s="2">
        <v>94</v>
      </c>
      <c r="R913" s="2">
        <v>19</v>
      </c>
      <c r="S913" s="2" t="s">
        <v>31</v>
      </c>
      <c r="T913" s="5">
        <f t="shared" si="98"/>
        <v>425</v>
      </c>
      <c r="U913" s="4">
        <f t="shared" si="99"/>
        <v>0.25999198860601747</v>
      </c>
      <c r="V913" s="4">
        <f t="shared" si="100"/>
        <v>0.25999198860601747</v>
      </c>
      <c r="W913">
        <f t="shared" si="101"/>
        <v>19</v>
      </c>
      <c r="X913" t="str">
        <f t="shared" si="102"/>
        <v>Thursday</v>
      </c>
      <c r="Y913" s="5" t="str">
        <f t="shared" si="103"/>
        <v>Mar</v>
      </c>
      <c r="Z913" s="5" t="str">
        <f t="shared" si="104"/>
        <v>3-5</v>
      </c>
    </row>
    <row r="914" spans="1:26" x14ac:dyDescent="0.25">
      <c r="A914" s="2" t="s">
        <v>947</v>
      </c>
      <c r="B914" s="2" t="s">
        <v>26</v>
      </c>
      <c r="C914" s="1">
        <v>45729</v>
      </c>
      <c r="D914" s="3">
        <v>0.82916666666666672</v>
      </c>
      <c r="E914" s="2" t="s">
        <v>19</v>
      </c>
      <c r="F914" s="2" t="s">
        <v>27</v>
      </c>
      <c r="G914" s="2">
        <v>44948</v>
      </c>
      <c r="H914" s="2">
        <v>7</v>
      </c>
      <c r="I914" s="2">
        <v>577</v>
      </c>
      <c r="J914" s="2">
        <v>15530</v>
      </c>
      <c r="K914" s="2">
        <v>12367</v>
      </c>
      <c r="L914" s="2">
        <v>472</v>
      </c>
      <c r="M914" s="2">
        <v>38</v>
      </c>
      <c r="N914" s="2">
        <v>46</v>
      </c>
      <c r="O914" s="2">
        <v>179</v>
      </c>
      <c r="P914" s="2">
        <v>47</v>
      </c>
      <c r="Q914" s="2">
        <v>314</v>
      </c>
      <c r="R914" s="2">
        <v>19</v>
      </c>
      <c r="S914" s="2" t="s">
        <v>31</v>
      </c>
      <c r="T914" s="5">
        <f t="shared" si="98"/>
        <v>735</v>
      </c>
      <c r="U914" s="4">
        <f t="shared" si="99"/>
        <v>0.27514016196493724</v>
      </c>
      <c r="V914" s="4">
        <f t="shared" si="100"/>
        <v>0.27514016196493724</v>
      </c>
      <c r="W914">
        <f t="shared" si="101"/>
        <v>19</v>
      </c>
      <c r="X914" t="str">
        <f t="shared" si="102"/>
        <v>Thursday</v>
      </c>
      <c r="Y914" s="5" t="str">
        <f t="shared" si="103"/>
        <v>Mar</v>
      </c>
      <c r="Z914" s="5" t="str">
        <f t="shared" si="104"/>
        <v>6-10</v>
      </c>
    </row>
    <row r="915" spans="1:26" x14ac:dyDescent="0.25">
      <c r="A915" s="2" t="s">
        <v>948</v>
      </c>
      <c r="B915" s="2" t="s">
        <v>26</v>
      </c>
      <c r="C915" s="1">
        <v>45729</v>
      </c>
      <c r="D915" s="3">
        <v>0.83333333333333337</v>
      </c>
      <c r="E915" s="2" t="s">
        <v>15</v>
      </c>
      <c r="F915" s="2" t="s">
        <v>46</v>
      </c>
      <c r="G915" s="2">
        <v>45157</v>
      </c>
      <c r="H915" s="2">
        <v>6</v>
      </c>
      <c r="I915" s="2">
        <v>41</v>
      </c>
      <c r="J915" s="2">
        <v>42038</v>
      </c>
      <c r="K915" s="2">
        <v>31774</v>
      </c>
      <c r="L915" s="2">
        <v>934</v>
      </c>
      <c r="M915" s="2">
        <v>130</v>
      </c>
      <c r="N915" s="2">
        <v>207</v>
      </c>
      <c r="O915" s="2">
        <v>185</v>
      </c>
      <c r="P915" s="2">
        <v>141</v>
      </c>
      <c r="Q915" s="2">
        <v>1088</v>
      </c>
      <c r="R915" s="2">
        <v>152</v>
      </c>
      <c r="S915" s="2" t="s">
        <v>31</v>
      </c>
      <c r="T915" s="5">
        <f t="shared" si="98"/>
        <v>1456</v>
      </c>
      <c r="U915" s="4">
        <f t="shared" si="99"/>
        <v>0.70363398808601108</v>
      </c>
      <c r="V915" s="4">
        <f t="shared" si="100"/>
        <v>0.70363398808601108</v>
      </c>
      <c r="W915">
        <f t="shared" si="101"/>
        <v>20</v>
      </c>
      <c r="X915" t="str">
        <f t="shared" si="102"/>
        <v>Thursday</v>
      </c>
      <c r="Y915" s="5" t="str">
        <f t="shared" si="103"/>
        <v>Mar</v>
      </c>
      <c r="Z915" s="5" t="str">
        <f t="shared" si="104"/>
        <v>6-10</v>
      </c>
    </row>
    <row r="916" spans="1:26" x14ac:dyDescent="0.25">
      <c r="A916" s="2" t="s">
        <v>949</v>
      </c>
      <c r="B916" s="2" t="s">
        <v>26</v>
      </c>
      <c r="C916" s="1">
        <v>45729</v>
      </c>
      <c r="D916" s="3">
        <v>0.83958333333333335</v>
      </c>
      <c r="E916" s="2" t="s">
        <v>19</v>
      </c>
      <c r="F916" s="2" t="s">
        <v>27</v>
      </c>
      <c r="G916" s="2">
        <v>45181</v>
      </c>
      <c r="H916" s="2">
        <v>12</v>
      </c>
      <c r="I916" s="2">
        <v>142</v>
      </c>
      <c r="J916" s="2">
        <v>14092</v>
      </c>
      <c r="K916" s="2">
        <v>11399</v>
      </c>
      <c r="L916" s="2">
        <v>527</v>
      </c>
      <c r="M916" s="2">
        <v>65</v>
      </c>
      <c r="N916" s="2">
        <v>78</v>
      </c>
      <c r="O916" s="2">
        <v>425</v>
      </c>
      <c r="P916" s="2">
        <v>42</v>
      </c>
      <c r="Q916" s="2">
        <v>166</v>
      </c>
      <c r="R916" s="2">
        <v>21</v>
      </c>
      <c r="S916" s="2" t="s">
        <v>31</v>
      </c>
      <c r="T916" s="5">
        <f t="shared" si="98"/>
        <v>1095</v>
      </c>
      <c r="U916" s="4">
        <f t="shared" si="99"/>
        <v>0.25229631924924195</v>
      </c>
      <c r="V916" s="4">
        <f t="shared" si="100"/>
        <v>0.25229631924924195</v>
      </c>
      <c r="W916">
        <f t="shared" si="101"/>
        <v>20</v>
      </c>
      <c r="X916" t="str">
        <f t="shared" si="102"/>
        <v>Thursday</v>
      </c>
      <c r="Y916" s="5" t="str">
        <f t="shared" si="103"/>
        <v>Mar</v>
      </c>
      <c r="Z916" s="5" t="str">
        <f t="shared" si="104"/>
        <v>11+</v>
      </c>
    </row>
    <row r="917" spans="1:26" x14ac:dyDescent="0.25">
      <c r="A917" s="2" t="s">
        <v>950</v>
      </c>
      <c r="B917" s="2" t="s">
        <v>26</v>
      </c>
      <c r="C917" s="1">
        <v>45729</v>
      </c>
      <c r="D917" s="3">
        <v>0.84722222222222221</v>
      </c>
      <c r="E917" s="2" t="s">
        <v>15</v>
      </c>
      <c r="F917" s="2" t="s">
        <v>27</v>
      </c>
      <c r="G917" s="2">
        <v>45127</v>
      </c>
      <c r="H917" s="2">
        <v>11</v>
      </c>
      <c r="I917" s="2">
        <v>72</v>
      </c>
      <c r="J917" s="2">
        <v>62324</v>
      </c>
      <c r="K917" s="2">
        <v>44002</v>
      </c>
      <c r="L917" s="2">
        <v>1670</v>
      </c>
      <c r="M917" s="2">
        <v>217</v>
      </c>
      <c r="N917" s="2">
        <v>461</v>
      </c>
      <c r="O917" s="2">
        <v>246</v>
      </c>
      <c r="P917" s="2">
        <v>248</v>
      </c>
      <c r="Q917" s="2">
        <v>780</v>
      </c>
      <c r="R917" s="2">
        <v>168</v>
      </c>
      <c r="S917" s="2" t="s">
        <v>31</v>
      </c>
      <c r="T917" s="5">
        <f t="shared" si="98"/>
        <v>2594</v>
      </c>
      <c r="U917" s="4">
        <f t="shared" si="99"/>
        <v>0.9750703569924879</v>
      </c>
      <c r="V917" s="4">
        <f t="shared" si="100"/>
        <v>0.9750703569924879</v>
      </c>
      <c r="W917">
        <f t="shared" si="101"/>
        <v>20</v>
      </c>
      <c r="X917" t="str">
        <f t="shared" si="102"/>
        <v>Thursday</v>
      </c>
      <c r="Y917" s="5" t="str">
        <f t="shared" si="103"/>
        <v>Mar</v>
      </c>
      <c r="Z917" s="5" t="str">
        <f t="shared" si="104"/>
        <v>11+</v>
      </c>
    </row>
    <row r="918" spans="1:26" x14ac:dyDescent="0.25">
      <c r="A918" s="2" t="s">
        <v>951</v>
      </c>
      <c r="B918" s="2" t="s">
        <v>26</v>
      </c>
      <c r="C918" s="1">
        <v>45729</v>
      </c>
      <c r="D918" s="3">
        <v>0.86111111111111116</v>
      </c>
      <c r="E918" s="2" t="s">
        <v>16</v>
      </c>
      <c r="F918" s="2" t="s">
        <v>46</v>
      </c>
      <c r="G918" s="2">
        <v>45172</v>
      </c>
      <c r="H918" s="2">
        <v>12</v>
      </c>
      <c r="I918" s="2">
        <v>200</v>
      </c>
      <c r="J918" s="2">
        <v>16748</v>
      </c>
      <c r="K918" s="2">
        <v>12819</v>
      </c>
      <c r="L918" s="2">
        <v>661</v>
      </c>
      <c r="M918" s="2">
        <v>54</v>
      </c>
      <c r="N918" s="2">
        <v>47</v>
      </c>
      <c r="O918" s="2">
        <v>80</v>
      </c>
      <c r="P918" s="2">
        <v>31</v>
      </c>
      <c r="Q918" s="2">
        <v>335</v>
      </c>
      <c r="R918" s="2">
        <v>24</v>
      </c>
      <c r="S918" s="2" t="s">
        <v>31</v>
      </c>
      <c r="T918" s="5">
        <f t="shared" si="98"/>
        <v>842</v>
      </c>
      <c r="U918" s="4">
        <f t="shared" si="99"/>
        <v>0.28378198884264588</v>
      </c>
      <c r="V918" s="4">
        <f t="shared" si="100"/>
        <v>0.28378198884264588</v>
      </c>
      <c r="W918">
        <f t="shared" si="101"/>
        <v>20</v>
      </c>
      <c r="X918" t="str">
        <f t="shared" si="102"/>
        <v>Thursday</v>
      </c>
      <c r="Y918" s="5" t="str">
        <f t="shared" si="103"/>
        <v>Mar</v>
      </c>
      <c r="Z918" s="5" t="str">
        <f t="shared" si="104"/>
        <v>11+</v>
      </c>
    </row>
    <row r="919" spans="1:26" x14ac:dyDescent="0.25">
      <c r="A919" s="2" t="s">
        <v>952</v>
      </c>
      <c r="B919" s="2" t="s">
        <v>26</v>
      </c>
      <c r="C919" s="1">
        <v>45729</v>
      </c>
      <c r="D919" s="3">
        <v>0.86458333333333337</v>
      </c>
      <c r="E919" s="2" t="s">
        <v>15</v>
      </c>
      <c r="F919" s="2" t="s">
        <v>27</v>
      </c>
      <c r="G919" s="2">
        <v>45353</v>
      </c>
      <c r="H919" s="2">
        <v>8</v>
      </c>
      <c r="I919" s="2">
        <v>121</v>
      </c>
      <c r="J919" s="2">
        <v>13117</v>
      </c>
      <c r="K919" s="2">
        <v>10306</v>
      </c>
      <c r="L919" s="2">
        <v>459</v>
      </c>
      <c r="M919" s="2">
        <v>41</v>
      </c>
      <c r="N919" s="2">
        <v>108</v>
      </c>
      <c r="O919" s="2">
        <v>76</v>
      </c>
      <c r="P919" s="2">
        <v>66</v>
      </c>
      <c r="Q919" s="2">
        <v>153</v>
      </c>
      <c r="R919" s="2">
        <v>45</v>
      </c>
      <c r="S919" s="2" t="s">
        <v>31</v>
      </c>
      <c r="T919" s="5">
        <f t="shared" si="98"/>
        <v>684</v>
      </c>
      <c r="U919" s="4">
        <f t="shared" si="99"/>
        <v>0.22723965338566357</v>
      </c>
      <c r="V919" s="4">
        <f t="shared" si="100"/>
        <v>0.22723965338566357</v>
      </c>
      <c r="W919">
        <f t="shared" si="101"/>
        <v>20</v>
      </c>
      <c r="X919" t="str">
        <f t="shared" si="102"/>
        <v>Thursday</v>
      </c>
      <c r="Y919" s="5" t="str">
        <f t="shared" si="103"/>
        <v>Mar</v>
      </c>
      <c r="Z919" s="5" t="str">
        <f t="shared" si="104"/>
        <v>6-10</v>
      </c>
    </row>
    <row r="920" spans="1:26" x14ac:dyDescent="0.25">
      <c r="A920" s="2" t="s">
        <v>953</v>
      </c>
      <c r="B920" s="2" t="s">
        <v>26</v>
      </c>
      <c r="C920" s="1">
        <v>45729</v>
      </c>
      <c r="D920" s="3">
        <v>0.86805555555555558</v>
      </c>
      <c r="E920" s="2" t="s">
        <v>19</v>
      </c>
      <c r="F920" s="2" t="s">
        <v>18</v>
      </c>
      <c r="G920" s="2">
        <v>45140</v>
      </c>
      <c r="H920" s="2">
        <v>15</v>
      </c>
      <c r="I920" s="2">
        <v>297</v>
      </c>
      <c r="J920" s="2">
        <v>11931</v>
      </c>
      <c r="K920" s="2">
        <v>9482</v>
      </c>
      <c r="L920" s="2">
        <v>469</v>
      </c>
      <c r="M920" s="2">
        <v>48</v>
      </c>
      <c r="N920" s="2">
        <v>63</v>
      </c>
      <c r="O920" s="2">
        <v>303</v>
      </c>
      <c r="P920" s="2">
        <v>96</v>
      </c>
      <c r="Q920" s="2">
        <v>210</v>
      </c>
      <c r="R920" s="2">
        <v>11</v>
      </c>
      <c r="S920" s="2" t="s">
        <v>31</v>
      </c>
      <c r="T920" s="5">
        <f t="shared" si="98"/>
        <v>883</v>
      </c>
      <c r="U920" s="4">
        <f t="shared" si="99"/>
        <v>0.21005759858218875</v>
      </c>
      <c r="V920" s="4">
        <f t="shared" si="100"/>
        <v>0.21005759858218875</v>
      </c>
      <c r="W920">
        <f t="shared" si="101"/>
        <v>20</v>
      </c>
      <c r="X920" t="str">
        <f t="shared" si="102"/>
        <v>Thursday</v>
      </c>
      <c r="Y920" s="5" t="str">
        <f t="shared" si="103"/>
        <v>Mar</v>
      </c>
      <c r="Z920" s="5" t="str">
        <f t="shared" si="104"/>
        <v>11+</v>
      </c>
    </row>
    <row r="921" spans="1:26" x14ac:dyDescent="0.25">
      <c r="A921" s="2" t="s">
        <v>954</v>
      </c>
      <c r="B921" s="2" t="s">
        <v>26</v>
      </c>
      <c r="C921" s="1">
        <v>45729</v>
      </c>
      <c r="D921" s="3">
        <v>0.88055555555555554</v>
      </c>
      <c r="E921" s="2" t="s">
        <v>15</v>
      </c>
      <c r="F921" s="2" t="s">
        <v>27</v>
      </c>
      <c r="G921" s="2">
        <v>45421</v>
      </c>
      <c r="H921" s="2">
        <v>9</v>
      </c>
      <c r="I921" s="2">
        <v>117</v>
      </c>
      <c r="J921" s="2">
        <v>34182</v>
      </c>
      <c r="K921" s="2">
        <v>23855</v>
      </c>
      <c r="L921" s="2">
        <v>792</v>
      </c>
      <c r="M921" s="2">
        <v>74</v>
      </c>
      <c r="N921" s="2">
        <v>118</v>
      </c>
      <c r="O921" s="2">
        <v>118</v>
      </c>
      <c r="P921" s="2">
        <v>94</v>
      </c>
      <c r="Q921" s="2">
        <v>722</v>
      </c>
      <c r="R921" s="2">
        <v>154</v>
      </c>
      <c r="S921" s="2" t="s">
        <v>31</v>
      </c>
      <c r="T921" s="5">
        <f t="shared" si="98"/>
        <v>1102</v>
      </c>
      <c r="U921" s="4">
        <f t="shared" si="99"/>
        <v>0.52519759582571934</v>
      </c>
      <c r="V921" s="4">
        <f t="shared" si="100"/>
        <v>0.52519759582571934</v>
      </c>
      <c r="W921">
        <f t="shared" si="101"/>
        <v>21</v>
      </c>
      <c r="X921" t="str">
        <f t="shared" si="102"/>
        <v>Thursday</v>
      </c>
      <c r="Y921" s="5" t="str">
        <f t="shared" si="103"/>
        <v>Mar</v>
      </c>
      <c r="Z921" s="5" t="str">
        <f t="shared" si="104"/>
        <v>6-10</v>
      </c>
    </row>
    <row r="922" spans="1:26" x14ac:dyDescent="0.25">
      <c r="A922" s="2" t="s">
        <v>955</v>
      </c>
      <c r="B922" s="2" t="s">
        <v>26</v>
      </c>
      <c r="C922" s="1">
        <v>45729</v>
      </c>
      <c r="D922" s="3">
        <v>0.89444444444444449</v>
      </c>
      <c r="E922" s="2" t="s">
        <v>15</v>
      </c>
      <c r="F922" s="2" t="s">
        <v>49</v>
      </c>
      <c r="G922" s="2">
        <v>45241</v>
      </c>
      <c r="H922" s="2">
        <v>9</v>
      </c>
      <c r="I922" s="2">
        <v>176</v>
      </c>
      <c r="J922" s="2">
        <v>32753</v>
      </c>
      <c r="K922" s="2">
        <v>27424</v>
      </c>
      <c r="L922" s="2">
        <v>1276</v>
      </c>
      <c r="M922" s="2">
        <v>120</v>
      </c>
      <c r="N922" s="2">
        <v>202</v>
      </c>
      <c r="O922" s="2">
        <v>175</v>
      </c>
      <c r="P922" s="2">
        <v>144</v>
      </c>
      <c r="Q922" s="2">
        <v>979</v>
      </c>
      <c r="R922" s="2">
        <v>92</v>
      </c>
      <c r="S922" s="2" t="s">
        <v>31</v>
      </c>
      <c r="T922" s="5">
        <f t="shared" si="98"/>
        <v>1773</v>
      </c>
      <c r="U922" s="4">
        <f t="shared" si="99"/>
        <v>0.60617581397405007</v>
      </c>
      <c r="V922" s="4">
        <f t="shared" si="100"/>
        <v>0.60617581397405007</v>
      </c>
      <c r="W922">
        <f t="shared" si="101"/>
        <v>21</v>
      </c>
      <c r="X922" t="str">
        <f t="shared" si="102"/>
        <v>Thursday</v>
      </c>
      <c r="Y922" s="5" t="str">
        <f t="shared" si="103"/>
        <v>Mar</v>
      </c>
      <c r="Z922" s="5" t="str">
        <f t="shared" si="104"/>
        <v>6-10</v>
      </c>
    </row>
    <row r="923" spans="1:26" x14ac:dyDescent="0.25">
      <c r="A923" s="2" t="s">
        <v>956</v>
      </c>
      <c r="B923" s="2" t="s">
        <v>26</v>
      </c>
      <c r="C923" s="1">
        <v>45729</v>
      </c>
      <c r="D923" s="3">
        <v>0.92777777777777781</v>
      </c>
      <c r="E923" s="2" t="s">
        <v>15</v>
      </c>
      <c r="F923" s="2" t="s">
        <v>18</v>
      </c>
      <c r="G923" s="2">
        <v>45255</v>
      </c>
      <c r="H923" s="2">
        <v>10</v>
      </c>
      <c r="I923" s="2">
        <v>150</v>
      </c>
      <c r="J923" s="2">
        <v>18821</v>
      </c>
      <c r="K923" s="2">
        <v>13512</v>
      </c>
      <c r="L923" s="2">
        <v>879</v>
      </c>
      <c r="M923" s="2">
        <v>69</v>
      </c>
      <c r="N923" s="2">
        <v>176</v>
      </c>
      <c r="O923" s="2">
        <v>105</v>
      </c>
      <c r="P923" s="2">
        <v>58</v>
      </c>
      <c r="Q923" s="2">
        <v>466</v>
      </c>
      <c r="R923" s="2">
        <v>50</v>
      </c>
      <c r="S923" s="2" t="s">
        <v>31</v>
      </c>
      <c r="T923" s="5">
        <f t="shared" si="98"/>
        <v>1229</v>
      </c>
      <c r="U923" s="4">
        <f t="shared" si="99"/>
        <v>0.29857474312230692</v>
      </c>
      <c r="V923" s="4">
        <f t="shared" si="100"/>
        <v>0.29857474312230692</v>
      </c>
      <c r="W923">
        <f t="shared" si="101"/>
        <v>22</v>
      </c>
      <c r="X923" t="str">
        <f t="shared" si="102"/>
        <v>Thursday</v>
      </c>
      <c r="Y923" s="5" t="str">
        <f t="shared" si="103"/>
        <v>Mar</v>
      </c>
      <c r="Z923" s="5" t="str">
        <f t="shared" si="104"/>
        <v>6-10</v>
      </c>
    </row>
    <row r="924" spans="1:26" x14ac:dyDescent="0.25">
      <c r="A924" s="2" t="s">
        <v>957</v>
      </c>
      <c r="B924" s="2" t="s">
        <v>26</v>
      </c>
      <c r="C924" s="1">
        <v>45729</v>
      </c>
      <c r="D924" s="3">
        <v>0.97916666666666663</v>
      </c>
      <c r="E924" s="2" t="s">
        <v>19</v>
      </c>
      <c r="F924" s="2" t="s">
        <v>38</v>
      </c>
      <c r="G924" s="2">
        <v>45196</v>
      </c>
      <c r="H924" s="2">
        <v>8</v>
      </c>
      <c r="I924" s="2">
        <v>287</v>
      </c>
      <c r="J924" s="2">
        <v>11042</v>
      </c>
      <c r="K924" s="2">
        <v>7857</v>
      </c>
      <c r="L924" s="2">
        <v>470</v>
      </c>
      <c r="M924" s="2">
        <v>67</v>
      </c>
      <c r="N924" s="2">
        <v>64</v>
      </c>
      <c r="O924" s="2">
        <v>314</v>
      </c>
      <c r="P924" s="2">
        <v>46</v>
      </c>
      <c r="Q924" s="2">
        <v>118</v>
      </c>
      <c r="R924" s="2">
        <v>12</v>
      </c>
      <c r="S924" s="2" t="s">
        <v>31</v>
      </c>
      <c r="T924" s="5">
        <f t="shared" si="98"/>
        <v>915</v>
      </c>
      <c r="U924" s="4">
        <f t="shared" si="99"/>
        <v>0.17384281794849102</v>
      </c>
      <c r="V924" s="4">
        <f t="shared" si="100"/>
        <v>0.17384281794849102</v>
      </c>
      <c r="W924">
        <f t="shared" si="101"/>
        <v>23</v>
      </c>
      <c r="X924" t="str">
        <f t="shared" si="102"/>
        <v>Thursday</v>
      </c>
      <c r="Y924" s="5" t="str">
        <f t="shared" si="103"/>
        <v>Mar</v>
      </c>
      <c r="Z924" s="5" t="str">
        <f t="shared" si="104"/>
        <v>6-10</v>
      </c>
    </row>
    <row r="925" spans="1:26" x14ac:dyDescent="0.25">
      <c r="A925" s="2" t="s">
        <v>958</v>
      </c>
      <c r="B925" s="2" t="s">
        <v>26</v>
      </c>
      <c r="C925" s="1">
        <v>45730</v>
      </c>
      <c r="D925" s="3">
        <v>0.3611111111111111</v>
      </c>
      <c r="E925" s="2" t="s">
        <v>16</v>
      </c>
      <c r="F925" s="2" t="s">
        <v>18</v>
      </c>
      <c r="G925" s="2">
        <v>45259</v>
      </c>
      <c r="H925" s="2">
        <v>5</v>
      </c>
      <c r="I925" s="2">
        <v>209</v>
      </c>
      <c r="J925" s="2">
        <v>6845</v>
      </c>
      <c r="K925" s="2">
        <v>5359</v>
      </c>
      <c r="L925" s="2">
        <v>178</v>
      </c>
      <c r="M925" s="2">
        <v>18</v>
      </c>
      <c r="N925" s="2">
        <v>16</v>
      </c>
      <c r="O925" s="2">
        <v>37</v>
      </c>
      <c r="P925" s="2">
        <v>13</v>
      </c>
      <c r="Q925" s="2">
        <v>86</v>
      </c>
      <c r="R925" s="2">
        <v>4</v>
      </c>
      <c r="S925" s="2" t="s">
        <v>31</v>
      </c>
      <c r="T925" s="5">
        <f t="shared" si="98"/>
        <v>249</v>
      </c>
      <c r="U925" s="4">
        <f t="shared" si="99"/>
        <v>0.11840738858569566</v>
      </c>
      <c r="V925" s="4">
        <f t="shared" si="100"/>
        <v>0.11840738858569566</v>
      </c>
      <c r="W925">
        <f t="shared" si="101"/>
        <v>8</v>
      </c>
      <c r="X925" t="str">
        <f t="shared" si="102"/>
        <v>Friday</v>
      </c>
      <c r="Y925" s="5" t="str">
        <f t="shared" si="103"/>
        <v>Mar</v>
      </c>
      <c r="Z925" s="5" t="str">
        <f t="shared" si="104"/>
        <v>3-5</v>
      </c>
    </row>
    <row r="926" spans="1:26" x14ac:dyDescent="0.25">
      <c r="A926" s="2" t="s">
        <v>959</v>
      </c>
      <c r="B926" s="2" t="s">
        <v>26</v>
      </c>
      <c r="C926" s="1">
        <v>45730</v>
      </c>
      <c r="D926" s="3">
        <v>0.36249999999999999</v>
      </c>
      <c r="E926" s="2" t="s">
        <v>19</v>
      </c>
      <c r="F926" s="2" t="s">
        <v>44</v>
      </c>
      <c r="G926" s="2">
        <v>45251</v>
      </c>
      <c r="H926" s="2">
        <v>7</v>
      </c>
      <c r="I926" s="2">
        <v>124</v>
      </c>
      <c r="J926" s="2">
        <v>23070</v>
      </c>
      <c r="K926" s="2">
        <v>16838</v>
      </c>
      <c r="L926" s="2">
        <v>593</v>
      </c>
      <c r="M926" s="2">
        <v>52</v>
      </c>
      <c r="N926" s="2">
        <v>52</v>
      </c>
      <c r="O926" s="2">
        <v>265</v>
      </c>
      <c r="P926" s="2">
        <v>151</v>
      </c>
      <c r="Q926" s="2">
        <v>368</v>
      </c>
      <c r="R926" s="2">
        <v>31</v>
      </c>
      <c r="S926" s="2" t="s">
        <v>31</v>
      </c>
      <c r="T926" s="5">
        <f t="shared" si="98"/>
        <v>962</v>
      </c>
      <c r="U926" s="4">
        <f t="shared" si="99"/>
        <v>0.37210227398289542</v>
      </c>
      <c r="V926" s="4">
        <f t="shared" si="100"/>
        <v>0.37210227398289542</v>
      </c>
      <c r="W926">
        <f t="shared" si="101"/>
        <v>8</v>
      </c>
      <c r="X926" t="str">
        <f t="shared" si="102"/>
        <v>Friday</v>
      </c>
      <c r="Y926" s="5" t="str">
        <f t="shared" si="103"/>
        <v>Mar</v>
      </c>
      <c r="Z926" s="5" t="str">
        <f t="shared" si="104"/>
        <v>6-10</v>
      </c>
    </row>
    <row r="927" spans="1:26" x14ac:dyDescent="0.25">
      <c r="A927" s="2" t="s">
        <v>960</v>
      </c>
      <c r="B927" s="2" t="s">
        <v>26</v>
      </c>
      <c r="C927" s="1">
        <v>45730</v>
      </c>
      <c r="D927" s="3">
        <v>0.39374999999999999</v>
      </c>
      <c r="E927" s="2" t="s">
        <v>16</v>
      </c>
      <c r="F927" s="2" t="s">
        <v>30</v>
      </c>
      <c r="G927" s="2">
        <v>45194</v>
      </c>
      <c r="H927" s="2">
        <v>6</v>
      </c>
      <c r="I927" s="2">
        <v>188</v>
      </c>
      <c r="J927" s="2">
        <v>7679</v>
      </c>
      <c r="K927" s="2">
        <v>5751</v>
      </c>
      <c r="L927" s="2">
        <v>288</v>
      </c>
      <c r="M927" s="2">
        <v>20</v>
      </c>
      <c r="N927" s="2">
        <v>17</v>
      </c>
      <c r="O927" s="2">
        <v>39</v>
      </c>
      <c r="P927" s="2">
        <v>12</v>
      </c>
      <c r="Q927" s="2">
        <v>42</v>
      </c>
      <c r="R927" s="2">
        <v>8</v>
      </c>
      <c r="S927" s="2" t="s">
        <v>31</v>
      </c>
      <c r="T927" s="5">
        <f t="shared" si="98"/>
        <v>364</v>
      </c>
      <c r="U927" s="4">
        <f t="shared" si="99"/>
        <v>0.1272514050537682</v>
      </c>
      <c r="V927" s="4">
        <f t="shared" si="100"/>
        <v>0.1272514050537682</v>
      </c>
      <c r="W927">
        <f t="shared" si="101"/>
        <v>9</v>
      </c>
      <c r="X927" t="str">
        <f t="shared" si="102"/>
        <v>Friday</v>
      </c>
      <c r="Y927" s="5" t="str">
        <f t="shared" si="103"/>
        <v>Mar</v>
      </c>
      <c r="Z927" s="5" t="str">
        <f t="shared" si="104"/>
        <v>6-10</v>
      </c>
    </row>
    <row r="928" spans="1:26" x14ac:dyDescent="0.25">
      <c r="A928" s="2" t="s">
        <v>961</v>
      </c>
      <c r="B928" s="2" t="s">
        <v>26</v>
      </c>
      <c r="C928" s="1">
        <v>45730</v>
      </c>
      <c r="D928" s="3">
        <v>0.40277777777777779</v>
      </c>
      <c r="E928" s="2" t="s">
        <v>15</v>
      </c>
      <c r="F928" s="2" t="s">
        <v>38</v>
      </c>
      <c r="G928" s="2">
        <v>45358</v>
      </c>
      <c r="H928" s="2">
        <v>7</v>
      </c>
      <c r="I928" s="2">
        <v>76</v>
      </c>
      <c r="J928" s="2">
        <v>16588</v>
      </c>
      <c r="K928" s="2">
        <v>15044</v>
      </c>
      <c r="L928" s="2">
        <v>687</v>
      </c>
      <c r="M928" s="2">
        <v>77</v>
      </c>
      <c r="N928" s="2">
        <v>155</v>
      </c>
      <c r="O928" s="2">
        <v>113</v>
      </c>
      <c r="P928" s="2">
        <v>38</v>
      </c>
      <c r="Q928" s="2">
        <v>313</v>
      </c>
      <c r="R928" s="2">
        <v>76</v>
      </c>
      <c r="S928" s="2" t="s">
        <v>31</v>
      </c>
      <c r="T928" s="5">
        <f t="shared" si="98"/>
        <v>1032</v>
      </c>
      <c r="U928" s="4">
        <f t="shared" si="99"/>
        <v>0.33167247233123154</v>
      </c>
      <c r="V928" s="4">
        <f t="shared" si="100"/>
        <v>0.33167247233123154</v>
      </c>
      <c r="W928">
        <f t="shared" si="101"/>
        <v>9</v>
      </c>
      <c r="X928" t="str">
        <f t="shared" si="102"/>
        <v>Friday</v>
      </c>
      <c r="Y928" s="5" t="str">
        <f t="shared" si="103"/>
        <v>Mar</v>
      </c>
      <c r="Z928" s="5" t="str">
        <f t="shared" si="104"/>
        <v>6-10</v>
      </c>
    </row>
    <row r="929" spans="1:26" x14ac:dyDescent="0.25">
      <c r="A929" s="2" t="s">
        <v>962</v>
      </c>
      <c r="B929" s="2" t="s">
        <v>26</v>
      </c>
      <c r="C929" s="1">
        <v>45730</v>
      </c>
      <c r="D929" s="3">
        <v>0.66319444444444442</v>
      </c>
      <c r="E929" s="2" t="s">
        <v>16</v>
      </c>
      <c r="F929" s="2" t="s">
        <v>49</v>
      </c>
      <c r="G929" s="2">
        <v>45128</v>
      </c>
      <c r="H929" s="2">
        <v>1</v>
      </c>
      <c r="I929" s="2">
        <v>162</v>
      </c>
      <c r="J929" s="2">
        <v>6191</v>
      </c>
      <c r="K929" s="2">
        <v>4780</v>
      </c>
      <c r="L929" s="2">
        <v>165</v>
      </c>
      <c r="M929" s="2">
        <v>16</v>
      </c>
      <c r="N929" s="2">
        <v>9</v>
      </c>
      <c r="O929" s="2">
        <v>22</v>
      </c>
      <c r="P929" s="2">
        <v>25</v>
      </c>
      <c r="Q929" s="2">
        <v>111</v>
      </c>
      <c r="R929" s="2">
        <v>10</v>
      </c>
      <c r="S929" s="2" t="s">
        <v>31</v>
      </c>
      <c r="T929" s="5">
        <f t="shared" si="98"/>
        <v>212</v>
      </c>
      <c r="U929" s="4">
        <f t="shared" si="99"/>
        <v>0.10592093600425456</v>
      </c>
      <c r="V929" s="4">
        <f t="shared" si="100"/>
        <v>0.10592093600425456</v>
      </c>
      <c r="W929">
        <f t="shared" si="101"/>
        <v>15</v>
      </c>
      <c r="X929" t="str">
        <f t="shared" si="102"/>
        <v>Friday</v>
      </c>
      <c r="Y929" s="5" t="str">
        <f t="shared" si="103"/>
        <v>Mar</v>
      </c>
      <c r="Z929" s="5" t="str">
        <f t="shared" si="104"/>
        <v>0-2</v>
      </c>
    </row>
    <row r="930" spans="1:26" x14ac:dyDescent="0.25">
      <c r="A930" s="2" t="s">
        <v>963</v>
      </c>
      <c r="B930" s="2" t="s">
        <v>26</v>
      </c>
      <c r="C930" s="1">
        <v>45730</v>
      </c>
      <c r="D930" s="3">
        <v>0.67638888888888893</v>
      </c>
      <c r="E930" s="2" t="s">
        <v>15</v>
      </c>
      <c r="F930" s="2" t="s">
        <v>49</v>
      </c>
      <c r="G930" s="2">
        <v>45330</v>
      </c>
      <c r="H930" s="2">
        <v>7</v>
      </c>
      <c r="I930" s="2">
        <v>162</v>
      </c>
      <c r="J930" s="2">
        <v>33071</v>
      </c>
      <c r="K930" s="2">
        <v>28638</v>
      </c>
      <c r="L930" s="2">
        <v>1021</v>
      </c>
      <c r="M930" s="2">
        <v>90</v>
      </c>
      <c r="N930" s="2">
        <v>212</v>
      </c>
      <c r="O930" s="2">
        <v>111</v>
      </c>
      <c r="P930" s="2">
        <v>46</v>
      </c>
      <c r="Q930" s="2">
        <v>493</v>
      </c>
      <c r="R930" s="2">
        <v>108</v>
      </c>
      <c r="S930" s="2" t="s">
        <v>31</v>
      </c>
      <c r="T930" s="5">
        <f t="shared" si="98"/>
        <v>1434</v>
      </c>
      <c r="U930" s="4">
        <f t="shared" si="99"/>
        <v>0.63176704169424225</v>
      </c>
      <c r="V930" s="4">
        <f t="shared" si="100"/>
        <v>0.63176704169424225</v>
      </c>
      <c r="W930">
        <f t="shared" si="101"/>
        <v>16</v>
      </c>
      <c r="X930" t="str">
        <f t="shared" si="102"/>
        <v>Friday</v>
      </c>
      <c r="Y930" s="5" t="str">
        <f t="shared" si="103"/>
        <v>Mar</v>
      </c>
      <c r="Z930" s="5" t="str">
        <f t="shared" si="104"/>
        <v>6-10</v>
      </c>
    </row>
    <row r="931" spans="1:26" x14ac:dyDescent="0.25">
      <c r="A931" s="2" t="s">
        <v>964</v>
      </c>
      <c r="B931" s="2" t="s">
        <v>26</v>
      </c>
      <c r="C931" s="1">
        <v>45730</v>
      </c>
      <c r="D931" s="3">
        <v>0.72083333333333333</v>
      </c>
      <c r="E931" s="2" t="s">
        <v>15</v>
      </c>
      <c r="F931" s="2" t="s">
        <v>49</v>
      </c>
      <c r="G931" s="2">
        <v>45171</v>
      </c>
      <c r="H931" s="2">
        <v>8</v>
      </c>
      <c r="I931" s="2">
        <v>82</v>
      </c>
      <c r="J931" s="2">
        <v>43456</v>
      </c>
      <c r="K931" s="2">
        <v>32258</v>
      </c>
      <c r="L931" s="2">
        <v>870</v>
      </c>
      <c r="M931" s="2">
        <v>64</v>
      </c>
      <c r="N931" s="2">
        <v>127</v>
      </c>
      <c r="O931" s="2">
        <v>109</v>
      </c>
      <c r="P931" s="2">
        <v>221</v>
      </c>
      <c r="Q931" s="2">
        <v>1229</v>
      </c>
      <c r="R931" s="2">
        <v>135</v>
      </c>
      <c r="S931" s="2" t="s">
        <v>31</v>
      </c>
      <c r="T931" s="5">
        <f t="shared" si="98"/>
        <v>1170</v>
      </c>
      <c r="U931" s="4">
        <f t="shared" si="99"/>
        <v>0.714130747603551</v>
      </c>
      <c r="V931" s="4">
        <f t="shared" si="100"/>
        <v>0.714130747603551</v>
      </c>
      <c r="W931">
        <f t="shared" si="101"/>
        <v>17</v>
      </c>
      <c r="X931" t="str">
        <f t="shared" si="102"/>
        <v>Friday</v>
      </c>
      <c r="Y931" s="5" t="str">
        <f t="shared" si="103"/>
        <v>Mar</v>
      </c>
      <c r="Z931" s="5" t="str">
        <f t="shared" si="104"/>
        <v>6-10</v>
      </c>
    </row>
    <row r="932" spans="1:26" x14ac:dyDescent="0.25">
      <c r="A932" s="2" t="s">
        <v>965</v>
      </c>
      <c r="B932" s="2" t="s">
        <v>26</v>
      </c>
      <c r="C932" s="1">
        <v>45730</v>
      </c>
      <c r="D932" s="3">
        <v>0.79166666666666663</v>
      </c>
      <c r="E932" s="2" t="s">
        <v>19</v>
      </c>
      <c r="F932" s="2" t="s">
        <v>46</v>
      </c>
      <c r="G932" s="2">
        <v>45177</v>
      </c>
      <c r="H932" s="2">
        <v>11</v>
      </c>
      <c r="I932" s="2">
        <v>222</v>
      </c>
      <c r="J932" s="2">
        <v>23983</v>
      </c>
      <c r="K932" s="2">
        <v>21335</v>
      </c>
      <c r="L932" s="2">
        <v>736</v>
      </c>
      <c r="M932" s="2">
        <v>97</v>
      </c>
      <c r="N932" s="2">
        <v>119</v>
      </c>
      <c r="O932" s="2">
        <v>448</v>
      </c>
      <c r="P932" s="2">
        <v>70</v>
      </c>
      <c r="Q932" s="2">
        <v>296</v>
      </c>
      <c r="R932" s="2">
        <v>25</v>
      </c>
      <c r="S932" s="2" t="s">
        <v>31</v>
      </c>
      <c r="T932" s="5">
        <f t="shared" si="98"/>
        <v>1400</v>
      </c>
      <c r="U932" s="4">
        <f t="shared" si="99"/>
        <v>0.47225358036168846</v>
      </c>
      <c r="V932" s="4">
        <f t="shared" si="100"/>
        <v>0.47225358036168846</v>
      </c>
      <c r="W932">
        <f t="shared" si="101"/>
        <v>19</v>
      </c>
      <c r="X932" t="str">
        <f t="shared" si="102"/>
        <v>Friday</v>
      </c>
      <c r="Y932" s="5" t="str">
        <f t="shared" si="103"/>
        <v>Mar</v>
      </c>
      <c r="Z932" s="5" t="str">
        <f t="shared" si="104"/>
        <v>11+</v>
      </c>
    </row>
    <row r="933" spans="1:26" x14ac:dyDescent="0.25">
      <c r="A933" s="2" t="s">
        <v>966</v>
      </c>
      <c r="B933" s="2" t="s">
        <v>26</v>
      </c>
      <c r="C933" s="1">
        <v>45730</v>
      </c>
      <c r="D933" s="3">
        <v>0.7944444444444444</v>
      </c>
      <c r="E933" s="2" t="s">
        <v>19</v>
      </c>
      <c r="F933" s="2" t="s">
        <v>46</v>
      </c>
      <c r="G933" s="2">
        <v>45341</v>
      </c>
      <c r="H933" s="2">
        <v>4</v>
      </c>
      <c r="I933" s="2">
        <v>241</v>
      </c>
      <c r="J933" s="2">
        <v>16093</v>
      </c>
      <c r="K933" s="2">
        <v>13137</v>
      </c>
      <c r="L933" s="2">
        <v>460</v>
      </c>
      <c r="M933" s="2">
        <v>58</v>
      </c>
      <c r="N933" s="2">
        <v>69</v>
      </c>
      <c r="O933" s="2">
        <v>408</v>
      </c>
      <c r="P933" s="2">
        <v>81</v>
      </c>
      <c r="Q933" s="2">
        <v>364</v>
      </c>
      <c r="R933" s="2">
        <v>29</v>
      </c>
      <c r="S933" s="2" t="s">
        <v>31</v>
      </c>
      <c r="T933" s="5">
        <f t="shared" si="98"/>
        <v>995</v>
      </c>
      <c r="U933" s="4">
        <f t="shared" si="99"/>
        <v>0.28973776493681214</v>
      </c>
      <c r="V933" s="4">
        <f t="shared" si="100"/>
        <v>0.28973776493681214</v>
      </c>
      <c r="W933">
        <f t="shared" si="101"/>
        <v>19</v>
      </c>
      <c r="X933" t="str">
        <f t="shared" si="102"/>
        <v>Friday</v>
      </c>
      <c r="Y933" s="5" t="str">
        <f t="shared" si="103"/>
        <v>Mar</v>
      </c>
      <c r="Z933" s="5" t="str">
        <f t="shared" si="104"/>
        <v>3-5</v>
      </c>
    </row>
    <row r="934" spans="1:26" x14ac:dyDescent="0.25">
      <c r="A934" s="2" t="s">
        <v>967</v>
      </c>
      <c r="B934" s="2" t="s">
        <v>26</v>
      </c>
      <c r="C934" s="1">
        <v>45730</v>
      </c>
      <c r="D934" s="3">
        <v>0.86250000000000004</v>
      </c>
      <c r="E934" s="2" t="s">
        <v>17</v>
      </c>
      <c r="F934" s="2" t="s">
        <v>49</v>
      </c>
      <c r="G934" s="2">
        <v>45197</v>
      </c>
      <c r="H934" s="2">
        <v>14</v>
      </c>
      <c r="I934" s="2">
        <v>71</v>
      </c>
      <c r="J934" s="2">
        <v>13624</v>
      </c>
      <c r="K934" s="2">
        <v>10872</v>
      </c>
      <c r="L934" s="2">
        <v>156</v>
      </c>
      <c r="M934" s="2">
        <v>15</v>
      </c>
      <c r="N934" s="2">
        <v>17</v>
      </c>
      <c r="O934" s="2">
        <v>0</v>
      </c>
      <c r="P934" s="2">
        <v>150</v>
      </c>
      <c r="Q934" s="2">
        <v>109</v>
      </c>
      <c r="R934" s="2">
        <v>9</v>
      </c>
      <c r="S934" s="2" t="s">
        <v>28</v>
      </c>
      <c r="T934" s="5">
        <f t="shared" si="98"/>
        <v>188</v>
      </c>
      <c r="U934" s="4">
        <f t="shared" si="99"/>
        <v>0.24054693895612542</v>
      </c>
      <c r="V934" s="4">
        <f t="shared" si="100"/>
        <v>0.24054693895612542</v>
      </c>
      <c r="W934">
        <f t="shared" si="101"/>
        <v>20</v>
      </c>
      <c r="X934" t="str">
        <f t="shared" si="102"/>
        <v>Friday</v>
      </c>
      <c r="Y934" s="5" t="str">
        <f t="shared" si="103"/>
        <v>Mar</v>
      </c>
      <c r="Z934" s="5" t="str">
        <f t="shared" si="104"/>
        <v>11+</v>
      </c>
    </row>
    <row r="935" spans="1:26" x14ac:dyDescent="0.25">
      <c r="A935" s="2" t="s">
        <v>968</v>
      </c>
      <c r="B935" s="2" t="s">
        <v>26</v>
      </c>
      <c r="C935" s="1">
        <v>45730</v>
      </c>
      <c r="D935" s="3">
        <v>0.88263888888888886</v>
      </c>
      <c r="E935" s="2" t="s">
        <v>16</v>
      </c>
      <c r="F935" s="2" t="s">
        <v>49</v>
      </c>
      <c r="G935" s="2">
        <v>45273</v>
      </c>
      <c r="H935" s="2">
        <v>10</v>
      </c>
      <c r="I935" s="2">
        <v>194</v>
      </c>
      <c r="J935" s="2">
        <v>23001</v>
      </c>
      <c r="K935" s="2">
        <v>19064</v>
      </c>
      <c r="L935" s="2">
        <v>747</v>
      </c>
      <c r="M935" s="2">
        <v>68</v>
      </c>
      <c r="N935" s="2">
        <v>50</v>
      </c>
      <c r="O935" s="2">
        <v>90</v>
      </c>
      <c r="P935" s="2">
        <v>57</v>
      </c>
      <c r="Q935" s="2">
        <v>349</v>
      </c>
      <c r="R935" s="2">
        <v>25</v>
      </c>
      <c r="S935" s="2" t="s">
        <v>28</v>
      </c>
      <c r="T935" s="5">
        <f t="shared" si="98"/>
        <v>955</v>
      </c>
      <c r="U935" s="4">
        <f t="shared" si="99"/>
        <v>0.42108983279217194</v>
      </c>
      <c r="V935" s="4">
        <f t="shared" si="100"/>
        <v>0.42108983279217194</v>
      </c>
      <c r="W935">
        <f t="shared" si="101"/>
        <v>21</v>
      </c>
      <c r="X935" t="str">
        <f t="shared" si="102"/>
        <v>Friday</v>
      </c>
      <c r="Y935" s="5" t="str">
        <f t="shared" si="103"/>
        <v>Mar</v>
      </c>
      <c r="Z935" s="5" t="str">
        <f t="shared" si="104"/>
        <v>6-10</v>
      </c>
    </row>
    <row r="936" spans="1:26" x14ac:dyDescent="0.25">
      <c r="A936" s="2" t="s">
        <v>969</v>
      </c>
      <c r="B936" s="2" t="s">
        <v>26</v>
      </c>
      <c r="C936" s="1">
        <v>45731</v>
      </c>
      <c r="D936" s="3">
        <v>3.4722222222222224E-2</v>
      </c>
      <c r="E936" s="2" t="s">
        <v>15</v>
      </c>
      <c r="F936" s="2" t="s">
        <v>49</v>
      </c>
      <c r="G936" s="2">
        <v>45408</v>
      </c>
      <c r="H936" s="2">
        <v>7</v>
      </c>
      <c r="I936" s="2">
        <v>48</v>
      </c>
      <c r="J936" s="2">
        <v>19933</v>
      </c>
      <c r="K936" s="2">
        <v>17202</v>
      </c>
      <c r="L936" s="2">
        <v>594</v>
      </c>
      <c r="M936" s="2">
        <v>58</v>
      </c>
      <c r="N936" s="2">
        <v>114</v>
      </c>
      <c r="O936" s="2">
        <v>58</v>
      </c>
      <c r="P936" s="2">
        <v>61</v>
      </c>
      <c r="Q936" s="2">
        <v>350</v>
      </c>
      <c r="R936" s="2">
        <v>40</v>
      </c>
      <c r="S936" s="2" t="s">
        <v>31</v>
      </c>
      <c r="T936" s="5">
        <f t="shared" si="98"/>
        <v>824</v>
      </c>
      <c r="U936" s="4">
        <f t="shared" si="99"/>
        <v>0.37883192389006343</v>
      </c>
      <c r="V936" s="4">
        <f t="shared" si="100"/>
        <v>0.37883192389006343</v>
      </c>
      <c r="W936">
        <f t="shared" si="101"/>
        <v>0</v>
      </c>
      <c r="X936" t="str">
        <f t="shared" si="102"/>
        <v>Saturday</v>
      </c>
      <c r="Y936" s="5" t="str">
        <f t="shared" si="103"/>
        <v>Mar</v>
      </c>
      <c r="Z936" s="5" t="str">
        <f t="shared" si="104"/>
        <v>6-10</v>
      </c>
    </row>
    <row r="937" spans="1:26" x14ac:dyDescent="0.25">
      <c r="A937" s="2" t="s">
        <v>970</v>
      </c>
      <c r="B937" s="2" t="s">
        <v>26</v>
      </c>
      <c r="C937" s="1">
        <v>45731</v>
      </c>
      <c r="D937" s="3">
        <v>0.24374999999999999</v>
      </c>
      <c r="E937" s="2" t="s">
        <v>19</v>
      </c>
      <c r="F937" s="2" t="s">
        <v>46</v>
      </c>
      <c r="G937" s="2">
        <v>45213</v>
      </c>
      <c r="H937" s="2">
        <v>9</v>
      </c>
      <c r="I937" s="2">
        <v>289</v>
      </c>
      <c r="J937" s="2">
        <v>11871</v>
      </c>
      <c r="K937" s="2">
        <v>10672</v>
      </c>
      <c r="L937" s="2">
        <v>450</v>
      </c>
      <c r="M937" s="2">
        <v>47</v>
      </c>
      <c r="N937" s="2">
        <v>57</v>
      </c>
      <c r="O937" s="2">
        <v>257</v>
      </c>
      <c r="P937" s="2">
        <v>35</v>
      </c>
      <c r="Q937" s="2">
        <v>90</v>
      </c>
      <c r="R937" s="2">
        <v>20</v>
      </c>
      <c r="S937" s="2" t="s">
        <v>31</v>
      </c>
      <c r="T937" s="5">
        <f t="shared" si="98"/>
        <v>811</v>
      </c>
      <c r="U937" s="4">
        <f t="shared" si="99"/>
        <v>0.2360383075664079</v>
      </c>
      <c r="V937" s="4">
        <f t="shared" si="100"/>
        <v>0.2360383075664079</v>
      </c>
      <c r="W937">
        <f t="shared" si="101"/>
        <v>5</v>
      </c>
      <c r="X937" t="str">
        <f t="shared" si="102"/>
        <v>Saturday</v>
      </c>
      <c r="Y937" s="5" t="str">
        <f t="shared" si="103"/>
        <v>Mar</v>
      </c>
      <c r="Z937" s="5" t="str">
        <f t="shared" si="104"/>
        <v>6-10</v>
      </c>
    </row>
    <row r="938" spans="1:26" x14ac:dyDescent="0.25">
      <c r="A938" s="2" t="s">
        <v>971</v>
      </c>
      <c r="B938" s="2" t="s">
        <v>26</v>
      </c>
      <c r="C938" s="1">
        <v>45731</v>
      </c>
      <c r="D938" s="3">
        <v>0.33680555555555558</v>
      </c>
      <c r="E938" s="2" t="s">
        <v>19</v>
      </c>
      <c r="F938" s="2" t="s">
        <v>44</v>
      </c>
      <c r="G938" s="2">
        <v>45358</v>
      </c>
      <c r="H938" s="2">
        <v>13</v>
      </c>
      <c r="I938" s="2">
        <v>494</v>
      </c>
      <c r="J938" s="2">
        <v>11283</v>
      </c>
      <c r="K938" s="2">
        <v>8838</v>
      </c>
      <c r="L938" s="2">
        <v>397</v>
      </c>
      <c r="M938" s="2">
        <v>37</v>
      </c>
      <c r="N938" s="2">
        <v>39</v>
      </c>
      <c r="O938" s="2">
        <v>191</v>
      </c>
      <c r="P938" s="2">
        <v>87</v>
      </c>
      <c r="Q938" s="2">
        <v>252</v>
      </c>
      <c r="R938" s="2">
        <v>13</v>
      </c>
      <c r="S938" s="2" t="s">
        <v>31</v>
      </c>
      <c r="T938" s="5">
        <f t="shared" si="98"/>
        <v>664</v>
      </c>
      <c r="U938" s="4">
        <f t="shared" si="99"/>
        <v>0.194849861104987</v>
      </c>
      <c r="V938" s="4">
        <f t="shared" si="100"/>
        <v>0.194849861104987</v>
      </c>
      <c r="W938">
        <f t="shared" si="101"/>
        <v>8</v>
      </c>
      <c r="X938" t="str">
        <f t="shared" si="102"/>
        <v>Saturday</v>
      </c>
      <c r="Y938" s="5" t="str">
        <f t="shared" si="103"/>
        <v>Mar</v>
      </c>
      <c r="Z938" s="5" t="str">
        <f t="shared" si="104"/>
        <v>11+</v>
      </c>
    </row>
    <row r="939" spans="1:26" x14ac:dyDescent="0.25">
      <c r="A939" s="2" t="s">
        <v>972</v>
      </c>
      <c r="B939" s="2" t="s">
        <v>26</v>
      </c>
      <c r="C939" s="1">
        <v>45731</v>
      </c>
      <c r="D939" s="3">
        <v>0.36249999999999999</v>
      </c>
      <c r="E939" s="2" t="s">
        <v>15</v>
      </c>
      <c r="F939" s="2" t="s">
        <v>18</v>
      </c>
      <c r="G939" s="2">
        <v>45201</v>
      </c>
      <c r="H939" s="2">
        <v>6</v>
      </c>
      <c r="I939" s="2">
        <v>128</v>
      </c>
      <c r="J939" s="2">
        <v>28717</v>
      </c>
      <c r="K939" s="2">
        <v>22026</v>
      </c>
      <c r="L939" s="2">
        <v>1036</v>
      </c>
      <c r="M939" s="2">
        <v>98</v>
      </c>
      <c r="N939" s="2">
        <v>217</v>
      </c>
      <c r="O939" s="2">
        <v>121</v>
      </c>
      <c r="P939" s="2">
        <v>148</v>
      </c>
      <c r="Q939" s="2">
        <v>495</v>
      </c>
      <c r="R939" s="2">
        <v>53</v>
      </c>
      <c r="S939" s="2" t="s">
        <v>31</v>
      </c>
      <c r="T939" s="5">
        <f t="shared" si="98"/>
        <v>1472</v>
      </c>
      <c r="U939" s="4">
        <f t="shared" si="99"/>
        <v>0.48729010420123448</v>
      </c>
      <c r="V939" s="4">
        <f t="shared" si="100"/>
        <v>0.48729010420123448</v>
      </c>
      <c r="W939">
        <f t="shared" si="101"/>
        <v>8</v>
      </c>
      <c r="X939" t="str">
        <f t="shared" si="102"/>
        <v>Saturday</v>
      </c>
      <c r="Y939" s="5" t="str">
        <f t="shared" si="103"/>
        <v>Mar</v>
      </c>
      <c r="Z939" s="5" t="str">
        <f t="shared" si="104"/>
        <v>6-10</v>
      </c>
    </row>
    <row r="940" spans="1:26" x14ac:dyDescent="0.25">
      <c r="A940" s="2" t="s">
        <v>973</v>
      </c>
      <c r="B940" s="2" t="s">
        <v>26</v>
      </c>
      <c r="C940" s="1">
        <v>45731</v>
      </c>
      <c r="D940" s="3">
        <v>0.38680555555555557</v>
      </c>
      <c r="E940" s="2" t="s">
        <v>19</v>
      </c>
      <c r="F940" s="2" t="s">
        <v>44</v>
      </c>
      <c r="G940" s="2">
        <v>45266</v>
      </c>
      <c r="H940" s="2">
        <v>5</v>
      </c>
      <c r="I940" s="2">
        <v>289</v>
      </c>
      <c r="J940" s="2">
        <v>11643</v>
      </c>
      <c r="K940" s="2">
        <v>9827</v>
      </c>
      <c r="L940" s="2">
        <v>381</v>
      </c>
      <c r="M940" s="2">
        <v>49</v>
      </c>
      <c r="N940" s="2">
        <v>55</v>
      </c>
      <c r="O940" s="2">
        <v>253</v>
      </c>
      <c r="P940" s="2">
        <v>30</v>
      </c>
      <c r="Q940" s="2">
        <v>155</v>
      </c>
      <c r="R940" s="2">
        <v>22</v>
      </c>
      <c r="S940" s="2" t="s">
        <v>31</v>
      </c>
      <c r="T940" s="5">
        <f t="shared" si="98"/>
        <v>738</v>
      </c>
      <c r="U940" s="4">
        <f t="shared" si="99"/>
        <v>0.21709450801926392</v>
      </c>
      <c r="V940" s="4">
        <f t="shared" si="100"/>
        <v>0.21709450801926392</v>
      </c>
      <c r="W940">
        <f t="shared" si="101"/>
        <v>9</v>
      </c>
      <c r="X940" t="str">
        <f t="shared" si="102"/>
        <v>Saturday</v>
      </c>
      <c r="Y940" s="5" t="str">
        <f t="shared" si="103"/>
        <v>Mar</v>
      </c>
      <c r="Z940" s="5" t="str">
        <f t="shared" si="104"/>
        <v>3-5</v>
      </c>
    </row>
    <row r="941" spans="1:26" x14ac:dyDescent="0.25">
      <c r="A941" s="2" t="s">
        <v>974</v>
      </c>
      <c r="B941" s="2" t="s">
        <v>26</v>
      </c>
      <c r="C941" s="1">
        <v>45731</v>
      </c>
      <c r="D941" s="3">
        <v>0.41388888888888886</v>
      </c>
      <c r="E941" s="2" t="s">
        <v>15</v>
      </c>
      <c r="F941" s="2" t="s">
        <v>36</v>
      </c>
      <c r="G941" s="2">
        <v>45187</v>
      </c>
      <c r="H941" s="2">
        <v>6</v>
      </c>
      <c r="I941" s="2">
        <v>235</v>
      </c>
      <c r="J941" s="2">
        <v>21331</v>
      </c>
      <c r="K941" s="2">
        <v>16964</v>
      </c>
      <c r="L941" s="2">
        <v>575</v>
      </c>
      <c r="M941" s="2">
        <v>61</v>
      </c>
      <c r="N941" s="2">
        <v>113</v>
      </c>
      <c r="O941" s="2">
        <v>64</v>
      </c>
      <c r="P941" s="2">
        <v>48</v>
      </c>
      <c r="Q941" s="2">
        <v>708</v>
      </c>
      <c r="R941" s="2">
        <v>95</v>
      </c>
      <c r="S941" s="2" t="s">
        <v>31</v>
      </c>
      <c r="T941" s="5">
        <f t="shared" si="98"/>
        <v>813</v>
      </c>
      <c r="U941" s="4">
        <f t="shared" si="99"/>
        <v>0.37541770863301394</v>
      </c>
      <c r="V941" s="4">
        <f t="shared" si="100"/>
        <v>0.37541770863301394</v>
      </c>
      <c r="W941">
        <f t="shared" si="101"/>
        <v>9</v>
      </c>
      <c r="X941" t="str">
        <f t="shared" si="102"/>
        <v>Saturday</v>
      </c>
      <c r="Y941" s="5" t="str">
        <f t="shared" si="103"/>
        <v>Mar</v>
      </c>
      <c r="Z941" s="5" t="str">
        <f t="shared" si="104"/>
        <v>6-10</v>
      </c>
    </row>
    <row r="942" spans="1:26" x14ac:dyDescent="0.25">
      <c r="A942" s="2" t="s">
        <v>975</v>
      </c>
      <c r="B942" s="2" t="s">
        <v>26</v>
      </c>
      <c r="C942" s="1">
        <v>45731</v>
      </c>
      <c r="D942" s="3">
        <v>0.45833333333333331</v>
      </c>
      <c r="E942" s="2" t="s">
        <v>15</v>
      </c>
      <c r="F942" s="2" t="s">
        <v>44</v>
      </c>
      <c r="G942" s="2">
        <v>45273</v>
      </c>
      <c r="H942" s="2">
        <v>6</v>
      </c>
      <c r="I942" s="2">
        <v>123</v>
      </c>
      <c r="J942" s="2">
        <v>20992</v>
      </c>
      <c r="K942" s="2">
        <v>15664</v>
      </c>
      <c r="L942" s="2">
        <v>673</v>
      </c>
      <c r="M942" s="2">
        <v>52</v>
      </c>
      <c r="N942" s="2">
        <v>128</v>
      </c>
      <c r="O942" s="2">
        <v>75</v>
      </c>
      <c r="P942" s="2">
        <v>55</v>
      </c>
      <c r="Q942" s="2">
        <v>656</v>
      </c>
      <c r="R942" s="2">
        <v>99</v>
      </c>
      <c r="S942" s="2" t="s">
        <v>31</v>
      </c>
      <c r="T942" s="5">
        <f t="shared" si="98"/>
        <v>928</v>
      </c>
      <c r="U942" s="4">
        <f t="shared" si="99"/>
        <v>0.34598988359507876</v>
      </c>
      <c r="V942" s="4">
        <f t="shared" si="100"/>
        <v>0.34598988359507876</v>
      </c>
      <c r="W942">
        <f t="shared" si="101"/>
        <v>11</v>
      </c>
      <c r="X942" t="str">
        <f t="shared" si="102"/>
        <v>Saturday</v>
      </c>
      <c r="Y942" s="5" t="str">
        <f t="shared" si="103"/>
        <v>Mar</v>
      </c>
      <c r="Z942" s="5" t="str">
        <f t="shared" si="104"/>
        <v>6-10</v>
      </c>
    </row>
    <row r="943" spans="1:26" x14ac:dyDescent="0.25">
      <c r="A943" s="2" t="s">
        <v>976</v>
      </c>
      <c r="B943" s="2" t="s">
        <v>26</v>
      </c>
      <c r="C943" s="1">
        <v>45731</v>
      </c>
      <c r="D943" s="3">
        <v>0.53819444444444442</v>
      </c>
      <c r="E943" s="2" t="s">
        <v>19</v>
      </c>
      <c r="F943" s="2" t="s">
        <v>18</v>
      </c>
      <c r="G943" s="2">
        <v>45337</v>
      </c>
      <c r="H943" s="2">
        <v>7</v>
      </c>
      <c r="I943" s="2">
        <v>296</v>
      </c>
      <c r="J943" s="2">
        <v>14614</v>
      </c>
      <c r="K943" s="2">
        <v>10341</v>
      </c>
      <c r="L943" s="2">
        <v>447</v>
      </c>
      <c r="M943" s="2">
        <v>46</v>
      </c>
      <c r="N943" s="2">
        <v>59</v>
      </c>
      <c r="O943" s="2">
        <v>256</v>
      </c>
      <c r="P943" s="2">
        <v>41</v>
      </c>
      <c r="Q943" s="2">
        <v>152</v>
      </c>
      <c r="R943" s="2">
        <v>25</v>
      </c>
      <c r="S943" s="2" t="s">
        <v>31</v>
      </c>
      <c r="T943" s="5">
        <f t="shared" si="98"/>
        <v>808</v>
      </c>
      <c r="U943" s="4">
        <f t="shared" si="99"/>
        <v>0.22809184551249531</v>
      </c>
      <c r="V943" s="4">
        <f t="shared" si="100"/>
        <v>0.22809184551249531</v>
      </c>
      <c r="W943">
        <f t="shared" si="101"/>
        <v>12</v>
      </c>
      <c r="X943" t="str">
        <f t="shared" si="102"/>
        <v>Saturday</v>
      </c>
      <c r="Y943" s="5" t="str">
        <f t="shared" si="103"/>
        <v>Mar</v>
      </c>
      <c r="Z943" s="5" t="str">
        <f t="shared" si="104"/>
        <v>6-10</v>
      </c>
    </row>
    <row r="944" spans="1:26" x14ac:dyDescent="0.25">
      <c r="A944" s="2" t="s">
        <v>977</v>
      </c>
      <c r="B944" s="2" t="s">
        <v>26</v>
      </c>
      <c r="C944" s="1">
        <v>45731</v>
      </c>
      <c r="D944" s="3">
        <v>0.55833333333333335</v>
      </c>
      <c r="E944" s="2" t="s">
        <v>16</v>
      </c>
      <c r="F944" s="2" t="s">
        <v>46</v>
      </c>
      <c r="G944" s="2">
        <v>45130</v>
      </c>
      <c r="H944" s="2">
        <v>6</v>
      </c>
      <c r="I944" s="2">
        <v>282</v>
      </c>
      <c r="J944" s="2">
        <v>32488</v>
      </c>
      <c r="K944" s="2">
        <v>22711</v>
      </c>
      <c r="L944" s="2">
        <v>659</v>
      </c>
      <c r="M944" s="2">
        <v>60</v>
      </c>
      <c r="N944" s="2">
        <v>56</v>
      </c>
      <c r="O944" s="2">
        <v>80</v>
      </c>
      <c r="P944" s="2">
        <v>170</v>
      </c>
      <c r="Q944" s="2">
        <v>609</v>
      </c>
      <c r="R944" s="2">
        <v>16</v>
      </c>
      <c r="S944" s="2" t="s">
        <v>31</v>
      </c>
      <c r="T944" s="5">
        <f t="shared" si="98"/>
        <v>855</v>
      </c>
      <c r="U944" s="4">
        <f t="shared" si="99"/>
        <v>0.50323509860403282</v>
      </c>
      <c r="V944" s="4">
        <f t="shared" si="100"/>
        <v>0.50323509860403282</v>
      </c>
      <c r="W944">
        <f t="shared" si="101"/>
        <v>13</v>
      </c>
      <c r="X944" t="str">
        <f t="shared" si="102"/>
        <v>Saturday</v>
      </c>
      <c r="Y944" s="5" t="str">
        <f t="shared" si="103"/>
        <v>Mar</v>
      </c>
      <c r="Z944" s="5" t="str">
        <f t="shared" si="104"/>
        <v>6-10</v>
      </c>
    </row>
    <row r="945" spans="1:26" x14ac:dyDescent="0.25">
      <c r="A945" s="2" t="s">
        <v>978</v>
      </c>
      <c r="B945" s="2" t="s">
        <v>26</v>
      </c>
      <c r="C945" s="1">
        <v>45731</v>
      </c>
      <c r="D945" s="3">
        <v>0.58958333333333335</v>
      </c>
      <c r="E945" s="2" t="s">
        <v>19</v>
      </c>
      <c r="F945" s="2" t="s">
        <v>18</v>
      </c>
      <c r="G945" s="2">
        <v>45402</v>
      </c>
      <c r="H945" s="2">
        <v>7</v>
      </c>
      <c r="I945" s="2">
        <v>208</v>
      </c>
      <c r="J945" s="2">
        <v>17926</v>
      </c>
      <c r="K945" s="2">
        <v>13741</v>
      </c>
      <c r="L945" s="2">
        <v>659</v>
      </c>
      <c r="M945" s="2">
        <v>51</v>
      </c>
      <c r="N945" s="2">
        <v>63</v>
      </c>
      <c r="O945" s="2">
        <v>366</v>
      </c>
      <c r="P945" s="2">
        <v>115</v>
      </c>
      <c r="Q945" s="2">
        <v>235</v>
      </c>
      <c r="R945" s="2">
        <v>25</v>
      </c>
      <c r="S945" s="2" t="s">
        <v>28</v>
      </c>
      <c r="T945" s="5">
        <f t="shared" si="98"/>
        <v>1139</v>
      </c>
      <c r="U945" s="4">
        <f t="shared" si="99"/>
        <v>0.30265186555658341</v>
      </c>
      <c r="V945" s="4">
        <f t="shared" si="100"/>
        <v>0.30265186555658341</v>
      </c>
      <c r="W945">
        <f t="shared" si="101"/>
        <v>14</v>
      </c>
      <c r="X945" t="str">
        <f t="shared" si="102"/>
        <v>Saturday</v>
      </c>
      <c r="Y945" s="5" t="str">
        <f t="shared" si="103"/>
        <v>Mar</v>
      </c>
      <c r="Z945" s="5" t="str">
        <f t="shared" si="104"/>
        <v>6-10</v>
      </c>
    </row>
    <row r="946" spans="1:26" x14ac:dyDescent="0.25">
      <c r="A946" s="2" t="s">
        <v>979</v>
      </c>
      <c r="B946" s="2" t="s">
        <v>26</v>
      </c>
      <c r="C946" s="1">
        <v>45731</v>
      </c>
      <c r="D946" s="3">
        <v>0.77222222222222225</v>
      </c>
      <c r="E946" s="2" t="s">
        <v>15</v>
      </c>
      <c r="F946" s="2" t="s">
        <v>38</v>
      </c>
      <c r="G946" s="2">
        <v>45184</v>
      </c>
      <c r="H946" s="2">
        <v>11</v>
      </c>
      <c r="I946" s="2">
        <v>141</v>
      </c>
      <c r="J946" s="2">
        <v>40777</v>
      </c>
      <c r="K946" s="2">
        <v>29856</v>
      </c>
      <c r="L946" s="2">
        <v>1398</v>
      </c>
      <c r="M946" s="2">
        <v>181</v>
      </c>
      <c r="N946" s="2">
        <v>467</v>
      </c>
      <c r="O946" s="2">
        <v>196</v>
      </c>
      <c r="P946" s="2">
        <v>115</v>
      </c>
      <c r="Q946" s="2">
        <v>938</v>
      </c>
      <c r="R946" s="2">
        <v>170</v>
      </c>
      <c r="S946" s="2" t="s">
        <v>31</v>
      </c>
      <c r="T946" s="5">
        <f t="shared" si="98"/>
        <v>2242</v>
      </c>
      <c r="U946" s="4">
        <f t="shared" si="99"/>
        <v>0.66076487252124649</v>
      </c>
      <c r="V946" s="4">
        <f t="shared" si="100"/>
        <v>0.66076487252124649</v>
      </c>
      <c r="W946">
        <f t="shared" si="101"/>
        <v>18</v>
      </c>
      <c r="X946" t="str">
        <f t="shared" si="102"/>
        <v>Saturday</v>
      </c>
      <c r="Y946" s="5" t="str">
        <f t="shared" si="103"/>
        <v>Mar</v>
      </c>
      <c r="Z946" s="5" t="str">
        <f t="shared" si="104"/>
        <v>11+</v>
      </c>
    </row>
    <row r="947" spans="1:26" x14ac:dyDescent="0.25">
      <c r="A947" s="2" t="s">
        <v>980</v>
      </c>
      <c r="B947" s="2" t="s">
        <v>26</v>
      </c>
      <c r="C947" s="1">
        <v>45731</v>
      </c>
      <c r="D947" s="3">
        <v>0.80069444444444449</v>
      </c>
      <c r="E947" s="2" t="s">
        <v>15</v>
      </c>
      <c r="F947" s="2" t="s">
        <v>27</v>
      </c>
      <c r="G947" s="2">
        <v>45057</v>
      </c>
      <c r="H947" s="2">
        <v>9</v>
      </c>
      <c r="I947" s="2">
        <v>221</v>
      </c>
      <c r="J947" s="2">
        <v>41487</v>
      </c>
      <c r="K947" s="2">
        <v>36754</v>
      </c>
      <c r="L947" s="2">
        <v>944</v>
      </c>
      <c r="M947" s="2">
        <v>107</v>
      </c>
      <c r="N947" s="2">
        <v>166</v>
      </c>
      <c r="O947" s="2">
        <v>103</v>
      </c>
      <c r="P947" s="2">
        <v>280</v>
      </c>
      <c r="Q947" s="2">
        <v>671</v>
      </c>
      <c r="R947" s="2">
        <v>131</v>
      </c>
      <c r="S947" s="2" t="s">
        <v>31</v>
      </c>
      <c r="T947" s="5">
        <f t="shared" si="98"/>
        <v>1320</v>
      </c>
      <c r="U947" s="4">
        <f t="shared" si="99"/>
        <v>0.81572230729964268</v>
      </c>
      <c r="V947" s="4">
        <f t="shared" si="100"/>
        <v>0.81572230729964268</v>
      </c>
      <c r="W947">
        <f t="shared" si="101"/>
        <v>19</v>
      </c>
      <c r="X947" t="str">
        <f t="shared" si="102"/>
        <v>Saturday</v>
      </c>
      <c r="Y947" s="5" t="str">
        <f t="shared" si="103"/>
        <v>Mar</v>
      </c>
      <c r="Z947" s="5" t="str">
        <f t="shared" si="104"/>
        <v>6-10</v>
      </c>
    </row>
    <row r="948" spans="1:26" x14ac:dyDescent="0.25">
      <c r="A948" s="2" t="s">
        <v>981</v>
      </c>
      <c r="B948" s="2" t="s">
        <v>26</v>
      </c>
      <c r="C948" s="1">
        <v>45731</v>
      </c>
      <c r="D948" s="3">
        <v>0.85416666666666663</v>
      </c>
      <c r="E948" s="2" t="s">
        <v>19</v>
      </c>
      <c r="F948" s="2" t="s">
        <v>49</v>
      </c>
      <c r="G948" s="2">
        <v>45424</v>
      </c>
      <c r="H948" s="2">
        <v>10</v>
      </c>
      <c r="I948" s="2">
        <v>204</v>
      </c>
      <c r="J948" s="2">
        <v>24892</v>
      </c>
      <c r="K948" s="2">
        <v>22561</v>
      </c>
      <c r="L948" s="2">
        <v>800</v>
      </c>
      <c r="M948" s="2">
        <v>79</v>
      </c>
      <c r="N948" s="2">
        <v>110</v>
      </c>
      <c r="O948" s="2">
        <v>591</v>
      </c>
      <c r="P948" s="2">
        <v>160</v>
      </c>
      <c r="Q948" s="2">
        <v>348</v>
      </c>
      <c r="R948" s="2">
        <v>35</v>
      </c>
      <c r="S948" s="2" t="s">
        <v>31</v>
      </c>
      <c r="T948" s="5">
        <f t="shared" si="98"/>
        <v>1580</v>
      </c>
      <c r="U948" s="4">
        <f t="shared" si="99"/>
        <v>0.49667576611482916</v>
      </c>
      <c r="V948" s="4">
        <f t="shared" si="100"/>
        <v>0.49667576611482916</v>
      </c>
      <c r="W948">
        <f t="shared" si="101"/>
        <v>20</v>
      </c>
      <c r="X948" t="str">
        <f t="shared" si="102"/>
        <v>Saturday</v>
      </c>
      <c r="Y948" s="5" t="str">
        <f t="shared" si="103"/>
        <v>Mar</v>
      </c>
      <c r="Z948" s="5" t="str">
        <f t="shared" si="104"/>
        <v>6-10</v>
      </c>
    </row>
    <row r="949" spans="1:26" x14ac:dyDescent="0.25">
      <c r="A949" s="2" t="s">
        <v>982</v>
      </c>
      <c r="B949" s="2" t="s">
        <v>26</v>
      </c>
      <c r="C949" s="1">
        <v>45731</v>
      </c>
      <c r="D949" s="3">
        <v>0.91527777777777775</v>
      </c>
      <c r="E949" s="2" t="s">
        <v>16</v>
      </c>
      <c r="F949" s="2" t="s">
        <v>49</v>
      </c>
      <c r="G949" s="2">
        <v>45249</v>
      </c>
      <c r="H949" s="2">
        <v>4</v>
      </c>
      <c r="I949" s="2">
        <v>228</v>
      </c>
      <c r="J949" s="2">
        <v>16072</v>
      </c>
      <c r="K949" s="2">
        <v>11567</v>
      </c>
      <c r="L949" s="2">
        <v>404</v>
      </c>
      <c r="M949" s="2">
        <v>34</v>
      </c>
      <c r="N949" s="2">
        <v>28</v>
      </c>
      <c r="O949" s="2">
        <v>75</v>
      </c>
      <c r="P949" s="2">
        <v>33</v>
      </c>
      <c r="Q949" s="2">
        <v>304</v>
      </c>
      <c r="R949" s="2">
        <v>10</v>
      </c>
      <c r="S949" s="2" t="s">
        <v>31</v>
      </c>
      <c r="T949" s="5">
        <f t="shared" si="98"/>
        <v>541</v>
      </c>
      <c r="U949" s="4">
        <f t="shared" si="99"/>
        <v>0.25562995867311983</v>
      </c>
      <c r="V949" s="4">
        <f t="shared" si="100"/>
        <v>0.25562995867311983</v>
      </c>
      <c r="W949">
        <f t="shared" si="101"/>
        <v>21</v>
      </c>
      <c r="X949" t="str">
        <f t="shared" si="102"/>
        <v>Saturday</v>
      </c>
      <c r="Y949" s="5" t="str">
        <f t="shared" si="103"/>
        <v>Mar</v>
      </c>
      <c r="Z949" s="5" t="str">
        <f t="shared" si="104"/>
        <v>3-5</v>
      </c>
    </row>
    <row r="950" spans="1:26" x14ac:dyDescent="0.25">
      <c r="A950" s="2" t="s">
        <v>983</v>
      </c>
      <c r="B950" s="2" t="s">
        <v>26</v>
      </c>
      <c r="C950" s="1">
        <v>45731</v>
      </c>
      <c r="D950" s="3">
        <v>0.94652777777777775</v>
      </c>
      <c r="E950" s="2" t="s">
        <v>17</v>
      </c>
      <c r="F950" s="2" t="s">
        <v>18</v>
      </c>
      <c r="G950" s="2">
        <v>45229</v>
      </c>
      <c r="H950" s="2">
        <v>6</v>
      </c>
      <c r="I950" s="2">
        <v>20</v>
      </c>
      <c r="J950" s="2">
        <v>12478</v>
      </c>
      <c r="K950" s="2">
        <v>9479</v>
      </c>
      <c r="L950" s="2">
        <v>241</v>
      </c>
      <c r="M950" s="2">
        <v>24</v>
      </c>
      <c r="N950" s="2">
        <v>28</v>
      </c>
      <c r="O950" s="2">
        <v>0</v>
      </c>
      <c r="P950" s="2">
        <v>65</v>
      </c>
      <c r="Q950" s="2">
        <v>117</v>
      </c>
      <c r="R950" s="2">
        <v>4</v>
      </c>
      <c r="S950" s="2" t="s">
        <v>28</v>
      </c>
      <c r="T950" s="5">
        <f t="shared" si="98"/>
        <v>293</v>
      </c>
      <c r="U950" s="4">
        <f t="shared" si="99"/>
        <v>0.20957792566716046</v>
      </c>
      <c r="V950" s="4">
        <f t="shared" si="100"/>
        <v>0.20957792566716046</v>
      </c>
      <c r="W950">
        <f t="shared" si="101"/>
        <v>22</v>
      </c>
      <c r="X950" t="str">
        <f t="shared" si="102"/>
        <v>Saturday</v>
      </c>
      <c r="Y950" s="5" t="str">
        <f t="shared" si="103"/>
        <v>Mar</v>
      </c>
      <c r="Z950" s="5" t="str">
        <f t="shared" si="104"/>
        <v>6-10</v>
      </c>
    </row>
    <row r="951" spans="1:26" x14ac:dyDescent="0.25">
      <c r="A951" s="2" t="s">
        <v>984</v>
      </c>
      <c r="B951" s="2" t="s">
        <v>26</v>
      </c>
      <c r="C951" s="1">
        <v>45731</v>
      </c>
      <c r="D951" s="3">
        <v>0.95694444444444449</v>
      </c>
      <c r="E951" s="2" t="s">
        <v>16</v>
      </c>
      <c r="F951" s="2" t="s">
        <v>18</v>
      </c>
      <c r="G951" s="2">
        <v>45105</v>
      </c>
      <c r="H951" s="2">
        <v>4</v>
      </c>
      <c r="I951" s="2">
        <v>210</v>
      </c>
      <c r="J951" s="2">
        <v>7977</v>
      </c>
      <c r="K951" s="2">
        <v>6429</v>
      </c>
      <c r="L951" s="2">
        <v>311</v>
      </c>
      <c r="M951" s="2">
        <v>24</v>
      </c>
      <c r="N951" s="2">
        <v>17</v>
      </c>
      <c r="O951" s="2">
        <v>32</v>
      </c>
      <c r="P951" s="2">
        <v>36</v>
      </c>
      <c r="Q951" s="2">
        <v>105</v>
      </c>
      <c r="R951" s="2">
        <v>5</v>
      </c>
      <c r="S951" s="2" t="s">
        <v>31</v>
      </c>
      <c r="T951" s="5">
        <f t="shared" si="98"/>
        <v>384</v>
      </c>
      <c r="U951" s="4">
        <f t="shared" si="99"/>
        <v>0.14253408713002994</v>
      </c>
      <c r="V951" s="4">
        <f t="shared" si="100"/>
        <v>0.14253408713002994</v>
      </c>
      <c r="W951">
        <f t="shared" si="101"/>
        <v>22</v>
      </c>
      <c r="X951" t="str">
        <f t="shared" si="102"/>
        <v>Saturday</v>
      </c>
      <c r="Y951" s="5" t="str">
        <f t="shared" si="103"/>
        <v>Mar</v>
      </c>
      <c r="Z951" s="5" t="str">
        <f t="shared" si="104"/>
        <v>3-5</v>
      </c>
    </row>
    <row r="952" spans="1:26" x14ac:dyDescent="0.25">
      <c r="A952" s="2" t="s">
        <v>985</v>
      </c>
      <c r="B952" s="2" t="s">
        <v>26</v>
      </c>
      <c r="C952" s="1">
        <v>45732</v>
      </c>
      <c r="D952" s="3">
        <v>0.32222222222222224</v>
      </c>
      <c r="E952" s="2" t="s">
        <v>15</v>
      </c>
      <c r="F952" s="2" t="s">
        <v>18</v>
      </c>
      <c r="G952" s="2">
        <v>45264</v>
      </c>
      <c r="H952" s="2">
        <v>12</v>
      </c>
      <c r="I952" s="2">
        <v>91</v>
      </c>
      <c r="J952" s="2">
        <v>22033</v>
      </c>
      <c r="K952" s="2">
        <v>16655</v>
      </c>
      <c r="L952" s="2">
        <v>572</v>
      </c>
      <c r="M952" s="2">
        <v>59</v>
      </c>
      <c r="N952" s="2">
        <v>138</v>
      </c>
      <c r="O952" s="2">
        <v>57</v>
      </c>
      <c r="P952" s="2">
        <v>35</v>
      </c>
      <c r="Q952" s="2">
        <v>591</v>
      </c>
      <c r="R952" s="2">
        <v>78</v>
      </c>
      <c r="S952" s="2" t="s">
        <v>31</v>
      </c>
      <c r="T952" s="5">
        <f t="shared" si="98"/>
        <v>826</v>
      </c>
      <c r="U952" s="4">
        <f t="shared" si="99"/>
        <v>0.36795245669848003</v>
      </c>
      <c r="V952" s="4">
        <f t="shared" si="100"/>
        <v>0.36795245669848003</v>
      </c>
      <c r="W952">
        <f t="shared" si="101"/>
        <v>7</v>
      </c>
      <c r="X952" t="str">
        <f t="shared" si="102"/>
        <v>Sunday</v>
      </c>
      <c r="Y952" s="5" t="str">
        <f t="shared" si="103"/>
        <v>Mar</v>
      </c>
      <c r="Z952" s="5" t="str">
        <f t="shared" si="104"/>
        <v>11+</v>
      </c>
    </row>
    <row r="953" spans="1:26" x14ac:dyDescent="0.25">
      <c r="A953" s="2" t="s">
        <v>986</v>
      </c>
      <c r="B953" s="2" t="s">
        <v>26</v>
      </c>
      <c r="C953" s="1">
        <v>45732</v>
      </c>
      <c r="D953" s="3">
        <v>0.52430555555555558</v>
      </c>
      <c r="E953" s="2" t="s">
        <v>19</v>
      </c>
      <c r="F953" s="2" t="s">
        <v>30</v>
      </c>
      <c r="G953" s="2">
        <v>45266</v>
      </c>
      <c r="H953" s="2">
        <v>6</v>
      </c>
      <c r="I953" s="2">
        <v>142</v>
      </c>
      <c r="J953" s="2">
        <v>24442</v>
      </c>
      <c r="K953" s="2">
        <v>16959</v>
      </c>
      <c r="L953" s="2">
        <v>853</v>
      </c>
      <c r="M953" s="2">
        <v>80</v>
      </c>
      <c r="N953" s="2">
        <v>121</v>
      </c>
      <c r="O953" s="2">
        <v>337</v>
      </c>
      <c r="P953" s="2">
        <v>39</v>
      </c>
      <c r="Q953" s="2">
        <v>380</v>
      </c>
      <c r="R953" s="2">
        <v>54</v>
      </c>
      <c r="S953" s="2" t="s">
        <v>31</v>
      </c>
      <c r="T953" s="5">
        <f t="shared" si="98"/>
        <v>1391</v>
      </c>
      <c r="U953" s="4">
        <f t="shared" si="99"/>
        <v>0.37465205673132151</v>
      </c>
      <c r="V953" s="4">
        <f t="shared" si="100"/>
        <v>0.37465205673132151</v>
      </c>
      <c r="W953">
        <f t="shared" si="101"/>
        <v>12</v>
      </c>
      <c r="X953" t="str">
        <f t="shared" si="102"/>
        <v>Sunday</v>
      </c>
      <c r="Y953" s="5" t="str">
        <f t="shared" si="103"/>
        <v>Mar</v>
      </c>
      <c r="Z953" s="5" t="str">
        <f t="shared" si="104"/>
        <v>6-10</v>
      </c>
    </row>
    <row r="954" spans="1:26" x14ac:dyDescent="0.25">
      <c r="A954" s="2" t="s">
        <v>987</v>
      </c>
      <c r="B954" s="2" t="s">
        <v>26</v>
      </c>
      <c r="C954" s="1">
        <v>45732</v>
      </c>
      <c r="D954" s="3">
        <v>0.57986111111111116</v>
      </c>
      <c r="E954" s="2" t="s">
        <v>15</v>
      </c>
      <c r="F954" s="2" t="s">
        <v>38</v>
      </c>
      <c r="G954" s="2">
        <v>45431</v>
      </c>
      <c r="H954" s="2">
        <v>7</v>
      </c>
      <c r="I954" s="2">
        <v>91</v>
      </c>
      <c r="J954" s="2">
        <v>45482</v>
      </c>
      <c r="K954" s="2">
        <v>32835</v>
      </c>
      <c r="L954" s="2">
        <v>1015</v>
      </c>
      <c r="M954" s="2">
        <v>93</v>
      </c>
      <c r="N954" s="2">
        <v>225</v>
      </c>
      <c r="O954" s="2">
        <v>91</v>
      </c>
      <c r="P954" s="2">
        <v>228</v>
      </c>
      <c r="Q954" s="2">
        <v>1073</v>
      </c>
      <c r="R954" s="2">
        <v>146</v>
      </c>
      <c r="S954" s="2" t="s">
        <v>28</v>
      </c>
      <c r="T954" s="5">
        <f t="shared" si="98"/>
        <v>1424</v>
      </c>
      <c r="U954" s="4">
        <f t="shared" si="99"/>
        <v>0.72274438158966348</v>
      </c>
      <c r="V954" s="4">
        <f t="shared" si="100"/>
        <v>0.72274438158966348</v>
      </c>
      <c r="W954">
        <f t="shared" si="101"/>
        <v>13</v>
      </c>
      <c r="X954" t="str">
        <f t="shared" si="102"/>
        <v>Sunday</v>
      </c>
      <c r="Y954" s="5" t="str">
        <f t="shared" si="103"/>
        <v>Mar</v>
      </c>
      <c r="Z954" s="5" t="str">
        <f t="shared" si="104"/>
        <v>6-10</v>
      </c>
    </row>
    <row r="955" spans="1:26" x14ac:dyDescent="0.25">
      <c r="A955" s="2" t="s">
        <v>988</v>
      </c>
      <c r="B955" s="2" t="s">
        <v>26</v>
      </c>
      <c r="C955" s="1">
        <v>45732</v>
      </c>
      <c r="D955" s="3">
        <v>0.59861111111111109</v>
      </c>
      <c r="E955" s="2" t="s">
        <v>16</v>
      </c>
      <c r="F955" s="2" t="s">
        <v>44</v>
      </c>
      <c r="G955" s="2">
        <v>45373</v>
      </c>
      <c r="H955" s="2">
        <v>8</v>
      </c>
      <c r="I955" s="2">
        <v>156</v>
      </c>
      <c r="J955" s="2">
        <v>10556</v>
      </c>
      <c r="K955" s="2">
        <v>8877</v>
      </c>
      <c r="L955" s="2">
        <v>288</v>
      </c>
      <c r="M955" s="2">
        <v>23</v>
      </c>
      <c r="N955" s="2">
        <v>15</v>
      </c>
      <c r="O955" s="2">
        <v>32</v>
      </c>
      <c r="P955" s="2">
        <v>40</v>
      </c>
      <c r="Q955" s="2">
        <v>213</v>
      </c>
      <c r="R955" s="2">
        <v>8</v>
      </c>
      <c r="S955" s="2" t="s">
        <v>31</v>
      </c>
      <c r="T955" s="5">
        <f t="shared" si="98"/>
        <v>358</v>
      </c>
      <c r="U955" s="4">
        <f t="shared" si="99"/>
        <v>0.19564498710686973</v>
      </c>
      <c r="V955" s="4">
        <f t="shared" si="100"/>
        <v>0.19564498710686973</v>
      </c>
      <c r="W955">
        <f t="shared" si="101"/>
        <v>14</v>
      </c>
      <c r="X955" t="str">
        <f t="shared" si="102"/>
        <v>Sunday</v>
      </c>
      <c r="Y955" s="5" t="str">
        <f t="shared" si="103"/>
        <v>Mar</v>
      </c>
      <c r="Z955" s="5" t="str">
        <f t="shared" si="104"/>
        <v>6-10</v>
      </c>
    </row>
    <row r="956" spans="1:26" x14ac:dyDescent="0.25">
      <c r="A956" s="2" t="s">
        <v>989</v>
      </c>
      <c r="B956" s="2" t="s">
        <v>26</v>
      </c>
      <c r="C956" s="1">
        <v>45732</v>
      </c>
      <c r="D956" s="3">
        <v>0.67986111111111114</v>
      </c>
      <c r="E956" s="2" t="s">
        <v>15</v>
      </c>
      <c r="F956" s="2" t="s">
        <v>46</v>
      </c>
      <c r="G956" s="2">
        <v>45136</v>
      </c>
      <c r="H956" s="2">
        <v>12</v>
      </c>
      <c r="I956" s="2">
        <v>53</v>
      </c>
      <c r="J956" s="2">
        <v>30166</v>
      </c>
      <c r="K956" s="2">
        <v>26930</v>
      </c>
      <c r="L956" s="2">
        <v>927</v>
      </c>
      <c r="M956" s="2">
        <v>95</v>
      </c>
      <c r="N956" s="2">
        <v>151</v>
      </c>
      <c r="O956" s="2">
        <v>107</v>
      </c>
      <c r="P956" s="2">
        <v>142</v>
      </c>
      <c r="Q956" s="2">
        <v>445</v>
      </c>
      <c r="R956" s="2">
        <v>68</v>
      </c>
      <c r="S956" s="2" t="s">
        <v>31</v>
      </c>
      <c r="T956" s="5">
        <f t="shared" si="98"/>
        <v>1280</v>
      </c>
      <c r="U956" s="4">
        <f t="shared" si="99"/>
        <v>0.5966412619638426</v>
      </c>
      <c r="V956" s="4">
        <f t="shared" si="100"/>
        <v>0.5966412619638426</v>
      </c>
      <c r="W956">
        <f t="shared" si="101"/>
        <v>16</v>
      </c>
      <c r="X956" t="str">
        <f t="shared" si="102"/>
        <v>Sunday</v>
      </c>
      <c r="Y956" s="5" t="str">
        <f t="shared" si="103"/>
        <v>Mar</v>
      </c>
      <c r="Z956" s="5" t="str">
        <f t="shared" si="104"/>
        <v>11+</v>
      </c>
    </row>
    <row r="957" spans="1:26" x14ac:dyDescent="0.25">
      <c r="A957" s="2" t="s">
        <v>990</v>
      </c>
      <c r="B957" s="2" t="s">
        <v>26</v>
      </c>
      <c r="C957" s="1">
        <v>45732</v>
      </c>
      <c r="D957" s="3">
        <v>0.78819444444444442</v>
      </c>
      <c r="E957" s="2" t="s">
        <v>17</v>
      </c>
      <c r="F957" s="2" t="s">
        <v>44</v>
      </c>
      <c r="G957" s="2">
        <v>45557</v>
      </c>
      <c r="H957" s="2">
        <v>10</v>
      </c>
      <c r="I957" s="2">
        <v>50</v>
      </c>
      <c r="J957" s="2">
        <v>9073</v>
      </c>
      <c r="K957" s="2">
        <v>6311</v>
      </c>
      <c r="L957" s="2">
        <v>57</v>
      </c>
      <c r="M957" s="2">
        <v>8</v>
      </c>
      <c r="N957" s="2">
        <v>7</v>
      </c>
      <c r="O957" s="2">
        <v>0</v>
      </c>
      <c r="P957" s="2">
        <v>116</v>
      </c>
      <c r="Q957" s="2">
        <v>37</v>
      </c>
      <c r="R957" s="2">
        <v>5</v>
      </c>
      <c r="S957" s="2" t="s">
        <v>31</v>
      </c>
      <c r="T957" s="5">
        <f t="shared" si="98"/>
        <v>72</v>
      </c>
      <c r="U957" s="4">
        <f t="shared" si="99"/>
        <v>0.13852975393463135</v>
      </c>
      <c r="V957" s="4">
        <f t="shared" si="100"/>
        <v>0.13852975393463135</v>
      </c>
      <c r="W957">
        <f t="shared" si="101"/>
        <v>18</v>
      </c>
      <c r="X957" t="str">
        <f t="shared" si="102"/>
        <v>Sunday</v>
      </c>
      <c r="Y957" s="5" t="str">
        <f t="shared" si="103"/>
        <v>Mar</v>
      </c>
      <c r="Z957" s="5" t="str">
        <f t="shared" si="104"/>
        <v>6-10</v>
      </c>
    </row>
    <row r="958" spans="1:26" x14ac:dyDescent="0.25">
      <c r="A958" s="2" t="s">
        <v>991</v>
      </c>
      <c r="B958" s="2" t="s">
        <v>26</v>
      </c>
      <c r="C958" s="1">
        <v>45732</v>
      </c>
      <c r="D958" s="3">
        <v>0.85972222222222228</v>
      </c>
      <c r="E958" s="2" t="s">
        <v>17</v>
      </c>
      <c r="F958" s="2" t="s">
        <v>30</v>
      </c>
      <c r="G958" s="2">
        <v>45397</v>
      </c>
      <c r="H958" s="2">
        <v>9</v>
      </c>
      <c r="I958" s="2">
        <v>33</v>
      </c>
      <c r="J958" s="2">
        <v>7022</v>
      </c>
      <c r="K958" s="2">
        <v>4852</v>
      </c>
      <c r="L958" s="2">
        <v>70</v>
      </c>
      <c r="M958" s="2">
        <v>8</v>
      </c>
      <c r="N958" s="2">
        <v>8</v>
      </c>
      <c r="O958" s="2">
        <v>0</v>
      </c>
      <c r="P958" s="2">
        <v>106</v>
      </c>
      <c r="Q958" s="2">
        <v>29</v>
      </c>
      <c r="R958" s="2">
        <v>1</v>
      </c>
      <c r="S958" s="2" t="s">
        <v>31</v>
      </c>
      <c r="T958" s="5">
        <f t="shared" si="98"/>
        <v>86</v>
      </c>
      <c r="U958" s="4">
        <f t="shared" si="99"/>
        <v>0.1068793092054541</v>
      </c>
      <c r="V958" s="4">
        <f t="shared" si="100"/>
        <v>0.1068793092054541</v>
      </c>
      <c r="W958">
        <f t="shared" si="101"/>
        <v>20</v>
      </c>
      <c r="X958" t="str">
        <f t="shared" si="102"/>
        <v>Sunday</v>
      </c>
      <c r="Y958" s="5" t="str">
        <f t="shared" si="103"/>
        <v>Mar</v>
      </c>
      <c r="Z958" s="5" t="str">
        <f t="shared" si="104"/>
        <v>6-10</v>
      </c>
    </row>
    <row r="959" spans="1:26" x14ac:dyDescent="0.25">
      <c r="A959" s="2" t="s">
        <v>992</v>
      </c>
      <c r="B959" s="2" t="s">
        <v>26</v>
      </c>
      <c r="C959" s="1">
        <v>45732</v>
      </c>
      <c r="D959" s="3">
        <v>0.88680555555555551</v>
      </c>
      <c r="E959" s="2" t="s">
        <v>19</v>
      </c>
      <c r="F959" s="2" t="s">
        <v>44</v>
      </c>
      <c r="G959" s="2">
        <v>45248</v>
      </c>
      <c r="H959" s="2">
        <v>9</v>
      </c>
      <c r="I959" s="2">
        <v>332</v>
      </c>
      <c r="J959" s="2">
        <v>17523</v>
      </c>
      <c r="K959" s="2">
        <v>13381</v>
      </c>
      <c r="L959" s="2">
        <v>492</v>
      </c>
      <c r="M959" s="2">
        <v>47</v>
      </c>
      <c r="N959" s="2">
        <v>60</v>
      </c>
      <c r="O959" s="2">
        <v>262</v>
      </c>
      <c r="P959" s="2">
        <v>42</v>
      </c>
      <c r="Q959" s="2">
        <v>347</v>
      </c>
      <c r="R959" s="2">
        <v>39</v>
      </c>
      <c r="S959" s="2" t="s">
        <v>28</v>
      </c>
      <c r="T959" s="5">
        <f t="shared" si="98"/>
        <v>861</v>
      </c>
      <c r="U959" s="4">
        <f t="shared" si="99"/>
        <v>0.29572577793493637</v>
      </c>
      <c r="V959" s="4">
        <f t="shared" si="100"/>
        <v>0.29572577793493637</v>
      </c>
      <c r="W959">
        <f t="shared" si="101"/>
        <v>21</v>
      </c>
      <c r="X959" t="str">
        <f t="shared" si="102"/>
        <v>Sunday</v>
      </c>
      <c r="Y959" s="5" t="str">
        <f t="shared" si="103"/>
        <v>Mar</v>
      </c>
      <c r="Z959" s="5" t="str">
        <f t="shared" si="104"/>
        <v>6-10</v>
      </c>
    </row>
    <row r="960" spans="1:26" x14ac:dyDescent="0.25">
      <c r="A960" s="2" t="s">
        <v>993</v>
      </c>
      <c r="B960" s="2" t="s">
        <v>26</v>
      </c>
      <c r="C960" s="1">
        <v>45732</v>
      </c>
      <c r="D960" s="3">
        <v>0.89097222222222228</v>
      </c>
      <c r="E960" s="2" t="s">
        <v>19</v>
      </c>
      <c r="F960" s="2" t="s">
        <v>44</v>
      </c>
      <c r="G960" s="2">
        <v>45325</v>
      </c>
      <c r="H960" s="2">
        <v>10</v>
      </c>
      <c r="I960" s="2">
        <v>157</v>
      </c>
      <c r="J960" s="2">
        <v>10510</v>
      </c>
      <c r="K960" s="2">
        <v>9628</v>
      </c>
      <c r="L960" s="2">
        <v>381</v>
      </c>
      <c r="M960" s="2">
        <v>33</v>
      </c>
      <c r="N960" s="2">
        <v>31</v>
      </c>
      <c r="O960" s="2">
        <v>165</v>
      </c>
      <c r="P960" s="2">
        <v>44</v>
      </c>
      <c r="Q960" s="2">
        <v>145</v>
      </c>
      <c r="R960" s="2">
        <v>15</v>
      </c>
      <c r="S960" s="2" t="s">
        <v>31</v>
      </c>
      <c r="T960" s="5">
        <f t="shared" si="98"/>
        <v>610</v>
      </c>
      <c r="U960" s="4">
        <f t="shared" si="99"/>
        <v>0.21242140099282955</v>
      </c>
      <c r="V960" s="4">
        <f t="shared" si="100"/>
        <v>0.21242140099282955</v>
      </c>
      <c r="W960">
        <f t="shared" si="101"/>
        <v>21</v>
      </c>
      <c r="X960" t="str">
        <f t="shared" si="102"/>
        <v>Sunday</v>
      </c>
      <c r="Y960" s="5" t="str">
        <f t="shared" si="103"/>
        <v>Mar</v>
      </c>
      <c r="Z960" s="5" t="str">
        <f t="shared" si="104"/>
        <v>6-10</v>
      </c>
    </row>
    <row r="961" spans="1:26" x14ac:dyDescent="0.25">
      <c r="A961" s="2" t="s">
        <v>994</v>
      </c>
      <c r="B961" s="2" t="s">
        <v>26</v>
      </c>
      <c r="C961" s="1">
        <v>45732</v>
      </c>
      <c r="D961" s="3">
        <v>0.91527777777777775</v>
      </c>
      <c r="E961" s="2" t="s">
        <v>15</v>
      </c>
      <c r="F961" s="2" t="s">
        <v>36</v>
      </c>
      <c r="G961" s="2">
        <v>45278</v>
      </c>
      <c r="H961" s="2">
        <v>8</v>
      </c>
      <c r="I961" s="2">
        <v>50</v>
      </c>
      <c r="J961" s="2">
        <v>55122</v>
      </c>
      <c r="K961" s="2">
        <v>44013</v>
      </c>
      <c r="L961" s="2">
        <v>2309</v>
      </c>
      <c r="M961" s="2">
        <v>313</v>
      </c>
      <c r="N961" s="2">
        <v>514</v>
      </c>
      <c r="O961" s="2">
        <v>343</v>
      </c>
      <c r="P961" s="2">
        <v>238</v>
      </c>
      <c r="Q961" s="2">
        <v>545</v>
      </c>
      <c r="R961" s="2">
        <v>110</v>
      </c>
      <c r="S961" s="2" t="s">
        <v>31</v>
      </c>
      <c r="T961" s="5">
        <f t="shared" si="98"/>
        <v>3479</v>
      </c>
      <c r="U961" s="4">
        <f t="shared" si="99"/>
        <v>0.97206148681478866</v>
      </c>
      <c r="V961" s="4">
        <f t="shared" si="100"/>
        <v>0.97206148681478866</v>
      </c>
      <c r="W961">
        <f t="shared" si="101"/>
        <v>21</v>
      </c>
      <c r="X961" t="str">
        <f t="shared" si="102"/>
        <v>Sunday</v>
      </c>
      <c r="Y961" s="5" t="str">
        <f t="shared" si="103"/>
        <v>Mar</v>
      </c>
      <c r="Z961" s="5" t="str">
        <f t="shared" si="104"/>
        <v>6-10</v>
      </c>
    </row>
    <row r="962" spans="1:26" x14ac:dyDescent="0.25">
      <c r="A962" s="2" t="s">
        <v>995</v>
      </c>
      <c r="B962" s="2" t="s">
        <v>26</v>
      </c>
      <c r="C962" s="1">
        <v>45733</v>
      </c>
      <c r="D962" s="3">
        <v>0.47499999999999998</v>
      </c>
      <c r="E962" s="2" t="s">
        <v>15</v>
      </c>
      <c r="F962" s="2" t="s">
        <v>49</v>
      </c>
      <c r="G962" s="2">
        <v>45476</v>
      </c>
      <c r="H962" s="2">
        <v>8</v>
      </c>
      <c r="I962" s="2">
        <v>65</v>
      </c>
      <c r="J962" s="2">
        <v>15670</v>
      </c>
      <c r="K962" s="2">
        <v>12222</v>
      </c>
      <c r="L962" s="2">
        <v>473</v>
      </c>
      <c r="M962" s="2">
        <v>50</v>
      </c>
      <c r="N962" s="2">
        <v>90</v>
      </c>
      <c r="O962" s="2">
        <v>54</v>
      </c>
      <c r="P962" s="2">
        <v>20</v>
      </c>
      <c r="Q962" s="2">
        <v>390</v>
      </c>
      <c r="R962" s="2">
        <v>63</v>
      </c>
      <c r="S962" s="2" t="s">
        <v>31</v>
      </c>
      <c r="T962" s="5">
        <f t="shared" ref="T962:T1025" si="105">SUM(L962:O962)</f>
        <v>667</v>
      </c>
      <c r="U962" s="4">
        <f t="shared" ref="U962:U1025" si="106">K962/G962</f>
        <v>0.26875714662679218</v>
      </c>
      <c r="V962" s="4">
        <f t="shared" ref="V962:V1025" si="107">K962/G962</f>
        <v>0.26875714662679218</v>
      </c>
      <c r="W962">
        <f t="shared" ref="W962:W1025" si="108">HOUR(D962)</f>
        <v>11</v>
      </c>
      <c r="X962" t="str">
        <f t="shared" ref="X962:X1025" si="109">TEXT(C962,"dddd")</f>
        <v>Monday</v>
      </c>
      <c r="Y962" s="5" t="str">
        <f t="shared" ref="Y962:Y1025" si="110">TEXT(C962,"mmm")</f>
        <v>Mar</v>
      </c>
      <c r="Z962" s="5" t="str">
        <f t="shared" ref="Z962:Z1025" si="111">IF(H962&lt;=2,"0-2",IF(H962&lt;=5,"3-5",IF(H962&lt;=10,"6-10","11+")))</f>
        <v>6-10</v>
      </c>
    </row>
    <row r="963" spans="1:26" x14ac:dyDescent="0.25">
      <c r="A963" s="2" t="s">
        <v>996</v>
      </c>
      <c r="B963" s="2" t="s">
        <v>26</v>
      </c>
      <c r="C963" s="1">
        <v>45733</v>
      </c>
      <c r="D963" s="3">
        <v>0.50277777777777777</v>
      </c>
      <c r="E963" s="2" t="s">
        <v>16</v>
      </c>
      <c r="F963" s="2" t="s">
        <v>36</v>
      </c>
      <c r="G963" s="2">
        <v>45299</v>
      </c>
      <c r="H963" s="2">
        <v>13</v>
      </c>
      <c r="I963" s="2">
        <v>186</v>
      </c>
      <c r="J963" s="2">
        <v>10021</v>
      </c>
      <c r="K963" s="2">
        <v>7254</v>
      </c>
      <c r="L963" s="2">
        <v>193</v>
      </c>
      <c r="M963" s="2">
        <v>17</v>
      </c>
      <c r="N963" s="2">
        <v>13</v>
      </c>
      <c r="O963" s="2">
        <v>25</v>
      </c>
      <c r="P963" s="2">
        <v>38</v>
      </c>
      <c r="Q963" s="2">
        <v>86</v>
      </c>
      <c r="R963" s="2">
        <v>9</v>
      </c>
      <c r="S963" s="2" t="s">
        <v>31</v>
      </c>
      <c r="T963" s="5">
        <f t="shared" si="105"/>
        <v>248</v>
      </c>
      <c r="U963" s="4">
        <f t="shared" si="106"/>
        <v>0.16013598534183979</v>
      </c>
      <c r="V963" s="4">
        <f t="shared" si="107"/>
        <v>0.16013598534183979</v>
      </c>
      <c r="W963">
        <f t="shared" si="108"/>
        <v>12</v>
      </c>
      <c r="X963" t="str">
        <f t="shared" si="109"/>
        <v>Monday</v>
      </c>
      <c r="Y963" s="5" t="str">
        <f t="shared" si="110"/>
        <v>Mar</v>
      </c>
      <c r="Z963" s="5" t="str">
        <f t="shared" si="111"/>
        <v>11+</v>
      </c>
    </row>
    <row r="964" spans="1:26" x14ac:dyDescent="0.25">
      <c r="A964" s="2" t="s">
        <v>997</v>
      </c>
      <c r="B964" s="2" t="s">
        <v>26</v>
      </c>
      <c r="C964" s="1">
        <v>45733</v>
      </c>
      <c r="D964" s="3">
        <v>0.50694444444444442</v>
      </c>
      <c r="E964" s="2" t="s">
        <v>19</v>
      </c>
      <c r="F964" s="2" t="s">
        <v>49</v>
      </c>
      <c r="G964" s="2">
        <v>45299</v>
      </c>
      <c r="H964" s="2">
        <v>3</v>
      </c>
      <c r="I964" s="2">
        <v>997</v>
      </c>
      <c r="J964" s="2">
        <v>9119</v>
      </c>
      <c r="K964" s="2">
        <v>6861</v>
      </c>
      <c r="L964" s="2">
        <v>373</v>
      </c>
      <c r="M964" s="2">
        <v>34</v>
      </c>
      <c r="N964" s="2">
        <v>40</v>
      </c>
      <c r="O964" s="2">
        <v>270</v>
      </c>
      <c r="P964" s="2">
        <v>47</v>
      </c>
      <c r="Q964" s="2">
        <v>174</v>
      </c>
      <c r="R964" s="2">
        <v>16</v>
      </c>
      <c r="S964" s="2" t="s">
        <v>31</v>
      </c>
      <c r="T964" s="5">
        <f t="shared" si="105"/>
        <v>717</v>
      </c>
      <c r="U964" s="4">
        <f t="shared" si="106"/>
        <v>0.15146029713680215</v>
      </c>
      <c r="V964" s="4">
        <f t="shared" si="107"/>
        <v>0.15146029713680215</v>
      </c>
      <c r="W964">
        <f t="shared" si="108"/>
        <v>12</v>
      </c>
      <c r="X964" t="str">
        <f t="shared" si="109"/>
        <v>Monday</v>
      </c>
      <c r="Y964" s="5" t="str">
        <f t="shared" si="110"/>
        <v>Mar</v>
      </c>
      <c r="Z964" s="5" t="str">
        <f t="shared" si="111"/>
        <v>3-5</v>
      </c>
    </row>
    <row r="965" spans="1:26" x14ac:dyDescent="0.25">
      <c r="A965" s="2" t="s">
        <v>998</v>
      </c>
      <c r="B965" s="2" t="s">
        <v>26</v>
      </c>
      <c r="C965" s="1">
        <v>45733</v>
      </c>
      <c r="D965" s="3">
        <v>0.59444444444444444</v>
      </c>
      <c r="E965" s="2" t="s">
        <v>19</v>
      </c>
      <c r="F965" s="2" t="s">
        <v>44</v>
      </c>
      <c r="G965" s="2">
        <v>45233</v>
      </c>
      <c r="H965" s="2">
        <v>5</v>
      </c>
      <c r="I965" s="2">
        <v>258</v>
      </c>
      <c r="J965" s="2">
        <v>7098</v>
      </c>
      <c r="K965" s="2">
        <v>6300</v>
      </c>
      <c r="L965" s="2">
        <v>180</v>
      </c>
      <c r="M965" s="2">
        <v>24</v>
      </c>
      <c r="N965" s="2">
        <v>22</v>
      </c>
      <c r="O965" s="2">
        <v>140</v>
      </c>
      <c r="P965" s="2">
        <v>26</v>
      </c>
      <c r="Q965" s="2">
        <v>94</v>
      </c>
      <c r="R965" s="2">
        <v>16</v>
      </c>
      <c r="S965" s="2" t="s">
        <v>31</v>
      </c>
      <c r="T965" s="5">
        <f t="shared" si="105"/>
        <v>366</v>
      </c>
      <c r="U965" s="4">
        <f t="shared" si="106"/>
        <v>0.13927884509097341</v>
      </c>
      <c r="V965" s="4">
        <f t="shared" si="107"/>
        <v>0.13927884509097341</v>
      </c>
      <c r="W965">
        <f t="shared" si="108"/>
        <v>14</v>
      </c>
      <c r="X965" t="str">
        <f t="shared" si="109"/>
        <v>Monday</v>
      </c>
      <c r="Y965" s="5" t="str">
        <f t="shared" si="110"/>
        <v>Mar</v>
      </c>
      <c r="Z965" s="5" t="str">
        <f t="shared" si="111"/>
        <v>3-5</v>
      </c>
    </row>
    <row r="966" spans="1:26" x14ac:dyDescent="0.25">
      <c r="A966" s="2" t="s">
        <v>999</v>
      </c>
      <c r="B966" s="2" t="s">
        <v>26</v>
      </c>
      <c r="C966" s="1">
        <v>45733</v>
      </c>
      <c r="D966" s="3">
        <v>0.62430555555555556</v>
      </c>
      <c r="E966" s="2" t="s">
        <v>15</v>
      </c>
      <c r="F966" s="2" t="s">
        <v>18</v>
      </c>
      <c r="G966" s="2">
        <v>45305</v>
      </c>
      <c r="H966" s="2">
        <v>9</v>
      </c>
      <c r="I966" s="2">
        <v>149</v>
      </c>
      <c r="J966" s="2">
        <v>14156</v>
      </c>
      <c r="K966" s="2">
        <v>11121</v>
      </c>
      <c r="L966" s="2">
        <v>811</v>
      </c>
      <c r="M966" s="2">
        <v>99</v>
      </c>
      <c r="N966" s="2">
        <v>171</v>
      </c>
      <c r="O966" s="2">
        <v>107</v>
      </c>
      <c r="P966" s="2">
        <v>24</v>
      </c>
      <c r="Q966" s="2">
        <v>281</v>
      </c>
      <c r="R966" s="2">
        <v>44</v>
      </c>
      <c r="S966" s="2" t="s">
        <v>31</v>
      </c>
      <c r="T966" s="5">
        <f t="shared" si="105"/>
        <v>1188</v>
      </c>
      <c r="U966" s="4">
        <f t="shared" si="106"/>
        <v>0.24546959496744289</v>
      </c>
      <c r="V966" s="4">
        <f t="shared" si="107"/>
        <v>0.24546959496744289</v>
      </c>
      <c r="W966">
        <f t="shared" si="108"/>
        <v>14</v>
      </c>
      <c r="X966" t="str">
        <f t="shared" si="109"/>
        <v>Monday</v>
      </c>
      <c r="Y966" s="5" t="str">
        <f t="shared" si="110"/>
        <v>Mar</v>
      </c>
      <c r="Z966" s="5" t="str">
        <f t="shared" si="111"/>
        <v>6-10</v>
      </c>
    </row>
    <row r="967" spans="1:26" x14ac:dyDescent="0.25">
      <c r="A967" s="2" t="s">
        <v>1000</v>
      </c>
      <c r="B967" s="2" t="s">
        <v>26</v>
      </c>
      <c r="C967" s="1">
        <v>45733</v>
      </c>
      <c r="D967" s="3">
        <v>0.64375000000000004</v>
      </c>
      <c r="E967" s="2" t="s">
        <v>15</v>
      </c>
      <c r="F967" s="2" t="s">
        <v>36</v>
      </c>
      <c r="G967" s="2">
        <v>45286</v>
      </c>
      <c r="H967" s="2">
        <v>4</v>
      </c>
      <c r="I967" s="2">
        <v>97</v>
      </c>
      <c r="J967" s="2">
        <v>16650</v>
      </c>
      <c r="K967" s="2">
        <v>14817</v>
      </c>
      <c r="L967" s="2">
        <v>586</v>
      </c>
      <c r="M967" s="2">
        <v>49</v>
      </c>
      <c r="N967" s="2">
        <v>99</v>
      </c>
      <c r="O967" s="2">
        <v>64</v>
      </c>
      <c r="P967" s="2">
        <v>27</v>
      </c>
      <c r="Q967" s="2">
        <v>489</v>
      </c>
      <c r="R967" s="2">
        <v>61</v>
      </c>
      <c r="S967" s="2" t="s">
        <v>31</v>
      </c>
      <c r="T967" s="5">
        <f t="shared" si="105"/>
        <v>798</v>
      </c>
      <c r="U967" s="4">
        <f t="shared" si="106"/>
        <v>0.32718721017533015</v>
      </c>
      <c r="V967" s="4">
        <f t="shared" si="107"/>
        <v>0.32718721017533015</v>
      </c>
      <c r="W967">
        <f t="shared" si="108"/>
        <v>15</v>
      </c>
      <c r="X967" t="str">
        <f t="shared" si="109"/>
        <v>Monday</v>
      </c>
      <c r="Y967" s="5" t="str">
        <f t="shared" si="110"/>
        <v>Mar</v>
      </c>
      <c r="Z967" s="5" t="str">
        <f t="shared" si="111"/>
        <v>3-5</v>
      </c>
    </row>
    <row r="968" spans="1:26" x14ac:dyDescent="0.25">
      <c r="A968" s="2" t="s">
        <v>1001</v>
      </c>
      <c r="B968" s="2" t="s">
        <v>26</v>
      </c>
      <c r="C968" s="1">
        <v>45733</v>
      </c>
      <c r="D968" s="3">
        <v>0.65555555555555556</v>
      </c>
      <c r="E968" s="2" t="s">
        <v>15</v>
      </c>
      <c r="F968" s="2" t="s">
        <v>49</v>
      </c>
      <c r="G968" s="2">
        <v>45461</v>
      </c>
      <c r="H968" s="2">
        <v>5</v>
      </c>
      <c r="I968" s="2">
        <v>51</v>
      </c>
      <c r="J968" s="2">
        <v>17496</v>
      </c>
      <c r="K968" s="2">
        <v>15135</v>
      </c>
      <c r="L968" s="2">
        <v>524</v>
      </c>
      <c r="M968" s="2">
        <v>67</v>
      </c>
      <c r="N968" s="2">
        <v>97</v>
      </c>
      <c r="O968" s="2">
        <v>102</v>
      </c>
      <c r="P968" s="2">
        <v>77</v>
      </c>
      <c r="Q968" s="2">
        <v>548</v>
      </c>
      <c r="R968" s="2">
        <v>94</v>
      </c>
      <c r="S968" s="2" t="s">
        <v>31</v>
      </c>
      <c r="T968" s="5">
        <f t="shared" si="105"/>
        <v>790</v>
      </c>
      <c r="U968" s="4">
        <f t="shared" si="106"/>
        <v>0.33292272497305381</v>
      </c>
      <c r="V968" s="4">
        <f t="shared" si="107"/>
        <v>0.33292272497305381</v>
      </c>
      <c r="W968">
        <f t="shared" si="108"/>
        <v>15</v>
      </c>
      <c r="X968" t="str">
        <f t="shared" si="109"/>
        <v>Monday</v>
      </c>
      <c r="Y968" s="5" t="str">
        <f t="shared" si="110"/>
        <v>Mar</v>
      </c>
      <c r="Z968" s="5" t="str">
        <f t="shared" si="111"/>
        <v>3-5</v>
      </c>
    </row>
    <row r="969" spans="1:26" x14ac:dyDescent="0.25">
      <c r="A969" s="2" t="s">
        <v>1002</v>
      </c>
      <c r="B969" s="2" t="s">
        <v>26</v>
      </c>
      <c r="C969" s="1">
        <v>45733</v>
      </c>
      <c r="D969" s="3">
        <v>0.66319444444444442</v>
      </c>
      <c r="E969" s="2" t="s">
        <v>16</v>
      </c>
      <c r="F969" s="2" t="s">
        <v>44</v>
      </c>
      <c r="G969" s="2">
        <v>45422</v>
      </c>
      <c r="H969" s="2">
        <v>12</v>
      </c>
      <c r="I969" s="2">
        <v>260</v>
      </c>
      <c r="J969" s="2">
        <v>7969</v>
      </c>
      <c r="K969" s="2">
        <v>5642</v>
      </c>
      <c r="L969" s="2">
        <v>163</v>
      </c>
      <c r="M969" s="2">
        <v>20</v>
      </c>
      <c r="N969" s="2">
        <v>9</v>
      </c>
      <c r="O969" s="2">
        <v>24</v>
      </c>
      <c r="P969" s="2">
        <v>35</v>
      </c>
      <c r="Q969" s="2">
        <v>68</v>
      </c>
      <c r="R969" s="2">
        <v>8</v>
      </c>
      <c r="S969" s="2" t="s">
        <v>31</v>
      </c>
      <c r="T969" s="5">
        <f t="shared" si="105"/>
        <v>216</v>
      </c>
      <c r="U969" s="4">
        <f t="shared" si="106"/>
        <v>0.12421293646250715</v>
      </c>
      <c r="V969" s="4">
        <f t="shared" si="107"/>
        <v>0.12421293646250715</v>
      </c>
      <c r="W969">
        <f t="shared" si="108"/>
        <v>15</v>
      </c>
      <c r="X969" t="str">
        <f t="shared" si="109"/>
        <v>Monday</v>
      </c>
      <c r="Y969" s="5" t="str">
        <f t="shared" si="110"/>
        <v>Mar</v>
      </c>
      <c r="Z969" s="5" t="str">
        <f t="shared" si="111"/>
        <v>11+</v>
      </c>
    </row>
    <row r="970" spans="1:26" x14ac:dyDescent="0.25">
      <c r="A970" s="2" t="s">
        <v>1003</v>
      </c>
      <c r="B970" s="2" t="s">
        <v>26</v>
      </c>
      <c r="C970" s="1">
        <v>45733</v>
      </c>
      <c r="D970" s="3">
        <v>0.73611111111111116</v>
      </c>
      <c r="E970" s="2" t="s">
        <v>15</v>
      </c>
      <c r="F970" s="2" t="s">
        <v>30</v>
      </c>
      <c r="G970" s="2">
        <v>45388</v>
      </c>
      <c r="H970" s="2">
        <v>9</v>
      </c>
      <c r="I970" s="2">
        <v>42</v>
      </c>
      <c r="J970" s="2">
        <v>34567</v>
      </c>
      <c r="K970" s="2">
        <v>31391</v>
      </c>
      <c r="L970" s="2">
        <v>1185</v>
      </c>
      <c r="M970" s="2">
        <v>107</v>
      </c>
      <c r="N970" s="2">
        <v>241</v>
      </c>
      <c r="O970" s="2">
        <v>161</v>
      </c>
      <c r="P970" s="2">
        <v>118</v>
      </c>
      <c r="Q970" s="2">
        <v>709</v>
      </c>
      <c r="R970" s="2">
        <v>154</v>
      </c>
      <c r="S970" s="2" t="s">
        <v>31</v>
      </c>
      <c r="T970" s="5">
        <f t="shared" si="105"/>
        <v>1694</v>
      </c>
      <c r="U970" s="4">
        <f t="shared" si="106"/>
        <v>0.69161452366264209</v>
      </c>
      <c r="V970" s="4">
        <f t="shared" si="107"/>
        <v>0.69161452366264209</v>
      </c>
      <c r="W970">
        <f t="shared" si="108"/>
        <v>17</v>
      </c>
      <c r="X970" t="str">
        <f t="shared" si="109"/>
        <v>Monday</v>
      </c>
      <c r="Y970" s="5" t="str">
        <f t="shared" si="110"/>
        <v>Mar</v>
      </c>
      <c r="Z970" s="5" t="str">
        <f t="shared" si="111"/>
        <v>6-10</v>
      </c>
    </row>
    <row r="971" spans="1:26" x14ac:dyDescent="0.25">
      <c r="A971" s="2" t="s">
        <v>1004</v>
      </c>
      <c r="B971" s="2" t="s">
        <v>26</v>
      </c>
      <c r="C971" s="1">
        <v>45733</v>
      </c>
      <c r="D971" s="3">
        <v>0.74305555555555558</v>
      </c>
      <c r="E971" s="2" t="s">
        <v>19</v>
      </c>
      <c r="F971" s="2" t="s">
        <v>49</v>
      </c>
      <c r="G971" s="2">
        <v>45450</v>
      </c>
      <c r="H971" s="2">
        <v>13</v>
      </c>
      <c r="I971" s="2">
        <v>446</v>
      </c>
      <c r="J971" s="2">
        <v>24385</v>
      </c>
      <c r="K971" s="2">
        <v>21616</v>
      </c>
      <c r="L971" s="2">
        <v>1056</v>
      </c>
      <c r="M971" s="2">
        <v>124</v>
      </c>
      <c r="N971" s="2">
        <v>179</v>
      </c>
      <c r="O971" s="2">
        <v>743</v>
      </c>
      <c r="P971" s="2">
        <v>173</v>
      </c>
      <c r="Q971" s="2">
        <v>476</v>
      </c>
      <c r="R971" s="2">
        <v>59</v>
      </c>
      <c r="S971" s="2" t="s">
        <v>31</v>
      </c>
      <c r="T971" s="5">
        <f t="shared" si="105"/>
        <v>2102</v>
      </c>
      <c r="U971" s="4">
        <f t="shared" si="106"/>
        <v>0.47559955995599562</v>
      </c>
      <c r="V971" s="4">
        <f t="shared" si="107"/>
        <v>0.47559955995599562</v>
      </c>
      <c r="W971">
        <f t="shared" si="108"/>
        <v>17</v>
      </c>
      <c r="X971" t="str">
        <f t="shared" si="109"/>
        <v>Monday</v>
      </c>
      <c r="Y971" s="5" t="str">
        <f t="shared" si="110"/>
        <v>Mar</v>
      </c>
      <c r="Z971" s="5" t="str">
        <f t="shared" si="111"/>
        <v>11+</v>
      </c>
    </row>
    <row r="972" spans="1:26" x14ac:dyDescent="0.25">
      <c r="A972" s="2" t="s">
        <v>1005</v>
      </c>
      <c r="B972" s="2" t="s">
        <v>26</v>
      </c>
      <c r="C972" s="1">
        <v>45733</v>
      </c>
      <c r="D972" s="3">
        <v>0.74930555555555556</v>
      </c>
      <c r="E972" s="2" t="s">
        <v>19</v>
      </c>
      <c r="F972" s="2" t="s">
        <v>44</v>
      </c>
      <c r="G972" s="2">
        <v>45381</v>
      </c>
      <c r="H972" s="2">
        <v>6</v>
      </c>
      <c r="I972" s="2">
        <v>134</v>
      </c>
      <c r="J972" s="2">
        <v>8147</v>
      </c>
      <c r="K972" s="2">
        <v>6659</v>
      </c>
      <c r="L972" s="2">
        <v>229</v>
      </c>
      <c r="M972" s="2">
        <v>34</v>
      </c>
      <c r="N972" s="2">
        <v>36</v>
      </c>
      <c r="O972" s="2">
        <v>155</v>
      </c>
      <c r="P972" s="2">
        <v>57</v>
      </c>
      <c r="Q972" s="2">
        <v>101</v>
      </c>
      <c r="R972" s="2">
        <v>8</v>
      </c>
      <c r="S972" s="2" t="s">
        <v>31</v>
      </c>
      <c r="T972" s="5">
        <f t="shared" si="105"/>
        <v>454</v>
      </c>
      <c r="U972" s="4">
        <f t="shared" si="106"/>
        <v>0.1467354179061722</v>
      </c>
      <c r="V972" s="4">
        <f t="shared" si="107"/>
        <v>0.1467354179061722</v>
      </c>
      <c r="W972">
        <f t="shared" si="108"/>
        <v>17</v>
      </c>
      <c r="X972" t="str">
        <f t="shared" si="109"/>
        <v>Monday</v>
      </c>
      <c r="Y972" s="5" t="str">
        <f t="shared" si="110"/>
        <v>Mar</v>
      </c>
      <c r="Z972" s="5" t="str">
        <f t="shared" si="111"/>
        <v>6-10</v>
      </c>
    </row>
    <row r="973" spans="1:26" x14ac:dyDescent="0.25">
      <c r="A973" s="2" t="s">
        <v>1006</v>
      </c>
      <c r="B973" s="2" t="s">
        <v>26</v>
      </c>
      <c r="C973" s="1">
        <v>45733</v>
      </c>
      <c r="D973" s="3">
        <v>0.78749999999999998</v>
      </c>
      <c r="E973" s="2" t="s">
        <v>16</v>
      </c>
      <c r="F973" s="2" t="s">
        <v>18</v>
      </c>
      <c r="G973" s="2">
        <v>45252</v>
      </c>
      <c r="H973" s="2">
        <v>11</v>
      </c>
      <c r="I973" s="2">
        <v>140</v>
      </c>
      <c r="J973" s="2">
        <v>6861</v>
      </c>
      <c r="K973" s="2">
        <v>5591</v>
      </c>
      <c r="L973" s="2">
        <v>240</v>
      </c>
      <c r="M973" s="2">
        <v>21</v>
      </c>
      <c r="N973" s="2">
        <v>19</v>
      </c>
      <c r="O973" s="2">
        <v>21</v>
      </c>
      <c r="P973" s="2">
        <v>36</v>
      </c>
      <c r="Q973" s="2">
        <v>78</v>
      </c>
      <c r="R973" s="2">
        <v>6</v>
      </c>
      <c r="S973" s="2" t="s">
        <v>31</v>
      </c>
      <c r="T973" s="5">
        <f t="shared" si="105"/>
        <v>301</v>
      </c>
      <c r="U973" s="4">
        <f t="shared" si="106"/>
        <v>0.12355255016352869</v>
      </c>
      <c r="V973" s="4">
        <f t="shared" si="107"/>
        <v>0.12355255016352869</v>
      </c>
      <c r="W973">
        <f t="shared" si="108"/>
        <v>18</v>
      </c>
      <c r="X973" t="str">
        <f t="shared" si="109"/>
        <v>Monday</v>
      </c>
      <c r="Y973" s="5" t="str">
        <f t="shared" si="110"/>
        <v>Mar</v>
      </c>
      <c r="Z973" s="5" t="str">
        <f t="shared" si="111"/>
        <v>11+</v>
      </c>
    </row>
    <row r="974" spans="1:26" x14ac:dyDescent="0.25">
      <c r="A974" s="2" t="s">
        <v>1007</v>
      </c>
      <c r="B974" s="2" t="s">
        <v>26</v>
      </c>
      <c r="C974" s="1">
        <v>45733</v>
      </c>
      <c r="D974" s="3">
        <v>0.88263888888888886</v>
      </c>
      <c r="E974" s="2" t="s">
        <v>19</v>
      </c>
      <c r="F974" s="2" t="s">
        <v>36</v>
      </c>
      <c r="G974" s="2">
        <v>45361</v>
      </c>
      <c r="H974" s="2">
        <v>10</v>
      </c>
      <c r="I974" s="2">
        <v>269</v>
      </c>
      <c r="J974" s="2">
        <v>16270</v>
      </c>
      <c r="K974" s="2">
        <v>12257</v>
      </c>
      <c r="L974" s="2">
        <v>528</v>
      </c>
      <c r="M974" s="2">
        <v>50</v>
      </c>
      <c r="N974" s="2">
        <v>59</v>
      </c>
      <c r="O974" s="2">
        <v>322</v>
      </c>
      <c r="P974" s="2">
        <v>70</v>
      </c>
      <c r="Q974" s="2">
        <v>322</v>
      </c>
      <c r="R974" s="2">
        <v>17</v>
      </c>
      <c r="S974" s="2" t="s">
        <v>31</v>
      </c>
      <c r="T974" s="5">
        <f t="shared" si="105"/>
        <v>959</v>
      </c>
      <c r="U974" s="4">
        <f t="shared" si="106"/>
        <v>0.27021009237009769</v>
      </c>
      <c r="V974" s="4">
        <f t="shared" si="107"/>
        <v>0.27021009237009769</v>
      </c>
      <c r="W974">
        <f t="shared" si="108"/>
        <v>21</v>
      </c>
      <c r="X974" t="str">
        <f t="shared" si="109"/>
        <v>Monday</v>
      </c>
      <c r="Y974" s="5" t="str">
        <f t="shared" si="110"/>
        <v>Mar</v>
      </c>
      <c r="Z974" s="5" t="str">
        <f t="shared" si="111"/>
        <v>6-10</v>
      </c>
    </row>
    <row r="975" spans="1:26" x14ac:dyDescent="0.25">
      <c r="A975" s="2" t="s">
        <v>1008</v>
      </c>
      <c r="B975" s="2" t="s">
        <v>26</v>
      </c>
      <c r="C975" s="1">
        <v>45733</v>
      </c>
      <c r="D975" s="3">
        <v>0.90486111111111112</v>
      </c>
      <c r="E975" s="2" t="s">
        <v>19</v>
      </c>
      <c r="F975" s="2" t="s">
        <v>18</v>
      </c>
      <c r="G975" s="2">
        <v>45247</v>
      </c>
      <c r="H975" s="2">
        <v>10</v>
      </c>
      <c r="I975" s="2">
        <v>284</v>
      </c>
      <c r="J975" s="2">
        <v>14121</v>
      </c>
      <c r="K975" s="2">
        <v>11970</v>
      </c>
      <c r="L975" s="2">
        <v>552</v>
      </c>
      <c r="M975" s="2">
        <v>38</v>
      </c>
      <c r="N975" s="2">
        <v>62</v>
      </c>
      <c r="O975" s="2">
        <v>294</v>
      </c>
      <c r="P975" s="2">
        <v>81</v>
      </c>
      <c r="Q975" s="2">
        <v>335</v>
      </c>
      <c r="R975" s="2">
        <v>18</v>
      </c>
      <c r="S975" s="2" t="s">
        <v>31</v>
      </c>
      <c r="T975" s="5">
        <f t="shared" si="105"/>
        <v>946</v>
      </c>
      <c r="U975" s="4">
        <f t="shared" si="106"/>
        <v>0.26454792582933673</v>
      </c>
      <c r="V975" s="4">
        <f t="shared" si="107"/>
        <v>0.26454792582933673</v>
      </c>
      <c r="W975">
        <f t="shared" si="108"/>
        <v>21</v>
      </c>
      <c r="X975" t="str">
        <f t="shared" si="109"/>
        <v>Monday</v>
      </c>
      <c r="Y975" s="5" t="str">
        <f t="shared" si="110"/>
        <v>Mar</v>
      </c>
      <c r="Z975" s="5" t="str">
        <f t="shared" si="111"/>
        <v>6-10</v>
      </c>
    </row>
    <row r="976" spans="1:26" x14ac:dyDescent="0.25">
      <c r="A976" s="2" t="s">
        <v>1009</v>
      </c>
      <c r="B976" s="2" t="s">
        <v>26</v>
      </c>
      <c r="C976" s="1">
        <v>45734</v>
      </c>
      <c r="D976" s="3">
        <v>0.32361111111111113</v>
      </c>
      <c r="E976" s="2" t="s">
        <v>16</v>
      </c>
      <c r="F976" s="2" t="s">
        <v>36</v>
      </c>
      <c r="G976" s="2">
        <v>45260</v>
      </c>
      <c r="H976" s="2">
        <v>12</v>
      </c>
      <c r="I976" s="2">
        <v>248</v>
      </c>
      <c r="J976" s="2">
        <v>24459</v>
      </c>
      <c r="K976" s="2">
        <v>18890</v>
      </c>
      <c r="L976" s="2">
        <v>684</v>
      </c>
      <c r="M976" s="2">
        <v>62</v>
      </c>
      <c r="N976" s="2">
        <v>43</v>
      </c>
      <c r="O976" s="2">
        <v>72</v>
      </c>
      <c r="P976" s="2">
        <v>42</v>
      </c>
      <c r="Q976" s="2">
        <v>259</v>
      </c>
      <c r="R976" s="2">
        <v>38</v>
      </c>
      <c r="S976" s="2" t="s">
        <v>28</v>
      </c>
      <c r="T976" s="5">
        <f t="shared" si="105"/>
        <v>861</v>
      </c>
      <c r="U976" s="4">
        <f t="shared" si="106"/>
        <v>0.41736632788334072</v>
      </c>
      <c r="V976" s="4">
        <f t="shared" si="107"/>
        <v>0.41736632788334072</v>
      </c>
      <c r="W976">
        <f t="shared" si="108"/>
        <v>7</v>
      </c>
      <c r="X976" t="str">
        <f t="shared" si="109"/>
        <v>Tuesday</v>
      </c>
      <c r="Y976" s="5" t="str">
        <f t="shared" si="110"/>
        <v>Mar</v>
      </c>
      <c r="Z976" s="5" t="str">
        <f t="shared" si="111"/>
        <v>11+</v>
      </c>
    </row>
    <row r="977" spans="1:26" x14ac:dyDescent="0.25">
      <c r="A977" s="2" t="s">
        <v>1010</v>
      </c>
      <c r="B977" s="2" t="s">
        <v>26</v>
      </c>
      <c r="C977" s="1">
        <v>45734</v>
      </c>
      <c r="D977" s="3">
        <v>0.32708333333333334</v>
      </c>
      <c r="E977" s="2" t="s">
        <v>15</v>
      </c>
      <c r="F977" s="2" t="s">
        <v>30</v>
      </c>
      <c r="G977" s="2">
        <v>45300</v>
      </c>
      <c r="H977" s="2">
        <v>9</v>
      </c>
      <c r="I977" s="2">
        <v>53</v>
      </c>
      <c r="J977" s="2">
        <v>21899</v>
      </c>
      <c r="K977" s="2">
        <v>16497</v>
      </c>
      <c r="L977" s="2">
        <v>466</v>
      </c>
      <c r="M977" s="2">
        <v>52</v>
      </c>
      <c r="N977" s="2">
        <v>127</v>
      </c>
      <c r="O977" s="2">
        <v>75</v>
      </c>
      <c r="P977" s="2">
        <v>82</v>
      </c>
      <c r="Q977" s="2">
        <v>287</v>
      </c>
      <c r="R977" s="2">
        <v>74</v>
      </c>
      <c r="S977" s="2" t="s">
        <v>31</v>
      </c>
      <c r="T977" s="5">
        <f t="shared" si="105"/>
        <v>720</v>
      </c>
      <c r="U977" s="4">
        <f t="shared" si="106"/>
        <v>0.36417218543046359</v>
      </c>
      <c r="V977" s="4">
        <f t="shared" si="107"/>
        <v>0.36417218543046359</v>
      </c>
      <c r="W977">
        <f t="shared" si="108"/>
        <v>7</v>
      </c>
      <c r="X977" t="str">
        <f t="shared" si="109"/>
        <v>Tuesday</v>
      </c>
      <c r="Y977" s="5" t="str">
        <f t="shared" si="110"/>
        <v>Mar</v>
      </c>
      <c r="Z977" s="5" t="str">
        <f t="shared" si="111"/>
        <v>6-10</v>
      </c>
    </row>
    <row r="978" spans="1:26" x14ac:dyDescent="0.25">
      <c r="A978" s="2" t="s">
        <v>1011</v>
      </c>
      <c r="B978" s="2" t="s">
        <v>26</v>
      </c>
      <c r="C978" s="1">
        <v>45734</v>
      </c>
      <c r="D978" s="3">
        <v>0.34722222222222221</v>
      </c>
      <c r="E978" s="2" t="s">
        <v>15</v>
      </c>
      <c r="F978" s="2" t="s">
        <v>36</v>
      </c>
      <c r="G978" s="2">
        <v>45473</v>
      </c>
      <c r="H978" s="2">
        <v>12</v>
      </c>
      <c r="I978" s="2">
        <v>142</v>
      </c>
      <c r="J978" s="2">
        <v>56292</v>
      </c>
      <c r="K978" s="2">
        <v>51588</v>
      </c>
      <c r="L978" s="2">
        <v>1858</v>
      </c>
      <c r="M978" s="2">
        <v>141</v>
      </c>
      <c r="N978" s="2">
        <v>255</v>
      </c>
      <c r="O978" s="2">
        <v>187</v>
      </c>
      <c r="P978" s="2">
        <v>338</v>
      </c>
      <c r="Q978" s="2">
        <v>585</v>
      </c>
      <c r="R978" s="2">
        <v>147</v>
      </c>
      <c r="S978" s="2" t="s">
        <v>31</v>
      </c>
      <c r="T978" s="5">
        <f t="shared" si="105"/>
        <v>2441</v>
      </c>
      <c r="U978" s="4">
        <f t="shared" si="106"/>
        <v>1.1344754029863875</v>
      </c>
      <c r="V978" s="4">
        <f t="shared" si="107"/>
        <v>1.1344754029863875</v>
      </c>
      <c r="W978">
        <f t="shared" si="108"/>
        <v>8</v>
      </c>
      <c r="X978" t="str">
        <f t="shared" si="109"/>
        <v>Tuesday</v>
      </c>
      <c r="Y978" s="5" t="str">
        <f t="shared" si="110"/>
        <v>Mar</v>
      </c>
      <c r="Z978" s="5" t="str">
        <f t="shared" si="111"/>
        <v>11+</v>
      </c>
    </row>
    <row r="979" spans="1:26" x14ac:dyDescent="0.25">
      <c r="A979" s="2" t="s">
        <v>1012</v>
      </c>
      <c r="B979" s="2" t="s">
        <v>26</v>
      </c>
      <c r="C979" s="1">
        <v>45734</v>
      </c>
      <c r="D979" s="3">
        <v>0.43611111111111112</v>
      </c>
      <c r="E979" s="2" t="s">
        <v>17</v>
      </c>
      <c r="F979" s="2" t="s">
        <v>49</v>
      </c>
      <c r="G979" s="2">
        <v>45527</v>
      </c>
      <c r="H979" s="2">
        <v>7</v>
      </c>
      <c r="I979" s="2">
        <v>32</v>
      </c>
      <c r="J979" s="2">
        <v>7536</v>
      </c>
      <c r="K979" s="2">
        <v>5218</v>
      </c>
      <c r="L979" s="2">
        <v>115</v>
      </c>
      <c r="M979" s="2">
        <v>21</v>
      </c>
      <c r="N979" s="2">
        <v>18</v>
      </c>
      <c r="O979" s="2">
        <v>0</v>
      </c>
      <c r="P979" s="2">
        <v>82</v>
      </c>
      <c r="Q979" s="2">
        <v>80</v>
      </c>
      <c r="R979" s="2">
        <v>3</v>
      </c>
      <c r="S979" s="2" t="s">
        <v>31</v>
      </c>
      <c r="T979" s="5">
        <f t="shared" si="105"/>
        <v>154</v>
      </c>
      <c r="U979" s="4">
        <f t="shared" si="106"/>
        <v>0.11461330638961495</v>
      </c>
      <c r="V979" s="4">
        <f t="shared" si="107"/>
        <v>0.11461330638961495</v>
      </c>
      <c r="W979">
        <f t="shared" si="108"/>
        <v>10</v>
      </c>
      <c r="X979" t="str">
        <f t="shared" si="109"/>
        <v>Tuesday</v>
      </c>
      <c r="Y979" s="5" t="str">
        <f t="shared" si="110"/>
        <v>Mar</v>
      </c>
      <c r="Z979" s="5" t="str">
        <f t="shared" si="111"/>
        <v>6-10</v>
      </c>
    </row>
    <row r="980" spans="1:26" x14ac:dyDescent="0.25">
      <c r="A980" s="2" t="s">
        <v>1013</v>
      </c>
      <c r="B980" s="2" t="s">
        <v>26</v>
      </c>
      <c r="C980" s="1">
        <v>45734</v>
      </c>
      <c r="D980" s="3">
        <v>0.48541666666666666</v>
      </c>
      <c r="E980" s="2" t="s">
        <v>15</v>
      </c>
      <c r="F980" s="2" t="s">
        <v>46</v>
      </c>
      <c r="G980" s="2">
        <v>45506</v>
      </c>
      <c r="H980" s="2">
        <v>9</v>
      </c>
      <c r="I980" s="2">
        <v>109</v>
      </c>
      <c r="J980" s="2">
        <v>36489</v>
      </c>
      <c r="K980" s="2">
        <v>29159</v>
      </c>
      <c r="L980" s="2">
        <v>950</v>
      </c>
      <c r="M980" s="2">
        <v>109</v>
      </c>
      <c r="N980" s="2">
        <v>222</v>
      </c>
      <c r="O980" s="2">
        <v>95</v>
      </c>
      <c r="P980" s="2">
        <v>206</v>
      </c>
      <c r="Q980" s="2">
        <v>502</v>
      </c>
      <c r="R980" s="2">
        <v>142</v>
      </c>
      <c r="S980" s="2" t="s">
        <v>31</v>
      </c>
      <c r="T980" s="5">
        <f t="shared" si="105"/>
        <v>1376</v>
      </c>
      <c r="U980" s="4">
        <f t="shared" si="106"/>
        <v>0.64077264536544631</v>
      </c>
      <c r="V980" s="4">
        <f t="shared" si="107"/>
        <v>0.64077264536544631</v>
      </c>
      <c r="W980">
        <f t="shared" si="108"/>
        <v>11</v>
      </c>
      <c r="X980" t="str">
        <f t="shared" si="109"/>
        <v>Tuesday</v>
      </c>
      <c r="Y980" s="5" t="str">
        <f t="shared" si="110"/>
        <v>Mar</v>
      </c>
      <c r="Z980" s="5" t="str">
        <f t="shared" si="111"/>
        <v>6-10</v>
      </c>
    </row>
    <row r="981" spans="1:26" x14ac:dyDescent="0.25">
      <c r="A981" s="2" t="s">
        <v>1014</v>
      </c>
      <c r="B981" s="2" t="s">
        <v>26</v>
      </c>
      <c r="C981" s="1">
        <v>45734</v>
      </c>
      <c r="D981" s="3">
        <v>0.5131944444444444</v>
      </c>
      <c r="E981" s="2" t="s">
        <v>17</v>
      </c>
      <c r="F981" s="2" t="s">
        <v>30</v>
      </c>
      <c r="G981" s="2">
        <v>45410</v>
      </c>
      <c r="H981" s="2">
        <v>5</v>
      </c>
      <c r="I981" s="2">
        <v>24</v>
      </c>
      <c r="J981" s="2">
        <v>11498</v>
      </c>
      <c r="K981" s="2">
        <v>8601</v>
      </c>
      <c r="L981" s="2">
        <v>116</v>
      </c>
      <c r="M981" s="2">
        <v>15</v>
      </c>
      <c r="N981" s="2">
        <v>13</v>
      </c>
      <c r="O981" s="2">
        <v>0</v>
      </c>
      <c r="P981" s="2">
        <v>139</v>
      </c>
      <c r="Q981" s="2">
        <v>133</v>
      </c>
      <c r="R981" s="2">
        <v>5</v>
      </c>
      <c r="S981" s="2" t="s">
        <v>31</v>
      </c>
      <c r="T981" s="5">
        <f t="shared" si="105"/>
        <v>144</v>
      </c>
      <c r="U981" s="4">
        <f t="shared" si="106"/>
        <v>0.18940761946707774</v>
      </c>
      <c r="V981" s="4">
        <f t="shared" si="107"/>
        <v>0.18940761946707774</v>
      </c>
      <c r="W981">
        <f t="shared" si="108"/>
        <v>12</v>
      </c>
      <c r="X981" t="str">
        <f t="shared" si="109"/>
        <v>Tuesday</v>
      </c>
      <c r="Y981" s="5" t="str">
        <f t="shared" si="110"/>
        <v>Mar</v>
      </c>
      <c r="Z981" s="5" t="str">
        <f t="shared" si="111"/>
        <v>3-5</v>
      </c>
    </row>
    <row r="982" spans="1:26" x14ac:dyDescent="0.25">
      <c r="A982" s="2" t="s">
        <v>1015</v>
      </c>
      <c r="B982" s="2" t="s">
        <v>26</v>
      </c>
      <c r="C982" s="1">
        <v>45734</v>
      </c>
      <c r="D982" s="3">
        <v>0.55277777777777781</v>
      </c>
      <c r="E982" s="2" t="s">
        <v>16</v>
      </c>
      <c r="F982" s="2" t="s">
        <v>18</v>
      </c>
      <c r="G982" s="2">
        <v>45340</v>
      </c>
      <c r="H982" s="2">
        <v>8</v>
      </c>
      <c r="I982" s="2">
        <v>440</v>
      </c>
      <c r="J982" s="2">
        <v>8363</v>
      </c>
      <c r="K982" s="2">
        <v>6940</v>
      </c>
      <c r="L982" s="2">
        <v>370</v>
      </c>
      <c r="M982" s="2">
        <v>45</v>
      </c>
      <c r="N982" s="2">
        <v>28</v>
      </c>
      <c r="O982" s="2">
        <v>58</v>
      </c>
      <c r="P982" s="2">
        <v>27</v>
      </c>
      <c r="Q982" s="2">
        <v>174</v>
      </c>
      <c r="R982" s="2">
        <v>14</v>
      </c>
      <c r="S982" s="2" t="s">
        <v>31</v>
      </c>
      <c r="T982" s="5">
        <f t="shared" si="105"/>
        <v>501</v>
      </c>
      <c r="U982" s="4">
        <f t="shared" si="106"/>
        <v>0.15306572562858403</v>
      </c>
      <c r="V982" s="4">
        <f t="shared" si="107"/>
        <v>0.15306572562858403</v>
      </c>
      <c r="W982">
        <f t="shared" si="108"/>
        <v>13</v>
      </c>
      <c r="X982" t="str">
        <f t="shared" si="109"/>
        <v>Tuesday</v>
      </c>
      <c r="Y982" s="5" t="str">
        <f t="shared" si="110"/>
        <v>Mar</v>
      </c>
      <c r="Z982" s="5" t="str">
        <f t="shared" si="111"/>
        <v>6-10</v>
      </c>
    </row>
    <row r="983" spans="1:26" x14ac:dyDescent="0.25">
      <c r="A983" s="2" t="s">
        <v>1016</v>
      </c>
      <c r="B983" s="2" t="s">
        <v>26</v>
      </c>
      <c r="C983" s="1">
        <v>45734</v>
      </c>
      <c r="D983" s="3">
        <v>0.66527777777777775</v>
      </c>
      <c r="E983" s="2" t="s">
        <v>16</v>
      </c>
      <c r="F983" s="2" t="s">
        <v>46</v>
      </c>
      <c r="G983" s="2">
        <v>45350</v>
      </c>
      <c r="H983" s="2">
        <v>9</v>
      </c>
      <c r="I983" s="2">
        <v>133</v>
      </c>
      <c r="J983" s="2">
        <v>10598</v>
      </c>
      <c r="K983" s="2">
        <v>9119</v>
      </c>
      <c r="L983" s="2">
        <v>348</v>
      </c>
      <c r="M983" s="2">
        <v>23</v>
      </c>
      <c r="N983" s="2">
        <v>23</v>
      </c>
      <c r="O983" s="2">
        <v>47</v>
      </c>
      <c r="P983" s="2">
        <v>57</v>
      </c>
      <c r="Q983" s="2">
        <v>77</v>
      </c>
      <c r="R983" s="2">
        <v>8</v>
      </c>
      <c r="S983" s="2" t="s">
        <v>31</v>
      </c>
      <c r="T983" s="5">
        <f t="shared" si="105"/>
        <v>441</v>
      </c>
      <c r="U983" s="4">
        <f t="shared" si="106"/>
        <v>0.20108048511576626</v>
      </c>
      <c r="V983" s="4">
        <f t="shared" si="107"/>
        <v>0.20108048511576626</v>
      </c>
      <c r="W983">
        <f t="shared" si="108"/>
        <v>15</v>
      </c>
      <c r="X983" t="str">
        <f t="shared" si="109"/>
        <v>Tuesday</v>
      </c>
      <c r="Y983" s="5" t="str">
        <f t="shared" si="110"/>
        <v>Mar</v>
      </c>
      <c r="Z983" s="5" t="str">
        <f t="shared" si="111"/>
        <v>6-10</v>
      </c>
    </row>
    <row r="984" spans="1:26" x14ac:dyDescent="0.25">
      <c r="A984" s="2" t="s">
        <v>1017</v>
      </c>
      <c r="B984" s="2" t="s">
        <v>26</v>
      </c>
      <c r="C984" s="1">
        <v>45734</v>
      </c>
      <c r="D984" s="3">
        <v>0.75763888888888886</v>
      </c>
      <c r="E984" s="2" t="s">
        <v>17</v>
      </c>
      <c r="F984" s="2" t="s">
        <v>46</v>
      </c>
      <c r="G984" s="2">
        <v>45112</v>
      </c>
      <c r="H984" s="2">
        <v>4</v>
      </c>
      <c r="I984" s="2">
        <v>72</v>
      </c>
      <c r="J984" s="2">
        <v>6339</v>
      </c>
      <c r="K984" s="2">
        <v>4858</v>
      </c>
      <c r="L984" s="2">
        <v>108</v>
      </c>
      <c r="M984" s="2">
        <v>11</v>
      </c>
      <c r="N984" s="2">
        <v>11</v>
      </c>
      <c r="O984" s="2">
        <v>0</v>
      </c>
      <c r="P984" s="2">
        <v>89</v>
      </c>
      <c r="Q984" s="2">
        <v>57</v>
      </c>
      <c r="R984" s="2">
        <v>4</v>
      </c>
      <c r="S984" s="2" t="s">
        <v>31</v>
      </c>
      <c r="T984" s="5">
        <f t="shared" si="105"/>
        <v>130</v>
      </c>
      <c r="U984" s="4">
        <f t="shared" si="106"/>
        <v>0.10768753325057634</v>
      </c>
      <c r="V984" s="4">
        <f t="shared" si="107"/>
        <v>0.10768753325057634</v>
      </c>
      <c r="W984">
        <f t="shared" si="108"/>
        <v>18</v>
      </c>
      <c r="X984" t="str">
        <f t="shared" si="109"/>
        <v>Tuesday</v>
      </c>
      <c r="Y984" s="5" t="str">
        <f t="shared" si="110"/>
        <v>Mar</v>
      </c>
      <c r="Z984" s="5" t="str">
        <f t="shared" si="111"/>
        <v>3-5</v>
      </c>
    </row>
    <row r="985" spans="1:26" x14ac:dyDescent="0.25">
      <c r="A985" s="2" t="s">
        <v>1018</v>
      </c>
      <c r="B985" s="2" t="s">
        <v>26</v>
      </c>
      <c r="C985" s="1">
        <v>45734</v>
      </c>
      <c r="D985" s="3">
        <v>0.80694444444444446</v>
      </c>
      <c r="E985" s="2" t="s">
        <v>19</v>
      </c>
      <c r="F985" s="2" t="s">
        <v>18</v>
      </c>
      <c r="G985" s="2">
        <v>45517</v>
      </c>
      <c r="H985" s="2">
        <v>13</v>
      </c>
      <c r="I985" s="2">
        <v>306</v>
      </c>
      <c r="J985" s="2">
        <v>16112</v>
      </c>
      <c r="K985" s="2">
        <v>13467</v>
      </c>
      <c r="L985" s="2">
        <v>1044</v>
      </c>
      <c r="M985" s="2">
        <v>111</v>
      </c>
      <c r="N985" s="2">
        <v>148</v>
      </c>
      <c r="O985" s="2">
        <v>583</v>
      </c>
      <c r="P985" s="2">
        <v>137</v>
      </c>
      <c r="Q985" s="2">
        <v>189</v>
      </c>
      <c r="R985" s="2">
        <v>19</v>
      </c>
      <c r="S985" s="2" t="s">
        <v>31</v>
      </c>
      <c r="T985" s="5">
        <f t="shared" si="105"/>
        <v>1886</v>
      </c>
      <c r="U985" s="4">
        <f t="shared" si="106"/>
        <v>0.29586747808511105</v>
      </c>
      <c r="V985" s="4">
        <f t="shared" si="107"/>
        <v>0.29586747808511105</v>
      </c>
      <c r="W985">
        <f t="shared" si="108"/>
        <v>19</v>
      </c>
      <c r="X985" t="str">
        <f t="shared" si="109"/>
        <v>Tuesday</v>
      </c>
      <c r="Y985" s="5" t="str">
        <f t="shared" si="110"/>
        <v>Mar</v>
      </c>
      <c r="Z985" s="5" t="str">
        <f t="shared" si="111"/>
        <v>11+</v>
      </c>
    </row>
    <row r="986" spans="1:26" x14ac:dyDescent="0.25">
      <c r="A986" s="2" t="s">
        <v>1019</v>
      </c>
      <c r="B986" s="2" t="s">
        <v>26</v>
      </c>
      <c r="C986" s="1">
        <v>45734</v>
      </c>
      <c r="D986" s="3">
        <v>0.81597222222222221</v>
      </c>
      <c r="E986" s="2" t="s">
        <v>15</v>
      </c>
      <c r="F986" s="2" t="s">
        <v>38</v>
      </c>
      <c r="G986" s="2">
        <v>45487</v>
      </c>
      <c r="H986" s="2">
        <v>13</v>
      </c>
      <c r="I986" s="2">
        <v>120</v>
      </c>
      <c r="J986" s="2">
        <v>14297</v>
      </c>
      <c r="K986" s="2">
        <v>9882</v>
      </c>
      <c r="L986" s="2">
        <v>519</v>
      </c>
      <c r="M986" s="2">
        <v>39</v>
      </c>
      <c r="N986" s="2">
        <v>79</v>
      </c>
      <c r="O986" s="2">
        <v>44</v>
      </c>
      <c r="P986" s="2">
        <v>25</v>
      </c>
      <c r="Q986" s="2">
        <v>211</v>
      </c>
      <c r="R986" s="2">
        <v>51</v>
      </c>
      <c r="S986" s="2" t="s">
        <v>31</v>
      </c>
      <c r="T986" s="5">
        <f t="shared" si="105"/>
        <v>681</v>
      </c>
      <c r="U986" s="4">
        <f t="shared" si="106"/>
        <v>0.21724888429661221</v>
      </c>
      <c r="V986" s="4">
        <f t="shared" si="107"/>
        <v>0.21724888429661221</v>
      </c>
      <c r="W986">
        <f t="shared" si="108"/>
        <v>19</v>
      </c>
      <c r="X986" t="str">
        <f t="shared" si="109"/>
        <v>Tuesday</v>
      </c>
      <c r="Y986" s="5" t="str">
        <f t="shared" si="110"/>
        <v>Mar</v>
      </c>
      <c r="Z986" s="5" t="str">
        <f t="shared" si="111"/>
        <v>11+</v>
      </c>
    </row>
    <row r="987" spans="1:26" x14ac:dyDescent="0.25">
      <c r="A987" s="2" t="s">
        <v>1020</v>
      </c>
      <c r="B987" s="2" t="s">
        <v>26</v>
      </c>
      <c r="C987" s="1">
        <v>45734</v>
      </c>
      <c r="D987" s="3">
        <v>0.85833333333333328</v>
      </c>
      <c r="E987" s="2" t="s">
        <v>19</v>
      </c>
      <c r="F987" s="2" t="s">
        <v>49</v>
      </c>
      <c r="G987" s="2">
        <v>45496</v>
      </c>
      <c r="H987" s="2">
        <v>7</v>
      </c>
      <c r="I987" s="2">
        <v>178</v>
      </c>
      <c r="J987" s="2">
        <v>24180</v>
      </c>
      <c r="K987" s="2">
        <v>19810</v>
      </c>
      <c r="L987" s="2">
        <v>772</v>
      </c>
      <c r="M987" s="2">
        <v>88</v>
      </c>
      <c r="N987" s="2">
        <v>72</v>
      </c>
      <c r="O987" s="2">
        <v>341</v>
      </c>
      <c r="P987" s="2">
        <v>116</v>
      </c>
      <c r="Q987" s="2">
        <v>306</v>
      </c>
      <c r="R987" s="2">
        <v>25</v>
      </c>
      <c r="S987" s="2" t="s">
        <v>31</v>
      </c>
      <c r="T987" s="5">
        <f t="shared" si="105"/>
        <v>1273</v>
      </c>
      <c r="U987" s="4">
        <f t="shared" si="106"/>
        <v>0.43542289432037984</v>
      </c>
      <c r="V987" s="4">
        <f t="shared" si="107"/>
        <v>0.43542289432037984</v>
      </c>
      <c r="W987">
        <f t="shared" si="108"/>
        <v>20</v>
      </c>
      <c r="X987" t="str">
        <f t="shared" si="109"/>
        <v>Tuesday</v>
      </c>
      <c r="Y987" s="5" t="str">
        <f t="shared" si="110"/>
        <v>Mar</v>
      </c>
      <c r="Z987" s="5" t="str">
        <f t="shared" si="111"/>
        <v>6-10</v>
      </c>
    </row>
    <row r="988" spans="1:26" x14ac:dyDescent="0.25">
      <c r="A988" s="2" t="s">
        <v>1021</v>
      </c>
      <c r="B988" s="2" t="s">
        <v>26</v>
      </c>
      <c r="C988" s="1">
        <v>45734</v>
      </c>
      <c r="D988" s="3">
        <v>0.90277777777777779</v>
      </c>
      <c r="E988" s="2" t="s">
        <v>16</v>
      </c>
      <c r="F988" s="2" t="s">
        <v>27</v>
      </c>
      <c r="G988" s="2">
        <v>45406</v>
      </c>
      <c r="H988" s="2">
        <v>9</v>
      </c>
      <c r="I988" s="2">
        <v>394</v>
      </c>
      <c r="J988" s="2">
        <v>10876</v>
      </c>
      <c r="K988" s="2">
        <v>8391</v>
      </c>
      <c r="L988" s="2">
        <v>350</v>
      </c>
      <c r="M988" s="2">
        <v>43</v>
      </c>
      <c r="N988" s="2">
        <v>26</v>
      </c>
      <c r="O988" s="2">
        <v>48</v>
      </c>
      <c r="P988" s="2">
        <v>37</v>
      </c>
      <c r="Q988" s="2">
        <v>144</v>
      </c>
      <c r="R988" s="2">
        <v>18</v>
      </c>
      <c r="S988" s="2" t="s">
        <v>31</v>
      </c>
      <c r="T988" s="5">
        <f t="shared" si="105"/>
        <v>467</v>
      </c>
      <c r="U988" s="4">
        <f t="shared" si="106"/>
        <v>0.18479936572259173</v>
      </c>
      <c r="V988" s="4">
        <f t="shared" si="107"/>
        <v>0.18479936572259173</v>
      </c>
      <c r="W988">
        <f t="shared" si="108"/>
        <v>21</v>
      </c>
      <c r="X988" t="str">
        <f t="shared" si="109"/>
        <v>Tuesday</v>
      </c>
      <c r="Y988" s="5" t="str">
        <f t="shared" si="110"/>
        <v>Mar</v>
      </c>
      <c r="Z988" s="5" t="str">
        <f t="shared" si="111"/>
        <v>6-10</v>
      </c>
    </row>
    <row r="989" spans="1:26" x14ac:dyDescent="0.25">
      <c r="A989" s="2" t="s">
        <v>1022</v>
      </c>
      <c r="B989" s="2" t="s">
        <v>26</v>
      </c>
      <c r="C989" s="1">
        <v>45734</v>
      </c>
      <c r="D989" s="3">
        <v>0.91527777777777775</v>
      </c>
      <c r="E989" s="2" t="s">
        <v>15</v>
      </c>
      <c r="F989" s="2" t="s">
        <v>18</v>
      </c>
      <c r="G989" s="2">
        <v>45520</v>
      </c>
      <c r="H989" s="2">
        <v>9</v>
      </c>
      <c r="I989" s="2">
        <v>48</v>
      </c>
      <c r="J989" s="2">
        <v>26499</v>
      </c>
      <c r="K989" s="2">
        <v>18735</v>
      </c>
      <c r="L989" s="2">
        <v>1042</v>
      </c>
      <c r="M989" s="2">
        <v>78</v>
      </c>
      <c r="N989" s="2">
        <v>188</v>
      </c>
      <c r="O989" s="2">
        <v>146</v>
      </c>
      <c r="P989" s="2">
        <v>48</v>
      </c>
      <c r="Q989" s="2">
        <v>642</v>
      </c>
      <c r="R989" s="2">
        <v>58</v>
      </c>
      <c r="S989" s="2" t="s">
        <v>28</v>
      </c>
      <c r="T989" s="5">
        <f t="shared" si="105"/>
        <v>1454</v>
      </c>
      <c r="U989" s="4">
        <f t="shared" si="106"/>
        <v>0.41157732864674867</v>
      </c>
      <c r="V989" s="4">
        <f t="shared" si="107"/>
        <v>0.41157732864674867</v>
      </c>
      <c r="W989">
        <f t="shared" si="108"/>
        <v>21</v>
      </c>
      <c r="X989" t="str">
        <f t="shared" si="109"/>
        <v>Tuesday</v>
      </c>
      <c r="Y989" s="5" t="str">
        <f t="shared" si="110"/>
        <v>Mar</v>
      </c>
      <c r="Z989" s="5" t="str">
        <f t="shared" si="111"/>
        <v>6-10</v>
      </c>
    </row>
    <row r="990" spans="1:26" x14ac:dyDescent="0.25">
      <c r="A990" s="2" t="s">
        <v>1023</v>
      </c>
      <c r="B990" s="2" t="s">
        <v>26</v>
      </c>
      <c r="C990" s="1">
        <v>45734</v>
      </c>
      <c r="D990" s="3">
        <v>0.9243055555555556</v>
      </c>
      <c r="E990" s="2" t="s">
        <v>17</v>
      </c>
      <c r="F990" s="2" t="s">
        <v>49</v>
      </c>
      <c r="G990" s="2">
        <v>45178</v>
      </c>
      <c r="H990" s="2">
        <v>8</v>
      </c>
      <c r="I990" s="2">
        <v>21</v>
      </c>
      <c r="J990" s="2">
        <v>5436</v>
      </c>
      <c r="K990" s="2">
        <v>4497</v>
      </c>
      <c r="L990" s="2">
        <v>49</v>
      </c>
      <c r="M990" s="2">
        <v>5</v>
      </c>
      <c r="N990" s="2">
        <v>6</v>
      </c>
      <c r="O990" s="2">
        <v>0</v>
      </c>
      <c r="P990" s="2">
        <v>62</v>
      </c>
      <c r="Q990" s="2">
        <v>74</v>
      </c>
      <c r="R990" s="2">
        <v>2</v>
      </c>
      <c r="S990" s="2" t="s">
        <v>28</v>
      </c>
      <c r="T990" s="5">
        <f t="shared" si="105"/>
        <v>60</v>
      </c>
      <c r="U990" s="4">
        <f t="shared" si="106"/>
        <v>9.9539598919828234E-2</v>
      </c>
      <c r="V990" s="4">
        <f t="shared" si="107"/>
        <v>9.9539598919828234E-2</v>
      </c>
      <c r="W990">
        <f t="shared" si="108"/>
        <v>22</v>
      </c>
      <c r="X990" t="str">
        <f t="shared" si="109"/>
        <v>Tuesday</v>
      </c>
      <c r="Y990" s="5" t="str">
        <f t="shared" si="110"/>
        <v>Mar</v>
      </c>
      <c r="Z990" s="5" t="str">
        <f t="shared" si="111"/>
        <v>6-10</v>
      </c>
    </row>
    <row r="991" spans="1:26" x14ac:dyDescent="0.25">
      <c r="A991" s="2" t="s">
        <v>1024</v>
      </c>
      <c r="B991" s="2" t="s">
        <v>26</v>
      </c>
      <c r="C991" s="1">
        <v>45734</v>
      </c>
      <c r="D991" s="3">
        <v>0.95625000000000004</v>
      </c>
      <c r="E991" s="2" t="s">
        <v>15</v>
      </c>
      <c r="F991" s="2" t="s">
        <v>30</v>
      </c>
      <c r="G991" s="2">
        <v>45687</v>
      </c>
      <c r="H991" s="2">
        <v>6</v>
      </c>
      <c r="I991" s="2">
        <v>79</v>
      </c>
      <c r="J991" s="2">
        <v>49058</v>
      </c>
      <c r="K991" s="2">
        <v>34747</v>
      </c>
      <c r="L991" s="2">
        <v>1241</v>
      </c>
      <c r="M991" s="2">
        <v>181</v>
      </c>
      <c r="N991" s="2">
        <v>237</v>
      </c>
      <c r="O991" s="2">
        <v>201</v>
      </c>
      <c r="P991" s="2">
        <v>73</v>
      </c>
      <c r="Q991" s="2">
        <v>576</v>
      </c>
      <c r="R991" s="2">
        <v>137</v>
      </c>
      <c r="S991" s="2" t="s">
        <v>31</v>
      </c>
      <c r="T991" s="5">
        <f t="shared" si="105"/>
        <v>1860</v>
      </c>
      <c r="U991" s="4">
        <f t="shared" si="106"/>
        <v>0.76054457504322892</v>
      </c>
      <c r="V991" s="4">
        <f t="shared" si="107"/>
        <v>0.76054457504322892</v>
      </c>
      <c r="W991">
        <f t="shared" si="108"/>
        <v>22</v>
      </c>
      <c r="X991" t="str">
        <f t="shared" si="109"/>
        <v>Tuesday</v>
      </c>
      <c r="Y991" s="5" t="str">
        <f t="shared" si="110"/>
        <v>Mar</v>
      </c>
      <c r="Z991" s="5" t="str">
        <f t="shared" si="111"/>
        <v>6-10</v>
      </c>
    </row>
    <row r="992" spans="1:26" x14ac:dyDescent="0.25">
      <c r="A992" s="2" t="s">
        <v>1025</v>
      </c>
      <c r="B992" s="2" t="s">
        <v>26</v>
      </c>
      <c r="C992" s="1">
        <v>45735</v>
      </c>
      <c r="D992" s="3">
        <v>0.23680555555555555</v>
      </c>
      <c r="E992" s="2" t="s">
        <v>15</v>
      </c>
      <c r="F992" s="2" t="s">
        <v>36</v>
      </c>
      <c r="G992" s="2">
        <v>45478</v>
      </c>
      <c r="H992" s="2">
        <v>13</v>
      </c>
      <c r="I992" s="2">
        <v>79</v>
      </c>
      <c r="J992" s="2">
        <v>21128</v>
      </c>
      <c r="K992" s="2">
        <v>14957</v>
      </c>
      <c r="L992" s="2">
        <v>485</v>
      </c>
      <c r="M992" s="2">
        <v>35</v>
      </c>
      <c r="N992" s="2">
        <v>69</v>
      </c>
      <c r="O992" s="2">
        <v>43</v>
      </c>
      <c r="P992" s="2">
        <v>44</v>
      </c>
      <c r="Q992" s="2">
        <v>610</v>
      </c>
      <c r="R992" s="2">
        <v>82</v>
      </c>
      <c r="S992" s="2" t="s">
        <v>31</v>
      </c>
      <c r="T992" s="5">
        <f t="shared" si="105"/>
        <v>632</v>
      </c>
      <c r="U992" s="4">
        <f t="shared" si="106"/>
        <v>0.32888429570341704</v>
      </c>
      <c r="V992" s="4">
        <f t="shared" si="107"/>
        <v>0.32888429570341704</v>
      </c>
      <c r="W992">
        <f t="shared" si="108"/>
        <v>5</v>
      </c>
      <c r="X992" t="str">
        <f t="shared" si="109"/>
        <v>Wednesday</v>
      </c>
      <c r="Y992" s="5" t="str">
        <f t="shared" si="110"/>
        <v>Mar</v>
      </c>
      <c r="Z992" s="5" t="str">
        <f t="shared" si="111"/>
        <v>11+</v>
      </c>
    </row>
    <row r="993" spans="1:26" x14ac:dyDescent="0.25">
      <c r="A993" s="2" t="s">
        <v>1026</v>
      </c>
      <c r="B993" s="2" t="s">
        <v>26</v>
      </c>
      <c r="C993" s="1">
        <v>45735</v>
      </c>
      <c r="D993" s="3">
        <v>0.30833333333333335</v>
      </c>
      <c r="E993" s="2" t="s">
        <v>16</v>
      </c>
      <c r="F993" s="2" t="s">
        <v>44</v>
      </c>
      <c r="G993" s="2">
        <v>45475</v>
      </c>
      <c r="H993" s="2">
        <v>10</v>
      </c>
      <c r="I993" s="2">
        <v>260</v>
      </c>
      <c r="J993" s="2">
        <v>10685</v>
      </c>
      <c r="K993" s="2">
        <v>9569</v>
      </c>
      <c r="L993" s="2">
        <v>236</v>
      </c>
      <c r="M993" s="2">
        <v>25</v>
      </c>
      <c r="N993" s="2">
        <v>17</v>
      </c>
      <c r="O993" s="2">
        <v>22</v>
      </c>
      <c r="P993" s="2">
        <v>32</v>
      </c>
      <c r="Q993" s="2">
        <v>196</v>
      </c>
      <c r="R993" s="2">
        <v>13</v>
      </c>
      <c r="S993" s="2" t="s">
        <v>31</v>
      </c>
      <c r="T993" s="5">
        <f t="shared" si="105"/>
        <v>300</v>
      </c>
      <c r="U993" s="4">
        <f t="shared" si="106"/>
        <v>0.21042330951072016</v>
      </c>
      <c r="V993" s="4">
        <f t="shared" si="107"/>
        <v>0.21042330951072016</v>
      </c>
      <c r="W993">
        <f t="shared" si="108"/>
        <v>7</v>
      </c>
      <c r="X993" t="str">
        <f t="shared" si="109"/>
        <v>Wednesday</v>
      </c>
      <c r="Y993" s="5" t="str">
        <f t="shared" si="110"/>
        <v>Mar</v>
      </c>
      <c r="Z993" s="5" t="str">
        <f t="shared" si="111"/>
        <v>6-10</v>
      </c>
    </row>
    <row r="994" spans="1:26" x14ac:dyDescent="0.25">
      <c r="A994" s="2" t="s">
        <v>1027</v>
      </c>
      <c r="B994" s="2" t="s">
        <v>26</v>
      </c>
      <c r="C994" s="1">
        <v>45735</v>
      </c>
      <c r="D994" s="3">
        <v>0.41180555555555554</v>
      </c>
      <c r="E994" s="2" t="s">
        <v>17</v>
      </c>
      <c r="F994" s="2" t="s">
        <v>49</v>
      </c>
      <c r="G994" s="2">
        <v>45335</v>
      </c>
      <c r="H994" s="2">
        <v>3</v>
      </c>
      <c r="I994" s="2">
        <v>123</v>
      </c>
      <c r="J994" s="2">
        <v>6637</v>
      </c>
      <c r="K994" s="2">
        <v>4795</v>
      </c>
      <c r="L994" s="2">
        <v>93</v>
      </c>
      <c r="M994" s="2">
        <v>12</v>
      </c>
      <c r="N994" s="2">
        <v>11</v>
      </c>
      <c r="O994" s="2">
        <v>0</v>
      </c>
      <c r="P994" s="2">
        <v>94</v>
      </c>
      <c r="Q994" s="2">
        <v>27</v>
      </c>
      <c r="R994" s="2">
        <v>4</v>
      </c>
      <c r="S994" s="2" t="s">
        <v>31</v>
      </c>
      <c r="T994" s="5">
        <f t="shared" si="105"/>
        <v>116</v>
      </c>
      <c r="U994" s="4">
        <f t="shared" si="106"/>
        <v>0.10576817028785707</v>
      </c>
      <c r="V994" s="4">
        <f t="shared" si="107"/>
        <v>0.10576817028785707</v>
      </c>
      <c r="W994">
        <f t="shared" si="108"/>
        <v>9</v>
      </c>
      <c r="X994" t="str">
        <f t="shared" si="109"/>
        <v>Wednesday</v>
      </c>
      <c r="Y994" s="5" t="str">
        <f t="shared" si="110"/>
        <v>Mar</v>
      </c>
      <c r="Z994" s="5" t="str">
        <f t="shared" si="111"/>
        <v>3-5</v>
      </c>
    </row>
    <row r="995" spans="1:26" x14ac:dyDescent="0.25">
      <c r="A995" s="2" t="s">
        <v>1028</v>
      </c>
      <c r="B995" s="2" t="s">
        <v>26</v>
      </c>
      <c r="C995" s="1">
        <v>45735</v>
      </c>
      <c r="D995" s="3">
        <v>0.56805555555555554</v>
      </c>
      <c r="E995" s="2" t="s">
        <v>17</v>
      </c>
      <c r="F995" s="2" t="s">
        <v>46</v>
      </c>
      <c r="G995" s="2">
        <v>45439</v>
      </c>
      <c r="H995" s="2">
        <v>6</v>
      </c>
      <c r="I995" s="2">
        <v>41</v>
      </c>
      <c r="J995" s="2">
        <v>4217</v>
      </c>
      <c r="K995" s="2">
        <v>3292</v>
      </c>
      <c r="L995" s="2">
        <v>57</v>
      </c>
      <c r="M995" s="2">
        <v>10</v>
      </c>
      <c r="N995" s="2">
        <v>7</v>
      </c>
      <c r="O995" s="2">
        <v>0</v>
      </c>
      <c r="P995" s="2">
        <v>37</v>
      </c>
      <c r="Q995" s="2">
        <v>37</v>
      </c>
      <c r="R995" s="2">
        <v>2</v>
      </c>
      <c r="S995" s="2" t="s">
        <v>31</v>
      </c>
      <c r="T995" s="5">
        <f t="shared" si="105"/>
        <v>74</v>
      </c>
      <c r="U995" s="4">
        <f t="shared" si="106"/>
        <v>7.2448777481898805E-2</v>
      </c>
      <c r="V995" s="4">
        <f t="shared" si="107"/>
        <v>7.2448777481898805E-2</v>
      </c>
      <c r="W995">
        <f t="shared" si="108"/>
        <v>13</v>
      </c>
      <c r="X995" t="str">
        <f t="shared" si="109"/>
        <v>Wednesday</v>
      </c>
      <c r="Y995" s="5" t="str">
        <f t="shared" si="110"/>
        <v>Mar</v>
      </c>
      <c r="Z995" s="5" t="str">
        <f t="shared" si="111"/>
        <v>6-10</v>
      </c>
    </row>
    <row r="996" spans="1:26" x14ac:dyDescent="0.25">
      <c r="A996" s="2" t="s">
        <v>1029</v>
      </c>
      <c r="B996" s="2" t="s">
        <v>26</v>
      </c>
      <c r="C996" s="1">
        <v>45735</v>
      </c>
      <c r="D996" s="3">
        <v>0.62638888888888888</v>
      </c>
      <c r="E996" s="2" t="s">
        <v>16</v>
      </c>
      <c r="F996" s="2" t="s">
        <v>46</v>
      </c>
      <c r="G996" s="2">
        <v>45349</v>
      </c>
      <c r="H996" s="2">
        <v>7</v>
      </c>
      <c r="I996" s="2">
        <v>277</v>
      </c>
      <c r="J996" s="2">
        <v>23773</v>
      </c>
      <c r="K996" s="2">
        <v>16948</v>
      </c>
      <c r="L996" s="2">
        <v>505</v>
      </c>
      <c r="M996" s="2">
        <v>61</v>
      </c>
      <c r="N996" s="2">
        <v>43</v>
      </c>
      <c r="O996" s="2">
        <v>82</v>
      </c>
      <c r="P996" s="2">
        <v>84</v>
      </c>
      <c r="Q996" s="2">
        <v>298</v>
      </c>
      <c r="R996" s="2">
        <v>25</v>
      </c>
      <c r="S996" s="2" t="s">
        <v>31</v>
      </c>
      <c r="T996" s="5">
        <f t="shared" si="105"/>
        <v>691</v>
      </c>
      <c r="U996" s="4">
        <f t="shared" si="106"/>
        <v>0.37372378663256078</v>
      </c>
      <c r="V996" s="4">
        <f t="shared" si="107"/>
        <v>0.37372378663256078</v>
      </c>
      <c r="W996">
        <f t="shared" si="108"/>
        <v>15</v>
      </c>
      <c r="X996" t="str">
        <f t="shared" si="109"/>
        <v>Wednesday</v>
      </c>
      <c r="Y996" s="5" t="str">
        <f t="shared" si="110"/>
        <v>Mar</v>
      </c>
      <c r="Z996" s="5" t="str">
        <f t="shared" si="111"/>
        <v>6-10</v>
      </c>
    </row>
    <row r="997" spans="1:26" x14ac:dyDescent="0.25">
      <c r="A997" s="2" t="s">
        <v>1030</v>
      </c>
      <c r="B997" s="2" t="s">
        <v>26</v>
      </c>
      <c r="C997" s="1">
        <v>45735</v>
      </c>
      <c r="D997" s="3">
        <v>0.77500000000000002</v>
      </c>
      <c r="E997" s="2" t="s">
        <v>19</v>
      </c>
      <c r="F997" s="2" t="s">
        <v>30</v>
      </c>
      <c r="G997" s="2">
        <v>45292</v>
      </c>
      <c r="H997" s="2">
        <v>9</v>
      </c>
      <c r="I997" s="2">
        <v>421</v>
      </c>
      <c r="J997" s="2">
        <v>12868</v>
      </c>
      <c r="K997" s="2">
        <v>9505</v>
      </c>
      <c r="L997" s="2">
        <v>371</v>
      </c>
      <c r="M997" s="2">
        <v>49</v>
      </c>
      <c r="N997" s="2">
        <v>45</v>
      </c>
      <c r="O997" s="2">
        <v>213</v>
      </c>
      <c r="P997" s="2">
        <v>28</v>
      </c>
      <c r="Q997" s="2">
        <v>187</v>
      </c>
      <c r="R997" s="2">
        <v>28</v>
      </c>
      <c r="S997" s="2" t="s">
        <v>31</v>
      </c>
      <c r="T997" s="5">
        <f t="shared" si="105"/>
        <v>678</v>
      </c>
      <c r="U997" s="4">
        <f t="shared" si="106"/>
        <v>0.20986046100856665</v>
      </c>
      <c r="V997" s="4">
        <f t="shared" si="107"/>
        <v>0.20986046100856665</v>
      </c>
      <c r="W997">
        <f t="shared" si="108"/>
        <v>18</v>
      </c>
      <c r="X997" t="str">
        <f t="shared" si="109"/>
        <v>Wednesday</v>
      </c>
      <c r="Y997" s="5" t="str">
        <f t="shared" si="110"/>
        <v>Mar</v>
      </c>
      <c r="Z997" s="5" t="str">
        <f t="shared" si="111"/>
        <v>6-10</v>
      </c>
    </row>
    <row r="998" spans="1:26" x14ac:dyDescent="0.25">
      <c r="A998" s="2" t="s">
        <v>1031</v>
      </c>
      <c r="B998" s="2" t="s">
        <v>26</v>
      </c>
      <c r="C998" s="1">
        <v>45735</v>
      </c>
      <c r="D998" s="3">
        <v>0.84305555555555556</v>
      </c>
      <c r="E998" s="2" t="s">
        <v>19</v>
      </c>
      <c r="F998" s="2" t="s">
        <v>27</v>
      </c>
      <c r="G998" s="2">
        <v>45393</v>
      </c>
      <c r="H998" s="2">
        <v>12</v>
      </c>
      <c r="I998" s="2">
        <v>320</v>
      </c>
      <c r="J998" s="2">
        <v>14047</v>
      </c>
      <c r="K998" s="2">
        <v>10419</v>
      </c>
      <c r="L998" s="2">
        <v>300</v>
      </c>
      <c r="M998" s="2">
        <v>41</v>
      </c>
      <c r="N998" s="2">
        <v>31</v>
      </c>
      <c r="O998" s="2">
        <v>241</v>
      </c>
      <c r="P998" s="2">
        <v>45</v>
      </c>
      <c r="Q998" s="2">
        <v>259</v>
      </c>
      <c r="R998" s="2">
        <v>27</v>
      </c>
      <c r="S998" s="2" t="s">
        <v>31</v>
      </c>
      <c r="T998" s="5">
        <f t="shared" si="105"/>
        <v>613</v>
      </c>
      <c r="U998" s="4">
        <f t="shared" si="106"/>
        <v>0.22952878197078844</v>
      </c>
      <c r="V998" s="4">
        <f t="shared" si="107"/>
        <v>0.22952878197078844</v>
      </c>
      <c r="W998">
        <f t="shared" si="108"/>
        <v>20</v>
      </c>
      <c r="X998" t="str">
        <f t="shared" si="109"/>
        <v>Wednesday</v>
      </c>
      <c r="Y998" s="5" t="str">
        <f t="shared" si="110"/>
        <v>Mar</v>
      </c>
      <c r="Z998" s="5" t="str">
        <f t="shared" si="111"/>
        <v>11+</v>
      </c>
    </row>
    <row r="999" spans="1:26" x14ac:dyDescent="0.25">
      <c r="A999" s="2" t="s">
        <v>1032</v>
      </c>
      <c r="B999" s="2" t="s">
        <v>26</v>
      </c>
      <c r="C999" s="1">
        <v>45735</v>
      </c>
      <c r="D999" s="3">
        <v>0.84583333333333333</v>
      </c>
      <c r="E999" s="2" t="s">
        <v>16</v>
      </c>
      <c r="F999" s="2" t="s">
        <v>30</v>
      </c>
      <c r="G999" s="2">
        <v>45477</v>
      </c>
      <c r="H999" s="2">
        <v>9</v>
      </c>
      <c r="I999" s="2">
        <v>126</v>
      </c>
      <c r="J999" s="2">
        <v>4875</v>
      </c>
      <c r="K999" s="2">
        <v>4157</v>
      </c>
      <c r="L999" s="2">
        <v>140</v>
      </c>
      <c r="M999" s="2">
        <v>13</v>
      </c>
      <c r="N999" s="2">
        <v>9</v>
      </c>
      <c r="O999" s="2">
        <v>18</v>
      </c>
      <c r="P999" s="2">
        <v>10</v>
      </c>
      <c r="Q999" s="2">
        <v>85</v>
      </c>
      <c r="R999" s="2">
        <v>3</v>
      </c>
      <c r="S999" s="2" t="s">
        <v>31</v>
      </c>
      <c r="T999" s="5">
        <f t="shared" si="105"/>
        <v>180</v>
      </c>
      <c r="U999" s="4">
        <f t="shared" si="106"/>
        <v>9.1408844031048667E-2</v>
      </c>
      <c r="V999" s="4">
        <f t="shared" si="107"/>
        <v>9.1408844031048667E-2</v>
      </c>
      <c r="W999">
        <f t="shared" si="108"/>
        <v>20</v>
      </c>
      <c r="X999" t="str">
        <f t="shared" si="109"/>
        <v>Wednesday</v>
      </c>
      <c r="Y999" s="5" t="str">
        <f t="shared" si="110"/>
        <v>Mar</v>
      </c>
      <c r="Z999" s="5" t="str">
        <f t="shared" si="111"/>
        <v>6-10</v>
      </c>
    </row>
    <row r="1000" spans="1:26" x14ac:dyDescent="0.25">
      <c r="A1000" s="2" t="s">
        <v>1033</v>
      </c>
      <c r="B1000" s="2" t="s">
        <v>26</v>
      </c>
      <c r="C1000" s="1">
        <v>45736</v>
      </c>
      <c r="D1000" s="3">
        <v>0.4201388888888889</v>
      </c>
      <c r="E1000" s="2" t="s">
        <v>15</v>
      </c>
      <c r="F1000" s="2" t="s">
        <v>30</v>
      </c>
      <c r="G1000" s="2">
        <v>45543</v>
      </c>
      <c r="H1000" s="2">
        <v>11</v>
      </c>
      <c r="I1000" s="2">
        <v>249</v>
      </c>
      <c r="J1000" s="2">
        <v>14463</v>
      </c>
      <c r="K1000" s="2">
        <v>11705</v>
      </c>
      <c r="L1000" s="2">
        <v>481</v>
      </c>
      <c r="M1000" s="2">
        <v>55</v>
      </c>
      <c r="N1000" s="2">
        <v>103</v>
      </c>
      <c r="O1000" s="2">
        <v>66</v>
      </c>
      <c r="P1000" s="2">
        <v>78</v>
      </c>
      <c r="Q1000" s="2">
        <v>266</v>
      </c>
      <c r="R1000" s="2">
        <v>46</v>
      </c>
      <c r="S1000" s="2" t="s">
        <v>31</v>
      </c>
      <c r="T1000" s="5">
        <f t="shared" si="105"/>
        <v>705</v>
      </c>
      <c r="U1000" s="4">
        <f t="shared" si="106"/>
        <v>0.25700985881474653</v>
      </c>
      <c r="V1000" s="4">
        <f t="shared" si="107"/>
        <v>0.25700985881474653</v>
      </c>
      <c r="W1000">
        <f t="shared" si="108"/>
        <v>10</v>
      </c>
      <c r="X1000" t="str">
        <f t="shared" si="109"/>
        <v>Thursday</v>
      </c>
      <c r="Y1000" s="5" t="str">
        <f t="shared" si="110"/>
        <v>Mar</v>
      </c>
      <c r="Z1000" s="5" t="str">
        <f t="shared" si="111"/>
        <v>11+</v>
      </c>
    </row>
    <row r="1001" spans="1:26" x14ac:dyDescent="0.25">
      <c r="A1001" s="2" t="s">
        <v>1034</v>
      </c>
      <c r="B1001" s="2" t="s">
        <v>26</v>
      </c>
      <c r="C1001" s="1">
        <v>45736</v>
      </c>
      <c r="D1001" s="3">
        <v>0.52361111111111114</v>
      </c>
      <c r="E1001" s="2" t="s">
        <v>15</v>
      </c>
      <c r="F1001" s="2" t="s">
        <v>27</v>
      </c>
      <c r="G1001" s="2">
        <v>45569</v>
      </c>
      <c r="H1001" s="2">
        <v>9</v>
      </c>
      <c r="I1001" s="2">
        <v>114</v>
      </c>
      <c r="J1001" s="2">
        <v>28475</v>
      </c>
      <c r="K1001" s="2">
        <v>26282</v>
      </c>
      <c r="L1001" s="2">
        <v>891</v>
      </c>
      <c r="M1001" s="2">
        <v>95</v>
      </c>
      <c r="N1001" s="2">
        <v>165</v>
      </c>
      <c r="O1001" s="2">
        <v>93</v>
      </c>
      <c r="P1001" s="2">
        <v>57</v>
      </c>
      <c r="Q1001" s="2">
        <v>364</v>
      </c>
      <c r="R1001" s="2">
        <v>166</v>
      </c>
      <c r="S1001" s="2" t="s">
        <v>31</v>
      </c>
      <c r="T1001" s="5">
        <f t="shared" si="105"/>
        <v>1244</v>
      </c>
      <c r="U1001" s="4">
        <f t="shared" si="106"/>
        <v>0.57675173912089361</v>
      </c>
      <c r="V1001" s="4">
        <f t="shared" si="107"/>
        <v>0.57675173912089361</v>
      </c>
      <c r="W1001">
        <f t="shared" si="108"/>
        <v>12</v>
      </c>
      <c r="X1001" t="str">
        <f t="shared" si="109"/>
        <v>Thursday</v>
      </c>
      <c r="Y1001" s="5" t="str">
        <f t="shared" si="110"/>
        <v>Mar</v>
      </c>
      <c r="Z1001" s="5" t="str">
        <f t="shared" si="111"/>
        <v>6-10</v>
      </c>
    </row>
    <row r="1002" spans="1:26" x14ac:dyDescent="0.25">
      <c r="A1002" s="2" t="s">
        <v>1035</v>
      </c>
      <c r="B1002" s="2" t="s">
        <v>26</v>
      </c>
      <c r="C1002" s="1">
        <v>45736</v>
      </c>
      <c r="D1002" s="3">
        <v>0.53749999999999998</v>
      </c>
      <c r="E1002" s="2" t="s">
        <v>19</v>
      </c>
      <c r="F1002" s="2" t="s">
        <v>36</v>
      </c>
      <c r="G1002" s="2">
        <v>45270</v>
      </c>
      <c r="H1002" s="2">
        <v>14</v>
      </c>
      <c r="I1002" s="2">
        <v>163</v>
      </c>
      <c r="J1002" s="2">
        <v>13795</v>
      </c>
      <c r="K1002" s="2">
        <v>9538</v>
      </c>
      <c r="L1002" s="2">
        <v>386</v>
      </c>
      <c r="M1002" s="2">
        <v>38</v>
      </c>
      <c r="N1002" s="2">
        <v>34</v>
      </c>
      <c r="O1002" s="2">
        <v>187</v>
      </c>
      <c r="P1002" s="2">
        <v>60</v>
      </c>
      <c r="Q1002" s="2">
        <v>215</v>
      </c>
      <c r="R1002" s="2">
        <v>30</v>
      </c>
      <c r="S1002" s="2" t="s">
        <v>31</v>
      </c>
      <c r="T1002" s="5">
        <f t="shared" si="105"/>
        <v>645</v>
      </c>
      <c r="U1002" s="4">
        <f t="shared" si="106"/>
        <v>0.21069140711287829</v>
      </c>
      <c r="V1002" s="4">
        <f t="shared" si="107"/>
        <v>0.21069140711287829</v>
      </c>
      <c r="W1002">
        <f t="shared" si="108"/>
        <v>12</v>
      </c>
      <c r="X1002" t="str">
        <f t="shared" si="109"/>
        <v>Thursday</v>
      </c>
      <c r="Y1002" s="5" t="str">
        <f t="shared" si="110"/>
        <v>Mar</v>
      </c>
      <c r="Z1002" s="5" t="str">
        <f t="shared" si="111"/>
        <v>11+</v>
      </c>
    </row>
    <row r="1003" spans="1:26" x14ac:dyDescent="0.25">
      <c r="A1003" s="2" t="s">
        <v>1036</v>
      </c>
      <c r="B1003" s="2" t="s">
        <v>26</v>
      </c>
      <c r="C1003" s="1">
        <v>45736</v>
      </c>
      <c r="D1003" s="3">
        <v>0.68472222222222223</v>
      </c>
      <c r="E1003" s="2" t="s">
        <v>16</v>
      </c>
      <c r="F1003" s="2" t="s">
        <v>44</v>
      </c>
      <c r="G1003" s="2">
        <v>45512</v>
      </c>
      <c r="H1003" s="2">
        <v>10</v>
      </c>
      <c r="I1003" s="2">
        <v>112</v>
      </c>
      <c r="J1003" s="2">
        <v>5366</v>
      </c>
      <c r="K1003" s="2">
        <v>4784</v>
      </c>
      <c r="L1003" s="2">
        <v>182</v>
      </c>
      <c r="M1003" s="2">
        <v>16</v>
      </c>
      <c r="N1003" s="2">
        <v>11</v>
      </c>
      <c r="O1003" s="2">
        <v>23</v>
      </c>
      <c r="P1003" s="2">
        <v>26</v>
      </c>
      <c r="Q1003" s="2">
        <v>92</v>
      </c>
      <c r="R1003" s="2">
        <v>3</v>
      </c>
      <c r="S1003" s="2" t="s">
        <v>31</v>
      </c>
      <c r="T1003" s="5">
        <f t="shared" si="105"/>
        <v>232</v>
      </c>
      <c r="U1003" s="4">
        <f t="shared" si="106"/>
        <v>0.10511513447002989</v>
      </c>
      <c r="V1003" s="4">
        <f t="shared" si="107"/>
        <v>0.10511513447002989</v>
      </c>
      <c r="W1003">
        <f t="shared" si="108"/>
        <v>16</v>
      </c>
      <c r="X1003" t="str">
        <f t="shared" si="109"/>
        <v>Thursday</v>
      </c>
      <c r="Y1003" s="5" t="str">
        <f t="shared" si="110"/>
        <v>Mar</v>
      </c>
      <c r="Z1003" s="5" t="str">
        <f t="shared" si="111"/>
        <v>6-10</v>
      </c>
    </row>
    <row r="1004" spans="1:26" x14ac:dyDescent="0.25">
      <c r="A1004" s="2" t="s">
        <v>1037</v>
      </c>
      <c r="B1004" s="2" t="s">
        <v>26</v>
      </c>
      <c r="C1004" s="1">
        <v>45736</v>
      </c>
      <c r="D1004" s="3">
        <v>0.75277777777777777</v>
      </c>
      <c r="E1004" s="2" t="s">
        <v>16</v>
      </c>
      <c r="F1004" s="2" t="s">
        <v>36</v>
      </c>
      <c r="G1004" s="2">
        <v>45327</v>
      </c>
      <c r="H1004" s="2">
        <v>13</v>
      </c>
      <c r="I1004" s="2">
        <v>91</v>
      </c>
      <c r="J1004" s="2">
        <v>11986</v>
      </c>
      <c r="K1004" s="2">
        <v>10087</v>
      </c>
      <c r="L1004" s="2">
        <v>360</v>
      </c>
      <c r="M1004" s="2">
        <v>35</v>
      </c>
      <c r="N1004" s="2">
        <v>19</v>
      </c>
      <c r="O1004" s="2">
        <v>51</v>
      </c>
      <c r="P1004" s="2">
        <v>71</v>
      </c>
      <c r="Q1004" s="2">
        <v>73</v>
      </c>
      <c r="R1004" s="2">
        <v>23</v>
      </c>
      <c r="S1004" s="2" t="s">
        <v>31</v>
      </c>
      <c r="T1004" s="5">
        <f t="shared" si="105"/>
        <v>465</v>
      </c>
      <c r="U1004" s="4">
        <f t="shared" si="106"/>
        <v>0.22253844287069516</v>
      </c>
      <c r="V1004" s="4">
        <f t="shared" si="107"/>
        <v>0.22253844287069516</v>
      </c>
      <c r="W1004">
        <f t="shared" si="108"/>
        <v>18</v>
      </c>
      <c r="X1004" t="str">
        <f t="shared" si="109"/>
        <v>Thursday</v>
      </c>
      <c r="Y1004" s="5" t="str">
        <f t="shared" si="110"/>
        <v>Mar</v>
      </c>
      <c r="Z1004" s="5" t="str">
        <f t="shared" si="111"/>
        <v>11+</v>
      </c>
    </row>
    <row r="1005" spans="1:26" x14ac:dyDescent="0.25">
      <c r="A1005" s="2" t="s">
        <v>1038</v>
      </c>
      <c r="B1005" s="2" t="s">
        <v>26</v>
      </c>
      <c r="C1005" s="1">
        <v>45736</v>
      </c>
      <c r="D1005" s="3">
        <v>0.77152777777777781</v>
      </c>
      <c r="E1005" s="2" t="s">
        <v>19</v>
      </c>
      <c r="F1005" s="2" t="s">
        <v>18</v>
      </c>
      <c r="G1005" s="2">
        <v>45423</v>
      </c>
      <c r="H1005" s="2">
        <v>6</v>
      </c>
      <c r="I1005" s="2">
        <v>320</v>
      </c>
      <c r="J1005" s="2">
        <v>24332</v>
      </c>
      <c r="K1005" s="2">
        <v>22349</v>
      </c>
      <c r="L1005" s="2">
        <v>1144</v>
      </c>
      <c r="M1005" s="2">
        <v>108</v>
      </c>
      <c r="N1005" s="2">
        <v>165</v>
      </c>
      <c r="O1005" s="2">
        <v>828</v>
      </c>
      <c r="P1005" s="2">
        <v>165</v>
      </c>
      <c r="Q1005" s="2">
        <v>328</v>
      </c>
      <c r="R1005" s="2">
        <v>32</v>
      </c>
      <c r="S1005" s="2" t="s">
        <v>28</v>
      </c>
      <c r="T1005" s="5">
        <f t="shared" si="105"/>
        <v>2245</v>
      </c>
      <c r="U1005" s="4">
        <f t="shared" si="106"/>
        <v>0.49201946150628534</v>
      </c>
      <c r="V1005" s="4">
        <f t="shared" si="107"/>
        <v>0.49201946150628534</v>
      </c>
      <c r="W1005">
        <f t="shared" si="108"/>
        <v>18</v>
      </c>
      <c r="X1005" t="str">
        <f t="shared" si="109"/>
        <v>Thursday</v>
      </c>
      <c r="Y1005" s="5" t="str">
        <f t="shared" si="110"/>
        <v>Mar</v>
      </c>
      <c r="Z1005" s="5" t="str">
        <f t="shared" si="111"/>
        <v>6-10</v>
      </c>
    </row>
    <row r="1006" spans="1:26" x14ac:dyDescent="0.25">
      <c r="A1006" s="2" t="s">
        <v>1039</v>
      </c>
      <c r="B1006" s="2" t="s">
        <v>26</v>
      </c>
      <c r="C1006" s="1">
        <v>45736</v>
      </c>
      <c r="D1006" s="3">
        <v>0.81041666666666667</v>
      </c>
      <c r="E1006" s="2" t="s">
        <v>19</v>
      </c>
      <c r="F1006" s="2" t="s">
        <v>36</v>
      </c>
      <c r="G1006" s="2">
        <v>45402</v>
      </c>
      <c r="H1006" s="2">
        <v>6</v>
      </c>
      <c r="I1006" s="2">
        <v>229</v>
      </c>
      <c r="J1006" s="2">
        <v>36400</v>
      </c>
      <c r="K1006" s="2">
        <v>30561</v>
      </c>
      <c r="L1006" s="2">
        <v>780</v>
      </c>
      <c r="M1006" s="2">
        <v>66</v>
      </c>
      <c r="N1006" s="2">
        <v>90</v>
      </c>
      <c r="O1006" s="2">
        <v>431</v>
      </c>
      <c r="P1006" s="2">
        <v>71</v>
      </c>
      <c r="Q1006" s="2">
        <v>269</v>
      </c>
      <c r="R1006" s="2">
        <v>97</v>
      </c>
      <c r="S1006" s="2" t="s">
        <v>28</v>
      </c>
      <c r="T1006" s="5">
        <f t="shared" si="105"/>
        <v>1367</v>
      </c>
      <c r="U1006" s="4">
        <f t="shared" si="106"/>
        <v>0.6731201268666579</v>
      </c>
      <c r="V1006" s="4">
        <f t="shared" si="107"/>
        <v>0.6731201268666579</v>
      </c>
      <c r="W1006">
        <f t="shared" si="108"/>
        <v>19</v>
      </c>
      <c r="X1006" t="str">
        <f t="shared" si="109"/>
        <v>Thursday</v>
      </c>
      <c r="Y1006" s="5" t="str">
        <f t="shared" si="110"/>
        <v>Mar</v>
      </c>
      <c r="Z1006" s="5" t="str">
        <f t="shared" si="111"/>
        <v>6-10</v>
      </c>
    </row>
    <row r="1007" spans="1:26" x14ac:dyDescent="0.25">
      <c r="A1007" s="2" t="s">
        <v>1040</v>
      </c>
      <c r="B1007" s="2" t="s">
        <v>26</v>
      </c>
      <c r="C1007" s="1">
        <v>45736</v>
      </c>
      <c r="D1007" s="3">
        <v>0.82222222222222219</v>
      </c>
      <c r="E1007" s="2" t="s">
        <v>15</v>
      </c>
      <c r="F1007" s="2" t="s">
        <v>30</v>
      </c>
      <c r="G1007" s="2">
        <v>45347</v>
      </c>
      <c r="H1007" s="2">
        <v>9</v>
      </c>
      <c r="I1007" s="2">
        <v>93</v>
      </c>
      <c r="J1007" s="2">
        <v>50211</v>
      </c>
      <c r="K1007" s="2">
        <v>40985</v>
      </c>
      <c r="L1007" s="2">
        <v>1227</v>
      </c>
      <c r="M1007" s="2">
        <v>140</v>
      </c>
      <c r="N1007" s="2">
        <v>302</v>
      </c>
      <c r="O1007" s="2">
        <v>217</v>
      </c>
      <c r="P1007" s="2">
        <v>196</v>
      </c>
      <c r="Q1007" s="2">
        <v>1018</v>
      </c>
      <c r="R1007" s="2">
        <v>155</v>
      </c>
      <c r="S1007" s="2" t="s">
        <v>28</v>
      </c>
      <c r="T1007" s="5">
        <f t="shared" si="105"/>
        <v>1886</v>
      </c>
      <c r="U1007" s="4">
        <f t="shared" si="106"/>
        <v>0.90380841069971551</v>
      </c>
      <c r="V1007" s="4">
        <f t="shared" si="107"/>
        <v>0.90380841069971551</v>
      </c>
      <c r="W1007">
        <f t="shared" si="108"/>
        <v>19</v>
      </c>
      <c r="X1007" t="str">
        <f t="shared" si="109"/>
        <v>Thursday</v>
      </c>
      <c r="Y1007" s="5" t="str">
        <f t="shared" si="110"/>
        <v>Mar</v>
      </c>
      <c r="Z1007" s="5" t="str">
        <f t="shared" si="111"/>
        <v>6-10</v>
      </c>
    </row>
    <row r="1008" spans="1:26" x14ac:dyDescent="0.25">
      <c r="A1008" s="2" t="s">
        <v>1041</v>
      </c>
      <c r="B1008" s="2" t="s">
        <v>26</v>
      </c>
      <c r="C1008" s="1">
        <v>45736</v>
      </c>
      <c r="D1008" s="3">
        <v>0.88055555555555554</v>
      </c>
      <c r="E1008" s="2" t="s">
        <v>16</v>
      </c>
      <c r="F1008" s="2" t="s">
        <v>46</v>
      </c>
      <c r="G1008" s="2">
        <v>45461</v>
      </c>
      <c r="H1008" s="2">
        <v>9</v>
      </c>
      <c r="I1008" s="2">
        <v>302</v>
      </c>
      <c r="J1008" s="2">
        <v>19918</v>
      </c>
      <c r="K1008" s="2">
        <v>15407</v>
      </c>
      <c r="L1008" s="2">
        <v>493</v>
      </c>
      <c r="M1008" s="2">
        <v>44</v>
      </c>
      <c r="N1008" s="2">
        <v>26</v>
      </c>
      <c r="O1008" s="2">
        <v>49</v>
      </c>
      <c r="P1008" s="2">
        <v>112</v>
      </c>
      <c r="Q1008" s="2">
        <v>201</v>
      </c>
      <c r="R1008" s="2">
        <v>12</v>
      </c>
      <c r="S1008" s="2" t="s">
        <v>28</v>
      </c>
      <c r="T1008" s="5">
        <f t="shared" si="105"/>
        <v>612</v>
      </c>
      <c r="U1008" s="4">
        <f t="shared" si="106"/>
        <v>0.33890587536569805</v>
      </c>
      <c r="V1008" s="4">
        <f t="shared" si="107"/>
        <v>0.33890587536569805</v>
      </c>
      <c r="W1008">
        <f t="shared" si="108"/>
        <v>21</v>
      </c>
      <c r="X1008" t="str">
        <f t="shared" si="109"/>
        <v>Thursday</v>
      </c>
      <c r="Y1008" s="5" t="str">
        <f t="shared" si="110"/>
        <v>Mar</v>
      </c>
      <c r="Z1008" s="5" t="str">
        <f t="shared" si="111"/>
        <v>6-10</v>
      </c>
    </row>
    <row r="1009" spans="1:26" x14ac:dyDescent="0.25">
      <c r="A1009" s="2" t="s">
        <v>1042</v>
      </c>
      <c r="B1009" s="2" t="s">
        <v>26</v>
      </c>
      <c r="C1009" s="1">
        <v>45736</v>
      </c>
      <c r="D1009" s="3">
        <v>0.90347222222222223</v>
      </c>
      <c r="E1009" s="2" t="s">
        <v>16</v>
      </c>
      <c r="F1009" s="2" t="s">
        <v>46</v>
      </c>
      <c r="G1009" s="2">
        <v>45374</v>
      </c>
      <c r="H1009" s="2">
        <v>7</v>
      </c>
      <c r="I1009" s="2">
        <v>148</v>
      </c>
      <c r="J1009" s="2">
        <v>19418</v>
      </c>
      <c r="K1009" s="2">
        <v>16812</v>
      </c>
      <c r="L1009" s="2">
        <v>861</v>
      </c>
      <c r="M1009" s="2">
        <v>69</v>
      </c>
      <c r="N1009" s="2">
        <v>47</v>
      </c>
      <c r="O1009" s="2">
        <v>116</v>
      </c>
      <c r="P1009" s="2">
        <v>117</v>
      </c>
      <c r="Q1009" s="2">
        <v>191</v>
      </c>
      <c r="R1009" s="2">
        <v>22</v>
      </c>
      <c r="S1009" s="2" t="s">
        <v>31</v>
      </c>
      <c r="T1009" s="5">
        <f t="shared" si="105"/>
        <v>1093</v>
      </c>
      <c r="U1009" s="4">
        <f t="shared" si="106"/>
        <v>0.37052056243663772</v>
      </c>
      <c r="V1009" s="4">
        <f t="shared" si="107"/>
        <v>0.37052056243663772</v>
      </c>
      <c r="W1009">
        <f t="shared" si="108"/>
        <v>21</v>
      </c>
      <c r="X1009" t="str">
        <f t="shared" si="109"/>
        <v>Thursday</v>
      </c>
      <c r="Y1009" s="5" t="str">
        <f t="shared" si="110"/>
        <v>Mar</v>
      </c>
      <c r="Z1009" s="5" t="str">
        <f t="shared" si="111"/>
        <v>6-10</v>
      </c>
    </row>
    <row r="1010" spans="1:26" x14ac:dyDescent="0.25">
      <c r="A1010" s="2" t="s">
        <v>1043</v>
      </c>
      <c r="B1010" s="2" t="s">
        <v>26</v>
      </c>
      <c r="C1010" s="1">
        <v>45736</v>
      </c>
      <c r="D1010" s="3">
        <v>0.94652777777777775</v>
      </c>
      <c r="E1010" s="2" t="s">
        <v>15</v>
      </c>
      <c r="F1010" s="2" t="s">
        <v>44</v>
      </c>
      <c r="G1010" s="2">
        <v>45285</v>
      </c>
      <c r="H1010" s="2">
        <v>4</v>
      </c>
      <c r="I1010" s="2">
        <v>133</v>
      </c>
      <c r="J1010" s="2">
        <v>9623</v>
      </c>
      <c r="K1010" s="2">
        <v>7958</v>
      </c>
      <c r="L1010" s="2">
        <v>273</v>
      </c>
      <c r="M1010" s="2">
        <v>21</v>
      </c>
      <c r="N1010" s="2">
        <v>53</v>
      </c>
      <c r="O1010" s="2">
        <v>29</v>
      </c>
      <c r="P1010" s="2">
        <v>28</v>
      </c>
      <c r="Q1010" s="2">
        <v>167</v>
      </c>
      <c r="R1010" s="2">
        <v>30</v>
      </c>
      <c r="S1010" s="2" t="s">
        <v>31</v>
      </c>
      <c r="T1010" s="5">
        <f t="shared" si="105"/>
        <v>376</v>
      </c>
      <c r="U1010" s="4">
        <f t="shared" si="106"/>
        <v>0.17573147841448603</v>
      </c>
      <c r="V1010" s="4">
        <f t="shared" si="107"/>
        <v>0.17573147841448603</v>
      </c>
      <c r="W1010">
        <f t="shared" si="108"/>
        <v>22</v>
      </c>
      <c r="X1010" t="str">
        <f t="shared" si="109"/>
        <v>Thursday</v>
      </c>
      <c r="Y1010" s="5" t="str">
        <f t="shared" si="110"/>
        <v>Mar</v>
      </c>
      <c r="Z1010" s="5" t="str">
        <f t="shared" si="111"/>
        <v>3-5</v>
      </c>
    </row>
    <row r="1011" spans="1:26" x14ac:dyDescent="0.25">
      <c r="A1011" s="2" t="s">
        <v>1044</v>
      </c>
      <c r="B1011" s="2" t="s">
        <v>26</v>
      </c>
      <c r="C1011" s="1">
        <v>45737</v>
      </c>
      <c r="D1011" s="3">
        <v>0.30625000000000002</v>
      </c>
      <c r="E1011" s="2" t="s">
        <v>19</v>
      </c>
      <c r="F1011" s="2" t="s">
        <v>44</v>
      </c>
      <c r="G1011" s="2">
        <v>45407</v>
      </c>
      <c r="H1011" s="2">
        <v>10</v>
      </c>
      <c r="I1011" s="2">
        <v>187</v>
      </c>
      <c r="J1011" s="2">
        <v>7193</v>
      </c>
      <c r="K1011" s="2">
        <v>5061</v>
      </c>
      <c r="L1011" s="2">
        <v>198</v>
      </c>
      <c r="M1011" s="2">
        <v>21</v>
      </c>
      <c r="N1011" s="2">
        <v>29</v>
      </c>
      <c r="O1011" s="2">
        <v>120</v>
      </c>
      <c r="P1011" s="2">
        <v>22</v>
      </c>
      <c r="Q1011" s="2">
        <v>86</v>
      </c>
      <c r="R1011" s="2">
        <v>12</v>
      </c>
      <c r="S1011" s="2" t="s">
        <v>31</v>
      </c>
      <c r="T1011" s="5">
        <f t="shared" si="105"/>
        <v>368</v>
      </c>
      <c r="U1011" s="4">
        <f t="shared" si="106"/>
        <v>0.11145858568062193</v>
      </c>
      <c r="V1011" s="4">
        <f t="shared" si="107"/>
        <v>0.11145858568062193</v>
      </c>
      <c r="W1011">
        <f t="shared" si="108"/>
        <v>7</v>
      </c>
      <c r="X1011" t="str">
        <f t="shared" si="109"/>
        <v>Friday</v>
      </c>
      <c r="Y1011" s="5" t="str">
        <f t="shared" si="110"/>
        <v>Mar</v>
      </c>
      <c r="Z1011" s="5" t="str">
        <f t="shared" si="111"/>
        <v>6-10</v>
      </c>
    </row>
    <row r="1012" spans="1:26" x14ac:dyDescent="0.25">
      <c r="A1012" s="2" t="s">
        <v>1045</v>
      </c>
      <c r="B1012" s="2" t="s">
        <v>26</v>
      </c>
      <c r="C1012" s="1">
        <v>45737</v>
      </c>
      <c r="D1012" s="3">
        <v>0.52361111111111114</v>
      </c>
      <c r="E1012" s="2" t="s">
        <v>15</v>
      </c>
      <c r="F1012" s="2" t="s">
        <v>46</v>
      </c>
      <c r="G1012" s="2">
        <v>45654</v>
      </c>
      <c r="H1012" s="2">
        <v>11</v>
      </c>
      <c r="I1012" s="2">
        <v>98</v>
      </c>
      <c r="J1012" s="2">
        <v>36858</v>
      </c>
      <c r="K1012" s="2">
        <v>33563</v>
      </c>
      <c r="L1012" s="2">
        <v>1457</v>
      </c>
      <c r="M1012" s="2">
        <v>166</v>
      </c>
      <c r="N1012" s="2">
        <v>360</v>
      </c>
      <c r="O1012" s="2">
        <v>195</v>
      </c>
      <c r="P1012" s="2">
        <v>134</v>
      </c>
      <c r="Q1012" s="2">
        <v>1231</v>
      </c>
      <c r="R1012" s="2">
        <v>77</v>
      </c>
      <c r="S1012" s="2" t="s">
        <v>31</v>
      </c>
      <c r="T1012" s="5">
        <f t="shared" si="105"/>
        <v>2178</v>
      </c>
      <c r="U1012" s="4">
        <f t="shared" si="106"/>
        <v>0.73516011740482756</v>
      </c>
      <c r="V1012" s="4">
        <f t="shared" si="107"/>
        <v>0.73516011740482756</v>
      </c>
      <c r="W1012">
        <f t="shared" si="108"/>
        <v>12</v>
      </c>
      <c r="X1012" t="str">
        <f t="shared" si="109"/>
        <v>Friday</v>
      </c>
      <c r="Y1012" s="5" t="str">
        <f t="shared" si="110"/>
        <v>Mar</v>
      </c>
      <c r="Z1012" s="5" t="str">
        <f t="shared" si="111"/>
        <v>11+</v>
      </c>
    </row>
    <row r="1013" spans="1:26" x14ac:dyDescent="0.25">
      <c r="A1013" s="2" t="s">
        <v>1046</v>
      </c>
      <c r="B1013" s="2" t="s">
        <v>26</v>
      </c>
      <c r="C1013" s="1">
        <v>45737</v>
      </c>
      <c r="D1013" s="3">
        <v>0.52916666666666667</v>
      </c>
      <c r="E1013" s="2" t="s">
        <v>19</v>
      </c>
      <c r="F1013" s="2" t="s">
        <v>18</v>
      </c>
      <c r="G1013" s="2">
        <v>45658</v>
      </c>
      <c r="H1013" s="2">
        <v>8</v>
      </c>
      <c r="I1013" s="2">
        <v>424</v>
      </c>
      <c r="J1013" s="2">
        <v>12663</v>
      </c>
      <c r="K1013" s="2">
        <v>10210</v>
      </c>
      <c r="L1013" s="2">
        <v>395</v>
      </c>
      <c r="M1013" s="2">
        <v>56</v>
      </c>
      <c r="N1013" s="2">
        <v>74</v>
      </c>
      <c r="O1013" s="2">
        <v>418</v>
      </c>
      <c r="P1013" s="2">
        <v>71</v>
      </c>
      <c r="Q1013" s="2">
        <v>173</v>
      </c>
      <c r="R1013" s="2">
        <v>22</v>
      </c>
      <c r="S1013" s="2" t="s">
        <v>28</v>
      </c>
      <c r="T1013" s="5">
        <f t="shared" si="105"/>
        <v>943</v>
      </c>
      <c r="U1013" s="4">
        <f t="shared" si="106"/>
        <v>0.22361908099347322</v>
      </c>
      <c r="V1013" s="4">
        <f t="shared" si="107"/>
        <v>0.22361908099347322</v>
      </c>
      <c r="W1013">
        <f t="shared" si="108"/>
        <v>12</v>
      </c>
      <c r="X1013" t="str">
        <f t="shared" si="109"/>
        <v>Friday</v>
      </c>
      <c r="Y1013" s="5" t="str">
        <f t="shared" si="110"/>
        <v>Mar</v>
      </c>
      <c r="Z1013" s="5" t="str">
        <f t="shared" si="111"/>
        <v>6-10</v>
      </c>
    </row>
    <row r="1014" spans="1:26" x14ac:dyDescent="0.25">
      <c r="A1014" s="2" t="s">
        <v>1047</v>
      </c>
      <c r="B1014" s="2" t="s">
        <v>26</v>
      </c>
      <c r="C1014" s="1">
        <v>45737</v>
      </c>
      <c r="D1014" s="3">
        <v>0.54305555555555551</v>
      </c>
      <c r="E1014" s="2" t="s">
        <v>15</v>
      </c>
      <c r="F1014" s="2" t="s">
        <v>49</v>
      </c>
      <c r="G1014" s="2">
        <v>45636</v>
      </c>
      <c r="H1014" s="2">
        <v>6</v>
      </c>
      <c r="I1014" s="2">
        <v>85</v>
      </c>
      <c r="J1014" s="2">
        <v>22834</v>
      </c>
      <c r="K1014" s="2">
        <v>16219</v>
      </c>
      <c r="L1014" s="2">
        <v>377</v>
      </c>
      <c r="M1014" s="2">
        <v>51</v>
      </c>
      <c r="N1014" s="2">
        <v>100</v>
      </c>
      <c r="O1014" s="2">
        <v>82</v>
      </c>
      <c r="P1014" s="2">
        <v>80</v>
      </c>
      <c r="Q1014" s="2">
        <v>509</v>
      </c>
      <c r="R1014" s="2">
        <v>32</v>
      </c>
      <c r="S1014" s="2" t="s">
        <v>31</v>
      </c>
      <c r="T1014" s="5">
        <f t="shared" si="105"/>
        <v>610</v>
      </c>
      <c r="U1014" s="4">
        <f t="shared" si="106"/>
        <v>0.35539924620913316</v>
      </c>
      <c r="V1014" s="4">
        <f t="shared" si="107"/>
        <v>0.35539924620913316</v>
      </c>
      <c r="W1014">
        <f t="shared" si="108"/>
        <v>13</v>
      </c>
      <c r="X1014" t="str">
        <f t="shared" si="109"/>
        <v>Friday</v>
      </c>
      <c r="Y1014" s="5" t="str">
        <f t="shared" si="110"/>
        <v>Mar</v>
      </c>
      <c r="Z1014" s="5" t="str">
        <f t="shared" si="111"/>
        <v>6-10</v>
      </c>
    </row>
    <row r="1015" spans="1:26" x14ac:dyDescent="0.25">
      <c r="A1015" s="2" t="s">
        <v>1048</v>
      </c>
      <c r="B1015" s="2" t="s">
        <v>26</v>
      </c>
      <c r="C1015" s="1">
        <v>45737</v>
      </c>
      <c r="D1015" s="3">
        <v>0.61041666666666672</v>
      </c>
      <c r="E1015" s="2" t="s">
        <v>16</v>
      </c>
      <c r="F1015" s="2" t="s">
        <v>18</v>
      </c>
      <c r="G1015" s="2">
        <v>45571</v>
      </c>
      <c r="H1015" s="2">
        <v>9</v>
      </c>
      <c r="I1015" s="2">
        <v>195</v>
      </c>
      <c r="J1015" s="2">
        <v>7918</v>
      </c>
      <c r="K1015" s="2">
        <v>5634</v>
      </c>
      <c r="L1015" s="2">
        <v>273</v>
      </c>
      <c r="M1015" s="2">
        <v>30</v>
      </c>
      <c r="N1015" s="2">
        <v>22</v>
      </c>
      <c r="O1015" s="2">
        <v>29</v>
      </c>
      <c r="P1015" s="2">
        <v>52</v>
      </c>
      <c r="Q1015" s="2">
        <v>123</v>
      </c>
      <c r="R1015" s="2">
        <v>5</v>
      </c>
      <c r="S1015" s="2" t="s">
        <v>31</v>
      </c>
      <c r="T1015" s="5">
        <f t="shared" si="105"/>
        <v>354</v>
      </c>
      <c r="U1015" s="4">
        <f t="shared" si="106"/>
        <v>0.12363125672028263</v>
      </c>
      <c r="V1015" s="4">
        <f t="shared" si="107"/>
        <v>0.12363125672028263</v>
      </c>
      <c r="W1015">
        <f t="shared" si="108"/>
        <v>14</v>
      </c>
      <c r="X1015" t="str">
        <f t="shared" si="109"/>
        <v>Friday</v>
      </c>
      <c r="Y1015" s="5" t="str">
        <f t="shared" si="110"/>
        <v>Mar</v>
      </c>
      <c r="Z1015" s="5" t="str">
        <f t="shared" si="111"/>
        <v>6-10</v>
      </c>
    </row>
    <row r="1016" spans="1:26" x14ac:dyDescent="0.25">
      <c r="A1016" s="2" t="s">
        <v>1049</v>
      </c>
      <c r="B1016" s="2" t="s">
        <v>26</v>
      </c>
      <c r="C1016" s="1">
        <v>45737</v>
      </c>
      <c r="D1016" s="3">
        <v>0.62222222222222223</v>
      </c>
      <c r="E1016" s="2" t="s">
        <v>19</v>
      </c>
      <c r="F1016" s="2" t="s">
        <v>30</v>
      </c>
      <c r="G1016" s="2">
        <v>45428</v>
      </c>
      <c r="H1016" s="2">
        <v>9</v>
      </c>
      <c r="I1016" s="2">
        <v>267</v>
      </c>
      <c r="J1016" s="2">
        <v>6760</v>
      </c>
      <c r="K1016" s="2">
        <v>6131</v>
      </c>
      <c r="L1016" s="2">
        <v>464</v>
      </c>
      <c r="M1016" s="2">
        <v>47</v>
      </c>
      <c r="N1016" s="2">
        <v>58</v>
      </c>
      <c r="O1016" s="2">
        <v>216</v>
      </c>
      <c r="P1016" s="2">
        <v>36</v>
      </c>
      <c r="Q1016" s="2">
        <v>89</v>
      </c>
      <c r="R1016" s="2">
        <v>7</v>
      </c>
      <c r="S1016" s="2" t="s">
        <v>31</v>
      </c>
      <c r="T1016" s="5">
        <f t="shared" si="105"/>
        <v>785</v>
      </c>
      <c r="U1016" s="4">
        <f t="shared" si="106"/>
        <v>0.13496081711719643</v>
      </c>
      <c r="V1016" s="4">
        <f t="shared" si="107"/>
        <v>0.13496081711719643</v>
      </c>
      <c r="W1016">
        <f t="shared" si="108"/>
        <v>14</v>
      </c>
      <c r="X1016" t="str">
        <f t="shared" si="109"/>
        <v>Friday</v>
      </c>
      <c r="Y1016" s="5" t="str">
        <f t="shared" si="110"/>
        <v>Mar</v>
      </c>
      <c r="Z1016" s="5" t="str">
        <f t="shared" si="111"/>
        <v>6-10</v>
      </c>
    </row>
    <row r="1017" spans="1:26" x14ac:dyDescent="0.25">
      <c r="A1017" s="2" t="s">
        <v>1050</v>
      </c>
      <c r="B1017" s="2" t="s">
        <v>26</v>
      </c>
      <c r="C1017" s="1">
        <v>45737</v>
      </c>
      <c r="D1017" s="3">
        <v>0.67152777777777772</v>
      </c>
      <c r="E1017" s="2" t="s">
        <v>15</v>
      </c>
      <c r="F1017" s="2" t="s">
        <v>30</v>
      </c>
      <c r="G1017" s="2">
        <v>45328</v>
      </c>
      <c r="H1017" s="2">
        <v>8</v>
      </c>
      <c r="I1017" s="2">
        <v>94</v>
      </c>
      <c r="J1017" s="2">
        <v>23707</v>
      </c>
      <c r="K1017" s="2">
        <v>19087</v>
      </c>
      <c r="L1017" s="2">
        <v>401</v>
      </c>
      <c r="M1017" s="2">
        <v>34</v>
      </c>
      <c r="N1017" s="2">
        <v>70</v>
      </c>
      <c r="O1017" s="2">
        <v>38</v>
      </c>
      <c r="P1017" s="2">
        <v>108</v>
      </c>
      <c r="Q1017" s="2">
        <v>399</v>
      </c>
      <c r="R1017" s="2">
        <v>93</v>
      </c>
      <c r="S1017" s="2" t="s">
        <v>31</v>
      </c>
      <c r="T1017" s="5">
        <f t="shared" si="105"/>
        <v>543</v>
      </c>
      <c r="U1017" s="4">
        <f t="shared" si="106"/>
        <v>0.42108630427109073</v>
      </c>
      <c r="V1017" s="4">
        <f t="shared" si="107"/>
        <v>0.42108630427109073</v>
      </c>
      <c r="W1017">
        <f t="shared" si="108"/>
        <v>16</v>
      </c>
      <c r="X1017" t="str">
        <f t="shared" si="109"/>
        <v>Friday</v>
      </c>
      <c r="Y1017" s="5" t="str">
        <f t="shared" si="110"/>
        <v>Mar</v>
      </c>
      <c r="Z1017" s="5" t="str">
        <f t="shared" si="111"/>
        <v>6-10</v>
      </c>
    </row>
    <row r="1018" spans="1:26" x14ac:dyDescent="0.25">
      <c r="A1018" s="2" t="s">
        <v>1051</v>
      </c>
      <c r="B1018" s="2" t="s">
        <v>26</v>
      </c>
      <c r="C1018" s="1">
        <v>45737</v>
      </c>
      <c r="D1018" s="3">
        <v>0.67708333333333337</v>
      </c>
      <c r="E1018" s="2" t="s">
        <v>19</v>
      </c>
      <c r="F1018" s="2" t="s">
        <v>36</v>
      </c>
      <c r="G1018" s="2">
        <v>45568</v>
      </c>
      <c r="H1018" s="2">
        <v>6</v>
      </c>
      <c r="I1018" s="2">
        <v>452</v>
      </c>
      <c r="J1018" s="2">
        <v>6381</v>
      </c>
      <c r="K1018" s="2">
        <v>5881</v>
      </c>
      <c r="L1018" s="2">
        <v>183</v>
      </c>
      <c r="M1018" s="2">
        <v>17</v>
      </c>
      <c r="N1018" s="2">
        <v>25</v>
      </c>
      <c r="O1018" s="2">
        <v>112</v>
      </c>
      <c r="P1018" s="2">
        <v>32</v>
      </c>
      <c r="Q1018" s="2">
        <v>152</v>
      </c>
      <c r="R1018" s="2">
        <v>14</v>
      </c>
      <c r="S1018" s="2" t="s">
        <v>31</v>
      </c>
      <c r="T1018" s="5">
        <f t="shared" si="105"/>
        <v>337</v>
      </c>
      <c r="U1018" s="4">
        <f t="shared" si="106"/>
        <v>0.1290598665730337</v>
      </c>
      <c r="V1018" s="4">
        <f t="shared" si="107"/>
        <v>0.1290598665730337</v>
      </c>
      <c r="W1018">
        <f t="shared" si="108"/>
        <v>16</v>
      </c>
      <c r="X1018" t="str">
        <f t="shared" si="109"/>
        <v>Friday</v>
      </c>
      <c r="Y1018" s="5" t="str">
        <f t="shared" si="110"/>
        <v>Mar</v>
      </c>
      <c r="Z1018" s="5" t="str">
        <f t="shared" si="111"/>
        <v>6-10</v>
      </c>
    </row>
    <row r="1019" spans="1:26" x14ac:dyDescent="0.25">
      <c r="A1019" s="2" t="s">
        <v>1052</v>
      </c>
      <c r="B1019" s="2" t="s">
        <v>26</v>
      </c>
      <c r="C1019" s="1">
        <v>45737</v>
      </c>
      <c r="D1019" s="3">
        <v>0.77847222222222223</v>
      </c>
      <c r="E1019" s="2" t="s">
        <v>15</v>
      </c>
      <c r="F1019" s="2" t="s">
        <v>27</v>
      </c>
      <c r="G1019" s="2">
        <v>45460</v>
      </c>
      <c r="H1019" s="2">
        <v>7</v>
      </c>
      <c r="I1019" s="2">
        <v>200</v>
      </c>
      <c r="J1019" s="2">
        <v>28206</v>
      </c>
      <c r="K1019" s="2">
        <v>22068</v>
      </c>
      <c r="L1019" s="2">
        <v>616</v>
      </c>
      <c r="M1019" s="2">
        <v>62</v>
      </c>
      <c r="N1019" s="2">
        <v>143</v>
      </c>
      <c r="O1019" s="2">
        <v>93</v>
      </c>
      <c r="P1019" s="2">
        <v>111</v>
      </c>
      <c r="Q1019" s="2">
        <v>685</v>
      </c>
      <c r="R1019" s="2">
        <v>100</v>
      </c>
      <c r="S1019" s="2" t="s">
        <v>31</v>
      </c>
      <c r="T1019" s="5">
        <f t="shared" si="105"/>
        <v>914</v>
      </c>
      <c r="U1019" s="4">
        <f t="shared" si="106"/>
        <v>0.48543774747030355</v>
      </c>
      <c r="V1019" s="4">
        <f t="shared" si="107"/>
        <v>0.48543774747030355</v>
      </c>
      <c r="W1019">
        <f t="shared" si="108"/>
        <v>18</v>
      </c>
      <c r="X1019" t="str">
        <f t="shared" si="109"/>
        <v>Friday</v>
      </c>
      <c r="Y1019" s="5" t="str">
        <f t="shared" si="110"/>
        <v>Mar</v>
      </c>
      <c r="Z1019" s="5" t="str">
        <f t="shared" si="111"/>
        <v>6-10</v>
      </c>
    </row>
    <row r="1020" spans="1:26" x14ac:dyDescent="0.25">
      <c r="A1020" s="2" t="s">
        <v>1053</v>
      </c>
      <c r="B1020" s="2" t="s">
        <v>26</v>
      </c>
      <c r="C1020" s="1">
        <v>45737</v>
      </c>
      <c r="D1020" s="3">
        <v>0.81180555555555556</v>
      </c>
      <c r="E1020" s="2" t="s">
        <v>17</v>
      </c>
      <c r="F1020" s="2" t="s">
        <v>36</v>
      </c>
      <c r="G1020" s="2">
        <v>45475</v>
      </c>
      <c r="H1020" s="2">
        <v>12</v>
      </c>
      <c r="I1020" s="2">
        <v>99</v>
      </c>
      <c r="J1020" s="2">
        <v>10835</v>
      </c>
      <c r="K1020" s="2">
        <v>8184</v>
      </c>
      <c r="L1020" s="2">
        <v>109</v>
      </c>
      <c r="M1020" s="2">
        <v>15</v>
      </c>
      <c r="N1020" s="2">
        <v>15</v>
      </c>
      <c r="O1020" s="2">
        <v>0</v>
      </c>
      <c r="P1020" s="2">
        <v>146</v>
      </c>
      <c r="Q1020" s="2">
        <v>54</v>
      </c>
      <c r="R1020" s="2">
        <v>5</v>
      </c>
      <c r="S1020" s="2" t="s">
        <v>31</v>
      </c>
      <c r="T1020" s="5">
        <f t="shared" si="105"/>
        <v>139</v>
      </c>
      <c r="U1020" s="4">
        <f t="shared" si="106"/>
        <v>0.17996701484332051</v>
      </c>
      <c r="V1020" s="4">
        <f t="shared" si="107"/>
        <v>0.17996701484332051</v>
      </c>
      <c r="W1020">
        <f t="shared" si="108"/>
        <v>19</v>
      </c>
      <c r="X1020" t="str">
        <f t="shared" si="109"/>
        <v>Friday</v>
      </c>
      <c r="Y1020" s="5" t="str">
        <f t="shared" si="110"/>
        <v>Mar</v>
      </c>
      <c r="Z1020" s="5" t="str">
        <f t="shared" si="111"/>
        <v>11+</v>
      </c>
    </row>
    <row r="1021" spans="1:26" x14ac:dyDescent="0.25">
      <c r="A1021" s="2" t="s">
        <v>1054</v>
      </c>
      <c r="B1021" s="2" t="s">
        <v>26</v>
      </c>
      <c r="C1021" s="1">
        <v>45737</v>
      </c>
      <c r="D1021" s="3">
        <v>0.81944444444444442</v>
      </c>
      <c r="E1021" s="2" t="s">
        <v>16</v>
      </c>
      <c r="F1021" s="2" t="s">
        <v>36</v>
      </c>
      <c r="G1021" s="2">
        <v>45607</v>
      </c>
      <c r="H1021" s="2">
        <v>11</v>
      </c>
      <c r="I1021" s="2">
        <v>324</v>
      </c>
      <c r="J1021" s="2">
        <v>10638</v>
      </c>
      <c r="K1021" s="2">
        <v>8154</v>
      </c>
      <c r="L1021" s="2">
        <v>283</v>
      </c>
      <c r="M1021" s="2">
        <v>29</v>
      </c>
      <c r="N1021" s="2">
        <v>21</v>
      </c>
      <c r="O1021" s="2">
        <v>44</v>
      </c>
      <c r="P1021" s="2">
        <v>64</v>
      </c>
      <c r="Q1021" s="2">
        <v>121</v>
      </c>
      <c r="R1021" s="2">
        <v>10</v>
      </c>
      <c r="S1021" s="2" t="s">
        <v>31</v>
      </c>
      <c r="T1021" s="5">
        <f t="shared" si="105"/>
        <v>377</v>
      </c>
      <c r="U1021" s="4">
        <f t="shared" si="106"/>
        <v>0.17878834389457759</v>
      </c>
      <c r="V1021" s="4">
        <f t="shared" si="107"/>
        <v>0.17878834389457759</v>
      </c>
      <c r="W1021">
        <f t="shared" si="108"/>
        <v>19</v>
      </c>
      <c r="X1021" t="str">
        <f t="shared" si="109"/>
        <v>Friday</v>
      </c>
      <c r="Y1021" s="5" t="str">
        <f t="shared" si="110"/>
        <v>Mar</v>
      </c>
      <c r="Z1021" s="5" t="str">
        <f t="shared" si="111"/>
        <v>11+</v>
      </c>
    </row>
    <row r="1022" spans="1:26" x14ac:dyDescent="0.25">
      <c r="A1022" s="2" t="s">
        <v>1055</v>
      </c>
      <c r="B1022" s="2" t="s">
        <v>26</v>
      </c>
      <c r="C1022" s="1">
        <v>45737</v>
      </c>
      <c r="D1022" s="3">
        <v>0.82777777777777772</v>
      </c>
      <c r="E1022" s="2" t="s">
        <v>17</v>
      </c>
      <c r="F1022" s="2" t="s">
        <v>18</v>
      </c>
      <c r="G1022" s="2">
        <v>45266</v>
      </c>
      <c r="H1022" s="2">
        <v>7</v>
      </c>
      <c r="I1022" s="2">
        <v>26</v>
      </c>
      <c r="J1022" s="2">
        <v>6647</v>
      </c>
      <c r="K1022" s="2">
        <v>4868</v>
      </c>
      <c r="L1022" s="2">
        <v>77</v>
      </c>
      <c r="M1022" s="2">
        <v>13</v>
      </c>
      <c r="N1022" s="2">
        <v>10</v>
      </c>
      <c r="O1022" s="2">
        <v>0</v>
      </c>
      <c r="P1022" s="2">
        <v>124</v>
      </c>
      <c r="Q1022" s="2">
        <v>30</v>
      </c>
      <c r="R1022" s="2">
        <v>2</v>
      </c>
      <c r="S1022" s="2" t="s">
        <v>31</v>
      </c>
      <c r="T1022" s="5">
        <f t="shared" si="105"/>
        <v>100</v>
      </c>
      <c r="U1022" s="4">
        <f t="shared" si="106"/>
        <v>0.10754208456678302</v>
      </c>
      <c r="V1022" s="4">
        <f t="shared" si="107"/>
        <v>0.10754208456678302</v>
      </c>
      <c r="W1022">
        <f t="shared" si="108"/>
        <v>19</v>
      </c>
      <c r="X1022" t="str">
        <f t="shared" si="109"/>
        <v>Friday</v>
      </c>
      <c r="Y1022" s="5" t="str">
        <f t="shared" si="110"/>
        <v>Mar</v>
      </c>
      <c r="Z1022" s="5" t="str">
        <f t="shared" si="111"/>
        <v>6-10</v>
      </c>
    </row>
    <row r="1023" spans="1:26" x14ac:dyDescent="0.25">
      <c r="A1023" s="2" t="s">
        <v>1056</v>
      </c>
      <c r="B1023" s="2" t="s">
        <v>26</v>
      </c>
      <c r="C1023" s="1">
        <v>45737</v>
      </c>
      <c r="D1023" s="3">
        <v>0.83958333333333335</v>
      </c>
      <c r="E1023" s="2" t="s">
        <v>16</v>
      </c>
      <c r="F1023" s="2" t="s">
        <v>30</v>
      </c>
      <c r="G1023" s="2">
        <v>45512</v>
      </c>
      <c r="H1023" s="2">
        <v>8</v>
      </c>
      <c r="I1023" s="2">
        <v>177</v>
      </c>
      <c r="J1023" s="2">
        <v>14835</v>
      </c>
      <c r="K1023" s="2">
        <v>10489</v>
      </c>
      <c r="L1023" s="2">
        <v>410</v>
      </c>
      <c r="M1023" s="2">
        <v>44</v>
      </c>
      <c r="N1023" s="2">
        <v>28</v>
      </c>
      <c r="O1023" s="2">
        <v>47</v>
      </c>
      <c r="P1023" s="2">
        <v>36</v>
      </c>
      <c r="Q1023" s="2">
        <v>86</v>
      </c>
      <c r="R1023" s="2">
        <v>20</v>
      </c>
      <c r="S1023" s="2" t="s">
        <v>31</v>
      </c>
      <c r="T1023" s="5">
        <f t="shared" si="105"/>
        <v>529</v>
      </c>
      <c r="U1023" s="4">
        <f t="shared" si="106"/>
        <v>0.2304666901037089</v>
      </c>
      <c r="V1023" s="4">
        <f t="shared" si="107"/>
        <v>0.2304666901037089</v>
      </c>
      <c r="W1023">
        <f t="shared" si="108"/>
        <v>20</v>
      </c>
      <c r="X1023" t="str">
        <f t="shared" si="109"/>
        <v>Friday</v>
      </c>
      <c r="Y1023" s="5" t="str">
        <f t="shared" si="110"/>
        <v>Mar</v>
      </c>
      <c r="Z1023" s="5" t="str">
        <f t="shared" si="111"/>
        <v>6-10</v>
      </c>
    </row>
    <row r="1024" spans="1:26" x14ac:dyDescent="0.25">
      <c r="A1024" s="2" t="s">
        <v>1057</v>
      </c>
      <c r="B1024" s="2" t="s">
        <v>26</v>
      </c>
      <c r="C1024" s="1">
        <v>45737</v>
      </c>
      <c r="D1024" s="3">
        <v>0.8618055555555556</v>
      </c>
      <c r="E1024" s="2" t="s">
        <v>15</v>
      </c>
      <c r="F1024" s="2" t="s">
        <v>27</v>
      </c>
      <c r="G1024" s="2">
        <v>45417</v>
      </c>
      <c r="H1024" s="2">
        <v>6</v>
      </c>
      <c r="I1024" s="2">
        <v>51</v>
      </c>
      <c r="J1024" s="2">
        <v>43696</v>
      </c>
      <c r="K1024" s="2">
        <v>34541</v>
      </c>
      <c r="L1024" s="2">
        <v>1402</v>
      </c>
      <c r="M1024" s="2">
        <v>121</v>
      </c>
      <c r="N1024" s="2">
        <v>229</v>
      </c>
      <c r="O1024" s="2">
        <v>158</v>
      </c>
      <c r="P1024" s="2">
        <v>119</v>
      </c>
      <c r="Q1024" s="2">
        <v>395</v>
      </c>
      <c r="R1024" s="2">
        <v>214</v>
      </c>
      <c r="S1024" s="2" t="s">
        <v>31</v>
      </c>
      <c r="T1024" s="5">
        <f t="shared" si="105"/>
        <v>1910</v>
      </c>
      <c r="U1024" s="4">
        <f t="shared" si="106"/>
        <v>0.7605301979435013</v>
      </c>
      <c r="V1024" s="4">
        <f t="shared" si="107"/>
        <v>0.7605301979435013</v>
      </c>
      <c r="W1024">
        <f t="shared" si="108"/>
        <v>20</v>
      </c>
      <c r="X1024" t="str">
        <f t="shared" si="109"/>
        <v>Friday</v>
      </c>
      <c r="Y1024" s="5" t="str">
        <f t="shared" si="110"/>
        <v>Mar</v>
      </c>
      <c r="Z1024" s="5" t="str">
        <f t="shared" si="111"/>
        <v>6-10</v>
      </c>
    </row>
    <row r="1025" spans="1:26" x14ac:dyDescent="0.25">
      <c r="A1025" s="2" t="s">
        <v>1058</v>
      </c>
      <c r="B1025" s="2" t="s">
        <v>26</v>
      </c>
      <c r="C1025" s="1">
        <v>45737</v>
      </c>
      <c r="D1025" s="3">
        <v>0.88263888888888886</v>
      </c>
      <c r="E1025" s="2" t="s">
        <v>16</v>
      </c>
      <c r="F1025" s="2" t="s">
        <v>30</v>
      </c>
      <c r="G1025" s="2">
        <v>45459</v>
      </c>
      <c r="H1025" s="2">
        <v>9</v>
      </c>
      <c r="I1025" s="2">
        <v>206</v>
      </c>
      <c r="J1025" s="2">
        <v>22192</v>
      </c>
      <c r="K1025" s="2">
        <v>15402</v>
      </c>
      <c r="L1025" s="2">
        <v>486</v>
      </c>
      <c r="M1025" s="2">
        <v>56</v>
      </c>
      <c r="N1025" s="2">
        <v>38</v>
      </c>
      <c r="O1025" s="2">
        <v>60</v>
      </c>
      <c r="P1025" s="2">
        <v>89</v>
      </c>
      <c r="Q1025" s="2">
        <v>250</v>
      </c>
      <c r="R1025" s="2">
        <v>22</v>
      </c>
      <c r="S1025" s="2" t="s">
        <v>31</v>
      </c>
      <c r="T1025" s="5">
        <f t="shared" si="105"/>
        <v>640</v>
      </c>
      <c r="U1025" s="4">
        <f t="shared" si="106"/>
        <v>0.33881079654193891</v>
      </c>
      <c r="V1025" s="4">
        <f t="shared" si="107"/>
        <v>0.33881079654193891</v>
      </c>
      <c r="W1025">
        <f t="shared" si="108"/>
        <v>21</v>
      </c>
      <c r="X1025" t="str">
        <f t="shared" si="109"/>
        <v>Friday</v>
      </c>
      <c r="Y1025" s="5" t="str">
        <f t="shared" si="110"/>
        <v>Mar</v>
      </c>
      <c r="Z1025" s="5" t="str">
        <f t="shared" si="111"/>
        <v>6-10</v>
      </c>
    </row>
    <row r="1026" spans="1:26" x14ac:dyDescent="0.25">
      <c r="A1026" s="2" t="s">
        <v>1059</v>
      </c>
      <c r="B1026" s="2" t="s">
        <v>26</v>
      </c>
      <c r="C1026" s="1">
        <v>45737</v>
      </c>
      <c r="D1026" s="3">
        <v>0.8930555555555556</v>
      </c>
      <c r="E1026" s="2" t="s">
        <v>17</v>
      </c>
      <c r="F1026" s="2" t="s">
        <v>44</v>
      </c>
      <c r="G1026" s="2">
        <v>45755</v>
      </c>
      <c r="H1026" s="2">
        <v>8</v>
      </c>
      <c r="I1026" s="2">
        <v>93</v>
      </c>
      <c r="J1026" s="2">
        <v>10102</v>
      </c>
      <c r="K1026" s="2">
        <v>7009</v>
      </c>
      <c r="L1026" s="2">
        <v>94</v>
      </c>
      <c r="M1026" s="2">
        <v>10</v>
      </c>
      <c r="N1026" s="2">
        <v>11</v>
      </c>
      <c r="O1026" s="2">
        <v>0</v>
      </c>
      <c r="P1026" s="2">
        <v>83</v>
      </c>
      <c r="Q1026" s="2">
        <v>95</v>
      </c>
      <c r="R1026" s="2">
        <v>4</v>
      </c>
      <c r="S1026" s="2" t="s">
        <v>31</v>
      </c>
      <c r="T1026" s="5">
        <f t="shared" ref="T1026:T1089" si="112">SUM(L1026:O1026)</f>
        <v>115</v>
      </c>
      <c r="U1026" s="4">
        <f t="shared" ref="U1026:U1089" si="113">K1026/G1026</f>
        <v>0.15318544421374714</v>
      </c>
      <c r="V1026" s="4">
        <f t="shared" ref="V1026:V1089" si="114">K1026/G1026</f>
        <v>0.15318544421374714</v>
      </c>
      <c r="W1026">
        <f t="shared" ref="W1026:W1089" si="115">HOUR(D1026)</f>
        <v>21</v>
      </c>
      <c r="X1026" t="str">
        <f t="shared" ref="X1026:X1089" si="116">TEXT(C1026,"dddd")</f>
        <v>Friday</v>
      </c>
      <c r="Y1026" s="5" t="str">
        <f t="shared" ref="Y1026:Y1089" si="117">TEXT(C1026,"mmm")</f>
        <v>Mar</v>
      </c>
      <c r="Z1026" s="5" t="str">
        <f t="shared" ref="Z1026:Z1089" si="118">IF(H1026&lt;=2,"0-2",IF(H1026&lt;=5,"3-5",IF(H1026&lt;=10,"6-10","11+")))</f>
        <v>6-10</v>
      </c>
    </row>
    <row r="1027" spans="1:26" x14ac:dyDescent="0.25">
      <c r="A1027" s="2" t="s">
        <v>1060</v>
      </c>
      <c r="B1027" s="2" t="s">
        <v>26</v>
      </c>
      <c r="C1027" s="1">
        <v>45737</v>
      </c>
      <c r="D1027" s="3">
        <v>0.91319444444444442</v>
      </c>
      <c r="E1027" s="2" t="s">
        <v>15</v>
      </c>
      <c r="F1027" s="2" t="s">
        <v>36</v>
      </c>
      <c r="G1027" s="2">
        <v>45441</v>
      </c>
      <c r="H1027" s="2">
        <v>10</v>
      </c>
      <c r="I1027" s="2">
        <v>50</v>
      </c>
      <c r="J1027" s="2">
        <v>25546</v>
      </c>
      <c r="K1027" s="2">
        <v>23288</v>
      </c>
      <c r="L1027" s="2">
        <v>743</v>
      </c>
      <c r="M1027" s="2">
        <v>69</v>
      </c>
      <c r="N1027" s="2">
        <v>113</v>
      </c>
      <c r="O1027" s="2">
        <v>90</v>
      </c>
      <c r="P1027" s="2">
        <v>174</v>
      </c>
      <c r="Q1027" s="2">
        <v>293</v>
      </c>
      <c r="R1027" s="2">
        <v>66</v>
      </c>
      <c r="S1027" s="2" t="s">
        <v>31</v>
      </c>
      <c r="T1027" s="5">
        <f t="shared" si="112"/>
        <v>1015</v>
      </c>
      <c r="U1027" s="4">
        <f t="shared" si="113"/>
        <v>0.51248872163904846</v>
      </c>
      <c r="V1027" s="4">
        <f t="shared" si="114"/>
        <v>0.51248872163904846</v>
      </c>
      <c r="W1027">
        <f t="shared" si="115"/>
        <v>21</v>
      </c>
      <c r="X1027" t="str">
        <f t="shared" si="116"/>
        <v>Friday</v>
      </c>
      <c r="Y1027" s="5" t="str">
        <f t="shared" si="117"/>
        <v>Mar</v>
      </c>
      <c r="Z1027" s="5" t="str">
        <f t="shared" si="118"/>
        <v>6-10</v>
      </c>
    </row>
    <row r="1028" spans="1:26" x14ac:dyDescent="0.25">
      <c r="A1028" s="2" t="s">
        <v>1061</v>
      </c>
      <c r="B1028" s="2" t="s">
        <v>26</v>
      </c>
      <c r="C1028" s="1">
        <v>45738</v>
      </c>
      <c r="D1028" s="3">
        <v>0.42777777777777776</v>
      </c>
      <c r="E1028" s="2" t="s">
        <v>16</v>
      </c>
      <c r="F1028" s="2" t="s">
        <v>36</v>
      </c>
      <c r="G1028" s="2">
        <v>45578</v>
      </c>
      <c r="H1028" s="2">
        <v>2</v>
      </c>
      <c r="I1028" s="2">
        <v>158</v>
      </c>
      <c r="J1028" s="2">
        <v>18306</v>
      </c>
      <c r="K1028" s="2">
        <v>13264</v>
      </c>
      <c r="L1028" s="2">
        <v>432</v>
      </c>
      <c r="M1028" s="2">
        <v>40</v>
      </c>
      <c r="N1028" s="2">
        <v>24</v>
      </c>
      <c r="O1028" s="2">
        <v>58</v>
      </c>
      <c r="P1028" s="2">
        <v>54</v>
      </c>
      <c r="Q1028" s="2">
        <v>288</v>
      </c>
      <c r="R1028" s="2">
        <v>28</v>
      </c>
      <c r="S1028" s="2" t="s">
        <v>28</v>
      </c>
      <c r="T1028" s="5">
        <f t="shared" si="112"/>
        <v>554</v>
      </c>
      <c r="U1028" s="4">
        <f t="shared" si="113"/>
        <v>0.29101759620869716</v>
      </c>
      <c r="V1028" s="4">
        <f t="shared" si="114"/>
        <v>0.29101759620869716</v>
      </c>
      <c r="W1028">
        <f t="shared" si="115"/>
        <v>10</v>
      </c>
      <c r="X1028" t="str">
        <f t="shared" si="116"/>
        <v>Saturday</v>
      </c>
      <c r="Y1028" s="5" t="str">
        <f t="shared" si="117"/>
        <v>Mar</v>
      </c>
      <c r="Z1028" s="5" t="str">
        <f t="shared" si="118"/>
        <v>0-2</v>
      </c>
    </row>
    <row r="1029" spans="1:26" x14ac:dyDescent="0.25">
      <c r="A1029" s="2" t="s">
        <v>1062</v>
      </c>
      <c r="B1029" s="2" t="s">
        <v>26</v>
      </c>
      <c r="C1029" s="1">
        <v>45738</v>
      </c>
      <c r="D1029" s="3">
        <v>0.53194444444444444</v>
      </c>
      <c r="E1029" s="2" t="s">
        <v>15</v>
      </c>
      <c r="F1029" s="2" t="s">
        <v>36</v>
      </c>
      <c r="G1029" s="2">
        <v>45688</v>
      </c>
      <c r="H1029" s="2">
        <v>7</v>
      </c>
      <c r="I1029" s="2">
        <v>272</v>
      </c>
      <c r="J1029" s="2">
        <v>43045</v>
      </c>
      <c r="K1029" s="2">
        <v>39089</v>
      </c>
      <c r="L1029" s="2">
        <v>1445</v>
      </c>
      <c r="M1029" s="2">
        <v>123</v>
      </c>
      <c r="N1029" s="2">
        <v>256</v>
      </c>
      <c r="O1029" s="2">
        <v>130</v>
      </c>
      <c r="P1029" s="2">
        <v>197</v>
      </c>
      <c r="Q1029" s="2">
        <v>1357</v>
      </c>
      <c r="R1029" s="2">
        <v>116</v>
      </c>
      <c r="S1029" s="2" t="s">
        <v>31</v>
      </c>
      <c r="T1029" s="5">
        <f t="shared" si="112"/>
        <v>1954</v>
      </c>
      <c r="U1029" s="4">
        <f t="shared" si="113"/>
        <v>0.85556382419891441</v>
      </c>
      <c r="V1029" s="4">
        <f t="shared" si="114"/>
        <v>0.85556382419891441</v>
      </c>
      <c r="W1029">
        <f t="shared" si="115"/>
        <v>12</v>
      </c>
      <c r="X1029" t="str">
        <f t="shared" si="116"/>
        <v>Saturday</v>
      </c>
      <c r="Y1029" s="5" t="str">
        <f t="shared" si="117"/>
        <v>Mar</v>
      </c>
      <c r="Z1029" s="5" t="str">
        <f t="shared" si="118"/>
        <v>6-10</v>
      </c>
    </row>
    <row r="1030" spans="1:26" x14ac:dyDescent="0.25">
      <c r="A1030" s="2" t="s">
        <v>1063</v>
      </c>
      <c r="B1030" s="2" t="s">
        <v>26</v>
      </c>
      <c r="C1030" s="1">
        <v>45738</v>
      </c>
      <c r="D1030" s="3">
        <v>0.60486111111111107</v>
      </c>
      <c r="E1030" s="2" t="s">
        <v>16</v>
      </c>
      <c r="F1030" s="2" t="s">
        <v>27</v>
      </c>
      <c r="G1030" s="2">
        <v>45606</v>
      </c>
      <c r="H1030" s="2">
        <v>7</v>
      </c>
      <c r="I1030" s="2">
        <v>112</v>
      </c>
      <c r="J1030" s="2">
        <v>13124</v>
      </c>
      <c r="K1030" s="2">
        <v>10846</v>
      </c>
      <c r="L1030" s="2">
        <v>294</v>
      </c>
      <c r="M1030" s="2">
        <v>28</v>
      </c>
      <c r="N1030" s="2">
        <v>23</v>
      </c>
      <c r="O1030" s="2">
        <v>40</v>
      </c>
      <c r="P1030" s="2">
        <v>57</v>
      </c>
      <c r="Q1030" s="2">
        <v>267</v>
      </c>
      <c r="R1030" s="2">
        <v>19</v>
      </c>
      <c r="S1030" s="2" t="s">
        <v>31</v>
      </c>
      <c r="T1030" s="5">
        <f t="shared" si="112"/>
        <v>385</v>
      </c>
      <c r="U1030" s="4">
        <f t="shared" si="113"/>
        <v>0.23781958514230583</v>
      </c>
      <c r="V1030" s="4">
        <f t="shared" si="114"/>
        <v>0.23781958514230583</v>
      </c>
      <c r="W1030">
        <f t="shared" si="115"/>
        <v>14</v>
      </c>
      <c r="X1030" t="str">
        <f t="shared" si="116"/>
        <v>Saturday</v>
      </c>
      <c r="Y1030" s="5" t="str">
        <f t="shared" si="117"/>
        <v>Mar</v>
      </c>
      <c r="Z1030" s="5" t="str">
        <f t="shared" si="118"/>
        <v>6-10</v>
      </c>
    </row>
    <row r="1031" spans="1:26" x14ac:dyDescent="0.25">
      <c r="A1031" s="2" t="s">
        <v>1064</v>
      </c>
      <c r="B1031" s="2" t="s">
        <v>26</v>
      </c>
      <c r="C1031" s="1">
        <v>45738</v>
      </c>
      <c r="D1031" s="3">
        <v>0.64375000000000004</v>
      </c>
      <c r="E1031" s="2" t="s">
        <v>17</v>
      </c>
      <c r="F1031" s="2" t="s">
        <v>27</v>
      </c>
      <c r="G1031" s="2">
        <v>45579</v>
      </c>
      <c r="H1031" s="2">
        <v>3</v>
      </c>
      <c r="I1031" s="2">
        <v>20</v>
      </c>
      <c r="J1031" s="2">
        <v>8882</v>
      </c>
      <c r="K1031" s="2">
        <v>7677</v>
      </c>
      <c r="L1031" s="2">
        <v>109</v>
      </c>
      <c r="M1031" s="2">
        <v>11</v>
      </c>
      <c r="N1031" s="2">
        <v>15</v>
      </c>
      <c r="O1031" s="2">
        <v>0</v>
      </c>
      <c r="P1031" s="2">
        <v>126</v>
      </c>
      <c r="Q1031" s="2">
        <v>87</v>
      </c>
      <c r="R1031" s="2">
        <v>3</v>
      </c>
      <c r="S1031" s="2" t="s">
        <v>31</v>
      </c>
      <c r="T1031" s="5">
        <f t="shared" si="112"/>
        <v>135</v>
      </c>
      <c r="U1031" s="4">
        <f t="shared" si="113"/>
        <v>0.16843283090897124</v>
      </c>
      <c r="V1031" s="4">
        <f t="shared" si="114"/>
        <v>0.16843283090897124</v>
      </c>
      <c r="W1031">
        <f t="shared" si="115"/>
        <v>15</v>
      </c>
      <c r="X1031" t="str">
        <f t="shared" si="116"/>
        <v>Saturday</v>
      </c>
      <c r="Y1031" s="5" t="str">
        <f t="shared" si="117"/>
        <v>Mar</v>
      </c>
      <c r="Z1031" s="5" t="str">
        <f t="shared" si="118"/>
        <v>3-5</v>
      </c>
    </row>
    <row r="1032" spans="1:26" x14ac:dyDescent="0.25">
      <c r="A1032" s="2" t="s">
        <v>1065</v>
      </c>
      <c r="B1032" s="2" t="s">
        <v>26</v>
      </c>
      <c r="C1032" s="1">
        <v>45738</v>
      </c>
      <c r="D1032" s="3">
        <v>0.67569444444444449</v>
      </c>
      <c r="E1032" s="2" t="s">
        <v>19</v>
      </c>
      <c r="F1032" s="2" t="s">
        <v>30</v>
      </c>
      <c r="G1032" s="2">
        <v>45489</v>
      </c>
      <c r="H1032" s="2">
        <v>16</v>
      </c>
      <c r="I1032" s="2">
        <v>295</v>
      </c>
      <c r="J1032" s="2">
        <v>16517</v>
      </c>
      <c r="K1032" s="2">
        <v>15215</v>
      </c>
      <c r="L1032" s="2">
        <v>615</v>
      </c>
      <c r="M1032" s="2">
        <v>57</v>
      </c>
      <c r="N1032" s="2">
        <v>65</v>
      </c>
      <c r="O1032" s="2">
        <v>208</v>
      </c>
      <c r="P1032" s="2">
        <v>34</v>
      </c>
      <c r="Q1032" s="2">
        <v>284</v>
      </c>
      <c r="R1032" s="2">
        <v>38</v>
      </c>
      <c r="S1032" s="2" t="s">
        <v>28</v>
      </c>
      <c r="T1032" s="5">
        <f t="shared" si="112"/>
        <v>945</v>
      </c>
      <c r="U1032" s="4">
        <f t="shared" si="113"/>
        <v>0.3344764668381367</v>
      </c>
      <c r="V1032" s="4">
        <f t="shared" si="114"/>
        <v>0.3344764668381367</v>
      </c>
      <c r="W1032">
        <f t="shared" si="115"/>
        <v>16</v>
      </c>
      <c r="X1032" t="str">
        <f t="shared" si="116"/>
        <v>Saturday</v>
      </c>
      <c r="Y1032" s="5" t="str">
        <f t="shared" si="117"/>
        <v>Mar</v>
      </c>
      <c r="Z1032" s="5" t="str">
        <f t="shared" si="118"/>
        <v>11+</v>
      </c>
    </row>
    <row r="1033" spans="1:26" x14ac:dyDescent="0.25">
      <c r="A1033" s="2" t="s">
        <v>1066</v>
      </c>
      <c r="B1033" s="2" t="s">
        <v>26</v>
      </c>
      <c r="C1033" s="1">
        <v>45738</v>
      </c>
      <c r="D1033" s="3">
        <v>0.74791666666666667</v>
      </c>
      <c r="E1033" s="2" t="s">
        <v>15</v>
      </c>
      <c r="F1033" s="2" t="s">
        <v>30</v>
      </c>
      <c r="G1033" s="2">
        <v>45707</v>
      </c>
      <c r="H1033" s="2">
        <v>6</v>
      </c>
      <c r="I1033" s="2">
        <v>114</v>
      </c>
      <c r="J1033" s="2">
        <v>102641</v>
      </c>
      <c r="K1033" s="2">
        <v>71207</v>
      </c>
      <c r="L1033" s="2">
        <v>2089</v>
      </c>
      <c r="M1033" s="2">
        <v>179</v>
      </c>
      <c r="N1033" s="2">
        <v>476</v>
      </c>
      <c r="O1033" s="2">
        <v>263</v>
      </c>
      <c r="P1033" s="2">
        <v>476</v>
      </c>
      <c r="Q1033" s="2">
        <v>1238</v>
      </c>
      <c r="R1033" s="2">
        <v>417</v>
      </c>
      <c r="S1033" s="2" t="s">
        <v>28</v>
      </c>
      <c r="T1033" s="5">
        <f t="shared" si="112"/>
        <v>3007</v>
      </c>
      <c r="U1033" s="4">
        <f t="shared" si="113"/>
        <v>1.5579014155381015</v>
      </c>
      <c r="V1033" s="4">
        <f t="shared" si="114"/>
        <v>1.5579014155381015</v>
      </c>
      <c r="W1033">
        <f t="shared" si="115"/>
        <v>17</v>
      </c>
      <c r="X1033" t="str">
        <f t="shared" si="116"/>
        <v>Saturday</v>
      </c>
      <c r="Y1033" s="5" t="str">
        <f t="shared" si="117"/>
        <v>Mar</v>
      </c>
      <c r="Z1033" s="5" t="str">
        <f t="shared" si="118"/>
        <v>6-10</v>
      </c>
    </row>
    <row r="1034" spans="1:26" x14ac:dyDescent="0.25">
      <c r="A1034" s="2" t="s">
        <v>1067</v>
      </c>
      <c r="B1034" s="2" t="s">
        <v>26</v>
      </c>
      <c r="C1034" s="1">
        <v>45738</v>
      </c>
      <c r="D1034" s="3">
        <v>0.75416666666666665</v>
      </c>
      <c r="E1034" s="2" t="s">
        <v>19</v>
      </c>
      <c r="F1034" s="2" t="s">
        <v>36</v>
      </c>
      <c r="G1034" s="2">
        <v>45594</v>
      </c>
      <c r="H1034" s="2">
        <v>8</v>
      </c>
      <c r="I1034" s="2">
        <v>255</v>
      </c>
      <c r="J1034" s="2">
        <v>20187</v>
      </c>
      <c r="K1034" s="2">
        <v>14148</v>
      </c>
      <c r="L1034" s="2">
        <v>813</v>
      </c>
      <c r="M1034" s="2">
        <v>82</v>
      </c>
      <c r="N1034" s="2">
        <v>117</v>
      </c>
      <c r="O1034" s="2">
        <v>484</v>
      </c>
      <c r="P1034" s="2">
        <v>104</v>
      </c>
      <c r="Q1034" s="2">
        <v>330</v>
      </c>
      <c r="R1034" s="2">
        <v>19</v>
      </c>
      <c r="S1034" s="2" t="s">
        <v>31</v>
      </c>
      <c r="T1034" s="5">
        <f t="shared" si="112"/>
        <v>1496</v>
      </c>
      <c r="U1034" s="4">
        <f t="shared" si="113"/>
        <v>0.31030398736675879</v>
      </c>
      <c r="V1034" s="4">
        <f t="shared" si="114"/>
        <v>0.31030398736675879</v>
      </c>
      <c r="W1034">
        <f t="shared" si="115"/>
        <v>18</v>
      </c>
      <c r="X1034" t="str">
        <f t="shared" si="116"/>
        <v>Saturday</v>
      </c>
      <c r="Y1034" s="5" t="str">
        <f t="shared" si="117"/>
        <v>Mar</v>
      </c>
      <c r="Z1034" s="5" t="str">
        <f t="shared" si="118"/>
        <v>6-10</v>
      </c>
    </row>
    <row r="1035" spans="1:26" x14ac:dyDescent="0.25">
      <c r="A1035" s="2" t="s">
        <v>1068</v>
      </c>
      <c r="B1035" s="2" t="s">
        <v>26</v>
      </c>
      <c r="C1035" s="1">
        <v>45738</v>
      </c>
      <c r="D1035" s="3">
        <v>0.82361111111111107</v>
      </c>
      <c r="E1035" s="2" t="s">
        <v>17</v>
      </c>
      <c r="F1035" s="2" t="s">
        <v>44</v>
      </c>
      <c r="G1035" s="2">
        <v>45481</v>
      </c>
      <c r="H1035" s="2">
        <v>9</v>
      </c>
      <c r="I1035" s="2">
        <v>57</v>
      </c>
      <c r="J1035" s="2">
        <v>10483</v>
      </c>
      <c r="K1035" s="2">
        <v>8870</v>
      </c>
      <c r="L1035" s="2">
        <v>142</v>
      </c>
      <c r="M1035" s="2">
        <v>16</v>
      </c>
      <c r="N1035" s="2">
        <v>23</v>
      </c>
      <c r="O1035" s="2">
        <v>0</v>
      </c>
      <c r="P1035" s="2">
        <v>152</v>
      </c>
      <c r="Q1035" s="2">
        <v>114</v>
      </c>
      <c r="R1035" s="2">
        <v>3</v>
      </c>
      <c r="S1035" s="2" t="s">
        <v>28</v>
      </c>
      <c r="T1035" s="5">
        <f t="shared" si="112"/>
        <v>181</v>
      </c>
      <c r="U1035" s="4">
        <f t="shared" si="113"/>
        <v>0.19502649458015436</v>
      </c>
      <c r="V1035" s="4">
        <f t="shared" si="114"/>
        <v>0.19502649458015436</v>
      </c>
      <c r="W1035">
        <f t="shared" si="115"/>
        <v>19</v>
      </c>
      <c r="X1035" t="str">
        <f t="shared" si="116"/>
        <v>Saturday</v>
      </c>
      <c r="Y1035" s="5" t="str">
        <f t="shared" si="117"/>
        <v>Mar</v>
      </c>
      <c r="Z1035" s="5" t="str">
        <f t="shared" si="118"/>
        <v>6-10</v>
      </c>
    </row>
    <row r="1036" spans="1:26" x14ac:dyDescent="0.25">
      <c r="A1036" s="2" t="s">
        <v>1069</v>
      </c>
      <c r="B1036" s="2" t="s">
        <v>26</v>
      </c>
      <c r="C1036" s="1">
        <v>45738</v>
      </c>
      <c r="D1036" s="3">
        <v>0.91597222222222219</v>
      </c>
      <c r="E1036" s="2" t="s">
        <v>16</v>
      </c>
      <c r="F1036" s="2" t="s">
        <v>27</v>
      </c>
      <c r="G1036" s="2">
        <v>45508</v>
      </c>
      <c r="H1036" s="2">
        <v>11</v>
      </c>
      <c r="I1036" s="2">
        <v>161</v>
      </c>
      <c r="J1036" s="2">
        <v>16779</v>
      </c>
      <c r="K1036" s="2">
        <v>13296</v>
      </c>
      <c r="L1036" s="2">
        <v>414</v>
      </c>
      <c r="M1036" s="2">
        <v>36</v>
      </c>
      <c r="N1036" s="2">
        <v>24</v>
      </c>
      <c r="O1036" s="2">
        <v>59</v>
      </c>
      <c r="P1036" s="2">
        <v>66</v>
      </c>
      <c r="Q1036" s="2">
        <v>338</v>
      </c>
      <c r="R1036" s="2">
        <v>14</v>
      </c>
      <c r="S1036" s="2" t="s">
        <v>31</v>
      </c>
      <c r="T1036" s="5">
        <f t="shared" si="112"/>
        <v>533</v>
      </c>
      <c r="U1036" s="4">
        <f t="shared" si="113"/>
        <v>0.2921684099498989</v>
      </c>
      <c r="V1036" s="4">
        <f t="shared" si="114"/>
        <v>0.2921684099498989</v>
      </c>
      <c r="W1036">
        <f t="shared" si="115"/>
        <v>21</v>
      </c>
      <c r="X1036" t="str">
        <f t="shared" si="116"/>
        <v>Saturday</v>
      </c>
      <c r="Y1036" s="5" t="str">
        <f t="shared" si="117"/>
        <v>Mar</v>
      </c>
      <c r="Z1036" s="5" t="str">
        <f t="shared" si="118"/>
        <v>11+</v>
      </c>
    </row>
    <row r="1037" spans="1:26" x14ac:dyDescent="0.25">
      <c r="A1037" s="2" t="s">
        <v>1070</v>
      </c>
      <c r="B1037" s="2" t="s">
        <v>26</v>
      </c>
      <c r="C1037" s="1">
        <v>45739</v>
      </c>
      <c r="D1037" s="3">
        <v>0.22708333333333333</v>
      </c>
      <c r="E1037" s="2" t="s">
        <v>15</v>
      </c>
      <c r="F1037" s="2" t="s">
        <v>49</v>
      </c>
      <c r="G1037" s="2">
        <v>45553</v>
      </c>
      <c r="H1037" s="2">
        <v>7</v>
      </c>
      <c r="I1037" s="2">
        <v>74</v>
      </c>
      <c r="J1037" s="2">
        <v>17277</v>
      </c>
      <c r="K1037" s="2">
        <v>13857</v>
      </c>
      <c r="L1037" s="2">
        <v>430</v>
      </c>
      <c r="M1037" s="2">
        <v>36</v>
      </c>
      <c r="N1037" s="2">
        <v>89</v>
      </c>
      <c r="O1037" s="2">
        <v>51</v>
      </c>
      <c r="P1037" s="2">
        <v>63</v>
      </c>
      <c r="Q1037" s="2">
        <v>569</v>
      </c>
      <c r="R1037" s="2">
        <v>82</v>
      </c>
      <c r="S1037" s="2" t="s">
        <v>31</v>
      </c>
      <c r="T1037" s="5">
        <f t="shared" si="112"/>
        <v>606</v>
      </c>
      <c r="U1037" s="4">
        <f t="shared" si="113"/>
        <v>0.30419511338440935</v>
      </c>
      <c r="V1037" s="4">
        <f t="shared" si="114"/>
        <v>0.30419511338440935</v>
      </c>
      <c r="W1037">
        <f t="shared" si="115"/>
        <v>5</v>
      </c>
      <c r="X1037" t="str">
        <f t="shared" si="116"/>
        <v>Sunday</v>
      </c>
      <c r="Y1037" s="5" t="str">
        <f t="shared" si="117"/>
        <v>Mar</v>
      </c>
      <c r="Z1037" s="5" t="str">
        <f t="shared" si="118"/>
        <v>6-10</v>
      </c>
    </row>
    <row r="1038" spans="1:26" x14ac:dyDescent="0.25">
      <c r="A1038" s="2" t="s">
        <v>1071</v>
      </c>
      <c r="B1038" s="2" t="s">
        <v>26</v>
      </c>
      <c r="C1038" s="1">
        <v>45739</v>
      </c>
      <c r="D1038" s="3">
        <v>0.34027777777777779</v>
      </c>
      <c r="E1038" s="2" t="s">
        <v>15</v>
      </c>
      <c r="F1038" s="2" t="s">
        <v>49</v>
      </c>
      <c r="G1038" s="2">
        <v>45491</v>
      </c>
      <c r="H1038" s="2">
        <v>6</v>
      </c>
      <c r="I1038" s="2">
        <v>88</v>
      </c>
      <c r="J1038" s="2">
        <v>24017</v>
      </c>
      <c r="K1038" s="2">
        <v>20324</v>
      </c>
      <c r="L1038" s="2">
        <v>935</v>
      </c>
      <c r="M1038" s="2">
        <v>64</v>
      </c>
      <c r="N1038" s="2">
        <v>173</v>
      </c>
      <c r="O1038" s="2">
        <v>98</v>
      </c>
      <c r="P1038" s="2">
        <v>119</v>
      </c>
      <c r="Q1038" s="2">
        <v>237</v>
      </c>
      <c r="R1038" s="2">
        <v>130</v>
      </c>
      <c r="S1038" s="2" t="s">
        <v>31</v>
      </c>
      <c r="T1038" s="5">
        <f t="shared" si="112"/>
        <v>1270</v>
      </c>
      <c r="U1038" s="4">
        <f t="shared" si="113"/>
        <v>0.44676969070805217</v>
      </c>
      <c r="V1038" s="4">
        <f t="shared" si="114"/>
        <v>0.44676969070805217</v>
      </c>
      <c r="W1038">
        <f t="shared" si="115"/>
        <v>8</v>
      </c>
      <c r="X1038" t="str">
        <f t="shared" si="116"/>
        <v>Sunday</v>
      </c>
      <c r="Y1038" s="5" t="str">
        <f t="shared" si="117"/>
        <v>Mar</v>
      </c>
      <c r="Z1038" s="5" t="str">
        <f t="shared" si="118"/>
        <v>6-10</v>
      </c>
    </row>
    <row r="1039" spans="1:26" x14ac:dyDescent="0.25">
      <c r="A1039" s="2" t="s">
        <v>1072</v>
      </c>
      <c r="B1039" s="2" t="s">
        <v>26</v>
      </c>
      <c r="C1039" s="1">
        <v>45739</v>
      </c>
      <c r="D1039" s="3">
        <v>0.37430555555555556</v>
      </c>
      <c r="E1039" s="2" t="s">
        <v>19</v>
      </c>
      <c r="F1039" s="2" t="s">
        <v>38</v>
      </c>
      <c r="G1039" s="2">
        <v>45543</v>
      </c>
      <c r="H1039" s="2">
        <v>8</v>
      </c>
      <c r="I1039" s="2">
        <v>261</v>
      </c>
      <c r="J1039" s="2">
        <v>5460</v>
      </c>
      <c r="K1039" s="2">
        <v>3767</v>
      </c>
      <c r="L1039" s="2">
        <v>172</v>
      </c>
      <c r="M1039" s="2">
        <v>23</v>
      </c>
      <c r="N1039" s="2">
        <v>26</v>
      </c>
      <c r="O1039" s="2">
        <v>123</v>
      </c>
      <c r="P1039" s="2">
        <v>52</v>
      </c>
      <c r="Q1039" s="2">
        <v>62</v>
      </c>
      <c r="R1039" s="2">
        <v>8</v>
      </c>
      <c r="S1039" s="2" t="s">
        <v>31</v>
      </c>
      <c r="T1039" s="5">
        <f t="shared" si="112"/>
        <v>344</v>
      </c>
      <c r="U1039" s="4">
        <f t="shared" si="113"/>
        <v>8.2713040423336187E-2</v>
      </c>
      <c r="V1039" s="4">
        <f t="shared" si="114"/>
        <v>8.2713040423336187E-2</v>
      </c>
      <c r="W1039">
        <f t="shared" si="115"/>
        <v>8</v>
      </c>
      <c r="X1039" t="str">
        <f t="shared" si="116"/>
        <v>Sunday</v>
      </c>
      <c r="Y1039" s="5" t="str">
        <f t="shared" si="117"/>
        <v>Mar</v>
      </c>
      <c r="Z1039" s="5" t="str">
        <f t="shared" si="118"/>
        <v>6-10</v>
      </c>
    </row>
    <row r="1040" spans="1:26" x14ac:dyDescent="0.25">
      <c r="A1040" s="2" t="s">
        <v>1073</v>
      </c>
      <c r="B1040" s="2" t="s">
        <v>26</v>
      </c>
      <c r="C1040" s="1">
        <v>45739</v>
      </c>
      <c r="D1040" s="3">
        <v>0.375</v>
      </c>
      <c r="E1040" s="2" t="s">
        <v>15</v>
      </c>
      <c r="F1040" s="2" t="s">
        <v>46</v>
      </c>
      <c r="G1040" s="2">
        <v>45549</v>
      </c>
      <c r="H1040" s="2">
        <v>11</v>
      </c>
      <c r="I1040" s="2">
        <v>59</v>
      </c>
      <c r="J1040" s="2">
        <v>24292</v>
      </c>
      <c r="K1040" s="2">
        <v>18670</v>
      </c>
      <c r="L1040" s="2">
        <v>552</v>
      </c>
      <c r="M1040" s="2">
        <v>56</v>
      </c>
      <c r="N1040" s="2">
        <v>97</v>
      </c>
      <c r="O1040" s="2">
        <v>63</v>
      </c>
      <c r="P1040" s="2">
        <v>69</v>
      </c>
      <c r="Q1040" s="2">
        <v>557</v>
      </c>
      <c r="R1040" s="2">
        <v>119</v>
      </c>
      <c r="S1040" s="2" t="s">
        <v>31</v>
      </c>
      <c r="T1040" s="5">
        <f t="shared" si="112"/>
        <v>768</v>
      </c>
      <c r="U1040" s="4">
        <f t="shared" si="113"/>
        <v>0.40988825221190367</v>
      </c>
      <c r="V1040" s="4">
        <f t="shared" si="114"/>
        <v>0.40988825221190367</v>
      </c>
      <c r="W1040">
        <f t="shared" si="115"/>
        <v>9</v>
      </c>
      <c r="X1040" t="str">
        <f t="shared" si="116"/>
        <v>Sunday</v>
      </c>
      <c r="Y1040" s="5" t="str">
        <f t="shared" si="117"/>
        <v>Mar</v>
      </c>
      <c r="Z1040" s="5" t="str">
        <f t="shared" si="118"/>
        <v>11+</v>
      </c>
    </row>
    <row r="1041" spans="1:26" x14ac:dyDescent="0.25">
      <c r="A1041" s="2" t="s">
        <v>1074</v>
      </c>
      <c r="B1041" s="2" t="s">
        <v>26</v>
      </c>
      <c r="C1041" s="1">
        <v>45739</v>
      </c>
      <c r="D1041" s="3">
        <v>0.55069444444444449</v>
      </c>
      <c r="E1041" s="2" t="s">
        <v>19</v>
      </c>
      <c r="F1041" s="2" t="s">
        <v>46</v>
      </c>
      <c r="G1041" s="2">
        <v>45475</v>
      </c>
      <c r="H1041" s="2">
        <v>4</v>
      </c>
      <c r="I1041" s="2">
        <v>200</v>
      </c>
      <c r="J1041" s="2">
        <v>11078</v>
      </c>
      <c r="K1041" s="2">
        <v>8553</v>
      </c>
      <c r="L1041" s="2">
        <v>431</v>
      </c>
      <c r="M1041" s="2">
        <v>62</v>
      </c>
      <c r="N1041" s="2">
        <v>66</v>
      </c>
      <c r="O1041" s="2">
        <v>263</v>
      </c>
      <c r="P1041" s="2">
        <v>42</v>
      </c>
      <c r="Q1041" s="2">
        <v>131</v>
      </c>
      <c r="R1041" s="2">
        <v>25</v>
      </c>
      <c r="S1041" s="2" t="s">
        <v>31</v>
      </c>
      <c r="T1041" s="5">
        <f t="shared" si="112"/>
        <v>822</v>
      </c>
      <c r="U1041" s="4">
        <f t="shared" si="113"/>
        <v>0.18808136338647607</v>
      </c>
      <c r="V1041" s="4">
        <f t="shared" si="114"/>
        <v>0.18808136338647607</v>
      </c>
      <c r="W1041">
        <f t="shared" si="115"/>
        <v>13</v>
      </c>
      <c r="X1041" t="str">
        <f t="shared" si="116"/>
        <v>Sunday</v>
      </c>
      <c r="Y1041" s="5" t="str">
        <f t="shared" si="117"/>
        <v>Mar</v>
      </c>
      <c r="Z1041" s="5" t="str">
        <f t="shared" si="118"/>
        <v>3-5</v>
      </c>
    </row>
    <row r="1042" spans="1:26" x14ac:dyDescent="0.25">
      <c r="A1042" s="2" t="s">
        <v>1075</v>
      </c>
      <c r="B1042" s="2" t="s">
        <v>26</v>
      </c>
      <c r="C1042" s="1">
        <v>45739</v>
      </c>
      <c r="D1042" s="3">
        <v>0.70763888888888893</v>
      </c>
      <c r="E1042" s="2" t="s">
        <v>16</v>
      </c>
      <c r="F1042" s="2" t="s">
        <v>46</v>
      </c>
      <c r="G1042" s="2">
        <v>45817</v>
      </c>
      <c r="H1042" s="2">
        <v>8</v>
      </c>
      <c r="I1042" s="2">
        <v>124</v>
      </c>
      <c r="J1042" s="2">
        <v>24293</v>
      </c>
      <c r="K1042" s="2">
        <v>17812</v>
      </c>
      <c r="L1042" s="2">
        <v>448</v>
      </c>
      <c r="M1042" s="2">
        <v>38</v>
      </c>
      <c r="N1042" s="2">
        <v>22</v>
      </c>
      <c r="O1042" s="2">
        <v>47</v>
      </c>
      <c r="P1042" s="2">
        <v>107</v>
      </c>
      <c r="Q1042" s="2">
        <v>243</v>
      </c>
      <c r="R1042" s="2">
        <v>41</v>
      </c>
      <c r="S1042" s="2" t="s">
        <v>28</v>
      </c>
      <c r="T1042" s="5">
        <f t="shared" si="112"/>
        <v>555</v>
      </c>
      <c r="U1042" s="4">
        <f t="shared" si="113"/>
        <v>0.38876399589671956</v>
      </c>
      <c r="V1042" s="4">
        <f t="shared" si="114"/>
        <v>0.38876399589671956</v>
      </c>
      <c r="W1042">
        <f t="shared" si="115"/>
        <v>16</v>
      </c>
      <c r="X1042" t="str">
        <f t="shared" si="116"/>
        <v>Sunday</v>
      </c>
      <c r="Y1042" s="5" t="str">
        <f t="shared" si="117"/>
        <v>Mar</v>
      </c>
      <c r="Z1042" s="5" t="str">
        <f t="shared" si="118"/>
        <v>6-10</v>
      </c>
    </row>
    <row r="1043" spans="1:26" x14ac:dyDescent="0.25">
      <c r="A1043" s="2" t="s">
        <v>1076</v>
      </c>
      <c r="B1043" s="2" t="s">
        <v>26</v>
      </c>
      <c r="C1043" s="1">
        <v>45739</v>
      </c>
      <c r="D1043" s="3">
        <v>0.74513888888888891</v>
      </c>
      <c r="E1043" s="2" t="s">
        <v>16</v>
      </c>
      <c r="F1043" s="2" t="s">
        <v>27</v>
      </c>
      <c r="G1043" s="2">
        <v>45478</v>
      </c>
      <c r="H1043" s="2">
        <v>9</v>
      </c>
      <c r="I1043" s="2">
        <v>250</v>
      </c>
      <c r="J1043" s="2">
        <v>13407</v>
      </c>
      <c r="K1043" s="2">
        <v>10073</v>
      </c>
      <c r="L1043" s="2">
        <v>399</v>
      </c>
      <c r="M1043" s="2">
        <v>23</v>
      </c>
      <c r="N1043" s="2">
        <v>20</v>
      </c>
      <c r="O1043" s="2">
        <v>59</v>
      </c>
      <c r="P1043" s="2">
        <v>21</v>
      </c>
      <c r="Q1043" s="2">
        <v>114</v>
      </c>
      <c r="R1043" s="2">
        <v>19</v>
      </c>
      <c r="S1043" s="2" t="s">
        <v>31</v>
      </c>
      <c r="T1043" s="5">
        <f t="shared" si="112"/>
        <v>501</v>
      </c>
      <c r="U1043" s="4">
        <f t="shared" si="113"/>
        <v>0.22149171027749681</v>
      </c>
      <c r="V1043" s="4">
        <f t="shared" si="114"/>
        <v>0.22149171027749681</v>
      </c>
      <c r="W1043">
        <f t="shared" si="115"/>
        <v>17</v>
      </c>
      <c r="X1043" t="str">
        <f t="shared" si="116"/>
        <v>Sunday</v>
      </c>
      <c r="Y1043" s="5" t="str">
        <f t="shared" si="117"/>
        <v>Mar</v>
      </c>
      <c r="Z1043" s="5" t="str">
        <f t="shared" si="118"/>
        <v>6-10</v>
      </c>
    </row>
    <row r="1044" spans="1:26" x14ac:dyDescent="0.25">
      <c r="A1044" s="2" t="s">
        <v>1077</v>
      </c>
      <c r="B1044" s="2" t="s">
        <v>26</v>
      </c>
      <c r="C1044" s="1">
        <v>45739</v>
      </c>
      <c r="D1044" s="3">
        <v>0.76944444444444449</v>
      </c>
      <c r="E1044" s="2" t="s">
        <v>16</v>
      </c>
      <c r="F1044" s="2" t="s">
        <v>44</v>
      </c>
      <c r="G1044" s="2">
        <v>45458</v>
      </c>
      <c r="H1044" s="2">
        <v>7</v>
      </c>
      <c r="I1044" s="2">
        <v>412</v>
      </c>
      <c r="J1044" s="2">
        <v>9088</v>
      </c>
      <c r="K1044" s="2">
        <v>7265</v>
      </c>
      <c r="L1044" s="2">
        <v>308</v>
      </c>
      <c r="M1044" s="2">
        <v>28</v>
      </c>
      <c r="N1044" s="2">
        <v>20</v>
      </c>
      <c r="O1044" s="2">
        <v>46</v>
      </c>
      <c r="P1044" s="2">
        <v>20</v>
      </c>
      <c r="Q1044" s="2">
        <v>107</v>
      </c>
      <c r="R1044" s="2">
        <v>9</v>
      </c>
      <c r="S1044" s="2" t="s">
        <v>31</v>
      </c>
      <c r="T1044" s="5">
        <f t="shared" si="112"/>
        <v>402</v>
      </c>
      <c r="U1044" s="4">
        <f t="shared" si="113"/>
        <v>0.15981785384310793</v>
      </c>
      <c r="V1044" s="4">
        <f t="shared" si="114"/>
        <v>0.15981785384310793</v>
      </c>
      <c r="W1044">
        <f t="shared" si="115"/>
        <v>18</v>
      </c>
      <c r="X1044" t="str">
        <f t="shared" si="116"/>
        <v>Sunday</v>
      </c>
      <c r="Y1044" s="5" t="str">
        <f t="shared" si="117"/>
        <v>Mar</v>
      </c>
      <c r="Z1044" s="5" t="str">
        <f t="shared" si="118"/>
        <v>6-10</v>
      </c>
    </row>
    <row r="1045" spans="1:26" x14ac:dyDescent="0.25">
      <c r="A1045" s="2" t="s">
        <v>1078</v>
      </c>
      <c r="B1045" s="2" t="s">
        <v>26</v>
      </c>
      <c r="C1045" s="1">
        <v>45739</v>
      </c>
      <c r="D1045" s="3">
        <v>0.7895833333333333</v>
      </c>
      <c r="E1045" s="2" t="s">
        <v>16</v>
      </c>
      <c r="F1045" s="2" t="s">
        <v>30</v>
      </c>
      <c r="G1045" s="2">
        <v>45775</v>
      </c>
      <c r="H1045" s="2">
        <v>8</v>
      </c>
      <c r="I1045" s="2">
        <v>290</v>
      </c>
      <c r="J1045" s="2">
        <v>15998</v>
      </c>
      <c r="K1045" s="2">
        <v>12268</v>
      </c>
      <c r="L1045" s="2">
        <v>331</v>
      </c>
      <c r="M1045" s="2">
        <v>42</v>
      </c>
      <c r="N1045" s="2">
        <v>24</v>
      </c>
      <c r="O1045" s="2">
        <v>50</v>
      </c>
      <c r="P1045" s="2">
        <v>73</v>
      </c>
      <c r="Q1045" s="2">
        <v>308</v>
      </c>
      <c r="R1045" s="2">
        <v>26</v>
      </c>
      <c r="S1045" s="2" t="s">
        <v>31</v>
      </c>
      <c r="T1045" s="5">
        <f t="shared" si="112"/>
        <v>447</v>
      </c>
      <c r="U1045" s="4">
        <f t="shared" si="113"/>
        <v>0.26800655379574001</v>
      </c>
      <c r="V1045" s="4">
        <f t="shared" si="114"/>
        <v>0.26800655379574001</v>
      </c>
      <c r="W1045">
        <f t="shared" si="115"/>
        <v>18</v>
      </c>
      <c r="X1045" t="str">
        <f t="shared" si="116"/>
        <v>Sunday</v>
      </c>
      <c r="Y1045" s="5" t="str">
        <f t="shared" si="117"/>
        <v>Mar</v>
      </c>
      <c r="Z1045" s="5" t="str">
        <f t="shared" si="118"/>
        <v>6-10</v>
      </c>
    </row>
    <row r="1046" spans="1:26" x14ac:dyDescent="0.25">
      <c r="A1046" s="2" t="s">
        <v>1079</v>
      </c>
      <c r="B1046" s="2" t="s">
        <v>26</v>
      </c>
      <c r="C1046" s="1">
        <v>45739</v>
      </c>
      <c r="D1046" s="3">
        <v>0.83819444444444446</v>
      </c>
      <c r="E1046" s="2" t="s">
        <v>17</v>
      </c>
      <c r="F1046" s="2" t="s">
        <v>27</v>
      </c>
      <c r="G1046" s="2">
        <v>45584</v>
      </c>
      <c r="H1046" s="2">
        <v>7</v>
      </c>
      <c r="I1046" s="2">
        <v>29</v>
      </c>
      <c r="J1046" s="2">
        <v>16782</v>
      </c>
      <c r="K1046" s="2">
        <v>12037</v>
      </c>
      <c r="L1046" s="2">
        <v>191</v>
      </c>
      <c r="M1046" s="2">
        <v>25</v>
      </c>
      <c r="N1046" s="2">
        <v>28</v>
      </c>
      <c r="O1046" s="2">
        <v>0</v>
      </c>
      <c r="P1046" s="2">
        <v>82</v>
      </c>
      <c r="Q1046" s="2">
        <v>87</v>
      </c>
      <c r="R1046" s="2">
        <v>4</v>
      </c>
      <c r="S1046" s="2" t="s">
        <v>31</v>
      </c>
      <c r="T1046" s="5">
        <f t="shared" si="112"/>
        <v>244</v>
      </c>
      <c r="U1046" s="4">
        <f t="shared" si="113"/>
        <v>0.26406195156195156</v>
      </c>
      <c r="V1046" s="4">
        <f t="shared" si="114"/>
        <v>0.26406195156195156</v>
      </c>
      <c r="W1046">
        <f t="shared" si="115"/>
        <v>20</v>
      </c>
      <c r="X1046" t="str">
        <f t="shared" si="116"/>
        <v>Sunday</v>
      </c>
      <c r="Y1046" s="5" t="str">
        <f t="shared" si="117"/>
        <v>Mar</v>
      </c>
      <c r="Z1046" s="5" t="str">
        <f t="shared" si="118"/>
        <v>6-10</v>
      </c>
    </row>
    <row r="1047" spans="1:26" x14ac:dyDescent="0.25">
      <c r="A1047" s="2" t="s">
        <v>1080</v>
      </c>
      <c r="B1047" s="2" t="s">
        <v>26</v>
      </c>
      <c r="C1047" s="1">
        <v>45739</v>
      </c>
      <c r="D1047" s="3">
        <v>0.86944444444444446</v>
      </c>
      <c r="E1047" s="2" t="s">
        <v>15</v>
      </c>
      <c r="F1047" s="2" t="s">
        <v>36</v>
      </c>
      <c r="G1047" s="2">
        <v>45455</v>
      </c>
      <c r="H1047" s="2">
        <v>10</v>
      </c>
      <c r="I1047" s="2">
        <v>101</v>
      </c>
      <c r="J1047" s="2">
        <v>37769</v>
      </c>
      <c r="K1047" s="2">
        <v>32123</v>
      </c>
      <c r="L1047" s="2">
        <v>982</v>
      </c>
      <c r="M1047" s="2">
        <v>134</v>
      </c>
      <c r="N1047" s="2">
        <v>251</v>
      </c>
      <c r="O1047" s="2">
        <v>157</v>
      </c>
      <c r="P1047" s="2">
        <v>63</v>
      </c>
      <c r="Q1047" s="2">
        <v>1156</v>
      </c>
      <c r="R1047" s="2">
        <v>209</v>
      </c>
      <c r="S1047" s="2" t="s">
        <v>31</v>
      </c>
      <c r="T1047" s="5">
        <f t="shared" si="112"/>
        <v>1524</v>
      </c>
      <c r="U1047" s="4">
        <f t="shared" si="113"/>
        <v>0.70669893301066988</v>
      </c>
      <c r="V1047" s="4">
        <f t="shared" si="114"/>
        <v>0.70669893301066988</v>
      </c>
      <c r="W1047">
        <f t="shared" si="115"/>
        <v>20</v>
      </c>
      <c r="X1047" t="str">
        <f t="shared" si="116"/>
        <v>Sunday</v>
      </c>
      <c r="Y1047" s="5" t="str">
        <f t="shared" si="117"/>
        <v>Mar</v>
      </c>
      <c r="Z1047" s="5" t="str">
        <f t="shared" si="118"/>
        <v>6-10</v>
      </c>
    </row>
    <row r="1048" spans="1:26" x14ac:dyDescent="0.25">
      <c r="A1048" s="2" t="s">
        <v>1081</v>
      </c>
      <c r="B1048" s="2" t="s">
        <v>26</v>
      </c>
      <c r="C1048" s="1">
        <v>45739</v>
      </c>
      <c r="D1048" s="3">
        <v>0.87777777777777777</v>
      </c>
      <c r="E1048" s="2" t="s">
        <v>16</v>
      </c>
      <c r="F1048" s="2" t="s">
        <v>49</v>
      </c>
      <c r="G1048" s="2">
        <v>45551</v>
      </c>
      <c r="H1048" s="2">
        <v>9</v>
      </c>
      <c r="I1048" s="2">
        <v>104</v>
      </c>
      <c r="J1048" s="2">
        <v>27026</v>
      </c>
      <c r="K1048" s="2">
        <v>22321</v>
      </c>
      <c r="L1048" s="2">
        <v>721</v>
      </c>
      <c r="M1048" s="2">
        <v>82</v>
      </c>
      <c r="N1048" s="2">
        <v>56</v>
      </c>
      <c r="O1048" s="2">
        <v>143</v>
      </c>
      <c r="P1048" s="2">
        <v>39</v>
      </c>
      <c r="Q1048" s="2">
        <v>279</v>
      </c>
      <c r="R1048" s="2">
        <v>22</v>
      </c>
      <c r="S1048" s="2" t="s">
        <v>31</v>
      </c>
      <c r="T1048" s="5">
        <f t="shared" si="112"/>
        <v>1002</v>
      </c>
      <c r="U1048" s="4">
        <f t="shared" si="113"/>
        <v>0.49002217294900224</v>
      </c>
      <c r="V1048" s="4">
        <f t="shared" si="114"/>
        <v>0.49002217294900224</v>
      </c>
      <c r="W1048">
        <f t="shared" si="115"/>
        <v>21</v>
      </c>
      <c r="X1048" t="str">
        <f t="shared" si="116"/>
        <v>Sunday</v>
      </c>
      <c r="Y1048" s="5" t="str">
        <f t="shared" si="117"/>
        <v>Mar</v>
      </c>
      <c r="Z1048" s="5" t="str">
        <f t="shared" si="118"/>
        <v>6-10</v>
      </c>
    </row>
    <row r="1049" spans="1:26" x14ac:dyDescent="0.25">
      <c r="A1049" s="2" t="s">
        <v>1082</v>
      </c>
      <c r="B1049" s="2" t="s">
        <v>26</v>
      </c>
      <c r="C1049" s="1">
        <v>45739</v>
      </c>
      <c r="D1049" s="3">
        <v>0.88541666666666663</v>
      </c>
      <c r="E1049" s="2" t="s">
        <v>15</v>
      </c>
      <c r="F1049" s="2" t="s">
        <v>30</v>
      </c>
      <c r="G1049" s="2">
        <v>45645</v>
      </c>
      <c r="H1049" s="2">
        <v>6</v>
      </c>
      <c r="I1049" s="2">
        <v>101</v>
      </c>
      <c r="J1049" s="2">
        <v>56453</v>
      </c>
      <c r="K1049" s="2">
        <v>49623</v>
      </c>
      <c r="L1049" s="2">
        <v>1210</v>
      </c>
      <c r="M1049" s="2">
        <v>95</v>
      </c>
      <c r="N1049" s="2">
        <v>252</v>
      </c>
      <c r="O1049" s="2">
        <v>122</v>
      </c>
      <c r="P1049" s="2">
        <v>313</v>
      </c>
      <c r="Q1049" s="2">
        <v>1367</v>
      </c>
      <c r="R1049" s="2">
        <v>245</v>
      </c>
      <c r="S1049" s="2" t="s">
        <v>28</v>
      </c>
      <c r="T1049" s="5">
        <f t="shared" si="112"/>
        <v>1679</v>
      </c>
      <c r="U1049" s="4">
        <f t="shared" si="113"/>
        <v>1.0871508379888268</v>
      </c>
      <c r="V1049" s="4">
        <f t="shared" si="114"/>
        <v>1.0871508379888268</v>
      </c>
      <c r="W1049">
        <f t="shared" si="115"/>
        <v>21</v>
      </c>
      <c r="X1049" t="str">
        <f t="shared" si="116"/>
        <v>Sunday</v>
      </c>
      <c r="Y1049" s="5" t="str">
        <f t="shared" si="117"/>
        <v>Mar</v>
      </c>
      <c r="Z1049" s="5" t="str">
        <f t="shared" si="118"/>
        <v>6-10</v>
      </c>
    </row>
    <row r="1050" spans="1:26" x14ac:dyDescent="0.25">
      <c r="A1050" s="2" t="s">
        <v>1083</v>
      </c>
      <c r="B1050" s="2" t="s">
        <v>26</v>
      </c>
      <c r="C1050" s="1">
        <v>45739</v>
      </c>
      <c r="D1050" s="3">
        <v>0.94305555555555554</v>
      </c>
      <c r="E1050" s="2" t="s">
        <v>15</v>
      </c>
      <c r="F1050" s="2" t="s">
        <v>36</v>
      </c>
      <c r="G1050" s="2">
        <v>45711</v>
      </c>
      <c r="H1050" s="2">
        <v>10</v>
      </c>
      <c r="I1050" s="2">
        <v>71</v>
      </c>
      <c r="J1050" s="2">
        <v>39239</v>
      </c>
      <c r="K1050" s="2">
        <v>34369</v>
      </c>
      <c r="L1050" s="2">
        <v>1405</v>
      </c>
      <c r="M1050" s="2">
        <v>141</v>
      </c>
      <c r="N1050" s="2">
        <v>199</v>
      </c>
      <c r="O1050" s="2">
        <v>151</v>
      </c>
      <c r="P1050" s="2">
        <v>171</v>
      </c>
      <c r="Q1050" s="2">
        <v>827</v>
      </c>
      <c r="R1050" s="2">
        <v>72</v>
      </c>
      <c r="S1050" s="2" t="s">
        <v>31</v>
      </c>
      <c r="T1050" s="5">
        <f t="shared" si="112"/>
        <v>1896</v>
      </c>
      <c r="U1050" s="4">
        <f t="shared" si="113"/>
        <v>0.75187591608146831</v>
      </c>
      <c r="V1050" s="4">
        <f t="shared" si="114"/>
        <v>0.75187591608146831</v>
      </c>
      <c r="W1050">
        <f t="shared" si="115"/>
        <v>22</v>
      </c>
      <c r="X1050" t="str">
        <f t="shared" si="116"/>
        <v>Sunday</v>
      </c>
      <c r="Y1050" s="5" t="str">
        <f t="shared" si="117"/>
        <v>Mar</v>
      </c>
      <c r="Z1050" s="5" t="str">
        <f t="shared" si="118"/>
        <v>6-10</v>
      </c>
    </row>
    <row r="1051" spans="1:26" x14ac:dyDescent="0.25">
      <c r="A1051" s="2" t="s">
        <v>1084</v>
      </c>
      <c r="B1051" s="2" t="s">
        <v>26</v>
      </c>
      <c r="C1051" s="1">
        <v>45740</v>
      </c>
      <c r="D1051" s="3">
        <v>0.29652777777777778</v>
      </c>
      <c r="E1051" s="2" t="s">
        <v>19</v>
      </c>
      <c r="F1051" s="2" t="s">
        <v>38</v>
      </c>
      <c r="G1051" s="2">
        <v>45665</v>
      </c>
      <c r="H1051" s="2">
        <v>10</v>
      </c>
      <c r="I1051" s="2">
        <v>345</v>
      </c>
      <c r="J1051" s="2">
        <v>16492</v>
      </c>
      <c r="K1051" s="2">
        <v>14234</v>
      </c>
      <c r="L1051" s="2">
        <v>876</v>
      </c>
      <c r="M1051" s="2">
        <v>77</v>
      </c>
      <c r="N1051" s="2">
        <v>176</v>
      </c>
      <c r="O1051" s="2">
        <v>552</v>
      </c>
      <c r="P1051" s="2">
        <v>77</v>
      </c>
      <c r="Q1051" s="2">
        <v>207</v>
      </c>
      <c r="R1051" s="2">
        <v>15</v>
      </c>
      <c r="S1051" s="2" t="s">
        <v>28</v>
      </c>
      <c r="T1051" s="5">
        <f t="shared" si="112"/>
        <v>1681</v>
      </c>
      <c r="U1051" s="4">
        <f t="shared" si="113"/>
        <v>0.31170480674477169</v>
      </c>
      <c r="V1051" s="4">
        <f t="shared" si="114"/>
        <v>0.31170480674477169</v>
      </c>
      <c r="W1051">
        <f t="shared" si="115"/>
        <v>7</v>
      </c>
      <c r="X1051" t="str">
        <f t="shared" si="116"/>
        <v>Monday</v>
      </c>
      <c r="Y1051" s="5" t="str">
        <f t="shared" si="117"/>
        <v>Mar</v>
      </c>
      <c r="Z1051" s="5" t="str">
        <f t="shared" si="118"/>
        <v>6-10</v>
      </c>
    </row>
    <row r="1052" spans="1:26" x14ac:dyDescent="0.25">
      <c r="A1052" s="2" t="s">
        <v>1085</v>
      </c>
      <c r="B1052" s="2" t="s">
        <v>26</v>
      </c>
      <c r="C1052" s="1">
        <v>45740</v>
      </c>
      <c r="D1052" s="3">
        <v>0.35208333333333336</v>
      </c>
      <c r="E1052" s="2" t="s">
        <v>16</v>
      </c>
      <c r="F1052" s="2" t="s">
        <v>49</v>
      </c>
      <c r="G1052" s="2">
        <v>45546</v>
      </c>
      <c r="H1052" s="2">
        <v>10</v>
      </c>
      <c r="I1052" s="2">
        <v>154</v>
      </c>
      <c r="J1052" s="2">
        <v>18082</v>
      </c>
      <c r="K1052" s="2">
        <v>13708</v>
      </c>
      <c r="L1052" s="2">
        <v>478</v>
      </c>
      <c r="M1052" s="2">
        <v>43</v>
      </c>
      <c r="N1052" s="2">
        <v>30</v>
      </c>
      <c r="O1052" s="2">
        <v>54</v>
      </c>
      <c r="P1052" s="2">
        <v>36</v>
      </c>
      <c r="Q1052" s="2">
        <v>332</v>
      </c>
      <c r="R1052" s="2">
        <v>14</v>
      </c>
      <c r="S1052" s="2" t="s">
        <v>31</v>
      </c>
      <c r="T1052" s="5">
        <f t="shared" si="112"/>
        <v>605</v>
      </c>
      <c r="U1052" s="4">
        <f t="shared" si="113"/>
        <v>0.30097044745971108</v>
      </c>
      <c r="V1052" s="4">
        <f t="shared" si="114"/>
        <v>0.30097044745971108</v>
      </c>
      <c r="W1052">
        <f t="shared" si="115"/>
        <v>8</v>
      </c>
      <c r="X1052" t="str">
        <f t="shared" si="116"/>
        <v>Monday</v>
      </c>
      <c r="Y1052" s="5" t="str">
        <f t="shared" si="117"/>
        <v>Mar</v>
      </c>
      <c r="Z1052" s="5" t="str">
        <f t="shared" si="118"/>
        <v>6-10</v>
      </c>
    </row>
    <row r="1053" spans="1:26" x14ac:dyDescent="0.25">
      <c r="A1053" s="2" t="s">
        <v>1086</v>
      </c>
      <c r="B1053" s="2" t="s">
        <v>26</v>
      </c>
      <c r="C1053" s="1">
        <v>45740</v>
      </c>
      <c r="D1053" s="3">
        <v>0.39305555555555555</v>
      </c>
      <c r="E1053" s="2" t="s">
        <v>19</v>
      </c>
      <c r="F1053" s="2" t="s">
        <v>18</v>
      </c>
      <c r="G1053" s="2">
        <v>45565</v>
      </c>
      <c r="H1053" s="2">
        <v>7</v>
      </c>
      <c r="I1053" s="2">
        <v>154</v>
      </c>
      <c r="J1053" s="2">
        <v>42925</v>
      </c>
      <c r="K1053" s="2">
        <v>29724</v>
      </c>
      <c r="L1053" s="2">
        <v>1208</v>
      </c>
      <c r="M1053" s="2">
        <v>153</v>
      </c>
      <c r="N1053" s="2">
        <v>181</v>
      </c>
      <c r="O1053" s="2">
        <v>611</v>
      </c>
      <c r="P1053" s="2">
        <v>115</v>
      </c>
      <c r="Q1053" s="2">
        <v>305</v>
      </c>
      <c r="R1053" s="2">
        <v>40</v>
      </c>
      <c r="S1053" s="2" t="s">
        <v>28</v>
      </c>
      <c r="T1053" s="5">
        <f t="shared" si="112"/>
        <v>2153</v>
      </c>
      <c r="U1053" s="4">
        <f t="shared" si="113"/>
        <v>0.6523428069790409</v>
      </c>
      <c r="V1053" s="4">
        <f t="shared" si="114"/>
        <v>0.6523428069790409</v>
      </c>
      <c r="W1053">
        <f t="shared" si="115"/>
        <v>9</v>
      </c>
      <c r="X1053" t="str">
        <f t="shared" si="116"/>
        <v>Monday</v>
      </c>
      <c r="Y1053" s="5" t="str">
        <f t="shared" si="117"/>
        <v>Mar</v>
      </c>
      <c r="Z1053" s="5" t="str">
        <f t="shared" si="118"/>
        <v>6-10</v>
      </c>
    </row>
    <row r="1054" spans="1:26" x14ac:dyDescent="0.25">
      <c r="A1054" s="2" t="s">
        <v>1087</v>
      </c>
      <c r="B1054" s="2" t="s">
        <v>26</v>
      </c>
      <c r="C1054" s="1">
        <v>45740</v>
      </c>
      <c r="D1054" s="3">
        <v>0.47986111111111113</v>
      </c>
      <c r="E1054" s="2" t="s">
        <v>16</v>
      </c>
      <c r="F1054" s="2" t="s">
        <v>38</v>
      </c>
      <c r="G1054" s="2">
        <v>45609</v>
      </c>
      <c r="H1054" s="2">
        <v>10</v>
      </c>
      <c r="I1054" s="2">
        <v>112</v>
      </c>
      <c r="J1054" s="2">
        <v>7665</v>
      </c>
      <c r="K1054" s="2">
        <v>6735</v>
      </c>
      <c r="L1054" s="2">
        <v>294</v>
      </c>
      <c r="M1054" s="2">
        <v>25</v>
      </c>
      <c r="N1054" s="2">
        <v>15</v>
      </c>
      <c r="O1054" s="2">
        <v>33</v>
      </c>
      <c r="P1054" s="2">
        <v>70</v>
      </c>
      <c r="Q1054" s="2">
        <v>101</v>
      </c>
      <c r="R1054" s="2">
        <v>14</v>
      </c>
      <c r="S1054" s="2" t="s">
        <v>31</v>
      </c>
      <c r="T1054" s="5">
        <f t="shared" si="112"/>
        <v>367</v>
      </c>
      <c r="U1054" s="4">
        <f t="shared" si="113"/>
        <v>0.14766822337696509</v>
      </c>
      <c r="V1054" s="4">
        <f t="shared" si="114"/>
        <v>0.14766822337696509</v>
      </c>
      <c r="W1054">
        <f t="shared" si="115"/>
        <v>11</v>
      </c>
      <c r="X1054" t="str">
        <f t="shared" si="116"/>
        <v>Monday</v>
      </c>
      <c r="Y1054" s="5" t="str">
        <f t="shared" si="117"/>
        <v>Mar</v>
      </c>
      <c r="Z1054" s="5" t="str">
        <f t="shared" si="118"/>
        <v>6-10</v>
      </c>
    </row>
    <row r="1055" spans="1:26" x14ac:dyDescent="0.25">
      <c r="A1055" s="2" t="s">
        <v>1088</v>
      </c>
      <c r="B1055" s="2" t="s">
        <v>26</v>
      </c>
      <c r="C1055" s="1">
        <v>45740</v>
      </c>
      <c r="D1055" s="3">
        <v>0.56111111111111112</v>
      </c>
      <c r="E1055" s="2" t="s">
        <v>16</v>
      </c>
      <c r="F1055" s="2" t="s">
        <v>49</v>
      </c>
      <c r="G1055" s="2">
        <v>45591</v>
      </c>
      <c r="H1055" s="2">
        <v>8</v>
      </c>
      <c r="I1055" s="2">
        <v>111</v>
      </c>
      <c r="J1055" s="2">
        <v>12547</v>
      </c>
      <c r="K1055" s="2">
        <v>9691</v>
      </c>
      <c r="L1055" s="2">
        <v>297</v>
      </c>
      <c r="M1055" s="2">
        <v>21</v>
      </c>
      <c r="N1055" s="2">
        <v>13</v>
      </c>
      <c r="O1055" s="2">
        <v>28</v>
      </c>
      <c r="P1055" s="2">
        <v>29</v>
      </c>
      <c r="Q1055" s="2">
        <v>201</v>
      </c>
      <c r="R1055" s="2">
        <v>9</v>
      </c>
      <c r="S1055" s="2" t="s">
        <v>31</v>
      </c>
      <c r="T1055" s="5">
        <f t="shared" si="112"/>
        <v>359</v>
      </c>
      <c r="U1055" s="4">
        <f t="shared" si="113"/>
        <v>0.21256388322256586</v>
      </c>
      <c r="V1055" s="4">
        <f t="shared" si="114"/>
        <v>0.21256388322256586</v>
      </c>
      <c r="W1055">
        <f t="shared" si="115"/>
        <v>13</v>
      </c>
      <c r="X1055" t="str">
        <f t="shared" si="116"/>
        <v>Monday</v>
      </c>
      <c r="Y1055" s="5" t="str">
        <f t="shared" si="117"/>
        <v>Mar</v>
      </c>
      <c r="Z1055" s="5" t="str">
        <f t="shared" si="118"/>
        <v>6-10</v>
      </c>
    </row>
    <row r="1056" spans="1:26" x14ac:dyDescent="0.25">
      <c r="A1056" s="2" t="s">
        <v>1089</v>
      </c>
      <c r="B1056" s="2" t="s">
        <v>26</v>
      </c>
      <c r="C1056" s="1">
        <v>45740</v>
      </c>
      <c r="D1056" s="3">
        <v>0.7055555555555556</v>
      </c>
      <c r="E1056" s="2" t="s">
        <v>15</v>
      </c>
      <c r="F1056" s="2" t="s">
        <v>27</v>
      </c>
      <c r="G1056" s="2">
        <v>45633</v>
      </c>
      <c r="H1056" s="2">
        <v>5</v>
      </c>
      <c r="I1056" s="2">
        <v>129</v>
      </c>
      <c r="J1056" s="2">
        <v>18098</v>
      </c>
      <c r="K1056" s="2">
        <v>15313</v>
      </c>
      <c r="L1056" s="2">
        <v>450</v>
      </c>
      <c r="M1056" s="2">
        <v>42</v>
      </c>
      <c r="N1056" s="2">
        <v>75</v>
      </c>
      <c r="O1056" s="2">
        <v>70</v>
      </c>
      <c r="P1056" s="2">
        <v>56</v>
      </c>
      <c r="Q1056" s="2">
        <v>600</v>
      </c>
      <c r="R1056" s="2">
        <v>68</v>
      </c>
      <c r="S1056" s="2" t="s">
        <v>31</v>
      </c>
      <c r="T1056" s="5">
        <f t="shared" si="112"/>
        <v>637</v>
      </c>
      <c r="U1056" s="4">
        <f t="shared" si="113"/>
        <v>0.33556855784191264</v>
      </c>
      <c r="V1056" s="4">
        <f t="shared" si="114"/>
        <v>0.33556855784191264</v>
      </c>
      <c r="W1056">
        <f t="shared" si="115"/>
        <v>16</v>
      </c>
      <c r="X1056" t="str">
        <f t="shared" si="116"/>
        <v>Monday</v>
      </c>
      <c r="Y1056" s="5" t="str">
        <f t="shared" si="117"/>
        <v>Mar</v>
      </c>
      <c r="Z1056" s="5" t="str">
        <f t="shared" si="118"/>
        <v>3-5</v>
      </c>
    </row>
    <row r="1057" spans="1:26" x14ac:dyDescent="0.25">
      <c r="A1057" s="2" t="s">
        <v>1090</v>
      </c>
      <c r="B1057" s="2" t="s">
        <v>26</v>
      </c>
      <c r="C1057" s="1">
        <v>45740</v>
      </c>
      <c r="D1057" s="3">
        <v>0.76527777777777772</v>
      </c>
      <c r="E1057" s="2" t="s">
        <v>15</v>
      </c>
      <c r="F1057" s="2" t="s">
        <v>30</v>
      </c>
      <c r="G1057" s="2">
        <v>45733</v>
      </c>
      <c r="H1057" s="2">
        <v>9</v>
      </c>
      <c r="I1057" s="2">
        <v>203</v>
      </c>
      <c r="J1057" s="2">
        <v>62415</v>
      </c>
      <c r="K1057" s="2">
        <v>44418</v>
      </c>
      <c r="L1057" s="2">
        <v>1221</v>
      </c>
      <c r="M1057" s="2">
        <v>130</v>
      </c>
      <c r="N1057" s="2">
        <v>301</v>
      </c>
      <c r="O1057" s="2">
        <v>214</v>
      </c>
      <c r="P1057" s="2">
        <v>93</v>
      </c>
      <c r="Q1057" s="2">
        <v>1558</v>
      </c>
      <c r="R1057" s="2">
        <v>81</v>
      </c>
      <c r="S1057" s="2" t="s">
        <v>28</v>
      </c>
      <c r="T1057" s="5">
        <f t="shared" si="112"/>
        <v>1866</v>
      </c>
      <c r="U1057" s="4">
        <f t="shared" si="113"/>
        <v>0.97124614610893667</v>
      </c>
      <c r="V1057" s="4">
        <f t="shared" si="114"/>
        <v>0.97124614610893667</v>
      </c>
      <c r="W1057">
        <f t="shared" si="115"/>
        <v>18</v>
      </c>
      <c r="X1057" t="str">
        <f t="shared" si="116"/>
        <v>Monday</v>
      </c>
      <c r="Y1057" s="5" t="str">
        <f t="shared" si="117"/>
        <v>Mar</v>
      </c>
      <c r="Z1057" s="5" t="str">
        <f t="shared" si="118"/>
        <v>6-10</v>
      </c>
    </row>
    <row r="1058" spans="1:26" x14ac:dyDescent="0.25">
      <c r="A1058" s="2" t="s">
        <v>1091</v>
      </c>
      <c r="B1058" s="2" t="s">
        <v>26</v>
      </c>
      <c r="C1058" s="1">
        <v>45740</v>
      </c>
      <c r="D1058" s="3">
        <v>0.76597222222222228</v>
      </c>
      <c r="E1058" s="2" t="s">
        <v>15</v>
      </c>
      <c r="F1058" s="2" t="s">
        <v>46</v>
      </c>
      <c r="G1058" s="2">
        <v>45784</v>
      </c>
      <c r="H1058" s="2">
        <v>6</v>
      </c>
      <c r="I1058" s="2">
        <v>49</v>
      </c>
      <c r="J1058" s="2">
        <v>27590</v>
      </c>
      <c r="K1058" s="2">
        <v>21430</v>
      </c>
      <c r="L1058" s="2">
        <v>789</v>
      </c>
      <c r="M1058" s="2">
        <v>85</v>
      </c>
      <c r="N1058" s="2">
        <v>135</v>
      </c>
      <c r="O1058" s="2">
        <v>115</v>
      </c>
      <c r="P1058" s="2">
        <v>94</v>
      </c>
      <c r="Q1058" s="2">
        <v>551</v>
      </c>
      <c r="R1058" s="2">
        <v>47</v>
      </c>
      <c r="S1058" s="2" t="s">
        <v>31</v>
      </c>
      <c r="T1058" s="5">
        <f t="shared" si="112"/>
        <v>1124</v>
      </c>
      <c r="U1058" s="4">
        <f t="shared" si="113"/>
        <v>0.46806744714310677</v>
      </c>
      <c r="V1058" s="4">
        <f t="shared" si="114"/>
        <v>0.46806744714310677</v>
      </c>
      <c r="W1058">
        <f t="shared" si="115"/>
        <v>18</v>
      </c>
      <c r="X1058" t="str">
        <f t="shared" si="116"/>
        <v>Monday</v>
      </c>
      <c r="Y1058" s="5" t="str">
        <f t="shared" si="117"/>
        <v>Mar</v>
      </c>
      <c r="Z1058" s="5" t="str">
        <f t="shared" si="118"/>
        <v>6-10</v>
      </c>
    </row>
    <row r="1059" spans="1:26" x14ac:dyDescent="0.25">
      <c r="A1059" s="2" t="s">
        <v>1092</v>
      </c>
      <c r="B1059" s="2" t="s">
        <v>26</v>
      </c>
      <c r="C1059" s="1">
        <v>45740</v>
      </c>
      <c r="D1059" s="3">
        <v>0.77222222222222225</v>
      </c>
      <c r="E1059" s="2" t="s">
        <v>16</v>
      </c>
      <c r="F1059" s="2" t="s">
        <v>27</v>
      </c>
      <c r="G1059" s="2">
        <v>45720</v>
      </c>
      <c r="H1059" s="2">
        <v>12</v>
      </c>
      <c r="I1059" s="2">
        <v>236</v>
      </c>
      <c r="J1059" s="2">
        <v>12871</v>
      </c>
      <c r="K1059" s="2">
        <v>11244</v>
      </c>
      <c r="L1059" s="2">
        <v>361</v>
      </c>
      <c r="M1059" s="2">
        <v>38</v>
      </c>
      <c r="N1059" s="2">
        <v>24</v>
      </c>
      <c r="O1059" s="2">
        <v>53</v>
      </c>
      <c r="P1059" s="2">
        <v>49</v>
      </c>
      <c r="Q1059" s="2">
        <v>144</v>
      </c>
      <c r="R1059" s="2">
        <v>11</v>
      </c>
      <c r="S1059" s="2" t="s">
        <v>31</v>
      </c>
      <c r="T1059" s="5">
        <f t="shared" si="112"/>
        <v>476</v>
      </c>
      <c r="U1059" s="4">
        <f t="shared" si="113"/>
        <v>0.24593175853018373</v>
      </c>
      <c r="V1059" s="4">
        <f t="shared" si="114"/>
        <v>0.24593175853018373</v>
      </c>
      <c r="W1059">
        <f t="shared" si="115"/>
        <v>18</v>
      </c>
      <c r="X1059" t="str">
        <f t="shared" si="116"/>
        <v>Monday</v>
      </c>
      <c r="Y1059" s="5" t="str">
        <f t="shared" si="117"/>
        <v>Mar</v>
      </c>
      <c r="Z1059" s="5" t="str">
        <f t="shared" si="118"/>
        <v>11+</v>
      </c>
    </row>
    <row r="1060" spans="1:26" x14ac:dyDescent="0.25">
      <c r="A1060" s="2" t="s">
        <v>1093</v>
      </c>
      <c r="B1060" s="2" t="s">
        <v>26</v>
      </c>
      <c r="C1060" s="1">
        <v>45740</v>
      </c>
      <c r="D1060" s="3">
        <v>0.79861111111111116</v>
      </c>
      <c r="E1060" s="2" t="s">
        <v>15</v>
      </c>
      <c r="F1060" s="2" t="s">
        <v>27</v>
      </c>
      <c r="G1060" s="2">
        <v>45407</v>
      </c>
      <c r="H1060" s="2">
        <v>11</v>
      </c>
      <c r="I1060" s="2">
        <v>104</v>
      </c>
      <c r="J1060" s="2">
        <v>27738</v>
      </c>
      <c r="K1060" s="2">
        <v>25157</v>
      </c>
      <c r="L1060" s="2">
        <v>597</v>
      </c>
      <c r="M1060" s="2">
        <v>80</v>
      </c>
      <c r="N1060" s="2">
        <v>102</v>
      </c>
      <c r="O1060" s="2">
        <v>61</v>
      </c>
      <c r="P1060" s="2">
        <v>67</v>
      </c>
      <c r="Q1060" s="2">
        <v>878</v>
      </c>
      <c r="R1060" s="2">
        <v>73</v>
      </c>
      <c r="S1060" s="2" t="s">
        <v>28</v>
      </c>
      <c r="T1060" s="5">
        <f t="shared" si="112"/>
        <v>840</v>
      </c>
      <c r="U1060" s="4">
        <f t="shared" si="113"/>
        <v>0.55403351906093778</v>
      </c>
      <c r="V1060" s="4">
        <f t="shared" si="114"/>
        <v>0.55403351906093778</v>
      </c>
      <c r="W1060">
        <f t="shared" si="115"/>
        <v>19</v>
      </c>
      <c r="X1060" t="str">
        <f t="shared" si="116"/>
        <v>Monday</v>
      </c>
      <c r="Y1060" s="5" t="str">
        <f t="shared" si="117"/>
        <v>Mar</v>
      </c>
      <c r="Z1060" s="5" t="str">
        <f t="shared" si="118"/>
        <v>11+</v>
      </c>
    </row>
    <row r="1061" spans="1:26" x14ac:dyDescent="0.25">
      <c r="A1061" s="2" t="s">
        <v>1094</v>
      </c>
      <c r="B1061" s="2" t="s">
        <v>26</v>
      </c>
      <c r="C1061" s="1">
        <v>45740</v>
      </c>
      <c r="D1061" s="3">
        <v>0.82638888888888884</v>
      </c>
      <c r="E1061" s="2" t="s">
        <v>17</v>
      </c>
      <c r="F1061" s="2" t="s">
        <v>46</v>
      </c>
      <c r="G1061" s="2">
        <v>45633</v>
      </c>
      <c r="H1061" s="2">
        <v>7</v>
      </c>
      <c r="I1061" s="2">
        <v>45</v>
      </c>
      <c r="J1061" s="2">
        <v>16481</v>
      </c>
      <c r="K1061" s="2">
        <v>12375</v>
      </c>
      <c r="L1061" s="2">
        <v>153</v>
      </c>
      <c r="M1061" s="2">
        <v>25</v>
      </c>
      <c r="N1061" s="2">
        <v>15</v>
      </c>
      <c r="O1061" s="2">
        <v>0</v>
      </c>
      <c r="P1061" s="2">
        <v>87</v>
      </c>
      <c r="Q1061" s="2">
        <v>169</v>
      </c>
      <c r="R1061" s="2">
        <v>10</v>
      </c>
      <c r="S1061" s="2" t="s">
        <v>31</v>
      </c>
      <c r="T1061" s="5">
        <f t="shared" si="112"/>
        <v>193</v>
      </c>
      <c r="U1061" s="4">
        <f t="shared" si="113"/>
        <v>0.27118532640852017</v>
      </c>
      <c r="V1061" s="4">
        <f t="shared" si="114"/>
        <v>0.27118532640852017</v>
      </c>
      <c r="W1061">
        <f t="shared" si="115"/>
        <v>19</v>
      </c>
      <c r="X1061" t="str">
        <f t="shared" si="116"/>
        <v>Monday</v>
      </c>
      <c r="Y1061" s="5" t="str">
        <f t="shared" si="117"/>
        <v>Mar</v>
      </c>
      <c r="Z1061" s="5" t="str">
        <f t="shared" si="118"/>
        <v>6-10</v>
      </c>
    </row>
    <row r="1062" spans="1:26" x14ac:dyDescent="0.25">
      <c r="A1062" s="2" t="s">
        <v>1095</v>
      </c>
      <c r="B1062" s="2" t="s">
        <v>26</v>
      </c>
      <c r="C1062" s="1">
        <v>45740</v>
      </c>
      <c r="D1062" s="3">
        <v>0.84305555555555556</v>
      </c>
      <c r="E1062" s="2" t="s">
        <v>19</v>
      </c>
      <c r="F1062" s="2" t="s">
        <v>30</v>
      </c>
      <c r="G1062" s="2">
        <v>45680</v>
      </c>
      <c r="H1062" s="2">
        <v>7</v>
      </c>
      <c r="I1062" s="2">
        <v>508</v>
      </c>
      <c r="J1062" s="2">
        <v>11734</v>
      </c>
      <c r="K1062" s="2">
        <v>8926</v>
      </c>
      <c r="L1062" s="2">
        <v>464</v>
      </c>
      <c r="M1062" s="2">
        <v>46</v>
      </c>
      <c r="N1062" s="2">
        <v>50</v>
      </c>
      <c r="O1062" s="2">
        <v>219</v>
      </c>
      <c r="P1062" s="2">
        <v>39</v>
      </c>
      <c r="Q1062" s="2">
        <v>195</v>
      </c>
      <c r="R1062" s="2">
        <v>13</v>
      </c>
      <c r="S1062" s="2" t="s">
        <v>31</v>
      </c>
      <c r="T1062" s="5">
        <f t="shared" si="112"/>
        <v>779</v>
      </c>
      <c r="U1062" s="4">
        <f t="shared" si="113"/>
        <v>0.19540280210157618</v>
      </c>
      <c r="V1062" s="4">
        <f t="shared" si="114"/>
        <v>0.19540280210157618</v>
      </c>
      <c r="W1062">
        <f t="shared" si="115"/>
        <v>20</v>
      </c>
      <c r="X1062" t="str">
        <f t="shared" si="116"/>
        <v>Monday</v>
      </c>
      <c r="Y1062" s="5" t="str">
        <f t="shared" si="117"/>
        <v>Mar</v>
      </c>
      <c r="Z1062" s="5" t="str">
        <f t="shared" si="118"/>
        <v>6-10</v>
      </c>
    </row>
    <row r="1063" spans="1:26" x14ac:dyDescent="0.25">
      <c r="A1063" s="2" t="s">
        <v>1096</v>
      </c>
      <c r="B1063" s="2" t="s">
        <v>26</v>
      </c>
      <c r="C1063" s="1">
        <v>45740</v>
      </c>
      <c r="D1063" s="3">
        <v>0.85416666666666663</v>
      </c>
      <c r="E1063" s="2" t="s">
        <v>15</v>
      </c>
      <c r="F1063" s="2" t="s">
        <v>36</v>
      </c>
      <c r="G1063" s="2">
        <v>45534</v>
      </c>
      <c r="H1063" s="2">
        <v>8</v>
      </c>
      <c r="I1063" s="2">
        <v>122</v>
      </c>
      <c r="J1063" s="2">
        <v>30643</v>
      </c>
      <c r="K1063" s="2">
        <v>21437</v>
      </c>
      <c r="L1063" s="2">
        <v>792</v>
      </c>
      <c r="M1063" s="2">
        <v>61</v>
      </c>
      <c r="N1063" s="2">
        <v>135</v>
      </c>
      <c r="O1063" s="2">
        <v>89</v>
      </c>
      <c r="P1063" s="2">
        <v>139</v>
      </c>
      <c r="Q1063" s="2">
        <v>764</v>
      </c>
      <c r="R1063" s="2">
        <v>111</v>
      </c>
      <c r="S1063" s="2" t="s">
        <v>31</v>
      </c>
      <c r="T1063" s="5">
        <f t="shared" si="112"/>
        <v>1077</v>
      </c>
      <c r="U1063" s="4">
        <f t="shared" si="113"/>
        <v>0.47079105723195852</v>
      </c>
      <c r="V1063" s="4">
        <f t="shared" si="114"/>
        <v>0.47079105723195852</v>
      </c>
      <c r="W1063">
        <f t="shared" si="115"/>
        <v>20</v>
      </c>
      <c r="X1063" t="str">
        <f t="shared" si="116"/>
        <v>Monday</v>
      </c>
      <c r="Y1063" s="5" t="str">
        <f t="shared" si="117"/>
        <v>Mar</v>
      </c>
      <c r="Z1063" s="5" t="str">
        <f t="shared" si="118"/>
        <v>6-10</v>
      </c>
    </row>
    <row r="1064" spans="1:26" x14ac:dyDescent="0.25">
      <c r="A1064" s="2" t="s">
        <v>1097</v>
      </c>
      <c r="B1064" s="2" t="s">
        <v>26</v>
      </c>
      <c r="C1064" s="1">
        <v>45740</v>
      </c>
      <c r="D1064" s="3">
        <v>0.85416666666666663</v>
      </c>
      <c r="E1064" s="2" t="s">
        <v>19</v>
      </c>
      <c r="F1064" s="2" t="s">
        <v>30</v>
      </c>
      <c r="G1064" s="2">
        <v>45398</v>
      </c>
      <c r="H1064" s="2">
        <v>11</v>
      </c>
      <c r="I1064" s="2">
        <v>181</v>
      </c>
      <c r="J1064" s="2">
        <v>13451</v>
      </c>
      <c r="K1064" s="2">
        <v>12421</v>
      </c>
      <c r="L1064" s="2">
        <v>778</v>
      </c>
      <c r="M1064" s="2">
        <v>80</v>
      </c>
      <c r="N1064" s="2">
        <v>87</v>
      </c>
      <c r="O1064" s="2">
        <v>470</v>
      </c>
      <c r="P1064" s="2">
        <v>49</v>
      </c>
      <c r="Q1064" s="2">
        <v>201</v>
      </c>
      <c r="R1064" s="2">
        <v>12</v>
      </c>
      <c r="S1064" s="2" t="s">
        <v>31</v>
      </c>
      <c r="T1064" s="5">
        <f t="shared" si="112"/>
        <v>1415</v>
      </c>
      <c r="U1064" s="4">
        <f t="shared" si="113"/>
        <v>0.27360236133750387</v>
      </c>
      <c r="V1064" s="4">
        <f t="shared" si="114"/>
        <v>0.27360236133750387</v>
      </c>
      <c r="W1064">
        <f t="shared" si="115"/>
        <v>20</v>
      </c>
      <c r="X1064" t="str">
        <f t="shared" si="116"/>
        <v>Monday</v>
      </c>
      <c r="Y1064" s="5" t="str">
        <f t="shared" si="117"/>
        <v>Mar</v>
      </c>
      <c r="Z1064" s="5" t="str">
        <f t="shared" si="118"/>
        <v>11+</v>
      </c>
    </row>
    <row r="1065" spans="1:26" x14ac:dyDescent="0.25">
      <c r="A1065" s="2" t="s">
        <v>1098</v>
      </c>
      <c r="B1065" s="2" t="s">
        <v>26</v>
      </c>
      <c r="C1065" s="1">
        <v>45740</v>
      </c>
      <c r="D1065" s="3">
        <v>0.85972222222222228</v>
      </c>
      <c r="E1065" s="2" t="s">
        <v>16</v>
      </c>
      <c r="F1065" s="2" t="s">
        <v>46</v>
      </c>
      <c r="G1065" s="2">
        <v>45861</v>
      </c>
      <c r="H1065" s="2">
        <v>8</v>
      </c>
      <c r="I1065" s="2">
        <v>124</v>
      </c>
      <c r="J1065" s="2">
        <v>23455</v>
      </c>
      <c r="K1065" s="2">
        <v>16280</v>
      </c>
      <c r="L1065" s="2">
        <v>576</v>
      </c>
      <c r="M1065" s="2">
        <v>54</v>
      </c>
      <c r="N1065" s="2">
        <v>37</v>
      </c>
      <c r="O1065" s="2">
        <v>87</v>
      </c>
      <c r="P1065" s="2">
        <v>86</v>
      </c>
      <c r="Q1065" s="2">
        <v>260</v>
      </c>
      <c r="R1065" s="2">
        <v>32</v>
      </c>
      <c r="S1065" s="2" t="s">
        <v>31</v>
      </c>
      <c r="T1065" s="5">
        <f t="shared" si="112"/>
        <v>754</v>
      </c>
      <c r="U1065" s="4">
        <f t="shared" si="113"/>
        <v>0.35498571771221737</v>
      </c>
      <c r="V1065" s="4">
        <f t="shared" si="114"/>
        <v>0.35498571771221737</v>
      </c>
      <c r="W1065">
        <f t="shared" si="115"/>
        <v>20</v>
      </c>
      <c r="X1065" t="str">
        <f t="shared" si="116"/>
        <v>Monday</v>
      </c>
      <c r="Y1065" s="5" t="str">
        <f t="shared" si="117"/>
        <v>Mar</v>
      </c>
      <c r="Z1065" s="5" t="str">
        <f t="shared" si="118"/>
        <v>6-10</v>
      </c>
    </row>
    <row r="1066" spans="1:26" x14ac:dyDescent="0.25">
      <c r="A1066" s="2" t="s">
        <v>1099</v>
      </c>
      <c r="B1066" s="2" t="s">
        <v>26</v>
      </c>
      <c r="C1066" s="1">
        <v>45740</v>
      </c>
      <c r="D1066" s="3">
        <v>0.87916666666666665</v>
      </c>
      <c r="E1066" s="2" t="s">
        <v>19</v>
      </c>
      <c r="F1066" s="2" t="s">
        <v>30</v>
      </c>
      <c r="G1066" s="2">
        <v>45825</v>
      </c>
      <c r="H1066" s="2">
        <v>10</v>
      </c>
      <c r="I1066" s="2">
        <v>176</v>
      </c>
      <c r="J1066" s="2">
        <v>8759</v>
      </c>
      <c r="K1066" s="2">
        <v>7907</v>
      </c>
      <c r="L1066" s="2">
        <v>224</v>
      </c>
      <c r="M1066" s="2">
        <v>30</v>
      </c>
      <c r="N1066" s="2">
        <v>43</v>
      </c>
      <c r="O1066" s="2">
        <v>163</v>
      </c>
      <c r="P1066" s="2">
        <v>37</v>
      </c>
      <c r="Q1066" s="2">
        <v>166</v>
      </c>
      <c r="R1066" s="2">
        <v>22</v>
      </c>
      <c r="S1066" s="2" t="s">
        <v>31</v>
      </c>
      <c r="T1066" s="5">
        <f t="shared" si="112"/>
        <v>460</v>
      </c>
      <c r="U1066" s="4">
        <f t="shared" si="113"/>
        <v>0.17254773595199127</v>
      </c>
      <c r="V1066" s="4">
        <f t="shared" si="114"/>
        <v>0.17254773595199127</v>
      </c>
      <c r="W1066">
        <f t="shared" si="115"/>
        <v>21</v>
      </c>
      <c r="X1066" t="str">
        <f t="shared" si="116"/>
        <v>Monday</v>
      </c>
      <c r="Y1066" s="5" t="str">
        <f t="shared" si="117"/>
        <v>Mar</v>
      </c>
      <c r="Z1066" s="5" t="str">
        <f t="shared" si="118"/>
        <v>6-10</v>
      </c>
    </row>
    <row r="1067" spans="1:26" x14ac:dyDescent="0.25">
      <c r="A1067" s="2" t="s">
        <v>1100</v>
      </c>
      <c r="B1067" s="2" t="s">
        <v>26</v>
      </c>
      <c r="C1067" s="1">
        <v>45741</v>
      </c>
      <c r="D1067" s="3">
        <v>8.611111111111111E-2</v>
      </c>
      <c r="E1067" s="2" t="s">
        <v>19</v>
      </c>
      <c r="F1067" s="2" t="s">
        <v>49</v>
      </c>
      <c r="G1067" s="2">
        <v>45264</v>
      </c>
      <c r="H1067" s="2">
        <v>13</v>
      </c>
      <c r="I1067" s="2">
        <v>270</v>
      </c>
      <c r="J1067" s="2">
        <v>6363</v>
      </c>
      <c r="K1067" s="2">
        <v>5209</v>
      </c>
      <c r="L1067" s="2">
        <v>334</v>
      </c>
      <c r="M1067" s="2">
        <v>33</v>
      </c>
      <c r="N1067" s="2">
        <v>41</v>
      </c>
      <c r="O1067" s="2">
        <v>180</v>
      </c>
      <c r="P1067" s="2">
        <v>23</v>
      </c>
      <c r="Q1067" s="2">
        <v>67</v>
      </c>
      <c r="R1067" s="2">
        <v>12</v>
      </c>
      <c r="S1067" s="2" t="s">
        <v>31</v>
      </c>
      <c r="T1067" s="5">
        <f t="shared" si="112"/>
        <v>588</v>
      </c>
      <c r="U1067" s="4">
        <f t="shared" si="113"/>
        <v>0.11508041710851891</v>
      </c>
      <c r="V1067" s="4">
        <f t="shared" si="114"/>
        <v>0.11508041710851891</v>
      </c>
      <c r="W1067">
        <f t="shared" si="115"/>
        <v>2</v>
      </c>
      <c r="X1067" t="str">
        <f t="shared" si="116"/>
        <v>Tuesday</v>
      </c>
      <c r="Y1067" s="5" t="str">
        <f t="shared" si="117"/>
        <v>Mar</v>
      </c>
      <c r="Z1067" s="5" t="str">
        <f t="shared" si="118"/>
        <v>11+</v>
      </c>
    </row>
    <row r="1068" spans="1:26" x14ac:dyDescent="0.25">
      <c r="A1068" s="2" t="s">
        <v>1101</v>
      </c>
      <c r="B1068" s="2" t="s">
        <v>26</v>
      </c>
      <c r="C1068" s="1">
        <v>45741</v>
      </c>
      <c r="D1068" s="3">
        <v>0.26805555555555555</v>
      </c>
      <c r="E1068" s="2" t="s">
        <v>16</v>
      </c>
      <c r="F1068" s="2" t="s">
        <v>44</v>
      </c>
      <c r="G1068" s="2">
        <v>45741</v>
      </c>
      <c r="H1068" s="2">
        <v>15</v>
      </c>
      <c r="I1068" s="2">
        <v>116</v>
      </c>
      <c r="J1068" s="2">
        <v>5758</v>
      </c>
      <c r="K1068" s="2">
        <v>4414</v>
      </c>
      <c r="L1068" s="2">
        <v>136</v>
      </c>
      <c r="M1068" s="2">
        <v>8</v>
      </c>
      <c r="N1068" s="2">
        <v>8</v>
      </c>
      <c r="O1068" s="2">
        <v>18</v>
      </c>
      <c r="P1068" s="2">
        <v>29</v>
      </c>
      <c r="Q1068" s="2">
        <v>75</v>
      </c>
      <c r="R1068" s="2">
        <v>6</v>
      </c>
      <c r="S1068" s="2" t="s">
        <v>28</v>
      </c>
      <c r="T1068" s="5">
        <f t="shared" si="112"/>
        <v>170</v>
      </c>
      <c r="U1068" s="4">
        <f t="shared" si="113"/>
        <v>9.6499857895542288E-2</v>
      </c>
      <c r="V1068" s="4">
        <f t="shared" si="114"/>
        <v>9.6499857895542288E-2</v>
      </c>
      <c r="W1068">
        <f t="shared" si="115"/>
        <v>6</v>
      </c>
      <c r="X1068" t="str">
        <f t="shared" si="116"/>
        <v>Tuesday</v>
      </c>
      <c r="Y1068" s="5" t="str">
        <f t="shared" si="117"/>
        <v>Mar</v>
      </c>
      <c r="Z1068" s="5" t="str">
        <f t="shared" si="118"/>
        <v>11+</v>
      </c>
    </row>
    <row r="1069" spans="1:26" x14ac:dyDescent="0.25">
      <c r="A1069" s="2" t="s">
        <v>1102</v>
      </c>
      <c r="B1069" s="2" t="s">
        <v>26</v>
      </c>
      <c r="C1069" s="1">
        <v>45741</v>
      </c>
      <c r="D1069" s="3">
        <v>0.36458333333333331</v>
      </c>
      <c r="E1069" s="2" t="s">
        <v>17</v>
      </c>
      <c r="F1069" s="2" t="s">
        <v>38</v>
      </c>
      <c r="G1069" s="2">
        <v>45610</v>
      </c>
      <c r="H1069" s="2">
        <v>4</v>
      </c>
      <c r="I1069" s="2">
        <v>32</v>
      </c>
      <c r="J1069" s="2">
        <v>5240</v>
      </c>
      <c r="K1069" s="2">
        <v>4208</v>
      </c>
      <c r="L1069" s="2">
        <v>71</v>
      </c>
      <c r="M1069" s="2">
        <v>7</v>
      </c>
      <c r="N1069" s="2">
        <v>8</v>
      </c>
      <c r="O1069" s="2">
        <v>0</v>
      </c>
      <c r="P1069" s="2">
        <v>72</v>
      </c>
      <c r="Q1069" s="2">
        <v>73</v>
      </c>
      <c r="R1069" s="2">
        <v>3</v>
      </c>
      <c r="S1069" s="2" t="s">
        <v>31</v>
      </c>
      <c r="T1069" s="5">
        <f t="shared" si="112"/>
        <v>86</v>
      </c>
      <c r="U1069" s="4">
        <f t="shared" si="113"/>
        <v>9.2260469195351899E-2</v>
      </c>
      <c r="V1069" s="4">
        <f t="shared" si="114"/>
        <v>9.2260469195351899E-2</v>
      </c>
      <c r="W1069">
        <f t="shared" si="115"/>
        <v>8</v>
      </c>
      <c r="X1069" t="str">
        <f t="shared" si="116"/>
        <v>Tuesday</v>
      </c>
      <c r="Y1069" s="5" t="str">
        <f t="shared" si="117"/>
        <v>Mar</v>
      </c>
      <c r="Z1069" s="5" t="str">
        <f t="shared" si="118"/>
        <v>3-5</v>
      </c>
    </row>
    <row r="1070" spans="1:26" x14ac:dyDescent="0.25">
      <c r="A1070" s="2" t="s">
        <v>1103</v>
      </c>
      <c r="B1070" s="2" t="s">
        <v>26</v>
      </c>
      <c r="C1070" s="1">
        <v>45741</v>
      </c>
      <c r="D1070" s="3">
        <v>0.38611111111111113</v>
      </c>
      <c r="E1070" s="2" t="s">
        <v>15</v>
      </c>
      <c r="F1070" s="2" t="s">
        <v>30</v>
      </c>
      <c r="G1070" s="2">
        <v>45804</v>
      </c>
      <c r="H1070" s="2">
        <v>5</v>
      </c>
      <c r="I1070" s="2">
        <v>103</v>
      </c>
      <c r="J1070" s="2">
        <v>23506</v>
      </c>
      <c r="K1070" s="2">
        <v>20370</v>
      </c>
      <c r="L1070" s="2">
        <v>397</v>
      </c>
      <c r="M1070" s="2">
        <v>48</v>
      </c>
      <c r="N1070" s="2">
        <v>90</v>
      </c>
      <c r="O1070" s="2">
        <v>61</v>
      </c>
      <c r="P1070" s="2">
        <v>95</v>
      </c>
      <c r="Q1070" s="2">
        <v>499</v>
      </c>
      <c r="R1070" s="2">
        <v>48</v>
      </c>
      <c r="S1070" s="2" t="s">
        <v>31</v>
      </c>
      <c r="T1070" s="5">
        <f t="shared" si="112"/>
        <v>596</v>
      </c>
      <c r="U1070" s="4">
        <f t="shared" si="113"/>
        <v>0.44472098506680641</v>
      </c>
      <c r="V1070" s="4">
        <f t="shared" si="114"/>
        <v>0.44472098506680641</v>
      </c>
      <c r="W1070">
        <f t="shared" si="115"/>
        <v>9</v>
      </c>
      <c r="X1070" t="str">
        <f t="shared" si="116"/>
        <v>Tuesday</v>
      </c>
      <c r="Y1070" s="5" t="str">
        <f t="shared" si="117"/>
        <v>Mar</v>
      </c>
      <c r="Z1070" s="5" t="str">
        <f t="shared" si="118"/>
        <v>3-5</v>
      </c>
    </row>
    <row r="1071" spans="1:26" x14ac:dyDescent="0.25">
      <c r="A1071" s="2" t="s">
        <v>1104</v>
      </c>
      <c r="B1071" s="2" t="s">
        <v>26</v>
      </c>
      <c r="C1071" s="1">
        <v>45741</v>
      </c>
      <c r="D1071" s="3">
        <v>0.5541666666666667</v>
      </c>
      <c r="E1071" s="2" t="s">
        <v>19</v>
      </c>
      <c r="F1071" s="2" t="s">
        <v>36</v>
      </c>
      <c r="G1071" s="2">
        <v>45800</v>
      </c>
      <c r="H1071" s="2">
        <v>5</v>
      </c>
      <c r="I1071" s="2">
        <v>195</v>
      </c>
      <c r="J1071" s="2">
        <v>8210</v>
      </c>
      <c r="K1071" s="2">
        <v>6035</v>
      </c>
      <c r="L1071" s="2">
        <v>373</v>
      </c>
      <c r="M1071" s="2">
        <v>31</v>
      </c>
      <c r="N1071" s="2">
        <v>37</v>
      </c>
      <c r="O1071" s="2">
        <v>182</v>
      </c>
      <c r="P1071" s="2">
        <v>42</v>
      </c>
      <c r="Q1071" s="2">
        <v>57</v>
      </c>
      <c r="R1071" s="2">
        <v>15</v>
      </c>
      <c r="S1071" s="2" t="s">
        <v>31</v>
      </c>
      <c r="T1071" s="5">
        <f t="shared" si="112"/>
        <v>623</v>
      </c>
      <c r="U1071" s="4">
        <f t="shared" si="113"/>
        <v>0.13176855895196507</v>
      </c>
      <c r="V1071" s="4">
        <f t="shared" si="114"/>
        <v>0.13176855895196507</v>
      </c>
      <c r="W1071">
        <f t="shared" si="115"/>
        <v>13</v>
      </c>
      <c r="X1071" t="str">
        <f t="shared" si="116"/>
        <v>Tuesday</v>
      </c>
      <c r="Y1071" s="5" t="str">
        <f t="shared" si="117"/>
        <v>Mar</v>
      </c>
      <c r="Z1071" s="5" t="str">
        <f t="shared" si="118"/>
        <v>3-5</v>
      </c>
    </row>
    <row r="1072" spans="1:26" x14ac:dyDescent="0.25">
      <c r="A1072" s="2" t="s">
        <v>1105</v>
      </c>
      <c r="B1072" s="2" t="s">
        <v>26</v>
      </c>
      <c r="C1072" s="1">
        <v>45741</v>
      </c>
      <c r="D1072" s="3">
        <v>0.58819444444444446</v>
      </c>
      <c r="E1072" s="2" t="s">
        <v>16</v>
      </c>
      <c r="F1072" s="2" t="s">
        <v>44</v>
      </c>
      <c r="G1072" s="2">
        <v>45652</v>
      </c>
      <c r="H1072" s="2">
        <v>6</v>
      </c>
      <c r="I1072" s="2">
        <v>302</v>
      </c>
      <c r="J1072" s="2">
        <v>8447</v>
      </c>
      <c r="K1072" s="2">
        <v>7137</v>
      </c>
      <c r="L1072" s="2">
        <v>160</v>
      </c>
      <c r="M1072" s="2">
        <v>15</v>
      </c>
      <c r="N1072" s="2">
        <v>8</v>
      </c>
      <c r="O1072" s="2">
        <v>22</v>
      </c>
      <c r="P1072" s="2">
        <v>34</v>
      </c>
      <c r="Q1072" s="2">
        <v>83</v>
      </c>
      <c r="R1072" s="2">
        <v>16</v>
      </c>
      <c r="S1072" s="2" t="s">
        <v>31</v>
      </c>
      <c r="T1072" s="5">
        <f t="shared" si="112"/>
        <v>205</v>
      </c>
      <c r="U1072" s="4">
        <f t="shared" si="113"/>
        <v>0.15633488127573819</v>
      </c>
      <c r="V1072" s="4">
        <f t="shared" si="114"/>
        <v>0.15633488127573819</v>
      </c>
      <c r="W1072">
        <f t="shared" si="115"/>
        <v>14</v>
      </c>
      <c r="X1072" t="str">
        <f t="shared" si="116"/>
        <v>Tuesday</v>
      </c>
      <c r="Y1072" s="5" t="str">
        <f t="shared" si="117"/>
        <v>Mar</v>
      </c>
      <c r="Z1072" s="5" t="str">
        <f t="shared" si="118"/>
        <v>6-10</v>
      </c>
    </row>
    <row r="1073" spans="1:26" x14ac:dyDescent="0.25">
      <c r="A1073" s="2" t="s">
        <v>1106</v>
      </c>
      <c r="B1073" s="2" t="s">
        <v>26</v>
      </c>
      <c r="C1073" s="1">
        <v>45741</v>
      </c>
      <c r="D1073" s="3">
        <v>0.69305555555555554</v>
      </c>
      <c r="E1073" s="2" t="s">
        <v>17</v>
      </c>
      <c r="F1073" s="2" t="s">
        <v>18</v>
      </c>
      <c r="G1073" s="2">
        <v>45701</v>
      </c>
      <c r="H1073" s="2">
        <v>4</v>
      </c>
      <c r="I1073" s="2">
        <v>40</v>
      </c>
      <c r="J1073" s="2">
        <v>2858</v>
      </c>
      <c r="K1073" s="2">
        <v>2353</v>
      </c>
      <c r="L1073" s="2">
        <v>55</v>
      </c>
      <c r="M1073" s="2">
        <v>6</v>
      </c>
      <c r="N1073" s="2">
        <v>7</v>
      </c>
      <c r="O1073" s="2">
        <v>0</v>
      </c>
      <c r="P1073" s="2">
        <v>13</v>
      </c>
      <c r="Q1073" s="2">
        <v>23</v>
      </c>
      <c r="R1073" s="2">
        <v>1</v>
      </c>
      <c r="S1073" s="2" t="s">
        <v>31</v>
      </c>
      <c r="T1073" s="5">
        <f t="shared" si="112"/>
        <v>68</v>
      </c>
      <c r="U1073" s="4">
        <f t="shared" si="113"/>
        <v>5.1486838362399069E-2</v>
      </c>
      <c r="V1073" s="4">
        <f t="shared" si="114"/>
        <v>5.1486838362399069E-2</v>
      </c>
      <c r="W1073">
        <f t="shared" si="115"/>
        <v>16</v>
      </c>
      <c r="X1073" t="str">
        <f t="shared" si="116"/>
        <v>Tuesday</v>
      </c>
      <c r="Y1073" s="5" t="str">
        <f t="shared" si="117"/>
        <v>Mar</v>
      </c>
      <c r="Z1073" s="5" t="str">
        <f t="shared" si="118"/>
        <v>3-5</v>
      </c>
    </row>
    <row r="1074" spans="1:26" x14ac:dyDescent="0.25">
      <c r="A1074" s="2" t="s">
        <v>1107</v>
      </c>
      <c r="B1074" s="2" t="s">
        <v>26</v>
      </c>
      <c r="C1074" s="1">
        <v>45741</v>
      </c>
      <c r="D1074" s="3">
        <v>0.69444444444444442</v>
      </c>
      <c r="E1074" s="2" t="s">
        <v>16</v>
      </c>
      <c r="F1074" s="2" t="s">
        <v>38</v>
      </c>
      <c r="G1074" s="2">
        <v>45623</v>
      </c>
      <c r="H1074" s="2">
        <v>7</v>
      </c>
      <c r="I1074" s="2">
        <v>307</v>
      </c>
      <c r="J1074" s="2">
        <v>7100</v>
      </c>
      <c r="K1074" s="2">
        <v>5313</v>
      </c>
      <c r="L1074" s="2">
        <v>241</v>
      </c>
      <c r="M1074" s="2">
        <v>15</v>
      </c>
      <c r="N1074" s="2">
        <v>17</v>
      </c>
      <c r="O1074" s="2">
        <v>22</v>
      </c>
      <c r="P1074" s="2">
        <v>19</v>
      </c>
      <c r="Q1074" s="2">
        <v>62</v>
      </c>
      <c r="R1074" s="2">
        <v>4</v>
      </c>
      <c r="S1074" s="2" t="s">
        <v>31</v>
      </c>
      <c r="T1074" s="5">
        <f t="shared" si="112"/>
        <v>295</v>
      </c>
      <c r="U1074" s="4">
        <f t="shared" si="113"/>
        <v>0.1164544199197773</v>
      </c>
      <c r="V1074" s="4">
        <f t="shared" si="114"/>
        <v>0.1164544199197773</v>
      </c>
      <c r="W1074">
        <f t="shared" si="115"/>
        <v>16</v>
      </c>
      <c r="X1074" t="str">
        <f t="shared" si="116"/>
        <v>Tuesday</v>
      </c>
      <c r="Y1074" s="5" t="str">
        <f t="shared" si="117"/>
        <v>Mar</v>
      </c>
      <c r="Z1074" s="5" t="str">
        <f t="shared" si="118"/>
        <v>6-10</v>
      </c>
    </row>
    <row r="1075" spans="1:26" x14ac:dyDescent="0.25">
      <c r="A1075" s="2" t="s">
        <v>1108</v>
      </c>
      <c r="B1075" s="2" t="s">
        <v>26</v>
      </c>
      <c r="C1075" s="1">
        <v>45741</v>
      </c>
      <c r="D1075" s="3">
        <v>0.70902777777777781</v>
      </c>
      <c r="E1075" s="2" t="s">
        <v>16</v>
      </c>
      <c r="F1075" s="2" t="s">
        <v>44</v>
      </c>
      <c r="G1075" s="2">
        <v>45659</v>
      </c>
      <c r="H1075" s="2">
        <v>9</v>
      </c>
      <c r="I1075" s="2">
        <v>202</v>
      </c>
      <c r="J1075" s="2">
        <v>6618</v>
      </c>
      <c r="K1075" s="2">
        <v>5287</v>
      </c>
      <c r="L1075" s="2">
        <v>203</v>
      </c>
      <c r="M1075" s="2">
        <v>15</v>
      </c>
      <c r="N1075" s="2">
        <v>10</v>
      </c>
      <c r="O1075" s="2">
        <v>19</v>
      </c>
      <c r="P1075" s="2">
        <v>9</v>
      </c>
      <c r="Q1075" s="2">
        <v>141</v>
      </c>
      <c r="R1075" s="2">
        <v>4</v>
      </c>
      <c r="S1075" s="2" t="s">
        <v>31</v>
      </c>
      <c r="T1075" s="5">
        <f t="shared" si="112"/>
        <v>247</v>
      </c>
      <c r="U1075" s="4">
        <f t="shared" si="113"/>
        <v>0.11579316235572396</v>
      </c>
      <c r="V1075" s="4">
        <f t="shared" si="114"/>
        <v>0.11579316235572396</v>
      </c>
      <c r="W1075">
        <f t="shared" si="115"/>
        <v>17</v>
      </c>
      <c r="X1075" t="str">
        <f t="shared" si="116"/>
        <v>Tuesday</v>
      </c>
      <c r="Y1075" s="5" t="str">
        <f t="shared" si="117"/>
        <v>Mar</v>
      </c>
      <c r="Z1075" s="5" t="str">
        <f t="shared" si="118"/>
        <v>6-10</v>
      </c>
    </row>
    <row r="1076" spans="1:26" x14ac:dyDescent="0.25">
      <c r="A1076" s="2" t="s">
        <v>1109</v>
      </c>
      <c r="B1076" s="2" t="s">
        <v>26</v>
      </c>
      <c r="C1076" s="1">
        <v>45741</v>
      </c>
      <c r="D1076" s="3">
        <v>0.74097222222222225</v>
      </c>
      <c r="E1076" s="2" t="s">
        <v>15</v>
      </c>
      <c r="F1076" s="2" t="s">
        <v>49</v>
      </c>
      <c r="G1076" s="2">
        <v>45823</v>
      </c>
      <c r="H1076" s="2">
        <v>6</v>
      </c>
      <c r="I1076" s="2">
        <v>75</v>
      </c>
      <c r="J1076" s="2">
        <v>90339</v>
      </c>
      <c r="K1076" s="2">
        <v>68052</v>
      </c>
      <c r="L1076" s="2">
        <v>1894</v>
      </c>
      <c r="M1076" s="2">
        <v>172</v>
      </c>
      <c r="N1076" s="2">
        <v>321</v>
      </c>
      <c r="O1076" s="2">
        <v>200</v>
      </c>
      <c r="P1076" s="2">
        <v>185</v>
      </c>
      <c r="Q1076" s="2">
        <v>1128</v>
      </c>
      <c r="R1076" s="2">
        <v>234</v>
      </c>
      <c r="S1076" s="2" t="s">
        <v>28</v>
      </c>
      <c r="T1076" s="5">
        <f t="shared" si="112"/>
        <v>2587</v>
      </c>
      <c r="U1076" s="4">
        <f t="shared" si="113"/>
        <v>1.4851057329288786</v>
      </c>
      <c r="V1076" s="4">
        <f t="shared" si="114"/>
        <v>1.4851057329288786</v>
      </c>
      <c r="W1076">
        <f t="shared" si="115"/>
        <v>17</v>
      </c>
      <c r="X1076" t="str">
        <f t="shared" si="116"/>
        <v>Tuesday</v>
      </c>
      <c r="Y1076" s="5" t="str">
        <f t="shared" si="117"/>
        <v>Mar</v>
      </c>
      <c r="Z1076" s="5" t="str">
        <f t="shared" si="118"/>
        <v>6-10</v>
      </c>
    </row>
    <row r="1077" spans="1:26" x14ac:dyDescent="0.25">
      <c r="A1077" s="2" t="s">
        <v>1110</v>
      </c>
      <c r="B1077" s="2" t="s">
        <v>26</v>
      </c>
      <c r="C1077" s="1">
        <v>45741</v>
      </c>
      <c r="D1077" s="3">
        <v>0.7944444444444444</v>
      </c>
      <c r="E1077" s="2" t="s">
        <v>15</v>
      </c>
      <c r="F1077" s="2" t="s">
        <v>36</v>
      </c>
      <c r="G1077" s="2">
        <v>45616</v>
      </c>
      <c r="H1077" s="2">
        <v>9</v>
      </c>
      <c r="I1077" s="2">
        <v>56</v>
      </c>
      <c r="J1077" s="2">
        <v>36676</v>
      </c>
      <c r="K1077" s="2">
        <v>26500</v>
      </c>
      <c r="L1077" s="2">
        <v>880</v>
      </c>
      <c r="M1077" s="2">
        <v>75</v>
      </c>
      <c r="N1077" s="2">
        <v>156</v>
      </c>
      <c r="O1077" s="2">
        <v>104</v>
      </c>
      <c r="P1077" s="2">
        <v>79</v>
      </c>
      <c r="Q1077" s="2">
        <v>312</v>
      </c>
      <c r="R1077" s="2">
        <v>135</v>
      </c>
      <c r="S1077" s="2" t="s">
        <v>31</v>
      </c>
      <c r="T1077" s="5">
        <f t="shared" si="112"/>
        <v>1215</v>
      </c>
      <c r="U1077" s="4">
        <f t="shared" si="113"/>
        <v>0.58093651350403364</v>
      </c>
      <c r="V1077" s="4">
        <f t="shared" si="114"/>
        <v>0.58093651350403364</v>
      </c>
      <c r="W1077">
        <f t="shared" si="115"/>
        <v>19</v>
      </c>
      <c r="X1077" t="str">
        <f t="shared" si="116"/>
        <v>Tuesday</v>
      </c>
      <c r="Y1077" s="5" t="str">
        <f t="shared" si="117"/>
        <v>Mar</v>
      </c>
      <c r="Z1077" s="5" t="str">
        <f t="shared" si="118"/>
        <v>6-10</v>
      </c>
    </row>
    <row r="1078" spans="1:26" x14ac:dyDescent="0.25">
      <c r="A1078" s="2" t="s">
        <v>1111</v>
      </c>
      <c r="B1078" s="2" t="s">
        <v>26</v>
      </c>
      <c r="C1078" s="1">
        <v>45741</v>
      </c>
      <c r="D1078" s="3">
        <v>0.81388888888888888</v>
      </c>
      <c r="E1078" s="2" t="s">
        <v>17</v>
      </c>
      <c r="F1078" s="2" t="s">
        <v>36</v>
      </c>
      <c r="G1078" s="2">
        <v>45571</v>
      </c>
      <c r="H1078" s="2">
        <v>12</v>
      </c>
      <c r="I1078" s="2">
        <v>20</v>
      </c>
      <c r="J1078" s="2">
        <v>9297</v>
      </c>
      <c r="K1078" s="2">
        <v>8266</v>
      </c>
      <c r="L1078" s="2">
        <v>126</v>
      </c>
      <c r="M1078" s="2">
        <v>14</v>
      </c>
      <c r="N1078" s="2">
        <v>13</v>
      </c>
      <c r="O1078" s="2">
        <v>0</v>
      </c>
      <c r="P1078" s="2">
        <v>69</v>
      </c>
      <c r="Q1078" s="2">
        <v>141</v>
      </c>
      <c r="R1078" s="2">
        <v>3</v>
      </c>
      <c r="S1078" s="2" t="s">
        <v>31</v>
      </c>
      <c r="T1078" s="5">
        <f t="shared" si="112"/>
        <v>153</v>
      </c>
      <c r="U1078" s="4">
        <f t="shared" si="113"/>
        <v>0.18138728577384741</v>
      </c>
      <c r="V1078" s="4">
        <f t="shared" si="114"/>
        <v>0.18138728577384741</v>
      </c>
      <c r="W1078">
        <f t="shared" si="115"/>
        <v>19</v>
      </c>
      <c r="X1078" t="str">
        <f t="shared" si="116"/>
        <v>Tuesday</v>
      </c>
      <c r="Y1078" s="5" t="str">
        <f t="shared" si="117"/>
        <v>Mar</v>
      </c>
      <c r="Z1078" s="5" t="str">
        <f t="shared" si="118"/>
        <v>11+</v>
      </c>
    </row>
    <row r="1079" spans="1:26" x14ac:dyDescent="0.25">
      <c r="A1079" s="2" t="s">
        <v>1112</v>
      </c>
      <c r="B1079" s="2" t="s">
        <v>26</v>
      </c>
      <c r="C1079" s="1">
        <v>45741</v>
      </c>
      <c r="D1079" s="3">
        <v>0.82013888888888886</v>
      </c>
      <c r="E1079" s="2" t="s">
        <v>17</v>
      </c>
      <c r="F1079" s="2" t="s">
        <v>30</v>
      </c>
      <c r="G1079" s="2">
        <v>45658</v>
      </c>
      <c r="H1079" s="2">
        <v>13</v>
      </c>
      <c r="I1079" s="2">
        <v>76</v>
      </c>
      <c r="J1079" s="2">
        <v>6966</v>
      </c>
      <c r="K1079" s="2">
        <v>5373</v>
      </c>
      <c r="L1079" s="2">
        <v>101</v>
      </c>
      <c r="M1079" s="2">
        <v>14</v>
      </c>
      <c r="N1079" s="2">
        <v>14</v>
      </c>
      <c r="O1079" s="2">
        <v>0</v>
      </c>
      <c r="P1079" s="2">
        <v>44</v>
      </c>
      <c r="Q1079" s="2">
        <v>40</v>
      </c>
      <c r="R1079" s="2">
        <v>2</v>
      </c>
      <c r="S1079" s="2" t="s">
        <v>31</v>
      </c>
      <c r="T1079" s="5">
        <f t="shared" si="112"/>
        <v>129</v>
      </c>
      <c r="U1079" s="4">
        <f t="shared" si="113"/>
        <v>0.11767926759823032</v>
      </c>
      <c r="V1079" s="4">
        <f t="shared" si="114"/>
        <v>0.11767926759823032</v>
      </c>
      <c r="W1079">
        <f t="shared" si="115"/>
        <v>19</v>
      </c>
      <c r="X1079" t="str">
        <f t="shared" si="116"/>
        <v>Tuesday</v>
      </c>
      <c r="Y1079" s="5" t="str">
        <f t="shared" si="117"/>
        <v>Mar</v>
      </c>
      <c r="Z1079" s="5" t="str">
        <f t="shared" si="118"/>
        <v>11+</v>
      </c>
    </row>
    <row r="1080" spans="1:26" x14ac:dyDescent="0.25">
      <c r="A1080" s="2" t="s">
        <v>1113</v>
      </c>
      <c r="B1080" s="2" t="s">
        <v>26</v>
      </c>
      <c r="C1080" s="1">
        <v>45741</v>
      </c>
      <c r="D1080" s="3">
        <v>0.8354166666666667</v>
      </c>
      <c r="E1080" s="2" t="s">
        <v>19</v>
      </c>
      <c r="F1080" s="2" t="s">
        <v>18</v>
      </c>
      <c r="G1080" s="2">
        <v>45688</v>
      </c>
      <c r="H1080" s="2">
        <v>5</v>
      </c>
      <c r="I1080" s="2">
        <v>288</v>
      </c>
      <c r="J1080" s="2">
        <v>29573</v>
      </c>
      <c r="K1080" s="2">
        <v>22465</v>
      </c>
      <c r="L1080" s="2">
        <v>766</v>
      </c>
      <c r="M1080" s="2">
        <v>91</v>
      </c>
      <c r="N1080" s="2">
        <v>103</v>
      </c>
      <c r="O1080" s="2">
        <v>684</v>
      </c>
      <c r="P1080" s="2">
        <v>125</v>
      </c>
      <c r="Q1080" s="2">
        <v>464</v>
      </c>
      <c r="R1080" s="2">
        <v>46</v>
      </c>
      <c r="S1080" s="2" t="s">
        <v>28</v>
      </c>
      <c r="T1080" s="5">
        <f t="shared" si="112"/>
        <v>1644</v>
      </c>
      <c r="U1080" s="4">
        <f t="shared" si="113"/>
        <v>0.49170460514796005</v>
      </c>
      <c r="V1080" s="4">
        <f t="shared" si="114"/>
        <v>0.49170460514796005</v>
      </c>
      <c r="W1080">
        <f t="shared" si="115"/>
        <v>20</v>
      </c>
      <c r="X1080" t="str">
        <f t="shared" si="116"/>
        <v>Tuesday</v>
      </c>
      <c r="Y1080" s="5" t="str">
        <f t="shared" si="117"/>
        <v>Mar</v>
      </c>
      <c r="Z1080" s="5" t="str">
        <f t="shared" si="118"/>
        <v>3-5</v>
      </c>
    </row>
    <row r="1081" spans="1:26" x14ac:dyDescent="0.25">
      <c r="A1081" s="2" t="s">
        <v>1114</v>
      </c>
      <c r="B1081" s="2" t="s">
        <v>26</v>
      </c>
      <c r="C1081" s="1">
        <v>45741</v>
      </c>
      <c r="D1081" s="3">
        <v>0.85416666666666663</v>
      </c>
      <c r="E1081" s="2" t="s">
        <v>16</v>
      </c>
      <c r="F1081" s="2" t="s">
        <v>44</v>
      </c>
      <c r="G1081" s="2">
        <v>45630</v>
      </c>
      <c r="H1081" s="2">
        <v>9</v>
      </c>
      <c r="I1081" s="2">
        <v>143</v>
      </c>
      <c r="J1081" s="2">
        <v>11677</v>
      </c>
      <c r="K1081" s="2">
        <v>8881</v>
      </c>
      <c r="L1081" s="2">
        <v>378</v>
      </c>
      <c r="M1081" s="2">
        <v>32</v>
      </c>
      <c r="N1081" s="2">
        <v>25</v>
      </c>
      <c r="O1081" s="2">
        <v>49</v>
      </c>
      <c r="P1081" s="2">
        <v>51</v>
      </c>
      <c r="Q1081" s="2">
        <v>122</v>
      </c>
      <c r="R1081" s="2">
        <v>14</v>
      </c>
      <c r="S1081" s="2" t="s">
        <v>31</v>
      </c>
      <c r="T1081" s="5">
        <f t="shared" si="112"/>
        <v>484</v>
      </c>
      <c r="U1081" s="4">
        <f t="shared" si="113"/>
        <v>0.19463072539995616</v>
      </c>
      <c r="V1081" s="4">
        <f t="shared" si="114"/>
        <v>0.19463072539995616</v>
      </c>
      <c r="W1081">
        <f t="shared" si="115"/>
        <v>20</v>
      </c>
      <c r="X1081" t="str">
        <f t="shared" si="116"/>
        <v>Tuesday</v>
      </c>
      <c r="Y1081" s="5" t="str">
        <f t="shared" si="117"/>
        <v>Mar</v>
      </c>
      <c r="Z1081" s="5" t="str">
        <f t="shared" si="118"/>
        <v>6-10</v>
      </c>
    </row>
    <row r="1082" spans="1:26" x14ac:dyDescent="0.25">
      <c r="A1082" s="2" t="s">
        <v>1115</v>
      </c>
      <c r="B1082" s="2" t="s">
        <v>26</v>
      </c>
      <c r="C1082" s="1">
        <v>45741</v>
      </c>
      <c r="D1082" s="3">
        <v>0.87708333333333333</v>
      </c>
      <c r="E1082" s="2" t="s">
        <v>16</v>
      </c>
      <c r="F1082" s="2" t="s">
        <v>38</v>
      </c>
      <c r="G1082" s="2">
        <v>45716</v>
      </c>
      <c r="H1082" s="2">
        <v>5</v>
      </c>
      <c r="I1082" s="2">
        <v>151</v>
      </c>
      <c r="J1082" s="2">
        <v>5246</v>
      </c>
      <c r="K1082" s="2">
        <v>4144</v>
      </c>
      <c r="L1082" s="2">
        <v>163</v>
      </c>
      <c r="M1082" s="2">
        <v>16</v>
      </c>
      <c r="N1082" s="2">
        <v>9</v>
      </c>
      <c r="O1082" s="2">
        <v>18</v>
      </c>
      <c r="P1082" s="2">
        <v>12</v>
      </c>
      <c r="Q1082" s="2">
        <v>103</v>
      </c>
      <c r="R1082" s="2">
        <v>7</v>
      </c>
      <c r="S1082" s="2" t="s">
        <v>31</v>
      </c>
      <c r="T1082" s="5">
        <f t="shared" si="112"/>
        <v>206</v>
      </c>
      <c r="U1082" s="4">
        <f t="shared" si="113"/>
        <v>9.0646600752471787E-2</v>
      </c>
      <c r="V1082" s="4">
        <f t="shared" si="114"/>
        <v>9.0646600752471787E-2</v>
      </c>
      <c r="W1082">
        <f t="shared" si="115"/>
        <v>21</v>
      </c>
      <c r="X1082" t="str">
        <f t="shared" si="116"/>
        <v>Tuesday</v>
      </c>
      <c r="Y1082" s="5" t="str">
        <f t="shared" si="117"/>
        <v>Mar</v>
      </c>
      <c r="Z1082" s="5" t="str">
        <f t="shared" si="118"/>
        <v>3-5</v>
      </c>
    </row>
    <row r="1083" spans="1:26" x14ac:dyDescent="0.25">
      <c r="A1083" s="2" t="s">
        <v>1116</v>
      </c>
      <c r="B1083" s="2" t="s">
        <v>26</v>
      </c>
      <c r="C1083" s="1">
        <v>45741</v>
      </c>
      <c r="D1083" s="3">
        <v>0.89027777777777772</v>
      </c>
      <c r="E1083" s="2" t="s">
        <v>15</v>
      </c>
      <c r="F1083" s="2" t="s">
        <v>18</v>
      </c>
      <c r="G1083" s="2">
        <v>45577</v>
      </c>
      <c r="H1083" s="2">
        <v>18</v>
      </c>
      <c r="I1083" s="2">
        <v>152</v>
      </c>
      <c r="J1083" s="2">
        <v>21852</v>
      </c>
      <c r="K1083" s="2">
        <v>18069</v>
      </c>
      <c r="L1083" s="2">
        <v>971</v>
      </c>
      <c r="M1083" s="2">
        <v>92</v>
      </c>
      <c r="N1083" s="2">
        <v>182</v>
      </c>
      <c r="O1083" s="2">
        <v>143</v>
      </c>
      <c r="P1083" s="2">
        <v>150</v>
      </c>
      <c r="Q1083" s="2">
        <v>396</v>
      </c>
      <c r="R1083" s="2">
        <v>61</v>
      </c>
      <c r="S1083" s="2" t="s">
        <v>31</v>
      </c>
      <c r="T1083" s="5">
        <f t="shared" si="112"/>
        <v>1388</v>
      </c>
      <c r="U1083" s="4">
        <f t="shared" si="113"/>
        <v>0.39644996379752945</v>
      </c>
      <c r="V1083" s="4">
        <f t="shared" si="114"/>
        <v>0.39644996379752945</v>
      </c>
      <c r="W1083">
        <f t="shared" si="115"/>
        <v>21</v>
      </c>
      <c r="X1083" t="str">
        <f t="shared" si="116"/>
        <v>Tuesday</v>
      </c>
      <c r="Y1083" s="5" t="str">
        <f t="shared" si="117"/>
        <v>Mar</v>
      </c>
      <c r="Z1083" s="5" t="str">
        <f t="shared" si="118"/>
        <v>11+</v>
      </c>
    </row>
    <row r="1084" spans="1:26" x14ac:dyDescent="0.25">
      <c r="A1084" s="2" t="s">
        <v>1117</v>
      </c>
      <c r="B1084" s="2" t="s">
        <v>26</v>
      </c>
      <c r="C1084" s="1">
        <v>45741</v>
      </c>
      <c r="D1084" s="3">
        <v>0.92986111111111114</v>
      </c>
      <c r="E1084" s="2" t="s">
        <v>15</v>
      </c>
      <c r="F1084" s="2" t="s">
        <v>30</v>
      </c>
      <c r="G1084" s="2">
        <v>45581</v>
      </c>
      <c r="H1084" s="2">
        <v>8</v>
      </c>
      <c r="I1084" s="2">
        <v>138</v>
      </c>
      <c r="J1084" s="2">
        <v>69466</v>
      </c>
      <c r="K1084" s="2">
        <v>49310</v>
      </c>
      <c r="L1084" s="2">
        <v>1116</v>
      </c>
      <c r="M1084" s="2">
        <v>107</v>
      </c>
      <c r="N1084" s="2">
        <v>148</v>
      </c>
      <c r="O1084" s="2">
        <v>154</v>
      </c>
      <c r="P1084" s="2">
        <v>362</v>
      </c>
      <c r="Q1084" s="2">
        <v>1920</v>
      </c>
      <c r="R1084" s="2">
        <v>155</v>
      </c>
      <c r="S1084" s="2" t="s">
        <v>28</v>
      </c>
      <c r="T1084" s="5">
        <f t="shared" si="112"/>
        <v>1525</v>
      </c>
      <c r="U1084" s="4">
        <f t="shared" si="113"/>
        <v>1.0818104034575811</v>
      </c>
      <c r="V1084" s="4">
        <f t="shared" si="114"/>
        <v>1.0818104034575811</v>
      </c>
      <c r="W1084">
        <f t="shared" si="115"/>
        <v>22</v>
      </c>
      <c r="X1084" t="str">
        <f t="shared" si="116"/>
        <v>Tuesday</v>
      </c>
      <c r="Y1084" s="5" t="str">
        <f t="shared" si="117"/>
        <v>Mar</v>
      </c>
      <c r="Z1084" s="5" t="str">
        <f t="shared" si="118"/>
        <v>6-10</v>
      </c>
    </row>
    <row r="1085" spans="1:26" x14ac:dyDescent="0.25">
      <c r="A1085" s="2" t="s">
        <v>1118</v>
      </c>
      <c r="B1085" s="2" t="s">
        <v>26</v>
      </c>
      <c r="C1085" s="1">
        <v>45742</v>
      </c>
      <c r="D1085" s="3">
        <v>0.34444444444444444</v>
      </c>
      <c r="E1085" s="2" t="s">
        <v>15</v>
      </c>
      <c r="F1085" s="2" t="s">
        <v>49</v>
      </c>
      <c r="G1085" s="2">
        <v>45586</v>
      </c>
      <c r="H1085" s="2">
        <v>8</v>
      </c>
      <c r="I1085" s="2">
        <v>105</v>
      </c>
      <c r="J1085" s="2">
        <v>33194</v>
      </c>
      <c r="K1085" s="2">
        <v>25712</v>
      </c>
      <c r="L1085" s="2">
        <v>860</v>
      </c>
      <c r="M1085" s="2">
        <v>111</v>
      </c>
      <c r="N1085" s="2">
        <v>194</v>
      </c>
      <c r="O1085" s="2">
        <v>170</v>
      </c>
      <c r="P1085" s="2">
        <v>140</v>
      </c>
      <c r="Q1085" s="2">
        <v>761</v>
      </c>
      <c r="R1085" s="2">
        <v>169</v>
      </c>
      <c r="S1085" s="2" t="s">
        <v>31</v>
      </c>
      <c r="T1085" s="5">
        <f t="shared" si="112"/>
        <v>1335</v>
      </c>
      <c r="U1085" s="4">
        <f t="shared" si="113"/>
        <v>0.56403281709296715</v>
      </c>
      <c r="V1085" s="4">
        <f t="shared" si="114"/>
        <v>0.56403281709296715</v>
      </c>
      <c r="W1085">
        <f t="shared" si="115"/>
        <v>8</v>
      </c>
      <c r="X1085" t="str">
        <f t="shared" si="116"/>
        <v>Wednesday</v>
      </c>
      <c r="Y1085" s="5" t="str">
        <f t="shared" si="117"/>
        <v>Mar</v>
      </c>
      <c r="Z1085" s="5" t="str">
        <f t="shared" si="118"/>
        <v>6-10</v>
      </c>
    </row>
    <row r="1086" spans="1:26" x14ac:dyDescent="0.25">
      <c r="A1086" s="2" t="s">
        <v>1119</v>
      </c>
      <c r="B1086" s="2" t="s">
        <v>26</v>
      </c>
      <c r="C1086" s="1">
        <v>45742</v>
      </c>
      <c r="D1086" s="3">
        <v>0.46736111111111112</v>
      </c>
      <c r="E1086" s="2" t="s">
        <v>19</v>
      </c>
      <c r="F1086" s="2" t="s">
        <v>30</v>
      </c>
      <c r="G1086" s="2">
        <v>45654</v>
      </c>
      <c r="H1086" s="2">
        <v>9</v>
      </c>
      <c r="I1086" s="2">
        <v>466</v>
      </c>
      <c r="J1086" s="2">
        <v>8179</v>
      </c>
      <c r="K1086" s="2">
        <v>7505</v>
      </c>
      <c r="L1086" s="2">
        <v>237</v>
      </c>
      <c r="M1086" s="2">
        <v>29</v>
      </c>
      <c r="N1086" s="2">
        <v>33</v>
      </c>
      <c r="O1086" s="2">
        <v>199</v>
      </c>
      <c r="P1086" s="2">
        <v>38</v>
      </c>
      <c r="Q1086" s="2">
        <v>155</v>
      </c>
      <c r="R1086" s="2">
        <v>23</v>
      </c>
      <c r="S1086" s="2" t="s">
        <v>28</v>
      </c>
      <c r="T1086" s="5">
        <f t="shared" si="112"/>
        <v>498</v>
      </c>
      <c r="U1086" s="4">
        <f t="shared" si="113"/>
        <v>0.16438866254873616</v>
      </c>
      <c r="V1086" s="4">
        <f t="shared" si="114"/>
        <v>0.16438866254873616</v>
      </c>
      <c r="W1086">
        <f t="shared" si="115"/>
        <v>11</v>
      </c>
      <c r="X1086" t="str">
        <f t="shared" si="116"/>
        <v>Wednesday</v>
      </c>
      <c r="Y1086" s="5" t="str">
        <f t="shared" si="117"/>
        <v>Mar</v>
      </c>
      <c r="Z1086" s="5" t="str">
        <f t="shared" si="118"/>
        <v>6-10</v>
      </c>
    </row>
    <row r="1087" spans="1:26" x14ac:dyDescent="0.25">
      <c r="A1087" s="2" t="s">
        <v>1120</v>
      </c>
      <c r="B1087" s="2" t="s">
        <v>26</v>
      </c>
      <c r="C1087" s="1">
        <v>45742</v>
      </c>
      <c r="D1087" s="3">
        <v>0.49652777777777779</v>
      </c>
      <c r="E1087" s="2" t="s">
        <v>15</v>
      </c>
      <c r="F1087" s="2" t="s">
        <v>27</v>
      </c>
      <c r="G1087" s="2">
        <v>45716</v>
      </c>
      <c r="H1087" s="2">
        <v>9</v>
      </c>
      <c r="I1087" s="2">
        <v>123</v>
      </c>
      <c r="J1087" s="2">
        <v>39147</v>
      </c>
      <c r="K1087" s="2">
        <v>27692</v>
      </c>
      <c r="L1087" s="2">
        <v>1327</v>
      </c>
      <c r="M1087" s="2">
        <v>122</v>
      </c>
      <c r="N1087" s="2">
        <v>183</v>
      </c>
      <c r="O1087" s="2">
        <v>218</v>
      </c>
      <c r="P1087" s="2">
        <v>162</v>
      </c>
      <c r="Q1087" s="2">
        <v>1102</v>
      </c>
      <c r="R1087" s="2">
        <v>98</v>
      </c>
      <c r="S1087" s="2" t="s">
        <v>28</v>
      </c>
      <c r="T1087" s="5">
        <f t="shared" si="112"/>
        <v>1850</v>
      </c>
      <c r="U1087" s="4">
        <f t="shared" si="113"/>
        <v>0.60573978475807155</v>
      </c>
      <c r="V1087" s="4">
        <f t="shared" si="114"/>
        <v>0.60573978475807155</v>
      </c>
      <c r="W1087">
        <f t="shared" si="115"/>
        <v>11</v>
      </c>
      <c r="X1087" t="str">
        <f t="shared" si="116"/>
        <v>Wednesday</v>
      </c>
      <c r="Y1087" s="5" t="str">
        <f t="shared" si="117"/>
        <v>Mar</v>
      </c>
      <c r="Z1087" s="5" t="str">
        <f t="shared" si="118"/>
        <v>6-10</v>
      </c>
    </row>
    <row r="1088" spans="1:26" x14ac:dyDescent="0.25">
      <c r="A1088" s="2" t="s">
        <v>1121</v>
      </c>
      <c r="B1088" s="2" t="s">
        <v>26</v>
      </c>
      <c r="C1088" s="1">
        <v>45742</v>
      </c>
      <c r="D1088" s="3">
        <v>0.50138888888888888</v>
      </c>
      <c r="E1088" s="2" t="s">
        <v>19</v>
      </c>
      <c r="F1088" s="2" t="s">
        <v>27</v>
      </c>
      <c r="G1088" s="2">
        <v>45889</v>
      </c>
      <c r="H1088" s="2">
        <v>7</v>
      </c>
      <c r="I1088" s="2">
        <v>293</v>
      </c>
      <c r="J1088" s="2">
        <v>10105</v>
      </c>
      <c r="K1088" s="2">
        <v>7133</v>
      </c>
      <c r="L1088" s="2">
        <v>224</v>
      </c>
      <c r="M1088" s="2">
        <v>32</v>
      </c>
      <c r="N1088" s="2">
        <v>39</v>
      </c>
      <c r="O1088" s="2">
        <v>157</v>
      </c>
      <c r="P1088" s="2">
        <v>24</v>
      </c>
      <c r="Q1088" s="2">
        <v>59</v>
      </c>
      <c r="R1088" s="2">
        <v>13</v>
      </c>
      <c r="S1088" s="2" t="s">
        <v>31</v>
      </c>
      <c r="T1088" s="5">
        <f t="shared" si="112"/>
        <v>452</v>
      </c>
      <c r="U1088" s="4">
        <f t="shared" si="113"/>
        <v>0.15544030159733269</v>
      </c>
      <c r="V1088" s="4">
        <f t="shared" si="114"/>
        <v>0.15544030159733269</v>
      </c>
      <c r="W1088">
        <f t="shared" si="115"/>
        <v>12</v>
      </c>
      <c r="X1088" t="str">
        <f t="shared" si="116"/>
        <v>Wednesday</v>
      </c>
      <c r="Y1088" s="5" t="str">
        <f t="shared" si="117"/>
        <v>Mar</v>
      </c>
      <c r="Z1088" s="5" t="str">
        <f t="shared" si="118"/>
        <v>6-10</v>
      </c>
    </row>
    <row r="1089" spans="1:26" x14ac:dyDescent="0.25">
      <c r="A1089" s="2" t="s">
        <v>1122</v>
      </c>
      <c r="B1089" s="2" t="s">
        <v>26</v>
      </c>
      <c r="C1089" s="1">
        <v>45742</v>
      </c>
      <c r="D1089" s="3">
        <v>0.52430555555555558</v>
      </c>
      <c r="E1089" s="2" t="s">
        <v>17</v>
      </c>
      <c r="F1089" s="2" t="s">
        <v>38</v>
      </c>
      <c r="G1089" s="2">
        <v>45871</v>
      </c>
      <c r="H1089" s="2">
        <v>14</v>
      </c>
      <c r="I1089" s="2">
        <v>34</v>
      </c>
      <c r="J1089" s="2">
        <v>2571</v>
      </c>
      <c r="K1089" s="2">
        <v>2248</v>
      </c>
      <c r="L1089" s="2">
        <v>34</v>
      </c>
      <c r="M1089" s="2">
        <v>4</v>
      </c>
      <c r="N1089" s="2">
        <v>4</v>
      </c>
      <c r="O1089" s="2">
        <v>0</v>
      </c>
      <c r="P1089" s="2">
        <v>53</v>
      </c>
      <c r="Q1089" s="2">
        <v>32</v>
      </c>
      <c r="R1089" s="2">
        <v>2</v>
      </c>
      <c r="S1089" s="2" t="s">
        <v>31</v>
      </c>
      <c r="T1089" s="5">
        <f t="shared" si="112"/>
        <v>42</v>
      </c>
      <c r="U1089" s="4">
        <f t="shared" si="113"/>
        <v>4.9006997885374201E-2</v>
      </c>
      <c r="V1089" s="4">
        <f t="shared" si="114"/>
        <v>4.9006997885374201E-2</v>
      </c>
      <c r="W1089">
        <f t="shared" si="115"/>
        <v>12</v>
      </c>
      <c r="X1089" t="str">
        <f t="shared" si="116"/>
        <v>Wednesday</v>
      </c>
      <c r="Y1089" s="5" t="str">
        <f t="shared" si="117"/>
        <v>Mar</v>
      </c>
      <c r="Z1089" s="5" t="str">
        <f t="shared" si="118"/>
        <v>11+</v>
      </c>
    </row>
    <row r="1090" spans="1:26" x14ac:dyDescent="0.25">
      <c r="A1090" s="2" t="s">
        <v>1123</v>
      </c>
      <c r="B1090" s="2" t="s">
        <v>26</v>
      </c>
      <c r="C1090" s="1">
        <v>45742</v>
      </c>
      <c r="D1090" s="3">
        <v>0.63541666666666663</v>
      </c>
      <c r="E1090" s="2" t="s">
        <v>17</v>
      </c>
      <c r="F1090" s="2" t="s">
        <v>30</v>
      </c>
      <c r="G1090" s="2">
        <v>45866</v>
      </c>
      <c r="H1090" s="2">
        <v>14</v>
      </c>
      <c r="I1090" s="2">
        <v>32</v>
      </c>
      <c r="J1090" s="2">
        <v>1384</v>
      </c>
      <c r="K1090" s="2">
        <v>1232</v>
      </c>
      <c r="L1090" s="2">
        <v>14</v>
      </c>
      <c r="M1090" s="2">
        <v>2</v>
      </c>
      <c r="N1090" s="2">
        <v>2</v>
      </c>
      <c r="O1090" s="2">
        <v>0</v>
      </c>
      <c r="P1090" s="2">
        <v>18</v>
      </c>
      <c r="Q1090" s="2">
        <v>18</v>
      </c>
      <c r="R1090" s="2">
        <v>1</v>
      </c>
      <c r="S1090" s="2" t="s">
        <v>31</v>
      </c>
      <c r="T1090" s="5">
        <f t="shared" ref="T1090:T1153" si="119">SUM(L1090:O1090)</f>
        <v>18</v>
      </c>
      <c r="U1090" s="4">
        <f t="shared" ref="U1090:U1153" si="120">K1090/G1090</f>
        <v>2.6860855535690925E-2</v>
      </c>
      <c r="V1090" s="4">
        <f t="shared" ref="V1090:V1153" si="121">K1090/G1090</f>
        <v>2.6860855535690925E-2</v>
      </c>
      <c r="W1090">
        <f t="shared" ref="W1090:W1153" si="122">HOUR(D1090)</f>
        <v>15</v>
      </c>
      <c r="X1090" t="str">
        <f t="shared" ref="X1090:X1153" si="123">TEXT(C1090,"dddd")</f>
        <v>Wednesday</v>
      </c>
      <c r="Y1090" s="5" t="str">
        <f t="shared" ref="Y1090:Y1153" si="124">TEXT(C1090,"mmm")</f>
        <v>Mar</v>
      </c>
      <c r="Z1090" s="5" t="str">
        <f t="shared" ref="Z1090:Z1153" si="125">IF(H1090&lt;=2,"0-2",IF(H1090&lt;=5,"3-5",IF(H1090&lt;=10,"6-10","11+")))</f>
        <v>11+</v>
      </c>
    </row>
    <row r="1091" spans="1:26" x14ac:dyDescent="0.25">
      <c r="A1091" s="2" t="s">
        <v>1124</v>
      </c>
      <c r="B1091" s="2" t="s">
        <v>26</v>
      </c>
      <c r="C1091" s="1">
        <v>45742</v>
      </c>
      <c r="D1091" s="3">
        <v>0.67708333333333337</v>
      </c>
      <c r="E1091" s="2" t="s">
        <v>17</v>
      </c>
      <c r="F1091" s="2" t="s">
        <v>46</v>
      </c>
      <c r="G1091" s="2">
        <v>45701</v>
      </c>
      <c r="H1091" s="2">
        <v>11</v>
      </c>
      <c r="I1091" s="2">
        <v>20</v>
      </c>
      <c r="J1091" s="2">
        <v>4389</v>
      </c>
      <c r="K1091" s="2">
        <v>3767</v>
      </c>
      <c r="L1091" s="2">
        <v>65</v>
      </c>
      <c r="M1091" s="2">
        <v>8</v>
      </c>
      <c r="N1091" s="2">
        <v>6</v>
      </c>
      <c r="O1091" s="2">
        <v>0</v>
      </c>
      <c r="P1091" s="2">
        <v>36</v>
      </c>
      <c r="Q1091" s="2">
        <v>54</v>
      </c>
      <c r="R1091" s="2">
        <v>3</v>
      </c>
      <c r="S1091" s="2" t="s">
        <v>31</v>
      </c>
      <c r="T1091" s="5">
        <f t="shared" si="119"/>
        <v>79</v>
      </c>
      <c r="U1091" s="4">
        <f t="shared" si="120"/>
        <v>8.2427080370232594E-2</v>
      </c>
      <c r="V1091" s="4">
        <f t="shared" si="121"/>
        <v>8.2427080370232594E-2</v>
      </c>
      <c r="W1091">
        <f t="shared" si="122"/>
        <v>16</v>
      </c>
      <c r="X1091" t="str">
        <f t="shared" si="123"/>
        <v>Wednesday</v>
      </c>
      <c r="Y1091" s="5" t="str">
        <f t="shared" si="124"/>
        <v>Mar</v>
      </c>
      <c r="Z1091" s="5" t="str">
        <f t="shared" si="125"/>
        <v>11+</v>
      </c>
    </row>
    <row r="1092" spans="1:26" x14ac:dyDescent="0.25">
      <c r="A1092" s="2" t="s">
        <v>1125</v>
      </c>
      <c r="B1092" s="2" t="s">
        <v>26</v>
      </c>
      <c r="C1092" s="1">
        <v>45742</v>
      </c>
      <c r="D1092" s="3">
        <v>0.70972222222222225</v>
      </c>
      <c r="E1092" s="2" t="s">
        <v>15</v>
      </c>
      <c r="F1092" s="2" t="s">
        <v>30</v>
      </c>
      <c r="G1092" s="2">
        <v>45716</v>
      </c>
      <c r="H1092" s="2">
        <v>6</v>
      </c>
      <c r="I1092" s="2">
        <v>133</v>
      </c>
      <c r="J1092" s="2">
        <v>38502</v>
      </c>
      <c r="K1092" s="2">
        <v>33158</v>
      </c>
      <c r="L1092" s="2">
        <v>1063</v>
      </c>
      <c r="M1092" s="2">
        <v>132</v>
      </c>
      <c r="N1092" s="2">
        <v>294</v>
      </c>
      <c r="O1092" s="2">
        <v>147</v>
      </c>
      <c r="P1092" s="2">
        <v>182</v>
      </c>
      <c r="Q1092" s="2">
        <v>860</v>
      </c>
      <c r="R1092" s="2">
        <v>110</v>
      </c>
      <c r="S1092" s="2" t="s">
        <v>31</v>
      </c>
      <c r="T1092" s="5">
        <f t="shared" si="119"/>
        <v>1636</v>
      </c>
      <c r="U1092" s="4">
        <f t="shared" si="120"/>
        <v>0.72530405109808382</v>
      </c>
      <c r="V1092" s="4">
        <f t="shared" si="121"/>
        <v>0.72530405109808382</v>
      </c>
      <c r="W1092">
        <f t="shared" si="122"/>
        <v>17</v>
      </c>
      <c r="X1092" t="str">
        <f t="shared" si="123"/>
        <v>Wednesday</v>
      </c>
      <c r="Y1092" s="5" t="str">
        <f t="shared" si="124"/>
        <v>Mar</v>
      </c>
      <c r="Z1092" s="5" t="str">
        <f t="shared" si="125"/>
        <v>6-10</v>
      </c>
    </row>
    <row r="1093" spans="1:26" x14ac:dyDescent="0.25">
      <c r="A1093" s="2" t="s">
        <v>1126</v>
      </c>
      <c r="B1093" s="2" t="s">
        <v>26</v>
      </c>
      <c r="C1093" s="1">
        <v>45742</v>
      </c>
      <c r="D1093" s="3">
        <v>0.72083333333333333</v>
      </c>
      <c r="E1093" s="2" t="s">
        <v>19</v>
      </c>
      <c r="F1093" s="2" t="s">
        <v>27</v>
      </c>
      <c r="G1093" s="2">
        <v>45600</v>
      </c>
      <c r="H1093" s="2">
        <v>8</v>
      </c>
      <c r="I1093" s="2">
        <v>139</v>
      </c>
      <c r="J1093" s="2">
        <v>5233</v>
      </c>
      <c r="K1093" s="2">
        <v>3937</v>
      </c>
      <c r="L1093" s="2">
        <v>147</v>
      </c>
      <c r="M1093" s="2">
        <v>21</v>
      </c>
      <c r="N1093" s="2">
        <v>22</v>
      </c>
      <c r="O1093" s="2">
        <v>92</v>
      </c>
      <c r="P1093" s="2">
        <v>11</v>
      </c>
      <c r="Q1093" s="2">
        <v>100</v>
      </c>
      <c r="R1093" s="2">
        <v>7</v>
      </c>
      <c r="S1093" s="2" t="s">
        <v>31</v>
      </c>
      <c r="T1093" s="5">
        <f t="shared" si="119"/>
        <v>282</v>
      </c>
      <c r="U1093" s="4">
        <f t="shared" si="120"/>
        <v>8.6337719298245616E-2</v>
      </c>
      <c r="V1093" s="4">
        <f t="shared" si="121"/>
        <v>8.6337719298245616E-2</v>
      </c>
      <c r="W1093">
        <f t="shared" si="122"/>
        <v>17</v>
      </c>
      <c r="X1093" t="str">
        <f t="shared" si="123"/>
        <v>Wednesday</v>
      </c>
      <c r="Y1093" s="5" t="str">
        <f t="shared" si="124"/>
        <v>Mar</v>
      </c>
      <c r="Z1093" s="5" t="str">
        <f t="shared" si="125"/>
        <v>6-10</v>
      </c>
    </row>
    <row r="1094" spans="1:26" x14ac:dyDescent="0.25">
      <c r="A1094" s="2" t="s">
        <v>1127</v>
      </c>
      <c r="B1094" s="2" t="s">
        <v>26</v>
      </c>
      <c r="C1094" s="1">
        <v>45742</v>
      </c>
      <c r="D1094" s="3">
        <v>0.85416666666666663</v>
      </c>
      <c r="E1094" s="2" t="s">
        <v>15</v>
      </c>
      <c r="F1094" s="2" t="s">
        <v>46</v>
      </c>
      <c r="G1094" s="2">
        <v>45702</v>
      </c>
      <c r="H1094" s="2">
        <v>6</v>
      </c>
      <c r="I1094" s="2">
        <v>172</v>
      </c>
      <c r="J1094" s="2">
        <v>24332</v>
      </c>
      <c r="K1094" s="2">
        <v>21101</v>
      </c>
      <c r="L1094" s="2">
        <v>646</v>
      </c>
      <c r="M1094" s="2">
        <v>62</v>
      </c>
      <c r="N1094" s="2">
        <v>158</v>
      </c>
      <c r="O1094" s="2">
        <v>73</v>
      </c>
      <c r="P1094" s="2">
        <v>109</v>
      </c>
      <c r="Q1094" s="2">
        <v>329</v>
      </c>
      <c r="R1094" s="2">
        <v>120</v>
      </c>
      <c r="S1094" s="2" t="s">
        <v>31</v>
      </c>
      <c r="T1094" s="5">
        <f t="shared" si="119"/>
        <v>939</v>
      </c>
      <c r="U1094" s="4">
        <f t="shared" si="120"/>
        <v>0.46170845914839614</v>
      </c>
      <c r="V1094" s="4">
        <f t="shared" si="121"/>
        <v>0.46170845914839614</v>
      </c>
      <c r="W1094">
        <f t="shared" si="122"/>
        <v>20</v>
      </c>
      <c r="X1094" t="str">
        <f t="shared" si="123"/>
        <v>Wednesday</v>
      </c>
      <c r="Y1094" s="5" t="str">
        <f t="shared" si="124"/>
        <v>Mar</v>
      </c>
      <c r="Z1094" s="5" t="str">
        <f t="shared" si="125"/>
        <v>6-10</v>
      </c>
    </row>
    <row r="1095" spans="1:26" x14ac:dyDescent="0.25">
      <c r="A1095" s="2" t="s">
        <v>1128</v>
      </c>
      <c r="B1095" s="2" t="s">
        <v>26</v>
      </c>
      <c r="C1095" s="1">
        <v>45742</v>
      </c>
      <c r="D1095" s="3">
        <v>0.87708333333333333</v>
      </c>
      <c r="E1095" s="2" t="s">
        <v>19</v>
      </c>
      <c r="F1095" s="2" t="s">
        <v>44</v>
      </c>
      <c r="G1095" s="2">
        <v>45909</v>
      </c>
      <c r="H1095" s="2">
        <v>8</v>
      </c>
      <c r="I1095" s="2">
        <v>222</v>
      </c>
      <c r="J1095" s="2">
        <v>10765</v>
      </c>
      <c r="K1095" s="2">
        <v>9488</v>
      </c>
      <c r="L1095" s="2">
        <v>496</v>
      </c>
      <c r="M1095" s="2">
        <v>51</v>
      </c>
      <c r="N1095" s="2">
        <v>66</v>
      </c>
      <c r="O1095" s="2">
        <v>254</v>
      </c>
      <c r="P1095" s="2">
        <v>23</v>
      </c>
      <c r="Q1095" s="2">
        <v>164</v>
      </c>
      <c r="R1095" s="2">
        <v>16</v>
      </c>
      <c r="S1095" s="2" t="s">
        <v>31</v>
      </c>
      <c r="T1095" s="5">
        <f t="shared" si="119"/>
        <v>867</v>
      </c>
      <c r="U1095" s="4">
        <f t="shared" si="120"/>
        <v>0.20666971617765581</v>
      </c>
      <c r="V1095" s="4">
        <f t="shared" si="121"/>
        <v>0.20666971617765581</v>
      </c>
      <c r="W1095">
        <f t="shared" si="122"/>
        <v>21</v>
      </c>
      <c r="X1095" t="str">
        <f t="shared" si="123"/>
        <v>Wednesday</v>
      </c>
      <c r="Y1095" s="5" t="str">
        <f t="shared" si="124"/>
        <v>Mar</v>
      </c>
      <c r="Z1095" s="5" t="str">
        <f t="shared" si="125"/>
        <v>6-10</v>
      </c>
    </row>
    <row r="1096" spans="1:26" x14ac:dyDescent="0.25">
      <c r="A1096" s="2" t="s">
        <v>1129</v>
      </c>
      <c r="B1096" s="2" t="s">
        <v>26</v>
      </c>
      <c r="C1096" s="1">
        <v>45742</v>
      </c>
      <c r="D1096" s="3">
        <v>0.88472222222222219</v>
      </c>
      <c r="E1096" s="2" t="s">
        <v>15</v>
      </c>
      <c r="F1096" s="2" t="s">
        <v>44</v>
      </c>
      <c r="G1096" s="2">
        <v>45664</v>
      </c>
      <c r="H1096" s="2">
        <v>10</v>
      </c>
      <c r="I1096" s="2">
        <v>74</v>
      </c>
      <c r="J1096" s="2">
        <v>22505</v>
      </c>
      <c r="K1096" s="2">
        <v>17124</v>
      </c>
      <c r="L1096" s="2">
        <v>748</v>
      </c>
      <c r="M1096" s="2">
        <v>54</v>
      </c>
      <c r="N1096" s="2">
        <v>129</v>
      </c>
      <c r="O1096" s="2">
        <v>121</v>
      </c>
      <c r="P1096" s="2">
        <v>84</v>
      </c>
      <c r="Q1096" s="2">
        <v>595</v>
      </c>
      <c r="R1096" s="2">
        <v>53</v>
      </c>
      <c r="S1096" s="2" t="s">
        <v>31</v>
      </c>
      <c r="T1096" s="5">
        <f t="shared" si="119"/>
        <v>1052</v>
      </c>
      <c r="U1096" s="4">
        <f t="shared" si="120"/>
        <v>0.375</v>
      </c>
      <c r="V1096" s="4">
        <f t="shared" si="121"/>
        <v>0.375</v>
      </c>
      <c r="W1096">
        <f t="shared" si="122"/>
        <v>21</v>
      </c>
      <c r="X1096" t="str">
        <f t="shared" si="123"/>
        <v>Wednesday</v>
      </c>
      <c r="Y1096" s="5" t="str">
        <f t="shared" si="124"/>
        <v>Mar</v>
      </c>
      <c r="Z1096" s="5" t="str">
        <f t="shared" si="125"/>
        <v>6-10</v>
      </c>
    </row>
    <row r="1097" spans="1:26" x14ac:dyDescent="0.25">
      <c r="A1097" s="2" t="s">
        <v>1130</v>
      </c>
      <c r="B1097" s="2" t="s">
        <v>26</v>
      </c>
      <c r="C1097" s="1">
        <v>45742</v>
      </c>
      <c r="D1097" s="3">
        <v>0.90208333333333335</v>
      </c>
      <c r="E1097" s="2" t="s">
        <v>19</v>
      </c>
      <c r="F1097" s="2" t="s">
        <v>46</v>
      </c>
      <c r="G1097" s="2">
        <v>45653</v>
      </c>
      <c r="H1097" s="2">
        <v>5</v>
      </c>
      <c r="I1097" s="2">
        <v>308</v>
      </c>
      <c r="J1097" s="2">
        <v>13961</v>
      </c>
      <c r="K1097" s="2">
        <v>9821</v>
      </c>
      <c r="L1097" s="2">
        <v>535</v>
      </c>
      <c r="M1097" s="2">
        <v>71</v>
      </c>
      <c r="N1097" s="2">
        <v>110</v>
      </c>
      <c r="O1097" s="2">
        <v>328</v>
      </c>
      <c r="P1097" s="2">
        <v>89</v>
      </c>
      <c r="Q1097" s="2">
        <v>261</v>
      </c>
      <c r="R1097" s="2">
        <v>24</v>
      </c>
      <c r="S1097" s="2" t="s">
        <v>31</v>
      </c>
      <c r="T1097" s="5">
        <f t="shared" si="119"/>
        <v>1044</v>
      </c>
      <c r="U1097" s="4">
        <f t="shared" si="120"/>
        <v>0.21512277396885199</v>
      </c>
      <c r="V1097" s="4">
        <f t="shared" si="121"/>
        <v>0.21512277396885199</v>
      </c>
      <c r="W1097">
        <f t="shared" si="122"/>
        <v>21</v>
      </c>
      <c r="X1097" t="str">
        <f t="shared" si="123"/>
        <v>Wednesday</v>
      </c>
      <c r="Y1097" s="5" t="str">
        <f t="shared" si="124"/>
        <v>Mar</v>
      </c>
      <c r="Z1097" s="5" t="str">
        <f t="shared" si="125"/>
        <v>3-5</v>
      </c>
    </row>
    <row r="1098" spans="1:26" x14ac:dyDescent="0.25">
      <c r="A1098" s="2" t="s">
        <v>1131</v>
      </c>
      <c r="B1098" s="2" t="s">
        <v>26</v>
      </c>
      <c r="C1098" s="1">
        <v>45743</v>
      </c>
      <c r="D1098" s="3">
        <v>6.9444444444444448E-2</v>
      </c>
      <c r="E1098" s="2" t="s">
        <v>16</v>
      </c>
      <c r="F1098" s="2" t="s">
        <v>46</v>
      </c>
      <c r="G1098" s="2">
        <v>45976</v>
      </c>
      <c r="H1098" s="2">
        <v>8</v>
      </c>
      <c r="I1098" s="2">
        <v>153</v>
      </c>
      <c r="J1098" s="2">
        <v>17143</v>
      </c>
      <c r="K1098" s="2">
        <v>11952</v>
      </c>
      <c r="L1098" s="2">
        <v>330</v>
      </c>
      <c r="M1098" s="2">
        <v>24</v>
      </c>
      <c r="N1098" s="2">
        <v>18</v>
      </c>
      <c r="O1098" s="2">
        <v>31</v>
      </c>
      <c r="P1098" s="2">
        <v>82</v>
      </c>
      <c r="Q1098" s="2">
        <v>266</v>
      </c>
      <c r="R1098" s="2">
        <v>26</v>
      </c>
      <c r="S1098" s="2" t="s">
        <v>31</v>
      </c>
      <c r="T1098" s="5">
        <f t="shared" si="119"/>
        <v>403</v>
      </c>
      <c r="U1098" s="4">
        <f t="shared" si="120"/>
        <v>0.25996171915782146</v>
      </c>
      <c r="V1098" s="4">
        <f t="shared" si="121"/>
        <v>0.25996171915782146</v>
      </c>
      <c r="W1098">
        <f t="shared" si="122"/>
        <v>1</v>
      </c>
      <c r="X1098" t="str">
        <f t="shared" si="123"/>
        <v>Thursday</v>
      </c>
      <c r="Y1098" s="5" t="str">
        <f t="shared" si="124"/>
        <v>Mar</v>
      </c>
      <c r="Z1098" s="5" t="str">
        <f t="shared" si="125"/>
        <v>6-10</v>
      </c>
    </row>
    <row r="1099" spans="1:26" x14ac:dyDescent="0.25">
      <c r="A1099" s="2" t="s">
        <v>1132</v>
      </c>
      <c r="B1099" s="2" t="s">
        <v>26</v>
      </c>
      <c r="C1099" s="1">
        <v>45743</v>
      </c>
      <c r="D1099" s="3">
        <v>0.3034722222222222</v>
      </c>
      <c r="E1099" s="2" t="s">
        <v>16</v>
      </c>
      <c r="F1099" s="2" t="s">
        <v>36</v>
      </c>
      <c r="G1099" s="2">
        <v>45950</v>
      </c>
      <c r="H1099" s="2">
        <v>5</v>
      </c>
      <c r="I1099" s="2">
        <v>142</v>
      </c>
      <c r="J1099" s="2">
        <v>20541</v>
      </c>
      <c r="K1099" s="2">
        <v>14643</v>
      </c>
      <c r="L1099" s="2">
        <v>428</v>
      </c>
      <c r="M1099" s="2">
        <v>40</v>
      </c>
      <c r="N1099" s="2">
        <v>24</v>
      </c>
      <c r="O1099" s="2">
        <v>58</v>
      </c>
      <c r="P1099" s="2">
        <v>101</v>
      </c>
      <c r="Q1099" s="2">
        <v>254</v>
      </c>
      <c r="R1099" s="2">
        <v>35</v>
      </c>
      <c r="S1099" s="2" t="s">
        <v>31</v>
      </c>
      <c r="T1099" s="5">
        <f t="shared" si="119"/>
        <v>550</v>
      </c>
      <c r="U1099" s="4">
        <f t="shared" si="120"/>
        <v>0.31867247007616972</v>
      </c>
      <c r="V1099" s="4">
        <f t="shared" si="121"/>
        <v>0.31867247007616972</v>
      </c>
      <c r="W1099">
        <f t="shared" si="122"/>
        <v>7</v>
      </c>
      <c r="X1099" t="str">
        <f t="shared" si="123"/>
        <v>Thursday</v>
      </c>
      <c r="Y1099" s="5" t="str">
        <f t="shared" si="124"/>
        <v>Mar</v>
      </c>
      <c r="Z1099" s="5" t="str">
        <f t="shared" si="125"/>
        <v>3-5</v>
      </c>
    </row>
    <row r="1100" spans="1:26" x14ac:dyDescent="0.25">
      <c r="A1100" s="2" t="s">
        <v>1133</v>
      </c>
      <c r="B1100" s="2" t="s">
        <v>26</v>
      </c>
      <c r="C1100" s="1">
        <v>45743</v>
      </c>
      <c r="D1100" s="3">
        <v>0.46736111111111112</v>
      </c>
      <c r="E1100" s="2" t="s">
        <v>15</v>
      </c>
      <c r="F1100" s="2" t="s">
        <v>18</v>
      </c>
      <c r="G1100" s="2">
        <v>45720</v>
      </c>
      <c r="H1100" s="2">
        <v>6</v>
      </c>
      <c r="I1100" s="2">
        <v>115</v>
      </c>
      <c r="J1100" s="2">
        <v>17402</v>
      </c>
      <c r="K1100" s="2">
        <v>14749</v>
      </c>
      <c r="L1100" s="2">
        <v>712</v>
      </c>
      <c r="M1100" s="2">
        <v>84</v>
      </c>
      <c r="N1100" s="2">
        <v>124</v>
      </c>
      <c r="O1100" s="2">
        <v>89</v>
      </c>
      <c r="P1100" s="2">
        <v>55</v>
      </c>
      <c r="Q1100" s="2">
        <v>282</v>
      </c>
      <c r="R1100" s="2">
        <v>69</v>
      </c>
      <c r="S1100" s="2" t="s">
        <v>31</v>
      </c>
      <c r="T1100" s="5">
        <f t="shared" si="119"/>
        <v>1009</v>
      </c>
      <c r="U1100" s="4">
        <f t="shared" si="120"/>
        <v>0.32259405074365705</v>
      </c>
      <c r="V1100" s="4">
        <f t="shared" si="121"/>
        <v>0.32259405074365705</v>
      </c>
      <c r="W1100">
        <f t="shared" si="122"/>
        <v>11</v>
      </c>
      <c r="X1100" t="str">
        <f t="shared" si="123"/>
        <v>Thursday</v>
      </c>
      <c r="Y1100" s="5" t="str">
        <f t="shared" si="124"/>
        <v>Mar</v>
      </c>
      <c r="Z1100" s="5" t="str">
        <f t="shared" si="125"/>
        <v>6-10</v>
      </c>
    </row>
    <row r="1101" spans="1:26" x14ac:dyDescent="0.25">
      <c r="A1101" s="2" t="s">
        <v>1134</v>
      </c>
      <c r="B1101" s="2" t="s">
        <v>26</v>
      </c>
      <c r="C1101" s="1">
        <v>45743</v>
      </c>
      <c r="D1101" s="3">
        <v>0.51388888888888884</v>
      </c>
      <c r="E1101" s="2" t="s">
        <v>15</v>
      </c>
      <c r="F1101" s="2" t="s">
        <v>46</v>
      </c>
      <c r="G1101" s="2">
        <v>45681</v>
      </c>
      <c r="H1101" s="2">
        <v>10</v>
      </c>
      <c r="I1101" s="2">
        <v>113</v>
      </c>
      <c r="J1101" s="2">
        <v>72691</v>
      </c>
      <c r="K1101" s="2">
        <v>64960</v>
      </c>
      <c r="L1101" s="2">
        <v>2261</v>
      </c>
      <c r="M1101" s="2">
        <v>304</v>
      </c>
      <c r="N1101" s="2">
        <v>633</v>
      </c>
      <c r="O1101" s="2">
        <v>331</v>
      </c>
      <c r="P1101" s="2">
        <v>459</v>
      </c>
      <c r="Q1101" s="2">
        <v>2419</v>
      </c>
      <c r="R1101" s="2">
        <v>361</v>
      </c>
      <c r="S1101" s="2" t="s">
        <v>28</v>
      </c>
      <c r="T1101" s="5">
        <f t="shared" si="119"/>
        <v>3529</v>
      </c>
      <c r="U1101" s="4">
        <f t="shared" si="120"/>
        <v>1.4220354195398524</v>
      </c>
      <c r="V1101" s="4">
        <f t="shared" si="121"/>
        <v>1.4220354195398524</v>
      </c>
      <c r="W1101">
        <f t="shared" si="122"/>
        <v>12</v>
      </c>
      <c r="X1101" t="str">
        <f t="shared" si="123"/>
        <v>Thursday</v>
      </c>
      <c r="Y1101" s="5" t="str">
        <f t="shared" si="124"/>
        <v>Mar</v>
      </c>
      <c r="Z1101" s="5" t="str">
        <f t="shared" si="125"/>
        <v>6-10</v>
      </c>
    </row>
    <row r="1102" spans="1:26" x14ac:dyDescent="0.25">
      <c r="A1102" s="2" t="s">
        <v>1135</v>
      </c>
      <c r="B1102" s="2" t="s">
        <v>26</v>
      </c>
      <c r="C1102" s="1">
        <v>45743</v>
      </c>
      <c r="D1102" s="3">
        <v>0.57777777777777772</v>
      </c>
      <c r="E1102" s="2" t="s">
        <v>15</v>
      </c>
      <c r="F1102" s="2" t="s">
        <v>49</v>
      </c>
      <c r="G1102" s="2">
        <v>45882</v>
      </c>
      <c r="H1102" s="2">
        <v>9</v>
      </c>
      <c r="I1102" s="2">
        <v>145</v>
      </c>
      <c r="J1102" s="2">
        <v>29709</v>
      </c>
      <c r="K1102" s="2">
        <v>27110</v>
      </c>
      <c r="L1102" s="2">
        <v>1028</v>
      </c>
      <c r="M1102" s="2">
        <v>123</v>
      </c>
      <c r="N1102" s="2">
        <v>204</v>
      </c>
      <c r="O1102" s="2">
        <v>126</v>
      </c>
      <c r="P1102" s="2">
        <v>95</v>
      </c>
      <c r="Q1102" s="2">
        <v>1088</v>
      </c>
      <c r="R1102" s="2">
        <v>159</v>
      </c>
      <c r="S1102" s="2" t="s">
        <v>31</v>
      </c>
      <c r="T1102" s="5">
        <f t="shared" si="119"/>
        <v>1481</v>
      </c>
      <c r="U1102" s="4">
        <f t="shared" si="120"/>
        <v>0.59086351946297022</v>
      </c>
      <c r="V1102" s="4">
        <f t="shared" si="121"/>
        <v>0.59086351946297022</v>
      </c>
      <c r="W1102">
        <f t="shared" si="122"/>
        <v>13</v>
      </c>
      <c r="X1102" t="str">
        <f t="shared" si="123"/>
        <v>Thursday</v>
      </c>
      <c r="Y1102" s="5" t="str">
        <f t="shared" si="124"/>
        <v>Mar</v>
      </c>
      <c r="Z1102" s="5" t="str">
        <f t="shared" si="125"/>
        <v>6-10</v>
      </c>
    </row>
    <row r="1103" spans="1:26" x14ac:dyDescent="0.25">
      <c r="A1103" s="2" t="s">
        <v>1136</v>
      </c>
      <c r="B1103" s="2" t="s">
        <v>26</v>
      </c>
      <c r="C1103" s="1">
        <v>45743</v>
      </c>
      <c r="D1103" s="3">
        <v>0.64097222222222228</v>
      </c>
      <c r="E1103" s="2" t="s">
        <v>19</v>
      </c>
      <c r="F1103" s="2" t="s">
        <v>36</v>
      </c>
      <c r="G1103" s="2">
        <v>45788</v>
      </c>
      <c r="H1103" s="2">
        <v>12</v>
      </c>
      <c r="I1103" s="2">
        <v>150</v>
      </c>
      <c r="J1103" s="2">
        <v>10954</v>
      </c>
      <c r="K1103" s="2">
        <v>10012</v>
      </c>
      <c r="L1103" s="2">
        <v>351</v>
      </c>
      <c r="M1103" s="2">
        <v>48</v>
      </c>
      <c r="N1103" s="2">
        <v>53</v>
      </c>
      <c r="O1103" s="2">
        <v>282</v>
      </c>
      <c r="P1103" s="2">
        <v>71</v>
      </c>
      <c r="Q1103" s="2">
        <v>126</v>
      </c>
      <c r="R1103" s="2">
        <v>22</v>
      </c>
      <c r="S1103" s="2" t="s">
        <v>31</v>
      </c>
      <c r="T1103" s="5">
        <f t="shared" si="119"/>
        <v>734</v>
      </c>
      <c r="U1103" s="4">
        <f t="shared" si="120"/>
        <v>0.21865991089368395</v>
      </c>
      <c r="V1103" s="4">
        <f t="shared" si="121"/>
        <v>0.21865991089368395</v>
      </c>
      <c r="W1103">
        <f t="shared" si="122"/>
        <v>15</v>
      </c>
      <c r="X1103" t="str">
        <f t="shared" si="123"/>
        <v>Thursday</v>
      </c>
      <c r="Y1103" s="5" t="str">
        <f t="shared" si="124"/>
        <v>Mar</v>
      </c>
      <c r="Z1103" s="5" t="str">
        <f t="shared" si="125"/>
        <v>11+</v>
      </c>
    </row>
    <row r="1104" spans="1:26" x14ac:dyDescent="0.25">
      <c r="A1104" s="2" t="s">
        <v>1137</v>
      </c>
      <c r="B1104" s="2" t="s">
        <v>26</v>
      </c>
      <c r="C1104" s="1">
        <v>45743</v>
      </c>
      <c r="D1104" s="3">
        <v>0.68263888888888891</v>
      </c>
      <c r="E1104" s="2" t="s">
        <v>15</v>
      </c>
      <c r="F1104" s="2" t="s">
        <v>44</v>
      </c>
      <c r="G1104" s="2">
        <v>45870</v>
      </c>
      <c r="H1104" s="2">
        <v>8</v>
      </c>
      <c r="I1104" s="2">
        <v>268</v>
      </c>
      <c r="J1104" s="2">
        <v>36508</v>
      </c>
      <c r="K1104" s="2">
        <v>30227</v>
      </c>
      <c r="L1104" s="2">
        <v>1298</v>
      </c>
      <c r="M1104" s="2">
        <v>132</v>
      </c>
      <c r="N1104" s="2">
        <v>244</v>
      </c>
      <c r="O1104" s="2">
        <v>127</v>
      </c>
      <c r="P1104" s="2">
        <v>107</v>
      </c>
      <c r="Q1104" s="2">
        <v>775</v>
      </c>
      <c r="R1104" s="2">
        <v>83</v>
      </c>
      <c r="S1104" s="2" t="s">
        <v>31</v>
      </c>
      <c r="T1104" s="5">
        <f t="shared" si="119"/>
        <v>1801</v>
      </c>
      <c r="U1104" s="4">
        <f t="shared" si="120"/>
        <v>0.6589710050141705</v>
      </c>
      <c r="V1104" s="4">
        <f t="shared" si="121"/>
        <v>0.6589710050141705</v>
      </c>
      <c r="W1104">
        <f t="shared" si="122"/>
        <v>16</v>
      </c>
      <c r="X1104" t="str">
        <f t="shared" si="123"/>
        <v>Thursday</v>
      </c>
      <c r="Y1104" s="5" t="str">
        <f t="shared" si="124"/>
        <v>Mar</v>
      </c>
      <c r="Z1104" s="5" t="str">
        <f t="shared" si="125"/>
        <v>6-10</v>
      </c>
    </row>
    <row r="1105" spans="1:26" x14ac:dyDescent="0.25">
      <c r="A1105" s="2" t="s">
        <v>1138</v>
      </c>
      <c r="B1105" s="2" t="s">
        <v>26</v>
      </c>
      <c r="C1105" s="1">
        <v>45743</v>
      </c>
      <c r="D1105" s="3">
        <v>0.81180555555555556</v>
      </c>
      <c r="E1105" s="2" t="s">
        <v>19</v>
      </c>
      <c r="F1105" s="2" t="s">
        <v>36</v>
      </c>
      <c r="G1105" s="2">
        <v>45772</v>
      </c>
      <c r="H1105" s="2">
        <v>8</v>
      </c>
      <c r="I1105" s="2">
        <v>333</v>
      </c>
      <c r="J1105" s="2">
        <v>10571</v>
      </c>
      <c r="K1105" s="2">
        <v>9658</v>
      </c>
      <c r="L1105" s="2">
        <v>558</v>
      </c>
      <c r="M1105" s="2">
        <v>47</v>
      </c>
      <c r="N1105" s="2">
        <v>73</v>
      </c>
      <c r="O1105" s="2">
        <v>295</v>
      </c>
      <c r="P1105" s="2">
        <v>96</v>
      </c>
      <c r="Q1105" s="2">
        <v>115</v>
      </c>
      <c r="R1105" s="2">
        <v>21</v>
      </c>
      <c r="S1105" s="2" t="s">
        <v>31</v>
      </c>
      <c r="T1105" s="5">
        <f t="shared" si="119"/>
        <v>973</v>
      </c>
      <c r="U1105" s="4">
        <f t="shared" si="120"/>
        <v>0.2110023595211046</v>
      </c>
      <c r="V1105" s="4">
        <f t="shared" si="121"/>
        <v>0.2110023595211046</v>
      </c>
      <c r="W1105">
        <f t="shared" si="122"/>
        <v>19</v>
      </c>
      <c r="X1105" t="str">
        <f t="shared" si="123"/>
        <v>Thursday</v>
      </c>
      <c r="Y1105" s="5" t="str">
        <f t="shared" si="124"/>
        <v>Mar</v>
      </c>
      <c r="Z1105" s="5" t="str">
        <f t="shared" si="125"/>
        <v>6-10</v>
      </c>
    </row>
    <row r="1106" spans="1:26" x14ac:dyDescent="0.25">
      <c r="A1106" s="2" t="s">
        <v>1139</v>
      </c>
      <c r="B1106" s="2" t="s">
        <v>26</v>
      </c>
      <c r="C1106" s="1">
        <v>45743</v>
      </c>
      <c r="D1106" s="3">
        <v>0.83263888888888893</v>
      </c>
      <c r="E1106" s="2" t="s">
        <v>19</v>
      </c>
      <c r="F1106" s="2" t="s">
        <v>18</v>
      </c>
      <c r="G1106" s="2">
        <v>45786</v>
      </c>
      <c r="H1106" s="2">
        <v>2</v>
      </c>
      <c r="I1106" s="2">
        <v>278</v>
      </c>
      <c r="J1106" s="2">
        <v>3074</v>
      </c>
      <c r="K1106" s="2">
        <v>2627</v>
      </c>
      <c r="L1106" s="2">
        <v>230</v>
      </c>
      <c r="M1106" s="2">
        <v>21</v>
      </c>
      <c r="N1106" s="2">
        <v>30</v>
      </c>
      <c r="O1106" s="2">
        <v>117</v>
      </c>
      <c r="P1106" s="2">
        <v>21</v>
      </c>
      <c r="Q1106" s="2">
        <v>30</v>
      </c>
      <c r="R1106" s="2">
        <v>3</v>
      </c>
      <c r="S1106" s="2" t="s">
        <v>31</v>
      </c>
      <c r="T1106" s="5">
        <f t="shared" si="119"/>
        <v>398</v>
      </c>
      <c r="U1106" s="4">
        <f t="shared" si="120"/>
        <v>5.7375617000829951E-2</v>
      </c>
      <c r="V1106" s="4">
        <f t="shared" si="121"/>
        <v>5.7375617000829951E-2</v>
      </c>
      <c r="W1106">
        <f t="shared" si="122"/>
        <v>19</v>
      </c>
      <c r="X1106" t="str">
        <f t="shared" si="123"/>
        <v>Thursday</v>
      </c>
      <c r="Y1106" s="5" t="str">
        <f t="shared" si="124"/>
        <v>Mar</v>
      </c>
      <c r="Z1106" s="5" t="str">
        <f t="shared" si="125"/>
        <v>0-2</v>
      </c>
    </row>
    <row r="1107" spans="1:26" x14ac:dyDescent="0.25">
      <c r="A1107" s="2" t="s">
        <v>1140</v>
      </c>
      <c r="B1107" s="2" t="s">
        <v>26</v>
      </c>
      <c r="C1107" s="1">
        <v>45743</v>
      </c>
      <c r="D1107" s="3">
        <v>0.85624999999999996</v>
      </c>
      <c r="E1107" s="2" t="s">
        <v>17</v>
      </c>
      <c r="F1107" s="2" t="s">
        <v>18</v>
      </c>
      <c r="G1107" s="2">
        <v>45659</v>
      </c>
      <c r="H1107" s="2">
        <v>10</v>
      </c>
      <c r="I1107" s="2">
        <v>95</v>
      </c>
      <c r="J1107" s="2">
        <v>10250</v>
      </c>
      <c r="K1107" s="2">
        <v>7676</v>
      </c>
      <c r="L1107" s="2">
        <v>124</v>
      </c>
      <c r="M1107" s="2">
        <v>15</v>
      </c>
      <c r="N1107" s="2">
        <v>15</v>
      </c>
      <c r="O1107" s="2">
        <v>0</v>
      </c>
      <c r="P1107" s="2">
        <v>111</v>
      </c>
      <c r="Q1107" s="2">
        <v>122</v>
      </c>
      <c r="R1107" s="2">
        <v>4</v>
      </c>
      <c r="S1107" s="2" t="s">
        <v>28</v>
      </c>
      <c r="T1107" s="5">
        <f t="shared" si="119"/>
        <v>154</v>
      </c>
      <c r="U1107" s="4">
        <f t="shared" si="120"/>
        <v>0.16811581506384282</v>
      </c>
      <c r="V1107" s="4">
        <f t="shared" si="121"/>
        <v>0.16811581506384282</v>
      </c>
      <c r="W1107">
        <f t="shared" si="122"/>
        <v>20</v>
      </c>
      <c r="X1107" t="str">
        <f t="shared" si="123"/>
        <v>Thursday</v>
      </c>
      <c r="Y1107" s="5" t="str">
        <f t="shared" si="124"/>
        <v>Mar</v>
      </c>
      <c r="Z1107" s="5" t="str">
        <f t="shared" si="125"/>
        <v>6-10</v>
      </c>
    </row>
    <row r="1108" spans="1:26" x14ac:dyDescent="0.25">
      <c r="A1108" s="2" t="s">
        <v>1141</v>
      </c>
      <c r="B1108" s="2" t="s">
        <v>26</v>
      </c>
      <c r="C1108" s="1">
        <v>45743</v>
      </c>
      <c r="D1108" s="3">
        <v>0.87430555555555556</v>
      </c>
      <c r="E1108" s="2" t="s">
        <v>19</v>
      </c>
      <c r="F1108" s="2" t="s">
        <v>30</v>
      </c>
      <c r="G1108" s="2">
        <v>45756</v>
      </c>
      <c r="H1108" s="2">
        <v>8</v>
      </c>
      <c r="I1108" s="2">
        <v>279</v>
      </c>
      <c r="J1108" s="2">
        <v>11506</v>
      </c>
      <c r="K1108" s="2">
        <v>8602</v>
      </c>
      <c r="L1108" s="2">
        <v>271</v>
      </c>
      <c r="M1108" s="2">
        <v>35</v>
      </c>
      <c r="N1108" s="2">
        <v>32</v>
      </c>
      <c r="O1108" s="2">
        <v>187</v>
      </c>
      <c r="P1108" s="2">
        <v>77</v>
      </c>
      <c r="Q1108" s="2">
        <v>156</v>
      </c>
      <c r="R1108" s="2">
        <v>26</v>
      </c>
      <c r="S1108" s="2" t="s">
        <v>31</v>
      </c>
      <c r="T1108" s="5">
        <f t="shared" si="119"/>
        <v>525</v>
      </c>
      <c r="U1108" s="4">
        <f t="shared" si="120"/>
        <v>0.18799720255267069</v>
      </c>
      <c r="V1108" s="4">
        <f t="shared" si="121"/>
        <v>0.18799720255267069</v>
      </c>
      <c r="W1108">
        <f t="shared" si="122"/>
        <v>20</v>
      </c>
      <c r="X1108" t="str">
        <f t="shared" si="123"/>
        <v>Thursday</v>
      </c>
      <c r="Y1108" s="5" t="str">
        <f t="shared" si="124"/>
        <v>Mar</v>
      </c>
      <c r="Z1108" s="5" t="str">
        <f t="shared" si="125"/>
        <v>6-10</v>
      </c>
    </row>
    <row r="1109" spans="1:26" x14ac:dyDescent="0.25">
      <c r="A1109" s="2" t="s">
        <v>1142</v>
      </c>
      <c r="B1109" s="2" t="s">
        <v>26</v>
      </c>
      <c r="C1109" s="1">
        <v>45744</v>
      </c>
      <c r="D1109" s="3">
        <v>5.7638888888888892E-2</v>
      </c>
      <c r="E1109" s="2" t="s">
        <v>16</v>
      </c>
      <c r="F1109" s="2" t="s">
        <v>36</v>
      </c>
      <c r="G1109" s="2">
        <v>45768</v>
      </c>
      <c r="H1109" s="2">
        <v>10</v>
      </c>
      <c r="I1109" s="2">
        <v>86</v>
      </c>
      <c r="J1109" s="2">
        <v>9018</v>
      </c>
      <c r="K1109" s="2">
        <v>7084</v>
      </c>
      <c r="L1109" s="2">
        <v>236</v>
      </c>
      <c r="M1109" s="2">
        <v>12</v>
      </c>
      <c r="N1109" s="2">
        <v>10</v>
      </c>
      <c r="O1109" s="2">
        <v>25</v>
      </c>
      <c r="P1109" s="2">
        <v>21</v>
      </c>
      <c r="Q1109" s="2">
        <v>79</v>
      </c>
      <c r="R1109" s="2">
        <v>10</v>
      </c>
      <c r="S1109" s="2" t="s">
        <v>31</v>
      </c>
      <c r="T1109" s="5">
        <f t="shared" si="119"/>
        <v>283</v>
      </c>
      <c r="U1109" s="4">
        <f t="shared" si="120"/>
        <v>0.15478063275651111</v>
      </c>
      <c r="V1109" s="4">
        <f t="shared" si="121"/>
        <v>0.15478063275651111</v>
      </c>
      <c r="W1109">
        <f t="shared" si="122"/>
        <v>1</v>
      </c>
      <c r="X1109" t="str">
        <f t="shared" si="123"/>
        <v>Friday</v>
      </c>
      <c r="Y1109" s="5" t="str">
        <f t="shared" si="124"/>
        <v>Mar</v>
      </c>
      <c r="Z1109" s="5" t="str">
        <f t="shared" si="125"/>
        <v>6-10</v>
      </c>
    </row>
    <row r="1110" spans="1:26" x14ac:dyDescent="0.25">
      <c r="A1110" s="2" t="s">
        <v>1143</v>
      </c>
      <c r="B1110" s="2" t="s">
        <v>26</v>
      </c>
      <c r="C1110" s="1">
        <v>45744</v>
      </c>
      <c r="D1110" s="3">
        <v>0.26180555555555557</v>
      </c>
      <c r="E1110" s="2" t="s">
        <v>16</v>
      </c>
      <c r="F1110" s="2" t="s">
        <v>44</v>
      </c>
      <c r="G1110" s="2">
        <v>45878</v>
      </c>
      <c r="H1110" s="2">
        <v>7</v>
      </c>
      <c r="I1110" s="2">
        <v>125</v>
      </c>
      <c r="J1110" s="2">
        <v>13382</v>
      </c>
      <c r="K1110" s="2">
        <v>10605</v>
      </c>
      <c r="L1110" s="2">
        <v>442</v>
      </c>
      <c r="M1110" s="2">
        <v>35</v>
      </c>
      <c r="N1110" s="2">
        <v>33</v>
      </c>
      <c r="O1110" s="2">
        <v>61</v>
      </c>
      <c r="P1110" s="2">
        <v>44</v>
      </c>
      <c r="Q1110" s="2">
        <v>189</v>
      </c>
      <c r="R1110" s="2">
        <v>19</v>
      </c>
      <c r="S1110" s="2" t="s">
        <v>31</v>
      </c>
      <c r="T1110" s="5">
        <f t="shared" si="119"/>
        <v>571</v>
      </c>
      <c r="U1110" s="4">
        <f t="shared" si="120"/>
        <v>0.2311565456209948</v>
      </c>
      <c r="V1110" s="4">
        <f t="shared" si="121"/>
        <v>0.2311565456209948</v>
      </c>
      <c r="W1110">
        <f t="shared" si="122"/>
        <v>6</v>
      </c>
      <c r="X1110" t="str">
        <f t="shared" si="123"/>
        <v>Friday</v>
      </c>
      <c r="Y1110" s="5" t="str">
        <f t="shared" si="124"/>
        <v>Mar</v>
      </c>
      <c r="Z1110" s="5" t="str">
        <f t="shared" si="125"/>
        <v>6-10</v>
      </c>
    </row>
    <row r="1111" spans="1:26" x14ac:dyDescent="0.25">
      <c r="A1111" s="2" t="s">
        <v>1144</v>
      </c>
      <c r="B1111" s="2" t="s">
        <v>26</v>
      </c>
      <c r="C1111" s="1">
        <v>45744</v>
      </c>
      <c r="D1111" s="3">
        <v>0.40625</v>
      </c>
      <c r="E1111" s="2" t="s">
        <v>16</v>
      </c>
      <c r="F1111" s="2" t="s">
        <v>36</v>
      </c>
      <c r="G1111" s="2">
        <v>45713</v>
      </c>
      <c r="H1111" s="2">
        <v>8</v>
      </c>
      <c r="I1111" s="2">
        <v>217</v>
      </c>
      <c r="J1111" s="2">
        <v>18825</v>
      </c>
      <c r="K1111" s="2">
        <v>13462</v>
      </c>
      <c r="L1111" s="2">
        <v>578</v>
      </c>
      <c r="M1111" s="2">
        <v>48</v>
      </c>
      <c r="N1111" s="2">
        <v>34</v>
      </c>
      <c r="O1111" s="2">
        <v>47</v>
      </c>
      <c r="P1111" s="2">
        <v>98</v>
      </c>
      <c r="Q1111" s="2">
        <v>141</v>
      </c>
      <c r="R1111" s="2">
        <v>32</v>
      </c>
      <c r="S1111" s="2" t="s">
        <v>28</v>
      </c>
      <c r="T1111" s="5">
        <f t="shared" si="119"/>
        <v>707</v>
      </c>
      <c r="U1111" s="4">
        <f t="shared" si="120"/>
        <v>0.29448953251810206</v>
      </c>
      <c r="V1111" s="4">
        <f t="shared" si="121"/>
        <v>0.29448953251810206</v>
      </c>
      <c r="W1111">
        <f t="shared" si="122"/>
        <v>9</v>
      </c>
      <c r="X1111" t="str">
        <f t="shared" si="123"/>
        <v>Friday</v>
      </c>
      <c r="Y1111" s="5" t="str">
        <f t="shared" si="124"/>
        <v>Mar</v>
      </c>
      <c r="Z1111" s="5" t="str">
        <f t="shared" si="125"/>
        <v>6-10</v>
      </c>
    </row>
    <row r="1112" spans="1:26" x14ac:dyDescent="0.25">
      <c r="A1112" s="2" t="s">
        <v>1145</v>
      </c>
      <c r="B1112" s="2" t="s">
        <v>26</v>
      </c>
      <c r="C1112" s="1">
        <v>45744</v>
      </c>
      <c r="D1112" s="3">
        <v>0.41041666666666665</v>
      </c>
      <c r="E1112" s="2" t="s">
        <v>15</v>
      </c>
      <c r="F1112" s="2" t="s">
        <v>30</v>
      </c>
      <c r="G1112" s="2">
        <v>45789</v>
      </c>
      <c r="H1112" s="2">
        <v>6</v>
      </c>
      <c r="I1112" s="2">
        <v>98</v>
      </c>
      <c r="J1112" s="2">
        <v>22978</v>
      </c>
      <c r="K1112" s="2">
        <v>19588</v>
      </c>
      <c r="L1112" s="2">
        <v>700</v>
      </c>
      <c r="M1112" s="2">
        <v>66</v>
      </c>
      <c r="N1112" s="2">
        <v>117</v>
      </c>
      <c r="O1112" s="2">
        <v>92</v>
      </c>
      <c r="P1112" s="2">
        <v>153</v>
      </c>
      <c r="Q1112" s="2">
        <v>532</v>
      </c>
      <c r="R1112" s="2">
        <v>113</v>
      </c>
      <c r="S1112" s="2" t="s">
        <v>31</v>
      </c>
      <c r="T1112" s="5">
        <f t="shared" si="119"/>
        <v>975</v>
      </c>
      <c r="U1112" s="4">
        <f t="shared" si="120"/>
        <v>0.42778833344252987</v>
      </c>
      <c r="V1112" s="4">
        <f t="shared" si="121"/>
        <v>0.42778833344252987</v>
      </c>
      <c r="W1112">
        <f t="shared" si="122"/>
        <v>9</v>
      </c>
      <c r="X1112" t="str">
        <f t="shared" si="123"/>
        <v>Friday</v>
      </c>
      <c r="Y1112" s="5" t="str">
        <f t="shared" si="124"/>
        <v>Mar</v>
      </c>
      <c r="Z1112" s="5" t="str">
        <f t="shared" si="125"/>
        <v>6-10</v>
      </c>
    </row>
    <row r="1113" spans="1:26" x14ac:dyDescent="0.25">
      <c r="A1113" s="2" t="s">
        <v>1146</v>
      </c>
      <c r="B1113" s="2" t="s">
        <v>26</v>
      </c>
      <c r="C1113" s="1">
        <v>45744</v>
      </c>
      <c r="D1113" s="3">
        <v>0.52569444444444446</v>
      </c>
      <c r="E1113" s="2" t="s">
        <v>15</v>
      </c>
      <c r="F1113" s="2" t="s">
        <v>18</v>
      </c>
      <c r="G1113" s="2">
        <v>45578</v>
      </c>
      <c r="H1113" s="2">
        <v>6</v>
      </c>
      <c r="I1113" s="2">
        <v>67</v>
      </c>
      <c r="J1113" s="2">
        <v>18911</v>
      </c>
      <c r="K1113" s="2">
        <v>13444</v>
      </c>
      <c r="L1113" s="2">
        <v>764</v>
      </c>
      <c r="M1113" s="2">
        <v>81</v>
      </c>
      <c r="N1113" s="2">
        <v>202</v>
      </c>
      <c r="O1113" s="2">
        <v>106</v>
      </c>
      <c r="P1113" s="2">
        <v>55</v>
      </c>
      <c r="Q1113" s="2">
        <v>491</v>
      </c>
      <c r="R1113" s="2">
        <v>32</v>
      </c>
      <c r="S1113" s="2" t="s">
        <v>31</v>
      </c>
      <c r="T1113" s="5">
        <f t="shared" si="119"/>
        <v>1153</v>
      </c>
      <c r="U1113" s="4">
        <f t="shared" si="120"/>
        <v>0.29496686998113125</v>
      </c>
      <c r="V1113" s="4">
        <f t="shared" si="121"/>
        <v>0.29496686998113125</v>
      </c>
      <c r="W1113">
        <f t="shared" si="122"/>
        <v>12</v>
      </c>
      <c r="X1113" t="str">
        <f t="shared" si="123"/>
        <v>Friday</v>
      </c>
      <c r="Y1113" s="5" t="str">
        <f t="shared" si="124"/>
        <v>Mar</v>
      </c>
      <c r="Z1113" s="5" t="str">
        <f t="shared" si="125"/>
        <v>6-10</v>
      </c>
    </row>
    <row r="1114" spans="1:26" x14ac:dyDescent="0.25">
      <c r="A1114" s="2" t="s">
        <v>1147</v>
      </c>
      <c r="B1114" s="2" t="s">
        <v>26</v>
      </c>
      <c r="C1114" s="1">
        <v>45744</v>
      </c>
      <c r="D1114" s="3">
        <v>0.67291666666666672</v>
      </c>
      <c r="E1114" s="2" t="s">
        <v>19</v>
      </c>
      <c r="F1114" s="2" t="s">
        <v>30</v>
      </c>
      <c r="G1114" s="2">
        <v>45899</v>
      </c>
      <c r="H1114" s="2">
        <v>5</v>
      </c>
      <c r="I1114" s="2">
        <v>267</v>
      </c>
      <c r="J1114" s="2">
        <v>28742</v>
      </c>
      <c r="K1114" s="2">
        <v>26326</v>
      </c>
      <c r="L1114" s="2">
        <v>1224</v>
      </c>
      <c r="M1114" s="2">
        <v>159</v>
      </c>
      <c r="N1114" s="2">
        <v>168</v>
      </c>
      <c r="O1114" s="2">
        <v>734</v>
      </c>
      <c r="P1114" s="2">
        <v>153</v>
      </c>
      <c r="Q1114" s="2">
        <v>368</v>
      </c>
      <c r="R1114" s="2">
        <v>69</v>
      </c>
      <c r="S1114" s="2" t="s">
        <v>31</v>
      </c>
      <c r="T1114" s="5">
        <f t="shared" si="119"/>
        <v>2285</v>
      </c>
      <c r="U1114" s="4">
        <f t="shared" si="120"/>
        <v>0.57356369419813069</v>
      </c>
      <c r="V1114" s="4">
        <f t="shared" si="121"/>
        <v>0.57356369419813069</v>
      </c>
      <c r="W1114">
        <f t="shared" si="122"/>
        <v>16</v>
      </c>
      <c r="X1114" t="str">
        <f t="shared" si="123"/>
        <v>Friday</v>
      </c>
      <c r="Y1114" s="5" t="str">
        <f t="shared" si="124"/>
        <v>Mar</v>
      </c>
      <c r="Z1114" s="5" t="str">
        <f t="shared" si="125"/>
        <v>3-5</v>
      </c>
    </row>
    <row r="1115" spans="1:26" x14ac:dyDescent="0.25">
      <c r="A1115" s="2" t="s">
        <v>1148</v>
      </c>
      <c r="B1115" s="2" t="s">
        <v>26</v>
      </c>
      <c r="C1115" s="1">
        <v>45744</v>
      </c>
      <c r="D1115" s="3">
        <v>0.73124999999999996</v>
      </c>
      <c r="E1115" s="2" t="s">
        <v>15</v>
      </c>
      <c r="F1115" s="2" t="s">
        <v>18</v>
      </c>
      <c r="G1115" s="2">
        <v>45754</v>
      </c>
      <c r="H1115" s="2">
        <v>6</v>
      </c>
      <c r="I1115" s="2">
        <v>41</v>
      </c>
      <c r="J1115" s="2">
        <v>21097</v>
      </c>
      <c r="K1115" s="2">
        <v>17813</v>
      </c>
      <c r="L1115" s="2">
        <v>743</v>
      </c>
      <c r="M1115" s="2">
        <v>101</v>
      </c>
      <c r="N1115" s="2">
        <v>198</v>
      </c>
      <c r="O1115" s="2">
        <v>117</v>
      </c>
      <c r="P1115" s="2">
        <v>155</v>
      </c>
      <c r="Q1115" s="2">
        <v>511</v>
      </c>
      <c r="R1115" s="2">
        <v>69</v>
      </c>
      <c r="S1115" s="2" t="s">
        <v>31</v>
      </c>
      <c r="T1115" s="5">
        <f t="shared" si="119"/>
        <v>1159</v>
      </c>
      <c r="U1115" s="4">
        <f t="shared" si="120"/>
        <v>0.38932115224898367</v>
      </c>
      <c r="V1115" s="4">
        <f t="shared" si="121"/>
        <v>0.38932115224898367</v>
      </c>
      <c r="W1115">
        <f t="shared" si="122"/>
        <v>17</v>
      </c>
      <c r="X1115" t="str">
        <f t="shared" si="123"/>
        <v>Friday</v>
      </c>
      <c r="Y1115" s="5" t="str">
        <f t="shared" si="124"/>
        <v>Mar</v>
      </c>
      <c r="Z1115" s="5" t="str">
        <f t="shared" si="125"/>
        <v>6-10</v>
      </c>
    </row>
    <row r="1116" spans="1:26" x14ac:dyDescent="0.25">
      <c r="A1116" s="2" t="s">
        <v>1149</v>
      </c>
      <c r="B1116" s="2" t="s">
        <v>26</v>
      </c>
      <c r="C1116" s="1">
        <v>45744</v>
      </c>
      <c r="D1116" s="3">
        <v>0.75624999999999998</v>
      </c>
      <c r="E1116" s="2" t="s">
        <v>16</v>
      </c>
      <c r="F1116" s="2" t="s">
        <v>30</v>
      </c>
      <c r="G1116" s="2">
        <v>45816</v>
      </c>
      <c r="H1116" s="2">
        <v>6</v>
      </c>
      <c r="I1116" s="2">
        <v>126</v>
      </c>
      <c r="J1116" s="2">
        <v>9287</v>
      </c>
      <c r="K1116" s="2">
        <v>8311</v>
      </c>
      <c r="L1116" s="2">
        <v>271</v>
      </c>
      <c r="M1116" s="2">
        <v>27</v>
      </c>
      <c r="N1116" s="2">
        <v>22</v>
      </c>
      <c r="O1116" s="2">
        <v>35</v>
      </c>
      <c r="P1116" s="2">
        <v>24</v>
      </c>
      <c r="Q1116" s="2">
        <v>71</v>
      </c>
      <c r="R1116" s="2">
        <v>12</v>
      </c>
      <c r="S1116" s="2" t="s">
        <v>31</v>
      </c>
      <c r="T1116" s="5">
        <f t="shared" si="119"/>
        <v>355</v>
      </c>
      <c r="U1116" s="4">
        <f t="shared" si="120"/>
        <v>0.18139951108782959</v>
      </c>
      <c r="V1116" s="4">
        <f t="shared" si="121"/>
        <v>0.18139951108782959</v>
      </c>
      <c r="W1116">
        <f t="shared" si="122"/>
        <v>18</v>
      </c>
      <c r="X1116" t="str">
        <f t="shared" si="123"/>
        <v>Friday</v>
      </c>
      <c r="Y1116" s="5" t="str">
        <f t="shared" si="124"/>
        <v>Mar</v>
      </c>
      <c r="Z1116" s="5" t="str">
        <f t="shared" si="125"/>
        <v>6-10</v>
      </c>
    </row>
    <row r="1117" spans="1:26" x14ac:dyDescent="0.25">
      <c r="A1117" s="2" t="s">
        <v>1150</v>
      </c>
      <c r="B1117" s="2" t="s">
        <v>26</v>
      </c>
      <c r="C1117" s="1">
        <v>45744</v>
      </c>
      <c r="D1117" s="3">
        <v>0.77847222222222223</v>
      </c>
      <c r="E1117" s="2" t="s">
        <v>15</v>
      </c>
      <c r="F1117" s="2" t="s">
        <v>46</v>
      </c>
      <c r="G1117" s="2">
        <v>45876</v>
      </c>
      <c r="H1117" s="2">
        <v>5</v>
      </c>
      <c r="I1117" s="2">
        <v>85</v>
      </c>
      <c r="J1117" s="2">
        <v>24954</v>
      </c>
      <c r="K1117" s="2">
        <v>22478</v>
      </c>
      <c r="L1117" s="2">
        <v>893</v>
      </c>
      <c r="M1117" s="2">
        <v>102</v>
      </c>
      <c r="N1117" s="2">
        <v>214</v>
      </c>
      <c r="O1117" s="2">
        <v>109</v>
      </c>
      <c r="P1117" s="2">
        <v>158</v>
      </c>
      <c r="Q1117" s="2">
        <v>316</v>
      </c>
      <c r="R1117" s="2">
        <v>75</v>
      </c>
      <c r="S1117" s="2" t="s">
        <v>31</v>
      </c>
      <c r="T1117" s="5">
        <f t="shared" si="119"/>
        <v>1318</v>
      </c>
      <c r="U1117" s="4">
        <f t="shared" si="120"/>
        <v>0.48997297061644435</v>
      </c>
      <c r="V1117" s="4">
        <f t="shared" si="121"/>
        <v>0.48997297061644435</v>
      </c>
      <c r="W1117">
        <f t="shared" si="122"/>
        <v>18</v>
      </c>
      <c r="X1117" t="str">
        <f t="shared" si="123"/>
        <v>Friday</v>
      </c>
      <c r="Y1117" s="5" t="str">
        <f t="shared" si="124"/>
        <v>Mar</v>
      </c>
      <c r="Z1117" s="5" t="str">
        <f t="shared" si="125"/>
        <v>3-5</v>
      </c>
    </row>
    <row r="1118" spans="1:26" x14ac:dyDescent="0.25">
      <c r="A1118" s="2" t="s">
        <v>1151</v>
      </c>
      <c r="B1118" s="2" t="s">
        <v>26</v>
      </c>
      <c r="C1118" s="1">
        <v>45744</v>
      </c>
      <c r="D1118" s="3">
        <v>0.79861111111111116</v>
      </c>
      <c r="E1118" s="2" t="s">
        <v>19</v>
      </c>
      <c r="F1118" s="2" t="s">
        <v>46</v>
      </c>
      <c r="G1118" s="2">
        <v>45931</v>
      </c>
      <c r="H1118" s="2">
        <v>12</v>
      </c>
      <c r="I1118" s="2">
        <v>283</v>
      </c>
      <c r="J1118" s="2">
        <v>25231</v>
      </c>
      <c r="K1118" s="2">
        <v>19371</v>
      </c>
      <c r="L1118" s="2">
        <v>1061</v>
      </c>
      <c r="M1118" s="2">
        <v>78</v>
      </c>
      <c r="N1118" s="2">
        <v>66</v>
      </c>
      <c r="O1118" s="2">
        <v>424</v>
      </c>
      <c r="P1118" s="2">
        <v>173</v>
      </c>
      <c r="Q1118" s="2">
        <v>404</v>
      </c>
      <c r="R1118" s="2">
        <v>19</v>
      </c>
      <c r="S1118" s="2" t="s">
        <v>31</v>
      </c>
      <c r="T1118" s="5">
        <f t="shared" si="119"/>
        <v>1629</v>
      </c>
      <c r="U1118" s="4">
        <f t="shared" si="120"/>
        <v>0.4217413076135943</v>
      </c>
      <c r="V1118" s="4">
        <f t="shared" si="121"/>
        <v>0.4217413076135943</v>
      </c>
      <c r="W1118">
        <f t="shared" si="122"/>
        <v>19</v>
      </c>
      <c r="X1118" t="str">
        <f t="shared" si="123"/>
        <v>Friday</v>
      </c>
      <c r="Y1118" s="5" t="str">
        <f t="shared" si="124"/>
        <v>Mar</v>
      </c>
      <c r="Z1118" s="5" t="str">
        <f t="shared" si="125"/>
        <v>11+</v>
      </c>
    </row>
    <row r="1119" spans="1:26" x14ac:dyDescent="0.25">
      <c r="A1119" s="2" t="s">
        <v>1152</v>
      </c>
      <c r="B1119" s="2" t="s">
        <v>26</v>
      </c>
      <c r="C1119" s="1">
        <v>45744</v>
      </c>
      <c r="D1119" s="3">
        <v>0.82499999999999996</v>
      </c>
      <c r="E1119" s="2" t="s">
        <v>16</v>
      </c>
      <c r="F1119" s="2" t="s">
        <v>18</v>
      </c>
      <c r="G1119" s="2">
        <v>45741</v>
      </c>
      <c r="H1119" s="2">
        <v>6</v>
      </c>
      <c r="I1119" s="2">
        <v>73</v>
      </c>
      <c r="J1119" s="2">
        <v>17017</v>
      </c>
      <c r="K1119" s="2">
        <v>12968</v>
      </c>
      <c r="L1119" s="2">
        <v>549</v>
      </c>
      <c r="M1119" s="2">
        <v>49</v>
      </c>
      <c r="N1119" s="2">
        <v>43</v>
      </c>
      <c r="O1119" s="2">
        <v>87</v>
      </c>
      <c r="P1119" s="2">
        <v>80</v>
      </c>
      <c r="Q1119" s="2">
        <v>192</v>
      </c>
      <c r="R1119" s="2">
        <v>11</v>
      </c>
      <c r="S1119" s="2" t="s">
        <v>31</v>
      </c>
      <c r="T1119" s="5">
        <f t="shared" si="119"/>
        <v>728</v>
      </c>
      <c r="U1119" s="4">
        <f t="shared" si="120"/>
        <v>0.28350932423864805</v>
      </c>
      <c r="V1119" s="4">
        <f t="shared" si="121"/>
        <v>0.28350932423864805</v>
      </c>
      <c r="W1119">
        <f t="shared" si="122"/>
        <v>19</v>
      </c>
      <c r="X1119" t="str">
        <f t="shared" si="123"/>
        <v>Friday</v>
      </c>
      <c r="Y1119" s="5" t="str">
        <f t="shared" si="124"/>
        <v>Mar</v>
      </c>
      <c r="Z1119" s="5" t="str">
        <f t="shared" si="125"/>
        <v>6-10</v>
      </c>
    </row>
    <row r="1120" spans="1:26" x14ac:dyDescent="0.25">
      <c r="A1120" s="2" t="s">
        <v>1153</v>
      </c>
      <c r="B1120" s="2" t="s">
        <v>26</v>
      </c>
      <c r="C1120" s="1">
        <v>45744</v>
      </c>
      <c r="D1120" s="3">
        <v>0.82638888888888884</v>
      </c>
      <c r="E1120" s="2" t="s">
        <v>15</v>
      </c>
      <c r="F1120" s="2" t="s">
        <v>30</v>
      </c>
      <c r="G1120" s="2">
        <v>45732</v>
      </c>
      <c r="H1120" s="2">
        <v>9</v>
      </c>
      <c r="I1120" s="2">
        <v>90</v>
      </c>
      <c r="J1120" s="2">
        <v>38114</v>
      </c>
      <c r="K1120" s="2">
        <v>28393</v>
      </c>
      <c r="L1120" s="2">
        <v>1245</v>
      </c>
      <c r="M1120" s="2">
        <v>99</v>
      </c>
      <c r="N1120" s="2">
        <v>202</v>
      </c>
      <c r="O1120" s="2">
        <v>130</v>
      </c>
      <c r="P1120" s="2">
        <v>219</v>
      </c>
      <c r="Q1120" s="2">
        <v>545</v>
      </c>
      <c r="R1120" s="2">
        <v>129</v>
      </c>
      <c r="S1120" s="2" t="s">
        <v>31</v>
      </c>
      <c r="T1120" s="5">
        <f t="shared" si="119"/>
        <v>1676</v>
      </c>
      <c r="U1120" s="4">
        <f t="shared" si="120"/>
        <v>0.62085629318639024</v>
      </c>
      <c r="V1120" s="4">
        <f t="shared" si="121"/>
        <v>0.62085629318639024</v>
      </c>
      <c r="W1120">
        <f t="shared" si="122"/>
        <v>19</v>
      </c>
      <c r="X1120" t="str">
        <f t="shared" si="123"/>
        <v>Friday</v>
      </c>
      <c r="Y1120" s="5" t="str">
        <f t="shared" si="124"/>
        <v>Mar</v>
      </c>
      <c r="Z1120" s="5" t="str">
        <f t="shared" si="125"/>
        <v>6-10</v>
      </c>
    </row>
    <row r="1121" spans="1:26" x14ac:dyDescent="0.25">
      <c r="A1121" s="2" t="s">
        <v>1154</v>
      </c>
      <c r="B1121" s="2" t="s">
        <v>26</v>
      </c>
      <c r="C1121" s="1">
        <v>45744</v>
      </c>
      <c r="D1121" s="3">
        <v>0.96875</v>
      </c>
      <c r="E1121" s="2" t="s">
        <v>15</v>
      </c>
      <c r="F1121" s="2" t="s">
        <v>18</v>
      </c>
      <c r="G1121" s="2">
        <v>45645</v>
      </c>
      <c r="H1121" s="2">
        <v>2</v>
      </c>
      <c r="I1121" s="2">
        <v>36</v>
      </c>
      <c r="J1121" s="2">
        <v>11315</v>
      </c>
      <c r="K1121" s="2">
        <v>9859</v>
      </c>
      <c r="L1121" s="2">
        <v>494</v>
      </c>
      <c r="M1121" s="2">
        <v>45</v>
      </c>
      <c r="N1121" s="2">
        <v>66</v>
      </c>
      <c r="O1121" s="2">
        <v>56</v>
      </c>
      <c r="P1121" s="2">
        <v>23</v>
      </c>
      <c r="Q1121" s="2">
        <v>219</v>
      </c>
      <c r="R1121" s="2">
        <v>34</v>
      </c>
      <c r="S1121" s="2" t="s">
        <v>31</v>
      </c>
      <c r="T1121" s="5">
        <f t="shared" si="119"/>
        <v>661</v>
      </c>
      <c r="U1121" s="4">
        <f t="shared" si="120"/>
        <v>0.21599298937452077</v>
      </c>
      <c r="V1121" s="4">
        <f t="shared" si="121"/>
        <v>0.21599298937452077</v>
      </c>
      <c r="W1121">
        <f t="shared" si="122"/>
        <v>23</v>
      </c>
      <c r="X1121" t="str">
        <f t="shared" si="123"/>
        <v>Friday</v>
      </c>
      <c r="Y1121" s="5" t="str">
        <f t="shared" si="124"/>
        <v>Mar</v>
      </c>
      <c r="Z1121" s="5" t="str">
        <f t="shared" si="125"/>
        <v>0-2</v>
      </c>
    </row>
    <row r="1122" spans="1:26" x14ac:dyDescent="0.25">
      <c r="A1122" s="2" t="s">
        <v>1155</v>
      </c>
      <c r="B1122" s="2" t="s">
        <v>26</v>
      </c>
      <c r="C1122" s="1">
        <v>45744</v>
      </c>
      <c r="D1122" s="3">
        <v>0.98263888888888884</v>
      </c>
      <c r="E1122" s="2" t="s">
        <v>16</v>
      </c>
      <c r="F1122" s="2" t="s">
        <v>27</v>
      </c>
      <c r="G1122" s="2">
        <v>45956</v>
      </c>
      <c r="H1122" s="2">
        <v>5</v>
      </c>
      <c r="I1122" s="2">
        <v>266</v>
      </c>
      <c r="J1122" s="2">
        <v>8361</v>
      </c>
      <c r="K1122" s="2">
        <v>7392</v>
      </c>
      <c r="L1122" s="2">
        <v>245</v>
      </c>
      <c r="M1122" s="2">
        <v>22</v>
      </c>
      <c r="N1122" s="2">
        <v>15</v>
      </c>
      <c r="O1122" s="2">
        <v>35</v>
      </c>
      <c r="P1122" s="2">
        <v>51</v>
      </c>
      <c r="Q1122" s="2">
        <v>136</v>
      </c>
      <c r="R1122" s="2">
        <v>17</v>
      </c>
      <c r="S1122" s="2" t="s">
        <v>31</v>
      </c>
      <c r="T1122" s="5">
        <f t="shared" si="119"/>
        <v>317</v>
      </c>
      <c r="U1122" s="4">
        <f t="shared" si="120"/>
        <v>0.16084950822525895</v>
      </c>
      <c r="V1122" s="4">
        <f t="shared" si="121"/>
        <v>0.16084950822525895</v>
      </c>
      <c r="W1122">
        <f t="shared" si="122"/>
        <v>23</v>
      </c>
      <c r="X1122" t="str">
        <f t="shared" si="123"/>
        <v>Friday</v>
      </c>
      <c r="Y1122" s="5" t="str">
        <f t="shared" si="124"/>
        <v>Mar</v>
      </c>
      <c r="Z1122" s="5" t="str">
        <f t="shared" si="125"/>
        <v>3-5</v>
      </c>
    </row>
    <row r="1123" spans="1:26" x14ac:dyDescent="0.25">
      <c r="A1123" s="2" t="s">
        <v>1156</v>
      </c>
      <c r="B1123" s="2" t="s">
        <v>26</v>
      </c>
      <c r="C1123" s="1">
        <v>45745</v>
      </c>
      <c r="D1123" s="3">
        <v>3.6111111111111108E-2</v>
      </c>
      <c r="E1123" s="2" t="s">
        <v>16</v>
      </c>
      <c r="F1123" s="2" t="s">
        <v>46</v>
      </c>
      <c r="G1123" s="2">
        <v>45856</v>
      </c>
      <c r="H1123" s="2">
        <v>10</v>
      </c>
      <c r="I1123" s="2">
        <v>289</v>
      </c>
      <c r="J1123" s="2">
        <v>14308</v>
      </c>
      <c r="K1123" s="2">
        <v>10352</v>
      </c>
      <c r="L1123" s="2">
        <v>331</v>
      </c>
      <c r="M1123" s="2">
        <v>27</v>
      </c>
      <c r="N1123" s="2">
        <v>16</v>
      </c>
      <c r="O1123" s="2">
        <v>30</v>
      </c>
      <c r="P1123" s="2">
        <v>22</v>
      </c>
      <c r="Q1123" s="2">
        <v>96</v>
      </c>
      <c r="R1123" s="2">
        <v>19</v>
      </c>
      <c r="S1123" s="2" t="s">
        <v>31</v>
      </c>
      <c r="T1123" s="5">
        <f t="shared" si="119"/>
        <v>404</v>
      </c>
      <c r="U1123" s="4">
        <f t="shared" si="120"/>
        <v>0.22575017445917656</v>
      </c>
      <c r="V1123" s="4">
        <f t="shared" si="121"/>
        <v>0.22575017445917656</v>
      </c>
      <c r="W1123">
        <f t="shared" si="122"/>
        <v>0</v>
      </c>
      <c r="X1123" t="str">
        <f t="shared" si="123"/>
        <v>Saturday</v>
      </c>
      <c r="Y1123" s="5" t="str">
        <f t="shared" si="124"/>
        <v>Mar</v>
      </c>
      <c r="Z1123" s="5" t="str">
        <f t="shared" si="125"/>
        <v>6-10</v>
      </c>
    </row>
    <row r="1124" spans="1:26" x14ac:dyDescent="0.25">
      <c r="A1124" s="2" t="s">
        <v>1157</v>
      </c>
      <c r="B1124" s="2" t="s">
        <v>26</v>
      </c>
      <c r="C1124" s="1">
        <v>45745</v>
      </c>
      <c r="D1124" s="3">
        <v>0.29166666666666669</v>
      </c>
      <c r="E1124" s="2" t="s">
        <v>15</v>
      </c>
      <c r="F1124" s="2" t="s">
        <v>44</v>
      </c>
      <c r="G1124" s="2">
        <v>45860</v>
      </c>
      <c r="H1124" s="2">
        <v>5</v>
      </c>
      <c r="I1124" s="2">
        <v>169</v>
      </c>
      <c r="J1124" s="2">
        <v>65860</v>
      </c>
      <c r="K1124" s="2">
        <v>55909</v>
      </c>
      <c r="L1124" s="2">
        <v>1632</v>
      </c>
      <c r="M1124" s="2">
        <v>154</v>
      </c>
      <c r="N1124" s="2">
        <v>415</v>
      </c>
      <c r="O1124" s="2">
        <v>181</v>
      </c>
      <c r="P1124" s="2">
        <v>303</v>
      </c>
      <c r="Q1124" s="2">
        <v>2032</v>
      </c>
      <c r="R1124" s="2">
        <v>318</v>
      </c>
      <c r="S1124" s="2" t="s">
        <v>31</v>
      </c>
      <c r="T1124" s="5">
        <f t="shared" si="119"/>
        <v>2382</v>
      </c>
      <c r="U1124" s="4">
        <f t="shared" si="120"/>
        <v>1.2191234191016136</v>
      </c>
      <c r="V1124" s="4">
        <f t="shared" si="121"/>
        <v>1.2191234191016136</v>
      </c>
      <c r="W1124">
        <f t="shared" si="122"/>
        <v>7</v>
      </c>
      <c r="X1124" t="str">
        <f t="shared" si="123"/>
        <v>Saturday</v>
      </c>
      <c r="Y1124" s="5" t="str">
        <f t="shared" si="124"/>
        <v>Mar</v>
      </c>
      <c r="Z1124" s="5" t="str">
        <f t="shared" si="125"/>
        <v>3-5</v>
      </c>
    </row>
    <row r="1125" spans="1:26" x14ac:dyDescent="0.25">
      <c r="A1125" s="2" t="s">
        <v>1158</v>
      </c>
      <c r="B1125" s="2" t="s">
        <v>26</v>
      </c>
      <c r="C1125" s="1">
        <v>45745</v>
      </c>
      <c r="D1125" s="3">
        <v>0.32222222222222224</v>
      </c>
      <c r="E1125" s="2" t="s">
        <v>16</v>
      </c>
      <c r="F1125" s="2" t="s">
        <v>49</v>
      </c>
      <c r="G1125" s="2">
        <v>45908</v>
      </c>
      <c r="H1125" s="2">
        <v>11</v>
      </c>
      <c r="I1125" s="2">
        <v>100</v>
      </c>
      <c r="J1125" s="2">
        <v>8738</v>
      </c>
      <c r="K1125" s="2">
        <v>7322</v>
      </c>
      <c r="L1125" s="2">
        <v>314</v>
      </c>
      <c r="M1125" s="2">
        <v>31</v>
      </c>
      <c r="N1125" s="2">
        <v>33</v>
      </c>
      <c r="O1125" s="2">
        <v>48</v>
      </c>
      <c r="P1125" s="2">
        <v>26</v>
      </c>
      <c r="Q1125" s="2">
        <v>188</v>
      </c>
      <c r="R1125" s="2">
        <v>9</v>
      </c>
      <c r="S1125" s="2" t="s">
        <v>31</v>
      </c>
      <c r="T1125" s="5">
        <f t="shared" si="119"/>
        <v>426</v>
      </c>
      <c r="U1125" s="4">
        <f t="shared" si="120"/>
        <v>0.15949289884116058</v>
      </c>
      <c r="V1125" s="4">
        <f t="shared" si="121"/>
        <v>0.15949289884116058</v>
      </c>
      <c r="W1125">
        <f t="shared" si="122"/>
        <v>7</v>
      </c>
      <c r="X1125" t="str">
        <f t="shared" si="123"/>
        <v>Saturday</v>
      </c>
      <c r="Y1125" s="5" t="str">
        <f t="shared" si="124"/>
        <v>Mar</v>
      </c>
      <c r="Z1125" s="5" t="str">
        <f t="shared" si="125"/>
        <v>11+</v>
      </c>
    </row>
    <row r="1126" spans="1:26" x14ac:dyDescent="0.25">
      <c r="A1126" s="2" t="s">
        <v>1159</v>
      </c>
      <c r="B1126" s="2" t="s">
        <v>26</v>
      </c>
      <c r="C1126" s="1">
        <v>45745</v>
      </c>
      <c r="D1126" s="3">
        <v>0.36041666666666666</v>
      </c>
      <c r="E1126" s="2" t="s">
        <v>17</v>
      </c>
      <c r="F1126" s="2" t="s">
        <v>36</v>
      </c>
      <c r="G1126" s="2">
        <v>45913</v>
      </c>
      <c r="H1126" s="2">
        <v>6</v>
      </c>
      <c r="I1126" s="2">
        <v>23</v>
      </c>
      <c r="J1126" s="2">
        <v>10985</v>
      </c>
      <c r="K1126" s="2">
        <v>8728</v>
      </c>
      <c r="L1126" s="2">
        <v>120</v>
      </c>
      <c r="M1126" s="2">
        <v>11</v>
      </c>
      <c r="N1126" s="2">
        <v>9</v>
      </c>
      <c r="O1126" s="2">
        <v>0</v>
      </c>
      <c r="P1126" s="2">
        <v>110</v>
      </c>
      <c r="Q1126" s="2">
        <v>101</v>
      </c>
      <c r="R1126" s="2">
        <v>4</v>
      </c>
      <c r="S1126" s="2" t="s">
        <v>31</v>
      </c>
      <c r="T1126" s="5">
        <f t="shared" si="119"/>
        <v>140</v>
      </c>
      <c r="U1126" s="4">
        <f t="shared" si="120"/>
        <v>0.19009866486615992</v>
      </c>
      <c r="V1126" s="4">
        <f t="shared" si="121"/>
        <v>0.19009866486615992</v>
      </c>
      <c r="W1126">
        <f t="shared" si="122"/>
        <v>8</v>
      </c>
      <c r="X1126" t="str">
        <f t="shared" si="123"/>
        <v>Saturday</v>
      </c>
      <c r="Y1126" s="5" t="str">
        <f t="shared" si="124"/>
        <v>Mar</v>
      </c>
      <c r="Z1126" s="5" t="str">
        <f t="shared" si="125"/>
        <v>6-10</v>
      </c>
    </row>
    <row r="1127" spans="1:26" x14ac:dyDescent="0.25">
      <c r="A1127" s="2" t="s">
        <v>1160</v>
      </c>
      <c r="B1127" s="2" t="s">
        <v>26</v>
      </c>
      <c r="C1127" s="1">
        <v>45745</v>
      </c>
      <c r="D1127" s="3">
        <v>0.37916666666666665</v>
      </c>
      <c r="E1127" s="2" t="s">
        <v>15</v>
      </c>
      <c r="F1127" s="2" t="s">
        <v>38</v>
      </c>
      <c r="G1127" s="2">
        <v>46059</v>
      </c>
      <c r="H1127" s="2">
        <v>11</v>
      </c>
      <c r="I1127" s="2">
        <v>135</v>
      </c>
      <c r="J1127" s="2">
        <v>10942</v>
      </c>
      <c r="K1127" s="2">
        <v>8577</v>
      </c>
      <c r="L1127" s="2">
        <v>420</v>
      </c>
      <c r="M1127" s="2">
        <v>34</v>
      </c>
      <c r="N1127" s="2">
        <v>50</v>
      </c>
      <c r="O1127" s="2">
        <v>48</v>
      </c>
      <c r="P1127" s="2">
        <v>91</v>
      </c>
      <c r="Q1127" s="2">
        <v>336</v>
      </c>
      <c r="R1127" s="2">
        <v>17</v>
      </c>
      <c r="S1127" s="2" t="s">
        <v>31</v>
      </c>
      <c r="T1127" s="5">
        <f t="shared" si="119"/>
        <v>552</v>
      </c>
      <c r="U1127" s="4">
        <f t="shared" si="120"/>
        <v>0.18621767732690681</v>
      </c>
      <c r="V1127" s="4">
        <f t="shared" si="121"/>
        <v>0.18621767732690681</v>
      </c>
      <c r="W1127">
        <f t="shared" si="122"/>
        <v>9</v>
      </c>
      <c r="X1127" t="str">
        <f t="shared" si="123"/>
        <v>Saturday</v>
      </c>
      <c r="Y1127" s="5" t="str">
        <f t="shared" si="124"/>
        <v>Mar</v>
      </c>
      <c r="Z1127" s="5" t="str">
        <f t="shared" si="125"/>
        <v>11+</v>
      </c>
    </row>
    <row r="1128" spans="1:26" x14ac:dyDescent="0.25">
      <c r="A1128" s="2" t="s">
        <v>1161</v>
      </c>
      <c r="B1128" s="2" t="s">
        <v>26</v>
      </c>
      <c r="C1128" s="1">
        <v>45745</v>
      </c>
      <c r="D1128" s="3">
        <v>0.40694444444444444</v>
      </c>
      <c r="E1128" s="2" t="s">
        <v>15</v>
      </c>
      <c r="F1128" s="2" t="s">
        <v>27</v>
      </c>
      <c r="G1128" s="2">
        <v>46142</v>
      </c>
      <c r="H1128" s="2">
        <v>5</v>
      </c>
      <c r="I1128" s="2">
        <v>63</v>
      </c>
      <c r="J1128" s="2">
        <v>12729</v>
      </c>
      <c r="K1128" s="2">
        <v>9438</v>
      </c>
      <c r="L1128" s="2">
        <v>238</v>
      </c>
      <c r="M1128" s="2">
        <v>15</v>
      </c>
      <c r="N1128" s="2">
        <v>43</v>
      </c>
      <c r="O1128" s="2">
        <v>25</v>
      </c>
      <c r="P1128" s="2">
        <v>50</v>
      </c>
      <c r="Q1128" s="2">
        <v>366</v>
      </c>
      <c r="R1128" s="2">
        <v>28</v>
      </c>
      <c r="S1128" s="2" t="s">
        <v>31</v>
      </c>
      <c r="T1128" s="5">
        <f t="shared" si="119"/>
        <v>321</v>
      </c>
      <c r="U1128" s="4">
        <f t="shared" si="120"/>
        <v>0.20454249924147197</v>
      </c>
      <c r="V1128" s="4">
        <f t="shared" si="121"/>
        <v>0.20454249924147197</v>
      </c>
      <c r="W1128">
        <f t="shared" si="122"/>
        <v>9</v>
      </c>
      <c r="X1128" t="str">
        <f t="shared" si="123"/>
        <v>Saturday</v>
      </c>
      <c r="Y1128" s="5" t="str">
        <f t="shared" si="124"/>
        <v>Mar</v>
      </c>
      <c r="Z1128" s="5" t="str">
        <f t="shared" si="125"/>
        <v>3-5</v>
      </c>
    </row>
    <row r="1129" spans="1:26" x14ac:dyDescent="0.25">
      <c r="A1129" s="2" t="s">
        <v>1162</v>
      </c>
      <c r="B1129" s="2" t="s">
        <v>26</v>
      </c>
      <c r="C1129" s="1">
        <v>45745</v>
      </c>
      <c r="D1129" s="3">
        <v>0.47569444444444442</v>
      </c>
      <c r="E1129" s="2" t="s">
        <v>17</v>
      </c>
      <c r="F1129" s="2" t="s">
        <v>46</v>
      </c>
      <c r="G1129" s="2">
        <v>45935</v>
      </c>
      <c r="H1129" s="2">
        <v>7</v>
      </c>
      <c r="I1129" s="2">
        <v>25</v>
      </c>
      <c r="J1129" s="2">
        <v>4534</v>
      </c>
      <c r="K1129" s="2">
        <v>3791</v>
      </c>
      <c r="L1129" s="2">
        <v>63</v>
      </c>
      <c r="M1129" s="2">
        <v>6</v>
      </c>
      <c r="N1129" s="2">
        <v>10</v>
      </c>
      <c r="O1129" s="2">
        <v>0</v>
      </c>
      <c r="P1129" s="2">
        <v>35</v>
      </c>
      <c r="Q1129" s="2">
        <v>26</v>
      </c>
      <c r="R1129" s="2">
        <v>1</v>
      </c>
      <c r="S1129" s="2" t="s">
        <v>31</v>
      </c>
      <c r="T1129" s="5">
        <f t="shared" si="119"/>
        <v>79</v>
      </c>
      <c r="U1129" s="4">
        <f t="shared" si="120"/>
        <v>8.2529661478175684E-2</v>
      </c>
      <c r="V1129" s="4">
        <f t="shared" si="121"/>
        <v>8.2529661478175684E-2</v>
      </c>
      <c r="W1129">
        <f t="shared" si="122"/>
        <v>11</v>
      </c>
      <c r="X1129" t="str">
        <f t="shared" si="123"/>
        <v>Saturday</v>
      </c>
      <c r="Y1129" s="5" t="str">
        <f t="shared" si="124"/>
        <v>Mar</v>
      </c>
      <c r="Z1129" s="5" t="str">
        <f t="shared" si="125"/>
        <v>6-10</v>
      </c>
    </row>
    <row r="1130" spans="1:26" x14ac:dyDescent="0.25">
      <c r="A1130" s="2" t="s">
        <v>1163</v>
      </c>
      <c r="B1130" s="2" t="s">
        <v>26</v>
      </c>
      <c r="C1130" s="1">
        <v>45745</v>
      </c>
      <c r="D1130" s="3">
        <v>0.57986111111111116</v>
      </c>
      <c r="E1130" s="2" t="s">
        <v>15</v>
      </c>
      <c r="F1130" s="2" t="s">
        <v>44</v>
      </c>
      <c r="G1130" s="2">
        <v>45920</v>
      </c>
      <c r="H1130" s="2">
        <v>7</v>
      </c>
      <c r="I1130" s="2">
        <v>39</v>
      </c>
      <c r="J1130" s="2">
        <v>44603</v>
      </c>
      <c r="K1130" s="2">
        <v>32026</v>
      </c>
      <c r="L1130" s="2">
        <v>924</v>
      </c>
      <c r="M1130" s="2">
        <v>90</v>
      </c>
      <c r="N1130" s="2">
        <v>131</v>
      </c>
      <c r="O1130" s="2">
        <v>98</v>
      </c>
      <c r="P1130" s="2">
        <v>64</v>
      </c>
      <c r="Q1130" s="2">
        <v>741</v>
      </c>
      <c r="R1130" s="2">
        <v>181</v>
      </c>
      <c r="S1130" s="2" t="s">
        <v>31</v>
      </c>
      <c r="T1130" s="5">
        <f t="shared" si="119"/>
        <v>1243</v>
      </c>
      <c r="U1130" s="4">
        <f t="shared" si="120"/>
        <v>0.69743031358885021</v>
      </c>
      <c r="V1130" s="4">
        <f t="shared" si="121"/>
        <v>0.69743031358885021</v>
      </c>
      <c r="W1130">
        <f t="shared" si="122"/>
        <v>13</v>
      </c>
      <c r="X1130" t="str">
        <f t="shared" si="123"/>
        <v>Saturday</v>
      </c>
      <c r="Y1130" s="5" t="str">
        <f t="shared" si="124"/>
        <v>Mar</v>
      </c>
      <c r="Z1130" s="5" t="str">
        <f t="shared" si="125"/>
        <v>6-10</v>
      </c>
    </row>
    <row r="1131" spans="1:26" x14ac:dyDescent="0.25">
      <c r="A1131" s="2" t="s">
        <v>1164</v>
      </c>
      <c r="B1131" s="2" t="s">
        <v>26</v>
      </c>
      <c r="C1131" s="1">
        <v>45745</v>
      </c>
      <c r="D1131" s="3">
        <v>0.65763888888888888</v>
      </c>
      <c r="E1131" s="2" t="s">
        <v>17</v>
      </c>
      <c r="F1131" s="2" t="s">
        <v>38</v>
      </c>
      <c r="G1131" s="2">
        <v>45765</v>
      </c>
      <c r="H1131" s="2">
        <v>17</v>
      </c>
      <c r="I1131" s="2">
        <v>69</v>
      </c>
      <c r="J1131" s="2">
        <v>4829</v>
      </c>
      <c r="K1131" s="2">
        <v>3866</v>
      </c>
      <c r="L1131" s="2">
        <v>76</v>
      </c>
      <c r="M1131" s="2">
        <v>8</v>
      </c>
      <c r="N1131" s="2">
        <v>8</v>
      </c>
      <c r="O1131" s="2">
        <v>0</v>
      </c>
      <c r="P1131" s="2">
        <v>70</v>
      </c>
      <c r="Q1131" s="2">
        <v>56</v>
      </c>
      <c r="R1131" s="2">
        <v>2</v>
      </c>
      <c r="S1131" s="2" t="s">
        <v>31</v>
      </c>
      <c r="T1131" s="5">
        <f t="shared" si="119"/>
        <v>92</v>
      </c>
      <c r="U1131" s="4">
        <f t="shared" si="120"/>
        <v>8.4475035507483878E-2</v>
      </c>
      <c r="V1131" s="4">
        <f t="shared" si="121"/>
        <v>8.4475035507483878E-2</v>
      </c>
      <c r="W1131">
        <f t="shared" si="122"/>
        <v>15</v>
      </c>
      <c r="X1131" t="str">
        <f t="shared" si="123"/>
        <v>Saturday</v>
      </c>
      <c r="Y1131" s="5" t="str">
        <f t="shared" si="124"/>
        <v>Mar</v>
      </c>
      <c r="Z1131" s="5" t="str">
        <f t="shared" si="125"/>
        <v>11+</v>
      </c>
    </row>
    <row r="1132" spans="1:26" x14ac:dyDescent="0.25">
      <c r="A1132" s="2" t="s">
        <v>1165</v>
      </c>
      <c r="B1132" s="2" t="s">
        <v>26</v>
      </c>
      <c r="C1132" s="1">
        <v>45745</v>
      </c>
      <c r="D1132" s="3">
        <v>0.75277777777777777</v>
      </c>
      <c r="E1132" s="2" t="s">
        <v>16</v>
      </c>
      <c r="F1132" s="2" t="s">
        <v>36</v>
      </c>
      <c r="G1132" s="2">
        <v>45810</v>
      </c>
      <c r="H1132" s="2">
        <v>8</v>
      </c>
      <c r="I1132" s="2">
        <v>329</v>
      </c>
      <c r="J1132" s="2">
        <v>8407</v>
      </c>
      <c r="K1132" s="2">
        <v>6908</v>
      </c>
      <c r="L1132" s="2">
        <v>173</v>
      </c>
      <c r="M1132" s="2">
        <v>15</v>
      </c>
      <c r="N1132" s="2">
        <v>11</v>
      </c>
      <c r="O1132" s="2">
        <v>29</v>
      </c>
      <c r="P1132" s="2">
        <v>32</v>
      </c>
      <c r="Q1132" s="2">
        <v>167</v>
      </c>
      <c r="R1132" s="2">
        <v>8</v>
      </c>
      <c r="S1132" s="2" t="s">
        <v>31</v>
      </c>
      <c r="T1132" s="5">
        <f t="shared" si="119"/>
        <v>228</v>
      </c>
      <c r="U1132" s="4">
        <f t="shared" si="120"/>
        <v>0.15079676926435276</v>
      </c>
      <c r="V1132" s="4">
        <f t="shared" si="121"/>
        <v>0.15079676926435276</v>
      </c>
      <c r="W1132">
        <f t="shared" si="122"/>
        <v>18</v>
      </c>
      <c r="X1132" t="str">
        <f t="shared" si="123"/>
        <v>Saturday</v>
      </c>
      <c r="Y1132" s="5" t="str">
        <f t="shared" si="124"/>
        <v>Mar</v>
      </c>
      <c r="Z1132" s="5" t="str">
        <f t="shared" si="125"/>
        <v>6-10</v>
      </c>
    </row>
    <row r="1133" spans="1:26" x14ac:dyDescent="0.25">
      <c r="A1133" s="2" t="s">
        <v>1166</v>
      </c>
      <c r="B1133" s="2" t="s">
        <v>26</v>
      </c>
      <c r="C1133" s="1">
        <v>45745</v>
      </c>
      <c r="D1133" s="3">
        <v>0.79166666666666663</v>
      </c>
      <c r="E1133" s="2" t="s">
        <v>16</v>
      </c>
      <c r="F1133" s="2" t="s">
        <v>38</v>
      </c>
      <c r="G1133" s="2">
        <v>45847</v>
      </c>
      <c r="H1133" s="2">
        <v>10</v>
      </c>
      <c r="I1133" s="2">
        <v>251</v>
      </c>
      <c r="J1133" s="2">
        <v>7978</v>
      </c>
      <c r="K1133" s="2">
        <v>6398</v>
      </c>
      <c r="L1133" s="2">
        <v>206</v>
      </c>
      <c r="M1133" s="2">
        <v>18</v>
      </c>
      <c r="N1133" s="2">
        <v>15</v>
      </c>
      <c r="O1133" s="2">
        <v>36</v>
      </c>
      <c r="P1133" s="2">
        <v>60</v>
      </c>
      <c r="Q1133" s="2">
        <v>93</v>
      </c>
      <c r="R1133" s="2">
        <v>8</v>
      </c>
      <c r="S1133" s="2" t="s">
        <v>31</v>
      </c>
      <c r="T1133" s="5">
        <f t="shared" si="119"/>
        <v>275</v>
      </c>
      <c r="U1133" s="4">
        <f t="shared" si="120"/>
        <v>0.13955111566732828</v>
      </c>
      <c r="V1133" s="4">
        <f t="shared" si="121"/>
        <v>0.13955111566732828</v>
      </c>
      <c r="W1133">
        <f t="shared" si="122"/>
        <v>19</v>
      </c>
      <c r="X1133" t="str">
        <f t="shared" si="123"/>
        <v>Saturday</v>
      </c>
      <c r="Y1133" s="5" t="str">
        <f t="shared" si="124"/>
        <v>Mar</v>
      </c>
      <c r="Z1133" s="5" t="str">
        <f t="shared" si="125"/>
        <v>6-10</v>
      </c>
    </row>
    <row r="1134" spans="1:26" x14ac:dyDescent="0.25">
      <c r="A1134" s="2" t="s">
        <v>1167</v>
      </c>
      <c r="B1134" s="2" t="s">
        <v>26</v>
      </c>
      <c r="C1134" s="1">
        <v>45745</v>
      </c>
      <c r="D1134" s="3">
        <v>0.81874999999999998</v>
      </c>
      <c r="E1134" s="2" t="s">
        <v>15</v>
      </c>
      <c r="F1134" s="2" t="s">
        <v>30</v>
      </c>
      <c r="G1134" s="2">
        <v>46003</v>
      </c>
      <c r="H1134" s="2">
        <v>10</v>
      </c>
      <c r="I1134" s="2">
        <v>81</v>
      </c>
      <c r="J1134" s="2">
        <v>51204</v>
      </c>
      <c r="K1134" s="2">
        <v>42962</v>
      </c>
      <c r="L1134" s="2">
        <v>1124</v>
      </c>
      <c r="M1134" s="2">
        <v>100</v>
      </c>
      <c r="N1134" s="2">
        <v>222</v>
      </c>
      <c r="O1134" s="2">
        <v>149</v>
      </c>
      <c r="P1134" s="2">
        <v>74</v>
      </c>
      <c r="Q1134" s="2">
        <v>685</v>
      </c>
      <c r="R1134" s="2">
        <v>214</v>
      </c>
      <c r="S1134" s="2" t="s">
        <v>31</v>
      </c>
      <c r="T1134" s="5">
        <f t="shared" si="119"/>
        <v>1595</v>
      </c>
      <c r="U1134" s="4">
        <f t="shared" si="120"/>
        <v>0.93389561550333677</v>
      </c>
      <c r="V1134" s="4">
        <f t="shared" si="121"/>
        <v>0.93389561550333677</v>
      </c>
      <c r="W1134">
        <f t="shared" si="122"/>
        <v>19</v>
      </c>
      <c r="X1134" t="str">
        <f t="shared" si="123"/>
        <v>Saturday</v>
      </c>
      <c r="Y1134" s="5" t="str">
        <f t="shared" si="124"/>
        <v>Mar</v>
      </c>
      <c r="Z1134" s="5" t="str">
        <f t="shared" si="125"/>
        <v>6-10</v>
      </c>
    </row>
    <row r="1135" spans="1:26" x14ac:dyDescent="0.25">
      <c r="A1135" s="2" t="s">
        <v>1168</v>
      </c>
      <c r="B1135" s="2" t="s">
        <v>26</v>
      </c>
      <c r="C1135" s="1">
        <v>45745</v>
      </c>
      <c r="D1135" s="3">
        <v>0.90069444444444446</v>
      </c>
      <c r="E1135" s="2" t="s">
        <v>16</v>
      </c>
      <c r="F1135" s="2" t="s">
        <v>18</v>
      </c>
      <c r="G1135" s="2">
        <v>45860</v>
      </c>
      <c r="H1135" s="2">
        <v>5</v>
      </c>
      <c r="I1135" s="2">
        <v>126</v>
      </c>
      <c r="J1135" s="2">
        <v>8334</v>
      </c>
      <c r="K1135" s="2">
        <v>7698</v>
      </c>
      <c r="L1135" s="2">
        <v>305</v>
      </c>
      <c r="M1135" s="2">
        <v>42</v>
      </c>
      <c r="N1135" s="2">
        <v>26</v>
      </c>
      <c r="O1135" s="2">
        <v>47</v>
      </c>
      <c r="P1135" s="2">
        <v>41</v>
      </c>
      <c r="Q1135" s="2">
        <v>161</v>
      </c>
      <c r="R1135" s="2">
        <v>7</v>
      </c>
      <c r="S1135" s="2" t="s">
        <v>31</v>
      </c>
      <c r="T1135" s="5">
        <f t="shared" si="119"/>
        <v>420</v>
      </c>
      <c r="U1135" s="4">
        <f t="shared" si="120"/>
        <v>0.16785870039249892</v>
      </c>
      <c r="V1135" s="4">
        <f t="shared" si="121"/>
        <v>0.16785870039249892</v>
      </c>
      <c r="W1135">
        <f t="shared" si="122"/>
        <v>21</v>
      </c>
      <c r="X1135" t="str">
        <f t="shared" si="123"/>
        <v>Saturday</v>
      </c>
      <c r="Y1135" s="5" t="str">
        <f t="shared" si="124"/>
        <v>Mar</v>
      </c>
      <c r="Z1135" s="5" t="str">
        <f t="shared" si="125"/>
        <v>3-5</v>
      </c>
    </row>
    <row r="1136" spans="1:26" x14ac:dyDescent="0.25">
      <c r="A1136" s="2" t="s">
        <v>1169</v>
      </c>
      <c r="B1136" s="2" t="s">
        <v>26</v>
      </c>
      <c r="C1136" s="1">
        <v>45745</v>
      </c>
      <c r="D1136" s="3">
        <v>0.90208333333333335</v>
      </c>
      <c r="E1136" s="2" t="s">
        <v>19</v>
      </c>
      <c r="F1136" s="2" t="s">
        <v>36</v>
      </c>
      <c r="G1136" s="2">
        <v>45773</v>
      </c>
      <c r="H1136" s="2">
        <v>7</v>
      </c>
      <c r="I1136" s="2">
        <v>323</v>
      </c>
      <c r="J1136" s="2">
        <v>22571</v>
      </c>
      <c r="K1136" s="2">
        <v>15971</v>
      </c>
      <c r="L1136" s="2">
        <v>626</v>
      </c>
      <c r="M1136" s="2">
        <v>72</v>
      </c>
      <c r="N1136" s="2">
        <v>65</v>
      </c>
      <c r="O1136" s="2">
        <v>297</v>
      </c>
      <c r="P1136" s="2">
        <v>70</v>
      </c>
      <c r="Q1136" s="2">
        <v>257</v>
      </c>
      <c r="R1136" s="2">
        <v>26</v>
      </c>
      <c r="S1136" s="2" t="s">
        <v>31</v>
      </c>
      <c r="T1136" s="5">
        <f t="shared" si="119"/>
        <v>1060</v>
      </c>
      <c r="U1136" s="4">
        <f t="shared" si="120"/>
        <v>0.34891748410635093</v>
      </c>
      <c r="V1136" s="4">
        <f t="shared" si="121"/>
        <v>0.34891748410635093</v>
      </c>
      <c r="W1136">
        <f t="shared" si="122"/>
        <v>21</v>
      </c>
      <c r="X1136" t="str">
        <f t="shared" si="123"/>
        <v>Saturday</v>
      </c>
      <c r="Y1136" s="5" t="str">
        <f t="shared" si="124"/>
        <v>Mar</v>
      </c>
      <c r="Z1136" s="5" t="str">
        <f t="shared" si="125"/>
        <v>6-10</v>
      </c>
    </row>
    <row r="1137" spans="1:26" x14ac:dyDescent="0.25">
      <c r="A1137" s="2" t="s">
        <v>1170</v>
      </c>
      <c r="B1137" s="2" t="s">
        <v>26</v>
      </c>
      <c r="C1137" s="1">
        <v>45746</v>
      </c>
      <c r="D1137" s="3">
        <v>0.12291666666666666</v>
      </c>
      <c r="E1137" s="2" t="s">
        <v>15</v>
      </c>
      <c r="F1137" s="2" t="s">
        <v>18</v>
      </c>
      <c r="G1137" s="2">
        <v>45927</v>
      </c>
      <c r="H1137" s="2">
        <v>6</v>
      </c>
      <c r="I1137" s="2">
        <v>115</v>
      </c>
      <c r="J1137" s="2">
        <v>9477</v>
      </c>
      <c r="K1137" s="2">
        <v>8572</v>
      </c>
      <c r="L1137" s="2">
        <v>407</v>
      </c>
      <c r="M1137" s="2">
        <v>39</v>
      </c>
      <c r="N1137" s="2">
        <v>88</v>
      </c>
      <c r="O1137" s="2">
        <v>51</v>
      </c>
      <c r="P1137" s="2">
        <v>66</v>
      </c>
      <c r="Q1137" s="2">
        <v>285</v>
      </c>
      <c r="R1137" s="2">
        <v>17</v>
      </c>
      <c r="S1137" s="2" t="s">
        <v>31</v>
      </c>
      <c r="T1137" s="5">
        <f t="shared" si="119"/>
        <v>585</v>
      </c>
      <c r="U1137" s="4">
        <f t="shared" si="120"/>
        <v>0.18664402203496855</v>
      </c>
      <c r="V1137" s="4">
        <f t="shared" si="121"/>
        <v>0.18664402203496855</v>
      </c>
      <c r="W1137">
        <f t="shared" si="122"/>
        <v>2</v>
      </c>
      <c r="X1137" t="str">
        <f t="shared" si="123"/>
        <v>Sunday</v>
      </c>
      <c r="Y1137" s="5" t="str">
        <f t="shared" si="124"/>
        <v>Mar</v>
      </c>
      <c r="Z1137" s="5" t="str">
        <f t="shared" si="125"/>
        <v>6-10</v>
      </c>
    </row>
    <row r="1138" spans="1:26" x14ac:dyDescent="0.25">
      <c r="A1138" s="2" t="s">
        <v>1171</v>
      </c>
      <c r="B1138" s="2" t="s">
        <v>26</v>
      </c>
      <c r="C1138" s="1">
        <v>45746</v>
      </c>
      <c r="D1138" s="3">
        <v>0.26250000000000001</v>
      </c>
      <c r="E1138" s="2" t="s">
        <v>16</v>
      </c>
      <c r="F1138" s="2" t="s">
        <v>46</v>
      </c>
      <c r="G1138" s="2">
        <v>46051</v>
      </c>
      <c r="H1138" s="2">
        <v>11</v>
      </c>
      <c r="I1138" s="2">
        <v>80</v>
      </c>
      <c r="J1138" s="2">
        <v>20276</v>
      </c>
      <c r="K1138" s="2">
        <v>15783</v>
      </c>
      <c r="L1138" s="2">
        <v>518</v>
      </c>
      <c r="M1138" s="2">
        <v>43</v>
      </c>
      <c r="N1138" s="2">
        <v>33</v>
      </c>
      <c r="O1138" s="2">
        <v>88</v>
      </c>
      <c r="P1138" s="2">
        <v>120</v>
      </c>
      <c r="Q1138" s="2">
        <v>311</v>
      </c>
      <c r="R1138" s="2">
        <v>10</v>
      </c>
      <c r="S1138" s="2" t="s">
        <v>31</v>
      </c>
      <c r="T1138" s="5">
        <f t="shared" si="119"/>
        <v>682</v>
      </c>
      <c r="U1138" s="4">
        <f t="shared" si="120"/>
        <v>0.34272871381728953</v>
      </c>
      <c r="V1138" s="4">
        <f t="shared" si="121"/>
        <v>0.34272871381728953</v>
      </c>
      <c r="W1138">
        <f t="shared" si="122"/>
        <v>6</v>
      </c>
      <c r="X1138" t="str">
        <f t="shared" si="123"/>
        <v>Sunday</v>
      </c>
      <c r="Y1138" s="5" t="str">
        <f t="shared" si="124"/>
        <v>Mar</v>
      </c>
      <c r="Z1138" s="5" t="str">
        <f t="shared" si="125"/>
        <v>11+</v>
      </c>
    </row>
    <row r="1139" spans="1:26" x14ac:dyDescent="0.25">
      <c r="A1139" s="2" t="s">
        <v>1172</v>
      </c>
      <c r="B1139" s="2" t="s">
        <v>26</v>
      </c>
      <c r="C1139" s="1">
        <v>45746</v>
      </c>
      <c r="D1139" s="3">
        <v>0.30208333333333331</v>
      </c>
      <c r="E1139" s="2" t="s">
        <v>16</v>
      </c>
      <c r="F1139" s="2" t="s">
        <v>38</v>
      </c>
      <c r="G1139" s="2">
        <v>45903</v>
      </c>
      <c r="H1139" s="2">
        <v>9</v>
      </c>
      <c r="I1139" s="2">
        <v>111</v>
      </c>
      <c r="J1139" s="2">
        <v>10246</v>
      </c>
      <c r="K1139" s="2">
        <v>9469</v>
      </c>
      <c r="L1139" s="2">
        <v>227</v>
      </c>
      <c r="M1139" s="2">
        <v>20</v>
      </c>
      <c r="N1139" s="2">
        <v>16</v>
      </c>
      <c r="O1139" s="2">
        <v>27</v>
      </c>
      <c r="P1139" s="2">
        <v>64</v>
      </c>
      <c r="Q1139" s="2">
        <v>115</v>
      </c>
      <c r="R1139" s="2">
        <v>22</v>
      </c>
      <c r="S1139" s="2" t="s">
        <v>28</v>
      </c>
      <c r="T1139" s="5">
        <f t="shared" si="119"/>
        <v>290</v>
      </c>
      <c r="U1139" s="4">
        <f t="shared" si="120"/>
        <v>0.20628281375944926</v>
      </c>
      <c r="V1139" s="4">
        <f t="shared" si="121"/>
        <v>0.20628281375944926</v>
      </c>
      <c r="W1139">
        <f t="shared" si="122"/>
        <v>7</v>
      </c>
      <c r="X1139" t="str">
        <f t="shared" si="123"/>
        <v>Sunday</v>
      </c>
      <c r="Y1139" s="5" t="str">
        <f t="shared" si="124"/>
        <v>Mar</v>
      </c>
      <c r="Z1139" s="5" t="str">
        <f t="shared" si="125"/>
        <v>6-10</v>
      </c>
    </row>
    <row r="1140" spans="1:26" x14ac:dyDescent="0.25">
      <c r="A1140" s="2" t="s">
        <v>1173</v>
      </c>
      <c r="B1140" s="2" t="s">
        <v>26</v>
      </c>
      <c r="C1140" s="1">
        <v>45746</v>
      </c>
      <c r="D1140" s="3">
        <v>0.30694444444444446</v>
      </c>
      <c r="E1140" s="2" t="s">
        <v>16</v>
      </c>
      <c r="F1140" s="2" t="s">
        <v>30</v>
      </c>
      <c r="G1140" s="2">
        <v>45860</v>
      </c>
      <c r="H1140" s="2">
        <v>8</v>
      </c>
      <c r="I1140" s="2">
        <v>50</v>
      </c>
      <c r="J1140" s="2">
        <v>6847</v>
      </c>
      <c r="K1140" s="2">
        <v>6276</v>
      </c>
      <c r="L1140" s="2">
        <v>276</v>
      </c>
      <c r="M1140" s="2">
        <v>19</v>
      </c>
      <c r="N1140" s="2">
        <v>19</v>
      </c>
      <c r="O1140" s="2">
        <v>28</v>
      </c>
      <c r="P1140" s="2">
        <v>31</v>
      </c>
      <c r="Q1140" s="2">
        <v>70</v>
      </c>
      <c r="R1140" s="2">
        <v>11</v>
      </c>
      <c r="S1140" s="2" t="s">
        <v>31</v>
      </c>
      <c r="T1140" s="5">
        <f t="shared" si="119"/>
        <v>342</v>
      </c>
      <c r="U1140" s="4">
        <f t="shared" si="120"/>
        <v>0.13685128652420411</v>
      </c>
      <c r="V1140" s="4">
        <f t="shared" si="121"/>
        <v>0.13685128652420411</v>
      </c>
      <c r="W1140">
        <f t="shared" si="122"/>
        <v>7</v>
      </c>
      <c r="X1140" t="str">
        <f t="shared" si="123"/>
        <v>Sunday</v>
      </c>
      <c r="Y1140" s="5" t="str">
        <f t="shared" si="124"/>
        <v>Mar</v>
      </c>
      <c r="Z1140" s="5" t="str">
        <f t="shared" si="125"/>
        <v>6-10</v>
      </c>
    </row>
    <row r="1141" spans="1:26" x14ac:dyDescent="0.25">
      <c r="A1141" s="2" t="s">
        <v>1174</v>
      </c>
      <c r="B1141" s="2" t="s">
        <v>26</v>
      </c>
      <c r="C1141" s="1">
        <v>45746</v>
      </c>
      <c r="D1141" s="3">
        <v>0.3263888888888889</v>
      </c>
      <c r="E1141" s="2" t="s">
        <v>15</v>
      </c>
      <c r="F1141" s="2" t="s">
        <v>27</v>
      </c>
      <c r="G1141" s="2">
        <v>46058</v>
      </c>
      <c r="H1141" s="2">
        <v>13</v>
      </c>
      <c r="I1141" s="2">
        <v>134</v>
      </c>
      <c r="J1141" s="2">
        <v>14422</v>
      </c>
      <c r="K1141" s="2">
        <v>10722</v>
      </c>
      <c r="L1141" s="2">
        <v>352</v>
      </c>
      <c r="M1141" s="2">
        <v>26</v>
      </c>
      <c r="N1141" s="2">
        <v>61</v>
      </c>
      <c r="O1141" s="2">
        <v>34</v>
      </c>
      <c r="P1141" s="2">
        <v>26</v>
      </c>
      <c r="Q1141" s="2">
        <v>353</v>
      </c>
      <c r="R1141" s="2">
        <v>63</v>
      </c>
      <c r="S1141" s="2" t="s">
        <v>31</v>
      </c>
      <c r="T1141" s="5">
        <f t="shared" si="119"/>
        <v>473</v>
      </c>
      <c r="U1141" s="4">
        <f t="shared" si="120"/>
        <v>0.2327934343653654</v>
      </c>
      <c r="V1141" s="4">
        <f t="shared" si="121"/>
        <v>0.2327934343653654</v>
      </c>
      <c r="W1141">
        <f t="shared" si="122"/>
        <v>7</v>
      </c>
      <c r="X1141" t="str">
        <f t="shared" si="123"/>
        <v>Sunday</v>
      </c>
      <c r="Y1141" s="5" t="str">
        <f t="shared" si="124"/>
        <v>Mar</v>
      </c>
      <c r="Z1141" s="5" t="str">
        <f t="shared" si="125"/>
        <v>11+</v>
      </c>
    </row>
    <row r="1142" spans="1:26" x14ac:dyDescent="0.25">
      <c r="A1142" s="2" t="s">
        <v>1175</v>
      </c>
      <c r="B1142" s="2" t="s">
        <v>26</v>
      </c>
      <c r="C1142" s="1">
        <v>45746</v>
      </c>
      <c r="D1142" s="3">
        <v>0.375</v>
      </c>
      <c r="E1142" s="2" t="s">
        <v>15</v>
      </c>
      <c r="F1142" s="2" t="s">
        <v>46</v>
      </c>
      <c r="G1142" s="2">
        <v>45957</v>
      </c>
      <c r="H1142" s="2">
        <v>7</v>
      </c>
      <c r="I1142" s="2">
        <v>150</v>
      </c>
      <c r="J1142" s="2">
        <v>36659</v>
      </c>
      <c r="K1142" s="2">
        <v>27426</v>
      </c>
      <c r="L1142" s="2">
        <v>1341</v>
      </c>
      <c r="M1142" s="2">
        <v>121</v>
      </c>
      <c r="N1142" s="2">
        <v>229</v>
      </c>
      <c r="O1142" s="2">
        <v>146</v>
      </c>
      <c r="P1142" s="2">
        <v>62</v>
      </c>
      <c r="Q1142" s="2">
        <v>510</v>
      </c>
      <c r="R1142" s="2">
        <v>53</v>
      </c>
      <c r="S1142" s="2" t="s">
        <v>31</v>
      </c>
      <c r="T1142" s="5">
        <f t="shared" si="119"/>
        <v>1837</v>
      </c>
      <c r="U1142" s="4">
        <f t="shared" si="120"/>
        <v>0.59677524642600688</v>
      </c>
      <c r="V1142" s="4">
        <f t="shared" si="121"/>
        <v>0.59677524642600688</v>
      </c>
      <c r="W1142">
        <f t="shared" si="122"/>
        <v>9</v>
      </c>
      <c r="X1142" t="str">
        <f t="shared" si="123"/>
        <v>Sunday</v>
      </c>
      <c r="Y1142" s="5" t="str">
        <f t="shared" si="124"/>
        <v>Mar</v>
      </c>
      <c r="Z1142" s="5" t="str">
        <f t="shared" si="125"/>
        <v>6-10</v>
      </c>
    </row>
    <row r="1143" spans="1:26" x14ac:dyDescent="0.25">
      <c r="A1143" s="2" t="s">
        <v>1176</v>
      </c>
      <c r="B1143" s="2" t="s">
        <v>26</v>
      </c>
      <c r="C1143" s="1">
        <v>45746</v>
      </c>
      <c r="D1143" s="3">
        <v>0.48749999999999999</v>
      </c>
      <c r="E1143" s="2" t="s">
        <v>15</v>
      </c>
      <c r="F1143" s="2" t="s">
        <v>36</v>
      </c>
      <c r="G1143" s="2">
        <v>46006</v>
      </c>
      <c r="H1143" s="2">
        <v>8</v>
      </c>
      <c r="I1143" s="2">
        <v>31</v>
      </c>
      <c r="J1143" s="2">
        <v>19461</v>
      </c>
      <c r="K1143" s="2">
        <v>15750</v>
      </c>
      <c r="L1143" s="2">
        <v>520</v>
      </c>
      <c r="M1143" s="2">
        <v>57</v>
      </c>
      <c r="N1143" s="2">
        <v>121</v>
      </c>
      <c r="O1143" s="2">
        <v>101</v>
      </c>
      <c r="P1143" s="2">
        <v>78</v>
      </c>
      <c r="Q1143" s="2">
        <v>316</v>
      </c>
      <c r="R1143" s="2">
        <v>49</v>
      </c>
      <c r="S1143" s="2" t="s">
        <v>31</v>
      </c>
      <c r="T1143" s="5">
        <f t="shared" si="119"/>
        <v>799</v>
      </c>
      <c r="U1143" s="4">
        <f t="shared" si="120"/>
        <v>0.34234665043689955</v>
      </c>
      <c r="V1143" s="4">
        <f t="shared" si="121"/>
        <v>0.34234665043689955</v>
      </c>
      <c r="W1143">
        <f t="shared" si="122"/>
        <v>11</v>
      </c>
      <c r="X1143" t="str">
        <f t="shared" si="123"/>
        <v>Sunday</v>
      </c>
      <c r="Y1143" s="5" t="str">
        <f t="shared" si="124"/>
        <v>Mar</v>
      </c>
      <c r="Z1143" s="5" t="str">
        <f t="shared" si="125"/>
        <v>6-10</v>
      </c>
    </row>
    <row r="1144" spans="1:26" x14ac:dyDescent="0.25">
      <c r="A1144" s="2" t="s">
        <v>1177</v>
      </c>
      <c r="B1144" s="2" t="s">
        <v>26</v>
      </c>
      <c r="C1144" s="1">
        <v>45746</v>
      </c>
      <c r="D1144" s="3">
        <v>0.51041666666666663</v>
      </c>
      <c r="E1144" s="2" t="s">
        <v>15</v>
      </c>
      <c r="F1144" s="2" t="s">
        <v>38</v>
      </c>
      <c r="G1144" s="2">
        <v>46194</v>
      </c>
      <c r="H1144" s="2">
        <v>8</v>
      </c>
      <c r="I1144" s="2">
        <v>92</v>
      </c>
      <c r="J1144" s="2">
        <v>29450</v>
      </c>
      <c r="K1144" s="2">
        <v>21014</v>
      </c>
      <c r="L1144" s="2">
        <v>660</v>
      </c>
      <c r="M1144" s="2">
        <v>61</v>
      </c>
      <c r="N1144" s="2">
        <v>114</v>
      </c>
      <c r="O1144" s="2">
        <v>72</v>
      </c>
      <c r="P1144" s="2">
        <v>161</v>
      </c>
      <c r="Q1144" s="2">
        <v>511</v>
      </c>
      <c r="R1144" s="2">
        <v>92</v>
      </c>
      <c r="S1144" s="2" t="s">
        <v>31</v>
      </c>
      <c r="T1144" s="5">
        <f t="shared" si="119"/>
        <v>907</v>
      </c>
      <c r="U1144" s="4">
        <f t="shared" si="120"/>
        <v>0.45490756375286834</v>
      </c>
      <c r="V1144" s="4">
        <f t="shared" si="121"/>
        <v>0.45490756375286834</v>
      </c>
      <c r="W1144">
        <f t="shared" si="122"/>
        <v>12</v>
      </c>
      <c r="X1144" t="str">
        <f t="shared" si="123"/>
        <v>Sunday</v>
      </c>
      <c r="Y1144" s="5" t="str">
        <f t="shared" si="124"/>
        <v>Mar</v>
      </c>
      <c r="Z1144" s="5" t="str">
        <f t="shared" si="125"/>
        <v>6-10</v>
      </c>
    </row>
    <row r="1145" spans="1:26" x14ac:dyDescent="0.25">
      <c r="A1145" s="2" t="s">
        <v>1178</v>
      </c>
      <c r="B1145" s="2" t="s">
        <v>26</v>
      </c>
      <c r="C1145" s="1">
        <v>45746</v>
      </c>
      <c r="D1145" s="3">
        <v>0.52013888888888893</v>
      </c>
      <c r="E1145" s="2" t="s">
        <v>15</v>
      </c>
      <c r="F1145" s="2" t="s">
        <v>30</v>
      </c>
      <c r="G1145" s="2">
        <v>45950</v>
      </c>
      <c r="H1145" s="2">
        <v>5</v>
      </c>
      <c r="I1145" s="2">
        <v>125</v>
      </c>
      <c r="J1145" s="2">
        <v>19625</v>
      </c>
      <c r="K1145" s="2">
        <v>18110</v>
      </c>
      <c r="L1145" s="2">
        <v>517</v>
      </c>
      <c r="M1145" s="2">
        <v>64</v>
      </c>
      <c r="N1145" s="2">
        <v>103</v>
      </c>
      <c r="O1145" s="2">
        <v>71</v>
      </c>
      <c r="P1145" s="2">
        <v>85</v>
      </c>
      <c r="Q1145" s="2">
        <v>493</v>
      </c>
      <c r="R1145" s="2">
        <v>54</v>
      </c>
      <c r="S1145" s="2" t="s">
        <v>31</v>
      </c>
      <c r="T1145" s="5">
        <f t="shared" si="119"/>
        <v>755</v>
      </c>
      <c r="U1145" s="4">
        <f t="shared" si="120"/>
        <v>0.39412404787812838</v>
      </c>
      <c r="V1145" s="4">
        <f t="shared" si="121"/>
        <v>0.39412404787812838</v>
      </c>
      <c r="W1145">
        <f t="shared" si="122"/>
        <v>12</v>
      </c>
      <c r="X1145" t="str">
        <f t="shared" si="123"/>
        <v>Sunday</v>
      </c>
      <c r="Y1145" s="5" t="str">
        <f t="shared" si="124"/>
        <v>Mar</v>
      </c>
      <c r="Z1145" s="5" t="str">
        <f t="shared" si="125"/>
        <v>3-5</v>
      </c>
    </row>
    <row r="1146" spans="1:26" x14ac:dyDescent="0.25">
      <c r="A1146" s="2" t="s">
        <v>1179</v>
      </c>
      <c r="B1146" s="2" t="s">
        <v>26</v>
      </c>
      <c r="C1146" s="1">
        <v>45746</v>
      </c>
      <c r="D1146" s="3">
        <v>0.54652777777777772</v>
      </c>
      <c r="E1146" s="2" t="s">
        <v>16</v>
      </c>
      <c r="F1146" s="2" t="s">
        <v>46</v>
      </c>
      <c r="G1146" s="2">
        <v>45910</v>
      </c>
      <c r="H1146" s="2">
        <v>7</v>
      </c>
      <c r="I1146" s="2">
        <v>78</v>
      </c>
      <c r="J1146" s="2">
        <v>19774</v>
      </c>
      <c r="K1146" s="2">
        <v>16360</v>
      </c>
      <c r="L1146" s="2">
        <v>433</v>
      </c>
      <c r="M1146" s="2">
        <v>42</v>
      </c>
      <c r="N1146" s="2">
        <v>27</v>
      </c>
      <c r="O1146" s="2">
        <v>62</v>
      </c>
      <c r="P1146" s="2">
        <v>121</v>
      </c>
      <c r="Q1146" s="2">
        <v>380</v>
      </c>
      <c r="R1146" s="2">
        <v>31</v>
      </c>
      <c r="S1146" s="2" t="s">
        <v>31</v>
      </c>
      <c r="T1146" s="5">
        <f t="shared" si="119"/>
        <v>564</v>
      </c>
      <c r="U1146" s="4">
        <f t="shared" si="120"/>
        <v>0.35634937922021348</v>
      </c>
      <c r="V1146" s="4">
        <f t="shared" si="121"/>
        <v>0.35634937922021348</v>
      </c>
      <c r="W1146">
        <f t="shared" si="122"/>
        <v>13</v>
      </c>
      <c r="X1146" t="str">
        <f t="shared" si="123"/>
        <v>Sunday</v>
      </c>
      <c r="Y1146" s="5" t="str">
        <f t="shared" si="124"/>
        <v>Mar</v>
      </c>
      <c r="Z1146" s="5" t="str">
        <f t="shared" si="125"/>
        <v>6-10</v>
      </c>
    </row>
    <row r="1147" spans="1:26" x14ac:dyDescent="0.25">
      <c r="A1147" s="2" t="s">
        <v>1180</v>
      </c>
      <c r="B1147" s="2" t="s">
        <v>26</v>
      </c>
      <c r="C1147" s="1">
        <v>45746</v>
      </c>
      <c r="D1147" s="3">
        <v>0.55069444444444449</v>
      </c>
      <c r="E1147" s="2" t="s">
        <v>19</v>
      </c>
      <c r="F1147" s="2" t="s">
        <v>44</v>
      </c>
      <c r="G1147" s="2">
        <v>45956</v>
      </c>
      <c r="H1147" s="2">
        <v>14</v>
      </c>
      <c r="I1147" s="2">
        <v>401</v>
      </c>
      <c r="J1147" s="2">
        <v>15303</v>
      </c>
      <c r="K1147" s="2">
        <v>10959</v>
      </c>
      <c r="L1147" s="2">
        <v>423</v>
      </c>
      <c r="M1147" s="2">
        <v>46</v>
      </c>
      <c r="N1147" s="2">
        <v>84</v>
      </c>
      <c r="O1147" s="2">
        <v>285</v>
      </c>
      <c r="P1147" s="2">
        <v>88</v>
      </c>
      <c r="Q1147" s="2">
        <v>191</v>
      </c>
      <c r="R1147" s="2">
        <v>34</v>
      </c>
      <c r="S1147" s="2" t="s">
        <v>31</v>
      </c>
      <c r="T1147" s="5">
        <f t="shared" si="119"/>
        <v>838</v>
      </c>
      <c r="U1147" s="4">
        <f t="shared" si="120"/>
        <v>0.23846722952389243</v>
      </c>
      <c r="V1147" s="4">
        <f t="shared" si="121"/>
        <v>0.23846722952389243</v>
      </c>
      <c r="W1147">
        <f t="shared" si="122"/>
        <v>13</v>
      </c>
      <c r="X1147" t="str">
        <f t="shared" si="123"/>
        <v>Sunday</v>
      </c>
      <c r="Y1147" s="5" t="str">
        <f t="shared" si="124"/>
        <v>Mar</v>
      </c>
      <c r="Z1147" s="5" t="str">
        <f t="shared" si="125"/>
        <v>11+</v>
      </c>
    </row>
    <row r="1148" spans="1:26" x14ac:dyDescent="0.25">
      <c r="A1148" s="2" t="s">
        <v>1181</v>
      </c>
      <c r="B1148" s="2" t="s">
        <v>26</v>
      </c>
      <c r="C1148" s="1">
        <v>45746</v>
      </c>
      <c r="D1148" s="3">
        <v>0.55138888888888893</v>
      </c>
      <c r="E1148" s="2" t="s">
        <v>15</v>
      </c>
      <c r="F1148" s="2" t="s">
        <v>49</v>
      </c>
      <c r="G1148" s="2">
        <v>45706</v>
      </c>
      <c r="H1148" s="2">
        <v>10</v>
      </c>
      <c r="I1148" s="2">
        <v>83</v>
      </c>
      <c r="J1148" s="2">
        <v>26958</v>
      </c>
      <c r="K1148" s="2">
        <v>19639</v>
      </c>
      <c r="L1148" s="2">
        <v>925</v>
      </c>
      <c r="M1148" s="2">
        <v>98</v>
      </c>
      <c r="N1148" s="2">
        <v>181</v>
      </c>
      <c r="O1148" s="2">
        <v>90</v>
      </c>
      <c r="P1148" s="2">
        <v>85</v>
      </c>
      <c r="Q1148" s="2">
        <v>298</v>
      </c>
      <c r="R1148" s="2">
        <v>65</v>
      </c>
      <c r="S1148" s="2" t="s">
        <v>31</v>
      </c>
      <c r="T1148" s="5">
        <f t="shared" si="119"/>
        <v>1294</v>
      </c>
      <c r="U1148" s="4">
        <f t="shared" si="120"/>
        <v>0.42968100468209863</v>
      </c>
      <c r="V1148" s="4">
        <f t="shared" si="121"/>
        <v>0.42968100468209863</v>
      </c>
      <c r="W1148">
        <f t="shared" si="122"/>
        <v>13</v>
      </c>
      <c r="X1148" t="str">
        <f t="shared" si="123"/>
        <v>Sunday</v>
      </c>
      <c r="Y1148" s="5" t="str">
        <f t="shared" si="124"/>
        <v>Mar</v>
      </c>
      <c r="Z1148" s="5" t="str">
        <f t="shared" si="125"/>
        <v>6-10</v>
      </c>
    </row>
    <row r="1149" spans="1:26" x14ac:dyDescent="0.25">
      <c r="A1149" s="2" t="s">
        <v>1182</v>
      </c>
      <c r="B1149" s="2" t="s">
        <v>26</v>
      </c>
      <c r="C1149" s="1">
        <v>45746</v>
      </c>
      <c r="D1149" s="3">
        <v>0.61388888888888893</v>
      </c>
      <c r="E1149" s="2" t="s">
        <v>15</v>
      </c>
      <c r="F1149" s="2" t="s">
        <v>46</v>
      </c>
      <c r="G1149" s="2">
        <v>45841</v>
      </c>
      <c r="H1149" s="2">
        <v>3</v>
      </c>
      <c r="I1149" s="2">
        <v>75</v>
      </c>
      <c r="J1149" s="2">
        <v>51257</v>
      </c>
      <c r="K1149" s="2">
        <v>35367</v>
      </c>
      <c r="L1149" s="2">
        <v>1322</v>
      </c>
      <c r="M1149" s="2">
        <v>157</v>
      </c>
      <c r="N1149" s="2">
        <v>273</v>
      </c>
      <c r="O1149" s="2">
        <v>220</v>
      </c>
      <c r="P1149" s="2">
        <v>165</v>
      </c>
      <c r="Q1149" s="2">
        <v>586</v>
      </c>
      <c r="R1149" s="2">
        <v>213</v>
      </c>
      <c r="S1149" s="2" t="s">
        <v>31</v>
      </c>
      <c r="T1149" s="5">
        <f t="shared" si="119"/>
        <v>1972</v>
      </c>
      <c r="U1149" s="4">
        <f t="shared" si="120"/>
        <v>0.7715145830152047</v>
      </c>
      <c r="V1149" s="4">
        <f t="shared" si="121"/>
        <v>0.7715145830152047</v>
      </c>
      <c r="W1149">
        <f t="shared" si="122"/>
        <v>14</v>
      </c>
      <c r="X1149" t="str">
        <f t="shared" si="123"/>
        <v>Sunday</v>
      </c>
      <c r="Y1149" s="5" t="str">
        <f t="shared" si="124"/>
        <v>Mar</v>
      </c>
      <c r="Z1149" s="5" t="str">
        <f t="shared" si="125"/>
        <v>3-5</v>
      </c>
    </row>
    <row r="1150" spans="1:26" x14ac:dyDescent="0.25">
      <c r="A1150" s="2" t="s">
        <v>1183</v>
      </c>
      <c r="B1150" s="2" t="s">
        <v>26</v>
      </c>
      <c r="C1150" s="1">
        <v>45746</v>
      </c>
      <c r="D1150" s="3">
        <v>0.7368055555555556</v>
      </c>
      <c r="E1150" s="2" t="s">
        <v>15</v>
      </c>
      <c r="F1150" s="2" t="s">
        <v>46</v>
      </c>
      <c r="G1150" s="2">
        <v>46058</v>
      </c>
      <c r="H1150" s="2">
        <v>7</v>
      </c>
      <c r="I1150" s="2">
        <v>36</v>
      </c>
      <c r="J1150" s="2">
        <v>49200</v>
      </c>
      <c r="K1150" s="2">
        <v>39352</v>
      </c>
      <c r="L1150" s="2">
        <v>1117</v>
      </c>
      <c r="M1150" s="2">
        <v>130</v>
      </c>
      <c r="N1150" s="2">
        <v>290</v>
      </c>
      <c r="O1150" s="2">
        <v>177</v>
      </c>
      <c r="P1150" s="2">
        <v>64</v>
      </c>
      <c r="Q1150" s="2">
        <v>950</v>
      </c>
      <c r="R1150" s="2">
        <v>134</v>
      </c>
      <c r="S1150" s="2" t="s">
        <v>31</v>
      </c>
      <c r="T1150" s="5">
        <f t="shared" si="119"/>
        <v>1714</v>
      </c>
      <c r="U1150" s="4">
        <f t="shared" si="120"/>
        <v>0.85440097268661253</v>
      </c>
      <c r="V1150" s="4">
        <f t="shared" si="121"/>
        <v>0.85440097268661253</v>
      </c>
      <c r="W1150">
        <f t="shared" si="122"/>
        <v>17</v>
      </c>
      <c r="X1150" t="str">
        <f t="shared" si="123"/>
        <v>Sunday</v>
      </c>
      <c r="Y1150" s="5" t="str">
        <f t="shared" si="124"/>
        <v>Mar</v>
      </c>
      <c r="Z1150" s="5" t="str">
        <f t="shared" si="125"/>
        <v>6-10</v>
      </c>
    </row>
    <row r="1151" spans="1:26" x14ac:dyDescent="0.25">
      <c r="A1151" s="2" t="s">
        <v>1184</v>
      </c>
      <c r="B1151" s="2" t="s">
        <v>26</v>
      </c>
      <c r="C1151" s="1">
        <v>45746</v>
      </c>
      <c r="D1151" s="3">
        <v>0.74652777777777779</v>
      </c>
      <c r="E1151" s="2" t="s">
        <v>15</v>
      </c>
      <c r="F1151" s="2" t="s">
        <v>38</v>
      </c>
      <c r="G1151" s="2">
        <v>46082</v>
      </c>
      <c r="H1151" s="2">
        <v>13</v>
      </c>
      <c r="I1151" s="2">
        <v>176</v>
      </c>
      <c r="J1151" s="2">
        <v>19575</v>
      </c>
      <c r="K1151" s="2">
        <v>15086</v>
      </c>
      <c r="L1151" s="2">
        <v>511</v>
      </c>
      <c r="M1151" s="2">
        <v>48</v>
      </c>
      <c r="N1151" s="2">
        <v>93</v>
      </c>
      <c r="O1151" s="2">
        <v>52</v>
      </c>
      <c r="P1151" s="2">
        <v>52</v>
      </c>
      <c r="Q1151" s="2">
        <v>241</v>
      </c>
      <c r="R1151" s="2">
        <v>59</v>
      </c>
      <c r="S1151" s="2" t="s">
        <v>31</v>
      </c>
      <c r="T1151" s="5">
        <f t="shared" si="119"/>
        <v>704</v>
      </c>
      <c r="U1151" s="4">
        <f t="shared" si="120"/>
        <v>0.32737294388264399</v>
      </c>
      <c r="V1151" s="4">
        <f t="shared" si="121"/>
        <v>0.32737294388264399</v>
      </c>
      <c r="W1151">
        <f t="shared" si="122"/>
        <v>17</v>
      </c>
      <c r="X1151" t="str">
        <f t="shared" si="123"/>
        <v>Sunday</v>
      </c>
      <c r="Y1151" s="5" t="str">
        <f t="shared" si="124"/>
        <v>Mar</v>
      </c>
      <c r="Z1151" s="5" t="str">
        <f t="shared" si="125"/>
        <v>11+</v>
      </c>
    </row>
    <row r="1152" spans="1:26" x14ac:dyDescent="0.25">
      <c r="A1152" s="2" t="s">
        <v>1185</v>
      </c>
      <c r="B1152" s="2" t="s">
        <v>26</v>
      </c>
      <c r="C1152" s="1">
        <v>45746</v>
      </c>
      <c r="D1152" s="3">
        <v>0.75347222222222221</v>
      </c>
      <c r="E1152" s="2" t="s">
        <v>15</v>
      </c>
      <c r="F1152" s="2" t="s">
        <v>36</v>
      </c>
      <c r="G1152" s="2">
        <v>45927</v>
      </c>
      <c r="H1152" s="2">
        <v>8</v>
      </c>
      <c r="I1152" s="2">
        <v>83</v>
      </c>
      <c r="J1152" s="2">
        <v>19819</v>
      </c>
      <c r="K1152" s="2">
        <v>13822</v>
      </c>
      <c r="L1152" s="2">
        <v>609</v>
      </c>
      <c r="M1152" s="2">
        <v>42</v>
      </c>
      <c r="N1152" s="2">
        <v>92</v>
      </c>
      <c r="O1152" s="2">
        <v>56</v>
      </c>
      <c r="P1152" s="2">
        <v>97</v>
      </c>
      <c r="Q1152" s="2">
        <v>251</v>
      </c>
      <c r="R1152" s="2">
        <v>73</v>
      </c>
      <c r="S1152" s="2" t="s">
        <v>31</v>
      </c>
      <c r="T1152" s="5">
        <f t="shared" si="119"/>
        <v>799</v>
      </c>
      <c r="U1152" s="4">
        <f t="shared" si="120"/>
        <v>0.30095586474187297</v>
      </c>
      <c r="V1152" s="4">
        <f t="shared" si="121"/>
        <v>0.30095586474187297</v>
      </c>
      <c r="W1152">
        <f t="shared" si="122"/>
        <v>18</v>
      </c>
      <c r="X1152" t="str">
        <f t="shared" si="123"/>
        <v>Sunday</v>
      </c>
      <c r="Y1152" s="5" t="str">
        <f t="shared" si="124"/>
        <v>Mar</v>
      </c>
      <c r="Z1152" s="5" t="str">
        <f t="shared" si="125"/>
        <v>6-10</v>
      </c>
    </row>
    <row r="1153" spans="1:26" x14ac:dyDescent="0.25">
      <c r="A1153" s="2" t="s">
        <v>1186</v>
      </c>
      <c r="B1153" s="2" t="s">
        <v>26</v>
      </c>
      <c r="C1153" s="1">
        <v>45746</v>
      </c>
      <c r="D1153" s="3">
        <v>0.81666666666666665</v>
      </c>
      <c r="E1153" s="2" t="s">
        <v>16</v>
      </c>
      <c r="F1153" s="2" t="s">
        <v>18</v>
      </c>
      <c r="G1153" s="2">
        <v>45840</v>
      </c>
      <c r="H1153" s="2">
        <v>7</v>
      </c>
      <c r="I1153" s="2">
        <v>150</v>
      </c>
      <c r="J1153" s="2">
        <v>19720</v>
      </c>
      <c r="K1153" s="2">
        <v>15044</v>
      </c>
      <c r="L1153" s="2">
        <v>469</v>
      </c>
      <c r="M1153" s="2">
        <v>42</v>
      </c>
      <c r="N1153" s="2">
        <v>24</v>
      </c>
      <c r="O1153" s="2">
        <v>60</v>
      </c>
      <c r="P1153" s="2">
        <v>87</v>
      </c>
      <c r="Q1153" s="2">
        <v>118</v>
      </c>
      <c r="R1153" s="2">
        <v>26</v>
      </c>
      <c r="S1153" s="2" t="s">
        <v>28</v>
      </c>
      <c r="T1153" s="5">
        <f t="shared" si="119"/>
        <v>595</v>
      </c>
      <c r="U1153" s="4">
        <f t="shared" si="120"/>
        <v>0.32818499127399653</v>
      </c>
      <c r="V1153" s="4">
        <f t="shared" si="121"/>
        <v>0.32818499127399653</v>
      </c>
      <c r="W1153">
        <f t="shared" si="122"/>
        <v>19</v>
      </c>
      <c r="X1153" t="str">
        <f t="shared" si="123"/>
        <v>Sunday</v>
      </c>
      <c r="Y1153" s="5" t="str">
        <f t="shared" si="124"/>
        <v>Mar</v>
      </c>
      <c r="Z1153" s="5" t="str">
        <f t="shared" si="125"/>
        <v>6-10</v>
      </c>
    </row>
    <row r="1154" spans="1:26" x14ac:dyDescent="0.25">
      <c r="A1154" s="2" t="s">
        <v>1187</v>
      </c>
      <c r="B1154" s="2" t="s">
        <v>26</v>
      </c>
      <c r="C1154" s="1">
        <v>45746</v>
      </c>
      <c r="D1154" s="3">
        <v>0.84861111111111109</v>
      </c>
      <c r="E1154" s="2" t="s">
        <v>16</v>
      </c>
      <c r="F1154" s="2" t="s">
        <v>46</v>
      </c>
      <c r="G1154" s="2">
        <v>45943</v>
      </c>
      <c r="H1154" s="2">
        <v>9</v>
      </c>
      <c r="I1154" s="2">
        <v>194</v>
      </c>
      <c r="J1154" s="2">
        <v>23275</v>
      </c>
      <c r="K1154" s="2">
        <v>17779</v>
      </c>
      <c r="L1154" s="2">
        <v>444</v>
      </c>
      <c r="M1154" s="2">
        <v>42</v>
      </c>
      <c r="N1154" s="2">
        <v>33</v>
      </c>
      <c r="O1154" s="2">
        <v>69</v>
      </c>
      <c r="P1154" s="2">
        <v>126</v>
      </c>
      <c r="Q1154" s="2">
        <v>479</v>
      </c>
      <c r="R1154" s="2">
        <v>15</v>
      </c>
      <c r="S1154" s="2" t="s">
        <v>31</v>
      </c>
      <c r="T1154" s="5">
        <f t="shared" ref="T1154:T1217" si="126">SUM(L1154:O1154)</f>
        <v>588</v>
      </c>
      <c r="U1154" s="4">
        <f t="shared" ref="U1154:U1217" si="127">K1154/G1154</f>
        <v>0.38697951809851339</v>
      </c>
      <c r="V1154" s="4">
        <f t="shared" ref="V1154:V1217" si="128">K1154/G1154</f>
        <v>0.38697951809851339</v>
      </c>
      <c r="W1154">
        <f t="shared" ref="W1154:W1217" si="129">HOUR(D1154)</f>
        <v>20</v>
      </c>
      <c r="X1154" t="str">
        <f t="shared" ref="X1154:X1217" si="130">TEXT(C1154,"dddd")</f>
        <v>Sunday</v>
      </c>
      <c r="Y1154" s="5" t="str">
        <f t="shared" ref="Y1154:Y1217" si="131">TEXT(C1154,"mmm")</f>
        <v>Mar</v>
      </c>
      <c r="Z1154" s="5" t="str">
        <f t="shared" ref="Z1154:Z1217" si="132">IF(H1154&lt;=2,"0-2",IF(H1154&lt;=5,"3-5",IF(H1154&lt;=10,"6-10","11+")))</f>
        <v>6-10</v>
      </c>
    </row>
    <row r="1155" spans="1:26" x14ac:dyDescent="0.25">
      <c r="A1155" s="2" t="s">
        <v>1188</v>
      </c>
      <c r="B1155" s="2" t="s">
        <v>26</v>
      </c>
      <c r="C1155" s="1">
        <v>45746</v>
      </c>
      <c r="D1155" s="3">
        <v>0.86388888888888893</v>
      </c>
      <c r="E1155" s="2" t="s">
        <v>15</v>
      </c>
      <c r="F1155" s="2" t="s">
        <v>18</v>
      </c>
      <c r="G1155" s="2">
        <v>45792</v>
      </c>
      <c r="H1155" s="2">
        <v>5</v>
      </c>
      <c r="I1155" s="2">
        <v>141</v>
      </c>
      <c r="J1155" s="2">
        <v>25318</v>
      </c>
      <c r="K1155" s="2">
        <v>22127</v>
      </c>
      <c r="L1155" s="2">
        <v>866</v>
      </c>
      <c r="M1155" s="2">
        <v>60</v>
      </c>
      <c r="N1155" s="2">
        <v>149</v>
      </c>
      <c r="O1155" s="2">
        <v>118</v>
      </c>
      <c r="P1155" s="2">
        <v>65</v>
      </c>
      <c r="Q1155" s="2">
        <v>809</v>
      </c>
      <c r="R1155" s="2">
        <v>134</v>
      </c>
      <c r="S1155" s="2" t="s">
        <v>31</v>
      </c>
      <c r="T1155" s="5">
        <f t="shared" si="126"/>
        <v>1193</v>
      </c>
      <c r="U1155" s="4">
        <f t="shared" si="127"/>
        <v>0.48320667365478687</v>
      </c>
      <c r="V1155" s="4">
        <f t="shared" si="128"/>
        <v>0.48320667365478687</v>
      </c>
      <c r="W1155">
        <f t="shared" si="129"/>
        <v>20</v>
      </c>
      <c r="X1155" t="str">
        <f t="shared" si="130"/>
        <v>Sunday</v>
      </c>
      <c r="Y1155" s="5" t="str">
        <f t="shared" si="131"/>
        <v>Mar</v>
      </c>
      <c r="Z1155" s="5" t="str">
        <f t="shared" si="132"/>
        <v>3-5</v>
      </c>
    </row>
    <row r="1156" spans="1:26" x14ac:dyDescent="0.25">
      <c r="A1156" s="2" t="s">
        <v>1189</v>
      </c>
      <c r="B1156" s="2" t="s">
        <v>26</v>
      </c>
      <c r="C1156" s="1">
        <v>45747</v>
      </c>
      <c r="D1156" s="3">
        <v>0.21180555555555555</v>
      </c>
      <c r="E1156" s="2" t="s">
        <v>16</v>
      </c>
      <c r="F1156" s="2" t="s">
        <v>49</v>
      </c>
      <c r="G1156" s="2">
        <v>46141</v>
      </c>
      <c r="H1156" s="2">
        <v>9</v>
      </c>
      <c r="I1156" s="2">
        <v>74</v>
      </c>
      <c r="J1156" s="2">
        <v>11076</v>
      </c>
      <c r="K1156" s="2">
        <v>7780</v>
      </c>
      <c r="L1156" s="2">
        <v>378</v>
      </c>
      <c r="M1156" s="2">
        <v>22</v>
      </c>
      <c r="N1156" s="2">
        <v>18</v>
      </c>
      <c r="O1156" s="2">
        <v>38</v>
      </c>
      <c r="P1156" s="2">
        <v>13</v>
      </c>
      <c r="Q1156" s="2">
        <v>182</v>
      </c>
      <c r="R1156" s="2">
        <v>10</v>
      </c>
      <c r="S1156" s="2" t="s">
        <v>31</v>
      </c>
      <c r="T1156" s="5">
        <f t="shared" si="126"/>
        <v>456</v>
      </c>
      <c r="U1156" s="4">
        <f t="shared" si="127"/>
        <v>0.16861359745129062</v>
      </c>
      <c r="V1156" s="4">
        <f t="shared" si="128"/>
        <v>0.16861359745129062</v>
      </c>
      <c r="W1156">
        <f t="shared" si="129"/>
        <v>5</v>
      </c>
      <c r="X1156" t="str">
        <f t="shared" si="130"/>
        <v>Monday</v>
      </c>
      <c r="Y1156" s="5" t="str">
        <f t="shared" si="131"/>
        <v>Mar</v>
      </c>
      <c r="Z1156" s="5" t="str">
        <f t="shared" si="132"/>
        <v>6-10</v>
      </c>
    </row>
    <row r="1157" spans="1:26" x14ac:dyDescent="0.25">
      <c r="A1157" s="2" t="s">
        <v>1190</v>
      </c>
      <c r="B1157" s="2" t="s">
        <v>26</v>
      </c>
      <c r="C1157" s="1">
        <v>45747</v>
      </c>
      <c r="D1157" s="3">
        <v>0.32708333333333334</v>
      </c>
      <c r="E1157" s="2" t="s">
        <v>15</v>
      </c>
      <c r="F1157" s="2" t="s">
        <v>49</v>
      </c>
      <c r="G1157" s="2">
        <v>45984</v>
      </c>
      <c r="H1157" s="2">
        <v>9</v>
      </c>
      <c r="I1157" s="2">
        <v>158</v>
      </c>
      <c r="J1157" s="2">
        <v>27823</v>
      </c>
      <c r="K1157" s="2">
        <v>19978</v>
      </c>
      <c r="L1157" s="2">
        <v>546</v>
      </c>
      <c r="M1157" s="2">
        <v>54</v>
      </c>
      <c r="N1157" s="2">
        <v>159</v>
      </c>
      <c r="O1157" s="2">
        <v>113</v>
      </c>
      <c r="P1157" s="2">
        <v>89</v>
      </c>
      <c r="Q1157" s="2">
        <v>584</v>
      </c>
      <c r="R1157" s="2">
        <v>48</v>
      </c>
      <c r="S1157" s="2" t="s">
        <v>31</v>
      </c>
      <c r="T1157" s="5">
        <f t="shared" si="126"/>
        <v>872</v>
      </c>
      <c r="U1157" s="4">
        <f t="shared" si="127"/>
        <v>0.43445546276965902</v>
      </c>
      <c r="V1157" s="4">
        <f t="shared" si="128"/>
        <v>0.43445546276965902</v>
      </c>
      <c r="W1157">
        <f t="shared" si="129"/>
        <v>7</v>
      </c>
      <c r="X1157" t="str">
        <f t="shared" si="130"/>
        <v>Monday</v>
      </c>
      <c r="Y1157" s="5" t="str">
        <f t="shared" si="131"/>
        <v>Mar</v>
      </c>
      <c r="Z1157" s="5" t="str">
        <f t="shared" si="132"/>
        <v>6-10</v>
      </c>
    </row>
    <row r="1158" spans="1:26" x14ac:dyDescent="0.25">
      <c r="A1158" s="2" t="s">
        <v>1191</v>
      </c>
      <c r="B1158" s="2" t="s">
        <v>26</v>
      </c>
      <c r="C1158" s="1">
        <v>45747</v>
      </c>
      <c r="D1158" s="3">
        <v>0.33194444444444443</v>
      </c>
      <c r="E1158" s="2" t="s">
        <v>16</v>
      </c>
      <c r="F1158" s="2" t="s">
        <v>36</v>
      </c>
      <c r="G1158" s="2">
        <v>45918</v>
      </c>
      <c r="H1158" s="2">
        <v>13</v>
      </c>
      <c r="I1158" s="2">
        <v>96</v>
      </c>
      <c r="J1158" s="2">
        <v>20522</v>
      </c>
      <c r="K1158" s="2">
        <v>14843</v>
      </c>
      <c r="L1158" s="2">
        <v>374</v>
      </c>
      <c r="M1158" s="2">
        <v>34</v>
      </c>
      <c r="N1158" s="2">
        <v>22</v>
      </c>
      <c r="O1158" s="2">
        <v>44</v>
      </c>
      <c r="P1158" s="2">
        <v>60</v>
      </c>
      <c r="Q1158" s="2">
        <v>119</v>
      </c>
      <c r="R1158" s="2">
        <v>20</v>
      </c>
      <c r="S1158" s="2" t="s">
        <v>28</v>
      </c>
      <c r="T1158" s="5">
        <f t="shared" si="126"/>
        <v>474</v>
      </c>
      <c r="U1158" s="4">
        <f t="shared" si="127"/>
        <v>0.32325014155668802</v>
      </c>
      <c r="V1158" s="4">
        <f t="shared" si="128"/>
        <v>0.32325014155668802</v>
      </c>
      <c r="W1158">
        <f t="shared" si="129"/>
        <v>7</v>
      </c>
      <c r="X1158" t="str">
        <f t="shared" si="130"/>
        <v>Monday</v>
      </c>
      <c r="Y1158" s="5" t="str">
        <f t="shared" si="131"/>
        <v>Mar</v>
      </c>
      <c r="Z1158" s="5" t="str">
        <f t="shared" si="132"/>
        <v>11+</v>
      </c>
    </row>
    <row r="1159" spans="1:26" x14ac:dyDescent="0.25">
      <c r="A1159" s="2" t="s">
        <v>1192</v>
      </c>
      <c r="B1159" s="2" t="s">
        <v>26</v>
      </c>
      <c r="C1159" s="1">
        <v>45747</v>
      </c>
      <c r="D1159" s="3">
        <v>0.39791666666666664</v>
      </c>
      <c r="E1159" s="2" t="s">
        <v>15</v>
      </c>
      <c r="F1159" s="2" t="s">
        <v>46</v>
      </c>
      <c r="G1159" s="2">
        <v>46076</v>
      </c>
      <c r="H1159" s="2">
        <v>8</v>
      </c>
      <c r="I1159" s="2">
        <v>118</v>
      </c>
      <c r="J1159" s="2">
        <v>132336</v>
      </c>
      <c r="K1159" s="2">
        <v>106831</v>
      </c>
      <c r="L1159" s="2">
        <v>3894</v>
      </c>
      <c r="M1159" s="2">
        <v>451</v>
      </c>
      <c r="N1159" s="2">
        <v>604</v>
      </c>
      <c r="O1159" s="2">
        <v>494</v>
      </c>
      <c r="P1159" s="2">
        <v>243</v>
      </c>
      <c r="Q1159" s="2">
        <v>2380</v>
      </c>
      <c r="R1159" s="2">
        <v>246</v>
      </c>
      <c r="S1159" s="2" t="s">
        <v>31</v>
      </c>
      <c r="T1159" s="5">
        <f t="shared" si="126"/>
        <v>5443</v>
      </c>
      <c r="U1159" s="4">
        <f t="shared" si="127"/>
        <v>2.3185823422172063</v>
      </c>
      <c r="V1159" s="4">
        <f t="shared" si="128"/>
        <v>2.3185823422172063</v>
      </c>
      <c r="W1159">
        <f t="shared" si="129"/>
        <v>9</v>
      </c>
      <c r="X1159" t="str">
        <f t="shared" si="130"/>
        <v>Monday</v>
      </c>
      <c r="Y1159" s="5" t="str">
        <f t="shared" si="131"/>
        <v>Mar</v>
      </c>
      <c r="Z1159" s="5" t="str">
        <f t="shared" si="132"/>
        <v>6-10</v>
      </c>
    </row>
    <row r="1160" spans="1:26" x14ac:dyDescent="0.25">
      <c r="A1160" s="2" t="s">
        <v>1193</v>
      </c>
      <c r="B1160" s="2" t="s">
        <v>26</v>
      </c>
      <c r="C1160" s="1">
        <v>45747</v>
      </c>
      <c r="D1160" s="3">
        <v>0.41666666666666669</v>
      </c>
      <c r="E1160" s="2" t="s">
        <v>15</v>
      </c>
      <c r="F1160" s="2" t="s">
        <v>38</v>
      </c>
      <c r="G1160" s="2">
        <v>45967</v>
      </c>
      <c r="H1160" s="2">
        <v>6</v>
      </c>
      <c r="I1160" s="2">
        <v>115</v>
      </c>
      <c r="J1160" s="2">
        <v>27444</v>
      </c>
      <c r="K1160" s="2">
        <v>23427</v>
      </c>
      <c r="L1160" s="2">
        <v>650</v>
      </c>
      <c r="M1160" s="2">
        <v>76</v>
      </c>
      <c r="N1160" s="2">
        <v>177</v>
      </c>
      <c r="O1160" s="2">
        <v>114</v>
      </c>
      <c r="P1160" s="2">
        <v>98</v>
      </c>
      <c r="Q1160" s="2">
        <v>341</v>
      </c>
      <c r="R1160" s="2">
        <v>152</v>
      </c>
      <c r="S1160" s="2" t="s">
        <v>28</v>
      </c>
      <c r="T1160" s="5">
        <f t="shared" si="126"/>
        <v>1017</v>
      </c>
      <c r="U1160" s="4">
        <f t="shared" si="127"/>
        <v>0.50964822590118997</v>
      </c>
      <c r="V1160" s="4">
        <f t="shared" si="128"/>
        <v>0.50964822590118997</v>
      </c>
      <c r="W1160">
        <f t="shared" si="129"/>
        <v>10</v>
      </c>
      <c r="X1160" t="str">
        <f t="shared" si="130"/>
        <v>Monday</v>
      </c>
      <c r="Y1160" s="5" t="str">
        <f t="shared" si="131"/>
        <v>Mar</v>
      </c>
      <c r="Z1160" s="5" t="str">
        <f t="shared" si="132"/>
        <v>6-10</v>
      </c>
    </row>
    <row r="1161" spans="1:26" x14ac:dyDescent="0.25">
      <c r="A1161" s="2" t="s">
        <v>1194</v>
      </c>
      <c r="B1161" s="2" t="s">
        <v>26</v>
      </c>
      <c r="C1161" s="1">
        <v>45747</v>
      </c>
      <c r="D1161" s="3">
        <v>0.53819444444444442</v>
      </c>
      <c r="E1161" s="2" t="s">
        <v>15</v>
      </c>
      <c r="F1161" s="2" t="s">
        <v>36</v>
      </c>
      <c r="G1161" s="2">
        <v>45974</v>
      </c>
      <c r="H1161" s="2">
        <v>10</v>
      </c>
      <c r="I1161" s="2">
        <v>166</v>
      </c>
      <c r="J1161" s="2">
        <v>27603</v>
      </c>
      <c r="K1161" s="2">
        <v>22562</v>
      </c>
      <c r="L1161" s="2">
        <v>570</v>
      </c>
      <c r="M1161" s="2">
        <v>74</v>
      </c>
      <c r="N1161" s="2">
        <v>169</v>
      </c>
      <c r="O1161" s="2">
        <v>76</v>
      </c>
      <c r="P1161" s="2">
        <v>54</v>
      </c>
      <c r="Q1161" s="2">
        <v>863</v>
      </c>
      <c r="R1161" s="2">
        <v>80</v>
      </c>
      <c r="S1161" s="2" t="s">
        <v>31</v>
      </c>
      <c r="T1161" s="5">
        <f t="shared" si="126"/>
        <v>889</v>
      </c>
      <c r="U1161" s="4">
        <f t="shared" si="127"/>
        <v>0.49075564449471443</v>
      </c>
      <c r="V1161" s="4">
        <f t="shared" si="128"/>
        <v>0.49075564449471443</v>
      </c>
      <c r="W1161">
        <f t="shared" si="129"/>
        <v>12</v>
      </c>
      <c r="X1161" t="str">
        <f t="shared" si="130"/>
        <v>Monday</v>
      </c>
      <c r="Y1161" s="5" t="str">
        <f t="shared" si="131"/>
        <v>Mar</v>
      </c>
      <c r="Z1161" s="5" t="str">
        <f t="shared" si="132"/>
        <v>6-10</v>
      </c>
    </row>
    <row r="1162" spans="1:26" x14ac:dyDescent="0.25">
      <c r="A1162" s="2" t="s">
        <v>1195</v>
      </c>
      <c r="B1162" s="2" t="s">
        <v>26</v>
      </c>
      <c r="C1162" s="1">
        <v>45747</v>
      </c>
      <c r="D1162" s="3">
        <v>0.66249999999999998</v>
      </c>
      <c r="E1162" s="2" t="s">
        <v>15</v>
      </c>
      <c r="F1162" s="2" t="s">
        <v>44</v>
      </c>
      <c r="G1162" s="2">
        <v>45999</v>
      </c>
      <c r="H1162" s="2">
        <v>9</v>
      </c>
      <c r="I1162" s="2">
        <v>132</v>
      </c>
      <c r="J1162" s="2">
        <v>35831</v>
      </c>
      <c r="K1162" s="2">
        <v>26451</v>
      </c>
      <c r="L1162" s="2">
        <v>800</v>
      </c>
      <c r="M1162" s="2">
        <v>76</v>
      </c>
      <c r="N1162" s="2">
        <v>156</v>
      </c>
      <c r="O1162" s="2">
        <v>104</v>
      </c>
      <c r="P1162" s="2">
        <v>191</v>
      </c>
      <c r="Q1162" s="2">
        <v>405</v>
      </c>
      <c r="R1162" s="2">
        <v>65</v>
      </c>
      <c r="S1162" s="2" t="s">
        <v>31</v>
      </c>
      <c r="T1162" s="5">
        <f t="shared" si="126"/>
        <v>1136</v>
      </c>
      <c r="U1162" s="4">
        <f t="shared" si="127"/>
        <v>0.57503423987477986</v>
      </c>
      <c r="V1162" s="4">
        <f t="shared" si="128"/>
        <v>0.57503423987477986</v>
      </c>
      <c r="W1162">
        <f t="shared" si="129"/>
        <v>15</v>
      </c>
      <c r="X1162" t="str">
        <f t="shared" si="130"/>
        <v>Monday</v>
      </c>
      <c r="Y1162" s="5" t="str">
        <f t="shared" si="131"/>
        <v>Mar</v>
      </c>
      <c r="Z1162" s="5" t="str">
        <f t="shared" si="132"/>
        <v>6-10</v>
      </c>
    </row>
    <row r="1163" spans="1:26" x14ac:dyDescent="0.25">
      <c r="A1163" s="2" t="s">
        <v>1196</v>
      </c>
      <c r="B1163" s="2" t="s">
        <v>26</v>
      </c>
      <c r="C1163" s="1">
        <v>45747</v>
      </c>
      <c r="D1163" s="3">
        <v>0.73541666666666672</v>
      </c>
      <c r="E1163" s="2" t="s">
        <v>15</v>
      </c>
      <c r="F1163" s="2" t="s">
        <v>46</v>
      </c>
      <c r="G1163" s="2">
        <v>46127</v>
      </c>
      <c r="H1163" s="2">
        <v>4</v>
      </c>
      <c r="I1163" s="2">
        <v>124</v>
      </c>
      <c r="J1163" s="2">
        <v>17031</v>
      </c>
      <c r="K1163" s="2">
        <v>13489</v>
      </c>
      <c r="L1163" s="2">
        <v>618</v>
      </c>
      <c r="M1163" s="2">
        <v>56</v>
      </c>
      <c r="N1163" s="2">
        <v>104</v>
      </c>
      <c r="O1163" s="2">
        <v>87</v>
      </c>
      <c r="P1163" s="2">
        <v>63</v>
      </c>
      <c r="Q1163" s="2">
        <v>279</v>
      </c>
      <c r="R1163" s="2">
        <v>56</v>
      </c>
      <c r="S1163" s="2" t="s">
        <v>31</v>
      </c>
      <c r="T1163" s="5">
        <f t="shared" si="126"/>
        <v>865</v>
      </c>
      <c r="U1163" s="4">
        <f t="shared" si="127"/>
        <v>0.29243176447633706</v>
      </c>
      <c r="V1163" s="4">
        <f t="shared" si="128"/>
        <v>0.29243176447633706</v>
      </c>
      <c r="W1163">
        <f t="shared" si="129"/>
        <v>17</v>
      </c>
      <c r="X1163" t="str">
        <f t="shared" si="130"/>
        <v>Monday</v>
      </c>
      <c r="Y1163" s="5" t="str">
        <f t="shared" si="131"/>
        <v>Mar</v>
      </c>
      <c r="Z1163" s="5" t="str">
        <f t="shared" si="132"/>
        <v>3-5</v>
      </c>
    </row>
    <row r="1164" spans="1:26" x14ac:dyDescent="0.25">
      <c r="A1164" s="2" t="s">
        <v>1197</v>
      </c>
      <c r="B1164" s="2" t="s">
        <v>26</v>
      </c>
      <c r="C1164" s="1">
        <v>45747</v>
      </c>
      <c r="D1164" s="3">
        <v>0.81736111111111109</v>
      </c>
      <c r="E1164" s="2" t="s">
        <v>15</v>
      </c>
      <c r="F1164" s="2" t="s">
        <v>46</v>
      </c>
      <c r="G1164" s="2">
        <v>46069</v>
      </c>
      <c r="H1164" s="2">
        <v>6</v>
      </c>
      <c r="I1164" s="2">
        <v>149</v>
      </c>
      <c r="J1164" s="2">
        <v>25903</v>
      </c>
      <c r="K1164" s="2">
        <v>23537</v>
      </c>
      <c r="L1164" s="2">
        <v>787</v>
      </c>
      <c r="M1164" s="2">
        <v>79</v>
      </c>
      <c r="N1164" s="2">
        <v>167</v>
      </c>
      <c r="O1164" s="2">
        <v>124</v>
      </c>
      <c r="P1164" s="2">
        <v>94</v>
      </c>
      <c r="Q1164" s="2">
        <v>546</v>
      </c>
      <c r="R1164" s="2">
        <v>105</v>
      </c>
      <c r="S1164" s="2" t="s">
        <v>31</v>
      </c>
      <c r="T1164" s="5">
        <f t="shared" si="126"/>
        <v>1157</v>
      </c>
      <c r="U1164" s="4">
        <f t="shared" si="127"/>
        <v>0.51090755171590441</v>
      </c>
      <c r="V1164" s="4">
        <f t="shared" si="128"/>
        <v>0.51090755171590441</v>
      </c>
      <c r="W1164">
        <f t="shared" si="129"/>
        <v>19</v>
      </c>
      <c r="X1164" t="str">
        <f t="shared" si="130"/>
        <v>Monday</v>
      </c>
      <c r="Y1164" s="5" t="str">
        <f t="shared" si="131"/>
        <v>Mar</v>
      </c>
      <c r="Z1164" s="5" t="str">
        <f t="shared" si="132"/>
        <v>6-10</v>
      </c>
    </row>
    <row r="1165" spans="1:26" x14ac:dyDescent="0.25">
      <c r="A1165" s="2" t="s">
        <v>1198</v>
      </c>
      <c r="B1165" s="2" t="s">
        <v>26</v>
      </c>
      <c r="C1165" s="1">
        <v>45747</v>
      </c>
      <c r="D1165" s="3">
        <v>0.87916666666666665</v>
      </c>
      <c r="E1165" s="2" t="s">
        <v>19</v>
      </c>
      <c r="F1165" s="2" t="s">
        <v>36</v>
      </c>
      <c r="G1165" s="2">
        <v>46132</v>
      </c>
      <c r="H1165" s="2">
        <v>4</v>
      </c>
      <c r="I1165" s="2">
        <v>267</v>
      </c>
      <c r="J1165" s="2">
        <v>28443</v>
      </c>
      <c r="K1165" s="2">
        <v>21851</v>
      </c>
      <c r="L1165" s="2">
        <v>772</v>
      </c>
      <c r="M1165" s="2">
        <v>75</v>
      </c>
      <c r="N1165" s="2">
        <v>90</v>
      </c>
      <c r="O1165" s="2">
        <v>346</v>
      </c>
      <c r="P1165" s="2">
        <v>119</v>
      </c>
      <c r="Q1165" s="2">
        <v>471</v>
      </c>
      <c r="R1165" s="2">
        <v>20</v>
      </c>
      <c r="S1165" s="2" t="s">
        <v>31</v>
      </c>
      <c r="T1165" s="5">
        <f t="shared" si="126"/>
        <v>1283</v>
      </c>
      <c r="U1165" s="4">
        <f t="shared" si="127"/>
        <v>0.47366253359923699</v>
      </c>
      <c r="V1165" s="4">
        <f t="shared" si="128"/>
        <v>0.47366253359923699</v>
      </c>
      <c r="W1165">
        <f t="shared" si="129"/>
        <v>21</v>
      </c>
      <c r="X1165" t="str">
        <f t="shared" si="130"/>
        <v>Monday</v>
      </c>
      <c r="Y1165" s="5" t="str">
        <f t="shared" si="131"/>
        <v>Mar</v>
      </c>
      <c r="Z1165" s="5" t="str">
        <f t="shared" si="132"/>
        <v>3-5</v>
      </c>
    </row>
    <row r="1166" spans="1:26" x14ac:dyDescent="0.25">
      <c r="A1166" s="2" t="s">
        <v>1199</v>
      </c>
      <c r="B1166" s="2" t="s">
        <v>26</v>
      </c>
      <c r="C1166" s="1">
        <v>45747</v>
      </c>
      <c r="D1166" s="3">
        <v>0.88055555555555554</v>
      </c>
      <c r="E1166" s="2" t="s">
        <v>15</v>
      </c>
      <c r="F1166" s="2" t="s">
        <v>44</v>
      </c>
      <c r="G1166" s="2">
        <v>45876</v>
      </c>
      <c r="H1166" s="2">
        <v>4</v>
      </c>
      <c r="I1166" s="2">
        <v>134</v>
      </c>
      <c r="J1166" s="2">
        <v>20515</v>
      </c>
      <c r="K1166" s="2">
        <v>15077</v>
      </c>
      <c r="L1166" s="2">
        <v>397</v>
      </c>
      <c r="M1166" s="2">
        <v>32</v>
      </c>
      <c r="N1166" s="2">
        <v>74</v>
      </c>
      <c r="O1166" s="2">
        <v>43</v>
      </c>
      <c r="P1166" s="2">
        <v>74</v>
      </c>
      <c r="Q1166" s="2">
        <v>450</v>
      </c>
      <c r="R1166" s="2">
        <v>40</v>
      </c>
      <c r="S1166" s="2" t="s">
        <v>31</v>
      </c>
      <c r="T1166" s="5">
        <f t="shared" si="126"/>
        <v>546</v>
      </c>
      <c r="U1166" s="4">
        <f t="shared" si="127"/>
        <v>0.32864678699101929</v>
      </c>
      <c r="V1166" s="4">
        <f t="shared" si="128"/>
        <v>0.32864678699101929</v>
      </c>
      <c r="W1166">
        <f t="shared" si="129"/>
        <v>21</v>
      </c>
      <c r="X1166" t="str">
        <f t="shared" si="130"/>
        <v>Monday</v>
      </c>
      <c r="Y1166" s="5" t="str">
        <f t="shared" si="131"/>
        <v>Mar</v>
      </c>
      <c r="Z1166" s="5" t="str">
        <f t="shared" si="132"/>
        <v>3-5</v>
      </c>
    </row>
    <row r="1167" spans="1:26" x14ac:dyDescent="0.25">
      <c r="A1167" s="2" t="s">
        <v>1200</v>
      </c>
      <c r="B1167" s="2" t="s">
        <v>26</v>
      </c>
      <c r="C1167" s="1">
        <v>45747</v>
      </c>
      <c r="D1167" s="3">
        <v>0.93194444444444446</v>
      </c>
      <c r="E1167" s="2" t="s">
        <v>16</v>
      </c>
      <c r="F1167" s="2" t="s">
        <v>27</v>
      </c>
      <c r="G1167" s="2">
        <v>45924</v>
      </c>
      <c r="H1167" s="2">
        <v>9</v>
      </c>
      <c r="I1167" s="2">
        <v>144</v>
      </c>
      <c r="J1167" s="2">
        <v>4731</v>
      </c>
      <c r="K1167" s="2">
        <v>4316</v>
      </c>
      <c r="L1167" s="2">
        <v>152</v>
      </c>
      <c r="M1167" s="2">
        <v>13</v>
      </c>
      <c r="N1167" s="2">
        <v>9</v>
      </c>
      <c r="O1167" s="2">
        <v>15</v>
      </c>
      <c r="P1167" s="2">
        <v>27</v>
      </c>
      <c r="Q1167" s="2">
        <v>106</v>
      </c>
      <c r="R1167" s="2">
        <v>7</v>
      </c>
      <c r="S1167" s="2" t="s">
        <v>31</v>
      </c>
      <c r="T1167" s="5">
        <f t="shared" si="126"/>
        <v>189</v>
      </c>
      <c r="U1167" s="4">
        <f t="shared" si="127"/>
        <v>9.3981360508666498E-2</v>
      </c>
      <c r="V1167" s="4">
        <f t="shared" si="128"/>
        <v>9.3981360508666498E-2</v>
      </c>
      <c r="W1167">
        <f t="shared" si="129"/>
        <v>22</v>
      </c>
      <c r="X1167" t="str">
        <f t="shared" si="130"/>
        <v>Monday</v>
      </c>
      <c r="Y1167" s="5" t="str">
        <f t="shared" si="131"/>
        <v>Mar</v>
      </c>
      <c r="Z1167" s="5" t="str">
        <f t="shared" si="132"/>
        <v>6-10</v>
      </c>
    </row>
    <row r="1168" spans="1:26" x14ac:dyDescent="0.25">
      <c r="A1168" s="2" t="s">
        <v>1201</v>
      </c>
      <c r="B1168" s="2" t="s">
        <v>26</v>
      </c>
      <c r="C1168" s="1">
        <v>45748</v>
      </c>
      <c r="D1168" s="3">
        <v>0.30763888888888891</v>
      </c>
      <c r="E1168" s="2" t="s">
        <v>16</v>
      </c>
      <c r="F1168" s="2" t="s">
        <v>46</v>
      </c>
      <c r="G1168" s="2">
        <v>46004</v>
      </c>
      <c r="H1168" s="2">
        <v>9</v>
      </c>
      <c r="I1168" s="2">
        <v>68</v>
      </c>
      <c r="J1168" s="2">
        <v>13591</v>
      </c>
      <c r="K1168" s="2">
        <v>9737</v>
      </c>
      <c r="L1168" s="2">
        <v>305</v>
      </c>
      <c r="M1168" s="2">
        <v>35</v>
      </c>
      <c r="N1168" s="2">
        <v>20</v>
      </c>
      <c r="O1168" s="2">
        <v>42</v>
      </c>
      <c r="P1168" s="2">
        <v>68</v>
      </c>
      <c r="Q1168" s="2">
        <v>105</v>
      </c>
      <c r="R1168" s="2">
        <v>16</v>
      </c>
      <c r="S1168" s="2" t="s">
        <v>31</v>
      </c>
      <c r="T1168" s="5">
        <f t="shared" si="126"/>
        <v>402</v>
      </c>
      <c r="U1168" s="4">
        <f t="shared" si="127"/>
        <v>0.21165550821667681</v>
      </c>
      <c r="V1168" s="4">
        <f t="shared" si="128"/>
        <v>0.21165550821667681</v>
      </c>
      <c r="W1168">
        <f t="shared" si="129"/>
        <v>7</v>
      </c>
      <c r="X1168" t="str">
        <f t="shared" si="130"/>
        <v>Tuesday</v>
      </c>
      <c r="Y1168" s="5" t="str">
        <f t="shared" si="131"/>
        <v>Apr</v>
      </c>
      <c r="Z1168" s="5" t="str">
        <f t="shared" si="132"/>
        <v>6-10</v>
      </c>
    </row>
    <row r="1169" spans="1:26" x14ac:dyDescent="0.25">
      <c r="A1169" s="2" t="s">
        <v>1202</v>
      </c>
      <c r="B1169" s="2" t="s">
        <v>26</v>
      </c>
      <c r="C1169" s="1">
        <v>45748</v>
      </c>
      <c r="D1169" s="3">
        <v>0.31944444444444442</v>
      </c>
      <c r="E1169" s="2" t="s">
        <v>16</v>
      </c>
      <c r="F1169" s="2" t="s">
        <v>46</v>
      </c>
      <c r="G1169" s="2">
        <v>46101</v>
      </c>
      <c r="H1169" s="2">
        <v>8</v>
      </c>
      <c r="I1169" s="2">
        <v>246</v>
      </c>
      <c r="J1169" s="2">
        <v>20523</v>
      </c>
      <c r="K1169" s="2">
        <v>14945</v>
      </c>
      <c r="L1169" s="2">
        <v>566</v>
      </c>
      <c r="M1169" s="2">
        <v>59</v>
      </c>
      <c r="N1169" s="2">
        <v>40</v>
      </c>
      <c r="O1169" s="2">
        <v>97</v>
      </c>
      <c r="P1169" s="2">
        <v>118</v>
      </c>
      <c r="Q1169" s="2">
        <v>273</v>
      </c>
      <c r="R1169" s="2">
        <v>29</v>
      </c>
      <c r="S1169" s="2" t="s">
        <v>28</v>
      </c>
      <c r="T1169" s="5">
        <f t="shared" si="126"/>
        <v>762</v>
      </c>
      <c r="U1169" s="4">
        <f t="shared" si="127"/>
        <v>0.32417951888245372</v>
      </c>
      <c r="V1169" s="4">
        <f t="shared" si="128"/>
        <v>0.32417951888245372</v>
      </c>
      <c r="W1169">
        <f t="shared" si="129"/>
        <v>7</v>
      </c>
      <c r="X1169" t="str">
        <f t="shared" si="130"/>
        <v>Tuesday</v>
      </c>
      <c r="Y1169" s="5" t="str">
        <f t="shared" si="131"/>
        <v>Apr</v>
      </c>
      <c r="Z1169" s="5" t="str">
        <f t="shared" si="132"/>
        <v>6-10</v>
      </c>
    </row>
    <row r="1170" spans="1:26" x14ac:dyDescent="0.25">
      <c r="A1170" s="2" t="s">
        <v>1203</v>
      </c>
      <c r="B1170" s="2" t="s">
        <v>26</v>
      </c>
      <c r="C1170" s="1">
        <v>45748</v>
      </c>
      <c r="D1170" s="3">
        <v>0.39861111111111114</v>
      </c>
      <c r="E1170" s="2" t="s">
        <v>15</v>
      </c>
      <c r="F1170" s="2" t="s">
        <v>38</v>
      </c>
      <c r="G1170" s="2">
        <v>46085</v>
      </c>
      <c r="H1170" s="2">
        <v>5</v>
      </c>
      <c r="I1170" s="2">
        <v>177</v>
      </c>
      <c r="J1170" s="2">
        <v>14682</v>
      </c>
      <c r="K1170" s="2">
        <v>10749</v>
      </c>
      <c r="L1170" s="2">
        <v>237</v>
      </c>
      <c r="M1170" s="2">
        <v>33</v>
      </c>
      <c r="N1170" s="2">
        <v>74</v>
      </c>
      <c r="O1170" s="2">
        <v>35</v>
      </c>
      <c r="P1170" s="2">
        <v>65</v>
      </c>
      <c r="Q1170" s="2">
        <v>393</v>
      </c>
      <c r="R1170" s="2">
        <v>56</v>
      </c>
      <c r="S1170" s="2" t="s">
        <v>31</v>
      </c>
      <c r="T1170" s="5">
        <f t="shared" si="126"/>
        <v>379</v>
      </c>
      <c r="U1170" s="4">
        <f t="shared" si="127"/>
        <v>0.2332429206900293</v>
      </c>
      <c r="V1170" s="4">
        <f t="shared" si="128"/>
        <v>0.2332429206900293</v>
      </c>
      <c r="W1170">
        <f t="shared" si="129"/>
        <v>9</v>
      </c>
      <c r="X1170" t="str">
        <f t="shared" si="130"/>
        <v>Tuesday</v>
      </c>
      <c r="Y1170" s="5" t="str">
        <f t="shared" si="131"/>
        <v>Apr</v>
      </c>
      <c r="Z1170" s="5" t="str">
        <f t="shared" si="132"/>
        <v>3-5</v>
      </c>
    </row>
    <row r="1171" spans="1:26" x14ac:dyDescent="0.25">
      <c r="A1171" s="2" t="s">
        <v>1204</v>
      </c>
      <c r="B1171" s="2" t="s">
        <v>26</v>
      </c>
      <c r="C1171" s="1">
        <v>45748</v>
      </c>
      <c r="D1171" s="3">
        <v>0.46875</v>
      </c>
      <c r="E1171" s="2" t="s">
        <v>17</v>
      </c>
      <c r="F1171" s="2" t="s">
        <v>49</v>
      </c>
      <c r="G1171" s="2">
        <v>46134</v>
      </c>
      <c r="H1171" s="2">
        <v>6</v>
      </c>
      <c r="I1171" s="2">
        <v>35</v>
      </c>
      <c r="J1171" s="2">
        <v>5773</v>
      </c>
      <c r="K1171" s="2">
        <v>4033</v>
      </c>
      <c r="L1171" s="2">
        <v>80</v>
      </c>
      <c r="M1171" s="2">
        <v>14</v>
      </c>
      <c r="N1171" s="2">
        <v>12</v>
      </c>
      <c r="O1171" s="2">
        <v>0</v>
      </c>
      <c r="P1171" s="2">
        <v>38</v>
      </c>
      <c r="Q1171" s="2">
        <v>65</v>
      </c>
      <c r="R1171" s="2">
        <v>3</v>
      </c>
      <c r="S1171" s="2" t="s">
        <v>31</v>
      </c>
      <c r="T1171" s="5">
        <f t="shared" si="126"/>
        <v>106</v>
      </c>
      <c r="U1171" s="4">
        <f t="shared" si="127"/>
        <v>8.7419256947153939E-2</v>
      </c>
      <c r="V1171" s="4">
        <f t="shared" si="128"/>
        <v>8.7419256947153939E-2</v>
      </c>
      <c r="W1171">
        <f t="shared" si="129"/>
        <v>11</v>
      </c>
      <c r="X1171" t="str">
        <f t="shared" si="130"/>
        <v>Tuesday</v>
      </c>
      <c r="Y1171" s="5" t="str">
        <f t="shared" si="131"/>
        <v>Apr</v>
      </c>
      <c r="Z1171" s="5" t="str">
        <f t="shared" si="132"/>
        <v>6-10</v>
      </c>
    </row>
    <row r="1172" spans="1:26" x14ac:dyDescent="0.25">
      <c r="A1172" s="2" t="s">
        <v>1205</v>
      </c>
      <c r="B1172" s="2" t="s">
        <v>26</v>
      </c>
      <c r="C1172" s="1">
        <v>45748</v>
      </c>
      <c r="D1172" s="3">
        <v>0.58819444444444446</v>
      </c>
      <c r="E1172" s="2" t="s">
        <v>15</v>
      </c>
      <c r="F1172" s="2" t="s">
        <v>44</v>
      </c>
      <c r="G1172" s="2">
        <v>45893</v>
      </c>
      <c r="H1172" s="2">
        <v>11</v>
      </c>
      <c r="I1172" s="2">
        <v>87</v>
      </c>
      <c r="J1172" s="2">
        <v>27116</v>
      </c>
      <c r="K1172" s="2">
        <v>20202</v>
      </c>
      <c r="L1172" s="2">
        <v>660</v>
      </c>
      <c r="M1172" s="2">
        <v>94</v>
      </c>
      <c r="N1172" s="2">
        <v>174</v>
      </c>
      <c r="O1172" s="2">
        <v>75</v>
      </c>
      <c r="P1172" s="2">
        <v>150</v>
      </c>
      <c r="Q1172" s="2">
        <v>784</v>
      </c>
      <c r="R1172" s="2">
        <v>47</v>
      </c>
      <c r="S1172" s="2" t="s">
        <v>31</v>
      </c>
      <c r="T1172" s="5">
        <f t="shared" si="126"/>
        <v>1003</v>
      </c>
      <c r="U1172" s="4">
        <f t="shared" si="127"/>
        <v>0.4401978515241976</v>
      </c>
      <c r="V1172" s="4">
        <f t="shared" si="128"/>
        <v>0.4401978515241976</v>
      </c>
      <c r="W1172">
        <f t="shared" si="129"/>
        <v>14</v>
      </c>
      <c r="X1172" t="str">
        <f t="shared" si="130"/>
        <v>Tuesday</v>
      </c>
      <c r="Y1172" s="5" t="str">
        <f t="shared" si="131"/>
        <v>Apr</v>
      </c>
      <c r="Z1172" s="5" t="str">
        <f t="shared" si="132"/>
        <v>11+</v>
      </c>
    </row>
    <row r="1173" spans="1:26" x14ac:dyDescent="0.25">
      <c r="A1173" s="2" t="s">
        <v>1206</v>
      </c>
      <c r="B1173" s="2" t="s">
        <v>26</v>
      </c>
      <c r="C1173" s="1">
        <v>45748</v>
      </c>
      <c r="D1173" s="3">
        <v>0.71944444444444444</v>
      </c>
      <c r="E1173" s="2" t="s">
        <v>17</v>
      </c>
      <c r="F1173" s="2" t="s">
        <v>44</v>
      </c>
      <c r="G1173" s="2">
        <v>45993</v>
      </c>
      <c r="H1173" s="2">
        <v>11</v>
      </c>
      <c r="I1173" s="2">
        <v>63</v>
      </c>
      <c r="J1173" s="2">
        <v>3078</v>
      </c>
      <c r="K1173" s="2">
        <v>2511</v>
      </c>
      <c r="L1173" s="2">
        <v>35</v>
      </c>
      <c r="M1173" s="2">
        <v>3</v>
      </c>
      <c r="N1173" s="2">
        <v>5</v>
      </c>
      <c r="O1173" s="2">
        <v>0</v>
      </c>
      <c r="P1173" s="2">
        <v>31</v>
      </c>
      <c r="Q1173" s="2">
        <v>36</v>
      </c>
      <c r="R1173" s="2">
        <v>2</v>
      </c>
      <c r="S1173" s="2" t="s">
        <v>31</v>
      </c>
      <c r="T1173" s="5">
        <f t="shared" si="126"/>
        <v>43</v>
      </c>
      <c r="U1173" s="4">
        <f t="shared" si="127"/>
        <v>5.4595264496771247E-2</v>
      </c>
      <c r="V1173" s="4">
        <f t="shared" si="128"/>
        <v>5.4595264496771247E-2</v>
      </c>
      <c r="W1173">
        <f t="shared" si="129"/>
        <v>17</v>
      </c>
      <c r="X1173" t="str">
        <f t="shared" si="130"/>
        <v>Tuesday</v>
      </c>
      <c r="Y1173" s="5" t="str">
        <f t="shared" si="131"/>
        <v>Apr</v>
      </c>
      <c r="Z1173" s="5" t="str">
        <f t="shared" si="132"/>
        <v>11+</v>
      </c>
    </row>
    <row r="1174" spans="1:26" x14ac:dyDescent="0.25">
      <c r="A1174" s="2" t="s">
        <v>1207</v>
      </c>
      <c r="B1174" s="2" t="s">
        <v>26</v>
      </c>
      <c r="C1174" s="1">
        <v>45748</v>
      </c>
      <c r="D1174" s="3">
        <v>0.73541666666666672</v>
      </c>
      <c r="E1174" s="2" t="s">
        <v>15</v>
      </c>
      <c r="F1174" s="2" t="s">
        <v>49</v>
      </c>
      <c r="G1174" s="2">
        <v>45894</v>
      </c>
      <c r="H1174" s="2">
        <v>9</v>
      </c>
      <c r="I1174" s="2">
        <v>172</v>
      </c>
      <c r="J1174" s="2">
        <v>30508</v>
      </c>
      <c r="K1174" s="2">
        <v>23557</v>
      </c>
      <c r="L1174" s="2">
        <v>1164</v>
      </c>
      <c r="M1174" s="2">
        <v>113</v>
      </c>
      <c r="N1174" s="2">
        <v>251</v>
      </c>
      <c r="O1174" s="2">
        <v>139</v>
      </c>
      <c r="P1174" s="2">
        <v>107</v>
      </c>
      <c r="Q1174" s="2">
        <v>584</v>
      </c>
      <c r="R1174" s="2">
        <v>68</v>
      </c>
      <c r="S1174" s="2" t="s">
        <v>31</v>
      </c>
      <c r="T1174" s="5">
        <f t="shared" si="126"/>
        <v>1667</v>
      </c>
      <c r="U1174" s="4">
        <f t="shared" si="127"/>
        <v>0.51329149779927663</v>
      </c>
      <c r="V1174" s="4">
        <f t="shared" si="128"/>
        <v>0.51329149779927663</v>
      </c>
      <c r="W1174">
        <f t="shared" si="129"/>
        <v>17</v>
      </c>
      <c r="X1174" t="str">
        <f t="shared" si="130"/>
        <v>Tuesday</v>
      </c>
      <c r="Y1174" s="5" t="str">
        <f t="shared" si="131"/>
        <v>Apr</v>
      </c>
      <c r="Z1174" s="5" t="str">
        <f t="shared" si="132"/>
        <v>6-10</v>
      </c>
    </row>
    <row r="1175" spans="1:26" x14ac:dyDescent="0.25">
      <c r="A1175" s="2" t="s">
        <v>1208</v>
      </c>
      <c r="B1175" s="2" t="s">
        <v>26</v>
      </c>
      <c r="C1175" s="1">
        <v>45748</v>
      </c>
      <c r="D1175" s="3">
        <v>0.7895833333333333</v>
      </c>
      <c r="E1175" s="2" t="s">
        <v>15</v>
      </c>
      <c r="F1175" s="2" t="s">
        <v>18</v>
      </c>
      <c r="G1175" s="2">
        <v>45971</v>
      </c>
      <c r="H1175" s="2">
        <v>6</v>
      </c>
      <c r="I1175" s="2">
        <v>62</v>
      </c>
      <c r="J1175" s="2">
        <v>12670</v>
      </c>
      <c r="K1175" s="2">
        <v>9838</v>
      </c>
      <c r="L1175" s="2">
        <v>314</v>
      </c>
      <c r="M1175" s="2">
        <v>24</v>
      </c>
      <c r="N1175" s="2">
        <v>50</v>
      </c>
      <c r="O1175" s="2">
        <v>33</v>
      </c>
      <c r="P1175" s="2">
        <v>93</v>
      </c>
      <c r="Q1175" s="2">
        <v>308</v>
      </c>
      <c r="R1175" s="2">
        <v>43</v>
      </c>
      <c r="S1175" s="2" t="s">
        <v>31</v>
      </c>
      <c r="T1175" s="5">
        <f t="shared" si="126"/>
        <v>421</v>
      </c>
      <c r="U1175" s="4">
        <f t="shared" si="127"/>
        <v>0.21400448108590198</v>
      </c>
      <c r="V1175" s="4">
        <f t="shared" si="128"/>
        <v>0.21400448108590198</v>
      </c>
      <c r="W1175">
        <f t="shared" si="129"/>
        <v>18</v>
      </c>
      <c r="X1175" t="str">
        <f t="shared" si="130"/>
        <v>Tuesday</v>
      </c>
      <c r="Y1175" s="5" t="str">
        <f t="shared" si="131"/>
        <v>Apr</v>
      </c>
      <c r="Z1175" s="5" t="str">
        <f t="shared" si="132"/>
        <v>6-10</v>
      </c>
    </row>
    <row r="1176" spans="1:26" x14ac:dyDescent="0.25">
      <c r="A1176" s="2" t="s">
        <v>1209</v>
      </c>
      <c r="B1176" s="2" t="s">
        <v>26</v>
      </c>
      <c r="C1176" s="1">
        <v>45748</v>
      </c>
      <c r="D1176" s="3">
        <v>0.83402777777777781</v>
      </c>
      <c r="E1176" s="2" t="s">
        <v>19</v>
      </c>
      <c r="F1176" s="2" t="s">
        <v>38</v>
      </c>
      <c r="G1176" s="2">
        <v>45848</v>
      </c>
      <c r="H1176" s="2">
        <v>6</v>
      </c>
      <c r="I1176" s="2">
        <v>170</v>
      </c>
      <c r="J1176" s="2">
        <v>7793</v>
      </c>
      <c r="K1176" s="2">
        <v>6999</v>
      </c>
      <c r="L1176" s="2">
        <v>372</v>
      </c>
      <c r="M1176" s="2">
        <v>50</v>
      </c>
      <c r="N1176" s="2">
        <v>46</v>
      </c>
      <c r="O1176" s="2">
        <v>195</v>
      </c>
      <c r="P1176" s="2">
        <v>34</v>
      </c>
      <c r="Q1176" s="2">
        <v>180</v>
      </c>
      <c r="R1176" s="2">
        <v>22</v>
      </c>
      <c r="S1176" s="2" t="s">
        <v>31</v>
      </c>
      <c r="T1176" s="5">
        <f t="shared" si="126"/>
        <v>663</v>
      </c>
      <c r="U1176" s="4">
        <f t="shared" si="127"/>
        <v>0.1526566044320363</v>
      </c>
      <c r="V1176" s="4">
        <f t="shared" si="128"/>
        <v>0.1526566044320363</v>
      </c>
      <c r="W1176">
        <f t="shared" si="129"/>
        <v>20</v>
      </c>
      <c r="X1176" t="str">
        <f t="shared" si="130"/>
        <v>Tuesday</v>
      </c>
      <c r="Y1176" s="5" t="str">
        <f t="shared" si="131"/>
        <v>Apr</v>
      </c>
      <c r="Z1176" s="5" t="str">
        <f t="shared" si="132"/>
        <v>6-10</v>
      </c>
    </row>
    <row r="1177" spans="1:26" x14ac:dyDescent="0.25">
      <c r="A1177" s="2" t="s">
        <v>1210</v>
      </c>
      <c r="B1177" s="2" t="s">
        <v>26</v>
      </c>
      <c r="C1177" s="1">
        <v>45748</v>
      </c>
      <c r="D1177" s="3">
        <v>0.91319444444444442</v>
      </c>
      <c r="E1177" s="2" t="s">
        <v>19</v>
      </c>
      <c r="F1177" s="2" t="s">
        <v>30</v>
      </c>
      <c r="G1177" s="2">
        <v>46134</v>
      </c>
      <c r="H1177" s="2">
        <v>6</v>
      </c>
      <c r="I1177" s="2">
        <v>139</v>
      </c>
      <c r="J1177" s="2">
        <v>31163</v>
      </c>
      <c r="K1177" s="2">
        <v>22876</v>
      </c>
      <c r="L1177" s="2">
        <v>892</v>
      </c>
      <c r="M1177" s="2">
        <v>67</v>
      </c>
      <c r="N1177" s="2">
        <v>79</v>
      </c>
      <c r="O1177" s="2">
        <v>520</v>
      </c>
      <c r="P1177" s="2">
        <v>219</v>
      </c>
      <c r="Q1177" s="2">
        <v>265</v>
      </c>
      <c r="R1177" s="2">
        <v>53</v>
      </c>
      <c r="S1177" s="2" t="s">
        <v>31</v>
      </c>
      <c r="T1177" s="5">
        <f t="shared" si="126"/>
        <v>1558</v>
      </c>
      <c r="U1177" s="4">
        <f t="shared" si="127"/>
        <v>0.49585988641782636</v>
      </c>
      <c r="V1177" s="4">
        <f t="shared" si="128"/>
        <v>0.49585988641782636</v>
      </c>
      <c r="W1177">
        <f t="shared" si="129"/>
        <v>21</v>
      </c>
      <c r="X1177" t="str">
        <f t="shared" si="130"/>
        <v>Tuesday</v>
      </c>
      <c r="Y1177" s="5" t="str">
        <f t="shared" si="131"/>
        <v>Apr</v>
      </c>
      <c r="Z1177" s="5" t="str">
        <f t="shared" si="132"/>
        <v>6-10</v>
      </c>
    </row>
    <row r="1178" spans="1:26" x14ac:dyDescent="0.25">
      <c r="A1178" s="2" t="s">
        <v>1211</v>
      </c>
      <c r="B1178" s="2" t="s">
        <v>26</v>
      </c>
      <c r="C1178" s="1">
        <v>45749</v>
      </c>
      <c r="D1178" s="3">
        <v>0.1763888888888889</v>
      </c>
      <c r="E1178" s="2" t="s">
        <v>19</v>
      </c>
      <c r="F1178" s="2" t="s">
        <v>46</v>
      </c>
      <c r="G1178" s="2">
        <v>46228</v>
      </c>
      <c r="H1178" s="2">
        <v>7</v>
      </c>
      <c r="I1178" s="2">
        <v>348</v>
      </c>
      <c r="J1178" s="2">
        <v>8525</v>
      </c>
      <c r="K1178" s="2">
        <v>6610</v>
      </c>
      <c r="L1178" s="2">
        <v>259</v>
      </c>
      <c r="M1178" s="2">
        <v>30</v>
      </c>
      <c r="N1178" s="2">
        <v>37</v>
      </c>
      <c r="O1178" s="2">
        <v>208</v>
      </c>
      <c r="P1178" s="2">
        <v>13</v>
      </c>
      <c r="Q1178" s="2">
        <v>56</v>
      </c>
      <c r="R1178" s="2">
        <v>14</v>
      </c>
      <c r="S1178" s="2" t="s">
        <v>31</v>
      </c>
      <c r="T1178" s="5">
        <f t="shared" si="126"/>
        <v>534</v>
      </c>
      <c r="U1178" s="4">
        <f t="shared" si="127"/>
        <v>0.14298693432551701</v>
      </c>
      <c r="V1178" s="4">
        <f t="shared" si="128"/>
        <v>0.14298693432551701</v>
      </c>
      <c r="W1178">
        <f t="shared" si="129"/>
        <v>4</v>
      </c>
      <c r="X1178" t="str">
        <f t="shared" si="130"/>
        <v>Wednesday</v>
      </c>
      <c r="Y1178" s="5" t="str">
        <f t="shared" si="131"/>
        <v>Apr</v>
      </c>
      <c r="Z1178" s="5" t="str">
        <f t="shared" si="132"/>
        <v>6-10</v>
      </c>
    </row>
    <row r="1179" spans="1:26" x14ac:dyDescent="0.25">
      <c r="A1179" s="2" t="s">
        <v>1212</v>
      </c>
      <c r="B1179" s="2" t="s">
        <v>26</v>
      </c>
      <c r="C1179" s="1">
        <v>45749</v>
      </c>
      <c r="D1179" s="3">
        <v>0.26597222222222222</v>
      </c>
      <c r="E1179" s="2" t="s">
        <v>15</v>
      </c>
      <c r="F1179" s="2" t="s">
        <v>30</v>
      </c>
      <c r="G1179" s="2">
        <v>46065</v>
      </c>
      <c r="H1179" s="2">
        <v>12</v>
      </c>
      <c r="I1179" s="2">
        <v>96</v>
      </c>
      <c r="J1179" s="2">
        <v>20784</v>
      </c>
      <c r="K1179" s="2">
        <v>15853</v>
      </c>
      <c r="L1179" s="2">
        <v>840</v>
      </c>
      <c r="M1179" s="2">
        <v>68</v>
      </c>
      <c r="N1179" s="2">
        <v>233</v>
      </c>
      <c r="O1179" s="2">
        <v>139</v>
      </c>
      <c r="P1179" s="2">
        <v>42</v>
      </c>
      <c r="Q1179" s="2">
        <v>516</v>
      </c>
      <c r="R1179" s="2">
        <v>43</v>
      </c>
      <c r="S1179" s="2" t="s">
        <v>31</v>
      </c>
      <c r="T1179" s="5">
        <f t="shared" si="126"/>
        <v>1280</v>
      </c>
      <c r="U1179" s="4">
        <f t="shared" si="127"/>
        <v>0.34414414414414413</v>
      </c>
      <c r="V1179" s="4">
        <f t="shared" si="128"/>
        <v>0.34414414414414413</v>
      </c>
      <c r="W1179">
        <f t="shared" si="129"/>
        <v>6</v>
      </c>
      <c r="X1179" t="str">
        <f t="shared" si="130"/>
        <v>Wednesday</v>
      </c>
      <c r="Y1179" s="5" t="str">
        <f t="shared" si="131"/>
        <v>Apr</v>
      </c>
      <c r="Z1179" s="5" t="str">
        <f t="shared" si="132"/>
        <v>11+</v>
      </c>
    </row>
    <row r="1180" spans="1:26" x14ac:dyDescent="0.25">
      <c r="A1180" s="2" t="s">
        <v>1213</v>
      </c>
      <c r="B1180" s="2" t="s">
        <v>26</v>
      </c>
      <c r="C1180" s="1">
        <v>45749</v>
      </c>
      <c r="D1180" s="3">
        <v>0.37986111111111109</v>
      </c>
      <c r="E1180" s="2" t="s">
        <v>16</v>
      </c>
      <c r="F1180" s="2" t="s">
        <v>27</v>
      </c>
      <c r="G1180" s="2">
        <v>46045</v>
      </c>
      <c r="H1180" s="2">
        <v>5</v>
      </c>
      <c r="I1180" s="2">
        <v>206</v>
      </c>
      <c r="J1180" s="2">
        <v>7023</v>
      </c>
      <c r="K1180" s="2">
        <v>5393</v>
      </c>
      <c r="L1180" s="2">
        <v>139</v>
      </c>
      <c r="M1180" s="2">
        <v>9</v>
      </c>
      <c r="N1180" s="2">
        <v>6</v>
      </c>
      <c r="O1180" s="2">
        <v>11</v>
      </c>
      <c r="P1180" s="2">
        <v>14</v>
      </c>
      <c r="Q1180" s="2">
        <v>71</v>
      </c>
      <c r="R1180" s="2">
        <v>6</v>
      </c>
      <c r="S1180" s="2" t="s">
        <v>31</v>
      </c>
      <c r="T1180" s="5">
        <f t="shared" si="126"/>
        <v>165</v>
      </c>
      <c r="U1180" s="4">
        <f t="shared" si="127"/>
        <v>0.11712455206862851</v>
      </c>
      <c r="V1180" s="4">
        <f t="shared" si="128"/>
        <v>0.11712455206862851</v>
      </c>
      <c r="W1180">
        <f t="shared" si="129"/>
        <v>9</v>
      </c>
      <c r="X1180" t="str">
        <f t="shared" si="130"/>
        <v>Wednesday</v>
      </c>
      <c r="Y1180" s="5" t="str">
        <f t="shared" si="131"/>
        <v>Apr</v>
      </c>
      <c r="Z1180" s="5" t="str">
        <f t="shared" si="132"/>
        <v>3-5</v>
      </c>
    </row>
    <row r="1181" spans="1:26" x14ac:dyDescent="0.25">
      <c r="A1181" s="2" t="s">
        <v>1214</v>
      </c>
      <c r="B1181" s="2" t="s">
        <v>26</v>
      </c>
      <c r="C1181" s="1">
        <v>45749</v>
      </c>
      <c r="D1181" s="3">
        <v>0.49444444444444446</v>
      </c>
      <c r="E1181" s="2" t="s">
        <v>16</v>
      </c>
      <c r="F1181" s="2" t="s">
        <v>18</v>
      </c>
      <c r="G1181" s="2">
        <v>45918</v>
      </c>
      <c r="H1181" s="2">
        <v>3</v>
      </c>
      <c r="I1181" s="2">
        <v>117</v>
      </c>
      <c r="J1181" s="2">
        <v>7759</v>
      </c>
      <c r="K1181" s="2">
        <v>5387</v>
      </c>
      <c r="L1181" s="2">
        <v>171</v>
      </c>
      <c r="M1181" s="2">
        <v>15</v>
      </c>
      <c r="N1181" s="2">
        <v>12</v>
      </c>
      <c r="O1181" s="2">
        <v>19</v>
      </c>
      <c r="P1181" s="2">
        <v>51</v>
      </c>
      <c r="Q1181" s="2">
        <v>91</v>
      </c>
      <c r="R1181" s="2">
        <v>4</v>
      </c>
      <c r="S1181" s="2" t="s">
        <v>31</v>
      </c>
      <c r="T1181" s="5">
        <f t="shared" si="126"/>
        <v>217</v>
      </c>
      <c r="U1181" s="4">
        <f t="shared" si="127"/>
        <v>0.11731782743150834</v>
      </c>
      <c r="V1181" s="4">
        <f t="shared" si="128"/>
        <v>0.11731782743150834</v>
      </c>
      <c r="W1181">
        <f t="shared" si="129"/>
        <v>11</v>
      </c>
      <c r="X1181" t="str">
        <f t="shared" si="130"/>
        <v>Wednesday</v>
      </c>
      <c r="Y1181" s="5" t="str">
        <f t="shared" si="131"/>
        <v>Apr</v>
      </c>
      <c r="Z1181" s="5" t="str">
        <f t="shared" si="132"/>
        <v>3-5</v>
      </c>
    </row>
    <row r="1182" spans="1:26" x14ac:dyDescent="0.25">
      <c r="A1182" s="2" t="s">
        <v>1215</v>
      </c>
      <c r="B1182" s="2" t="s">
        <v>26</v>
      </c>
      <c r="C1182" s="1">
        <v>45749</v>
      </c>
      <c r="D1182" s="3">
        <v>0.50555555555555554</v>
      </c>
      <c r="E1182" s="2" t="s">
        <v>16</v>
      </c>
      <c r="F1182" s="2" t="s">
        <v>44</v>
      </c>
      <c r="G1182" s="2">
        <v>46010</v>
      </c>
      <c r="H1182" s="2">
        <v>9</v>
      </c>
      <c r="I1182" s="2">
        <v>98</v>
      </c>
      <c r="J1182" s="2">
        <v>9462</v>
      </c>
      <c r="K1182" s="2">
        <v>8708</v>
      </c>
      <c r="L1182" s="2">
        <v>298</v>
      </c>
      <c r="M1182" s="2">
        <v>38</v>
      </c>
      <c r="N1182" s="2">
        <v>19</v>
      </c>
      <c r="O1182" s="2">
        <v>47</v>
      </c>
      <c r="P1182" s="2">
        <v>54</v>
      </c>
      <c r="Q1182" s="2">
        <v>142</v>
      </c>
      <c r="R1182" s="2">
        <v>15</v>
      </c>
      <c r="S1182" s="2" t="s">
        <v>31</v>
      </c>
      <c r="T1182" s="5">
        <f t="shared" si="126"/>
        <v>402</v>
      </c>
      <c r="U1182" s="4">
        <f t="shared" si="127"/>
        <v>0.18926320365138014</v>
      </c>
      <c r="V1182" s="4">
        <f t="shared" si="128"/>
        <v>0.18926320365138014</v>
      </c>
      <c r="W1182">
        <f t="shared" si="129"/>
        <v>12</v>
      </c>
      <c r="X1182" t="str">
        <f t="shared" si="130"/>
        <v>Wednesday</v>
      </c>
      <c r="Y1182" s="5" t="str">
        <f t="shared" si="131"/>
        <v>Apr</v>
      </c>
      <c r="Z1182" s="5" t="str">
        <f t="shared" si="132"/>
        <v>6-10</v>
      </c>
    </row>
    <row r="1183" spans="1:26" x14ac:dyDescent="0.25">
      <c r="A1183" s="2" t="s">
        <v>1216</v>
      </c>
      <c r="B1183" s="2" t="s">
        <v>26</v>
      </c>
      <c r="C1183" s="1">
        <v>45749</v>
      </c>
      <c r="D1183" s="3">
        <v>0.63055555555555554</v>
      </c>
      <c r="E1183" s="2" t="s">
        <v>16</v>
      </c>
      <c r="F1183" s="2" t="s">
        <v>18</v>
      </c>
      <c r="G1183" s="2">
        <v>45812</v>
      </c>
      <c r="H1183" s="2">
        <v>9</v>
      </c>
      <c r="I1183" s="2">
        <v>147</v>
      </c>
      <c r="J1183" s="2">
        <v>4842</v>
      </c>
      <c r="K1183" s="2">
        <v>3940</v>
      </c>
      <c r="L1183" s="2">
        <v>239</v>
      </c>
      <c r="M1183" s="2">
        <v>31</v>
      </c>
      <c r="N1183" s="2">
        <v>11</v>
      </c>
      <c r="O1183" s="2">
        <v>32</v>
      </c>
      <c r="P1183" s="2">
        <v>36</v>
      </c>
      <c r="Q1183" s="2">
        <v>54</v>
      </c>
      <c r="R1183" s="2">
        <v>4</v>
      </c>
      <c r="S1183" s="2" t="s">
        <v>31</v>
      </c>
      <c r="T1183" s="5">
        <f t="shared" si="126"/>
        <v>313</v>
      </c>
      <c r="U1183" s="4">
        <f t="shared" si="127"/>
        <v>8.6003667161442421E-2</v>
      </c>
      <c r="V1183" s="4">
        <f t="shared" si="128"/>
        <v>8.6003667161442421E-2</v>
      </c>
      <c r="W1183">
        <f t="shared" si="129"/>
        <v>15</v>
      </c>
      <c r="X1183" t="str">
        <f t="shared" si="130"/>
        <v>Wednesday</v>
      </c>
      <c r="Y1183" s="5" t="str">
        <f t="shared" si="131"/>
        <v>Apr</v>
      </c>
      <c r="Z1183" s="5" t="str">
        <f t="shared" si="132"/>
        <v>6-10</v>
      </c>
    </row>
    <row r="1184" spans="1:26" x14ac:dyDescent="0.25">
      <c r="A1184" s="2" t="s">
        <v>1217</v>
      </c>
      <c r="B1184" s="2" t="s">
        <v>26</v>
      </c>
      <c r="C1184" s="1">
        <v>45749</v>
      </c>
      <c r="D1184" s="3">
        <v>0.72638888888888886</v>
      </c>
      <c r="E1184" s="2" t="s">
        <v>15</v>
      </c>
      <c r="F1184" s="2" t="s">
        <v>46</v>
      </c>
      <c r="G1184" s="2">
        <v>46068</v>
      </c>
      <c r="H1184" s="2">
        <v>14</v>
      </c>
      <c r="I1184" s="2">
        <v>69</v>
      </c>
      <c r="J1184" s="2">
        <v>50152</v>
      </c>
      <c r="K1184" s="2">
        <v>46132</v>
      </c>
      <c r="L1184" s="2">
        <v>1163</v>
      </c>
      <c r="M1184" s="2">
        <v>102</v>
      </c>
      <c r="N1184" s="2">
        <v>187</v>
      </c>
      <c r="O1184" s="2">
        <v>123</v>
      </c>
      <c r="P1184" s="2">
        <v>94</v>
      </c>
      <c r="Q1184" s="2">
        <v>1489</v>
      </c>
      <c r="R1184" s="2">
        <v>125</v>
      </c>
      <c r="S1184" s="2" t="s">
        <v>28</v>
      </c>
      <c r="T1184" s="5">
        <f t="shared" si="126"/>
        <v>1575</v>
      </c>
      <c r="U1184" s="4">
        <f t="shared" si="127"/>
        <v>1.0013892506729183</v>
      </c>
      <c r="V1184" s="4">
        <f t="shared" si="128"/>
        <v>1.0013892506729183</v>
      </c>
      <c r="W1184">
        <f t="shared" si="129"/>
        <v>17</v>
      </c>
      <c r="X1184" t="str">
        <f t="shared" si="130"/>
        <v>Wednesday</v>
      </c>
      <c r="Y1184" s="5" t="str">
        <f t="shared" si="131"/>
        <v>Apr</v>
      </c>
      <c r="Z1184" s="5" t="str">
        <f t="shared" si="132"/>
        <v>11+</v>
      </c>
    </row>
    <row r="1185" spans="1:26" x14ac:dyDescent="0.25">
      <c r="A1185" s="2" t="s">
        <v>1218</v>
      </c>
      <c r="B1185" s="2" t="s">
        <v>26</v>
      </c>
      <c r="C1185" s="1">
        <v>45749</v>
      </c>
      <c r="D1185" s="3">
        <v>0.77777777777777779</v>
      </c>
      <c r="E1185" s="2" t="s">
        <v>16</v>
      </c>
      <c r="F1185" s="2" t="s">
        <v>46</v>
      </c>
      <c r="G1185" s="2">
        <v>45944</v>
      </c>
      <c r="H1185" s="2">
        <v>10</v>
      </c>
      <c r="I1185" s="2">
        <v>177</v>
      </c>
      <c r="J1185" s="2">
        <v>12135</v>
      </c>
      <c r="K1185" s="2">
        <v>9189</v>
      </c>
      <c r="L1185" s="2">
        <v>341</v>
      </c>
      <c r="M1185" s="2">
        <v>34</v>
      </c>
      <c r="N1185" s="2">
        <v>20</v>
      </c>
      <c r="O1185" s="2">
        <v>29</v>
      </c>
      <c r="P1185" s="2">
        <v>63</v>
      </c>
      <c r="Q1185" s="2">
        <v>100</v>
      </c>
      <c r="R1185" s="2">
        <v>11</v>
      </c>
      <c r="S1185" s="2" t="s">
        <v>31</v>
      </c>
      <c r="T1185" s="5">
        <f t="shared" si="126"/>
        <v>424</v>
      </c>
      <c r="U1185" s="4">
        <f t="shared" si="127"/>
        <v>0.20000435312554415</v>
      </c>
      <c r="V1185" s="4">
        <f t="shared" si="128"/>
        <v>0.20000435312554415</v>
      </c>
      <c r="W1185">
        <f t="shared" si="129"/>
        <v>18</v>
      </c>
      <c r="X1185" t="str">
        <f t="shared" si="130"/>
        <v>Wednesday</v>
      </c>
      <c r="Y1185" s="5" t="str">
        <f t="shared" si="131"/>
        <v>Apr</v>
      </c>
      <c r="Z1185" s="5" t="str">
        <f t="shared" si="132"/>
        <v>6-10</v>
      </c>
    </row>
    <row r="1186" spans="1:26" x14ac:dyDescent="0.25">
      <c r="A1186" s="2" t="s">
        <v>1219</v>
      </c>
      <c r="B1186" s="2" t="s">
        <v>26</v>
      </c>
      <c r="C1186" s="1">
        <v>45749</v>
      </c>
      <c r="D1186" s="3">
        <v>0.78819444444444442</v>
      </c>
      <c r="E1186" s="2" t="s">
        <v>15</v>
      </c>
      <c r="F1186" s="2" t="s">
        <v>36</v>
      </c>
      <c r="G1186" s="2">
        <v>46116</v>
      </c>
      <c r="H1186" s="2">
        <v>9</v>
      </c>
      <c r="I1186" s="2">
        <v>110</v>
      </c>
      <c r="J1186" s="2">
        <v>32700</v>
      </c>
      <c r="K1186" s="2">
        <v>28287</v>
      </c>
      <c r="L1186" s="2">
        <v>963</v>
      </c>
      <c r="M1186" s="2">
        <v>98</v>
      </c>
      <c r="N1186" s="2">
        <v>189</v>
      </c>
      <c r="O1186" s="2">
        <v>108</v>
      </c>
      <c r="P1186" s="2">
        <v>118</v>
      </c>
      <c r="Q1186" s="2">
        <v>976</v>
      </c>
      <c r="R1186" s="2">
        <v>106</v>
      </c>
      <c r="S1186" s="2" t="s">
        <v>31</v>
      </c>
      <c r="T1186" s="5">
        <f t="shared" si="126"/>
        <v>1358</v>
      </c>
      <c r="U1186" s="4">
        <f t="shared" si="127"/>
        <v>0.61338797814207646</v>
      </c>
      <c r="V1186" s="4">
        <f t="shared" si="128"/>
        <v>0.61338797814207646</v>
      </c>
      <c r="W1186">
        <f t="shared" si="129"/>
        <v>18</v>
      </c>
      <c r="X1186" t="str">
        <f t="shared" si="130"/>
        <v>Wednesday</v>
      </c>
      <c r="Y1186" s="5" t="str">
        <f t="shared" si="131"/>
        <v>Apr</v>
      </c>
      <c r="Z1186" s="5" t="str">
        <f t="shared" si="132"/>
        <v>6-10</v>
      </c>
    </row>
    <row r="1187" spans="1:26" x14ac:dyDescent="0.25">
      <c r="A1187" s="2" t="s">
        <v>1220</v>
      </c>
      <c r="B1187" s="2" t="s">
        <v>26</v>
      </c>
      <c r="C1187" s="1">
        <v>45749</v>
      </c>
      <c r="D1187" s="3">
        <v>0.8618055555555556</v>
      </c>
      <c r="E1187" s="2" t="s">
        <v>15</v>
      </c>
      <c r="F1187" s="2" t="s">
        <v>18</v>
      </c>
      <c r="G1187" s="2">
        <v>46098</v>
      </c>
      <c r="H1187" s="2">
        <v>9</v>
      </c>
      <c r="I1187" s="2">
        <v>62</v>
      </c>
      <c r="J1187" s="2">
        <v>22482</v>
      </c>
      <c r="K1187" s="2">
        <v>18893</v>
      </c>
      <c r="L1187" s="2">
        <v>570</v>
      </c>
      <c r="M1187" s="2">
        <v>63</v>
      </c>
      <c r="N1187" s="2">
        <v>164</v>
      </c>
      <c r="O1187" s="2">
        <v>69</v>
      </c>
      <c r="P1187" s="2">
        <v>76</v>
      </c>
      <c r="Q1187" s="2">
        <v>571</v>
      </c>
      <c r="R1187" s="2">
        <v>53</v>
      </c>
      <c r="S1187" s="2" t="s">
        <v>31</v>
      </c>
      <c r="T1187" s="5">
        <f t="shared" si="126"/>
        <v>866</v>
      </c>
      <c r="U1187" s="4">
        <f t="shared" si="127"/>
        <v>0.40984424486962556</v>
      </c>
      <c r="V1187" s="4">
        <f t="shared" si="128"/>
        <v>0.40984424486962556</v>
      </c>
      <c r="W1187">
        <f t="shared" si="129"/>
        <v>20</v>
      </c>
      <c r="X1187" t="str">
        <f t="shared" si="130"/>
        <v>Wednesday</v>
      </c>
      <c r="Y1187" s="5" t="str">
        <f t="shared" si="131"/>
        <v>Apr</v>
      </c>
      <c r="Z1187" s="5" t="str">
        <f t="shared" si="132"/>
        <v>6-10</v>
      </c>
    </row>
    <row r="1188" spans="1:26" x14ac:dyDescent="0.25">
      <c r="A1188" s="2" t="s">
        <v>1221</v>
      </c>
      <c r="B1188" s="2" t="s">
        <v>26</v>
      </c>
      <c r="C1188" s="1">
        <v>45749</v>
      </c>
      <c r="D1188" s="3">
        <v>0.91527777777777775</v>
      </c>
      <c r="E1188" s="2" t="s">
        <v>19</v>
      </c>
      <c r="F1188" s="2" t="s">
        <v>46</v>
      </c>
      <c r="G1188" s="2">
        <v>45877</v>
      </c>
      <c r="H1188" s="2">
        <v>10</v>
      </c>
      <c r="I1188" s="2">
        <v>200</v>
      </c>
      <c r="J1188" s="2">
        <v>19104</v>
      </c>
      <c r="K1188" s="2">
        <v>13943</v>
      </c>
      <c r="L1188" s="2">
        <v>632</v>
      </c>
      <c r="M1188" s="2">
        <v>57</v>
      </c>
      <c r="N1188" s="2">
        <v>83</v>
      </c>
      <c r="O1188" s="2">
        <v>294</v>
      </c>
      <c r="P1188" s="2">
        <v>62</v>
      </c>
      <c r="Q1188" s="2">
        <v>276</v>
      </c>
      <c r="R1188" s="2">
        <v>22</v>
      </c>
      <c r="S1188" s="2" t="s">
        <v>31</v>
      </c>
      <c r="T1188" s="5">
        <f t="shared" si="126"/>
        <v>1066</v>
      </c>
      <c r="U1188" s="4">
        <f t="shared" si="127"/>
        <v>0.3039213549273056</v>
      </c>
      <c r="V1188" s="4">
        <f t="shared" si="128"/>
        <v>0.3039213549273056</v>
      </c>
      <c r="W1188">
        <f t="shared" si="129"/>
        <v>21</v>
      </c>
      <c r="X1188" t="str">
        <f t="shared" si="130"/>
        <v>Wednesday</v>
      </c>
      <c r="Y1188" s="5" t="str">
        <f t="shared" si="131"/>
        <v>Apr</v>
      </c>
      <c r="Z1188" s="5" t="str">
        <f t="shared" si="132"/>
        <v>6-10</v>
      </c>
    </row>
    <row r="1189" spans="1:26" x14ac:dyDescent="0.25">
      <c r="A1189" s="2" t="s">
        <v>1222</v>
      </c>
      <c r="B1189" s="2" t="s">
        <v>26</v>
      </c>
      <c r="C1189" s="1">
        <v>45750</v>
      </c>
      <c r="D1189" s="3">
        <v>0.3034722222222222</v>
      </c>
      <c r="E1189" s="2" t="s">
        <v>15</v>
      </c>
      <c r="F1189" s="2" t="s">
        <v>46</v>
      </c>
      <c r="G1189" s="2">
        <v>45990</v>
      </c>
      <c r="H1189" s="2">
        <v>8</v>
      </c>
      <c r="I1189" s="2">
        <v>124</v>
      </c>
      <c r="J1189" s="2">
        <v>30703</v>
      </c>
      <c r="K1189" s="2">
        <v>24955</v>
      </c>
      <c r="L1189" s="2">
        <v>619</v>
      </c>
      <c r="M1189" s="2">
        <v>79</v>
      </c>
      <c r="N1189" s="2">
        <v>162</v>
      </c>
      <c r="O1189" s="2">
        <v>100</v>
      </c>
      <c r="P1189" s="2">
        <v>185</v>
      </c>
      <c r="Q1189" s="2">
        <v>880</v>
      </c>
      <c r="R1189" s="2">
        <v>159</v>
      </c>
      <c r="S1189" s="2" t="s">
        <v>31</v>
      </c>
      <c r="T1189" s="5">
        <f t="shared" si="126"/>
        <v>960</v>
      </c>
      <c r="U1189" s="4">
        <f t="shared" si="127"/>
        <v>0.5426179604261796</v>
      </c>
      <c r="V1189" s="4">
        <f t="shared" si="128"/>
        <v>0.5426179604261796</v>
      </c>
      <c r="W1189">
        <f t="shared" si="129"/>
        <v>7</v>
      </c>
      <c r="X1189" t="str">
        <f t="shared" si="130"/>
        <v>Thursday</v>
      </c>
      <c r="Y1189" s="5" t="str">
        <f t="shared" si="131"/>
        <v>Apr</v>
      </c>
      <c r="Z1189" s="5" t="str">
        <f t="shared" si="132"/>
        <v>6-10</v>
      </c>
    </row>
    <row r="1190" spans="1:26" x14ac:dyDescent="0.25">
      <c r="A1190" s="2" t="s">
        <v>1223</v>
      </c>
      <c r="B1190" s="2" t="s">
        <v>26</v>
      </c>
      <c r="C1190" s="1">
        <v>45750</v>
      </c>
      <c r="D1190" s="3">
        <v>0.3611111111111111</v>
      </c>
      <c r="E1190" s="2" t="s">
        <v>19</v>
      </c>
      <c r="F1190" s="2" t="s">
        <v>46</v>
      </c>
      <c r="G1190" s="2">
        <v>46063</v>
      </c>
      <c r="H1190" s="2">
        <v>5</v>
      </c>
      <c r="I1190" s="2">
        <v>274</v>
      </c>
      <c r="J1190" s="2">
        <v>14268</v>
      </c>
      <c r="K1190" s="2">
        <v>9907</v>
      </c>
      <c r="L1190" s="2">
        <v>378</v>
      </c>
      <c r="M1190" s="2">
        <v>34</v>
      </c>
      <c r="N1190" s="2">
        <v>35</v>
      </c>
      <c r="O1190" s="2">
        <v>245</v>
      </c>
      <c r="P1190" s="2">
        <v>27</v>
      </c>
      <c r="Q1190" s="2">
        <v>240</v>
      </c>
      <c r="R1190" s="2">
        <v>30</v>
      </c>
      <c r="S1190" s="2" t="s">
        <v>31</v>
      </c>
      <c r="T1190" s="5">
        <f t="shared" si="126"/>
        <v>692</v>
      </c>
      <c r="U1190" s="4">
        <f t="shared" si="127"/>
        <v>0.21507500597008444</v>
      </c>
      <c r="V1190" s="4">
        <f t="shared" si="128"/>
        <v>0.21507500597008444</v>
      </c>
      <c r="W1190">
        <f t="shared" si="129"/>
        <v>8</v>
      </c>
      <c r="X1190" t="str">
        <f t="shared" si="130"/>
        <v>Thursday</v>
      </c>
      <c r="Y1190" s="5" t="str">
        <f t="shared" si="131"/>
        <v>Apr</v>
      </c>
      <c r="Z1190" s="5" t="str">
        <f t="shared" si="132"/>
        <v>3-5</v>
      </c>
    </row>
    <row r="1191" spans="1:26" x14ac:dyDescent="0.25">
      <c r="A1191" s="2" t="s">
        <v>1224</v>
      </c>
      <c r="B1191" s="2" t="s">
        <v>26</v>
      </c>
      <c r="C1191" s="1">
        <v>45750</v>
      </c>
      <c r="D1191" s="3">
        <v>0.50486111111111109</v>
      </c>
      <c r="E1191" s="2" t="s">
        <v>15</v>
      </c>
      <c r="F1191" s="2" t="s">
        <v>36</v>
      </c>
      <c r="G1191" s="2">
        <v>46081</v>
      </c>
      <c r="H1191" s="2">
        <v>10</v>
      </c>
      <c r="I1191" s="2">
        <v>135</v>
      </c>
      <c r="J1191" s="2">
        <v>36502</v>
      </c>
      <c r="K1191" s="2">
        <v>29043</v>
      </c>
      <c r="L1191" s="2">
        <v>964</v>
      </c>
      <c r="M1191" s="2">
        <v>105</v>
      </c>
      <c r="N1191" s="2">
        <v>207</v>
      </c>
      <c r="O1191" s="2">
        <v>101</v>
      </c>
      <c r="P1191" s="2">
        <v>143</v>
      </c>
      <c r="Q1191" s="2">
        <v>1163</v>
      </c>
      <c r="R1191" s="2">
        <v>107</v>
      </c>
      <c r="S1191" s="2" t="s">
        <v>31</v>
      </c>
      <c r="T1191" s="5">
        <f t="shared" si="126"/>
        <v>1377</v>
      </c>
      <c r="U1191" s="4">
        <f t="shared" si="127"/>
        <v>0.63025975998784745</v>
      </c>
      <c r="V1191" s="4">
        <f t="shared" si="128"/>
        <v>0.63025975998784745</v>
      </c>
      <c r="W1191">
        <f t="shared" si="129"/>
        <v>12</v>
      </c>
      <c r="X1191" t="str">
        <f t="shared" si="130"/>
        <v>Thursday</v>
      </c>
      <c r="Y1191" s="5" t="str">
        <f t="shared" si="131"/>
        <v>Apr</v>
      </c>
      <c r="Z1191" s="5" t="str">
        <f t="shared" si="132"/>
        <v>6-10</v>
      </c>
    </row>
    <row r="1192" spans="1:26" x14ac:dyDescent="0.25">
      <c r="A1192" s="2" t="s">
        <v>1225</v>
      </c>
      <c r="B1192" s="2" t="s">
        <v>26</v>
      </c>
      <c r="C1192" s="1">
        <v>45750</v>
      </c>
      <c r="D1192" s="3">
        <v>0.76875000000000004</v>
      </c>
      <c r="E1192" s="2" t="s">
        <v>16</v>
      </c>
      <c r="F1192" s="2" t="s">
        <v>18</v>
      </c>
      <c r="G1192" s="2">
        <v>46004</v>
      </c>
      <c r="H1192" s="2">
        <v>5</v>
      </c>
      <c r="I1192" s="2">
        <v>208</v>
      </c>
      <c r="J1192" s="2">
        <v>22260</v>
      </c>
      <c r="K1192" s="2">
        <v>17037</v>
      </c>
      <c r="L1192" s="2">
        <v>873</v>
      </c>
      <c r="M1192" s="2">
        <v>90</v>
      </c>
      <c r="N1192" s="2">
        <v>75</v>
      </c>
      <c r="O1192" s="2">
        <v>135</v>
      </c>
      <c r="P1192" s="2">
        <v>120</v>
      </c>
      <c r="Q1192" s="2">
        <v>288</v>
      </c>
      <c r="R1192" s="2">
        <v>14</v>
      </c>
      <c r="S1192" s="2" t="s">
        <v>31</v>
      </c>
      <c r="T1192" s="5">
        <f t="shared" si="126"/>
        <v>1173</v>
      </c>
      <c r="U1192" s="4">
        <f t="shared" si="127"/>
        <v>0.37033736196852446</v>
      </c>
      <c r="V1192" s="4">
        <f t="shared" si="128"/>
        <v>0.37033736196852446</v>
      </c>
      <c r="W1192">
        <f t="shared" si="129"/>
        <v>18</v>
      </c>
      <c r="X1192" t="str">
        <f t="shared" si="130"/>
        <v>Thursday</v>
      </c>
      <c r="Y1192" s="5" t="str">
        <f t="shared" si="131"/>
        <v>Apr</v>
      </c>
      <c r="Z1192" s="5" t="str">
        <f t="shared" si="132"/>
        <v>3-5</v>
      </c>
    </row>
    <row r="1193" spans="1:26" x14ac:dyDescent="0.25">
      <c r="A1193" s="2" t="s">
        <v>1226</v>
      </c>
      <c r="B1193" s="2" t="s">
        <v>26</v>
      </c>
      <c r="C1193" s="1">
        <v>45750</v>
      </c>
      <c r="D1193" s="3">
        <v>0.78125</v>
      </c>
      <c r="E1193" s="2" t="s">
        <v>15</v>
      </c>
      <c r="F1193" s="2" t="s">
        <v>38</v>
      </c>
      <c r="G1193" s="2">
        <v>46063</v>
      </c>
      <c r="H1193" s="2">
        <v>8</v>
      </c>
      <c r="I1193" s="2">
        <v>113</v>
      </c>
      <c r="J1193" s="2">
        <v>20712</v>
      </c>
      <c r="K1193" s="2">
        <v>15670</v>
      </c>
      <c r="L1193" s="2">
        <v>612</v>
      </c>
      <c r="M1193" s="2">
        <v>57</v>
      </c>
      <c r="N1193" s="2">
        <v>100</v>
      </c>
      <c r="O1193" s="2">
        <v>87</v>
      </c>
      <c r="P1193" s="2">
        <v>99</v>
      </c>
      <c r="Q1193" s="2">
        <v>576</v>
      </c>
      <c r="R1193" s="2">
        <v>36</v>
      </c>
      <c r="S1193" s="2" t="s">
        <v>31</v>
      </c>
      <c r="T1193" s="5">
        <f t="shared" si="126"/>
        <v>856</v>
      </c>
      <c r="U1193" s="4">
        <f t="shared" si="127"/>
        <v>0.34018626663482621</v>
      </c>
      <c r="V1193" s="4">
        <f t="shared" si="128"/>
        <v>0.34018626663482621</v>
      </c>
      <c r="W1193">
        <f t="shared" si="129"/>
        <v>18</v>
      </c>
      <c r="X1193" t="str">
        <f t="shared" si="130"/>
        <v>Thursday</v>
      </c>
      <c r="Y1193" s="5" t="str">
        <f t="shared" si="131"/>
        <v>Apr</v>
      </c>
      <c r="Z1193" s="5" t="str">
        <f t="shared" si="132"/>
        <v>6-10</v>
      </c>
    </row>
    <row r="1194" spans="1:26" x14ac:dyDescent="0.25">
      <c r="A1194" s="2" t="s">
        <v>1227</v>
      </c>
      <c r="B1194" s="2" t="s">
        <v>26</v>
      </c>
      <c r="C1194" s="1">
        <v>45750</v>
      </c>
      <c r="D1194" s="3">
        <v>0.7895833333333333</v>
      </c>
      <c r="E1194" s="2" t="s">
        <v>15</v>
      </c>
      <c r="F1194" s="2" t="s">
        <v>30</v>
      </c>
      <c r="G1194" s="2">
        <v>46041</v>
      </c>
      <c r="H1194" s="2">
        <v>3</v>
      </c>
      <c r="I1194" s="2">
        <v>147</v>
      </c>
      <c r="J1194" s="2">
        <v>20038</v>
      </c>
      <c r="K1194" s="2">
        <v>16678</v>
      </c>
      <c r="L1194" s="2">
        <v>690</v>
      </c>
      <c r="M1194" s="2">
        <v>100</v>
      </c>
      <c r="N1194" s="2">
        <v>194</v>
      </c>
      <c r="O1194" s="2">
        <v>80</v>
      </c>
      <c r="P1194" s="2">
        <v>90</v>
      </c>
      <c r="Q1194" s="2">
        <v>246</v>
      </c>
      <c r="R1194" s="2">
        <v>61</v>
      </c>
      <c r="S1194" s="2" t="s">
        <v>31</v>
      </c>
      <c r="T1194" s="5">
        <f t="shared" si="126"/>
        <v>1064</v>
      </c>
      <c r="U1194" s="4">
        <f t="shared" si="127"/>
        <v>0.36224234921048631</v>
      </c>
      <c r="V1194" s="4">
        <f t="shared" si="128"/>
        <v>0.36224234921048631</v>
      </c>
      <c r="W1194">
        <f t="shared" si="129"/>
        <v>18</v>
      </c>
      <c r="X1194" t="str">
        <f t="shared" si="130"/>
        <v>Thursday</v>
      </c>
      <c r="Y1194" s="5" t="str">
        <f t="shared" si="131"/>
        <v>Apr</v>
      </c>
      <c r="Z1194" s="5" t="str">
        <f t="shared" si="132"/>
        <v>3-5</v>
      </c>
    </row>
    <row r="1195" spans="1:26" x14ac:dyDescent="0.25">
      <c r="A1195" s="2" t="s">
        <v>1228</v>
      </c>
      <c r="B1195" s="2" t="s">
        <v>26</v>
      </c>
      <c r="C1195" s="1">
        <v>45750</v>
      </c>
      <c r="D1195" s="3">
        <v>0.81388888888888888</v>
      </c>
      <c r="E1195" s="2" t="s">
        <v>15</v>
      </c>
      <c r="F1195" s="2" t="s">
        <v>18</v>
      </c>
      <c r="G1195" s="2">
        <v>46059</v>
      </c>
      <c r="H1195" s="2">
        <v>10</v>
      </c>
      <c r="I1195" s="2">
        <v>76</v>
      </c>
      <c r="J1195" s="2">
        <v>14763</v>
      </c>
      <c r="K1195" s="2">
        <v>11689</v>
      </c>
      <c r="L1195" s="2">
        <v>434</v>
      </c>
      <c r="M1195" s="2">
        <v>46</v>
      </c>
      <c r="N1195" s="2">
        <v>65</v>
      </c>
      <c r="O1195" s="2">
        <v>44</v>
      </c>
      <c r="P1195" s="2">
        <v>98</v>
      </c>
      <c r="Q1195" s="2">
        <v>304</v>
      </c>
      <c r="R1195" s="2">
        <v>68</v>
      </c>
      <c r="S1195" s="2" t="s">
        <v>31</v>
      </c>
      <c r="T1195" s="5">
        <f t="shared" si="126"/>
        <v>589</v>
      </c>
      <c r="U1195" s="4">
        <f t="shared" si="127"/>
        <v>0.25378319112442738</v>
      </c>
      <c r="V1195" s="4">
        <f t="shared" si="128"/>
        <v>0.25378319112442738</v>
      </c>
      <c r="W1195">
        <f t="shared" si="129"/>
        <v>19</v>
      </c>
      <c r="X1195" t="str">
        <f t="shared" si="130"/>
        <v>Thursday</v>
      </c>
      <c r="Y1195" s="5" t="str">
        <f t="shared" si="131"/>
        <v>Apr</v>
      </c>
      <c r="Z1195" s="5" t="str">
        <f t="shared" si="132"/>
        <v>6-10</v>
      </c>
    </row>
    <row r="1196" spans="1:26" x14ac:dyDescent="0.25">
      <c r="A1196" s="2" t="s">
        <v>1229</v>
      </c>
      <c r="B1196" s="2" t="s">
        <v>26</v>
      </c>
      <c r="C1196" s="1">
        <v>45750</v>
      </c>
      <c r="D1196" s="3">
        <v>0.83750000000000002</v>
      </c>
      <c r="E1196" s="2" t="s">
        <v>15</v>
      </c>
      <c r="F1196" s="2" t="s">
        <v>46</v>
      </c>
      <c r="G1196" s="2">
        <v>45984</v>
      </c>
      <c r="H1196" s="2">
        <v>12</v>
      </c>
      <c r="I1196" s="2">
        <v>177</v>
      </c>
      <c r="J1196" s="2">
        <v>23834</v>
      </c>
      <c r="K1196" s="2">
        <v>18242</v>
      </c>
      <c r="L1196" s="2">
        <v>940</v>
      </c>
      <c r="M1196" s="2">
        <v>96</v>
      </c>
      <c r="N1196" s="2">
        <v>197</v>
      </c>
      <c r="O1196" s="2">
        <v>138</v>
      </c>
      <c r="P1196" s="2">
        <v>79</v>
      </c>
      <c r="Q1196" s="2">
        <v>621</v>
      </c>
      <c r="R1196" s="2">
        <v>82</v>
      </c>
      <c r="S1196" s="2" t="s">
        <v>31</v>
      </c>
      <c r="T1196" s="5">
        <f t="shared" si="126"/>
        <v>1371</v>
      </c>
      <c r="U1196" s="4">
        <f t="shared" si="127"/>
        <v>0.39670320111343077</v>
      </c>
      <c r="V1196" s="4">
        <f t="shared" si="128"/>
        <v>0.39670320111343077</v>
      </c>
      <c r="W1196">
        <f t="shared" si="129"/>
        <v>20</v>
      </c>
      <c r="X1196" t="str">
        <f t="shared" si="130"/>
        <v>Thursday</v>
      </c>
      <c r="Y1196" s="5" t="str">
        <f t="shared" si="131"/>
        <v>Apr</v>
      </c>
      <c r="Z1196" s="5" t="str">
        <f t="shared" si="132"/>
        <v>11+</v>
      </c>
    </row>
    <row r="1197" spans="1:26" x14ac:dyDescent="0.25">
      <c r="A1197" s="2" t="s">
        <v>1230</v>
      </c>
      <c r="B1197" s="2" t="s">
        <v>26</v>
      </c>
      <c r="C1197" s="1">
        <v>45750</v>
      </c>
      <c r="D1197" s="3">
        <v>0.91249999999999998</v>
      </c>
      <c r="E1197" s="2" t="s">
        <v>19</v>
      </c>
      <c r="F1197" s="2" t="s">
        <v>36</v>
      </c>
      <c r="G1197" s="2">
        <v>46218</v>
      </c>
      <c r="H1197" s="2">
        <v>7</v>
      </c>
      <c r="I1197" s="2">
        <v>262</v>
      </c>
      <c r="J1197" s="2">
        <v>26599</v>
      </c>
      <c r="K1197" s="2">
        <v>19940</v>
      </c>
      <c r="L1197" s="2">
        <v>761</v>
      </c>
      <c r="M1197" s="2">
        <v>82</v>
      </c>
      <c r="N1197" s="2">
        <v>116</v>
      </c>
      <c r="O1197" s="2">
        <v>469</v>
      </c>
      <c r="P1197" s="2">
        <v>74</v>
      </c>
      <c r="Q1197" s="2">
        <v>350</v>
      </c>
      <c r="R1197" s="2">
        <v>35</v>
      </c>
      <c r="S1197" s="2" t="s">
        <v>31</v>
      </c>
      <c r="T1197" s="5">
        <f t="shared" si="126"/>
        <v>1428</v>
      </c>
      <c r="U1197" s="4">
        <f t="shared" si="127"/>
        <v>0.43143364057293693</v>
      </c>
      <c r="V1197" s="4">
        <f t="shared" si="128"/>
        <v>0.43143364057293693</v>
      </c>
      <c r="W1197">
        <f t="shared" si="129"/>
        <v>21</v>
      </c>
      <c r="X1197" t="str">
        <f t="shared" si="130"/>
        <v>Thursday</v>
      </c>
      <c r="Y1197" s="5" t="str">
        <f t="shared" si="131"/>
        <v>Apr</v>
      </c>
      <c r="Z1197" s="5" t="str">
        <f t="shared" si="132"/>
        <v>6-10</v>
      </c>
    </row>
    <row r="1198" spans="1:26" x14ac:dyDescent="0.25">
      <c r="A1198" s="2" t="s">
        <v>1231</v>
      </c>
      <c r="B1198" s="2" t="s">
        <v>26</v>
      </c>
      <c r="C1198" s="1">
        <v>45751</v>
      </c>
      <c r="D1198" s="3">
        <v>2.013888888888889E-2</v>
      </c>
      <c r="E1198" s="2" t="s">
        <v>19</v>
      </c>
      <c r="F1198" s="2" t="s">
        <v>27</v>
      </c>
      <c r="G1198" s="2">
        <v>46099</v>
      </c>
      <c r="H1198" s="2">
        <v>9</v>
      </c>
      <c r="I1198" s="2">
        <v>523</v>
      </c>
      <c r="J1198" s="2">
        <v>8675</v>
      </c>
      <c r="K1198" s="2">
        <v>7994</v>
      </c>
      <c r="L1198" s="2">
        <v>267</v>
      </c>
      <c r="M1198" s="2">
        <v>24</v>
      </c>
      <c r="N1198" s="2">
        <v>31</v>
      </c>
      <c r="O1198" s="2">
        <v>146</v>
      </c>
      <c r="P1198" s="2">
        <v>25</v>
      </c>
      <c r="Q1198" s="2">
        <v>178</v>
      </c>
      <c r="R1198" s="2">
        <v>14</v>
      </c>
      <c r="S1198" s="2" t="s">
        <v>31</v>
      </c>
      <c r="T1198" s="5">
        <f t="shared" si="126"/>
        <v>468</v>
      </c>
      <c r="U1198" s="4">
        <f t="shared" si="127"/>
        <v>0.17340940150545564</v>
      </c>
      <c r="V1198" s="4">
        <f t="shared" si="128"/>
        <v>0.17340940150545564</v>
      </c>
      <c r="W1198">
        <f t="shared" si="129"/>
        <v>0</v>
      </c>
      <c r="X1198" t="str">
        <f t="shared" si="130"/>
        <v>Friday</v>
      </c>
      <c r="Y1198" s="5" t="str">
        <f t="shared" si="131"/>
        <v>Apr</v>
      </c>
      <c r="Z1198" s="5" t="str">
        <f t="shared" si="132"/>
        <v>6-10</v>
      </c>
    </row>
    <row r="1199" spans="1:26" x14ac:dyDescent="0.25">
      <c r="A1199" s="2" t="s">
        <v>1232</v>
      </c>
      <c r="B1199" s="2" t="s">
        <v>26</v>
      </c>
      <c r="C1199" s="1">
        <v>45751</v>
      </c>
      <c r="D1199" s="3">
        <v>0.3888888888888889</v>
      </c>
      <c r="E1199" s="2" t="s">
        <v>17</v>
      </c>
      <c r="F1199" s="2" t="s">
        <v>46</v>
      </c>
      <c r="G1199" s="2">
        <v>46062</v>
      </c>
      <c r="H1199" s="2">
        <v>12</v>
      </c>
      <c r="I1199" s="2">
        <v>20</v>
      </c>
      <c r="J1199" s="2">
        <v>6609</v>
      </c>
      <c r="K1199" s="2">
        <v>4726</v>
      </c>
      <c r="L1199" s="2">
        <v>62</v>
      </c>
      <c r="M1199" s="2">
        <v>11</v>
      </c>
      <c r="N1199" s="2">
        <v>8</v>
      </c>
      <c r="O1199" s="2">
        <v>0</v>
      </c>
      <c r="P1199" s="2">
        <v>29</v>
      </c>
      <c r="Q1199" s="2">
        <v>70</v>
      </c>
      <c r="R1199" s="2">
        <v>3</v>
      </c>
      <c r="S1199" s="2" t="s">
        <v>31</v>
      </c>
      <c r="T1199" s="5">
        <f t="shared" si="126"/>
        <v>81</v>
      </c>
      <c r="U1199" s="4">
        <f t="shared" si="127"/>
        <v>0.1026008423429291</v>
      </c>
      <c r="V1199" s="4">
        <f t="shared" si="128"/>
        <v>0.1026008423429291</v>
      </c>
      <c r="W1199">
        <f t="shared" si="129"/>
        <v>9</v>
      </c>
      <c r="X1199" t="str">
        <f t="shared" si="130"/>
        <v>Friday</v>
      </c>
      <c r="Y1199" s="5" t="str">
        <f t="shared" si="131"/>
        <v>Apr</v>
      </c>
      <c r="Z1199" s="5" t="str">
        <f t="shared" si="132"/>
        <v>11+</v>
      </c>
    </row>
    <row r="1200" spans="1:26" x14ac:dyDescent="0.25">
      <c r="A1200" s="2" t="s">
        <v>1233</v>
      </c>
      <c r="B1200" s="2" t="s">
        <v>26</v>
      </c>
      <c r="C1200" s="1">
        <v>45751</v>
      </c>
      <c r="D1200" s="3">
        <v>0.49027777777777776</v>
      </c>
      <c r="E1200" s="2" t="s">
        <v>15</v>
      </c>
      <c r="F1200" s="2" t="s">
        <v>18</v>
      </c>
      <c r="G1200" s="2">
        <v>46193</v>
      </c>
      <c r="H1200" s="2">
        <v>10</v>
      </c>
      <c r="I1200" s="2">
        <v>107</v>
      </c>
      <c r="J1200" s="2">
        <v>12713</v>
      </c>
      <c r="K1200" s="2">
        <v>9950</v>
      </c>
      <c r="L1200" s="2">
        <v>350</v>
      </c>
      <c r="M1200" s="2">
        <v>35</v>
      </c>
      <c r="N1200" s="2">
        <v>71</v>
      </c>
      <c r="O1200" s="2">
        <v>47</v>
      </c>
      <c r="P1200" s="2">
        <v>31</v>
      </c>
      <c r="Q1200" s="2">
        <v>190</v>
      </c>
      <c r="R1200" s="2">
        <v>21</v>
      </c>
      <c r="S1200" s="2" t="s">
        <v>31</v>
      </c>
      <c r="T1200" s="5">
        <f t="shared" si="126"/>
        <v>503</v>
      </c>
      <c r="U1200" s="4">
        <f t="shared" si="127"/>
        <v>0.215400601822787</v>
      </c>
      <c r="V1200" s="4">
        <f t="shared" si="128"/>
        <v>0.215400601822787</v>
      </c>
      <c r="W1200">
        <f t="shared" si="129"/>
        <v>11</v>
      </c>
      <c r="X1200" t="str">
        <f t="shared" si="130"/>
        <v>Friday</v>
      </c>
      <c r="Y1200" s="5" t="str">
        <f t="shared" si="131"/>
        <v>Apr</v>
      </c>
      <c r="Z1200" s="5" t="str">
        <f t="shared" si="132"/>
        <v>6-10</v>
      </c>
    </row>
    <row r="1201" spans="1:26" x14ac:dyDescent="0.25">
      <c r="A1201" s="2" t="s">
        <v>1234</v>
      </c>
      <c r="B1201" s="2" t="s">
        <v>26</v>
      </c>
      <c r="C1201" s="1">
        <v>45751</v>
      </c>
      <c r="D1201" s="3">
        <v>0.64861111111111114</v>
      </c>
      <c r="E1201" s="2" t="s">
        <v>19</v>
      </c>
      <c r="F1201" s="2" t="s">
        <v>30</v>
      </c>
      <c r="G1201" s="2">
        <v>46117</v>
      </c>
      <c r="H1201" s="2">
        <v>11</v>
      </c>
      <c r="I1201" s="2">
        <v>296</v>
      </c>
      <c r="J1201" s="2">
        <v>6041</v>
      </c>
      <c r="K1201" s="2">
        <v>5586</v>
      </c>
      <c r="L1201" s="2">
        <v>275</v>
      </c>
      <c r="M1201" s="2">
        <v>34</v>
      </c>
      <c r="N1201" s="2">
        <v>38</v>
      </c>
      <c r="O1201" s="2">
        <v>136</v>
      </c>
      <c r="P1201" s="2">
        <v>51</v>
      </c>
      <c r="Q1201" s="2">
        <v>130</v>
      </c>
      <c r="R1201" s="2">
        <v>16</v>
      </c>
      <c r="S1201" s="2" t="s">
        <v>31</v>
      </c>
      <c r="T1201" s="5">
        <f t="shared" si="126"/>
        <v>483</v>
      </c>
      <c r="U1201" s="4">
        <f t="shared" si="127"/>
        <v>0.12112669948175293</v>
      </c>
      <c r="V1201" s="4">
        <f t="shared" si="128"/>
        <v>0.12112669948175293</v>
      </c>
      <c r="W1201">
        <f t="shared" si="129"/>
        <v>15</v>
      </c>
      <c r="X1201" t="str">
        <f t="shared" si="130"/>
        <v>Friday</v>
      </c>
      <c r="Y1201" s="5" t="str">
        <f t="shared" si="131"/>
        <v>Apr</v>
      </c>
      <c r="Z1201" s="5" t="str">
        <f t="shared" si="132"/>
        <v>11+</v>
      </c>
    </row>
    <row r="1202" spans="1:26" x14ac:dyDescent="0.25">
      <c r="A1202" s="2" t="s">
        <v>1235</v>
      </c>
      <c r="B1202" s="2" t="s">
        <v>26</v>
      </c>
      <c r="C1202" s="1">
        <v>45751</v>
      </c>
      <c r="D1202" s="3">
        <v>0.66041666666666665</v>
      </c>
      <c r="E1202" s="2" t="s">
        <v>16</v>
      </c>
      <c r="F1202" s="2" t="s">
        <v>46</v>
      </c>
      <c r="G1202" s="2">
        <v>46070</v>
      </c>
      <c r="H1202" s="2">
        <v>6</v>
      </c>
      <c r="I1202" s="2">
        <v>114</v>
      </c>
      <c r="J1202" s="2">
        <v>10485</v>
      </c>
      <c r="K1202" s="2">
        <v>7736</v>
      </c>
      <c r="L1202" s="2">
        <v>265</v>
      </c>
      <c r="M1202" s="2">
        <v>30</v>
      </c>
      <c r="N1202" s="2">
        <v>23</v>
      </c>
      <c r="O1202" s="2">
        <v>51</v>
      </c>
      <c r="P1202" s="2">
        <v>33</v>
      </c>
      <c r="Q1202" s="2">
        <v>71</v>
      </c>
      <c r="R1202" s="2">
        <v>9</v>
      </c>
      <c r="S1202" s="2" t="s">
        <v>31</v>
      </c>
      <c r="T1202" s="5">
        <f t="shared" si="126"/>
        <v>369</v>
      </c>
      <c r="U1202" s="4">
        <f t="shared" si="127"/>
        <v>0.1679183850662036</v>
      </c>
      <c r="V1202" s="4">
        <f t="shared" si="128"/>
        <v>0.1679183850662036</v>
      </c>
      <c r="W1202">
        <f t="shared" si="129"/>
        <v>15</v>
      </c>
      <c r="X1202" t="str">
        <f t="shared" si="130"/>
        <v>Friday</v>
      </c>
      <c r="Y1202" s="5" t="str">
        <f t="shared" si="131"/>
        <v>Apr</v>
      </c>
      <c r="Z1202" s="5" t="str">
        <f t="shared" si="132"/>
        <v>6-10</v>
      </c>
    </row>
    <row r="1203" spans="1:26" x14ac:dyDescent="0.25">
      <c r="A1203" s="2" t="s">
        <v>1236</v>
      </c>
      <c r="B1203" s="2" t="s">
        <v>26</v>
      </c>
      <c r="C1203" s="1">
        <v>45751</v>
      </c>
      <c r="D1203" s="3">
        <v>0.7680555555555556</v>
      </c>
      <c r="E1203" s="2" t="s">
        <v>19</v>
      </c>
      <c r="F1203" s="2" t="s">
        <v>30</v>
      </c>
      <c r="G1203" s="2">
        <v>46069</v>
      </c>
      <c r="H1203" s="2">
        <v>14</v>
      </c>
      <c r="I1203" s="2">
        <v>206</v>
      </c>
      <c r="J1203" s="2">
        <v>21004</v>
      </c>
      <c r="K1203" s="2">
        <v>14849</v>
      </c>
      <c r="L1203" s="2">
        <v>698</v>
      </c>
      <c r="M1203" s="2">
        <v>84</v>
      </c>
      <c r="N1203" s="2">
        <v>117</v>
      </c>
      <c r="O1203" s="2">
        <v>454</v>
      </c>
      <c r="P1203" s="2">
        <v>145</v>
      </c>
      <c r="Q1203" s="2">
        <v>146</v>
      </c>
      <c r="R1203" s="2">
        <v>41</v>
      </c>
      <c r="S1203" s="2" t="s">
        <v>31</v>
      </c>
      <c r="T1203" s="5">
        <f t="shared" si="126"/>
        <v>1353</v>
      </c>
      <c r="U1203" s="4">
        <f t="shared" si="127"/>
        <v>0.32232086652629749</v>
      </c>
      <c r="V1203" s="4">
        <f t="shared" si="128"/>
        <v>0.32232086652629749</v>
      </c>
      <c r="W1203">
        <f t="shared" si="129"/>
        <v>18</v>
      </c>
      <c r="X1203" t="str">
        <f t="shared" si="130"/>
        <v>Friday</v>
      </c>
      <c r="Y1203" s="5" t="str">
        <f t="shared" si="131"/>
        <v>Apr</v>
      </c>
      <c r="Z1203" s="5" t="str">
        <f t="shared" si="132"/>
        <v>11+</v>
      </c>
    </row>
    <row r="1204" spans="1:26" x14ac:dyDescent="0.25">
      <c r="A1204" s="2" t="s">
        <v>1237</v>
      </c>
      <c r="B1204" s="2" t="s">
        <v>26</v>
      </c>
      <c r="C1204" s="1">
        <v>45751</v>
      </c>
      <c r="D1204" s="3">
        <v>0.77638888888888891</v>
      </c>
      <c r="E1204" s="2" t="s">
        <v>16</v>
      </c>
      <c r="F1204" s="2" t="s">
        <v>18</v>
      </c>
      <c r="G1204" s="2">
        <v>46135</v>
      </c>
      <c r="H1204" s="2">
        <v>9</v>
      </c>
      <c r="I1204" s="2">
        <v>145</v>
      </c>
      <c r="J1204" s="2">
        <v>7612</v>
      </c>
      <c r="K1204" s="2">
        <v>6285</v>
      </c>
      <c r="L1204" s="2">
        <v>326</v>
      </c>
      <c r="M1204" s="2">
        <v>23</v>
      </c>
      <c r="N1204" s="2">
        <v>23</v>
      </c>
      <c r="O1204" s="2">
        <v>38</v>
      </c>
      <c r="P1204" s="2">
        <v>56</v>
      </c>
      <c r="Q1204" s="2">
        <v>133</v>
      </c>
      <c r="R1204" s="2">
        <v>10</v>
      </c>
      <c r="S1204" s="2" t="s">
        <v>31</v>
      </c>
      <c r="T1204" s="5">
        <f t="shared" si="126"/>
        <v>410</v>
      </c>
      <c r="U1204" s="4">
        <f t="shared" si="127"/>
        <v>0.13623062750623172</v>
      </c>
      <c r="V1204" s="4">
        <f t="shared" si="128"/>
        <v>0.13623062750623172</v>
      </c>
      <c r="W1204">
        <f t="shared" si="129"/>
        <v>18</v>
      </c>
      <c r="X1204" t="str">
        <f t="shared" si="130"/>
        <v>Friday</v>
      </c>
      <c r="Y1204" s="5" t="str">
        <f t="shared" si="131"/>
        <v>Apr</v>
      </c>
      <c r="Z1204" s="5" t="str">
        <f t="shared" si="132"/>
        <v>6-10</v>
      </c>
    </row>
    <row r="1205" spans="1:26" x14ac:dyDescent="0.25">
      <c r="A1205" s="2" t="s">
        <v>1238</v>
      </c>
      <c r="B1205" s="2" t="s">
        <v>26</v>
      </c>
      <c r="C1205" s="1">
        <v>45751</v>
      </c>
      <c r="D1205" s="3">
        <v>0.78194444444444444</v>
      </c>
      <c r="E1205" s="2" t="s">
        <v>16</v>
      </c>
      <c r="F1205" s="2" t="s">
        <v>46</v>
      </c>
      <c r="G1205" s="2">
        <v>46171</v>
      </c>
      <c r="H1205" s="2">
        <v>8</v>
      </c>
      <c r="I1205" s="2">
        <v>128</v>
      </c>
      <c r="J1205" s="2">
        <v>9457</v>
      </c>
      <c r="K1205" s="2">
        <v>6583</v>
      </c>
      <c r="L1205" s="2">
        <v>250</v>
      </c>
      <c r="M1205" s="2">
        <v>26</v>
      </c>
      <c r="N1205" s="2">
        <v>14</v>
      </c>
      <c r="O1205" s="2">
        <v>26</v>
      </c>
      <c r="P1205" s="2">
        <v>44</v>
      </c>
      <c r="Q1205" s="2">
        <v>68</v>
      </c>
      <c r="R1205" s="2">
        <v>13</v>
      </c>
      <c r="S1205" s="2" t="s">
        <v>31</v>
      </c>
      <c r="T1205" s="5">
        <f t="shared" si="126"/>
        <v>316</v>
      </c>
      <c r="U1205" s="4">
        <f t="shared" si="127"/>
        <v>0.14257867492581924</v>
      </c>
      <c r="V1205" s="4">
        <f t="shared" si="128"/>
        <v>0.14257867492581924</v>
      </c>
      <c r="W1205">
        <f t="shared" si="129"/>
        <v>18</v>
      </c>
      <c r="X1205" t="str">
        <f t="shared" si="130"/>
        <v>Friday</v>
      </c>
      <c r="Y1205" s="5" t="str">
        <f t="shared" si="131"/>
        <v>Apr</v>
      </c>
      <c r="Z1205" s="5" t="str">
        <f t="shared" si="132"/>
        <v>6-10</v>
      </c>
    </row>
    <row r="1206" spans="1:26" x14ac:dyDescent="0.25">
      <c r="A1206" s="2" t="s">
        <v>1239</v>
      </c>
      <c r="B1206" s="2" t="s">
        <v>26</v>
      </c>
      <c r="C1206" s="1">
        <v>45751</v>
      </c>
      <c r="D1206" s="3">
        <v>0.79513888888888884</v>
      </c>
      <c r="E1206" s="2" t="s">
        <v>15</v>
      </c>
      <c r="F1206" s="2" t="s">
        <v>36</v>
      </c>
      <c r="G1206" s="2">
        <v>46110</v>
      </c>
      <c r="H1206" s="2">
        <v>5</v>
      </c>
      <c r="I1206" s="2">
        <v>86</v>
      </c>
      <c r="J1206" s="2">
        <v>38362</v>
      </c>
      <c r="K1206" s="2">
        <v>32712</v>
      </c>
      <c r="L1206" s="2">
        <v>816</v>
      </c>
      <c r="M1206" s="2">
        <v>93</v>
      </c>
      <c r="N1206" s="2">
        <v>183</v>
      </c>
      <c r="O1206" s="2">
        <v>105</v>
      </c>
      <c r="P1206" s="2">
        <v>208</v>
      </c>
      <c r="Q1206" s="2">
        <v>773</v>
      </c>
      <c r="R1206" s="2">
        <v>79</v>
      </c>
      <c r="S1206" s="2" t="s">
        <v>31</v>
      </c>
      <c r="T1206" s="5">
        <f t="shared" si="126"/>
        <v>1197</v>
      </c>
      <c r="U1206" s="4">
        <f t="shared" si="127"/>
        <v>0.7094339622641509</v>
      </c>
      <c r="V1206" s="4">
        <f t="shared" si="128"/>
        <v>0.7094339622641509</v>
      </c>
      <c r="W1206">
        <f t="shared" si="129"/>
        <v>19</v>
      </c>
      <c r="X1206" t="str">
        <f t="shared" si="130"/>
        <v>Friday</v>
      </c>
      <c r="Y1206" s="5" t="str">
        <f t="shared" si="131"/>
        <v>Apr</v>
      </c>
      <c r="Z1206" s="5" t="str">
        <f t="shared" si="132"/>
        <v>3-5</v>
      </c>
    </row>
    <row r="1207" spans="1:26" x14ac:dyDescent="0.25">
      <c r="A1207" s="2" t="s">
        <v>1240</v>
      </c>
      <c r="B1207" s="2" t="s">
        <v>26</v>
      </c>
      <c r="C1207" s="1">
        <v>45751</v>
      </c>
      <c r="D1207" s="3">
        <v>0.80208333333333337</v>
      </c>
      <c r="E1207" s="2" t="s">
        <v>16</v>
      </c>
      <c r="F1207" s="2" t="s">
        <v>46</v>
      </c>
      <c r="G1207" s="2">
        <v>46165</v>
      </c>
      <c r="H1207" s="2">
        <v>9</v>
      </c>
      <c r="I1207" s="2">
        <v>126</v>
      </c>
      <c r="J1207" s="2">
        <v>11406</v>
      </c>
      <c r="K1207" s="2">
        <v>10403</v>
      </c>
      <c r="L1207" s="2">
        <v>375</v>
      </c>
      <c r="M1207" s="2">
        <v>32</v>
      </c>
      <c r="N1207" s="2">
        <v>27</v>
      </c>
      <c r="O1207" s="2">
        <v>49</v>
      </c>
      <c r="P1207" s="2">
        <v>42</v>
      </c>
      <c r="Q1207" s="2">
        <v>104</v>
      </c>
      <c r="R1207" s="2">
        <v>17</v>
      </c>
      <c r="S1207" s="2" t="s">
        <v>31</v>
      </c>
      <c r="T1207" s="5">
        <f t="shared" si="126"/>
        <v>483</v>
      </c>
      <c r="U1207" s="4">
        <f t="shared" si="127"/>
        <v>0.2253438752301527</v>
      </c>
      <c r="V1207" s="4">
        <f t="shared" si="128"/>
        <v>0.2253438752301527</v>
      </c>
      <c r="W1207">
        <f t="shared" si="129"/>
        <v>19</v>
      </c>
      <c r="X1207" t="str">
        <f t="shared" si="130"/>
        <v>Friday</v>
      </c>
      <c r="Y1207" s="5" t="str">
        <f t="shared" si="131"/>
        <v>Apr</v>
      </c>
      <c r="Z1207" s="5" t="str">
        <f t="shared" si="132"/>
        <v>6-10</v>
      </c>
    </row>
    <row r="1208" spans="1:26" x14ac:dyDescent="0.25">
      <c r="A1208" s="2" t="s">
        <v>1241</v>
      </c>
      <c r="B1208" s="2" t="s">
        <v>26</v>
      </c>
      <c r="C1208" s="1">
        <v>45751</v>
      </c>
      <c r="D1208" s="3">
        <v>0.83125000000000004</v>
      </c>
      <c r="E1208" s="2" t="s">
        <v>15</v>
      </c>
      <c r="F1208" s="2" t="s">
        <v>44</v>
      </c>
      <c r="G1208" s="2">
        <v>46238</v>
      </c>
      <c r="H1208" s="2">
        <v>9</v>
      </c>
      <c r="I1208" s="2">
        <v>52</v>
      </c>
      <c r="J1208" s="2">
        <v>35363</v>
      </c>
      <c r="K1208" s="2">
        <v>29980</v>
      </c>
      <c r="L1208" s="2">
        <v>696</v>
      </c>
      <c r="M1208" s="2">
        <v>63</v>
      </c>
      <c r="N1208" s="2">
        <v>139</v>
      </c>
      <c r="O1208" s="2">
        <v>85</v>
      </c>
      <c r="P1208" s="2">
        <v>75</v>
      </c>
      <c r="Q1208" s="2">
        <v>658</v>
      </c>
      <c r="R1208" s="2">
        <v>174</v>
      </c>
      <c r="S1208" s="2" t="s">
        <v>28</v>
      </c>
      <c r="T1208" s="5">
        <f t="shared" si="126"/>
        <v>983</v>
      </c>
      <c r="U1208" s="4">
        <f t="shared" si="127"/>
        <v>0.64838444569401787</v>
      </c>
      <c r="V1208" s="4">
        <f t="shared" si="128"/>
        <v>0.64838444569401787</v>
      </c>
      <c r="W1208">
        <f t="shared" si="129"/>
        <v>19</v>
      </c>
      <c r="X1208" t="str">
        <f t="shared" si="130"/>
        <v>Friday</v>
      </c>
      <c r="Y1208" s="5" t="str">
        <f t="shared" si="131"/>
        <v>Apr</v>
      </c>
      <c r="Z1208" s="5" t="str">
        <f t="shared" si="132"/>
        <v>6-10</v>
      </c>
    </row>
    <row r="1209" spans="1:26" x14ac:dyDescent="0.25">
      <c r="A1209" s="2" t="s">
        <v>1242</v>
      </c>
      <c r="B1209" s="2" t="s">
        <v>26</v>
      </c>
      <c r="C1209" s="1">
        <v>45751</v>
      </c>
      <c r="D1209" s="3">
        <v>0.84583333333333333</v>
      </c>
      <c r="E1209" s="2" t="s">
        <v>15</v>
      </c>
      <c r="F1209" s="2" t="s">
        <v>18</v>
      </c>
      <c r="G1209" s="2">
        <v>46263</v>
      </c>
      <c r="H1209" s="2">
        <v>5</v>
      </c>
      <c r="I1209" s="2">
        <v>150</v>
      </c>
      <c r="J1209" s="2">
        <v>22798</v>
      </c>
      <c r="K1209" s="2">
        <v>18236</v>
      </c>
      <c r="L1209" s="2">
        <v>824</v>
      </c>
      <c r="M1209" s="2">
        <v>103</v>
      </c>
      <c r="N1209" s="2">
        <v>204</v>
      </c>
      <c r="O1209" s="2">
        <v>132</v>
      </c>
      <c r="P1209" s="2">
        <v>91</v>
      </c>
      <c r="Q1209" s="2">
        <v>431</v>
      </c>
      <c r="R1209" s="2">
        <v>119</v>
      </c>
      <c r="S1209" s="2" t="s">
        <v>31</v>
      </c>
      <c r="T1209" s="5">
        <f t="shared" si="126"/>
        <v>1263</v>
      </c>
      <c r="U1209" s="4">
        <f t="shared" si="127"/>
        <v>0.39418109504355531</v>
      </c>
      <c r="V1209" s="4">
        <f t="shared" si="128"/>
        <v>0.39418109504355531</v>
      </c>
      <c r="W1209">
        <f t="shared" si="129"/>
        <v>20</v>
      </c>
      <c r="X1209" t="str">
        <f t="shared" si="130"/>
        <v>Friday</v>
      </c>
      <c r="Y1209" s="5" t="str">
        <f t="shared" si="131"/>
        <v>Apr</v>
      </c>
      <c r="Z1209" s="5" t="str">
        <f t="shared" si="132"/>
        <v>3-5</v>
      </c>
    </row>
    <row r="1210" spans="1:26" x14ac:dyDescent="0.25">
      <c r="A1210" s="2" t="s">
        <v>1243</v>
      </c>
      <c r="B1210" s="2" t="s">
        <v>26</v>
      </c>
      <c r="C1210" s="1">
        <v>45751</v>
      </c>
      <c r="D1210" s="3">
        <v>0.85902777777777772</v>
      </c>
      <c r="E1210" s="2" t="s">
        <v>15</v>
      </c>
      <c r="F1210" s="2" t="s">
        <v>44</v>
      </c>
      <c r="G1210" s="2">
        <v>46169</v>
      </c>
      <c r="H1210" s="2">
        <v>9</v>
      </c>
      <c r="I1210" s="2">
        <v>119</v>
      </c>
      <c r="J1210" s="2">
        <v>25496</v>
      </c>
      <c r="K1210" s="2">
        <v>22400</v>
      </c>
      <c r="L1210" s="2">
        <v>493</v>
      </c>
      <c r="M1210" s="2">
        <v>47</v>
      </c>
      <c r="N1210" s="2">
        <v>113</v>
      </c>
      <c r="O1210" s="2">
        <v>53</v>
      </c>
      <c r="P1210" s="2">
        <v>173</v>
      </c>
      <c r="Q1210" s="2">
        <v>757</v>
      </c>
      <c r="R1210" s="2">
        <v>95</v>
      </c>
      <c r="S1210" s="2" t="s">
        <v>31</v>
      </c>
      <c r="T1210" s="5">
        <f t="shared" si="126"/>
        <v>706</v>
      </c>
      <c r="U1210" s="4">
        <f t="shared" si="127"/>
        <v>0.48517403452533087</v>
      </c>
      <c r="V1210" s="4">
        <f t="shared" si="128"/>
        <v>0.48517403452533087</v>
      </c>
      <c r="W1210">
        <f t="shared" si="129"/>
        <v>20</v>
      </c>
      <c r="X1210" t="str">
        <f t="shared" si="130"/>
        <v>Friday</v>
      </c>
      <c r="Y1210" s="5" t="str">
        <f t="shared" si="131"/>
        <v>Apr</v>
      </c>
      <c r="Z1210" s="5" t="str">
        <f t="shared" si="132"/>
        <v>6-10</v>
      </c>
    </row>
    <row r="1211" spans="1:26" x14ac:dyDescent="0.25">
      <c r="A1211" s="2" t="s">
        <v>1244</v>
      </c>
      <c r="B1211" s="2" t="s">
        <v>26</v>
      </c>
      <c r="C1211" s="1">
        <v>45751</v>
      </c>
      <c r="D1211" s="3">
        <v>0.87430555555555556</v>
      </c>
      <c r="E1211" s="2" t="s">
        <v>19</v>
      </c>
      <c r="F1211" s="2" t="s">
        <v>44</v>
      </c>
      <c r="G1211" s="2">
        <v>45918</v>
      </c>
      <c r="H1211" s="2">
        <v>9</v>
      </c>
      <c r="I1211" s="2">
        <v>161</v>
      </c>
      <c r="J1211" s="2">
        <v>10170</v>
      </c>
      <c r="K1211" s="2">
        <v>7839</v>
      </c>
      <c r="L1211" s="2">
        <v>377</v>
      </c>
      <c r="M1211" s="2">
        <v>37</v>
      </c>
      <c r="N1211" s="2">
        <v>53</v>
      </c>
      <c r="O1211" s="2">
        <v>186</v>
      </c>
      <c r="P1211" s="2">
        <v>32</v>
      </c>
      <c r="Q1211" s="2">
        <v>189</v>
      </c>
      <c r="R1211" s="2">
        <v>20</v>
      </c>
      <c r="S1211" s="2" t="s">
        <v>31</v>
      </c>
      <c r="T1211" s="5">
        <f t="shared" si="126"/>
        <v>653</v>
      </c>
      <c r="U1211" s="4">
        <f t="shared" si="127"/>
        <v>0.1707173657389259</v>
      </c>
      <c r="V1211" s="4">
        <f t="shared" si="128"/>
        <v>0.1707173657389259</v>
      </c>
      <c r="W1211">
        <f t="shared" si="129"/>
        <v>20</v>
      </c>
      <c r="X1211" t="str">
        <f t="shared" si="130"/>
        <v>Friday</v>
      </c>
      <c r="Y1211" s="5" t="str">
        <f t="shared" si="131"/>
        <v>Apr</v>
      </c>
      <c r="Z1211" s="5" t="str">
        <f t="shared" si="132"/>
        <v>6-10</v>
      </c>
    </row>
    <row r="1212" spans="1:26" x14ac:dyDescent="0.25">
      <c r="A1212" s="2" t="s">
        <v>1245</v>
      </c>
      <c r="B1212" s="2" t="s">
        <v>26</v>
      </c>
      <c r="C1212" s="1">
        <v>45751</v>
      </c>
      <c r="D1212" s="3">
        <v>0.89236111111111116</v>
      </c>
      <c r="E1212" s="2" t="s">
        <v>17</v>
      </c>
      <c r="F1212" s="2" t="s">
        <v>46</v>
      </c>
      <c r="G1212" s="2">
        <v>46267</v>
      </c>
      <c r="H1212" s="2">
        <v>9</v>
      </c>
      <c r="I1212" s="2">
        <v>47</v>
      </c>
      <c r="J1212" s="2">
        <v>8990</v>
      </c>
      <c r="K1212" s="2">
        <v>6468</v>
      </c>
      <c r="L1212" s="2">
        <v>82</v>
      </c>
      <c r="M1212" s="2">
        <v>14</v>
      </c>
      <c r="N1212" s="2">
        <v>13</v>
      </c>
      <c r="O1212" s="2">
        <v>0</v>
      </c>
      <c r="P1212" s="2">
        <v>101</v>
      </c>
      <c r="Q1212" s="2">
        <v>94</v>
      </c>
      <c r="R1212" s="2">
        <v>2</v>
      </c>
      <c r="S1212" s="2" t="s">
        <v>31</v>
      </c>
      <c r="T1212" s="5">
        <f t="shared" si="126"/>
        <v>109</v>
      </c>
      <c r="U1212" s="4">
        <f t="shared" si="127"/>
        <v>0.13979726370847473</v>
      </c>
      <c r="V1212" s="4">
        <f t="shared" si="128"/>
        <v>0.13979726370847473</v>
      </c>
      <c r="W1212">
        <f t="shared" si="129"/>
        <v>21</v>
      </c>
      <c r="X1212" t="str">
        <f t="shared" si="130"/>
        <v>Friday</v>
      </c>
      <c r="Y1212" s="5" t="str">
        <f t="shared" si="131"/>
        <v>Apr</v>
      </c>
      <c r="Z1212" s="5" t="str">
        <f t="shared" si="132"/>
        <v>6-10</v>
      </c>
    </row>
    <row r="1213" spans="1:26" x14ac:dyDescent="0.25">
      <c r="A1213" s="2" t="s">
        <v>1246</v>
      </c>
      <c r="B1213" s="2" t="s">
        <v>26</v>
      </c>
      <c r="C1213" s="1">
        <v>45751</v>
      </c>
      <c r="D1213" s="3">
        <v>0.95208333333333328</v>
      </c>
      <c r="E1213" s="2" t="s">
        <v>16</v>
      </c>
      <c r="F1213" s="2" t="s">
        <v>46</v>
      </c>
      <c r="G1213" s="2">
        <v>46139</v>
      </c>
      <c r="H1213" s="2">
        <v>12</v>
      </c>
      <c r="I1213" s="2">
        <v>122</v>
      </c>
      <c r="J1213" s="2">
        <v>12150</v>
      </c>
      <c r="K1213" s="2">
        <v>8985</v>
      </c>
      <c r="L1213" s="2">
        <v>298</v>
      </c>
      <c r="M1213" s="2">
        <v>27</v>
      </c>
      <c r="N1213" s="2">
        <v>15</v>
      </c>
      <c r="O1213" s="2">
        <v>37</v>
      </c>
      <c r="P1213" s="2">
        <v>20</v>
      </c>
      <c r="Q1213" s="2">
        <v>121</v>
      </c>
      <c r="R1213" s="2">
        <v>13</v>
      </c>
      <c r="S1213" s="2" t="s">
        <v>31</v>
      </c>
      <c r="T1213" s="5">
        <f t="shared" si="126"/>
        <v>377</v>
      </c>
      <c r="U1213" s="4">
        <f t="shared" si="127"/>
        <v>0.19473764060772883</v>
      </c>
      <c r="V1213" s="4">
        <f t="shared" si="128"/>
        <v>0.19473764060772883</v>
      </c>
      <c r="W1213">
        <f t="shared" si="129"/>
        <v>22</v>
      </c>
      <c r="X1213" t="str">
        <f t="shared" si="130"/>
        <v>Friday</v>
      </c>
      <c r="Y1213" s="5" t="str">
        <f t="shared" si="131"/>
        <v>Apr</v>
      </c>
      <c r="Z1213" s="5" t="str">
        <f t="shared" si="132"/>
        <v>11+</v>
      </c>
    </row>
    <row r="1214" spans="1:26" x14ac:dyDescent="0.25">
      <c r="A1214" s="2" t="s">
        <v>1247</v>
      </c>
      <c r="B1214" s="2" t="s">
        <v>26</v>
      </c>
      <c r="C1214" s="1">
        <v>45751</v>
      </c>
      <c r="D1214" s="3">
        <v>0.98124999999999996</v>
      </c>
      <c r="E1214" s="2" t="s">
        <v>16</v>
      </c>
      <c r="F1214" s="2" t="s">
        <v>36</v>
      </c>
      <c r="G1214" s="2">
        <v>46186</v>
      </c>
      <c r="H1214" s="2">
        <v>3</v>
      </c>
      <c r="I1214" s="2">
        <v>237</v>
      </c>
      <c r="J1214" s="2">
        <v>7248</v>
      </c>
      <c r="K1214" s="2">
        <v>6374</v>
      </c>
      <c r="L1214" s="2">
        <v>215</v>
      </c>
      <c r="M1214" s="2">
        <v>17</v>
      </c>
      <c r="N1214" s="2">
        <v>20</v>
      </c>
      <c r="O1214" s="2">
        <v>30</v>
      </c>
      <c r="P1214" s="2">
        <v>50</v>
      </c>
      <c r="Q1214" s="2">
        <v>165</v>
      </c>
      <c r="R1214" s="2">
        <v>6</v>
      </c>
      <c r="S1214" s="2" t="s">
        <v>31</v>
      </c>
      <c r="T1214" s="5">
        <f t="shared" si="126"/>
        <v>282</v>
      </c>
      <c r="U1214" s="4">
        <f t="shared" si="127"/>
        <v>0.1380071883254666</v>
      </c>
      <c r="V1214" s="4">
        <f t="shared" si="128"/>
        <v>0.1380071883254666</v>
      </c>
      <c r="W1214">
        <f t="shared" si="129"/>
        <v>23</v>
      </c>
      <c r="X1214" t="str">
        <f t="shared" si="130"/>
        <v>Friday</v>
      </c>
      <c r="Y1214" s="5" t="str">
        <f t="shared" si="131"/>
        <v>Apr</v>
      </c>
      <c r="Z1214" s="5" t="str">
        <f t="shared" si="132"/>
        <v>3-5</v>
      </c>
    </row>
    <row r="1215" spans="1:26" x14ac:dyDescent="0.25">
      <c r="A1215" s="2" t="s">
        <v>1248</v>
      </c>
      <c r="B1215" s="2" t="s">
        <v>26</v>
      </c>
      <c r="C1215" s="1">
        <v>45752</v>
      </c>
      <c r="D1215" s="3">
        <v>9.3055555555555558E-2</v>
      </c>
      <c r="E1215" s="2" t="s">
        <v>15</v>
      </c>
      <c r="F1215" s="2" t="s">
        <v>49</v>
      </c>
      <c r="G1215" s="2">
        <v>46327</v>
      </c>
      <c r="H1215" s="2">
        <v>8</v>
      </c>
      <c r="I1215" s="2">
        <v>117</v>
      </c>
      <c r="J1215" s="2">
        <v>21976</v>
      </c>
      <c r="K1215" s="2">
        <v>19559</v>
      </c>
      <c r="L1215" s="2">
        <v>665</v>
      </c>
      <c r="M1215" s="2">
        <v>60</v>
      </c>
      <c r="N1215" s="2">
        <v>135</v>
      </c>
      <c r="O1215" s="2">
        <v>94</v>
      </c>
      <c r="P1215" s="2">
        <v>61</v>
      </c>
      <c r="Q1215" s="2">
        <v>542</v>
      </c>
      <c r="R1215" s="2">
        <v>75</v>
      </c>
      <c r="S1215" s="2" t="s">
        <v>31</v>
      </c>
      <c r="T1215" s="5">
        <f t="shared" si="126"/>
        <v>954</v>
      </c>
      <c r="U1215" s="4">
        <f t="shared" si="127"/>
        <v>0.42219440067347336</v>
      </c>
      <c r="V1215" s="4">
        <f t="shared" si="128"/>
        <v>0.42219440067347336</v>
      </c>
      <c r="W1215">
        <f t="shared" si="129"/>
        <v>2</v>
      </c>
      <c r="X1215" t="str">
        <f t="shared" si="130"/>
        <v>Saturday</v>
      </c>
      <c r="Y1215" s="5" t="str">
        <f t="shared" si="131"/>
        <v>Apr</v>
      </c>
      <c r="Z1215" s="5" t="str">
        <f t="shared" si="132"/>
        <v>6-10</v>
      </c>
    </row>
    <row r="1216" spans="1:26" x14ac:dyDescent="0.25">
      <c r="A1216" s="2" t="s">
        <v>1249</v>
      </c>
      <c r="B1216" s="2" t="s">
        <v>26</v>
      </c>
      <c r="C1216" s="1">
        <v>45752</v>
      </c>
      <c r="D1216" s="3">
        <v>0.27013888888888887</v>
      </c>
      <c r="E1216" s="2" t="s">
        <v>16</v>
      </c>
      <c r="F1216" s="2" t="s">
        <v>36</v>
      </c>
      <c r="G1216" s="2">
        <v>46318</v>
      </c>
      <c r="H1216" s="2">
        <v>7</v>
      </c>
      <c r="I1216" s="2">
        <v>191</v>
      </c>
      <c r="J1216" s="2">
        <v>7095</v>
      </c>
      <c r="K1216" s="2">
        <v>5503</v>
      </c>
      <c r="L1216" s="2">
        <v>164</v>
      </c>
      <c r="M1216" s="2">
        <v>16</v>
      </c>
      <c r="N1216" s="2">
        <v>8</v>
      </c>
      <c r="O1216" s="2">
        <v>20</v>
      </c>
      <c r="P1216" s="2">
        <v>13</v>
      </c>
      <c r="Q1216" s="2">
        <v>53</v>
      </c>
      <c r="R1216" s="2">
        <v>9</v>
      </c>
      <c r="S1216" s="2" t="s">
        <v>31</v>
      </c>
      <c r="T1216" s="5">
        <f t="shared" si="126"/>
        <v>208</v>
      </c>
      <c r="U1216" s="4">
        <f t="shared" si="127"/>
        <v>0.11880910229284511</v>
      </c>
      <c r="V1216" s="4">
        <f t="shared" si="128"/>
        <v>0.11880910229284511</v>
      </c>
      <c r="W1216">
        <f t="shared" si="129"/>
        <v>6</v>
      </c>
      <c r="X1216" t="str">
        <f t="shared" si="130"/>
        <v>Saturday</v>
      </c>
      <c r="Y1216" s="5" t="str">
        <f t="shared" si="131"/>
        <v>Apr</v>
      </c>
      <c r="Z1216" s="5" t="str">
        <f t="shared" si="132"/>
        <v>6-10</v>
      </c>
    </row>
    <row r="1217" spans="1:26" x14ac:dyDescent="0.25">
      <c r="A1217" s="2" t="s">
        <v>1250</v>
      </c>
      <c r="B1217" s="2" t="s">
        <v>26</v>
      </c>
      <c r="C1217" s="1">
        <v>45752</v>
      </c>
      <c r="D1217" s="3">
        <v>0.32083333333333336</v>
      </c>
      <c r="E1217" s="2" t="s">
        <v>15</v>
      </c>
      <c r="F1217" s="2" t="s">
        <v>36</v>
      </c>
      <c r="G1217" s="2">
        <v>46141</v>
      </c>
      <c r="H1217" s="2">
        <v>9</v>
      </c>
      <c r="I1217" s="2">
        <v>118</v>
      </c>
      <c r="J1217" s="2">
        <v>60031</v>
      </c>
      <c r="K1217" s="2">
        <v>47708</v>
      </c>
      <c r="L1217" s="2">
        <v>1474</v>
      </c>
      <c r="M1217" s="2">
        <v>118</v>
      </c>
      <c r="N1217" s="2">
        <v>335</v>
      </c>
      <c r="O1217" s="2">
        <v>187</v>
      </c>
      <c r="P1217" s="2">
        <v>287</v>
      </c>
      <c r="Q1217" s="2">
        <v>983</v>
      </c>
      <c r="R1217" s="2">
        <v>181</v>
      </c>
      <c r="S1217" s="2" t="s">
        <v>31</v>
      </c>
      <c r="T1217" s="5">
        <f t="shared" si="126"/>
        <v>2114</v>
      </c>
      <c r="U1217" s="4">
        <f t="shared" si="127"/>
        <v>1.0339611191781712</v>
      </c>
      <c r="V1217" s="4">
        <f t="shared" si="128"/>
        <v>1.0339611191781712</v>
      </c>
      <c r="W1217">
        <f t="shared" si="129"/>
        <v>7</v>
      </c>
      <c r="X1217" t="str">
        <f t="shared" si="130"/>
        <v>Saturday</v>
      </c>
      <c r="Y1217" s="5" t="str">
        <f t="shared" si="131"/>
        <v>Apr</v>
      </c>
      <c r="Z1217" s="5" t="str">
        <f t="shared" si="132"/>
        <v>6-10</v>
      </c>
    </row>
    <row r="1218" spans="1:26" x14ac:dyDescent="0.25">
      <c r="A1218" s="2" t="s">
        <v>1251</v>
      </c>
      <c r="B1218" s="2" t="s">
        <v>26</v>
      </c>
      <c r="C1218" s="1">
        <v>45752</v>
      </c>
      <c r="D1218" s="3">
        <v>0.3972222222222222</v>
      </c>
      <c r="E1218" s="2" t="s">
        <v>15</v>
      </c>
      <c r="F1218" s="2" t="s">
        <v>49</v>
      </c>
      <c r="G1218" s="2">
        <v>46194</v>
      </c>
      <c r="H1218" s="2">
        <v>9</v>
      </c>
      <c r="I1218" s="2">
        <v>57</v>
      </c>
      <c r="J1218" s="2">
        <v>18905</v>
      </c>
      <c r="K1218" s="2">
        <v>16917</v>
      </c>
      <c r="L1218" s="2">
        <v>513</v>
      </c>
      <c r="M1218" s="2">
        <v>90</v>
      </c>
      <c r="N1218" s="2">
        <v>100</v>
      </c>
      <c r="O1218" s="2">
        <v>68</v>
      </c>
      <c r="P1218" s="2">
        <v>44</v>
      </c>
      <c r="Q1218" s="2">
        <v>314</v>
      </c>
      <c r="R1218" s="2">
        <v>59</v>
      </c>
      <c r="S1218" s="2" t="s">
        <v>31</v>
      </c>
      <c r="T1218" s="5">
        <f t="shared" ref="T1218:T1281" si="133">SUM(L1218:O1218)</f>
        <v>771</v>
      </c>
      <c r="U1218" s="4">
        <f t="shared" ref="U1218:U1281" si="134">K1218/G1218</f>
        <v>0.36621639173918691</v>
      </c>
      <c r="V1218" s="4">
        <f t="shared" ref="V1218:V1281" si="135">K1218/G1218</f>
        <v>0.36621639173918691</v>
      </c>
      <c r="W1218">
        <f t="shared" ref="W1218:W1281" si="136">HOUR(D1218)</f>
        <v>9</v>
      </c>
      <c r="X1218" t="str">
        <f t="shared" ref="X1218:X1281" si="137">TEXT(C1218,"dddd")</f>
        <v>Saturday</v>
      </c>
      <c r="Y1218" s="5" t="str">
        <f t="shared" ref="Y1218:Y1281" si="138">TEXT(C1218,"mmm")</f>
        <v>Apr</v>
      </c>
      <c r="Z1218" s="5" t="str">
        <f t="shared" ref="Z1218:Z1281" si="139">IF(H1218&lt;=2,"0-2",IF(H1218&lt;=5,"3-5",IF(H1218&lt;=10,"6-10","11+")))</f>
        <v>6-10</v>
      </c>
    </row>
    <row r="1219" spans="1:26" x14ac:dyDescent="0.25">
      <c r="A1219" s="2" t="s">
        <v>1252</v>
      </c>
      <c r="B1219" s="2" t="s">
        <v>26</v>
      </c>
      <c r="C1219" s="1">
        <v>45752</v>
      </c>
      <c r="D1219" s="3">
        <v>0.50208333333333333</v>
      </c>
      <c r="E1219" s="2" t="s">
        <v>19</v>
      </c>
      <c r="F1219" s="2" t="s">
        <v>49</v>
      </c>
      <c r="G1219" s="2">
        <v>46371</v>
      </c>
      <c r="H1219" s="2">
        <v>11</v>
      </c>
      <c r="I1219" s="2">
        <v>374</v>
      </c>
      <c r="J1219" s="2">
        <v>32313</v>
      </c>
      <c r="K1219" s="2">
        <v>25888</v>
      </c>
      <c r="L1219" s="2">
        <v>1268</v>
      </c>
      <c r="M1219" s="2">
        <v>132</v>
      </c>
      <c r="N1219" s="2">
        <v>189</v>
      </c>
      <c r="O1219" s="2">
        <v>560</v>
      </c>
      <c r="P1219" s="2">
        <v>237</v>
      </c>
      <c r="Q1219" s="2">
        <v>288</v>
      </c>
      <c r="R1219" s="2">
        <v>85</v>
      </c>
      <c r="S1219" s="2" t="s">
        <v>28</v>
      </c>
      <c r="T1219" s="5">
        <f t="shared" si="133"/>
        <v>2149</v>
      </c>
      <c r="U1219" s="4">
        <f t="shared" si="134"/>
        <v>0.55827995945741948</v>
      </c>
      <c r="V1219" s="4">
        <f t="shared" si="135"/>
        <v>0.55827995945741948</v>
      </c>
      <c r="W1219">
        <f t="shared" si="136"/>
        <v>12</v>
      </c>
      <c r="X1219" t="str">
        <f t="shared" si="137"/>
        <v>Saturday</v>
      </c>
      <c r="Y1219" s="5" t="str">
        <f t="shared" si="138"/>
        <v>Apr</v>
      </c>
      <c r="Z1219" s="5" t="str">
        <f t="shared" si="139"/>
        <v>11+</v>
      </c>
    </row>
    <row r="1220" spans="1:26" x14ac:dyDescent="0.25">
      <c r="A1220" s="2" t="s">
        <v>1253</v>
      </c>
      <c r="B1220" s="2" t="s">
        <v>26</v>
      </c>
      <c r="C1220" s="1">
        <v>45752</v>
      </c>
      <c r="D1220" s="3">
        <v>0.51944444444444449</v>
      </c>
      <c r="E1220" s="2" t="s">
        <v>19</v>
      </c>
      <c r="F1220" s="2" t="s">
        <v>18</v>
      </c>
      <c r="G1220" s="2">
        <v>46191</v>
      </c>
      <c r="H1220" s="2">
        <v>8</v>
      </c>
      <c r="I1220" s="2">
        <v>422</v>
      </c>
      <c r="J1220" s="2">
        <v>47343</v>
      </c>
      <c r="K1220" s="2">
        <v>34771</v>
      </c>
      <c r="L1220" s="2">
        <v>1465</v>
      </c>
      <c r="M1220" s="2">
        <v>209</v>
      </c>
      <c r="N1220" s="2">
        <v>154</v>
      </c>
      <c r="O1220" s="2">
        <v>709</v>
      </c>
      <c r="P1220" s="2">
        <v>119</v>
      </c>
      <c r="Q1220" s="2">
        <v>873</v>
      </c>
      <c r="R1220" s="2">
        <v>112</v>
      </c>
      <c r="S1220" s="2" t="s">
        <v>28</v>
      </c>
      <c r="T1220" s="5">
        <f t="shared" si="133"/>
        <v>2537</v>
      </c>
      <c r="U1220" s="4">
        <f t="shared" si="134"/>
        <v>0.7527656902859865</v>
      </c>
      <c r="V1220" s="4">
        <f t="shared" si="135"/>
        <v>0.7527656902859865</v>
      </c>
      <c r="W1220">
        <f t="shared" si="136"/>
        <v>12</v>
      </c>
      <c r="X1220" t="str">
        <f t="shared" si="137"/>
        <v>Saturday</v>
      </c>
      <c r="Y1220" s="5" t="str">
        <f t="shared" si="138"/>
        <v>Apr</v>
      </c>
      <c r="Z1220" s="5" t="str">
        <f t="shared" si="139"/>
        <v>6-10</v>
      </c>
    </row>
    <row r="1221" spans="1:26" x14ac:dyDescent="0.25">
      <c r="A1221" s="2" t="s">
        <v>1254</v>
      </c>
      <c r="B1221" s="2" t="s">
        <v>26</v>
      </c>
      <c r="C1221" s="1">
        <v>45752</v>
      </c>
      <c r="D1221" s="3">
        <v>0.61597222222222225</v>
      </c>
      <c r="E1221" s="2" t="s">
        <v>15</v>
      </c>
      <c r="F1221" s="2" t="s">
        <v>46</v>
      </c>
      <c r="G1221" s="2">
        <v>45973</v>
      </c>
      <c r="H1221" s="2">
        <v>9</v>
      </c>
      <c r="I1221" s="2">
        <v>60</v>
      </c>
      <c r="J1221" s="2">
        <v>19084</v>
      </c>
      <c r="K1221" s="2">
        <v>16909</v>
      </c>
      <c r="L1221" s="2">
        <v>647</v>
      </c>
      <c r="M1221" s="2">
        <v>41</v>
      </c>
      <c r="N1221" s="2">
        <v>96</v>
      </c>
      <c r="O1221" s="2">
        <v>49</v>
      </c>
      <c r="P1221" s="2">
        <v>42</v>
      </c>
      <c r="Q1221" s="2">
        <v>489</v>
      </c>
      <c r="R1221" s="2">
        <v>106</v>
      </c>
      <c r="S1221" s="2" t="s">
        <v>31</v>
      </c>
      <c r="T1221" s="5">
        <f t="shared" si="133"/>
        <v>833</v>
      </c>
      <c r="U1221" s="4">
        <f t="shared" si="134"/>
        <v>0.36780284079785963</v>
      </c>
      <c r="V1221" s="4">
        <f t="shared" si="135"/>
        <v>0.36780284079785963</v>
      </c>
      <c r="W1221">
        <f t="shared" si="136"/>
        <v>14</v>
      </c>
      <c r="X1221" t="str">
        <f t="shared" si="137"/>
        <v>Saturday</v>
      </c>
      <c r="Y1221" s="5" t="str">
        <f t="shared" si="138"/>
        <v>Apr</v>
      </c>
      <c r="Z1221" s="5" t="str">
        <f t="shared" si="139"/>
        <v>6-10</v>
      </c>
    </row>
    <row r="1222" spans="1:26" x14ac:dyDescent="0.25">
      <c r="A1222" s="2" t="s">
        <v>1255</v>
      </c>
      <c r="B1222" s="2" t="s">
        <v>26</v>
      </c>
      <c r="C1222" s="1">
        <v>45752</v>
      </c>
      <c r="D1222" s="3">
        <v>0.65694444444444444</v>
      </c>
      <c r="E1222" s="2" t="s">
        <v>19</v>
      </c>
      <c r="F1222" s="2" t="s">
        <v>27</v>
      </c>
      <c r="G1222" s="2">
        <v>45974</v>
      </c>
      <c r="H1222" s="2">
        <v>5</v>
      </c>
      <c r="I1222" s="2">
        <v>217</v>
      </c>
      <c r="J1222" s="2">
        <v>14428</v>
      </c>
      <c r="K1222" s="2">
        <v>10209</v>
      </c>
      <c r="L1222" s="2">
        <v>462</v>
      </c>
      <c r="M1222" s="2">
        <v>38</v>
      </c>
      <c r="N1222" s="2">
        <v>43</v>
      </c>
      <c r="O1222" s="2">
        <v>172</v>
      </c>
      <c r="P1222" s="2">
        <v>86</v>
      </c>
      <c r="Q1222" s="2">
        <v>290</v>
      </c>
      <c r="R1222" s="2">
        <v>10</v>
      </c>
      <c r="S1222" s="2" t="s">
        <v>31</v>
      </c>
      <c r="T1222" s="5">
        <f t="shared" si="133"/>
        <v>715</v>
      </c>
      <c r="U1222" s="4">
        <f t="shared" si="134"/>
        <v>0.22206029494931917</v>
      </c>
      <c r="V1222" s="4">
        <f t="shared" si="135"/>
        <v>0.22206029494931917</v>
      </c>
      <c r="W1222">
        <f t="shared" si="136"/>
        <v>15</v>
      </c>
      <c r="X1222" t="str">
        <f t="shared" si="137"/>
        <v>Saturday</v>
      </c>
      <c r="Y1222" s="5" t="str">
        <f t="shared" si="138"/>
        <v>Apr</v>
      </c>
      <c r="Z1222" s="5" t="str">
        <f t="shared" si="139"/>
        <v>3-5</v>
      </c>
    </row>
    <row r="1223" spans="1:26" x14ac:dyDescent="0.25">
      <c r="A1223" s="2" t="s">
        <v>1256</v>
      </c>
      <c r="B1223" s="2" t="s">
        <v>26</v>
      </c>
      <c r="C1223" s="1">
        <v>45752</v>
      </c>
      <c r="D1223" s="3">
        <v>0.74027777777777781</v>
      </c>
      <c r="E1223" s="2" t="s">
        <v>15</v>
      </c>
      <c r="F1223" s="2" t="s">
        <v>18</v>
      </c>
      <c r="G1223" s="2">
        <v>46185</v>
      </c>
      <c r="H1223" s="2">
        <v>7</v>
      </c>
      <c r="I1223" s="2">
        <v>152</v>
      </c>
      <c r="J1223" s="2">
        <v>21250</v>
      </c>
      <c r="K1223" s="2">
        <v>16269</v>
      </c>
      <c r="L1223" s="2">
        <v>582</v>
      </c>
      <c r="M1223" s="2">
        <v>67</v>
      </c>
      <c r="N1223" s="2">
        <v>135</v>
      </c>
      <c r="O1223" s="2">
        <v>100</v>
      </c>
      <c r="P1223" s="2">
        <v>52</v>
      </c>
      <c r="Q1223" s="2">
        <v>600</v>
      </c>
      <c r="R1223" s="2">
        <v>106</v>
      </c>
      <c r="S1223" s="2" t="s">
        <v>31</v>
      </c>
      <c r="T1223" s="5">
        <f t="shared" si="133"/>
        <v>884</v>
      </c>
      <c r="U1223" s="4">
        <f t="shared" si="134"/>
        <v>0.35225722637219875</v>
      </c>
      <c r="V1223" s="4">
        <f t="shared" si="135"/>
        <v>0.35225722637219875</v>
      </c>
      <c r="W1223">
        <f t="shared" si="136"/>
        <v>17</v>
      </c>
      <c r="X1223" t="str">
        <f t="shared" si="137"/>
        <v>Saturday</v>
      </c>
      <c r="Y1223" s="5" t="str">
        <f t="shared" si="138"/>
        <v>Apr</v>
      </c>
      <c r="Z1223" s="5" t="str">
        <f t="shared" si="139"/>
        <v>6-10</v>
      </c>
    </row>
    <row r="1224" spans="1:26" x14ac:dyDescent="0.25">
      <c r="A1224" s="2" t="s">
        <v>1257</v>
      </c>
      <c r="B1224" s="2" t="s">
        <v>26</v>
      </c>
      <c r="C1224" s="1">
        <v>45752</v>
      </c>
      <c r="D1224" s="3">
        <v>0.81597222222222221</v>
      </c>
      <c r="E1224" s="2" t="s">
        <v>17</v>
      </c>
      <c r="F1224" s="2" t="s">
        <v>27</v>
      </c>
      <c r="G1224" s="2">
        <v>46137</v>
      </c>
      <c r="H1224" s="2">
        <v>5</v>
      </c>
      <c r="I1224" s="2">
        <v>62</v>
      </c>
      <c r="J1224" s="2">
        <v>7112</v>
      </c>
      <c r="K1224" s="2">
        <v>5577</v>
      </c>
      <c r="L1224" s="2">
        <v>93</v>
      </c>
      <c r="M1224" s="2">
        <v>9</v>
      </c>
      <c r="N1224" s="2">
        <v>10</v>
      </c>
      <c r="O1224" s="2">
        <v>0</v>
      </c>
      <c r="P1224" s="2">
        <v>64</v>
      </c>
      <c r="Q1224" s="2">
        <v>85</v>
      </c>
      <c r="R1224" s="2">
        <v>4</v>
      </c>
      <c r="S1224" s="2" t="s">
        <v>31</v>
      </c>
      <c r="T1224" s="5">
        <f t="shared" si="133"/>
        <v>112</v>
      </c>
      <c r="U1224" s="4">
        <f t="shared" si="134"/>
        <v>0.12087912087912088</v>
      </c>
      <c r="V1224" s="4">
        <f t="shared" si="135"/>
        <v>0.12087912087912088</v>
      </c>
      <c r="W1224">
        <f t="shared" si="136"/>
        <v>19</v>
      </c>
      <c r="X1224" t="str">
        <f t="shared" si="137"/>
        <v>Saturday</v>
      </c>
      <c r="Y1224" s="5" t="str">
        <f t="shared" si="138"/>
        <v>Apr</v>
      </c>
      <c r="Z1224" s="5" t="str">
        <f t="shared" si="139"/>
        <v>3-5</v>
      </c>
    </row>
    <row r="1225" spans="1:26" x14ac:dyDescent="0.25">
      <c r="A1225" s="2" t="s">
        <v>1258</v>
      </c>
      <c r="B1225" s="2" t="s">
        <v>26</v>
      </c>
      <c r="C1225" s="1">
        <v>45752</v>
      </c>
      <c r="D1225" s="3">
        <v>0.90208333333333335</v>
      </c>
      <c r="E1225" s="2" t="s">
        <v>17</v>
      </c>
      <c r="F1225" s="2" t="s">
        <v>38</v>
      </c>
      <c r="G1225" s="2">
        <v>46206</v>
      </c>
      <c r="H1225" s="2">
        <v>8</v>
      </c>
      <c r="I1225" s="2">
        <v>43</v>
      </c>
      <c r="J1225" s="2">
        <v>4808</v>
      </c>
      <c r="K1225" s="2">
        <v>3431</v>
      </c>
      <c r="L1225" s="2">
        <v>61</v>
      </c>
      <c r="M1225" s="2">
        <v>8</v>
      </c>
      <c r="N1225" s="2">
        <v>10</v>
      </c>
      <c r="O1225" s="2">
        <v>0</v>
      </c>
      <c r="P1225" s="2">
        <v>63</v>
      </c>
      <c r="Q1225" s="2">
        <v>46</v>
      </c>
      <c r="R1225" s="2">
        <v>2</v>
      </c>
      <c r="S1225" s="2" t="s">
        <v>31</v>
      </c>
      <c r="T1225" s="5">
        <f t="shared" si="133"/>
        <v>79</v>
      </c>
      <c r="U1225" s="4">
        <f t="shared" si="134"/>
        <v>7.4254425832143006E-2</v>
      </c>
      <c r="V1225" s="4">
        <f t="shared" si="135"/>
        <v>7.4254425832143006E-2</v>
      </c>
      <c r="W1225">
        <f t="shared" si="136"/>
        <v>21</v>
      </c>
      <c r="X1225" t="str">
        <f t="shared" si="137"/>
        <v>Saturday</v>
      </c>
      <c r="Y1225" s="5" t="str">
        <f t="shared" si="138"/>
        <v>Apr</v>
      </c>
      <c r="Z1225" s="5" t="str">
        <f t="shared" si="139"/>
        <v>6-10</v>
      </c>
    </row>
    <row r="1226" spans="1:26" x14ac:dyDescent="0.25">
      <c r="A1226" s="2" t="s">
        <v>1259</v>
      </c>
      <c r="B1226" s="2" t="s">
        <v>26</v>
      </c>
      <c r="C1226" s="1">
        <v>45752</v>
      </c>
      <c r="D1226" s="3">
        <v>0.95902777777777781</v>
      </c>
      <c r="E1226" s="2" t="s">
        <v>16</v>
      </c>
      <c r="F1226" s="2" t="s">
        <v>30</v>
      </c>
      <c r="G1226" s="2">
        <v>46061</v>
      </c>
      <c r="H1226" s="2">
        <v>7</v>
      </c>
      <c r="I1226" s="2">
        <v>113</v>
      </c>
      <c r="J1226" s="2">
        <v>7773</v>
      </c>
      <c r="K1226" s="2">
        <v>6395</v>
      </c>
      <c r="L1226" s="2">
        <v>223</v>
      </c>
      <c r="M1226" s="2">
        <v>18</v>
      </c>
      <c r="N1226" s="2">
        <v>15</v>
      </c>
      <c r="O1226" s="2">
        <v>31</v>
      </c>
      <c r="P1226" s="2">
        <v>18</v>
      </c>
      <c r="Q1226" s="2">
        <v>121</v>
      </c>
      <c r="R1226" s="2">
        <v>8</v>
      </c>
      <c r="S1226" s="2" t="s">
        <v>31</v>
      </c>
      <c r="T1226" s="5">
        <f t="shared" si="133"/>
        <v>287</v>
      </c>
      <c r="U1226" s="4">
        <f t="shared" si="134"/>
        <v>0.138837628362389</v>
      </c>
      <c r="V1226" s="4">
        <f t="shared" si="135"/>
        <v>0.138837628362389</v>
      </c>
      <c r="W1226">
        <f t="shared" si="136"/>
        <v>23</v>
      </c>
      <c r="X1226" t="str">
        <f t="shared" si="137"/>
        <v>Saturday</v>
      </c>
      <c r="Y1226" s="5" t="str">
        <f t="shared" si="138"/>
        <v>Apr</v>
      </c>
      <c r="Z1226" s="5" t="str">
        <f t="shared" si="139"/>
        <v>6-10</v>
      </c>
    </row>
    <row r="1227" spans="1:26" x14ac:dyDescent="0.25">
      <c r="A1227" s="2" t="s">
        <v>1260</v>
      </c>
      <c r="B1227" s="2" t="s">
        <v>26</v>
      </c>
      <c r="C1227" s="1">
        <v>45753</v>
      </c>
      <c r="D1227" s="3">
        <v>0.26111111111111113</v>
      </c>
      <c r="E1227" s="2" t="s">
        <v>15</v>
      </c>
      <c r="F1227" s="2" t="s">
        <v>46</v>
      </c>
      <c r="G1227" s="2">
        <v>46139</v>
      </c>
      <c r="H1227" s="2">
        <v>5</v>
      </c>
      <c r="I1227" s="2">
        <v>114</v>
      </c>
      <c r="J1227" s="2">
        <v>31663</v>
      </c>
      <c r="K1227" s="2">
        <v>26412</v>
      </c>
      <c r="L1227" s="2">
        <v>1043</v>
      </c>
      <c r="M1227" s="2">
        <v>118</v>
      </c>
      <c r="N1227" s="2">
        <v>199</v>
      </c>
      <c r="O1227" s="2">
        <v>151</v>
      </c>
      <c r="P1227" s="2">
        <v>94</v>
      </c>
      <c r="Q1227" s="2">
        <v>1070</v>
      </c>
      <c r="R1227" s="2">
        <v>137</v>
      </c>
      <c r="S1227" s="2" t="s">
        <v>31</v>
      </c>
      <c r="T1227" s="5">
        <f t="shared" si="133"/>
        <v>1511</v>
      </c>
      <c r="U1227" s="4">
        <f t="shared" si="134"/>
        <v>0.57244413619714341</v>
      </c>
      <c r="V1227" s="4">
        <f t="shared" si="135"/>
        <v>0.57244413619714341</v>
      </c>
      <c r="W1227">
        <f t="shared" si="136"/>
        <v>6</v>
      </c>
      <c r="X1227" t="str">
        <f t="shared" si="137"/>
        <v>Sunday</v>
      </c>
      <c r="Y1227" s="5" t="str">
        <f t="shared" si="138"/>
        <v>Apr</v>
      </c>
      <c r="Z1227" s="5" t="str">
        <f t="shared" si="139"/>
        <v>3-5</v>
      </c>
    </row>
    <row r="1228" spans="1:26" x14ac:dyDescent="0.25">
      <c r="A1228" s="2" t="s">
        <v>1261</v>
      </c>
      <c r="B1228" s="2" t="s">
        <v>26</v>
      </c>
      <c r="C1228" s="1">
        <v>45753</v>
      </c>
      <c r="D1228" s="3">
        <v>0.39583333333333331</v>
      </c>
      <c r="E1228" s="2" t="s">
        <v>19</v>
      </c>
      <c r="F1228" s="2" t="s">
        <v>30</v>
      </c>
      <c r="G1228" s="2">
        <v>46348</v>
      </c>
      <c r="H1228" s="2">
        <v>9</v>
      </c>
      <c r="I1228" s="2">
        <v>229</v>
      </c>
      <c r="J1228" s="2">
        <v>12832</v>
      </c>
      <c r="K1228" s="2">
        <v>11602</v>
      </c>
      <c r="L1228" s="2">
        <v>485</v>
      </c>
      <c r="M1228" s="2">
        <v>54</v>
      </c>
      <c r="N1228" s="2">
        <v>63</v>
      </c>
      <c r="O1228" s="2">
        <v>250</v>
      </c>
      <c r="P1228" s="2">
        <v>72</v>
      </c>
      <c r="Q1228" s="2">
        <v>165</v>
      </c>
      <c r="R1228" s="2">
        <v>29</v>
      </c>
      <c r="S1228" s="2" t="s">
        <v>28</v>
      </c>
      <c r="T1228" s="5">
        <f t="shared" si="133"/>
        <v>852</v>
      </c>
      <c r="U1228" s="4">
        <f t="shared" si="134"/>
        <v>0.2503236385604557</v>
      </c>
      <c r="V1228" s="4">
        <f t="shared" si="135"/>
        <v>0.2503236385604557</v>
      </c>
      <c r="W1228">
        <f t="shared" si="136"/>
        <v>9</v>
      </c>
      <c r="X1228" t="str">
        <f t="shared" si="137"/>
        <v>Sunday</v>
      </c>
      <c r="Y1228" s="5" t="str">
        <f t="shared" si="138"/>
        <v>Apr</v>
      </c>
      <c r="Z1228" s="5" t="str">
        <f t="shared" si="139"/>
        <v>6-10</v>
      </c>
    </row>
    <row r="1229" spans="1:26" x14ac:dyDescent="0.25">
      <c r="A1229" s="2" t="s">
        <v>1262</v>
      </c>
      <c r="B1229" s="2" t="s">
        <v>26</v>
      </c>
      <c r="C1229" s="1">
        <v>45753</v>
      </c>
      <c r="D1229" s="3">
        <v>0.41041666666666665</v>
      </c>
      <c r="E1229" s="2" t="s">
        <v>16</v>
      </c>
      <c r="F1229" s="2" t="s">
        <v>36</v>
      </c>
      <c r="G1229" s="2">
        <v>46067</v>
      </c>
      <c r="H1229" s="2">
        <v>8</v>
      </c>
      <c r="I1229" s="2">
        <v>278</v>
      </c>
      <c r="J1229" s="2">
        <v>11829</v>
      </c>
      <c r="K1229" s="2">
        <v>10517</v>
      </c>
      <c r="L1229" s="2">
        <v>310</v>
      </c>
      <c r="M1229" s="2">
        <v>25</v>
      </c>
      <c r="N1229" s="2">
        <v>29</v>
      </c>
      <c r="O1229" s="2">
        <v>34</v>
      </c>
      <c r="P1229" s="2">
        <v>58</v>
      </c>
      <c r="Q1229" s="2">
        <v>269</v>
      </c>
      <c r="R1229" s="2">
        <v>10</v>
      </c>
      <c r="S1229" s="2" t="s">
        <v>31</v>
      </c>
      <c r="T1229" s="5">
        <f t="shared" si="133"/>
        <v>398</v>
      </c>
      <c r="U1229" s="4">
        <f t="shared" si="134"/>
        <v>0.22829791390800355</v>
      </c>
      <c r="V1229" s="4">
        <f t="shared" si="135"/>
        <v>0.22829791390800355</v>
      </c>
      <c r="W1229">
        <f t="shared" si="136"/>
        <v>9</v>
      </c>
      <c r="X1229" t="str">
        <f t="shared" si="137"/>
        <v>Sunday</v>
      </c>
      <c r="Y1229" s="5" t="str">
        <f t="shared" si="138"/>
        <v>Apr</v>
      </c>
      <c r="Z1229" s="5" t="str">
        <f t="shared" si="139"/>
        <v>6-10</v>
      </c>
    </row>
    <row r="1230" spans="1:26" x14ac:dyDescent="0.25">
      <c r="A1230" s="2" t="s">
        <v>1263</v>
      </c>
      <c r="B1230" s="2" t="s">
        <v>26</v>
      </c>
      <c r="C1230" s="1">
        <v>45753</v>
      </c>
      <c r="D1230" s="3">
        <v>0.41319444444444442</v>
      </c>
      <c r="E1230" s="2" t="s">
        <v>16</v>
      </c>
      <c r="F1230" s="2" t="s">
        <v>36</v>
      </c>
      <c r="G1230" s="2">
        <v>46359</v>
      </c>
      <c r="H1230" s="2">
        <v>7</v>
      </c>
      <c r="I1230" s="2">
        <v>175</v>
      </c>
      <c r="J1230" s="2">
        <v>7539</v>
      </c>
      <c r="K1230" s="2">
        <v>5557</v>
      </c>
      <c r="L1230" s="2">
        <v>227</v>
      </c>
      <c r="M1230" s="2">
        <v>18</v>
      </c>
      <c r="N1230" s="2">
        <v>13</v>
      </c>
      <c r="O1230" s="2">
        <v>39</v>
      </c>
      <c r="P1230" s="2">
        <v>11</v>
      </c>
      <c r="Q1230" s="2">
        <v>51</v>
      </c>
      <c r="R1230" s="2">
        <v>10</v>
      </c>
      <c r="S1230" s="2" t="s">
        <v>31</v>
      </c>
      <c r="T1230" s="5">
        <f t="shared" si="133"/>
        <v>297</v>
      </c>
      <c r="U1230" s="4">
        <f t="shared" si="134"/>
        <v>0.11986884963006104</v>
      </c>
      <c r="V1230" s="4">
        <f t="shared" si="135"/>
        <v>0.11986884963006104</v>
      </c>
      <c r="W1230">
        <f t="shared" si="136"/>
        <v>9</v>
      </c>
      <c r="X1230" t="str">
        <f t="shared" si="137"/>
        <v>Sunday</v>
      </c>
      <c r="Y1230" s="5" t="str">
        <f t="shared" si="138"/>
        <v>Apr</v>
      </c>
      <c r="Z1230" s="5" t="str">
        <f t="shared" si="139"/>
        <v>6-10</v>
      </c>
    </row>
    <row r="1231" spans="1:26" x14ac:dyDescent="0.25">
      <c r="A1231" s="2" t="s">
        <v>1264</v>
      </c>
      <c r="B1231" s="2" t="s">
        <v>26</v>
      </c>
      <c r="C1231" s="1">
        <v>45753</v>
      </c>
      <c r="D1231" s="3">
        <v>0.42430555555555555</v>
      </c>
      <c r="E1231" s="2" t="s">
        <v>19</v>
      </c>
      <c r="F1231" s="2" t="s">
        <v>18</v>
      </c>
      <c r="G1231" s="2">
        <v>46347</v>
      </c>
      <c r="H1231" s="2">
        <v>6</v>
      </c>
      <c r="I1231" s="2">
        <v>268</v>
      </c>
      <c r="J1231" s="2">
        <v>14228</v>
      </c>
      <c r="K1231" s="2">
        <v>13051</v>
      </c>
      <c r="L1231" s="2">
        <v>919</v>
      </c>
      <c r="M1231" s="2">
        <v>100</v>
      </c>
      <c r="N1231" s="2">
        <v>119</v>
      </c>
      <c r="O1231" s="2">
        <v>423</v>
      </c>
      <c r="P1231" s="2">
        <v>80</v>
      </c>
      <c r="Q1231" s="2">
        <v>282</v>
      </c>
      <c r="R1231" s="2">
        <v>28</v>
      </c>
      <c r="S1231" s="2" t="s">
        <v>31</v>
      </c>
      <c r="T1231" s="5">
        <f t="shared" si="133"/>
        <v>1561</v>
      </c>
      <c r="U1231" s="4">
        <f t="shared" si="134"/>
        <v>0.28159319912831465</v>
      </c>
      <c r="V1231" s="4">
        <f t="shared" si="135"/>
        <v>0.28159319912831465</v>
      </c>
      <c r="W1231">
        <f t="shared" si="136"/>
        <v>10</v>
      </c>
      <c r="X1231" t="str">
        <f t="shared" si="137"/>
        <v>Sunday</v>
      </c>
      <c r="Y1231" s="5" t="str">
        <f t="shared" si="138"/>
        <v>Apr</v>
      </c>
      <c r="Z1231" s="5" t="str">
        <f t="shared" si="139"/>
        <v>6-10</v>
      </c>
    </row>
    <row r="1232" spans="1:26" x14ac:dyDescent="0.25">
      <c r="A1232" s="2" t="s">
        <v>1265</v>
      </c>
      <c r="B1232" s="2" t="s">
        <v>26</v>
      </c>
      <c r="C1232" s="1">
        <v>45753</v>
      </c>
      <c r="D1232" s="3">
        <v>0.45277777777777778</v>
      </c>
      <c r="E1232" s="2" t="s">
        <v>15</v>
      </c>
      <c r="F1232" s="2" t="s">
        <v>27</v>
      </c>
      <c r="G1232" s="2">
        <v>46036</v>
      </c>
      <c r="H1232" s="2">
        <v>8</v>
      </c>
      <c r="I1232" s="2">
        <v>41</v>
      </c>
      <c r="J1232" s="2">
        <v>9479</v>
      </c>
      <c r="K1232" s="2">
        <v>7522</v>
      </c>
      <c r="L1232" s="2">
        <v>235</v>
      </c>
      <c r="M1232" s="2">
        <v>44</v>
      </c>
      <c r="N1232" s="2">
        <v>56</v>
      </c>
      <c r="O1232" s="2">
        <v>58</v>
      </c>
      <c r="P1232" s="2">
        <v>45</v>
      </c>
      <c r="Q1232" s="2">
        <v>144</v>
      </c>
      <c r="R1232" s="2">
        <v>27</v>
      </c>
      <c r="S1232" s="2" t="s">
        <v>31</v>
      </c>
      <c r="T1232" s="5">
        <f t="shared" si="133"/>
        <v>393</v>
      </c>
      <c r="U1232" s="4">
        <f t="shared" si="134"/>
        <v>0.16339386567034495</v>
      </c>
      <c r="V1232" s="4">
        <f t="shared" si="135"/>
        <v>0.16339386567034495</v>
      </c>
      <c r="W1232">
        <f t="shared" si="136"/>
        <v>10</v>
      </c>
      <c r="X1232" t="str">
        <f t="shared" si="137"/>
        <v>Sunday</v>
      </c>
      <c r="Y1232" s="5" t="str">
        <f t="shared" si="138"/>
        <v>Apr</v>
      </c>
      <c r="Z1232" s="5" t="str">
        <f t="shared" si="139"/>
        <v>6-10</v>
      </c>
    </row>
    <row r="1233" spans="1:26" x14ac:dyDescent="0.25">
      <c r="A1233" s="2" t="s">
        <v>1266</v>
      </c>
      <c r="B1233" s="2" t="s">
        <v>26</v>
      </c>
      <c r="C1233" s="1">
        <v>45753</v>
      </c>
      <c r="D1233" s="3">
        <v>0.45694444444444443</v>
      </c>
      <c r="E1233" s="2" t="s">
        <v>15</v>
      </c>
      <c r="F1233" s="2" t="s">
        <v>46</v>
      </c>
      <c r="G1233" s="2">
        <v>46164</v>
      </c>
      <c r="H1233" s="2">
        <v>12</v>
      </c>
      <c r="I1233" s="2">
        <v>155</v>
      </c>
      <c r="J1233" s="2">
        <v>44273</v>
      </c>
      <c r="K1233" s="2">
        <v>31445</v>
      </c>
      <c r="L1233" s="2">
        <v>1281</v>
      </c>
      <c r="M1233" s="2">
        <v>143</v>
      </c>
      <c r="N1233" s="2">
        <v>347</v>
      </c>
      <c r="O1233" s="2">
        <v>199</v>
      </c>
      <c r="P1233" s="2">
        <v>221</v>
      </c>
      <c r="Q1233" s="2">
        <v>620</v>
      </c>
      <c r="R1233" s="2">
        <v>173</v>
      </c>
      <c r="S1233" s="2" t="s">
        <v>31</v>
      </c>
      <c r="T1233" s="5">
        <f t="shared" si="133"/>
        <v>1970</v>
      </c>
      <c r="U1233" s="4">
        <f t="shared" si="134"/>
        <v>0.68115847846807032</v>
      </c>
      <c r="V1233" s="4">
        <f t="shared" si="135"/>
        <v>0.68115847846807032</v>
      </c>
      <c r="W1233">
        <f t="shared" si="136"/>
        <v>10</v>
      </c>
      <c r="X1233" t="str">
        <f t="shared" si="137"/>
        <v>Sunday</v>
      </c>
      <c r="Y1233" s="5" t="str">
        <f t="shared" si="138"/>
        <v>Apr</v>
      </c>
      <c r="Z1233" s="5" t="str">
        <f t="shared" si="139"/>
        <v>11+</v>
      </c>
    </row>
    <row r="1234" spans="1:26" x14ac:dyDescent="0.25">
      <c r="A1234" s="2" t="s">
        <v>1267</v>
      </c>
      <c r="B1234" s="2" t="s">
        <v>26</v>
      </c>
      <c r="C1234" s="1">
        <v>45753</v>
      </c>
      <c r="D1234" s="3">
        <v>0.47499999999999998</v>
      </c>
      <c r="E1234" s="2" t="s">
        <v>15</v>
      </c>
      <c r="F1234" s="2" t="s">
        <v>46</v>
      </c>
      <c r="G1234" s="2">
        <v>46055</v>
      </c>
      <c r="H1234" s="2">
        <v>8</v>
      </c>
      <c r="I1234" s="2">
        <v>146</v>
      </c>
      <c r="J1234" s="2">
        <v>47298</v>
      </c>
      <c r="K1234" s="2">
        <v>34273</v>
      </c>
      <c r="L1234" s="2">
        <v>1664</v>
      </c>
      <c r="M1234" s="2">
        <v>163</v>
      </c>
      <c r="N1234" s="2">
        <v>299</v>
      </c>
      <c r="O1234" s="2">
        <v>264</v>
      </c>
      <c r="P1234" s="2">
        <v>272</v>
      </c>
      <c r="Q1234" s="2">
        <v>772</v>
      </c>
      <c r="R1234" s="2">
        <v>189</v>
      </c>
      <c r="S1234" s="2" t="s">
        <v>31</v>
      </c>
      <c r="T1234" s="5">
        <f t="shared" si="133"/>
        <v>2390</v>
      </c>
      <c r="U1234" s="4">
        <f t="shared" si="134"/>
        <v>0.74417544240581912</v>
      </c>
      <c r="V1234" s="4">
        <f t="shared" si="135"/>
        <v>0.74417544240581912</v>
      </c>
      <c r="W1234">
        <f t="shared" si="136"/>
        <v>11</v>
      </c>
      <c r="X1234" t="str">
        <f t="shared" si="137"/>
        <v>Sunday</v>
      </c>
      <c r="Y1234" s="5" t="str">
        <f t="shared" si="138"/>
        <v>Apr</v>
      </c>
      <c r="Z1234" s="5" t="str">
        <f t="shared" si="139"/>
        <v>6-10</v>
      </c>
    </row>
    <row r="1235" spans="1:26" x14ac:dyDescent="0.25">
      <c r="A1235" s="2" t="s">
        <v>1268</v>
      </c>
      <c r="B1235" s="2" t="s">
        <v>26</v>
      </c>
      <c r="C1235" s="1">
        <v>45753</v>
      </c>
      <c r="D1235" s="3">
        <v>0.48125000000000001</v>
      </c>
      <c r="E1235" s="2" t="s">
        <v>16</v>
      </c>
      <c r="F1235" s="2" t="s">
        <v>46</v>
      </c>
      <c r="G1235" s="2">
        <v>45968</v>
      </c>
      <c r="H1235" s="2">
        <v>8</v>
      </c>
      <c r="I1235" s="2">
        <v>221</v>
      </c>
      <c r="J1235" s="2">
        <v>20072</v>
      </c>
      <c r="K1235" s="2">
        <v>17159</v>
      </c>
      <c r="L1235" s="2">
        <v>818</v>
      </c>
      <c r="M1235" s="2">
        <v>57</v>
      </c>
      <c r="N1235" s="2">
        <v>62</v>
      </c>
      <c r="O1235" s="2">
        <v>108</v>
      </c>
      <c r="P1235" s="2">
        <v>132</v>
      </c>
      <c r="Q1235" s="2">
        <v>365</v>
      </c>
      <c r="R1235" s="2">
        <v>16</v>
      </c>
      <c r="S1235" s="2" t="s">
        <v>31</v>
      </c>
      <c r="T1235" s="5">
        <f t="shared" si="133"/>
        <v>1045</v>
      </c>
      <c r="U1235" s="4">
        <f t="shared" si="134"/>
        <v>0.37328141315697877</v>
      </c>
      <c r="V1235" s="4">
        <f t="shared" si="135"/>
        <v>0.37328141315697877</v>
      </c>
      <c r="W1235">
        <f t="shared" si="136"/>
        <v>11</v>
      </c>
      <c r="X1235" t="str">
        <f t="shared" si="137"/>
        <v>Sunday</v>
      </c>
      <c r="Y1235" s="5" t="str">
        <f t="shared" si="138"/>
        <v>Apr</v>
      </c>
      <c r="Z1235" s="5" t="str">
        <f t="shared" si="139"/>
        <v>6-10</v>
      </c>
    </row>
    <row r="1236" spans="1:26" x14ac:dyDescent="0.25">
      <c r="A1236" s="2" t="s">
        <v>1269</v>
      </c>
      <c r="B1236" s="2" t="s">
        <v>26</v>
      </c>
      <c r="C1236" s="1">
        <v>45753</v>
      </c>
      <c r="D1236" s="3">
        <v>0.53055555555555556</v>
      </c>
      <c r="E1236" s="2" t="s">
        <v>17</v>
      </c>
      <c r="F1236" s="2" t="s">
        <v>18</v>
      </c>
      <c r="G1236" s="2">
        <v>46531</v>
      </c>
      <c r="H1236" s="2">
        <v>12</v>
      </c>
      <c r="I1236" s="2">
        <v>27</v>
      </c>
      <c r="J1236" s="2">
        <v>5598</v>
      </c>
      <c r="K1236" s="2">
        <v>4099</v>
      </c>
      <c r="L1236" s="2">
        <v>49</v>
      </c>
      <c r="M1236" s="2">
        <v>7</v>
      </c>
      <c r="N1236" s="2">
        <v>6</v>
      </c>
      <c r="O1236" s="2">
        <v>0</v>
      </c>
      <c r="P1236" s="2">
        <v>30</v>
      </c>
      <c r="Q1236" s="2">
        <v>59</v>
      </c>
      <c r="R1236" s="2">
        <v>4</v>
      </c>
      <c r="S1236" s="2" t="s">
        <v>31</v>
      </c>
      <c r="T1236" s="5">
        <f t="shared" si="133"/>
        <v>62</v>
      </c>
      <c r="U1236" s="4">
        <f t="shared" si="134"/>
        <v>8.8091809761234444E-2</v>
      </c>
      <c r="V1236" s="4">
        <f t="shared" si="135"/>
        <v>8.8091809761234444E-2</v>
      </c>
      <c r="W1236">
        <f t="shared" si="136"/>
        <v>12</v>
      </c>
      <c r="X1236" t="str">
        <f t="shared" si="137"/>
        <v>Sunday</v>
      </c>
      <c r="Y1236" s="5" t="str">
        <f t="shared" si="138"/>
        <v>Apr</v>
      </c>
      <c r="Z1236" s="5" t="str">
        <f t="shared" si="139"/>
        <v>11+</v>
      </c>
    </row>
    <row r="1237" spans="1:26" x14ac:dyDescent="0.25">
      <c r="A1237" s="2" t="s">
        <v>1270</v>
      </c>
      <c r="B1237" s="2" t="s">
        <v>26</v>
      </c>
      <c r="C1237" s="1">
        <v>45753</v>
      </c>
      <c r="D1237" s="3">
        <v>0.65</v>
      </c>
      <c r="E1237" s="2" t="s">
        <v>15</v>
      </c>
      <c r="F1237" s="2" t="s">
        <v>49</v>
      </c>
      <c r="G1237" s="2">
        <v>46297</v>
      </c>
      <c r="H1237" s="2">
        <v>7</v>
      </c>
      <c r="I1237" s="2">
        <v>131</v>
      </c>
      <c r="J1237" s="2">
        <v>34122</v>
      </c>
      <c r="K1237" s="2">
        <v>24208</v>
      </c>
      <c r="L1237" s="2">
        <v>600</v>
      </c>
      <c r="M1237" s="2">
        <v>51</v>
      </c>
      <c r="N1237" s="2">
        <v>120</v>
      </c>
      <c r="O1237" s="2">
        <v>73</v>
      </c>
      <c r="P1237" s="2">
        <v>62</v>
      </c>
      <c r="Q1237" s="2">
        <v>914</v>
      </c>
      <c r="R1237" s="2">
        <v>127</v>
      </c>
      <c r="S1237" s="2" t="s">
        <v>31</v>
      </c>
      <c r="T1237" s="5">
        <f t="shared" si="133"/>
        <v>844</v>
      </c>
      <c r="U1237" s="4">
        <f t="shared" si="134"/>
        <v>0.52288485215024727</v>
      </c>
      <c r="V1237" s="4">
        <f t="shared" si="135"/>
        <v>0.52288485215024727</v>
      </c>
      <c r="W1237">
        <f t="shared" si="136"/>
        <v>15</v>
      </c>
      <c r="X1237" t="str">
        <f t="shared" si="137"/>
        <v>Sunday</v>
      </c>
      <c r="Y1237" s="5" t="str">
        <f t="shared" si="138"/>
        <v>Apr</v>
      </c>
      <c r="Z1237" s="5" t="str">
        <f t="shared" si="139"/>
        <v>6-10</v>
      </c>
    </row>
    <row r="1238" spans="1:26" x14ac:dyDescent="0.25">
      <c r="A1238" s="2" t="s">
        <v>1271</v>
      </c>
      <c r="B1238" s="2" t="s">
        <v>26</v>
      </c>
      <c r="C1238" s="1">
        <v>45753</v>
      </c>
      <c r="D1238" s="3">
        <v>0.67638888888888893</v>
      </c>
      <c r="E1238" s="2" t="s">
        <v>19</v>
      </c>
      <c r="F1238" s="2" t="s">
        <v>49</v>
      </c>
      <c r="G1238" s="2">
        <v>46212</v>
      </c>
      <c r="H1238" s="2">
        <v>5</v>
      </c>
      <c r="I1238" s="2">
        <v>229</v>
      </c>
      <c r="J1238" s="2">
        <v>27392</v>
      </c>
      <c r="K1238" s="2">
        <v>20346</v>
      </c>
      <c r="L1238" s="2">
        <v>812</v>
      </c>
      <c r="M1238" s="2">
        <v>81</v>
      </c>
      <c r="N1238" s="2">
        <v>73</v>
      </c>
      <c r="O1238" s="2">
        <v>401</v>
      </c>
      <c r="P1238" s="2">
        <v>59</v>
      </c>
      <c r="Q1238" s="2">
        <v>540</v>
      </c>
      <c r="R1238" s="2">
        <v>42</v>
      </c>
      <c r="S1238" s="2" t="s">
        <v>28</v>
      </c>
      <c r="T1238" s="5">
        <f t="shared" si="133"/>
        <v>1367</v>
      </c>
      <c r="U1238" s="4">
        <f t="shared" si="134"/>
        <v>0.44027525318099198</v>
      </c>
      <c r="V1238" s="4">
        <f t="shared" si="135"/>
        <v>0.44027525318099198</v>
      </c>
      <c r="W1238">
        <f t="shared" si="136"/>
        <v>16</v>
      </c>
      <c r="X1238" t="str">
        <f t="shared" si="137"/>
        <v>Sunday</v>
      </c>
      <c r="Y1238" s="5" t="str">
        <f t="shared" si="138"/>
        <v>Apr</v>
      </c>
      <c r="Z1238" s="5" t="str">
        <f t="shared" si="139"/>
        <v>3-5</v>
      </c>
    </row>
    <row r="1239" spans="1:26" x14ac:dyDescent="0.25">
      <c r="A1239" s="2" t="s">
        <v>1272</v>
      </c>
      <c r="B1239" s="2" t="s">
        <v>26</v>
      </c>
      <c r="C1239" s="1">
        <v>45753</v>
      </c>
      <c r="D1239" s="3">
        <v>0.69236111111111109</v>
      </c>
      <c r="E1239" s="2" t="s">
        <v>15</v>
      </c>
      <c r="F1239" s="2" t="s">
        <v>38</v>
      </c>
      <c r="G1239" s="2">
        <v>46279</v>
      </c>
      <c r="H1239" s="2">
        <v>6</v>
      </c>
      <c r="I1239" s="2">
        <v>143</v>
      </c>
      <c r="J1239" s="2">
        <v>13736</v>
      </c>
      <c r="K1239" s="2">
        <v>12228</v>
      </c>
      <c r="L1239" s="2">
        <v>602</v>
      </c>
      <c r="M1239" s="2">
        <v>53</v>
      </c>
      <c r="N1239" s="2">
        <v>148</v>
      </c>
      <c r="O1239" s="2">
        <v>85</v>
      </c>
      <c r="P1239" s="2">
        <v>129</v>
      </c>
      <c r="Q1239" s="2">
        <v>198</v>
      </c>
      <c r="R1239" s="2">
        <v>42</v>
      </c>
      <c r="S1239" s="2" t="s">
        <v>31</v>
      </c>
      <c r="T1239" s="5">
        <f t="shared" si="133"/>
        <v>888</v>
      </c>
      <c r="U1239" s="4">
        <f t="shared" si="134"/>
        <v>0.26422351390479482</v>
      </c>
      <c r="V1239" s="4">
        <f t="shared" si="135"/>
        <v>0.26422351390479482</v>
      </c>
      <c r="W1239">
        <f t="shared" si="136"/>
        <v>16</v>
      </c>
      <c r="X1239" t="str">
        <f t="shared" si="137"/>
        <v>Sunday</v>
      </c>
      <c r="Y1239" s="5" t="str">
        <f t="shared" si="138"/>
        <v>Apr</v>
      </c>
      <c r="Z1239" s="5" t="str">
        <f t="shared" si="139"/>
        <v>6-10</v>
      </c>
    </row>
    <row r="1240" spans="1:26" x14ac:dyDescent="0.25">
      <c r="A1240" s="2" t="s">
        <v>1273</v>
      </c>
      <c r="B1240" s="2" t="s">
        <v>26</v>
      </c>
      <c r="C1240" s="1">
        <v>45753</v>
      </c>
      <c r="D1240" s="3">
        <v>0.7</v>
      </c>
      <c r="E1240" s="2" t="s">
        <v>16</v>
      </c>
      <c r="F1240" s="2" t="s">
        <v>44</v>
      </c>
      <c r="G1240" s="2">
        <v>46168</v>
      </c>
      <c r="H1240" s="2">
        <v>9</v>
      </c>
      <c r="I1240" s="2">
        <v>190</v>
      </c>
      <c r="J1240" s="2">
        <v>11988</v>
      </c>
      <c r="K1240" s="2">
        <v>8537</v>
      </c>
      <c r="L1240" s="2">
        <v>328</v>
      </c>
      <c r="M1240" s="2">
        <v>35</v>
      </c>
      <c r="N1240" s="2">
        <v>24</v>
      </c>
      <c r="O1240" s="2">
        <v>63</v>
      </c>
      <c r="P1240" s="2">
        <v>51</v>
      </c>
      <c r="Q1240" s="2">
        <v>104</v>
      </c>
      <c r="R1240" s="2">
        <v>17</v>
      </c>
      <c r="S1240" s="2" t="s">
        <v>31</v>
      </c>
      <c r="T1240" s="5">
        <f t="shared" si="133"/>
        <v>450</v>
      </c>
      <c r="U1240" s="4">
        <f t="shared" si="134"/>
        <v>0.18491162710102235</v>
      </c>
      <c r="V1240" s="4">
        <f t="shared" si="135"/>
        <v>0.18491162710102235</v>
      </c>
      <c r="W1240">
        <f t="shared" si="136"/>
        <v>16</v>
      </c>
      <c r="X1240" t="str">
        <f t="shared" si="137"/>
        <v>Sunday</v>
      </c>
      <c r="Y1240" s="5" t="str">
        <f t="shared" si="138"/>
        <v>Apr</v>
      </c>
      <c r="Z1240" s="5" t="str">
        <f t="shared" si="139"/>
        <v>6-10</v>
      </c>
    </row>
    <row r="1241" spans="1:26" x14ac:dyDescent="0.25">
      <c r="A1241" s="2" t="s">
        <v>1274</v>
      </c>
      <c r="B1241" s="2" t="s">
        <v>26</v>
      </c>
      <c r="C1241" s="1">
        <v>45753</v>
      </c>
      <c r="D1241" s="3">
        <v>0.78194444444444444</v>
      </c>
      <c r="E1241" s="2" t="s">
        <v>15</v>
      </c>
      <c r="F1241" s="2" t="s">
        <v>36</v>
      </c>
      <c r="G1241" s="2">
        <v>46013</v>
      </c>
      <c r="H1241" s="2">
        <v>6</v>
      </c>
      <c r="I1241" s="2">
        <v>105</v>
      </c>
      <c r="J1241" s="2">
        <v>44444</v>
      </c>
      <c r="K1241" s="2">
        <v>32032</v>
      </c>
      <c r="L1241" s="2">
        <v>1576</v>
      </c>
      <c r="M1241" s="2">
        <v>204</v>
      </c>
      <c r="N1241" s="2">
        <v>318</v>
      </c>
      <c r="O1241" s="2">
        <v>248</v>
      </c>
      <c r="P1241" s="2">
        <v>214</v>
      </c>
      <c r="Q1241" s="2">
        <v>832</v>
      </c>
      <c r="R1241" s="2">
        <v>157</v>
      </c>
      <c r="S1241" s="2" t="s">
        <v>31</v>
      </c>
      <c r="T1241" s="5">
        <f t="shared" si="133"/>
        <v>2346</v>
      </c>
      <c r="U1241" s="4">
        <f t="shared" si="134"/>
        <v>0.69615108773607459</v>
      </c>
      <c r="V1241" s="4">
        <f t="shared" si="135"/>
        <v>0.69615108773607459</v>
      </c>
      <c r="W1241">
        <f t="shared" si="136"/>
        <v>18</v>
      </c>
      <c r="X1241" t="str">
        <f t="shared" si="137"/>
        <v>Sunday</v>
      </c>
      <c r="Y1241" s="5" t="str">
        <f t="shared" si="138"/>
        <v>Apr</v>
      </c>
      <c r="Z1241" s="5" t="str">
        <f t="shared" si="139"/>
        <v>6-10</v>
      </c>
    </row>
    <row r="1242" spans="1:26" x14ac:dyDescent="0.25">
      <c r="A1242" s="2" t="s">
        <v>1275</v>
      </c>
      <c r="B1242" s="2" t="s">
        <v>26</v>
      </c>
      <c r="C1242" s="1">
        <v>45753</v>
      </c>
      <c r="D1242" s="3">
        <v>0.79861111111111116</v>
      </c>
      <c r="E1242" s="2" t="s">
        <v>15</v>
      </c>
      <c r="F1242" s="2" t="s">
        <v>46</v>
      </c>
      <c r="G1242" s="2">
        <v>46138</v>
      </c>
      <c r="H1242" s="2">
        <v>8</v>
      </c>
      <c r="I1242" s="2">
        <v>102</v>
      </c>
      <c r="J1242" s="2">
        <v>30170</v>
      </c>
      <c r="K1242" s="2">
        <v>24909</v>
      </c>
      <c r="L1242" s="2">
        <v>680</v>
      </c>
      <c r="M1242" s="2">
        <v>78</v>
      </c>
      <c r="N1242" s="2">
        <v>161</v>
      </c>
      <c r="O1242" s="2">
        <v>88</v>
      </c>
      <c r="P1242" s="2">
        <v>192</v>
      </c>
      <c r="Q1242" s="2">
        <v>820</v>
      </c>
      <c r="R1242" s="2">
        <v>85</v>
      </c>
      <c r="S1242" s="2" t="s">
        <v>31</v>
      </c>
      <c r="T1242" s="5">
        <f t="shared" si="133"/>
        <v>1007</v>
      </c>
      <c r="U1242" s="4">
        <f t="shared" si="134"/>
        <v>0.53988035892323027</v>
      </c>
      <c r="V1242" s="4">
        <f t="shared" si="135"/>
        <v>0.53988035892323027</v>
      </c>
      <c r="W1242">
        <f t="shared" si="136"/>
        <v>19</v>
      </c>
      <c r="X1242" t="str">
        <f t="shared" si="137"/>
        <v>Sunday</v>
      </c>
      <c r="Y1242" s="5" t="str">
        <f t="shared" si="138"/>
        <v>Apr</v>
      </c>
      <c r="Z1242" s="5" t="str">
        <f t="shared" si="139"/>
        <v>6-10</v>
      </c>
    </row>
    <row r="1243" spans="1:26" x14ac:dyDescent="0.25">
      <c r="A1243" s="2" t="s">
        <v>1276</v>
      </c>
      <c r="B1243" s="2" t="s">
        <v>26</v>
      </c>
      <c r="C1243" s="1">
        <v>45753</v>
      </c>
      <c r="D1243" s="3">
        <v>0.84097222222222223</v>
      </c>
      <c r="E1243" s="2" t="s">
        <v>16</v>
      </c>
      <c r="F1243" s="2" t="s">
        <v>46</v>
      </c>
      <c r="G1243" s="2">
        <v>46075</v>
      </c>
      <c r="H1243" s="2">
        <v>10</v>
      </c>
      <c r="I1243" s="2">
        <v>95</v>
      </c>
      <c r="J1243" s="2">
        <v>10199</v>
      </c>
      <c r="K1243" s="2">
        <v>8117</v>
      </c>
      <c r="L1243" s="2">
        <v>310</v>
      </c>
      <c r="M1243" s="2">
        <v>20</v>
      </c>
      <c r="N1243" s="2">
        <v>12</v>
      </c>
      <c r="O1243" s="2">
        <v>23</v>
      </c>
      <c r="P1243" s="2">
        <v>17</v>
      </c>
      <c r="Q1243" s="2">
        <v>206</v>
      </c>
      <c r="R1243" s="2">
        <v>13</v>
      </c>
      <c r="S1243" s="2" t="s">
        <v>31</v>
      </c>
      <c r="T1243" s="5">
        <f t="shared" si="133"/>
        <v>365</v>
      </c>
      <c r="U1243" s="4">
        <f t="shared" si="134"/>
        <v>0.17616928920238742</v>
      </c>
      <c r="V1243" s="4">
        <f t="shared" si="135"/>
        <v>0.17616928920238742</v>
      </c>
      <c r="W1243">
        <f t="shared" si="136"/>
        <v>20</v>
      </c>
      <c r="X1243" t="str">
        <f t="shared" si="137"/>
        <v>Sunday</v>
      </c>
      <c r="Y1243" s="5" t="str">
        <f t="shared" si="138"/>
        <v>Apr</v>
      </c>
      <c r="Z1243" s="5" t="str">
        <f t="shared" si="139"/>
        <v>6-10</v>
      </c>
    </row>
    <row r="1244" spans="1:26" x14ac:dyDescent="0.25">
      <c r="A1244" s="2" t="s">
        <v>1277</v>
      </c>
      <c r="B1244" s="2" t="s">
        <v>26</v>
      </c>
      <c r="C1244" s="1">
        <v>45753</v>
      </c>
      <c r="D1244" s="3">
        <v>0.8881944444444444</v>
      </c>
      <c r="E1244" s="2" t="s">
        <v>16</v>
      </c>
      <c r="F1244" s="2" t="s">
        <v>49</v>
      </c>
      <c r="G1244" s="2">
        <v>46210</v>
      </c>
      <c r="H1244" s="2">
        <v>6</v>
      </c>
      <c r="I1244" s="2">
        <v>232</v>
      </c>
      <c r="J1244" s="2">
        <v>29036</v>
      </c>
      <c r="K1244" s="2">
        <v>26164</v>
      </c>
      <c r="L1244" s="2">
        <v>999</v>
      </c>
      <c r="M1244" s="2">
        <v>86</v>
      </c>
      <c r="N1244" s="2">
        <v>48</v>
      </c>
      <c r="O1244" s="2">
        <v>131</v>
      </c>
      <c r="P1244" s="2">
        <v>52</v>
      </c>
      <c r="Q1244" s="2">
        <v>278</v>
      </c>
      <c r="R1244" s="2">
        <v>31</v>
      </c>
      <c r="S1244" s="2" t="s">
        <v>28</v>
      </c>
      <c r="T1244" s="5">
        <f t="shared" si="133"/>
        <v>1264</v>
      </c>
      <c r="U1244" s="4">
        <f t="shared" si="134"/>
        <v>0.56619779268556591</v>
      </c>
      <c r="V1244" s="4">
        <f t="shared" si="135"/>
        <v>0.56619779268556591</v>
      </c>
      <c r="W1244">
        <f t="shared" si="136"/>
        <v>21</v>
      </c>
      <c r="X1244" t="str">
        <f t="shared" si="137"/>
        <v>Sunday</v>
      </c>
      <c r="Y1244" s="5" t="str">
        <f t="shared" si="138"/>
        <v>Apr</v>
      </c>
      <c r="Z1244" s="5" t="str">
        <f t="shared" si="139"/>
        <v>6-10</v>
      </c>
    </row>
    <row r="1245" spans="1:26" x14ac:dyDescent="0.25">
      <c r="A1245" s="2" t="s">
        <v>1278</v>
      </c>
      <c r="B1245" s="2" t="s">
        <v>26</v>
      </c>
      <c r="C1245" s="1">
        <v>45753</v>
      </c>
      <c r="D1245" s="3">
        <v>0.95694444444444449</v>
      </c>
      <c r="E1245" s="2" t="s">
        <v>16</v>
      </c>
      <c r="F1245" s="2" t="s">
        <v>44</v>
      </c>
      <c r="G1245" s="2">
        <v>46168</v>
      </c>
      <c r="H1245" s="2">
        <v>5</v>
      </c>
      <c r="I1245" s="2">
        <v>141</v>
      </c>
      <c r="J1245" s="2">
        <v>14849</v>
      </c>
      <c r="K1245" s="2">
        <v>10520</v>
      </c>
      <c r="L1245" s="2">
        <v>356</v>
      </c>
      <c r="M1245" s="2">
        <v>35</v>
      </c>
      <c r="N1245" s="2">
        <v>27</v>
      </c>
      <c r="O1245" s="2">
        <v>40</v>
      </c>
      <c r="P1245" s="2">
        <v>27</v>
      </c>
      <c r="Q1245" s="2">
        <v>167</v>
      </c>
      <c r="R1245" s="2">
        <v>18</v>
      </c>
      <c r="S1245" s="2" t="s">
        <v>28</v>
      </c>
      <c r="T1245" s="5">
        <f t="shared" si="133"/>
        <v>458</v>
      </c>
      <c r="U1245" s="4">
        <f t="shared" si="134"/>
        <v>0.22786345520706983</v>
      </c>
      <c r="V1245" s="4">
        <f t="shared" si="135"/>
        <v>0.22786345520706983</v>
      </c>
      <c r="W1245">
        <f t="shared" si="136"/>
        <v>22</v>
      </c>
      <c r="X1245" t="str">
        <f t="shared" si="137"/>
        <v>Sunday</v>
      </c>
      <c r="Y1245" s="5" t="str">
        <f t="shared" si="138"/>
        <v>Apr</v>
      </c>
      <c r="Z1245" s="5" t="str">
        <f t="shared" si="139"/>
        <v>3-5</v>
      </c>
    </row>
    <row r="1246" spans="1:26" x14ac:dyDescent="0.25">
      <c r="A1246" s="2" t="s">
        <v>1279</v>
      </c>
      <c r="B1246" s="2" t="s">
        <v>26</v>
      </c>
      <c r="C1246" s="1">
        <v>45754</v>
      </c>
      <c r="D1246" s="3">
        <v>0.10208333333333333</v>
      </c>
      <c r="E1246" s="2" t="s">
        <v>19</v>
      </c>
      <c r="F1246" s="2" t="s">
        <v>27</v>
      </c>
      <c r="G1246" s="2">
        <v>46147</v>
      </c>
      <c r="H1246" s="2">
        <v>11</v>
      </c>
      <c r="I1246" s="2">
        <v>310</v>
      </c>
      <c r="J1246" s="2">
        <v>5223</v>
      </c>
      <c r="K1246" s="2">
        <v>4541</v>
      </c>
      <c r="L1246" s="2">
        <v>180</v>
      </c>
      <c r="M1246" s="2">
        <v>26</v>
      </c>
      <c r="N1246" s="2">
        <v>23</v>
      </c>
      <c r="O1246" s="2">
        <v>120</v>
      </c>
      <c r="P1246" s="2">
        <v>15</v>
      </c>
      <c r="Q1246" s="2">
        <v>121</v>
      </c>
      <c r="R1246" s="2">
        <v>12</v>
      </c>
      <c r="S1246" s="2" t="s">
        <v>31</v>
      </c>
      <c r="T1246" s="5">
        <f t="shared" si="133"/>
        <v>349</v>
      </c>
      <c r="U1246" s="4">
        <f t="shared" si="134"/>
        <v>9.8402929767915578E-2</v>
      </c>
      <c r="V1246" s="4">
        <f t="shared" si="135"/>
        <v>9.8402929767915578E-2</v>
      </c>
      <c r="W1246">
        <f t="shared" si="136"/>
        <v>2</v>
      </c>
      <c r="X1246" t="str">
        <f t="shared" si="137"/>
        <v>Monday</v>
      </c>
      <c r="Y1246" s="5" t="str">
        <f t="shared" si="138"/>
        <v>Apr</v>
      </c>
      <c r="Z1246" s="5" t="str">
        <f t="shared" si="139"/>
        <v>11+</v>
      </c>
    </row>
    <row r="1247" spans="1:26" x14ac:dyDescent="0.25">
      <c r="A1247" s="2" t="s">
        <v>1280</v>
      </c>
      <c r="B1247" s="2" t="s">
        <v>26</v>
      </c>
      <c r="C1247" s="1">
        <v>45754</v>
      </c>
      <c r="D1247" s="3">
        <v>0.25</v>
      </c>
      <c r="E1247" s="2" t="s">
        <v>16</v>
      </c>
      <c r="F1247" s="2" t="s">
        <v>30</v>
      </c>
      <c r="G1247" s="2">
        <v>46258</v>
      </c>
      <c r="H1247" s="2">
        <v>7</v>
      </c>
      <c r="I1247" s="2">
        <v>156</v>
      </c>
      <c r="J1247" s="2">
        <v>9716</v>
      </c>
      <c r="K1247" s="2">
        <v>8729</v>
      </c>
      <c r="L1247" s="2">
        <v>346</v>
      </c>
      <c r="M1247" s="2">
        <v>33</v>
      </c>
      <c r="N1247" s="2">
        <v>19</v>
      </c>
      <c r="O1247" s="2">
        <v>49</v>
      </c>
      <c r="P1247" s="2">
        <v>32</v>
      </c>
      <c r="Q1247" s="2">
        <v>192</v>
      </c>
      <c r="R1247" s="2">
        <v>19</v>
      </c>
      <c r="S1247" s="2" t="s">
        <v>31</v>
      </c>
      <c r="T1247" s="5">
        <f t="shared" si="133"/>
        <v>447</v>
      </c>
      <c r="U1247" s="4">
        <f t="shared" si="134"/>
        <v>0.18870249470361883</v>
      </c>
      <c r="V1247" s="4">
        <f t="shared" si="135"/>
        <v>0.18870249470361883</v>
      </c>
      <c r="W1247">
        <f t="shared" si="136"/>
        <v>6</v>
      </c>
      <c r="X1247" t="str">
        <f t="shared" si="137"/>
        <v>Monday</v>
      </c>
      <c r="Y1247" s="5" t="str">
        <f t="shared" si="138"/>
        <v>Apr</v>
      </c>
      <c r="Z1247" s="5" t="str">
        <f t="shared" si="139"/>
        <v>6-10</v>
      </c>
    </row>
    <row r="1248" spans="1:26" x14ac:dyDescent="0.25">
      <c r="A1248" s="2" t="s">
        <v>1281</v>
      </c>
      <c r="B1248" s="2" t="s">
        <v>26</v>
      </c>
      <c r="C1248" s="1">
        <v>45754</v>
      </c>
      <c r="D1248" s="3">
        <v>0.32013888888888886</v>
      </c>
      <c r="E1248" s="2" t="s">
        <v>16</v>
      </c>
      <c r="F1248" s="2" t="s">
        <v>27</v>
      </c>
      <c r="G1248" s="2">
        <v>46283</v>
      </c>
      <c r="H1248" s="2">
        <v>9</v>
      </c>
      <c r="I1248" s="2">
        <v>347</v>
      </c>
      <c r="J1248" s="2">
        <v>7599</v>
      </c>
      <c r="K1248" s="2">
        <v>6849</v>
      </c>
      <c r="L1248" s="2">
        <v>273</v>
      </c>
      <c r="M1248" s="2">
        <v>20</v>
      </c>
      <c r="N1248" s="2">
        <v>19</v>
      </c>
      <c r="O1248" s="2">
        <v>55</v>
      </c>
      <c r="P1248" s="2">
        <v>39</v>
      </c>
      <c r="Q1248" s="2">
        <v>147</v>
      </c>
      <c r="R1248" s="2">
        <v>10</v>
      </c>
      <c r="S1248" s="2" t="s">
        <v>31</v>
      </c>
      <c r="T1248" s="5">
        <f t="shared" si="133"/>
        <v>367</v>
      </c>
      <c r="U1248" s="4">
        <f t="shared" si="134"/>
        <v>0.1479809001145129</v>
      </c>
      <c r="V1248" s="4">
        <f t="shared" si="135"/>
        <v>0.1479809001145129</v>
      </c>
      <c r="W1248">
        <f t="shared" si="136"/>
        <v>7</v>
      </c>
      <c r="X1248" t="str">
        <f t="shared" si="137"/>
        <v>Monday</v>
      </c>
      <c r="Y1248" s="5" t="str">
        <f t="shared" si="138"/>
        <v>Apr</v>
      </c>
      <c r="Z1248" s="5" t="str">
        <f t="shared" si="139"/>
        <v>6-10</v>
      </c>
    </row>
    <row r="1249" spans="1:26" x14ac:dyDescent="0.25">
      <c r="A1249" s="2" t="s">
        <v>1282</v>
      </c>
      <c r="B1249" s="2" t="s">
        <v>26</v>
      </c>
      <c r="C1249" s="1">
        <v>45754</v>
      </c>
      <c r="D1249" s="3">
        <v>0.34583333333333333</v>
      </c>
      <c r="E1249" s="2" t="s">
        <v>16</v>
      </c>
      <c r="F1249" s="2" t="s">
        <v>44</v>
      </c>
      <c r="G1249" s="2">
        <v>46117</v>
      </c>
      <c r="H1249" s="2">
        <v>7</v>
      </c>
      <c r="I1249" s="2">
        <v>239</v>
      </c>
      <c r="J1249" s="2">
        <v>13380</v>
      </c>
      <c r="K1249" s="2">
        <v>10634</v>
      </c>
      <c r="L1249" s="2">
        <v>423</v>
      </c>
      <c r="M1249" s="2">
        <v>46</v>
      </c>
      <c r="N1249" s="2">
        <v>32</v>
      </c>
      <c r="O1249" s="2">
        <v>66</v>
      </c>
      <c r="P1249" s="2">
        <v>69</v>
      </c>
      <c r="Q1249" s="2">
        <v>237</v>
      </c>
      <c r="R1249" s="2">
        <v>13</v>
      </c>
      <c r="S1249" s="2" t="s">
        <v>31</v>
      </c>
      <c r="T1249" s="5">
        <f t="shared" si="133"/>
        <v>567</v>
      </c>
      <c r="U1249" s="4">
        <f t="shared" si="134"/>
        <v>0.2305874189561333</v>
      </c>
      <c r="V1249" s="4">
        <f t="shared" si="135"/>
        <v>0.2305874189561333</v>
      </c>
      <c r="W1249">
        <f t="shared" si="136"/>
        <v>8</v>
      </c>
      <c r="X1249" t="str">
        <f t="shared" si="137"/>
        <v>Monday</v>
      </c>
      <c r="Y1249" s="5" t="str">
        <f t="shared" si="138"/>
        <v>Apr</v>
      </c>
      <c r="Z1249" s="5" t="str">
        <f t="shared" si="139"/>
        <v>6-10</v>
      </c>
    </row>
    <row r="1250" spans="1:26" x14ac:dyDescent="0.25">
      <c r="A1250" s="2" t="s">
        <v>1283</v>
      </c>
      <c r="B1250" s="2" t="s">
        <v>26</v>
      </c>
      <c r="C1250" s="1">
        <v>45754</v>
      </c>
      <c r="D1250" s="3">
        <v>0.39444444444444443</v>
      </c>
      <c r="E1250" s="2" t="s">
        <v>15</v>
      </c>
      <c r="F1250" s="2" t="s">
        <v>36</v>
      </c>
      <c r="G1250" s="2">
        <v>46057</v>
      </c>
      <c r="H1250" s="2">
        <v>10</v>
      </c>
      <c r="I1250" s="2">
        <v>130</v>
      </c>
      <c r="J1250" s="2">
        <v>28869</v>
      </c>
      <c r="K1250" s="2">
        <v>25200</v>
      </c>
      <c r="L1250" s="2">
        <v>1273</v>
      </c>
      <c r="M1250" s="2">
        <v>99</v>
      </c>
      <c r="N1250" s="2">
        <v>203</v>
      </c>
      <c r="O1250" s="2">
        <v>137</v>
      </c>
      <c r="P1250" s="2">
        <v>70</v>
      </c>
      <c r="Q1250" s="2">
        <v>658</v>
      </c>
      <c r="R1250" s="2">
        <v>143</v>
      </c>
      <c r="S1250" s="2" t="s">
        <v>31</v>
      </c>
      <c r="T1250" s="5">
        <f t="shared" si="133"/>
        <v>1712</v>
      </c>
      <c r="U1250" s="4">
        <f t="shared" si="134"/>
        <v>0.54714809909460016</v>
      </c>
      <c r="V1250" s="4">
        <f t="shared" si="135"/>
        <v>0.54714809909460016</v>
      </c>
      <c r="W1250">
        <f t="shared" si="136"/>
        <v>9</v>
      </c>
      <c r="X1250" t="str">
        <f t="shared" si="137"/>
        <v>Monday</v>
      </c>
      <c r="Y1250" s="5" t="str">
        <f t="shared" si="138"/>
        <v>Apr</v>
      </c>
      <c r="Z1250" s="5" t="str">
        <f t="shared" si="139"/>
        <v>6-10</v>
      </c>
    </row>
    <row r="1251" spans="1:26" x14ac:dyDescent="0.25">
      <c r="A1251" s="2" t="s">
        <v>1284</v>
      </c>
      <c r="B1251" s="2" t="s">
        <v>26</v>
      </c>
      <c r="C1251" s="1">
        <v>45754</v>
      </c>
      <c r="D1251" s="3">
        <v>0.50277777777777777</v>
      </c>
      <c r="E1251" s="2" t="s">
        <v>16</v>
      </c>
      <c r="F1251" s="2" t="s">
        <v>44</v>
      </c>
      <c r="G1251" s="2">
        <v>45990</v>
      </c>
      <c r="H1251" s="2">
        <v>11</v>
      </c>
      <c r="I1251" s="2">
        <v>174</v>
      </c>
      <c r="J1251" s="2">
        <v>6759</v>
      </c>
      <c r="K1251" s="2">
        <v>5865</v>
      </c>
      <c r="L1251" s="2">
        <v>268</v>
      </c>
      <c r="M1251" s="2">
        <v>25</v>
      </c>
      <c r="N1251" s="2">
        <v>17</v>
      </c>
      <c r="O1251" s="2">
        <v>34</v>
      </c>
      <c r="P1251" s="2">
        <v>26</v>
      </c>
      <c r="Q1251" s="2">
        <v>128</v>
      </c>
      <c r="R1251" s="2">
        <v>9</v>
      </c>
      <c r="S1251" s="2" t="s">
        <v>31</v>
      </c>
      <c r="T1251" s="5">
        <f t="shared" si="133"/>
        <v>344</v>
      </c>
      <c r="U1251" s="4">
        <f t="shared" si="134"/>
        <v>0.12752772341813437</v>
      </c>
      <c r="V1251" s="4">
        <f t="shared" si="135"/>
        <v>0.12752772341813437</v>
      </c>
      <c r="W1251">
        <f t="shared" si="136"/>
        <v>12</v>
      </c>
      <c r="X1251" t="str">
        <f t="shared" si="137"/>
        <v>Monday</v>
      </c>
      <c r="Y1251" s="5" t="str">
        <f t="shared" si="138"/>
        <v>Apr</v>
      </c>
      <c r="Z1251" s="5" t="str">
        <f t="shared" si="139"/>
        <v>11+</v>
      </c>
    </row>
    <row r="1252" spans="1:26" x14ac:dyDescent="0.25">
      <c r="A1252" s="2" t="s">
        <v>1285</v>
      </c>
      <c r="B1252" s="2" t="s">
        <v>26</v>
      </c>
      <c r="C1252" s="1">
        <v>45754</v>
      </c>
      <c r="D1252" s="3">
        <v>0.55694444444444446</v>
      </c>
      <c r="E1252" s="2" t="s">
        <v>16</v>
      </c>
      <c r="F1252" s="2" t="s">
        <v>18</v>
      </c>
      <c r="G1252" s="2">
        <v>46252</v>
      </c>
      <c r="H1252" s="2">
        <v>7</v>
      </c>
      <c r="I1252" s="2">
        <v>187</v>
      </c>
      <c r="J1252" s="2">
        <v>10791</v>
      </c>
      <c r="K1252" s="2">
        <v>8294</v>
      </c>
      <c r="L1252" s="2">
        <v>350</v>
      </c>
      <c r="M1252" s="2">
        <v>47</v>
      </c>
      <c r="N1252" s="2">
        <v>33</v>
      </c>
      <c r="O1252" s="2">
        <v>78</v>
      </c>
      <c r="P1252" s="2">
        <v>18</v>
      </c>
      <c r="Q1252" s="2">
        <v>136</v>
      </c>
      <c r="R1252" s="2">
        <v>11</v>
      </c>
      <c r="S1252" s="2" t="s">
        <v>31</v>
      </c>
      <c r="T1252" s="5">
        <f t="shared" si="133"/>
        <v>508</v>
      </c>
      <c r="U1252" s="4">
        <f t="shared" si="134"/>
        <v>0.17932197526593444</v>
      </c>
      <c r="V1252" s="4">
        <f t="shared" si="135"/>
        <v>0.17932197526593444</v>
      </c>
      <c r="W1252">
        <f t="shared" si="136"/>
        <v>13</v>
      </c>
      <c r="X1252" t="str">
        <f t="shared" si="137"/>
        <v>Monday</v>
      </c>
      <c r="Y1252" s="5" t="str">
        <f t="shared" si="138"/>
        <v>Apr</v>
      </c>
      <c r="Z1252" s="5" t="str">
        <f t="shared" si="139"/>
        <v>6-10</v>
      </c>
    </row>
    <row r="1253" spans="1:26" x14ac:dyDescent="0.25">
      <c r="A1253" s="2" t="s">
        <v>1286</v>
      </c>
      <c r="B1253" s="2" t="s">
        <v>26</v>
      </c>
      <c r="C1253" s="1">
        <v>45754</v>
      </c>
      <c r="D1253" s="3">
        <v>0.76111111111111107</v>
      </c>
      <c r="E1253" s="2" t="s">
        <v>15</v>
      </c>
      <c r="F1253" s="2" t="s">
        <v>46</v>
      </c>
      <c r="G1253" s="2">
        <v>46228</v>
      </c>
      <c r="H1253" s="2">
        <v>13</v>
      </c>
      <c r="I1253" s="2">
        <v>70</v>
      </c>
      <c r="J1253" s="2">
        <v>29274</v>
      </c>
      <c r="K1253" s="2">
        <v>21386</v>
      </c>
      <c r="L1253" s="2">
        <v>667</v>
      </c>
      <c r="M1253" s="2">
        <v>87</v>
      </c>
      <c r="N1253" s="2">
        <v>182</v>
      </c>
      <c r="O1253" s="2">
        <v>82</v>
      </c>
      <c r="P1253" s="2">
        <v>63</v>
      </c>
      <c r="Q1253" s="2">
        <v>263</v>
      </c>
      <c r="R1253" s="2">
        <v>87</v>
      </c>
      <c r="S1253" s="2" t="s">
        <v>31</v>
      </c>
      <c r="T1253" s="5">
        <f t="shared" si="133"/>
        <v>1018</v>
      </c>
      <c r="U1253" s="4">
        <f t="shared" si="134"/>
        <v>0.46262005710824611</v>
      </c>
      <c r="V1253" s="4">
        <f t="shared" si="135"/>
        <v>0.46262005710824611</v>
      </c>
      <c r="W1253">
        <f t="shared" si="136"/>
        <v>18</v>
      </c>
      <c r="X1253" t="str">
        <f t="shared" si="137"/>
        <v>Monday</v>
      </c>
      <c r="Y1253" s="5" t="str">
        <f t="shared" si="138"/>
        <v>Apr</v>
      </c>
      <c r="Z1253" s="5" t="str">
        <f t="shared" si="139"/>
        <v>11+</v>
      </c>
    </row>
    <row r="1254" spans="1:26" x14ac:dyDescent="0.25">
      <c r="A1254" s="2" t="s">
        <v>1287</v>
      </c>
      <c r="B1254" s="2" t="s">
        <v>26</v>
      </c>
      <c r="C1254" s="1">
        <v>45754</v>
      </c>
      <c r="D1254" s="3">
        <v>0.77847222222222223</v>
      </c>
      <c r="E1254" s="2" t="s">
        <v>16</v>
      </c>
      <c r="F1254" s="2" t="s">
        <v>36</v>
      </c>
      <c r="G1254" s="2">
        <v>46182</v>
      </c>
      <c r="H1254" s="2">
        <v>6</v>
      </c>
      <c r="I1254" s="2">
        <v>52</v>
      </c>
      <c r="J1254" s="2">
        <v>16786</v>
      </c>
      <c r="K1254" s="2">
        <v>11925</v>
      </c>
      <c r="L1254" s="2">
        <v>341</v>
      </c>
      <c r="M1254" s="2">
        <v>29</v>
      </c>
      <c r="N1254" s="2">
        <v>16</v>
      </c>
      <c r="O1254" s="2">
        <v>34</v>
      </c>
      <c r="P1254" s="2">
        <v>37</v>
      </c>
      <c r="Q1254" s="2">
        <v>299</v>
      </c>
      <c r="R1254" s="2">
        <v>8</v>
      </c>
      <c r="S1254" s="2" t="s">
        <v>31</v>
      </c>
      <c r="T1254" s="5">
        <f t="shared" si="133"/>
        <v>420</v>
      </c>
      <c r="U1254" s="4">
        <f t="shared" si="134"/>
        <v>0.25821748733272704</v>
      </c>
      <c r="V1254" s="4">
        <f t="shared" si="135"/>
        <v>0.25821748733272704</v>
      </c>
      <c r="W1254">
        <f t="shared" si="136"/>
        <v>18</v>
      </c>
      <c r="X1254" t="str">
        <f t="shared" si="137"/>
        <v>Monday</v>
      </c>
      <c r="Y1254" s="5" t="str">
        <f t="shared" si="138"/>
        <v>Apr</v>
      </c>
      <c r="Z1254" s="5" t="str">
        <f t="shared" si="139"/>
        <v>6-10</v>
      </c>
    </row>
    <row r="1255" spans="1:26" x14ac:dyDescent="0.25">
      <c r="A1255" s="2" t="s">
        <v>1288</v>
      </c>
      <c r="B1255" s="2" t="s">
        <v>26</v>
      </c>
      <c r="C1255" s="1">
        <v>45754</v>
      </c>
      <c r="D1255" s="3">
        <v>0.84097222222222223</v>
      </c>
      <c r="E1255" s="2" t="s">
        <v>16</v>
      </c>
      <c r="F1255" s="2" t="s">
        <v>36</v>
      </c>
      <c r="G1255" s="2">
        <v>46224</v>
      </c>
      <c r="H1255" s="2">
        <v>4</v>
      </c>
      <c r="I1255" s="2">
        <v>332</v>
      </c>
      <c r="J1255" s="2">
        <v>9965</v>
      </c>
      <c r="K1255" s="2">
        <v>8020</v>
      </c>
      <c r="L1255" s="2">
        <v>261</v>
      </c>
      <c r="M1255" s="2">
        <v>27</v>
      </c>
      <c r="N1255" s="2">
        <v>13</v>
      </c>
      <c r="O1255" s="2">
        <v>33</v>
      </c>
      <c r="P1255" s="2">
        <v>22</v>
      </c>
      <c r="Q1255" s="2">
        <v>201</v>
      </c>
      <c r="R1255" s="2">
        <v>10</v>
      </c>
      <c r="S1255" s="2" t="s">
        <v>31</v>
      </c>
      <c r="T1255" s="5">
        <f t="shared" si="133"/>
        <v>334</v>
      </c>
      <c r="U1255" s="4">
        <f t="shared" si="134"/>
        <v>0.17350294219453097</v>
      </c>
      <c r="V1255" s="4">
        <f t="shared" si="135"/>
        <v>0.17350294219453097</v>
      </c>
      <c r="W1255">
        <f t="shared" si="136"/>
        <v>20</v>
      </c>
      <c r="X1255" t="str">
        <f t="shared" si="137"/>
        <v>Monday</v>
      </c>
      <c r="Y1255" s="5" t="str">
        <f t="shared" si="138"/>
        <v>Apr</v>
      </c>
      <c r="Z1255" s="5" t="str">
        <f t="shared" si="139"/>
        <v>3-5</v>
      </c>
    </row>
    <row r="1256" spans="1:26" x14ac:dyDescent="0.25">
      <c r="A1256" s="2" t="s">
        <v>1289</v>
      </c>
      <c r="B1256" s="2" t="s">
        <v>26</v>
      </c>
      <c r="C1256" s="1">
        <v>45754</v>
      </c>
      <c r="D1256" s="3">
        <v>0.85069444444444442</v>
      </c>
      <c r="E1256" s="2" t="s">
        <v>19</v>
      </c>
      <c r="F1256" s="2" t="s">
        <v>30</v>
      </c>
      <c r="G1256" s="2">
        <v>46315</v>
      </c>
      <c r="H1256" s="2">
        <v>3</v>
      </c>
      <c r="I1256" s="2">
        <v>231</v>
      </c>
      <c r="J1256" s="2">
        <v>10414</v>
      </c>
      <c r="K1256" s="2">
        <v>7559</v>
      </c>
      <c r="L1256" s="2">
        <v>310</v>
      </c>
      <c r="M1256" s="2">
        <v>38</v>
      </c>
      <c r="N1256" s="2">
        <v>51</v>
      </c>
      <c r="O1256" s="2">
        <v>201</v>
      </c>
      <c r="P1256" s="2">
        <v>49</v>
      </c>
      <c r="Q1256" s="2">
        <v>124</v>
      </c>
      <c r="R1256" s="2">
        <v>18</v>
      </c>
      <c r="S1256" s="2" t="s">
        <v>31</v>
      </c>
      <c r="T1256" s="5">
        <f t="shared" si="133"/>
        <v>600</v>
      </c>
      <c r="U1256" s="4">
        <f t="shared" si="134"/>
        <v>0.16320846378063261</v>
      </c>
      <c r="V1256" s="4">
        <f t="shared" si="135"/>
        <v>0.16320846378063261</v>
      </c>
      <c r="W1256">
        <f t="shared" si="136"/>
        <v>20</v>
      </c>
      <c r="X1256" t="str">
        <f t="shared" si="137"/>
        <v>Monday</v>
      </c>
      <c r="Y1256" s="5" t="str">
        <f t="shared" si="138"/>
        <v>Apr</v>
      </c>
      <c r="Z1256" s="5" t="str">
        <f t="shared" si="139"/>
        <v>3-5</v>
      </c>
    </row>
    <row r="1257" spans="1:26" x14ac:dyDescent="0.25">
      <c r="A1257" s="2" t="s">
        <v>1290</v>
      </c>
      <c r="B1257" s="2" t="s">
        <v>26</v>
      </c>
      <c r="C1257" s="1">
        <v>45754</v>
      </c>
      <c r="D1257" s="3">
        <v>0.9</v>
      </c>
      <c r="E1257" s="2" t="s">
        <v>15</v>
      </c>
      <c r="F1257" s="2" t="s">
        <v>49</v>
      </c>
      <c r="G1257" s="2">
        <v>46137</v>
      </c>
      <c r="H1257" s="2">
        <v>15</v>
      </c>
      <c r="I1257" s="2">
        <v>399</v>
      </c>
      <c r="J1257" s="2">
        <v>24827</v>
      </c>
      <c r="K1257" s="2">
        <v>19464</v>
      </c>
      <c r="L1257" s="2">
        <v>570</v>
      </c>
      <c r="M1257" s="2">
        <v>57</v>
      </c>
      <c r="N1257" s="2">
        <v>139</v>
      </c>
      <c r="O1257" s="2">
        <v>85</v>
      </c>
      <c r="P1257" s="2">
        <v>134</v>
      </c>
      <c r="Q1257" s="2">
        <v>219</v>
      </c>
      <c r="R1257" s="2">
        <v>117</v>
      </c>
      <c r="S1257" s="2" t="s">
        <v>31</v>
      </c>
      <c r="T1257" s="5">
        <f t="shared" si="133"/>
        <v>851</v>
      </c>
      <c r="U1257" s="4">
        <f t="shared" si="134"/>
        <v>0.42187398400416154</v>
      </c>
      <c r="V1257" s="4">
        <f t="shared" si="135"/>
        <v>0.42187398400416154</v>
      </c>
      <c r="W1257">
        <f t="shared" si="136"/>
        <v>21</v>
      </c>
      <c r="X1257" t="str">
        <f t="shared" si="137"/>
        <v>Monday</v>
      </c>
      <c r="Y1257" s="5" t="str">
        <f t="shared" si="138"/>
        <v>Apr</v>
      </c>
      <c r="Z1257" s="5" t="str">
        <f t="shared" si="139"/>
        <v>11+</v>
      </c>
    </row>
    <row r="1258" spans="1:26" x14ac:dyDescent="0.25">
      <c r="A1258" s="2" t="s">
        <v>1291</v>
      </c>
      <c r="B1258" s="2" t="s">
        <v>26</v>
      </c>
      <c r="C1258" s="1">
        <v>45755</v>
      </c>
      <c r="D1258" s="3">
        <v>0.15138888888888888</v>
      </c>
      <c r="E1258" s="2" t="s">
        <v>19</v>
      </c>
      <c r="F1258" s="2" t="s">
        <v>27</v>
      </c>
      <c r="G1258" s="2">
        <v>46132</v>
      </c>
      <c r="H1258" s="2">
        <v>14</v>
      </c>
      <c r="I1258" s="2">
        <v>611</v>
      </c>
      <c r="J1258" s="2">
        <v>8389</v>
      </c>
      <c r="K1258" s="2">
        <v>6719</v>
      </c>
      <c r="L1258" s="2">
        <v>304</v>
      </c>
      <c r="M1258" s="2">
        <v>38</v>
      </c>
      <c r="N1258" s="2">
        <v>43</v>
      </c>
      <c r="O1258" s="2">
        <v>192</v>
      </c>
      <c r="P1258" s="2">
        <v>25</v>
      </c>
      <c r="Q1258" s="2">
        <v>115</v>
      </c>
      <c r="R1258" s="2">
        <v>9</v>
      </c>
      <c r="S1258" s="2" t="s">
        <v>31</v>
      </c>
      <c r="T1258" s="5">
        <f t="shared" si="133"/>
        <v>577</v>
      </c>
      <c r="U1258" s="4">
        <f t="shared" si="134"/>
        <v>0.14564727304257349</v>
      </c>
      <c r="V1258" s="4">
        <f t="shared" si="135"/>
        <v>0.14564727304257349</v>
      </c>
      <c r="W1258">
        <f t="shared" si="136"/>
        <v>3</v>
      </c>
      <c r="X1258" t="str">
        <f t="shared" si="137"/>
        <v>Tuesday</v>
      </c>
      <c r="Y1258" s="5" t="str">
        <f t="shared" si="138"/>
        <v>Apr</v>
      </c>
      <c r="Z1258" s="5" t="str">
        <f t="shared" si="139"/>
        <v>11+</v>
      </c>
    </row>
    <row r="1259" spans="1:26" x14ac:dyDescent="0.25">
      <c r="A1259" s="2" t="s">
        <v>1292</v>
      </c>
      <c r="B1259" s="2" t="s">
        <v>26</v>
      </c>
      <c r="C1259" s="1">
        <v>45755</v>
      </c>
      <c r="D1259" s="3">
        <v>0.19513888888888889</v>
      </c>
      <c r="E1259" s="2" t="s">
        <v>15</v>
      </c>
      <c r="F1259" s="2" t="s">
        <v>30</v>
      </c>
      <c r="G1259" s="2">
        <v>46319</v>
      </c>
      <c r="H1259" s="2">
        <v>8</v>
      </c>
      <c r="I1259" s="2">
        <v>46</v>
      </c>
      <c r="J1259" s="2">
        <v>24170</v>
      </c>
      <c r="K1259" s="2">
        <v>21395</v>
      </c>
      <c r="L1259" s="2">
        <v>524</v>
      </c>
      <c r="M1259" s="2">
        <v>57</v>
      </c>
      <c r="N1259" s="2">
        <v>105</v>
      </c>
      <c r="O1259" s="2">
        <v>75</v>
      </c>
      <c r="P1259" s="2">
        <v>127</v>
      </c>
      <c r="Q1259" s="2">
        <v>739</v>
      </c>
      <c r="R1259" s="2">
        <v>70</v>
      </c>
      <c r="S1259" s="2" t="s">
        <v>28</v>
      </c>
      <c r="T1259" s="5">
        <f t="shared" si="133"/>
        <v>761</v>
      </c>
      <c r="U1259" s="4">
        <f t="shared" si="134"/>
        <v>0.46190548155184696</v>
      </c>
      <c r="V1259" s="4">
        <f t="shared" si="135"/>
        <v>0.46190548155184696</v>
      </c>
      <c r="W1259">
        <f t="shared" si="136"/>
        <v>4</v>
      </c>
      <c r="X1259" t="str">
        <f t="shared" si="137"/>
        <v>Tuesday</v>
      </c>
      <c r="Y1259" s="5" t="str">
        <f t="shared" si="138"/>
        <v>Apr</v>
      </c>
      <c r="Z1259" s="5" t="str">
        <f t="shared" si="139"/>
        <v>6-10</v>
      </c>
    </row>
    <row r="1260" spans="1:26" x14ac:dyDescent="0.25">
      <c r="A1260" s="2" t="s">
        <v>1293</v>
      </c>
      <c r="B1260" s="2" t="s">
        <v>26</v>
      </c>
      <c r="C1260" s="1">
        <v>45755</v>
      </c>
      <c r="D1260" s="3">
        <v>0.31041666666666667</v>
      </c>
      <c r="E1260" s="2" t="s">
        <v>19</v>
      </c>
      <c r="F1260" s="2" t="s">
        <v>46</v>
      </c>
      <c r="G1260" s="2">
        <v>46452</v>
      </c>
      <c r="H1260" s="2">
        <v>7</v>
      </c>
      <c r="I1260" s="2">
        <v>305</v>
      </c>
      <c r="J1260" s="2">
        <v>54239</v>
      </c>
      <c r="K1260" s="2">
        <v>40667</v>
      </c>
      <c r="L1260" s="2">
        <v>1439</v>
      </c>
      <c r="M1260" s="2">
        <v>166</v>
      </c>
      <c r="N1260" s="2">
        <v>161</v>
      </c>
      <c r="O1260" s="2">
        <v>821</v>
      </c>
      <c r="P1260" s="2">
        <v>388</v>
      </c>
      <c r="Q1260" s="2">
        <v>775</v>
      </c>
      <c r="R1260" s="2">
        <v>71</v>
      </c>
      <c r="S1260" s="2" t="s">
        <v>28</v>
      </c>
      <c r="T1260" s="5">
        <f t="shared" si="133"/>
        <v>2587</v>
      </c>
      <c r="U1260" s="4">
        <f t="shared" si="134"/>
        <v>0.8754628433651942</v>
      </c>
      <c r="V1260" s="4">
        <f t="shared" si="135"/>
        <v>0.8754628433651942</v>
      </c>
      <c r="W1260">
        <f t="shared" si="136"/>
        <v>7</v>
      </c>
      <c r="X1260" t="str">
        <f t="shared" si="137"/>
        <v>Tuesday</v>
      </c>
      <c r="Y1260" s="5" t="str">
        <f t="shared" si="138"/>
        <v>Apr</v>
      </c>
      <c r="Z1260" s="5" t="str">
        <f t="shared" si="139"/>
        <v>6-10</v>
      </c>
    </row>
    <row r="1261" spans="1:26" x14ac:dyDescent="0.25">
      <c r="A1261" s="2" t="s">
        <v>1294</v>
      </c>
      <c r="B1261" s="2" t="s">
        <v>26</v>
      </c>
      <c r="C1261" s="1">
        <v>45755</v>
      </c>
      <c r="D1261" s="3">
        <v>0.31944444444444442</v>
      </c>
      <c r="E1261" s="2" t="s">
        <v>15</v>
      </c>
      <c r="F1261" s="2" t="s">
        <v>30</v>
      </c>
      <c r="G1261" s="2">
        <v>46053</v>
      </c>
      <c r="H1261" s="2">
        <v>7</v>
      </c>
      <c r="I1261" s="2">
        <v>84</v>
      </c>
      <c r="J1261" s="2">
        <v>18201</v>
      </c>
      <c r="K1261" s="2">
        <v>15396</v>
      </c>
      <c r="L1261" s="2">
        <v>638</v>
      </c>
      <c r="M1261" s="2">
        <v>52</v>
      </c>
      <c r="N1261" s="2">
        <v>89</v>
      </c>
      <c r="O1261" s="2">
        <v>85</v>
      </c>
      <c r="P1261" s="2">
        <v>27</v>
      </c>
      <c r="Q1261" s="2">
        <v>497</v>
      </c>
      <c r="R1261" s="2">
        <v>78</v>
      </c>
      <c r="S1261" s="2" t="s">
        <v>31</v>
      </c>
      <c r="T1261" s="5">
        <f t="shared" si="133"/>
        <v>864</v>
      </c>
      <c r="U1261" s="4">
        <f t="shared" si="134"/>
        <v>0.3343104683733959</v>
      </c>
      <c r="V1261" s="4">
        <f t="shared" si="135"/>
        <v>0.3343104683733959</v>
      </c>
      <c r="W1261">
        <f t="shared" si="136"/>
        <v>7</v>
      </c>
      <c r="X1261" t="str">
        <f t="shared" si="137"/>
        <v>Tuesday</v>
      </c>
      <c r="Y1261" s="5" t="str">
        <f t="shared" si="138"/>
        <v>Apr</v>
      </c>
      <c r="Z1261" s="5" t="str">
        <f t="shared" si="139"/>
        <v>6-10</v>
      </c>
    </row>
    <row r="1262" spans="1:26" x14ac:dyDescent="0.25">
      <c r="A1262" s="2" t="s">
        <v>1295</v>
      </c>
      <c r="B1262" s="2" t="s">
        <v>26</v>
      </c>
      <c r="C1262" s="1">
        <v>45755</v>
      </c>
      <c r="D1262" s="3">
        <v>0.41041666666666665</v>
      </c>
      <c r="E1262" s="2" t="s">
        <v>15</v>
      </c>
      <c r="F1262" s="2" t="s">
        <v>27</v>
      </c>
      <c r="G1262" s="2">
        <v>46037</v>
      </c>
      <c r="H1262" s="2">
        <v>5</v>
      </c>
      <c r="I1262" s="2">
        <v>48</v>
      </c>
      <c r="J1262" s="2">
        <v>23192</v>
      </c>
      <c r="K1262" s="2">
        <v>20694</v>
      </c>
      <c r="L1262" s="2">
        <v>644</v>
      </c>
      <c r="M1262" s="2">
        <v>84</v>
      </c>
      <c r="N1262" s="2">
        <v>144</v>
      </c>
      <c r="O1262" s="2">
        <v>63</v>
      </c>
      <c r="P1262" s="2">
        <v>68</v>
      </c>
      <c r="Q1262" s="2">
        <v>577</v>
      </c>
      <c r="R1262" s="2">
        <v>78</v>
      </c>
      <c r="S1262" s="2" t="s">
        <v>31</v>
      </c>
      <c r="T1262" s="5">
        <f t="shared" si="133"/>
        <v>935</v>
      </c>
      <c r="U1262" s="4">
        <f t="shared" si="134"/>
        <v>0.44950800443121836</v>
      </c>
      <c r="V1262" s="4">
        <f t="shared" si="135"/>
        <v>0.44950800443121836</v>
      </c>
      <c r="W1262">
        <f t="shared" si="136"/>
        <v>9</v>
      </c>
      <c r="X1262" t="str">
        <f t="shared" si="137"/>
        <v>Tuesday</v>
      </c>
      <c r="Y1262" s="5" t="str">
        <f t="shared" si="138"/>
        <v>Apr</v>
      </c>
      <c r="Z1262" s="5" t="str">
        <f t="shared" si="139"/>
        <v>3-5</v>
      </c>
    </row>
    <row r="1263" spans="1:26" x14ac:dyDescent="0.25">
      <c r="A1263" s="2" t="s">
        <v>1296</v>
      </c>
      <c r="B1263" s="2" t="s">
        <v>26</v>
      </c>
      <c r="C1263" s="1">
        <v>45755</v>
      </c>
      <c r="D1263" s="3">
        <v>0.42638888888888887</v>
      </c>
      <c r="E1263" s="2" t="s">
        <v>16</v>
      </c>
      <c r="F1263" s="2" t="s">
        <v>30</v>
      </c>
      <c r="G1263" s="2">
        <v>46337</v>
      </c>
      <c r="H1263" s="2">
        <v>8</v>
      </c>
      <c r="I1263" s="2">
        <v>87</v>
      </c>
      <c r="J1263" s="2">
        <v>15515</v>
      </c>
      <c r="K1263" s="2">
        <v>11360</v>
      </c>
      <c r="L1263" s="2">
        <v>407</v>
      </c>
      <c r="M1263" s="2">
        <v>34</v>
      </c>
      <c r="N1263" s="2">
        <v>27</v>
      </c>
      <c r="O1263" s="2">
        <v>50</v>
      </c>
      <c r="P1263" s="2">
        <v>30</v>
      </c>
      <c r="Q1263" s="2">
        <v>236</v>
      </c>
      <c r="R1263" s="2">
        <v>13</v>
      </c>
      <c r="S1263" s="2" t="s">
        <v>31</v>
      </c>
      <c r="T1263" s="5">
        <f t="shared" si="133"/>
        <v>518</v>
      </c>
      <c r="U1263" s="4">
        <f t="shared" si="134"/>
        <v>0.24516045492802727</v>
      </c>
      <c r="V1263" s="4">
        <f t="shared" si="135"/>
        <v>0.24516045492802727</v>
      </c>
      <c r="W1263">
        <f t="shared" si="136"/>
        <v>10</v>
      </c>
      <c r="X1263" t="str">
        <f t="shared" si="137"/>
        <v>Tuesday</v>
      </c>
      <c r="Y1263" s="5" t="str">
        <f t="shared" si="138"/>
        <v>Apr</v>
      </c>
      <c r="Z1263" s="5" t="str">
        <f t="shared" si="139"/>
        <v>6-10</v>
      </c>
    </row>
    <row r="1264" spans="1:26" x14ac:dyDescent="0.25">
      <c r="A1264" s="2" t="s">
        <v>1297</v>
      </c>
      <c r="B1264" s="2" t="s">
        <v>26</v>
      </c>
      <c r="C1264" s="1">
        <v>45755</v>
      </c>
      <c r="D1264" s="3">
        <v>0.58472222222222225</v>
      </c>
      <c r="E1264" s="2" t="s">
        <v>15</v>
      </c>
      <c r="F1264" s="2" t="s">
        <v>36</v>
      </c>
      <c r="G1264" s="2">
        <v>46498</v>
      </c>
      <c r="H1264" s="2">
        <v>2</v>
      </c>
      <c r="I1264" s="2">
        <v>74</v>
      </c>
      <c r="J1264" s="2">
        <v>16756</v>
      </c>
      <c r="K1264" s="2">
        <v>11588</v>
      </c>
      <c r="L1264" s="2">
        <v>437</v>
      </c>
      <c r="M1264" s="2">
        <v>42</v>
      </c>
      <c r="N1264" s="2">
        <v>85</v>
      </c>
      <c r="O1264" s="2">
        <v>71</v>
      </c>
      <c r="P1264" s="2">
        <v>92</v>
      </c>
      <c r="Q1264" s="2">
        <v>341</v>
      </c>
      <c r="R1264" s="2">
        <v>56</v>
      </c>
      <c r="S1264" s="2" t="s">
        <v>31</v>
      </c>
      <c r="T1264" s="5">
        <f t="shared" si="133"/>
        <v>635</v>
      </c>
      <c r="U1264" s="4">
        <f t="shared" si="134"/>
        <v>0.24921502000086027</v>
      </c>
      <c r="V1264" s="4">
        <f t="shared" si="135"/>
        <v>0.24921502000086027</v>
      </c>
      <c r="W1264">
        <f t="shared" si="136"/>
        <v>14</v>
      </c>
      <c r="X1264" t="str">
        <f t="shared" si="137"/>
        <v>Tuesday</v>
      </c>
      <c r="Y1264" s="5" t="str">
        <f t="shared" si="138"/>
        <v>Apr</v>
      </c>
      <c r="Z1264" s="5" t="str">
        <f t="shared" si="139"/>
        <v>0-2</v>
      </c>
    </row>
    <row r="1265" spans="1:26" x14ac:dyDescent="0.25">
      <c r="A1265" s="2" t="s">
        <v>1298</v>
      </c>
      <c r="B1265" s="2" t="s">
        <v>26</v>
      </c>
      <c r="C1265" s="1">
        <v>45755</v>
      </c>
      <c r="D1265" s="3">
        <v>0.59305555555555556</v>
      </c>
      <c r="E1265" s="2" t="s">
        <v>16</v>
      </c>
      <c r="F1265" s="2" t="s">
        <v>49</v>
      </c>
      <c r="G1265" s="2">
        <v>46489</v>
      </c>
      <c r="H1265" s="2">
        <v>9</v>
      </c>
      <c r="I1265" s="2">
        <v>462</v>
      </c>
      <c r="J1265" s="2">
        <v>13824</v>
      </c>
      <c r="K1265" s="2">
        <v>12477</v>
      </c>
      <c r="L1265" s="2">
        <v>349</v>
      </c>
      <c r="M1265" s="2">
        <v>34</v>
      </c>
      <c r="N1265" s="2">
        <v>20</v>
      </c>
      <c r="O1265" s="2">
        <v>51</v>
      </c>
      <c r="P1265" s="2">
        <v>23</v>
      </c>
      <c r="Q1265" s="2">
        <v>308</v>
      </c>
      <c r="R1265" s="2">
        <v>10</v>
      </c>
      <c r="S1265" s="2" t="s">
        <v>31</v>
      </c>
      <c r="T1265" s="5">
        <f t="shared" si="133"/>
        <v>454</v>
      </c>
      <c r="U1265" s="4">
        <f t="shared" si="134"/>
        <v>0.26838606982296886</v>
      </c>
      <c r="V1265" s="4">
        <f t="shared" si="135"/>
        <v>0.26838606982296886</v>
      </c>
      <c r="W1265">
        <f t="shared" si="136"/>
        <v>14</v>
      </c>
      <c r="X1265" t="str">
        <f t="shared" si="137"/>
        <v>Tuesday</v>
      </c>
      <c r="Y1265" s="5" t="str">
        <f t="shared" si="138"/>
        <v>Apr</v>
      </c>
      <c r="Z1265" s="5" t="str">
        <f t="shared" si="139"/>
        <v>6-10</v>
      </c>
    </row>
    <row r="1266" spans="1:26" x14ac:dyDescent="0.25">
      <c r="A1266" s="2" t="s">
        <v>1299</v>
      </c>
      <c r="B1266" s="2" t="s">
        <v>26</v>
      </c>
      <c r="C1266" s="1">
        <v>45755</v>
      </c>
      <c r="D1266" s="3">
        <v>0.6333333333333333</v>
      </c>
      <c r="E1266" s="2" t="s">
        <v>15</v>
      </c>
      <c r="F1266" s="2" t="s">
        <v>49</v>
      </c>
      <c r="G1266" s="2">
        <v>46166</v>
      </c>
      <c r="H1266" s="2">
        <v>10</v>
      </c>
      <c r="I1266" s="2">
        <v>95</v>
      </c>
      <c r="J1266" s="2">
        <v>25861</v>
      </c>
      <c r="K1266" s="2">
        <v>19888</v>
      </c>
      <c r="L1266" s="2">
        <v>733</v>
      </c>
      <c r="M1266" s="2">
        <v>60</v>
      </c>
      <c r="N1266" s="2">
        <v>180</v>
      </c>
      <c r="O1266" s="2">
        <v>94</v>
      </c>
      <c r="P1266" s="2">
        <v>101</v>
      </c>
      <c r="Q1266" s="2">
        <v>800</v>
      </c>
      <c r="R1266" s="2">
        <v>113</v>
      </c>
      <c r="S1266" s="2" t="s">
        <v>31</v>
      </c>
      <c r="T1266" s="5">
        <f t="shared" si="133"/>
        <v>1067</v>
      </c>
      <c r="U1266" s="4">
        <f t="shared" si="134"/>
        <v>0.43079322445089457</v>
      </c>
      <c r="V1266" s="4">
        <f t="shared" si="135"/>
        <v>0.43079322445089457</v>
      </c>
      <c r="W1266">
        <f t="shared" si="136"/>
        <v>15</v>
      </c>
      <c r="X1266" t="str">
        <f t="shared" si="137"/>
        <v>Tuesday</v>
      </c>
      <c r="Y1266" s="5" t="str">
        <f t="shared" si="138"/>
        <v>Apr</v>
      </c>
      <c r="Z1266" s="5" t="str">
        <f t="shared" si="139"/>
        <v>6-10</v>
      </c>
    </row>
    <row r="1267" spans="1:26" x14ac:dyDescent="0.25">
      <c r="A1267" s="2" t="s">
        <v>1300</v>
      </c>
      <c r="B1267" s="2" t="s">
        <v>26</v>
      </c>
      <c r="C1267" s="1">
        <v>45755</v>
      </c>
      <c r="D1267" s="3">
        <v>0.67638888888888893</v>
      </c>
      <c r="E1267" s="2" t="s">
        <v>16</v>
      </c>
      <c r="F1267" s="2" t="s">
        <v>49</v>
      </c>
      <c r="G1267" s="2">
        <v>46283</v>
      </c>
      <c r="H1267" s="2">
        <v>5</v>
      </c>
      <c r="I1267" s="2">
        <v>137</v>
      </c>
      <c r="J1267" s="2">
        <v>11341</v>
      </c>
      <c r="K1267" s="2">
        <v>8363</v>
      </c>
      <c r="L1267" s="2">
        <v>395</v>
      </c>
      <c r="M1267" s="2">
        <v>39</v>
      </c>
      <c r="N1267" s="2">
        <v>29</v>
      </c>
      <c r="O1267" s="2">
        <v>51</v>
      </c>
      <c r="P1267" s="2">
        <v>32</v>
      </c>
      <c r="Q1267" s="2">
        <v>207</v>
      </c>
      <c r="R1267" s="2">
        <v>7</v>
      </c>
      <c r="S1267" s="2" t="s">
        <v>31</v>
      </c>
      <c r="T1267" s="5">
        <f t="shared" si="133"/>
        <v>514</v>
      </c>
      <c r="U1267" s="4">
        <f t="shared" si="134"/>
        <v>0.18069269494198734</v>
      </c>
      <c r="V1267" s="4">
        <f t="shared" si="135"/>
        <v>0.18069269494198734</v>
      </c>
      <c r="W1267">
        <f t="shared" si="136"/>
        <v>16</v>
      </c>
      <c r="X1267" t="str">
        <f t="shared" si="137"/>
        <v>Tuesday</v>
      </c>
      <c r="Y1267" s="5" t="str">
        <f t="shared" si="138"/>
        <v>Apr</v>
      </c>
      <c r="Z1267" s="5" t="str">
        <f t="shared" si="139"/>
        <v>3-5</v>
      </c>
    </row>
    <row r="1268" spans="1:26" x14ac:dyDescent="0.25">
      <c r="A1268" s="2" t="s">
        <v>1301</v>
      </c>
      <c r="B1268" s="2" t="s">
        <v>26</v>
      </c>
      <c r="C1268" s="1">
        <v>45755</v>
      </c>
      <c r="D1268" s="3">
        <v>0.72499999999999998</v>
      </c>
      <c r="E1268" s="2" t="s">
        <v>15</v>
      </c>
      <c r="F1268" s="2" t="s">
        <v>30</v>
      </c>
      <c r="G1268" s="2">
        <v>46432</v>
      </c>
      <c r="H1268" s="2">
        <v>6</v>
      </c>
      <c r="I1268" s="2">
        <v>116</v>
      </c>
      <c r="J1268" s="2">
        <v>42183</v>
      </c>
      <c r="K1268" s="2">
        <v>34055</v>
      </c>
      <c r="L1268" s="2">
        <v>1536</v>
      </c>
      <c r="M1268" s="2">
        <v>158</v>
      </c>
      <c r="N1268" s="2">
        <v>348</v>
      </c>
      <c r="O1268" s="2">
        <v>198</v>
      </c>
      <c r="P1268" s="2">
        <v>61</v>
      </c>
      <c r="Q1268" s="2">
        <v>938</v>
      </c>
      <c r="R1268" s="2">
        <v>185</v>
      </c>
      <c r="S1268" s="2" t="s">
        <v>31</v>
      </c>
      <c r="T1268" s="5">
        <f t="shared" si="133"/>
        <v>2240</v>
      </c>
      <c r="U1268" s="4">
        <f t="shared" si="134"/>
        <v>0.73343814610613367</v>
      </c>
      <c r="V1268" s="4">
        <f t="shared" si="135"/>
        <v>0.73343814610613367</v>
      </c>
      <c r="W1268">
        <f t="shared" si="136"/>
        <v>17</v>
      </c>
      <c r="X1268" t="str">
        <f t="shared" si="137"/>
        <v>Tuesday</v>
      </c>
      <c r="Y1268" s="5" t="str">
        <f t="shared" si="138"/>
        <v>Apr</v>
      </c>
      <c r="Z1268" s="5" t="str">
        <f t="shared" si="139"/>
        <v>6-10</v>
      </c>
    </row>
    <row r="1269" spans="1:26" x14ac:dyDescent="0.25">
      <c r="A1269" s="2" t="s">
        <v>1302</v>
      </c>
      <c r="B1269" s="2" t="s">
        <v>26</v>
      </c>
      <c r="C1269" s="1">
        <v>45755</v>
      </c>
      <c r="D1269" s="3">
        <v>0.74583333333333335</v>
      </c>
      <c r="E1269" s="2" t="s">
        <v>17</v>
      </c>
      <c r="F1269" s="2" t="s">
        <v>44</v>
      </c>
      <c r="G1269" s="2">
        <v>46468</v>
      </c>
      <c r="H1269" s="2">
        <v>9</v>
      </c>
      <c r="I1269" s="2">
        <v>56</v>
      </c>
      <c r="J1269" s="2">
        <v>3918</v>
      </c>
      <c r="K1269" s="2">
        <v>3056</v>
      </c>
      <c r="L1269" s="2">
        <v>58</v>
      </c>
      <c r="M1269" s="2">
        <v>6</v>
      </c>
      <c r="N1269" s="2">
        <v>8</v>
      </c>
      <c r="O1269" s="2">
        <v>0</v>
      </c>
      <c r="P1269" s="2">
        <v>39</v>
      </c>
      <c r="Q1269" s="2">
        <v>28</v>
      </c>
      <c r="R1269" s="2">
        <v>1</v>
      </c>
      <c r="S1269" s="2" t="s">
        <v>31</v>
      </c>
      <c r="T1269" s="5">
        <f t="shared" si="133"/>
        <v>72</v>
      </c>
      <c r="U1269" s="4">
        <f t="shared" si="134"/>
        <v>6.5765688215546181E-2</v>
      </c>
      <c r="V1269" s="4">
        <f t="shared" si="135"/>
        <v>6.5765688215546181E-2</v>
      </c>
      <c r="W1269">
        <f t="shared" si="136"/>
        <v>17</v>
      </c>
      <c r="X1269" t="str">
        <f t="shared" si="137"/>
        <v>Tuesday</v>
      </c>
      <c r="Y1269" s="5" t="str">
        <f t="shared" si="138"/>
        <v>Apr</v>
      </c>
      <c r="Z1269" s="5" t="str">
        <f t="shared" si="139"/>
        <v>6-10</v>
      </c>
    </row>
    <row r="1270" spans="1:26" x14ac:dyDescent="0.25">
      <c r="A1270" s="2" t="s">
        <v>1303</v>
      </c>
      <c r="B1270" s="2" t="s">
        <v>26</v>
      </c>
      <c r="C1270" s="1">
        <v>45755</v>
      </c>
      <c r="D1270" s="3">
        <v>0.7631944444444444</v>
      </c>
      <c r="E1270" s="2" t="s">
        <v>15</v>
      </c>
      <c r="F1270" s="2" t="s">
        <v>46</v>
      </c>
      <c r="G1270" s="2">
        <v>46310</v>
      </c>
      <c r="H1270" s="2">
        <v>8</v>
      </c>
      <c r="I1270" s="2">
        <v>62</v>
      </c>
      <c r="J1270" s="2">
        <v>41345</v>
      </c>
      <c r="K1270" s="2">
        <v>30381</v>
      </c>
      <c r="L1270" s="2">
        <v>1140</v>
      </c>
      <c r="M1270" s="2">
        <v>77</v>
      </c>
      <c r="N1270" s="2">
        <v>203</v>
      </c>
      <c r="O1270" s="2">
        <v>109</v>
      </c>
      <c r="P1270" s="2">
        <v>131</v>
      </c>
      <c r="Q1270" s="2">
        <v>358</v>
      </c>
      <c r="R1270" s="2">
        <v>128</v>
      </c>
      <c r="S1270" s="2" t="s">
        <v>31</v>
      </c>
      <c r="T1270" s="5">
        <f t="shared" si="133"/>
        <v>1529</v>
      </c>
      <c r="U1270" s="4">
        <f t="shared" si="134"/>
        <v>0.65603541351759875</v>
      </c>
      <c r="V1270" s="4">
        <f t="shared" si="135"/>
        <v>0.65603541351759875</v>
      </c>
      <c r="W1270">
        <f t="shared" si="136"/>
        <v>18</v>
      </c>
      <c r="X1270" t="str">
        <f t="shared" si="137"/>
        <v>Tuesday</v>
      </c>
      <c r="Y1270" s="5" t="str">
        <f t="shared" si="138"/>
        <v>Apr</v>
      </c>
      <c r="Z1270" s="5" t="str">
        <f t="shared" si="139"/>
        <v>6-10</v>
      </c>
    </row>
    <row r="1271" spans="1:26" x14ac:dyDescent="0.25">
      <c r="A1271" s="2" t="s">
        <v>1304</v>
      </c>
      <c r="B1271" s="2" t="s">
        <v>26</v>
      </c>
      <c r="C1271" s="1">
        <v>45755</v>
      </c>
      <c r="D1271" s="3">
        <v>0.78263888888888888</v>
      </c>
      <c r="E1271" s="2" t="s">
        <v>15</v>
      </c>
      <c r="F1271" s="2" t="s">
        <v>27</v>
      </c>
      <c r="G1271" s="2">
        <v>46159</v>
      </c>
      <c r="H1271" s="2">
        <v>8</v>
      </c>
      <c r="I1271" s="2">
        <v>190</v>
      </c>
      <c r="J1271" s="2">
        <v>47314</v>
      </c>
      <c r="K1271" s="2">
        <v>33274</v>
      </c>
      <c r="L1271" s="2">
        <v>574</v>
      </c>
      <c r="M1271" s="2">
        <v>57</v>
      </c>
      <c r="N1271" s="2">
        <v>155</v>
      </c>
      <c r="O1271" s="2">
        <v>75</v>
      </c>
      <c r="P1271" s="2">
        <v>109</v>
      </c>
      <c r="Q1271" s="2">
        <v>684</v>
      </c>
      <c r="R1271" s="2">
        <v>162</v>
      </c>
      <c r="S1271" s="2" t="s">
        <v>31</v>
      </c>
      <c r="T1271" s="5">
        <f t="shared" si="133"/>
        <v>861</v>
      </c>
      <c r="U1271" s="4">
        <f t="shared" si="134"/>
        <v>0.72085617106089817</v>
      </c>
      <c r="V1271" s="4">
        <f t="shared" si="135"/>
        <v>0.72085617106089817</v>
      </c>
      <c r="W1271">
        <f t="shared" si="136"/>
        <v>18</v>
      </c>
      <c r="X1271" t="str">
        <f t="shared" si="137"/>
        <v>Tuesday</v>
      </c>
      <c r="Y1271" s="5" t="str">
        <f t="shared" si="138"/>
        <v>Apr</v>
      </c>
      <c r="Z1271" s="5" t="str">
        <f t="shared" si="139"/>
        <v>6-10</v>
      </c>
    </row>
    <row r="1272" spans="1:26" x14ac:dyDescent="0.25">
      <c r="A1272" s="2" t="s">
        <v>1305</v>
      </c>
      <c r="B1272" s="2" t="s">
        <v>26</v>
      </c>
      <c r="C1272" s="1">
        <v>45755</v>
      </c>
      <c r="D1272" s="3">
        <v>0.78680555555555554</v>
      </c>
      <c r="E1272" s="2" t="s">
        <v>16</v>
      </c>
      <c r="F1272" s="2" t="s">
        <v>44</v>
      </c>
      <c r="G1272" s="2">
        <v>45942</v>
      </c>
      <c r="H1272" s="2">
        <v>7</v>
      </c>
      <c r="I1272" s="2">
        <v>117</v>
      </c>
      <c r="J1272" s="2">
        <v>11075</v>
      </c>
      <c r="K1272" s="2">
        <v>9304</v>
      </c>
      <c r="L1272" s="2">
        <v>409</v>
      </c>
      <c r="M1272" s="2">
        <v>43</v>
      </c>
      <c r="N1272" s="2">
        <v>32</v>
      </c>
      <c r="O1272" s="2">
        <v>54</v>
      </c>
      <c r="P1272" s="2">
        <v>48</v>
      </c>
      <c r="Q1272" s="2">
        <v>159</v>
      </c>
      <c r="R1272" s="2">
        <v>13</v>
      </c>
      <c r="S1272" s="2" t="s">
        <v>31</v>
      </c>
      <c r="T1272" s="5">
        <f t="shared" si="133"/>
        <v>538</v>
      </c>
      <c r="U1272" s="4">
        <f t="shared" si="134"/>
        <v>0.20251621609855905</v>
      </c>
      <c r="V1272" s="4">
        <f t="shared" si="135"/>
        <v>0.20251621609855905</v>
      </c>
      <c r="W1272">
        <f t="shared" si="136"/>
        <v>18</v>
      </c>
      <c r="X1272" t="str">
        <f t="shared" si="137"/>
        <v>Tuesday</v>
      </c>
      <c r="Y1272" s="5" t="str">
        <f t="shared" si="138"/>
        <v>Apr</v>
      </c>
      <c r="Z1272" s="5" t="str">
        <f t="shared" si="139"/>
        <v>6-10</v>
      </c>
    </row>
    <row r="1273" spans="1:26" x14ac:dyDescent="0.25">
      <c r="A1273" s="2" t="s">
        <v>1306</v>
      </c>
      <c r="B1273" s="2" t="s">
        <v>26</v>
      </c>
      <c r="C1273" s="1">
        <v>45755</v>
      </c>
      <c r="D1273" s="3">
        <v>0.78819444444444442</v>
      </c>
      <c r="E1273" s="2" t="s">
        <v>16</v>
      </c>
      <c r="F1273" s="2" t="s">
        <v>36</v>
      </c>
      <c r="G1273" s="2">
        <v>46357</v>
      </c>
      <c r="H1273" s="2">
        <v>9</v>
      </c>
      <c r="I1273" s="2">
        <v>269</v>
      </c>
      <c r="J1273" s="2">
        <v>21606</v>
      </c>
      <c r="K1273" s="2">
        <v>15204</v>
      </c>
      <c r="L1273" s="2">
        <v>515</v>
      </c>
      <c r="M1273" s="2">
        <v>38</v>
      </c>
      <c r="N1273" s="2">
        <v>32</v>
      </c>
      <c r="O1273" s="2">
        <v>99</v>
      </c>
      <c r="P1273" s="2">
        <v>101</v>
      </c>
      <c r="Q1273" s="2">
        <v>214</v>
      </c>
      <c r="R1273" s="2">
        <v>34</v>
      </c>
      <c r="S1273" s="2" t="s">
        <v>31</v>
      </c>
      <c r="T1273" s="5">
        <f t="shared" si="133"/>
        <v>684</v>
      </c>
      <c r="U1273" s="4">
        <f t="shared" si="134"/>
        <v>0.32797635740017689</v>
      </c>
      <c r="V1273" s="4">
        <f t="shared" si="135"/>
        <v>0.32797635740017689</v>
      </c>
      <c r="W1273">
        <f t="shared" si="136"/>
        <v>18</v>
      </c>
      <c r="X1273" t="str">
        <f t="shared" si="137"/>
        <v>Tuesday</v>
      </c>
      <c r="Y1273" s="5" t="str">
        <f t="shared" si="138"/>
        <v>Apr</v>
      </c>
      <c r="Z1273" s="5" t="str">
        <f t="shared" si="139"/>
        <v>6-10</v>
      </c>
    </row>
    <row r="1274" spans="1:26" x14ac:dyDescent="0.25">
      <c r="A1274" s="2" t="s">
        <v>1307</v>
      </c>
      <c r="B1274" s="2" t="s">
        <v>26</v>
      </c>
      <c r="C1274" s="1">
        <v>45755</v>
      </c>
      <c r="D1274" s="3">
        <v>0.8520833333333333</v>
      </c>
      <c r="E1274" s="2" t="s">
        <v>15</v>
      </c>
      <c r="F1274" s="2" t="s">
        <v>44</v>
      </c>
      <c r="G1274" s="2">
        <v>46305</v>
      </c>
      <c r="H1274" s="2">
        <v>6</v>
      </c>
      <c r="I1274" s="2">
        <v>66</v>
      </c>
      <c r="J1274" s="2">
        <v>17292</v>
      </c>
      <c r="K1274" s="2">
        <v>11974</v>
      </c>
      <c r="L1274" s="2">
        <v>341</v>
      </c>
      <c r="M1274" s="2">
        <v>42</v>
      </c>
      <c r="N1274" s="2">
        <v>79</v>
      </c>
      <c r="O1274" s="2">
        <v>57</v>
      </c>
      <c r="P1274" s="2">
        <v>71</v>
      </c>
      <c r="Q1274" s="2">
        <v>177</v>
      </c>
      <c r="R1274" s="2">
        <v>45</v>
      </c>
      <c r="S1274" s="2" t="s">
        <v>31</v>
      </c>
      <c r="T1274" s="5">
        <f t="shared" si="133"/>
        <v>519</v>
      </c>
      <c r="U1274" s="4">
        <f t="shared" si="134"/>
        <v>0.25858978512039738</v>
      </c>
      <c r="V1274" s="4">
        <f t="shared" si="135"/>
        <v>0.25858978512039738</v>
      </c>
      <c r="W1274">
        <f t="shared" si="136"/>
        <v>20</v>
      </c>
      <c r="X1274" t="str">
        <f t="shared" si="137"/>
        <v>Tuesday</v>
      </c>
      <c r="Y1274" s="5" t="str">
        <f t="shared" si="138"/>
        <v>Apr</v>
      </c>
      <c r="Z1274" s="5" t="str">
        <f t="shared" si="139"/>
        <v>6-10</v>
      </c>
    </row>
    <row r="1275" spans="1:26" x14ac:dyDescent="0.25">
      <c r="A1275" s="2" t="s">
        <v>1308</v>
      </c>
      <c r="B1275" s="2" t="s">
        <v>26</v>
      </c>
      <c r="C1275" s="1">
        <v>45755</v>
      </c>
      <c r="D1275" s="3">
        <v>0.88402777777777775</v>
      </c>
      <c r="E1275" s="2" t="s">
        <v>16</v>
      </c>
      <c r="F1275" s="2" t="s">
        <v>30</v>
      </c>
      <c r="G1275" s="2">
        <v>46219</v>
      </c>
      <c r="H1275" s="2">
        <v>13</v>
      </c>
      <c r="I1275" s="2">
        <v>166</v>
      </c>
      <c r="J1275" s="2">
        <v>13431</v>
      </c>
      <c r="K1275" s="2">
        <v>9265</v>
      </c>
      <c r="L1275" s="2">
        <v>249</v>
      </c>
      <c r="M1275" s="2">
        <v>28</v>
      </c>
      <c r="N1275" s="2">
        <v>21</v>
      </c>
      <c r="O1275" s="2">
        <v>33</v>
      </c>
      <c r="P1275" s="2">
        <v>66</v>
      </c>
      <c r="Q1275" s="2">
        <v>181</v>
      </c>
      <c r="R1275" s="2">
        <v>21</v>
      </c>
      <c r="S1275" s="2" t="s">
        <v>31</v>
      </c>
      <c r="T1275" s="5">
        <f t="shared" si="133"/>
        <v>331</v>
      </c>
      <c r="U1275" s="4">
        <f t="shared" si="134"/>
        <v>0.20045868582184817</v>
      </c>
      <c r="V1275" s="4">
        <f t="shared" si="135"/>
        <v>0.20045868582184817</v>
      </c>
      <c r="W1275">
        <f t="shared" si="136"/>
        <v>21</v>
      </c>
      <c r="X1275" t="str">
        <f t="shared" si="137"/>
        <v>Tuesday</v>
      </c>
      <c r="Y1275" s="5" t="str">
        <f t="shared" si="138"/>
        <v>Apr</v>
      </c>
      <c r="Z1275" s="5" t="str">
        <f t="shared" si="139"/>
        <v>11+</v>
      </c>
    </row>
    <row r="1276" spans="1:26" x14ac:dyDescent="0.25">
      <c r="A1276" s="2" t="s">
        <v>1309</v>
      </c>
      <c r="B1276" s="2" t="s">
        <v>26</v>
      </c>
      <c r="C1276" s="1">
        <v>45755</v>
      </c>
      <c r="D1276" s="3">
        <v>0.93194444444444446</v>
      </c>
      <c r="E1276" s="2" t="s">
        <v>15</v>
      </c>
      <c r="F1276" s="2" t="s">
        <v>49</v>
      </c>
      <c r="G1276" s="2">
        <v>46201</v>
      </c>
      <c r="H1276" s="2">
        <v>10</v>
      </c>
      <c r="I1276" s="2">
        <v>68</v>
      </c>
      <c r="J1276" s="2">
        <v>22084</v>
      </c>
      <c r="K1276" s="2">
        <v>18755</v>
      </c>
      <c r="L1276" s="2">
        <v>656</v>
      </c>
      <c r="M1276" s="2">
        <v>57</v>
      </c>
      <c r="N1276" s="2">
        <v>88</v>
      </c>
      <c r="O1276" s="2">
        <v>64</v>
      </c>
      <c r="P1276" s="2">
        <v>62</v>
      </c>
      <c r="Q1276" s="2">
        <v>551</v>
      </c>
      <c r="R1276" s="2">
        <v>42</v>
      </c>
      <c r="S1276" s="2" t="s">
        <v>31</v>
      </c>
      <c r="T1276" s="5">
        <f t="shared" si="133"/>
        <v>865</v>
      </c>
      <c r="U1276" s="4">
        <f t="shared" si="134"/>
        <v>0.40594359429449578</v>
      </c>
      <c r="V1276" s="4">
        <f t="shared" si="135"/>
        <v>0.40594359429449578</v>
      </c>
      <c r="W1276">
        <f t="shared" si="136"/>
        <v>22</v>
      </c>
      <c r="X1276" t="str">
        <f t="shared" si="137"/>
        <v>Tuesday</v>
      </c>
      <c r="Y1276" s="5" t="str">
        <f t="shared" si="138"/>
        <v>Apr</v>
      </c>
      <c r="Z1276" s="5" t="str">
        <f t="shared" si="139"/>
        <v>6-10</v>
      </c>
    </row>
    <row r="1277" spans="1:26" x14ac:dyDescent="0.25">
      <c r="A1277" s="2" t="s">
        <v>1310</v>
      </c>
      <c r="B1277" s="2" t="s">
        <v>26</v>
      </c>
      <c r="C1277" s="1">
        <v>45755</v>
      </c>
      <c r="D1277" s="3">
        <v>0.94722222222222219</v>
      </c>
      <c r="E1277" s="2" t="s">
        <v>16</v>
      </c>
      <c r="F1277" s="2" t="s">
        <v>36</v>
      </c>
      <c r="G1277" s="2">
        <v>46180</v>
      </c>
      <c r="H1277" s="2">
        <v>13</v>
      </c>
      <c r="I1277" s="2">
        <v>65</v>
      </c>
      <c r="J1277" s="2">
        <v>11356</v>
      </c>
      <c r="K1277" s="2">
        <v>10466</v>
      </c>
      <c r="L1277" s="2">
        <v>291</v>
      </c>
      <c r="M1277" s="2">
        <v>30</v>
      </c>
      <c r="N1277" s="2">
        <v>18</v>
      </c>
      <c r="O1277" s="2">
        <v>35</v>
      </c>
      <c r="P1277" s="2">
        <v>82</v>
      </c>
      <c r="Q1277" s="2">
        <v>246</v>
      </c>
      <c r="R1277" s="2">
        <v>13</v>
      </c>
      <c r="S1277" s="2" t="s">
        <v>31</v>
      </c>
      <c r="T1277" s="5">
        <f t="shared" si="133"/>
        <v>374</v>
      </c>
      <c r="U1277" s="4">
        <f t="shared" si="134"/>
        <v>0.22663490688609789</v>
      </c>
      <c r="V1277" s="4">
        <f t="shared" si="135"/>
        <v>0.22663490688609789</v>
      </c>
      <c r="W1277">
        <f t="shared" si="136"/>
        <v>22</v>
      </c>
      <c r="X1277" t="str">
        <f t="shared" si="137"/>
        <v>Tuesday</v>
      </c>
      <c r="Y1277" s="5" t="str">
        <f t="shared" si="138"/>
        <v>Apr</v>
      </c>
      <c r="Z1277" s="5" t="str">
        <f t="shared" si="139"/>
        <v>11+</v>
      </c>
    </row>
    <row r="1278" spans="1:26" x14ac:dyDescent="0.25">
      <c r="A1278" s="2" t="s">
        <v>1311</v>
      </c>
      <c r="B1278" s="2" t="s">
        <v>26</v>
      </c>
      <c r="C1278" s="1">
        <v>45756</v>
      </c>
      <c r="D1278" s="3">
        <v>8.8888888888888892E-2</v>
      </c>
      <c r="E1278" s="2" t="s">
        <v>15</v>
      </c>
      <c r="F1278" s="2" t="s">
        <v>36</v>
      </c>
      <c r="G1278" s="2">
        <v>46313</v>
      </c>
      <c r="H1278" s="2">
        <v>13</v>
      </c>
      <c r="I1278" s="2">
        <v>63</v>
      </c>
      <c r="J1278" s="2">
        <v>20510</v>
      </c>
      <c r="K1278" s="2">
        <v>18439</v>
      </c>
      <c r="L1278" s="2">
        <v>565</v>
      </c>
      <c r="M1278" s="2">
        <v>51</v>
      </c>
      <c r="N1278" s="2">
        <v>144</v>
      </c>
      <c r="O1278" s="2">
        <v>56</v>
      </c>
      <c r="P1278" s="2">
        <v>114</v>
      </c>
      <c r="Q1278" s="2">
        <v>350</v>
      </c>
      <c r="R1278" s="2">
        <v>92</v>
      </c>
      <c r="S1278" s="2" t="s">
        <v>31</v>
      </c>
      <c r="T1278" s="5">
        <f t="shared" si="133"/>
        <v>816</v>
      </c>
      <c r="U1278" s="4">
        <f t="shared" si="134"/>
        <v>0.39813875153844491</v>
      </c>
      <c r="V1278" s="4">
        <f t="shared" si="135"/>
        <v>0.39813875153844491</v>
      </c>
      <c r="W1278">
        <f t="shared" si="136"/>
        <v>2</v>
      </c>
      <c r="X1278" t="str">
        <f t="shared" si="137"/>
        <v>Wednesday</v>
      </c>
      <c r="Y1278" s="5" t="str">
        <f t="shared" si="138"/>
        <v>Apr</v>
      </c>
      <c r="Z1278" s="5" t="str">
        <f t="shared" si="139"/>
        <v>11+</v>
      </c>
    </row>
    <row r="1279" spans="1:26" x14ac:dyDescent="0.25">
      <c r="A1279" s="2" t="s">
        <v>1312</v>
      </c>
      <c r="B1279" s="2" t="s">
        <v>26</v>
      </c>
      <c r="C1279" s="1">
        <v>45756</v>
      </c>
      <c r="D1279" s="3">
        <v>0.13541666666666666</v>
      </c>
      <c r="E1279" s="2" t="s">
        <v>15</v>
      </c>
      <c r="F1279" s="2" t="s">
        <v>36</v>
      </c>
      <c r="G1279" s="2">
        <v>46273</v>
      </c>
      <c r="H1279" s="2">
        <v>10</v>
      </c>
      <c r="I1279" s="2">
        <v>98</v>
      </c>
      <c r="J1279" s="2">
        <v>14178</v>
      </c>
      <c r="K1279" s="2">
        <v>12597</v>
      </c>
      <c r="L1279" s="2">
        <v>411</v>
      </c>
      <c r="M1279" s="2">
        <v>41</v>
      </c>
      <c r="N1279" s="2">
        <v>81</v>
      </c>
      <c r="O1279" s="2">
        <v>66</v>
      </c>
      <c r="P1279" s="2">
        <v>44</v>
      </c>
      <c r="Q1279" s="2">
        <v>248</v>
      </c>
      <c r="R1279" s="2">
        <v>67</v>
      </c>
      <c r="S1279" s="2" t="s">
        <v>31</v>
      </c>
      <c r="T1279" s="5">
        <f t="shared" si="133"/>
        <v>599</v>
      </c>
      <c r="U1279" s="4">
        <f t="shared" si="134"/>
        <v>0.27223218723661746</v>
      </c>
      <c r="V1279" s="4">
        <f t="shared" si="135"/>
        <v>0.27223218723661746</v>
      </c>
      <c r="W1279">
        <f t="shared" si="136"/>
        <v>3</v>
      </c>
      <c r="X1279" t="str">
        <f t="shared" si="137"/>
        <v>Wednesday</v>
      </c>
      <c r="Y1279" s="5" t="str">
        <f t="shared" si="138"/>
        <v>Apr</v>
      </c>
      <c r="Z1279" s="5" t="str">
        <f t="shared" si="139"/>
        <v>6-10</v>
      </c>
    </row>
    <row r="1280" spans="1:26" x14ac:dyDescent="0.25">
      <c r="A1280" s="2" t="s">
        <v>1313</v>
      </c>
      <c r="B1280" s="2" t="s">
        <v>26</v>
      </c>
      <c r="C1280" s="1">
        <v>45756</v>
      </c>
      <c r="D1280" s="3">
        <v>0.47222222222222221</v>
      </c>
      <c r="E1280" s="2" t="s">
        <v>15</v>
      </c>
      <c r="F1280" s="2" t="s">
        <v>38</v>
      </c>
      <c r="G1280" s="2">
        <v>46335</v>
      </c>
      <c r="H1280" s="2">
        <v>9</v>
      </c>
      <c r="I1280" s="2">
        <v>145</v>
      </c>
      <c r="J1280" s="2">
        <v>16664</v>
      </c>
      <c r="K1280" s="2">
        <v>12224</v>
      </c>
      <c r="L1280" s="2">
        <v>637</v>
      </c>
      <c r="M1280" s="2">
        <v>66</v>
      </c>
      <c r="N1280" s="2">
        <v>97</v>
      </c>
      <c r="O1280" s="2">
        <v>70</v>
      </c>
      <c r="P1280" s="2">
        <v>77</v>
      </c>
      <c r="Q1280" s="2">
        <v>465</v>
      </c>
      <c r="R1280" s="2">
        <v>54</v>
      </c>
      <c r="S1280" s="2" t="s">
        <v>31</v>
      </c>
      <c r="T1280" s="5">
        <f t="shared" si="133"/>
        <v>870</v>
      </c>
      <c r="U1280" s="4">
        <f t="shared" si="134"/>
        <v>0.26381784827883892</v>
      </c>
      <c r="V1280" s="4">
        <f t="shared" si="135"/>
        <v>0.26381784827883892</v>
      </c>
      <c r="W1280">
        <f t="shared" si="136"/>
        <v>11</v>
      </c>
      <c r="X1280" t="str">
        <f t="shared" si="137"/>
        <v>Wednesday</v>
      </c>
      <c r="Y1280" s="5" t="str">
        <f t="shared" si="138"/>
        <v>Apr</v>
      </c>
      <c r="Z1280" s="5" t="str">
        <f t="shared" si="139"/>
        <v>6-10</v>
      </c>
    </row>
    <row r="1281" spans="1:26" x14ac:dyDescent="0.25">
      <c r="A1281" s="2" t="s">
        <v>1314</v>
      </c>
      <c r="B1281" s="2" t="s">
        <v>26</v>
      </c>
      <c r="C1281" s="1">
        <v>45756</v>
      </c>
      <c r="D1281" s="3">
        <v>0.50972222222222219</v>
      </c>
      <c r="E1281" s="2" t="s">
        <v>15</v>
      </c>
      <c r="F1281" s="2" t="s">
        <v>46</v>
      </c>
      <c r="G1281" s="2">
        <v>46331</v>
      </c>
      <c r="H1281" s="2">
        <v>9</v>
      </c>
      <c r="I1281" s="2">
        <v>213</v>
      </c>
      <c r="J1281" s="2">
        <v>35854</v>
      </c>
      <c r="K1281" s="2">
        <v>25700</v>
      </c>
      <c r="L1281" s="2">
        <v>853</v>
      </c>
      <c r="M1281" s="2">
        <v>64</v>
      </c>
      <c r="N1281" s="2">
        <v>198</v>
      </c>
      <c r="O1281" s="2">
        <v>107</v>
      </c>
      <c r="P1281" s="2">
        <v>70</v>
      </c>
      <c r="Q1281" s="2">
        <v>673</v>
      </c>
      <c r="R1281" s="2">
        <v>66</v>
      </c>
      <c r="S1281" s="2" t="s">
        <v>28</v>
      </c>
      <c r="T1281" s="5">
        <f t="shared" si="133"/>
        <v>1222</v>
      </c>
      <c r="U1281" s="4">
        <f t="shared" si="134"/>
        <v>0.55470419373637525</v>
      </c>
      <c r="V1281" s="4">
        <f t="shared" si="135"/>
        <v>0.55470419373637525</v>
      </c>
      <c r="W1281">
        <f t="shared" si="136"/>
        <v>12</v>
      </c>
      <c r="X1281" t="str">
        <f t="shared" si="137"/>
        <v>Wednesday</v>
      </c>
      <c r="Y1281" s="5" t="str">
        <f t="shared" si="138"/>
        <v>Apr</v>
      </c>
      <c r="Z1281" s="5" t="str">
        <f t="shared" si="139"/>
        <v>6-10</v>
      </c>
    </row>
    <row r="1282" spans="1:26" x14ac:dyDescent="0.25">
      <c r="A1282" s="2" t="s">
        <v>1315</v>
      </c>
      <c r="B1282" s="2" t="s">
        <v>26</v>
      </c>
      <c r="C1282" s="1">
        <v>45756</v>
      </c>
      <c r="D1282" s="3">
        <v>0.50972222222222219</v>
      </c>
      <c r="E1282" s="2" t="s">
        <v>19</v>
      </c>
      <c r="F1282" s="2" t="s">
        <v>49</v>
      </c>
      <c r="G1282" s="2">
        <v>46210</v>
      </c>
      <c r="H1282" s="2">
        <v>9</v>
      </c>
      <c r="I1282" s="2">
        <v>327</v>
      </c>
      <c r="J1282" s="2">
        <v>12135</v>
      </c>
      <c r="K1282" s="2">
        <v>10850</v>
      </c>
      <c r="L1282" s="2">
        <v>360</v>
      </c>
      <c r="M1282" s="2">
        <v>34</v>
      </c>
      <c r="N1282" s="2">
        <v>37</v>
      </c>
      <c r="O1282" s="2">
        <v>197</v>
      </c>
      <c r="P1282" s="2">
        <v>64</v>
      </c>
      <c r="Q1282" s="2">
        <v>136</v>
      </c>
      <c r="R1282" s="2">
        <v>28</v>
      </c>
      <c r="S1282" s="2" t="s">
        <v>31</v>
      </c>
      <c r="T1282" s="5">
        <f t="shared" ref="T1282:T1345" si="140">SUM(L1282:O1282)</f>
        <v>628</v>
      </c>
      <c r="U1282" s="4">
        <f t="shared" ref="U1282:U1345" si="141">K1282/G1282</f>
        <v>0.23479766284354037</v>
      </c>
      <c r="V1282" s="4">
        <f t="shared" ref="V1282:V1345" si="142">K1282/G1282</f>
        <v>0.23479766284354037</v>
      </c>
      <c r="W1282">
        <f t="shared" ref="W1282:W1345" si="143">HOUR(D1282)</f>
        <v>12</v>
      </c>
      <c r="X1282" t="str">
        <f t="shared" ref="X1282:X1345" si="144">TEXT(C1282,"dddd")</f>
        <v>Wednesday</v>
      </c>
      <c r="Y1282" s="5" t="str">
        <f t="shared" ref="Y1282:Y1345" si="145">TEXT(C1282,"mmm")</f>
        <v>Apr</v>
      </c>
      <c r="Z1282" s="5" t="str">
        <f t="shared" ref="Z1282:Z1345" si="146">IF(H1282&lt;=2,"0-2",IF(H1282&lt;=5,"3-5",IF(H1282&lt;=10,"6-10","11+")))</f>
        <v>6-10</v>
      </c>
    </row>
    <row r="1283" spans="1:26" x14ac:dyDescent="0.25">
      <c r="A1283" s="2" t="s">
        <v>1316</v>
      </c>
      <c r="B1283" s="2" t="s">
        <v>26</v>
      </c>
      <c r="C1283" s="1">
        <v>45756</v>
      </c>
      <c r="D1283" s="3">
        <v>0.67152777777777772</v>
      </c>
      <c r="E1283" s="2" t="s">
        <v>15</v>
      </c>
      <c r="F1283" s="2" t="s">
        <v>38</v>
      </c>
      <c r="G1283" s="2">
        <v>46365</v>
      </c>
      <c r="H1283" s="2">
        <v>9</v>
      </c>
      <c r="I1283" s="2">
        <v>76</v>
      </c>
      <c r="J1283" s="2">
        <v>26666</v>
      </c>
      <c r="K1283" s="2">
        <v>23754</v>
      </c>
      <c r="L1283" s="2">
        <v>764</v>
      </c>
      <c r="M1283" s="2">
        <v>72</v>
      </c>
      <c r="N1283" s="2">
        <v>160</v>
      </c>
      <c r="O1283" s="2">
        <v>98</v>
      </c>
      <c r="P1283" s="2">
        <v>103</v>
      </c>
      <c r="Q1283" s="2">
        <v>742</v>
      </c>
      <c r="R1283" s="2">
        <v>133</v>
      </c>
      <c r="S1283" s="2" t="s">
        <v>31</v>
      </c>
      <c r="T1283" s="5">
        <f t="shared" si="140"/>
        <v>1094</v>
      </c>
      <c r="U1283" s="4">
        <f t="shared" si="141"/>
        <v>0.51232610805564538</v>
      </c>
      <c r="V1283" s="4">
        <f t="shared" si="142"/>
        <v>0.51232610805564538</v>
      </c>
      <c r="W1283">
        <f t="shared" si="143"/>
        <v>16</v>
      </c>
      <c r="X1283" t="str">
        <f t="shared" si="144"/>
        <v>Wednesday</v>
      </c>
      <c r="Y1283" s="5" t="str">
        <f t="shared" si="145"/>
        <v>Apr</v>
      </c>
      <c r="Z1283" s="5" t="str">
        <f t="shared" si="146"/>
        <v>6-10</v>
      </c>
    </row>
    <row r="1284" spans="1:26" x14ac:dyDescent="0.25">
      <c r="A1284" s="2" t="s">
        <v>1317</v>
      </c>
      <c r="B1284" s="2" t="s">
        <v>26</v>
      </c>
      <c r="C1284" s="1">
        <v>45756</v>
      </c>
      <c r="D1284" s="3">
        <v>0.7583333333333333</v>
      </c>
      <c r="E1284" s="2" t="s">
        <v>15</v>
      </c>
      <c r="F1284" s="2" t="s">
        <v>36</v>
      </c>
      <c r="G1284" s="2">
        <v>46272</v>
      </c>
      <c r="H1284" s="2">
        <v>4</v>
      </c>
      <c r="I1284" s="2">
        <v>121</v>
      </c>
      <c r="J1284" s="2">
        <v>33130</v>
      </c>
      <c r="K1284" s="2">
        <v>26275</v>
      </c>
      <c r="L1284" s="2">
        <v>1240</v>
      </c>
      <c r="M1284" s="2">
        <v>149</v>
      </c>
      <c r="N1284" s="2">
        <v>336</v>
      </c>
      <c r="O1284" s="2">
        <v>203</v>
      </c>
      <c r="P1284" s="2">
        <v>48</v>
      </c>
      <c r="Q1284" s="2">
        <v>341</v>
      </c>
      <c r="R1284" s="2">
        <v>150</v>
      </c>
      <c r="S1284" s="2" t="s">
        <v>31</v>
      </c>
      <c r="T1284" s="5">
        <f t="shared" si="140"/>
        <v>1928</v>
      </c>
      <c r="U1284" s="4">
        <f t="shared" si="141"/>
        <v>0.5678380013831259</v>
      </c>
      <c r="V1284" s="4">
        <f t="shared" si="142"/>
        <v>0.5678380013831259</v>
      </c>
      <c r="W1284">
        <f t="shared" si="143"/>
        <v>18</v>
      </c>
      <c r="X1284" t="str">
        <f t="shared" si="144"/>
        <v>Wednesday</v>
      </c>
      <c r="Y1284" s="5" t="str">
        <f t="shared" si="145"/>
        <v>Apr</v>
      </c>
      <c r="Z1284" s="5" t="str">
        <f t="shared" si="146"/>
        <v>3-5</v>
      </c>
    </row>
    <row r="1285" spans="1:26" x14ac:dyDescent="0.25">
      <c r="A1285" s="2" t="s">
        <v>1318</v>
      </c>
      <c r="B1285" s="2" t="s">
        <v>26</v>
      </c>
      <c r="C1285" s="1">
        <v>45756</v>
      </c>
      <c r="D1285" s="3">
        <v>0.76111111111111107</v>
      </c>
      <c r="E1285" s="2" t="s">
        <v>16</v>
      </c>
      <c r="F1285" s="2" t="s">
        <v>36</v>
      </c>
      <c r="G1285" s="2">
        <v>46122</v>
      </c>
      <c r="H1285" s="2">
        <v>10</v>
      </c>
      <c r="I1285" s="2">
        <v>267</v>
      </c>
      <c r="J1285" s="2">
        <v>15886</v>
      </c>
      <c r="K1285" s="2">
        <v>12878</v>
      </c>
      <c r="L1285" s="2">
        <v>350</v>
      </c>
      <c r="M1285" s="2">
        <v>20</v>
      </c>
      <c r="N1285" s="2">
        <v>17</v>
      </c>
      <c r="O1285" s="2">
        <v>39</v>
      </c>
      <c r="P1285" s="2">
        <v>50</v>
      </c>
      <c r="Q1285" s="2">
        <v>120</v>
      </c>
      <c r="R1285" s="2">
        <v>9</v>
      </c>
      <c r="S1285" s="2" t="s">
        <v>31</v>
      </c>
      <c r="T1285" s="5">
        <f t="shared" si="140"/>
        <v>426</v>
      </c>
      <c r="U1285" s="4">
        <f t="shared" si="141"/>
        <v>0.27921599236806732</v>
      </c>
      <c r="V1285" s="4">
        <f t="shared" si="142"/>
        <v>0.27921599236806732</v>
      </c>
      <c r="W1285">
        <f t="shared" si="143"/>
        <v>18</v>
      </c>
      <c r="X1285" t="str">
        <f t="shared" si="144"/>
        <v>Wednesday</v>
      </c>
      <c r="Y1285" s="5" t="str">
        <f t="shared" si="145"/>
        <v>Apr</v>
      </c>
      <c r="Z1285" s="5" t="str">
        <f t="shared" si="146"/>
        <v>6-10</v>
      </c>
    </row>
    <row r="1286" spans="1:26" x14ac:dyDescent="0.25">
      <c r="A1286" s="2" t="s">
        <v>1319</v>
      </c>
      <c r="B1286" s="2" t="s">
        <v>26</v>
      </c>
      <c r="C1286" s="1">
        <v>45756</v>
      </c>
      <c r="D1286" s="3">
        <v>0.78055555555555556</v>
      </c>
      <c r="E1286" s="2" t="s">
        <v>16</v>
      </c>
      <c r="F1286" s="2" t="s">
        <v>46</v>
      </c>
      <c r="G1286" s="2">
        <v>46401</v>
      </c>
      <c r="H1286" s="2">
        <v>12</v>
      </c>
      <c r="I1286" s="2">
        <v>90</v>
      </c>
      <c r="J1286" s="2">
        <v>7725</v>
      </c>
      <c r="K1286" s="2">
        <v>5639</v>
      </c>
      <c r="L1286" s="2">
        <v>284</v>
      </c>
      <c r="M1286" s="2">
        <v>30</v>
      </c>
      <c r="N1286" s="2">
        <v>22</v>
      </c>
      <c r="O1286" s="2">
        <v>34</v>
      </c>
      <c r="P1286" s="2">
        <v>13</v>
      </c>
      <c r="Q1286" s="2">
        <v>140</v>
      </c>
      <c r="R1286" s="2">
        <v>11</v>
      </c>
      <c r="S1286" s="2" t="s">
        <v>31</v>
      </c>
      <c r="T1286" s="5">
        <f t="shared" si="140"/>
        <v>370</v>
      </c>
      <c r="U1286" s="4">
        <f t="shared" si="141"/>
        <v>0.12152755328548953</v>
      </c>
      <c r="V1286" s="4">
        <f t="shared" si="142"/>
        <v>0.12152755328548953</v>
      </c>
      <c r="W1286">
        <f t="shared" si="143"/>
        <v>18</v>
      </c>
      <c r="X1286" t="str">
        <f t="shared" si="144"/>
        <v>Wednesday</v>
      </c>
      <c r="Y1286" s="5" t="str">
        <f t="shared" si="145"/>
        <v>Apr</v>
      </c>
      <c r="Z1286" s="5" t="str">
        <f t="shared" si="146"/>
        <v>11+</v>
      </c>
    </row>
    <row r="1287" spans="1:26" x14ac:dyDescent="0.25">
      <c r="A1287" s="2" t="s">
        <v>1320</v>
      </c>
      <c r="B1287" s="2" t="s">
        <v>26</v>
      </c>
      <c r="C1287" s="1">
        <v>45756</v>
      </c>
      <c r="D1287" s="3">
        <v>0.78263888888888888</v>
      </c>
      <c r="E1287" s="2" t="s">
        <v>15</v>
      </c>
      <c r="F1287" s="2" t="s">
        <v>49</v>
      </c>
      <c r="G1287" s="2">
        <v>46217</v>
      </c>
      <c r="H1287" s="2">
        <v>9</v>
      </c>
      <c r="I1287" s="2">
        <v>103</v>
      </c>
      <c r="J1287" s="2">
        <v>23576</v>
      </c>
      <c r="K1287" s="2">
        <v>16492</v>
      </c>
      <c r="L1287" s="2">
        <v>689</v>
      </c>
      <c r="M1287" s="2">
        <v>64</v>
      </c>
      <c r="N1287" s="2">
        <v>157</v>
      </c>
      <c r="O1287" s="2">
        <v>108</v>
      </c>
      <c r="P1287" s="2">
        <v>62</v>
      </c>
      <c r="Q1287" s="2">
        <v>337</v>
      </c>
      <c r="R1287" s="2">
        <v>94</v>
      </c>
      <c r="S1287" s="2" t="s">
        <v>31</v>
      </c>
      <c r="T1287" s="5">
        <f t="shared" si="140"/>
        <v>1018</v>
      </c>
      <c r="U1287" s="4">
        <f t="shared" si="141"/>
        <v>0.35683839279918644</v>
      </c>
      <c r="V1287" s="4">
        <f t="shared" si="142"/>
        <v>0.35683839279918644</v>
      </c>
      <c r="W1287">
        <f t="shared" si="143"/>
        <v>18</v>
      </c>
      <c r="X1287" t="str">
        <f t="shared" si="144"/>
        <v>Wednesday</v>
      </c>
      <c r="Y1287" s="5" t="str">
        <f t="shared" si="145"/>
        <v>Apr</v>
      </c>
      <c r="Z1287" s="5" t="str">
        <f t="shared" si="146"/>
        <v>6-10</v>
      </c>
    </row>
    <row r="1288" spans="1:26" x14ac:dyDescent="0.25">
      <c r="A1288" s="2" t="s">
        <v>1321</v>
      </c>
      <c r="B1288" s="2" t="s">
        <v>26</v>
      </c>
      <c r="C1288" s="1">
        <v>45756</v>
      </c>
      <c r="D1288" s="3">
        <v>0.85416666666666663</v>
      </c>
      <c r="E1288" s="2" t="s">
        <v>15</v>
      </c>
      <c r="F1288" s="2" t="s">
        <v>44</v>
      </c>
      <c r="G1288" s="2">
        <v>46312</v>
      </c>
      <c r="H1288" s="2">
        <v>12</v>
      </c>
      <c r="I1288" s="2">
        <v>131</v>
      </c>
      <c r="J1288" s="2">
        <v>21754</v>
      </c>
      <c r="K1288" s="2">
        <v>15192</v>
      </c>
      <c r="L1288" s="2">
        <v>541</v>
      </c>
      <c r="M1288" s="2">
        <v>72</v>
      </c>
      <c r="N1288" s="2">
        <v>123</v>
      </c>
      <c r="O1288" s="2">
        <v>86</v>
      </c>
      <c r="P1288" s="2">
        <v>65</v>
      </c>
      <c r="Q1288" s="2">
        <v>531</v>
      </c>
      <c r="R1288" s="2">
        <v>67</v>
      </c>
      <c r="S1288" s="2" t="s">
        <v>31</v>
      </c>
      <c r="T1288" s="5">
        <f t="shared" si="140"/>
        <v>822</v>
      </c>
      <c r="U1288" s="4">
        <f t="shared" si="141"/>
        <v>0.3280359302124719</v>
      </c>
      <c r="V1288" s="4">
        <f t="shared" si="142"/>
        <v>0.3280359302124719</v>
      </c>
      <c r="W1288">
        <f t="shared" si="143"/>
        <v>20</v>
      </c>
      <c r="X1288" t="str">
        <f t="shared" si="144"/>
        <v>Wednesday</v>
      </c>
      <c r="Y1288" s="5" t="str">
        <f t="shared" si="145"/>
        <v>Apr</v>
      </c>
      <c r="Z1288" s="5" t="str">
        <f t="shared" si="146"/>
        <v>11+</v>
      </c>
    </row>
    <row r="1289" spans="1:26" x14ac:dyDescent="0.25">
      <c r="A1289" s="2" t="s">
        <v>1322</v>
      </c>
      <c r="B1289" s="2" t="s">
        <v>26</v>
      </c>
      <c r="C1289" s="1">
        <v>45756</v>
      </c>
      <c r="D1289" s="3">
        <v>0.86250000000000004</v>
      </c>
      <c r="E1289" s="2" t="s">
        <v>19</v>
      </c>
      <c r="F1289" s="2" t="s">
        <v>38</v>
      </c>
      <c r="G1289" s="2">
        <v>46385</v>
      </c>
      <c r="H1289" s="2">
        <v>11</v>
      </c>
      <c r="I1289" s="2">
        <v>348</v>
      </c>
      <c r="J1289" s="2">
        <v>5760</v>
      </c>
      <c r="K1289" s="2">
        <v>5291</v>
      </c>
      <c r="L1289" s="2">
        <v>225</v>
      </c>
      <c r="M1289" s="2">
        <v>24</v>
      </c>
      <c r="N1289" s="2">
        <v>31</v>
      </c>
      <c r="O1289" s="2">
        <v>182</v>
      </c>
      <c r="P1289" s="2">
        <v>17</v>
      </c>
      <c r="Q1289" s="2">
        <v>56</v>
      </c>
      <c r="R1289" s="2">
        <v>10</v>
      </c>
      <c r="S1289" s="2" t="s">
        <v>31</v>
      </c>
      <c r="T1289" s="5">
        <f t="shared" si="140"/>
        <v>462</v>
      </c>
      <c r="U1289" s="4">
        <f t="shared" si="141"/>
        <v>0.11406704753691926</v>
      </c>
      <c r="V1289" s="4">
        <f t="shared" si="142"/>
        <v>0.11406704753691926</v>
      </c>
      <c r="W1289">
        <f t="shared" si="143"/>
        <v>20</v>
      </c>
      <c r="X1289" t="str">
        <f t="shared" si="144"/>
        <v>Wednesday</v>
      </c>
      <c r="Y1289" s="5" t="str">
        <f t="shared" si="145"/>
        <v>Apr</v>
      </c>
      <c r="Z1289" s="5" t="str">
        <f t="shared" si="146"/>
        <v>11+</v>
      </c>
    </row>
    <row r="1290" spans="1:26" x14ac:dyDescent="0.25">
      <c r="A1290" s="2" t="s">
        <v>1323</v>
      </c>
      <c r="B1290" s="2" t="s">
        <v>26</v>
      </c>
      <c r="C1290" s="1">
        <v>45756</v>
      </c>
      <c r="D1290" s="3">
        <v>0.88124999999999998</v>
      </c>
      <c r="E1290" s="2" t="s">
        <v>16</v>
      </c>
      <c r="F1290" s="2" t="s">
        <v>36</v>
      </c>
      <c r="G1290" s="2">
        <v>46204</v>
      </c>
      <c r="H1290" s="2">
        <v>11</v>
      </c>
      <c r="I1290" s="2">
        <v>253</v>
      </c>
      <c r="J1290" s="2">
        <v>16058</v>
      </c>
      <c r="K1290" s="2">
        <v>11273</v>
      </c>
      <c r="L1290" s="2">
        <v>334</v>
      </c>
      <c r="M1290" s="2">
        <v>36</v>
      </c>
      <c r="N1290" s="2">
        <v>26</v>
      </c>
      <c r="O1290" s="2">
        <v>53</v>
      </c>
      <c r="P1290" s="2">
        <v>47</v>
      </c>
      <c r="Q1290" s="2">
        <v>106</v>
      </c>
      <c r="R1290" s="2">
        <v>13</v>
      </c>
      <c r="S1290" s="2" t="s">
        <v>31</v>
      </c>
      <c r="T1290" s="5">
        <f t="shared" si="140"/>
        <v>449</v>
      </c>
      <c r="U1290" s="4">
        <f t="shared" si="141"/>
        <v>0.24398320491732317</v>
      </c>
      <c r="V1290" s="4">
        <f t="shared" si="142"/>
        <v>0.24398320491732317</v>
      </c>
      <c r="W1290">
        <f t="shared" si="143"/>
        <v>21</v>
      </c>
      <c r="X1290" t="str">
        <f t="shared" si="144"/>
        <v>Wednesday</v>
      </c>
      <c r="Y1290" s="5" t="str">
        <f t="shared" si="145"/>
        <v>Apr</v>
      </c>
      <c r="Z1290" s="5" t="str">
        <f t="shared" si="146"/>
        <v>11+</v>
      </c>
    </row>
    <row r="1291" spans="1:26" x14ac:dyDescent="0.25">
      <c r="A1291" s="2" t="s">
        <v>1324</v>
      </c>
      <c r="B1291" s="2" t="s">
        <v>26</v>
      </c>
      <c r="C1291" s="1">
        <v>45756</v>
      </c>
      <c r="D1291" s="3">
        <v>0.95347222222222228</v>
      </c>
      <c r="E1291" s="2" t="s">
        <v>16</v>
      </c>
      <c r="F1291" s="2" t="s">
        <v>27</v>
      </c>
      <c r="G1291" s="2">
        <v>46421</v>
      </c>
      <c r="H1291" s="2">
        <v>7</v>
      </c>
      <c r="I1291" s="2">
        <v>154</v>
      </c>
      <c r="J1291" s="2">
        <v>10673</v>
      </c>
      <c r="K1291" s="2">
        <v>8038</v>
      </c>
      <c r="L1291" s="2">
        <v>240</v>
      </c>
      <c r="M1291" s="2">
        <v>18</v>
      </c>
      <c r="N1291" s="2">
        <v>19</v>
      </c>
      <c r="O1291" s="2">
        <v>31</v>
      </c>
      <c r="P1291" s="2">
        <v>16</v>
      </c>
      <c r="Q1291" s="2">
        <v>76</v>
      </c>
      <c r="R1291" s="2">
        <v>18</v>
      </c>
      <c r="S1291" s="2" t="s">
        <v>31</v>
      </c>
      <c r="T1291" s="5">
        <f t="shared" si="140"/>
        <v>308</v>
      </c>
      <c r="U1291" s="4">
        <f t="shared" si="141"/>
        <v>0.17315439133150945</v>
      </c>
      <c r="V1291" s="4">
        <f t="shared" si="142"/>
        <v>0.17315439133150945</v>
      </c>
      <c r="W1291">
        <f t="shared" si="143"/>
        <v>22</v>
      </c>
      <c r="X1291" t="str">
        <f t="shared" si="144"/>
        <v>Wednesday</v>
      </c>
      <c r="Y1291" s="5" t="str">
        <f t="shared" si="145"/>
        <v>Apr</v>
      </c>
      <c r="Z1291" s="5" t="str">
        <f t="shared" si="146"/>
        <v>6-10</v>
      </c>
    </row>
    <row r="1292" spans="1:26" x14ac:dyDescent="0.25">
      <c r="A1292" s="2" t="s">
        <v>1325</v>
      </c>
      <c r="B1292" s="2" t="s">
        <v>26</v>
      </c>
      <c r="C1292" s="1">
        <v>45756</v>
      </c>
      <c r="D1292" s="3">
        <v>0.97430555555555554</v>
      </c>
      <c r="E1292" s="2" t="s">
        <v>15</v>
      </c>
      <c r="F1292" s="2" t="s">
        <v>46</v>
      </c>
      <c r="G1292" s="2">
        <v>46447</v>
      </c>
      <c r="H1292" s="2">
        <v>10</v>
      </c>
      <c r="I1292" s="2">
        <v>115</v>
      </c>
      <c r="J1292" s="2">
        <v>22571</v>
      </c>
      <c r="K1292" s="2">
        <v>20199</v>
      </c>
      <c r="L1292" s="2">
        <v>641</v>
      </c>
      <c r="M1292" s="2">
        <v>56</v>
      </c>
      <c r="N1292" s="2">
        <v>133</v>
      </c>
      <c r="O1292" s="2">
        <v>64</v>
      </c>
      <c r="P1292" s="2">
        <v>65</v>
      </c>
      <c r="Q1292" s="2">
        <v>589</v>
      </c>
      <c r="R1292" s="2">
        <v>70</v>
      </c>
      <c r="S1292" s="2" t="s">
        <v>31</v>
      </c>
      <c r="T1292" s="5">
        <f t="shared" si="140"/>
        <v>894</v>
      </c>
      <c r="U1292" s="4">
        <f t="shared" si="141"/>
        <v>0.43488276960837086</v>
      </c>
      <c r="V1292" s="4">
        <f t="shared" si="142"/>
        <v>0.43488276960837086</v>
      </c>
      <c r="W1292">
        <f t="shared" si="143"/>
        <v>23</v>
      </c>
      <c r="X1292" t="str">
        <f t="shared" si="144"/>
        <v>Wednesday</v>
      </c>
      <c r="Y1292" s="5" t="str">
        <f t="shared" si="145"/>
        <v>Apr</v>
      </c>
      <c r="Z1292" s="5" t="str">
        <f t="shared" si="146"/>
        <v>6-10</v>
      </c>
    </row>
    <row r="1293" spans="1:26" x14ac:dyDescent="0.25">
      <c r="A1293" s="2" t="s">
        <v>1326</v>
      </c>
      <c r="B1293" s="2" t="s">
        <v>26</v>
      </c>
      <c r="C1293" s="1">
        <v>45757</v>
      </c>
      <c r="D1293" s="3">
        <v>0.28819444444444442</v>
      </c>
      <c r="E1293" s="2" t="s">
        <v>19</v>
      </c>
      <c r="F1293" s="2" t="s">
        <v>30</v>
      </c>
      <c r="G1293" s="2">
        <v>46098</v>
      </c>
      <c r="H1293" s="2">
        <v>5</v>
      </c>
      <c r="I1293" s="2">
        <v>281</v>
      </c>
      <c r="J1293" s="2">
        <v>6819</v>
      </c>
      <c r="K1293" s="2">
        <v>6281</v>
      </c>
      <c r="L1293" s="2">
        <v>213</v>
      </c>
      <c r="M1293" s="2">
        <v>24</v>
      </c>
      <c r="N1293" s="2">
        <v>33</v>
      </c>
      <c r="O1293" s="2">
        <v>131</v>
      </c>
      <c r="P1293" s="2">
        <v>24</v>
      </c>
      <c r="Q1293" s="2">
        <v>130</v>
      </c>
      <c r="R1293" s="2">
        <v>11</v>
      </c>
      <c r="S1293" s="2" t="s">
        <v>31</v>
      </c>
      <c r="T1293" s="5">
        <f t="shared" si="140"/>
        <v>401</v>
      </c>
      <c r="U1293" s="4">
        <f t="shared" si="141"/>
        <v>0.13625319970497635</v>
      </c>
      <c r="V1293" s="4">
        <f t="shared" si="142"/>
        <v>0.13625319970497635</v>
      </c>
      <c r="W1293">
        <f t="shared" si="143"/>
        <v>6</v>
      </c>
      <c r="X1293" t="str">
        <f t="shared" si="144"/>
        <v>Thursday</v>
      </c>
      <c r="Y1293" s="5" t="str">
        <f t="shared" si="145"/>
        <v>Apr</v>
      </c>
      <c r="Z1293" s="5" t="str">
        <f t="shared" si="146"/>
        <v>3-5</v>
      </c>
    </row>
    <row r="1294" spans="1:26" x14ac:dyDescent="0.25">
      <c r="A1294" s="2" t="s">
        <v>1327</v>
      </c>
      <c r="B1294" s="2" t="s">
        <v>26</v>
      </c>
      <c r="C1294" s="1">
        <v>45757</v>
      </c>
      <c r="D1294" s="3">
        <v>0.39305555555555555</v>
      </c>
      <c r="E1294" s="2" t="s">
        <v>17</v>
      </c>
      <c r="F1294" s="2" t="s">
        <v>44</v>
      </c>
      <c r="G1294" s="2">
        <v>46615</v>
      </c>
      <c r="H1294" s="2">
        <v>10</v>
      </c>
      <c r="I1294" s="2">
        <v>23</v>
      </c>
      <c r="J1294" s="2">
        <v>3169</v>
      </c>
      <c r="K1294" s="2">
        <v>2874</v>
      </c>
      <c r="L1294" s="2">
        <v>40</v>
      </c>
      <c r="M1294" s="2">
        <v>4</v>
      </c>
      <c r="N1294" s="2">
        <v>4</v>
      </c>
      <c r="O1294" s="2">
        <v>0</v>
      </c>
      <c r="P1294" s="2">
        <v>35</v>
      </c>
      <c r="Q1294" s="2">
        <v>25</v>
      </c>
      <c r="R1294" s="2">
        <v>2</v>
      </c>
      <c r="S1294" s="2" t="s">
        <v>31</v>
      </c>
      <c r="T1294" s="5">
        <f t="shared" si="140"/>
        <v>48</v>
      </c>
      <c r="U1294" s="4">
        <f t="shared" si="141"/>
        <v>6.1653974042690123E-2</v>
      </c>
      <c r="V1294" s="4">
        <f t="shared" si="142"/>
        <v>6.1653974042690123E-2</v>
      </c>
      <c r="W1294">
        <f t="shared" si="143"/>
        <v>9</v>
      </c>
      <c r="X1294" t="str">
        <f t="shared" si="144"/>
        <v>Thursday</v>
      </c>
      <c r="Y1294" s="5" t="str">
        <f t="shared" si="145"/>
        <v>Apr</v>
      </c>
      <c r="Z1294" s="5" t="str">
        <f t="shared" si="146"/>
        <v>6-10</v>
      </c>
    </row>
    <row r="1295" spans="1:26" x14ac:dyDescent="0.25">
      <c r="A1295" s="2" t="s">
        <v>1328</v>
      </c>
      <c r="B1295" s="2" t="s">
        <v>26</v>
      </c>
      <c r="C1295" s="1">
        <v>45757</v>
      </c>
      <c r="D1295" s="3">
        <v>0.39652777777777776</v>
      </c>
      <c r="E1295" s="2" t="s">
        <v>15</v>
      </c>
      <c r="F1295" s="2" t="s">
        <v>18</v>
      </c>
      <c r="G1295" s="2">
        <v>46333</v>
      </c>
      <c r="H1295" s="2">
        <v>11</v>
      </c>
      <c r="I1295" s="2">
        <v>86</v>
      </c>
      <c r="J1295" s="2">
        <v>20222</v>
      </c>
      <c r="K1295" s="2">
        <v>17631</v>
      </c>
      <c r="L1295" s="2">
        <v>750</v>
      </c>
      <c r="M1295" s="2">
        <v>55</v>
      </c>
      <c r="N1295" s="2">
        <v>100</v>
      </c>
      <c r="O1295" s="2">
        <v>94</v>
      </c>
      <c r="P1295" s="2">
        <v>56</v>
      </c>
      <c r="Q1295" s="2">
        <v>594</v>
      </c>
      <c r="R1295" s="2">
        <v>72</v>
      </c>
      <c r="S1295" s="2" t="s">
        <v>31</v>
      </c>
      <c r="T1295" s="5">
        <f t="shared" si="140"/>
        <v>999</v>
      </c>
      <c r="U1295" s="4">
        <f t="shared" si="141"/>
        <v>0.38052791746703213</v>
      </c>
      <c r="V1295" s="4">
        <f t="shared" si="142"/>
        <v>0.38052791746703213</v>
      </c>
      <c r="W1295">
        <f t="shared" si="143"/>
        <v>9</v>
      </c>
      <c r="X1295" t="str">
        <f t="shared" si="144"/>
        <v>Thursday</v>
      </c>
      <c r="Y1295" s="5" t="str">
        <f t="shared" si="145"/>
        <v>Apr</v>
      </c>
      <c r="Z1295" s="5" t="str">
        <f t="shared" si="146"/>
        <v>11+</v>
      </c>
    </row>
    <row r="1296" spans="1:26" x14ac:dyDescent="0.25">
      <c r="A1296" s="2" t="s">
        <v>1329</v>
      </c>
      <c r="B1296" s="2" t="s">
        <v>26</v>
      </c>
      <c r="C1296" s="1">
        <v>45757</v>
      </c>
      <c r="D1296" s="3">
        <v>0.46805555555555556</v>
      </c>
      <c r="E1296" s="2" t="s">
        <v>17</v>
      </c>
      <c r="F1296" s="2" t="s">
        <v>38</v>
      </c>
      <c r="G1296" s="2">
        <v>46423</v>
      </c>
      <c r="H1296" s="2">
        <v>7</v>
      </c>
      <c r="I1296" s="2">
        <v>30</v>
      </c>
      <c r="J1296" s="2">
        <v>3160</v>
      </c>
      <c r="K1296" s="2">
        <v>2571</v>
      </c>
      <c r="L1296" s="2">
        <v>41</v>
      </c>
      <c r="M1296" s="2">
        <v>6</v>
      </c>
      <c r="N1296" s="2">
        <v>6</v>
      </c>
      <c r="O1296" s="2">
        <v>0</v>
      </c>
      <c r="P1296" s="2">
        <v>20</v>
      </c>
      <c r="Q1296" s="2">
        <v>44</v>
      </c>
      <c r="R1296" s="2">
        <v>1</v>
      </c>
      <c r="S1296" s="2" t="s">
        <v>31</v>
      </c>
      <c r="T1296" s="5">
        <f t="shared" si="140"/>
        <v>53</v>
      </c>
      <c r="U1296" s="4">
        <f t="shared" si="141"/>
        <v>5.5382030459039701E-2</v>
      </c>
      <c r="V1296" s="4">
        <f t="shared" si="142"/>
        <v>5.5382030459039701E-2</v>
      </c>
      <c r="W1296">
        <f t="shared" si="143"/>
        <v>11</v>
      </c>
      <c r="X1296" t="str">
        <f t="shared" si="144"/>
        <v>Thursday</v>
      </c>
      <c r="Y1296" s="5" t="str">
        <f t="shared" si="145"/>
        <v>Apr</v>
      </c>
      <c r="Z1296" s="5" t="str">
        <f t="shared" si="146"/>
        <v>6-10</v>
      </c>
    </row>
    <row r="1297" spans="1:26" x14ac:dyDescent="0.25">
      <c r="A1297" s="2" t="s">
        <v>1330</v>
      </c>
      <c r="B1297" s="2" t="s">
        <v>26</v>
      </c>
      <c r="C1297" s="1">
        <v>45757</v>
      </c>
      <c r="D1297" s="3">
        <v>0.47361111111111109</v>
      </c>
      <c r="E1297" s="2" t="s">
        <v>15</v>
      </c>
      <c r="F1297" s="2" t="s">
        <v>27</v>
      </c>
      <c r="G1297" s="2">
        <v>46183</v>
      </c>
      <c r="H1297" s="2">
        <v>12</v>
      </c>
      <c r="I1297" s="2">
        <v>128</v>
      </c>
      <c r="J1297" s="2">
        <v>20826</v>
      </c>
      <c r="K1297" s="2">
        <v>18246</v>
      </c>
      <c r="L1297" s="2">
        <v>1033</v>
      </c>
      <c r="M1297" s="2">
        <v>78</v>
      </c>
      <c r="N1297" s="2">
        <v>192</v>
      </c>
      <c r="O1297" s="2">
        <v>123</v>
      </c>
      <c r="P1297" s="2">
        <v>93</v>
      </c>
      <c r="Q1297" s="2">
        <v>665</v>
      </c>
      <c r="R1297" s="2">
        <v>100</v>
      </c>
      <c r="S1297" s="2" t="s">
        <v>31</v>
      </c>
      <c r="T1297" s="5">
        <f t="shared" si="140"/>
        <v>1426</v>
      </c>
      <c r="U1297" s="4">
        <f t="shared" si="141"/>
        <v>0.39508044085485999</v>
      </c>
      <c r="V1297" s="4">
        <f t="shared" si="142"/>
        <v>0.39508044085485999</v>
      </c>
      <c r="W1297">
        <f t="shared" si="143"/>
        <v>11</v>
      </c>
      <c r="X1297" t="str">
        <f t="shared" si="144"/>
        <v>Thursday</v>
      </c>
      <c r="Y1297" s="5" t="str">
        <f t="shared" si="145"/>
        <v>Apr</v>
      </c>
      <c r="Z1297" s="5" t="str">
        <f t="shared" si="146"/>
        <v>11+</v>
      </c>
    </row>
    <row r="1298" spans="1:26" x14ac:dyDescent="0.25">
      <c r="A1298" s="2" t="s">
        <v>1331</v>
      </c>
      <c r="B1298" s="2" t="s">
        <v>26</v>
      </c>
      <c r="C1298" s="1">
        <v>45757</v>
      </c>
      <c r="D1298" s="3">
        <v>0.47708333333333336</v>
      </c>
      <c r="E1298" s="2" t="s">
        <v>19</v>
      </c>
      <c r="F1298" s="2" t="s">
        <v>44</v>
      </c>
      <c r="G1298" s="2">
        <v>46474</v>
      </c>
      <c r="H1298" s="2">
        <v>6</v>
      </c>
      <c r="I1298" s="2">
        <v>475</v>
      </c>
      <c r="J1298" s="2">
        <v>14856</v>
      </c>
      <c r="K1298" s="2">
        <v>10788</v>
      </c>
      <c r="L1298" s="2">
        <v>294</v>
      </c>
      <c r="M1298" s="2">
        <v>37</v>
      </c>
      <c r="N1298" s="2">
        <v>23</v>
      </c>
      <c r="O1298" s="2">
        <v>208</v>
      </c>
      <c r="P1298" s="2">
        <v>49</v>
      </c>
      <c r="Q1298" s="2">
        <v>102</v>
      </c>
      <c r="R1298" s="2">
        <v>25</v>
      </c>
      <c r="S1298" s="2" t="s">
        <v>31</v>
      </c>
      <c r="T1298" s="5">
        <f t="shared" si="140"/>
        <v>562</v>
      </c>
      <c r="U1298" s="4">
        <f t="shared" si="141"/>
        <v>0.23212979300253905</v>
      </c>
      <c r="V1298" s="4">
        <f t="shared" si="142"/>
        <v>0.23212979300253905</v>
      </c>
      <c r="W1298">
        <f t="shared" si="143"/>
        <v>11</v>
      </c>
      <c r="X1298" t="str">
        <f t="shared" si="144"/>
        <v>Thursday</v>
      </c>
      <c r="Y1298" s="5" t="str">
        <f t="shared" si="145"/>
        <v>Apr</v>
      </c>
      <c r="Z1298" s="5" t="str">
        <f t="shared" si="146"/>
        <v>6-10</v>
      </c>
    </row>
    <row r="1299" spans="1:26" x14ac:dyDescent="0.25">
      <c r="A1299" s="2" t="s">
        <v>1332</v>
      </c>
      <c r="B1299" s="2" t="s">
        <v>26</v>
      </c>
      <c r="C1299" s="1">
        <v>45757</v>
      </c>
      <c r="D1299" s="3">
        <v>0.50763888888888886</v>
      </c>
      <c r="E1299" s="2" t="s">
        <v>15</v>
      </c>
      <c r="F1299" s="2" t="s">
        <v>18</v>
      </c>
      <c r="G1299" s="2">
        <v>46183</v>
      </c>
      <c r="H1299" s="2">
        <v>5</v>
      </c>
      <c r="I1299" s="2">
        <v>154</v>
      </c>
      <c r="J1299" s="2">
        <v>14137</v>
      </c>
      <c r="K1299" s="2">
        <v>11575</v>
      </c>
      <c r="L1299" s="2">
        <v>522</v>
      </c>
      <c r="M1299" s="2">
        <v>52</v>
      </c>
      <c r="N1299" s="2">
        <v>127</v>
      </c>
      <c r="O1299" s="2">
        <v>64</v>
      </c>
      <c r="P1299" s="2">
        <v>64</v>
      </c>
      <c r="Q1299" s="2">
        <v>456</v>
      </c>
      <c r="R1299" s="2">
        <v>66</v>
      </c>
      <c r="S1299" s="2" t="s">
        <v>31</v>
      </c>
      <c r="T1299" s="5">
        <f t="shared" si="140"/>
        <v>765</v>
      </c>
      <c r="U1299" s="4">
        <f t="shared" si="141"/>
        <v>0.25063334993395836</v>
      </c>
      <c r="V1299" s="4">
        <f t="shared" si="142"/>
        <v>0.25063334993395836</v>
      </c>
      <c r="W1299">
        <f t="shared" si="143"/>
        <v>12</v>
      </c>
      <c r="X1299" t="str">
        <f t="shared" si="144"/>
        <v>Thursday</v>
      </c>
      <c r="Y1299" s="5" t="str">
        <f t="shared" si="145"/>
        <v>Apr</v>
      </c>
      <c r="Z1299" s="5" t="str">
        <f t="shared" si="146"/>
        <v>3-5</v>
      </c>
    </row>
    <row r="1300" spans="1:26" x14ac:dyDescent="0.25">
      <c r="A1300" s="2" t="s">
        <v>1333</v>
      </c>
      <c r="B1300" s="2" t="s">
        <v>26</v>
      </c>
      <c r="C1300" s="1">
        <v>45757</v>
      </c>
      <c r="D1300" s="3">
        <v>0.59027777777777779</v>
      </c>
      <c r="E1300" s="2" t="s">
        <v>19</v>
      </c>
      <c r="F1300" s="2" t="s">
        <v>36</v>
      </c>
      <c r="G1300" s="2">
        <v>46441</v>
      </c>
      <c r="H1300" s="2">
        <v>7</v>
      </c>
      <c r="I1300" s="2">
        <v>248</v>
      </c>
      <c r="J1300" s="2">
        <v>16613</v>
      </c>
      <c r="K1300" s="2">
        <v>12160</v>
      </c>
      <c r="L1300" s="2">
        <v>417</v>
      </c>
      <c r="M1300" s="2">
        <v>52</v>
      </c>
      <c r="N1300" s="2">
        <v>47</v>
      </c>
      <c r="O1300" s="2">
        <v>218</v>
      </c>
      <c r="P1300" s="2">
        <v>83</v>
      </c>
      <c r="Q1300" s="2">
        <v>283</v>
      </c>
      <c r="R1300" s="2">
        <v>26</v>
      </c>
      <c r="S1300" s="2" t="s">
        <v>28</v>
      </c>
      <c r="T1300" s="5">
        <f t="shared" si="140"/>
        <v>734</v>
      </c>
      <c r="U1300" s="4">
        <f t="shared" si="141"/>
        <v>0.26183760039620163</v>
      </c>
      <c r="V1300" s="4">
        <f t="shared" si="142"/>
        <v>0.26183760039620163</v>
      </c>
      <c r="W1300">
        <f t="shared" si="143"/>
        <v>14</v>
      </c>
      <c r="X1300" t="str">
        <f t="shared" si="144"/>
        <v>Thursday</v>
      </c>
      <c r="Y1300" s="5" t="str">
        <f t="shared" si="145"/>
        <v>Apr</v>
      </c>
      <c r="Z1300" s="5" t="str">
        <f t="shared" si="146"/>
        <v>6-10</v>
      </c>
    </row>
    <row r="1301" spans="1:26" x14ac:dyDescent="0.25">
      <c r="A1301" s="2" t="s">
        <v>1334</v>
      </c>
      <c r="B1301" s="2" t="s">
        <v>26</v>
      </c>
      <c r="C1301" s="1">
        <v>45757</v>
      </c>
      <c r="D1301" s="3">
        <v>0.68680555555555556</v>
      </c>
      <c r="E1301" s="2" t="s">
        <v>15</v>
      </c>
      <c r="F1301" s="2" t="s">
        <v>18</v>
      </c>
      <c r="G1301" s="2">
        <v>46448</v>
      </c>
      <c r="H1301" s="2">
        <v>13</v>
      </c>
      <c r="I1301" s="2">
        <v>96</v>
      </c>
      <c r="J1301" s="2">
        <v>11539</v>
      </c>
      <c r="K1301" s="2">
        <v>8704</v>
      </c>
      <c r="L1301" s="2">
        <v>388</v>
      </c>
      <c r="M1301" s="2">
        <v>33</v>
      </c>
      <c r="N1301" s="2">
        <v>68</v>
      </c>
      <c r="O1301" s="2">
        <v>50</v>
      </c>
      <c r="P1301" s="2">
        <v>66</v>
      </c>
      <c r="Q1301" s="2">
        <v>206</v>
      </c>
      <c r="R1301" s="2">
        <v>18</v>
      </c>
      <c r="S1301" s="2" t="s">
        <v>31</v>
      </c>
      <c r="T1301" s="5">
        <f t="shared" si="140"/>
        <v>539</v>
      </c>
      <c r="U1301" s="4">
        <f t="shared" si="141"/>
        <v>0.18739235273854632</v>
      </c>
      <c r="V1301" s="4">
        <f t="shared" si="142"/>
        <v>0.18739235273854632</v>
      </c>
      <c r="W1301">
        <f t="shared" si="143"/>
        <v>16</v>
      </c>
      <c r="X1301" t="str">
        <f t="shared" si="144"/>
        <v>Thursday</v>
      </c>
      <c r="Y1301" s="5" t="str">
        <f t="shared" si="145"/>
        <v>Apr</v>
      </c>
      <c r="Z1301" s="5" t="str">
        <f t="shared" si="146"/>
        <v>11+</v>
      </c>
    </row>
    <row r="1302" spans="1:26" x14ac:dyDescent="0.25">
      <c r="A1302" s="2" t="s">
        <v>1335</v>
      </c>
      <c r="B1302" s="2" t="s">
        <v>26</v>
      </c>
      <c r="C1302" s="1">
        <v>45757</v>
      </c>
      <c r="D1302" s="3">
        <v>0.71458333333333335</v>
      </c>
      <c r="E1302" s="2" t="s">
        <v>16</v>
      </c>
      <c r="F1302" s="2" t="s">
        <v>36</v>
      </c>
      <c r="G1302" s="2">
        <v>46521</v>
      </c>
      <c r="H1302" s="2">
        <v>8</v>
      </c>
      <c r="I1302" s="2">
        <v>175</v>
      </c>
      <c r="J1302" s="2">
        <v>7457</v>
      </c>
      <c r="K1302" s="2">
        <v>6235</v>
      </c>
      <c r="L1302" s="2">
        <v>325</v>
      </c>
      <c r="M1302" s="2">
        <v>33</v>
      </c>
      <c r="N1302" s="2">
        <v>18</v>
      </c>
      <c r="O1302" s="2">
        <v>34</v>
      </c>
      <c r="P1302" s="2">
        <v>21</v>
      </c>
      <c r="Q1302" s="2">
        <v>140</v>
      </c>
      <c r="R1302" s="2">
        <v>5</v>
      </c>
      <c r="S1302" s="2" t="s">
        <v>31</v>
      </c>
      <c r="T1302" s="5">
        <f t="shared" si="140"/>
        <v>410</v>
      </c>
      <c r="U1302" s="4">
        <f t="shared" si="141"/>
        <v>0.13402549386298659</v>
      </c>
      <c r="V1302" s="4">
        <f t="shared" si="142"/>
        <v>0.13402549386298659</v>
      </c>
      <c r="W1302">
        <f t="shared" si="143"/>
        <v>17</v>
      </c>
      <c r="X1302" t="str">
        <f t="shared" si="144"/>
        <v>Thursday</v>
      </c>
      <c r="Y1302" s="5" t="str">
        <f t="shared" si="145"/>
        <v>Apr</v>
      </c>
      <c r="Z1302" s="5" t="str">
        <f t="shared" si="146"/>
        <v>6-10</v>
      </c>
    </row>
    <row r="1303" spans="1:26" x14ac:dyDescent="0.25">
      <c r="A1303" s="2" t="s">
        <v>1336</v>
      </c>
      <c r="B1303" s="2" t="s">
        <v>26</v>
      </c>
      <c r="C1303" s="1">
        <v>45757</v>
      </c>
      <c r="D1303" s="3">
        <v>0.76458333333333328</v>
      </c>
      <c r="E1303" s="2" t="s">
        <v>15</v>
      </c>
      <c r="F1303" s="2" t="s">
        <v>49</v>
      </c>
      <c r="G1303" s="2">
        <v>46425</v>
      </c>
      <c r="H1303" s="2">
        <v>7</v>
      </c>
      <c r="I1303" s="2">
        <v>138</v>
      </c>
      <c r="J1303" s="2">
        <v>56988</v>
      </c>
      <c r="K1303" s="2">
        <v>41109</v>
      </c>
      <c r="L1303" s="2">
        <v>1485</v>
      </c>
      <c r="M1303" s="2">
        <v>143</v>
      </c>
      <c r="N1303" s="2">
        <v>251</v>
      </c>
      <c r="O1303" s="2">
        <v>151</v>
      </c>
      <c r="P1303" s="2">
        <v>266</v>
      </c>
      <c r="Q1303" s="2">
        <v>656</v>
      </c>
      <c r="R1303" s="2">
        <v>119</v>
      </c>
      <c r="S1303" s="2" t="s">
        <v>31</v>
      </c>
      <c r="T1303" s="5">
        <f t="shared" si="140"/>
        <v>2030</v>
      </c>
      <c r="U1303" s="4">
        <f t="shared" si="141"/>
        <v>0.88549273021001618</v>
      </c>
      <c r="V1303" s="4">
        <f t="shared" si="142"/>
        <v>0.88549273021001618</v>
      </c>
      <c r="W1303">
        <f t="shared" si="143"/>
        <v>18</v>
      </c>
      <c r="X1303" t="str">
        <f t="shared" si="144"/>
        <v>Thursday</v>
      </c>
      <c r="Y1303" s="5" t="str">
        <f t="shared" si="145"/>
        <v>Apr</v>
      </c>
      <c r="Z1303" s="5" t="str">
        <f t="shared" si="146"/>
        <v>6-10</v>
      </c>
    </row>
    <row r="1304" spans="1:26" x14ac:dyDescent="0.25">
      <c r="A1304" s="2" t="s">
        <v>1337</v>
      </c>
      <c r="B1304" s="2" t="s">
        <v>26</v>
      </c>
      <c r="C1304" s="1">
        <v>45757</v>
      </c>
      <c r="D1304" s="3">
        <v>0.8569444444444444</v>
      </c>
      <c r="E1304" s="2" t="s">
        <v>19</v>
      </c>
      <c r="F1304" s="2" t="s">
        <v>36</v>
      </c>
      <c r="G1304" s="2">
        <v>46510</v>
      </c>
      <c r="H1304" s="2">
        <v>12</v>
      </c>
      <c r="I1304" s="2">
        <v>243</v>
      </c>
      <c r="J1304" s="2">
        <v>18454</v>
      </c>
      <c r="K1304" s="2">
        <v>13580</v>
      </c>
      <c r="L1304" s="2">
        <v>643</v>
      </c>
      <c r="M1304" s="2">
        <v>63</v>
      </c>
      <c r="N1304" s="2">
        <v>88</v>
      </c>
      <c r="O1304" s="2">
        <v>316</v>
      </c>
      <c r="P1304" s="2">
        <v>32</v>
      </c>
      <c r="Q1304" s="2">
        <v>144</v>
      </c>
      <c r="R1304" s="2">
        <v>31</v>
      </c>
      <c r="S1304" s="2" t="s">
        <v>31</v>
      </c>
      <c r="T1304" s="5">
        <f t="shared" si="140"/>
        <v>1110</v>
      </c>
      <c r="U1304" s="4">
        <f t="shared" si="141"/>
        <v>0.29198021930767576</v>
      </c>
      <c r="V1304" s="4">
        <f t="shared" si="142"/>
        <v>0.29198021930767576</v>
      </c>
      <c r="W1304">
        <f t="shared" si="143"/>
        <v>20</v>
      </c>
      <c r="X1304" t="str">
        <f t="shared" si="144"/>
        <v>Thursday</v>
      </c>
      <c r="Y1304" s="5" t="str">
        <f t="shared" si="145"/>
        <v>Apr</v>
      </c>
      <c r="Z1304" s="5" t="str">
        <f t="shared" si="146"/>
        <v>11+</v>
      </c>
    </row>
    <row r="1305" spans="1:26" x14ac:dyDescent="0.25">
      <c r="A1305" s="2" t="s">
        <v>1338</v>
      </c>
      <c r="B1305" s="2" t="s">
        <v>26</v>
      </c>
      <c r="C1305" s="1">
        <v>45757</v>
      </c>
      <c r="D1305" s="3">
        <v>0.87430555555555556</v>
      </c>
      <c r="E1305" s="2" t="s">
        <v>19</v>
      </c>
      <c r="F1305" s="2" t="s">
        <v>30</v>
      </c>
      <c r="G1305" s="2">
        <v>46290</v>
      </c>
      <c r="H1305" s="2">
        <v>3</v>
      </c>
      <c r="I1305" s="2">
        <v>383</v>
      </c>
      <c r="J1305" s="2">
        <v>14951</v>
      </c>
      <c r="K1305" s="2">
        <v>12803</v>
      </c>
      <c r="L1305" s="2">
        <v>466</v>
      </c>
      <c r="M1305" s="2">
        <v>35</v>
      </c>
      <c r="N1305" s="2">
        <v>43</v>
      </c>
      <c r="O1305" s="2">
        <v>251</v>
      </c>
      <c r="P1305" s="2">
        <v>112</v>
      </c>
      <c r="Q1305" s="2">
        <v>316</v>
      </c>
      <c r="R1305" s="2">
        <v>36</v>
      </c>
      <c r="S1305" s="2" t="s">
        <v>31</v>
      </c>
      <c r="T1305" s="5">
        <f t="shared" si="140"/>
        <v>795</v>
      </c>
      <c r="U1305" s="4">
        <f t="shared" si="141"/>
        <v>0.27658241520846832</v>
      </c>
      <c r="V1305" s="4">
        <f t="shared" si="142"/>
        <v>0.27658241520846832</v>
      </c>
      <c r="W1305">
        <f t="shared" si="143"/>
        <v>20</v>
      </c>
      <c r="X1305" t="str">
        <f t="shared" si="144"/>
        <v>Thursday</v>
      </c>
      <c r="Y1305" s="5" t="str">
        <f t="shared" si="145"/>
        <v>Apr</v>
      </c>
      <c r="Z1305" s="5" t="str">
        <f t="shared" si="146"/>
        <v>3-5</v>
      </c>
    </row>
    <row r="1306" spans="1:26" x14ac:dyDescent="0.25">
      <c r="A1306" s="2" t="s">
        <v>1339</v>
      </c>
      <c r="B1306" s="2" t="s">
        <v>26</v>
      </c>
      <c r="C1306" s="1">
        <v>45757</v>
      </c>
      <c r="D1306" s="3">
        <v>0.94166666666666665</v>
      </c>
      <c r="E1306" s="2" t="s">
        <v>16</v>
      </c>
      <c r="F1306" s="2" t="s">
        <v>30</v>
      </c>
      <c r="G1306" s="2">
        <v>46338</v>
      </c>
      <c r="H1306" s="2">
        <v>6</v>
      </c>
      <c r="I1306" s="2">
        <v>158</v>
      </c>
      <c r="J1306" s="2">
        <v>8824</v>
      </c>
      <c r="K1306" s="2">
        <v>6841</v>
      </c>
      <c r="L1306" s="2">
        <v>359</v>
      </c>
      <c r="M1306" s="2">
        <v>38</v>
      </c>
      <c r="N1306" s="2">
        <v>27</v>
      </c>
      <c r="O1306" s="2">
        <v>37</v>
      </c>
      <c r="P1306" s="2">
        <v>32</v>
      </c>
      <c r="Q1306" s="2">
        <v>89</v>
      </c>
      <c r="R1306" s="2">
        <v>15</v>
      </c>
      <c r="S1306" s="2" t="s">
        <v>31</v>
      </c>
      <c r="T1306" s="5">
        <f t="shared" si="140"/>
        <v>461</v>
      </c>
      <c r="U1306" s="4">
        <f t="shared" si="141"/>
        <v>0.14763261254262161</v>
      </c>
      <c r="V1306" s="4">
        <f t="shared" si="142"/>
        <v>0.14763261254262161</v>
      </c>
      <c r="W1306">
        <f t="shared" si="143"/>
        <v>22</v>
      </c>
      <c r="X1306" t="str">
        <f t="shared" si="144"/>
        <v>Thursday</v>
      </c>
      <c r="Y1306" s="5" t="str">
        <f t="shared" si="145"/>
        <v>Apr</v>
      </c>
      <c r="Z1306" s="5" t="str">
        <f t="shared" si="146"/>
        <v>6-10</v>
      </c>
    </row>
    <row r="1307" spans="1:26" x14ac:dyDescent="0.25">
      <c r="A1307" s="2" t="s">
        <v>1340</v>
      </c>
      <c r="B1307" s="2" t="s">
        <v>26</v>
      </c>
      <c r="C1307" s="1">
        <v>45758</v>
      </c>
      <c r="D1307" s="3">
        <v>0.17916666666666667</v>
      </c>
      <c r="E1307" s="2" t="s">
        <v>16</v>
      </c>
      <c r="F1307" s="2" t="s">
        <v>27</v>
      </c>
      <c r="G1307" s="2">
        <v>46287</v>
      </c>
      <c r="H1307" s="2">
        <v>6</v>
      </c>
      <c r="I1307" s="2">
        <v>179</v>
      </c>
      <c r="J1307" s="2">
        <v>4817</v>
      </c>
      <c r="K1307" s="2">
        <v>4015</v>
      </c>
      <c r="L1307" s="2">
        <v>131</v>
      </c>
      <c r="M1307" s="2">
        <v>10</v>
      </c>
      <c r="N1307" s="2">
        <v>7</v>
      </c>
      <c r="O1307" s="2">
        <v>17</v>
      </c>
      <c r="P1307" s="2">
        <v>13</v>
      </c>
      <c r="Q1307" s="2">
        <v>64</v>
      </c>
      <c r="R1307" s="2">
        <v>10</v>
      </c>
      <c r="S1307" s="2" t="s">
        <v>31</v>
      </c>
      <c r="T1307" s="5">
        <f t="shared" si="140"/>
        <v>165</v>
      </c>
      <c r="U1307" s="4">
        <f t="shared" si="141"/>
        <v>8.6741417676669472E-2</v>
      </c>
      <c r="V1307" s="4">
        <f t="shared" si="142"/>
        <v>8.6741417676669472E-2</v>
      </c>
      <c r="W1307">
        <f t="shared" si="143"/>
        <v>4</v>
      </c>
      <c r="X1307" t="str">
        <f t="shared" si="144"/>
        <v>Friday</v>
      </c>
      <c r="Y1307" s="5" t="str">
        <f t="shared" si="145"/>
        <v>Apr</v>
      </c>
      <c r="Z1307" s="5" t="str">
        <f t="shared" si="146"/>
        <v>6-10</v>
      </c>
    </row>
    <row r="1308" spans="1:26" x14ac:dyDescent="0.25">
      <c r="A1308" s="2" t="s">
        <v>1341</v>
      </c>
      <c r="B1308" s="2" t="s">
        <v>26</v>
      </c>
      <c r="C1308" s="1">
        <v>45758</v>
      </c>
      <c r="D1308" s="3">
        <v>0.29652777777777778</v>
      </c>
      <c r="E1308" s="2" t="s">
        <v>15</v>
      </c>
      <c r="F1308" s="2" t="s">
        <v>30</v>
      </c>
      <c r="G1308" s="2">
        <v>46533</v>
      </c>
      <c r="H1308" s="2">
        <v>10</v>
      </c>
      <c r="I1308" s="2">
        <v>125</v>
      </c>
      <c r="J1308" s="2">
        <v>42274</v>
      </c>
      <c r="K1308" s="2">
        <v>33476</v>
      </c>
      <c r="L1308" s="2">
        <v>1343</v>
      </c>
      <c r="M1308" s="2">
        <v>141</v>
      </c>
      <c r="N1308" s="2">
        <v>225</v>
      </c>
      <c r="O1308" s="2">
        <v>193</v>
      </c>
      <c r="P1308" s="2">
        <v>178</v>
      </c>
      <c r="Q1308" s="2">
        <v>493</v>
      </c>
      <c r="R1308" s="2">
        <v>181</v>
      </c>
      <c r="S1308" s="2" t="s">
        <v>31</v>
      </c>
      <c r="T1308" s="5">
        <f t="shared" si="140"/>
        <v>1902</v>
      </c>
      <c r="U1308" s="4">
        <f t="shared" si="141"/>
        <v>0.7194034341220209</v>
      </c>
      <c r="V1308" s="4">
        <f t="shared" si="142"/>
        <v>0.7194034341220209</v>
      </c>
      <c r="W1308">
        <f t="shared" si="143"/>
        <v>7</v>
      </c>
      <c r="X1308" t="str">
        <f t="shared" si="144"/>
        <v>Friday</v>
      </c>
      <c r="Y1308" s="5" t="str">
        <f t="shared" si="145"/>
        <v>Apr</v>
      </c>
      <c r="Z1308" s="5" t="str">
        <f t="shared" si="146"/>
        <v>6-10</v>
      </c>
    </row>
    <row r="1309" spans="1:26" x14ac:dyDescent="0.25">
      <c r="A1309" s="2" t="s">
        <v>1342</v>
      </c>
      <c r="B1309" s="2" t="s">
        <v>26</v>
      </c>
      <c r="C1309" s="1">
        <v>45758</v>
      </c>
      <c r="D1309" s="3">
        <v>0.33124999999999999</v>
      </c>
      <c r="E1309" s="2" t="s">
        <v>16</v>
      </c>
      <c r="F1309" s="2" t="s">
        <v>18</v>
      </c>
      <c r="G1309" s="2">
        <v>46595</v>
      </c>
      <c r="H1309" s="2">
        <v>6</v>
      </c>
      <c r="I1309" s="2">
        <v>161</v>
      </c>
      <c r="J1309" s="2">
        <v>14981</v>
      </c>
      <c r="K1309" s="2">
        <v>10512</v>
      </c>
      <c r="L1309" s="2">
        <v>371</v>
      </c>
      <c r="M1309" s="2">
        <v>58</v>
      </c>
      <c r="N1309" s="2">
        <v>25</v>
      </c>
      <c r="O1309" s="2">
        <v>63</v>
      </c>
      <c r="P1309" s="2">
        <v>71</v>
      </c>
      <c r="Q1309" s="2">
        <v>139</v>
      </c>
      <c r="R1309" s="2">
        <v>20</v>
      </c>
      <c r="S1309" s="2" t="s">
        <v>31</v>
      </c>
      <c r="T1309" s="5">
        <f t="shared" si="140"/>
        <v>517</v>
      </c>
      <c r="U1309" s="4">
        <f t="shared" si="141"/>
        <v>0.22560360553707479</v>
      </c>
      <c r="V1309" s="4">
        <f t="shared" si="142"/>
        <v>0.22560360553707479</v>
      </c>
      <c r="W1309">
        <f t="shared" si="143"/>
        <v>7</v>
      </c>
      <c r="X1309" t="str">
        <f t="shared" si="144"/>
        <v>Friday</v>
      </c>
      <c r="Y1309" s="5" t="str">
        <f t="shared" si="145"/>
        <v>Apr</v>
      </c>
      <c r="Z1309" s="5" t="str">
        <f t="shared" si="146"/>
        <v>6-10</v>
      </c>
    </row>
    <row r="1310" spans="1:26" x14ac:dyDescent="0.25">
      <c r="A1310" s="2" t="s">
        <v>1343</v>
      </c>
      <c r="B1310" s="2" t="s">
        <v>26</v>
      </c>
      <c r="C1310" s="1">
        <v>45758</v>
      </c>
      <c r="D1310" s="3">
        <v>0.36875000000000002</v>
      </c>
      <c r="E1310" s="2" t="s">
        <v>16</v>
      </c>
      <c r="F1310" s="2" t="s">
        <v>49</v>
      </c>
      <c r="G1310" s="2">
        <v>46476</v>
      </c>
      <c r="H1310" s="2">
        <v>1</v>
      </c>
      <c r="I1310" s="2">
        <v>219</v>
      </c>
      <c r="J1310" s="2">
        <v>13790</v>
      </c>
      <c r="K1310" s="2">
        <v>9872</v>
      </c>
      <c r="L1310" s="2">
        <v>552</v>
      </c>
      <c r="M1310" s="2">
        <v>36</v>
      </c>
      <c r="N1310" s="2">
        <v>28</v>
      </c>
      <c r="O1310" s="2">
        <v>45</v>
      </c>
      <c r="P1310" s="2">
        <v>30</v>
      </c>
      <c r="Q1310" s="2">
        <v>220</v>
      </c>
      <c r="R1310" s="2">
        <v>10</v>
      </c>
      <c r="S1310" s="2" t="s">
        <v>31</v>
      </c>
      <c r="T1310" s="5">
        <f t="shared" si="140"/>
        <v>661</v>
      </c>
      <c r="U1310" s="4">
        <f t="shared" si="141"/>
        <v>0.21241070660125655</v>
      </c>
      <c r="V1310" s="4">
        <f t="shared" si="142"/>
        <v>0.21241070660125655</v>
      </c>
      <c r="W1310">
        <f t="shared" si="143"/>
        <v>8</v>
      </c>
      <c r="X1310" t="str">
        <f t="shared" si="144"/>
        <v>Friday</v>
      </c>
      <c r="Y1310" s="5" t="str">
        <f t="shared" si="145"/>
        <v>Apr</v>
      </c>
      <c r="Z1310" s="5" t="str">
        <f t="shared" si="146"/>
        <v>0-2</v>
      </c>
    </row>
    <row r="1311" spans="1:26" x14ac:dyDescent="0.25">
      <c r="A1311" s="2" t="s">
        <v>1344</v>
      </c>
      <c r="B1311" s="2" t="s">
        <v>26</v>
      </c>
      <c r="C1311" s="1">
        <v>45758</v>
      </c>
      <c r="D1311" s="3">
        <v>0.39791666666666664</v>
      </c>
      <c r="E1311" s="2" t="s">
        <v>15</v>
      </c>
      <c r="F1311" s="2" t="s">
        <v>46</v>
      </c>
      <c r="G1311" s="2">
        <v>46313</v>
      </c>
      <c r="H1311" s="2">
        <v>13</v>
      </c>
      <c r="I1311" s="2">
        <v>179</v>
      </c>
      <c r="J1311" s="2">
        <v>10275</v>
      </c>
      <c r="K1311" s="2">
        <v>9003</v>
      </c>
      <c r="L1311" s="2">
        <v>350</v>
      </c>
      <c r="M1311" s="2">
        <v>30</v>
      </c>
      <c r="N1311" s="2">
        <v>67</v>
      </c>
      <c r="O1311" s="2">
        <v>61</v>
      </c>
      <c r="P1311" s="2">
        <v>22</v>
      </c>
      <c r="Q1311" s="2">
        <v>121</v>
      </c>
      <c r="R1311" s="2">
        <v>38</v>
      </c>
      <c r="S1311" s="2" t="s">
        <v>31</v>
      </c>
      <c r="T1311" s="5">
        <f t="shared" si="140"/>
        <v>508</v>
      </c>
      <c r="U1311" s="4">
        <f t="shared" si="141"/>
        <v>0.194394662405804</v>
      </c>
      <c r="V1311" s="4">
        <f t="shared" si="142"/>
        <v>0.194394662405804</v>
      </c>
      <c r="W1311">
        <f t="shared" si="143"/>
        <v>9</v>
      </c>
      <c r="X1311" t="str">
        <f t="shared" si="144"/>
        <v>Friday</v>
      </c>
      <c r="Y1311" s="5" t="str">
        <f t="shared" si="145"/>
        <v>Apr</v>
      </c>
      <c r="Z1311" s="5" t="str">
        <f t="shared" si="146"/>
        <v>11+</v>
      </c>
    </row>
    <row r="1312" spans="1:26" x14ac:dyDescent="0.25">
      <c r="A1312" s="2" t="s">
        <v>1345</v>
      </c>
      <c r="B1312" s="2" t="s">
        <v>26</v>
      </c>
      <c r="C1312" s="1">
        <v>45758</v>
      </c>
      <c r="D1312" s="3">
        <v>0.46458333333333335</v>
      </c>
      <c r="E1312" s="2" t="s">
        <v>15</v>
      </c>
      <c r="F1312" s="2" t="s">
        <v>36</v>
      </c>
      <c r="G1312" s="2">
        <v>46231</v>
      </c>
      <c r="H1312" s="2">
        <v>6</v>
      </c>
      <c r="I1312" s="2">
        <v>143</v>
      </c>
      <c r="J1312" s="2">
        <v>28174</v>
      </c>
      <c r="K1312" s="2">
        <v>24092</v>
      </c>
      <c r="L1312" s="2">
        <v>782</v>
      </c>
      <c r="M1312" s="2">
        <v>69</v>
      </c>
      <c r="N1312" s="2">
        <v>147</v>
      </c>
      <c r="O1312" s="2">
        <v>73</v>
      </c>
      <c r="P1312" s="2">
        <v>100</v>
      </c>
      <c r="Q1312" s="2">
        <v>995</v>
      </c>
      <c r="R1312" s="2">
        <v>133</v>
      </c>
      <c r="S1312" s="2" t="s">
        <v>31</v>
      </c>
      <c r="T1312" s="5">
        <f t="shared" si="140"/>
        <v>1071</v>
      </c>
      <c r="U1312" s="4">
        <f t="shared" si="141"/>
        <v>0.52112219073781663</v>
      </c>
      <c r="V1312" s="4">
        <f t="shared" si="142"/>
        <v>0.52112219073781663</v>
      </c>
      <c r="W1312">
        <f t="shared" si="143"/>
        <v>11</v>
      </c>
      <c r="X1312" t="str">
        <f t="shared" si="144"/>
        <v>Friday</v>
      </c>
      <c r="Y1312" s="5" t="str">
        <f t="shared" si="145"/>
        <v>Apr</v>
      </c>
      <c r="Z1312" s="5" t="str">
        <f t="shared" si="146"/>
        <v>6-10</v>
      </c>
    </row>
    <row r="1313" spans="1:26" x14ac:dyDescent="0.25">
      <c r="A1313" s="2" t="s">
        <v>1346</v>
      </c>
      <c r="B1313" s="2" t="s">
        <v>26</v>
      </c>
      <c r="C1313" s="1">
        <v>45758</v>
      </c>
      <c r="D1313" s="3">
        <v>0.51458333333333328</v>
      </c>
      <c r="E1313" s="2" t="s">
        <v>17</v>
      </c>
      <c r="F1313" s="2" t="s">
        <v>38</v>
      </c>
      <c r="G1313" s="2">
        <v>46416</v>
      </c>
      <c r="H1313" s="2">
        <v>7</v>
      </c>
      <c r="I1313" s="2">
        <v>70</v>
      </c>
      <c r="J1313" s="2">
        <v>11363</v>
      </c>
      <c r="K1313" s="2">
        <v>9103</v>
      </c>
      <c r="L1313" s="2">
        <v>269</v>
      </c>
      <c r="M1313" s="2">
        <v>24</v>
      </c>
      <c r="N1313" s="2">
        <v>21</v>
      </c>
      <c r="O1313" s="2">
        <v>0</v>
      </c>
      <c r="P1313" s="2">
        <v>280</v>
      </c>
      <c r="Q1313" s="2">
        <v>65</v>
      </c>
      <c r="R1313" s="2">
        <v>6</v>
      </c>
      <c r="S1313" s="2" t="s">
        <v>31</v>
      </c>
      <c r="T1313" s="5">
        <f t="shared" si="140"/>
        <v>314</v>
      </c>
      <c r="U1313" s="4">
        <f t="shared" si="141"/>
        <v>0.19611771802826611</v>
      </c>
      <c r="V1313" s="4">
        <f t="shared" si="142"/>
        <v>0.19611771802826611</v>
      </c>
      <c r="W1313">
        <f t="shared" si="143"/>
        <v>12</v>
      </c>
      <c r="X1313" t="str">
        <f t="shared" si="144"/>
        <v>Friday</v>
      </c>
      <c r="Y1313" s="5" t="str">
        <f t="shared" si="145"/>
        <v>Apr</v>
      </c>
      <c r="Z1313" s="5" t="str">
        <f t="shared" si="146"/>
        <v>6-10</v>
      </c>
    </row>
    <row r="1314" spans="1:26" x14ac:dyDescent="0.25">
      <c r="A1314" s="2" t="s">
        <v>1347</v>
      </c>
      <c r="B1314" s="2" t="s">
        <v>26</v>
      </c>
      <c r="C1314" s="1">
        <v>45758</v>
      </c>
      <c r="D1314" s="3">
        <v>0.51736111111111116</v>
      </c>
      <c r="E1314" s="2" t="s">
        <v>16</v>
      </c>
      <c r="F1314" s="2" t="s">
        <v>18</v>
      </c>
      <c r="G1314" s="2">
        <v>46442</v>
      </c>
      <c r="H1314" s="2">
        <v>9</v>
      </c>
      <c r="I1314" s="2">
        <v>132</v>
      </c>
      <c r="J1314" s="2">
        <v>9131</v>
      </c>
      <c r="K1314" s="2">
        <v>7780</v>
      </c>
      <c r="L1314" s="2">
        <v>311</v>
      </c>
      <c r="M1314" s="2">
        <v>28</v>
      </c>
      <c r="N1314" s="2">
        <v>20</v>
      </c>
      <c r="O1314" s="2">
        <v>30</v>
      </c>
      <c r="P1314" s="2">
        <v>74</v>
      </c>
      <c r="Q1314" s="2">
        <v>148</v>
      </c>
      <c r="R1314" s="2">
        <v>7</v>
      </c>
      <c r="S1314" s="2" t="s">
        <v>31</v>
      </c>
      <c r="T1314" s="5">
        <f t="shared" si="140"/>
        <v>389</v>
      </c>
      <c r="U1314" s="4">
        <f t="shared" si="141"/>
        <v>0.16752077860557255</v>
      </c>
      <c r="V1314" s="4">
        <f t="shared" si="142"/>
        <v>0.16752077860557255</v>
      </c>
      <c r="W1314">
        <f t="shared" si="143"/>
        <v>12</v>
      </c>
      <c r="X1314" t="str">
        <f t="shared" si="144"/>
        <v>Friday</v>
      </c>
      <c r="Y1314" s="5" t="str">
        <f t="shared" si="145"/>
        <v>Apr</v>
      </c>
      <c r="Z1314" s="5" t="str">
        <f t="shared" si="146"/>
        <v>6-10</v>
      </c>
    </row>
    <row r="1315" spans="1:26" x14ac:dyDescent="0.25">
      <c r="A1315" s="2" t="s">
        <v>1348</v>
      </c>
      <c r="B1315" s="2" t="s">
        <v>26</v>
      </c>
      <c r="C1315" s="1">
        <v>45758</v>
      </c>
      <c r="D1315" s="3">
        <v>0.55694444444444446</v>
      </c>
      <c r="E1315" s="2" t="s">
        <v>15</v>
      </c>
      <c r="F1315" s="2" t="s">
        <v>18</v>
      </c>
      <c r="G1315" s="2">
        <v>46213</v>
      </c>
      <c r="H1315" s="2">
        <v>5</v>
      </c>
      <c r="I1315" s="2">
        <v>69</v>
      </c>
      <c r="J1315" s="2">
        <v>36614</v>
      </c>
      <c r="K1315" s="2">
        <v>32136</v>
      </c>
      <c r="L1315" s="2">
        <v>797</v>
      </c>
      <c r="M1315" s="2">
        <v>64</v>
      </c>
      <c r="N1315" s="2">
        <v>168</v>
      </c>
      <c r="O1315" s="2">
        <v>127</v>
      </c>
      <c r="P1315" s="2">
        <v>63</v>
      </c>
      <c r="Q1315" s="2">
        <v>766</v>
      </c>
      <c r="R1315" s="2">
        <v>184</v>
      </c>
      <c r="S1315" s="2" t="s">
        <v>28</v>
      </c>
      <c r="T1315" s="5">
        <f t="shared" si="140"/>
        <v>1156</v>
      </c>
      <c r="U1315" s="4">
        <f t="shared" si="141"/>
        <v>0.69538874342717416</v>
      </c>
      <c r="V1315" s="4">
        <f t="shared" si="142"/>
        <v>0.69538874342717416</v>
      </c>
      <c r="W1315">
        <f t="shared" si="143"/>
        <v>13</v>
      </c>
      <c r="X1315" t="str">
        <f t="shared" si="144"/>
        <v>Friday</v>
      </c>
      <c r="Y1315" s="5" t="str">
        <f t="shared" si="145"/>
        <v>Apr</v>
      </c>
      <c r="Z1315" s="5" t="str">
        <f t="shared" si="146"/>
        <v>3-5</v>
      </c>
    </row>
    <row r="1316" spans="1:26" x14ac:dyDescent="0.25">
      <c r="A1316" s="2" t="s">
        <v>1349</v>
      </c>
      <c r="B1316" s="2" t="s">
        <v>26</v>
      </c>
      <c r="C1316" s="1">
        <v>45758</v>
      </c>
      <c r="D1316" s="3">
        <v>0.58402777777777781</v>
      </c>
      <c r="E1316" s="2" t="s">
        <v>19</v>
      </c>
      <c r="F1316" s="2" t="s">
        <v>36</v>
      </c>
      <c r="G1316" s="2">
        <v>46436</v>
      </c>
      <c r="H1316" s="2">
        <v>9</v>
      </c>
      <c r="I1316" s="2">
        <v>287</v>
      </c>
      <c r="J1316" s="2">
        <v>30862</v>
      </c>
      <c r="K1316" s="2">
        <v>22053</v>
      </c>
      <c r="L1316" s="2">
        <v>640</v>
      </c>
      <c r="M1316" s="2">
        <v>46</v>
      </c>
      <c r="N1316" s="2">
        <v>75</v>
      </c>
      <c r="O1316" s="2">
        <v>325</v>
      </c>
      <c r="P1316" s="2">
        <v>100</v>
      </c>
      <c r="Q1316" s="2">
        <v>202</v>
      </c>
      <c r="R1316" s="2">
        <v>60</v>
      </c>
      <c r="S1316" s="2" t="s">
        <v>31</v>
      </c>
      <c r="T1316" s="5">
        <f t="shared" si="140"/>
        <v>1086</v>
      </c>
      <c r="U1316" s="4">
        <f t="shared" si="141"/>
        <v>0.47491170643466274</v>
      </c>
      <c r="V1316" s="4">
        <f t="shared" si="142"/>
        <v>0.47491170643466274</v>
      </c>
      <c r="W1316">
        <f t="shared" si="143"/>
        <v>14</v>
      </c>
      <c r="X1316" t="str">
        <f t="shared" si="144"/>
        <v>Friday</v>
      </c>
      <c r="Y1316" s="5" t="str">
        <f t="shared" si="145"/>
        <v>Apr</v>
      </c>
      <c r="Z1316" s="5" t="str">
        <f t="shared" si="146"/>
        <v>6-10</v>
      </c>
    </row>
    <row r="1317" spans="1:26" x14ac:dyDescent="0.25">
      <c r="A1317" s="2" t="s">
        <v>1350</v>
      </c>
      <c r="B1317" s="2" t="s">
        <v>26</v>
      </c>
      <c r="C1317" s="1">
        <v>45758</v>
      </c>
      <c r="D1317" s="3">
        <v>0.67569444444444449</v>
      </c>
      <c r="E1317" s="2" t="s">
        <v>15</v>
      </c>
      <c r="F1317" s="2" t="s">
        <v>49</v>
      </c>
      <c r="G1317" s="2">
        <v>46367</v>
      </c>
      <c r="H1317" s="2">
        <v>8</v>
      </c>
      <c r="I1317" s="2">
        <v>90</v>
      </c>
      <c r="J1317" s="2">
        <v>43746</v>
      </c>
      <c r="K1317" s="2">
        <v>34428</v>
      </c>
      <c r="L1317" s="2">
        <v>1324</v>
      </c>
      <c r="M1317" s="2">
        <v>112</v>
      </c>
      <c r="N1317" s="2">
        <v>318</v>
      </c>
      <c r="O1317" s="2">
        <v>141</v>
      </c>
      <c r="P1317" s="2">
        <v>264</v>
      </c>
      <c r="Q1317" s="2">
        <v>1260</v>
      </c>
      <c r="R1317" s="2">
        <v>205</v>
      </c>
      <c r="S1317" s="2" t="s">
        <v>31</v>
      </c>
      <c r="T1317" s="5">
        <f t="shared" si="140"/>
        <v>1895</v>
      </c>
      <c r="U1317" s="4">
        <f t="shared" si="141"/>
        <v>0.74251083744904778</v>
      </c>
      <c r="V1317" s="4">
        <f t="shared" si="142"/>
        <v>0.74251083744904778</v>
      </c>
      <c r="W1317">
        <f t="shared" si="143"/>
        <v>16</v>
      </c>
      <c r="X1317" t="str">
        <f t="shared" si="144"/>
        <v>Friday</v>
      </c>
      <c r="Y1317" s="5" t="str">
        <f t="shared" si="145"/>
        <v>Apr</v>
      </c>
      <c r="Z1317" s="5" t="str">
        <f t="shared" si="146"/>
        <v>6-10</v>
      </c>
    </row>
    <row r="1318" spans="1:26" x14ac:dyDescent="0.25">
      <c r="A1318" s="2" t="s">
        <v>1351</v>
      </c>
      <c r="B1318" s="2" t="s">
        <v>26</v>
      </c>
      <c r="C1318" s="1">
        <v>45758</v>
      </c>
      <c r="D1318" s="3">
        <v>0.7368055555555556</v>
      </c>
      <c r="E1318" s="2" t="s">
        <v>15</v>
      </c>
      <c r="F1318" s="2" t="s">
        <v>36</v>
      </c>
      <c r="G1318" s="2">
        <v>46498</v>
      </c>
      <c r="H1318" s="2">
        <v>8</v>
      </c>
      <c r="I1318" s="2">
        <v>146</v>
      </c>
      <c r="J1318" s="2">
        <v>38055</v>
      </c>
      <c r="K1318" s="2">
        <v>27591</v>
      </c>
      <c r="L1318" s="2">
        <v>997</v>
      </c>
      <c r="M1318" s="2">
        <v>117</v>
      </c>
      <c r="N1318" s="2">
        <v>232</v>
      </c>
      <c r="O1318" s="2">
        <v>157</v>
      </c>
      <c r="P1318" s="2">
        <v>206</v>
      </c>
      <c r="Q1318" s="2">
        <v>600</v>
      </c>
      <c r="R1318" s="2">
        <v>103</v>
      </c>
      <c r="S1318" s="2" t="s">
        <v>31</v>
      </c>
      <c r="T1318" s="5">
        <f t="shared" si="140"/>
        <v>1503</v>
      </c>
      <c r="U1318" s="4">
        <f t="shared" si="141"/>
        <v>0.5933803604456106</v>
      </c>
      <c r="V1318" s="4">
        <f t="shared" si="142"/>
        <v>0.5933803604456106</v>
      </c>
      <c r="W1318">
        <f t="shared" si="143"/>
        <v>17</v>
      </c>
      <c r="X1318" t="str">
        <f t="shared" si="144"/>
        <v>Friday</v>
      </c>
      <c r="Y1318" s="5" t="str">
        <f t="shared" si="145"/>
        <v>Apr</v>
      </c>
      <c r="Z1318" s="5" t="str">
        <f t="shared" si="146"/>
        <v>6-10</v>
      </c>
    </row>
    <row r="1319" spans="1:26" x14ac:dyDescent="0.25">
      <c r="A1319" s="2" t="s">
        <v>1352</v>
      </c>
      <c r="B1319" s="2" t="s">
        <v>26</v>
      </c>
      <c r="C1319" s="1">
        <v>45758</v>
      </c>
      <c r="D1319" s="3">
        <v>0.77361111111111114</v>
      </c>
      <c r="E1319" s="2" t="s">
        <v>16</v>
      </c>
      <c r="F1319" s="2" t="s">
        <v>44</v>
      </c>
      <c r="G1319" s="2">
        <v>46479</v>
      </c>
      <c r="H1319" s="2">
        <v>7</v>
      </c>
      <c r="I1319" s="2">
        <v>159</v>
      </c>
      <c r="J1319" s="2">
        <v>17925</v>
      </c>
      <c r="K1319" s="2">
        <v>14274</v>
      </c>
      <c r="L1319" s="2">
        <v>672</v>
      </c>
      <c r="M1319" s="2">
        <v>57</v>
      </c>
      <c r="N1319" s="2">
        <v>49</v>
      </c>
      <c r="O1319" s="2">
        <v>93</v>
      </c>
      <c r="P1319" s="2">
        <v>74</v>
      </c>
      <c r="Q1319" s="2">
        <v>127</v>
      </c>
      <c r="R1319" s="2">
        <v>22</v>
      </c>
      <c r="S1319" s="2" t="s">
        <v>31</v>
      </c>
      <c r="T1319" s="5">
        <f t="shared" si="140"/>
        <v>871</v>
      </c>
      <c r="U1319" s="4">
        <f t="shared" si="141"/>
        <v>0.30710643516426772</v>
      </c>
      <c r="V1319" s="4">
        <f t="shared" si="142"/>
        <v>0.30710643516426772</v>
      </c>
      <c r="W1319">
        <f t="shared" si="143"/>
        <v>18</v>
      </c>
      <c r="X1319" t="str">
        <f t="shared" si="144"/>
        <v>Friday</v>
      </c>
      <c r="Y1319" s="5" t="str">
        <f t="shared" si="145"/>
        <v>Apr</v>
      </c>
      <c r="Z1319" s="5" t="str">
        <f t="shared" si="146"/>
        <v>6-10</v>
      </c>
    </row>
    <row r="1320" spans="1:26" x14ac:dyDescent="0.25">
      <c r="A1320" s="2" t="s">
        <v>1353</v>
      </c>
      <c r="B1320" s="2" t="s">
        <v>26</v>
      </c>
      <c r="C1320" s="1">
        <v>45758</v>
      </c>
      <c r="D1320" s="3">
        <v>0.78125</v>
      </c>
      <c r="E1320" s="2" t="s">
        <v>15</v>
      </c>
      <c r="F1320" s="2" t="s">
        <v>46</v>
      </c>
      <c r="G1320" s="2">
        <v>46298</v>
      </c>
      <c r="H1320" s="2">
        <v>6</v>
      </c>
      <c r="I1320" s="2">
        <v>116</v>
      </c>
      <c r="J1320" s="2">
        <v>16100</v>
      </c>
      <c r="K1320" s="2">
        <v>13594</v>
      </c>
      <c r="L1320" s="2">
        <v>409</v>
      </c>
      <c r="M1320" s="2">
        <v>45</v>
      </c>
      <c r="N1320" s="2">
        <v>85</v>
      </c>
      <c r="O1320" s="2">
        <v>46</v>
      </c>
      <c r="P1320" s="2">
        <v>36</v>
      </c>
      <c r="Q1320" s="2">
        <v>517</v>
      </c>
      <c r="R1320" s="2">
        <v>82</v>
      </c>
      <c r="S1320" s="2" t="s">
        <v>31</v>
      </c>
      <c r="T1320" s="5">
        <f t="shared" si="140"/>
        <v>585</v>
      </c>
      <c r="U1320" s="4">
        <f t="shared" si="141"/>
        <v>0.29361959479891142</v>
      </c>
      <c r="V1320" s="4">
        <f t="shared" si="142"/>
        <v>0.29361959479891142</v>
      </c>
      <c r="W1320">
        <f t="shared" si="143"/>
        <v>18</v>
      </c>
      <c r="X1320" t="str">
        <f t="shared" si="144"/>
        <v>Friday</v>
      </c>
      <c r="Y1320" s="5" t="str">
        <f t="shared" si="145"/>
        <v>Apr</v>
      </c>
      <c r="Z1320" s="5" t="str">
        <f t="shared" si="146"/>
        <v>6-10</v>
      </c>
    </row>
    <row r="1321" spans="1:26" x14ac:dyDescent="0.25">
      <c r="A1321" s="2" t="s">
        <v>1354</v>
      </c>
      <c r="B1321" s="2" t="s">
        <v>26</v>
      </c>
      <c r="C1321" s="1">
        <v>45758</v>
      </c>
      <c r="D1321" s="3">
        <v>0.82291666666666663</v>
      </c>
      <c r="E1321" s="2" t="s">
        <v>19</v>
      </c>
      <c r="F1321" s="2" t="s">
        <v>36</v>
      </c>
      <c r="G1321" s="2">
        <v>46610</v>
      </c>
      <c r="H1321" s="2">
        <v>6</v>
      </c>
      <c r="I1321" s="2">
        <v>283</v>
      </c>
      <c r="J1321" s="2">
        <v>17049</v>
      </c>
      <c r="K1321" s="2">
        <v>13459</v>
      </c>
      <c r="L1321" s="2">
        <v>539</v>
      </c>
      <c r="M1321" s="2">
        <v>50</v>
      </c>
      <c r="N1321" s="2">
        <v>65</v>
      </c>
      <c r="O1321" s="2">
        <v>361</v>
      </c>
      <c r="P1321" s="2">
        <v>63</v>
      </c>
      <c r="Q1321" s="2">
        <v>374</v>
      </c>
      <c r="R1321" s="2">
        <v>35</v>
      </c>
      <c r="S1321" s="2" t="s">
        <v>31</v>
      </c>
      <c r="T1321" s="5">
        <f t="shared" si="140"/>
        <v>1015</v>
      </c>
      <c r="U1321" s="4">
        <f t="shared" si="141"/>
        <v>0.28875777730100838</v>
      </c>
      <c r="V1321" s="4">
        <f t="shared" si="142"/>
        <v>0.28875777730100838</v>
      </c>
      <c r="W1321">
        <f t="shared" si="143"/>
        <v>19</v>
      </c>
      <c r="X1321" t="str">
        <f t="shared" si="144"/>
        <v>Friday</v>
      </c>
      <c r="Y1321" s="5" t="str">
        <f t="shared" si="145"/>
        <v>Apr</v>
      </c>
      <c r="Z1321" s="5" t="str">
        <f t="shared" si="146"/>
        <v>6-10</v>
      </c>
    </row>
    <row r="1322" spans="1:26" x14ac:dyDescent="0.25">
      <c r="A1322" s="2" t="s">
        <v>1355</v>
      </c>
      <c r="B1322" s="2" t="s">
        <v>26</v>
      </c>
      <c r="C1322" s="1">
        <v>45758</v>
      </c>
      <c r="D1322" s="3">
        <v>0.89444444444444449</v>
      </c>
      <c r="E1322" s="2" t="s">
        <v>15</v>
      </c>
      <c r="F1322" s="2" t="s">
        <v>44</v>
      </c>
      <c r="G1322" s="2">
        <v>46519</v>
      </c>
      <c r="H1322" s="2">
        <v>10</v>
      </c>
      <c r="I1322" s="2">
        <v>200</v>
      </c>
      <c r="J1322" s="2">
        <v>45654</v>
      </c>
      <c r="K1322" s="2">
        <v>33959</v>
      </c>
      <c r="L1322" s="2">
        <v>1512</v>
      </c>
      <c r="M1322" s="2">
        <v>175</v>
      </c>
      <c r="N1322" s="2">
        <v>302</v>
      </c>
      <c r="O1322" s="2">
        <v>200</v>
      </c>
      <c r="P1322" s="2">
        <v>104</v>
      </c>
      <c r="Q1322" s="2">
        <v>734</v>
      </c>
      <c r="R1322" s="2">
        <v>114</v>
      </c>
      <c r="S1322" s="2" t="s">
        <v>31</v>
      </c>
      <c r="T1322" s="5">
        <f t="shared" si="140"/>
        <v>2189</v>
      </c>
      <c r="U1322" s="4">
        <f t="shared" si="141"/>
        <v>0.73000279455706274</v>
      </c>
      <c r="V1322" s="4">
        <f t="shared" si="142"/>
        <v>0.73000279455706274</v>
      </c>
      <c r="W1322">
        <f t="shared" si="143"/>
        <v>21</v>
      </c>
      <c r="X1322" t="str">
        <f t="shared" si="144"/>
        <v>Friday</v>
      </c>
      <c r="Y1322" s="5" t="str">
        <f t="shared" si="145"/>
        <v>Apr</v>
      </c>
      <c r="Z1322" s="5" t="str">
        <f t="shared" si="146"/>
        <v>6-10</v>
      </c>
    </row>
    <row r="1323" spans="1:26" x14ac:dyDescent="0.25">
      <c r="A1323" s="2" t="s">
        <v>1356</v>
      </c>
      <c r="B1323" s="2" t="s">
        <v>26</v>
      </c>
      <c r="C1323" s="1">
        <v>45758</v>
      </c>
      <c r="D1323" s="3">
        <v>0.90416666666666667</v>
      </c>
      <c r="E1323" s="2" t="s">
        <v>19</v>
      </c>
      <c r="F1323" s="2" t="s">
        <v>30</v>
      </c>
      <c r="G1323" s="2">
        <v>46371</v>
      </c>
      <c r="H1323" s="2">
        <v>11</v>
      </c>
      <c r="I1323" s="2">
        <v>243</v>
      </c>
      <c r="J1323" s="2">
        <v>8435</v>
      </c>
      <c r="K1323" s="2">
        <v>6947</v>
      </c>
      <c r="L1323" s="2">
        <v>310</v>
      </c>
      <c r="M1323" s="2">
        <v>18</v>
      </c>
      <c r="N1323" s="2">
        <v>32</v>
      </c>
      <c r="O1323" s="2">
        <v>136</v>
      </c>
      <c r="P1323" s="2">
        <v>52</v>
      </c>
      <c r="Q1323" s="2">
        <v>156</v>
      </c>
      <c r="R1323" s="2">
        <v>9</v>
      </c>
      <c r="S1323" s="2" t="s">
        <v>31</v>
      </c>
      <c r="T1323" s="5">
        <f t="shared" si="140"/>
        <v>496</v>
      </c>
      <c r="U1323" s="4">
        <f t="shared" si="141"/>
        <v>0.14981346099933149</v>
      </c>
      <c r="V1323" s="4">
        <f t="shared" si="142"/>
        <v>0.14981346099933149</v>
      </c>
      <c r="W1323">
        <f t="shared" si="143"/>
        <v>21</v>
      </c>
      <c r="X1323" t="str">
        <f t="shared" si="144"/>
        <v>Friday</v>
      </c>
      <c r="Y1323" s="5" t="str">
        <f t="shared" si="145"/>
        <v>Apr</v>
      </c>
      <c r="Z1323" s="5" t="str">
        <f t="shared" si="146"/>
        <v>11+</v>
      </c>
    </row>
    <row r="1324" spans="1:26" x14ac:dyDescent="0.25">
      <c r="A1324" s="2" t="s">
        <v>1357</v>
      </c>
      <c r="B1324" s="2" t="s">
        <v>26</v>
      </c>
      <c r="C1324" s="1">
        <v>45758</v>
      </c>
      <c r="D1324" s="3">
        <v>0.92083333333333328</v>
      </c>
      <c r="E1324" s="2" t="s">
        <v>19</v>
      </c>
      <c r="F1324" s="2" t="s">
        <v>30</v>
      </c>
      <c r="G1324" s="2">
        <v>46284</v>
      </c>
      <c r="H1324" s="2">
        <v>8</v>
      </c>
      <c r="I1324" s="2">
        <v>230</v>
      </c>
      <c r="J1324" s="2">
        <v>18419</v>
      </c>
      <c r="K1324" s="2">
        <v>16167</v>
      </c>
      <c r="L1324" s="2">
        <v>526</v>
      </c>
      <c r="M1324" s="2">
        <v>46</v>
      </c>
      <c r="N1324" s="2">
        <v>54</v>
      </c>
      <c r="O1324" s="2">
        <v>252</v>
      </c>
      <c r="P1324" s="2">
        <v>97</v>
      </c>
      <c r="Q1324" s="2">
        <v>149</v>
      </c>
      <c r="R1324" s="2">
        <v>40</v>
      </c>
      <c r="S1324" s="2" t="s">
        <v>28</v>
      </c>
      <c r="T1324" s="5">
        <f t="shared" si="140"/>
        <v>878</v>
      </c>
      <c r="U1324" s="4">
        <f t="shared" si="141"/>
        <v>0.34929997407311381</v>
      </c>
      <c r="V1324" s="4">
        <f t="shared" si="142"/>
        <v>0.34929997407311381</v>
      </c>
      <c r="W1324">
        <f t="shared" si="143"/>
        <v>22</v>
      </c>
      <c r="X1324" t="str">
        <f t="shared" si="144"/>
        <v>Friday</v>
      </c>
      <c r="Y1324" s="5" t="str">
        <f t="shared" si="145"/>
        <v>Apr</v>
      </c>
      <c r="Z1324" s="5" t="str">
        <f t="shared" si="146"/>
        <v>6-10</v>
      </c>
    </row>
    <row r="1325" spans="1:26" x14ac:dyDescent="0.25">
      <c r="A1325" s="2" t="s">
        <v>1358</v>
      </c>
      <c r="B1325" s="2" t="s">
        <v>26</v>
      </c>
      <c r="C1325" s="1">
        <v>45758</v>
      </c>
      <c r="D1325" s="3">
        <v>0.92569444444444449</v>
      </c>
      <c r="E1325" s="2" t="s">
        <v>19</v>
      </c>
      <c r="F1325" s="2" t="s">
        <v>36</v>
      </c>
      <c r="G1325" s="2">
        <v>46379</v>
      </c>
      <c r="H1325" s="2">
        <v>2</v>
      </c>
      <c r="I1325" s="2">
        <v>221</v>
      </c>
      <c r="J1325" s="2">
        <v>9707</v>
      </c>
      <c r="K1325" s="2">
        <v>7374</v>
      </c>
      <c r="L1325" s="2">
        <v>389</v>
      </c>
      <c r="M1325" s="2">
        <v>64</v>
      </c>
      <c r="N1325" s="2">
        <v>68</v>
      </c>
      <c r="O1325" s="2">
        <v>270</v>
      </c>
      <c r="P1325" s="2">
        <v>62</v>
      </c>
      <c r="Q1325" s="2">
        <v>186</v>
      </c>
      <c r="R1325" s="2">
        <v>21</v>
      </c>
      <c r="S1325" s="2" t="s">
        <v>31</v>
      </c>
      <c r="T1325" s="5">
        <f t="shared" si="140"/>
        <v>791</v>
      </c>
      <c r="U1325" s="4">
        <f t="shared" si="141"/>
        <v>0.15899437245304987</v>
      </c>
      <c r="V1325" s="4">
        <f t="shared" si="142"/>
        <v>0.15899437245304987</v>
      </c>
      <c r="W1325">
        <f t="shared" si="143"/>
        <v>22</v>
      </c>
      <c r="X1325" t="str">
        <f t="shared" si="144"/>
        <v>Friday</v>
      </c>
      <c r="Y1325" s="5" t="str">
        <f t="shared" si="145"/>
        <v>Apr</v>
      </c>
      <c r="Z1325" s="5" t="str">
        <f t="shared" si="146"/>
        <v>0-2</v>
      </c>
    </row>
    <row r="1326" spans="1:26" x14ac:dyDescent="0.25">
      <c r="A1326" s="2" t="s">
        <v>1359</v>
      </c>
      <c r="B1326" s="2" t="s">
        <v>26</v>
      </c>
      <c r="C1326" s="1">
        <v>45758</v>
      </c>
      <c r="D1326" s="3">
        <v>0.93194444444444446</v>
      </c>
      <c r="E1326" s="2" t="s">
        <v>17</v>
      </c>
      <c r="F1326" s="2" t="s">
        <v>18</v>
      </c>
      <c r="G1326" s="2">
        <v>46243</v>
      </c>
      <c r="H1326" s="2">
        <v>13</v>
      </c>
      <c r="I1326" s="2">
        <v>59</v>
      </c>
      <c r="J1326" s="2">
        <v>2788</v>
      </c>
      <c r="K1326" s="2">
        <v>2318</v>
      </c>
      <c r="L1326" s="2">
        <v>51</v>
      </c>
      <c r="M1326" s="2">
        <v>9</v>
      </c>
      <c r="N1326" s="2">
        <v>7</v>
      </c>
      <c r="O1326" s="2">
        <v>0</v>
      </c>
      <c r="P1326" s="2">
        <v>34</v>
      </c>
      <c r="Q1326" s="2">
        <v>37</v>
      </c>
      <c r="R1326" s="2">
        <v>2</v>
      </c>
      <c r="S1326" s="2" t="s">
        <v>31</v>
      </c>
      <c r="T1326" s="5">
        <f t="shared" si="140"/>
        <v>67</v>
      </c>
      <c r="U1326" s="4">
        <f t="shared" si="141"/>
        <v>5.0126505633285037E-2</v>
      </c>
      <c r="V1326" s="4">
        <f t="shared" si="142"/>
        <v>5.0126505633285037E-2</v>
      </c>
      <c r="W1326">
        <f t="shared" si="143"/>
        <v>22</v>
      </c>
      <c r="X1326" t="str">
        <f t="shared" si="144"/>
        <v>Friday</v>
      </c>
      <c r="Y1326" s="5" t="str">
        <f t="shared" si="145"/>
        <v>Apr</v>
      </c>
      <c r="Z1326" s="5" t="str">
        <f t="shared" si="146"/>
        <v>11+</v>
      </c>
    </row>
    <row r="1327" spans="1:26" x14ac:dyDescent="0.25">
      <c r="A1327" s="2" t="s">
        <v>1360</v>
      </c>
      <c r="B1327" s="2" t="s">
        <v>26</v>
      </c>
      <c r="C1327" s="1">
        <v>45759</v>
      </c>
      <c r="D1327" s="3">
        <v>0.12916666666666668</v>
      </c>
      <c r="E1327" s="2" t="s">
        <v>19</v>
      </c>
      <c r="F1327" s="2" t="s">
        <v>30</v>
      </c>
      <c r="G1327" s="2">
        <v>46447</v>
      </c>
      <c r="H1327" s="2">
        <v>5</v>
      </c>
      <c r="I1327" s="2">
        <v>121</v>
      </c>
      <c r="J1327" s="2">
        <v>11603</v>
      </c>
      <c r="K1327" s="2">
        <v>8027</v>
      </c>
      <c r="L1327" s="2">
        <v>387</v>
      </c>
      <c r="M1327" s="2">
        <v>30</v>
      </c>
      <c r="N1327" s="2">
        <v>38</v>
      </c>
      <c r="O1327" s="2">
        <v>208</v>
      </c>
      <c r="P1327" s="2">
        <v>24</v>
      </c>
      <c r="Q1327" s="2">
        <v>82</v>
      </c>
      <c r="R1327" s="2">
        <v>13</v>
      </c>
      <c r="S1327" s="2" t="s">
        <v>28</v>
      </c>
      <c r="T1327" s="5">
        <f t="shared" si="140"/>
        <v>663</v>
      </c>
      <c r="U1327" s="4">
        <f t="shared" si="141"/>
        <v>0.17282063427132</v>
      </c>
      <c r="V1327" s="4">
        <f t="shared" si="142"/>
        <v>0.17282063427132</v>
      </c>
      <c r="W1327">
        <f t="shared" si="143"/>
        <v>3</v>
      </c>
      <c r="X1327" t="str">
        <f t="shared" si="144"/>
        <v>Saturday</v>
      </c>
      <c r="Y1327" s="5" t="str">
        <f t="shared" si="145"/>
        <v>Apr</v>
      </c>
      <c r="Z1327" s="5" t="str">
        <f t="shared" si="146"/>
        <v>3-5</v>
      </c>
    </row>
    <row r="1328" spans="1:26" x14ac:dyDescent="0.25">
      <c r="A1328" s="2" t="s">
        <v>1361</v>
      </c>
      <c r="B1328" s="2" t="s">
        <v>26</v>
      </c>
      <c r="C1328" s="1">
        <v>45759</v>
      </c>
      <c r="D1328" s="3">
        <v>0.35138888888888886</v>
      </c>
      <c r="E1328" s="2" t="s">
        <v>15</v>
      </c>
      <c r="F1328" s="2" t="s">
        <v>30</v>
      </c>
      <c r="G1328" s="2">
        <v>46365</v>
      </c>
      <c r="H1328" s="2">
        <v>10</v>
      </c>
      <c r="I1328" s="2">
        <v>56</v>
      </c>
      <c r="J1328" s="2">
        <v>18530</v>
      </c>
      <c r="K1328" s="2">
        <v>16289</v>
      </c>
      <c r="L1328" s="2">
        <v>549</v>
      </c>
      <c r="M1328" s="2">
        <v>49</v>
      </c>
      <c r="N1328" s="2">
        <v>106</v>
      </c>
      <c r="O1328" s="2">
        <v>67</v>
      </c>
      <c r="P1328" s="2">
        <v>54</v>
      </c>
      <c r="Q1328" s="2">
        <v>387</v>
      </c>
      <c r="R1328" s="2">
        <v>31</v>
      </c>
      <c r="S1328" s="2" t="s">
        <v>31</v>
      </c>
      <c r="T1328" s="5">
        <f t="shared" si="140"/>
        <v>771</v>
      </c>
      <c r="U1328" s="4">
        <f t="shared" si="141"/>
        <v>0.35132103957726735</v>
      </c>
      <c r="V1328" s="4">
        <f t="shared" si="142"/>
        <v>0.35132103957726735</v>
      </c>
      <c r="W1328">
        <f t="shared" si="143"/>
        <v>8</v>
      </c>
      <c r="X1328" t="str">
        <f t="shared" si="144"/>
        <v>Saturday</v>
      </c>
      <c r="Y1328" s="5" t="str">
        <f t="shared" si="145"/>
        <v>Apr</v>
      </c>
      <c r="Z1328" s="5" t="str">
        <f t="shared" si="146"/>
        <v>6-10</v>
      </c>
    </row>
    <row r="1329" spans="1:26" x14ac:dyDescent="0.25">
      <c r="A1329" s="2" t="s">
        <v>1362</v>
      </c>
      <c r="B1329" s="2" t="s">
        <v>26</v>
      </c>
      <c r="C1329" s="1">
        <v>45759</v>
      </c>
      <c r="D1329" s="3">
        <v>0.36875000000000002</v>
      </c>
      <c r="E1329" s="2" t="s">
        <v>15</v>
      </c>
      <c r="F1329" s="2" t="s">
        <v>36</v>
      </c>
      <c r="G1329" s="2">
        <v>46437</v>
      </c>
      <c r="H1329" s="2">
        <v>7</v>
      </c>
      <c r="I1329" s="2">
        <v>92</v>
      </c>
      <c r="J1329" s="2">
        <v>41145</v>
      </c>
      <c r="K1329" s="2">
        <v>31598</v>
      </c>
      <c r="L1329" s="2">
        <v>1021</v>
      </c>
      <c r="M1329" s="2">
        <v>142</v>
      </c>
      <c r="N1329" s="2">
        <v>282</v>
      </c>
      <c r="O1329" s="2">
        <v>153</v>
      </c>
      <c r="P1329" s="2">
        <v>150</v>
      </c>
      <c r="Q1329" s="2">
        <v>1218</v>
      </c>
      <c r="R1329" s="2">
        <v>205</v>
      </c>
      <c r="S1329" s="2" t="s">
        <v>31</v>
      </c>
      <c r="T1329" s="5">
        <f t="shared" si="140"/>
        <v>1598</v>
      </c>
      <c r="U1329" s="4">
        <f t="shared" si="141"/>
        <v>0.68044878006761844</v>
      </c>
      <c r="V1329" s="4">
        <f t="shared" si="142"/>
        <v>0.68044878006761844</v>
      </c>
      <c r="W1329">
        <f t="shared" si="143"/>
        <v>8</v>
      </c>
      <c r="X1329" t="str">
        <f t="shared" si="144"/>
        <v>Saturday</v>
      </c>
      <c r="Y1329" s="5" t="str">
        <f t="shared" si="145"/>
        <v>Apr</v>
      </c>
      <c r="Z1329" s="5" t="str">
        <f t="shared" si="146"/>
        <v>6-10</v>
      </c>
    </row>
    <row r="1330" spans="1:26" x14ac:dyDescent="0.25">
      <c r="A1330" s="2" t="s">
        <v>1363</v>
      </c>
      <c r="B1330" s="2" t="s">
        <v>26</v>
      </c>
      <c r="C1330" s="1">
        <v>45759</v>
      </c>
      <c r="D1330" s="3">
        <v>0.38263888888888886</v>
      </c>
      <c r="E1330" s="2" t="s">
        <v>15</v>
      </c>
      <c r="F1330" s="2" t="s">
        <v>30</v>
      </c>
      <c r="G1330" s="2">
        <v>46406</v>
      </c>
      <c r="H1330" s="2">
        <v>5</v>
      </c>
      <c r="I1330" s="2">
        <v>91</v>
      </c>
      <c r="J1330" s="2">
        <v>20521</v>
      </c>
      <c r="K1330" s="2">
        <v>17191</v>
      </c>
      <c r="L1330" s="2">
        <v>389</v>
      </c>
      <c r="M1330" s="2">
        <v>41</v>
      </c>
      <c r="N1330" s="2">
        <v>80</v>
      </c>
      <c r="O1330" s="2">
        <v>64</v>
      </c>
      <c r="P1330" s="2">
        <v>87</v>
      </c>
      <c r="Q1330" s="2">
        <v>557</v>
      </c>
      <c r="R1330" s="2">
        <v>95</v>
      </c>
      <c r="S1330" s="2" t="s">
        <v>31</v>
      </c>
      <c r="T1330" s="5">
        <f t="shared" si="140"/>
        <v>574</v>
      </c>
      <c r="U1330" s="4">
        <f t="shared" si="141"/>
        <v>0.37044778692410463</v>
      </c>
      <c r="V1330" s="4">
        <f t="shared" si="142"/>
        <v>0.37044778692410463</v>
      </c>
      <c r="W1330">
        <f t="shared" si="143"/>
        <v>9</v>
      </c>
      <c r="X1330" t="str">
        <f t="shared" si="144"/>
        <v>Saturday</v>
      </c>
      <c r="Y1330" s="5" t="str">
        <f t="shared" si="145"/>
        <v>Apr</v>
      </c>
      <c r="Z1330" s="5" t="str">
        <f t="shared" si="146"/>
        <v>3-5</v>
      </c>
    </row>
    <row r="1331" spans="1:26" x14ac:dyDescent="0.25">
      <c r="A1331" s="2" t="s">
        <v>1364</v>
      </c>
      <c r="B1331" s="2" t="s">
        <v>26</v>
      </c>
      <c r="C1331" s="1">
        <v>45759</v>
      </c>
      <c r="D1331" s="3">
        <v>0.47708333333333336</v>
      </c>
      <c r="E1331" s="2" t="s">
        <v>15</v>
      </c>
      <c r="F1331" s="2" t="s">
        <v>38</v>
      </c>
      <c r="G1331" s="2">
        <v>46420</v>
      </c>
      <c r="H1331" s="2">
        <v>9</v>
      </c>
      <c r="I1331" s="2">
        <v>171</v>
      </c>
      <c r="J1331" s="2">
        <v>12131</v>
      </c>
      <c r="K1331" s="2">
        <v>9599</v>
      </c>
      <c r="L1331" s="2">
        <v>428</v>
      </c>
      <c r="M1331" s="2">
        <v>41</v>
      </c>
      <c r="N1331" s="2">
        <v>94</v>
      </c>
      <c r="O1331" s="2">
        <v>57</v>
      </c>
      <c r="P1331" s="2">
        <v>86</v>
      </c>
      <c r="Q1331" s="2">
        <v>293</v>
      </c>
      <c r="R1331" s="2">
        <v>17</v>
      </c>
      <c r="S1331" s="2" t="s">
        <v>31</v>
      </c>
      <c r="T1331" s="5">
        <f t="shared" si="140"/>
        <v>620</v>
      </c>
      <c r="U1331" s="4">
        <f t="shared" si="141"/>
        <v>0.20678586816027575</v>
      </c>
      <c r="V1331" s="4">
        <f t="shared" si="142"/>
        <v>0.20678586816027575</v>
      </c>
      <c r="W1331">
        <f t="shared" si="143"/>
        <v>11</v>
      </c>
      <c r="X1331" t="str">
        <f t="shared" si="144"/>
        <v>Saturday</v>
      </c>
      <c r="Y1331" s="5" t="str">
        <f t="shared" si="145"/>
        <v>Apr</v>
      </c>
      <c r="Z1331" s="5" t="str">
        <f t="shared" si="146"/>
        <v>6-10</v>
      </c>
    </row>
    <row r="1332" spans="1:26" x14ac:dyDescent="0.25">
      <c r="A1332" s="2" t="s">
        <v>1365</v>
      </c>
      <c r="B1332" s="2" t="s">
        <v>26</v>
      </c>
      <c r="C1332" s="1">
        <v>45759</v>
      </c>
      <c r="D1332" s="3">
        <v>0.56319444444444444</v>
      </c>
      <c r="E1332" s="2" t="s">
        <v>16</v>
      </c>
      <c r="F1332" s="2" t="s">
        <v>46</v>
      </c>
      <c r="G1332" s="2">
        <v>46434</v>
      </c>
      <c r="H1332" s="2">
        <v>5</v>
      </c>
      <c r="I1332" s="2">
        <v>245</v>
      </c>
      <c r="J1332" s="2">
        <v>20765</v>
      </c>
      <c r="K1332" s="2">
        <v>14591</v>
      </c>
      <c r="L1332" s="2">
        <v>454</v>
      </c>
      <c r="M1332" s="2">
        <v>55</v>
      </c>
      <c r="N1332" s="2">
        <v>29</v>
      </c>
      <c r="O1332" s="2">
        <v>54</v>
      </c>
      <c r="P1332" s="2">
        <v>57</v>
      </c>
      <c r="Q1332" s="2">
        <v>341</v>
      </c>
      <c r="R1332" s="2">
        <v>30</v>
      </c>
      <c r="S1332" s="2" t="s">
        <v>31</v>
      </c>
      <c r="T1332" s="5">
        <f t="shared" si="140"/>
        <v>592</v>
      </c>
      <c r="U1332" s="4">
        <f t="shared" si="141"/>
        <v>0.31423095145798335</v>
      </c>
      <c r="V1332" s="4">
        <f t="shared" si="142"/>
        <v>0.31423095145798335</v>
      </c>
      <c r="W1332">
        <f t="shared" si="143"/>
        <v>13</v>
      </c>
      <c r="X1332" t="str">
        <f t="shared" si="144"/>
        <v>Saturday</v>
      </c>
      <c r="Y1332" s="5" t="str">
        <f t="shared" si="145"/>
        <v>Apr</v>
      </c>
      <c r="Z1332" s="5" t="str">
        <f t="shared" si="146"/>
        <v>3-5</v>
      </c>
    </row>
    <row r="1333" spans="1:26" x14ac:dyDescent="0.25">
      <c r="A1333" s="2" t="s">
        <v>1366</v>
      </c>
      <c r="B1333" s="2" t="s">
        <v>26</v>
      </c>
      <c r="C1333" s="1">
        <v>45759</v>
      </c>
      <c r="D1333" s="3">
        <v>0.67222222222222228</v>
      </c>
      <c r="E1333" s="2" t="s">
        <v>15</v>
      </c>
      <c r="F1333" s="2" t="s">
        <v>36</v>
      </c>
      <c r="G1333" s="2">
        <v>46423</v>
      </c>
      <c r="H1333" s="2">
        <v>10</v>
      </c>
      <c r="I1333" s="2">
        <v>100</v>
      </c>
      <c r="J1333" s="2">
        <v>28217</v>
      </c>
      <c r="K1333" s="2">
        <v>23158</v>
      </c>
      <c r="L1333" s="2">
        <v>700</v>
      </c>
      <c r="M1333" s="2">
        <v>90</v>
      </c>
      <c r="N1333" s="2">
        <v>175</v>
      </c>
      <c r="O1333" s="2">
        <v>94</v>
      </c>
      <c r="P1333" s="2">
        <v>134</v>
      </c>
      <c r="Q1333" s="2">
        <v>317</v>
      </c>
      <c r="R1333" s="2">
        <v>52</v>
      </c>
      <c r="S1333" s="2" t="s">
        <v>31</v>
      </c>
      <c r="T1333" s="5">
        <f t="shared" si="140"/>
        <v>1059</v>
      </c>
      <c r="U1333" s="4">
        <f t="shared" si="141"/>
        <v>0.49884755401417402</v>
      </c>
      <c r="V1333" s="4">
        <f t="shared" si="142"/>
        <v>0.49884755401417402</v>
      </c>
      <c r="W1333">
        <f t="shared" si="143"/>
        <v>16</v>
      </c>
      <c r="X1333" t="str">
        <f t="shared" si="144"/>
        <v>Saturday</v>
      </c>
      <c r="Y1333" s="5" t="str">
        <f t="shared" si="145"/>
        <v>Apr</v>
      </c>
      <c r="Z1333" s="5" t="str">
        <f t="shared" si="146"/>
        <v>6-10</v>
      </c>
    </row>
    <row r="1334" spans="1:26" x14ac:dyDescent="0.25">
      <c r="A1334" s="2" t="s">
        <v>1367</v>
      </c>
      <c r="B1334" s="2" t="s">
        <v>26</v>
      </c>
      <c r="C1334" s="1">
        <v>45759</v>
      </c>
      <c r="D1334" s="3">
        <v>0.68055555555555558</v>
      </c>
      <c r="E1334" s="2" t="s">
        <v>19</v>
      </c>
      <c r="F1334" s="2" t="s">
        <v>49</v>
      </c>
      <c r="G1334" s="2">
        <v>46503</v>
      </c>
      <c r="H1334" s="2">
        <v>8</v>
      </c>
      <c r="I1334" s="2">
        <v>669</v>
      </c>
      <c r="J1334" s="2">
        <v>10292</v>
      </c>
      <c r="K1334" s="2">
        <v>7445</v>
      </c>
      <c r="L1334" s="2">
        <v>293</v>
      </c>
      <c r="M1334" s="2">
        <v>31</v>
      </c>
      <c r="N1334" s="2">
        <v>41</v>
      </c>
      <c r="O1334" s="2">
        <v>171</v>
      </c>
      <c r="P1334" s="2">
        <v>74</v>
      </c>
      <c r="Q1334" s="2">
        <v>122</v>
      </c>
      <c r="R1334" s="2">
        <v>22</v>
      </c>
      <c r="S1334" s="2" t="s">
        <v>31</v>
      </c>
      <c r="T1334" s="5">
        <f t="shared" si="140"/>
        <v>536</v>
      </c>
      <c r="U1334" s="4">
        <f t="shared" si="141"/>
        <v>0.16009719803023462</v>
      </c>
      <c r="V1334" s="4">
        <f t="shared" si="142"/>
        <v>0.16009719803023462</v>
      </c>
      <c r="W1334">
        <f t="shared" si="143"/>
        <v>16</v>
      </c>
      <c r="X1334" t="str">
        <f t="shared" si="144"/>
        <v>Saturday</v>
      </c>
      <c r="Y1334" s="5" t="str">
        <f t="shared" si="145"/>
        <v>Apr</v>
      </c>
      <c r="Z1334" s="5" t="str">
        <f t="shared" si="146"/>
        <v>6-10</v>
      </c>
    </row>
    <row r="1335" spans="1:26" x14ac:dyDescent="0.25">
      <c r="A1335" s="2" t="s">
        <v>1368</v>
      </c>
      <c r="B1335" s="2" t="s">
        <v>26</v>
      </c>
      <c r="C1335" s="1">
        <v>45759</v>
      </c>
      <c r="D1335" s="3">
        <v>0.72777777777777775</v>
      </c>
      <c r="E1335" s="2" t="s">
        <v>19</v>
      </c>
      <c r="F1335" s="2" t="s">
        <v>18</v>
      </c>
      <c r="G1335" s="2">
        <v>46495</v>
      </c>
      <c r="H1335" s="2">
        <v>8</v>
      </c>
      <c r="I1335" s="2">
        <v>288</v>
      </c>
      <c r="J1335" s="2">
        <v>18123</v>
      </c>
      <c r="K1335" s="2">
        <v>14624</v>
      </c>
      <c r="L1335" s="2">
        <v>612</v>
      </c>
      <c r="M1335" s="2">
        <v>71</v>
      </c>
      <c r="N1335" s="2">
        <v>91</v>
      </c>
      <c r="O1335" s="2">
        <v>370</v>
      </c>
      <c r="P1335" s="2">
        <v>136</v>
      </c>
      <c r="Q1335" s="2">
        <v>404</v>
      </c>
      <c r="R1335" s="2">
        <v>22</v>
      </c>
      <c r="S1335" s="2" t="s">
        <v>31</v>
      </c>
      <c r="T1335" s="5">
        <f t="shared" si="140"/>
        <v>1144</v>
      </c>
      <c r="U1335" s="4">
        <f t="shared" si="141"/>
        <v>0.31452844391870094</v>
      </c>
      <c r="V1335" s="4">
        <f t="shared" si="142"/>
        <v>0.31452844391870094</v>
      </c>
      <c r="W1335">
        <f t="shared" si="143"/>
        <v>17</v>
      </c>
      <c r="X1335" t="str">
        <f t="shared" si="144"/>
        <v>Saturday</v>
      </c>
      <c r="Y1335" s="5" t="str">
        <f t="shared" si="145"/>
        <v>Apr</v>
      </c>
      <c r="Z1335" s="5" t="str">
        <f t="shared" si="146"/>
        <v>6-10</v>
      </c>
    </row>
    <row r="1336" spans="1:26" x14ac:dyDescent="0.25">
      <c r="A1336" s="2" t="s">
        <v>1369</v>
      </c>
      <c r="B1336" s="2" t="s">
        <v>26</v>
      </c>
      <c r="C1336" s="1">
        <v>45759</v>
      </c>
      <c r="D1336" s="3">
        <v>0.81180555555555556</v>
      </c>
      <c r="E1336" s="2" t="s">
        <v>19</v>
      </c>
      <c r="F1336" s="2" t="s">
        <v>18</v>
      </c>
      <c r="G1336" s="2">
        <v>46262</v>
      </c>
      <c r="H1336" s="2">
        <v>5</v>
      </c>
      <c r="I1336" s="2">
        <v>295</v>
      </c>
      <c r="J1336" s="2">
        <v>10721</v>
      </c>
      <c r="K1336" s="2">
        <v>7450</v>
      </c>
      <c r="L1336" s="2">
        <v>478</v>
      </c>
      <c r="M1336" s="2">
        <v>51</v>
      </c>
      <c r="N1336" s="2">
        <v>52</v>
      </c>
      <c r="O1336" s="2">
        <v>214</v>
      </c>
      <c r="P1336" s="2">
        <v>28</v>
      </c>
      <c r="Q1336" s="2">
        <v>79</v>
      </c>
      <c r="R1336" s="2">
        <v>22</v>
      </c>
      <c r="S1336" s="2" t="s">
        <v>31</v>
      </c>
      <c r="T1336" s="5">
        <f t="shared" si="140"/>
        <v>795</v>
      </c>
      <c r="U1336" s="4">
        <f t="shared" si="141"/>
        <v>0.16103929791189314</v>
      </c>
      <c r="V1336" s="4">
        <f t="shared" si="142"/>
        <v>0.16103929791189314</v>
      </c>
      <c r="W1336">
        <f t="shared" si="143"/>
        <v>19</v>
      </c>
      <c r="X1336" t="str">
        <f t="shared" si="144"/>
        <v>Saturday</v>
      </c>
      <c r="Y1336" s="5" t="str">
        <f t="shared" si="145"/>
        <v>Apr</v>
      </c>
      <c r="Z1336" s="5" t="str">
        <f t="shared" si="146"/>
        <v>3-5</v>
      </c>
    </row>
    <row r="1337" spans="1:26" x14ac:dyDescent="0.25">
      <c r="A1337" s="2" t="s">
        <v>1370</v>
      </c>
      <c r="B1337" s="2" t="s">
        <v>26</v>
      </c>
      <c r="C1337" s="1">
        <v>45759</v>
      </c>
      <c r="D1337" s="3">
        <v>0.82291666666666663</v>
      </c>
      <c r="E1337" s="2" t="s">
        <v>19</v>
      </c>
      <c r="F1337" s="2" t="s">
        <v>49</v>
      </c>
      <c r="G1337" s="2">
        <v>46391</v>
      </c>
      <c r="H1337" s="2">
        <v>12</v>
      </c>
      <c r="I1337" s="2">
        <v>145</v>
      </c>
      <c r="J1337" s="2">
        <v>43840</v>
      </c>
      <c r="K1337" s="2">
        <v>31124</v>
      </c>
      <c r="L1337" s="2">
        <v>789</v>
      </c>
      <c r="M1337" s="2">
        <v>91</v>
      </c>
      <c r="N1337" s="2">
        <v>122</v>
      </c>
      <c r="O1337" s="2">
        <v>512</v>
      </c>
      <c r="P1337" s="2">
        <v>105</v>
      </c>
      <c r="Q1337" s="2">
        <v>655</v>
      </c>
      <c r="R1337" s="2">
        <v>52</v>
      </c>
      <c r="S1337" s="2" t="s">
        <v>28</v>
      </c>
      <c r="T1337" s="5">
        <f t="shared" si="140"/>
        <v>1514</v>
      </c>
      <c r="U1337" s="4">
        <f t="shared" si="141"/>
        <v>0.67090599469724732</v>
      </c>
      <c r="V1337" s="4">
        <f t="shared" si="142"/>
        <v>0.67090599469724732</v>
      </c>
      <c r="W1337">
        <f t="shared" si="143"/>
        <v>19</v>
      </c>
      <c r="X1337" t="str">
        <f t="shared" si="144"/>
        <v>Saturday</v>
      </c>
      <c r="Y1337" s="5" t="str">
        <f t="shared" si="145"/>
        <v>Apr</v>
      </c>
      <c r="Z1337" s="5" t="str">
        <f t="shared" si="146"/>
        <v>11+</v>
      </c>
    </row>
    <row r="1338" spans="1:26" x14ac:dyDescent="0.25">
      <c r="A1338" s="2" t="s">
        <v>1371</v>
      </c>
      <c r="B1338" s="2" t="s">
        <v>26</v>
      </c>
      <c r="C1338" s="1">
        <v>45759</v>
      </c>
      <c r="D1338" s="3">
        <v>0.83472222222222225</v>
      </c>
      <c r="E1338" s="2" t="s">
        <v>19</v>
      </c>
      <c r="F1338" s="2" t="s">
        <v>30</v>
      </c>
      <c r="G1338" s="2">
        <v>46642</v>
      </c>
      <c r="H1338" s="2">
        <v>10</v>
      </c>
      <c r="I1338" s="2">
        <v>125</v>
      </c>
      <c r="J1338" s="2">
        <v>29226</v>
      </c>
      <c r="K1338" s="2">
        <v>23078</v>
      </c>
      <c r="L1338" s="2">
        <v>1014</v>
      </c>
      <c r="M1338" s="2">
        <v>120</v>
      </c>
      <c r="N1338" s="2">
        <v>102</v>
      </c>
      <c r="O1338" s="2">
        <v>367</v>
      </c>
      <c r="P1338" s="2">
        <v>147</v>
      </c>
      <c r="Q1338" s="2">
        <v>436</v>
      </c>
      <c r="R1338" s="2">
        <v>63</v>
      </c>
      <c r="S1338" s="2" t="s">
        <v>28</v>
      </c>
      <c r="T1338" s="5">
        <f t="shared" si="140"/>
        <v>1603</v>
      </c>
      <c r="U1338" s="4">
        <f t="shared" si="141"/>
        <v>0.49479010334033702</v>
      </c>
      <c r="V1338" s="4">
        <f t="shared" si="142"/>
        <v>0.49479010334033702</v>
      </c>
      <c r="W1338">
        <f t="shared" si="143"/>
        <v>20</v>
      </c>
      <c r="X1338" t="str">
        <f t="shared" si="144"/>
        <v>Saturday</v>
      </c>
      <c r="Y1338" s="5" t="str">
        <f t="shared" si="145"/>
        <v>Apr</v>
      </c>
      <c r="Z1338" s="5" t="str">
        <f t="shared" si="146"/>
        <v>6-10</v>
      </c>
    </row>
    <row r="1339" spans="1:26" x14ac:dyDescent="0.25">
      <c r="A1339" s="2" t="s">
        <v>1372</v>
      </c>
      <c r="B1339" s="2" t="s">
        <v>26</v>
      </c>
      <c r="C1339" s="1">
        <v>45759</v>
      </c>
      <c r="D1339" s="3">
        <v>0.8666666666666667</v>
      </c>
      <c r="E1339" s="2" t="s">
        <v>19</v>
      </c>
      <c r="F1339" s="2" t="s">
        <v>30</v>
      </c>
      <c r="G1339" s="2">
        <v>46425</v>
      </c>
      <c r="H1339" s="2">
        <v>6</v>
      </c>
      <c r="I1339" s="2">
        <v>350</v>
      </c>
      <c r="J1339" s="2">
        <v>48501</v>
      </c>
      <c r="K1339" s="2">
        <v>36345</v>
      </c>
      <c r="L1339" s="2">
        <v>1702</v>
      </c>
      <c r="M1339" s="2">
        <v>175</v>
      </c>
      <c r="N1339" s="2">
        <v>286</v>
      </c>
      <c r="O1339" s="2">
        <v>1131</v>
      </c>
      <c r="P1339" s="2">
        <v>354</v>
      </c>
      <c r="Q1339" s="2">
        <v>422</v>
      </c>
      <c r="R1339" s="2">
        <v>114</v>
      </c>
      <c r="S1339" s="2" t="s">
        <v>28</v>
      </c>
      <c r="T1339" s="5">
        <f t="shared" si="140"/>
        <v>3294</v>
      </c>
      <c r="U1339" s="4">
        <f t="shared" si="141"/>
        <v>0.78287560581583193</v>
      </c>
      <c r="V1339" s="4">
        <f t="shared" si="142"/>
        <v>0.78287560581583193</v>
      </c>
      <c r="W1339">
        <f t="shared" si="143"/>
        <v>20</v>
      </c>
      <c r="X1339" t="str">
        <f t="shared" si="144"/>
        <v>Saturday</v>
      </c>
      <c r="Y1339" s="5" t="str">
        <f t="shared" si="145"/>
        <v>Apr</v>
      </c>
      <c r="Z1339" s="5" t="str">
        <f t="shared" si="146"/>
        <v>6-10</v>
      </c>
    </row>
    <row r="1340" spans="1:26" x14ac:dyDescent="0.25">
      <c r="A1340" s="2" t="s">
        <v>1373</v>
      </c>
      <c r="B1340" s="2" t="s">
        <v>26</v>
      </c>
      <c r="C1340" s="1">
        <v>45759</v>
      </c>
      <c r="D1340" s="3">
        <v>0.90138888888888891</v>
      </c>
      <c r="E1340" s="2" t="s">
        <v>15</v>
      </c>
      <c r="F1340" s="2" t="s">
        <v>49</v>
      </c>
      <c r="G1340" s="2">
        <v>46571</v>
      </c>
      <c r="H1340" s="2">
        <v>5</v>
      </c>
      <c r="I1340" s="2">
        <v>66</v>
      </c>
      <c r="J1340" s="2">
        <v>41780</v>
      </c>
      <c r="K1340" s="2">
        <v>32532</v>
      </c>
      <c r="L1340" s="2">
        <v>1460</v>
      </c>
      <c r="M1340" s="2">
        <v>157</v>
      </c>
      <c r="N1340" s="2">
        <v>303</v>
      </c>
      <c r="O1340" s="2">
        <v>196</v>
      </c>
      <c r="P1340" s="2">
        <v>200</v>
      </c>
      <c r="Q1340" s="2">
        <v>383</v>
      </c>
      <c r="R1340" s="2">
        <v>116</v>
      </c>
      <c r="S1340" s="2" t="s">
        <v>31</v>
      </c>
      <c r="T1340" s="5">
        <f t="shared" si="140"/>
        <v>2116</v>
      </c>
      <c r="U1340" s="4">
        <f t="shared" si="141"/>
        <v>0.69854630564084941</v>
      </c>
      <c r="V1340" s="4">
        <f t="shared" si="142"/>
        <v>0.69854630564084941</v>
      </c>
      <c r="W1340">
        <f t="shared" si="143"/>
        <v>21</v>
      </c>
      <c r="X1340" t="str">
        <f t="shared" si="144"/>
        <v>Saturday</v>
      </c>
      <c r="Y1340" s="5" t="str">
        <f t="shared" si="145"/>
        <v>Apr</v>
      </c>
      <c r="Z1340" s="5" t="str">
        <f t="shared" si="146"/>
        <v>3-5</v>
      </c>
    </row>
    <row r="1341" spans="1:26" x14ac:dyDescent="0.25">
      <c r="A1341" s="2" t="s">
        <v>1374</v>
      </c>
      <c r="B1341" s="2" t="s">
        <v>26</v>
      </c>
      <c r="C1341" s="1">
        <v>45759</v>
      </c>
      <c r="D1341" s="3">
        <v>0.99722222222222223</v>
      </c>
      <c r="E1341" s="2" t="s">
        <v>16</v>
      </c>
      <c r="F1341" s="2" t="s">
        <v>30</v>
      </c>
      <c r="G1341" s="2">
        <v>46541</v>
      </c>
      <c r="H1341" s="2">
        <v>12</v>
      </c>
      <c r="I1341" s="2">
        <v>158</v>
      </c>
      <c r="J1341" s="2">
        <v>7289</v>
      </c>
      <c r="K1341" s="2">
        <v>6483</v>
      </c>
      <c r="L1341" s="2">
        <v>232</v>
      </c>
      <c r="M1341" s="2">
        <v>30</v>
      </c>
      <c r="N1341" s="2">
        <v>26</v>
      </c>
      <c r="O1341" s="2">
        <v>38</v>
      </c>
      <c r="P1341" s="2">
        <v>27</v>
      </c>
      <c r="Q1341" s="2">
        <v>60</v>
      </c>
      <c r="R1341" s="2">
        <v>11</v>
      </c>
      <c r="S1341" s="2" t="s">
        <v>31</v>
      </c>
      <c r="T1341" s="5">
        <f t="shared" si="140"/>
        <v>326</v>
      </c>
      <c r="U1341" s="4">
        <f t="shared" si="141"/>
        <v>0.13929653423862831</v>
      </c>
      <c r="V1341" s="4">
        <f t="shared" si="142"/>
        <v>0.13929653423862831</v>
      </c>
      <c r="W1341">
        <f t="shared" si="143"/>
        <v>23</v>
      </c>
      <c r="X1341" t="str">
        <f t="shared" si="144"/>
        <v>Saturday</v>
      </c>
      <c r="Y1341" s="5" t="str">
        <f t="shared" si="145"/>
        <v>Apr</v>
      </c>
      <c r="Z1341" s="5" t="str">
        <f t="shared" si="146"/>
        <v>11+</v>
      </c>
    </row>
    <row r="1342" spans="1:26" x14ac:dyDescent="0.25">
      <c r="A1342" s="2" t="s">
        <v>1375</v>
      </c>
      <c r="B1342" s="2" t="s">
        <v>26</v>
      </c>
      <c r="C1342" s="1">
        <v>45760</v>
      </c>
      <c r="D1342" s="3">
        <v>0.2361111111111111</v>
      </c>
      <c r="E1342" s="2" t="s">
        <v>15</v>
      </c>
      <c r="F1342" s="2" t="s">
        <v>30</v>
      </c>
      <c r="G1342" s="2">
        <v>46678</v>
      </c>
      <c r="H1342" s="2">
        <v>10</v>
      </c>
      <c r="I1342" s="2">
        <v>174</v>
      </c>
      <c r="J1342" s="2">
        <v>32296</v>
      </c>
      <c r="K1342" s="2">
        <v>28219</v>
      </c>
      <c r="L1342" s="2">
        <v>801</v>
      </c>
      <c r="M1342" s="2">
        <v>89</v>
      </c>
      <c r="N1342" s="2">
        <v>164</v>
      </c>
      <c r="O1342" s="2">
        <v>101</v>
      </c>
      <c r="P1342" s="2">
        <v>200</v>
      </c>
      <c r="Q1342" s="2">
        <v>505</v>
      </c>
      <c r="R1342" s="2">
        <v>100</v>
      </c>
      <c r="S1342" s="2" t="s">
        <v>28</v>
      </c>
      <c r="T1342" s="5">
        <f t="shared" si="140"/>
        <v>1155</v>
      </c>
      <c r="U1342" s="4">
        <f t="shared" si="141"/>
        <v>0.60454603881914393</v>
      </c>
      <c r="V1342" s="4">
        <f t="shared" si="142"/>
        <v>0.60454603881914393</v>
      </c>
      <c r="W1342">
        <f t="shared" si="143"/>
        <v>5</v>
      </c>
      <c r="X1342" t="str">
        <f t="shared" si="144"/>
        <v>Sunday</v>
      </c>
      <c r="Y1342" s="5" t="str">
        <f t="shared" si="145"/>
        <v>Apr</v>
      </c>
      <c r="Z1342" s="5" t="str">
        <f t="shared" si="146"/>
        <v>6-10</v>
      </c>
    </row>
    <row r="1343" spans="1:26" x14ac:dyDescent="0.25">
      <c r="A1343" s="2" t="s">
        <v>1376</v>
      </c>
      <c r="B1343" s="2" t="s">
        <v>26</v>
      </c>
      <c r="C1343" s="1">
        <v>45760</v>
      </c>
      <c r="D1343" s="3">
        <v>0.40833333333333333</v>
      </c>
      <c r="E1343" s="2" t="s">
        <v>16</v>
      </c>
      <c r="F1343" s="2" t="s">
        <v>27</v>
      </c>
      <c r="G1343" s="2">
        <v>46279</v>
      </c>
      <c r="H1343" s="2">
        <v>10</v>
      </c>
      <c r="I1343" s="2">
        <v>228</v>
      </c>
      <c r="J1343" s="2">
        <v>7626</v>
      </c>
      <c r="K1343" s="2">
        <v>5621</v>
      </c>
      <c r="L1343" s="2">
        <v>205</v>
      </c>
      <c r="M1343" s="2">
        <v>21</v>
      </c>
      <c r="N1343" s="2">
        <v>11</v>
      </c>
      <c r="O1343" s="2">
        <v>25</v>
      </c>
      <c r="P1343" s="2">
        <v>42</v>
      </c>
      <c r="Q1343" s="2">
        <v>144</v>
      </c>
      <c r="R1343" s="2">
        <v>12</v>
      </c>
      <c r="S1343" s="2" t="s">
        <v>31</v>
      </c>
      <c r="T1343" s="5">
        <f t="shared" si="140"/>
        <v>262</v>
      </c>
      <c r="U1343" s="4">
        <f t="shared" si="141"/>
        <v>0.12145897707383478</v>
      </c>
      <c r="V1343" s="4">
        <f t="shared" si="142"/>
        <v>0.12145897707383478</v>
      </c>
      <c r="W1343">
        <f t="shared" si="143"/>
        <v>9</v>
      </c>
      <c r="X1343" t="str">
        <f t="shared" si="144"/>
        <v>Sunday</v>
      </c>
      <c r="Y1343" s="5" t="str">
        <f t="shared" si="145"/>
        <v>Apr</v>
      </c>
      <c r="Z1343" s="5" t="str">
        <f t="shared" si="146"/>
        <v>6-10</v>
      </c>
    </row>
    <row r="1344" spans="1:26" x14ac:dyDescent="0.25">
      <c r="A1344" s="2" t="s">
        <v>1377</v>
      </c>
      <c r="B1344" s="2" t="s">
        <v>26</v>
      </c>
      <c r="C1344" s="1">
        <v>45760</v>
      </c>
      <c r="D1344" s="3">
        <v>0.41597222222222224</v>
      </c>
      <c r="E1344" s="2" t="s">
        <v>16</v>
      </c>
      <c r="F1344" s="2" t="s">
        <v>46</v>
      </c>
      <c r="G1344" s="2">
        <v>46582</v>
      </c>
      <c r="H1344" s="2">
        <v>9</v>
      </c>
      <c r="I1344" s="2">
        <v>49</v>
      </c>
      <c r="J1344" s="2">
        <v>21973</v>
      </c>
      <c r="K1344" s="2">
        <v>15849</v>
      </c>
      <c r="L1344" s="2">
        <v>563</v>
      </c>
      <c r="M1344" s="2">
        <v>59</v>
      </c>
      <c r="N1344" s="2">
        <v>28</v>
      </c>
      <c r="O1344" s="2">
        <v>71</v>
      </c>
      <c r="P1344" s="2">
        <v>93</v>
      </c>
      <c r="Q1344" s="2">
        <v>314</v>
      </c>
      <c r="R1344" s="2">
        <v>14</v>
      </c>
      <c r="S1344" s="2" t="s">
        <v>31</v>
      </c>
      <c r="T1344" s="5">
        <f t="shared" si="140"/>
        <v>721</v>
      </c>
      <c r="U1344" s="4">
        <f t="shared" si="141"/>
        <v>0.34023871881842771</v>
      </c>
      <c r="V1344" s="4">
        <f t="shared" si="142"/>
        <v>0.34023871881842771</v>
      </c>
      <c r="W1344">
        <f t="shared" si="143"/>
        <v>9</v>
      </c>
      <c r="X1344" t="str">
        <f t="shared" si="144"/>
        <v>Sunday</v>
      </c>
      <c r="Y1344" s="5" t="str">
        <f t="shared" si="145"/>
        <v>Apr</v>
      </c>
      <c r="Z1344" s="5" t="str">
        <f t="shared" si="146"/>
        <v>6-10</v>
      </c>
    </row>
    <row r="1345" spans="1:26" x14ac:dyDescent="0.25">
      <c r="A1345" s="2" t="s">
        <v>1378</v>
      </c>
      <c r="B1345" s="2" t="s">
        <v>26</v>
      </c>
      <c r="C1345" s="1">
        <v>45760</v>
      </c>
      <c r="D1345" s="3">
        <v>0.43888888888888888</v>
      </c>
      <c r="E1345" s="2" t="s">
        <v>15</v>
      </c>
      <c r="F1345" s="2" t="s">
        <v>46</v>
      </c>
      <c r="G1345" s="2">
        <v>46311</v>
      </c>
      <c r="H1345" s="2">
        <v>7</v>
      </c>
      <c r="I1345" s="2">
        <v>102</v>
      </c>
      <c r="J1345" s="2">
        <v>29585</v>
      </c>
      <c r="K1345" s="2">
        <v>21633</v>
      </c>
      <c r="L1345" s="2">
        <v>840</v>
      </c>
      <c r="M1345" s="2">
        <v>115</v>
      </c>
      <c r="N1345" s="2">
        <v>212</v>
      </c>
      <c r="O1345" s="2">
        <v>130</v>
      </c>
      <c r="P1345" s="2">
        <v>120</v>
      </c>
      <c r="Q1345" s="2">
        <v>412</v>
      </c>
      <c r="R1345" s="2">
        <v>113</v>
      </c>
      <c r="S1345" s="2" t="s">
        <v>31</v>
      </c>
      <c r="T1345" s="5">
        <f t="shared" si="140"/>
        <v>1297</v>
      </c>
      <c r="U1345" s="4">
        <f t="shared" si="141"/>
        <v>0.46712444127745029</v>
      </c>
      <c r="V1345" s="4">
        <f t="shared" si="142"/>
        <v>0.46712444127745029</v>
      </c>
      <c r="W1345">
        <f t="shared" si="143"/>
        <v>10</v>
      </c>
      <c r="X1345" t="str">
        <f t="shared" si="144"/>
        <v>Sunday</v>
      </c>
      <c r="Y1345" s="5" t="str">
        <f t="shared" si="145"/>
        <v>Apr</v>
      </c>
      <c r="Z1345" s="5" t="str">
        <f t="shared" si="146"/>
        <v>6-10</v>
      </c>
    </row>
    <row r="1346" spans="1:26" x14ac:dyDescent="0.25">
      <c r="A1346" s="2" t="s">
        <v>1379</v>
      </c>
      <c r="B1346" s="2" t="s">
        <v>26</v>
      </c>
      <c r="C1346" s="1">
        <v>45760</v>
      </c>
      <c r="D1346" s="3">
        <v>0.47361111111111109</v>
      </c>
      <c r="E1346" s="2" t="s">
        <v>16</v>
      </c>
      <c r="F1346" s="2" t="s">
        <v>27</v>
      </c>
      <c r="G1346" s="2">
        <v>46337</v>
      </c>
      <c r="H1346" s="2">
        <v>6</v>
      </c>
      <c r="I1346" s="2">
        <v>160</v>
      </c>
      <c r="J1346" s="2">
        <v>9764</v>
      </c>
      <c r="K1346" s="2">
        <v>7510</v>
      </c>
      <c r="L1346" s="2">
        <v>205</v>
      </c>
      <c r="M1346" s="2">
        <v>20</v>
      </c>
      <c r="N1346" s="2">
        <v>12</v>
      </c>
      <c r="O1346" s="2">
        <v>29</v>
      </c>
      <c r="P1346" s="2">
        <v>48</v>
      </c>
      <c r="Q1346" s="2">
        <v>176</v>
      </c>
      <c r="R1346" s="2">
        <v>13</v>
      </c>
      <c r="S1346" s="2" t="s">
        <v>31</v>
      </c>
      <c r="T1346" s="5">
        <f t="shared" ref="T1346:T1409" si="147">SUM(L1346:O1346)</f>
        <v>266</v>
      </c>
      <c r="U1346" s="4">
        <f t="shared" ref="U1346:U1409" si="148">K1346/G1346</f>
        <v>0.16207350497442649</v>
      </c>
      <c r="V1346" s="4">
        <f t="shared" ref="V1346:V1409" si="149">K1346/G1346</f>
        <v>0.16207350497442649</v>
      </c>
      <c r="W1346">
        <f t="shared" ref="W1346:W1409" si="150">HOUR(D1346)</f>
        <v>11</v>
      </c>
      <c r="X1346" t="str">
        <f t="shared" ref="X1346:X1409" si="151">TEXT(C1346,"dddd")</f>
        <v>Sunday</v>
      </c>
      <c r="Y1346" s="5" t="str">
        <f t="shared" ref="Y1346:Y1409" si="152">TEXT(C1346,"mmm")</f>
        <v>Apr</v>
      </c>
      <c r="Z1346" s="5" t="str">
        <f t="shared" ref="Z1346:Z1409" si="153">IF(H1346&lt;=2,"0-2",IF(H1346&lt;=5,"3-5",IF(H1346&lt;=10,"6-10","11+")))</f>
        <v>6-10</v>
      </c>
    </row>
    <row r="1347" spans="1:26" x14ac:dyDescent="0.25">
      <c r="A1347" s="2" t="s">
        <v>1380</v>
      </c>
      <c r="B1347" s="2" t="s">
        <v>26</v>
      </c>
      <c r="C1347" s="1">
        <v>45760</v>
      </c>
      <c r="D1347" s="3">
        <v>0.55277777777777781</v>
      </c>
      <c r="E1347" s="2" t="s">
        <v>19</v>
      </c>
      <c r="F1347" s="2" t="s">
        <v>18</v>
      </c>
      <c r="G1347" s="2">
        <v>46487</v>
      </c>
      <c r="H1347" s="2">
        <v>11</v>
      </c>
      <c r="I1347" s="2">
        <v>268</v>
      </c>
      <c r="J1347" s="2">
        <v>10829</v>
      </c>
      <c r="K1347" s="2">
        <v>7789</v>
      </c>
      <c r="L1347" s="2">
        <v>250</v>
      </c>
      <c r="M1347" s="2">
        <v>27</v>
      </c>
      <c r="N1347" s="2">
        <v>35</v>
      </c>
      <c r="O1347" s="2">
        <v>122</v>
      </c>
      <c r="P1347" s="2">
        <v>80</v>
      </c>
      <c r="Q1347" s="2">
        <v>146</v>
      </c>
      <c r="R1347" s="2">
        <v>17</v>
      </c>
      <c r="S1347" s="2" t="s">
        <v>31</v>
      </c>
      <c r="T1347" s="5">
        <f t="shared" si="147"/>
        <v>434</v>
      </c>
      <c r="U1347" s="4">
        <f t="shared" si="148"/>
        <v>0.16755221889990751</v>
      </c>
      <c r="V1347" s="4">
        <f t="shared" si="149"/>
        <v>0.16755221889990751</v>
      </c>
      <c r="W1347">
        <f t="shared" si="150"/>
        <v>13</v>
      </c>
      <c r="X1347" t="str">
        <f t="shared" si="151"/>
        <v>Sunday</v>
      </c>
      <c r="Y1347" s="5" t="str">
        <f t="shared" si="152"/>
        <v>Apr</v>
      </c>
      <c r="Z1347" s="5" t="str">
        <f t="shared" si="153"/>
        <v>11+</v>
      </c>
    </row>
    <row r="1348" spans="1:26" x14ac:dyDescent="0.25">
      <c r="A1348" s="2" t="s">
        <v>1381</v>
      </c>
      <c r="B1348" s="2" t="s">
        <v>26</v>
      </c>
      <c r="C1348" s="1">
        <v>45760</v>
      </c>
      <c r="D1348" s="3">
        <v>0.56458333333333333</v>
      </c>
      <c r="E1348" s="2" t="s">
        <v>15</v>
      </c>
      <c r="F1348" s="2" t="s">
        <v>18</v>
      </c>
      <c r="G1348" s="2">
        <v>46669</v>
      </c>
      <c r="H1348" s="2">
        <v>4</v>
      </c>
      <c r="I1348" s="2">
        <v>158</v>
      </c>
      <c r="J1348" s="2">
        <v>45351</v>
      </c>
      <c r="K1348" s="2">
        <v>35122</v>
      </c>
      <c r="L1348" s="2">
        <v>1509</v>
      </c>
      <c r="M1348" s="2">
        <v>156</v>
      </c>
      <c r="N1348" s="2">
        <v>414</v>
      </c>
      <c r="O1348" s="2">
        <v>218</v>
      </c>
      <c r="P1348" s="2">
        <v>335</v>
      </c>
      <c r="Q1348" s="2">
        <v>466</v>
      </c>
      <c r="R1348" s="2">
        <v>150</v>
      </c>
      <c r="S1348" s="2" t="s">
        <v>28</v>
      </c>
      <c r="T1348" s="5">
        <f t="shared" si="147"/>
        <v>2297</v>
      </c>
      <c r="U1348" s="4">
        <f t="shared" si="148"/>
        <v>0.7525766568814416</v>
      </c>
      <c r="V1348" s="4">
        <f t="shared" si="149"/>
        <v>0.7525766568814416</v>
      </c>
      <c r="W1348">
        <f t="shared" si="150"/>
        <v>13</v>
      </c>
      <c r="X1348" t="str">
        <f t="shared" si="151"/>
        <v>Sunday</v>
      </c>
      <c r="Y1348" s="5" t="str">
        <f t="shared" si="152"/>
        <v>Apr</v>
      </c>
      <c r="Z1348" s="5" t="str">
        <f t="shared" si="153"/>
        <v>3-5</v>
      </c>
    </row>
    <row r="1349" spans="1:26" x14ac:dyDescent="0.25">
      <c r="A1349" s="2" t="s">
        <v>1382</v>
      </c>
      <c r="B1349" s="2" t="s">
        <v>26</v>
      </c>
      <c r="C1349" s="1">
        <v>45760</v>
      </c>
      <c r="D1349" s="3">
        <v>0.68680555555555556</v>
      </c>
      <c r="E1349" s="2" t="s">
        <v>19</v>
      </c>
      <c r="F1349" s="2" t="s">
        <v>30</v>
      </c>
      <c r="G1349" s="2">
        <v>46435</v>
      </c>
      <c r="H1349" s="2">
        <v>9</v>
      </c>
      <c r="I1349" s="2">
        <v>277</v>
      </c>
      <c r="J1349" s="2">
        <v>15788</v>
      </c>
      <c r="K1349" s="2">
        <v>13118</v>
      </c>
      <c r="L1349" s="2">
        <v>574</v>
      </c>
      <c r="M1349" s="2">
        <v>66</v>
      </c>
      <c r="N1349" s="2">
        <v>92</v>
      </c>
      <c r="O1349" s="2">
        <v>282</v>
      </c>
      <c r="P1349" s="2">
        <v>51</v>
      </c>
      <c r="Q1349" s="2">
        <v>350</v>
      </c>
      <c r="R1349" s="2">
        <v>23</v>
      </c>
      <c r="S1349" s="2" t="s">
        <v>31</v>
      </c>
      <c r="T1349" s="5">
        <f t="shared" si="147"/>
        <v>1014</v>
      </c>
      <c r="U1349" s="4">
        <f t="shared" si="148"/>
        <v>0.28250242274146659</v>
      </c>
      <c r="V1349" s="4">
        <f t="shared" si="149"/>
        <v>0.28250242274146659</v>
      </c>
      <c r="W1349">
        <f t="shared" si="150"/>
        <v>16</v>
      </c>
      <c r="X1349" t="str">
        <f t="shared" si="151"/>
        <v>Sunday</v>
      </c>
      <c r="Y1349" s="5" t="str">
        <f t="shared" si="152"/>
        <v>Apr</v>
      </c>
      <c r="Z1349" s="5" t="str">
        <f t="shared" si="153"/>
        <v>6-10</v>
      </c>
    </row>
    <row r="1350" spans="1:26" x14ac:dyDescent="0.25">
      <c r="A1350" s="2" t="s">
        <v>1383</v>
      </c>
      <c r="B1350" s="2" t="s">
        <v>26</v>
      </c>
      <c r="C1350" s="1">
        <v>45760</v>
      </c>
      <c r="D1350" s="3">
        <v>0.70138888888888884</v>
      </c>
      <c r="E1350" s="2" t="s">
        <v>15</v>
      </c>
      <c r="F1350" s="2" t="s">
        <v>44</v>
      </c>
      <c r="G1350" s="2">
        <v>46408</v>
      </c>
      <c r="H1350" s="2">
        <v>6</v>
      </c>
      <c r="I1350" s="2">
        <v>138</v>
      </c>
      <c r="J1350" s="2">
        <v>26616</v>
      </c>
      <c r="K1350" s="2">
        <v>18500</v>
      </c>
      <c r="L1350" s="2">
        <v>802</v>
      </c>
      <c r="M1350" s="2">
        <v>105</v>
      </c>
      <c r="N1350" s="2">
        <v>196</v>
      </c>
      <c r="O1350" s="2">
        <v>154</v>
      </c>
      <c r="P1350" s="2">
        <v>75</v>
      </c>
      <c r="Q1350" s="2">
        <v>615</v>
      </c>
      <c r="R1350" s="2">
        <v>46</v>
      </c>
      <c r="S1350" s="2" t="s">
        <v>31</v>
      </c>
      <c r="T1350" s="5">
        <f t="shared" si="147"/>
        <v>1257</v>
      </c>
      <c r="U1350" s="4">
        <f t="shared" si="148"/>
        <v>0.398638165833477</v>
      </c>
      <c r="V1350" s="4">
        <f t="shared" si="149"/>
        <v>0.398638165833477</v>
      </c>
      <c r="W1350">
        <f t="shared" si="150"/>
        <v>16</v>
      </c>
      <c r="X1350" t="str">
        <f t="shared" si="151"/>
        <v>Sunday</v>
      </c>
      <c r="Y1350" s="5" t="str">
        <f t="shared" si="152"/>
        <v>Apr</v>
      </c>
      <c r="Z1350" s="5" t="str">
        <f t="shared" si="153"/>
        <v>6-10</v>
      </c>
    </row>
    <row r="1351" spans="1:26" x14ac:dyDescent="0.25">
      <c r="A1351" s="2" t="s">
        <v>1384</v>
      </c>
      <c r="B1351" s="2" t="s">
        <v>26</v>
      </c>
      <c r="C1351" s="1">
        <v>45760</v>
      </c>
      <c r="D1351" s="3">
        <v>0.88541666666666663</v>
      </c>
      <c r="E1351" s="2" t="s">
        <v>17</v>
      </c>
      <c r="F1351" s="2" t="s">
        <v>36</v>
      </c>
      <c r="G1351" s="2">
        <v>46291</v>
      </c>
      <c r="H1351" s="2">
        <v>6</v>
      </c>
      <c r="I1351" s="2">
        <v>36</v>
      </c>
      <c r="J1351" s="2">
        <v>7507</v>
      </c>
      <c r="K1351" s="2">
        <v>5606</v>
      </c>
      <c r="L1351" s="2">
        <v>70</v>
      </c>
      <c r="M1351" s="2">
        <v>10</v>
      </c>
      <c r="N1351" s="2">
        <v>11</v>
      </c>
      <c r="O1351" s="2">
        <v>0</v>
      </c>
      <c r="P1351" s="2">
        <v>69</v>
      </c>
      <c r="Q1351" s="2">
        <v>94</v>
      </c>
      <c r="R1351" s="2">
        <v>3</v>
      </c>
      <c r="S1351" s="2" t="s">
        <v>31</v>
      </c>
      <c r="T1351" s="5">
        <f t="shared" si="147"/>
        <v>91</v>
      </c>
      <c r="U1351" s="4">
        <f t="shared" si="148"/>
        <v>0.1211034542351645</v>
      </c>
      <c r="V1351" s="4">
        <f t="shared" si="149"/>
        <v>0.1211034542351645</v>
      </c>
      <c r="W1351">
        <f t="shared" si="150"/>
        <v>21</v>
      </c>
      <c r="X1351" t="str">
        <f t="shared" si="151"/>
        <v>Sunday</v>
      </c>
      <c r="Y1351" s="5" t="str">
        <f t="shared" si="152"/>
        <v>Apr</v>
      </c>
      <c r="Z1351" s="5" t="str">
        <f t="shared" si="153"/>
        <v>6-10</v>
      </c>
    </row>
    <row r="1352" spans="1:26" x14ac:dyDescent="0.25">
      <c r="A1352" s="2" t="s">
        <v>1385</v>
      </c>
      <c r="B1352" s="2" t="s">
        <v>26</v>
      </c>
      <c r="C1352" s="1">
        <v>45760</v>
      </c>
      <c r="D1352" s="3">
        <v>0.97083333333333333</v>
      </c>
      <c r="E1352" s="2" t="s">
        <v>15</v>
      </c>
      <c r="F1352" s="2" t="s">
        <v>36</v>
      </c>
      <c r="G1352" s="2">
        <v>46502</v>
      </c>
      <c r="H1352" s="2">
        <v>5</v>
      </c>
      <c r="I1352" s="2">
        <v>133</v>
      </c>
      <c r="J1352" s="2">
        <v>37284</v>
      </c>
      <c r="K1352" s="2">
        <v>31408</v>
      </c>
      <c r="L1352" s="2">
        <v>795</v>
      </c>
      <c r="M1352" s="2">
        <v>87</v>
      </c>
      <c r="N1352" s="2">
        <v>238</v>
      </c>
      <c r="O1352" s="2">
        <v>168</v>
      </c>
      <c r="P1352" s="2">
        <v>227</v>
      </c>
      <c r="Q1352" s="2">
        <v>550</v>
      </c>
      <c r="R1352" s="2">
        <v>134</v>
      </c>
      <c r="S1352" s="2" t="s">
        <v>28</v>
      </c>
      <c r="T1352" s="5">
        <f t="shared" si="147"/>
        <v>1288</v>
      </c>
      <c r="U1352" s="4">
        <f t="shared" si="148"/>
        <v>0.67541181024472063</v>
      </c>
      <c r="V1352" s="4">
        <f t="shared" si="149"/>
        <v>0.67541181024472063</v>
      </c>
      <c r="W1352">
        <f t="shared" si="150"/>
        <v>23</v>
      </c>
      <c r="X1352" t="str">
        <f t="shared" si="151"/>
        <v>Sunday</v>
      </c>
      <c r="Y1352" s="5" t="str">
        <f t="shared" si="152"/>
        <v>Apr</v>
      </c>
      <c r="Z1352" s="5" t="str">
        <f t="shared" si="153"/>
        <v>3-5</v>
      </c>
    </row>
    <row r="1353" spans="1:26" x14ac:dyDescent="0.25">
      <c r="A1353" s="2" t="s">
        <v>1386</v>
      </c>
      <c r="B1353" s="2" t="s">
        <v>26</v>
      </c>
      <c r="C1353" s="1">
        <v>45761</v>
      </c>
      <c r="D1353" s="3">
        <v>0.43888888888888888</v>
      </c>
      <c r="E1353" s="2" t="s">
        <v>19</v>
      </c>
      <c r="F1353" s="2" t="s">
        <v>30</v>
      </c>
      <c r="G1353" s="2">
        <v>46298</v>
      </c>
      <c r="H1353" s="2">
        <v>5</v>
      </c>
      <c r="I1353" s="2">
        <v>208</v>
      </c>
      <c r="J1353" s="2">
        <v>13961</v>
      </c>
      <c r="K1353" s="2">
        <v>12054</v>
      </c>
      <c r="L1353" s="2">
        <v>496</v>
      </c>
      <c r="M1353" s="2">
        <v>48</v>
      </c>
      <c r="N1353" s="2">
        <v>57</v>
      </c>
      <c r="O1353" s="2">
        <v>264</v>
      </c>
      <c r="P1353" s="2">
        <v>38</v>
      </c>
      <c r="Q1353" s="2">
        <v>111</v>
      </c>
      <c r="R1353" s="2">
        <v>36</v>
      </c>
      <c r="S1353" s="2" t="s">
        <v>31</v>
      </c>
      <c r="T1353" s="5">
        <f t="shared" si="147"/>
        <v>865</v>
      </c>
      <c r="U1353" s="4">
        <f t="shared" si="148"/>
        <v>0.26035681886906564</v>
      </c>
      <c r="V1353" s="4">
        <f t="shared" si="149"/>
        <v>0.26035681886906564</v>
      </c>
      <c r="W1353">
        <f t="shared" si="150"/>
        <v>10</v>
      </c>
      <c r="X1353" t="str">
        <f t="shared" si="151"/>
        <v>Monday</v>
      </c>
      <c r="Y1353" s="5" t="str">
        <f t="shared" si="152"/>
        <v>Apr</v>
      </c>
      <c r="Z1353" s="5" t="str">
        <f t="shared" si="153"/>
        <v>3-5</v>
      </c>
    </row>
    <row r="1354" spans="1:26" x14ac:dyDescent="0.25">
      <c r="A1354" s="2" t="s">
        <v>1387</v>
      </c>
      <c r="B1354" s="2" t="s">
        <v>26</v>
      </c>
      <c r="C1354" s="1">
        <v>45761</v>
      </c>
      <c r="D1354" s="3">
        <v>0.46736111111111112</v>
      </c>
      <c r="E1354" s="2" t="s">
        <v>19</v>
      </c>
      <c r="F1354" s="2" t="s">
        <v>38</v>
      </c>
      <c r="G1354" s="2">
        <v>46493</v>
      </c>
      <c r="H1354" s="2">
        <v>4</v>
      </c>
      <c r="I1354" s="2">
        <v>727</v>
      </c>
      <c r="J1354" s="2">
        <v>13857</v>
      </c>
      <c r="K1354" s="2">
        <v>9753</v>
      </c>
      <c r="L1354" s="2">
        <v>365</v>
      </c>
      <c r="M1354" s="2">
        <v>33</v>
      </c>
      <c r="N1354" s="2">
        <v>34</v>
      </c>
      <c r="O1354" s="2">
        <v>174</v>
      </c>
      <c r="P1354" s="2">
        <v>96</v>
      </c>
      <c r="Q1354" s="2">
        <v>186</v>
      </c>
      <c r="R1354" s="2">
        <v>10</v>
      </c>
      <c r="S1354" s="2" t="s">
        <v>28</v>
      </c>
      <c r="T1354" s="5">
        <f t="shared" si="147"/>
        <v>606</v>
      </c>
      <c r="U1354" s="4">
        <f t="shared" si="148"/>
        <v>0.20977351429247412</v>
      </c>
      <c r="V1354" s="4">
        <f t="shared" si="149"/>
        <v>0.20977351429247412</v>
      </c>
      <c r="W1354">
        <f t="shared" si="150"/>
        <v>11</v>
      </c>
      <c r="X1354" t="str">
        <f t="shared" si="151"/>
        <v>Monday</v>
      </c>
      <c r="Y1354" s="5" t="str">
        <f t="shared" si="152"/>
        <v>Apr</v>
      </c>
      <c r="Z1354" s="5" t="str">
        <f t="shared" si="153"/>
        <v>3-5</v>
      </c>
    </row>
    <row r="1355" spans="1:26" x14ac:dyDescent="0.25">
      <c r="A1355" s="2" t="s">
        <v>1388</v>
      </c>
      <c r="B1355" s="2" t="s">
        <v>26</v>
      </c>
      <c r="C1355" s="1">
        <v>45761</v>
      </c>
      <c r="D1355" s="3">
        <v>0.69305555555555554</v>
      </c>
      <c r="E1355" s="2" t="s">
        <v>15</v>
      </c>
      <c r="F1355" s="2" t="s">
        <v>49</v>
      </c>
      <c r="G1355" s="2">
        <v>46547</v>
      </c>
      <c r="H1355" s="2">
        <v>4</v>
      </c>
      <c r="I1355" s="2">
        <v>62</v>
      </c>
      <c r="J1355" s="2">
        <v>23220</v>
      </c>
      <c r="K1355" s="2">
        <v>16882</v>
      </c>
      <c r="L1355" s="2">
        <v>474</v>
      </c>
      <c r="M1355" s="2">
        <v>62</v>
      </c>
      <c r="N1355" s="2">
        <v>98</v>
      </c>
      <c r="O1355" s="2">
        <v>84</v>
      </c>
      <c r="P1355" s="2">
        <v>34</v>
      </c>
      <c r="Q1355" s="2">
        <v>389</v>
      </c>
      <c r="R1355" s="2">
        <v>97</v>
      </c>
      <c r="S1355" s="2" t="s">
        <v>31</v>
      </c>
      <c r="T1355" s="5">
        <f t="shared" si="147"/>
        <v>718</v>
      </c>
      <c r="U1355" s="4">
        <f t="shared" si="148"/>
        <v>0.36268717640234599</v>
      </c>
      <c r="V1355" s="4">
        <f t="shared" si="149"/>
        <v>0.36268717640234599</v>
      </c>
      <c r="W1355">
        <f t="shared" si="150"/>
        <v>16</v>
      </c>
      <c r="X1355" t="str">
        <f t="shared" si="151"/>
        <v>Monday</v>
      </c>
      <c r="Y1355" s="5" t="str">
        <f t="shared" si="152"/>
        <v>Apr</v>
      </c>
      <c r="Z1355" s="5" t="str">
        <f t="shared" si="153"/>
        <v>3-5</v>
      </c>
    </row>
    <row r="1356" spans="1:26" x14ac:dyDescent="0.25">
      <c r="A1356" s="2" t="s">
        <v>1389</v>
      </c>
      <c r="B1356" s="2" t="s">
        <v>26</v>
      </c>
      <c r="C1356" s="1">
        <v>45761</v>
      </c>
      <c r="D1356" s="3">
        <v>0.70208333333333328</v>
      </c>
      <c r="E1356" s="2" t="s">
        <v>15</v>
      </c>
      <c r="F1356" s="2" t="s">
        <v>38</v>
      </c>
      <c r="G1356" s="2">
        <v>46728</v>
      </c>
      <c r="H1356" s="2">
        <v>7</v>
      </c>
      <c r="I1356" s="2">
        <v>192</v>
      </c>
      <c r="J1356" s="2">
        <v>12255</v>
      </c>
      <c r="K1356" s="2">
        <v>8891</v>
      </c>
      <c r="L1356" s="2">
        <v>341</v>
      </c>
      <c r="M1356" s="2">
        <v>36</v>
      </c>
      <c r="N1356" s="2">
        <v>61</v>
      </c>
      <c r="O1356" s="2">
        <v>51</v>
      </c>
      <c r="P1356" s="2">
        <v>56</v>
      </c>
      <c r="Q1356" s="2">
        <v>225</v>
      </c>
      <c r="R1356" s="2">
        <v>56</v>
      </c>
      <c r="S1356" s="2" t="s">
        <v>31</v>
      </c>
      <c r="T1356" s="5">
        <f t="shared" si="147"/>
        <v>489</v>
      </c>
      <c r="U1356" s="4">
        <f t="shared" si="148"/>
        <v>0.190271357644239</v>
      </c>
      <c r="V1356" s="4">
        <f t="shared" si="149"/>
        <v>0.190271357644239</v>
      </c>
      <c r="W1356">
        <f t="shared" si="150"/>
        <v>16</v>
      </c>
      <c r="X1356" t="str">
        <f t="shared" si="151"/>
        <v>Monday</v>
      </c>
      <c r="Y1356" s="5" t="str">
        <f t="shared" si="152"/>
        <v>Apr</v>
      </c>
      <c r="Z1356" s="5" t="str">
        <f t="shared" si="153"/>
        <v>6-10</v>
      </c>
    </row>
    <row r="1357" spans="1:26" x14ac:dyDescent="0.25">
      <c r="A1357" s="2" t="s">
        <v>1390</v>
      </c>
      <c r="B1357" s="2" t="s">
        <v>26</v>
      </c>
      <c r="C1357" s="1">
        <v>45761</v>
      </c>
      <c r="D1357" s="3">
        <v>0.75486111111111109</v>
      </c>
      <c r="E1357" s="2" t="s">
        <v>19</v>
      </c>
      <c r="F1357" s="2" t="s">
        <v>18</v>
      </c>
      <c r="G1357" s="2">
        <v>46516</v>
      </c>
      <c r="H1357" s="2">
        <v>8</v>
      </c>
      <c r="I1357" s="2">
        <v>241</v>
      </c>
      <c r="J1357" s="2">
        <v>9175</v>
      </c>
      <c r="K1357" s="2">
        <v>7337</v>
      </c>
      <c r="L1357" s="2">
        <v>430</v>
      </c>
      <c r="M1357" s="2">
        <v>43</v>
      </c>
      <c r="N1357" s="2">
        <v>71</v>
      </c>
      <c r="O1357" s="2">
        <v>257</v>
      </c>
      <c r="P1357" s="2">
        <v>64</v>
      </c>
      <c r="Q1357" s="2">
        <v>178</v>
      </c>
      <c r="R1357" s="2">
        <v>19</v>
      </c>
      <c r="S1357" s="2" t="s">
        <v>31</v>
      </c>
      <c r="T1357" s="5">
        <f t="shared" si="147"/>
        <v>801</v>
      </c>
      <c r="U1357" s="4">
        <f t="shared" si="148"/>
        <v>0.15773067331670823</v>
      </c>
      <c r="V1357" s="4">
        <f t="shared" si="149"/>
        <v>0.15773067331670823</v>
      </c>
      <c r="W1357">
        <f t="shared" si="150"/>
        <v>18</v>
      </c>
      <c r="X1357" t="str">
        <f t="shared" si="151"/>
        <v>Monday</v>
      </c>
      <c r="Y1357" s="5" t="str">
        <f t="shared" si="152"/>
        <v>Apr</v>
      </c>
      <c r="Z1357" s="5" t="str">
        <f t="shared" si="153"/>
        <v>6-10</v>
      </c>
    </row>
    <row r="1358" spans="1:26" x14ac:dyDescent="0.25">
      <c r="A1358" s="2" t="s">
        <v>1391</v>
      </c>
      <c r="B1358" s="2" t="s">
        <v>26</v>
      </c>
      <c r="C1358" s="1">
        <v>45761</v>
      </c>
      <c r="D1358" s="3">
        <v>0.77847222222222223</v>
      </c>
      <c r="E1358" s="2" t="s">
        <v>19</v>
      </c>
      <c r="F1358" s="2" t="s">
        <v>44</v>
      </c>
      <c r="G1358" s="2">
        <v>46548</v>
      </c>
      <c r="H1358" s="2">
        <v>10</v>
      </c>
      <c r="I1358" s="2">
        <v>183</v>
      </c>
      <c r="J1358" s="2">
        <v>11249</v>
      </c>
      <c r="K1358" s="2">
        <v>8152</v>
      </c>
      <c r="L1358" s="2">
        <v>366</v>
      </c>
      <c r="M1358" s="2">
        <v>68</v>
      </c>
      <c r="N1358" s="2">
        <v>68</v>
      </c>
      <c r="O1358" s="2">
        <v>352</v>
      </c>
      <c r="P1358" s="2">
        <v>75</v>
      </c>
      <c r="Q1358" s="2">
        <v>244</v>
      </c>
      <c r="R1358" s="2">
        <v>25</v>
      </c>
      <c r="S1358" s="2" t="s">
        <v>31</v>
      </c>
      <c r="T1358" s="5">
        <f t="shared" si="147"/>
        <v>854</v>
      </c>
      <c r="U1358" s="4">
        <f t="shared" si="148"/>
        <v>0.17513104752083872</v>
      </c>
      <c r="V1358" s="4">
        <f t="shared" si="149"/>
        <v>0.17513104752083872</v>
      </c>
      <c r="W1358">
        <f t="shared" si="150"/>
        <v>18</v>
      </c>
      <c r="X1358" t="str">
        <f t="shared" si="151"/>
        <v>Monday</v>
      </c>
      <c r="Y1358" s="5" t="str">
        <f t="shared" si="152"/>
        <v>Apr</v>
      </c>
      <c r="Z1358" s="5" t="str">
        <f t="shared" si="153"/>
        <v>6-10</v>
      </c>
    </row>
    <row r="1359" spans="1:26" x14ac:dyDescent="0.25">
      <c r="A1359" s="2" t="s">
        <v>1392</v>
      </c>
      <c r="B1359" s="2" t="s">
        <v>26</v>
      </c>
      <c r="C1359" s="1">
        <v>45761</v>
      </c>
      <c r="D1359" s="3">
        <v>0.80486111111111114</v>
      </c>
      <c r="E1359" s="2" t="s">
        <v>19</v>
      </c>
      <c r="F1359" s="2" t="s">
        <v>44</v>
      </c>
      <c r="G1359" s="2">
        <v>46662</v>
      </c>
      <c r="H1359" s="2">
        <v>9</v>
      </c>
      <c r="I1359" s="2">
        <v>371</v>
      </c>
      <c r="J1359" s="2">
        <v>16773</v>
      </c>
      <c r="K1359" s="2">
        <v>13661</v>
      </c>
      <c r="L1359" s="2">
        <v>625</v>
      </c>
      <c r="M1359" s="2">
        <v>70</v>
      </c>
      <c r="N1359" s="2">
        <v>88</v>
      </c>
      <c r="O1359" s="2">
        <v>382</v>
      </c>
      <c r="P1359" s="2">
        <v>31</v>
      </c>
      <c r="Q1359" s="2">
        <v>409</v>
      </c>
      <c r="R1359" s="2">
        <v>27</v>
      </c>
      <c r="S1359" s="2" t="s">
        <v>31</v>
      </c>
      <c r="T1359" s="5">
        <f t="shared" si="147"/>
        <v>1165</v>
      </c>
      <c r="U1359" s="4">
        <f t="shared" si="148"/>
        <v>0.29276499078479279</v>
      </c>
      <c r="V1359" s="4">
        <f t="shared" si="149"/>
        <v>0.29276499078479279</v>
      </c>
      <c r="W1359">
        <f t="shared" si="150"/>
        <v>19</v>
      </c>
      <c r="X1359" t="str">
        <f t="shared" si="151"/>
        <v>Monday</v>
      </c>
      <c r="Y1359" s="5" t="str">
        <f t="shared" si="152"/>
        <v>Apr</v>
      </c>
      <c r="Z1359" s="5" t="str">
        <f t="shared" si="153"/>
        <v>6-10</v>
      </c>
    </row>
    <row r="1360" spans="1:26" x14ac:dyDescent="0.25">
      <c r="A1360" s="2" t="s">
        <v>1393</v>
      </c>
      <c r="B1360" s="2" t="s">
        <v>26</v>
      </c>
      <c r="C1360" s="1">
        <v>45761</v>
      </c>
      <c r="D1360" s="3">
        <v>0.83819444444444446</v>
      </c>
      <c r="E1360" s="2" t="s">
        <v>17</v>
      </c>
      <c r="F1360" s="2" t="s">
        <v>30</v>
      </c>
      <c r="G1360" s="2">
        <v>46456</v>
      </c>
      <c r="H1360" s="2">
        <v>11</v>
      </c>
      <c r="I1360" s="2">
        <v>20</v>
      </c>
      <c r="J1360" s="2">
        <v>3592</v>
      </c>
      <c r="K1360" s="2">
        <v>3239</v>
      </c>
      <c r="L1360" s="2">
        <v>58</v>
      </c>
      <c r="M1360" s="2">
        <v>6</v>
      </c>
      <c r="N1360" s="2">
        <v>5</v>
      </c>
      <c r="O1360" s="2">
        <v>0</v>
      </c>
      <c r="P1360" s="2">
        <v>28</v>
      </c>
      <c r="Q1360" s="2">
        <v>32</v>
      </c>
      <c r="R1360" s="2">
        <v>1</v>
      </c>
      <c r="S1360" s="2" t="s">
        <v>31</v>
      </c>
      <c r="T1360" s="5">
        <f t="shared" si="147"/>
        <v>69</v>
      </c>
      <c r="U1360" s="4">
        <f t="shared" si="148"/>
        <v>6.9721887377303254E-2</v>
      </c>
      <c r="V1360" s="4">
        <f t="shared" si="149"/>
        <v>6.9721887377303254E-2</v>
      </c>
      <c r="W1360">
        <f t="shared" si="150"/>
        <v>20</v>
      </c>
      <c r="X1360" t="str">
        <f t="shared" si="151"/>
        <v>Monday</v>
      </c>
      <c r="Y1360" s="5" t="str">
        <f t="shared" si="152"/>
        <v>Apr</v>
      </c>
      <c r="Z1360" s="5" t="str">
        <f t="shared" si="153"/>
        <v>11+</v>
      </c>
    </row>
    <row r="1361" spans="1:26" x14ac:dyDescent="0.25">
      <c r="A1361" s="2" t="s">
        <v>1394</v>
      </c>
      <c r="B1361" s="2" t="s">
        <v>26</v>
      </c>
      <c r="C1361" s="1">
        <v>45762</v>
      </c>
      <c r="D1361" s="3">
        <v>0.29930555555555555</v>
      </c>
      <c r="E1361" s="2" t="s">
        <v>15</v>
      </c>
      <c r="F1361" s="2" t="s">
        <v>46</v>
      </c>
      <c r="G1361" s="2">
        <v>46646</v>
      </c>
      <c r="H1361" s="2">
        <v>5</v>
      </c>
      <c r="I1361" s="2">
        <v>52</v>
      </c>
      <c r="J1361" s="2">
        <v>18664</v>
      </c>
      <c r="K1361" s="2">
        <v>14122</v>
      </c>
      <c r="L1361" s="2">
        <v>540</v>
      </c>
      <c r="M1361" s="2">
        <v>62</v>
      </c>
      <c r="N1361" s="2">
        <v>87</v>
      </c>
      <c r="O1361" s="2">
        <v>67</v>
      </c>
      <c r="P1361" s="2">
        <v>103</v>
      </c>
      <c r="Q1361" s="2">
        <v>191</v>
      </c>
      <c r="R1361" s="2">
        <v>90</v>
      </c>
      <c r="S1361" s="2" t="s">
        <v>31</v>
      </c>
      <c r="T1361" s="5">
        <f t="shared" si="147"/>
        <v>756</v>
      </c>
      <c r="U1361" s="4">
        <f t="shared" si="148"/>
        <v>0.30274835998799471</v>
      </c>
      <c r="V1361" s="4">
        <f t="shared" si="149"/>
        <v>0.30274835998799471</v>
      </c>
      <c r="W1361">
        <f t="shared" si="150"/>
        <v>7</v>
      </c>
      <c r="X1361" t="str">
        <f t="shared" si="151"/>
        <v>Tuesday</v>
      </c>
      <c r="Y1361" s="5" t="str">
        <f t="shared" si="152"/>
        <v>Apr</v>
      </c>
      <c r="Z1361" s="5" t="str">
        <f t="shared" si="153"/>
        <v>3-5</v>
      </c>
    </row>
    <row r="1362" spans="1:26" x14ac:dyDescent="0.25">
      <c r="A1362" s="2" t="s">
        <v>1395</v>
      </c>
      <c r="B1362" s="2" t="s">
        <v>26</v>
      </c>
      <c r="C1362" s="1">
        <v>45762</v>
      </c>
      <c r="D1362" s="3">
        <v>0.70694444444444449</v>
      </c>
      <c r="E1362" s="2" t="s">
        <v>19</v>
      </c>
      <c r="F1362" s="2" t="s">
        <v>46</v>
      </c>
      <c r="G1362" s="2">
        <v>46706</v>
      </c>
      <c r="H1362" s="2">
        <v>7</v>
      </c>
      <c r="I1362" s="2">
        <v>187</v>
      </c>
      <c r="J1362" s="2">
        <v>20603</v>
      </c>
      <c r="K1362" s="2">
        <v>17140</v>
      </c>
      <c r="L1362" s="2">
        <v>894</v>
      </c>
      <c r="M1362" s="2">
        <v>89</v>
      </c>
      <c r="N1362" s="2">
        <v>88</v>
      </c>
      <c r="O1362" s="2">
        <v>568</v>
      </c>
      <c r="P1362" s="2">
        <v>103</v>
      </c>
      <c r="Q1362" s="2">
        <v>140</v>
      </c>
      <c r="R1362" s="2">
        <v>32</v>
      </c>
      <c r="S1362" s="2" t="s">
        <v>31</v>
      </c>
      <c r="T1362" s="5">
        <f t="shared" si="147"/>
        <v>1639</v>
      </c>
      <c r="U1362" s="4">
        <f t="shared" si="148"/>
        <v>0.36697640560099343</v>
      </c>
      <c r="V1362" s="4">
        <f t="shared" si="149"/>
        <v>0.36697640560099343</v>
      </c>
      <c r="W1362">
        <f t="shared" si="150"/>
        <v>16</v>
      </c>
      <c r="X1362" t="str">
        <f t="shared" si="151"/>
        <v>Tuesday</v>
      </c>
      <c r="Y1362" s="5" t="str">
        <f t="shared" si="152"/>
        <v>Apr</v>
      </c>
      <c r="Z1362" s="5" t="str">
        <f t="shared" si="153"/>
        <v>6-10</v>
      </c>
    </row>
    <row r="1363" spans="1:26" x14ac:dyDescent="0.25">
      <c r="A1363" s="2" t="s">
        <v>1396</v>
      </c>
      <c r="B1363" s="2" t="s">
        <v>26</v>
      </c>
      <c r="C1363" s="1">
        <v>45762</v>
      </c>
      <c r="D1363" s="3">
        <v>0.73124999999999996</v>
      </c>
      <c r="E1363" s="2" t="s">
        <v>19</v>
      </c>
      <c r="F1363" s="2" t="s">
        <v>49</v>
      </c>
      <c r="G1363" s="2">
        <v>46621</v>
      </c>
      <c r="H1363" s="2">
        <v>6</v>
      </c>
      <c r="I1363" s="2">
        <v>309</v>
      </c>
      <c r="J1363" s="2">
        <v>13665</v>
      </c>
      <c r="K1363" s="2">
        <v>11012</v>
      </c>
      <c r="L1363" s="2">
        <v>582</v>
      </c>
      <c r="M1363" s="2">
        <v>53</v>
      </c>
      <c r="N1363" s="2">
        <v>75</v>
      </c>
      <c r="O1363" s="2">
        <v>299</v>
      </c>
      <c r="P1363" s="2">
        <v>40</v>
      </c>
      <c r="Q1363" s="2">
        <v>248</v>
      </c>
      <c r="R1363" s="2">
        <v>30</v>
      </c>
      <c r="S1363" s="2" t="s">
        <v>31</v>
      </c>
      <c r="T1363" s="5">
        <f t="shared" si="147"/>
        <v>1009</v>
      </c>
      <c r="U1363" s="4">
        <f t="shared" si="148"/>
        <v>0.23620256965745051</v>
      </c>
      <c r="V1363" s="4">
        <f t="shared" si="149"/>
        <v>0.23620256965745051</v>
      </c>
      <c r="W1363">
        <f t="shared" si="150"/>
        <v>17</v>
      </c>
      <c r="X1363" t="str">
        <f t="shared" si="151"/>
        <v>Tuesday</v>
      </c>
      <c r="Y1363" s="5" t="str">
        <f t="shared" si="152"/>
        <v>Apr</v>
      </c>
      <c r="Z1363" s="5" t="str">
        <f t="shared" si="153"/>
        <v>6-10</v>
      </c>
    </row>
    <row r="1364" spans="1:26" x14ac:dyDescent="0.25">
      <c r="A1364" s="2" t="s">
        <v>1397</v>
      </c>
      <c r="B1364" s="2" t="s">
        <v>26</v>
      </c>
      <c r="C1364" s="1">
        <v>45762</v>
      </c>
      <c r="D1364" s="3">
        <v>0.76666666666666672</v>
      </c>
      <c r="E1364" s="2" t="s">
        <v>16</v>
      </c>
      <c r="F1364" s="2" t="s">
        <v>46</v>
      </c>
      <c r="G1364" s="2">
        <v>46622</v>
      </c>
      <c r="H1364" s="2">
        <v>5</v>
      </c>
      <c r="I1364" s="2">
        <v>387</v>
      </c>
      <c r="J1364" s="2">
        <v>14300</v>
      </c>
      <c r="K1364" s="2">
        <v>11113</v>
      </c>
      <c r="L1364" s="2">
        <v>450</v>
      </c>
      <c r="M1364" s="2">
        <v>44</v>
      </c>
      <c r="N1364" s="2">
        <v>34</v>
      </c>
      <c r="O1364" s="2">
        <v>78</v>
      </c>
      <c r="P1364" s="2">
        <v>20</v>
      </c>
      <c r="Q1364" s="2">
        <v>239</v>
      </c>
      <c r="R1364" s="2">
        <v>24</v>
      </c>
      <c r="S1364" s="2" t="s">
        <v>28</v>
      </c>
      <c r="T1364" s="5">
        <f t="shared" si="147"/>
        <v>606</v>
      </c>
      <c r="U1364" s="4">
        <f t="shared" si="148"/>
        <v>0.23836386255415898</v>
      </c>
      <c r="V1364" s="4">
        <f t="shared" si="149"/>
        <v>0.23836386255415898</v>
      </c>
      <c r="W1364">
        <f t="shared" si="150"/>
        <v>18</v>
      </c>
      <c r="X1364" t="str">
        <f t="shared" si="151"/>
        <v>Tuesday</v>
      </c>
      <c r="Y1364" s="5" t="str">
        <f t="shared" si="152"/>
        <v>Apr</v>
      </c>
      <c r="Z1364" s="5" t="str">
        <f t="shared" si="153"/>
        <v>3-5</v>
      </c>
    </row>
    <row r="1365" spans="1:26" x14ac:dyDescent="0.25">
      <c r="A1365" s="2" t="s">
        <v>1398</v>
      </c>
      <c r="B1365" s="2" t="s">
        <v>26</v>
      </c>
      <c r="C1365" s="1">
        <v>45762</v>
      </c>
      <c r="D1365" s="3">
        <v>0.83680555555555558</v>
      </c>
      <c r="E1365" s="2" t="s">
        <v>15</v>
      </c>
      <c r="F1365" s="2" t="s">
        <v>27</v>
      </c>
      <c r="G1365" s="2">
        <v>46684</v>
      </c>
      <c r="H1365" s="2">
        <v>4</v>
      </c>
      <c r="I1365" s="2">
        <v>76</v>
      </c>
      <c r="J1365" s="2">
        <v>15758</v>
      </c>
      <c r="K1365" s="2">
        <v>14192</v>
      </c>
      <c r="L1365" s="2">
        <v>413</v>
      </c>
      <c r="M1365" s="2">
        <v>51</v>
      </c>
      <c r="N1365" s="2">
        <v>104</v>
      </c>
      <c r="O1365" s="2">
        <v>77</v>
      </c>
      <c r="P1365" s="2">
        <v>51</v>
      </c>
      <c r="Q1365" s="2">
        <v>560</v>
      </c>
      <c r="R1365" s="2">
        <v>66</v>
      </c>
      <c r="S1365" s="2" t="s">
        <v>31</v>
      </c>
      <c r="T1365" s="5">
        <f t="shared" si="147"/>
        <v>645</v>
      </c>
      <c r="U1365" s="4">
        <f t="shared" si="148"/>
        <v>0.30400137091937279</v>
      </c>
      <c r="V1365" s="4">
        <f t="shared" si="149"/>
        <v>0.30400137091937279</v>
      </c>
      <c r="W1365">
        <f t="shared" si="150"/>
        <v>20</v>
      </c>
      <c r="X1365" t="str">
        <f t="shared" si="151"/>
        <v>Tuesday</v>
      </c>
      <c r="Y1365" s="5" t="str">
        <f t="shared" si="152"/>
        <v>Apr</v>
      </c>
      <c r="Z1365" s="5" t="str">
        <f t="shared" si="153"/>
        <v>3-5</v>
      </c>
    </row>
    <row r="1366" spans="1:26" x14ac:dyDescent="0.25">
      <c r="A1366" s="2" t="s">
        <v>1399</v>
      </c>
      <c r="B1366" s="2" t="s">
        <v>26</v>
      </c>
      <c r="C1366" s="1">
        <v>45762</v>
      </c>
      <c r="D1366" s="3">
        <v>0.83888888888888891</v>
      </c>
      <c r="E1366" s="2" t="s">
        <v>17</v>
      </c>
      <c r="F1366" s="2" t="s">
        <v>44</v>
      </c>
      <c r="G1366" s="2">
        <v>46775</v>
      </c>
      <c r="H1366" s="2">
        <v>9</v>
      </c>
      <c r="I1366" s="2">
        <v>44</v>
      </c>
      <c r="J1366" s="2">
        <v>9402</v>
      </c>
      <c r="K1366" s="2">
        <v>6647</v>
      </c>
      <c r="L1366" s="2">
        <v>93</v>
      </c>
      <c r="M1366" s="2">
        <v>12</v>
      </c>
      <c r="N1366" s="2">
        <v>14</v>
      </c>
      <c r="O1366" s="2">
        <v>0</v>
      </c>
      <c r="P1366" s="2">
        <v>77</v>
      </c>
      <c r="Q1366" s="2">
        <v>80</v>
      </c>
      <c r="R1366" s="2">
        <v>3</v>
      </c>
      <c r="S1366" s="2" t="s">
        <v>31</v>
      </c>
      <c r="T1366" s="5">
        <f t="shared" si="147"/>
        <v>119</v>
      </c>
      <c r="U1366" s="4">
        <f t="shared" si="148"/>
        <v>0.14210582576162481</v>
      </c>
      <c r="V1366" s="4">
        <f t="shared" si="149"/>
        <v>0.14210582576162481</v>
      </c>
      <c r="W1366">
        <f t="shared" si="150"/>
        <v>20</v>
      </c>
      <c r="X1366" t="str">
        <f t="shared" si="151"/>
        <v>Tuesday</v>
      </c>
      <c r="Y1366" s="5" t="str">
        <f t="shared" si="152"/>
        <v>Apr</v>
      </c>
      <c r="Z1366" s="5" t="str">
        <f t="shared" si="153"/>
        <v>6-10</v>
      </c>
    </row>
    <row r="1367" spans="1:26" x14ac:dyDescent="0.25">
      <c r="A1367" s="2" t="s">
        <v>1400</v>
      </c>
      <c r="B1367" s="2" t="s">
        <v>26</v>
      </c>
      <c r="C1367" s="1">
        <v>45762</v>
      </c>
      <c r="D1367" s="3">
        <v>0.84097222222222223</v>
      </c>
      <c r="E1367" s="2" t="s">
        <v>16</v>
      </c>
      <c r="F1367" s="2" t="s">
        <v>27</v>
      </c>
      <c r="G1367" s="2">
        <v>46789</v>
      </c>
      <c r="H1367" s="2">
        <v>9</v>
      </c>
      <c r="I1367" s="2">
        <v>95</v>
      </c>
      <c r="J1367" s="2">
        <v>10513</v>
      </c>
      <c r="K1367" s="2">
        <v>8910</v>
      </c>
      <c r="L1367" s="2">
        <v>257</v>
      </c>
      <c r="M1367" s="2">
        <v>23</v>
      </c>
      <c r="N1367" s="2">
        <v>13</v>
      </c>
      <c r="O1367" s="2">
        <v>30</v>
      </c>
      <c r="P1367" s="2">
        <v>46</v>
      </c>
      <c r="Q1367" s="2">
        <v>66</v>
      </c>
      <c r="R1367" s="2">
        <v>12</v>
      </c>
      <c r="S1367" s="2" t="s">
        <v>31</v>
      </c>
      <c r="T1367" s="5">
        <f t="shared" si="147"/>
        <v>323</v>
      </c>
      <c r="U1367" s="4">
        <f t="shared" si="148"/>
        <v>0.19042937442561286</v>
      </c>
      <c r="V1367" s="4">
        <f t="shared" si="149"/>
        <v>0.19042937442561286</v>
      </c>
      <c r="W1367">
        <f t="shared" si="150"/>
        <v>20</v>
      </c>
      <c r="X1367" t="str">
        <f t="shared" si="151"/>
        <v>Tuesday</v>
      </c>
      <c r="Y1367" s="5" t="str">
        <f t="shared" si="152"/>
        <v>Apr</v>
      </c>
      <c r="Z1367" s="5" t="str">
        <f t="shared" si="153"/>
        <v>6-10</v>
      </c>
    </row>
    <row r="1368" spans="1:26" x14ac:dyDescent="0.25">
      <c r="A1368" s="2" t="s">
        <v>1401</v>
      </c>
      <c r="B1368" s="2" t="s">
        <v>26</v>
      </c>
      <c r="C1368" s="1">
        <v>45762</v>
      </c>
      <c r="D1368" s="3">
        <v>0.87430555555555556</v>
      </c>
      <c r="E1368" s="2" t="s">
        <v>19</v>
      </c>
      <c r="F1368" s="2" t="s">
        <v>46</v>
      </c>
      <c r="G1368" s="2">
        <v>46568</v>
      </c>
      <c r="H1368" s="2">
        <v>4</v>
      </c>
      <c r="I1368" s="2">
        <v>154</v>
      </c>
      <c r="J1368" s="2">
        <v>12112</v>
      </c>
      <c r="K1368" s="2">
        <v>10257</v>
      </c>
      <c r="L1368" s="2">
        <v>328</v>
      </c>
      <c r="M1368" s="2">
        <v>29</v>
      </c>
      <c r="N1368" s="2">
        <v>38</v>
      </c>
      <c r="O1368" s="2">
        <v>204</v>
      </c>
      <c r="P1368" s="2">
        <v>85</v>
      </c>
      <c r="Q1368" s="2">
        <v>145</v>
      </c>
      <c r="R1368" s="2">
        <v>24</v>
      </c>
      <c r="S1368" s="2" t="s">
        <v>31</v>
      </c>
      <c r="T1368" s="5">
        <f t="shared" si="147"/>
        <v>599</v>
      </c>
      <c r="U1368" s="4">
        <f t="shared" si="148"/>
        <v>0.22025854664147054</v>
      </c>
      <c r="V1368" s="4">
        <f t="shared" si="149"/>
        <v>0.22025854664147054</v>
      </c>
      <c r="W1368">
        <f t="shared" si="150"/>
        <v>20</v>
      </c>
      <c r="X1368" t="str">
        <f t="shared" si="151"/>
        <v>Tuesday</v>
      </c>
      <c r="Y1368" s="5" t="str">
        <f t="shared" si="152"/>
        <v>Apr</v>
      </c>
      <c r="Z1368" s="5" t="str">
        <f t="shared" si="153"/>
        <v>3-5</v>
      </c>
    </row>
    <row r="1369" spans="1:26" x14ac:dyDescent="0.25">
      <c r="A1369" s="2" t="s">
        <v>1402</v>
      </c>
      <c r="B1369" s="2" t="s">
        <v>26</v>
      </c>
      <c r="C1369" s="1">
        <v>45762</v>
      </c>
      <c r="D1369" s="3">
        <v>0.87847222222222221</v>
      </c>
      <c r="E1369" s="2" t="s">
        <v>16</v>
      </c>
      <c r="F1369" s="2" t="s">
        <v>36</v>
      </c>
      <c r="G1369" s="2">
        <v>46427</v>
      </c>
      <c r="H1369" s="2">
        <v>15</v>
      </c>
      <c r="I1369" s="2">
        <v>94</v>
      </c>
      <c r="J1369" s="2">
        <v>25243</v>
      </c>
      <c r="K1369" s="2">
        <v>22500</v>
      </c>
      <c r="L1369" s="2">
        <v>951</v>
      </c>
      <c r="M1369" s="2">
        <v>91</v>
      </c>
      <c r="N1369" s="2">
        <v>49</v>
      </c>
      <c r="O1369" s="2">
        <v>125</v>
      </c>
      <c r="P1369" s="2">
        <v>168</v>
      </c>
      <c r="Q1369" s="2">
        <v>493</v>
      </c>
      <c r="R1369" s="2">
        <v>53</v>
      </c>
      <c r="S1369" s="2" t="s">
        <v>28</v>
      </c>
      <c r="T1369" s="5">
        <f t="shared" si="147"/>
        <v>1216</v>
      </c>
      <c r="U1369" s="4">
        <f t="shared" si="148"/>
        <v>0.48463178753742436</v>
      </c>
      <c r="V1369" s="4">
        <f t="shared" si="149"/>
        <v>0.48463178753742436</v>
      </c>
      <c r="W1369">
        <f t="shared" si="150"/>
        <v>21</v>
      </c>
      <c r="X1369" t="str">
        <f t="shared" si="151"/>
        <v>Tuesday</v>
      </c>
      <c r="Y1369" s="5" t="str">
        <f t="shared" si="152"/>
        <v>Apr</v>
      </c>
      <c r="Z1369" s="5" t="str">
        <f t="shared" si="153"/>
        <v>11+</v>
      </c>
    </row>
    <row r="1370" spans="1:26" x14ac:dyDescent="0.25">
      <c r="A1370" s="2" t="s">
        <v>1403</v>
      </c>
      <c r="B1370" s="2" t="s">
        <v>26</v>
      </c>
      <c r="C1370" s="1">
        <v>45763</v>
      </c>
      <c r="D1370" s="3">
        <v>0.33333333333333331</v>
      </c>
      <c r="E1370" s="2" t="s">
        <v>15</v>
      </c>
      <c r="F1370" s="2" t="s">
        <v>27</v>
      </c>
      <c r="G1370" s="2">
        <v>46733</v>
      </c>
      <c r="H1370" s="2">
        <v>8</v>
      </c>
      <c r="I1370" s="2">
        <v>111</v>
      </c>
      <c r="J1370" s="2">
        <v>11685</v>
      </c>
      <c r="K1370" s="2">
        <v>10209</v>
      </c>
      <c r="L1370" s="2">
        <v>268</v>
      </c>
      <c r="M1370" s="2">
        <v>43</v>
      </c>
      <c r="N1370" s="2">
        <v>86</v>
      </c>
      <c r="O1370" s="2">
        <v>47</v>
      </c>
      <c r="P1370" s="2">
        <v>43</v>
      </c>
      <c r="Q1370" s="2">
        <v>327</v>
      </c>
      <c r="R1370" s="2">
        <v>55</v>
      </c>
      <c r="S1370" s="2" t="s">
        <v>31</v>
      </c>
      <c r="T1370" s="5">
        <f t="shared" si="147"/>
        <v>444</v>
      </c>
      <c r="U1370" s="4">
        <f t="shared" si="148"/>
        <v>0.21845376928508761</v>
      </c>
      <c r="V1370" s="4">
        <f t="shared" si="149"/>
        <v>0.21845376928508761</v>
      </c>
      <c r="W1370">
        <f t="shared" si="150"/>
        <v>8</v>
      </c>
      <c r="X1370" t="str">
        <f t="shared" si="151"/>
        <v>Wednesday</v>
      </c>
      <c r="Y1370" s="5" t="str">
        <f t="shared" si="152"/>
        <v>Apr</v>
      </c>
      <c r="Z1370" s="5" t="str">
        <f t="shared" si="153"/>
        <v>6-10</v>
      </c>
    </row>
    <row r="1371" spans="1:26" x14ac:dyDescent="0.25">
      <c r="A1371" s="2" t="s">
        <v>1404</v>
      </c>
      <c r="B1371" s="2" t="s">
        <v>26</v>
      </c>
      <c r="C1371" s="1">
        <v>45763</v>
      </c>
      <c r="D1371" s="3">
        <v>0.38194444444444442</v>
      </c>
      <c r="E1371" s="2" t="s">
        <v>15</v>
      </c>
      <c r="F1371" s="2" t="s">
        <v>30</v>
      </c>
      <c r="G1371" s="2">
        <v>46733</v>
      </c>
      <c r="H1371" s="2">
        <v>9</v>
      </c>
      <c r="I1371" s="2">
        <v>89</v>
      </c>
      <c r="J1371" s="2">
        <v>17755</v>
      </c>
      <c r="K1371" s="2">
        <v>13509</v>
      </c>
      <c r="L1371" s="2">
        <v>384</v>
      </c>
      <c r="M1371" s="2">
        <v>33</v>
      </c>
      <c r="N1371" s="2">
        <v>65</v>
      </c>
      <c r="O1371" s="2">
        <v>48</v>
      </c>
      <c r="P1371" s="2">
        <v>33</v>
      </c>
      <c r="Q1371" s="2">
        <v>259</v>
      </c>
      <c r="R1371" s="2">
        <v>59</v>
      </c>
      <c r="S1371" s="2" t="s">
        <v>31</v>
      </c>
      <c r="T1371" s="5">
        <f t="shared" si="147"/>
        <v>530</v>
      </c>
      <c r="U1371" s="4">
        <f t="shared" si="148"/>
        <v>0.28906768236578007</v>
      </c>
      <c r="V1371" s="4">
        <f t="shared" si="149"/>
        <v>0.28906768236578007</v>
      </c>
      <c r="W1371">
        <f t="shared" si="150"/>
        <v>9</v>
      </c>
      <c r="X1371" t="str">
        <f t="shared" si="151"/>
        <v>Wednesday</v>
      </c>
      <c r="Y1371" s="5" t="str">
        <f t="shared" si="152"/>
        <v>Apr</v>
      </c>
      <c r="Z1371" s="5" t="str">
        <f t="shared" si="153"/>
        <v>6-10</v>
      </c>
    </row>
    <row r="1372" spans="1:26" x14ac:dyDescent="0.25">
      <c r="A1372" s="2" t="s">
        <v>1405</v>
      </c>
      <c r="B1372" s="2" t="s">
        <v>26</v>
      </c>
      <c r="C1372" s="1">
        <v>45763</v>
      </c>
      <c r="D1372" s="3">
        <v>0.45069444444444445</v>
      </c>
      <c r="E1372" s="2" t="s">
        <v>15</v>
      </c>
      <c r="F1372" s="2" t="s">
        <v>49</v>
      </c>
      <c r="G1372" s="2">
        <v>46586</v>
      </c>
      <c r="H1372" s="2">
        <v>8</v>
      </c>
      <c r="I1372" s="2">
        <v>139</v>
      </c>
      <c r="J1372" s="2">
        <v>19275</v>
      </c>
      <c r="K1372" s="2">
        <v>15562</v>
      </c>
      <c r="L1372" s="2">
        <v>737</v>
      </c>
      <c r="M1372" s="2">
        <v>90</v>
      </c>
      <c r="N1372" s="2">
        <v>156</v>
      </c>
      <c r="O1372" s="2">
        <v>110</v>
      </c>
      <c r="P1372" s="2">
        <v>91</v>
      </c>
      <c r="Q1372" s="2">
        <v>476</v>
      </c>
      <c r="R1372" s="2">
        <v>94</v>
      </c>
      <c r="S1372" s="2" t="s">
        <v>31</v>
      </c>
      <c r="T1372" s="5">
        <f t="shared" si="147"/>
        <v>1093</v>
      </c>
      <c r="U1372" s="4">
        <f t="shared" si="148"/>
        <v>0.33404885587944877</v>
      </c>
      <c r="V1372" s="4">
        <f t="shared" si="149"/>
        <v>0.33404885587944877</v>
      </c>
      <c r="W1372">
        <f t="shared" si="150"/>
        <v>10</v>
      </c>
      <c r="X1372" t="str">
        <f t="shared" si="151"/>
        <v>Wednesday</v>
      </c>
      <c r="Y1372" s="5" t="str">
        <f t="shared" si="152"/>
        <v>Apr</v>
      </c>
      <c r="Z1372" s="5" t="str">
        <f t="shared" si="153"/>
        <v>6-10</v>
      </c>
    </row>
    <row r="1373" spans="1:26" x14ac:dyDescent="0.25">
      <c r="A1373" s="2" t="s">
        <v>1406</v>
      </c>
      <c r="B1373" s="2" t="s">
        <v>26</v>
      </c>
      <c r="C1373" s="1">
        <v>45763</v>
      </c>
      <c r="D1373" s="3">
        <v>0.48958333333333331</v>
      </c>
      <c r="E1373" s="2" t="s">
        <v>16</v>
      </c>
      <c r="F1373" s="2" t="s">
        <v>44</v>
      </c>
      <c r="G1373" s="2">
        <v>46585</v>
      </c>
      <c r="H1373" s="2">
        <v>8</v>
      </c>
      <c r="I1373" s="2">
        <v>205</v>
      </c>
      <c r="J1373" s="2">
        <v>4495</v>
      </c>
      <c r="K1373" s="2">
        <v>3312</v>
      </c>
      <c r="L1373" s="2">
        <v>72</v>
      </c>
      <c r="M1373" s="2">
        <v>7</v>
      </c>
      <c r="N1373" s="2">
        <v>4</v>
      </c>
      <c r="O1373" s="2">
        <v>8</v>
      </c>
      <c r="P1373" s="2">
        <v>19</v>
      </c>
      <c r="Q1373" s="2">
        <v>86</v>
      </c>
      <c r="R1373" s="2">
        <v>3</v>
      </c>
      <c r="S1373" s="2" t="s">
        <v>31</v>
      </c>
      <c r="T1373" s="5">
        <f t="shared" si="147"/>
        <v>91</v>
      </c>
      <c r="U1373" s="4">
        <f t="shared" si="148"/>
        <v>7.1095846302457869E-2</v>
      </c>
      <c r="V1373" s="4">
        <f t="shared" si="149"/>
        <v>7.1095846302457869E-2</v>
      </c>
      <c r="W1373">
        <f t="shared" si="150"/>
        <v>11</v>
      </c>
      <c r="X1373" t="str">
        <f t="shared" si="151"/>
        <v>Wednesday</v>
      </c>
      <c r="Y1373" s="5" t="str">
        <f t="shared" si="152"/>
        <v>Apr</v>
      </c>
      <c r="Z1373" s="5" t="str">
        <f t="shared" si="153"/>
        <v>6-10</v>
      </c>
    </row>
    <row r="1374" spans="1:26" x14ac:dyDescent="0.25">
      <c r="A1374" s="2" t="s">
        <v>1407</v>
      </c>
      <c r="B1374" s="2" t="s">
        <v>26</v>
      </c>
      <c r="C1374" s="1">
        <v>45763</v>
      </c>
      <c r="D1374" s="3">
        <v>0.54374999999999996</v>
      </c>
      <c r="E1374" s="2" t="s">
        <v>19</v>
      </c>
      <c r="F1374" s="2" t="s">
        <v>44</v>
      </c>
      <c r="G1374" s="2">
        <v>46688</v>
      </c>
      <c r="H1374" s="2">
        <v>8</v>
      </c>
      <c r="I1374" s="2">
        <v>387</v>
      </c>
      <c r="J1374" s="2">
        <v>10720</v>
      </c>
      <c r="K1374" s="2">
        <v>9580</v>
      </c>
      <c r="L1374" s="2">
        <v>571</v>
      </c>
      <c r="M1374" s="2">
        <v>39</v>
      </c>
      <c r="N1374" s="2">
        <v>53</v>
      </c>
      <c r="O1374" s="2">
        <v>242</v>
      </c>
      <c r="P1374" s="2">
        <v>78</v>
      </c>
      <c r="Q1374" s="2">
        <v>201</v>
      </c>
      <c r="R1374" s="2">
        <v>14</v>
      </c>
      <c r="S1374" s="2" t="s">
        <v>31</v>
      </c>
      <c r="T1374" s="5">
        <f t="shared" si="147"/>
        <v>905</v>
      </c>
      <c r="U1374" s="4">
        <f t="shared" si="148"/>
        <v>0.20519191226867717</v>
      </c>
      <c r="V1374" s="4">
        <f t="shared" si="149"/>
        <v>0.20519191226867717</v>
      </c>
      <c r="W1374">
        <f t="shared" si="150"/>
        <v>13</v>
      </c>
      <c r="X1374" t="str">
        <f t="shared" si="151"/>
        <v>Wednesday</v>
      </c>
      <c r="Y1374" s="5" t="str">
        <f t="shared" si="152"/>
        <v>Apr</v>
      </c>
      <c r="Z1374" s="5" t="str">
        <f t="shared" si="153"/>
        <v>6-10</v>
      </c>
    </row>
    <row r="1375" spans="1:26" x14ac:dyDescent="0.25">
      <c r="A1375" s="2" t="s">
        <v>1408</v>
      </c>
      <c r="B1375" s="2" t="s">
        <v>26</v>
      </c>
      <c r="C1375" s="1">
        <v>45763</v>
      </c>
      <c r="D1375" s="3">
        <v>0.68263888888888891</v>
      </c>
      <c r="E1375" s="2" t="s">
        <v>17</v>
      </c>
      <c r="F1375" s="2" t="s">
        <v>18</v>
      </c>
      <c r="G1375" s="2">
        <v>46917</v>
      </c>
      <c r="H1375" s="2">
        <v>8</v>
      </c>
      <c r="I1375" s="2">
        <v>64</v>
      </c>
      <c r="J1375" s="2">
        <v>3506</v>
      </c>
      <c r="K1375" s="2">
        <v>3122</v>
      </c>
      <c r="L1375" s="2">
        <v>73</v>
      </c>
      <c r="M1375" s="2">
        <v>8</v>
      </c>
      <c r="N1375" s="2">
        <v>8</v>
      </c>
      <c r="O1375" s="2">
        <v>0</v>
      </c>
      <c r="P1375" s="2">
        <v>35</v>
      </c>
      <c r="Q1375" s="2">
        <v>56</v>
      </c>
      <c r="R1375" s="2">
        <v>2</v>
      </c>
      <c r="S1375" s="2" t="s">
        <v>31</v>
      </c>
      <c r="T1375" s="5">
        <f t="shared" si="147"/>
        <v>89</v>
      </c>
      <c r="U1375" s="4">
        <f t="shared" si="148"/>
        <v>6.654304409915382E-2</v>
      </c>
      <c r="V1375" s="4">
        <f t="shared" si="149"/>
        <v>6.654304409915382E-2</v>
      </c>
      <c r="W1375">
        <f t="shared" si="150"/>
        <v>16</v>
      </c>
      <c r="X1375" t="str">
        <f t="shared" si="151"/>
        <v>Wednesday</v>
      </c>
      <c r="Y1375" s="5" t="str">
        <f t="shared" si="152"/>
        <v>Apr</v>
      </c>
      <c r="Z1375" s="5" t="str">
        <f t="shared" si="153"/>
        <v>6-10</v>
      </c>
    </row>
    <row r="1376" spans="1:26" x14ac:dyDescent="0.25">
      <c r="A1376" s="2" t="s">
        <v>1409</v>
      </c>
      <c r="B1376" s="2" t="s">
        <v>26</v>
      </c>
      <c r="C1376" s="1">
        <v>45763</v>
      </c>
      <c r="D1376" s="3">
        <v>0.70416666666666672</v>
      </c>
      <c r="E1376" s="2" t="s">
        <v>19</v>
      </c>
      <c r="F1376" s="2" t="s">
        <v>30</v>
      </c>
      <c r="G1376" s="2">
        <v>46646</v>
      </c>
      <c r="H1376" s="2">
        <v>9</v>
      </c>
      <c r="I1376" s="2">
        <v>390</v>
      </c>
      <c r="J1376" s="2">
        <v>11186</v>
      </c>
      <c r="K1376" s="2">
        <v>8825</v>
      </c>
      <c r="L1376" s="2">
        <v>316</v>
      </c>
      <c r="M1376" s="2">
        <v>34</v>
      </c>
      <c r="N1376" s="2">
        <v>31</v>
      </c>
      <c r="O1376" s="2">
        <v>237</v>
      </c>
      <c r="P1376" s="2">
        <v>63</v>
      </c>
      <c r="Q1376" s="2">
        <v>87</v>
      </c>
      <c r="R1376" s="2">
        <v>28</v>
      </c>
      <c r="S1376" s="2" t="s">
        <v>31</v>
      </c>
      <c r="T1376" s="5">
        <f t="shared" si="147"/>
        <v>618</v>
      </c>
      <c r="U1376" s="4">
        <f t="shared" si="148"/>
        <v>0.18919092741071045</v>
      </c>
      <c r="V1376" s="4">
        <f t="shared" si="149"/>
        <v>0.18919092741071045</v>
      </c>
      <c r="W1376">
        <f t="shared" si="150"/>
        <v>16</v>
      </c>
      <c r="X1376" t="str">
        <f t="shared" si="151"/>
        <v>Wednesday</v>
      </c>
      <c r="Y1376" s="5" t="str">
        <f t="shared" si="152"/>
        <v>Apr</v>
      </c>
      <c r="Z1376" s="5" t="str">
        <f t="shared" si="153"/>
        <v>6-10</v>
      </c>
    </row>
    <row r="1377" spans="1:26" x14ac:dyDescent="0.25">
      <c r="A1377" s="2" t="s">
        <v>1410</v>
      </c>
      <c r="B1377" s="2" t="s">
        <v>26</v>
      </c>
      <c r="C1377" s="1">
        <v>45763</v>
      </c>
      <c r="D1377" s="3">
        <v>0.7270833333333333</v>
      </c>
      <c r="E1377" s="2" t="s">
        <v>16</v>
      </c>
      <c r="F1377" s="2" t="s">
        <v>38</v>
      </c>
      <c r="G1377" s="2">
        <v>46708</v>
      </c>
      <c r="H1377" s="2">
        <v>2</v>
      </c>
      <c r="I1377" s="2">
        <v>245</v>
      </c>
      <c r="J1377" s="2">
        <v>5149</v>
      </c>
      <c r="K1377" s="2">
        <v>4611</v>
      </c>
      <c r="L1377" s="2">
        <v>207</v>
      </c>
      <c r="M1377" s="2">
        <v>23</v>
      </c>
      <c r="N1377" s="2">
        <v>10</v>
      </c>
      <c r="O1377" s="2">
        <v>19</v>
      </c>
      <c r="P1377" s="2">
        <v>25</v>
      </c>
      <c r="Q1377" s="2">
        <v>98</v>
      </c>
      <c r="R1377" s="2">
        <v>9</v>
      </c>
      <c r="S1377" s="2" t="s">
        <v>31</v>
      </c>
      <c r="T1377" s="5">
        <f t="shared" si="147"/>
        <v>259</v>
      </c>
      <c r="U1377" s="4">
        <f t="shared" si="148"/>
        <v>9.8719705403785218E-2</v>
      </c>
      <c r="V1377" s="4">
        <f t="shared" si="149"/>
        <v>9.8719705403785218E-2</v>
      </c>
      <c r="W1377">
        <f t="shared" si="150"/>
        <v>17</v>
      </c>
      <c r="X1377" t="str">
        <f t="shared" si="151"/>
        <v>Wednesday</v>
      </c>
      <c r="Y1377" s="5" t="str">
        <f t="shared" si="152"/>
        <v>Apr</v>
      </c>
      <c r="Z1377" s="5" t="str">
        <f t="shared" si="153"/>
        <v>0-2</v>
      </c>
    </row>
    <row r="1378" spans="1:26" x14ac:dyDescent="0.25">
      <c r="A1378" s="2" t="s">
        <v>1411</v>
      </c>
      <c r="B1378" s="2" t="s">
        <v>26</v>
      </c>
      <c r="C1378" s="1">
        <v>45763</v>
      </c>
      <c r="D1378" s="3">
        <v>0.76111111111111107</v>
      </c>
      <c r="E1378" s="2" t="s">
        <v>19</v>
      </c>
      <c r="F1378" s="2" t="s">
        <v>27</v>
      </c>
      <c r="G1378" s="2">
        <v>46535</v>
      </c>
      <c r="H1378" s="2">
        <v>8</v>
      </c>
      <c r="I1378" s="2">
        <v>402</v>
      </c>
      <c r="J1378" s="2">
        <v>10357</v>
      </c>
      <c r="K1378" s="2">
        <v>8314</v>
      </c>
      <c r="L1378" s="2">
        <v>328</v>
      </c>
      <c r="M1378" s="2">
        <v>47</v>
      </c>
      <c r="N1378" s="2">
        <v>38</v>
      </c>
      <c r="O1378" s="2">
        <v>198</v>
      </c>
      <c r="P1378" s="2">
        <v>50</v>
      </c>
      <c r="Q1378" s="2">
        <v>92</v>
      </c>
      <c r="R1378" s="2">
        <v>11</v>
      </c>
      <c r="S1378" s="2" t="s">
        <v>31</v>
      </c>
      <c r="T1378" s="5">
        <f t="shared" si="147"/>
        <v>611</v>
      </c>
      <c r="U1378" s="4">
        <f t="shared" si="148"/>
        <v>0.17866122273557539</v>
      </c>
      <c r="V1378" s="4">
        <f t="shared" si="149"/>
        <v>0.17866122273557539</v>
      </c>
      <c r="W1378">
        <f t="shared" si="150"/>
        <v>18</v>
      </c>
      <c r="X1378" t="str">
        <f t="shared" si="151"/>
        <v>Wednesday</v>
      </c>
      <c r="Y1378" s="5" t="str">
        <f t="shared" si="152"/>
        <v>Apr</v>
      </c>
      <c r="Z1378" s="5" t="str">
        <f t="shared" si="153"/>
        <v>6-10</v>
      </c>
    </row>
    <row r="1379" spans="1:26" x14ac:dyDescent="0.25">
      <c r="A1379" s="2" t="s">
        <v>1412</v>
      </c>
      <c r="B1379" s="2" t="s">
        <v>26</v>
      </c>
      <c r="C1379" s="1">
        <v>45763</v>
      </c>
      <c r="D1379" s="3">
        <v>0.81666666666666665</v>
      </c>
      <c r="E1379" s="2" t="s">
        <v>15</v>
      </c>
      <c r="F1379" s="2" t="s">
        <v>18</v>
      </c>
      <c r="G1379" s="2">
        <v>46748</v>
      </c>
      <c r="H1379" s="2">
        <v>4</v>
      </c>
      <c r="I1379" s="2">
        <v>481</v>
      </c>
      <c r="J1379" s="2">
        <v>11390</v>
      </c>
      <c r="K1379" s="2">
        <v>8305</v>
      </c>
      <c r="L1379" s="2">
        <v>392</v>
      </c>
      <c r="M1379" s="2">
        <v>34</v>
      </c>
      <c r="N1379" s="2">
        <v>59</v>
      </c>
      <c r="O1379" s="2">
        <v>39</v>
      </c>
      <c r="P1379" s="2">
        <v>20</v>
      </c>
      <c r="Q1379" s="2">
        <v>128</v>
      </c>
      <c r="R1379" s="2">
        <v>50</v>
      </c>
      <c r="S1379" s="2" t="s">
        <v>31</v>
      </c>
      <c r="T1379" s="5">
        <f t="shared" si="147"/>
        <v>524</v>
      </c>
      <c r="U1379" s="4">
        <f t="shared" si="148"/>
        <v>0.17765465902284588</v>
      </c>
      <c r="V1379" s="4">
        <f t="shared" si="149"/>
        <v>0.17765465902284588</v>
      </c>
      <c r="W1379">
        <f t="shared" si="150"/>
        <v>19</v>
      </c>
      <c r="X1379" t="str">
        <f t="shared" si="151"/>
        <v>Wednesday</v>
      </c>
      <c r="Y1379" s="5" t="str">
        <f t="shared" si="152"/>
        <v>Apr</v>
      </c>
      <c r="Z1379" s="5" t="str">
        <f t="shared" si="153"/>
        <v>3-5</v>
      </c>
    </row>
    <row r="1380" spans="1:26" x14ac:dyDescent="0.25">
      <c r="A1380" s="2" t="s">
        <v>1413</v>
      </c>
      <c r="B1380" s="2" t="s">
        <v>26</v>
      </c>
      <c r="C1380" s="1">
        <v>45763</v>
      </c>
      <c r="D1380" s="3">
        <v>0.86805555555555558</v>
      </c>
      <c r="E1380" s="2" t="s">
        <v>19</v>
      </c>
      <c r="F1380" s="2" t="s">
        <v>36</v>
      </c>
      <c r="G1380" s="2">
        <v>46641</v>
      </c>
      <c r="H1380" s="2">
        <v>8</v>
      </c>
      <c r="I1380" s="2">
        <v>441</v>
      </c>
      <c r="J1380" s="2">
        <v>16782</v>
      </c>
      <c r="K1380" s="2">
        <v>14444</v>
      </c>
      <c r="L1380" s="2">
        <v>682</v>
      </c>
      <c r="M1380" s="2">
        <v>57</v>
      </c>
      <c r="N1380" s="2">
        <v>79</v>
      </c>
      <c r="O1380" s="2">
        <v>473</v>
      </c>
      <c r="P1380" s="2">
        <v>92</v>
      </c>
      <c r="Q1380" s="2">
        <v>380</v>
      </c>
      <c r="R1380" s="2">
        <v>14</v>
      </c>
      <c r="S1380" s="2" t="s">
        <v>31</v>
      </c>
      <c r="T1380" s="5">
        <f t="shared" si="147"/>
        <v>1291</v>
      </c>
      <c r="U1380" s="4">
        <f t="shared" si="148"/>
        <v>0.30968461225102378</v>
      </c>
      <c r="V1380" s="4">
        <f t="shared" si="149"/>
        <v>0.30968461225102378</v>
      </c>
      <c r="W1380">
        <f t="shared" si="150"/>
        <v>20</v>
      </c>
      <c r="X1380" t="str">
        <f t="shared" si="151"/>
        <v>Wednesday</v>
      </c>
      <c r="Y1380" s="5" t="str">
        <f t="shared" si="152"/>
        <v>Apr</v>
      </c>
      <c r="Z1380" s="5" t="str">
        <f t="shared" si="153"/>
        <v>6-10</v>
      </c>
    </row>
    <row r="1381" spans="1:26" x14ac:dyDescent="0.25">
      <c r="A1381" s="2" t="s">
        <v>1414</v>
      </c>
      <c r="B1381" s="2" t="s">
        <v>26</v>
      </c>
      <c r="C1381" s="1">
        <v>45763</v>
      </c>
      <c r="D1381" s="3">
        <v>0.88749999999999996</v>
      </c>
      <c r="E1381" s="2" t="s">
        <v>15</v>
      </c>
      <c r="F1381" s="2" t="s">
        <v>38</v>
      </c>
      <c r="G1381" s="2">
        <v>46756</v>
      </c>
      <c r="H1381" s="2">
        <v>12</v>
      </c>
      <c r="I1381" s="2">
        <v>104</v>
      </c>
      <c r="J1381" s="2">
        <v>10440</v>
      </c>
      <c r="K1381" s="2">
        <v>9217</v>
      </c>
      <c r="L1381" s="2">
        <v>589</v>
      </c>
      <c r="M1381" s="2">
        <v>38</v>
      </c>
      <c r="N1381" s="2">
        <v>95</v>
      </c>
      <c r="O1381" s="2">
        <v>59</v>
      </c>
      <c r="P1381" s="2">
        <v>48</v>
      </c>
      <c r="Q1381" s="2">
        <v>364</v>
      </c>
      <c r="R1381" s="2">
        <v>31</v>
      </c>
      <c r="S1381" s="2" t="s">
        <v>31</v>
      </c>
      <c r="T1381" s="5">
        <f t="shared" si="147"/>
        <v>781</v>
      </c>
      <c r="U1381" s="4">
        <f t="shared" si="148"/>
        <v>0.19712978013516982</v>
      </c>
      <c r="V1381" s="4">
        <f t="shared" si="149"/>
        <v>0.19712978013516982</v>
      </c>
      <c r="W1381">
        <f t="shared" si="150"/>
        <v>21</v>
      </c>
      <c r="X1381" t="str">
        <f t="shared" si="151"/>
        <v>Wednesday</v>
      </c>
      <c r="Y1381" s="5" t="str">
        <f t="shared" si="152"/>
        <v>Apr</v>
      </c>
      <c r="Z1381" s="5" t="str">
        <f t="shared" si="153"/>
        <v>11+</v>
      </c>
    </row>
    <row r="1382" spans="1:26" x14ac:dyDescent="0.25">
      <c r="A1382" s="2" t="s">
        <v>1415</v>
      </c>
      <c r="B1382" s="2" t="s">
        <v>26</v>
      </c>
      <c r="C1382" s="1">
        <v>45763</v>
      </c>
      <c r="D1382" s="3">
        <v>0.89444444444444449</v>
      </c>
      <c r="E1382" s="2" t="s">
        <v>16</v>
      </c>
      <c r="F1382" s="2" t="s">
        <v>27</v>
      </c>
      <c r="G1382" s="2">
        <v>46589</v>
      </c>
      <c r="H1382" s="2">
        <v>4</v>
      </c>
      <c r="I1382" s="2">
        <v>216</v>
      </c>
      <c r="J1382" s="2">
        <v>13802</v>
      </c>
      <c r="K1382" s="2">
        <v>12223</v>
      </c>
      <c r="L1382" s="2">
        <v>465</v>
      </c>
      <c r="M1382" s="2">
        <v>60</v>
      </c>
      <c r="N1382" s="2">
        <v>30</v>
      </c>
      <c r="O1382" s="2">
        <v>55</v>
      </c>
      <c r="P1382" s="2">
        <v>42</v>
      </c>
      <c r="Q1382" s="2">
        <v>312</v>
      </c>
      <c r="R1382" s="2">
        <v>24</v>
      </c>
      <c r="S1382" s="2" t="s">
        <v>31</v>
      </c>
      <c r="T1382" s="5">
        <f t="shared" si="147"/>
        <v>610</v>
      </c>
      <c r="U1382" s="4">
        <f t="shared" si="148"/>
        <v>0.26235806735495504</v>
      </c>
      <c r="V1382" s="4">
        <f t="shared" si="149"/>
        <v>0.26235806735495504</v>
      </c>
      <c r="W1382">
        <f t="shared" si="150"/>
        <v>21</v>
      </c>
      <c r="X1382" t="str">
        <f t="shared" si="151"/>
        <v>Wednesday</v>
      </c>
      <c r="Y1382" s="5" t="str">
        <f t="shared" si="152"/>
        <v>Apr</v>
      </c>
      <c r="Z1382" s="5" t="str">
        <f t="shared" si="153"/>
        <v>3-5</v>
      </c>
    </row>
    <row r="1383" spans="1:26" x14ac:dyDescent="0.25">
      <c r="A1383" s="2" t="s">
        <v>1416</v>
      </c>
      <c r="B1383" s="2" t="s">
        <v>26</v>
      </c>
      <c r="C1383" s="1">
        <v>45763</v>
      </c>
      <c r="D1383" s="3">
        <v>0.90138888888888891</v>
      </c>
      <c r="E1383" s="2" t="s">
        <v>15</v>
      </c>
      <c r="F1383" s="2" t="s">
        <v>18</v>
      </c>
      <c r="G1383" s="2">
        <v>46488</v>
      </c>
      <c r="H1383" s="2">
        <v>12</v>
      </c>
      <c r="I1383" s="2">
        <v>220</v>
      </c>
      <c r="J1383" s="2">
        <v>21296</v>
      </c>
      <c r="K1383" s="2">
        <v>15056</v>
      </c>
      <c r="L1383" s="2">
        <v>539</v>
      </c>
      <c r="M1383" s="2">
        <v>50</v>
      </c>
      <c r="N1383" s="2">
        <v>72</v>
      </c>
      <c r="O1383" s="2">
        <v>48</v>
      </c>
      <c r="P1383" s="2">
        <v>46</v>
      </c>
      <c r="Q1383" s="2">
        <v>359</v>
      </c>
      <c r="R1383" s="2">
        <v>87</v>
      </c>
      <c r="S1383" s="2" t="s">
        <v>31</v>
      </c>
      <c r="T1383" s="5">
        <f t="shared" si="147"/>
        <v>709</v>
      </c>
      <c r="U1383" s="4">
        <f t="shared" si="148"/>
        <v>0.32386852521080711</v>
      </c>
      <c r="V1383" s="4">
        <f t="shared" si="149"/>
        <v>0.32386852521080711</v>
      </c>
      <c r="W1383">
        <f t="shared" si="150"/>
        <v>21</v>
      </c>
      <c r="X1383" t="str">
        <f t="shared" si="151"/>
        <v>Wednesday</v>
      </c>
      <c r="Y1383" s="5" t="str">
        <f t="shared" si="152"/>
        <v>Apr</v>
      </c>
      <c r="Z1383" s="5" t="str">
        <f t="shared" si="153"/>
        <v>11+</v>
      </c>
    </row>
    <row r="1384" spans="1:26" x14ac:dyDescent="0.25">
      <c r="A1384" s="2" t="s">
        <v>1417</v>
      </c>
      <c r="B1384" s="2" t="s">
        <v>26</v>
      </c>
      <c r="C1384" s="1">
        <v>45763</v>
      </c>
      <c r="D1384" s="3">
        <v>0.91319444444444442</v>
      </c>
      <c r="E1384" s="2" t="s">
        <v>19</v>
      </c>
      <c r="F1384" s="2" t="s">
        <v>46</v>
      </c>
      <c r="G1384" s="2">
        <v>46599</v>
      </c>
      <c r="H1384" s="2">
        <v>12</v>
      </c>
      <c r="I1384" s="2">
        <v>369</v>
      </c>
      <c r="J1384" s="2">
        <v>28501</v>
      </c>
      <c r="K1384" s="2">
        <v>20846</v>
      </c>
      <c r="L1384" s="2">
        <v>1039</v>
      </c>
      <c r="M1384" s="2">
        <v>88</v>
      </c>
      <c r="N1384" s="2">
        <v>121</v>
      </c>
      <c r="O1384" s="2">
        <v>423</v>
      </c>
      <c r="P1384" s="2">
        <v>126</v>
      </c>
      <c r="Q1384" s="2">
        <v>350</v>
      </c>
      <c r="R1384" s="2">
        <v>26</v>
      </c>
      <c r="S1384" s="2" t="s">
        <v>31</v>
      </c>
      <c r="T1384" s="5">
        <f t="shared" si="147"/>
        <v>1671</v>
      </c>
      <c r="U1384" s="4">
        <f t="shared" si="148"/>
        <v>0.44734865555054831</v>
      </c>
      <c r="V1384" s="4">
        <f t="shared" si="149"/>
        <v>0.44734865555054831</v>
      </c>
      <c r="W1384">
        <f t="shared" si="150"/>
        <v>21</v>
      </c>
      <c r="X1384" t="str">
        <f t="shared" si="151"/>
        <v>Wednesday</v>
      </c>
      <c r="Y1384" s="5" t="str">
        <f t="shared" si="152"/>
        <v>Apr</v>
      </c>
      <c r="Z1384" s="5" t="str">
        <f t="shared" si="153"/>
        <v>11+</v>
      </c>
    </row>
    <row r="1385" spans="1:26" x14ac:dyDescent="0.25">
      <c r="A1385" s="2" t="s">
        <v>1418</v>
      </c>
      <c r="B1385" s="2" t="s">
        <v>26</v>
      </c>
      <c r="C1385" s="1">
        <v>45764</v>
      </c>
      <c r="D1385" s="3">
        <v>7.6388888888888886E-3</v>
      </c>
      <c r="E1385" s="2" t="s">
        <v>19</v>
      </c>
      <c r="F1385" s="2" t="s">
        <v>44</v>
      </c>
      <c r="G1385" s="2">
        <v>46833</v>
      </c>
      <c r="H1385" s="2">
        <v>5</v>
      </c>
      <c r="I1385" s="2">
        <v>173</v>
      </c>
      <c r="J1385" s="2">
        <v>7421</v>
      </c>
      <c r="K1385" s="2">
        <v>5610</v>
      </c>
      <c r="L1385" s="2">
        <v>314</v>
      </c>
      <c r="M1385" s="2">
        <v>32</v>
      </c>
      <c r="N1385" s="2">
        <v>43</v>
      </c>
      <c r="O1385" s="2">
        <v>161</v>
      </c>
      <c r="P1385" s="2">
        <v>19</v>
      </c>
      <c r="Q1385" s="2">
        <v>139</v>
      </c>
      <c r="R1385" s="2">
        <v>10</v>
      </c>
      <c r="S1385" s="2" t="s">
        <v>31</v>
      </c>
      <c r="T1385" s="5">
        <f t="shared" si="147"/>
        <v>550</v>
      </c>
      <c r="U1385" s="4">
        <f t="shared" si="148"/>
        <v>0.11978732944718468</v>
      </c>
      <c r="V1385" s="4">
        <f t="shared" si="149"/>
        <v>0.11978732944718468</v>
      </c>
      <c r="W1385">
        <f t="shared" si="150"/>
        <v>0</v>
      </c>
      <c r="X1385" t="str">
        <f t="shared" si="151"/>
        <v>Thursday</v>
      </c>
      <c r="Y1385" s="5" t="str">
        <f t="shared" si="152"/>
        <v>Apr</v>
      </c>
      <c r="Z1385" s="5" t="str">
        <f t="shared" si="153"/>
        <v>3-5</v>
      </c>
    </row>
    <row r="1386" spans="1:26" x14ac:dyDescent="0.25">
      <c r="A1386" s="2" t="s">
        <v>1419</v>
      </c>
      <c r="B1386" s="2" t="s">
        <v>26</v>
      </c>
      <c r="C1386" s="1">
        <v>45764</v>
      </c>
      <c r="D1386" s="3">
        <v>0.39027777777777778</v>
      </c>
      <c r="E1386" s="2" t="s">
        <v>19</v>
      </c>
      <c r="F1386" s="2" t="s">
        <v>49</v>
      </c>
      <c r="G1386" s="2">
        <v>46621</v>
      </c>
      <c r="H1386" s="2">
        <v>6</v>
      </c>
      <c r="I1386" s="2">
        <v>344</v>
      </c>
      <c r="J1386" s="2">
        <v>22323</v>
      </c>
      <c r="K1386" s="2">
        <v>16162</v>
      </c>
      <c r="L1386" s="2">
        <v>962</v>
      </c>
      <c r="M1386" s="2">
        <v>105</v>
      </c>
      <c r="N1386" s="2">
        <v>132</v>
      </c>
      <c r="O1386" s="2">
        <v>597</v>
      </c>
      <c r="P1386" s="2">
        <v>48</v>
      </c>
      <c r="Q1386" s="2">
        <v>279</v>
      </c>
      <c r="R1386" s="2">
        <v>27</v>
      </c>
      <c r="S1386" s="2" t="s">
        <v>31</v>
      </c>
      <c r="T1386" s="5">
        <f t="shared" si="147"/>
        <v>1796</v>
      </c>
      <c r="U1386" s="4">
        <f t="shared" si="148"/>
        <v>0.34666781064327234</v>
      </c>
      <c r="V1386" s="4">
        <f t="shared" si="149"/>
        <v>0.34666781064327234</v>
      </c>
      <c r="W1386">
        <f t="shared" si="150"/>
        <v>9</v>
      </c>
      <c r="X1386" t="str">
        <f t="shared" si="151"/>
        <v>Thursday</v>
      </c>
      <c r="Y1386" s="5" t="str">
        <f t="shared" si="152"/>
        <v>Apr</v>
      </c>
      <c r="Z1386" s="5" t="str">
        <f t="shared" si="153"/>
        <v>6-10</v>
      </c>
    </row>
    <row r="1387" spans="1:26" x14ac:dyDescent="0.25">
      <c r="A1387" s="2" t="s">
        <v>1420</v>
      </c>
      <c r="B1387" s="2" t="s">
        <v>26</v>
      </c>
      <c r="C1387" s="1">
        <v>45764</v>
      </c>
      <c r="D1387" s="3">
        <v>0.40694444444444444</v>
      </c>
      <c r="E1387" s="2" t="s">
        <v>15</v>
      </c>
      <c r="F1387" s="2" t="s">
        <v>49</v>
      </c>
      <c r="G1387" s="2">
        <v>46502</v>
      </c>
      <c r="H1387" s="2">
        <v>8</v>
      </c>
      <c r="I1387" s="2">
        <v>313</v>
      </c>
      <c r="J1387" s="2">
        <v>16876</v>
      </c>
      <c r="K1387" s="2">
        <v>14985</v>
      </c>
      <c r="L1387" s="2">
        <v>585</v>
      </c>
      <c r="M1387" s="2">
        <v>95</v>
      </c>
      <c r="N1387" s="2">
        <v>171</v>
      </c>
      <c r="O1387" s="2">
        <v>106</v>
      </c>
      <c r="P1387" s="2">
        <v>39</v>
      </c>
      <c r="Q1387" s="2">
        <v>384</v>
      </c>
      <c r="R1387" s="2">
        <v>63</v>
      </c>
      <c r="S1387" s="2" t="s">
        <v>31</v>
      </c>
      <c r="T1387" s="5">
        <f t="shared" si="147"/>
        <v>957</v>
      </c>
      <c r="U1387" s="4">
        <f t="shared" si="148"/>
        <v>0.32224420455034192</v>
      </c>
      <c r="V1387" s="4">
        <f t="shared" si="149"/>
        <v>0.32224420455034192</v>
      </c>
      <c r="W1387">
        <f t="shared" si="150"/>
        <v>9</v>
      </c>
      <c r="X1387" t="str">
        <f t="shared" si="151"/>
        <v>Thursday</v>
      </c>
      <c r="Y1387" s="5" t="str">
        <f t="shared" si="152"/>
        <v>Apr</v>
      </c>
      <c r="Z1387" s="5" t="str">
        <f t="shared" si="153"/>
        <v>6-10</v>
      </c>
    </row>
    <row r="1388" spans="1:26" x14ac:dyDescent="0.25">
      <c r="A1388" s="2" t="s">
        <v>1421</v>
      </c>
      <c r="B1388" s="2" t="s">
        <v>26</v>
      </c>
      <c r="C1388" s="1">
        <v>45764</v>
      </c>
      <c r="D1388" s="3">
        <v>0.44097222222222221</v>
      </c>
      <c r="E1388" s="2" t="s">
        <v>19</v>
      </c>
      <c r="F1388" s="2" t="s">
        <v>30</v>
      </c>
      <c r="G1388" s="2">
        <v>46721</v>
      </c>
      <c r="H1388" s="2">
        <v>8</v>
      </c>
      <c r="I1388" s="2">
        <v>368</v>
      </c>
      <c r="J1388" s="2">
        <v>5019</v>
      </c>
      <c r="K1388" s="2">
        <v>4615</v>
      </c>
      <c r="L1388" s="2">
        <v>209</v>
      </c>
      <c r="M1388" s="2">
        <v>19</v>
      </c>
      <c r="N1388" s="2">
        <v>26</v>
      </c>
      <c r="O1388" s="2">
        <v>110</v>
      </c>
      <c r="P1388" s="2">
        <v>24</v>
      </c>
      <c r="Q1388" s="2">
        <v>130</v>
      </c>
      <c r="R1388" s="2">
        <v>7</v>
      </c>
      <c r="S1388" s="2" t="s">
        <v>31</v>
      </c>
      <c r="T1388" s="5">
        <f t="shared" si="147"/>
        <v>364</v>
      </c>
      <c r="U1388" s="4">
        <f t="shared" si="148"/>
        <v>9.8777851501466146E-2</v>
      </c>
      <c r="V1388" s="4">
        <f t="shared" si="149"/>
        <v>9.8777851501466146E-2</v>
      </c>
      <c r="W1388">
        <f t="shared" si="150"/>
        <v>10</v>
      </c>
      <c r="X1388" t="str">
        <f t="shared" si="151"/>
        <v>Thursday</v>
      </c>
      <c r="Y1388" s="5" t="str">
        <f t="shared" si="152"/>
        <v>Apr</v>
      </c>
      <c r="Z1388" s="5" t="str">
        <f t="shared" si="153"/>
        <v>6-10</v>
      </c>
    </row>
    <row r="1389" spans="1:26" x14ac:dyDescent="0.25">
      <c r="A1389" s="2" t="s">
        <v>1422</v>
      </c>
      <c r="B1389" s="2" t="s">
        <v>26</v>
      </c>
      <c r="C1389" s="1">
        <v>45764</v>
      </c>
      <c r="D1389" s="3">
        <v>0.55069444444444449</v>
      </c>
      <c r="E1389" s="2" t="s">
        <v>15</v>
      </c>
      <c r="F1389" s="2" t="s">
        <v>44</v>
      </c>
      <c r="G1389" s="2">
        <v>46832</v>
      </c>
      <c r="H1389" s="2">
        <v>9</v>
      </c>
      <c r="I1389" s="2">
        <v>82</v>
      </c>
      <c r="J1389" s="2">
        <v>32027</v>
      </c>
      <c r="K1389" s="2">
        <v>24968</v>
      </c>
      <c r="L1389" s="2">
        <v>658</v>
      </c>
      <c r="M1389" s="2">
        <v>58</v>
      </c>
      <c r="N1389" s="2">
        <v>145</v>
      </c>
      <c r="O1389" s="2">
        <v>70</v>
      </c>
      <c r="P1389" s="2">
        <v>91</v>
      </c>
      <c r="Q1389" s="2">
        <v>328</v>
      </c>
      <c r="R1389" s="2">
        <v>110</v>
      </c>
      <c r="S1389" s="2" t="s">
        <v>28</v>
      </c>
      <c r="T1389" s="5">
        <f t="shared" si="147"/>
        <v>931</v>
      </c>
      <c r="U1389" s="4">
        <f t="shared" si="148"/>
        <v>0.53313973351554489</v>
      </c>
      <c r="V1389" s="4">
        <f t="shared" si="149"/>
        <v>0.53313973351554489</v>
      </c>
      <c r="W1389">
        <f t="shared" si="150"/>
        <v>13</v>
      </c>
      <c r="X1389" t="str">
        <f t="shared" si="151"/>
        <v>Thursday</v>
      </c>
      <c r="Y1389" s="5" t="str">
        <f t="shared" si="152"/>
        <v>Apr</v>
      </c>
      <c r="Z1389" s="5" t="str">
        <f t="shared" si="153"/>
        <v>6-10</v>
      </c>
    </row>
    <row r="1390" spans="1:26" x14ac:dyDescent="0.25">
      <c r="A1390" s="2" t="s">
        <v>1423</v>
      </c>
      <c r="B1390" s="2" t="s">
        <v>26</v>
      </c>
      <c r="C1390" s="1">
        <v>45764</v>
      </c>
      <c r="D1390" s="3">
        <v>0.82291666666666663</v>
      </c>
      <c r="E1390" s="2" t="s">
        <v>15</v>
      </c>
      <c r="F1390" s="2" t="s">
        <v>38</v>
      </c>
      <c r="G1390" s="2">
        <v>46563</v>
      </c>
      <c r="H1390" s="2">
        <v>6</v>
      </c>
      <c r="I1390" s="2">
        <v>137</v>
      </c>
      <c r="J1390" s="2">
        <v>25907</v>
      </c>
      <c r="K1390" s="2">
        <v>20367</v>
      </c>
      <c r="L1390" s="2">
        <v>590</v>
      </c>
      <c r="M1390" s="2">
        <v>71</v>
      </c>
      <c r="N1390" s="2">
        <v>132</v>
      </c>
      <c r="O1390" s="2">
        <v>76</v>
      </c>
      <c r="P1390" s="2">
        <v>148</v>
      </c>
      <c r="Q1390" s="2">
        <v>347</v>
      </c>
      <c r="R1390" s="2">
        <v>112</v>
      </c>
      <c r="S1390" s="2" t="s">
        <v>31</v>
      </c>
      <c r="T1390" s="5">
        <f t="shared" si="147"/>
        <v>869</v>
      </c>
      <c r="U1390" s="4">
        <f t="shared" si="148"/>
        <v>0.43740738354487468</v>
      </c>
      <c r="V1390" s="4">
        <f t="shared" si="149"/>
        <v>0.43740738354487468</v>
      </c>
      <c r="W1390">
        <f t="shared" si="150"/>
        <v>19</v>
      </c>
      <c r="X1390" t="str">
        <f t="shared" si="151"/>
        <v>Thursday</v>
      </c>
      <c r="Y1390" s="5" t="str">
        <f t="shared" si="152"/>
        <v>Apr</v>
      </c>
      <c r="Z1390" s="5" t="str">
        <f t="shared" si="153"/>
        <v>6-10</v>
      </c>
    </row>
    <row r="1391" spans="1:26" x14ac:dyDescent="0.25">
      <c r="A1391" s="2" t="s">
        <v>1424</v>
      </c>
      <c r="B1391" s="2" t="s">
        <v>26</v>
      </c>
      <c r="C1391" s="1">
        <v>45764</v>
      </c>
      <c r="D1391" s="3">
        <v>0.87916666666666665</v>
      </c>
      <c r="E1391" s="2" t="s">
        <v>16</v>
      </c>
      <c r="F1391" s="2" t="s">
        <v>46</v>
      </c>
      <c r="G1391" s="2">
        <v>46738</v>
      </c>
      <c r="H1391" s="2">
        <v>7</v>
      </c>
      <c r="I1391" s="2">
        <v>93</v>
      </c>
      <c r="J1391" s="2">
        <v>8660</v>
      </c>
      <c r="K1391" s="2">
        <v>7862</v>
      </c>
      <c r="L1391" s="2">
        <v>282</v>
      </c>
      <c r="M1391" s="2">
        <v>17</v>
      </c>
      <c r="N1391" s="2">
        <v>12</v>
      </c>
      <c r="O1391" s="2">
        <v>24</v>
      </c>
      <c r="P1391" s="2">
        <v>25</v>
      </c>
      <c r="Q1391" s="2">
        <v>170</v>
      </c>
      <c r="R1391" s="2">
        <v>7</v>
      </c>
      <c r="S1391" s="2" t="s">
        <v>31</v>
      </c>
      <c r="T1391" s="5">
        <f t="shared" si="147"/>
        <v>335</v>
      </c>
      <c r="U1391" s="4">
        <f t="shared" si="148"/>
        <v>0.16821430099704737</v>
      </c>
      <c r="V1391" s="4">
        <f t="shared" si="149"/>
        <v>0.16821430099704737</v>
      </c>
      <c r="W1391">
        <f t="shared" si="150"/>
        <v>21</v>
      </c>
      <c r="X1391" t="str">
        <f t="shared" si="151"/>
        <v>Thursday</v>
      </c>
      <c r="Y1391" s="5" t="str">
        <f t="shared" si="152"/>
        <v>Apr</v>
      </c>
      <c r="Z1391" s="5" t="str">
        <f t="shared" si="153"/>
        <v>6-10</v>
      </c>
    </row>
    <row r="1392" spans="1:26" x14ac:dyDescent="0.25">
      <c r="A1392" s="2" t="s">
        <v>1425</v>
      </c>
      <c r="B1392" s="2" t="s">
        <v>26</v>
      </c>
      <c r="C1392" s="1">
        <v>45764</v>
      </c>
      <c r="D1392" s="3">
        <v>0.98472222222222228</v>
      </c>
      <c r="E1392" s="2" t="s">
        <v>15</v>
      </c>
      <c r="F1392" s="2" t="s">
        <v>49</v>
      </c>
      <c r="G1392" s="2">
        <v>46936</v>
      </c>
      <c r="H1392" s="2">
        <v>6</v>
      </c>
      <c r="I1392" s="2">
        <v>124</v>
      </c>
      <c r="J1392" s="2">
        <v>13957</v>
      </c>
      <c r="K1392" s="2">
        <v>11976</v>
      </c>
      <c r="L1392" s="2">
        <v>424</v>
      </c>
      <c r="M1392" s="2">
        <v>45</v>
      </c>
      <c r="N1392" s="2">
        <v>114</v>
      </c>
      <c r="O1392" s="2">
        <v>70</v>
      </c>
      <c r="P1392" s="2">
        <v>71</v>
      </c>
      <c r="Q1392" s="2">
        <v>226</v>
      </c>
      <c r="R1392" s="2">
        <v>34</v>
      </c>
      <c r="S1392" s="2" t="s">
        <v>28</v>
      </c>
      <c r="T1392" s="5">
        <f t="shared" si="147"/>
        <v>653</v>
      </c>
      <c r="U1392" s="4">
        <f t="shared" si="148"/>
        <v>0.25515595704789501</v>
      </c>
      <c r="V1392" s="4">
        <f t="shared" si="149"/>
        <v>0.25515595704789501</v>
      </c>
      <c r="W1392">
        <f t="shared" si="150"/>
        <v>23</v>
      </c>
      <c r="X1392" t="str">
        <f t="shared" si="151"/>
        <v>Thursday</v>
      </c>
      <c r="Y1392" s="5" t="str">
        <f t="shared" si="152"/>
        <v>Apr</v>
      </c>
      <c r="Z1392" s="5" t="str">
        <f t="shared" si="153"/>
        <v>6-10</v>
      </c>
    </row>
    <row r="1393" spans="1:26" x14ac:dyDescent="0.25">
      <c r="A1393" s="2" t="s">
        <v>1426</v>
      </c>
      <c r="B1393" s="2" t="s">
        <v>26</v>
      </c>
      <c r="C1393" s="1">
        <v>45765</v>
      </c>
      <c r="D1393" s="3">
        <v>0.20347222222222222</v>
      </c>
      <c r="E1393" s="2" t="s">
        <v>17</v>
      </c>
      <c r="F1393" s="2" t="s">
        <v>27</v>
      </c>
      <c r="G1393" s="2">
        <v>46589</v>
      </c>
      <c r="H1393" s="2">
        <v>8</v>
      </c>
      <c r="I1393" s="2">
        <v>28</v>
      </c>
      <c r="J1393" s="2">
        <v>38465</v>
      </c>
      <c r="K1393" s="2">
        <v>28931</v>
      </c>
      <c r="L1393" s="2">
        <v>544</v>
      </c>
      <c r="M1393" s="2">
        <v>62</v>
      </c>
      <c r="N1393" s="2">
        <v>65</v>
      </c>
      <c r="O1393" s="2">
        <v>0</v>
      </c>
      <c r="P1393" s="2">
        <v>501</v>
      </c>
      <c r="Q1393" s="2">
        <v>214</v>
      </c>
      <c r="R1393" s="2">
        <v>18</v>
      </c>
      <c r="S1393" s="2" t="s">
        <v>31</v>
      </c>
      <c r="T1393" s="5">
        <f t="shared" si="147"/>
        <v>671</v>
      </c>
      <c r="U1393" s="4">
        <f t="shared" si="148"/>
        <v>0.62098349395780117</v>
      </c>
      <c r="V1393" s="4">
        <f t="shared" si="149"/>
        <v>0.62098349395780117</v>
      </c>
      <c r="W1393">
        <f t="shared" si="150"/>
        <v>4</v>
      </c>
      <c r="X1393" t="str">
        <f t="shared" si="151"/>
        <v>Friday</v>
      </c>
      <c r="Y1393" s="5" t="str">
        <f t="shared" si="152"/>
        <v>Apr</v>
      </c>
      <c r="Z1393" s="5" t="str">
        <f t="shared" si="153"/>
        <v>6-10</v>
      </c>
    </row>
    <row r="1394" spans="1:26" x14ac:dyDescent="0.25">
      <c r="A1394" s="2" t="s">
        <v>1427</v>
      </c>
      <c r="B1394" s="2" t="s">
        <v>26</v>
      </c>
      <c r="C1394" s="1">
        <v>45765</v>
      </c>
      <c r="D1394" s="3">
        <v>0.29583333333333334</v>
      </c>
      <c r="E1394" s="2" t="s">
        <v>19</v>
      </c>
      <c r="F1394" s="2" t="s">
        <v>44</v>
      </c>
      <c r="G1394" s="2">
        <v>46906</v>
      </c>
      <c r="H1394" s="2">
        <v>4</v>
      </c>
      <c r="I1394" s="2">
        <v>134</v>
      </c>
      <c r="J1394" s="2">
        <v>5717</v>
      </c>
      <c r="K1394" s="2">
        <v>4157</v>
      </c>
      <c r="L1394" s="2">
        <v>178</v>
      </c>
      <c r="M1394" s="2">
        <v>17</v>
      </c>
      <c r="N1394" s="2">
        <v>20</v>
      </c>
      <c r="O1394" s="2">
        <v>90</v>
      </c>
      <c r="P1394" s="2">
        <v>28</v>
      </c>
      <c r="Q1394" s="2">
        <v>52</v>
      </c>
      <c r="R1394" s="2">
        <v>13</v>
      </c>
      <c r="S1394" s="2" t="s">
        <v>31</v>
      </c>
      <c r="T1394" s="5">
        <f t="shared" si="147"/>
        <v>305</v>
      </c>
      <c r="U1394" s="4">
        <f t="shared" si="148"/>
        <v>8.8624056623886074E-2</v>
      </c>
      <c r="V1394" s="4">
        <f t="shared" si="149"/>
        <v>8.8624056623886074E-2</v>
      </c>
      <c r="W1394">
        <f t="shared" si="150"/>
        <v>7</v>
      </c>
      <c r="X1394" t="str">
        <f t="shared" si="151"/>
        <v>Friday</v>
      </c>
      <c r="Y1394" s="5" t="str">
        <f t="shared" si="152"/>
        <v>Apr</v>
      </c>
      <c r="Z1394" s="5" t="str">
        <f t="shared" si="153"/>
        <v>3-5</v>
      </c>
    </row>
    <row r="1395" spans="1:26" x14ac:dyDescent="0.25">
      <c r="A1395" s="2" t="s">
        <v>1428</v>
      </c>
      <c r="B1395" s="2" t="s">
        <v>26</v>
      </c>
      <c r="C1395" s="1">
        <v>45765</v>
      </c>
      <c r="D1395" s="3">
        <v>0.50972222222222219</v>
      </c>
      <c r="E1395" s="2" t="s">
        <v>15</v>
      </c>
      <c r="F1395" s="2" t="s">
        <v>49</v>
      </c>
      <c r="G1395" s="2">
        <v>46801</v>
      </c>
      <c r="H1395" s="2">
        <v>5</v>
      </c>
      <c r="I1395" s="2">
        <v>63</v>
      </c>
      <c r="J1395" s="2">
        <v>40032</v>
      </c>
      <c r="K1395" s="2">
        <v>30514</v>
      </c>
      <c r="L1395" s="2">
        <v>1222</v>
      </c>
      <c r="M1395" s="2">
        <v>143</v>
      </c>
      <c r="N1395" s="2">
        <v>198</v>
      </c>
      <c r="O1395" s="2">
        <v>179</v>
      </c>
      <c r="P1395" s="2">
        <v>130</v>
      </c>
      <c r="Q1395" s="2">
        <v>963</v>
      </c>
      <c r="R1395" s="2">
        <v>104</v>
      </c>
      <c r="S1395" s="2" t="s">
        <v>31</v>
      </c>
      <c r="T1395" s="5">
        <f t="shared" si="147"/>
        <v>1742</v>
      </c>
      <c r="U1395" s="4">
        <f t="shared" si="148"/>
        <v>0.65199461549966886</v>
      </c>
      <c r="V1395" s="4">
        <f t="shared" si="149"/>
        <v>0.65199461549966886</v>
      </c>
      <c r="W1395">
        <f t="shared" si="150"/>
        <v>12</v>
      </c>
      <c r="X1395" t="str">
        <f t="shared" si="151"/>
        <v>Friday</v>
      </c>
      <c r="Y1395" s="5" t="str">
        <f t="shared" si="152"/>
        <v>Apr</v>
      </c>
      <c r="Z1395" s="5" t="str">
        <f t="shared" si="153"/>
        <v>3-5</v>
      </c>
    </row>
    <row r="1396" spans="1:26" x14ac:dyDescent="0.25">
      <c r="A1396" s="2" t="s">
        <v>1429</v>
      </c>
      <c r="B1396" s="2" t="s">
        <v>26</v>
      </c>
      <c r="C1396" s="1">
        <v>45765</v>
      </c>
      <c r="D1396" s="3">
        <v>0.63958333333333328</v>
      </c>
      <c r="E1396" s="2" t="s">
        <v>15</v>
      </c>
      <c r="F1396" s="2" t="s">
        <v>46</v>
      </c>
      <c r="G1396" s="2">
        <v>46623</v>
      </c>
      <c r="H1396" s="2">
        <v>10</v>
      </c>
      <c r="I1396" s="2">
        <v>67</v>
      </c>
      <c r="J1396" s="2">
        <v>60813</v>
      </c>
      <c r="K1396" s="2">
        <v>49991</v>
      </c>
      <c r="L1396" s="2">
        <v>1440</v>
      </c>
      <c r="M1396" s="2">
        <v>149</v>
      </c>
      <c r="N1396" s="2">
        <v>338</v>
      </c>
      <c r="O1396" s="2">
        <v>148</v>
      </c>
      <c r="P1396" s="2">
        <v>181</v>
      </c>
      <c r="Q1396" s="2">
        <v>1781</v>
      </c>
      <c r="R1396" s="2">
        <v>205</v>
      </c>
      <c r="S1396" s="2" t="s">
        <v>31</v>
      </c>
      <c r="T1396" s="5">
        <f t="shared" si="147"/>
        <v>2075</v>
      </c>
      <c r="U1396" s="4">
        <f t="shared" si="148"/>
        <v>1.0722390236578512</v>
      </c>
      <c r="V1396" s="4">
        <f t="shared" si="149"/>
        <v>1.0722390236578512</v>
      </c>
      <c r="W1396">
        <f t="shared" si="150"/>
        <v>15</v>
      </c>
      <c r="X1396" t="str">
        <f t="shared" si="151"/>
        <v>Friday</v>
      </c>
      <c r="Y1396" s="5" t="str">
        <f t="shared" si="152"/>
        <v>Apr</v>
      </c>
      <c r="Z1396" s="5" t="str">
        <f t="shared" si="153"/>
        <v>6-10</v>
      </c>
    </row>
    <row r="1397" spans="1:26" x14ac:dyDescent="0.25">
      <c r="A1397" s="2" t="s">
        <v>1430</v>
      </c>
      <c r="B1397" s="2" t="s">
        <v>26</v>
      </c>
      <c r="C1397" s="1">
        <v>45765</v>
      </c>
      <c r="D1397" s="3">
        <v>0.73124999999999996</v>
      </c>
      <c r="E1397" s="2" t="s">
        <v>17</v>
      </c>
      <c r="F1397" s="2" t="s">
        <v>30</v>
      </c>
      <c r="G1397" s="2">
        <v>46790</v>
      </c>
      <c r="H1397" s="2">
        <v>9</v>
      </c>
      <c r="I1397" s="2">
        <v>27</v>
      </c>
      <c r="J1397" s="2">
        <v>16152</v>
      </c>
      <c r="K1397" s="2">
        <v>12863</v>
      </c>
      <c r="L1397" s="2">
        <v>198</v>
      </c>
      <c r="M1397" s="2">
        <v>29</v>
      </c>
      <c r="N1397" s="2">
        <v>26</v>
      </c>
      <c r="O1397" s="2">
        <v>0</v>
      </c>
      <c r="P1397" s="2">
        <v>58</v>
      </c>
      <c r="Q1397" s="2">
        <v>131</v>
      </c>
      <c r="R1397" s="2">
        <v>5</v>
      </c>
      <c r="S1397" s="2" t="s">
        <v>28</v>
      </c>
      <c r="T1397" s="5">
        <f t="shared" si="147"/>
        <v>253</v>
      </c>
      <c r="U1397" s="4">
        <f t="shared" si="148"/>
        <v>0.27490916862577475</v>
      </c>
      <c r="V1397" s="4">
        <f t="shared" si="149"/>
        <v>0.27490916862577475</v>
      </c>
      <c r="W1397">
        <f t="shared" si="150"/>
        <v>17</v>
      </c>
      <c r="X1397" t="str">
        <f t="shared" si="151"/>
        <v>Friday</v>
      </c>
      <c r="Y1397" s="5" t="str">
        <f t="shared" si="152"/>
        <v>Apr</v>
      </c>
      <c r="Z1397" s="5" t="str">
        <f t="shared" si="153"/>
        <v>6-10</v>
      </c>
    </row>
    <row r="1398" spans="1:26" x14ac:dyDescent="0.25">
      <c r="A1398" s="2" t="s">
        <v>1431</v>
      </c>
      <c r="B1398" s="2" t="s">
        <v>26</v>
      </c>
      <c r="C1398" s="1">
        <v>45765</v>
      </c>
      <c r="D1398" s="3">
        <v>0.75624999999999998</v>
      </c>
      <c r="E1398" s="2" t="s">
        <v>19</v>
      </c>
      <c r="F1398" s="2" t="s">
        <v>49</v>
      </c>
      <c r="G1398" s="2">
        <v>46849</v>
      </c>
      <c r="H1398" s="2">
        <v>2</v>
      </c>
      <c r="I1398" s="2">
        <v>117</v>
      </c>
      <c r="J1398" s="2">
        <v>9499</v>
      </c>
      <c r="K1398" s="2">
        <v>7279</v>
      </c>
      <c r="L1398" s="2">
        <v>319</v>
      </c>
      <c r="M1398" s="2">
        <v>37</v>
      </c>
      <c r="N1398" s="2">
        <v>35</v>
      </c>
      <c r="O1398" s="2">
        <v>241</v>
      </c>
      <c r="P1398" s="2">
        <v>24</v>
      </c>
      <c r="Q1398" s="2">
        <v>132</v>
      </c>
      <c r="R1398" s="2">
        <v>10</v>
      </c>
      <c r="S1398" s="2" t="s">
        <v>31</v>
      </c>
      <c r="T1398" s="5">
        <f t="shared" si="147"/>
        <v>632</v>
      </c>
      <c r="U1398" s="4">
        <f t="shared" si="148"/>
        <v>0.15537151273239558</v>
      </c>
      <c r="V1398" s="4">
        <f t="shared" si="149"/>
        <v>0.15537151273239558</v>
      </c>
      <c r="W1398">
        <f t="shared" si="150"/>
        <v>18</v>
      </c>
      <c r="X1398" t="str">
        <f t="shared" si="151"/>
        <v>Friday</v>
      </c>
      <c r="Y1398" s="5" t="str">
        <f t="shared" si="152"/>
        <v>Apr</v>
      </c>
      <c r="Z1398" s="5" t="str">
        <f t="shared" si="153"/>
        <v>0-2</v>
      </c>
    </row>
    <row r="1399" spans="1:26" x14ac:dyDescent="0.25">
      <c r="A1399" s="2" t="s">
        <v>1432</v>
      </c>
      <c r="B1399" s="2" t="s">
        <v>26</v>
      </c>
      <c r="C1399" s="1">
        <v>45765</v>
      </c>
      <c r="D1399" s="3">
        <v>0.77361111111111114</v>
      </c>
      <c r="E1399" s="2" t="s">
        <v>15</v>
      </c>
      <c r="F1399" s="2" t="s">
        <v>30</v>
      </c>
      <c r="G1399" s="2">
        <v>46538</v>
      </c>
      <c r="H1399" s="2">
        <v>9</v>
      </c>
      <c r="I1399" s="2">
        <v>101</v>
      </c>
      <c r="J1399" s="2">
        <v>40818</v>
      </c>
      <c r="K1399" s="2">
        <v>28707</v>
      </c>
      <c r="L1399" s="2">
        <v>1529</v>
      </c>
      <c r="M1399" s="2">
        <v>135</v>
      </c>
      <c r="N1399" s="2">
        <v>234</v>
      </c>
      <c r="O1399" s="2">
        <v>176</v>
      </c>
      <c r="P1399" s="2">
        <v>168</v>
      </c>
      <c r="Q1399" s="2">
        <v>550</v>
      </c>
      <c r="R1399" s="2">
        <v>142</v>
      </c>
      <c r="S1399" s="2" t="s">
        <v>31</v>
      </c>
      <c r="T1399" s="5">
        <f t="shared" si="147"/>
        <v>2074</v>
      </c>
      <c r="U1399" s="4">
        <f t="shared" si="148"/>
        <v>0.61685074562722941</v>
      </c>
      <c r="V1399" s="4">
        <f t="shared" si="149"/>
        <v>0.61685074562722941</v>
      </c>
      <c r="W1399">
        <f t="shared" si="150"/>
        <v>18</v>
      </c>
      <c r="X1399" t="str">
        <f t="shared" si="151"/>
        <v>Friday</v>
      </c>
      <c r="Y1399" s="5" t="str">
        <f t="shared" si="152"/>
        <v>Apr</v>
      </c>
      <c r="Z1399" s="5" t="str">
        <f t="shared" si="153"/>
        <v>6-10</v>
      </c>
    </row>
    <row r="1400" spans="1:26" x14ac:dyDescent="0.25">
      <c r="A1400" s="2" t="s">
        <v>1433</v>
      </c>
      <c r="B1400" s="2" t="s">
        <v>26</v>
      </c>
      <c r="C1400" s="1">
        <v>45765</v>
      </c>
      <c r="D1400" s="3">
        <v>0.84791666666666665</v>
      </c>
      <c r="E1400" s="2" t="s">
        <v>16</v>
      </c>
      <c r="F1400" s="2" t="s">
        <v>36</v>
      </c>
      <c r="G1400" s="2">
        <v>46822</v>
      </c>
      <c r="H1400" s="2">
        <v>8</v>
      </c>
      <c r="I1400" s="2">
        <v>87</v>
      </c>
      <c r="J1400" s="2">
        <v>16048</v>
      </c>
      <c r="K1400" s="2">
        <v>14368</v>
      </c>
      <c r="L1400" s="2">
        <v>474</v>
      </c>
      <c r="M1400" s="2">
        <v>55</v>
      </c>
      <c r="N1400" s="2">
        <v>27</v>
      </c>
      <c r="O1400" s="2">
        <v>75</v>
      </c>
      <c r="P1400" s="2">
        <v>68</v>
      </c>
      <c r="Q1400" s="2">
        <v>188</v>
      </c>
      <c r="R1400" s="2">
        <v>13</v>
      </c>
      <c r="S1400" s="2" t="s">
        <v>31</v>
      </c>
      <c r="T1400" s="5">
        <f t="shared" si="147"/>
        <v>631</v>
      </c>
      <c r="U1400" s="4">
        <f t="shared" si="148"/>
        <v>0.30686429456238518</v>
      </c>
      <c r="V1400" s="4">
        <f t="shared" si="149"/>
        <v>0.30686429456238518</v>
      </c>
      <c r="W1400">
        <f t="shared" si="150"/>
        <v>20</v>
      </c>
      <c r="X1400" t="str">
        <f t="shared" si="151"/>
        <v>Friday</v>
      </c>
      <c r="Y1400" s="5" t="str">
        <f t="shared" si="152"/>
        <v>Apr</v>
      </c>
      <c r="Z1400" s="5" t="str">
        <f t="shared" si="153"/>
        <v>6-10</v>
      </c>
    </row>
    <row r="1401" spans="1:26" x14ac:dyDescent="0.25">
      <c r="A1401" s="2" t="s">
        <v>1434</v>
      </c>
      <c r="B1401" s="2" t="s">
        <v>26</v>
      </c>
      <c r="C1401" s="1">
        <v>45765</v>
      </c>
      <c r="D1401" s="3">
        <v>0.93888888888888888</v>
      </c>
      <c r="E1401" s="2" t="s">
        <v>17</v>
      </c>
      <c r="F1401" s="2" t="s">
        <v>27</v>
      </c>
      <c r="G1401" s="2">
        <v>46608</v>
      </c>
      <c r="H1401" s="2">
        <v>10</v>
      </c>
      <c r="I1401" s="2">
        <v>38</v>
      </c>
      <c r="J1401" s="2">
        <v>7313</v>
      </c>
      <c r="K1401" s="2">
        <v>6048</v>
      </c>
      <c r="L1401" s="2">
        <v>88</v>
      </c>
      <c r="M1401" s="2">
        <v>11</v>
      </c>
      <c r="N1401" s="2">
        <v>11</v>
      </c>
      <c r="O1401" s="2">
        <v>0</v>
      </c>
      <c r="P1401" s="2">
        <v>114</v>
      </c>
      <c r="Q1401" s="2">
        <v>79</v>
      </c>
      <c r="R1401" s="2">
        <v>2</v>
      </c>
      <c r="S1401" s="2" t="s">
        <v>31</v>
      </c>
      <c r="T1401" s="5">
        <f t="shared" si="147"/>
        <v>110</v>
      </c>
      <c r="U1401" s="4">
        <f t="shared" si="148"/>
        <v>0.12976313079299692</v>
      </c>
      <c r="V1401" s="4">
        <f t="shared" si="149"/>
        <v>0.12976313079299692</v>
      </c>
      <c r="W1401">
        <f t="shared" si="150"/>
        <v>22</v>
      </c>
      <c r="X1401" t="str">
        <f t="shared" si="151"/>
        <v>Friday</v>
      </c>
      <c r="Y1401" s="5" t="str">
        <f t="shared" si="152"/>
        <v>Apr</v>
      </c>
      <c r="Z1401" s="5" t="str">
        <f t="shared" si="153"/>
        <v>6-10</v>
      </c>
    </row>
    <row r="1402" spans="1:26" x14ac:dyDescent="0.25">
      <c r="A1402" s="2" t="s">
        <v>1435</v>
      </c>
      <c r="B1402" s="2" t="s">
        <v>26</v>
      </c>
      <c r="C1402" s="1">
        <v>45765</v>
      </c>
      <c r="D1402" s="3">
        <v>0.96875</v>
      </c>
      <c r="E1402" s="2" t="s">
        <v>19</v>
      </c>
      <c r="F1402" s="2" t="s">
        <v>38</v>
      </c>
      <c r="G1402" s="2">
        <v>46655</v>
      </c>
      <c r="H1402" s="2">
        <v>12</v>
      </c>
      <c r="I1402" s="2">
        <v>112</v>
      </c>
      <c r="J1402" s="2">
        <v>9845</v>
      </c>
      <c r="K1402" s="2">
        <v>8543</v>
      </c>
      <c r="L1402" s="2">
        <v>469</v>
      </c>
      <c r="M1402" s="2">
        <v>75</v>
      </c>
      <c r="N1402" s="2">
        <v>54</v>
      </c>
      <c r="O1402" s="2">
        <v>290</v>
      </c>
      <c r="P1402" s="2">
        <v>74</v>
      </c>
      <c r="Q1402" s="2">
        <v>71</v>
      </c>
      <c r="R1402" s="2">
        <v>19</v>
      </c>
      <c r="S1402" s="2" t="s">
        <v>31</v>
      </c>
      <c r="T1402" s="5">
        <f t="shared" si="147"/>
        <v>888</v>
      </c>
      <c r="U1402" s="4">
        <f t="shared" si="148"/>
        <v>0.18311006323009324</v>
      </c>
      <c r="V1402" s="4">
        <f t="shared" si="149"/>
        <v>0.18311006323009324</v>
      </c>
      <c r="W1402">
        <f t="shared" si="150"/>
        <v>23</v>
      </c>
      <c r="X1402" t="str">
        <f t="shared" si="151"/>
        <v>Friday</v>
      </c>
      <c r="Y1402" s="5" t="str">
        <f t="shared" si="152"/>
        <v>Apr</v>
      </c>
      <c r="Z1402" s="5" t="str">
        <f t="shared" si="153"/>
        <v>11+</v>
      </c>
    </row>
    <row r="1403" spans="1:26" x14ac:dyDescent="0.25">
      <c r="A1403" s="2" t="s">
        <v>1436</v>
      </c>
      <c r="B1403" s="2" t="s">
        <v>26</v>
      </c>
      <c r="C1403" s="1">
        <v>45766</v>
      </c>
      <c r="D1403" s="3">
        <v>0.16180555555555556</v>
      </c>
      <c r="E1403" s="2" t="s">
        <v>19</v>
      </c>
      <c r="F1403" s="2" t="s">
        <v>30</v>
      </c>
      <c r="G1403" s="2">
        <v>46740</v>
      </c>
      <c r="H1403" s="2">
        <v>7</v>
      </c>
      <c r="I1403" s="2">
        <v>318</v>
      </c>
      <c r="J1403" s="2">
        <v>8619</v>
      </c>
      <c r="K1403" s="2">
        <v>6049</v>
      </c>
      <c r="L1403" s="2">
        <v>228</v>
      </c>
      <c r="M1403" s="2">
        <v>29</v>
      </c>
      <c r="N1403" s="2">
        <v>26</v>
      </c>
      <c r="O1403" s="2">
        <v>165</v>
      </c>
      <c r="P1403" s="2">
        <v>18</v>
      </c>
      <c r="Q1403" s="2">
        <v>169</v>
      </c>
      <c r="R1403" s="2">
        <v>8</v>
      </c>
      <c r="S1403" s="2" t="s">
        <v>31</v>
      </c>
      <c r="T1403" s="5">
        <f t="shared" si="147"/>
        <v>448</v>
      </c>
      <c r="U1403" s="4">
        <f t="shared" si="148"/>
        <v>0.12941805733846812</v>
      </c>
      <c r="V1403" s="4">
        <f t="shared" si="149"/>
        <v>0.12941805733846812</v>
      </c>
      <c r="W1403">
        <f t="shared" si="150"/>
        <v>3</v>
      </c>
      <c r="X1403" t="str">
        <f t="shared" si="151"/>
        <v>Saturday</v>
      </c>
      <c r="Y1403" s="5" t="str">
        <f t="shared" si="152"/>
        <v>Apr</v>
      </c>
      <c r="Z1403" s="5" t="str">
        <f t="shared" si="153"/>
        <v>6-10</v>
      </c>
    </row>
    <row r="1404" spans="1:26" x14ac:dyDescent="0.25">
      <c r="A1404" s="2" t="s">
        <v>1437</v>
      </c>
      <c r="B1404" s="2" t="s">
        <v>26</v>
      </c>
      <c r="C1404" s="1">
        <v>45766</v>
      </c>
      <c r="D1404" s="3">
        <v>0.30694444444444446</v>
      </c>
      <c r="E1404" s="2" t="s">
        <v>19</v>
      </c>
      <c r="F1404" s="2" t="s">
        <v>27</v>
      </c>
      <c r="G1404" s="2">
        <v>46930</v>
      </c>
      <c r="H1404" s="2">
        <v>10</v>
      </c>
      <c r="I1404" s="2">
        <v>339</v>
      </c>
      <c r="J1404" s="2">
        <v>27389</v>
      </c>
      <c r="K1404" s="2">
        <v>21944</v>
      </c>
      <c r="L1404" s="2">
        <v>707</v>
      </c>
      <c r="M1404" s="2">
        <v>57</v>
      </c>
      <c r="N1404" s="2">
        <v>130</v>
      </c>
      <c r="O1404" s="2">
        <v>337</v>
      </c>
      <c r="P1404" s="2">
        <v>75</v>
      </c>
      <c r="Q1404" s="2">
        <v>308</v>
      </c>
      <c r="R1404" s="2">
        <v>61</v>
      </c>
      <c r="S1404" s="2" t="s">
        <v>31</v>
      </c>
      <c r="T1404" s="5">
        <f t="shared" si="147"/>
        <v>1231</v>
      </c>
      <c r="U1404" s="4">
        <f t="shared" si="148"/>
        <v>0.46759002770083102</v>
      </c>
      <c r="V1404" s="4">
        <f t="shared" si="149"/>
        <v>0.46759002770083102</v>
      </c>
      <c r="W1404">
        <f t="shared" si="150"/>
        <v>7</v>
      </c>
      <c r="X1404" t="str">
        <f t="shared" si="151"/>
        <v>Saturday</v>
      </c>
      <c r="Y1404" s="5" t="str">
        <f t="shared" si="152"/>
        <v>Apr</v>
      </c>
      <c r="Z1404" s="5" t="str">
        <f t="shared" si="153"/>
        <v>6-10</v>
      </c>
    </row>
    <row r="1405" spans="1:26" x14ac:dyDescent="0.25">
      <c r="A1405" s="2" t="s">
        <v>1438</v>
      </c>
      <c r="B1405" s="2" t="s">
        <v>26</v>
      </c>
      <c r="C1405" s="1">
        <v>45766</v>
      </c>
      <c r="D1405" s="3">
        <v>0.35833333333333334</v>
      </c>
      <c r="E1405" s="2" t="s">
        <v>15</v>
      </c>
      <c r="F1405" s="2" t="s">
        <v>46</v>
      </c>
      <c r="G1405" s="2">
        <v>46728</v>
      </c>
      <c r="H1405" s="2">
        <v>7</v>
      </c>
      <c r="I1405" s="2">
        <v>105</v>
      </c>
      <c r="J1405" s="2">
        <v>49991</v>
      </c>
      <c r="K1405" s="2">
        <v>35446</v>
      </c>
      <c r="L1405" s="2">
        <v>1244</v>
      </c>
      <c r="M1405" s="2">
        <v>117</v>
      </c>
      <c r="N1405" s="2">
        <v>224</v>
      </c>
      <c r="O1405" s="2">
        <v>133</v>
      </c>
      <c r="P1405" s="2">
        <v>156</v>
      </c>
      <c r="Q1405" s="2">
        <v>655</v>
      </c>
      <c r="R1405" s="2">
        <v>198</v>
      </c>
      <c r="S1405" s="2" t="s">
        <v>28</v>
      </c>
      <c r="T1405" s="5">
        <f t="shared" si="147"/>
        <v>1718</v>
      </c>
      <c r="U1405" s="4">
        <f t="shared" si="148"/>
        <v>0.7585601780517035</v>
      </c>
      <c r="V1405" s="4">
        <f t="shared" si="149"/>
        <v>0.7585601780517035</v>
      </c>
      <c r="W1405">
        <f t="shared" si="150"/>
        <v>8</v>
      </c>
      <c r="X1405" t="str">
        <f t="shared" si="151"/>
        <v>Saturday</v>
      </c>
      <c r="Y1405" s="5" t="str">
        <f t="shared" si="152"/>
        <v>Apr</v>
      </c>
      <c r="Z1405" s="5" t="str">
        <f t="shared" si="153"/>
        <v>6-10</v>
      </c>
    </row>
    <row r="1406" spans="1:26" x14ac:dyDescent="0.25">
      <c r="A1406" s="2" t="s">
        <v>1439</v>
      </c>
      <c r="B1406" s="2" t="s">
        <v>26</v>
      </c>
      <c r="C1406" s="1">
        <v>45766</v>
      </c>
      <c r="D1406" s="3">
        <v>0.3659722222222222</v>
      </c>
      <c r="E1406" s="2" t="s">
        <v>16</v>
      </c>
      <c r="F1406" s="2" t="s">
        <v>30</v>
      </c>
      <c r="G1406" s="2">
        <v>46874</v>
      </c>
      <c r="H1406" s="2">
        <v>9</v>
      </c>
      <c r="I1406" s="2">
        <v>200</v>
      </c>
      <c r="J1406" s="2">
        <v>7241</v>
      </c>
      <c r="K1406" s="2">
        <v>6556</v>
      </c>
      <c r="L1406" s="2">
        <v>245</v>
      </c>
      <c r="M1406" s="2">
        <v>23</v>
      </c>
      <c r="N1406" s="2">
        <v>18</v>
      </c>
      <c r="O1406" s="2">
        <v>32</v>
      </c>
      <c r="P1406" s="2">
        <v>39</v>
      </c>
      <c r="Q1406" s="2">
        <v>106</v>
      </c>
      <c r="R1406" s="2">
        <v>11</v>
      </c>
      <c r="S1406" s="2" t="s">
        <v>31</v>
      </c>
      <c r="T1406" s="5">
        <f t="shared" si="147"/>
        <v>318</v>
      </c>
      <c r="U1406" s="4">
        <f t="shared" si="148"/>
        <v>0.1398643171054316</v>
      </c>
      <c r="V1406" s="4">
        <f t="shared" si="149"/>
        <v>0.1398643171054316</v>
      </c>
      <c r="W1406">
        <f t="shared" si="150"/>
        <v>8</v>
      </c>
      <c r="X1406" t="str">
        <f t="shared" si="151"/>
        <v>Saturday</v>
      </c>
      <c r="Y1406" s="5" t="str">
        <f t="shared" si="152"/>
        <v>Apr</v>
      </c>
      <c r="Z1406" s="5" t="str">
        <f t="shared" si="153"/>
        <v>6-10</v>
      </c>
    </row>
    <row r="1407" spans="1:26" x14ac:dyDescent="0.25">
      <c r="A1407" s="2" t="s">
        <v>1440</v>
      </c>
      <c r="B1407" s="2" t="s">
        <v>26</v>
      </c>
      <c r="C1407" s="1">
        <v>45766</v>
      </c>
      <c r="D1407" s="3">
        <v>0.42291666666666666</v>
      </c>
      <c r="E1407" s="2" t="s">
        <v>16</v>
      </c>
      <c r="F1407" s="2" t="s">
        <v>49</v>
      </c>
      <c r="G1407" s="2">
        <v>46821</v>
      </c>
      <c r="H1407" s="2">
        <v>5</v>
      </c>
      <c r="I1407" s="2">
        <v>137</v>
      </c>
      <c r="J1407" s="2">
        <v>13306</v>
      </c>
      <c r="K1407" s="2">
        <v>10166</v>
      </c>
      <c r="L1407" s="2">
        <v>457</v>
      </c>
      <c r="M1407" s="2">
        <v>38</v>
      </c>
      <c r="N1407" s="2">
        <v>36</v>
      </c>
      <c r="O1407" s="2">
        <v>58</v>
      </c>
      <c r="P1407" s="2">
        <v>69</v>
      </c>
      <c r="Q1407" s="2">
        <v>190</v>
      </c>
      <c r="R1407" s="2">
        <v>19</v>
      </c>
      <c r="S1407" s="2" t="s">
        <v>31</v>
      </c>
      <c r="T1407" s="5">
        <f t="shared" si="147"/>
        <v>589</v>
      </c>
      <c r="U1407" s="4">
        <f t="shared" si="148"/>
        <v>0.21712479442984986</v>
      </c>
      <c r="V1407" s="4">
        <f t="shared" si="149"/>
        <v>0.21712479442984986</v>
      </c>
      <c r="W1407">
        <f t="shared" si="150"/>
        <v>10</v>
      </c>
      <c r="X1407" t="str">
        <f t="shared" si="151"/>
        <v>Saturday</v>
      </c>
      <c r="Y1407" s="5" t="str">
        <f t="shared" si="152"/>
        <v>Apr</v>
      </c>
      <c r="Z1407" s="5" t="str">
        <f t="shared" si="153"/>
        <v>3-5</v>
      </c>
    </row>
    <row r="1408" spans="1:26" x14ac:dyDescent="0.25">
      <c r="A1408" s="2" t="s">
        <v>1441</v>
      </c>
      <c r="B1408" s="2" t="s">
        <v>26</v>
      </c>
      <c r="C1408" s="1">
        <v>45766</v>
      </c>
      <c r="D1408" s="3">
        <v>0.48819444444444443</v>
      </c>
      <c r="E1408" s="2" t="s">
        <v>16</v>
      </c>
      <c r="F1408" s="2" t="s">
        <v>38</v>
      </c>
      <c r="G1408" s="2">
        <v>46720</v>
      </c>
      <c r="H1408" s="2">
        <v>11</v>
      </c>
      <c r="I1408" s="2">
        <v>775</v>
      </c>
      <c r="J1408" s="2">
        <v>6687</v>
      </c>
      <c r="K1408" s="2">
        <v>5531</v>
      </c>
      <c r="L1408" s="2">
        <v>143</v>
      </c>
      <c r="M1408" s="2">
        <v>13</v>
      </c>
      <c r="N1408" s="2">
        <v>10</v>
      </c>
      <c r="O1408" s="2">
        <v>20</v>
      </c>
      <c r="P1408" s="2">
        <v>38</v>
      </c>
      <c r="Q1408" s="2">
        <v>72</v>
      </c>
      <c r="R1408" s="2">
        <v>5</v>
      </c>
      <c r="S1408" s="2" t="s">
        <v>31</v>
      </c>
      <c r="T1408" s="5">
        <f t="shared" si="147"/>
        <v>186</v>
      </c>
      <c r="U1408" s="4">
        <f t="shared" si="148"/>
        <v>0.1183861301369863</v>
      </c>
      <c r="V1408" s="4">
        <f t="shared" si="149"/>
        <v>0.1183861301369863</v>
      </c>
      <c r="W1408">
        <f t="shared" si="150"/>
        <v>11</v>
      </c>
      <c r="X1408" t="str">
        <f t="shared" si="151"/>
        <v>Saturday</v>
      </c>
      <c r="Y1408" s="5" t="str">
        <f t="shared" si="152"/>
        <v>Apr</v>
      </c>
      <c r="Z1408" s="5" t="str">
        <f t="shared" si="153"/>
        <v>11+</v>
      </c>
    </row>
    <row r="1409" spans="1:26" x14ac:dyDescent="0.25">
      <c r="A1409" s="2" t="s">
        <v>1442</v>
      </c>
      <c r="B1409" s="2" t="s">
        <v>26</v>
      </c>
      <c r="C1409" s="1">
        <v>45766</v>
      </c>
      <c r="D1409" s="3">
        <v>0.5083333333333333</v>
      </c>
      <c r="E1409" s="2" t="s">
        <v>19</v>
      </c>
      <c r="F1409" s="2" t="s">
        <v>44</v>
      </c>
      <c r="G1409" s="2">
        <v>46729</v>
      </c>
      <c r="H1409" s="2">
        <v>5</v>
      </c>
      <c r="I1409" s="2">
        <v>372</v>
      </c>
      <c r="J1409" s="2">
        <v>31925</v>
      </c>
      <c r="K1409" s="2">
        <v>25573</v>
      </c>
      <c r="L1409" s="2">
        <v>1015</v>
      </c>
      <c r="M1409" s="2">
        <v>120</v>
      </c>
      <c r="N1409" s="2">
        <v>174</v>
      </c>
      <c r="O1409" s="2">
        <v>512</v>
      </c>
      <c r="P1409" s="2">
        <v>239</v>
      </c>
      <c r="Q1409" s="2">
        <v>267</v>
      </c>
      <c r="R1409" s="2">
        <v>67</v>
      </c>
      <c r="S1409" s="2" t="s">
        <v>31</v>
      </c>
      <c r="T1409" s="5">
        <f t="shared" si="147"/>
        <v>1821</v>
      </c>
      <c r="U1409" s="4">
        <f t="shared" si="148"/>
        <v>0.54726187164287698</v>
      </c>
      <c r="V1409" s="4">
        <f t="shared" si="149"/>
        <v>0.54726187164287698</v>
      </c>
      <c r="W1409">
        <f t="shared" si="150"/>
        <v>12</v>
      </c>
      <c r="X1409" t="str">
        <f t="shared" si="151"/>
        <v>Saturday</v>
      </c>
      <c r="Y1409" s="5" t="str">
        <f t="shared" si="152"/>
        <v>Apr</v>
      </c>
      <c r="Z1409" s="5" t="str">
        <f t="shared" si="153"/>
        <v>3-5</v>
      </c>
    </row>
    <row r="1410" spans="1:26" x14ac:dyDescent="0.25">
      <c r="A1410" s="2" t="s">
        <v>1443</v>
      </c>
      <c r="B1410" s="2" t="s">
        <v>26</v>
      </c>
      <c r="C1410" s="1">
        <v>45766</v>
      </c>
      <c r="D1410" s="3">
        <v>0.50972222222222219</v>
      </c>
      <c r="E1410" s="2" t="s">
        <v>15</v>
      </c>
      <c r="F1410" s="2" t="s">
        <v>30</v>
      </c>
      <c r="G1410" s="2">
        <v>46815</v>
      </c>
      <c r="H1410" s="2">
        <v>5</v>
      </c>
      <c r="I1410" s="2">
        <v>118</v>
      </c>
      <c r="J1410" s="2">
        <v>28760</v>
      </c>
      <c r="K1410" s="2">
        <v>25383</v>
      </c>
      <c r="L1410" s="2">
        <v>931</v>
      </c>
      <c r="M1410" s="2">
        <v>86</v>
      </c>
      <c r="N1410" s="2">
        <v>213</v>
      </c>
      <c r="O1410" s="2">
        <v>89</v>
      </c>
      <c r="P1410" s="2">
        <v>173</v>
      </c>
      <c r="Q1410" s="2">
        <v>388</v>
      </c>
      <c r="R1410" s="2">
        <v>87</v>
      </c>
      <c r="S1410" s="2" t="s">
        <v>31</v>
      </c>
      <c r="T1410" s="5">
        <f t="shared" ref="T1410:T1473" si="154">SUM(L1410:O1410)</f>
        <v>1319</v>
      </c>
      <c r="U1410" s="4">
        <f t="shared" ref="U1410:U1473" si="155">K1410/G1410</f>
        <v>0.54219801345722529</v>
      </c>
      <c r="V1410" s="4">
        <f t="shared" ref="V1410:V1473" si="156">K1410/G1410</f>
        <v>0.54219801345722529</v>
      </c>
      <c r="W1410">
        <f t="shared" ref="W1410:W1473" si="157">HOUR(D1410)</f>
        <v>12</v>
      </c>
      <c r="X1410" t="str">
        <f t="shared" ref="X1410:X1473" si="158">TEXT(C1410,"dddd")</f>
        <v>Saturday</v>
      </c>
      <c r="Y1410" s="5" t="str">
        <f t="shared" ref="Y1410:Y1473" si="159">TEXT(C1410,"mmm")</f>
        <v>Apr</v>
      </c>
      <c r="Z1410" s="5" t="str">
        <f t="shared" ref="Z1410:Z1473" si="160">IF(H1410&lt;=2,"0-2",IF(H1410&lt;=5,"3-5",IF(H1410&lt;=10,"6-10","11+")))</f>
        <v>3-5</v>
      </c>
    </row>
    <row r="1411" spans="1:26" x14ac:dyDescent="0.25">
      <c r="A1411" s="2" t="s">
        <v>1444</v>
      </c>
      <c r="B1411" s="2" t="s">
        <v>26</v>
      </c>
      <c r="C1411" s="1">
        <v>45766</v>
      </c>
      <c r="D1411" s="3">
        <v>0.53749999999999998</v>
      </c>
      <c r="E1411" s="2" t="s">
        <v>16</v>
      </c>
      <c r="F1411" s="2" t="s">
        <v>46</v>
      </c>
      <c r="G1411" s="2">
        <v>46552</v>
      </c>
      <c r="H1411" s="2">
        <v>11</v>
      </c>
      <c r="I1411" s="2">
        <v>269</v>
      </c>
      <c r="J1411" s="2">
        <v>14850</v>
      </c>
      <c r="K1411" s="2">
        <v>11109</v>
      </c>
      <c r="L1411" s="2">
        <v>321</v>
      </c>
      <c r="M1411" s="2">
        <v>30</v>
      </c>
      <c r="N1411" s="2">
        <v>27</v>
      </c>
      <c r="O1411" s="2">
        <v>52</v>
      </c>
      <c r="P1411" s="2">
        <v>54</v>
      </c>
      <c r="Q1411" s="2">
        <v>126</v>
      </c>
      <c r="R1411" s="2">
        <v>25</v>
      </c>
      <c r="S1411" s="2" t="s">
        <v>31</v>
      </c>
      <c r="T1411" s="5">
        <f t="shared" si="154"/>
        <v>430</v>
      </c>
      <c r="U1411" s="4">
        <f t="shared" si="155"/>
        <v>0.23863636363636365</v>
      </c>
      <c r="V1411" s="4">
        <f t="shared" si="156"/>
        <v>0.23863636363636365</v>
      </c>
      <c r="W1411">
        <f t="shared" si="157"/>
        <v>12</v>
      </c>
      <c r="X1411" t="str">
        <f t="shared" si="158"/>
        <v>Saturday</v>
      </c>
      <c r="Y1411" s="5" t="str">
        <f t="shared" si="159"/>
        <v>Apr</v>
      </c>
      <c r="Z1411" s="5" t="str">
        <f t="shared" si="160"/>
        <v>11+</v>
      </c>
    </row>
    <row r="1412" spans="1:26" x14ac:dyDescent="0.25">
      <c r="A1412" s="2" t="s">
        <v>1445</v>
      </c>
      <c r="B1412" s="2" t="s">
        <v>26</v>
      </c>
      <c r="C1412" s="1">
        <v>45766</v>
      </c>
      <c r="D1412" s="3">
        <v>0.59791666666666665</v>
      </c>
      <c r="E1412" s="2" t="s">
        <v>17</v>
      </c>
      <c r="F1412" s="2" t="s">
        <v>46</v>
      </c>
      <c r="G1412" s="2">
        <v>46805</v>
      </c>
      <c r="H1412" s="2">
        <v>6</v>
      </c>
      <c r="I1412" s="2">
        <v>51</v>
      </c>
      <c r="J1412" s="2">
        <v>6130</v>
      </c>
      <c r="K1412" s="2">
        <v>5273</v>
      </c>
      <c r="L1412" s="2">
        <v>95</v>
      </c>
      <c r="M1412" s="2">
        <v>13</v>
      </c>
      <c r="N1412" s="2">
        <v>14</v>
      </c>
      <c r="O1412" s="2">
        <v>0</v>
      </c>
      <c r="P1412" s="2">
        <v>62</v>
      </c>
      <c r="Q1412" s="2">
        <v>82</v>
      </c>
      <c r="R1412" s="2">
        <v>3</v>
      </c>
      <c r="S1412" s="2" t="s">
        <v>31</v>
      </c>
      <c r="T1412" s="5">
        <f t="shared" si="154"/>
        <v>122</v>
      </c>
      <c r="U1412" s="4">
        <f t="shared" si="155"/>
        <v>0.11265890396325179</v>
      </c>
      <c r="V1412" s="4">
        <f t="shared" si="156"/>
        <v>0.11265890396325179</v>
      </c>
      <c r="W1412">
        <f t="shared" si="157"/>
        <v>14</v>
      </c>
      <c r="X1412" t="str">
        <f t="shared" si="158"/>
        <v>Saturday</v>
      </c>
      <c r="Y1412" s="5" t="str">
        <f t="shared" si="159"/>
        <v>Apr</v>
      </c>
      <c r="Z1412" s="5" t="str">
        <f t="shared" si="160"/>
        <v>6-10</v>
      </c>
    </row>
    <row r="1413" spans="1:26" x14ac:dyDescent="0.25">
      <c r="A1413" s="2" t="s">
        <v>1446</v>
      </c>
      <c r="B1413" s="2" t="s">
        <v>26</v>
      </c>
      <c r="C1413" s="1">
        <v>45766</v>
      </c>
      <c r="D1413" s="3">
        <v>0.62847222222222221</v>
      </c>
      <c r="E1413" s="2" t="s">
        <v>15</v>
      </c>
      <c r="F1413" s="2" t="s">
        <v>27</v>
      </c>
      <c r="G1413" s="2">
        <v>46873</v>
      </c>
      <c r="H1413" s="2">
        <v>11</v>
      </c>
      <c r="I1413" s="2">
        <v>103</v>
      </c>
      <c r="J1413" s="2">
        <v>24519</v>
      </c>
      <c r="K1413" s="2">
        <v>19561</v>
      </c>
      <c r="L1413" s="2">
        <v>524</v>
      </c>
      <c r="M1413" s="2">
        <v>52</v>
      </c>
      <c r="N1413" s="2">
        <v>129</v>
      </c>
      <c r="O1413" s="2">
        <v>84</v>
      </c>
      <c r="P1413" s="2">
        <v>144</v>
      </c>
      <c r="Q1413" s="2">
        <v>556</v>
      </c>
      <c r="R1413" s="2">
        <v>81</v>
      </c>
      <c r="S1413" s="2" t="s">
        <v>31</v>
      </c>
      <c r="T1413" s="5">
        <f t="shared" si="154"/>
        <v>789</v>
      </c>
      <c r="U1413" s="4">
        <f t="shared" si="155"/>
        <v>0.4173191389499285</v>
      </c>
      <c r="V1413" s="4">
        <f t="shared" si="156"/>
        <v>0.4173191389499285</v>
      </c>
      <c r="W1413">
        <f t="shared" si="157"/>
        <v>15</v>
      </c>
      <c r="X1413" t="str">
        <f t="shared" si="158"/>
        <v>Saturday</v>
      </c>
      <c r="Y1413" s="5" t="str">
        <f t="shared" si="159"/>
        <v>Apr</v>
      </c>
      <c r="Z1413" s="5" t="str">
        <f t="shared" si="160"/>
        <v>11+</v>
      </c>
    </row>
    <row r="1414" spans="1:26" x14ac:dyDescent="0.25">
      <c r="A1414" s="2" t="s">
        <v>1447</v>
      </c>
      <c r="B1414" s="2" t="s">
        <v>26</v>
      </c>
      <c r="C1414" s="1">
        <v>45766</v>
      </c>
      <c r="D1414" s="3">
        <v>0.62986111111111109</v>
      </c>
      <c r="E1414" s="2" t="s">
        <v>16</v>
      </c>
      <c r="F1414" s="2" t="s">
        <v>30</v>
      </c>
      <c r="G1414" s="2">
        <v>46803</v>
      </c>
      <c r="H1414" s="2">
        <v>8</v>
      </c>
      <c r="I1414" s="2">
        <v>168</v>
      </c>
      <c r="J1414" s="2">
        <v>17406</v>
      </c>
      <c r="K1414" s="2">
        <v>14639</v>
      </c>
      <c r="L1414" s="2">
        <v>577</v>
      </c>
      <c r="M1414" s="2">
        <v>61</v>
      </c>
      <c r="N1414" s="2">
        <v>38</v>
      </c>
      <c r="O1414" s="2">
        <v>79</v>
      </c>
      <c r="P1414" s="2">
        <v>109</v>
      </c>
      <c r="Q1414" s="2">
        <v>186</v>
      </c>
      <c r="R1414" s="2">
        <v>18</v>
      </c>
      <c r="S1414" s="2" t="s">
        <v>28</v>
      </c>
      <c r="T1414" s="5">
        <f t="shared" si="154"/>
        <v>755</v>
      </c>
      <c r="U1414" s="4">
        <f t="shared" si="155"/>
        <v>0.31277909535713522</v>
      </c>
      <c r="V1414" s="4">
        <f t="shared" si="156"/>
        <v>0.31277909535713522</v>
      </c>
      <c r="W1414">
        <f t="shared" si="157"/>
        <v>15</v>
      </c>
      <c r="X1414" t="str">
        <f t="shared" si="158"/>
        <v>Saturday</v>
      </c>
      <c r="Y1414" s="5" t="str">
        <f t="shared" si="159"/>
        <v>Apr</v>
      </c>
      <c r="Z1414" s="5" t="str">
        <f t="shared" si="160"/>
        <v>6-10</v>
      </c>
    </row>
    <row r="1415" spans="1:26" x14ac:dyDescent="0.25">
      <c r="A1415" s="2" t="s">
        <v>1448</v>
      </c>
      <c r="B1415" s="2" t="s">
        <v>26</v>
      </c>
      <c r="C1415" s="1">
        <v>45766</v>
      </c>
      <c r="D1415" s="3">
        <v>0.7416666666666667</v>
      </c>
      <c r="E1415" s="2" t="s">
        <v>16</v>
      </c>
      <c r="F1415" s="2" t="s">
        <v>49</v>
      </c>
      <c r="G1415" s="2">
        <v>46670</v>
      </c>
      <c r="H1415" s="2">
        <v>13</v>
      </c>
      <c r="I1415" s="2">
        <v>173</v>
      </c>
      <c r="J1415" s="2">
        <v>11491</v>
      </c>
      <c r="K1415" s="2">
        <v>8674</v>
      </c>
      <c r="L1415" s="2">
        <v>446</v>
      </c>
      <c r="M1415" s="2">
        <v>29</v>
      </c>
      <c r="N1415" s="2">
        <v>23</v>
      </c>
      <c r="O1415" s="2">
        <v>30</v>
      </c>
      <c r="P1415" s="2">
        <v>63</v>
      </c>
      <c r="Q1415" s="2">
        <v>113</v>
      </c>
      <c r="R1415" s="2">
        <v>13</v>
      </c>
      <c r="S1415" s="2" t="s">
        <v>31</v>
      </c>
      <c r="T1415" s="5">
        <f t="shared" si="154"/>
        <v>528</v>
      </c>
      <c r="U1415" s="4">
        <f t="shared" si="155"/>
        <v>0.18585815298907221</v>
      </c>
      <c r="V1415" s="4">
        <f t="shared" si="156"/>
        <v>0.18585815298907221</v>
      </c>
      <c r="W1415">
        <f t="shared" si="157"/>
        <v>17</v>
      </c>
      <c r="X1415" t="str">
        <f t="shared" si="158"/>
        <v>Saturday</v>
      </c>
      <c r="Y1415" s="5" t="str">
        <f t="shared" si="159"/>
        <v>Apr</v>
      </c>
      <c r="Z1415" s="5" t="str">
        <f t="shared" si="160"/>
        <v>11+</v>
      </c>
    </row>
    <row r="1416" spans="1:26" x14ac:dyDescent="0.25">
      <c r="A1416" s="2" t="s">
        <v>1449</v>
      </c>
      <c r="B1416" s="2" t="s">
        <v>26</v>
      </c>
      <c r="C1416" s="1">
        <v>45766</v>
      </c>
      <c r="D1416" s="3">
        <v>0.75208333333333333</v>
      </c>
      <c r="E1416" s="2" t="s">
        <v>15</v>
      </c>
      <c r="F1416" s="2" t="s">
        <v>36</v>
      </c>
      <c r="G1416" s="2">
        <v>46989</v>
      </c>
      <c r="H1416" s="2">
        <v>12</v>
      </c>
      <c r="I1416" s="2">
        <v>50</v>
      </c>
      <c r="J1416" s="2">
        <v>66317</v>
      </c>
      <c r="K1416" s="2">
        <v>58657</v>
      </c>
      <c r="L1416" s="2">
        <v>1735</v>
      </c>
      <c r="M1416" s="2">
        <v>226</v>
      </c>
      <c r="N1416" s="2">
        <v>452</v>
      </c>
      <c r="O1416" s="2">
        <v>201</v>
      </c>
      <c r="P1416" s="2">
        <v>431</v>
      </c>
      <c r="Q1416" s="2">
        <v>2461</v>
      </c>
      <c r="R1416" s="2">
        <v>229</v>
      </c>
      <c r="S1416" s="2" t="s">
        <v>28</v>
      </c>
      <c r="T1416" s="5">
        <f t="shared" si="154"/>
        <v>2614</v>
      </c>
      <c r="U1416" s="4">
        <f t="shared" si="155"/>
        <v>1.2483134350592693</v>
      </c>
      <c r="V1416" s="4">
        <f t="shared" si="156"/>
        <v>1.2483134350592693</v>
      </c>
      <c r="W1416">
        <f t="shared" si="157"/>
        <v>18</v>
      </c>
      <c r="X1416" t="str">
        <f t="shared" si="158"/>
        <v>Saturday</v>
      </c>
      <c r="Y1416" s="5" t="str">
        <f t="shared" si="159"/>
        <v>Apr</v>
      </c>
      <c r="Z1416" s="5" t="str">
        <f t="shared" si="160"/>
        <v>11+</v>
      </c>
    </row>
    <row r="1417" spans="1:26" x14ac:dyDescent="0.25">
      <c r="A1417" s="2" t="s">
        <v>1450</v>
      </c>
      <c r="B1417" s="2" t="s">
        <v>26</v>
      </c>
      <c r="C1417" s="1">
        <v>45766</v>
      </c>
      <c r="D1417" s="3">
        <v>0.77222222222222225</v>
      </c>
      <c r="E1417" s="2" t="s">
        <v>15</v>
      </c>
      <c r="F1417" s="2" t="s">
        <v>44</v>
      </c>
      <c r="G1417" s="2">
        <v>46854</v>
      </c>
      <c r="H1417" s="2">
        <v>10</v>
      </c>
      <c r="I1417" s="2">
        <v>210</v>
      </c>
      <c r="J1417" s="2">
        <v>14716</v>
      </c>
      <c r="K1417" s="2">
        <v>13487</v>
      </c>
      <c r="L1417" s="2">
        <v>505</v>
      </c>
      <c r="M1417" s="2">
        <v>57</v>
      </c>
      <c r="N1417" s="2">
        <v>87</v>
      </c>
      <c r="O1417" s="2">
        <v>48</v>
      </c>
      <c r="P1417" s="2">
        <v>54</v>
      </c>
      <c r="Q1417" s="2">
        <v>407</v>
      </c>
      <c r="R1417" s="2">
        <v>62</v>
      </c>
      <c r="S1417" s="2" t="s">
        <v>31</v>
      </c>
      <c r="T1417" s="5">
        <f t="shared" si="154"/>
        <v>697</v>
      </c>
      <c r="U1417" s="4">
        <f t="shared" si="155"/>
        <v>0.28785162419430571</v>
      </c>
      <c r="V1417" s="4">
        <f t="shared" si="156"/>
        <v>0.28785162419430571</v>
      </c>
      <c r="W1417">
        <f t="shared" si="157"/>
        <v>18</v>
      </c>
      <c r="X1417" t="str">
        <f t="shared" si="158"/>
        <v>Saturday</v>
      </c>
      <c r="Y1417" s="5" t="str">
        <f t="shared" si="159"/>
        <v>Apr</v>
      </c>
      <c r="Z1417" s="5" t="str">
        <f t="shared" si="160"/>
        <v>6-10</v>
      </c>
    </row>
    <row r="1418" spans="1:26" x14ac:dyDescent="0.25">
      <c r="A1418" s="2" t="s">
        <v>1451</v>
      </c>
      <c r="B1418" s="2" t="s">
        <v>26</v>
      </c>
      <c r="C1418" s="1">
        <v>45766</v>
      </c>
      <c r="D1418" s="3">
        <v>0.80694444444444446</v>
      </c>
      <c r="E1418" s="2" t="s">
        <v>19</v>
      </c>
      <c r="F1418" s="2" t="s">
        <v>18</v>
      </c>
      <c r="G1418" s="2">
        <v>46671</v>
      </c>
      <c r="H1418" s="2">
        <v>5</v>
      </c>
      <c r="I1418" s="2">
        <v>187</v>
      </c>
      <c r="J1418" s="2">
        <v>9937</v>
      </c>
      <c r="K1418" s="2">
        <v>8258</v>
      </c>
      <c r="L1418" s="2">
        <v>461</v>
      </c>
      <c r="M1418" s="2">
        <v>54</v>
      </c>
      <c r="N1418" s="2">
        <v>64</v>
      </c>
      <c r="O1418" s="2">
        <v>265</v>
      </c>
      <c r="P1418" s="2">
        <v>99</v>
      </c>
      <c r="Q1418" s="2">
        <v>155</v>
      </c>
      <c r="R1418" s="2">
        <v>11</v>
      </c>
      <c r="S1418" s="2" t="s">
        <v>31</v>
      </c>
      <c r="T1418" s="5">
        <f t="shared" si="154"/>
        <v>844</v>
      </c>
      <c r="U1418" s="4">
        <f t="shared" si="155"/>
        <v>0.17694071264811126</v>
      </c>
      <c r="V1418" s="4">
        <f t="shared" si="156"/>
        <v>0.17694071264811126</v>
      </c>
      <c r="W1418">
        <f t="shared" si="157"/>
        <v>19</v>
      </c>
      <c r="X1418" t="str">
        <f t="shared" si="158"/>
        <v>Saturday</v>
      </c>
      <c r="Y1418" s="5" t="str">
        <f t="shared" si="159"/>
        <v>Apr</v>
      </c>
      <c r="Z1418" s="5" t="str">
        <f t="shared" si="160"/>
        <v>3-5</v>
      </c>
    </row>
    <row r="1419" spans="1:26" x14ac:dyDescent="0.25">
      <c r="A1419" s="2" t="s">
        <v>1452</v>
      </c>
      <c r="B1419" s="2" t="s">
        <v>26</v>
      </c>
      <c r="C1419" s="1">
        <v>45766</v>
      </c>
      <c r="D1419" s="3">
        <v>0.82499999999999996</v>
      </c>
      <c r="E1419" s="2" t="s">
        <v>19</v>
      </c>
      <c r="F1419" s="2" t="s">
        <v>36</v>
      </c>
      <c r="G1419" s="2">
        <v>46710</v>
      </c>
      <c r="H1419" s="2">
        <v>9</v>
      </c>
      <c r="I1419" s="2">
        <v>643</v>
      </c>
      <c r="J1419" s="2">
        <v>12302</v>
      </c>
      <c r="K1419" s="2">
        <v>10860</v>
      </c>
      <c r="L1419" s="2">
        <v>437</v>
      </c>
      <c r="M1419" s="2">
        <v>50</v>
      </c>
      <c r="N1419" s="2">
        <v>61</v>
      </c>
      <c r="O1419" s="2">
        <v>205</v>
      </c>
      <c r="P1419" s="2">
        <v>71</v>
      </c>
      <c r="Q1419" s="2">
        <v>161</v>
      </c>
      <c r="R1419" s="2">
        <v>32</v>
      </c>
      <c r="S1419" s="2" t="s">
        <v>31</v>
      </c>
      <c r="T1419" s="5">
        <f t="shared" si="154"/>
        <v>753</v>
      </c>
      <c r="U1419" s="4">
        <f t="shared" si="155"/>
        <v>0.23249839434810532</v>
      </c>
      <c r="V1419" s="4">
        <f t="shared" si="156"/>
        <v>0.23249839434810532</v>
      </c>
      <c r="W1419">
        <f t="shared" si="157"/>
        <v>19</v>
      </c>
      <c r="X1419" t="str">
        <f t="shared" si="158"/>
        <v>Saturday</v>
      </c>
      <c r="Y1419" s="5" t="str">
        <f t="shared" si="159"/>
        <v>Apr</v>
      </c>
      <c r="Z1419" s="5" t="str">
        <f t="shared" si="160"/>
        <v>6-10</v>
      </c>
    </row>
    <row r="1420" spans="1:26" x14ac:dyDescent="0.25">
      <c r="A1420" s="2" t="s">
        <v>1453</v>
      </c>
      <c r="B1420" s="2" t="s">
        <v>26</v>
      </c>
      <c r="C1420" s="1">
        <v>45766</v>
      </c>
      <c r="D1420" s="3">
        <v>0.86597222222222225</v>
      </c>
      <c r="E1420" s="2" t="s">
        <v>16</v>
      </c>
      <c r="F1420" s="2" t="s">
        <v>49</v>
      </c>
      <c r="G1420" s="2">
        <v>46749</v>
      </c>
      <c r="H1420" s="2">
        <v>10</v>
      </c>
      <c r="I1420" s="2">
        <v>105</v>
      </c>
      <c r="J1420" s="2">
        <v>18049</v>
      </c>
      <c r="K1420" s="2">
        <v>14396</v>
      </c>
      <c r="L1420" s="2">
        <v>462</v>
      </c>
      <c r="M1420" s="2">
        <v>40</v>
      </c>
      <c r="N1420" s="2">
        <v>26</v>
      </c>
      <c r="O1420" s="2">
        <v>69</v>
      </c>
      <c r="P1420" s="2">
        <v>79</v>
      </c>
      <c r="Q1420" s="2">
        <v>127</v>
      </c>
      <c r="R1420" s="2">
        <v>32</v>
      </c>
      <c r="S1420" s="2" t="s">
        <v>31</v>
      </c>
      <c r="T1420" s="5">
        <f t="shared" si="154"/>
        <v>597</v>
      </c>
      <c r="U1420" s="4">
        <f t="shared" si="155"/>
        <v>0.3079424158805536</v>
      </c>
      <c r="V1420" s="4">
        <f t="shared" si="156"/>
        <v>0.3079424158805536</v>
      </c>
      <c r="W1420">
        <f t="shared" si="157"/>
        <v>20</v>
      </c>
      <c r="X1420" t="str">
        <f t="shared" si="158"/>
        <v>Saturday</v>
      </c>
      <c r="Y1420" s="5" t="str">
        <f t="shared" si="159"/>
        <v>Apr</v>
      </c>
      <c r="Z1420" s="5" t="str">
        <f t="shared" si="160"/>
        <v>6-10</v>
      </c>
    </row>
    <row r="1421" spans="1:26" x14ac:dyDescent="0.25">
      <c r="A1421" s="2" t="s">
        <v>1454</v>
      </c>
      <c r="B1421" s="2" t="s">
        <v>26</v>
      </c>
      <c r="C1421" s="1">
        <v>45766</v>
      </c>
      <c r="D1421" s="3">
        <v>0.88402777777777775</v>
      </c>
      <c r="E1421" s="2" t="s">
        <v>16</v>
      </c>
      <c r="F1421" s="2" t="s">
        <v>30</v>
      </c>
      <c r="G1421" s="2">
        <v>46865</v>
      </c>
      <c r="H1421" s="2">
        <v>6</v>
      </c>
      <c r="I1421" s="2">
        <v>149</v>
      </c>
      <c r="J1421" s="2">
        <v>12178</v>
      </c>
      <c r="K1421" s="2">
        <v>10329</v>
      </c>
      <c r="L1421" s="2">
        <v>349</v>
      </c>
      <c r="M1421" s="2">
        <v>39</v>
      </c>
      <c r="N1421" s="2">
        <v>24</v>
      </c>
      <c r="O1421" s="2">
        <v>56</v>
      </c>
      <c r="P1421" s="2">
        <v>55</v>
      </c>
      <c r="Q1421" s="2">
        <v>212</v>
      </c>
      <c r="R1421" s="2">
        <v>22</v>
      </c>
      <c r="S1421" s="2" t="s">
        <v>31</v>
      </c>
      <c r="T1421" s="5">
        <f t="shared" si="154"/>
        <v>468</v>
      </c>
      <c r="U1421" s="4">
        <f t="shared" si="155"/>
        <v>0.22039901845727089</v>
      </c>
      <c r="V1421" s="4">
        <f t="shared" si="156"/>
        <v>0.22039901845727089</v>
      </c>
      <c r="W1421">
        <f t="shared" si="157"/>
        <v>21</v>
      </c>
      <c r="X1421" t="str">
        <f t="shared" si="158"/>
        <v>Saturday</v>
      </c>
      <c r="Y1421" s="5" t="str">
        <f t="shared" si="159"/>
        <v>Apr</v>
      </c>
      <c r="Z1421" s="5" t="str">
        <f t="shared" si="160"/>
        <v>6-10</v>
      </c>
    </row>
    <row r="1422" spans="1:26" x14ac:dyDescent="0.25">
      <c r="A1422" s="2" t="s">
        <v>1455</v>
      </c>
      <c r="B1422" s="2" t="s">
        <v>26</v>
      </c>
      <c r="C1422" s="1">
        <v>45767</v>
      </c>
      <c r="D1422" s="3">
        <v>0.3611111111111111</v>
      </c>
      <c r="E1422" s="2" t="s">
        <v>17</v>
      </c>
      <c r="F1422" s="2" t="s">
        <v>49</v>
      </c>
      <c r="G1422" s="2">
        <v>46620</v>
      </c>
      <c r="H1422" s="2">
        <v>7</v>
      </c>
      <c r="I1422" s="2">
        <v>48</v>
      </c>
      <c r="J1422" s="2">
        <v>7337</v>
      </c>
      <c r="K1422" s="2">
        <v>5073</v>
      </c>
      <c r="L1422" s="2">
        <v>61</v>
      </c>
      <c r="M1422" s="2">
        <v>8</v>
      </c>
      <c r="N1422" s="2">
        <v>7</v>
      </c>
      <c r="O1422" s="2">
        <v>0</v>
      </c>
      <c r="P1422" s="2">
        <v>83</v>
      </c>
      <c r="Q1422" s="2">
        <v>65</v>
      </c>
      <c r="R1422" s="2">
        <v>3</v>
      </c>
      <c r="S1422" s="2" t="s">
        <v>31</v>
      </c>
      <c r="T1422" s="5">
        <f t="shared" si="154"/>
        <v>76</v>
      </c>
      <c r="U1422" s="4">
        <f t="shared" si="155"/>
        <v>0.10881595881595882</v>
      </c>
      <c r="V1422" s="4">
        <f t="shared" si="156"/>
        <v>0.10881595881595882</v>
      </c>
      <c r="W1422">
        <f t="shared" si="157"/>
        <v>8</v>
      </c>
      <c r="X1422" t="str">
        <f t="shared" si="158"/>
        <v>Sunday</v>
      </c>
      <c r="Y1422" s="5" t="str">
        <f t="shared" si="159"/>
        <v>Apr</v>
      </c>
      <c r="Z1422" s="5" t="str">
        <f t="shared" si="160"/>
        <v>6-10</v>
      </c>
    </row>
    <row r="1423" spans="1:26" x14ac:dyDescent="0.25">
      <c r="A1423" s="2" t="s">
        <v>1456</v>
      </c>
      <c r="B1423" s="2" t="s">
        <v>26</v>
      </c>
      <c r="C1423" s="1">
        <v>45767</v>
      </c>
      <c r="D1423" s="3">
        <v>0.48472222222222222</v>
      </c>
      <c r="E1423" s="2" t="s">
        <v>19</v>
      </c>
      <c r="F1423" s="2" t="s">
        <v>44</v>
      </c>
      <c r="G1423" s="2">
        <v>46912</v>
      </c>
      <c r="H1423" s="2">
        <v>5</v>
      </c>
      <c r="I1423" s="2">
        <v>344</v>
      </c>
      <c r="J1423" s="2">
        <v>28603</v>
      </c>
      <c r="K1423" s="2">
        <v>20811</v>
      </c>
      <c r="L1423" s="2">
        <v>937</v>
      </c>
      <c r="M1423" s="2">
        <v>84</v>
      </c>
      <c r="N1423" s="2">
        <v>126</v>
      </c>
      <c r="O1423" s="2">
        <v>473</v>
      </c>
      <c r="P1423" s="2">
        <v>198</v>
      </c>
      <c r="Q1423" s="2">
        <v>488</v>
      </c>
      <c r="R1423" s="2">
        <v>25</v>
      </c>
      <c r="S1423" s="2" t="s">
        <v>28</v>
      </c>
      <c r="T1423" s="5">
        <f t="shared" si="154"/>
        <v>1620</v>
      </c>
      <c r="U1423" s="4">
        <f t="shared" si="155"/>
        <v>0.44361783765347884</v>
      </c>
      <c r="V1423" s="4">
        <f t="shared" si="156"/>
        <v>0.44361783765347884</v>
      </c>
      <c r="W1423">
        <f t="shared" si="157"/>
        <v>11</v>
      </c>
      <c r="X1423" t="str">
        <f t="shared" si="158"/>
        <v>Sunday</v>
      </c>
      <c r="Y1423" s="5" t="str">
        <f t="shared" si="159"/>
        <v>Apr</v>
      </c>
      <c r="Z1423" s="5" t="str">
        <f t="shared" si="160"/>
        <v>3-5</v>
      </c>
    </row>
    <row r="1424" spans="1:26" x14ac:dyDescent="0.25">
      <c r="A1424" s="2" t="s">
        <v>1457</v>
      </c>
      <c r="B1424" s="2" t="s">
        <v>26</v>
      </c>
      <c r="C1424" s="1">
        <v>45767</v>
      </c>
      <c r="D1424" s="3">
        <v>0.53888888888888886</v>
      </c>
      <c r="E1424" s="2" t="s">
        <v>17</v>
      </c>
      <c r="F1424" s="2" t="s">
        <v>27</v>
      </c>
      <c r="G1424" s="2">
        <v>46751</v>
      </c>
      <c r="H1424" s="2">
        <v>2</v>
      </c>
      <c r="I1424" s="2">
        <v>37</v>
      </c>
      <c r="J1424" s="2">
        <v>6251</v>
      </c>
      <c r="K1424" s="2">
        <v>4383</v>
      </c>
      <c r="L1424" s="2">
        <v>54</v>
      </c>
      <c r="M1424" s="2">
        <v>8</v>
      </c>
      <c r="N1424" s="2">
        <v>6</v>
      </c>
      <c r="O1424" s="2">
        <v>0</v>
      </c>
      <c r="P1424" s="2">
        <v>78</v>
      </c>
      <c r="Q1424" s="2">
        <v>41</v>
      </c>
      <c r="R1424" s="2">
        <v>4</v>
      </c>
      <c r="S1424" s="2" t="s">
        <v>31</v>
      </c>
      <c r="T1424" s="5">
        <f t="shared" si="154"/>
        <v>68</v>
      </c>
      <c r="U1424" s="4">
        <f t="shared" si="155"/>
        <v>9.3752005304699362E-2</v>
      </c>
      <c r="V1424" s="4">
        <f t="shared" si="156"/>
        <v>9.3752005304699362E-2</v>
      </c>
      <c r="W1424">
        <f t="shared" si="157"/>
        <v>12</v>
      </c>
      <c r="X1424" t="str">
        <f t="shared" si="158"/>
        <v>Sunday</v>
      </c>
      <c r="Y1424" s="5" t="str">
        <f t="shared" si="159"/>
        <v>Apr</v>
      </c>
      <c r="Z1424" s="5" t="str">
        <f t="shared" si="160"/>
        <v>0-2</v>
      </c>
    </row>
    <row r="1425" spans="1:26" x14ac:dyDescent="0.25">
      <c r="A1425" s="2" t="s">
        <v>1458</v>
      </c>
      <c r="B1425" s="2" t="s">
        <v>26</v>
      </c>
      <c r="C1425" s="1">
        <v>45767</v>
      </c>
      <c r="D1425" s="3">
        <v>0.5444444444444444</v>
      </c>
      <c r="E1425" s="2" t="s">
        <v>15</v>
      </c>
      <c r="F1425" s="2" t="s">
        <v>30</v>
      </c>
      <c r="G1425" s="2">
        <v>47047</v>
      </c>
      <c r="H1425" s="2">
        <v>10</v>
      </c>
      <c r="I1425" s="2">
        <v>53</v>
      </c>
      <c r="J1425" s="2">
        <v>22005</v>
      </c>
      <c r="K1425" s="2">
        <v>19851</v>
      </c>
      <c r="L1425" s="2">
        <v>722</v>
      </c>
      <c r="M1425" s="2">
        <v>65</v>
      </c>
      <c r="N1425" s="2">
        <v>130</v>
      </c>
      <c r="O1425" s="2">
        <v>76</v>
      </c>
      <c r="P1425" s="2">
        <v>128</v>
      </c>
      <c r="Q1425" s="2">
        <v>614</v>
      </c>
      <c r="R1425" s="2">
        <v>105</v>
      </c>
      <c r="S1425" s="2" t="s">
        <v>31</v>
      </c>
      <c r="T1425" s="5">
        <f t="shared" si="154"/>
        <v>993</v>
      </c>
      <c r="U1425" s="4">
        <f t="shared" si="155"/>
        <v>0.42193976236529429</v>
      </c>
      <c r="V1425" s="4">
        <f t="shared" si="156"/>
        <v>0.42193976236529429</v>
      </c>
      <c r="W1425">
        <f t="shared" si="157"/>
        <v>13</v>
      </c>
      <c r="X1425" t="str">
        <f t="shared" si="158"/>
        <v>Sunday</v>
      </c>
      <c r="Y1425" s="5" t="str">
        <f t="shared" si="159"/>
        <v>Apr</v>
      </c>
      <c r="Z1425" s="5" t="str">
        <f t="shared" si="160"/>
        <v>6-10</v>
      </c>
    </row>
    <row r="1426" spans="1:26" x14ac:dyDescent="0.25">
      <c r="A1426" s="2" t="s">
        <v>1459</v>
      </c>
      <c r="B1426" s="2" t="s">
        <v>26</v>
      </c>
      <c r="C1426" s="1">
        <v>45767</v>
      </c>
      <c r="D1426" s="3">
        <v>0.59861111111111109</v>
      </c>
      <c r="E1426" s="2" t="s">
        <v>15</v>
      </c>
      <c r="F1426" s="2" t="s">
        <v>49</v>
      </c>
      <c r="G1426" s="2">
        <v>46834</v>
      </c>
      <c r="H1426" s="2">
        <v>7</v>
      </c>
      <c r="I1426" s="2">
        <v>137</v>
      </c>
      <c r="J1426" s="2">
        <v>13342</v>
      </c>
      <c r="K1426" s="2">
        <v>10723</v>
      </c>
      <c r="L1426" s="2">
        <v>515</v>
      </c>
      <c r="M1426" s="2">
        <v>49</v>
      </c>
      <c r="N1426" s="2">
        <v>100</v>
      </c>
      <c r="O1426" s="2">
        <v>51</v>
      </c>
      <c r="P1426" s="2">
        <v>26</v>
      </c>
      <c r="Q1426" s="2">
        <v>242</v>
      </c>
      <c r="R1426" s="2">
        <v>21</v>
      </c>
      <c r="S1426" s="2" t="s">
        <v>31</v>
      </c>
      <c r="T1426" s="5">
        <f t="shared" si="154"/>
        <v>715</v>
      </c>
      <c r="U1426" s="4">
        <f t="shared" si="155"/>
        <v>0.22895759490968101</v>
      </c>
      <c r="V1426" s="4">
        <f t="shared" si="156"/>
        <v>0.22895759490968101</v>
      </c>
      <c r="W1426">
        <f t="shared" si="157"/>
        <v>14</v>
      </c>
      <c r="X1426" t="str">
        <f t="shared" si="158"/>
        <v>Sunday</v>
      </c>
      <c r="Y1426" s="5" t="str">
        <f t="shared" si="159"/>
        <v>Apr</v>
      </c>
      <c r="Z1426" s="5" t="str">
        <f t="shared" si="160"/>
        <v>6-10</v>
      </c>
    </row>
    <row r="1427" spans="1:26" x14ac:dyDescent="0.25">
      <c r="A1427" s="2" t="s">
        <v>1460</v>
      </c>
      <c r="B1427" s="2" t="s">
        <v>26</v>
      </c>
      <c r="C1427" s="1">
        <v>45767</v>
      </c>
      <c r="D1427" s="3">
        <v>0.60416666666666663</v>
      </c>
      <c r="E1427" s="2" t="s">
        <v>17</v>
      </c>
      <c r="F1427" s="2" t="s">
        <v>49</v>
      </c>
      <c r="G1427" s="2">
        <v>46881</v>
      </c>
      <c r="H1427" s="2">
        <v>5</v>
      </c>
      <c r="I1427" s="2">
        <v>44</v>
      </c>
      <c r="J1427" s="2">
        <v>5248</v>
      </c>
      <c r="K1427" s="2">
        <v>4083</v>
      </c>
      <c r="L1427" s="2">
        <v>57</v>
      </c>
      <c r="M1427" s="2">
        <v>7</v>
      </c>
      <c r="N1427" s="2">
        <v>11</v>
      </c>
      <c r="O1427" s="2">
        <v>0</v>
      </c>
      <c r="P1427" s="2">
        <v>43</v>
      </c>
      <c r="Q1427" s="2">
        <v>45</v>
      </c>
      <c r="R1427" s="2">
        <v>1</v>
      </c>
      <c r="S1427" s="2" t="s">
        <v>31</v>
      </c>
      <c r="T1427" s="5">
        <f t="shared" si="154"/>
        <v>75</v>
      </c>
      <c r="U1427" s="4">
        <f t="shared" si="155"/>
        <v>8.7092852114929287E-2</v>
      </c>
      <c r="V1427" s="4">
        <f t="shared" si="156"/>
        <v>8.7092852114929287E-2</v>
      </c>
      <c r="W1427">
        <f t="shared" si="157"/>
        <v>14</v>
      </c>
      <c r="X1427" t="str">
        <f t="shared" si="158"/>
        <v>Sunday</v>
      </c>
      <c r="Y1427" s="5" t="str">
        <f t="shared" si="159"/>
        <v>Apr</v>
      </c>
      <c r="Z1427" s="5" t="str">
        <f t="shared" si="160"/>
        <v>3-5</v>
      </c>
    </row>
    <row r="1428" spans="1:26" x14ac:dyDescent="0.25">
      <c r="A1428" s="2" t="s">
        <v>1461</v>
      </c>
      <c r="B1428" s="2" t="s">
        <v>26</v>
      </c>
      <c r="C1428" s="1">
        <v>45767</v>
      </c>
      <c r="D1428" s="3">
        <v>0.63541666666666663</v>
      </c>
      <c r="E1428" s="2" t="s">
        <v>19</v>
      </c>
      <c r="F1428" s="2" t="s">
        <v>36</v>
      </c>
      <c r="G1428" s="2">
        <v>46940</v>
      </c>
      <c r="H1428" s="2">
        <v>10</v>
      </c>
      <c r="I1428" s="2">
        <v>365</v>
      </c>
      <c r="J1428" s="2">
        <v>17140</v>
      </c>
      <c r="K1428" s="2">
        <v>15047</v>
      </c>
      <c r="L1428" s="2">
        <v>804</v>
      </c>
      <c r="M1428" s="2">
        <v>73</v>
      </c>
      <c r="N1428" s="2">
        <v>58</v>
      </c>
      <c r="O1428" s="2">
        <v>421</v>
      </c>
      <c r="P1428" s="2">
        <v>52</v>
      </c>
      <c r="Q1428" s="2">
        <v>433</v>
      </c>
      <c r="R1428" s="2">
        <v>22</v>
      </c>
      <c r="S1428" s="2" t="s">
        <v>31</v>
      </c>
      <c r="T1428" s="5">
        <f t="shared" si="154"/>
        <v>1356</v>
      </c>
      <c r="U1428" s="4">
        <f t="shared" si="155"/>
        <v>0.3205581593523647</v>
      </c>
      <c r="V1428" s="4">
        <f t="shared" si="156"/>
        <v>0.3205581593523647</v>
      </c>
      <c r="W1428">
        <f t="shared" si="157"/>
        <v>15</v>
      </c>
      <c r="X1428" t="str">
        <f t="shared" si="158"/>
        <v>Sunday</v>
      </c>
      <c r="Y1428" s="5" t="str">
        <f t="shared" si="159"/>
        <v>Apr</v>
      </c>
      <c r="Z1428" s="5" t="str">
        <f t="shared" si="160"/>
        <v>6-10</v>
      </c>
    </row>
    <row r="1429" spans="1:26" x14ac:dyDescent="0.25">
      <c r="A1429" s="2" t="s">
        <v>1462</v>
      </c>
      <c r="B1429" s="2" t="s">
        <v>26</v>
      </c>
      <c r="C1429" s="1">
        <v>45767</v>
      </c>
      <c r="D1429" s="3">
        <v>0.71319444444444446</v>
      </c>
      <c r="E1429" s="2" t="s">
        <v>15</v>
      </c>
      <c r="F1429" s="2" t="s">
        <v>46</v>
      </c>
      <c r="G1429" s="2">
        <v>46890</v>
      </c>
      <c r="H1429" s="2">
        <v>7</v>
      </c>
      <c r="I1429" s="2">
        <v>79</v>
      </c>
      <c r="J1429" s="2">
        <v>50537</v>
      </c>
      <c r="K1429" s="2">
        <v>35603</v>
      </c>
      <c r="L1429" s="2">
        <v>1392</v>
      </c>
      <c r="M1429" s="2">
        <v>193</v>
      </c>
      <c r="N1429" s="2">
        <v>260</v>
      </c>
      <c r="O1429" s="2">
        <v>263</v>
      </c>
      <c r="P1429" s="2">
        <v>213</v>
      </c>
      <c r="Q1429" s="2">
        <v>499</v>
      </c>
      <c r="R1429" s="2">
        <v>207</v>
      </c>
      <c r="S1429" s="2" t="s">
        <v>31</v>
      </c>
      <c r="T1429" s="5">
        <f t="shared" si="154"/>
        <v>2108</v>
      </c>
      <c r="U1429" s="4">
        <f t="shared" si="155"/>
        <v>0.75928769460439327</v>
      </c>
      <c r="V1429" s="4">
        <f t="shared" si="156"/>
        <v>0.75928769460439327</v>
      </c>
      <c r="W1429">
        <f t="shared" si="157"/>
        <v>17</v>
      </c>
      <c r="X1429" t="str">
        <f t="shared" si="158"/>
        <v>Sunday</v>
      </c>
      <c r="Y1429" s="5" t="str">
        <f t="shared" si="159"/>
        <v>Apr</v>
      </c>
      <c r="Z1429" s="5" t="str">
        <f t="shared" si="160"/>
        <v>6-10</v>
      </c>
    </row>
    <row r="1430" spans="1:26" x14ac:dyDescent="0.25">
      <c r="A1430" s="2" t="s">
        <v>1463</v>
      </c>
      <c r="B1430" s="2" t="s">
        <v>26</v>
      </c>
      <c r="C1430" s="1">
        <v>45767</v>
      </c>
      <c r="D1430" s="3">
        <v>0.71805555555555556</v>
      </c>
      <c r="E1430" s="2" t="s">
        <v>15</v>
      </c>
      <c r="F1430" s="2" t="s">
        <v>30</v>
      </c>
      <c r="G1430" s="2">
        <v>46721</v>
      </c>
      <c r="H1430" s="2">
        <v>9</v>
      </c>
      <c r="I1430" s="2">
        <v>86</v>
      </c>
      <c r="J1430" s="2">
        <v>48825</v>
      </c>
      <c r="K1430" s="2">
        <v>41892</v>
      </c>
      <c r="L1430" s="2">
        <v>1721</v>
      </c>
      <c r="M1430" s="2">
        <v>162</v>
      </c>
      <c r="N1430" s="2">
        <v>323</v>
      </c>
      <c r="O1430" s="2">
        <v>218</v>
      </c>
      <c r="P1430" s="2">
        <v>307</v>
      </c>
      <c r="Q1430" s="2">
        <v>1067</v>
      </c>
      <c r="R1430" s="2">
        <v>197</v>
      </c>
      <c r="S1430" s="2" t="s">
        <v>31</v>
      </c>
      <c r="T1430" s="5">
        <f t="shared" si="154"/>
        <v>2424</v>
      </c>
      <c r="U1430" s="4">
        <f t="shared" si="155"/>
        <v>0.89664176708546472</v>
      </c>
      <c r="V1430" s="4">
        <f t="shared" si="156"/>
        <v>0.89664176708546472</v>
      </c>
      <c r="W1430">
        <f t="shared" si="157"/>
        <v>17</v>
      </c>
      <c r="X1430" t="str">
        <f t="shared" si="158"/>
        <v>Sunday</v>
      </c>
      <c r="Y1430" s="5" t="str">
        <f t="shared" si="159"/>
        <v>Apr</v>
      </c>
      <c r="Z1430" s="5" t="str">
        <f t="shared" si="160"/>
        <v>6-10</v>
      </c>
    </row>
    <row r="1431" spans="1:26" x14ac:dyDescent="0.25">
      <c r="A1431" s="2" t="s">
        <v>1464</v>
      </c>
      <c r="B1431" s="2" t="s">
        <v>26</v>
      </c>
      <c r="C1431" s="1">
        <v>45767</v>
      </c>
      <c r="D1431" s="3">
        <v>0.73819444444444449</v>
      </c>
      <c r="E1431" s="2" t="s">
        <v>15</v>
      </c>
      <c r="F1431" s="2" t="s">
        <v>18</v>
      </c>
      <c r="G1431" s="2">
        <v>47074</v>
      </c>
      <c r="H1431" s="2">
        <v>7</v>
      </c>
      <c r="I1431" s="2">
        <v>94</v>
      </c>
      <c r="J1431" s="2">
        <v>19944</v>
      </c>
      <c r="K1431" s="2">
        <v>17455</v>
      </c>
      <c r="L1431" s="2">
        <v>731</v>
      </c>
      <c r="M1431" s="2">
        <v>78</v>
      </c>
      <c r="N1431" s="2">
        <v>180</v>
      </c>
      <c r="O1431" s="2">
        <v>98</v>
      </c>
      <c r="P1431" s="2">
        <v>75</v>
      </c>
      <c r="Q1431" s="2">
        <v>218</v>
      </c>
      <c r="R1431" s="2">
        <v>95</v>
      </c>
      <c r="S1431" s="2" t="s">
        <v>31</v>
      </c>
      <c r="T1431" s="5">
        <f t="shared" si="154"/>
        <v>1087</v>
      </c>
      <c r="U1431" s="4">
        <f t="shared" si="155"/>
        <v>0.37079916726855588</v>
      </c>
      <c r="V1431" s="4">
        <f t="shared" si="156"/>
        <v>0.37079916726855588</v>
      </c>
      <c r="W1431">
        <f t="shared" si="157"/>
        <v>17</v>
      </c>
      <c r="X1431" t="str">
        <f t="shared" si="158"/>
        <v>Sunday</v>
      </c>
      <c r="Y1431" s="5" t="str">
        <f t="shared" si="159"/>
        <v>Apr</v>
      </c>
      <c r="Z1431" s="5" t="str">
        <f t="shared" si="160"/>
        <v>6-10</v>
      </c>
    </row>
    <row r="1432" spans="1:26" x14ac:dyDescent="0.25">
      <c r="A1432" s="2" t="s">
        <v>1465</v>
      </c>
      <c r="B1432" s="2" t="s">
        <v>26</v>
      </c>
      <c r="C1432" s="1">
        <v>45767</v>
      </c>
      <c r="D1432" s="3">
        <v>0.73888888888888893</v>
      </c>
      <c r="E1432" s="2" t="s">
        <v>17</v>
      </c>
      <c r="F1432" s="2" t="s">
        <v>27</v>
      </c>
      <c r="G1432" s="2">
        <v>46774</v>
      </c>
      <c r="H1432" s="2">
        <v>8</v>
      </c>
      <c r="I1432" s="2">
        <v>44</v>
      </c>
      <c r="J1432" s="2">
        <v>9274</v>
      </c>
      <c r="K1432" s="2">
        <v>7950</v>
      </c>
      <c r="L1432" s="2">
        <v>90</v>
      </c>
      <c r="M1432" s="2">
        <v>14</v>
      </c>
      <c r="N1432" s="2">
        <v>12</v>
      </c>
      <c r="O1432" s="2">
        <v>0</v>
      </c>
      <c r="P1432" s="2">
        <v>104</v>
      </c>
      <c r="Q1432" s="2">
        <v>81</v>
      </c>
      <c r="R1432" s="2">
        <v>6</v>
      </c>
      <c r="S1432" s="2" t="s">
        <v>31</v>
      </c>
      <c r="T1432" s="5">
        <f t="shared" si="154"/>
        <v>116</v>
      </c>
      <c r="U1432" s="4">
        <f t="shared" si="155"/>
        <v>0.16996622054987814</v>
      </c>
      <c r="V1432" s="4">
        <f t="shared" si="156"/>
        <v>0.16996622054987814</v>
      </c>
      <c r="W1432">
        <f t="shared" si="157"/>
        <v>17</v>
      </c>
      <c r="X1432" t="str">
        <f t="shared" si="158"/>
        <v>Sunday</v>
      </c>
      <c r="Y1432" s="5" t="str">
        <f t="shared" si="159"/>
        <v>Apr</v>
      </c>
      <c r="Z1432" s="5" t="str">
        <f t="shared" si="160"/>
        <v>6-10</v>
      </c>
    </row>
    <row r="1433" spans="1:26" x14ac:dyDescent="0.25">
      <c r="A1433" s="2" t="s">
        <v>1466</v>
      </c>
      <c r="B1433" s="2" t="s">
        <v>26</v>
      </c>
      <c r="C1433" s="1">
        <v>45767</v>
      </c>
      <c r="D1433" s="3">
        <v>0.77222222222222225</v>
      </c>
      <c r="E1433" s="2" t="s">
        <v>19</v>
      </c>
      <c r="F1433" s="2" t="s">
        <v>30</v>
      </c>
      <c r="G1433" s="2">
        <v>47001</v>
      </c>
      <c r="H1433" s="2">
        <v>4</v>
      </c>
      <c r="I1433" s="2">
        <v>217</v>
      </c>
      <c r="J1433" s="2">
        <v>11151</v>
      </c>
      <c r="K1433" s="2">
        <v>10252</v>
      </c>
      <c r="L1433" s="2">
        <v>523</v>
      </c>
      <c r="M1433" s="2">
        <v>51</v>
      </c>
      <c r="N1433" s="2">
        <v>55</v>
      </c>
      <c r="O1433" s="2">
        <v>200</v>
      </c>
      <c r="P1433" s="2">
        <v>71</v>
      </c>
      <c r="Q1433" s="2">
        <v>230</v>
      </c>
      <c r="R1433" s="2">
        <v>26</v>
      </c>
      <c r="S1433" s="2" t="s">
        <v>28</v>
      </c>
      <c r="T1433" s="5">
        <f t="shared" si="154"/>
        <v>829</v>
      </c>
      <c r="U1433" s="4">
        <f t="shared" si="155"/>
        <v>0.21812301865917746</v>
      </c>
      <c r="V1433" s="4">
        <f t="shared" si="156"/>
        <v>0.21812301865917746</v>
      </c>
      <c r="W1433">
        <f t="shared" si="157"/>
        <v>18</v>
      </c>
      <c r="X1433" t="str">
        <f t="shared" si="158"/>
        <v>Sunday</v>
      </c>
      <c r="Y1433" s="5" t="str">
        <f t="shared" si="159"/>
        <v>Apr</v>
      </c>
      <c r="Z1433" s="5" t="str">
        <f t="shared" si="160"/>
        <v>3-5</v>
      </c>
    </row>
    <row r="1434" spans="1:26" x14ac:dyDescent="0.25">
      <c r="A1434" s="2" t="s">
        <v>1467</v>
      </c>
      <c r="B1434" s="2" t="s">
        <v>26</v>
      </c>
      <c r="C1434" s="1">
        <v>45767</v>
      </c>
      <c r="D1434" s="3">
        <v>0.79513888888888884</v>
      </c>
      <c r="E1434" s="2" t="s">
        <v>15</v>
      </c>
      <c r="F1434" s="2" t="s">
        <v>49</v>
      </c>
      <c r="G1434" s="2">
        <v>46864</v>
      </c>
      <c r="H1434" s="2">
        <v>9</v>
      </c>
      <c r="I1434" s="2">
        <v>93</v>
      </c>
      <c r="J1434" s="2">
        <v>29273</v>
      </c>
      <c r="K1434" s="2">
        <v>23650</v>
      </c>
      <c r="L1434" s="2">
        <v>840</v>
      </c>
      <c r="M1434" s="2">
        <v>80</v>
      </c>
      <c r="N1434" s="2">
        <v>194</v>
      </c>
      <c r="O1434" s="2">
        <v>148</v>
      </c>
      <c r="P1434" s="2">
        <v>121</v>
      </c>
      <c r="Q1434" s="2">
        <v>653</v>
      </c>
      <c r="R1434" s="2">
        <v>76</v>
      </c>
      <c r="S1434" s="2" t="s">
        <v>31</v>
      </c>
      <c r="T1434" s="5">
        <f t="shared" si="154"/>
        <v>1262</v>
      </c>
      <c r="U1434" s="4">
        <f t="shared" si="155"/>
        <v>0.50465175827927622</v>
      </c>
      <c r="V1434" s="4">
        <f t="shared" si="156"/>
        <v>0.50465175827927622</v>
      </c>
      <c r="W1434">
        <f t="shared" si="157"/>
        <v>19</v>
      </c>
      <c r="X1434" t="str">
        <f t="shared" si="158"/>
        <v>Sunday</v>
      </c>
      <c r="Y1434" s="5" t="str">
        <f t="shared" si="159"/>
        <v>Apr</v>
      </c>
      <c r="Z1434" s="5" t="str">
        <f t="shared" si="160"/>
        <v>6-10</v>
      </c>
    </row>
    <row r="1435" spans="1:26" x14ac:dyDescent="0.25">
      <c r="A1435" s="2" t="s">
        <v>1468</v>
      </c>
      <c r="B1435" s="2" t="s">
        <v>26</v>
      </c>
      <c r="C1435" s="1">
        <v>45767</v>
      </c>
      <c r="D1435" s="3">
        <v>0.81180555555555556</v>
      </c>
      <c r="E1435" s="2" t="s">
        <v>19</v>
      </c>
      <c r="F1435" s="2" t="s">
        <v>30</v>
      </c>
      <c r="G1435" s="2">
        <v>46920</v>
      </c>
      <c r="H1435" s="2">
        <v>7</v>
      </c>
      <c r="I1435" s="2">
        <v>198</v>
      </c>
      <c r="J1435" s="2">
        <v>23175</v>
      </c>
      <c r="K1435" s="2">
        <v>18554</v>
      </c>
      <c r="L1435" s="2">
        <v>604</v>
      </c>
      <c r="M1435" s="2">
        <v>62</v>
      </c>
      <c r="N1435" s="2">
        <v>38</v>
      </c>
      <c r="O1435" s="2">
        <v>275</v>
      </c>
      <c r="P1435" s="2">
        <v>153</v>
      </c>
      <c r="Q1435" s="2">
        <v>204</v>
      </c>
      <c r="R1435" s="2">
        <v>40</v>
      </c>
      <c r="S1435" s="2" t="s">
        <v>31</v>
      </c>
      <c r="T1435" s="5">
        <f t="shared" si="154"/>
        <v>979</v>
      </c>
      <c r="U1435" s="4">
        <f t="shared" si="155"/>
        <v>0.3954390451832907</v>
      </c>
      <c r="V1435" s="4">
        <f t="shared" si="156"/>
        <v>0.3954390451832907</v>
      </c>
      <c r="W1435">
        <f t="shared" si="157"/>
        <v>19</v>
      </c>
      <c r="X1435" t="str">
        <f t="shared" si="158"/>
        <v>Sunday</v>
      </c>
      <c r="Y1435" s="5" t="str">
        <f t="shared" si="159"/>
        <v>Apr</v>
      </c>
      <c r="Z1435" s="5" t="str">
        <f t="shared" si="160"/>
        <v>6-10</v>
      </c>
    </row>
    <row r="1436" spans="1:26" x14ac:dyDescent="0.25">
      <c r="A1436" s="2" t="s">
        <v>1469</v>
      </c>
      <c r="B1436" s="2" t="s">
        <v>26</v>
      </c>
      <c r="C1436" s="1">
        <v>45767</v>
      </c>
      <c r="D1436" s="3">
        <v>0.81805555555555554</v>
      </c>
      <c r="E1436" s="2" t="s">
        <v>19</v>
      </c>
      <c r="F1436" s="2" t="s">
        <v>36</v>
      </c>
      <c r="G1436" s="2">
        <v>46823</v>
      </c>
      <c r="H1436" s="2">
        <v>11</v>
      </c>
      <c r="I1436" s="2">
        <v>284</v>
      </c>
      <c r="J1436" s="2">
        <v>25563</v>
      </c>
      <c r="K1436" s="2">
        <v>20083</v>
      </c>
      <c r="L1436" s="2">
        <v>579</v>
      </c>
      <c r="M1436" s="2">
        <v>53</v>
      </c>
      <c r="N1436" s="2">
        <v>73</v>
      </c>
      <c r="O1436" s="2">
        <v>207</v>
      </c>
      <c r="P1436" s="2">
        <v>101</v>
      </c>
      <c r="Q1436" s="2">
        <v>577</v>
      </c>
      <c r="R1436" s="2">
        <v>64</v>
      </c>
      <c r="S1436" s="2" t="s">
        <v>28</v>
      </c>
      <c r="T1436" s="5">
        <f t="shared" si="154"/>
        <v>912</v>
      </c>
      <c r="U1436" s="4">
        <f t="shared" si="155"/>
        <v>0.42891314097772465</v>
      </c>
      <c r="V1436" s="4">
        <f t="shared" si="156"/>
        <v>0.42891314097772465</v>
      </c>
      <c r="W1436">
        <f t="shared" si="157"/>
        <v>19</v>
      </c>
      <c r="X1436" t="str">
        <f t="shared" si="158"/>
        <v>Sunday</v>
      </c>
      <c r="Y1436" s="5" t="str">
        <f t="shared" si="159"/>
        <v>Apr</v>
      </c>
      <c r="Z1436" s="5" t="str">
        <f t="shared" si="160"/>
        <v>11+</v>
      </c>
    </row>
    <row r="1437" spans="1:26" x14ac:dyDescent="0.25">
      <c r="A1437" s="2" t="s">
        <v>1470</v>
      </c>
      <c r="B1437" s="2" t="s">
        <v>26</v>
      </c>
      <c r="C1437" s="1">
        <v>45767</v>
      </c>
      <c r="D1437" s="3">
        <v>0.82777777777777772</v>
      </c>
      <c r="E1437" s="2" t="s">
        <v>19</v>
      </c>
      <c r="F1437" s="2" t="s">
        <v>36</v>
      </c>
      <c r="G1437" s="2">
        <v>46715</v>
      </c>
      <c r="H1437" s="2">
        <v>10</v>
      </c>
      <c r="I1437" s="2">
        <v>103</v>
      </c>
      <c r="J1437" s="2">
        <v>15666</v>
      </c>
      <c r="K1437" s="2">
        <v>14229</v>
      </c>
      <c r="L1437" s="2">
        <v>573</v>
      </c>
      <c r="M1437" s="2">
        <v>58</v>
      </c>
      <c r="N1437" s="2">
        <v>63</v>
      </c>
      <c r="O1437" s="2">
        <v>288</v>
      </c>
      <c r="P1437" s="2">
        <v>59</v>
      </c>
      <c r="Q1437" s="2">
        <v>259</v>
      </c>
      <c r="R1437" s="2">
        <v>37</v>
      </c>
      <c r="S1437" s="2" t="s">
        <v>31</v>
      </c>
      <c r="T1437" s="5">
        <f t="shared" si="154"/>
        <v>982</v>
      </c>
      <c r="U1437" s="4">
        <f t="shared" si="155"/>
        <v>0.30459167291020017</v>
      </c>
      <c r="V1437" s="4">
        <f t="shared" si="156"/>
        <v>0.30459167291020017</v>
      </c>
      <c r="W1437">
        <f t="shared" si="157"/>
        <v>19</v>
      </c>
      <c r="X1437" t="str">
        <f t="shared" si="158"/>
        <v>Sunday</v>
      </c>
      <c r="Y1437" s="5" t="str">
        <f t="shared" si="159"/>
        <v>Apr</v>
      </c>
      <c r="Z1437" s="5" t="str">
        <f t="shared" si="160"/>
        <v>6-10</v>
      </c>
    </row>
    <row r="1438" spans="1:26" x14ac:dyDescent="0.25">
      <c r="A1438" s="2" t="s">
        <v>1471</v>
      </c>
      <c r="B1438" s="2" t="s">
        <v>26</v>
      </c>
      <c r="C1438" s="1">
        <v>45767</v>
      </c>
      <c r="D1438" s="3">
        <v>0.83680555555555558</v>
      </c>
      <c r="E1438" s="2" t="s">
        <v>15</v>
      </c>
      <c r="F1438" s="2" t="s">
        <v>44</v>
      </c>
      <c r="G1438" s="2">
        <v>46781</v>
      </c>
      <c r="H1438" s="2">
        <v>7</v>
      </c>
      <c r="I1438" s="2">
        <v>48</v>
      </c>
      <c r="J1438" s="2">
        <v>45684</v>
      </c>
      <c r="K1438" s="2">
        <v>34355</v>
      </c>
      <c r="L1438" s="2">
        <v>1241</v>
      </c>
      <c r="M1438" s="2">
        <v>108</v>
      </c>
      <c r="N1438" s="2">
        <v>234</v>
      </c>
      <c r="O1438" s="2">
        <v>170</v>
      </c>
      <c r="P1438" s="2">
        <v>69</v>
      </c>
      <c r="Q1438" s="2">
        <v>1186</v>
      </c>
      <c r="R1438" s="2">
        <v>162</v>
      </c>
      <c r="S1438" s="2" t="s">
        <v>31</v>
      </c>
      <c r="T1438" s="5">
        <f t="shared" si="154"/>
        <v>1753</v>
      </c>
      <c r="U1438" s="4">
        <f t="shared" si="155"/>
        <v>0.73437934204057198</v>
      </c>
      <c r="V1438" s="4">
        <f t="shared" si="156"/>
        <v>0.73437934204057198</v>
      </c>
      <c r="W1438">
        <f t="shared" si="157"/>
        <v>20</v>
      </c>
      <c r="X1438" t="str">
        <f t="shared" si="158"/>
        <v>Sunday</v>
      </c>
      <c r="Y1438" s="5" t="str">
        <f t="shared" si="159"/>
        <v>Apr</v>
      </c>
      <c r="Z1438" s="5" t="str">
        <f t="shared" si="160"/>
        <v>6-10</v>
      </c>
    </row>
    <row r="1439" spans="1:26" x14ac:dyDescent="0.25">
      <c r="A1439" s="2" t="s">
        <v>1472</v>
      </c>
      <c r="B1439" s="2" t="s">
        <v>26</v>
      </c>
      <c r="C1439" s="1">
        <v>45767</v>
      </c>
      <c r="D1439" s="3">
        <v>0.92222222222222228</v>
      </c>
      <c r="E1439" s="2" t="s">
        <v>19</v>
      </c>
      <c r="F1439" s="2" t="s">
        <v>38</v>
      </c>
      <c r="G1439" s="2">
        <v>46777</v>
      </c>
      <c r="H1439" s="2">
        <v>8</v>
      </c>
      <c r="I1439" s="2">
        <v>254</v>
      </c>
      <c r="J1439" s="2">
        <v>13784</v>
      </c>
      <c r="K1439" s="2">
        <v>10334</v>
      </c>
      <c r="L1439" s="2">
        <v>773</v>
      </c>
      <c r="M1439" s="2">
        <v>88</v>
      </c>
      <c r="N1439" s="2">
        <v>80</v>
      </c>
      <c r="O1439" s="2">
        <v>344</v>
      </c>
      <c r="P1439" s="2">
        <v>136</v>
      </c>
      <c r="Q1439" s="2">
        <v>168</v>
      </c>
      <c r="R1439" s="2">
        <v>22</v>
      </c>
      <c r="S1439" s="2" t="s">
        <v>31</v>
      </c>
      <c r="T1439" s="5">
        <f t="shared" si="154"/>
        <v>1285</v>
      </c>
      <c r="U1439" s="4">
        <f t="shared" si="155"/>
        <v>0.22092053787117599</v>
      </c>
      <c r="V1439" s="4">
        <f t="shared" si="156"/>
        <v>0.22092053787117599</v>
      </c>
      <c r="W1439">
        <f t="shared" si="157"/>
        <v>22</v>
      </c>
      <c r="X1439" t="str">
        <f t="shared" si="158"/>
        <v>Sunday</v>
      </c>
      <c r="Y1439" s="5" t="str">
        <f t="shared" si="159"/>
        <v>Apr</v>
      </c>
      <c r="Z1439" s="5" t="str">
        <f t="shared" si="160"/>
        <v>6-10</v>
      </c>
    </row>
    <row r="1440" spans="1:26" x14ac:dyDescent="0.25">
      <c r="A1440" s="2" t="s">
        <v>1473</v>
      </c>
      <c r="B1440" s="2" t="s">
        <v>26</v>
      </c>
      <c r="C1440" s="1">
        <v>45767</v>
      </c>
      <c r="D1440" s="3">
        <v>0.95625000000000004</v>
      </c>
      <c r="E1440" s="2" t="s">
        <v>19</v>
      </c>
      <c r="F1440" s="2" t="s">
        <v>27</v>
      </c>
      <c r="G1440" s="2">
        <v>46740</v>
      </c>
      <c r="H1440" s="2">
        <v>16</v>
      </c>
      <c r="I1440" s="2">
        <v>257</v>
      </c>
      <c r="J1440" s="2">
        <v>15499</v>
      </c>
      <c r="K1440" s="2">
        <v>11695</v>
      </c>
      <c r="L1440" s="2">
        <v>508</v>
      </c>
      <c r="M1440" s="2">
        <v>51</v>
      </c>
      <c r="N1440" s="2">
        <v>57</v>
      </c>
      <c r="O1440" s="2">
        <v>290</v>
      </c>
      <c r="P1440" s="2">
        <v>25</v>
      </c>
      <c r="Q1440" s="2">
        <v>276</v>
      </c>
      <c r="R1440" s="2">
        <v>38</v>
      </c>
      <c r="S1440" s="2" t="s">
        <v>31</v>
      </c>
      <c r="T1440" s="5">
        <f t="shared" si="154"/>
        <v>906</v>
      </c>
      <c r="U1440" s="4">
        <f t="shared" si="155"/>
        <v>0.25021394950791614</v>
      </c>
      <c r="V1440" s="4">
        <f t="shared" si="156"/>
        <v>0.25021394950791614</v>
      </c>
      <c r="W1440">
        <f t="shared" si="157"/>
        <v>22</v>
      </c>
      <c r="X1440" t="str">
        <f t="shared" si="158"/>
        <v>Sunday</v>
      </c>
      <c r="Y1440" s="5" t="str">
        <f t="shared" si="159"/>
        <v>Apr</v>
      </c>
      <c r="Z1440" s="5" t="str">
        <f t="shared" si="160"/>
        <v>11+</v>
      </c>
    </row>
    <row r="1441" spans="1:26" x14ac:dyDescent="0.25">
      <c r="A1441" s="2" t="s">
        <v>1474</v>
      </c>
      <c r="B1441" s="2" t="s">
        <v>26</v>
      </c>
      <c r="C1441" s="1">
        <v>45767</v>
      </c>
      <c r="D1441" s="3">
        <v>0.97499999999999998</v>
      </c>
      <c r="E1441" s="2" t="s">
        <v>16</v>
      </c>
      <c r="F1441" s="2" t="s">
        <v>44</v>
      </c>
      <c r="G1441" s="2">
        <v>46730</v>
      </c>
      <c r="H1441" s="2">
        <v>10</v>
      </c>
      <c r="I1441" s="2">
        <v>176</v>
      </c>
      <c r="J1441" s="2">
        <v>15910</v>
      </c>
      <c r="K1441" s="2">
        <v>14649</v>
      </c>
      <c r="L1441" s="2">
        <v>679</v>
      </c>
      <c r="M1441" s="2">
        <v>51</v>
      </c>
      <c r="N1441" s="2">
        <v>28</v>
      </c>
      <c r="O1441" s="2">
        <v>73</v>
      </c>
      <c r="P1441" s="2">
        <v>28</v>
      </c>
      <c r="Q1441" s="2">
        <v>121</v>
      </c>
      <c r="R1441" s="2">
        <v>17</v>
      </c>
      <c r="S1441" s="2" t="s">
        <v>31</v>
      </c>
      <c r="T1441" s="5">
        <f t="shared" si="154"/>
        <v>831</v>
      </c>
      <c r="U1441" s="4">
        <f t="shared" si="155"/>
        <v>0.31348170340252512</v>
      </c>
      <c r="V1441" s="4">
        <f t="shared" si="156"/>
        <v>0.31348170340252512</v>
      </c>
      <c r="W1441">
        <f t="shared" si="157"/>
        <v>23</v>
      </c>
      <c r="X1441" t="str">
        <f t="shared" si="158"/>
        <v>Sunday</v>
      </c>
      <c r="Y1441" s="5" t="str">
        <f t="shared" si="159"/>
        <v>Apr</v>
      </c>
      <c r="Z1441" s="5" t="str">
        <f t="shared" si="160"/>
        <v>6-10</v>
      </c>
    </row>
    <row r="1442" spans="1:26" x14ac:dyDescent="0.25">
      <c r="A1442" s="2" t="s">
        <v>1475</v>
      </c>
      <c r="B1442" s="2" t="s">
        <v>26</v>
      </c>
      <c r="C1442" s="1">
        <v>45768</v>
      </c>
      <c r="D1442" s="3">
        <v>5.4166666666666669E-2</v>
      </c>
      <c r="E1442" s="2" t="s">
        <v>19</v>
      </c>
      <c r="F1442" s="2" t="s">
        <v>46</v>
      </c>
      <c r="G1442" s="2">
        <v>46859</v>
      </c>
      <c r="H1442" s="2">
        <v>10</v>
      </c>
      <c r="I1442" s="2">
        <v>290</v>
      </c>
      <c r="J1442" s="2">
        <v>17660</v>
      </c>
      <c r="K1442" s="2">
        <v>12792</v>
      </c>
      <c r="L1442" s="2">
        <v>339</v>
      </c>
      <c r="M1442" s="2">
        <v>52</v>
      </c>
      <c r="N1442" s="2">
        <v>77</v>
      </c>
      <c r="O1442" s="2">
        <v>354</v>
      </c>
      <c r="P1442" s="2">
        <v>29</v>
      </c>
      <c r="Q1442" s="2">
        <v>226</v>
      </c>
      <c r="R1442" s="2">
        <v>25</v>
      </c>
      <c r="S1442" s="2" t="s">
        <v>31</v>
      </c>
      <c r="T1442" s="5">
        <f t="shared" si="154"/>
        <v>822</v>
      </c>
      <c r="U1442" s="4">
        <f t="shared" si="155"/>
        <v>0.27298918030687808</v>
      </c>
      <c r="V1442" s="4">
        <f t="shared" si="156"/>
        <v>0.27298918030687808</v>
      </c>
      <c r="W1442">
        <f t="shared" si="157"/>
        <v>1</v>
      </c>
      <c r="X1442" t="str">
        <f t="shared" si="158"/>
        <v>Monday</v>
      </c>
      <c r="Y1442" s="5" t="str">
        <f t="shared" si="159"/>
        <v>Apr</v>
      </c>
      <c r="Z1442" s="5" t="str">
        <f t="shared" si="160"/>
        <v>6-10</v>
      </c>
    </row>
    <row r="1443" spans="1:26" x14ac:dyDescent="0.25">
      <c r="A1443" s="2" t="s">
        <v>1476</v>
      </c>
      <c r="B1443" s="2" t="s">
        <v>26</v>
      </c>
      <c r="C1443" s="1">
        <v>45768</v>
      </c>
      <c r="D1443" s="3">
        <v>0.40625</v>
      </c>
      <c r="E1443" s="2" t="s">
        <v>19</v>
      </c>
      <c r="F1443" s="2" t="s">
        <v>18</v>
      </c>
      <c r="G1443" s="2">
        <v>47018</v>
      </c>
      <c r="H1443" s="2">
        <v>13</v>
      </c>
      <c r="I1443" s="2">
        <v>287</v>
      </c>
      <c r="J1443" s="2">
        <v>18385</v>
      </c>
      <c r="K1443" s="2">
        <v>14905</v>
      </c>
      <c r="L1443" s="2">
        <v>992</v>
      </c>
      <c r="M1443" s="2">
        <v>118</v>
      </c>
      <c r="N1443" s="2">
        <v>127</v>
      </c>
      <c r="O1443" s="2">
        <v>487</v>
      </c>
      <c r="P1443" s="2">
        <v>95</v>
      </c>
      <c r="Q1443" s="2">
        <v>158</v>
      </c>
      <c r="R1443" s="2">
        <v>38</v>
      </c>
      <c r="S1443" s="2" t="s">
        <v>28</v>
      </c>
      <c r="T1443" s="5">
        <f t="shared" si="154"/>
        <v>1724</v>
      </c>
      <c r="U1443" s="4">
        <f t="shared" si="155"/>
        <v>0.31700625292441192</v>
      </c>
      <c r="V1443" s="4">
        <f t="shared" si="156"/>
        <v>0.31700625292441192</v>
      </c>
      <c r="W1443">
        <f t="shared" si="157"/>
        <v>9</v>
      </c>
      <c r="X1443" t="str">
        <f t="shared" si="158"/>
        <v>Monday</v>
      </c>
      <c r="Y1443" s="5" t="str">
        <f t="shared" si="159"/>
        <v>Apr</v>
      </c>
      <c r="Z1443" s="5" t="str">
        <f t="shared" si="160"/>
        <v>11+</v>
      </c>
    </row>
    <row r="1444" spans="1:26" x14ac:dyDescent="0.25">
      <c r="A1444" s="2" t="s">
        <v>1477</v>
      </c>
      <c r="B1444" s="2" t="s">
        <v>26</v>
      </c>
      <c r="C1444" s="1">
        <v>45768</v>
      </c>
      <c r="D1444" s="3">
        <v>0.46458333333333335</v>
      </c>
      <c r="E1444" s="2" t="s">
        <v>16</v>
      </c>
      <c r="F1444" s="2" t="s">
        <v>27</v>
      </c>
      <c r="G1444" s="2">
        <v>46726</v>
      </c>
      <c r="H1444" s="2">
        <v>7</v>
      </c>
      <c r="I1444" s="2">
        <v>171</v>
      </c>
      <c r="J1444" s="2">
        <v>22992</v>
      </c>
      <c r="K1444" s="2">
        <v>19028</v>
      </c>
      <c r="L1444" s="2">
        <v>692</v>
      </c>
      <c r="M1444" s="2">
        <v>71</v>
      </c>
      <c r="N1444" s="2">
        <v>52</v>
      </c>
      <c r="O1444" s="2">
        <v>86</v>
      </c>
      <c r="P1444" s="2">
        <v>33</v>
      </c>
      <c r="Q1444" s="2">
        <v>311</v>
      </c>
      <c r="R1444" s="2">
        <v>24</v>
      </c>
      <c r="S1444" s="2" t="s">
        <v>28</v>
      </c>
      <c r="T1444" s="5">
        <f t="shared" si="154"/>
        <v>901</v>
      </c>
      <c r="U1444" s="4">
        <f t="shared" si="155"/>
        <v>0.40722509951632924</v>
      </c>
      <c r="V1444" s="4">
        <f t="shared" si="156"/>
        <v>0.40722509951632924</v>
      </c>
      <c r="W1444">
        <f t="shared" si="157"/>
        <v>11</v>
      </c>
      <c r="X1444" t="str">
        <f t="shared" si="158"/>
        <v>Monday</v>
      </c>
      <c r="Y1444" s="5" t="str">
        <f t="shared" si="159"/>
        <v>Apr</v>
      </c>
      <c r="Z1444" s="5" t="str">
        <f t="shared" si="160"/>
        <v>6-10</v>
      </c>
    </row>
    <row r="1445" spans="1:26" x14ac:dyDescent="0.25">
      <c r="A1445" s="2" t="s">
        <v>1478</v>
      </c>
      <c r="B1445" s="2" t="s">
        <v>26</v>
      </c>
      <c r="C1445" s="1">
        <v>45768</v>
      </c>
      <c r="D1445" s="3">
        <v>0.62222222222222223</v>
      </c>
      <c r="E1445" s="2" t="s">
        <v>19</v>
      </c>
      <c r="F1445" s="2" t="s">
        <v>49</v>
      </c>
      <c r="G1445" s="2">
        <v>46560</v>
      </c>
      <c r="H1445" s="2">
        <v>12</v>
      </c>
      <c r="I1445" s="2">
        <v>390</v>
      </c>
      <c r="J1445" s="2">
        <v>8612</v>
      </c>
      <c r="K1445" s="2">
        <v>6694</v>
      </c>
      <c r="L1445" s="2">
        <v>281</v>
      </c>
      <c r="M1445" s="2">
        <v>28</v>
      </c>
      <c r="N1445" s="2">
        <v>27</v>
      </c>
      <c r="O1445" s="2">
        <v>136</v>
      </c>
      <c r="P1445" s="2">
        <v>20</v>
      </c>
      <c r="Q1445" s="2">
        <v>180</v>
      </c>
      <c r="R1445" s="2">
        <v>19</v>
      </c>
      <c r="S1445" s="2" t="s">
        <v>28</v>
      </c>
      <c r="T1445" s="5">
        <f t="shared" si="154"/>
        <v>472</v>
      </c>
      <c r="U1445" s="4">
        <f t="shared" si="155"/>
        <v>0.14377147766323023</v>
      </c>
      <c r="V1445" s="4">
        <f t="shared" si="156"/>
        <v>0.14377147766323023</v>
      </c>
      <c r="W1445">
        <f t="shared" si="157"/>
        <v>14</v>
      </c>
      <c r="X1445" t="str">
        <f t="shared" si="158"/>
        <v>Monday</v>
      </c>
      <c r="Y1445" s="5" t="str">
        <f t="shared" si="159"/>
        <v>Apr</v>
      </c>
      <c r="Z1445" s="5" t="str">
        <f t="shared" si="160"/>
        <v>11+</v>
      </c>
    </row>
    <row r="1446" spans="1:26" x14ac:dyDescent="0.25">
      <c r="A1446" s="2" t="s">
        <v>1479</v>
      </c>
      <c r="B1446" s="2" t="s">
        <v>26</v>
      </c>
      <c r="C1446" s="1">
        <v>45768</v>
      </c>
      <c r="D1446" s="3">
        <v>0.66805555555555551</v>
      </c>
      <c r="E1446" s="2" t="s">
        <v>17</v>
      </c>
      <c r="F1446" s="2" t="s">
        <v>18</v>
      </c>
      <c r="G1446" s="2">
        <v>46838</v>
      </c>
      <c r="H1446" s="2">
        <v>8</v>
      </c>
      <c r="I1446" s="2">
        <v>80</v>
      </c>
      <c r="J1446" s="2">
        <v>5862</v>
      </c>
      <c r="K1446" s="2">
        <v>4978</v>
      </c>
      <c r="L1446" s="2">
        <v>90</v>
      </c>
      <c r="M1446" s="2">
        <v>10</v>
      </c>
      <c r="N1446" s="2">
        <v>8</v>
      </c>
      <c r="O1446" s="2">
        <v>0</v>
      </c>
      <c r="P1446" s="2">
        <v>91</v>
      </c>
      <c r="Q1446" s="2">
        <v>53</v>
      </c>
      <c r="R1446" s="2">
        <v>2</v>
      </c>
      <c r="S1446" s="2" t="s">
        <v>31</v>
      </c>
      <c r="T1446" s="5">
        <f t="shared" si="154"/>
        <v>108</v>
      </c>
      <c r="U1446" s="4">
        <f t="shared" si="155"/>
        <v>0.10628122464665443</v>
      </c>
      <c r="V1446" s="4">
        <f t="shared" si="156"/>
        <v>0.10628122464665443</v>
      </c>
      <c r="W1446">
        <f t="shared" si="157"/>
        <v>16</v>
      </c>
      <c r="X1446" t="str">
        <f t="shared" si="158"/>
        <v>Monday</v>
      </c>
      <c r="Y1446" s="5" t="str">
        <f t="shared" si="159"/>
        <v>Apr</v>
      </c>
      <c r="Z1446" s="5" t="str">
        <f t="shared" si="160"/>
        <v>6-10</v>
      </c>
    </row>
    <row r="1447" spans="1:26" x14ac:dyDescent="0.25">
      <c r="A1447" s="2" t="s">
        <v>1480</v>
      </c>
      <c r="B1447" s="2" t="s">
        <v>26</v>
      </c>
      <c r="C1447" s="1">
        <v>45768</v>
      </c>
      <c r="D1447" s="3">
        <v>0.67569444444444449</v>
      </c>
      <c r="E1447" s="2" t="s">
        <v>15</v>
      </c>
      <c r="F1447" s="2" t="s">
        <v>18</v>
      </c>
      <c r="G1447" s="2">
        <v>46959</v>
      </c>
      <c r="H1447" s="2">
        <v>5</v>
      </c>
      <c r="I1447" s="2">
        <v>124</v>
      </c>
      <c r="J1447" s="2">
        <v>36060</v>
      </c>
      <c r="K1447" s="2">
        <v>29827</v>
      </c>
      <c r="L1447" s="2">
        <v>1793</v>
      </c>
      <c r="M1447" s="2">
        <v>210</v>
      </c>
      <c r="N1447" s="2">
        <v>662</v>
      </c>
      <c r="O1447" s="2">
        <v>263</v>
      </c>
      <c r="P1447" s="2">
        <v>135</v>
      </c>
      <c r="Q1447" s="2">
        <v>822</v>
      </c>
      <c r="R1447" s="2">
        <v>83</v>
      </c>
      <c r="S1447" s="2" t="s">
        <v>31</v>
      </c>
      <c r="T1447" s="5">
        <f t="shared" si="154"/>
        <v>2928</v>
      </c>
      <c r="U1447" s="4">
        <f t="shared" si="155"/>
        <v>0.63517110671010879</v>
      </c>
      <c r="V1447" s="4">
        <f t="shared" si="156"/>
        <v>0.63517110671010879</v>
      </c>
      <c r="W1447">
        <f t="shared" si="157"/>
        <v>16</v>
      </c>
      <c r="X1447" t="str">
        <f t="shared" si="158"/>
        <v>Monday</v>
      </c>
      <c r="Y1447" s="5" t="str">
        <f t="shared" si="159"/>
        <v>Apr</v>
      </c>
      <c r="Z1447" s="5" t="str">
        <f t="shared" si="160"/>
        <v>3-5</v>
      </c>
    </row>
    <row r="1448" spans="1:26" x14ac:dyDescent="0.25">
      <c r="A1448" s="2" t="s">
        <v>1481</v>
      </c>
      <c r="B1448" s="2" t="s">
        <v>26</v>
      </c>
      <c r="C1448" s="1">
        <v>45768</v>
      </c>
      <c r="D1448" s="3">
        <v>0.6958333333333333</v>
      </c>
      <c r="E1448" s="2" t="s">
        <v>16</v>
      </c>
      <c r="F1448" s="2" t="s">
        <v>44</v>
      </c>
      <c r="G1448" s="2">
        <v>46754</v>
      </c>
      <c r="H1448" s="2">
        <v>10</v>
      </c>
      <c r="I1448" s="2">
        <v>100</v>
      </c>
      <c r="J1448" s="2">
        <v>9276</v>
      </c>
      <c r="K1448" s="2">
        <v>6518</v>
      </c>
      <c r="L1448" s="2">
        <v>294</v>
      </c>
      <c r="M1448" s="2">
        <v>25</v>
      </c>
      <c r="N1448" s="2">
        <v>17</v>
      </c>
      <c r="O1448" s="2">
        <v>28</v>
      </c>
      <c r="P1448" s="2">
        <v>35</v>
      </c>
      <c r="Q1448" s="2">
        <v>98</v>
      </c>
      <c r="R1448" s="2">
        <v>5</v>
      </c>
      <c r="S1448" s="2" t="s">
        <v>31</v>
      </c>
      <c r="T1448" s="5">
        <f t="shared" si="154"/>
        <v>364</v>
      </c>
      <c r="U1448" s="4">
        <f t="shared" si="155"/>
        <v>0.13941053171921119</v>
      </c>
      <c r="V1448" s="4">
        <f t="shared" si="156"/>
        <v>0.13941053171921119</v>
      </c>
      <c r="W1448">
        <f t="shared" si="157"/>
        <v>16</v>
      </c>
      <c r="X1448" t="str">
        <f t="shared" si="158"/>
        <v>Monday</v>
      </c>
      <c r="Y1448" s="5" t="str">
        <f t="shared" si="159"/>
        <v>Apr</v>
      </c>
      <c r="Z1448" s="5" t="str">
        <f t="shared" si="160"/>
        <v>6-10</v>
      </c>
    </row>
    <row r="1449" spans="1:26" x14ac:dyDescent="0.25">
      <c r="A1449" s="2" t="s">
        <v>1482</v>
      </c>
      <c r="B1449" s="2" t="s">
        <v>26</v>
      </c>
      <c r="C1449" s="1">
        <v>45768</v>
      </c>
      <c r="D1449" s="3">
        <v>0.71111111111111114</v>
      </c>
      <c r="E1449" s="2" t="s">
        <v>19</v>
      </c>
      <c r="F1449" s="2" t="s">
        <v>44</v>
      </c>
      <c r="G1449" s="2">
        <v>46863</v>
      </c>
      <c r="H1449" s="2">
        <v>11</v>
      </c>
      <c r="I1449" s="2">
        <v>113</v>
      </c>
      <c r="J1449" s="2">
        <v>13502</v>
      </c>
      <c r="K1449" s="2">
        <v>9606</v>
      </c>
      <c r="L1449" s="2">
        <v>376</v>
      </c>
      <c r="M1449" s="2">
        <v>42</v>
      </c>
      <c r="N1449" s="2">
        <v>56</v>
      </c>
      <c r="O1449" s="2">
        <v>143</v>
      </c>
      <c r="P1449" s="2">
        <v>36</v>
      </c>
      <c r="Q1449" s="2">
        <v>81</v>
      </c>
      <c r="R1449" s="2">
        <v>21</v>
      </c>
      <c r="S1449" s="2" t="s">
        <v>31</v>
      </c>
      <c r="T1449" s="5">
        <f t="shared" si="154"/>
        <v>617</v>
      </c>
      <c r="U1449" s="4">
        <f t="shared" si="155"/>
        <v>0.20498047500160041</v>
      </c>
      <c r="V1449" s="4">
        <f t="shared" si="156"/>
        <v>0.20498047500160041</v>
      </c>
      <c r="W1449">
        <f t="shared" si="157"/>
        <v>17</v>
      </c>
      <c r="X1449" t="str">
        <f t="shared" si="158"/>
        <v>Monday</v>
      </c>
      <c r="Y1449" s="5" t="str">
        <f t="shared" si="159"/>
        <v>Apr</v>
      </c>
      <c r="Z1449" s="5" t="str">
        <f t="shared" si="160"/>
        <v>11+</v>
      </c>
    </row>
    <row r="1450" spans="1:26" x14ac:dyDescent="0.25">
      <c r="A1450" s="2" t="s">
        <v>1483</v>
      </c>
      <c r="B1450" s="2" t="s">
        <v>26</v>
      </c>
      <c r="C1450" s="1">
        <v>45768</v>
      </c>
      <c r="D1450" s="3">
        <v>0.72430555555555554</v>
      </c>
      <c r="E1450" s="2" t="s">
        <v>15</v>
      </c>
      <c r="F1450" s="2" t="s">
        <v>46</v>
      </c>
      <c r="G1450" s="2">
        <v>46817</v>
      </c>
      <c r="H1450" s="2">
        <v>6</v>
      </c>
      <c r="I1450" s="2">
        <v>386</v>
      </c>
      <c r="J1450" s="2">
        <v>27353</v>
      </c>
      <c r="K1450" s="2">
        <v>22420</v>
      </c>
      <c r="L1450" s="2">
        <v>627</v>
      </c>
      <c r="M1450" s="2">
        <v>45</v>
      </c>
      <c r="N1450" s="2">
        <v>106</v>
      </c>
      <c r="O1450" s="2">
        <v>68</v>
      </c>
      <c r="P1450" s="2">
        <v>45</v>
      </c>
      <c r="Q1450" s="2">
        <v>731</v>
      </c>
      <c r="R1450" s="2">
        <v>78</v>
      </c>
      <c r="S1450" s="2" t="s">
        <v>31</v>
      </c>
      <c r="T1450" s="5">
        <f t="shared" si="154"/>
        <v>846</v>
      </c>
      <c r="U1450" s="4">
        <f t="shared" si="155"/>
        <v>0.47888587478907235</v>
      </c>
      <c r="V1450" s="4">
        <f t="shared" si="156"/>
        <v>0.47888587478907235</v>
      </c>
      <c r="W1450">
        <f t="shared" si="157"/>
        <v>17</v>
      </c>
      <c r="X1450" t="str">
        <f t="shared" si="158"/>
        <v>Monday</v>
      </c>
      <c r="Y1450" s="5" t="str">
        <f t="shared" si="159"/>
        <v>Apr</v>
      </c>
      <c r="Z1450" s="5" t="str">
        <f t="shared" si="160"/>
        <v>6-10</v>
      </c>
    </row>
    <row r="1451" spans="1:26" x14ac:dyDescent="0.25">
      <c r="A1451" s="2" t="s">
        <v>1484</v>
      </c>
      <c r="B1451" s="2" t="s">
        <v>26</v>
      </c>
      <c r="C1451" s="1">
        <v>45768</v>
      </c>
      <c r="D1451" s="3">
        <v>0.73333333333333328</v>
      </c>
      <c r="E1451" s="2" t="s">
        <v>16</v>
      </c>
      <c r="F1451" s="2" t="s">
        <v>46</v>
      </c>
      <c r="G1451" s="2">
        <v>46687</v>
      </c>
      <c r="H1451" s="2">
        <v>11</v>
      </c>
      <c r="I1451" s="2">
        <v>180</v>
      </c>
      <c r="J1451" s="2">
        <v>22205</v>
      </c>
      <c r="K1451" s="2">
        <v>20459</v>
      </c>
      <c r="L1451" s="2">
        <v>794</v>
      </c>
      <c r="M1451" s="2">
        <v>63</v>
      </c>
      <c r="N1451" s="2">
        <v>56</v>
      </c>
      <c r="O1451" s="2">
        <v>117</v>
      </c>
      <c r="P1451" s="2">
        <v>161</v>
      </c>
      <c r="Q1451" s="2">
        <v>368</v>
      </c>
      <c r="R1451" s="2">
        <v>47</v>
      </c>
      <c r="S1451" s="2" t="s">
        <v>31</v>
      </c>
      <c r="T1451" s="5">
        <f t="shared" si="154"/>
        <v>1030</v>
      </c>
      <c r="U1451" s="4">
        <f t="shared" si="155"/>
        <v>0.43821620579604603</v>
      </c>
      <c r="V1451" s="4">
        <f t="shared" si="156"/>
        <v>0.43821620579604603</v>
      </c>
      <c r="W1451">
        <f t="shared" si="157"/>
        <v>17</v>
      </c>
      <c r="X1451" t="str">
        <f t="shared" si="158"/>
        <v>Monday</v>
      </c>
      <c r="Y1451" s="5" t="str">
        <f t="shared" si="159"/>
        <v>Apr</v>
      </c>
      <c r="Z1451" s="5" t="str">
        <f t="shared" si="160"/>
        <v>11+</v>
      </c>
    </row>
    <row r="1452" spans="1:26" x14ac:dyDescent="0.25">
      <c r="A1452" s="2" t="s">
        <v>1485</v>
      </c>
      <c r="B1452" s="2" t="s">
        <v>26</v>
      </c>
      <c r="C1452" s="1">
        <v>45768</v>
      </c>
      <c r="D1452" s="3">
        <v>0.74236111111111114</v>
      </c>
      <c r="E1452" s="2" t="s">
        <v>16</v>
      </c>
      <c r="F1452" s="2" t="s">
        <v>49</v>
      </c>
      <c r="G1452" s="2">
        <v>46925</v>
      </c>
      <c r="H1452" s="2">
        <v>11</v>
      </c>
      <c r="I1452" s="2">
        <v>116</v>
      </c>
      <c r="J1452" s="2">
        <v>7195</v>
      </c>
      <c r="K1452" s="2">
        <v>5984</v>
      </c>
      <c r="L1452" s="2">
        <v>221</v>
      </c>
      <c r="M1452" s="2">
        <v>18</v>
      </c>
      <c r="N1452" s="2">
        <v>12</v>
      </c>
      <c r="O1452" s="2">
        <v>35</v>
      </c>
      <c r="P1452" s="2">
        <v>33</v>
      </c>
      <c r="Q1452" s="2">
        <v>121</v>
      </c>
      <c r="R1452" s="2">
        <v>5</v>
      </c>
      <c r="S1452" s="2" t="s">
        <v>31</v>
      </c>
      <c r="T1452" s="5">
        <f t="shared" si="154"/>
        <v>286</v>
      </c>
      <c r="U1452" s="4">
        <f t="shared" si="155"/>
        <v>0.12752264251465104</v>
      </c>
      <c r="V1452" s="4">
        <f t="shared" si="156"/>
        <v>0.12752264251465104</v>
      </c>
      <c r="W1452">
        <f t="shared" si="157"/>
        <v>17</v>
      </c>
      <c r="X1452" t="str">
        <f t="shared" si="158"/>
        <v>Monday</v>
      </c>
      <c r="Y1452" s="5" t="str">
        <f t="shared" si="159"/>
        <v>Apr</v>
      </c>
      <c r="Z1452" s="5" t="str">
        <f t="shared" si="160"/>
        <v>11+</v>
      </c>
    </row>
    <row r="1453" spans="1:26" x14ac:dyDescent="0.25">
      <c r="A1453" s="2" t="s">
        <v>1486</v>
      </c>
      <c r="B1453" s="2" t="s">
        <v>26</v>
      </c>
      <c r="C1453" s="1">
        <v>45768</v>
      </c>
      <c r="D1453" s="3">
        <v>0.84027777777777779</v>
      </c>
      <c r="E1453" s="2" t="s">
        <v>16</v>
      </c>
      <c r="F1453" s="2" t="s">
        <v>46</v>
      </c>
      <c r="G1453" s="2">
        <v>46986</v>
      </c>
      <c r="H1453" s="2">
        <v>4</v>
      </c>
      <c r="I1453" s="2">
        <v>181</v>
      </c>
      <c r="J1453" s="2">
        <v>17027</v>
      </c>
      <c r="K1453" s="2">
        <v>12590</v>
      </c>
      <c r="L1453" s="2">
        <v>361</v>
      </c>
      <c r="M1453" s="2">
        <v>50</v>
      </c>
      <c r="N1453" s="2">
        <v>31</v>
      </c>
      <c r="O1453" s="2">
        <v>49</v>
      </c>
      <c r="P1453" s="2">
        <v>86</v>
      </c>
      <c r="Q1453" s="2">
        <v>193</v>
      </c>
      <c r="R1453" s="2">
        <v>24</v>
      </c>
      <c r="S1453" s="2" t="s">
        <v>31</v>
      </c>
      <c r="T1453" s="5">
        <f t="shared" si="154"/>
        <v>491</v>
      </c>
      <c r="U1453" s="4">
        <f t="shared" si="155"/>
        <v>0.26795215596135019</v>
      </c>
      <c r="V1453" s="4">
        <f t="shared" si="156"/>
        <v>0.26795215596135019</v>
      </c>
      <c r="W1453">
        <f t="shared" si="157"/>
        <v>20</v>
      </c>
      <c r="X1453" t="str">
        <f t="shared" si="158"/>
        <v>Monday</v>
      </c>
      <c r="Y1453" s="5" t="str">
        <f t="shared" si="159"/>
        <v>Apr</v>
      </c>
      <c r="Z1453" s="5" t="str">
        <f t="shared" si="160"/>
        <v>3-5</v>
      </c>
    </row>
    <row r="1454" spans="1:26" x14ac:dyDescent="0.25">
      <c r="A1454" s="2" t="s">
        <v>1487</v>
      </c>
      <c r="B1454" s="2" t="s">
        <v>26</v>
      </c>
      <c r="C1454" s="1">
        <v>45768</v>
      </c>
      <c r="D1454" s="3">
        <v>0.84166666666666667</v>
      </c>
      <c r="E1454" s="2" t="s">
        <v>15</v>
      </c>
      <c r="F1454" s="2" t="s">
        <v>30</v>
      </c>
      <c r="G1454" s="2">
        <v>46740</v>
      </c>
      <c r="H1454" s="2">
        <v>9</v>
      </c>
      <c r="I1454" s="2">
        <v>107</v>
      </c>
      <c r="J1454" s="2">
        <v>51747</v>
      </c>
      <c r="K1454" s="2">
        <v>38646</v>
      </c>
      <c r="L1454" s="2">
        <v>2086</v>
      </c>
      <c r="M1454" s="2">
        <v>151</v>
      </c>
      <c r="N1454" s="2">
        <v>339</v>
      </c>
      <c r="O1454" s="2">
        <v>212</v>
      </c>
      <c r="P1454" s="2">
        <v>307</v>
      </c>
      <c r="Q1454" s="2">
        <v>450</v>
      </c>
      <c r="R1454" s="2">
        <v>92</v>
      </c>
      <c r="S1454" s="2" t="s">
        <v>31</v>
      </c>
      <c r="T1454" s="5">
        <f t="shared" si="154"/>
        <v>2788</v>
      </c>
      <c r="U1454" s="4">
        <f t="shared" si="155"/>
        <v>0.82682926829268288</v>
      </c>
      <c r="V1454" s="4">
        <f t="shared" si="156"/>
        <v>0.82682926829268288</v>
      </c>
      <c r="W1454">
        <f t="shared" si="157"/>
        <v>20</v>
      </c>
      <c r="X1454" t="str">
        <f t="shared" si="158"/>
        <v>Monday</v>
      </c>
      <c r="Y1454" s="5" t="str">
        <f t="shared" si="159"/>
        <v>Apr</v>
      </c>
      <c r="Z1454" s="5" t="str">
        <f t="shared" si="160"/>
        <v>6-10</v>
      </c>
    </row>
    <row r="1455" spans="1:26" x14ac:dyDescent="0.25">
      <c r="A1455" s="2" t="s">
        <v>1488</v>
      </c>
      <c r="B1455" s="2" t="s">
        <v>26</v>
      </c>
      <c r="C1455" s="1">
        <v>45768</v>
      </c>
      <c r="D1455" s="3">
        <v>0.85486111111111107</v>
      </c>
      <c r="E1455" s="2" t="s">
        <v>15</v>
      </c>
      <c r="F1455" s="2" t="s">
        <v>30</v>
      </c>
      <c r="G1455" s="2">
        <v>46841</v>
      </c>
      <c r="H1455" s="2">
        <v>8</v>
      </c>
      <c r="I1455" s="2">
        <v>112</v>
      </c>
      <c r="J1455" s="2">
        <v>27866</v>
      </c>
      <c r="K1455" s="2">
        <v>25076</v>
      </c>
      <c r="L1455" s="2">
        <v>607</v>
      </c>
      <c r="M1455" s="2">
        <v>74</v>
      </c>
      <c r="N1455" s="2">
        <v>132</v>
      </c>
      <c r="O1455" s="2">
        <v>64</v>
      </c>
      <c r="P1455" s="2">
        <v>161</v>
      </c>
      <c r="Q1455" s="2">
        <v>954</v>
      </c>
      <c r="R1455" s="2">
        <v>123</v>
      </c>
      <c r="S1455" s="2" t="s">
        <v>28</v>
      </c>
      <c r="T1455" s="5">
        <f t="shared" si="154"/>
        <v>877</v>
      </c>
      <c r="U1455" s="4">
        <f t="shared" si="155"/>
        <v>0.53534296876667875</v>
      </c>
      <c r="V1455" s="4">
        <f t="shared" si="156"/>
        <v>0.53534296876667875</v>
      </c>
      <c r="W1455">
        <f t="shared" si="157"/>
        <v>20</v>
      </c>
      <c r="X1455" t="str">
        <f t="shared" si="158"/>
        <v>Monday</v>
      </c>
      <c r="Y1455" s="5" t="str">
        <f t="shared" si="159"/>
        <v>Apr</v>
      </c>
      <c r="Z1455" s="5" t="str">
        <f t="shared" si="160"/>
        <v>6-10</v>
      </c>
    </row>
    <row r="1456" spans="1:26" x14ac:dyDescent="0.25">
      <c r="A1456" s="2" t="s">
        <v>1489</v>
      </c>
      <c r="B1456" s="2" t="s">
        <v>26</v>
      </c>
      <c r="C1456" s="1">
        <v>45769</v>
      </c>
      <c r="D1456" s="3">
        <v>9.8611111111111108E-2</v>
      </c>
      <c r="E1456" s="2" t="s">
        <v>15</v>
      </c>
      <c r="F1456" s="2" t="s">
        <v>46</v>
      </c>
      <c r="G1456" s="2">
        <v>47014</v>
      </c>
      <c r="H1456" s="2">
        <v>1</v>
      </c>
      <c r="I1456" s="2">
        <v>83</v>
      </c>
      <c r="J1456" s="2">
        <v>12272</v>
      </c>
      <c r="K1456" s="2">
        <v>9511</v>
      </c>
      <c r="L1456" s="2">
        <v>294</v>
      </c>
      <c r="M1456" s="2">
        <v>31</v>
      </c>
      <c r="N1456" s="2">
        <v>62</v>
      </c>
      <c r="O1456" s="2">
        <v>35</v>
      </c>
      <c r="P1456" s="2">
        <v>52</v>
      </c>
      <c r="Q1456" s="2">
        <v>299</v>
      </c>
      <c r="R1456" s="2">
        <v>35</v>
      </c>
      <c r="S1456" s="2" t="s">
        <v>31</v>
      </c>
      <c r="T1456" s="5">
        <f t="shared" si="154"/>
        <v>422</v>
      </c>
      <c r="U1456" s="4">
        <f t="shared" si="155"/>
        <v>0.20230144212362275</v>
      </c>
      <c r="V1456" s="4">
        <f t="shared" si="156"/>
        <v>0.20230144212362275</v>
      </c>
      <c r="W1456">
        <f t="shared" si="157"/>
        <v>2</v>
      </c>
      <c r="X1456" t="str">
        <f t="shared" si="158"/>
        <v>Tuesday</v>
      </c>
      <c r="Y1456" s="5" t="str">
        <f t="shared" si="159"/>
        <v>Apr</v>
      </c>
      <c r="Z1456" s="5" t="str">
        <f t="shared" si="160"/>
        <v>0-2</v>
      </c>
    </row>
    <row r="1457" spans="1:26" x14ac:dyDescent="0.25">
      <c r="A1457" s="2" t="s">
        <v>1490</v>
      </c>
      <c r="B1457" s="2" t="s">
        <v>26</v>
      </c>
      <c r="C1457" s="1">
        <v>45769</v>
      </c>
      <c r="D1457" s="3">
        <v>0.36319444444444443</v>
      </c>
      <c r="E1457" s="2" t="s">
        <v>19</v>
      </c>
      <c r="F1457" s="2" t="s">
        <v>36</v>
      </c>
      <c r="G1457" s="2">
        <v>46682</v>
      </c>
      <c r="H1457" s="2">
        <v>8</v>
      </c>
      <c r="I1457" s="2">
        <v>295</v>
      </c>
      <c r="J1457" s="2">
        <v>10336</v>
      </c>
      <c r="K1457" s="2">
        <v>7142</v>
      </c>
      <c r="L1457" s="2">
        <v>291</v>
      </c>
      <c r="M1457" s="2">
        <v>37</v>
      </c>
      <c r="N1457" s="2">
        <v>49</v>
      </c>
      <c r="O1457" s="2">
        <v>228</v>
      </c>
      <c r="P1457" s="2">
        <v>51</v>
      </c>
      <c r="Q1457" s="2">
        <v>65</v>
      </c>
      <c r="R1457" s="2">
        <v>15</v>
      </c>
      <c r="S1457" s="2" t="s">
        <v>31</v>
      </c>
      <c r="T1457" s="5">
        <f t="shared" si="154"/>
        <v>605</v>
      </c>
      <c r="U1457" s="4">
        <f t="shared" si="155"/>
        <v>0.15299258814960798</v>
      </c>
      <c r="V1457" s="4">
        <f t="shared" si="156"/>
        <v>0.15299258814960798</v>
      </c>
      <c r="W1457">
        <f t="shared" si="157"/>
        <v>8</v>
      </c>
      <c r="X1457" t="str">
        <f t="shared" si="158"/>
        <v>Tuesday</v>
      </c>
      <c r="Y1457" s="5" t="str">
        <f t="shared" si="159"/>
        <v>Apr</v>
      </c>
      <c r="Z1457" s="5" t="str">
        <f t="shared" si="160"/>
        <v>6-10</v>
      </c>
    </row>
    <row r="1458" spans="1:26" x14ac:dyDescent="0.25">
      <c r="A1458" s="2" t="s">
        <v>1491</v>
      </c>
      <c r="B1458" s="2" t="s">
        <v>26</v>
      </c>
      <c r="C1458" s="1">
        <v>45769</v>
      </c>
      <c r="D1458" s="3">
        <v>0.42777777777777776</v>
      </c>
      <c r="E1458" s="2" t="s">
        <v>15</v>
      </c>
      <c r="F1458" s="2" t="s">
        <v>46</v>
      </c>
      <c r="G1458" s="2">
        <v>46744</v>
      </c>
      <c r="H1458" s="2">
        <v>11</v>
      </c>
      <c r="I1458" s="2">
        <v>92</v>
      </c>
      <c r="J1458" s="2">
        <v>27415</v>
      </c>
      <c r="K1458" s="2">
        <v>20497</v>
      </c>
      <c r="L1458" s="2">
        <v>890</v>
      </c>
      <c r="M1458" s="2">
        <v>90</v>
      </c>
      <c r="N1458" s="2">
        <v>166</v>
      </c>
      <c r="O1458" s="2">
        <v>147</v>
      </c>
      <c r="P1458" s="2">
        <v>139</v>
      </c>
      <c r="Q1458" s="2">
        <v>758</v>
      </c>
      <c r="R1458" s="2">
        <v>107</v>
      </c>
      <c r="S1458" s="2" t="s">
        <v>31</v>
      </c>
      <c r="T1458" s="5">
        <f t="shared" si="154"/>
        <v>1293</v>
      </c>
      <c r="U1458" s="4">
        <f t="shared" si="155"/>
        <v>0.43849478007872666</v>
      </c>
      <c r="V1458" s="4">
        <f t="shared" si="156"/>
        <v>0.43849478007872666</v>
      </c>
      <c r="W1458">
        <f t="shared" si="157"/>
        <v>10</v>
      </c>
      <c r="X1458" t="str">
        <f t="shared" si="158"/>
        <v>Tuesday</v>
      </c>
      <c r="Y1458" s="5" t="str">
        <f t="shared" si="159"/>
        <v>Apr</v>
      </c>
      <c r="Z1458" s="5" t="str">
        <f t="shared" si="160"/>
        <v>11+</v>
      </c>
    </row>
    <row r="1459" spans="1:26" x14ac:dyDescent="0.25">
      <c r="A1459" s="2" t="s">
        <v>1492</v>
      </c>
      <c r="B1459" s="2" t="s">
        <v>26</v>
      </c>
      <c r="C1459" s="1">
        <v>45769</v>
      </c>
      <c r="D1459" s="3">
        <v>0.54236111111111107</v>
      </c>
      <c r="E1459" s="2" t="s">
        <v>15</v>
      </c>
      <c r="F1459" s="2" t="s">
        <v>30</v>
      </c>
      <c r="G1459" s="2">
        <v>46653</v>
      </c>
      <c r="H1459" s="2">
        <v>9</v>
      </c>
      <c r="I1459" s="2">
        <v>86</v>
      </c>
      <c r="J1459" s="2">
        <v>21833</v>
      </c>
      <c r="K1459" s="2">
        <v>18939</v>
      </c>
      <c r="L1459" s="2">
        <v>453</v>
      </c>
      <c r="M1459" s="2">
        <v>28</v>
      </c>
      <c r="N1459" s="2">
        <v>65</v>
      </c>
      <c r="O1459" s="2">
        <v>52</v>
      </c>
      <c r="P1459" s="2">
        <v>132</v>
      </c>
      <c r="Q1459" s="2">
        <v>591</v>
      </c>
      <c r="R1459" s="2">
        <v>87</v>
      </c>
      <c r="S1459" s="2" t="s">
        <v>31</v>
      </c>
      <c r="T1459" s="5">
        <f t="shared" si="154"/>
        <v>598</v>
      </c>
      <c r="U1459" s="4">
        <f t="shared" si="155"/>
        <v>0.40595460099029002</v>
      </c>
      <c r="V1459" s="4">
        <f t="shared" si="156"/>
        <v>0.40595460099029002</v>
      </c>
      <c r="W1459">
        <f t="shared" si="157"/>
        <v>13</v>
      </c>
      <c r="X1459" t="str">
        <f t="shared" si="158"/>
        <v>Tuesday</v>
      </c>
      <c r="Y1459" s="5" t="str">
        <f t="shared" si="159"/>
        <v>Apr</v>
      </c>
      <c r="Z1459" s="5" t="str">
        <f t="shared" si="160"/>
        <v>6-10</v>
      </c>
    </row>
    <row r="1460" spans="1:26" x14ac:dyDescent="0.25">
      <c r="A1460" s="2" t="s">
        <v>1493</v>
      </c>
      <c r="B1460" s="2" t="s">
        <v>26</v>
      </c>
      <c r="C1460" s="1">
        <v>45769</v>
      </c>
      <c r="D1460" s="3">
        <v>0.6166666666666667</v>
      </c>
      <c r="E1460" s="2" t="s">
        <v>16</v>
      </c>
      <c r="F1460" s="2" t="s">
        <v>38</v>
      </c>
      <c r="G1460" s="2">
        <v>46889</v>
      </c>
      <c r="H1460" s="2">
        <v>9</v>
      </c>
      <c r="I1460" s="2">
        <v>363</v>
      </c>
      <c r="J1460" s="2">
        <v>8357</v>
      </c>
      <c r="K1460" s="2">
        <v>6096</v>
      </c>
      <c r="L1460" s="2">
        <v>175</v>
      </c>
      <c r="M1460" s="2">
        <v>12</v>
      </c>
      <c r="N1460" s="2">
        <v>7</v>
      </c>
      <c r="O1460" s="2">
        <v>12</v>
      </c>
      <c r="P1460" s="2">
        <v>59</v>
      </c>
      <c r="Q1460" s="2">
        <v>123</v>
      </c>
      <c r="R1460" s="2">
        <v>8</v>
      </c>
      <c r="S1460" s="2" t="s">
        <v>31</v>
      </c>
      <c r="T1460" s="5">
        <f t="shared" si="154"/>
        <v>206</v>
      </c>
      <c r="U1460" s="4">
        <f t="shared" si="155"/>
        <v>0.13000917059438247</v>
      </c>
      <c r="V1460" s="4">
        <f t="shared" si="156"/>
        <v>0.13000917059438247</v>
      </c>
      <c r="W1460">
        <f t="shared" si="157"/>
        <v>14</v>
      </c>
      <c r="X1460" t="str">
        <f t="shared" si="158"/>
        <v>Tuesday</v>
      </c>
      <c r="Y1460" s="5" t="str">
        <f t="shared" si="159"/>
        <v>Apr</v>
      </c>
      <c r="Z1460" s="5" t="str">
        <f t="shared" si="160"/>
        <v>6-10</v>
      </c>
    </row>
    <row r="1461" spans="1:26" x14ac:dyDescent="0.25">
      <c r="A1461" s="2" t="s">
        <v>1494</v>
      </c>
      <c r="B1461" s="2" t="s">
        <v>26</v>
      </c>
      <c r="C1461" s="1">
        <v>45769</v>
      </c>
      <c r="D1461" s="3">
        <v>0.77708333333333335</v>
      </c>
      <c r="E1461" s="2" t="s">
        <v>16</v>
      </c>
      <c r="F1461" s="2" t="s">
        <v>30</v>
      </c>
      <c r="G1461" s="2">
        <v>46849</v>
      </c>
      <c r="H1461" s="2">
        <v>11</v>
      </c>
      <c r="I1461" s="2">
        <v>215</v>
      </c>
      <c r="J1461" s="2">
        <v>5099</v>
      </c>
      <c r="K1461" s="2">
        <v>4142</v>
      </c>
      <c r="L1461" s="2">
        <v>124</v>
      </c>
      <c r="M1461" s="2">
        <v>13</v>
      </c>
      <c r="N1461" s="2">
        <v>9</v>
      </c>
      <c r="O1461" s="2">
        <v>19</v>
      </c>
      <c r="P1461" s="2">
        <v>14</v>
      </c>
      <c r="Q1461" s="2">
        <v>70</v>
      </c>
      <c r="R1461" s="2">
        <v>7</v>
      </c>
      <c r="S1461" s="2" t="s">
        <v>31</v>
      </c>
      <c r="T1461" s="5">
        <f t="shared" si="154"/>
        <v>165</v>
      </c>
      <c r="U1461" s="4">
        <f t="shared" si="155"/>
        <v>8.8411705692757581E-2</v>
      </c>
      <c r="V1461" s="4">
        <f t="shared" si="156"/>
        <v>8.8411705692757581E-2</v>
      </c>
      <c r="W1461">
        <f t="shared" si="157"/>
        <v>18</v>
      </c>
      <c r="X1461" t="str">
        <f t="shared" si="158"/>
        <v>Tuesday</v>
      </c>
      <c r="Y1461" s="5" t="str">
        <f t="shared" si="159"/>
        <v>Apr</v>
      </c>
      <c r="Z1461" s="5" t="str">
        <f t="shared" si="160"/>
        <v>11+</v>
      </c>
    </row>
    <row r="1462" spans="1:26" x14ac:dyDescent="0.25">
      <c r="A1462" s="2" t="s">
        <v>1495</v>
      </c>
      <c r="B1462" s="2" t="s">
        <v>26</v>
      </c>
      <c r="C1462" s="1">
        <v>45769</v>
      </c>
      <c r="D1462" s="3">
        <v>0.78541666666666665</v>
      </c>
      <c r="E1462" s="2" t="s">
        <v>19</v>
      </c>
      <c r="F1462" s="2" t="s">
        <v>38</v>
      </c>
      <c r="G1462" s="2">
        <v>46711</v>
      </c>
      <c r="H1462" s="2">
        <v>11</v>
      </c>
      <c r="I1462" s="2">
        <v>301</v>
      </c>
      <c r="J1462" s="2">
        <v>6046</v>
      </c>
      <c r="K1462" s="2">
        <v>5520</v>
      </c>
      <c r="L1462" s="2">
        <v>391</v>
      </c>
      <c r="M1462" s="2">
        <v>30</v>
      </c>
      <c r="N1462" s="2">
        <v>42</v>
      </c>
      <c r="O1462" s="2">
        <v>191</v>
      </c>
      <c r="P1462" s="2">
        <v>56</v>
      </c>
      <c r="Q1462" s="2">
        <v>91</v>
      </c>
      <c r="R1462" s="2">
        <v>11</v>
      </c>
      <c r="S1462" s="2" t="s">
        <v>31</v>
      </c>
      <c r="T1462" s="5">
        <f t="shared" si="154"/>
        <v>654</v>
      </c>
      <c r="U1462" s="4">
        <f t="shared" si="155"/>
        <v>0.11817344950868104</v>
      </c>
      <c r="V1462" s="4">
        <f t="shared" si="156"/>
        <v>0.11817344950868104</v>
      </c>
      <c r="W1462">
        <f t="shared" si="157"/>
        <v>18</v>
      </c>
      <c r="X1462" t="str">
        <f t="shared" si="158"/>
        <v>Tuesday</v>
      </c>
      <c r="Y1462" s="5" t="str">
        <f t="shared" si="159"/>
        <v>Apr</v>
      </c>
      <c r="Z1462" s="5" t="str">
        <f t="shared" si="160"/>
        <v>11+</v>
      </c>
    </row>
    <row r="1463" spans="1:26" x14ac:dyDescent="0.25">
      <c r="A1463" s="2" t="s">
        <v>1496</v>
      </c>
      <c r="B1463" s="2" t="s">
        <v>26</v>
      </c>
      <c r="C1463" s="1">
        <v>45769</v>
      </c>
      <c r="D1463" s="3">
        <v>0.81874999999999998</v>
      </c>
      <c r="E1463" s="2" t="s">
        <v>16</v>
      </c>
      <c r="F1463" s="2" t="s">
        <v>18</v>
      </c>
      <c r="G1463" s="2">
        <v>47011</v>
      </c>
      <c r="H1463" s="2">
        <v>10</v>
      </c>
      <c r="I1463" s="2">
        <v>107</v>
      </c>
      <c r="J1463" s="2">
        <v>8492</v>
      </c>
      <c r="K1463" s="2">
        <v>6430</v>
      </c>
      <c r="L1463" s="2">
        <v>320</v>
      </c>
      <c r="M1463" s="2">
        <v>28</v>
      </c>
      <c r="N1463" s="2">
        <v>31</v>
      </c>
      <c r="O1463" s="2">
        <v>41</v>
      </c>
      <c r="P1463" s="2">
        <v>34</v>
      </c>
      <c r="Q1463" s="2">
        <v>61</v>
      </c>
      <c r="R1463" s="2">
        <v>5</v>
      </c>
      <c r="S1463" s="2" t="s">
        <v>31</v>
      </c>
      <c r="T1463" s="5">
        <f t="shared" si="154"/>
        <v>420</v>
      </c>
      <c r="U1463" s="4">
        <f t="shared" si="155"/>
        <v>0.13677649911722789</v>
      </c>
      <c r="V1463" s="4">
        <f t="shared" si="156"/>
        <v>0.13677649911722789</v>
      </c>
      <c r="W1463">
        <f t="shared" si="157"/>
        <v>19</v>
      </c>
      <c r="X1463" t="str">
        <f t="shared" si="158"/>
        <v>Tuesday</v>
      </c>
      <c r="Y1463" s="5" t="str">
        <f t="shared" si="159"/>
        <v>Apr</v>
      </c>
      <c r="Z1463" s="5" t="str">
        <f t="shared" si="160"/>
        <v>6-10</v>
      </c>
    </row>
    <row r="1464" spans="1:26" x14ac:dyDescent="0.25">
      <c r="A1464" s="2" t="s">
        <v>1497</v>
      </c>
      <c r="B1464" s="2" t="s">
        <v>26</v>
      </c>
      <c r="C1464" s="1">
        <v>45769</v>
      </c>
      <c r="D1464" s="3">
        <v>0.83750000000000002</v>
      </c>
      <c r="E1464" s="2" t="s">
        <v>16</v>
      </c>
      <c r="F1464" s="2" t="s">
        <v>49</v>
      </c>
      <c r="G1464" s="2">
        <v>46899</v>
      </c>
      <c r="H1464" s="2">
        <v>7</v>
      </c>
      <c r="I1464" s="2">
        <v>86</v>
      </c>
      <c r="J1464" s="2">
        <v>14919</v>
      </c>
      <c r="K1464" s="2">
        <v>10692</v>
      </c>
      <c r="L1464" s="2">
        <v>332</v>
      </c>
      <c r="M1464" s="2">
        <v>34</v>
      </c>
      <c r="N1464" s="2">
        <v>21</v>
      </c>
      <c r="O1464" s="2">
        <v>40</v>
      </c>
      <c r="P1464" s="2">
        <v>46</v>
      </c>
      <c r="Q1464" s="2">
        <v>214</v>
      </c>
      <c r="R1464" s="2">
        <v>24</v>
      </c>
      <c r="S1464" s="2" t="s">
        <v>31</v>
      </c>
      <c r="T1464" s="5">
        <f t="shared" si="154"/>
        <v>427</v>
      </c>
      <c r="U1464" s="4">
        <f t="shared" si="155"/>
        <v>0.22797927461139897</v>
      </c>
      <c r="V1464" s="4">
        <f t="shared" si="156"/>
        <v>0.22797927461139897</v>
      </c>
      <c r="W1464">
        <f t="shared" si="157"/>
        <v>20</v>
      </c>
      <c r="X1464" t="str">
        <f t="shared" si="158"/>
        <v>Tuesday</v>
      </c>
      <c r="Y1464" s="5" t="str">
        <f t="shared" si="159"/>
        <v>Apr</v>
      </c>
      <c r="Z1464" s="5" t="str">
        <f t="shared" si="160"/>
        <v>6-10</v>
      </c>
    </row>
    <row r="1465" spans="1:26" x14ac:dyDescent="0.25">
      <c r="A1465" s="2" t="s">
        <v>1498</v>
      </c>
      <c r="B1465" s="2" t="s">
        <v>26</v>
      </c>
      <c r="C1465" s="1">
        <v>45769</v>
      </c>
      <c r="D1465" s="3">
        <v>0.85763888888888884</v>
      </c>
      <c r="E1465" s="2" t="s">
        <v>19</v>
      </c>
      <c r="F1465" s="2" t="s">
        <v>38</v>
      </c>
      <c r="G1465" s="2">
        <v>47065</v>
      </c>
      <c r="H1465" s="2">
        <v>2</v>
      </c>
      <c r="I1465" s="2">
        <v>285</v>
      </c>
      <c r="J1465" s="2">
        <v>10065</v>
      </c>
      <c r="K1465" s="2">
        <v>7772</v>
      </c>
      <c r="L1465" s="2">
        <v>394</v>
      </c>
      <c r="M1465" s="2">
        <v>32</v>
      </c>
      <c r="N1465" s="2">
        <v>63</v>
      </c>
      <c r="O1465" s="2">
        <v>212</v>
      </c>
      <c r="P1465" s="2">
        <v>90</v>
      </c>
      <c r="Q1465" s="2">
        <v>96</v>
      </c>
      <c r="R1465" s="2">
        <v>23</v>
      </c>
      <c r="S1465" s="2" t="s">
        <v>31</v>
      </c>
      <c r="T1465" s="5">
        <f t="shared" si="154"/>
        <v>701</v>
      </c>
      <c r="U1465" s="4">
        <f t="shared" si="155"/>
        <v>0.16513332625092955</v>
      </c>
      <c r="V1465" s="4">
        <f t="shared" si="156"/>
        <v>0.16513332625092955</v>
      </c>
      <c r="W1465">
        <f t="shared" si="157"/>
        <v>20</v>
      </c>
      <c r="X1465" t="str">
        <f t="shared" si="158"/>
        <v>Tuesday</v>
      </c>
      <c r="Y1465" s="5" t="str">
        <f t="shared" si="159"/>
        <v>Apr</v>
      </c>
      <c r="Z1465" s="5" t="str">
        <f t="shared" si="160"/>
        <v>0-2</v>
      </c>
    </row>
    <row r="1466" spans="1:26" x14ac:dyDescent="0.25">
      <c r="A1466" s="2" t="s">
        <v>1499</v>
      </c>
      <c r="B1466" s="2" t="s">
        <v>26</v>
      </c>
      <c r="C1466" s="1">
        <v>45769</v>
      </c>
      <c r="D1466" s="3">
        <v>0.86388888888888893</v>
      </c>
      <c r="E1466" s="2" t="s">
        <v>15</v>
      </c>
      <c r="F1466" s="2" t="s">
        <v>36</v>
      </c>
      <c r="G1466" s="2">
        <v>46972</v>
      </c>
      <c r="H1466" s="2">
        <v>4</v>
      </c>
      <c r="I1466" s="2">
        <v>139</v>
      </c>
      <c r="J1466" s="2">
        <v>43855</v>
      </c>
      <c r="K1466" s="2">
        <v>35938</v>
      </c>
      <c r="L1466" s="2">
        <v>1667</v>
      </c>
      <c r="M1466" s="2">
        <v>176</v>
      </c>
      <c r="N1466" s="2">
        <v>270</v>
      </c>
      <c r="O1466" s="2">
        <v>199</v>
      </c>
      <c r="P1466" s="2">
        <v>216</v>
      </c>
      <c r="Q1466" s="2">
        <v>1311</v>
      </c>
      <c r="R1466" s="2">
        <v>122</v>
      </c>
      <c r="S1466" s="2" t="s">
        <v>31</v>
      </c>
      <c r="T1466" s="5">
        <f t="shared" si="154"/>
        <v>2312</v>
      </c>
      <c r="U1466" s="4">
        <f t="shared" si="155"/>
        <v>0.765094098611939</v>
      </c>
      <c r="V1466" s="4">
        <f t="shared" si="156"/>
        <v>0.765094098611939</v>
      </c>
      <c r="W1466">
        <f t="shared" si="157"/>
        <v>20</v>
      </c>
      <c r="X1466" t="str">
        <f t="shared" si="158"/>
        <v>Tuesday</v>
      </c>
      <c r="Y1466" s="5" t="str">
        <f t="shared" si="159"/>
        <v>Apr</v>
      </c>
      <c r="Z1466" s="5" t="str">
        <f t="shared" si="160"/>
        <v>3-5</v>
      </c>
    </row>
    <row r="1467" spans="1:26" x14ac:dyDescent="0.25">
      <c r="A1467" s="2" t="s">
        <v>1500</v>
      </c>
      <c r="B1467" s="2" t="s">
        <v>26</v>
      </c>
      <c r="C1467" s="1">
        <v>45769</v>
      </c>
      <c r="D1467" s="3">
        <v>0.88402777777777775</v>
      </c>
      <c r="E1467" s="2" t="s">
        <v>19</v>
      </c>
      <c r="F1467" s="2" t="s">
        <v>18</v>
      </c>
      <c r="G1467" s="2">
        <v>46992</v>
      </c>
      <c r="H1467" s="2">
        <v>5</v>
      </c>
      <c r="I1467" s="2">
        <v>355</v>
      </c>
      <c r="J1467" s="2">
        <v>26000</v>
      </c>
      <c r="K1467" s="2">
        <v>18331</v>
      </c>
      <c r="L1467" s="2">
        <v>798</v>
      </c>
      <c r="M1467" s="2">
        <v>100</v>
      </c>
      <c r="N1467" s="2">
        <v>99</v>
      </c>
      <c r="O1467" s="2">
        <v>457</v>
      </c>
      <c r="P1467" s="2">
        <v>84</v>
      </c>
      <c r="Q1467" s="2">
        <v>432</v>
      </c>
      <c r="R1467" s="2">
        <v>47</v>
      </c>
      <c r="S1467" s="2" t="s">
        <v>31</v>
      </c>
      <c r="T1467" s="5">
        <f t="shared" si="154"/>
        <v>1454</v>
      </c>
      <c r="U1467" s="4">
        <f t="shared" si="155"/>
        <v>0.39008767449778686</v>
      </c>
      <c r="V1467" s="4">
        <f t="shared" si="156"/>
        <v>0.39008767449778686</v>
      </c>
      <c r="W1467">
        <f t="shared" si="157"/>
        <v>21</v>
      </c>
      <c r="X1467" t="str">
        <f t="shared" si="158"/>
        <v>Tuesday</v>
      </c>
      <c r="Y1467" s="5" t="str">
        <f t="shared" si="159"/>
        <v>Apr</v>
      </c>
      <c r="Z1467" s="5" t="str">
        <f t="shared" si="160"/>
        <v>3-5</v>
      </c>
    </row>
    <row r="1468" spans="1:26" x14ac:dyDescent="0.25">
      <c r="A1468" s="2" t="s">
        <v>1501</v>
      </c>
      <c r="B1468" s="2" t="s">
        <v>26</v>
      </c>
      <c r="C1468" s="1">
        <v>45769</v>
      </c>
      <c r="D1468" s="3">
        <v>0.88541666666666663</v>
      </c>
      <c r="E1468" s="2" t="s">
        <v>19</v>
      </c>
      <c r="F1468" s="2" t="s">
        <v>18</v>
      </c>
      <c r="G1468" s="2">
        <v>46931</v>
      </c>
      <c r="H1468" s="2">
        <v>6</v>
      </c>
      <c r="I1468" s="2">
        <v>460</v>
      </c>
      <c r="J1468" s="2">
        <v>9174</v>
      </c>
      <c r="K1468" s="2">
        <v>7306</v>
      </c>
      <c r="L1468" s="2">
        <v>325</v>
      </c>
      <c r="M1468" s="2">
        <v>29</v>
      </c>
      <c r="N1468" s="2">
        <v>34</v>
      </c>
      <c r="O1468" s="2">
        <v>118</v>
      </c>
      <c r="P1468" s="2">
        <v>50</v>
      </c>
      <c r="Q1468" s="2">
        <v>190</v>
      </c>
      <c r="R1468" s="2">
        <v>18</v>
      </c>
      <c r="S1468" s="2" t="s">
        <v>31</v>
      </c>
      <c r="T1468" s="5">
        <f t="shared" si="154"/>
        <v>506</v>
      </c>
      <c r="U1468" s="4">
        <f t="shared" si="155"/>
        <v>0.15567535317806994</v>
      </c>
      <c r="V1468" s="4">
        <f t="shared" si="156"/>
        <v>0.15567535317806994</v>
      </c>
      <c r="W1468">
        <f t="shared" si="157"/>
        <v>21</v>
      </c>
      <c r="X1468" t="str">
        <f t="shared" si="158"/>
        <v>Tuesday</v>
      </c>
      <c r="Y1468" s="5" t="str">
        <f t="shared" si="159"/>
        <v>Apr</v>
      </c>
      <c r="Z1468" s="5" t="str">
        <f t="shared" si="160"/>
        <v>6-10</v>
      </c>
    </row>
    <row r="1469" spans="1:26" x14ac:dyDescent="0.25">
      <c r="A1469" s="2" t="s">
        <v>1502</v>
      </c>
      <c r="B1469" s="2" t="s">
        <v>26</v>
      </c>
      <c r="C1469" s="1">
        <v>45769</v>
      </c>
      <c r="D1469" s="3">
        <v>0.88680555555555551</v>
      </c>
      <c r="E1469" s="2" t="s">
        <v>15</v>
      </c>
      <c r="F1469" s="2" t="s">
        <v>46</v>
      </c>
      <c r="G1469" s="2">
        <v>46819</v>
      </c>
      <c r="H1469" s="2">
        <v>7</v>
      </c>
      <c r="I1469" s="2">
        <v>200</v>
      </c>
      <c r="J1469" s="2">
        <v>24828</v>
      </c>
      <c r="K1469" s="2">
        <v>20636</v>
      </c>
      <c r="L1469" s="2">
        <v>827</v>
      </c>
      <c r="M1469" s="2">
        <v>78</v>
      </c>
      <c r="N1469" s="2">
        <v>138</v>
      </c>
      <c r="O1469" s="2">
        <v>100</v>
      </c>
      <c r="P1469" s="2">
        <v>51</v>
      </c>
      <c r="Q1469" s="2">
        <v>728</v>
      </c>
      <c r="R1469" s="2">
        <v>75</v>
      </c>
      <c r="S1469" s="2" t="s">
        <v>31</v>
      </c>
      <c r="T1469" s="5">
        <f t="shared" si="154"/>
        <v>1143</v>
      </c>
      <c r="U1469" s="4">
        <f t="shared" si="155"/>
        <v>0.4407612294154083</v>
      </c>
      <c r="V1469" s="4">
        <f t="shared" si="156"/>
        <v>0.4407612294154083</v>
      </c>
      <c r="W1469">
        <f t="shared" si="157"/>
        <v>21</v>
      </c>
      <c r="X1469" t="str">
        <f t="shared" si="158"/>
        <v>Tuesday</v>
      </c>
      <c r="Y1469" s="5" t="str">
        <f t="shared" si="159"/>
        <v>Apr</v>
      </c>
      <c r="Z1469" s="5" t="str">
        <f t="shared" si="160"/>
        <v>6-10</v>
      </c>
    </row>
    <row r="1470" spans="1:26" x14ac:dyDescent="0.25">
      <c r="A1470" s="2" t="s">
        <v>1503</v>
      </c>
      <c r="B1470" s="2" t="s">
        <v>26</v>
      </c>
      <c r="C1470" s="1">
        <v>45770</v>
      </c>
      <c r="D1470" s="3">
        <v>0.3576388888888889</v>
      </c>
      <c r="E1470" s="2" t="s">
        <v>17</v>
      </c>
      <c r="F1470" s="2" t="s">
        <v>46</v>
      </c>
      <c r="G1470" s="2">
        <v>46941</v>
      </c>
      <c r="H1470" s="2">
        <v>7</v>
      </c>
      <c r="I1470" s="2">
        <v>56</v>
      </c>
      <c r="J1470" s="2">
        <v>4437</v>
      </c>
      <c r="K1470" s="2">
        <v>3611</v>
      </c>
      <c r="L1470" s="2">
        <v>72</v>
      </c>
      <c r="M1470" s="2">
        <v>9</v>
      </c>
      <c r="N1470" s="2">
        <v>7</v>
      </c>
      <c r="O1470" s="2">
        <v>0</v>
      </c>
      <c r="P1470" s="2">
        <v>27</v>
      </c>
      <c r="Q1470" s="2">
        <v>60</v>
      </c>
      <c r="R1470" s="2">
        <v>1</v>
      </c>
      <c r="S1470" s="2" t="s">
        <v>31</v>
      </c>
      <c r="T1470" s="5">
        <f t="shared" si="154"/>
        <v>88</v>
      </c>
      <c r="U1470" s="4">
        <f t="shared" si="155"/>
        <v>7.6926354359728166E-2</v>
      </c>
      <c r="V1470" s="4">
        <f t="shared" si="156"/>
        <v>7.6926354359728166E-2</v>
      </c>
      <c r="W1470">
        <f t="shared" si="157"/>
        <v>8</v>
      </c>
      <c r="X1470" t="str">
        <f t="shared" si="158"/>
        <v>Wednesday</v>
      </c>
      <c r="Y1470" s="5" t="str">
        <f t="shared" si="159"/>
        <v>Apr</v>
      </c>
      <c r="Z1470" s="5" t="str">
        <f t="shared" si="160"/>
        <v>6-10</v>
      </c>
    </row>
    <row r="1471" spans="1:26" x14ac:dyDescent="0.25">
      <c r="A1471" s="2" t="s">
        <v>1504</v>
      </c>
      <c r="B1471" s="2" t="s">
        <v>26</v>
      </c>
      <c r="C1471" s="1">
        <v>45770</v>
      </c>
      <c r="D1471" s="3">
        <v>0.38124999999999998</v>
      </c>
      <c r="E1471" s="2" t="s">
        <v>19</v>
      </c>
      <c r="F1471" s="2" t="s">
        <v>38</v>
      </c>
      <c r="G1471" s="2">
        <v>46945</v>
      </c>
      <c r="H1471" s="2">
        <v>6</v>
      </c>
      <c r="I1471" s="2">
        <v>232</v>
      </c>
      <c r="J1471" s="2">
        <v>15512</v>
      </c>
      <c r="K1471" s="2">
        <v>11892</v>
      </c>
      <c r="L1471" s="2">
        <v>701</v>
      </c>
      <c r="M1471" s="2">
        <v>49</v>
      </c>
      <c r="N1471" s="2">
        <v>48</v>
      </c>
      <c r="O1471" s="2">
        <v>424</v>
      </c>
      <c r="P1471" s="2">
        <v>66</v>
      </c>
      <c r="Q1471" s="2">
        <v>329</v>
      </c>
      <c r="R1471" s="2">
        <v>29</v>
      </c>
      <c r="S1471" s="2" t="s">
        <v>28</v>
      </c>
      <c r="T1471" s="5">
        <f t="shared" si="154"/>
        <v>1222</v>
      </c>
      <c r="U1471" s="4">
        <f t="shared" si="155"/>
        <v>0.25331771221642346</v>
      </c>
      <c r="V1471" s="4">
        <f t="shared" si="156"/>
        <v>0.25331771221642346</v>
      </c>
      <c r="W1471">
        <f t="shared" si="157"/>
        <v>9</v>
      </c>
      <c r="X1471" t="str">
        <f t="shared" si="158"/>
        <v>Wednesday</v>
      </c>
      <c r="Y1471" s="5" t="str">
        <f t="shared" si="159"/>
        <v>Apr</v>
      </c>
      <c r="Z1471" s="5" t="str">
        <f t="shared" si="160"/>
        <v>6-10</v>
      </c>
    </row>
    <row r="1472" spans="1:26" x14ac:dyDescent="0.25">
      <c r="A1472" s="2" t="s">
        <v>1505</v>
      </c>
      <c r="B1472" s="2" t="s">
        <v>26</v>
      </c>
      <c r="C1472" s="1">
        <v>45770</v>
      </c>
      <c r="D1472" s="3">
        <v>0.42499999999999999</v>
      </c>
      <c r="E1472" s="2" t="s">
        <v>15</v>
      </c>
      <c r="F1472" s="2" t="s">
        <v>44</v>
      </c>
      <c r="G1472" s="2">
        <v>47059</v>
      </c>
      <c r="H1472" s="2">
        <v>8</v>
      </c>
      <c r="I1472" s="2">
        <v>127</v>
      </c>
      <c r="J1472" s="2">
        <v>24483</v>
      </c>
      <c r="K1472" s="2">
        <v>18527</v>
      </c>
      <c r="L1472" s="2">
        <v>877</v>
      </c>
      <c r="M1472" s="2">
        <v>82</v>
      </c>
      <c r="N1472" s="2">
        <v>202</v>
      </c>
      <c r="O1472" s="2">
        <v>95</v>
      </c>
      <c r="P1472" s="2">
        <v>115</v>
      </c>
      <c r="Q1472" s="2">
        <v>232</v>
      </c>
      <c r="R1472" s="2">
        <v>84</v>
      </c>
      <c r="S1472" s="2" t="s">
        <v>31</v>
      </c>
      <c r="T1472" s="5">
        <f t="shared" si="154"/>
        <v>1256</v>
      </c>
      <c r="U1472" s="4">
        <f t="shared" si="155"/>
        <v>0.39369727363522389</v>
      </c>
      <c r="V1472" s="4">
        <f t="shared" si="156"/>
        <v>0.39369727363522389</v>
      </c>
      <c r="W1472">
        <f t="shared" si="157"/>
        <v>10</v>
      </c>
      <c r="X1472" t="str">
        <f t="shared" si="158"/>
        <v>Wednesday</v>
      </c>
      <c r="Y1472" s="5" t="str">
        <f t="shared" si="159"/>
        <v>Apr</v>
      </c>
      <c r="Z1472" s="5" t="str">
        <f t="shared" si="160"/>
        <v>6-10</v>
      </c>
    </row>
    <row r="1473" spans="1:26" x14ac:dyDescent="0.25">
      <c r="A1473" s="2" t="s">
        <v>1506</v>
      </c>
      <c r="B1473" s="2" t="s">
        <v>26</v>
      </c>
      <c r="C1473" s="1">
        <v>45770</v>
      </c>
      <c r="D1473" s="3">
        <v>0.45902777777777776</v>
      </c>
      <c r="E1473" s="2" t="s">
        <v>15</v>
      </c>
      <c r="F1473" s="2" t="s">
        <v>36</v>
      </c>
      <c r="G1473" s="2">
        <v>47022</v>
      </c>
      <c r="H1473" s="2">
        <v>8</v>
      </c>
      <c r="I1473" s="2">
        <v>59</v>
      </c>
      <c r="J1473" s="2">
        <v>49394</v>
      </c>
      <c r="K1473" s="2">
        <v>34938</v>
      </c>
      <c r="L1473" s="2">
        <v>1474</v>
      </c>
      <c r="M1473" s="2">
        <v>96</v>
      </c>
      <c r="N1473" s="2">
        <v>261</v>
      </c>
      <c r="O1473" s="2">
        <v>132</v>
      </c>
      <c r="P1473" s="2">
        <v>241</v>
      </c>
      <c r="Q1473" s="2">
        <v>1413</v>
      </c>
      <c r="R1473" s="2">
        <v>152</v>
      </c>
      <c r="S1473" s="2" t="s">
        <v>31</v>
      </c>
      <c r="T1473" s="5">
        <f t="shared" si="154"/>
        <v>1963</v>
      </c>
      <c r="U1473" s="4">
        <f t="shared" si="155"/>
        <v>0.74301390838330994</v>
      </c>
      <c r="V1473" s="4">
        <f t="shared" si="156"/>
        <v>0.74301390838330994</v>
      </c>
      <c r="W1473">
        <f t="shared" si="157"/>
        <v>11</v>
      </c>
      <c r="X1473" t="str">
        <f t="shared" si="158"/>
        <v>Wednesday</v>
      </c>
      <c r="Y1473" s="5" t="str">
        <f t="shared" si="159"/>
        <v>Apr</v>
      </c>
      <c r="Z1473" s="5" t="str">
        <f t="shared" si="160"/>
        <v>6-10</v>
      </c>
    </row>
    <row r="1474" spans="1:26" x14ac:dyDescent="0.25">
      <c r="A1474" s="2" t="s">
        <v>1507</v>
      </c>
      <c r="B1474" s="2" t="s">
        <v>26</v>
      </c>
      <c r="C1474" s="1">
        <v>45770</v>
      </c>
      <c r="D1474" s="3">
        <v>0.5083333333333333</v>
      </c>
      <c r="E1474" s="2" t="s">
        <v>16</v>
      </c>
      <c r="F1474" s="2" t="s">
        <v>30</v>
      </c>
      <c r="G1474" s="2">
        <v>47027</v>
      </c>
      <c r="H1474" s="2">
        <v>9</v>
      </c>
      <c r="I1474" s="2">
        <v>294</v>
      </c>
      <c r="J1474" s="2">
        <v>12527</v>
      </c>
      <c r="K1474" s="2">
        <v>10259</v>
      </c>
      <c r="L1474" s="2">
        <v>380</v>
      </c>
      <c r="M1474" s="2">
        <v>34</v>
      </c>
      <c r="N1474" s="2">
        <v>24</v>
      </c>
      <c r="O1474" s="2">
        <v>48</v>
      </c>
      <c r="P1474" s="2">
        <v>75</v>
      </c>
      <c r="Q1474" s="2">
        <v>267</v>
      </c>
      <c r="R1474" s="2">
        <v>18</v>
      </c>
      <c r="S1474" s="2" t="s">
        <v>31</v>
      </c>
      <c r="T1474" s="5">
        <f t="shared" ref="T1474:T1537" si="161">SUM(L1474:O1474)</f>
        <v>486</v>
      </c>
      <c r="U1474" s="4">
        <f t="shared" ref="U1474:U1537" si="162">K1474/G1474</f>
        <v>0.21815127479958321</v>
      </c>
      <c r="V1474" s="4">
        <f t="shared" ref="V1474:V1537" si="163">K1474/G1474</f>
        <v>0.21815127479958321</v>
      </c>
      <c r="W1474">
        <f t="shared" ref="W1474:W1537" si="164">HOUR(D1474)</f>
        <v>12</v>
      </c>
      <c r="X1474" t="str">
        <f t="shared" ref="X1474:X1537" si="165">TEXT(C1474,"dddd")</f>
        <v>Wednesday</v>
      </c>
      <c r="Y1474" s="5" t="str">
        <f t="shared" ref="Y1474:Y1537" si="166">TEXT(C1474,"mmm")</f>
        <v>Apr</v>
      </c>
      <c r="Z1474" s="5" t="str">
        <f t="shared" ref="Z1474:Z1537" si="167">IF(H1474&lt;=2,"0-2",IF(H1474&lt;=5,"3-5",IF(H1474&lt;=10,"6-10","11+")))</f>
        <v>6-10</v>
      </c>
    </row>
    <row r="1475" spans="1:26" x14ac:dyDescent="0.25">
      <c r="A1475" s="2" t="s">
        <v>1508</v>
      </c>
      <c r="B1475" s="2" t="s">
        <v>26</v>
      </c>
      <c r="C1475" s="1">
        <v>45770</v>
      </c>
      <c r="D1475" s="3">
        <v>0.54583333333333328</v>
      </c>
      <c r="E1475" s="2" t="s">
        <v>19</v>
      </c>
      <c r="F1475" s="2" t="s">
        <v>18</v>
      </c>
      <c r="G1475" s="2">
        <v>46918</v>
      </c>
      <c r="H1475" s="2">
        <v>10</v>
      </c>
      <c r="I1475" s="2">
        <v>561</v>
      </c>
      <c r="J1475" s="2">
        <v>5208</v>
      </c>
      <c r="K1475" s="2">
        <v>4665</v>
      </c>
      <c r="L1475" s="2">
        <v>282</v>
      </c>
      <c r="M1475" s="2">
        <v>33</v>
      </c>
      <c r="N1475" s="2">
        <v>28</v>
      </c>
      <c r="O1475" s="2">
        <v>173</v>
      </c>
      <c r="P1475" s="2">
        <v>21</v>
      </c>
      <c r="Q1475" s="2">
        <v>96</v>
      </c>
      <c r="R1475" s="2">
        <v>5</v>
      </c>
      <c r="S1475" s="2" t="s">
        <v>31</v>
      </c>
      <c r="T1475" s="5">
        <f t="shared" si="161"/>
        <v>516</v>
      </c>
      <c r="U1475" s="4">
        <f t="shared" si="162"/>
        <v>9.9428790656038199E-2</v>
      </c>
      <c r="V1475" s="4">
        <f t="shared" si="163"/>
        <v>9.9428790656038199E-2</v>
      </c>
      <c r="W1475">
        <f t="shared" si="164"/>
        <v>13</v>
      </c>
      <c r="X1475" t="str">
        <f t="shared" si="165"/>
        <v>Wednesday</v>
      </c>
      <c r="Y1475" s="5" t="str">
        <f t="shared" si="166"/>
        <v>Apr</v>
      </c>
      <c r="Z1475" s="5" t="str">
        <f t="shared" si="167"/>
        <v>6-10</v>
      </c>
    </row>
    <row r="1476" spans="1:26" x14ac:dyDescent="0.25">
      <c r="A1476" s="2" t="s">
        <v>1509</v>
      </c>
      <c r="B1476" s="2" t="s">
        <v>26</v>
      </c>
      <c r="C1476" s="1">
        <v>45770</v>
      </c>
      <c r="D1476" s="3">
        <v>0.64375000000000004</v>
      </c>
      <c r="E1476" s="2" t="s">
        <v>16</v>
      </c>
      <c r="F1476" s="2" t="s">
        <v>49</v>
      </c>
      <c r="G1476" s="2">
        <v>46884</v>
      </c>
      <c r="H1476" s="2">
        <v>10</v>
      </c>
      <c r="I1476" s="2">
        <v>299</v>
      </c>
      <c r="J1476" s="2">
        <v>10773</v>
      </c>
      <c r="K1476" s="2">
        <v>8285</v>
      </c>
      <c r="L1476" s="2">
        <v>247</v>
      </c>
      <c r="M1476" s="2">
        <v>25</v>
      </c>
      <c r="N1476" s="2">
        <v>13</v>
      </c>
      <c r="O1476" s="2">
        <v>32</v>
      </c>
      <c r="P1476" s="2">
        <v>17</v>
      </c>
      <c r="Q1476" s="2">
        <v>96</v>
      </c>
      <c r="R1476" s="2">
        <v>15</v>
      </c>
      <c r="S1476" s="2" t="s">
        <v>31</v>
      </c>
      <c r="T1476" s="5">
        <f t="shared" si="161"/>
        <v>317</v>
      </c>
      <c r="U1476" s="4">
        <f t="shared" si="162"/>
        <v>0.17671273782100502</v>
      </c>
      <c r="V1476" s="4">
        <f t="shared" si="163"/>
        <v>0.17671273782100502</v>
      </c>
      <c r="W1476">
        <f t="shared" si="164"/>
        <v>15</v>
      </c>
      <c r="X1476" t="str">
        <f t="shared" si="165"/>
        <v>Wednesday</v>
      </c>
      <c r="Y1476" s="5" t="str">
        <f t="shared" si="166"/>
        <v>Apr</v>
      </c>
      <c r="Z1476" s="5" t="str">
        <f t="shared" si="167"/>
        <v>6-10</v>
      </c>
    </row>
    <row r="1477" spans="1:26" x14ac:dyDescent="0.25">
      <c r="A1477" s="2" t="s">
        <v>1510</v>
      </c>
      <c r="B1477" s="2" t="s">
        <v>26</v>
      </c>
      <c r="C1477" s="1">
        <v>45770</v>
      </c>
      <c r="D1477" s="3">
        <v>0.65694444444444444</v>
      </c>
      <c r="E1477" s="2" t="s">
        <v>16</v>
      </c>
      <c r="F1477" s="2" t="s">
        <v>46</v>
      </c>
      <c r="G1477" s="2">
        <v>46847</v>
      </c>
      <c r="H1477" s="2">
        <v>8</v>
      </c>
      <c r="I1477" s="2">
        <v>207</v>
      </c>
      <c r="J1477" s="2">
        <v>15262</v>
      </c>
      <c r="K1477" s="2">
        <v>10683</v>
      </c>
      <c r="L1477" s="2">
        <v>501</v>
      </c>
      <c r="M1477" s="2">
        <v>59</v>
      </c>
      <c r="N1477" s="2">
        <v>36</v>
      </c>
      <c r="O1477" s="2">
        <v>77</v>
      </c>
      <c r="P1477" s="2">
        <v>33</v>
      </c>
      <c r="Q1477" s="2">
        <v>106</v>
      </c>
      <c r="R1477" s="2">
        <v>9</v>
      </c>
      <c r="S1477" s="2" t="s">
        <v>31</v>
      </c>
      <c r="T1477" s="5">
        <f t="shared" si="161"/>
        <v>673</v>
      </c>
      <c r="U1477" s="4">
        <f t="shared" si="162"/>
        <v>0.22804021602237071</v>
      </c>
      <c r="V1477" s="4">
        <f t="shared" si="163"/>
        <v>0.22804021602237071</v>
      </c>
      <c r="W1477">
        <f t="shared" si="164"/>
        <v>15</v>
      </c>
      <c r="X1477" t="str">
        <f t="shared" si="165"/>
        <v>Wednesday</v>
      </c>
      <c r="Y1477" s="5" t="str">
        <f t="shared" si="166"/>
        <v>Apr</v>
      </c>
      <c r="Z1477" s="5" t="str">
        <f t="shared" si="167"/>
        <v>6-10</v>
      </c>
    </row>
    <row r="1478" spans="1:26" x14ac:dyDescent="0.25">
      <c r="A1478" s="2" t="s">
        <v>1511</v>
      </c>
      <c r="B1478" s="2" t="s">
        <v>26</v>
      </c>
      <c r="C1478" s="1">
        <v>45770</v>
      </c>
      <c r="D1478" s="3">
        <v>0.72777777777777775</v>
      </c>
      <c r="E1478" s="2" t="s">
        <v>17</v>
      </c>
      <c r="F1478" s="2" t="s">
        <v>44</v>
      </c>
      <c r="G1478" s="2">
        <v>47073</v>
      </c>
      <c r="H1478" s="2">
        <v>7</v>
      </c>
      <c r="I1478" s="2">
        <v>22</v>
      </c>
      <c r="J1478" s="2">
        <v>7845</v>
      </c>
      <c r="K1478" s="2">
        <v>5540</v>
      </c>
      <c r="L1478" s="2">
        <v>138</v>
      </c>
      <c r="M1478" s="2">
        <v>14</v>
      </c>
      <c r="N1478" s="2">
        <v>16</v>
      </c>
      <c r="O1478" s="2">
        <v>0</v>
      </c>
      <c r="P1478" s="2">
        <v>26</v>
      </c>
      <c r="Q1478" s="2">
        <v>85</v>
      </c>
      <c r="R1478" s="2">
        <v>4</v>
      </c>
      <c r="S1478" s="2" t="s">
        <v>31</v>
      </c>
      <c r="T1478" s="5">
        <f t="shared" si="161"/>
        <v>168</v>
      </c>
      <c r="U1478" s="4">
        <f t="shared" si="162"/>
        <v>0.1176895460242602</v>
      </c>
      <c r="V1478" s="4">
        <f t="shared" si="163"/>
        <v>0.1176895460242602</v>
      </c>
      <c r="W1478">
        <f t="shared" si="164"/>
        <v>17</v>
      </c>
      <c r="X1478" t="str">
        <f t="shared" si="165"/>
        <v>Wednesday</v>
      </c>
      <c r="Y1478" s="5" t="str">
        <f t="shared" si="166"/>
        <v>Apr</v>
      </c>
      <c r="Z1478" s="5" t="str">
        <f t="shared" si="167"/>
        <v>6-10</v>
      </c>
    </row>
    <row r="1479" spans="1:26" x14ac:dyDescent="0.25">
      <c r="A1479" s="2" t="s">
        <v>1512</v>
      </c>
      <c r="B1479" s="2" t="s">
        <v>26</v>
      </c>
      <c r="C1479" s="1">
        <v>45770</v>
      </c>
      <c r="D1479" s="3">
        <v>0.80277777777777781</v>
      </c>
      <c r="E1479" s="2" t="s">
        <v>16</v>
      </c>
      <c r="F1479" s="2" t="s">
        <v>27</v>
      </c>
      <c r="G1479" s="2">
        <v>47156</v>
      </c>
      <c r="H1479" s="2">
        <v>6</v>
      </c>
      <c r="I1479" s="2">
        <v>130</v>
      </c>
      <c r="J1479" s="2">
        <v>9772</v>
      </c>
      <c r="K1479" s="2">
        <v>8188</v>
      </c>
      <c r="L1479" s="2">
        <v>205</v>
      </c>
      <c r="M1479" s="2">
        <v>19</v>
      </c>
      <c r="N1479" s="2">
        <v>15</v>
      </c>
      <c r="O1479" s="2">
        <v>32</v>
      </c>
      <c r="P1479" s="2">
        <v>46</v>
      </c>
      <c r="Q1479" s="2">
        <v>68</v>
      </c>
      <c r="R1479" s="2">
        <v>7</v>
      </c>
      <c r="S1479" s="2" t="s">
        <v>31</v>
      </c>
      <c r="T1479" s="5">
        <f t="shared" si="161"/>
        <v>271</v>
      </c>
      <c r="U1479" s="4">
        <f t="shared" si="162"/>
        <v>0.17363644074985154</v>
      </c>
      <c r="V1479" s="4">
        <f t="shared" si="163"/>
        <v>0.17363644074985154</v>
      </c>
      <c r="W1479">
        <f t="shared" si="164"/>
        <v>19</v>
      </c>
      <c r="X1479" t="str">
        <f t="shared" si="165"/>
        <v>Wednesday</v>
      </c>
      <c r="Y1479" s="5" t="str">
        <f t="shared" si="166"/>
        <v>Apr</v>
      </c>
      <c r="Z1479" s="5" t="str">
        <f t="shared" si="167"/>
        <v>6-10</v>
      </c>
    </row>
    <row r="1480" spans="1:26" x14ac:dyDescent="0.25">
      <c r="A1480" s="2" t="s">
        <v>1513</v>
      </c>
      <c r="B1480" s="2" t="s">
        <v>26</v>
      </c>
      <c r="C1480" s="1">
        <v>45770</v>
      </c>
      <c r="D1480" s="3">
        <v>0.84305555555555556</v>
      </c>
      <c r="E1480" s="2" t="s">
        <v>16</v>
      </c>
      <c r="F1480" s="2" t="s">
        <v>18</v>
      </c>
      <c r="G1480" s="2">
        <v>47019</v>
      </c>
      <c r="H1480" s="2">
        <v>7</v>
      </c>
      <c r="I1480" s="2">
        <v>182</v>
      </c>
      <c r="J1480" s="2">
        <v>14217</v>
      </c>
      <c r="K1480" s="2">
        <v>10268</v>
      </c>
      <c r="L1480" s="2">
        <v>562</v>
      </c>
      <c r="M1480" s="2">
        <v>54</v>
      </c>
      <c r="N1480" s="2">
        <v>33</v>
      </c>
      <c r="O1480" s="2">
        <v>90</v>
      </c>
      <c r="P1480" s="2">
        <v>63</v>
      </c>
      <c r="Q1480" s="2">
        <v>172</v>
      </c>
      <c r="R1480" s="2">
        <v>12</v>
      </c>
      <c r="S1480" s="2" t="s">
        <v>31</v>
      </c>
      <c r="T1480" s="5">
        <f t="shared" si="161"/>
        <v>739</v>
      </c>
      <c r="U1480" s="4">
        <f t="shared" si="162"/>
        <v>0.21837980390905803</v>
      </c>
      <c r="V1480" s="4">
        <f t="shared" si="163"/>
        <v>0.21837980390905803</v>
      </c>
      <c r="W1480">
        <f t="shared" si="164"/>
        <v>20</v>
      </c>
      <c r="X1480" t="str">
        <f t="shared" si="165"/>
        <v>Wednesday</v>
      </c>
      <c r="Y1480" s="5" t="str">
        <f t="shared" si="166"/>
        <v>Apr</v>
      </c>
      <c r="Z1480" s="5" t="str">
        <f t="shared" si="167"/>
        <v>6-10</v>
      </c>
    </row>
    <row r="1481" spans="1:26" x14ac:dyDescent="0.25">
      <c r="A1481" s="2" t="s">
        <v>1514</v>
      </c>
      <c r="B1481" s="2" t="s">
        <v>26</v>
      </c>
      <c r="C1481" s="1">
        <v>45770</v>
      </c>
      <c r="D1481" s="3">
        <v>0.8569444444444444</v>
      </c>
      <c r="E1481" s="2" t="s">
        <v>16</v>
      </c>
      <c r="F1481" s="2" t="s">
        <v>36</v>
      </c>
      <c r="G1481" s="2">
        <v>46785</v>
      </c>
      <c r="H1481" s="2">
        <v>8</v>
      </c>
      <c r="I1481" s="2">
        <v>124</v>
      </c>
      <c r="J1481" s="2">
        <v>13416</v>
      </c>
      <c r="K1481" s="2">
        <v>9977</v>
      </c>
      <c r="L1481" s="2">
        <v>309</v>
      </c>
      <c r="M1481" s="2">
        <v>25</v>
      </c>
      <c r="N1481" s="2">
        <v>12</v>
      </c>
      <c r="O1481" s="2">
        <v>52</v>
      </c>
      <c r="P1481" s="2">
        <v>64</v>
      </c>
      <c r="Q1481" s="2">
        <v>100</v>
      </c>
      <c r="R1481" s="2">
        <v>16</v>
      </c>
      <c r="S1481" s="2" t="s">
        <v>31</v>
      </c>
      <c r="T1481" s="5">
        <f t="shared" si="161"/>
        <v>398</v>
      </c>
      <c r="U1481" s="4">
        <f t="shared" si="162"/>
        <v>0.21325211071924763</v>
      </c>
      <c r="V1481" s="4">
        <f t="shared" si="163"/>
        <v>0.21325211071924763</v>
      </c>
      <c r="W1481">
        <f t="shared" si="164"/>
        <v>20</v>
      </c>
      <c r="X1481" t="str">
        <f t="shared" si="165"/>
        <v>Wednesday</v>
      </c>
      <c r="Y1481" s="5" t="str">
        <f t="shared" si="166"/>
        <v>Apr</v>
      </c>
      <c r="Z1481" s="5" t="str">
        <f t="shared" si="167"/>
        <v>6-10</v>
      </c>
    </row>
    <row r="1482" spans="1:26" x14ac:dyDescent="0.25">
      <c r="A1482" s="2" t="s">
        <v>1515</v>
      </c>
      <c r="B1482" s="2" t="s">
        <v>26</v>
      </c>
      <c r="C1482" s="1">
        <v>45770</v>
      </c>
      <c r="D1482" s="3">
        <v>0.88888888888888884</v>
      </c>
      <c r="E1482" s="2" t="s">
        <v>19</v>
      </c>
      <c r="F1482" s="2" t="s">
        <v>46</v>
      </c>
      <c r="G1482" s="2">
        <v>46769</v>
      </c>
      <c r="H1482" s="2">
        <v>7</v>
      </c>
      <c r="I1482" s="2">
        <v>199</v>
      </c>
      <c r="J1482" s="2">
        <v>24948</v>
      </c>
      <c r="K1482" s="2">
        <v>19423</v>
      </c>
      <c r="L1482" s="2">
        <v>956</v>
      </c>
      <c r="M1482" s="2">
        <v>95</v>
      </c>
      <c r="N1482" s="2">
        <v>148</v>
      </c>
      <c r="O1482" s="2">
        <v>543</v>
      </c>
      <c r="P1482" s="2">
        <v>61</v>
      </c>
      <c r="Q1482" s="2">
        <v>493</v>
      </c>
      <c r="R1482" s="2">
        <v>34</v>
      </c>
      <c r="S1482" s="2" t="s">
        <v>31</v>
      </c>
      <c r="T1482" s="5">
        <f t="shared" si="161"/>
        <v>1742</v>
      </c>
      <c r="U1482" s="4">
        <f t="shared" si="162"/>
        <v>0.41529645705488677</v>
      </c>
      <c r="V1482" s="4">
        <f t="shared" si="163"/>
        <v>0.41529645705488677</v>
      </c>
      <c r="W1482">
        <f t="shared" si="164"/>
        <v>21</v>
      </c>
      <c r="X1482" t="str">
        <f t="shared" si="165"/>
        <v>Wednesday</v>
      </c>
      <c r="Y1482" s="5" t="str">
        <f t="shared" si="166"/>
        <v>Apr</v>
      </c>
      <c r="Z1482" s="5" t="str">
        <f t="shared" si="167"/>
        <v>6-10</v>
      </c>
    </row>
    <row r="1483" spans="1:26" x14ac:dyDescent="0.25">
      <c r="A1483" s="2" t="s">
        <v>1516</v>
      </c>
      <c r="B1483" s="2" t="s">
        <v>26</v>
      </c>
      <c r="C1483" s="1">
        <v>45770</v>
      </c>
      <c r="D1483" s="3">
        <v>0.89027777777777772</v>
      </c>
      <c r="E1483" s="2" t="s">
        <v>15</v>
      </c>
      <c r="F1483" s="2" t="s">
        <v>44</v>
      </c>
      <c r="G1483" s="2">
        <v>46965</v>
      </c>
      <c r="H1483" s="2">
        <v>5</v>
      </c>
      <c r="I1483" s="2">
        <v>170</v>
      </c>
      <c r="J1483" s="2">
        <v>54819</v>
      </c>
      <c r="K1483" s="2">
        <v>40885</v>
      </c>
      <c r="L1483" s="2">
        <v>927</v>
      </c>
      <c r="M1483" s="2">
        <v>147</v>
      </c>
      <c r="N1483" s="2">
        <v>285</v>
      </c>
      <c r="O1483" s="2">
        <v>168</v>
      </c>
      <c r="P1483" s="2">
        <v>134</v>
      </c>
      <c r="Q1483" s="2">
        <v>1534</v>
      </c>
      <c r="R1483" s="2">
        <v>189</v>
      </c>
      <c r="S1483" s="2" t="s">
        <v>28</v>
      </c>
      <c r="T1483" s="5">
        <f t="shared" si="161"/>
        <v>1527</v>
      </c>
      <c r="U1483" s="4">
        <f t="shared" si="162"/>
        <v>0.87054189289896733</v>
      </c>
      <c r="V1483" s="4">
        <f t="shared" si="163"/>
        <v>0.87054189289896733</v>
      </c>
      <c r="W1483">
        <f t="shared" si="164"/>
        <v>21</v>
      </c>
      <c r="X1483" t="str">
        <f t="shared" si="165"/>
        <v>Wednesday</v>
      </c>
      <c r="Y1483" s="5" t="str">
        <f t="shared" si="166"/>
        <v>Apr</v>
      </c>
      <c r="Z1483" s="5" t="str">
        <f t="shared" si="167"/>
        <v>3-5</v>
      </c>
    </row>
    <row r="1484" spans="1:26" x14ac:dyDescent="0.25">
      <c r="A1484" s="2" t="s">
        <v>1517</v>
      </c>
      <c r="B1484" s="2" t="s">
        <v>26</v>
      </c>
      <c r="C1484" s="1">
        <v>45770</v>
      </c>
      <c r="D1484" s="3">
        <v>0.92013888888888884</v>
      </c>
      <c r="E1484" s="2" t="s">
        <v>15</v>
      </c>
      <c r="F1484" s="2" t="s">
        <v>44</v>
      </c>
      <c r="G1484" s="2">
        <v>47041</v>
      </c>
      <c r="H1484" s="2">
        <v>9</v>
      </c>
      <c r="I1484" s="2">
        <v>68</v>
      </c>
      <c r="J1484" s="2">
        <v>14726</v>
      </c>
      <c r="K1484" s="2">
        <v>11606</v>
      </c>
      <c r="L1484" s="2">
        <v>476</v>
      </c>
      <c r="M1484" s="2">
        <v>45</v>
      </c>
      <c r="N1484" s="2">
        <v>105</v>
      </c>
      <c r="O1484" s="2">
        <v>76</v>
      </c>
      <c r="P1484" s="2">
        <v>43</v>
      </c>
      <c r="Q1484" s="2">
        <v>293</v>
      </c>
      <c r="R1484" s="2">
        <v>44</v>
      </c>
      <c r="S1484" s="2" t="s">
        <v>31</v>
      </c>
      <c r="T1484" s="5">
        <f t="shared" si="161"/>
        <v>702</v>
      </c>
      <c r="U1484" s="4">
        <f t="shared" si="162"/>
        <v>0.24672094555813015</v>
      </c>
      <c r="V1484" s="4">
        <f t="shared" si="163"/>
        <v>0.24672094555813015</v>
      </c>
      <c r="W1484">
        <f t="shared" si="164"/>
        <v>22</v>
      </c>
      <c r="X1484" t="str">
        <f t="shared" si="165"/>
        <v>Wednesday</v>
      </c>
      <c r="Y1484" s="5" t="str">
        <f t="shared" si="166"/>
        <v>Apr</v>
      </c>
      <c r="Z1484" s="5" t="str">
        <f t="shared" si="167"/>
        <v>6-10</v>
      </c>
    </row>
    <row r="1485" spans="1:26" x14ac:dyDescent="0.25">
      <c r="A1485" s="2" t="s">
        <v>1518</v>
      </c>
      <c r="B1485" s="2" t="s">
        <v>26</v>
      </c>
      <c r="C1485" s="1">
        <v>45771</v>
      </c>
      <c r="D1485" s="3">
        <v>7.013888888888889E-2</v>
      </c>
      <c r="E1485" s="2" t="s">
        <v>16</v>
      </c>
      <c r="F1485" s="2" t="s">
        <v>46</v>
      </c>
      <c r="G1485" s="2">
        <v>47036</v>
      </c>
      <c r="H1485" s="2">
        <v>2</v>
      </c>
      <c r="I1485" s="2">
        <v>193</v>
      </c>
      <c r="J1485" s="2">
        <v>4891</v>
      </c>
      <c r="K1485" s="2">
        <v>3845</v>
      </c>
      <c r="L1485" s="2">
        <v>177</v>
      </c>
      <c r="M1485" s="2">
        <v>13</v>
      </c>
      <c r="N1485" s="2">
        <v>11</v>
      </c>
      <c r="O1485" s="2">
        <v>21</v>
      </c>
      <c r="P1485" s="2">
        <v>18</v>
      </c>
      <c r="Q1485" s="2">
        <v>90</v>
      </c>
      <c r="R1485" s="2">
        <v>9</v>
      </c>
      <c r="S1485" s="2" t="s">
        <v>31</v>
      </c>
      <c r="T1485" s="5">
        <f t="shared" si="161"/>
        <v>222</v>
      </c>
      <c r="U1485" s="4">
        <f t="shared" si="162"/>
        <v>8.1745896759928563E-2</v>
      </c>
      <c r="V1485" s="4">
        <f t="shared" si="163"/>
        <v>8.1745896759928563E-2</v>
      </c>
      <c r="W1485">
        <f t="shared" si="164"/>
        <v>1</v>
      </c>
      <c r="X1485" t="str">
        <f t="shared" si="165"/>
        <v>Thursday</v>
      </c>
      <c r="Y1485" s="5" t="str">
        <f t="shared" si="166"/>
        <v>Apr</v>
      </c>
      <c r="Z1485" s="5" t="str">
        <f t="shared" si="167"/>
        <v>0-2</v>
      </c>
    </row>
    <row r="1486" spans="1:26" x14ac:dyDescent="0.25">
      <c r="A1486" s="2" t="s">
        <v>1519</v>
      </c>
      <c r="B1486" s="2" t="s">
        <v>26</v>
      </c>
      <c r="C1486" s="1">
        <v>45771</v>
      </c>
      <c r="D1486" s="3">
        <v>0.11527777777777778</v>
      </c>
      <c r="E1486" s="2" t="s">
        <v>15</v>
      </c>
      <c r="F1486" s="2" t="s">
        <v>46</v>
      </c>
      <c r="G1486" s="2">
        <v>46885</v>
      </c>
      <c r="H1486" s="2">
        <v>1</v>
      </c>
      <c r="I1486" s="2">
        <v>88</v>
      </c>
      <c r="J1486" s="2">
        <v>12706</v>
      </c>
      <c r="K1486" s="2">
        <v>9390</v>
      </c>
      <c r="L1486" s="2">
        <v>443</v>
      </c>
      <c r="M1486" s="2">
        <v>44</v>
      </c>
      <c r="N1486" s="2">
        <v>74</v>
      </c>
      <c r="O1486" s="2">
        <v>58</v>
      </c>
      <c r="P1486" s="2">
        <v>44</v>
      </c>
      <c r="Q1486" s="2">
        <v>309</v>
      </c>
      <c r="R1486" s="2">
        <v>41</v>
      </c>
      <c r="S1486" s="2" t="s">
        <v>31</v>
      </c>
      <c r="T1486" s="5">
        <f t="shared" si="161"/>
        <v>619</v>
      </c>
      <c r="U1486" s="4">
        <f t="shared" si="162"/>
        <v>0.20027727418150795</v>
      </c>
      <c r="V1486" s="4">
        <f t="shared" si="163"/>
        <v>0.20027727418150795</v>
      </c>
      <c r="W1486">
        <f t="shared" si="164"/>
        <v>2</v>
      </c>
      <c r="X1486" t="str">
        <f t="shared" si="165"/>
        <v>Thursday</v>
      </c>
      <c r="Y1486" s="5" t="str">
        <f t="shared" si="166"/>
        <v>Apr</v>
      </c>
      <c r="Z1486" s="5" t="str">
        <f t="shared" si="167"/>
        <v>0-2</v>
      </c>
    </row>
    <row r="1487" spans="1:26" x14ac:dyDescent="0.25">
      <c r="A1487" s="2" t="s">
        <v>1520</v>
      </c>
      <c r="B1487" s="2" t="s">
        <v>26</v>
      </c>
      <c r="C1487" s="1">
        <v>45771</v>
      </c>
      <c r="D1487" s="3">
        <v>0.47708333333333336</v>
      </c>
      <c r="E1487" s="2" t="s">
        <v>15</v>
      </c>
      <c r="F1487" s="2" t="s">
        <v>30</v>
      </c>
      <c r="G1487" s="2">
        <v>47012</v>
      </c>
      <c r="H1487" s="2">
        <v>7</v>
      </c>
      <c r="I1487" s="2">
        <v>136</v>
      </c>
      <c r="J1487" s="2">
        <v>29173</v>
      </c>
      <c r="K1487" s="2">
        <v>23466</v>
      </c>
      <c r="L1487" s="2">
        <v>1016</v>
      </c>
      <c r="M1487" s="2">
        <v>89</v>
      </c>
      <c r="N1487" s="2">
        <v>234</v>
      </c>
      <c r="O1487" s="2">
        <v>131</v>
      </c>
      <c r="P1487" s="2">
        <v>49</v>
      </c>
      <c r="Q1487" s="2">
        <v>691</v>
      </c>
      <c r="R1487" s="2">
        <v>114</v>
      </c>
      <c r="S1487" s="2" t="s">
        <v>31</v>
      </c>
      <c r="T1487" s="5">
        <f t="shared" si="161"/>
        <v>1470</v>
      </c>
      <c r="U1487" s="4">
        <f t="shared" si="162"/>
        <v>0.4991491534076406</v>
      </c>
      <c r="V1487" s="4">
        <f t="shared" si="163"/>
        <v>0.4991491534076406</v>
      </c>
      <c r="W1487">
        <f t="shared" si="164"/>
        <v>11</v>
      </c>
      <c r="X1487" t="str">
        <f t="shared" si="165"/>
        <v>Thursday</v>
      </c>
      <c r="Y1487" s="5" t="str">
        <f t="shared" si="166"/>
        <v>Apr</v>
      </c>
      <c r="Z1487" s="5" t="str">
        <f t="shared" si="167"/>
        <v>6-10</v>
      </c>
    </row>
    <row r="1488" spans="1:26" x14ac:dyDescent="0.25">
      <c r="A1488" s="2" t="s">
        <v>1521</v>
      </c>
      <c r="B1488" s="2" t="s">
        <v>26</v>
      </c>
      <c r="C1488" s="1">
        <v>45771</v>
      </c>
      <c r="D1488" s="3">
        <v>0.50486111111111109</v>
      </c>
      <c r="E1488" s="2" t="s">
        <v>16</v>
      </c>
      <c r="F1488" s="2" t="s">
        <v>49</v>
      </c>
      <c r="G1488" s="2">
        <v>47171</v>
      </c>
      <c r="H1488" s="2">
        <v>11</v>
      </c>
      <c r="I1488" s="2">
        <v>221</v>
      </c>
      <c r="J1488" s="2">
        <v>18360</v>
      </c>
      <c r="K1488" s="2">
        <v>16044</v>
      </c>
      <c r="L1488" s="2">
        <v>462</v>
      </c>
      <c r="M1488" s="2">
        <v>45</v>
      </c>
      <c r="N1488" s="2">
        <v>38</v>
      </c>
      <c r="O1488" s="2">
        <v>60</v>
      </c>
      <c r="P1488" s="2">
        <v>55</v>
      </c>
      <c r="Q1488" s="2">
        <v>134</v>
      </c>
      <c r="R1488" s="2">
        <v>30</v>
      </c>
      <c r="S1488" s="2" t="s">
        <v>31</v>
      </c>
      <c r="T1488" s="5">
        <f t="shared" si="161"/>
        <v>605</v>
      </c>
      <c r="U1488" s="4">
        <f t="shared" si="162"/>
        <v>0.3401242288694325</v>
      </c>
      <c r="V1488" s="4">
        <f t="shared" si="163"/>
        <v>0.3401242288694325</v>
      </c>
      <c r="W1488">
        <f t="shared" si="164"/>
        <v>12</v>
      </c>
      <c r="X1488" t="str">
        <f t="shared" si="165"/>
        <v>Thursday</v>
      </c>
      <c r="Y1488" s="5" t="str">
        <f t="shared" si="166"/>
        <v>Apr</v>
      </c>
      <c r="Z1488" s="5" t="str">
        <f t="shared" si="167"/>
        <v>11+</v>
      </c>
    </row>
    <row r="1489" spans="1:26" x14ac:dyDescent="0.25">
      <c r="A1489" s="2" t="s">
        <v>1522</v>
      </c>
      <c r="B1489" s="2" t="s">
        <v>26</v>
      </c>
      <c r="C1489" s="1">
        <v>45771</v>
      </c>
      <c r="D1489" s="3">
        <v>0.84652777777777777</v>
      </c>
      <c r="E1489" s="2" t="s">
        <v>15</v>
      </c>
      <c r="F1489" s="2" t="s">
        <v>49</v>
      </c>
      <c r="G1489" s="2">
        <v>46900</v>
      </c>
      <c r="H1489" s="2">
        <v>12</v>
      </c>
      <c r="I1489" s="2">
        <v>86</v>
      </c>
      <c r="J1489" s="2">
        <v>88419</v>
      </c>
      <c r="K1489" s="2">
        <v>73648</v>
      </c>
      <c r="L1489" s="2">
        <v>3323</v>
      </c>
      <c r="M1489" s="2">
        <v>295</v>
      </c>
      <c r="N1489" s="2">
        <v>695</v>
      </c>
      <c r="O1489" s="2">
        <v>268</v>
      </c>
      <c r="P1489" s="2">
        <v>128</v>
      </c>
      <c r="Q1489" s="2">
        <v>1691</v>
      </c>
      <c r="R1489" s="2">
        <v>302</v>
      </c>
      <c r="S1489" s="2" t="s">
        <v>31</v>
      </c>
      <c r="T1489" s="5">
        <f t="shared" si="161"/>
        <v>4581</v>
      </c>
      <c r="U1489" s="4">
        <f t="shared" si="162"/>
        <v>1.570319829424307</v>
      </c>
      <c r="V1489" s="4">
        <f t="shared" si="163"/>
        <v>1.570319829424307</v>
      </c>
      <c r="W1489">
        <f t="shared" si="164"/>
        <v>20</v>
      </c>
      <c r="X1489" t="str">
        <f t="shared" si="165"/>
        <v>Thursday</v>
      </c>
      <c r="Y1489" s="5" t="str">
        <f t="shared" si="166"/>
        <v>Apr</v>
      </c>
      <c r="Z1489" s="5" t="str">
        <f t="shared" si="167"/>
        <v>11+</v>
      </c>
    </row>
    <row r="1490" spans="1:26" x14ac:dyDescent="0.25">
      <c r="A1490" s="2" t="s">
        <v>1523</v>
      </c>
      <c r="B1490" s="2" t="s">
        <v>26</v>
      </c>
      <c r="C1490" s="1">
        <v>45771</v>
      </c>
      <c r="D1490" s="3">
        <v>0.84930555555555554</v>
      </c>
      <c r="E1490" s="2" t="s">
        <v>17</v>
      </c>
      <c r="F1490" s="2" t="s">
        <v>18</v>
      </c>
      <c r="G1490" s="2">
        <v>47018</v>
      </c>
      <c r="H1490" s="2">
        <v>9</v>
      </c>
      <c r="I1490" s="2">
        <v>26</v>
      </c>
      <c r="J1490" s="2">
        <v>10427</v>
      </c>
      <c r="K1490" s="2">
        <v>8911</v>
      </c>
      <c r="L1490" s="2">
        <v>182</v>
      </c>
      <c r="M1490" s="2">
        <v>26</v>
      </c>
      <c r="N1490" s="2">
        <v>29</v>
      </c>
      <c r="O1490" s="2">
        <v>0</v>
      </c>
      <c r="P1490" s="2">
        <v>190</v>
      </c>
      <c r="Q1490" s="2">
        <v>143</v>
      </c>
      <c r="R1490" s="2">
        <v>5</v>
      </c>
      <c r="S1490" s="2" t="s">
        <v>31</v>
      </c>
      <c r="T1490" s="5">
        <f t="shared" si="161"/>
        <v>237</v>
      </c>
      <c r="U1490" s="4">
        <f t="shared" si="162"/>
        <v>0.18952316134246458</v>
      </c>
      <c r="V1490" s="4">
        <f t="shared" si="163"/>
        <v>0.18952316134246458</v>
      </c>
      <c r="W1490">
        <f t="shared" si="164"/>
        <v>20</v>
      </c>
      <c r="X1490" t="str">
        <f t="shared" si="165"/>
        <v>Thursday</v>
      </c>
      <c r="Y1490" s="5" t="str">
        <f t="shared" si="166"/>
        <v>Apr</v>
      </c>
      <c r="Z1490" s="5" t="str">
        <f t="shared" si="167"/>
        <v>6-10</v>
      </c>
    </row>
    <row r="1491" spans="1:26" x14ac:dyDescent="0.25">
      <c r="A1491" s="2" t="s">
        <v>1524</v>
      </c>
      <c r="B1491" s="2" t="s">
        <v>26</v>
      </c>
      <c r="C1491" s="1">
        <v>45771</v>
      </c>
      <c r="D1491" s="3">
        <v>0.93472222222222223</v>
      </c>
      <c r="E1491" s="2" t="s">
        <v>15</v>
      </c>
      <c r="F1491" s="2" t="s">
        <v>27</v>
      </c>
      <c r="G1491" s="2">
        <v>46973</v>
      </c>
      <c r="H1491" s="2">
        <v>8</v>
      </c>
      <c r="I1491" s="2">
        <v>130</v>
      </c>
      <c r="J1491" s="2">
        <v>22447</v>
      </c>
      <c r="K1491" s="2">
        <v>20094</v>
      </c>
      <c r="L1491" s="2">
        <v>539</v>
      </c>
      <c r="M1491" s="2">
        <v>71</v>
      </c>
      <c r="N1491" s="2">
        <v>138</v>
      </c>
      <c r="O1491" s="2">
        <v>71</v>
      </c>
      <c r="P1491" s="2">
        <v>126</v>
      </c>
      <c r="Q1491" s="2">
        <v>548</v>
      </c>
      <c r="R1491" s="2">
        <v>52</v>
      </c>
      <c r="S1491" s="2" t="s">
        <v>31</v>
      </c>
      <c r="T1491" s="5">
        <f t="shared" si="161"/>
        <v>819</v>
      </c>
      <c r="U1491" s="4">
        <f t="shared" si="162"/>
        <v>0.42777765950652502</v>
      </c>
      <c r="V1491" s="4">
        <f t="shared" si="163"/>
        <v>0.42777765950652502</v>
      </c>
      <c r="W1491">
        <f t="shared" si="164"/>
        <v>22</v>
      </c>
      <c r="X1491" t="str">
        <f t="shared" si="165"/>
        <v>Thursday</v>
      </c>
      <c r="Y1491" s="5" t="str">
        <f t="shared" si="166"/>
        <v>Apr</v>
      </c>
      <c r="Z1491" s="5" t="str">
        <f t="shared" si="167"/>
        <v>6-10</v>
      </c>
    </row>
    <row r="1492" spans="1:26" x14ac:dyDescent="0.25">
      <c r="A1492" s="2" t="s">
        <v>1525</v>
      </c>
      <c r="B1492" s="2" t="s">
        <v>26</v>
      </c>
      <c r="C1492" s="1">
        <v>45771</v>
      </c>
      <c r="D1492" s="3">
        <v>0.94444444444444442</v>
      </c>
      <c r="E1492" s="2" t="s">
        <v>19</v>
      </c>
      <c r="F1492" s="2" t="s">
        <v>49</v>
      </c>
      <c r="G1492" s="2">
        <v>47117</v>
      </c>
      <c r="H1492" s="2">
        <v>6</v>
      </c>
      <c r="I1492" s="2">
        <v>266</v>
      </c>
      <c r="J1492" s="2">
        <v>14865</v>
      </c>
      <c r="K1492" s="2">
        <v>12976</v>
      </c>
      <c r="L1492" s="2">
        <v>495</v>
      </c>
      <c r="M1492" s="2">
        <v>50</v>
      </c>
      <c r="N1492" s="2">
        <v>46</v>
      </c>
      <c r="O1492" s="2">
        <v>295</v>
      </c>
      <c r="P1492" s="2">
        <v>90</v>
      </c>
      <c r="Q1492" s="2">
        <v>125</v>
      </c>
      <c r="R1492" s="2">
        <v>41</v>
      </c>
      <c r="S1492" s="2" t="s">
        <v>31</v>
      </c>
      <c r="T1492" s="5">
        <f t="shared" si="161"/>
        <v>886</v>
      </c>
      <c r="U1492" s="4">
        <f t="shared" si="162"/>
        <v>0.27539953732198569</v>
      </c>
      <c r="V1492" s="4">
        <f t="shared" si="163"/>
        <v>0.27539953732198569</v>
      </c>
      <c r="W1492">
        <f t="shared" si="164"/>
        <v>22</v>
      </c>
      <c r="X1492" t="str">
        <f t="shared" si="165"/>
        <v>Thursday</v>
      </c>
      <c r="Y1492" s="5" t="str">
        <f t="shared" si="166"/>
        <v>Apr</v>
      </c>
      <c r="Z1492" s="5" t="str">
        <f t="shared" si="167"/>
        <v>6-10</v>
      </c>
    </row>
    <row r="1493" spans="1:26" x14ac:dyDescent="0.25">
      <c r="A1493" s="2" t="s">
        <v>1526</v>
      </c>
      <c r="B1493" s="2" t="s">
        <v>26</v>
      </c>
      <c r="C1493" s="1">
        <v>45772</v>
      </c>
      <c r="D1493" s="3">
        <v>0.35555555555555557</v>
      </c>
      <c r="E1493" s="2" t="s">
        <v>16</v>
      </c>
      <c r="F1493" s="2" t="s">
        <v>46</v>
      </c>
      <c r="G1493" s="2">
        <v>46785</v>
      </c>
      <c r="H1493" s="2">
        <v>11</v>
      </c>
      <c r="I1493" s="2">
        <v>153</v>
      </c>
      <c r="J1493" s="2">
        <v>20526</v>
      </c>
      <c r="K1493" s="2">
        <v>15702</v>
      </c>
      <c r="L1493" s="2">
        <v>738</v>
      </c>
      <c r="M1493" s="2">
        <v>36</v>
      </c>
      <c r="N1493" s="2">
        <v>45</v>
      </c>
      <c r="O1493" s="2">
        <v>83</v>
      </c>
      <c r="P1493" s="2">
        <v>124</v>
      </c>
      <c r="Q1493" s="2">
        <v>191</v>
      </c>
      <c r="R1493" s="2">
        <v>33</v>
      </c>
      <c r="S1493" s="2" t="s">
        <v>31</v>
      </c>
      <c r="T1493" s="5">
        <f t="shared" si="161"/>
        <v>902</v>
      </c>
      <c r="U1493" s="4">
        <f t="shared" si="162"/>
        <v>0.33562039115100994</v>
      </c>
      <c r="V1493" s="4">
        <f t="shared" si="163"/>
        <v>0.33562039115100994</v>
      </c>
      <c r="W1493">
        <f t="shared" si="164"/>
        <v>8</v>
      </c>
      <c r="X1493" t="str">
        <f t="shared" si="165"/>
        <v>Friday</v>
      </c>
      <c r="Y1493" s="5" t="str">
        <f t="shared" si="166"/>
        <v>Apr</v>
      </c>
      <c r="Z1493" s="5" t="str">
        <f t="shared" si="167"/>
        <v>11+</v>
      </c>
    </row>
    <row r="1494" spans="1:26" x14ac:dyDescent="0.25">
      <c r="A1494" s="2" t="s">
        <v>1527</v>
      </c>
      <c r="B1494" s="2" t="s">
        <v>26</v>
      </c>
      <c r="C1494" s="1">
        <v>45772</v>
      </c>
      <c r="D1494" s="3">
        <v>0.46319444444444446</v>
      </c>
      <c r="E1494" s="2" t="s">
        <v>17</v>
      </c>
      <c r="F1494" s="2" t="s">
        <v>44</v>
      </c>
      <c r="G1494" s="2">
        <v>46868</v>
      </c>
      <c r="H1494" s="2">
        <v>10</v>
      </c>
      <c r="I1494" s="2">
        <v>51</v>
      </c>
      <c r="J1494" s="2">
        <v>5411</v>
      </c>
      <c r="K1494" s="2">
        <v>3932</v>
      </c>
      <c r="L1494" s="2">
        <v>81</v>
      </c>
      <c r="M1494" s="2">
        <v>7</v>
      </c>
      <c r="N1494" s="2">
        <v>10</v>
      </c>
      <c r="O1494" s="2">
        <v>0</v>
      </c>
      <c r="P1494" s="2">
        <v>50</v>
      </c>
      <c r="Q1494" s="2">
        <v>35</v>
      </c>
      <c r="R1494" s="2">
        <v>2</v>
      </c>
      <c r="S1494" s="2" t="s">
        <v>31</v>
      </c>
      <c r="T1494" s="5">
        <f t="shared" si="161"/>
        <v>98</v>
      </c>
      <c r="U1494" s="4">
        <f t="shared" si="162"/>
        <v>8.3895195015789029E-2</v>
      </c>
      <c r="V1494" s="4">
        <f t="shared" si="163"/>
        <v>8.3895195015789029E-2</v>
      </c>
      <c r="W1494">
        <f t="shared" si="164"/>
        <v>11</v>
      </c>
      <c r="X1494" t="str">
        <f t="shared" si="165"/>
        <v>Friday</v>
      </c>
      <c r="Y1494" s="5" t="str">
        <f t="shared" si="166"/>
        <v>Apr</v>
      </c>
      <c r="Z1494" s="5" t="str">
        <f t="shared" si="167"/>
        <v>6-10</v>
      </c>
    </row>
    <row r="1495" spans="1:26" x14ac:dyDescent="0.25">
      <c r="A1495" s="2" t="s">
        <v>1528</v>
      </c>
      <c r="B1495" s="2" t="s">
        <v>26</v>
      </c>
      <c r="C1495" s="1">
        <v>45772</v>
      </c>
      <c r="D1495" s="3">
        <v>0.46527777777777779</v>
      </c>
      <c r="E1495" s="2" t="s">
        <v>15</v>
      </c>
      <c r="F1495" s="2" t="s">
        <v>46</v>
      </c>
      <c r="G1495" s="2">
        <v>47252</v>
      </c>
      <c r="H1495" s="2">
        <v>13</v>
      </c>
      <c r="I1495" s="2">
        <v>216</v>
      </c>
      <c r="J1495" s="2">
        <v>54154</v>
      </c>
      <c r="K1495" s="2">
        <v>42112</v>
      </c>
      <c r="L1495" s="2">
        <v>913</v>
      </c>
      <c r="M1495" s="2">
        <v>131</v>
      </c>
      <c r="N1495" s="2">
        <v>211</v>
      </c>
      <c r="O1495" s="2">
        <v>148</v>
      </c>
      <c r="P1495" s="2">
        <v>241</v>
      </c>
      <c r="Q1495" s="2">
        <v>1673</v>
      </c>
      <c r="R1495" s="2">
        <v>217</v>
      </c>
      <c r="S1495" s="2" t="s">
        <v>31</v>
      </c>
      <c r="T1495" s="5">
        <f t="shared" si="161"/>
        <v>1403</v>
      </c>
      <c r="U1495" s="4">
        <f t="shared" si="162"/>
        <v>0.89122153559637685</v>
      </c>
      <c r="V1495" s="4">
        <f t="shared" si="163"/>
        <v>0.89122153559637685</v>
      </c>
      <c r="W1495">
        <f t="shared" si="164"/>
        <v>11</v>
      </c>
      <c r="X1495" t="str">
        <f t="shared" si="165"/>
        <v>Friday</v>
      </c>
      <c r="Y1495" s="5" t="str">
        <f t="shared" si="166"/>
        <v>Apr</v>
      </c>
      <c r="Z1495" s="5" t="str">
        <f t="shared" si="167"/>
        <v>11+</v>
      </c>
    </row>
    <row r="1496" spans="1:26" x14ac:dyDescent="0.25">
      <c r="A1496" s="2" t="s">
        <v>1529</v>
      </c>
      <c r="B1496" s="2" t="s">
        <v>26</v>
      </c>
      <c r="C1496" s="1">
        <v>45772</v>
      </c>
      <c r="D1496" s="3">
        <v>0.4826388888888889</v>
      </c>
      <c r="E1496" s="2" t="s">
        <v>19</v>
      </c>
      <c r="F1496" s="2" t="s">
        <v>44</v>
      </c>
      <c r="G1496" s="2">
        <v>47124</v>
      </c>
      <c r="H1496" s="2">
        <v>8</v>
      </c>
      <c r="I1496" s="2">
        <v>187</v>
      </c>
      <c r="J1496" s="2">
        <v>10220</v>
      </c>
      <c r="K1496" s="2">
        <v>9064</v>
      </c>
      <c r="L1496" s="2">
        <v>255</v>
      </c>
      <c r="M1496" s="2">
        <v>28</v>
      </c>
      <c r="N1496" s="2">
        <v>31</v>
      </c>
      <c r="O1496" s="2">
        <v>154</v>
      </c>
      <c r="P1496" s="2">
        <v>85</v>
      </c>
      <c r="Q1496" s="2">
        <v>177</v>
      </c>
      <c r="R1496" s="2">
        <v>26</v>
      </c>
      <c r="S1496" s="2" t="s">
        <v>31</v>
      </c>
      <c r="T1496" s="5">
        <f t="shared" si="161"/>
        <v>468</v>
      </c>
      <c r="U1496" s="4">
        <f t="shared" si="162"/>
        <v>0.19234360410831</v>
      </c>
      <c r="V1496" s="4">
        <f t="shared" si="163"/>
        <v>0.19234360410831</v>
      </c>
      <c r="W1496">
        <f t="shared" si="164"/>
        <v>11</v>
      </c>
      <c r="X1496" t="str">
        <f t="shared" si="165"/>
        <v>Friday</v>
      </c>
      <c r="Y1496" s="5" t="str">
        <f t="shared" si="166"/>
        <v>Apr</v>
      </c>
      <c r="Z1496" s="5" t="str">
        <f t="shared" si="167"/>
        <v>6-10</v>
      </c>
    </row>
    <row r="1497" spans="1:26" x14ac:dyDescent="0.25">
      <c r="A1497" s="2" t="s">
        <v>1530</v>
      </c>
      <c r="B1497" s="2" t="s">
        <v>26</v>
      </c>
      <c r="C1497" s="1">
        <v>45772</v>
      </c>
      <c r="D1497" s="3">
        <v>0.54791666666666672</v>
      </c>
      <c r="E1497" s="2" t="s">
        <v>16</v>
      </c>
      <c r="F1497" s="2" t="s">
        <v>30</v>
      </c>
      <c r="G1497" s="2">
        <v>46804</v>
      </c>
      <c r="H1497" s="2">
        <v>8</v>
      </c>
      <c r="I1497" s="2">
        <v>158</v>
      </c>
      <c r="J1497" s="2">
        <v>13756</v>
      </c>
      <c r="K1497" s="2">
        <v>11186</v>
      </c>
      <c r="L1497" s="2">
        <v>236</v>
      </c>
      <c r="M1497" s="2">
        <v>29</v>
      </c>
      <c r="N1497" s="2">
        <v>19</v>
      </c>
      <c r="O1497" s="2">
        <v>35</v>
      </c>
      <c r="P1497" s="2">
        <v>22</v>
      </c>
      <c r="Q1497" s="2">
        <v>129</v>
      </c>
      <c r="R1497" s="2">
        <v>16</v>
      </c>
      <c r="S1497" s="2" t="s">
        <v>31</v>
      </c>
      <c r="T1497" s="5">
        <f t="shared" si="161"/>
        <v>319</v>
      </c>
      <c r="U1497" s="4">
        <f t="shared" si="162"/>
        <v>0.23899666695154259</v>
      </c>
      <c r="V1497" s="4">
        <f t="shared" si="163"/>
        <v>0.23899666695154259</v>
      </c>
      <c r="W1497">
        <f t="shared" si="164"/>
        <v>13</v>
      </c>
      <c r="X1497" t="str">
        <f t="shared" si="165"/>
        <v>Friday</v>
      </c>
      <c r="Y1497" s="5" t="str">
        <f t="shared" si="166"/>
        <v>Apr</v>
      </c>
      <c r="Z1497" s="5" t="str">
        <f t="shared" si="167"/>
        <v>6-10</v>
      </c>
    </row>
    <row r="1498" spans="1:26" x14ac:dyDescent="0.25">
      <c r="A1498" s="2" t="s">
        <v>1531</v>
      </c>
      <c r="B1498" s="2" t="s">
        <v>26</v>
      </c>
      <c r="C1498" s="1">
        <v>45772</v>
      </c>
      <c r="D1498" s="3">
        <v>0.55902777777777779</v>
      </c>
      <c r="E1498" s="2" t="s">
        <v>16</v>
      </c>
      <c r="F1498" s="2" t="s">
        <v>30</v>
      </c>
      <c r="G1498" s="2">
        <v>47244</v>
      </c>
      <c r="H1498" s="2">
        <v>4</v>
      </c>
      <c r="I1498" s="2">
        <v>181</v>
      </c>
      <c r="J1498" s="2">
        <v>9342</v>
      </c>
      <c r="K1498" s="2">
        <v>7854</v>
      </c>
      <c r="L1498" s="2">
        <v>264</v>
      </c>
      <c r="M1498" s="2">
        <v>20</v>
      </c>
      <c r="N1498" s="2">
        <v>12</v>
      </c>
      <c r="O1498" s="2">
        <v>27</v>
      </c>
      <c r="P1498" s="2">
        <v>27</v>
      </c>
      <c r="Q1498" s="2">
        <v>119</v>
      </c>
      <c r="R1498" s="2">
        <v>11</v>
      </c>
      <c r="S1498" s="2" t="s">
        <v>31</v>
      </c>
      <c r="T1498" s="5">
        <f t="shared" si="161"/>
        <v>323</v>
      </c>
      <c r="U1498" s="4">
        <f t="shared" si="162"/>
        <v>0.16624333248666498</v>
      </c>
      <c r="V1498" s="4">
        <f t="shared" si="163"/>
        <v>0.16624333248666498</v>
      </c>
      <c r="W1498">
        <f t="shared" si="164"/>
        <v>13</v>
      </c>
      <c r="X1498" t="str">
        <f t="shared" si="165"/>
        <v>Friday</v>
      </c>
      <c r="Y1498" s="5" t="str">
        <f t="shared" si="166"/>
        <v>Apr</v>
      </c>
      <c r="Z1498" s="5" t="str">
        <f t="shared" si="167"/>
        <v>3-5</v>
      </c>
    </row>
    <row r="1499" spans="1:26" x14ac:dyDescent="0.25">
      <c r="A1499" s="2" t="s">
        <v>1532</v>
      </c>
      <c r="B1499" s="2" t="s">
        <v>26</v>
      </c>
      <c r="C1499" s="1">
        <v>45772</v>
      </c>
      <c r="D1499" s="3">
        <v>0.57708333333333328</v>
      </c>
      <c r="E1499" s="2" t="s">
        <v>16</v>
      </c>
      <c r="F1499" s="2" t="s">
        <v>44</v>
      </c>
      <c r="G1499" s="2">
        <v>46968</v>
      </c>
      <c r="H1499" s="2">
        <v>3</v>
      </c>
      <c r="I1499" s="2">
        <v>228</v>
      </c>
      <c r="J1499" s="2">
        <v>15644</v>
      </c>
      <c r="K1499" s="2">
        <v>12020</v>
      </c>
      <c r="L1499" s="2">
        <v>368</v>
      </c>
      <c r="M1499" s="2">
        <v>36</v>
      </c>
      <c r="N1499" s="2">
        <v>18</v>
      </c>
      <c r="O1499" s="2">
        <v>53</v>
      </c>
      <c r="P1499" s="2">
        <v>63</v>
      </c>
      <c r="Q1499" s="2">
        <v>123</v>
      </c>
      <c r="R1499" s="2">
        <v>9</v>
      </c>
      <c r="S1499" s="2" t="s">
        <v>31</v>
      </c>
      <c r="T1499" s="5">
        <f t="shared" si="161"/>
        <v>475</v>
      </c>
      <c r="U1499" s="4">
        <f t="shared" si="162"/>
        <v>0.25591892352239826</v>
      </c>
      <c r="V1499" s="4">
        <f t="shared" si="163"/>
        <v>0.25591892352239826</v>
      </c>
      <c r="W1499">
        <f t="shared" si="164"/>
        <v>13</v>
      </c>
      <c r="X1499" t="str">
        <f t="shared" si="165"/>
        <v>Friday</v>
      </c>
      <c r="Y1499" s="5" t="str">
        <f t="shared" si="166"/>
        <v>Apr</v>
      </c>
      <c r="Z1499" s="5" t="str">
        <f t="shared" si="167"/>
        <v>3-5</v>
      </c>
    </row>
    <row r="1500" spans="1:26" x14ac:dyDescent="0.25">
      <c r="A1500" s="2" t="s">
        <v>1533</v>
      </c>
      <c r="B1500" s="2" t="s">
        <v>26</v>
      </c>
      <c r="C1500" s="1">
        <v>45772</v>
      </c>
      <c r="D1500" s="3">
        <v>0.69652777777777775</v>
      </c>
      <c r="E1500" s="2" t="s">
        <v>16</v>
      </c>
      <c r="F1500" s="2" t="s">
        <v>30</v>
      </c>
      <c r="G1500" s="2">
        <v>46904</v>
      </c>
      <c r="H1500" s="2">
        <v>12</v>
      </c>
      <c r="I1500" s="2">
        <v>293</v>
      </c>
      <c r="J1500" s="2">
        <v>4216</v>
      </c>
      <c r="K1500" s="2">
        <v>3088</v>
      </c>
      <c r="L1500" s="2">
        <v>67</v>
      </c>
      <c r="M1500" s="2">
        <v>7</v>
      </c>
      <c r="N1500" s="2">
        <v>6</v>
      </c>
      <c r="O1500" s="2">
        <v>12</v>
      </c>
      <c r="P1500" s="2">
        <v>18</v>
      </c>
      <c r="Q1500" s="2">
        <v>41</v>
      </c>
      <c r="R1500" s="2">
        <v>2</v>
      </c>
      <c r="S1500" s="2" t="s">
        <v>31</v>
      </c>
      <c r="T1500" s="5">
        <f t="shared" si="161"/>
        <v>92</v>
      </c>
      <c r="U1500" s="4">
        <f t="shared" si="162"/>
        <v>6.5836602421968274E-2</v>
      </c>
      <c r="V1500" s="4">
        <f t="shared" si="163"/>
        <v>6.5836602421968274E-2</v>
      </c>
      <c r="W1500">
        <f t="shared" si="164"/>
        <v>16</v>
      </c>
      <c r="X1500" t="str">
        <f t="shared" si="165"/>
        <v>Friday</v>
      </c>
      <c r="Y1500" s="5" t="str">
        <f t="shared" si="166"/>
        <v>Apr</v>
      </c>
      <c r="Z1500" s="5" t="str">
        <f t="shared" si="167"/>
        <v>11+</v>
      </c>
    </row>
    <row r="1501" spans="1:26" x14ac:dyDescent="0.25">
      <c r="A1501" s="2" t="s">
        <v>1534</v>
      </c>
      <c r="B1501" s="2" t="s">
        <v>26</v>
      </c>
      <c r="C1501" s="1">
        <v>45772</v>
      </c>
      <c r="D1501" s="3">
        <v>0.77152777777777781</v>
      </c>
      <c r="E1501" s="2" t="s">
        <v>16</v>
      </c>
      <c r="F1501" s="2" t="s">
        <v>46</v>
      </c>
      <c r="G1501" s="2">
        <v>47024</v>
      </c>
      <c r="H1501" s="2">
        <v>10</v>
      </c>
      <c r="I1501" s="2">
        <v>137</v>
      </c>
      <c r="J1501" s="2">
        <v>24085</v>
      </c>
      <c r="K1501" s="2">
        <v>17132</v>
      </c>
      <c r="L1501" s="2">
        <v>963</v>
      </c>
      <c r="M1501" s="2">
        <v>70</v>
      </c>
      <c r="N1501" s="2">
        <v>57</v>
      </c>
      <c r="O1501" s="2">
        <v>105</v>
      </c>
      <c r="P1501" s="2">
        <v>33</v>
      </c>
      <c r="Q1501" s="2">
        <v>402</v>
      </c>
      <c r="R1501" s="2">
        <v>40</v>
      </c>
      <c r="S1501" s="2" t="s">
        <v>31</v>
      </c>
      <c r="T1501" s="5">
        <f t="shared" si="161"/>
        <v>1195</v>
      </c>
      <c r="U1501" s="4">
        <f t="shared" si="162"/>
        <v>0.36432460020415108</v>
      </c>
      <c r="V1501" s="4">
        <f t="shared" si="163"/>
        <v>0.36432460020415108</v>
      </c>
      <c r="W1501">
        <f t="shared" si="164"/>
        <v>18</v>
      </c>
      <c r="X1501" t="str">
        <f t="shared" si="165"/>
        <v>Friday</v>
      </c>
      <c r="Y1501" s="5" t="str">
        <f t="shared" si="166"/>
        <v>Apr</v>
      </c>
      <c r="Z1501" s="5" t="str">
        <f t="shared" si="167"/>
        <v>6-10</v>
      </c>
    </row>
    <row r="1502" spans="1:26" x14ac:dyDescent="0.25">
      <c r="A1502" s="2" t="s">
        <v>1535</v>
      </c>
      <c r="B1502" s="2" t="s">
        <v>26</v>
      </c>
      <c r="C1502" s="1">
        <v>45772</v>
      </c>
      <c r="D1502" s="3">
        <v>0.84236111111111112</v>
      </c>
      <c r="E1502" s="2" t="s">
        <v>15</v>
      </c>
      <c r="F1502" s="2" t="s">
        <v>44</v>
      </c>
      <c r="G1502" s="2">
        <v>47252</v>
      </c>
      <c r="H1502" s="2">
        <v>8</v>
      </c>
      <c r="I1502" s="2">
        <v>160</v>
      </c>
      <c r="J1502" s="2">
        <v>33344</v>
      </c>
      <c r="K1502" s="2">
        <v>24252</v>
      </c>
      <c r="L1502" s="2">
        <v>942</v>
      </c>
      <c r="M1502" s="2">
        <v>86</v>
      </c>
      <c r="N1502" s="2">
        <v>128</v>
      </c>
      <c r="O1502" s="2">
        <v>107</v>
      </c>
      <c r="P1502" s="2">
        <v>158</v>
      </c>
      <c r="Q1502" s="2">
        <v>322</v>
      </c>
      <c r="R1502" s="2">
        <v>123</v>
      </c>
      <c r="S1502" s="2" t="s">
        <v>31</v>
      </c>
      <c r="T1502" s="5">
        <f t="shared" si="161"/>
        <v>1263</v>
      </c>
      <c r="U1502" s="4">
        <f t="shared" si="162"/>
        <v>0.51324811648184199</v>
      </c>
      <c r="V1502" s="4">
        <f t="shared" si="163"/>
        <v>0.51324811648184199</v>
      </c>
      <c r="W1502">
        <f t="shared" si="164"/>
        <v>20</v>
      </c>
      <c r="X1502" t="str">
        <f t="shared" si="165"/>
        <v>Friday</v>
      </c>
      <c r="Y1502" s="5" t="str">
        <f t="shared" si="166"/>
        <v>Apr</v>
      </c>
      <c r="Z1502" s="5" t="str">
        <f t="shared" si="167"/>
        <v>6-10</v>
      </c>
    </row>
    <row r="1503" spans="1:26" x14ac:dyDescent="0.25">
      <c r="A1503" s="2" t="s">
        <v>1536</v>
      </c>
      <c r="B1503" s="2" t="s">
        <v>26</v>
      </c>
      <c r="C1503" s="1">
        <v>45772</v>
      </c>
      <c r="D1503" s="3">
        <v>0.90416666666666667</v>
      </c>
      <c r="E1503" s="2" t="s">
        <v>15</v>
      </c>
      <c r="F1503" s="2" t="s">
        <v>38</v>
      </c>
      <c r="G1503" s="2">
        <v>47036</v>
      </c>
      <c r="H1503" s="2">
        <v>6</v>
      </c>
      <c r="I1503" s="2">
        <v>51</v>
      </c>
      <c r="J1503" s="2">
        <v>21714</v>
      </c>
      <c r="K1503" s="2">
        <v>17762</v>
      </c>
      <c r="L1503" s="2">
        <v>529</v>
      </c>
      <c r="M1503" s="2">
        <v>65</v>
      </c>
      <c r="N1503" s="2">
        <v>100</v>
      </c>
      <c r="O1503" s="2">
        <v>82</v>
      </c>
      <c r="P1503" s="2">
        <v>181</v>
      </c>
      <c r="Q1503" s="2">
        <v>692</v>
      </c>
      <c r="R1503" s="2">
        <v>91</v>
      </c>
      <c r="S1503" s="2" t="s">
        <v>31</v>
      </c>
      <c r="T1503" s="5">
        <f t="shared" si="161"/>
        <v>776</v>
      </c>
      <c r="U1503" s="4">
        <f t="shared" si="162"/>
        <v>0.37762564843949314</v>
      </c>
      <c r="V1503" s="4">
        <f t="shared" si="163"/>
        <v>0.37762564843949314</v>
      </c>
      <c r="W1503">
        <f t="shared" si="164"/>
        <v>21</v>
      </c>
      <c r="X1503" t="str">
        <f t="shared" si="165"/>
        <v>Friday</v>
      </c>
      <c r="Y1503" s="5" t="str">
        <f t="shared" si="166"/>
        <v>Apr</v>
      </c>
      <c r="Z1503" s="5" t="str">
        <f t="shared" si="167"/>
        <v>6-10</v>
      </c>
    </row>
    <row r="1504" spans="1:26" x14ac:dyDescent="0.25">
      <c r="A1504" s="2" t="s">
        <v>1537</v>
      </c>
      <c r="B1504" s="2" t="s">
        <v>26</v>
      </c>
      <c r="C1504" s="1">
        <v>45773</v>
      </c>
      <c r="D1504" s="3">
        <v>0.34097222222222223</v>
      </c>
      <c r="E1504" s="2" t="s">
        <v>16</v>
      </c>
      <c r="F1504" s="2" t="s">
        <v>27</v>
      </c>
      <c r="G1504" s="2">
        <v>47235</v>
      </c>
      <c r="H1504" s="2">
        <v>8</v>
      </c>
      <c r="I1504" s="2">
        <v>201</v>
      </c>
      <c r="J1504" s="2">
        <v>17881</v>
      </c>
      <c r="K1504" s="2">
        <v>15983</v>
      </c>
      <c r="L1504" s="2">
        <v>382</v>
      </c>
      <c r="M1504" s="2">
        <v>35</v>
      </c>
      <c r="N1504" s="2">
        <v>31</v>
      </c>
      <c r="O1504" s="2">
        <v>50</v>
      </c>
      <c r="P1504" s="2">
        <v>84</v>
      </c>
      <c r="Q1504" s="2">
        <v>310</v>
      </c>
      <c r="R1504" s="2">
        <v>24</v>
      </c>
      <c r="S1504" s="2" t="s">
        <v>28</v>
      </c>
      <c r="T1504" s="5">
        <f t="shared" si="161"/>
        <v>498</v>
      </c>
      <c r="U1504" s="4">
        <f t="shared" si="162"/>
        <v>0.33837196993754631</v>
      </c>
      <c r="V1504" s="4">
        <f t="shared" si="163"/>
        <v>0.33837196993754631</v>
      </c>
      <c r="W1504">
        <f t="shared" si="164"/>
        <v>8</v>
      </c>
      <c r="X1504" t="str">
        <f t="shared" si="165"/>
        <v>Saturday</v>
      </c>
      <c r="Y1504" s="5" t="str">
        <f t="shared" si="166"/>
        <v>Apr</v>
      </c>
      <c r="Z1504" s="5" t="str">
        <f t="shared" si="167"/>
        <v>6-10</v>
      </c>
    </row>
    <row r="1505" spans="1:26" x14ac:dyDescent="0.25">
      <c r="A1505" s="2" t="s">
        <v>1538</v>
      </c>
      <c r="B1505" s="2" t="s">
        <v>26</v>
      </c>
      <c r="C1505" s="1">
        <v>45773</v>
      </c>
      <c r="D1505" s="3">
        <v>0.40902777777777777</v>
      </c>
      <c r="E1505" s="2" t="s">
        <v>15</v>
      </c>
      <c r="F1505" s="2" t="s">
        <v>36</v>
      </c>
      <c r="G1505" s="2">
        <v>47126</v>
      </c>
      <c r="H1505" s="2">
        <v>8</v>
      </c>
      <c r="I1505" s="2">
        <v>154</v>
      </c>
      <c r="J1505" s="2">
        <v>25957</v>
      </c>
      <c r="K1505" s="2">
        <v>19266</v>
      </c>
      <c r="L1505" s="2">
        <v>534</v>
      </c>
      <c r="M1505" s="2">
        <v>63</v>
      </c>
      <c r="N1505" s="2">
        <v>84</v>
      </c>
      <c r="O1505" s="2">
        <v>67</v>
      </c>
      <c r="P1505" s="2">
        <v>123</v>
      </c>
      <c r="Q1505" s="2">
        <v>659</v>
      </c>
      <c r="R1505" s="2">
        <v>115</v>
      </c>
      <c r="S1505" s="2" t="s">
        <v>31</v>
      </c>
      <c r="T1505" s="5">
        <f t="shared" si="161"/>
        <v>748</v>
      </c>
      <c r="U1505" s="4">
        <f t="shared" si="162"/>
        <v>0.40881891100454104</v>
      </c>
      <c r="V1505" s="4">
        <f t="shared" si="163"/>
        <v>0.40881891100454104</v>
      </c>
      <c r="W1505">
        <f t="shared" si="164"/>
        <v>9</v>
      </c>
      <c r="X1505" t="str">
        <f t="shared" si="165"/>
        <v>Saturday</v>
      </c>
      <c r="Y1505" s="5" t="str">
        <f t="shared" si="166"/>
        <v>Apr</v>
      </c>
      <c r="Z1505" s="5" t="str">
        <f t="shared" si="167"/>
        <v>6-10</v>
      </c>
    </row>
    <row r="1506" spans="1:26" x14ac:dyDescent="0.25">
      <c r="A1506" s="2" t="s">
        <v>1539</v>
      </c>
      <c r="B1506" s="2" t="s">
        <v>26</v>
      </c>
      <c r="C1506" s="1">
        <v>45773</v>
      </c>
      <c r="D1506" s="3">
        <v>0.44097222222222221</v>
      </c>
      <c r="E1506" s="2" t="s">
        <v>16</v>
      </c>
      <c r="F1506" s="2" t="s">
        <v>49</v>
      </c>
      <c r="G1506" s="2">
        <v>47082</v>
      </c>
      <c r="H1506" s="2">
        <v>5</v>
      </c>
      <c r="I1506" s="2">
        <v>296</v>
      </c>
      <c r="J1506" s="2">
        <v>22084</v>
      </c>
      <c r="K1506" s="2">
        <v>15608</v>
      </c>
      <c r="L1506" s="2">
        <v>549</v>
      </c>
      <c r="M1506" s="2">
        <v>51</v>
      </c>
      <c r="N1506" s="2">
        <v>44</v>
      </c>
      <c r="O1506" s="2">
        <v>82</v>
      </c>
      <c r="P1506" s="2">
        <v>37</v>
      </c>
      <c r="Q1506" s="2">
        <v>336</v>
      </c>
      <c r="R1506" s="2">
        <v>24</v>
      </c>
      <c r="S1506" s="2" t="s">
        <v>28</v>
      </c>
      <c r="T1506" s="5">
        <f t="shared" si="161"/>
        <v>726</v>
      </c>
      <c r="U1506" s="4">
        <f t="shared" si="162"/>
        <v>0.33150673293402999</v>
      </c>
      <c r="V1506" s="4">
        <f t="shared" si="163"/>
        <v>0.33150673293402999</v>
      </c>
      <c r="W1506">
        <f t="shared" si="164"/>
        <v>10</v>
      </c>
      <c r="X1506" t="str">
        <f t="shared" si="165"/>
        <v>Saturday</v>
      </c>
      <c r="Y1506" s="5" t="str">
        <f t="shared" si="166"/>
        <v>Apr</v>
      </c>
      <c r="Z1506" s="5" t="str">
        <f t="shared" si="167"/>
        <v>3-5</v>
      </c>
    </row>
    <row r="1507" spans="1:26" x14ac:dyDescent="0.25">
      <c r="A1507" s="2" t="s">
        <v>1540</v>
      </c>
      <c r="B1507" s="2" t="s">
        <v>26</v>
      </c>
      <c r="C1507" s="1">
        <v>45773</v>
      </c>
      <c r="D1507" s="3">
        <v>0.51249999999999996</v>
      </c>
      <c r="E1507" s="2" t="s">
        <v>16</v>
      </c>
      <c r="F1507" s="2" t="s">
        <v>49</v>
      </c>
      <c r="G1507" s="2">
        <v>47091</v>
      </c>
      <c r="H1507" s="2">
        <v>6</v>
      </c>
      <c r="I1507" s="2">
        <v>251</v>
      </c>
      <c r="J1507" s="2">
        <v>12774</v>
      </c>
      <c r="K1507" s="2">
        <v>9248</v>
      </c>
      <c r="L1507" s="2">
        <v>317</v>
      </c>
      <c r="M1507" s="2">
        <v>24</v>
      </c>
      <c r="N1507" s="2">
        <v>17</v>
      </c>
      <c r="O1507" s="2">
        <v>28</v>
      </c>
      <c r="P1507" s="2">
        <v>40</v>
      </c>
      <c r="Q1507" s="2">
        <v>142</v>
      </c>
      <c r="R1507" s="2">
        <v>13</v>
      </c>
      <c r="S1507" s="2" t="s">
        <v>31</v>
      </c>
      <c r="T1507" s="5">
        <f t="shared" si="161"/>
        <v>386</v>
      </c>
      <c r="U1507" s="4">
        <f t="shared" si="162"/>
        <v>0.19638572126308637</v>
      </c>
      <c r="V1507" s="4">
        <f t="shared" si="163"/>
        <v>0.19638572126308637</v>
      </c>
      <c r="W1507">
        <f t="shared" si="164"/>
        <v>12</v>
      </c>
      <c r="X1507" t="str">
        <f t="shared" si="165"/>
        <v>Saturday</v>
      </c>
      <c r="Y1507" s="5" t="str">
        <f t="shared" si="166"/>
        <v>Apr</v>
      </c>
      <c r="Z1507" s="5" t="str">
        <f t="shared" si="167"/>
        <v>6-10</v>
      </c>
    </row>
    <row r="1508" spans="1:26" x14ac:dyDescent="0.25">
      <c r="A1508" s="2" t="s">
        <v>1541</v>
      </c>
      <c r="B1508" s="2" t="s">
        <v>26</v>
      </c>
      <c r="C1508" s="1">
        <v>45773</v>
      </c>
      <c r="D1508" s="3">
        <v>0.53472222222222221</v>
      </c>
      <c r="E1508" s="2" t="s">
        <v>15</v>
      </c>
      <c r="F1508" s="2" t="s">
        <v>36</v>
      </c>
      <c r="G1508" s="2">
        <v>47270</v>
      </c>
      <c r="H1508" s="2">
        <v>8</v>
      </c>
      <c r="I1508" s="2">
        <v>226</v>
      </c>
      <c r="J1508" s="2">
        <v>26932</v>
      </c>
      <c r="K1508" s="2">
        <v>18793</v>
      </c>
      <c r="L1508" s="2">
        <v>567</v>
      </c>
      <c r="M1508" s="2">
        <v>44</v>
      </c>
      <c r="N1508" s="2">
        <v>104</v>
      </c>
      <c r="O1508" s="2">
        <v>55</v>
      </c>
      <c r="P1508" s="2">
        <v>66</v>
      </c>
      <c r="Q1508" s="2">
        <v>361</v>
      </c>
      <c r="R1508" s="2">
        <v>112</v>
      </c>
      <c r="S1508" s="2" t="s">
        <v>31</v>
      </c>
      <c r="T1508" s="5">
        <f t="shared" si="161"/>
        <v>770</v>
      </c>
      <c r="U1508" s="4">
        <f t="shared" si="162"/>
        <v>0.3975671673365771</v>
      </c>
      <c r="V1508" s="4">
        <f t="shared" si="163"/>
        <v>0.3975671673365771</v>
      </c>
      <c r="W1508">
        <f t="shared" si="164"/>
        <v>12</v>
      </c>
      <c r="X1508" t="str">
        <f t="shared" si="165"/>
        <v>Saturday</v>
      </c>
      <c r="Y1508" s="5" t="str">
        <f t="shared" si="166"/>
        <v>Apr</v>
      </c>
      <c r="Z1508" s="5" t="str">
        <f t="shared" si="167"/>
        <v>6-10</v>
      </c>
    </row>
    <row r="1509" spans="1:26" x14ac:dyDescent="0.25">
      <c r="A1509" s="2" t="s">
        <v>1542</v>
      </c>
      <c r="B1509" s="2" t="s">
        <v>26</v>
      </c>
      <c r="C1509" s="1">
        <v>45773</v>
      </c>
      <c r="D1509" s="3">
        <v>0.56666666666666665</v>
      </c>
      <c r="E1509" s="2" t="s">
        <v>15</v>
      </c>
      <c r="F1509" s="2" t="s">
        <v>18</v>
      </c>
      <c r="G1509" s="2">
        <v>47131</v>
      </c>
      <c r="H1509" s="2">
        <v>10</v>
      </c>
      <c r="I1509" s="2">
        <v>162</v>
      </c>
      <c r="J1509" s="2">
        <v>25625</v>
      </c>
      <c r="K1509" s="2">
        <v>19758</v>
      </c>
      <c r="L1509" s="2">
        <v>914</v>
      </c>
      <c r="M1509" s="2">
        <v>111</v>
      </c>
      <c r="N1509" s="2">
        <v>161</v>
      </c>
      <c r="O1509" s="2">
        <v>107</v>
      </c>
      <c r="P1509" s="2">
        <v>44</v>
      </c>
      <c r="Q1509" s="2">
        <v>267</v>
      </c>
      <c r="R1509" s="2">
        <v>89</v>
      </c>
      <c r="S1509" s="2" t="s">
        <v>31</v>
      </c>
      <c r="T1509" s="5">
        <f t="shared" si="161"/>
        <v>1293</v>
      </c>
      <c r="U1509" s="4">
        <f t="shared" si="162"/>
        <v>0.41921452971504952</v>
      </c>
      <c r="V1509" s="4">
        <f t="shared" si="163"/>
        <v>0.41921452971504952</v>
      </c>
      <c r="W1509">
        <f t="shared" si="164"/>
        <v>13</v>
      </c>
      <c r="X1509" t="str">
        <f t="shared" si="165"/>
        <v>Saturday</v>
      </c>
      <c r="Y1509" s="5" t="str">
        <f t="shared" si="166"/>
        <v>Apr</v>
      </c>
      <c r="Z1509" s="5" t="str">
        <f t="shared" si="167"/>
        <v>6-10</v>
      </c>
    </row>
    <row r="1510" spans="1:26" x14ac:dyDescent="0.25">
      <c r="A1510" s="2" t="s">
        <v>1543</v>
      </c>
      <c r="B1510" s="2" t="s">
        <v>26</v>
      </c>
      <c r="C1510" s="1">
        <v>45773</v>
      </c>
      <c r="D1510" s="3">
        <v>0.58888888888888891</v>
      </c>
      <c r="E1510" s="2" t="s">
        <v>15</v>
      </c>
      <c r="F1510" s="2" t="s">
        <v>30</v>
      </c>
      <c r="G1510" s="2">
        <v>47051</v>
      </c>
      <c r="H1510" s="2">
        <v>8</v>
      </c>
      <c r="I1510" s="2">
        <v>69</v>
      </c>
      <c r="J1510" s="2">
        <v>11681</v>
      </c>
      <c r="K1510" s="2">
        <v>8939</v>
      </c>
      <c r="L1510" s="2">
        <v>215</v>
      </c>
      <c r="M1510" s="2">
        <v>33</v>
      </c>
      <c r="N1510" s="2">
        <v>39</v>
      </c>
      <c r="O1510" s="2">
        <v>34</v>
      </c>
      <c r="P1510" s="2">
        <v>36</v>
      </c>
      <c r="Q1510" s="2">
        <v>193</v>
      </c>
      <c r="R1510" s="2">
        <v>23</v>
      </c>
      <c r="S1510" s="2" t="s">
        <v>31</v>
      </c>
      <c r="T1510" s="5">
        <f t="shared" si="161"/>
        <v>321</v>
      </c>
      <c r="U1510" s="4">
        <f t="shared" si="162"/>
        <v>0.18998533506195406</v>
      </c>
      <c r="V1510" s="4">
        <f t="shared" si="163"/>
        <v>0.18998533506195406</v>
      </c>
      <c r="W1510">
        <f t="shared" si="164"/>
        <v>14</v>
      </c>
      <c r="X1510" t="str">
        <f t="shared" si="165"/>
        <v>Saturday</v>
      </c>
      <c r="Y1510" s="5" t="str">
        <f t="shared" si="166"/>
        <v>Apr</v>
      </c>
      <c r="Z1510" s="5" t="str">
        <f t="shared" si="167"/>
        <v>6-10</v>
      </c>
    </row>
    <row r="1511" spans="1:26" x14ac:dyDescent="0.25">
      <c r="A1511" s="2" t="s">
        <v>1544</v>
      </c>
      <c r="B1511" s="2" t="s">
        <v>26</v>
      </c>
      <c r="C1511" s="1">
        <v>45773</v>
      </c>
      <c r="D1511" s="3">
        <v>0.60555555555555551</v>
      </c>
      <c r="E1511" s="2" t="s">
        <v>16</v>
      </c>
      <c r="F1511" s="2" t="s">
        <v>18</v>
      </c>
      <c r="G1511" s="2">
        <v>47500</v>
      </c>
      <c r="H1511" s="2">
        <v>7</v>
      </c>
      <c r="I1511" s="2">
        <v>145</v>
      </c>
      <c r="J1511" s="2">
        <v>8429</v>
      </c>
      <c r="K1511" s="2">
        <v>7252</v>
      </c>
      <c r="L1511" s="2">
        <v>317</v>
      </c>
      <c r="M1511" s="2">
        <v>38</v>
      </c>
      <c r="N1511" s="2">
        <v>24</v>
      </c>
      <c r="O1511" s="2">
        <v>42</v>
      </c>
      <c r="P1511" s="2">
        <v>40</v>
      </c>
      <c r="Q1511" s="2">
        <v>89</v>
      </c>
      <c r="R1511" s="2">
        <v>16</v>
      </c>
      <c r="S1511" s="2" t="s">
        <v>31</v>
      </c>
      <c r="T1511" s="5">
        <f t="shared" si="161"/>
        <v>421</v>
      </c>
      <c r="U1511" s="4">
        <f t="shared" si="162"/>
        <v>0.15267368421052632</v>
      </c>
      <c r="V1511" s="4">
        <f t="shared" si="163"/>
        <v>0.15267368421052632</v>
      </c>
      <c r="W1511">
        <f t="shared" si="164"/>
        <v>14</v>
      </c>
      <c r="X1511" t="str">
        <f t="shared" si="165"/>
        <v>Saturday</v>
      </c>
      <c r="Y1511" s="5" t="str">
        <f t="shared" si="166"/>
        <v>Apr</v>
      </c>
      <c r="Z1511" s="5" t="str">
        <f t="shared" si="167"/>
        <v>6-10</v>
      </c>
    </row>
    <row r="1512" spans="1:26" x14ac:dyDescent="0.25">
      <c r="A1512" s="2" t="s">
        <v>1545</v>
      </c>
      <c r="B1512" s="2" t="s">
        <v>26</v>
      </c>
      <c r="C1512" s="1">
        <v>45773</v>
      </c>
      <c r="D1512" s="3">
        <v>0.61111111111111116</v>
      </c>
      <c r="E1512" s="2" t="s">
        <v>16</v>
      </c>
      <c r="F1512" s="2" t="s">
        <v>27</v>
      </c>
      <c r="G1512" s="2">
        <v>47087</v>
      </c>
      <c r="H1512" s="2">
        <v>7</v>
      </c>
      <c r="I1512" s="2">
        <v>92</v>
      </c>
      <c r="J1512" s="2">
        <v>8084</v>
      </c>
      <c r="K1512" s="2">
        <v>7033</v>
      </c>
      <c r="L1512" s="2">
        <v>298</v>
      </c>
      <c r="M1512" s="2">
        <v>26</v>
      </c>
      <c r="N1512" s="2">
        <v>18</v>
      </c>
      <c r="O1512" s="2">
        <v>37</v>
      </c>
      <c r="P1512" s="2">
        <v>26</v>
      </c>
      <c r="Q1512" s="2">
        <v>97</v>
      </c>
      <c r="R1512" s="2">
        <v>5</v>
      </c>
      <c r="S1512" s="2" t="s">
        <v>31</v>
      </c>
      <c r="T1512" s="5">
        <f t="shared" si="161"/>
        <v>379</v>
      </c>
      <c r="U1512" s="4">
        <f t="shared" si="162"/>
        <v>0.14936181961050821</v>
      </c>
      <c r="V1512" s="4">
        <f t="shared" si="163"/>
        <v>0.14936181961050821</v>
      </c>
      <c r="W1512">
        <f t="shared" si="164"/>
        <v>14</v>
      </c>
      <c r="X1512" t="str">
        <f t="shared" si="165"/>
        <v>Saturday</v>
      </c>
      <c r="Y1512" s="5" t="str">
        <f t="shared" si="166"/>
        <v>Apr</v>
      </c>
      <c r="Z1512" s="5" t="str">
        <f t="shared" si="167"/>
        <v>6-10</v>
      </c>
    </row>
    <row r="1513" spans="1:26" x14ac:dyDescent="0.25">
      <c r="A1513" s="2" t="s">
        <v>1546</v>
      </c>
      <c r="B1513" s="2" t="s">
        <v>26</v>
      </c>
      <c r="C1513" s="1">
        <v>45773</v>
      </c>
      <c r="D1513" s="3">
        <v>0.62430555555555556</v>
      </c>
      <c r="E1513" s="2" t="s">
        <v>17</v>
      </c>
      <c r="F1513" s="2" t="s">
        <v>36</v>
      </c>
      <c r="G1513" s="2">
        <v>47243</v>
      </c>
      <c r="H1513" s="2">
        <v>7</v>
      </c>
      <c r="I1513" s="2">
        <v>60</v>
      </c>
      <c r="J1513" s="2">
        <v>7798</v>
      </c>
      <c r="K1513" s="2">
        <v>6587</v>
      </c>
      <c r="L1513" s="2">
        <v>130</v>
      </c>
      <c r="M1513" s="2">
        <v>17</v>
      </c>
      <c r="N1513" s="2">
        <v>13</v>
      </c>
      <c r="O1513" s="2">
        <v>0</v>
      </c>
      <c r="P1513" s="2">
        <v>100</v>
      </c>
      <c r="Q1513" s="2">
        <v>79</v>
      </c>
      <c r="R1513" s="2">
        <v>3</v>
      </c>
      <c r="S1513" s="2" t="s">
        <v>31</v>
      </c>
      <c r="T1513" s="5">
        <f t="shared" si="161"/>
        <v>160</v>
      </c>
      <c r="U1513" s="4">
        <f t="shared" si="162"/>
        <v>0.1394280634168025</v>
      </c>
      <c r="V1513" s="4">
        <f t="shared" si="163"/>
        <v>0.1394280634168025</v>
      </c>
      <c r="W1513">
        <f t="shared" si="164"/>
        <v>14</v>
      </c>
      <c r="X1513" t="str">
        <f t="shared" si="165"/>
        <v>Saturday</v>
      </c>
      <c r="Y1513" s="5" t="str">
        <f t="shared" si="166"/>
        <v>Apr</v>
      </c>
      <c r="Z1513" s="5" t="str">
        <f t="shared" si="167"/>
        <v>6-10</v>
      </c>
    </row>
    <row r="1514" spans="1:26" x14ac:dyDescent="0.25">
      <c r="A1514" s="2" t="s">
        <v>1547</v>
      </c>
      <c r="B1514" s="2" t="s">
        <v>26</v>
      </c>
      <c r="C1514" s="1">
        <v>45773</v>
      </c>
      <c r="D1514" s="3">
        <v>0.75624999999999998</v>
      </c>
      <c r="E1514" s="2" t="s">
        <v>16</v>
      </c>
      <c r="F1514" s="2" t="s">
        <v>30</v>
      </c>
      <c r="G1514" s="2">
        <v>47117</v>
      </c>
      <c r="H1514" s="2">
        <v>9</v>
      </c>
      <c r="I1514" s="2">
        <v>94</v>
      </c>
      <c r="J1514" s="2">
        <v>14426</v>
      </c>
      <c r="K1514" s="2">
        <v>10771</v>
      </c>
      <c r="L1514" s="2">
        <v>404</v>
      </c>
      <c r="M1514" s="2">
        <v>55</v>
      </c>
      <c r="N1514" s="2">
        <v>27</v>
      </c>
      <c r="O1514" s="2">
        <v>53</v>
      </c>
      <c r="P1514" s="2">
        <v>76</v>
      </c>
      <c r="Q1514" s="2">
        <v>282</v>
      </c>
      <c r="R1514" s="2">
        <v>18</v>
      </c>
      <c r="S1514" s="2" t="s">
        <v>31</v>
      </c>
      <c r="T1514" s="5">
        <f t="shared" si="161"/>
        <v>539</v>
      </c>
      <c r="U1514" s="4">
        <f t="shared" si="162"/>
        <v>0.22860114183840227</v>
      </c>
      <c r="V1514" s="4">
        <f t="shared" si="163"/>
        <v>0.22860114183840227</v>
      </c>
      <c r="W1514">
        <f t="shared" si="164"/>
        <v>18</v>
      </c>
      <c r="X1514" t="str">
        <f t="shared" si="165"/>
        <v>Saturday</v>
      </c>
      <c r="Y1514" s="5" t="str">
        <f t="shared" si="166"/>
        <v>Apr</v>
      </c>
      <c r="Z1514" s="5" t="str">
        <f t="shared" si="167"/>
        <v>6-10</v>
      </c>
    </row>
    <row r="1515" spans="1:26" x14ac:dyDescent="0.25">
      <c r="A1515" s="2" t="s">
        <v>1548</v>
      </c>
      <c r="B1515" s="2" t="s">
        <v>26</v>
      </c>
      <c r="C1515" s="1">
        <v>45773</v>
      </c>
      <c r="D1515" s="3">
        <v>0.77569444444444446</v>
      </c>
      <c r="E1515" s="2" t="s">
        <v>16</v>
      </c>
      <c r="F1515" s="2" t="s">
        <v>46</v>
      </c>
      <c r="G1515" s="2">
        <v>47005</v>
      </c>
      <c r="H1515" s="2">
        <v>11</v>
      </c>
      <c r="I1515" s="2">
        <v>185</v>
      </c>
      <c r="J1515" s="2">
        <v>14809</v>
      </c>
      <c r="K1515" s="2">
        <v>12632</v>
      </c>
      <c r="L1515" s="2">
        <v>568</v>
      </c>
      <c r="M1515" s="2">
        <v>43</v>
      </c>
      <c r="N1515" s="2">
        <v>31</v>
      </c>
      <c r="O1515" s="2">
        <v>56</v>
      </c>
      <c r="P1515" s="2">
        <v>95</v>
      </c>
      <c r="Q1515" s="2">
        <v>101</v>
      </c>
      <c r="R1515" s="2">
        <v>19</v>
      </c>
      <c r="S1515" s="2" t="s">
        <v>31</v>
      </c>
      <c r="T1515" s="5">
        <f t="shared" si="161"/>
        <v>698</v>
      </c>
      <c r="U1515" s="4">
        <f t="shared" si="162"/>
        <v>0.26873736836506756</v>
      </c>
      <c r="V1515" s="4">
        <f t="shared" si="163"/>
        <v>0.26873736836506756</v>
      </c>
      <c r="W1515">
        <f t="shared" si="164"/>
        <v>18</v>
      </c>
      <c r="X1515" t="str">
        <f t="shared" si="165"/>
        <v>Saturday</v>
      </c>
      <c r="Y1515" s="5" t="str">
        <f t="shared" si="166"/>
        <v>Apr</v>
      </c>
      <c r="Z1515" s="5" t="str">
        <f t="shared" si="167"/>
        <v>11+</v>
      </c>
    </row>
    <row r="1516" spans="1:26" x14ac:dyDescent="0.25">
      <c r="A1516" s="2" t="s">
        <v>1549</v>
      </c>
      <c r="B1516" s="2" t="s">
        <v>26</v>
      </c>
      <c r="C1516" s="1">
        <v>45773</v>
      </c>
      <c r="D1516" s="3">
        <v>0.81944444444444442</v>
      </c>
      <c r="E1516" s="2" t="s">
        <v>15</v>
      </c>
      <c r="F1516" s="2" t="s">
        <v>27</v>
      </c>
      <c r="G1516" s="2">
        <v>46926</v>
      </c>
      <c r="H1516" s="2">
        <v>11</v>
      </c>
      <c r="I1516" s="2">
        <v>109</v>
      </c>
      <c r="J1516" s="2">
        <v>53344</v>
      </c>
      <c r="K1516" s="2">
        <v>38448</v>
      </c>
      <c r="L1516" s="2">
        <v>1621</v>
      </c>
      <c r="M1516" s="2">
        <v>127</v>
      </c>
      <c r="N1516" s="2">
        <v>320</v>
      </c>
      <c r="O1516" s="2">
        <v>201</v>
      </c>
      <c r="P1516" s="2">
        <v>281</v>
      </c>
      <c r="Q1516" s="2">
        <v>1518</v>
      </c>
      <c r="R1516" s="2">
        <v>155</v>
      </c>
      <c r="S1516" s="2" t="s">
        <v>31</v>
      </c>
      <c r="T1516" s="5">
        <f t="shared" si="161"/>
        <v>2269</v>
      </c>
      <c r="U1516" s="4">
        <f t="shared" si="162"/>
        <v>0.8193325661680092</v>
      </c>
      <c r="V1516" s="4">
        <f t="shared" si="163"/>
        <v>0.8193325661680092</v>
      </c>
      <c r="W1516">
        <f t="shared" si="164"/>
        <v>19</v>
      </c>
      <c r="X1516" t="str">
        <f t="shared" si="165"/>
        <v>Saturday</v>
      </c>
      <c r="Y1516" s="5" t="str">
        <f t="shared" si="166"/>
        <v>Apr</v>
      </c>
      <c r="Z1516" s="5" t="str">
        <f t="shared" si="167"/>
        <v>11+</v>
      </c>
    </row>
    <row r="1517" spans="1:26" x14ac:dyDescent="0.25">
      <c r="A1517" s="2" t="s">
        <v>1550</v>
      </c>
      <c r="B1517" s="2" t="s">
        <v>26</v>
      </c>
      <c r="C1517" s="1">
        <v>45773</v>
      </c>
      <c r="D1517" s="3">
        <v>0.8354166666666667</v>
      </c>
      <c r="E1517" s="2" t="s">
        <v>15</v>
      </c>
      <c r="F1517" s="2" t="s">
        <v>18</v>
      </c>
      <c r="G1517" s="2">
        <v>47086</v>
      </c>
      <c r="H1517" s="2">
        <v>13</v>
      </c>
      <c r="I1517" s="2">
        <v>172</v>
      </c>
      <c r="J1517" s="2">
        <v>23445</v>
      </c>
      <c r="K1517" s="2">
        <v>17014</v>
      </c>
      <c r="L1517" s="2">
        <v>779</v>
      </c>
      <c r="M1517" s="2">
        <v>81</v>
      </c>
      <c r="N1517" s="2">
        <v>138</v>
      </c>
      <c r="O1517" s="2">
        <v>102</v>
      </c>
      <c r="P1517" s="2">
        <v>98</v>
      </c>
      <c r="Q1517" s="2">
        <v>404</v>
      </c>
      <c r="R1517" s="2">
        <v>44</v>
      </c>
      <c r="S1517" s="2" t="s">
        <v>31</v>
      </c>
      <c r="T1517" s="5">
        <f t="shared" si="161"/>
        <v>1100</v>
      </c>
      <c r="U1517" s="4">
        <f t="shared" si="162"/>
        <v>0.36133882682750712</v>
      </c>
      <c r="V1517" s="4">
        <f t="shared" si="163"/>
        <v>0.36133882682750712</v>
      </c>
      <c r="W1517">
        <f t="shared" si="164"/>
        <v>20</v>
      </c>
      <c r="X1517" t="str">
        <f t="shared" si="165"/>
        <v>Saturday</v>
      </c>
      <c r="Y1517" s="5" t="str">
        <f t="shared" si="166"/>
        <v>Apr</v>
      </c>
      <c r="Z1517" s="5" t="str">
        <f t="shared" si="167"/>
        <v>11+</v>
      </c>
    </row>
    <row r="1518" spans="1:26" x14ac:dyDescent="0.25">
      <c r="A1518" s="2" t="s">
        <v>1551</v>
      </c>
      <c r="B1518" s="2" t="s">
        <v>26</v>
      </c>
      <c r="C1518" s="1">
        <v>45773</v>
      </c>
      <c r="D1518" s="3">
        <v>0.90763888888888888</v>
      </c>
      <c r="E1518" s="2" t="s">
        <v>16</v>
      </c>
      <c r="F1518" s="2" t="s">
        <v>27</v>
      </c>
      <c r="G1518" s="2">
        <v>47010</v>
      </c>
      <c r="H1518" s="2">
        <v>10</v>
      </c>
      <c r="I1518" s="2">
        <v>165</v>
      </c>
      <c r="J1518" s="2">
        <v>13884</v>
      </c>
      <c r="K1518" s="2">
        <v>9915</v>
      </c>
      <c r="L1518" s="2">
        <v>349</v>
      </c>
      <c r="M1518" s="2">
        <v>30</v>
      </c>
      <c r="N1518" s="2">
        <v>23</v>
      </c>
      <c r="O1518" s="2">
        <v>48</v>
      </c>
      <c r="P1518" s="2">
        <v>47</v>
      </c>
      <c r="Q1518" s="2">
        <v>151</v>
      </c>
      <c r="R1518" s="2">
        <v>13</v>
      </c>
      <c r="S1518" s="2" t="s">
        <v>28</v>
      </c>
      <c r="T1518" s="5">
        <f t="shared" si="161"/>
        <v>450</v>
      </c>
      <c r="U1518" s="4">
        <f t="shared" si="162"/>
        <v>0.21091257179323547</v>
      </c>
      <c r="V1518" s="4">
        <f t="shared" si="163"/>
        <v>0.21091257179323547</v>
      </c>
      <c r="W1518">
        <f t="shared" si="164"/>
        <v>21</v>
      </c>
      <c r="X1518" t="str">
        <f t="shared" si="165"/>
        <v>Saturday</v>
      </c>
      <c r="Y1518" s="5" t="str">
        <f t="shared" si="166"/>
        <v>Apr</v>
      </c>
      <c r="Z1518" s="5" t="str">
        <f t="shared" si="167"/>
        <v>6-10</v>
      </c>
    </row>
    <row r="1519" spans="1:26" x14ac:dyDescent="0.25">
      <c r="A1519" s="2" t="s">
        <v>1552</v>
      </c>
      <c r="B1519" s="2" t="s">
        <v>26</v>
      </c>
      <c r="C1519" s="1">
        <v>45773</v>
      </c>
      <c r="D1519" s="3">
        <v>0.94513888888888886</v>
      </c>
      <c r="E1519" s="2" t="s">
        <v>19</v>
      </c>
      <c r="F1519" s="2" t="s">
        <v>36</v>
      </c>
      <c r="G1519" s="2">
        <v>46769</v>
      </c>
      <c r="H1519" s="2">
        <v>6</v>
      </c>
      <c r="I1519" s="2">
        <v>226</v>
      </c>
      <c r="J1519" s="2">
        <v>11641</v>
      </c>
      <c r="K1519" s="2">
        <v>8354</v>
      </c>
      <c r="L1519" s="2">
        <v>355</v>
      </c>
      <c r="M1519" s="2">
        <v>43</v>
      </c>
      <c r="N1519" s="2">
        <v>53</v>
      </c>
      <c r="O1519" s="2">
        <v>184</v>
      </c>
      <c r="P1519" s="2">
        <v>73</v>
      </c>
      <c r="Q1519" s="2">
        <v>181</v>
      </c>
      <c r="R1519" s="2">
        <v>25</v>
      </c>
      <c r="S1519" s="2" t="s">
        <v>31</v>
      </c>
      <c r="T1519" s="5">
        <f t="shared" si="161"/>
        <v>635</v>
      </c>
      <c r="U1519" s="4">
        <f t="shared" si="162"/>
        <v>0.17862259188778892</v>
      </c>
      <c r="V1519" s="4">
        <f t="shared" si="163"/>
        <v>0.17862259188778892</v>
      </c>
      <c r="W1519">
        <f t="shared" si="164"/>
        <v>22</v>
      </c>
      <c r="X1519" t="str">
        <f t="shared" si="165"/>
        <v>Saturday</v>
      </c>
      <c r="Y1519" s="5" t="str">
        <f t="shared" si="166"/>
        <v>Apr</v>
      </c>
      <c r="Z1519" s="5" t="str">
        <f t="shared" si="167"/>
        <v>6-10</v>
      </c>
    </row>
    <row r="1520" spans="1:26" x14ac:dyDescent="0.25">
      <c r="A1520" s="2" t="s">
        <v>1553</v>
      </c>
      <c r="B1520" s="2" t="s">
        <v>26</v>
      </c>
      <c r="C1520" s="1">
        <v>45774</v>
      </c>
      <c r="D1520" s="3">
        <v>0.47222222222222221</v>
      </c>
      <c r="E1520" s="2" t="s">
        <v>16</v>
      </c>
      <c r="F1520" s="2" t="s">
        <v>30</v>
      </c>
      <c r="G1520" s="2">
        <v>47254</v>
      </c>
      <c r="H1520" s="2">
        <v>8</v>
      </c>
      <c r="I1520" s="2">
        <v>168</v>
      </c>
      <c r="J1520" s="2">
        <v>6724</v>
      </c>
      <c r="K1520" s="2">
        <v>4744</v>
      </c>
      <c r="L1520" s="2">
        <v>135</v>
      </c>
      <c r="M1520" s="2">
        <v>16</v>
      </c>
      <c r="N1520" s="2">
        <v>9</v>
      </c>
      <c r="O1520" s="2">
        <v>16</v>
      </c>
      <c r="P1520" s="2">
        <v>28</v>
      </c>
      <c r="Q1520" s="2">
        <v>94</v>
      </c>
      <c r="R1520" s="2">
        <v>5</v>
      </c>
      <c r="S1520" s="2" t="s">
        <v>31</v>
      </c>
      <c r="T1520" s="5">
        <f t="shared" si="161"/>
        <v>176</v>
      </c>
      <c r="U1520" s="4">
        <f t="shared" si="162"/>
        <v>0.1003936174715368</v>
      </c>
      <c r="V1520" s="4">
        <f t="shared" si="163"/>
        <v>0.1003936174715368</v>
      </c>
      <c r="W1520">
        <f t="shared" si="164"/>
        <v>11</v>
      </c>
      <c r="X1520" t="str">
        <f t="shared" si="165"/>
        <v>Sunday</v>
      </c>
      <c r="Y1520" s="5" t="str">
        <f t="shared" si="166"/>
        <v>Apr</v>
      </c>
      <c r="Z1520" s="5" t="str">
        <f t="shared" si="167"/>
        <v>6-10</v>
      </c>
    </row>
    <row r="1521" spans="1:26" x14ac:dyDescent="0.25">
      <c r="A1521" s="2" t="s">
        <v>1554</v>
      </c>
      <c r="B1521" s="2" t="s">
        <v>26</v>
      </c>
      <c r="C1521" s="1">
        <v>45774</v>
      </c>
      <c r="D1521" s="3">
        <v>0.47569444444444442</v>
      </c>
      <c r="E1521" s="2" t="s">
        <v>16</v>
      </c>
      <c r="F1521" s="2" t="s">
        <v>46</v>
      </c>
      <c r="G1521" s="2">
        <v>47214</v>
      </c>
      <c r="H1521" s="2">
        <v>12</v>
      </c>
      <c r="I1521" s="2">
        <v>155</v>
      </c>
      <c r="J1521" s="2">
        <v>11042</v>
      </c>
      <c r="K1521" s="2">
        <v>10140</v>
      </c>
      <c r="L1521" s="2">
        <v>374</v>
      </c>
      <c r="M1521" s="2">
        <v>28</v>
      </c>
      <c r="N1521" s="2">
        <v>30</v>
      </c>
      <c r="O1521" s="2">
        <v>49</v>
      </c>
      <c r="P1521" s="2">
        <v>45</v>
      </c>
      <c r="Q1521" s="2">
        <v>121</v>
      </c>
      <c r="R1521" s="2">
        <v>17</v>
      </c>
      <c r="S1521" s="2" t="s">
        <v>31</v>
      </c>
      <c r="T1521" s="5">
        <f t="shared" si="161"/>
        <v>481</v>
      </c>
      <c r="U1521" s="4">
        <f t="shared" si="162"/>
        <v>0.21476680645571228</v>
      </c>
      <c r="V1521" s="4">
        <f t="shared" si="163"/>
        <v>0.21476680645571228</v>
      </c>
      <c r="W1521">
        <f t="shared" si="164"/>
        <v>11</v>
      </c>
      <c r="X1521" t="str">
        <f t="shared" si="165"/>
        <v>Sunday</v>
      </c>
      <c r="Y1521" s="5" t="str">
        <f t="shared" si="166"/>
        <v>Apr</v>
      </c>
      <c r="Z1521" s="5" t="str">
        <f t="shared" si="167"/>
        <v>11+</v>
      </c>
    </row>
    <row r="1522" spans="1:26" x14ac:dyDescent="0.25">
      <c r="A1522" s="2" t="s">
        <v>1555</v>
      </c>
      <c r="B1522" s="2" t="s">
        <v>26</v>
      </c>
      <c r="C1522" s="1">
        <v>45774</v>
      </c>
      <c r="D1522" s="3">
        <v>0.5854166666666667</v>
      </c>
      <c r="E1522" s="2" t="s">
        <v>15</v>
      </c>
      <c r="F1522" s="2" t="s">
        <v>38</v>
      </c>
      <c r="G1522" s="2">
        <v>47169</v>
      </c>
      <c r="H1522" s="2">
        <v>9</v>
      </c>
      <c r="I1522" s="2">
        <v>169</v>
      </c>
      <c r="J1522" s="2">
        <v>30967</v>
      </c>
      <c r="K1522" s="2">
        <v>22086</v>
      </c>
      <c r="L1522" s="2">
        <v>861</v>
      </c>
      <c r="M1522" s="2">
        <v>86</v>
      </c>
      <c r="N1522" s="2">
        <v>175</v>
      </c>
      <c r="O1522" s="2">
        <v>105</v>
      </c>
      <c r="P1522" s="2">
        <v>176</v>
      </c>
      <c r="Q1522" s="2">
        <v>770</v>
      </c>
      <c r="R1522" s="2">
        <v>135</v>
      </c>
      <c r="S1522" s="2" t="s">
        <v>28</v>
      </c>
      <c r="T1522" s="5">
        <f t="shared" si="161"/>
        <v>1227</v>
      </c>
      <c r="U1522" s="4">
        <f t="shared" si="162"/>
        <v>0.46823125357756151</v>
      </c>
      <c r="V1522" s="4">
        <f t="shared" si="163"/>
        <v>0.46823125357756151</v>
      </c>
      <c r="W1522">
        <f t="shared" si="164"/>
        <v>14</v>
      </c>
      <c r="X1522" t="str">
        <f t="shared" si="165"/>
        <v>Sunday</v>
      </c>
      <c r="Y1522" s="5" t="str">
        <f t="shared" si="166"/>
        <v>Apr</v>
      </c>
      <c r="Z1522" s="5" t="str">
        <f t="shared" si="167"/>
        <v>6-10</v>
      </c>
    </row>
    <row r="1523" spans="1:26" x14ac:dyDescent="0.25">
      <c r="A1523" s="2" t="s">
        <v>1556</v>
      </c>
      <c r="B1523" s="2" t="s">
        <v>26</v>
      </c>
      <c r="C1523" s="1">
        <v>45774</v>
      </c>
      <c r="D1523" s="3">
        <v>0.63888888888888884</v>
      </c>
      <c r="E1523" s="2" t="s">
        <v>16</v>
      </c>
      <c r="F1523" s="2" t="s">
        <v>44</v>
      </c>
      <c r="G1523" s="2">
        <v>47103</v>
      </c>
      <c r="H1523" s="2">
        <v>10</v>
      </c>
      <c r="I1523" s="2">
        <v>80</v>
      </c>
      <c r="J1523" s="2">
        <v>6463</v>
      </c>
      <c r="K1523" s="2">
        <v>5945</v>
      </c>
      <c r="L1523" s="2">
        <v>189</v>
      </c>
      <c r="M1523" s="2">
        <v>12</v>
      </c>
      <c r="N1523" s="2">
        <v>11</v>
      </c>
      <c r="O1523" s="2">
        <v>23</v>
      </c>
      <c r="P1523" s="2">
        <v>10</v>
      </c>
      <c r="Q1523" s="2">
        <v>120</v>
      </c>
      <c r="R1523" s="2">
        <v>8</v>
      </c>
      <c r="S1523" s="2" t="s">
        <v>31</v>
      </c>
      <c r="T1523" s="5">
        <f t="shared" si="161"/>
        <v>235</v>
      </c>
      <c r="U1523" s="4">
        <f t="shared" si="162"/>
        <v>0.1262127677642613</v>
      </c>
      <c r="V1523" s="4">
        <f t="shared" si="163"/>
        <v>0.1262127677642613</v>
      </c>
      <c r="W1523">
        <f t="shared" si="164"/>
        <v>15</v>
      </c>
      <c r="X1523" t="str">
        <f t="shared" si="165"/>
        <v>Sunday</v>
      </c>
      <c r="Y1523" s="5" t="str">
        <f t="shared" si="166"/>
        <v>Apr</v>
      </c>
      <c r="Z1523" s="5" t="str">
        <f t="shared" si="167"/>
        <v>6-10</v>
      </c>
    </row>
    <row r="1524" spans="1:26" x14ac:dyDescent="0.25">
      <c r="A1524" s="2" t="s">
        <v>1557</v>
      </c>
      <c r="B1524" s="2" t="s">
        <v>26</v>
      </c>
      <c r="C1524" s="1">
        <v>45774</v>
      </c>
      <c r="D1524" s="3">
        <v>0.71805555555555556</v>
      </c>
      <c r="E1524" s="2" t="s">
        <v>17</v>
      </c>
      <c r="F1524" s="2" t="s">
        <v>49</v>
      </c>
      <c r="G1524" s="2">
        <v>47247</v>
      </c>
      <c r="H1524" s="2">
        <v>5</v>
      </c>
      <c r="I1524" s="2">
        <v>39</v>
      </c>
      <c r="J1524" s="2">
        <v>9114</v>
      </c>
      <c r="K1524" s="2">
        <v>8015</v>
      </c>
      <c r="L1524" s="2">
        <v>120</v>
      </c>
      <c r="M1524" s="2">
        <v>16</v>
      </c>
      <c r="N1524" s="2">
        <v>17</v>
      </c>
      <c r="O1524" s="2">
        <v>0</v>
      </c>
      <c r="P1524" s="2">
        <v>78</v>
      </c>
      <c r="Q1524" s="2">
        <v>62</v>
      </c>
      <c r="R1524" s="2">
        <v>7</v>
      </c>
      <c r="S1524" s="2" t="s">
        <v>31</v>
      </c>
      <c r="T1524" s="5">
        <f t="shared" si="161"/>
        <v>153</v>
      </c>
      <c r="U1524" s="4">
        <f t="shared" si="162"/>
        <v>0.16964040044870574</v>
      </c>
      <c r="V1524" s="4">
        <f t="shared" si="163"/>
        <v>0.16964040044870574</v>
      </c>
      <c r="W1524">
        <f t="shared" si="164"/>
        <v>17</v>
      </c>
      <c r="X1524" t="str">
        <f t="shared" si="165"/>
        <v>Sunday</v>
      </c>
      <c r="Y1524" s="5" t="str">
        <f t="shared" si="166"/>
        <v>Apr</v>
      </c>
      <c r="Z1524" s="5" t="str">
        <f t="shared" si="167"/>
        <v>3-5</v>
      </c>
    </row>
    <row r="1525" spans="1:26" x14ac:dyDescent="0.25">
      <c r="A1525" s="2" t="s">
        <v>1558</v>
      </c>
      <c r="B1525" s="2" t="s">
        <v>26</v>
      </c>
      <c r="C1525" s="1">
        <v>45774</v>
      </c>
      <c r="D1525" s="3">
        <v>0.78888888888888886</v>
      </c>
      <c r="E1525" s="2" t="s">
        <v>16</v>
      </c>
      <c r="F1525" s="2" t="s">
        <v>46</v>
      </c>
      <c r="G1525" s="2">
        <v>47063</v>
      </c>
      <c r="H1525" s="2">
        <v>6</v>
      </c>
      <c r="I1525" s="2">
        <v>111</v>
      </c>
      <c r="J1525" s="2">
        <v>40186</v>
      </c>
      <c r="K1525" s="2">
        <v>29093</v>
      </c>
      <c r="L1525" s="2">
        <v>1087</v>
      </c>
      <c r="M1525" s="2">
        <v>79</v>
      </c>
      <c r="N1525" s="2">
        <v>53</v>
      </c>
      <c r="O1525" s="2">
        <v>99</v>
      </c>
      <c r="P1525" s="2">
        <v>49</v>
      </c>
      <c r="Q1525" s="2">
        <v>504</v>
      </c>
      <c r="R1525" s="2">
        <v>52</v>
      </c>
      <c r="S1525" s="2" t="s">
        <v>31</v>
      </c>
      <c r="T1525" s="5">
        <f t="shared" si="161"/>
        <v>1318</v>
      </c>
      <c r="U1525" s="4">
        <f t="shared" si="162"/>
        <v>0.61817138728937804</v>
      </c>
      <c r="V1525" s="4">
        <f t="shared" si="163"/>
        <v>0.61817138728937804</v>
      </c>
      <c r="W1525">
        <f t="shared" si="164"/>
        <v>18</v>
      </c>
      <c r="X1525" t="str">
        <f t="shared" si="165"/>
        <v>Sunday</v>
      </c>
      <c r="Y1525" s="5" t="str">
        <f t="shared" si="166"/>
        <v>Apr</v>
      </c>
      <c r="Z1525" s="5" t="str">
        <f t="shared" si="167"/>
        <v>6-10</v>
      </c>
    </row>
    <row r="1526" spans="1:26" x14ac:dyDescent="0.25">
      <c r="A1526" s="2" t="s">
        <v>1559</v>
      </c>
      <c r="B1526" s="2" t="s">
        <v>26</v>
      </c>
      <c r="C1526" s="1">
        <v>45774</v>
      </c>
      <c r="D1526" s="3">
        <v>0.80138888888888893</v>
      </c>
      <c r="E1526" s="2" t="s">
        <v>16</v>
      </c>
      <c r="F1526" s="2" t="s">
        <v>46</v>
      </c>
      <c r="G1526" s="2">
        <v>47080</v>
      </c>
      <c r="H1526" s="2">
        <v>12</v>
      </c>
      <c r="I1526" s="2">
        <v>109</v>
      </c>
      <c r="J1526" s="2">
        <v>24281</v>
      </c>
      <c r="K1526" s="2">
        <v>19587</v>
      </c>
      <c r="L1526" s="2">
        <v>593</v>
      </c>
      <c r="M1526" s="2">
        <v>59</v>
      </c>
      <c r="N1526" s="2">
        <v>47</v>
      </c>
      <c r="O1526" s="2">
        <v>90</v>
      </c>
      <c r="P1526" s="2">
        <v>52</v>
      </c>
      <c r="Q1526" s="2">
        <v>248</v>
      </c>
      <c r="R1526" s="2">
        <v>38</v>
      </c>
      <c r="S1526" s="2" t="s">
        <v>31</v>
      </c>
      <c r="T1526" s="5">
        <f t="shared" si="161"/>
        <v>789</v>
      </c>
      <c r="U1526" s="4">
        <f t="shared" si="162"/>
        <v>0.41603653355989806</v>
      </c>
      <c r="V1526" s="4">
        <f t="shared" si="163"/>
        <v>0.41603653355989806</v>
      </c>
      <c r="W1526">
        <f t="shared" si="164"/>
        <v>19</v>
      </c>
      <c r="X1526" t="str">
        <f t="shared" si="165"/>
        <v>Sunday</v>
      </c>
      <c r="Y1526" s="5" t="str">
        <f t="shared" si="166"/>
        <v>Apr</v>
      </c>
      <c r="Z1526" s="5" t="str">
        <f t="shared" si="167"/>
        <v>11+</v>
      </c>
    </row>
    <row r="1527" spans="1:26" x14ac:dyDescent="0.25">
      <c r="A1527" s="2" t="s">
        <v>1560</v>
      </c>
      <c r="B1527" s="2" t="s">
        <v>26</v>
      </c>
      <c r="C1527" s="1">
        <v>45774</v>
      </c>
      <c r="D1527" s="3">
        <v>0.83125000000000004</v>
      </c>
      <c r="E1527" s="2" t="s">
        <v>16</v>
      </c>
      <c r="F1527" s="2" t="s">
        <v>38</v>
      </c>
      <c r="G1527" s="2">
        <v>47130</v>
      </c>
      <c r="H1527" s="2">
        <v>8</v>
      </c>
      <c r="I1527" s="2">
        <v>108</v>
      </c>
      <c r="J1527" s="2">
        <v>12043</v>
      </c>
      <c r="K1527" s="2">
        <v>9206</v>
      </c>
      <c r="L1527" s="2">
        <v>383</v>
      </c>
      <c r="M1527" s="2">
        <v>23</v>
      </c>
      <c r="N1527" s="2">
        <v>25</v>
      </c>
      <c r="O1527" s="2">
        <v>57</v>
      </c>
      <c r="P1527" s="2">
        <v>77</v>
      </c>
      <c r="Q1527" s="2">
        <v>243</v>
      </c>
      <c r="R1527" s="2">
        <v>18</v>
      </c>
      <c r="S1527" s="2" t="s">
        <v>31</v>
      </c>
      <c r="T1527" s="5">
        <f t="shared" si="161"/>
        <v>488</v>
      </c>
      <c r="U1527" s="4">
        <f t="shared" si="162"/>
        <v>0.19533206025885846</v>
      </c>
      <c r="V1527" s="4">
        <f t="shared" si="163"/>
        <v>0.19533206025885846</v>
      </c>
      <c r="W1527">
        <f t="shared" si="164"/>
        <v>19</v>
      </c>
      <c r="X1527" t="str">
        <f t="shared" si="165"/>
        <v>Sunday</v>
      </c>
      <c r="Y1527" s="5" t="str">
        <f t="shared" si="166"/>
        <v>Apr</v>
      </c>
      <c r="Z1527" s="5" t="str">
        <f t="shared" si="167"/>
        <v>6-10</v>
      </c>
    </row>
    <row r="1528" spans="1:26" x14ac:dyDescent="0.25">
      <c r="A1528" s="2" t="s">
        <v>1561</v>
      </c>
      <c r="B1528" s="2" t="s">
        <v>26</v>
      </c>
      <c r="C1528" s="1">
        <v>45774</v>
      </c>
      <c r="D1528" s="3">
        <v>0.85416666666666663</v>
      </c>
      <c r="E1528" s="2" t="s">
        <v>15</v>
      </c>
      <c r="F1528" s="2" t="s">
        <v>46</v>
      </c>
      <c r="G1528" s="2">
        <v>46943</v>
      </c>
      <c r="H1528" s="2">
        <v>4</v>
      </c>
      <c r="I1528" s="2">
        <v>85</v>
      </c>
      <c r="J1528" s="2">
        <v>64916</v>
      </c>
      <c r="K1528" s="2">
        <v>47365</v>
      </c>
      <c r="L1528" s="2">
        <v>2081</v>
      </c>
      <c r="M1528" s="2">
        <v>181</v>
      </c>
      <c r="N1528" s="2">
        <v>351</v>
      </c>
      <c r="O1528" s="2">
        <v>227</v>
      </c>
      <c r="P1528" s="2">
        <v>376</v>
      </c>
      <c r="Q1528" s="2">
        <v>1683</v>
      </c>
      <c r="R1528" s="2">
        <v>117</v>
      </c>
      <c r="S1528" s="2" t="s">
        <v>31</v>
      </c>
      <c r="T1528" s="5">
        <f t="shared" si="161"/>
        <v>2840</v>
      </c>
      <c r="U1528" s="4">
        <f t="shared" si="162"/>
        <v>1.0089896257162942</v>
      </c>
      <c r="V1528" s="4">
        <f t="shared" si="163"/>
        <v>1.0089896257162942</v>
      </c>
      <c r="W1528">
        <f t="shared" si="164"/>
        <v>20</v>
      </c>
      <c r="X1528" t="str">
        <f t="shared" si="165"/>
        <v>Sunday</v>
      </c>
      <c r="Y1528" s="5" t="str">
        <f t="shared" si="166"/>
        <v>Apr</v>
      </c>
      <c r="Z1528" s="5" t="str">
        <f t="shared" si="167"/>
        <v>3-5</v>
      </c>
    </row>
    <row r="1529" spans="1:26" x14ac:dyDescent="0.25">
      <c r="A1529" s="2" t="s">
        <v>1562</v>
      </c>
      <c r="B1529" s="2" t="s">
        <v>26</v>
      </c>
      <c r="C1529" s="1">
        <v>45774</v>
      </c>
      <c r="D1529" s="3">
        <v>0.8930555555555556</v>
      </c>
      <c r="E1529" s="2" t="s">
        <v>19</v>
      </c>
      <c r="F1529" s="2" t="s">
        <v>27</v>
      </c>
      <c r="G1529" s="2">
        <v>47288</v>
      </c>
      <c r="H1529" s="2">
        <v>8</v>
      </c>
      <c r="I1529" s="2">
        <v>307</v>
      </c>
      <c r="J1529" s="2">
        <v>30328</v>
      </c>
      <c r="K1529" s="2">
        <v>20951</v>
      </c>
      <c r="L1529" s="2">
        <v>749</v>
      </c>
      <c r="M1529" s="2">
        <v>83</v>
      </c>
      <c r="N1529" s="2">
        <v>85</v>
      </c>
      <c r="O1529" s="2">
        <v>355</v>
      </c>
      <c r="P1529" s="2">
        <v>170</v>
      </c>
      <c r="Q1529" s="2">
        <v>357</v>
      </c>
      <c r="R1529" s="2">
        <v>68</v>
      </c>
      <c r="S1529" s="2" t="s">
        <v>31</v>
      </c>
      <c r="T1529" s="5">
        <f t="shared" si="161"/>
        <v>1272</v>
      </c>
      <c r="U1529" s="4">
        <f t="shared" si="162"/>
        <v>0.44305109118592456</v>
      </c>
      <c r="V1529" s="4">
        <f t="shared" si="163"/>
        <v>0.44305109118592456</v>
      </c>
      <c r="W1529">
        <f t="shared" si="164"/>
        <v>21</v>
      </c>
      <c r="X1529" t="str">
        <f t="shared" si="165"/>
        <v>Sunday</v>
      </c>
      <c r="Y1529" s="5" t="str">
        <f t="shared" si="166"/>
        <v>Apr</v>
      </c>
      <c r="Z1529" s="5" t="str">
        <f t="shared" si="167"/>
        <v>6-10</v>
      </c>
    </row>
    <row r="1530" spans="1:26" x14ac:dyDescent="0.25">
      <c r="A1530" s="2" t="s">
        <v>1563</v>
      </c>
      <c r="B1530" s="2" t="s">
        <v>26</v>
      </c>
      <c r="C1530" s="1">
        <v>45775</v>
      </c>
      <c r="D1530" s="3">
        <v>9.5138888888888884E-2</v>
      </c>
      <c r="E1530" s="2" t="s">
        <v>19</v>
      </c>
      <c r="F1530" s="2" t="s">
        <v>46</v>
      </c>
      <c r="G1530" s="2">
        <v>46972</v>
      </c>
      <c r="H1530" s="2">
        <v>5</v>
      </c>
      <c r="I1530" s="2">
        <v>281</v>
      </c>
      <c r="J1530" s="2">
        <v>9289</v>
      </c>
      <c r="K1530" s="2">
        <v>7870</v>
      </c>
      <c r="L1530" s="2">
        <v>286</v>
      </c>
      <c r="M1530" s="2">
        <v>41</v>
      </c>
      <c r="N1530" s="2">
        <v>55</v>
      </c>
      <c r="O1530" s="2">
        <v>219</v>
      </c>
      <c r="P1530" s="2">
        <v>53</v>
      </c>
      <c r="Q1530" s="2">
        <v>125</v>
      </c>
      <c r="R1530" s="2">
        <v>25</v>
      </c>
      <c r="S1530" s="2" t="s">
        <v>28</v>
      </c>
      <c r="T1530" s="5">
        <f t="shared" si="161"/>
        <v>601</v>
      </c>
      <c r="U1530" s="4">
        <f t="shared" si="162"/>
        <v>0.16754662352039512</v>
      </c>
      <c r="V1530" s="4">
        <f t="shared" si="163"/>
        <v>0.16754662352039512</v>
      </c>
      <c r="W1530">
        <f t="shared" si="164"/>
        <v>2</v>
      </c>
      <c r="X1530" t="str">
        <f t="shared" si="165"/>
        <v>Monday</v>
      </c>
      <c r="Y1530" s="5" t="str">
        <f t="shared" si="166"/>
        <v>Apr</v>
      </c>
      <c r="Z1530" s="5" t="str">
        <f t="shared" si="167"/>
        <v>3-5</v>
      </c>
    </row>
    <row r="1531" spans="1:26" x14ac:dyDescent="0.25">
      <c r="A1531" s="2" t="s">
        <v>1564</v>
      </c>
      <c r="B1531" s="2" t="s">
        <v>26</v>
      </c>
      <c r="C1531" s="1">
        <v>45775</v>
      </c>
      <c r="D1531" s="3">
        <v>0.17916666666666667</v>
      </c>
      <c r="E1531" s="2" t="s">
        <v>17</v>
      </c>
      <c r="F1531" s="2" t="s">
        <v>49</v>
      </c>
      <c r="G1531" s="2">
        <v>47161</v>
      </c>
      <c r="H1531" s="2">
        <v>12</v>
      </c>
      <c r="I1531" s="2">
        <v>42</v>
      </c>
      <c r="J1531" s="2">
        <v>3947</v>
      </c>
      <c r="K1531" s="2">
        <v>2884</v>
      </c>
      <c r="L1531" s="2">
        <v>45</v>
      </c>
      <c r="M1531" s="2">
        <v>6</v>
      </c>
      <c r="N1531" s="2">
        <v>6</v>
      </c>
      <c r="O1531" s="2">
        <v>0</v>
      </c>
      <c r="P1531" s="2">
        <v>52</v>
      </c>
      <c r="Q1531" s="2">
        <v>40</v>
      </c>
      <c r="R1531" s="2">
        <v>2</v>
      </c>
      <c r="S1531" s="2" t="s">
        <v>31</v>
      </c>
      <c r="T1531" s="5">
        <f t="shared" si="161"/>
        <v>57</v>
      </c>
      <c r="U1531" s="4">
        <f t="shared" si="162"/>
        <v>6.1152223235300354E-2</v>
      </c>
      <c r="V1531" s="4">
        <f t="shared" si="163"/>
        <v>6.1152223235300354E-2</v>
      </c>
      <c r="W1531">
        <f t="shared" si="164"/>
        <v>4</v>
      </c>
      <c r="X1531" t="str">
        <f t="shared" si="165"/>
        <v>Monday</v>
      </c>
      <c r="Y1531" s="5" t="str">
        <f t="shared" si="166"/>
        <v>Apr</v>
      </c>
      <c r="Z1531" s="5" t="str">
        <f t="shared" si="167"/>
        <v>11+</v>
      </c>
    </row>
    <row r="1532" spans="1:26" x14ac:dyDescent="0.25">
      <c r="A1532" s="2" t="s">
        <v>1565</v>
      </c>
      <c r="B1532" s="2" t="s">
        <v>26</v>
      </c>
      <c r="C1532" s="1">
        <v>45775</v>
      </c>
      <c r="D1532" s="3">
        <v>0.38750000000000001</v>
      </c>
      <c r="E1532" s="2" t="s">
        <v>19</v>
      </c>
      <c r="F1532" s="2" t="s">
        <v>46</v>
      </c>
      <c r="G1532" s="2">
        <v>47149</v>
      </c>
      <c r="H1532" s="2">
        <v>5</v>
      </c>
      <c r="I1532" s="2">
        <v>391</v>
      </c>
      <c r="J1532" s="2">
        <v>8617</v>
      </c>
      <c r="K1532" s="2">
        <v>7745</v>
      </c>
      <c r="L1532" s="2">
        <v>401</v>
      </c>
      <c r="M1532" s="2">
        <v>43</v>
      </c>
      <c r="N1532" s="2">
        <v>45</v>
      </c>
      <c r="O1532" s="2">
        <v>146</v>
      </c>
      <c r="P1532" s="2">
        <v>39</v>
      </c>
      <c r="Q1532" s="2">
        <v>109</v>
      </c>
      <c r="R1532" s="2">
        <v>24</v>
      </c>
      <c r="S1532" s="2" t="s">
        <v>31</v>
      </c>
      <c r="T1532" s="5">
        <f t="shared" si="161"/>
        <v>635</v>
      </c>
      <c r="U1532" s="4">
        <f t="shared" si="162"/>
        <v>0.16426647436849137</v>
      </c>
      <c r="V1532" s="4">
        <f t="shared" si="163"/>
        <v>0.16426647436849137</v>
      </c>
      <c r="W1532">
        <f t="shared" si="164"/>
        <v>9</v>
      </c>
      <c r="X1532" t="str">
        <f t="shared" si="165"/>
        <v>Monday</v>
      </c>
      <c r="Y1532" s="5" t="str">
        <f t="shared" si="166"/>
        <v>Apr</v>
      </c>
      <c r="Z1532" s="5" t="str">
        <f t="shared" si="167"/>
        <v>3-5</v>
      </c>
    </row>
    <row r="1533" spans="1:26" x14ac:dyDescent="0.25">
      <c r="A1533" s="2" t="s">
        <v>1566</v>
      </c>
      <c r="B1533" s="2" t="s">
        <v>26</v>
      </c>
      <c r="C1533" s="1">
        <v>45775</v>
      </c>
      <c r="D1533" s="3">
        <v>0.40486111111111112</v>
      </c>
      <c r="E1533" s="2" t="s">
        <v>15</v>
      </c>
      <c r="F1533" s="2" t="s">
        <v>27</v>
      </c>
      <c r="G1533" s="2">
        <v>47121</v>
      </c>
      <c r="H1533" s="2">
        <v>9</v>
      </c>
      <c r="I1533" s="2">
        <v>58</v>
      </c>
      <c r="J1533" s="2">
        <v>20092</v>
      </c>
      <c r="K1533" s="2">
        <v>15999</v>
      </c>
      <c r="L1533" s="2">
        <v>663</v>
      </c>
      <c r="M1533" s="2">
        <v>56</v>
      </c>
      <c r="N1533" s="2">
        <v>135</v>
      </c>
      <c r="O1533" s="2">
        <v>67</v>
      </c>
      <c r="P1533" s="2">
        <v>53</v>
      </c>
      <c r="Q1533" s="2">
        <v>660</v>
      </c>
      <c r="R1533" s="2">
        <v>93</v>
      </c>
      <c r="S1533" s="2" t="s">
        <v>31</v>
      </c>
      <c r="T1533" s="5">
        <f t="shared" si="161"/>
        <v>921</v>
      </c>
      <c r="U1533" s="4">
        <f t="shared" si="162"/>
        <v>0.33953014579486851</v>
      </c>
      <c r="V1533" s="4">
        <f t="shared" si="163"/>
        <v>0.33953014579486851</v>
      </c>
      <c r="W1533">
        <f t="shared" si="164"/>
        <v>9</v>
      </c>
      <c r="X1533" t="str">
        <f t="shared" si="165"/>
        <v>Monday</v>
      </c>
      <c r="Y1533" s="5" t="str">
        <f t="shared" si="166"/>
        <v>Apr</v>
      </c>
      <c r="Z1533" s="5" t="str">
        <f t="shared" si="167"/>
        <v>6-10</v>
      </c>
    </row>
    <row r="1534" spans="1:26" x14ac:dyDescent="0.25">
      <c r="A1534" s="2" t="s">
        <v>1567</v>
      </c>
      <c r="B1534" s="2" t="s">
        <v>26</v>
      </c>
      <c r="C1534" s="1">
        <v>45775</v>
      </c>
      <c r="D1534" s="3">
        <v>0.44236111111111109</v>
      </c>
      <c r="E1534" s="2" t="s">
        <v>17</v>
      </c>
      <c r="F1534" s="2" t="s">
        <v>30</v>
      </c>
      <c r="G1534" s="2">
        <v>47302</v>
      </c>
      <c r="H1534" s="2">
        <v>5</v>
      </c>
      <c r="I1534" s="2">
        <v>20</v>
      </c>
      <c r="J1534" s="2">
        <v>4601</v>
      </c>
      <c r="K1534" s="2">
        <v>3257</v>
      </c>
      <c r="L1534" s="2">
        <v>54</v>
      </c>
      <c r="M1534" s="2">
        <v>7</v>
      </c>
      <c r="N1534" s="2">
        <v>8</v>
      </c>
      <c r="O1534" s="2">
        <v>0</v>
      </c>
      <c r="P1534" s="2">
        <v>50</v>
      </c>
      <c r="Q1534" s="2">
        <v>56</v>
      </c>
      <c r="R1534" s="2">
        <v>3</v>
      </c>
      <c r="S1534" s="2" t="s">
        <v>31</v>
      </c>
      <c r="T1534" s="5">
        <f t="shared" si="161"/>
        <v>69</v>
      </c>
      <c r="U1534" s="4">
        <f t="shared" si="162"/>
        <v>6.8855439516299521E-2</v>
      </c>
      <c r="V1534" s="4">
        <f t="shared" si="163"/>
        <v>6.8855439516299521E-2</v>
      </c>
      <c r="W1534">
        <f t="shared" si="164"/>
        <v>10</v>
      </c>
      <c r="X1534" t="str">
        <f t="shared" si="165"/>
        <v>Monday</v>
      </c>
      <c r="Y1534" s="5" t="str">
        <f t="shared" si="166"/>
        <v>Apr</v>
      </c>
      <c r="Z1534" s="5" t="str">
        <f t="shared" si="167"/>
        <v>3-5</v>
      </c>
    </row>
    <row r="1535" spans="1:26" x14ac:dyDescent="0.25">
      <c r="A1535" s="2" t="s">
        <v>1568</v>
      </c>
      <c r="B1535" s="2" t="s">
        <v>26</v>
      </c>
      <c r="C1535" s="1">
        <v>45775</v>
      </c>
      <c r="D1535" s="3">
        <v>0.45833333333333331</v>
      </c>
      <c r="E1535" s="2" t="s">
        <v>16</v>
      </c>
      <c r="F1535" s="2" t="s">
        <v>27</v>
      </c>
      <c r="G1535" s="2">
        <v>46955</v>
      </c>
      <c r="H1535" s="2">
        <v>14</v>
      </c>
      <c r="I1535" s="2">
        <v>181</v>
      </c>
      <c r="J1535" s="2">
        <v>16086</v>
      </c>
      <c r="K1535" s="2">
        <v>11107</v>
      </c>
      <c r="L1535" s="2">
        <v>198</v>
      </c>
      <c r="M1535" s="2">
        <v>20</v>
      </c>
      <c r="N1535" s="2">
        <v>16</v>
      </c>
      <c r="O1535" s="2">
        <v>33</v>
      </c>
      <c r="P1535" s="2">
        <v>31</v>
      </c>
      <c r="Q1535" s="2">
        <v>132</v>
      </c>
      <c r="R1535" s="2">
        <v>23</v>
      </c>
      <c r="S1535" s="2" t="s">
        <v>28</v>
      </c>
      <c r="T1535" s="5">
        <f t="shared" si="161"/>
        <v>267</v>
      </c>
      <c r="U1535" s="4">
        <f t="shared" si="162"/>
        <v>0.23654562879352573</v>
      </c>
      <c r="V1535" s="4">
        <f t="shared" si="163"/>
        <v>0.23654562879352573</v>
      </c>
      <c r="W1535">
        <f t="shared" si="164"/>
        <v>11</v>
      </c>
      <c r="X1535" t="str">
        <f t="shared" si="165"/>
        <v>Monday</v>
      </c>
      <c r="Y1535" s="5" t="str">
        <f t="shared" si="166"/>
        <v>Apr</v>
      </c>
      <c r="Z1535" s="5" t="str">
        <f t="shared" si="167"/>
        <v>11+</v>
      </c>
    </row>
    <row r="1536" spans="1:26" x14ac:dyDescent="0.25">
      <c r="A1536" s="2" t="s">
        <v>1569</v>
      </c>
      <c r="B1536" s="2" t="s">
        <v>26</v>
      </c>
      <c r="C1536" s="1">
        <v>45775</v>
      </c>
      <c r="D1536" s="3">
        <v>0.48958333333333331</v>
      </c>
      <c r="E1536" s="2" t="s">
        <v>19</v>
      </c>
      <c r="F1536" s="2" t="s">
        <v>49</v>
      </c>
      <c r="G1536" s="2">
        <v>46937</v>
      </c>
      <c r="H1536" s="2">
        <v>4</v>
      </c>
      <c r="I1536" s="2">
        <v>132</v>
      </c>
      <c r="J1536" s="2">
        <v>12227</v>
      </c>
      <c r="K1536" s="2">
        <v>9612</v>
      </c>
      <c r="L1536" s="2">
        <v>394</v>
      </c>
      <c r="M1536" s="2">
        <v>44</v>
      </c>
      <c r="N1536" s="2">
        <v>57</v>
      </c>
      <c r="O1536" s="2">
        <v>253</v>
      </c>
      <c r="P1536" s="2">
        <v>53</v>
      </c>
      <c r="Q1536" s="2">
        <v>240</v>
      </c>
      <c r="R1536" s="2">
        <v>27</v>
      </c>
      <c r="S1536" s="2" t="s">
        <v>31</v>
      </c>
      <c r="T1536" s="5">
        <f t="shared" si="161"/>
        <v>748</v>
      </c>
      <c r="U1536" s="4">
        <f t="shared" si="162"/>
        <v>0.20478513752476724</v>
      </c>
      <c r="V1536" s="4">
        <f t="shared" si="163"/>
        <v>0.20478513752476724</v>
      </c>
      <c r="W1536">
        <f t="shared" si="164"/>
        <v>11</v>
      </c>
      <c r="X1536" t="str">
        <f t="shared" si="165"/>
        <v>Monday</v>
      </c>
      <c r="Y1536" s="5" t="str">
        <f t="shared" si="166"/>
        <v>Apr</v>
      </c>
      <c r="Z1536" s="5" t="str">
        <f t="shared" si="167"/>
        <v>3-5</v>
      </c>
    </row>
    <row r="1537" spans="1:26" x14ac:dyDescent="0.25">
      <c r="A1537" s="2" t="s">
        <v>1570</v>
      </c>
      <c r="B1537" s="2" t="s">
        <v>26</v>
      </c>
      <c r="C1537" s="1">
        <v>45775</v>
      </c>
      <c r="D1537" s="3">
        <v>0.61111111111111116</v>
      </c>
      <c r="E1537" s="2" t="s">
        <v>19</v>
      </c>
      <c r="F1537" s="2" t="s">
        <v>49</v>
      </c>
      <c r="G1537" s="2">
        <v>47302</v>
      </c>
      <c r="H1537" s="2">
        <v>12</v>
      </c>
      <c r="I1537" s="2">
        <v>142</v>
      </c>
      <c r="J1537" s="2">
        <v>12685</v>
      </c>
      <c r="K1537" s="2">
        <v>8806</v>
      </c>
      <c r="L1537" s="2">
        <v>369</v>
      </c>
      <c r="M1537" s="2">
        <v>34</v>
      </c>
      <c r="N1537" s="2">
        <v>40</v>
      </c>
      <c r="O1537" s="2">
        <v>206</v>
      </c>
      <c r="P1537" s="2">
        <v>52</v>
      </c>
      <c r="Q1537" s="2">
        <v>138</v>
      </c>
      <c r="R1537" s="2">
        <v>9</v>
      </c>
      <c r="S1537" s="2" t="s">
        <v>31</v>
      </c>
      <c r="T1537" s="5">
        <f t="shared" si="161"/>
        <v>649</v>
      </c>
      <c r="U1537" s="4">
        <f t="shared" si="162"/>
        <v>0.18616548983129677</v>
      </c>
      <c r="V1537" s="4">
        <f t="shared" si="163"/>
        <v>0.18616548983129677</v>
      </c>
      <c r="W1537">
        <f t="shared" si="164"/>
        <v>14</v>
      </c>
      <c r="X1537" t="str">
        <f t="shared" si="165"/>
        <v>Monday</v>
      </c>
      <c r="Y1537" s="5" t="str">
        <f t="shared" si="166"/>
        <v>Apr</v>
      </c>
      <c r="Z1537" s="5" t="str">
        <f t="shared" si="167"/>
        <v>11+</v>
      </c>
    </row>
    <row r="1538" spans="1:26" x14ac:dyDescent="0.25">
      <c r="A1538" s="2" t="s">
        <v>1571</v>
      </c>
      <c r="B1538" s="2" t="s">
        <v>26</v>
      </c>
      <c r="C1538" s="1">
        <v>45775</v>
      </c>
      <c r="D1538" s="3">
        <v>0.6118055555555556</v>
      </c>
      <c r="E1538" s="2" t="s">
        <v>19</v>
      </c>
      <c r="F1538" s="2" t="s">
        <v>18</v>
      </c>
      <c r="G1538" s="2">
        <v>47303</v>
      </c>
      <c r="H1538" s="2">
        <v>9</v>
      </c>
      <c r="I1538" s="2">
        <v>299</v>
      </c>
      <c r="J1538" s="2">
        <v>8787</v>
      </c>
      <c r="K1538" s="2">
        <v>6426</v>
      </c>
      <c r="L1538" s="2">
        <v>405</v>
      </c>
      <c r="M1538" s="2">
        <v>42</v>
      </c>
      <c r="N1538" s="2">
        <v>44</v>
      </c>
      <c r="O1538" s="2">
        <v>308</v>
      </c>
      <c r="P1538" s="2">
        <v>67</v>
      </c>
      <c r="Q1538" s="2">
        <v>79</v>
      </c>
      <c r="R1538" s="2">
        <v>7</v>
      </c>
      <c r="S1538" s="2" t="s">
        <v>31</v>
      </c>
      <c r="T1538" s="5">
        <f t="shared" ref="T1538:T1601" si="168">SUM(L1538:O1538)</f>
        <v>799</v>
      </c>
      <c r="U1538" s="4">
        <f t="shared" ref="U1538:U1601" si="169">K1538/G1538</f>
        <v>0.13584762065830919</v>
      </c>
      <c r="V1538" s="4">
        <f t="shared" ref="V1538:V1601" si="170">K1538/G1538</f>
        <v>0.13584762065830919</v>
      </c>
      <c r="W1538">
        <f t="shared" ref="W1538:W1601" si="171">HOUR(D1538)</f>
        <v>14</v>
      </c>
      <c r="X1538" t="str">
        <f t="shared" ref="X1538:X1601" si="172">TEXT(C1538,"dddd")</f>
        <v>Monday</v>
      </c>
      <c r="Y1538" s="5" t="str">
        <f t="shared" ref="Y1538:Y1601" si="173">TEXT(C1538,"mmm")</f>
        <v>Apr</v>
      </c>
      <c r="Z1538" s="5" t="str">
        <f t="shared" ref="Z1538:Z1601" si="174">IF(H1538&lt;=2,"0-2",IF(H1538&lt;=5,"3-5",IF(H1538&lt;=10,"6-10","11+")))</f>
        <v>6-10</v>
      </c>
    </row>
    <row r="1539" spans="1:26" x14ac:dyDescent="0.25">
      <c r="A1539" s="2" t="s">
        <v>1572</v>
      </c>
      <c r="B1539" s="2" t="s">
        <v>26</v>
      </c>
      <c r="C1539" s="1">
        <v>45775</v>
      </c>
      <c r="D1539" s="3">
        <v>0.6430555555555556</v>
      </c>
      <c r="E1539" s="2" t="s">
        <v>19</v>
      </c>
      <c r="F1539" s="2" t="s">
        <v>30</v>
      </c>
      <c r="G1539" s="2">
        <v>47328</v>
      </c>
      <c r="H1539" s="2">
        <v>12</v>
      </c>
      <c r="I1539" s="2">
        <v>223</v>
      </c>
      <c r="J1539" s="2">
        <v>21660</v>
      </c>
      <c r="K1539" s="2">
        <v>15588</v>
      </c>
      <c r="L1539" s="2">
        <v>643</v>
      </c>
      <c r="M1539" s="2">
        <v>45</v>
      </c>
      <c r="N1539" s="2">
        <v>62</v>
      </c>
      <c r="O1539" s="2">
        <v>229</v>
      </c>
      <c r="P1539" s="2">
        <v>155</v>
      </c>
      <c r="Q1539" s="2">
        <v>299</v>
      </c>
      <c r="R1539" s="2">
        <v>38</v>
      </c>
      <c r="S1539" s="2" t="s">
        <v>31</v>
      </c>
      <c r="T1539" s="5">
        <f t="shared" si="168"/>
        <v>979</v>
      </c>
      <c r="U1539" s="4">
        <f t="shared" si="169"/>
        <v>0.32936105476673427</v>
      </c>
      <c r="V1539" s="4">
        <f t="shared" si="170"/>
        <v>0.32936105476673427</v>
      </c>
      <c r="W1539">
        <f t="shared" si="171"/>
        <v>15</v>
      </c>
      <c r="X1539" t="str">
        <f t="shared" si="172"/>
        <v>Monday</v>
      </c>
      <c r="Y1539" s="5" t="str">
        <f t="shared" si="173"/>
        <v>Apr</v>
      </c>
      <c r="Z1539" s="5" t="str">
        <f t="shared" si="174"/>
        <v>11+</v>
      </c>
    </row>
    <row r="1540" spans="1:26" x14ac:dyDescent="0.25">
      <c r="A1540" s="2" t="s">
        <v>1573</v>
      </c>
      <c r="B1540" s="2" t="s">
        <v>26</v>
      </c>
      <c r="C1540" s="1">
        <v>45775</v>
      </c>
      <c r="D1540" s="3">
        <v>0.77361111111111114</v>
      </c>
      <c r="E1540" s="2" t="s">
        <v>16</v>
      </c>
      <c r="F1540" s="2" t="s">
        <v>30</v>
      </c>
      <c r="G1540" s="2">
        <v>46976</v>
      </c>
      <c r="H1540" s="2">
        <v>3</v>
      </c>
      <c r="I1540" s="2">
        <v>142</v>
      </c>
      <c r="J1540" s="2">
        <v>15558</v>
      </c>
      <c r="K1540" s="2">
        <v>12094</v>
      </c>
      <c r="L1540" s="2">
        <v>499</v>
      </c>
      <c r="M1540" s="2">
        <v>38</v>
      </c>
      <c r="N1540" s="2">
        <v>28</v>
      </c>
      <c r="O1540" s="2">
        <v>59</v>
      </c>
      <c r="P1540" s="2">
        <v>84</v>
      </c>
      <c r="Q1540" s="2">
        <v>194</v>
      </c>
      <c r="R1540" s="2">
        <v>16</v>
      </c>
      <c r="S1540" s="2" t="s">
        <v>31</v>
      </c>
      <c r="T1540" s="5">
        <f t="shared" si="168"/>
        <v>624</v>
      </c>
      <c r="U1540" s="4">
        <f t="shared" si="169"/>
        <v>0.25745061307901906</v>
      </c>
      <c r="V1540" s="4">
        <f t="shared" si="170"/>
        <v>0.25745061307901906</v>
      </c>
      <c r="W1540">
        <f t="shared" si="171"/>
        <v>18</v>
      </c>
      <c r="X1540" t="str">
        <f t="shared" si="172"/>
        <v>Monday</v>
      </c>
      <c r="Y1540" s="5" t="str">
        <f t="shared" si="173"/>
        <v>Apr</v>
      </c>
      <c r="Z1540" s="5" t="str">
        <f t="shared" si="174"/>
        <v>3-5</v>
      </c>
    </row>
    <row r="1541" spans="1:26" x14ac:dyDescent="0.25">
      <c r="A1541" s="2" t="s">
        <v>1574</v>
      </c>
      <c r="B1541" s="2" t="s">
        <v>26</v>
      </c>
      <c r="C1541" s="1">
        <v>45775</v>
      </c>
      <c r="D1541" s="3">
        <v>0.83958333333333335</v>
      </c>
      <c r="E1541" s="2" t="s">
        <v>16</v>
      </c>
      <c r="F1541" s="2" t="s">
        <v>49</v>
      </c>
      <c r="G1541" s="2">
        <v>47132</v>
      </c>
      <c r="H1541" s="2">
        <v>11</v>
      </c>
      <c r="I1541" s="2">
        <v>129</v>
      </c>
      <c r="J1541" s="2">
        <v>10009</v>
      </c>
      <c r="K1541" s="2">
        <v>7629</v>
      </c>
      <c r="L1541" s="2">
        <v>273</v>
      </c>
      <c r="M1541" s="2">
        <v>20</v>
      </c>
      <c r="N1541" s="2">
        <v>12</v>
      </c>
      <c r="O1541" s="2">
        <v>29</v>
      </c>
      <c r="P1541" s="2">
        <v>36</v>
      </c>
      <c r="Q1541" s="2">
        <v>96</v>
      </c>
      <c r="R1541" s="2">
        <v>14</v>
      </c>
      <c r="S1541" s="2" t="s">
        <v>31</v>
      </c>
      <c r="T1541" s="5">
        <f t="shared" si="168"/>
        <v>334</v>
      </c>
      <c r="U1541" s="4">
        <f t="shared" si="169"/>
        <v>0.16186455062378002</v>
      </c>
      <c r="V1541" s="4">
        <f t="shared" si="170"/>
        <v>0.16186455062378002</v>
      </c>
      <c r="W1541">
        <f t="shared" si="171"/>
        <v>20</v>
      </c>
      <c r="X1541" t="str">
        <f t="shared" si="172"/>
        <v>Monday</v>
      </c>
      <c r="Y1541" s="5" t="str">
        <f t="shared" si="173"/>
        <v>Apr</v>
      </c>
      <c r="Z1541" s="5" t="str">
        <f t="shared" si="174"/>
        <v>11+</v>
      </c>
    </row>
    <row r="1542" spans="1:26" x14ac:dyDescent="0.25">
      <c r="A1542" s="2" t="s">
        <v>1575</v>
      </c>
      <c r="B1542" s="2" t="s">
        <v>26</v>
      </c>
      <c r="C1542" s="1">
        <v>45775</v>
      </c>
      <c r="D1542" s="3">
        <v>0.87222222222222223</v>
      </c>
      <c r="E1542" s="2" t="s">
        <v>16</v>
      </c>
      <c r="F1542" s="2" t="s">
        <v>27</v>
      </c>
      <c r="G1542" s="2">
        <v>47149</v>
      </c>
      <c r="H1542" s="2">
        <v>8</v>
      </c>
      <c r="I1542" s="2">
        <v>208</v>
      </c>
      <c r="J1542" s="2">
        <v>14524</v>
      </c>
      <c r="K1542" s="2">
        <v>11633</v>
      </c>
      <c r="L1542" s="2">
        <v>323</v>
      </c>
      <c r="M1542" s="2">
        <v>31</v>
      </c>
      <c r="N1542" s="2">
        <v>24</v>
      </c>
      <c r="O1542" s="2">
        <v>56</v>
      </c>
      <c r="P1542" s="2">
        <v>54</v>
      </c>
      <c r="Q1542" s="2">
        <v>194</v>
      </c>
      <c r="R1542" s="2">
        <v>24</v>
      </c>
      <c r="S1542" s="2" t="s">
        <v>31</v>
      </c>
      <c r="T1542" s="5">
        <f t="shared" si="168"/>
        <v>434</v>
      </c>
      <c r="U1542" s="4">
        <f t="shared" si="169"/>
        <v>0.24672845659504974</v>
      </c>
      <c r="V1542" s="4">
        <f t="shared" si="170"/>
        <v>0.24672845659504974</v>
      </c>
      <c r="W1542">
        <f t="shared" si="171"/>
        <v>20</v>
      </c>
      <c r="X1542" t="str">
        <f t="shared" si="172"/>
        <v>Monday</v>
      </c>
      <c r="Y1542" s="5" t="str">
        <f t="shared" si="173"/>
        <v>Apr</v>
      </c>
      <c r="Z1542" s="5" t="str">
        <f t="shared" si="174"/>
        <v>6-10</v>
      </c>
    </row>
    <row r="1543" spans="1:26" x14ac:dyDescent="0.25">
      <c r="A1543" s="2" t="s">
        <v>1576</v>
      </c>
      <c r="B1543" s="2" t="s">
        <v>26</v>
      </c>
      <c r="C1543" s="1">
        <v>45775</v>
      </c>
      <c r="D1543" s="3">
        <v>0.90833333333333333</v>
      </c>
      <c r="E1543" s="2" t="s">
        <v>16</v>
      </c>
      <c r="F1543" s="2" t="s">
        <v>49</v>
      </c>
      <c r="G1543" s="2">
        <v>47164</v>
      </c>
      <c r="H1543" s="2">
        <v>9</v>
      </c>
      <c r="I1543" s="2">
        <v>123</v>
      </c>
      <c r="J1543" s="2">
        <v>23105</v>
      </c>
      <c r="K1543" s="2">
        <v>20340</v>
      </c>
      <c r="L1543" s="2">
        <v>842</v>
      </c>
      <c r="M1543" s="2">
        <v>64</v>
      </c>
      <c r="N1543" s="2">
        <v>61</v>
      </c>
      <c r="O1543" s="2">
        <v>103</v>
      </c>
      <c r="P1543" s="2">
        <v>39</v>
      </c>
      <c r="Q1543" s="2">
        <v>295</v>
      </c>
      <c r="R1543" s="2">
        <v>31</v>
      </c>
      <c r="S1543" s="2" t="s">
        <v>28</v>
      </c>
      <c r="T1543" s="5">
        <f t="shared" si="168"/>
        <v>1070</v>
      </c>
      <c r="U1543" s="4">
        <f t="shared" si="169"/>
        <v>0.43126113137138494</v>
      </c>
      <c r="V1543" s="4">
        <f t="shared" si="170"/>
        <v>0.43126113137138494</v>
      </c>
      <c r="W1543">
        <f t="shared" si="171"/>
        <v>21</v>
      </c>
      <c r="X1543" t="str">
        <f t="shared" si="172"/>
        <v>Monday</v>
      </c>
      <c r="Y1543" s="5" t="str">
        <f t="shared" si="173"/>
        <v>Apr</v>
      </c>
      <c r="Z1543" s="5" t="str">
        <f t="shared" si="174"/>
        <v>6-10</v>
      </c>
    </row>
    <row r="1544" spans="1:26" x14ac:dyDescent="0.25">
      <c r="A1544" s="2" t="s">
        <v>1577</v>
      </c>
      <c r="B1544" s="2" t="s">
        <v>26</v>
      </c>
      <c r="C1544" s="1">
        <v>45775</v>
      </c>
      <c r="D1544" s="3">
        <v>0.91249999999999998</v>
      </c>
      <c r="E1544" s="2" t="s">
        <v>19</v>
      </c>
      <c r="F1544" s="2" t="s">
        <v>30</v>
      </c>
      <c r="G1544" s="2">
        <v>47221</v>
      </c>
      <c r="H1544" s="2">
        <v>6</v>
      </c>
      <c r="I1544" s="2">
        <v>189</v>
      </c>
      <c r="J1544" s="2">
        <v>21856</v>
      </c>
      <c r="K1544" s="2">
        <v>17981</v>
      </c>
      <c r="L1544" s="2">
        <v>571</v>
      </c>
      <c r="M1544" s="2">
        <v>70</v>
      </c>
      <c r="N1544" s="2">
        <v>90</v>
      </c>
      <c r="O1544" s="2">
        <v>456</v>
      </c>
      <c r="P1544" s="2">
        <v>98</v>
      </c>
      <c r="Q1544" s="2">
        <v>274</v>
      </c>
      <c r="R1544" s="2">
        <v>43</v>
      </c>
      <c r="S1544" s="2" t="s">
        <v>31</v>
      </c>
      <c r="T1544" s="5">
        <f t="shared" si="168"/>
        <v>1187</v>
      </c>
      <c r="U1544" s="4">
        <f t="shared" si="169"/>
        <v>0.38078397323224838</v>
      </c>
      <c r="V1544" s="4">
        <f t="shared" si="170"/>
        <v>0.38078397323224838</v>
      </c>
      <c r="W1544">
        <f t="shared" si="171"/>
        <v>21</v>
      </c>
      <c r="X1544" t="str">
        <f t="shared" si="172"/>
        <v>Monday</v>
      </c>
      <c r="Y1544" s="5" t="str">
        <f t="shared" si="173"/>
        <v>Apr</v>
      </c>
      <c r="Z1544" s="5" t="str">
        <f t="shared" si="174"/>
        <v>6-10</v>
      </c>
    </row>
    <row r="1545" spans="1:26" x14ac:dyDescent="0.25">
      <c r="A1545" s="2" t="s">
        <v>1578</v>
      </c>
      <c r="B1545" s="2" t="s">
        <v>26</v>
      </c>
      <c r="C1545" s="1">
        <v>45775</v>
      </c>
      <c r="D1545" s="3">
        <v>0.93888888888888888</v>
      </c>
      <c r="E1545" s="2" t="s">
        <v>16</v>
      </c>
      <c r="F1545" s="2" t="s">
        <v>30</v>
      </c>
      <c r="G1545" s="2">
        <v>47195</v>
      </c>
      <c r="H1545" s="2">
        <v>10</v>
      </c>
      <c r="I1545" s="2">
        <v>115</v>
      </c>
      <c r="J1545" s="2">
        <v>12963</v>
      </c>
      <c r="K1545" s="2">
        <v>9384</v>
      </c>
      <c r="L1545" s="2">
        <v>459</v>
      </c>
      <c r="M1545" s="2">
        <v>38</v>
      </c>
      <c r="N1545" s="2">
        <v>32</v>
      </c>
      <c r="O1545" s="2">
        <v>54</v>
      </c>
      <c r="P1545" s="2">
        <v>35</v>
      </c>
      <c r="Q1545" s="2">
        <v>226</v>
      </c>
      <c r="R1545" s="2">
        <v>12</v>
      </c>
      <c r="S1545" s="2" t="s">
        <v>31</v>
      </c>
      <c r="T1545" s="5">
        <f t="shared" si="168"/>
        <v>583</v>
      </c>
      <c r="U1545" s="4">
        <f t="shared" si="169"/>
        <v>0.19883462231168555</v>
      </c>
      <c r="V1545" s="4">
        <f t="shared" si="170"/>
        <v>0.19883462231168555</v>
      </c>
      <c r="W1545">
        <f t="shared" si="171"/>
        <v>22</v>
      </c>
      <c r="X1545" t="str">
        <f t="shared" si="172"/>
        <v>Monday</v>
      </c>
      <c r="Y1545" s="5" t="str">
        <f t="shared" si="173"/>
        <v>Apr</v>
      </c>
      <c r="Z1545" s="5" t="str">
        <f t="shared" si="174"/>
        <v>6-10</v>
      </c>
    </row>
    <row r="1546" spans="1:26" x14ac:dyDescent="0.25">
      <c r="A1546" s="2" t="s">
        <v>1579</v>
      </c>
      <c r="B1546" s="2" t="s">
        <v>26</v>
      </c>
      <c r="C1546" s="1">
        <v>45775</v>
      </c>
      <c r="D1546" s="3">
        <v>0.96805555555555556</v>
      </c>
      <c r="E1546" s="2" t="s">
        <v>17</v>
      </c>
      <c r="F1546" s="2" t="s">
        <v>46</v>
      </c>
      <c r="G1546" s="2">
        <v>47352</v>
      </c>
      <c r="H1546" s="2">
        <v>12</v>
      </c>
      <c r="I1546" s="2">
        <v>21</v>
      </c>
      <c r="J1546" s="2">
        <v>5335</v>
      </c>
      <c r="K1546" s="2">
        <v>4551</v>
      </c>
      <c r="L1546" s="2">
        <v>62</v>
      </c>
      <c r="M1546" s="2">
        <v>9</v>
      </c>
      <c r="N1546" s="2">
        <v>11</v>
      </c>
      <c r="O1546" s="2">
        <v>0</v>
      </c>
      <c r="P1546" s="2">
        <v>27</v>
      </c>
      <c r="Q1546" s="2">
        <v>52</v>
      </c>
      <c r="R1546" s="2">
        <v>2</v>
      </c>
      <c r="S1546" s="2" t="s">
        <v>31</v>
      </c>
      <c r="T1546" s="5">
        <f t="shared" si="168"/>
        <v>82</v>
      </c>
      <c r="U1546" s="4">
        <f t="shared" si="169"/>
        <v>9.6109984794728834E-2</v>
      </c>
      <c r="V1546" s="4">
        <f t="shared" si="170"/>
        <v>9.6109984794728834E-2</v>
      </c>
      <c r="W1546">
        <f t="shared" si="171"/>
        <v>23</v>
      </c>
      <c r="X1546" t="str">
        <f t="shared" si="172"/>
        <v>Monday</v>
      </c>
      <c r="Y1546" s="5" t="str">
        <f t="shared" si="173"/>
        <v>Apr</v>
      </c>
      <c r="Z1546" s="5" t="str">
        <f t="shared" si="174"/>
        <v>11+</v>
      </c>
    </row>
    <row r="1547" spans="1:26" x14ac:dyDescent="0.25">
      <c r="A1547" s="2" t="s">
        <v>1580</v>
      </c>
      <c r="B1547" s="2" t="s">
        <v>26</v>
      </c>
      <c r="C1547" s="1">
        <v>45775</v>
      </c>
      <c r="D1547" s="3">
        <v>0.97291666666666665</v>
      </c>
      <c r="E1547" s="2" t="s">
        <v>15</v>
      </c>
      <c r="F1547" s="2" t="s">
        <v>36</v>
      </c>
      <c r="G1547" s="2">
        <v>47130</v>
      </c>
      <c r="H1547" s="2">
        <v>7</v>
      </c>
      <c r="I1547" s="2">
        <v>85</v>
      </c>
      <c r="J1547" s="2">
        <v>16066</v>
      </c>
      <c r="K1547" s="2">
        <v>11999</v>
      </c>
      <c r="L1547" s="2">
        <v>363</v>
      </c>
      <c r="M1547" s="2">
        <v>36</v>
      </c>
      <c r="N1547" s="2">
        <v>72</v>
      </c>
      <c r="O1547" s="2">
        <v>47</v>
      </c>
      <c r="P1547" s="2">
        <v>76</v>
      </c>
      <c r="Q1547" s="2">
        <v>206</v>
      </c>
      <c r="R1547" s="2">
        <v>64</v>
      </c>
      <c r="S1547" s="2" t="s">
        <v>31</v>
      </c>
      <c r="T1547" s="5">
        <f t="shared" si="168"/>
        <v>518</v>
      </c>
      <c r="U1547" s="4">
        <f t="shared" si="169"/>
        <v>0.25459367706344155</v>
      </c>
      <c r="V1547" s="4">
        <f t="shared" si="170"/>
        <v>0.25459367706344155</v>
      </c>
      <c r="W1547">
        <f t="shared" si="171"/>
        <v>23</v>
      </c>
      <c r="X1547" t="str">
        <f t="shared" si="172"/>
        <v>Monday</v>
      </c>
      <c r="Y1547" s="5" t="str">
        <f t="shared" si="173"/>
        <v>Apr</v>
      </c>
      <c r="Z1547" s="5" t="str">
        <f t="shared" si="174"/>
        <v>6-10</v>
      </c>
    </row>
    <row r="1548" spans="1:26" x14ac:dyDescent="0.25">
      <c r="A1548" s="2" t="s">
        <v>1581</v>
      </c>
      <c r="B1548" s="2" t="s">
        <v>26</v>
      </c>
      <c r="C1548" s="1">
        <v>45776</v>
      </c>
      <c r="D1548" s="3">
        <v>0.28888888888888886</v>
      </c>
      <c r="E1548" s="2" t="s">
        <v>17</v>
      </c>
      <c r="F1548" s="2" t="s">
        <v>30</v>
      </c>
      <c r="G1548" s="2">
        <v>47260</v>
      </c>
      <c r="H1548" s="2">
        <v>8</v>
      </c>
      <c r="I1548" s="2">
        <v>49</v>
      </c>
      <c r="J1548" s="2">
        <v>5331</v>
      </c>
      <c r="K1548" s="2">
        <v>4677</v>
      </c>
      <c r="L1548" s="2">
        <v>64</v>
      </c>
      <c r="M1548" s="2">
        <v>8</v>
      </c>
      <c r="N1548" s="2">
        <v>9</v>
      </c>
      <c r="O1548" s="2">
        <v>0</v>
      </c>
      <c r="P1548" s="2">
        <v>53</v>
      </c>
      <c r="Q1548" s="2">
        <v>42</v>
      </c>
      <c r="R1548" s="2">
        <v>1</v>
      </c>
      <c r="S1548" s="2" t="s">
        <v>31</v>
      </c>
      <c r="T1548" s="5">
        <f t="shared" si="168"/>
        <v>81</v>
      </c>
      <c r="U1548" s="4">
        <f t="shared" si="169"/>
        <v>9.8963182395260266E-2</v>
      </c>
      <c r="V1548" s="4">
        <f t="shared" si="170"/>
        <v>9.8963182395260266E-2</v>
      </c>
      <c r="W1548">
        <f t="shared" si="171"/>
        <v>6</v>
      </c>
      <c r="X1548" t="str">
        <f t="shared" si="172"/>
        <v>Tuesday</v>
      </c>
      <c r="Y1548" s="5" t="str">
        <f t="shared" si="173"/>
        <v>Apr</v>
      </c>
      <c r="Z1548" s="5" t="str">
        <f t="shared" si="174"/>
        <v>6-10</v>
      </c>
    </row>
    <row r="1549" spans="1:26" x14ac:dyDescent="0.25">
      <c r="A1549" s="2" t="s">
        <v>1582</v>
      </c>
      <c r="B1549" s="2" t="s">
        <v>26</v>
      </c>
      <c r="C1549" s="1">
        <v>45776</v>
      </c>
      <c r="D1549" s="3">
        <v>0.31180555555555556</v>
      </c>
      <c r="E1549" s="2" t="s">
        <v>15</v>
      </c>
      <c r="F1549" s="2" t="s">
        <v>18</v>
      </c>
      <c r="G1549" s="2">
        <v>47134</v>
      </c>
      <c r="H1549" s="2">
        <v>11</v>
      </c>
      <c r="I1549" s="2">
        <v>115</v>
      </c>
      <c r="J1549" s="2">
        <v>18734</v>
      </c>
      <c r="K1549" s="2">
        <v>15087</v>
      </c>
      <c r="L1549" s="2">
        <v>911</v>
      </c>
      <c r="M1549" s="2">
        <v>87</v>
      </c>
      <c r="N1549" s="2">
        <v>169</v>
      </c>
      <c r="O1549" s="2">
        <v>107</v>
      </c>
      <c r="P1549" s="2">
        <v>88</v>
      </c>
      <c r="Q1549" s="2">
        <v>295</v>
      </c>
      <c r="R1549" s="2">
        <v>39</v>
      </c>
      <c r="S1549" s="2" t="s">
        <v>31</v>
      </c>
      <c r="T1549" s="5">
        <f t="shared" si="168"/>
        <v>1274</v>
      </c>
      <c r="U1549" s="4">
        <f t="shared" si="169"/>
        <v>0.32008741036194677</v>
      </c>
      <c r="V1549" s="4">
        <f t="shared" si="170"/>
        <v>0.32008741036194677</v>
      </c>
      <c r="W1549">
        <f t="shared" si="171"/>
        <v>7</v>
      </c>
      <c r="X1549" t="str">
        <f t="shared" si="172"/>
        <v>Tuesday</v>
      </c>
      <c r="Y1549" s="5" t="str">
        <f t="shared" si="173"/>
        <v>Apr</v>
      </c>
      <c r="Z1549" s="5" t="str">
        <f t="shared" si="174"/>
        <v>11+</v>
      </c>
    </row>
    <row r="1550" spans="1:26" x14ac:dyDescent="0.25">
      <c r="A1550" s="2" t="s">
        <v>1583</v>
      </c>
      <c r="B1550" s="2" t="s">
        <v>26</v>
      </c>
      <c r="C1550" s="1">
        <v>45776</v>
      </c>
      <c r="D1550" s="3">
        <v>0.32013888888888886</v>
      </c>
      <c r="E1550" s="2" t="s">
        <v>15</v>
      </c>
      <c r="F1550" s="2" t="s">
        <v>46</v>
      </c>
      <c r="G1550" s="2">
        <v>46997</v>
      </c>
      <c r="H1550" s="2">
        <v>4</v>
      </c>
      <c r="I1550" s="2">
        <v>192</v>
      </c>
      <c r="J1550" s="2">
        <v>22671</v>
      </c>
      <c r="K1550" s="2">
        <v>18118</v>
      </c>
      <c r="L1550" s="2">
        <v>798</v>
      </c>
      <c r="M1550" s="2">
        <v>88</v>
      </c>
      <c r="N1550" s="2">
        <v>206</v>
      </c>
      <c r="O1550" s="2">
        <v>149</v>
      </c>
      <c r="P1550" s="2">
        <v>121</v>
      </c>
      <c r="Q1550" s="2">
        <v>659</v>
      </c>
      <c r="R1550" s="2">
        <v>70</v>
      </c>
      <c r="S1550" s="2" t="s">
        <v>31</v>
      </c>
      <c r="T1550" s="5">
        <f t="shared" si="168"/>
        <v>1241</v>
      </c>
      <c r="U1550" s="4">
        <f t="shared" si="169"/>
        <v>0.38551396897674317</v>
      </c>
      <c r="V1550" s="4">
        <f t="shared" si="170"/>
        <v>0.38551396897674317</v>
      </c>
      <c r="W1550">
        <f t="shared" si="171"/>
        <v>7</v>
      </c>
      <c r="X1550" t="str">
        <f t="shared" si="172"/>
        <v>Tuesday</v>
      </c>
      <c r="Y1550" s="5" t="str">
        <f t="shared" si="173"/>
        <v>Apr</v>
      </c>
      <c r="Z1550" s="5" t="str">
        <f t="shared" si="174"/>
        <v>3-5</v>
      </c>
    </row>
    <row r="1551" spans="1:26" x14ac:dyDescent="0.25">
      <c r="A1551" s="2" t="s">
        <v>1584</v>
      </c>
      <c r="B1551" s="2" t="s">
        <v>26</v>
      </c>
      <c r="C1551" s="1">
        <v>45776</v>
      </c>
      <c r="D1551" s="3">
        <v>0.33055555555555555</v>
      </c>
      <c r="E1551" s="2" t="s">
        <v>15</v>
      </c>
      <c r="F1551" s="2" t="s">
        <v>44</v>
      </c>
      <c r="G1551" s="2">
        <v>47212</v>
      </c>
      <c r="H1551" s="2">
        <v>3</v>
      </c>
      <c r="I1551" s="2">
        <v>84</v>
      </c>
      <c r="J1551" s="2">
        <v>16866</v>
      </c>
      <c r="K1551" s="2">
        <v>14491</v>
      </c>
      <c r="L1551" s="2">
        <v>404</v>
      </c>
      <c r="M1551" s="2">
        <v>35</v>
      </c>
      <c r="N1551" s="2">
        <v>89</v>
      </c>
      <c r="O1551" s="2">
        <v>59</v>
      </c>
      <c r="P1551" s="2">
        <v>48</v>
      </c>
      <c r="Q1551" s="2">
        <v>427</v>
      </c>
      <c r="R1551" s="2">
        <v>50</v>
      </c>
      <c r="S1551" s="2" t="s">
        <v>28</v>
      </c>
      <c r="T1551" s="5">
        <f t="shared" si="168"/>
        <v>587</v>
      </c>
      <c r="U1551" s="4">
        <f t="shared" si="169"/>
        <v>0.3069346776243328</v>
      </c>
      <c r="V1551" s="4">
        <f t="shared" si="170"/>
        <v>0.3069346776243328</v>
      </c>
      <c r="W1551">
        <f t="shared" si="171"/>
        <v>7</v>
      </c>
      <c r="X1551" t="str">
        <f t="shared" si="172"/>
        <v>Tuesday</v>
      </c>
      <c r="Y1551" s="5" t="str">
        <f t="shared" si="173"/>
        <v>Apr</v>
      </c>
      <c r="Z1551" s="5" t="str">
        <f t="shared" si="174"/>
        <v>3-5</v>
      </c>
    </row>
    <row r="1552" spans="1:26" x14ac:dyDescent="0.25">
      <c r="A1552" s="2" t="s">
        <v>1585</v>
      </c>
      <c r="B1552" s="2" t="s">
        <v>26</v>
      </c>
      <c r="C1552" s="1">
        <v>45776</v>
      </c>
      <c r="D1552" s="3">
        <v>0.37152777777777779</v>
      </c>
      <c r="E1552" s="2" t="s">
        <v>17</v>
      </c>
      <c r="F1552" s="2" t="s">
        <v>36</v>
      </c>
      <c r="G1552" s="2">
        <v>47186</v>
      </c>
      <c r="H1552" s="2">
        <v>11</v>
      </c>
      <c r="I1552" s="2">
        <v>27</v>
      </c>
      <c r="J1552" s="2">
        <v>4058</v>
      </c>
      <c r="K1552" s="2">
        <v>3356</v>
      </c>
      <c r="L1552" s="2">
        <v>68</v>
      </c>
      <c r="M1552" s="2">
        <v>7</v>
      </c>
      <c r="N1552" s="2">
        <v>7</v>
      </c>
      <c r="O1552" s="2">
        <v>0</v>
      </c>
      <c r="P1552" s="2">
        <v>25</v>
      </c>
      <c r="Q1552" s="2">
        <v>23</v>
      </c>
      <c r="R1552" s="2">
        <v>3</v>
      </c>
      <c r="S1552" s="2" t="s">
        <v>31</v>
      </c>
      <c r="T1552" s="5">
        <f t="shared" si="168"/>
        <v>82</v>
      </c>
      <c r="U1552" s="4">
        <f t="shared" si="169"/>
        <v>7.1122790658246088E-2</v>
      </c>
      <c r="V1552" s="4">
        <f t="shared" si="170"/>
        <v>7.1122790658246088E-2</v>
      </c>
      <c r="W1552">
        <f t="shared" si="171"/>
        <v>8</v>
      </c>
      <c r="X1552" t="str">
        <f t="shared" si="172"/>
        <v>Tuesday</v>
      </c>
      <c r="Y1552" s="5" t="str">
        <f t="shared" si="173"/>
        <v>Apr</v>
      </c>
      <c r="Z1552" s="5" t="str">
        <f t="shared" si="174"/>
        <v>11+</v>
      </c>
    </row>
    <row r="1553" spans="1:26" x14ac:dyDescent="0.25">
      <c r="A1553" s="2" t="s">
        <v>1586</v>
      </c>
      <c r="B1553" s="2" t="s">
        <v>26</v>
      </c>
      <c r="C1553" s="1">
        <v>45776</v>
      </c>
      <c r="D1553" s="3">
        <v>0.46805555555555556</v>
      </c>
      <c r="E1553" s="2" t="s">
        <v>17</v>
      </c>
      <c r="F1553" s="2" t="s">
        <v>46</v>
      </c>
      <c r="G1553" s="2">
        <v>47200</v>
      </c>
      <c r="H1553" s="2">
        <v>5</v>
      </c>
      <c r="I1553" s="2">
        <v>20</v>
      </c>
      <c r="J1553" s="2">
        <v>3989</v>
      </c>
      <c r="K1553" s="2">
        <v>3598</v>
      </c>
      <c r="L1553" s="2">
        <v>73</v>
      </c>
      <c r="M1553" s="2">
        <v>12</v>
      </c>
      <c r="N1553" s="2">
        <v>10</v>
      </c>
      <c r="O1553" s="2">
        <v>0</v>
      </c>
      <c r="P1553" s="2">
        <v>48</v>
      </c>
      <c r="Q1553" s="2">
        <v>59</v>
      </c>
      <c r="R1553" s="2">
        <v>3</v>
      </c>
      <c r="S1553" s="2" t="s">
        <v>31</v>
      </c>
      <c r="T1553" s="5">
        <f t="shared" si="168"/>
        <v>95</v>
      </c>
      <c r="U1553" s="4">
        <f t="shared" si="169"/>
        <v>7.622881355932204E-2</v>
      </c>
      <c r="V1553" s="4">
        <f t="shared" si="170"/>
        <v>7.622881355932204E-2</v>
      </c>
      <c r="W1553">
        <f t="shared" si="171"/>
        <v>11</v>
      </c>
      <c r="X1553" t="str">
        <f t="shared" si="172"/>
        <v>Tuesday</v>
      </c>
      <c r="Y1553" s="5" t="str">
        <f t="shared" si="173"/>
        <v>Apr</v>
      </c>
      <c r="Z1553" s="5" t="str">
        <f t="shared" si="174"/>
        <v>3-5</v>
      </c>
    </row>
    <row r="1554" spans="1:26" x14ac:dyDescent="0.25">
      <c r="A1554" s="2" t="s">
        <v>1587</v>
      </c>
      <c r="B1554" s="2" t="s">
        <v>26</v>
      </c>
      <c r="C1554" s="1">
        <v>45776</v>
      </c>
      <c r="D1554" s="3">
        <v>0.48333333333333334</v>
      </c>
      <c r="E1554" s="2" t="s">
        <v>19</v>
      </c>
      <c r="F1554" s="2" t="s">
        <v>30</v>
      </c>
      <c r="G1554" s="2">
        <v>47145</v>
      </c>
      <c r="H1554" s="2">
        <v>9</v>
      </c>
      <c r="I1554" s="2">
        <v>416</v>
      </c>
      <c r="J1554" s="2">
        <v>8775</v>
      </c>
      <c r="K1554" s="2">
        <v>7181</v>
      </c>
      <c r="L1554" s="2">
        <v>318</v>
      </c>
      <c r="M1554" s="2">
        <v>37</v>
      </c>
      <c r="N1554" s="2">
        <v>47</v>
      </c>
      <c r="O1554" s="2">
        <v>167</v>
      </c>
      <c r="P1554" s="2">
        <v>23</v>
      </c>
      <c r="Q1554" s="2">
        <v>78</v>
      </c>
      <c r="R1554" s="2">
        <v>19</v>
      </c>
      <c r="S1554" s="2" t="s">
        <v>31</v>
      </c>
      <c r="T1554" s="5">
        <f t="shared" si="168"/>
        <v>569</v>
      </c>
      <c r="U1554" s="4">
        <f t="shared" si="169"/>
        <v>0.15231731890974654</v>
      </c>
      <c r="V1554" s="4">
        <f t="shared" si="170"/>
        <v>0.15231731890974654</v>
      </c>
      <c r="W1554">
        <f t="shared" si="171"/>
        <v>11</v>
      </c>
      <c r="X1554" t="str">
        <f t="shared" si="172"/>
        <v>Tuesday</v>
      </c>
      <c r="Y1554" s="5" t="str">
        <f t="shared" si="173"/>
        <v>Apr</v>
      </c>
      <c r="Z1554" s="5" t="str">
        <f t="shared" si="174"/>
        <v>6-10</v>
      </c>
    </row>
    <row r="1555" spans="1:26" x14ac:dyDescent="0.25">
      <c r="A1555" s="2" t="s">
        <v>1588</v>
      </c>
      <c r="B1555" s="2" t="s">
        <v>26</v>
      </c>
      <c r="C1555" s="1">
        <v>45776</v>
      </c>
      <c r="D1555" s="3">
        <v>0.53333333333333333</v>
      </c>
      <c r="E1555" s="2" t="s">
        <v>19</v>
      </c>
      <c r="F1555" s="2" t="s">
        <v>49</v>
      </c>
      <c r="G1555" s="2">
        <v>47284</v>
      </c>
      <c r="H1555" s="2">
        <v>7</v>
      </c>
      <c r="I1555" s="2">
        <v>226</v>
      </c>
      <c r="J1555" s="2">
        <v>12213</v>
      </c>
      <c r="K1555" s="2">
        <v>10551</v>
      </c>
      <c r="L1555" s="2">
        <v>357</v>
      </c>
      <c r="M1555" s="2">
        <v>33</v>
      </c>
      <c r="N1555" s="2">
        <v>45</v>
      </c>
      <c r="O1555" s="2">
        <v>170</v>
      </c>
      <c r="P1555" s="2">
        <v>69</v>
      </c>
      <c r="Q1555" s="2">
        <v>122</v>
      </c>
      <c r="R1555" s="2">
        <v>34</v>
      </c>
      <c r="S1555" s="2" t="s">
        <v>31</v>
      </c>
      <c r="T1555" s="5">
        <f t="shared" si="168"/>
        <v>605</v>
      </c>
      <c r="U1555" s="4">
        <f t="shared" si="169"/>
        <v>0.22314102021825566</v>
      </c>
      <c r="V1555" s="4">
        <f t="shared" si="170"/>
        <v>0.22314102021825566</v>
      </c>
      <c r="W1555">
        <f t="shared" si="171"/>
        <v>12</v>
      </c>
      <c r="X1555" t="str">
        <f t="shared" si="172"/>
        <v>Tuesday</v>
      </c>
      <c r="Y1555" s="5" t="str">
        <f t="shared" si="173"/>
        <v>Apr</v>
      </c>
      <c r="Z1555" s="5" t="str">
        <f t="shared" si="174"/>
        <v>6-10</v>
      </c>
    </row>
    <row r="1556" spans="1:26" x14ac:dyDescent="0.25">
      <c r="A1556" s="2" t="s">
        <v>1589</v>
      </c>
      <c r="B1556" s="2" t="s">
        <v>26</v>
      </c>
      <c r="C1556" s="1">
        <v>45776</v>
      </c>
      <c r="D1556" s="3">
        <v>0.59513888888888888</v>
      </c>
      <c r="E1556" s="2" t="s">
        <v>19</v>
      </c>
      <c r="F1556" s="2" t="s">
        <v>36</v>
      </c>
      <c r="G1556" s="2">
        <v>47191</v>
      </c>
      <c r="H1556" s="2">
        <v>10</v>
      </c>
      <c r="I1556" s="2">
        <v>250</v>
      </c>
      <c r="J1556" s="2">
        <v>15704</v>
      </c>
      <c r="K1556" s="2">
        <v>12846</v>
      </c>
      <c r="L1556" s="2">
        <v>639</v>
      </c>
      <c r="M1556" s="2">
        <v>83</v>
      </c>
      <c r="N1556" s="2">
        <v>77</v>
      </c>
      <c r="O1556" s="2">
        <v>442</v>
      </c>
      <c r="P1556" s="2">
        <v>80</v>
      </c>
      <c r="Q1556" s="2">
        <v>106</v>
      </c>
      <c r="R1556" s="2">
        <v>36</v>
      </c>
      <c r="S1556" s="2" t="s">
        <v>31</v>
      </c>
      <c r="T1556" s="5">
        <f t="shared" si="168"/>
        <v>1241</v>
      </c>
      <c r="U1556" s="4">
        <f t="shared" si="169"/>
        <v>0.2722129219554576</v>
      </c>
      <c r="V1556" s="4">
        <f t="shared" si="170"/>
        <v>0.2722129219554576</v>
      </c>
      <c r="W1556">
        <f t="shared" si="171"/>
        <v>14</v>
      </c>
      <c r="X1556" t="str">
        <f t="shared" si="172"/>
        <v>Tuesday</v>
      </c>
      <c r="Y1556" s="5" t="str">
        <f t="shared" si="173"/>
        <v>Apr</v>
      </c>
      <c r="Z1556" s="5" t="str">
        <f t="shared" si="174"/>
        <v>6-10</v>
      </c>
    </row>
    <row r="1557" spans="1:26" x14ac:dyDescent="0.25">
      <c r="A1557" s="2" t="s">
        <v>1590</v>
      </c>
      <c r="B1557" s="2" t="s">
        <v>26</v>
      </c>
      <c r="C1557" s="1">
        <v>45776</v>
      </c>
      <c r="D1557" s="3">
        <v>0.60624999999999996</v>
      </c>
      <c r="E1557" s="2" t="s">
        <v>19</v>
      </c>
      <c r="F1557" s="2" t="s">
        <v>49</v>
      </c>
      <c r="G1557" s="2">
        <v>47241</v>
      </c>
      <c r="H1557" s="2">
        <v>6</v>
      </c>
      <c r="I1557" s="2">
        <v>310</v>
      </c>
      <c r="J1557" s="2">
        <v>16656</v>
      </c>
      <c r="K1557" s="2">
        <v>13594</v>
      </c>
      <c r="L1557" s="2">
        <v>588</v>
      </c>
      <c r="M1557" s="2">
        <v>69</v>
      </c>
      <c r="N1557" s="2">
        <v>80</v>
      </c>
      <c r="O1557" s="2">
        <v>311</v>
      </c>
      <c r="P1557" s="2">
        <v>122</v>
      </c>
      <c r="Q1557" s="2">
        <v>206</v>
      </c>
      <c r="R1557" s="2">
        <v>32</v>
      </c>
      <c r="S1557" s="2" t="s">
        <v>31</v>
      </c>
      <c r="T1557" s="5">
        <f t="shared" si="168"/>
        <v>1048</v>
      </c>
      <c r="U1557" s="4">
        <f t="shared" si="169"/>
        <v>0.2877585148493893</v>
      </c>
      <c r="V1557" s="4">
        <f t="shared" si="170"/>
        <v>0.2877585148493893</v>
      </c>
      <c r="W1557">
        <f t="shared" si="171"/>
        <v>14</v>
      </c>
      <c r="X1557" t="str">
        <f t="shared" si="172"/>
        <v>Tuesday</v>
      </c>
      <c r="Y1557" s="5" t="str">
        <f t="shared" si="173"/>
        <v>Apr</v>
      </c>
      <c r="Z1557" s="5" t="str">
        <f t="shared" si="174"/>
        <v>6-10</v>
      </c>
    </row>
    <row r="1558" spans="1:26" x14ac:dyDescent="0.25">
      <c r="A1558" s="2" t="s">
        <v>1591</v>
      </c>
      <c r="B1558" s="2" t="s">
        <v>26</v>
      </c>
      <c r="C1558" s="1">
        <v>45776</v>
      </c>
      <c r="D1558" s="3">
        <v>0.63611111111111107</v>
      </c>
      <c r="E1558" s="2" t="s">
        <v>19</v>
      </c>
      <c r="F1558" s="2" t="s">
        <v>27</v>
      </c>
      <c r="G1558" s="2">
        <v>47029</v>
      </c>
      <c r="H1558" s="2">
        <v>5</v>
      </c>
      <c r="I1558" s="2">
        <v>336</v>
      </c>
      <c r="J1558" s="2">
        <v>6923</v>
      </c>
      <c r="K1558" s="2">
        <v>5965</v>
      </c>
      <c r="L1558" s="2">
        <v>263</v>
      </c>
      <c r="M1558" s="2">
        <v>28</v>
      </c>
      <c r="N1558" s="2">
        <v>27</v>
      </c>
      <c r="O1558" s="2">
        <v>143</v>
      </c>
      <c r="P1558" s="2">
        <v>15</v>
      </c>
      <c r="Q1558" s="2">
        <v>146</v>
      </c>
      <c r="R1558" s="2">
        <v>8</v>
      </c>
      <c r="S1558" s="2" t="s">
        <v>31</v>
      </c>
      <c r="T1558" s="5">
        <f t="shared" si="168"/>
        <v>461</v>
      </c>
      <c r="U1558" s="4">
        <f t="shared" si="169"/>
        <v>0.12683663271598375</v>
      </c>
      <c r="V1558" s="4">
        <f t="shared" si="170"/>
        <v>0.12683663271598375</v>
      </c>
      <c r="W1558">
        <f t="shared" si="171"/>
        <v>15</v>
      </c>
      <c r="X1558" t="str">
        <f t="shared" si="172"/>
        <v>Tuesday</v>
      </c>
      <c r="Y1558" s="5" t="str">
        <f t="shared" si="173"/>
        <v>Apr</v>
      </c>
      <c r="Z1558" s="5" t="str">
        <f t="shared" si="174"/>
        <v>3-5</v>
      </c>
    </row>
    <row r="1559" spans="1:26" x14ac:dyDescent="0.25">
      <c r="A1559" s="2" t="s">
        <v>1592</v>
      </c>
      <c r="B1559" s="2" t="s">
        <v>26</v>
      </c>
      <c r="C1559" s="1">
        <v>45776</v>
      </c>
      <c r="D1559" s="3">
        <v>0.67083333333333328</v>
      </c>
      <c r="E1559" s="2" t="s">
        <v>17</v>
      </c>
      <c r="F1559" s="2" t="s">
        <v>49</v>
      </c>
      <c r="G1559" s="2">
        <v>47202</v>
      </c>
      <c r="H1559" s="2">
        <v>14</v>
      </c>
      <c r="I1559" s="2">
        <v>68</v>
      </c>
      <c r="J1559" s="2">
        <v>4876</v>
      </c>
      <c r="K1559" s="2">
        <v>4509</v>
      </c>
      <c r="L1559" s="2">
        <v>68</v>
      </c>
      <c r="M1559" s="2">
        <v>11</v>
      </c>
      <c r="N1559" s="2">
        <v>12</v>
      </c>
      <c r="O1559" s="2">
        <v>0</v>
      </c>
      <c r="P1559" s="2">
        <v>74</v>
      </c>
      <c r="Q1559" s="2">
        <v>26</v>
      </c>
      <c r="R1559" s="2">
        <v>3</v>
      </c>
      <c r="S1559" s="2" t="s">
        <v>31</v>
      </c>
      <c r="T1559" s="5">
        <f t="shared" si="168"/>
        <v>91</v>
      </c>
      <c r="U1559" s="4">
        <f t="shared" si="169"/>
        <v>9.552561332146943E-2</v>
      </c>
      <c r="V1559" s="4">
        <f t="shared" si="170"/>
        <v>9.552561332146943E-2</v>
      </c>
      <c r="W1559">
        <f t="shared" si="171"/>
        <v>16</v>
      </c>
      <c r="X1559" t="str">
        <f t="shared" si="172"/>
        <v>Tuesday</v>
      </c>
      <c r="Y1559" s="5" t="str">
        <f t="shared" si="173"/>
        <v>Apr</v>
      </c>
      <c r="Z1559" s="5" t="str">
        <f t="shared" si="174"/>
        <v>11+</v>
      </c>
    </row>
    <row r="1560" spans="1:26" x14ac:dyDescent="0.25">
      <c r="A1560" s="2" t="s">
        <v>1593</v>
      </c>
      <c r="B1560" s="2" t="s">
        <v>26</v>
      </c>
      <c r="C1560" s="1">
        <v>45776</v>
      </c>
      <c r="D1560" s="3">
        <v>0.67777777777777781</v>
      </c>
      <c r="E1560" s="2" t="s">
        <v>16</v>
      </c>
      <c r="F1560" s="2" t="s">
        <v>30</v>
      </c>
      <c r="G1560" s="2">
        <v>47115</v>
      </c>
      <c r="H1560" s="2">
        <v>4</v>
      </c>
      <c r="I1560" s="2">
        <v>133</v>
      </c>
      <c r="J1560" s="2">
        <v>5900</v>
      </c>
      <c r="K1560" s="2">
        <v>5394</v>
      </c>
      <c r="L1560" s="2">
        <v>239</v>
      </c>
      <c r="M1560" s="2">
        <v>21</v>
      </c>
      <c r="N1560" s="2">
        <v>14</v>
      </c>
      <c r="O1560" s="2">
        <v>21</v>
      </c>
      <c r="P1560" s="2">
        <v>29</v>
      </c>
      <c r="Q1560" s="2">
        <v>136</v>
      </c>
      <c r="R1560" s="2">
        <v>5</v>
      </c>
      <c r="S1560" s="2" t="s">
        <v>31</v>
      </c>
      <c r="T1560" s="5">
        <f t="shared" si="168"/>
        <v>295</v>
      </c>
      <c r="U1560" s="4">
        <f t="shared" si="169"/>
        <v>0.11448583253740847</v>
      </c>
      <c r="V1560" s="4">
        <f t="shared" si="170"/>
        <v>0.11448583253740847</v>
      </c>
      <c r="W1560">
        <f t="shared" si="171"/>
        <v>16</v>
      </c>
      <c r="X1560" t="str">
        <f t="shared" si="172"/>
        <v>Tuesday</v>
      </c>
      <c r="Y1560" s="5" t="str">
        <f t="shared" si="173"/>
        <v>Apr</v>
      </c>
      <c r="Z1560" s="5" t="str">
        <f t="shared" si="174"/>
        <v>3-5</v>
      </c>
    </row>
    <row r="1561" spans="1:26" x14ac:dyDescent="0.25">
      <c r="A1561" s="2" t="s">
        <v>1594</v>
      </c>
      <c r="B1561" s="2" t="s">
        <v>26</v>
      </c>
      <c r="C1561" s="1">
        <v>45776</v>
      </c>
      <c r="D1561" s="3">
        <v>0.68541666666666667</v>
      </c>
      <c r="E1561" s="2" t="s">
        <v>15</v>
      </c>
      <c r="F1561" s="2" t="s">
        <v>18</v>
      </c>
      <c r="G1561" s="2">
        <v>47031</v>
      </c>
      <c r="H1561" s="2">
        <v>7</v>
      </c>
      <c r="I1561" s="2">
        <v>107</v>
      </c>
      <c r="J1561" s="2">
        <v>13683</v>
      </c>
      <c r="K1561" s="2">
        <v>11013</v>
      </c>
      <c r="L1561" s="2">
        <v>708</v>
      </c>
      <c r="M1561" s="2">
        <v>60</v>
      </c>
      <c r="N1561" s="2">
        <v>124</v>
      </c>
      <c r="O1561" s="2">
        <v>108</v>
      </c>
      <c r="P1561" s="2">
        <v>55</v>
      </c>
      <c r="Q1561" s="2">
        <v>293</v>
      </c>
      <c r="R1561" s="2">
        <v>70</v>
      </c>
      <c r="S1561" s="2" t="s">
        <v>31</v>
      </c>
      <c r="T1561" s="5">
        <f t="shared" si="168"/>
        <v>1000</v>
      </c>
      <c r="U1561" s="4">
        <f t="shared" si="169"/>
        <v>0.23416469987880334</v>
      </c>
      <c r="V1561" s="4">
        <f t="shared" si="170"/>
        <v>0.23416469987880334</v>
      </c>
      <c r="W1561">
        <f t="shared" si="171"/>
        <v>16</v>
      </c>
      <c r="X1561" t="str">
        <f t="shared" si="172"/>
        <v>Tuesday</v>
      </c>
      <c r="Y1561" s="5" t="str">
        <f t="shared" si="173"/>
        <v>Apr</v>
      </c>
      <c r="Z1561" s="5" t="str">
        <f t="shared" si="174"/>
        <v>6-10</v>
      </c>
    </row>
    <row r="1562" spans="1:26" x14ac:dyDescent="0.25">
      <c r="A1562" s="2" t="s">
        <v>1595</v>
      </c>
      <c r="B1562" s="2" t="s">
        <v>26</v>
      </c>
      <c r="C1562" s="1">
        <v>45776</v>
      </c>
      <c r="D1562" s="3">
        <v>0.80902777777777779</v>
      </c>
      <c r="E1562" s="2" t="s">
        <v>16</v>
      </c>
      <c r="F1562" s="2" t="s">
        <v>30</v>
      </c>
      <c r="G1562" s="2">
        <v>47393</v>
      </c>
      <c r="H1562" s="2">
        <v>5</v>
      </c>
      <c r="I1562" s="2">
        <v>146</v>
      </c>
      <c r="J1562" s="2">
        <v>9950</v>
      </c>
      <c r="K1562" s="2">
        <v>8913</v>
      </c>
      <c r="L1562" s="2">
        <v>420</v>
      </c>
      <c r="M1562" s="2">
        <v>26</v>
      </c>
      <c r="N1562" s="2">
        <v>24</v>
      </c>
      <c r="O1562" s="2">
        <v>46</v>
      </c>
      <c r="P1562" s="2">
        <v>57</v>
      </c>
      <c r="Q1562" s="2">
        <v>200</v>
      </c>
      <c r="R1562" s="2">
        <v>13</v>
      </c>
      <c r="S1562" s="2" t="s">
        <v>31</v>
      </c>
      <c r="T1562" s="5">
        <f t="shared" si="168"/>
        <v>516</v>
      </c>
      <c r="U1562" s="4">
        <f t="shared" si="169"/>
        <v>0.18806574810626042</v>
      </c>
      <c r="V1562" s="4">
        <f t="shared" si="170"/>
        <v>0.18806574810626042</v>
      </c>
      <c r="W1562">
        <f t="shared" si="171"/>
        <v>19</v>
      </c>
      <c r="X1562" t="str">
        <f t="shared" si="172"/>
        <v>Tuesday</v>
      </c>
      <c r="Y1562" s="5" t="str">
        <f t="shared" si="173"/>
        <v>Apr</v>
      </c>
      <c r="Z1562" s="5" t="str">
        <f t="shared" si="174"/>
        <v>3-5</v>
      </c>
    </row>
    <row r="1563" spans="1:26" x14ac:dyDescent="0.25">
      <c r="A1563" s="2" t="s">
        <v>1596</v>
      </c>
      <c r="B1563" s="2" t="s">
        <v>26</v>
      </c>
      <c r="C1563" s="1">
        <v>45776</v>
      </c>
      <c r="D1563" s="3">
        <v>0.81666666666666665</v>
      </c>
      <c r="E1563" s="2" t="s">
        <v>15</v>
      </c>
      <c r="F1563" s="2" t="s">
        <v>30</v>
      </c>
      <c r="G1563" s="2">
        <v>47433</v>
      </c>
      <c r="H1563" s="2">
        <v>11</v>
      </c>
      <c r="I1563" s="2">
        <v>119</v>
      </c>
      <c r="J1563" s="2">
        <v>45880</v>
      </c>
      <c r="K1563" s="2">
        <v>34180</v>
      </c>
      <c r="L1563" s="2">
        <v>1448</v>
      </c>
      <c r="M1563" s="2">
        <v>158</v>
      </c>
      <c r="N1563" s="2">
        <v>312</v>
      </c>
      <c r="O1563" s="2">
        <v>139</v>
      </c>
      <c r="P1563" s="2">
        <v>251</v>
      </c>
      <c r="Q1563" s="2">
        <v>747</v>
      </c>
      <c r="R1563" s="2">
        <v>133</v>
      </c>
      <c r="S1563" s="2" t="s">
        <v>31</v>
      </c>
      <c r="T1563" s="5">
        <f t="shared" si="168"/>
        <v>2057</v>
      </c>
      <c r="U1563" s="4">
        <f t="shared" si="169"/>
        <v>0.72059536609533448</v>
      </c>
      <c r="V1563" s="4">
        <f t="shared" si="170"/>
        <v>0.72059536609533448</v>
      </c>
      <c r="W1563">
        <f t="shared" si="171"/>
        <v>19</v>
      </c>
      <c r="X1563" t="str">
        <f t="shared" si="172"/>
        <v>Tuesday</v>
      </c>
      <c r="Y1563" s="5" t="str">
        <f t="shared" si="173"/>
        <v>Apr</v>
      </c>
      <c r="Z1563" s="5" t="str">
        <f t="shared" si="174"/>
        <v>11+</v>
      </c>
    </row>
    <row r="1564" spans="1:26" x14ac:dyDescent="0.25">
      <c r="A1564" s="2" t="s">
        <v>1597</v>
      </c>
      <c r="B1564" s="2" t="s">
        <v>26</v>
      </c>
      <c r="C1564" s="1">
        <v>45776</v>
      </c>
      <c r="D1564" s="3">
        <v>0.82499999999999996</v>
      </c>
      <c r="E1564" s="2" t="s">
        <v>16</v>
      </c>
      <c r="F1564" s="2" t="s">
        <v>49</v>
      </c>
      <c r="G1564" s="2">
        <v>47180</v>
      </c>
      <c r="H1564" s="2">
        <v>11</v>
      </c>
      <c r="I1564" s="2">
        <v>100</v>
      </c>
      <c r="J1564" s="2">
        <v>16356</v>
      </c>
      <c r="K1564" s="2">
        <v>12327</v>
      </c>
      <c r="L1564" s="2">
        <v>381</v>
      </c>
      <c r="M1564" s="2">
        <v>33</v>
      </c>
      <c r="N1564" s="2">
        <v>17</v>
      </c>
      <c r="O1564" s="2">
        <v>48</v>
      </c>
      <c r="P1564" s="2">
        <v>23</v>
      </c>
      <c r="Q1564" s="2">
        <v>101</v>
      </c>
      <c r="R1564" s="2">
        <v>27</v>
      </c>
      <c r="S1564" s="2" t="s">
        <v>31</v>
      </c>
      <c r="T1564" s="5">
        <f t="shared" si="168"/>
        <v>479</v>
      </c>
      <c r="U1564" s="4">
        <f t="shared" si="169"/>
        <v>0.26127596439169137</v>
      </c>
      <c r="V1564" s="4">
        <f t="shared" si="170"/>
        <v>0.26127596439169137</v>
      </c>
      <c r="W1564">
        <f t="shared" si="171"/>
        <v>19</v>
      </c>
      <c r="X1564" t="str">
        <f t="shared" si="172"/>
        <v>Tuesday</v>
      </c>
      <c r="Y1564" s="5" t="str">
        <f t="shared" si="173"/>
        <v>Apr</v>
      </c>
      <c r="Z1564" s="5" t="str">
        <f t="shared" si="174"/>
        <v>11+</v>
      </c>
    </row>
    <row r="1565" spans="1:26" x14ac:dyDescent="0.25">
      <c r="A1565" s="2" t="s">
        <v>1598</v>
      </c>
      <c r="B1565" s="2" t="s">
        <v>26</v>
      </c>
      <c r="C1565" s="1">
        <v>45776</v>
      </c>
      <c r="D1565" s="3">
        <v>0.86944444444444446</v>
      </c>
      <c r="E1565" s="2" t="s">
        <v>19</v>
      </c>
      <c r="F1565" s="2" t="s">
        <v>46</v>
      </c>
      <c r="G1565" s="2">
        <v>46921</v>
      </c>
      <c r="H1565" s="2">
        <v>6</v>
      </c>
      <c r="I1565" s="2">
        <v>282</v>
      </c>
      <c r="J1565" s="2">
        <v>28987</v>
      </c>
      <c r="K1565" s="2">
        <v>20144</v>
      </c>
      <c r="L1565" s="2">
        <v>1105</v>
      </c>
      <c r="M1565" s="2">
        <v>160</v>
      </c>
      <c r="N1565" s="2">
        <v>119</v>
      </c>
      <c r="O1565" s="2">
        <v>755</v>
      </c>
      <c r="P1565" s="2">
        <v>146</v>
      </c>
      <c r="Q1565" s="2">
        <v>291</v>
      </c>
      <c r="R1565" s="2">
        <v>25</v>
      </c>
      <c r="S1565" s="2" t="s">
        <v>31</v>
      </c>
      <c r="T1565" s="5">
        <f t="shared" si="168"/>
        <v>2139</v>
      </c>
      <c r="U1565" s="4">
        <f t="shared" si="169"/>
        <v>0.42931736322755271</v>
      </c>
      <c r="V1565" s="4">
        <f t="shared" si="170"/>
        <v>0.42931736322755271</v>
      </c>
      <c r="W1565">
        <f t="shared" si="171"/>
        <v>20</v>
      </c>
      <c r="X1565" t="str">
        <f t="shared" si="172"/>
        <v>Tuesday</v>
      </c>
      <c r="Y1565" s="5" t="str">
        <f t="shared" si="173"/>
        <v>Apr</v>
      </c>
      <c r="Z1565" s="5" t="str">
        <f t="shared" si="174"/>
        <v>6-10</v>
      </c>
    </row>
    <row r="1566" spans="1:26" x14ac:dyDescent="0.25">
      <c r="A1566" s="2" t="s">
        <v>1599</v>
      </c>
      <c r="B1566" s="2" t="s">
        <v>26</v>
      </c>
      <c r="C1566" s="1">
        <v>45776</v>
      </c>
      <c r="D1566" s="3">
        <v>0.94791666666666663</v>
      </c>
      <c r="E1566" s="2" t="s">
        <v>15</v>
      </c>
      <c r="F1566" s="2" t="s">
        <v>36</v>
      </c>
      <c r="G1566" s="2">
        <v>47186</v>
      </c>
      <c r="H1566" s="2">
        <v>5</v>
      </c>
      <c r="I1566" s="2">
        <v>106</v>
      </c>
      <c r="J1566" s="2">
        <v>16853</v>
      </c>
      <c r="K1566" s="2">
        <v>13568</v>
      </c>
      <c r="L1566" s="2">
        <v>497</v>
      </c>
      <c r="M1566" s="2">
        <v>47</v>
      </c>
      <c r="N1566" s="2">
        <v>95</v>
      </c>
      <c r="O1566" s="2">
        <v>49</v>
      </c>
      <c r="P1566" s="2">
        <v>73</v>
      </c>
      <c r="Q1566" s="2">
        <v>354</v>
      </c>
      <c r="R1566" s="2">
        <v>27</v>
      </c>
      <c r="S1566" s="2" t="s">
        <v>31</v>
      </c>
      <c r="T1566" s="5">
        <f t="shared" si="168"/>
        <v>688</v>
      </c>
      <c r="U1566" s="4">
        <f t="shared" si="169"/>
        <v>0.28754291527147885</v>
      </c>
      <c r="V1566" s="4">
        <f t="shared" si="170"/>
        <v>0.28754291527147885</v>
      </c>
      <c r="W1566">
        <f t="shared" si="171"/>
        <v>22</v>
      </c>
      <c r="X1566" t="str">
        <f t="shared" si="172"/>
        <v>Tuesday</v>
      </c>
      <c r="Y1566" s="5" t="str">
        <f t="shared" si="173"/>
        <v>Apr</v>
      </c>
      <c r="Z1566" s="5" t="str">
        <f t="shared" si="174"/>
        <v>3-5</v>
      </c>
    </row>
    <row r="1567" spans="1:26" x14ac:dyDescent="0.25">
      <c r="A1567" s="2" t="s">
        <v>1600</v>
      </c>
      <c r="B1567" s="2" t="s">
        <v>26</v>
      </c>
      <c r="C1567" s="1">
        <v>45776</v>
      </c>
      <c r="D1567" s="3">
        <v>0.95208333333333328</v>
      </c>
      <c r="E1567" s="2" t="s">
        <v>19</v>
      </c>
      <c r="F1567" s="2" t="s">
        <v>49</v>
      </c>
      <c r="G1567" s="2">
        <v>47451</v>
      </c>
      <c r="H1567" s="2">
        <v>10</v>
      </c>
      <c r="I1567" s="2">
        <v>192</v>
      </c>
      <c r="J1567" s="2">
        <v>11851</v>
      </c>
      <c r="K1567" s="2">
        <v>9419</v>
      </c>
      <c r="L1567" s="2">
        <v>277</v>
      </c>
      <c r="M1567" s="2">
        <v>34</v>
      </c>
      <c r="N1567" s="2">
        <v>40</v>
      </c>
      <c r="O1567" s="2">
        <v>161</v>
      </c>
      <c r="P1567" s="2">
        <v>38</v>
      </c>
      <c r="Q1567" s="2">
        <v>153</v>
      </c>
      <c r="R1567" s="2">
        <v>31</v>
      </c>
      <c r="S1567" s="2" t="s">
        <v>31</v>
      </c>
      <c r="T1567" s="5">
        <f t="shared" si="168"/>
        <v>512</v>
      </c>
      <c r="U1567" s="4">
        <f t="shared" si="169"/>
        <v>0.19849950475227077</v>
      </c>
      <c r="V1567" s="4">
        <f t="shared" si="170"/>
        <v>0.19849950475227077</v>
      </c>
      <c r="W1567">
        <f t="shared" si="171"/>
        <v>22</v>
      </c>
      <c r="X1567" t="str">
        <f t="shared" si="172"/>
        <v>Tuesday</v>
      </c>
      <c r="Y1567" s="5" t="str">
        <f t="shared" si="173"/>
        <v>Apr</v>
      </c>
      <c r="Z1567" s="5" t="str">
        <f t="shared" si="174"/>
        <v>6-10</v>
      </c>
    </row>
    <row r="1568" spans="1:26" x14ac:dyDescent="0.25">
      <c r="A1568" s="2" t="s">
        <v>1601</v>
      </c>
      <c r="B1568" s="2" t="s">
        <v>26</v>
      </c>
      <c r="C1568" s="1">
        <v>45776</v>
      </c>
      <c r="D1568" s="3">
        <v>0.96875</v>
      </c>
      <c r="E1568" s="2" t="s">
        <v>19</v>
      </c>
      <c r="F1568" s="2" t="s">
        <v>18</v>
      </c>
      <c r="G1568" s="2">
        <v>47167</v>
      </c>
      <c r="H1568" s="2">
        <v>6</v>
      </c>
      <c r="I1568" s="2">
        <v>119</v>
      </c>
      <c r="J1568" s="2">
        <v>3523</v>
      </c>
      <c r="K1568" s="2">
        <v>2730</v>
      </c>
      <c r="L1568" s="2">
        <v>123</v>
      </c>
      <c r="M1568" s="2">
        <v>10</v>
      </c>
      <c r="N1568" s="2">
        <v>11</v>
      </c>
      <c r="O1568" s="2">
        <v>69</v>
      </c>
      <c r="P1568" s="2">
        <v>26</v>
      </c>
      <c r="Q1568" s="2">
        <v>70</v>
      </c>
      <c r="R1568" s="2">
        <v>4</v>
      </c>
      <c r="S1568" s="2" t="s">
        <v>31</v>
      </c>
      <c r="T1568" s="5">
        <f t="shared" si="168"/>
        <v>213</v>
      </c>
      <c r="U1568" s="4">
        <f t="shared" si="169"/>
        <v>5.7879449615197066E-2</v>
      </c>
      <c r="V1568" s="4">
        <f t="shared" si="170"/>
        <v>5.7879449615197066E-2</v>
      </c>
      <c r="W1568">
        <f t="shared" si="171"/>
        <v>23</v>
      </c>
      <c r="X1568" t="str">
        <f t="shared" si="172"/>
        <v>Tuesday</v>
      </c>
      <c r="Y1568" s="5" t="str">
        <f t="shared" si="173"/>
        <v>Apr</v>
      </c>
      <c r="Z1568" s="5" t="str">
        <f t="shared" si="174"/>
        <v>6-10</v>
      </c>
    </row>
    <row r="1569" spans="1:26" x14ac:dyDescent="0.25">
      <c r="A1569" s="2" t="s">
        <v>1602</v>
      </c>
      <c r="B1569" s="2" t="s">
        <v>26</v>
      </c>
      <c r="C1569" s="1">
        <v>45777</v>
      </c>
      <c r="D1569" s="3">
        <v>7.4305555555555555E-2</v>
      </c>
      <c r="E1569" s="2" t="s">
        <v>16</v>
      </c>
      <c r="F1569" s="2" t="s">
        <v>18</v>
      </c>
      <c r="G1569" s="2">
        <v>47287</v>
      </c>
      <c r="H1569" s="2">
        <v>4</v>
      </c>
      <c r="I1569" s="2">
        <v>270</v>
      </c>
      <c r="J1569" s="2">
        <v>4710</v>
      </c>
      <c r="K1569" s="2">
        <v>4227</v>
      </c>
      <c r="L1569" s="2">
        <v>220</v>
      </c>
      <c r="M1569" s="2">
        <v>16</v>
      </c>
      <c r="N1569" s="2">
        <v>11</v>
      </c>
      <c r="O1569" s="2">
        <v>20</v>
      </c>
      <c r="P1569" s="2">
        <v>27</v>
      </c>
      <c r="Q1569" s="2">
        <v>102</v>
      </c>
      <c r="R1569" s="2">
        <v>6</v>
      </c>
      <c r="S1569" s="2" t="s">
        <v>31</v>
      </c>
      <c r="T1569" s="5">
        <f t="shared" si="168"/>
        <v>267</v>
      </c>
      <c r="U1569" s="4">
        <f t="shared" si="169"/>
        <v>8.9390318692240997E-2</v>
      </c>
      <c r="V1569" s="4">
        <f t="shared" si="170"/>
        <v>8.9390318692240997E-2</v>
      </c>
      <c r="W1569">
        <f t="shared" si="171"/>
        <v>1</v>
      </c>
      <c r="X1569" t="str">
        <f t="shared" si="172"/>
        <v>Wednesday</v>
      </c>
      <c r="Y1569" s="5" t="str">
        <f t="shared" si="173"/>
        <v>Apr</v>
      </c>
      <c r="Z1569" s="5" t="str">
        <f t="shared" si="174"/>
        <v>3-5</v>
      </c>
    </row>
    <row r="1570" spans="1:26" x14ac:dyDescent="0.25">
      <c r="A1570" s="2" t="s">
        <v>1603</v>
      </c>
      <c r="B1570" s="2" t="s">
        <v>26</v>
      </c>
      <c r="C1570" s="1">
        <v>45777</v>
      </c>
      <c r="D1570" s="3">
        <v>0.33124999999999999</v>
      </c>
      <c r="E1570" s="2" t="s">
        <v>15</v>
      </c>
      <c r="F1570" s="2" t="s">
        <v>49</v>
      </c>
      <c r="G1570" s="2">
        <v>47399</v>
      </c>
      <c r="H1570" s="2">
        <v>12</v>
      </c>
      <c r="I1570" s="2">
        <v>297</v>
      </c>
      <c r="J1570" s="2">
        <v>48468</v>
      </c>
      <c r="K1570" s="2">
        <v>34689</v>
      </c>
      <c r="L1570" s="2">
        <v>1207</v>
      </c>
      <c r="M1570" s="2">
        <v>139</v>
      </c>
      <c r="N1570" s="2">
        <v>305</v>
      </c>
      <c r="O1570" s="2">
        <v>183</v>
      </c>
      <c r="P1570" s="2">
        <v>64</v>
      </c>
      <c r="Q1570" s="2">
        <v>1221</v>
      </c>
      <c r="R1570" s="2">
        <v>144</v>
      </c>
      <c r="S1570" s="2" t="s">
        <v>28</v>
      </c>
      <c r="T1570" s="5">
        <f t="shared" si="168"/>
        <v>1834</v>
      </c>
      <c r="U1570" s="4">
        <f t="shared" si="169"/>
        <v>0.73185088293001965</v>
      </c>
      <c r="V1570" s="4">
        <f t="shared" si="170"/>
        <v>0.73185088293001965</v>
      </c>
      <c r="W1570">
        <f t="shared" si="171"/>
        <v>7</v>
      </c>
      <c r="X1570" t="str">
        <f t="shared" si="172"/>
        <v>Wednesday</v>
      </c>
      <c r="Y1570" s="5" t="str">
        <f t="shared" si="173"/>
        <v>Apr</v>
      </c>
      <c r="Z1570" s="5" t="str">
        <f t="shared" si="174"/>
        <v>11+</v>
      </c>
    </row>
    <row r="1571" spans="1:26" x14ac:dyDescent="0.25">
      <c r="A1571" s="2" t="s">
        <v>1604</v>
      </c>
      <c r="B1571" s="2" t="s">
        <v>26</v>
      </c>
      <c r="C1571" s="1">
        <v>45777</v>
      </c>
      <c r="D1571" s="3">
        <v>0.41458333333333336</v>
      </c>
      <c r="E1571" s="2" t="s">
        <v>16</v>
      </c>
      <c r="F1571" s="2" t="s">
        <v>49</v>
      </c>
      <c r="G1571" s="2">
        <v>47192</v>
      </c>
      <c r="H1571" s="2">
        <v>5</v>
      </c>
      <c r="I1571" s="2">
        <v>162</v>
      </c>
      <c r="J1571" s="2">
        <v>16371</v>
      </c>
      <c r="K1571" s="2">
        <v>13646</v>
      </c>
      <c r="L1571" s="2">
        <v>498</v>
      </c>
      <c r="M1571" s="2">
        <v>42</v>
      </c>
      <c r="N1571" s="2">
        <v>29</v>
      </c>
      <c r="O1571" s="2">
        <v>50</v>
      </c>
      <c r="P1571" s="2">
        <v>55</v>
      </c>
      <c r="Q1571" s="2">
        <v>134</v>
      </c>
      <c r="R1571" s="2">
        <v>16</v>
      </c>
      <c r="S1571" s="2" t="s">
        <v>31</v>
      </c>
      <c r="T1571" s="5">
        <f t="shared" si="168"/>
        <v>619</v>
      </c>
      <c r="U1571" s="4">
        <f t="shared" si="169"/>
        <v>0.28915917952195286</v>
      </c>
      <c r="V1571" s="4">
        <f t="shared" si="170"/>
        <v>0.28915917952195286</v>
      </c>
      <c r="W1571">
        <f t="shared" si="171"/>
        <v>9</v>
      </c>
      <c r="X1571" t="str">
        <f t="shared" si="172"/>
        <v>Wednesday</v>
      </c>
      <c r="Y1571" s="5" t="str">
        <f t="shared" si="173"/>
        <v>Apr</v>
      </c>
      <c r="Z1571" s="5" t="str">
        <f t="shared" si="174"/>
        <v>3-5</v>
      </c>
    </row>
    <row r="1572" spans="1:26" x14ac:dyDescent="0.25">
      <c r="A1572" s="2" t="s">
        <v>1605</v>
      </c>
      <c r="B1572" s="2" t="s">
        <v>26</v>
      </c>
      <c r="C1572" s="1">
        <v>45777</v>
      </c>
      <c r="D1572" s="3">
        <v>0.52430555555555558</v>
      </c>
      <c r="E1572" s="2" t="s">
        <v>19</v>
      </c>
      <c r="F1572" s="2" t="s">
        <v>27</v>
      </c>
      <c r="G1572" s="2">
        <v>47337</v>
      </c>
      <c r="H1572" s="2">
        <v>6</v>
      </c>
      <c r="I1572" s="2">
        <v>345</v>
      </c>
      <c r="J1572" s="2">
        <v>7522</v>
      </c>
      <c r="K1572" s="2">
        <v>6171</v>
      </c>
      <c r="L1572" s="2">
        <v>165</v>
      </c>
      <c r="M1572" s="2">
        <v>15</v>
      </c>
      <c r="N1572" s="2">
        <v>32</v>
      </c>
      <c r="O1572" s="2">
        <v>105</v>
      </c>
      <c r="P1572" s="2">
        <v>53</v>
      </c>
      <c r="Q1572" s="2">
        <v>118</v>
      </c>
      <c r="R1572" s="2">
        <v>20</v>
      </c>
      <c r="S1572" s="2" t="s">
        <v>31</v>
      </c>
      <c r="T1572" s="5">
        <f t="shared" si="168"/>
        <v>317</v>
      </c>
      <c r="U1572" s="4">
        <f t="shared" si="169"/>
        <v>0.13036314088345269</v>
      </c>
      <c r="V1572" s="4">
        <f t="shared" si="170"/>
        <v>0.13036314088345269</v>
      </c>
      <c r="W1572">
        <f t="shared" si="171"/>
        <v>12</v>
      </c>
      <c r="X1572" t="str">
        <f t="shared" si="172"/>
        <v>Wednesday</v>
      </c>
      <c r="Y1572" s="5" t="str">
        <f t="shared" si="173"/>
        <v>Apr</v>
      </c>
      <c r="Z1572" s="5" t="str">
        <f t="shared" si="174"/>
        <v>6-10</v>
      </c>
    </row>
    <row r="1573" spans="1:26" x14ac:dyDescent="0.25">
      <c r="A1573" s="2" t="s">
        <v>1606</v>
      </c>
      <c r="B1573" s="2" t="s">
        <v>26</v>
      </c>
      <c r="C1573" s="1">
        <v>45777</v>
      </c>
      <c r="D1573" s="3">
        <v>0.54374999999999996</v>
      </c>
      <c r="E1573" s="2" t="s">
        <v>17</v>
      </c>
      <c r="F1573" s="2" t="s">
        <v>18</v>
      </c>
      <c r="G1573" s="2">
        <v>47298</v>
      </c>
      <c r="H1573" s="2">
        <v>5</v>
      </c>
      <c r="I1573" s="2">
        <v>40</v>
      </c>
      <c r="J1573" s="2">
        <v>7348</v>
      </c>
      <c r="K1573" s="2">
        <v>5300</v>
      </c>
      <c r="L1573" s="2">
        <v>110</v>
      </c>
      <c r="M1573" s="2">
        <v>14</v>
      </c>
      <c r="N1573" s="2">
        <v>14</v>
      </c>
      <c r="O1573" s="2">
        <v>0</v>
      </c>
      <c r="P1573" s="2">
        <v>60</v>
      </c>
      <c r="Q1573" s="2">
        <v>52</v>
      </c>
      <c r="R1573" s="2">
        <v>2</v>
      </c>
      <c r="S1573" s="2" t="s">
        <v>31</v>
      </c>
      <c r="T1573" s="5">
        <f t="shared" si="168"/>
        <v>138</v>
      </c>
      <c r="U1573" s="4">
        <f t="shared" si="169"/>
        <v>0.1120554780328978</v>
      </c>
      <c r="V1573" s="4">
        <f t="shared" si="170"/>
        <v>0.1120554780328978</v>
      </c>
      <c r="W1573">
        <f t="shared" si="171"/>
        <v>13</v>
      </c>
      <c r="X1573" t="str">
        <f t="shared" si="172"/>
        <v>Wednesday</v>
      </c>
      <c r="Y1573" s="5" t="str">
        <f t="shared" si="173"/>
        <v>Apr</v>
      </c>
      <c r="Z1573" s="5" t="str">
        <f t="shared" si="174"/>
        <v>3-5</v>
      </c>
    </row>
    <row r="1574" spans="1:26" x14ac:dyDescent="0.25">
      <c r="A1574" s="2" t="s">
        <v>1607</v>
      </c>
      <c r="B1574" s="2" t="s">
        <v>26</v>
      </c>
      <c r="C1574" s="1">
        <v>45777</v>
      </c>
      <c r="D1574" s="3">
        <v>0.55277777777777781</v>
      </c>
      <c r="E1574" s="2" t="s">
        <v>15</v>
      </c>
      <c r="F1574" s="2" t="s">
        <v>30</v>
      </c>
      <c r="G1574" s="2">
        <v>47255</v>
      </c>
      <c r="H1574" s="2">
        <v>5</v>
      </c>
      <c r="I1574" s="2">
        <v>154</v>
      </c>
      <c r="J1574" s="2">
        <v>23978</v>
      </c>
      <c r="K1574" s="2">
        <v>19679</v>
      </c>
      <c r="L1574" s="2">
        <v>827</v>
      </c>
      <c r="M1574" s="2">
        <v>59</v>
      </c>
      <c r="N1574" s="2">
        <v>157</v>
      </c>
      <c r="O1574" s="2">
        <v>113</v>
      </c>
      <c r="P1574" s="2">
        <v>68</v>
      </c>
      <c r="Q1574" s="2">
        <v>637</v>
      </c>
      <c r="R1574" s="2">
        <v>59</v>
      </c>
      <c r="S1574" s="2" t="s">
        <v>31</v>
      </c>
      <c r="T1574" s="5">
        <f t="shared" si="168"/>
        <v>1156</v>
      </c>
      <c r="U1574" s="4">
        <f t="shared" si="169"/>
        <v>0.41644270447571685</v>
      </c>
      <c r="V1574" s="4">
        <f t="shared" si="170"/>
        <v>0.41644270447571685</v>
      </c>
      <c r="W1574">
        <f t="shared" si="171"/>
        <v>13</v>
      </c>
      <c r="X1574" t="str">
        <f t="shared" si="172"/>
        <v>Wednesday</v>
      </c>
      <c r="Y1574" s="5" t="str">
        <f t="shared" si="173"/>
        <v>Apr</v>
      </c>
      <c r="Z1574" s="5" t="str">
        <f t="shared" si="174"/>
        <v>3-5</v>
      </c>
    </row>
    <row r="1575" spans="1:26" x14ac:dyDescent="0.25">
      <c r="A1575" s="2" t="s">
        <v>1608</v>
      </c>
      <c r="B1575" s="2" t="s">
        <v>26</v>
      </c>
      <c r="C1575" s="1">
        <v>45777</v>
      </c>
      <c r="D1575" s="3">
        <v>0.59375</v>
      </c>
      <c r="E1575" s="2" t="s">
        <v>15</v>
      </c>
      <c r="F1575" s="2" t="s">
        <v>30</v>
      </c>
      <c r="G1575" s="2">
        <v>47219</v>
      </c>
      <c r="H1575" s="2">
        <v>11</v>
      </c>
      <c r="I1575" s="2">
        <v>136</v>
      </c>
      <c r="J1575" s="2">
        <v>14266</v>
      </c>
      <c r="K1575" s="2">
        <v>12868</v>
      </c>
      <c r="L1575" s="2">
        <v>332</v>
      </c>
      <c r="M1575" s="2">
        <v>42</v>
      </c>
      <c r="N1575" s="2">
        <v>66</v>
      </c>
      <c r="O1575" s="2">
        <v>56</v>
      </c>
      <c r="P1575" s="2">
        <v>32</v>
      </c>
      <c r="Q1575" s="2">
        <v>527</v>
      </c>
      <c r="R1575" s="2">
        <v>69</v>
      </c>
      <c r="S1575" s="2" t="s">
        <v>31</v>
      </c>
      <c r="T1575" s="5">
        <f t="shared" si="168"/>
        <v>496</v>
      </c>
      <c r="U1575" s="4">
        <f t="shared" si="169"/>
        <v>0.27251741883563818</v>
      </c>
      <c r="V1575" s="4">
        <f t="shared" si="170"/>
        <v>0.27251741883563818</v>
      </c>
      <c r="W1575">
        <f t="shared" si="171"/>
        <v>14</v>
      </c>
      <c r="X1575" t="str">
        <f t="shared" si="172"/>
        <v>Wednesday</v>
      </c>
      <c r="Y1575" s="5" t="str">
        <f t="shared" si="173"/>
        <v>Apr</v>
      </c>
      <c r="Z1575" s="5" t="str">
        <f t="shared" si="174"/>
        <v>11+</v>
      </c>
    </row>
    <row r="1576" spans="1:26" x14ac:dyDescent="0.25">
      <c r="A1576" s="2" t="s">
        <v>1609</v>
      </c>
      <c r="B1576" s="2" t="s">
        <v>26</v>
      </c>
      <c r="C1576" s="1">
        <v>45777</v>
      </c>
      <c r="D1576" s="3">
        <v>0.81041666666666667</v>
      </c>
      <c r="E1576" s="2" t="s">
        <v>15</v>
      </c>
      <c r="F1576" s="2" t="s">
        <v>30</v>
      </c>
      <c r="G1576" s="2">
        <v>47208</v>
      </c>
      <c r="H1576" s="2">
        <v>10</v>
      </c>
      <c r="I1576" s="2">
        <v>198</v>
      </c>
      <c r="J1576" s="2">
        <v>118886</v>
      </c>
      <c r="K1576" s="2">
        <v>83608</v>
      </c>
      <c r="L1576" s="2">
        <v>2696</v>
      </c>
      <c r="M1576" s="2">
        <v>268</v>
      </c>
      <c r="N1576" s="2">
        <v>547</v>
      </c>
      <c r="O1576" s="2">
        <v>391</v>
      </c>
      <c r="P1576" s="2">
        <v>516</v>
      </c>
      <c r="Q1576" s="2">
        <v>1203</v>
      </c>
      <c r="R1576" s="2">
        <v>245</v>
      </c>
      <c r="S1576" s="2" t="s">
        <v>28</v>
      </c>
      <c r="T1576" s="5">
        <f t="shared" si="168"/>
        <v>3902</v>
      </c>
      <c r="U1576" s="4">
        <f t="shared" si="169"/>
        <v>1.7710557532621589</v>
      </c>
      <c r="V1576" s="4">
        <f t="shared" si="170"/>
        <v>1.7710557532621589</v>
      </c>
      <c r="W1576">
        <f t="shared" si="171"/>
        <v>19</v>
      </c>
      <c r="X1576" t="str">
        <f t="shared" si="172"/>
        <v>Wednesday</v>
      </c>
      <c r="Y1576" s="5" t="str">
        <f t="shared" si="173"/>
        <v>Apr</v>
      </c>
      <c r="Z1576" s="5" t="str">
        <f t="shared" si="174"/>
        <v>6-10</v>
      </c>
    </row>
    <row r="1577" spans="1:26" x14ac:dyDescent="0.25">
      <c r="A1577" s="2" t="s">
        <v>1610</v>
      </c>
      <c r="B1577" s="2" t="s">
        <v>26</v>
      </c>
      <c r="C1577" s="1">
        <v>45778</v>
      </c>
      <c r="D1577" s="3">
        <v>0.10555555555555556</v>
      </c>
      <c r="E1577" s="2" t="s">
        <v>15</v>
      </c>
      <c r="F1577" s="2" t="s">
        <v>44</v>
      </c>
      <c r="G1577" s="2">
        <v>47244</v>
      </c>
      <c r="H1577" s="2">
        <v>6</v>
      </c>
      <c r="I1577" s="2">
        <v>136</v>
      </c>
      <c r="J1577" s="2">
        <v>11968</v>
      </c>
      <c r="K1577" s="2">
        <v>8752</v>
      </c>
      <c r="L1577" s="2">
        <v>255</v>
      </c>
      <c r="M1577" s="2">
        <v>27</v>
      </c>
      <c r="N1577" s="2">
        <v>34</v>
      </c>
      <c r="O1577" s="2">
        <v>24</v>
      </c>
      <c r="P1577" s="2">
        <v>49</v>
      </c>
      <c r="Q1577" s="2">
        <v>245</v>
      </c>
      <c r="R1577" s="2">
        <v>31</v>
      </c>
      <c r="S1577" s="2" t="s">
        <v>31</v>
      </c>
      <c r="T1577" s="5">
        <f t="shared" si="168"/>
        <v>340</v>
      </c>
      <c r="U1577" s="4">
        <f t="shared" si="169"/>
        <v>0.185251037168741</v>
      </c>
      <c r="V1577" s="4">
        <f t="shared" si="170"/>
        <v>0.185251037168741</v>
      </c>
      <c r="W1577">
        <f t="shared" si="171"/>
        <v>2</v>
      </c>
      <c r="X1577" t="str">
        <f t="shared" si="172"/>
        <v>Thursday</v>
      </c>
      <c r="Y1577" s="5" t="str">
        <f t="shared" si="173"/>
        <v>May</v>
      </c>
      <c r="Z1577" s="5" t="str">
        <f t="shared" si="174"/>
        <v>6-10</v>
      </c>
    </row>
    <row r="1578" spans="1:26" x14ac:dyDescent="0.25">
      <c r="A1578" s="2" t="s">
        <v>1611</v>
      </c>
      <c r="B1578" s="2" t="s">
        <v>26</v>
      </c>
      <c r="C1578" s="1">
        <v>45778</v>
      </c>
      <c r="D1578" s="3">
        <v>0.11805555555555555</v>
      </c>
      <c r="E1578" s="2" t="s">
        <v>16</v>
      </c>
      <c r="F1578" s="2" t="s">
        <v>30</v>
      </c>
      <c r="G1578" s="2">
        <v>47182</v>
      </c>
      <c r="H1578" s="2">
        <v>10</v>
      </c>
      <c r="I1578" s="2">
        <v>126</v>
      </c>
      <c r="J1578" s="2">
        <v>8009</v>
      </c>
      <c r="K1578" s="2">
        <v>6402</v>
      </c>
      <c r="L1578" s="2">
        <v>169</v>
      </c>
      <c r="M1578" s="2">
        <v>17</v>
      </c>
      <c r="N1578" s="2">
        <v>13</v>
      </c>
      <c r="O1578" s="2">
        <v>19</v>
      </c>
      <c r="P1578" s="2">
        <v>18</v>
      </c>
      <c r="Q1578" s="2">
        <v>160</v>
      </c>
      <c r="R1578" s="2">
        <v>5</v>
      </c>
      <c r="S1578" s="2" t="s">
        <v>31</v>
      </c>
      <c r="T1578" s="5">
        <f t="shared" si="168"/>
        <v>218</v>
      </c>
      <c r="U1578" s="4">
        <f t="shared" si="169"/>
        <v>0.13568733839175956</v>
      </c>
      <c r="V1578" s="4">
        <f t="shared" si="170"/>
        <v>0.13568733839175956</v>
      </c>
      <c r="W1578">
        <f t="shared" si="171"/>
        <v>2</v>
      </c>
      <c r="X1578" t="str">
        <f t="shared" si="172"/>
        <v>Thursday</v>
      </c>
      <c r="Y1578" s="5" t="str">
        <f t="shared" si="173"/>
        <v>May</v>
      </c>
      <c r="Z1578" s="5" t="str">
        <f t="shared" si="174"/>
        <v>6-10</v>
      </c>
    </row>
    <row r="1579" spans="1:26" x14ac:dyDescent="0.25">
      <c r="A1579" s="2" t="s">
        <v>1612</v>
      </c>
      <c r="B1579" s="2" t="s">
        <v>26</v>
      </c>
      <c r="C1579" s="1">
        <v>45778</v>
      </c>
      <c r="D1579" s="3">
        <v>0.3215277777777778</v>
      </c>
      <c r="E1579" s="2" t="s">
        <v>16</v>
      </c>
      <c r="F1579" s="2" t="s">
        <v>36</v>
      </c>
      <c r="G1579" s="2">
        <v>47314</v>
      </c>
      <c r="H1579" s="2">
        <v>3</v>
      </c>
      <c r="I1579" s="2">
        <v>255</v>
      </c>
      <c r="J1579" s="2">
        <v>11791</v>
      </c>
      <c r="K1579" s="2">
        <v>10236</v>
      </c>
      <c r="L1579" s="2">
        <v>517</v>
      </c>
      <c r="M1579" s="2">
        <v>52</v>
      </c>
      <c r="N1579" s="2">
        <v>30</v>
      </c>
      <c r="O1579" s="2">
        <v>63</v>
      </c>
      <c r="P1579" s="2">
        <v>61</v>
      </c>
      <c r="Q1579" s="2">
        <v>246</v>
      </c>
      <c r="R1579" s="2">
        <v>9</v>
      </c>
      <c r="S1579" s="2" t="s">
        <v>31</v>
      </c>
      <c r="T1579" s="5">
        <f t="shared" si="168"/>
        <v>662</v>
      </c>
      <c r="U1579" s="4">
        <f t="shared" si="169"/>
        <v>0.21634188612250074</v>
      </c>
      <c r="V1579" s="4">
        <f t="shared" si="170"/>
        <v>0.21634188612250074</v>
      </c>
      <c r="W1579">
        <f t="shared" si="171"/>
        <v>7</v>
      </c>
      <c r="X1579" t="str">
        <f t="shared" si="172"/>
        <v>Thursday</v>
      </c>
      <c r="Y1579" s="5" t="str">
        <f t="shared" si="173"/>
        <v>May</v>
      </c>
      <c r="Z1579" s="5" t="str">
        <f t="shared" si="174"/>
        <v>3-5</v>
      </c>
    </row>
    <row r="1580" spans="1:26" x14ac:dyDescent="0.25">
      <c r="A1580" s="2" t="s">
        <v>1613</v>
      </c>
      <c r="B1580" s="2" t="s">
        <v>26</v>
      </c>
      <c r="C1580" s="1">
        <v>45778</v>
      </c>
      <c r="D1580" s="3">
        <v>0.34027777777777779</v>
      </c>
      <c r="E1580" s="2" t="s">
        <v>17</v>
      </c>
      <c r="F1580" s="2" t="s">
        <v>18</v>
      </c>
      <c r="G1580" s="2">
        <v>47325</v>
      </c>
      <c r="H1580" s="2">
        <v>12</v>
      </c>
      <c r="I1580" s="2">
        <v>51</v>
      </c>
      <c r="J1580" s="2">
        <v>5637</v>
      </c>
      <c r="K1580" s="2">
        <v>4451</v>
      </c>
      <c r="L1580" s="2">
        <v>75</v>
      </c>
      <c r="M1580" s="2">
        <v>8</v>
      </c>
      <c r="N1580" s="2">
        <v>9</v>
      </c>
      <c r="O1580" s="2">
        <v>0</v>
      </c>
      <c r="P1580" s="2">
        <v>100</v>
      </c>
      <c r="Q1580" s="2">
        <v>72</v>
      </c>
      <c r="R1580" s="2">
        <v>3</v>
      </c>
      <c r="S1580" s="2" t="s">
        <v>31</v>
      </c>
      <c r="T1580" s="5">
        <f t="shared" si="168"/>
        <v>92</v>
      </c>
      <c r="U1580" s="4">
        <f t="shared" si="169"/>
        <v>9.4051769677760175E-2</v>
      </c>
      <c r="V1580" s="4">
        <f t="shared" si="170"/>
        <v>9.4051769677760175E-2</v>
      </c>
      <c r="W1580">
        <f t="shared" si="171"/>
        <v>8</v>
      </c>
      <c r="X1580" t="str">
        <f t="shared" si="172"/>
        <v>Thursday</v>
      </c>
      <c r="Y1580" s="5" t="str">
        <f t="shared" si="173"/>
        <v>May</v>
      </c>
      <c r="Z1580" s="5" t="str">
        <f t="shared" si="174"/>
        <v>11+</v>
      </c>
    </row>
    <row r="1581" spans="1:26" x14ac:dyDescent="0.25">
      <c r="A1581" s="2" t="s">
        <v>1614</v>
      </c>
      <c r="B1581" s="2" t="s">
        <v>26</v>
      </c>
      <c r="C1581" s="1">
        <v>45778</v>
      </c>
      <c r="D1581" s="3">
        <v>0.46875</v>
      </c>
      <c r="E1581" s="2" t="s">
        <v>15</v>
      </c>
      <c r="F1581" s="2" t="s">
        <v>38</v>
      </c>
      <c r="G1581" s="2">
        <v>47288</v>
      </c>
      <c r="H1581" s="2">
        <v>8</v>
      </c>
      <c r="I1581" s="2">
        <v>142</v>
      </c>
      <c r="J1581" s="2">
        <v>11581</v>
      </c>
      <c r="K1581" s="2">
        <v>9537</v>
      </c>
      <c r="L1581" s="2">
        <v>429</v>
      </c>
      <c r="M1581" s="2">
        <v>36</v>
      </c>
      <c r="N1581" s="2">
        <v>80</v>
      </c>
      <c r="O1581" s="2">
        <v>55</v>
      </c>
      <c r="P1581" s="2">
        <v>47</v>
      </c>
      <c r="Q1581" s="2">
        <v>400</v>
      </c>
      <c r="R1581" s="2">
        <v>33</v>
      </c>
      <c r="S1581" s="2" t="s">
        <v>31</v>
      </c>
      <c r="T1581" s="5">
        <f t="shared" si="168"/>
        <v>600</v>
      </c>
      <c r="U1581" s="4">
        <f t="shared" si="169"/>
        <v>0.20167907291490442</v>
      </c>
      <c r="V1581" s="4">
        <f t="shared" si="170"/>
        <v>0.20167907291490442</v>
      </c>
      <c r="W1581">
        <f t="shared" si="171"/>
        <v>11</v>
      </c>
      <c r="X1581" t="str">
        <f t="shared" si="172"/>
        <v>Thursday</v>
      </c>
      <c r="Y1581" s="5" t="str">
        <f t="shared" si="173"/>
        <v>May</v>
      </c>
      <c r="Z1581" s="5" t="str">
        <f t="shared" si="174"/>
        <v>6-10</v>
      </c>
    </row>
    <row r="1582" spans="1:26" x14ac:dyDescent="0.25">
      <c r="A1582" s="2" t="s">
        <v>1615</v>
      </c>
      <c r="B1582" s="2" t="s">
        <v>26</v>
      </c>
      <c r="C1582" s="1">
        <v>45778</v>
      </c>
      <c r="D1582" s="3">
        <v>0.48680555555555555</v>
      </c>
      <c r="E1582" s="2" t="s">
        <v>16</v>
      </c>
      <c r="F1582" s="2" t="s">
        <v>30</v>
      </c>
      <c r="G1582" s="2">
        <v>47234</v>
      </c>
      <c r="H1582" s="2">
        <v>11</v>
      </c>
      <c r="I1582" s="2">
        <v>249</v>
      </c>
      <c r="J1582" s="2">
        <v>9515</v>
      </c>
      <c r="K1582" s="2">
        <v>8563</v>
      </c>
      <c r="L1582" s="2">
        <v>485</v>
      </c>
      <c r="M1582" s="2">
        <v>43</v>
      </c>
      <c r="N1582" s="2">
        <v>32</v>
      </c>
      <c r="O1582" s="2">
        <v>90</v>
      </c>
      <c r="P1582" s="2">
        <v>32</v>
      </c>
      <c r="Q1582" s="2">
        <v>176</v>
      </c>
      <c r="R1582" s="2">
        <v>12</v>
      </c>
      <c r="S1582" s="2" t="s">
        <v>31</v>
      </c>
      <c r="T1582" s="5">
        <f t="shared" si="168"/>
        <v>650</v>
      </c>
      <c r="U1582" s="4">
        <f t="shared" si="169"/>
        <v>0.18128890206207393</v>
      </c>
      <c r="V1582" s="4">
        <f t="shared" si="170"/>
        <v>0.18128890206207393</v>
      </c>
      <c r="W1582">
        <f t="shared" si="171"/>
        <v>11</v>
      </c>
      <c r="X1582" t="str">
        <f t="shared" si="172"/>
        <v>Thursday</v>
      </c>
      <c r="Y1582" s="5" t="str">
        <f t="shared" si="173"/>
        <v>May</v>
      </c>
      <c r="Z1582" s="5" t="str">
        <f t="shared" si="174"/>
        <v>11+</v>
      </c>
    </row>
    <row r="1583" spans="1:26" x14ac:dyDescent="0.25">
      <c r="A1583" s="2" t="s">
        <v>1616</v>
      </c>
      <c r="B1583" s="2" t="s">
        <v>26</v>
      </c>
      <c r="C1583" s="1">
        <v>45778</v>
      </c>
      <c r="D1583" s="3">
        <v>0.50624999999999998</v>
      </c>
      <c r="E1583" s="2" t="s">
        <v>17</v>
      </c>
      <c r="F1583" s="2" t="s">
        <v>44</v>
      </c>
      <c r="G1583" s="2">
        <v>47038</v>
      </c>
      <c r="H1583" s="2">
        <v>5</v>
      </c>
      <c r="I1583" s="2">
        <v>32</v>
      </c>
      <c r="J1583" s="2">
        <v>4184</v>
      </c>
      <c r="K1583" s="2">
        <v>3811</v>
      </c>
      <c r="L1583" s="2">
        <v>81</v>
      </c>
      <c r="M1583" s="2">
        <v>9</v>
      </c>
      <c r="N1583" s="2">
        <v>12</v>
      </c>
      <c r="O1583" s="2">
        <v>0</v>
      </c>
      <c r="P1583" s="2">
        <v>17</v>
      </c>
      <c r="Q1583" s="2">
        <v>47</v>
      </c>
      <c r="R1583" s="2">
        <v>1</v>
      </c>
      <c r="S1583" s="2" t="s">
        <v>31</v>
      </c>
      <c r="T1583" s="5">
        <f t="shared" si="168"/>
        <v>102</v>
      </c>
      <c r="U1583" s="4">
        <f t="shared" si="169"/>
        <v>8.1019601173519279E-2</v>
      </c>
      <c r="V1583" s="4">
        <f t="shared" si="170"/>
        <v>8.1019601173519279E-2</v>
      </c>
      <c r="W1583">
        <f t="shared" si="171"/>
        <v>12</v>
      </c>
      <c r="X1583" t="str">
        <f t="shared" si="172"/>
        <v>Thursday</v>
      </c>
      <c r="Y1583" s="5" t="str">
        <f t="shared" si="173"/>
        <v>May</v>
      </c>
      <c r="Z1583" s="5" t="str">
        <f t="shared" si="174"/>
        <v>3-5</v>
      </c>
    </row>
    <row r="1584" spans="1:26" x14ac:dyDescent="0.25">
      <c r="A1584" s="2" t="s">
        <v>1617</v>
      </c>
      <c r="B1584" s="2" t="s">
        <v>26</v>
      </c>
      <c r="C1584" s="1">
        <v>45778</v>
      </c>
      <c r="D1584" s="3">
        <v>0.51180555555555551</v>
      </c>
      <c r="E1584" s="2" t="s">
        <v>15</v>
      </c>
      <c r="F1584" s="2" t="s">
        <v>18</v>
      </c>
      <c r="G1584" s="2">
        <v>47206</v>
      </c>
      <c r="H1584" s="2">
        <v>5</v>
      </c>
      <c r="I1584" s="2">
        <v>140</v>
      </c>
      <c r="J1584" s="2">
        <v>41915</v>
      </c>
      <c r="K1584" s="2">
        <v>30181</v>
      </c>
      <c r="L1584" s="2">
        <v>2516</v>
      </c>
      <c r="M1584" s="2">
        <v>172</v>
      </c>
      <c r="N1584" s="2">
        <v>419</v>
      </c>
      <c r="O1584" s="2">
        <v>226</v>
      </c>
      <c r="P1584" s="2">
        <v>270</v>
      </c>
      <c r="Q1584" s="2">
        <v>416</v>
      </c>
      <c r="R1584" s="2">
        <v>191</v>
      </c>
      <c r="S1584" s="2" t="s">
        <v>31</v>
      </c>
      <c r="T1584" s="5">
        <f t="shared" si="168"/>
        <v>3333</v>
      </c>
      <c r="U1584" s="4">
        <f t="shared" si="169"/>
        <v>0.63934669321696391</v>
      </c>
      <c r="V1584" s="4">
        <f t="shared" si="170"/>
        <v>0.63934669321696391</v>
      </c>
      <c r="W1584">
        <f t="shared" si="171"/>
        <v>12</v>
      </c>
      <c r="X1584" t="str">
        <f t="shared" si="172"/>
        <v>Thursday</v>
      </c>
      <c r="Y1584" s="5" t="str">
        <f t="shared" si="173"/>
        <v>May</v>
      </c>
      <c r="Z1584" s="5" t="str">
        <f t="shared" si="174"/>
        <v>3-5</v>
      </c>
    </row>
    <row r="1585" spans="1:26" x14ac:dyDescent="0.25">
      <c r="A1585" s="2" t="s">
        <v>1618</v>
      </c>
      <c r="B1585" s="2" t="s">
        <v>26</v>
      </c>
      <c r="C1585" s="1">
        <v>45778</v>
      </c>
      <c r="D1585" s="3">
        <v>0.51597222222222228</v>
      </c>
      <c r="E1585" s="2" t="s">
        <v>15</v>
      </c>
      <c r="F1585" s="2" t="s">
        <v>46</v>
      </c>
      <c r="G1585" s="2">
        <v>47244</v>
      </c>
      <c r="H1585" s="2">
        <v>7</v>
      </c>
      <c r="I1585" s="2">
        <v>89</v>
      </c>
      <c r="J1585" s="2">
        <v>43493</v>
      </c>
      <c r="K1585" s="2">
        <v>38389</v>
      </c>
      <c r="L1585" s="2">
        <v>1200</v>
      </c>
      <c r="M1585" s="2">
        <v>107</v>
      </c>
      <c r="N1585" s="2">
        <v>174</v>
      </c>
      <c r="O1585" s="2">
        <v>153</v>
      </c>
      <c r="P1585" s="2">
        <v>96</v>
      </c>
      <c r="Q1585" s="2">
        <v>1151</v>
      </c>
      <c r="R1585" s="2">
        <v>79</v>
      </c>
      <c r="S1585" s="2" t="s">
        <v>28</v>
      </c>
      <c r="T1585" s="5">
        <f t="shared" si="168"/>
        <v>1634</v>
      </c>
      <c r="U1585" s="4">
        <f t="shared" si="169"/>
        <v>0.81256879180425023</v>
      </c>
      <c r="V1585" s="4">
        <f t="shared" si="170"/>
        <v>0.81256879180425023</v>
      </c>
      <c r="W1585">
        <f t="shared" si="171"/>
        <v>12</v>
      </c>
      <c r="X1585" t="str">
        <f t="shared" si="172"/>
        <v>Thursday</v>
      </c>
      <c r="Y1585" s="5" t="str">
        <f t="shared" si="173"/>
        <v>May</v>
      </c>
      <c r="Z1585" s="5" t="str">
        <f t="shared" si="174"/>
        <v>6-10</v>
      </c>
    </row>
    <row r="1586" spans="1:26" x14ac:dyDescent="0.25">
      <c r="A1586" s="2" t="s">
        <v>1619</v>
      </c>
      <c r="B1586" s="2" t="s">
        <v>26</v>
      </c>
      <c r="C1586" s="1">
        <v>45778</v>
      </c>
      <c r="D1586" s="3">
        <v>0.68333333333333335</v>
      </c>
      <c r="E1586" s="2" t="s">
        <v>16</v>
      </c>
      <c r="F1586" s="2" t="s">
        <v>49</v>
      </c>
      <c r="G1586" s="2">
        <v>47188</v>
      </c>
      <c r="H1586" s="2">
        <v>12</v>
      </c>
      <c r="I1586" s="2">
        <v>269</v>
      </c>
      <c r="J1586" s="2">
        <v>6788</v>
      </c>
      <c r="K1586" s="2">
        <v>5680</v>
      </c>
      <c r="L1586" s="2">
        <v>227</v>
      </c>
      <c r="M1586" s="2">
        <v>24</v>
      </c>
      <c r="N1586" s="2">
        <v>20</v>
      </c>
      <c r="O1586" s="2">
        <v>31</v>
      </c>
      <c r="P1586" s="2">
        <v>26</v>
      </c>
      <c r="Q1586" s="2">
        <v>105</v>
      </c>
      <c r="R1586" s="2">
        <v>4</v>
      </c>
      <c r="S1586" s="2" t="s">
        <v>31</v>
      </c>
      <c r="T1586" s="5">
        <f t="shared" si="168"/>
        <v>302</v>
      </c>
      <c r="U1586" s="4">
        <f t="shared" si="169"/>
        <v>0.12036958548783588</v>
      </c>
      <c r="V1586" s="4">
        <f t="shared" si="170"/>
        <v>0.12036958548783588</v>
      </c>
      <c r="W1586">
        <f t="shared" si="171"/>
        <v>16</v>
      </c>
      <c r="X1586" t="str">
        <f t="shared" si="172"/>
        <v>Thursday</v>
      </c>
      <c r="Y1586" s="5" t="str">
        <f t="shared" si="173"/>
        <v>May</v>
      </c>
      <c r="Z1586" s="5" t="str">
        <f t="shared" si="174"/>
        <v>11+</v>
      </c>
    </row>
    <row r="1587" spans="1:26" x14ac:dyDescent="0.25">
      <c r="A1587" s="2" t="s">
        <v>1620</v>
      </c>
      <c r="B1587" s="2" t="s">
        <v>26</v>
      </c>
      <c r="C1587" s="1">
        <v>45778</v>
      </c>
      <c r="D1587" s="3">
        <v>0.7006944444444444</v>
      </c>
      <c r="E1587" s="2" t="s">
        <v>15</v>
      </c>
      <c r="F1587" s="2" t="s">
        <v>46</v>
      </c>
      <c r="G1587" s="2">
        <v>47489</v>
      </c>
      <c r="H1587" s="2">
        <v>5</v>
      </c>
      <c r="I1587" s="2">
        <v>107</v>
      </c>
      <c r="J1587" s="2">
        <v>25651</v>
      </c>
      <c r="K1587" s="2">
        <v>19526</v>
      </c>
      <c r="L1587" s="2">
        <v>558</v>
      </c>
      <c r="M1587" s="2">
        <v>64</v>
      </c>
      <c r="N1587" s="2">
        <v>120</v>
      </c>
      <c r="O1587" s="2">
        <v>72</v>
      </c>
      <c r="P1587" s="2">
        <v>75</v>
      </c>
      <c r="Q1587" s="2">
        <v>629</v>
      </c>
      <c r="R1587" s="2">
        <v>70</v>
      </c>
      <c r="S1587" s="2" t="s">
        <v>31</v>
      </c>
      <c r="T1587" s="5">
        <f t="shared" si="168"/>
        <v>814</v>
      </c>
      <c r="U1587" s="4">
        <f t="shared" si="169"/>
        <v>0.41116890227210512</v>
      </c>
      <c r="V1587" s="4">
        <f t="shared" si="170"/>
        <v>0.41116890227210512</v>
      </c>
      <c r="W1587">
        <f t="shared" si="171"/>
        <v>16</v>
      </c>
      <c r="X1587" t="str">
        <f t="shared" si="172"/>
        <v>Thursday</v>
      </c>
      <c r="Y1587" s="5" t="str">
        <f t="shared" si="173"/>
        <v>May</v>
      </c>
      <c r="Z1587" s="5" t="str">
        <f t="shared" si="174"/>
        <v>3-5</v>
      </c>
    </row>
    <row r="1588" spans="1:26" x14ac:dyDescent="0.25">
      <c r="A1588" s="2" t="s">
        <v>1621</v>
      </c>
      <c r="B1588" s="2" t="s">
        <v>26</v>
      </c>
      <c r="C1588" s="1">
        <v>45778</v>
      </c>
      <c r="D1588" s="3">
        <v>0.71458333333333335</v>
      </c>
      <c r="E1588" s="2" t="s">
        <v>17</v>
      </c>
      <c r="F1588" s="2" t="s">
        <v>36</v>
      </c>
      <c r="G1588" s="2">
        <v>47108</v>
      </c>
      <c r="H1588" s="2">
        <v>7</v>
      </c>
      <c r="I1588" s="2">
        <v>48</v>
      </c>
      <c r="J1588" s="2">
        <v>3257</v>
      </c>
      <c r="K1588" s="2">
        <v>2758</v>
      </c>
      <c r="L1588" s="2">
        <v>37</v>
      </c>
      <c r="M1588" s="2">
        <v>5</v>
      </c>
      <c r="N1588" s="2">
        <v>5</v>
      </c>
      <c r="O1588" s="2">
        <v>0</v>
      </c>
      <c r="P1588" s="2">
        <v>39</v>
      </c>
      <c r="Q1588" s="2">
        <v>44</v>
      </c>
      <c r="R1588" s="2">
        <v>2</v>
      </c>
      <c r="S1588" s="2" t="s">
        <v>31</v>
      </c>
      <c r="T1588" s="5">
        <f t="shared" si="168"/>
        <v>47</v>
      </c>
      <c r="U1588" s="4">
        <f t="shared" si="169"/>
        <v>5.8546319096544112E-2</v>
      </c>
      <c r="V1588" s="4">
        <f t="shared" si="170"/>
        <v>5.8546319096544112E-2</v>
      </c>
      <c r="W1588">
        <f t="shared" si="171"/>
        <v>17</v>
      </c>
      <c r="X1588" t="str">
        <f t="shared" si="172"/>
        <v>Thursday</v>
      </c>
      <c r="Y1588" s="5" t="str">
        <f t="shared" si="173"/>
        <v>May</v>
      </c>
      <c r="Z1588" s="5" t="str">
        <f t="shared" si="174"/>
        <v>6-10</v>
      </c>
    </row>
    <row r="1589" spans="1:26" x14ac:dyDescent="0.25">
      <c r="A1589" s="2" t="s">
        <v>1622</v>
      </c>
      <c r="B1589" s="2" t="s">
        <v>26</v>
      </c>
      <c r="C1589" s="1">
        <v>45778</v>
      </c>
      <c r="D1589" s="3">
        <v>0.74444444444444446</v>
      </c>
      <c r="E1589" s="2" t="s">
        <v>19</v>
      </c>
      <c r="F1589" s="2" t="s">
        <v>18</v>
      </c>
      <c r="G1589" s="2">
        <v>47250</v>
      </c>
      <c r="H1589" s="2">
        <v>7</v>
      </c>
      <c r="I1589" s="2">
        <v>185</v>
      </c>
      <c r="J1589" s="2">
        <v>7251</v>
      </c>
      <c r="K1589" s="2">
        <v>5868</v>
      </c>
      <c r="L1589" s="2">
        <v>401</v>
      </c>
      <c r="M1589" s="2">
        <v>39</v>
      </c>
      <c r="N1589" s="2">
        <v>43</v>
      </c>
      <c r="O1589" s="2">
        <v>168</v>
      </c>
      <c r="P1589" s="2">
        <v>59</v>
      </c>
      <c r="Q1589" s="2">
        <v>174</v>
      </c>
      <c r="R1589" s="2">
        <v>18</v>
      </c>
      <c r="S1589" s="2" t="s">
        <v>31</v>
      </c>
      <c r="T1589" s="5">
        <f t="shared" si="168"/>
        <v>651</v>
      </c>
      <c r="U1589" s="4">
        <f t="shared" si="169"/>
        <v>0.12419047619047618</v>
      </c>
      <c r="V1589" s="4">
        <f t="shared" si="170"/>
        <v>0.12419047619047618</v>
      </c>
      <c r="W1589">
        <f t="shared" si="171"/>
        <v>17</v>
      </c>
      <c r="X1589" t="str">
        <f t="shared" si="172"/>
        <v>Thursday</v>
      </c>
      <c r="Y1589" s="5" t="str">
        <f t="shared" si="173"/>
        <v>May</v>
      </c>
      <c r="Z1589" s="5" t="str">
        <f t="shared" si="174"/>
        <v>6-10</v>
      </c>
    </row>
    <row r="1590" spans="1:26" x14ac:dyDescent="0.25">
      <c r="A1590" s="2" t="s">
        <v>1623</v>
      </c>
      <c r="B1590" s="2" t="s">
        <v>26</v>
      </c>
      <c r="C1590" s="1">
        <v>45778</v>
      </c>
      <c r="D1590" s="3">
        <v>0.78333333333333333</v>
      </c>
      <c r="E1590" s="2" t="s">
        <v>19</v>
      </c>
      <c r="F1590" s="2" t="s">
        <v>46</v>
      </c>
      <c r="G1590" s="2">
        <v>47278</v>
      </c>
      <c r="H1590" s="2">
        <v>9</v>
      </c>
      <c r="I1590" s="2">
        <v>498</v>
      </c>
      <c r="J1590" s="2">
        <v>22571</v>
      </c>
      <c r="K1590" s="2">
        <v>15763</v>
      </c>
      <c r="L1590" s="2">
        <v>747</v>
      </c>
      <c r="M1590" s="2">
        <v>61</v>
      </c>
      <c r="N1590" s="2">
        <v>91</v>
      </c>
      <c r="O1590" s="2">
        <v>521</v>
      </c>
      <c r="P1590" s="2">
        <v>46</v>
      </c>
      <c r="Q1590" s="2">
        <v>290</v>
      </c>
      <c r="R1590" s="2">
        <v>44</v>
      </c>
      <c r="S1590" s="2" t="s">
        <v>31</v>
      </c>
      <c r="T1590" s="5">
        <f t="shared" si="168"/>
        <v>1420</v>
      </c>
      <c r="U1590" s="4">
        <f t="shared" si="169"/>
        <v>0.33341088878548164</v>
      </c>
      <c r="V1590" s="4">
        <f t="shared" si="170"/>
        <v>0.33341088878548164</v>
      </c>
      <c r="W1590">
        <f t="shared" si="171"/>
        <v>18</v>
      </c>
      <c r="X1590" t="str">
        <f t="shared" si="172"/>
        <v>Thursday</v>
      </c>
      <c r="Y1590" s="5" t="str">
        <f t="shared" si="173"/>
        <v>May</v>
      </c>
      <c r="Z1590" s="5" t="str">
        <f t="shared" si="174"/>
        <v>6-10</v>
      </c>
    </row>
    <row r="1591" spans="1:26" x14ac:dyDescent="0.25">
      <c r="A1591" s="2" t="s">
        <v>1624</v>
      </c>
      <c r="B1591" s="2" t="s">
        <v>26</v>
      </c>
      <c r="C1591" s="1">
        <v>45778</v>
      </c>
      <c r="D1591" s="3">
        <v>0.7944444444444444</v>
      </c>
      <c r="E1591" s="2" t="s">
        <v>15</v>
      </c>
      <c r="F1591" s="2" t="s">
        <v>46</v>
      </c>
      <c r="G1591" s="2">
        <v>47110</v>
      </c>
      <c r="H1591" s="2">
        <v>2</v>
      </c>
      <c r="I1591" s="2">
        <v>172</v>
      </c>
      <c r="J1591" s="2">
        <v>50244</v>
      </c>
      <c r="K1591" s="2">
        <v>37511</v>
      </c>
      <c r="L1591" s="2">
        <v>1986</v>
      </c>
      <c r="M1591" s="2">
        <v>215</v>
      </c>
      <c r="N1591" s="2">
        <v>487</v>
      </c>
      <c r="O1591" s="2">
        <v>259</v>
      </c>
      <c r="P1591" s="2">
        <v>116</v>
      </c>
      <c r="Q1591" s="2">
        <v>1072</v>
      </c>
      <c r="R1591" s="2">
        <v>76</v>
      </c>
      <c r="S1591" s="2" t="s">
        <v>31</v>
      </c>
      <c r="T1591" s="5">
        <f t="shared" si="168"/>
        <v>2947</v>
      </c>
      <c r="U1591" s="4">
        <f t="shared" si="169"/>
        <v>0.79624283591594136</v>
      </c>
      <c r="V1591" s="4">
        <f t="shared" si="170"/>
        <v>0.79624283591594136</v>
      </c>
      <c r="W1591">
        <f t="shared" si="171"/>
        <v>19</v>
      </c>
      <c r="X1591" t="str">
        <f t="shared" si="172"/>
        <v>Thursday</v>
      </c>
      <c r="Y1591" s="5" t="str">
        <f t="shared" si="173"/>
        <v>May</v>
      </c>
      <c r="Z1591" s="5" t="str">
        <f t="shared" si="174"/>
        <v>0-2</v>
      </c>
    </row>
    <row r="1592" spans="1:26" x14ac:dyDescent="0.25">
      <c r="A1592" s="2" t="s">
        <v>1625</v>
      </c>
      <c r="B1592" s="2" t="s">
        <v>26</v>
      </c>
      <c r="C1592" s="1">
        <v>45778</v>
      </c>
      <c r="D1592" s="3">
        <v>0.81111111111111112</v>
      </c>
      <c r="E1592" s="2" t="s">
        <v>16</v>
      </c>
      <c r="F1592" s="2" t="s">
        <v>49</v>
      </c>
      <c r="G1592" s="2">
        <v>47302</v>
      </c>
      <c r="H1592" s="2">
        <v>4</v>
      </c>
      <c r="I1592" s="2">
        <v>102</v>
      </c>
      <c r="J1592" s="2">
        <v>13874</v>
      </c>
      <c r="K1592" s="2">
        <v>11477</v>
      </c>
      <c r="L1592" s="2">
        <v>476</v>
      </c>
      <c r="M1592" s="2">
        <v>39</v>
      </c>
      <c r="N1592" s="2">
        <v>30</v>
      </c>
      <c r="O1592" s="2">
        <v>66</v>
      </c>
      <c r="P1592" s="2">
        <v>88</v>
      </c>
      <c r="Q1592" s="2">
        <v>129</v>
      </c>
      <c r="R1592" s="2">
        <v>13</v>
      </c>
      <c r="S1592" s="2" t="s">
        <v>31</v>
      </c>
      <c r="T1592" s="5">
        <f t="shared" si="168"/>
        <v>611</v>
      </c>
      <c r="U1592" s="4">
        <f t="shared" si="169"/>
        <v>0.2426324468310008</v>
      </c>
      <c r="V1592" s="4">
        <f t="shared" si="170"/>
        <v>0.2426324468310008</v>
      </c>
      <c r="W1592">
        <f t="shared" si="171"/>
        <v>19</v>
      </c>
      <c r="X1592" t="str">
        <f t="shared" si="172"/>
        <v>Thursday</v>
      </c>
      <c r="Y1592" s="5" t="str">
        <f t="shared" si="173"/>
        <v>May</v>
      </c>
      <c r="Z1592" s="5" t="str">
        <f t="shared" si="174"/>
        <v>3-5</v>
      </c>
    </row>
    <row r="1593" spans="1:26" x14ac:dyDescent="0.25">
      <c r="A1593" s="2" t="s">
        <v>1626</v>
      </c>
      <c r="B1593" s="2" t="s">
        <v>26</v>
      </c>
      <c r="C1593" s="1">
        <v>45778</v>
      </c>
      <c r="D1593" s="3">
        <v>0.83611111111111114</v>
      </c>
      <c r="E1593" s="2" t="s">
        <v>19</v>
      </c>
      <c r="F1593" s="2" t="s">
        <v>18</v>
      </c>
      <c r="G1593" s="2">
        <v>47297</v>
      </c>
      <c r="H1593" s="2">
        <v>6</v>
      </c>
      <c r="I1593" s="2">
        <v>338</v>
      </c>
      <c r="J1593" s="2">
        <v>26856</v>
      </c>
      <c r="K1593" s="2">
        <v>21901</v>
      </c>
      <c r="L1593" s="2">
        <v>1090</v>
      </c>
      <c r="M1593" s="2">
        <v>175</v>
      </c>
      <c r="N1593" s="2">
        <v>158</v>
      </c>
      <c r="O1593" s="2">
        <v>703</v>
      </c>
      <c r="P1593" s="2">
        <v>182</v>
      </c>
      <c r="Q1593" s="2">
        <v>445</v>
      </c>
      <c r="R1593" s="2">
        <v>67</v>
      </c>
      <c r="S1593" s="2" t="s">
        <v>28</v>
      </c>
      <c r="T1593" s="5">
        <f t="shared" si="168"/>
        <v>2126</v>
      </c>
      <c r="U1593" s="4">
        <f t="shared" si="169"/>
        <v>0.46305262490221366</v>
      </c>
      <c r="V1593" s="4">
        <f t="shared" si="170"/>
        <v>0.46305262490221366</v>
      </c>
      <c r="W1593">
        <f t="shared" si="171"/>
        <v>20</v>
      </c>
      <c r="X1593" t="str">
        <f t="shared" si="172"/>
        <v>Thursday</v>
      </c>
      <c r="Y1593" s="5" t="str">
        <f t="shared" si="173"/>
        <v>May</v>
      </c>
      <c r="Z1593" s="5" t="str">
        <f t="shared" si="174"/>
        <v>6-10</v>
      </c>
    </row>
    <row r="1594" spans="1:26" x14ac:dyDescent="0.25">
      <c r="A1594" s="2" t="s">
        <v>1627</v>
      </c>
      <c r="B1594" s="2" t="s">
        <v>26</v>
      </c>
      <c r="C1594" s="1">
        <v>45778</v>
      </c>
      <c r="D1594" s="3">
        <v>0.93472222222222223</v>
      </c>
      <c r="E1594" s="2" t="s">
        <v>19</v>
      </c>
      <c r="F1594" s="2" t="s">
        <v>46</v>
      </c>
      <c r="G1594" s="2">
        <v>47325</v>
      </c>
      <c r="H1594" s="2">
        <v>3</v>
      </c>
      <c r="I1594" s="2">
        <v>305</v>
      </c>
      <c r="J1594" s="2">
        <v>18301</v>
      </c>
      <c r="K1594" s="2">
        <v>14002</v>
      </c>
      <c r="L1594" s="2">
        <v>478</v>
      </c>
      <c r="M1594" s="2">
        <v>65</v>
      </c>
      <c r="N1594" s="2">
        <v>67</v>
      </c>
      <c r="O1594" s="2">
        <v>386</v>
      </c>
      <c r="P1594" s="2">
        <v>55</v>
      </c>
      <c r="Q1594" s="2">
        <v>202</v>
      </c>
      <c r="R1594" s="2">
        <v>46</v>
      </c>
      <c r="S1594" s="2" t="s">
        <v>28</v>
      </c>
      <c r="T1594" s="5">
        <f t="shared" si="168"/>
        <v>996</v>
      </c>
      <c r="U1594" s="4">
        <f t="shared" si="169"/>
        <v>0.29586899101954567</v>
      </c>
      <c r="V1594" s="4">
        <f t="shared" si="170"/>
        <v>0.29586899101954567</v>
      </c>
      <c r="W1594">
        <f t="shared" si="171"/>
        <v>22</v>
      </c>
      <c r="X1594" t="str">
        <f t="shared" si="172"/>
        <v>Thursday</v>
      </c>
      <c r="Y1594" s="5" t="str">
        <f t="shared" si="173"/>
        <v>May</v>
      </c>
      <c r="Z1594" s="5" t="str">
        <f t="shared" si="174"/>
        <v>3-5</v>
      </c>
    </row>
    <row r="1595" spans="1:26" x14ac:dyDescent="0.25">
      <c r="A1595" s="2" t="s">
        <v>1628</v>
      </c>
      <c r="B1595" s="2" t="s">
        <v>26</v>
      </c>
      <c r="C1595" s="1">
        <v>45779</v>
      </c>
      <c r="D1595" s="3">
        <v>0.28402777777777777</v>
      </c>
      <c r="E1595" s="2" t="s">
        <v>19</v>
      </c>
      <c r="F1595" s="2" t="s">
        <v>38</v>
      </c>
      <c r="G1595" s="2">
        <v>47270</v>
      </c>
      <c r="H1595" s="2">
        <v>8</v>
      </c>
      <c r="I1595" s="2">
        <v>234</v>
      </c>
      <c r="J1595" s="2">
        <v>7602</v>
      </c>
      <c r="K1595" s="2">
        <v>5251</v>
      </c>
      <c r="L1595" s="2">
        <v>340</v>
      </c>
      <c r="M1595" s="2">
        <v>46</v>
      </c>
      <c r="N1595" s="2">
        <v>52</v>
      </c>
      <c r="O1595" s="2">
        <v>212</v>
      </c>
      <c r="P1595" s="2">
        <v>43</v>
      </c>
      <c r="Q1595" s="2">
        <v>119</v>
      </c>
      <c r="R1595" s="2">
        <v>16</v>
      </c>
      <c r="S1595" s="2" t="s">
        <v>31</v>
      </c>
      <c r="T1595" s="5">
        <f t="shared" si="168"/>
        <v>650</v>
      </c>
      <c r="U1595" s="4">
        <f t="shared" si="169"/>
        <v>0.11108525491855299</v>
      </c>
      <c r="V1595" s="4">
        <f t="shared" si="170"/>
        <v>0.11108525491855299</v>
      </c>
      <c r="W1595">
        <f t="shared" si="171"/>
        <v>6</v>
      </c>
      <c r="X1595" t="str">
        <f t="shared" si="172"/>
        <v>Friday</v>
      </c>
      <c r="Y1595" s="5" t="str">
        <f t="shared" si="173"/>
        <v>May</v>
      </c>
      <c r="Z1595" s="5" t="str">
        <f t="shared" si="174"/>
        <v>6-10</v>
      </c>
    </row>
    <row r="1596" spans="1:26" x14ac:dyDescent="0.25">
      <c r="A1596" s="2" t="s">
        <v>1629</v>
      </c>
      <c r="B1596" s="2" t="s">
        <v>26</v>
      </c>
      <c r="C1596" s="1">
        <v>45779</v>
      </c>
      <c r="D1596" s="3">
        <v>0.30763888888888891</v>
      </c>
      <c r="E1596" s="2" t="s">
        <v>15</v>
      </c>
      <c r="F1596" s="2" t="s">
        <v>27</v>
      </c>
      <c r="G1596" s="2">
        <v>47209</v>
      </c>
      <c r="H1596" s="2">
        <v>9</v>
      </c>
      <c r="I1596" s="2">
        <v>83</v>
      </c>
      <c r="J1596" s="2">
        <v>18981</v>
      </c>
      <c r="K1596" s="2">
        <v>16494</v>
      </c>
      <c r="L1596" s="2">
        <v>531</v>
      </c>
      <c r="M1596" s="2">
        <v>73</v>
      </c>
      <c r="N1596" s="2">
        <v>121</v>
      </c>
      <c r="O1596" s="2">
        <v>70</v>
      </c>
      <c r="P1596" s="2">
        <v>52</v>
      </c>
      <c r="Q1596" s="2">
        <v>510</v>
      </c>
      <c r="R1596" s="2">
        <v>67</v>
      </c>
      <c r="S1596" s="2" t="s">
        <v>31</v>
      </c>
      <c r="T1596" s="5">
        <f t="shared" si="168"/>
        <v>795</v>
      </c>
      <c r="U1596" s="4">
        <f t="shared" si="169"/>
        <v>0.34938253299159061</v>
      </c>
      <c r="V1596" s="4">
        <f t="shared" si="170"/>
        <v>0.34938253299159061</v>
      </c>
      <c r="W1596">
        <f t="shared" si="171"/>
        <v>7</v>
      </c>
      <c r="X1596" t="str">
        <f t="shared" si="172"/>
        <v>Friday</v>
      </c>
      <c r="Y1596" s="5" t="str">
        <f t="shared" si="173"/>
        <v>May</v>
      </c>
      <c r="Z1596" s="5" t="str">
        <f t="shared" si="174"/>
        <v>6-10</v>
      </c>
    </row>
    <row r="1597" spans="1:26" x14ac:dyDescent="0.25">
      <c r="A1597" s="2" t="s">
        <v>1630</v>
      </c>
      <c r="B1597" s="2" t="s">
        <v>26</v>
      </c>
      <c r="C1597" s="1">
        <v>45779</v>
      </c>
      <c r="D1597" s="3">
        <v>0.30972222222222223</v>
      </c>
      <c r="E1597" s="2" t="s">
        <v>16</v>
      </c>
      <c r="F1597" s="2" t="s">
        <v>18</v>
      </c>
      <c r="G1597" s="2">
        <v>47350</v>
      </c>
      <c r="H1597" s="2">
        <v>7</v>
      </c>
      <c r="I1597" s="2">
        <v>64</v>
      </c>
      <c r="J1597" s="2">
        <v>6382</v>
      </c>
      <c r="K1597" s="2">
        <v>5546</v>
      </c>
      <c r="L1597" s="2">
        <v>179</v>
      </c>
      <c r="M1597" s="2">
        <v>18</v>
      </c>
      <c r="N1597" s="2">
        <v>11</v>
      </c>
      <c r="O1597" s="2">
        <v>22</v>
      </c>
      <c r="P1597" s="2">
        <v>46</v>
      </c>
      <c r="Q1597" s="2">
        <v>68</v>
      </c>
      <c r="R1597" s="2">
        <v>7</v>
      </c>
      <c r="S1597" s="2" t="s">
        <v>31</v>
      </c>
      <c r="T1597" s="5">
        <f t="shared" si="168"/>
        <v>230</v>
      </c>
      <c r="U1597" s="4">
        <f t="shared" si="169"/>
        <v>0.11712777191129883</v>
      </c>
      <c r="V1597" s="4">
        <f t="shared" si="170"/>
        <v>0.11712777191129883</v>
      </c>
      <c r="W1597">
        <f t="shared" si="171"/>
        <v>7</v>
      </c>
      <c r="X1597" t="str">
        <f t="shared" si="172"/>
        <v>Friday</v>
      </c>
      <c r="Y1597" s="5" t="str">
        <f t="shared" si="173"/>
        <v>May</v>
      </c>
      <c r="Z1597" s="5" t="str">
        <f t="shared" si="174"/>
        <v>6-10</v>
      </c>
    </row>
    <row r="1598" spans="1:26" x14ac:dyDescent="0.25">
      <c r="A1598" s="2" t="s">
        <v>1631</v>
      </c>
      <c r="B1598" s="2" t="s">
        <v>26</v>
      </c>
      <c r="C1598" s="1">
        <v>45779</v>
      </c>
      <c r="D1598" s="3">
        <v>0.36736111111111114</v>
      </c>
      <c r="E1598" s="2" t="s">
        <v>15</v>
      </c>
      <c r="F1598" s="2" t="s">
        <v>46</v>
      </c>
      <c r="G1598" s="2">
        <v>47444</v>
      </c>
      <c r="H1598" s="2">
        <v>10</v>
      </c>
      <c r="I1598" s="2">
        <v>126</v>
      </c>
      <c r="J1598" s="2">
        <v>28592</v>
      </c>
      <c r="K1598" s="2">
        <v>24704</v>
      </c>
      <c r="L1598" s="2">
        <v>1858</v>
      </c>
      <c r="M1598" s="2">
        <v>143</v>
      </c>
      <c r="N1598" s="2">
        <v>303</v>
      </c>
      <c r="O1598" s="2">
        <v>221</v>
      </c>
      <c r="P1598" s="2">
        <v>135</v>
      </c>
      <c r="Q1598" s="2">
        <v>386</v>
      </c>
      <c r="R1598" s="2">
        <v>114</v>
      </c>
      <c r="S1598" s="2" t="s">
        <v>31</v>
      </c>
      <c r="T1598" s="5">
        <f t="shared" si="168"/>
        <v>2525</v>
      </c>
      <c r="U1598" s="4">
        <f t="shared" si="169"/>
        <v>0.52069808616474156</v>
      </c>
      <c r="V1598" s="4">
        <f t="shared" si="170"/>
        <v>0.52069808616474156</v>
      </c>
      <c r="W1598">
        <f t="shared" si="171"/>
        <v>8</v>
      </c>
      <c r="X1598" t="str">
        <f t="shared" si="172"/>
        <v>Friday</v>
      </c>
      <c r="Y1598" s="5" t="str">
        <f t="shared" si="173"/>
        <v>May</v>
      </c>
      <c r="Z1598" s="5" t="str">
        <f t="shared" si="174"/>
        <v>6-10</v>
      </c>
    </row>
    <row r="1599" spans="1:26" x14ac:dyDescent="0.25">
      <c r="A1599" s="2" t="s">
        <v>1632</v>
      </c>
      <c r="B1599" s="2" t="s">
        <v>26</v>
      </c>
      <c r="C1599" s="1">
        <v>45779</v>
      </c>
      <c r="D1599" s="3">
        <v>0.39305555555555555</v>
      </c>
      <c r="E1599" s="2" t="s">
        <v>16</v>
      </c>
      <c r="F1599" s="2" t="s">
        <v>36</v>
      </c>
      <c r="G1599" s="2">
        <v>47290</v>
      </c>
      <c r="H1599" s="2">
        <v>7</v>
      </c>
      <c r="I1599" s="2">
        <v>184</v>
      </c>
      <c r="J1599" s="2">
        <v>11550</v>
      </c>
      <c r="K1599" s="2">
        <v>9289</v>
      </c>
      <c r="L1599" s="2">
        <v>398</v>
      </c>
      <c r="M1599" s="2">
        <v>31</v>
      </c>
      <c r="N1599" s="2">
        <v>25</v>
      </c>
      <c r="O1599" s="2">
        <v>49</v>
      </c>
      <c r="P1599" s="2">
        <v>70</v>
      </c>
      <c r="Q1599" s="2">
        <v>86</v>
      </c>
      <c r="R1599" s="2">
        <v>10</v>
      </c>
      <c r="S1599" s="2" t="s">
        <v>31</v>
      </c>
      <c r="T1599" s="5">
        <f t="shared" si="168"/>
        <v>503</v>
      </c>
      <c r="U1599" s="4">
        <f t="shared" si="169"/>
        <v>0.19642630577289066</v>
      </c>
      <c r="V1599" s="4">
        <f t="shared" si="170"/>
        <v>0.19642630577289066</v>
      </c>
      <c r="W1599">
        <f t="shared" si="171"/>
        <v>9</v>
      </c>
      <c r="X1599" t="str">
        <f t="shared" si="172"/>
        <v>Friday</v>
      </c>
      <c r="Y1599" s="5" t="str">
        <f t="shared" si="173"/>
        <v>May</v>
      </c>
      <c r="Z1599" s="5" t="str">
        <f t="shared" si="174"/>
        <v>6-10</v>
      </c>
    </row>
    <row r="1600" spans="1:26" x14ac:dyDescent="0.25">
      <c r="A1600" s="2" t="s">
        <v>1633</v>
      </c>
      <c r="B1600" s="2" t="s">
        <v>26</v>
      </c>
      <c r="C1600" s="1">
        <v>45779</v>
      </c>
      <c r="D1600" s="3">
        <v>0.48472222222222222</v>
      </c>
      <c r="E1600" s="2" t="s">
        <v>16</v>
      </c>
      <c r="F1600" s="2" t="s">
        <v>44</v>
      </c>
      <c r="G1600" s="2">
        <v>47266</v>
      </c>
      <c r="H1600" s="2">
        <v>8</v>
      </c>
      <c r="I1600" s="2">
        <v>231</v>
      </c>
      <c r="J1600" s="2">
        <v>10905</v>
      </c>
      <c r="K1600" s="2">
        <v>8057</v>
      </c>
      <c r="L1600" s="2">
        <v>289</v>
      </c>
      <c r="M1600" s="2">
        <v>20</v>
      </c>
      <c r="N1600" s="2">
        <v>17</v>
      </c>
      <c r="O1600" s="2">
        <v>37</v>
      </c>
      <c r="P1600" s="2">
        <v>15</v>
      </c>
      <c r="Q1600" s="2">
        <v>211</v>
      </c>
      <c r="R1600" s="2">
        <v>5</v>
      </c>
      <c r="S1600" s="2" t="s">
        <v>31</v>
      </c>
      <c r="T1600" s="5">
        <f t="shared" si="168"/>
        <v>363</v>
      </c>
      <c r="U1600" s="4">
        <f t="shared" si="169"/>
        <v>0.17046079634409511</v>
      </c>
      <c r="V1600" s="4">
        <f t="shared" si="170"/>
        <v>0.17046079634409511</v>
      </c>
      <c r="W1600">
        <f t="shared" si="171"/>
        <v>11</v>
      </c>
      <c r="X1600" t="str">
        <f t="shared" si="172"/>
        <v>Friday</v>
      </c>
      <c r="Y1600" s="5" t="str">
        <f t="shared" si="173"/>
        <v>May</v>
      </c>
      <c r="Z1600" s="5" t="str">
        <f t="shared" si="174"/>
        <v>6-10</v>
      </c>
    </row>
    <row r="1601" spans="1:26" x14ac:dyDescent="0.25">
      <c r="A1601" s="2" t="s">
        <v>1634</v>
      </c>
      <c r="B1601" s="2" t="s">
        <v>26</v>
      </c>
      <c r="C1601" s="1">
        <v>45779</v>
      </c>
      <c r="D1601" s="3">
        <v>0.55625000000000002</v>
      </c>
      <c r="E1601" s="2" t="s">
        <v>17</v>
      </c>
      <c r="F1601" s="2" t="s">
        <v>27</v>
      </c>
      <c r="G1601" s="2">
        <v>47391</v>
      </c>
      <c r="H1601" s="2">
        <v>8</v>
      </c>
      <c r="I1601" s="2">
        <v>44</v>
      </c>
      <c r="J1601" s="2">
        <v>10136</v>
      </c>
      <c r="K1601" s="2">
        <v>8446</v>
      </c>
      <c r="L1601" s="2">
        <v>125</v>
      </c>
      <c r="M1601" s="2">
        <v>16</v>
      </c>
      <c r="N1601" s="2">
        <v>17</v>
      </c>
      <c r="O1601" s="2">
        <v>0</v>
      </c>
      <c r="P1601" s="2">
        <v>55</v>
      </c>
      <c r="Q1601" s="2">
        <v>135</v>
      </c>
      <c r="R1601" s="2">
        <v>6</v>
      </c>
      <c r="S1601" s="2" t="s">
        <v>31</v>
      </c>
      <c r="T1601" s="5">
        <f t="shared" si="168"/>
        <v>158</v>
      </c>
      <c r="U1601" s="4">
        <f t="shared" si="169"/>
        <v>0.17821949315270832</v>
      </c>
      <c r="V1601" s="4">
        <f t="shared" si="170"/>
        <v>0.17821949315270832</v>
      </c>
      <c r="W1601">
        <f t="shared" si="171"/>
        <v>13</v>
      </c>
      <c r="X1601" t="str">
        <f t="shared" si="172"/>
        <v>Friday</v>
      </c>
      <c r="Y1601" s="5" t="str">
        <f t="shared" si="173"/>
        <v>May</v>
      </c>
      <c r="Z1601" s="5" t="str">
        <f t="shared" si="174"/>
        <v>6-10</v>
      </c>
    </row>
    <row r="1602" spans="1:26" x14ac:dyDescent="0.25">
      <c r="A1602" s="2" t="s">
        <v>1635</v>
      </c>
      <c r="B1602" s="2" t="s">
        <v>26</v>
      </c>
      <c r="C1602" s="1">
        <v>45779</v>
      </c>
      <c r="D1602" s="3">
        <v>0.57638888888888884</v>
      </c>
      <c r="E1602" s="2" t="s">
        <v>16</v>
      </c>
      <c r="F1602" s="2" t="s">
        <v>49</v>
      </c>
      <c r="G1602" s="2">
        <v>47291</v>
      </c>
      <c r="H1602" s="2">
        <v>12</v>
      </c>
      <c r="I1602" s="2">
        <v>60</v>
      </c>
      <c r="J1602" s="2">
        <v>15873</v>
      </c>
      <c r="K1602" s="2">
        <v>12743</v>
      </c>
      <c r="L1602" s="2">
        <v>485</v>
      </c>
      <c r="M1602" s="2">
        <v>39</v>
      </c>
      <c r="N1602" s="2">
        <v>30</v>
      </c>
      <c r="O1602" s="2">
        <v>66</v>
      </c>
      <c r="P1602" s="2">
        <v>59</v>
      </c>
      <c r="Q1602" s="2">
        <v>257</v>
      </c>
      <c r="R1602" s="2">
        <v>27</v>
      </c>
      <c r="S1602" s="2" t="s">
        <v>31</v>
      </c>
      <c r="T1602" s="5">
        <f t="shared" ref="T1602:T1665" si="175">SUM(L1602:O1602)</f>
        <v>620</v>
      </c>
      <c r="U1602" s="4">
        <f t="shared" ref="U1602:U1665" si="176">K1602/G1602</f>
        <v>0.26945930515320038</v>
      </c>
      <c r="V1602" s="4">
        <f t="shared" ref="V1602:V1665" si="177">K1602/G1602</f>
        <v>0.26945930515320038</v>
      </c>
      <c r="W1602">
        <f t="shared" ref="W1602:W1665" si="178">HOUR(D1602)</f>
        <v>13</v>
      </c>
      <c r="X1602" t="str">
        <f t="shared" ref="X1602:X1665" si="179">TEXT(C1602,"dddd")</f>
        <v>Friday</v>
      </c>
      <c r="Y1602" s="5" t="str">
        <f t="shared" ref="Y1602:Y1665" si="180">TEXT(C1602,"mmm")</f>
        <v>May</v>
      </c>
      <c r="Z1602" s="5" t="str">
        <f t="shared" ref="Z1602:Z1665" si="181">IF(H1602&lt;=2,"0-2",IF(H1602&lt;=5,"3-5",IF(H1602&lt;=10,"6-10","11+")))</f>
        <v>11+</v>
      </c>
    </row>
    <row r="1603" spans="1:26" x14ac:dyDescent="0.25">
      <c r="A1603" s="2" t="s">
        <v>1636</v>
      </c>
      <c r="B1603" s="2" t="s">
        <v>26</v>
      </c>
      <c r="C1603" s="1">
        <v>45779</v>
      </c>
      <c r="D1603" s="3">
        <v>0.61597222222222225</v>
      </c>
      <c r="E1603" s="2" t="s">
        <v>16</v>
      </c>
      <c r="F1603" s="2" t="s">
        <v>30</v>
      </c>
      <c r="G1603" s="2">
        <v>47449</v>
      </c>
      <c r="H1603" s="2">
        <v>6</v>
      </c>
      <c r="I1603" s="2">
        <v>106</v>
      </c>
      <c r="J1603" s="2">
        <v>6556</v>
      </c>
      <c r="K1603" s="2">
        <v>5486</v>
      </c>
      <c r="L1603" s="2">
        <v>193</v>
      </c>
      <c r="M1603" s="2">
        <v>20</v>
      </c>
      <c r="N1603" s="2">
        <v>13</v>
      </c>
      <c r="O1603" s="2">
        <v>27</v>
      </c>
      <c r="P1603" s="2">
        <v>15</v>
      </c>
      <c r="Q1603" s="2">
        <v>136</v>
      </c>
      <c r="R1603" s="2">
        <v>11</v>
      </c>
      <c r="S1603" s="2" t="s">
        <v>31</v>
      </c>
      <c r="T1603" s="5">
        <f t="shared" si="175"/>
        <v>253</v>
      </c>
      <c r="U1603" s="4">
        <f t="shared" si="176"/>
        <v>0.1156188750026344</v>
      </c>
      <c r="V1603" s="4">
        <f t="shared" si="177"/>
        <v>0.1156188750026344</v>
      </c>
      <c r="W1603">
        <f t="shared" si="178"/>
        <v>14</v>
      </c>
      <c r="X1603" t="str">
        <f t="shared" si="179"/>
        <v>Friday</v>
      </c>
      <c r="Y1603" s="5" t="str">
        <f t="shared" si="180"/>
        <v>May</v>
      </c>
      <c r="Z1603" s="5" t="str">
        <f t="shared" si="181"/>
        <v>6-10</v>
      </c>
    </row>
    <row r="1604" spans="1:26" x14ac:dyDescent="0.25">
      <c r="A1604" s="2" t="s">
        <v>1637</v>
      </c>
      <c r="B1604" s="2" t="s">
        <v>26</v>
      </c>
      <c r="C1604" s="1">
        <v>45779</v>
      </c>
      <c r="D1604" s="3">
        <v>0.69027777777777777</v>
      </c>
      <c r="E1604" s="2" t="s">
        <v>16</v>
      </c>
      <c r="F1604" s="2" t="s">
        <v>27</v>
      </c>
      <c r="G1604" s="2">
        <v>47328</v>
      </c>
      <c r="H1604" s="2">
        <v>7</v>
      </c>
      <c r="I1604" s="2">
        <v>365</v>
      </c>
      <c r="J1604" s="2">
        <v>7373</v>
      </c>
      <c r="K1604" s="2">
        <v>5773</v>
      </c>
      <c r="L1604" s="2">
        <v>178</v>
      </c>
      <c r="M1604" s="2">
        <v>10</v>
      </c>
      <c r="N1604" s="2">
        <v>8</v>
      </c>
      <c r="O1604" s="2">
        <v>24</v>
      </c>
      <c r="P1604" s="2">
        <v>16</v>
      </c>
      <c r="Q1604" s="2">
        <v>42</v>
      </c>
      <c r="R1604" s="2">
        <v>7</v>
      </c>
      <c r="S1604" s="2" t="s">
        <v>31</v>
      </c>
      <c r="T1604" s="5">
        <f t="shared" si="175"/>
        <v>220</v>
      </c>
      <c r="U1604" s="4">
        <f t="shared" si="176"/>
        <v>0.12197853279242732</v>
      </c>
      <c r="V1604" s="4">
        <f t="shared" si="177"/>
        <v>0.12197853279242732</v>
      </c>
      <c r="W1604">
        <f t="shared" si="178"/>
        <v>16</v>
      </c>
      <c r="X1604" t="str">
        <f t="shared" si="179"/>
        <v>Friday</v>
      </c>
      <c r="Y1604" s="5" t="str">
        <f t="shared" si="180"/>
        <v>May</v>
      </c>
      <c r="Z1604" s="5" t="str">
        <f t="shared" si="181"/>
        <v>6-10</v>
      </c>
    </row>
    <row r="1605" spans="1:26" x14ac:dyDescent="0.25">
      <c r="A1605" s="2" t="s">
        <v>1638</v>
      </c>
      <c r="B1605" s="2" t="s">
        <v>26</v>
      </c>
      <c r="C1605" s="1">
        <v>45779</v>
      </c>
      <c r="D1605" s="3">
        <v>0.7055555555555556</v>
      </c>
      <c r="E1605" s="2" t="s">
        <v>16</v>
      </c>
      <c r="F1605" s="2" t="s">
        <v>49</v>
      </c>
      <c r="G1605" s="2">
        <v>47566</v>
      </c>
      <c r="H1605" s="2">
        <v>11</v>
      </c>
      <c r="I1605" s="2">
        <v>143</v>
      </c>
      <c r="J1605" s="2">
        <v>16038</v>
      </c>
      <c r="K1605" s="2">
        <v>13468</v>
      </c>
      <c r="L1605" s="2">
        <v>529</v>
      </c>
      <c r="M1605" s="2">
        <v>50</v>
      </c>
      <c r="N1605" s="2">
        <v>41</v>
      </c>
      <c r="O1605" s="2">
        <v>79</v>
      </c>
      <c r="P1605" s="2">
        <v>73</v>
      </c>
      <c r="Q1605" s="2">
        <v>341</v>
      </c>
      <c r="R1605" s="2">
        <v>24</v>
      </c>
      <c r="S1605" s="2" t="s">
        <v>28</v>
      </c>
      <c r="T1605" s="5">
        <f t="shared" si="175"/>
        <v>699</v>
      </c>
      <c r="U1605" s="4">
        <f t="shared" si="176"/>
        <v>0.28314342177185386</v>
      </c>
      <c r="V1605" s="4">
        <f t="shared" si="177"/>
        <v>0.28314342177185386</v>
      </c>
      <c r="W1605">
        <f t="shared" si="178"/>
        <v>16</v>
      </c>
      <c r="X1605" t="str">
        <f t="shared" si="179"/>
        <v>Friday</v>
      </c>
      <c r="Y1605" s="5" t="str">
        <f t="shared" si="180"/>
        <v>May</v>
      </c>
      <c r="Z1605" s="5" t="str">
        <f t="shared" si="181"/>
        <v>11+</v>
      </c>
    </row>
    <row r="1606" spans="1:26" x14ac:dyDescent="0.25">
      <c r="A1606" s="2" t="s">
        <v>1639</v>
      </c>
      <c r="B1606" s="2" t="s">
        <v>26</v>
      </c>
      <c r="C1606" s="1">
        <v>45779</v>
      </c>
      <c r="D1606" s="3">
        <v>0.72638888888888886</v>
      </c>
      <c r="E1606" s="2" t="s">
        <v>19</v>
      </c>
      <c r="F1606" s="2" t="s">
        <v>49</v>
      </c>
      <c r="G1606" s="2">
        <v>47431</v>
      </c>
      <c r="H1606" s="2">
        <v>11</v>
      </c>
      <c r="I1606" s="2">
        <v>319</v>
      </c>
      <c r="J1606" s="2">
        <v>5121</v>
      </c>
      <c r="K1606" s="2">
        <v>4728</v>
      </c>
      <c r="L1606" s="2">
        <v>266</v>
      </c>
      <c r="M1606" s="2">
        <v>22</v>
      </c>
      <c r="N1606" s="2">
        <v>32</v>
      </c>
      <c r="O1606" s="2">
        <v>203</v>
      </c>
      <c r="P1606" s="2">
        <v>18</v>
      </c>
      <c r="Q1606" s="2">
        <v>38</v>
      </c>
      <c r="R1606" s="2">
        <v>6</v>
      </c>
      <c r="S1606" s="2" t="s">
        <v>31</v>
      </c>
      <c r="T1606" s="5">
        <f t="shared" si="175"/>
        <v>523</v>
      </c>
      <c r="U1606" s="4">
        <f t="shared" si="176"/>
        <v>9.968164280744661E-2</v>
      </c>
      <c r="V1606" s="4">
        <f t="shared" si="177"/>
        <v>9.968164280744661E-2</v>
      </c>
      <c r="W1606">
        <f t="shared" si="178"/>
        <v>17</v>
      </c>
      <c r="X1606" t="str">
        <f t="shared" si="179"/>
        <v>Friday</v>
      </c>
      <c r="Y1606" s="5" t="str">
        <f t="shared" si="180"/>
        <v>May</v>
      </c>
      <c r="Z1606" s="5" t="str">
        <f t="shared" si="181"/>
        <v>11+</v>
      </c>
    </row>
    <row r="1607" spans="1:26" x14ac:dyDescent="0.25">
      <c r="A1607" s="2" t="s">
        <v>1640</v>
      </c>
      <c r="B1607" s="2" t="s">
        <v>26</v>
      </c>
      <c r="C1607" s="1">
        <v>45779</v>
      </c>
      <c r="D1607" s="3">
        <v>0.73958333333333337</v>
      </c>
      <c r="E1607" s="2" t="s">
        <v>15</v>
      </c>
      <c r="F1607" s="2" t="s">
        <v>18</v>
      </c>
      <c r="G1607" s="2">
        <v>47312</v>
      </c>
      <c r="H1607" s="2">
        <v>8</v>
      </c>
      <c r="I1607" s="2">
        <v>139</v>
      </c>
      <c r="J1607" s="2">
        <v>14806</v>
      </c>
      <c r="K1607" s="2">
        <v>11262</v>
      </c>
      <c r="L1607" s="2">
        <v>517</v>
      </c>
      <c r="M1607" s="2">
        <v>36</v>
      </c>
      <c r="N1607" s="2">
        <v>76</v>
      </c>
      <c r="O1607" s="2">
        <v>70</v>
      </c>
      <c r="P1607" s="2">
        <v>92</v>
      </c>
      <c r="Q1607" s="2">
        <v>407</v>
      </c>
      <c r="R1607" s="2">
        <v>55</v>
      </c>
      <c r="S1607" s="2" t="s">
        <v>31</v>
      </c>
      <c r="T1607" s="5">
        <f t="shared" si="175"/>
        <v>699</v>
      </c>
      <c r="U1607" s="4">
        <f t="shared" si="176"/>
        <v>0.23803686168413932</v>
      </c>
      <c r="V1607" s="4">
        <f t="shared" si="177"/>
        <v>0.23803686168413932</v>
      </c>
      <c r="W1607">
        <f t="shared" si="178"/>
        <v>17</v>
      </c>
      <c r="X1607" t="str">
        <f t="shared" si="179"/>
        <v>Friday</v>
      </c>
      <c r="Y1607" s="5" t="str">
        <f t="shared" si="180"/>
        <v>May</v>
      </c>
      <c r="Z1607" s="5" t="str">
        <f t="shared" si="181"/>
        <v>6-10</v>
      </c>
    </row>
    <row r="1608" spans="1:26" x14ac:dyDescent="0.25">
      <c r="A1608" s="2" t="s">
        <v>1641</v>
      </c>
      <c r="B1608" s="2" t="s">
        <v>26</v>
      </c>
      <c r="C1608" s="1">
        <v>45779</v>
      </c>
      <c r="D1608" s="3">
        <v>0.7895833333333333</v>
      </c>
      <c r="E1608" s="2" t="s">
        <v>16</v>
      </c>
      <c r="F1608" s="2" t="s">
        <v>49</v>
      </c>
      <c r="G1608" s="2">
        <v>47490</v>
      </c>
      <c r="H1608" s="2">
        <v>8</v>
      </c>
      <c r="I1608" s="2">
        <v>89</v>
      </c>
      <c r="J1608" s="2">
        <v>24636</v>
      </c>
      <c r="K1608" s="2">
        <v>17818</v>
      </c>
      <c r="L1608" s="2">
        <v>1086</v>
      </c>
      <c r="M1608" s="2">
        <v>88</v>
      </c>
      <c r="N1608" s="2">
        <v>47</v>
      </c>
      <c r="O1608" s="2">
        <v>135</v>
      </c>
      <c r="P1608" s="2">
        <v>52</v>
      </c>
      <c r="Q1608" s="2">
        <v>416</v>
      </c>
      <c r="R1608" s="2">
        <v>17</v>
      </c>
      <c r="S1608" s="2" t="s">
        <v>31</v>
      </c>
      <c r="T1608" s="5">
        <f t="shared" si="175"/>
        <v>1356</v>
      </c>
      <c r="U1608" s="4">
        <f t="shared" si="176"/>
        <v>0.37519477784796801</v>
      </c>
      <c r="V1608" s="4">
        <f t="shared" si="177"/>
        <v>0.37519477784796801</v>
      </c>
      <c r="W1608">
        <f t="shared" si="178"/>
        <v>18</v>
      </c>
      <c r="X1608" t="str">
        <f t="shared" si="179"/>
        <v>Friday</v>
      </c>
      <c r="Y1608" s="5" t="str">
        <f t="shared" si="180"/>
        <v>May</v>
      </c>
      <c r="Z1608" s="5" t="str">
        <f t="shared" si="181"/>
        <v>6-10</v>
      </c>
    </row>
    <row r="1609" spans="1:26" x14ac:dyDescent="0.25">
      <c r="A1609" s="2" t="s">
        <v>1642</v>
      </c>
      <c r="B1609" s="2" t="s">
        <v>26</v>
      </c>
      <c r="C1609" s="1">
        <v>45779</v>
      </c>
      <c r="D1609" s="3">
        <v>0.81041666666666667</v>
      </c>
      <c r="E1609" s="2" t="s">
        <v>16</v>
      </c>
      <c r="F1609" s="2" t="s">
        <v>38</v>
      </c>
      <c r="G1609" s="2">
        <v>47154</v>
      </c>
      <c r="H1609" s="2">
        <v>7</v>
      </c>
      <c r="I1609" s="2">
        <v>210</v>
      </c>
      <c r="J1609" s="2">
        <v>13428</v>
      </c>
      <c r="K1609" s="2">
        <v>10134</v>
      </c>
      <c r="L1609" s="2">
        <v>350</v>
      </c>
      <c r="M1609" s="2">
        <v>34</v>
      </c>
      <c r="N1609" s="2">
        <v>22</v>
      </c>
      <c r="O1609" s="2">
        <v>41</v>
      </c>
      <c r="P1609" s="2">
        <v>107</v>
      </c>
      <c r="Q1609" s="2">
        <v>151</v>
      </c>
      <c r="R1609" s="2">
        <v>9</v>
      </c>
      <c r="S1609" s="2" t="s">
        <v>28</v>
      </c>
      <c r="T1609" s="5">
        <f t="shared" si="175"/>
        <v>447</v>
      </c>
      <c r="U1609" s="4">
        <f t="shared" si="176"/>
        <v>0.21491283878356024</v>
      </c>
      <c r="V1609" s="4">
        <f t="shared" si="177"/>
        <v>0.21491283878356024</v>
      </c>
      <c r="W1609">
        <f t="shared" si="178"/>
        <v>19</v>
      </c>
      <c r="X1609" t="str">
        <f t="shared" si="179"/>
        <v>Friday</v>
      </c>
      <c r="Y1609" s="5" t="str">
        <f t="shared" si="180"/>
        <v>May</v>
      </c>
      <c r="Z1609" s="5" t="str">
        <f t="shared" si="181"/>
        <v>6-10</v>
      </c>
    </row>
    <row r="1610" spans="1:26" x14ac:dyDescent="0.25">
      <c r="A1610" s="2" t="s">
        <v>1643</v>
      </c>
      <c r="B1610" s="2" t="s">
        <v>26</v>
      </c>
      <c r="C1610" s="1">
        <v>45779</v>
      </c>
      <c r="D1610" s="3">
        <v>0.83125000000000004</v>
      </c>
      <c r="E1610" s="2" t="s">
        <v>17</v>
      </c>
      <c r="F1610" s="2" t="s">
        <v>46</v>
      </c>
      <c r="G1610" s="2">
        <v>47237</v>
      </c>
      <c r="H1610" s="2">
        <v>8</v>
      </c>
      <c r="I1610" s="2">
        <v>34</v>
      </c>
      <c r="J1610" s="2">
        <v>14047</v>
      </c>
      <c r="K1610" s="2">
        <v>9973</v>
      </c>
      <c r="L1610" s="2">
        <v>128</v>
      </c>
      <c r="M1610" s="2">
        <v>11</v>
      </c>
      <c r="N1610" s="2">
        <v>16</v>
      </c>
      <c r="O1610" s="2">
        <v>0</v>
      </c>
      <c r="P1610" s="2">
        <v>92</v>
      </c>
      <c r="Q1610" s="2">
        <v>154</v>
      </c>
      <c r="R1610" s="2">
        <v>6</v>
      </c>
      <c r="S1610" s="2" t="s">
        <v>28</v>
      </c>
      <c r="T1610" s="5">
        <f t="shared" si="175"/>
        <v>155</v>
      </c>
      <c r="U1610" s="4">
        <f t="shared" si="176"/>
        <v>0.21112687088511126</v>
      </c>
      <c r="V1610" s="4">
        <f t="shared" si="177"/>
        <v>0.21112687088511126</v>
      </c>
      <c r="W1610">
        <f t="shared" si="178"/>
        <v>19</v>
      </c>
      <c r="X1610" t="str">
        <f t="shared" si="179"/>
        <v>Friday</v>
      </c>
      <c r="Y1610" s="5" t="str">
        <f t="shared" si="180"/>
        <v>May</v>
      </c>
      <c r="Z1610" s="5" t="str">
        <f t="shared" si="181"/>
        <v>6-10</v>
      </c>
    </row>
    <row r="1611" spans="1:26" x14ac:dyDescent="0.25">
      <c r="A1611" s="2" t="s">
        <v>1644</v>
      </c>
      <c r="B1611" s="2" t="s">
        <v>26</v>
      </c>
      <c r="C1611" s="1">
        <v>45779</v>
      </c>
      <c r="D1611" s="3">
        <v>0.97430555555555554</v>
      </c>
      <c r="E1611" s="2" t="s">
        <v>15</v>
      </c>
      <c r="F1611" s="2" t="s">
        <v>27</v>
      </c>
      <c r="G1611" s="2">
        <v>47324</v>
      </c>
      <c r="H1611" s="2">
        <v>4</v>
      </c>
      <c r="I1611" s="2">
        <v>133</v>
      </c>
      <c r="J1611" s="2">
        <v>16194</v>
      </c>
      <c r="K1611" s="2">
        <v>11256</v>
      </c>
      <c r="L1611" s="2">
        <v>399</v>
      </c>
      <c r="M1611" s="2">
        <v>41</v>
      </c>
      <c r="N1611" s="2">
        <v>82</v>
      </c>
      <c r="O1611" s="2">
        <v>68</v>
      </c>
      <c r="P1611" s="2">
        <v>22</v>
      </c>
      <c r="Q1611" s="2">
        <v>291</v>
      </c>
      <c r="R1611" s="2">
        <v>65</v>
      </c>
      <c r="S1611" s="2" t="s">
        <v>31</v>
      </c>
      <c r="T1611" s="5">
        <f t="shared" si="175"/>
        <v>590</v>
      </c>
      <c r="U1611" s="4">
        <f t="shared" si="176"/>
        <v>0.23784971684557518</v>
      </c>
      <c r="V1611" s="4">
        <f t="shared" si="177"/>
        <v>0.23784971684557518</v>
      </c>
      <c r="W1611">
        <f t="shared" si="178"/>
        <v>23</v>
      </c>
      <c r="X1611" t="str">
        <f t="shared" si="179"/>
        <v>Friday</v>
      </c>
      <c r="Y1611" s="5" t="str">
        <f t="shared" si="180"/>
        <v>May</v>
      </c>
      <c r="Z1611" s="5" t="str">
        <f t="shared" si="181"/>
        <v>3-5</v>
      </c>
    </row>
    <row r="1612" spans="1:26" x14ac:dyDescent="0.25">
      <c r="A1612" s="2" t="s">
        <v>1645</v>
      </c>
      <c r="B1612" s="2" t="s">
        <v>26</v>
      </c>
      <c r="C1612" s="1">
        <v>45780</v>
      </c>
      <c r="D1612" s="3">
        <v>1.6666666666666666E-2</v>
      </c>
      <c r="E1612" s="2" t="s">
        <v>16</v>
      </c>
      <c r="F1612" s="2" t="s">
        <v>18</v>
      </c>
      <c r="G1612" s="2">
        <v>47327</v>
      </c>
      <c r="H1612" s="2">
        <v>8</v>
      </c>
      <c r="I1612" s="2">
        <v>118</v>
      </c>
      <c r="J1612" s="2">
        <v>12471</v>
      </c>
      <c r="K1612" s="2">
        <v>10428</v>
      </c>
      <c r="L1612" s="2">
        <v>450</v>
      </c>
      <c r="M1612" s="2">
        <v>38</v>
      </c>
      <c r="N1612" s="2">
        <v>31</v>
      </c>
      <c r="O1612" s="2">
        <v>60</v>
      </c>
      <c r="P1612" s="2">
        <v>61</v>
      </c>
      <c r="Q1612" s="2">
        <v>206</v>
      </c>
      <c r="R1612" s="2">
        <v>14</v>
      </c>
      <c r="S1612" s="2" t="s">
        <v>31</v>
      </c>
      <c r="T1612" s="5">
        <f t="shared" si="175"/>
        <v>579</v>
      </c>
      <c r="U1612" s="4">
        <f t="shared" si="176"/>
        <v>0.22033934117945358</v>
      </c>
      <c r="V1612" s="4">
        <f t="shared" si="177"/>
        <v>0.22033934117945358</v>
      </c>
      <c r="W1612">
        <f t="shared" si="178"/>
        <v>0</v>
      </c>
      <c r="X1612" t="str">
        <f t="shared" si="179"/>
        <v>Saturday</v>
      </c>
      <c r="Y1612" s="5" t="str">
        <f t="shared" si="180"/>
        <v>May</v>
      </c>
      <c r="Z1612" s="5" t="str">
        <f t="shared" si="181"/>
        <v>6-10</v>
      </c>
    </row>
    <row r="1613" spans="1:26" x14ac:dyDescent="0.25">
      <c r="A1613" s="2" t="s">
        <v>1646</v>
      </c>
      <c r="B1613" s="2" t="s">
        <v>26</v>
      </c>
      <c r="C1613" s="1">
        <v>45780</v>
      </c>
      <c r="D1613" s="3">
        <v>0.19097222222222221</v>
      </c>
      <c r="E1613" s="2" t="s">
        <v>15</v>
      </c>
      <c r="F1613" s="2" t="s">
        <v>38</v>
      </c>
      <c r="G1613" s="2">
        <v>47258</v>
      </c>
      <c r="H1613" s="2">
        <v>8</v>
      </c>
      <c r="I1613" s="2">
        <v>111</v>
      </c>
      <c r="J1613" s="2">
        <v>20731</v>
      </c>
      <c r="K1613" s="2">
        <v>14858</v>
      </c>
      <c r="L1613" s="2">
        <v>639</v>
      </c>
      <c r="M1613" s="2">
        <v>64</v>
      </c>
      <c r="N1613" s="2">
        <v>87</v>
      </c>
      <c r="O1613" s="2">
        <v>84</v>
      </c>
      <c r="P1613" s="2">
        <v>44</v>
      </c>
      <c r="Q1613" s="2">
        <v>579</v>
      </c>
      <c r="R1613" s="2">
        <v>43</v>
      </c>
      <c r="S1613" s="2" t="s">
        <v>28</v>
      </c>
      <c r="T1613" s="5">
        <f t="shared" si="175"/>
        <v>874</v>
      </c>
      <c r="U1613" s="4">
        <f t="shared" si="176"/>
        <v>0.31440179440518007</v>
      </c>
      <c r="V1613" s="4">
        <f t="shared" si="177"/>
        <v>0.31440179440518007</v>
      </c>
      <c r="W1613">
        <f t="shared" si="178"/>
        <v>4</v>
      </c>
      <c r="X1613" t="str">
        <f t="shared" si="179"/>
        <v>Saturday</v>
      </c>
      <c r="Y1613" s="5" t="str">
        <f t="shared" si="180"/>
        <v>May</v>
      </c>
      <c r="Z1613" s="5" t="str">
        <f t="shared" si="181"/>
        <v>6-10</v>
      </c>
    </row>
    <row r="1614" spans="1:26" x14ac:dyDescent="0.25">
      <c r="A1614" s="2" t="s">
        <v>1647</v>
      </c>
      <c r="B1614" s="2" t="s">
        <v>26</v>
      </c>
      <c r="C1614" s="1">
        <v>45780</v>
      </c>
      <c r="D1614" s="3">
        <v>0.27291666666666664</v>
      </c>
      <c r="E1614" s="2" t="s">
        <v>15</v>
      </c>
      <c r="F1614" s="2" t="s">
        <v>30</v>
      </c>
      <c r="G1614" s="2">
        <v>47486</v>
      </c>
      <c r="H1614" s="2">
        <v>6</v>
      </c>
      <c r="I1614" s="2">
        <v>123</v>
      </c>
      <c r="J1614" s="2">
        <v>18202</v>
      </c>
      <c r="K1614" s="2">
        <v>15407</v>
      </c>
      <c r="L1614" s="2">
        <v>356</v>
      </c>
      <c r="M1614" s="2">
        <v>38</v>
      </c>
      <c r="N1614" s="2">
        <v>93</v>
      </c>
      <c r="O1614" s="2">
        <v>61</v>
      </c>
      <c r="P1614" s="2">
        <v>26</v>
      </c>
      <c r="Q1614" s="2">
        <v>554</v>
      </c>
      <c r="R1614" s="2">
        <v>45</v>
      </c>
      <c r="S1614" s="2" t="s">
        <v>31</v>
      </c>
      <c r="T1614" s="5">
        <f t="shared" si="175"/>
        <v>548</v>
      </c>
      <c r="U1614" s="4">
        <f t="shared" si="176"/>
        <v>0.32445352314366338</v>
      </c>
      <c r="V1614" s="4">
        <f t="shared" si="177"/>
        <v>0.32445352314366338</v>
      </c>
      <c r="W1614">
        <f t="shared" si="178"/>
        <v>6</v>
      </c>
      <c r="X1614" t="str">
        <f t="shared" si="179"/>
        <v>Saturday</v>
      </c>
      <c r="Y1614" s="5" t="str">
        <f t="shared" si="180"/>
        <v>May</v>
      </c>
      <c r="Z1614" s="5" t="str">
        <f t="shared" si="181"/>
        <v>6-10</v>
      </c>
    </row>
    <row r="1615" spans="1:26" x14ac:dyDescent="0.25">
      <c r="A1615" s="2" t="s">
        <v>1648</v>
      </c>
      <c r="B1615" s="2" t="s">
        <v>26</v>
      </c>
      <c r="C1615" s="1">
        <v>45780</v>
      </c>
      <c r="D1615" s="3">
        <v>0.65</v>
      </c>
      <c r="E1615" s="2" t="s">
        <v>16</v>
      </c>
      <c r="F1615" s="2" t="s">
        <v>27</v>
      </c>
      <c r="G1615" s="2">
        <v>47280</v>
      </c>
      <c r="H1615" s="2">
        <v>5</v>
      </c>
      <c r="I1615" s="2">
        <v>105</v>
      </c>
      <c r="J1615" s="2">
        <v>8622</v>
      </c>
      <c r="K1615" s="2">
        <v>7418</v>
      </c>
      <c r="L1615" s="2">
        <v>133</v>
      </c>
      <c r="M1615" s="2">
        <v>13</v>
      </c>
      <c r="N1615" s="2">
        <v>9</v>
      </c>
      <c r="O1615" s="2">
        <v>18</v>
      </c>
      <c r="P1615" s="2">
        <v>30</v>
      </c>
      <c r="Q1615" s="2">
        <v>147</v>
      </c>
      <c r="R1615" s="2">
        <v>17</v>
      </c>
      <c r="S1615" s="2" t="s">
        <v>28</v>
      </c>
      <c r="T1615" s="5">
        <f t="shared" si="175"/>
        <v>173</v>
      </c>
      <c r="U1615" s="4">
        <f t="shared" si="176"/>
        <v>0.15689509306260574</v>
      </c>
      <c r="V1615" s="4">
        <f t="shared" si="177"/>
        <v>0.15689509306260574</v>
      </c>
      <c r="W1615">
        <f t="shared" si="178"/>
        <v>15</v>
      </c>
      <c r="X1615" t="str">
        <f t="shared" si="179"/>
        <v>Saturday</v>
      </c>
      <c r="Y1615" s="5" t="str">
        <f t="shared" si="180"/>
        <v>May</v>
      </c>
      <c r="Z1615" s="5" t="str">
        <f t="shared" si="181"/>
        <v>3-5</v>
      </c>
    </row>
    <row r="1616" spans="1:26" x14ac:dyDescent="0.25">
      <c r="A1616" s="2" t="s">
        <v>1649</v>
      </c>
      <c r="B1616" s="2" t="s">
        <v>26</v>
      </c>
      <c r="C1616" s="1">
        <v>45780</v>
      </c>
      <c r="D1616" s="3">
        <v>0.82499999999999996</v>
      </c>
      <c r="E1616" s="2" t="s">
        <v>19</v>
      </c>
      <c r="F1616" s="2" t="s">
        <v>36</v>
      </c>
      <c r="G1616" s="2">
        <v>47527</v>
      </c>
      <c r="H1616" s="2">
        <v>5</v>
      </c>
      <c r="I1616" s="2">
        <v>448</v>
      </c>
      <c r="J1616" s="2">
        <v>24689</v>
      </c>
      <c r="K1616" s="2">
        <v>19282</v>
      </c>
      <c r="L1616" s="2">
        <v>903</v>
      </c>
      <c r="M1616" s="2">
        <v>111</v>
      </c>
      <c r="N1616" s="2">
        <v>114</v>
      </c>
      <c r="O1616" s="2">
        <v>513</v>
      </c>
      <c r="P1616" s="2">
        <v>129</v>
      </c>
      <c r="Q1616" s="2">
        <v>380</v>
      </c>
      <c r="R1616" s="2">
        <v>59</v>
      </c>
      <c r="S1616" s="2" t="s">
        <v>31</v>
      </c>
      <c r="T1616" s="5">
        <f t="shared" si="175"/>
        <v>1641</v>
      </c>
      <c r="U1616" s="4">
        <f t="shared" si="176"/>
        <v>0.40570623014286616</v>
      </c>
      <c r="V1616" s="4">
        <f t="shared" si="177"/>
        <v>0.40570623014286616</v>
      </c>
      <c r="W1616">
        <f t="shared" si="178"/>
        <v>19</v>
      </c>
      <c r="X1616" t="str">
        <f t="shared" si="179"/>
        <v>Saturday</v>
      </c>
      <c r="Y1616" s="5" t="str">
        <f t="shared" si="180"/>
        <v>May</v>
      </c>
      <c r="Z1616" s="5" t="str">
        <f t="shared" si="181"/>
        <v>3-5</v>
      </c>
    </row>
    <row r="1617" spans="1:26" x14ac:dyDescent="0.25">
      <c r="A1617" s="2" t="s">
        <v>1650</v>
      </c>
      <c r="B1617" s="2" t="s">
        <v>26</v>
      </c>
      <c r="C1617" s="1">
        <v>45780</v>
      </c>
      <c r="D1617" s="3">
        <v>0.8618055555555556</v>
      </c>
      <c r="E1617" s="2" t="s">
        <v>17</v>
      </c>
      <c r="F1617" s="2" t="s">
        <v>36</v>
      </c>
      <c r="G1617" s="2">
        <v>47373</v>
      </c>
      <c r="H1617" s="2">
        <v>8</v>
      </c>
      <c r="I1617" s="2">
        <v>24</v>
      </c>
      <c r="J1617" s="2">
        <v>22591</v>
      </c>
      <c r="K1617" s="2">
        <v>15934</v>
      </c>
      <c r="L1617" s="2">
        <v>237</v>
      </c>
      <c r="M1617" s="2">
        <v>33</v>
      </c>
      <c r="N1617" s="2">
        <v>36</v>
      </c>
      <c r="O1617" s="2">
        <v>0</v>
      </c>
      <c r="P1617" s="2">
        <v>76</v>
      </c>
      <c r="Q1617" s="2">
        <v>271</v>
      </c>
      <c r="R1617" s="2">
        <v>8</v>
      </c>
      <c r="S1617" s="2" t="s">
        <v>28</v>
      </c>
      <c r="T1617" s="5">
        <f t="shared" si="175"/>
        <v>306</v>
      </c>
      <c r="U1617" s="4">
        <f t="shared" si="176"/>
        <v>0.3363519304245034</v>
      </c>
      <c r="V1617" s="4">
        <f t="shared" si="177"/>
        <v>0.3363519304245034</v>
      </c>
      <c r="W1617">
        <f t="shared" si="178"/>
        <v>20</v>
      </c>
      <c r="X1617" t="str">
        <f t="shared" si="179"/>
        <v>Saturday</v>
      </c>
      <c r="Y1617" s="5" t="str">
        <f t="shared" si="180"/>
        <v>May</v>
      </c>
      <c r="Z1617" s="5" t="str">
        <f t="shared" si="181"/>
        <v>6-10</v>
      </c>
    </row>
    <row r="1618" spans="1:26" x14ac:dyDescent="0.25">
      <c r="A1618" s="2" t="s">
        <v>1651</v>
      </c>
      <c r="B1618" s="2" t="s">
        <v>26</v>
      </c>
      <c r="C1618" s="1">
        <v>45780</v>
      </c>
      <c r="D1618" s="3">
        <v>0.87430555555555556</v>
      </c>
      <c r="E1618" s="2" t="s">
        <v>16</v>
      </c>
      <c r="F1618" s="2" t="s">
        <v>27</v>
      </c>
      <c r="G1618" s="2">
        <v>47352</v>
      </c>
      <c r="H1618" s="2">
        <v>17</v>
      </c>
      <c r="I1618" s="2">
        <v>47</v>
      </c>
      <c r="J1618" s="2">
        <v>27514</v>
      </c>
      <c r="K1618" s="2">
        <v>20352</v>
      </c>
      <c r="L1618" s="2">
        <v>624</v>
      </c>
      <c r="M1618" s="2">
        <v>68</v>
      </c>
      <c r="N1618" s="2">
        <v>50</v>
      </c>
      <c r="O1618" s="2">
        <v>85</v>
      </c>
      <c r="P1618" s="2">
        <v>99</v>
      </c>
      <c r="Q1618" s="2">
        <v>266</v>
      </c>
      <c r="R1618" s="2">
        <v>38</v>
      </c>
      <c r="S1618" s="2" t="s">
        <v>31</v>
      </c>
      <c r="T1618" s="5">
        <f t="shared" si="175"/>
        <v>827</v>
      </c>
      <c r="U1618" s="4">
        <f t="shared" si="176"/>
        <v>0.42980233147491131</v>
      </c>
      <c r="V1618" s="4">
        <f t="shared" si="177"/>
        <v>0.42980233147491131</v>
      </c>
      <c r="W1618">
        <f t="shared" si="178"/>
        <v>20</v>
      </c>
      <c r="X1618" t="str">
        <f t="shared" si="179"/>
        <v>Saturday</v>
      </c>
      <c r="Y1618" s="5" t="str">
        <f t="shared" si="180"/>
        <v>May</v>
      </c>
      <c r="Z1618" s="5" t="str">
        <f t="shared" si="181"/>
        <v>11+</v>
      </c>
    </row>
    <row r="1619" spans="1:26" x14ac:dyDescent="0.25">
      <c r="A1619" s="2" t="s">
        <v>1652</v>
      </c>
      <c r="B1619" s="2" t="s">
        <v>26</v>
      </c>
      <c r="C1619" s="1">
        <v>45780</v>
      </c>
      <c r="D1619" s="3">
        <v>0.8930555555555556</v>
      </c>
      <c r="E1619" s="2" t="s">
        <v>17</v>
      </c>
      <c r="F1619" s="2" t="s">
        <v>30</v>
      </c>
      <c r="G1619" s="2">
        <v>47420</v>
      </c>
      <c r="H1619" s="2">
        <v>5</v>
      </c>
      <c r="I1619" s="2">
        <v>31</v>
      </c>
      <c r="J1619" s="2">
        <v>16305</v>
      </c>
      <c r="K1619" s="2">
        <v>12239</v>
      </c>
      <c r="L1619" s="2">
        <v>155</v>
      </c>
      <c r="M1619" s="2">
        <v>17</v>
      </c>
      <c r="N1619" s="2">
        <v>21</v>
      </c>
      <c r="O1619" s="2">
        <v>0</v>
      </c>
      <c r="P1619" s="2">
        <v>68</v>
      </c>
      <c r="Q1619" s="2">
        <v>75</v>
      </c>
      <c r="R1619" s="2">
        <v>4</v>
      </c>
      <c r="S1619" s="2" t="s">
        <v>28</v>
      </c>
      <c r="T1619" s="5">
        <f t="shared" si="175"/>
        <v>193</v>
      </c>
      <c r="U1619" s="4">
        <f t="shared" si="176"/>
        <v>0.25809784900885702</v>
      </c>
      <c r="V1619" s="4">
        <f t="shared" si="177"/>
        <v>0.25809784900885702</v>
      </c>
      <c r="W1619">
        <f t="shared" si="178"/>
        <v>21</v>
      </c>
      <c r="X1619" t="str">
        <f t="shared" si="179"/>
        <v>Saturday</v>
      </c>
      <c r="Y1619" s="5" t="str">
        <f t="shared" si="180"/>
        <v>May</v>
      </c>
      <c r="Z1619" s="5" t="str">
        <f t="shared" si="181"/>
        <v>3-5</v>
      </c>
    </row>
    <row r="1620" spans="1:26" x14ac:dyDescent="0.25">
      <c r="A1620" s="2" t="s">
        <v>1653</v>
      </c>
      <c r="B1620" s="2" t="s">
        <v>26</v>
      </c>
      <c r="C1620" s="1">
        <v>45780</v>
      </c>
      <c r="D1620" s="3">
        <v>0.89583333333333337</v>
      </c>
      <c r="E1620" s="2" t="s">
        <v>15</v>
      </c>
      <c r="F1620" s="2" t="s">
        <v>36</v>
      </c>
      <c r="G1620" s="2">
        <v>47519</v>
      </c>
      <c r="H1620" s="2">
        <v>13</v>
      </c>
      <c r="I1620" s="2">
        <v>92</v>
      </c>
      <c r="J1620" s="2">
        <v>37381</v>
      </c>
      <c r="K1620" s="2">
        <v>30918</v>
      </c>
      <c r="L1620" s="2">
        <v>927</v>
      </c>
      <c r="M1620" s="2">
        <v>110</v>
      </c>
      <c r="N1620" s="2">
        <v>275</v>
      </c>
      <c r="O1620" s="2">
        <v>141</v>
      </c>
      <c r="P1620" s="2">
        <v>154</v>
      </c>
      <c r="Q1620" s="2">
        <v>1192</v>
      </c>
      <c r="R1620" s="2">
        <v>160</v>
      </c>
      <c r="S1620" s="2" t="s">
        <v>31</v>
      </c>
      <c r="T1620" s="5">
        <f t="shared" si="175"/>
        <v>1453</v>
      </c>
      <c r="U1620" s="4">
        <f t="shared" si="176"/>
        <v>0.65064500515583246</v>
      </c>
      <c r="V1620" s="4">
        <f t="shared" si="177"/>
        <v>0.65064500515583246</v>
      </c>
      <c r="W1620">
        <f t="shared" si="178"/>
        <v>21</v>
      </c>
      <c r="X1620" t="str">
        <f t="shared" si="179"/>
        <v>Saturday</v>
      </c>
      <c r="Y1620" s="5" t="str">
        <f t="shared" si="180"/>
        <v>May</v>
      </c>
      <c r="Z1620" s="5" t="str">
        <f t="shared" si="181"/>
        <v>11+</v>
      </c>
    </row>
    <row r="1621" spans="1:26" x14ac:dyDescent="0.25">
      <c r="A1621" s="2" t="s">
        <v>1654</v>
      </c>
      <c r="B1621" s="2" t="s">
        <v>26</v>
      </c>
      <c r="C1621" s="1">
        <v>45780</v>
      </c>
      <c r="D1621" s="3">
        <v>0.90138888888888891</v>
      </c>
      <c r="E1621" s="2" t="s">
        <v>19</v>
      </c>
      <c r="F1621" s="2" t="s">
        <v>18</v>
      </c>
      <c r="G1621" s="2">
        <v>47289</v>
      </c>
      <c r="H1621" s="2">
        <v>7</v>
      </c>
      <c r="I1621" s="2">
        <v>402</v>
      </c>
      <c r="J1621" s="2">
        <v>31252</v>
      </c>
      <c r="K1621" s="2">
        <v>22673</v>
      </c>
      <c r="L1621" s="2">
        <v>1148</v>
      </c>
      <c r="M1621" s="2">
        <v>109</v>
      </c>
      <c r="N1621" s="2">
        <v>153</v>
      </c>
      <c r="O1621" s="2">
        <v>670</v>
      </c>
      <c r="P1621" s="2">
        <v>94</v>
      </c>
      <c r="Q1621" s="2">
        <v>381</v>
      </c>
      <c r="R1621" s="2">
        <v>42</v>
      </c>
      <c r="S1621" s="2" t="s">
        <v>31</v>
      </c>
      <c r="T1621" s="5">
        <f t="shared" si="175"/>
        <v>2080</v>
      </c>
      <c r="U1621" s="4">
        <f t="shared" si="176"/>
        <v>0.47945611030049273</v>
      </c>
      <c r="V1621" s="4">
        <f t="shared" si="177"/>
        <v>0.47945611030049273</v>
      </c>
      <c r="W1621">
        <f t="shared" si="178"/>
        <v>21</v>
      </c>
      <c r="X1621" t="str">
        <f t="shared" si="179"/>
        <v>Saturday</v>
      </c>
      <c r="Y1621" s="5" t="str">
        <f t="shared" si="180"/>
        <v>May</v>
      </c>
      <c r="Z1621" s="5" t="str">
        <f t="shared" si="181"/>
        <v>6-10</v>
      </c>
    </row>
    <row r="1622" spans="1:26" x14ac:dyDescent="0.25">
      <c r="A1622" s="2" t="s">
        <v>1655</v>
      </c>
      <c r="B1622" s="2" t="s">
        <v>26</v>
      </c>
      <c r="C1622" s="1">
        <v>45780</v>
      </c>
      <c r="D1622" s="3">
        <v>0.90694444444444444</v>
      </c>
      <c r="E1622" s="2" t="s">
        <v>16</v>
      </c>
      <c r="F1622" s="2" t="s">
        <v>44</v>
      </c>
      <c r="G1622" s="2">
        <v>47543</v>
      </c>
      <c r="H1622" s="2">
        <v>12</v>
      </c>
      <c r="I1622" s="2">
        <v>182</v>
      </c>
      <c r="J1622" s="2">
        <v>14561</v>
      </c>
      <c r="K1622" s="2">
        <v>11406</v>
      </c>
      <c r="L1622" s="2">
        <v>326</v>
      </c>
      <c r="M1622" s="2">
        <v>30</v>
      </c>
      <c r="N1622" s="2">
        <v>25</v>
      </c>
      <c r="O1622" s="2">
        <v>46</v>
      </c>
      <c r="P1622" s="2">
        <v>19</v>
      </c>
      <c r="Q1622" s="2">
        <v>229</v>
      </c>
      <c r="R1622" s="2">
        <v>10</v>
      </c>
      <c r="S1622" s="2" t="s">
        <v>28</v>
      </c>
      <c r="T1622" s="5">
        <f t="shared" si="175"/>
        <v>427</v>
      </c>
      <c r="U1622" s="4">
        <f t="shared" si="176"/>
        <v>0.23990913488841681</v>
      </c>
      <c r="V1622" s="4">
        <f t="shared" si="177"/>
        <v>0.23990913488841681</v>
      </c>
      <c r="W1622">
        <f t="shared" si="178"/>
        <v>21</v>
      </c>
      <c r="X1622" t="str">
        <f t="shared" si="179"/>
        <v>Saturday</v>
      </c>
      <c r="Y1622" s="5" t="str">
        <f t="shared" si="180"/>
        <v>May</v>
      </c>
      <c r="Z1622" s="5" t="str">
        <f t="shared" si="181"/>
        <v>11+</v>
      </c>
    </row>
    <row r="1623" spans="1:26" x14ac:dyDescent="0.25">
      <c r="A1623" s="2" t="s">
        <v>1656</v>
      </c>
      <c r="B1623" s="2" t="s">
        <v>26</v>
      </c>
      <c r="C1623" s="1">
        <v>45781</v>
      </c>
      <c r="D1623" s="3">
        <v>0.31736111111111109</v>
      </c>
      <c r="E1623" s="2" t="s">
        <v>15</v>
      </c>
      <c r="F1623" s="2" t="s">
        <v>18</v>
      </c>
      <c r="G1623" s="2">
        <v>47459</v>
      </c>
      <c r="H1623" s="2">
        <v>8</v>
      </c>
      <c r="I1623" s="2">
        <v>60</v>
      </c>
      <c r="J1623" s="2">
        <v>32791</v>
      </c>
      <c r="K1623" s="2">
        <v>30271</v>
      </c>
      <c r="L1623" s="2">
        <v>1663</v>
      </c>
      <c r="M1623" s="2">
        <v>110</v>
      </c>
      <c r="N1623" s="2">
        <v>307</v>
      </c>
      <c r="O1623" s="2">
        <v>201</v>
      </c>
      <c r="P1623" s="2">
        <v>228</v>
      </c>
      <c r="Q1623" s="2">
        <v>346</v>
      </c>
      <c r="R1623" s="2">
        <v>76</v>
      </c>
      <c r="S1623" s="2" t="s">
        <v>31</v>
      </c>
      <c r="T1623" s="5">
        <f t="shared" si="175"/>
        <v>2281</v>
      </c>
      <c r="U1623" s="4">
        <f t="shared" si="176"/>
        <v>0.63783476263722372</v>
      </c>
      <c r="V1623" s="4">
        <f t="shared" si="177"/>
        <v>0.63783476263722372</v>
      </c>
      <c r="W1623">
        <f t="shared" si="178"/>
        <v>7</v>
      </c>
      <c r="X1623" t="str">
        <f t="shared" si="179"/>
        <v>Sunday</v>
      </c>
      <c r="Y1623" s="5" t="str">
        <f t="shared" si="180"/>
        <v>May</v>
      </c>
      <c r="Z1623" s="5" t="str">
        <f t="shared" si="181"/>
        <v>6-10</v>
      </c>
    </row>
    <row r="1624" spans="1:26" x14ac:dyDescent="0.25">
      <c r="A1624" s="2" t="s">
        <v>1657</v>
      </c>
      <c r="B1624" s="2" t="s">
        <v>26</v>
      </c>
      <c r="C1624" s="1">
        <v>45781</v>
      </c>
      <c r="D1624" s="3">
        <v>0.3215277777777778</v>
      </c>
      <c r="E1624" s="2" t="s">
        <v>16</v>
      </c>
      <c r="F1624" s="2" t="s">
        <v>27</v>
      </c>
      <c r="G1624" s="2">
        <v>47438</v>
      </c>
      <c r="H1624" s="2">
        <v>4</v>
      </c>
      <c r="I1624" s="2">
        <v>217</v>
      </c>
      <c r="J1624" s="2">
        <v>13710</v>
      </c>
      <c r="K1624" s="2">
        <v>9684</v>
      </c>
      <c r="L1624" s="2">
        <v>473</v>
      </c>
      <c r="M1624" s="2">
        <v>45</v>
      </c>
      <c r="N1624" s="2">
        <v>24</v>
      </c>
      <c r="O1624" s="2">
        <v>67</v>
      </c>
      <c r="P1624" s="2">
        <v>38</v>
      </c>
      <c r="Q1624" s="2">
        <v>254</v>
      </c>
      <c r="R1624" s="2">
        <v>6</v>
      </c>
      <c r="S1624" s="2" t="s">
        <v>31</v>
      </c>
      <c r="T1624" s="5">
        <f t="shared" si="175"/>
        <v>609</v>
      </c>
      <c r="U1624" s="4">
        <f t="shared" si="176"/>
        <v>0.20414014081538007</v>
      </c>
      <c r="V1624" s="4">
        <f t="shared" si="177"/>
        <v>0.20414014081538007</v>
      </c>
      <c r="W1624">
        <f t="shared" si="178"/>
        <v>7</v>
      </c>
      <c r="X1624" t="str">
        <f t="shared" si="179"/>
        <v>Sunday</v>
      </c>
      <c r="Y1624" s="5" t="str">
        <f t="shared" si="180"/>
        <v>May</v>
      </c>
      <c r="Z1624" s="5" t="str">
        <f t="shared" si="181"/>
        <v>3-5</v>
      </c>
    </row>
    <row r="1625" spans="1:26" x14ac:dyDescent="0.25">
      <c r="A1625" s="2" t="s">
        <v>1658</v>
      </c>
      <c r="B1625" s="2" t="s">
        <v>26</v>
      </c>
      <c r="C1625" s="1">
        <v>45781</v>
      </c>
      <c r="D1625" s="3">
        <v>0.32708333333333334</v>
      </c>
      <c r="E1625" s="2" t="s">
        <v>16</v>
      </c>
      <c r="F1625" s="2" t="s">
        <v>36</v>
      </c>
      <c r="G1625" s="2">
        <v>47215</v>
      </c>
      <c r="H1625" s="2">
        <v>8</v>
      </c>
      <c r="I1625" s="2">
        <v>126</v>
      </c>
      <c r="J1625" s="2">
        <v>14866</v>
      </c>
      <c r="K1625" s="2">
        <v>10517</v>
      </c>
      <c r="L1625" s="2">
        <v>391</v>
      </c>
      <c r="M1625" s="2">
        <v>41</v>
      </c>
      <c r="N1625" s="2">
        <v>26</v>
      </c>
      <c r="O1625" s="2">
        <v>46</v>
      </c>
      <c r="P1625" s="2">
        <v>25</v>
      </c>
      <c r="Q1625" s="2">
        <v>91</v>
      </c>
      <c r="R1625" s="2">
        <v>24</v>
      </c>
      <c r="S1625" s="2" t="s">
        <v>31</v>
      </c>
      <c r="T1625" s="5">
        <f t="shared" si="175"/>
        <v>504</v>
      </c>
      <c r="U1625" s="4">
        <f t="shared" si="176"/>
        <v>0.22274700836598538</v>
      </c>
      <c r="V1625" s="4">
        <f t="shared" si="177"/>
        <v>0.22274700836598538</v>
      </c>
      <c r="W1625">
        <f t="shared" si="178"/>
        <v>7</v>
      </c>
      <c r="X1625" t="str">
        <f t="shared" si="179"/>
        <v>Sunday</v>
      </c>
      <c r="Y1625" s="5" t="str">
        <f t="shared" si="180"/>
        <v>May</v>
      </c>
      <c r="Z1625" s="5" t="str">
        <f t="shared" si="181"/>
        <v>6-10</v>
      </c>
    </row>
    <row r="1626" spans="1:26" x14ac:dyDescent="0.25">
      <c r="A1626" s="2" t="s">
        <v>1659</v>
      </c>
      <c r="B1626" s="2" t="s">
        <v>26</v>
      </c>
      <c r="C1626" s="1">
        <v>45781</v>
      </c>
      <c r="D1626" s="3">
        <v>0.33402777777777776</v>
      </c>
      <c r="E1626" s="2" t="s">
        <v>19</v>
      </c>
      <c r="F1626" s="2" t="s">
        <v>44</v>
      </c>
      <c r="G1626" s="2">
        <v>47232</v>
      </c>
      <c r="H1626" s="2">
        <v>9</v>
      </c>
      <c r="I1626" s="2">
        <v>205</v>
      </c>
      <c r="J1626" s="2">
        <v>13491</v>
      </c>
      <c r="K1626" s="2">
        <v>12339</v>
      </c>
      <c r="L1626" s="2">
        <v>508</v>
      </c>
      <c r="M1626" s="2">
        <v>55</v>
      </c>
      <c r="N1626" s="2">
        <v>64</v>
      </c>
      <c r="O1626" s="2">
        <v>334</v>
      </c>
      <c r="P1626" s="2">
        <v>66</v>
      </c>
      <c r="Q1626" s="2">
        <v>296</v>
      </c>
      <c r="R1626" s="2">
        <v>28</v>
      </c>
      <c r="S1626" s="2" t="s">
        <v>28</v>
      </c>
      <c r="T1626" s="5">
        <f t="shared" si="175"/>
        <v>961</v>
      </c>
      <c r="U1626" s="4">
        <f t="shared" si="176"/>
        <v>0.26124237804878048</v>
      </c>
      <c r="V1626" s="4">
        <f t="shared" si="177"/>
        <v>0.26124237804878048</v>
      </c>
      <c r="W1626">
        <f t="shared" si="178"/>
        <v>8</v>
      </c>
      <c r="X1626" t="str">
        <f t="shared" si="179"/>
        <v>Sunday</v>
      </c>
      <c r="Y1626" s="5" t="str">
        <f t="shared" si="180"/>
        <v>May</v>
      </c>
      <c r="Z1626" s="5" t="str">
        <f t="shared" si="181"/>
        <v>6-10</v>
      </c>
    </row>
    <row r="1627" spans="1:26" x14ac:dyDescent="0.25">
      <c r="A1627" s="2" t="s">
        <v>1660</v>
      </c>
      <c r="B1627" s="2" t="s">
        <v>26</v>
      </c>
      <c r="C1627" s="1">
        <v>45781</v>
      </c>
      <c r="D1627" s="3">
        <v>0.4375</v>
      </c>
      <c r="E1627" s="2" t="s">
        <v>17</v>
      </c>
      <c r="F1627" s="2" t="s">
        <v>49</v>
      </c>
      <c r="G1627" s="2">
        <v>47394</v>
      </c>
      <c r="H1627" s="2">
        <v>0</v>
      </c>
      <c r="I1627" s="2">
        <v>49</v>
      </c>
      <c r="J1627" s="2">
        <v>8178</v>
      </c>
      <c r="K1627" s="2">
        <v>7336</v>
      </c>
      <c r="L1627" s="2">
        <v>93</v>
      </c>
      <c r="M1627" s="2">
        <v>10</v>
      </c>
      <c r="N1627" s="2">
        <v>11</v>
      </c>
      <c r="O1627" s="2">
        <v>0</v>
      </c>
      <c r="P1627" s="2">
        <v>77</v>
      </c>
      <c r="Q1627" s="2">
        <v>38</v>
      </c>
      <c r="R1627" s="2">
        <v>2</v>
      </c>
      <c r="S1627" s="2" t="s">
        <v>28</v>
      </c>
      <c r="T1627" s="5">
        <f t="shared" si="175"/>
        <v>114</v>
      </c>
      <c r="U1627" s="4">
        <f t="shared" si="176"/>
        <v>0.15478752584715366</v>
      </c>
      <c r="V1627" s="4">
        <f t="shared" si="177"/>
        <v>0.15478752584715366</v>
      </c>
      <c r="W1627">
        <f t="shared" si="178"/>
        <v>10</v>
      </c>
      <c r="X1627" t="str">
        <f t="shared" si="179"/>
        <v>Sunday</v>
      </c>
      <c r="Y1627" s="5" t="str">
        <f t="shared" si="180"/>
        <v>May</v>
      </c>
      <c r="Z1627" s="5" t="str">
        <f t="shared" si="181"/>
        <v>0-2</v>
      </c>
    </row>
    <row r="1628" spans="1:26" x14ac:dyDescent="0.25">
      <c r="A1628" s="2" t="s">
        <v>1661</v>
      </c>
      <c r="B1628" s="2" t="s">
        <v>26</v>
      </c>
      <c r="C1628" s="1">
        <v>45781</v>
      </c>
      <c r="D1628" s="3">
        <v>0.46388888888888891</v>
      </c>
      <c r="E1628" s="2" t="s">
        <v>17</v>
      </c>
      <c r="F1628" s="2" t="s">
        <v>46</v>
      </c>
      <c r="G1628" s="2">
        <v>47395</v>
      </c>
      <c r="H1628" s="2">
        <v>15</v>
      </c>
      <c r="I1628" s="2">
        <v>37</v>
      </c>
      <c r="J1628" s="2">
        <v>6302</v>
      </c>
      <c r="K1628" s="2">
        <v>4848</v>
      </c>
      <c r="L1628" s="2">
        <v>90</v>
      </c>
      <c r="M1628" s="2">
        <v>8</v>
      </c>
      <c r="N1628" s="2">
        <v>8</v>
      </c>
      <c r="O1628" s="2">
        <v>0</v>
      </c>
      <c r="P1628" s="2">
        <v>49</v>
      </c>
      <c r="Q1628" s="2">
        <v>36</v>
      </c>
      <c r="R1628" s="2">
        <v>1</v>
      </c>
      <c r="S1628" s="2" t="s">
        <v>31</v>
      </c>
      <c r="T1628" s="5">
        <f t="shared" si="175"/>
        <v>106</v>
      </c>
      <c r="U1628" s="4">
        <f t="shared" si="176"/>
        <v>0.1022892710201498</v>
      </c>
      <c r="V1628" s="4">
        <f t="shared" si="177"/>
        <v>0.1022892710201498</v>
      </c>
      <c r="W1628">
        <f t="shared" si="178"/>
        <v>11</v>
      </c>
      <c r="X1628" t="str">
        <f t="shared" si="179"/>
        <v>Sunday</v>
      </c>
      <c r="Y1628" s="5" t="str">
        <f t="shared" si="180"/>
        <v>May</v>
      </c>
      <c r="Z1628" s="5" t="str">
        <f t="shared" si="181"/>
        <v>11+</v>
      </c>
    </row>
    <row r="1629" spans="1:26" x14ac:dyDescent="0.25">
      <c r="A1629" s="2" t="s">
        <v>1662</v>
      </c>
      <c r="B1629" s="2" t="s">
        <v>26</v>
      </c>
      <c r="C1629" s="1">
        <v>45781</v>
      </c>
      <c r="D1629" s="3">
        <v>0.51111111111111107</v>
      </c>
      <c r="E1629" s="2" t="s">
        <v>16</v>
      </c>
      <c r="F1629" s="2" t="s">
        <v>27</v>
      </c>
      <c r="G1629" s="2">
        <v>47238</v>
      </c>
      <c r="H1629" s="2">
        <v>6</v>
      </c>
      <c r="I1629" s="2">
        <v>350</v>
      </c>
      <c r="J1629" s="2">
        <v>19688</v>
      </c>
      <c r="K1629" s="2">
        <v>15425</v>
      </c>
      <c r="L1629" s="2">
        <v>613</v>
      </c>
      <c r="M1629" s="2">
        <v>49</v>
      </c>
      <c r="N1629" s="2">
        <v>40</v>
      </c>
      <c r="O1629" s="2">
        <v>85</v>
      </c>
      <c r="P1629" s="2">
        <v>37</v>
      </c>
      <c r="Q1629" s="2">
        <v>192</v>
      </c>
      <c r="R1629" s="2">
        <v>29</v>
      </c>
      <c r="S1629" s="2" t="s">
        <v>31</v>
      </c>
      <c r="T1629" s="5">
        <f t="shared" si="175"/>
        <v>787</v>
      </c>
      <c r="U1629" s="4">
        <f t="shared" si="176"/>
        <v>0.32653795672975144</v>
      </c>
      <c r="V1629" s="4">
        <f t="shared" si="177"/>
        <v>0.32653795672975144</v>
      </c>
      <c r="W1629">
        <f t="shared" si="178"/>
        <v>12</v>
      </c>
      <c r="X1629" t="str">
        <f t="shared" si="179"/>
        <v>Sunday</v>
      </c>
      <c r="Y1629" s="5" t="str">
        <f t="shared" si="180"/>
        <v>May</v>
      </c>
      <c r="Z1629" s="5" t="str">
        <f t="shared" si="181"/>
        <v>6-10</v>
      </c>
    </row>
    <row r="1630" spans="1:26" x14ac:dyDescent="0.25">
      <c r="A1630" s="2" t="s">
        <v>1663</v>
      </c>
      <c r="B1630" s="2" t="s">
        <v>26</v>
      </c>
      <c r="C1630" s="1">
        <v>45781</v>
      </c>
      <c r="D1630" s="3">
        <v>0.54166666666666663</v>
      </c>
      <c r="E1630" s="2" t="s">
        <v>15</v>
      </c>
      <c r="F1630" s="2" t="s">
        <v>18</v>
      </c>
      <c r="G1630" s="2">
        <v>47424</v>
      </c>
      <c r="H1630" s="2">
        <v>9</v>
      </c>
      <c r="I1630" s="2">
        <v>187</v>
      </c>
      <c r="J1630" s="2">
        <v>28854</v>
      </c>
      <c r="K1630" s="2">
        <v>22552</v>
      </c>
      <c r="L1630" s="2">
        <v>1101</v>
      </c>
      <c r="M1630" s="2">
        <v>115</v>
      </c>
      <c r="N1630" s="2">
        <v>198</v>
      </c>
      <c r="O1630" s="2">
        <v>119</v>
      </c>
      <c r="P1630" s="2">
        <v>51</v>
      </c>
      <c r="Q1630" s="2">
        <v>898</v>
      </c>
      <c r="R1630" s="2">
        <v>113</v>
      </c>
      <c r="S1630" s="2" t="s">
        <v>31</v>
      </c>
      <c r="T1630" s="5">
        <f t="shared" si="175"/>
        <v>1533</v>
      </c>
      <c r="U1630" s="4">
        <f t="shared" si="176"/>
        <v>0.47553981106612686</v>
      </c>
      <c r="V1630" s="4">
        <f t="shared" si="177"/>
        <v>0.47553981106612686</v>
      </c>
      <c r="W1630">
        <f t="shared" si="178"/>
        <v>13</v>
      </c>
      <c r="X1630" t="str">
        <f t="shared" si="179"/>
        <v>Sunday</v>
      </c>
      <c r="Y1630" s="5" t="str">
        <f t="shared" si="180"/>
        <v>May</v>
      </c>
      <c r="Z1630" s="5" t="str">
        <f t="shared" si="181"/>
        <v>6-10</v>
      </c>
    </row>
    <row r="1631" spans="1:26" x14ac:dyDescent="0.25">
      <c r="A1631" s="2" t="s">
        <v>1664</v>
      </c>
      <c r="B1631" s="2" t="s">
        <v>26</v>
      </c>
      <c r="C1631" s="1">
        <v>45781</v>
      </c>
      <c r="D1631" s="3">
        <v>0.55138888888888893</v>
      </c>
      <c r="E1631" s="2" t="s">
        <v>16</v>
      </c>
      <c r="F1631" s="2" t="s">
        <v>49</v>
      </c>
      <c r="G1631" s="2">
        <v>47529</v>
      </c>
      <c r="H1631" s="2">
        <v>8</v>
      </c>
      <c r="I1631" s="2">
        <v>196</v>
      </c>
      <c r="J1631" s="2">
        <v>19320</v>
      </c>
      <c r="K1631" s="2">
        <v>16018</v>
      </c>
      <c r="L1631" s="2">
        <v>586</v>
      </c>
      <c r="M1631" s="2">
        <v>46</v>
      </c>
      <c r="N1631" s="2">
        <v>50</v>
      </c>
      <c r="O1631" s="2">
        <v>87</v>
      </c>
      <c r="P1631" s="2">
        <v>85</v>
      </c>
      <c r="Q1631" s="2">
        <v>260</v>
      </c>
      <c r="R1631" s="2">
        <v>30</v>
      </c>
      <c r="S1631" s="2" t="s">
        <v>31</v>
      </c>
      <c r="T1631" s="5">
        <f t="shared" si="175"/>
        <v>769</v>
      </c>
      <c r="U1631" s="4">
        <f t="shared" si="176"/>
        <v>0.33701529592459339</v>
      </c>
      <c r="V1631" s="4">
        <f t="shared" si="177"/>
        <v>0.33701529592459339</v>
      </c>
      <c r="W1631">
        <f t="shared" si="178"/>
        <v>13</v>
      </c>
      <c r="X1631" t="str">
        <f t="shared" si="179"/>
        <v>Sunday</v>
      </c>
      <c r="Y1631" s="5" t="str">
        <f t="shared" si="180"/>
        <v>May</v>
      </c>
      <c r="Z1631" s="5" t="str">
        <f t="shared" si="181"/>
        <v>6-10</v>
      </c>
    </row>
    <row r="1632" spans="1:26" x14ac:dyDescent="0.25">
      <c r="A1632" s="2" t="s">
        <v>1665</v>
      </c>
      <c r="B1632" s="2" t="s">
        <v>26</v>
      </c>
      <c r="C1632" s="1">
        <v>45781</v>
      </c>
      <c r="D1632" s="3">
        <v>0.61805555555555558</v>
      </c>
      <c r="E1632" s="2" t="s">
        <v>15</v>
      </c>
      <c r="F1632" s="2" t="s">
        <v>27</v>
      </c>
      <c r="G1632" s="2">
        <v>47511</v>
      </c>
      <c r="H1632" s="2">
        <v>7</v>
      </c>
      <c r="I1632" s="2">
        <v>65</v>
      </c>
      <c r="J1632" s="2">
        <v>22691</v>
      </c>
      <c r="K1632" s="2">
        <v>20748</v>
      </c>
      <c r="L1632" s="2">
        <v>509</v>
      </c>
      <c r="M1632" s="2">
        <v>60</v>
      </c>
      <c r="N1632" s="2">
        <v>102</v>
      </c>
      <c r="O1632" s="2">
        <v>44</v>
      </c>
      <c r="P1632" s="2">
        <v>141</v>
      </c>
      <c r="Q1632" s="2">
        <v>706</v>
      </c>
      <c r="R1632" s="2">
        <v>93</v>
      </c>
      <c r="S1632" s="2" t="s">
        <v>31</v>
      </c>
      <c r="T1632" s="5">
        <f t="shared" si="175"/>
        <v>715</v>
      </c>
      <c r="U1632" s="4">
        <f t="shared" si="176"/>
        <v>0.43669886973542971</v>
      </c>
      <c r="V1632" s="4">
        <f t="shared" si="177"/>
        <v>0.43669886973542971</v>
      </c>
      <c r="W1632">
        <f t="shared" si="178"/>
        <v>14</v>
      </c>
      <c r="X1632" t="str">
        <f t="shared" si="179"/>
        <v>Sunday</v>
      </c>
      <c r="Y1632" s="5" t="str">
        <f t="shared" si="180"/>
        <v>May</v>
      </c>
      <c r="Z1632" s="5" t="str">
        <f t="shared" si="181"/>
        <v>6-10</v>
      </c>
    </row>
    <row r="1633" spans="1:26" x14ac:dyDescent="0.25">
      <c r="A1633" s="2" t="s">
        <v>1666</v>
      </c>
      <c r="B1633" s="2" t="s">
        <v>26</v>
      </c>
      <c r="C1633" s="1">
        <v>45781</v>
      </c>
      <c r="D1633" s="3">
        <v>0.62013888888888891</v>
      </c>
      <c r="E1633" s="2" t="s">
        <v>15</v>
      </c>
      <c r="F1633" s="2" t="s">
        <v>27</v>
      </c>
      <c r="G1633" s="2">
        <v>47373</v>
      </c>
      <c r="H1633" s="2">
        <v>9</v>
      </c>
      <c r="I1633" s="2">
        <v>55</v>
      </c>
      <c r="J1633" s="2">
        <v>71359</v>
      </c>
      <c r="K1633" s="2">
        <v>51370</v>
      </c>
      <c r="L1633" s="2">
        <v>1503</v>
      </c>
      <c r="M1633" s="2">
        <v>113</v>
      </c>
      <c r="N1633" s="2">
        <v>214</v>
      </c>
      <c r="O1633" s="2">
        <v>125</v>
      </c>
      <c r="P1633" s="2">
        <v>307</v>
      </c>
      <c r="Q1633" s="2">
        <v>1964</v>
      </c>
      <c r="R1633" s="2">
        <v>262</v>
      </c>
      <c r="S1633" s="2" t="s">
        <v>28</v>
      </c>
      <c r="T1633" s="5">
        <f t="shared" si="175"/>
        <v>1955</v>
      </c>
      <c r="U1633" s="4">
        <f t="shared" si="176"/>
        <v>1.0843729550587888</v>
      </c>
      <c r="V1633" s="4">
        <f t="shared" si="177"/>
        <v>1.0843729550587888</v>
      </c>
      <c r="W1633">
        <f t="shared" si="178"/>
        <v>14</v>
      </c>
      <c r="X1633" t="str">
        <f t="shared" si="179"/>
        <v>Sunday</v>
      </c>
      <c r="Y1633" s="5" t="str">
        <f t="shared" si="180"/>
        <v>May</v>
      </c>
      <c r="Z1633" s="5" t="str">
        <f t="shared" si="181"/>
        <v>6-10</v>
      </c>
    </row>
    <row r="1634" spans="1:26" x14ac:dyDescent="0.25">
      <c r="A1634" s="2" t="s">
        <v>1667</v>
      </c>
      <c r="B1634" s="2" t="s">
        <v>26</v>
      </c>
      <c r="C1634" s="1">
        <v>45781</v>
      </c>
      <c r="D1634" s="3">
        <v>0.64166666666666672</v>
      </c>
      <c r="E1634" s="2" t="s">
        <v>17</v>
      </c>
      <c r="F1634" s="2" t="s">
        <v>44</v>
      </c>
      <c r="G1634" s="2">
        <v>47480</v>
      </c>
      <c r="H1634" s="2">
        <v>9</v>
      </c>
      <c r="I1634" s="2">
        <v>32</v>
      </c>
      <c r="J1634" s="2">
        <v>7217</v>
      </c>
      <c r="K1634" s="2">
        <v>6116</v>
      </c>
      <c r="L1634" s="2">
        <v>102</v>
      </c>
      <c r="M1634" s="2">
        <v>12</v>
      </c>
      <c r="N1634" s="2">
        <v>11</v>
      </c>
      <c r="O1634" s="2">
        <v>0</v>
      </c>
      <c r="P1634" s="2">
        <v>98</v>
      </c>
      <c r="Q1634" s="2">
        <v>51</v>
      </c>
      <c r="R1634" s="2">
        <v>3</v>
      </c>
      <c r="S1634" s="2" t="s">
        <v>31</v>
      </c>
      <c r="T1634" s="5">
        <f t="shared" si="175"/>
        <v>125</v>
      </c>
      <c r="U1634" s="4">
        <f t="shared" si="176"/>
        <v>0.12881213142375736</v>
      </c>
      <c r="V1634" s="4">
        <f t="shared" si="177"/>
        <v>0.12881213142375736</v>
      </c>
      <c r="W1634">
        <f t="shared" si="178"/>
        <v>15</v>
      </c>
      <c r="X1634" t="str">
        <f t="shared" si="179"/>
        <v>Sunday</v>
      </c>
      <c r="Y1634" s="5" t="str">
        <f t="shared" si="180"/>
        <v>May</v>
      </c>
      <c r="Z1634" s="5" t="str">
        <f t="shared" si="181"/>
        <v>6-10</v>
      </c>
    </row>
    <row r="1635" spans="1:26" x14ac:dyDescent="0.25">
      <c r="A1635" s="2" t="s">
        <v>1668</v>
      </c>
      <c r="B1635" s="2" t="s">
        <v>26</v>
      </c>
      <c r="C1635" s="1">
        <v>45781</v>
      </c>
      <c r="D1635" s="3">
        <v>0.67013888888888884</v>
      </c>
      <c r="E1635" s="2" t="s">
        <v>16</v>
      </c>
      <c r="F1635" s="2" t="s">
        <v>27</v>
      </c>
      <c r="G1635" s="2">
        <v>47534</v>
      </c>
      <c r="H1635" s="2">
        <v>11</v>
      </c>
      <c r="I1635" s="2">
        <v>203</v>
      </c>
      <c r="J1635" s="2">
        <v>8801</v>
      </c>
      <c r="K1635" s="2">
        <v>6472</v>
      </c>
      <c r="L1635" s="2">
        <v>253</v>
      </c>
      <c r="M1635" s="2">
        <v>22</v>
      </c>
      <c r="N1635" s="2">
        <v>17</v>
      </c>
      <c r="O1635" s="2">
        <v>32</v>
      </c>
      <c r="P1635" s="2">
        <v>36</v>
      </c>
      <c r="Q1635" s="2">
        <v>76</v>
      </c>
      <c r="R1635" s="2">
        <v>4</v>
      </c>
      <c r="S1635" s="2" t="s">
        <v>31</v>
      </c>
      <c r="T1635" s="5">
        <f t="shared" si="175"/>
        <v>324</v>
      </c>
      <c r="U1635" s="4">
        <f t="shared" si="176"/>
        <v>0.13615517313922665</v>
      </c>
      <c r="V1635" s="4">
        <f t="shared" si="177"/>
        <v>0.13615517313922665</v>
      </c>
      <c r="W1635">
        <f t="shared" si="178"/>
        <v>16</v>
      </c>
      <c r="X1635" t="str">
        <f t="shared" si="179"/>
        <v>Sunday</v>
      </c>
      <c r="Y1635" s="5" t="str">
        <f t="shared" si="180"/>
        <v>May</v>
      </c>
      <c r="Z1635" s="5" t="str">
        <f t="shared" si="181"/>
        <v>11+</v>
      </c>
    </row>
    <row r="1636" spans="1:26" x14ac:dyDescent="0.25">
      <c r="A1636" s="2" t="s">
        <v>1669</v>
      </c>
      <c r="B1636" s="2" t="s">
        <v>26</v>
      </c>
      <c r="C1636" s="1">
        <v>45781</v>
      </c>
      <c r="D1636" s="3">
        <v>0.67500000000000004</v>
      </c>
      <c r="E1636" s="2" t="s">
        <v>15</v>
      </c>
      <c r="F1636" s="2" t="s">
        <v>46</v>
      </c>
      <c r="G1636" s="2">
        <v>47368</v>
      </c>
      <c r="H1636" s="2">
        <v>7</v>
      </c>
      <c r="I1636" s="2">
        <v>150</v>
      </c>
      <c r="J1636" s="2">
        <v>28180</v>
      </c>
      <c r="K1636" s="2">
        <v>23765</v>
      </c>
      <c r="L1636" s="2">
        <v>801</v>
      </c>
      <c r="M1636" s="2">
        <v>87</v>
      </c>
      <c r="N1636" s="2">
        <v>158</v>
      </c>
      <c r="O1636" s="2">
        <v>93</v>
      </c>
      <c r="P1636" s="2">
        <v>100</v>
      </c>
      <c r="Q1636" s="2">
        <v>305</v>
      </c>
      <c r="R1636" s="2">
        <v>139</v>
      </c>
      <c r="S1636" s="2" t="s">
        <v>31</v>
      </c>
      <c r="T1636" s="5">
        <f t="shared" si="175"/>
        <v>1139</v>
      </c>
      <c r="U1636" s="4">
        <f t="shared" si="176"/>
        <v>0.50171001520013514</v>
      </c>
      <c r="V1636" s="4">
        <f t="shared" si="177"/>
        <v>0.50171001520013514</v>
      </c>
      <c r="W1636">
        <f t="shared" si="178"/>
        <v>16</v>
      </c>
      <c r="X1636" t="str">
        <f t="shared" si="179"/>
        <v>Sunday</v>
      </c>
      <c r="Y1636" s="5" t="str">
        <f t="shared" si="180"/>
        <v>May</v>
      </c>
      <c r="Z1636" s="5" t="str">
        <f t="shared" si="181"/>
        <v>6-10</v>
      </c>
    </row>
    <row r="1637" spans="1:26" x14ac:dyDescent="0.25">
      <c r="A1637" s="2" t="s">
        <v>1670</v>
      </c>
      <c r="B1637" s="2" t="s">
        <v>26</v>
      </c>
      <c r="C1637" s="1">
        <v>45781</v>
      </c>
      <c r="D1637" s="3">
        <v>0.68680555555555556</v>
      </c>
      <c r="E1637" s="2" t="s">
        <v>15</v>
      </c>
      <c r="F1637" s="2" t="s">
        <v>49</v>
      </c>
      <c r="G1637" s="2">
        <v>47428</v>
      </c>
      <c r="H1637" s="2">
        <v>7</v>
      </c>
      <c r="I1637" s="2">
        <v>63</v>
      </c>
      <c r="J1637" s="2">
        <v>26142</v>
      </c>
      <c r="K1637" s="2">
        <v>19971</v>
      </c>
      <c r="L1637" s="2">
        <v>830</v>
      </c>
      <c r="M1637" s="2">
        <v>65</v>
      </c>
      <c r="N1637" s="2">
        <v>151</v>
      </c>
      <c r="O1637" s="2">
        <v>104</v>
      </c>
      <c r="P1637" s="2">
        <v>92</v>
      </c>
      <c r="Q1637" s="2">
        <v>282</v>
      </c>
      <c r="R1637" s="2">
        <v>106</v>
      </c>
      <c r="S1637" s="2" t="s">
        <v>31</v>
      </c>
      <c r="T1637" s="5">
        <f t="shared" si="175"/>
        <v>1150</v>
      </c>
      <c r="U1637" s="4">
        <f t="shared" si="176"/>
        <v>0.42108037446234292</v>
      </c>
      <c r="V1637" s="4">
        <f t="shared" si="177"/>
        <v>0.42108037446234292</v>
      </c>
      <c r="W1637">
        <f t="shared" si="178"/>
        <v>16</v>
      </c>
      <c r="X1637" t="str">
        <f t="shared" si="179"/>
        <v>Sunday</v>
      </c>
      <c r="Y1637" s="5" t="str">
        <f t="shared" si="180"/>
        <v>May</v>
      </c>
      <c r="Z1637" s="5" t="str">
        <f t="shared" si="181"/>
        <v>6-10</v>
      </c>
    </row>
    <row r="1638" spans="1:26" x14ac:dyDescent="0.25">
      <c r="A1638" s="2" t="s">
        <v>1671</v>
      </c>
      <c r="B1638" s="2" t="s">
        <v>26</v>
      </c>
      <c r="C1638" s="1">
        <v>45781</v>
      </c>
      <c r="D1638" s="3">
        <v>0.7944444444444444</v>
      </c>
      <c r="E1638" s="2" t="s">
        <v>15</v>
      </c>
      <c r="F1638" s="2" t="s">
        <v>49</v>
      </c>
      <c r="G1638" s="2">
        <v>47567</v>
      </c>
      <c r="H1638" s="2">
        <v>3</v>
      </c>
      <c r="I1638" s="2">
        <v>124</v>
      </c>
      <c r="J1638" s="2">
        <v>34085</v>
      </c>
      <c r="K1638" s="2">
        <v>23885</v>
      </c>
      <c r="L1638" s="2">
        <v>1120</v>
      </c>
      <c r="M1638" s="2">
        <v>104</v>
      </c>
      <c r="N1638" s="2">
        <v>185</v>
      </c>
      <c r="O1638" s="2">
        <v>157</v>
      </c>
      <c r="P1638" s="2">
        <v>155</v>
      </c>
      <c r="Q1638" s="2">
        <v>942</v>
      </c>
      <c r="R1638" s="2">
        <v>85</v>
      </c>
      <c r="S1638" s="2" t="s">
        <v>31</v>
      </c>
      <c r="T1638" s="5">
        <f t="shared" si="175"/>
        <v>1566</v>
      </c>
      <c r="U1638" s="4">
        <f t="shared" si="176"/>
        <v>0.50213383227868058</v>
      </c>
      <c r="V1638" s="4">
        <f t="shared" si="177"/>
        <v>0.50213383227868058</v>
      </c>
      <c r="W1638">
        <f t="shared" si="178"/>
        <v>19</v>
      </c>
      <c r="X1638" t="str">
        <f t="shared" si="179"/>
        <v>Sunday</v>
      </c>
      <c r="Y1638" s="5" t="str">
        <f t="shared" si="180"/>
        <v>May</v>
      </c>
      <c r="Z1638" s="5" t="str">
        <f t="shared" si="181"/>
        <v>3-5</v>
      </c>
    </row>
    <row r="1639" spans="1:26" x14ac:dyDescent="0.25">
      <c r="A1639" s="2" t="s">
        <v>1672</v>
      </c>
      <c r="B1639" s="2" t="s">
        <v>26</v>
      </c>
      <c r="C1639" s="1">
        <v>45781</v>
      </c>
      <c r="D1639" s="3">
        <v>0.8208333333333333</v>
      </c>
      <c r="E1639" s="2" t="s">
        <v>15</v>
      </c>
      <c r="F1639" s="2" t="s">
        <v>18</v>
      </c>
      <c r="G1639" s="2">
        <v>47523</v>
      </c>
      <c r="H1639" s="2">
        <v>2</v>
      </c>
      <c r="I1639" s="2">
        <v>87</v>
      </c>
      <c r="J1639" s="2">
        <v>15179</v>
      </c>
      <c r="K1639" s="2">
        <v>12042</v>
      </c>
      <c r="L1639" s="2">
        <v>524</v>
      </c>
      <c r="M1639" s="2">
        <v>46</v>
      </c>
      <c r="N1639" s="2">
        <v>85</v>
      </c>
      <c r="O1639" s="2">
        <v>66</v>
      </c>
      <c r="P1639" s="2">
        <v>25</v>
      </c>
      <c r="Q1639" s="2">
        <v>158</v>
      </c>
      <c r="R1639" s="2">
        <v>38</v>
      </c>
      <c r="S1639" s="2" t="s">
        <v>31</v>
      </c>
      <c r="T1639" s="5">
        <f t="shared" si="175"/>
        <v>721</v>
      </c>
      <c r="U1639" s="4">
        <f t="shared" si="176"/>
        <v>0.25339309387033648</v>
      </c>
      <c r="V1639" s="4">
        <f t="shared" si="177"/>
        <v>0.25339309387033648</v>
      </c>
      <c r="W1639">
        <f t="shared" si="178"/>
        <v>19</v>
      </c>
      <c r="X1639" t="str">
        <f t="shared" si="179"/>
        <v>Sunday</v>
      </c>
      <c r="Y1639" s="5" t="str">
        <f t="shared" si="180"/>
        <v>May</v>
      </c>
      <c r="Z1639" s="5" t="str">
        <f t="shared" si="181"/>
        <v>0-2</v>
      </c>
    </row>
    <row r="1640" spans="1:26" x14ac:dyDescent="0.25">
      <c r="A1640" s="2" t="s">
        <v>1673</v>
      </c>
      <c r="B1640" s="2" t="s">
        <v>26</v>
      </c>
      <c r="C1640" s="1">
        <v>45781</v>
      </c>
      <c r="D1640" s="3">
        <v>0.83333333333333337</v>
      </c>
      <c r="E1640" s="2" t="s">
        <v>19</v>
      </c>
      <c r="F1640" s="2" t="s">
        <v>46</v>
      </c>
      <c r="G1640" s="2">
        <v>47439</v>
      </c>
      <c r="H1640" s="2">
        <v>14</v>
      </c>
      <c r="I1640" s="2">
        <v>170</v>
      </c>
      <c r="J1640" s="2">
        <v>34216</v>
      </c>
      <c r="K1640" s="2">
        <v>24704</v>
      </c>
      <c r="L1640" s="2">
        <v>896</v>
      </c>
      <c r="M1640" s="2">
        <v>112</v>
      </c>
      <c r="N1640" s="2">
        <v>140</v>
      </c>
      <c r="O1640" s="2">
        <v>561</v>
      </c>
      <c r="P1640" s="2">
        <v>223</v>
      </c>
      <c r="Q1640" s="2">
        <v>736</v>
      </c>
      <c r="R1640" s="2">
        <v>65</v>
      </c>
      <c r="S1640" s="2" t="s">
        <v>31</v>
      </c>
      <c r="T1640" s="5">
        <f t="shared" si="175"/>
        <v>1709</v>
      </c>
      <c r="U1640" s="4">
        <f t="shared" si="176"/>
        <v>0.52075296696810636</v>
      </c>
      <c r="V1640" s="4">
        <f t="shared" si="177"/>
        <v>0.52075296696810636</v>
      </c>
      <c r="W1640">
        <f t="shared" si="178"/>
        <v>20</v>
      </c>
      <c r="X1640" t="str">
        <f t="shared" si="179"/>
        <v>Sunday</v>
      </c>
      <c r="Y1640" s="5" t="str">
        <f t="shared" si="180"/>
        <v>May</v>
      </c>
      <c r="Z1640" s="5" t="str">
        <f t="shared" si="181"/>
        <v>11+</v>
      </c>
    </row>
    <row r="1641" spans="1:26" x14ac:dyDescent="0.25">
      <c r="A1641" s="2" t="s">
        <v>1674</v>
      </c>
      <c r="B1641" s="2" t="s">
        <v>26</v>
      </c>
      <c r="C1641" s="1">
        <v>45781</v>
      </c>
      <c r="D1641" s="3">
        <v>0.83472222222222225</v>
      </c>
      <c r="E1641" s="2" t="s">
        <v>19</v>
      </c>
      <c r="F1641" s="2" t="s">
        <v>18</v>
      </c>
      <c r="G1641" s="2">
        <v>47467</v>
      </c>
      <c r="H1641" s="2">
        <v>7</v>
      </c>
      <c r="I1641" s="2">
        <v>609</v>
      </c>
      <c r="J1641" s="2">
        <v>22048</v>
      </c>
      <c r="K1641" s="2">
        <v>16668</v>
      </c>
      <c r="L1641" s="2">
        <v>1081</v>
      </c>
      <c r="M1641" s="2">
        <v>112</v>
      </c>
      <c r="N1641" s="2">
        <v>128</v>
      </c>
      <c r="O1641" s="2">
        <v>632</v>
      </c>
      <c r="P1641" s="2">
        <v>90</v>
      </c>
      <c r="Q1641" s="2">
        <v>399</v>
      </c>
      <c r="R1641" s="2">
        <v>31</v>
      </c>
      <c r="S1641" s="2" t="s">
        <v>31</v>
      </c>
      <c r="T1641" s="5">
        <f t="shared" si="175"/>
        <v>1953</v>
      </c>
      <c r="U1641" s="4">
        <f t="shared" si="176"/>
        <v>0.35114921945772853</v>
      </c>
      <c r="V1641" s="4">
        <f t="shared" si="177"/>
        <v>0.35114921945772853</v>
      </c>
      <c r="W1641">
        <f t="shared" si="178"/>
        <v>20</v>
      </c>
      <c r="X1641" t="str">
        <f t="shared" si="179"/>
        <v>Sunday</v>
      </c>
      <c r="Y1641" s="5" t="str">
        <f t="shared" si="180"/>
        <v>May</v>
      </c>
      <c r="Z1641" s="5" t="str">
        <f t="shared" si="181"/>
        <v>6-10</v>
      </c>
    </row>
    <row r="1642" spans="1:26" x14ac:dyDescent="0.25">
      <c r="A1642" s="2" t="s">
        <v>1675</v>
      </c>
      <c r="B1642" s="2" t="s">
        <v>26</v>
      </c>
      <c r="C1642" s="1">
        <v>45781</v>
      </c>
      <c r="D1642" s="3">
        <v>0.84027777777777779</v>
      </c>
      <c r="E1642" s="2" t="s">
        <v>16</v>
      </c>
      <c r="F1642" s="2" t="s">
        <v>46</v>
      </c>
      <c r="G1642" s="2">
        <v>47516</v>
      </c>
      <c r="H1642" s="2">
        <v>9</v>
      </c>
      <c r="I1642" s="2">
        <v>290</v>
      </c>
      <c r="J1642" s="2">
        <v>15981</v>
      </c>
      <c r="K1642" s="2">
        <v>14760</v>
      </c>
      <c r="L1642" s="2">
        <v>475</v>
      </c>
      <c r="M1642" s="2">
        <v>48</v>
      </c>
      <c r="N1642" s="2">
        <v>21</v>
      </c>
      <c r="O1642" s="2">
        <v>43</v>
      </c>
      <c r="P1642" s="2">
        <v>118</v>
      </c>
      <c r="Q1642" s="2">
        <v>275</v>
      </c>
      <c r="R1642" s="2">
        <v>33</v>
      </c>
      <c r="S1642" s="2" t="s">
        <v>31</v>
      </c>
      <c r="T1642" s="5">
        <f t="shared" si="175"/>
        <v>587</v>
      </c>
      <c r="U1642" s="4">
        <f t="shared" si="176"/>
        <v>0.31063220809832476</v>
      </c>
      <c r="V1642" s="4">
        <f t="shared" si="177"/>
        <v>0.31063220809832476</v>
      </c>
      <c r="W1642">
        <f t="shared" si="178"/>
        <v>20</v>
      </c>
      <c r="X1642" t="str">
        <f t="shared" si="179"/>
        <v>Sunday</v>
      </c>
      <c r="Y1642" s="5" t="str">
        <f t="shared" si="180"/>
        <v>May</v>
      </c>
      <c r="Z1642" s="5" t="str">
        <f t="shared" si="181"/>
        <v>6-10</v>
      </c>
    </row>
    <row r="1643" spans="1:26" x14ac:dyDescent="0.25">
      <c r="A1643" s="2" t="s">
        <v>1676</v>
      </c>
      <c r="B1643" s="2" t="s">
        <v>26</v>
      </c>
      <c r="C1643" s="1">
        <v>45781</v>
      </c>
      <c r="D1643" s="3">
        <v>0.84722222222222221</v>
      </c>
      <c r="E1643" s="2" t="s">
        <v>15</v>
      </c>
      <c r="F1643" s="2" t="s">
        <v>27</v>
      </c>
      <c r="G1643" s="2">
        <v>47235</v>
      </c>
      <c r="H1643" s="2">
        <v>8</v>
      </c>
      <c r="I1643" s="2">
        <v>71</v>
      </c>
      <c r="J1643" s="2">
        <v>50078</v>
      </c>
      <c r="K1643" s="2">
        <v>36648</v>
      </c>
      <c r="L1643" s="2">
        <v>1555</v>
      </c>
      <c r="M1643" s="2">
        <v>130</v>
      </c>
      <c r="N1643" s="2">
        <v>232</v>
      </c>
      <c r="O1643" s="2">
        <v>122</v>
      </c>
      <c r="P1643" s="2">
        <v>263</v>
      </c>
      <c r="Q1643" s="2">
        <v>1452</v>
      </c>
      <c r="R1643" s="2">
        <v>185</v>
      </c>
      <c r="S1643" s="2" t="s">
        <v>31</v>
      </c>
      <c r="T1643" s="5">
        <f t="shared" si="175"/>
        <v>2039</v>
      </c>
      <c r="U1643" s="4">
        <f t="shared" si="176"/>
        <v>0.77586535408066049</v>
      </c>
      <c r="V1643" s="4">
        <f t="shared" si="177"/>
        <v>0.77586535408066049</v>
      </c>
      <c r="W1643">
        <f t="shared" si="178"/>
        <v>20</v>
      </c>
      <c r="X1643" t="str">
        <f t="shared" si="179"/>
        <v>Sunday</v>
      </c>
      <c r="Y1643" s="5" t="str">
        <f t="shared" si="180"/>
        <v>May</v>
      </c>
      <c r="Z1643" s="5" t="str">
        <f t="shared" si="181"/>
        <v>6-10</v>
      </c>
    </row>
    <row r="1644" spans="1:26" x14ac:dyDescent="0.25">
      <c r="A1644" s="2" t="s">
        <v>1677</v>
      </c>
      <c r="B1644" s="2" t="s">
        <v>26</v>
      </c>
      <c r="C1644" s="1">
        <v>45781</v>
      </c>
      <c r="D1644" s="3">
        <v>0.86597222222222225</v>
      </c>
      <c r="E1644" s="2" t="s">
        <v>16</v>
      </c>
      <c r="F1644" s="2" t="s">
        <v>44</v>
      </c>
      <c r="G1644" s="2">
        <v>47447</v>
      </c>
      <c r="H1644" s="2">
        <v>18</v>
      </c>
      <c r="I1644" s="2">
        <v>201</v>
      </c>
      <c r="J1644" s="2">
        <v>10641</v>
      </c>
      <c r="K1644" s="2">
        <v>7846</v>
      </c>
      <c r="L1644" s="2">
        <v>327</v>
      </c>
      <c r="M1644" s="2">
        <v>21</v>
      </c>
      <c r="N1644" s="2">
        <v>18</v>
      </c>
      <c r="O1644" s="2">
        <v>45</v>
      </c>
      <c r="P1644" s="2">
        <v>17</v>
      </c>
      <c r="Q1644" s="2">
        <v>90</v>
      </c>
      <c r="R1644" s="2">
        <v>19</v>
      </c>
      <c r="S1644" s="2" t="s">
        <v>31</v>
      </c>
      <c r="T1644" s="5">
        <f t="shared" si="175"/>
        <v>411</v>
      </c>
      <c r="U1644" s="4">
        <f t="shared" si="176"/>
        <v>0.16536345817438405</v>
      </c>
      <c r="V1644" s="4">
        <f t="shared" si="177"/>
        <v>0.16536345817438405</v>
      </c>
      <c r="W1644">
        <f t="shared" si="178"/>
        <v>20</v>
      </c>
      <c r="X1644" t="str">
        <f t="shared" si="179"/>
        <v>Sunday</v>
      </c>
      <c r="Y1644" s="5" t="str">
        <f t="shared" si="180"/>
        <v>May</v>
      </c>
      <c r="Z1644" s="5" t="str">
        <f t="shared" si="181"/>
        <v>11+</v>
      </c>
    </row>
    <row r="1645" spans="1:26" x14ac:dyDescent="0.25">
      <c r="A1645" s="2" t="s">
        <v>1678</v>
      </c>
      <c r="B1645" s="2" t="s">
        <v>26</v>
      </c>
      <c r="C1645" s="1">
        <v>45781</v>
      </c>
      <c r="D1645" s="3">
        <v>0.87638888888888888</v>
      </c>
      <c r="E1645" s="2" t="s">
        <v>17</v>
      </c>
      <c r="F1645" s="2" t="s">
        <v>46</v>
      </c>
      <c r="G1645" s="2">
        <v>47541</v>
      </c>
      <c r="H1645" s="2">
        <v>6</v>
      </c>
      <c r="I1645" s="2">
        <v>20</v>
      </c>
      <c r="J1645" s="2">
        <v>10392</v>
      </c>
      <c r="K1645" s="2">
        <v>8376</v>
      </c>
      <c r="L1645" s="2">
        <v>115</v>
      </c>
      <c r="M1645" s="2">
        <v>15</v>
      </c>
      <c r="N1645" s="2">
        <v>14</v>
      </c>
      <c r="O1645" s="2">
        <v>0</v>
      </c>
      <c r="P1645" s="2">
        <v>113</v>
      </c>
      <c r="Q1645" s="2">
        <v>112</v>
      </c>
      <c r="R1645" s="2">
        <v>7</v>
      </c>
      <c r="S1645" s="2" t="s">
        <v>31</v>
      </c>
      <c r="T1645" s="5">
        <f t="shared" si="175"/>
        <v>144</v>
      </c>
      <c r="U1645" s="4">
        <f t="shared" si="176"/>
        <v>0.17618476683283901</v>
      </c>
      <c r="V1645" s="4">
        <f t="shared" si="177"/>
        <v>0.17618476683283901</v>
      </c>
      <c r="W1645">
        <f t="shared" si="178"/>
        <v>21</v>
      </c>
      <c r="X1645" t="str">
        <f t="shared" si="179"/>
        <v>Sunday</v>
      </c>
      <c r="Y1645" s="5" t="str">
        <f t="shared" si="180"/>
        <v>May</v>
      </c>
      <c r="Z1645" s="5" t="str">
        <f t="shared" si="181"/>
        <v>6-10</v>
      </c>
    </row>
    <row r="1646" spans="1:26" x14ac:dyDescent="0.25">
      <c r="A1646" s="2" t="s">
        <v>1679</v>
      </c>
      <c r="B1646" s="2" t="s">
        <v>26</v>
      </c>
      <c r="C1646" s="1">
        <v>45781</v>
      </c>
      <c r="D1646" s="3">
        <v>0.96597222222222223</v>
      </c>
      <c r="E1646" s="2" t="s">
        <v>19</v>
      </c>
      <c r="F1646" s="2" t="s">
        <v>49</v>
      </c>
      <c r="G1646" s="2">
        <v>47465</v>
      </c>
      <c r="H1646" s="2">
        <v>9</v>
      </c>
      <c r="I1646" s="2">
        <v>392</v>
      </c>
      <c r="J1646" s="2">
        <v>8306</v>
      </c>
      <c r="K1646" s="2">
        <v>7251</v>
      </c>
      <c r="L1646" s="2">
        <v>292</v>
      </c>
      <c r="M1646" s="2">
        <v>36</v>
      </c>
      <c r="N1646" s="2">
        <v>39</v>
      </c>
      <c r="O1646" s="2">
        <v>198</v>
      </c>
      <c r="P1646" s="2">
        <v>24</v>
      </c>
      <c r="Q1646" s="2">
        <v>213</v>
      </c>
      <c r="R1646" s="2">
        <v>21</v>
      </c>
      <c r="S1646" s="2" t="s">
        <v>31</v>
      </c>
      <c r="T1646" s="5">
        <f t="shared" si="175"/>
        <v>565</v>
      </c>
      <c r="U1646" s="4">
        <f t="shared" si="176"/>
        <v>0.15276519540714212</v>
      </c>
      <c r="V1646" s="4">
        <f t="shared" si="177"/>
        <v>0.15276519540714212</v>
      </c>
      <c r="W1646">
        <f t="shared" si="178"/>
        <v>23</v>
      </c>
      <c r="X1646" t="str">
        <f t="shared" si="179"/>
        <v>Sunday</v>
      </c>
      <c r="Y1646" s="5" t="str">
        <f t="shared" si="180"/>
        <v>May</v>
      </c>
      <c r="Z1646" s="5" t="str">
        <f t="shared" si="181"/>
        <v>6-10</v>
      </c>
    </row>
    <row r="1647" spans="1:26" x14ac:dyDescent="0.25">
      <c r="A1647" s="2" t="s">
        <v>1680</v>
      </c>
      <c r="B1647" s="2" t="s">
        <v>26</v>
      </c>
      <c r="C1647" s="1">
        <v>45781</v>
      </c>
      <c r="D1647" s="3">
        <v>0.97638888888888886</v>
      </c>
      <c r="E1647" s="2" t="s">
        <v>16</v>
      </c>
      <c r="F1647" s="2" t="s">
        <v>44</v>
      </c>
      <c r="G1647" s="2">
        <v>47522</v>
      </c>
      <c r="H1647" s="2">
        <v>4</v>
      </c>
      <c r="I1647" s="2">
        <v>171</v>
      </c>
      <c r="J1647" s="2">
        <v>6394</v>
      </c>
      <c r="K1647" s="2">
        <v>4991</v>
      </c>
      <c r="L1647" s="2">
        <v>153</v>
      </c>
      <c r="M1647" s="2">
        <v>12</v>
      </c>
      <c r="N1647" s="2">
        <v>11</v>
      </c>
      <c r="O1647" s="2">
        <v>20</v>
      </c>
      <c r="P1647" s="2">
        <v>30</v>
      </c>
      <c r="Q1647" s="2">
        <v>53</v>
      </c>
      <c r="R1647" s="2">
        <v>10</v>
      </c>
      <c r="S1647" s="2" t="s">
        <v>31</v>
      </c>
      <c r="T1647" s="5">
        <f t="shared" si="175"/>
        <v>196</v>
      </c>
      <c r="U1647" s="4">
        <f t="shared" si="176"/>
        <v>0.10502504103362653</v>
      </c>
      <c r="V1647" s="4">
        <f t="shared" si="177"/>
        <v>0.10502504103362653</v>
      </c>
      <c r="W1647">
        <f t="shared" si="178"/>
        <v>23</v>
      </c>
      <c r="X1647" t="str">
        <f t="shared" si="179"/>
        <v>Sunday</v>
      </c>
      <c r="Y1647" s="5" t="str">
        <f t="shared" si="180"/>
        <v>May</v>
      </c>
      <c r="Z1647" s="5" t="str">
        <f t="shared" si="181"/>
        <v>3-5</v>
      </c>
    </row>
    <row r="1648" spans="1:26" x14ac:dyDescent="0.25">
      <c r="A1648" s="2" t="s">
        <v>1681</v>
      </c>
      <c r="B1648" s="2" t="s">
        <v>26</v>
      </c>
      <c r="C1648" s="1">
        <v>45782</v>
      </c>
      <c r="D1648" s="3">
        <v>0.25277777777777777</v>
      </c>
      <c r="E1648" s="2" t="s">
        <v>15</v>
      </c>
      <c r="F1648" s="2" t="s">
        <v>49</v>
      </c>
      <c r="G1648" s="2">
        <v>47453</v>
      </c>
      <c r="H1648" s="2">
        <v>6</v>
      </c>
      <c r="I1648" s="2">
        <v>132</v>
      </c>
      <c r="J1648" s="2">
        <v>40740</v>
      </c>
      <c r="K1648" s="2">
        <v>28382</v>
      </c>
      <c r="L1648" s="2">
        <v>1483</v>
      </c>
      <c r="M1648" s="2">
        <v>109</v>
      </c>
      <c r="N1648" s="2">
        <v>188</v>
      </c>
      <c r="O1648" s="2">
        <v>127</v>
      </c>
      <c r="P1648" s="2">
        <v>114</v>
      </c>
      <c r="Q1648" s="2">
        <v>1160</v>
      </c>
      <c r="R1648" s="2">
        <v>52</v>
      </c>
      <c r="S1648" s="2" t="s">
        <v>31</v>
      </c>
      <c r="T1648" s="5">
        <f t="shared" si="175"/>
        <v>1907</v>
      </c>
      <c r="U1648" s="4">
        <f t="shared" si="176"/>
        <v>0.59810760120540329</v>
      </c>
      <c r="V1648" s="4">
        <f t="shared" si="177"/>
        <v>0.59810760120540329</v>
      </c>
      <c r="W1648">
        <f t="shared" si="178"/>
        <v>6</v>
      </c>
      <c r="X1648" t="str">
        <f t="shared" si="179"/>
        <v>Monday</v>
      </c>
      <c r="Y1648" s="5" t="str">
        <f t="shared" si="180"/>
        <v>May</v>
      </c>
      <c r="Z1648" s="5" t="str">
        <f t="shared" si="181"/>
        <v>6-10</v>
      </c>
    </row>
    <row r="1649" spans="1:26" x14ac:dyDescent="0.25">
      <c r="A1649" s="2" t="s">
        <v>1682</v>
      </c>
      <c r="B1649" s="2" t="s">
        <v>26</v>
      </c>
      <c r="C1649" s="1">
        <v>45782</v>
      </c>
      <c r="D1649" s="3">
        <v>0.43888888888888888</v>
      </c>
      <c r="E1649" s="2" t="s">
        <v>19</v>
      </c>
      <c r="F1649" s="2" t="s">
        <v>30</v>
      </c>
      <c r="G1649" s="2">
        <v>47299</v>
      </c>
      <c r="H1649" s="2">
        <v>11</v>
      </c>
      <c r="I1649" s="2">
        <v>568</v>
      </c>
      <c r="J1649" s="2">
        <v>7813</v>
      </c>
      <c r="K1649" s="2">
        <v>5473</v>
      </c>
      <c r="L1649" s="2">
        <v>196</v>
      </c>
      <c r="M1649" s="2">
        <v>20</v>
      </c>
      <c r="N1649" s="2">
        <v>33</v>
      </c>
      <c r="O1649" s="2">
        <v>102</v>
      </c>
      <c r="P1649" s="2">
        <v>32</v>
      </c>
      <c r="Q1649" s="2">
        <v>153</v>
      </c>
      <c r="R1649" s="2">
        <v>5</v>
      </c>
      <c r="S1649" s="2" t="s">
        <v>31</v>
      </c>
      <c r="T1649" s="5">
        <f t="shared" si="175"/>
        <v>351</v>
      </c>
      <c r="U1649" s="4">
        <f t="shared" si="176"/>
        <v>0.11571069155796106</v>
      </c>
      <c r="V1649" s="4">
        <f t="shared" si="177"/>
        <v>0.11571069155796106</v>
      </c>
      <c r="W1649">
        <f t="shared" si="178"/>
        <v>10</v>
      </c>
      <c r="X1649" t="str">
        <f t="shared" si="179"/>
        <v>Monday</v>
      </c>
      <c r="Y1649" s="5" t="str">
        <f t="shared" si="180"/>
        <v>May</v>
      </c>
      <c r="Z1649" s="5" t="str">
        <f t="shared" si="181"/>
        <v>11+</v>
      </c>
    </row>
    <row r="1650" spans="1:26" x14ac:dyDescent="0.25">
      <c r="A1650" s="2" t="s">
        <v>1683</v>
      </c>
      <c r="B1650" s="2" t="s">
        <v>26</v>
      </c>
      <c r="C1650" s="1">
        <v>45782</v>
      </c>
      <c r="D1650" s="3">
        <v>0.4909722222222222</v>
      </c>
      <c r="E1650" s="2" t="s">
        <v>16</v>
      </c>
      <c r="F1650" s="2" t="s">
        <v>27</v>
      </c>
      <c r="G1650" s="2">
        <v>47485</v>
      </c>
      <c r="H1650" s="2">
        <v>7</v>
      </c>
      <c r="I1650" s="2">
        <v>175</v>
      </c>
      <c r="J1650" s="2">
        <v>11612</v>
      </c>
      <c r="K1650" s="2">
        <v>9106</v>
      </c>
      <c r="L1650" s="2">
        <v>239</v>
      </c>
      <c r="M1650" s="2">
        <v>22</v>
      </c>
      <c r="N1650" s="2">
        <v>14</v>
      </c>
      <c r="O1650" s="2">
        <v>30</v>
      </c>
      <c r="P1650" s="2">
        <v>45</v>
      </c>
      <c r="Q1650" s="2">
        <v>241</v>
      </c>
      <c r="R1650" s="2">
        <v>12</v>
      </c>
      <c r="S1650" s="2" t="s">
        <v>31</v>
      </c>
      <c r="T1650" s="5">
        <f t="shared" si="175"/>
        <v>305</v>
      </c>
      <c r="U1650" s="4">
        <f t="shared" si="176"/>
        <v>0.19176582078551122</v>
      </c>
      <c r="V1650" s="4">
        <f t="shared" si="177"/>
        <v>0.19176582078551122</v>
      </c>
      <c r="W1650">
        <f t="shared" si="178"/>
        <v>11</v>
      </c>
      <c r="X1650" t="str">
        <f t="shared" si="179"/>
        <v>Monday</v>
      </c>
      <c r="Y1650" s="5" t="str">
        <f t="shared" si="180"/>
        <v>May</v>
      </c>
      <c r="Z1650" s="5" t="str">
        <f t="shared" si="181"/>
        <v>6-10</v>
      </c>
    </row>
    <row r="1651" spans="1:26" x14ac:dyDescent="0.25">
      <c r="A1651" s="2" t="s">
        <v>1684</v>
      </c>
      <c r="B1651" s="2" t="s">
        <v>26</v>
      </c>
      <c r="C1651" s="1">
        <v>45782</v>
      </c>
      <c r="D1651" s="3">
        <v>0.49513888888888891</v>
      </c>
      <c r="E1651" s="2" t="s">
        <v>15</v>
      </c>
      <c r="F1651" s="2" t="s">
        <v>18</v>
      </c>
      <c r="G1651" s="2">
        <v>47572</v>
      </c>
      <c r="H1651" s="2">
        <v>8</v>
      </c>
      <c r="I1651" s="2">
        <v>190</v>
      </c>
      <c r="J1651" s="2">
        <v>27893</v>
      </c>
      <c r="K1651" s="2">
        <v>20594</v>
      </c>
      <c r="L1651" s="2">
        <v>790</v>
      </c>
      <c r="M1651" s="2">
        <v>81</v>
      </c>
      <c r="N1651" s="2">
        <v>139</v>
      </c>
      <c r="O1651" s="2">
        <v>87</v>
      </c>
      <c r="P1651" s="2">
        <v>91</v>
      </c>
      <c r="Q1651" s="2">
        <v>615</v>
      </c>
      <c r="R1651" s="2">
        <v>61</v>
      </c>
      <c r="S1651" s="2" t="s">
        <v>28</v>
      </c>
      <c r="T1651" s="5">
        <f t="shared" si="175"/>
        <v>1097</v>
      </c>
      <c r="U1651" s="4">
        <f t="shared" si="176"/>
        <v>0.43290170688640378</v>
      </c>
      <c r="V1651" s="4">
        <f t="shared" si="177"/>
        <v>0.43290170688640378</v>
      </c>
      <c r="W1651">
        <f t="shared" si="178"/>
        <v>11</v>
      </c>
      <c r="X1651" t="str">
        <f t="shared" si="179"/>
        <v>Monday</v>
      </c>
      <c r="Y1651" s="5" t="str">
        <f t="shared" si="180"/>
        <v>May</v>
      </c>
      <c r="Z1651" s="5" t="str">
        <f t="shared" si="181"/>
        <v>6-10</v>
      </c>
    </row>
    <row r="1652" spans="1:26" x14ac:dyDescent="0.25">
      <c r="A1652" s="2" t="s">
        <v>1685</v>
      </c>
      <c r="B1652" s="2" t="s">
        <v>26</v>
      </c>
      <c r="C1652" s="1">
        <v>45782</v>
      </c>
      <c r="D1652" s="3">
        <v>0.52013888888888893</v>
      </c>
      <c r="E1652" s="2" t="s">
        <v>15</v>
      </c>
      <c r="F1652" s="2" t="s">
        <v>36</v>
      </c>
      <c r="G1652" s="2">
        <v>47670</v>
      </c>
      <c r="H1652" s="2">
        <v>8</v>
      </c>
      <c r="I1652" s="2">
        <v>93</v>
      </c>
      <c r="J1652" s="2">
        <v>25284</v>
      </c>
      <c r="K1652" s="2">
        <v>23240</v>
      </c>
      <c r="L1652" s="2">
        <v>806</v>
      </c>
      <c r="M1652" s="2">
        <v>65</v>
      </c>
      <c r="N1652" s="2">
        <v>128</v>
      </c>
      <c r="O1652" s="2">
        <v>79</v>
      </c>
      <c r="P1652" s="2">
        <v>81</v>
      </c>
      <c r="Q1652" s="2">
        <v>457</v>
      </c>
      <c r="R1652" s="2">
        <v>151</v>
      </c>
      <c r="S1652" s="2" t="s">
        <v>31</v>
      </c>
      <c r="T1652" s="5">
        <f t="shared" si="175"/>
        <v>1078</v>
      </c>
      <c r="U1652" s="4">
        <f t="shared" si="176"/>
        <v>0.48751835535976507</v>
      </c>
      <c r="V1652" s="4">
        <f t="shared" si="177"/>
        <v>0.48751835535976507</v>
      </c>
      <c r="W1652">
        <f t="shared" si="178"/>
        <v>12</v>
      </c>
      <c r="X1652" t="str">
        <f t="shared" si="179"/>
        <v>Monday</v>
      </c>
      <c r="Y1652" s="5" t="str">
        <f t="shared" si="180"/>
        <v>May</v>
      </c>
      <c r="Z1652" s="5" t="str">
        <f t="shared" si="181"/>
        <v>6-10</v>
      </c>
    </row>
    <row r="1653" spans="1:26" x14ac:dyDescent="0.25">
      <c r="A1653" s="2" t="s">
        <v>1686</v>
      </c>
      <c r="B1653" s="2" t="s">
        <v>26</v>
      </c>
      <c r="C1653" s="1">
        <v>45782</v>
      </c>
      <c r="D1653" s="3">
        <v>0.65208333333333335</v>
      </c>
      <c r="E1653" s="2" t="s">
        <v>15</v>
      </c>
      <c r="F1653" s="2" t="s">
        <v>27</v>
      </c>
      <c r="G1653" s="2">
        <v>47529</v>
      </c>
      <c r="H1653" s="2">
        <v>8</v>
      </c>
      <c r="I1653" s="2">
        <v>139</v>
      </c>
      <c r="J1653" s="2">
        <v>13545</v>
      </c>
      <c r="K1653" s="2">
        <v>12268</v>
      </c>
      <c r="L1653" s="2">
        <v>457</v>
      </c>
      <c r="M1653" s="2">
        <v>44</v>
      </c>
      <c r="N1653" s="2">
        <v>85</v>
      </c>
      <c r="O1653" s="2">
        <v>49</v>
      </c>
      <c r="P1653" s="2">
        <v>69</v>
      </c>
      <c r="Q1653" s="2">
        <v>227</v>
      </c>
      <c r="R1653" s="2">
        <v>57</v>
      </c>
      <c r="S1653" s="2" t="s">
        <v>31</v>
      </c>
      <c r="T1653" s="5">
        <f t="shared" si="175"/>
        <v>635</v>
      </c>
      <c r="U1653" s="4">
        <f t="shared" si="176"/>
        <v>0.25811609754044901</v>
      </c>
      <c r="V1653" s="4">
        <f t="shared" si="177"/>
        <v>0.25811609754044901</v>
      </c>
      <c r="W1653">
        <f t="shared" si="178"/>
        <v>15</v>
      </c>
      <c r="X1653" t="str">
        <f t="shared" si="179"/>
        <v>Monday</v>
      </c>
      <c r="Y1653" s="5" t="str">
        <f t="shared" si="180"/>
        <v>May</v>
      </c>
      <c r="Z1653" s="5" t="str">
        <f t="shared" si="181"/>
        <v>6-10</v>
      </c>
    </row>
    <row r="1654" spans="1:26" x14ac:dyDescent="0.25">
      <c r="A1654" s="2" t="s">
        <v>1687</v>
      </c>
      <c r="B1654" s="2" t="s">
        <v>26</v>
      </c>
      <c r="C1654" s="1">
        <v>45782</v>
      </c>
      <c r="D1654" s="3">
        <v>0.69166666666666665</v>
      </c>
      <c r="E1654" s="2" t="s">
        <v>16</v>
      </c>
      <c r="F1654" s="2" t="s">
        <v>46</v>
      </c>
      <c r="G1654" s="2">
        <v>47544</v>
      </c>
      <c r="H1654" s="2">
        <v>8</v>
      </c>
      <c r="I1654" s="2">
        <v>211</v>
      </c>
      <c r="J1654" s="2">
        <v>18302</v>
      </c>
      <c r="K1654" s="2">
        <v>14129</v>
      </c>
      <c r="L1654" s="2">
        <v>416</v>
      </c>
      <c r="M1654" s="2">
        <v>36</v>
      </c>
      <c r="N1654" s="2">
        <v>27</v>
      </c>
      <c r="O1654" s="2">
        <v>36</v>
      </c>
      <c r="P1654" s="2">
        <v>58</v>
      </c>
      <c r="Q1654" s="2">
        <v>156</v>
      </c>
      <c r="R1654" s="2">
        <v>16</v>
      </c>
      <c r="S1654" s="2" t="s">
        <v>31</v>
      </c>
      <c r="T1654" s="5">
        <f t="shared" si="175"/>
        <v>515</v>
      </c>
      <c r="U1654" s="4">
        <f t="shared" si="176"/>
        <v>0.29717735150597341</v>
      </c>
      <c r="V1654" s="4">
        <f t="shared" si="177"/>
        <v>0.29717735150597341</v>
      </c>
      <c r="W1654">
        <f t="shared" si="178"/>
        <v>16</v>
      </c>
      <c r="X1654" t="str">
        <f t="shared" si="179"/>
        <v>Monday</v>
      </c>
      <c r="Y1654" s="5" t="str">
        <f t="shared" si="180"/>
        <v>May</v>
      </c>
      <c r="Z1654" s="5" t="str">
        <f t="shared" si="181"/>
        <v>6-10</v>
      </c>
    </row>
    <row r="1655" spans="1:26" x14ac:dyDescent="0.25">
      <c r="A1655" s="2" t="s">
        <v>1688</v>
      </c>
      <c r="B1655" s="2" t="s">
        <v>26</v>
      </c>
      <c r="C1655" s="1">
        <v>45782</v>
      </c>
      <c r="D1655" s="3">
        <v>0.70833333333333337</v>
      </c>
      <c r="E1655" s="2" t="s">
        <v>15</v>
      </c>
      <c r="F1655" s="2" t="s">
        <v>38</v>
      </c>
      <c r="G1655" s="2">
        <v>47480</v>
      </c>
      <c r="H1655" s="2">
        <v>7</v>
      </c>
      <c r="I1655" s="2">
        <v>131</v>
      </c>
      <c r="J1655" s="2">
        <v>38777</v>
      </c>
      <c r="K1655" s="2">
        <v>28235</v>
      </c>
      <c r="L1655" s="2">
        <v>1013</v>
      </c>
      <c r="M1655" s="2">
        <v>118</v>
      </c>
      <c r="N1655" s="2">
        <v>253</v>
      </c>
      <c r="O1655" s="2">
        <v>137</v>
      </c>
      <c r="P1655" s="2">
        <v>139</v>
      </c>
      <c r="Q1655" s="2">
        <v>736</v>
      </c>
      <c r="R1655" s="2">
        <v>177</v>
      </c>
      <c r="S1655" s="2" t="s">
        <v>28</v>
      </c>
      <c r="T1655" s="5">
        <f t="shared" si="175"/>
        <v>1521</v>
      </c>
      <c r="U1655" s="4">
        <f t="shared" si="176"/>
        <v>0.59467144060657118</v>
      </c>
      <c r="V1655" s="4">
        <f t="shared" si="177"/>
        <v>0.59467144060657118</v>
      </c>
      <c r="W1655">
        <f t="shared" si="178"/>
        <v>17</v>
      </c>
      <c r="X1655" t="str">
        <f t="shared" si="179"/>
        <v>Monday</v>
      </c>
      <c r="Y1655" s="5" t="str">
        <f t="shared" si="180"/>
        <v>May</v>
      </c>
      <c r="Z1655" s="5" t="str">
        <f t="shared" si="181"/>
        <v>6-10</v>
      </c>
    </row>
    <row r="1656" spans="1:26" x14ac:dyDescent="0.25">
      <c r="A1656" s="2" t="s">
        <v>1689</v>
      </c>
      <c r="B1656" s="2" t="s">
        <v>26</v>
      </c>
      <c r="C1656" s="1">
        <v>45782</v>
      </c>
      <c r="D1656" s="3">
        <v>0.76249999999999996</v>
      </c>
      <c r="E1656" s="2" t="s">
        <v>16</v>
      </c>
      <c r="F1656" s="2" t="s">
        <v>46</v>
      </c>
      <c r="G1656" s="2">
        <v>47663</v>
      </c>
      <c r="H1656" s="2">
        <v>3</v>
      </c>
      <c r="I1656" s="2">
        <v>325</v>
      </c>
      <c r="J1656" s="2">
        <v>7838</v>
      </c>
      <c r="K1656" s="2">
        <v>6865</v>
      </c>
      <c r="L1656" s="2">
        <v>222</v>
      </c>
      <c r="M1656" s="2">
        <v>18</v>
      </c>
      <c r="N1656" s="2">
        <v>11</v>
      </c>
      <c r="O1656" s="2">
        <v>33</v>
      </c>
      <c r="P1656" s="2">
        <v>15</v>
      </c>
      <c r="Q1656" s="2">
        <v>142</v>
      </c>
      <c r="R1656" s="2">
        <v>5</v>
      </c>
      <c r="S1656" s="2" t="s">
        <v>31</v>
      </c>
      <c r="T1656" s="5">
        <f t="shared" si="175"/>
        <v>284</v>
      </c>
      <c r="U1656" s="4">
        <f t="shared" si="176"/>
        <v>0.14403205841008748</v>
      </c>
      <c r="V1656" s="4">
        <f t="shared" si="177"/>
        <v>0.14403205841008748</v>
      </c>
      <c r="W1656">
        <f t="shared" si="178"/>
        <v>18</v>
      </c>
      <c r="X1656" t="str">
        <f t="shared" si="179"/>
        <v>Monday</v>
      </c>
      <c r="Y1656" s="5" t="str">
        <f t="shared" si="180"/>
        <v>May</v>
      </c>
      <c r="Z1656" s="5" t="str">
        <f t="shared" si="181"/>
        <v>3-5</v>
      </c>
    </row>
    <row r="1657" spans="1:26" x14ac:dyDescent="0.25">
      <c r="A1657" s="2" t="s">
        <v>1690</v>
      </c>
      <c r="B1657" s="2" t="s">
        <v>26</v>
      </c>
      <c r="C1657" s="1">
        <v>45782</v>
      </c>
      <c r="D1657" s="3">
        <v>0.84097222222222223</v>
      </c>
      <c r="E1657" s="2" t="s">
        <v>17</v>
      </c>
      <c r="F1657" s="2" t="s">
        <v>49</v>
      </c>
      <c r="G1657" s="2">
        <v>47478</v>
      </c>
      <c r="H1657" s="2">
        <v>5</v>
      </c>
      <c r="I1657" s="2">
        <v>27</v>
      </c>
      <c r="J1657" s="2">
        <v>13408</v>
      </c>
      <c r="K1657" s="2">
        <v>9355</v>
      </c>
      <c r="L1657" s="2">
        <v>241</v>
      </c>
      <c r="M1657" s="2">
        <v>40</v>
      </c>
      <c r="N1657" s="2">
        <v>37</v>
      </c>
      <c r="O1657" s="2">
        <v>0</v>
      </c>
      <c r="P1657" s="2">
        <v>163</v>
      </c>
      <c r="Q1657" s="2">
        <v>47</v>
      </c>
      <c r="R1657" s="2">
        <v>4</v>
      </c>
      <c r="S1657" s="2" t="s">
        <v>31</v>
      </c>
      <c r="T1657" s="5">
        <f t="shared" si="175"/>
        <v>318</v>
      </c>
      <c r="U1657" s="4">
        <f t="shared" si="176"/>
        <v>0.19703862841737227</v>
      </c>
      <c r="V1657" s="4">
        <f t="shared" si="177"/>
        <v>0.19703862841737227</v>
      </c>
      <c r="W1657">
        <f t="shared" si="178"/>
        <v>20</v>
      </c>
      <c r="X1657" t="str">
        <f t="shared" si="179"/>
        <v>Monday</v>
      </c>
      <c r="Y1657" s="5" t="str">
        <f t="shared" si="180"/>
        <v>May</v>
      </c>
      <c r="Z1657" s="5" t="str">
        <f t="shared" si="181"/>
        <v>3-5</v>
      </c>
    </row>
    <row r="1658" spans="1:26" x14ac:dyDescent="0.25">
      <c r="A1658" s="2" t="s">
        <v>1691</v>
      </c>
      <c r="B1658" s="2" t="s">
        <v>26</v>
      </c>
      <c r="C1658" s="1">
        <v>45782</v>
      </c>
      <c r="D1658" s="3">
        <v>0.84583333333333333</v>
      </c>
      <c r="E1658" s="2" t="s">
        <v>16</v>
      </c>
      <c r="F1658" s="2" t="s">
        <v>46</v>
      </c>
      <c r="G1658" s="2">
        <v>47424</v>
      </c>
      <c r="H1658" s="2">
        <v>5</v>
      </c>
      <c r="I1658" s="2">
        <v>178</v>
      </c>
      <c r="J1658" s="2">
        <v>28911</v>
      </c>
      <c r="K1658" s="2">
        <v>26534</v>
      </c>
      <c r="L1658" s="2">
        <v>920</v>
      </c>
      <c r="M1658" s="2">
        <v>89</v>
      </c>
      <c r="N1658" s="2">
        <v>53</v>
      </c>
      <c r="O1658" s="2">
        <v>149</v>
      </c>
      <c r="P1658" s="2">
        <v>120</v>
      </c>
      <c r="Q1658" s="2">
        <v>421</v>
      </c>
      <c r="R1658" s="2">
        <v>38</v>
      </c>
      <c r="S1658" s="2" t="s">
        <v>31</v>
      </c>
      <c r="T1658" s="5">
        <f t="shared" si="175"/>
        <v>1211</v>
      </c>
      <c r="U1658" s="4">
        <f t="shared" si="176"/>
        <v>0.55950573549257765</v>
      </c>
      <c r="V1658" s="4">
        <f t="shared" si="177"/>
        <v>0.55950573549257765</v>
      </c>
      <c r="W1658">
        <f t="shared" si="178"/>
        <v>20</v>
      </c>
      <c r="X1658" t="str">
        <f t="shared" si="179"/>
        <v>Monday</v>
      </c>
      <c r="Y1658" s="5" t="str">
        <f t="shared" si="180"/>
        <v>May</v>
      </c>
      <c r="Z1658" s="5" t="str">
        <f t="shared" si="181"/>
        <v>3-5</v>
      </c>
    </row>
    <row r="1659" spans="1:26" x14ac:dyDescent="0.25">
      <c r="A1659" s="2" t="s">
        <v>1692</v>
      </c>
      <c r="B1659" s="2" t="s">
        <v>26</v>
      </c>
      <c r="C1659" s="1">
        <v>45782</v>
      </c>
      <c r="D1659" s="3">
        <v>0.8520833333333333</v>
      </c>
      <c r="E1659" s="2" t="s">
        <v>15</v>
      </c>
      <c r="F1659" s="2" t="s">
        <v>18</v>
      </c>
      <c r="G1659" s="2">
        <v>47595</v>
      </c>
      <c r="H1659" s="2">
        <v>14</v>
      </c>
      <c r="I1659" s="2">
        <v>146</v>
      </c>
      <c r="J1659" s="2">
        <v>18425</v>
      </c>
      <c r="K1659" s="2">
        <v>14385</v>
      </c>
      <c r="L1659" s="2">
        <v>451</v>
      </c>
      <c r="M1659" s="2">
        <v>50</v>
      </c>
      <c r="N1659" s="2">
        <v>113</v>
      </c>
      <c r="O1659" s="2">
        <v>54</v>
      </c>
      <c r="P1659" s="2">
        <v>129</v>
      </c>
      <c r="Q1659" s="2">
        <v>387</v>
      </c>
      <c r="R1659" s="2">
        <v>78</v>
      </c>
      <c r="S1659" s="2" t="s">
        <v>31</v>
      </c>
      <c r="T1659" s="5">
        <f t="shared" si="175"/>
        <v>668</v>
      </c>
      <c r="U1659" s="4">
        <f t="shared" si="176"/>
        <v>0.30223763000315157</v>
      </c>
      <c r="V1659" s="4">
        <f t="shared" si="177"/>
        <v>0.30223763000315157</v>
      </c>
      <c r="W1659">
        <f t="shared" si="178"/>
        <v>20</v>
      </c>
      <c r="X1659" t="str">
        <f t="shared" si="179"/>
        <v>Monday</v>
      </c>
      <c r="Y1659" s="5" t="str">
        <f t="shared" si="180"/>
        <v>May</v>
      </c>
      <c r="Z1659" s="5" t="str">
        <f t="shared" si="181"/>
        <v>11+</v>
      </c>
    </row>
    <row r="1660" spans="1:26" x14ac:dyDescent="0.25">
      <c r="A1660" s="2" t="s">
        <v>1693</v>
      </c>
      <c r="B1660" s="2" t="s">
        <v>26</v>
      </c>
      <c r="C1660" s="1">
        <v>45782</v>
      </c>
      <c r="D1660" s="3">
        <v>0.87708333333333333</v>
      </c>
      <c r="E1660" s="2" t="s">
        <v>16</v>
      </c>
      <c r="F1660" s="2" t="s">
        <v>30</v>
      </c>
      <c r="G1660" s="2">
        <v>47595</v>
      </c>
      <c r="H1660" s="2">
        <v>7</v>
      </c>
      <c r="I1660" s="2">
        <v>169</v>
      </c>
      <c r="J1660" s="2">
        <v>18540</v>
      </c>
      <c r="K1660" s="2">
        <v>13099</v>
      </c>
      <c r="L1660" s="2">
        <v>533</v>
      </c>
      <c r="M1660" s="2">
        <v>58</v>
      </c>
      <c r="N1660" s="2">
        <v>27</v>
      </c>
      <c r="O1660" s="2">
        <v>46</v>
      </c>
      <c r="P1660" s="2">
        <v>103</v>
      </c>
      <c r="Q1660" s="2">
        <v>208</v>
      </c>
      <c r="R1660" s="2">
        <v>16</v>
      </c>
      <c r="S1660" s="2" t="s">
        <v>31</v>
      </c>
      <c r="T1660" s="5">
        <f t="shared" si="175"/>
        <v>664</v>
      </c>
      <c r="U1660" s="4">
        <f t="shared" si="176"/>
        <v>0.27521798508246664</v>
      </c>
      <c r="V1660" s="4">
        <f t="shared" si="177"/>
        <v>0.27521798508246664</v>
      </c>
      <c r="W1660">
        <f t="shared" si="178"/>
        <v>21</v>
      </c>
      <c r="X1660" t="str">
        <f t="shared" si="179"/>
        <v>Monday</v>
      </c>
      <c r="Y1660" s="5" t="str">
        <f t="shared" si="180"/>
        <v>May</v>
      </c>
      <c r="Z1660" s="5" t="str">
        <f t="shared" si="181"/>
        <v>6-10</v>
      </c>
    </row>
    <row r="1661" spans="1:26" x14ac:dyDescent="0.25">
      <c r="A1661" s="2" t="s">
        <v>1694</v>
      </c>
      <c r="B1661" s="2" t="s">
        <v>26</v>
      </c>
      <c r="C1661" s="1">
        <v>45782</v>
      </c>
      <c r="D1661" s="3">
        <v>0.88611111111111107</v>
      </c>
      <c r="E1661" s="2" t="s">
        <v>17</v>
      </c>
      <c r="F1661" s="2" t="s">
        <v>27</v>
      </c>
      <c r="G1661" s="2">
        <v>47345</v>
      </c>
      <c r="H1661" s="2">
        <v>11</v>
      </c>
      <c r="I1661" s="2">
        <v>51</v>
      </c>
      <c r="J1661" s="2">
        <v>6935</v>
      </c>
      <c r="K1661" s="2">
        <v>5578</v>
      </c>
      <c r="L1661" s="2">
        <v>83</v>
      </c>
      <c r="M1661" s="2">
        <v>8</v>
      </c>
      <c r="N1661" s="2">
        <v>9</v>
      </c>
      <c r="O1661" s="2">
        <v>0</v>
      </c>
      <c r="P1661" s="2">
        <v>48</v>
      </c>
      <c r="Q1661" s="2">
        <v>62</v>
      </c>
      <c r="R1661" s="2">
        <v>2</v>
      </c>
      <c r="S1661" s="2" t="s">
        <v>31</v>
      </c>
      <c r="T1661" s="5">
        <f t="shared" si="175"/>
        <v>100</v>
      </c>
      <c r="U1661" s="4">
        <f t="shared" si="176"/>
        <v>0.11781603125990073</v>
      </c>
      <c r="V1661" s="4">
        <f t="shared" si="177"/>
        <v>0.11781603125990073</v>
      </c>
      <c r="W1661">
        <f t="shared" si="178"/>
        <v>21</v>
      </c>
      <c r="X1661" t="str">
        <f t="shared" si="179"/>
        <v>Monday</v>
      </c>
      <c r="Y1661" s="5" t="str">
        <f t="shared" si="180"/>
        <v>May</v>
      </c>
      <c r="Z1661" s="5" t="str">
        <f t="shared" si="181"/>
        <v>11+</v>
      </c>
    </row>
    <row r="1662" spans="1:26" x14ac:dyDescent="0.25">
      <c r="A1662" s="2" t="s">
        <v>1695</v>
      </c>
      <c r="B1662" s="2" t="s">
        <v>26</v>
      </c>
      <c r="C1662" s="1">
        <v>45782</v>
      </c>
      <c r="D1662" s="3">
        <v>0.98750000000000004</v>
      </c>
      <c r="E1662" s="2" t="s">
        <v>15</v>
      </c>
      <c r="F1662" s="2" t="s">
        <v>30</v>
      </c>
      <c r="G1662" s="2">
        <v>47479</v>
      </c>
      <c r="H1662" s="2">
        <v>4</v>
      </c>
      <c r="I1662" s="2">
        <v>53</v>
      </c>
      <c r="J1662" s="2">
        <v>34841</v>
      </c>
      <c r="K1662" s="2">
        <v>25336</v>
      </c>
      <c r="L1662" s="2">
        <v>594</v>
      </c>
      <c r="M1662" s="2">
        <v>67</v>
      </c>
      <c r="N1662" s="2">
        <v>114</v>
      </c>
      <c r="O1662" s="2">
        <v>88</v>
      </c>
      <c r="P1662" s="2">
        <v>174</v>
      </c>
      <c r="Q1662" s="2">
        <v>579</v>
      </c>
      <c r="R1662" s="2">
        <v>110</v>
      </c>
      <c r="S1662" s="2" t="s">
        <v>31</v>
      </c>
      <c r="T1662" s="5">
        <f t="shared" si="175"/>
        <v>863</v>
      </c>
      <c r="U1662" s="4">
        <f t="shared" si="176"/>
        <v>0.53362539227869166</v>
      </c>
      <c r="V1662" s="4">
        <f t="shared" si="177"/>
        <v>0.53362539227869166</v>
      </c>
      <c r="W1662">
        <f t="shared" si="178"/>
        <v>23</v>
      </c>
      <c r="X1662" t="str">
        <f t="shared" si="179"/>
        <v>Monday</v>
      </c>
      <c r="Y1662" s="5" t="str">
        <f t="shared" si="180"/>
        <v>May</v>
      </c>
      <c r="Z1662" s="5" t="str">
        <f t="shared" si="181"/>
        <v>3-5</v>
      </c>
    </row>
    <row r="1663" spans="1:26" x14ac:dyDescent="0.25">
      <c r="A1663" s="2" t="s">
        <v>1696</v>
      </c>
      <c r="B1663" s="2" t="s">
        <v>26</v>
      </c>
      <c r="C1663" s="1">
        <v>45783</v>
      </c>
      <c r="D1663" s="3">
        <v>0.1875</v>
      </c>
      <c r="E1663" s="2" t="s">
        <v>19</v>
      </c>
      <c r="F1663" s="2" t="s">
        <v>27</v>
      </c>
      <c r="G1663" s="2">
        <v>47374</v>
      </c>
      <c r="H1663" s="2">
        <v>11</v>
      </c>
      <c r="I1663" s="2">
        <v>190</v>
      </c>
      <c r="J1663" s="2">
        <v>12207</v>
      </c>
      <c r="K1663" s="2">
        <v>9411</v>
      </c>
      <c r="L1663" s="2">
        <v>225</v>
      </c>
      <c r="M1663" s="2">
        <v>32</v>
      </c>
      <c r="N1663" s="2">
        <v>43</v>
      </c>
      <c r="O1663" s="2">
        <v>140</v>
      </c>
      <c r="P1663" s="2">
        <v>69</v>
      </c>
      <c r="Q1663" s="2">
        <v>212</v>
      </c>
      <c r="R1663" s="2">
        <v>11</v>
      </c>
      <c r="S1663" s="2" t="s">
        <v>28</v>
      </c>
      <c r="T1663" s="5">
        <f t="shared" si="175"/>
        <v>440</v>
      </c>
      <c r="U1663" s="4">
        <f t="shared" si="176"/>
        <v>0.19865326972601005</v>
      </c>
      <c r="V1663" s="4">
        <f t="shared" si="177"/>
        <v>0.19865326972601005</v>
      </c>
      <c r="W1663">
        <f t="shared" si="178"/>
        <v>4</v>
      </c>
      <c r="X1663" t="str">
        <f t="shared" si="179"/>
        <v>Tuesday</v>
      </c>
      <c r="Y1663" s="5" t="str">
        <f t="shared" si="180"/>
        <v>May</v>
      </c>
      <c r="Z1663" s="5" t="str">
        <f t="shared" si="181"/>
        <v>11+</v>
      </c>
    </row>
    <row r="1664" spans="1:26" x14ac:dyDescent="0.25">
      <c r="A1664" s="2" t="s">
        <v>1697</v>
      </c>
      <c r="B1664" s="2" t="s">
        <v>26</v>
      </c>
      <c r="C1664" s="1">
        <v>45783</v>
      </c>
      <c r="D1664" s="3">
        <v>0.2361111111111111</v>
      </c>
      <c r="E1664" s="2" t="s">
        <v>16</v>
      </c>
      <c r="F1664" s="2" t="s">
        <v>36</v>
      </c>
      <c r="G1664" s="2">
        <v>47583</v>
      </c>
      <c r="H1664" s="2">
        <v>6</v>
      </c>
      <c r="I1664" s="2">
        <v>172</v>
      </c>
      <c r="J1664" s="2">
        <v>5898</v>
      </c>
      <c r="K1664" s="2">
        <v>5043</v>
      </c>
      <c r="L1664" s="2">
        <v>162</v>
      </c>
      <c r="M1664" s="2">
        <v>13</v>
      </c>
      <c r="N1664" s="2">
        <v>10</v>
      </c>
      <c r="O1664" s="2">
        <v>17</v>
      </c>
      <c r="P1664" s="2">
        <v>31</v>
      </c>
      <c r="Q1664" s="2">
        <v>57</v>
      </c>
      <c r="R1664" s="2">
        <v>8</v>
      </c>
      <c r="S1664" s="2" t="s">
        <v>31</v>
      </c>
      <c r="T1664" s="5">
        <f t="shared" si="175"/>
        <v>202</v>
      </c>
      <c r="U1664" s="4">
        <f t="shared" si="176"/>
        <v>0.10598322930458356</v>
      </c>
      <c r="V1664" s="4">
        <f t="shared" si="177"/>
        <v>0.10598322930458356</v>
      </c>
      <c r="W1664">
        <f t="shared" si="178"/>
        <v>5</v>
      </c>
      <c r="X1664" t="str">
        <f t="shared" si="179"/>
        <v>Tuesday</v>
      </c>
      <c r="Y1664" s="5" t="str">
        <f t="shared" si="180"/>
        <v>May</v>
      </c>
      <c r="Z1664" s="5" t="str">
        <f t="shared" si="181"/>
        <v>6-10</v>
      </c>
    </row>
    <row r="1665" spans="1:26" x14ac:dyDescent="0.25">
      <c r="A1665" s="2" t="s">
        <v>1698</v>
      </c>
      <c r="B1665" s="2" t="s">
        <v>26</v>
      </c>
      <c r="C1665" s="1">
        <v>45783</v>
      </c>
      <c r="D1665" s="3">
        <v>0.38750000000000001</v>
      </c>
      <c r="E1665" s="2" t="s">
        <v>15</v>
      </c>
      <c r="F1665" s="2" t="s">
        <v>46</v>
      </c>
      <c r="G1665" s="2">
        <v>47482</v>
      </c>
      <c r="H1665" s="2">
        <v>10</v>
      </c>
      <c r="I1665" s="2">
        <v>137</v>
      </c>
      <c r="J1665" s="2">
        <v>30835</v>
      </c>
      <c r="K1665" s="2">
        <v>25837</v>
      </c>
      <c r="L1665" s="2">
        <v>869</v>
      </c>
      <c r="M1665" s="2">
        <v>91</v>
      </c>
      <c r="N1665" s="2">
        <v>183</v>
      </c>
      <c r="O1665" s="2">
        <v>89</v>
      </c>
      <c r="P1665" s="2">
        <v>198</v>
      </c>
      <c r="Q1665" s="2">
        <v>1038</v>
      </c>
      <c r="R1665" s="2">
        <v>130</v>
      </c>
      <c r="S1665" s="2" t="s">
        <v>31</v>
      </c>
      <c r="T1665" s="5">
        <f t="shared" si="175"/>
        <v>1232</v>
      </c>
      <c r="U1665" s="4">
        <f t="shared" si="176"/>
        <v>0.54414304367971023</v>
      </c>
      <c r="V1665" s="4">
        <f t="shared" si="177"/>
        <v>0.54414304367971023</v>
      </c>
      <c r="W1665">
        <f t="shared" si="178"/>
        <v>9</v>
      </c>
      <c r="X1665" t="str">
        <f t="shared" si="179"/>
        <v>Tuesday</v>
      </c>
      <c r="Y1665" s="5" t="str">
        <f t="shared" si="180"/>
        <v>May</v>
      </c>
      <c r="Z1665" s="5" t="str">
        <f t="shared" si="181"/>
        <v>6-10</v>
      </c>
    </row>
    <row r="1666" spans="1:26" x14ac:dyDescent="0.25">
      <c r="A1666" s="2" t="s">
        <v>1699</v>
      </c>
      <c r="B1666" s="2" t="s">
        <v>26</v>
      </c>
      <c r="C1666" s="1">
        <v>45783</v>
      </c>
      <c r="D1666" s="3">
        <v>0.52430555555555558</v>
      </c>
      <c r="E1666" s="2" t="s">
        <v>15</v>
      </c>
      <c r="F1666" s="2" t="s">
        <v>49</v>
      </c>
      <c r="G1666" s="2">
        <v>47311</v>
      </c>
      <c r="H1666" s="2">
        <v>7</v>
      </c>
      <c r="I1666" s="2">
        <v>247</v>
      </c>
      <c r="J1666" s="2">
        <v>28982</v>
      </c>
      <c r="K1666" s="2">
        <v>20780</v>
      </c>
      <c r="L1666" s="2">
        <v>621</v>
      </c>
      <c r="M1666" s="2">
        <v>47</v>
      </c>
      <c r="N1666" s="2">
        <v>94</v>
      </c>
      <c r="O1666" s="2">
        <v>75</v>
      </c>
      <c r="P1666" s="2">
        <v>94</v>
      </c>
      <c r="Q1666" s="2">
        <v>323</v>
      </c>
      <c r="R1666" s="2">
        <v>61</v>
      </c>
      <c r="S1666" s="2" t="s">
        <v>31</v>
      </c>
      <c r="T1666" s="5">
        <f t="shared" ref="T1666:T1729" si="182">SUM(L1666:O1666)</f>
        <v>837</v>
      </c>
      <c r="U1666" s="4">
        <f t="shared" ref="U1666:U1729" si="183">K1666/G1666</f>
        <v>0.43922132273678427</v>
      </c>
      <c r="V1666" s="4">
        <f t="shared" ref="V1666:V1729" si="184">K1666/G1666</f>
        <v>0.43922132273678427</v>
      </c>
      <c r="W1666">
        <f t="shared" ref="W1666:W1729" si="185">HOUR(D1666)</f>
        <v>12</v>
      </c>
      <c r="X1666" t="str">
        <f t="shared" ref="X1666:X1729" si="186">TEXT(C1666,"dddd")</f>
        <v>Tuesday</v>
      </c>
      <c r="Y1666" s="5" t="str">
        <f t="shared" ref="Y1666:Y1729" si="187">TEXT(C1666,"mmm")</f>
        <v>May</v>
      </c>
      <c r="Z1666" s="5" t="str">
        <f t="shared" ref="Z1666:Z1729" si="188">IF(H1666&lt;=2,"0-2",IF(H1666&lt;=5,"3-5",IF(H1666&lt;=10,"6-10","11+")))</f>
        <v>6-10</v>
      </c>
    </row>
    <row r="1667" spans="1:26" x14ac:dyDescent="0.25">
      <c r="A1667" s="2" t="s">
        <v>1700</v>
      </c>
      <c r="B1667" s="2" t="s">
        <v>26</v>
      </c>
      <c r="C1667" s="1">
        <v>45783</v>
      </c>
      <c r="D1667" s="3">
        <v>0.53819444444444442</v>
      </c>
      <c r="E1667" s="2" t="s">
        <v>15</v>
      </c>
      <c r="F1667" s="2" t="s">
        <v>38</v>
      </c>
      <c r="G1667" s="2">
        <v>47597</v>
      </c>
      <c r="H1667" s="2">
        <v>6</v>
      </c>
      <c r="I1667" s="2">
        <v>71</v>
      </c>
      <c r="J1667" s="2">
        <v>25002</v>
      </c>
      <c r="K1667" s="2">
        <v>18692</v>
      </c>
      <c r="L1667" s="2">
        <v>848</v>
      </c>
      <c r="M1667" s="2">
        <v>64</v>
      </c>
      <c r="N1667" s="2">
        <v>159</v>
      </c>
      <c r="O1667" s="2">
        <v>95</v>
      </c>
      <c r="P1667" s="2">
        <v>170</v>
      </c>
      <c r="Q1667" s="2">
        <v>782</v>
      </c>
      <c r="R1667" s="2">
        <v>38</v>
      </c>
      <c r="S1667" s="2" t="s">
        <v>31</v>
      </c>
      <c r="T1667" s="5">
        <f t="shared" si="182"/>
        <v>1166</v>
      </c>
      <c r="U1667" s="4">
        <f t="shared" si="183"/>
        <v>0.39271382650167025</v>
      </c>
      <c r="V1667" s="4">
        <f t="shared" si="184"/>
        <v>0.39271382650167025</v>
      </c>
      <c r="W1667">
        <f t="shared" si="185"/>
        <v>12</v>
      </c>
      <c r="X1667" t="str">
        <f t="shared" si="186"/>
        <v>Tuesday</v>
      </c>
      <c r="Y1667" s="5" t="str">
        <f t="shared" si="187"/>
        <v>May</v>
      </c>
      <c r="Z1667" s="5" t="str">
        <f t="shared" si="188"/>
        <v>6-10</v>
      </c>
    </row>
    <row r="1668" spans="1:26" x14ac:dyDescent="0.25">
      <c r="A1668" s="2" t="s">
        <v>1701</v>
      </c>
      <c r="B1668" s="2" t="s">
        <v>26</v>
      </c>
      <c r="C1668" s="1">
        <v>45783</v>
      </c>
      <c r="D1668" s="3">
        <v>0.66111111111111109</v>
      </c>
      <c r="E1668" s="2" t="s">
        <v>17</v>
      </c>
      <c r="F1668" s="2" t="s">
        <v>44</v>
      </c>
      <c r="G1668" s="2">
        <v>47398</v>
      </c>
      <c r="H1668" s="2">
        <v>8</v>
      </c>
      <c r="I1668" s="2">
        <v>38</v>
      </c>
      <c r="J1668" s="2">
        <v>9663</v>
      </c>
      <c r="K1668" s="2">
        <v>7678</v>
      </c>
      <c r="L1668" s="2">
        <v>110</v>
      </c>
      <c r="M1668" s="2">
        <v>15</v>
      </c>
      <c r="N1668" s="2">
        <v>13</v>
      </c>
      <c r="O1668" s="2">
        <v>0</v>
      </c>
      <c r="P1668" s="2">
        <v>127</v>
      </c>
      <c r="Q1668" s="2">
        <v>44</v>
      </c>
      <c r="R1668" s="2">
        <v>6</v>
      </c>
      <c r="S1668" s="2" t="s">
        <v>31</v>
      </c>
      <c r="T1668" s="5">
        <f t="shared" si="182"/>
        <v>138</v>
      </c>
      <c r="U1668" s="4">
        <f t="shared" si="183"/>
        <v>0.16198995738216804</v>
      </c>
      <c r="V1668" s="4">
        <f t="shared" si="184"/>
        <v>0.16198995738216804</v>
      </c>
      <c r="W1668">
        <f t="shared" si="185"/>
        <v>15</v>
      </c>
      <c r="X1668" t="str">
        <f t="shared" si="186"/>
        <v>Tuesday</v>
      </c>
      <c r="Y1668" s="5" t="str">
        <f t="shared" si="187"/>
        <v>May</v>
      </c>
      <c r="Z1668" s="5" t="str">
        <f t="shared" si="188"/>
        <v>6-10</v>
      </c>
    </row>
    <row r="1669" spans="1:26" x14ac:dyDescent="0.25">
      <c r="A1669" s="2" t="s">
        <v>1702</v>
      </c>
      <c r="B1669" s="2" t="s">
        <v>26</v>
      </c>
      <c r="C1669" s="1">
        <v>45783</v>
      </c>
      <c r="D1669" s="3">
        <v>0.75694444444444442</v>
      </c>
      <c r="E1669" s="2" t="s">
        <v>15</v>
      </c>
      <c r="F1669" s="2" t="s">
        <v>49</v>
      </c>
      <c r="G1669" s="2">
        <v>47623</v>
      </c>
      <c r="H1669" s="2">
        <v>7</v>
      </c>
      <c r="I1669" s="2">
        <v>275</v>
      </c>
      <c r="J1669" s="2">
        <v>26729</v>
      </c>
      <c r="K1669" s="2">
        <v>20784</v>
      </c>
      <c r="L1669" s="2">
        <v>521</v>
      </c>
      <c r="M1669" s="2">
        <v>34</v>
      </c>
      <c r="N1669" s="2">
        <v>86</v>
      </c>
      <c r="O1669" s="2">
        <v>63</v>
      </c>
      <c r="P1669" s="2">
        <v>126</v>
      </c>
      <c r="Q1669" s="2">
        <v>431</v>
      </c>
      <c r="R1669" s="2">
        <v>78</v>
      </c>
      <c r="S1669" s="2" t="s">
        <v>31</v>
      </c>
      <c r="T1669" s="5">
        <f t="shared" si="182"/>
        <v>704</v>
      </c>
      <c r="U1669" s="4">
        <f t="shared" si="183"/>
        <v>0.43642777649455095</v>
      </c>
      <c r="V1669" s="4">
        <f t="shared" si="184"/>
        <v>0.43642777649455095</v>
      </c>
      <c r="W1669">
        <f t="shared" si="185"/>
        <v>18</v>
      </c>
      <c r="X1669" t="str">
        <f t="shared" si="186"/>
        <v>Tuesday</v>
      </c>
      <c r="Y1669" s="5" t="str">
        <f t="shared" si="187"/>
        <v>May</v>
      </c>
      <c r="Z1669" s="5" t="str">
        <f t="shared" si="188"/>
        <v>6-10</v>
      </c>
    </row>
    <row r="1670" spans="1:26" x14ac:dyDescent="0.25">
      <c r="A1670" s="2" t="s">
        <v>1703</v>
      </c>
      <c r="B1670" s="2" t="s">
        <v>26</v>
      </c>
      <c r="C1670" s="1">
        <v>45783</v>
      </c>
      <c r="D1670" s="3">
        <v>0.80069444444444449</v>
      </c>
      <c r="E1670" s="2" t="s">
        <v>16</v>
      </c>
      <c r="F1670" s="2" t="s">
        <v>49</v>
      </c>
      <c r="G1670" s="2">
        <v>47627</v>
      </c>
      <c r="H1670" s="2">
        <v>11</v>
      </c>
      <c r="I1670" s="2">
        <v>137</v>
      </c>
      <c r="J1670" s="2">
        <v>13111</v>
      </c>
      <c r="K1670" s="2">
        <v>9290</v>
      </c>
      <c r="L1670" s="2">
        <v>257</v>
      </c>
      <c r="M1670" s="2">
        <v>21</v>
      </c>
      <c r="N1670" s="2">
        <v>15</v>
      </c>
      <c r="O1670" s="2">
        <v>26</v>
      </c>
      <c r="P1670" s="2">
        <v>42</v>
      </c>
      <c r="Q1670" s="2">
        <v>123</v>
      </c>
      <c r="R1670" s="2">
        <v>11</v>
      </c>
      <c r="S1670" s="2" t="s">
        <v>31</v>
      </c>
      <c r="T1670" s="5">
        <f t="shared" si="182"/>
        <v>319</v>
      </c>
      <c r="U1670" s="4">
        <f t="shared" si="183"/>
        <v>0.19505742540995655</v>
      </c>
      <c r="V1670" s="4">
        <f t="shared" si="184"/>
        <v>0.19505742540995655</v>
      </c>
      <c r="W1670">
        <f t="shared" si="185"/>
        <v>19</v>
      </c>
      <c r="X1670" t="str">
        <f t="shared" si="186"/>
        <v>Tuesday</v>
      </c>
      <c r="Y1670" s="5" t="str">
        <f t="shared" si="187"/>
        <v>May</v>
      </c>
      <c r="Z1670" s="5" t="str">
        <f t="shared" si="188"/>
        <v>11+</v>
      </c>
    </row>
    <row r="1671" spans="1:26" x14ac:dyDescent="0.25">
      <c r="A1671" s="2" t="s">
        <v>1704</v>
      </c>
      <c r="B1671" s="2" t="s">
        <v>26</v>
      </c>
      <c r="C1671" s="1">
        <v>45783</v>
      </c>
      <c r="D1671" s="3">
        <v>0.80555555555555558</v>
      </c>
      <c r="E1671" s="2" t="s">
        <v>15</v>
      </c>
      <c r="F1671" s="2" t="s">
        <v>38</v>
      </c>
      <c r="G1671" s="2">
        <v>47651</v>
      </c>
      <c r="H1671" s="2">
        <v>10</v>
      </c>
      <c r="I1671" s="2">
        <v>91</v>
      </c>
      <c r="J1671" s="2">
        <v>9322</v>
      </c>
      <c r="K1671" s="2">
        <v>8614</v>
      </c>
      <c r="L1671" s="2">
        <v>267</v>
      </c>
      <c r="M1671" s="2">
        <v>26</v>
      </c>
      <c r="N1671" s="2">
        <v>62</v>
      </c>
      <c r="O1671" s="2">
        <v>27</v>
      </c>
      <c r="P1671" s="2">
        <v>60</v>
      </c>
      <c r="Q1671" s="2">
        <v>113</v>
      </c>
      <c r="R1671" s="2">
        <v>32</v>
      </c>
      <c r="S1671" s="2" t="s">
        <v>31</v>
      </c>
      <c r="T1671" s="5">
        <f t="shared" si="182"/>
        <v>382</v>
      </c>
      <c r="U1671" s="4">
        <f t="shared" si="183"/>
        <v>0.18077270151728189</v>
      </c>
      <c r="V1671" s="4">
        <f t="shared" si="184"/>
        <v>0.18077270151728189</v>
      </c>
      <c r="W1671">
        <f t="shared" si="185"/>
        <v>19</v>
      </c>
      <c r="X1671" t="str">
        <f t="shared" si="186"/>
        <v>Tuesday</v>
      </c>
      <c r="Y1671" s="5" t="str">
        <f t="shared" si="187"/>
        <v>May</v>
      </c>
      <c r="Z1671" s="5" t="str">
        <f t="shared" si="188"/>
        <v>6-10</v>
      </c>
    </row>
    <row r="1672" spans="1:26" x14ac:dyDescent="0.25">
      <c r="A1672" s="2" t="s">
        <v>1705</v>
      </c>
      <c r="B1672" s="2" t="s">
        <v>26</v>
      </c>
      <c r="C1672" s="1">
        <v>45783</v>
      </c>
      <c r="D1672" s="3">
        <v>0.85416666666666663</v>
      </c>
      <c r="E1672" s="2" t="s">
        <v>15</v>
      </c>
      <c r="F1672" s="2" t="s">
        <v>46</v>
      </c>
      <c r="G1672" s="2">
        <v>47625</v>
      </c>
      <c r="H1672" s="2">
        <v>9</v>
      </c>
      <c r="I1672" s="2">
        <v>108</v>
      </c>
      <c r="J1672" s="2">
        <v>99466</v>
      </c>
      <c r="K1672" s="2">
        <v>80040</v>
      </c>
      <c r="L1672" s="2">
        <v>2883</v>
      </c>
      <c r="M1672" s="2">
        <v>322</v>
      </c>
      <c r="N1672" s="2">
        <v>565</v>
      </c>
      <c r="O1672" s="2">
        <v>304</v>
      </c>
      <c r="P1672" s="2">
        <v>542</v>
      </c>
      <c r="Q1672" s="2">
        <v>2854</v>
      </c>
      <c r="R1672" s="2">
        <v>324</v>
      </c>
      <c r="S1672" s="2" t="s">
        <v>31</v>
      </c>
      <c r="T1672" s="5">
        <f t="shared" si="182"/>
        <v>4074</v>
      </c>
      <c r="U1672" s="4">
        <f t="shared" si="183"/>
        <v>1.6806299212598426</v>
      </c>
      <c r="V1672" s="4">
        <f t="shared" si="184"/>
        <v>1.6806299212598426</v>
      </c>
      <c r="W1672">
        <f t="shared" si="185"/>
        <v>20</v>
      </c>
      <c r="X1672" t="str">
        <f t="shared" si="186"/>
        <v>Tuesday</v>
      </c>
      <c r="Y1672" s="5" t="str">
        <f t="shared" si="187"/>
        <v>May</v>
      </c>
      <c r="Z1672" s="5" t="str">
        <f t="shared" si="188"/>
        <v>6-10</v>
      </c>
    </row>
    <row r="1673" spans="1:26" x14ac:dyDescent="0.25">
      <c r="A1673" s="2" t="s">
        <v>1706</v>
      </c>
      <c r="B1673" s="2" t="s">
        <v>26</v>
      </c>
      <c r="C1673" s="1">
        <v>45783</v>
      </c>
      <c r="D1673" s="3">
        <v>0.93472222222222223</v>
      </c>
      <c r="E1673" s="2" t="s">
        <v>16</v>
      </c>
      <c r="F1673" s="2" t="s">
        <v>46</v>
      </c>
      <c r="G1673" s="2">
        <v>47652</v>
      </c>
      <c r="H1673" s="2">
        <v>11</v>
      </c>
      <c r="I1673" s="2">
        <v>172</v>
      </c>
      <c r="J1673" s="2">
        <v>24731</v>
      </c>
      <c r="K1673" s="2">
        <v>17665</v>
      </c>
      <c r="L1673" s="2">
        <v>805</v>
      </c>
      <c r="M1673" s="2">
        <v>99</v>
      </c>
      <c r="N1673" s="2">
        <v>59</v>
      </c>
      <c r="O1673" s="2">
        <v>129</v>
      </c>
      <c r="P1673" s="2">
        <v>116</v>
      </c>
      <c r="Q1673" s="2">
        <v>201</v>
      </c>
      <c r="R1673" s="2">
        <v>26</v>
      </c>
      <c r="S1673" s="2" t="s">
        <v>31</v>
      </c>
      <c r="T1673" s="5">
        <f t="shared" si="182"/>
        <v>1092</v>
      </c>
      <c r="U1673" s="4">
        <f t="shared" si="183"/>
        <v>0.37070846973894067</v>
      </c>
      <c r="V1673" s="4">
        <f t="shared" si="184"/>
        <v>0.37070846973894067</v>
      </c>
      <c r="W1673">
        <f t="shared" si="185"/>
        <v>22</v>
      </c>
      <c r="X1673" t="str">
        <f t="shared" si="186"/>
        <v>Tuesday</v>
      </c>
      <c r="Y1673" s="5" t="str">
        <f t="shared" si="187"/>
        <v>May</v>
      </c>
      <c r="Z1673" s="5" t="str">
        <f t="shared" si="188"/>
        <v>11+</v>
      </c>
    </row>
    <row r="1674" spans="1:26" x14ac:dyDescent="0.25">
      <c r="A1674" s="2" t="s">
        <v>1707</v>
      </c>
      <c r="B1674" s="2" t="s">
        <v>26</v>
      </c>
      <c r="C1674" s="1">
        <v>45783</v>
      </c>
      <c r="D1674" s="3">
        <v>0.98888888888888893</v>
      </c>
      <c r="E1674" s="2" t="s">
        <v>15</v>
      </c>
      <c r="F1674" s="2" t="s">
        <v>38</v>
      </c>
      <c r="G1674" s="2">
        <v>47607</v>
      </c>
      <c r="H1674" s="2">
        <v>9</v>
      </c>
      <c r="I1674" s="2">
        <v>141</v>
      </c>
      <c r="J1674" s="2">
        <v>7463</v>
      </c>
      <c r="K1674" s="2">
        <v>6368</v>
      </c>
      <c r="L1674" s="2">
        <v>249</v>
      </c>
      <c r="M1674" s="2">
        <v>28</v>
      </c>
      <c r="N1674" s="2">
        <v>35</v>
      </c>
      <c r="O1674" s="2">
        <v>43</v>
      </c>
      <c r="P1674" s="2">
        <v>45</v>
      </c>
      <c r="Q1674" s="2">
        <v>152</v>
      </c>
      <c r="R1674" s="2">
        <v>37</v>
      </c>
      <c r="S1674" s="2" t="s">
        <v>31</v>
      </c>
      <c r="T1674" s="5">
        <f t="shared" si="182"/>
        <v>355</v>
      </c>
      <c r="U1674" s="4">
        <f t="shared" si="183"/>
        <v>0.13376184174596173</v>
      </c>
      <c r="V1674" s="4">
        <f t="shared" si="184"/>
        <v>0.13376184174596173</v>
      </c>
      <c r="W1674">
        <f t="shared" si="185"/>
        <v>23</v>
      </c>
      <c r="X1674" t="str">
        <f t="shared" si="186"/>
        <v>Tuesday</v>
      </c>
      <c r="Y1674" s="5" t="str">
        <f t="shared" si="187"/>
        <v>May</v>
      </c>
      <c r="Z1674" s="5" t="str">
        <f t="shared" si="188"/>
        <v>6-10</v>
      </c>
    </row>
    <row r="1675" spans="1:26" x14ac:dyDescent="0.25">
      <c r="A1675" s="2" t="s">
        <v>1708</v>
      </c>
      <c r="B1675" s="2" t="s">
        <v>26</v>
      </c>
      <c r="C1675" s="1">
        <v>45784</v>
      </c>
      <c r="D1675" s="3">
        <v>0.31527777777777777</v>
      </c>
      <c r="E1675" s="2" t="s">
        <v>16</v>
      </c>
      <c r="F1675" s="2" t="s">
        <v>36</v>
      </c>
      <c r="G1675" s="2">
        <v>47729</v>
      </c>
      <c r="H1675" s="2">
        <v>8</v>
      </c>
      <c r="I1675" s="2">
        <v>78</v>
      </c>
      <c r="J1675" s="2">
        <v>15476</v>
      </c>
      <c r="K1675" s="2">
        <v>12227</v>
      </c>
      <c r="L1675" s="2">
        <v>356</v>
      </c>
      <c r="M1675" s="2">
        <v>36</v>
      </c>
      <c r="N1675" s="2">
        <v>28</v>
      </c>
      <c r="O1675" s="2">
        <v>48</v>
      </c>
      <c r="P1675" s="2">
        <v>62</v>
      </c>
      <c r="Q1675" s="2">
        <v>237</v>
      </c>
      <c r="R1675" s="2">
        <v>22</v>
      </c>
      <c r="S1675" s="2" t="s">
        <v>31</v>
      </c>
      <c r="T1675" s="5">
        <f t="shared" si="182"/>
        <v>468</v>
      </c>
      <c r="U1675" s="4">
        <f t="shared" si="183"/>
        <v>0.25617549079176183</v>
      </c>
      <c r="V1675" s="4">
        <f t="shared" si="184"/>
        <v>0.25617549079176183</v>
      </c>
      <c r="W1675">
        <f t="shared" si="185"/>
        <v>7</v>
      </c>
      <c r="X1675" t="str">
        <f t="shared" si="186"/>
        <v>Wednesday</v>
      </c>
      <c r="Y1675" s="5" t="str">
        <f t="shared" si="187"/>
        <v>May</v>
      </c>
      <c r="Z1675" s="5" t="str">
        <f t="shared" si="188"/>
        <v>6-10</v>
      </c>
    </row>
    <row r="1676" spans="1:26" x14ac:dyDescent="0.25">
      <c r="A1676" s="2" t="s">
        <v>1709</v>
      </c>
      <c r="B1676" s="2" t="s">
        <v>26</v>
      </c>
      <c r="C1676" s="1">
        <v>45784</v>
      </c>
      <c r="D1676" s="3">
        <v>0.42569444444444443</v>
      </c>
      <c r="E1676" s="2" t="s">
        <v>16</v>
      </c>
      <c r="F1676" s="2" t="s">
        <v>46</v>
      </c>
      <c r="G1676" s="2">
        <v>47626</v>
      </c>
      <c r="H1676" s="2">
        <v>5</v>
      </c>
      <c r="I1676" s="2">
        <v>214</v>
      </c>
      <c r="J1676" s="2">
        <v>15299</v>
      </c>
      <c r="K1676" s="2">
        <v>13227</v>
      </c>
      <c r="L1676" s="2">
        <v>441</v>
      </c>
      <c r="M1676" s="2">
        <v>49</v>
      </c>
      <c r="N1676" s="2">
        <v>43</v>
      </c>
      <c r="O1676" s="2">
        <v>63</v>
      </c>
      <c r="P1676" s="2">
        <v>53</v>
      </c>
      <c r="Q1676" s="2">
        <v>199</v>
      </c>
      <c r="R1676" s="2">
        <v>23</v>
      </c>
      <c r="S1676" s="2" t="s">
        <v>31</v>
      </c>
      <c r="T1676" s="5">
        <f t="shared" si="182"/>
        <v>596</v>
      </c>
      <c r="U1676" s="4">
        <f t="shared" si="183"/>
        <v>0.27772645193801704</v>
      </c>
      <c r="V1676" s="4">
        <f t="shared" si="184"/>
        <v>0.27772645193801704</v>
      </c>
      <c r="W1676">
        <f t="shared" si="185"/>
        <v>10</v>
      </c>
      <c r="X1676" t="str">
        <f t="shared" si="186"/>
        <v>Wednesday</v>
      </c>
      <c r="Y1676" s="5" t="str">
        <f t="shared" si="187"/>
        <v>May</v>
      </c>
      <c r="Z1676" s="5" t="str">
        <f t="shared" si="188"/>
        <v>3-5</v>
      </c>
    </row>
    <row r="1677" spans="1:26" x14ac:dyDescent="0.25">
      <c r="A1677" s="2" t="s">
        <v>1710</v>
      </c>
      <c r="B1677" s="2" t="s">
        <v>26</v>
      </c>
      <c r="C1677" s="1">
        <v>45784</v>
      </c>
      <c r="D1677" s="3">
        <v>0.48194444444444445</v>
      </c>
      <c r="E1677" s="2" t="s">
        <v>16</v>
      </c>
      <c r="F1677" s="2" t="s">
        <v>46</v>
      </c>
      <c r="G1677" s="2">
        <v>47787</v>
      </c>
      <c r="H1677" s="2">
        <v>10</v>
      </c>
      <c r="I1677" s="2">
        <v>136</v>
      </c>
      <c r="J1677" s="2">
        <v>12753</v>
      </c>
      <c r="K1677" s="2">
        <v>11006</v>
      </c>
      <c r="L1677" s="2">
        <v>376</v>
      </c>
      <c r="M1677" s="2">
        <v>39</v>
      </c>
      <c r="N1677" s="2">
        <v>32</v>
      </c>
      <c r="O1677" s="2">
        <v>50</v>
      </c>
      <c r="P1677" s="2">
        <v>19</v>
      </c>
      <c r="Q1677" s="2">
        <v>205</v>
      </c>
      <c r="R1677" s="2">
        <v>22</v>
      </c>
      <c r="S1677" s="2" t="s">
        <v>31</v>
      </c>
      <c r="T1677" s="5">
        <f t="shared" si="182"/>
        <v>497</v>
      </c>
      <c r="U1677" s="4">
        <f t="shared" si="183"/>
        <v>0.23031368363780944</v>
      </c>
      <c r="V1677" s="4">
        <f t="shared" si="184"/>
        <v>0.23031368363780944</v>
      </c>
      <c r="W1677">
        <f t="shared" si="185"/>
        <v>11</v>
      </c>
      <c r="X1677" t="str">
        <f t="shared" si="186"/>
        <v>Wednesday</v>
      </c>
      <c r="Y1677" s="5" t="str">
        <f t="shared" si="187"/>
        <v>May</v>
      </c>
      <c r="Z1677" s="5" t="str">
        <f t="shared" si="188"/>
        <v>6-10</v>
      </c>
    </row>
    <row r="1678" spans="1:26" x14ac:dyDescent="0.25">
      <c r="A1678" s="2" t="s">
        <v>1711</v>
      </c>
      <c r="B1678" s="2" t="s">
        <v>26</v>
      </c>
      <c r="C1678" s="1">
        <v>45784</v>
      </c>
      <c r="D1678" s="3">
        <v>0.68194444444444446</v>
      </c>
      <c r="E1678" s="2" t="s">
        <v>16</v>
      </c>
      <c r="F1678" s="2" t="s">
        <v>46</v>
      </c>
      <c r="G1678" s="2">
        <v>47603</v>
      </c>
      <c r="H1678" s="2">
        <v>11</v>
      </c>
      <c r="I1678" s="2">
        <v>212</v>
      </c>
      <c r="J1678" s="2">
        <v>8128</v>
      </c>
      <c r="K1678" s="2">
        <v>5957</v>
      </c>
      <c r="L1678" s="2">
        <v>177</v>
      </c>
      <c r="M1678" s="2">
        <v>19</v>
      </c>
      <c r="N1678" s="2">
        <v>13</v>
      </c>
      <c r="O1678" s="2">
        <v>18</v>
      </c>
      <c r="P1678" s="2">
        <v>39</v>
      </c>
      <c r="Q1678" s="2">
        <v>118</v>
      </c>
      <c r="R1678" s="2">
        <v>13</v>
      </c>
      <c r="S1678" s="2" t="s">
        <v>31</v>
      </c>
      <c r="T1678" s="5">
        <f t="shared" si="182"/>
        <v>227</v>
      </c>
      <c r="U1678" s="4">
        <f t="shared" si="183"/>
        <v>0.1251391719009306</v>
      </c>
      <c r="V1678" s="4">
        <f t="shared" si="184"/>
        <v>0.1251391719009306</v>
      </c>
      <c r="W1678">
        <f t="shared" si="185"/>
        <v>16</v>
      </c>
      <c r="X1678" t="str">
        <f t="shared" si="186"/>
        <v>Wednesday</v>
      </c>
      <c r="Y1678" s="5" t="str">
        <f t="shared" si="187"/>
        <v>May</v>
      </c>
      <c r="Z1678" s="5" t="str">
        <f t="shared" si="188"/>
        <v>11+</v>
      </c>
    </row>
    <row r="1679" spans="1:26" x14ac:dyDescent="0.25">
      <c r="A1679" s="2" t="s">
        <v>1712</v>
      </c>
      <c r="B1679" s="2" t="s">
        <v>26</v>
      </c>
      <c r="C1679" s="1">
        <v>45784</v>
      </c>
      <c r="D1679" s="3">
        <v>0.68680555555555556</v>
      </c>
      <c r="E1679" s="2" t="s">
        <v>16</v>
      </c>
      <c r="F1679" s="2" t="s">
        <v>46</v>
      </c>
      <c r="G1679" s="2">
        <v>47490</v>
      </c>
      <c r="H1679" s="2">
        <v>5</v>
      </c>
      <c r="I1679" s="2">
        <v>155</v>
      </c>
      <c r="J1679" s="2">
        <v>13079</v>
      </c>
      <c r="K1679" s="2">
        <v>10416</v>
      </c>
      <c r="L1679" s="2">
        <v>341</v>
      </c>
      <c r="M1679" s="2">
        <v>29</v>
      </c>
      <c r="N1679" s="2">
        <v>26</v>
      </c>
      <c r="O1679" s="2">
        <v>34</v>
      </c>
      <c r="P1679" s="2">
        <v>34</v>
      </c>
      <c r="Q1679" s="2">
        <v>100</v>
      </c>
      <c r="R1679" s="2">
        <v>18</v>
      </c>
      <c r="S1679" s="2" t="s">
        <v>31</v>
      </c>
      <c r="T1679" s="5">
        <f t="shared" si="182"/>
        <v>430</v>
      </c>
      <c r="U1679" s="4">
        <f t="shared" si="183"/>
        <v>0.21933038534428301</v>
      </c>
      <c r="V1679" s="4">
        <f t="shared" si="184"/>
        <v>0.21933038534428301</v>
      </c>
      <c r="W1679">
        <f t="shared" si="185"/>
        <v>16</v>
      </c>
      <c r="X1679" t="str">
        <f t="shared" si="186"/>
        <v>Wednesday</v>
      </c>
      <c r="Y1679" s="5" t="str">
        <f t="shared" si="187"/>
        <v>May</v>
      </c>
      <c r="Z1679" s="5" t="str">
        <f t="shared" si="188"/>
        <v>3-5</v>
      </c>
    </row>
    <row r="1680" spans="1:26" x14ac:dyDescent="0.25">
      <c r="A1680" s="2" t="s">
        <v>1713</v>
      </c>
      <c r="B1680" s="2" t="s">
        <v>26</v>
      </c>
      <c r="C1680" s="1">
        <v>45784</v>
      </c>
      <c r="D1680" s="3">
        <v>0.79722222222222228</v>
      </c>
      <c r="E1680" s="2" t="s">
        <v>19</v>
      </c>
      <c r="F1680" s="2" t="s">
        <v>38</v>
      </c>
      <c r="G1680" s="2">
        <v>47539</v>
      </c>
      <c r="H1680" s="2">
        <v>7</v>
      </c>
      <c r="I1680" s="2">
        <v>343</v>
      </c>
      <c r="J1680" s="2">
        <v>8019</v>
      </c>
      <c r="K1680" s="2">
        <v>7263</v>
      </c>
      <c r="L1680" s="2">
        <v>418</v>
      </c>
      <c r="M1680" s="2">
        <v>30</v>
      </c>
      <c r="N1680" s="2">
        <v>33</v>
      </c>
      <c r="O1680" s="2">
        <v>238</v>
      </c>
      <c r="P1680" s="2">
        <v>65</v>
      </c>
      <c r="Q1680" s="2">
        <v>73</v>
      </c>
      <c r="R1680" s="2">
        <v>18</v>
      </c>
      <c r="S1680" s="2" t="s">
        <v>31</v>
      </c>
      <c r="T1680" s="5">
        <f t="shared" si="182"/>
        <v>719</v>
      </c>
      <c r="U1680" s="4">
        <f t="shared" si="183"/>
        <v>0.15277982288226508</v>
      </c>
      <c r="V1680" s="4">
        <f t="shared" si="184"/>
        <v>0.15277982288226508</v>
      </c>
      <c r="W1680">
        <f t="shared" si="185"/>
        <v>19</v>
      </c>
      <c r="X1680" t="str">
        <f t="shared" si="186"/>
        <v>Wednesday</v>
      </c>
      <c r="Y1680" s="5" t="str">
        <f t="shared" si="187"/>
        <v>May</v>
      </c>
      <c r="Z1680" s="5" t="str">
        <f t="shared" si="188"/>
        <v>6-10</v>
      </c>
    </row>
    <row r="1681" spans="1:26" x14ac:dyDescent="0.25">
      <c r="A1681" s="2" t="s">
        <v>1714</v>
      </c>
      <c r="B1681" s="2" t="s">
        <v>26</v>
      </c>
      <c r="C1681" s="1">
        <v>45784</v>
      </c>
      <c r="D1681" s="3">
        <v>0.8666666666666667</v>
      </c>
      <c r="E1681" s="2" t="s">
        <v>19</v>
      </c>
      <c r="F1681" s="2" t="s">
        <v>49</v>
      </c>
      <c r="G1681" s="2">
        <v>47624</v>
      </c>
      <c r="H1681" s="2">
        <v>7</v>
      </c>
      <c r="I1681" s="2">
        <v>268</v>
      </c>
      <c r="J1681" s="2">
        <v>18050</v>
      </c>
      <c r="K1681" s="2">
        <v>16074</v>
      </c>
      <c r="L1681" s="2">
        <v>695</v>
      </c>
      <c r="M1681" s="2">
        <v>78</v>
      </c>
      <c r="N1681" s="2">
        <v>116</v>
      </c>
      <c r="O1681" s="2">
        <v>432</v>
      </c>
      <c r="P1681" s="2">
        <v>86</v>
      </c>
      <c r="Q1681" s="2">
        <v>478</v>
      </c>
      <c r="R1681" s="2">
        <v>52</v>
      </c>
      <c r="S1681" s="2" t="s">
        <v>31</v>
      </c>
      <c r="T1681" s="5">
        <f t="shared" si="182"/>
        <v>1321</v>
      </c>
      <c r="U1681" s="4">
        <f t="shared" si="183"/>
        <v>0.33751889803460439</v>
      </c>
      <c r="V1681" s="4">
        <f t="shared" si="184"/>
        <v>0.33751889803460439</v>
      </c>
      <c r="W1681">
        <f t="shared" si="185"/>
        <v>20</v>
      </c>
      <c r="X1681" t="str">
        <f t="shared" si="186"/>
        <v>Wednesday</v>
      </c>
      <c r="Y1681" s="5" t="str">
        <f t="shared" si="187"/>
        <v>May</v>
      </c>
      <c r="Z1681" s="5" t="str">
        <f t="shared" si="188"/>
        <v>6-10</v>
      </c>
    </row>
    <row r="1682" spans="1:26" x14ac:dyDescent="0.25">
      <c r="A1682" s="2" t="s">
        <v>1715</v>
      </c>
      <c r="B1682" s="2" t="s">
        <v>26</v>
      </c>
      <c r="C1682" s="1">
        <v>45784</v>
      </c>
      <c r="D1682" s="3">
        <v>0.87222222222222223</v>
      </c>
      <c r="E1682" s="2" t="s">
        <v>16</v>
      </c>
      <c r="F1682" s="2" t="s">
        <v>36</v>
      </c>
      <c r="G1682" s="2">
        <v>47582</v>
      </c>
      <c r="H1682" s="2">
        <v>3</v>
      </c>
      <c r="I1682" s="2">
        <v>179</v>
      </c>
      <c r="J1682" s="2">
        <v>19476</v>
      </c>
      <c r="K1682" s="2">
        <v>14474</v>
      </c>
      <c r="L1682" s="2">
        <v>400</v>
      </c>
      <c r="M1682" s="2">
        <v>34</v>
      </c>
      <c r="N1682" s="2">
        <v>32</v>
      </c>
      <c r="O1682" s="2">
        <v>40</v>
      </c>
      <c r="P1682" s="2">
        <v>80</v>
      </c>
      <c r="Q1682" s="2">
        <v>210</v>
      </c>
      <c r="R1682" s="2">
        <v>11</v>
      </c>
      <c r="S1682" s="2" t="s">
        <v>28</v>
      </c>
      <c r="T1682" s="5">
        <f t="shared" si="182"/>
        <v>506</v>
      </c>
      <c r="U1682" s="4">
        <f t="shared" si="183"/>
        <v>0.30419066033373965</v>
      </c>
      <c r="V1682" s="4">
        <f t="shared" si="184"/>
        <v>0.30419066033373965</v>
      </c>
      <c r="W1682">
        <f t="shared" si="185"/>
        <v>20</v>
      </c>
      <c r="X1682" t="str">
        <f t="shared" si="186"/>
        <v>Wednesday</v>
      </c>
      <c r="Y1682" s="5" t="str">
        <f t="shared" si="187"/>
        <v>May</v>
      </c>
      <c r="Z1682" s="5" t="str">
        <f t="shared" si="188"/>
        <v>3-5</v>
      </c>
    </row>
    <row r="1683" spans="1:26" x14ac:dyDescent="0.25">
      <c r="A1683" s="2" t="s">
        <v>1716</v>
      </c>
      <c r="B1683" s="2" t="s">
        <v>26</v>
      </c>
      <c r="C1683" s="1">
        <v>45784</v>
      </c>
      <c r="D1683" s="3">
        <v>0.87708333333333333</v>
      </c>
      <c r="E1683" s="2" t="s">
        <v>16</v>
      </c>
      <c r="F1683" s="2" t="s">
        <v>27</v>
      </c>
      <c r="G1683" s="2">
        <v>47605</v>
      </c>
      <c r="H1683" s="2">
        <v>3</v>
      </c>
      <c r="I1683" s="2">
        <v>226</v>
      </c>
      <c r="J1683" s="2">
        <v>14015</v>
      </c>
      <c r="K1683" s="2">
        <v>9757</v>
      </c>
      <c r="L1683" s="2">
        <v>342</v>
      </c>
      <c r="M1683" s="2">
        <v>26</v>
      </c>
      <c r="N1683" s="2">
        <v>24</v>
      </c>
      <c r="O1683" s="2">
        <v>44</v>
      </c>
      <c r="P1683" s="2">
        <v>42</v>
      </c>
      <c r="Q1683" s="2">
        <v>130</v>
      </c>
      <c r="R1683" s="2">
        <v>19</v>
      </c>
      <c r="S1683" s="2" t="s">
        <v>31</v>
      </c>
      <c r="T1683" s="5">
        <f t="shared" si="182"/>
        <v>436</v>
      </c>
      <c r="U1683" s="4">
        <f t="shared" si="183"/>
        <v>0.20495746245142318</v>
      </c>
      <c r="V1683" s="4">
        <f t="shared" si="184"/>
        <v>0.20495746245142318</v>
      </c>
      <c r="W1683">
        <f t="shared" si="185"/>
        <v>21</v>
      </c>
      <c r="X1683" t="str">
        <f t="shared" si="186"/>
        <v>Wednesday</v>
      </c>
      <c r="Y1683" s="5" t="str">
        <f t="shared" si="187"/>
        <v>May</v>
      </c>
      <c r="Z1683" s="5" t="str">
        <f t="shared" si="188"/>
        <v>3-5</v>
      </c>
    </row>
    <row r="1684" spans="1:26" x14ac:dyDescent="0.25">
      <c r="A1684" s="2" t="s">
        <v>1717</v>
      </c>
      <c r="B1684" s="2" t="s">
        <v>26</v>
      </c>
      <c r="C1684" s="1">
        <v>45784</v>
      </c>
      <c r="D1684" s="3">
        <v>0.90486111111111112</v>
      </c>
      <c r="E1684" s="2" t="s">
        <v>16</v>
      </c>
      <c r="F1684" s="2" t="s">
        <v>18</v>
      </c>
      <c r="G1684" s="2">
        <v>47537</v>
      </c>
      <c r="H1684" s="2">
        <v>8</v>
      </c>
      <c r="I1684" s="2">
        <v>148</v>
      </c>
      <c r="J1684" s="2">
        <v>15301</v>
      </c>
      <c r="K1684" s="2">
        <v>12114</v>
      </c>
      <c r="L1684" s="2">
        <v>475</v>
      </c>
      <c r="M1684" s="2">
        <v>41</v>
      </c>
      <c r="N1684" s="2">
        <v>31</v>
      </c>
      <c r="O1684" s="2">
        <v>60</v>
      </c>
      <c r="P1684" s="2">
        <v>105</v>
      </c>
      <c r="Q1684" s="2">
        <v>131</v>
      </c>
      <c r="R1684" s="2">
        <v>26</v>
      </c>
      <c r="S1684" s="2" t="s">
        <v>31</v>
      </c>
      <c r="T1684" s="5">
        <f t="shared" si="182"/>
        <v>607</v>
      </c>
      <c r="U1684" s="4">
        <f t="shared" si="183"/>
        <v>0.25483307739234701</v>
      </c>
      <c r="V1684" s="4">
        <f t="shared" si="184"/>
        <v>0.25483307739234701</v>
      </c>
      <c r="W1684">
        <f t="shared" si="185"/>
        <v>21</v>
      </c>
      <c r="X1684" t="str">
        <f t="shared" si="186"/>
        <v>Wednesday</v>
      </c>
      <c r="Y1684" s="5" t="str">
        <f t="shared" si="187"/>
        <v>May</v>
      </c>
      <c r="Z1684" s="5" t="str">
        <f t="shared" si="188"/>
        <v>6-10</v>
      </c>
    </row>
    <row r="1685" spans="1:26" x14ac:dyDescent="0.25">
      <c r="A1685" s="2" t="s">
        <v>1718</v>
      </c>
      <c r="B1685" s="2" t="s">
        <v>26</v>
      </c>
      <c r="C1685" s="1">
        <v>45784</v>
      </c>
      <c r="D1685" s="3">
        <v>0.98263888888888884</v>
      </c>
      <c r="E1685" s="2" t="s">
        <v>15</v>
      </c>
      <c r="F1685" s="2" t="s">
        <v>27</v>
      </c>
      <c r="G1685" s="2">
        <v>47624</v>
      </c>
      <c r="H1685" s="2">
        <v>9</v>
      </c>
      <c r="I1685" s="2">
        <v>57</v>
      </c>
      <c r="J1685" s="2">
        <v>19427</v>
      </c>
      <c r="K1685" s="2">
        <v>15921</v>
      </c>
      <c r="L1685" s="2">
        <v>465</v>
      </c>
      <c r="M1685" s="2">
        <v>55</v>
      </c>
      <c r="N1685" s="2">
        <v>83</v>
      </c>
      <c r="O1685" s="2">
        <v>54</v>
      </c>
      <c r="P1685" s="2">
        <v>96</v>
      </c>
      <c r="Q1685" s="2">
        <v>243</v>
      </c>
      <c r="R1685" s="2">
        <v>98</v>
      </c>
      <c r="S1685" s="2" t="s">
        <v>31</v>
      </c>
      <c r="T1685" s="5">
        <f t="shared" si="182"/>
        <v>657</v>
      </c>
      <c r="U1685" s="4">
        <f t="shared" si="183"/>
        <v>0.33430623215185623</v>
      </c>
      <c r="V1685" s="4">
        <f t="shared" si="184"/>
        <v>0.33430623215185623</v>
      </c>
      <c r="W1685">
        <f t="shared" si="185"/>
        <v>23</v>
      </c>
      <c r="X1685" t="str">
        <f t="shared" si="186"/>
        <v>Wednesday</v>
      </c>
      <c r="Y1685" s="5" t="str">
        <f t="shared" si="187"/>
        <v>May</v>
      </c>
      <c r="Z1685" s="5" t="str">
        <f t="shared" si="188"/>
        <v>6-10</v>
      </c>
    </row>
    <row r="1686" spans="1:26" x14ac:dyDescent="0.25">
      <c r="A1686" s="2" t="s">
        <v>1719</v>
      </c>
      <c r="B1686" s="2" t="s">
        <v>26</v>
      </c>
      <c r="C1686" s="1">
        <v>45785</v>
      </c>
      <c r="D1686" s="3">
        <v>0.36388888888888887</v>
      </c>
      <c r="E1686" s="2" t="s">
        <v>16</v>
      </c>
      <c r="F1686" s="2" t="s">
        <v>46</v>
      </c>
      <c r="G1686" s="2">
        <v>47620</v>
      </c>
      <c r="H1686" s="2">
        <v>3</v>
      </c>
      <c r="I1686" s="2">
        <v>98</v>
      </c>
      <c r="J1686" s="2">
        <v>20150</v>
      </c>
      <c r="K1686" s="2">
        <v>13995</v>
      </c>
      <c r="L1686" s="2">
        <v>520</v>
      </c>
      <c r="M1686" s="2">
        <v>35</v>
      </c>
      <c r="N1686" s="2">
        <v>23</v>
      </c>
      <c r="O1686" s="2">
        <v>58</v>
      </c>
      <c r="P1686" s="2">
        <v>77</v>
      </c>
      <c r="Q1686" s="2">
        <v>353</v>
      </c>
      <c r="R1686" s="2">
        <v>27</v>
      </c>
      <c r="S1686" s="2" t="s">
        <v>31</v>
      </c>
      <c r="T1686" s="5">
        <f t="shared" si="182"/>
        <v>636</v>
      </c>
      <c r="U1686" s="4">
        <f t="shared" si="183"/>
        <v>0.29388912221755564</v>
      </c>
      <c r="V1686" s="4">
        <f t="shared" si="184"/>
        <v>0.29388912221755564</v>
      </c>
      <c r="W1686">
        <f t="shared" si="185"/>
        <v>8</v>
      </c>
      <c r="X1686" t="str">
        <f t="shared" si="186"/>
        <v>Thursday</v>
      </c>
      <c r="Y1686" s="5" t="str">
        <f t="shared" si="187"/>
        <v>May</v>
      </c>
      <c r="Z1686" s="5" t="str">
        <f t="shared" si="188"/>
        <v>3-5</v>
      </c>
    </row>
    <row r="1687" spans="1:26" x14ac:dyDescent="0.25">
      <c r="A1687" s="2" t="s">
        <v>1720</v>
      </c>
      <c r="B1687" s="2" t="s">
        <v>26</v>
      </c>
      <c r="C1687" s="1">
        <v>45785</v>
      </c>
      <c r="D1687" s="3">
        <v>0.39444444444444443</v>
      </c>
      <c r="E1687" s="2" t="s">
        <v>15</v>
      </c>
      <c r="F1687" s="2" t="s">
        <v>18</v>
      </c>
      <c r="G1687" s="2">
        <v>47692</v>
      </c>
      <c r="H1687" s="2">
        <v>9</v>
      </c>
      <c r="I1687" s="2">
        <v>53</v>
      </c>
      <c r="J1687" s="2">
        <v>13852</v>
      </c>
      <c r="K1687" s="2">
        <v>12498</v>
      </c>
      <c r="L1687" s="2">
        <v>613</v>
      </c>
      <c r="M1687" s="2">
        <v>32</v>
      </c>
      <c r="N1687" s="2">
        <v>130</v>
      </c>
      <c r="O1687" s="2">
        <v>95</v>
      </c>
      <c r="P1687" s="2">
        <v>112</v>
      </c>
      <c r="Q1687" s="2">
        <v>223</v>
      </c>
      <c r="R1687" s="2">
        <v>71</v>
      </c>
      <c r="S1687" s="2" t="s">
        <v>31</v>
      </c>
      <c r="T1687" s="5">
        <f t="shared" si="182"/>
        <v>870</v>
      </c>
      <c r="U1687" s="4">
        <f t="shared" si="183"/>
        <v>0.26205652939696383</v>
      </c>
      <c r="V1687" s="4">
        <f t="shared" si="184"/>
        <v>0.26205652939696383</v>
      </c>
      <c r="W1687">
        <f t="shared" si="185"/>
        <v>9</v>
      </c>
      <c r="X1687" t="str">
        <f t="shared" si="186"/>
        <v>Thursday</v>
      </c>
      <c r="Y1687" s="5" t="str">
        <f t="shared" si="187"/>
        <v>May</v>
      </c>
      <c r="Z1687" s="5" t="str">
        <f t="shared" si="188"/>
        <v>6-10</v>
      </c>
    </row>
    <row r="1688" spans="1:26" x14ac:dyDescent="0.25">
      <c r="A1688" s="2" t="s">
        <v>1721</v>
      </c>
      <c r="B1688" s="2" t="s">
        <v>26</v>
      </c>
      <c r="C1688" s="1">
        <v>45785</v>
      </c>
      <c r="D1688" s="3">
        <v>0.47430555555555554</v>
      </c>
      <c r="E1688" s="2" t="s">
        <v>15</v>
      </c>
      <c r="F1688" s="2" t="s">
        <v>38</v>
      </c>
      <c r="G1688" s="2">
        <v>47589</v>
      </c>
      <c r="H1688" s="2">
        <v>16</v>
      </c>
      <c r="I1688" s="2">
        <v>118</v>
      </c>
      <c r="J1688" s="2">
        <v>18306</v>
      </c>
      <c r="K1688" s="2">
        <v>12959</v>
      </c>
      <c r="L1688" s="2">
        <v>571</v>
      </c>
      <c r="M1688" s="2">
        <v>65</v>
      </c>
      <c r="N1688" s="2">
        <v>114</v>
      </c>
      <c r="O1688" s="2">
        <v>98</v>
      </c>
      <c r="P1688" s="2">
        <v>70</v>
      </c>
      <c r="Q1688" s="2">
        <v>360</v>
      </c>
      <c r="R1688" s="2">
        <v>45</v>
      </c>
      <c r="S1688" s="2" t="s">
        <v>31</v>
      </c>
      <c r="T1688" s="5">
        <f t="shared" si="182"/>
        <v>848</v>
      </c>
      <c r="U1688" s="4">
        <f t="shared" si="183"/>
        <v>0.27231082813255164</v>
      </c>
      <c r="V1688" s="4">
        <f t="shared" si="184"/>
        <v>0.27231082813255164</v>
      </c>
      <c r="W1688">
        <f t="shared" si="185"/>
        <v>11</v>
      </c>
      <c r="X1688" t="str">
        <f t="shared" si="186"/>
        <v>Thursday</v>
      </c>
      <c r="Y1688" s="5" t="str">
        <f t="shared" si="187"/>
        <v>May</v>
      </c>
      <c r="Z1688" s="5" t="str">
        <f t="shared" si="188"/>
        <v>11+</v>
      </c>
    </row>
    <row r="1689" spans="1:26" x14ac:dyDescent="0.25">
      <c r="A1689" s="2" t="s">
        <v>1722</v>
      </c>
      <c r="B1689" s="2" t="s">
        <v>26</v>
      </c>
      <c r="C1689" s="1">
        <v>45785</v>
      </c>
      <c r="D1689" s="3">
        <v>0.51041666666666663</v>
      </c>
      <c r="E1689" s="2" t="s">
        <v>19</v>
      </c>
      <c r="F1689" s="2" t="s">
        <v>44</v>
      </c>
      <c r="G1689" s="2">
        <v>47455</v>
      </c>
      <c r="H1689" s="2">
        <v>4</v>
      </c>
      <c r="I1689" s="2">
        <v>311</v>
      </c>
      <c r="J1689" s="2">
        <v>12323</v>
      </c>
      <c r="K1689" s="2">
        <v>9034</v>
      </c>
      <c r="L1689" s="2">
        <v>282</v>
      </c>
      <c r="M1689" s="2">
        <v>30</v>
      </c>
      <c r="N1689" s="2">
        <v>28</v>
      </c>
      <c r="O1689" s="2">
        <v>149</v>
      </c>
      <c r="P1689" s="2">
        <v>27</v>
      </c>
      <c r="Q1689" s="2">
        <v>114</v>
      </c>
      <c r="R1689" s="2">
        <v>17</v>
      </c>
      <c r="S1689" s="2" t="s">
        <v>31</v>
      </c>
      <c r="T1689" s="5">
        <f t="shared" si="182"/>
        <v>489</v>
      </c>
      <c r="U1689" s="4">
        <f t="shared" si="183"/>
        <v>0.19036982404383099</v>
      </c>
      <c r="V1689" s="4">
        <f t="shared" si="184"/>
        <v>0.19036982404383099</v>
      </c>
      <c r="W1689">
        <f t="shared" si="185"/>
        <v>12</v>
      </c>
      <c r="X1689" t="str">
        <f t="shared" si="186"/>
        <v>Thursday</v>
      </c>
      <c r="Y1689" s="5" t="str">
        <f t="shared" si="187"/>
        <v>May</v>
      </c>
      <c r="Z1689" s="5" t="str">
        <f t="shared" si="188"/>
        <v>3-5</v>
      </c>
    </row>
    <row r="1690" spans="1:26" x14ac:dyDescent="0.25">
      <c r="A1690" s="2" t="s">
        <v>1723</v>
      </c>
      <c r="B1690" s="2" t="s">
        <v>26</v>
      </c>
      <c r="C1690" s="1">
        <v>45785</v>
      </c>
      <c r="D1690" s="3">
        <v>0.52013888888888893</v>
      </c>
      <c r="E1690" s="2" t="s">
        <v>15</v>
      </c>
      <c r="F1690" s="2" t="s">
        <v>18</v>
      </c>
      <c r="G1690" s="2">
        <v>47478</v>
      </c>
      <c r="H1690" s="2">
        <v>9</v>
      </c>
      <c r="I1690" s="2">
        <v>116</v>
      </c>
      <c r="J1690" s="2">
        <v>35044</v>
      </c>
      <c r="K1690" s="2">
        <v>24975</v>
      </c>
      <c r="L1690" s="2">
        <v>926</v>
      </c>
      <c r="M1690" s="2">
        <v>88</v>
      </c>
      <c r="N1690" s="2">
        <v>167</v>
      </c>
      <c r="O1690" s="2">
        <v>118</v>
      </c>
      <c r="P1690" s="2">
        <v>101</v>
      </c>
      <c r="Q1690" s="2">
        <v>923</v>
      </c>
      <c r="R1690" s="2">
        <v>90</v>
      </c>
      <c r="S1690" s="2" t="s">
        <v>31</v>
      </c>
      <c r="T1690" s="5">
        <f t="shared" si="182"/>
        <v>1299</v>
      </c>
      <c r="U1690" s="4">
        <f t="shared" si="183"/>
        <v>0.52603311007203335</v>
      </c>
      <c r="V1690" s="4">
        <f t="shared" si="184"/>
        <v>0.52603311007203335</v>
      </c>
      <c r="W1690">
        <f t="shared" si="185"/>
        <v>12</v>
      </c>
      <c r="X1690" t="str">
        <f t="shared" si="186"/>
        <v>Thursday</v>
      </c>
      <c r="Y1690" s="5" t="str">
        <f t="shared" si="187"/>
        <v>May</v>
      </c>
      <c r="Z1690" s="5" t="str">
        <f t="shared" si="188"/>
        <v>6-10</v>
      </c>
    </row>
    <row r="1691" spans="1:26" x14ac:dyDescent="0.25">
      <c r="A1691" s="2" t="s">
        <v>1724</v>
      </c>
      <c r="B1691" s="2" t="s">
        <v>26</v>
      </c>
      <c r="C1691" s="1">
        <v>45785</v>
      </c>
      <c r="D1691" s="3">
        <v>0.52638888888888891</v>
      </c>
      <c r="E1691" s="2" t="s">
        <v>15</v>
      </c>
      <c r="F1691" s="2" t="s">
        <v>18</v>
      </c>
      <c r="G1691" s="2">
        <v>47892</v>
      </c>
      <c r="H1691" s="2">
        <v>5</v>
      </c>
      <c r="I1691" s="2">
        <v>188</v>
      </c>
      <c r="J1691" s="2">
        <v>20647</v>
      </c>
      <c r="K1691" s="2">
        <v>18433</v>
      </c>
      <c r="L1691" s="2">
        <v>681</v>
      </c>
      <c r="M1691" s="2">
        <v>81</v>
      </c>
      <c r="N1691" s="2">
        <v>130</v>
      </c>
      <c r="O1691" s="2">
        <v>116</v>
      </c>
      <c r="P1691" s="2">
        <v>48</v>
      </c>
      <c r="Q1691" s="2">
        <v>320</v>
      </c>
      <c r="R1691" s="2">
        <v>49</v>
      </c>
      <c r="S1691" s="2" t="s">
        <v>31</v>
      </c>
      <c r="T1691" s="5">
        <f t="shared" si="182"/>
        <v>1008</v>
      </c>
      <c r="U1691" s="4">
        <f t="shared" si="183"/>
        <v>0.38488682869790364</v>
      </c>
      <c r="V1691" s="4">
        <f t="shared" si="184"/>
        <v>0.38488682869790364</v>
      </c>
      <c r="W1691">
        <f t="shared" si="185"/>
        <v>12</v>
      </c>
      <c r="X1691" t="str">
        <f t="shared" si="186"/>
        <v>Thursday</v>
      </c>
      <c r="Y1691" s="5" t="str">
        <f t="shared" si="187"/>
        <v>May</v>
      </c>
      <c r="Z1691" s="5" t="str">
        <f t="shared" si="188"/>
        <v>3-5</v>
      </c>
    </row>
    <row r="1692" spans="1:26" x14ac:dyDescent="0.25">
      <c r="A1692" s="2" t="s">
        <v>1725</v>
      </c>
      <c r="B1692" s="2" t="s">
        <v>26</v>
      </c>
      <c r="C1692" s="1">
        <v>45785</v>
      </c>
      <c r="D1692" s="3">
        <v>0.55486111111111114</v>
      </c>
      <c r="E1692" s="2" t="s">
        <v>19</v>
      </c>
      <c r="F1692" s="2" t="s">
        <v>18</v>
      </c>
      <c r="G1692" s="2">
        <v>47564</v>
      </c>
      <c r="H1692" s="2">
        <v>15</v>
      </c>
      <c r="I1692" s="2">
        <v>292</v>
      </c>
      <c r="J1692" s="2">
        <v>7660</v>
      </c>
      <c r="K1692" s="2">
        <v>6743</v>
      </c>
      <c r="L1692" s="2">
        <v>258</v>
      </c>
      <c r="M1692" s="2">
        <v>28</v>
      </c>
      <c r="N1692" s="2">
        <v>29</v>
      </c>
      <c r="O1692" s="2">
        <v>162</v>
      </c>
      <c r="P1692" s="2">
        <v>19</v>
      </c>
      <c r="Q1692" s="2">
        <v>125</v>
      </c>
      <c r="R1692" s="2">
        <v>15</v>
      </c>
      <c r="S1692" s="2" t="s">
        <v>28</v>
      </c>
      <c r="T1692" s="5">
        <f t="shared" si="182"/>
        <v>477</v>
      </c>
      <c r="U1692" s="4">
        <f t="shared" si="183"/>
        <v>0.14176688251618871</v>
      </c>
      <c r="V1692" s="4">
        <f t="shared" si="184"/>
        <v>0.14176688251618871</v>
      </c>
      <c r="W1692">
        <f t="shared" si="185"/>
        <v>13</v>
      </c>
      <c r="X1692" t="str">
        <f t="shared" si="186"/>
        <v>Thursday</v>
      </c>
      <c r="Y1692" s="5" t="str">
        <f t="shared" si="187"/>
        <v>May</v>
      </c>
      <c r="Z1692" s="5" t="str">
        <f t="shared" si="188"/>
        <v>11+</v>
      </c>
    </row>
    <row r="1693" spans="1:26" x14ac:dyDescent="0.25">
      <c r="A1693" s="2" t="s">
        <v>1726</v>
      </c>
      <c r="B1693" s="2" t="s">
        <v>26</v>
      </c>
      <c r="C1693" s="1">
        <v>45785</v>
      </c>
      <c r="D1693" s="3">
        <v>0.56597222222222221</v>
      </c>
      <c r="E1693" s="2" t="s">
        <v>17</v>
      </c>
      <c r="F1693" s="2" t="s">
        <v>30</v>
      </c>
      <c r="G1693" s="2">
        <v>47682</v>
      </c>
      <c r="H1693" s="2">
        <v>9</v>
      </c>
      <c r="I1693" s="2">
        <v>61</v>
      </c>
      <c r="J1693" s="2">
        <v>10590</v>
      </c>
      <c r="K1693" s="2">
        <v>7802</v>
      </c>
      <c r="L1693" s="2">
        <v>118</v>
      </c>
      <c r="M1693" s="2">
        <v>16</v>
      </c>
      <c r="N1693" s="2">
        <v>15</v>
      </c>
      <c r="O1693" s="2">
        <v>0</v>
      </c>
      <c r="P1693" s="2">
        <v>72</v>
      </c>
      <c r="Q1693" s="2">
        <v>56</v>
      </c>
      <c r="R1693" s="2">
        <v>3</v>
      </c>
      <c r="S1693" s="2" t="s">
        <v>31</v>
      </c>
      <c r="T1693" s="5">
        <f t="shared" si="182"/>
        <v>149</v>
      </c>
      <c r="U1693" s="4">
        <f t="shared" si="183"/>
        <v>0.16362568684199488</v>
      </c>
      <c r="V1693" s="4">
        <f t="shared" si="184"/>
        <v>0.16362568684199488</v>
      </c>
      <c r="W1693">
        <f t="shared" si="185"/>
        <v>13</v>
      </c>
      <c r="X1693" t="str">
        <f t="shared" si="186"/>
        <v>Thursday</v>
      </c>
      <c r="Y1693" s="5" t="str">
        <f t="shared" si="187"/>
        <v>May</v>
      </c>
      <c r="Z1693" s="5" t="str">
        <f t="shared" si="188"/>
        <v>6-10</v>
      </c>
    </row>
    <row r="1694" spans="1:26" x14ac:dyDescent="0.25">
      <c r="A1694" s="2" t="s">
        <v>1727</v>
      </c>
      <c r="B1694" s="2" t="s">
        <v>26</v>
      </c>
      <c r="C1694" s="1">
        <v>45785</v>
      </c>
      <c r="D1694" s="3">
        <v>0.71458333333333335</v>
      </c>
      <c r="E1694" s="2" t="s">
        <v>16</v>
      </c>
      <c r="F1694" s="2" t="s">
        <v>46</v>
      </c>
      <c r="G1694" s="2">
        <v>47608</v>
      </c>
      <c r="H1694" s="2">
        <v>6</v>
      </c>
      <c r="I1694" s="2">
        <v>76</v>
      </c>
      <c r="J1694" s="2">
        <v>11325</v>
      </c>
      <c r="K1694" s="2">
        <v>10228</v>
      </c>
      <c r="L1694" s="2">
        <v>535</v>
      </c>
      <c r="M1694" s="2">
        <v>51</v>
      </c>
      <c r="N1694" s="2">
        <v>33</v>
      </c>
      <c r="O1694" s="2">
        <v>77</v>
      </c>
      <c r="P1694" s="2">
        <v>62</v>
      </c>
      <c r="Q1694" s="2">
        <v>79</v>
      </c>
      <c r="R1694" s="2">
        <v>19</v>
      </c>
      <c r="S1694" s="2" t="s">
        <v>31</v>
      </c>
      <c r="T1694" s="5">
        <f t="shared" si="182"/>
        <v>696</v>
      </c>
      <c r="U1694" s="4">
        <f t="shared" si="183"/>
        <v>0.21483784237943201</v>
      </c>
      <c r="V1694" s="4">
        <f t="shared" si="184"/>
        <v>0.21483784237943201</v>
      </c>
      <c r="W1694">
        <f t="shared" si="185"/>
        <v>17</v>
      </c>
      <c r="X1694" t="str">
        <f t="shared" si="186"/>
        <v>Thursday</v>
      </c>
      <c r="Y1694" s="5" t="str">
        <f t="shared" si="187"/>
        <v>May</v>
      </c>
      <c r="Z1694" s="5" t="str">
        <f t="shared" si="188"/>
        <v>6-10</v>
      </c>
    </row>
    <row r="1695" spans="1:26" x14ac:dyDescent="0.25">
      <c r="A1695" s="2" t="s">
        <v>1728</v>
      </c>
      <c r="B1695" s="2" t="s">
        <v>26</v>
      </c>
      <c r="C1695" s="1">
        <v>45785</v>
      </c>
      <c r="D1695" s="3">
        <v>0.78611111111111109</v>
      </c>
      <c r="E1695" s="2" t="s">
        <v>15</v>
      </c>
      <c r="F1695" s="2" t="s">
        <v>46</v>
      </c>
      <c r="G1695" s="2">
        <v>47454</v>
      </c>
      <c r="H1695" s="2">
        <v>8</v>
      </c>
      <c r="I1695" s="2">
        <v>60</v>
      </c>
      <c r="J1695" s="2">
        <v>38286</v>
      </c>
      <c r="K1695" s="2">
        <v>32610</v>
      </c>
      <c r="L1695" s="2">
        <v>1155</v>
      </c>
      <c r="M1695" s="2">
        <v>118</v>
      </c>
      <c r="N1695" s="2">
        <v>222</v>
      </c>
      <c r="O1695" s="2">
        <v>120</v>
      </c>
      <c r="P1695" s="2">
        <v>171</v>
      </c>
      <c r="Q1695" s="2">
        <v>1108</v>
      </c>
      <c r="R1695" s="2">
        <v>206</v>
      </c>
      <c r="S1695" s="2" t="s">
        <v>31</v>
      </c>
      <c r="T1695" s="5">
        <f t="shared" si="182"/>
        <v>1615</v>
      </c>
      <c r="U1695" s="4">
        <f t="shared" si="183"/>
        <v>0.68719180680237701</v>
      </c>
      <c r="V1695" s="4">
        <f t="shared" si="184"/>
        <v>0.68719180680237701</v>
      </c>
      <c r="W1695">
        <f t="shared" si="185"/>
        <v>18</v>
      </c>
      <c r="X1695" t="str">
        <f t="shared" si="186"/>
        <v>Thursday</v>
      </c>
      <c r="Y1695" s="5" t="str">
        <f t="shared" si="187"/>
        <v>May</v>
      </c>
      <c r="Z1695" s="5" t="str">
        <f t="shared" si="188"/>
        <v>6-10</v>
      </c>
    </row>
    <row r="1696" spans="1:26" x14ac:dyDescent="0.25">
      <c r="A1696" s="2" t="s">
        <v>1729</v>
      </c>
      <c r="B1696" s="2" t="s">
        <v>26</v>
      </c>
      <c r="C1696" s="1">
        <v>45785</v>
      </c>
      <c r="D1696" s="3">
        <v>0.78888888888888886</v>
      </c>
      <c r="E1696" s="2" t="s">
        <v>15</v>
      </c>
      <c r="F1696" s="2" t="s">
        <v>30</v>
      </c>
      <c r="G1696" s="2">
        <v>47825</v>
      </c>
      <c r="H1696" s="2">
        <v>10</v>
      </c>
      <c r="I1696" s="2">
        <v>197</v>
      </c>
      <c r="J1696" s="2">
        <v>18258</v>
      </c>
      <c r="K1696" s="2">
        <v>16242</v>
      </c>
      <c r="L1696" s="2">
        <v>506</v>
      </c>
      <c r="M1696" s="2">
        <v>39</v>
      </c>
      <c r="N1696" s="2">
        <v>121</v>
      </c>
      <c r="O1696" s="2">
        <v>67</v>
      </c>
      <c r="P1696" s="2">
        <v>71</v>
      </c>
      <c r="Q1696" s="2">
        <v>359</v>
      </c>
      <c r="R1696" s="2">
        <v>52</v>
      </c>
      <c r="S1696" s="2" t="s">
        <v>31</v>
      </c>
      <c r="T1696" s="5">
        <f t="shared" si="182"/>
        <v>733</v>
      </c>
      <c r="U1696" s="4">
        <f t="shared" si="183"/>
        <v>0.33961317302665972</v>
      </c>
      <c r="V1696" s="4">
        <f t="shared" si="184"/>
        <v>0.33961317302665972</v>
      </c>
      <c r="W1696">
        <f t="shared" si="185"/>
        <v>18</v>
      </c>
      <c r="X1696" t="str">
        <f t="shared" si="186"/>
        <v>Thursday</v>
      </c>
      <c r="Y1696" s="5" t="str">
        <f t="shared" si="187"/>
        <v>May</v>
      </c>
      <c r="Z1696" s="5" t="str">
        <f t="shared" si="188"/>
        <v>6-10</v>
      </c>
    </row>
    <row r="1697" spans="1:26" x14ac:dyDescent="0.25">
      <c r="A1697" s="2" t="s">
        <v>1730</v>
      </c>
      <c r="B1697" s="2" t="s">
        <v>26</v>
      </c>
      <c r="C1697" s="1">
        <v>45785</v>
      </c>
      <c r="D1697" s="3">
        <v>0.82361111111111107</v>
      </c>
      <c r="E1697" s="2" t="s">
        <v>15</v>
      </c>
      <c r="F1697" s="2" t="s">
        <v>30</v>
      </c>
      <c r="G1697" s="2">
        <v>47542</v>
      </c>
      <c r="H1697" s="2">
        <v>5</v>
      </c>
      <c r="I1697" s="2">
        <v>96</v>
      </c>
      <c r="J1697" s="2">
        <v>24785</v>
      </c>
      <c r="K1697" s="2">
        <v>21040</v>
      </c>
      <c r="L1697" s="2">
        <v>641</v>
      </c>
      <c r="M1697" s="2">
        <v>55</v>
      </c>
      <c r="N1697" s="2">
        <v>96</v>
      </c>
      <c r="O1697" s="2">
        <v>53</v>
      </c>
      <c r="P1697" s="2">
        <v>126</v>
      </c>
      <c r="Q1697" s="2">
        <v>492</v>
      </c>
      <c r="R1697" s="2">
        <v>98</v>
      </c>
      <c r="S1697" s="2" t="s">
        <v>31</v>
      </c>
      <c r="T1697" s="5">
        <f t="shared" si="182"/>
        <v>845</v>
      </c>
      <c r="U1697" s="4">
        <f t="shared" si="183"/>
        <v>0.44255605569811957</v>
      </c>
      <c r="V1697" s="4">
        <f t="shared" si="184"/>
        <v>0.44255605569811957</v>
      </c>
      <c r="W1697">
        <f t="shared" si="185"/>
        <v>19</v>
      </c>
      <c r="X1697" t="str">
        <f t="shared" si="186"/>
        <v>Thursday</v>
      </c>
      <c r="Y1697" s="5" t="str">
        <f t="shared" si="187"/>
        <v>May</v>
      </c>
      <c r="Z1697" s="5" t="str">
        <f t="shared" si="188"/>
        <v>3-5</v>
      </c>
    </row>
    <row r="1698" spans="1:26" x14ac:dyDescent="0.25">
      <c r="A1698" s="2" t="s">
        <v>1731</v>
      </c>
      <c r="B1698" s="2" t="s">
        <v>26</v>
      </c>
      <c r="C1698" s="1">
        <v>45786</v>
      </c>
      <c r="D1698" s="3">
        <v>0.26874999999999999</v>
      </c>
      <c r="E1698" s="2" t="s">
        <v>17</v>
      </c>
      <c r="F1698" s="2" t="s">
        <v>46</v>
      </c>
      <c r="G1698" s="2">
        <v>47935</v>
      </c>
      <c r="H1698" s="2">
        <v>14</v>
      </c>
      <c r="I1698" s="2">
        <v>43</v>
      </c>
      <c r="J1698" s="2">
        <v>7332</v>
      </c>
      <c r="K1698" s="2">
        <v>5473</v>
      </c>
      <c r="L1698" s="2">
        <v>74</v>
      </c>
      <c r="M1698" s="2">
        <v>11</v>
      </c>
      <c r="N1698" s="2">
        <v>13</v>
      </c>
      <c r="O1698" s="2">
        <v>0</v>
      </c>
      <c r="P1698" s="2">
        <v>77</v>
      </c>
      <c r="Q1698" s="2">
        <v>27</v>
      </c>
      <c r="R1698" s="2">
        <v>3</v>
      </c>
      <c r="S1698" s="2" t="s">
        <v>31</v>
      </c>
      <c r="T1698" s="5">
        <f t="shared" si="182"/>
        <v>98</v>
      </c>
      <c r="U1698" s="4">
        <f t="shared" si="183"/>
        <v>0.11417544591634506</v>
      </c>
      <c r="V1698" s="4">
        <f t="shared" si="184"/>
        <v>0.11417544591634506</v>
      </c>
      <c r="W1698">
        <f t="shared" si="185"/>
        <v>6</v>
      </c>
      <c r="X1698" t="str">
        <f t="shared" si="186"/>
        <v>Friday</v>
      </c>
      <c r="Y1698" s="5" t="str">
        <f t="shared" si="187"/>
        <v>May</v>
      </c>
      <c r="Z1698" s="5" t="str">
        <f t="shared" si="188"/>
        <v>11+</v>
      </c>
    </row>
    <row r="1699" spans="1:26" x14ac:dyDescent="0.25">
      <c r="A1699" s="2" t="s">
        <v>1732</v>
      </c>
      <c r="B1699" s="2" t="s">
        <v>26</v>
      </c>
      <c r="C1699" s="1">
        <v>45786</v>
      </c>
      <c r="D1699" s="3">
        <v>0.34722222222222221</v>
      </c>
      <c r="E1699" s="2" t="s">
        <v>19</v>
      </c>
      <c r="F1699" s="2" t="s">
        <v>36</v>
      </c>
      <c r="G1699" s="2">
        <v>47721</v>
      </c>
      <c r="H1699" s="2">
        <v>7</v>
      </c>
      <c r="I1699" s="2">
        <v>163</v>
      </c>
      <c r="J1699" s="2">
        <v>12449</v>
      </c>
      <c r="K1699" s="2">
        <v>9240</v>
      </c>
      <c r="L1699" s="2">
        <v>314</v>
      </c>
      <c r="M1699" s="2">
        <v>34</v>
      </c>
      <c r="N1699" s="2">
        <v>37</v>
      </c>
      <c r="O1699" s="2">
        <v>193</v>
      </c>
      <c r="P1699" s="2">
        <v>90</v>
      </c>
      <c r="Q1699" s="2">
        <v>76</v>
      </c>
      <c r="R1699" s="2">
        <v>19</v>
      </c>
      <c r="S1699" s="2" t="s">
        <v>31</v>
      </c>
      <c r="T1699" s="5">
        <f t="shared" si="182"/>
        <v>578</v>
      </c>
      <c r="U1699" s="4">
        <f t="shared" si="183"/>
        <v>0.19362544791601183</v>
      </c>
      <c r="V1699" s="4">
        <f t="shared" si="184"/>
        <v>0.19362544791601183</v>
      </c>
      <c r="W1699">
        <f t="shared" si="185"/>
        <v>8</v>
      </c>
      <c r="X1699" t="str">
        <f t="shared" si="186"/>
        <v>Friday</v>
      </c>
      <c r="Y1699" s="5" t="str">
        <f t="shared" si="187"/>
        <v>May</v>
      </c>
      <c r="Z1699" s="5" t="str">
        <f t="shared" si="188"/>
        <v>6-10</v>
      </c>
    </row>
    <row r="1700" spans="1:26" x14ac:dyDescent="0.25">
      <c r="A1700" s="2" t="s">
        <v>1733</v>
      </c>
      <c r="B1700" s="2" t="s">
        <v>26</v>
      </c>
      <c r="C1700" s="1">
        <v>45786</v>
      </c>
      <c r="D1700" s="3">
        <v>0.38680555555555557</v>
      </c>
      <c r="E1700" s="2" t="s">
        <v>16</v>
      </c>
      <c r="F1700" s="2" t="s">
        <v>27</v>
      </c>
      <c r="G1700" s="2">
        <v>47624</v>
      </c>
      <c r="H1700" s="2">
        <v>9</v>
      </c>
      <c r="I1700" s="2">
        <v>288</v>
      </c>
      <c r="J1700" s="2">
        <v>13334</v>
      </c>
      <c r="K1700" s="2">
        <v>10788</v>
      </c>
      <c r="L1700" s="2">
        <v>341</v>
      </c>
      <c r="M1700" s="2">
        <v>39</v>
      </c>
      <c r="N1700" s="2">
        <v>24</v>
      </c>
      <c r="O1700" s="2">
        <v>51</v>
      </c>
      <c r="P1700" s="2">
        <v>74</v>
      </c>
      <c r="Q1700" s="2">
        <v>85</v>
      </c>
      <c r="R1700" s="2">
        <v>16</v>
      </c>
      <c r="S1700" s="2" t="s">
        <v>28</v>
      </c>
      <c r="T1700" s="5">
        <f t="shared" si="182"/>
        <v>455</v>
      </c>
      <c r="U1700" s="4">
        <f t="shared" si="183"/>
        <v>0.22652444145808837</v>
      </c>
      <c r="V1700" s="4">
        <f t="shared" si="184"/>
        <v>0.22652444145808837</v>
      </c>
      <c r="W1700">
        <f t="shared" si="185"/>
        <v>9</v>
      </c>
      <c r="X1700" t="str">
        <f t="shared" si="186"/>
        <v>Friday</v>
      </c>
      <c r="Y1700" s="5" t="str">
        <f t="shared" si="187"/>
        <v>May</v>
      </c>
      <c r="Z1700" s="5" t="str">
        <f t="shared" si="188"/>
        <v>6-10</v>
      </c>
    </row>
    <row r="1701" spans="1:26" x14ac:dyDescent="0.25">
      <c r="A1701" s="2" t="s">
        <v>1734</v>
      </c>
      <c r="B1701" s="2" t="s">
        <v>26</v>
      </c>
      <c r="C1701" s="1">
        <v>45786</v>
      </c>
      <c r="D1701" s="3">
        <v>0.59305555555555556</v>
      </c>
      <c r="E1701" s="2" t="s">
        <v>15</v>
      </c>
      <c r="F1701" s="2" t="s">
        <v>30</v>
      </c>
      <c r="G1701" s="2">
        <v>47488</v>
      </c>
      <c r="H1701" s="2">
        <v>9</v>
      </c>
      <c r="I1701" s="2">
        <v>87</v>
      </c>
      <c r="J1701" s="2">
        <v>22101</v>
      </c>
      <c r="K1701" s="2">
        <v>20181</v>
      </c>
      <c r="L1701" s="2">
        <v>540</v>
      </c>
      <c r="M1701" s="2">
        <v>51</v>
      </c>
      <c r="N1701" s="2">
        <v>92</v>
      </c>
      <c r="O1701" s="2">
        <v>53</v>
      </c>
      <c r="P1701" s="2">
        <v>130</v>
      </c>
      <c r="Q1701" s="2">
        <v>351</v>
      </c>
      <c r="R1701" s="2">
        <v>131</v>
      </c>
      <c r="S1701" s="2" t="s">
        <v>31</v>
      </c>
      <c r="T1701" s="5">
        <f t="shared" si="182"/>
        <v>736</v>
      </c>
      <c r="U1701" s="4">
        <f t="shared" si="183"/>
        <v>0.42497051886792453</v>
      </c>
      <c r="V1701" s="4">
        <f t="shared" si="184"/>
        <v>0.42497051886792453</v>
      </c>
      <c r="W1701">
        <f t="shared" si="185"/>
        <v>14</v>
      </c>
      <c r="X1701" t="str">
        <f t="shared" si="186"/>
        <v>Friday</v>
      </c>
      <c r="Y1701" s="5" t="str">
        <f t="shared" si="187"/>
        <v>May</v>
      </c>
      <c r="Z1701" s="5" t="str">
        <f t="shared" si="188"/>
        <v>6-10</v>
      </c>
    </row>
    <row r="1702" spans="1:26" x14ac:dyDescent="0.25">
      <c r="A1702" s="2" t="s">
        <v>1735</v>
      </c>
      <c r="B1702" s="2" t="s">
        <v>26</v>
      </c>
      <c r="C1702" s="1">
        <v>45786</v>
      </c>
      <c r="D1702" s="3">
        <v>0.625</v>
      </c>
      <c r="E1702" s="2" t="s">
        <v>19</v>
      </c>
      <c r="F1702" s="2" t="s">
        <v>36</v>
      </c>
      <c r="G1702" s="2">
        <v>47630</v>
      </c>
      <c r="H1702" s="2">
        <v>13</v>
      </c>
      <c r="I1702" s="2">
        <v>140</v>
      </c>
      <c r="J1702" s="2">
        <v>7126</v>
      </c>
      <c r="K1702" s="2">
        <v>5808</v>
      </c>
      <c r="L1702" s="2">
        <v>245</v>
      </c>
      <c r="M1702" s="2">
        <v>24</v>
      </c>
      <c r="N1702" s="2">
        <v>28</v>
      </c>
      <c r="O1702" s="2">
        <v>144</v>
      </c>
      <c r="P1702" s="2">
        <v>32</v>
      </c>
      <c r="Q1702" s="2">
        <v>159</v>
      </c>
      <c r="R1702" s="2">
        <v>16</v>
      </c>
      <c r="S1702" s="2" t="s">
        <v>31</v>
      </c>
      <c r="T1702" s="5">
        <f t="shared" si="182"/>
        <v>441</v>
      </c>
      <c r="U1702" s="4">
        <f t="shared" si="183"/>
        <v>0.12193995381062356</v>
      </c>
      <c r="V1702" s="4">
        <f t="shared" si="184"/>
        <v>0.12193995381062356</v>
      </c>
      <c r="W1702">
        <f t="shared" si="185"/>
        <v>15</v>
      </c>
      <c r="X1702" t="str">
        <f t="shared" si="186"/>
        <v>Friday</v>
      </c>
      <c r="Y1702" s="5" t="str">
        <f t="shared" si="187"/>
        <v>May</v>
      </c>
      <c r="Z1702" s="5" t="str">
        <f t="shared" si="188"/>
        <v>11+</v>
      </c>
    </row>
    <row r="1703" spans="1:26" x14ac:dyDescent="0.25">
      <c r="A1703" s="2" t="s">
        <v>1736</v>
      </c>
      <c r="B1703" s="2" t="s">
        <v>26</v>
      </c>
      <c r="C1703" s="1">
        <v>45786</v>
      </c>
      <c r="D1703" s="3">
        <v>0.65416666666666667</v>
      </c>
      <c r="E1703" s="2" t="s">
        <v>19</v>
      </c>
      <c r="F1703" s="2" t="s">
        <v>30</v>
      </c>
      <c r="G1703" s="2">
        <v>47633</v>
      </c>
      <c r="H1703" s="2">
        <v>8</v>
      </c>
      <c r="I1703" s="2">
        <v>150</v>
      </c>
      <c r="J1703" s="2">
        <v>20129</v>
      </c>
      <c r="K1703" s="2">
        <v>14200</v>
      </c>
      <c r="L1703" s="2">
        <v>609</v>
      </c>
      <c r="M1703" s="2">
        <v>78</v>
      </c>
      <c r="N1703" s="2">
        <v>84</v>
      </c>
      <c r="O1703" s="2">
        <v>555</v>
      </c>
      <c r="P1703" s="2">
        <v>77</v>
      </c>
      <c r="Q1703" s="2">
        <v>291</v>
      </c>
      <c r="R1703" s="2">
        <v>45</v>
      </c>
      <c r="S1703" s="2" t="s">
        <v>31</v>
      </c>
      <c r="T1703" s="5">
        <f t="shared" si="182"/>
        <v>1326</v>
      </c>
      <c r="U1703" s="4">
        <f t="shared" si="183"/>
        <v>0.29811265299267314</v>
      </c>
      <c r="V1703" s="4">
        <f t="shared" si="184"/>
        <v>0.29811265299267314</v>
      </c>
      <c r="W1703">
        <f t="shared" si="185"/>
        <v>15</v>
      </c>
      <c r="X1703" t="str">
        <f t="shared" si="186"/>
        <v>Friday</v>
      </c>
      <c r="Y1703" s="5" t="str">
        <f t="shared" si="187"/>
        <v>May</v>
      </c>
      <c r="Z1703" s="5" t="str">
        <f t="shared" si="188"/>
        <v>6-10</v>
      </c>
    </row>
    <row r="1704" spans="1:26" x14ac:dyDescent="0.25">
      <c r="A1704" s="2" t="s">
        <v>1737</v>
      </c>
      <c r="B1704" s="2" t="s">
        <v>26</v>
      </c>
      <c r="C1704" s="1">
        <v>45786</v>
      </c>
      <c r="D1704" s="3">
        <v>0.71458333333333335</v>
      </c>
      <c r="E1704" s="2" t="s">
        <v>16</v>
      </c>
      <c r="F1704" s="2" t="s">
        <v>46</v>
      </c>
      <c r="G1704" s="2">
        <v>47681</v>
      </c>
      <c r="H1704" s="2">
        <v>10</v>
      </c>
      <c r="I1704" s="2">
        <v>107</v>
      </c>
      <c r="J1704" s="2">
        <v>25011</v>
      </c>
      <c r="K1704" s="2">
        <v>21723</v>
      </c>
      <c r="L1704" s="2">
        <v>571</v>
      </c>
      <c r="M1704" s="2">
        <v>71</v>
      </c>
      <c r="N1704" s="2">
        <v>47</v>
      </c>
      <c r="O1704" s="2">
        <v>80</v>
      </c>
      <c r="P1704" s="2">
        <v>99</v>
      </c>
      <c r="Q1704" s="2">
        <v>497</v>
      </c>
      <c r="R1704" s="2">
        <v>37</v>
      </c>
      <c r="S1704" s="2" t="s">
        <v>28</v>
      </c>
      <c r="T1704" s="5">
        <f t="shared" si="182"/>
        <v>769</v>
      </c>
      <c r="U1704" s="4">
        <f t="shared" si="183"/>
        <v>0.45559027704955851</v>
      </c>
      <c r="V1704" s="4">
        <f t="shared" si="184"/>
        <v>0.45559027704955851</v>
      </c>
      <c r="W1704">
        <f t="shared" si="185"/>
        <v>17</v>
      </c>
      <c r="X1704" t="str">
        <f t="shared" si="186"/>
        <v>Friday</v>
      </c>
      <c r="Y1704" s="5" t="str">
        <f t="shared" si="187"/>
        <v>May</v>
      </c>
      <c r="Z1704" s="5" t="str">
        <f t="shared" si="188"/>
        <v>6-10</v>
      </c>
    </row>
    <row r="1705" spans="1:26" x14ac:dyDescent="0.25">
      <c r="A1705" s="2" t="s">
        <v>1738</v>
      </c>
      <c r="B1705" s="2" t="s">
        <v>26</v>
      </c>
      <c r="C1705" s="1">
        <v>45786</v>
      </c>
      <c r="D1705" s="3">
        <v>0.73333333333333328</v>
      </c>
      <c r="E1705" s="2" t="s">
        <v>16</v>
      </c>
      <c r="F1705" s="2" t="s">
        <v>44</v>
      </c>
      <c r="G1705" s="2">
        <v>47644</v>
      </c>
      <c r="H1705" s="2">
        <v>6</v>
      </c>
      <c r="I1705" s="2">
        <v>196</v>
      </c>
      <c r="J1705" s="2">
        <v>17820</v>
      </c>
      <c r="K1705" s="2">
        <v>12311</v>
      </c>
      <c r="L1705" s="2">
        <v>352</v>
      </c>
      <c r="M1705" s="2">
        <v>38</v>
      </c>
      <c r="N1705" s="2">
        <v>22</v>
      </c>
      <c r="O1705" s="2">
        <v>44</v>
      </c>
      <c r="P1705" s="2">
        <v>26</v>
      </c>
      <c r="Q1705" s="2">
        <v>157</v>
      </c>
      <c r="R1705" s="2">
        <v>23</v>
      </c>
      <c r="S1705" s="2" t="s">
        <v>31</v>
      </c>
      <c r="T1705" s="5">
        <f t="shared" si="182"/>
        <v>456</v>
      </c>
      <c r="U1705" s="4">
        <f t="shared" si="183"/>
        <v>0.25839560070523043</v>
      </c>
      <c r="V1705" s="4">
        <f t="shared" si="184"/>
        <v>0.25839560070523043</v>
      </c>
      <c r="W1705">
        <f t="shared" si="185"/>
        <v>17</v>
      </c>
      <c r="X1705" t="str">
        <f t="shared" si="186"/>
        <v>Friday</v>
      </c>
      <c r="Y1705" s="5" t="str">
        <f t="shared" si="187"/>
        <v>May</v>
      </c>
      <c r="Z1705" s="5" t="str">
        <f t="shared" si="188"/>
        <v>6-10</v>
      </c>
    </row>
    <row r="1706" spans="1:26" x14ac:dyDescent="0.25">
      <c r="A1706" s="2" t="s">
        <v>1739</v>
      </c>
      <c r="B1706" s="2" t="s">
        <v>26</v>
      </c>
      <c r="C1706" s="1">
        <v>45786</v>
      </c>
      <c r="D1706" s="3">
        <v>0.75416666666666665</v>
      </c>
      <c r="E1706" s="2" t="s">
        <v>15</v>
      </c>
      <c r="F1706" s="2" t="s">
        <v>36</v>
      </c>
      <c r="G1706" s="2">
        <v>47643</v>
      </c>
      <c r="H1706" s="2">
        <v>7</v>
      </c>
      <c r="I1706" s="2">
        <v>123</v>
      </c>
      <c r="J1706" s="2">
        <v>46199</v>
      </c>
      <c r="K1706" s="2">
        <v>37991</v>
      </c>
      <c r="L1706" s="2">
        <v>1239</v>
      </c>
      <c r="M1706" s="2">
        <v>129</v>
      </c>
      <c r="N1706" s="2">
        <v>269</v>
      </c>
      <c r="O1706" s="2">
        <v>177</v>
      </c>
      <c r="P1706" s="2">
        <v>109</v>
      </c>
      <c r="Q1706" s="2">
        <v>1408</v>
      </c>
      <c r="R1706" s="2">
        <v>161</v>
      </c>
      <c r="S1706" s="2" t="s">
        <v>31</v>
      </c>
      <c r="T1706" s="5">
        <f t="shared" si="182"/>
        <v>1814</v>
      </c>
      <c r="U1706" s="4">
        <f t="shared" si="183"/>
        <v>0.79740990281888213</v>
      </c>
      <c r="V1706" s="4">
        <f t="shared" si="184"/>
        <v>0.79740990281888213</v>
      </c>
      <c r="W1706">
        <f t="shared" si="185"/>
        <v>18</v>
      </c>
      <c r="X1706" t="str">
        <f t="shared" si="186"/>
        <v>Friday</v>
      </c>
      <c r="Y1706" s="5" t="str">
        <f t="shared" si="187"/>
        <v>May</v>
      </c>
      <c r="Z1706" s="5" t="str">
        <f t="shared" si="188"/>
        <v>6-10</v>
      </c>
    </row>
    <row r="1707" spans="1:26" x14ac:dyDescent="0.25">
      <c r="A1707" s="2" t="s">
        <v>1740</v>
      </c>
      <c r="B1707" s="2" t="s">
        <v>26</v>
      </c>
      <c r="C1707" s="1">
        <v>45786</v>
      </c>
      <c r="D1707" s="3">
        <v>0.88263888888888886</v>
      </c>
      <c r="E1707" s="2" t="s">
        <v>19</v>
      </c>
      <c r="F1707" s="2" t="s">
        <v>38</v>
      </c>
      <c r="G1707" s="2">
        <v>47611</v>
      </c>
      <c r="H1707" s="2">
        <v>10</v>
      </c>
      <c r="I1707" s="2">
        <v>248</v>
      </c>
      <c r="J1707" s="2">
        <v>7215</v>
      </c>
      <c r="K1707" s="2">
        <v>6251</v>
      </c>
      <c r="L1707" s="2">
        <v>476</v>
      </c>
      <c r="M1707" s="2">
        <v>64</v>
      </c>
      <c r="N1707" s="2">
        <v>59</v>
      </c>
      <c r="O1707" s="2">
        <v>215</v>
      </c>
      <c r="P1707" s="2">
        <v>85</v>
      </c>
      <c r="Q1707" s="2">
        <v>152</v>
      </c>
      <c r="R1707" s="2">
        <v>14</v>
      </c>
      <c r="S1707" s="2" t="s">
        <v>31</v>
      </c>
      <c r="T1707" s="5">
        <f t="shared" si="182"/>
        <v>814</v>
      </c>
      <c r="U1707" s="4">
        <f t="shared" si="183"/>
        <v>0.13129318854886476</v>
      </c>
      <c r="V1707" s="4">
        <f t="shared" si="184"/>
        <v>0.13129318854886476</v>
      </c>
      <c r="W1707">
        <f t="shared" si="185"/>
        <v>21</v>
      </c>
      <c r="X1707" t="str">
        <f t="shared" si="186"/>
        <v>Friday</v>
      </c>
      <c r="Y1707" s="5" t="str">
        <f t="shared" si="187"/>
        <v>May</v>
      </c>
      <c r="Z1707" s="5" t="str">
        <f t="shared" si="188"/>
        <v>6-10</v>
      </c>
    </row>
    <row r="1708" spans="1:26" x14ac:dyDescent="0.25">
      <c r="A1708" s="2" t="s">
        <v>1741</v>
      </c>
      <c r="B1708" s="2" t="s">
        <v>26</v>
      </c>
      <c r="C1708" s="1">
        <v>45786</v>
      </c>
      <c r="D1708" s="3">
        <v>0.89930555555555558</v>
      </c>
      <c r="E1708" s="2" t="s">
        <v>17</v>
      </c>
      <c r="F1708" s="2" t="s">
        <v>44</v>
      </c>
      <c r="G1708" s="2">
        <v>47560</v>
      </c>
      <c r="H1708" s="2">
        <v>5</v>
      </c>
      <c r="I1708" s="2">
        <v>35</v>
      </c>
      <c r="J1708" s="2">
        <v>6525</v>
      </c>
      <c r="K1708" s="2">
        <v>6012</v>
      </c>
      <c r="L1708" s="2">
        <v>74</v>
      </c>
      <c r="M1708" s="2">
        <v>11</v>
      </c>
      <c r="N1708" s="2">
        <v>9</v>
      </c>
      <c r="O1708" s="2">
        <v>0</v>
      </c>
      <c r="P1708" s="2">
        <v>115</v>
      </c>
      <c r="Q1708" s="2">
        <v>75</v>
      </c>
      <c r="R1708" s="2">
        <v>3</v>
      </c>
      <c r="S1708" s="2" t="s">
        <v>31</v>
      </c>
      <c r="T1708" s="5">
        <f t="shared" si="182"/>
        <v>94</v>
      </c>
      <c r="U1708" s="4">
        <f t="shared" si="183"/>
        <v>0.12640874684608916</v>
      </c>
      <c r="V1708" s="4">
        <f t="shared" si="184"/>
        <v>0.12640874684608916</v>
      </c>
      <c r="W1708">
        <f t="shared" si="185"/>
        <v>21</v>
      </c>
      <c r="X1708" t="str">
        <f t="shared" si="186"/>
        <v>Friday</v>
      </c>
      <c r="Y1708" s="5" t="str">
        <f t="shared" si="187"/>
        <v>May</v>
      </c>
      <c r="Z1708" s="5" t="str">
        <f t="shared" si="188"/>
        <v>3-5</v>
      </c>
    </row>
    <row r="1709" spans="1:26" x14ac:dyDescent="0.25">
      <c r="A1709" s="2" t="s">
        <v>1742</v>
      </c>
      <c r="B1709" s="2" t="s">
        <v>26</v>
      </c>
      <c r="C1709" s="1">
        <v>45787</v>
      </c>
      <c r="D1709" s="3">
        <v>0.17847222222222223</v>
      </c>
      <c r="E1709" s="2" t="s">
        <v>17</v>
      </c>
      <c r="F1709" s="2" t="s">
        <v>27</v>
      </c>
      <c r="G1709" s="2">
        <v>47801</v>
      </c>
      <c r="H1709" s="2">
        <v>11</v>
      </c>
      <c r="I1709" s="2">
        <v>43</v>
      </c>
      <c r="J1709" s="2">
        <v>2482</v>
      </c>
      <c r="K1709" s="2">
        <v>2230</v>
      </c>
      <c r="L1709" s="2">
        <v>26</v>
      </c>
      <c r="M1709" s="2">
        <v>4</v>
      </c>
      <c r="N1709" s="2">
        <v>3</v>
      </c>
      <c r="O1709" s="2">
        <v>0</v>
      </c>
      <c r="P1709" s="2">
        <v>44</v>
      </c>
      <c r="Q1709" s="2">
        <v>25</v>
      </c>
      <c r="R1709" s="2">
        <v>1</v>
      </c>
      <c r="S1709" s="2" t="s">
        <v>31</v>
      </c>
      <c r="T1709" s="5">
        <f t="shared" si="182"/>
        <v>33</v>
      </c>
      <c r="U1709" s="4">
        <f t="shared" si="183"/>
        <v>4.6651743687370559E-2</v>
      </c>
      <c r="V1709" s="4">
        <f t="shared" si="184"/>
        <v>4.6651743687370559E-2</v>
      </c>
      <c r="W1709">
        <f t="shared" si="185"/>
        <v>4</v>
      </c>
      <c r="X1709" t="str">
        <f t="shared" si="186"/>
        <v>Saturday</v>
      </c>
      <c r="Y1709" s="5" t="str">
        <f t="shared" si="187"/>
        <v>May</v>
      </c>
      <c r="Z1709" s="5" t="str">
        <f t="shared" si="188"/>
        <v>11+</v>
      </c>
    </row>
    <row r="1710" spans="1:26" x14ac:dyDescent="0.25">
      <c r="A1710" s="2" t="s">
        <v>1743</v>
      </c>
      <c r="B1710" s="2" t="s">
        <v>26</v>
      </c>
      <c r="C1710" s="1">
        <v>45787</v>
      </c>
      <c r="D1710" s="3">
        <v>0.25833333333333336</v>
      </c>
      <c r="E1710" s="2" t="s">
        <v>15</v>
      </c>
      <c r="F1710" s="2" t="s">
        <v>44</v>
      </c>
      <c r="G1710" s="2">
        <v>47889</v>
      </c>
      <c r="H1710" s="2">
        <v>12</v>
      </c>
      <c r="I1710" s="2">
        <v>167</v>
      </c>
      <c r="J1710" s="2">
        <v>18384</v>
      </c>
      <c r="K1710" s="2">
        <v>16911</v>
      </c>
      <c r="L1710" s="2">
        <v>466</v>
      </c>
      <c r="M1710" s="2">
        <v>35</v>
      </c>
      <c r="N1710" s="2">
        <v>117</v>
      </c>
      <c r="O1710" s="2">
        <v>49</v>
      </c>
      <c r="P1710" s="2">
        <v>40</v>
      </c>
      <c r="Q1710" s="2">
        <v>403</v>
      </c>
      <c r="R1710" s="2">
        <v>69</v>
      </c>
      <c r="S1710" s="2" t="s">
        <v>31</v>
      </c>
      <c r="T1710" s="5">
        <f t="shared" si="182"/>
        <v>667</v>
      </c>
      <c r="U1710" s="4">
        <f t="shared" si="183"/>
        <v>0.35312911106934786</v>
      </c>
      <c r="V1710" s="4">
        <f t="shared" si="184"/>
        <v>0.35312911106934786</v>
      </c>
      <c r="W1710">
        <f t="shared" si="185"/>
        <v>6</v>
      </c>
      <c r="X1710" t="str">
        <f t="shared" si="186"/>
        <v>Saturday</v>
      </c>
      <c r="Y1710" s="5" t="str">
        <f t="shared" si="187"/>
        <v>May</v>
      </c>
      <c r="Z1710" s="5" t="str">
        <f t="shared" si="188"/>
        <v>11+</v>
      </c>
    </row>
    <row r="1711" spans="1:26" x14ac:dyDescent="0.25">
      <c r="A1711" s="2" t="s">
        <v>1744</v>
      </c>
      <c r="B1711" s="2" t="s">
        <v>26</v>
      </c>
      <c r="C1711" s="1">
        <v>45787</v>
      </c>
      <c r="D1711" s="3">
        <v>0.45277777777777778</v>
      </c>
      <c r="E1711" s="2" t="s">
        <v>16</v>
      </c>
      <c r="F1711" s="2" t="s">
        <v>49</v>
      </c>
      <c r="G1711" s="2">
        <v>47833</v>
      </c>
      <c r="H1711" s="2">
        <v>7</v>
      </c>
      <c r="I1711" s="2">
        <v>226</v>
      </c>
      <c r="J1711" s="2">
        <v>9378</v>
      </c>
      <c r="K1711" s="2">
        <v>7067</v>
      </c>
      <c r="L1711" s="2">
        <v>296</v>
      </c>
      <c r="M1711" s="2">
        <v>34</v>
      </c>
      <c r="N1711" s="2">
        <v>20</v>
      </c>
      <c r="O1711" s="2">
        <v>45</v>
      </c>
      <c r="P1711" s="2">
        <v>28</v>
      </c>
      <c r="Q1711" s="2">
        <v>141</v>
      </c>
      <c r="R1711" s="2">
        <v>16</v>
      </c>
      <c r="S1711" s="2" t="s">
        <v>31</v>
      </c>
      <c r="T1711" s="5">
        <f t="shared" si="182"/>
        <v>395</v>
      </c>
      <c r="U1711" s="4">
        <f t="shared" si="183"/>
        <v>0.14774318984801288</v>
      </c>
      <c r="V1711" s="4">
        <f t="shared" si="184"/>
        <v>0.14774318984801288</v>
      </c>
      <c r="W1711">
        <f t="shared" si="185"/>
        <v>10</v>
      </c>
      <c r="X1711" t="str">
        <f t="shared" si="186"/>
        <v>Saturday</v>
      </c>
      <c r="Y1711" s="5" t="str">
        <f t="shared" si="187"/>
        <v>May</v>
      </c>
      <c r="Z1711" s="5" t="str">
        <f t="shared" si="188"/>
        <v>6-10</v>
      </c>
    </row>
    <row r="1712" spans="1:26" x14ac:dyDescent="0.25">
      <c r="A1712" s="2" t="s">
        <v>1745</v>
      </c>
      <c r="B1712" s="2" t="s">
        <v>26</v>
      </c>
      <c r="C1712" s="1">
        <v>45787</v>
      </c>
      <c r="D1712" s="3">
        <v>0.46736111111111112</v>
      </c>
      <c r="E1712" s="2" t="s">
        <v>16</v>
      </c>
      <c r="F1712" s="2" t="s">
        <v>18</v>
      </c>
      <c r="G1712" s="2">
        <v>47883</v>
      </c>
      <c r="H1712" s="2">
        <v>12</v>
      </c>
      <c r="I1712" s="2">
        <v>99</v>
      </c>
      <c r="J1712" s="2">
        <v>9193</v>
      </c>
      <c r="K1712" s="2">
        <v>7045</v>
      </c>
      <c r="L1712" s="2">
        <v>335</v>
      </c>
      <c r="M1712" s="2">
        <v>31</v>
      </c>
      <c r="N1712" s="2">
        <v>31</v>
      </c>
      <c r="O1712" s="2">
        <v>48</v>
      </c>
      <c r="P1712" s="2">
        <v>49</v>
      </c>
      <c r="Q1712" s="2">
        <v>99</v>
      </c>
      <c r="R1712" s="2">
        <v>11</v>
      </c>
      <c r="S1712" s="2" t="s">
        <v>31</v>
      </c>
      <c r="T1712" s="5">
        <f t="shared" si="182"/>
        <v>445</v>
      </c>
      <c r="U1712" s="4">
        <f t="shared" si="183"/>
        <v>0.14712946139548483</v>
      </c>
      <c r="V1712" s="4">
        <f t="shared" si="184"/>
        <v>0.14712946139548483</v>
      </c>
      <c r="W1712">
        <f t="shared" si="185"/>
        <v>11</v>
      </c>
      <c r="X1712" t="str">
        <f t="shared" si="186"/>
        <v>Saturday</v>
      </c>
      <c r="Y1712" s="5" t="str">
        <f t="shared" si="187"/>
        <v>May</v>
      </c>
      <c r="Z1712" s="5" t="str">
        <f t="shared" si="188"/>
        <v>11+</v>
      </c>
    </row>
    <row r="1713" spans="1:26" x14ac:dyDescent="0.25">
      <c r="A1713" s="2" t="s">
        <v>1746</v>
      </c>
      <c r="B1713" s="2" t="s">
        <v>26</v>
      </c>
      <c r="C1713" s="1">
        <v>45787</v>
      </c>
      <c r="D1713" s="3">
        <v>0.47013888888888888</v>
      </c>
      <c r="E1713" s="2" t="s">
        <v>19</v>
      </c>
      <c r="F1713" s="2" t="s">
        <v>18</v>
      </c>
      <c r="G1713" s="2">
        <v>47753</v>
      </c>
      <c r="H1713" s="2">
        <v>6</v>
      </c>
      <c r="I1713" s="2">
        <v>127</v>
      </c>
      <c r="J1713" s="2">
        <v>12020</v>
      </c>
      <c r="K1713" s="2">
        <v>8291</v>
      </c>
      <c r="L1713" s="2">
        <v>577</v>
      </c>
      <c r="M1713" s="2">
        <v>65</v>
      </c>
      <c r="N1713" s="2">
        <v>72</v>
      </c>
      <c r="O1713" s="2">
        <v>365</v>
      </c>
      <c r="P1713" s="2">
        <v>25</v>
      </c>
      <c r="Q1713" s="2">
        <v>97</v>
      </c>
      <c r="R1713" s="2">
        <v>8</v>
      </c>
      <c r="S1713" s="2" t="s">
        <v>31</v>
      </c>
      <c r="T1713" s="5">
        <f t="shared" si="182"/>
        <v>1079</v>
      </c>
      <c r="U1713" s="4">
        <f t="shared" si="183"/>
        <v>0.17362259962724855</v>
      </c>
      <c r="V1713" s="4">
        <f t="shared" si="184"/>
        <v>0.17362259962724855</v>
      </c>
      <c r="W1713">
        <f t="shared" si="185"/>
        <v>11</v>
      </c>
      <c r="X1713" t="str">
        <f t="shared" si="186"/>
        <v>Saturday</v>
      </c>
      <c r="Y1713" s="5" t="str">
        <f t="shared" si="187"/>
        <v>May</v>
      </c>
      <c r="Z1713" s="5" t="str">
        <f t="shared" si="188"/>
        <v>6-10</v>
      </c>
    </row>
    <row r="1714" spans="1:26" x14ac:dyDescent="0.25">
      <c r="A1714" s="2" t="s">
        <v>1747</v>
      </c>
      <c r="B1714" s="2" t="s">
        <v>26</v>
      </c>
      <c r="C1714" s="1">
        <v>45787</v>
      </c>
      <c r="D1714" s="3">
        <v>0.47916666666666669</v>
      </c>
      <c r="E1714" s="2" t="s">
        <v>15</v>
      </c>
      <c r="F1714" s="2" t="s">
        <v>30</v>
      </c>
      <c r="G1714" s="2">
        <v>47919</v>
      </c>
      <c r="H1714" s="2">
        <v>10</v>
      </c>
      <c r="I1714" s="2">
        <v>86</v>
      </c>
      <c r="J1714" s="2">
        <v>20849</v>
      </c>
      <c r="K1714" s="2">
        <v>14644</v>
      </c>
      <c r="L1714" s="2">
        <v>428</v>
      </c>
      <c r="M1714" s="2">
        <v>45</v>
      </c>
      <c r="N1714" s="2">
        <v>103</v>
      </c>
      <c r="O1714" s="2">
        <v>65</v>
      </c>
      <c r="P1714" s="2">
        <v>68</v>
      </c>
      <c r="Q1714" s="2">
        <v>240</v>
      </c>
      <c r="R1714" s="2">
        <v>74</v>
      </c>
      <c r="S1714" s="2" t="s">
        <v>31</v>
      </c>
      <c r="T1714" s="5">
        <f t="shared" si="182"/>
        <v>641</v>
      </c>
      <c r="U1714" s="4">
        <f t="shared" si="183"/>
        <v>0.30559903169932595</v>
      </c>
      <c r="V1714" s="4">
        <f t="shared" si="184"/>
        <v>0.30559903169932595</v>
      </c>
      <c r="W1714">
        <f t="shared" si="185"/>
        <v>11</v>
      </c>
      <c r="X1714" t="str">
        <f t="shared" si="186"/>
        <v>Saturday</v>
      </c>
      <c r="Y1714" s="5" t="str">
        <f t="shared" si="187"/>
        <v>May</v>
      </c>
      <c r="Z1714" s="5" t="str">
        <f t="shared" si="188"/>
        <v>6-10</v>
      </c>
    </row>
    <row r="1715" spans="1:26" x14ac:dyDescent="0.25">
      <c r="A1715" s="2" t="s">
        <v>1748</v>
      </c>
      <c r="B1715" s="2" t="s">
        <v>26</v>
      </c>
      <c r="C1715" s="1">
        <v>45787</v>
      </c>
      <c r="D1715" s="3">
        <v>0.52777777777777779</v>
      </c>
      <c r="E1715" s="2" t="s">
        <v>15</v>
      </c>
      <c r="F1715" s="2" t="s">
        <v>46</v>
      </c>
      <c r="G1715" s="2">
        <v>47521</v>
      </c>
      <c r="H1715" s="2">
        <v>7</v>
      </c>
      <c r="I1715" s="2">
        <v>205</v>
      </c>
      <c r="J1715" s="2">
        <v>30843</v>
      </c>
      <c r="K1715" s="2">
        <v>26089</v>
      </c>
      <c r="L1715" s="2">
        <v>847</v>
      </c>
      <c r="M1715" s="2">
        <v>133</v>
      </c>
      <c r="N1715" s="2">
        <v>202</v>
      </c>
      <c r="O1715" s="2">
        <v>161</v>
      </c>
      <c r="P1715" s="2">
        <v>98</v>
      </c>
      <c r="Q1715" s="2">
        <v>889</v>
      </c>
      <c r="R1715" s="2">
        <v>71</v>
      </c>
      <c r="S1715" s="2" t="s">
        <v>31</v>
      </c>
      <c r="T1715" s="5">
        <f t="shared" si="182"/>
        <v>1343</v>
      </c>
      <c r="U1715" s="4">
        <f t="shared" si="183"/>
        <v>0.54899938974348184</v>
      </c>
      <c r="V1715" s="4">
        <f t="shared" si="184"/>
        <v>0.54899938974348184</v>
      </c>
      <c r="W1715">
        <f t="shared" si="185"/>
        <v>12</v>
      </c>
      <c r="X1715" t="str">
        <f t="shared" si="186"/>
        <v>Saturday</v>
      </c>
      <c r="Y1715" s="5" t="str">
        <f t="shared" si="187"/>
        <v>May</v>
      </c>
      <c r="Z1715" s="5" t="str">
        <f t="shared" si="188"/>
        <v>6-10</v>
      </c>
    </row>
    <row r="1716" spans="1:26" x14ac:dyDescent="0.25">
      <c r="A1716" s="2" t="s">
        <v>1749</v>
      </c>
      <c r="B1716" s="2" t="s">
        <v>26</v>
      </c>
      <c r="C1716" s="1">
        <v>45787</v>
      </c>
      <c r="D1716" s="3">
        <v>0.54097222222222219</v>
      </c>
      <c r="E1716" s="2" t="s">
        <v>15</v>
      </c>
      <c r="F1716" s="2" t="s">
        <v>38</v>
      </c>
      <c r="G1716" s="2">
        <v>47864</v>
      </c>
      <c r="H1716" s="2">
        <v>12</v>
      </c>
      <c r="I1716" s="2">
        <v>62</v>
      </c>
      <c r="J1716" s="2">
        <v>36229</v>
      </c>
      <c r="K1716" s="2">
        <v>29223</v>
      </c>
      <c r="L1716" s="2">
        <v>1106</v>
      </c>
      <c r="M1716" s="2">
        <v>96</v>
      </c>
      <c r="N1716" s="2">
        <v>179</v>
      </c>
      <c r="O1716" s="2">
        <v>125</v>
      </c>
      <c r="P1716" s="2">
        <v>183</v>
      </c>
      <c r="Q1716" s="2">
        <v>549</v>
      </c>
      <c r="R1716" s="2">
        <v>102</v>
      </c>
      <c r="S1716" s="2" t="s">
        <v>31</v>
      </c>
      <c r="T1716" s="5">
        <f t="shared" si="182"/>
        <v>1506</v>
      </c>
      <c r="U1716" s="4">
        <f t="shared" si="183"/>
        <v>0.61054237004847067</v>
      </c>
      <c r="V1716" s="4">
        <f t="shared" si="184"/>
        <v>0.61054237004847067</v>
      </c>
      <c r="W1716">
        <f t="shared" si="185"/>
        <v>12</v>
      </c>
      <c r="X1716" t="str">
        <f t="shared" si="186"/>
        <v>Saturday</v>
      </c>
      <c r="Y1716" s="5" t="str">
        <f t="shared" si="187"/>
        <v>May</v>
      </c>
      <c r="Z1716" s="5" t="str">
        <f t="shared" si="188"/>
        <v>11+</v>
      </c>
    </row>
    <row r="1717" spans="1:26" x14ac:dyDescent="0.25">
      <c r="A1717" s="2" t="s">
        <v>1750</v>
      </c>
      <c r="B1717" s="2" t="s">
        <v>26</v>
      </c>
      <c r="C1717" s="1">
        <v>45787</v>
      </c>
      <c r="D1717" s="3">
        <v>0.57013888888888886</v>
      </c>
      <c r="E1717" s="2" t="s">
        <v>15</v>
      </c>
      <c r="F1717" s="2" t="s">
        <v>30</v>
      </c>
      <c r="G1717" s="2">
        <v>47719</v>
      </c>
      <c r="H1717" s="2">
        <v>3</v>
      </c>
      <c r="I1717" s="2">
        <v>77</v>
      </c>
      <c r="J1717" s="2">
        <v>46830</v>
      </c>
      <c r="K1717" s="2">
        <v>38702</v>
      </c>
      <c r="L1717" s="2">
        <v>951</v>
      </c>
      <c r="M1717" s="2">
        <v>99</v>
      </c>
      <c r="N1717" s="2">
        <v>158</v>
      </c>
      <c r="O1717" s="2">
        <v>168</v>
      </c>
      <c r="P1717" s="2">
        <v>82</v>
      </c>
      <c r="Q1717" s="2">
        <v>1495</v>
      </c>
      <c r="R1717" s="2">
        <v>143</v>
      </c>
      <c r="S1717" s="2" t="s">
        <v>28</v>
      </c>
      <c r="T1717" s="5">
        <f t="shared" si="182"/>
        <v>1376</v>
      </c>
      <c r="U1717" s="4">
        <f t="shared" si="183"/>
        <v>0.81103962782120331</v>
      </c>
      <c r="V1717" s="4">
        <f t="shared" si="184"/>
        <v>0.81103962782120331</v>
      </c>
      <c r="W1717">
        <f t="shared" si="185"/>
        <v>13</v>
      </c>
      <c r="X1717" t="str">
        <f t="shared" si="186"/>
        <v>Saturday</v>
      </c>
      <c r="Y1717" s="5" t="str">
        <f t="shared" si="187"/>
        <v>May</v>
      </c>
      <c r="Z1717" s="5" t="str">
        <f t="shared" si="188"/>
        <v>3-5</v>
      </c>
    </row>
    <row r="1718" spans="1:26" x14ac:dyDescent="0.25">
      <c r="A1718" s="2" t="s">
        <v>1751</v>
      </c>
      <c r="B1718" s="2" t="s">
        <v>26</v>
      </c>
      <c r="C1718" s="1">
        <v>45787</v>
      </c>
      <c r="D1718" s="3">
        <v>0.5854166666666667</v>
      </c>
      <c r="E1718" s="2" t="s">
        <v>15</v>
      </c>
      <c r="F1718" s="2" t="s">
        <v>46</v>
      </c>
      <c r="G1718" s="2">
        <v>47527</v>
      </c>
      <c r="H1718" s="2">
        <v>12</v>
      </c>
      <c r="I1718" s="2">
        <v>98</v>
      </c>
      <c r="J1718" s="2">
        <v>22468</v>
      </c>
      <c r="K1718" s="2">
        <v>17697</v>
      </c>
      <c r="L1718" s="2">
        <v>643</v>
      </c>
      <c r="M1718" s="2">
        <v>81</v>
      </c>
      <c r="N1718" s="2">
        <v>113</v>
      </c>
      <c r="O1718" s="2">
        <v>97</v>
      </c>
      <c r="P1718" s="2">
        <v>63</v>
      </c>
      <c r="Q1718" s="2">
        <v>517</v>
      </c>
      <c r="R1718" s="2">
        <v>53</v>
      </c>
      <c r="S1718" s="2" t="s">
        <v>31</v>
      </c>
      <c r="T1718" s="5">
        <f t="shared" si="182"/>
        <v>934</v>
      </c>
      <c r="U1718" s="4">
        <f t="shared" si="183"/>
        <v>0.37235676562795883</v>
      </c>
      <c r="V1718" s="4">
        <f t="shared" si="184"/>
        <v>0.37235676562795883</v>
      </c>
      <c r="W1718">
        <f t="shared" si="185"/>
        <v>14</v>
      </c>
      <c r="X1718" t="str">
        <f t="shared" si="186"/>
        <v>Saturday</v>
      </c>
      <c r="Y1718" s="5" t="str">
        <f t="shared" si="187"/>
        <v>May</v>
      </c>
      <c r="Z1718" s="5" t="str">
        <f t="shared" si="188"/>
        <v>11+</v>
      </c>
    </row>
    <row r="1719" spans="1:26" x14ac:dyDescent="0.25">
      <c r="A1719" s="2" t="s">
        <v>1752</v>
      </c>
      <c r="B1719" s="2" t="s">
        <v>26</v>
      </c>
      <c r="C1719" s="1">
        <v>45787</v>
      </c>
      <c r="D1719" s="3">
        <v>0.66180555555555554</v>
      </c>
      <c r="E1719" s="2" t="s">
        <v>15</v>
      </c>
      <c r="F1719" s="2" t="s">
        <v>46</v>
      </c>
      <c r="G1719" s="2">
        <v>47724</v>
      </c>
      <c r="H1719" s="2">
        <v>10</v>
      </c>
      <c r="I1719" s="2">
        <v>126</v>
      </c>
      <c r="J1719" s="2">
        <v>69234</v>
      </c>
      <c r="K1719" s="2">
        <v>51553</v>
      </c>
      <c r="L1719" s="2">
        <v>1614</v>
      </c>
      <c r="M1719" s="2">
        <v>186</v>
      </c>
      <c r="N1719" s="2">
        <v>269</v>
      </c>
      <c r="O1719" s="2">
        <v>176</v>
      </c>
      <c r="P1719" s="2">
        <v>91</v>
      </c>
      <c r="Q1719" s="2">
        <v>815</v>
      </c>
      <c r="R1719" s="2">
        <v>219</v>
      </c>
      <c r="S1719" s="2" t="s">
        <v>28</v>
      </c>
      <c r="T1719" s="5">
        <f t="shared" si="182"/>
        <v>2245</v>
      </c>
      <c r="U1719" s="4">
        <f t="shared" si="183"/>
        <v>1.0802321683010645</v>
      </c>
      <c r="V1719" s="4">
        <f t="shared" si="184"/>
        <v>1.0802321683010645</v>
      </c>
      <c r="W1719">
        <f t="shared" si="185"/>
        <v>15</v>
      </c>
      <c r="X1719" t="str">
        <f t="shared" si="186"/>
        <v>Saturday</v>
      </c>
      <c r="Y1719" s="5" t="str">
        <f t="shared" si="187"/>
        <v>May</v>
      </c>
      <c r="Z1719" s="5" t="str">
        <f t="shared" si="188"/>
        <v>6-10</v>
      </c>
    </row>
    <row r="1720" spans="1:26" x14ac:dyDescent="0.25">
      <c r="A1720" s="2" t="s">
        <v>1753</v>
      </c>
      <c r="B1720" s="2" t="s">
        <v>26</v>
      </c>
      <c r="C1720" s="1">
        <v>45787</v>
      </c>
      <c r="D1720" s="3">
        <v>0.69930555555555551</v>
      </c>
      <c r="E1720" s="2" t="s">
        <v>16</v>
      </c>
      <c r="F1720" s="2" t="s">
        <v>18</v>
      </c>
      <c r="G1720" s="2">
        <v>47680</v>
      </c>
      <c r="H1720" s="2">
        <v>3</v>
      </c>
      <c r="I1720" s="2">
        <v>170</v>
      </c>
      <c r="J1720" s="2">
        <v>8813</v>
      </c>
      <c r="K1720" s="2">
        <v>7802</v>
      </c>
      <c r="L1720" s="2">
        <v>382</v>
      </c>
      <c r="M1720" s="2">
        <v>25</v>
      </c>
      <c r="N1720" s="2">
        <v>23</v>
      </c>
      <c r="O1720" s="2">
        <v>58</v>
      </c>
      <c r="P1720" s="2">
        <v>47</v>
      </c>
      <c r="Q1720" s="2">
        <v>112</v>
      </c>
      <c r="R1720" s="2">
        <v>9</v>
      </c>
      <c r="S1720" s="2" t="s">
        <v>31</v>
      </c>
      <c r="T1720" s="5">
        <f t="shared" si="182"/>
        <v>488</v>
      </c>
      <c r="U1720" s="4">
        <f t="shared" si="183"/>
        <v>0.16363255033557048</v>
      </c>
      <c r="V1720" s="4">
        <f t="shared" si="184"/>
        <v>0.16363255033557048</v>
      </c>
      <c r="W1720">
        <f t="shared" si="185"/>
        <v>16</v>
      </c>
      <c r="X1720" t="str">
        <f t="shared" si="186"/>
        <v>Saturday</v>
      </c>
      <c r="Y1720" s="5" t="str">
        <f t="shared" si="187"/>
        <v>May</v>
      </c>
      <c r="Z1720" s="5" t="str">
        <f t="shared" si="188"/>
        <v>3-5</v>
      </c>
    </row>
    <row r="1721" spans="1:26" x14ac:dyDescent="0.25">
      <c r="A1721" s="2" t="s">
        <v>1754</v>
      </c>
      <c r="B1721" s="2" t="s">
        <v>26</v>
      </c>
      <c r="C1721" s="1">
        <v>45787</v>
      </c>
      <c r="D1721" s="3">
        <v>0.78472222222222221</v>
      </c>
      <c r="E1721" s="2" t="s">
        <v>15</v>
      </c>
      <c r="F1721" s="2" t="s">
        <v>49</v>
      </c>
      <c r="G1721" s="2">
        <v>47613</v>
      </c>
      <c r="H1721" s="2">
        <v>7</v>
      </c>
      <c r="I1721" s="2">
        <v>105</v>
      </c>
      <c r="J1721" s="2">
        <v>48853</v>
      </c>
      <c r="K1721" s="2">
        <v>44245</v>
      </c>
      <c r="L1721" s="2">
        <v>1513</v>
      </c>
      <c r="M1721" s="2">
        <v>174</v>
      </c>
      <c r="N1721" s="2">
        <v>246</v>
      </c>
      <c r="O1721" s="2">
        <v>182</v>
      </c>
      <c r="P1721" s="2">
        <v>102</v>
      </c>
      <c r="Q1721" s="2">
        <v>1506</v>
      </c>
      <c r="R1721" s="2">
        <v>236</v>
      </c>
      <c r="S1721" s="2" t="s">
        <v>31</v>
      </c>
      <c r="T1721" s="5">
        <f t="shared" si="182"/>
        <v>2115</v>
      </c>
      <c r="U1721" s="4">
        <f t="shared" si="183"/>
        <v>0.92926301640308318</v>
      </c>
      <c r="V1721" s="4">
        <f t="shared" si="184"/>
        <v>0.92926301640308318</v>
      </c>
      <c r="W1721">
        <f t="shared" si="185"/>
        <v>18</v>
      </c>
      <c r="X1721" t="str">
        <f t="shared" si="186"/>
        <v>Saturday</v>
      </c>
      <c r="Y1721" s="5" t="str">
        <f t="shared" si="187"/>
        <v>May</v>
      </c>
      <c r="Z1721" s="5" t="str">
        <f t="shared" si="188"/>
        <v>6-10</v>
      </c>
    </row>
    <row r="1722" spans="1:26" x14ac:dyDescent="0.25">
      <c r="A1722" s="2" t="s">
        <v>1755</v>
      </c>
      <c r="B1722" s="2" t="s">
        <v>26</v>
      </c>
      <c r="C1722" s="1">
        <v>45787</v>
      </c>
      <c r="D1722" s="3">
        <v>0.9</v>
      </c>
      <c r="E1722" s="2" t="s">
        <v>19</v>
      </c>
      <c r="F1722" s="2" t="s">
        <v>27</v>
      </c>
      <c r="G1722" s="2">
        <v>47901</v>
      </c>
      <c r="H1722" s="2">
        <v>8</v>
      </c>
      <c r="I1722" s="2">
        <v>590</v>
      </c>
      <c r="J1722" s="2">
        <v>13451</v>
      </c>
      <c r="K1722" s="2">
        <v>11330</v>
      </c>
      <c r="L1722" s="2">
        <v>516</v>
      </c>
      <c r="M1722" s="2">
        <v>46</v>
      </c>
      <c r="N1722" s="2">
        <v>62</v>
      </c>
      <c r="O1722" s="2">
        <v>330</v>
      </c>
      <c r="P1722" s="2">
        <v>46</v>
      </c>
      <c r="Q1722" s="2">
        <v>146</v>
      </c>
      <c r="R1722" s="2">
        <v>19</v>
      </c>
      <c r="S1722" s="2" t="s">
        <v>31</v>
      </c>
      <c r="T1722" s="5">
        <f t="shared" si="182"/>
        <v>954</v>
      </c>
      <c r="U1722" s="4">
        <f t="shared" si="183"/>
        <v>0.23652950877852236</v>
      </c>
      <c r="V1722" s="4">
        <f t="shared" si="184"/>
        <v>0.23652950877852236</v>
      </c>
      <c r="W1722">
        <f t="shared" si="185"/>
        <v>21</v>
      </c>
      <c r="X1722" t="str">
        <f t="shared" si="186"/>
        <v>Saturday</v>
      </c>
      <c r="Y1722" s="5" t="str">
        <f t="shared" si="187"/>
        <v>May</v>
      </c>
      <c r="Z1722" s="5" t="str">
        <f t="shared" si="188"/>
        <v>6-10</v>
      </c>
    </row>
    <row r="1723" spans="1:26" x14ac:dyDescent="0.25">
      <c r="A1723" s="2" t="s">
        <v>1756</v>
      </c>
      <c r="B1723" s="2" t="s">
        <v>26</v>
      </c>
      <c r="C1723" s="1">
        <v>45787</v>
      </c>
      <c r="D1723" s="3">
        <v>0.9145833333333333</v>
      </c>
      <c r="E1723" s="2" t="s">
        <v>16</v>
      </c>
      <c r="F1723" s="2" t="s">
        <v>27</v>
      </c>
      <c r="G1723" s="2">
        <v>47662</v>
      </c>
      <c r="H1723" s="2">
        <v>7</v>
      </c>
      <c r="I1723" s="2">
        <v>91</v>
      </c>
      <c r="J1723" s="2">
        <v>14314</v>
      </c>
      <c r="K1723" s="2">
        <v>12486</v>
      </c>
      <c r="L1723" s="2">
        <v>418</v>
      </c>
      <c r="M1723" s="2">
        <v>39</v>
      </c>
      <c r="N1723" s="2">
        <v>20</v>
      </c>
      <c r="O1723" s="2">
        <v>58</v>
      </c>
      <c r="P1723" s="2">
        <v>65</v>
      </c>
      <c r="Q1723" s="2">
        <v>116</v>
      </c>
      <c r="R1723" s="2">
        <v>21</v>
      </c>
      <c r="S1723" s="2" t="s">
        <v>31</v>
      </c>
      <c r="T1723" s="5">
        <f t="shared" si="182"/>
        <v>535</v>
      </c>
      <c r="U1723" s="4">
        <f t="shared" si="183"/>
        <v>0.2619697033275985</v>
      </c>
      <c r="V1723" s="4">
        <f t="shared" si="184"/>
        <v>0.2619697033275985</v>
      </c>
      <c r="W1723">
        <f t="shared" si="185"/>
        <v>21</v>
      </c>
      <c r="X1723" t="str">
        <f t="shared" si="186"/>
        <v>Saturday</v>
      </c>
      <c r="Y1723" s="5" t="str">
        <f t="shared" si="187"/>
        <v>May</v>
      </c>
      <c r="Z1723" s="5" t="str">
        <f t="shared" si="188"/>
        <v>6-10</v>
      </c>
    </row>
    <row r="1724" spans="1:26" x14ac:dyDescent="0.25">
      <c r="A1724" s="2" t="s">
        <v>1757</v>
      </c>
      <c r="B1724" s="2" t="s">
        <v>26</v>
      </c>
      <c r="C1724" s="1">
        <v>45787</v>
      </c>
      <c r="D1724" s="3">
        <v>0.96458333333333335</v>
      </c>
      <c r="E1724" s="2" t="s">
        <v>16</v>
      </c>
      <c r="F1724" s="2" t="s">
        <v>46</v>
      </c>
      <c r="G1724" s="2">
        <v>47669</v>
      </c>
      <c r="H1724" s="2">
        <v>12</v>
      </c>
      <c r="I1724" s="2">
        <v>245</v>
      </c>
      <c r="J1724" s="2">
        <v>22980</v>
      </c>
      <c r="K1724" s="2">
        <v>16117</v>
      </c>
      <c r="L1724" s="2">
        <v>566</v>
      </c>
      <c r="M1724" s="2">
        <v>36</v>
      </c>
      <c r="N1724" s="2">
        <v>32</v>
      </c>
      <c r="O1724" s="2">
        <v>56</v>
      </c>
      <c r="P1724" s="2">
        <v>121</v>
      </c>
      <c r="Q1724" s="2">
        <v>219</v>
      </c>
      <c r="R1724" s="2">
        <v>30</v>
      </c>
      <c r="S1724" s="2" t="s">
        <v>31</v>
      </c>
      <c r="T1724" s="5">
        <f t="shared" si="182"/>
        <v>690</v>
      </c>
      <c r="U1724" s="4">
        <f t="shared" si="183"/>
        <v>0.33810233065514278</v>
      </c>
      <c r="V1724" s="4">
        <f t="shared" si="184"/>
        <v>0.33810233065514278</v>
      </c>
      <c r="W1724">
        <f t="shared" si="185"/>
        <v>23</v>
      </c>
      <c r="X1724" t="str">
        <f t="shared" si="186"/>
        <v>Saturday</v>
      </c>
      <c r="Y1724" s="5" t="str">
        <f t="shared" si="187"/>
        <v>May</v>
      </c>
      <c r="Z1724" s="5" t="str">
        <f t="shared" si="188"/>
        <v>11+</v>
      </c>
    </row>
    <row r="1725" spans="1:26" x14ac:dyDescent="0.25">
      <c r="A1725" s="2" t="s">
        <v>1758</v>
      </c>
      <c r="B1725" s="2" t="s">
        <v>26</v>
      </c>
      <c r="C1725" s="1">
        <v>45787</v>
      </c>
      <c r="D1725" s="3">
        <v>0.97777777777777775</v>
      </c>
      <c r="E1725" s="2" t="s">
        <v>15</v>
      </c>
      <c r="F1725" s="2" t="s">
        <v>18</v>
      </c>
      <c r="G1725" s="2">
        <v>47691</v>
      </c>
      <c r="H1725" s="2">
        <v>6</v>
      </c>
      <c r="I1725" s="2">
        <v>119</v>
      </c>
      <c r="J1725" s="2">
        <v>13007</v>
      </c>
      <c r="K1725" s="2">
        <v>11532</v>
      </c>
      <c r="L1725" s="2">
        <v>429</v>
      </c>
      <c r="M1725" s="2">
        <v>55</v>
      </c>
      <c r="N1725" s="2">
        <v>94</v>
      </c>
      <c r="O1725" s="2">
        <v>55</v>
      </c>
      <c r="P1725" s="2">
        <v>47</v>
      </c>
      <c r="Q1725" s="2">
        <v>428</v>
      </c>
      <c r="R1725" s="2">
        <v>73</v>
      </c>
      <c r="S1725" s="2" t="s">
        <v>28</v>
      </c>
      <c r="T1725" s="5">
        <f t="shared" si="182"/>
        <v>633</v>
      </c>
      <c r="U1725" s="4">
        <f t="shared" si="183"/>
        <v>0.2418066301817953</v>
      </c>
      <c r="V1725" s="4">
        <f t="shared" si="184"/>
        <v>0.2418066301817953</v>
      </c>
      <c r="W1725">
        <f t="shared" si="185"/>
        <v>23</v>
      </c>
      <c r="X1725" t="str">
        <f t="shared" si="186"/>
        <v>Saturday</v>
      </c>
      <c r="Y1725" s="5" t="str">
        <f t="shared" si="187"/>
        <v>May</v>
      </c>
      <c r="Z1725" s="5" t="str">
        <f t="shared" si="188"/>
        <v>6-10</v>
      </c>
    </row>
    <row r="1726" spans="1:26" x14ac:dyDescent="0.25">
      <c r="A1726" s="2" t="s">
        <v>1759</v>
      </c>
      <c r="B1726" s="2" t="s">
        <v>26</v>
      </c>
      <c r="C1726" s="1">
        <v>45788</v>
      </c>
      <c r="D1726" s="3">
        <v>3.4722222222222224E-2</v>
      </c>
      <c r="E1726" s="2" t="s">
        <v>17</v>
      </c>
      <c r="F1726" s="2" t="s">
        <v>18</v>
      </c>
      <c r="G1726" s="2">
        <v>47950</v>
      </c>
      <c r="H1726" s="2">
        <v>16</v>
      </c>
      <c r="I1726" s="2">
        <v>37</v>
      </c>
      <c r="J1726" s="2">
        <v>2223</v>
      </c>
      <c r="K1726" s="2">
        <v>1609</v>
      </c>
      <c r="L1726" s="2">
        <v>30</v>
      </c>
      <c r="M1726" s="2">
        <v>5</v>
      </c>
      <c r="N1726" s="2">
        <v>5</v>
      </c>
      <c r="O1726" s="2">
        <v>0</v>
      </c>
      <c r="P1726" s="2">
        <v>19</v>
      </c>
      <c r="Q1726" s="2">
        <v>26</v>
      </c>
      <c r="R1726" s="2">
        <v>1</v>
      </c>
      <c r="S1726" s="2" t="s">
        <v>31</v>
      </c>
      <c r="T1726" s="5">
        <f t="shared" si="182"/>
        <v>40</v>
      </c>
      <c r="U1726" s="4">
        <f t="shared" si="183"/>
        <v>3.3555787278415017E-2</v>
      </c>
      <c r="V1726" s="4">
        <f t="shared" si="184"/>
        <v>3.3555787278415017E-2</v>
      </c>
      <c r="W1726">
        <f t="shared" si="185"/>
        <v>0</v>
      </c>
      <c r="X1726" t="str">
        <f t="shared" si="186"/>
        <v>Sunday</v>
      </c>
      <c r="Y1726" s="5" t="str">
        <f t="shared" si="187"/>
        <v>May</v>
      </c>
      <c r="Z1726" s="5" t="str">
        <f t="shared" si="188"/>
        <v>11+</v>
      </c>
    </row>
    <row r="1727" spans="1:26" x14ac:dyDescent="0.25">
      <c r="A1727" s="2" t="s">
        <v>1760</v>
      </c>
      <c r="B1727" s="2" t="s">
        <v>26</v>
      </c>
      <c r="C1727" s="1">
        <v>45788</v>
      </c>
      <c r="D1727" s="3">
        <v>0.32291666666666669</v>
      </c>
      <c r="E1727" s="2" t="s">
        <v>19</v>
      </c>
      <c r="F1727" s="2" t="s">
        <v>18</v>
      </c>
      <c r="G1727" s="2">
        <v>47690</v>
      </c>
      <c r="H1727" s="2">
        <v>8</v>
      </c>
      <c r="I1727" s="2">
        <v>227</v>
      </c>
      <c r="J1727" s="2">
        <v>12240</v>
      </c>
      <c r="K1727" s="2">
        <v>10693</v>
      </c>
      <c r="L1727" s="2">
        <v>605</v>
      </c>
      <c r="M1727" s="2">
        <v>63</v>
      </c>
      <c r="N1727" s="2">
        <v>65</v>
      </c>
      <c r="O1727" s="2">
        <v>300</v>
      </c>
      <c r="P1727" s="2">
        <v>105</v>
      </c>
      <c r="Q1727" s="2">
        <v>274</v>
      </c>
      <c r="R1727" s="2">
        <v>26</v>
      </c>
      <c r="S1727" s="2" t="s">
        <v>31</v>
      </c>
      <c r="T1727" s="5">
        <f t="shared" si="182"/>
        <v>1033</v>
      </c>
      <c r="U1727" s="4">
        <f t="shared" si="183"/>
        <v>0.22421891381841058</v>
      </c>
      <c r="V1727" s="4">
        <f t="shared" si="184"/>
        <v>0.22421891381841058</v>
      </c>
      <c r="W1727">
        <f t="shared" si="185"/>
        <v>7</v>
      </c>
      <c r="X1727" t="str">
        <f t="shared" si="186"/>
        <v>Sunday</v>
      </c>
      <c r="Y1727" s="5" t="str">
        <f t="shared" si="187"/>
        <v>May</v>
      </c>
      <c r="Z1727" s="5" t="str">
        <f t="shared" si="188"/>
        <v>6-10</v>
      </c>
    </row>
    <row r="1728" spans="1:26" x14ac:dyDescent="0.25">
      <c r="A1728" s="2" t="s">
        <v>1761</v>
      </c>
      <c r="B1728" s="2" t="s">
        <v>26</v>
      </c>
      <c r="C1728" s="1">
        <v>45788</v>
      </c>
      <c r="D1728" s="3">
        <v>0.32847222222222222</v>
      </c>
      <c r="E1728" s="2" t="s">
        <v>15</v>
      </c>
      <c r="F1728" s="2" t="s">
        <v>36</v>
      </c>
      <c r="G1728" s="2">
        <v>47882</v>
      </c>
      <c r="H1728" s="2">
        <v>8</v>
      </c>
      <c r="I1728" s="2">
        <v>75</v>
      </c>
      <c r="J1728" s="2">
        <v>30442</v>
      </c>
      <c r="K1728" s="2">
        <v>27562</v>
      </c>
      <c r="L1728" s="2">
        <v>695</v>
      </c>
      <c r="M1728" s="2">
        <v>114</v>
      </c>
      <c r="N1728" s="2">
        <v>170</v>
      </c>
      <c r="O1728" s="2">
        <v>101</v>
      </c>
      <c r="P1728" s="2">
        <v>92</v>
      </c>
      <c r="Q1728" s="2">
        <v>1030</v>
      </c>
      <c r="R1728" s="2">
        <v>102</v>
      </c>
      <c r="S1728" s="2" t="s">
        <v>31</v>
      </c>
      <c r="T1728" s="5">
        <f t="shared" si="182"/>
        <v>1080</v>
      </c>
      <c r="U1728" s="4">
        <f t="shared" si="183"/>
        <v>0.57562340754354457</v>
      </c>
      <c r="V1728" s="4">
        <f t="shared" si="184"/>
        <v>0.57562340754354457</v>
      </c>
      <c r="W1728">
        <f t="shared" si="185"/>
        <v>7</v>
      </c>
      <c r="X1728" t="str">
        <f t="shared" si="186"/>
        <v>Sunday</v>
      </c>
      <c r="Y1728" s="5" t="str">
        <f t="shared" si="187"/>
        <v>May</v>
      </c>
      <c r="Z1728" s="5" t="str">
        <f t="shared" si="188"/>
        <v>6-10</v>
      </c>
    </row>
    <row r="1729" spans="1:26" x14ac:dyDescent="0.25">
      <c r="A1729" s="2" t="s">
        <v>1762</v>
      </c>
      <c r="B1729" s="2" t="s">
        <v>26</v>
      </c>
      <c r="C1729" s="1">
        <v>45788</v>
      </c>
      <c r="D1729" s="3">
        <v>0.39583333333333331</v>
      </c>
      <c r="E1729" s="2" t="s">
        <v>15</v>
      </c>
      <c r="F1729" s="2" t="s">
        <v>49</v>
      </c>
      <c r="G1729" s="2">
        <v>47861</v>
      </c>
      <c r="H1729" s="2">
        <v>11</v>
      </c>
      <c r="I1729" s="2">
        <v>172</v>
      </c>
      <c r="J1729" s="2">
        <v>16211</v>
      </c>
      <c r="K1729" s="2">
        <v>14374</v>
      </c>
      <c r="L1729" s="2">
        <v>486</v>
      </c>
      <c r="M1729" s="2">
        <v>57</v>
      </c>
      <c r="N1729" s="2">
        <v>130</v>
      </c>
      <c r="O1729" s="2">
        <v>73</v>
      </c>
      <c r="P1729" s="2">
        <v>36</v>
      </c>
      <c r="Q1729" s="2">
        <v>448</v>
      </c>
      <c r="R1729" s="2">
        <v>65</v>
      </c>
      <c r="S1729" s="2" t="s">
        <v>31</v>
      </c>
      <c r="T1729" s="5">
        <f t="shared" si="182"/>
        <v>746</v>
      </c>
      <c r="U1729" s="4">
        <f t="shared" si="183"/>
        <v>0.30032803326299073</v>
      </c>
      <c r="V1729" s="4">
        <f t="shared" si="184"/>
        <v>0.30032803326299073</v>
      </c>
      <c r="W1729">
        <f t="shared" si="185"/>
        <v>9</v>
      </c>
      <c r="X1729" t="str">
        <f t="shared" si="186"/>
        <v>Sunday</v>
      </c>
      <c r="Y1729" s="5" t="str">
        <f t="shared" si="187"/>
        <v>May</v>
      </c>
      <c r="Z1729" s="5" t="str">
        <f t="shared" si="188"/>
        <v>11+</v>
      </c>
    </row>
    <row r="1730" spans="1:26" x14ac:dyDescent="0.25">
      <c r="A1730" s="2" t="s">
        <v>1763</v>
      </c>
      <c r="B1730" s="2" t="s">
        <v>26</v>
      </c>
      <c r="C1730" s="1">
        <v>45788</v>
      </c>
      <c r="D1730" s="3">
        <v>0.46944444444444444</v>
      </c>
      <c r="E1730" s="2" t="s">
        <v>15</v>
      </c>
      <c r="F1730" s="2" t="s">
        <v>18</v>
      </c>
      <c r="G1730" s="2">
        <v>47856</v>
      </c>
      <c r="H1730" s="2">
        <v>7</v>
      </c>
      <c r="I1730" s="2">
        <v>115</v>
      </c>
      <c r="J1730" s="2">
        <v>15663</v>
      </c>
      <c r="K1730" s="2">
        <v>14111</v>
      </c>
      <c r="L1730" s="2">
        <v>438</v>
      </c>
      <c r="M1730" s="2">
        <v>46</v>
      </c>
      <c r="N1730" s="2">
        <v>67</v>
      </c>
      <c r="O1730" s="2">
        <v>48</v>
      </c>
      <c r="P1730" s="2">
        <v>102</v>
      </c>
      <c r="Q1730" s="2">
        <v>210</v>
      </c>
      <c r="R1730" s="2">
        <v>87</v>
      </c>
      <c r="S1730" s="2" t="s">
        <v>31</v>
      </c>
      <c r="T1730" s="5">
        <f t="shared" ref="T1730:T1793" si="189">SUM(L1730:O1730)</f>
        <v>599</v>
      </c>
      <c r="U1730" s="4">
        <f t="shared" ref="U1730:U1793" si="190">K1730/G1730</f>
        <v>0.29486375794048814</v>
      </c>
      <c r="V1730" s="4">
        <f t="shared" ref="V1730:V1793" si="191">K1730/G1730</f>
        <v>0.29486375794048814</v>
      </c>
      <c r="W1730">
        <f t="shared" ref="W1730:W1793" si="192">HOUR(D1730)</f>
        <v>11</v>
      </c>
      <c r="X1730" t="str">
        <f t="shared" ref="X1730:X1793" si="193">TEXT(C1730,"dddd")</f>
        <v>Sunday</v>
      </c>
      <c r="Y1730" s="5" t="str">
        <f t="shared" ref="Y1730:Y1793" si="194">TEXT(C1730,"mmm")</f>
        <v>May</v>
      </c>
      <c r="Z1730" s="5" t="str">
        <f t="shared" ref="Z1730:Z1793" si="195">IF(H1730&lt;=2,"0-2",IF(H1730&lt;=5,"3-5",IF(H1730&lt;=10,"6-10","11+")))</f>
        <v>6-10</v>
      </c>
    </row>
    <row r="1731" spans="1:26" x14ac:dyDescent="0.25">
      <c r="A1731" s="2" t="s">
        <v>1764</v>
      </c>
      <c r="B1731" s="2" t="s">
        <v>26</v>
      </c>
      <c r="C1731" s="1">
        <v>45788</v>
      </c>
      <c r="D1731" s="3">
        <v>0.54791666666666672</v>
      </c>
      <c r="E1731" s="2" t="s">
        <v>17</v>
      </c>
      <c r="F1731" s="2" t="s">
        <v>49</v>
      </c>
      <c r="G1731" s="2">
        <v>47630</v>
      </c>
      <c r="H1731" s="2">
        <v>11</v>
      </c>
      <c r="I1731" s="2">
        <v>69</v>
      </c>
      <c r="J1731" s="2">
        <v>18964</v>
      </c>
      <c r="K1731" s="2">
        <v>13827</v>
      </c>
      <c r="L1731" s="2">
        <v>218</v>
      </c>
      <c r="M1731" s="2">
        <v>24</v>
      </c>
      <c r="N1731" s="2">
        <v>27</v>
      </c>
      <c r="O1731" s="2">
        <v>0</v>
      </c>
      <c r="P1731" s="2">
        <v>97</v>
      </c>
      <c r="Q1731" s="2">
        <v>131</v>
      </c>
      <c r="R1731" s="2">
        <v>9</v>
      </c>
      <c r="S1731" s="2" t="s">
        <v>28</v>
      </c>
      <c r="T1731" s="5">
        <f t="shared" si="189"/>
        <v>269</v>
      </c>
      <c r="U1731" s="4">
        <f t="shared" si="190"/>
        <v>0.29030023094688223</v>
      </c>
      <c r="V1731" s="4">
        <f t="shared" si="191"/>
        <v>0.29030023094688223</v>
      </c>
      <c r="W1731">
        <f t="shared" si="192"/>
        <v>13</v>
      </c>
      <c r="X1731" t="str">
        <f t="shared" si="193"/>
        <v>Sunday</v>
      </c>
      <c r="Y1731" s="5" t="str">
        <f t="shared" si="194"/>
        <v>May</v>
      </c>
      <c r="Z1731" s="5" t="str">
        <f t="shared" si="195"/>
        <v>11+</v>
      </c>
    </row>
    <row r="1732" spans="1:26" x14ac:dyDescent="0.25">
      <c r="A1732" s="2" t="s">
        <v>1765</v>
      </c>
      <c r="B1732" s="2" t="s">
        <v>26</v>
      </c>
      <c r="C1732" s="1">
        <v>45788</v>
      </c>
      <c r="D1732" s="3">
        <v>0.59027777777777779</v>
      </c>
      <c r="E1732" s="2" t="s">
        <v>17</v>
      </c>
      <c r="F1732" s="2" t="s">
        <v>18</v>
      </c>
      <c r="G1732" s="2">
        <v>47716</v>
      </c>
      <c r="H1732" s="2">
        <v>5</v>
      </c>
      <c r="I1732" s="2">
        <v>23</v>
      </c>
      <c r="J1732" s="2">
        <v>4310</v>
      </c>
      <c r="K1732" s="2">
        <v>3311</v>
      </c>
      <c r="L1732" s="2">
        <v>56</v>
      </c>
      <c r="M1732" s="2">
        <v>9</v>
      </c>
      <c r="N1732" s="2">
        <v>7</v>
      </c>
      <c r="O1732" s="2">
        <v>0</v>
      </c>
      <c r="P1732" s="2">
        <v>64</v>
      </c>
      <c r="Q1732" s="2">
        <v>29</v>
      </c>
      <c r="R1732" s="2">
        <v>2</v>
      </c>
      <c r="S1732" s="2" t="s">
        <v>31</v>
      </c>
      <c r="T1732" s="5">
        <f t="shared" si="189"/>
        <v>72</v>
      </c>
      <c r="U1732" s="4">
        <f t="shared" si="190"/>
        <v>6.9389722524939218E-2</v>
      </c>
      <c r="V1732" s="4">
        <f t="shared" si="191"/>
        <v>6.9389722524939218E-2</v>
      </c>
      <c r="W1732">
        <f t="shared" si="192"/>
        <v>14</v>
      </c>
      <c r="X1732" t="str">
        <f t="shared" si="193"/>
        <v>Sunday</v>
      </c>
      <c r="Y1732" s="5" t="str">
        <f t="shared" si="194"/>
        <v>May</v>
      </c>
      <c r="Z1732" s="5" t="str">
        <f t="shared" si="195"/>
        <v>3-5</v>
      </c>
    </row>
    <row r="1733" spans="1:26" x14ac:dyDescent="0.25">
      <c r="A1733" s="2" t="s">
        <v>1766</v>
      </c>
      <c r="B1733" s="2" t="s">
        <v>26</v>
      </c>
      <c r="C1733" s="1">
        <v>45788</v>
      </c>
      <c r="D1733" s="3">
        <v>0.59583333333333333</v>
      </c>
      <c r="E1733" s="2" t="s">
        <v>19</v>
      </c>
      <c r="F1733" s="2" t="s">
        <v>27</v>
      </c>
      <c r="G1733" s="2">
        <v>47789</v>
      </c>
      <c r="H1733" s="2">
        <v>6</v>
      </c>
      <c r="I1733" s="2">
        <v>244</v>
      </c>
      <c r="J1733" s="2">
        <v>13659</v>
      </c>
      <c r="K1733" s="2">
        <v>11681</v>
      </c>
      <c r="L1733" s="2">
        <v>350</v>
      </c>
      <c r="M1733" s="2">
        <v>39</v>
      </c>
      <c r="N1733" s="2">
        <v>48</v>
      </c>
      <c r="O1733" s="2">
        <v>183</v>
      </c>
      <c r="P1733" s="2">
        <v>38</v>
      </c>
      <c r="Q1733" s="2">
        <v>168</v>
      </c>
      <c r="R1733" s="2">
        <v>21</v>
      </c>
      <c r="S1733" s="2" t="s">
        <v>31</v>
      </c>
      <c r="T1733" s="5">
        <f t="shared" si="189"/>
        <v>620</v>
      </c>
      <c r="U1733" s="4">
        <f t="shared" si="190"/>
        <v>0.24442863420452404</v>
      </c>
      <c r="V1733" s="4">
        <f t="shared" si="191"/>
        <v>0.24442863420452404</v>
      </c>
      <c r="W1733">
        <f t="shared" si="192"/>
        <v>14</v>
      </c>
      <c r="X1733" t="str">
        <f t="shared" si="193"/>
        <v>Sunday</v>
      </c>
      <c r="Y1733" s="5" t="str">
        <f t="shared" si="194"/>
        <v>May</v>
      </c>
      <c r="Z1733" s="5" t="str">
        <f t="shared" si="195"/>
        <v>6-10</v>
      </c>
    </row>
    <row r="1734" spans="1:26" x14ac:dyDescent="0.25">
      <c r="A1734" s="2" t="s">
        <v>1767</v>
      </c>
      <c r="B1734" s="2" t="s">
        <v>26</v>
      </c>
      <c r="C1734" s="1">
        <v>45788</v>
      </c>
      <c r="D1734" s="3">
        <v>0.7</v>
      </c>
      <c r="E1734" s="2" t="s">
        <v>17</v>
      </c>
      <c r="F1734" s="2" t="s">
        <v>30</v>
      </c>
      <c r="G1734" s="2">
        <v>47721</v>
      </c>
      <c r="H1734" s="2">
        <v>8</v>
      </c>
      <c r="I1734" s="2">
        <v>20</v>
      </c>
      <c r="J1734" s="2">
        <v>45539</v>
      </c>
      <c r="K1734" s="2">
        <v>38311</v>
      </c>
      <c r="L1734" s="2">
        <v>618</v>
      </c>
      <c r="M1734" s="2">
        <v>72</v>
      </c>
      <c r="N1734" s="2">
        <v>108</v>
      </c>
      <c r="O1734" s="2">
        <v>0</v>
      </c>
      <c r="P1734" s="2">
        <v>372</v>
      </c>
      <c r="Q1734" s="2">
        <v>304</v>
      </c>
      <c r="R1734" s="2">
        <v>9</v>
      </c>
      <c r="S1734" s="2" t="s">
        <v>31</v>
      </c>
      <c r="T1734" s="5">
        <f t="shared" si="189"/>
        <v>798</v>
      </c>
      <c r="U1734" s="4">
        <f t="shared" si="190"/>
        <v>0.80281217912449443</v>
      </c>
      <c r="V1734" s="4">
        <f t="shared" si="191"/>
        <v>0.80281217912449443</v>
      </c>
      <c r="W1734">
        <f t="shared" si="192"/>
        <v>16</v>
      </c>
      <c r="X1734" t="str">
        <f t="shared" si="193"/>
        <v>Sunday</v>
      </c>
      <c r="Y1734" s="5" t="str">
        <f t="shared" si="194"/>
        <v>May</v>
      </c>
      <c r="Z1734" s="5" t="str">
        <f t="shared" si="195"/>
        <v>6-10</v>
      </c>
    </row>
    <row r="1735" spans="1:26" x14ac:dyDescent="0.25">
      <c r="A1735" s="2" t="s">
        <v>1768</v>
      </c>
      <c r="B1735" s="2" t="s">
        <v>26</v>
      </c>
      <c r="C1735" s="1">
        <v>45788</v>
      </c>
      <c r="D1735" s="3">
        <v>0.71736111111111112</v>
      </c>
      <c r="E1735" s="2" t="s">
        <v>15</v>
      </c>
      <c r="F1735" s="2" t="s">
        <v>44</v>
      </c>
      <c r="G1735" s="2">
        <v>47556</v>
      </c>
      <c r="H1735" s="2">
        <v>4</v>
      </c>
      <c r="I1735" s="2">
        <v>20</v>
      </c>
      <c r="J1735" s="2">
        <v>29984</v>
      </c>
      <c r="K1735" s="2">
        <v>21936</v>
      </c>
      <c r="L1735" s="2">
        <v>829</v>
      </c>
      <c r="M1735" s="2">
        <v>75</v>
      </c>
      <c r="N1735" s="2">
        <v>123</v>
      </c>
      <c r="O1735" s="2">
        <v>92</v>
      </c>
      <c r="P1735" s="2">
        <v>168</v>
      </c>
      <c r="Q1735" s="2">
        <v>705</v>
      </c>
      <c r="R1735" s="2">
        <v>92</v>
      </c>
      <c r="S1735" s="2" t="s">
        <v>31</v>
      </c>
      <c r="T1735" s="5">
        <f t="shared" si="189"/>
        <v>1119</v>
      </c>
      <c r="U1735" s="4">
        <f t="shared" si="190"/>
        <v>0.46126671713348472</v>
      </c>
      <c r="V1735" s="4">
        <f t="shared" si="191"/>
        <v>0.46126671713348472</v>
      </c>
      <c r="W1735">
        <f t="shared" si="192"/>
        <v>17</v>
      </c>
      <c r="X1735" t="str">
        <f t="shared" si="193"/>
        <v>Sunday</v>
      </c>
      <c r="Y1735" s="5" t="str">
        <f t="shared" si="194"/>
        <v>May</v>
      </c>
      <c r="Z1735" s="5" t="str">
        <f t="shared" si="195"/>
        <v>3-5</v>
      </c>
    </row>
    <row r="1736" spans="1:26" x14ac:dyDescent="0.25">
      <c r="A1736" s="2" t="s">
        <v>1769</v>
      </c>
      <c r="B1736" s="2" t="s">
        <v>26</v>
      </c>
      <c r="C1736" s="1">
        <v>45788</v>
      </c>
      <c r="D1736" s="3">
        <v>0.72638888888888886</v>
      </c>
      <c r="E1736" s="2" t="s">
        <v>16</v>
      </c>
      <c r="F1736" s="2" t="s">
        <v>44</v>
      </c>
      <c r="G1736" s="2">
        <v>47740</v>
      </c>
      <c r="H1736" s="2">
        <v>5</v>
      </c>
      <c r="I1736" s="2">
        <v>140</v>
      </c>
      <c r="J1736" s="2">
        <v>14186</v>
      </c>
      <c r="K1736" s="2">
        <v>11077</v>
      </c>
      <c r="L1736" s="2">
        <v>278</v>
      </c>
      <c r="M1736" s="2">
        <v>27</v>
      </c>
      <c r="N1736" s="2">
        <v>19</v>
      </c>
      <c r="O1736" s="2">
        <v>38</v>
      </c>
      <c r="P1736" s="2">
        <v>48</v>
      </c>
      <c r="Q1736" s="2">
        <v>257</v>
      </c>
      <c r="R1736" s="2">
        <v>11</v>
      </c>
      <c r="S1736" s="2" t="s">
        <v>31</v>
      </c>
      <c r="T1736" s="5">
        <f t="shared" si="189"/>
        <v>362</v>
      </c>
      <c r="U1736" s="4">
        <f t="shared" si="190"/>
        <v>0.23202764976958526</v>
      </c>
      <c r="V1736" s="4">
        <f t="shared" si="191"/>
        <v>0.23202764976958526</v>
      </c>
      <c r="W1736">
        <f t="shared" si="192"/>
        <v>17</v>
      </c>
      <c r="X1736" t="str">
        <f t="shared" si="193"/>
        <v>Sunday</v>
      </c>
      <c r="Y1736" s="5" t="str">
        <f t="shared" si="194"/>
        <v>May</v>
      </c>
      <c r="Z1736" s="5" t="str">
        <f t="shared" si="195"/>
        <v>3-5</v>
      </c>
    </row>
    <row r="1737" spans="1:26" x14ac:dyDescent="0.25">
      <c r="A1737" s="2" t="s">
        <v>1770</v>
      </c>
      <c r="B1737" s="2" t="s">
        <v>26</v>
      </c>
      <c r="C1737" s="1">
        <v>45788</v>
      </c>
      <c r="D1737" s="3">
        <v>0.8125</v>
      </c>
      <c r="E1737" s="2" t="s">
        <v>16</v>
      </c>
      <c r="F1737" s="2" t="s">
        <v>44</v>
      </c>
      <c r="G1737" s="2">
        <v>47754</v>
      </c>
      <c r="H1737" s="2">
        <v>9</v>
      </c>
      <c r="I1737" s="2">
        <v>257</v>
      </c>
      <c r="J1737" s="2">
        <v>16130</v>
      </c>
      <c r="K1737" s="2">
        <v>12810</v>
      </c>
      <c r="L1737" s="2">
        <v>441</v>
      </c>
      <c r="M1737" s="2">
        <v>39</v>
      </c>
      <c r="N1737" s="2">
        <v>43</v>
      </c>
      <c r="O1737" s="2">
        <v>76</v>
      </c>
      <c r="P1737" s="2">
        <v>55</v>
      </c>
      <c r="Q1737" s="2">
        <v>93</v>
      </c>
      <c r="R1737" s="2">
        <v>26</v>
      </c>
      <c r="S1737" s="2" t="s">
        <v>31</v>
      </c>
      <c r="T1737" s="5">
        <f t="shared" si="189"/>
        <v>599</v>
      </c>
      <c r="U1737" s="4">
        <f t="shared" si="190"/>
        <v>0.26824978012313105</v>
      </c>
      <c r="V1737" s="4">
        <f t="shared" si="191"/>
        <v>0.26824978012313105</v>
      </c>
      <c r="W1737">
        <f t="shared" si="192"/>
        <v>19</v>
      </c>
      <c r="X1737" t="str">
        <f t="shared" si="193"/>
        <v>Sunday</v>
      </c>
      <c r="Y1737" s="5" t="str">
        <f t="shared" si="194"/>
        <v>May</v>
      </c>
      <c r="Z1737" s="5" t="str">
        <f t="shared" si="195"/>
        <v>6-10</v>
      </c>
    </row>
    <row r="1738" spans="1:26" x14ac:dyDescent="0.25">
      <c r="A1738" s="2" t="s">
        <v>1771</v>
      </c>
      <c r="B1738" s="2" t="s">
        <v>26</v>
      </c>
      <c r="C1738" s="1">
        <v>45788</v>
      </c>
      <c r="D1738" s="3">
        <v>0.81458333333333333</v>
      </c>
      <c r="E1738" s="2" t="s">
        <v>15</v>
      </c>
      <c r="F1738" s="2" t="s">
        <v>36</v>
      </c>
      <c r="G1738" s="2">
        <v>47774</v>
      </c>
      <c r="H1738" s="2">
        <v>8</v>
      </c>
      <c r="I1738" s="2">
        <v>81</v>
      </c>
      <c r="J1738" s="2">
        <v>95349</v>
      </c>
      <c r="K1738" s="2">
        <v>78130</v>
      </c>
      <c r="L1738" s="2">
        <v>1443</v>
      </c>
      <c r="M1738" s="2">
        <v>171</v>
      </c>
      <c r="N1738" s="2">
        <v>288</v>
      </c>
      <c r="O1738" s="2">
        <v>297</v>
      </c>
      <c r="P1738" s="2">
        <v>220</v>
      </c>
      <c r="Q1738" s="2">
        <v>3212</v>
      </c>
      <c r="R1738" s="2">
        <v>278</v>
      </c>
      <c r="S1738" s="2" t="s">
        <v>31</v>
      </c>
      <c r="T1738" s="5">
        <f t="shared" si="189"/>
        <v>2199</v>
      </c>
      <c r="U1738" s="4">
        <f t="shared" si="190"/>
        <v>1.6354083811278102</v>
      </c>
      <c r="V1738" s="4">
        <f t="shared" si="191"/>
        <v>1.6354083811278102</v>
      </c>
      <c r="W1738">
        <f t="shared" si="192"/>
        <v>19</v>
      </c>
      <c r="X1738" t="str">
        <f t="shared" si="193"/>
        <v>Sunday</v>
      </c>
      <c r="Y1738" s="5" t="str">
        <f t="shared" si="194"/>
        <v>May</v>
      </c>
      <c r="Z1738" s="5" t="str">
        <f t="shared" si="195"/>
        <v>6-10</v>
      </c>
    </row>
    <row r="1739" spans="1:26" x14ac:dyDescent="0.25">
      <c r="A1739" s="2" t="s">
        <v>1772</v>
      </c>
      <c r="B1739" s="2" t="s">
        <v>26</v>
      </c>
      <c r="C1739" s="1">
        <v>45788</v>
      </c>
      <c r="D1739" s="3">
        <v>0.8305555555555556</v>
      </c>
      <c r="E1739" s="2" t="s">
        <v>19</v>
      </c>
      <c r="F1739" s="2" t="s">
        <v>38</v>
      </c>
      <c r="G1739" s="2">
        <v>47736</v>
      </c>
      <c r="H1739" s="2">
        <v>3</v>
      </c>
      <c r="I1739" s="2">
        <v>334</v>
      </c>
      <c r="J1739" s="2">
        <v>32435</v>
      </c>
      <c r="K1739" s="2">
        <v>26911</v>
      </c>
      <c r="L1739" s="2">
        <v>1397</v>
      </c>
      <c r="M1739" s="2">
        <v>135</v>
      </c>
      <c r="N1739" s="2">
        <v>197</v>
      </c>
      <c r="O1739" s="2">
        <v>811</v>
      </c>
      <c r="P1739" s="2">
        <v>365</v>
      </c>
      <c r="Q1739" s="2">
        <v>494</v>
      </c>
      <c r="R1739" s="2">
        <v>66</v>
      </c>
      <c r="S1739" s="2" t="s">
        <v>28</v>
      </c>
      <c r="T1739" s="5">
        <f t="shared" si="189"/>
        <v>2540</v>
      </c>
      <c r="U1739" s="4">
        <f t="shared" si="190"/>
        <v>0.56374643874643871</v>
      </c>
      <c r="V1739" s="4">
        <f t="shared" si="191"/>
        <v>0.56374643874643871</v>
      </c>
      <c r="W1739">
        <f t="shared" si="192"/>
        <v>19</v>
      </c>
      <c r="X1739" t="str">
        <f t="shared" si="193"/>
        <v>Sunday</v>
      </c>
      <c r="Y1739" s="5" t="str">
        <f t="shared" si="194"/>
        <v>May</v>
      </c>
      <c r="Z1739" s="5" t="str">
        <f t="shared" si="195"/>
        <v>3-5</v>
      </c>
    </row>
    <row r="1740" spans="1:26" x14ac:dyDescent="0.25">
      <c r="A1740" s="2" t="s">
        <v>1773</v>
      </c>
      <c r="B1740" s="2" t="s">
        <v>26</v>
      </c>
      <c r="C1740" s="1">
        <v>45788</v>
      </c>
      <c r="D1740" s="3">
        <v>0.85138888888888886</v>
      </c>
      <c r="E1740" s="2" t="s">
        <v>15</v>
      </c>
      <c r="F1740" s="2" t="s">
        <v>38</v>
      </c>
      <c r="G1740" s="2">
        <v>47693</v>
      </c>
      <c r="H1740" s="2">
        <v>5</v>
      </c>
      <c r="I1740" s="2">
        <v>91</v>
      </c>
      <c r="J1740" s="2">
        <v>30571</v>
      </c>
      <c r="K1740" s="2">
        <v>21695</v>
      </c>
      <c r="L1740" s="2">
        <v>777</v>
      </c>
      <c r="M1740" s="2">
        <v>76</v>
      </c>
      <c r="N1740" s="2">
        <v>175</v>
      </c>
      <c r="O1740" s="2">
        <v>144</v>
      </c>
      <c r="P1740" s="2">
        <v>141</v>
      </c>
      <c r="Q1740" s="2">
        <v>432</v>
      </c>
      <c r="R1740" s="2">
        <v>104</v>
      </c>
      <c r="S1740" s="2" t="s">
        <v>31</v>
      </c>
      <c r="T1740" s="5">
        <f t="shared" si="189"/>
        <v>1172</v>
      </c>
      <c r="U1740" s="4">
        <f t="shared" si="190"/>
        <v>0.45488855806931833</v>
      </c>
      <c r="V1740" s="4">
        <f t="shared" si="191"/>
        <v>0.45488855806931833</v>
      </c>
      <c r="W1740">
        <f t="shared" si="192"/>
        <v>20</v>
      </c>
      <c r="X1740" t="str">
        <f t="shared" si="193"/>
        <v>Sunday</v>
      </c>
      <c r="Y1740" s="5" t="str">
        <f t="shared" si="194"/>
        <v>May</v>
      </c>
      <c r="Z1740" s="5" t="str">
        <f t="shared" si="195"/>
        <v>3-5</v>
      </c>
    </row>
    <row r="1741" spans="1:26" x14ac:dyDescent="0.25">
      <c r="A1741" s="2" t="s">
        <v>1774</v>
      </c>
      <c r="B1741" s="2" t="s">
        <v>26</v>
      </c>
      <c r="C1741" s="1">
        <v>45788</v>
      </c>
      <c r="D1741" s="3">
        <v>0.88055555555555554</v>
      </c>
      <c r="E1741" s="2" t="s">
        <v>16</v>
      </c>
      <c r="F1741" s="2" t="s">
        <v>18</v>
      </c>
      <c r="G1741" s="2">
        <v>47652</v>
      </c>
      <c r="H1741" s="2">
        <v>11</v>
      </c>
      <c r="I1741" s="2">
        <v>148</v>
      </c>
      <c r="J1741" s="2">
        <v>13953</v>
      </c>
      <c r="K1741" s="2">
        <v>11330</v>
      </c>
      <c r="L1741" s="2">
        <v>268</v>
      </c>
      <c r="M1741" s="2">
        <v>14</v>
      </c>
      <c r="N1741" s="2">
        <v>11</v>
      </c>
      <c r="O1741" s="2">
        <v>25</v>
      </c>
      <c r="P1741" s="2">
        <v>50</v>
      </c>
      <c r="Q1741" s="2">
        <v>219</v>
      </c>
      <c r="R1741" s="2">
        <v>23</v>
      </c>
      <c r="S1741" s="2" t="s">
        <v>31</v>
      </c>
      <c r="T1741" s="5">
        <f t="shared" si="189"/>
        <v>318</v>
      </c>
      <c r="U1741" s="4">
        <f t="shared" si="190"/>
        <v>0.23776546629732226</v>
      </c>
      <c r="V1741" s="4">
        <f t="shared" si="191"/>
        <v>0.23776546629732226</v>
      </c>
      <c r="W1741">
        <f t="shared" si="192"/>
        <v>21</v>
      </c>
      <c r="X1741" t="str">
        <f t="shared" si="193"/>
        <v>Sunday</v>
      </c>
      <c r="Y1741" s="5" t="str">
        <f t="shared" si="194"/>
        <v>May</v>
      </c>
      <c r="Z1741" s="5" t="str">
        <f t="shared" si="195"/>
        <v>11+</v>
      </c>
    </row>
    <row r="1742" spans="1:26" x14ac:dyDescent="0.25">
      <c r="A1742" s="2" t="s">
        <v>1775</v>
      </c>
      <c r="B1742" s="2" t="s">
        <v>26</v>
      </c>
      <c r="C1742" s="1">
        <v>45788</v>
      </c>
      <c r="D1742" s="3">
        <v>0.88402777777777775</v>
      </c>
      <c r="E1742" s="2" t="s">
        <v>19</v>
      </c>
      <c r="F1742" s="2" t="s">
        <v>18</v>
      </c>
      <c r="G1742" s="2">
        <v>48047</v>
      </c>
      <c r="H1742" s="2">
        <v>7</v>
      </c>
      <c r="I1742" s="2">
        <v>483</v>
      </c>
      <c r="J1742" s="2">
        <v>15481</v>
      </c>
      <c r="K1742" s="2">
        <v>11990</v>
      </c>
      <c r="L1742" s="2">
        <v>731</v>
      </c>
      <c r="M1742" s="2">
        <v>110</v>
      </c>
      <c r="N1742" s="2">
        <v>95</v>
      </c>
      <c r="O1742" s="2">
        <v>455</v>
      </c>
      <c r="P1742" s="2">
        <v>97</v>
      </c>
      <c r="Q1742" s="2">
        <v>343</v>
      </c>
      <c r="R1742" s="2">
        <v>25</v>
      </c>
      <c r="S1742" s="2" t="s">
        <v>31</v>
      </c>
      <c r="T1742" s="5">
        <f t="shared" si="189"/>
        <v>1391</v>
      </c>
      <c r="U1742" s="4">
        <f t="shared" si="190"/>
        <v>0.24954731825087934</v>
      </c>
      <c r="V1742" s="4">
        <f t="shared" si="191"/>
        <v>0.24954731825087934</v>
      </c>
      <c r="W1742">
        <f t="shared" si="192"/>
        <v>21</v>
      </c>
      <c r="X1742" t="str">
        <f t="shared" si="193"/>
        <v>Sunday</v>
      </c>
      <c r="Y1742" s="5" t="str">
        <f t="shared" si="194"/>
        <v>May</v>
      </c>
      <c r="Z1742" s="5" t="str">
        <f t="shared" si="195"/>
        <v>6-10</v>
      </c>
    </row>
    <row r="1743" spans="1:26" x14ac:dyDescent="0.25">
      <c r="A1743" s="2" t="s">
        <v>1776</v>
      </c>
      <c r="B1743" s="2" t="s">
        <v>26</v>
      </c>
      <c r="C1743" s="1">
        <v>45788</v>
      </c>
      <c r="D1743" s="3">
        <v>0.9506944444444444</v>
      </c>
      <c r="E1743" s="2" t="s">
        <v>17</v>
      </c>
      <c r="F1743" s="2" t="s">
        <v>49</v>
      </c>
      <c r="G1743" s="2">
        <v>47514</v>
      </c>
      <c r="H1743" s="2">
        <v>11</v>
      </c>
      <c r="I1743" s="2">
        <v>29</v>
      </c>
      <c r="J1743" s="2">
        <v>10110</v>
      </c>
      <c r="K1743" s="2">
        <v>7953</v>
      </c>
      <c r="L1743" s="2">
        <v>150</v>
      </c>
      <c r="M1743" s="2">
        <v>16</v>
      </c>
      <c r="N1743" s="2">
        <v>26</v>
      </c>
      <c r="O1743" s="2">
        <v>0</v>
      </c>
      <c r="P1743" s="2">
        <v>76</v>
      </c>
      <c r="Q1743" s="2">
        <v>55</v>
      </c>
      <c r="R1743" s="2">
        <v>5</v>
      </c>
      <c r="S1743" s="2" t="s">
        <v>31</v>
      </c>
      <c r="T1743" s="5">
        <f t="shared" si="189"/>
        <v>192</v>
      </c>
      <c r="U1743" s="4">
        <f t="shared" si="190"/>
        <v>0.16738224523298395</v>
      </c>
      <c r="V1743" s="4">
        <f t="shared" si="191"/>
        <v>0.16738224523298395</v>
      </c>
      <c r="W1743">
        <f t="shared" si="192"/>
        <v>22</v>
      </c>
      <c r="X1743" t="str">
        <f t="shared" si="193"/>
        <v>Sunday</v>
      </c>
      <c r="Y1743" s="5" t="str">
        <f t="shared" si="194"/>
        <v>May</v>
      </c>
      <c r="Z1743" s="5" t="str">
        <f t="shared" si="195"/>
        <v>11+</v>
      </c>
    </row>
    <row r="1744" spans="1:26" x14ac:dyDescent="0.25">
      <c r="A1744" s="2" t="s">
        <v>1777</v>
      </c>
      <c r="B1744" s="2" t="s">
        <v>26</v>
      </c>
      <c r="C1744" s="1">
        <v>45788</v>
      </c>
      <c r="D1744" s="3">
        <v>0.98611111111111116</v>
      </c>
      <c r="E1744" s="2" t="s">
        <v>19</v>
      </c>
      <c r="F1744" s="2" t="s">
        <v>46</v>
      </c>
      <c r="G1744" s="2">
        <v>47767</v>
      </c>
      <c r="H1744" s="2">
        <v>9</v>
      </c>
      <c r="I1744" s="2">
        <v>167</v>
      </c>
      <c r="J1744" s="2">
        <v>24115</v>
      </c>
      <c r="K1744" s="2">
        <v>18848</v>
      </c>
      <c r="L1744" s="2">
        <v>750</v>
      </c>
      <c r="M1744" s="2">
        <v>87</v>
      </c>
      <c r="N1744" s="2">
        <v>91</v>
      </c>
      <c r="O1744" s="2">
        <v>458</v>
      </c>
      <c r="P1744" s="2">
        <v>108</v>
      </c>
      <c r="Q1744" s="2">
        <v>287</v>
      </c>
      <c r="R1744" s="2">
        <v>42</v>
      </c>
      <c r="S1744" s="2" t="s">
        <v>31</v>
      </c>
      <c r="T1744" s="5">
        <f t="shared" si="189"/>
        <v>1386</v>
      </c>
      <c r="U1744" s="4">
        <f t="shared" si="190"/>
        <v>0.39458203362153788</v>
      </c>
      <c r="V1744" s="4">
        <f t="shared" si="191"/>
        <v>0.39458203362153788</v>
      </c>
      <c r="W1744">
        <f t="shared" si="192"/>
        <v>23</v>
      </c>
      <c r="X1744" t="str">
        <f t="shared" si="193"/>
        <v>Sunday</v>
      </c>
      <c r="Y1744" s="5" t="str">
        <f t="shared" si="194"/>
        <v>May</v>
      </c>
      <c r="Z1744" s="5" t="str">
        <f t="shared" si="195"/>
        <v>6-10</v>
      </c>
    </row>
    <row r="1745" spans="1:26" x14ac:dyDescent="0.25">
      <c r="A1745" s="2" t="s">
        <v>1778</v>
      </c>
      <c r="B1745" s="2" t="s">
        <v>26</v>
      </c>
      <c r="C1745" s="1">
        <v>45789</v>
      </c>
      <c r="D1745" s="3">
        <v>0.35902777777777778</v>
      </c>
      <c r="E1745" s="2" t="s">
        <v>15</v>
      </c>
      <c r="F1745" s="2" t="s">
        <v>44</v>
      </c>
      <c r="G1745" s="2">
        <v>47850</v>
      </c>
      <c r="H1745" s="2">
        <v>10</v>
      </c>
      <c r="I1745" s="2">
        <v>85</v>
      </c>
      <c r="J1745" s="2">
        <v>9614</v>
      </c>
      <c r="K1745" s="2">
        <v>8433</v>
      </c>
      <c r="L1745" s="2">
        <v>234</v>
      </c>
      <c r="M1745" s="2">
        <v>29</v>
      </c>
      <c r="N1745" s="2">
        <v>47</v>
      </c>
      <c r="O1745" s="2">
        <v>35</v>
      </c>
      <c r="P1745" s="2">
        <v>64</v>
      </c>
      <c r="Q1745" s="2">
        <v>127</v>
      </c>
      <c r="R1745" s="2">
        <v>24</v>
      </c>
      <c r="S1745" s="2" t="s">
        <v>31</v>
      </c>
      <c r="T1745" s="5">
        <f t="shared" si="189"/>
        <v>345</v>
      </c>
      <c r="U1745" s="4">
        <f t="shared" si="190"/>
        <v>0.17623824451410658</v>
      </c>
      <c r="V1745" s="4">
        <f t="shared" si="191"/>
        <v>0.17623824451410658</v>
      </c>
      <c r="W1745">
        <f t="shared" si="192"/>
        <v>8</v>
      </c>
      <c r="X1745" t="str">
        <f t="shared" si="193"/>
        <v>Monday</v>
      </c>
      <c r="Y1745" s="5" t="str">
        <f t="shared" si="194"/>
        <v>May</v>
      </c>
      <c r="Z1745" s="5" t="str">
        <f t="shared" si="195"/>
        <v>6-10</v>
      </c>
    </row>
    <row r="1746" spans="1:26" x14ac:dyDescent="0.25">
      <c r="A1746" s="2" t="s">
        <v>1779</v>
      </c>
      <c r="B1746" s="2" t="s">
        <v>26</v>
      </c>
      <c r="C1746" s="1">
        <v>45789</v>
      </c>
      <c r="D1746" s="3">
        <v>0.47916666666666669</v>
      </c>
      <c r="E1746" s="2" t="s">
        <v>19</v>
      </c>
      <c r="F1746" s="2" t="s">
        <v>36</v>
      </c>
      <c r="G1746" s="2">
        <v>47710</v>
      </c>
      <c r="H1746" s="2">
        <v>8</v>
      </c>
      <c r="I1746" s="2">
        <v>243</v>
      </c>
      <c r="J1746" s="2">
        <v>13854</v>
      </c>
      <c r="K1746" s="2">
        <v>9727</v>
      </c>
      <c r="L1746" s="2">
        <v>434</v>
      </c>
      <c r="M1746" s="2">
        <v>41</v>
      </c>
      <c r="N1746" s="2">
        <v>45</v>
      </c>
      <c r="O1746" s="2">
        <v>289</v>
      </c>
      <c r="P1746" s="2">
        <v>63</v>
      </c>
      <c r="Q1746" s="2">
        <v>230</v>
      </c>
      <c r="R1746" s="2">
        <v>25</v>
      </c>
      <c r="S1746" s="2" t="s">
        <v>31</v>
      </c>
      <c r="T1746" s="5">
        <f t="shared" si="189"/>
        <v>809</v>
      </c>
      <c r="U1746" s="4">
        <f t="shared" si="190"/>
        <v>0.20387759379584994</v>
      </c>
      <c r="V1746" s="4">
        <f t="shared" si="191"/>
        <v>0.20387759379584994</v>
      </c>
      <c r="W1746">
        <f t="shared" si="192"/>
        <v>11</v>
      </c>
      <c r="X1746" t="str">
        <f t="shared" si="193"/>
        <v>Monday</v>
      </c>
      <c r="Y1746" s="5" t="str">
        <f t="shared" si="194"/>
        <v>May</v>
      </c>
      <c r="Z1746" s="5" t="str">
        <f t="shared" si="195"/>
        <v>6-10</v>
      </c>
    </row>
    <row r="1747" spans="1:26" x14ac:dyDescent="0.25">
      <c r="A1747" s="2" t="s">
        <v>1780</v>
      </c>
      <c r="B1747" s="2" t="s">
        <v>26</v>
      </c>
      <c r="C1747" s="1">
        <v>45789</v>
      </c>
      <c r="D1747" s="3">
        <v>0.57708333333333328</v>
      </c>
      <c r="E1747" s="2" t="s">
        <v>16</v>
      </c>
      <c r="F1747" s="2" t="s">
        <v>49</v>
      </c>
      <c r="G1747" s="2">
        <v>47754</v>
      </c>
      <c r="H1747" s="2">
        <v>9</v>
      </c>
      <c r="I1747" s="2">
        <v>79</v>
      </c>
      <c r="J1747" s="2">
        <v>35493</v>
      </c>
      <c r="K1747" s="2">
        <v>26335</v>
      </c>
      <c r="L1747" s="2">
        <v>1576</v>
      </c>
      <c r="M1747" s="2">
        <v>165</v>
      </c>
      <c r="N1747" s="2">
        <v>118</v>
      </c>
      <c r="O1747" s="2">
        <v>190</v>
      </c>
      <c r="P1747" s="2">
        <v>149</v>
      </c>
      <c r="Q1747" s="2">
        <v>619</v>
      </c>
      <c r="R1747" s="2">
        <v>18</v>
      </c>
      <c r="S1747" s="2" t="s">
        <v>31</v>
      </c>
      <c r="T1747" s="5">
        <f t="shared" si="189"/>
        <v>2049</v>
      </c>
      <c r="U1747" s="4">
        <f t="shared" si="190"/>
        <v>0.55147212798927836</v>
      </c>
      <c r="V1747" s="4">
        <f t="shared" si="191"/>
        <v>0.55147212798927836</v>
      </c>
      <c r="W1747">
        <f t="shared" si="192"/>
        <v>13</v>
      </c>
      <c r="X1747" t="str">
        <f t="shared" si="193"/>
        <v>Monday</v>
      </c>
      <c r="Y1747" s="5" t="str">
        <f t="shared" si="194"/>
        <v>May</v>
      </c>
      <c r="Z1747" s="5" t="str">
        <f t="shared" si="195"/>
        <v>6-10</v>
      </c>
    </row>
    <row r="1748" spans="1:26" x14ac:dyDescent="0.25">
      <c r="A1748" s="2" t="s">
        <v>1781</v>
      </c>
      <c r="B1748" s="2" t="s">
        <v>26</v>
      </c>
      <c r="C1748" s="1">
        <v>45789</v>
      </c>
      <c r="D1748" s="3">
        <v>0.57708333333333328</v>
      </c>
      <c r="E1748" s="2" t="s">
        <v>16</v>
      </c>
      <c r="F1748" s="2" t="s">
        <v>36</v>
      </c>
      <c r="G1748" s="2">
        <v>48097</v>
      </c>
      <c r="H1748" s="2">
        <v>5</v>
      </c>
      <c r="I1748" s="2">
        <v>141</v>
      </c>
      <c r="J1748" s="2">
        <v>13143</v>
      </c>
      <c r="K1748" s="2">
        <v>9078</v>
      </c>
      <c r="L1748" s="2">
        <v>285</v>
      </c>
      <c r="M1748" s="2">
        <v>25</v>
      </c>
      <c r="N1748" s="2">
        <v>20</v>
      </c>
      <c r="O1748" s="2">
        <v>33</v>
      </c>
      <c r="P1748" s="2">
        <v>33</v>
      </c>
      <c r="Q1748" s="2">
        <v>233</v>
      </c>
      <c r="R1748" s="2">
        <v>14</v>
      </c>
      <c r="S1748" s="2" t="s">
        <v>31</v>
      </c>
      <c r="T1748" s="5">
        <f t="shared" si="189"/>
        <v>363</v>
      </c>
      <c r="U1748" s="4">
        <f t="shared" si="190"/>
        <v>0.18874358068070773</v>
      </c>
      <c r="V1748" s="4">
        <f t="shared" si="191"/>
        <v>0.18874358068070773</v>
      </c>
      <c r="W1748">
        <f t="shared" si="192"/>
        <v>13</v>
      </c>
      <c r="X1748" t="str">
        <f t="shared" si="193"/>
        <v>Monday</v>
      </c>
      <c r="Y1748" s="5" t="str">
        <f t="shared" si="194"/>
        <v>May</v>
      </c>
      <c r="Z1748" s="5" t="str">
        <f t="shared" si="195"/>
        <v>3-5</v>
      </c>
    </row>
    <row r="1749" spans="1:26" x14ac:dyDescent="0.25">
      <c r="A1749" s="2" t="s">
        <v>1782</v>
      </c>
      <c r="B1749" s="2" t="s">
        <v>26</v>
      </c>
      <c r="C1749" s="1">
        <v>45789</v>
      </c>
      <c r="D1749" s="3">
        <v>0.58125000000000004</v>
      </c>
      <c r="E1749" s="2" t="s">
        <v>15</v>
      </c>
      <c r="F1749" s="2" t="s">
        <v>30</v>
      </c>
      <c r="G1749" s="2">
        <v>48004</v>
      </c>
      <c r="H1749" s="2">
        <v>6</v>
      </c>
      <c r="I1749" s="2">
        <v>80</v>
      </c>
      <c r="J1749" s="2">
        <v>40761</v>
      </c>
      <c r="K1749" s="2">
        <v>30671</v>
      </c>
      <c r="L1749" s="2">
        <v>873</v>
      </c>
      <c r="M1749" s="2">
        <v>111</v>
      </c>
      <c r="N1749" s="2">
        <v>258</v>
      </c>
      <c r="O1749" s="2">
        <v>91</v>
      </c>
      <c r="P1749" s="2">
        <v>133</v>
      </c>
      <c r="Q1749" s="2">
        <v>637</v>
      </c>
      <c r="R1749" s="2">
        <v>201</v>
      </c>
      <c r="S1749" s="2" t="s">
        <v>31</v>
      </c>
      <c r="T1749" s="5">
        <f t="shared" si="189"/>
        <v>1333</v>
      </c>
      <c r="U1749" s="4">
        <f t="shared" si="190"/>
        <v>0.63892592283976335</v>
      </c>
      <c r="V1749" s="4">
        <f t="shared" si="191"/>
        <v>0.63892592283976335</v>
      </c>
      <c r="W1749">
        <f t="shared" si="192"/>
        <v>13</v>
      </c>
      <c r="X1749" t="str">
        <f t="shared" si="193"/>
        <v>Monday</v>
      </c>
      <c r="Y1749" s="5" t="str">
        <f t="shared" si="194"/>
        <v>May</v>
      </c>
      <c r="Z1749" s="5" t="str">
        <f t="shared" si="195"/>
        <v>6-10</v>
      </c>
    </row>
    <row r="1750" spans="1:26" x14ac:dyDescent="0.25">
      <c r="A1750" s="2" t="s">
        <v>1783</v>
      </c>
      <c r="B1750" s="2" t="s">
        <v>26</v>
      </c>
      <c r="C1750" s="1">
        <v>45789</v>
      </c>
      <c r="D1750" s="3">
        <v>0.65138888888888891</v>
      </c>
      <c r="E1750" s="2" t="s">
        <v>16</v>
      </c>
      <c r="F1750" s="2" t="s">
        <v>30</v>
      </c>
      <c r="G1750" s="2">
        <v>47792</v>
      </c>
      <c r="H1750" s="2">
        <v>8</v>
      </c>
      <c r="I1750" s="2">
        <v>306</v>
      </c>
      <c r="J1750" s="2">
        <v>10107</v>
      </c>
      <c r="K1750" s="2">
        <v>7110</v>
      </c>
      <c r="L1750" s="2">
        <v>262</v>
      </c>
      <c r="M1750" s="2">
        <v>32</v>
      </c>
      <c r="N1750" s="2">
        <v>21</v>
      </c>
      <c r="O1750" s="2">
        <v>49</v>
      </c>
      <c r="P1750" s="2">
        <v>18</v>
      </c>
      <c r="Q1750" s="2">
        <v>112</v>
      </c>
      <c r="R1750" s="2">
        <v>9</v>
      </c>
      <c r="S1750" s="2" t="s">
        <v>31</v>
      </c>
      <c r="T1750" s="5">
        <f t="shared" si="189"/>
        <v>364</v>
      </c>
      <c r="U1750" s="4">
        <f t="shared" si="190"/>
        <v>0.14876966856377635</v>
      </c>
      <c r="V1750" s="4">
        <f t="shared" si="191"/>
        <v>0.14876966856377635</v>
      </c>
      <c r="W1750">
        <f t="shared" si="192"/>
        <v>15</v>
      </c>
      <c r="X1750" t="str">
        <f t="shared" si="193"/>
        <v>Monday</v>
      </c>
      <c r="Y1750" s="5" t="str">
        <f t="shared" si="194"/>
        <v>May</v>
      </c>
      <c r="Z1750" s="5" t="str">
        <f t="shared" si="195"/>
        <v>6-10</v>
      </c>
    </row>
    <row r="1751" spans="1:26" x14ac:dyDescent="0.25">
      <c r="A1751" s="2" t="s">
        <v>1784</v>
      </c>
      <c r="B1751" s="2" t="s">
        <v>26</v>
      </c>
      <c r="C1751" s="1">
        <v>45789</v>
      </c>
      <c r="D1751" s="3">
        <v>0.65694444444444444</v>
      </c>
      <c r="E1751" s="2" t="s">
        <v>15</v>
      </c>
      <c r="F1751" s="2" t="s">
        <v>46</v>
      </c>
      <c r="G1751" s="2">
        <v>47839</v>
      </c>
      <c r="H1751" s="2">
        <v>8</v>
      </c>
      <c r="I1751" s="2">
        <v>65</v>
      </c>
      <c r="J1751" s="2">
        <v>28212</v>
      </c>
      <c r="K1751" s="2">
        <v>23057</v>
      </c>
      <c r="L1751" s="2">
        <v>651</v>
      </c>
      <c r="M1751" s="2">
        <v>68</v>
      </c>
      <c r="N1751" s="2">
        <v>115</v>
      </c>
      <c r="O1751" s="2">
        <v>82</v>
      </c>
      <c r="P1751" s="2">
        <v>139</v>
      </c>
      <c r="Q1751" s="2">
        <v>703</v>
      </c>
      <c r="R1751" s="2">
        <v>139</v>
      </c>
      <c r="S1751" s="2" t="s">
        <v>31</v>
      </c>
      <c r="T1751" s="5">
        <f t="shared" si="189"/>
        <v>916</v>
      </c>
      <c r="U1751" s="4">
        <f t="shared" si="190"/>
        <v>0.48197077698112417</v>
      </c>
      <c r="V1751" s="4">
        <f t="shared" si="191"/>
        <v>0.48197077698112417</v>
      </c>
      <c r="W1751">
        <f t="shared" si="192"/>
        <v>15</v>
      </c>
      <c r="X1751" t="str">
        <f t="shared" si="193"/>
        <v>Monday</v>
      </c>
      <c r="Y1751" s="5" t="str">
        <f t="shared" si="194"/>
        <v>May</v>
      </c>
      <c r="Z1751" s="5" t="str">
        <f t="shared" si="195"/>
        <v>6-10</v>
      </c>
    </row>
    <row r="1752" spans="1:26" x14ac:dyDescent="0.25">
      <c r="A1752" s="2" t="s">
        <v>1785</v>
      </c>
      <c r="B1752" s="2" t="s">
        <v>26</v>
      </c>
      <c r="C1752" s="1">
        <v>45789</v>
      </c>
      <c r="D1752" s="3">
        <v>0.71250000000000002</v>
      </c>
      <c r="E1752" s="2" t="s">
        <v>15</v>
      </c>
      <c r="F1752" s="2" t="s">
        <v>18</v>
      </c>
      <c r="G1752" s="2">
        <v>47881</v>
      </c>
      <c r="H1752" s="2">
        <v>9</v>
      </c>
      <c r="I1752" s="2">
        <v>78</v>
      </c>
      <c r="J1752" s="2">
        <v>24070</v>
      </c>
      <c r="K1752" s="2">
        <v>18351</v>
      </c>
      <c r="L1752" s="2">
        <v>800</v>
      </c>
      <c r="M1752" s="2">
        <v>59</v>
      </c>
      <c r="N1752" s="2">
        <v>128</v>
      </c>
      <c r="O1752" s="2">
        <v>87</v>
      </c>
      <c r="P1752" s="2">
        <v>60</v>
      </c>
      <c r="Q1752" s="2">
        <v>677</v>
      </c>
      <c r="R1752" s="2">
        <v>98</v>
      </c>
      <c r="S1752" s="2" t="s">
        <v>31</v>
      </c>
      <c r="T1752" s="5">
        <f t="shared" si="189"/>
        <v>1074</v>
      </c>
      <c r="U1752" s="4">
        <f t="shared" si="190"/>
        <v>0.38326267204110193</v>
      </c>
      <c r="V1752" s="4">
        <f t="shared" si="191"/>
        <v>0.38326267204110193</v>
      </c>
      <c r="W1752">
        <f t="shared" si="192"/>
        <v>17</v>
      </c>
      <c r="X1752" t="str">
        <f t="shared" si="193"/>
        <v>Monday</v>
      </c>
      <c r="Y1752" s="5" t="str">
        <f t="shared" si="194"/>
        <v>May</v>
      </c>
      <c r="Z1752" s="5" t="str">
        <f t="shared" si="195"/>
        <v>6-10</v>
      </c>
    </row>
    <row r="1753" spans="1:26" x14ac:dyDescent="0.25">
      <c r="A1753" s="2" t="s">
        <v>1786</v>
      </c>
      <c r="B1753" s="2" t="s">
        <v>26</v>
      </c>
      <c r="C1753" s="1">
        <v>45789</v>
      </c>
      <c r="D1753" s="3">
        <v>0.72569444444444442</v>
      </c>
      <c r="E1753" s="2" t="s">
        <v>19</v>
      </c>
      <c r="F1753" s="2" t="s">
        <v>49</v>
      </c>
      <c r="G1753" s="2">
        <v>47806</v>
      </c>
      <c r="H1753" s="2">
        <v>9</v>
      </c>
      <c r="I1753" s="2">
        <v>397</v>
      </c>
      <c r="J1753" s="2">
        <v>9399</v>
      </c>
      <c r="K1753" s="2">
        <v>6866</v>
      </c>
      <c r="L1753" s="2">
        <v>292</v>
      </c>
      <c r="M1753" s="2">
        <v>33</v>
      </c>
      <c r="N1753" s="2">
        <v>38</v>
      </c>
      <c r="O1753" s="2">
        <v>178</v>
      </c>
      <c r="P1753" s="2">
        <v>48</v>
      </c>
      <c r="Q1753" s="2">
        <v>167</v>
      </c>
      <c r="R1753" s="2">
        <v>10</v>
      </c>
      <c r="S1753" s="2" t="s">
        <v>31</v>
      </c>
      <c r="T1753" s="5">
        <f t="shared" si="189"/>
        <v>541</v>
      </c>
      <c r="U1753" s="4">
        <f t="shared" si="190"/>
        <v>0.14362213948039995</v>
      </c>
      <c r="V1753" s="4">
        <f t="shared" si="191"/>
        <v>0.14362213948039995</v>
      </c>
      <c r="W1753">
        <f t="shared" si="192"/>
        <v>17</v>
      </c>
      <c r="X1753" t="str">
        <f t="shared" si="193"/>
        <v>Monday</v>
      </c>
      <c r="Y1753" s="5" t="str">
        <f t="shared" si="194"/>
        <v>May</v>
      </c>
      <c r="Z1753" s="5" t="str">
        <f t="shared" si="195"/>
        <v>6-10</v>
      </c>
    </row>
    <row r="1754" spans="1:26" x14ac:dyDescent="0.25">
      <c r="A1754" s="2" t="s">
        <v>1787</v>
      </c>
      <c r="B1754" s="2" t="s">
        <v>26</v>
      </c>
      <c r="C1754" s="1">
        <v>45789</v>
      </c>
      <c r="D1754" s="3">
        <v>0.8</v>
      </c>
      <c r="E1754" s="2" t="s">
        <v>15</v>
      </c>
      <c r="F1754" s="2" t="s">
        <v>36</v>
      </c>
      <c r="G1754" s="2">
        <v>47936</v>
      </c>
      <c r="H1754" s="2">
        <v>4</v>
      </c>
      <c r="I1754" s="2">
        <v>235</v>
      </c>
      <c r="J1754" s="2">
        <v>29179</v>
      </c>
      <c r="K1754" s="2">
        <v>21300</v>
      </c>
      <c r="L1754" s="2">
        <v>655</v>
      </c>
      <c r="M1754" s="2">
        <v>57</v>
      </c>
      <c r="N1754" s="2">
        <v>98</v>
      </c>
      <c r="O1754" s="2">
        <v>84</v>
      </c>
      <c r="P1754" s="2">
        <v>44</v>
      </c>
      <c r="Q1754" s="2">
        <v>793</v>
      </c>
      <c r="R1754" s="2">
        <v>99</v>
      </c>
      <c r="S1754" s="2" t="s">
        <v>31</v>
      </c>
      <c r="T1754" s="5">
        <f t="shared" si="189"/>
        <v>894</v>
      </c>
      <c r="U1754" s="4">
        <f t="shared" si="190"/>
        <v>0.44434245660881178</v>
      </c>
      <c r="V1754" s="4">
        <f t="shared" si="191"/>
        <v>0.44434245660881178</v>
      </c>
      <c r="W1754">
        <f t="shared" si="192"/>
        <v>19</v>
      </c>
      <c r="X1754" t="str">
        <f t="shared" si="193"/>
        <v>Monday</v>
      </c>
      <c r="Y1754" s="5" t="str">
        <f t="shared" si="194"/>
        <v>May</v>
      </c>
      <c r="Z1754" s="5" t="str">
        <f t="shared" si="195"/>
        <v>3-5</v>
      </c>
    </row>
    <row r="1755" spans="1:26" x14ac:dyDescent="0.25">
      <c r="A1755" s="2" t="s">
        <v>1788</v>
      </c>
      <c r="B1755" s="2" t="s">
        <v>26</v>
      </c>
      <c r="C1755" s="1">
        <v>45789</v>
      </c>
      <c r="D1755" s="3">
        <v>0.81944444444444442</v>
      </c>
      <c r="E1755" s="2" t="s">
        <v>15</v>
      </c>
      <c r="F1755" s="2" t="s">
        <v>30</v>
      </c>
      <c r="G1755" s="2">
        <v>47467</v>
      </c>
      <c r="H1755" s="2">
        <v>6</v>
      </c>
      <c r="I1755" s="2">
        <v>170</v>
      </c>
      <c r="J1755" s="2">
        <v>16624</v>
      </c>
      <c r="K1755" s="2">
        <v>12036</v>
      </c>
      <c r="L1755" s="2">
        <v>496</v>
      </c>
      <c r="M1755" s="2">
        <v>38</v>
      </c>
      <c r="N1755" s="2">
        <v>86</v>
      </c>
      <c r="O1755" s="2">
        <v>64</v>
      </c>
      <c r="P1755" s="2">
        <v>40</v>
      </c>
      <c r="Q1755" s="2">
        <v>227</v>
      </c>
      <c r="R1755" s="2">
        <v>78</v>
      </c>
      <c r="S1755" s="2" t="s">
        <v>31</v>
      </c>
      <c r="T1755" s="5">
        <f t="shared" si="189"/>
        <v>684</v>
      </c>
      <c r="U1755" s="4">
        <f t="shared" si="190"/>
        <v>0.2535656350727874</v>
      </c>
      <c r="V1755" s="4">
        <f t="shared" si="191"/>
        <v>0.2535656350727874</v>
      </c>
      <c r="W1755">
        <f t="shared" si="192"/>
        <v>19</v>
      </c>
      <c r="X1755" t="str">
        <f t="shared" si="193"/>
        <v>Monday</v>
      </c>
      <c r="Y1755" s="5" t="str">
        <f t="shared" si="194"/>
        <v>May</v>
      </c>
      <c r="Z1755" s="5" t="str">
        <f t="shared" si="195"/>
        <v>6-10</v>
      </c>
    </row>
    <row r="1756" spans="1:26" x14ac:dyDescent="0.25">
      <c r="A1756" s="2" t="s">
        <v>1789</v>
      </c>
      <c r="B1756" s="2" t="s">
        <v>26</v>
      </c>
      <c r="C1756" s="1">
        <v>45789</v>
      </c>
      <c r="D1756" s="3">
        <v>0.83333333333333337</v>
      </c>
      <c r="E1756" s="2" t="s">
        <v>16</v>
      </c>
      <c r="F1756" s="2" t="s">
        <v>38</v>
      </c>
      <c r="G1756" s="2">
        <v>47565</v>
      </c>
      <c r="H1756" s="2">
        <v>6</v>
      </c>
      <c r="I1756" s="2">
        <v>230</v>
      </c>
      <c r="J1756" s="2">
        <v>12393</v>
      </c>
      <c r="K1756" s="2">
        <v>11411</v>
      </c>
      <c r="L1756" s="2">
        <v>372</v>
      </c>
      <c r="M1756" s="2">
        <v>38</v>
      </c>
      <c r="N1756" s="2">
        <v>24</v>
      </c>
      <c r="O1756" s="2">
        <v>58</v>
      </c>
      <c r="P1756" s="2">
        <v>96</v>
      </c>
      <c r="Q1756" s="2">
        <v>182</v>
      </c>
      <c r="R1756" s="2">
        <v>27</v>
      </c>
      <c r="S1756" s="2" t="s">
        <v>31</v>
      </c>
      <c r="T1756" s="5">
        <f t="shared" si="189"/>
        <v>492</v>
      </c>
      <c r="U1756" s="4">
        <f t="shared" si="190"/>
        <v>0.23990329023441606</v>
      </c>
      <c r="V1756" s="4">
        <f t="shared" si="191"/>
        <v>0.23990329023441606</v>
      </c>
      <c r="W1756">
        <f t="shared" si="192"/>
        <v>20</v>
      </c>
      <c r="X1756" t="str">
        <f t="shared" si="193"/>
        <v>Monday</v>
      </c>
      <c r="Y1756" s="5" t="str">
        <f t="shared" si="194"/>
        <v>May</v>
      </c>
      <c r="Z1756" s="5" t="str">
        <f t="shared" si="195"/>
        <v>6-10</v>
      </c>
    </row>
    <row r="1757" spans="1:26" x14ac:dyDescent="0.25">
      <c r="A1757" s="2" t="s">
        <v>1790</v>
      </c>
      <c r="B1757" s="2" t="s">
        <v>26</v>
      </c>
      <c r="C1757" s="1">
        <v>45789</v>
      </c>
      <c r="D1757" s="3">
        <v>0.875</v>
      </c>
      <c r="E1757" s="2" t="s">
        <v>19</v>
      </c>
      <c r="F1757" s="2" t="s">
        <v>38</v>
      </c>
      <c r="G1757" s="2">
        <v>47753</v>
      </c>
      <c r="H1757" s="2">
        <v>12</v>
      </c>
      <c r="I1757" s="2">
        <v>180</v>
      </c>
      <c r="J1757" s="2">
        <v>6398</v>
      </c>
      <c r="K1757" s="2">
        <v>5395</v>
      </c>
      <c r="L1757" s="2">
        <v>295</v>
      </c>
      <c r="M1757" s="2">
        <v>29</v>
      </c>
      <c r="N1757" s="2">
        <v>33</v>
      </c>
      <c r="O1757" s="2">
        <v>184</v>
      </c>
      <c r="P1757" s="2">
        <v>64</v>
      </c>
      <c r="Q1757" s="2">
        <v>161</v>
      </c>
      <c r="R1757" s="2">
        <v>11</v>
      </c>
      <c r="S1757" s="2" t="s">
        <v>31</v>
      </c>
      <c r="T1757" s="5">
        <f t="shared" si="189"/>
        <v>541</v>
      </c>
      <c r="U1757" s="4">
        <f t="shared" si="190"/>
        <v>0.11297719515004293</v>
      </c>
      <c r="V1757" s="4">
        <f t="shared" si="191"/>
        <v>0.11297719515004293</v>
      </c>
      <c r="W1757">
        <f t="shared" si="192"/>
        <v>21</v>
      </c>
      <c r="X1757" t="str">
        <f t="shared" si="193"/>
        <v>Monday</v>
      </c>
      <c r="Y1757" s="5" t="str">
        <f t="shared" si="194"/>
        <v>May</v>
      </c>
      <c r="Z1757" s="5" t="str">
        <f t="shared" si="195"/>
        <v>11+</v>
      </c>
    </row>
    <row r="1758" spans="1:26" x14ac:dyDescent="0.25">
      <c r="A1758" s="2" t="s">
        <v>1791</v>
      </c>
      <c r="B1758" s="2" t="s">
        <v>26</v>
      </c>
      <c r="C1758" s="1">
        <v>45789</v>
      </c>
      <c r="D1758" s="3">
        <v>0.88263888888888886</v>
      </c>
      <c r="E1758" s="2" t="s">
        <v>15</v>
      </c>
      <c r="F1758" s="2" t="s">
        <v>36</v>
      </c>
      <c r="G1758" s="2">
        <v>47731</v>
      </c>
      <c r="H1758" s="2">
        <v>6</v>
      </c>
      <c r="I1758" s="2">
        <v>183</v>
      </c>
      <c r="J1758" s="2">
        <v>52323</v>
      </c>
      <c r="K1758" s="2">
        <v>43562</v>
      </c>
      <c r="L1758" s="2">
        <v>2183</v>
      </c>
      <c r="M1758" s="2">
        <v>273</v>
      </c>
      <c r="N1758" s="2">
        <v>511</v>
      </c>
      <c r="O1758" s="2">
        <v>352</v>
      </c>
      <c r="P1758" s="2">
        <v>156</v>
      </c>
      <c r="Q1758" s="2">
        <v>857</v>
      </c>
      <c r="R1758" s="2">
        <v>80</v>
      </c>
      <c r="S1758" s="2" t="s">
        <v>28</v>
      </c>
      <c r="T1758" s="5">
        <f t="shared" si="189"/>
        <v>3319</v>
      </c>
      <c r="U1758" s="4">
        <f t="shared" si="190"/>
        <v>0.91265634493306236</v>
      </c>
      <c r="V1758" s="4">
        <f t="shared" si="191"/>
        <v>0.91265634493306236</v>
      </c>
      <c r="W1758">
        <f t="shared" si="192"/>
        <v>21</v>
      </c>
      <c r="X1758" t="str">
        <f t="shared" si="193"/>
        <v>Monday</v>
      </c>
      <c r="Y1758" s="5" t="str">
        <f t="shared" si="194"/>
        <v>May</v>
      </c>
      <c r="Z1758" s="5" t="str">
        <f t="shared" si="195"/>
        <v>6-10</v>
      </c>
    </row>
    <row r="1759" spans="1:26" x14ac:dyDescent="0.25">
      <c r="A1759" s="2" t="s">
        <v>1792</v>
      </c>
      <c r="B1759" s="2" t="s">
        <v>26</v>
      </c>
      <c r="C1759" s="1">
        <v>45789</v>
      </c>
      <c r="D1759" s="3">
        <v>0.90208333333333335</v>
      </c>
      <c r="E1759" s="2" t="s">
        <v>16</v>
      </c>
      <c r="F1759" s="2" t="s">
        <v>30</v>
      </c>
      <c r="G1759" s="2">
        <v>47600</v>
      </c>
      <c r="H1759" s="2">
        <v>7</v>
      </c>
      <c r="I1759" s="2">
        <v>208</v>
      </c>
      <c r="J1759" s="2">
        <v>9900</v>
      </c>
      <c r="K1759" s="2">
        <v>8868</v>
      </c>
      <c r="L1759" s="2">
        <v>356</v>
      </c>
      <c r="M1759" s="2">
        <v>25</v>
      </c>
      <c r="N1759" s="2">
        <v>18</v>
      </c>
      <c r="O1759" s="2">
        <v>40</v>
      </c>
      <c r="P1759" s="2">
        <v>35</v>
      </c>
      <c r="Q1759" s="2">
        <v>180</v>
      </c>
      <c r="R1759" s="2">
        <v>6</v>
      </c>
      <c r="S1759" s="2" t="s">
        <v>31</v>
      </c>
      <c r="T1759" s="5">
        <f t="shared" si="189"/>
        <v>439</v>
      </c>
      <c r="U1759" s="4">
        <f t="shared" si="190"/>
        <v>0.18630252100840336</v>
      </c>
      <c r="V1759" s="4">
        <f t="shared" si="191"/>
        <v>0.18630252100840336</v>
      </c>
      <c r="W1759">
        <f t="shared" si="192"/>
        <v>21</v>
      </c>
      <c r="X1759" t="str">
        <f t="shared" si="193"/>
        <v>Monday</v>
      </c>
      <c r="Y1759" s="5" t="str">
        <f t="shared" si="194"/>
        <v>May</v>
      </c>
      <c r="Z1759" s="5" t="str">
        <f t="shared" si="195"/>
        <v>6-10</v>
      </c>
    </row>
    <row r="1760" spans="1:26" x14ac:dyDescent="0.25">
      <c r="A1760" s="2" t="s">
        <v>1793</v>
      </c>
      <c r="B1760" s="2" t="s">
        <v>26</v>
      </c>
      <c r="C1760" s="1">
        <v>45789</v>
      </c>
      <c r="D1760" s="3">
        <v>0.93611111111111112</v>
      </c>
      <c r="E1760" s="2" t="s">
        <v>16</v>
      </c>
      <c r="F1760" s="2" t="s">
        <v>30</v>
      </c>
      <c r="G1760" s="2">
        <v>47855</v>
      </c>
      <c r="H1760" s="2">
        <v>13</v>
      </c>
      <c r="I1760" s="2">
        <v>297</v>
      </c>
      <c r="J1760" s="2">
        <v>10813</v>
      </c>
      <c r="K1760" s="2">
        <v>9711</v>
      </c>
      <c r="L1760" s="2">
        <v>371</v>
      </c>
      <c r="M1760" s="2">
        <v>33</v>
      </c>
      <c r="N1760" s="2">
        <v>25</v>
      </c>
      <c r="O1760" s="2">
        <v>49</v>
      </c>
      <c r="P1760" s="2">
        <v>49</v>
      </c>
      <c r="Q1760" s="2">
        <v>117</v>
      </c>
      <c r="R1760" s="2">
        <v>12</v>
      </c>
      <c r="S1760" s="2" t="s">
        <v>31</v>
      </c>
      <c r="T1760" s="5">
        <f t="shared" si="189"/>
        <v>478</v>
      </c>
      <c r="U1760" s="4">
        <f t="shared" si="190"/>
        <v>0.20292550412705046</v>
      </c>
      <c r="V1760" s="4">
        <f t="shared" si="191"/>
        <v>0.20292550412705046</v>
      </c>
      <c r="W1760">
        <f t="shared" si="192"/>
        <v>22</v>
      </c>
      <c r="X1760" t="str">
        <f t="shared" si="193"/>
        <v>Monday</v>
      </c>
      <c r="Y1760" s="5" t="str">
        <f t="shared" si="194"/>
        <v>May</v>
      </c>
      <c r="Z1760" s="5" t="str">
        <f t="shared" si="195"/>
        <v>11+</v>
      </c>
    </row>
    <row r="1761" spans="1:26" x14ac:dyDescent="0.25">
      <c r="A1761" s="2" t="s">
        <v>1794</v>
      </c>
      <c r="B1761" s="2" t="s">
        <v>26</v>
      </c>
      <c r="C1761" s="1">
        <v>45790</v>
      </c>
      <c r="D1761" s="3">
        <v>7.7083333333333337E-2</v>
      </c>
      <c r="E1761" s="2" t="s">
        <v>16</v>
      </c>
      <c r="F1761" s="2" t="s">
        <v>30</v>
      </c>
      <c r="G1761" s="2">
        <v>47776</v>
      </c>
      <c r="H1761" s="2">
        <v>8</v>
      </c>
      <c r="I1761" s="2">
        <v>128</v>
      </c>
      <c r="J1761" s="2">
        <v>9162</v>
      </c>
      <c r="K1761" s="2">
        <v>7951</v>
      </c>
      <c r="L1761" s="2">
        <v>297</v>
      </c>
      <c r="M1761" s="2">
        <v>22</v>
      </c>
      <c r="N1761" s="2">
        <v>18</v>
      </c>
      <c r="O1761" s="2">
        <v>37</v>
      </c>
      <c r="P1761" s="2">
        <v>37</v>
      </c>
      <c r="Q1761" s="2">
        <v>99</v>
      </c>
      <c r="R1761" s="2">
        <v>17</v>
      </c>
      <c r="S1761" s="2" t="s">
        <v>31</v>
      </c>
      <c r="T1761" s="5">
        <f t="shared" si="189"/>
        <v>374</v>
      </c>
      <c r="U1761" s="4">
        <f t="shared" si="190"/>
        <v>0.1664224715338245</v>
      </c>
      <c r="V1761" s="4">
        <f t="shared" si="191"/>
        <v>0.1664224715338245</v>
      </c>
      <c r="W1761">
        <f t="shared" si="192"/>
        <v>1</v>
      </c>
      <c r="X1761" t="str">
        <f t="shared" si="193"/>
        <v>Tuesday</v>
      </c>
      <c r="Y1761" s="5" t="str">
        <f t="shared" si="194"/>
        <v>May</v>
      </c>
      <c r="Z1761" s="5" t="str">
        <f t="shared" si="195"/>
        <v>6-10</v>
      </c>
    </row>
    <row r="1762" spans="1:26" x14ac:dyDescent="0.25">
      <c r="A1762" s="2" t="s">
        <v>1795</v>
      </c>
      <c r="B1762" s="2" t="s">
        <v>26</v>
      </c>
      <c r="C1762" s="1">
        <v>45790</v>
      </c>
      <c r="D1762" s="3">
        <v>0.29652777777777778</v>
      </c>
      <c r="E1762" s="2" t="s">
        <v>16</v>
      </c>
      <c r="F1762" s="2" t="s">
        <v>46</v>
      </c>
      <c r="G1762" s="2">
        <v>47922</v>
      </c>
      <c r="H1762" s="2">
        <v>7</v>
      </c>
      <c r="I1762" s="2">
        <v>121</v>
      </c>
      <c r="J1762" s="2">
        <v>16114</v>
      </c>
      <c r="K1762" s="2">
        <v>13202</v>
      </c>
      <c r="L1762" s="2">
        <v>504</v>
      </c>
      <c r="M1762" s="2">
        <v>40</v>
      </c>
      <c r="N1762" s="2">
        <v>26</v>
      </c>
      <c r="O1762" s="2">
        <v>51</v>
      </c>
      <c r="P1762" s="2">
        <v>28</v>
      </c>
      <c r="Q1762" s="2">
        <v>170</v>
      </c>
      <c r="R1762" s="2">
        <v>29</v>
      </c>
      <c r="S1762" s="2" t="s">
        <v>28</v>
      </c>
      <c r="T1762" s="5">
        <f t="shared" si="189"/>
        <v>621</v>
      </c>
      <c r="U1762" s="4">
        <f t="shared" si="190"/>
        <v>0.2754893368390301</v>
      </c>
      <c r="V1762" s="4">
        <f t="shared" si="191"/>
        <v>0.2754893368390301</v>
      </c>
      <c r="W1762">
        <f t="shared" si="192"/>
        <v>7</v>
      </c>
      <c r="X1762" t="str">
        <f t="shared" si="193"/>
        <v>Tuesday</v>
      </c>
      <c r="Y1762" s="5" t="str">
        <f t="shared" si="194"/>
        <v>May</v>
      </c>
      <c r="Z1762" s="5" t="str">
        <f t="shared" si="195"/>
        <v>6-10</v>
      </c>
    </row>
    <row r="1763" spans="1:26" x14ac:dyDescent="0.25">
      <c r="A1763" s="2" t="s">
        <v>1796</v>
      </c>
      <c r="B1763" s="2" t="s">
        <v>26</v>
      </c>
      <c r="C1763" s="1">
        <v>45790</v>
      </c>
      <c r="D1763" s="3">
        <v>0.46250000000000002</v>
      </c>
      <c r="E1763" s="2" t="s">
        <v>16</v>
      </c>
      <c r="F1763" s="2" t="s">
        <v>44</v>
      </c>
      <c r="G1763" s="2">
        <v>47799</v>
      </c>
      <c r="H1763" s="2">
        <v>9</v>
      </c>
      <c r="I1763" s="2">
        <v>176</v>
      </c>
      <c r="J1763" s="2">
        <v>9288</v>
      </c>
      <c r="K1763" s="2">
        <v>7109</v>
      </c>
      <c r="L1763" s="2">
        <v>255</v>
      </c>
      <c r="M1763" s="2">
        <v>17</v>
      </c>
      <c r="N1763" s="2">
        <v>18</v>
      </c>
      <c r="O1763" s="2">
        <v>29</v>
      </c>
      <c r="P1763" s="2">
        <v>22</v>
      </c>
      <c r="Q1763" s="2">
        <v>128</v>
      </c>
      <c r="R1763" s="2">
        <v>17</v>
      </c>
      <c r="S1763" s="2" t="s">
        <v>31</v>
      </c>
      <c r="T1763" s="5">
        <f t="shared" si="189"/>
        <v>319</v>
      </c>
      <c r="U1763" s="4">
        <f t="shared" si="190"/>
        <v>0.1487269608150798</v>
      </c>
      <c r="V1763" s="4">
        <f t="shared" si="191"/>
        <v>0.1487269608150798</v>
      </c>
      <c r="W1763">
        <f t="shared" si="192"/>
        <v>11</v>
      </c>
      <c r="X1763" t="str">
        <f t="shared" si="193"/>
        <v>Tuesday</v>
      </c>
      <c r="Y1763" s="5" t="str">
        <f t="shared" si="194"/>
        <v>May</v>
      </c>
      <c r="Z1763" s="5" t="str">
        <f t="shared" si="195"/>
        <v>6-10</v>
      </c>
    </row>
    <row r="1764" spans="1:26" x14ac:dyDescent="0.25">
      <c r="A1764" s="2" t="s">
        <v>1797</v>
      </c>
      <c r="B1764" s="2" t="s">
        <v>26</v>
      </c>
      <c r="C1764" s="1">
        <v>45790</v>
      </c>
      <c r="D1764" s="3">
        <v>0.55972222222222223</v>
      </c>
      <c r="E1764" s="2" t="s">
        <v>16</v>
      </c>
      <c r="F1764" s="2" t="s">
        <v>36</v>
      </c>
      <c r="G1764" s="2">
        <v>47894</v>
      </c>
      <c r="H1764" s="2">
        <v>4</v>
      </c>
      <c r="I1764" s="2">
        <v>148</v>
      </c>
      <c r="J1764" s="2">
        <v>11133</v>
      </c>
      <c r="K1764" s="2">
        <v>7716</v>
      </c>
      <c r="L1764" s="2">
        <v>343</v>
      </c>
      <c r="M1764" s="2">
        <v>22</v>
      </c>
      <c r="N1764" s="2">
        <v>17</v>
      </c>
      <c r="O1764" s="2">
        <v>34</v>
      </c>
      <c r="P1764" s="2">
        <v>57</v>
      </c>
      <c r="Q1764" s="2">
        <v>109</v>
      </c>
      <c r="R1764" s="2">
        <v>11</v>
      </c>
      <c r="S1764" s="2" t="s">
        <v>31</v>
      </c>
      <c r="T1764" s="5">
        <f t="shared" si="189"/>
        <v>416</v>
      </c>
      <c r="U1764" s="4">
        <f t="shared" si="190"/>
        <v>0.16110577525368522</v>
      </c>
      <c r="V1764" s="4">
        <f t="shared" si="191"/>
        <v>0.16110577525368522</v>
      </c>
      <c r="W1764">
        <f t="shared" si="192"/>
        <v>13</v>
      </c>
      <c r="X1764" t="str">
        <f t="shared" si="193"/>
        <v>Tuesday</v>
      </c>
      <c r="Y1764" s="5" t="str">
        <f t="shared" si="194"/>
        <v>May</v>
      </c>
      <c r="Z1764" s="5" t="str">
        <f t="shared" si="195"/>
        <v>3-5</v>
      </c>
    </row>
    <row r="1765" spans="1:26" x14ac:dyDescent="0.25">
      <c r="A1765" s="2" t="s">
        <v>1798</v>
      </c>
      <c r="B1765" s="2" t="s">
        <v>26</v>
      </c>
      <c r="C1765" s="1">
        <v>45790</v>
      </c>
      <c r="D1765" s="3">
        <v>0.56319444444444444</v>
      </c>
      <c r="E1765" s="2" t="s">
        <v>17</v>
      </c>
      <c r="F1765" s="2" t="s">
        <v>30</v>
      </c>
      <c r="G1765" s="2">
        <v>48127</v>
      </c>
      <c r="H1765" s="2">
        <v>6</v>
      </c>
      <c r="I1765" s="2">
        <v>24</v>
      </c>
      <c r="J1765" s="2">
        <v>6253</v>
      </c>
      <c r="K1765" s="2">
        <v>4915</v>
      </c>
      <c r="L1765" s="2">
        <v>86</v>
      </c>
      <c r="M1765" s="2">
        <v>14</v>
      </c>
      <c r="N1765" s="2">
        <v>11</v>
      </c>
      <c r="O1765" s="2">
        <v>0</v>
      </c>
      <c r="P1765" s="2">
        <v>31</v>
      </c>
      <c r="Q1765" s="2">
        <v>75</v>
      </c>
      <c r="R1765" s="2">
        <v>2</v>
      </c>
      <c r="S1765" s="2" t="s">
        <v>31</v>
      </c>
      <c r="T1765" s="5">
        <f t="shared" si="189"/>
        <v>111</v>
      </c>
      <c r="U1765" s="4">
        <f t="shared" si="190"/>
        <v>0.10212562594801255</v>
      </c>
      <c r="V1765" s="4">
        <f t="shared" si="191"/>
        <v>0.10212562594801255</v>
      </c>
      <c r="W1765">
        <f t="shared" si="192"/>
        <v>13</v>
      </c>
      <c r="X1765" t="str">
        <f t="shared" si="193"/>
        <v>Tuesday</v>
      </c>
      <c r="Y1765" s="5" t="str">
        <f t="shared" si="194"/>
        <v>May</v>
      </c>
      <c r="Z1765" s="5" t="str">
        <f t="shared" si="195"/>
        <v>6-10</v>
      </c>
    </row>
    <row r="1766" spans="1:26" x14ac:dyDescent="0.25">
      <c r="A1766" s="2" t="s">
        <v>1799</v>
      </c>
      <c r="B1766" s="2" t="s">
        <v>26</v>
      </c>
      <c r="C1766" s="1">
        <v>45790</v>
      </c>
      <c r="D1766" s="3">
        <v>0.70833333333333337</v>
      </c>
      <c r="E1766" s="2" t="s">
        <v>15</v>
      </c>
      <c r="F1766" s="2" t="s">
        <v>49</v>
      </c>
      <c r="G1766" s="2">
        <v>47821</v>
      </c>
      <c r="H1766" s="2">
        <v>8</v>
      </c>
      <c r="I1766" s="2">
        <v>48</v>
      </c>
      <c r="J1766" s="2">
        <v>20835</v>
      </c>
      <c r="K1766" s="2">
        <v>14503</v>
      </c>
      <c r="L1766" s="2">
        <v>677</v>
      </c>
      <c r="M1766" s="2">
        <v>56</v>
      </c>
      <c r="N1766" s="2">
        <v>116</v>
      </c>
      <c r="O1766" s="2">
        <v>66</v>
      </c>
      <c r="P1766" s="2">
        <v>57</v>
      </c>
      <c r="Q1766" s="2">
        <v>353</v>
      </c>
      <c r="R1766" s="2">
        <v>88</v>
      </c>
      <c r="S1766" s="2" t="s">
        <v>31</v>
      </c>
      <c r="T1766" s="5">
        <f t="shared" si="189"/>
        <v>915</v>
      </c>
      <c r="U1766" s="4">
        <f t="shared" si="190"/>
        <v>0.30327680307814558</v>
      </c>
      <c r="V1766" s="4">
        <f t="shared" si="191"/>
        <v>0.30327680307814558</v>
      </c>
      <c r="W1766">
        <f t="shared" si="192"/>
        <v>17</v>
      </c>
      <c r="X1766" t="str">
        <f t="shared" si="193"/>
        <v>Tuesday</v>
      </c>
      <c r="Y1766" s="5" t="str">
        <f t="shared" si="194"/>
        <v>May</v>
      </c>
      <c r="Z1766" s="5" t="str">
        <f t="shared" si="195"/>
        <v>6-10</v>
      </c>
    </row>
    <row r="1767" spans="1:26" x14ac:dyDescent="0.25">
      <c r="A1767" s="2" t="s">
        <v>1800</v>
      </c>
      <c r="B1767" s="2" t="s">
        <v>26</v>
      </c>
      <c r="C1767" s="1">
        <v>45790</v>
      </c>
      <c r="D1767" s="3">
        <v>0.76736111111111116</v>
      </c>
      <c r="E1767" s="2" t="s">
        <v>16</v>
      </c>
      <c r="F1767" s="2" t="s">
        <v>30</v>
      </c>
      <c r="G1767" s="2">
        <v>47733</v>
      </c>
      <c r="H1767" s="2">
        <v>7</v>
      </c>
      <c r="I1767" s="2">
        <v>301</v>
      </c>
      <c r="J1767" s="2">
        <v>16510</v>
      </c>
      <c r="K1767" s="2">
        <v>11683</v>
      </c>
      <c r="L1767" s="2">
        <v>395</v>
      </c>
      <c r="M1767" s="2">
        <v>40</v>
      </c>
      <c r="N1767" s="2">
        <v>36</v>
      </c>
      <c r="O1767" s="2">
        <v>45</v>
      </c>
      <c r="P1767" s="2">
        <v>55</v>
      </c>
      <c r="Q1767" s="2">
        <v>196</v>
      </c>
      <c r="R1767" s="2">
        <v>19</v>
      </c>
      <c r="S1767" s="2" t="s">
        <v>28</v>
      </c>
      <c r="T1767" s="5">
        <f t="shared" si="189"/>
        <v>516</v>
      </c>
      <c r="U1767" s="4">
        <f t="shared" si="190"/>
        <v>0.24475729579117173</v>
      </c>
      <c r="V1767" s="4">
        <f t="shared" si="191"/>
        <v>0.24475729579117173</v>
      </c>
      <c r="W1767">
        <f t="shared" si="192"/>
        <v>18</v>
      </c>
      <c r="X1767" t="str">
        <f t="shared" si="193"/>
        <v>Tuesday</v>
      </c>
      <c r="Y1767" s="5" t="str">
        <f t="shared" si="194"/>
        <v>May</v>
      </c>
      <c r="Z1767" s="5" t="str">
        <f t="shared" si="195"/>
        <v>6-10</v>
      </c>
    </row>
    <row r="1768" spans="1:26" x14ac:dyDescent="0.25">
      <c r="A1768" s="2" t="s">
        <v>1801</v>
      </c>
      <c r="B1768" s="2" t="s">
        <v>26</v>
      </c>
      <c r="C1768" s="1">
        <v>45790</v>
      </c>
      <c r="D1768" s="3">
        <v>0.78055555555555556</v>
      </c>
      <c r="E1768" s="2" t="s">
        <v>16</v>
      </c>
      <c r="F1768" s="2" t="s">
        <v>30</v>
      </c>
      <c r="G1768" s="2">
        <v>47755</v>
      </c>
      <c r="H1768" s="2">
        <v>8</v>
      </c>
      <c r="I1768" s="2">
        <v>123</v>
      </c>
      <c r="J1768" s="2">
        <v>7954</v>
      </c>
      <c r="K1768" s="2">
        <v>7179</v>
      </c>
      <c r="L1768" s="2">
        <v>226</v>
      </c>
      <c r="M1768" s="2">
        <v>23</v>
      </c>
      <c r="N1768" s="2">
        <v>23</v>
      </c>
      <c r="O1768" s="2">
        <v>26</v>
      </c>
      <c r="P1768" s="2">
        <v>31</v>
      </c>
      <c r="Q1768" s="2">
        <v>99</v>
      </c>
      <c r="R1768" s="2">
        <v>7</v>
      </c>
      <c r="S1768" s="2" t="s">
        <v>31</v>
      </c>
      <c r="T1768" s="5">
        <f t="shared" si="189"/>
        <v>298</v>
      </c>
      <c r="U1768" s="4">
        <f t="shared" si="190"/>
        <v>0.15032980839702648</v>
      </c>
      <c r="V1768" s="4">
        <f t="shared" si="191"/>
        <v>0.15032980839702648</v>
      </c>
      <c r="W1768">
        <f t="shared" si="192"/>
        <v>18</v>
      </c>
      <c r="X1768" t="str">
        <f t="shared" si="193"/>
        <v>Tuesday</v>
      </c>
      <c r="Y1768" s="5" t="str">
        <f t="shared" si="194"/>
        <v>May</v>
      </c>
      <c r="Z1768" s="5" t="str">
        <f t="shared" si="195"/>
        <v>6-10</v>
      </c>
    </row>
    <row r="1769" spans="1:26" x14ac:dyDescent="0.25">
      <c r="A1769" s="2" t="s">
        <v>1802</v>
      </c>
      <c r="B1769" s="2" t="s">
        <v>26</v>
      </c>
      <c r="C1769" s="1">
        <v>45790</v>
      </c>
      <c r="D1769" s="3">
        <v>0.84722222222222221</v>
      </c>
      <c r="E1769" s="2" t="s">
        <v>15</v>
      </c>
      <c r="F1769" s="2" t="s">
        <v>18</v>
      </c>
      <c r="G1769" s="2">
        <v>47974</v>
      </c>
      <c r="H1769" s="2">
        <v>2</v>
      </c>
      <c r="I1769" s="2">
        <v>99</v>
      </c>
      <c r="J1769" s="2">
        <v>18073</v>
      </c>
      <c r="K1769" s="2">
        <v>13828</v>
      </c>
      <c r="L1769" s="2">
        <v>645</v>
      </c>
      <c r="M1769" s="2">
        <v>50</v>
      </c>
      <c r="N1769" s="2">
        <v>111</v>
      </c>
      <c r="O1769" s="2">
        <v>71</v>
      </c>
      <c r="P1769" s="2">
        <v>85</v>
      </c>
      <c r="Q1769" s="2">
        <v>381</v>
      </c>
      <c r="R1769" s="2">
        <v>54</v>
      </c>
      <c r="S1769" s="2" t="s">
        <v>31</v>
      </c>
      <c r="T1769" s="5">
        <f t="shared" si="189"/>
        <v>877</v>
      </c>
      <c r="U1769" s="4">
        <f t="shared" si="190"/>
        <v>0.28823946304248133</v>
      </c>
      <c r="V1769" s="4">
        <f t="shared" si="191"/>
        <v>0.28823946304248133</v>
      </c>
      <c r="W1769">
        <f t="shared" si="192"/>
        <v>20</v>
      </c>
      <c r="X1769" t="str">
        <f t="shared" si="193"/>
        <v>Tuesday</v>
      </c>
      <c r="Y1769" s="5" t="str">
        <f t="shared" si="194"/>
        <v>May</v>
      </c>
      <c r="Z1769" s="5" t="str">
        <f t="shared" si="195"/>
        <v>0-2</v>
      </c>
    </row>
    <row r="1770" spans="1:26" x14ac:dyDescent="0.25">
      <c r="A1770" s="2" t="s">
        <v>1803</v>
      </c>
      <c r="B1770" s="2" t="s">
        <v>26</v>
      </c>
      <c r="C1770" s="1">
        <v>45790</v>
      </c>
      <c r="D1770" s="3">
        <v>0.87361111111111112</v>
      </c>
      <c r="E1770" s="2" t="s">
        <v>19</v>
      </c>
      <c r="F1770" s="2" t="s">
        <v>18</v>
      </c>
      <c r="G1770" s="2">
        <v>47917</v>
      </c>
      <c r="H1770" s="2">
        <v>7</v>
      </c>
      <c r="I1770" s="2">
        <v>312</v>
      </c>
      <c r="J1770" s="2">
        <v>19795</v>
      </c>
      <c r="K1770" s="2">
        <v>15596</v>
      </c>
      <c r="L1770" s="2">
        <v>863</v>
      </c>
      <c r="M1770" s="2">
        <v>159</v>
      </c>
      <c r="N1770" s="2">
        <v>168</v>
      </c>
      <c r="O1770" s="2">
        <v>673</v>
      </c>
      <c r="P1770" s="2">
        <v>167</v>
      </c>
      <c r="Q1770" s="2">
        <v>394</v>
      </c>
      <c r="R1770" s="2">
        <v>28</v>
      </c>
      <c r="S1770" s="2" t="s">
        <v>31</v>
      </c>
      <c r="T1770" s="5">
        <f t="shared" si="189"/>
        <v>1863</v>
      </c>
      <c r="U1770" s="4">
        <f t="shared" si="190"/>
        <v>0.32547947492539181</v>
      </c>
      <c r="V1770" s="4">
        <f t="shared" si="191"/>
        <v>0.32547947492539181</v>
      </c>
      <c r="W1770">
        <f t="shared" si="192"/>
        <v>20</v>
      </c>
      <c r="X1770" t="str">
        <f t="shared" si="193"/>
        <v>Tuesday</v>
      </c>
      <c r="Y1770" s="5" t="str">
        <f t="shared" si="194"/>
        <v>May</v>
      </c>
      <c r="Z1770" s="5" t="str">
        <f t="shared" si="195"/>
        <v>6-10</v>
      </c>
    </row>
    <row r="1771" spans="1:26" x14ac:dyDescent="0.25">
      <c r="A1771" s="2" t="s">
        <v>1804</v>
      </c>
      <c r="B1771" s="2" t="s">
        <v>26</v>
      </c>
      <c r="C1771" s="1">
        <v>45790</v>
      </c>
      <c r="D1771" s="3">
        <v>0.88472222222222219</v>
      </c>
      <c r="E1771" s="2" t="s">
        <v>15</v>
      </c>
      <c r="F1771" s="2" t="s">
        <v>44</v>
      </c>
      <c r="G1771" s="2">
        <v>47895</v>
      </c>
      <c r="H1771" s="2">
        <v>16</v>
      </c>
      <c r="I1771" s="2">
        <v>37</v>
      </c>
      <c r="J1771" s="2">
        <v>16826</v>
      </c>
      <c r="K1771" s="2">
        <v>11755</v>
      </c>
      <c r="L1771" s="2">
        <v>463</v>
      </c>
      <c r="M1771" s="2">
        <v>32</v>
      </c>
      <c r="N1771" s="2">
        <v>92</v>
      </c>
      <c r="O1771" s="2">
        <v>58</v>
      </c>
      <c r="P1771" s="2">
        <v>38</v>
      </c>
      <c r="Q1771" s="2">
        <v>184</v>
      </c>
      <c r="R1771" s="2">
        <v>74</v>
      </c>
      <c r="S1771" s="2" t="s">
        <v>31</v>
      </c>
      <c r="T1771" s="5">
        <f t="shared" si="189"/>
        <v>645</v>
      </c>
      <c r="U1771" s="4">
        <f t="shared" si="190"/>
        <v>0.24543271740265163</v>
      </c>
      <c r="V1771" s="4">
        <f t="shared" si="191"/>
        <v>0.24543271740265163</v>
      </c>
      <c r="W1771">
        <f t="shared" si="192"/>
        <v>21</v>
      </c>
      <c r="X1771" t="str">
        <f t="shared" si="193"/>
        <v>Tuesday</v>
      </c>
      <c r="Y1771" s="5" t="str">
        <f t="shared" si="194"/>
        <v>May</v>
      </c>
      <c r="Z1771" s="5" t="str">
        <f t="shared" si="195"/>
        <v>11+</v>
      </c>
    </row>
    <row r="1772" spans="1:26" x14ac:dyDescent="0.25">
      <c r="A1772" s="2" t="s">
        <v>1805</v>
      </c>
      <c r="B1772" s="2" t="s">
        <v>26</v>
      </c>
      <c r="C1772" s="1">
        <v>45790</v>
      </c>
      <c r="D1772" s="3">
        <v>0.89861111111111114</v>
      </c>
      <c r="E1772" s="2" t="s">
        <v>19</v>
      </c>
      <c r="F1772" s="2" t="s">
        <v>27</v>
      </c>
      <c r="G1772" s="2">
        <v>47800</v>
      </c>
      <c r="H1772" s="2">
        <v>6</v>
      </c>
      <c r="I1772" s="2">
        <v>188</v>
      </c>
      <c r="J1772" s="2">
        <v>31454</v>
      </c>
      <c r="K1772" s="2">
        <v>23088</v>
      </c>
      <c r="L1772" s="2">
        <v>614</v>
      </c>
      <c r="M1772" s="2">
        <v>51</v>
      </c>
      <c r="N1772" s="2">
        <v>77</v>
      </c>
      <c r="O1772" s="2">
        <v>430</v>
      </c>
      <c r="P1772" s="2">
        <v>214</v>
      </c>
      <c r="Q1772" s="2">
        <v>647</v>
      </c>
      <c r="R1772" s="2">
        <v>36</v>
      </c>
      <c r="S1772" s="2" t="s">
        <v>28</v>
      </c>
      <c r="T1772" s="5">
        <f t="shared" si="189"/>
        <v>1172</v>
      </c>
      <c r="U1772" s="4">
        <f t="shared" si="190"/>
        <v>0.48301255230125523</v>
      </c>
      <c r="V1772" s="4">
        <f t="shared" si="191"/>
        <v>0.48301255230125523</v>
      </c>
      <c r="W1772">
        <f t="shared" si="192"/>
        <v>21</v>
      </c>
      <c r="X1772" t="str">
        <f t="shared" si="193"/>
        <v>Tuesday</v>
      </c>
      <c r="Y1772" s="5" t="str">
        <f t="shared" si="194"/>
        <v>May</v>
      </c>
      <c r="Z1772" s="5" t="str">
        <f t="shared" si="195"/>
        <v>6-10</v>
      </c>
    </row>
    <row r="1773" spans="1:26" x14ac:dyDescent="0.25">
      <c r="A1773" s="2" t="s">
        <v>1806</v>
      </c>
      <c r="B1773" s="2" t="s">
        <v>26</v>
      </c>
      <c r="C1773" s="1">
        <v>45790</v>
      </c>
      <c r="D1773" s="3">
        <v>0.90486111111111112</v>
      </c>
      <c r="E1773" s="2" t="s">
        <v>19</v>
      </c>
      <c r="F1773" s="2" t="s">
        <v>46</v>
      </c>
      <c r="G1773" s="2">
        <v>47932</v>
      </c>
      <c r="H1773" s="2">
        <v>6</v>
      </c>
      <c r="I1773" s="2">
        <v>117</v>
      </c>
      <c r="J1773" s="2">
        <v>33248</v>
      </c>
      <c r="K1773" s="2">
        <v>23140</v>
      </c>
      <c r="L1773" s="2">
        <v>792</v>
      </c>
      <c r="M1773" s="2">
        <v>110</v>
      </c>
      <c r="N1773" s="2">
        <v>101</v>
      </c>
      <c r="O1773" s="2">
        <v>683</v>
      </c>
      <c r="P1773" s="2">
        <v>111</v>
      </c>
      <c r="Q1773" s="2">
        <v>330</v>
      </c>
      <c r="R1773" s="2">
        <v>42</v>
      </c>
      <c r="S1773" s="2" t="s">
        <v>31</v>
      </c>
      <c r="T1773" s="5">
        <f t="shared" si="189"/>
        <v>1686</v>
      </c>
      <c r="U1773" s="4">
        <f t="shared" si="190"/>
        <v>0.4827672536092798</v>
      </c>
      <c r="V1773" s="4">
        <f t="shared" si="191"/>
        <v>0.4827672536092798</v>
      </c>
      <c r="W1773">
        <f t="shared" si="192"/>
        <v>21</v>
      </c>
      <c r="X1773" t="str">
        <f t="shared" si="193"/>
        <v>Tuesday</v>
      </c>
      <c r="Y1773" s="5" t="str">
        <f t="shared" si="194"/>
        <v>May</v>
      </c>
      <c r="Z1773" s="5" t="str">
        <f t="shared" si="195"/>
        <v>6-10</v>
      </c>
    </row>
    <row r="1774" spans="1:26" x14ac:dyDescent="0.25">
      <c r="A1774" s="2" t="s">
        <v>1807</v>
      </c>
      <c r="B1774" s="2" t="s">
        <v>26</v>
      </c>
      <c r="C1774" s="1">
        <v>45790</v>
      </c>
      <c r="D1774" s="3">
        <v>0.9555555555555556</v>
      </c>
      <c r="E1774" s="2" t="s">
        <v>15</v>
      </c>
      <c r="F1774" s="2" t="s">
        <v>18</v>
      </c>
      <c r="G1774" s="2">
        <v>47823</v>
      </c>
      <c r="H1774" s="2">
        <v>11</v>
      </c>
      <c r="I1774" s="2">
        <v>108</v>
      </c>
      <c r="J1774" s="2">
        <v>16215</v>
      </c>
      <c r="K1774" s="2">
        <v>12827</v>
      </c>
      <c r="L1774" s="2">
        <v>533</v>
      </c>
      <c r="M1774" s="2">
        <v>44</v>
      </c>
      <c r="N1774" s="2">
        <v>134</v>
      </c>
      <c r="O1774" s="2">
        <v>69</v>
      </c>
      <c r="P1774" s="2">
        <v>100</v>
      </c>
      <c r="Q1774" s="2">
        <v>191</v>
      </c>
      <c r="R1774" s="2">
        <v>65</v>
      </c>
      <c r="S1774" s="2" t="s">
        <v>31</v>
      </c>
      <c r="T1774" s="5">
        <f t="shared" si="189"/>
        <v>780</v>
      </c>
      <c r="U1774" s="4">
        <f t="shared" si="190"/>
        <v>0.268218221357924</v>
      </c>
      <c r="V1774" s="4">
        <f t="shared" si="191"/>
        <v>0.268218221357924</v>
      </c>
      <c r="W1774">
        <f t="shared" si="192"/>
        <v>22</v>
      </c>
      <c r="X1774" t="str">
        <f t="shared" si="193"/>
        <v>Tuesday</v>
      </c>
      <c r="Y1774" s="5" t="str">
        <f t="shared" si="194"/>
        <v>May</v>
      </c>
      <c r="Z1774" s="5" t="str">
        <f t="shared" si="195"/>
        <v>11+</v>
      </c>
    </row>
    <row r="1775" spans="1:26" x14ac:dyDescent="0.25">
      <c r="A1775" s="2" t="s">
        <v>1808</v>
      </c>
      <c r="B1775" s="2" t="s">
        <v>26</v>
      </c>
      <c r="C1775" s="1">
        <v>45791</v>
      </c>
      <c r="D1775" s="3">
        <v>0.27916666666666667</v>
      </c>
      <c r="E1775" s="2" t="s">
        <v>15</v>
      </c>
      <c r="F1775" s="2" t="s">
        <v>30</v>
      </c>
      <c r="G1775" s="2">
        <v>47869</v>
      </c>
      <c r="H1775" s="2">
        <v>8</v>
      </c>
      <c r="I1775" s="2">
        <v>68</v>
      </c>
      <c r="J1775" s="2">
        <v>16442</v>
      </c>
      <c r="K1775" s="2">
        <v>14323</v>
      </c>
      <c r="L1775" s="2">
        <v>424</v>
      </c>
      <c r="M1775" s="2">
        <v>72</v>
      </c>
      <c r="N1775" s="2">
        <v>104</v>
      </c>
      <c r="O1775" s="2">
        <v>62</v>
      </c>
      <c r="P1775" s="2">
        <v>46</v>
      </c>
      <c r="Q1775" s="2">
        <v>168</v>
      </c>
      <c r="R1775" s="2">
        <v>60</v>
      </c>
      <c r="S1775" s="2" t="s">
        <v>31</v>
      </c>
      <c r="T1775" s="5">
        <f t="shared" si="189"/>
        <v>662</v>
      </c>
      <c r="U1775" s="4">
        <f t="shared" si="190"/>
        <v>0.29921243393427899</v>
      </c>
      <c r="V1775" s="4">
        <f t="shared" si="191"/>
        <v>0.29921243393427899</v>
      </c>
      <c r="W1775">
        <f t="shared" si="192"/>
        <v>6</v>
      </c>
      <c r="X1775" t="str">
        <f t="shared" si="193"/>
        <v>Wednesday</v>
      </c>
      <c r="Y1775" s="5" t="str">
        <f t="shared" si="194"/>
        <v>May</v>
      </c>
      <c r="Z1775" s="5" t="str">
        <f t="shared" si="195"/>
        <v>6-10</v>
      </c>
    </row>
    <row r="1776" spans="1:26" x14ac:dyDescent="0.25">
      <c r="A1776" s="2" t="s">
        <v>1809</v>
      </c>
      <c r="B1776" s="2" t="s">
        <v>26</v>
      </c>
      <c r="C1776" s="1">
        <v>45791</v>
      </c>
      <c r="D1776" s="3">
        <v>0.29583333333333334</v>
      </c>
      <c r="E1776" s="2" t="s">
        <v>16</v>
      </c>
      <c r="F1776" s="2" t="s">
        <v>49</v>
      </c>
      <c r="G1776" s="2">
        <v>48020</v>
      </c>
      <c r="H1776" s="2">
        <v>13</v>
      </c>
      <c r="I1776" s="2">
        <v>74</v>
      </c>
      <c r="J1776" s="2">
        <v>7463</v>
      </c>
      <c r="K1776" s="2">
        <v>6168</v>
      </c>
      <c r="L1776" s="2">
        <v>366</v>
      </c>
      <c r="M1776" s="2">
        <v>34</v>
      </c>
      <c r="N1776" s="2">
        <v>23</v>
      </c>
      <c r="O1776" s="2">
        <v>30</v>
      </c>
      <c r="P1776" s="2">
        <v>33</v>
      </c>
      <c r="Q1776" s="2">
        <v>65</v>
      </c>
      <c r="R1776" s="2">
        <v>10</v>
      </c>
      <c r="S1776" s="2" t="s">
        <v>31</v>
      </c>
      <c r="T1776" s="5">
        <f t="shared" si="189"/>
        <v>453</v>
      </c>
      <c r="U1776" s="4">
        <f t="shared" si="190"/>
        <v>0.12844648063306954</v>
      </c>
      <c r="V1776" s="4">
        <f t="shared" si="191"/>
        <v>0.12844648063306954</v>
      </c>
      <c r="W1776">
        <f t="shared" si="192"/>
        <v>7</v>
      </c>
      <c r="X1776" t="str">
        <f t="shared" si="193"/>
        <v>Wednesday</v>
      </c>
      <c r="Y1776" s="5" t="str">
        <f t="shared" si="194"/>
        <v>May</v>
      </c>
      <c r="Z1776" s="5" t="str">
        <f t="shared" si="195"/>
        <v>11+</v>
      </c>
    </row>
    <row r="1777" spans="1:26" x14ac:dyDescent="0.25">
      <c r="A1777" s="2" t="s">
        <v>1810</v>
      </c>
      <c r="B1777" s="2" t="s">
        <v>26</v>
      </c>
      <c r="C1777" s="1">
        <v>45791</v>
      </c>
      <c r="D1777" s="3">
        <v>0.32500000000000001</v>
      </c>
      <c r="E1777" s="2" t="s">
        <v>19</v>
      </c>
      <c r="F1777" s="2" t="s">
        <v>44</v>
      </c>
      <c r="G1777" s="2">
        <v>47882</v>
      </c>
      <c r="H1777" s="2">
        <v>6</v>
      </c>
      <c r="I1777" s="2">
        <v>159</v>
      </c>
      <c r="J1777" s="2">
        <v>8179</v>
      </c>
      <c r="K1777" s="2">
        <v>7336</v>
      </c>
      <c r="L1777" s="2">
        <v>303</v>
      </c>
      <c r="M1777" s="2">
        <v>31</v>
      </c>
      <c r="N1777" s="2">
        <v>26</v>
      </c>
      <c r="O1777" s="2">
        <v>138</v>
      </c>
      <c r="P1777" s="2">
        <v>40</v>
      </c>
      <c r="Q1777" s="2">
        <v>191</v>
      </c>
      <c r="R1777" s="2">
        <v>14</v>
      </c>
      <c r="S1777" s="2" t="s">
        <v>31</v>
      </c>
      <c r="T1777" s="5">
        <f t="shared" si="189"/>
        <v>498</v>
      </c>
      <c r="U1777" s="4">
        <f t="shared" si="190"/>
        <v>0.15320997452069671</v>
      </c>
      <c r="V1777" s="4">
        <f t="shared" si="191"/>
        <v>0.15320997452069671</v>
      </c>
      <c r="W1777">
        <f t="shared" si="192"/>
        <v>7</v>
      </c>
      <c r="X1777" t="str">
        <f t="shared" si="193"/>
        <v>Wednesday</v>
      </c>
      <c r="Y1777" s="5" t="str">
        <f t="shared" si="194"/>
        <v>May</v>
      </c>
      <c r="Z1777" s="5" t="str">
        <f t="shared" si="195"/>
        <v>6-10</v>
      </c>
    </row>
    <row r="1778" spans="1:26" x14ac:dyDescent="0.25">
      <c r="A1778" s="2" t="s">
        <v>1811</v>
      </c>
      <c r="B1778" s="2" t="s">
        <v>26</v>
      </c>
      <c r="C1778" s="1">
        <v>45791</v>
      </c>
      <c r="D1778" s="3">
        <v>0.36319444444444443</v>
      </c>
      <c r="E1778" s="2" t="s">
        <v>15</v>
      </c>
      <c r="F1778" s="2" t="s">
        <v>49</v>
      </c>
      <c r="G1778" s="2">
        <v>47711</v>
      </c>
      <c r="H1778" s="2">
        <v>7</v>
      </c>
      <c r="I1778" s="2">
        <v>118</v>
      </c>
      <c r="J1778" s="2">
        <v>42011</v>
      </c>
      <c r="K1778" s="2">
        <v>29525</v>
      </c>
      <c r="L1778" s="2">
        <v>1248</v>
      </c>
      <c r="M1778" s="2">
        <v>88</v>
      </c>
      <c r="N1778" s="2">
        <v>267</v>
      </c>
      <c r="O1778" s="2">
        <v>166</v>
      </c>
      <c r="P1778" s="2">
        <v>69</v>
      </c>
      <c r="Q1778" s="2">
        <v>584</v>
      </c>
      <c r="R1778" s="2">
        <v>93</v>
      </c>
      <c r="S1778" s="2" t="s">
        <v>28</v>
      </c>
      <c r="T1778" s="5">
        <f t="shared" si="189"/>
        <v>1769</v>
      </c>
      <c r="U1778" s="4">
        <f t="shared" si="190"/>
        <v>0.61883003919431578</v>
      </c>
      <c r="V1778" s="4">
        <f t="shared" si="191"/>
        <v>0.61883003919431578</v>
      </c>
      <c r="W1778">
        <f t="shared" si="192"/>
        <v>8</v>
      </c>
      <c r="X1778" t="str">
        <f t="shared" si="193"/>
        <v>Wednesday</v>
      </c>
      <c r="Y1778" s="5" t="str">
        <f t="shared" si="194"/>
        <v>May</v>
      </c>
      <c r="Z1778" s="5" t="str">
        <f t="shared" si="195"/>
        <v>6-10</v>
      </c>
    </row>
    <row r="1779" spans="1:26" x14ac:dyDescent="0.25">
      <c r="A1779" s="2" t="s">
        <v>1812</v>
      </c>
      <c r="B1779" s="2" t="s">
        <v>26</v>
      </c>
      <c r="C1779" s="1">
        <v>45791</v>
      </c>
      <c r="D1779" s="3">
        <v>0.78055555555555556</v>
      </c>
      <c r="E1779" s="2" t="s">
        <v>16</v>
      </c>
      <c r="F1779" s="2" t="s">
        <v>27</v>
      </c>
      <c r="G1779" s="2">
        <v>47883</v>
      </c>
      <c r="H1779" s="2">
        <v>12</v>
      </c>
      <c r="I1779" s="2">
        <v>273</v>
      </c>
      <c r="J1779" s="2">
        <v>10098</v>
      </c>
      <c r="K1779" s="2">
        <v>7532</v>
      </c>
      <c r="L1779" s="2">
        <v>239</v>
      </c>
      <c r="M1779" s="2">
        <v>26</v>
      </c>
      <c r="N1779" s="2">
        <v>15</v>
      </c>
      <c r="O1779" s="2">
        <v>31</v>
      </c>
      <c r="P1779" s="2">
        <v>34</v>
      </c>
      <c r="Q1779" s="2">
        <v>111</v>
      </c>
      <c r="R1779" s="2">
        <v>16</v>
      </c>
      <c r="S1779" s="2" t="s">
        <v>31</v>
      </c>
      <c r="T1779" s="5">
        <f t="shared" si="189"/>
        <v>311</v>
      </c>
      <c r="U1779" s="4">
        <f t="shared" si="190"/>
        <v>0.15730008562537853</v>
      </c>
      <c r="V1779" s="4">
        <f t="shared" si="191"/>
        <v>0.15730008562537853</v>
      </c>
      <c r="W1779">
        <f t="shared" si="192"/>
        <v>18</v>
      </c>
      <c r="X1779" t="str">
        <f t="shared" si="193"/>
        <v>Wednesday</v>
      </c>
      <c r="Y1779" s="5" t="str">
        <f t="shared" si="194"/>
        <v>May</v>
      </c>
      <c r="Z1779" s="5" t="str">
        <f t="shared" si="195"/>
        <v>11+</v>
      </c>
    </row>
    <row r="1780" spans="1:26" x14ac:dyDescent="0.25">
      <c r="A1780" s="2" t="s">
        <v>1813</v>
      </c>
      <c r="B1780" s="2" t="s">
        <v>26</v>
      </c>
      <c r="C1780" s="1">
        <v>45791</v>
      </c>
      <c r="D1780" s="3">
        <v>0.84305555555555556</v>
      </c>
      <c r="E1780" s="2" t="s">
        <v>15</v>
      </c>
      <c r="F1780" s="2" t="s">
        <v>18</v>
      </c>
      <c r="G1780" s="2">
        <v>47922</v>
      </c>
      <c r="H1780" s="2">
        <v>7</v>
      </c>
      <c r="I1780" s="2">
        <v>92</v>
      </c>
      <c r="J1780" s="2">
        <v>65582</v>
      </c>
      <c r="K1780" s="2">
        <v>48057</v>
      </c>
      <c r="L1780" s="2">
        <v>1385</v>
      </c>
      <c r="M1780" s="2">
        <v>169</v>
      </c>
      <c r="N1780" s="2">
        <v>241</v>
      </c>
      <c r="O1780" s="2">
        <v>166</v>
      </c>
      <c r="P1780" s="2">
        <v>382</v>
      </c>
      <c r="Q1780" s="2">
        <v>954</v>
      </c>
      <c r="R1780" s="2">
        <v>211</v>
      </c>
      <c r="S1780" s="2" t="s">
        <v>28</v>
      </c>
      <c r="T1780" s="5">
        <f t="shared" si="189"/>
        <v>1961</v>
      </c>
      <c r="U1780" s="4">
        <f t="shared" si="190"/>
        <v>1.0028170777513459</v>
      </c>
      <c r="V1780" s="4">
        <f t="shared" si="191"/>
        <v>1.0028170777513459</v>
      </c>
      <c r="W1780">
        <f t="shared" si="192"/>
        <v>20</v>
      </c>
      <c r="X1780" t="str">
        <f t="shared" si="193"/>
        <v>Wednesday</v>
      </c>
      <c r="Y1780" s="5" t="str">
        <f t="shared" si="194"/>
        <v>May</v>
      </c>
      <c r="Z1780" s="5" t="str">
        <f t="shared" si="195"/>
        <v>6-10</v>
      </c>
    </row>
    <row r="1781" spans="1:26" x14ac:dyDescent="0.25">
      <c r="A1781" s="2" t="s">
        <v>1814</v>
      </c>
      <c r="B1781" s="2" t="s">
        <v>26</v>
      </c>
      <c r="C1781" s="1">
        <v>45791</v>
      </c>
      <c r="D1781" s="3">
        <v>0.85833333333333328</v>
      </c>
      <c r="E1781" s="2" t="s">
        <v>15</v>
      </c>
      <c r="F1781" s="2" t="s">
        <v>27</v>
      </c>
      <c r="G1781" s="2">
        <v>47751</v>
      </c>
      <c r="H1781" s="2">
        <v>7</v>
      </c>
      <c r="I1781" s="2">
        <v>42</v>
      </c>
      <c r="J1781" s="2">
        <v>27733</v>
      </c>
      <c r="K1781" s="2">
        <v>23013</v>
      </c>
      <c r="L1781" s="2">
        <v>1089</v>
      </c>
      <c r="M1781" s="2">
        <v>117</v>
      </c>
      <c r="N1781" s="2">
        <v>331</v>
      </c>
      <c r="O1781" s="2">
        <v>159</v>
      </c>
      <c r="P1781" s="2">
        <v>78</v>
      </c>
      <c r="Q1781" s="2">
        <v>402</v>
      </c>
      <c r="R1781" s="2">
        <v>151</v>
      </c>
      <c r="S1781" s="2" t="s">
        <v>31</v>
      </c>
      <c r="T1781" s="5">
        <f t="shared" si="189"/>
        <v>1696</v>
      </c>
      <c r="U1781" s="4">
        <f t="shared" si="190"/>
        <v>0.4819375510460514</v>
      </c>
      <c r="V1781" s="4">
        <f t="shared" si="191"/>
        <v>0.4819375510460514</v>
      </c>
      <c r="W1781">
        <f t="shared" si="192"/>
        <v>20</v>
      </c>
      <c r="X1781" t="str">
        <f t="shared" si="193"/>
        <v>Wednesday</v>
      </c>
      <c r="Y1781" s="5" t="str">
        <f t="shared" si="194"/>
        <v>May</v>
      </c>
      <c r="Z1781" s="5" t="str">
        <f t="shared" si="195"/>
        <v>6-10</v>
      </c>
    </row>
    <row r="1782" spans="1:26" x14ac:dyDescent="0.25">
      <c r="A1782" s="2" t="s">
        <v>1815</v>
      </c>
      <c r="B1782" s="2" t="s">
        <v>26</v>
      </c>
      <c r="C1782" s="1">
        <v>45791</v>
      </c>
      <c r="D1782" s="3">
        <v>0.85972222222222228</v>
      </c>
      <c r="E1782" s="2" t="s">
        <v>17</v>
      </c>
      <c r="F1782" s="2" t="s">
        <v>46</v>
      </c>
      <c r="G1782" s="2">
        <v>47893</v>
      </c>
      <c r="H1782" s="2">
        <v>6</v>
      </c>
      <c r="I1782" s="2">
        <v>48</v>
      </c>
      <c r="J1782" s="2">
        <v>10153</v>
      </c>
      <c r="K1782" s="2">
        <v>7522</v>
      </c>
      <c r="L1782" s="2">
        <v>149</v>
      </c>
      <c r="M1782" s="2">
        <v>15</v>
      </c>
      <c r="N1782" s="2">
        <v>14</v>
      </c>
      <c r="O1782" s="2">
        <v>0</v>
      </c>
      <c r="P1782" s="2">
        <v>125</v>
      </c>
      <c r="Q1782" s="2">
        <v>117</v>
      </c>
      <c r="R1782" s="2">
        <v>6</v>
      </c>
      <c r="S1782" s="2" t="s">
        <v>31</v>
      </c>
      <c r="T1782" s="5">
        <f t="shared" si="189"/>
        <v>178</v>
      </c>
      <c r="U1782" s="4">
        <f t="shared" si="190"/>
        <v>0.15705844277869419</v>
      </c>
      <c r="V1782" s="4">
        <f t="shared" si="191"/>
        <v>0.15705844277869419</v>
      </c>
      <c r="W1782">
        <f t="shared" si="192"/>
        <v>20</v>
      </c>
      <c r="X1782" t="str">
        <f t="shared" si="193"/>
        <v>Wednesday</v>
      </c>
      <c r="Y1782" s="5" t="str">
        <f t="shared" si="194"/>
        <v>May</v>
      </c>
      <c r="Z1782" s="5" t="str">
        <f t="shared" si="195"/>
        <v>6-10</v>
      </c>
    </row>
    <row r="1783" spans="1:26" x14ac:dyDescent="0.25">
      <c r="A1783" s="2" t="s">
        <v>1816</v>
      </c>
      <c r="B1783" s="2" t="s">
        <v>26</v>
      </c>
      <c r="C1783" s="1">
        <v>45791</v>
      </c>
      <c r="D1783" s="3">
        <v>0.86527777777777781</v>
      </c>
      <c r="E1783" s="2" t="s">
        <v>15</v>
      </c>
      <c r="F1783" s="2" t="s">
        <v>49</v>
      </c>
      <c r="G1783" s="2">
        <v>47576</v>
      </c>
      <c r="H1783" s="2">
        <v>8</v>
      </c>
      <c r="I1783" s="2">
        <v>85</v>
      </c>
      <c r="J1783" s="2">
        <v>25762</v>
      </c>
      <c r="K1783" s="2">
        <v>23430</v>
      </c>
      <c r="L1783" s="2">
        <v>884</v>
      </c>
      <c r="M1783" s="2">
        <v>77</v>
      </c>
      <c r="N1783" s="2">
        <v>139</v>
      </c>
      <c r="O1783" s="2">
        <v>105</v>
      </c>
      <c r="P1783" s="2">
        <v>159</v>
      </c>
      <c r="Q1783" s="2">
        <v>361</v>
      </c>
      <c r="R1783" s="2">
        <v>55</v>
      </c>
      <c r="S1783" s="2" t="s">
        <v>31</v>
      </c>
      <c r="T1783" s="5">
        <f t="shared" si="189"/>
        <v>1205</v>
      </c>
      <c r="U1783" s="4">
        <f t="shared" si="190"/>
        <v>0.49247519757861108</v>
      </c>
      <c r="V1783" s="4">
        <f t="shared" si="191"/>
        <v>0.49247519757861108</v>
      </c>
      <c r="W1783">
        <f t="shared" si="192"/>
        <v>20</v>
      </c>
      <c r="X1783" t="str">
        <f t="shared" si="193"/>
        <v>Wednesday</v>
      </c>
      <c r="Y1783" s="5" t="str">
        <f t="shared" si="194"/>
        <v>May</v>
      </c>
      <c r="Z1783" s="5" t="str">
        <f t="shared" si="195"/>
        <v>6-10</v>
      </c>
    </row>
    <row r="1784" spans="1:26" x14ac:dyDescent="0.25">
      <c r="A1784" s="2" t="s">
        <v>1817</v>
      </c>
      <c r="B1784" s="2" t="s">
        <v>26</v>
      </c>
      <c r="C1784" s="1">
        <v>45791</v>
      </c>
      <c r="D1784" s="3">
        <v>0.90069444444444446</v>
      </c>
      <c r="E1784" s="2" t="s">
        <v>19</v>
      </c>
      <c r="F1784" s="2" t="s">
        <v>44</v>
      </c>
      <c r="G1784" s="2">
        <v>47808</v>
      </c>
      <c r="H1784" s="2">
        <v>8</v>
      </c>
      <c r="I1784" s="2">
        <v>259</v>
      </c>
      <c r="J1784" s="2">
        <v>9487</v>
      </c>
      <c r="K1784" s="2">
        <v>6655</v>
      </c>
      <c r="L1784" s="2">
        <v>229</v>
      </c>
      <c r="M1784" s="2">
        <v>19</v>
      </c>
      <c r="N1784" s="2">
        <v>21</v>
      </c>
      <c r="O1784" s="2">
        <v>105</v>
      </c>
      <c r="P1784" s="2">
        <v>24</v>
      </c>
      <c r="Q1784" s="2">
        <v>179</v>
      </c>
      <c r="R1784" s="2">
        <v>7</v>
      </c>
      <c r="S1784" s="2" t="s">
        <v>31</v>
      </c>
      <c r="T1784" s="5">
        <f t="shared" si="189"/>
        <v>374</v>
      </c>
      <c r="U1784" s="4">
        <f t="shared" si="190"/>
        <v>0.13920264390896922</v>
      </c>
      <c r="V1784" s="4">
        <f t="shared" si="191"/>
        <v>0.13920264390896922</v>
      </c>
      <c r="W1784">
        <f t="shared" si="192"/>
        <v>21</v>
      </c>
      <c r="X1784" t="str">
        <f t="shared" si="193"/>
        <v>Wednesday</v>
      </c>
      <c r="Y1784" s="5" t="str">
        <f t="shared" si="194"/>
        <v>May</v>
      </c>
      <c r="Z1784" s="5" t="str">
        <f t="shared" si="195"/>
        <v>6-10</v>
      </c>
    </row>
    <row r="1785" spans="1:26" x14ac:dyDescent="0.25">
      <c r="A1785" s="2" t="s">
        <v>1818</v>
      </c>
      <c r="B1785" s="2" t="s">
        <v>26</v>
      </c>
      <c r="C1785" s="1">
        <v>45791</v>
      </c>
      <c r="D1785" s="3">
        <v>0.93541666666666667</v>
      </c>
      <c r="E1785" s="2" t="s">
        <v>16</v>
      </c>
      <c r="F1785" s="2" t="s">
        <v>49</v>
      </c>
      <c r="G1785" s="2">
        <v>47703</v>
      </c>
      <c r="H1785" s="2">
        <v>5</v>
      </c>
      <c r="I1785" s="2">
        <v>115</v>
      </c>
      <c r="J1785" s="2">
        <v>12094</v>
      </c>
      <c r="K1785" s="2">
        <v>11156</v>
      </c>
      <c r="L1785" s="2">
        <v>421</v>
      </c>
      <c r="M1785" s="2">
        <v>44</v>
      </c>
      <c r="N1785" s="2">
        <v>38</v>
      </c>
      <c r="O1785" s="2">
        <v>79</v>
      </c>
      <c r="P1785" s="2">
        <v>75</v>
      </c>
      <c r="Q1785" s="2">
        <v>157</v>
      </c>
      <c r="R1785" s="2">
        <v>14</v>
      </c>
      <c r="S1785" s="2" t="s">
        <v>31</v>
      </c>
      <c r="T1785" s="5">
        <f t="shared" si="189"/>
        <v>582</v>
      </c>
      <c r="U1785" s="4">
        <f t="shared" si="190"/>
        <v>0.23386369829989728</v>
      </c>
      <c r="V1785" s="4">
        <f t="shared" si="191"/>
        <v>0.23386369829989728</v>
      </c>
      <c r="W1785">
        <f t="shared" si="192"/>
        <v>22</v>
      </c>
      <c r="X1785" t="str">
        <f t="shared" si="193"/>
        <v>Wednesday</v>
      </c>
      <c r="Y1785" s="5" t="str">
        <f t="shared" si="194"/>
        <v>May</v>
      </c>
      <c r="Z1785" s="5" t="str">
        <f t="shared" si="195"/>
        <v>3-5</v>
      </c>
    </row>
    <row r="1786" spans="1:26" x14ac:dyDescent="0.25">
      <c r="A1786" s="2" t="s">
        <v>1819</v>
      </c>
      <c r="B1786" s="2" t="s">
        <v>26</v>
      </c>
      <c r="C1786" s="1">
        <v>45792</v>
      </c>
      <c r="D1786" s="3">
        <v>5.4166666666666669E-2</v>
      </c>
      <c r="E1786" s="2" t="s">
        <v>17</v>
      </c>
      <c r="F1786" s="2" t="s">
        <v>49</v>
      </c>
      <c r="G1786" s="2">
        <v>47733</v>
      </c>
      <c r="H1786" s="2">
        <v>7</v>
      </c>
      <c r="I1786" s="2">
        <v>48</v>
      </c>
      <c r="J1786" s="2">
        <v>3819</v>
      </c>
      <c r="K1786" s="2">
        <v>3018</v>
      </c>
      <c r="L1786" s="2">
        <v>64</v>
      </c>
      <c r="M1786" s="2">
        <v>8</v>
      </c>
      <c r="N1786" s="2">
        <v>6</v>
      </c>
      <c r="O1786" s="2">
        <v>0</v>
      </c>
      <c r="P1786" s="2">
        <v>27</v>
      </c>
      <c r="Q1786" s="2">
        <v>15</v>
      </c>
      <c r="R1786" s="2">
        <v>2</v>
      </c>
      <c r="S1786" s="2" t="s">
        <v>31</v>
      </c>
      <c r="T1786" s="5">
        <f t="shared" si="189"/>
        <v>78</v>
      </c>
      <c r="U1786" s="4">
        <f t="shared" si="190"/>
        <v>6.322669851046446E-2</v>
      </c>
      <c r="V1786" s="4">
        <f t="shared" si="191"/>
        <v>6.322669851046446E-2</v>
      </c>
      <c r="W1786">
        <f t="shared" si="192"/>
        <v>1</v>
      </c>
      <c r="X1786" t="str">
        <f t="shared" si="193"/>
        <v>Thursday</v>
      </c>
      <c r="Y1786" s="5" t="str">
        <f t="shared" si="194"/>
        <v>May</v>
      </c>
      <c r="Z1786" s="5" t="str">
        <f t="shared" si="195"/>
        <v>6-10</v>
      </c>
    </row>
    <row r="1787" spans="1:26" x14ac:dyDescent="0.25">
      <c r="A1787" s="2" t="s">
        <v>1820</v>
      </c>
      <c r="B1787" s="2" t="s">
        <v>26</v>
      </c>
      <c r="C1787" s="1">
        <v>45792</v>
      </c>
      <c r="D1787" s="3">
        <v>0.2722222222222222</v>
      </c>
      <c r="E1787" s="2" t="s">
        <v>15</v>
      </c>
      <c r="F1787" s="2" t="s">
        <v>36</v>
      </c>
      <c r="G1787" s="2">
        <v>47710</v>
      </c>
      <c r="H1787" s="2">
        <v>10</v>
      </c>
      <c r="I1787" s="2">
        <v>77</v>
      </c>
      <c r="J1787" s="2">
        <v>55461</v>
      </c>
      <c r="K1787" s="2">
        <v>41690</v>
      </c>
      <c r="L1787" s="2">
        <v>1349</v>
      </c>
      <c r="M1787" s="2">
        <v>143</v>
      </c>
      <c r="N1787" s="2">
        <v>262</v>
      </c>
      <c r="O1787" s="2">
        <v>170</v>
      </c>
      <c r="P1787" s="2">
        <v>243</v>
      </c>
      <c r="Q1787" s="2">
        <v>872</v>
      </c>
      <c r="R1787" s="2">
        <v>210</v>
      </c>
      <c r="S1787" s="2" t="s">
        <v>31</v>
      </c>
      <c r="T1787" s="5">
        <f t="shared" si="189"/>
        <v>1924</v>
      </c>
      <c r="U1787" s="4">
        <f t="shared" si="190"/>
        <v>0.873821001886397</v>
      </c>
      <c r="V1787" s="4">
        <f t="shared" si="191"/>
        <v>0.873821001886397</v>
      </c>
      <c r="W1787">
        <f t="shared" si="192"/>
        <v>6</v>
      </c>
      <c r="X1787" t="str">
        <f t="shared" si="193"/>
        <v>Thursday</v>
      </c>
      <c r="Y1787" s="5" t="str">
        <f t="shared" si="194"/>
        <v>May</v>
      </c>
      <c r="Z1787" s="5" t="str">
        <f t="shared" si="195"/>
        <v>6-10</v>
      </c>
    </row>
    <row r="1788" spans="1:26" x14ac:dyDescent="0.25">
      <c r="A1788" s="2" t="s">
        <v>1821</v>
      </c>
      <c r="B1788" s="2" t="s">
        <v>26</v>
      </c>
      <c r="C1788" s="1">
        <v>45792</v>
      </c>
      <c r="D1788" s="3">
        <v>0.44236111111111109</v>
      </c>
      <c r="E1788" s="2" t="s">
        <v>17</v>
      </c>
      <c r="F1788" s="2" t="s">
        <v>30</v>
      </c>
      <c r="G1788" s="2">
        <v>47973</v>
      </c>
      <c r="H1788" s="2">
        <v>3</v>
      </c>
      <c r="I1788" s="2">
        <v>74</v>
      </c>
      <c r="J1788" s="2">
        <v>9327</v>
      </c>
      <c r="K1788" s="2">
        <v>7427</v>
      </c>
      <c r="L1788" s="2">
        <v>115</v>
      </c>
      <c r="M1788" s="2">
        <v>13</v>
      </c>
      <c r="N1788" s="2">
        <v>15</v>
      </c>
      <c r="O1788" s="2">
        <v>0</v>
      </c>
      <c r="P1788" s="2">
        <v>81</v>
      </c>
      <c r="Q1788" s="2">
        <v>120</v>
      </c>
      <c r="R1788" s="2">
        <v>4</v>
      </c>
      <c r="S1788" s="2" t="s">
        <v>28</v>
      </c>
      <c r="T1788" s="5">
        <f t="shared" si="189"/>
        <v>143</v>
      </c>
      <c r="U1788" s="4">
        <f t="shared" si="190"/>
        <v>0.15481625080774603</v>
      </c>
      <c r="V1788" s="4">
        <f t="shared" si="191"/>
        <v>0.15481625080774603</v>
      </c>
      <c r="W1788">
        <f t="shared" si="192"/>
        <v>10</v>
      </c>
      <c r="X1788" t="str">
        <f t="shared" si="193"/>
        <v>Thursday</v>
      </c>
      <c r="Y1788" s="5" t="str">
        <f t="shared" si="194"/>
        <v>May</v>
      </c>
      <c r="Z1788" s="5" t="str">
        <f t="shared" si="195"/>
        <v>3-5</v>
      </c>
    </row>
    <row r="1789" spans="1:26" x14ac:dyDescent="0.25">
      <c r="A1789" s="2" t="s">
        <v>1822</v>
      </c>
      <c r="B1789" s="2" t="s">
        <v>26</v>
      </c>
      <c r="C1789" s="1">
        <v>45792</v>
      </c>
      <c r="D1789" s="3">
        <v>0.52083333333333337</v>
      </c>
      <c r="E1789" s="2" t="s">
        <v>16</v>
      </c>
      <c r="F1789" s="2" t="s">
        <v>38</v>
      </c>
      <c r="G1789" s="2">
        <v>47975</v>
      </c>
      <c r="H1789" s="2">
        <v>10</v>
      </c>
      <c r="I1789" s="2">
        <v>153</v>
      </c>
      <c r="J1789" s="2">
        <v>6515</v>
      </c>
      <c r="K1789" s="2">
        <v>5081</v>
      </c>
      <c r="L1789" s="2">
        <v>192</v>
      </c>
      <c r="M1789" s="2">
        <v>15</v>
      </c>
      <c r="N1789" s="2">
        <v>11</v>
      </c>
      <c r="O1789" s="2">
        <v>22</v>
      </c>
      <c r="P1789" s="2">
        <v>51</v>
      </c>
      <c r="Q1789" s="2">
        <v>86</v>
      </c>
      <c r="R1789" s="2">
        <v>11</v>
      </c>
      <c r="S1789" s="2" t="s">
        <v>31</v>
      </c>
      <c r="T1789" s="5">
        <f t="shared" si="189"/>
        <v>240</v>
      </c>
      <c r="U1789" s="4">
        <f t="shared" si="190"/>
        <v>0.10590932777488275</v>
      </c>
      <c r="V1789" s="4">
        <f t="shared" si="191"/>
        <v>0.10590932777488275</v>
      </c>
      <c r="W1789">
        <f t="shared" si="192"/>
        <v>12</v>
      </c>
      <c r="X1789" t="str">
        <f t="shared" si="193"/>
        <v>Thursday</v>
      </c>
      <c r="Y1789" s="5" t="str">
        <f t="shared" si="194"/>
        <v>May</v>
      </c>
      <c r="Z1789" s="5" t="str">
        <f t="shared" si="195"/>
        <v>6-10</v>
      </c>
    </row>
    <row r="1790" spans="1:26" x14ac:dyDescent="0.25">
      <c r="A1790" s="2" t="s">
        <v>1823</v>
      </c>
      <c r="B1790" s="2" t="s">
        <v>26</v>
      </c>
      <c r="C1790" s="1">
        <v>45792</v>
      </c>
      <c r="D1790" s="3">
        <v>0.62708333333333333</v>
      </c>
      <c r="E1790" s="2" t="s">
        <v>19</v>
      </c>
      <c r="F1790" s="2" t="s">
        <v>46</v>
      </c>
      <c r="G1790" s="2">
        <v>47933</v>
      </c>
      <c r="H1790" s="2">
        <v>6</v>
      </c>
      <c r="I1790" s="2">
        <v>448</v>
      </c>
      <c r="J1790" s="2">
        <v>16802</v>
      </c>
      <c r="K1790" s="2">
        <v>14255</v>
      </c>
      <c r="L1790" s="2">
        <v>567</v>
      </c>
      <c r="M1790" s="2">
        <v>55</v>
      </c>
      <c r="N1790" s="2">
        <v>101</v>
      </c>
      <c r="O1790" s="2">
        <v>358</v>
      </c>
      <c r="P1790" s="2">
        <v>62</v>
      </c>
      <c r="Q1790" s="2">
        <v>301</v>
      </c>
      <c r="R1790" s="2">
        <v>30</v>
      </c>
      <c r="S1790" s="2" t="s">
        <v>31</v>
      </c>
      <c r="T1790" s="5">
        <f t="shared" si="189"/>
        <v>1081</v>
      </c>
      <c r="U1790" s="4">
        <f t="shared" si="190"/>
        <v>0.29739427951515657</v>
      </c>
      <c r="V1790" s="4">
        <f t="shared" si="191"/>
        <v>0.29739427951515657</v>
      </c>
      <c r="W1790">
        <f t="shared" si="192"/>
        <v>15</v>
      </c>
      <c r="X1790" t="str">
        <f t="shared" si="193"/>
        <v>Thursday</v>
      </c>
      <c r="Y1790" s="5" t="str">
        <f t="shared" si="194"/>
        <v>May</v>
      </c>
      <c r="Z1790" s="5" t="str">
        <f t="shared" si="195"/>
        <v>6-10</v>
      </c>
    </row>
    <row r="1791" spans="1:26" x14ac:dyDescent="0.25">
      <c r="A1791" s="2" t="s">
        <v>1824</v>
      </c>
      <c r="B1791" s="2" t="s">
        <v>26</v>
      </c>
      <c r="C1791" s="1">
        <v>45792</v>
      </c>
      <c r="D1791" s="3">
        <v>0.69861111111111107</v>
      </c>
      <c r="E1791" s="2" t="s">
        <v>16</v>
      </c>
      <c r="F1791" s="2" t="s">
        <v>38</v>
      </c>
      <c r="G1791" s="2">
        <v>47949</v>
      </c>
      <c r="H1791" s="2">
        <v>14</v>
      </c>
      <c r="I1791" s="2">
        <v>167</v>
      </c>
      <c r="J1791" s="2">
        <v>4575</v>
      </c>
      <c r="K1791" s="2">
        <v>3700</v>
      </c>
      <c r="L1791" s="2">
        <v>110</v>
      </c>
      <c r="M1791" s="2">
        <v>12</v>
      </c>
      <c r="N1791" s="2">
        <v>10</v>
      </c>
      <c r="O1791" s="2">
        <v>16</v>
      </c>
      <c r="P1791" s="2">
        <v>37</v>
      </c>
      <c r="Q1791" s="2">
        <v>32</v>
      </c>
      <c r="R1791" s="2">
        <v>7</v>
      </c>
      <c r="S1791" s="2" t="s">
        <v>31</v>
      </c>
      <c r="T1791" s="5">
        <f t="shared" si="189"/>
        <v>148</v>
      </c>
      <c r="U1791" s="4">
        <f t="shared" si="190"/>
        <v>7.7165321487413716E-2</v>
      </c>
      <c r="V1791" s="4">
        <f t="shared" si="191"/>
        <v>7.7165321487413716E-2</v>
      </c>
      <c r="W1791">
        <f t="shared" si="192"/>
        <v>16</v>
      </c>
      <c r="X1791" t="str">
        <f t="shared" si="193"/>
        <v>Thursday</v>
      </c>
      <c r="Y1791" s="5" t="str">
        <f t="shared" si="194"/>
        <v>May</v>
      </c>
      <c r="Z1791" s="5" t="str">
        <f t="shared" si="195"/>
        <v>11+</v>
      </c>
    </row>
    <row r="1792" spans="1:26" x14ac:dyDescent="0.25">
      <c r="A1792" s="2" t="s">
        <v>1825</v>
      </c>
      <c r="B1792" s="2" t="s">
        <v>26</v>
      </c>
      <c r="C1792" s="1">
        <v>45792</v>
      </c>
      <c r="D1792" s="3">
        <v>0.7729166666666667</v>
      </c>
      <c r="E1792" s="2" t="s">
        <v>16</v>
      </c>
      <c r="F1792" s="2" t="s">
        <v>36</v>
      </c>
      <c r="G1792" s="2">
        <v>47974</v>
      </c>
      <c r="H1792" s="2">
        <v>9</v>
      </c>
      <c r="I1792" s="2">
        <v>192</v>
      </c>
      <c r="J1792" s="2">
        <v>12202</v>
      </c>
      <c r="K1792" s="2">
        <v>9415</v>
      </c>
      <c r="L1792" s="2">
        <v>278</v>
      </c>
      <c r="M1792" s="2">
        <v>34</v>
      </c>
      <c r="N1792" s="2">
        <v>19</v>
      </c>
      <c r="O1792" s="2">
        <v>40</v>
      </c>
      <c r="P1792" s="2">
        <v>24</v>
      </c>
      <c r="Q1792" s="2">
        <v>254</v>
      </c>
      <c r="R1792" s="2">
        <v>20</v>
      </c>
      <c r="S1792" s="2" t="s">
        <v>31</v>
      </c>
      <c r="T1792" s="5">
        <f t="shared" si="189"/>
        <v>371</v>
      </c>
      <c r="U1792" s="4">
        <f t="shared" si="190"/>
        <v>0.19625213657397758</v>
      </c>
      <c r="V1792" s="4">
        <f t="shared" si="191"/>
        <v>0.19625213657397758</v>
      </c>
      <c r="W1792">
        <f t="shared" si="192"/>
        <v>18</v>
      </c>
      <c r="X1792" t="str">
        <f t="shared" si="193"/>
        <v>Thursday</v>
      </c>
      <c r="Y1792" s="5" t="str">
        <f t="shared" si="194"/>
        <v>May</v>
      </c>
      <c r="Z1792" s="5" t="str">
        <f t="shared" si="195"/>
        <v>6-10</v>
      </c>
    </row>
    <row r="1793" spans="1:26" x14ac:dyDescent="0.25">
      <c r="A1793" s="2" t="s">
        <v>1826</v>
      </c>
      <c r="B1793" s="2" t="s">
        <v>26</v>
      </c>
      <c r="C1793" s="1">
        <v>45792</v>
      </c>
      <c r="D1793" s="3">
        <v>0.82222222222222219</v>
      </c>
      <c r="E1793" s="2" t="s">
        <v>16</v>
      </c>
      <c r="F1793" s="2" t="s">
        <v>36</v>
      </c>
      <c r="G1793" s="2">
        <v>48104</v>
      </c>
      <c r="H1793" s="2">
        <v>9</v>
      </c>
      <c r="I1793" s="2">
        <v>117</v>
      </c>
      <c r="J1793" s="2">
        <v>15837</v>
      </c>
      <c r="K1793" s="2">
        <v>12775</v>
      </c>
      <c r="L1793" s="2">
        <v>486</v>
      </c>
      <c r="M1793" s="2">
        <v>47</v>
      </c>
      <c r="N1793" s="2">
        <v>22</v>
      </c>
      <c r="O1793" s="2">
        <v>63</v>
      </c>
      <c r="P1793" s="2">
        <v>84</v>
      </c>
      <c r="Q1793" s="2">
        <v>182</v>
      </c>
      <c r="R1793" s="2">
        <v>25</v>
      </c>
      <c r="S1793" s="2" t="s">
        <v>31</v>
      </c>
      <c r="T1793" s="5">
        <f t="shared" si="189"/>
        <v>618</v>
      </c>
      <c r="U1793" s="4">
        <f t="shared" si="190"/>
        <v>0.26557043073341097</v>
      </c>
      <c r="V1793" s="4">
        <f t="shared" si="191"/>
        <v>0.26557043073341097</v>
      </c>
      <c r="W1793">
        <f t="shared" si="192"/>
        <v>19</v>
      </c>
      <c r="X1793" t="str">
        <f t="shared" si="193"/>
        <v>Thursday</v>
      </c>
      <c r="Y1793" s="5" t="str">
        <f t="shared" si="194"/>
        <v>May</v>
      </c>
      <c r="Z1793" s="5" t="str">
        <f t="shared" si="195"/>
        <v>6-10</v>
      </c>
    </row>
    <row r="1794" spans="1:26" x14ac:dyDescent="0.25">
      <c r="A1794" s="2" t="s">
        <v>1827</v>
      </c>
      <c r="B1794" s="2" t="s">
        <v>26</v>
      </c>
      <c r="C1794" s="1">
        <v>45792</v>
      </c>
      <c r="D1794" s="3">
        <v>0.87708333333333333</v>
      </c>
      <c r="E1794" s="2" t="s">
        <v>16</v>
      </c>
      <c r="F1794" s="2" t="s">
        <v>30</v>
      </c>
      <c r="G1794" s="2">
        <v>47720</v>
      </c>
      <c r="H1794" s="2">
        <v>9</v>
      </c>
      <c r="I1794" s="2">
        <v>458</v>
      </c>
      <c r="J1794" s="2">
        <v>19114</v>
      </c>
      <c r="K1794" s="2">
        <v>17071</v>
      </c>
      <c r="L1794" s="2">
        <v>878</v>
      </c>
      <c r="M1794" s="2">
        <v>70</v>
      </c>
      <c r="N1794" s="2">
        <v>66</v>
      </c>
      <c r="O1794" s="2">
        <v>110</v>
      </c>
      <c r="P1794" s="2">
        <v>51</v>
      </c>
      <c r="Q1794" s="2">
        <v>314</v>
      </c>
      <c r="R1794" s="2">
        <v>19</v>
      </c>
      <c r="S1794" s="2" t="s">
        <v>31</v>
      </c>
      <c r="T1794" s="5">
        <f t="shared" ref="T1794:T1857" si="196">SUM(L1794:O1794)</f>
        <v>1124</v>
      </c>
      <c r="U1794" s="4">
        <f t="shared" ref="U1794:U1857" si="197">K1794/G1794</f>
        <v>0.35773260687342834</v>
      </c>
      <c r="V1794" s="4">
        <f t="shared" ref="V1794:V1857" si="198">K1794/G1794</f>
        <v>0.35773260687342834</v>
      </c>
      <c r="W1794">
        <f t="shared" ref="W1794:W1857" si="199">HOUR(D1794)</f>
        <v>21</v>
      </c>
      <c r="X1794" t="str">
        <f t="shared" ref="X1794:X1857" si="200">TEXT(C1794,"dddd")</f>
        <v>Thursday</v>
      </c>
      <c r="Y1794" s="5" t="str">
        <f t="shared" ref="Y1794:Y1857" si="201">TEXT(C1794,"mmm")</f>
        <v>May</v>
      </c>
      <c r="Z1794" s="5" t="str">
        <f t="shared" ref="Z1794:Z1857" si="202">IF(H1794&lt;=2,"0-2",IF(H1794&lt;=5,"3-5",IF(H1794&lt;=10,"6-10","11+")))</f>
        <v>6-10</v>
      </c>
    </row>
    <row r="1795" spans="1:26" x14ac:dyDescent="0.25">
      <c r="A1795" s="2" t="s">
        <v>1828</v>
      </c>
      <c r="B1795" s="2" t="s">
        <v>26</v>
      </c>
      <c r="C1795" s="1">
        <v>45792</v>
      </c>
      <c r="D1795" s="3">
        <v>0.89583333333333337</v>
      </c>
      <c r="E1795" s="2" t="s">
        <v>15</v>
      </c>
      <c r="F1795" s="2" t="s">
        <v>36</v>
      </c>
      <c r="G1795" s="2">
        <v>48039</v>
      </c>
      <c r="H1795" s="2">
        <v>4</v>
      </c>
      <c r="I1795" s="2">
        <v>202</v>
      </c>
      <c r="J1795" s="2">
        <v>34712</v>
      </c>
      <c r="K1795" s="2">
        <v>29531</v>
      </c>
      <c r="L1795" s="2">
        <v>985</v>
      </c>
      <c r="M1795" s="2">
        <v>93</v>
      </c>
      <c r="N1795" s="2">
        <v>256</v>
      </c>
      <c r="O1795" s="2">
        <v>111</v>
      </c>
      <c r="P1795" s="2">
        <v>81</v>
      </c>
      <c r="Q1795" s="2">
        <v>467</v>
      </c>
      <c r="R1795" s="2">
        <v>86</v>
      </c>
      <c r="S1795" s="2" t="s">
        <v>31</v>
      </c>
      <c r="T1795" s="5">
        <f t="shared" si="196"/>
        <v>1445</v>
      </c>
      <c r="U1795" s="4">
        <f t="shared" si="197"/>
        <v>0.61472969878640271</v>
      </c>
      <c r="V1795" s="4">
        <f t="shared" si="198"/>
        <v>0.61472969878640271</v>
      </c>
      <c r="W1795">
        <f t="shared" si="199"/>
        <v>21</v>
      </c>
      <c r="X1795" t="str">
        <f t="shared" si="200"/>
        <v>Thursday</v>
      </c>
      <c r="Y1795" s="5" t="str">
        <f t="shared" si="201"/>
        <v>May</v>
      </c>
      <c r="Z1795" s="5" t="str">
        <f t="shared" si="202"/>
        <v>3-5</v>
      </c>
    </row>
    <row r="1796" spans="1:26" x14ac:dyDescent="0.25">
      <c r="A1796" s="2" t="s">
        <v>1829</v>
      </c>
      <c r="B1796" s="2" t="s">
        <v>26</v>
      </c>
      <c r="C1796" s="1">
        <v>45792</v>
      </c>
      <c r="D1796" s="3">
        <v>0.91041666666666665</v>
      </c>
      <c r="E1796" s="2" t="s">
        <v>16</v>
      </c>
      <c r="F1796" s="2" t="s">
        <v>38</v>
      </c>
      <c r="G1796" s="2">
        <v>47912</v>
      </c>
      <c r="H1796" s="2">
        <v>9</v>
      </c>
      <c r="I1796" s="2">
        <v>206</v>
      </c>
      <c r="J1796" s="2">
        <v>14356</v>
      </c>
      <c r="K1796" s="2">
        <v>10308</v>
      </c>
      <c r="L1796" s="2">
        <v>374</v>
      </c>
      <c r="M1796" s="2">
        <v>42</v>
      </c>
      <c r="N1796" s="2">
        <v>23</v>
      </c>
      <c r="O1796" s="2">
        <v>48</v>
      </c>
      <c r="P1796" s="2">
        <v>70</v>
      </c>
      <c r="Q1796" s="2">
        <v>95</v>
      </c>
      <c r="R1796" s="2">
        <v>8</v>
      </c>
      <c r="S1796" s="2" t="s">
        <v>31</v>
      </c>
      <c r="T1796" s="5">
        <f t="shared" si="196"/>
        <v>487</v>
      </c>
      <c r="U1796" s="4">
        <f t="shared" si="197"/>
        <v>0.2151444314576724</v>
      </c>
      <c r="V1796" s="4">
        <f t="shared" si="198"/>
        <v>0.2151444314576724</v>
      </c>
      <c r="W1796">
        <f t="shared" si="199"/>
        <v>21</v>
      </c>
      <c r="X1796" t="str">
        <f t="shared" si="200"/>
        <v>Thursday</v>
      </c>
      <c r="Y1796" s="5" t="str">
        <f t="shared" si="201"/>
        <v>May</v>
      </c>
      <c r="Z1796" s="5" t="str">
        <f t="shared" si="202"/>
        <v>6-10</v>
      </c>
    </row>
    <row r="1797" spans="1:26" x14ac:dyDescent="0.25">
      <c r="A1797" s="2" t="s">
        <v>1830</v>
      </c>
      <c r="B1797" s="2" t="s">
        <v>26</v>
      </c>
      <c r="C1797" s="1">
        <v>45792</v>
      </c>
      <c r="D1797" s="3">
        <v>0.96944444444444444</v>
      </c>
      <c r="E1797" s="2" t="s">
        <v>19</v>
      </c>
      <c r="F1797" s="2" t="s">
        <v>49</v>
      </c>
      <c r="G1797" s="2">
        <v>47887</v>
      </c>
      <c r="H1797" s="2">
        <v>5</v>
      </c>
      <c r="I1797" s="2">
        <v>269</v>
      </c>
      <c r="J1797" s="2">
        <v>12158</v>
      </c>
      <c r="K1797" s="2">
        <v>10616</v>
      </c>
      <c r="L1797" s="2">
        <v>409</v>
      </c>
      <c r="M1797" s="2">
        <v>37</v>
      </c>
      <c r="N1797" s="2">
        <v>44</v>
      </c>
      <c r="O1797" s="2">
        <v>194</v>
      </c>
      <c r="P1797" s="2">
        <v>86</v>
      </c>
      <c r="Q1797" s="2">
        <v>182</v>
      </c>
      <c r="R1797" s="2">
        <v>23</v>
      </c>
      <c r="S1797" s="2" t="s">
        <v>31</v>
      </c>
      <c r="T1797" s="5">
        <f t="shared" si="196"/>
        <v>684</v>
      </c>
      <c r="U1797" s="4">
        <f t="shared" si="197"/>
        <v>0.22168855848142502</v>
      </c>
      <c r="V1797" s="4">
        <f t="shared" si="198"/>
        <v>0.22168855848142502</v>
      </c>
      <c r="W1797">
        <f t="shared" si="199"/>
        <v>23</v>
      </c>
      <c r="X1797" t="str">
        <f t="shared" si="200"/>
        <v>Thursday</v>
      </c>
      <c r="Y1797" s="5" t="str">
        <f t="shared" si="201"/>
        <v>May</v>
      </c>
      <c r="Z1797" s="5" t="str">
        <f t="shared" si="202"/>
        <v>3-5</v>
      </c>
    </row>
    <row r="1798" spans="1:26" x14ac:dyDescent="0.25">
      <c r="A1798" s="2" t="s">
        <v>1831</v>
      </c>
      <c r="B1798" s="2" t="s">
        <v>26</v>
      </c>
      <c r="C1798" s="1">
        <v>45793</v>
      </c>
      <c r="D1798" s="3">
        <v>0.29444444444444445</v>
      </c>
      <c r="E1798" s="2" t="s">
        <v>19</v>
      </c>
      <c r="F1798" s="2" t="s">
        <v>46</v>
      </c>
      <c r="G1798" s="2">
        <v>47812</v>
      </c>
      <c r="H1798" s="2">
        <v>9</v>
      </c>
      <c r="I1798" s="2">
        <v>408</v>
      </c>
      <c r="J1798" s="2">
        <v>18257</v>
      </c>
      <c r="K1798" s="2">
        <v>15968</v>
      </c>
      <c r="L1798" s="2">
        <v>806</v>
      </c>
      <c r="M1798" s="2">
        <v>140</v>
      </c>
      <c r="N1798" s="2">
        <v>90</v>
      </c>
      <c r="O1798" s="2">
        <v>641</v>
      </c>
      <c r="P1798" s="2">
        <v>74</v>
      </c>
      <c r="Q1798" s="2">
        <v>369</v>
      </c>
      <c r="R1798" s="2">
        <v>41</v>
      </c>
      <c r="S1798" s="2" t="s">
        <v>31</v>
      </c>
      <c r="T1798" s="5">
        <f t="shared" si="196"/>
        <v>1677</v>
      </c>
      <c r="U1798" s="4">
        <f t="shared" si="197"/>
        <v>0.3339747343763072</v>
      </c>
      <c r="V1798" s="4">
        <f t="shared" si="198"/>
        <v>0.3339747343763072</v>
      </c>
      <c r="W1798">
        <f t="shared" si="199"/>
        <v>7</v>
      </c>
      <c r="X1798" t="str">
        <f t="shared" si="200"/>
        <v>Friday</v>
      </c>
      <c r="Y1798" s="5" t="str">
        <f t="shared" si="201"/>
        <v>May</v>
      </c>
      <c r="Z1798" s="5" t="str">
        <f t="shared" si="202"/>
        <v>6-10</v>
      </c>
    </row>
    <row r="1799" spans="1:26" x14ac:dyDescent="0.25">
      <c r="A1799" s="2" t="s">
        <v>1832</v>
      </c>
      <c r="B1799" s="2" t="s">
        <v>26</v>
      </c>
      <c r="C1799" s="1">
        <v>45793</v>
      </c>
      <c r="D1799" s="3">
        <v>0.30625000000000002</v>
      </c>
      <c r="E1799" s="2" t="s">
        <v>15</v>
      </c>
      <c r="F1799" s="2" t="s">
        <v>27</v>
      </c>
      <c r="G1799" s="2">
        <v>47957</v>
      </c>
      <c r="H1799" s="2">
        <v>8</v>
      </c>
      <c r="I1799" s="2">
        <v>95</v>
      </c>
      <c r="J1799" s="2">
        <v>35623</v>
      </c>
      <c r="K1799" s="2">
        <v>28327</v>
      </c>
      <c r="L1799" s="2">
        <v>904</v>
      </c>
      <c r="M1799" s="2">
        <v>81</v>
      </c>
      <c r="N1799" s="2">
        <v>168</v>
      </c>
      <c r="O1799" s="2">
        <v>105</v>
      </c>
      <c r="P1799" s="2">
        <v>101</v>
      </c>
      <c r="Q1799" s="2">
        <v>623</v>
      </c>
      <c r="R1799" s="2">
        <v>128</v>
      </c>
      <c r="S1799" s="2" t="s">
        <v>31</v>
      </c>
      <c r="T1799" s="5">
        <f t="shared" si="196"/>
        <v>1258</v>
      </c>
      <c r="U1799" s="4">
        <f t="shared" si="197"/>
        <v>0.59067497966928706</v>
      </c>
      <c r="V1799" s="4">
        <f t="shared" si="198"/>
        <v>0.59067497966928706</v>
      </c>
      <c r="W1799">
        <f t="shared" si="199"/>
        <v>7</v>
      </c>
      <c r="X1799" t="str">
        <f t="shared" si="200"/>
        <v>Friday</v>
      </c>
      <c r="Y1799" s="5" t="str">
        <f t="shared" si="201"/>
        <v>May</v>
      </c>
      <c r="Z1799" s="5" t="str">
        <f t="shared" si="202"/>
        <v>6-10</v>
      </c>
    </row>
    <row r="1800" spans="1:26" x14ac:dyDescent="0.25">
      <c r="A1800" s="2" t="s">
        <v>1833</v>
      </c>
      <c r="B1800" s="2" t="s">
        <v>26</v>
      </c>
      <c r="C1800" s="1">
        <v>45793</v>
      </c>
      <c r="D1800" s="3">
        <v>0.37638888888888888</v>
      </c>
      <c r="E1800" s="2" t="s">
        <v>15</v>
      </c>
      <c r="F1800" s="2" t="s">
        <v>38</v>
      </c>
      <c r="G1800" s="2">
        <v>47929</v>
      </c>
      <c r="H1800" s="2">
        <v>8</v>
      </c>
      <c r="I1800" s="2">
        <v>77</v>
      </c>
      <c r="J1800" s="2">
        <v>8167</v>
      </c>
      <c r="K1800" s="2">
        <v>6919</v>
      </c>
      <c r="L1800" s="2">
        <v>356</v>
      </c>
      <c r="M1800" s="2">
        <v>47</v>
      </c>
      <c r="N1800" s="2">
        <v>80</v>
      </c>
      <c r="O1800" s="2">
        <v>55</v>
      </c>
      <c r="P1800" s="2">
        <v>43</v>
      </c>
      <c r="Q1800" s="2">
        <v>126</v>
      </c>
      <c r="R1800" s="2">
        <v>40</v>
      </c>
      <c r="S1800" s="2" t="s">
        <v>31</v>
      </c>
      <c r="T1800" s="5">
        <f t="shared" si="196"/>
        <v>538</v>
      </c>
      <c r="U1800" s="4">
        <f t="shared" si="197"/>
        <v>0.14435936489390558</v>
      </c>
      <c r="V1800" s="4">
        <f t="shared" si="198"/>
        <v>0.14435936489390558</v>
      </c>
      <c r="W1800">
        <f t="shared" si="199"/>
        <v>9</v>
      </c>
      <c r="X1800" t="str">
        <f t="shared" si="200"/>
        <v>Friday</v>
      </c>
      <c r="Y1800" s="5" t="str">
        <f t="shared" si="201"/>
        <v>May</v>
      </c>
      <c r="Z1800" s="5" t="str">
        <f t="shared" si="202"/>
        <v>6-10</v>
      </c>
    </row>
    <row r="1801" spans="1:26" x14ac:dyDescent="0.25">
      <c r="A1801" s="2" t="s">
        <v>1834</v>
      </c>
      <c r="B1801" s="2" t="s">
        <v>26</v>
      </c>
      <c r="C1801" s="1">
        <v>45793</v>
      </c>
      <c r="D1801" s="3">
        <v>0.78472222222222221</v>
      </c>
      <c r="E1801" s="2" t="s">
        <v>19</v>
      </c>
      <c r="F1801" s="2" t="s">
        <v>30</v>
      </c>
      <c r="G1801" s="2">
        <v>48092</v>
      </c>
      <c r="H1801" s="2">
        <v>7</v>
      </c>
      <c r="I1801" s="2">
        <v>341</v>
      </c>
      <c r="J1801" s="2">
        <v>9335</v>
      </c>
      <c r="K1801" s="2">
        <v>7205</v>
      </c>
      <c r="L1801" s="2">
        <v>282</v>
      </c>
      <c r="M1801" s="2">
        <v>37</v>
      </c>
      <c r="N1801" s="2">
        <v>38</v>
      </c>
      <c r="O1801" s="2">
        <v>186</v>
      </c>
      <c r="P1801" s="2">
        <v>21</v>
      </c>
      <c r="Q1801" s="2">
        <v>92</v>
      </c>
      <c r="R1801" s="2">
        <v>23</v>
      </c>
      <c r="S1801" s="2" t="s">
        <v>31</v>
      </c>
      <c r="T1801" s="5">
        <f t="shared" si="196"/>
        <v>543</v>
      </c>
      <c r="U1801" s="4">
        <f t="shared" si="197"/>
        <v>0.14981701738334857</v>
      </c>
      <c r="V1801" s="4">
        <f t="shared" si="198"/>
        <v>0.14981701738334857</v>
      </c>
      <c r="W1801">
        <f t="shared" si="199"/>
        <v>18</v>
      </c>
      <c r="X1801" t="str">
        <f t="shared" si="200"/>
        <v>Friday</v>
      </c>
      <c r="Y1801" s="5" t="str">
        <f t="shared" si="201"/>
        <v>May</v>
      </c>
      <c r="Z1801" s="5" t="str">
        <f t="shared" si="202"/>
        <v>6-10</v>
      </c>
    </row>
    <row r="1802" spans="1:26" x14ac:dyDescent="0.25">
      <c r="A1802" s="2" t="s">
        <v>1835</v>
      </c>
      <c r="B1802" s="2" t="s">
        <v>26</v>
      </c>
      <c r="C1802" s="1">
        <v>45793</v>
      </c>
      <c r="D1802" s="3">
        <v>0.79027777777777775</v>
      </c>
      <c r="E1802" s="2" t="s">
        <v>15</v>
      </c>
      <c r="F1802" s="2" t="s">
        <v>44</v>
      </c>
      <c r="G1802" s="2">
        <v>47873</v>
      </c>
      <c r="H1802" s="2">
        <v>13</v>
      </c>
      <c r="I1802" s="2">
        <v>95</v>
      </c>
      <c r="J1802" s="2">
        <v>23273</v>
      </c>
      <c r="K1802" s="2">
        <v>18032</v>
      </c>
      <c r="L1802" s="2">
        <v>510</v>
      </c>
      <c r="M1802" s="2">
        <v>47</v>
      </c>
      <c r="N1802" s="2">
        <v>101</v>
      </c>
      <c r="O1802" s="2">
        <v>69</v>
      </c>
      <c r="P1802" s="2">
        <v>112</v>
      </c>
      <c r="Q1802" s="2">
        <v>254</v>
      </c>
      <c r="R1802" s="2">
        <v>98</v>
      </c>
      <c r="S1802" s="2" t="s">
        <v>31</v>
      </c>
      <c r="T1802" s="5">
        <f t="shared" si="196"/>
        <v>727</v>
      </c>
      <c r="U1802" s="4">
        <f t="shared" si="197"/>
        <v>0.37666325486182189</v>
      </c>
      <c r="V1802" s="4">
        <f t="shared" si="198"/>
        <v>0.37666325486182189</v>
      </c>
      <c r="W1802">
        <f t="shared" si="199"/>
        <v>18</v>
      </c>
      <c r="X1802" t="str">
        <f t="shared" si="200"/>
        <v>Friday</v>
      </c>
      <c r="Y1802" s="5" t="str">
        <f t="shared" si="201"/>
        <v>May</v>
      </c>
      <c r="Z1802" s="5" t="str">
        <f t="shared" si="202"/>
        <v>11+</v>
      </c>
    </row>
    <row r="1803" spans="1:26" x14ac:dyDescent="0.25">
      <c r="A1803" s="2" t="s">
        <v>1836</v>
      </c>
      <c r="B1803" s="2" t="s">
        <v>26</v>
      </c>
      <c r="C1803" s="1">
        <v>45794</v>
      </c>
      <c r="D1803" s="3">
        <v>2.4305555555555556E-2</v>
      </c>
      <c r="E1803" s="2" t="s">
        <v>17</v>
      </c>
      <c r="F1803" s="2" t="s">
        <v>46</v>
      </c>
      <c r="G1803" s="2">
        <v>47927</v>
      </c>
      <c r="H1803" s="2">
        <v>7</v>
      </c>
      <c r="I1803" s="2">
        <v>41</v>
      </c>
      <c r="J1803" s="2">
        <v>3549</v>
      </c>
      <c r="K1803" s="2">
        <v>3104</v>
      </c>
      <c r="L1803" s="2">
        <v>45</v>
      </c>
      <c r="M1803" s="2">
        <v>5</v>
      </c>
      <c r="N1803" s="2">
        <v>4</v>
      </c>
      <c r="O1803" s="2">
        <v>0</v>
      </c>
      <c r="P1803" s="2">
        <v>27</v>
      </c>
      <c r="Q1803" s="2">
        <v>26</v>
      </c>
      <c r="R1803" s="2">
        <v>2</v>
      </c>
      <c r="S1803" s="2" t="s">
        <v>31</v>
      </c>
      <c r="T1803" s="5">
        <f t="shared" si="196"/>
        <v>54</v>
      </c>
      <c r="U1803" s="4">
        <f t="shared" si="197"/>
        <v>6.4765163686439794E-2</v>
      </c>
      <c r="V1803" s="4">
        <f t="shared" si="198"/>
        <v>6.4765163686439794E-2</v>
      </c>
      <c r="W1803">
        <f t="shared" si="199"/>
        <v>0</v>
      </c>
      <c r="X1803" t="str">
        <f t="shared" si="200"/>
        <v>Saturday</v>
      </c>
      <c r="Y1803" s="5" t="str">
        <f t="shared" si="201"/>
        <v>May</v>
      </c>
      <c r="Z1803" s="5" t="str">
        <f t="shared" si="202"/>
        <v>6-10</v>
      </c>
    </row>
    <row r="1804" spans="1:26" x14ac:dyDescent="0.25">
      <c r="A1804" s="2" t="s">
        <v>1837</v>
      </c>
      <c r="B1804" s="2" t="s">
        <v>26</v>
      </c>
      <c r="C1804" s="1">
        <v>45794</v>
      </c>
      <c r="D1804" s="3">
        <v>0.30833333333333335</v>
      </c>
      <c r="E1804" s="2" t="s">
        <v>16</v>
      </c>
      <c r="F1804" s="2" t="s">
        <v>36</v>
      </c>
      <c r="G1804" s="2">
        <v>47965</v>
      </c>
      <c r="H1804" s="2">
        <v>8</v>
      </c>
      <c r="I1804" s="2">
        <v>402</v>
      </c>
      <c r="J1804" s="2">
        <v>17211</v>
      </c>
      <c r="K1804" s="2">
        <v>12387</v>
      </c>
      <c r="L1804" s="2">
        <v>422</v>
      </c>
      <c r="M1804" s="2">
        <v>44</v>
      </c>
      <c r="N1804" s="2">
        <v>30</v>
      </c>
      <c r="O1804" s="2">
        <v>59</v>
      </c>
      <c r="P1804" s="2">
        <v>36</v>
      </c>
      <c r="Q1804" s="2">
        <v>258</v>
      </c>
      <c r="R1804" s="2">
        <v>9</v>
      </c>
      <c r="S1804" s="2" t="s">
        <v>31</v>
      </c>
      <c r="T1804" s="5">
        <f t="shared" si="196"/>
        <v>555</v>
      </c>
      <c r="U1804" s="4">
        <f t="shared" si="197"/>
        <v>0.25825080788074639</v>
      </c>
      <c r="V1804" s="4">
        <f t="shared" si="198"/>
        <v>0.25825080788074639</v>
      </c>
      <c r="W1804">
        <f t="shared" si="199"/>
        <v>7</v>
      </c>
      <c r="X1804" t="str">
        <f t="shared" si="200"/>
        <v>Saturday</v>
      </c>
      <c r="Y1804" s="5" t="str">
        <f t="shared" si="201"/>
        <v>May</v>
      </c>
      <c r="Z1804" s="5" t="str">
        <f t="shared" si="202"/>
        <v>6-10</v>
      </c>
    </row>
    <row r="1805" spans="1:26" x14ac:dyDescent="0.25">
      <c r="A1805" s="2" t="s">
        <v>1838</v>
      </c>
      <c r="B1805" s="2" t="s">
        <v>26</v>
      </c>
      <c r="C1805" s="1">
        <v>45794</v>
      </c>
      <c r="D1805" s="3">
        <v>0.31111111111111112</v>
      </c>
      <c r="E1805" s="2" t="s">
        <v>19</v>
      </c>
      <c r="F1805" s="2" t="s">
        <v>46</v>
      </c>
      <c r="G1805" s="2">
        <v>47845</v>
      </c>
      <c r="H1805" s="2">
        <v>8</v>
      </c>
      <c r="I1805" s="2">
        <v>357</v>
      </c>
      <c r="J1805" s="2">
        <v>17573</v>
      </c>
      <c r="K1805" s="2">
        <v>12425</v>
      </c>
      <c r="L1805" s="2">
        <v>526</v>
      </c>
      <c r="M1805" s="2">
        <v>59</v>
      </c>
      <c r="N1805" s="2">
        <v>68</v>
      </c>
      <c r="O1805" s="2">
        <v>282</v>
      </c>
      <c r="P1805" s="2">
        <v>34</v>
      </c>
      <c r="Q1805" s="2">
        <v>366</v>
      </c>
      <c r="R1805" s="2">
        <v>21</v>
      </c>
      <c r="S1805" s="2" t="s">
        <v>28</v>
      </c>
      <c r="T1805" s="5">
        <f t="shared" si="196"/>
        <v>935</v>
      </c>
      <c r="U1805" s="4">
        <f t="shared" si="197"/>
        <v>0.25969275786393564</v>
      </c>
      <c r="V1805" s="4">
        <f t="shared" si="198"/>
        <v>0.25969275786393564</v>
      </c>
      <c r="W1805">
        <f t="shared" si="199"/>
        <v>7</v>
      </c>
      <c r="X1805" t="str">
        <f t="shared" si="200"/>
        <v>Saturday</v>
      </c>
      <c r="Y1805" s="5" t="str">
        <f t="shared" si="201"/>
        <v>May</v>
      </c>
      <c r="Z1805" s="5" t="str">
        <f t="shared" si="202"/>
        <v>6-10</v>
      </c>
    </row>
    <row r="1806" spans="1:26" x14ac:dyDescent="0.25">
      <c r="A1806" s="2" t="s">
        <v>1839</v>
      </c>
      <c r="B1806" s="2" t="s">
        <v>26</v>
      </c>
      <c r="C1806" s="1">
        <v>45794</v>
      </c>
      <c r="D1806" s="3">
        <v>0.34027777777777779</v>
      </c>
      <c r="E1806" s="2" t="s">
        <v>15</v>
      </c>
      <c r="F1806" s="2" t="s">
        <v>36</v>
      </c>
      <c r="G1806" s="2">
        <v>48127</v>
      </c>
      <c r="H1806" s="2">
        <v>13</v>
      </c>
      <c r="I1806" s="2">
        <v>99</v>
      </c>
      <c r="J1806" s="2">
        <v>23613</v>
      </c>
      <c r="K1806" s="2">
        <v>16805</v>
      </c>
      <c r="L1806" s="2">
        <v>737</v>
      </c>
      <c r="M1806" s="2">
        <v>73</v>
      </c>
      <c r="N1806" s="2">
        <v>134</v>
      </c>
      <c r="O1806" s="2">
        <v>91</v>
      </c>
      <c r="P1806" s="2">
        <v>116</v>
      </c>
      <c r="Q1806" s="2">
        <v>634</v>
      </c>
      <c r="R1806" s="2">
        <v>34</v>
      </c>
      <c r="S1806" s="2" t="s">
        <v>31</v>
      </c>
      <c r="T1806" s="5">
        <f t="shared" si="196"/>
        <v>1035</v>
      </c>
      <c r="U1806" s="4">
        <f t="shared" si="197"/>
        <v>0.34918029380597171</v>
      </c>
      <c r="V1806" s="4">
        <f t="shared" si="198"/>
        <v>0.34918029380597171</v>
      </c>
      <c r="W1806">
        <f t="shared" si="199"/>
        <v>8</v>
      </c>
      <c r="X1806" t="str">
        <f t="shared" si="200"/>
        <v>Saturday</v>
      </c>
      <c r="Y1806" s="5" t="str">
        <f t="shared" si="201"/>
        <v>May</v>
      </c>
      <c r="Z1806" s="5" t="str">
        <f t="shared" si="202"/>
        <v>11+</v>
      </c>
    </row>
    <row r="1807" spans="1:26" x14ac:dyDescent="0.25">
      <c r="A1807" s="2" t="s">
        <v>1840</v>
      </c>
      <c r="B1807" s="2" t="s">
        <v>26</v>
      </c>
      <c r="C1807" s="1">
        <v>45794</v>
      </c>
      <c r="D1807" s="3">
        <v>0.35902777777777778</v>
      </c>
      <c r="E1807" s="2" t="s">
        <v>16</v>
      </c>
      <c r="F1807" s="2" t="s">
        <v>46</v>
      </c>
      <c r="G1807" s="2">
        <v>47967</v>
      </c>
      <c r="H1807" s="2">
        <v>3</v>
      </c>
      <c r="I1807" s="2">
        <v>382</v>
      </c>
      <c r="J1807" s="2">
        <v>8338</v>
      </c>
      <c r="K1807" s="2">
        <v>7451</v>
      </c>
      <c r="L1807" s="2">
        <v>145</v>
      </c>
      <c r="M1807" s="2">
        <v>14</v>
      </c>
      <c r="N1807" s="2">
        <v>12</v>
      </c>
      <c r="O1807" s="2">
        <v>18</v>
      </c>
      <c r="P1807" s="2">
        <v>54</v>
      </c>
      <c r="Q1807" s="2">
        <v>180</v>
      </c>
      <c r="R1807" s="2">
        <v>8</v>
      </c>
      <c r="S1807" s="2" t="s">
        <v>31</v>
      </c>
      <c r="T1807" s="5">
        <f t="shared" si="196"/>
        <v>189</v>
      </c>
      <c r="U1807" s="4">
        <f t="shared" si="197"/>
        <v>0.1553359601392624</v>
      </c>
      <c r="V1807" s="4">
        <f t="shared" si="198"/>
        <v>0.1553359601392624</v>
      </c>
      <c r="W1807">
        <f t="shared" si="199"/>
        <v>8</v>
      </c>
      <c r="X1807" t="str">
        <f t="shared" si="200"/>
        <v>Saturday</v>
      </c>
      <c r="Y1807" s="5" t="str">
        <f t="shared" si="201"/>
        <v>May</v>
      </c>
      <c r="Z1807" s="5" t="str">
        <f t="shared" si="202"/>
        <v>3-5</v>
      </c>
    </row>
    <row r="1808" spans="1:26" x14ac:dyDescent="0.25">
      <c r="A1808" s="2" t="s">
        <v>1841</v>
      </c>
      <c r="B1808" s="2" t="s">
        <v>26</v>
      </c>
      <c r="C1808" s="1">
        <v>45794</v>
      </c>
      <c r="D1808" s="3">
        <v>0.36319444444444443</v>
      </c>
      <c r="E1808" s="2" t="s">
        <v>19</v>
      </c>
      <c r="F1808" s="2" t="s">
        <v>18</v>
      </c>
      <c r="G1808" s="2">
        <v>47926</v>
      </c>
      <c r="H1808" s="2">
        <v>9</v>
      </c>
      <c r="I1808" s="2">
        <v>303</v>
      </c>
      <c r="J1808" s="2">
        <v>15917</v>
      </c>
      <c r="K1808" s="2">
        <v>14598</v>
      </c>
      <c r="L1808" s="2">
        <v>610</v>
      </c>
      <c r="M1808" s="2">
        <v>68</v>
      </c>
      <c r="N1808" s="2">
        <v>80</v>
      </c>
      <c r="O1808" s="2">
        <v>352</v>
      </c>
      <c r="P1808" s="2">
        <v>141</v>
      </c>
      <c r="Q1808" s="2">
        <v>354</v>
      </c>
      <c r="R1808" s="2">
        <v>32</v>
      </c>
      <c r="S1808" s="2" t="s">
        <v>31</v>
      </c>
      <c r="T1808" s="5">
        <f t="shared" si="196"/>
        <v>1110</v>
      </c>
      <c r="U1808" s="4">
        <f t="shared" si="197"/>
        <v>0.30459458331594541</v>
      </c>
      <c r="V1808" s="4">
        <f t="shared" si="198"/>
        <v>0.30459458331594541</v>
      </c>
      <c r="W1808">
        <f t="shared" si="199"/>
        <v>8</v>
      </c>
      <c r="X1808" t="str">
        <f t="shared" si="200"/>
        <v>Saturday</v>
      </c>
      <c r="Y1808" s="5" t="str">
        <f t="shared" si="201"/>
        <v>May</v>
      </c>
      <c r="Z1808" s="5" t="str">
        <f t="shared" si="202"/>
        <v>6-10</v>
      </c>
    </row>
    <row r="1809" spans="1:26" x14ac:dyDescent="0.25">
      <c r="A1809" s="2" t="s">
        <v>1842</v>
      </c>
      <c r="B1809" s="2" t="s">
        <v>26</v>
      </c>
      <c r="C1809" s="1">
        <v>45794</v>
      </c>
      <c r="D1809" s="3">
        <v>0.42708333333333331</v>
      </c>
      <c r="E1809" s="2" t="s">
        <v>16</v>
      </c>
      <c r="F1809" s="2" t="s">
        <v>38</v>
      </c>
      <c r="G1809" s="2">
        <v>47989</v>
      </c>
      <c r="H1809" s="2">
        <v>10</v>
      </c>
      <c r="I1809" s="2">
        <v>213</v>
      </c>
      <c r="J1809" s="2">
        <v>8478</v>
      </c>
      <c r="K1809" s="2">
        <v>7238</v>
      </c>
      <c r="L1809" s="2">
        <v>337</v>
      </c>
      <c r="M1809" s="2">
        <v>32</v>
      </c>
      <c r="N1809" s="2">
        <v>18</v>
      </c>
      <c r="O1809" s="2">
        <v>34</v>
      </c>
      <c r="P1809" s="2">
        <v>59</v>
      </c>
      <c r="Q1809" s="2">
        <v>195</v>
      </c>
      <c r="R1809" s="2">
        <v>16</v>
      </c>
      <c r="S1809" s="2" t="s">
        <v>31</v>
      </c>
      <c r="T1809" s="5">
        <f t="shared" si="196"/>
        <v>421</v>
      </c>
      <c r="U1809" s="4">
        <f t="shared" si="197"/>
        <v>0.1508262310112734</v>
      </c>
      <c r="V1809" s="4">
        <f t="shared" si="198"/>
        <v>0.1508262310112734</v>
      </c>
      <c r="W1809">
        <f t="shared" si="199"/>
        <v>10</v>
      </c>
      <c r="X1809" t="str">
        <f t="shared" si="200"/>
        <v>Saturday</v>
      </c>
      <c r="Y1809" s="5" t="str">
        <f t="shared" si="201"/>
        <v>May</v>
      </c>
      <c r="Z1809" s="5" t="str">
        <f t="shared" si="202"/>
        <v>6-10</v>
      </c>
    </row>
    <row r="1810" spans="1:26" x14ac:dyDescent="0.25">
      <c r="A1810" s="2" t="s">
        <v>1843</v>
      </c>
      <c r="B1810" s="2" t="s">
        <v>26</v>
      </c>
      <c r="C1810" s="1">
        <v>45794</v>
      </c>
      <c r="D1810" s="3">
        <v>0.50694444444444442</v>
      </c>
      <c r="E1810" s="2" t="s">
        <v>15</v>
      </c>
      <c r="F1810" s="2" t="s">
        <v>38</v>
      </c>
      <c r="G1810" s="2">
        <v>47926</v>
      </c>
      <c r="H1810" s="2">
        <v>5</v>
      </c>
      <c r="I1810" s="2">
        <v>116</v>
      </c>
      <c r="J1810" s="2">
        <v>77475</v>
      </c>
      <c r="K1810" s="2">
        <v>59590</v>
      </c>
      <c r="L1810" s="2">
        <v>2685</v>
      </c>
      <c r="M1810" s="2">
        <v>229</v>
      </c>
      <c r="N1810" s="2">
        <v>561</v>
      </c>
      <c r="O1810" s="2">
        <v>342</v>
      </c>
      <c r="P1810" s="2">
        <v>140</v>
      </c>
      <c r="Q1810" s="2">
        <v>1328</v>
      </c>
      <c r="R1810" s="2">
        <v>315</v>
      </c>
      <c r="S1810" s="2" t="s">
        <v>28</v>
      </c>
      <c r="T1810" s="5">
        <f t="shared" si="196"/>
        <v>3817</v>
      </c>
      <c r="U1810" s="4">
        <f t="shared" si="197"/>
        <v>1.2433752034386345</v>
      </c>
      <c r="V1810" s="4">
        <f t="shared" si="198"/>
        <v>1.2433752034386345</v>
      </c>
      <c r="W1810">
        <f t="shared" si="199"/>
        <v>12</v>
      </c>
      <c r="X1810" t="str">
        <f t="shared" si="200"/>
        <v>Saturday</v>
      </c>
      <c r="Y1810" s="5" t="str">
        <f t="shared" si="201"/>
        <v>May</v>
      </c>
      <c r="Z1810" s="5" t="str">
        <f t="shared" si="202"/>
        <v>3-5</v>
      </c>
    </row>
    <row r="1811" spans="1:26" x14ac:dyDescent="0.25">
      <c r="A1811" s="2" t="s">
        <v>1844</v>
      </c>
      <c r="B1811" s="2" t="s">
        <v>26</v>
      </c>
      <c r="C1811" s="1">
        <v>45794</v>
      </c>
      <c r="D1811" s="3">
        <v>0.5708333333333333</v>
      </c>
      <c r="E1811" s="2" t="s">
        <v>16</v>
      </c>
      <c r="F1811" s="2" t="s">
        <v>49</v>
      </c>
      <c r="G1811" s="2">
        <v>47930</v>
      </c>
      <c r="H1811" s="2">
        <v>9</v>
      </c>
      <c r="I1811" s="2">
        <v>165</v>
      </c>
      <c r="J1811" s="2">
        <v>22725</v>
      </c>
      <c r="K1811" s="2">
        <v>16268</v>
      </c>
      <c r="L1811" s="2">
        <v>656</v>
      </c>
      <c r="M1811" s="2">
        <v>58</v>
      </c>
      <c r="N1811" s="2">
        <v>44</v>
      </c>
      <c r="O1811" s="2">
        <v>94</v>
      </c>
      <c r="P1811" s="2">
        <v>60</v>
      </c>
      <c r="Q1811" s="2">
        <v>279</v>
      </c>
      <c r="R1811" s="2">
        <v>30</v>
      </c>
      <c r="S1811" s="2" t="s">
        <v>31</v>
      </c>
      <c r="T1811" s="5">
        <f t="shared" si="196"/>
        <v>852</v>
      </c>
      <c r="U1811" s="4">
        <f t="shared" si="197"/>
        <v>0.33941164197788443</v>
      </c>
      <c r="V1811" s="4">
        <f t="shared" si="198"/>
        <v>0.33941164197788443</v>
      </c>
      <c r="W1811">
        <f t="shared" si="199"/>
        <v>13</v>
      </c>
      <c r="X1811" t="str">
        <f t="shared" si="200"/>
        <v>Saturday</v>
      </c>
      <c r="Y1811" s="5" t="str">
        <f t="shared" si="201"/>
        <v>May</v>
      </c>
      <c r="Z1811" s="5" t="str">
        <f t="shared" si="202"/>
        <v>6-10</v>
      </c>
    </row>
    <row r="1812" spans="1:26" x14ac:dyDescent="0.25">
      <c r="A1812" s="2" t="s">
        <v>1845</v>
      </c>
      <c r="B1812" s="2" t="s">
        <v>26</v>
      </c>
      <c r="C1812" s="1">
        <v>45794</v>
      </c>
      <c r="D1812" s="3">
        <v>0.63749999999999996</v>
      </c>
      <c r="E1812" s="2" t="s">
        <v>15</v>
      </c>
      <c r="F1812" s="2" t="s">
        <v>30</v>
      </c>
      <c r="G1812" s="2">
        <v>47802</v>
      </c>
      <c r="H1812" s="2">
        <v>2</v>
      </c>
      <c r="I1812" s="2">
        <v>81</v>
      </c>
      <c r="J1812" s="2">
        <v>40986</v>
      </c>
      <c r="K1812" s="2">
        <v>30618</v>
      </c>
      <c r="L1812" s="2">
        <v>1241</v>
      </c>
      <c r="M1812" s="2">
        <v>85</v>
      </c>
      <c r="N1812" s="2">
        <v>209</v>
      </c>
      <c r="O1812" s="2">
        <v>104</v>
      </c>
      <c r="P1812" s="2">
        <v>210</v>
      </c>
      <c r="Q1812" s="2">
        <v>1097</v>
      </c>
      <c r="R1812" s="2">
        <v>169</v>
      </c>
      <c r="S1812" s="2" t="s">
        <v>31</v>
      </c>
      <c r="T1812" s="5">
        <f t="shared" si="196"/>
        <v>1639</v>
      </c>
      <c r="U1812" s="4">
        <f t="shared" si="197"/>
        <v>0.64051713317434422</v>
      </c>
      <c r="V1812" s="4">
        <f t="shared" si="198"/>
        <v>0.64051713317434422</v>
      </c>
      <c r="W1812">
        <f t="shared" si="199"/>
        <v>15</v>
      </c>
      <c r="X1812" t="str">
        <f t="shared" si="200"/>
        <v>Saturday</v>
      </c>
      <c r="Y1812" s="5" t="str">
        <f t="shared" si="201"/>
        <v>May</v>
      </c>
      <c r="Z1812" s="5" t="str">
        <f t="shared" si="202"/>
        <v>0-2</v>
      </c>
    </row>
    <row r="1813" spans="1:26" x14ac:dyDescent="0.25">
      <c r="A1813" s="2" t="s">
        <v>1846</v>
      </c>
      <c r="B1813" s="2" t="s">
        <v>26</v>
      </c>
      <c r="C1813" s="1">
        <v>45794</v>
      </c>
      <c r="D1813" s="3">
        <v>0.65555555555555556</v>
      </c>
      <c r="E1813" s="2" t="s">
        <v>15</v>
      </c>
      <c r="F1813" s="2" t="s">
        <v>30</v>
      </c>
      <c r="G1813" s="2">
        <v>48124</v>
      </c>
      <c r="H1813" s="2">
        <v>5</v>
      </c>
      <c r="I1813" s="2">
        <v>222</v>
      </c>
      <c r="J1813" s="2">
        <v>42828</v>
      </c>
      <c r="K1813" s="2">
        <v>31276</v>
      </c>
      <c r="L1813" s="2">
        <v>765</v>
      </c>
      <c r="M1813" s="2">
        <v>82</v>
      </c>
      <c r="N1813" s="2">
        <v>157</v>
      </c>
      <c r="O1813" s="2">
        <v>134</v>
      </c>
      <c r="P1813" s="2">
        <v>250</v>
      </c>
      <c r="Q1813" s="2">
        <v>1024</v>
      </c>
      <c r="R1813" s="2">
        <v>67</v>
      </c>
      <c r="S1813" s="2" t="s">
        <v>31</v>
      </c>
      <c r="T1813" s="5">
        <f t="shared" si="196"/>
        <v>1138</v>
      </c>
      <c r="U1813" s="4">
        <f t="shared" si="197"/>
        <v>0.64990441359820461</v>
      </c>
      <c r="V1813" s="4">
        <f t="shared" si="198"/>
        <v>0.64990441359820461</v>
      </c>
      <c r="W1813">
        <f t="shared" si="199"/>
        <v>15</v>
      </c>
      <c r="X1813" t="str">
        <f t="shared" si="200"/>
        <v>Saturday</v>
      </c>
      <c r="Y1813" s="5" t="str">
        <f t="shared" si="201"/>
        <v>May</v>
      </c>
      <c r="Z1813" s="5" t="str">
        <f t="shared" si="202"/>
        <v>3-5</v>
      </c>
    </row>
    <row r="1814" spans="1:26" x14ac:dyDescent="0.25">
      <c r="A1814" s="2" t="s">
        <v>1847</v>
      </c>
      <c r="B1814" s="2" t="s">
        <v>26</v>
      </c>
      <c r="C1814" s="1">
        <v>45794</v>
      </c>
      <c r="D1814" s="3">
        <v>0.66597222222222219</v>
      </c>
      <c r="E1814" s="2" t="s">
        <v>19</v>
      </c>
      <c r="F1814" s="2" t="s">
        <v>49</v>
      </c>
      <c r="G1814" s="2">
        <v>48168</v>
      </c>
      <c r="H1814" s="2">
        <v>6</v>
      </c>
      <c r="I1814" s="2">
        <v>387</v>
      </c>
      <c r="J1814" s="2">
        <v>22890</v>
      </c>
      <c r="K1814" s="2">
        <v>19704</v>
      </c>
      <c r="L1814" s="2">
        <v>931</v>
      </c>
      <c r="M1814" s="2">
        <v>102</v>
      </c>
      <c r="N1814" s="2">
        <v>114</v>
      </c>
      <c r="O1814" s="2">
        <v>458</v>
      </c>
      <c r="P1814" s="2">
        <v>55</v>
      </c>
      <c r="Q1814" s="2">
        <v>504</v>
      </c>
      <c r="R1814" s="2">
        <v>59</v>
      </c>
      <c r="S1814" s="2" t="s">
        <v>31</v>
      </c>
      <c r="T1814" s="5">
        <f t="shared" si="196"/>
        <v>1605</v>
      </c>
      <c r="U1814" s="4">
        <f t="shared" si="197"/>
        <v>0.40906826108619831</v>
      </c>
      <c r="V1814" s="4">
        <f t="shared" si="198"/>
        <v>0.40906826108619831</v>
      </c>
      <c r="W1814">
        <f t="shared" si="199"/>
        <v>15</v>
      </c>
      <c r="X1814" t="str">
        <f t="shared" si="200"/>
        <v>Saturday</v>
      </c>
      <c r="Y1814" s="5" t="str">
        <f t="shared" si="201"/>
        <v>May</v>
      </c>
      <c r="Z1814" s="5" t="str">
        <f t="shared" si="202"/>
        <v>6-10</v>
      </c>
    </row>
    <row r="1815" spans="1:26" x14ac:dyDescent="0.25">
      <c r="A1815" s="2" t="s">
        <v>1848</v>
      </c>
      <c r="B1815" s="2" t="s">
        <v>26</v>
      </c>
      <c r="C1815" s="1">
        <v>45794</v>
      </c>
      <c r="D1815" s="3">
        <v>0.75972222222222219</v>
      </c>
      <c r="E1815" s="2" t="s">
        <v>17</v>
      </c>
      <c r="F1815" s="2" t="s">
        <v>38</v>
      </c>
      <c r="G1815" s="2">
        <v>48006</v>
      </c>
      <c r="H1815" s="2">
        <v>5</v>
      </c>
      <c r="I1815" s="2">
        <v>68</v>
      </c>
      <c r="J1815" s="2">
        <v>12356</v>
      </c>
      <c r="K1815" s="2">
        <v>8748</v>
      </c>
      <c r="L1815" s="2">
        <v>114</v>
      </c>
      <c r="M1815" s="2">
        <v>15</v>
      </c>
      <c r="N1815" s="2">
        <v>11</v>
      </c>
      <c r="O1815" s="2">
        <v>0</v>
      </c>
      <c r="P1815" s="2">
        <v>133</v>
      </c>
      <c r="Q1815" s="2">
        <v>106</v>
      </c>
      <c r="R1815" s="2">
        <v>6</v>
      </c>
      <c r="S1815" s="2" t="s">
        <v>28</v>
      </c>
      <c r="T1815" s="5">
        <f t="shared" si="196"/>
        <v>140</v>
      </c>
      <c r="U1815" s="4">
        <f t="shared" si="197"/>
        <v>0.18222722159730034</v>
      </c>
      <c r="V1815" s="4">
        <f t="shared" si="198"/>
        <v>0.18222722159730034</v>
      </c>
      <c r="W1815">
        <f t="shared" si="199"/>
        <v>18</v>
      </c>
      <c r="X1815" t="str">
        <f t="shared" si="200"/>
        <v>Saturday</v>
      </c>
      <c r="Y1815" s="5" t="str">
        <f t="shared" si="201"/>
        <v>May</v>
      </c>
      <c r="Z1815" s="5" t="str">
        <f t="shared" si="202"/>
        <v>3-5</v>
      </c>
    </row>
    <row r="1816" spans="1:26" x14ac:dyDescent="0.25">
      <c r="A1816" s="2" t="s">
        <v>1849</v>
      </c>
      <c r="B1816" s="2" t="s">
        <v>26</v>
      </c>
      <c r="C1816" s="1">
        <v>45794</v>
      </c>
      <c r="D1816" s="3">
        <v>0.76180555555555551</v>
      </c>
      <c r="E1816" s="2" t="s">
        <v>19</v>
      </c>
      <c r="F1816" s="2" t="s">
        <v>18</v>
      </c>
      <c r="G1816" s="2">
        <v>47899</v>
      </c>
      <c r="H1816" s="2">
        <v>4</v>
      </c>
      <c r="I1816" s="2">
        <v>339</v>
      </c>
      <c r="J1816" s="2">
        <v>22115</v>
      </c>
      <c r="K1816" s="2">
        <v>19284</v>
      </c>
      <c r="L1816" s="2">
        <v>948</v>
      </c>
      <c r="M1816" s="2">
        <v>97</v>
      </c>
      <c r="N1816" s="2">
        <v>107</v>
      </c>
      <c r="O1816" s="2">
        <v>706</v>
      </c>
      <c r="P1816" s="2">
        <v>61</v>
      </c>
      <c r="Q1816" s="2">
        <v>172</v>
      </c>
      <c r="R1816" s="2">
        <v>46</v>
      </c>
      <c r="S1816" s="2" t="s">
        <v>31</v>
      </c>
      <c r="T1816" s="5">
        <f t="shared" si="196"/>
        <v>1858</v>
      </c>
      <c r="U1816" s="4">
        <f t="shared" si="197"/>
        <v>0.4025971314641224</v>
      </c>
      <c r="V1816" s="4">
        <f t="shared" si="198"/>
        <v>0.4025971314641224</v>
      </c>
      <c r="W1816">
        <f t="shared" si="199"/>
        <v>18</v>
      </c>
      <c r="X1816" t="str">
        <f t="shared" si="200"/>
        <v>Saturday</v>
      </c>
      <c r="Y1816" s="5" t="str">
        <f t="shared" si="201"/>
        <v>May</v>
      </c>
      <c r="Z1816" s="5" t="str">
        <f t="shared" si="202"/>
        <v>3-5</v>
      </c>
    </row>
    <row r="1817" spans="1:26" x14ac:dyDescent="0.25">
      <c r="A1817" s="2" t="s">
        <v>1850</v>
      </c>
      <c r="B1817" s="2" t="s">
        <v>26</v>
      </c>
      <c r="C1817" s="1">
        <v>45794</v>
      </c>
      <c r="D1817" s="3">
        <v>0.82291666666666663</v>
      </c>
      <c r="E1817" s="2" t="s">
        <v>16</v>
      </c>
      <c r="F1817" s="2" t="s">
        <v>18</v>
      </c>
      <c r="G1817" s="2">
        <v>47910</v>
      </c>
      <c r="H1817" s="2">
        <v>14</v>
      </c>
      <c r="I1817" s="2">
        <v>164</v>
      </c>
      <c r="J1817" s="2">
        <v>21315</v>
      </c>
      <c r="K1817" s="2">
        <v>15308</v>
      </c>
      <c r="L1817" s="2">
        <v>834</v>
      </c>
      <c r="M1817" s="2">
        <v>72</v>
      </c>
      <c r="N1817" s="2">
        <v>46</v>
      </c>
      <c r="O1817" s="2">
        <v>124</v>
      </c>
      <c r="P1817" s="2">
        <v>59</v>
      </c>
      <c r="Q1817" s="2">
        <v>395</v>
      </c>
      <c r="R1817" s="2">
        <v>16</v>
      </c>
      <c r="S1817" s="2" t="s">
        <v>31</v>
      </c>
      <c r="T1817" s="5">
        <f t="shared" si="196"/>
        <v>1076</v>
      </c>
      <c r="U1817" s="4">
        <f t="shared" si="197"/>
        <v>0.31951575871425592</v>
      </c>
      <c r="V1817" s="4">
        <f t="shared" si="198"/>
        <v>0.31951575871425592</v>
      </c>
      <c r="W1817">
        <f t="shared" si="199"/>
        <v>19</v>
      </c>
      <c r="X1817" t="str">
        <f t="shared" si="200"/>
        <v>Saturday</v>
      </c>
      <c r="Y1817" s="5" t="str">
        <f t="shared" si="201"/>
        <v>May</v>
      </c>
      <c r="Z1817" s="5" t="str">
        <f t="shared" si="202"/>
        <v>11+</v>
      </c>
    </row>
    <row r="1818" spans="1:26" x14ac:dyDescent="0.25">
      <c r="A1818" s="2" t="s">
        <v>1851</v>
      </c>
      <c r="B1818" s="2" t="s">
        <v>26</v>
      </c>
      <c r="C1818" s="1">
        <v>45794</v>
      </c>
      <c r="D1818" s="3">
        <v>0.82499999999999996</v>
      </c>
      <c r="E1818" s="2" t="s">
        <v>19</v>
      </c>
      <c r="F1818" s="2" t="s">
        <v>27</v>
      </c>
      <c r="G1818" s="2">
        <v>48090</v>
      </c>
      <c r="H1818" s="2">
        <v>9</v>
      </c>
      <c r="I1818" s="2">
        <v>129</v>
      </c>
      <c r="J1818" s="2">
        <v>32729</v>
      </c>
      <c r="K1818" s="2">
        <v>24405</v>
      </c>
      <c r="L1818" s="2">
        <v>1092</v>
      </c>
      <c r="M1818" s="2">
        <v>161</v>
      </c>
      <c r="N1818" s="2">
        <v>197</v>
      </c>
      <c r="O1818" s="2">
        <v>763</v>
      </c>
      <c r="P1818" s="2">
        <v>223</v>
      </c>
      <c r="Q1818" s="2">
        <v>211</v>
      </c>
      <c r="R1818" s="2">
        <v>60</v>
      </c>
      <c r="S1818" s="2" t="s">
        <v>31</v>
      </c>
      <c r="T1818" s="5">
        <f t="shared" si="196"/>
        <v>2213</v>
      </c>
      <c r="U1818" s="4">
        <f t="shared" si="197"/>
        <v>0.5074859638178415</v>
      </c>
      <c r="V1818" s="4">
        <f t="shared" si="198"/>
        <v>0.5074859638178415</v>
      </c>
      <c r="W1818">
        <f t="shared" si="199"/>
        <v>19</v>
      </c>
      <c r="X1818" t="str">
        <f t="shared" si="200"/>
        <v>Saturday</v>
      </c>
      <c r="Y1818" s="5" t="str">
        <f t="shared" si="201"/>
        <v>May</v>
      </c>
      <c r="Z1818" s="5" t="str">
        <f t="shared" si="202"/>
        <v>6-10</v>
      </c>
    </row>
    <row r="1819" spans="1:26" x14ac:dyDescent="0.25">
      <c r="A1819" s="2" t="s">
        <v>1852</v>
      </c>
      <c r="B1819" s="2" t="s">
        <v>26</v>
      </c>
      <c r="C1819" s="1">
        <v>45794</v>
      </c>
      <c r="D1819" s="3">
        <v>0.8618055555555556</v>
      </c>
      <c r="E1819" s="2" t="s">
        <v>15</v>
      </c>
      <c r="F1819" s="2" t="s">
        <v>49</v>
      </c>
      <c r="G1819" s="2">
        <v>47723</v>
      </c>
      <c r="H1819" s="2">
        <v>4</v>
      </c>
      <c r="I1819" s="2">
        <v>60</v>
      </c>
      <c r="J1819" s="2">
        <v>62272</v>
      </c>
      <c r="K1819" s="2">
        <v>47278</v>
      </c>
      <c r="L1819" s="2">
        <v>2284</v>
      </c>
      <c r="M1819" s="2">
        <v>207</v>
      </c>
      <c r="N1819" s="2">
        <v>442</v>
      </c>
      <c r="O1819" s="2">
        <v>273</v>
      </c>
      <c r="P1819" s="2">
        <v>215</v>
      </c>
      <c r="Q1819" s="2">
        <v>820</v>
      </c>
      <c r="R1819" s="2">
        <v>117</v>
      </c>
      <c r="S1819" s="2" t="s">
        <v>31</v>
      </c>
      <c r="T1819" s="5">
        <f t="shared" si="196"/>
        <v>3206</v>
      </c>
      <c r="U1819" s="4">
        <f t="shared" si="197"/>
        <v>0.99067535569851017</v>
      </c>
      <c r="V1819" s="4">
        <f t="shared" si="198"/>
        <v>0.99067535569851017</v>
      </c>
      <c r="W1819">
        <f t="shared" si="199"/>
        <v>20</v>
      </c>
      <c r="X1819" t="str">
        <f t="shared" si="200"/>
        <v>Saturday</v>
      </c>
      <c r="Y1819" s="5" t="str">
        <f t="shared" si="201"/>
        <v>May</v>
      </c>
      <c r="Z1819" s="5" t="str">
        <f t="shared" si="202"/>
        <v>3-5</v>
      </c>
    </row>
    <row r="1820" spans="1:26" x14ac:dyDescent="0.25">
      <c r="A1820" s="2" t="s">
        <v>1853</v>
      </c>
      <c r="B1820" s="2" t="s">
        <v>26</v>
      </c>
      <c r="C1820" s="1">
        <v>45794</v>
      </c>
      <c r="D1820" s="3">
        <v>0.87638888888888888</v>
      </c>
      <c r="E1820" s="2" t="s">
        <v>15</v>
      </c>
      <c r="F1820" s="2" t="s">
        <v>46</v>
      </c>
      <c r="G1820" s="2">
        <v>48060</v>
      </c>
      <c r="H1820" s="2">
        <v>6</v>
      </c>
      <c r="I1820" s="2">
        <v>172</v>
      </c>
      <c r="J1820" s="2">
        <v>59045</v>
      </c>
      <c r="K1820" s="2">
        <v>45337</v>
      </c>
      <c r="L1820" s="2">
        <v>1113</v>
      </c>
      <c r="M1820" s="2">
        <v>110</v>
      </c>
      <c r="N1820" s="2">
        <v>262</v>
      </c>
      <c r="O1820" s="2">
        <v>134</v>
      </c>
      <c r="P1820" s="2">
        <v>97</v>
      </c>
      <c r="Q1820" s="2">
        <v>1739</v>
      </c>
      <c r="R1820" s="2">
        <v>219</v>
      </c>
      <c r="S1820" s="2" t="s">
        <v>31</v>
      </c>
      <c r="T1820" s="5">
        <f t="shared" si="196"/>
        <v>1619</v>
      </c>
      <c r="U1820" s="4">
        <f t="shared" si="197"/>
        <v>0.94334165626300459</v>
      </c>
      <c r="V1820" s="4">
        <f t="shared" si="198"/>
        <v>0.94334165626300459</v>
      </c>
      <c r="W1820">
        <f t="shared" si="199"/>
        <v>21</v>
      </c>
      <c r="X1820" t="str">
        <f t="shared" si="200"/>
        <v>Saturday</v>
      </c>
      <c r="Y1820" s="5" t="str">
        <f t="shared" si="201"/>
        <v>May</v>
      </c>
      <c r="Z1820" s="5" t="str">
        <f t="shared" si="202"/>
        <v>6-10</v>
      </c>
    </row>
    <row r="1821" spans="1:26" x14ac:dyDescent="0.25">
      <c r="A1821" s="2" t="s">
        <v>1854</v>
      </c>
      <c r="B1821" s="2" t="s">
        <v>26</v>
      </c>
      <c r="C1821" s="1">
        <v>45795</v>
      </c>
      <c r="D1821" s="3">
        <v>0.3923611111111111</v>
      </c>
      <c r="E1821" s="2" t="s">
        <v>15</v>
      </c>
      <c r="F1821" s="2" t="s">
        <v>46</v>
      </c>
      <c r="G1821" s="2">
        <v>48203</v>
      </c>
      <c r="H1821" s="2">
        <v>6</v>
      </c>
      <c r="I1821" s="2">
        <v>124</v>
      </c>
      <c r="J1821" s="2">
        <v>23031</v>
      </c>
      <c r="K1821" s="2">
        <v>17343</v>
      </c>
      <c r="L1821" s="2">
        <v>940</v>
      </c>
      <c r="M1821" s="2">
        <v>108</v>
      </c>
      <c r="N1821" s="2">
        <v>254</v>
      </c>
      <c r="O1821" s="2">
        <v>149</v>
      </c>
      <c r="P1821" s="2">
        <v>85</v>
      </c>
      <c r="Q1821" s="2">
        <v>573</v>
      </c>
      <c r="R1821" s="2">
        <v>112</v>
      </c>
      <c r="S1821" s="2" t="s">
        <v>31</v>
      </c>
      <c r="T1821" s="5">
        <f t="shared" si="196"/>
        <v>1451</v>
      </c>
      <c r="U1821" s="4">
        <f t="shared" si="197"/>
        <v>0.35979088438478934</v>
      </c>
      <c r="V1821" s="4">
        <f t="shared" si="198"/>
        <v>0.35979088438478934</v>
      </c>
      <c r="W1821">
        <f t="shared" si="199"/>
        <v>9</v>
      </c>
      <c r="X1821" t="str">
        <f t="shared" si="200"/>
        <v>Sunday</v>
      </c>
      <c r="Y1821" s="5" t="str">
        <f t="shared" si="201"/>
        <v>May</v>
      </c>
      <c r="Z1821" s="5" t="str">
        <f t="shared" si="202"/>
        <v>6-10</v>
      </c>
    </row>
    <row r="1822" spans="1:26" x14ac:dyDescent="0.25">
      <c r="A1822" s="2" t="s">
        <v>1855</v>
      </c>
      <c r="B1822" s="2" t="s">
        <v>26</v>
      </c>
      <c r="C1822" s="1">
        <v>45795</v>
      </c>
      <c r="D1822" s="3">
        <v>0.4597222222222222</v>
      </c>
      <c r="E1822" s="2" t="s">
        <v>16</v>
      </c>
      <c r="F1822" s="2" t="s">
        <v>18</v>
      </c>
      <c r="G1822" s="2">
        <v>48034</v>
      </c>
      <c r="H1822" s="2">
        <v>7</v>
      </c>
      <c r="I1822" s="2">
        <v>111</v>
      </c>
      <c r="J1822" s="2">
        <v>10061</v>
      </c>
      <c r="K1822" s="2">
        <v>7200</v>
      </c>
      <c r="L1822" s="2">
        <v>536</v>
      </c>
      <c r="M1822" s="2">
        <v>42</v>
      </c>
      <c r="N1822" s="2">
        <v>35</v>
      </c>
      <c r="O1822" s="2">
        <v>46</v>
      </c>
      <c r="P1822" s="2">
        <v>57</v>
      </c>
      <c r="Q1822" s="2">
        <v>142</v>
      </c>
      <c r="R1822" s="2">
        <v>10</v>
      </c>
      <c r="S1822" s="2" t="s">
        <v>31</v>
      </c>
      <c r="T1822" s="5">
        <f t="shared" si="196"/>
        <v>659</v>
      </c>
      <c r="U1822" s="4">
        <f t="shared" si="197"/>
        <v>0.14989382520714495</v>
      </c>
      <c r="V1822" s="4">
        <f t="shared" si="198"/>
        <v>0.14989382520714495</v>
      </c>
      <c r="W1822">
        <f t="shared" si="199"/>
        <v>11</v>
      </c>
      <c r="X1822" t="str">
        <f t="shared" si="200"/>
        <v>Sunday</v>
      </c>
      <c r="Y1822" s="5" t="str">
        <f t="shared" si="201"/>
        <v>May</v>
      </c>
      <c r="Z1822" s="5" t="str">
        <f t="shared" si="202"/>
        <v>6-10</v>
      </c>
    </row>
    <row r="1823" spans="1:26" x14ac:dyDescent="0.25">
      <c r="A1823" s="2" t="s">
        <v>1856</v>
      </c>
      <c r="B1823" s="2" t="s">
        <v>26</v>
      </c>
      <c r="C1823" s="1">
        <v>45795</v>
      </c>
      <c r="D1823" s="3">
        <v>0.48194444444444445</v>
      </c>
      <c r="E1823" s="2" t="s">
        <v>19</v>
      </c>
      <c r="F1823" s="2" t="s">
        <v>46</v>
      </c>
      <c r="G1823" s="2">
        <v>48130</v>
      </c>
      <c r="H1823" s="2">
        <v>10</v>
      </c>
      <c r="I1823" s="2">
        <v>168</v>
      </c>
      <c r="J1823" s="2">
        <v>31619</v>
      </c>
      <c r="K1823" s="2">
        <v>23347</v>
      </c>
      <c r="L1823" s="2">
        <v>1251</v>
      </c>
      <c r="M1823" s="2">
        <v>126</v>
      </c>
      <c r="N1823" s="2">
        <v>118</v>
      </c>
      <c r="O1823" s="2">
        <v>515</v>
      </c>
      <c r="P1823" s="2">
        <v>205</v>
      </c>
      <c r="Q1823" s="2">
        <v>456</v>
      </c>
      <c r="R1823" s="2">
        <v>41</v>
      </c>
      <c r="S1823" s="2" t="s">
        <v>28</v>
      </c>
      <c r="T1823" s="5">
        <f t="shared" si="196"/>
        <v>2010</v>
      </c>
      <c r="U1823" s="4">
        <f t="shared" si="197"/>
        <v>0.48508206939538751</v>
      </c>
      <c r="V1823" s="4">
        <f t="shared" si="198"/>
        <v>0.48508206939538751</v>
      </c>
      <c r="W1823">
        <f t="shared" si="199"/>
        <v>11</v>
      </c>
      <c r="X1823" t="str">
        <f t="shared" si="200"/>
        <v>Sunday</v>
      </c>
      <c r="Y1823" s="5" t="str">
        <f t="shared" si="201"/>
        <v>May</v>
      </c>
      <c r="Z1823" s="5" t="str">
        <f t="shared" si="202"/>
        <v>6-10</v>
      </c>
    </row>
    <row r="1824" spans="1:26" x14ac:dyDescent="0.25">
      <c r="A1824" s="2" t="s">
        <v>1857</v>
      </c>
      <c r="B1824" s="2" t="s">
        <v>26</v>
      </c>
      <c r="C1824" s="1">
        <v>45795</v>
      </c>
      <c r="D1824" s="3">
        <v>0.54027777777777775</v>
      </c>
      <c r="E1824" s="2" t="s">
        <v>16</v>
      </c>
      <c r="F1824" s="2" t="s">
        <v>49</v>
      </c>
      <c r="G1824" s="2">
        <v>48032</v>
      </c>
      <c r="H1824" s="2">
        <v>11</v>
      </c>
      <c r="I1824" s="2">
        <v>199</v>
      </c>
      <c r="J1824" s="2">
        <v>18586</v>
      </c>
      <c r="K1824" s="2">
        <v>12870</v>
      </c>
      <c r="L1824" s="2">
        <v>381</v>
      </c>
      <c r="M1824" s="2">
        <v>31</v>
      </c>
      <c r="N1824" s="2">
        <v>23</v>
      </c>
      <c r="O1824" s="2">
        <v>52</v>
      </c>
      <c r="P1824" s="2">
        <v>103</v>
      </c>
      <c r="Q1824" s="2">
        <v>172</v>
      </c>
      <c r="R1824" s="2">
        <v>28</v>
      </c>
      <c r="S1824" s="2" t="s">
        <v>31</v>
      </c>
      <c r="T1824" s="5">
        <f t="shared" si="196"/>
        <v>487</v>
      </c>
      <c r="U1824" s="4">
        <f t="shared" si="197"/>
        <v>0.26794636908727515</v>
      </c>
      <c r="V1824" s="4">
        <f t="shared" si="198"/>
        <v>0.26794636908727515</v>
      </c>
      <c r="W1824">
        <f t="shared" si="199"/>
        <v>12</v>
      </c>
      <c r="X1824" t="str">
        <f t="shared" si="200"/>
        <v>Sunday</v>
      </c>
      <c r="Y1824" s="5" t="str">
        <f t="shared" si="201"/>
        <v>May</v>
      </c>
      <c r="Z1824" s="5" t="str">
        <f t="shared" si="202"/>
        <v>11+</v>
      </c>
    </row>
    <row r="1825" spans="1:26" x14ac:dyDescent="0.25">
      <c r="A1825" s="2" t="s">
        <v>1858</v>
      </c>
      <c r="B1825" s="2" t="s">
        <v>26</v>
      </c>
      <c r="C1825" s="1">
        <v>45795</v>
      </c>
      <c r="D1825" s="3">
        <v>0.71875</v>
      </c>
      <c r="E1825" s="2" t="s">
        <v>19</v>
      </c>
      <c r="F1825" s="2" t="s">
        <v>27</v>
      </c>
      <c r="G1825" s="2">
        <v>47969</v>
      </c>
      <c r="H1825" s="2">
        <v>3</v>
      </c>
      <c r="I1825" s="2">
        <v>532</v>
      </c>
      <c r="J1825" s="2">
        <v>13184</v>
      </c>
      <c r="K1825" s="2">
        <v>11111</v>
      </c>
      <c r="L1825" s="2">
        <v>340</v>
      </c>
      <c r="M1825" s="2">
        <v>38</v>
      </c>
      <c r="N1825" s="2">
        <v>37</v>
      </c>
      <c r="O1825" s="2">
        <v>244</v>
      </c>
      <c r="P1825" s="2">
        <v>90</v>
      </c>
      <c r="Q1825" s="2">
        <v>96</v>
      </c>
      <c r="R1825" s="2">
        <v>22</v>
      </c>
      <c r="S1825" s="2" t="s">
        <v>31</v>
      </c>
      <c r="T1825" s="5">
        <f t="shared" si="196"/>
        <v>659</v>
      </c>
      <c r="U1825" s="4">
        <f t="shared" si="197"/>
        <v>0.23162876024098897</v>
      </c>
      <c r="V1825" s="4">
        <f t="shared" si="198"/>
        <v>0.23162876024098897</v>
      </c>
      <c r="W1825">
        <f t="shared" si="199"/>
        <v>17</v>
      </c>
      <c r="X1825" t="str">
        <f t="shared" si="200"/>
        <v>Sunday</v>
      </c>
      <c r="Y1825" s="5" t="str">
        <f t="shared" si="201"/>
        <v>May</v>
      </c>
      <c r="Z1825" s="5" t="str">
        <f t="shared" si="202"/>
        <v>3-5</v>
      </c>
    </row>
    <row r="1826" spans="1:26" x14ac:dyDescent="0.25">
      <c r="A1826" s="2" t="s">
        <v>1859</v>
      </c>
      <c r="B1826" s="2" t="s">
        <v>26</v>
      </c>
      <c r="C1826" s="1">
        <v>45795</v>
      </c>
      <c r="D1826" s="3">
        <v>0.72083333333333333</v>
      </c>
      <c r="E1826" s="2" t="s">
        <v>16</v>
      </c>
      <c r="F1826" s="2" t="s">
        <v>44</v>
      </c>
      <c r="G1826" s="2">
        <v>48171</v>
      </c>
      <c r="H1826" s="2">
        <v>8</v>
      </c>
      <c r="I1826" s="2">
        <v>395</v>
      </c>
      <c r="J1826" s="2">
        <v>10378</v>
      </c>
      <c r="K1826" s="2">
        <v>7952</v>
      </c>
      <c r="L1826" s="2">
        <v>267</v>
      </c>
      <c r="M1826" s="2">
        <v>28</v>
      </c>
      <c r="N1826" s="2">
        <v>21</v>
      </c>
      <c r="O1826" s="2">
        <v>37</v>
      </c>
      <c r="P1826" s="2">
        <v>44</v>
      </c>
      <c r="Q1826" s="2">
        <v>142</v>
      </c>
      <c r="R1826" s="2">
        <v>8</v>
      </c>
      <c r="S1826" s="2" t="s">
        <v>31</v>
      </c>
      <c r="T1826" s="5">
        <f t="shared" si="196"/>
        <v>353</v>
      </c>
      <c r="U1826" s="4">
        <f t="shared" si="197"/>
        <v>0.1650785742459156</v>
      </c>
      <c r="V1826" s="4">
        <f t="shared" si="198"/>
        <v>0.1650785742459156</v>
      </c>
      <c r="W1826">
        <f t="shared" si="199"/>
        <v>17</v>
      </c>
      <c r="X1826" t="str">
        <f t="shared" si="200"/>
        <v>Sunday</v>
      </c>
      <c r="Y1826" s="5" t="str">
        <f t="shared" si="201"/>
        <v>May</v>
      </c>
      <c r="Z1826" s="5" t="str">
        <f t="shared" si="202"/>
        <v>6-10</v>
      </c>
    </row>
    <row r="1827" spans="1:26" x14ac:dyDescent="0.25">
      <c r="A1827" s="2" t="s">
        <v>1860</v>
      </c>
      <c r="B1827" s="2" t="s">
        <v>26</v>
      </c>
      <c r="C1827" s="1">
        <v>45795</v>
      </c>
      <c r="D1827" s="3">
        <v>0.75416666666666665</v>
      </c>
      <c r="E1827" s="2" t="s">
        <v>16</v>
      </c>
      <c r="F1827" s="2" t="s">
        <v>18</v>
      </c>
      <c r="G1827" s="2">
        <v>48228</v>
      </c>
      <c r="H1827" s="2">
        <v>6</v>
      </c>
      <c r="I1827" s="2">
        <v>218</v>
      </c>
      <c r="J1827" s="2">
        <v>9322</v>
      </c>
      <c r="K1827" s="2">
        <v>7041</v>
      </c>
      <c r="L1827" s="2">
        <v>320</v>
      </c>
      <c r="M1827" s="2">
        <v>26</v>
      </c>
      <c r="N1827" s="2">
        <v>17</v>
      </c>
      <c r="O1827" s="2">
        <v>33</v>
      </c>
      <c r="P1827" s="2">
        <v>45</v>
      </c>
      <c r="Q1827" s="2">
        <v>69</v>
      </c>
      <c r="R1827" s="2">
        <v>7</v>
      </c>
      <c r="S1827" s="2" t="s">
        <v>31</v>
      </c>
      <c r="T1827" s="5">
        <f t="shared" si="196"/>
        <v>396</v>
      </c>
      <c r="U1827" s="4">
        <f t="shared" si="197"/>
        <v>0.14599402836526498</v>
      </c>
      <c r="V1827" s="4">
        <f t="shared" si="198"/>
        <v>0.14599402836526498</v>
      </c>
      <c r="W1827">
        <f t="shared" si="199"/>
        <v>18</v>
      </c>
      <c r="X1827" t="str">
        <f t="shared" si="200"/>
        <v>Sunday</v>
      </c>
      <c r="Y1827" s="5" t="str">
        <f t="shared" si="201"/>
        <v>May</v>
      </c>
      <c r="Z1827" s="5" t="str">
        <f t="shared" si="202"/>
        <v>6-10</v>
      </c>
    </row>
    <row r="1828" spans="1:26" x14ac:dyDescent="0.25">
      <c r="A1828" s="2" t="s">
        <v>1861</v>
      </c>
      <c r="B1828" s="2" t="s">
        <v>26</v>
      </c>
      <c r="C1828" s="1">
        <v>45795</v>
      </c>
      <c r="D1828" s="3">
        <v>0.76666666666666672</v>
      </c>
      <c r="E1828" s="2" t="s">
        <v>15</v>
      </c>
      <c r="F1828" s="2" t="s">
        <v>49</v>
      </c>
      <c r="G1828" s="2">
        <v>48015</v>
      </c>
      <c r="H1828" s="2">
        <v>8</v>
      </c>
      <c r="I1828" s="2">
        <v>113</v>
      </c>
      <c r="J1828" s="2">
        <v>32423</v>
      </c>
      <c r="K1828" s="2">
        <v>28380</v>
      </c>
      <c r="L1828" s="2">
        <v>1641</v>
      </c>
      <c r="M1828" s="2">
        <v>101</v>
      </c>
      <c r="N1828" s="2">
        <v>239</v>
      </c>
      <c r="O1828" s="2">
        <v>174</v>
      </c>
      <c r="P1828" s="2">
        <v>62</v>
      </c>
      <c r="Q1828" s="2">
        <v>503</v>
      </c>
      <c r="R1828" s="2">
        <v>159</v>
      </c>
      <c r="S1828" s="2" t="s">
        <v>31</v>
      </c>
      <c r="T1828" s="5">
        <f t="shared" si="196"/>
        <v>2155</v>
      </c>
      <c r="U1828" s="4">
        <f t="shared" si="197"/>
        <v>0.59106529209621994</v>
      </c>
      <c r="V1828" s="4">
        <f t="shared" si="198"/>
        <v>0.59106529209621994</v>
      </c>
      <c r="W1828">
        <f t="shared" si="199"/>
        <v>18</v>
      </c>
      <c r="X1828" t="str">
        <f t="shared" si="200"/>
        <v>Sunday</v>
      </c>
      <c r="Y1828" s="5" t="str">
        <f t="shared" si="201"/>
        <v>May</v>
      </c>
      <c r="Z1828" s="5" t="str">
        <f t="shared" si="202"/>
        <v>6-10</v>
      </c>
    </row>
    <row r="1829" spans="1:26" x14ac:dyDescent="0.25">
      <c r="A1829" s="2" t="s">
        <v>1862</v>
      </c>
      <c r="B1829" s="2" t="s">
        <v>26</v>
      </c>
      <c r="C1829" s="1">
        <v>45795</v>
      </c>
      <c r="D1829" s="3">
        <v>0.80972222222222223</v>
      </c>
      <c r="E1829" s="2" t="s">
        <v>15</v>
      </c>
      <c r="F1829" s="2" t="s">
        <v>49</v>
      </c>
      <c r="G1829" s="2">
        <v>48100</v>
      </c>
      <c r="H1829" s="2">
        <v>11</v>
      </c>
      <c r="I1829" s="2">
        <v>161</v>
      </c>
      <c r="J1829" s="2">
        <v>46766</v>
      </c>
      <c r="K1829" s="2">
        <v>40370</v>
      </c>
      <c r="L1829" s="2">
        <v>1419</v>
      </c>
      <c r="M1829" s="2">
        <v>188</v>
      </c>
      <c r="N1829" s="2">
        <v>338</v>
      </c>
      <c r="O1829" s="2">
        <v>187</v>
      </c>
      <c r="P1829" s="2">
        <v>85</v>
      </c>
      <c r="Q1829" s="2">
        <v>1015</v>
      </c>
      <c r="R1829" s="2">
        <v>113</v>
      </c>
      <c r="S1829" s="2" t="s">
        <v>31</v>
      </c>
      <c r="T1829" s="5">
        <f t="shared" si="196"/>
        <v>2132</v>
      </c>
      <c r="U1829" s="4">
        <f t="shared" si="197"/>
        <v>0.83929313929313931</v>
      </c>
      <c r="V1829" s="4">
        <f t="shared" si="198"/>
        <v>0.83929313929313931</v>
      </c>
      <c r="W1829">
        <f t="shared" si="199"/>
        <v>19</v>
      </c>
      <c r="X1829" t="str">
        <f t="shared" si="200"/>
        <v>Sunday</v>
      </c>
      <c r="Y1829" s="5" t="str">
        <f t="shared" si="201"/>
        <v>May</v>
      </c>
      <c r="Z1829" s="5" t="str">
        <f t="shared" si="202"/>
        <v>11+</v>
      </c>
    </row>
    <row r="1830" spans="1:26" x14ac:dyDescent="0.25">
      <c r="A1830" s="2" t="s">
        <v>1863</v>
      </c>
      <c r="B1830" s="2" t="s">
        <v>26</v>
      </c>
      <c r="C1830" s="1">
        <v>45795</v>
      </c>
      <c r="D1830" s="3">
        <v>0.84930555555555554</v>
      </c>
      <c r="E1830" s="2" t="s">
        <v>16</v>
      </c>
      <c r="F1830" s="2" t="s">
        <v>30</v>
      </c>
      <c r="G1830" s="2">
        <v>48062</v>
      </c>
      <c r="H1830" s="2">
        <v>7</v>
      </c>
      <c r="I1830" s="2">
        <v>171</v>
      </c>
      <c r="J1830" s="2">
        <v>44963</v>
      </c>
      <c r="K1830" s="2">
        <v>31123</v>
      </c>
      <c r="L1830" s="2">
        <v>1096</v>
      </c>
      <c r="M1830" s="2">
        <v>129</v>
      </c>
      <c r="N1830" s="2">
        <v>84</v>
      </c>
      <c r="O1830" s="2">
        <v>145</v>
      </c>
      <c r="P1830" s="2">
        <v>147</v>
      </c>
      <c r="Q1830" s="2">
        <v>360</v>
      </c>
      <c r="R1830" s="2">
        <v>31</v>
      </c>
      <c r="S1830" s="2" t="s">
        <v>28</v>
      </c>
      <c r="T1830" s="5">
        <f t="shared" si="196"/>
        <v>1454</v>
      </c>
      <c r="U1830" s="4">
        <f t="shared" si="197"/>
        <v>0.64755940243851695</v>
      </c>
      <c r="V1830" s="4">
        <f t="shared" si="198"/>
        <v>0.64755940243851695</v>
      </c>
      <c r="W1830">
        <f t="shared" si="199"/>
        <v>20</v>
      </c>
      <c r="X1830" t="str">
        <f t="shared" si="200"/>
        <v>Sunday</v>
      </c>
      <c r="Y1830" s="5" t="str">
        <f t="shared" si="201"/>
        <v>May</v>
      </c>
      <c r="Z1830" s="5" t="str">
        <f t="shared" si="202"/>
        <v>6-10</v>
      </c>
    </row>
    <row r="1831" spans="1:26" x14ac:dyDescent="0.25">
      <c r="A1831" s="2" t="s">
        <v>1864</v>
      </c>
      <c r="B1831" s="2" t="s">
        <v>26</v>
      </c>
      <c r="C1831" s="1">
        <v>45795</v>
      </c>
      <c r="D1831" s="3">
        <v>0.8569444444444444</v>
      </c>
      <c r="E1831" s="2" t="s">
        <v>15</v>
      </c>
      <c r="F1831" s="2" t="s">
        <v>18</v>
      </c>
      <c r="G1831" s="2">
        <v>48187</v>
      </c>
      <c r="H1831" s="2">
        <v>6</v>
      </c>
      <c r="I1831" s="2">
        <v>69</v>
      </c>
      <c r="J1831" s="2">
        <v>38502</v>
      </c>
      <c r="K1831" s="2">
        <v>28210</v>
      </c>
      <c r="L1831" s="2">
        <v>948</v>
      </c>
      <c r="M1831" s="2">
        <v>96</v>
      </c>
      <c r="N1831" s="2">
        <v>193</v>
      </c>
      <c r="O1831" s="2">
        <v>136</v>
      </c>
      <c r="P1831" s="2">
        <v>230</v>
      </c>
      <c r="Q1831" s="2">
        <v>1023</v>
      </c>
      <c r="R1831" s="2">
        <v>143</v>
      </c>
      <c r="S1831" s="2" t="s">
        <v>31</v>
      </c>
      <c r="T1831" s="5">
        <f t="shared" si="196"/>
        <v>1373</v>
      </c>
      <c r="U1831" s="4">
        <f t="shared" si="197"/>
        <v>0.58542760495569346</v>
      </c>
      <c r="V1831" s="4">
        <f t="shared" si="198"/>
        <v>0.58542760495569346</v>
      </c>
      <c r="W1831">
        <f t="shared" si="199"/>
        <v>20</v>
      </c>
      <c r="X1831" t="str">
        <f t="shared" si="200"/>
        <v>Sunday</v>
      </c>
      <c r="Y1831" s="5" t="str">
        <f t="shared" si="201"/>
        <v>May</v>
      </c>
      <c r="Z1831" s="5" t="str">
        <f t="shared" si="202"/>
        <v>6-10</v>
      </c>
    </row>
    <row r="1832" spans="1:26" x14ac:dyDescent="0.25">
      <c r="A1832" s="2" t="s">
        <v>1865</v>
      </c>
      <c r="B1832" s="2" t="s">
        <v>26</v>
      </c>
      <c r="C1832" s="1">
        <v>45795</v>
      </c>
      <c r="D1832" s="3">
        <v>0.85902777777777772</v>
      </c>
      <c r="E1832" s="2" t="s">
        <v>16</v>
      </c>
      <c r="F1832" s="2" t="s">
        <v>44</v>
      </c>
      <c r="G1832" s="2">
        <v>48172</v>
      </c>
      <c r="H1832" s="2">
        <v>8</v>
      </c>
      <c r="I1832" s="2">
        <v>97</v>
      </c>
      <c r="J1832" s="2">
        <v>17806</v>
      </c>
      <c r="K1832" s="2">
        <v>14617</v>
      </c>
      <c r="L1832" s="2">
        <v>409</v>
      </c>
      <c r="M1832" s="2">
        <v>34</v>
      </c>
      <c r="N1832" s="2">
        <v>27</v>
      </c>
      <c r="O1832" s="2">
        <v>39</v>
      </c>
      <c r="P1832" s="2">
        <v>114</v>
      </c>
      <c r="Q1832" s="2">
        <v>172</v>
      </c>
      <c r="R1832" s="2">
        <v>31</v>
      </c>
      <c r="S1832" s="2" t="s">
        <v>31</v>
      </c>
      <c r="T1832" s="5">
        <f t="shared" si="196"/>
        <v>509</v>
      </c>
      <c r="U1832" s="4">
        <f t="shared" si="197"/>
        <v>0.30343352985136596</v>
      </c>
      <c r="V1832" s="4">
        <f t="shared" si="198"/>
        <v>0.30343352985136596</v>
      </c>
      <c r="W1832">
        <f t="shared" si="199"/>
        <v>20</v>
      </c>
      <c r="X1832" t="str">
        <f t="shared" si="200"/>
        <v>Sunday</v>
      </c>
      <c r="Y1832" s="5" t="str">
        <f t="shared" si="201"/>
        <v>May</v>
      </c>
      <c r="Z1832" s="5" t="str">
        <f t="shared" si="202"/>
        <v>6-10</v>
      </c>
    </row>
    <row r="1833" spans="1:26" x14ac:dyDescent="0.25">
      <c r="A1833" s="2" t="s">
        <v>1866</v>
      </c>
      <c r="B1833" s="2" t="s">
        <v>26</v>
      </c>
      <c r="C1833" s="1">
        <v>45795</v>
      </c>
      <c r="D1833" s="3">
        <v>0.9145833333333333</v>
      </c>
      <c r="E1833" s="2" t="s">
        <v>17</v>
      </c>
      <c r="F1833" s="2" t="s">
        <v>49</v>
      </c>
      <c r="G1833" s="2">
        <v>48123</v>
      </c>
      <c r="H1833" s="2">
        <v>7</v>
      </c>
      <c r="I1833" s="2">
        <v>32</v>
      </c>
      <c r="J1833" s="2">
        <v>18080</v>
      </c>
      <c r="K1833" s="2">
        <v>13332</v>
      </c>
      <c r="L1833" s="2">
        <v>210</v>
      </c>
      <c r="M1833" s="2">
        <v>21</v>
      </c>
      <c r="N1833" s="2">
        <v>21</v>
      </c>
      <c r="O1833" s="2">
        <v>0</v>
      </c>
      <c r="P1833" s="2">
        <v>120</v>
      </c>
      <c r="Q1833" s="2">
        <v>107</v>
      </c>
      <c r="R1833" s="2">
        <v>6</v>
      </c>
      <c r="S1833" s="2" t="s">
        <v>31</v>
      </c>
      <c r="T1833" s="5">
        <f t="shared" si="196"/>
        <v>252</v>
      </c>
      <c r="U1833" s="4">
        <f t="shared" si="197"/>
        <v>0.27704008478274422</v>
      </c>
      <c r="V1833" s="4">
        <f t="shared" si="198"/>
        <v>0.27704008478274422</v>
      </c>
      <c r="W1833">
        <f t="shared" si="199"/>
        <v>21</v>
      </c>
      <c r="X1833" t="str">
        <f t="shared" si="200"/>
        <v>Sunday</v>
      </c>
      <c r="Y1833" s="5" t="str">
        <f t="shared" si="201"/>
        <v>May</v>
      </c>
      <c r="Z1833" s="5" t="str">
        <f t="shared" si="202"/>
        <v>6-10</v>
      </c>
    </row>
    <row r="1834" spans="1:26" x14ac:dyDescent="0.25">
      <c r="A1834" s="2" t="s">
        <v>1867</v>
      </c>
      <c r="B1834" s="2" t="s">
        <v>26</v>
      </c>
      <c r="C1834" s="1">
        <v>45795</v>
      </c>
      <c r="D1834" s="3">
        <v>0.92500000000000004</v>
      </c>
      <c r="E1834" s="2" t="s">
        <v>16</v>
      </c>
      <c r="F1834" s="2" t="s">
        <v>44</v>
      </c>
      <c r="G1834" s="2">
        <v>48113</v>
      </c>
      <c r="H1834" s="2">
        <v>10</v>
      </c>
      <c r="I1834" s="2">
        <v>204</v>
      </c>
      <c r="J1834" s="2">
        <v>16458</v>
      </c>
      <c r="K1834" s="2">
        <v>11992</v>
      </c>
      <c r="L1834" s="2">
        <v>293</v>
      </c>
      <c r="M1834" s="2">
        <v>22</v>
      </c>
      <c r="N1834" s="2">
        <v>12</v>
      </c>
      <c r="O1834" s="2">
        <v>38</v>
      </c>
      <c r="P1834" s="2">
        <v>74</v>
      </c>
      <c r="Q1834" s="2">
        <v>158</v>
      </c>
      <c r="R1834" s="2">
        <v>26</v>
      </c>
      <c r="S1834" s="2" t="s">
        <v>31</v>
      </c>
      <c r="T1834" s="5">
        <f t="shared" si="196"/>
        <v>365</v>
      </c>
      <c r="U1834" s="4">
        <f t="shared" si="197"/>
        <v>0.24924656537734086</v>
      </c>
      <c r="V1834" s="4">
        <f t="shared" si="198"/>
        <v>0.24924656537734086</v>
      </c>
      <c r="W1834">
        <f t="shared" si="199"/>
        <v>22</v>
      </c>
      <c r="X1834" t="str">
        <f t="shared" si="200"/>
        <v>Sunday</v>
      </c>
      <c r="Y1834" s="5" t="str">
        <f t="shared" si="201"/>
        <v>May</v>
      </c>
      <c r="Z1834" s="5" t="str">
        <f t="shared" si="202"/>
        <v>6-10</v>
      </c>
    </row>
    <row r="1835" spans="1:26" x14ac:dyDescent="0.25">
      <c r="A1835" s="2" t="s">
        <v>1868</v>
      </c>
      <c r="B1835" s="2" t="s">
        <v>26</v>
      </c>
      <c r="C1835" s="1">
        <v>45795</v>
      </c>
      <c r="D1835" s="3">
        <v>0.95347222222222228</v>
      </c>
      <c r="E1835" s="2" t="s">
        <v>19</v>
      </c>
      <c r="F1835" s="2" t="s">
        <v>27</v>
      </c>
      <c r="G1835" s="2">
        <v>48016</v>
      </c>
      <c r="H1835" s="2">
        <v>13</v>
      </c>
      <c r="I1835" s="2">
        <v>608</v>
      </c>
      <c r="J1835" s="2">
        <v>12247</v>
      </c>
      <c r="K1835" s="2">
        <v>8759</v>
      </c>
      <c r="L1835" s="2">
        <v>454</v>
      </c>
      <c r="M1835" s="2">
        <v>73</v>
      </c>
      <c r="N1835" s="2">
        <v>51</v>
      </c>
      <c r="O1835" s="2">
        <v>246</v>
      </c>
      <c r="P1835" s="2">
        <v>22</v>
      </c>
      <c r="Q1835" s="2">
        <v>196</v>
      </c>
      <c r="R1835" s="2">
        <v>18</v>
      </c>
      <c r="S1835" s="2" t="s">
        <v>31</v>
      </c>
      <c r="T1835" s="5">
        <f t="shared" si="196"/>
        <v>824</v>
      </c>
      <c r="U1835" s="4">
        <f t="shared" si="197"/>
        <v>0.1824183605464845</v>
      </c>
      <c r="V1835" s="4">
        <f t="shared" si="198"/>
        <v>0.1824183605464845</v>
      </c>
      <c r="W1835">
        <f t="shared" si="199"/>
        <v>22</v>
      </c>
      <c r="X1835" t="str">
        <f t="shared" si="200"/>
        <v>Sunday</v>
      </c>
      <c r="Y1835" s="5" t="str">
        <f t="shared" si="201"/>
        <v>May</v>
      </c>
      <c r="Z1835" s="5" t="str">
        <f t="shared" si="202"/>
        <v>11+</v>
      </c>
    </row>
    <row r="1836" spans="1:26" x14ac:dyDescent="0.25">
      <c r="A1836" s="2" t="s">
        <v>1869</v>
      </c>
      <c r="B1836" s="2" t="s">
        <v>26</v>
      </c>
      <c r="C1836" s="1">
        <v>45795</v>
      </c>
      <c r="D1836" s="3">
        <v>0.97361111111111109</v>
      </c>
      <c r="E1836" s="2" t="s">
        <v>19</v>
      </c>
      <c r="F1836" s="2" t="s">
        <v>44</v>
      </c>
      <c r="G1836" s="2">
        <v>47817</v>
      </c>
      <c r="H1836" s="2">
        <v>8</v>
      </c>
      <c r="I1836" s="2">
        <v>264</v>
      </c>
      <c r="J1836" s="2">
        <v>12884</v>
      </c>
      <c r="K1836" s="2">
        <v>10292</v>
      </c>
      <c r="L1836" s="2">
        <v>308</v>
      </c>
      <c r="M1836" s="2">
        <v>38</v>
      </c>
      <c r="N1836" s="2">
        <v>35</v>
      </c>
      <c r="O1836" s="2">
        <v>162</v>
      </c>
      <c r="P1836" s="2">
        <v>76</v>
      </c>
      <c r="Q1836" s="2">
        <v>130</v>
      </c>
      <c r="R1836" s="2">
        <v>22</v>
      </c>
      <c r="S1836" s="2" t="s">
        <v>31</v>
      </c>
      <c r="T1836" s="5">
        <f t="shared" si="196"/>
        <v>543</v>
      </c>
      <c r="U1836" s="4">
        <f t="shared" si="197"/>
        <v>0.21523725871551957</v>
      </c>
      <c r="V1836" s="4">
        <f t="shared" si="198"/>
        <v>0.21523725871551957</v>
      </c>
      <c r="W1836">
        <f t="shared" si="199"/>
        <v>23</v>
      </c>
      <c r="X1836" t="str">
        <f t="shared" si="200"/>
        <v>Sunday</v>
      </c>
      <c r="Y1836" s="5" t="str">
        <f t="shared" si="201"/>
        <v>May</v>
      </c>
      <c r="Z1836" s="5" t="str">
        <f t="shared" si="202"/>
        <v>6-10</v>
      </c>
    </row>
    <row r="1837" spans="1:26" x14ac:dyDescent="0.25">
      <c r="A1837" s="2" t="s">
        <v>1870</v>
      </c>
      <c r="B1837" s="2" t="s">
        <v>26</v>
      </c>
      <c r="C1837" s="1">
        <v>45796</v>
      </c>
      <c r="D1837" s="3">
        <v>0.28055555555555556</v>
      </c>
      <c r="E1837" s="2" t="s">
        <v>15</v>
      </c>
      <c r="F1837" s="2" t="s">
        <v>44</v>
      </c>
      <c r="G1837" s="2">
        <v>48151</v>
      </c>
      <c r="H1837" s="2">
        <v>6</v>
      </c>
      <c r="I1837" s="2">
        <v>107</v>
      </c>
      <c r="J1837" s="2">
        <v>28294</v>
      </c>
      <c r="K1837" s="2">
        <v>23524</v>
      </c>
      <c r="L1837" s="2">
        <v>637</v>
      </c>
      <c r="M1837" s="2">
        <v>77</v>
      </c>
      <c r="N1837" s="2">
        <v>124</v>
      </c>
      <c r="O1837" s="2">
        <v>92</v>
      </c>
      <c r="P1837" s="2">
        <v>147</v>
      </c>
      <c r="Q1837" s="2">
        <v>875</v>
      </c>
      <c r="R1837" s="2">
        <v>107</v>
      </c>
      <c r="S1837" s="2" t="s">
        <v>31</v>
      </c>
      <c r="T1837" s="5">
        <f t="shared" si="196"/>
        <v>930</v>
      </c>
      <c r="U1837" s="4">
        <f t="shared" si="197"/>
        <v>0.48854644763348631</v>
      </c>
      <c r="V1837" s="4">
        <f t="shared" si="198"/>
        <v>0.48854644763348631</v>
      </c>
      <c r="W1837">
        <f t="shared" si="199"/>
        <v>6</v>
      </c>
      <c r="X1837" t="str">
        <f t="shared" si="200"/>
        <v>Monday</v>
      </c>
      <c r="Y1837" s="5" t="str">
        <f t="shared" si="201"/>
        <v>May</v>
      </c>
      <c r="Z1837" s="5" t="str">
        <f t="shared" si="202"/>
        <v>6-10</v>
      </c>
    </row>
    <row r="1838" spans="1:26" x14ac:dyDescent="0.25">
      <c r="A1838" s="2" t="s">
        <v>1871</v>
      </c>
      <c r="B1838" s="2" t="s">
        <v>26</v>
      </c>
      <c r="C1838" s="1">
        <v>45796</v>
      </c>
      <c r="D1838" s="3">
        <v>0.38611111111111113</v>
      </c>
      <c r="E1838" s="2" t="s">
        <v>19</v>
      </c>
      <c r="F1838" s="2" t="s">
        <v>30</v>
      </c>
      <c r="G1838" s="2">
        <v>48035</v>
      </c>
      <c r="H1838" s="2">
        <v>9</v>
      </c>
      <c r="I1838" s="2">
        <v>209</v>
      </c>
      <c r="J1838" s="2">
        <v>16492</v>
      </c>
      <c r="K1838" s="2">
        <v>13778</v>
      </c>
      <c r="L1838" s="2">
        <v>441</v>
      </c>
      <c r="M1838" s="2">
        <v>67</v>
      </c>
      <c r="N1838" s="2">
        <v>63</v>
      </c>
      <c r="O1838" s="2">
        <v>313</v>
      </c>
      <c r="P1838" s="2">
        <v>103</v>
      </c>
      <c r="Q1838" s="2">
        <v>316</v>
      </c>
      <c r="R1838" s="2">
        <v>19</v>
      </c>
      <c r="S1838" s="2" t="s">
        <v>31</v>
      </c>
      <c r="T1838" s="5">
        <f t="shared" si="196"/>
        <v>884</v>
      </c>
      <c r="U1838" s="4">
        <f t="shared" si="197"/>
        <v>0.28683251795565734</v>
      </c>
      <c r="V1838" s="4">
        <f t="shared" si="198"/>
        <v>0.28683251795565734</v>
      </c>
      <c r="W1838">
        <f t="shared" si="199"/>
        <v>9</v>
      </c>
      <c r="X1838" t="str">
        <f t="shared" si="200"/>
        <v>Monday</v>
      </c>
      <c r="Y1838" s="5" t="str">
        <f t="shared" si="201"/>
        <v>May</v>
      </c>
      <c r="Z1838" s="5" t="str">
        <f t="shared" si="202"/>
        <v>6-10</v>
      </c>
    </row>
    <row r="1839" spans="1:26" x14ac:dyDescent="0.25">
      <c r="A1839" s="2" t="s">
        <v>1872</v>
      </c>
      <c r="B1839" s="2" t="s">
        <v>26</v>
      </c>
      <c r="C1839" s="1">
        <v>45796</v>
      </c>
      <c r="D1839" s="3">
        <v>0.39374999999999999</v>
      </c>
      <c r="E1839" s="2" t="s">
        <v>17</v>
      </c>
      <c r="F1839" s="2" t="s">
        <v>44</v>
      </c>
      <c r="G1839" s="2">
        <v>47999</v>
      </c>
      <c r="H1839" s="2">
        <v>10</v>
      </c>
      <c r="I1839" s="2">
        <v>39</v>
      </c>
      <c r="J1839" s="2">
        <v>10047</v>
      </c>
      <c r="K1839" s="2">
        <v>7611</v>
      </c>
      <c r="L1839" s="2">
        <v>134</v>
      </c>
      <c r="M1839" s="2">
        <v>15</v>
      </c>
      <c r="N1839" s="2">
        <v>19</v>
      </c>
      <c r="O1839" s="2">
        <v>0</v>
      </c>
      <c r="P1839" s="2">
        <v>80</v>
      </c>
      <c r="Q1839" s="2">
        <v>80</v>
      </c>
      <c r="R1839" s="2">
        <v>3</v>
      </c>
      <c r="S1839" s="2" t="s">
        <v>31</v>
      </c>
      <c r="T1839" s="5">
        <f t="shared" si="196"/>
        <v>168</v>
      </c>
      <c r="U1839" s="4">
        <f t="shared" si="197"/>
        <v>0.15856580345423862</v>
      </c>
      <c r="V1839" s="4">
        <f t="shared" si="198"/>
        <v>0.15856580345423862</v>
      </c>
      <c r="W1839">
        <f t="shared" si="199"/>
        <v>9</v>
      </c>
      <c r="X1839" t="str">
        <f t="shared" si="200"/>
        <v>Monday</v>
      </c>
      <c r="Y1839" s="5" t="str">
        <f t="shared" si="201"/>
        <v>May</v>
      </c>
      <c r="Z1839" s="5" t="str">
        <f t="shared" si="202"/>
        <v>6-10</v>
      </c>
    </row>
    <row r="1840" spans="1:26" x14ac:dyDescent="0.25">
      <c r="A1840" s="2" t="s">
        <v>1873</v>
      </c>
      <c r="B1840" s="2" t="s">
        <v>26</v>
      </c>
      <c r="C1840" s="1">
        <v>45796</v>
      </c>
      <c r="D1840" s="3">
        <v>0.39583333333333331</v>
      </c>
      <c r="E1840" s="2" t="s">
        <v>15</v>
      </c>
      <c r="F1840" s="2" t="s">
        <v>30</v>
      </c>
      <c r="G1840" s="2">
        <v>47921</v>
      </c>
      <c r="H1840" s="2">
        <v>11</v>
      </c>
      <c r="I1840" s="2">
        <v>94</v>
      </c>
      <c r="J1840" s="2">
        <v>13017</v>
      </c>
      <c r="K1840" s="2">
        <v>11732</v>
      </c>
      <c r="L1840" s="2">
        <v>556</v>
      </c>
      <c r="M1840" s="2">
        <v>55</v>
      </c>
      <c r="N1840" s="2">
        <v>105</v>
      </c>
      <c r="O1840" s="2">
        <v>72</v>
      </c>
      <c r="P1840" s="2">
        <v>48</v>
      </c>
      <c r="Q1840" s="2">
        <v>283</v>
      </c>
      <c r="R1840" s="2">
        <v>54</v>
      </c>
      <c r="S1840" s="2" t="s">
        <v>31</v>
      </c>
      <c r="T1840" s="5">
        <f t="shared" si="196"/>
        <v>788</v>
      </c>
      <c r="U1840" s="4">
        <f t="shared" si="197"/>
        <v>0.2448195989232278</v>
      </c>
      <c r="V1840" s="4">
        <f t="shared" si="198"/>
        <v>0.2448195989232278</v>
      </c>
      <c r="W1840">
        <f t="shared" si="199"/>
        <v>9</v>
      </c>
      <c r="X1840" t="str">
        <f t="shared" si="200"/>
        <v>Monday</v>
      </c>
      <c r="Y1840" s="5" t="str">
        <f t="shared" si="201"/>
        <v>May</v>
      </c>
      <c r="Z1840" s="5" t="str">
        <f t="shared" si="202"/>
        <v>11+</v>
      </c>
    </row>
    <row r="1841" spans="1:26" x14ac:dyDescent="0.25">
      <c r="A1841" s="2" t="s">
        <v>1874</v>
      </c>
      <c r="B1841" s="2" t="s">
        <v>26</v>
      </c>
      <c r="C1841" s="1">
        <v>45796</v>
      </c>
      <c r="D1841" s="3">
        <v>0.39861111111111114</v>
      </c>
      <c r="E1841" s="2" t="s">
        <v>15</v>
      </c>
      <c r="F1841" s="2" t="s">
        <v>49</v>
      </c>
      <c r="G1841" s="2">
        <v>48003</v>
      </c>
      <c r="H1841" s="2">
        <v>6</v>
      </c>
      <c r="I1841" s="2">
        <v>122</v>
      </c>
      <c r="J1841" s="2">
        <v>26935</v>
      </c>
      <c r="K1841" s="2">
        <v>19050</v>
      </c>
      <c r="L1841" s="2">
        <v>710</v>
      </c>
      <c r="M1841" s="2">
        <v>70</v>
      </c>
      <c r="N1841" s="2">
        <v>130</v>
      </c>
      <c r="O1841" s="2">
        <v>78</v>
      </c>
      <c r="P1841" s="2">
        <v>105</v>
      </c>
      <c r="Q1841" s="2">
        <v>774</v>
      </c>
      <c r="R1841" s="2">
        <v>125</v>
      </c>
      <c r="S1841" s="2" t="s">
        <v>31</v>
      </c>
      <c r="T1841" s="5">
        <f t="shared" si="196"/>
        <v>988</v>
      </c>
      <c r="U1841" s="4">
        <f t="shared" si="197"/>
        <v>0.39685019686269607</v>
      </c>
      <c r="V1841" s="4">
        <f t="shared" si="198"/>
        <v>0.39685019686269607</v>
      </c>
      <c r="W1841">
        <f t="shared" si="199"/>
        <v>9</v>
      </c>
      <c r="X1841" t="str">
        <f t="shared" si="200"/>
        <v>Monday</v>
      </c>
      <c r="Y1841" s="5" t="str">
        <f t="shared" si="201"/>
        <v>May</v>
      </c>
      <c r="Z1841" s="5" t="str">
        <f t="shared" si="202"/>
        <v>6-10</v>
      </c>
    </row>
    <row r="1842" spans="1:26" x14ac:dyDescent="0.25">
      <c r="A1842" s="2" t="s">
        <v>1875</v>
      </c>
      <c r="B1842" s="2" t="s">
        <v>26</v>
      </c>
      <c r="C1842" s="1">
        <v>45796</v>
      </c>
      <c r="D1842" s="3">
        <v>0.48472222222222222</v>
      </c>
      <c r="E1842" s="2" t="s">
        <v>19</v>
      </c>
      <c r="F1842" s="2" t="s">
        <v>49</v>
      </c>
      <c r="G1842" s="2">
        <v>48067</v>
      </c>
      <c r="H1842" s="2">
        <v>11</v>
      </c>
      <c r="I1842" s="2">
        <v>226</v>
      </c>
      <c r="J1842" s="2">
        <v>12971</v>
      </c>
      <c r="K1842" s="2">
        <v>11512</v>
      </c>
      <c r="L1842" s="2">
        <v>480</v>
      </c>
      <c r="M1842" s="2">
        <v>47</v>
      </c>
      <c r="N1842" s="2">
        <v>52</v>
      </c>
      <c r="O1842" s="2">
        <v>299</v>
      </c>
      <c r="P1842" s="2">
        <v>109</v>
      </c>
      <c r="Q1842" s="2">
        <v>260</v>
      </c>
      <c r="R1842" s="2">
        <v>30</v>
      </c>
      <c r="S1842" s="2" t="s">
        <v>28</v>
      </c>
      <c r="T1842" s="5">
        <f t="shared" si="196"/>
        <v>878</v>
      </c>
      <c r="U1842" s="4">
        <f t="shared" si="197"/>
        <v>0.2394990326003287</v>
      </c>
      <c r="V1842" s="4">
        <f t="shared" si="198"/>
        <v>0.2394990326003287</v>
      </c>
      <c r="W1842">
        <f t="shared" si="199"/>
        <v>11</v>
      </c>
      <c r="X1842" t="str">
        <f t="shared" si="200"/>
        <v>Monday</v>
      </c>
      <c r="Y1842" s="5" t="str">
        <f t="shared" si="201"/>
        <v>May</v>
      </c>
      <c r="Z1842" s="5" t="str">
        <f t="shared" si="202"/>
        <v>11+</v>
      </c>
    </row>
    <row r="1843" spans="1:26" x14ac:dyDescent="0.25">
      <c r="A1843" s="2" t="s">
        <v>1876</v>
      </c>
      <c r="B1843" s="2" t="s">
        <v>26</v>
      </c>
      <c r="C1843" s="1">
        <v>45796</v>
      </c>
      <c r="D1843" s="3">
        <v>0.52569444444444446</v>
      </c>
      <c r="E1843" s="2" t="s">
        <v>19</v>
      </c>
      <c r="F1843" s="2" t="s">
        <v>30</v>
      </c>
      <c r="G1843" s="2">
        <v>48027</v>
      </c>
      <c r="H1843" s="2">
        <v>4</v>
      </c>
      <c r="I1843" s="2">
        <v>364</v>
      </c>
      <c r="J1843" s="2">
        <v>26216</v>
      </c>
      <c r="K1843" s="2">
        <v>19406</v>
      </c>
      <c r="L1843" s="2">
        <v>582</v>
      </c>
      <c r="M1843" s="2">
        <v>73</v>
      </c>
      <c r="N1843" s="2">
        <v>69</v>
      </c>
      <c r="O1843" s="2">
        <v>261</v>
      </c>
      <c r="P1843" s="2">
        <v>112</v>
      </c>
      <c r="Q1843" s="2">
        <v>453</v>
      </c>
      <c r="R1843" s="2">
        <v>28</v>
      </c>
      <c r="S1843" s="2" t="s">
        <v>28</v>
      </c>
      <c r="T1843" s="5">
        <f t="shared" si="196"/>
        <v>985</v>
      </c>
      <c r="U1843" s="4">
        <f t="shared" si="197"/>
        <v>0.40406438045266202</v>
      </c>
      <c r="V1843" s="4">
        <f t="shared" si="198"/>
        <v>0.40406438045266202</v>
      </c>
      <c r="W1843">
        <f t="shared" si="199"/>
        <v>12</v>
      </c>
      <c r="X1843" t="str">
        <f t="shared" si="200"/>
        <v>Monday</v>
      </c>
      <c r="Y1843" s="5" t="str">
        <f t="shared" si="201"/>
        <v>May</v>
      </c>
      <c r="Z1843" s="5" t="str">
        <f t="shared" si="202"/>
        <v>3-5</v>
      </c>
    </row>
    <row r="1844" spans="1:26" x14ac:dyDescent="0.25">
      <c r="A1844" s="2" t="s">
        <v>1877</v>
      </c>
      <c r="B1844" s="2" t="s">
        <v>26</v>
      </c>
      <c r="C1844" s="1">
        <v>45796</v>
      </c>
      <c r="D1844" s="3">
        <v>0.55555555555555558</v>
      </c>
      <c r="E1844" s="2" t="s">
        <v>15</v>
      </c>
      <c r="F1844" s="2" t="s">
        <v>36</v>
      </c>
      <c r="G1844" s="2">
        <v>47778</v>
      </c>
      <c r="H1844" s="2">
        <v>3</v>
      </c>
      <c r="I1844" s="2">
        <v>137</v>
      </c>
      <c r="J1844" s="2">
        <v>12880</v>
      </c>
      <c r="K1844" s="2">
        <v>9486</v>
      </c>
      <c r="L1844" s="2">
        <v>403</v>
      </c>
      <c r="M1844" s="2">
        <v>62</v>
      </c>
      <c r="N1844" s="2">
        <v>92</v>
      </c>
      <c r="O1844" s="2">
        <v>49</v>
      </c>
      <c r="P1844" s="2">
        <v>63</v>
      </c>
      <c r="Q1844" s="2">
        <v>138</v>
      </c>
      <c r="R1844" s="2">
        <v>60</v>
      </c>
      <c r="S1844" s="2" t="s">
        <v>31</v>
      </c>
      <c r="T1844" s="5">
        <f t="shared" si="196"/>
        <v>606</v>
      </c>
      <c r="U1844" s="4">
        <f t="shared" si="197"/>
        <v>0.19854326258947633</v>
      </c>
      <c r="V1844" s="4">
        <f t="shared" si="198"/>
        <v>0.19854326258947633</v>
      </c>
      <c r="W1844">
        <f t="shared" si="199"/>
        <v>13</v>
      </c>
      <c r="X1844" t="str">
        <f t="shared" si="200"/>
        <v>Monday</v>
      </c>
      <c r="Y1844" s="5" t="str">
        <f t="shared" si="201"/>
        <v>May</v>
      </c>
      <c r="Z1844" s="5" t="str">
        <f t="shared" si="202"/>
        <v>3-5</v>
      </c>
    </row>
    <row r="1845" spans="1:26" x14ac:dyDescent="0.25">
      <c r="A1845" s="2" t="s">
        <v>1878</v>
      </c>
      <c r="B1845" s="2" t="s">
        <v>26</v>
      </c>
      <c r="C1845" s="1">
        <v>45796</v>
      </c>
      <c r="D1845" s="3">
        <v>0.68472222222222223</v>
      </c>
      <c r="E1845" s="2" t="s">
        <v>19</v>
      </c>
      <c r="F1845" s="2" t="s">
        <v>18</v>
      </c>
      <c r="G1845" s="2">
        <v>48079</v>
      </c>
      <c r="H1845" s="2">
        <v>9</v>
      </c>
      <c r="I1845" s="2">
        <v>165</v>
      </c>
      <c r="J1845" s="2">
        <v>12141</v>
      </c>
      <c r="K1845" s="2">
        <v>8928</v>
      </c>
      <c r="L1845" s="2">
        <v>454</v>
      </c>
      <c r="M1845" s="2">
        <v>54</v>
      </c>
      <c r="N1845" s="2">
        <v>57</v>
      </c>
      <c r="O1845" s="2">
        <v>238</v>
      </c>
      <c r="P1845" s="2">
        <v>64</v>
      </c>
      <c r="Q1845" s="2">
        <v>206</v>
      </c>
      <c r="R1845" s="2">
        <v>25</v>
      </c>
      <c r="S1845" s="2" t="s">
        <v>31</v>
      </c>
      <c r="T1845" s="5">
        <f t="shared" si="196"/>
        <v>803</v>
      </c>
      <c r="U1845" s="4">
        <f t="shared" si="197"/>
        <v>0.18569437800287028</v>
      </c>
      <c r="V1845" s="4">
        <f t="shared" si="198"/>
        <v>0.18569437800287028</v>
      </c>
      <c r="W1845">
        <f t="shared" si="199"/>
        <v>16</v>
      </c>
      <c r="X1845" t="str">
        <f t="shared" si="200"/>
        <v>Monday</v>
      </c>
      <c r="Y1845" s="5" t="str">
        <f t="shared" si="201"/>
        <v>May</v>
      </c>
      <c r="Z1845" s="5" t="str">
        <f t="shared" si="202"/>
        <v>6-10</v>
      </c>
    </row>
    <row r="1846" spans="1:26" x14ac:dyDescent="0.25">
      <c r="A1846" s="2" t="s">
        <v>1879</v>
      </c>
      <c r="B1846" s="2" t="s">
        <v>26</v>
      </c>
      <c r="C1846" s="1">
        <v>45796</v>
      </c>
      <c r="D1846" s="3">
        <v>0.77083333333333337</v>
      </c>
      <c r="E1846" s="2" t="s">
        <v>15</v>
      </c>
      <c r="F1846" s="2" t="s">
        <v>46</v>
      </c>
      <c r="G1846" s="2">
        <v>48181</v>
      </c>
      <c r="H1846" s="2">
        <v>9</v>
      </c>
      <c r="I1846" s="2">
        <v>111</v>
      </c>
      <c r="J1846" s="2">
        <v>17758</v>
      </c>
      <c r="K1846" s="2">
        <v>15851</v>
      </c>
      <c r="L1846" s="2">
        <v>490</v>
      </c>
      <c r="M1846" s="2">
        <v>60</v>
      </c>
      <c r="N1846" s="2">
        <v>103</v>
      </c>
      <c r="O1846" s="2">
        <v>71</v>
      </c>
      <c r="P1846" s="2">
        <v>77</v>
      </c>
      <c r="Q1846" s="2">
        <v>246</v>
      </c>
      <c r="R1846" s="2">
        <v>93</v>
      </c>
      <c r="S1846" s="2" t="s">
        <v>31</v>
      </c>
      <c r="T1846" s="5">
        <f t="shared" si="196"/>
        <v>724</v>
      </c>
      <c r="U1846" s="4">
        <f t="shared" si="197"/>
        <v>0.3289886054668853</v>
      </c>
      <c r="V1846" s="4">
        <f t="shared" si="198"/>
        <v>0.3289886054668853</v>
      </c>
      <c r="W1846">
        <f t="shared" si="199"/>
        <v>18</v>
      </c>
      <c r="X1846" t="str">
        <f t="shared" si="200"/>
        <v>Monday</v>
      </c>
      <c r="Y1846" s="5" t="str">
        <f t="shared" si="201"/>
        <v>May</v>
      </c>
      <c r="Z1846" s="5" t="str">
        <f t="shared" si="202"/>
        <v>6-10</v>
      </c>
    </row>
    <row r="1847" spans="1:26" x14ac:dyDescent="0.25">
      <c r="A1847" s="2" t="s">
        <v>1880</v>
      </c>
      <c r="B1847" s="2" t="s">
        <v>26</v>
      </c>
      <c r="C1847" s="1">
        <v>45796</v>
      </c>
      <c r="D1847" s="3">
        <v>0.87152777777777779</v>
      </c>
      <c r="E1847" s="2" t="s">
        <v>16</v>
      </c>
      <c r="F1847" s="2" t="s">
        <v>44</v>
      </c>
      <c r="G1847" s="2">
        <v>48072</v>
      </c>
      <c r="H1847" s="2">
        <v>13</v>
      </c>
      <c r="I1847" s="2">
        <v>278</v>
      </c>
      <c r="J1847" s="2">
        <v>9074</v>
      </c>
      <c r="K1847" s="2">
        <v>7430</v>
      </c>
      <c r="L1847" s="2">
        <v>188</v>
      </c>
      <c r="M1847" s="2">
        <v>14</v>
      </c>
      <c r="N1847" s="2">
        <v>11</v>
      </c>
      <c r="O1847" s="2">
        <v>22</v>
      </c>
      <c r="P1847" s="2">
        <v>27</v>
      </c>
      <c r="Q1847" s="2">
        <v>129</v>
      </c>
      <c r="R1847" s="2">
        <v>8</v>
      </c>
      <c r="S1847" s="2" t="s">
        <v>31</v>
      </c>
      <c r="T1847" s="5">
        <f t="shared" si="196"/>
        <v>235</v>
      </c>
      <c r="U1847" s="4">
        <f t="shared" si="197"/>
        <v>0.15455982692627726</v>
      </c>
      <c r="V1847" s="4">
        <f t="shared" si="198"/>
        <v>0.15455982692627726</v>
      </c>
      <c r="W1847">
        <f t="shared" si="199"/>
        <v>20</v>
      </c>
      <c r="X1847" t="str">
        <f t="shared" si="200"/>
        <v>Monday</v>
      </c>
      <c r="Y1847" s="5" t="str">
        <f t="shared" si="201"/>
        <v>May</v>
      </c>
      <c r="Z1847" s="5" t="str">
        <f t="shared" si="202"/>
        <v>11+</v>
      </c>
    </row>
    <row r="1848" spans="1:26" x14ac:dyDescent="0.25">
      <c r="A1848" s="2" t="s">
        <v>1881</v>
      </c>
      <c r="B1848" s="2" t="s">
        <v>26</v>
      </c>
      <c r="C1848" s="1">
        <v>45797</v>
      </c>
      <c r="D1848" s="3">
        <v>0.2361111111111111</v>
      </c>
      <c r="E1848" s="2" t="s">
        <v>16</v>
      </c>
      <c r="F1848" s="2" t="s">
        <v>30</v>
      </c>
      <c r="G1848" s="2">
        <v>48028</v>
      </c>
      <c r="H1848" s="2">
        <v>7</v>
      </c>
      <c r="I1848" s="2">
        <v>147</v>
      </c>
      <c r="J1848" s="2">
        <v>7678</v>
      </c>
      <c r="K1848" s="2">
        <v>5754</v>
      </c>
      <c r="L1848" s="2">
        <v>227</v>
      </c>
      <c r="M1848" s="2">
        <v>21</v>
      </c>
      <c r="N1848" s="2">
        <v>16</v>
      </c>
      <c r="O1848" s="2">
        <v>33</v>
      </c>
      <c r="P1848" s="2">
        <v>32</v>
      </c>
      <c r="Q1848" s="2">
        <v>80</v>
      </c>
      <c r="R1848" s="2">
        <v>11</v>
      </c>
      <c r="S1848" s="2" t="s">
        <v>31</v>
      </c>
      <c r="T1848" s="5">
        <f t="shared" si="196"/>
        <v>297</v>
      </c>
      <c r="U1848" s="4">
        <f t="shared" si="197"/>
        <v>0.11980511368368452</v>
      </c>
      <c r="V1848" s="4">
        <f t="shared" si="198"/>
        <v>0.11980511368368452</v>
      </c>
      <c r="W1848">
        <f t="shared" si="199"/>
        <v>5</v>
      </c>
      <c r="X1848" t="str">
        <f t="shared" si="200"/>
        <v>Tuesday</v>
      </c>
      <c r="Y1848" s="5" t="str">
        <f t="shared" si="201"/>
        <v>May</v>
      </c>
      <c r="Z1848" s="5" t="str">
        <f t="shared" si="202"/>
        <v>6-10</v>
      </c>
    </row>
    <row r="1849" spans="1:26" x14ac:dyDescent="0.25">
      <c r="A1849" s="2" t="s">
        <v>1882</v>
      </c>
      <c r="B1849" s="2" t="s">
        <v>26</v>
      </c>
      <c r="C1849" s="1">
        <v>45797</v>
      </c>
      <c r="D1849" s="3">
        <v>0.30277777777777776</v>
      </c>
      <c r="E1849" s="2" t="s">
        <v>15</v>
      </c>
      <c r="F1849" s="2" t="s">
        <v>36</v>
      </c>
      <c r="G1849" s="2">
        <v>47982</v>
      </c>
      <c r="H1849" s="2">
        <v>3</v>
      </c>
      <c r="I1849" s="2">
        <v>239</v>
      </c>
      <c r="J1849" s="2">
        <v>20251</v>
      </c>
      <c r="K1849" s="2">
        <v>16558</v>
      </c>
      <c r="L1849" s="2">
        <v>625</v>
      </c>
      <c r="M1849" s="2">
        <v>63</v>
      </c>
      <c r="N1849" s="2">
        <v>107</v>
      </c>
      <c r="O1849" s="2">
        <v>62</v>
      </c>
      <c r="P1849" s="2">
        <v>81</v>
      </c>
      <c r="Q1849" s="2">
        <v>233</v>
      </c>
      <c r="R1849" s="2">
        <v>99</v>
      </c>
      <c r="S1849" s="2" t="s">
        <v>31</v>
      </c>
      <c r="T1849" s="5">
        <f t="shared" si="196"/>
        <v>857</v>
      </c>
      <c r="U1849" s="4">
        <f t="shared" si="197"/>
        <v>0.34508774123629693</v>
      </c>
      <c r="V1849" s="4">
        <f t="shared" si="198"/>
        <v>0.34508774123629693</v>
      </c>
      <c r="W1849">
        <f t="shared" si="199"/>
        <v>7</v>
      </c>
      <c r="X1849" t="str">
        <f t="shared" si="200"/>
        <v>Tuesday</v>
      </c>
      <c r="Y1849" s="5" t="str">
        <f t="shared" si="201"/>
        <v>May</v>
      </c>
      <c r="Z1849" s="5" t="str">
        <f t="shared" si="202"/>
        <v>3-5</v>
      </c>
    </row>
    <row r="1850" spans="1:26" x14ac:dyDescent="0.25">
      <c r="A1850" s="2" t="s">
        <v>1883</v>
      </c>
      <c r="B1850" s="2" t="s">
        <v>26</v>
      </c>
      <c r="C1850" s="1">
        <v>45797</v>
      </c>
      <c r="D1850" s="3">
        <v>0.33611111111111114</v>
      </c>
      <c r="E1850" s="2" t="s">
        <v>15</v>
      </c>
      <c r="F1850" s="2" t="s">
        <v>36</v>
      </c>
      <c r="G1850" s="2">
        <v>48360</v>
      </c>
      <c r="H1850" s="2">
        <v>8</v>
      </c>
      <c r="I1850" s="2">
        <v>181</v>
      </c>
      <c r="J1850" s="2">
        <v>29332</v>
      </c>
      <c r="K1850" s="2">
        <v>22990</v>
      </c>
      <c r="L1850" s="2">
        <v>873</v>
      </c>
      <c r="M1850" s="2">
        <v>73</v>
      </c>
      <c r="N1850" s="2">
        <v>206</v>
      </c>
      <c r="O1850" s="2">
        <v>108</v>
      </c>
      <c r="P1850" s="2">
        <v>84</v>
      </c>
      <c r="Q1850" s="2">
        <v>781</v>
      </c>
      <c r="R1850" s="2">
        <v>69</v>
      </c>
      <c r="S1850" s="2" t="s">
        <v>31</v>
      </c>
      <c r="T1850" s="5">
        <f t="shared" si="196"/>
        <v>1260</v>
      </c>
      <c r="U1850" s="4">
        <f t="shared" si="197"/>
        <v>0.47539288668320928</v>
      </c>
      <c r="V1850" s="4">
        <f t="shared" si="198"/>
        <v>0.47539288668320928</v>
      </c>
      <c r="W1850">
        <f t="shared" si="199"/>
        <v>8</v>
      </c>
      <c r="X1850" t="str">
        <f t="shared" si="200"/>
        <v>Tuesday</v>
      </c>
      <c r="Y1850" s="5" t="str">
        <f t="shared" si="201"/>
        <v>May</v>
      </c>
      <c r="Z1850" s="5" t="str">
        <f t="shared" si="202"/>
        <v>6-10</v>
      </c>
    </row>
    <row r="1851" spans="1:26" x14ac:dyDescent="0.25">
      <c r="A1851" s="2" t="s">
        <v>1884</v>
      </c>
      <c r="B1851" s="2" t="s">
        <v>26</v>
      </c>
      <c r="C1851" s="1">
        <v>45797</v>
      </c>
      <c r="D1851" s="3">
        <v>0.37638888888888888</v>
      </c>
      <c r="E1851" s="2" t="s">
        <v>17</v>
      </c>
      <c r="F1851" s="2" t="s">
        <v>44</v>
      </c>
      <c r="G1851" s="2">
        <v>47999</v>
      </c>
      <c r="H1851" s="2">
        <v>15</v>
      </c>
      <c r="I1851" s="2">
        <v>22</v>
      </c>
      <c r="J1851" s="2">
        <v>7388</v>
      </c>
      <c r="K1851" s="2">
        <v>5687</v>
      </c>
      <c r="L1851" s="2">
        <v>72</v>
      </c>
      <c r="M1851" s="2">
        <v>6</v>
      </c>
      <c r="N1851" s="2">
        <v>9</v>
      </c>
      <c r="O1851" s="2">
        <v>0</v>
      </c>
      <c r="P1851" s="2">
        <v>61</v>
      </c>
      <c r="Q1851" s="2">
        <v>87</v>
      </c>
      <c r="R1851" s="2">
        <v>2</v>
      </c>
      <c r="S1851" s="2" t="s">
        <v>31</v>
      </c>
      <c r="T1851" s="5">
        <f t="shared" si="196"/>
        <v>87</v>
      </c>
      <c r="U1851" s="4">
        <f t="shared" si="197"/>
        <v>0.11848163503406321</v>
      </c>
      <c r="V1851" s="4">
        <f t="shared" si="198"/>
        <v>0.11848163503406321</v>
      </c>
      <c r="W1851">
        <f t="shared" si="199"/>
        <v>9</v>
      </c>
      <c r="X1851" t="str">
        <f t="shared" si="200"/>
        <v>Tuesday</v>
      </c>
      <c r="Y1851" s="5" t="str">
        <f t="shared" si="201"/>
        <v>May</v>
      </c>
      <c r="Z1851" s="5" t="str">
        <f t="shared" si="202"/>
        <v>11+</v>
      </c>
    </row>
    <row r="1852" spans="1:26" x14ac:dyDescent="0.25">
      <c r="A1852" s="2" t="s">
        <v>1885</v>
      </c>
      <c r="B1852" s="2" t="s">
        <v>26</v>
      </c>
      <c r="C1852" s="1">
        <v>45797</v>
      </c>
      <c r="D1852" s="3">
        <v>0.50347222222222221</v>
      </c>
      <c r="E1852" s="2" t="s">
        <v>15</v>
      </c>
      <c r="F1852" s="2" t="s">
        <v>30</v>
      </c>
      <c r="G1852" s="2">
        <v>48001</v>
      </c>
      <c r="H1852" s="2">
        <v>6</v>
      </c>
      <c r="I1852" s="2">
        <v>239</v>
      </c>
      <c r="J1852" s="2">
        <v>62073</v>
      </c>
      <c r="K1852" s="2">
        <v>54581</v>
      </c>
      <c r="L1852" s="2">
        <v>1638</v>
      </c>
      <c r="M1852" s="2">
        <v>120</v>
      </c>
      <c r="N1852" s="2">
        <v>265</v>
      </c>
      <c r="O1852" s="2">
        <v>169</v>
      </c>
      <c r="P1852" s="2">
        <v>188</v>
      </c>
      <c r="Q1852" s="2">
        <v>694</v>
      </c>
      <c r="R1852" s="2">
        <v>306</v>
      </c>
      <c r="S1852" s="2" t="s">
        <v>28</v>
      </c>
      <c r="T1852" s="5">
        <f t="shared" si="196"/>
        <v>2192</v>
      </c>
      <c r="U1852" s="4">
        <f t="shared" si="197"/>
        <v>1.1370804774900523</v>
      </c>
      <c r="V1852" s="4">
        <f t="shared" si="198"/>
        <v>1.1370804774900523</v>
      </c>
      <c r="W1852">
        <f t="shared" si="199"/>
        <v>12</v>
      </c>
      <c r="X1852" t="str">
        <f t="shared" si="200"/>
        <v>Tuesday</v>
      </c>
      <c r="Y1852" s="5" t="str">
        <f t="shared" si="201"/>
        <v>May</v>
      </c>
      <c r="Z1852" s="5" t="str">
        <f t="shared" si="202"/>
        <v>6-10</v>
      </c>
    </row>
    <row r="1853" spans="1:26" x14ac:dyDescent="0.25">
      <c r="A1853" s="2" t="s">
        <v>1886</v>
      </c>
      <c r="B1853" s="2" t="s">
        <v>26</v>
      </c>
      <c r="C1853" s="1">
        <v>45797</v>
      </c>
      <c r="D1853" s="3">
        <v>0.50555555555555554</v>
      </c>
      <c r="E1853" s="2" t="s">
        <v>15</v>
      </c>
      <c r="F1853" s="2" t="s">
        <v>49</v>
      </c>
      <c r="G1853" s="2">
        <v>48135</v>
      </c>
      <c r="H1853" s="2">
        <v>3</v>
      </c>
      <c r="I1853" s="2">
        <v>102</v>
      </c>
      <c r="J1853" s="2">
        <v>21022</v>
      </c>
      <c r="K1853" s="2">
        <v>16689</v>
      </c>
      <c r="L1853" s="2">
        <v>876</v>
      </c>
      <c r="M1853" s="2">
        <v>74</v>
      </c>
      <c r="N1853" s="2">
        <v>180</v>
      </c>
      <c r="O1853" s="2">
        <v>114</v>
      </c>
      <c r="P1853" s="2">
        <v>37</v>
      </c>
      <c r="Q1853" s="2">
        <v>193</v>
      </c>
      <c r="R1853" s="2">
        <v>101</v>
      </c>
      <c r="S1853" s="2" t="s">
        <v>31</v>
      </c>
      <c r="T1853" s="5">
        <f t="shared" si="196"/>
        <v>1244</v>
      </c>
      <c r="U1853" s="4">
        <f t="shared" si="197"/>
        <v>0.346712371455282</v>
      </c>
      <c r="V1853" s="4">
        <f t="shared" si="198"/>
        <v>0.346712371455282</v>
      </c>
      <c r="W1853">
        <f t="shared" si="199"/>
        <v>12</v>
      </c>
      <c r="X1853" t="str">
        <f t="shared" si="200"/>
        <v>Tuesday</v>
      </c>
      <c r="Y1853" s="5" t="str">
        <f t="shared" si="201"/>
        <v>May</v>
      </c>
      <c r="Z1853" s="5" t="str">
        <f t="shared" si="202"/>
        <v>3-5</v>
      </c>
    </row>
    <row r="1854" spans="1:26" x14ac:dyDescent="0.25">
      <c r="A1854" s="2" t="s">
        <v>1887</v>
      </c>
      <c r="B1854" s="2" t="s">
        <v>26</v>
      </c>
      <c r="C1854" s="1">
        <v>45797</v>
      </c>
      <c r="D1854" s="3">
        <v>0.58680555555555558</v>
      </c>
      <c r="E1854" s="2" t="s">
        <v>15</v>
      </c>
      <c r="F1854" s="2" t="s">
        <v>44</v>
      </c>
      <c r="G1854" s="2">
        <v>48126</v>
      </c>
      <c r="H1854" s="2">
        <v>9</v>
      </c>
      <c r="I1854" s="2">
        <v>321</v>
      </c>
      <c r="J1854" s="2">
        <v>24328</v>
      </c>
      <c r="K1854" s="2">
        <v>18422</v>
      </c>
      <c r="L1854" s="2">
        <v>594</v>
      </c>
      <c r="M1854" s="2">
        <v>57</v>
      </c>
      <c r="N1854" s="2">
        <v>106</v>
      </c>
      <c r="O1854" s="2">
        <v>87</v>
      </c>
      <c r="P1854" s="2">
        <v>89</v>
      </c>
      <c r="Q1854" s="2">
        <v>234</v>
      </c>
      <c r="R1854" s="2">
        <v>72</v>
      </c>
      <c r="S1854" s="2" t="s">
        <v>31</v>
      </c>
      <c r="T1854" s="5">
        <f t="shared" si="196"/>
        <v>844</v>
      </c>
      <c r="U1854" s="4">
        <f t="shared" si="197"/>
        <v>0.38278685118231309</v>
      </c>
      <c r="V1854" s="4">
        <f t="shared" si="198"/>
        <v>0.38278685118231309</v>
      </c>
      <c r="W1854">
        <f t="shared" si="199"/>
        <v>14</v>
      </c>
      <c r="X1854" t="str">
        <f t="shared" si="200"/>
        <v>Tuesday</v>
      </c>
      <c r="Y1854" s="5" t="str">
        <f t="shared" si="201"/>
        <v>May</v>
      </c>
      <c r="Z1854" s="5" t="str">
        <f t="shared" si="202"/>
        <v>6-10</v>
      </c>
    </row>
    <row r="1855" spans="1:26" x14ac:dyDescent="0.25">
      <c r="A1855" s="2" t="s">
        <v>1888</v>
      </c>
      <c r="B1855" s="2" t="s">
        <v>26</v>
      </c>
      <c r="C1855" s="1">
        <v>45797</v>
      </c>
      <c r="D1855" s="3">
        <v>0.67152777777777772</v>
      </c>
      <c r="E1855" s="2" t="s">
        <v>15</v>
      </c>
      <c r="F1855" s="2" t="s">
        <v>27</v>
      </c>
      <c r="G1855" s="2">
        <v>48068</v>
      </c>
      <c r="H1855" s="2">
        <v>8</v>
      </c>
      <c r="I1855" s="2">
        <v>120</v>
      </c>
      <c r="J1855" s="2">
        <v>32436</v>
      </c>
      <c r="K1855" s="2">
        <v>27281</v>
      </c>
      <c r="L1855" s="2">
        <v>581</v>
      </c>
      <c r="M1855" s="2">
        <v>63</v>
      </c>
      <c r="N1855" s="2">
        <v>114</v>
      </c>
      <c r="O1855" s="2">
        <v>59</v>
      </c>
      <c r="P1855" s="2">
        <v>96</v>
      </c>
      <c r="Q1855" s="2">
        <v>828</v>
      </c>
      <c r="R1855" s="2">
        <v>168</v>
      </c>
      <c r="S1855" s="2" t="s">
        <v>28</v>
      </c>
      <c r="T1855" s="5">
        <f t="shared" si="196"/>
        <v>817</v>
      </c>
      <c r="U1855" s="4">
        <f t="shared" si="197"/>
        <v>0.56755013730548387</v>
      </c>
      <c r="V1855" s="4">
        <f t="shared" si="198"/>
        <v>0.56755013730548387</v>
      </c>
      <c r="W1855">
        <f t="shared" si="199"/>
        <v>16</v>
      </c>
      <c r="X1855" t="str">
        <f t="shared" si="200"/>
        <v>Tuesday</v>
      </c>
      <c r="Y1855" s="5" t="str">
        <f t="shared" si="201"/>
        <v>May</v>
      </c>
      <c r="Z1855" s="5" t="str">
        <f t="shared" si="202"/>
        <v>6-10</v>
      </c>
    </row>
    <row r="1856" spans="1:26" x14ac:dyDescent="0.25">
      <c r="A1856" s="2" t="s">
        <v>1889</v>
      </c>
      <c r="B1856" s="2" t="s">
        <v>26</v>
      </c>
      <c r="C1856" s="1">
        <v>45797</v>
      </c>
      <c r="D1856" s="3">
        <v>0.73263888888888884</v>
      </c>
      <c r="E1856" s="2" t="s">
        <v>16</v>
      </c>
      <c r="F1856" s="2" t="s">
        <v>27</v>
      </c>
      <c r="G1856" s="2">
        <v>48196</v>
      </c>
      <c r="H1856" s="2">
        <v>6</v>
      </c>
      <c r="I1856" s="2">
        <v>230</v>
      </c>
      <c r="J1856" s="2">
        <v>12063</v>
      </c>
      <c r="K1856" s="2">
        <v>8626</v>
      </c>
      <c r="L1856" s="2">
        <v>191</v>
      </c>
      <c r="M1856" s="2">
        <v>20</v>
      </c>
      <c r="N1856" s="2">
        <v>20</v>
      </c>
      <c r="O1856" s="2">
        <v>36</v>
      </c>
      <c r="P1856" s="2">
        <v>28</v>
      </c>
      <c r="Q1856" s="2">
        <v>93</v>
      </c>
      <c r="R1856" s="2">
        <v>13</v>
      </c>
      <c r="S1856" s="2" t="s">
        <v>31</v>
      </c>
      <c r="T1856" s="5">
        <f t="shared" si="196"/>
        <v>267</v>
      </c>
      <c r="U1856" s="4">
        <f t="shared" si="197"/>
        <v>0.17897750850693003</v>
      </c>
      <c r="V1856" s="4">
        <f t="shared" si="198"/>
        <v>0.17897750850693003</v>
      </c>
      <c r="W1856">
        <f t="shared" si="199"/>
        <v>17</v>
      </c>
      <c r="X1856" t="str">
        <f t="shared" si="200"/>
        <v>Tuesday</v>
      </c>
      <c r="Y1856" s="5" t="str">
        <f t="shared" si="201"/>
        <v>May</v>
      </c>
      <c r="Z1856" s="5" t="str">
        <f t="shared" si="202"/>
        <v>6-10</v>
      </c>
    </row>
    <row r="1857" spans="1:26" x14ac:dyDescent="0.25">
      <c r="A1857" s="2" t="s">
        <v>1890</v>
      </c>
      <c r="B1857" s="2" t="s">
        <v>26</v>
      </c>
      <c r="C1857" s="1">
        <v>45797</v>
      </c>
      <c r="D1857" s="3">
        <v>0.77847222222222223</v>
      </c>
      <c r="E1857" s="2" t="s">
        <v>15</v>
      </c>
      <c r="F1857" s="2" t="s">
        <v>27</v>
      </c>
      <c r="G1857" s="2">
        <v>48071</v>
      </c>
      <c r="H1857" s="2">
        <v>8</v>
      </c>
      <c r="I1857" s="2">
        <v>236</v>
      </c>
      <c r="J1857" s="2">
        <v>16902</v>
      </c>
      <c r="K1857" s="2">
        <v>14255</v>
      </c>
      <c r="L1857" s="2">
        <v>387</v>
      </c>
      <c r="M1857" s="2">
        <v>40</v>
      </c>
      <c r="N1857" s="2">
        <v>75</v>
      </c>
      <c r="O1857" s="2">
        <v>44</v>
      </c>
      <c r="P1857" s="2">
        <v>109</v>
      </c>
      <c r="Q1857" s="2">
        <v>328</v>
      </c>
      <c r="R1857" s="2">
        <v>88</v>
      </c>
      <c r="S1857" s="2" t="s">
        <v>31</v>
      </c>
      <c r="T1857" s="5">
        <f t="shared" si="196"/>
        <v>546</v>
      </c>
      <c r="U1857" s="4">
        <f t="shared" si="197"/>
        <v>0.29654053379376338</v>
      </c>
      <c r="V1857" s="4">
        <f t="shared" si="198"/>
        <v>0.29654053379376338</v>
      </c>
      <c r="W1857">
        <f t="shared" si="199"/>
        <v>18</v>
      </c>
      <c r="X1857" t="str">
        <f t="shared" si="200"/>
        <v>Tuesday</v>
      </c>
      <c r="Y1857" s="5" t="str">
        <f t="shared" si="201"/>
        <v>May</v>
      </c>
      <c r="Z1857" s="5" t="str">
        <f t="shared" si="202"/>
        <v>6-10</v>
      </c>
    </row>
    <row r="1858" spans="1:26" x14ac:dyDescent="0.25">
      <c r="A1858" s="2" t="s">
        <v>1891</v>
      </c>
      <c r="B1858" s="2" t="s">
        <v>26</v>
      </c>
      <c r="C1858" s="1">
        <v>45797</v>
      </c>
      <c r="D1858" s="3">
        <v>0.78680555555555554</v>
      </c>
      <c r="E1858" s="2" t="s">
        <v>15</v>
      </c>
      <c r="F1858" s="2" t="s">
        <v>49</v>
      </c>
      <c r="G1858" s="2">
        <v>48161</v>
      </c>
      <c r="H1858" s="2">
        <v>10</v>
      </c>
      <c r="I1858" s="2">
        <v>93</v>
      </c>
      <c r="J1858" s="2">
        <v>34228</v>
      </c>
      <c r="K1858" s="2">
        <v>24396</v>
      </c>
      <c r="L1858" s="2">
        <v>1258</v>
      </c>
      <c r="M1858" s="2">
        <v>135</v>
      </c>
      <c r="N1858" s="2">
        <v>211</v>
      </c>
      <c r="O1858" s="2">
        <v>146</v>
      </c>
      <c r="P1858" s="2">
        <v>153</v>
      </c>
      <c r="Q1858" s="2">
        <v>505</v>
      </c>
      <c r="R1858" s="2">
        <v>79</v>
      </c>
      <c r="S1858" s="2" t="s">
        <v>31</v>
      </c>
      <c r="T1858" s="5">
        <f t="shared" ref="T1858:T1921" si="203">SUM(L1858:O1858)</f>
        <v>1750</v>
      </c>
      <c r="U1858" s="4">
        <f t="shared" ref="U1858:U1921" si="204">K1858/G1858</f>
        <v>0.5065509437096406</v>
      </c>
      <c r="V1858" s="4">
        <f t="shared" ref="V1858:V1921" si="205">K1858/G1858</f>
        <v>0.5065509437096406</v>
      </c>
      <c r="W1858">
        <f t="shared" ref="W1858:W1921" si="206">HOUR(D1858)</f>
        <v>18</v>
      </c>
      <c r="X1858" t="str">
        <f t="shared" ref="X1858:X1921" si="207">TEXT(C1858,"dddd")</f>
        <v>Tuesday</v>
      </c>
      <c r="Y1858" s="5" t="str">
        <f t="shared" ref="Y1858:Y1921" si="208">TEXT(C1858,"mmm")</f>
        <v>May</v>
      </c>
      <c r="Z1858" s="5" t="str">
        <f t="shared" ref="Z1858:Z1921" si="209">IF(H1858&lt;=2,"0-2",IF(H1858&lt;=5,"3-5",IF(H1858&lt;=10,"6-10","11+")))</f>
        <v>6-10</v>
      </c>
    </row>
    <row r="1859" spans="1:26" x14ac:dyDescent="0.25">
      <c r="A1859" s="2" t="s">
        <v>1892</v>
      </c>
      <c r="B1859" s="2" t="s">
        <v>26</v>
      </c>
      <c r="C1859" s="1">
        <v>45797</v>
      </c>
      <c r="D1859" s="3">
        <v>0.80833333333333335</v>
      </c>
      <c r="E1859" s="2" t="s">
        <v>19</v>
      </c>
      <c r="F1859" s="2" t="s">
        <v>46</v>
      </c>
      <c r="G1859" s="2">
        <v>47906</v>
      </c>
      <c r="H1859" s="2">
        <v>10</v>
      </c>
      <c r="I1859" s="2">
        <v>345</v>
      </c>
      <c r="J1859" s="2">
        <v>23578</v>
      </c>
      <c r="K1859" s="2">
        <v>16286</v>
      </c>
      <c r="L1859" s="2">
        <v>479</v>
      </c>
      <c r="M1859" s="2">
        <v>59</v>
      </c>
      <c r="N1859" s="2">
        <v>75</v>
      </c>
      <c r="O1859" s="2">
        <v>496</v>
      </c>
      <c r="P1859" s="2">
        <v>66</v>
      </c>
      <c r="Q1859" s="2">
        <v>481</v>
      </c>
      <c r="R1859" s="2">
        <v>47</v>
      </c>
      <c r="S1859" s="2" t="s">
        <v>31</v>
      </c>
      <c r="T1859" s="5">
        <f t="shared" si="203"/>
        <v>1109</v>
      </c>
      <c r="U1859" s="4">
        <f t="shared" si="204"/>
        <v>0.33995741660752304</v>
      </c>
      <c r="V1859" s="4">
        <f t="shared" si="205"/>
        <v>0.33995741660752304</v>
      </c>
      <c r="W1859">
        <f t="shared" si="206"/>
        <v>19</v>
      </c>
      <c r="X1859" t="str">
        <f t="shared" si="207"/>
        <v>Tuesday</v>
      </c>
      <c r="Y1859" s="5" t="str">
        <f t="shared" si="208"/>
        <v>May</v>
      </c>
      <c r="Z1859" s="5" t="str">
        <f t="shared" si="209"/>
        <v>6-10</v>
      </c>
    </row>
    <row r="1860" spans="1:26" x14ac:dyDescent="0.25">
      <c r="A1860" s="2" t="s">
        <v>1893</v>
      </c>
      <c r="B1860" s="2" t="s">
        <v>26</v>
      </c>
      <c r="C1860" s="1">
        <v>45797</v>
      </c>
      <c r="D1860" s="3">
        <v>0.83680555555555558</v>
      </c>
      <c r="E1860" s="2" t="s">
        <v>19</v>
      </c>
      <c r="F1860" s="2" t="s">
        <v>18</v>
      </c>
      <c r="G1860" s="2">
        <v>48341</v>
      </c>
      <c r="H1860" s="2">
        <v>6</v>
      </c>
      <c r="I1860" s="2">
        <v>213</v>
      </c>
      <c r="J1860" s="2">
        <v>8749</v>
      </c>
      <c r="K1860" s="2">
        <v>7664</v>
      </c>
      <c r="L1860" s="2">
        <v>369</v>
      </c>
      <c r="M1860" s="2">
        <v>50</v>
      </c>
      <c r="N1860" s="2">
        <v>43</v>
      </c>
      <c r="O1860" s="2">
        <v>262</v>
      </c>
      <c r="P1860" s="2">
        <v>51</v>
      </c>
      <c r="Q1860" s="2">
        <v>79</v>
      </c>
      <c r="R1860" s="2">
        <v>15</v>
      </c>
      <c r="S1860" s="2" t="s">
        <v>31</v>
      </c>
      <c r="T1860" s="5">
        <f t="shared" si="203"/>
        <v>724</v>
      </c>
      <c r="U1860" s="4">
        <f t="shared" si="204"/>
        <v>0.15854036945863759</v>
      </c>
      <c r="V1860" s="4">
        <f t="shared" si="205"/>
        <v>0.15854036945863759</v>
      </c>
      <c r="W1860">
        <f t="shared" si="206"/>
        <v>20</v>
      </c>
      <c r="X1860" t="str">
        <f t="shared" si="207"/>
        <v>Tuesday</v>
      </c>
      <c r="Y1860" s="5" t="str">
        <f t="shared" si="208"/>
        <v>May</v>
      </c>
      <c r="Z1860" s="5" t="str">
        <f t="shared" si="209"/>
        <v>6-10</v>
      </c>
    </row>
    <row r="1861" spans="1:26" x14ac:dyDescent="0.25">
      <c r="A1861" s="2" t="s">
        <v>1894</v>
      </c>
      <c r="B1861" s="2" t="s">
        <v>26</v>
      </c>
      <c r="C1861" s="1">
        <v>45797</v>
      </c>
      <c r="D1861" s="3">
        <v>0.85138888888888886</v>
      </c>
      <c r="E1861" s="2" t="s">
        <v>17</v>
      </c>
      <c r="F1861" s="2" t="s">
        <v>30</v>
      </c>
      <c r="G1861" s="2">
        <v>47936</v>
      </c>
      <c r="H1861" s="2">
        <v>6</v>
      </c>
      <c r="I1861" s="2">
        <v>21</v>
      </c>
      <c r="J1861" s="2">
        <v>9217</v>
      </c>
      <c r="K1861" s="2">
        <v>6711</v>
      </c>
      <c r="L1861" s="2">
        <v>110</v>
      </c>
      <c r="M1861" s="2">
        <v>16</v>
      </c>
      <c r="N1861" s="2">
        <v>11</v>
      </c>
      <c r="O1861" s="2">
        <v>0</v>
      </c>
      <c r="P1861" s="2">
        <v>83</v>
      </c>
      <c r="Q1861" s="2">
        <v>109</v>
      </c>
      <c r="R1861" s="2">
        <v>2</v>
      </c>
      <c r="S1861" s="2" t="s">
        <v>31</v>
      </c>
      <c r="T1861" s="5">
        <f t="shared" si="203"/>
        <v>137</v>
      </c>
      <c r="U1861" s="4">
        <f t="shared" si="204"/>
        <v>0.1399991655540721</v>
      </c>
      <c r="V1861" s="4">
        <f t="shared" si="205"/>
        <v>0.1399991655540721</v>
      </c>
      <c r="W1861">
        <f t="shared" si="206"/>
        <v>20</v>
      </c>
      <c r="X1861" t="str">
        <f t="shared" si="207"/>
        <v>Tuesday</v>
      </c>
      <c r="Y1861" s="5" t="str">
        <f t="shared" si="208"/>
        <v>May</v>
      </c>
      <c r="Z1861" s="5" t="str">
        <f t="shared" si="209"/>
        <v>6-10</v>
      </c>
    </row>
    <row r="1862" spans="1:26" x14ac:dyDescent="0.25">
      <c r="A1862" s="2" t="s">
        <v>1895</v>
      </c>
      <c r="B1862" s="2" t="s">
        <v>26</v>
      </c>
      <c r="C1862" s="1">
        <v>45797</v>
      </c>
      <c r="D1862" s="3">
        <v>0.86805555555555558</v>
      </c>
      <c r="E1862" s="2" t="s">
        <v>19</v>
      </c>
      <c r="F1862" s="2" t="s">
        <v>27</v>
      </c>
      <c r="G1862" s="2">
        <v>48115</v>
      </c>
      <c r="H1862" s="2">
        <v>5</v>
      </c>
      <c r="I1862" s="2">
        <v>234</v>
      </c>
      <c r="J1862" s="2">
        <v>13468</v>
      </c>
      <c r="K1862" s="2">
        <v>11403</v>
      </c>
      <c r="L1862" s="2">
        <v>337</v>
      </c>
      <c r="M1862" s="2">
        <v>36</v>
      </c>
      <c r="N1862" s="2">
        <v>41</v>
      </c>
      <c r="O1862" s="2">
        <v>200</v>
      </c>
      <c r="P1862" s="2">
        <v>67</v>
      </c>
      <c r="Q1862" s="2">
        <v>196</v>
      </c>
      <c r="R1862" s="2">
        <v>27</v>
      </c>
      <c r="S1862" s="2" t="s">
        <v>31</v>
      </c>
      <c r="T1862" s="5">
        <f t="shared" si="203"/>
        <v>614</v>
      </c>
      <c r="U1862" s="4">
        <f t="shared" si="204"/>
        <v>0.23699470019744362</v>
      </c>
      <c r="V1862" s="4">
        <f t="shared" si="205"/>
        <v>0.23699470019744362</v>
      </c>
      <c r="W1862">
        <f t="shared" si="206"/>
        <v>20</v>
      </c>
      <c r="X1862" t="str">
        <f t="shared" si="207"/>
        <v>Tuesday</v>
      </c>
      <c r="Y1862" s="5" t="str">
        <f t="shared" si="208"/>
        <v>May</v>
      </c>
      <c r="Z1862" s="5" t="str">
        <f t="shared" si="209"/>
        <v>3-5</v>
      </c>
    </row>
    <row r="1863" spans="1:26" x14ac:dyDescent="0.25">
      <c r="A1863" s="2" t="s">
        <v>1896</v>
      </c>
      <c r="B1863" s="2" t="s">
        <v>26</v>
      </c>
      <c r="C1863" s="1">
        <v>45797</v>
      </c>
      <c r="D1863" s="3">
        <v>0.88958333333333328</v>
      </c>
      <c r="E1863" s="2" t="s">
        <v>15</v>
      </c>
      <c r="F1863" s="2" t="s">
        <v>46</v>
      </c>
      <c r="G1863" s="2">
        <v>48237</v>
      </c>
      <c r="H1863" s="2">
        <v>11</v>
      </c>
      <c r="I1863" s="2">
        <v>63</v>
      </c>
      <c r="J1863" s="2">
        <v>39985</v>
      </c>
      <c r="K1863" s="2">
        <v>28319</v>
      </c>
      <c r="L1863" s="2">
        <v>1349</v>
      </c>
      <c r="M1863" s="2">
        <v>172</v>
      </c>
      <c r="N1863" s="2">
        <v>237</v>
      </c>
      <c r="O1863" s="2">
        <v>209</v>
      </c>
      <c r="P1863" s="2">
        <v>175</v>
      </c>
      <c r="Q1863" s="2">
        <v>482</v>
      </c>
      <c r="R1863" s="2">
        <v>111</v>
      </c>
      <c r="S1863" s="2" t="s">
        <v>31</v>
      </c>
      <c r="T1863" s="5">
        <f t="shared" si="203"/>
        <v>1967</v>
      </c>
      <c r="U1863" s="4">
        <f t="shared" si="204"/>
        <v>0.58708045691067023</v>
      </c>
      <c r="V1863" s="4">
        <f t="shared" si="205"/>
        <v>0.58708045691067023</v>
      </c>
      <c r="W1863">
        <f t="shared" si="206"/>
        <v>21</v>
      </c>
      <c r="X1863" t="str">
        <f t="shared" si="207"/>
        <v>Tuesday</v>
      </c>
      <c r="Y1863" s="5" t="str">
        <f t="shared" si="208"/>
        <v>May</v>
      </c>
      <c r="Z1863" s="5" t="str">
        <f t="shared" si="209"/>
        <v>11+</v>
      </c>
    </row>
    <row r="1864" spans="1:26" x14ac:dyDescent="0.25">
      <c r="A1864" s="2" t="s">
        <v>1897</v>
      </c>
      <c r="B1864" s="2" t="s">
        <v>26</v>
      </c>
      <c r="C1864" s="1">
        <v>45797</v>
      </c>
      <c r="D1864" s="3">
        <v>0.91805555555555551</v>
      </c>
      <c r="E1864" s="2" t="s">
        <v>17</v>
      </c>
      <c r="F1864" s="2" t="s">
        <v>44</v>
      </c>
      <c r="G1864" s="2">
        <v>48079</v>
      </c>
      <c r="H1864" s="2">
        <v>8</v>
      </c>
      <c r="I1864" s="2">
        <v>45</v>
      </c>
      <c r="J1864" s="2">
        <v>5170</v>
      </c>
      <c r="K1864" s="2">
        <v>3816</v>
      </c>
      <c r="L1864" s="2">
        <v>49</v>
      </c>
      <c r="M1864" s="2">
        <v>7</v>
      </c>
      <c r="N1864" s="2">
        <v>6</v>
      </c>
      <c r="O1864" s="2">
        <v>0</v>
      </c>
      <c r="P1864" s="2">
        <v>63</v>
      </c>
      <c r="Q1864" s="2">
        <v>36</v>
      </c>
      <c r="R1864" s="2">
        <v>3</v>
      </c>
      <c r="S1864" s="2" t="s">
        <v>31</v>
      </c>
      <c r="T1864" s="5">
        <f t="shared" si="203"/>
        <v>62</v>
      </c>
      <c r="U1864" s="4">
        <f t="shared" si="204"/>
        <v>7.936937124316229E-2</v>
      </c>
      <c r="V1864" s="4">
        <f t="shared" si="205"/>
        <v>7.936937124316229E-2</v>
      </c>
      <c r="W1864">
        <f t="shared" si="206"/>
        <v>22</v>
      </c>
      <c r="X1864" t="str">
        <f t="shared" si="207"/>
        <v>Tuesday</v>
      </c>
      <c r="Y1864" s="5" t="str">
        <f t="shared" si="208"/>
        <v>May</v>
      </c>
      <c r="Z1864" s="5" t="str">
        <f t="shared" si="209"/>
        <v>6-10</v>
      </c>
    </row>
    <row r="1865" spans="1:26" x14ac:dyDescent="0.25">
      <c r="A1865" s="2" t="s">
        <v>1898</v>
      </c>
      <c r="B1865" s="2" t="s">
        <v>26</v>
      </c>
      <c r="C1865" s="1">
        <v>45798</v>
      </c>
      <c r="D1865" s="3">
        <v>0.39444444444444443</v>
      </c>
      <c r="E1865" s="2" t="s">
        <v>16</v>
      </c>
      <c r="F1865" s="2" t="s">
        <v>49</v>
      </c>
      <c r="G1865" s="2">
        <v>48259</v>
      </c>
      <c r="H1865" s="2">
        <v>6</v>
      </c>
      <c r="I1865" s="2">
        <v>194</v>
      </c>
      <c r="J1865" s="2">
        <v>10680</v>
      </c>
      <c r="K1865" s="2">
        <v>9480</v>
      </c>
      <c r="L1865" s="2">
        <v>395</v>
      </c>
      <c r="M1865" s="2">
        <v>38</v>
      </c>
      <c r="N1865" s="2">
        <v>31</v>
      </c>
      <c r="O1865" s="2">
        <v>67</v>
      </c>
      <c r="P1865" s="2">
        <v>28</v>
      </c>
      <c r="Q1865" s="2">
        <v>81</v>
      </c>
      <c r="R1865" s="2">
        <v>11</v>
      </c>
      <c r="S1865" s="2" t="s">
        <v>31</v>
      </c>
      <c r="T1865" s="5">
        <f t="shared" si="203"/>
        <v>531</v>
      </c>
      <c r="U1865" s="4">
        <f t="shared" si="204"/>
        <v>0.19644004227190784</v>
      </c>
      <c r="V1865" s="4">
        <f t="shared" si="205"/>
        <v>0.19644004227190784</v>
      </c>
      <c r="W1865">
        <f t="shared" si="206"/>
        <v>9</v>
      </c>
      <c r="X1865" t="str">
        <f t="shared" si="207"/>
        <v>Wednesday</v>
      </c>
      <c r="Y1865" s="5" t="str">
        <f t="shared" si="208"/>
        <v>May</v>
      </c>
      <c r="Z1865" s="5" t="str">
        <f t="shared" si="209"/>
        <v>6-10</v>
      </c>
    </row>
    <row r="1866" spans="1:26" x14ac:dyDescent="0.25">
      <c r="A1866" s="2" t="s">
        <v>1899</v>
      </c>
      <c r="B1866" s="2" t="s">
        <v>26</v>
      </c>
      <c r="C1866" s="1">
        <v>45798</v>
      </c>
      <c r="D1866" s="3">
        <v>0.5</v>
      </c>
      <c r="E1866" s="2" t="s">
        <v>19</v>
      </c>
      <c r="F1866" s="2" t="s">
        <v>44</v>
      </c>
      <c r="G1866" s="2">
        <v>48103</v>
      </c>
      <c r="H1866" s="2">
        <v>5</v>
      </c>
      <c r="I1866" s="2">
        <v>335</v>
      </c>
      <c r="J1866" s="2">
        <v>7825</v>
      </c>
      <c r="K1866" s="2">
        <v>7015</v>
      </c>
      <c r="L1866" s="2">
        <v>304</v>
      </c>
      <c r="M1866" s="2">
        <v>29</v>
      </c>
      <c r="N1866" s="2">
        <v>35</v>
      </c>
      <c r="O1866" s="2">
        <v>225</v>
      </c>
      <c r="P1866" s="2">
        <v>35</v>
      </c>
      <c r="Q1866" s="2">
        <v>194</v>
      </c>
      <c r="R1866" s="2">
        <v>22</v>
      </c>
      <c r="S1866" s="2" t="s">
        <v>31</v>
      </c>
      <c r="T1866" s="5">
        <f t="shared" si="203"/>
        <v>593</v>
      </c>
      <c r="U1866" s="4">
        <f t="shared" si="204"/>
        <v>0.14583290023491258</v>
      </c>
      <c r="V1866" s="4">
        <f t="shared" si="205"/>
        <v>0.14583290023491258</v>
      </c>
      <c r="W1866">
        <f t="shared" si="206"/>
        <v>12</v>
      </c>
      <c r="X1866" t="str">
        <f t="shared" si="207"/>
        <v>Wednesday</v>
      </c>
      <c r="Y1866" s="5" t="str">
        <f t="shared" si="208"/>
        <v>May</v>
      </c>
      <c r="Z1866" s="5" t="str">
        <f t="shared" si="209"/>
        <v>3-5</v>
      </c>
    </row>
    <row r="1867" spans="1:26" x14ac:dyDescent="0.25">
      <c r="A1867" s="2" t="s">
        <v>1900</v>
      </c>
      <c r="B1867" s="2" t="s">
        <v>26</v>
      </c>
      <c r="C1867" s="1">
        <v>45798</v>
      </c>
      <c r="D1867" s="3">
        <v>0.65</v>
      </c>
      <c r="E1867" s="2" t="s">
        <v>19</v>
      </c>
      <c r="F1867" s="2" t="s">
        <v>44</v>
      </c>
      <c r="G1867" s="2">
        <v>48235</v>
      </c>
      <c r="H1867" s="2">
        <v>7</v>
      </c>
      <c r="I1867" s="2">
        <v>297</v>
      </c>
      <c r="J1867" s="2">
        <v>14750</v>
      </c>
      <c r="K1867" s="2">
        <v>10780</v>
      </c>
      <c r="L1867" s="2">
        <v>388</v>
      </c>
      <c r="M1867" s="2">
        <v>47</v>
      </c>
      <c r="N1867" s="2">
        <v>60</v>
      </c>
      <c r="O1867" s="2">
        <v>186</v>
      </c>
      <c r="P1867" s="2">
        <v>64</v>
      </c>
      <c r="Q1867" s="2">
        <v>209</v>
      </c>
      <c r="R1867" s="2">
        <v>15</v>
      </c>
      <c r="S1867" s="2" t="s">
        <v>31</v>
      </c>
      <c r="T1867" s="5">
        <f t="shared" si="203"/>
        <v>681</v>
      </c>
      <c r="U1867" s="4">
        <f t="shared" si="204"/>
        <v>0.22348916761687571</v>
      </c>
      <c r="V1867" s="4">
        <f t="shared" si="205"/>
        <v>0.22348916761687571</v>
      </c>
      <c r="W1867">
        <f t="shared" si="206"/>
        <v>15</v>
      </c>
      <c r="X1867" t="str">
        <f t="shared" si="207"/>
        <v>Wednesday</v>
      </c>
      <c r="Y1867" s="5" t="str">
        <f t="shared" si="208"/>
        <v>May</v>
      </c>
      <c r="Z1867" s="5" t="str">
        <f t="shared" si="209"/>
        <v>6-10</v>
      </c>
    </row>
    <row r="1868" spans="1:26" x14ac:dyDescent="0.25">
      <c r="A1868" s="2" t="s">
        <v>1901</v>
      </c>
      <c r="B1868" s="2" t="s">
        <v>26</v>
      </c>
      <c r="C1868" s="1">
        <v>45798</v>
      </c>
      <c r="D1868" s="3">
        <v>0.67986111111111114</v>
      </c>
      <c r="E1868" s="2" t="s">
        <v>16</v>
      </c>
      <c r="F1868" s="2" t="s">
        <v>49</v>
      </c>
      <c r="G1868" s="2">
        <v>48066</v>
      </c>
      <c r="H1868" s="2">
        <v>12</v>
      </c>
      <c r="I1868" s="2">
        <v>154</v>
      </c>
      <c r="J1868" s="2">
        <v>8296</v>
      </c>
      <c r="K1868" s="2">
        <v>7526</v>
      </c>
      <c r="L1868" s="2">
        <v>206</v>
      </c>
      <c r="M1868" s="2">
        <v>15</v>
      </c>
      <c r="N1868" s="2">
        <v>12</v>
      </c>
      <c r="O1868" s="2">
        <v>28</v>
      </c>
      <c r="P1868" s="2">
        <v>27</v>
      </c>
      <c r="Q1868" s="2">
        <v>143</v>
      </c>
      <c r="R1868" s="2">
        <v>15</v>
      </c>
      <c r="S1868" s="2" t="s">
        <v>31</v>
      </c>
      <c r="T1868" s="5">
        <f t="shared" si="203"/>
        <v>261</v>
      </c>
      <c r="U1868" s="4">
        <f t="shared" si="204"/>
        <v>0.15657637415220738</v>
      </c>
      <c r="V1868" s="4">
        <f t="shared" si="205"/>
        <v>0.15657637415220738</v>
      </c>
      <c r="W1868">
        <f t="shared" si="206"/>
        <v>16</v>
      </c>
      <c r="X1868" t="str">
        <f t="shared" si="207"/>
        <v>Wednesday</v>
      </c>
      <c r="Y1868" s="5" t="str">
        <f t="shared" si="208"/>
        <v>May</v>
      </c>
      <c r="Z1868" s="5" t="str">
        <f t="shared" si="209"/>
        <v>11+</v>
      </c>
    </row>
    <row r="1869" spans="1:26" x14ac:dyDescent="0.25">
      <c r="A1869" s="2" t="s">
        <v>1902</v>
      </c>
      <c r="B1869" s="2" t="s">
        <v>26</v>
      </c>
      <c r="C1869" s="1">
        <v>45798</v>
      </c>
      <c r="D1869" s="3">
        <v>0.82430555555555551</v>
      </c>
      <c r="E1869" s="2" t="s">
        <v>16</v>
      </c>
      <c r="F1869" s="2" t="s">
        <v>30</v>
      </c>
      <c r="G1869" s="2">
        <v>48171</v>
      </c>
      <c r="H1869" s="2">
        <v>6</v>
      </c>
      <c r="I1869" s="2">
        <v>268</v>
      </c>
      <c r="J1869" s="2">
        <v>23588</v>
      </c>
      <c r="K1869" s="2">
        <v>19579</v>
      </c>
      <c r="L1869" s="2">
        <v>776</v>
      </c>
      <c r="M1869" s="2">
        <v>69</v>
      </c>
      <c r="N1869" s="2">
        <v>33</v>
      </c>
      <c r="O1869" s="2">
        <v>91</v>
      </c>
      <c r="P1869" s="2">
        <v>129</v>
      </c>
      <c r="Q1869" s="2">
        <v>269</v>
      </c>
      <c r="R1869" s="2">
        <v>47</v>
      </c>
      <c r="S1869" s="2" t="s">
        <v>31</v>
      </c>
      <c r="T1869" s="5">
        <f t="shared" si="203"/>
        <v>969</v>
      </c>
      <c r="U1869" s="4">
        <f t="shared" si="204"/>
        <v>0.40644786282202983</v>
      </c>
      <c r="V1869" s="4">
        <f t="shared" si="205"/>
        <v>0.40644786282202983</v>
      </c>
      <c r="W1869">
        <f t="shared" si="206"/>
        <v>19</v>
      </c>
      <c r="X1869" t="str">
        <f t="shared" si="207"/>
        <v>Wednesday</v>
      </c>
      <c r="Y1869" s="5" t="str">
        <f t="shared" si="208"/>
        <v>May</v>
      </c>
      <c r="Z1869" s="5" t="str">
        <f t="shared" si="209"/>
        <v>6-10</v>
      </c>
    </row>
    <row r="1870" spans="1:26" x14ac:dyDescent="0.25">
      <c r="A1870" s="2" t="s">
        <v>1903</v>
      </c>
      <c r="B1870" s="2" t="s">
        <v>26</v>
      </c>
      <c r="C1870" s="1">
        <v>45798</v>
      </c>
      <c r="D1870" s="3">
        <v>0.83472222222222225</v>
      </c>
      <c r="E1870" s="2" t="s">
        <v>17</v>
      </c>
      <c r="F1870" s="2" t="s">
        <v>46</v>
      </c>
      <c r="G1870" s="2">
        <v>47905</v>
      </c>
      <c r="H1870" s="2">
        <v>6</v>
      </c>
      <c r="I1870" s="2">
        <v>44</v>
      </c>
      <c r="J1870" s="2">
        <v>9624</v>
      </c>
      <c r="K1870" s="2">
        <v>6897</v>
      </c>
      <c r="L1870" s="2">
        <v>168</v>
      </c>
      <c r="M1870" s="2">
        <v>21</v>
      </c>
      <c r="N1870" s="2">
        <v>23</v>
      </c>
      <c r="O1870" s="2">
        <v>0</v>
      </c>
      <c r="P1870" s="2">
        <v>77</v>
      </c>
      <c r="Q1870" s="2">
        <v>108</v>
      </c>
      <c r="R1870" s="2">
        <v>3</v>
      </c>
      <c r="S1870" s="2" t="s">
        <v>31</v>
      </c>
      <c r="T1870" s="5">
        <f t="shared" si="203"/>
        <v>212</v>
      </c>
      <c r="U1870" s="4">
        <f t="shared" si="204"/>
        <v>0.14397244546498278</v>
      </c>
      <c r="V1870" s="4">
        <f t="shared" si="205"/>
        <v>0.14397244546498278</v>
      </c>
      <c r="W1870">
        <f t="shared" si="206"/>
        <v>20</v>
      </c>
      <c r="X1870" t="str">
        <f t="shared" si="207"/>
        <v>Wednesday</v>
      </c>
      <c r="Y1870" s="5" t="str">
        <f t="shared" si="208"/>
        <v>May</v>
      </c>
      <c r="Z1870" s="5" t="str">
        <f t="shared" si="209"/>
        <v>6-10</v>
      </c>
    </row>
    <row r="1871" spans="1:26" x14ac:dyDescent="0.25">
      <c r="A1871" s="2" t="s">
        <v>1904</v>
      </c>
      <c r="B1871" s="2" t="s">
        <v>26</v>
      </c>
      <c r="C1871" s="1">
        <v>45798</v>
      </c>
      <c r="D1871" s="3">
        <v>0.83819444444444446</v>
      </c>
      <c r="E1871" s="2" t="s">
        <v>16</v>
      </c>
      <c r="F1871" s="2" t="s">
        <v>18</v>
      </c>
      <c r="G1871" s="2">
        <v>48243</v>
      </c>
      <c r="H1871" s="2">
        <v>8</v>
      </c>
      <c r="I1871" s="2">
        <v>272</v>
      </c>
      <c r="J1871" s="2">
        <v>9226</v>
      </c>
      <c r="K1871" s="2">
        <v>6495</v>
      </c>
      <c r="L1871" s="2">
        <v>263</v>
      </c>
      <c r="M1871" s="2">
        <v>24</v>
      </c>
      <c r="N1871" s="2">
        <v>18</v>
      </c>
      <c r="O1871" s="2">
        <v>30</v>
      </c>
      <c r="P1871" s="2">
        <v>39</v>
      </c>
      <c r="Q1871" s="2">
        <v>57</v>
      </c>
      <c r="R1871" s="2">
        <v>13</v>
      </c>
      <c r="S1871" s="2" t="s">
        <v>31</v>
      </c>
      <c r="T1871" s="5">
        <f t="shared" si="203"/>
        <v>335</v>
      </c>
      <c r="U1871" s="4">
        <f t="shared" si="204"/>
        <v>0.1346309309122567</v>
      </c>
      <c r="V1871" s="4">
        <f t="shared" si="205"/>
        <v>0.1346309309122567</v>
      </c>
      <c r="W1871">
        <f t="shared" si="206"/>
        <v>20</v>
      </c>
      <c r="X1871" t="str">
        <f t="shared" si="207"/>
        <v>Wednesday</v>
      </c>
      <c r="Y1871" s="5" t="str">
        <f t="shared" si="208"/>
        <v>May</v>
      </c>
      <c r="Z1871" s="5" t="str">
        <f t="shared" si="209"/>
        <v>6-10</v>
      </c>
    </row>
    <row r="1872" spans="1:26" x14ac:dyDescent="0.25">
      <c r="A1872" s="2" t="s">
        <v>1905</v>
      </c>
      <c r="B1872" s="2" t="s">
        <v>26</v>
      </c>
      <c r="C1872" s="1">
        <v>45798</v>
      </c>
      <c r="D1872" s="3">
        <v>0.88402777777777775</v>
      </c>
      <c r="E1872" s="2" t="s">
        <v>17</v>
      </c>
      <c r="F1872" s="2" t="s">
        <v>44</v>
      </c>
      <c r="G1872" s="2">
        <v>48474</v>
      </c>
      <c r="H1872" s="2">
        <v>6</v>
      </c>
      <c r="I1872" s="2">
        <v>30</v>
      </c>
      <c r="J1872" s="2">
        <v>7918</v>
      </c>
      <c r="K1872" s="2">
        <v>5606</v>
      </c>
      <c r="L1872" s="2">
        <v>123</v>
      </c>
      <c r="M1872" s="2">
        <v>10</v>
      </c>
      <c r="N1872" s="2">
        <v>10</v>
      </c>
      <c r="O1872" s="2">
        <v>0</v>
      </c>
      <c r="P1872" s="2">
        <v>116</v>
      </c>
      <c r="Q1872" s="2">
        <v>65</v>
      </c>
      <c r="R1872" s="2">
        <v>2</v>
      </c>
      <c r="S1872" s="2" t="s">
        <v>31</v>
      </c>
      <c r="T1872" s="5">
        <f t="shared" si="203"/>
        <v>143</v>
      </c>
      <c r="U1872" s="4">
        <f t="shared" si="204"/>
        <v>0.11564962660395263</v>
      </c>
      <c r="V1872" s="4">
        <f t="shared" si="205"/>
        <v>0.11564962660395263</v>
      </c>
      <c r="W1872">
        <f t="shared" si="206"/>
        <v>21</v>
      </c>
      <c r="X1872" t="str">
        <f t="shared" si="207"/>
        <v>Wednesday</v>
      </c>
      <c r="Y1872" s="5" t="str">
        <f t="shared" si="208"/>
        <v>May</v>
      </c>
      <c r="Z1872" s="5" t="str">
        <f t="shared" si="209"/>
        <v>6-10</v>
      </c>
    </row>
    <row r="1873" spans="1:26" x14ac:dyDescent="0.25">
      <c r="A1873" s="2" t="s">
        <v>1906</v>
      </c>
      <c r="B1873" s="2" t="s">
        <v>26</v>
      </c>
      <c r="C1873" s="1">
        <v>45799</v>
      </c>
      <c r="D1873" s="3">
        <v>0.41458333333333336</v>
      </c>
      <c r="E1873" s="2" t="s">
        <v>15</v>
      </c>
      <c r="F1873" s="2" t="s">
        <v>30</v>
      </c>
      <c r="G1873" s="2">
        <v>48329</v>
      </c>
      <c r="H1873" s="2">
        <v>6</v>
      </c>
      <c r="I1873" s="2">
        <v>109</v>
      </c>
      <c r="J1873" s="2">
        <v>14592</v>
      </c>
      <c r="K1873" s="2">
        <v>11709</v>
      </c>
      <c r="L1873" s="2">
        <v>375</v>
      </c>
      <c r="M1873" s="2">
        <v>25</v>
      </c>
      <c r="N1873" s="2">
        <v>82</v>
      </c>
      <c r="O1873" s="2">
        <v>33</v>
      </c>
      <c r="P1873" s="2">
        <v>47</v>
      </c>
      <c r="Q1873" s="2">
        <v>256</v>
      </c>
      <c r="R1873" s="2">
        <v>46</v>
      </c>
      <c r="S1873" s="2" t="s">
        <v>31</v>
      </c>
      <c r="T1873" s="5">
        <f t="shared" si="203"/>
        <v>515</v>
      </c>
      <c r="U1873" s="4">
        <f t="shared" si="204"/>
        <v>0.24227689379047776</v>
      </c>
      <c r="V1873" s="4">
        <f t="shared" si="205"/>
        <v>0.24227689379047776</v>
      </c>
      <c r="W1873">
        <f t="shared" si="206"/>
        <v>9</v>
      </c>
      <c r="X1873" t="str">
        <f t="shared" si="207"/>
        <v>Thursday</v>
      </c>
      <c r="Y1873" s="5" t="str">
        <f t="shared" si="208"/>
        <v>May</v>
      </c>
      <c r="Z1873" s="5" t="str">
        <f t="shared" si="209"/>
        <v>6-10</v>
      </c>
    </row>
    <row r="1874" spans="1:26" x14ac:dyDescent="0.25">
      <c r="A1874" s="2" t="s">
        <v>1907</v>
      </c>
      <c r="B1874" s="2" t="s">
        <v>26</v>
      </c>
      <c r="C1874" s="1">
        <v>45799</v>
      </c>
      <c r="D1874" s="3">
        <v>0.50486111111111109</v>
      </c>
      <c r="E1874" s="2" t="s">
        <v>16</v>
      </c>
      <c r="F1874" s="2" t="s">
        <v>27</v>
      </c>
      <c r="G1874" s="2">
        <v>48192</v>
      </c>
      <c r="H1874" s="2">
        <v>6</v>
      </c>
      <c r="I1874" s="2">
        <v>124</v>
      </c>
      <c r="J1874" s="2">
        <v>15530</v>
      </c>
      <c r="K1874" s="2">
        <v>14059</v>
      </c>
      <c r="L1874" s="2">
        <v>446</v>
      </c>
      <c r="M1874" s="2">
        <v>32</v>
      </c>
      <c r="N1874" s="2">
        <v>22</v>
      </c>
      <c r="O1874" s="2">
        <v>48</v>
      </c>
      <c r="P1874" s="2">
        <v>105</v>
      </c>
      <c r="Q1874" s="2">
        <v>122</v>
      </c>
      <c r="R1874" s="2">
        <v>25</v>
      </c>
      <c r="S1874" s="2" t="s">
        <v>31</v>
      </c>
      <c r="T1874" s="5">
        <f t="shared" si="203"/>
        <v>548</v>
      </c>
      <c r="U1874" s="4">
        <f t="shared" si="204"/>
        <v>0.29172891766268261</v>
      </c>
      <c r="V1874" s="4">
        <f t="shared" si="205"/>
        <v>0.29172891766268261</v>
      </c>
      <c r="W1874">
        <f t="shared" si="206"/>
        <v>12</v>
      </c>
      <c r="X1874" t="str">
        <f t="shared" si="207"/>
        <v>Thursday</v>
      </c>
      <c r="Y1874" s="5" t="str">
        <f t="shared" si="208"/>
        <v>May</v>
      </c>
      <c r="Z1874" s="5" t="str">
        <f t="shared" si="209"/>
        <v>6-10</v>
      </c>
    </row>
    <row r="1875" spans="1:26" x14ac:dyDescent="0.25">
      <c r="A1875" s="2" t="s">
        <v>1908</v>
      </c>
      <c r="B1875" s="2" t="s">
        <v>26</v>
      </c>
      <c r="C1875" s="1">
        <v>45799</v>
      </c>
      <c r="D1875" s="3">
        <v>0.51180555555555551</v>
      </c>
      <c r="E1875" s="2" t="s">
        <v>15</v>
      </c>
      <c r="F1875" s="2" t="s">
        <v>27</v>
      </c>
      <c r="G1875" s="2">
        <v>48380</v>
      </c>
      <c r="H1875" s="2">
        <v>11</v>
      </c>
      <c r="I1875" s="2">
        <v>96</v>
      </c>
      <c r="J1875" s="2">
        <v>12775</v>
      </c>
      <c r="K1875" s="2">
        <v>10297</v>
      </c>
      <c r="L1875" s="2">
        <v>417</v>
      </c>
      <c r="M1875" s="2">
        <v>51</v>
      </c>
      <c r="N1875" s="2">
        <v>93</v>
      </c>
      <c r="O1875" s="2">
        <v>64</v>
      </c>
      <c r="P1875" s="2">
        <v>63</v>
      </c>
      <c r="Q1875" s="2">
        <v>233</v>
      </c>
      <c r="R1875" s="2">
        <v>36</v>
      </c>
      <c r="S1875" s="2" t="s">
        <v>31</v>
      </c>
      <c r="T1875" s="5">
        <f t="shared" si="203"/>
        <v>625</v>
      </c>
      <c r="U1875" s="4">
        <f t="shared" si="204"/>
        <v>0.21283588259611411</v>
      </c>
      <c r="V1875" s="4">
        <f t="shared" si="205"/>
        <v>0.21283588259611411</v>
      </c>
      <c r="W1875">
        <f t="shared" si="206"/>
        <v>12</v>
      </c>
      <c r="X1875" t="str">
        <f t="shared" si="207"/>
        <v>Thursday</v>
      </c>
      <c r="Y1875" s="5" t="str">
        <f t="shared" si="208"/>
        <v>May</v>
      </c>
      <c r="Z1875" s="5" t="str">
        <f t="shared" si="209"/>
        <v>11+</v>
      </c>
    </row>
    <row r="1876" spans="1:26" x14ac:dyDescent="0.25">
      <c r="A1876" s="2" t="s">
        <v>1909</v>
      </c>
      <c r="B1876" s="2" t="s">
        <v>26</v>
      </c>
      <c r="C1876" s="1">
        <v>45799</v>
      </c>
      <c r="D1876" s="3">
        <v>0.53888888888888886</v>
      </c>
      <c r="E1876" s="2" t="s">
        <v>17</v>
      </c>
      <c r="F1876" s="2" t="s">
        <v>36</v>
      </c>
      <c r="G1876" s="2">
        <v>48502</v>
      </c>
      <c r="H1876" s="2">
        <v>9</v>
      </c>
      <c r="I1876" s="2">
        <v>59</v>
      </c>
      <c r="J1876" s="2">
        <v>12653</v>
      </c>
      <c r="K1876" s="2">
        <v>10986</v>
      </c>
      <c r="L1876" s="2">
        <v>219</v>
      </c>
      <c r="M1876" s="2">
        <v>23</v>
      </c>
      <c r="N1876" s="2">
        <v>25</v>
      </c>
      <c r="O1876" s="2">
        <v>0</v>
      </c>
      <c r="P1876" s="2">
        <v>150</v>
      </c>
      <c r="Q1876" s="2">
        <v>177</v>
      </c>
      <c r="R1876" s="2">
        <v>7</v>
      </c>
      <c r="S1876" s="2" t="s">
        <v>28</v>
      </c>
      <c r="T1876" s="5">
        <f t="shared" si="203"/>
        <v>267</v>
      </c>
      <c r="U1876" s="4">
        <f t="shared" si="204"/>
        <v>0.22650612345882645</v>
      </c>
      <c r="V1876" s="4">
        <f t="shared" si="205"/>
        <v>0.22650612345882645</v>
      </c>
      <c r="W1876">
        <f t="shared" si="206"/>
        <v>12</v>
      </c>
      <c r="X1876" t="str">
        <f t="shared" si="207"/>
        <v>Thursday</v>
      </c>
      <c r="Y1876" s="5" t="str">
        <f t="shared" si="208"/>
        <v>May</v>
      </c>
      <c r="Z1876" s="5" t="str">
        <f t="shared" si="209"/>
        <v>6-10</v>
      </c>
    </row>
    <row r="1877" spans="1:26" x14ac:dyDescent="0.25">
      <c r="A1877" s="2" t="s">
        <v>1910</v>
      </c>
      <c r="B1877" s="2" t="s">
        <v>26</v>
      </c>
      <c r="C1877" s="1">
        <v>45799</v>
      </c>
      <c r="D1877" s="3">
        <v>0.55625000000000002</v>
      </c>
      <c r="E1877" s="2" t="s">
        <v>16</v>
      </c>
      <c r="F1877" s="2" t="s">
        <v>49</v>
      </c>
      <c r="G1877" s="2">
        <v>48017</v>
      </c>
      <c r="H1877" s="2">
        <v>8</v>
      </c>
      <c r="I1877" s="2">
        <v>127</v>
      </c>
      <c r="J1877" s="2">
        <v>6126</v>
      </c>
      <c r="K1877" s="2">
        <v>5210</v>
      </c>
      <c r="L1877" s="2">
        <v>243</v>
      </c>
      <c r="M1877" s="2">
        <v>23</v>
      </c>
      <c r="N1877" s="2">
        <v>19</v>
      </c>
      <c r="O1877" s="2">
        <v>28</v>
      </c>
      <c r="P1877" s="2">
        <v>25</v>
      </c>
      <c r="Q1877" s="2">
        <v>77</v>
      </c>
      <c r="R1877" s="2">
        <v>8</v>
      </c>
      <c r="S1877" s="2" t="s">
        <v>31</v>
      </c>
      <c r="T1877" s="5">
        <f t="shared" si="203"/>
        <v>313</v>
      </c>
      <c r="U1877" s="4">
        <f t="shared" si="204"/>
        <v>0.10850323843638711</v>
      </c>
      <c r="V1877" s="4">
        <f t="shared" si="205"/>
        <v>0.10850323843638711</v>
      </c>
      <c r="W1877">
        <f t="shared" si="206"/>
        <v>13</v>
      </c>
      <c r="X1877" t="str">
        <f t="shared" si="207"/>
        <v>Thursday</v>
      </c>
      <c r="Y1877" s="5" t="str">
        <f t="shared" si="208"/>
        <v>May</v>
      </c>
      <c r="Z1877" s="5" t="str">
        <f t="shared" si="209"/>
        <v>6-10</v>
      </c>
    </row>
    <row r="1878" spans="1:26" x14ac:dyDescent="0.25">
      <c r="A1878" s="2" t="s">
        <v>1911</v>
      </c>
      <c r="B1878" s="2" t="s">
        <v>26</v>
      </c>
      <c r="C1878" s="1">
        <v>45799</v>
      </c>
      <c r="D1878" s="3">
        <v>0.66041666666666665</v>
      </c>
      <c r="E1878" s="2" t="s">
        <v>15</v>
      </c>
      <c r="F1878" s="2" t="s">
        <v>36</v>
      </c>
      <c r="G1878" s="2">
        <v>48117</v>
      </c>
      <c r="H1878" s="2">
        <v>15</v>
      </c>
      <c r="I1878" s="2">
        <v>57</v>
      </c>
      <c r="J1878" s="2">
        <v>19500</v>
      </c>
      <c r="K1878" s="2">
        <v>17514</v>
      </c>
      <c r="L1878" s="2">
        <v>553</v>
      </c>
      <c r="M1878" s="2">
        <v>70</v>
      </c>
      <c r="N1878" s="2">
        <v>114</v>
      </c>
      <c r="O1878" s="2">
        <v>103</v>
      </c>
      <c r="P1878" s="2">
        <v>75</v>
      </c>
      <c r="Q1878" s="2">
        <v>707</v>
      </c>
      <c r="R1878" s="2">
        <v>51</v>
      </c>
      <c r="S1878" s="2" t="s">
        <v>28</v>
      </c>
      <c r="T1878" s="5">
        <f t="shared" si="203"/>
        <v>840</v>
      </c>
      <c r="U1878" s="4">
        <f t="shared" si="204"/>
        <v>0.36398777978676977</v>
      </c>
      <c r="V1878" s="4">
        <f t="shared" si="205"/>
        <v>0.36398777978676977</v>
      </c>
      <c r="W1878">
        <f t="shared" si="206"/>
        <v>15</v>
      </c>
      <c r="X1878" t="str">
        <f t="shared" si="207"/>
        <v>Thursday</v>
      </c>
      <c r="Y1878" s="5" t="str">
        <f t="shared" si="208"/>
        <v>May</v>
      </c>
      <c r="Z1878" s="5" t="str">
        <f t="shared" si="209"/>
        <v>11+</v>
      </c>
    </row>
    <row r="1879" spans="1:26" x14ac:dyDescent="0.25">
      <c r="A1879" s="2" t="s">
        <v>1912</v>
      </c>
      <c r="B1879" s="2" t="s">
        <v>26</v>
      </c>
      <c r="C1879" s="1">
        <v>45799</v>
      </c>
      <c r="D1879" s="3">
        <v>0.68125000000000002</v>
      </c>
      <c r="E1879" s="2" t="s">
        <v>19</v>
      </c>
      <c r="F1879" s="2" t="s">
        <v>27</v>
      </c>
      <c r="G1879" s="2">
        <v>48255</v>
      </c>
      <c r="H1879" s="2">
        <v>10</v>
      </c>
      <c r="I1879" s="2">
        <v>132</v>
      </c>
      <c r="J1879" s="2">
        <v>10793</v>
      </c>
      <c r="K1879" s="2">
        <v>9899</v>
      </c>
      <c r="L1879" s="2">
        <v>581</v>
      </c>
      <c r="M1879" s="2">
        <v>56</v>
      </c>
      <c r="N1879" s="2">
        <v>69</v>
      </c>
      <c r="O1879" s="2">
        <v>302</v>
      </c>
      <c r="P1879" s="2">
        <v>81</v>
      </c>
      <c r="Q1879" s="2">
        <v>169</v>
      </c>
      <c r="R1879" s="2">
        <v>22</v>
      </c>
      <c r="S1879" s="2" t="s">
        <v>31</v>
      </c>
      <c r="T1879" s="5">
        <f t="shared" si="203"/>
        <v>1008</v>
      </c>
      <c r="U1879" s="4">
        <f t="shared" si="204"/>
        <v>0.20513936379649778</v>
      </c>
      <c r="V1879" s="4">
        <f t="shared" si="205"/>
        <v>0.20513936379649778</v>
      </c>
      <c r="W1879">
        <f t="shared" si="206"/>
        <v>16</v>
      </c>
      <c r="X1879" t="str">
        <f t="shared" si="207"/>
        <v>Thursday</v>
      </c>
      <c r="Y1879" s="5" t="str">
        <f t="shared" si="208"/>
        <v>May</v>
      </c>
      <c r="Z1879" s="5" t="str">
        <f t="shared" si="209"/>
        <v>6-10</v>
      </c>
    </row>
    <row r="1880" spans="1:26" x14ac:dyDescent="0.25">
      <c r="A1880" s="2" t="s">
        <v>1913</v>
      </c>
      <c r="B1880" s="2" t="s">
        <v>26</v>
      </c>
      <c r="C1880" s="1">
        <v>45799</v>
      </c>
      <c r="D1880" s="3">
        <v>0.69930555555555551</v>
      </c>
      <c r="E1880" s="2" t="s">
        <v>19</v>
      </c>
      <c r="F1880" s="2" t="s">
        <v>30</v>
      </c>
      <c r="G1880" s="2">
        <v>47999</v>
      </c>
      <c r="H1880" s="2">
        <v>6</v>
      </c>
      <c r="I1880" s="2">
        <v>208</v>
      </c>
      <c r="J1880" s="2">
        <v>6961</v>
      </c>
      <c r="K1880" s="2">
        <v>5119</v>
      </c>
      <c r="L1880" s="2">
        <v>187</v>
      </c>
      <c r="M1880" s="2">
        <v>25</v>
      </c>
      <c r="N1880" s="2">
        <v>27</v>
      </c>
      <c r="O1880" s="2">
        <v>111</v>
      </c>
      <c r="P1880" s="2">
        <v>40</v>
      </c>
      <c r="Q1880" s="2">
        <v>48</v>
      </c>
      <c r="R1880" s="2">
        <v>17</v>
      </c>
      <c r="S1880" s="2" t="s">
        <v>31</v>
      </c>
      <c r="T1880" s="5">
        <f t="shared" si="203"/>
        <v>350</v>
      </c>
      <c r="U1880" s="4">
        <f t="shared" si="204"/>
        <v>0.106648055167816</v>
      </c>
      <c r="V1880" s="4">
        <f t="shared" si="205"/>
        <v>0.106648055167816</v>
      </c>
      <c r="W1880">
        <f t="shared" si="206"/>
        <v>16</v>
      </c>
      <c r="X1880" t="str">
        <f t="shared" si="207"/>
        <v>Thursday</v>
      </c>
      <c r="Y1880" s="5" t="str">
        <f t="shared" si="208"/>
        <v>May</v>
      </c>
      <c r="Z1880" s="5" t="str">
        <f t="shared" si="209"/>
        <v>6-10</v>
      </c>
    </row>
    <row r="1881" spans="1:26" x14ac:dyDescent="0.25">
      <c r="A1881" s="2" t="s">
        <v>1914</v>
      </c>
      <c r="B1881" s="2" t="s">
        <v>26</v>
      </c>
      <c r="C1881" s="1">
        <v>45799</v>
      </c>
      <c r="D1881" s="3">
        <v>0.7006944444444444</v>
      </c>
      <c r="E1881" s="2" t="s">
        <v>15</v>
      </c>
      <c r="F1881" s="2" t="s">
        <v>30</v>
      </c>
      <c r="G1881" s="2">
        <v>48368</v>
      </c>
      <c r="H1881" s="2">
        <v>5</v>
      </c>
      <c r="I1881" s="2">
        <v>190</v>
      </c>
      <c r="J1881" s="2">
        <v>22927</v>
      </c>
      <c r="K1881" s="2">
        <v>15930</v>
      </c>
      <c r="L1881" s="2">
        <v>596</v>
      </c>
      <c r="M1881" s="2">
        <v>57</v>
      </c>
      <c r="N1881" s="2">
        <v>108</v>
      </c>
      <c r="O1881" s="2">
        <v>100</v>
      </c>
      <c r="P1881" s="2">
        <v>107</v>
      </c>
      <c r="Q1881" s="2">
        <v>239</v>
      </c>
      <c r="R1881" s="2">
        <v>52</v>
      </c>
      <c r="S1881" s="2" t="s">
        <v>31</v>
      </c>
      <c r="T1881" s="5">
        <f t="shared" si="203"/>
        <v>861</v>
      </c>
      <c r="U1881" s="4">
        <f t="shared" si="204"/>
        <v>0.32934998346013894</v>
      </c>
      <c r="V1881" s="4">
        <f t="shared" si="205"/>
        <v>0.32934998346013894</v>
      </c>
      <c r="W1881">
        <f t="shared" si="206"/>
        <v>16</v>
      </c>
      <c r="X1881" t="str">
        <f t="shared" si="207"/>
        <v>Thursday</v>
      </c>
      <c r="Y1881" s="5" t="str">
        <f t="shared" si="208"/>
        <v>May</v>
      </c>
      <c r="Z1881" s="5" t="str">
        <f t="shared" si="209"/>
        <v>3-5</v>
      </c>
    </row>
    <row r="1882" spans="1:26" x14ac:dyDescent="0.25">
      <c r="A1882" s="2" t="s">
        <v>1915</v>
      </c>
      <c r="B1882" s="2" t="s">
        <v>26</v>
      </c>
      <c r="C1882" s="1">
        <v>45799</v>
      </c>
      <c r="D1882" s="3">
        <v>0.76527777777777772</v>
      </c>
      <c r="E1882" s="2" t="s">
        <v>16</v>
      </c>
      <c r="F1882" s="2" t="s">
        <v>46</v>
      </c>
      <c r="G1882" s="2">
        <v>48302</v>
      </c>
      <c r="H1882" s="2">
        <v>6</v>
      </c>
      <c r="I1882" s="2">
        <v>173</v>
      </c>
      <c r="J1882" s="2">
        <v>11396</v>
      </c>
      <c r="K1882" s="2">
        <v>10209</v>
      </c>
      <c r="L1882" s="2">
        <v>285</v>
      </c>
      <c r="M1882" s="2">
        <v>23</v>
      </c>
      <c r="N1882" s="2">
        <v>30</v>
      </c>
      <c r="O1882" s="2">
        <v>50</v>
      </c>
      <c r="P1882" s="2">
        <v>79</v>
      </c>
      <c r="Q1882" s="2">
        <v>215</v>
      </c>
      <c r="R1882" s="2">
        <v>14</v>
      </c>
      <c r="S1882" s="2" t="s">
        <v>31</v>
      </c>
      <c r="T1882" s="5">
        <f t="shared" si="203"/>
        <v>388</v>
      </c>
      <c r="U1882" s="4">
        <f t="shared" si="204"/>
        <v>0.21135770775537244</v>
      </c>
      <c r="V1882" s="4">
        <f t="shared" si="205"/>
        <v>0.21135770775537244</v>
      </c>
      <c r="W1882">
        <f t="shared" si="206"/>
        <v>18</v>
      </c>
      <c r="X1882" t="str">
        <f t="shared" si="207"/>
        <v>Thursday</v>
      </c>
      <c r="Y1882" s="5" t="str">
        <f t="shared" si="208"/>
        <v>May</v>
      </c>
      <c r="Z1882" s="5" t="str">
        <f t="shared" si="209"/>
        <v>6-10</v>
      </c>
    </row>
    <row r="1883" spans="1:26" x14ac:dyDescent="0.25">
      <c r="A1883" s="2" t="s">
        <v>1916</v>
      </c>
      <c r="B1883" s="2" t="s">
        <v>26</v>
      </c>
      <c r="C1883" s="1">
        <v>45799</v>
      </c>
      <c r="D1883" s="3">
        <v>0.77847222222222223</v>
      </c>
      <c r="E1883" s="2" t="s">
        <v>17</v>
      </c>
      <c r="F1883" s="2" t="s">
        <v>36</v>
      </c>
      <c r="G1883" s="2">
        <v>48020</v>
      </c>
      <c r="H1883" s="2">
        <v>6</v>
      </c>
      <c r="I1883" s="2">
        <v>23</v>
      </c>
      <c r="J1883" s="2">
        <v>16494</v>
      </c>
      <c r="K1883" s="2">
        <v>11691</v>
      </c>
      <c r="L1883" s="2">
        <v>186</v>
      </c>
      <c r="M1883" s="2">
        <v>19</v>
      </c>
      <c r="N1883" s="2">
        <v>21</v>
      </c>
      <c r="O1883" s="2">
        <v>0</v>
      </c>
      <c r="P1883" s="2">
        <v>55</v>
      </c>
      <c r="Q1883" s="2">
        <v>71</v>
      </c>
      <c r="R1883" s="2">
        <v>7</v>
      </c>
      <c r="S1883" s="2" t="s">
        <v>28</v>
      </c>
      <c r="T1883" s="5">
        <f t="shared" si="203"/>
        <v>226</v>
      </c>
      <c r="U1883" s="4">
        <f t="shared" si="204"/>
        <v>0.24346105789254477</v>
      </c>
      <c r="V1883" s="4">
        <f t="shared" si="205"/>
        <v>0.24346105789254477</v>
      </c>
      <c r="W1883">
        <f t="shared" si="206"/>
        <v>18</v>
      </c>
      <c r="X1883" t="str">
        <f t="shared" si="207"/>
        <v>Thursday</v>
      </c>
      <c r="Y1883" s="5" t="str">
        <f t="shared" si="208"/>
        <v>May</v>
      </c>
      <c r="Z1883" s="5" t="str">
        <f t="shared" si="209"/>
        <v>6-10</v>
      </c>
    </row>
    <row r="1884" spans="1:26" x14ac:dyDescent="0.25">
      <c r="A1884" s="2" t="s">
        <v>1917</v>
      </c>
      <c r="B1884" s="2" t="s">
        <v>26</v>
      </c>
      <c r="C1884" s="1">
        <v>45799</v>
      </c>
      <c r="D1884" s="3">
        <v>0.78333333333333333</v>
      </c>
      <c r="E1884" s="2" t="s">
        <v>15</v>
      </c>
      <c r="F1884" s="2" t="s">
        <v>36</v>
      </c>
      <c r="G1884" s="2">
        <v>48366</v>
      </c>
      <c r="H1884" s="2">
        <v>6</v>
      </c>
      <c r="I1884" s="2">
        <v>68</v>
      </c>
      <c r="J1884" s="2">
        <v>28901</v>
      </c>
      <c r="K1884" s="2">
        <v>22547</v>
      </c>
      <c r="L1884" s="2">
        <v>889</v>
      </c>
      <c r="M1884" s="2">
        <v>110</v>
      </c>
      <c r="N1884" s="2">
        <v>210</v>
      </c>
      <c r="O1884" s="2">
        <v>104</v>
      </c>
      <c r="P1884" s="2">
        <v>158</v>
      </c>
      <c r="Q1884" s="2">
        <v>320</v>
      </c>
      <c r="R1884" s="2">
        <v>146</v>
      </c>
      <c r="S1884" s="2" t="s">
        <v>31</v>
      </c>
      <c r="T1884" s="5">
        <f t="shared" si="203"/>
        <v>1313</v>
      </c>
      <c r="U1884" s="4">
        <f t="shared" si="204"/>
        <v>0.46617458545259066</v>
      </c>
      <c r="V1884" s="4">
        <f t="shared" si="205"/>
        <v>0.46617458545259066</v>
      </c>
      <c r="W1884">
        <f t="shared" si="206"/>
        <v>18</v>
      </c>
      <c r="X1884" t="str">
        <f t="shared" si="207"/>
        <v>Thursday</v>
      </c>
      <c r="Y1884" s="5" t="str">
        <f t="shared" si="208"/>
        <v>May</v>
      </c>
      <c r="Z1884" s="5" t="str">
        <f t="shared" si="209"/>
        <v>6-10</v>
      </c>
    </row>
    <row r="1885" spans="1:26" x14ac:dyDescent="0.25">
      <c r="A1885" s="2" t="s">
        <v>1918</v>
      </c>
      <c r="B1885" s="2" t="s">
        <v>26</v>
      </c>
      <c r="C1885" s="1">
        <v>45799</v>
      </c>
      <c r="D1885" s="3">
        <v>0.78680555555555554</v>
      </c>
      <c r="E1885" s="2" t="s">
        <v>16</v>
      </c>
      <c r="F1885" s="2" t="s">
        <v>27</v>
      </c>
      <c r="G1885" s="2">
        <v>48175</v>
      </c>
      <c r="H1885" s="2">
        <v>5</v>
      </c>
      <c r="I1885" s="2">
        <v>230</v>
      </c>
      <c r="J1885" s="2">
        <v>25021</v>
      </c>
      <c r="K1885" s="2">
        <v>19661</v>
      </c>
      <c r="L1885" s="2">
        <v>504</v>
      </c>
      <c r="M1885" s="2">
        <v>34</v>
      </c>
      <c r="N1885" s="2">
        <v>26</v>
      </c>
      <c r="O1885" s="2">
        <v>58</v>
      </c>
      <c r="P1885" s="2">
        <v>63</v>
      </c>
      <c r="Q1885" s="2">
        <v>308</v>
      </c>
      <c r="R1885" s="2">
        <v>21</v>
      </c>
      <c r="S1885" s="2" t="s">
        <v>28</v>
      </c>
      <c r="T1885" s="5">
        <f t="shared" si="203"/>
        <v>622</v>
      </c>
      <c r="U1885" s="4">
        <f t="shared" si="204"/>
        <v>0.40811624286455628</v>
      </c>
      <c r="V1885" s="4">
        <f t="shared" si="205"/>
        <v>0.40811624286455628</v>
      </c>
      <c r="W1885">
        <f t="shared" si="206"/>
        <v>18</v>
      </c>
      <c r="X1885" t="str">
        <f t="shared" si="207"/>
        <v>Thursday</v>
      </c>
      <c r="Y1885" s="5" t="str">
        <f t="shared" si="208"/>
        <v>May</v>
      </c>
      <c r="Z1885" s="5" t="str">
        <f t="shared" si="209"/>
        <v>3-5</v>
      </c>
    </row>
    <row r="1886" spans="1:26" x14ac:dyDescent="0.25">
      <c r="A1886" s="2" t="s">
        <v>1919</v>
      </c>
      <c r="B1886" s="2" t="s">
        <v>26</v>
      </c>
      <c r="C1886" s="1">
        <v>45799</v>
      </c>
      <c r="D1886" s="3">
        <v>0.81805555555555554</v>
      </c>
      <c r="E1886" s="2" t="s">
        <v>19</v>
      </c>
      <c r="F1886" s="2" t="s">
        <v>44</v>
      </c>
      <c r="G1886" s="2">
        <v>47860</v>
      </c>
      <c r="H1886" s="2">
        <v>8</v>
      </c>
      <c r="I1886" s="2">
        <v>472</v>
      </c>
      <c r="J1886" s="2">
        <v>11865</v>
      </c>
      <c r="K1886" s="2">
        <v>9201</v>
      </c>
      <c r="L1886" s="2">
        <v>344</v>
      </c>
      <c r="M1886" s="2">
        <v>35</v>
      </c>
      <c r="N1886" s="2">
        <v>40</v>
      </c>
      <c r="O1886" s="2">
        <v>160</v>
      </c>
      <c r="P1886" s="2">
        <v>64</v>
      </c>
      <c r="Q1886" s="2">
        <v>192</v>
      </c>
      <c r="R1886" s="2">
        <v>28</v>
      </c>
      <c r="S1886" s="2" t="s">
        <v>28</v>
      </c>
      <c r="T1886" s="5">
        <f t="shared" si="203"/>
        <v>579</v>
      </c>
      <c r="U1886" s="4">
        <f t="shared" si="204"/>
        <v>0.19224822398662766</v>
      </c>
      <c r="V1886" s="4">
        <f t="shared" si="205"/>
        <v>0.19224822398662766</v>
      </c>
      <c r="W1886">
        <f t="shared" si="206"/>
        <v>19</v>
      </c>
      <c r="X1886" t="str">
        <f t="shared" si="207"/>
        <v>Thursday</v>
      </c>
      <c r="Y1886" s="5" t="str">
        <f t="shared" si="208"/>
        <v>May</v>
      </c>
      <c r="Z1886" s="5" t="str">
        <f t="shared" si="209"/>
        <v>6-10</v>
      </c>
    </row>
    <row r="1887" spans="1:26" x14ac:dyDescent="0.25">
      <c r="A1887" s="2" t="s">
        <v>1920</v>
      </c>
      <c r="B1887" s="2" t="s">
        <v>26</v>
      </c>
      <c r="C1887" s="1">
        <v>45799</v>
      </c>
      <c r="D1887" s="3">
        <v>0.81944444444444442</v>
      </c>
      <c r="E1887" s="2" t="s">
        <v>16</v>
      </c>
      <c r="F1887" s="2" t="s">
        <v>38</v>
      </c>
      <c r="G1887" s="2">
        <v>48156</v>
      </c>
      <c r="H1887" s="2">
        <v>7</v>
      </c>
      <c r="I1887" s="2">
        <v>313</v>
      </c>
      <c r="J1887" s="2">
        <v>10213</v>
      </c>
      <c r="K1887" s="2">
        <v>7528</v>
      </c>
      <c r="L1887" s="2">
        <v>372</v>
      </c>
      <c r="M1887" s="2">
        <v>40</v>
      </c>
      <c r="N1887" s="2">
        <v>29</v>
      </c>
      <c r="O1887" s="2">
        <v>55</v>
      </c>
      <c r="P1887" s="2">
        <v>48</v>
      </c>
      <c r="Q1887" s="2">
        <v>155</v>
      </c>
      <c r="R1887" s="2">
        <v>10</v>
      </c>
      <c r="S1887" s="2" t="s">
        <v>31</v>
      </c>
      <c r="T1887" s="5">
        <f t="shared" si="203"/>
        <v>496</v>
      </c>
      <c r="U1887" s="4">
        <f t="shared" si="204"/>
        <v>0.15632527618572972</v>
      </c>
      <c r="V1887" s="4">
        <f t="shared" si="205"/>
        <v>0.15632527618572972</v>
      </c>
      <c r="W1887">
        <f t="shared" si="206"/>
        <v>19</v>
      </c>
      <c r="X1887" t="str">
        <f t="shared" si="207"/>
        <v>Thursday</v>
      </c>
      <c r="Y1887" s="5" t="str">
        <f t="shared" si="208"/>
        <v>May</v>
      </c>
      <c r="Z1887" s="5" t="str">
        <f t="shared" si="209"/>
        <v>6-10</v>
      </c>
    </row>
    <row r="1888" spans="1:26" x14ac:dyDescent="0.25">
      <c r="A1888" s="2" t="s">
        <v>1921</v>
      </c>
      <c r="B1888" s="2" t="s">
        <v>26</v>
      </c>
      <c r="C1888" s="1">
        <v>45799</v>
      </c>
      <c r="D1888" s="3">
        <v>0.84097222222222223</v>
      </c>
      <c r="E1888" s="2" t="s">
        <v>17</v>
      </c>
      <c r="F1888" s="2" t="s">
        <v>38</v>
      </c>
      <c r="G1888" s="2">
        <v>48144</v>
      </c>
      <c r="H1888" s="2">
        <v>5</v>
      </c>
      <c r="I1888" s="2">
        <v>23</v>
      </c>
      <c r="J1888" s="2">
        <v>5392</v>
      </c>
      <c r="K1888" s="2">
        <v>4215</v>
      </c>
      <c r="L1888" s="2">
        <v>81</v>
      </c>
      <c r="M1888" s="2">
        <v>11</v>
      </c>
      <c r="N1888" s="2">
        <v>12</v>
      </c>
      <c r="O1888" s="2">
        <v>0</v>
      </c>
      <c r="P1888" s="2">
        <v>107</v>
      </c>
      <c r="Q1888" s="2">
        <v>69</v>
      </c>
      <c r="R1888" s="2">
        <v>2</v>
      </c>
      <c r="S1888" s="2" t="s">
        <v>31</v>
      </c>
      <c r="T1888" s="5">
        <f t="shared" si="203"/>
        <v>104</v>
      </c>
      <c r="U1888" s="4">
        <f t="shared" si="204"/>
        <v>8.7549850448654043E-2</v>
      </c>
      <c r="V1888" s="4">
        <f t="shared" si="205"/>
        <v>8.7549850448654043E-2</v>
      </c>
      <c r="W1888">
        <f t="shared" si="206"/>
        <v>20</v>
      </c>
      <c r="X1888" t="str">
        <f t="shared" si="207"/>
        <v>Thursday</v>
      </c>
      <c r="Y1888" s="5" t="str">
        <f t="shared" si="208"/>
        <v>May</v>
      </c>
      <c r="Z1888" s="5" t="str">
        <f t="shared" si="209"/>
        <v>3-5</v>
      </c>
    </row>
    <row r="1889" spans="1:26" x14ac:dyDescent="0.25">
      <c r="A1889" s="2" t="s">
        <v>1922</v>
      </c>
      <c r="B1889" s="2" t="s">
        <v>26</v>
      </c>
      <c r="C1889" s="1">
        <v>45799</v>
      </c>
      <c r="D1889" s="3">
        <v>0.84513888888888888</v>
      </c>
      <c r="E1889" s="2" t="s">
        <v>15</v>
      </c>
      <c r="F1889" s="2" t="s">
        <v>46</v>
      </c>
      <c r="G1889" s="2">
        <v>48226</v>
      </c>
      <c r="H1889" s="2">
        <v>5</v>
      </c>
      <c r="I1889" s="2">
        <v>85</v>
      </c>
      <c r="J1889" s="2">
        <v>50947</v>
      </c>
      <c r="K1889" s="2">
        <v>46030</v>
      </c>
      <c r="L1889" s="2">
        <v>1932</v>
      </c>
      <c r="M1889" s="2">
        <v>188</v>
      </c>
      <c r="N1889" s="2">
        <v>373</v>
      </c>
      <c r="O1889" s="2">
        <v>264</v>
      </c>
      <c r="P1889" s="2">
        <v>208</v>
      </c>
      <c r="Q1889" s="2">
        <v>582</v>
      </c>
      <c r="R1889" s="2">
        <v>225</v>
      </c>
      <c r="S1889" s="2" t="s">
        <v>28</v>
      </c>
      <c r="T1889" s="5">
        <f t="shared" si="203"/>
        <v>2757</v>
      </c>
      <c r="U1889" s="4">
        <f t="shared" si="204"/>
        <v>0.95446439679840744</v>
      </c>
      <c r="V1889" s="4">
        <f t="shared" si="205"/>
        <v>0.95446439679840744</v>
      </c>
      <c r="W1889">
        <f t="shared" si="206"/>
        <v>20</v>
      </c>
      <c r="X1889" t="str">
        <f t="shared" si="207"/>
        <v>Thursday</v>
      </c>
      <c r="Y1889" s="5" t="str">
        <f t="shared" si="208"/>
        <v>May</v>
      </c>
      <c r="Z1889" s="5" t="str">
        <f t="shared" si="209"/>
        <v>3-5</v>
      </c>
    </row>
    <row r="1890" spans="1:26" x14ac:dyDescent="0.25">
      <c r="A1890" s="2" t="s">
        <v>1923</v>
      </c>
      <c r="B1890" s="2" t="s">
        <v>26</v>
      </c>
      <c r="C1890" s="1">
        <v>45799</v>
      </c>
      <c r="D1890" s="3">
        <v>0.90902777777777777</v>
      </c>
      <c r="E1890" s="2" t="s">
        <v>19</v>
      </c>
      <c r="F1890" s="2" t="s">
        <v>30</v>
      </c>
      <c r="G1890" s="2">
        <v>48259</v>
      </c>
      <c r="H1890" s="2">
        <v>9</v>
      </c>
      <c r="I1890" s="2">
        <v>249</v>
      </c>
      <c r="J1890" s="2">
        <v>12848</v>
      </c>
      <c r="K1890" s="2">
        <v>9394</v>
      </c>
      <c r="L1890" s="2">
        <v>184</v>
      </c>
      <c r="M1890" s="2">
        <v>23</v>
      </c>
      <c r="N1890" s="2">
        <v>27</v>
      </c>
      <c r="O1890" s="2">
        <v>166</v>
      </c>
      <c r="P1890" s="2">
        <v>70</v>
      </c>
      <c r="Q1890" s="2">
        <v>148</v>
      </c>
      <c r="R1890" s="2">
        <v>11</v>
      </c>
      <c r="S1890" s="2" t="s">
        <v>31</v>
      </c>
      <c r="T1890" s="5">
        <f t="shared" si="203"/>
        <v>400</v>
      </c>
      <c r="U1890" s="4">
        <f t="shared" si="204"/>
        <v>0.19465799125551711</v>
      </c>
      <c r="V1890" s="4">
        <f t="shared" si="205"/>
        <v>0.19465799125551711</v>
      </c>
      <c r="W1890">
        <f t="shared" si="206"/>
        <v>21</v>
      </c>
      <c r="X1890" t="str">
        <f t="shared" si="207"/>
        <v>Thursday</v>
      </c>
      <c r="Y1890" s="5" t="str">
        <f t="shared" si="208"/>
        <v>May</v>
      </c>
      <c r="Z1890" s="5" t="str">
        <f t="shared" si="209"/>
        <v>6-10</v>
      </c>
    </row>
    <row r="1891" spans="1:26" x14ac:dyDescent="0.25">
      <c r="A1891" s="2" t="s">
        <v>1924</v>
      </c>
      <c r="B1891" s="2" t="s">
        <v>26</v>
      </c>
      <c r="C1891" s="1">
        <v>45799</v>
      </c>
      <c r="D1891" s="3">
        <v>0.96250000000000002</v>
      </c>
      <c r="E1891" s="2" t="s">
        <v>16</v>
      </c>
      <c r="F1891" s="2" t="s">
        <v>27</v>
      </c>
      <c r="G1891" s="2">
        <v>48186</v>
      </c>
      <c r="H1891" s="2">
        <v>2</v>
      </c>
      <c r="I1891" s="2">
        <v>90</v>
      </c>
      <c r="J1891" s="2">
        <v>7952</v>
      </c>
      <c r="K1891" s="2">
        <v>6772</v>
      </c>
      <c r="L1891" s="2">
        <v>300</v>
      </c>
      <c r="M1891" s="2">
        <v>25</v>
      </c>
      <c r="N1891" s="2">
        <v>21</v>
      </c>
      <c r="O1891" s="2">
        <v>38</v>
      </c>
      <c r="P1891" s="2">
        <v>12</v>
      </c>
      <c r="Q1891" s="2">
        <v>161</v>
      </c>
      <c r="R1891" s="2">
        <v>9</v>
      </c>
      <c r="S1891" s="2" t="s">
        <v>31</v>
      </c>
      <c r="T1891" s="5">
        <f t="shared" si="203"/>
        <v>384</v>
      </c>
      <c r="U1891" s="4">
        <f t="shared" si="204"/>
        <v>0.14053874569376998</v>
      </c>
      <c r="V1891" s="4">
        <f t="shared" si="205"/>
        <v>0.14053874569376998</v>
      </c>
      <c r="W1891">
        <f t="shared" si="206"/>
        <v>23</v>
      </c>
      <c r="X1891" t="str">
        <f t="shared" si="207"/>
        <v>Thursday</v>
      </c>
      <c r="Y1891" s="5" t="str">
        <f t="shared" si="208"/>
        <v>May</v>
      </c>
      <c r="Z1891" s="5" t="str">
        <f t="shared" si="209"/>
        <v>0-2</v>
      </c>
    </row>
    <row r="1892" spans="1:26" x14ac:dyDescent="0.25">
      <c r="A1892" s="2" t="s">
        <v>1925</v>
      </c>
      <c r="B1892" s="2" t="s">
        <v>26</v>
      </c>
      <c r="C1892" s="1">
        <v>45799</v>
      </c>
      <c r="D1892" s="3">
        <v>0.97499999999999998</v>
      </c>
      <c r="E1892" s="2" t="s">
        <v>17</v>
      </c>
      <c r="F1892" s="2" t="s">
        <v>36</v>
      </c>
      <c r="G1892" s="2">
        <v>48106</v>
      </c>
      <c r="H1892" s="2">
        <v>7</v>
      </c>
      <c r="I1892" s="2">
        <v>41</v>
      </c>
      <c r="J1892" s="2">
        <v>6917</v>
      </c>
      <c r="K1892" s="2">
        <v>4885</v>
      </c>
      <c r="L1892" s="2">
        <v>65</v>
      </c>
      <c r="M1892" s="2">
        <v>6</v>
      </c>
      <c r="N1892" s="2">
        <v>8</v>
      </c>
      <c r="O1892" s="2">
        <v>0</v>
      </c>
      <c r="P1892" s="2">
        <v>67</v>
      </c>
      <c r="Q1892" s="2">
        <v>58</v>
      </c>
      <c r="R1892" s="2">
        <v>1</v>
      </c>
      <c r="S1892" s="2" t="s">
        <v>31</v>
      </c>
      <c r="T1892" s="5">
        <f t="shared" si="203"/>
        <v>79</v>
      </c>
      <c r="U1892" s="4">
        <f t="shared" si="204"/>
        <v>0.10154658462561843</v>
      </c>
      <c r="V1892" s="4">
        <f t="shared" si="205"/>
        <v>0.10154658462561843</v>
      </c>
      <c r="W1892">
        <f t="shared" si="206"/>
        <v>23</v>
      </c>
      <c r="X1892" t="str">
        <f t="shared" si="207"/>
        <v>Thursday</v>
      </c>
      <c r="Y1892" s="5" t="str">
        <f t="shared" si="208"/>
        <v>May</v>
      </c>
      <c r="Z1892" s="5" t="str">
        <f t="shared" si="209"/>
        <v>6-10</v>
      </c>
    </row>
    <row r="1893" spans="1:26" x14ac:dyDescent="0.25">
      <c r="A1893" s="2" t="s">
        <v>1926</v>
      </c>
      <c r="B1893" s="2" t="s">
        <v>26</v>
      </c>
      <c r="C1893" s="1">
        <v>45800</v>
      </c>
      <c r="D1893" s="3">
        <v>0.19305555555555556</v>
      </c>
      <c r="E1893" s="2" t="s">
        <v>17</v>
      </c>
      <c r="F1893" s="2" t="s">
        <v>36</v>
      </c>
      <c r="G1893" s="2">
        <v>48024</v>
      </c>
      <c r="H1893" s="2">
        <v>3</v>
      </c>
      <c r="I1893" s="2">
        <v>68</v>
      </c>
      <c r="J1893" s="2">
        <v>4152</v>
      </c>
      <c r="K1893" s="2">
        <v>3776</v>
      </c>
      <c r="L1893" s="2">
        <v>55</v>
      </c>
      <c r="M1893" s="2">
        <v>7</v>
      </c>
      <c r="N1893" s="2">
        <v>7</v>
      </c>
      <c r="O1893" s="2">
        <v>0</v>
      </c>
      <c r="P1893" s="2">
        <v>68</v>
      </c>
      <c r="Q1893" s="2">
        <v>57</v>
      </c>
      <c r="R1893" s="2">
        <v>3</v>
      </c>
      <c r="S1893" s="2" t="s">
        <v>31</v>
      </c>
      <c r="T1893" s="5">
        <f t="shared" si="203"/>
        <v>69</v>
      </c>
      <c r="U1893" s="4">
        <f t="shared" si="204"/>
        <v>7.8627352990171581E-2</v>
      </c>
      <c r="V1893" s="4">
        <f t="shared" si="205"/>
        <v>7.8627352990171581E-2</v>
      </c>
      <c r="W1893">
        <f t="shared" si="206"/>
        <v>4</v>
      </c>
      <c r="X1893" t="str">
        <f t="shared" si="207"/>
        <v>Friday</v>
      </c>
      <c r="Y1893" s="5" t="str">
        <f t="shared" si="208"/>
        <v>May</v>
      </c>
      <c r="Z1893" s="5" t="str">
        <f t="shared" si="209"/>
        <v>3-5</v>
      </c>
    </row>
    <row r="1894" spans="1:26" x14ac:dyDescent="0.25">
      <c r="A1894" s="2" t="s">
        <v>1927</v>
      </c>
      <c r="B1894" s="2" t="s">
        <v>26</v>
      </c>
      <c r="C1894" s="1">
        <v>45800</v>
      </c>
      <c r="D1894" s="3">
        <v>0.34583333333333333</v>
      </c>
      <c r="E1894" s="2" t="s">
        <v>16</v>
      </c>
      <c r="F1894" s="2" t="s">
        <v>46</v>
      </c>
      <c r="G1894" s="2">
        <v>48208</v>
      </c>
      <c r="H1894" s="2">
        <v>8</v>
      </c>
      <c r="I1894" s="2">
        <v>84</v>
      </c>
      <c r="J1894" s="2">
        <v>27594</v>
      </c>
      <c r="K1894" s="2">
        <v>20255</v>
      </c>
      <c r="L1894" s="2">
        <v>667</v>
      </c>
      <c r="M1894" s="2">
        <v>55</v>
      </c>
      <c r="N1894" s="2">
        <v>36</v>
      </c>
      <c r="O1894" s="2">
        <v>105</v>
      </c>
      <c r="P1894" s="2">
        <v>153</v>
      </c>
      <c r="Q1894" s="2">
        <v>204</v>
      </c>
      <c r="R1894" s="2">
        <v>34</v>
      </c>
      <c r="S1894" s="2" t="s">
        <v>31</v>
      </c>
      <c r="T1894" s="5">
        <f t="shared" si="203"/>
        <v>863</v>
      </c>
      <c r="U1894" s="4">
        <f t="shared" si="204"/>
        <v>0.42015847992034516</v>
      </c>
      <c r="V1894" s="4">
        <f t="shared" si="205"/>
        <v>0.42015847992034516</v>
      </c>
      <c r="W1894">
        <f t="shared" si="206"/>
        <v>8</v>
      </c>
      <c r="X1894" t="str">
        <f t="shared" si="207"/>
        <v>Friday</v>
      </c>
      <c r="Y1894" s="5" t="str">
        <f t="shared" si="208"/>
        <v>May</v>
      </c>
      <c r="Z1894" s="5" t="str">
        <f t="shared" si="209"/>
        <v>6-10</v>
      </c>
    </row>
    <row r="1895" spans="1:26" x14ac:dyDescent="0.25">
      <c r="A1895" s="2" t="s">
        <v>1928</v>
      </c>
      <c r="B1895" s="2" t="s">
        <v>26</v>
      </c>
      <c r="C1895" s="1">
        <v>45800</v>
      </c>
      <c r="D1895" s="3">
        <v>0.35972222222222222</v>
      </c>
      <c r="E1895" s="2" t="s">
        <v>15</v>
      </c>
      <c r="F1895" s="2" t="s">
        <v>27</v>
      </c>
      <c r="G1895" s="2">
        <v>48270</v>
      </c>
      <c r="H1895" s="2">
        <v>9</v>
      </c>
      <c r="I1895" s="2">
        <v>83</v>
      </c>
      <c r="J1895" s="2">
        <v>19917</v>
      </c>
      <c r="K1895" s="2">
        <v>17394</v>
      </c>
      <c r="L1895" s="2">
        <v>354</v>
      </c>
      <c r="M1895" s="2">
        <v>28</v>
      </c>
      <c r="N1895" s="2">
        <v>77</v>
      </c>
      <c r="O1895" s="2">
        <v>52</v>
      </c>
      <c r="P1895" s="2">
        <v>111</v>
      </c>
      <c r="Q1895" s="2">
        <v>538</v>
      </c>
      <c r="R1895" s="2">
        <v>108</v>
      </c>
      <c r="S1895" s="2" t="s">
        <v>31</v>
      </c>
      <c r="T1895" s="5">
        <f t="shared" si="203"/>
        <v>511</v>
      </c>
      <c r="U1895" s="4">
        <f t="shared" si="204"/>
        <v>0.36034804226227468</v>
      </c>
      <c r="V1895" s="4">
        <f t="shared" si="205"/>
        <v>0.36034804226227468</v>
      </c>
      <c r="W1895">
        <f t="shared" si="206"/>
        <v>8</v>
      </c>
      <c r="X1895" t="str">
        <f t="shared" si="207"/>
        <v>Friday</v>
      </c>
      <c r="Y1895" s="5" t="str">
        <f t="shared" si="208"/>
        <v>May</v>
      </c>
      <c r="Z1895" s="5" t="str">
        <f t="shared" si="209"/>
        <v>6-10</v>
      </c>
    </row>
    <row r="1896" spans="1:26" x14ac:dyDescent="0.25">
      <c r="A1896" s="2" t="s">
        <v>1929</v>
      </c>
      <c r="B1896" s="2" t="s">
        <v>26</v>
      </c>
      <c r="C1896" s="1">
        <v>45800</v>
      </c>
      <c r="D1896" s="3">
        <v>0.36319444444444443</v>
      </c>
      <c r="E1896" s="2" t="s">
        <v>15</v>
      </c>
      <c r="F1896" s="2" t="s">
        <v>44</v>
      </c>
      <c r="G1896" s="2">
        <v>48589</v>
      </c>
      <c r="H1896" s="2">
        <v>7</v>
      </c>
      <c r="I1896" s="2">
        <v>87</v>
      </c>
      <c r="J1896" s="2">
        <v>23482</v>
      </c>
      <c r="K1896" s="2">
        <v>17512</v>
      </c>
      <c r="L1896" s="2">
        <v>838</v>
      </c>
      <c r="M1896" s="2">
        <v>77</v>
      </c>
      <c r="N1896" s="2">
        <v>179</v>
      </c>
      <c r="O1896" s="2">
        <v>96</v>
      </c>
      <c r="P1896" s="2">
        <v>103</v>
      </c>
      <c r="Q1896" s="2">
        <v>544</v>
      </c>
      <c r="R1896" s="2">
        <v>90</v>
      </c>
      <c r="S1896" s="2" t="s">
        <v>31</v>
      </c>
      <c r="T1896" s="5">
        <f t="shared" si="203"/>
        <v>1190</v>
      </c>
      <c r="U1896" s="4">
        <f t="shared" si="204"/>
        <v>0.36041079256621872</v>
      </c>
      <c r="V1896" s="4">
        <f t="shared" si="205"/>
        <v>0.36041079256621872</v>
      </c>
      <c r="W1896">
        <f t="shared" si="206"/>
        <v>8</v>
      </c>
      <c r="X1896" t="str">
        <f t="shared" si="207"/>
        <v>Friday</v>
      </c>
      <c r="Y1896" s="5" t="str">
        <f t="shared" si="208"/>
        <v>May</v>
      </c>
      <c r="Z1896" s="5" t="str">
        <f t="shared" si="209"/>
        <v>6-10</v>
      </c>
    </row>
    <row r="1897" spans="1:26" x14ac:dyDescent="0.25">
      <c r="A1897" s="2" t="s">
        <v>1930</v>
      </c>
      <c r="B1897" s="2" t="s">
        <v>26</v>
      </c>
      <c r="C1897" s="1">
        <v>45800</v>
      </c>
      <c r="D1897" s="3">
        <v>0.36666666666666664</v>
      </c>
      <c r="E1897" s="2" t="s">
        <v>15</v>
      </c>
      <c r="F1897" s="2" t="s">
        <v>30</v>
      </c>
      <c r="G1897" s="2">
        <v>48112</v>
      </c>
      <c r="H1897" s="2">
        <v>7</v>
      </c>
      <c r="I1897" s="2">
        <v>229</v>
      </c>
      <c r="J1897" s="2">
        <v>49656</v>
      </c>
      <c r="K1897" s="2">
        <v>35317</v>
      </c>
      <c r="L1897" s="2">
        <v>917</v>
      </c>
      <c r="M1897" s="2">
        <v>104</v>
      </c>
      <c r="N1897" s="2">
        <v>211</v>
      </c>
      <c r="O1897" s="2">
        <v>94</v>
      </c>
      <c r="P1897" s="2">
        <v>267</v>
      </c>
      <c r="Q1897" s="2">
        <v>1396</v>
      </c>
      <c r="R1897" s="2">
        <v>80</v>
      </c>
      <c r="S1897" s="2" t="s">
        <v>31</v>
      </c>
      <c r="T1897" s="5">
        <f t="shared" si="203"/>
        <v>1326</v>
      </c>
      <c r="U1897" s="4">
        <f t="shared" si="204"/>
        <v>0.73405803126039237</v>
      </c>
      <c r="V1897" s="4">
        <f t="shared" si="205"/>
        <v>0.73405803126039237</v>
      </c>
      <c r="W1897">
        <f t="shared" si="206"/>
        <v>8</v>
      </c>
      <c r="X1897" t="str">
        <f t="shared" si="207"/>
        <v>Friday</v>
      </c>
      <c r="Y1897" s="5" t="str">
        <f t="shared" si="208"/>
        <v>May</v>
      </c>
      <c r="Z1897" s="5" t="str">
        <f t="shared" si="209"/>
        <v>6-10</v>
      </c>
    </row>
    <row r="1898" spans="1:26" x14ac:dyDescent="0.25">
      <c r="A1898" s="2" t="s">
        <v>1931</v>
      </c>
      <c r="B1898" s="2" t="s">
        <v>26</v>
      </c>
      <c r="C1898" s="1">
        <v>45800</v>
      </c>
      <c r="D1898" s="3">
        <v>0.39305555555555555</v>
      </c>
      <c r="E1898" s="2" t="s">
        <v>16</v>
      </c>
      <c r="F1898" s="2" t="s">
        <v>27</v>
      </c>
      <c r="G1898" s="2">
        <v>48133</v>
      </c>
      <c r="H1898" s="2">
        <v>9</v>
      </c>
      <c r="I1898" s="2">
        <v>112</v>
      </c>
      <c r="J1898" s="2">
        <v>11425</v>
      </c>
      <c r="K1898" s="2">
        <v>7966</v>
      </c>
      <c r="L1898" s="2">
        <v>200</v>
      </c>
      <c r="M1898" s="2">
        <v>21</v>
      </c>
      <c r="N1898" s="2">
        <v>19</v>
      </c>
      <c r="O1898" s="2">
        <v>33</v>
      </c>
      <c r="P1898" s="2">
        <v>28</v>
      </c>
      <c r="Q1898" s="2">
        <v>179</v>
      </c>
      <c r="R1898" s="2">
        <v>9</v>
      </c>
      <c r="S1898" s="2" t="s">
        <v>31</v>
      </c>
      <c r="T1898" s="5">
        <f t="shared" si="203"/>
        <v>273</v>
      </c>
      <c r="U1898" s="4">
        <f t="shared" si="204"/>
        <v>0.16549976107867784</v>
      </c>
      <c r="V1898" s="4">
        <f t="shared" si="205"/>
        <v>0.16549976107867784</v>
      </c>
      <c r="W1898">
        <f t="shared" si="206"/>
        <v>9</v>
      </c>
      <c r="X1898" t="str">
        <f t="shared" si="207"/>
        <v>Friday</v>
      </c>
      <c r="Y1898" s="5" t="str">
        <f t="shared" si="208"/>
        <v>May</v>
      </c>
      <c r="Z1898" s="5" t="str">
        <f t="shared" si="209"/>
        <v>6-10</v>
      </c>
    </row>
    <row r="1899" spans="1:26" x14ac:dyDescent="0.25">
      <c r="A1899" s="2" t="s">
        <v>1932</v>
      </c>
      <c r="B1899" s="2" t="s">
        <v>26</v>
      </c>
      <c r="C1899" s="1">
        <v>45800</v>
      </c>
      <c r="D1899" s="3">
        <v>0.40069444444444446</v>
      </c>
      <c r="E1899" s="2" t="s">
        <v>16</v>
      </c>
      <c r="F1899" s="2" t="s">
        <v>46</v>
      </c>
      <c r="G1899" s="2">
        <v>48290</v>
      </c>
      <c r="H1899" s="2">
        <v>5</v>
      </c>
      <c r="I1899" s="2">
        <v>224</v>
      </c>
      <c r="J1899" s="2">
        <v>25746</v>
      </c>
      <c r="K1899" s="2">
        <v>20067</v>
      </c>
      <c r="L1899" s="2">
        <v>850</v>
      </c>
      <c r="M1899" s="2">
        <v>62</v>
      </c>
      <c r="N1899" s="2">
        <v>55</v>
      </c>
      <c r="O1899" s="2">
        <v>75</v>
      </c>
      <c r="P1899" s="2">
        <v>110</v>
      </c>
      <c r="Q1899" s="2">
        <v>146</v>
      </c>
      <c r="R1899" s="2">
        <v>32</v>
      </c>
      <c r="S1899" s="2" t="s">
        <v>31</v>
      </c>
      <c r="T1899" s="5">
        <f t="shared" si="203"/>
        <v>1042</v>
      </c>
      <c r="U1899" s="4">
        <f t="shared" si="204"/>
        <v>0.41555187409401534</v>
      </c>
      <c r="V1899" s="4">
        <f t="shared" si="205"/>
        <v>0.41555187409401534</v>
      </c>
      <c r="W1899">
        <f t="shared" si="206"/>
        <v>9</v>
      </c>
      <c r="X1899" t="str">
        <f t="shared" si="207"/>
        <v>Friday</v>
      </c>
      <c r="Y1899" s="5" t="str">
        <f t="shared" si="208"/>
        <v>May</v>
      </c>
      <c r="Z1899" s="5" t="str">
        <f t="shared" si="209"/>
        <v>3-5</v>
      </c>
    </row>
    <row r="1900" spans="1:26" x14ac:dyDescent="0.25">
      <c r="A1900" s="2" t="s">
        <v>1933</v>
      </c>
      <c r="B1900" s="2" t="s">
        <v>26</v>
      </c>
      <c r="C1900" s="1">
        <v>45800</v>
      </c>
      <c r="D1900" s="3">
        <v>0.49027777777777776</v>
      </c>
      <c r="E1900" s="2" t="s">
        <v>16</v>
      </c>
      <c r="F1900" s="2" t="s">
        <v>38</v>
      </c>
      <c r="G1900" s="2">
        <v>48259</v>
      </c>
      <c r="H1900" s="2">
        <v>6</v>
      </c>
      <c r="I1900" s="2">
        <v>378</v>
      </c>
      <c r="J1900" s="2">
        <v>7765</v>
      </c>
      <c r="K1900" s="2">
        <v>6167</v>
      </c>
      <c r="L1900" s="2">
        <v>220</v>
      </c>
      <c r="M1900" s="2">
        <v>15</v>
      </c>
      <c r="N1900" s="2">
        <v>9</v>
      </c>
      <c r="O1900" s="2">
        <v>24</v>
      </c>
      <c r="P1900" s="2">
        <v>67</v>
      </c>
      <c r="Q1900" s="2">
        <v>44</v>
      </c>
      <c r="R1900" s="2">
        <v>13</v>
      </c>
      <c r="S1900" s="2" t="s">
        <v>31</v>
      </c>
      <c r="T1900" s="5">
        <f t="shared" si="203"/>
        <v>268</v>
      </c>
      <c r="U1900" s="4">
        <f t="shared" si="204"/>
        <v>0.12778963509397212</v>
      </c>
      <c r="V1900" s="4">
        <f t="shared" si="205"/>
        <v>0.12778963509397212</v>
      </c>
      <c r="W1900">
        <f t="shared" si="206"/>
        <v>11</v>
      </c>
      <c r="X1900" t="str">
        <f t="shared" si="207"/>
        <v>Friday</v>
      </c>
      <c r="Y1900" s="5" t="str">
        <f t="shared" si="208"/>
        <v>May</v>
      </c>
      <c r="Z1900" s="5" t="str">
        <f t="shared" si="209"/>
        <v>6-10</v>
      </c>
    </row>
    <row r="1901" spans="1:26" x14ac:dyDescent="0.25">
      <c r="A1901" s="2" t="s">
        <v>1934</v>
      </c>
      <c r="B1901" s="2" t="s">
        <v>26</v>
      </c>
      <c r="C1901" s="1">
        <v>45800</v>
      </c>
      <c r="D1901" s="3">
        <v>0.50624999999999998</v>
      </c>
      <c r="E1901" s="2" t="s">
        <v>16</v>
      </c>
      <c r="F1901" s="2" t="s">
        <v>36</v>
      </c>
      <c r="G1901" s="2">
        <v>48232</v>
      </c>
      <c r="H1901" s="2">
        <v>4</v>
      </c>
      <c r="I1901" s="2">
        <v>136</v>
      </c>
      <c r="J1901" s="2">
        <v>9462</v>
      </c>
      <c r="K1901" s="2">
        <v>8748</v>
      </c>
      <c r="L1901" s="2">
        <v>323</v>
      </c>
      <c r="M1901" s="2">
        <v>26</v>
      </c>
      <c r="N1901" s="2">
        <v>20</v>
      </c>
      <c r="O1901" s="2">
        <v>36</v>
      </c>
      <c r="P1901" s="2">
        <v>44</v>
      </c>
      <c r="Q1901" s="2">
        <v>222</v>
      </c>
      <c r="R1901" s="2">
        <v>18</v>
      </c>
      <c r="S1901" s="2" t="s">
        <v>31</v>
      </c>
      <c r="T1901" s="5">
        <f t="shared" si="203"/>
        <v>405</v>
      </c>
      <c r="U1901" s="4">
        <f t="shared" si="204"/>
        <v>0.18137336208326421</v>
      </c>
      <c r="V1901" s="4">
        <f t="shared" si="205"/>
        <v>0.18137336208326421</v>
      </c>
      <c r="W1901">
        <f t="shared" si="206"/>
        <v>12</v>
      </c>
      <c r="X1901" t="str">
        <f t="shared" si="207"/>
        <v>Friday</v>
      </c>
      <c r="Y1901" s="5" t="str">
        <f t="shared" si="208"/>
        <v>May</v>
      </c>
      <c r="Z1901" s="5" t="str">
        <f t="shared" si="209"/>
        <v>3-5</v>
      </c>
    </row>
    <row r="1902" spans="1:26" x14ac:dyDescent="0.25">
      <c r="A1902" s="2" t="s">
        <v>1935</v>
      </c>
      <c r="B1902" s="2" t="s">
        <v>26</v>
      </c>
      <c r="C1902" s="1">
        <v>45800</v>
      </c>
      <c r="D1902" s="3">
        <v>0.51180555555555551</v>
      </c>
      <c r="E1902" s="2" t="s">
        <v>15</v>
      </c>
      <c r="F1902" s="2" t="s">
        <v>44</v>
      </c>
      <c r="G1902" s="2">
        <v>48061</v>
      </c>
      <c r="H1902" s="2">
        <v>4</v>
      </c>
      <c r="I1902" s="2">
        <v>69</v>
      </c>
      <c r="J1902" s="2">
        <v>26575</v>
      </c>
      <c r="K1902" s="2">
        <v>19102</v>
      </c>
      <c r="L1902" s="2">
        <v>815</v>
      </c>
      <c r="M1902" s="2">
        <v>75</v>
      </c>
      <c r="N1902" s="2">
        <v>159</v>
      </c>
      <c r="O1902" s="2">
        <v>87</v>
      </c>
      <c r="P1902" s="2">
        <v>96</v>
      </c>
      <c r="Q1902" s="2">
        <v>227</v>
      </c>
      <c r="R1902" s="2">
        <v>77</v>
      </c>
      <c r="S1902" s="2" t="s">
        <v>31</v>
      </c>
      <c r="T1902" s="5">
        <f t="shared" si="203"/>
        <v>1136</v>
      </c>
      <c r="U1902" s="4">
        <f t="shared" si="204"/>
        <v>0.39745323651193276</v>
      </c>
      <c r="V1902" s="4">
        <f t="shared" si="205"/>
        <v>0.39745323651193276</v>
      </c>
      <c r="W1902">
        <f t="shared" si="206"/>
        <v>12</v>
      </c>
      <c r="X1902" t="str">
        <f t="shared" si="207"/>
        <v>Friday</v>
      </c>
      <c r="Y1902" s="5" t="str">
        <f t="shared" si="208"/>
        <v>May</v>
      </c>
      <c r="Z1902" s="5" t="str">
        <f t="shared" si="209"/>
        <v>3-5</v>
      </c>
    </row>
    <row r="1903" spans="1:26" x14ac:dyDescent="0.25">
      <c r="A1903" s="2" t="s">
        <v>1936</v>
      </c>
      <c r="B1903" s="2" t="s">
        <v>26</v>
      </c>
      <c r="C1903" s="1">
        <v>45800</v>
      </c>
      <c r="D1903" s="3">
        <v>0.51249999999999996</v>
      </c>
      <c r="E1903" s="2" t="s">
        <v>15</v>
      </c>
      <c r="F1903" s="2" t="s">
        <v>27</v>
      </c>
      <c r="G1903" s="2">
        <v>48280</v>
      </c>
      <c r="H1903" s="2">
        <v>12</v>
      </c>
      <c r="I1903" s="2">
        <v>162</v>
      </c>
      <c r="J1903" s="2">
        <v>31623</v>
      </c>
      <c r="K1903" s="2">
        <v>24911</v>
      </c>
      <c r="L1903" s="2">
        <v>701</v>
      </c>
      <c r="M1903" s="2">
        <v>68</v>
      </c>
      <c r="N1903" s="2">
        <v>138</v>
      </c>
      <c r="O1903" s="2">
        <v>88</v>
      </c>
      <c r="P1903" s="2">
        <v>167</v>
      </c>
      <c r="Q1903" s="2">
        <v>795</v>
      </c>
      <c r="R1903" s="2">
        <v>107</v>
      </c>
      <c r="S1903" s="2" t="s">
        <v>31</v>
      </c>
      <c r="T1903" s="5">
        <f t="shared" si="203"/>
        <v>995</v>
      </c>
      <c r="U1903" s="4">
        <f t="shared" si="204"/>
        <v>0.51596934548467277</v>
      </c>
      <c r="V1903" s="4">
        <f t="shared" si="205"/>
        <v>0.51596934548467277</v>
      </c>
      <c r="W1903">
        <f t="shared" si="206"/>
        <v>12</v>
      </c>
      <c r="X1903" t="str">
        <f t="shared" si="207"/>
        <v>Friday</v>
      </c>
      <c r="Y1903" s="5" t="str">
        <f t="shared" si="208"/>
        <v>May</v>
      </c>
      <c r="Z1903" s="5" t="str">
        <f t="shared" si="209"/>
        <v>11+</v>
      </c>
    </row>
    <row r="1904" spans="1:26" x14ac:dyDescent="0.25">
      <c r="A1904" s="2" t="s">
        <v>1937</v>
      </c>
      <c r="B1904" s="2" t="s">
        <v>26</v>
      </c>
      <c r="C1904" s="1">
        <v>45800</v>
      </c>
      <c r="D1904" s="3">
        <v>0.52013888888888893</v>
      </c>
      <c r="E1904" s="2" t="s">
        <v>19</v>
      </c>
      <c r="F1904" s="2" t="s">
        <v>38</v>
      </c>
      <c r="G1904" s="2">
        <v>48255</v>
      </c>
      <c r="H1904" s="2">
        <v>6</v>
      </c>
      <c r="I1904" s="2">
        <v>476</v>
      </c>
      <c r="J1904" s="2">
        <v>6189</v>
      </c>
      <c r="K1904" s="2">
        <v>5355</v>
      </c>
      <c r="L1904" s="2">
        <v>303</v>
      </c>
      <c r="M1904" s="2">
        <v>28</v>
      </c>
      <c r="N1904" s="2">
        <v>40</v>
      </c>
      <c r="O1904" s="2">
        <v>198</v>
      </c>
      <c r="P1904" s="2">
        <v>62</v>
      </c>
      <c r="Q1904" s="2">
        <v>117</v>
      </c>
      <c r="R1904" s="2">
        <v>13</v>
      </c>
      <c r="S1904" s="2" t="s">
        <v>31</v>
      </c>
      <c r="T1904" s="5">
        <f t="shared" si="203"/>
        <v>569</v>
      </c>
      <c r="U1904" s="4">
        <f t="shared" si="204"/>
        <v>0.11097295617034504</v>
      </c>
      <c r="V1904" s="4">
        <f t="shared" si="205"/>
        <v>0.11097295617034504</v>
      </c>
      <c r="W1904">
        <f t="shared" si="206"/>
        <v>12</v>
      </c>
      <c r="X1904" t="str">
        <f t="shared" si="207"/>
        <v>Friday</v>
      </c>
      <c r="Y1904" s="5" t="str">
        <f t="shared" si="208"/>
        <v>May</v>
      </c>
      <c r="Z1904" s="5" t="str">
        <f t="shared" si="209"/>
        <v>6-10</v>
      </c>
    </row>
    <row r="1905" spans="1:26" x14ac:dyDescent="0.25">
      <c r="A1905" s="2" t="s">
        <v>1938</v>
      </c>
      <c r="B1905" s="2" t="s">
        <v>26</v>
      </c>
      <c r="C1905" s="1">
        <v>45800</v>
      </c>
      <c r="D1905" s="3">
        <v>0.53194444444444444</v>
      </c>
      <c r="E1905" s="2" t="s">
        <v>15</v>
      </c>
      <c r="F1905" s="2" t="s">
        <v>46</v>
      </c>
      <c r="G1905" s="2">
        <v>48241</v>
      </c>
      <c r="H1905" s="2">
        <v>6</v>
      </c>
      <c r="I1905" s="2">
        <v>165</v>
      </c>
      <c r="J1905" s="2">
        <v>48421</v>
      </c>
      <c r="K1905" s="2">
        <v>37309</v>
      </c>
      <c r="L1905" s="2">
        <v>1085</v>
      </c>
      <c r="M1905" s="2">
        <v>126</v>
      </c>
      <c r="N1905" s="2">
        <v>257</v>
      </c>
      <c r="O1905" s="2">
        <v>210</v>
      </c>
      <c r="P1905" s="2">
        <v>214</v>
      </c>
      <c r="Q1905" s="2">
        <v>797</v>
      </c>
      <c r="R1905" s="2">
        <v>199</v>
      </c>
      <c r="S1905" s="2" t="s">
        <v>31</v>
      </c>
      <c r="T1905" s="5">
        <f t="shared" si="203"/>
        <v>1678</v>
      </c>
      <c r="U1905" s="4">
        <f t="shared" si="204"/>
        <v>0.77338778217698634</v>
      </c>
      <c r="V1905" s="4">
        <f t="shared" si="205"/>
        <v>0.77338778217698634</v>
      </c>
      <c r="W1905">
        <f t="shared" si="206"/>
        <v>12</v>
      </c>
      <c r="X1905" t="str">
        <f t="shared" si="207"/>
        <v>Friday</v>
      </c>
      <c r="Y1905" s="5" t="str">
        <f t="shared" si="208"/>
        <v>May</v>
      </c>
      <c r="Z1905" s="5" t="str">
        <f t="shared" si="209"/>
        <v>6-10</v>
      </c>
    </row>
    <row r="1906" spans="1:26" x14ac:dyDescent="0.25">
      <c r="A1906" s="2" t="s">
        <v>1939</v>
      </c>
      <c r="B1906" s="2" t="s">
        <v>26</v>
      </c>
      <c r="C1906" s="1">
        <v>45800</v>
      </c>
      <c r="D1906" s="3">
        <v>0.53541666666666665</v>
      </c>
      <c r="E1906" s="2" t="s">
        <v>19</v>
      </c>
      <c r="F1906" s="2" t="s">
        <v>30</v>
      </c>
      <c r="G1906" s="2">
        <v>48322</v>
      </c>
      <c r="H1906" s="2">
        <v>5</v>
      </c>
      <c r="I1906" s="2">
        <v>329</v>
      </c>
      <c r="J1906" s="2">
        <v>20547</v>
      </c>
      <c r="K1906" s="2">
        <v>18424</v>
      </c>
      <c r="L1906" s="2">
        <v>619</v>
      </c>
      <c r="M1906" s="2">
        <v>57</v>
      </c>
      <c r="N1906" s="2">
        <v>87</v>
      </c>
      <c r="O1906" s="2">
        <v>328</v>
      </c>
      <c r="P1906" s="2">
        <v>141</v>
      </c>
      <c r="Q1906" s="2">
        <v>490</v>
      </c>
      <c r="R1906" s="2">
        <v>26</v>
      </c>
      <c r="S1906" s="2" t="s">
        <v>28</v>
      </c>
      <c r="T1906" s="5">
        <f t="shared" si="203"/>
        <v>1091</v>
      </c>
      <c r="U1906" s="4">
        <f t="shared" si="204"/>
        <v>0.38127560945325112</v>
      </c>
      <c r="V1906" s="4">
        <f t="shared" si="205"/>
        <v>0.38127560945325112</v>
      </c>
      <c r="W1906">
        <f t="shared" si="206"/>
        <v>12</v>
      </c>
      <c r="X1906" t="str">
        <f t="shared" si="207"/>
        <v>Friday</v>
      </c>
      <c r="Y1906" s="5" t="str">
        <f t="shared" si="208"/>
        <v>May</v>
      </c>
      <c r="Z1906" s="5" t="str">
        <f t="shared" si="209"/>
        <v>3-5</v>
      </c>
    </row>
    <row r="1907" spans="1:26" x14ac:dyDescent="0.25">
      <c r="A1907" s="2" t="s">
        <v>1940</v>
      </c>
      <c r="B1907" s="2" t="s">
        <v>26</v>
      </c>
      <c r="C1907" s="1">
        <v>45800</v>
      </c>
      <c r="D1907" s="3">
        <v>0.57777777777777772</v>
      </c>
      <c r="E1907" s="2" t="s">
        <v>15</v>
      </c>
      <c r="F1907" s="2" t="s">
        <v>49</v>
      </c>
      <c r="G1907" s="2">
        <v>48177</v>
      </c>
      <c r="H1907" s="2">
        <v>8</v>
      </c>
      <c r="I1907" s="2">
        <v>69</v>
      </c>
      <c r="J1907" s="2">
        <v>19154</v>
      </c>
      <c r="K1907" s="2">
        <v>16867</v>
      </c>
      <c r="L1907" s="2">
        <v>768</v>
      </c>
      <c r="M1907" s="2">
        <v>139</v>
      </c>
      <c r="N1907" s="2">
        <v>162</v>
      </c>
      <c r="O1907" s="2">
        <v>140</v>
      </c>
      <c r="P1907" s="2">
        <v>50</v>
      </c>
      <c r="Q1907" s="2">
        <v>467</v>
      </c>
      <c r="R1907" s="2">
        <v>111</v>
      </c>
      <c r="S1907" s="2" t="s">
        <v>31</v>
      </c>
      <c r="T1907" s="5">
        <f t="shared" si="203"/>
        <v>1209</v>
      </c>
      <c r="U1907" s="4">
        <f t="shared" si="204"/>
        <v>0.35010482180293501</v>
      </c>
      <c r="V1907" s="4">
        <f t="shared" si="205"/>
        <v>0.35010482180293501</v>
      </c>
      <c r="W1907">
        <f t="shared" si="206"/>
        <v>13</v>
      </c>
      <c r="X1907" t="str">
        <f t="shared" si="207"/>
        <v>Friday</v>
      </c>
      <c r="Y1907" s="5" t="str">
        <f t="shared" si="208"/>
        <v>May</v>
      </c>
      <c r="Z1907" s="5" t="str">
        <f t="shared" si="209"/>
        <v>6-10</v>
      </c>
    </row>
    <row r="1908" spans="1:26" x14ac:dyDescent="0.25">
      <c r="A1908" s="2" t="s">
        <v>1941</v>
      </c>
      <c r="B1908" s="2" t="s">
        <v>26</v>
      </c>
      <c r="C1908" s="1">
        <v>45800</v>
      </c>
      <c r="D1908" s="3">
        <v>0.61805555555555558</v>
      </c>
      <c r="E1908" s="2" t="s">
        <v>15</v>
      </c>
      <c r="F1908" s="2" t="s">
        <v>38</v>
      </c>
      <c r="G1908" s="2">
        <v>48502</v>
      </c>
      <c r="H1908" s="2">
        <v>10</v>
      </c>
      <c r="I1908" s="2">
        <v>136</v>
      </c>
      <c r="J1908" s="2">
        <v>11163</v>
      </c>
      <c r="K1908" s="2">
        <v>10036</v>
      </c>
      <c r="L1908" s="2">
        <v>528</v>
      </c>
      <c r="M1908" s="2">
        <v>62</v>
      </c>
      <c r="N1908" s="2">
        <v>117</v>
      </c>
      <c r="O1908" s="2">
        <v>72</v>
      </c>
      <c r="P1908" s="2">
        <v>80</v>
      </c>
      <c r="Q1908" s="2">
        <v>121</v>
      </c>
      <c r="R1908" s="2">
        <v>64</v>
      </c>
      <c r="S1908" s="2" t="s">
        <v>31</v>
      </c>
      <c r="T1908" s="5">
        <f t="shared" si="203"/>
        <v>779</v>
      </c>
      <c r="U1908" s="4">
        <f t="shared" si="204"/>
        <v>0.20691930229681249</v>
      </c>
      <c r="V1908" s="4">
        <f t="shared" si="205"/>
        <v>0.20691930229681249</v>
      </c>
      <c r="W1908">
        <f t="shared" si="206"/>
        <v>14</v>
      </c>
      <c r="X1908" t="str">
        <f t="shared" si="207"/>
        <v>Friday</v>
      </c>
      <c r="Y1908" s="5" t="str">
        <f t="shared" si="208"/>
        <v>May</v>
      </c>
      <c r="Z1908" s="5" t="str">
        <f t="shared" si="209"/>
        <v>6-10</v>
      </c>
    </row>
    <row r="1909" spans="1:26" x14ac:dyDescent="0.25">
      <c r="A1909" s="2" t="s">
        <v>1942</v>
      </c>
      <c r="B1909" s="2" t="s">
        <v>26</v>
      </c>
      <c r="C1909" s="1">
        <v>45800</v>
      </c>
      <c r="D1909" s="3">
        <v>0.76597222222222228</v>
      </c>
      <c r="E1909" s="2" t="s">
        <v>15</v>
      </c>
      <c r="F1909" s="2" t="s">
        <v>18</v>
      </c>
      <c r="G1909" s="2">
        <v>48454</v>
      </c>
      <c r="H1909" s="2">
        <v>7</v>
      </c>
      <c r="I1909" s="2">
        <v>137</v>
      </c>
      <c r="J1909" s="2">
        <v>29908</v>
      </c>
      <c r="K1909" s="2">
        <v>22869</v>
      </c>
      <c r="L1909" s="2">
        <v>1112</v>
      </c>
      <c r="M1909" s="2">
        <v>92</v>
      </c>
      <c r="N1909" s="2">
        <v>251</v>
      </c>
      <c r="O1909" s="2">
        <v>146</v>
      </c>
      <c r="P1909" s="2">
        <v>133</v>
      </c>
      <c r="Q1909" s="2">
        <v>417</v>
      </c>
      <c r="R1909" s="2">
        <v>79</v>
      </c>
      <c r="S1909" s="2" t="s">
        <v>31</v>
      </c>
      <c r="T1909" s="5">
        <f t="shared" si="203"/>
        <v>1601</v>
      </c>
      <c r="U1909" s="4">
        <f t="shared" si="204"/>
        <v>0.47197341808725801</v>
      </c>
      <c r="V1909" s="4">
        <f t="shared" si="205"/>
        <v>0.47197341808725801</v>
      </c>
      <c r="W1909">
        <f t="shared" si="206"/>
        <v>18</v>
      </c>
      <c r="X1909" t="str">
        <f t="shared" si="207"/>
        <v>Friday</v>
      </c>
      <c r="Y1909" s="5" t="str">
        <f t="shared" si="208"/>
        <v>May</v>
      </c>
      <c r="Z1909" s="5" t="str">
        <f t="shared" si="209"/>
        <v>6-10</v>
      </c>
    </row>
    <row r="1910" spans="1:26" x14ac:dyDescent="0.25">
      <c r="A1910" s="2" t="s">
        <v>1943</v>
      </c>
      <c r="B1910" s="2" t="s">
        <v>26</v>
      </c>
      <c r="C1910" s="1">
        <v>45800</v>
      </c>
      <c r="D1910" s="3">
        <v>0.85069444444444442</v>
      </c>
      <c r="E1910" s="2" t="s">
        <v>15</v>
      </c>
      <c r="F1910" s="2" t="s">
        <v>18</v>
      </c>
      <c r="G1910" s="2">
        <v>48078</v>
      </c>
      <c r="H1910" s="2">
        <v>11</v>
      </c>
      <c r="I1910" s="2">
        <v>68</v>
      </c>
      <c r="J1910" s="2">
        <v>15737</v>
      </c>
      <c r="K1910" s="2">
        <v>14410</v>
      </c>
      <c r="L1910" s="2">
        <v>756</v>
      </c>
      <c r="M1910" s="2">
        <v>64</v>
      </c>
      <c r="N1910" s="2">
        <v>131</v>
      </c>
      <c r="O1910" s="2">
        <v>71</v>
      </c>
      <c r="P1910" s="2">
        <v>106</v>
      </c>
      <c r="Q1910" s="2">
        <v>266</v>
      </c>
      <c r="R1910" s="2">
        <v>61</v>
      </c>
      <c r="S1910" s="2" t="s">
        <v>31</v>
      </c>
      <c r="T1910" s="5">
        <f t="shared" si="203"/>
        <v>1022</v>
      </c>
      <c r="U1910" s="4">
        <f t="shared" si="204"/>
        <v>0.29972128624318817</v>
      </c>
      <c r="V1910" s="4">
        <f t="shared" si="205"/>
        <v>0.29972128624318817</v>
      </c>
      <c r="W1910">
        <f t="shared" si="206"/>
        <v>20</v>
      </c>
      <c r="X1910" t="str">
        <f t="shared" si="207"/>
        <v>Friday</v>
      </c>
      <c r="Y1910" s="5" t="str">
        <f t="shared" si="208"/>
        <v>May</v>
      </c>
      <c r="Z1910" s="5" t="str">
        <f t="shared" si="209"/>
        <v>11+</v>
      </c>
    </row>
    <row r="1911" spans="1:26" x14ac:dyDescent="0.25">
      <c r="A1911" s="2" t="s">
        <v>1944</v>
      </c>
      <c r="B1911" s="2" t="s">
        <v>26</v>
      </c>
      <c r="C1911" s="1">
        <v>45800</v>
      </c>
      <c r="D1911" s="3">
        <v>0.85624999999999996</v>
      </c>
      <c r="E1911" s="2" t="s">
        <v>16</v>
      </c>
      <c r="F1911" s="2" t="s">
        <v>49</v>
      </c>
      <c r="G1911" s="2">
        <v>48198</v>
      </c>
      <c r="H1911" s="2">
        <v>9</v>
      </c>
      <c r="I1911" s="2">
        <v>150</v>
      </c>
      <c r="J1911" s="2">
        <v>18156</v>
      </c>
      <c r="K1911" s="2">
        <v>14858</v>
      </c>
      <c r="L1911" s="2">
        <v>662</v>
      </c>
      <c r="M1911" s="2">
        <v>73</v>
      </c>
      <c r="N1911" s="2">
        <v>36</v>
      </c>
      <c r="O1911" s="2">
        <v>96</v>
      </c>
      <c r="P1911" s="2">
        <v>26</v>
      </c>
      <c r="Q1911" s="2">
        <v>336</v>
      </c>
      <c r="R1911" s="2">
        <v>22</v>
      </c>
      <c r="S1911" s="2" t="s">
        <v>31</v>
      </c>
      <c r="T1911" s="5">
        <f t="shared" si="203"/>
        <v>867</v>
      </c>
      <c r="U1911" s="4">
        <f t="shared" si="204"/>
        <v>0.30827005269928215</v>
      </c>
      <c r="V1911" s="4">
        <f t="shared" si="205"/>
        <v>0.30827005269928215</v>
      </c>
      <c r="W1911">
        <f t="shared" si="206"/>
        <v>20</v>
      </c>
      <c r="X1911" t="str">
        <f t="shared" si="207"/>
        <v>Friday</v>
      </c>
      <c r="Y1911" s="5" t="str">
        <f t="shared" si="208"/>
        <v>May</v>
      </c>
      <c r="Z1911" s="5" t="str">
        <f t="shared" si="209"/>
        <v>6-10</v>
      </c>
    </row>
    <row r="1912" spans="1:26" x14ac:dyDescent="0.25">
      <c r="A1912" s="2" t="s">
        <v>1945</v>
      </c>
      <c r="B1912" s="2" t="s">
        <v>26</v>
      </c>
      <c r="C1912" s="1">
        <v>45800</v>
      </c>
      <c r="D1912" s="3">
        <v>0.86458333333333337</v>
      </c>
      <c r="E1912" s="2" t="s">
        <v>16</v>
      </c>
      <c r="F1912" s="2" t="s">
        <v>36</v>
      </c>
      <c r="G1912" s="2">
        <v>48288</v>
      </c>
      <c r="H1912" s="2">
        <v>10</v>
      </c>
      <c r="I1912" s="2">
        <v>95</v>
      </c>
      <c r="J1912" s="2">
        <v>11490</v>
      </c>
      <c r="K1912" s="2">
        <v>10245</v>
      </c>
      <c r="L1912" s="2">
        <v>428</v>
      </c>
      <c r="M1912" s="2">
        <v>32</v>
      </c>
      <c r="N1912" s="2">
        <v>28</v>
      </c>
      <c r="O1912" s="2">
        <v>52</v>
      </c>
      <c r="P1912" s="2">
        <v>51</v>
      </c>
      <c r="Q1912" s="2">
        <v>181</v>
      </c>
      <c r="R1912" s="2">
        <v>18</v>
      </c>
      <c r="S1912" s="2" t="s">
        <v>31</v>
      </c>
      <c r="T1912" s="5">
        <f t="shared" si="203"/>
        <v>540</v>
      </c>
      <c r="U1912" s="4">
        <f t="shared" si="204"/>
        <v>0.21216451292246521</v>
      </c>
      <c r="V1912" s="4">
        <f t="shared" si="205"/>
        <v>0.21216451292246521</v>
      </c>
      <c r="W1912">
        <f t="shared" si="206"/>
        <v>20</v>
      </c>
      <c r="X1912" t="str">
        <f t="shared" si="207"/>
        <v>Friday</v>
      </c>
      <c r="Y1912" s="5" t="str">
        <f t="shared" si="208"/>
        <v>May</v>
      </c>
      <c r="Z1912" s="5" t="str">
        <f t="shared" si="209"/>
        <v>6-10</v>
      </c>
    </row>
    <row r="1913" spans="1:26" x14ac:dyDescent="0.25">
      <c r="A1913" s="2" t="s">
        <v>1946</v>
      </c>
      <c r="B1913" s="2" t="s">
        <v>26</v>
      </c>
      <c r="C1913" s="1">
        <v>45800</v>
      </c>
      <c r="D1913" s="3">
        <v>0.8881944444444444</v>
      </c>
      <c r="E1913" s="2" t="s">
        <v>16</v>
      </c>
      <c r="F1913" s="2" t="s">
        <v>38</v>
      </c>
      <c r="G1913" s="2">
        <v>48177</v>
      </c>
      <c r="H1913" s="2">
        <v>6</v>
      </c>
      <c r="I1913" s="2">
        <v>119</v>
      </c>
      <c r="J1913" s="2">
        <v>9614</v>
      </c>
      <c r="K1913" s="2">
        <v>8749</v>
      </c>
      <c r="L1913" s="2">
        <v>431</v>
      </c>
      <c r="M1913" s="2">
        <v>23</v>
      </c>
      <c r="N1913" s="2">
        <v>20</v>
      </c>
      <c r="O1913" s="2">
        <v>49</v>
      </c>
      <c r="P1913" s="2">
        <v>29</v>
      </c>
      <c r="Q1913" s="2">
        <v>84</v>
      </c>
      <c r="R1913" s="2">
        <v>8</v>
      </c>
      <c r="S1913" s="2" t="s">
        <v>31</v>
      </c>
      <c r="T1913" s="5">
        <f t="shared" si="203"/>
        <v>523</v>
      </c>
      <c r="U1913" s="4">
        <f t="shared" si="204"/>
        <v>0.18160117898582312</v>
      </c>
      <c r="V1913" s="4">
        <f t="shared" si="205"/>
        <v>0.18160117898582312</v>
      </c>
      <c r="W1913">
        <f t="shared" si="206"/>
        <v>21</v>
      </c>
      <c r="X1913" t="str">
        <f t="shared" si="207"/>
        <v>Friday</v>
      </c>
      <c r="Y1913" s="5" t="str">
        <f t="shared" si="208"/>
        <v>May</v>
      </c>
      <c r="Z1913" s="5" t="str">
        <f t="shared" si="209"/>
        <v>6-10</v>
      </c>
    </row>
    <row r="1914" spans="1:26" x14ac:dyDescent="0.25">
      <c r="A1914" s="2" t="s">
        <v>1947</v>
      </c>
      <c r="B1914" s="2" t="s">
        <v>26</v>
      </c>
      <c r="C1914" s="1">
        <v>45800</v>
      </c>
      <c r="D1914" s="3">
        <v>0.90347222222222223</v>
      </c>
      <c r="E1914" s="2" t="s">
        <v>16</v>
      </c>
      <c r="F1914" s="2" t="s">
        <v>30</v>
      </c>
      <c r="G1914" s="2">
        <v>48344</v>
      </c>
      <c r="H1914" s="2">
        <v>11</v>
      </c>
      <c r="I1914" s="2">
        <v>158</v>
      </c>
      <c r="J1914" s="2">
        <v>20559</v>
      </c>
      <c r="K1914" s="2">
        <v>16150</v>
      </c>
      <c r="L1914" s="2">
        <v>557</v>
      </c>
      <c r="M1914" s="2">
        <v>46</v>
      </c>
      <c r="N1914" s="2">
        <v>35</v>
      </c>
      <c r="O1914" s="2">
        <v>69</v>
      </c>
      <c r="P1914" s="2">
        <v>75</v>
      </c>
      <c r="Q1914" s="2">
        <v>213</v>
      </c>
      <c r="R1914" s="2">
        <v>32</v>
      </c>
      <c r="S1914" s="2" t="s">
        <v>31</v>
      </c>
      <c r="T1914" s="5">
        <f t="shared" si="203"/>
        <v>707</v>
      </c>
      <c r="U1914" s="4">
        <f t="shared" si="204"/>
        <v>0.33406420651994045</v>
      </c>
      <c r="V1914" s="4">
        <f t="shared" si="205"/>
        <v>0.33406420651994045</v>
      </c>
      <c r="W1914">
        <f t="shared" si="206"/>
        <v>21</v>
      </c>
      <c r="X1914" t="str">
        <f t="shared" si="207"/>
        <v>Friday</v>
      </c>
      <c r="Y1914" s="5" t="str">
        <f t="shared" si="208"/>
        <v>May</v>
      </c>
      <c r="Z1914" s="5" t="str">
        <f t="shared" si="209"/>
        <v>11+</v>
      </c>
    </row>
    <row r="1915" spans="1:26" x14ac:dyDescent="0.25">
      <c r="A1915" s="2" t="s">
        <v>1948</v>
      </c>
      <c r="B1915" s="2" t="s">
        <v>26</v>
      </c>
      <c r="C1915" s="1">
        <v>45801</v>
      </c>
      <c r="D1915" s="3">
        <v>0.27638888888888891</v>
      </c>
      <c r="E1915" s="2" t="s">
        <v>15</v>
      </c>
      <c r="F1915" s="2" t="s">
        <v>18</v>
      </c>
      <c r="G1915" s="2">
        <v>48299</v>
      </c>
      <c r="H1915" s="2">
        <v>8</v>
      </c>
      <c r="I1915" s="2">
        <v>128</v>
      </c>
      <c r="J1915" s="2">
        <v>14778</v>
      </c>
      <c r="K1915" s="2">
        <v>10750</v>
      </c>
      <c r="L1915" s="2">
        <v>332</v>
      </c>
      <c r="M1915" s="2">
        <v>45</v>
      </c>
      <c r="N1915" s="2">
        <v>93</v>
      </c>
      <c r="O1915" s="2">
        <v>47</v>
      </c>
      <c r="P1915" s="2">
        <v>66</v>
      </c>
      <c r="Q1915" s="2">
        <v>330</v>
      </c>
      <c r="R1915" s="2">
        <v>45</v>
      </c>
      <c r="S1915" s="2" t="s">
        <v>31</v>
      </c>
      <c r="T1915" s="5">
        <f t="shared" si="203"/>
        <v>517</v>
      </c>
      <c r="U1915" s="4">
        <f t="shared" si="204"/>
        <v>0.22257189589846579</v>
      </c>
      <c r="V1915" s="4">
        <f t="shared" si="205"/>
        <v>0.22257189589846579</v>
      </c>
      <c r="W1915">
        <f t="shared" si="206"/>
        <v>6</v>
      </c>
      <c r="X1915" t="str">
        <f t="shared" si="207"/>
        <v>Saturday</v>
      </c>
      <c r="Y1915" s="5" t="str">
        <f t="shared" si="208"/>
        <v>May</v>
      </c>
      <c r="Z1915" s="5" t="str">
        <f t="shared" si="209"/>
        <v>6-10</v>
      </c>
    </row>
    <row r="1916" spans="1:26" x14ac:dyDescent="0.25">
      <c r="A1916" s="2" t="s">
        <v>1949</v>
      </c>
      <c r="B1916" s="2" t="s">
        <v>26</v>
      </c>
      <c r="C1916" s="1">
        <v>45801</v>
      </c>
      <c r="D1916" s="3">
        <v>0.44097222222222221</v>
      </c>
      <c r="E1916" s="2" t="s">
        <v>19</v>
      </c>
      <c r="F1916" s="2" t="s">
        <v>30</v>
      </c>
      <c r="G1916" s="2">
        <v>48137</v>
      </c>
      <c r="H1916" s="2">
        <v>4</v>
      </c>
      <c r="I1916" s="2">
        <v>248</v>
      </c>
      <c r="J1916" s="2">
        <v>16245</v>
      </c>
      <c r="K1916" s="2">
        <v>12791</v>
      </c>
      <c r="L1916" s="2">
        <v>467</v>
      </c>
      <c r="M1916" s="2">
        <v>54</v>
      </c>
      <c r="N1916" s="2">
        <v>64</v>
      </c>
      <c r="O1916" s="2">
        <v>205</v>
      </c>
      <c r="P1916" s="2">
        <v>63</v>
      </c>
      <c r="Q1916" s="2">
        <v>204</v>
      </c>
      <c r="R1916" s="2">
        <v>14</v>
      </c>
      <c r="S1916" s="2" t="s">
        <v>31</v>
      </c>
      <c r="T1916" s="5">
        <f t="shared" si="203"/>
        <v>790</v>
      </c>
      <c r="U1916" s="4">
        <f t="shared" si="204"/>
        <v>0.26572075534412198</v>
      </c>
      <c r="V1916" s="4">
        <f t="shared" si="205"/>
        <v>0.26572075534412198</v>
      </c>
      <c r="W1916">
        <f t="shared" si="206"/>
        <v>10</v>
      </c>
      <c r="X1916" t="str">
        <f t="shared" si="207"/>
        <v>Saturday</v>
      </c>
      <c r="Y1916" s="5" t="str">
        <f t="shared" si="208"/>
        <v>May</v>
      </c>
      <c r="Z1916" s="5" t="str">
        <f t="shared" si="209"/>
        <v>3-5</v>
      </c>
    </row>
    <row r="1917" spans="1:26" x14ac:dyDescent="0.25">
      <c r="A1917" s="2" t="s">
        <v>1950</v>
      </c>
      <c r="B1917" s="2" t="s">
        <v>26</v>
      </c>
      <c r="C1917" s="1">
        <v>45801</v>
      </c>
      <c r="D1917" s="3">
        <v>0.47361111111111109</v>
      </c>
      <c r="E1917" s="2" t="s">
        <v>17</v>
      </c>
      <c r="F1917" s="2" t="s">
        <v>30</v>
      </c>
      <c r="G1917" s="2">
        <v>48449</v>
      </c>
      <c r="H1917" s="2">
        <v>7</v>
      </c>
      <c r="I1917" s="2">
        <v>66</v>
      </c>
      <c r="J1917" s="2">
        <v>8350</v>
      </c>
      <c r="K1917" s="2">
        <v>7441</v>
      </c>
      <c r="L1917" s="2">
        <v>94</v>
      </c>
      <c r="M1917" s="2">
        <v>15</v>
      </c>
      <c r="N1917" s="2">
        <v>16</v>
      </c>
      <c r="O1917" s="2">
        <v>0</v>
      </c>
      <c r="P1917" s="2">
        <v>158</v>
      </c>
      <c r="Q1917" s="2">
        <v>53</v>
      </c>
      <c r="R1917" s="2">
        <v>6</v>
      </c>
      <c r="S1917" s="2" t="s">
        <v>31</v>
      </c>
      <c r="T1917" s="5">
        <f t="shared" si="203"/>
        <v>125</v>
      </c>
      <c r="U1917" s="4">
        <f t="shared" si="204"/>
        <v>0.15358418130405169</v>
      </c>
      <c r="V1917" s="4">
        <f t="shared" si="205"/>
        <v>0.15358418130405169</v>
      </c>
      <c r="W1917">
        <f t="shared" si="206"/>
        <v>11</v>
      </c>
      <c r="X1917" t="str">
        <f t="shared" si="207"/>
        <v>Saturday</v>
      </c>
      <c r="Y1917" s="5" t="str">
        <f t="shared" si="208"/>
        <v>May</v>
      </c>
      <c r="Z1917" s="5" t="str">
        <f t="shared" si="209"/>
        <v>6-10</v>
      </c>
    </row>
    <row r="1918" spans="1:26" x14ac:dyDescent="0.25">
      <c r="A1918" s="2" t="s">
        <v>1951</v>
      </c>
      <c r="B1918" s="2" t="s">
        <v>26</v>
      </c>
      <c r="C1918" s="1">
        <v>45801</v>
      </c>
      <c r="D1918" s="3">
        <v>0.6069444444444444</v>
      </c>
      <c r="E1918" s="2" t="s">
        <v>16</v>
      </c>
      <c r="F1918" s="2" t="s">
        <v>36</v>
      </c>
      <c r="G1918" s="2">
        <v>48195</v>
      </c>
      <c r="H1918" s="2">
        <v>4</v>
      </c>
      <c r="I1918" s="2">
        <v>111</v>
      </c>
      <c r="J1918" s="2">
        <v>7496</v>
      </c>
      <c r="K1918" s="2">
        <v>6071</v>
      </c>
      <c r="L1918" s="2">
        <v>184</v>
      </c>
      <c r="M1918" s="2">
        <v>23</v>
      </c>
      <c r="N1918" s="2">
        <v>20</v>
      </c>
      <c r="O1918" s="2">
        <v>38</v>
      </c>
      <c r="P1918" s="2">
        <v>41</v>
      </c>
      <c r="Q1918" s="2">
        <v>131</v>
      </c>
      <c r="R1918" s="2">
        <v>5</v>
      </c>
      <c r="S1918" s="2" t="s">
        <v>31</v>
      </c>
      <c r="T1918" s="5">
        <f t="shared" si="203"/>
        <v>265</v>
      </c>
      <c r="U1918" s="4">
        <f t="shared" si="204"/>
        <v>0.12596742400663968</v>
      </c>
      <c r="V1918" s="4">
        <f t="shared" si="205"/>
        <v>0.12596742400663968</v>
      </c>
      <c r="W1918">
        <f t="shared" si="206"/>
        <v>14</v>
      </c>
      <c r="X1918" t="str">
        <f t="shared" si="207"/>
        <v>Saturday</v>
      </c>
      <c r="Y1918" s="5" t="str">
        <f t="shared" si="208"/>
        <v>May</v>
      </c>
      <c r="Z1918" s="5" t="str">
        <f t="shared" si="209"/>
        <v>3-5</v>
      </c>
    </row>
    <row r="1919" spans="1:26" x14ac:dyDescent="0.25">
      <c r="A1919" s="2" t="s">
        <v>1952</v>
      </c>
      <c r="B1919" s="2" t="s">
        <v>26</v>
      </c>
      <c r="C1919" s="1">
        <v>45801</v>
      </c>
      <c r="D1919" s="3">
        <v>0.63541666666666663</v>
      </c>
      <c r="E1919" s="2" t="s">
        <v>17</v>
      </c>
      <c r="F1919" s="2" t="s">
        <v>30</v>
      </c>
      <c r="G1919" s="2">
        <v>48253</v>
      </c>
      <c r="H1919" s="2">
        <v>11</v>
      </c>
      <c r="I1919" s="2">
        <v>57</v>
      </c>
      <c r="J1919" s="2">
        <v>5539</v>
      </c>
      <c r="K1919" s="2">
        <v>4016</v>
      </c>
      <c r="L1919" s="2">
        <v>51</v>
      </c>
      <c r="M1919" s="2">
        <v>5</v>
      </c>
      <c r="N1919" s="2">
        <v>5</v>
      </c>
      <c r="O1919" s="2">
        <v>0</v>
      </c>
      <c r="P1919" s="2">
        <v>85</v>
      </c>
      <c r="Q1919" s="2">
        <v>68</v>
      </c>
      <c r="R1919" s="2">
        <v>3</v>
      </c>
      <c r="S1919" s="2" t="s">
        <v>31</v>
      </c>
      <c r="T1919" s="5">
        <f t="shared" si="203"/>
        <v>61</v>
      </c>
      <c r="U1919" s="4">
        <f t="shared" si="204"/>
        <v>8.3227985824715564E-2</v>
      </c>
      <c r="V1919" s="4">
        <f t="shared" si="205"/>
        <v>8.3227985824715564E-2</v>
      </c>
      <c r="W1919">
        <f t="shared" si="206"/>
        <v>15</v>
      </c>
      <c r="X1919" t="str">
        <f t="shared" si="207"/>
        <v>Saturday</v>
      </c>
      <c r="Y1919" s="5" t="str">
        <f t="shared" si="208"/>
        <v>May</v>
      </c>
      <c r="Z1919" s="5" t="str">
        <f t="shared" si="209"/>
        <v>11+</v>
      </c>
    </row>
    <row r="1920" spans="1:26" x14ac:dyDescent="0.25">
      <c r="A1920" s="2" t="s">
        <v>1953</v>
      </c>
      <c r="B1920" s="2" t="s">
        <v>26</v>
      </c>
      <c r="C1920" s="1">
        <v>45801</v>
      </c>
      <c r="D1920" s="3">
        <v>0.64930555555555558</v>
      </c>
      <c r="E1920" s="2" t="s">
        <v>15</v>
      </c>
      <c r="F1920" s="2" t="s">
        <v>49</v>
      </c>
      <c r="G1920" s="2">
        <v>48278</v>
      </c>
      <c r="H1920" s="2">
        <v>11</v>
      </c>
      <c r="I1920" s="2">
        <v>106</v>
      </c>
      <c r="J1920" s="2">
        <v>27296</v>
      </c>
      <c r="K1920" s="2">
        <v>24628</v>
      </c>
      <c r="L1920" s="2">
        <v>1187</v>
      </c>
      <c r="M1920" s="2">
        <v>82</v>
      </c>
      <c r="N1920" s="2">
        <v>194</v>
      </c>
      <c r="O1920" s="2">
        <v>137</v>
      </c>
      <c r="P1920" s="2">
        <v>100</v>
      </c>
      <c r="Q1920" s="2">
        <v>893</v>
      </c>
      <c r="R1920" s="2">
        <v>162</v>
      </c>
      <c r="S1920" s="2" t="s">
        <v>31</v>
      </c>
      <c r="T1920" s="5">
        <f t="shared" si="203"/>
        <v>1600</v>
      </c>
      <c r="U1920" s="4">
        <f t="shared" si="204"/>
        <v>0.51012883715149759</v>
      </c>
      <c r="V1920" s="4">
        <f t="shared" si="205"/>
        <v>0.51012883715149759</v>
      </c>
      <c r="W1920">
        <f t="shared" si="206"/>
        <v>15</v>
      </c>
      <c r="X1920" t="str">
        <f t="shared" si="207"/>
        <v>Saturday</v>
      </c>
      <c r="Y1920" s="5" t="str">
        <f t="shared" si="208"/>
        <v>May</v>
      </c>
      <c r="Z1920" s="5" t="str">
        <f t="shared" si="209"/>
        <v>11+</v>
      </c>
    </row>
    <row r="1921" spans="1:26" x14ac:dyDescent="0.25">
      <c r="A1921" s="2" t="s">
        <v>1954</v>
      </c>
      <c r="B1921" s="2" t="s">
        <v>26</v>
      </c>
      <c r="C1921" s="1">
        <v>45801</v>
      </c>
      <c r="D1921" s="3">
        <v>0.65833333333333333</v>
      </c>
      <c r="E1921" s="2" t="s">
        <v>15</v>
      </c>
      <c r="F1921" s="2" t="s">
        <v>49</v>
      </c>
      <c r="G1921" s="2">
        <v>48172</v>
      </c>
      <c r="H1921" s="2">
        <v>6</v>
      </c>
      <c r="I1921" s="2">
        <v>80</v>
      </c>
      <c r="J1921" s="2">
        <v>21476</v>
      </c>
      <c r="K1921" s="2">
        <v>17461</v>
      </c>
      <c r="L1921" s="2">
        <v>648</v>
      </c>
      <c r="M1921" s="2">
        <v>83</v>
      </c>
      <c r="N1921" s="2">
        <v>135</v>
      </c>
      <c r="O1921" s="2">
        <v>108</v>
      </c>
      <c r="P1921" s="2">
        <v>83</v>
      </c>
      <c r="Q1921" s="2">
        <v>422</v>
      </c>
      <c r="R1921" s="2">
        <v>46</v>
      </c>
      <c r="S1921" s="2" t="s">
        <v>31</v>
      </c>
      <c r="T1921" s="5">
        <f t="shared" si="203"/>
        <v>974</v>
      </c>
      <c r="U1921" s="4">
        <f t="shared" si="204"/>
        <v>0.36247197542140663</v>
      </c>
      <c r="V1921" s="4">
        <f t="shared" si="205"/>
        <v>0.36247197542140663</v>
      </c>
      <c r="W1921">
        <f t="shared" si="206"/>
        <v>15</v>
      </c>
      <c r="X1921" t="str">
        <f t="shared" si="207"/>
        <v>Saturday</v>
      </c>
      <c r="Y1921" s="5" t="str">
        <f t="shared" si="208"/>
        <v>May</v>
      </c>
      <c r="Z1921" s="5" t="str">
        <f t="shared" si="209"/>
        <v>6-10</v>
      </c>
    </row>
    <row r="1922" spans="1:26" x14ac:dyDescent="0.25">
      <c r="A1922" s="2" t="s">
        <v>1955</v>
      </c>
      <c r="B1922" s="2" t="s">
        <v>26</v>
      </c>
      <c r="C1922" s="1">
        <v>45801</v>
      </c>
      <c r="D1922" s="3">
        <v>0.73055555555555551</v>
      </c>
      <c r="E1922" s="2" t="s">
        <v>17</v>
      </c>
      <c r="F1922" s="2" t="s">
        <v>49</v>
      </c>
      <c r="G1922" s="2">
        <v>48492</v>
      </c>
      <c r="H1922" s="2">
        <v>5</v>
      </c>
      <c r="I1922" s="2">
        <v>50</v>
      </c>
      <c r="J1922" s="2">
        <v>6077</v>
      </c>
      <c r="K1922" s="2">
        <v>5460</v>
      </c>
      <c r="L1922" s="2">
        <v>117</v>
      </c>
      <c r="M1922" s="2">
        <v>13</v>
      </c>
      <c r="N1922" s="2">
        <v>14</v>
      </c>
      <c r="O1922" s="2">
        <v>0</v>
      </c>
      <c r="P1922" s="2">
        <v>28</v>
      </c>
      <c r="Q1922" s="2">
        <v>69</v>
      </c>
      <c r="R1922" s="2">
        <v>3</v>
      </c>
      <c r="S1922" s="2" t="s">
        <v>31</v>
      </c>
      <c r="T1922" s="5">
        <f t="shared" ref="T1922:T1985" si="210">SUM(L1922:O1922)</f>
        <v>144</v>
      </c>
      <c r="U1922" s="4">
        <f t="shared" ref="U1922:U1985" si="211">K1922/G1922</f>
        <v>0.11259589210591438</v>
      </c>
      <c r="V1922" s="4">
        <f t="shared" ref="V1922:V1985" si="212">K1922/G1922</f>
        <v>0.11259589210591438</v>
      </c>
      <c r="W1922">
        <f t="shared" ref="W1922:W1985" si="213">HOUR(D1922)</f>
        <v>17</v>
      </c>
      <c r="X1922" t="str">
        <f t="shared" ref="X1922:X1985" si="214">TEXT(C1922,"dddd")</f>
        <v>Saturday</v>
      </c>
      <c r="Y1922" s="5" t="str">
        <f t="shared" ref="Y1922:Y1985" si="215">TEXT(C1922,"mmm")</f>
        <v>May</v>
      </c>
      <c r="Z1922" s="5" t="str">
        <f t="shared" ref="Z1922:Z1985" si="216">IF(H1922&lt;=2,"0-2",IF(H1922&lt;=5,"3-5",IF(H1922&lt;=10,"6-10","11+")))</f>
        <v>3-5</v>
      </c>
    </row>
    <row r="1923" spans="1:26" x14ac:dyDescent="0.25">
      <c r="A1923" s="2" t="s">
        <v>1956</v>
      </c>
      <c r="B1923" s="2" t="s">
        <v>26</v>
      </c>
      <c r="C1923" s="1">
        <v>45801</v>
      </c>
      <c r="D1923" s="3">
        <v>0.7319444444444444</v>
      </c>
      <c r="E1923" s="2" t="s">
        <v>16</v>
      </c>
      <c r="F1923" s="2" t="s">
        <v>44</v>
      </c>
      <c r="G1923" s="2">
        <v>48274</v>
      </c>
      <c r="H1923" s="2">
        <v>10</v>
      </c>
      <c r="I1923" s="2">
        <v>562</v>
      </c>
      <c r="J1923" s="2">
        <v>13553</v>
      </c>
      <c r="K1923" s="2">
        <v>10008</v>
      </c>
      <c r="L1923" s="2">
        <v>318</v>
      </c>
      <c r="M1923" s="2">
        <v>23</v>
      </c>
      <c r="N1923" s="2">
        <v>17</v>
      </c>
      <c r="O1923" s="2">
        <v>41</v>
      </c>
      <c r="P1923" s="2">
        <v>22</v>
      </c>
      <c r="Q1923" s="2">
        <v>117</v>
      </c>
      <c r="R1923" s="2">
        <v>15</v>
      </c>
      <c r="S1923" s="2" t="s">
        <v>31</v>
      </c>
      <c r="T1923" s="5">
        <f t="shared" si="210"/>
        <v>399</v>
      </c>
      <c r="U1923" s="4">
        <f t="shared" si="211"/>
        <v>0.2073165679247628</v>
      </c>
      <c r="V1923" s="4">
        <f t="shared" si="212"/>
        <v>0.2073165679247628</v>
      </c>
      <c r="W1923">
        <f t="shared" si="213"/>
        <v>17</v>
      </c>
      <c r="X1923" t="str">
        <f t="shared" si="214"/>
        <v>Saturday</v>
      </c>
      <c r="Y1923" s="5" t="str">
        <f t="shared" si="215"/>
        <v>May</v>
      </c>
      <c r="Z1923" s="5" t="str">
        <f t="shared" si="216"/>
        <v>6-10</v>
      </c>
    </row>
    <row r="1924" spans="1:26" x14ac:dyDescent="0.25">
      <c r="A1924" s="2" t="s">
        <v>1957</v>
      </c>
      <c r="B1924" s="2" t="s">
        <v>26</v>
      </c>
      <c r="C1924" s="1">
        <v>45801</v>
      </c>
      <c r="D1924" s="3">
        <v>0.74097222222222225</v>
      </c>
      <c r="E1924" s="2" t="s">
        <v>19</v>
      </c>
      <c r="F1924" s="2" t="s">
        <v>49</v>
      </c>
      <c r="G1924" s="2">
        <v>48067</v>
      </c>
      <c r="H1924" s="2">
        <v>5</v>
      </c>
      <c r="I1924" s="2">
        <v>181</v>
      </c>
      <c r="J1924" s="2">
        <v>19601</v>
      </c>
      <c r="K1924" s="2">
        <v>17041</v>
      </c>
      <c r="L1924" s="2">
        <v>600</v>
      </c>
      <c r="M1924" s="2">
        <v>61</v>
      </c>
      <c r="N1924" s="2">
        <v>88</v>
      </c>
      <c r="O1924" s="2">
        <v>316</v>
      </c>
      <c r="P1924" s="2">
        <v>133</v>
      </c>
      <c r="Q1924" s="2">
        <v>171</v>
      </c>
      <c r="R1924" s="2">
        <v>29</v>
      </c>
      <c r="S1924" s="2" t="s">
        <v>31</v>
      </c>
      <c r="T1924" s="5">
        <f t="shared" si="210"/>
        <v>1065</v>
      </c>
      <c r="U1924" s="4">
        <f t="shared" si="211"/>
        <v>0.35452597416106685</v>
      </c>
      <c r="V1924" s="4">
        <f t="shared" si="212"/>
        <v>0.35452597416106685</v>
      </c>
      <c r="W1924">
        <f t="shared" si="213"/>
        <v>17</v>
      </c>
      <c r="X1924" t="str">
        <f t="shared" si="214"/>
        <v>Saturday</v>
      </c>
      <c r="Y1924" s="5" t="str">
        <f t="shared" si="215"/>
        <v>May</v>
      </c>
      <c r="Z1924" s="5" t="str">
        <f t="shared" si="216"/>
        <v>3-5</v>
      </c>
    </row>
    <row r="1925" spans="1:26" x14ac:dyDescent="0.25">
      <c r="A1925" s="2" t="s">
        <v>1958</v>
      </c>
      <c r="B1925" s="2" t="s">
        <v>26</v>
      </c>
      <c r="C1925" s="1">
        <v>45801</v>
      </c>
      <c r="D1925" s="3">
        <v>0.74305555555555558</v>
      </c>
      <c r="E1925" s="2" t="s">
        <v>16</v>
      </c>
      <c r="F1925" s="2" t="s">
        <v>49</v>
      </c>
      <c r="G1925" s="2">
        <v>48313</v>
      </c>
      <c r="H1925" s="2">
        <v>5</v>
      </c>
      <c r="I1925" s="2">
        <v>152</v>
      </c>
      <c r="J1925" s="2">
        <v>11419</v>
      </c>
      <c r="K1925" s="2">
        <v>10478</v>
      </c>
      <c r="L1925" s="2">
        <v>385</v>
      </c>
      <c r="M1925" s="2">
        <v>51</v>
      </c>
      <c r="N1925" s="2">
        <v>34</v>
      </c>
      <c r="O1925" s="2">
        <v>80</v>
      </c>
      <c r="P1925" s="2">
        <v>74</v>
      </c>
      <c r="Q1925" s="2">
        <v>237</v>
      </c>
      <c r="R1925" s="2">
        <v>13</v>
      </c>
      <c r="S1925" s="2" t="s">
        <v>31</v>
      </c>
      <c r="T1925" s="5">
        <f t="shared" si="210"/>
        <v>550</v>
      </c>
      <c r="U1925" s="4">
        <f t="shared" si="211"/>
        <v>0.21687744499410097</v>
      </c>
      <c r="V1925" s="4">
        <f t="shared" si="212"/>
        <v>0.21687744499410097</v>
      </c>
      <c r="W1925">
        <f t="shared" si="213"/>
        <v>17</v>
      </c>
      <c r="X1925" t="str">
        <f t="shared" si="214"/>
        <v>Saturday</v>
      </c>
      <c r="Y1925" s="5" t="str">
        <f t="shared" si="215"/>
        <v>May</v>
      </c>
      <c r="Z1925" s="5" t="str">
        <f t="shared" si="216"/>
        <v>3-5</v>
      </c>
    </row>
    <row r="1926" spans="1:26" x14ac:dyDescent="0.25">
      <c r="A1926" s="2" t="s">
        <v>1959</v>
      </c>
      <c r="B1926" s="2" t="s">
        <v>26</v>
      </c>
      <c r="C1926" s="1">
        <v>45801</v>
      </c>
      <c r="D1926" s="3">
        <v>0.78194444444444444</v>
      </c>
      <c r="E1926" s="2" t="s">
        <v>15</v>
      </c>
      <c r="F1926" s="2" t="s">
        <v>44</v>
      </c>
      <c r="G1926" s="2">
        <v>48065</v>
      </c>
      <c r="H1926" s="2">
        <v>7</v>
      </c>
      <c r="I1926" s="2">
        <v>108</v>
      </c>
      <c r="J1926" s="2">
        <v>42694</v>
      </c>
      <c r="K1926" s="2">
        <v>33326</v>
      </c>
      <c r="L1926" s="2">
        <v>1095</v>
      </c>
      <c r="M1926" s="2">
        <v>112</v>
      </c>
      <c r="N1926" s="2">
        <v>208</v>
      </c>
      <c r="O1926" s="2">
        <v>165</v>
      </c>
      <c r="P1926" s="2">
        <v>263</v>
      </c>
      <c r="Q1926" s="2">
        <v>912</v>
      </c>
      <c r="R1926" s="2">
        <v>164</v>
      </c>
      <c r="S1926" s="2" t="s">
        <v>28</v>
      </c>
      <c r="T1926" s="5">
        <f t="shared" si="210"/>
        <v>1580</v>
      </c>
      <c r="U1926" s="4">
        <f t="shared" si="211"/>
        <v>0.69335275148236764</v>
      </c>
      <c r="V1926" s="4">
        <f t="shared" si="212"/>
        <v>0.69335275148236764</v>
      </c>
      <c r="W1926">
        <f t="shared" si="213"/>
        <v>18</v>
      </c>
      <c r="X1926" t="str">
        <f t="shared" si="214"/>
        <v>Saturday</v>
      </c>
      <c r="Y1926" s="5" t="str">
        <f t="shared" si="215"/>
        <v>May</v>
      </c>
      <c r="Z1926" s="5" t="str">
        <f t="shared" si="216"/>
        <v>6-10</v>
      </c>
    </row>
    <row r="1927" spans="1:26" x14ac:dyDescent="0.25">
      <c r="A1927" s="2" t="s">
        <v>1960</v>
      </c>
      <c r="B1927" s="2" t="s">
        <v>26</v>
      </c>
      <c r="C1927" s="1">
        <v>45801</v>
      </c>
      <c r="D1927" s="3">
        <v>0.86736111111111114</v>
      </c>
      <c r="E1927" s="2" t="s">
        <v>17</v>
      </c>
      <c r="F1927" s="2" t="s">
        <v>30</v>
      </c>
      <c r="G1927" s="2">
        <v>48111</v>
      </c>
      <c r="H1927" s="2">
        <v>5</v>
      </c>
      <c r="I1927" s="2">
        <v>25</v>
      </c>
      <c r="J1927" s="2">
        <v>7017</v>
      </c>
      <c r="K1927" s="2">
        <v>4936</v>
      </c>
      <c r="L1927" s="2">
        <v>58</v>
      </c>
      <c r="M1927" s="2">
        <v>9</v>
      </c>
      <c r="N1927" s="2">
        <v>8</v>
      </c>
      <c r="O1927" s="2">
        <v>0</v>
      </c>
      <c r="P1927" s="2">
        <v>85</v>
      </c>
      <c r="Q1927" s="2">
        <v>55</v>
      </c>
      <c r="R1927" s="2">
        <v>2</v>
      </c>
      <c r="S1927" s="2" t="s">
        <v>31</v>
      </c>
      <c r="T1927" s="5">
        <f t="shared" si="210"/>
        <v>75</v>
      </c>
      <c r="U1927" s="4">
        <f t="shared" si="211"/>
        <v>0.10259607989856789</v>
      </c>
      <c r="V1927" s="4">
        <f t="shared" si="212"/>
        <v>0.10259607989856789</v>
      </c>
      <c r="W1927">
        <f t="shared" si="213"/>
        <v>20</v>
      </c>
      <c r="X1927" t="str">
        <f t="shared" si="214"/>
        <v>Saturday</v>
      </c>
      <c r="Y1927" s="5" t="str">
        <f t="shared" si="215"/>
        <v>May</v>
      </c>
      <c r="Z1927" s="5" t="str">
        <f t="shared" si="216"/>
        <v>3-5</v>
      </c>
    </row>
    <row r="1928" spans="1:26" x14ac:dyDescent="0.25">
      <c r="A1928" s="2" t="s">
        <v>1961</v>
      </c>
      <c r="B1928" s="2" t="s">
        <v>26</v>
      </c>
      <c r="C1928" s="1">
        <v>45801</v>
      </c>
      <c r="D1928" s="3">
        <v>0.91319444444444442</v>
      </c>
      <c r="E1928" s="2" t="s">
        <v>16</v>
      </c>
      <c r="F1928" s="2" t="s">
        <v>27</v>
      </c>
      <c r="G1928" s="2">
        <v>48288</v>
      </c>
      <c r="H1928" s="2">
        <v>7</v>
      </c>
      <c r="I1928" s="2">
        <v>301</v>
      </c>
      <c r="J1928" s="2">
        <v>14537</v>
      </c>
      <c r="K1928" s="2">
        <v>10589</v>
      </c>
      <c r="L1928" s="2">
        <v>316</v>
      </c>
      <c r="M1928" s="2">
        <v>23</v>
      </c>
      <c r="N1928" s="2">
        <v>19</v>
      </c>
      <c r="O1928" s="2">
        <v>41</v>
      </c>
      <c r="P1928" s="2">
        <v>28</v>
      </c>
      <c r="Q1928" s="2">
        <v>268</v>
      </c>
      <c r="R1928" s="2">
        <v>10</v>
      </c>
      <c r="S1928" s="2" t="s">
        <v>31</v>
      </c>
      <c r="T1928" s="5">
        <f t="shared" si="210"/>
        <v>399</v>
      </c>
      <c r="U1928" s="4">
        <f t="shared" si="211"/>
        <v>0.21928843605036449</v>
      </c>
      <c r="V1928" s="4">
        <f t="shared" si="212"/>
        <v>0.21928843605036449</v>
      </c>
      <c r="W1928">
        <f t="shared" si="213"/>
        <v>21</v>
      </c>
      <c r="X1928" t="str">
        <f t="shared" si="214"/>
        <v>Saturday</v>
      </c>
      <c r="Y1928" s="5" t="str">
        <f t="shared" si="215"/>
        <v>May</v>
      </c>
      <c r="Z1928" s="5" t="str">
        <f t="shared" si="216"/>
        <v>6-10</v>
      </c>
    </row>
    <row r="1929" spans="1:26" x14ac:dyDescent="0.25">
      <c r="A1929" s="2" t="s">
        <v>1962</v>
      </c>
      <c r="B1929" s="2" t="s">
        <v>26</v>
      </c>
      <c r="C1929" s="1">
        <v>45802</v>
      </c>
      <c r="D1929" s="3">
        <v>0.21736111111111112</v>
      </c>
      <c r="E1929" s="2" t="s">
        <v>19</v>
      </c>
      <c r="F1929" s="2" t="s">
        <v>36</v>
      </c>
      <c r="G1929" s="2">
        <v>48347</v>
      </c>
      <c r="H1929" s="2">
        <v>9</v>
      </c>
      <c r="I1929" s="2">
        <v>242</v>
      </c>
      <c r="J1929" s="2">
        <v>12373</v>
      </c>
      <c r="K1929" s="2">
        <v>8682</v>
      </c>
      <c r="L1929" s="2">
        <v>390</v>
      </c>
      <c r="M1929" s="2">
        <v>38</v>
      </c>
      <c r="N1929" s="2">
        <v>34</v>
      </c>
      <c r="O1929" s="2">
        <v>174</v>
      </c>
      <c r="P1929" s="2">
        <v>29</v>
      </c>
      <c r="Q1929" s="2">
        <v>137</v>
      </c>
      <c r="R1929" s="2">
        <v>26</v>
      </c>
      <c r="S1929" s="2" t="s">
        <v>28</v>
      </c>
      <c r="T1929" s="5">
        <f t="shared" si="210"/>
        <v>636</v>
      </c>
      <c r="U1929" s="4">
        <f t="shared" si="211"/>
        <v>0.17957680931598652</v>
      </c>
      <c r="V1929" s="4">
        <f t="shared" si="212"/>
        <v>0.17957680931598652</v>
      </c>
      <c r="W1929">
        <f t="shared" si="213"/>
        <v>5</v>
      </c>
      <c r="X1929" t="str">
        <f t="shared" si="214"/>
        <v>Sunday</v>
      </c>
      <c r="Y1929" s="5" t="str">
        <f t="shared" si="215"/>
        <v>May</v>
      </c>
      <c r="Z1929" s="5" t="str">
        <f t="shared" si="216"/>
        <v>6-10</v>
      </c>
    </row>
    <row r="1930" spans="1:26" x14ac:dyDescent="0.25">
      <c r="A1930" s="2" t="s">
        <v>1963</v>
      </c>
      <c r="B1930" s="2" t="s">
        <v>26</v>
      </c>
      <c r="C1930" s="1">
        <v>45802</v>
      </c>
      <c r="D1930" s="3">
        <v>0.25069444444444444</v>
      </c>
      <c r="E1930" s="2" t="s">
        <v>16</v>
      </c>
      <c r="F1930" s="2" t="s">
        <v>46</v>
      </c>
      <c r="G1930" s="2">
        <v>48380</v>
      </c>
      <c r="H1930" s="2">
        <v>6</v>
      </c>
      <c r="I1930" s="2">
        <v>136</v>
      </c>
      <c r="J1930" s="2">
        <v>11124</v>
      </c>
      <c r="K1930" s="2">
        <v>9246</v>
      </c>
      <c r="L1930" s="2">
        <v>229</v>
      </c>
      <c r="M1930" s="2">
        <v>19</v>
      </c>
      <c r="N1930" s="2">
        <v>13</v>
      </c>
      <c r="O1930" s="2">
        <v>22</v>
      </c>
      <c r="P1930" s="2">
        <v>38</v>
      </c>
      <c r="Q1930" s="2">
        <v>160</v>
      </c>
      <c r="R1930" s="2">
        <v>6</v>
      </c>
      <c r="S1930" s="2" t="s">
        <v>31</v>
      </c>
      <c r="T1930" s="5">
        <f t="shared" si="210"/>
        <v>283</v>
      </c>
      <c r="U1930" s="4">
        <f t="shared" si="211"/>
        <v>0.19111202976436545</v>
      </c>
      <c r="V1930" s="4">
        <f t="shared" si="212"/>
        <v>0.19111202976436545</v>
      </c>
      <c r="W1930">
        <f t="shared" si="213"/>
        <v>6</v>
      </c>
      <c r="X1930" t="str">
        <f t="shared" si="214"/>
        <v>Sunday</v>
      </c>
      <c r="Y1930" s="5" t="str">
        <f t="shared" si="215"/>
        <v>May</v>
      </c>
      <c r="Z1930" s="5" t="str">
        <f t="shared" si="216"/>
        <v>6-10</v>
      </c>
    </row>
    <row r="1931" spans="1:26" x14ac:dyDescent="0.25">
      <c r="A1931" s="2" t="s">
        <v>1964</v>
      </c>
      <c r="B1931" s="2" t="s">
        <v>26</v>
      </c>
      <c r="C1931" s="1">
        <v>45802</v>
      </c>
      <c r="D1931" s="3">
        <v>0.2638888888888889</v>
      </c>
      <c r="E1931" s="2" t="s">
        <v>16</v>
      </c>
      <c r="F1931" s="2" t="s">
        <v>36</v>
      </c>
      <c r="G1931" s="2">
        <v>48138</v>
      </c>
      <c r="H1931" s="2">
        <v>7</v>
      </c>
      <c r="I1931" s="2">
        <v>257</v>
      </c>
      <c r="J1931" s="2">
        <v>17118</v>
      </c>
      <c r="K1931" s="2">
        <v>13103</v>
      </c>
      <c r="L1931" s="2">
        <v>338</v>
      </c>
      <c r="M1931" s="2">
        <v>26</v>
      </c>
      <c r="N1931" s="2">
        <v>17</v>
      </c>
      <c r="O1931" s="2">
        <v>28</v>
      </c>
      <c r="P1931" s="2">
        <v>48</v>
      </c>
      <c r="Q1931" s="2">
        <v>285</v>
      </c>
      <c r="R1931" s="2">
        <v>16</v>
      </c>
      <c r="S1931" s="2" t="s">
        <v>28</v>
      </c>
      <c r="T1931" s="5">
        <f t="shared" si="210"/>
        <v>409</v>
      </c>
      <c r="U1931" s="4">
        <f t="shared" si="211"/>
        <v>0.27219660143753377</v>
      </c>
      <c r="V1931" s="4">
        <f t="shared" si="212"/>
        <v>0.27219660143753377</v>
      </c>
      <c r="W1931">
        <f t="shared" si="213"/>
        <v>6</v>
      </c>
      <c r="X1931" t="str">
        <f t="shared" si="214"/>
        <v>Sunday</v>
      </c>
      <c r="Y1931" s="5" t="str">
        <f t="shared" si="215"/>
        <v>May</v>
      </c>
      <c r="Z1931" s="5" t="str">
        <f t="shared" si="216"/>
        <v>6-10</v>
      </c>
    </row>
    <row r="1932" spans="1:26" x14ac:dyDescent="0.25">
      <c r="A1932" s="2" t="s">
        <v>1965</v>
      </c>
      <c r="B1932" s="2" t="s">
        <v>26</v>
      </c>
      <c r="C1932" s="1">
        <v>45802</v>
      </c>
      <c r="D1932" s="3">
        <v>0.49236111111111114</v>
      </c>
      <c r="E1932" s="2" t="s">
        <v>19</v>
      </c>
      <c r="F1932" s="2" t="s">
        <v>18</v>
      </c>
      <c r="G1932" s="2">
        <v>48427</v>
      </c>
      <c r="H1932" s="2">
        <v>12</v>
      </c>
      <c r="I1932" s="2">
        <v>207</v>
      </c>
      <c r="J1932" s="2">
        <v>22459</v>
      </c>
      <c r="K1932" s="2">
        <v>18246</v>
      </c>
      <c r="L1932" s="2">
        <v>903</v>
      </c>
      <c r="M1932" s="2">
        <v>102</v>
      </c>
      <c r="N1932" s="2">
        <v>117</v>
      </c>
      <c r="O1932" s="2">
        <v>541</v>
      </c>
      <c r="P1932" s="2">
        <v>83</v>
      </c>
      <c r="Q1932" s="2">
        <v>424</v>
      </c>
      <c r="R1932" s="2">
        <v>43</v>
      </c>
      <c r="S1932" s="2" t="s">
        <v>28</v>
      </c>
      <c r="T1932" s="5">
        <f t="shared" si="210"/>
        <v>1663</v>
      </c>
      <c r="U1932" s="4">
        <f t="shared" si="211"/>
        <v>0.37677328762880213</v>
      </c>
      <c r="V1932" s="4">
        <f t="shared" si="212"/>
        <v>0.37677328762880213</v>
      </c>
      <c r="W1932">
        <f t="shared" si="213"/>
        <v>11</v>
      </c>
      <c r="X1932" t="str">
        <f t="shared" si="214"/>
        <v>Sunday</v>
      </c>
      <c r="Y1932" s="5" t="str">
        <f t="shared" si="215"/>
        <v>May</v>
      </c>
      <c r="Z1932" s="5" t="str">
        <f t="shared" si="216"/>
        <v>11+</v>
      </c>
    </row>
    <row r="1933" spans="1:26" x14ac:dyDescent="0.25">
      <c r="A1933" s="2" t="s">
        <v>1966</v>
      </c>
      <c r="B1933" s="2" t="s">
        <v>26</v>
      </c>
      <c r="C1933" s="1">
        <v>45802</v>
      </c>
      <c r="D1933" s="3">
        <v>0.49305555555555558</v>
      </c>
      <c r="E1933" s="2" t="s">
        <v>15</v>
      </c>
      <c r="F1933" s="2" t="s">
        <v>49</v>
      </c>
      <c r="G1933" s="2">
        <v>48427</v>
      </c>
      <c r="H1933" s="2">
        <v>7</v>
      </c>
      <c r="I1933" s="2">
        <v>306</v>
      </c>
      <c r="J1933" s="2">
        <v>25033</v>
      </c>
      <c r="K1933" s="2">
        <v>22958</v>
      </c>
      <c r="L1933" s="2">
        <v>1123</v>
      </c>
      <c r="M1933" s="2">
        <v>83</v>
      </c>
      <c r="N1933" s="2">
        <v>195</v>
      </c>
      <c r="O1933" s="2">
        <v>98</v>
      </c>
      <c r="P1933" s="2">
        <v>85</v>
      </c>
      <c r="Q1933" s="2">
        <v>734</v>
      </c>
      <c r="R1933" s="2">
        <v>90</v>
      </c>
      <c r="S1933" s="2" t="s">
        <v>31</v>
      </c>
      <c r="T1933" s="5">
        <f t="shared" si="210"/>
        <v>1499</v>
      </c>
      <c r="U1933" s="4">
        <f t="shared" si="211"/>
        <v>0.47407437999463109</v>
      </c>
      <c r="V1933" s="4">
        <f t="shared" si="212"/>
        <v>0.47407437999463109</v>
      </c>
      <c r="W1933">
        <f t="shared" si="213"/>
        <v>11</v>
      </c>
      <c r="X1933" t="str">
        <f t="shared" si="214"/>
        <v>Sunday</v>
      </c>
      <c r="Y1933" s="5" t="str">
        <f t="shared" si="215"/>
        <v>May</v>
      </c>
      <c r="Z1933" s="5" t="str">
        <f t="shared" si="216"/>
        <v>6-10</v>
      </c>
    </row>
    <row r="1934" spans="1:26" x14ac:dyDescent="0.25">
      <c r="A1934" s="2" t="s">
        <v>1967</v>
      </c>
      <c r="B1934" s="2" t="s">
        <v>26</v>
      </c>
      <c r="C1934" s="1">
        <v>45802</v>
      </c>
      <c r="D1934" s="3">
        <v>0.50138888888888888</v>
      </c>
      <c r="E1934" s="2" t="s">
        <v>19</v>
      </c>
      <c r="F1934" s="2" t="s">
        <v>18</v>
      </c>
      <c r="G1934" s="2">
        <v>48541</v>
      </c>
      <c r="H1934" s="2">
        <v>14</v>
      </c>
      <c r="I1934" s="2">
        <v>546</v>
      </c>
      <c r="J1934" s="2">
        <v>9998</v>
      </c>
      <c r="K1934" s="2">
        <v>7685</v>
      </c>
      <c r="L1934" s="2">
        <v>339</v>
      </c>
      <c r="M1934" s="2">
        <v>31</v>
      </c>
      <c r="N1934" s="2">
        <v>42</v>
      </c>
      <c r="O1934" s="2">
        <v>256</v>
      </c>
      <c r="P1934" s="2">
        <v>49</v>
      </c>
      <c r="Q1934" s="2">
        <v>192</v>
      </c>
      <c r="R1934" s="2">
        <v>16</v>
      </c>
      <c r="S1934" s="2" t="s">
        <v>31</v>
      </c>
      <c r="T1934" s="5">
        <f t="shared" si="210"/>
        <v>668</v>
      </c>
      <c r="U1934" s="4">
        <f t="shared" si="211"/>
        <v>0.15831977091530872</v>
      </c>
      <c r="V1934" s="4">
        <f t="shared" si="212"/>
        <v>0.15831977091530872</v>
      </c>
      <c r="W1934">
        <f t="shared" si="213"/>
        <v>12</v>
      </c>
      <c r="X1934" t="str">
        <f t="shared" si="214"/>
        <v>Sunday</v>
      </c>
      <c r="Y1934" s="5" t="str">
        <f t="shared" si="215"/>
        <v>May</v>
      </c>
      <c r="Z1934" s="5" t="str">
        <f t="shared" si="216"/>
        <v>11+</v>
      </c>
    </row>
    <row r="1935" spans="1:26" x14ac:dyDescent="0.25">
      <c r="A1935" s="2" t="s">
        <v>1968</v>
      </c>
      <c r="B1935" s="2" t="s">
        <v>26</v>
      </c>
      <c r="C1935" s="1">
        <v>45802</v>
      </c>
      <c r="D1935" s="3">
        <v>0.68819444444444444</v>
      </c>
      <c r="E1935" s="2" t="s">
        <v>15</v>
      </c>
      <c r="F1935" s="2" t="s">
        <v>18</v>
      </c>
      <c r="G1935" s="2">
        <v>48489</v>
      </c>
      <c r="H1935" s="2">
        <v>10</v>
      </c>
      <c r="I1935" s="2">
        <v>163</v>
      </c>
      <c r="J1935" s="2">
        <v>32648</v>
      </c>
      <c r="K1935" s="2">
        <v>23378</v>
      </c>
      <c r="L1935" s="2">
        <v>1116</v>
      </c>
      <c r="M1935" s="2">
        <v>126</v>
      </c>
      <c r="N1935" s="2">
        <v>228</v>
      </c>
      <c r="O1935" s="2">
        <v>169</v>
      </c>
      <c r="P1935" s="2">
        <v>135</v>
      </c>
      <c r="Q1935" s="2">
        <v>499</v>
      </c>
      <c r="R1935" s="2">
        <v>90</v>
      </c>
      <c r="S1935" s="2" t="s">
        <v>31</v>
      </c>
      <c r="T1935" s="5">
        <f t="shared" si="210"/>
        <v>1639</v>
      </c>
      <c r="U1935" s="4">
        <f t="shared" si="211"/>
        <v>0.48212996762152238</v>
      </c>
      <c r="V1935" s="4">
        <f t="shared" si="212"/>
        <v>0.48212996762152238</v>
      </c>
      <c r="W1935">
        <f t="shared" si="213"/>
        <v>16</v>
      </c>
      <c r="X1935" t="str">
        <f t="shared" si="214"/>
        <v>Sunday</v>
      </c>
      <c r="Y1935" s="5" t="str">
        <f t="shared" si="215"/>
        <v>May</v>
      </c>
      <c r="Z1935" s="5" t="str">
        <f t="shared" si="216"/>
        <v>6-10</v>
      </c>
    </row>
    <row r="1936" spans="1:26" x14ac:dyDescent="0.25">
      <c r="A1936" s="2" t="s">
        <v>1969</v>
      </c>
      <c r="B1936" s="2" t="s">
        <v>26</v>
      </c>
      <c r="C1936" s="1">
        <v>45802</v>
      </c>
      <c r="D1936" s="3">
        <v>0.72291666666666665</v>
      </c>
      <c r="E1936" s="2" t="s">
        <v>15</v>
      </c>
      <c r="F1936" s="2" t="s">
        <v>30</v>
      </c>
      <c r="G1936" s="2">
        <v>48295</v>
      </c>
      <c r="H1936" s="2">
        <v>12</v>
      </c>
      <c r="I1936" s="2">
        <v>104</v>
      </c>
      <c r="J1936" s="2">
        <v>31659</v>
      </c>
      <c r="K1936" s="2">
        <v>28358</v>
      </c>
      <c r="L1936" s="2">
        <v>1333</v>
      </c>
      <c r="M1936" s="2">
        <v>114</v>
      </c>
      <c r="N1936" s="2">
        <v>275</v>
      </c>
      <c r="O1936" s="2">
        <v>146</v>
      </c>
      <c r="P1936" s="2">
        <v>65</v>
      </c>
      <c r="Q1936" s="2">
        <v>338</v>
      </c>
      <c r="R1936" s="2">
        <v>99</v>
      </c>
      <c r="S1936" s="2" t="s">
        <v>31</v>
      </c>
      <c r="T1936" s="5">
        <f t="shared" si="210"/>
        <v>1868</v>
      </c>
      <c r="U1936" s="4">
        <f t="shared" si="211"/>
        <v>0.58718293819235945</v>
      </c>
      <c r="V1936" s="4">
        <f t="shared" si="212"/>
        <v>0.58718293819235945</v>
      </c>
      <c r="W1936">
        <f t="shared" si="213"/>
        <v>17</v>
      </c>
      <c r="X1936" t="str">
        <f t="shared" si="214"/>
        <v>Sunday</v>
      </c>
      <c r="Y1936" s="5" t="str">
        <f t="shared" si="215"/>
        <v>May</v>
      </c>
      <c r="Z1936" s="5" t="str">
        <f t="shared" si="216"/>
        <v>11+</v>
      </c>
    </row>
    <row r="1937" spans="1:26" x14ac:dyDescent="0.25">
      <c r="A1937" s="2" t="s">
        <v>1970</v>
      </c>
      <c r="B1937" s="2" t="s">
        <v>26</v>
      </c>
      <c r="C1937" s="1">
        <v>45802</v>
      </c>
      <c r="D1937" s="3">
        <v>0.72499999999999998</v>
      </c>
      <c r="E1937" s="2" t="s">
        <v>16</v>
      </c>
      <c r="F1937" s="2" t="s">
        <v>27</v>
      </c>
      <c r="G1937" s="2">
        <v>48425</v>
      </c>
      <c r="H1937" s="2">
        <v>3</v>
      </c>
      <c r="I1937" s="2">
        <v>324</v>
      </c>
      <c r="J1937" s="2">
        <v>8876</v>
      </c>
      <c r="K1937" s="2">
        <v>6462</v>
      </c>
      <c r="L1937" s="2">
        <v>160</v>
      </c>
      <c r="M1937" s="2">
        <v>21</v>
      </c>
      <c r="N1937" s="2">
        <v>16</v>
      </c>
      <c r="O1937" s="2">
        <v>29</v>
      </c>
      <c r="P1937" s="2">
        <v>36</v>
      </c>
      <c r="Q1937" s="2">
        <v>118</v>
      </c>
      <c r="R1937" s="2">
        <v>5</v>
      </c>
      <c r="S1937" s="2" t="s">
        <v>31</v>
      </c>
      <c r="T1937" s="5">
        <f t="shared" si="210"/>
        <v>226</v>
      </c>
      <c r="U1937" s="4">
        <f t="shared" si="211"/>
        <v>0.13344346928239545</v>
      </c>
      <c r="V1937" s="4">
        <f t="shared" si="212"/>
        <v>0.13344346928239545</v>
      </c>
      <c r="W1937">
        <f t="shared" si="213"/>
        <v>17</v>
      </c>
      <c r="X1937" t="str">
        <f t="shared" si="214"/>
        <v>Sunday</v>
      </c>
      <c r="Y1937" s="5" t="str">
        <f t="shared" si="215"/>
        <v>May</v>
      </c>
      <c r="Z1937" s="5" t="str">
        <f t="shared" si="216"/>
        <v>3-5</v>
      </c>
    </row>
    <row r="1938" spans="1:26" x14ac:dyDescent="0.25">
      <c r="A1938" s="2" t="s">
        <v>1971</v>
      </c>
      <c r="B1938" s="2" t="s">
        <v>26</v>
      </c>
      <c r="C1938" s="1">
        <v>45802</v>
      </c>
      <c r="D1938" s="3">
        <v>0.7270833333333333</v>
      </c>
      <c r="E1938" s="2" t="s">
        <v>16</v>
      </c>
      <c r="F1938" s="2" t="s">
        <v>46</v>
      </c>
      <c r="G1938" s="2">
        <v>48538</v>
      </c>
      <c r="H1938" s="2">
        <v>11</v>
      </c>
      <c r="I1938" s="2">
        <v>120</v>
      </c>
      <c r="J1938" s="2">
        <v>22596</v>
      </c>
      <c r="K1938" s="2">
        <v>15668</v>
      </c>
      <c r="L1938" s="2">
        <v>491</v>
      </c>
      <c r="M1938" s="2">
        <v>45</v>
      </c>
      <c r="N1938" s="2">
        <v>30</v>
      </c>
      <c r="O1938" s="2">
        <v>71</v>
      </c>
      <c r="P1938" s="2">
        <v>31</v>
      </c>
      <c r="Q1938" s="2">
        <v>411</v>
      </c>
      <c r="R1938" s="2">
        <v>23</v>
      </c>
      <c r="S1938" s="2" t="s">
        <v>31</v>
      </c>
      <c r="T1938" s="5">
        <f t="shared" si="210"/>
        <v>637</v>
      </c>
      <c r="U1938" s="4">
        <f t="shared" si="211"/>
        <v>0.32279863199967035</v>
      </c>
      <c r="V1938" s="4">
        <f t="shared" si="212"/>
        <v>0.32279863199967035</v>
      </c>
      <c r="W1938">
        <f t="shared" si="213"/>
        <v>17</v>
      </c>
      <c r="X1938" t="str">
        <f t="shared" si="214"/>
        <v>Sunday</v>
      </c>
      <c r="Y1938" s="5" t="str">
        <f t="shared" si="215"/>
        <v>May</v>
      </c>
      <c r="Z1938" s="5" t="str">
        <f t="shared" si="216"/>
        <v>11+</v>
      </c>
    </row>
    <row r="1939" spans="1:26" x14ac:dyDescent="0.25">
      <c r="A1939" s="2" t="s">
        <v>1972</v>
      </c>
      <c r="B1939" s="2" t="s">
        <v>26</v>
      </c>
      <c r="C1939" s="1">
        <v>45802</v>
      </c>
      <c r="D1939" s="3">
        <v>0.73888888888888893</v>
      </c>
      <c r="E1939" s="2" t="s">
        <v>15</v>
      </c>
      <c r="F1939" s="2" t="s">
        <v>27</v>
      </c>
      <c r="G1939" s="2">
        <v>48412</v>
      </c>
      <c r="H1939" s="2">
        <v>9</v>
      </c>
      <c r="I1939" s="2">
        <v>78</v>
      </c>
      <c r="J1939" s="2">
        <v>67636</v>
      </c>
      <c r="K1939" s="2">
        <v>53987</v>
      </c>
      <c r="L1939" s="2">
        <v>1692</v>
      </c>
      <c r="M1939" s="2">
        <v>149</v>
      </c>
      <c r="N1939" s="2">
        <v>434</v>
      </c>
      <c r="O1939" s="2">
        <v>251</v>
      </c>
      <c r="P1939" s="2">
        <v>331</v>
      </c>
      <c r="Q1939" s="2">
        <v>1858</v>
      </c>
      <c r="R1939" s="2">
        <v>288</v>
      </c>
      <c r="S1939" s="2" t="s">
        <v>31</v>
      </c>
      <c r="T1939" s="5">
        <f t="shared" si="210"/>
        <v>2526</v>
      </c>
      <c r="U1939" s="4">
        <f t="shared" si="211"/>
        <v>1.1151573989919854</v>
      </c>
      <c r="V1939" s="4">
        <f t="shared" si="212"/>
        <v>1.1151573989919854</v>
      </c>
      <c r="W1939">
        <f t="shared" si="213"/>
        <v>17</v>
      </c>
      <c r="X1939" t="str">
        <f t="shared" si="214"/>
        <v>Sunday</v>
      </c>
      <c r="Y1939" s="5" t="str">
        <f t="shared" si="215"/>
        <v>May</v>
      </c>
      <c r="Z1939" s="5" t="str">
        <f t="shared" si="216"/>
        <v>6-10</v>
      </c>
    </row>
    <row r="1940" spans="1:26" x14ac:dyDescent="0.25">
      <c r="A1940" s="2" t="s">
        <v>1973</v>
      </c>
      <c r="B1940" s="2" t="s">
        <v>26</v>
      </c>
      <c r="C1940" s="1">
        <v>45802</v>
      </c>
      <c r="D1940" s="3">
        <v>0.78541666666666665</v>
      </c>
      <c r="E1940" s="2" t="s">
        <v>16</v>
      </c>
      <c r="F1940" s="2" t="s">
        <v>49</v>
      </c>
      <c r="G1940" s="2">
        <v>48469</v>
      </c>
      <c r="H1940" s="2">
        <v>8</v>
      </c>
      <c r="I1940" s="2">
        <v>281</v>
      </c>
      <c r="J1940" s="2">
        <v>19946</v>
      </c>
      <c r="K1940" s="2">
        <v>17748</v>
      </c>
      <c r="L1940" s="2">
        <v>774</v>
      </c>
      <c r="M1940" s="2">
        <v>70</v>
      </c>
      <c r="N1940" s="2">
        <v>58</v>
      </c>
      <c r="O1940" s="2">
        <v>112</v>
      </c>
      <c r="P1940" s="2">
        <v>115</v>
      </c>
      <c r="Q1940" s="2">
        <v>326</v>
      </c>
      <c r="R1940" s="2">
        <v>21</v>
      </c>
      <c r="S1940" s="2" t="s">
        <v>31</v>
      </c>
      <c r="T1940" s="5">
        <f t="shared" si="210"/>
        <v>1014</v>
      </c>
      <c r="U1940" s="4">
        <f t="shared" si="211"/>
        <v>0.36617219253543504</v>
      </c>
      <c r="V1940" s="4">
        <f t="shared" si="212"/>
        <v>0.36617219253543504</v>
      </c>
      <c r="W1940">
        <f t="shared" si="213"/>
        <v>18</v>
      </c>
      <c r="X1940" t="str">
        <f t="shared" si="214"/>
        <v>Sunday</v>
      </c>
      <c r="Y1940" s="5" t="str">
        <f t="shared" si="215"/>
        <v>May</v>
      </c>
      <c r="Z1940" s="5" t="str">
        <f t="shared" si="216"/>
        <v>6-10</v>
      </c>
    </row>
    <row r="1941" spans="1:26" x14ac:dyDescent="0.25">
      <c r="A1941" s="2" t="s">
        <v>1974</v>
      </c>
      <c r="B1941" s="2" t="s">
        <v>26</v>
      </c>
      <c r="C1941" s="1">
        <v>45802</v>
      </c>
      <c r="D1941" s="3">
        <v>0.79166666666666663</v>
      </c>
      <c r="E1941" s="2" t="s">
        <v>16</v>
      </c>
      <c r="F1941" s="2" t="s">
        <v>27</v>
      </c>
      <c r="G1941" s="2">
        <v>48334</v>
      </c>
      <c r="H1941" s="2">
        <v>6</v>
      </c>
      <c r="I1941" s="2">
        <v>186</v>
      </c>
      <c r="J1941" s="2">
        <v>15979</v>
      </c>
      <c r="K1941" s="2">
        <v>12977</v>
      </c>
      <c r="L1941" s="2">
        <v>452</v>
      </c>
      <c r="M1941" s="2">
        <v>40</v>
      </c>
      <c r="N1941" s="2">
        <v>23</v>
      </c>
      <c r="O1941" s="2">
        <v>51</v>
      </c>
      <c r="P1941" s="2">
        <v>90</v>
      </c>
      <c r="Q1941" s="2">
        <v>239</v>
      </c>
      <c r="R1941" s="2">
        <v>12</v>
      </c>
      <c r="S1941" s="2" t="s">
        <v>31</v>
      </c>
      <c r="T1941" s="5">
        <f t="shared" si="210"/>
        <v>566</v>
      </c>
      <c r="U1941" s="4">
        <f t="shared" si="211"/>
        <v>0.26848595191790459</v>
      </c>
      <c r="V1941" s="4">
        <f t="shared" si="212"/>
        <v>0.26848595191790459</v>
      </c>
      <c r="W1941">
        <f t="shared" si="213"/>
        <v>19</v>
      </c>
      <c r="X1941" t="str">
        <f t="shared" si="214"/>
        <v>Sunday</v>
      </c>
      <c r="Y1941" s="5" t="str">
        <f t="shared" si="215"/>
        <v>May</v>
      </c>
      <c r="Z1941" s="5" t="str">
        <f t="shared" si="216"/>
        <v>6-10</v>
      </c>
    </row>
    <row r="1942" spans="1:26" x14ac:dyDescent="0.25">
      <c r="A1942" s="2" t="s">
        <v>1975</v>
      </c>
      <c r="B1942" s="2" t="s">
        <v>26</v>
      </c>
      <c r="C1942" s="1">
        <v>45802</v>
      </c>
      <c r="D1942" s="3">
        <v>0.82638888888888884</v>
      </c>
      <c r="E1942" s="2" t="s">
        <v>19</v>
      </c>
      <c r="F1942" s="2" t="s">
        <v>49</v>
      </c>
      <c r="G1942" s="2">
        <v>48355</v>
      </c>
      <c r="H1942" s="2">
        <v>8</v>
      </c>
      <c r="I1942" s="2">
        <v>186</v>
      </c>
      <c r="J1942" s="2">
        <v>32892</v>
      </c>
      <c r="K1942" s="2">
        <v>23102</v>
      </c>
      <c r="L1942" s="2">
        <v>831</v>
      </c>
      <c r="M1942" s="2">
        <v>96</v>
      </c>
      <c r="N1942" s="2">
        <v>104</v>
      </c>
      <c r="O1942" s="2">
        <v>516</v>
      </c>
      <c r="P1942" s="2">
        <v>154</v>
      </c>
      <c r="Q1942" s="2">
        <v>686</v>
      </c>
      <c r="R1942" s="2">
        <v>31</v>
      </c>
      <c r="S1942" s="2" t="s">
        <v>31</v>
      </c>
      <c r="T1942" s="5">
        <f t="shared" si="210"/>
        <v>1547</v>
      </c>
      <c r="U1942" s="4">
        <f t="shared" si="211"/>
        <v>0.47775824630338126</v>
      </c>
      <c r="V1942" s="4">
        <f t="shared" si="212"/>
        <v>0.47775824630338126</v>
      </c>
      <c r="W1942">
        <f t="shared" si="213"/>
        <v>19</v>
      </c>
      <c r="X1942" t="str">
        <f t="shared" si="214"/>
        <v>Sunday</v>
      </c>
      <c r="Y1942" s="5" t="str">
        <f t="shared" si="215"/>
        <v>May</v>
      </c>
      <c r="Z1942" s="5" t="str">
        <f t="shared" si="216"/>
        <v>6-10</v>
      </c>
    </row>
    <row r="1943" spans="1:26" x14ac:dyDescent="0.25">
      <c r="A1943" s="2" t="s">
        <v>1976</v>
      </c>
      <c r="B1943" s="2" t="s">
        <v>26</v>
      </c>
      <c r="C1943" s="1">
        <v>45802</v>
      </c>
      <c r="D1943" s="3">
        <v>0.85138888888888886</v>
      </c>
      <c r="E1943" s="2" t="s">
        <v>16</v>
      </c>
      <c r="F1943" s="2" t="s">
        <v>30</v>
      </c>
      <c r="G1943" s="2">
        <v>48327</v>
      </c>
      <c r="H1943" s="2">
        <v>5</v>
      </c>
      <c r="I1943" s="2">
        <v>137</v>
      </c>
      <c r="J1943" s="2">
        <v>18293</v>
      </c>
      <c r="K1943" s="2">
        <v>15810</v>
      </c>
      <c r="L1943" s="2">
        <v>651</v>
      </c>
      <c r="M1943" s="2">
        <v>65</v>
      </c>
      <c r="N1943" s="2">
        <v>42</v>
      </c>
      <c r="O1943" s="2">
        <v>91</v>
      </c>
      <c r="P1943" s="2">
        <v>51</v>
      </c>
      <c r="Q1943" s="2">
        <v>183</v>
      </c>
      <c r="R1943" s="2">
        <v>21</v>
      </c>
      <c r="S1943" s="2" t="s">
        <v>31</v>
      </c>
      <c r="T1943" s="5">
        <f t="shared" si="210"/>
        <v>849</v>
      </c>
      <c r="U1943" s="4">
        <f t="shared" si="211"/>
        <v>0.32714631572412939</v>
      </c>
      <c r="V1943" s="4">
        <f t="shared" si="212"/>
        <v>0.32714631572412939</v>
      </c>
      <c r="W1943">
        <f t="shared" si="213"/>
        <v>20</v>
      </c>
      <c r="X1943" t="str">
        <f t="shared" si="214"/>
        <v>Sunday</v>
      </c>
      <c r="Y1943" s="5" t="str">
        <f t="shared" si="215"/>
        <v>May</v>
      </c>
      <c r="Z1943" s="5" t="str">
        <f t="shared" si="216"/>
        <v>3-5</v>
      </c>
    </row>
    <row r="1944" spans="1:26" x14ac:dyDescent="0.25">
      <c r="A1944" s="2" t="s">
        <v>1977</v>
      </c>
      <c r="B1944" s="2" t="s">
        <v>26</v>
      </c>
      <c r="C1944" s="1">
        <v>45802</v>
      </c>
      <c r="D1944" s="3">
        <v>0.89652777777777781</v>
      </c>
      <c r="E1944" s="2" t="s">
        <v>16</v>
      </c>
      <c r="F1944" s="2" t="s">
        <v>30</v>
      </c>
      <c r="G1944" s="2">
        <v>48369</v>
      </c>
      <c r="H1944" s="2">
        <v>8</v>
      </c>
      <c r="I1944" s="2">
        <v>457</v>
      </c>
      <c r="J1944" s="2">
        <v>32328</v>
      </c>
      <c r="K1944" s="2">
        <v>23047</v>
      </c>
      <c r="L1944" s="2">
        <v>567</v>
      </c>
      <c r="M1944" s="2">
        <v>54</v>
      </c>
      <c r="N1944" s="2">
        <v>38</v>
      </c>
      <c r="O1944" s="2">
        <v>79</v>
      </c>
      <c r="P1944" s="2">
        <v>43</v>
      </c>
      <c r="Q1944" s="2">
        <v>285</v>
      </c>
      <c r="R1944" s="2">
        <v>48</v>
      </c>
      <c r="S1944" s="2" t="s">
        <v>28</v>
      </c>
      <c r="T1944" s="5">
        <f t="shared" si="210"/>
        <v>738</v>
      </c>
      <c r="U1944" s="4">
        <f t="shared" si="211"/>
        <v>0.47648287126051808</v>
      </c>
      <c r="V1944" s="4">
        <f t="shared" si="212"/>
        <v>0.47648287126051808</v>
      </c>
      <c r="W1944">
        <f t="shared" si="213"/>
        <v>21</v>
      </c>
      <c r="X1944" t="str">
        <f t="shared" si="214"/>
        <v>Sunday</v>
      </c>
      <c r="Y1944" s="5" t="str">
        <f t="shared" si="215"/>
        <v>May</v>
      </c>
      <c r="Z1944" s="5" t="str">
        <f t="shared" si="216"/>
        <v>6-10</v>
      </c>
    </row>
    <row r="1945" spans="1:26" x14ac:dyDescent="0.25">
      <c r="A1945" s="2" t="s">
        <v>1978</v>
      </c>
      <c r="B1945" s="2" t="s">
        <v>26</v>
      </c>
      <c r="C1945" s="1">
        <v>45802</v>
      </c>
      <c r="D1945" s="3">
        <v>0.98819444444444449</v>
      </c>
      <c r="E1945" s="2" t="s">
        <v>15</v>
      </c>
      <c r="F1945" s="2" t="s">
        <v>27</v>
      </c>
      <c r="G1945" s="2">
        <v>48305</v>
      </c>
      <c r="H1945" s="2">
        <v>8</v>
      </c>
      <c r="I1945" s="2">
        <v>91</v>
      </c>
      <c r="J1945" s="2">
        <v>26774</v>
      </c>
      <c r="K1945" s="2">
        <v>18802</v>
      </c>
      <c r="L1945" s="2">
        <v>1013</v>
      </c>
      <c r="M1945" s="2">
        <v>92</v>
      </c>
      <c r="N1945" s="2">
        <v>197</v>
      </c>
      <c r="O1945" s="2">
        <v>111</v>
      </c>
      <c r="P1945" s="2">
        <v>40</v>
      </c>
      <c r="Q1945" s="2">
        <v>612</v>
      </c>
      <c r="R1945" s="2">
        <v>92</v>
      </c>
      <c r="S1945" s="2" t="s">
        <v>31</v>
      </c>
      <c r="T1945" s="5">
        <f t="shared" si="210"/>
        <v>1413</v>
      </c>
      <c r="U1945" s="4">
        <f t="shared" si="211"/>
        <v>0.3892350688334541</v>
      </c>
      <c r="V1945" s="4">
        <f t="shared" si="212"/>
        <v>0.3892350688334541</v>
      </c>
      <c r="W1945">
        <f t="shared" si="213"/>
        <v>23</v>
      </c>
      <c r="X1945" t="str">
        <f t="shared" si="214"/>
        <v>Sunday</v>
      </c>
      <c r="Y1945" s="5" t="str">
        <f t="shared" si="215"/>
        <v>May</v>
      </c>
      <c r="Z1945" s="5" t="str">
        <f t="shared" si="216"/>
        <v>6-10</v>
      </c>
    </row>
    <row r="1946" spans="1:26" x14ac:dyDescent="0.25">
      <c r="A1946" s="2" t="s">
        <v>1979</v>
      </c>
      <c r="B1946" s="2" t="s">
        <v>26</v>
      </c>
      <c r="C1946" s="1">
        <v>45803</v>
      </c>
      <c r="D1946" s="3">
        <v>0.33124999999999999</v>
      </c>
      <c r="E1946" s="2" t="s">
        <v>16</v>
      </c>
      <c r="F1946" s="2" t="s">
        <v>38</v>
      </c>
      <c r="G1946" s="2">
        <v>48350</v>
      </c>
      <c r="H1946" s="2">
        <v>9</v>
      </c>
      <c r="I1946" s="2">
        <v>199</v>
      </c>
      <c r="J1946" s="2">
        <v>6510</v>
      </c>
      <c r="K1946" s="2">
        <v>4592</v>
      </c>
      <c r="L1946" s="2">
        <v>164</v>
      </c>
      <c r="M1946" s="2">
        <v>15</v>
      </c>
      <c r="N1946" s="2">
        <v>14</v>
      </c>
      <c r="O1946" s="2">
        <v>18</v>
      </c>
      <c r="P1946" s="2">
        <v>33</v>
      </c>
      <c r="Q1946" s="2">
        <v>88</v>
      </c>
      <c r="R1946" s="2">
        <v>4</v>
      </c>
      <c r="S1946" s="2" t="s">
        <v>31</v>
      </c>
      <c r="T1946" s="5">
        <f t="shared" si="210"/>
        <v>211</v>
      </c>
      <c r="U1946" s="4">
        <f t="shared" si="211"/>
        <v>9.4974146845915208E-2</v>
      </c>
      <c r="V1946" s="4">
        <f t="shared" si="212"/>
        <v>9.4974146845915208E-2</v>
      </c>
      <c r="W1946">
        <f t="shared" si="213"/>
        <v>7</v>
      </c>
      <c r="X1946" t="str">
        <f t="shared" si="214"/>
        <v>Monday</v>
      </c>
      <c r="Y1946" s="5" t="str">
        <f t="shared" si="215"/>
        <v>May</v>
      </c>
      <c r="Z1946" s="5" t="str">
        <f t="shared" si="216"/>
        <v>6-10</v>
      </c>
    </row>
    <row r="1947" spans="1:26" x14ac:dyDescent="0.25">
      <c r="A1947" s="2" t="s">
        <v>1980</v>
      </c>
      <c r="B1947" s="2" t="s">
        <v>26</v>
      </c>
      <c r="C1947" s="1">
        <v>45803</v>
      </c>
      <c r="D1947" s="3">
        <v>0.41875000000000001</v>
      </c>
      <c r="E1947" s="2" t="s">
        <v>15</v>
      </c>
      <c r="F1947" s="2" t="s">
        <v>38</v>
      </c>
      <c r="G1947" s="2">
        <v>48468</v>
      </c>
      <c r="H1947" s="2">
        <v>11</v>
      </c>
      <c r="I1947" s="2">
        <v>260</v>
      </c>
      <c r="J1947" s="2">
        <v>10459</v>
      </c>
      <c r="K1947" s="2">
        <v>8430</v>
      </c>
      <c r="L1947" s="2">
        <v>237</v>
      </c>
      <c r="M1947" s="2">
        <v>19</v>
      </c>
      <c r="N1947" s="2">
        <v>51</v>
      </c>
      <c r="O1947" s="2">
        <v>20</v>
      </c>
      <c r="P1947" s="2">
        <v>21</v>
      </c>
      <c r="Q1947" s="2">
        <v>123</v>
      </c>
      <c r="R1947" s="2">
        <v>25</v>
      </c>
      <c r="S1947" s="2" t="s">
        <v>31</v>
      </c>
      <c r="T1947" s="5">
        <f t="shared" si="210"/>
        <v>327</v>
      </c>
      <c r="U1947" s="4">
        <f t="shared" si="211"/>
        <v>0.17392919039366181</v>
      </c>
      <c r="V1947" s="4">
        <f t="shared" si="212"/>
        <v>0.17392919039366181</v>
      </c>
      <c r="W1947">
        <f t="shared" si="213"/>
        <v>10</v>
      </c>
      <c r="X1947" t="str">
        <f t="shared" si="214"/>
        <v>Monday</v>
      </c>
      <c r="Y1947" s="5" t="str">
        <f t="shared" si="215"/>
        <v>May</v>
      </c>
      <c r="Z1947" s="5" t="str">
        <f t="shared" si="216"/>
        <v>11+</v>
      </c>
    </row>
    <row r="1948" spans="1:26" x14ac:dyDescent="0.25">
      <c r="A1948" s="2" t="s">
        <v>1981</v>
      </c>
      <c r="B1948" s="2" t="s">
        <v>26</v>
      </c>
      <c r="C1948" s="1">
        <v>45803</v>
      </c>
      <c r="D1948" s="3">
        <v>0.43680555555555556</v>
      </c>
      <c r="E1948" s="2" t="s">
        <v>19</v>
      </c>
      <c r="F1948" s="2" t="s">
        <v>44</v>
      </c>
      <c r="G1948" s="2">
        <v>48123</v>
      </c>
      <c r="H1948" s="2">
        <v>8</v>
      </c>
      <c r="I1948" s="2">
        <v>149</v>
      </c>
      <c r="J1948" s="2">
        <v>7478</v>
      </c>
      <c r="K1948" s="2">
        <v>6393</v>
      </c>
      <c r="L1948" s="2">
        <v>282</v>
      </c>
      <c r="M1948" s="2">
        <v>28</v>
      </c>
      <c r="N1948" s="2">
        <v>36</v>
      </c>
      <c r="O1948" s="2">
        <v>177</v>
      </c>
      <c r="P1948" s="2">
        <v>26</v>
      </c>
      <c r="Q1948" s="2">
        <v>66</v>
      </c>
      <c r="R1948" s="2">
        <v>19</v>
      </c>
      <c r="S1948" s="2" t="s">
        <v>31</v>
      </c>
      <c r="T1948" s="5">
        <f t="shared" si="210"/>
        <v>523</v>
      </c>
      <c r="U1948" s="4">
        <f t="shared" si="211"/>
        <v>0.1328470793591422</v>
      </c>
      <c r="V1948" s="4">
        <f t="shared" si="212"/>
        <v>0.1328470793591422</v>
      </c>
      <c r="W1948">
        <f t="shared" si="213"/>
        <v>10</v>
      </c>
      <c r="X1948" t="str">
        <f t="shared" si="214"/>
        <v>Monday</v>
      </c>
      <c r="Y1948" s="5" t="str">
        <f t="shared" si="215"/>
        <v>May</v>
      </c>
      <c r="Z1948" s="5" t="str">
        <f t="shared" si="216"/>
        <v>6-10</v>
      </c>
    </row>
    <row r="1949" spans="1:26" x14ac:dyDescent="0.25">
      <c r="A1949" s="2" t="s">
        <v>1982</v>
      </c>
      <c r="B1949" s="2" t="s">
        <v>26</v>
      </c>
      <c r="C1949" s="1">
        <v>45803</v>
      </c>
      <c r="D1949" s="3">
        <v>0.48888888888888887</v>
      </c>
      <c r="E1949" s="2" t="s">
        <v>16</v>
      </c>
      <c r="F1949" s="2" t="s">
        <v>30</v>
      </c>
      <c r="G1949" s="2">
        <v>48602</v>
      </c>
      <c r="H1949" s="2">
        <v>7</v>
      </c>
      <c r="I1949" s="2">
        <v>215</v>
      </c>
      <c r="J1949" s="2">
        <v>8761</v>
      </c>
      <c r="K1949" s="2">
        <v>7206</v>
      </c>
      <c r="L1949" s="2">
        <v>363</v>
      </c>
      <c r="M1949" s="2">
        <v>30</v>
      </c>
      <c r="N1949" s="2">
        <v>22</v>
      </c>
      <c r="O1949" s="2">
        <v>44</v>
      </c>
      <c r="P1949" s="2">
        <v>48</v>
      </c>
      <c r="Q1949" s="2">
        <v>179</v>
      </c>
      <c r="R1949" s="2">
        <v>10</v>
      </c>
      <c r="S1949" s="2" t="s">
        <v>31</v>
      </c>
      <c r="T1949" s="5">
        <f t="shared" si="210"/>
        <v>459</v>
      </c>
      <c r="U1949" s="4">
        <f t="shared" si="211"/>
        <v>0.14826550347722317</v>
      </c>
      <c r="V1949" s="4">
        <f t="shared" si="212"/>
        <v>0.14826550347722317</v>
      </c>
      <c r="W1949">
        <f t="shared" si="213"/>
        <v>11</v>
      </c>
      <c r="X1949" t="str">
        <f t="shared" si="214"/>
        <v>Monday</v>
      </c>
      <c r="Y1949" s="5" t="str">
        <f t="shared" si="215"/>
        <v>May</v>
      </c>
      <c r="Z1949" s="5" t="str">
        <f t="shared" si="216"/>
        <v>6-10</v>
      </c>
    </row>
    <row r="1950" spans="1:26" x14ac:dyDescent="0.25">
      <c r="A1950" s="2" t="s">
        <v>1983</v>
      </c>
      <c r="B1950" s="2" t="s">
        <v>26</v>
      </c>
      <c r="C1950" s="1">
        <v>45803</v>
      </c>
      <c r="D1950" s="3">
        <v>0.51041666666666663</v>
      </c>
      <c r="E1950" s="2" t="s">
        <v>19</v>
      </c>
      <c r="F1950" s="2" t="s">
        <v>27</v>
      </c>
      <c r="G1950" s="2">
        <v>48561</v>
      </c>
      <c r="H1950" s="2">
        <v>4</v>
      </c>
      <c r="I1950" s="2">
        <v>148</v>
      </c>
      <c r="J1950" s="2">
        <v>20996</v>
      </c>
      <c r="K1950" s="2">
        <v>15650</v>
      </c>
      <c r="L1950" s="2">
        <v>781</v>
      </c>
      <c r="M1950" s="2">
        <v>113</v>
      </c>
      <c r="N1950" s="2">
        <v>103</v>
      </c>
      <c r="O1950" s="2">
        <v>463</v>
      </c>
      <c r="P1950" s="2">
        <v>54</v>
      </c>
      <c r="Q1950" s="2">
        <v>271</v>
      </c>
      <c r="R1950" s="2">
        <v>24</v>
      </c>
      <c r="S1950" s="2" t="s">
        <v>31</v>
      </c>
      <c r="T1950" s="5">
        <f t="shared" si="210"/>
        <v>1460</v>
      </c>
      <c r="U1950" s="4">
        <f t="shared" si="211"/>
        <v>0.32227507670764605</v>
      </c>
      <c r="V1950" s="4">
        <f t="shared" si="212"/>
        <v>0.32227507670764605</v>
      </c>
      <c r="W1950">
        <f t="shared" si="213"/>
        <v>12</v>
      </c>
      <c r="X1950" t="str">
        <f t="shared" si="214"/>
        <v>Monday</v>
      </c>
      <c r="Y1950" s="5" t="str">
        <f t="shared" si="215"/>
        <v>May</v>
      </c>
      <c r="Z1950" s="5" t="str">
        <f t="shared" si="216"/>
        <v>3-5</v>
      </c>
    </row>
    <row r="1951" spans="1:26" x14ac:dyDescent="0.25">
      <c r="A1951" s="2" t="s">
        <v>1984</v>
      </c>
      <c r="B1951" s="2" t="s">
        <v>26</v>
      </c>
      <c r="C1951" s="1">
        <v>45803</v>
      </c>
      <c r="D1951" s="3">
        <v>0.55208333333333337</v>
      </c>
      <c r="E1951" s="2" t="s">
        <v>16</v>
      </c>
      <c r="F1951" s="2" t="s">
        <v>27</v>
      </c>
      <c r="G1951" s="2">
        <v>48282</v>
      </c>
      <c r="H1951" s="2">
        <v>6</v>
      </c>
      <c r="I1951" s="2">
        <v>53</v>
      </c>
      <c r="J1951" s="2">
        <v>12237</v>
      </c>
      <c r="K1951" s="2">
        <v>10876</v>
      </c>
      <c r="L1951" s="2">
        <v>375</v>
      </c>
      <c r="M1951" s="2">
        <v>47</v>
      </c>
      <c r="N1951" s="2">
        <v>27</v>
      </c>
      <c r="O1951" s="2">
        <v>55</v>
      </c>
      <c r="P1951" s="2">
        <v>60</v>
      </c>
      <c r="Q1951" s="2">
        <v>105</v>
      </c>
      <c r="R1951" s="2">
        <v>21</v>
      </c>
      <c r="S1951" s="2" t="s">
        <v>31</v>
      </c>
      <c r="T1951" s="5">
        <f t="shared" si="210"/>
        <v>504</v>
      </c>
      <c r="U1951" s="4">
        <f t="shared" si="211"/>
        <v>0.22525993123731411</v>
      </c>
      <c r="V1951" s="4">
        <f t="shared" si="212"/>
        <v>0.22525993123731411</v>
      </c>
      <c r="W1951">
        <f t="shared" si="213"/>
        <v>13</v>
      </c>
      <c r="X1951" t="str">
        <f t="shared" si="214"/>
        <v>Monday</v>
      </c>
      <c r="Y1951" s="5" t="str">
        <f t="shared" si="215"/>
        <v>May</v>
      </c>
      <c r="Z1951" s="5" t="str">
        <f t="shared" si="216"/>
        <v>6-10</v>
      </c>
    </row>
    <row r="1952" spans="1:26" x14ac:dyDescent="0.25">
      <c r="A1952" s="2" t="s">
        <v>1985</v>
      </c>
      <c r="B1952" s="2" t="s">
        <v>26</v>
      </c>
      <c r="C1952" s="1">
        <v>45803</v>
      </c>
      <c r="D1952" s="3">
        <v>0.61458333333333337</v>
      </c>
      <c r="E1952" s="2" t="s">
        <v>19</v>
      </c>
      <c r="F1952" s="2" t="s">
        <v>46</v>
      </c>
      <c r="G1952" s="2">
        <v>48498</v>
      </c>
      <c r="H1952" s="2">
        <v>7</v>
      </c>
      <c r="I1952" s="2">
        <v>593</v>
      </c>
      <c r="J1952" s="2">
        <v>13414</v>
      </c>
      <c r="K1952" s="2">
        <v>11250</v>
      </c>
      <c r="L1952" s="2">
        <v>401</v>
      </c>
      <c r="M1952" s="2">
        <v>55</v>
      </c>
      <c r="N1952" s="2">
        <v>61</v>
      </c>
      <c r="O1952" s="2">
        <v>192</v>
      </c>
      <c r="P1952" s="2">
        <v>23</v>
      </c>
      <c r="Q1952" s="2">
        <v>160</v>
      </c>
      <c r="R1952" s="2">
        <v>28</v>
      </c>
      <c r="S1952" s="2" t="s">
        <v>31</v>
      </c>
      <c r="T1952" s="5">
        <f t="shared" si="210"/>
        <v>709</v>
      </c>
      <c r="U1952" s="4">
        <f t="shared" si="211"/>
        <v>0.23196832859086972</v>
      </c>
      <c r="V1952" s="4">
        <f t="shared" si="212"/>
        <v>0.23196832859086972</v>
      </c>
      <c r="W1952">
        <f t="shared" si="213"/>
        <v>14</v>
      </c>
      <c r="X1952" t="str">
        <f t="shared" si="214"/>
        <v>Monday</v>
      </c>
      <c r="Y1952" s="5" t="str">
        <f t="shared" si="215"/>
        <v>May</v>
      </c>
      <c r="Z1952" s="5" t="str">
        <f t="shared" si="216"/>
        <v>6-10</v>
      </c>
    </row>
    <row r="1953" spans="1:26" x14ac:dyDescent="0.25">
      <c r="A1953" s="2" t="s">
        <v>1986</v>
      </c>
      <c r="B1953" s="2" t="s">
        <v>26</v>
      </c>
      <c r="C1953" s="1">
        <v>45803</v>
      </c>
      <c r="D1953" s="3">
        <v>0.6430555555555556</v>
      </c>
      <c r="E1953" s="2" t="s">
        <v>16</v>
      </c>
      <c r="F1953" s="2" t="s">
        <v>46</v>
      </c>
      <c r="G1953" s="2">
        <v>48413</v>
      </c>
      <c r="H1953" s="2">
        <v>10</v>
      </c>
      <c r="I1953" s="2">
        <v>77</v>
      </c>
      <c r="J1953" s="2">
        <v>9051</v>
      </c>
      <c r="K1953" s="2">
        <v>8229</v>
      </c>
      <c r="L1953" s="2">
        <v>256</v>
      </c>
      <c r="M1953" s="2">
        <v>24</v>
      </c>
      <c r="N1953" s="2">
        <v>18</v>
      </c>
      <c r="O1953" s="2">
        <v>31</v>
      </c>
      <c r="P1953" s="2">
        <v>42</v>
      </c>
      <c r="Q1953" s="2">
        <v>214</v>
      </c>
      <c r="R1953" s="2">
        <v>12</v>
      </c>
      <c r="S1953" s="2" t="s">
        <v>31</v>
      </c>
      <c r="T1953" s="5">
        <f t="shared" si="210"/>
        <v>329</v>
      </c>
      <c r="U1953" s="4">
        <f t="shared" si="211"/>
        <v>0.16997500671307295</v>
      </c>
      <c r="V1953" s="4">
        <f t="shared" si="212"/>
        <v>0.16997500671307295</v>
      </c>
      <c r="W1953">
        <f t="shared" si="213"/>
        <v>15</v>
      </c>
      <c r="X1953" t="str">
        <f t="shared" si="214"/>
        <v>Monday</v>
      </c>
      <c r="Y1953" s="5" t="str">
        <f t="shared" si="215"/>
        <v>May</v>
      </c>
      <c r="Z1953" s="5" t="str">
        <f t="shared" si="216"/>
        <v>6-10</v>
      </c>
    </row>
    <row r="1954" spans="1:26" x14ac:dyDescent="0.25">
      <c r="A1954" s="2" t="s">
        <v>1987</v>
      </c>
      <c r="B1954" s="2" t="s">
        <v>26</v>
      </c>
      <c r="C1954" s="1">
        <v>45803</v>
      </c>
      <c r="D1954" s="3">
        <v>0.7</v>
      </c>
      <c r="E1954" s="2" t="s">
        <v>19</v>
      </c>
      <c r="F1954" s="2" t="s">
        <v>36</v>
      </c>
      <c r="G1954" s="2">
        <v>48478</v>
      </c>
      <c r="H1954" s="2">
        <v>10</v>
      </c>
      <c r="I1954" s="2">
        <v>270</v>
      </c>
      <c r="J1954" s="2">
        <v>20538</v>
      </c>
      <c r="K1954" s="2">
        <v>16849</v>
      </c>
      <c r="L1954" s="2">
        <v>526</v>
      </c>
      <c r="M1954" s="2">
        <v>68</v>
      </c>
      <c r="N1954" s="2">
        <v>60</v>
      </c>
      <c r="O1954" s="2">
        <v>160</v>
      </c>
      <c r="P1954" s="2">
        <v>143</v>
      </c>
      <c r="Q1954" s="2">
        <v>367</v>
      </c>
      <c r="R1954" s="2">
        <v>45</v>
      </c>
      <c r="S1954" s="2" t="s">
        <v>31</v>
      </c>
      <c r="T1954" s="5">
        <f t="shared" si="210"/>
        <v>814</v>
      </c>
      <c r="U1954" s="4">
        <f t="shared" si="211"/>
        <v>0.34755971781014067</v>
      </c>
      <c r="V1954" s="4">
        <f t="shared" si="212"/>
        <v>0.34755971781014067</v>
      </c>
      <c r="W1954">
        <f t="shared" si="213"/>
        <v>16</v>
      </c>
      <c r="X1954" t="str">
        <f t="shared" si="214"/>
        <v>Monday</v>
      </c>
      <c r="Y1954" s="5" t="str">
        <f t="shared" si="215"/>
        <v>May</v>
      </c>
      <c r="Z1954" s="5" t="str">
        <f t="shared" si="216"/>
        <v>6-10</v>
      </c>
    </row>
    <row r="1955" spans="1:26" x14ac:dyDescent="0.25">
      <c r="A1955" s="2" t="s">
        <v>1988</v>
      </c>
      <c r="B1955" s="2" t="s">
        <v>26</v>
      </c>
      <c r="C1955" s="1">
        <v>45803</v>
      </c>
      <c r="D1955" s="3">
        <v>0.72291666666666665</v>
      </c>
      <c r="E1955" s="2" t="s">
        <v>16</v>
      </c>
      <c r="F1955" s="2" t="s">
        <v>30</v>
      </c>
      <c r="G1955" s="2">
        <v>48205</v>
      </c>
      <c r="H1955" s="2">
        <v>9</v>
      </c>
      <c r="I1955" s="2">
        <v>420</v>
      </c>
      <c r="J1955" s="2">
        <v>6863</v>
      </c>
      <c r="K1955" s="2">
        <v>5722</v>
      </c>
      <c r="L1955" s="2">
        <v>299</v>
      </c>
      <c r="M1955" s="2">
        <v>25</v>
      </c>
      <c r="N1955" s="2">
        <v>19</v>
      </c>
      <c r="O1955" s="2">
        <v>40</v>
      </c>
      <c r="P1955" s="2">
        <v>45</v>
      </c>
      <c r="Q1955" s="2">
        <v>49</v>
      </c>
      <c r="R1955" s="2">
        <v>9</v>
      </c>
      <c r="S1955" s="2" t="s">
        <v>31</v>
      </c>
      <c r="T1955" s="5">
        <f t="shared" si="210"/>
        <v>383</v>
      </c>
      <c r="U1955" s="4">
        <f t="shared" si="211"/>
        <v>0.11870137952494554</v>
      </c>
      <c r="V1955" s="4">
        <f t="shared" si="212"/>
        <v>0.11870137952494554</v>
      </c>
      <c r="W1955">
        <f t="shared" si="213"/>
        <v>17</v>
      </c>
      <c r="X1955" t="str">
        <f t="shared" si="214"/>
        <v>Monday</v>
      </c>
      <c r="Y1955" s="5" t="str">
        <f t="shared" si="215"/>
        <v>May</v>
      </c>
      <c r="Z1955" s="5" t="str">
        <f t="shared" si="216"/>
        <v>6-10</v>
      </c>
    </row>
    <row r="1956" spans="1:26" x14ac:dyDescent="0.25">
      <c r="A1956" s="2" t="s">
        <v>1989</v>
      </c>
      <c r="B1956" s="2" t="s">
        <v>26</v>
      </c>
      <c r="C1956" s="1">
        <v>45803</v>
      </c>
      <c r="D1956" s="3">
        <v>0.79583333333333328</v>
      </c>
      <c r="E1956" s="2" t="s">
        <v>17</v>
      </c>
      <c r="F1956" s="2" t="s">
        <v>18</v>
      </c>
      <c r="G1956" s="2">
        <v>48480</v>
      </c>
      <c r="H1956" s="2">
        <v>5</v>
      </c>
      <c r="I1956" s="2">
        <v>47</v>
      </c>
      <c r="J1956" s="2">
        <v>8522</v>
      </c>
      <c r="K1956" s="2">
        <v>5944</v>
      </c>
      <c r="L1956" s="2">
        <v>166</v>
      </c>
      <c r="M1956" s="2">
        <v>15</v>
      </c>
      <c r="N1956" s="2">
        <v>16</v>
      </c>
      <c r="O1956" s="2">
        <v>0</v>
      </c>
      <c r="P1956" s="2">
        <v>142</v>
      </c>
      <c r="Q1956" s="2">
        <v>46</v>
      </c>
      <c r="R1956" s="2">
        <v>4</v>
      </c>
      <c r="S1956" s="2" t="s">
        <v>31</v>
      </c>
      <c r="T1956" s="5">
        <f t="shared" si="210"/>
        <v>197</v>
      </c>
      <c r="U1956" s="4">
        <f t="shared" si="211"/>
        <v>0.1226072607260726</v>
      </c>
      <c r="V1956" s="4">
        <f t="shared" si="212"/>
        <v>0.1226072607260726</v>
      </c>
      <c r="W1956">
        <f t="shared" si="213"/>
        <v>19</v>
      </c>
      <c r="X1956" t="str">
        <f t="shared" si="214"/>
        <v>Monday</v>
      </c>
      <c r="Y1956" s="5" t="str">
        <f t="shared" si="215"/>
        <v>May</v>
      </c>
      <c r="Z1956" s="5" t="str">
        <f t="shared" si="216"/>
        <v>3-5</v>
      </c>
    </row>
    <row r="1957" spans="1:26" x14ac:dyDescent="0.25">
      <c r="A1957" s="2" t="s">
        <v>1990</v>
      </c>
      <c r="B1957" s="2" t="s">
        <v>26</v>
      </c>
      <c r="C1957" s="1">
        <v>45803</v>
      </c>
      <c r="D1957" s="3">
        <v>0.83958333333333335</v>
      </c>
      <c r="E1957" s="2" t="s">
        <v>15</v>
      </c>
      <c r="F1957" s="2" t="s">
        <v>49</v>
      </c>
      <c r="G1957" s="2">
        <v>48524</v>
      </c>
      <c r="H1957" s="2">
        <v>7</v>
      </c>
      <c r="I1957" s="2">
        <v>103</v>
      </c>
      <c r="J1957" s="2">
        <v>36053</v>
      </c>
      <c r="K1957" s="2">
        <v>27947</v>
      </c>
      <c r="L1957" s="2">
        <v>1295</v>
      </c>
      <c r="M1957" s="2">
        <v>126</v>
      </c>
      <c r="N1957" s="2">
        <v>286</v>
      </c>
      <c r="O1957" s="2">
        <v>286</v>
      </c>
      <c r="P1957" s="2">
        <v>58</v>
      </c>
      <c r="Q1957" s="2">
        <v>446</v>
      </c>
      <c r="R1957" s="2">
        <v>175</v>
      </c>
      <c r="S1957" s="2" t="s">
        <v>31</v>
      </c>
      <c r="T1957" s="5">
        <f t="shared" si="210"/>
        <v>1993</v>
      </c>
      <c r="U1957" s="4">
        <f t="shared" si="211"/>
        <v>0.57594180199488909</v>
      </c>
      <c r="V1957" s="4">
        <f t="shared" si="212"/>
        <v>0.57594180199488909</v>
      </c>
      <c r="W1957">
        <f t="shared" si="213"/>
        <v>20</v>
      </c>
      <c r="X1957" t="str">
        <f t="shared" si="214"/>
        <v>Monday</v>
      </c>
      <c r="Y1957" s="5" t="str">
        <f t="shared" si="215"/>
        <v>May</v>
      </c>
      <c r="Z1957" s="5" t="str">
        <f t="shared" si="216"/>
        <v>6-10</v>
      </c>
    </row>
    <row r="1958" spans="1:26" x14ac:dyDescent="0.25">
      <c r="A1958" s="2" t="s">
        <v>1991</v>
      </c>
      <c r="B1958" s="2" t="s">
        <v>26</v>
      </c>
      <c r="C1958" s="1">
        <v>45803</v>
      </c>
      <c r="D1958" s="3">
        <v>0.84652777777777777</v>
      </c>
      <c r="E1958" s="2" t="s">
        <v>16</v>
      </c>
      <c r="F1958" s="2" t="s">
        <v>46</v>
      </c>
      <c r="G1958" s="2">
        <v>48611</v>
      </c>
      <c r="H1958" s="2">
        <v>11</v>
      </c>
      <c r="I1958" s="2">
        <v>228</v>
      </c>
      <c r="J1958" s="2">
        <v>17452</v>
      </c>
      <c r="K1958" s="2">
        <v>13977</v>
      </c>
      <c r="L1958" s="2">
        <v>360</v>
      </c>
      <c r="M1958" s="2">
        <v>28</v>
      </c>
      <c r="N1958" s="2">
        <v>23</v>
      </c>
      <c r="O1958" s="2">
        <v>68</v>
      </c>
      <c r="P1958" s="2">
        <v>38</v>
      </c>
      <c r="Q1958" s="2">
        <v>250</v>
      </c>
      <c r="R1958" s="2">
        <v>18</v>
      </c>
      <c r="S1958" s="2" t="s">
        <v>31</v>
      </c>
      <c r="T1958" s="5">
        <f t="shared" si="210"/>
        <v>479</v>
      </c>
      <c r="U1958" s="4">
        <f t="shared" si="211"/>
        <v>0.28752751434860424</v>
      </c>
      <c r="V1958" s="4">
        <f t="shared" si="212"/>
        <v>0.28752751434860424</v>
      </c>
      <c r="W1958">
        <f t="shared" si="213"/>
        <v>20</v>
      </c>
      <c r="X1958" t="str">
        <f t="shared" si="214"/>
        <v>Monday</v>
      </c>
      <c r="Y1958" s="5" t="str">
        <f t="shared" si="215"/>
        <v>May</v>
      </c>
      <c r="Z1958" s="5" t="str">
        <f t="shared" si="216"/>
        <v>11+</v>
      </c>
    </row>
    <row r="1959" spans="1:26" x14ac:dyDescent="0.25">
      <c r="A1959" s="2" t="s">
        <v>1992</v>
      </c>
      <c r="B1959" s="2" t="s">
        <v>26</v>
      </c>
      <c r="C1959" s="1">
        <v>45803</v>
      </c>
      <c r="D1959" s="3">
        <v>0.84722222222222221</v>
      </c>
      <c r="E1959" s="2" t="s">
        <v>16</v>
      </c>
      <c r="F1959" s="2" t="s">
        <v>30</v>
      </c>
      <c r="G1959" s="2">
        <v>48232</v>
      </c>
      <c r="H1959" s="2">
        <v>6</v>
      </c>
      <c r="I1959" s="2">
        <v>175</v>
      </c>
      <c r="J1959" s="2">
        <v>24234</v>
      </c>
      <c r="K1959" s="2">
        <v>17695</v>
      </c>
      <c r="L1959" s="2">
        <v>432</v>
      </c>
      <c r="M1959" s="2">
        <v>39</v>
      </c>
      <c r="N1959" s="2">
        <v>30</v>
      </c>
      <c r="O1959" s="2">
        <v>54</v>
      </c>
      <c r="P1959" s="2">
        <v>41</v>
      </c>
      <c r="Q1959" s="2">
        <v>257</v>
      </c>
      <c r="R1959" s="2">
        <v>30</v>
      </c>
      <c r="S1959" s="2" t="s">
        <v>28</v>
      </c>
      <c r="T1959" s="5">
        <f t="shared" si="210"/>
        <v>555</v>
      </c>
      <c r="U1959" s="4">
        <f t="shared" si="211"/>
        <v>0.36687261569082769</v>
      </c>
      <c r="V1959" s="4">
        <f t="shared" si="212"/>
        <v>0.36687261569082769</v>
      </c>
      <c r="W1959">
        <f t="shared" si="213"/>
        <v>20</v>
      </c>
      <c r="X1959" t="str">
        <f t="shared" si="214"/>
        <v>Monday</v>
      </c>
      <c r="Y1959" s="5" t="str">
        <f t="shared" si="215"/>
        <v>May</v>
      </c>
      <c r="Z1959" s="5" t="str">
        <f t="shared" si="216"/>
        <v>6-10</v>
      </c>
    </row>
    <row r="1960" spans="1:26" x14ac:dyDescent="0.25">
      <c r="A1960" s="2" t="s">
        <v>1993</v>
      </c>
      <c r="B1960" s="2" t="s">
        <v>26</v>
      </c>
      <c r="C1960" s="1">
        <v>45804</v>
      </c>
      <c r="D1960" s="3">
        <v>9.0277777777777769E-3</v>
      </c>
      <c r="E1960" s="2" t="s">
        <v>15</v>
      </c>
      <c r="F1960" s="2" t="s">
        <v>38</v>
      </c>
      <c r="G1960" s="2">
        <v>48441</v>
      </c>
      <c r="H1960" s="2">
        <v>12</v>
      </c>
      <c r="I1960" s="2">
        <v>187</v>
      </c>
      <c r="J1960" s="2">
        <v>10509</v>
      </c>
      <c r="K1960" s="2">
        <v>7731</v>
      </c>
      <c r="L1960" s="2">
        <v>400</v>
      </c>
      <c r="M1960" s="2">
        <v>37</v>
      </c>
      <c r="N1960" s="2">
        <v>97</v>
      </c>
      <c r="O1960" s="2">
        <v>46</v>
      </c>
      <c r="P1960" s="2">
        <v>72</v>
      </c>
      <c r="Q1960" s="2">
        <v>92</v>
      </c>
      <c r="R1960" s="2">
        <v>28</v>
      </c>
      <c r="S1960" s="2" t="s">
        <v>31</v>
      </c>
      <c r="T1960" s="5">
        <f t="shared" si="210"/>
        <v>580</v>
      </c>
      <c r="U1960" s="4">
        <f t="shared" si="211"/>
        <v>0.159596209822258</v>
      </c>
      <c r="V1960" s="4">
        <f t="shared" si="212"/>
        <v>0.159596209822258</v>
      </c>
      <c r="W1960">
        <f t="shared" si="213"/>
        <v>0</v>
      </c>
      <c r="X1960" t="str">
        <f t="shared" si="214"/>
        <v>Tuesday</v>
      </c>
      <c r="Y1960" s="5" t="str">
        <f t="shared" si="215"/>
        <v>May</v>
      </c>
      <c r="Z1960" s="5" t="str">
        <f t="shared" si="216"/>
        <v>11+</v>
      </c>
    </row>
    <row r="1961" spans="1:26" x14ac:dyDescent="0.25">
      <c r="A1961" s="2" t="s">
        <v>1994</v>
      </c>
      <c r="B1961" s="2" t="s">
        <v>26</v>
      </c>
      <c r="C1961" s="1">
        <v>45804</v>
      </c>
      <c r="D1961" s="3">
        <v>0.21805555555555556</v>
      </c>
      <c r="E1961" s="2" t="s">
        <v>15</v>
      </c>
      <c r="F1961" s="2" t="s">
        <v>36</v>
      </c>
      <c r="G1961" s="2">
        <v>48421</v>
      </c>
      <c r="H1961" s="2">
        <v>7</v>
      </c>
      <c r="I1961" s="2">
        <v>133</v>
      </c>
      <c r="J1961" s="2">
        <v>34866</v>
      </c>
      <c r="K1961" s="2">
        <v>25469</v>
      </c>
      <c r="L1961" s="2">
        <v>814</v>
      </c>
      <c r="M1961" s="2">
        <v>84</v>
      </c>
      <c r="N1961" s="2">
        <v>160</v>
      </c>
      <c r="O1961" s="2">
        <v>98</v>
      </c>
      <c r="P1961" s="2">
        <v>190</v>
      </c>
      <c r="Q1961" s="2">
        <v>572</v>
      </c>
      <c r="R1961" s="2">
        <v>148</v>
      </c>
      <c r="S1961" s="2" t="s">
        <v>31</v>
      </c>
      <c r="T1961" s="5">
        <f t="shared" si="210"/>
        <v>1156</v>
      </c>
      <c r="U1961" s="4">
        <f t="shared" si="211"/>
        <v>0.52599078912042296</v>
      </c>
      <c r="V1961" s="4">
        <f t="shared" si="212"/>
        <v>0.52599078912042296</v>
      </c>
      <c r="W1961">
        <f t="shared" si="213"/>
        <v>5</v>
      </c>
      <c r="X1961" t="str">
        <f t="shared" si="214"/>
        <v>Tuesday</v>
      </c>
      <c r="Y1961" s="5" t="str">
        <f t="shared" si="215"/>
        <v>May</v>
      </c>
      <c r="Z1961" s="5" t="str">
        <f t="shared" si="216"/>
        <v>6-10</v>
      </c>
    </row>
    <row r="1962" spans="1:26" x14ac:dyDescent="0.25">
      <c r="A1962" s="2" t="s">
        <v>1995</v>
      </c>
      <c r="B1962" s="2" t="s">
        <v>26</v>
      </c>
      <c r="C1962" s="1">
        <v>45804</v>
      </c>
      <c r="D1962" s="3">
        <v>0.30902777777777779</v>
      </c>
      <c r="E1962" s="2" t="s">
        <v>16</v>
      </c>
      <c r="F1962" s="2" t="s">
        <v>38</v>
      </c>
      <c r="G1962" s="2">
        <v>48495</v>
      </c>
      <c r="H1962" s="2">
        <v>3</v>
      </c>
      <c r="I1962" s="2">
        <v>156</v>
      </c>
      <c r="J1962" s="2">
        <v>6458</v>
      </c>
      <c r="K1962" s="2">
        <v>4601</v>
      </c>
      <c r="L1962" s="2">
        <v>234</v>
      </c>
      <c r="M1962" s="2">
        <v>19</v>
      </c>
      <c r="N1962" s="2">
        <v>16</v>
      </c>
      <c r="O1962" s="2">
        <v>40</v>
      </c>
      <c r="P1962" s="2">
        <v>33</v>
      </c>
      <c r="Q1962" s="2">
        <v>48</v>
      </c>
      <c r="R1962" s="2">
        <v>5</v>
      </c>
      <c r="S1962" s="2" t="s">
        <v>31</v>
      </c>
      <c r="T1962" s="5">
        <f t="shared" si="210"/>
        <v>309</v>
      </c>
      <c r="U1962" s="4">
        <f t="shared" si="211"/>
        <v>9.4875760387668831E-2</v>
      </c>
      <c r="V1962" s="4">
        <f t="shared" si="212"/>
        <v>9.4875760387668831E-2</v>
      </c>
      <c r="W1962">
        <f t="shared" si="213"/>
        <v>7</v>
      </c>
      <c r="X1962" t="str">
        <f t="shared" si="214"/>
        <v>Tuesday</v>
      </c>
      <c r="Y1962" s="5" t="str">
        <f t="shared" si="215"/>
        <v>May</v>
      </c>
      <c r="Z1962" s="5" t="str">
        <f t="shared" si="216"/>
        <v>3-5</v>
      </c>
    </row>
    <row r="1963" spans="1:26" x14ac:dyDescent="0.25">
      <c r="A1963" s="2" t="s">
        <v>1996</v>
      </c>
      <c r="B1963" s="2" t="s">
        <v>26</v>
      </c>
      <c r="C1963" s="1">
        <v>45804</v>
      </c>
      <c r="D1963" s="3">
        <v>0.32083333333333336</v>
      </c>
      <c r="E1963" s="2" t="s">
        <v>16</v>
      </c>
      <c r="F1963" s="2" t="s">
        <v>30</v>
      </c>
      <c r="G1963" s="2">
        <v>48381</v>
      </c>
      <c r="H1963" s="2">
        <v>8</v>
      </c>
      <c r="I1963" s="2">
        <v>152</v>
      </c>
      <c r="J1963" s="2">
        <v>14042</v>
      </c>
      <c r="K1963" s="2">
        <v>10180</v>
      </c>
      <c r="L1963" s="2">
        <v>416</v>
      </c>
      <c r="M1963" s="2">
        <v>41</v>
      </c>
      <c r="N1963" s="2">
        <v>20</v>
      </c>
      <c r="O1963" s="2">
        <v>58</v>
      </c>
      <c r="P1963" s="2">
        <v>42</v>
      </c>
      <c r="Q1963" s="2">
        <v>266</v>
      </c>
      <c r="R1963" s="2">
        <v>14</v>
      </c>
      <c r="S1963" s="2" t="s">
        <v>31</v>
      </c>
      <c r="T1963" s="5">
        <f t="shared" si="210"/>
        <v>535</v>
      </c>
      <c r="U1963" s="4">
        <f t="shared" si="211"/>
        <v>0.21041317872718629</v>
      </c>
      <c r="V1963" s="4">
        <f t="shared" si="212"/>
        <v>0.21041317872718629</v>
      </c>
      <c r="W1963">
        <f t="shared" si="213"/>
        <v>7</v>
      </c>
      <c r="X1963" t="str">
        <f t="shared" si="214"/>
        <v>Tuesday</v>
      </c>
      <c r="Y1963" s="5" t="str">
        <f t="shared" si="215"/>
        <v>May</v>
      </c>
      <c r="Z1963" s="5" t="str">
        <f t="shared" si="216"/>
        <v>6-10</v>
      </c>
    </row>
    <row r="1964" spans="1:26" x14ac:dyDescent="0.25">
      <c r="A1964" s="2" t="s">
        <v>1997</v>
      </c>
      <c r="B1964" s="2" t="s">
        <v>26</v>
      </c>
      <c r="C1964" s="1">
        <v>45804</v>
      </c>
      <c r="D1964" s="3">
        <v>0.37013888888888891</v>
      </c>
      <c r="E1964" s="2" t="s">
        <v>15</v>
      </c>
      <c r="F1964" s="2" t="s">
        <v>49</v>
      </c>
      <c r="G1964" s="2">
        <v>48440</v>
      </c>
      <c r="H1964" s="2">
        <v>8</v>
      </c>
      <c r="I1964" s="2">
        <v>267</v>
      </c>
      <c r="J1964" s="2">
        <v>33112</v>
      </c>
      <c r="K1964" s="2">
        <v>28341</v>
      </c>
      <c r="L1964" s="2">
        <v>1193</v>
      </c>
      <c r="M1964" s="2">
        <v>123</v>
      </c>
      <c r="N1964" s="2">
        <v>233</v>
      </c>
      <c r="O1964" s="2">
        <v>182</v>
      </c>
      <c r="P1964" s="2">
        <v>66</v>
      </c>
      <c r="Q1964" s="2">
        <v>483</v>
      </c>
      <c r="R1964" s="2">
        <v>147</v>
      </c>
      <c r="S1964" s="2" t="s">
        <v>31</v>
      </c>
      <c r="T1964" s="5">
        <f t="shared" si="210"/>
        <v>1731</v>
      </c>
      <c r="U1964" s="4">
        <f t="shared" si="211"/>
        <v>0.58507431874483895</v>
      </c>
      <c r="V1964" s="4">
        <f t="shared" si="212"/>
        <v>0.58507431874483895</v>
      </c>
      <c r="W1964">
        <f t="shared" si="213"/>
        <v>8</v>
      </c>
      <c r="X1964" t="str">
        <f t="shared" si="214"/>
        <v>Tuesday</v>
      </c>
      <c r="Y1964" s="5" t="str">
        <f t="shared" si="215"/>
        <v>May</v>
      </c>
      <c r="Z1964" s="5" t="str">
        <f t="shared" si="216"/>
        <v>6-10</v>
      </c>
    </row>
    <row r="1965" spans="1:26" x14ac:dyDescent="0.25">
      <c r="A1965" s="2" t="s">
        <v>1998</v>
      </c>
      <c r="B1965" s="2" t="s">
        <v>26</v>
      </c>
      <c r="C1965" s="1">
        <v>45804</v>
      </c>
      <c r="D1965" s="3">
        <v>0.38333333333333336</v>
      </c>
      <c r="E1965" s="2" t="s">
        <v>19</v>
      </c>
      <c r="F1965" s="2" t="s">
        <v>30</v>
      </c>
      <c r="G1965" s="2">
        <v>48614</v>
      </c>
      <c r="H1965" s="2">
        <v>8</v>
      </c>
      <c r="I1965" s="2">
        <v>232</v>
      </c>
      <c r="J1965" s="2">
        <v>10783</v>
      </c>
      <c r="K1965" s="2">
        <v>7461</v>
      </c>
      <c r="L1965" s="2">
        <v>247</v>
      </c>
      <c r="M1965" s="2">
        <v>30</v>
      </c>
      <c r="N1965" s="2">
        <v>32</v>
      </c>
      <c r="O1965" s="2">
        <v>178</v>
      </c>
      <c r="P1965" s="2">
        <v>54</v>
      </c>
      <c r="Q1965" s="2">
        <v>98</v>
      </c>
      <c r="R1965" s="2">
        <v>15</v>
      </c>
      <c r="S1965" s="2" t="s">
        <v>31</v>
      </c>
      <c r="T1965" s="5">
        <f t="shared" si="210"/>
        <v>487</v>
      </c>
      <c r="U1965" s="4">
        <f t="shared" si="211"/>
        <v>0.15347430781256427</v>
      </c>
      <c r="V1965" s="4">
        <f t="shared" si="212"/>
        <v>0.15347430781256427</v>
      </c>
      <c r="W1965">
        <f t="shared" si="213"/>
        <v>9</v>
      </c>
      <c r="X1965" t="str">
        <f t="shared" si="214"/>
        <v>Tuesday</v>
      </c>
      <c r="Y1965" s="5" t="str">
        <f t="shared" si="215"/>
        <v>May</v>
      </c>
      <c r="Z1965" s="5" t="str">
        <f t="shared" si="216"/>
        <v>6-10</v>
      </c>
    </row>
    <row r="1966" spans="1:26" x14ac:dyDescent="0.25">
      <c r="A1966" s="2" t="s">
        <v>1999</v>
      </c>
      <c r="B1966" s="2" t="s">
        <v>26</v>
      </c>
      <c r="C1966" s="1">
        <v>45804</v>
      </c>
      <c r="D1966" s="3">
        <v>0.3888888888888889</v>
      </c>
      <c r="E1966" s="2" t="s">
        <v>19</v>
      </c>
      <c r="F1966" s="2" t="s">
        <v>49</v>
      </c>
      <c r="G1966" s="2">
        <v>48587</v>
      </c>
      <c r="H1966" s="2">
        <v>10</v>
      </c>
      <c r="I1966" s="2">
        <v>723</v>
      </c>
      <c r="J1966" s="2">
        <v>24137</v>
      </c>
      <c r="K1966" s="2">
        <v>19330</v>
      </c>
      <c r="L1966" s="2">
        <v>1277</v>
      </c>
      <c r="M1966" s="2">
        <v>135</v>
      </c>
      <c r="N1966" s="2">
        <v>105</v>
      </c>
      <c r="O1966" s="2">
        <v>781</v>
      </c>
      <c r="P1966" s="2">
        <v>80</v>
      </c>
      <c r="Q1966" s="2">
        <v>180</v>
      </c>
      <c r="R1966" s="2">
        <v>42</v>
      </c>
      <c r="S1966" s="2" t="s">
        <v>31</v>
      </c>
      <c r="T1966" s="5">
        <f t="shared" si="210"/>
        <v>2298</v>
      </c>
      <c r="U1966" s="4">
        <f t="shared" si="211"/>
        <v>0.39784304443575441</v>
      </c>
      <c r="V1966" s="4">
        <f t="shared" si="212"/>
        <v>0.39784304443575441</v>
      </c>
      <c r="W1966">
        <f t="shared" si="213"/>
        <v>9</v>
      </c>
      <c r="X1966" t="str">
        <f t="shared" si="214"/>
        <v>Tuesday</v>
      </c>
      <c r="Y1966" s="5" t="str">
        <f t="shared" si="215"/>
        <v>May</v>
      </c>
      <c r="Z1966" s="5" t="str">
        <f t="shared" si="216"/>
        <v>6-10</v>
      </c>
    </row>
    <row r="1967" spans="1:26" x14ac:dyDescent="0.25">
      <c r="A1967" s="2" t="s">
        <v>2000</v>
      </c>
      <c r="B1967" s="2" t="s">
        <v>26</v>
      </c>
      <c r="C1967" s="1">
        <v>45804</v>
      </c>
      <c r="D1967" s="3">
        <v>0.51388888888888884</v>
      </c>
      <c r="E1967" s="2" t="s">
        <v>19</v>
      </c>
      <c r="F1967" s="2" t="s">
        <v>46</v>
      </c>
      <c r="G1967" s="2">
        <v>48638</v>
      </c>
      <c r="H1967" s="2">
        <v>10</v>
      </c>
      <c r="I1967" s="2">
        <v>288</v>
      </c>
      <c r="J1967" s="2">
        <v>25136</v>
      </c>
      <c r="K1967" s="2">
        <v>18665</v>
      </c>
      <c r="L1967" s="2">
        <v>913</v>
      </c>
      <c r="M1967" s="2">
        <v>103</v>
      </c>
      <c r="N1967" s="2">
        <v>102</v>
      </c>
      <c r="O1967" s="2">
        <v>533</v>
      </c>
      <c r="P1967" s="2">
        <v>169</v>
      </c>
      <c r="Q1967" s="2">
        <v>434</v>
      </c>
      <c r="R1967" s="2">
        <v>24</v>
      </c>
      <c r="S1967" s="2" t="s">
        <v>31</v>
      </c>
      <c r="T1967" s="5">
        <f t="shared" si="210"/>
        <v>1651</v>
      </c>
      <c r="U1967" s="4">
        <f t="shared" si="211"/>
        <v>0.38375344380936716</v>
      </c>
      <c r="V1967" s="4">
        <f t="shared" si="212"/>
        <v>0.38375344380936716</v>
      </c>
      <c r="W1967">
        <f t="shared" si="213"/>
        <v>12</v>
      </c>
      <c r="X1967" t="str">
        <f t="shared" si="214"/>
        <v>Tuesday</v>
      </c>
      <c r="Y1967" s="5" t="str">
        <f t="shared" si="215"/>
        <v>May</v>
      </c>
      <c r="Z1967" s="5" t="str">
        <f t="shared" si="216"/>
        <v>6-10</v>
      </c>
    </row>
    <row r="1968" spans="1:26" x14ac:dyDescent="0.25">
      <c r="A1968" s="2" t="s">
        <v>2001</v>
      </c>
      <c r="B1968" s="2" t="s">
        <v>26</v>
      </c>
      <c r="C1968" s="1">
        <v>45804</v>
      </c>
      <c r="D1968" s="3">
        <v>0.68611111111111112</v>
      </c>
      <c r="E1968" s="2" t="s">
        <v>19</v>
      </c>
      <c r="F1968" s="2" t="s">
        <v>44</v>
      </c>
      <c r="G1968" s="2">
        <v>48548</v>
      </c>
      <c r="H1968" s="2">
        <v>5</v>
      </c>
      <c r="I1968" s="2">
        <v>492</v>
      </c>
      <c r="J1968" s="2">
        <v>8264</v>
      </c>
      <c r="K1968" s="2">
        <v>6128</v>
      </c>
      <c r="L1968" s="2">
        <v>194</v>
      </c>
      <c r="M1968" s="2">
        <v>22</v>
      </c>
      <c r="N1968" s="2">
        <v>28</v>
      </c>
      <c r="O1968" s="2">
        <v>123</v>
      </c>
      <c r="P1968" s="2">
        <v>48</v>
      </c>
      <c r="Q1968" s="2">
        <v>102</v>
      </c>
      <c r="R1968" s="2">
        <v>14</v>
      </c>
      <c r="S1968" s="2" t="s">
        <v>31</v>
      </c>
      <c r="T1968" s="5">
        <f t="shared" si="210"/>
        <v>367</v>
      </c>
      <c r="U1968" s="4">
        <f t="shared" si="211"/>
        <v>0.12622559116750431</v>
      </c>
      <c r="V1968" s="4">
        <f t="shared" si="212"/>
        <v>0.12622559116750431</v>
      </c>
      <c r="W1968">
        <f t="shared" si="213"/>
        <v>16</v>
      </c>
      <c r="X1968" t="str">
        <f t="shared" si="214"/>
        <v>Tuesday</v>
      </c>
      <c r="Y1968" s="5" t="str">
        <f t="shared" si="215"/>
        <v>May</v>
      </c>
      <c r="Z1968" s="5" t="str">
        <f t="shared" si="216"/>
        <v>3-5</v>
      </c>
    </row>
    <row r="1969" spans="1:26" x14ac:dyDescent="0.25">
      <c r="A1969" s="2" t="s">
        <v>2002</v>
      </c>
      <c r="B1969" s="2" t="s">
        <v>26</v>
      </c>
      <c r="C1969" s="1">
        <v>45804</v>
      </c>
      <c r="D1969" s="3">
        <v>0.69027777777777777</v>
      </c>
      <c r="E1969" s="2" t="s">
        <v>17</v>
      </c>
      <c r="F1969" s="2" t="s">
        <v>46</v>
      </c>
      <c r="G1969" s="2">
        <v>48367</v>
      </c>
      <c r="H1969" s="2">
        <v>8</v>
      </c>
      <c r="I1969" s="2">
        <v>41</v>
      </c>
      <c r="J1969" s="2">
        <v>5068</v>
      </c>
      <c r="K1969" s="2">
        <v>4318</v>
      </c>
      <c r="L1969" s="2">
        <v>79</v>
      </c>
      <c r="M1969" s="2">
        <v>13</v>
      </c>
      <c r="N1969" s="2">
        <v>9</v>
      </c>
      <c r="O1969" s="2">
        <v>0</v>
      </c>
      <c r="P1969" s="2">
        <v>63</v>
      </c>
      <c r="Q1969" s="2">
        <v>73</v>
      </c>
      <c r="R1969" s="2">
        <v>3</v>
      </c>
      <c r="S1969" s="2" t="s">
        <v>31</v>
      </c>
      <c r="T1969" s="5">
        <f t="shared" si="210"/>
        <v>101</v>
      </c>
      <c r="U1969" s="4">
        <f t="shared" si="211"/>
        <v>8.9275745859780431E-2</v>
      </c>
      <c r="V1969" s="4">
        <f t="shared" si="212"/>
        <v>8.9275745859780431E-2</v>
      </c>
      <c r="W1969">
        <f t="shared" si="213"/>
        <v>16</v>
      </c>
      <c r="X1969" t="str">
        <f t="shared" si="214"/>
        <v>Tuesday</v>
      </c>
      <c r="Y1969" s="5" t="str">
        <f t="shared" si="215"/>
        <v>May</v>
      </c>
      <c r="Z1969" s="5" t="str">
        <f t="shared" si="216"/>
        <v>6-10</v>
      </c>
    </row>
    <row r="1970" spans="1:26" x14ac:dyDescent="0.25">
      <c r="A1970" s="2" t="s">
        <v>2003</v>
      </c>
      <c r="B1970" s="2" t="s">
        <v>26</v>
      </c>
      <c r="C1970" s="1">
        <v>45804</v>
      </c>
      <c r="D1970" s="3">
        <v>0.83958333333333335</v>
      </c>
      <c r="E1970" s="2" t="s">
        <v>16</v>
      </c>
      <c r="F1970" s="2" t="s">
        <v>30</v>
      </c>
      <c r="G1970" s="2">
        <v>48596</v>
      </c>
      <c r="H1970" s="2">
        <v>9</v>
      </c>
      <c r="I1970" s="2">
        <v>97</v>
      </c>
      <c r="J1970" s="2">
        <v>29630</v>
      </c>
      <c r="K1970" s="2">
        <v>24794</v>
      </c>
      <c r="L1970" s="2">
        <v>713</v>
      </c>
      <c r="M1970" s="2">
        <v>48</v>
      </c>
      <c r="N1970" s="2">
        <v>28</v>
      </c>
      <c r="O1970" s="2">
        <v>64</v>
      </c>
      <c r="P1970" s="2">
        <v>105</v>
      </c>
      <c r="Q1970" s="2">
        <v>480</v>
      </c>
      <c r="R1970" s="2">
        <v>31</v>
      </c>
      <c r="S1970" s="2" t="s">
        <v>28</v>
      </c>
      <c r="T1970" s="5">
        <f t="shared" si="210"/>
        <v>853</v>
      </c>
      <c r="U1970" s="4">
        <f t="shared" si="211"/>
        <v>0.51020660136636764</v>
      </c>
      <c r="V1970" s="4">
        <f t="shared" si="212"/>
        <v>0.51020660136636764</v>
      </c>
      <c r="W1970">
        <f t="shared" si="213"/>
        <v>20</v>
      </c>
      <c r="X1970" t="str">
        <f t="shared" si="214"/>
        <v>Tuesday</v>
      </c>
      <c r="Y1970" s="5" t="str">
        <f t="shared" si="215"/>
        <v>May</v>
      </c>
      <c r="Z1970" s="5" t="str">
        <f t="shared" si="216"/>
        <v>6-10</v>
      </c>
    </row>
    <row r="1971" spans="1:26" x14ac:dyDescent="0.25">
      <c r="A1971" s="2" t="s">
        <v>2004</v>
      </c>
      <c r="B1971" s="2" t="s">
        <v>26</v>
      </c>
      <c r="C1971" s="1">
        <v>45804</v>
      </c>
      <c r="D1971" s="3">
        <v>0.88680555555555551</v>
      </c>
      <c r="E1971" s="2" t="s">
        <v>19</v>
      </c>
      <c r="F1971" s="2" t="s">
        <v>46</v>
      </c>
      <c r="G1971" s="2">
        <v>48768</v>
      </c>
      <c r="H1971" s="2">
        <v>15</v>
      </c>
      <c r="I1971" s="2">
        <v>230</v>
      </c>
      <c r="J1971" s="2">
        <v>20244</v>
      </c>
      <c r="K1971" s="2">
        <v>17897</v>
      </c>
      <c r="L1971" s="2">
        <v>1190</v>
      </c>
      <c r="M1971" s="2">
        <v>114</v>
      </c>
      <c r="N1971" s="2">
        <v>192</v>
      </c>
      <c r="O1971" s="2">
        <v>867</v>
      </c>
      <c r="P1971" s="2">
        <v>176</v>
      </c>
      <c r="Q1971" s="2">
        <v>214</v>
      </c>
      <c r="R1971" s="2">
        <v>47</v>
      </c>
      <c r="S1971" s="2" t="s">
        <v>31</v>
      </c>
      <c r="T1971" s="5">
        <f t="shared" si="210"/>
        <v>2363</v>
      </c>
      <c r="U1971" s="4">
        <f t="shared" si="211"/>
        <v>0.36698244750656167</v>
      </c>
      <c r="V1971" s="4">
        <f t="shared" si="212"/>
        <v>0.36698244750656167</v>
      </c>
      <c r="W1971">
        <f t="shared" si="213"/>
        <v>21</v>
      </c>
      <c r="X1971" t="str">
        <f t="shared" si="214"/>
        <v>Tuesday</v>
      </c>
      <c r="Y1971" s="5" t="str">
        <f t="shared" si="215"/>
        <v>May</v>
      </c>
      <c r="Z1971" s="5" t="str">
        <f t="shared" si="216"/>
        <v>11+</v>
      </c>
    </row>
    <row r="1972" spans="1:26" x14ac:dyDescent="0.25">
      <c r="A1972" s="2" t="s">
        <v>2005</v>
      </c>
      <c r="B1972" s="2" t="s">
        <v>26</v>
      </c>
      <c r="C1972" s="1">
        <v>45805</v>
      </c>
      <c r="D1972" s="3">
        <v>0.36041666666666666</v>
      </c>
      <c r="E1972" s="2" t="s">
        <v>16</v>
      </c>
      <c r="F1972" s="2" t="s">
        <v>46</v>
      </c>
      <c r="G1972" s="2">
        <v>48626</v>
      </c>
      <c r="H1972" s="2">
        <v>8</v>
      </c>
      <c r="I1972" s="2">
        <v>173</v>
      </c>
      <c r="J1972" s="2">
        <v>10871</v>
      </c>
      <c r="K1972" s="2">
        <v>9184</v>
      </c>
      <c r="L1972" s="2">
        <v>434</v>
      </c>
      <c r="M1972" s="2">
        <v>36</v>
      </c>
      <c r="N1972" s="2">
        <v>32</v>
      </c>
      <c r="O1972" s="2">
        <v>59</v>
      </c>
      <c r="P1972" s="2">
        <v>59</v>
      </c>
      <c r="Q1972" s="2">
        <v>80</v>
      </c>
      <c r="R1972" s="2">
        <v>20</v>
      </c>
      <c r="S1972" s="2" t="s">
        <v>31</v>
      </c>
      <c r="T1972" s="5">
        <f t="shared" si="210"/>
        <v>561</v>
      </c>
      <c r="U1972" s="4">
        <f t="shared" si="211"/>
        <v>0.18887015177065766</v>
      </c>
      <c r="V1972" s="4">
        <f t="shared" si="212"/>
        <v>0.18887015177065766</v>
      </c>
      <c r="W1972">
        <f t="shared" si="213"/>
        <v>8</v>
      </c>
      <c r="X1972" t="str">
        <f t="shared" si="214"/>
        <v>Wednesday</v>
      </c>
      <c r="Y1972" s="5" t="str">
        <f t="shared" si="215"/>
        <v>May</v>
      </c>
      <c r="Z1972" s="5" t="str">
        <f t="shared" si="216"/>
        <v>6-10</v>
      </c>
    </row>
    <row r="1973" spans="1:26" x14ac:dyDescent="0.25">
      <c r="A1973" s="2" t="s">
        <v>2006</v>
      </c>
      <c r="B1973" s="2" t="s">
        <v>26</v>
      </c>
      <c r="C1973" s="1">
        <v>45805</v>
      </c>
      <c r="D1973" s="3">
        <v>0.45208333333333334</v>
      </c>
      <c r="E1973" s="2" t="s">
        <v>15</v>
      </c>
      <c r="F1973" s="2" t="s">
        <v>27</v>
      </c>
      <c r="G1973" s="2">
        <v>48548</v>
      </c>
      <c r="H1973" s="2">
        <v>10</v>
      </c>
      <c r="I1973" s="2">
        <v>62</v>
      </c>
      <c r="J1973" s="2">
        <v>17975</v>
      </c>
      <c r="K1973" s="2">
        <v>14887</v>
      </c>
      <c r="L1973" s="2">
        <v>214</v>
      </c>
      <c r="M1973" s="2">
        <v>31</v>
      </c>
      <c r="N1973" s="2">
        <v>57</v>
      </c>
      <c r="O1973" s="2">
        <v>46</v>
      </c>
      <c r="P1973" s="2">
        <v>59</v>
      </c>
      <c r="Q1973" s="2">
        <v>610</v>
      </c>
      <c r="R1973" s="2">
        <v>83</v>
      </c>
      <c r="S1973" s="2" t="s">
        <v>31</v>
      </c>
      <c r="T1973" s="5">
        <f t="shared" si="210"/>
        <v>348</v>
      </c>
      <c r="U1973" s="4">
        <f t="shared" si="211"/>
        <v>0.30664496992667051</v>
      </c>
      <c r="V1973" s="4">
        <f t="shared" si="212"/>
        <v>0.30664496992667051</v>
      </c>
      <c r="W1973">
        <f t="shared" si="213"/>
        <v>10</v>
      </c>
      <c r="X1973" t="str">
        <f t="shared" si="214"/>
        <v>Wednesday</v>
      </c>
      <c r="Y1973" s="5" t="str">
        <f t="shared" si="215"/>
        <v>May</v>
      </c>
      <c r="Z1973" s="5" t="str">
        <f t="shared" si="216"/>
        <v>6-10</v>
      </c>
    </row>
    <row r="1974" spans="1:26" x14ac:dyDescent="0.25">
      <c r="A1974" s="2" t="s">
        <v>2007</v>
      </c>
      <c r="B1974" s="2" t="s">
        <v>26</v>
      </c>
      <c r="C1974" s="1">
        <v>45805</v>
      </c>
      <c r="D1974" s="3">
        <v>0.49652777777777779</v>
      </c>
      <c r="E1974" s="2" t="s">
        <v>19</v>
      </c>
      <c r="F1974" s="2" t="s">
        <v>27</v>
      </c>
      <c r="G1974" s="2">
        <v>48670</v>
      </c>
      <c r="H1974" s="2">
        <v>12</v>
      </c>
      <c r="I1974" s="2">
        <v>281</v>
      </c>
      <c r="J1974" s="2">
        <v>7896</v>
      </c>
      <c r="K1974" s="2">
        <v>6068</v>
      </c>
      <c r="L1974" s="2">
        <v>313</v>
      </c>
      <c r="M1974" s="2">
        <v>40</v>
      </c>
      <c r="N1974" s="2">
        <v>42</v>
      </c>
      <c r="O1974" s="2">
        <v>195</v>
      </c>
      <c r="P1974" s="2">
        <v>34</v>
      </c>
      <c r="Q1974" s="2">
        <v>97</v>
      </c>
      <c r="R1974" s="2">
        <v>12</v>
      </c>
      <c r="S1974" s="2" t="s">
        <v>31</v>
      </c>
      <c r="T1974" s="5">
        <f t="shared" si="210"/>
        <v>590</v>
      </c>
      <c r="U1974" s="4">
        <f t="shared" si="211"/>
        <v>0.1246763920279433</v>
      </c>
      <c r="V1974" s="4">
        <f t="shared" si="212"/>
        <v>0.1246763920279433</v>
      </c>
      <c r="W1974">
        <f t="shared" si="213"/>
        <v>11</v>
      </c>
      <c r="X1974" t="str">
        <f t="shared" si="214"/>
        <v>Wednesday</v>
      </c>
      <c r="Y1974" s="5" t="str">
        <f t="shared" si="215"/>
        <v>May</v>
      </c>
      <c r="Z1974" s="5" t="str">
        <f t="shared" si="216"/>
        <v>11+</v>
      </c>
    </row>
    <row r="1975" spans="1:26" x14ac:dyDescent="0.25">
      <c r="A1975" s="2" t="s">
        <v>2008</v>
      </c>
      <c r="B1975" s="2" t="s">
        <v>26</v>
      </c>
      <c r="C1975" s="1">
        <v>45805</v>
      </c>
      <c r="D1975" s="3">
        <v>0.5131944444444444</v>
      </c>
      <c r="E1975" s="2" t="s">
        <v>15</v>
      </c>
      <c r="F1975" s="2" t="s">
        <v>46</v>
      </c>
      <c r="G1975" s="2">
        <v>48352</v>
      </c>
      <c r="H1975" s="2">
        <v>11</v>
      </c>
      <c r="I1975" s="2">
        <v>186</v>
      </c>
      <c r="J1975" s="2">
        <v>34254</v>
      </c>
      <c r="K1975" s="2">
        <v>26605</v>
      </c>
      <c r="L1975" s="2">
        <v>1291</v>
      </c>
      <c r="M1975" s="2">
        <v>87</v>
      </c>
      <c r="N1975" s="2">
        <v>241</v>
      </c>
      <c r="O1975" s="2">
        <v>200</v>
      </c>
      <c r="P1975" s="2">
        <v>84</v>
      </c>
      <c r="Q1975" s="2">
        <v>580</v>
      </c>
      <c r="R1975" s="2">
        <v>77</v>
      </c>
      <c r="S1975" s="2" t="s">
        <v>31</v>
      </c>
      <c r="T1975" s="5">
        <f t="shared" si="210"/>
        <v>1819</v>
      </c>
      <c r="U1975" s="4">
        <f t="shared" si="211"/>
        <v>0.55023577101257448</v>
      </c>
      <c r="V1975" s="4">
        <f t="shared" si="212"/>
        <v>0.55023577101257448</v>
      </c>
      <c r="W1975">
        <f t="shared" si="213"/>
        <v>12</v>
      </c>
      <c r="X1975" t="str">
        <f t="shared" si="214"/>
        <v>Wednesday</v>
      </c>
      <c r="Y1975" s="5" t="str">
        <f t="shared" si="215"/>
        <v>May</v>
      </c>
      <c r="Z1975" s="5" t="str">
        <f t="shared" si="216"/>
        <v>11+</v>
      </c>
    </row>
    <row r="1976" spans="1:26" x14ac:dyDescent="0.25">
      <c r="A1976" s="2" t="s">
        <v>2009</v>
      </c>
      <c r="B1976" s="2" t="s">
        <v>26</v>
      </c>
      <c r="C1976" s="1">
        <v>45805</v>
      </c>
      <c r="D1976" s="3">
        <v>0.65416666666666667</v>
      </c>
      <c r="E1976" s="2" t="s">
        <v>15</v>
      </c>
      <c r="F1976" s="2" t="s">
        <v>38</v>
      </c>
      <c r="G1976" s="2">
        <v>48294</v>
      </c>
      <c r="H1976" s="2">
        <v>16</v>
      </c>
      <c r="I1976" s="2">
        <v>186</v>
      </c>
      <c r="J1976" s="2">
        <v>15370</v>
      </c>
      <c r="K1976" s="2">
        <v>11358</v>
      </c>
      <c r="L1976" s="2">
        <v>421</v>
      </c>
      <c r="M1976" s="2">
        <v>49</v>
      </c>
      <c r="N1976" s="2">
        <v>80</v>
      </c>
      <c r="O1976" s="2">
        <v>59</v>
      </c>
      <c r="P1976" s="2">
        <v>92</v>
      </c>
      <c r="Q1976" s="2">
        <v>349</v>
      </c>
      <c r="R1976" s="2">
        <v>21</v>
      </c>
      <c r="S1976" s="2" t="s">
        <v>31</v>
      </c>
      <c r="T1976" s="5">
        <f t="shared" si="210"/>
        <v>609</v>
      </c>
      <c r="U1976" s="4">
        <f t="shared" si="211"/>
        <v>0.23518449496831906</v>
      </c>
      <c r="V1976" s="4">
        <f t="shared" si="212"/>
        <v>0.23518449496831906</v>
      </c>
      <c r="W1976">
        <f t="shared" si="213"/>
        <v>15</v>
      </c>
      <c r="X1976" t="str">
        <f t="shared" si="214"/>
        <v>Wednesday</v>
      </c>
      <c r="Y1976" s="5" t="str">
        <f t="shared" si="215"/>
        <v>May</v>
      </c>
      <c r="Z1976" s="5" t="str">
        <f t="shared" si="216"/>
        <v>11+</v>
      </c>
    </row>
    <row r="1977" spans="1:26" x14ac:dyDescent="0.25">
      <c r="A1977" s="2" t="s">
        <v>2010</v>
      </c>
      <c r="B1977" s="2" t="s">
        <v>26</v>
      </c>
      <c r="C1977" s="1">
        <v>45805</v>
      </c>
      <c r="D1977" s="3">
        <v>0.65555555555555556</v>
      </c>
      <c r="E1977" s="2" t="s">
        <v>19</v>
      </c>
      <c r="F1977" s="2" t="s">
        <v>30</v>
      </c>
      <c r="G1977" s="2">
        <v>48563</v>
      </c>
      <c r="H1977" s="2">
        <v>11</v>
      </c>
      <c r="I1977" s="2">
        <v>193</v>
      </c>
      <c r="J1977" s="2">
        <v>8446</v>
      </c>
      <c r="K1977" s="2">
        <v>6442</v>
      </c>
      <c r="L1977" s="2">
        <v>314</v>
      </c>
      <c r="M1977" s="2">
        <v>23</v>
      </c>
      <c r="N1977" s="2">
        <v>33</v>
      </c>
      <c r="O1977" s="2">
        <v>124</v>
      </c>
      <c r="P1977" s="2">
        <v>16</v>
      </c>
      <c r="Q1977" s="2">
        <v>178</v>
      </c>
      <c r="R1977" s="2">
        <v>8</v>
      </c>
      <c r="S1977" s="2" t="s">
        <v>31</v>
      </c>
      <c r="T1977" s="5">
        <f t="shared" si="210"/>
        <v>494</v>
      </c>
      <c r="U1977" s="4">
        <f t="shared" si="211"/>
        <v>0.13265243086300268</v>
      </c>
      <c r="V1977" s="4">
        <f t="shared" si="212"/>
        <v>0.13265243086300268</v>
      </c>
      <c r="W1977">
        <f t="shared" si="213"/>
        <v>15</v>
      </c>
      <c r="X1977" t="str">
        <f t="shared" si="214"/>
        <v>Wednesday</v>
      </c>
      <c r="Y1977" s="5" t="str">
        <f t="shared" si="215"/>
        <v>May</v>
      </c>
      <c r="Z1977" s="5" t="str">
        <f t="shared" si="216"/>
        <v>11+</v>
      </c>
    </row>
    <row r="1978" spans="1:26" x14ac:dyDescent="0.25">
      <c r="A1978" s="2" t="s">
        <v>2011</v>
      </c>
      <c r="B1978" s="2" t="s">
        <v>26</v>
      </c>
      <c r="C1978" s="1">
        <v>45805</v>
      </c>
      <c r="D1978" s="3">
        <v>0.69027777777777777</v>
      </c>
      <c r="E1978" s="2" t="s">
        <v>15</v>
      </c>
      <c r="F1978" s="2" t="s">
        <v>46</v>
      </c>
      <c r="G1978" s="2">
        <v>48542</v>
      </c>
      <c r="H1978" s="2">
        <v>8</v>
      </c>
      <c r="I1978" s="2">
        <v>81</v>
      </c>
      <c r="J1978" s="2">
        <v>27174</v>
      </c>
      <c r="K1978" s="2">
        <v>23334</v>
      </c>
      <c r="L1978" s="2">
        <v>749</v>
      </c>
      <c r="M1978" s="2">
        <v>72</v>
      </c>
      <c r="N1978" s="2">
        <v>152</v>
      </c>
      <c r="O1978" s="2">
        <v>102</v>
      </c>
      <c r="P1978" s="2">
        <v>40</v>
      </c>
      <c r="Q1978" s="2">
        <v>884</v>
      </c>
      <c r="R1978" s="2">
        <v>144</v>
      </c>
      <c r="S1978" s="2" t="s">
        <v>31</v>
      </c>
      <c r="T1978" s="5">
        <f t="shared" si="210"/>
        <v>1075</v>
      </c>
      <c r="U1978" s="4">
        <f t="shared" si="211"/>
        <v>0.48069712826006344</v>
      </c>
      <c r="V1978" s="4">
        <f t="shared" si="212"/>
        <v>0.48069712826006344</v>
      </c>
      <c r="W1978">
        <f t="shared" si="213"/>
        <v>16</v>
      </c>
      <c r="X1978" t="str">
        <f t="shared" si="214"/>
        <v>Wednesday</v>
      </c>
      <c r="Y1978" s="5" t="str">
        <f t="shared" si="215"/>
        <v>May</v>
      </c>
      <c r="Z1978" s="5" t="str">
        <f t="shared" si="216"/>
        <v>6-10</v>
      </c>
    </row>
    <row r="1979" spans="1:26" x14ac:dyDescent="0.25">
      <c r="A1979" s="2" t="s">
        <v>2012</v>
      </c>
      <c r="B1979" s="2" t="s">
        <v>26</v>
      </c>
      <c r="C1979" s="1">
        <v>45805</v>
      </c>
      <c r="D1979" s="3">
        <v>0.6958333333333333</v>
      </c>
      <c r="E1979" s="2" t="s">
        <v>16</v>
      </c>
      <c r="F1979" s="2" t="s">
        <v>44</v>
      </c>
      <c r="G1979" s="2">
        <v>48367</v>
      </c>
      <c r="H1979" s="2">
        <v>6</v>
      </c>
      <c r="I1979" s="2">
        <v>152</v>
      </c>
      <c r="J1979" s="2">
        <v>11034</v>
      </c>
      <c r="K1979" s="2">
        <v>7741</v>
      </c>
      <c r="L1979" s="2">
        <v>250</v>
      </c>
      <c r="M1979" s="2">
        <v>20</v>
      </c>
      <c r="N1979" s="2">
        <v>14</v>
      </c>
      <c r="O1979" s="2">
        <v>30</v>
      </c>
      <c r="P1979" s="2">
        <v>60</v>
      </c>
      <c r="Q1979" s="2">
        <v>160</v>
      </c>
      <c r="R1979" s="2">
        <v>7</v>
      </c>
      <c r="S1979" s="2" t="s">
        <v>28</v>
      </c>
      <c r="T1979" s="5">
        <f t="shared" si="210"/>
        <v>314</v>
      </c>
      <c r="U1979" s="4">
        <f t="shared" si="211"/>
        <v>0.16004713957863834</v>
      </c>
      <c r="V1979" s="4">
        <f t="shared" si="212"/>
        <v>0.16004713957863834</v>
      </c>
      <c r="W1979">
        <f t="shared" si="213"/>
        <v>16</v>
      </c>
      <c r="X1979" t="str">
        <f t="shared" si="214"/>
        <v>Wednesday</v>
      </c>
      <c r="Y1979" s="5" t="str">
        <f t="shared" si="215"/>
        <v>May</v>
      </c>
      <c r="Z1979" s="5" t="str">
        <f t="shared" si="216"/>
        <v>6-10</v>
      </c>
    </row>
    <row r="1980" spans="1:26" x14ac:dyDescent="0.25">
      <c r="A1980" s="2" t="s">
        <v>2013</v>
      </c>
      <c r="B1980" s="2" t="s">
        <v>26</v>
      </c>
      <c r="C1980" s="1">
        <v>45805</v>
      </c>
      <c r="D1980" s="3">
        <v>0.71736111111111112</v>
      </c>
      <c r="E1980" s="2" t="s">
        <v>15</v>
      </c>
      <c r="F1980" s="2" t="s">
        <v>44</v>
      </c>
      <c r="G1980" s="2">
        <v>48481</v>
      </c>
      <c r="H1980" s="2">
        <v>8</v>
      </c>
      <c r="I1980" s="2">
        <v>142</v>
      </c>
      <c r="J1980" s="2">
        <v>26846</v>
      </c>
      <c r="K1980" s="2">
        <v>18753</v>
      </c>
      <c r="L1980" s="2">
        <v>1025</v>
      </c>
      <c r="M1980" s="2">
        <v>102</v>
      </c>
      <c r="N1980" s="2">
        <v>216</v>
      </c>
      <c r="O1980" s="2">
        <v>136</v>
      </c>
      <c r="P1980" s="2">
        <v>42</v>
      </c>
      <c r="Q1980" s="2">
        <v>381</v>
      </c>
      <c r="R1980" s="2">
        <v>46</v>
      </c>
      <c r="S1980" s="2" t="s">
        <v>31</v>
      </c>
      <c r="T1980" s="5">
        <f t="shared" si="210"/>
        <v>1479</v>
      </c>
      <c r="U1980" s="4">
        <f t="shared" si="211"/>
        <v>0.38681132814917185</v>
      </c>
      <c r="V1980" s="4">
        <f t="shared" si="212"/>
        <v>0.38681132814917185</v>
      </c>
      <c r="W1980">
        <f t="shared" si="213"/>
        <v>17</v>
      </c>
      <c r="X1980" t="str">
        <f t="shared" si="214"/>
        <v>Wednesday</v>
      </c>
      <c r="Y1980" s="5" t="str">
        <f t="shared" si="215"/>
        <v>May</v>
      </c>
      <c r="Z1980" s="5" t="str">
        <f t="shared" si="216"/>
        <v>6-10</v>
      </c>
    </row>
    <row r="1981" spans="1:26" x14ac:dyDescent="0.25">
      <c r="A1981" s="2" t="s">
        <v>2014</v>
      </c>
      <c r="B1981" s="2" t="s">
        <v>26</v>
      </c>
      <c r="C1981" s="1">
        <v>45805</v>
      </c>
      <c r="D1981" s="3">
        <v>0.77708333333333335</v>
      </c>
      <c r="E1981" s="2" t="s">
        <v>15</v>
      </c>
      <c r="F1981" s="2" t="s">
        <v>36</v>
      </c>
      <c r="G1981" s="2">
        <v>48670</v>
      </c>
      <c r="H1981" s="2">
        <v>3</v>
      </c>
      <c r="I1981" s="2">
        <v>125</v>
      </c>
      <c r="J1981" s="2">
        <v>33076</v>
      </c>
      <c r="K1981" s="2">
        <v>26111</v>
      </c>
      <c r="L1981" s="2">
        <v>738</v>
      </c>
      <c r="M1981" s="2">
        <v>75</v>
      </c>
      <c r="N1981" s="2">
        <v>110</v>
      </c>
      <c r="O1981" s="2">
        <v>100</v>
      </c>
      <c r="P1981" s="2">
        <v>92</v>
      </c>
      <c r="Q1981" s="2">
        <v>642</v>
      </c>
      <c r="R1981" s="2">
        <v>105</v>
      </c>
      <c r="S1981" s="2" t="s">
        <v>31</v>
      </c>
      <c r="T1981" s="5">
        <f t="shared" si="210"/>
        <v>1023</v>
      </c>
      <c r="U1981" s="4">
        <f t="shared" si="211"/>
        <v>0.53649065132525164</v>
      </c>
      <c r="V1981" s="4">
        <f t="shared" si="212"/>
        <v>0.53649065132525164</v>
      </c>
      <c r="W1981">
        <f t="shared" si="213"/>
        <v>18</v>
      </c>
      <c r="X1981" t="str">
        <f t="shared" si="214"/>
        <v>Wednesday</v>
      </c>
      <c r="Y1981" s="5" t="str">
        <f t="shared" si="215"/>
        <v>May</v>
      </c>
      <c r="Z1981" s="5" t="str">
        <f t="shared" si="216"/>
        <v>3-5</v>
      </c>
    </row>
    <row r="1982" spans="1:26" x14ac:dyDescent="0.25">
      <c r="A1982" s="2" t="s">
        <v>2015</v>
      </c>
      <c r="B1982" s="2" t="s">
        <v>26</v>
      </c>
      <c r="C1982" s="1">
        <v>45805</v>
      </c>
      <c r="D1982" s="3">
        <v>0.81041666666666667</v>
      </c>
      <c r="E1982" s="2" t="s">
        <v>17</v>
      </c>
      <c r="F1982" s="2" t="s">
        <v>27</v>
      </c>
      <c r="G1982" s="2">
        <v>48582</v>
      </c>
      <c r="H1982" s="2">
        <v>5</v>
      </c>
      <c r="I1982" s="2">
        <v>35</v>
      </c>
      <c r="J1982" s="2">
        <v>10370</v>
      </c>
      <c r="K1982" s="2">
        <v>8154</v>
      </c>
      <c r="L1982" s="2">
        <v>126</v>
      </c>
      <c r="M1982" s="2">
        <v>10</v>
      </c>
      <c r="N1982" s="2">
        <v>13</v>
      </c>
      <c r="O1982" s="2">
        <v>0</v>
      </c>
      <c r="P1982" s="2">
        <v>106</v>
      </c>
      <c r="Q1982" s="2">
        <v>134</v>
      </c>
      <c r="R1982" s="2">
        <v>7</v>
      </c>
      <c r="S1982" s="2" t="s">
        <v>31</v>
      </c>
      <c r="T1982" s="5">
        <f t="shared" si="210"/>
        <v>149</v>
      </c>
      <c r="U1982" s="4">
        <f t="shared" si="211"/>
        <v>0.16783994071878475</v>
      </c>
      <c r="V1982" s="4">
        <f t="shared" si="212"/>
        <v>0.16783994071878475</v>
      </c>
      <c r="W1982">
        <f t="shared" si="213"/>
        <v>19</v>
      </c>
      <c r="X1982" t="str">
        <f t="shared" si="214"/>
        <v>Wednesday</v>
      </c>
      <c r="Y1982" s="5" t="str">
        <f t="shared" si="215"/>
        <v>May</v>
      </c>
      <c r="Z1982" s="5" t="str">
        <f t="shared" si="216"/>
        <v>3-5</v>
      </c>
    </row>
    <row r="1983" spans="1:26" x14ac:dyDescent="0.25">
      <c r="A1983" s="2" t="s">
        <v>2016</v>
      </c>
      <c r="B1983" s="2" t="s">
        <v>26</v>
      </c>
      <c r="C1983" s="1">
        <v>45805</v>
      </c>
      <c r="D1983" s="3">
        <v>0.81319444444444444</v>
      </c>
      <c r="E1983" s="2" t="s">
        <v>15</v>
      </c>
      <c r="F1983" s="2" t="s">
        <v>30</v>
      </c>
      <c r="G1983" s="2">
        <v>48574</v>
      </c>
      <c r="H1983" s="2">
        <v>4</v>
      </c>
      <c r="I1983" s="2">
        <v>121</v>
      </c>
      <c r="J1983" s="2">
        <v>12106</v>
      </c>
      <c r="K1983" s="2">
        <v>9245</v>
      </c>
      <c r="L1983" s="2">
        <v>372</v>
      </c>
      <c r="M1983" s="2">
        <v>33</v>
      </c>
      <c r="N1983" s="2">
        <v>79</v>
      </c>
      <c r="O1983" s="2">
        <v>31</v>
      </c>
      <c r="P1983" s="2">
        <v>56</v>
      </c>
      <c r="Q1983" s="2">
        <v>128</v>
      </c>
      <c r="R1983" s="2">
        <v>57</v>
      </c>
      <c r="S1983" s="2" t="s">
        <v>31</v>
      </c>
      <c r="T1983" s="5">
        <f t="shared" si="210"/>
        <v>515</v>
      </c>
      <c r="U1983" s="4">
        <f t="shared" si="211"/>
        <v>0.19032815909745954</v>
      </c>
      <c r="V1983" s="4">
        <f t="shared" si="212"/>
        <v>0.19032815909745954</v>
      </c>
      <c r="W1983">
        <f t="shared" si="213"/>
        <v>19</v>
      </c>
      <c r="X1983" t="str">
        <f t="shared" si="214"/>
        <v>Wednesday</v>
      </c>
      <c r="Y1983" s="5" t="str">
        <f t="shared" si="215"/>
        <v>May</v>
      </c>
      <c r="Z1983" s="5" t="str">
        <f t="shared" si="216"/>
        <v>3-5</v>
      </c>
    </row>
    <row r="1984" spans="1:26" x14ac:dyDescent="0.25">
      <c r="A1984" s="2" t="s">
        <v>2017</v>
      </c>
      <c r="B1984" s="2" t="s">
        <v>26</v>
      </c>
      <c r="C1984" s="1">
        <v>45805</v>
      </c>
      <c r="D1984" s="3">
        <v>0.94374999999999998</v>
      </c>
      <c r="E1984" s="2" t="s">
        <v>15</v>
      </c>
      <c r="F1984" s="2" t="s">
        <v>46</v>
      </c>
      <c r="G1984" s="2">
        <v>48388</v>
      </c>
      <c r="H1984" s="2">
        <v>3</v>
      </c>
      <c r="I1984" s="2">
        <v>139</v>
      </c>
      <c r="J1984" s="2">
        <v>22138</v>
      </c>
      <c r="K1984" s="2">
        <v>18368</v>
      </c>
      <c r="L1984" s="2">
        <v>775</v>
      </c>
      <c r="M1984" s="2">
        <v>98</v>
      </c>
      <c r="N1984" s="2">
        <v>211</v>
      </c>
      <c r="O1984" s="2">
        <v>112</v>
      </c>
      <c r="P1984" s="2">
        <v>123</v>
      </c>
      <c r="Q1984" s="2">
        <v>617</v>
      </c>
      <c r="R1984" s="2">
        <v>108</v>
      </c>
      <c r="S1984" s="2" t="s">
        <v>31</v>
      </c>
      <c r="T1984" s="5">
        <f t="shared" si="210"/>
        <v>1196</v>
      </c>
      <c r="U1984" s="4">
        <f t="shared" si="211"/>
        <v>0.37959824749938004</v>
      </c>
      <c r="V1984" s="4">
        <f t="shared" si="212"/>
        <v>0.37959824749938004</v>
      </c>
      <c r="W1984">
        <f t="shared" si="213"/>
        <v>22</v>
      </c>
      <c r="X1984" t="str">
        <f t="shared" si="214"/>
        <v>Wednesday</v>
      </c>
      <c r="Y1984" s="5" t="str">
        <f t="shared" si="215"/>
        <v>May</v>
      </c>
      <c r="Z1984" s="5" t="str">
        <f t="shared" si="216"/>
        <v>3-5</v>
      </c>
    </row>
    <row r="1985" spans="1:26" x14ac:dyDescent="0.25">
      <c r="A1985" s="2" t="s">
        <v>2018</v>
      </c>
      <c r="B1985" s="2" t="s">
        <v>26</v>
      </c>
      <c r="C1985" s="1">
        <v>45806</v>
      </c>
      <c r="D1985" s="3">
        <v>0.17291666666666666</v>
      </c>
      <c r="E1985" s="2" t="s">
        <v>19</v>
      </c>
      <c r="F1985" s="2" t="s">
        <v>27</v>
      </c>
      <c r="G1985" s="2">
        <v>48625</v>
      </c>
      <c r="H1985" s="2">
        <v>7</v>
      </c>
      <c r="I1985" s="2">
        <v>521</v>
      </c>
      <c r="J1985" s="2">
        <v>9863</v>
      </c>
      <c r="K1985" s="2">
        <v>8414</v>
      </c>
      <c r="L1985" s="2">
        <v>237</v>
      </c>
      <c r="M1985" s="2">
        <v>25</v>
      </c>
      <c r="N1985" s="2">
        <v>29</v>
      </c>
      <c r="O1985" s="2">
        <v>154</v>
      </c>
      <c r="P1985" s="2">
        <v>38</v>
      </c>
      <c r="Q1985" s="2">
        <v>243</v>
      </c>
      <c r="R1985" s="2">
        <v>8</v>
      </c>
      <c r="S1985" s="2" t="s">
        <v>28</v>
      </c>
      <c r="T1985" s="5">
        <f t="shared" si="210"/>
        <v>445</v>
      </c>
      <c r="U1985" s="4">
        <f t="shared" si="211"/>
        <v>0.17303856041131105</v>
      </c>
      <c r="V1985" s="4">
        <f t="shared" si="212"/>
        <v>0.17303856041131105</v>
      </c>
      <c r="W1985">
        <f t="shared" si="213"/>
        <v>4</v>
      </c>
      <c r="X1985" t="str">
        <f t="shared" si="214"/>
        <v>Thursday</v>
      </c>
      <c r="Y1985" s="5" t="str">
        <f t="shared" si="215"/>
        <v>May</v>
      </c>
      <c r="Z1985" s="5" t="str">
        <f t="shared" si="216"/>
        <v>6-10</v>
      </c>
    </row>
    <row r="1986" spans="1:26" x14ac:dyDescent="0.25">
      <c r="A1986" s="2" t="s">
        <v>2019</v>
      </c>
      <c r="B1986" s="2" t="s">
        <v>26</v>
      </c>
      <c r="C1986" s="1">
        <v>45806</v>
      </c>
      <c r="D1986" s="3">
        <v>0.34583333333333333</v>
      </c>
      <c r="E1986" s="2" t="s">
        <v>19</v>
      </c>
      <c r="F1986" s="2" t="s">
        <v>44</v>
      </c>
      <c r="G1986" s="2">
        <v>48575</v>
      </c>
      <c r="H1986" s="2">
        <v>5</v>
      </c>
      <c r="I1986" s="2">
        <v>333</v>
      </c>
      <c r="J1986" s="2">
        <v>9423</v>
      </c>
      <c r="K1986" s="2">
        <v>7351</v>
      </c>
      <c r="L1986" s="2">
        <v>285</v>
      </c>
      <c r="M1986" s="2">
        <v>33</v>
      </c>
      <c r="N1986" s="2">
        <v>33</v>
      </c>
      <c r="O1986" s="2">
        <v>199</v>
      </c>
      <c r="P1986" s="2">
        <v>48</v>
      </c>
      <c r="Q1986" s="2">
        <v>80</v>
      </c>
      <c r="R1986" s="2">
        <v>8</v>
      </c>
      <c r="S1986" s="2" t="s">
        <v>31</v>
      </c>
      <c r="T1986" s="5">
        <f t="shared" ref="T1986:T2049" si="217">SUM(L1986:O1986)</f>
        <v>550</v>
      </c>
      <c r="U1986" s="4">
        <f t="shared" ref="U1986:U2049" si="218">K1986/G1986</f>
        <v>0.15133299022130725</v>
      </c>
      <c r="V1986" s="4">
        <f t="shared" ref="V1986:V2049" si="219">K1986/G1986</f>
        <v>0.15133299022130725</v>
      </c>
      <c r="W1986">
        <f t="shared" ref="W1986:W2049" si="220">HOUR(D1986)</f>
        <v>8</v>
      </c>
      <c r="X1986" t="str">
        <f t="shared" ref="X1986:X2049" si="221">TEXT(C1986,"dddd")</f>
        <v>Thursday</v>
      </c>
      <c r="Y1986" s="5" t="str">
        <f t="shared" ref="Y1986:Y2049" si="222">TEXT(C1986,"mmm")</f>
        <v>May</v>
      </c>
      <c r="Z1986" s="5" t="str">
        <f t="shared" ref="Z1986:Z2049" si="223">IF(H1986&lt;=2,"0-2",IF(H1986&lt;=5,"3-5",IF(H1986&lt;=10,"6-10","11+")))</f>
        <v>3-5</v>
      </c>
    </row>
    <row r="1987" spans="1:26" x14ac:dyDescent="0.25">
      <c r="A1987" s="2" t="s">
        <v>2020</v>
      </c>
      <c r="B1987" s="2" t="s">
        <v>26</v>
      </c>
      <c r="C1987" s="1">
        <v>45806</v>
      </c>
      <c r="D1987" s="3">
        <v>0.46111111111111114</v>
      </c>
      <c r="E1987" s="2" t="s">
        <v>15</v>
      </c>
      <c r="F1987" s="2" t="s">
        <v>36</v>
      </c>
      <c r="G1987" s="2">
        <v>48582</v>
      </c>
      <c r="H1987" s="2">
        <v>14</v>
      </c>
      <c r="I1987" s="2">
        <v>96</v>
      </c>
      <c r="J1987" s="2">
        <v>17032</v>
      </c>
      <c r="K1987" s="2">
        <v>14879</v>
      </c>
      <c r="L1987" s="2">
        <v>505</v>
      </c>
      <c r="M1987" s="2">
        <v>46</v>
      </c>
      <c r="N1987" s="2">
        <v>119</v>
      </c>
      <c r="O1987" s="2">
        <v>90</v>
      </c>
      <c r="P1987" s="2">
        <v>50</v>
      </c>
      <c r="Q1987" s="2">
        <v>215</v>
      </c>
      <c r="R1987" s="2">
        <v>38</v>
      </c>
      <c r="S1987" s="2" t="s">
        <v>28</v>
      </c>
      <c r="T1987" s="5">
        <f t="shared" si="217"/>
        <v>760</v>
      </c>
      <c r="U1987" s="4">
        <f t="shared" si="218"/>
        <v>0.3062656951134165</v>
      </c>
      <c r="V1987" s="4">
        <f t="shared" si="219"/>
        <v>0.3062656951134165</v>
      </c>
      <c r="W1987">
        <f t="shared" si="220"/>
        <v>11</v>
      </c>
      <c r="X1987" t="str">
        <f t="shared" si="221"/>
        <v>Thursday</v>
      </c>
      <c r="Y1987" s="5" t="str">
        <f t="shared" si="222"/>
        <v>May</v>
      </c>
      <c r="Z1987" s="5" t="str">
        <f t="shared" si="223"/>
        <v>11+</v>
      </c>
    </row>
    <row r="1988" spans="1:26" x14ac:dyDescent="0.25">
      <c r="A1988" s="2" t="s">
        <v>2021</v>
      </c>
      <c r="B1988" s="2" t="s">
        <v>26</v>
      </c>
      <c r="C1988" s="1">
        <v>45806</v>
      </c>
      <c r="D1988" s="3">
        <v>0.50972222222222219</v>
      </c>
      <c r="E1988" s="2" t="s">
        <v>16</v>
      </c>
      <c r="F1988" s="2" t="s">
        <v>46</v>
      </c>
      <c r="G1988" s="2">
        <v>48781</v>
      </c>
      <c r="H1988" s="2">
        <v>11</v>
      </c>
      <c r="I1988" s="2">
        <v>290</v>
      </c>
      <c r="J1988" s="2">
        <v>8763</v>
      </c>
      <c r="K1988" s="2">
        <v>7458</v>
      </c>
      <c r="L1988" s="2">
        <v>305</v>
      </c>
      <c r="M1988" s="2">
        <v>28</v>
      </c>
      <c r="N1988" s="2">
        <v>18</v>
      </c>
      <c r="O1988" s="2">
        <v>44</v>
      </c>
      <c r="P1988" s="2">
        <v>26</v>
      </c>
      <c r="Q1988" s="2">
        <v>92</v>
      </c>
      <c r="R1988" s="2">
        <v>9</v>
      </c>
      <c r="S1988" s="2" t="s">
        <v>31</v>
      </c>
      <c r="T1988" s="5">
        <f t="shared" si="217"/>
        <v>395</v>
      </c>
      <c r="U1988" s="4">
        <f t="shared" si="218"/>
        <v>0.15288739468235585</v>
      </c>
      <c r="V1988" s="4">
        <f t="shared" si="219"/>
        <v>0.15288739468235585</v>
      </c>
      <c r="W1988">
        <f t="shared" si="220"/>
        <v>12</v>
      </c>
      <c r="X1988" t="str">
        <f t="shared" si="221"/>
        <v>Thursday</v>
      </c>
      <c r="Y1988" s="5" t="str">
        <f t="shared" si="222"/>
        <v>May</v>
      </c>
      <c r="Z1988" s="5" t="str">
        <f t="shared" si="223"/>
        <v>11+</v>
      </c>
    </row>
    <row r="1989" spans="1:26" x14ac:dyDescent="0.25">
      <c r="A1989" s="2" t="s">
        <v>2022</v>
      </c>
      <c r="B1989" s="2" t="s">
        <v>26</v>
      </c>
      <c r="C1989" s="1">
        <v>45806</v>
      </c>
      <c r="D1989" s="3">
        <v>0.55902777777777779</v>
      </c>
      <c r="E1989" s="2" t="s">
        <v>17</v>
      </c>
      <c r="F1989" s="2" t="s">
        <v>46</v>
      </c>
      <c r="G1989" s="2">
        <v>48748</v>
      </c>
      <c r="H1989" s="2">
        <v>11</v>
      </c>
      <c r="I1989" s="2">
        <v>55</v>
      </c>
      <c r="J1989" s="2">
        <v>8939</v>
      </c>
      <c r="K1989" s="2">
        <v>6553</v>
      </c>
      <c r="L1989" s="2">
        <v>95</v>
      </c>
      <c r="M1989" s="2">
        <v>12</v>
      </c>
      <c r="N1989" s="2">
        <v>11</v>
      </c>
      <c r="O1989" s="2">
        <v>0</v>
      </c>
      <c r="P1989" s="2">
        <v>102</v>
      </c>
      <c r="Q1989" s="2">
        <v>58</v>
      </c>
      <c r="R1989" s="2">
        <v>5</v>
      </c>
      <c r="S1989" s="2" t="s">
        <v>31</v>
      </c>
      <c r="T1989" s="5">
        <f t="shared" si="217"/>
        <v>118</v>
      </c>
      <c r="U1989" s="4">
        <f t="shared" si="218"/>
        <v>0.13442602773447115</v>
      </c>
      <c r="V1989" s="4">
        <f t="shared" si="219"/>
        <v>0.13442602773447115</v>
      </c>
      <c r="W1989">
        <f t="shared" si="220"/>
        <v>13</v>
      </c>
      <c r="X1989" t="str">
        <f t="shared" si="221"/>
        <v>Thursday</v>
      </c>
      <c r="Y1989" s="5" t="str">
        <f t="shared" si="222"/>
        <v>May</v>
      </c>
      <c r="Z1989" s="5" t="str">
        <f t="shared" si="223"/>
        <v>11+</v>
      </c>
    </row>
    <row r="1990" spans="1:26" x14ac:dyDescent="0.25">
      <c r="A1990" s="2" t="s">
        <v>2023</v>
      </c>
      <c r="B1990" s="2" t="s">
        <v>26</v>
      </c>
      <c r="C1990" s="1">
        <v>45806</v>
      </c>
      <c r="D1990" s="3">
        <v>0.57916666666666672</v>
      </c>
      <c r="E1990" s="2" t="s">
        <v>15</v>
      </c>
      <c r="F1990" s="2" t="s">
        <v>46</v>
      </c>
      <c r="G1990" s="2">
        <v>48457</v>
      </c>
      <c r="H1990" s="2">
        <v>4</v>
      </c>
      <c r="I1990" s="2">
        <v>76</v>
      </c>
      <c r="J1990" s="2">
        <v>10111</v>
      </c>
      <c r="K1990" s="2">
        <v>9340</v>
      </c>
      <c r="L1990" s="2">
        <v>241</v>
      </c>
      <c r="M1990" s="2">
        <v>26</v>
      </c>
      <c r="N1990" s="2">
        <v>55</v>
      </c>
      <c r="O1990" s="2">
        <v>30</v>
      </c>
      <c r="P1990" s="2">
        <v>47</v>
      </c>
      <c r="Q1990" s="2">
        <v>274</v>
      </c>
      <c r="R1990" s="2">
        <v>62</v>
      </c>
      <c r="S1990" s="2" t="s">
        <v>31</v>
      </c>
      <c r="T1990" s="5">
        <f t="shared" si="217"/>
        <v>352</v>
      </c>
      <c r="U1990" s="4">
        <f t="shared" si="218"/>
        <v>0.19274820975297688</v>
      </c>
      <c r="V1990" s="4">
        <f t="shared" si="219"/>
        <v>0.19274820975297688</v>
      </c>
      <c r="W1990">
        <f t="shared" si="220"/>
        <v>13</v>
      </c>
      <c r="X1990" t="str">
        <f t="shared" si="221"/>
        <v>Thursday</v>
      </c>
      <c r="Y1990" s="5" t="str">
        <f t="shared" si="222"/>
        <v>May</v>
      </c>
      <c r="Z1990" s="5" t="str">
        <f t="shared" si="223"/>
        <v>3-5</v>
      </c>
    </row>
    <row r="1991" spans="1:26" x14ac:dyDescent="0.25">
      <c r="A1991" s="2" t="s">
        <v>2024</v>
      </c>
      <c r="B1991" s="2" t="s">
        <v>26</v>
      </c>
      <c r="C1991" s="1">
        <v>45806</v>
      </c>
      <c r="D1991" s="3">
        <v>0.62777777777777777</v>
      </c>
      <c r="E1991" s="2" t="s">
        <v>17</v>
      </c>
      <c r="F1991" s="2" t="s">
        <v>44</v>
      </c>
      <c r="G1991" s="2">
        <v>48387</v>
      </c>
      <c r="H1991" s="2">
        <v>6</v>
      </c>
      <c r="I1991" s="2">
        <v>23</v>
      </c>
      <c r="J1991" s="2">
        <v>10922</v>
      </c>
      <c r="K1991" s="2">
        <v>8193</v>
      </c>
      <c r="L1991" s="2">
        <v>128</v>
      </c>
      <c r="M1991" s="2">
        <v>18</v>
      </c>
      <c r="N1991" s="2">
        <v>14</v>
      </c>
      <c r="O1991" s="2">
        <v>0</v>
      </c>
      <c r="P1991" s="2">
        <v>178</v>
      </c>
      <c r="Q1991" s="2">
        <v>51</v>
      </c>
      <c r="R1991" s="2">
        <v>3</v>
      </c>
      <c r="S1991" s="2" t="s">
        <v>31</v>
      </c>
      <c r="T1991" s="5">
        <f t="shared" si="217"/>
        <v>160</v>
      </c>
      <c r="U1991" s="4">
        <f t="shared" si="218"/>
        <v>0.1693223386446773</v>
      </c>
      <c r="V1991" s="4">
        <f t="shared" si="219"/>
        <v>0.1693223386446773</v>
      </c>
      <c r="W1991">
        <f t="shared" si="220"/>
        <v>15</v>
      </c>
      <c r="X1991" t="str">
        <f t="shared" si="221"/>
        <v>Thursday</v>
      </c>
      <c r="Y1991" s="5" t="str">
        <f t="shared" si="222"/>
        <v>May</v>
      </c>
      <c r="Z1991" s="5" t="str">
        <f t="shared" si="223"/>
        <v>6-10</v>
      </c>
    </row>
    <row r="1992" spans="1:26" x14ac:dyDescent="0.25">
      <c r="A1992" s="2" t="s">
        <v>2025</v>
      </c>
      <c r="B1992" s="2" t="s">
        <v>26</v>
      </c>
      <c r="C1992" s="1">
        <v>45806</v>
      </c>
      <c r="D1992" s="3">
        <v>0.71805555555555556</v>
      </c>
      <c r="E1992" s="2" t="s">
        <v>15</v>
      </c>
      <c r="F1992" s="2" t="s">
        <v>46</v>
      </c>
      <c r="G1992" s="2">
        <v>48491</v>
      </c>
      <c r="H1992" s="2">
        <v>9</v>
      </c>
      <c r="I1992" s="2">
        <v>167</v>
      </c>
      <c r="J1992" s="2">
        <v>31627</v>
      </c>
      <c r="K1992" s="2">
        <v>26809</v>
      </c>
      <c r="L1992" s="2">
        <v>752</v>
      </c>
      <c r="M1992" s="2">
        <v>104</v>
      </c>
      <c r="N1992" s="2">
        <v>187</v>
      </c>
      <c r="O1992" s="2">
        <v>113</v>
      </c>
      <c r="P1992" s="2">
        <v>193</v>
      </c>
      <c r="Q1992" s="2">
        <v>823</v>
      </c>
      <c r="R1992" s="2">
        <v>151</v>
      </c>
      <c r="S1992" s="2" t="s">
        <v>31</v>
      </c>
      <c r="T1992" s="5">
        <f t="shared" si="217"/>
        <v>1156</v>
      </c>
      <c r="U1992" s="4">
        <f t="shared" si="218"/>
        <v>0.55286548019220061</v>
      </c>
      <c r="V1992" s="4">
        <f t="shared" si="219"/>
        <v>0.55286548019220061</v>
      </c>
      <c r="W1992">
        <f t="shared" si="220"/>
        <v>17</v>
      </c>
      <c r="X1992" t="str">
        <f t="shared" si="221"/>
        <v>Thursday</v>
      </c>
      <c r="Y1992" s="5" t="str">
        <f t="shared" si="222"/>
        <v>May</v>
      </c>
      <c r="Z1992" s="5" t="str">
        <f t="shared" si="223"/>
        <v>6-10</v>
      </c>
    </row>
    <row r="1993" spans="1:26" x14ac:dyDescent="0.25">
      <c r="A1993" s="2" t="s">
        <v>2026</v>
      </c>
      <c r="B1993" s="2" t="s">
        <v>26</v>
      </c>
      <c r="C1993" s="1">
        <v>45806</v>
      </c>
      <c r="D1993" s="3">
        <v>0.72847222222222219</v>
      </c>
      <c r="E1993" s="2" t="s">
        <v>19</v>
      </c>
      <c r="F1993" s="2" t="s">
        <v>30</v>
      </c>
      <c r="G1993" s="2">
        <v>48484</v>
      </c>
      <c r="H1993" s="2">
        <v>8</v>
      </c>
      <c r="I1993" s="2">
        <v>497</v>
      </c>
      <c r="J1993" s="2">
        <v>9175</v>
      </c>
      <c r="K1993" s="2">
        <v>7409</v>
      </c>
      <c r="L1993" s="2">
        <v>273</v>
      </c>
      <c r="M1993" s="2">
        <v>27</v>
      </c>
      <c r="N1993" s="2">
        <v>34</v>
      </c>
      <c r="O1993" s="2">
        <v>152</v>
      </c>
      <c r="P1993" s="2">
        <v>58</v>
      </c>
      <c r="Q1993" s="2">
        <v>107</v>
      </c>
      <c r="R1993" s="2">
        <v>14</v>
      </c>
      <c r="S1993" s="2" t="s">
        <v>31</v>
      </c>
      <c r="T1993" s="5">
        <f t="shared" si="217"/>
        <v>486</v>
      </c>
      <c r="U1993" s="4">
        <f t="shared" si="218"/>
        <v>0.15281329923273657</v>
      </c>
      <c r="V1993" s="4">
        <f t="shared" si="219"/>
        <v>0.15281329923273657</v>
      </c>
      <c r="W1993">
        <f t="shared" si="220"/>
        <v>17</v>
      </c>
      <c r="X1993" t="str">
        <f t="shared" si="221"/>
        <v>Thursday</v>
      </c>
      <c r="Y1993" s="5" t="str">
        <f t="shared" si="222"/>
        <v>May</v>
      </c>
      <c r="Z1993" s="5" t="str">
        <f t="shared" si="223"/>
        <v>6-10</v>
      </c>
    </row>
    <row r="1994" spans="1:26" x14ac:dyDescent="0.25">
      <c r="A1994" s="2" t="s">
        <v>2027</v>
      </c>
      <c r="B1994" s="2" t="s">
        <v>26</v>
      </c>
      <c r="C1994" s="1">
        <v>45806</v>
      </c>
      <c r="D1994" s="3">
        <v>0.75416666666666665</v>
      </c>
      <c r="E1994" s="2" t="s">
        <v>19</v>
      </c>
      <c r="F1994" s="2" t="s">
        <v>44</v>
      </c>
      <c r="G1994" s="2">
        <v>48414</v>
      </c>
      <c r="H1994" s="2">
        <v>7</v>
      </c>
      <c r="I1994" s="2">
        <v>717</v>
      </c>
      <c r="J1994" s="2">
        <v>19019</v>
      </c>
      <c r="K1994" s="2">
        <v>14710</v>
      </c>
      <c r="L1994" s="2">
        <v>776</v>
      </c>
      <c r="M1994" s="2">
        <v>104</v>
      </c>
      <c r="N1994" s="2">
        <v>81</v>
      </c>
      <c r="O1994" s="2">
        <v>371</v>
      </c>
      <c r="P1994" s="2">
        <v>88</v>
      </c>
      <c r="Q1994" s="2">
        <v>388</v>
      </c>
      <c r="R1994" s="2">
        <v>45</v>
      </c>
      <c r="S1994" s="2" t="s">
        <v>31</v>
      </c>
      <c r="T1994" s="5">
        <f t="shared" si="217"/>
        <v>1332</v>
      </c>
      <c r="U1994" s="4">
        <f t="shared" si="218"/>
        <v>0.30383773288718141</v>
      </c>
      <c r="V1994" s="4">
        <f t="shared" si="219"/>
        <v>0.30383773288718141</v>
      </c>
      <c r="W1994">
        <f t="shared" si="220"/>
        <v>18</v>
      </c>
      <c r="X1994" t="str">
        <f t="shared" si="221"/>
        <v>Thursday</v>
      </c>
      <c r="Y1994" s="5" t="str">
        <f t="shared" si="222"/>
        <v>May</v>
      </c>
      <c r="Z1994" s="5" t="str">
        <f t="shared" si="223"/>
        <v>6-10</v>
      </c>
    </row>
    <row r="1995" spans="1:26" x14ac:dyDescent="0.25">
      <c r="A1995" s="2" t="s">
        <v>2028</v>
      </c>
      <c r="B1995" s="2" t="s">
        <v>26</v>
      </c>
      <c r="C1995" s="1">
        <v>45806</v>
      </c>
      <c r="D1995" s="3">
        <v>0.78680555555555554</v>
      </c>
      <c r="E1995" s="2" t="s">
        <v>19</v>
      </c>
      <c r="F1995" s="2" t="s">
        <v>49</v>
      </c>
      <c r="G1995" s="2">
        <v>48601</v>
      </c>
      <c r="H1995" s="2">
        <v>9</v>
      </c>
      <c r="I1995" s="2">
        <v>386</v>
      </c>
      <c r="J1995" s="2">
        <v>14317</v>
      </c>
      <c r="K1995" s="2">
        <v>10936</v>
      </c>
      <c r="L1995" s="2">
        <v>410</v>
      </c>
      <c r="M1995" s="2">
        <v>53</v>
      </c>
      <c r="N1995" s="2">
        <v>56</v>
      </c>
      <c r="O1995" s="2">
        <v>246</v>
      </c>
      <c r="P1995" s="2">
        <v>98</v>
      </c>
      <c r="Q1995" s="2">
        <v>327</v>
      </c>
      <c r="R1995" s="2">
        <v>24</v>
      </c>
      <c r="S1995" s="2" t="s">
        <v>31</v>
      </c>
      <c r="T1995" s="5">
        <f t="shared" si="217"/>
        <v>765</v>
      </c>
      <c r="U1995" s="4">
        <f t="shared" si="218"/>
        <v>0.22501594617394705</v>
      </c>
      <c r="V1995" s="4">
        <f t="shared" si="219"/>
        <v>0.22501594617394705</v>
      </c>
      <c r="W1995">
        <f t="shared" si="220"/>
        <v>18</v>
      </c>
      <c r="X1995" t="str">
        <f t="shared" si="221"/>
        <v>Thursday</v>
      </c>
      <c r="Y1995" s="5" t="str">
        <f t="shared" si="222"/>
        <v>May</v>
      </c>
      <c r="Z1995" s="5" t="str">
        <f t="shared" si="223"/>
        <v>6-10</v>
      </c>
    </row>
    <row r="1996" spans="1:26" x14ac:dyDescent="0.25">
      <c r="A1996" s="2" t="s">
        <v>2029</v>
      </c>
      <c r="B1996" s="2" t="s">
        <v>26</v>
      </c>
      <c r="C1996" s="1">
        <v>45806</v>
      </c>
      <c r="D1996" s="3">
        <v>0.83888888888888891</v>
      </c>
      <c r="E1996" s="2" t="s">
        <v>15</v>
      </c>
      <c r="F1996" s="2" t="s">
        <v>46</v>
      </c>
      <c r="G1996" s="2">
        <v>48755</v>
      </c>
      <c r="H1996" s="2">
        <v>8</v>
      </c>
      <c r="I1996" s="2">
        <v>70</v>
      </c>
      <c r="J1996" s="2">
        <v>103412</v>
      </c>
      <c r="K1996" s="2">
        <v>72243</v>
      </c>
      <c r="L1996" s="2">
        <v>2267</v>
      </c>
      <c r="M1996" s="2">
        <v>359</v>
      </c>
      <c r="N1996" s="2">
        <v>532</v>
      </c>
      <c r="O1996" s="2">
        <v>404</v>
      </c>
      <c r="P1996" s="2">
        <v>171</v>
      </c>
      <c r="Q1996" s="2">
        <v>2829</v>
      </c>
      <c r="R1996" s="2">
        <v>298</v>
      </c>
      <c r="S1996" s="2" t="s">
        <v>31</v>
      </c>
      <c r="T1996" s="5">
        <f t="shared" si="217"/>
        <v>3562</v>
      </c>
      <c r="U1996" s="4">
        <f t="shared" si="218"/>
        <v>1.4817557173623219</v>
      </c>
      <c r="V1996" s="4">
        <f t="shared" si="219"/>
        <v>1.4817557173623219</v>
      </c>
      <c r="W1996">
        <f t="shared" si="220"/>
        <v>20</v>
      </c>
      <c r="X1996" t="str">
        <f t="shared" si="221"/>
        <v>Thursday</v>
      </c>
      <c r="Y1996" s="5" t="str">
        <f t="shared" si="222"/>
        <v>May</v>
      </c>
      <c r="Z1996" s="5" t="str">
        <f t="shared" si="223"/>
        <v>6-10</v>
      </c>
    </row>
    <row r="1997" spans="1:26" x14ac:dyDescent="0.25">
      <c r="A1997" s="2" t="s">
        <v>2030</v>
      </c>
      <c r="B1997" s="2" t="s">
        <v>26</v>
      </c>
      <c r="C1997" s="1">
        <v>45806</v>
      </c>
      <c r="D1997" s="3">
        <v>0.85763888888888884</v>
      </c>
      <c r="E1997" s="2" t="s">
        <v>16</v>
      </c>
      <c r="F1997" s="2" t="s">
        <v>44</v>
      </c>
      <c r="G1997" s="2">
        <v>48460</v>
      </c>
      <c r="H1997" s="2">
        <v>8</v>
      </c>
      <c r="I1997" s="2">
        <v>223</v>
      </c>
      <c r="J1997" s="2">
        <v>28388</v>
      </c>
      <c r="K1997" s="2">
        <v>19801</v>
      </c>
      <c r="L1997" s="2">
        <v>659</v>
      </c>
      <c r="M1997" s="2">
        <v>94</v>
      </c>
      <c r="N1997" s="2">
        <v>53</v>
      </c>
      <c r="O1997" s="2">
        <v>127</v>
      </c>
      <c r="P1997" s="2">
        <v>74</v>
      </c>
      <c r="Q1997" s="2">
        <v>443</v>
      </c>
      <c r="R1997" s="2">
        <v>45</v>
      </c>
      <c r="S1997" s="2" t="s">
        <v>28</v>
      </c>
      <c r="T1997" s="5">
        <f t="shared" si="217"/>
        <v>933</v>
      </c>
      <c r="U1997" s="4">
        <f t="shared" si="218"/>
        <v>0.40860503508047874</v>
      </c>
      <c r="V1997" s="4">
        <f t="shared" si="219"/>
        <v>0.40860503508047874</v>
      </c>
      <c r="W1997">
        <f t="shared" si="220"/>
        <v>20</v>
      </c>
      <c r="X1997" t="str">
        <f t="shared" si="221"/>
        <v>Thursday</v>
      </c>
      <c r="Y1997" s="5" t="str">
        <f t="shared" si="222"/>
        <v>May</v>
      </c>
      <c r="Z1997" s="5" t="str">
        <f t="shared" si="223"/>
        <v>6-10</v>
      </c>
    </row>
    <row r="1998" spans="1:26" x14ac:dyDescent="0.25">
      <c r="A1998" s="2" t="s">
        <v>2031</v>
      </c>
      <c r="B1998" s="2" t="s">
        <v>26</v>
      </c>
      <c r="C1998" s="1">
        <v>45807</v>
      </c>
      <c r="D1998" s="3">
        <v>0.12708333333333333</v>
      </c>
      <c r="E1998" s="2" t="s">
        <v>15</v>
      </c>
      <c r="F1998" s="2" t="s">
        <v>44</v>
      </c>
      <c r="G1998" s="2">
        <v>48524</v>
      </c>
      <c r="H1998" s="2">
        <v>8</v>
      </c>
      <c r="I1998" s="2">
        <v>150</v>
      </c>
      <c r="J1998" s="2">
        <v>24975</v>
      </c>
      <c r="K1998" s="2">
        <v>18248</v>
      </c>
      <c r="L1998" s="2">
        <v>487</v>
      </c>
      <c r="M1998" s="2">
        <v>92</v>
      </c>
      <c r="N1998" s="2">
        <v>132</v>
      </c>
      <c r="O1998" s="2">
        <v>85</v>
      </c>
      <c r="P1998" s="2">
        <v>98</v>
      </c>
      <c r="Q1998" s="2">
        <v>654</v>
      </c>
      <c r="R1998" s="2">
        <v>52</v>
      </c>
      <c r="S1998" s="2" t="s">
        <v>31</v>
      </c>
      <c r="T1998" s="5">
        <f t="shared" si="217"/>
        <v>796</v>
      </c>
      <c r="U1998" s="4">
        <f t="shared" si="218"/>
        <v>0.37606133047564094</v>
      </c>
      <c r="V1998" s="4">
        <f t="shared" si="219"/>
        <v>0.37606133047564094</v>
      </c>
      <c r="W1998">
        <f t="shared" si="220"/>
        <v>3</v>
      </c>
      <c r="X1998" t="str">
        <f t="shared" si="221"/>
        <v>Friday</v>
      </c>
      <c r="Y1998" s="5" t="str">
        <f t="shared" si="222"/>
        <v>May</v>
      </c>
      <c r="Z1998" s="5" t="str">
        <f t="shared" si="223"/>
        <v>6-10</v>
      </c>
    </row>
    <row r="1999" spans="1:26" x14ac:dyDescent="0.25">
      <c r="A1999" s="2" t="s">
        <v>2032</v>
      </c>
      <c r="B1999" s="2" t="s">
        <v>26</v>
      </c>
      <c r="C1999" s="1">
        <v>45807</v>
      </c>
      <c r="D1999" s="3">
        <v>0.21041666666666667</v>
      </c>
      <c r="E1999" s="2" t="s">
        <v>16</v>
      </c>
      <c r="F1999" s="2" t="s">
        <v>18</v>
      </c>
      <c r="G1999" s="2">
        <v>48677</v>
      </c>
      <c r="H1999" s="2">
        <v>7</v>
      </c>
      <c r="I1999" s="2">
        <v>118</v>
      </c>
      <c r="J1999" s="2">
        <v>4786</v>
      </c>
      <c r="K1999" s="2">
        <v>3322</v>
      </c>
      <c r="L1999" s="2">
        <v>170</v>
      </c>
      <c r="M1999" s="2">
        <v>18</v>
      </c>
      <c r="N1999" s="2">
        <v>11</v>
      </c>
      <c r="O1999" s="2">
        <v>20</v>
      </c>
      <c r="P1999" s="2">
        <v>19</v>
      </c>
      <c r="Q1999" s="2">
        <v>69</v>
      </c>
      <c r="R1999" s="2">
        <v>4</v>
      </c>
      <c r="S1999" s="2" t="s">
        <v>31</v>
      </c>
      <c r="T1999" s="5">
        <f t="shared" si="217"/>
        <v>219</v>
      </c>
      <c r="U1999" s="4">
        <f t="shared" si="218"/>
        <v>6.8245783429545778E-2</v>
      </c>
      <c r="V1999" s="4">
        <f t="shared" si="219"/>
        <v>6.8245783429545778E-2</v>
      </c>
      <c r="W1999">
        <f t="shared" si="220"/>
        <v>5</v>
      </c>
      <c r="X1999" t="str">
        <f t="shared" si="221"/>
        <v>Friday</v>
      </c>
      <c r="Y1999" s="5" t="str">
        <f t="shared" si="222"/>
        <v>May</v>
      </c>
      <c r="Z1999" s="5" t="str">
        <f t="shared" si="223"/>
        <v>6-10</v>
      </c>
    </row>
    <row r="2000" spans="1:26" x14ac:dyDescent="0.25">
      <c r="A2000" s="2" t="s">
        <v>2033</v>
      </c>
      <c r="B2000" s="2" t="s">
        <v>26</v>
      </c>
      <c r="C2000" s="1">
        <v>45807</v>
      </c>
      <c r="D2000" s="3">
        <v>0.27916666666666667</v>
      </c>
      <c r="E2000" s="2" t="s">
        <v>16</v>
      </c>
      <c r="F2000" s="2" t="s">
        <v>30</v>
      </c>
      <c r="G2000" s="2">
        <v>48603</v>
      </c>
      <c r="H2000" s="2">
        <v>12</v>
      </c>
      <c r="I2000" s="2">
        <v>298</v>
      </c>
      <c r="J2000" s="2">
        <v>6624</v>
      </c>
      <c r="K2000" s="2">
        <v>5221</v>
      </c>
      <c r="L2000" s="2">
        <v>157</v>
      </c>
      <c r="M2000" s="2">
        <v>13</v>
      </c>
      <c r="N2000" s="2">
        <v>8</v>
      </c>
      <c r="O2000" s="2">
        <v>18</v>
      </c>
      <c r="P2000" s="2">
        <v>36</v>
      </c>
      <c r="Q2000" s="2">
        <v>49</v>
      </c>
      <c r="R2000" s="2">
        <v>12</v>
      </c>
      <c r="S2000" s="2" t="s">
        <v>31</v>
      </c>
      <c r="T2000" s="5">
        <f t="shared" si="217"/>
        <v>196</v>
      </c>
      <c r="U2000" s="4">
        <f t="shared" si="218"/>
        <v>0.10742135259140383</v>
      </c>
      <c r="V2000" s="4">
        <f t="shared" si="219"/>
        <v>0.10742135259140383</v>
      </c>
      <c r="W2000">
        <f t="shared" si="220"/>
        <v>6</v>
      </c>
      <c r="X2000" t="str">
        <f t="shared" si="221"/>
        <v>Friday</v>
      </c>
      <c r="Y2000" s="5" t="str">
        <f t="shared" si="222"/>
        <v>May</v>
      </c>
      <c r="Z2000" s="5" t="str">
        <f t="shared" si="223"/>
        <v>11+</v>
      </c>
    </row>
    <row r="2001" spans="1:26" x14ac:dyDescent="0.25">
      <c r="A2001" s="2" t="s">
        <v>2034</v>
      </c>
      <c r="B2001" s="2" t="s">
        <v>26</v>
      </c>
      <c r="C2001" s="1">
        <v>45807</v>
      </c>
      <c r="D2001" s="3">
        <v>0.34583333333333333</v>
      </c>
      <c r="E2001" s="2" t="s">
        <v>19</v>
      </c>
      <c r="F2001" s="2" t="s">
        <v>44</v>
      </c>
      <c r="G2001" s="2">
        <v>48627</v>
      </c>
      <c r="H2001" s="2">
        <v>3</v>
      </c>
      <c r="I2001" s="2">
        <v>211</v>
      </c>
      <c r="J2001" s="2">
        <v>7007</v>
      </c>
      <c r="K2001" s="2">
        <v>5643</v>
      </c>
      <c r="L2001" s="2">
        <v>195</v>
      </c>
      <c r="M2001" s="2">
        <v>23</v>
      </c>
      <c r="N2001" s="2">
        <v>31</v>
      </c>
      <c r="O2001" s="2">
        <v>108</v>
      </c>
      <c r="P2001" s="2">
        <v>43</v>
      </c>
      <c r="Q2001" s="2">
        <v>124</v>
      </c>
      <c r="R2001" s="2">
        <v>8</v>
      </c>
      <c r="S2001" s="2" t="s">
        <v>31</v>
      </c>
      <c r="T2001" s="5">
        <f t="shared" si="217"/>
        <v>357</v>
      </c>
      <c r="U2001" s="4">
        <f t="shared" si="218"/>
        <v>0.11604664075513603</v>
      </c>
      <c r="V2001" s="4">
        <f t="shared" si="219"/>
        <v>0.11604664075513603</v>
      </c>
      <c r="W2001">
        <f t="shared" si="220"/>
        <v>8</v>
      </c>
      <c r="X2001" t="str">
        <f t="shared" si="221"/>
        <v>Friday</v>
      </c>
      <c r="Y2001" s="5" t="str">
        <f t="shared" si="222"/>
        <v>May</v>
      </c>
      <c r="Z2001" s="5" t="str">
        <f t="shared" si="223"/>
        <v>3-5</v>
      </c>
    </row>
    <row r="2002" spans="1:26" x14ac:dyDescent="0.25">
      <c r="A2002" s="2" t="s">
        <v>2035</v>
      </c>
      <c r="B2002" s="2" t="s">
        <v>26</v>
      </c>
      <c r="C2002" s="1">
        <v>45807</v>
      </c>
      <c r="D2002" s="3">
        <v>0.34861111111111109</v>
      </c>
      <c r="E2002" s="2" t="s">
        <v>15</v>
      </c>
      <c r="F2002" s="2" t="s">
        <v>46</v>
      </c>
      <c r="G2002" s="2">
        <v>48520</v>
      </c>
      <c r="H2002" s="2">
        <v>3</v>
      </c>
      <c r="I2002" s="2">
        <v>69</v>
      </c>
      <c r="J2002" s="2">
        <v>31587</v>
      </c>
      <c r="K2002" s="2">
        <v>23189</v>
      </c>
      <c r="L2002" s="2">
        <v>571</v>
      </c>
      <c r="M2002" s="2">
        <v>68</v>
      </c>
      <c r="N2002" s="2">
        <v>152</v>
      </c>
      <c r="O2002" s="2">
        <v>112</v>
      </c>
      <c r="P2002" s="2">
        <v>62</v>
      </c>
      <c r="Q2002" s="2">
        <v>282</v>
      </c>
      <c r="R2002" s="2">
        <v>81</v>
      </c>
      <c r="S2002" s="2" t="s">
        <v>31</v>
      </c>
      <c r="T2002" s="5">
        <f t="shared" si="217"/>
        <v>903</v>
      </c>
      <c r="U2002" s="4">
        <f t="shared" si="218"/>
        <v>0.47792662819455894</v>
      </c>
      <c r="V2002" s="4">
        <f t="shared" si="219"/>
        <v>0.47792662819455894</v>
      </c>
      <c r="W2002">
        <f t="shared" si="220"/>
        <v>8</v>
      </c>
      <c r="X2002" t="str">
        <f t="shared" si="221"/>
        <v>Friday</v>
      </c>
      <c r="Y2002" s="5" t="str">
        <f t="shared" si="222"/>
        <v>May</v>
      </c>
      <c r="Z2002" s="5" t="str">
        <f t="shared" si="223"/>
        <v>3-5</v>
      </c>
    </row>
    <row r="2003" spans="1:26" x14ac:dyDescent="0.25">
      <c r="A2003" s="2" t="s">
        <v>2036</v>
      </c>
      <c r="B2003" s="2" t="s">
        <v>26</v>
      </c>
      <c r="C2003" s="1">
        <v>45807</v>
      </c>
      <c r="D2003" s="3">
        <v>0.44444444444444442</v>
      </c>
      <c r="E2003" s="2" t="s">
        <v>19</v>
      </c>
      <c r="F2003" s="2" t="s">
        <v>38</v>
      </c>
      <c r="G2003" s="2">
        <v>48439</v>
      </c>
      <c r="H2003" s="2">
        <v>9</v>
      </c>
      <c r="I2003" s="2">
        <v>214</v>
      </c>
      <c r="J2003" s="2">
        <v>13479</v>
      </c>
      <c r="K2003" s="2">
        <v>9492</v>
      </c>
      <c r="L2003" s="2">
        <v>458</v>
      </c>
      <c r="M2003" s="2">
        <v>49</v>
      </c>
      <c r="N2003" s="2">
        <v>60</v>
      </c>
      <c r="O2003" s="2">
        <v>284</v>
      </c>
      <c r="P2003" s="2">
        <v>88</v>
      </c>
      <c r="Q2003" s="2">
        <v>254</v>
      </c>
      <c r="R2003" s="2">
        <v>15</v>
      </c>
      <c r="S2003" s="2" t="s">
        <v>31</v>
      </c>
      <c r="T2003" s="5">
        <f t="shared" si="217"/>
        <v>851</v>
      </c>
      <c r="U2003" s="4">
        <f t="shared" si="218"/>
        <v>0.19595780259708087</v>
      </c>
      <c r="V2003" s="4">
        <f t="shared" si="219"/>
        <v>0.19595780259708087</v>
      </c>
      <c r="W2003">
        <f t="shared" si="220"/>
        <v>10</v>
      </c>
      <c r="X2003" t="str">
        <f t="shared" si="221"/>
        <v>Friday</v>
      </c>
      <c r="Y2003" s="5" t="str">
        <f t="shared" si="222"/>
        <v>May</v>
      </c>
      <c r="Z2003" s="5" t="str">
        <f t="shared" si="223"/>
        <v>6-10</v>
      </c>
    </row>
    <row r="2004" spans="1:26" x14ac:dyDescent="0.25">
      <c r="A2004" s="2" t="s">
        <v>2037</v>
      </c>
      <c r="B2004" s="2" t="s">
        <v>26</v>
      </c>
      <c r="C2004" s="1">
        <v>45807</v>
      </c>
      <c r="D2004" s="3">
        <v>0.53541666666666665</v>
      </c>
      <c r="E2004" s="2" t="s">
        <v>15</v>
      </c>
      <c r="F2004" s="2" t="s">
        <v>27</v>
      </c>
      <c r="G2004" s="2">
        <v>48445</v>
      </c>
      <c r="H2004" s="2">
        <v>7</v>
      </c>
      <c r="I2004" s="2">
        <v>137</v>
      </c>
      <c r="J2004" s="2">
        <v>20985</v>
      </c>
      <c r="K2004" s="2">
        <v>17380</v>
      </c>
      <c r="L2004" s="2">
        <v>766</v>
      </c>
      <c r="M2004" s="2">
        <v>98</v>
      </c>
      <c r="N2004" s="2">
        <v>179</v>
      </c>
      <c r="O2004" s="2">
        <v>82</v>
      </c>
      <c r="P2004" s="2">
        <v>71</v>
      </c>
      <c r="Q2004" s="2">
        <v>521</v>
      </c>
      <c r="R2004" s="2">
        <v>56</v>
      </c>
      <c r="S2004" s="2" t="s">
        <v>31</v>
      </c>
      <c r="T2004" s="5">
        <f t="shared" si="217"/>
        <v>1125</v>
      </c>
      <c r="U2004" s="4">
        <f t="shared" si="218"/>
        <v>0.35875735370007222</v>
      </c>
      <c r="V2004" s="4">
        <f t="shared" si="219"/>
        <v>0.35875735370007222</v>
      </c>
      <c r="W2004">
        <f t="shared" si="220"/>
        <v>12</v>
      </c>
      <c r="X2004" t="str">
        <f t="shared" si="221"/>
        <v>Friday</v>
      </c>
      <c r="Y2004" s="5" t="str">
        <f t="shared" si="222"/>
        <v>May</v>
      </c>
      <c r="Z2004" s="5" t="str">
        <f t="shared" si="223"/>
        <v>6-10</v>
      </c>
    </row>
    <row r="2005" spans="1:26" x14ac:dyDescent="0.25">
      <c r="A2005" s="2" t="s">
        <v>2038</v>
      </c>
      <c r="B2005" s="2" t="s">
        <v>26</v>
      </c>
      <c r="C2005" s="1">
        <v>45807</v>
      </c>
      <c r="D2005" s="3">
        <v>0.69305555555555554</v>
      </c>
      <c r="E2005" s="2" t="s">
        <v>19</v>
      </c>
      <c r="F2005" s="2" t="s">
        <v>18</v>
      </c>
      <c r="G2005" s="2">
        <v>48549</v>
      </c>
      <c r="H2005" s="2">
        <v>3</v>
      </c>
      <c r="I2005" s="2">
        <v>200</v>
      </c>
      <c r="J2005" s="2">
        <v>2974</v>
      </c>
      <c r="K2005" s="2">
        <v>2583</v>
      </c>
      <c r="L2005" s="2">
        <v>112</v>
      </c>
      <c r="M2005" s="2">
        <v>13</v>
      </c>
      <c r="N2005" s="2">
        <v>14</v>
      </c>
      <c r="O2005" s="2">
        <v>60</v>
      </c>
      <c r="P2005" s="2">
        <v>16</v>
      </c>
      <c r="Q2005" s="2">
        <v>22</v>
      </c>
      <c r="R2005" s="2">
        <v>7</v>
      </c>
      <c r="S2005" s="2" t="s">
        <v>31</v>
      </c>
      <c r="T2005" s="5">
        <f t="shared" si="217"/>
        <v>199</v>
      </c>
      <c r="U2005" s="4">
        <f t="shared" si="218"/>
        <v>5.3203979484644379E-2</v>
      </c>
      <c r="V2005" s="4">
        <f t="shared" si="219"/>
        <v>5.3203979484644379E-2</v>
      </c>
      <c r="W2005">
        <f t="shared" si="220"/>
        <v>16</v>
      </c>
      <c r="X2005" t="str">
        <f t="shared" si="221"/>
        <v>Friday</v>
      </c>
      <c r="Y2005" s="5" t="str">
        <f t="shared" si="222"/>
        <v>May</v>
      </c>
      <c r="Z2005" s="5" t="str">
        <f t="shared" si="223"/>
        <v>3-5</v>
      </c>
    </row>
    <row r="2006" spans="1:26" x14ac:dyDescent="0.25">
      <c r="A2006" s="2" t="s">
        <v>2039</v>
      </c>
      <c r="B2006" s="2" t="s">
        <v>26</v>
      </c>
      <c r="C2006" s="1">
        <v>45807</v>
      </c>
      <c r="D2006" s="3">
        <v>0.70763888888888893</v>
      </c>
      <c r="E2006" s="2" t="s">
        <v>15</v>
      </c>
      <c r="F2006" s="2" t="s">
        <v>30</v>
      </c>
      <c r="G2006" s="2">
        <v>48839</v>
      </c>
      <c r="H2006" s="2">
        <v>4</v>
      </c>
      <c r="I2006" s="2">
        <v>159</v>
      </c>
      <c r="J2006" s="2">
        <v>21381</v>
      </c>
      <c r="K2006" s="2">
        <v>17989</v>
      </c>
      <c r="L2006" s="2">
        <v>604</v>
      </c>
      <c r="M2006" s="2">
        <v>69</v>
      </c>
      <c r="N2006" s="2">
        <v>101</v>
      </c>
      <c r="O2006" s="2">
        <v>70</v>
      </c>
      <c r="P2006" s="2">
        <v>138</v>
      </c>
      <c r="Q2006" s="2">
        <v>625</v>
      </c>
      <c r="R2006" s="2">
        <v>33</v>
      </c>
      <c r="S2006" s="2" t="s">
        <v>31</v>
      </c>
      <c r="T2006" s="5">
        <f t="shared" si="217"/>
        <v>844</v>
      </c>
      <c r="U2006" s="4">
        <f t="shared" si="218"/>
        <v>0.36833268494440918</v>
      </c>
      <c r="V2006" s="4">
        <f t="shared" si="219"/>
        <v>0.36833268494440918</v>
      </c>
      <c r="W2006">
        <f t="shared" si="220"/>
        <v>16</v>
      </c>
      <c r="X2006" t="str">
        <f t="shared" si="221"/>
        <v>Friday</v>
      </c>
      <c r="Y2006" s="5" t="str">
        <f t="shared" si="222"/>
        <v>May</v>
      </c>
      <c r="Z2006" s="5" t="str">
        <f t="shared" si="223"/>
        <v>3-5</v>
      </c>
    </row>
    <row r="2007" spans="1:26" x14ac:dyDescent="0.25">
      <c r="A2007" s="2" t="s">
        <v>2040</v>
      </c>
      <c r="B2007" s="2" t="s">
        <v>26</v>
      </c>
      <c r="C2007" s="1">
        <v>45807</v>
      </c>
      <c r="D2007" s="3">
        <v>0.71527777777777779</v>
      </c>
      <c r="E2007" s="2" t="s">
        <v>19</v>
      </c>
      <c r="F2007" s="2" t="s">
        <v>38</v>
      </c>
      <c r="G2007" s="2">
        <v>48663</v>
      </c>
      <c r="H2007" s="2">
        <v>8</v>
      </c>
      <c r="I2007" s="2">
        <v>344</v>
      </c>
      <c r="J2007" s="2">
        <v>13314</v>
      </c>
      <c r="K2007" s="2">
        <v>10242</v>
      </c>
      <c r="L2007" s="2">
        <v>439</v>
      </c>
      <c r="M2007" s="2">
        <v>59</v>
      </c>
      <c r="N2007" s="2">
        <v>50</v>
      </c>
      <c r="O2007" s="2">
        <v>244</v>
      </c>
      <c r="P2007" s="2">
        <v>42</v>
      </c>
      <c r="Q2007" s="2">
        <v>304</v>
      </c>
      <c r="R2007" s="2">
        <v>16</v>
      </c>
      <c r="S2007" s="2" t="s">
        <v>31</v>
      </c>
      <c r="T2007" s="5">
        <f t="shared" si="217"/>
        <v>792</v>
      </c>
      <c r="U2007" s="4">
        <f t="shared" si="218"/>
        <v>0.21046791196597003</v>
      </c>
      <c r="V2007" s="4">
        <f t="shared" si="219"/>
        <v>0.21046791196597003</v>
      </c>
      <c r="W2007">
        <f t="shared" si="220"/>
        <v>17</v>
      </c>
      <c r="X2007" t="str">
        <f t="shared" si="221"/>
        <v>Friday</v>
      </c>
      <c r="Y2007" s="5" t="str">
        <f t="shared" si="222"/>
        <v>May</v>
      </c>
      <c r="Z2007" s="5" t="str">
        <f t="shared" si="223"/>
        <v>6-10</v>
      </c>
    </row>
    <row r="2008" spans="1:26" x14ac:dyDescent="0.25">
      <c r="A2008" s="2" t="s">
        <v>2041</v>
      </c>
      <c r="B2008" s="2" t="s">
        <v>26</v>
      </c>
      <c r="C2008" s="1">
        <v>45807</v>
      </c>
      <c r="D2008" s="3">
        <v>0.75694444444444442</v>
      </c>
      <c r="E2008" s="2" t="s">
        <v>19</v>
      </c>
      <c r="F2008" s="2" t="s">
        <v>44</v>
      </c>
      <c r="G2008" s="2">
        <v>48460</v>
      </c>
      <c r="H2008" s="2">
        <v>4</v>
      </c>
      <c r="I2008" s="2">
        <v>211</v>
      </c>
      <c r="J2008" s="2">
        <v>18215</v>
      </c>
      <c r="K2008" s="2">
        <v>12791</v>
      </c>
      <c r="L2008" s="2">
        <v>478</v>
      </c>
      <c r="M2008" s="2">
        <v>57</v>
      </c>
      <c r="N2008" s="2">
        <v>72</v>
      </c>
      <c r="O2008" s="2">
        <v>302</v>
      </c>
      <c r="P2008" s="2">
        <v>59</v>
      </c>
      <c r="Q2008" s="2">
        <v>166</v>
      </c>
      <c r="R2008" s="2">
        <v>37</v>
      </c>
      <c r="S2008" s="2" t="s">
        <v>31</v>
      </c>
      <c r="T2008" s="5">
        <f t="shared" si="217"/>
        <v>909</v>
      </c>
      <c r="U2008" s="4">
        <f t="shared" si="218"/>
        <v>0.26394964919521252</v>
      </c>
      <c r="V2008" s="4">
        <f t="shared" si="219"/>
        <v>0.26394964919521252</v>
      </c>
      <c r="W2008">
        <f t="shared" si="220"/>
        <v>18</v>
      </c>
      <c r="X2008" t="str">
        <f t="shared" si="221"/>
        <v>Friday</v>
      </c>
      <c r="Y2008" s="5" t="str">
        <f t="shared" si="222"/>
        <v>May</v>
      </c>
      <c r="Z2008" s="5" t="str">
        <f t="shared" si="223"/>
        <v>3-5</v>
      </c>
    </row>
    <row r="2009" spans="1:26" x14ac:dyDescent="0.25">
      <c r="A2009" s="2" t="s">
        <v>2042</v>
      </c>
      <c r="B2009" s="2" t="s">
        <v>26</v>
      </c>
      <c r="C2009" s="1">
        <v>45807</v>
      </c>
      <c r="D2009" s="3">
        <v>0.76597222222222228</v>
      </c>
      <c r="E2009" s="2" t="s">
        <v>16</v>
      </c>
      <c r="F2009" s="2" t="s">
        <v>44</v>
      </c>
      <c r="G2009" s="2">
        <v>48466</v>
      </c>
      <c r="H2009" s="2">
        <v>11</v>
      </c>
      <c r="I2009" s="2">
        <v>260</v>
      </c>
      <c r="J2009" s="2">
        <v>8998</v>
      </c>
      <c r="K2009" s="2">
        <v>7693</v>
      </c>
      <c r="L2009" s="2">
        <v>245</v>
      </c>
      <c r="M2009" s="2">
        <v>25</v>
      </c>
      <c r="N2009" s="2">
        <v>22</v>
      </c>
      <c r="O2009" s="2">
        <v>31</v>
      </c>
      <c r="P2009" s="2">
        <v>53</v>
      </c>
      <c r="Q2009" s="2">
        <v>170</v>
      </c>
      <c r="R2009" s="2">
        <v>7</v>
      </c>
      <c r="S2009" s="2" t="s">
        <v>31</v>
      </c>
      <c r="T2009" s="5">
        <f t="shared" si="217"/>
        <v>323</v>
      </c>
      <c r="U2009" s="4">
        <f t="shared" si="218"/>
        <v>0.1587298312218875</v>
      </c>
      <c r="V2009" s="4">
        <f t="shared" si="219"/>
        <v>0.1587298312218875</v>
      </c>
      <c r="W2009">
        <f t="shared" si="220"/>
        <v>18</v>
      </c>
      <c r="X2009" t="str">
        <f t="shared" si="221"/>
        <v>Friday</v>
      </c>
      <c r="Y2009" s="5" t="str">
        <f t="shared" si="222"/>
        <v>May</v>
      </c>
      <c r="Z2009" s="5" t="str">
        <f t="shared" si="223"/>
        <v>11+</v>
      </c>
    </row>
    <row r="2010" spans="1:26" x14ac:dyDescent="0.25">
      <c r="A2010" s="2" t="s">
        <v>2043</v>
      </c>
      <c r="B2010" s="2" t="s">
        <v>26</v>
      </c>
      <c r="C2010" s="1">
        <v>45807</v>
      </c>
      <c r="D2010" s="3">
        <v>0.78194444444444444</v>
      </c>
      <c r="E2010" s="2" t="s">
        <v>15</v>
      </c>
      <c r="F2010" s="2" t="s">
        <v>27</v>
      </c>
      <c r="G2010" s="2">
        <v>48477</v>
      </c>
      <c r="H2010" s="2">
        <v>7</v>
      </c>
      <c r="I2010" s="2">
        <v>125</v>
      </c>
      <c r="J2010" s="2">
        <v>14894</v>
      </c>
      <c r="K2010" s="2">
        <v>11071</v>
      </c>
      <c r="L2010" s="2">
        <v>650</v>
      </c>
      <c r="M2010" s="2">
        <v>56</v>
      </c>
      <c r="N2010" s="2">
        <v>112</v>
      </c>
      <c r="O2010" s="2">
        <v>66</v>
      </c>
      <c r="P2010" s="2">
        <v>32</v>
      </c>
      <c r="Q2010" s="2">
        <v>286</v>
      </c>
      <c r="R2010" s="2">
        <v>36</v>
      </c>
      <c r="S2010" s="2" t="s">
        <v>31</v>
      </c>
      <c r="T2010" s="5">
        <f t="shared" si="217"/>
        <v>884</v>
      </c>
      <c r="U2010" s="4">
        <f t="shared" si="218"/>
        <v>0.22837634342059121</v>
      </c>
      <c r="V2010" s="4">
        <f t="shared" si="219"/>
        <v>0.22837634342059121</v>
      </c>
      <c r="W2010">
        <f t="shared" si="220"/>
        <v>18</v>
      </c>
      <c r="X2010" t="str">
        <f t="shared" si="221"/>
        <v>Friday</v>
      </c>
      <c r="Y2010" s="5" t="str">
        <f t="shared" si="222"/>
        <v>May</v>
      </c>
      <c r="Z2010" s="5" t="str">
        <f t="shared" si="223"/>
        <v>6-10</v>
      </c>
    </row>
    <row r="2011" spans="1:26" x14ac:dyDescent="0.25">
      <c r="A2011" s="2" t="s">
        <v>2044</v>
      </c>
      <c r="B2011" s="2" t="s">
        <v>26</v>
      </c>
      <c r="C2011" s="1">
        <v>45807</v>
      </c>
      <c r="D2011" s="3">
        <v>0.85624999999999996</v>
      </c>
      <c r="E2011" s="2" t="s">
        <v>15</v>
      </c>
      <c r="F2011" s="2" t="s">
        <v>36</v>
      </c>
      <c r="G2011" s="2">
        <v>48547</v>
      </c>
      <c r="H2011" s="2">
        <v>4</v>
      </c>
      <c r="I2011" s="2">
        <v>159</v>
      </c>
      <c r="J2011" s="2">
        <v>25563</v>
      </c>
      <c r="K2011" s="2">
        <v>22315</v>
      </c>
      <c r="L2011" s="2">
        <v>835</v>
      </c>
      <c r="M2011" s="2">
        <v>108</v>
      </c>
      <c r="N2011" s="2">
        <v>206</v>
      </c>
      <c r="O2011" s="2">
        <v>130</v>
      </c>
      <c r="P2011" s="2">
        <v>155</v>
      </c>
      <c r="Q2011" s="2">
        <v>480</v>
      </c>
      <c r="R2011" s="2">
        <v>44</v>
      </c>
      <c r="S2011" s="2" t="s">
        <v>31</v>
      </c>
      <c r="T2011" s="5">
        <f t="shared" si="217"/>
        <v>1279</v>
      </c>
      <c r="U2011" s="4">
        <f t="shared" si="218"/>
        <v>0.45965765134817804</v>
      </c>
      <c r="V2011" s="4">
        <f t="shared" si="219"/>
        <v>0.45965765134817804</v>
      </c>
      <c r="W2011">
        <f t="shared" si="220"/>
        <v>20</v>
      </c>
      <c r="X2011" t="str">
        <f t="shared" si="221"/>
        <v>Friday</v>
      </c>
      <c r="Y2011" s="5" t="str">
        <f t="shared" si="222"/>
        <v>May</v>
      </c>
      <c r="Z2011" s="5" t="str">
        <f t="shared" si="223"/>
        <v>3-5</v>
      </c>
    </row>
    <row r="2012" spans="1:26" x14ac:dyDescent="0.25">
      <c r="A2012" s="2" t="s">
        <v>2045</v>
      </c>
      <c r="B2012" s="2" t="s">
        <v>26</v>
      </c>
      <c r="C2012" s="1">
        <v>45807</v>
      </c>
      <c r="D2012" s="3">
        <v>0.92986111111111114</v>
      </c>
      <c r="E2012" s="2" t="s">
        <v>17</v>
      </c>
      <c r="F2012" s="2" t="s">
        <v>46</v>
      </c>
      <c r="G2012" s="2">
        <v>48604</v>
      </c>
      <c r="H2012" s="2">
        <v>5</v>
      </c>
      <c r="I2012" s="2">
        <v>49</v>
      </c>
      <c r="J2012" s="2">
        <v>6039</v>
      </c>
      <c r="K2012" s="2">
        <v>5537</v>
      </c>
      <c r="L2012" s="2">
        <v>113</v>
      </c>
      <c r="M2012" s="2">
        <v>14</v>
      </c>
      <c r="N2012" s="2">
        <v>15</v>
      </c>
      <c r="O2012" s="2">
        <v>0</v>
      </c>
      <c r="P2012" s="2">
        <v>87</v>
      </c>
      <c r="Q2012" s="2">
        <v>27</v>
      </c>
      <c r="R2012" s="2">
        <v>3</v>
      </c>
      <c r="S2012" s="2" t="s">
        <v>31</v>
      </c>
      <c r="T2012" s="5">
        <f t="shared" si="217"/>
        <v>142</v>
      </c>
      <c r="U2012" s="4">
        <f t="shared" si="218"/>
        <v>0.11392066496584644</v>
      </c>
      <c r="V2012" s="4">
        <f t="shared" si="219"/>
        <v>0.11392066496584644</v>
      </c>
      <c r="W2012">
        <f t="shared" si="220"/>
        <v>22</v>
      </c>
      <c r="X2012" t="str">
        <f t="shared" si="221"/>
        <v>Friday</v>
      </c>
      <c r="Y2012" s="5" t="str">
        <f t="shared" si="222"/>
        <v>May</v>
      </c>
      <c r="Z2012" s="5" t="str">
        <f t="shared" si="223"/>
        <v>3-5</v>
      </c>
    </row>
    <row r="2013" spans="1:26" x14ac:dyDescent="0.25">
      <c r="A2013" s="2" t="s">
        <v>2046</v>
      </c>
      <c r="B2013" s="2" t="s">
        <v>26</v>
      </c>
      <c r="C2013" s="1">
        <v>45807</v>
      </c>
      <c r="D2013" s="3">
        <v>0.95208333333333328</v>
      </c>
      <c r="E2013" s="2" t="s">
        <v>15</v>
      </c>
      <c r="F2013" s="2" t="s">
        <v>30</v>
      </c>
      <c r="G2013" s="2">
        <v>48786</v>
      </c>
      <c r="H2013" s="2">
        <v>7</v>
      </c>
      <c r="I2013" s="2">
        <v>143</v>
      </c>
      <c r="J2013" s="2">
        <v>26165</v>
      </c>
      <c r="K2013" s="2">
        <v>20191</v>
      </c>
      <c r="L2013" s="2">
        <v>652</v>
      </c>
      <c r="M2013" s="2">
        <v>64</v>
      </c>
      <c r="N2013" s="2">
        <v>113</v>
      </c>
      <c r="O2013" s="2">
        <v>82</v>
      </c>
      <c r="P2013" s="2">
        <v>81</v>
      </c>
      <c r="Q2013" s="2">
        <v>346</v>
      </c>
      <c r="R2013" s="2">
        <v>131</v>
      </c>
      <c r="S2013" s="2" t="s">
        <v>31</v>
      </c>
      <c r="T2013" s="5">
        <f t="shared" si="217"/>
        <v>911</v>
      </c>
      <c r="U2013" s="4">
        <f t="shared" si="218"/>
        <v>0.41386873283318987</v>
      </c>
      <c r="V2013" s="4">
        <f t="shared" si="219"/>
        <v>0.41386873283318987</v>
      </c>
      <c r="W2013">
        <f t="shared" si="220"/>
        <v>22</v>
      </c>
      <c r="X2013" t="str">
        <f t="shared" si="221"/>
        <v>Friday</v>
      </c>
      <c r="Y2013" s="5" t="str">
        <f t="shared" si="222"/>
        <v>May</v>
      </c>
      <c r="Z2013" s="5" t="str">
        <f t="shared" si="223"/>
        <v>6-10</v>
      </c>
    </row>
    <row r="2014" spans="1:26" x14ac:dyDescent="0.25">
      <c r="A2014" s="2" t="s">
        <v>2047</v>
      </c>
      <c r="B2014" s="2" t="s">
        <v>26</v>
      </c>
      <c r="C2014" s="1">
        <v>45807</v>
      </c>
      <c r="D2014" s="3">
        <v>0.98750000000000004</v>
      </c>
      <c r="E2014" s="2" t="s">
        <v>15</v>
      </c>
      <c r="F2014" s="2" t="s">
        <v>44</v>
      </c>
      <c r="G2014" s="2">
        <v>48620</v>
      </c>
      <c r="H2014" s="2">
        <v>4</v>
      </c>
      <c r="I2014" s="2">
        <v>106</v>
      </c>
      <c r="J2014" s="2">
        <v>19537</v>
      </c>
      <c r="K2014" s="2">
        <v>14315</v>
      </c>
      <c r="L2014" s="2">
        <v>499</v>
      </c>
      <c r="M2014" s="2">
        <v>58</v>
      </c>
      <c r="N2014" s="2">
        <v>102</v>
      </c>
      <c r="O2014" s="2">
        <v>89</v>
      </c>
      <c r="P2014" s="2">
        <v>64</v>
      </c>
      <c r="Q2014" s="2">
        <v>248</v>
      </c>
      <c r="R2014" s="2">
        <v>42</v>
      </c>
      <c r="S2014" s="2" t="s">
        <v>31</v>
      </c>
      <c r="T2014" s="5">
        <f t="shared" si="217"/>
        <v>748</v>
      </c>
      <c r="U2014" s="4">
        <f t="shared" si="218"/>
        <v>0.29442616207322092</v>
      </c>
      <c r="V2014" s="4">
        <f t="shared" si="219"/>
        <v>0.29442616207322092</v>
      </c>
      <c r="W2014">
        <f t="shared" si="220"/>
        <v>23</v>
      </c>
      <c r="X2014" t="str">
        <f t="shared" si="221"/>
        <v>Friday</v>
      </c>
      <c r="Y2014" s="5" t="str">
        <f t="shared" si="222"/>
        <v>May</v>
      </c>
      <c r="Z2014" s="5" t="str">
        <f t="shared" si="223"/>
        <v>3-5</v>
      </c>
    </row>
    <row r="2015" spans="1:26" x14ac:dyDescent="0.25">
      <c r="A2015" s="2" t="s">
        <v>2048</v>
      </c>
      <c r="B2015" s="2" t="s">
        <v>26</v>
      </c>
      <c r="C2015" s="1">
        <v>45808</v>
      </c>
      <c r="D2015" s="3">
        <v>0.31874999999999998</v>
      </c>
      <c r="E2015" s="2" t="s">
        <v>19</v>
      </c>
      <c r="F2015" s="2" t="s">
        <v>44</v>
      </c>
      <c r="G2015" s="2">
        <v>48538</v>
      </c>
      <c r="H2015" s="2">
        <v>5</v>
      </c>
      <c r="I2015" s="2">
        <v>282</v>
      </c>
      <c r="J2015" s="2">
        <v>9302</v>
      </c>
      <c r="K2015" s="2">
        <v>7595</v>
      </c>
      <c r="L2015" s="2">
        <v>232</v>
      </c>
      <c r="M2015" s="2">
        <v>32</v>
      </c>
      <c r="N2015" s="2">
        <v>50</v>
      </c>
      <c r="O2015" s="2">
        <v>178</v>
      </c>
      <c r="P2015" s="2">
        <v>60</v>
      </c>
      <c r="Q2015" s="2">
        <v>205</v>
      </c>
      <c r="R2015" s="2">
        <v>11</v>
      </c>
      <c r="S2015" s="2" t="s">
        <v>31</v>
      </c>
      <c r="T2015" s="5">
        <f t="shared" si="217"/>
        <v>492</v>
      </c>
      <c r="U2015" s="4">
        <f t="shared" si="218"/>
        <v>0.15647533890972021</v>
      </c>
      <c r="V2015" s="4">
        <f t="shared" si="219"/>
        <v>0.15647533890972021</v>
      </c>
      <c r="W2015">
        <f t="shared" si="220"/>
        <v>7</v>
      </c>
      <c r="X2015" t="str">
        <f t="shared" si="221"/>
        <v>Saturday</v>
      </c>
      <c r="Y2015" s="5" t="str">
        <f t="shared" si="222"/>
        <v>May</v>
      </c>
      <c r="Z2015" s="5" t="str">
        <f t="shared" si="223"/>
        <v>3-5</v>
      </c>
    </row>
    <row r="2016" spans="1:26" x14ac:dyDescent="0.25">
      <c r="A2016" s="2" t="s">
        <v>2049</v>
      </c>
      <c r="B2016" s="2" t="s">
        <v>26</v>
      </c>
      <c r="C2016" s="1">
        <v>45808</v>
      </c>
      <c r="D2016" s="3">
        <v>0.39027777777777778</v>
      </c>
      <c r="E2016" s="2" t="s">
        <v>17</v>
      </c>
      <c r="F2016" s="2" t="s">
        <v>49</v>
      </c>
      <c r="G2016" s="2">
        <v>48620</v>
      </c>
      <c r="H2016" s="2">
        <v>3</v>
      </c>
      <c r="I2016" s="2">
        <v>22</v>
      </c>
      <c r="J2016" s="2">
        <v>8171</v>
      </c>
      <c r="K2016" s="2">
        <v>7508</v>
      </c>
      <c r="L2016" s="2">
        <v>132</v>
      </c>
      <c r="M2016" s="2">
        <v>13</v>
      </c>
      <c r="N2016" s="2">
        <v>11</v>
      </c>
      <c r="O2016" s="2">
        <v>0</v>
      </c>
      <c r="P2016" s="2">
        <v>144</v>
      </c>
      <c r="Q2016" s="2">
        <v>62</v>
      </c>
      <c r="R2016" s="2">
        <v>2</v>
      </c>
      <c r="S2016" s="2" t="s">
        <v>31</v>
      </c>
      <c r="T2016" s="5">
        <f t="shared" si="217"/>
        <v>156</v>
      </c>
      <c r="U2016" s="4">
        <f t="shared" si="218"/>
        <v>0.1544220485396956</v>
      </c>
      <c r="V2016" s="4">
        <f t="shared" si="219"/>
        <v>0.1544220485396956</v>
      </c>
      <c r="W2016">
        <f t="shared" si="220"/>
        <v>9</v>
      </c>
      <c r="X2016" t="str">
        <f t="shared" si="221"/>
        <v>Saturday</v>
      </c>
      <c r="Y2016" s="5" t="str">
        <f t="shared" si="222"/>
        <v>May</v>
      </c>
      <c r="Z2016" s="5" t="str">
        <f t="shared" si="223"/>
        <v>3-5</v>
      </c>
    </row>
    <row r="2017" spans="1:26" x14ac:dyDescent="0.25">
      <c r="A2017" s="2" t="s">
        <v>2050</v>
      </c>
      <c r="B2017" s="2" t="s">
        <v>26</v>
      </c>
      <c r="C2017" s="1">
        <v>45808</v>
      </c>
      <c r="D2017" s="3">
        <v>0.41111111111111109</v>
      </c>
      <c r="E2017" s="2" t="s">
        <v>15</v>
      </c>
      <c r="F2017" s="2" t="s">
        <v>30</v>
      </c>
      <c r="G2017" s="2">
        <v>48642</v>
      </c>
      <c r="H2017" s="2">
        <v>3</v>
      </c>
      <c r="I2017" s="2">
        <v>259</v>
      </c>
      <c r="J2017" s="2">
        <v>17587</v>
      </c>
      <c r="K2017" s="2">
        <v>15659</v>
      </c>
      <c r="L2017" s="2">
        <v>541</v>
      </c>
      <c r="M2017" s="2">
        <v>56</v>
      </c>
      <c r="N2017" s="2">
        <v>98</v>
      </c>
      <c r="O2017" s="2">
        <v>84</v>
      </c>
      <c r="P2017" s="2">
        <v>79</v>
      </c>
      <c r="Q2017" s="2">
        <v>615</v>
      </c>
      <c r="R2017" s="2">
        <v>67</v>
      </c>
      <c r="S2017" s="2" t="s">
        <v>31</v>
      </c>
      <c r="T2017" s="5">
        <f t="shared" si="217"/>
        <v>779</v>
      </c>
      <c r="U2017" s="4">
        <f t="shared" si="218"/>
        <v>0.32192344064799966</v>
      </c>
      <c r="V2017" s="4">
        <f t="shared" si="219"/>
        <v>0.32192344064799966</v>
      </c>
      <c r="W2017">
        <f t="shared" si="220"/>
        <v>9</v>
      </c>
      <c r="X2017" t="str">
        <f t="shared" si="221"/>
        <v>Saturday</v>
      </c>
      <c r="Y2017" s="5" t="str">
        <f t="shared" si="222"/>
        <v>May</v>
      </c>
      <c r="Z2017" s="5" t="str">
        <f t="shared" si="223"/>
        <v>3-5</v>
      </c>
    </row>
    <row r="2018" spans="1:26" x14ac:dyDescent="0.25">
      <c r="A2018" s="2" t="s">
        <v>2051</v>
      </c>
      <c r="B2018" s="2" t="s">
        <v>26</v>
      </c>
      <c r="C2018" s="1">
        <v>45808</v>
      </c>
      <c r="D2018" s="3">
        <v>0.49722222222222223</v>
      </c>
      <c r="E2018" s="2" t="s">
        <v>17</v>
      </c>
      <c r="F2018" s="2" t="s">
        <v>30</v>
      </c>
      <c r="G2018" s="2">
        <v>48736</v>
      </c>
      <c r="H2018" s="2">
        <v>13</v>
      </c>
      <c r="I2018" s="2">
        <v>34</v>
      </c>
      <c r="J2018" s="2">
        <v>8130</v>
      </c>
      <c r="K2018" s="2">
        <v>7357</v>
      </c>
      <c r="L2018" s="2">
        <v>107</v>
      </c>
      <c r="M2018" s="2">
        <v>18</v>
      </c>
      <c r="N2018" s="2">
        <v>17</v>
      </c>
      <c r="O2018" s="2">
        <v>0</v>
      </c>
      <c r="P2018" s="2">
        <v>75</v>
      </c>
      <c r="Q2018" s="2">
        <v>96</v>
      </c>
      <c r="R2018" s="2">
        <v>6</v>
      </c>
      <c r="S2018" s="2" t="s">
        <v>28</v>
      </c>
      <c r="T2018" s="5">
        <f t="shared" si="217"/>
        <v>142</v>
      </c>
      <c r="U2018" s="4">
        <f t="shared" si="218"/>
        <v>0.15095617202889033</v>
      </c>
      <c r="V2018" s="4">
        <f t="shared" si="219"/>
        <v>0.15095617202889033</v>
      </c>
      <c r="W2018">
        <f t="shared" si="220"/>
        <v>11</v>
      </c>
      <c r="X2018" t="str">
        <f t="shared" si="221"/>
        <v>Saturday</v>
      </c>
      <c r="Y2018" s="5" t="str">
        <f t="shared" si="222"/>
        <v>May</v>
      </c>
      <c r="Z2018" s="5" t="str">
        <f t="shared" si="223"/>
        <v>11+</v>
      </c>
    </row>
    <row r="2019" spans="1:26" x14ac:dyDescent="0.25">
      <c r="A2019" s="2" t="s">
        <v>2052</v>
      </c>
      <c r="B2019" s="2" t="s">
        <v>26</v>
      </c>
      <c r="C2019" s="1">
        <v>45808</v>
      </c>
      <c r="D2019" s="3">
        <v>0.54722222222222228</v>
      </c>
      <c r="E2019" s="2" t="s">
        <v>16</v>
      </c>
      <c r="F2019" s="2" t="s">
        <v>46</v>
      </c>
      <c r="G2019" s="2">
        <v>48513</v>
      </c>
      <c r="H2019" s="2">
        <v>8</v>
      </c>
      <c r="I2019" s="2">
        <v>171</v>
      </c>
      <c r="J2019" s="2">
        <v>25154</v>
      </c>
      <c r="K2019" s="2">
        <v>21516</v>
      </c>
      <c r="L2019" s="2">
        <v>696</v>
      </c>
      <c r="M2019" s="2">
        <v>91</v>
      </c>
      <c r="N2019" s="2">
        <v>61</v>
      </c>
      <c r="O2019" s="2">
        <v>106</v>
      </c>
      <c r="P2019" s="2">
        <v>68</v>
      </c>
      <c r="Q2019" s="2">
        <v>401</v>
      </c>
      <c r="R2019" s="2">
        <v>46</v>
      </c>
      <c r="S2019" s="2" t="s">
        <v>31</v>
      </c>
      <c r="T2019" s="5">
        <f t="shared" si="217"/>
        <v>954</v>
      </c>
      <c r="U2019" s="4">
        <f t="shared" si="218"/>
        <v>0.44350998701379013</v>
      </c>
      <c r="V2019" s="4">
        <f t="shared" si="219"/>
        <v>0.44350998701379013</v>
      </c>
      <c r="W2019">
        <f t="shared" si="220"/>
        <v>13</v>
      </c>
      <c r="X2019" t="str">
        <f t="shared" si="221"/>
        <v>Saturday</v>
      </c>
      <c r="Y2019" s="5" t="str">
        <f t="shared" si="222"/>
        <v>May</v>
      </c>
      <c r="Z2019" s="5" t="str">
        <f t="shared" si="223"/>
        <v>6-10</v>
      </c>
    </row>
    <row r="2020" spans="1:26" x14ac:dyDescent="0.25">
      <c r="A2020" s="2" t="s">
        <v>2053</v>
      </c>
      <c r="B2020" s="2" t="s">
        <v>26</v>
      </c>
      <c r="C2020" s="1">
        <v>45808</v>
      </c>
      <c r="D2020" s="3">
        <v>0.5493055555555556</v>
      </c>
      <c r="E2020" s="2" t="s">
        <v>17</v>
      </c>
      <c r="F2020" s="2" t="s">
        <v>46</v>
      </c>
      <c r="G2020" s="2">
        <v>48622</v>
      </c>
      <c r="H2020" s="2">
        <v>6</v>
      </c>
      <c r="I2020" s="2">
        <v>37</v>
      </c>
      <c r="J2020" s="2">
        <v>8148</v>
      </c>
      <c r="K2020" s="2">
        <v>6631</v>
      </c>
      <c r="L2020" s="2">
        <v>132</v>
      </c>
      <c r="M2020" s="2">
        <v>16</v>
      </c>
      <c r="N2020" s="2">
        <v>19</v>
      </c>
      <c r="O2020" s="2">
        <v>0</v>
      </c>
      <c r="P2020" s="2">
        <v>67</v>
      </c>
      <c r="Q2020" s="2">
        <v>85</v>
      </c>
      <c r="R2020" s="2">
        <v>4</v>
      </c>
      <c r="S2020" s="2" t="s">
        <v>31</v>
      </c>
      <c r="T2020" s="5">
        <f t="shared" si="217"/>
        <v>167</v>
      </c>
      <c r="U2020" s="4">
        <f t="shared" si="218"/>
        <v>0.1363785940520752</v>
      </c>
      <c r="V2020" s="4">
        <f t="shared" si="219"/>
        <v>0.1363785940520752</v>
      </c>
      <c r="W2020">
        <f t="shared" si="220"/>
        <v>13</v>
      </c>
      <c r="X2020" t="str">
        <f t="shared" si="221"/>
        <v>Saturday</v>
      </c>
      <c r="Y2020" s="5" t="str">
        <f t="shared" si="222"/>
        <v>May</v>
      </c>
      <c r="Z2020" s="5" t="str">
        <f t="shared" si="223"/>
        <v>6-10</v>
      </c>
    </row>
    <row r="2021" spans="1:26" x14ac:dyDescent="0.25">
      <c r="A2021" s="2" t="s">
        <v>2054</v>
      </c>
      <c r="B2021" s="2" t="s">
        <v>26</v>
      </c>
      <c r="C2021" s="1">
        <v>45808</v>
      </c>
      <c r="D2021" s="3">
        <v>0.55972222222222223</v>
      </c>
      <c r="E2021" s="2" t="s">
        <v>15</v>
      </c>
      <c r="F2021" s="2" t="s">
        <v>49</v>
      </c>
      <c r="G2021" s="2">
        <v>48695</v>
      </c>
      <c r="H2021" s="2">
        <v>4</v>
      </c>
      <c r="I2021" s="2">
        <v>164</v>
      </c>
      <c r="J2021" s="2">
        <v>26327</v>
      </c>
      <c r="K2021" s="2">
        <v>19868</v>
      </c>
      <c r="L2021" s="2">
        <v>1192</v>
      </c>
      <c r="M2021" s="2">
        <v>133</v>
      </c>
      <c r="N2021" s="2">
        <v>247</v>
      </c>
      <c r="O2021" s="2">
        <v>129</v>
      </c>
      <c r="P2021" s="2">
        <v>76</v>
      </c>
      <c r="Q2021" s="2">
        <v>241</v>
      </c>
      <c r="R2021" s="2">
        <v>114</v>
      </c>
      <c r="S2021" s="2" t="s">
        <v>31</v>
      </c>
      <c r="T2021" s="5">
        <f t="shared" si="217"/>
        <v>1701</v>
      </c>
      <c r="U2021" s="4">
        <f t="shared" si="218"/>
        <v>0.40800903583530135</v>
      </c>
      <c r="V2021" s="4">
        <f t="shared" si="219"/>
        <v>0.40800903583530135</v>
      </c>
      <c r="W2021">
        <f t="shared" si="220"/>
        <v>13</v>
      </c>
      <c r="X2021" t="str">
        <f t="shared" si="221"/>
        <v>Saturday</v>
      </c>
      <c r="Y2021" s="5" t="str">
        <f t="shared" si="222"/>
        <v>May</v>
      </c>
      <c r="Z2021" s="5" t="str">
        <f t="shared" si="223"/>
        <v>3-5</v>
      </c>
    </row>
    <row r="2022" spans="1:26" x14ac:dyDescent="0.25">
      <c r="A2022" s="2" t="s">
        <v>2055</v>
      </c>
      <c r="B2022" s="2" t="s">
        <v>26</v>
      </c>
      <c r="C2022" s="1">
        <v>45808</v>
      </c>
      <c r="D2022" s="3">
        <v>0.56527777777777777</v>
      </c>
      <c r="E2022" s="2" t="s">
        <v>19</v>
      </c>
      <c r="F2022" s="2" t="s">
        <v>46</v>
      </c>
      <c r="G2022" s="2">
        <v>48300</v>
      </c>
      <c r="H2022" s="2">
        <v>8</v>
      </c>
      <c r="I2022" s="2">
        <v>395</v>
      </c>
      <c r="J2022" s="2">
        <v>23248</v>
      </c>
      <c r="K2022" s="2">
        <v>17673</v>
      </c>
      <c r="L2022" s="2">
        <v>895</v>
      </c>
      <c r="M2022" s="2">
        <v>105</v>
      </c>
      <c r="N2022" s="2">
        <v>99</v>
      </c>
      <c r="O2022" s="2">
        <v>460</v>
      </c>
      <c r="P2022" s="2">
        <v>159</v>
      </c>
      <c r="Q2022" s="2">
        <v>248</v>
      </c>
      <c r="R2022" s="2">
        <v>35</v>
      </c>
      <c r="S2022" s="2" t="s">
        <v>31</v>
      </c>
      <c r="T2022" s="5">
        <f t="shared" si="217"/>
        <v>1559</v>
      </c>
      <c r="U2022" s="4">
        <f t="shared" si="218"/>
        <v>0.36590062111801241</v>
      </c>
      <c r="V2022" s="4">
        <f t="shared" si="219"/>
        <v>0.36590062111801241</v>
      </c>
      <c r="W2022">
        <f t="shared" si="220"/>
        <v>13</v>
      </c>
      <c r="X2022" t="str">
        <f t="shared" si="221"/>
        <v>Saturday</v>
      </c>
      <c r="Y2022" s="5" t="str">
        <f t="shared" si="222"/>
        <v>May</v>
      </c>
      <c r="Z2022" s="5" t="str">
        <f t="shared" si="223"/>
        <v>6-10</v>
      </c>
    </row>
    <row r="2023" spans="1:26" x14ac:dyDescent="0.25">
      <c r="A2023" s="2" t="s">
        <v>2056</v>
      </c>
      <c r="B2023" s="2" t="s">
        <v>26</v>
      </c>
      <c r="C2023" s="1">
        <v>45808</v>
      </c>
      <c r="D2023" s="3">
        <v>0.60069444444444442</v>
      </c>
      <c r="E2023" s="2" t="s">
        <v>16</v>
      </c>
      <c r="F2023" s="2" t="s">
        <v>27</v>
      </c>
      <c r="G2023" s="2">
        <v>48573</v>
      </c>
      <c r="H2023" s="2">
        <v>10</v>
      </c>
      <c r="I2023" s="2">
        <v>378</v>
      </c>
      <c r="J2023" s="2">
        <v>12238</v>
      </c>
      <c r="K2023" s="2">
        <v>10120</v>
      </c>
      <c r="L2023" s="2">
        <v>323</v>
      </c>
      <c r="M2023" s="2">
        <v>28</v>
      </c>
      <c r="N2023" s="2">
        <v>22</v>
      </c>
      <c r="O2023" s="2">
        <v>38</v>
      </c>
      <c r="P2023" s="2">
        <v>74</v>
      </c>
      <c r="Q2023" s="2">
        <v>102</v>
      </c>
      <c r="R2023" s="2">
        <v>22</v>
      </c>
      <c r="S2023" s="2" t="s">
        <v>31</v>
      </c>
      <c r="T2023" s="5">
        <f t="shared" si="217"/>
        <v>411</v>
      </c>
      <c r="U2023" s="4">
        <f t="shared" si="218"/>
        <v>0.20834620056409939</v>
      </c>
      <c r="V2023" s="4">
        <f t="shared" si="219"/>
        <v>0.20834620056409939</v>
      </c>
      <c r="W2023">
        <f t="shared" si="220"/>
        <v>14</v>
      </c>
      <c r="X2023" t="str">
        <f t="shared" si="221"/>
        <v>Saturday</v>
      </c>
      <c r="Y2023" s="5" t="str">
        <f t="shared" si="222"/>
        <v>May</v>
      </c>
      <c r="Z2023" s="5" t="str">
        <f t="shared" si="223"/>
        <v>6-10</v>
      </c>
    </row>
    <row r="2024" spans="1:26" x14ac:dyDescent="0.25">
      <c r="A2024" s="2" t="s">
        <v>2057</v>
      </c>
      <c r="B2024" s="2" t="s">
        <v>26</v>
      </c>
      <c r="C2024" s="1">
        <v>45808</v>
      </c>
      <c r="D2024" s="3">
        <v>0.76736111111111116</v>
      </c>
      <c r="E2024" s="2" t="s">
        <v>15</v>
      </c>
      <c r="F2024" s="2" t="s">
        <v>18</v>
      </c>
      <c r="G2024" s="2">
        <v>48402</v>
      </c>
      <c r="H2024" s="2">
        <v>15</v>
      </c>
      <c r="I2024" s="2">
        <v>122</v>
      </c>
      <c r="J2024" s="2">
        <v>18400</v>
      </c>
      <c r="K2024" s="2">
        <v>16920</v>
      </c>
      <c r="L2024" s="2">
        <v>786</v>
      </c>
      <c r="M2024" s="2">
        <v>79</v>
      </c>
      <c r="N2024" s="2">
        <v>198</v>
      </c>
      <c r="O2024" s="2">
        <v>100</v>
      </c>
      <c r="P2024" s="2">
        <v>72</v>
      </c>
      <c r="Q2024" s="2">
        <v>639</v>
      </c>
      <c r="R2024" s="2">
        <v>50</v>
      </c>
      <c r="S2024" s="2" t="s">
        <v>31</v>
      </c>
      <c r="T2024" s="5">
        <f t="shared" si="217"/>
        <v>1163</v>
      </c>
      <c r="U2024" s="4">
        <f t="shared" si="218"/>
        <v>0.34957233172182967</v>
      </c>
      <c r="V2024" s="4">
        <f t="shared" si="219"/>
        <v>0.34957233172182967</v>
      </c>
      <c r="W2024">
        <f t="shared" si="220"/>
        <v>18</v>
      </c>
      <c r="X2024" t="str">
        <f t="shared" si="221"/>
        <v>Saturday</v>
      </c>
      <c r="Y2024" s="5" t="str">
        <f t="shared" si="222"/>
        <v>May</v>
      </c>
      <c r="Z2024" s="5" t="str">
        <f t="shared" si="223"/>
        <v>11+</v>
      </c>
    </row>
    <row r="2025" spans="1:26" x14ac:dyDescent="0.25">
      <c r="A2025" s="2" t="s">
        <v>2058</v>
      </c>
      <c r="B2025" s="2" t="s">
        <v>26</v>
      </c>
      <c r="C2025" s="1">
        <v>45808</v>
      </c>
      <c r="D2025" s="3">
        <v>0.8354166666666667</v>
      </c>
      <c r="E2025" s="2" t="s">
        <v>15</v>
      </c>
      <c r="F2025" s="2" t="s">
        <v>27</v>
      </c>
      <c r="G2025" s="2">
        <v>48881</v>
      </c>
      <c r="H2025" s="2">
        <v>8</v>
      </c>
      <c r="I2025" s="2">
        <v>81</v>
      </c>
      <c r="J2025" s="2">
        <v>58989</v>
      </c>
      <c r="K2025" s="2">
        <v>45359</v>
      </c>
      <c r="L2025" s="2">
        <v>2061</v>
      </c>
      <c r="M2025" s="2">
        <v>243</v>
      </c>
      <c r="N2025" s="2">
        <v>380</v>
      </c>
      <c r="O2025" s="2">
        <v>268</v>
      </c>
      <c r="P2025" s="2">
        <v>357</v>
      </c>
      <c r="Q2025" s="2">
        <v>857</v>
      </c>
      <c r="R2025" s="2">
        <v>104</v>
      </c>
      <c r="S2025" s="2" t="s">
        <v>28</v>
      </c>
      <c r="T2025" s="5">
        <f t="shared" si="217"/>
        <v>2952</v>
      </c>
      <c r="U2025" s="4">
        <f t="shared" si="218"/>
        <v>0.92794746424991303</v>
      </c>
      <c r="V2025" s="4">
        <f t="shared" si="219"/>
        <v>0.92794746424991303</v>
      </c>
      <c r="W2025">
        <f t="shared" si="220"/>
        <v>20</v>
      </c>
      <c r="X2025" t="str">
        <f t="shared" si="221"/>
        <v>Saturday</v>
      </c>
      <c r="Y2025" s="5" t="str">
        <f t="shared" si="222"/>
        <v>May</v>
      </c>
      <c r="Z2025" s="5" t="str">
        <f t="shared" si="223"/>
        <v>6-10</v>
      </c>
    </row>
    <row r="2026" spans="1:26" x14ac:dyDescent="0.25">
      <c r="A2026" s="2" t="s">
        <v>2059</v>
      </c>
      <c r="B2026" s="2" t="s">
        <v>26</v>
      </c>
      <c r="C2026" s="1">
        <v>45808</v>
      </c>
      <c r="D2026" s="3">
        <v>0.8666666666666667</v>
      </c>
      <c r="E2026" s="2" t="s">
        <v>16</v>
      </c>
      <c r="F2026" s="2" t="s">
        <v>18</v>
      </c>
      <c r="G2026" s="2">
        <v>48378</v>
      </c>
      <c r="H2026" s="2">
        <v>6</v>
      </c>
      <c r="I2026" s="2">
        <v>330</v>
      </c>
      <c r="J2026" s="2">
        <v>10945</v>
      </c>
      <c r="K2026" s="2">
        <v>7885</v>
      </c>
      <c r="L2026" s="2">
        <v>294</v>
      </c>
      <c r="M2026" s="2">
        <v>29</v>
      </c>
      <c r="N2026" s="2">
        <v>28</v>
      </c>
      <c r="O2026" s="2">
        <v>41</v>
      </c>
      <c r="P2026" s="2">
        <v>36</v>
      </c>
      <c r="Q2026" s="2">
        <v>112</v>
      </c>
      <c r="R2026" s="2">
        <v>17</v>
      </c>
      <c r="S2026" s="2" t="s">
        <v>31</v>
      </c>
      <c r="T2026" s="5">
        <f t="shared" si="217"/>
        <v>392</v>
      </c>
      <c r="U2026" s="4">
        <f t="shared" si="218"/>
        <v>0.16298730828062341</v>
      </c>
      <c r="V2026" s="4">
        <f t="shared" si="219"/>
        <v>0.16298730828062341</v>
      </c>
      <c r="W2026">
        <f t="shared" si="220"/>
        <v>20</v>
      </c>
      <c r="X2026" t="str">
        <f t="shared" si="221"/>
        <v>Saturday</v>
      </c>
      <c r="Y2026" s="5" t="str">
        <f t="shared" si="222"/>
        <v>May</v>
      </c>
      <c r="Z2026" s="5" t="str">
        <f t="shared" si="223"/>
        <v>6-10</v>
      </c>
    </row>
    <row r="2027" spans="1:26" x14ac:dyDescent="0.25">
      <c r="A2027" s="2" t="s">
        <v>2060</v>
      </c>
      <c r="B2027" s="2" t="s">
        <v>26</v>
      </c>
      <c r="C2027" s="1">
        <v>45808</v>
      </c>
      <c r="D2027" s="3">
        <v>0.87777777777777777</v>
      </c>
      <c r="E2027" s="2" t="s">
        <v>17</v>
      </c>
      <c r="F2027" s="2" t="s">
        <v>44</v>
      </c>
      <c r="G2027" s="2">
        <v>48510</v>
      </c>
      <c r="H2027" s="2">
        <v>9</v>
      </c>
      <c r="I2027" s="2">
        <v>66</v>
      </c>
      <c r="J2027" s="2">
        <v>6418</v>
      </c>
      <c r="K2027" s="2">
        <v>4670</v>
      </c>
      <c r="L2027" s="2">
        <v>64</v>
      </c>
      <c r="M2027" s="2">
        <v>9</v>
      </c>
      <c r="N2027" s="2">
        <v>5</v>
      </c>
      <c r="O2027" s="2">
        <v>0</v>
      </c>
      <c r="P2027" s="2">
        <v>98</v>
      </c>
      <c r="Q2027" s="2">
        <v>55</v>
      </c>
      <c r="R2027" s="2">
        <v>3</v>
      </c>
      <c r="S2027" s="2" t="s">
        <v>31</v>
      </c>
      <c r="T2027" s="5">
        <f t="shared" si="217"/>
        <v>78</v>
      </c>
      <c r="U2027" s="4">
        <f t="shared" si="218"/>
        <v>9.6268810554524839E-2</v>
      </c>
      <c r="V2027" s="4">
        <f t="shared" si="219"/>
        <v>9.6268810554524839E-2</v>
      </c>
      <c r="W2027">
        <f t="shared" si="220"/>
        <v>21</v>
      </c>
      <c r="X2027" t="str">
        <f t="shared" si="221"/>
        <v>Saturday</v>
      </c>
      <c r="Y2027" s="5" t="str">
        <f t="shared" si="222"/>
        <v>May</v>
      </c>
      <c r="Z2027" s="5" t="str">
        <f t="shared" si="223"/>
        <v>6-10</v>
      </c>
    </row>
    <row r="2028" spans="1:26" x14ac:dyDescent="0.25">
      <c r="A2028" s="2" t="s">
        <v>2061</v>
      </c>
      <c r="B2028" s="2" t="s">
        <v>26</v>
      </c>
      <c r="C2028" s="1">
        <v>45808</v>
      </c>
      <c r="D2028" s="3">
        <v>0.87916666666666665</v>
      </c>
      <c r="E2028" s="2" t="s">
        <v>16</v>
      </c>
      <c r="F2028" s="2" t="s">
        <v>30</v>
      </c>
      <c r="G2028" s="2">
        <v>48527</v>
      </c>
      <c r="H2028" s="2">
        <v>6</v>
      </c>
      <c r="I2028" s="2">
        <v>256</v>
      </c>
      <c r="J2028" s="2">
        <v>22052</v>
      </c>
      <c r="K2028" s="2">
        <v>16689</v>
      </c>
      <c r="L2028" s="2">
        <v>875</v>
      </c>
      <c r="M2028" s="2">
        <v>72</v>
      </c>
      <c r="N2028" s="2">
        <v>41</v>
      </c>
      <c r="O2028" s="2">
        <v>124</v>
      </c>
      <c r="P2028" s="2">
        <v>50</v>
      </c>
      <c r="Q2028" s="2">
        <v>262</v>
      </c>
      <c r="R2028" s="2">
        <v>26</v>
      </c>
      <c r="S2028" s="2" t="s">
        <v>31</v>
      </c>
      <c r="T2028" s="5">
        <f t="shared" si="217"/>
        <v>1112</v>
      </c>
      <c r="U2028" s="4">
        <f t="shared" si="218"/>
        <v>0.343911636820739</v>
      </c>
      <c r="V2028" s="4">
        <f t="shared" si="219"/>
        <v>0.343911636820739</v>
      </c>
      <c r="W2028">
        <f t="shared" si="220"/>
        <v>21</v>
      </c>
      <c r="X2028" t="str">
        <f t="shared" si="221"/>
        <v>Saturday</v>
      </c>
      <c r="Y2028" s="5" t="str">
        <f t="shared" si="222"/>
        <v>May</v>
      </c>
      <c r="Z2028" s="5" t="str">
        <f t="shared" si="223"/>
        <v>6-10</v>
      </c>
    </row>
    <row r="2029" spans="1:26" x14ac:dyDescent="0.25">
      <c r="A2029" s="2" t="s">
        <v>2062</v>
      </c>
      <c r="B2029" s="2" t="s">
        <v>26</v>
      </c>
      <c r="C2029" s="1">
        <v>45808</v>
      </c>
      <c r="D2029" s="3">
        <v>0.88749999999999996</v>
      </c>
      <c r="E2029" s="2" t="s">
        <v>15</v>
      </c>
      <c r="F2029" s="2" t="s">
        <v>44</v>
      </c>
      <c r="G2029" s="2">
        <v>48679</v>
      </c>
      <c r="H2029" s="2">
        <v>13</v>
      </c>
      <c r="I2029" s="2">
        <v>90</v>
      </c>
      <c r="J2029" s="2">
        <v>38898</v>
      </c>
      <c r="K2029" s="2">
        <v>30466</v>
      </c>
      <c r="L2029" s="2">
        <v>654</v>
      </c>
      <c r="M2029" s="2">
        <v>52</v>
      </c>
      <c r="N2029" s="2">
        <v>91</v>
      </c>
      <c r="O2029" s="2">
        <v>58</v>
      </c>
      <c r="P2029" s="2">
        <v>150</v>
      </c>
      <c r="Q2029" s="2">
        <v>1108</v>
      </c>
      <c r="R2029" s="2">
        <v>123</v>
      </c>
      <c r="S2029" s="2" t="s">
        <v>31</v>
      </c>
      <c r="T2029" s="5">
        <f t="shared" si="217"/>
        <v>855</v>
      </c>
      <c r="U2029" s="4">
        <f t="shared" si="218"/>
        <v>0.62585509151790297</v>
      </c>
      <c r="V2029" s="4">
        <f t="shared" si="219"/>
        <v>0.62585509151790297</v>
      </c>
      <c r="W2029">
        <f t="shared" si="220"/>
        <v>21</v>
      </c>
      <c r="X2029" t="str">
        <f t="shared" si="221"/>
        <v>Saturday</v>
      </c>
      <c r="Y2029" s="5" t="str">
        <f t="shared" si="222"/>
        <v>May</v>
      </c>
      <c r="Z2029" s="5" t="str">
        <f t="shared" si="223"/>
        <v>11+</v>
      </c>
    </row>
    <row r="2030" spans="1:26" x14ac:dyDescent="0.25">
      <c r="A2030" s="2" t="s">
        <v>2063</v>
      </c>
      <c r="B2030" s="2" t="s">
        <v>26</v>
      </c>
      <c r="C2030" s="1">
        <v>45808</v>
      </c>
      <c r="D2030" s="3">
        <v>0.93263888888888891</v>
      </c>
      <c r="E2030" s="2" t="s">
        <v>19</v>
      </c>
      <c r="F2030" s="2" t="s">
        <v>18</v>
      </c>
      <c r="G2030" s="2">
        <v>48646</v>
      </c>
      <c r="H2030" s="2">
        <v>7</v>
      </c>
      <c r="I2030" s="2">
        <v>210</v>
      </c>
      <c r="J2030" s="2">
        <v>4943</v>
      </c>
      <c r="K2030" s="2">
        <v>3536</v>
      </c>
      <c r="L2030" s="2">
        <v>188</v>
      </c>
      <c r="M2030" s="2">
        <v>21</v>
      </c>
      <c r="N2030" s="2">
        <v>25</v>
      </c>
      <c r="O2030" s="2">
        <v>127</v>
      </c>
      <c r="P2030" s="2">
        <v>26</v>
      </c>
      <c r="Q2030" s="2">
        <v>43</v>
      </c>
      <c r="R2030" s="2">
        <v>4</v>
      </c>
      <c r="S2030" s="2" t="s">
        <v>31</v>
      </c>
      <c r="T2030" s="5">
        <f t="shared" si="217"/>
        <v>361</v>
      </c>
      <c r="U2030" s="4">
        <f t="shared" si="218"/>
        <v>7.2688401924104751E-2</v>
      </c>
      <c r="V2030" s="4">
        <f t="shared" si="219"/>
        <v>7.2688401924104751E-2</v>
      </c>
      <c r="W2030">
        <f t="shared" si="220"/>
        <v>22</v>
      </c>
      <c r="X2030" t="str">
        <f t="shared" si="221"/>
        <v>Saturday</v>
      </c>
      <c r="Y2030" s="5" t="str">
        <f t="shared" si="222"/>
        <v>May</v>
      </c>
      <c r="Z2030" s="5" t="str">
        <f t="shared" si="223"/>
        <v>6-10</v>
      </c>
    </row>
    <row r="2031" spans="1:26" x14ac:dyDescent="0.25">
      <c r="A2031" s="2" t="s">
        <v>2064</v>
      </c>
      <c r="B2031" s="2" t="s">
        <v>26</v>
      </c>
      <c r="C2031" s="1">
        <v>45808</v>
      </c>
      <c r="D2031" s="3">
        <v>0.95486111111111116</v>
      </c>
      <c r="E2031" s="2" t="s">
        <v>15</v>
      </c>
      <c r="F2031" s="2" t="s">
        <v>30</v>
      </c>
      <c r="G2031" s="2">
        <v>48618</v>
      </c>
      <c r="H2031" s="2">
        <v>11</v>
      </c>
      <c r="I2031" s="2">
        <v>119</v>
      </c>
      <c r="J2031" s="2">
        <v>57061</v>
      </c>
      <c r="K2031" s="2">
        <v>49453</v>
      </c>
      <c r="L2031" s="2">
        <v>1705</v>
      </c>
      <c r="M2031" s="2">
        <v>144</v>
      </c>
      <c r="N2031" s="2">
        <v>309</v>
      </c>
      <c r="O2031" s="2">
        <v>204</v>
      </c>
      <c r="P2031" s="2">
        <v>294</v>
      </c>
      <c r="Q2031" s="2">
        <v>1425</v>
      </c>
      <c r="R2031" s="2">
        <v>205</v>
      </c>
      <c r="S2031" s="2" t="s">
        <v>28</v>
      </c>
      <c r="T2031" s="5">
        <f t="shared" si="217"/>
        <v>2362</v>
      </c>
      <c r="U2031" s="4">
        <f t="shared" si="218"/>
        <v>1.017174708955531</v>
      </c>
      <c r="V2031" s="4">
        <f t="shared" si="219"/>
        <v>1.017174708955531</v>
      </c>
      <c r="W2031">
        <f t="shared" si="220"/>
        <v>22</v>
      </c>
      <c r="X2031" t="str">
        <f t="shared" si="221"/>
        <v>Saturday</v>
      </c>
      <c r="Y2031" s="5" t="str">
        <f t="shared" si="222"/>
        <v>May</v>
      </c>
      <c r="Z2031" s="5" t="str">
        <f t="shared" si="223"/>
        <v>11+</v>
      </c>
    </row>
    <row r="2032" spans="1:26" x14ac:dyDescent="0.25">
      <c r="A2032" s="2" t="s">
        <v>2065</v>
      </c>
      <c r="B2032" s="2" t="s">
        <v>26</v>
      </c>
      <c r="C2032" s="1">
        <v>45809</v>
      </c>
      <c r="D2032" s="3">
        <v>7.3611111111111113E-2</v>
      </c>
      <c r="E2032" s="2" t="s">
        <v>15</v>
      </c>
      <c r="F2032" s="2" t="s">
        <v>30</v>
      </c>
      <c r="G2032" s="2">
        <v>48684</v>
      </c>
      <c r="H2032" s="2">
        <v>5</v>
      </c>
      <c r="I2032" s="2">
        <v>95</v>
      </c>
      <c r="J2032" s="2">
        <v>26497</v>
      </c>
      <c r="K2032" s="2">
        <v>19260</v>
      </c>
      <c r="L2032" s="2">
        <v>847</v>
      </c>
      <c r="M2032" s="2">
        <v>82</v>
      </c>
      <c r="N2032" s="2">
        <v>178</v>
      </c>
      <c r="O2032" s="2">
        <v>96</v>
      </c>
      <c r="P2032" s="2">
        <v>76</v>
      </c>
      <c r="Q2032" s="2">
        <v>392</v>
      </c>
      <c r="R2032" s="2">
        <v>34</v>
      </c>
      <c r="S2032" s="2" t="s">
        <v>31</v>
      </c>
      <c r="T2032" s="5">
        <f t="shared" si="217"/>
        <v>1203</v>
      </c>
      <c r="U2032" s="4">
        <f t="shared" si="218"/>
        <v>0.39561252156766086</v>
      </c>
      <c r="V2032" s="4">
        <f t="shared" si="219"/>
        <v>0.39561252156766086</v>
      </c>
      <c r="W2032">
        <f t="shared" si="220"/>
        <v>1</v>
      </c>
      <c r="X2032" t="str">
        <f t="shared" si="221"/>
        <v>Sunday</v>
      </c>
      <c r="Y2032" s="5" t="str">
        <f t="shared" si="222"/>
        <v>Jun</v>
      </c>
      <c r="Z2032" s="5" t="str">
        <f t="shared" si="223"/>
        <v>3-5</v>
      </c>
    </row>
    <row r="2033" spans="1:26" x14ac:dyDescent="0.25">
      <c r="A2033" s="2" t="s">
        <v>2066</v>
      </c>
      <c r="B2033" s="2" t="s">
        <v>26</v>
      </c>
      <c r="C2033" s="1">
        <v>45809</v>
      </c>
      <c r="D2033" s="3">
        <v>0.30277777777777776</v>
      </c>
      <c r="E2033" s="2" t="s">
        <v>16</v>
      </c>
      <c r="F2033" s="2" t="s">
        <v>44</v>
      </c>
      <c r="G2033" s="2">
        <v>48629</v>
      </c>
      <c r="H2033" s="2">
        <v>5</v>
      </c>
      <c r="I2033" s="2">
        <v>166</v>
      </c>
      <c r="J2033" s="2">
        <v>8564</v>
      </c>
      <c r="K2033" s="2">
        <v>7402</v>
      </c>
      <c r="L2033" s="2">
        <v>309</v>
      </c>
      <c r="M2033" s="2">
        <v>27</v>
      </c>
      <c r="N2033" s="2">
        <v>17</v>
      </c>
      <c r="O2033" s="2">
        <v>42</v>
      </c>
      <c r="P2033" s="2">
        <v>20</v>
      </c>
      <c r="Q2033" s="2">
        <v>55</v>
      </c>
      <c r="R2033" s="2">
        <v>17</v>
      </c>
      <c r="S2033" s="2" t="s">
        <v>31</v>
      </c>
      <c r="T2033" s="5">
        <f t="shared" si="217"/>
        <v>395</v>
      </c>
      <c r="U2033" s="4">
        <f t="shared" si="218"/>
        <v>0.15221369964424519</v>
      </c>
      <c r="V2033" s="4">
        <f t="shared" si="219"/>
        <v>0.15221369964424519</v>
      </c>
      <c r="W2033">
        <f t="shared" si="220"/>
        <v>7</v>
      </c>
      <c r="X2033" t="str">
        <f t="shared" si="221"/>
        <v>Sunday</v>
      </c>
      <c r="Y2033" s="5" t="str">
        <f t="shared" si="222"/>
        <v>Jun</v>
      </c>
      <c r="Z2033" s="5" t="str">
        <f t="shared" si="223"/>
        <v>3-5</v>
      </c>
    </row>
    <row r="2034" spans="1:26" x14ac:dyDescent="0.25">
      <c r="A2034" s="2" t="s">
        <v>2067</v>
      </c>
      <c r="B2034" s="2" t="s">
        <v>26</v>
      </c>
      <c r="C2034" s="1">
        <v>45809</v>
      </c>
      <c r="D2034" s="3">
        <v>0.30833333333333335</v>
      </c>
      <c r="E2034" s="2" t="s">
        <v>16</v>
      </c>
      <c r="F2034" s="2" t="s">
        <v>49</v>
      </c>
      <c r="G2034" s="2">
        <v>48662</v>
      </c>
      <c r="H2034" s="2">
        <v>10</v>
      </c>
      <c r="I2034" s="2">
        <v>78</v>
      </c>
      <c r="J2034" s="2">
        <v>17922</v>
      </c>
      <c r="K2034" s="2">
        <v>15257</v>
      </c>
      <c r="L2034" s="2">
        <v>667</v>
      </c>
      <c r="M2034" s="2">
        <v>94</v>
      </c>
      <c r="N2034" s="2">
        <v>34</v>
      </c>
      <c r="O2034" s="2">
        <v>85</v>
      </c>
      <c r="P2034" s="2">
        <v>53</v>
      </c>
      <c r="Q2034" s="2">
        <v>154</v>
      </c>
      <c r="R2034" s="2">
        <v>14</v>
      </c>
      <c r="S2034" s="2" t="s">
        <v>31</v>
      </c>
      <c r="T2034" s="5">
        <f t="shared" si="217"/>
        <v>880</v>
      </c>
      <c r="U2034" s="4">
        <f t="shared" si="218"/>
        <v>0.31353006452673543</v>
      </c>
      <c r="V2034" s="4">
        <f t="shared" si="219"/>
        <v>0.31353006452673543</v>
      </c>
      <c r="W2034">
        <f t="shared" si="220"/>
        <v>7</v>
      </c>
      <c r="X2034" t="str">
        <f t="shared" si="221"/>
        <v>Sunday</v>
      </c>
      <c r="Y2034" s="5" t="str">
        <f t="shared" si="222"/>
        <v>Jun</v>
      </c>
      <c r="Z2034" s="5" t="str">
        <f t="shared" si="223"/>
        <v>6-10</v>
      </c>
    </row>
    <row r="2035" spans="1:26" x14ac:dyDescent="0.25">
      <c r="A2035" s="2" t="s">
        <v>2068</v>
      </c>
      <c r="B2035" s="2" t="s">
        <v>26</v>
      </c>
      <c r="C2035" s="1">
        <v>45809</v>
      </c>
      <c r="D2035" s="3">
        <v>0.31319444444444444</v>
      </c>
      <c r="E2035" s="2" t="s">
        <v>15</v>
      </c>
      <c r="F2035" s="2" t="s">
        <v>49</v>
      </c>
      <c r="G2035" s="2">
        <v>48520</v>
      </c>
      <c r="H2035" s="2">
        <v>10</v>
      </c>
      <c r="I2035" s="2">
        <v>230</v>
      </c>
      <c r="J2035" s="2">
        <v>50201</v>
      </c>
      <c r="K2035" s="2">
        <v>39195</v>
      </c>
      <c r="L2035" s="2">
        <v>1179</v>
      </c>
      <c r="M2035" s="2">
        <v>104</v>
      </c>
      <c r="N2035" s="2">
        <v>165</v>
      </c>
      <c r="O2035" s="2">
        <v>169</v>
      </c>
      <c r="P2035" s="2">
        <v>96</v>
      </c>
      <c r="Q2035" s="2">
        <v>1152</v>
      </c>
      <c r="R2035" s="2">
        <v>127</v>
      </c>
      <c r="S2035" s="2" t="s">
        <v>28</v>
      </c>
      <c r="T2035" s="5">
        <f t="shared" si="217"/>
        <v>1617</v>
      </c>
      <c r="U2035" s="4">
        <f t="shared" si="218"/>
        <v>0.80781121187139326</v>
      </c>
      <c r="V2035" s="4">
        <f t="shared" si="219"/>
        <v>0.80781121187139326</v>
      </c>
      <c r="W2035">
        <f t="shared" si="220"/>
        <v>7</v>
      </c>
      <c r="X2035" t="str">
        <f t="shared" si="221"/>
        <v>Sunday</v>
      </c>
      <c r="Y2035" s="5" t="str">
        <f t="shared" si="222"/>
        <v>Jun</v>
      </c>
      <c r="Z2035" s="5" t="str">
        <f t="shared" si="223"/>
        <v>6-10</v>
      </c>
    </row>
    <row r="2036" spans="1:26" x14ac:dyDescent="0.25">
      <c r="A2036" s="2" t="s">
        <v>2069</v>
      </c>
      <c r="B2036" s="2" t="s">
        <v>26</v>
      </c>
      <c r="C2036" s="1">
        <v>45809</v>
      </c>
      <c r="D2036" s="3">
        <v>0.37569444444444444</v>
      </c>
      <c r="E2036" s="2" t="s">
        <v>16</v>
      </c>
      <c r="F2036" s="2" t="s">
        <v>46</v>
      </c>
      <c r="G2036" s="2">
        <v>48496</v>
      </c>
      <c r="H2036" s="2">
        <v>6</v>
      </c>
      <c r="I2036" s="2">
        <v>255</v>
      </c>
      <c r="J2036" s="2">
        <v>32887</v>
      </c>
      <c r="K2036" s="2">
        <v>22959</v>
      </c>
      <c r="L2036" s="2">
        <v>1451</v>
      </c>
      <c r="M2036" s="2">
        <v>113</v>
      </c>
      <c r="N2036" s="2">
        <v>67</v>
      </c>
      <c r="O2036" s="2">
        <v>129</v>
      </c>
      <c r="P2036" s="2">
        <v>99</v>
      </c>
      <c r="Q2036" s="2">
        <v>326</v>
      </c>
      <c r="R2036" s="2">
        <v>36</v>
      </c>
      <c r="S2036" s="2" t="s">
        <v>31</v>
      </c>
      <c r="T2036" s="5">
        <f t="shared" si="217"/>
        <v>1760</v>
      </c>
      <c r="U2036" s="4">
        <f t="shared" si="218"/>
        <v>0.47342048828769384</v>
      </c>
      <c r="V2036" s="4">
        <f t="shared" si="219"/>
        <v>0.47342048828769384</v>
      </c>
      <c r="W2036">
        <f t="shared" si="220"/>
        <v>9</v>
      </c>
      <c r="X2036" t="str">
        <f t="shared" si="221"/>
        <v>Sunday</v>
      </c>
      <c r="Y2036" s="5" t="str">
        <f t="shared" si="222"/>
        <v>Jun</v>
      </c>
      <c r="Z2036" s="5" t="str">
        <f t="shared" si="223"/>
        <v>6-10</v>
      </c>
    </row>
    <row r="2037" spans="1:26" x14ac:dyDescent="0.25">
      <c r="A2037" s="2" t="s">
        <v>2070</v>
      </c>
      <c r="B2037" s="2" t="s">
        <v>26</v>
      </c>
      <c r="C2037" s="1">
        <v>45809</v>
      </c>
      <c r="D2037" s="3">
        <v>0.3923611111111111</v>
      </c>
      <c r="E2037" s="2" t="s">
        <v>15</v>
      </c>
      <c r="F2037" s="2" t="s">
        <v>30</v>
      </c>
      <c r="G2037" s="2">
        <v>48637</v>
      </c>
      <c r="H2037" s="2">
        <v>11</v>
      </c>
      <c r="I2037" s="2">
        <v>149</v>
      </c>
      <c r="J2037" s="2">
        <v>29640</v>
      </c>
      <c r="K2037" s="2">
        <v>22204</v>
      </c>
      <c r="L2037" s="2">
        <v>1162</v>
      </c>
      <c r="M2037" s="2">
        <v>179</v>
      </c>
      <c r="N2037" s="2">
        <v>255</v>
      </c>
      <c r="O2037" s="2">
        <v>213</v>
      </c>
      <c r="P2037" s="2">
        <v>111</v>
      </c>
      <c r="Q2037" s="2">
        <v>495</v>
      </c>
      <c r="R2037" s="2">
        <v>144</v>
      </c>
      <c r="S2037" s="2" t="s">
        <v>31</v>
      </c>
      <c r="T2037" s="5">
        <f t="shared" si="217"/>
        <v>1809</v>
      </c>
      <c r="U2037" s="4">
        <f t="shared" si="218"/>
        <v>0.45652486789892471</v>
      </c>
      <c r="V2037" s="4">
        <f t="shared" si="219"/>
        <v>0.45652486789892471</v>
      </c>
      <c r="W2037">
        <f t="shared" si="220"/>
        <v>9</v>
      </c>
      <c r="X2037" t="str">
        <f t="shared" si="221"/>
        <v>Sunday</v>
      </c>
      <c r="Y2037" s="5" t="str">
        <f t="shared" si="222"/>
        <v>Jun</v>
      </c>
      <c r="Z2037" s="5" t="str">
        <f t="shared" si="223"/>
        <v>11+</v>
      </c>
    </row>
    <row r="2038" spans="1:26" x14ac:dyDescent="0.25">
      <c r="A2038" s="2" t="s">
        <v>2071</v>
      </c>
      <c r="B2038" s="2" t="s">
        <v>26</v>
      </c>
      <c r="C2038" s="1">
        <v>45809</v>
      </c>
      <c r="D2038" s="3">
        <v>0.42708333333333331</v>
      </c>
      <c r="E2038" s="2" t="s">
        <v>17</v>
      </c>
      <c r="F2038" s="2" t="s">
        <v>30</v>
      </c>
      <c r="G2038" s="2">
        <v>48665</v>
      </c>
      <c r="H2038" s="2">
        <v>7</v>
      </c>
      <c r="I2038" s="2">
        <v>47</v>
      </c>
      <c r="J2038" s="2">
        <v>16805</v>
      </c>
      <c r="K2038" s="2">
        <v>12273</v>
      </c>
      <c r="L2038" s="2">
        <v>195</v>
      </c>
      <c r="M2038" s="2">
        <v>22</v>
      </c>
      <c r="N2038" s="2">
        <v>19</v>
      </c>
      <c r="O2038" s="2">
        <v>0</v>
      </c>
      <c r="P2038" s="2">
        <v>183</v>
      </c>
      <c r="Q2038" s="2">
        <v>182</v>
      </c>
      <c r="R2038" s="2">
        <v>5</v>
      </c>
      <c r="S2038" s="2" t="s">
        <v>31</v>
      </c>
      <c r="T2038" s="5">
        <f t="shared" si="217"/>
        <v>236</v>
      </c>
      <c r="U2038" s="4">
        <f t="shared" si="218"/>
        <v>0.25219356827288608</v>
      </c>
      <c r="V2038" s="4">
        <f t="shared" si="219"/>
        <v>0.25219356827288608</v>
      </c>
      <c r="W2038">
        <f t="shared" si="220"/>
        <v>10</v>
      </c>
      <c r="X2038" t="str">
        <f t="shared" si="221"/>
        <v>Sunday</v>
      </c>
      <c r="Y2038" s="5" t="str">
        <f t="shared" si="222"/>
        <v>Jun</v>
      </c>
      <c r="Z2038" s="5" t="str">
        <f t="shared" si="223"/>
        <v>6-10</v>
      </c>
    </row>
    <row r="2039" spans="1:26" x14ac:dyDescent="0.25">
      <c r="A2039" s="2" t="s">
        <v>2072</v>
      </c>
      <c r="B2039" s="2" t="s">
        <v>26</v>
      </c>
      <c r="C2039" s="1">
        <v>45809</v>
      </c>
      <c r="D2039" s="3">
        <v>0.46319444444444446</v>
      </c>
      <c r="E2039" s="2" t="s">
        <v>15</v>
      </c>
      <c r="F2039" s="2" t="s">
        <v>46</v>
      </c>
      <c r="G2039" s="2">
        <v>48836</v>
      </c>
      <c r="H2039" s="2">
        <v>3</v>
      </c>
      <c r="I2039" s="2">
        <v>90</v>
      </c>
      <c r="J2039" s="2">
        <v>25797</v>
      </c>
      <c r="K2039" s="2">
        <v>20312</v>
      </c>
      <c r="L2039" s="2">
        <v>399</v>
      </c>
      <c r="M2039" s="2">
        <v>52</v>
      </c>
      <c r="N2039" s="2">
        <v>106</v>
      </c>
      <c r="O2039" s="2">
        <v>70</v>
      </c>
      <c r="P2039" s="2">
        <v>123</v>
      </c>
      <c r="Q2039" s="2">
        <v>378</v>
      </c>
      <c r="R2039" s="2">
        <v>118</v>
      </c>
      <c r="S2039" s="2" t="s">
        <v>31</v>
      </c>
      <c r="T2039" s="5">
        <f t="shared" si="217"/>
        <v>627</v>
      </c>
      <c r="U2039" s="4">
        <f t="shared" si="218"/>
        <v>0.41592267999017118</v>
      </c>
      <c r="V2039" s="4">
        <f t="shared" si="219"/>
        <v>0.41592267999017118</v>
      </c>
      <c r="W2039">
        <f t="shared" si="220"/>
        <v>11</v>
      </c>
      <c r="X2039" t="str">
        <f t="shared" si="221"/>
        <v>Sunday</v>
      </c>
      <c r="Y2039" s="5" t="str">
        <f t="shared" si="222"/>
        <v>Jun</v>
      </c>
      <c r="Z2039" s="5" t="str">
        <f t="shared" si="223"/>
        <v>3-5</v>
      </c>
    </row>
    <row r="2040" spans="1:26" x14ac:dyDescent="0.25">
      <c r="A2040" s="2" t="s">
        <v>2073</v>
      </c>
      <c r="B2040" s="2" t="s">
        <v>26</v>
      </c>
      <c r="C2040" s="1">
        <v>45809</v>
      </c>
      <c r="D2040" s="3">
        <v>0.46388888888888891</v>
      </c>
      <c r="E2040" s="2" t="s">
        <v>15</v>
      </c>
      <c r="F2040" s="2" t="s">
        <v>36</v>
      </c>
      <c r="G2040" s="2">
        <v>48795</v>
      </c>
      <c r="H2040" s="2">
        <v>4</v>
      </c>
      <c r="I2040" s="2">
        <v>94</v>
      </c>
      <c r="J2040" s="2">
        <v>17683</v>
      </c>
      <c r="K2040" s="2">
        <v>16237</v>
      </c>
      <c r="L2040" s="2">
        <v>450</v>
      </c>
      <c r="M2040" s="2">
        <v>33</v>
      </c>
      <c r="N2040" s="2">
        <v>114</v>
      </c>
      <c r="O2040" s="2">
        <v>67</v>
      </c>
      <c r="P2040" s="2">
        <v>49</v>
      </c>
      <c r="Q2040" s="2">
        <v>442</v>
      </c>
      <c r="R2040" s="2">
        <v>96</v>
      </c>
      <c r="S2040" s="2" t="s">
        <v>31</v>
      </c>
      <c r="T2040" s="5">
        <f t="shared" si="217"/>
        <v>664</v>
      </c>
      <c r="U2040" s="4">
        <f t="shared" si="218"/>
        <v>0.33275950404754584</v>
      </c>
      <c r="V2040" s="4">
        <f t="shared" si="219"/>
        <v>0.33275950404754584</v>
      </c>
      <c r="W2040">
        <f t="shared" si="220"/>
        <v>11</v>
      </c>
      <c r="X2040" t="str">
        <f t="shared" si="221"/>
        <v>Sunday</v>
      </c>
      <c r="Y2040" s="5" t="str">
        <f t="shared" si="222"/>
        <v>Jun</v>
      </c>
      <c r="Z2040" s="5" t="str">
        <f t="shared" si="223"/>
        <v>3-5</v>
      </c>
    </row>
    <row r="2041" spans="1:26" x14ac:dyDescent="0.25">
      <c r="A2041" s="2" t="s">
        <v>2074</v>
      </c>
      <c r="B2041" s="2" t="s">
        <v>26</v>
      </c>
      <c r="C2041" s="1">
        <v>45809</v>
      </c>
      <c r="D2041" s="3">
        <v>0.47152777777777777</v>
      </c>
      <c r="E2041" s="2" t="s">
        <v>19</v>
      </c>
      <c r="F2041" s="2" t="s">
        <v>49</v>
      </c>
      <c r="G2041" s="2">
        <v>48394</v>
      </c>
      <c r="H2041" s="2">
        <v>4</v>
      </c>
      <c r="I2041" s="2">
        <v>138</v>
      </c>
      <c r="J2041" s="2">
        <v>24519</v>
      </c>
      <c r="K2041" s="2">
        <v>18206</v>
      </c>
      <c r="L2041" s="2">
        <v>1157</v>
      </c>
      <c r="M2041" s="2">
        <v>127</v>
      </c>
      <c r="N2041" s="2">
        <v>134</v>
      </c>
      <c r="O2041" s="2">
        <v>404</v>
      </c>
      <c r="P2041" s="2">
        <v>177</v>
      </c>
      <c r="Q2041" s="2">
        <v>295</v>
      </c>
      <c r="R2041" s="2">
        <v>21</v>
      </c>
      <c r="S2041" s="2" t="s">
        <v>31</v>
      </c>
      <c r="T2041" s="5">
        <f t="shared" si="217"/>
        <v>1822</v>
      </c>
      <c r="U2041" s="4">
        <f t="shared" si="218"/>
        <v>0.37620366161094349</v>
      </c>
      <c r="V2041" s="4">
        <f t="shared" si="219"/>
        <v>0.37620366161094349</v>
      </c>
      <c r="W2041">
        <f t="shared" si="220"/>
        <v>11</v>
      </c>
      <c r="X2041" t="str">
        <f t="shared" si="221"/>
        <v>Sunday</v>
      </c>
      <c r="Y2041" s="5" t="str">
        <f t="shared" si="222"/>
        <v>Jun</v>
      </c>
      <c r="Z2041" s="5" t="str">
        <f t="shared" si="223"/>
        <v>3-5</v>
      </c>
    </row>
    <row r="2042" spans="1:26" x14ac:dyDescent="0.25">
      <c r="A2042" s="2" t="s">
        <v>2075</v>
      </c>
      <c r="B2042" s="2" t="s">
        <v>26</v>
      </c>
      <c r="C2042" s="1">
        <v>45809</v>
      </c>
      <c r="D2042" s="3">
        <v>0.52569444444444446</v>
      </c>
      <c r="E2042" s="2" t="s">
        <v>19</v>
      </c>
      <c r="F2042" s="2" t="s">
        <v>46</v>
      </c>
      <c r="G2042" s="2">
        <v>48731</v>
      </c>
      <c r="H2042" s="2">
        <v>7</v>
      </c>
      <c r="I2042" s="2">
        <v>233</v>
      </c>
      <c r="J2042" s="2">
        <v>52168</v>
      </c>
      <c r="K2042" s="2">
        <v>42385</v>
      </c>
      <c r="L2042" s="2">
        <v>1740</v>
      </c>
      <c r="M2042" s="2">
        <v>199</v>
      </c>
      <c r="N2042" s="2">
        <v>245</v>
      </c>
      <c r="O2042" s="2">
        <v>1125</v>
      </c>
      <c r="P2042" s="2">
        <v>198</v>
      </c>
      <c r="Q2042" s="2">
        <v>1125</v>
      </c>
      <c r="R2042" s="2">
        <v>59</v>
      </c>
      <c r="S2042" s="2" t="s">
        <v>31</v>
      </c>
      <c r="T2042" s="5">
        <f t="shared" si="217"/>
        <v>3309</v>
      </c>
      <c r="U2042" s="4">
        <f t="shared" si="218"/>
        <v>0.86977488662247848</v>
      </c>
      <c r="V2042" s="4">
        <f t="shared" si="219"/>
        <v>0.86977488662247848</v>
      </c>
      <c r="W2042">
        <f t="shared" si="220"/>
        <v>12</v>
      </c>
      <c r="X2042" t="str">
        <f t="shared" si="221"/>
        <v>Sunday</v>
      </c>
      <c r="Y2042" s="5" t="str">
        <f t="shared" si="222"/>
        <v>Jun</v>
      </c>
      <c r="Z2042" s="5" t="str">
        <f t="shared" si="223"/>
        <v>6-10</v>
      </c>
    </row>
    <row r="2043" spans="1:26" x14ac:dyDescent="0.25">
      <c r="A2043" s="2" t="s">
        <v>2076</v>
      </c>
      <c r="B2043" s="2" t="s">
        <v>26</v>
      </c>
      <c r="C2043" s="1">
        <v>45809</v>
      </c>
      <c r="D2043" s="3">
        <v>0.52986111111111112</v>
      </c>
      <c r="E2043" s="2" t="s">
        <v>19</v>
      </c>
      <c r="F2043" s="2" t="s">
        <v>36</v>
      </c>
      <c r="G2043" s="2">
        <v>48490</v>
      </c>
      <c r="H2043" s="2">
        <v>11</v>
      </c>
      <c r="I2043" s="2">
        <v>300</v>
      </c>
      <c r="J2043" s="2">
        <v>17719</v>
      </c>
      <c r="K2043" s="2">
        <v>15587</v>
      </c>
      <c r="L2043" s="2">
        <v>674</v>
      </c>
      <c r="M2043" s="2">
        <v>46</v>
      </c>
      <c r="N2043" s="2">
        <v>90</v>
      </c>
      <c r="O2043" s="2">
        <v>299</v>
      </c>
      <c r="P2043" s="2">
        <v>35</v>
      </c>
      <c r="Q2043" s="2">
        <v>464</v>
      </c>
      <c r="R2043" s="2">
        <v>16</v>
      </c>
      <c r="S2043" s="2" t="s">
        <v>28</v>
      </c>
      <c r="T2043" s="5">
        <f t="shared" si="217"/>
        <v>1109</v>
      </c>
      <c r="U2043" s="4">
        <f t="shared" si="218"/>
        <v>0.32144772117962467</v>
      </c>
      <c r="V2043" s="4">
        <f t="shared" si="219"/>
        <v>0.32144772117962467</v>
      </c>
      <c r="W2043">
        <f t="shared" si="220"/>
        <v>12</v>
      </c>
      <c r="X2043" t="str">
        <f t="shared" si="221"/>
        <v>Sunday</v>
      </c>
      <c r="Y2043" s="5" t="str">
        <f t="shared" si="222"/>
        <v>Jun</v>
      </c>
      <c r="Z2043" s="5" t="str">
        <f t="shared" si="223"/>
        <v>11+</v>
      </c>
    </row>
    <row r="2044" spans="1:26" x14ac:dyDescent="0.25">
      <c r="A2044" s="2" t="s">
        <v>2077</v>
      </c>
      <c r="B2044" s="2" t="s">
        <v>26</v>
      </c>
      <c r="C2044" s="1">
        <v>45809</v>
      </c>
      <c r="D2044" s="3">
        <v>0.54236111111111107</v>
      </c>
      <c r="E2044" s="2" t="s">
        <v>16</v>
      </c>
      <c r="F2044" s="2" t="s">
        <v>18</v>
      </c>
      <c r="G2044" s="2">
        <v>48591</v>
      </c>
      <c r="H2044" s="2">
        <v>8</v>
      </c>
      <c r="I2044" s="2">
        <v>124</v>
      </c>
      <c r="J2044" s="2">
        <v>19186</v>
      </c>
      <c r="K2044" s="2">
        <v>15547</v>
      </c>
      <c r="L2044" s="2">
        <v>743</v>
      </c>
      <c r="M2044" s="2">
        <v>64</v>
      </c>
      <c r="N2044" s="2">
        <v>45</v>
      </c>
      <c r="O2044" s="2">
        <v>67</v>
      </c>
      <c r="P2044" s="2">
        <v>50</v>
      </c>
      <c r="Q2044" s="2">
        <v>226</v>
      </c>
      <c r="R2044" s="2">
        <v>21</v>
      </c>
      <c r="S2044" s="2" t="s">
        <v>31</v>
      </c>
      <c r="T2044" s="5">
        <f t="shared" si="217"/>
        <v>919</v>
      </c>
      <c r="U2044" s="4">
        <f t="shared" si="218"/>
        <v>0.31995637052128995</v>
      </c>
      <c r="V2044" s="4">
        <f t="shared" si="219"/>
        <v>0.31995637052128995</v>
      </c>
      <c r="W2044">
        <f t="shared" si="220"/>
        <v>13</v>
      </c>
      <c r="X2044" t="str">
        <f t="shared" si="221"/>
        <v>Sunday</v>
      </c>
      <c r="Y2044" s="5" t="str">
        <f t="shared" si="222"/>
        <v>Jun</v>
      </c>
      <c r="Z2044" s="5" t="str">
        <f t="shared" si="223"/>
        <v>6-10</v>
      </c>
    </row>
    <row r="2045" spans="1:26" x14ac:dyDescent="0.25">
      <c r="A2045" s="2" t="s">
        <v>2078</v>
      </c>
      <c r="B2045" s="2" t="s">
        <v>26</v>
      </c>
      <c r="C2045" s="1">
        <v>45809</v>
      </c>
      <c r="D2045" s="3">
        <v>0.65555555555555556</v>
      </c>
      <c r="E2045" s="2" t="s">
        <v>15</v>
      </c>
      <c r="F2045" s="2" t="s">
        <v>27</v>
      </c>
      <c r="G2045" s="2">
        <v>48717</v>
      </c>
      <c r="H2045" s="2">
        <v>12</v>
      </c>
      <c r="I2045" s="2">
        <v>70</v>
      </c>
      <c r="J2045" s="2">
        <v>32360</v>
      </c>
      <c r="K2045" s="2">
        <v>24687</v>
      </c>
      <c r="L2045" s="2">
        <v>912</v>
      </c>
      <c r="M2045" s="2">
        <v>80</v>
      </c>
      <c r="N2045" s="2">
        <v>131</v>
      </c>
      <c r="O2045" s="2">
        <v>73</v>
      </c>
      <c r="P2045" s="2">
        <v>59</v>
      </c>
      <c r="Q2045" s="2">
        <v>286</v>
      </c>
      <c r="R2045" s="2">
        <v>157</v>
      </c>
      <c r="S2045" s="2" t="s">
        <v>31</v>
      </c>
      <c r="T2045" s="5">
        <f t="shared" si="217"/>
        <v>1196</v>
      </c>
      <c r="U2045" s="4">
        <f t="shared" si="218"/>
        <v>0.50674302604840205</v>
      </c>
      <c r="V2045" s="4">
        <f t="shared" si="219"/>
        <v>0.50674302604840205</v>
      </c>
      <c r="W2045">
        <f t="shared" si="220"/>
        <v>15</v>
      </c>
      <c r="X2045" t="str">
        <f t="shared" si="221"/>
        <v>Sunday</v>
      </c>
      <c r="Y2045" s="5" t="str">
        <f t="shared" si="222"/>
        <v>Jun</v>
      </c>
      <c r="Z2045" s="5" t="str">
        <f t="shared" si="223"/>
        <v>11+</v>
      </c>
    </row>
    <row r="2046" spans="1:26" x14ac:dyDescent="0.25">
      <c r="A2046" s="2" t="s">
        <v>2079</v>
      </c>
      <c r="B2046" s="2" t="s">
        <v>26</v>
      </c>
      <c r="C2046" s="1">
        <v>45809</v>
      </c>
      <c r="D2046" s="3">
        <v>0.68402777777777779</v>
      </c>
      <c r="E2046" s="2" t="s">
        <v>17</v>
      </c>
      <c r="F2046" s="2" t="s">
        <v>18</v>
      </c>
      <c r="G2046" s="2">
        <v>48814</v>
      </c>
      <c r="H2046" s="2">
        <v>11</v>
      </c>
      <c r="I2046" s="2">
        <v>48</v>
      </c>
      <c r="J2046" s="2">
        <v>3430</v>
      </c>
      <c r="K2046" s="2">
        <v>3147</v>
      </c>
      <c r="L2046" s="2">
        <v>83</v>
      </c>
      <c r="M2046" s="2">
        <v>9</v>
      </c>
      <c r="N2046" s="2">
        <v>9</v>
      </c>
      <c r="O2046" s="2">
        <v>0</v>
      </c>
      <c r="P2046" s="2">
        <v>65</v>
      </c>
      <c r="Q2046" s="2">
        <v>53</v>
      </c>
      <c r="R2046" s="2">
        <v>2</v>
      </c>
      <c r="S2046" s="2" t="s">
        <v>31</v>
      </c>
      <c r="T2046" s="5">
        <f t="shared" si="217"/>
        <v>101</v>
      </c>
      <c r="U2046" s="4">
        <f t="shared" si="218"/>
        <v>6.4469209652968415E-2</v>
      </c>
      <c r="V2046" s="4">
        <f t="shared" si="219"/>
        <v>6.4469209652968415E-2</v>
      </c>
      <c r="W2046">
        <f t="shared" si="220"/>
        <v>16</v>
      </c>
      <c r="X2046" t="str">
        <f t="shared" si="221"/>
        <v>Sunday</v>
      </c>
      <c r="Y2046" s="5" t="str">
        <f t="shared" si="222"/>
        <v>Jun</v>
      </c>
      <c r="Z2046" s="5" t="str">
        <f t="shared" si="223"/>
        <v>11+</v>
      </c>
    </row>
    <row r="2047" spans="1:26" x14ac:dyDescent="0.25">
      <c r="A2047" s="2" t="s">
        <v>2080</v>
      </c>
      <c r="B2047" s="2" t="s">
        <v>26</v>
      </c>
      <c r="C2047" s="1">
        <v>45809</v>
      </c>
      <c r="D2047" s="3">
        <v>0.74375000000000002</v>
      </c>
      <c r="E2047" s="2" t="s">
        <v>17</v>
      </c>
      <c r="F2047" s="2" t="s">
        <v>46</v>
      </c>
      <c r="G2047" s="2">
        <v>48704</v>
      </c>
      <c r="H2047" s="2">
        <v>9</v>
      </c>
      <c r="I2047" s="2">
        <v>20</v>
      </c>
      <c r="J2047" s="2">
        <v>11834</v>
      </c>
      <c r="K2047" s="2">
        <v>9861</v>
      </c>
      <c r="L2047" s="2">
        <v>147</v>
      </c>
      <c r="M2047" s="2">
        <v>18</v>
      </c>
      <c r="N2047" s="2">
        <v>20</v>
      </c>
      <c r="O2047" s="2">
        <v>0</v>
      </c>
      <c r="P2047" s="2">
        <v>114</v>
      </c>
      <c r="Q2047" s="2">
        <v>49</v>
      </c>
      <c r="R2047" s="2">
        <v>8</v>
      </c>
      <c r="S2047" s="2" t="s">
        <v>31</v>
      </c>
      <c r="T2047" s="5">
        <f t="shared" si="217"/>
        <v>185</v>
      </c>
      <c r="U2047" s="4">
        <f t="shared" si="218"/>
        <v>0.20246796977660972</v>
      </c>
      <c r="V2047" s="4">
        <f t="shared" si="219"/>
        <v>0.20246796977660972</v>
      </c>
      <c r="W2047">
        <f t="shared" si="220"/>
        <v>17</v>
      </c>
      <c r="X2047" t="str">
        <f t="shared" si="221"/>
        <v>Sunday</v>
      </c>
      <c r="Y2047" s="5" t="str">
        <f t="shared" si="222"/>
        <v>Jun</v>
      </c>
      <c r="Z2047" s="5" t="str">
        <f t="shared" si="223"/>
        <v>6-10</v>
      </c>
    </row>
    <row r="2048" spans="1:26" x14ac:dyDescent="0.25">
      <c r="A2048" s="2" t="s">
        <v>2081</v>
      </c>
      <c r="B2048" s="2" t="s">
        <v>26</v>
      </c>
      <c r="C2048" s="1">
        <v>45809</v>
      </c>
      <c r="D2048" s="3">
        <v>0.81388888888888888</v>
      </c>
      <c r="E2048" s="2" t="s">
        <v>15</v>
      </c>
      <c r="F2048" s="2" t="s">
        <v>36</v>
      </c>
      <c r="G2048" s="2">
        <v>48510</v>
      </c>
      <c r="H2048" s="2">
        <v>7</v>
      </c>
      <c r="I2048" s="2">
        <v>95</v>
      </c>
      <c r="J2048" s="2">
        <v>27739</v>
      </c>
      <c r="K2048" s="2">
        <v>25235</v>
      </c>
      <c r="L2048" s="2">
        <v>919</v>
      </c>
      <c r="M2048" s="2">
        <v>76</v>
      </c>
      <c r="N2048" s="2">
        <v>154</v>
      </c>
      <c r="O2048" s="2">
        <v>61</v>
      </c>
      <c r="P2048" s="2">
        <v>162</v>
      </c>
      <c r="Q2048" s="2">
        <v>724</v>
      </c>
      <c r="R2048" s="2">
        <v>156</v>
      </c>
      <c r="S2048" s="2" t="s">
        <v>31</v>
      </c>
      <c r="T2048" s="5">
        <f t="shared" si="217"/>
        <v>1210</v>
      </c>
      <c r="U2048" s="4">
        <f t="shared" si="218"/>
        <v>0.52020202020202022</v>
      </c>
      <c r="V2048" s="4">
        <f t="shared" si="219"/>
        <v>0.52020202020202022</v>
      </c>
      <c r="W2048">
        <f t="shared" si="220"/>
        <v>19</v>
      </c>
      <c r="X2048" t="str">
        <f t="shared" si="221"/>
        <v>Sunday</v>
      </c>
      <c r="Y2048" s="5" t="str">
        <f t="shared" si="222"/>
        <v>Jun</v>
      </c>
      <c r="Z2048" s="5" t="str">
        <f t="shared" si="223"/>
        <v>6-10</v>
      </c>
    </row>
    <row r="2049" spans="1:26" x14ac:dyDescent="0.25">
      <c r="A2049" s="2" t="s">
        <v>2082</v>
      </c>
      <c r="B2049" s="2" t="s">
        <v>26</v>
      </c>
      <c r="C2049" s="1">
        <v>45809</v>
      </c>
      <c r="D2049" s="3">
        <v>0.87569444444444444</v>
      </c>
      <c r="E2049" s="2" t="s">
        <v>15</v>
      </c>
      <c r="F2049" s="2" t="s">
        <v>44</v>
      </c>
      <c r="G2049" s="2">
        <v>48547</v>
      </c>
      <c r="H2049" s="2">
        <v>6</v>
      </c>
      <c r="I2049" s="2">
        <v>185</v>
      </c>
      <c r="J2049" s="2">
        <v>36266</v>
      </c>
      <c r="K2049" s="2">
        <v>27507</v>
      </c>
      <c r="L2049" s="2">
        <v>1032</v>
      </c>
      <c r="M2049" s="2">
        <v>127</v>
      </c>
      <c r="N2049" s="2">
        <v>294</v>
      </c>
      <c r="O2049" s="2">
        <v>138</v>
      </c>
      <c r="P2049" s="2">
        <v>184</v>
      </c>
      <c r="Q2049" s="2">
        <v>463</v>
      </c>
      <c r="R2049" s="2">
        <v>140</v>
      </c>
      <c r="S2049" s="2" t="s">
        <v>31</v>
      </c>
      <c r="T2049" s="5">
        <f t="shared" si="217"/>
        <v>1591</v>
      </c>
      <c r="U2049" s="4">
        <f t="shared" si="218"/>
        <v>0.56660555750097841</v>
      </c>
      <c r="V2049" s="4">
        <f t="shared" si="219"/>
        <v>0.56660555750097841</v>
      </c>
      <c r="W2049">
        <f t="shared" si="220"/>
        <v>21</v>
      </c>
      <c r="X2049" t="str">
        <f t="shared" si="221"/>
        <v>Sunday</v>
      </c>
      <c r="Y2049" s="5" t="str">
        <f t="shared" si="222"/>
        <v>Jun</v>
      </c>
      <c r="Z2049" s="5" t="str">
        <f t="shared" si="223"/>
        <v>6-10</v>
      </c>
    </row>
    <row r="2050" spans="1:26" x14ac:dyDescent="0.25">
      <c r="A2050" s="2" t="s">
        <v>2083</v>
      </c>
      <c r="B2050" s="2" t="s">
        <v>26</v>
      </c>
      <c r="C2050" s="1">
        <v>45809</v>
      </c>
      <c r="D2050" s="3">
        <v>0.8881944444444444</v>
      </c>
      <c r="E2050" s="2" t="s">
        <v>15</v>
      </c>
      <c r="F2050" s="2" t="s">
        <v>46</v>
      </c>
      <c r="G2050" s="2">
        <v>48773</v>
      </c>
      <c r="H2050" s="2">
        <v>7</v>
      </c>
      <c r="I2050" s="2">
        <v>125</v>
      </c>
      <c r="J2050" s="2">
        <v>73734</v>
      </c>
      <c r="K2050" s="2">
        <v>55538</v>
      </c>
      <c r="L2050" s="2">
        <v>2202</v>
      </c>
      <c r="M2050" s="2">
        <v>322</v>
      </c>
      <c r="N2050" s="2">
        <v>543</v>
      </c>
      <c r="O2050" s="2">
        <v>282</v>
      </c>
      <c r="P2050" s="2">
        <v>432</v>
      </c>
      <c r="Q2050" s="2">
        <v>1232</v>
      </c>
      <c r="R2050" s="2">
        <v>299</v>
      </c>
      <c r="S2050" s="2" t="s">
        <v>31</v>
      </c>
      <c r="T2050" s="5">
        <f t="shared" ref="T2050:T2113" si="224">SUM(L2050:O2050)</f>
        <v>3349</v>
      </c>
      <c r="U2050" s="4">
        <f t="shared" ref="U2050:U2113" si="225">K2050/G2050</f>
        <v>1.1387037910319233</v>
      </c>
      <c r="V2050" s="4">
        <f t="shared" ref="V2050:V2113" si="226">K2050/G2050</f>
        <v>1.1387037910319233</v>
      </c>
      <c r="W2050">
        <f t="shared" ref="W2050:W2113" si="227">HOUR(D2050)</f>
        <v>21</v>
      </c>
      <c r="X2050" t="str">
        <f t="shared" ref="X2050:X2113" si="228">TEXT(C2050,"dddd")</f>
        <v>Sunday</v>
      </c>
      <c r="Y2050" s="5" t="str">
        <f t="shared" ref="Y2050:Y2113" si="229">TEXT(C2050,"mmm")</f>
        <v>Jun</v>
      </c>
      <c r="Z2050" s="5" t="str">
        <f t="shared" ref="Z2050:Z2113" si="230">IF(H2050&lt;=2,"0-2",IF(H2050&lt;=5,"3-5",IF(H2050&lt;=10,"6-10","11+")))</f>
        <v>6-10</v>
      </c>
    </row>
    <row r="2051" spans="1:26" x14ac:dyDescent="0.25">
      <c r="A2051" s="2" t="s">
        <v>2084</v>
      </c>
      <c r="B2051" s="2" t="s">
        <v>26</v>
      </c>
      <c r="C2051" s="1">
        <v>45809</v>
      </c>
      <c r="D2051" s="3">
        <v>0.8979166666666667</v>
      </c>
      <c r="E2051" s="2" t="s">
        <v>15</v>
      </c>
      <c r="F2051" s="2" t="s">
        <v>46</v>
      </c>
      <c r="G2051" s="2">
        <v>48729</v>
      </c>
      <c r="H2051" s="2">
        <v>16</v>
      </c>
      <c r="I2051" s="2">
        <v>62</v>
      </c>
      <c r="J2051" s="2">
        <v>25281</v>
      </c>
      <c r="K2051" s="2">
        <v>22793</v>
      </c>
      <c r="L2051" s="2">
        <v>802</v>
      </c>
      <c r="M2051" s="2">
        <v>59</v>
      </c>
      <c r="N2051" s="2">
        <v>135</v>
      </c>
      <c r="O2051" s="2">
        <v>104</v>
      </c>
      <c r="P2051" s="2">
        <v>167</v>
      </c>
      <c r="Q2051" s="2">
        <v>510</v>
      </c>
      <c r="R2051" s="2">
        <v>110</v>
      </c>
      <c r="S2051" s="2" t="s">
        <v>31</v>
      </c>
      <c r="T2051" s="5">
        <f t="shared" si="224"/>
        <v>1100</v>
      </c>
      <c r="U2051" s="4">
        <f t="shared" si="225"/>
        <v>0.4677502103470213</v>
      </c>
      <c r="V2051" s="4">
        <f t="shared" si="226"/>
        <v>0.4677502103470213</v>
      </c>
      <c r="W2051">
        <f t="shared" si="227"/>
        <v>21</v>
      </c>
      <c r="X2051" t="str">
        <f t="shared" si="228"/>
        <v>Sunday</v>
      </c>
      <c r="Y2051" s="5" t="str">
        <f t="shared" si="229"/>
        <v>Jun</v>
      </c>
      <c r="Z2051" s="5" t="str">
        <f t="shared" si="230"/>
        <v>11+</v>
      </c>
    </row>
    <row r="2052" spans="1:26" x14ac:dyDescent="0.25">
      <c r="A2052" s="2" t="s">
        <v>2085</v>
      </c>
      <c r="B2052" s="2" t="s">
        <v>26</v>
      </c>
      <c r="C2052" s="1">
        <v>45809</v>
      </c>
      <c r="D2052" s="3">
        <v>0.90972222222222221</v>
      </c>
      <c r="E2052" s="2" t="s">
        <v>16</v>
      </c>
      <c r="F2052" s="2" t="s">
        <v>49</v>
      </c>
      <c r="G2052" s="2">
        <v>48708</v>
      </c>
      <c r="H2052" s="2">
        <v>6</v>
      </c>
      <c r="I2052" s="2">
        <v>310</v>
      </c>
      <c r="J2052" s="2">
        <v>33301</v>
      </c>
      <c r="K2052" s="2">
        <v>24975</v>
      </c>
      <c r="L2052" s="2">
        <v>802</v>
      </c>
      <c r="M2052" s="2">
        <v>52</v>
      </c>
      <c r="N2052" s="2">
        <v>42</v>
      </c>
      <c r="O2052" s="2">
        <v>78</v>
      </c>
      <c r="P2052" s="2">
        <v>193</v>
      </c>
      <c r="Q2052" s="2">
        <v>436</v>
      </c>
      <c r="R2052" s="2">
        <v>34</v>
      </c>
      <c r="S2052" s="2" t="s">
        <v>31</v>
      </c>
      <c r="T2052" s="5">
        <f t="shared" si="224"/>
        <v>974</v>
      </c>
      <c r="U2052" s="4">
        <f t="shared" si="225"/>
        <v>0.5127494456762749</v>
      </c>
      <c r="V2052" s="4">
        <f t="shared" si="226"/>
        <v>0.5127494456762749</v>
      </c>
      <c r="W2052">
        <f t="shared" si="227"/>
        <v>21</v>
      </c>
      <c r="X2052" t="str">
        <f t="shared" si="228"/>
        <v>Sunday</v>
      </c>
      <c r="Y2052" s="5" t="str">
        <f t="shared" si="229"/>
        <v>Jun</v>
      </c>
      <c r="Z2052" s="5" t="str">
        <f t="shared" si="230"/>
        <v>6-10</v>
      </c>
    </row>
    <row r="2053" spans="1:26" x14ac:dyDescent="0.25">
      <c r="A2053" s="2" t="s">
        <v>2086</v>
      </c>
      <c r="B2053" s="2" t="s">
        <v>26</v>
      </c>
      <c r="C2053" s="1">
        <v>45809</v>
      </c>
      <c r="D2053" s="3">
        <v>0.92569444444444449</v>
      </c>
      <c r="E2053" s="2" t="s">
        <v>15</v>
      </c>
      <c r="F2053" s="2" t="s">
        <v>30</v>
      </c>
      <c r="G2053" s="2">
        <v>48693</v>
      </c>
      <c r="H2053" s="2">
        <v>9</v>
      </c>
      <c r="I2053" s="2">
        <v>169</v>
      </c>
      <c r="J2053" s="2">
        <v>37767</v>
      </c>
      <c r="K2053" s="2">
        <v>27379</v>
      </c>
      <c r="L2053" s="2">
        <v>1068</v>
      </c>
      <c r="M2053" s="2">
        <v>111</v>
      </c>
      <c r="N2053" s="2">
        <v>221</v>
      </c>
      <c r="O2053" s="2">
        <v>144</v>
      </c>
      <c r="P2053" s="2">
        <v>136</v>
      </c>
      <c r="Q2053" s="2">
        <v>1081</v>
      </c>
      <c r="R2053" s="2">
        <v>57</v>
      </c>
      <c r="S2053" s="2" t="s">
        <v>31</v>
      </c>
      <c r="T2053" s="5">
        <f t="shared" si="224"/>
        <v>1544</v>
      </c>
      <c r="U2053" s="4">
        <f t="shared" si="225"/>
        <v>0.56227794549524568</v>
      </c>
      <c r="V2053" s="4">
        <f t="shared" si="226"/>
        <v>0.56227794549524568</v>
      </c>
      <c r="W2053">
        <f t="shared" si="227"/>
        <v>22</v>
      </c>
      <c r="X2053" t="str">
        <f t="shared" si="228"/>
        <v>Sunday</v>
      </c>
      <c r="Y2053" s="5" t="str">
        <f t="shared" si="229"/>
        <v>Jun</v>
      </c>
      <c r="Z2053" s="5" t="str">
        <f t="shared" si="230"/>
        <v>6-10</v>
      </c>
    </row>
    <row r="2054" spans="1:26" x14ac:dyDescent="0.25">
      <c r="A2054" s="2" t="s">
        <v>2087</v>
      </c>
      <c r="B2054" s="2" t="s">
        <v>26</v>
      </c>
      <c r="C2054" s="1">
        <v>45810</v>
      </c>
      <c r="D2054" s="3">
        <v>7.3611111111111113E-2</v>
      </c>
      <c r="E2054" s="2" t="s">
        <v>15</v>
      </c>
      <c r="F2054" s="2" t="s">
        <v>46</v>
      </c>
      <c r="G2054" s="2">
        <v>48830</v>
      </c>
      <c r="H2054" s="2">
        <v>5</v>
      </c>
      <c r="I2054" s="2">
        <v>77</v>
      </c>
      <c r="J2054" s="2">
        <v>21009</v>
      </c>
      <c r="K2054" s="2">
        <v>18150</v>
      </c>
      <c r="L2054" s="2">
        <v>515</v>
      </c>
      <c r="M2054" s="2">
        <v>52</v>
      </c>
      <c r="N2054" s="2">
        <v>100</v>
      </c>
      <c r="O2054" s="2">
        <v>54</v>
      </c>
      <c r="P2054" s="2">
        <v>45</v>
      </c>
      <c r="Q2054" s="2">
        <v>375</v>
      </c>
      <c r="R2054" s="2">
        <v>75</v>
      </c>
      <c r="S2054" s="2" t="s">
        <v>28</v>
      </c>
      <c r="T2054" s="5">
        <f t="shared" si="224"/>
        <v>721</v>
      </c>
      <c r="U2054" s="4">
        <f t="shared" si="225"/>
        <v>0.37169772680729057</v>
      </c>
      <c r="V2054" s="4">
        <f t="shared" si="226"/>
        <v>0.37169772680729057</v>
      </c>
      <c r="W2054">
        <f t="shared" si="227"/>
        <v>1</v>
      </c>
      <c r="X2054" t="str">
        <f t="shared" si="228"/>
        <v>Monday</v>
      </c>
      <c r="Y2054" s="5" t="str">
        <f t="shared" si="229"/>
        <v>Jun</v>
      </c>
      <c r="Z2054" s="5" t="str">
        <f t="shared" si="230"/>
        <v>3-5</v>
      </c>
    </row>
    <row r="2055" spans="1:26" x14ac:dyDescent="0.25">
      <c r="A2055" s="2" t="s">
        <v>2088</v>
      </c>
      <c r="B2055" s="2" t="s">
        <v>26</v>
      </c>
      <c r="C2055" s="1">
        <v>45810</v>
      </c>
      <c r="D2055" s="3">
        <v>0.26319444444444445</v>
      </c>
      <c r="E2055" s="2" t="s">
        <v>15</v>
      </c>
      <c r="F2055" s="2" t="s">
        <v>18</v>
      </c>
      <c r="G2055" s="2">
        <v>48693</v>
      </c>
      <c r="H2055" s="2">
        <v>8</v>
      </c>
      <c r="I2055" s="2">
        <v>54</v>
      </c>
      <c r="J2055" s="2">
        <v>10813</v>
      </c>
      <c r="K2055" s="2">
        <v>8982</v>
      </c>
      <c r="L2055" s="2">
        <v>318</v>
      </c>
      <c r="M2055" s="2">
        <v>36</v>
      </c>
      <c r="N2055" s="2">
        <v>48</v>
      </c>
      <c r="O2055" s="2">
        <v>45</v>
      </c>
      <c r="P2055" s="2">
        <v>46</v>
      </c>
      <c r="Q2055" s="2">
        <v>176</v>
      </c>
      <c r="R2055" s="2">
        <v>58</v>
      </c>
      <c r="S2055" s="2" t="s">
        <v>31</v>
      </c>
      <c r="T2055" s="5">
        <f t="shared" si="224"/>
        <v>447</v>
      </c>
      <c r="U2055" s="4">
        <f t="shared" si="225"/>
        <v>0.18446183229622329</v>
      </c>
      <c r="V2055" s="4">
        <f t="shared" si="226"/>
        <v>0.18446183229622329</v>
      </c>
      <c r="W2055">
        <f t="shared" si="227"/>
        <v>6</v>
      </c>
      <c r="X2055" t="str">
        <f t="shared" si="228"/>
        <v>Monday</v>
      </c>
      <c r="Y2055" s="5" t="str">
        <f t="shared" si="229"/>
        <v>Jun</v>
      </c>
      <c r="Z2055" s="5" t="str">
        <f t="shared" si="230"/>
        <v>6-10</v>
      </c>
    </row>
    <row r="2056" spans="1:26" x14ac:dyDescent="0.25">
      <c r="A2056" s="2" t="s">
        <v>2089</v>
      </c>
      <c r="B2056" s="2" t="s">
        <v>26</v>
      </c>
      <c r="C2056" s="1">
        <v>45810</v>
      </c>
      <c r="D2056" s="3">
        <v>0.30277777777777776</v>
      </c>
      <c r="E2056" s="2" t="s">
        <v>16</v>
      </c>
      <c r="F2056" s="2" t="s">
        <v>46</v>
      </c>
      <c r="G2056" s="2">
        <v>48551</v>
      </c>
      <c r="H2056" s="2">
        <v>12</v>
      </c>
      <c r="I2056" s="2">
        <v>247</v>
      </c>
      <c r="J2056" s="2">
        <v>7629</v>
      </c>
      <c r="K2056" s="2">
        <v>5880</v>
      </c>
      <c r="L2056" s="2">
        <v>208</v>
      </c>
      <c r="M2056" s="2">
        <v>18</v>
      </c>
      <c r="N2056" s="2">
        <v>12</v>
      </c>
      <c r="O2056" s="2">
        <v>31</v>
      </c>
      <c r="P2056" s="2">
        <v>47</v>
      </c>
      <c r="Q2056" s="2">
        <v>128</v>
      </c>
      <c r="R2056" s="2">
        <v>8</v>
      </c>
      <c r="S2056" s="2" t="s">
        <v>31</v>
      </c>
      <c r="T2056" s="5">
        <f t="shared" si="224"/>
        <v>269</v>
      </c>
      <c r="U2056" s="4">
        <f t="shared" si="225"/>
        <v>0.12110976087001298</v>
      </c>
      <c r="V2056" s="4">
        <f t="shared" si="226"/>
        <v>0.12110976087001298</v>
      </c>
      <c r="W2056">
        <f t="shared" si="227"/>
        <v>7</v>
      </c>
      <c r="X2056" t="str">
        <f t="shared" si="228"/>
        <v>Monday</v>
      </c>
      <c r="Y2056" s="5" t="str">
        <f t="shared" si="229"/>
        <v>Jun</v>
      </c>
      <c r="Z2056" s="5" t="str">
        <f t="shared" si="230"/>
        <v>11+</v>
      </c>
    </row>
    <row r="2057" spans="1:26" x14ac:dyDescent="0.25">
      <c r="A2057" s="2" t="s">
        <v>2090</v>
      </c>
      <c r="B2057" s="2" t="s">
        <v>26</v>
      </c>
      <c r="C2057" s="1">
        <v>45810</v>
      </c>
      <c r="D2057" s="3">
        <v>0.31944444444444442</v>
      </c>
      <c r="E2057" s="2" t="s">
        <v>19</v>
      </c>
      <c r="F2057" s="2" t="s">
        <v>44</v>
      </c>
      <c r="G2057" s="2">
        <v>48737</v>
      </c>
      <c r="H2057" s="2">
        <v>9</v>
      </c>
      <c r="I2057" s="2">
        <v>577</v>
      </c>
      <c r="J2057" s="2">
        <v>10491</v>
      </c>
      <c r="K2057" s="2">
        <v>9680</v>
      </c>
      <c r="L2057" s="2">
        <v>450</v>
      </c>
      <c r="M2057" s="2">
        <v>45</v>
      </c>
      <c r="N2057" s="2">
        <v>52</v>
      </c>
      <c r="O2057" s="2">
        <v>241</v>
      </c>
      <c r="P2057" s="2">
        <v>69</v>
      </c>
      <c r="Q2057" s="2">
        <v>175</v>
      </c>
      <c r="R2057" s="2">
        <v>17</v>
      </c>
      <c r="S2057" s="2" t="s">
        <v>31</v>
      </c>
      <c r="T2057" s="5">
        <f t="shared" si="224"/>
        <v>788</v>
      </c>
      <c r="U2057" s="4">
        <f t="shared" si="225"/>
        <v>0.19861706711533331</v>
      </c>
      <c r="V2057" s="4">
        <f t="shared" si="226"/>
        <v>0.19861706711533331</v>
      </c>
      <c r="W2057">
        <f t="shared" si="227"/>
        <v>7</v>
      </c>
      <c r="X2057" t="str">
        <f t="shared" si="228"/>
        <v>Monday</v>
      </c>
      <c r="Y2057" s="5" t="str">
        <f t="shared" si="229"/>
        <v>Jun</v>
      </c>
      <c r="Z2057" s="5" t="str">
        <f t="shared" si="230"/>
        <v>6-10</v>
      </c>
    </row>
    <row r="2058" spans="1:26" x14ac:dyDescent="0.25">
      <c r="A2058" s="2" t="s">
        <v>2091</v>
      </c>
      <c r="B2058" s="2" t="s">
        <v>26</v>
      </c>
      <c r="C2058" s="1">
        <v>45810</v>
      </c>
      <c r="D2058" s="3">
        <v>0.45694444444444443</v>
      </c>
      <c r="E2058" s="2" t="s">
        <v>15</v>
      </c>
      <c r="F2058" s="2" t="s">
        <v>49</v>
      </c>
      <c r="G2058" s="2">
        <v>48435</v>
      </c>
      <c r="H2058" s="2">
        <v>13</v>
      </c>
      <c r="I2058" s="2">
        <v>249</v>
      </c>
      <c r="J2058" s="2">
        <v>15568</v>
      </c>
      <c r="K2058" s="2">
        <v>12120</v>
      </c>
      <c r="L2058" s="2">
        <v>451</v>
      </c>
      <c r="M2058" s="2">
        <v>40</v>
      </c>
      <c r="N2058" s="2">
        <v>102</v>
      </c>
      <c r="O2058" s="2">
        <v>72</v>
      </c>
      <c r="P2058" s="2">
        <v>31</v>
      </c>
      <c r="Q2058" s="2">
        <v>166</v>
      </c>
      <c r="R2058" s="2">
        <v>30</v>
      </c>
      <c r="S2058" s="2" t="s">
        <v>31</v>
      </c>
      <c r="T2058" s="5">
        <f t="shared" si="224"/>
        <v>665</v>
      </c>
      <c r="U2058" s="4">
        <f t="shared" si="225"/>
        <v>0.25023227005264786</v>
      </c>
      <c r="V2058" s="4">
        <f t="shared" si="226"/>
        <v>0.25023227005264786</v>
      </c>
      <c r="W2058">
        <f t="shared" si="227"/>
        <v>10</v>
      </c>
      <c r="X2058" t="str">
        <f t="shared" si="228"/>
        <v>Monday</v>
      </c>
      <c r="Y2058" s="5" t="str">
        <f t="shared" si="229"/>
        <v>Jun</v>
      </c>
      <c r="Z2058" s="5" t="str">
        <f t="shared" si="230"/>
        <v>11+</v>
      </c>
    </row>
    <row r="2059" spans="1:26" x14ac:dyDescent="0.25">
      <c r="A2059" s="2" t="s">
        <v>2092</v>
      </c>
      <c r="B2059" s="2" t="s">
        <v>26</v>
      </c>
      <c r="C2059" s="1">
        <v>45810</v>
      </c>
      <c r="D2059" s="3">
        <v>0.48194444444444445</v>
      </c>
      <c r="E2059" s="2" t="s">
        <v>19</v>
      </c>
      <c r="F2059" s="2" t="s">
        <v>27</v>
      </c>
      <c r="G2059" s="2">
        <v>48608</v>
      </c>
      <c r="H2059" s="2">
        <v>3</v>
      </c>
      <c r="I2059" s="2">
        <v>105</v>
      </c>
      <c r="J2059" s="2">
        <v>17427</v>
      </c>
      <c r="K2059" s="2">
        <v>16034</v>
      </c>
      <c r="L2059" s="2">
        <v>817</v>
      </c>
      <c r="M2059" s="2">
        <v>91</v>
      </c>
      <c r="N2059" s="2">
        <v>62</v>
      </c>
      <c r="O2059" s="2">
        <v>331</v>
      </c>
      <c r="P2059" s="2">
        <v>122</v>
      </c>
      <c r="Q2059" s="2">
        <v>179</v>
      </c>
      <c r="R2059" s="2">
        <v>14</v>
      </c>
      <c r="S2059" s="2" t="s">
        <v>31</v>
      </c>
      <c r="T2059" s="5">
        <f t="shared" si="224"/>
        <v>1301</v>
      </c>
      <c r="U2059" s="4">
        <f t="shared" si="225"/>
        <v>0.32986339697169192</v>
      </c>
      <c r="V2059" s="4">
        <f t="shared" si="226"/>
        <v>0.32986339697169192</v>
      </c>
      <c r="W2059">
        <f t="shared" si="227"/>
        <v>11</v>
      </c>
      <c r="X2059" t="str">
        <f t="shared" si="228"/>
        <v>Monday</v>
      </c>
      <c r="Y2059" s="5" t="str">
        <f t="shared" si="229"/>
        <v>Jun</v>
      </c>
      <c r="Z2059" s="5" t="str">
        <f t="shared" si="230"/>
        <v>3-5</v>
      </c>
    </row>
    <row r="2060" spans="1:26" x14ac:dyDescent="0.25">
      <c r="A2060" s="2" t="s">
        <v>2093</v>
      </c>
      <c r="B2060" s="2" t="s">
        <v>26</v>
      </c>
      <c r="C2060" s="1">
        <v>45810</v>
      </c>
      <c r="D2060" s="3">
        <v>0.5</v>
      </c>
      <c r="E2060" s="2" t="s">
        <v>16</v>
      </c>
      <c r="F2060" s="2" t="s">
        <v>18</v>
      </c>
      <c r="G2060" s="2">
        <v>48813</v>
      </c>
      <c r="H2060" s="2">
        <v>9</v>
      </c>
      <c r="I2060" s="2">
        <v>302</v>
      </c>
      <c r="J2060" s="2">
        <v>5947</v>
      </c>
      <c r="K2060" s="2">
        <v>5252</v>
      </c>
      <c r="L2060" s="2">
        <v>208</v>
      </c>
      <c r="M2060" s="2">
        <v>18</v>
      </c>
      <c r="N2060" s="2">
        <v>13</v>
      </c>
      <c r="O2060" s="2">
        <v>26</v>
      </c>
      <c r="P2060" s="2">
        <v>20</v>
      </c>
      <c r="Q2060" s="2">
        <v>88</v>
      </c>
      <c r="R2060" s="2">
        <v>4</v>
      </c>
      <c r="S2060" s="2" t="s">
        <v>31</v>
      </c>
      <c r="T2060" s="5">
        <f t="shared" si="224"/>
        <v>265</v>
      </c>
      <c r="U2060" s="4">
        <f t="shared" si="225"/>
        <v>0.10759428840677689</v>
      </c>
      <c r="V2060" s="4">
        <f t="shared" si="226"/>
        <v>0.10759428840677689</v>
      </c>
      <c r="W2060">
        <f t="shared" si="227"/>
        <v>12</v>
      </c>
      <c r="X2060" t="str">
        <f t="shared" si="228"/>
        <v>Monday</v>
      </c>
      <c r="Y2060" s="5" t="str">
        <f t="shared" si="229"/>
        <v>Jun</v>
      </c>
      <c r="Z2060" s="5" t="str">
        <f t="shared" si="230"/>
        <v>6-10</v>
      </c>
    </row>
    <row r="2061" spans="1:26" x14ac:dyDescent="0.25">
      <c r="A2061" s="2" t="s">
        <v>2094</v>
      </c>
      <c r="B2061" s="2" t="s">
        <v>26</v>
      </c>
      <c r="C2061" s="1">
        <v>45810</v>
      </c>
      <c r="D2061" s="3">
        <v>0.60763888888888884</v>
      </c>
      <c r="E2061" s="2" t="s">
        <v>15</v>
      </c>
      <c r="F2061" s="2" t="s">
        <v>44</v>
      </c>
      <c r="G2061" s="2">
        <v>48742</v>
      </c>
      <c r="H2061" s="2">
        <v>9</v>
      </c>
      <c r="I2061" s="2">
        <v>108</v>
      </c>
      <c r="J2061" s="2">
        <v>15109</v>
      </c>
      <c r="K2061" s="2">
        <v>12501</v>
      </c>
      <c r="L2061" s="2">
        <v>359</v>
      </c>
      <c r="M2061" s="2">
        <v>40</v>
      </c>
      <c r="N2061" s="2">
        <v>83</v>
      </c>
      <c r="O2061" s="2">
        <v>41</v>
      </c>
      <c r="P2061" s="2">
        <v>88</v>
      </c>
      <c r="Q2061" s="2">
        <v>211</v>
      </c>
      <c r="R2061" s="2">
        <v>45</v>
      </c>
      <c r="S2061" s="2" t="s">
        <v>31</v>
      </c>
      <c r="T2061" s="5">
        <f t="shared" si="224"/>
        <v>523</v>
      </c>
      <c r="U2061" s="4">
        <f t="shared" si="225"/>
        <v>0.25647285708423945</v>
      </c>
      <c r="V2061" s="4">
        <f t="shared" si="226"/>
        <v>0.25647285708423945</v>
      </c>
      <c r="W2061">
        <f t="shared" si="227"/>
        <v>14</v>
      </c>
      <c r="X2061" t="str">
        <f t="shared" si="228"/>
        <v>Monday</v>
      </c>
      <c r="Y2061" s="5" t="str">
        <f t="shared" si="229"/>
        <v>Jun</v>
      </c>
      <c r="Z2061" s="5" t="str">
        <f t="shared" si="230"/>
        <v>6-10</v>
      </c>
    </row>
    <row r="2062" spans="1:26" x14ac:dyDescent="0.25">
      <c r="A2062" s="2" t="s">
        <v>2095</v>
      </c>
      <c r="B2062" s="2" t="s">
        <v>26</v>
      </c>
      <c r="C2062" s="1">
        <v>45810</v>
      </c>
      <c r="D2062" s="3">
        <v>0.64027777777777772</v>
      </c>
      <c r="E2062" s="2" t="s">
        <v>17</v>
      </c>
      <c r="F2062" s="2" t="s">
        <v>27</v>
      </c>
      <c r="G2062" s="2">
        <v>48673</v>
      </c>
      <c r="H2062" s="2">
        <v>4</v>
      </c>
      <c r="I2062" s="2">
        <v>43</v>
      </c>
      <c r="J2062" s="2">
        <v>6206</v>
      </c>
      <c r="K2062" s="2">
        <v>5313</v>
      </c>
      <c r="L2062" s="2">
        <v>59</v>
      </c>
      <c r="M2062" s="2">
        <v>7</v>
      </c>
      <c r="N2062" s="2">
        <v>8</v>
      </c>
      <c r="O2062" s="2">
        <v>0</v>
      </c>
      <c r="P2062" s="2">
        <v>52</v>
      </c>
      <c r="Q2062" s="2">
        <v>31</v>
      </c>
      <c r="R2062" s="2">
        <v>2</v>
      </c>
      <c r="S2062" s="2" t="s">
        <v>28</v>
      </c>
      <c r="T2062" s="5">
        <f t="shared" si="224"/>
        <v>74</v>
      </c>
      <c r="U2062" s="4">
        <f t="shared" si="225"/>
        <v>0.10915702751011855</v>
      </c>
      <c r="V2062" s="4">
        <f t="shared" si="226"/>
        <v>0.10915702751011855</v>
      </c>
      <c r="W2062">
        <f t="shared" si="227"/>
        <v>15</v>
      </c>
      <c r="X2062" t="str">
        <f t="shared" si="228"/>
        <v>Monday</v>
      </c>
      <c r="Y2062" s="5" t="str">
        <f t="shared" si="229"/>
        <v>Jun</v>
      </c>
      <c r="Z2062" s="5" t="str">
        <f t="shared" si="230"/>
        <v>3-5</v>
      </c>
    </row>
    <row r="2063" spans="1:26" x14ac:dyDescent="0.25">
      <c r="A2063" s="2" t="s">
        <v>2096</v>
      </c>
      <c r="B2063" s="2" t="s">
        <v>26</v>
      </c>
      <c r="C2063" s="1">
        <v>45810</v>
      </c>
      <c r="D2063" s="3">
        <v>0.70625000000000004</v>
      </c>
      <c r="E2063" s="2" t="s">
        <v>19</v>
      </c>
      <c r="F2063" s="2" t="s">
        <v>46</v>
      </c>
      <c r="G2063" s="2">
        <v>48638</v>
      </c>
      <c r="H2063" s="2">
        <v>6</v>
      </c>
      <c r="I2063" s="2">
        <v>307</v>
      </c>
      <c r="J2063" s="2">
        <v>25995</v>
      </c>
      <c r="K2063" s="2">
        <v>20557</v>
      </c>
      <c r="L2063" s="2">
        <v>1138</v>
      </c>
      <c r="M2063" s="2">
        <v>119</v>
      </c>
      <c r="N2063" s="2">
        <v>115</v>
      </c>
      <c r="O2063" s="2">
        <v>616</v>
      </c>
      <c r="P2063" s="2">
        <v>104</v>
      </c>
      <c r="Q2063" s="2">
        <v>396</v>
      </c>
      <c r="R2063" s="2">
        <v>64</v>
      </c>
      <c r="S2063" s="2" t="s">
        <v>31</v>
      </c>
      <c r="T2063" s="5">
        <f t="shared" si="224"/>
        <v>1988</v>
      </c>
      <c r="U2063" s="4">
        <f t="shared" si="225"/>
        <v>0.42265306961634935</v>
      </c>
      <c r="V2063" s="4">
        <f t="shared" si="226"/>
        <v>0.42265306961634935</v>
      </c>
      <c r="W2063">
        <f t="shared" si="227"/>
        <v>16</v>
      </c>
      <c r="X2063" t="str">
        <f t="shared" si="228"/>
        <v>Monday</v>
      </c>
      <c r="Y2063" s="5" t="str">
        <f t="shared" si="229"/>
        <v>Jun</v>
      </c>
      <c r="Z2063" s="5" t="str">
        <f t="shared" si="230"/>
        <v>6-10</v>
      </c>
    </row>
    <row r="2064" spans="1:26" x14ac:dyDescent="0.25">
      <c r="A2064" s="2" t="s">
        <v>2097</v>
      </c>
      <c r="B2064" s="2" t="s">
        <v>26</v>
      </c>
      <c r="C2064" s="1">
        <v>45810</v>
      </c>
      <c r="D2064" s="3">
        <v>0.74861111111111112</v>
      </c>
      <c r="E2064" s="2" t="s">
        <v>16</v>
      </c>
      <c r="F2064" s="2" t="s">
        <v>46</v>
      </c>
      <c r="G2064" s="2">
        <v>48814</v>
      </c>
      <c r="H2064" s="2">
        <v>9</v>
      </c>
      <c r="I2064" s="2">
        <v>188</v>
      </c>
      <c r="J2064" s="2">
        <v>14994</v>
      </c>
      <c r="K2064" s="2">
        <v>13358</v>
      </c>
      <c r="L2064" s="2">
        <v>362</v>
      </c>
      <c r="M2064" s="2">
        <v>41</v>
      </c>
      <c r="N2064" s="2">
        <v>28</v>
      </c>
      <c r="O2064" s="2">
        <v>59</v>
      </c>
      <c r="P2064" s="2">
        <v>55</v>
      </c>
      <c r="Q2064" s="2">
        <v>257</v>
      </c>
      <c r="R2064" s="2">
        <v>14</v>
      </c>
      <c r="S2064" s="2" t="s">
        <v>31</v>
      </c>
      <c r="T2064" s="5">
        <f t="shared" si="224"/>
        <v>490</v>
      </c>
      <c r="U2064" s="4">
        <f t="shared" si="225"/>
        <v>0.27365100176178964</v>
      </c>
      <c r="V2064" s="4">
        <f t="shared" si="226"/>
        <v>0.27365100176178964</v>
      </c>
      <c r="W2064">
        <f t="shared" si="227"/>
        <v>17</v>
      </c>
      <c r="X2064" t="str">
        <f t="shared" si="228"/>
        <v>Monday</v>
      </c>
      <c r="Y2064" s="5" t="str">
        <f t="shared" si="229"/>
        <v>Jun</v>
      </c>
      <c r="Z2064" s="5" t="str">
        <f t="shared" si="230"/>
        <v>6-10</v>
      </c>
    </row>
    <row r="2065" spans="1:26" x14ac:dyDescent="0.25">
      <c r="A2065" s="2" t="s">
        <v>2098</v>
      </c>
      <c r="B2065" s="2" t="s">
        <v>26</v>
      </c>
      <c r="C2065" s="1">
        <v>45810</v>
      </c>
      <c r="D2065" s="3">
        <v>0.75416666666666665</v>
      </c>
      <c r="E2065" s="2" t="s">
        <v>16</v>
      </c>
      <c r="F2065" s="2" t="s">
        <v>46</v>
      </c>
      <c r="G2065" s="2">
        <v>48725</v>
      </c>
      <c r="H2065" s="2">
        <v>2</v>
      </c>
      <c r="I2065" s="2">
        <v>234</v>
      </c>
      <c r="J2065" s="2">
        <v>9393</v>
      </c>
      <c r="K2065" s="2">
        <v>7468</v>
      </c>
      <c r="L2065" s="2">
        <v>184</v>
      </c>
      <c r="M2065" s="2">
        <v>12</v>
      </c>
      <c r="N2065" s="2">
        <v>13</v>
      </c>
      <c r="O2065" s="2">
        <v>20</v>
      </c>
      <c r="P2065" s="2">
        <v>43</v>
      </c>
      <c r="Q2065" s="2">
        <v>184</v>
      </c>
      <c r="R2065" s="2">
        <v>10</v>
      </c>
      <c r="S2065" s="2" t="s">
        <v>31</v>
      </c>
      <c r="T2065" s="5">
        <f t="shared" si="224"/>
        <v>229</v>
      </c>
      <c r="U2065" s="4">
        <f t="shared" si="225"/>
        <v>0.15326834273986659</v>
      </c>
      <c r="V2065" s="4">
        <f t="shared" si="226"/>
        <v>0.15326834273986659</v>
      </c>
      <c r="W2065">
        <f t="shared" si="227"/>
        <v>18</v>
      </c>
      <c r="X2065" t="str">
        <f t="shared" si="228"/>
        <v>Monday</v>
      </c>
      <c r="Y2065" s="5" t="str">
        <f t="shared" si="229"/>
        <v>Jun</v>
      </c>
      <c r="Z2065" s="5" t="str">
        <f t="shared" si="230"/>
        <v>0-2</v>
      </c>
    </row>
    <row r="2066" spans="1:26" x14ac:dyDescent="0.25">
      <c r="A2066" s="2" t="s">
        <v>2099</v>
      </c>
      <c r="B2066" s="2" t="s">
        <v>26</v>
      </c>
      <c r="C2066" s="1">
        <v>45810</v>
      </c>
      <c r="D2066" s="3">
        <v>0.76527777777777772</v>
      </c>
      <c r="E2066" s="2" t="s">
        <v>17</v>
      </c>
      <c r="F2066" s="2" t="s">
        <v>44</v>
      </c>
      <c r="G2066" s="2">
        <v>48807</v>
      </c>
      <c r="H2066" s="2">
        <v>10</v>
      </c>
      <c r="I2066" s="2">
        <v>23</v>
      </c>
      <c r="J2066" s="2">
        <v>5002</v>
      </c>
      <c r="K2066" s="2">
        <v>4453</v>
      </c>
      <c r="L2066" s="2">
        <v>77</v>
      </c>
      <c r="M2066" s="2">
        <v>9</v>
      </c>
      <c r="N2066" s="2">
        <v>11</v>
      </c>
      <c r="O2066" s="2">
        <v>0</v>
      </c>
      <c r="P2066" s="2">
        <v>78</v>
      </c>
      <c r="Q2066" s="2">
        <v>43</v>
      </c>
      <c r="R2066" s="2">
        <v>3</v>
      </c>
      <c r="S2066" s="2" t="s">
        <v>28</v>
      </c>
      <c r="T2066" s="5">
        <f t="shared" si="224"/>
        <v>97</v>
      </c>
      <c r="U2066" s="4">
        <f t="shared" si="225"/>
        <v>9.1236912737926931E-2</v>
      </c>
      <c r="V2066" s="4">
        <f t="shared" si="226"/>
        <v>9.1236912737926931E-2</v>
      </c>
      <c r="W2066">
        <f t="shared" si="227"/>
        <v>18</v>
      </c>
      <c r="X2066" t="str">
        <f t="shared" si="228"/>
        <v>Monday</v>
      </c>
      <c r="Y2066" s="5" t="str">
        <f t="shared" si="229"/>
        <v>Jun</v>
      </c>
      <c r="Z2066" s="5" t="str">
        <f t="shared" si="230"/>
        <v>6-10</v>
      </c>
    </row>
    <row r="2067" spans="1:26" x14ac:dyDescent="0.25">
      <c r="A2067" s="2" t="s">
        <v>2100</v>
      </c>
      <c r="B2067" s="2" t="s">
        <v>26</v>
      </c>
      <c r="C2067" s="1">
        <v>45810</v>
      </c>
      <c r="D2067" s="3">
        <v>0.81319444444444444</v>
      </c>
      <c r="E2067" s="2" t="s">
        <v>17</v>
      </c>
      <c r="F2067" s="2" t="s">
        <v>18</v>
      </c>
      <c r="G2067" s="2">
        <v>48732</v>
      </c>
      <c r="H2067" s="2">
        <v>10</v>
      </c>
      <c r="I2067" s="2">
        <v>59</v>
      </c>
      <c r="J2067" s="2">
        <v>8293</v>
      </c>
      <c r="K2067" s="2">
        <v>6412</v>
      </c>
      <c r="L2067" s="2">
        <v>126</v>
      </c>
      <c r="M2067" s="2">
        <v>15</v>
      </c>
      <c r="N2067" s="2">
        <v>21</v>
      </c>
      <c r="O2067" s="2">
        <v>0</v>
      </c>
      <c r="P2067" s="2">
        <v>87</v>
      </c>
      <c r="Q2067" s="2">
        <v>45</v>
      </c>
      <c r="R2067" s="2">
        <v>5</v>
      </c>
      <c r="S2067" s="2" t="s">
        <v>31</v>
      </c>
      <c r="T2067" s="5">
        <f t="shared" si="224"/>
        <v>162</v>
      </c>
      <c r="U2067" s="4">
        <f t="shared" si="225"/>
        <v>0.13157678732660263</v>
      </c>
      <c r="V2067" s="4">
        <f t="shared" si="226"/>
        <v>0.13157678732660263</v>
      </c>
      <c r="W2067">
        <f t="shared" si="227"/>
        <v>19</v>
      </c>
      <c r="X2067" t="str">
        <f t="shared" si="228"/>
        <v>Monday</v>
      </c>
      <c r="Y2067" s="5" t="str">
        <f t="shared" si="229"/>
        <v>Jun</v>
      </c>
      <c r="Z2067" s="5" t="str">
        <f t="shared" si="230"/>
        <v>6-10</v>
      </c>
    </row>
    <row r="2068" spans="1:26" x14ac:dyDescent="0.25">
      <c r="A2068" s="2" t="s">
        <v>2101</v>
      </c>
      <c r="B2068" s="2" t="s">
        <v>26</v>
      </c>
      <c r="C2068" s="1">
        <v>45810</v>
      </c>
      <c r="D2068" s="3">
        <v>0.84722222222222221</v>
      </c>
      <c r="E2068" s="2" t="s">
        <v>15</v>
      </c>
      <c r="F2068" s="2" t="s">
        <v>18</v>
      </c>
      <c r="G2068" s="2">
        <v>48828</v>
      </c>
      <c r="H2068" s="2">
        <v>10</v>
      </c>
      <c r="I2068" s="2">
        <v>62</v>
      </c>
      <c r="J2068" s="2">
        <v>46687</v>
      </c>
      <c r="K2068" s="2">
        <v>34416</v>
      </c>
      <c r="L2068" s="2">
        <v>1610</v>
      </c>
      <c r="M2068" s="2">
        <v>123</v>
      </c>
      <c r="N2068" s="2">
        <v>246</v>
      </c>
      <c r="O2068" s="2">
        <v>145</v>
      </c>
      <c r="P2068" s="2">
        <v>148</v>
      </c>
      <c r="Q2068" s="2">
        <v>1113</v>
      </c>
      <c r="R2068" s="2">
        <v>136</v>
      </c>
      <c r="S2068" s="2" t="s">
        <v>31</v>
      </c>
      <c r="T2068" s="5">
        <f t="shared" si="224"/>
        <v>2124</v>
      </c>
      <c r="U2068" s="4">
        <f t="shared" si="225"/>
        <v>0.70484148439420002</v>
      </c>
      <c r="V2068" s="4">
        <f t="shared" si="226"/>
        <v>0.70484148439420002</v>
      </c>
      <c r="W2068">
        <f t="shared" si="227"/>
        <v>20</v>
      </c>
      <c r="X2068" t="str">
        <f t="shared" si="228"/>
        <v>Monday</v>
      </c>
      <c r="Y2068" s="5" t="str">
        <f t="shared" si="229"/>
        <v>Jun</v>
      </c>
      <c r="Z2068" s="5" t="str">
        <f t="shared" si="230"/>
        <v>6-10</v>
      </c>
    </row>
    <row r="2069" spans="1:26" x14ac:dyDescent="0.25">
      <c r="A2069" s="2" t="s">
        <v>2102</v>
      </c>
      <c r="B2069" s="2" t="s">
        <v>26</v>
      </c>
      <c r="C2069" s="1">
        <v>45810</v>
      </c>
      <c r="D2069" s="3">
        <v>0.8618055555555556</v>
      </c>
      <c r="E2069" s="2" t="s">
        <v>19</v>
      </c>
      <c r="F2069" s="2" t="s">
        <v>30</v>
      </c>
      <c r="G2069" s="2">
        <v>48809</v>
      </c>
      <c r="H2069" s="2">
        <v>8</v>
      </c>
      <c r="I2069" s="2">
        <v>207</v>
      </c>
      <c r="J2069" s="2">
        <v>14842</v>
      </c>
      <c r="K2069" s="2">
        <v>13587</v>
      </c>
      <c r="L2069" s="2">
        <v>481</v>
      </c>
      <c r="M2069" s="2">
        <v>76</v>
      </c>
      <c r="N2069" s="2">
        <v>77</v>
      </c>
      <c r="O2069" s="2">
        <v>356</v>
      </c>
      <c r="P2069" s="2">
        <v>122</v>
      </c>
      <c r="Q2069" s="2">
        <v>299</v>
      </c>
      <c r="R2069" s="2">
        <v>32</v>
      </c>
      <c r="S2069" s="2" t="s">
        <v>31</v>
      </c>
      <c r="T2069" s="5">
        <f t="shared" si="224"/>
        <v>990</v>
      </c>
      <c r="U2069" s="4">
        <f t="shared" si="225"/>
        <v>0.27837079227191708</v>
      </c>
      <c r="V2069" s="4">
        <f t="shared" si="226"/>
        <v>0.27837079227191708</v>
      </c>
      <c r="W2069">
        <f t="shared" si="227"/>
        <v>20</v>
      </c>
      <c r="X2069" t="str">
        <f t="shared" si="228"/>
        <v>Monday</v>
      </c>
      <c r="Y2069" s="5" t="str">
        <f t="shared" si="229"/>
        <v>Jun</v>
      </c>
      <c r="Z2069" s="5" t="str">
        <f t="shared" si="230"/>
        <v>6-10</v>
      </c>
    </row>
    <row r="2070" spans="1:26" x14ac:dyDescent="0.25">
      <c r="A2070" s="2" t="s">
        <v>2103</v>
      </c>
      <c r="B2070" s="2" t="s">
        <v>26</v>
      </c>
      <c r="C2070" s="1">
        <v>45810</v>
      </c>
      <c r="D2070" s="3">
        <v>0.9291666666666667</v>
      </c>
      <c r="E2070" s="2" t="s">
        <v>15</v>
      </c>
      <c r="F2070" s="2" t="s">
        <v>27</v>
      </c>
      <c r="G2070" s="2">
        <v>48770</v>
      </c>
      <c r="H2070" s="2">
        <v>4</v>
      </c>
      <c r="I2070" s="2">
        <v>177</v>
      </c>
      <c r="J2070" s="2">
        <v>20192</v>
      </c>
      <c r="K2070" s="2">
        <v>17298</v>
      </c>
      <c r="L2070" s="2">
        <v>608</v>
      </c>
      <c r="M2070" s="2">
        <v>49</v>
      </c>
      <c r="N2070" s="2">
        <v>111</v>
      </c>
      <c r="O2070" s="2">
        <v>73</v>
      </c>
      <c r="P2070" s="2">
        <v>31</v>
      </c>
      <c r="Q2070" s="2">
        <v>474</v>
      </c>
      <c r="R2070" s="2">
        <v>87</v>
      </c>
      <c r="S2070" s="2" t="s">
        <v>31</v>
      </c>
      <c r="T2070" s="5">
        <f t="shared" si="224"/>
        <v>841</v>
      </c>
      <c r="U2070" s="4">
        <f t="shared" si="225"/>
        <v>0.35468525733032602</v>
      </c>
      <c r="V2070" s="4">
        <f t="shared" si="226"/>
        <v>0.35468525733032602</v>
      </c>
      <c r="W2070">
        <f t="shared" si="227"/>
        <v>22</v>
      </c>
      <c r="X2070" t="str">
        <f t="shared" si="228"/>
        <v>Monday</v>
      </c>
      <c r="Y2070" s="5" t="str">
        <f t="shared" si="229"/>
        <v>Jun</v>
      </c>
      <c r="Z2070" s="5" t="str">
        <f t="shared" si="230"/>
        <v>3-5</v>
      </c>
    </row>
    <row r="2071" spans="1:26" x14ac:dyDescent="0.25">
      <c r="A2071" s="2" t="s">
        <v>2104</v>
      </c>
      <c r="B2071" s="2" t="s">
        <v>26</v>
      </c>
      <c r="C2071" s="1">
        <v>45811</v>
      </c>
      <c r="D2071" s="3">
        <v>0</v>
      </c>
      <c r="E2071" s="2" t="s">
        <v>15</v>
      </c>
      <c r="F2071" s="2" t="s">
        <v>49</v>
      </c>
      <c r="G2071" s="2">
        <v>48685</v>
      </c>
      <c r="H2071" s="2">
        <v>1</v>
      </c>
      <c r="I2071" s="2">
        <v>104</v>
      </c>
      <c r="J2071" s="2">
        <v>23060</v>
      </c>
      <c r="K2071" s="2">
        <v>17180</v>
      </c>
      <c r="L2071" s="2">
        <v>744</v>
      </c>
      <c r="M2071" s="2">
        <v>88</v>
      </c>
      <c r="N2071" s="2">
        <v>179</v>
      </c>
      <c r="O2071" s="2">
        <v>125</v>
      </c>
      <c r="P2071" s="2">
        <v>78</v>
      </c>
      <c r="Q2071" s="2">
        <v>473</v>
      </c>
      <c r="R2071" s="2">
        <v>34</v>
      </c>
      <c r="S2071" s="2" t="s">
        <v>31</v>
      </c>
      <c r="T2071" s="5">
        <f t="shared" si="224"/>
        <v>1136</v>
      </c>
      <c r="U2071" s="4">
        <f t="shared" si="225"/>
        <v>0.35288076409571739</v>
      </c>
      <c r="V2071" s="4">
        <f t="shared" si="226"/>
        <v>0.35288076409571739</v>
      </c>
      <c r="W2071">
        <f t="shared" si="227"/>
        <v>0</v>
      </c>
      <c r="X2071" t="str">
        <f t="shared" si="228"/>
        <v>Tuesday</v>
      </c>
      <c r="Y2071" s="5" t="str">
        <f t="shared" si="229"/>
        <v>Jun</v>
      </c>
      <c r="Z2071" s="5" t="str">
        <f t="shared" si="230"/>
        <v>0-2</v>
      </c>
    </row>
    <row r="2072" spans="1:26" x14ac:dyDescent="0.25">
      <c r="A2072" s="2" t="s">
        <v>2105</v>
      </c>
      <c r="B2072" s="2" t="s">
        <v>26</v>
      </c>
      <c r="C2072" s="1">
        <v>45811</v>
      </c>
      <c r="D2072" s="3">
        <v>0.3923611111111111</v>
      </c>
      <c r="E2072" s="2" t="s">
        <v>17</v>
      </c>
      <c r="F2072" s="2" t="s">
        <v>27</v>
      </c>
      <c r="G2072" s="2">
        <v>48853</v>
      </c>
      <c r="H2072" s="2">
        <v>5</v>
      </c>
      <c r="I2072" s="2">
        <v>22</v>
      </c>
      <c r="J2072" s="2">
        <v>8116</v>
      </c>
      <c r="K2072" s="2">
        <v>5740</v>
      </c>
      <c r="L2072" s="2">
        <v>110</v>
      </c>
      <c r="M2072" s="2">
        <v>12</v>
      </c>
      <c r="N2072" s="2">
        <v>16</v>
      </c>
      <c r="O2072" s="2">
        <v>0</v>
      </c>
      <c r="P2072" s="2">
        <v>90</v>
      </c>
      <c r="Q2072" s="2">
        <v>78</v>
      </c>
      <c r="R2072" s="2">
        <v>2</v>
      </c>
      <c r="S2072" s="2" t="s">
        <v>31</v>
      </c>
      <c r="T2072" s="5">
        <f t="shared" si="224"/>
        <v>138</v>
      </c>
      <c r="U2072" s="4">
        <f t="shared" si="225"/>
        <v>0.11749534317237427</v>
      </c>
      <c r="V2072" s="4">
        <f t="shared" si="226"/>
        <v>0.11749534317237427</v>
      </c>
      <c r="W2072">
        <f t="shared" si="227"/>
        <v>9</v>
      </c>
      <c r="X2072" t="str">
        <f t="shared" si="228"/>
        <v>Tuesday</v>
      </c>
      <c r="Y2072" s="5" t="str">
        <f t="shared" si="229"/>
        <v>Jun</v>
      </c>
      <c r="Z2072" s="5" t="str">
        <f t="shared" si="230"/>
        <v>3-5</v>
      </c>
    </row>
    <row r="2073" spans="1:26" x14ac:dyDescent="0.25">
      <c r="A2073" s="2" t="s">
        <v>2106</v>
      </c>
      <c r="B2073" s="2" t="s">
        <v>26</v>
      </c>
      <c r="C2073" s="1">
        <v>45811</v>
      </c>
      <c r="D2073" s="3">
        <v>0.48194444444444445</v>
      </c>
      <c r="E2073" s="2" t="s">
        <v>15</v>
      </c>
      <c r="F2073" s="2" t="s">
        <v>18</v>
      </c>
      <c r="G2073" s="2">
        <v>48770</v>
      </c>
      <c r="H2073" s="2">
        <v>9</v>
      </c>
      <c r="I2073" s="2">
        <v>66</v>
      </c>
      <c r="J2073" s="2">
        <v>17945</v>
      </c>
      <c r="K2073" s="2">
        <v>12751</v>
      </c>
      <c r="L2073" s="2">
        <v>775</v>
      </c>
      <c r="M2073" s="2">
        <v>56</v>
      </c>
      <c r="N2073" s="2">
        <v>144</v>
      </c>
      <c r="O2073" s="2">
        <v>90</v>
      </c>
      <c r="P2073" s="2">
        <v>111</v>
      </c>
      <c r="Q2073" s="2">
        <v>146</v>
      </c>
      <c r="R2073" s="2">
        <v>40</v>
      </c>
      <c r="S2073" s="2" t="s">
        <v>31</v>
      </c>
      <c r="T2073" s="5">
        <f t="shared" si="224"/>
        <v>1065</v>
      </c>
      <c r="U2073" s="4">
        <f t="shared" si="225"/>
        <v>0.26145171211810542</v>
      </c>
      <c r="V2073" s="4">
        <f t="shared" si="226"/>
        <v>0.26145171211810542</v>
      </c>
      <c r="W2073">
        <f t="shared" si="227"/>
        <v>11</v>
      </c>
      <c r="X2073" t="str">
        <f t="shared" si="228"/>
        <v>Tuesday</v>
      </c>
      <c r="Y2073" s="5" t="str">
        <f t="shared" si="229"/>
        <v>Jun</v>
      </c>
      <c r="Z2073" s="5" t="str">
        <f t="shared" si="230"/>
        <v>6-10</v>
      </c>
    </row>
    <row r="2074" spans="1:26" x14ac:dyDescent="0.25">
      <c r="A2074" s="2" t="s">
        <v>2107</v>
      </c>
      <c r="B2074" s="2" t="s">
        <v>26</v>
      </c>
      <c r="C2074" s="1">
        <v>45811</v>
      </c>
      <c r="D2074" s="3">
        <v>0.50972222222222219</v>
      </c>
      <c r="E2074" s="2" t="s">
        <v>19</v>
      </c>
      <c r="F2074" s="2" t="s">
        <v>38</v>
      </c>
      <c r="G2074" s="2">
        <v>49028</v>
      </c>
      <c r="H2074" s="2">
        <v>7</v>
      </c>
      <c r="I2074" s="2">
        <v>138</v>
      </c>
      <c r="J2074" s="2">
        <v>16410</v>
      </c>
      <c r="K2074" s="2">
        <v>14505</v>
      </c>
      <c r="L2074" s="2">
        <v>1174</v>
      </c>
      <c r="M2074" s="2">
        <v>95</v>
      </c>
      <c r="N2074" s="2">
        <v>190</v>
      </c>
      <c r="O2074" s="2">
        <v>673</v>
      </c>
      <c r="P2074" s="2">
        <v>95</v>
      </c>
      <c r="Q2074" s="2">
        <v>387</v>
      </c>
      <c r="R2074" s="2">
        <v>25</v>
      </c>
      <c r="S2074" s="2" t="s">
        <v>31</v>
      </c>
      <c r="T2074" s="5">
        <f t="shared" si="224"/>
        <v>2132</v>
      </c>
      <c r="U2074" s="4">
        <f t="shared" si="225"/>
        <v>0.29585135024883741</v>
      </c>
      <c r="V2074" s="4">
        <f t="shared" si="226"/>
        <v>0.29585135024883741</v>
      </c>
      <c r="W2074">
        <f t="shared" si="227"/>
        <v>12</v>
      </c>
      <c r="X2074" t="str">
        <f t="shared" si="228"/>
        <v>Tuesday</v>
      </c>
      <c r="Y2074" s="5" t="str">
        <f t="shared" si="229"/>
        <v>Jun</v>
      </c>
      <c r="Z2074" s="5" t="str">
        <f t="shared" si="230"/>
        <v>6-10</v>
      </c>
    </row>
    <row r="2075" spans="1:26" x14ac:dyDescent="0.25">
      <c r="A2075" s="2" t="s">
        <v>2108</v>
      </c>
      <c r="B2075" s="2" t="s">
        <v>26</v>
      </c>
      <c r="C2075" s="1">
        <v>45811</v>
      </c>
      <c r="D2075" s="3">
        <v>0.52500000000000002</v>
      </c>
      <c r="E2075" s="2" t="s">
        <v>19</v>
      </c>
      <c r="F2075" s="2" t="s">
        <v>36</v>
      </c>
      <c r="G2075" s="2">
        <v>48728</v>
      </c>
      <c r="H2075" s="2">
        <v>4</v>
      </c>
      <c r="I2075" s="2">
        <v>156</v>
      </c>
      <c r="J2075" s="2">
        <v>15392</v>
      </c>
      <c r="K2075" s="2">
        <v>10656</v>
      </c>
      <c r="L2075" s="2">
        <v>390</v>
      </c>
      <c r="M2075" s="2">
        <v>29</v>
      </c>
      <c r="N2075" s="2">
        <v>57</v>
      </c>
      <c r="O2075" s="2">
        <v>316</v>
      </c>
      <c r="P2075" s="2">
        <v>53</v>
      </c>
      <c r="Q2075" s="2">
        <v>101</v>
      </c>
      <c r="R2075" s="2">
        <v>30</v>
      </c>
      <c r="S2075" s="2" t="s">
        <v>31</v>
      </c>
      <c r="T2075" s="5">
        <f t="shared" si="224"/>
        <v>792</v>
      </c>
      <c r="U2075" s="4">
        <f t="shared" si="225"/>
        <v>0.21868330323428009</v>
      </c>
      <c r="V2075" s="4">
        <f t="shared" si="226"/>
        <v>0.21868330323428009</v>
      </c>
      <c r="W2075">
        <f t="shared" si="227"/>
        <v>12</v>
      </c>
      <c r="X2075" t="str">
        <f t="shared" si="228"/>
        <v>Tuesday</v>
      </c>
      <c r="Y2075" s="5" t="str">
        <f t="shared" si="229"/>
        <v>Jun</v>
      </c>
      <c r="Z2075" s="5" t="str">
        <f t="shared" si="230"/>
        <v>3-5</v>
      </c>
    </row>
    <row r="2076" spans="1:26" x14ac:dyDescent="0.25">
      <c r="A2076" s="2" t="s">
        <v>2109</v>
      </c>
      <c r="B2076" s="2" t="s">
        <v>26</v>
      </c>
      <c r="C2076" s="1">
        <v>45811</v>
      </c>
      <c r="D2076" s="3">
        <v>0.57499999999999996</v>
      </c>
      <c r="E2076" s="2" t="s">
        <v>17</v>
      </c>
      <c r="F2076" s="2" t="s">
        <v>46</v>
      </c>
      <c r="G2076" s="2">
        <v>48818</v>
      </c>
      <c r="H2076" s="2">
        <v>8</v>
      </c>
      <c r="I2076" s="2">
        <v>35</v>
      </c>
      <c r="J2076" s="2">
        <v>7034</v>
      </c>
      <c r="K2076" s="2">
        <v>5264</v>
      </c>
      <c r="L2076" s="2">
        <v>97</v>
      </c>
      <c r="M2076" s="2">
        <v>20</v>
      </c>
      <c r="N2076" s="2">
        <v>17</v>
      </c>
      <c r="O2076" s="2">
        <v>0</v>
      </c>
      <c r="P2076" s="2">
        <v>88</v>
      </c>
      <c r="Q2076" s="2">
        <v>50</v>
      </c>
      <c r="R2076" s="2">
        <v>4</v>
      </c>
      <c r="S2076" s="2" t="s">
        <v>31</v>
      </c>
      <c r="T2076" s="5">
        <f t="shared" si="224"/>
        <v>134</v>
      </c>
      <c r="U2076" s="4">
        <f t="shared" si="225"/>
        <v>0.10782907943791224</v>
      </c>
      <c r="V2076" s="4">
        <f t="shared" si="226"/>
        <v>0.10782907943791224</v>
      </c>
      <c r="W2076">
        <f t="shared" si="227"/>
        <v>13</v>
      </c>
      <c r="X2076" t="str">
        <f t="shared" si="228"/>
        <v>Tuesday</v>
      </c>
      <c r="Y2076" s="5" t="str">
        <f t="shared" si="229"/>
        <v>Jun</v>
      </c>
      <c r="Z2076" s="5" t="str">
        <f t="shared" si="230"/>
        <v>6-10</v>
      </c>
    </row>
    <row r="2077" spans="1:26" x14ac:dyDescent="0.25">
      <c r="A2077" s="2" t="s">
        <v>2110</v>
      </c>
      <c r="B2077" s="2" t="s">
        <v>26</v>
      </c>
      <c r="C2077" s="1">
        <v>45811</v>
      </c>
      <c r="D2077" s="3">
        <v>0.63611111111111107</v>
      </c>
      <c r="E2077" s="2" t="s">
        <v>15</v>
      </c>
      <c r="F2077" s="2" t="s">
        <v>36</v>
      </c>
      <c r="G2077" s="2">
        <v>48765</v>
      </c>
      <c r="H2077" s="2">
        <v>8</v>
      </c>
      <c r="I2077" s="2">
        <v>77</v>
      </c>
      <c r="J2077" s="2">
        <v>16745</v>
      </c>
      <c r="K2077" s="2">
        <v>13268</v>
      </c>
      <c r="L2077" s="2">
        <v>414</v>
      </c>
      <c r="M2077" s="2">
        <v>39</v>
      </c>
      <c r="N2077" s="2">
        <v>93</v>
      </c>
      <c r="O2077" s="2">
        <v>46</v>
      </c>
      <c r="P2077" s="2">
        <v>39</v>
      </c>
      <c r="Q2077" s="2">
        <v>327</v>
      </c>
      <c r="R2077" s="2">
        <v>31</v>
      </c>
      <c r="S2077" s="2" t="s">
        <v>31</v>
      </c>
      <c r="T2077" s="5">
        <f t="shared" si="224"/>
        <v>592</v>
      </c>
      <c r="U2077" s="4">
        <f t="shared" si="225"/>
        <v>0.27208038552240338</v>
      </c>
      <c r="V2077" s="4">
        <f t="shared" si="226"/>
        <v>0.27208038552240338</v>
      </c>
      <c r="W2077">
        <f t="shared" si="227"/>
        <v>15</v>
      </c>
      <c r="X2077" t="str">
        <f t="shared" si="228"/>
        <v>Tuesday</v>
      </c>
      <c r="Y2077" s="5" t="str">
        <f t="shared" si="229"/>
        <v>Jun</v>
      </c>
      <c r="Z2077" s="5" t="str">
        <f t="shared" si="230"/>
        <v>6-10</v>
      </c>
    </row>
    <row r="2078" spans="1:26" x14ac:dyDescent="0.25">
      <c r="A2078" s="2" t="s">
        <v>2111</v>
      </c>
      <c r="B2078" s="2" t="s">
        <v>26</v>
      </c>
      <c r="C2078" s="1">
        <v>45811</v>
      </c>
      <c r="D2078" s="3">
        <v>0.66736111111111107</v>
      </c>
      <c r="E2078" s="2" t="s">
        <v>16</v>
      </c>
      <c r="F2078" s="2" t="s">
        <v>46</v>
      </c>
      <c r="G2078" s="2">
        <v>48682</v>
      </c>
      <c r="H2078" s="2">
        <v>7</v>
      </c>
      <c r="I2078" s="2">
        <v>151</v>
      </c>
      <c r="J2078" s="2">
        <v>15968</v>
      </c>
      <c r="K2078" s="2">
        <v>11226</v>
      </c>
      <c r="L2078" s="2">
        <v>412</v>
      </c>
      <c r="M2078" s="2">
        <v>42</v>
      </c>
      <c r="N2078" s="2">
        <v>29</v>
      </c>
      <c r="O2078" s="2">
        <v>61</v>
      </c>
      <c r="P2078" s="2">
        <v>25</v>
      </c>
      <c r="Q2078" s="2">
        <v>300</v>
      </c>
      <c r="R2078" s="2">
        <v>13</v>
      </c>
      <c r="S2078" s="2" t="s">
        <v>31</v>
      </c>
      <c r="T2078" s="5">
        <f t="shared" si="224"/>
        <v>544</v>
      </c>
      <c r="U2078" s="4">
        <f t="shared" si="225"/>
        <v>0.23059857853005217</v>
      </c>
      <c r="V2078" s="4">
        <f t="shared" si="226"/>
        <v>0.23059857853005217</v>
      </c>
      <c r="W2078">
        <f t="shared" si="227"/>
        <v>16</v>
      </c>
      <c r="X2078" t="str">
        <f t="shared" si="228"/>
        <v>Tuesday</v>
      </c>
      <c r="Y2078" s="5" t="str">
        <f t="shared" si="229"/>
        <v>Jun</v>
      </c>
      <c r="Z2078" s="5" t="str">
        <f t="shared" si="230"/>
        <v>6-10</v>
      </c>
    </row>
    <row r="2079" spans="1:26" x14ac:dyDescent="0.25">
      <c r="A2079" s="2" t="s">
        <v>2112</v>
      </c>
      <c r="B2079" s="2" t="s">
        <v>26</v>
      </c>
      <c r="C2079" s="1">
        <v>45811</v>
      </c>
      <c r="D2079" s="3">
        <v>0.69861111111111107</v>
      </c>
      <c r="E2079" s="2" t="s">
        <v>17</v>
      </c>
      <c r="F2079" s="2" t="s">
        <v>27</v>
      </c>
      <c r="G2079" s="2">
        <v>48803</v>
      </c>
      <c r="H2079" s="2">
        <v>3</v>
      </c>
      <c r="I2079" s="2">
        <v>35</v>
      </c>
      <c r="J2079" s="2">
        <v>4351</v>
      </c>
      <c r="K2079" s="2">
        <v>3043</v>
      </c>
      <c r="L2079" s="2">
        <v>40</v>
      </c>
      <c r="M2079" s="2">
        <v>6</v>
      </c>
      <c r="N2079" s="2">
        <v>4</v>
      </c>
      <c r="O2079" s="2">
        <v>0</v>
      </c>
      <c r="P2079" s="2">
        <v>63</v>
      </c>
      <c r="Q2079" s="2">
        <v>48</v>
      </c>
      <c r="R2079" s="2">
        <v>2</v>
      </c>
      <c r="S2079" s="2" t="s">
        <v>31</v>
      </c>
      <c r="T2079" s="5">
        <f t="shared" si="224"/>
        <v>50</v>
      </c>
      <c r="U2079" s="4">
        <f t="shared" si="225"/>
        <v>6.2352724217773499E-2</v>
      </c>
      <c r="V2079" s="4">
        <f t="shared" si="226"/>
        <v>6.2352724217773499E-2</v>
      </c>
      <c r="W2079">
        <f t="shared" si="227"/>
        <v>16</v>
      </c>
      <c r="X2079" t="str">
        <f t="shared" si="228"/>
        <v>Tuesday</v>
      </c>
      <c r="Y2079" s="5" t="str">
        <f t="shared" si="229"/>
        <v>Jun</v>
      </c>
      <c r="Z2079" s="5" t="str">
        <f t="shared" si="230"/>
        <v>3-5</v>
      </c>
    </row>
    <row r="2080" spans="1:26" x14ac:dyDescent="0.25">
      <c r="A2080" s="2" t="s">
        <v>2113</v>
      </c>
      <c r="B2080" s="2" t="s">
        <v>26</v>
      </c>
      <c r="C2080" s="1">
        <v>45811</v>
      </c>
      <c r="D2080" s="3">
        <v>0.77013888888888893</v>
      </c>
      <c r="E2080" s="2" t="s">
        <v>16</v>
      </c>
      <c r="F2080" s="2" t="s">
        <v>18</v>
      </c>
      <c r="G2080" s="2">
        <v>48881</v>
      </c>
      <c r="H2080" s="2">
        <v>8</v>
      </c>
      <c r="I2080" s="2">
        <v>409</v>
      </c>
      <c r="J2080" s="2">
        <v>10005</v>
      </c>
      <c r="K2080" s="2">
        <v>8608</v>
      </c>
      <c r="L2080" s="2">
        <v>396</v>
      </c>
      <c r="M2080" s="2">
        <v>31</v>
      </c>
      <c r="N2080" s="2">
        <v>23</v>
      </c>
      <c r="O2080" s="2">
        <v>40</v>
      </c>
      <c r="P2080" s="2">
        <v>38</v>
      </c>
      <c r="Q2080" s="2">
        <v>136</v>
      </c>
      <c r="R2080" s="2">
        <v>11</v>
      </c>
      <c r="S2080" s="2" t="s">
        <v>31</v>
      </c>
      <c r="T2080" s="5">
        <f t="shared" si="224"/>
        <v>490</v>
      </c>
      <c r="U2080" s="4">
        <f t="shared" si="225"/>
        <v>0.17610114359362533</v>
      </c>
      <c r="V2080" s="4">
        <f t="shared" si="226"/>
        <v>0.17610114359362533</v>
      </c>
      <c r="W2080">
        <f t="shared" si="227"/>
        <v>18</v>
      </c>
      <c r="X2080" t="str">
        <f t="shared" si="228"/>
        <v>Tuesday</v>
      </c>
      <c r="Y2080" s="5" t="str">
        <f t="shared" si="229"/>
        <v>Jun</v>
      </c>
      <c r="Z2080" s="5" t="str">
        <f t="shared" si="230"/>
        <v>6-10</v>
      </c>
    </row>
    <row r="2081" spans="1:26" x14ac:dyDescent="0.25">
      <c r="A2081" s="2" t="s">
        <v>2114</v>
      </c>
      <c r="B2081" s="2" t="s">
        <v>26</v>
      </c>
      <c r="C2081" s="1">
        <v>45811</v>
      </c>
      <c r="D2081" s="3">
        <v>0.78402777777777777</v>
      </c>
      <c r="E2081" s="2" t="s">
        <v>15</v>
      </c>
      <c r="F2081" s="2" t="s">
        <v>49</v>
      </c>
      <c r="G2081" s="2">
        <v>48907</v>
      </c>
      <c r="H2081" s="2">
        <v>8</v>
      </c>
      <c r="I2081" s="2">
        <v>130</v>
      </c>
      <c r="J2081" s="2">
        <v>36898</v>
      </c>
      <c r="K2081" s="2">
        <v>31000</v>
      </c>
      <c r="L2081" s="2">
        <v>1147</v>
      </c>
      <c r="M2081" s="2">
        <v>77</v>
      </c>
      <c r="N2081" s="2">
        <v>227</v>
      </c>
      <c r="O2081" s="2">
        <v>113</v>
      </c>
      <c r="P2081" s="2">
        <v>50</v>
      </c>
      <c r="Q2081" s="2">
        <v>1248</v>
      </c>
      <c r="R2081" s="2">
        <v>93</v>
      </c>
      <c r="S2081" s="2" t="s">
        <v>28</v>
      </c>
      <c r="T2081" s="5">
        <f t="shared" si="224"/>
        <v>1564</v>
      </c>
      <c r="U2081" s="4">
        <f t="shared" si="225"/>
        <v>0.6338560942196414</v>
      </c>
      <c r="V2081" s="4">
        <f t="shared" si="226"/>
        <v>0.6338560942196414</v>
      </c>
      <c r="W2081">
        <f t="shared" si="227"/>
        <v>18</v>
      </c>
      <c r="X2081" t="str">
        <f t="shared" si="228"/>
        <v>Tuesday</v>
      </c>
      <c r="Y2081" s="5" t="str">
        <f t="shared" si="229"/>
        <v>Jun</v>
      </c>
      <c r="Z2081" s="5" t="str">
        <f t="shared" si="230"/>
        <v>6-10</v>
      </c>
    </row>
    <row r="2082" spans="1:26" x14ac:dyDescent="0.25">
      <c r="A2082" s="2" t="s">
        <v>2115</v>
      </c>
      <c r="B2082" s="2" t="s">
        <v>26</v>
      </c>
      <c r="C2082" s="1">
        <v>45811</v>
      </c>
      <c r="D2082" s="3">
        <v>0.8125</v>
      </c>
      <c r="E2082" s="2" t="s">
        <v>15</v>
      </c>
      <c r="F2082" s="2" t="s">
        <v>36</v>
      </c>
      <c r="G2082" s="2">
        <v>48725</v>
      </c>
      <c r="H2082" s="2">
        <v>4</v>
      </c>
      <c r="I2082" s="2">
        <v>60</v>
      </c>
      <c r="J2082" s="2">
        <v>70700</v>
      </c>
      <c r="K2082" s="2">
        <v>51070</v>
      </c>
      <c r="L2082" s="2">
        <v>1042</v>
      </c>
      <c r="M2082" s="2">
        <v>121</v>
      </c>
      <c r="N2082" s="2">
        <v>228</v>
      </c>
      <c r="O2082" s="2">
        <v>200</v>
      </c>
      <c r="P2082" s="2">
        <v>401</v>
      </c>
      <c r="Q2082" s="2">
        <v>1118</v>
      </c>
      <c r="R2082" s="2">
        <v>294</v>
      </c>
      <c r="S2082" s="2" t="s">
        <v>31</v>
      </c>
      <c r="T2082" s="5">
        <f t="shared" si="224"/>
        <v>1591</v>
      </c>
      <c r="U2082" s="4">
        <f t="shared" si="225"/>
        <v>1.0481272447408927</v>
      </c>
      <c r="V2082" s="4">
        <f t="shared" si="226"/>
        <v>1.0481272447408927</v>
      </c>
      <c r="W2082">
        <f t="shared" si="227"/>
        <v>19</v>
      </c>
      <c r="X2082" t="str">
        <f t="shared" si="228"/>
        <v>Tuesday</v>
      </c>
      <c r="Y2082" s="5" t="str">
        <f t="shared" si="229"/>
        <v>Jun</v>
      </c>
      <c r="Z2082" s="5" t="str">
        <f t="shared" si="230"/>
        <v>3-5</v>
      </c>
    </row>
    <row r="2083" spans="1:26" x14ac:dyDescent="0.25">
      <c r="A2083" s="2" t="s">
        <v>2116</v>
      </c>
      <c r="B2083" s="2" t="s">
        <v>26</v>
      </c>
      <c r="C2083" s="1">
        <v>45811</v>
      </c>
      <c r="D2083" s="3">
        <v>0.98402777777777772</v>
      </c>
      <c r="E2083" s="2" t="s">
        <v>19</v>
      </c>
      <c r="F2083" s="2" t="s">
        <v>18</v>
      </c>
      <c r="G2083" s="2">
        <v>48755</v>
      </c>
      <c r="H2083" s="2">
        <v>10</v>
      </c>
      <c r="I2083" s="2">
        <v>156</v>
      </c>
      <c r="J2083" s="2">
        <v>7272</v>
      </c>
      <c r="K2083" s="2">
        <v>5396</v>
      </c>
      <c r="L2083" s="2">
        <v>359</v>
      </c>
      <c r="M2083" s="2">
        <v>50</v>
      </c>
      <c r="N2083" s="2">
        <v>63</v>
      </c>
      <c r="O2083" s="2">
        <v>220</v>
      </c>
      <c r="P2083" s="2">
        <v>30</v>
      </c>
      <c r="Q2083" s="2">
        <v>138</v>
      </c>
      <c r="R2083" s="2">
        <v>5</v>
      </c>
      <c r="S2083" s="2" t="s">
        <v>31</v>
      </c>
      <c r="T2083" s="5">
        <f t="shared" si="224"/>
        <v>692</v>
      </c>
      <c r="U2083" s="4">
        <f t="shared" si="225"/>
        <v>0.1106758281201928</v>
      </c>
      <c r="V2083" s="4">
        <f t="shared" si="226"/>
        <v>0.1106758281201928</v>
      </c>
      <c r="W2083">
        <f t="shared" si="227"/>
        <v>23</v>
      </c>
      <c r="X2083" t="str">
        <f t="shared" si="228"/>
        <v>Tuesday</v>
      </c>
      <c r="Y2083" s="5" t="str">
        <f t="shared" si="229"/>
        <v>Jun</v>
      </c>
      <c r="Z2083" s="5" t="str">
        <f t="shared" si="230"/>
        <v>6-10</v>
      </c>
    </row>
    <row r="2084" spans="1:26" x14ac:dyDescent="0.25">
      <c r="A2084" s="2" t="s">
        <v>2117</v>
      </c>
      <c r="B2084" s="2" t="s">
        <v>26</v>
      </c>
      <c r="C2084" s="1">
        <v>45812</v>
      </c>
      <c r="D2084" s="3">
        <v>0.17569444444444443</v>
      </c>
      <c r="E2084" s="2" t="s">
        <v>15</v>
      </c>
      <c r="F2084" s="2" t="s">
        <v>38</v>
      </c>
      <c r="G2084" s="2">
        <v>48673</v>
      </c>
      <c r="H2084" s="2">
        <v>11</v>
      </c>
      <c r="I2084" s="2">
        <v>66</v>
      </c>
      <c r="J2084" s="2">
        <v>22143</v>
      </c>
      <c r="K2084" s="2">
        <v>19096</v>
      </c>
      <c r="L2084" s="2">
        <v>668</v>
      </c>
      <c r="M2084" s="2">
        <v>59</v>
      </c>
      <c r="N2084" s="2">
        <v>126</v>
      </c>
      <c r="O2084" s="2">
        <v>74</v>
      </c>
      <c r="P2084" s="2">
        <v>177</v>
      </c>
      <c r="Q2084" s="2">
        <v>446</v>
      </c>
      <c r="R2084" s="2">
        <v>120</v>
      </c>
      <c r="S2084" s="2" t="s">
        <v>28</v>
      </c>
      <c r="T2084" s="5">
        <f t="shared" si="224"/>
        <v>927</v>
      </c>
      <c r="U2084" s="4">
        <f t="shared" si="225"/>
        <v>0.39233250467404929</v>
      </c>
      <c r="V2084" s="4">
        <f t="shared" si="226"/>
        <v>0.39233250467404929</v>
      </c>
      <c r="W2084">
        <f t="shared" si="227"/>
        <v>4</v>
      </c>
      <c r="X2084" t="str">
        <f t="shared" si="228"/>
        <v>Wednesday</v>
      </c>
      <c r="Y2084" s="5" t="str">
        <f t="shared" si="229"/>
        <v>Jun</v>
      </c>
      <c r="Z2084" s="5" t="str">
        <f t="shared" si="230"/>
        <v>11+</v>
      </c>
    </row>
    <row r="2085" spans="1:26" x14ac:dyDescent="0.25">
      <c r="A2085" s="2" t="s">
        <v>2118</v>
      </c>
      <c r="B2085" s="2" t="s">
        <v>26</v>
      </c>
      <c r="C2085" s="1">
        <v>45812</v>
      </c>
      <c r="D2085" s="3">
        <v>0.23055555555555557</v>
      </c>
      <c r="E2085" s="2" t="s">
        <v>19</v>
      </c>
      <c r="F2085" s="2" t="s">
        <v>49</v>
      </c>
      <c r="G2085" s="2">
        <v>49063</v>
      </c>
      <c r="H2085" s="2">
        <v>15</v>
      </c>
      <c r="I2085" s="2">
        <v>241</v>
      </c>
      <c r="J2085" s="2">
        <v>9624</v>
      </c>
      <c r="K2085" s="2">
        <v>7122</v>
      </c>
      <c r="L2085" s="2">
        <v>459</v>
      </c>
      <c r="M2085" s="2">
        <v>51</v>
      </c>
      <c r="N2085" s="2">
        <v>63</v>
      </c>
      <c r="O2085" s="2">
        <v>259</v>
      </c>
      <c r="P2085" s="2">
        <v>49</v>
      </c>
      <c r="Q2085" s="2">
        <v>205</v>
      </c>
      <c r="R2085" s="2">
        <v>14</v>
      </c>
      <c r="S2085" s="2" t="s">
        <v>31</v>
      </c>
      <c r="T2085" s="5">
        <f t="shared" si="224"/>
        <v>832</v>
      </c>
      <c r="U2085" s="4">
        <f t="shared" si="225"/>
        <v>0.14516030409881173</v>
      </c>
      <c r="V2085" s="4">
        <f t="shared" si="226"/>
        <v>0.14516030409881173</v>
      </c>
      <c r="W2085">
        <f t="shared" si="227"/>
        <v>5</v>
      </c>
      <c r="X2085" t="str">
        <f t="shared" si="228"/>
        <v>Wednesday</v>
      </c>
      <c r="Y2085" s="5" t="str">
        <f t="shared" si="229"/>
        <v>Jun</v>
      </c>
      <c r="Z2085" s="5" t="str">
        <f t="shared" si="230"/>
        <v>11+</v>
      </c>
    </row>
    <row r="2086" spans="1:26" x14ac:dyDescent="0.25">
      <c r="A2086" s="2" t="s">
        <v>2119</v>
      </c>
      <c r="B2086" s="2" t="s">
        <v>26</v>
      </c>
      <c r="C2086" s="1">
        <v>45812</v>
      </c>
      <c r="D2086" s="3">
        <v>0.30972222222222223</v>
      </c>
      <c r="E2086" s="2" t="s">
        <v>19</v>
      </c>
      <c r="F2086" s="2" t="s">
        <v>18</v>
      </c>
      <c r="G2086" s="2">
        <v>48898</v>
      </c>
      <c r="H2086" s="2">
        <v>5</v>
      </c>
      <c r="I2086" s="2">
        <v>233</v>
      </c>
      <c r="J2086" s="2">
        <v>29415</v>
      </c>
      <c r="K2086" s="2">
        <v>22735</v>
      </c>
      <c r="L2086" s="2">
        <v>1090</v>
      </c>
      <c r="M2086" s="2">
        <v>173</v>
      </c>
      <c r="N2086" s="2">
        <v>188</v>
      </c>
      <c r="O2086" s="2">
        <v>780</v>
      </c>
      <c r="P2086" s="2">
        <v>189</v>
      </c>
      <c r="Q2086" s="2">
        <v>659</v>
      </c>
      <c r="R2086" s="2">
        <v>24</v>
      </c>
      <c r="S2086" s="2" t="s">
        <v>28</v>
      </c>
      <c r="T2086" s="5">
        <f t="shared" si="224"/>
        <v>2231</v>
      </c>
      <c r="U2086" s="4">
        <f t="shared" si="225"/>
        <v>0.46494744161315393</v>
      </c>
      <c r="V2086" s="4">
        <f t="shared" si="226"/>
        <v>0.46494744161315393</v>
      </c>
      <c r="W2086">
        <f t="shared" si="227"/>
        <v>7</v>
      </c>
      <c r="X2086" t="str">
        <f t="shared" si="228"/>
        <v>Wednesday</v>
      </c>
      <c r="Y2086" s="5" t="str">
        <f t="shared" si="229"/>
        <v>Jun</v>
      </c>
      <c r="Z2086" s="5" t="str">
        <f t="shared" si="230"/>
        <v>3-5</v>
      </c>
    </row>
    <row r="2087" spans="1:26" x14ac:dyDescent="0.25">
      <c r="A2087" s="2" t="s">
        <v>2120</v>
      </c>
      <c r="B2087" s="2" t="s">
        <v>26</v>
      </c>
      <c r="C2087" s="1">
        <v>45812</v>
      </c>
      <c r="D2087" s="3">
        <v>0.5</v>
      </c>
      <c r="E2087" s="2" t="s">
        <v>19</v>
      </c>
      <c r="F2087" s="2" t="s">
        <v>44</v>
      </c>
      <c r="G2087" s="2">
        <v>48734</v>
      </c>
      <c r="H2087" s="2">
        <v>6</v>
      </c>
      <c r="I2087" s="2">
        <v>433</v>
      </c>
      <c r="J2087" s="2">
        <v>9443</v>
      </c>
      <c r="K2087" s="2">
        <v>7210</v>
      </c>
      <c r="L2087" s="2">
        <v>301</v>
      </c>
      <c r="M2087" s="2">
        <v>29</v>
      </c>
      <c r="N2087" s="2">
        <v>34</v>
      </c>
      <c r="O2087" s="2">
        <v>136</v>
      </c>
      <c r="P2087" s="2">
        <v>68</v>
      </c>
      <c r="Q2087" s="2">
        <v>111</v>
      </c>
      <c r="R2087" s="2">
        <v>8</v>
      </c>
      <c r="S2087" s="2" t="s">
        <v>31</v>
      </c>
      <c r="T2087" s="5">
        <f t="shared" si="224"/>
        <v>500</v>
      </c>
      <c r="U2087" s="4">
        <f t="shared" si="225"/>
        <v>0.14794599253088192</v>
      </c>
      <c r="V2087" s="4">
        <f t="shared" si="226"/>
        <v>0.14794599253088192</v>
      </c>
      <c r="W2087">
        <f t="shared" si="227"/>
        <v>12</v>
      </c>
      <c r="X2087" t="str">
        <f t="shared" si="228"/>
        <v>Wednesday</v>
      </c>
      <c r="Y2087" s="5" t="str">
        <f t="shared" si="229"/>
        <v>Jun</v>
      </c>
      <c r="Z2087" s="5" t="str">
        <f t="shared" si="230"/>
        <v>6-10</v>
      </c>
    </row>
    <row r="2088" spans="1:26" x14ac:dyDescent="0.25">
      <c r="A2088" s="2" t="s">
        <v>2121</v>
      </c>
      <c r="B2088" s="2" t="s">
        <v>26</v>
      </c>
      <c r="C2088" s="1">
        <v>45812</v>
      </c>
      <c r="D2088" s="3">
        <v>0.53263888888888888</v>
      </c>
      <c r="E2088" s="2" t="s">
        <v>19</v>
      </c>
      <c r="F2088" s="2" t="s">
        <v>46</v>
      </c>
      <c r="G2088" s="2">
        <v>48656</v>
      </c>
      <c r="H2088" s="2">
        <v>14</v>
      </c>
      <c r="I2088" s="2">
        <v>697</v>
      </c>
      <c r="J2088" s="2">
        <v>13265</v>
      </c>
      <c r="K2088" s="2">
        <v>10340</v>
      </c>
      <c r="L2088" s="2">
        <v>444</v>
      </c>
      <c r="M2088" s="2">
        <v>43</v>
      </c>
      <c r="N2088" s="2">
        <v>40</v>
      </c>
      <c r="O2088" s="2">
        <v>273</v>
      </c>
      <c r="P2088" s="2">
        <v>70</v>
      </c>
      <c r="Q2088" s="2">
        <v>289</v>
      </c>
      <c r="R2088" s="2">
        <v>24</v>
      </c>
      <c r="S2088" s="2" t="s">
        <v>28</v>
      </c>
      <c r="T2088" s="5">
        <f t="shared" si="224"/>
        <v>800</v>
      </c>
      <c r="U2088" s="4">
        <f t="shared" si="225"/>
        <v>0.21251233146991122</v>
      </c>
      <c r="V2088" s="4">
        <f t="shared" si="226"/>
        <v>0.21251233146991122</v>
      </c>
      <c r="W2088">
        <f t="shared" si="227"/>
        <v>12</v>
      </c>
      <c r="X2088" t="str">
        <f t="shared" si="228"/>
        <v>Wednesday</v>
      </c>
      <c r="Y2088" s="5" t="str">
        <f t="shared" si="229"/>
        <v>Jun</v>
      </c>
      <c r="Z2088" s="5" t="str">
        <f t="shared" si="230"/>
        <v>11+</v>
      </c>
    </row>
    <row r="2089" spans="1:26" x14ac:dyDescent="0.25">
      <c r="A2089" s="2" t="s">
        <v>2122</v>
      </c>
      <c r="B2089" s="2" t="s">
        <v>26</v>
      </c>
      <c r="C2089" s="1">
        <v>45812</v>
      </c>
      <c r="D2089" s="3">
        <v>0.64930555555555558</v>
      </c>
      <c r="E2089" s="2" t="s">
        <v>16</v>
      </c>
      <c r="F2089" s="2" t="s">
        <v>36</v>
      </c>
      <c r="G2089" s="2">
        <v>48768</v>
      </c>
      <c r="H2089" s="2">
        <v>5</v>
      </c>
      <c r="I2089" s="2">
        <v>213</v>
      </c>
      <c r="J2089" s="2">
        <v>7961</v>
      </c>
      <c r="K2089" s="2">
        <v>6119</v>
      </c>
      <c r="L2089" s="2">
        <v>208</v>
      </c>
      <c r="M2089" s="2">
        <v>25</v>
      </c>
      <c r="N2089" s="2">
        <v>18</v>
      </c>
      <c r="O2089" s="2">
        <v>37</v>
      </c>
      <c r="P2089" s="2">
        <v>27</v>
      </c>
      <c r="Q2089" s="2">
        <v>83</v>
      </c>
      <c r="R2089" s="2">
        <v>8</v>
      </c>
      <c r="S2089" s="2" t="s">
        <v>31</v>
      </c>
      <c r="T2089" s="5">
        <f t="shared" si="224"/>
        <v>288</v>
      </c>
      <c r="U2089" s="4">
        <f t="shared" si="225"/>
        <v>0.12547162073490814</v>
      </c>
      <c r="V2089" s="4">
        <f t="shared" si="226"/>
        <v>0.12547162073490814</v>
      </c>
      <c r="W2089">
        <f t="shared" si="227"/>
        <v>15</v>
      </c>
      <c r="X2089" t="str">
        <f t="shared" si="228"/>
        <v>Wednesday</v>
      </c>
      <c r="Y2089" s="5" t="str">
        <f t="shared" si="229"/>
        <v>Jun</v>
      </c>
      <c r="Z2089" s="5" t="str">
        <f t="shared" si="230"/>
        <v>3-5</v>
      </c>
    </row>
    <row r="2090" spans="1:26" x14ac:dyDescent="0.25">
      <c r="A2090" s="2" t="s">
        <v>2123</v>
      </c>
      <c r="B2090" s="2" t="s">
        <v>26</v>
      </c>
      <c r="C2090" s="1">
        <v>45812</v>
      </c>
      <c r="D2090" s="3">
        <v>0.6791666666666667</v>
      </c>
      <c r="E2090" s="2" t="s">
        <v>15</v>
      </c>
      <c r="F2090" s="2" t="s">
        <v>49</v>
      </c>
      <c r="G2090" s="2">
        <v>48902</v>
      </c>
      <c r="H2090" s="2">
        <v>11</v>
      </c>
      <c r="I2090" s="2">
        <v>144</v>
      </c>
      <c r="J2090" s="2">
        <v>31134</v>
      </c>
      <c r="K2090" s="2">
        <v>22305</v>
      </c>
      <c r="L2090" s="2">
        <v>751</v>
      </c>
      <c r="M2090" s="2">
        <v>109</v>
      </c>
      <c r="N2090" s="2">
        <v>183</v>
      </c>
      <c r="O2090" s="2">
        <v>110</v>
      </c>
      <c r="P2090" s="2">
        <v>41</v>
      </c>
      <c r="Q2090" s="2">
        <v>709</v>
      </c>
      <c r="R2090" s="2">
        <v>42</v>
      </c>
      <c r="S2090" s="2" t="s">
        <v>31</v>
      </c>
      <c r="T2090" s="5">
        <f t="shared" si="224"/>
        <v>1153</v>
      </c>
      <c r="U2090" s="4">
        <f t="shared" si="225"/>
        <v>0.45611631426117544</v>
      </c>
      <c r="V2090" s="4">
        <f t="shared" si="226"/>
        <v>0.45611631426117544</v>
      </c>
      <c r="W2090">
        <f t="shared" si="227"/>
        <v>16</v>
      </c>
      <c r="X2090" t="str">
        <f t="shared" si="228"/>
        <v>Wednesday</v>
      </c>
      <c r="Y2090" s="5" t="str">
        <f t="shared" si="229"/>
        <v>Jun</v>
      </c>
      <c r="Z2090" s="5" t="str">
        <f t="shared" si="230"/>
        <v>11+</v>
      </c>
    </row>
    <row r="2091" spans="1:26" x14ac:dyDescent="0.25">
      <c r="A2091" s="2" t="s">
        <v>2124</v>
      </c>
      <c r="B2091" s="2" t="s">
        <v>26</v>
      </c>
      <c r="C2091" s="1">
        <v>45812</v>
      </c>
      <c r="D2091" s="3">
        <v>0.68680555555555556</v>
      </c>
      <c r="E2091" s="2" t="s">
        <v>16</v>
      </c>
      <c r="F2091" s="2" t="s">
        <v>49</v>
      </c>
      <c r="G2091" s="2">
        <v>48885</v>
      </c>
      <c r="H2091" s="2">
        <v>7</v>
      </c>
      <c r="I2091" s="2">
        <v>199</v>
      </c>
      <c r="J2091" s="2">
        <v>16870</v>
      </c>
      <c r="K2091" s="2">
        <v>14258</v>
      </c>
      <c r="L2091" s="2">
        <v>424</v>
      </c>
      <c r="M2091" s="2">
        <v>28</v>
      </c>
      <c r="N2091" s="2">
        <v>22</v>
      </c>
      <c r="O2091" s="2">
        <v>45</v>
      </c>
      <c r="P2091" s="2">
        <v>92</v>
      </c>
      <c r="Q2091" s="2">
        <v>281</v>
      </c>
      <c r="R2091" s="2">
        <v>31</v>
      </c>
      <c r="S2091" s="2" t="s">
        <v>31</v>
      </c>
      <c r="T2091" s="5">
        <f t="shared" si="224"/>
        <v>519</v>
      </c>
      <c r="U2091" s="4">
        <f t="shared" si="225"/>
        <v>0.29166410964508538</v>
      </c>
      <c r="V2091" s="4">
        <f t="shared" si="226"/>
        <v>0.29166410964508538</v>
      </c>
      <c r="W2091">
        <f t="shared" si="227"/>
        <v>16</v>
      </c>
      <c r="X2091" t="str">
        <f t="shared" si="228"/>
        <v>Wednesday</v>
      </c>
      <c r="Y2091" s="5" t="str">
        <f t="shared" si="229"/>
        <v>Jun</v>
      </c>
      <c r="Z2091" s="5" t="str">
        <f t="shared" si="230"/>
        <v>6-10</v>
      </c>
    </row>
    <row r="2092" spans="1:26" x14ac:dyDescent="0.25">
      <c r="A2092" s="2" t="s">
        <v>2125</v>
      </c>
      <c r="B2092" s="2" t="s">
        <v>26</v>
      </c>
      <c r="C2092" s="1">
        <v>45812</v>
      </c>
      <c r="D2092" s="3">
        <v>0.70138888888888884</v>
      </c>
      <c r="E2092" s="2" t="s">
        <v>16</v>
      </c>
      <c r="F2092" s="2" t="s">
        <v>27</v>
      </c>
      <c r="G2092" s="2">
        <v>48526</v>
      </c>
      <c r="H2092" s="2">
        <v>10</v>
      </c>
      <c r="I2092" s="2">
        <v>155</v>
      </c>
      <c r="J2092" s="2">
        <v>18317</v>
      </c>
      <c r="K2092" s="2">
        <v>12856</v>
      </c>
      <c r="L2092" s="2">
        <v>296</v>
      </c>
      <c r="M2092" s="2">
        <v>30</v>
      </c>
      <c r="N2092" s="2">
        <v>15</v>
      </c>
      <c r="O2092" s="2">
        <v>31</v>
      </c>
      <c r="P2092" s="2">
        <v>96</v>
      </c>
      <c r="Q2092" s="2">
        <v>147</v>
      </c>
      <c r="R2092" s="2">
        <v>13</v>
      </c>
      <c r="S2092" s="2" t="s">
        <v>28</v>
      </c>
      <c r="T2092" s="5">
        <f t="shared" si="224"/>
        <v>372</v>
      </c>
      <c r="U2092" s="4">
        <f t="shared" si="225"/>
        <v>0.26493014054321395</v>
      </c>
      <c r="V2092" s="4">
        <f t="shared" si="226"/>
        <v>0.26493014054321395</v>
      </c>
      <c r="W2092">
        <f t="shared" si="227"/>
        <v>16</v>
      </c>
      <c r="X2092" t="str">
        <f t="shared" si="228"/>
        <v>Wednesday</v>
      </c>
      <c r="Y2092" s="5" t="str">
        <f t="shared" si="229"/>
        <v>Jun</v>
      </c>
      <c r="Z2092" s="5" t="str">
        <f t="shared" si="230"/>
        <v>6-10</v>
      </c>
    </row>
    <row r="2093" spans="1:26" x14ac:dyDescent="0.25">
      <c r="A2093" s="2" t="s">
        <v>2126</v>
      </c>
      <c r="B2093" s="2" t="s">
        <v>26</v>
      </c>
      <c r="C2093" s="1">
        <v>45812</v>
      </c>
      <c r="D2093" s="3">
        <v>0.79236111111111107</v>
      </c>
      <c r="E2093" s="2" t="s">
        <v>15</v>
      </c>
      <c r="F2093" s="2" t="s">
        <v>46</v>
      </c>
      <c r="G2093" s="2">
        <v>48726</v>
      </c>
      <c r="H2093" s="2">
        <v>6</v>
      </c>
      <c r="I2093" s="2">
        <v>106</v>
      </c>
      <c r="J2093" s="2">
        <v>98002</v>
      </c>
      <c r="K2093" s="2">
        <v>68815</v>
      </c>
      <c r="L2093" s="2">
        <v>2239</v>
      </c>
      <c r="M2093" s="2">
        <v>277</v>
      </c>
      <c r="N2093" s="2">
        <v>351</v>
      </c>
      <c r="O2093" s="2">
        <v>237</v>
      </c>
      <c r="P2093" s="2">
        <v>378</v>
      </c>
      <c r="Q2093" s="2">
        <v>1441</v>
      </c>
      <c r="R2093" s="2">
        <v>283</v>
      </c>
      <c r="S2093" s="2" t="s">
        <v>31</v>
      </c>
      <c r="T2093" s="5">
        <f t="shared" si="224"/>
        <v>3104</v>
      </c>
      <c r="U2093" s="4">
        <f t="shared" si="225"/>
        <v>1.4122850223699872</v>
      </c>
      <c r="V2093" s="4">
        <f t="shared" si="226"/>
        <v>1.4122850223699872</v>
      </c>
      <c r="W2093">
        <f t="shared" si="227"/>
        <v>19</v>
      </c>
      <c r="X2093" t="str">
        <f t="shared" si="228"/>
        <v>Wednesday</v>
      </c>
      <c r="Y2093" s="5" t="str">
        <f t="shared" si="229"/>
        <v>Jun</v>
      </c>
      <c r="Z2093" s="5" t="str">
        <f t="shared" si="230"/>
        <v>6-10</v>
      </c>
    </row>
    <row r="2094" spans="1:26" x14ac:dyDescent="0.25">
      <c r="A2094" s="2" t="s">
        <v>2127</v>
      </c>
      <c r="B2094" s="2" t="s">
        <v>26</v>
      </c>
      <c r="C2094" s="1">
        <v>45812</v>
      </c>
      <c r="D2094" s="3">
        <v>0.81458333333333333</v>
      </c>
      <c r="E2094" s="2" t="s">
        <v>19</v>
      </c>
      <c r="F2094" s="2" t="s">
        <v>49</v>
      </c>
      <c r="G2094" s="2">
        <v>48738</v>
      </c>
      <c r="H2094" s="2">
        <v>8</v>
      </c>
      <c r="I2094" s="2">
        <v>155</v>
      </c>
      <c r="J2094" s="2">
        <v>16933</v>
      </c>
      <c r="K2094" s="2">
        <v>14658</v>
      </c>
      <c r="L2094" s="2">
        <v>643</v>
      </c>
      <c r="M2094" s="2">
        <v>65</v>
      </c>
      <c r="N2094" s="2">
        <v>59</v>
      </c>
      <c r="O2094" s="2">
        <v>321</v>
      </c>
      <c r="P2094" s="2">
        <v>117</v>
      </c>
      <c r="Q2094" s="2">
        <v>282</v>
      </c>
      <c r="R2094" s="2">
        <v>16</v>
      </c>
      <c r="S2094" s="2" t="s">
        <v>31</v>
      </c>
      <c r="T2094" s="5">
        <f t="shared" si="224"/>
        <v>1088</v>
      </c>
      <c r="U2094" s="4">
        <f t="shared" si="225"/>
        <v>0.30075095408100455</v>
      </c>
      <c r="V2094" s="4">
        <f t="shared" si="226"/>
        <v>0.30075095408100455</v>
      </c>
      <c r="W2094">
        <f t="shared" si="227"/>
        <v>19</v>
      </c>
      <c r="X2094" t="str">
        <f t="shared" si="228"/>
        <v>Wednesday</v>
      </c>
      <c r="Y2094" s="5" t="str">
        <f t="shared" si="229"/>
        <v>Jun</v>
      </c>
      <c r="Z2094" s="5" t="str">
        <f t="shared" si="230"/>
        <v>6-10</v>
      </c>
    </row>
    <row r="2095" spans="1:26" x14ac:dyDescent="0.25">
      <c r="A2095" s="2" t="s">
        <v>2128</v>
      </c>
      <c r="B2095" s="2" t="s">
        <v>26</v>
      </c>
      <c r="C2095" s="1">
        <v>45812</v>
      </c>
      <c r="D2095" s="3">
        <v>0.84722222222222221</v>
      </c>
      <c r="E2095" s="2" t="s">
        <v>17</v>
      </c>
      <c r="F2095" s="2" t="s">
        <v>30</v>
      </c>
      <c r="G2095" s="2">
        <v>48776</v>
      </c>
      <c r="H2095" s="2">
        <v>9</v>
      </c>
      <c r="I2095" s="2">
        <v>37</v>
      </c>
      <c r="J2095" s="2">
        <v>6663</v>
      </c>
      <c r="K2095" s="2">
        <v>4717</v>
      </c>
      <c r="L2095" s="2">
        <v>66</v>
      </c>
      <c r="M2095" s="2">
        <v>10</v>
      </c>
      <c r="N2095" s="2">
        <v>7</v>
      </c>
      <c r="O2095" s="2">
        <v>0</v>
      </c>
      <c r="P2095" s="2">
        <v>97</v>
      </c>
      <c r="Q2095" s="2">
        <v>75</v>
      </c>
      <c r="R2095" s="2">
        <v>4</v>
      </c>
      <c r="S2095" s="2" t="s">
        <v>31</v>
      </c>
      <c r="T2095" s="5">
        <f t="shared" si="224"/>
        <v>83</v>
      </c>
      <c r="U2095" s="4">
        <f t="shared" si="225"/>
        <v>9.6707397080531415E-2</v>
      </c>
      <c r="V2095" s="4">
        <f t="shared" si="226"/>
        <v>9.6707397080531415E-2</v>
      </c>
      <c r="W2095">
        <f t="shared" si="227"/>
        <v>20</v>
      </c>
      <c r="X2095" t="str">
        <f t="shared" si="228"/>
        <v>Wednesday</v>
      </c>
      <c r="Y2095" s="5" t="str">
        <f t="shared" si="229"/>
        <v>Jun</v>
      </c>
      <c r="Z2095" s="5" t="str">
        <f t="shared" si="230"/>
        <v>6-10</v>
      </c>
    </row>
    <row r="2096" spans="1:26" x14ac:dyDescent="0.25">
      <c r="A2096" s="2" t="s">
        <v>2129</v>
      </c>
      <c r="B2096" s="2" t="s">
        <v>26</v>
      </c>
      <c r="C2096" s="1">
        <v>45812</v>
      </c>
      <c r="D2096" s="3">
        <v>0.86250000000000004</v>
      </c>
      <c r="E2096" s="2" t="s">
        <v>16</v>
      </c>
      <c r="F2096" s="2" t="s">
        <v>30</v>
      </c>
      <c r="G2096" s="2">
        <v>48940</v>
      </c>
      <c r="H2096" s="2">
        <v>10</v>
      </c>
      <c r="I2096" s="2">
        <v>147</v>
      </c>
      <c r="J2096" s="2">
        <v>11558</v>
      </c>
      <c r="K2096" s="2">
        <v>9670</v>
      </c>
      <c r="L2096" s="2">
        <v>477</v>
      </c>
      <c r="M2096" s="2">
        <v>54</v>
      </c>
      <c r="N2096" s="2">
        <v>38</v>
      </c>
      <c r="O2096" s="2">
        <v>76</v>
      </c>
      <c r="P2096" s="2">
        <v>73</v>
      </c>
      <c r="Q2096" s="2">
        <v>258</v>
      </c>
      <c r="R2096" s="2">
        <v>15</v>
      </c>
      <c r="S2096" s="2" t="s">
        <v>31</v>
      </c>
      <c r="T2096" s="5">
        <f t="shared" si="224"/>
        <v>645</v>
      </c>
      <c r="U2096" s="4">
        <f t="shared" si="225"/>
        <v>0.19758888434818145</v>
      </c>
      <c r="V2096" s="4">
        <f t="shared" si="226"/>
        <v>0.19758888434818145</v>
      </c>
      <c r="W2096">
        <f t="shared" si="227"/>
        <v>20</v>
      </c>
      <c r="X2096" t="str">
        <f t="shared" si="228"/>
        <v>Wednesday</v>
      </c>
      <c r="Y2096" s="5" t="str">
        <f t="shared" si="229"/>
        <v>Jun</v>
      </c>
      <c r="Z2096" s="5" t="str">
        <f t="shared" si="230"/>
        <v>6-10</v>
      </c>
    </row>
    <row r="2097" spans="1:26" x14ac:dyDescent="0.25">
      <c r="A2097" s="2" t="s">
        <v>2130</v>
      </c>
      <c r="B2097" s="2" t="s">
        <v>26</v>
      </c>
      <c r="C2097" s="1">
        <v>45812</v>
      </c>
      <c r="D2097" s="3">
        <v>0.89444444444444449</v>
      </c>
      <c r="E2097" s="2" t="s">
        <v>15</v>
      </c>
      <c r="F2097" s="2" t="s">
        <v>46</v>
      </c>
      <c r="G2097" s="2">
        <v>48808</v>
      </c>
      <c r="H2097" s="2">
        <v>9</v>
      </c>
      <c r="I2097" s="2">
        <v>51</v>
      </c>
      <c r="J2097" s="2">
        <v>42521</v>
      </c>
      <c r="K2097" s="2">
        <v>38997</v>
      </c>
      <c r="L2097" s="2">
        <v>1733</v>
      </c>
      <c r="M2097" s="2">
        <v>208</v>
      </c>
      <c r="N2097" s="2">
        <v>449</v>
      </c>
      <c r="O2097" s="2">
        <v>241</v>
      </c>
      <c r="P2097" s="2">
        <v>245</v>
      </c>
      <c r="Q2097" s="2">
        <v>1514</v>
      </c>
      <c r="R2097" s="2">
        <v>247</v>
      </c>
      <c r="S2097" s="2" t="s">
        <v>31</v>
      </c>
      <c r="T2097" s="5">
        <f t="shared" si="224"/>
        <v>2631</v>
      </c>
      <c r="U2097" s="4">
        <f t="shared" si="225"/>
        <v>0.79898787084084577</v>
      </c>
      <c r="V2097" s="4">
        <f t="shared" si="226"/>
        <v>0.79898787084084577</v>
      </c>
      <c r="W2097">
        <f t="shared" si="227"/>
        <v>21</v>
      </c>
      <c r="X2097" t="str">
        <f t="shared" si="228"/>
        <v>Wednesday</v>
      </c>
      <c r="Y2097" s="5" t="str">
        <f t="shared" si="229"/>
        <v>Jun</v>
      </c>
      <c r="Z2097" s="5" t="str">
        <f t="shared" si="230"/>
        <v>6-10</v>
      </c>
    </row>
    <row r="2098" spans="1:26" x14ac:dyDescent="0.25">
      <c r="A2098" s="2" t="s">
        <v>2131</v>
      </c>
      <c r="B2098" s="2" t="s">
        <v>26</v>
      </c>
      <c r="C2098" s="1">
        <v>45813</v>
      </c>
      <c r="D2098" s="3">
        <v>0.26597222222222222</v>
      </c>
      <c r="E2098" s="2" t="s">
        <v>19</v>
      </c>
      <c r="F2098" s="2" t="s">
        <v>49</v>
      </c>
      <c r="G2098" s="2">
        <v>48802</v>
      </c>
      <c r="H2098" s="2">
        <v>8</v>
      </c>
      <c r="I2098" s="2">
        <v>263</v>
      </c>
      <c r="J2098" s="2">
        <v>15386</v>
      </c>
      <c r="K2098" s="2">
        <v>12143</v>
      </c>
      <c r="L2098" s="2">
        <v>759</v>
      </c>
      <c r="M2098" s="2">
        <v>70</v>
      </c>
      <c r="N2098" s="2">
        <v>74</v>
      </c>
      <c r="O2098" s="2">
        <v>351</v>
      </c>
      <c r="P2098" s="2">
        <v>115</v>
      </c>
      <c r="Q2098" s="2">
        <v>131</v>
      </c>
      <c r="R2098" s="2">
        <v>21</v>
      </c>
      <c r="S2098" s="2" t="s">
        <v>31</v>
      </c>
      <c r="T2098" s="5">
        <f t="shared" si="224"/>
        <v>1254</v>
      </c>
      <c r="U2098" s="4">
        <f t="shared" si="225"/>
        <v>0.24882176959960658</v>
      </c>
      <c r="V2098" s="4">
        <f t="shared" si="226"/>
        <v>0.24882176959960658</v>
      </c>
      <c r="W2098">
        <f t="shared" si="227"/>
        <v>6</v>
      </c>
      <c r="X2098" t="str">
        <f t="shared" si="228"/>
        <v>Thursday</v>
      </c>
      <c r="Y2098" s="5" t="str">
        <f t="shared" si="229"/>
        <v>Jun</v>
      </c>
      <c r="Z2098" s="5" t="str">
        <f t="shared" si="230"/>
        <v>6-10</v>
      </c>
    </row>
    <row r="2099" spans="1:26" x14ac:dyDescent="0.25">
      <c r="A2099" s="2" t="s">
        <v>2132</v>
      </c>
      <c r="B2099" s="2" t="s">
        <v>26</v>
      </c>
      <c r="C2099" s="1">
        <v>45813</v>
      </c>
      <c r="D2099" s="3">
        <v>0.27708333333333335</v>
      </c>
      <c r="E2099" s="2" t="s">
        <v>15</v>
      </c>
      <c r="F2099" s="2" t="s">
        <v>27</v>
      </c>
      <c r="G2099" s="2">
        <v>48882</v>
      </c>
      <c r="H2099" s="2">
        <v>7</v>
      </c>
      <c r="I2099" s="2">
        <v>75</v>
      </c>
      <c r="J2099" s="2">
        <v>20871</v>
      </c>
      <c r="K2099" s="2">
        <v>17696</v>
      </c>
      <c r="L2099" s="2">
        <v>709</v>
      </c>
      <c r="M2099" s="2">
        <v>87</v>
      </c>
      <c r="N2099" s="2">
        <v>158</v>
      </c>
      <c r="O2099" s="2">
        <v>96</v>
      </c>
      <c r="P2099" s="2">
        <v>82</v>
      </c>
      <c r="Q2099" s="2">
        <v>381</v>
      </c>
      <c r="R2099" s="2">
        <v>109</v>
      </c>
      <c r="S2099" s="2" t="s">
        <v>31</v>
      </c>
      <c r="T2099" s="5">
        <f t="shared" si="224"/>
        <v>1050</v>
      </c>
      <c r="U2099" s="4">
        <f t="shared" si="225"/>
        <v>0.36201464751851398</v>
      </c>
      <c r="V2099" s="4">
        <f t="shared" si="226"/>
        <v>0.36201464751851398</v>
      </c>
      <c r="W2099">
        <f t="shared" si="227"/>
        <v>6</v>
      </c>
      <c r="X2099" t="str">
        <f t="shared" si="228"/>
        <v>Thursday</v>
      </c>
      <c r="Y2099" s="5" t="str">
        <f t="shared" si="229"/>
        <v>Jun</v>
      </c>
      <c r="Z2099" s="5" t="str">
        <f t="shared" si="230"/>
        <v>6-10</v>
      </c>
    </row>
    <row r="2100" spans="1:26" x14ac:dyDescent="0.25">
      <c r="A2100" s="2" t="s">
        <v>2133</v>
      </c>
      <c r="B2100" s="2" t="s">
        <v>26</v>
      </c>
      <c r="C2100" s="1">
        <v>45813</v>
      </c>
      <c r="D2100" s="3">
        <v>0.37986111111111109</v>
      </c>
      <c r="E2100" s="2" t="s">
        <v>17</v>
      </c>
      <c r="F2100" s="2" t="s">
        <v>30</v>
      </c>
      <c r="G2100" s="2">
        <v>48948</v>
      </c>
      <c r="H2100" s="2">
        <v>10</v>
      </c>
      <c r="I2100" s="2">
        <v>28</v>
      </c>
      <c r="J2100" s="2">
        <v>5557</v>
      </c>
      <c r="K2100" s="2">
        <v>4932</v>
      </c>
      <c r="L2100" s="2">
        <v>82</v>
      </c>
      <c r="M2100" s="2">
        <v>15</v>
      </c>
      <c r="N2100" s="2">
        <v>10</v>
      </c>
      <c r="O2100" s="2">
        <v>0</v>
      </c>
      <c r="P2100" s="2">
        <v>58</v>
      </c>
      <c r="Q2100" s="2">
        <v>72</v>
      </c>
      <c r="R2100" s="2">
        <v>3</v>
      </c>
      <c r="S2100" s="2" t="s">
        <v>31</v>
      </c>
      <c r="T2100" s="5">
        <f t="shared" si="224"/>
        <v>107</v>
      </c>
      <c r="U2100" s="4">
        <f t="shared" si="225"/>
        <v>0.10075999019367492</v>
      </c>
      <c r="V2100" s="4">
        <f t="shared" si="226"/>
        <v>0.10075999019367492</v>
      </c>
      <c r="W2100">
        <f t="shared" si="227"/>
        <v>9</v>
      </c>
      <c r="X2100" t="str">
        <f t="shared" si="228"/>
        <v>Thursday</v>
      </c>
      <c r="Y2100" s="5" t="str">
        <f t="shared" si="229"/>
        <v>Jun</v>
      </c>
      <c r="Z2100" s="5" t="str">
        <f t="shared" si="230"/>
        <v>6-10</v>
      </c>
    </row>
    <row r="2101" spans="1:26" x14ac:dyDescent="0.25">
      <c r="A2101" s="2" t="s">
        <v>2134</v>
      </c>
      <c r="B2101" s="2" t="s">
        <v>26</v>
      </c>
      <c r="C2101" s="1">
        <v>45813</v>
      </c>
      <c r="D2101" s="3">
        <v>0.39513888888888887</v>
      </c>
      <c r="E2101" s="2" t="s">
        <v>17</v>
      </c>
      <c r="F2101" s="2" t="s">
        <v>30</v>
      </c>
      <c r="G2101" s="2">
        <v>48763</v>
      </c>
      <c r="H2101" s="2">
        <v>4</v>
      </c>
      <c r="I2101" s="2">
        <v>36</v>
      </c>
      <c r="J2101" s="2">
        <v>3412</v>
      </c>
      <c r="K2101" s="2">
        <v>2565</v>
      </c>
      <c r="L2101" s="2">
        <v>24</v>
      </c>
      <c r="M2101" s="2">
        <v>4</v>
      </c>
      <c r="N2101" s="2">
        <v>2</v>
      </c>
      <c r="O2101" s="2">
        <v>0</v>
      </c>
      <c r="P2101" s="2">
        <v>55</v>
      </c>
      <c r="Q2101" s="2">
        <v>21</v>
      </c>
      <c r="R2101" s="2">
        <v>1</v>
      </c>
      <c r="S2101" s="2" t="s">
        <v>31</v>
      </c>
      <c r="T2101" s="5">
        <f t="shared" si="224"/>
        <v>30</v>
      </c>
      <c r="U2101" s="4">
        <f t="shared" si="225"/>
        <v>5.2601357586694833E-2</v>
      </c>
      <c r="V2101" s="4">
        <f t="shared" si="226"/>
        <v>5.2601357586694833E-2</v>
      </c>
      <c r="W2101">
        <f t="shared" si="227"/>
        <v>9</v>
      </c>
      <c r="X2101" t="str">
        <f t="shared" si="228"/>
        <v>Thursday</v>
      </c>
      <c r="Y2101" s="5" t="str">
        <f t="shared" si="229"/>
        <v>Jun</v>
      </c>
      <c r="Z2101" s="5" t="str">
        <f t="shared" si="230"/>
        <v>3-5</v>
      </c>
    </row>
    <row r="2102" spans="1:26" x14ac:dyDescent="0.25">
      <c r="A2102" s="2" t="s">
        <v>2135</v>
      </c>
      <c r="B2102" s="2" t="s">
        <v>26</v>
      </c>
      <c r="C2102" s="1">
        <v>45813</v>
      </c>
      <c r="D2102" s="3">
        <v>0.46388888888888891</v>
      </c>
      <c r="E2102" s="2" t="s">
        <v>19</v>
      </c>
      <c r="F2102" s="2" t="s">
        <v>30</v>
      </c>
      <c r="G2102" s="2">
        <v>49068</v>
      </c>
      <c r="H2102" s="2">
        <v>5</v>
      </c>
      <c r="I2102" s="2">
        <v>296</v>
      </c>
      <c r="J2102" s="2">
        <v>17113</v>
      </c>
      <c r="K2102" s="2">
        <v>12953</v>
      </c>
      <c r="L2102" s="2">
        <v>500</v>
      </c>
      <c r="M2102" s="2">
        <v>71</v>
      </c>
      <c r="N2102" s="2">
        <v>68</v>
      </c>
      <c r="O2102" s="2">
        <v>438</v>
      </c>
      <c r="P2102" s="2">
        <v>81</v>
      </c>
      <c r="Q2102" s="2">
        <v>280</v>
      </c>
      <c r="R2102" s="2">
        <v>17</v>
      </c>
      <c r="S2102" s="2" t="s">
        <v>31</v>
      </c>
      <c r="T2102" s="5">
        <f t="shared" si="224"/>
        <v>1077</v>
      </c>
      <c r="U2102" s="4">
        <f t="shared" si="225"/>
        <v>0.26398059835330562</v>
      </c>
      <c r="V2102" s="4">
        <f t="shared" si="226"/>
        <v>0.26398059835330562</v>
      </c>
      <c r="W2102">
        <f t="shared" si="227"/>
        <v>11</v>
      </c>
      <c r="X2102" t="str">
        <f t="shared" si="228"/>
        <v>Thursday</v>
      </c>
      <c r="Y2102" s="5" t="str">
        <f t="shared" si="229"/>
        <v>Jun</v>
      </c>
      <c r="Z2102" s="5" t="str">
        <f t="shared" si="230"/>
        <v>3-5</v>
      </c>
    </row>
    <row r="2103" spans="1:26" x14ac:dyDescent="0.25">
      <c r="A2103" s="2" t="s">
        <v>2136</v>
      </c>
      <c r="B2103" s="2" t="s">
        <v>26</v>
      </c>
      <c r="C2103" s="1">
        <v>45813</v>
      </c>
      <c r="D2103" s="3">
        <v>0.4777777777777778</v>
      </c>
      <c r="E2103" s="2" t="s">
        <v>17</v>
      </c>
      <c r="F2103" s="2" t="s">
        <v>36</v>
      </c>
      <c r="G2103" s="2">
        <v>48781</v>
      </c>
      <c r="H2103" s="2">
        <v>3</v>
      </c>
      <c r="I2103" s="2">
        <v>47</v>
      </c>
      <c r="J2103" s="2">
        <v>7592</v>
      </c>
      <c r="K2103" s="2">
        <v>5639</v>
      </c>
      <c r="L2103" s="2">
        <v>86</v>
      </c>
      <c r="M2103" s="2">
        <v>10</v>
      </c>
      <c r="N2103" s="2">
        <v>7</v>
      </c>
      <c r="O2103" s="2">
        <v>0</v>
      </c>
      <c r="P2103" s="2">
        <v>67</v>
      </c>
      <c r="Q2103" s="2">
        <v>35</v>
      </c>
      <c r="R2103" s="2">
        <v>5</v>
      </c>
      <c r="S2103" s="2" t="s">
        <v>31</v>
      </c>
      <c r="T2103" s="5">
        <f t="shared" si="224"/>
        <v>103</v>
      </c>
      <c r="U2103" s="4">
        <f t="shared" si="225"/>
        <v>0.11559828621799471</v>
      </c>
      <c r="V2103" s="4">
        <f t="shared" si="226"/>
        <v>0.11559828621799471</v>
      </c>
      <c r="W2103">
        <f t="shared" si="227"/>
        <v>11</v>
      </c>
      <c r="X2103" t="str">
        <f t="shared" si="228"/>
        <v>Thursday</v>
      </c>
      <c r="Y2103" s="5" t="str">
        <f t="shared" si="229"/>
        <v>Jun</v>
      </c>
      <c r="Z2103" s="5" t="str">
        <f t="shared" si="230"/>
        <v>3-5</v>
      </c>
    </row>
    <row r="2104" spans="1:26" x14ac:dyDescent="0.25">
      <c r="A2104" s="2" t="s">
        <v>2137</v>
      </c>
      <c r="B2104" s="2" t="s">
        <v>26</v>
      </c>
      <c r="C2104" s="1">
        <v>45813</v>
      </c>
      <c r="D2104" s="3">
        <v>0.51944444444444449</v>
      </c>
      <c r="E2104" s="2" t="s">
        <v>15</v>
      </c>
      <c r="F2104" s="2" t="s">
        <v>30</v>
      </c>
      <c r="G2104" s="2">
        <v>49007</v>
      </c>
      <c r="H2104" s="2">
        <v>5</v>
      </c>
      <c r="I2104" s="2">
        <v>204</v>
      </c>
      <c r="J2104" s="2">
        <v>32424</v>
      </c>
      <c r="K2104" s="2">
        <v>24699</v>
      </c>
      <c r="L2104" s="2">
        <v>589</v>
      </c>
      <c r="M2104" s="2">
        <v>47</v>
      </c>
      <c r="N2104" s="2">
        <v>106</v>
      </c>
      <c r="O2104" s="2">
        <v>77</v>
      </c>
      <c r="P2104" s="2">
        <v>140</v>
      </c>
      <c r="Q2104" s="2">
        <v>593</v>
      </c>
      <c r="R2104" s="2">
        <v>88</v>
      </c>
      <c r="S2104" s="2" t="s">
        <v>28</v>
      </c>
      <c r="T2104" s="5">
        <f t="shared" si="224"/>
        <v>819</v>
      </c>
      <c r="U2104" s="4">
        <f t="shared" si="225"/>
        <v>0.50398922602893459</v>
      </c>
      <c r="V2104" s="4">
        <f t="shared" si="226"/>
        <v>0.50398922602893459</v>
      </c>
      <c r="W2104">
        <f t="shared" si="227"/>
        <v>12</v>
      </c>
      <c r="X2104" t="str">
        <f t="shared" si="228"/>
        <v>Thursday</v>
      </c>
      <c r="Y2104" s="5" t="str">
        <f t="shared" si="229"/>
        <v>Jun</v>
      </c>
      <c r="Z2104" s="5" t="str">
        <f t="shared" si="230"/>
        <v>3-5</v>
      </c>
    </row>
    <row r="2105" spans="1:26" x14ac:dyDescent="0.25">
      <c r="A2105" s="2" t="s">
        <v>2138</v>
      </c>
      <c r="B2105" s="2" t="s">
        <v>26</v>
      </c>
      <c r="C2105" s="1">
        <v>45813</v>
      </c>
      <c r="D2105" s="3">
        <v>0.52361111111111114</v>
      </c>
      <c r="E2105" s="2" t="s">
        <v>16</v>
      </c>
      <c r="F2105" s="2" t="s">
        <v>18</v>
      </c>
      <c r="G2105" s="2">
        <v>48920</v>
      </c>
      <c r="H2105" s="2">
        <v>7</v>
      </c>
      <c r="I2105" s="2">
        <v>147</v>
      </c>
      <c r="J2105" s="2">
        <v>7376</v>
      </c>
      <c r="K2105" s="2">
        <v>6044</v>
      </c>
      <c r="L2105" s="2">
        <v>246</v>
      </c>
      <c r="M2105" s="2">
        <v>21</v>
      </c>
      <c r="N2105" s="2">
        <v>16</v>
      </c>
      <c r="O2105" s="2">
        <v>29</v>
      </c>
      <c r="P2105" s="2">
        <v>50</v>
      </c>
      <c r="Q2105" s="2">
        <v>57</v>
      </c>
      <c r="R2105" s="2">
        <v>12</v>
      </c>
      <c r="S2105" s="2" t="s">
        <v>28</v>
      </c>
      <c r="T2105" s="5">
        <f t="shared" si="224"/>
        <v>312</v>
      </c>
      <c r="U2105" s="4">
        <f t="shared" si="225"/>
        <v>0.12354865085854456</v>
      </c>
      <c r="V2105" s="4">
        <f t="shared" si="226"/>
        <v>0.12354865085854456</v>
      </c>
      <c r="W2105">
        <f t="shared" si="227"/>
        <v>12</v>
      </c>
      <c r="X2105" t="str">
        <f t="shared" si="228"/>
        <v>Thursday</v>
      </c>
      <c r="Y2105" s="5" t="str">
        <f t="shared" si="229"/>
        <v>Jun</v>
      </c>
      <c r="Z2105" s="5" t="str">
        <f t="shared" si="230"/>
        <v>6-10</v>
      </c>
    </row>
    <row r="2106" spans="1:26" x14ac:dyDescent="0.25">
      <c r="A2106" s="2" t="s">
        <v>2139</v>
      </c>
      <c r="B2106" s="2" t="s">
        <v>26</v>
      </c>
      <c r="C2106" s="1">
        <v>45813</v>
      </c>
      <c r="D2106" s="3">
        <v>0.54305555555555551</v>
      </c>
      <c r="E2106" s="2" t="s">
        <v>15</v>
      </c>
      <c r="F2106" s="2" t="s">
        <v>36</v>
      </c>
      <c r="G2106" s="2">
        <v>48713</v>
      </c>
      <c r="H2106" s="2">
        <v>8</v>
      </c>
      <c r="I2106" s="2">
        <v>279</v>
      </c>
      <c r="J2106" s="2">
        <v>49047</v>
      </c>
      <c r="K2106" s="2">
        <v>38531</v>
      </c>
      <c r="L2106" s="2">
        <v>1266</v>
      </c>
      <c r="M2106" s="2">
        <v>94</v>
      </c>
      <c r="N2106" s="2">
        <v>185</v>
      </c>
      <c r="O2106" s="2">
        <v>101</v>
      </c>
      <c r="P2106" s="2">
        <v>274</v>
      </c>
      <c r="Q2106" s="2">
        <v>586</v>
      </c>
      <c r="R2106" s="2">
        <v>211</v>
      </c>
      <c r="S2106" s="2" t="s">
        <v>28</v>
      </c>
      <c r="T2106" s="5">
        <f t="shared" si="224"/>
        <v>1646</v>
      </c>
      <c r="U2106" s="4">
        <f t="shared" si="225"/>
        <v>0.79097982058177485</v>
      </c>
      <c r="V2106" s="4">
        <f t="shared" si="226"/>
        <v>0.79097982058177485</v>
      </c>
      <c r="W2106">
        <f t="shared" si="227"/>
        <v>13</v>
      </c>
      <c r="X2106" t="str">
        <f t="shared" si="228"/>
        <v>Thursday</v>
      </c>
      <c r="Y2106" s="5" t="str">
        <f t="shared" si="229"/>
        <v>Jun</v>
      </c>
      <c r="Z2106" s="5" t="str">
        <f t="shared" si="230"/>
        <v>6-10</v>
      </c>
    </row>
    <row r="2107" spans="1:26" x14ac:dyDescent="0.25">
      <c r="A2107" s="2" t="s">
        <v>2140</v>
      </c>
      <c r="B2107" s="2" t="s">
        <v>26</v>
      </c>
      <c r="C2107" s="1">
        <v>45813</v>
      </c>
      <c r="D2107" s="3">
        <v>0.65902777777777777</v>
      </c>
      <c r="E2107" s="2" t="s">
        <v>15</v>
      </c>
      <c r="F2107" s="2" t="s">
        <v>49</v>
      </c>
      <c r="G2107" s="2">
        <v>48765</v>
      </c>
      <c r="H2107" s="2">
        <v>7</v>
      </c>
      <c r="I2107" s="2">
        <v>199</v>
      </c>
      <c r="J2107" s="2">
        <v>27114</v>
      </c>
      <c r="K2107" s="2">
        <v>23474</v>
      </c>
      <c r="L2107" s="2">
        <v>764</v>
      </c>
      <c r="M2107" s="2">
        <v>65</v>
      </c>
      <c r="N2107" s="2">
        <v>122</v>
      </c>
      <c r="O2107" s="2">
        <v>108</v>
      </c>
      <c r="P2107" s="2">
        <v>171</v>
      </c>
      <c r="Q2107" s="2">
        <v>409</v>
      </c>
      <c r="R2107" s="2">
        <v>152</v>
      </c>
      <c r="S2107" s="2" t="s">
        <v>28</v>
      </c>
      <c r="T2107" s="5">
        <f t="shared" si="224"/>
        <v>1059</v>
      </c>
      <c r="U2107" s="4">
        <f t="shared" si="225"/>
        <v>0.48136983492258795</v>
      </c>
      <c r="V2107" s="4">
        <f t="shared" si="226"/>
        <v>0.48136983492258795</v>
      </c>
      <c r="W2107">
        <f t="shared" si="227"/>
        <v>15</v>
      </c>
      <c r="X2107" t="str">
        <f t="shared" si="228"/>
        <v>Thursday</v>
      </c>
      <c r="Y2107" s="5" t="str">
        <f t="shared" si="229"/>
        <v>Jun</v>
      </c>
      <c r="Z2107" s="5" t="str">
        <f t="shared" si="230"/>
        <v>6-10</v>
      </c>
    </row>
    <row r="2108" spans="1:26" x14ac:dyDescent="0.25">
      <c r="A2108" s="2" t="s">
        <v>2141</v>
      </c>
      <c r="B2108" s="2" t="s">
        <v>26</v>
      </c>
      <c r="C2108" s="1">
        <v>45813</v>
      </c>
      <c r="D2108" s="3">
        <v>0.80694444444444446</v>
      </c>
      <c r="E2108" s="2" t="s">
        <v>16</v>
      </c>
      <c r="F2108" s="2" t="s">
        <v>44</v>
      </c>
      <c r="G2108" s="2">
        <v>48885</v>
      </c>
      <c r="H2108" s="2">
        <v>9</v>
      </c>
      <c r="I2108" s="2">
        <v>122</v>
      </c>
      <c r="J2108" s="2">
        <v>8753</v>
      </c>
      <c r="K2108" s="2">
        <v>6588</v>
      </c>
      <c r="L2108" s="2">
        <v>185</v>
      </c>
      <c r="M2108" s="2">
        <v>15</v>
      </c>
      <c r="N2108" s="2">
        <v>10</v>
      </c>
      <c r="O2108" s="2">
        <v>25</v>
      </c>
      <c r="P2108" s="2">
        <v>41</v>
      </c>
      <c r="Q2108" s="2">
        <v>148</v>
      </c>
      <c r="R2108" s="2">
        <v>13</v>
      </c>
      <c r="S2108" s="2" t="s">
        <v>31</v>
      </c>
      <c r="T2108" s="5">
        <f t="shared" si="224"/>
        <v>235</v>
      </c>
      <c r="U2108" s="4">
        <f t="shared" si="225"/>
        <v>0.13476526541884012</v>
      </c>
      <c r="V2108" s="4">
        <f t="shared" si="226"/>
        <v>0.13476526541884012</v>
      </c>
      <c r="W2108">
        <f t="shared" si="227"/>
        <v>19</v>
      </c>
      <c r="X2108" t="str">
        <f t="shared" si="228"/>
        <v>Thursday</v>
      </c>
      <c r="Y2108" s="5" t="str">
        <f t="shared" si="229"/>
        <v>Jun</v>
      </c>
      <c r="Z2108" s="5" t="str">
        <f t="shared" si="230"/>
        <v>6-10</v>
      </c>
    </row>
    <row r="2109" spans="1:26" x14ac:dyDescent="0.25">
      <c r="A2109" s="2" t="s">
        <v>2142</v>
      </c>
      <c r="B2109" s="2" t="s">
        <v>26</v>
      </c>
      <c r="C2109" s="1">
        <v>45813</v>
      </c>
      <c r="D2109" s="3">
        <v>0.84861111111111109</v>
      </c>
      <c r="E2109" s="2" t="s">
        <v>15</v>
      </c>
      <c r="F2109" s="2" t="s">
        <v>44</v>
      </c>
      <c r="G2109" s="2">
        <v>48675</v>
      </c>
      <c r="H2109" s="2">
        <v>5</v>
      </c>
      <c r="I2109" s="2">
        <v>105</v>
      </c>
      <c r="J2109" s="2">
        <v>28753</v>
      </c>
      <c r="K2109" s="2">
        <v>22059</v>
      </c>
      <c r="L2109" s="2">
        <v>875</v>
      </c>
      <c r="M2109" s="2">
        <v>67</v>
      </c>
      <c r="N2109" s="2">
        <v>175</v>
      </c>
      <c r="O2109" s="2">
        <v>74</v>
      </c>
      <c r="P2109" s="2">
        <v>83</v>
      </c>
      <c r="Q2109" s="2">
        <v>714</v>
      </c>
      <c r="R2109" s="2">
        <v>77</v>
      </c>
      <c r="S2109" s="2" t="s">
        <v>31</v>
      </c>
      <c r="T2109" s="5">
        <f t="shared" si="224"/>
        <v>1191</v>
      </c>
      <c r="U2109" s="4">
        <f t="shared" si="225"/>
        <v>0.45318952234206472</v>
      </c>
      <c r="V2109" s="4">
        <f t="shared" si="226"/>
        <v>0.45318952234206472</v>
      </c>
      <c r="W2109">
        <f t="shared" si="227"/>
        <v>20</v>
      </c>
      <c r="X2109" t="str">
        <f t="shared" si="228"/>
        <v>Thursday</v>
      </c>
      <c r="Y2109" s="5" t="str">
        <f t="shared" si="229"/>
        <v>Jun</v>
      </c>
      <c r="Z2109" s="5" t="str">
        <f t="shared" si="230"/>
        <v>3-5</v>
      </c>
    </row>
    <row r="2110" spans="1:26" x14ac:dyDescent="0.25">
      <c r="A2110" s="2" t="s">
        <v>2143</v>
      </c>
      <c r="B2110" s="2" t="s">
        <v>26</v>
      </c>
      <c r="C2110" s="1">
        <v>45813</v>
      </c>
      <c r="D2110" s="3">
        <v>0.85069444444444442</v>
      </c>
      <c r="E2110" s="2" t="s">
        <v>16</v>
      </c>
      <c r="F2110" s="2" t="s">
        <v>30</v>
      </c>
      <c r="G2110" s="2">
        <v>48783</v>
      </c>
      <c r="H2110" s="2">
        <v>7</v>
      </c>
      <c r="I2110" s="2">
        <v>126</v>
      </c>
      <c r="J2110" s="2">
        <v>14712</v>
      </c>
      <c r="K2110" s="2">
        <v>10532</v>
      </c>
      <c r="L2110" s="2">
        <v>470</v>
      </c>
      <c r="M2110" s="2">
        <v>42</v>
      </c>
      <c r="N2110" s="2">
        <v>37</v>
      </c>
      <c r="O2110" s="2">
        <v>77</v>
      </c>
      <c r="P2110" s="2">
        <v>23</v>
      </c>
      <c r="Q2110" s="2">
        <v>130</v>
      </c>
      <c r="R2110" s="2">
        <v>18</v>
      </c>
      <c r="S2110" s="2" t="s">
        <v>31</v>
      </c>
      <c r="T2110" s="5">
        <f t="shared" si="224"/>
        <v>626</v>
      </c>
      <c r="U2110" s="4">
        <f t="shared" si="225"/>
        <v>0.21589488141360719</v>
      </c>
      <c r="V2110" s="4">
        <f t="shared" si="226"/>
        <v>0.21589488141360719</v>
      </c>
      <c r="W2110">
        <f t="shared" si="227"/>
        <v>20</v>
      </c>
      <c r="X2110" t="str">
        <f t="shared" si="228"/>
        <v>Thursday</v>
      </c>
      <c r="Y2110" s="5" t="str">
        <f t="shared" si="229"/>
        <v>Jun</v>
      </c>
      <c r="Z2110" s="5" t="str">
        <f t="shared" si="230"/>
        <v>6-10</v>
      </c>
    </row>
    <row r="2111" spans="1:26" x14ac:dyDescent="0.25">
      <c r="A2111" s="2" t="s">
        <v>2144</v>
      </c>
      <c r="B2111" s="2" t="s">
        <v>26</v>
      </c>
      <c r="C2111" s="1">
        <v>45814</v>
      </c>
      <c r="D2111" s="3">
        <v>0.30138888888888887</v>
      </c>
      <c r="E2111" s="2" t="s">
        <v>15</v>
      </c>
      <c r="F2111" s="2" t="s">
        <v>49</v>
      </c>
      <c r="G2111" s="2">
        <v>48779</v>
      </c>
      <c r="H2111" s="2">
        <v>6</v>
      </c>
      <c r="I2111" s="2">
        <v>229</v>
      </c>
      <c r="J2111" s="2">
        <v>35854</v>
      </c>
      <c r="K2111" s="2">
        <v>26930</v>
      </c>
      <c r="L2111" s="2">
        <v>640</v>
      </c>
      <c r="M2111" s="2">
        <v>53</v>
      </c>
      <c r="N2111" s="2">
        <v>93</v>
      </c>
      <c r="O2111" s="2">
        <v>61</v>
      </c>
      <c r="P2111" s="2">
        <v>209</v>
      </c>
      <c r="Q2111" s="2">
        <v>683</v>
      </c>
      <c r="R2111" s="2">
        <v>169</v>
      </c>
      <c r="S2111" s="2" t="s">
        <v>31</v>
      </c>
      <c r="T2111" s="5">
        <f t="shared" si="224"/>
        <v>847</v>
      </c>
      <c r="U2111" s="4">
        <f t="shared" si="225"/>
        <v>0.55208183849607417</v>
      </c>
      <c r="V2111" s="4">
        <f t="shared" si="226"/>
        <v>0.55208183849607417</v>
      </c>
      <c r="W2111">
        <f t="shared" si="227"/>
        <v>7</v>
      </c>
      <c r="X2111" t="str">
        <f t="shared" si="228"/>
        <v>Friday</v>
      </c>
      <c r="Y2111" s="5" t="str">
        <f t="shared" si="229"/>
        <v>Jun</v>
      </c>
      <c r="Z2111" s="5" t="str">
        <f t="shared" si="230"/>
        <v>6-10</v>
      </c>
    </row>
    <row r="2112" spans="1:26" x14ac:dyDescent="0.25">
      <c r="A2112" s="2" t="s">
        <v>2145</v>
      </c>
      <c r="B2112" s="2" t="s">
        <v>26</v>
      </c>
      <c r="C2112" s="1">
        <v>45814</v>
      </c>
      <c r="D2112" s="3">
        <v>0.49791666666666667</v>
      </c>
      <c r="E2112" s="2" t="s">
        <v>15</v>
      </c>
      <c r="F2112" s="2" t="s">
        <v>38</v>
      </c>
      <c r="G2112" s="2">
        <v>49055</v>
      </c>
      <c r="H2112" s="2">
        <v>6</v>
      </c>
      <c r="I2112" s="2">
        <v>167</v>
      </c>
      <c r="J2112" s="2">
        <v>32594</v>
      </c>
      <c r="K2112" s="2">
        <v>24125</v>
      </c>
      <c r="L2112" s="2">
        <v>481</v>
      </c>
      <c r="M2112" s="2">
        <v>48</v>
      </c>
      <c r="N2112" s="2">
        <v>85</v>
      </c>
      <c r="O2112" s="2">
        <v>58</v>
      </c>
      <c r="P2112" s="2">
        <v>195</v>
      </c>
      <c r="Q2112" s="2">
        <v>359</v>
      </c>
      <c r="R2112" s="2">
        <v>101</v>
      </c>
      <c r="S2112" s="2" t="s">
        <v>28</v>
      </c>
      <c r="T2112" s="5">
        <f t="shared" si="224"/>
        <v>672</v>
      </c>
      <c r="U2112" s="4">
        <f t="shared" si="225"/>
        <v>0.49179492406482522</v>
      </c>
      <c r="V2112" s="4">
        <f t="shared" si="226"/>
        <v>0.49179492406482522</v>
      </c>
      <c r="W2112">
        <f t="shared" si="227"/>
        <v>11</v>
      </c>
      <c r="X2112" t="str">
        <f t="shared" si="228"/>
        <v>Friday</v>
      </c>
      <c r="Y2112" s="5" t="str">
        <f t="shared" si="229"/>
        <v>Jun</v>
      </c>
      <c r="Z2112" s="5" t="str">
        <f t="shared" si="230"/>
        <v>6-10</v>
      </c>
    </row>
    <row r="2113" spans="1:26" x14ac:dyDescent="0.25">
      <c r="A2113" s="2" t="s">
        <v>2146</v>
      </c>
      <c r="B2113" s="2" t="s">
        <v>26</v>
      </c>
      <c r="C2113" s="1">
        <v>45814</v>
      </c>
      <c r="D2113" s="3">
        <v>0.50624999999999998</v>
      </c>
      <c r="E2113" s="2" t="s">
        <v>19</v>
      </c>
      <c r="F2113" s="2" t="s">
        <v>49</v>
      </c>
      <c r="G2113" s="2">
        <v>48913</v>
      </c>
      <c r="H2113" s="2">
        <v>4</v>
      </c>
      <c r="I2113" s="2">
        <v>323</v>
      </c>
      <c r="J2113" s="2">
        <v>29320</v>
      </c>
      <c r="K2113" s="2">
        <v>23022</v>
      </c>
      <c r="L2113" s="2">
        <v>855</v>
      </c>
      <c r="M2113" s="2">
        <v>57</v>
      </c>
      <c r="N2113" s="2">
        <v>121</v>
      </c>
      <c r="O2113" s="2">
        <v>380</v>
      </c>
      <c r="P2113" s="2">
        <v>64</v>
      </c>
      <c r="Q2113" s="2">
        <v>564</v>
      </c>
      <c r="R2113" s="2">
        <v>21</v>
      </c>
      <c r="S2113" s="2" t="s">
        <v>28</v>
      </c>
      <c r="T2113" s="5">
        <f t="shared" si="224"/>
        <v>1413</v>
      </c>
      <c r="U2113" s="4">
        <f t="shared" si="225"/>
        <v>0.47067241837548301</v>
      </c>
      <c r="V2113" s="4">
        <f t="shared" si="226"/>
        <v>0.47067241837548301</v>
      </c>
      <c r="W2113">
        <f t="shared" si="227"/>
        <v>12</v>
      </c>
      <c r="X2113" t="str">
        <f t="shared" si="228"/>
        <v>Friday</v>
      </c>
      <c r="Y2113" s="5" t="str">
        <f t="shared" si="229"/>
        <v>Jun</v>
      </c>
      <c r="Z2113" s="5" t="str">
        <f t="shared" si="230"/>
        <v>3-5</v>
      </c>
    </row>
    <row r="2114" spans="1:26" x14ac:dyDescent="0.25">
      <c r="A2114" s="2" t="s">
        <v>2147</v>
      </c>
      <c r="B2114" s="2" t="s">
        <v>26</v>
      </c>
      <c r="C2114" s="1">
        <v>45814</v>
      </c>
      <c r="D2114" s="3">
        <v>0.55138888888888893</v>
      </c>
      <c r="E2114" s="2" t="s">
        <v>15</v>
      </c>
      <c r="F2114" s="2" t="s">
        <v>27</v>
      </c>
      <c r="G2114" s="2">
        <v>48937</v>
      </c>
      <c r="H2114" s="2">
        <v>5</v>
      </c>
      <c r="I2114" s="2">
        <v>82</v>
      </c>
      <c r="J2114" s="2">
        <v>16279</v>
      </c>
      <c r="K2114" s="2">
        <v>14993</v>
      </c>
      <c r="L2114" s="2">
        <v>526</v>
      </c>
      <c r="M2114" s="2">
        <v>43</v>
      </c>
      <c r="N2114" s="2">
        <v>81</v>
      </c>
      <c r="O2114" s="2">
        <v>65</v>
      </c>
      <c r="P2114" s="2">
        <v>115</v>
      </c>
      <c r="Q2114" s="2">
        <v>588</v>
      </c>
      <c r="R2114" s="2">
        <v>80</v>
      </c>
      <c r="S2114" s="2" t="s">
        <v>31</v>
      </c>
      <c r="T2114" s="5">
        <f t="shared" ref="T2114:T2177" si="231">SUM(L2114:O2114)</f>
        <v>715</v>
      </c>
      <c r="U2114" s="4">
        <f t="shared" ref="U2114:U2177" si="232">K2114/G2114</f>
        <v>0.30637350062325031</v>
      </c>
      <c r="V2114" s="4">
        <f t="shared" ref="V2114:V2177" si="233">K2114/G2114</f>
        <v>0.30637350062325031</v>
      </c>
      <c r="W2114">
        <f t="shared" ref="W2114:W2177" si="234">HOUR(D2114)</f>
        <v>13</v>
      </c>
      <c r="X2114" t="str">
        <f t="shared" ref="X2114:X2177" si="235">TEXT(C2114,"dddd")</f>
        <v>Friday</v>
      </c>
      <c r="Y2114" s="5" t="str">
        <f t="shared" ref="Y2114:Y2177" si="236">TEXT(C2114,"mmm")</f>
        <v>Jun</v>
      </c>
      <c r="Z2114" s="5" t="str">
        <f t="shared" ref="Z2114:Z2177" si="237">IF(H2114&lt;=2,"0-2",IF(H2114&lt;=5,"3-5",IF(H2114&lt;=10,"6-10","11+")))</f>
        <v>3-5</v>
      </c>
    </row>
    <row r="2115" spans="1:26" x14ac:dyDescent="0.25">
      <c r="A2115" s="2" t="s">
        <v>2148</v>
      </c>
      <c r="B2115" s="2" t="s">
        <v>26</v>
      </c>
      <c r="C2115" s="1">
        <v>45814</v>
      </c>
      <c r="D2115" s="3">
        <v>0.57152777777777775</v>
      </c>
      <c r="E2115" s="2" t="s">
        <v>17</v>
      </c>
      <c r="F2115" s="2" t="s">
        <v>18</v>
      </c>
      <c r="G2115" s="2">
        <v>49010</v>
      </c>
      <c r="H2115" s="2">
        <v>10</v>
      </c>
      <c r="I2115" s="2">
        <v>37</v>
      </c>
      <c r="J2115" s="2">
        <v>7059</v>
      </c>
      <c r="K2115" s="2">
        <v>5306</v>
      </c>
      <c r="L2115" s="2">
        <v>119</v>
      </c>
      <c r="M2115" s="2">
        <v>12</v>
      </c>
      <c r="N2115" s="2">
        <v>14</v>
      </c>
      <c r="O2115" s="2">
        <v>0</v>
      </c>
      <c r="P2115" s="2">
        <v>116</v>
      </c>
      <c r="Q2115" s="2">
        <v>52</v>
      </c>
      <c r="R2115" s="2">
        <v>4</v>
      </c>
      <c r="S2115" s="2" t="s">
        <v>31</v>
      </c>
      <c r="T2115" s="5">
        <f t="shared" si="231"/>
        <v>145</v>
      </c>
      <c r="U2115" s="4">
        <f t="shared" si="232"/>
        <v>0.10826361966945522</v>
      </c>
      <c r="V2115" s="4">
        <f t="shared" si="233"/>
        <v>0.10826361966945522</v>
      </c>
      <c r="W2115">
        <f t="shared" si="234"/>
        <v>13</v>
      </c>
      <c r="X2115" t="str">
        <f t="shared" si="235"/>
        <v>Friday</v>
      </c>
      <c r="Y2115" s="5" t="str">
        <f t="shared" si="236"/>
        <v>Jun</v>
      </c>
      <c r="Z2115" s="5" t="str">
        <f t="shared" si="237"/>
        <v>6-10</v>
      </c>
    </row>
    <row r="2116" spans="1:26" x14ac:dyDescent="0.25">
      <c r="A2116" s="2" t="s">
        <v>2149</v>
      </c>
      <c r="B2116" s="2" t="s">
        <v>26</v>
      </c>
      <c r="C2116" s="1">
        <v>45814</v>
      </c>
      <c r="D2116" s="3">
        <v>0.65208333333333335</v>
      </c>
      <c r="E2116" s="2" t="s">
        <v>16</v>
      </c>
      <c r="F2116" s="2" t="s">
        <v>36</v>
      </c>
      <c r="G2116" s="2">
        <v>48953</v>
      </c>
      <c r="H2116" s="2">
        <v>6</v>
      </c>
      <c r="I2116" s="2">
        <v>274</v>
      </c>
      <c r="J2116" s="2">
        <v>15897</v>
      </c>
      <c r="K2116" s="2">
        <v>11323</v>
      </c>
      <c r="L2116" s="2">
        <v>468</v>
      </c>
      <c r="M2116" s="2">
        <v>30</v>
      </c>
      <c r="N2116" s="2">
        <v>24</v>
      </c>
      <c r="O2116" s="2">
        <v>58</v>
      </c>
      <c r="P2116" s="2">
        <v>21</v>
      </c>
      <c r="Q2116" s="2">
        <v>205</v>
      </c>
      <c r="R2116" s="2">
        <v>20</v>
      </c>
      <c r="S2116" s="2" t="s">
        <v>31</v>
      </c>
      <c r="T2116" s="5">
        <f t="shared" si="231"/>
        <v>580</v>
      </c>
      <c r="U2116" s="4">
        <f t="shared" si="232"/>
        <v>0.23130349518926316</v>
      </c>
      <c r="V2116" s="4">
        <f t="shared" si="233"/>
        <v>0.23130349518926316</v>
      </c>
      <c r="W2116">
        <f t="shared" si="234"/>
        <v>15</v>
      </c>
      <c r="X2116" t="str">
        <f t="shared" si="235"/>
        <v>Friday</v>
      </c>
      <c r="Y2116" s="5" t="str">
        <f t="shared" si="236"/>
        <v>Jun</v>
      </c>
      <c r="Z2116" s="5" t="str">
        <f t="shared" si="237"/>
        <v>6-10</v>
      </c>
    </row>
    <row r="2117" spans="1:26" x14ac:dyDescent="0.25">
      <c r="A2117" s="2" t="s">
        <v>2150</v>
      </c>
      <c r="B2117" s="2" t="s">
        <v>26</v>
      </c>
      <c r="C2117" s="1">
        <v>45814</v>
      </c>
      <c r="D2117" s="3">
        <v>0.72847222222222219</v>
      </c>
      <c r="E2117" s="2" t="s">
        <v>15</v>
      </c>
      <c r="F2117" s="2" t="s">
        <v>49</v>
      </c>
      <c r="G2117" s="2">
        <v>48977</v>
      </c>
      <c r="H2117" s="2">
        <v>7</v>
      </c>
      <c r="I2117" s="2">
        <v>141</v>
      </c>
      <c r="J2117" s="2">
        <v>37015</v>
      </c>
      <c r="K2117" s="2">
        <v>32619</v>
      </c>
      <c r="L2117" s="2">
        <v>929</v>
      </c>
      <c r="M2117" s="2">
        <v>77</v>
      </c>
      <c r="N2117" s="2">
        <v>175</v>
      </c>
      <c r="O2117" s="2">
        <v>107</v>
      </c>
      <c r="P2117" s="2">
        <v>116</v>
      </c>
      <c r="Q2117" s="2">
        <v>1342</v>
      </c>
      <c r="R2117" s="2">
        <v>138</v>
      </c>
      <c r="S2117" s="2" t="s">
        <v>31</v>
      </c>
      <c r="T2117" s="5">
        <f t="shared" si="231"/>
        <v>1288</v>
      </c>
      <c r="U2117" s="4">
        <f t="shared" si="232"/>
        <v>0.6660064928435796</v>
      </c>
      <c r="V2117" s="4">
        <f t="shared" si="233"/>
        <v>0.6660064928435796</v>
      </c>
      <c r="W2117">
        <f t="shared" si="234"/>
        <v>17</v>
      </c>
      <c r="X2117" t="str">
        <f t="shared" si="235"/>
        <v>Friday</v>
      </c>
      <c r="Y2117" s="5" t="str">
        <f t="shared" si="236"/>
        <v>Jun</v>
      </c>
      <c r="Z2117" s="5" t="str">
        <f t="shared" si="237"/>
        <v>6-10</v>
      </c>
    </row>
    <row r="2118" spans="1:26" x14ac:dyDescent="0.25">
      <c r="A2118" s="2" t="s">
        <v>2151</v>
      </c>
      <c r="B2118" s="2" t="s">
        <v>26</v>
      </c>
      <c r="C2118" s="1">
        <v>45814</v>
      </c>
      <c r="D2118" s="3">
        <v>0.73472222222222228</v>
      </c>
      <c r="E2118" s="2" t="s">
        <v>16</v>
      </c>
      <c r="F2118" s="2" t="s">
        <v>18</v>
      </c>
      <c r="G2118" s="2">
        <v>48941</v>
      </c>
      <c r="H2118" s="2">
        <v>16</v>
      </c>
      <c r="I2118" s="2">
        <v>148</v>
      </c>
      <c r="J2118" s="2">
        <v>12089</v>
      </c>
      <c r="K2118" s="2">
        <v>9270</v>
      </c>
      <c r="L2118" s="2">
        <v>336</v>
      </c>
      <c r="M2118" s="2">
        <v>43</v>
      </c>
      <c r="N2118" s="2">
        <v>24</v>
      </c>
      <c r="O2118" s="2">
        <v>57</v>
      </c>
      <c r="P2118" s="2">
        <v>78</v>
      </c>
      <c r="Q2118" s="2">
        <v>207</v>
      </c>
      <c r="R2118" s="2">
        <v>12</v>
      </c>
      <c r="S2118" s="2" t="s">
        <v>31</v>
      </c>
      <c r="T2118" s="5">
        <f t="shared" si="231"/>
        <v>460</v>
      </c>
      <c r="U2118" s="4">
        <f t="shared" si="232"/>
        <v>0.18941174066733413</v>
      </c>
      <c r="V2118" s="4">
        <f t="shared" si="233"/>
        <v>0.18941174066733413</v>
      </c>
      <c r="W2118">
        <f t="shared" si="234"/>
        <v>17</v>
      </c>
      <c r="X2118" t="str">
        <f t="shared" si="235"/>
        <v>Friday</v>
      </c>
      <c r="Y2118" s="5" t="str">
        <f t="shared" si="236"/>
        <v>Jun</v>
      </c>
      <c r="Z2118" s="5" t="str">
        <f t="shared" si="237"/>
        <v>11+</v>
      </c>
    </row>
    <row r="2119" spans="1:26" x14ac:dyDescent="0.25">
      <c r="A2119" s="2" t="s">
        <v>2152</v>
      </c>
      <c r="B2119" s="2" t="s">
        <v>26</v>
      </c>
      <c r="C2119" s="1">
        <v>45814</v>
      </c>
      <c r="D2119" s="3">
        <v>0.75902777777777775</v>
      </c>
      <c r="E2119" s="2" t="s">
        <v>16</v>
      </c>
      <c r="F2119" s="2" t="s">
        <v>36</v>
      </c>
      <c r="G2119" s="2">
        <v>48714</v>
      </c>
      <c r="H2119" s="2">
        <v>8</v>
      </c>
      <c r="I2119" s="2">
        <v>86</v>
      </c>
      <c r="J2119" s="2">
        <v>11794</v>
      </c>
      <c r="K2119" s="2">
        <v>8611</v>
      </c>
      <c r="L2119" s="2">
        <v>243</v>
      </c>
      <c r="M2119" s="2">
        <v>20</v>
      </c>
      <c r="N2119" s="2">
        <v>14</v>
      </c>
      <c r="O2119" s="2">
        <v>28</v>
      </c>
      <c r="P2119" s="2">
        <v>19</v>
      </c>
      <c r="Q2119" s="2">
        <v>171</v>
      </c>
      <c r="R2119" s="2">
        <v>16</v>
      </c>
      <c r="S2119" s="2" t="s">
        <v>31</v>
      </c>
      <c r="T2119" s="5">
        <f t="shared" si="231"/>
        <v>305</v>
      </c>
      <c r="U2119" s="4">
        <f t="shared" si="232"/>
        <v>0.17676643264769881</v>
      </c>
      <c r="V2119" s="4">
        <f t="shared" si="233"/>
        <v>0.17676643264769881</v>
      </c>
      <c r="W2119">
        <f t="shared" si="234"/>
        <v>18</v>
      </c>
      <c r="X2119" t="str">
        <f t="shared" si="235"/>
        <v>Friday</v>
      </c>
      <c r="Y2119" s="5" t="str">
        <f t="shared" si="236"/>
        <v>Jun</v>
      </c>
      <c r="Z2119" s="5" t="str">
        <f t="shared" si="237"/>
        <v>6-10</v>
      </c>
    </row>
    <row r="2120" spans="1:26" x14ac:dyDescent="0.25">
      <c r="A2120" s="2" t="s">
        <v>2153</v>
      </c>
      <c r="B2120" s="2" t="s">
        <v>26</v>
      </c>
      <c r="C2120" s="1">
        <v>45814</v>
      </c>
      <c r="D2120" s="3">
        <v>0.76458333333333328</v>
      </c>
      <c r="E2120" s="2" t="s">
        <v>16</v>
      </c>
      <c r="F2120" s="2" t="s">
        <v>49</v>
      </c>
      <c r="G2120" s="2">
        <v>48756</v>
      </c>
      <c r="H2120" s="2">
        <v>9</v>
      </c>
      <c r="I2120" s="2">
        <v>209</v>
      </c>
      <c r="J2120" s="2">
        <v>15592</v>
      </c>
      <c r="K2120" s="2">
        <v>13398</v>
      </c>
      <c r="L2120" s="2">
        <v>402</v>
      </c>
      <c r="M2120" s="2">
        <v>22</v>
      </c>
      <c r="N2120" s="2">
        <v>17</v>
      </c>
      <c r="O2120" s="2">
        <v>43</v>
      </c>
      <c r="P2120" s="2">
        <v>104</v>
      </c>
      <c r="Q2120" s="2">
        <v>120</v>
      </c>
      <c r="R2120" s="2">
        <v>28</v>
      </c>
      <c r="S2120" s="2" t="s">
        <v>31</v>
      </c>
      <c r="T2120" s="5">
        <f t="shared" si="231"/>
        <v>484</v>
      </c>
      <c r="U2120" s="4">
        <f t="shared" si="232"/>
        <v>0.27479694806793009</v>
      </c>
      <c r="V2120" s="4">
        <f t="shared" si="233"/>
        <v>0.27479694806793009</v>
      </c>
      <c r="W2120">
        <f t="shared" si="234"/>
        <v>18</v>
      </c>
      <c r="X2120" t="str">
        <f t="shared" si="235"/>
        <v>Friday</v>
      </c>
      <c r="Y2120" s="5" t="str">
        <f t="shared" si="236"/>
        <v>Jun</v>
      </c>
      <c r="Z2120" s="5" t="str">
        <f t="shared" si="237"/>
        <v>6-10</v>
      </c>
    </row>
    <row r="2121" spans="1:26" x14ac:dyDescent="0.25">
      <c r="A2121" s="2" t="s">
        <v>2154</v>
      </c>
      <c r="B2121" s="2" t="s">
        <v>26</v>
      </c>
      <c r="C2121" s="1">
        <v>45814</v>
      </c>
      <c r="D2121" s="3">
        <v>0.78819444444444442</v>
      </c>
      <c r="E2121" s="2" t="s">
        <v>19</v>
      </c>
      <c r="F2121" s="2" t="s">
        <v>36</v>
      </c>
      <c r="G2121" s="2">
        <v>49101</v>
      </c>
      <c r="H2121" s="2">
        <v>5</v>
      </c>
      <c r="I2121" s="2">
        <v>481</v>
      </c>
      <c r="J2121" s="2">
        <v>29190</v>
      </c>
      <c r="K2121" s="2">
        <v>26331</v>
      </c>
      <c r="L2121" s="2">
        <v>964</v>
      </c>
      <c r="M2121" s="2">
        <v>110</v>
      </c>
      <c r="N2121" s="2">
        <v>86</v>
      </c>
      <c r="O2121" s="2">
        <v>703</v>
      </c>
      <c r="P2121" s="2">
        <v>88</v>
      </c>
      <c r="Q2121" s="2">
        <v>766</v>
      </c>
      <c r="R2121" s="2">
        <v>35</v>
      </c>
      <c r="S2121" s="2" t="s">
        <v>28</v>
      </c>
      <c r="T2121" s="5">
        <f t="shared" si="231"/>
        <v>1863</v>
      </c>
      <c r="U2121" s="4">
        <f t="shared" si="232"/>
        <v>0.53626199059082302</v>
      </c>
      <c r="V2121" s="4">
        <f t="shared" si="233"/>
        <v>0.53626199059082302</v>
      </c>
      <c r="W2121">
        <f t="shared" si="234"/>
        <v>18</v>
      </c>
      <c r="X2121" t="str">
        <f t="shared" si="235"/>
        <v>Friday</v>
      </c>
      <c r="Y2121" s="5" t="str">
        <f t="shared" si="236"/>
        <v>Jun</v>
      </c>
      <c r="Z2121" s="5" t="str">
        <f t="shared" si="237"/>
        <v>3-5</v>
      </c>
    </row>
    <row r="2122" spans="1:26" x14ac:dyDescent="0.25">
      <c r="A2122" s="2" t="s">
        <v>2155</v>
      </c>
      <c r="B2122" s="2" t="s">
        <v>26</v>
      </c>
      <c r="C2122" s="1">
        <v>45814</v>
      </c>
      <c r="D2122" s="3">
        <v>0.83125000000000004</v>
      </c>
      <c r="E2122" s="2" t="s">
        <v>16</v>
      </c>
      <c r="F2122" s="2" t="s">
        <v>27</v>
      </c>
      <c r="G2122" s="2">
        <v>48726</v>
      </c>
      <c r="H2122" s="2">
        <v>8</v>
      </c>
      <c r="I2122" s="2">
        <v>201</v>
      </c>
      <c r="J2122" s="2">
        <v>14710</v>
      </c>
      <c r="K2122" s="2">
        <v>11224</v>
      </c>
      <c r="L2122" s="2">
        <v>478</v>
      </c>
      <c r="M2122" s="2">
        <v>32</v>
      </c>
      <c r="N2122" s="2">
        <v>40</v>
      </c>
      <c r="O2122" s="2">
        <v>57</v>
      </c>
      <c r="P2122" s="2">
        <v>37</v>
      </c>
      <c r="Q2122" s="2">
        <v>170</v>
      </c>
      <c r="R2122" s="2">
        <v>10</v>
      </c>
      <c r="S2122" s="2" t="s">
        <v>31</v>
      </c>
      <c r="T2122" s="5">
        <f t="shared" si="231"/>
        <v>607</v>
      </c>
      <c r="U2122" s="4">
        <f t="shared" si="232"/>
        <v>0.23034930016828797</v>
      </c>
      <c r="V2122" s="4">
        <f t="shared" si="233"/>
        <v>0.23034930016828797</v>
      </c>
      <c r="W2122">
        <f t="shared" si="234"/>
        <v>19</v>
      </c>
      <c r="X2122" t="str">
        <f t="shared" si="235"/>
        <v>Friday</v>
      </c>
      <c r="Y2122" s="5" t="str">
        <f t="shared" si="236"/>
        <v>Jun</v>
      </c>
      <c r="Z2122" s="5" t="str">
        <f t="shared" si="237"/>
        <v>6-10</v>
      </c>
    </row>
    <row r="2123" spans="1:26" x14ac:dyDescent="0.25">
      <c r="A2123" s="2" t="s">
        <v>2156</v>
      </c>
      <c r="B2123" s="2" t="s">
        <v>26</v>
      </c>
      <c r="C2123" s="1">
        <v>45814</v>
      </c>
      <c r="D2123" s="3">
        <v>0.83819444444444446</v>
      </c>
      <c r="E2123" s="2" t="s">
        <v>15</v>
      </c>
      <c r="F2123" s="2" t="s">
        <v>18</v>
      </c>
      <c r="G2123" s="2">
        <v>48733</v>
      </c>
      <c r="H2123" s="2">
        <v>10</v>
      </c>
      <c r="I2123" s="2">
        <v>80</v>
      </c>
      <c r="J2123" s="2">
        <v>15352</v>
      </c>
      <c r="K2123" s="2">
        <v>11619</v>
      </c>
      <c r="L2123" s="2">
        <v>579</v>
      </c>
      <c r="M2123" s="2">
        <v>49</v>
      </c>
      <c r="N2123" s="2">
        <v>121</v>
      </c>
      <c r="O2123" s="2">
        <v>73</v>
      </c>
      <c r="P2123" s="2">
        <v>58</v>
      </c>
      <c r="Q2123" s="2">
        <v>276</v>
      </c>
      <c r="R2123" s="2">
        <v>75</v>
      </c>
      <c r="S2123" s="2" t="s">
        <v>31</v>
      </c>
      <c r="T2123" s="5">
        <f t="shared" si="231"/>
        <v>822</v>
      </c>
      <c r="U2123" s="4">
        <f t="shared" si="232"/>
        <v>0.23842160343094002</v>
      </c>
      <c r="V2123" s="4">
        <f t="shared" si="233"/>
        <v>0.23842160343094002</v>
      </c>
      <c r="W2123">
        <f t="shared" si="234"/>
        <v>20</v>
      </c>
      <c r="X2123" t="str">
        <f t="shared" si="235"/>
        <v>Friday</v>
      </c>
      <c r="Y2123" s="5" t="str">
        <f t="shared" si="236"/>
        <v>Jun</v>
      </c>
      <c r="Z2123" s="5" t="str">
        <f t="shared" si="237"/>
        <v>6-10</v>
      </c>
    </row>
    <row r="2124" spans="1:26" x14ac:dyDescent="0.25">
      <c r="A2124" s="2" t="s">
        <v>2157</v>
      </c>
      <c r="B2124" s="2" t="s">
        <v>26</v>
      </c>
      <c r="C2124" s="1">
        <v>45814</v>
      </c>
      <c r="D2124" s="3">
        <v>0.84097222222222223</v>
      </c>
      <c r="E2124" s="2" t="s">
        <v>19</v>
      </c>
      <c r="F2124" s="2" t="s">
        <v>27</v>
      </c>
      <c r="G2124" s="2">
        <v>48991</v>
      </c>
      <c r="H2124" s="2">
        <v>11</v>
      </c>
      <c r="I2124" s="2">
        <v>272</v>
      </c>
      <c r="J2124" s="2">
        <v>15307</v>
      </c>
      <c r="K2124" s="2">
        <v>10579</v>
      </c>
      <c r="L2124" s="2">
        <v>341</v>
      </c>
      <c r="M2124" s="2">
        <v>36</v>
      </c>
      <c r="N2124" s="2">
        <v>52</v>
      </c>
      <c r="O2124" s="2">
        <v>174</v>
      </c>
      <c r="P2124" s="2">
        <v>25</v>
      </c>
      <c r="Q2124" s="2">
        <v>187</v>
      </c>
      <c r="R2124" s="2">
        <v>30</v>
      </c>
      <c r="S2124" s="2" t="s">
        <v>31</v>
      </c>
      <c r="T2124" s="5">
        <f t="shared" si="231"/>
        <v>603</v>
      </c>
      <c r="U2124" s="4">
        <f t="shared" si="232"/>
        <v>0.21593762119572982</v>
      </c>
      <c r="V2124" s="4">
        <f t="shared" si="233"/>
        <v>0.21593762119572982</v>
      </c>
      <c r="W2124">
        <f t="shared" si="234"/>
        <v>20</v>
      </c>
      <c r="X2124" t="str">
        <f t="shared" si="235"/>
        <v>Friday</v>
      </c>
      <c r="Y2124" s="5" t="str">
        <f t="shared" si="236"/>
        <v>Jun</v>
      </c>
      <c r="Z2124" s="5" t="str">
        <f t="shared" si="237"/>
        <v>11+</v>
      </c>
    </row>
    <row r="2125" spans="1:26" x14ac:dyDescent="0.25">
      <c r="A2125" s="2" t="s">
        <v>2158</v>
      </c>
      <c r="B2125" s="2" t="s">
        <v>26</v>
      </c>
      <c r="C2125" s="1">
        <v>45814</v>
      </c>
      <c r="D2125" s="3">
        <v>0.84861111111111109</v>
      </c>
      <c r="E2125" s="2" t="s">
        <v>17</v>
      </c>
      <c r="F2125" s="2" t="s">
        <v>18</v>
      </c>
      <c r="G2125" s="2">
        <v>48700</v>
      </c>
      <c r="H2125" s="2">
        <v>5</v>
      </c>
      <c r="I2125" s="2">
        <v>47</v>
      </c>
      <c r="J2125" s="2">
        <v>8395</v>
      </c>
      <c r="K2125" s="2">
        <v>6828</v>
      </c>
      <c r="L2125" s="2">
        <v>112</v>
      </c>
      <c r="M2125" s="2">
        <v>9</v>
      </c>
      <c r="N2125" s="2">
        <v>12</v>
      </c>
      <c r="O2125" s="2">
        <v>0</v>
      </c>
      <c r="P2125" s="2">
        <v>150</v>
      </c>
      <c r="Q2125" s="2">
        <v>72</v>
      </c>
      <c r="R2125" s="2">
        <v>4</v>
      </c>
      <c r="S2125" s="2" t="s">
        <v>31</v>
      </c>
      <c r="T2125" s="5">
        <f t="shared" si="231"/>
        <v>133</v>
      </c>
      <c r="U2125" s="4">
        <f t="shared" si="232"/>
        <v>0.14020533880903491</v>
      </c>
      <c r="V2125" s="4">
        <f t="shared" si="233"/>
        <v>0.14020533880903491</v>
      </c>
      <c r="W2125">
        <f t="shared" si="234"/>
        <v>20</v>
      </c>
      <c r="X2125" t="str">
        <f t="shared" si="235"/>
        <v>Friday</v>
      </c>
      <c r="Y2125" s="5" t="str">
        <f t="shared" si="236"/>
        <v>Jun</v>
      </c>
      <c r="Z2125" s="5" t="str">
        <f t="shared" si="237"/>
        <v>3-5</v>
      </c>
    </row>
    <row r="2126" spans="1:26" x14ac:dyDescent="0.25">
      <c r="A2126" s="2" t="s">
        <v>2159</v>
      </c>
      <c r="B2126" s="2" t="s">
        <v>26</v>
      </c>
      <c r="C2126" s="1">
        <v>45814</v>
      </c>
      <c r="D2126" s="3">
        <v>0.87152777777777779</v>
      </c>
      <c r="E2126" s="2" t="s">
        <v>17</v>
      </c>
      <c r="F2126" s="2" t="s">
        <v>49</v>
      </c>
      <c r="G2126" s="2">
        <v>48962</v>
      </c>
      <c r="H2126" s="2">
        <v>7</v>
      </c>
      <c r="I2126" s="2">
        <v>51</v>
      </c>
      <c r="J2126" s="2">
        <v>19838</v>
      </c>
      <c r="K2126" s="2">
        <v>13930</v>
      </c>
      <c r="L2126" s="2">
        <v>287</v>
      </c>
      <c r="M2126" s="2">
        <v>52</v>
      </c>
      <c r="N2126" s="2">
        <v>42</v>
      </c>
      <c r="O2126" s="2">
        <v>0</v>
      </c>
      <c r="P2126" s="2">
        <v>207</v>
      </c>
      <c r="Q2126" s="2">
        <v>249</v>
      </c>
      <c r="R2126" s="2">
        <v>11</v>
      </c>
      <c r="S2126" s="2" t="s">
        <v>31</v>
      </c>
      <c r="T2126" s="5">
        <f t="shared" si="231"/>
        <v>381</v>
      </c>
      <c r="U2126" s="4">
        <f t="shared" si="232"/>
        <v>0.2845063518647114</v>
      </c>
      <c r="V2126" s="4">
        <f t="shared" si="233"/>
        <v>0.2845063518647114</v>
      </c>
      <c r="W2126">
        <f t="shared" si="234"/>
        <v>20</v>
      </c>
      <c r="X2126" t="str">
        <f t="shared" si="235"/>
        <v>Friday</v>
      </c>
      <c r="Y2126" s="5" t="str">
        <f t="shared" si="236"/>
        <v>Jun</v>
      </c>
      <c r="Z2126" s="5" t="str">
        <f t="shared" si="237"/>
        <v>6-10</v>
      </c>
    </row>
    <row r="2127" spans="1:26" x14ac:dyDescent="0.25">
      <c r="A2127" s="2" t="s">
        <v>2160</v>
      </c>
      <c r="B2127" s="2" t="s">
        <v>26</v>
      </c>
      <c r="C2127" s="1">
        <v>45815</v>
      </c>
      <c r="D2127" s="3">
        <v>0.3</v>
      </c>
      <c r="E2127" s="2" t="s">
        <v>15</v>
      </c>
      <c r="F2127" s="2" t="s">
        <v>44</v>
      </c>
      <c r="G2127" s="2">
        <v>48748</v>
      </c>
      <c r="H2127" s="2">
        <v>9</v>
      </c>
      <c r="I2127" s="2">
        <v>36</v>
      </c>
      <c r="J2127" s="2">
        <v>18294</v>
      </c>
      <c r="K2127" s="2">
        <v>16335</v>
      </c>
      <c r="L2127" s="2">
        <v>705</v>
      </c>
      <c r="M2127" s="2">
        <v>95</v>
      </c>
      <c r="N2127" s="2">
        <v>166</v>
      </c>
      <c r="O2127" s="2">
        <v>84</v>
      </c>
      <c r="P2127" s="2">
        <v>50</v>
      </c>
      <c r="Q2127" s="2">
        <v>196</v>
      </c>
      <c r="R2127" s="2">
        <v>45</v>
      </c>
      <c r="S2127" s="2" t="s">
        <v>31</v>
      </c>
      <c r="T2127" s="5">
        <f t="shared" si="231"/>
        <v>1050</v>
      </c>
      <c r="U2127" s="4">
        <f t="shared" si="232"/>
        <v>0.33509067038647739</v>
      </c>
      <c r="V2127" s="4">
        <f t="shared" si="233"/>
        <v>0.33509067038647739</v>
      </c>
      <c r="W2127">
        <f t="shared" si="234"/>
        <v>7</v>
      </c>
      <c r="X2127" t="str">
        <f t="shared" si="235"/>
        <v>Saturday</v>
      </c>
      <c r="Y2127" s="5" t="str">
        <f t="shared" si="236"/>
        <v>Jun</v>
      </c>
      <c r="Z2127" s="5" t="str">
        <f t="shared" si="237"/>
        <v>6-10</v>
      </c>
    </row>
    <row r="2128" spans="1:26" x14ac:dyDescent="0.25">
      <c r="A2128" s="2" t="s">
        <v>2161</v>
      </c>
      <c r="B2128" s="2" t="s">
        <v>26</v>
      </c>
      <c r="C2128" s="1">
        <v>45815</v>
      </c>
      <c r="D2128" s="3">
        <v>0.34861111111111109</v>
      </c>
      <c r="E2128" s="2" t="s">
        <v>17</v>
      </c>
      <c r="F2128" s="2" t="s">
        <v>49</v>
      </c>
      <c r="G2128" s="2">
        <v>49045</v>
      </c>
      <c r="H2128" s="2">
        <v>2</v>
      </c>
      <c r="I2128" s="2">
        <v>20</v>
      </c>
      <c r="J2128" s="2">
        <v>8709</v>
      </c>
      <c r="K2128" s="2">
        <v>6836</v>
      </c>
      <c r="L2128" s="2">
        <v>116</v>
      </c>
      <c r="M2128" s="2">
        <v>9</v>
      </c>
      <c r="N2128" s="2">
        <v>11</v>
      </c>
      <c r="O2128" s="2">
        <v>0</v>
      </c>
      <c r="P2128" s="2">
        <v>137</v>
      </c>
      <c r="Q2128" s="2">
        <v>40</v>
      </c>
      <c r="R2128" s="2">
        <v>6</v>
      </c>
      <c r="S2128" s="2" t="s">
        <v>31</v>
      </c>
      <c r="T2128" s="5">
        <f t="shared" si="231"/>
        <v>136</v>
      </c>
      <c r="U2128" s="4">
        <f t="shared" si="232"/>
        <v>0.13938220002038945</v>
      </c>
      <c r="V2128" s="4">
        <f t="shared" si="233"/>
        <v>0.13938220002038945</v>
      </c>
      <c r="W2128">
        <f t="shared" si="234"/>
        <v>8</v>
      </c>
      <c r="X2128" t="str">
        <f t="shared" si="235"/>
        <v>Saturday</v>
      </c>
      <c r="Y2128" s="5" t="str">
        <f t="shared" si="236"/>
        <v>Jun</v>
      </c>
      <c r="Z2128" s="5" t="str">
        <f t="shared" si="237"/>
        <v>0-2</v>
      </c>
    </row>
    <row r="2129" spans="1:26" x14ac:dyDescent="0.25">
      <c r="A2129" s="2" t="s">
        <v>2162</v>
      </c>
      <c r="B2129" s="2" t="s">
        <v>26</v>
      </c>
      <c r="C2129" s="1">
        <v>45815</v>
      </c>
      <c r="D2129" s="3">
        <v>0.3576388888888889</v>
      </c>
      <c r="E2129" s="2" t="s">
        <v>15</v>
      </c>
      <c r="F2129" s="2" t="s">
        <v>18</v>
      </c>
      <c r="G2129" s="2">
        <v>48924</v>
      </c>
      <c r="H2129" s="2">
        <v>9</v>
      </c>
      <c r="I2129" s="2">
        <v>84</v>
      </c>
      <c r="J2129" s="2">
        <v>23996</v>
      </c>
      <c r="K2129" s="2">
        <v>17222</v>
      </c>
      <c r="L2129" s="2">
        <v>645</v>
      </c>
      <c r="M2129" s="2">
        <v>85</v>
      </c>
      <c r="N2129" s="2">
        <v>128</v>
      </c>
      <c r="O2129" s="2">
        <v>93</v>
      </c>
      <c r="P2129" s="2">
        <v>141</v>
      </c>
      <c r="Q2129" s="2">
        <v>457</v>
      </c>
      <c r="R2129" s="2">
        <v>84</v>
      </c>
      <c r="S2129" s="2" t="s">
        <v>31</v>
      </c>
      <c r="T2129" s="5">
        <f t="shared" si="231"/>
        <v>951</v>
      </c>
      <c r="U2129" s="4">
        <f t="shared" si="232"/>
        <v>0.35201537077916767</v>
      </c>
      <c r="V2129" s="4">
        <f t="shared" si="233"/>
        <v>0.35201537077916767</v>
      </c>
      <c r="W2129">
        <f t="shared" si="234"/>
        <v>8</v>
      </c>
      <c r="X2129" t="str">
        <f t="shared" si="235"/>
        <v>Saturday</v>
      </c>
      <c r="Y2129" s="5" t="str">
        <f t="shared" si="236"/>
        <v>Jun</v>
      </c>
      <c r="Z2129" s="5" t="str">
        <f t="shared" si="237"/>
        <v>6-10</v>
      </c>
    </row>
    <row r="2130" spans="1:26" x14ac:dyDescent="0.25">
      <c r="A2130" s="2" t="s">
        <v>2163</v>
      </c>
      <c r="B2130" s="2" t="s">
        <v>26</v>
      </c>
      <c r="C2130" s="1">
        <v>45815</v>
      </c>
      <c r="D2130" s="3">
        <v>0.36249999999999999</v>
      </c>
      <c r="E2130" s="2" t="s">
        <v>15</v>
      </c>
      <c r="F2130" s="2" t="s">
        <v>44</v>
      </c>
      <c r="G2130" s="2">
        <v>48863</v>
      </c>
      <c r="H2130" s="2">
        <v>11</v>
      </c>
      <c r="I2130" s="2">
        <v>65</v>
      </c>
      <c r="J2130" s="2">
        <v>36828</v>
      </c>
      <c r="K2130" s="2">
        <v>29472</v>
      </c>
      <c r="L2130" s="2">
        <v>980</v>
      </c>
      <c r="M2130" s="2">
        <v>88</v>
      </c>
      <c r="N2130" s="2">
        <v>168</v>
      </c>
      <c r="O2130" s="2">
        <v>156</v>
      </c>
      <c r="P2130" s="2">
        <v>77</v>
      </c>
      <c r="Q2130" s="2">
        <v>1037</v>
      </c>
      <c r="R2130" s="2">
        <v>159</v>
      </c>
      <c r="S2130" s="2" t="s">
        <v>31</v>
      </c>
      <c r="T2130" s="5">
        <f t="shared" si="231"/>
        <v>1392</v>
      </c>
      <c r="U2130" s="4">
        <f t="shared" si="232"/>
        <v>0.60315576202852872</v>
      </c>
      <c r="V2130" s="4">
        <f t="shared" si="233"/>
        <v>0.60315576202852872</v>
      </c>
      <c r="W2130">
        <f t="shared" si="234"/>
        <v>8</v>
      </c>
      <c r="X2130" t="str">
        <f t="shared" si="235"/>
        <v>Saturday</v>
      </c>
      <c r="Y2130" s="5" t="str">
        <f t="shared" si="236"/>
        <v>Jun</v>
      </c>
      <c r="Z2130" s="5" t="str">
        <f t="shared" si="237"/>
        <v>11+</v>
      </c>
    </row>
    <row r="2131" spans="1:26" x14ac:dyDescent="0.25">
      <c r="A2131" s="2" t="s">
        <v>2164</v>
      </c>
      <c r="B2131" s="2" t="s">
        <v>26</v>
      </c>
      <c r="C2131" s="1">
        <v>45815</v>
      </c>
      <c r="D2131" s="3">
        <v>0.49375000000000002</v>
      </c>
      <c r="E2131" s="2" t="s">
        <v>19</v>
      </c>
      <c r="F2131" s="2" t="s">
        <v>27</v>
      </c>
      <c r="G2131" s="2">
        <v>48961</v>
      </c>
      <c r="H2131" s="2">
        <v>8</v>
      </c>
      <c r="I2131" s="2">
        <v>507</v>
      </c>
      <c r="J2131" s="2">
        <v>12669</v>
      </c>
      <c r="K2131" s="2">
        <v>9525</v>
      </c>
      <c r="L2131" s="2">
        <v>319</v>
      </c>
      <c r="M2131" s="2">
        <v>29</v>
      </c>
      <c r="N2131" s="2">
        <v>41</v>
      </c>
      <c r="O2131" s="2">
        <v>145</v>
      </c>
      <c r="P2131" s="2">
        <v>26</v>
      </c>
      <c r="Q2131" s="2">
        <v>267</v>
      </c>
      <c r="R2131" s="2">
        <v>29</v>
      </c>
      <c r="S2131" s="2" t="s">
        <v>28</v>
      </c>
      <c r="T2131" s="5">
        <f t="shared" si="231"/>
        <v>534</v>
      </c>
      <c r="U2131" s="4">
        <f t="shared" si="232"/>
        <v>0.19454259512673353</v>
      </c>
      <c r="V2131" s="4">
        <f t="shared" si="233"/>
        <v>0.19454259512673353</v>
      </c>
      <c r="W2131">
        <f t="shared" si="234"/>
        <v>11</v>
      </c>
      <c r="X2131" t="str">
        <f t="shared" si="235"/>
        <v>Saturday</v>
      </c>
      <c r="Y2131" s="5" t="str">
        <f t="shared" si="236"/>
        <v>Jun</v>
      </c>
      <c r="Z2131" s="5" t="str">
        <f t="shared" si="237"/>
        <v>6-10</v>
      </c>
    </row>
    <row r="2132" spans="1:26" x14ac:dyDescent="0.25">
      <c r="A2132" s="2" t="s">
        <v>2165</v>
      </c>
      <c r="B2132" s="2" t="s">
        <v>26</v>
      </c>
      <c r="C2132" s="1">
        <v>45815</v>
      </c>
      <c r="D2132" s="3">
        <v>0.55208333333333337</v>
      </c>
      <c r="E2132" s="2" t="s">
        <v>17</v>
      </c>
      <c r="F2132" s="2" t="s">
        <v>18</v>
      </c>
      <c r="G2132" s="2">
        <v>48918</v>
      </c>
      <c r="H2132" s="2">
        <v>6</v>
      </c>
      <c r="I2132" s="2">
        <v>142</v>
      </c>
      <c r="J2132" s="2">
        <v>5358</v>
      </c>
      <c r="K2132" s="2">
        <v>4253</v>
      </c>
      <c r="L2132" s="2">
        <v>105</v>
      </c>
      <c r="M2132" s="2">
        <v>15</v>
      </c>
      <c r="N2132" s="2">
        <v>12</v>
      </c>
      <c r="O2132" s="2">
        <v>0</v>
      </c>
      <c r="P2132" s="2">
        <v>81</v>
      </c>
      <c r="Q2132" s="2">
        <v>67</v>
      </c>
      <c r="R2132" s="2">
        <v>4</v>
      </c>
      <c r="S2132" s="2" t="s">
        <v>31</v>
      </c>
      <c r="T2132" s="5">
        <f t="shared" si="231"/>
        <v>132</v>
      </c>
      <c r="U2132" s="4">
        <f t="shared" si="232"/>
        <v>8.6941412159123432E-2</v>
      </c>
      <c r="V2132" s="4">
        <f t="shared" si="233"/>
        <v>8.6941412159123432E-2</v>
      </c>
      <c r="W2132">
        <f t="shared" si="234"/>
        <v>13</v>
      </c>
      <c r="X2132" t="str">
        <f t="shared" si="235"/>
        <v>Saturday</v>
      </c>
      <c r="Y2132" s="5" t="str">
        <f t="shared" si="236"/>
        <v>Jun</v>
      </c>
      <c r="Z2132" s="5" t="str">
        <f t="shared" si="237"/>
        <v>6-10</v>
      </c>
    </row>
    <row r="2133" spans="1:26" x14ac:dyDescent="0.25">
      <c r="A2133" s="2" t="s">
        <v>2166</v>
      </c>
      <c r="B2133" s="2" t="s">
        <v>26</v>
      </c>
      <c r="C2133" s="1">
        <v>45815</v>
      </c>
      <c r="D2133" s="3">
        <v>0.55972222222222223</v>
      </c>
      <c r="E2133" s="2" t="s">
        <v>19</v>
      </c>
      <c r="F2133" s="2" t="s">
        <v>44</v>
      </c>
      <c r="G2133" s="2">
        <v>48892</v>
      </c>
      <c r="H2133" s="2">
        <v>7</v>
      </c>
      <c r="I2133" s="2">
        <v>230</v>
      </c>
      <c r="J2133" s="2">
        <v>28436</v>
      </c>
      <c r="K2133" s="2">
        <v>21898</v>
      </c>
      <c r="L2133" s="2">
        <v>707</v>
      </c>
      <c r="M2133" s="2">
        <v>100</v>
      </c>
      <c r="N2133" s="2">
        <v>82</v>
      </c>
      <c r="O2133" s="2">
        <v>597</v>
      </c>
      <c r="P2133" s="2">
        <v>201</v>
      </c>
      <c r="Q2133" s="2">
        <v>225</v>
      </c>
      <c r="R2133" s="2">
        <v>21</v>
      </c>
      <c r="S2133" s="2" t="s">
        <v>28</v>
      </c>
      <c r="T2133" s="5">
        <f t="shared" si="231"/>
        <v>1486</v>
      </c>
      <c r="U2133" s="4">
        <f t="shared" si="232"/>
        <v>0.44788513458234475</v>
      </c>
      <c r="V2133" s="4">
        <f t="shared" si="233"/>
        <v>0.44788513458234475</v>
      </c>
      <c r="W2133">
        <f t="shared" si="234"/>
        <v>13</v>
      </c>
      <c r="X2133" t="str">
        <f t="shared" si="235"/>
        <v>Saturday</v>
      </c>
      <c r="Y2133" s="5" t="str">
        <f t="shared" si="236"/>
        <v>Jun</v>
      </c>
      <c r="Z2133" s="5" t="str">
        <f t="shared" si="237"/>
        <v>6-10</v>
      </c>
    </row>
    <row r="2134" spans="1:26" x14ac:dyDescent="0.25">
      <c r="A2134" s="2" t="s">
        <v>2167</v>
      </c>
      <c r="B2134" s="2" t="s">
        <v>26</v>
      </c>
      <c r="C2134" s="1">
        <v>45815</v>
      </c>
      <c r="D2134" s="3">
        <v>0.66736111111111107</v>
      </c>
      <c r="E2134" s="2" t="s">
        <v>19</v>
      </c>
      <c r="F2134" s="2" t="s">
        <v>44</v>
      </c>
      <c r="G2134" s="2">
        <v>48860</v>
      </c>
      <c r="H2134" s="2">
        <v>7</v>
      </c>
      <c r="I2134" s="2">
        <v>229</v>
      </c>
      <c r="J2134" s="2">
        <v>33576</v>
      </c>
      <c r="K2134" s="2">
        <v>29192</v>
      </c>
      <c r="L2134" s="2">
        <v>1203</v>
      </c>
      <c r="M2134" s="2">
        <v>214</v>
      </c>
      <c r="N2134" s="2">
        <v>228</v>
      </c>
      <c r="O2134" s="2">
        <v>858</v>
      </c>
      <c r="P2134" s="2">
        <v>192</v>
      </c>
      <c r="Q2134" s="2">
        <v>367</v>
      </c>
      <c r="R2134" s="2">
        <v>27</v>
      </c>
      <c r="S2134" s="2" t="s">
        <v>28</v>
      </c>
      <c r="T2134" s="5">
        <f t="shared" si="231"/>
        <v>2503</v>
      </c>
      <c r="U2134" s="4">
        <f t="shared" si="232"/>
        <v>0.59746213671715109</v>
      </c>
      <c r="V2134" s="4">
        <f t="shared" si="233"/>
        <v>0.59746213671715109</v>
      </c>
      <c r="W2134">
        <f t="shared" si="234"/>
        <v>16</v>
      </c>
      <c r="X2134" t="str">
        <f t="shared" si="235"/>
        <v>Saturday</v>
      </c>
      <c r="Y2134" s="5" t="str">
        <f t="shared" si="236"/>
        <v>Jun</v>
      </c>
      <c r="Z2134" s="5" t="str">
        <f t="shared" si="237"/>
        <v>6-10</v>
      </c>
    </row>
    <row r="2135" spans="1:26" x14ac:dyDescent="0.25">
      <c r="A2135" s="2" t="s">
        <v>2168</v>
      </c>
      <c r="B2135" s="2" t="s">
        <v>26</v>
      </c>
      <c r="C2135" s="1">
        <v>45815</v>
      </c>
      <c r="D2135" s="3">
        <v>0.7895833333333333</v>
      </c>
      <c r="E2135" s="2" t="s">
        <v>16</v>
      </c>
      <c r="F2135" s="2" t="s">
        <v>46</v>
      </c>
      <c r="G2135" s="2">
        <v>48845</v>
      </c>
      <c r="H2135" s="2">
        <v>4</v>
      </c>
      <c r="I2135" s="2">
        <v>197</v>
      </c>
      <c r="J2135" s="2">
        <v>8663</v>
      </c>
      <c r="K2135" s="2">
        <v>7783</v>
      </c>
      <c r="L2135" s="2">
        <v>348</v>
      </c>
      <c r="M2135" s="2">
        <v>26</v>
      </c>
      <c r="N2135" s="2">
        <v>19</v>
      </c>
      <c r="O2135" s="2">
        <v>31</v>
      </c>
      <c r="P2135" s="2">
        <v>45</v>
      </c>
      <c r="Q2135" s="2">
        <v>178</v>
      </c>
      <c r="R2135" s="2">
        <v>15</v>
      </c>
      <c r="S2135" s="2" t="s">
        <v>31</v>
      </c>
      <c r="T2135" s="5">
        <f t="shared" si="231"/>
        <v>424</v>
      </c>
      <c r="U2135" s="4">
        <f t="shared" si="232"/>
        <v>0.15934077182925582</v>
      </c>
      <c r="V2135" s="4">
        <f t="shared" si="233"/>
        <v>0.15934077182925582</v>
      </c>
      <c r="W2135">
        <f t="shared" si="234"/>
        <v>18</v>
      </c>
      <c r="X2135" t="str">
        <f t="shared" si="235"/>
        <v>Saturday</v>
      </c>
      <c r="Y2135" s="5" t="str">
        <f t="shared" si="236"/>
        <v>Jun</v>
      </c>
      <c r="Z2135" s="5" t="str">
        <f t="shared" si="237"/>
        <v>3-5</v>
      </c>
    </row>
    <row r="2136" spans="1:26" x14ac:dyDescent="0.25">
      <c r="A2136" s="2" t="s">
        <v>2169</v>
      </c>
      <c r="B2136" s="2" t="s">
        <v>26</v>
      </c>
      <c r="C2136" s="1">
        <v>45815</v>
      </c>
      <c r="D2136" s="3">
        <v>0.81944444444444442</v>
      </c>
      <c r="E2136" s="2" t="s">
        <v>16</v>
      </c>
      <c r="F2136" s="2" t="s">
        <v>27</v>
      </c>
      <c r="G2136" s="2">
        <v>48932</v>
      </c>
      <c r="H2136" s="2">
        <v>4</v>
      </c>
      <c r="I2136" s="2">
        <v>119</v>
      </c>
      <c r="J2136" s="2">
        <v>20711</v>
      </c>
      <c r="K2136" s="2">
        <v>14829</v>
      </c>
      <c r="L2136" s="2">
        <v>616</v>
      </c>
      <c r="M2136" s="2">
        <v>41</v>
      </c>
      <c r="N2136" s="2">
        <v>35</v>
      </c>
      <c r="O2136" s="2">
        <v>63</v>
      </c>
      <c r="P2136" s="2">
        <v>93</v>
      </c>
      <c r="Q2136" s="2">
        <v>381</v>
      </c>
      <c r="R2136" s="2">
        <v>34</v>
      </c>
      <c r="S2136" s="2" t="s">
        <v>31</v>
      </c>
      <c r="T2136" s="5">
        <f t="shared" si="231"/>
        <v>755</v>
      </c>
      <c r="U2136" s="4">
        <f t="shared" si="232"/>
        <v>0.30305321670890217</v>
      </c>
      <c r="V2136" s="4">
        <f t="shared" si="233"/>
        <v>0.30305321670890217</v>
      </c>
      <c r="W2136">
        <f t="shared" si="234"/>
        <v>19</v>
      </c>
      <c r="X2136" t="str">
        <f t="shared" si="235"/>
        <v>Saturday</v>
      </c>
      <c r="Y2136" s="5" t="str">
        <f t="shared" si="236"/>
        <v>Jun</v>
      </c>
      <c r="Z2136" s="5" t="str">
        <f t="shared" si="237"/>
        <v>3-5</v>
      </c>
    </row>
    <row r="2137" spans="1:26" x14ac:dyDescent="0.25">
      <c r="A2137" s="2" t="s">
        <v>2170</v>
      </c>
      <c r="B2137" s="2" t="s">
        <v>26</v>
      </c>
      <c r="C2137" s="1">
        <v>45815</v>
      </c>
      <c r="D2137" s="3">
        <v>0.91527777777777775</v>
      </c>
      <c r="E2137" s="2" t="s">
        <v>15</v>
      </c>
      <c r="F2137" s="2" t="s">
        <v>30</v>
      </c>
      <c r="G2137" s="2">
        <v>48834</v>
      </c>
      <c r="H2137" s="2">
        <v>4</v>
      </c>
      <c r="I2137" s="2">
        <v>61</v>
      </c>
      <c r="J2137" s="2">
        <v>32129</v>
      </c>
      <c r="K2137" s="2">
        <v>27515</v>
      </c>
      <c r="L2137" s="2">
        <v>723</v>
      </c>
      <c r="M2137" s="2">
        <v>89</v>
      </c>
      <c r="N2137" s="2">
        <v>144</v>
      </c>
      <c r="O2137" s="2">
        <v>134</v>
      </c>
      <c r="P2137" s="2">
        <v>189</v>
      </c>
      <c r="Q2137" s="2">
        <v>904</v>
      </c>
      <c r="R2137" s="2">
        <v>136</v>
      </c>
      <c r="S2137" s="2" t="s">
        <v>31</v>
      </c>
      <c r="T2137" s="5">
        <f t="shared" si="231"/>
        <v>1090</v>
      </c>
      <c r="U2137" s="4">
        <f t="shared" si="232"/>
        <v>0.56343940697055328</v>
      </c>
      <c r="V2137" s="4">
        <f t="shared" si="233"/>
        <v>0.56343940697055328</v>
      </c>
      <c r="W2137">
        <f t="shared" si="234"/>
        <v>21</v>
      </c>
      <c r="X2137" t="str">
        <f t="shared" si="235"/>
        <v>Saturday</v>
      </c>
      <c r="Y2137" s="5" t="str">
        <f t="shared" si="236"/>
        <v>Jun</v>
      </c>
      <c r="Z2137" s="5" t="str">
        <f t="shared" si="237"/>
        <v>3-5</v>
      </c>
    </row>
    <row r="2138" spans="1:26" x14ac:dyDescent="0.25">
      <c r="A2138" s="2" t="s">
        <v>2171</v>
      </c>
      <c r="B2138" s="2" t="s">
        <v>26</v>
      </c>
      <c r="C2138" s="1">
        <v>45816</v>
      </c>
      <c r="D2138" s="3">
        <v>7.1527777777777773E-2</v>
      </c>
      <c r="E2138" s="2" t="s">
        <v>19</v>
      </c>
      <c r="F2138" s="2" t="s">
        <v>36</v>
      </c>
      <c r="G2138" s="2">
        <v>48794</v>
      </c>
      <c r="H2138" s="2">
        <v>9</v>
      </c>
      <c r="I2138" s="2">
        <v>324</v>
      </c>
      <c r="J2138" s="2">
        <v>11365</v>
      </c>
      <c r="K2138" s="2">
        <v>7897</v>
      </c>
      <c r="L2138" s="2">
        <v>375</v>
      </c>
      <c r="M2138" s="2">
        <v>22</v>
      </c>
      <c r="N2138" s="2">
        <v>40</v>
      </c>
      <c r="O2138" s="2">
        <v>165</v>
      </c>
      <c r="P2138" s="2">
        <v>22</v>
      </c>
      <c r="Q2138" s="2">
        <v>146</v>
      </c>
      <c r="R2138" s="2">
        <v>10</v>
      </c>
      <c r="S2138" s="2" t="s">
        <v>31</v>
      </c>
      <c r="T2138" s="5">
        <f t="shared" si="231"/>
        <v>602</v>
      </c>
      <c r="U2138" s="4">
        <f t="shared" si="232"/>
        <v>0.16184366930360289</v>
      </c>
      <c r="V2138" s="4">
        <f t="shared" si="233"/>
        <v>0.16184366930360289</v>
      </c>
      <c r="W2138">
        <f t="shared" si="234"/>
        <v>1</v>
      </c>
      <c r="X2138" t="str">
        <f t="shared" si="235"/>
        <v>Sunday</v>
      </c>
      <c r="Y2138" s="5" t="str">
        <f t="shared" si="236"/>
        <v>Jun</v>
      </c>
      <c r="Z2138" s="5" t="str">
        <f t="shared" si="237"/>
        <v>6-10</v>
      </c>
    </row>
    <row r="2139" spans="1:26" x14ac:dyDescent="0.25">
      <c r="A2139" s="2" t="s">
        <v>2172</v>
      </c>
      <c r="B2139" s="2" t="s">
        <v>26</v>
      </c>
      <c r="C2139" s="1">
        <v>45816</v>
      </c>
      <c r="D2139" s="3">
        <v>0.26180555555555557</v>
      </c>
      <c r="E2139" s="2" t="s">
        <v>15</v>
      </c>
      <c r="F2139" s="2" t="s">
        <v>44</v>
      </c>
      <c r="G2139" s="2">
        <v>48975</v>
      </c>
      <c r="H2139" s="2">
        <v>10</v>
      </c>
      <c r="I2139" s="2">
        <v>133</v>
      </c>
      <c r="J2139" s="2">
        <v>26160</v>
      </c>
      <c r="K2139" s="2">
        <v>21210</v>
      </c>
      <c r="L2139" s="2">
        <v>467</v>
      </c>
      <c r="M2139" s="2">
        <v>33</v>
      </c>
      <c r="N2139" s="2">
        <v>92</v>
      </c>
      <c r="O2139" s="2">
        <v>47</v>
      </c>
      <c r="P2139" s="2">
        <v>113</v>
      </c>
      <c r="Q2139" s="2">
        <v>331</v>
      </c>
      <c r="R2139" s="2">
        <v>86</v>
      </c>
      <c r="S2139" s="2" t="s">
        <v>31</v>
      </c>
      <c r="T2139" s="5">
        <f t="shared" si="231"/>
        <v>639</v>
      </c>
      <c r="U2139" s="4">
        <f t="shared" si="232"/>
        <v>0.43307810107197547</v>
      </c>
      <c r="V2139" s="4">
        <f t="shared" si="233"/>
        <v>0.43307810107197547</v>
      </c>
      <c r="W2139">
        <f t="shared" si="234"/>
        <v>6</v>
      </c>
      <c r="X2139" t="str">
        <f t="shared" si="235"/>
        <v>Sunday</v>
      </c>
      <c r="Y2139" s="5" t="str">
        <f t="shared" si="236"/>
        <v>Jun</v>
      </c>
      <c r="Z2139" s="5" t="str">
        <f t="shared" si="237"/>
        <v>6-10</v>
      </c>
    </row>
    <row r="2140" spans="1:26" x14ac:dyDescent="0.25">
      <c r="A2140" s="2" t="s">
        <v>2173</v>
      </c>
      <c r="B2140" s="2" t="s">
        <v>26</v>
      </c>
      <c r="C2140" s="1">
        <v>45816</v>
      </c>
      <c r="D2140" s="3">
        <v>0.29583333333333334</v>
      </c>
      <c r="E2140" s="2" t="s">
        <v>19</v>
      </c>
      <c r="F2140" s="2" t="s">
        <v>46</v>
      </c>
      <c r="G2140" s="2">
        <v>49046</v>
      </c>
      <c r="H2140" s="2">
        <v>10</v>
      </c>
      <c r="I2140" s="2">
        <v>251</v>
      </c>
      <c r="J2140" s="2">
        <v>16364</v>
      </c>
      <c r="K2140" s="2">
        <v>11374</v>
      </c>
      <c r="L2140" s="2">
        <v>810</v>
      </c>
      <c r="M2140" s="2">
        <v>100</v>
      </c>
      <c r="N2140" s="2">
        <v>122</v>
      </c>
      <c r="O2140" s="2">
        <v>508</v>
      </c>
      <c r="P2140" s="2">
        <v>65</v>
      </c>
      <c r="Q2140" s="2">
        <v>222</v>
      </c>
      <c r="R2140" s="2">
        <v>11</v>
      </c>
      <c r="S2140" s="2" t="s">
        <v>31</v>
      </c>
      <c r="T2140" s="5">
        <f t="shared" si="231"/>
        <v>1540</v>
      </c>
      <c r="U2140" s="4">
        <f t="shared" si="232"/>
        <v>0.23190474248664519</v>
      </c>
      <c r="V2140" s="4">
        <f t="shared" si="233"/>
        <v>0.23190474248664519</v>
      </c>
      <c r="W2140">
        <f t="shared" si="234"/>
        <v>7</v>
      </c>
      <c r="X2140" t="str">
        <f t="shared" si="235"/>
        <v>Sunday</v>
      </c>
      <c r="Y2140" s="5" t="str">
        <f t="shared" si="236"/>
        <v>Jun</v>
      </c>
      <c r="Z2140" s="5" t="str">
        <f t="shared" si="237"/>
        <v>6-10</v>
      </c>
    </row>
    <row r="2141" spans="1:26" x14ac:dyDescent="0.25">
      <c r="A2141" s="2" t="s">
        <v>2174</v>
      </c>
      <c r="B2141" s="2" t="s">
        <v>26</v>
      </c>
      <c r="C2141" s="1">
        <v>45816</v>
      </c>
      <c r="D2141" s="3">
        <v>0.47499999999999998</v>
      </c>
      <c r="E2141" s="2" t="s">
        <v>15</v>
      </c>
      <c r="F2141" s="2" t="s">
        <v>46</v>
      </c>
      <c r="G2141" s="2">
        <v>48834</v>
      </c>
      <c r="H2141" s="2">
        <v>8</v>
      </c>
      <c r="I2141" s="2">
        <v>198</v>
      </c>
      <c r="J2141" s="2">
        <v>17593</v>
      </c>
      <c r="K2141" s="2">
        <v>15609</v>
      </c>
      <c r="L2141" s="2">
        <v>429</v>
      </c>
      <c r="M2141" s="2">
        <v>60</v>
      </c>
      <c r="N2141" s="2">
        <v>129</v>
      </c>
      <c r="O2141" s="2">
        <v>62</v>
      </c>
      <c r="P2141" s="2">
        <v>117</v>
      </c>
      <c r="Q2141" s="2">
        <v>437</v>
      </c>
      <c r="R2141" s="2">
        <v>84</v>
      </c>
      <c r="S2141" s="2" t="s">
        <v>31</v>
      </c>
      <c r="T2141" s="5">
        <f t="shared" si="231"/>
        <v>680</v>
      </c>
      <c r="U2141" s="4">
        <f t="shared" si="232"/>
        <v>0.31963386165376584</v>
      </c>
      <c r="V2141" s="4">
        <f t="shared" si="233"/>
        <v>0.31963386165376584</v>
      </c>
      <c r="W2141">
        <f t="shared" si="234"/>
        <v>11</v>
      </c>
      <c r="X2141" t="str">
        <f t="shared" si="235"/>
        <v>Sunday</v>
      </c>
      <c r="Y2141" s="5" t="str">
        <f t="shared" si="236"/>
        <v>Jun</v>
      </c>
      <c r="Z2141" s="5" t="str">
        <f t="shared" si="237"/>
        <v>6-10</v>
      </c>
    </row>
    <row r="2142" spans="1:26" x14ac:dyDescent="0.25">
      <c r="A2142" s="2" t="s">
        <v>2175</v>
      </c>
      <c r="B2142" s="2" t="s">
        <v>26</v>
      </c>
      <c r="C2142" s="1">
        <v>45816</v>
      </c>
      <c r="D2142" s="3">
        <v>0.51736111111111116</v>
      </c>
      <c r="E2142" s="2" t="s">
        <v>16</v>
      </c>
      <c r="F2142" s="2" t="s">
        <v>30</v>
      </c>
      <c r="G2142" s="2">
        <v>48932</v>
      </c>
      <c r="H2142" s="2">
        <v>6</v>
      </c>
      <c r="I2142" s="2">
        <v>84</v>
      </c>
      <c r="J2142" s="2">
        <v>16197</v>
      </c>
      <c r="K2142" s="2">
        <v>14483</v>
      </c>
      <c r="L2142" s="2">
        <v>481</v>
      </c>
      <c r="M2142" s="2">
        <v>52</v>
      </c>
      <c r="N2142" s="2">
        <v>39</v>
      </c>
      <c r="O2142" s="2">
        <v>57</v>
      </c>
      <c r="P2142" s="2">
        <v>116</v>
      </c>
      <c r="Q2142" s="2">
        <v>197</v>
      </c>
      <c r="R2142" s="2">
        <v>25</v>
      </c>
      <c r="S2142" s="2" t="s">
        <v>31</v>
      </c>
      <c r="T2142" s="5">
        <f t="shared" si="231"/>
        <v>629</v>
      </c>
      <c r="U2142" s="4">
        <f t="shared" si="232"/>
        <v>0.29598217935093601</v>
      </c>
      <c r="V2142" s="4">
        <f t="shared" si="233"/>
        <v>0.29598217935093601</v>
      </c>
      <c r="W2142">
        <f t="shared" si="234"/>
        <v>12</v>
      </c>
      <c r="X2142" t="str">
        <f t="shared" si="235"/>
        <v>Sunday</v>
      </c>
      <c r="Y2142" s="5" t="str">
        <f t="shared" si="236"/>
        <v>Jun</v>
      </c>
      <c r="Z2142" s="5" t="str">
        <f t="shared" si="237"/>
        <v>6-10</v>
      </c>
    </row>
    <row r="2143" spans="1:26" x14ac:dyDescent="0.25">
      <c r="A2143" s="2" t="s">
        <v>2176</v>
      </c>
      <c r="B2143" s="2" t="s">
        <v>26</v>
      </c>
      <c r="C2143" s="1">
        <v>45816</v>
      </c>
      <c r="D2143" s="3">
        <v>0.52777777777777779</v>
      </c>
      <c r="E2143" s="2" t="s">
        <v>15</v>
      </c>
      <c r="F2143" s="2" t="s">
        <v>49</v>
      </c>
      <c r="G2143" s="2">
        <v>48965</v>
      </c>
      <c r="H2143" s="2">
        <v>7</v>
      </c>
      <c r="I2143" s="2">
        <v>154</v>
      </c>
      <c r="J2143" s="2">
        <v>33101</v>
      </c>
      <c r="K2143" s="2">
        <v>28159</v>
      </c>
      <c r="L2143" s="2">
        <v>1285</v>
      </c>
      <c r="M2143" s="2">
        <v>94</v>
      </c>
      <c r="N2143" s="2">
        <v>253</v>
      </c>
      <c r="O2143" s="2">
        <v>141</v>
      </c>
      <c r="P2143" s="2">
        <v>51</v>
      </c>
      <c r="Q2143" s="2">
        <v>466</v>
      </c>
      <c r="R2143" s="2">
        <v>55</v>
      </c>
      <c r="S2143" s="2" t="s">
        <v>31</v>
      </c>
      <c r="T2143" s="5">
        <f t="shared" si="231"/>
        <v>1773</v>
      </c>
      <c r="U2143" s="4">
        <f t="shared" si="232"/>
        <v>0.57508424384764623</v>
      </c>
      <c r="V2143" s="4">
        <f t="shared" si="233"/>
        <v>0.57508424384764623</v>
      </c>
      <c r="W2143">
        <f t="shared" si="234"/>
        <v>12</v>
      </c>
      <c r="X2143" t="str">
        <f t="shared" si="235"/>
        <v>Sunday</v>
      </c>
      <c r="Y2143" s="5" t="str">
        <f t="shared" si="236"/>
        <v>Jun</v>
      </c>
      <c r="Z2143" s="5" t="str">
        <f t="shared" si="237"/>
        <v>6-10</v>
      </c>
    </row>
    <row r="2144" spans="1:26" x14ac:dyDescent="0.25">
      <c r="A2144" s="2" t="s">
        <v>2177</v>
      </c>
      <c r="B2144" s="2" t="s">
        <v>26</v>
      </c>
      <c r="C2144" s="1">
        <v>45816</v>
      </c>
      <c r="D2144" s="3">
        <v>0.60624999999999996</v>
      </c>
      <c r="E2144" s="2" t="s">
        <v>19</v>
      </c>
      <c r="F2144" s="2" t="s">
        <v>44</v>
      </c>
      <c r="G2144" s="2">
        <v>48843</v>
      </c>
      <c r="H2144" s="2">
        <v>8</v>
      </c>
      <c r="I2144" s="2">
        <v>224</v>
      </c>
      <c r="J2144" s="2">
        <v>23832</v>
      </c>
      <c r="K2144" s="2">
        <v>18067</v>
      </c>
      <c r="L2144" s="2">
        <v>461</v>
      </c>
      <c r="M2144" s="2">
        <v>59</v>
      </c>
      <c r="N2144" s="2">
        <v>92</v>
      </c>
      <c r="O2144" s="2">
        <v>415</v>
      </c>
      <c r="P2144" s="2">
        <v>54</v>
      </c>
      <c r="Q2144" s="2">
        <v>466</v>
      </c>
      <c r="R2144" s="2">
        <v>21</v>
      </c>
      <c r="S2144" s="2" t="s">
        <v>31</v>
      </c>
      <c r="T2144" s="5">
        <f t="shared" si="231"/>
        <v>1027</v>
      </c>
      <c r="U2144" s="4">
        <f t="shared" si="232"/>
        <v>0.36989947382429417</v>
      </c>
      <c r="V2144" s="4">
        <f t="shared" si="233"/>
        <v>0.36989947382429417</v>
      </c>
      <c r="W2144">
        <f t="shared" si="234"/>
        <v>14</v>
      </c>
      <c r="X2144" t="str">
        <f t="shared" si="235"/>
        <v>Sunday</v>
      </c>
      <c r="Y2144" s="5" t="str">
        <f t="shared" si="236"/>
        <v>Jun</v>
      </c>
      <c r="Z2144" s="5" t="str">
        <f t="shared" si="237"/>
        <v>6-10</v>
      </c>
    </row>
    <row r="2145" spans="1:26" x14ac:dyDescent="0.25">
      <c r="A2145" s="2" t="s">
        <v>2178</v>
      </c>
      <c r="B2145" s="2" t="s">
        <v>26</v>
      </c>
      <c r="C2145" s="1">
        <v>45816</v>
      </c>
      <c r="D2145" s="3">
        <v>0.62847222222222221</v>
      </c>
      <c r="E2145" s="2" t="s">
        <v>19</v>
      </c>
      <c r="F2145" s="2" t="s">
        <v>49</v>
      </c>
      <c r="G2145" s="2">
        <v>48801</v>
      </c>
      <c r="H2145" s="2">
        <v>9</v>
      </c>
      <c r="I2145" s="2">
        <v>471</v>
      </c>
      <c r="J2145" s="2">
        <v>28973</v>
      </c>
      <c r="K2145" s="2">
        <v>20226</v>
      </c>
      <c r="L2145" s="2">
        <v>708</v>
      </c>
      <c r="M2145" s="2">
        <v>71</v>
      </c>
      <c r="N2145" s="2">
        <v>67</v>
      </c>
      <c r="O2145" s="2">
        <v>522</v>
      </c>
      <c r="P2145" s="2">
        <v>149</v>
      </c>
      <c r="Q2145" s="2">
        <v>423</v>
      </c>
      <c r="R2145" s="2">
        <v>41</v>
      </c>
      <c r="S2145" s="2" t="s">
        <v>31</v>
      </c>
      <c r="T2145" s="5">
        <f t="shared" si="231"/>
        <v>1368</v>
      </c>
      <c r="U2145" s="4">
        <f t="shared" si="232"/>
        <v>0.41445872010819451</v>
      </c>
      <c r="V2145" s="4">
        <f t="shared" si="233"/>
        <v>0.41445872010819451</v>
      </c>
      <c r="W2145">
        <f t="shared" si="234"/>
        <v>15</v>
      </c>
      <c r="X2145" t="str">
        <f t="shared" si="235"/>
        <v>Sunday</v>
      </c>
      <c r="Y2145" s="5" t="str">
        <f t="shared" si="236"/>
        <v>Jun</v>
      </c>
      <c r="Z2145" s="5" t="str">
        <f t="shared" si="237"/>
        <v>6-10</v>
      </c>
    </row>
    <row r="2146" spans="1:26" x14ac:dyDescent="0.25">
      <c r="A2146" s="2" t="s">
        <v>2179</v>
      </c>
      <c r="B2146" s="2" t="s">
        <v>26</v>
      </c>
      <c r="C2146" s="1">
        <v>45816</v>
      </c>
      <c r="D2146" s="3">
        <v>0.65277777777777779</v>
      </c>
      <c r="E2146" s="2" t="s">
        <v>15</v>
      </c>
      <c r="F2146" s="2" t="s">
        <v>30</v>
      </c>
      <c r="G2146" s="2">
        <v>48861</v>
      </c>
      <c r="H2146" s="2">
        <v>8</v>
      </c>
      <c r="I2146" s="2">
        <v>77</v>
      </c>
      <c r="J2146" s="2">
        <v>35112</v>
      </c>
      <c r="K2146" s="2">
        <v>27590</v>
      </c>
      <c r="L2146" s="2">
        <v>1278</v>
      </c>
      <c r="M2146" s="2">
        <v>171</v>
      </c>
      <c r="N2146" s="2">
        <v>265</v>
      </c>
      <c r="O2146" s="2">
        <v>259</v>
      </c>
      <c r="P2146" s="2">
        <v>195</v>
      </c>
      <c r="Q2146" s="2">
        <v>1106</v>
      </c>
      <c r="R2146" s="2">
        <v>167</v>
      </c>
      <c r="S2146" s="2" t="s">
        <v>31</v>
      </c>
      <c r="T2146" s="5">
        <f t="shared" si="231"/>
        <v>1973</v>
      </c>
      <c r="U2146" s="4">
        <f t="shared" si="232"/>
        <v>0.56466302367941712</v>
      </c>
      <c r="V2146" s="4">
        <f t="shared" si="233"/>
        <v>0.56466302367941712</v>
      </c>
      <c r="W2146">
        <f t="shared" si="234"/>
        <v>15</v>
      </c>
      <c r="X2146" t="str">
        <f t="shared" si="235"/>
        <v>Sunday</v>
      </c>
      <c r="Y2146" s="5" t="str">
        <f t="shared" si="236"/>
        <v>Jun</v>
      </c>
      <c r="Z2146" s="5" t="str">
        <f t="shared" si="237"/>
        <v>6-10</v>
      </c>
    </row>
    <row r="2147" spans="1:26" x14ac:dyDescent="0.25">
      <c r="A2147" s="2" t="s">
        <v>2180</v>
      </c>
      <c r="B2147" s="2" t="s">
        <v>26</v>
      </c>
      <c r="C2147" s="1">
        <v>45816</v>
      </c>
      <c r="D2147" s="3">
        <v>0.69652777777777775</v>
      </c>
      <c r="E2147" s="2" t="s">
        <v>16</v>
      </c>
      <c r="F2147" s="2" t="s">
        <v>27</v>
      </c>
      <c r="G2147" s="2">
        <v>48827</v>
      </c>
      <c r="H2147" s="2">
        <v>12</v>
      </c>
      <c r="I2147" s="2">
        <v>182</v>
      </c>
      <c r="J2147" s="2">
        <v>9230</v>
      </c>
      <c r="K2147" s="2">
        <v>7791</v>
      </c>
      <c r="L2147" s="2">
        <v>254</v>
      </c>
      <c r="M2147" s="2">
        <v>20</v>
      </c>
      <c r="N2147" s="2">
        <v>19</v>
      </c>
      <c r="O2147" s="2">
        <v>29</v>
      </c>
      <c r="P2147" s="2">
        <v>31</v>
      </c>
      <c r="Q2147" s="2">
        <v>152</v>
      </c>
      <c r="R2147" s="2">
        <v>16</v>
      </c>
      <c r="S2147" s="2" t="s">
        <v>31</v>
      </c>
      <c r="T2147" s="5">
        <f t="shared" si="231"/>
        <v>322</v>
      </c>
      <c r="U2147" s="4">
        <f t="shared" si="232"/>
        <v>0.15956335633973007</v>
      </c>
      <c r="V2147" s="4">
        <f t="shared" si="233"/>
        <v>0.15956335633973007</v>
      </c>
      <c r="W2147">
        <f t="shared" si="234"/>
        <v>16</v>
      </c>
      <c r="X2147" t="str">
        <f t="shared" si="235"/>
        <v>Sunday</v>
      </c>
      <c r="Y2147" s="5" t="str">
        <f t="shared" si="236"/>
        <v>Jun</v>
      </c>
      <c r="Z2147" s="5" t="str">
        <f t="shared" si="237"/>
        <v>11+</v>
      </c>
    </row>
    <row r="2148" spans="1:26" x14ac:dyDescent="0.25">
      <c r="A2148" s="2" t="s">
        <v>2181</v>
      </c>
      <c r="B2148" s="2" t="s">
        <v>26</v>
      </c>
      <c r="C2148" s="1">
        <v>45816</v>
      </c>
      <c r="D2148" s="3">
        <v>0.76527777777777772</v>
      </c>
      <c r="E2148" s="2" t="s">
        <v>17</v>
      </c>
      <c r="F2148" s="2" t="s">
        <v>38</v>
      </c>
      <c r="G2148" s="2">
        <v>49090</v>
      </c>
      <c r="H2148" s="2">
        <v>10</v>
      </c>
      <c r="I2148" s="2">
        <v>48</v>
      </c>
      <c r="J2148" s="2">
        <v>9427</v>
      </c>
      <c r="K2148" s="2">
        <v>7028</v>
      </c>
      <c r="L2148" s="2">
        <v>104</v>
      </c>
      <c r="M2148" s="2">
        <v>13</v>
      </c>
      <c r="N2148" s="2">
        <v>15</v>
      </c>
      <c r="O2148" s="2">
        <v>0</v>
      </c>
      <c r="P2148" s="2">
        <v>127</v>
      </c>
      <c r="Q2148" s="2">
        <v>49</v>
      </c>
      <c r="R2148" s="2">
        <v>2</v>
      </c>
      <c r="S2148" s="2" t="s">
        <v>31</v>
      </c>
      <c r="T2148" s="5">
        <f t="shared" si="231"/>
        <v>132</v>
      </c>
      <c r="U2148" s="4">
        <f t="shared" si="232"/>
        <v>0.14316561417804033</v>
      </c>
      <c r="V2148" s="4">
        <f t="shared" si="233"/>
        <v>0.14316561417804033</v>
      </c>
      <c r="W2148">
        <f t="shared" si="234"/>
        <v>18</v>
      </c>
      <c r="X2148" t="str">
        <f t="shared" si="235"/>
        <v>Sunday</v>
      </c>
      <c r="Y2148" s="5" t="str">
        <f t="shared" si="236"/>
        <v>Jun</v>
      </c>
      <c r="Z2148" s="5" t="str">
        <f t="shared" si="237"/>
        <v>6-10</v>
      </c>
    </row>
    <row r="2149" spans="1:26" x14ac:dyDescent="0.25">
      <c r="A2149" s="2" t="s">
        <v>2182</v>
      </c>
      <c r="B2149" s="2" t="s">
        <v>26</v>
      </c>
      <c r="C2149" s="1">
        <v>45816</v>
      </c>
      <c r="D2149" s="3">
        <v>0.78749999999999998</v>
      </c>
      <c r="E2149" s="2" t="s">
        <v>19</v>
      </c>
      <c r="F2149" s="2" t="s">
        <v>46</v>
      </c>
      <c r="G2149" s="2">
        <v>48992</v>
      </c>
      <c r="H2149" s="2">
        <v>12</v>
      </c>
      <c r="I2149" s="2">
        <v>258</v>
      </c>
      <c r="J2149" s="2">
        <v>18836</v>
      </c>
      <c r="K2149" s="2">
        <v>13247</v>
      </c>
      <c r="L2149" s="2">
        <v>415</v>
      </c>
      <c r="M2149" s="2">
        <v>53</v>
      </c>
      <c r="N2149" s="2">
        <v>72</v>
      </c>
      <c r="O2149" s="2">
        <v>267</v>
      </c>
      <c r="P2149" s="2">
        <v>126</v>
      </c>
      <c r="Q2149" s="2">
        <v>226</v>
      </c>
      <c r="R2149" s="2">
        <v>23</v>
      </c>
      <c r="S2149" s="2" t="s">
        <v>31</v>
      </c>
      <c r="T2149" s="5">
        <f t="shared" si="231"/>
        <v>807</v>
      </c>
      <c r="U2149" s="4">
        <f t="shared" si="232"/>
        <v>0.27039108425865449</v>
      </c>
      <c r="V2149" s="4">
        <f t="shared" si="233"/>
        <v>0.27039108425865449</v>
      </c>
      <c r="W2149">
        <f t="shared" si="234"/>
        <v>18</v>
      </c>
      <c r="X2149" t="str">
        <f t="shared" si="235"/>
        <v>Sunday</v>
      </c>
      <c r="Y2149" s="5" t="str">
        <f t="shared" si="236"/>
        <v>Jun</v>
      </c>
      <c r="Z2149" s="5" t="str">
        <f t="shared" si="237"/>
        <v>11+</v>
      </c>
    </row>
    <row r="2150" spans="1:26" x14ac:dyDescent="0.25">
      <c r="A2150" s="2" t="s">
        <v>2183</v>
      </c>
      <c r="B2150" s="2" t="s">
        <v>26</v>
      </c>
      <c r="C2150" s="1">
        <v>45816</v>
      </c>
      <c r="D2150" s="3">
        <v>0.81874999999999998</v>
      </c>
      <c r="E2150" s="2" t="s">
        <v>15</v>
      </c>
      <c r="F2150" s="2" t="s">
        <v>18</v>
      </c>
      <c r="G2150" s="2">
        <v>49003</v>
      </c>
      <c r="H2150" s="2">
        <v>6</v>
      </c>
      <c r="I2150" s="2">
        <v>67</v>
      </c>
      <c r="J2150" s="2">
        <v>33884</v>
      </c>
      <c r="K2150" s="2">
        <v>30927</v>
      </c>
      <c r="L2150" s="2">
        <v>1420</v>
      </c>
      <c r="M2150" s="2">
        <v>147</v>
      </c>
      <c r="N2150" s="2">
        <v>261</v>
      </c>
      <c r="O2150" s="2">
        <v>164</v>
      </c>
      <c r="P2150" s="2">
        <v>277</v>
      </c>
      <c r="Q2150" s="2">
        <v>1266</v>
      </c>
      <c r="R2150" s="2">
        <v>182</v>
      </c>
      <c r="S2150" s="2" t="s">
        <v>31</v>
      </c>
      <c r="T2150" s="5">
        <f t="shared" si="231"/>
        <v>1992</v>
      </c>
      <c r="U2150" s="4">
        <f t="shared" si="232"/>
        <v>0.63112462502295774</v>
      </c>
      <c r="V2150" s="4">
        <f t="shared" si="233"/>
        <v>0.63112462502295774</v>
      </c>
      <c r="W2150">
        <f t="shared" si="234"/>
        <v>19</v>
      </c>
      <c r="X2150" t="str">
        <f t="shared" si="235"/>
        <v>Sunday</v>
      </c>
      <c r="Y2150" s="5" t="str">
        <f t="shared" si="236"/>
        <v>Jun</v>
      </c>
      <c r="Z2150" s="5" t="str">
        <f t="shared" si="237"/>
        <v>6-10</v>
      </c>
    </row>
    <row r="2151" spans="1:26" x14ac:dyDescent="0.25">
      <c r="A2151" s="2" t="s">
        <v>2184</v>
      </c>
      <c r="B2151" s="2" t="s">
        <v>26</v>
      </c>
      <c r="C2151" s="1">
        <v>45816</v>
      </c>
      <c r="D2151" s="3">
        <v>0.83402777777777781</v>
      </c>
      <c r="E2151" s="2" t="s">
        <v>15</v>
      </c>
      <c r="F2151" s="2" t="s">
        <v>44</v>
      </c>
      <c r="G2151" s="2">
        <v>48836</v>
      </c>
      <c r="H2151" s="2">
        <v>5</v>
      </c>
      <c r="I2151" s="2">
        <v>96</v>
      </c>
      <c r="J2151" s="2">
        <v>41452</v>
      </c>
      <c r="K2151" s="2">
        <v>35982</v>
      </c>
      <c r="L2151" s="2">
        <v>774</v>
      </c>
      <c r="M2151" s="2">
        <v>58</v>
      </c>
      <c r="N2151" s="2">
        <v>107</v>
      </c>
      <c r="O2151" s="2">
        <v>65</v>
      </c>
      <c r="P2151" s="2">
        <v>278</v>
      </c>
      <c r="Q2151" s="2">
        <v>610</v>
      </c>
      <c r="R2151" s="2">
        <v>74</v>
      </c>
      <c r="S2151" s="2" t="s">
        <v>31</v>
      </c>
      <c r="T2151" s="5">
        <f t="shared" si="231"/>
        <v>1004</v>
      </c>
      <c r="U2151" s="4">
        <f t="shared" si="232"/>
        <v>0.7367925301007453</v>
      </c>
      <c r="V2151" s="4">
        <f t="shared" si="233"/>
        <v>0.7367925301007453</v>
      </c>
      <c r="W2151">
        <f t="shared" si="234"/>
        <v>20</v>
      </c>
      <c r="X2151" t="str">
        <f t="shared" si="235"/>
        <v>Sunday</v>
      </c>
      <c r="Y2151" s="5" t="str">
        <f t="shared" si="236"/>
        <v>Jun</v>
      </c>
      <c r="Z2151" s="5" t="str">
        <f t="shared" si="237"/>
        <v>3-5</v>
      </c>
    </row>
    <row r="2152" spans="1:26" x14ac:dyDescent="0.25">
      <c r="A2152" s="2" t="s">
        <v>2185</v>
      </c>
      <c r="B2152" s="2" t="s">
        <v>26</v>
      </c>
      <c r="C2152" s="1">
        <v>45816</v>
      </c>
      <c r="D2152" s="3">
        <v>0.85555555555555551</v>
      </c>
      <c r="E2152" s="2" t="s">
        <v>19</v>
      </c>
      <c r="F2152" s="2" t="s">
        <v>46</v>
      </c>
      <c r="G2152" s="2">
        <v>48885</v>
      </c>
      <c r="H2152" s="2">
        <v>6</v>
      </c>
      <c r="I2152" s="2">
        <v>378</v>
      </c>
      <c r="J2152" s="2">
        <v>14430</v>
      </c>
      <c r="K2152" s="2">
        <v>11984</v>
      </c>
      <c r="L2152" s="2">
        <v>399</v>
      </c>
      <c r="M2152" s="2">
        <v>47</v>
      </c>
      <c r="N2152" s="2">
        <v>47</v>
      </c>
      <c r="O2152" s="2">
        <v>232</v>
      </c>
      <c r="P2152" s="2">
        <v>54</v>
      </c>
      <c r="Q2152" s="2">
        <v>128</v>
      </c>
      <c r="R2152" s="2">
        <v>38</v>
      </c>
      <c r="S2152" s="2" t="s">
        <v>31</v>
      </c>
      <c r="T2152" s="5">
        <f t="shared" si="231"/>
        <v>725</v>
      </c>
      <c r="U2152" s="4">
        <f t="shared" si="232"/>
        <v>0.24514677303876445</v>
      </c>
      <c r="V2152" s="4">
        <f t="shared" si="233"/>
        <v>0.24514677303876445</v>
      </c>
      <c r="W2152">
        <f t="shared" si="234"/>
        <v>20</v>
      </c>
      <c r="X2152" t="str">
        <f t="shared" si="235"/>
        <v>Sunday</v>
      </c>
      <c r="Y2152" s="5" t="str">
        <f t="shared" si="236"/>
        <v>Jun</v>
      </c>
      <c r="Z2152" s="5" t="str">
        <f t="shared" si="237"/>
        <v>6-10</v>
      </c>
    </row>
    <row r="2153" spans="1:26" x14ac:dyDescent="0.25">
      <c r="A2153" s="2" t="s">
        <v>2186</v>
      </c>
      <c r="B2153" s="2" t="s">
        <v>26</v>
      </c>
      <c r="C2153" s="1">
        <v>45816</v>
      </c>
      <c r="D2153" s="3">
        <v>0.8618055555555556</v>
      </c>
      <c r="E2153" s="2" t="s">
        <v>15</v>
      </c>
      <c r="F2153" s="2" t="s">
        <v>27</v>
      </c>
      <c r="G2153" s="2">
        <v>48867</v>
      </c>
      <c r="H2153" s="2">
        <v>6</v>
      </c>
      <c r="I2153" s="2">
        <v>101</v>
      </c>
      <c r="J2153" s="2">
        <v>43199</v>
      </c>
      <c r="K2153" s="2">
        <v>34475</v>
      </c>
      <c r="L2153" s="2">
        <v>1192</v>
      </c>
      <c r="M2153" s="2">
        <v>147</v>
      </c>
      <c r="N2153" s="2">
        <v>250</v>
      </c>
      <c r="O2153" s="2">
        <v>134</v>
      </c>
      <c r="P2153" s="2">
        <v>273</v>
      </c>
      <c r="Q2153" s="2">
        <v>1240</v>
      </c>
      <c r="R2153" s="2">
        <v>88</v>
      </c>
      <c r="S2153" s="2" t="s">
        <v>31</v>
      </c>
      <c r="T2153" s="5">
        <f t="shared" si="231"/>
        <v>1723</v>
      </c>
      <c r="U2153" s="4">
        <f t="shared" si="232"/>
        <v>0.70548632001145972</v>
      </c>
      <c r="V2153" s="4">
        <f t="shared" si="233"/>
        <v>0.70548632001145972</v>
      </c>
      <c r="W2153">
        <f t="shared" si="234"/>
        <v>20</v>
      </c>
      <c r="X2153" t="str">
        <f t="shared" si="235"/>
        <v>Sunday</v>
      </c>
      <c r="Y2153" s="5" t="str">
        <f t="shared" si="236"/>
        <v>Jun</v>
      </c>
      <c r="Z2153" s="5" t="str">
        <f t="shared" si="237"/>
        <v>6-10</v>
      </c>
    </row>
    <row r="2154" spans="1:26" x14ac:dyDescent="0.25">
      <c r="A2154" s="2" t="s">
        <v>2187</v>
      </c>
      <c r="B2154" s="2" t="s">
        <v>26</v>
      </c>
      <c r="C2154" s="1">
        <v>45817</v>
      </c>
      <c r="D2154" s="3">
        <v>0.31944444444444442</v>
      </c>
      <c r="E2154" s="2" t="s">
        <v>15</v>
      </c>
      <c r="F2154" s="2" t="s">
        <v>49</v>
      </c>
      <c r="G2154" s="2">
        <v>48897</v>
      </c>
      <c r="H2154" s="2">
        <v>6</v>
      </c>
      <c r="I2154" s="2">
        <v>107</v>
      </c>
      <c r="J2154" s="2">
        <v>41749</v>
      </c>
      <c r="K2154" s="2">
        <v>38312</v>
      </c>
      <c r="L2154" s="2">
        <v>1455</v>
      </c>
      <c r="M2154" s="2">
        <v>147</v>
      </c>
      <c r="N2154" s="2">
        <v>309</v>
      </c>
      <c r="O2154" s="2">
        <v>174</v>
      </c>
      <c r="P2154" s="2">
        <v>180</v>
      </c>
      <c r="Q2154" s="2">
        <v>755</v>
      </c>
      <c r="R2154" s="2">
        <v>235</v>
      </c>
      <c r="S2154" s="2" t="s">
        <v>31</v>
      </c>
      <c r="T2154" s="5">
        <f t="shared" si="231"/>
        <v>2085</v>
      </c>
      <c r="U2154" s="4">
        <f t="shared" si="232"/>
        <v>0.78352455160848311</v>
      </c>
      <c r="V2154" s="4">
        <f t="shared" si="233"/>
        <v>0.78352455160848311</v>
      </c>
      <c r="W2154">
        <f t="shared" si="234"/>
        <v>7</v>
      </c>
      <c r="X2154" t="str">
        <f t="shared" si="235"/>
        <v>Monday</v>
      </c>
      <c r="Y2154" s="5" t="str">
        <f t="shared" si="236"/>
        <v>Jun</v>
      </c>
      <c r="Z2154" s="5" t="str">
        <f t="shared" si="237"/>
        <v>6-10</v>
      </c>
    </row>
    <row r="2155" spans="1:26" x14ac:dyDescent="0.25">
      <c r="A2155" s="2" t="s">
        <v>2188</v>
      </c>
      <c r="B2155" s="2" t="s">
        <v>26</v>
      </c>
      <c r="C2155" s="1">
        <v>45817</v>
      </c>
      <c r="D2155" s="3">
        <v>0.3840277777777778</v>
      </c>
      <c r="E2155" s="2" t="s">
        <v>16</v>
      </c>
      <c r="F2155" s="2" t="s">
        <v>27</v>
      </c>
      <c r="G2155" s="2">
        <v>49125</v>
      </c>
      <c r="H2155" s="2">
        <v>7</v>
      </c>
      <c r="I2155" s="2">
        <v>161</v>
      </c>
      <c r="J2155" s="2">
        <v>15006</v>
      </c>
      <c r="K2155" s="2">
        <v>11621</v>
      </c>
      <c r="L2155" s="2">
        <v>304</v>
      </c>
      <c r="M2155" s="2">
        <v>33</v>
      </c>
      <c r="N2155" s="2">
        <v>27</v>
      </c>
      <c r="O2155" s="2">
        <v>36</v>
      </c>
      <c r="P2155" s="2">
        <v>49</v>
      </c>
      <c r="Q2155" s="2">
        <v>230</v>
      </c>
      <c r="R2155" s="2">
        <v>19</v>
      </c>
      <c r="S2155" s="2" t="s">
        <v>31</v>
      </c>
      <c r="T2155" s="5">
        <f t="shared" si="231"/>
        <v>400</v>
      </c>
      <c r="U2155" s="4">
        <f t="shared" si="232"/>
        <v>0.23655979643765904</v>
      </c>
      <c r="V2155" s="4">
        <f t="shared" si="233"/>
        <v>0.23655979643765904</v>
      </c>
      <c r="W2155">
        <f t="shared" si="234"/>
        <v>9</v>
      </c>
      <c r="X2155" t="str">
        <f t="shared" si="235"/>
        <v>Monday</v>
      </c>
      <c r="Y2155" s="5" t="str">
        <f t="shared" si="236"/>
        <v>Jun</v>
      </c>
      <c r="Z2155" s="5" t="str">
        <f t="shared" si="237"/>
        <v>6-10</v>
      </c>
    </row>
    <row r="2156" spans="1:26" x14ac:dyDescent="0.25">
      <c r="A2156" s="2" t="s">
        <v>2189</v>
      </c>
      <c r="B2156" s="2" t="s">
        <v>26</v>
      </c>
      <c r="C2156" s="1">
        <v>45817</v>
      </c>
      <c r="D2156" s="3">
        <v>0.46250000000000002</v>
      </c>
      <c r="E2156" s="2" t="s">
        <v>16</v>
      </c>
      <c r="F2156" s="2" t="s">
        <v>46</v>
      </c>
      <c r="G2156" s="2">
        <v>48963</v>
      </c>
      <c r="H2156" s="2">
        <v>8</v>
      </c>
      <c r="I2156" s="2">
        <v>156</v>
      </c>
      <c r="J2156" s="2">
        <v>15912</v>
      </c>
      <c r="K2156" s="2">
        <v>14027</v>
      </c>
      <c r="L2156" s="2">
        <v>443</v>
      </c>
      <c r="M2156" s="2">
        <v>50</v>
      </c>
      <c r="N2156" s="2">
        <v>32</v>
      </c>
      <c r="O2156" s="2">
        <v>73</v>
      </c>
      <c r="P2156" s="2">
        <v>34</v>
      </c>
      <c r="Q2156" s="2">
        <v>228</v>
      </c>
      <c r="R2156" s="2">
        <v>29</v>
      </c>
      <c r="S2156" s="2" t="s">
        <v>31</v>
      </c>
      <c r="T2156" s="5">
        <f t="shared" si="231"/>
        <v>598</v>
      </c>
      <c r="U2156" s="4">
        <f t="shared" si="232"/>
        <v>0.28648162898515206</v>
      </c>
      <c r="V2156" s="4">
        <f t="shared" si="233"/>
        <v>0.28648162898515206</v>
      </c>
      <c r="W2156">
        <f t="shared" si="234"/>
        <v>11</v>
      </c>
      <c r="X2156" t="str">
        <f t="shared" si="235"/>
        <v>Monday</v>
      </c>
      <c r="Y2156" s="5" t="str">
        <f t="shared" si="236"/>
        <v>Jun</v>
      </c>
      <c r="Z2156" s="5" t="str">
        <f t="shared" si="237"/>
        <v>6-10</v>
      </c>
    </row>
    <row r="2157" spans="1:26" x14ac:dyDescent="0.25">
      <c r="A2157" s="2" t="s">
        <v>2190</v>
      </c>
      <c r="B2157" s="2" t="s">
        <v>26</v>
      </c>
      <c r="C2157" s="1">
        <v>45817</v>
      </c>
      <c r="D2157" s="3">
        <v>0.52500000000000002</v>
      </c>
      <c r="E2157" s="2" t="s">
        <v>15</v>
      </c>
      <c r="F2157" s="2" t="s">
        <v>36</v>
      </c>
      <c r="G2157" s="2">
        <v>49128</v>
      </c>
      <c r="H2157" s="2">
        <v>8</v>
      </c>
      <c r="I2157" s="2">
        <v>120</v>
      </c>
      <c r="J2157" s="2">
        <v>57393</v>
      </c>
      <c r="K2157" s="2">
        <v>40581</v>
      </c>
      <c r="L2157" s="2">
        <v>1032</v>
      </c>
      <c r="M2157" s="2">
        <v>111</v>
      </c>
      <c r="N2157" s="2">
        <v>275</v>
      </c>
      <c r="O2157" s="2">
        <v>147</v>
      </c>
      <c r="P2157" s="2">
        <v>221</v>
      </c>
      <c r="Q2157" s="2">
        <v>1271</v>
      </c>
      <c r="R2157" s="2">
        <v>80</v>
      </c>
      <c r="S2157" s="2" t="s">
        <v>28</v>
      </c>
      <c r="T2157" s="5">
        <f t="shared" si="231"/>
        <v>1565</v>
      </c>
      <c r="U2157" s="4">
        <f t="shared" si="232"/>
        <v>0.82602589154860773</v>
      </c>
      <c r="V2157" s="4">
        <f t="shared" si="233"/>
        <v>0.82602589154860773</v>
      </c>
      <c r="W2157">
        <f t="shared" si="234"/>
        <v>12</v>
      </c>
      <c r="X2157" t="str">
        <f t="shared" si="235"/>
        <v>Monday</v>
      </c>
      <c r="Y2157" s="5" t="str">
        <f t="shared" si="236"/>
        <v>Jun</v>
      </c>
      <c r="Z2157" s="5" t="str">
        <f t="shared" si="237"/>
        <v>6-10</v>
      </c>
    </row>
    <row r="2158" spans="1:26" x14ac:dyDescent="0.25">
      <c r="A2158" s="2" t="s">
        <v>2191</v>
      </c>
      <c r="B2158" s="2" t="s">
        <v>26</v>
      </c>
      <c r="C2158" s="1">
        <v>45817</v>
      </c>
      <c r="D2158" s="3">
        <v>0.59097222222222223</v>
      </c>
      <c r="E2158" s="2" t="s">
        <v>16</v>
      </c>
      <c r="F2158" s="2" t="s">
        <v>49</v>
      </c>
      <c r="G2158" s="2">
        <v>49234</v>
      </c>
      <c r="H2158" s="2">
        <v>6</v>
      </c>
      <c r="I2158" s="2">
        <v>107</v>
      </c>
      <c r="J2158" s="2">
        <v>22137</v>
      </c>
      <c r="K2158" s="2">
        <v>17188</v>
      </c>
      <c r="L2158" s="2">
        <v>723</v>
      </c>
      <c r="M2158" s="2">
        <v>95</v>
      </c>
      <c r="N2158" s="2">
        <v>60</v>
      </c>
      <c r="O2158" s="2">
        <v>112</v>
      </c>
      <c r="P2158" s="2">
        <v>60</v>
      </c>
      <c r="Q2158" s="2">
        <v>352</v>
      </c>
      <c r="R2158" s="2">
        <v>18</v>
      </c>
      <c r="S2158" s="2" t="s">
        <v>31</v>
      </c>
      <c r="T2158" s="5">
        <f t="shared" si="231"/>
        <v>990</v>
      </c>
      <c r="U2158" s="4">
        <f t="shared" si="232"/>
        <v>0.34910833976520289</v>
      </c>
      <c r="V2158" s="4">
        <f t="shared" si="233"/>
        <v>0.34910833976520289</v>
      </c>
      <c r="W2158">
        <f t="shared" si="234"/>
        <v>14</v>
      </c>
      <c r="X2158" t="str">
        <f t="shared" si="235"/>
        <v>Monday</v>
      </c>
      <c r="Y2158" s="5" t="str">
        <f t="shared" si="236"/>
        <v>Jun</v>
      </c>
      <c r="Z2158" s="5" t="str">
        <f t="shared" si="237"/>
        <v>6-10</v>
      </c>
    </row>
    <row r="2159" spans="1:26" x14ac:dyDescent="0.25">
      <c r="A2159" s="2" t="s">
        <v>2192</v>
      </c>
      <c r="B2159" s="2" t="s">
        <v>26</v>
      </c>
      <c r="C2159" s="1">
        <v>45817</v>
      </c>
      <c r="D2159" s="3">
        <v>0.60138888888888886</v>
      </c>
      <c r="E2159" s="2" t="s">
        <v>15</v>
      </c>
      <c r="F2159" s="2" t="s">
        <v>30</v>
      </c>
      <c r="G2159" s="2">
        <v>49024</v>
      </c>
      <c r="H2159" s="2">
        <v>7</v>
      </c>
      <c r="I2159" s="2">
        <v>79</v>
      </c>
      <c r="J2159" s="2">
        <v>47391</v>
      </c>
      <c r="K2159" s="2">
        <v>38683</v>
      </c>
      <c r="L2159" s="2">
        <v>1179</v>
      </c>
      <c r="M2159" s="2">
        <v>84</v>
      </c>
      <c r="N2159" s="2">
        <v>146</v>
      </c>
      <c r="O2159" s="2">
        <v>129</v>
      </c>
      <c r="P2159" s="2">
        <v>120</v>
      </c>
      <c r="Q2159" s="2">
        <v>1608</v>
      </c>
      <c r="R2159" s="2">
        <v>80</v>
      </c>
      <c r="S2159" s="2" t="s">
        <v>28</v>
      </c>
      <c r="T2159" s="5">
        <f t="shared" si="231"/>
        <v>1538</v>
      </c>
      <c r="U2159" s="4">
        <f t="shared" si="232"/>
        <v>0.7890625</v>
      </c>
      <c r="V2159" s="4">
        <f t="shared" si="233"/>
        <v>0.7890625</v>
      </c>
      <c r="W2159">
        <f t="shared" si="234"/>
        <v>14</v>
      </c>
      <c r="X2159" t="str">
        <f t="shared" si="235"/>
        <v>Monday</v>
      </c>
      <c r="Y2159" s="5" t="str">
        <f t="shared" si="236"/>
        <v>Jun</v>
      </c>
      <c r="Z2159" s="5" t="str">
        <f t="shared" si="237"/>
        <v>6-10</v>
      </c>
    </row>
    <row r="2160" spans="1:26" x14ac:dyDescent="0.25">
      <c r="A2160" s="2" t="s">
        <v>2193</v>
      </c>
      <c r="B2160" s="2" t="s">
        <v>26</v>
      </c>
      <c r="C2160" s="1">
        <v>45817</v>
      </c>
      <c r="D2160" s="3">
        <v>0.82291666666666663</v>
      </c>
      <c r="E2160" s="2" t="s">
        <v>16</v>
      </c>
      <c r="F2160" s="2" t="s">
        <v>18</v>
      </c>
      <c r="G2160" s="2">
        <v>48990</v>
      </c>
      <c r="H2160" s="2">
        <v>11</v>
      </c>
      <c r="I2160" s="2">
        <v>118</v>
      </c>
      <c r="J2160" s="2">
        <v>20672</v>
      </c>
      <c r="K2160" s="2">
        <v>14719</v>
      </c>
      <c r="L2160" s="2">
        <v>808</v>
      </c>
      <c r="M2160" s="2">
        <v>66</v>
      </c>
      <c r="N2160" s="2">
        <v>48</v>
      </c>
      <c r="O2160" s="2">
        <v>100</v>
      </c>
      <c r="P2160" s="2">
        <v>78</v>
      </c>
      <c r="Q2160" s="2">
        <v>196</v>
      </c>
      <c r="R2160" s="2">
        <v>11</v>
      </c>
      <c r="S2160" s="2" t="s">
        <v>28</v>
      </c>
      <c r="T2160" s="5">
        <f t="shared" si="231"/>
        <v>1022</v>
      </c>
      <c r="U2160" s="4">
        <f t="shared" si="232"/>
        <v>0.30044907123902836</v>
      </c>
      <c r="V2160" s="4">
        <f t="shared" si="233"/>
        <v>0.30044907123902836</v>
      </c>
      <c r="W2160">
        <f t="shared" si="234"/>
        <v>19</v>
      </c>
      <c r="X2160" t="str">
        <f t="shared" si="235"/>
        <v>Monday</v>
      </c>
      <c r="Y2160" s="5" t="str">
        <f t="shared" si="236"/>
        <v>Jun</v>
      </c>
      <c r="Z2160" s="5" t="str">
        <f t="shared" si="237"/>
        <v>11+</v>
      </c>
    </row>
    <row r="2161" spans="1:26" x14ac:dyDescent="0.25">
      <c r="A2161" s="2" t="s">
        <v>2194</v>
      </c>
      <c r="B2161" s="2" t="s">
        <v>26</v>
      </c>
      <c r="C2161" s="1">
        <v>45817</v>
      </c>
      <c r="D2161" s="3">
        <v>0.85</v>
      </c>
      <c r="E2161" s="2" t="s">
        <v>17</v>
      </c>
      <c r="F2161" s="2" t="s">
        <v>27</v>
      </c>
      <c r="G2161" s="2">
        <v>49183</v>
      </c>
      <c r="H2161" s="2">
        <v>11</v>
      </c>
      <c r="I2161" s="2">
        <v>27</v>
      </c>
      <c r="J2161" s="2">
        <v>6322</v>
      </c>
      <c r="K2161" s="2">
        <v>5472</v>
      </c>
      <c r="L2161" s="2">
        <v>105</v>
      </c>
      <c r="M2161" s="2">
        <v>13</v>
      </c>
      <c r="N2161" s="2">
        <v>12</v>
      </c>
      <c r="O2161" s="2">
        <v>0</v>
      </c>
      <c r="P2161" s="2">
        <v>90</v>
      </c>
      <c r="Q2161" s="2">
        <v>69</v>
      </c>
      <c r="R2161" s="2">
        <v>4</v>
      </c>
      <c r="S2161" s="2" t="s">
        <v>31</v>
      </c>
      <c r="T2161" s="5">
        <f t="shared" si="231"/>
        <v>130</v>
      </c>
      <c r="U2161" s="4">
        <f t="shared" si="232"/>
        <v>0.11125795498444585</v>
      </c>
      <c r="V2161" s="4">
        <f t="shared" si="233"/>
        <v>0.11125795498444585</v>
      </c>
      <c r="W2161">
        <f t="shared" si="234"/>
        <v>20</v>
      </c>
      <c r="X2161" t="str">
        <f t="shared" si="235"/>
        <v>Monday</v>
      </c>
      <c r="Y2161" s="5" t="str">
        <f t="shared" si="236"/>
        <v>Jun</v>
      </c>
      <c r="Z2161" s="5" t="str">
        <f t="shared" si="237"/>
        <v>11+</v>
      </c>
    </row>
    <row r="2162" spans="1:26" x14ac:dyDescent="0.25">
      <c r="A2162" s="2" t="s">
        <v>2195</v>
      </c>
      <c r="B2162" s="2" t="s">
        <v>26</v>
      </c>
      <c r="C2162" s="1">
        <v>45817</v>
      </c>
      <c r="D2162" s="3">
        <v>0.93611111111111112</v>
      </c>
      <c r="E2162" s="2" t="s">
        <v>15</v>
      </c>
      <c r="F2162" s="2" t="s">
        <v>18</v>
      </c>
      <c r="G2162" s="2">
        <v>48929</v>
      </c>
      <c r="H2162" s="2">
        <v>11</v>
      </c>
      <c r="I2162" s="2">
        <v>150</v>
      </c>
      <c r="J2162" s="2">
        <v>14784</v>
      </c>
      <c r="K2162" s="2">
        <v>13664</v>
      </c>
      <c r="L2162" s="2">
        <v>1250</v>
      </c>
      <c r="M2162" s="2">
        <v>103</v>
      </c>
      <c r="N2162" s="2">
        <v>216</v>
      </c>
      <c r="O2162" s="2">
        <v>117</v>
      </c>
      <c r="P2162" s="2">
        <v>57</v>
      </c>
      <c r="Q2162" s="2">
        <v>381</v>
      </c>
      <c r="R2162" s="2">
        <v>90</v>
      </c>
      <c r="S2162" s="2" t="s">
        <v>31</v>
      </c>
      <c r="T2162" s="5">
        <f t="shared" si="231"/>
        <v>1686</v>
      </c>
      <c r="U2162" s="4">
        <f t="shared" si="232"/>
        <v>0.2792617874879928</v>
      </c>
      <c r="V2162" s="4">
        <f t="shared" si="233"/>
        <v>0.2792617874879928</v>
      </c>
      <c r="W2162">
        <f t="shared" si="234"/>
        <v>22</v>
      </c>
      <c r="X2162" t="str">
        <f t="shared" si="235"/>
        <v>Monday</v>
      </c>
      <c r="Y2162" s="5" t="str">
        <f t="shared" si="236"/>
        <v>Jun</v>
      </c>
      <c r="Z2162" s="5" t="str">
        <f t="shared" si="237"/>
        <v>11+</v>
      </c>
    </row>
    <row r="2163" spans="1:26" x14ac:dyDescent="0.25">
      <c r="A2163" s="2" t="s">
        <v>2196</v>
      </c>
      <c r="B2163" s="2" t="s">
        <v>26</v>
      </c>
      <c r="C2163" s="1">
        <v>45817</v>
      </c>
      <c r="D2163" s="3">
        <v>0.94513888888888886</v>
      </c>
      <c r="E2163" s="2" t="s">
        <v>19</v>
      </c>
      <c r="F2163" s="2" t="s">
        <v>30</v>
      </c>
      <c r="G2163" s="2">
        <v>48800</v>
      </c>
      <c r="H2163" s="2">
        <v>5</v>
      </c>
      <c r="I2163" s="2">
        <v>200</v>
      </c>
      <c r="J2163" s="2">
        <v>9087</v>
      </c>
      <c r="K2163" s="2">
        <v>6486</v>
      </c>
      <c r="L2163" s="2">
        <v>206</v>
      </c>
      <c r="M2163" s="2">
        <v>19</v>
      </c>
      <c r="N2163" s="2">
        <v>28</v>
      </c>
      <c r="O2163" s="2">
        <v>118</v>
      </c>
      <c r="P2163" s="2">
        <v>23</v>
      </c>
      <c r="Q2163" s="2">
        <v>101</v>
      </c>
      <c r="R2163" s="2">
        <v>8</v>
      </c>
      <c r="S2163" s="2" t="s">
        <v>31</v>
      </c>
      <c r="T2163" s="5">
        <f t="shared" si="231"/>
        <v>371</v>
      </c>
      <c r="U2163" s="4">
        <f t="shared" si="232"/>
        <v>0.13290983606557377</v>
      </c>
      <c r="V2163" s="4">
        <f t="shared" si="233"/>
        <v>0.13290983606557377</v>
      </c>
      <c r="W2163">
        <f t="shared" si="234"/>
        <v>22</v>
      </c>
      <c r="X2163" t="str">
        <f t="shared" si="235"/>
        <v>Monday</v>
      </c>
      <c r="Y2163" s="5" t="str">
        <f t="shared" si="236"/>
        <v>Jun</v>
      </c>
      <c r="Z2163" s="5" t="str">
        <f t="shared" si="237"/>
        <v>3-5</v>
      </c>
    </row>
    <row r="2164" spans="1:26" x14ac:dyDescent="0.25">
      <c r="A2164" s="2" t="s">
        <v>2197</v>
      </c>
      <c r="B2164" s="2" t="s">
        <v>26</v>
      </c>
      <c r="C2164" s="1">
        <v>45818</v>
      </c>
      <c r="D2164" s="3">
        <v>0.20416666666666666</v>
      </c>
      <c r="E2164" s="2" t="s">
        <v>15</v>
      </c>
      <c r="F2164" s="2" t="s">
        <v>30</v>
      </c>
      <c r="G2164" s="2">
        <v>48898</v>
      </c>
      <c r="H2164" s="2">
        <v>8</v>
      </c>
      <c r="I2164" s="2">
        <v>152</v>
      </c>
      <c r="J2164" s="2">
        <v>12570</v>
      </c>
      <c r="K2164" s="2">
        <v>11588</v>
      </c>
      <c r="L2164" s="2">
        <v>513</v>
      </c>
      <c r="M2164" s="2">
        <v>43</v>
      </c>
      <c r="N2164" s="2">
        <v>91</v>
      </c>
      <c r="O2164" s="2">
        <v>52</v>
      </c>
      <c r="P2164" s="2">
        <v>79</v>
      </c>
      <c r="Q2164" s="2">
        <v>320</v>
      </c>
      <c r="R2164" s="2">
        <v>71</v>
      </c>
      <c r="S2164" s="2" t="s">
        <v>31</v>
      </c>
      <c r="T2164" s="5">
        <f t="shared" si="231"/>
        <v>699</v>
      </c>
      <c r="U2164" s="4">
        <f t="shared" si="232"/>
        <v>0.2369831076935662</v>
      </c>
      <c r="V2164" s="4">
        <f t="shared" si="233"/>
        <v>0.2369831076935662</v>
      </c>
      <c r="W2164">
        <f t="shared" si="234"/>
        <v>4</v>
      </c>
      <c r="X2164" t="str">
        <f t="shared" si="235"/>
        <v>Tuesday</v>
      </c>
      <c r="Y2164" s="5" t="str">
        <f t="shared" si="236"/>
        <v>Jun</v>
      </c>
      <c r="Z2164" s="5" t="str">
        <f t="shared" si="237"/>
        <v>6-10</v>
      </c>
    </row>
    <row r="2165" spans="1:26" x14ac:dyDescent="0.25">
      <c r="A2165" s="2" t="s">
        <v>2198</v>
      </c>
      <c r="B2165" s="2" t="s">
        <v>26</v>
      </c>
      <c r="C2165" s="1">
        <v>45818</v>
      </c>
      <c r="D2165" s="3">
        <v>0.2590277777777778</v>
      </c>
      <c r="E2165" s="2" t="s">
        <v>17</v>
      </c>
      <c r="F2165" s="2" t="s">
        <v>30</v>
      </c>
      <c r="G2165" s="2">
        <v>49055</v>
      </c>
      <c r="H2165" s="2">
        <v>9</v>
      </c>
      <c r="I2165" s="2">
        <v>39</v>
      </c>
      <c r="J2165" s="2">
        <v>3168</v>
      </c>
      <c r="K2165" s="2">
        <v>2762</v>
      </c>
      <c r="L2165" s="2">
        <v>58</v>
      </c>
      <c r="M2165" s="2">
        <v>7</v>
      </c>
      <c r="N2165" s="2">
        <v>11</v>
      </c>
      <c r="O2165" s="2">
        <v>0</v>
      </c>
      <c r="P2165" s="2">
        <v>55</v>
      </c>
      <c r="Q2165" s="2">
        <v>49</v>
      </c>
      <c r="R2165" s="2">
        <v>2</v>
      </c>
      <c r="S2165" s="2" t="s">
        <v>31</v>
      </c>
      <c r="T2165" s="5">
        <f t="shared" si="231"/>
        <v>76</v>
      </c>
      <c r="U2165" s="4">
        <f t="shared" si="232"/>
        <v>5.6304148404851699E-2</v>
      </c>
      <c r="V2165" s="4">
        <f t="shared" si="233"/>
        <v>5.6304148404851699E-2</v>
      </c>
      <c r="W2165">
        <f t="shared" si="234"/>
        <v>6</v>
      </c>
      <c r="X2165" t="str">
        <f t="shared" si="235"/>
        <v>Tuesday</v>
      </c>
      <c r="Y2165" s="5" t="str">
        <f t="shared" si="236"/>
        <v>Jun</v>
      </c>
      <c r="Z2165" s="5" t="str">
        <f t="shared" si="237"/>
        <v>6-10</v>
      </c>
    </row>
    <row r="2166" spans="1:26" x14ac:dyDescent="0.25">
      <c r="A2166" s="2" t="s">
        <v>2199</v>
      </c>
      <c r="B2166" s="2" t="s">
        <v>26</v>
      </c>
      <c r="C2166" s="1">
        <v>45818</v>
      </c>
      <c r="D2166" s="3">
        <v>0.3347222222222222</v>
      </c>
      <c r="E2166" s="2" t="s">
        <v>19</v>
      </c>
      <c r="F2166" s="2" t="s">
        <v>27</v>
      </c>
      <c r="G2166" s="2">
        <v>49262</v>
      </c>
      <c r="H2166" s="2">
        <v>4</v>
      </c>
      <c r="I2166" s="2">
        <v>280</v>
      </c>
      <c r="J2166" s="2">
        <v>6110</v>
      </c>
      <c r="K2166" s="2">
        <v>4890</v>
      </c>
      <c r="L2166" s="2">
        <v>158</v>
      </c>
      <c r="M2166" s="2">
        <v>12</v>
      </c>
      <c r="N2166" s="2">
        <v>19</v>
      </c>
      <c r="O2166" s="2">
        <v>110</v>
      </c>
      <c r="P2166" s="2">
        <v>22</v>
      </c>
      <c r="Q2166" s="2">
        <v>69</v>
      </c>
      <c r="R2166" s="2">
        <v>11</v>
      </c>
      <c r="S2166" s="2" t="s">
        <v>31</v>
      </c>
      <c r="T2166" s="5">
        <f t="shared" si="231"/>
        <v>299</v>
      </c>
      <c r="U2166" s="4">
        <f t="shared" si="232"/>
        <v>9.9265153668141773E-2</v>
      </c>
      <c r="V2166" s="4">
        <f t="shared" si="233"/>
        <v>9.9265153668141773E-2</v>
      </c>
      <c r="W2166">
        <f t="shared" si="234"/>
        <v>8</v>
      </c>
      <c r="X2166" t="str">
        <f t="shared" si="235"/>
        <v>Tuesday</v>
      </c>
      <c r="Y2166" s="5" t="str">
        <f t="shared" si="236"/>
        <v>Jun</v>
      </c>
      <c r="Z2166" s="5" t="str">
        <f t="shared" si="237"/>
        <v>3-5</v>
      </c>
    </row>
    <row r="2167" spans="1:26" x14ac:dyDescent="0.25">
      <c r="A2167" s="2" t="s">
        <v>2200</v>
      </c>
      <c r="B2167" s="2" t="s">
        <v>26</v>
      </c>
      <c r="C2167" s="1">
        <v>45818</v>
      </c>
      <c r="D2167" s="3">
        <v>0.34652777777777777</v>
      </c>
      <c r="E2167" s="2" t="s">
        <v>19</v>
      </c>
      <c r="F2167" s="2" t="s">
        <v>30</v>
      </c>
      <c r="G2167" s="2">
        <v>49188</v>
      </c>
      <c r="H2167" s="2">
        <v>13</v>
      </c>
      <c r="I2167" s="2">
        <v>154</v>
      </c>
      <c r="J2167" s="2">
        <v>8575</v>
      </c>
      <c r="K2167" s="2">
        <v>7186</v>
      </c>
      <c r="L2167" s="2">
        <v>307</v>
      </c>
      <c r="M2167" s="2">
        <v>39</v>
      </c>
      <c r="N2167" s="2">
        <v>31</v>
      </c>
      <c r="O2167" s="2">
        <v>221</v>
      </c>
      <c r="P2167" s="2">
        <v>17</v>
      </c>
      <c r="Q2167" s="2">
        <v>116</v>
      </c>
      <c r="R2167" s="2">
        <v>11</v>
      </c>
      <c r="S2167" s="2" t="s">
        <v>31</v>
      </c>
      <c r="T2167" s="5">
        <f t="shared" si="231"/>
        <v>598</v>
      </c>
      <c r="U2167" s="4">
        <f t="shared" si="232"/>
        <v>0.14609254289664145</v>
      </c>
      <c r="V2167" s="4">
        <f t="shared" si="233"/>
        <v>0.14609254289664145</v>
      </c>
      <c r="W2167">
        <f t="shared" si="234"/>
        <v>8</v>
      </c>
      <c r="X2167" t="str">
        <f t="shared" si="235"/>
        <v>Tuesday</v>
      </c>
      <c r="Y2167" s="5" t="str">
        <f t="shared" si="236"/>
        <v>Jun</v>
      </c>
      <c r="Z2167" s="5" t="str">
        <f t="shared" si="237"/>
        <v>11+</v>
      </c>
    </row>
    <row r="2168" spans="1:26" x14ac:dyDescent="0.25">
      <c r="A2168" s="2" t="s">
        <v>2201</v>
      </c>
      <c r="B2168" s="2" t="s">
        <v>26</v>
      </c>
      <c r="C2168" s="1">
        <v>45818</v>
      </c>
      <c r="D2168" s="3">
        <v>0.36458333333333331</v>
      </c>
      <c r="E2168" s="2" t="s">
        <v>19</v>
      </c>
      <c r="F2168" s="2" t="s">
        <v>44</v>
      </c>
      <c r="G2168" s="2">
        <v>49034</v>
      </c>
      <c r="H2168" s="2">
        <v>7</v>
      </c>
      <c r="I2168" s="2">
        <v>263</v>
      </c>
      <c r="J2168" s="2">
        <v>9665</v>
      </c>
      <c r="K2168" s="2">
        <v>8209</v>
      </c>
      <c r="L2168" s="2">
        <v>579</v>
      </c>
      <c r="M2168" s="2">
        <v>41</v>
      </c>
      <c r="N2168" s="2">
        <v>61</v>
      </c>
      <c r="O2168" s="2">
        <v>232</v>
      </c>
      <c r="P2168" s="2">
        <v>61</v>
      </c>
      <c r="Q2168" s="2">
        <v>224</v>
      </c>
      <c r="R2168" s="2">
        <v>21</v>
      </c>
      <c r="S2168" s="2" t="s">
        <v>31</v>
      </c>
      <c r="T2168" s="5">
        <f t="shared" si="231"/>
        <v>913</v>
      </c>
      <c r="U2168" s="4">
        <f t="shared" si="232"/>
        <v>0.16741444711832607</v>
      </c>
      <c r="V2168" s="4">
        <f t="shared" si="233"/>
        <v>0.16741444711832607</v>
      </c>
      <c r="W2168">
        <f t="shared" si="234"/>
        <v>8</v>
      </c>
      <c r="X2168" t="str">
        <f t="shared" si="235"/>
        <v>Tuesday</v>
      </c>
      <c r="Y2168" s="5" t="str">
        <f t="shared" si="236"/>
        <v>Jun</v>
      </c>
      <c r="Z2168" s="5" t="str">
        <f t="shared" si="237"/>
        <v>6-10</v>
      </c>
    </row>
    <row r="2169" spans="1:26" x14ac:dyDescent="0.25">
      <c r="A2169" s="2" t="s">
        <v>2202</v>
      </c>
      <c r="B2169" s="2" t="s">
        <v>26</v>
      </c>
      <c r="C2169" s="1">
        <v>45818</v>
      </c>
      <c r="D2169" s="3">
        <v>0.37847222222222221</v>
      </c>
      <c r="E2169" s="2" t="s">
        <v>19</v>
      </c>
      <c r="F2169" s="2" t="s">
        <v>36</v>
      </c>
      <c r="G2169" s="2">
        <v>49006</v>
      </c>
      <c r="H2169" s="2">
        <v>5</v>
      </c>
      <c r="I2169" s="2">
        <v>287</v>
      </c>
      <c r="J2169" s="2">
        <v>9759</v>
      </c>
      <c r="K2169" s="2">
        <v>8145</v>
      </c>
      <c r="L2169" s="2">
        <v>291</v>
      </c>
      <c r="M2169" s="2">
        <v>34</v>
      </c>
      <c r="N2169" s="2">
        <v>35</v>
      </c>
      <c r="O2169" s="2">
        <v>140</v>
      </c>
      <c r="P2169" s="2">
        <v>21</v>
      </c>
      <c r="Q2169" s="2">
        <v>204</v>
      </c>
      <c r="R2169" s="2">
        <v>26</v>
      </c>
      <c r="S2169" s="2" t="s">
        <v>31</v>
      </c>
      <c r="T2169" s="5">
        <f t="shared" si="231"/>
        <v>500</v>
      </c>
      <c r="U2169" s="4">
        <f t="shared" si="232"/>
        <v>0.16620413826878341</v>
      </c>
      <c r="V2169" s="4">
        <f t="shared" si="233"/>
        <v>0.16620413826878341</v>
      </c>
      <c r="W2169">
        <f t="shared" si="234"/>
        <v>9</v>
      </c>
      <c r="X2169" t="str">
        <f t="shared" si="235"/>
        <v>Tuesday</v>
      </c>
      <c r="Y2169" s="5" t="str">
        <f t="shared" si="236"/>
        <v>Jun</v>
      </c>
      <c r="Z2169" s="5" t="str">
        <f t="shared" si="237"/>
        <v>3-5</v>
      </c>
    </row>
    <row r="2170" spans="1:26" x14ac:dyDescent="0.25">
      <c r="A2170" s="2" t="s">
        <v>2203</v>
      </c>
      <c r="B2170" s="2" t="s">
        <v>26</v>
      </c>
      <c r="C2170" s="1">
        <v>45818</v>
      </c>
      <c r="D2170" s="3">
        <v>0.44930555555555557</v>
      </c>
      <c r="E2170" s="2" t="s">
        <v>16</v>
      </c>
      <c r="F2170" s="2" t="s">
        <v>36</v>
      </c>
      <c r="G2170" s="2">
        <v>49020</v>
      </c>
      <c r="H2170" s="2">
        <v>10</v>
      </c>
      <c r="I2170" s="2">
        <v>360</v>
      </c>
      <c r="J2170" s="2">
        <v>31448</v>
      </c>
      <c r="K2170" s="2">
        <v>28227</v>
      </c>
      <c r="L2170" s="2">
        <v>683</v>
      </c>
      <c r="M2170" s="2">
        <v>73</v>
      </c>
      <c r="N2170" s="2">
        <v>47</v>
      </c>
      <c r="O2170" s="2">
        <v>98</v>
      </c>
      <c r="P2170" s="2">
        <v>136</v>
      </c>
      <c r="Q2170" s="2">
        <v>259</v>
      </c>
      <c r="R2170" s="2">
        <v>50</v>
      </c>
      <c r="S2170" s="2" t="s">
        <v>28</v>
      </c>
      <c r="T2170" s="5">
        <f t="shared" si="231"/>
        <v>901</v>
      </c>
      <c r="U2170" s="4">
        <f t="shared" si="232"/>
        <v>0.57582619339045282</v>
      </c>
      <c r="V2170" s="4">
        <f t="shared" si="233"/>
        <v>0.57582619339045282</v>
      </c>
      <c r="W2170">
        <f t="shared" si="234"/>
        <v>10</v>
      </c>
      <c r="X2170" t="str">
        <f t="shared" si="235"/>
        <v>Tuesday</v>
      </c>
      <c r="Y2170" s="5" t="str">
        <f t="shared" si="236"/>
        <v>Jun</v>
      </c>
      <c r="Z2170" s="5" t="str">
        <f t="shared" si="237"/>
        <v>6-10</v>
      </c>
    </row>
    <row r="2171" spans="1:26" x14ac:dyDescent="0.25">
      <c r="A2171" s="2" t="s">
        <v>2204</v>
      </c>
      <c r="B2171" s="2" t="s">
        <v>26</v>
      </c>
      <c r="C2171" s="1">
        <v>45818</v>
      </c>
      <c r="D2171" s="3">
        <v>0.46597222222222223</v>
      </c>
      <c r="E2171" s="2" t="s">
        <v>16</v>
      </c>
      <c r="F2171" s="2" t="s">
        <v>44</v>
      </c>
      <c r="G2171" s="2">
        <v>49155</v>
      </c>
      <c r="H2171" s="2">
        <v>10</v>
      </c>
      <c r="I2171" s="2">
        <v>82</v>
      </c>
      <c r="J2171" s="2">
        <v>16806</v>
      </c>
      <c r="K2171" s="2">
        <v>13422</v>
      </c>
      <c r="L2171" s="2">
        <v>321</v>
      </c>
      <c r="M2171" s="2">
        <v>24</v>
      </c>
      <c r="N2171" s="2">
        <v>18</v>
      </c>
      <c r="O2171" s="2">
        <v>35</v>
      </c>
      <c r="P2171" s="2">
        <v>86</v>
      </c>
      <c r="Q2171" s="2">
        <v>113</v>
      </c>
      <c r="R2171" s="2">
        <v>25</v>
      </c>
      <c r="S2171" s="2" t="s">
        <v>31</v>
      </c>
      <c r="T2171" s="5">
        <f t="shared" si="231"/>
        <v>398</v>
      </c>
      <c r="U2171" s="4">
        <f t="shared" si="232"/>
        <v>0.27305462313091244</v>
      </c>
      <c r="V2171" s="4">
        <f t="shared" si="233"/>
        <v>0.27305462313091244</v>
      </c>
      <c r="W2171">
        <f t="shared" si="234"/>
        <v>11</v>
      </c>
      <c r="X2171" t="str">
        <f t="shared" si="235"/>
        <v>Tuesday</v>
      </c>
      <c r="Y2171" s="5" t="str">
        <f t="shared" si="236"/>
        <v>Jun</v>
      </c>
      <c r="Z2171" s="5" t="str">
        <f t="shared" si="237"/>
        <v>6-10</v>
      </c>
    </row>
    <row r="2172" spans="1:26" x14ac:dyDescent="0.25">
      <c r="A2172" s="2" t="s">
        <v>2205</v>
      </c>
      <c r="B2172" s="2" t="s">
        <v>26</v>
      </c>
      <c r="C2172" s="1">
        <v>45818</v>
      </c>
      <c r="D2172" s="3">
        <v>0.58333333333333337</v>
      </c>
      <c r="E2172" s="2" t="s">
        <v>15</v>
      </c>
      <c r="F2172" s="2" t="s">
        <v>30</v>
      </c>
      <c r="G2172" s="2">
        <v>49020</v>
      </c>
      <c r="H2172" s="2">
        <v>13</v>
      </c>
      <c r="I2172" s="2">
        <v>67</v>
      </c>
      <c r="J2172" s="2">
        <v>16677</v>
      </c>
      <c r="K2172" s="2">
        <v>11825</v>
      </c>
      <c r="L2172" s="2">
        <v>334</v>
      </c>
      <c r="M2172" s="2">
        <v>35</v>
      </c>
      <c r="N2172" s="2">
        <v>66</v>
      </c>
      <c r="O2172" s="2">
        <v>47</v>
      </c>
      <c r="P2172" s="2">
        <v>49</v>
      </c>
      <c r="Q2172" s="2">
        <v>343</v>
      </c>
      <c r="R2172" s="2">
        <v>76</v>
      </c>
      <c r="S2172" s="2" t="s">
        <v>31</v>
      </c>
      <c r="T2172" s="5">
        <f t="shared" si="231"/>
        <v>482</v>
      </c>
      <c r="U2172" s="4">
        <f t="shared" si="232"/>
        <v>0.2412280701754386</v>
      </c>
      <c r="V2172" s="4">
        <f t="shared" si="233"/>
        <v>0.2412280701754386</v>
      </c>
      <c r="W2172">
        <f t="shared" si="234"/>
        <v>14</v>
      </c>
      <c r="X2172" t="str">
        <f t="shared" si="235"/>
        <v>Tuesday</v>
      </c>
      <c r="Y2172" s="5" t="str">
        <f t="shared" si="236"/>
        <v>Jun</v>
      </c>
      <c r="Z2172" s="5" t="str">
        <f t="shared" si="237"/>
        <v>11+</v>
      </c>
    </row>
    <row r="2173" spans="1:26" x14ac:dyDescent="0.25">
      <c r="A2173" s="2" t="s">
        <v>2206</v>
      </c>
      <c r="B2173" s="2" t="s">
        <v>26</v>
      </c>
      <c r="C2173" s="1">
        <v>45818</v>
      </c>
      <c r="D2173" s="3">
        <v>0.59583333333333333</v>
      </c>
      <c r="E2173" s="2" t="s">
        <v>19</v>
      </c>
      <c r="F2173" s="2" t="s">
        <v>49</v>
      </c>
      <c r="G2173" s="2">
        <v>48812</v>
      </c>
      <c r="H2173" s="2">
        <v>13</v>
      </c>
      <c r="I2173" s="2">
        <v>282</v>
      </c>
      <c r="J2173" s="2">
        <v>20530</v>
      </c>
      <c r="K2173" s="2">
        <v>17287</v>
      </c>
      <c r="L2173" s="2">
        <v>641</v>
      </c>
      <c r="M2173" s="2">
        <v>109</v>
      </c>
      <c r="N2173" s="2">
        <v>100</v>
      </c>
      <c r="O2173" s="2">
        <v>583</v>
      </c>
      <c r="P2173" s="2">
        <v>59</v>
      </c>
      <c r="Q2173" s="2">
        <v>436</v>
      </c>
      <c r="R2173" s="2">
        <v>16</v>
      </c>
      <c r="S2173" s="2" t="s">
        <v>31</v>
      </c>
      <c r="T2173" s="5">
        <f t="shared" si="231"/>
        <v>1433</v>
      </c>
      <c r="U2173" s="4">
        <f t="shared" si="232"/>
        <v>0.35415471605342946</v>
      </c>
      <c r="V2173" s="4">
        <f t="shared" si="233"/>
        <v>0.35415471605342946</v>
      </c>
      <c r="W2173">
        <f t="shared" si="234"/>
        <v>14</v>
      </c>
      <c r="X2173" t="str">
        <f t="shared" si="235"/>
        <v>Tuesday</v>
      </c>
      <c r="Y2173" s="5" t="str">
        <f t="shared" si="236"/>
        <v>Jun</v>
      </c>
      <c r="Z2173" s="5" t="str">
        <f t="shared" si="237"/>
        <v>11+</v>
      </c>
    </row>
    <row r="2174" spans="1:26" x14ac:dyDescent="0.25">
      <c r="A2174" s="2" t="s">
        <v>2207</v>
      </c>
      <c r="B2174" s="2" t="s">
        <v>26</v>
      </c>
      <c r="C2174" s="1">
        <v>45818</v>
      </c>
      <c r="D2174" s="3">
        <v>0.7993055555555556</v>
      </c>
      <c r="E2174" s="2" t="s">
        <v>19</v>
      </c>
      <c r="F2174" s="2" t="s">
        <v>44</v>
      </c>
      <c r="G2174" s="2">
        <v>49023</v>
      </c>
      <c r="H2174" s="2">
        <v>7</v>
      </c>
      <c r="I2174" s="2">
        <v>370</v>
      </c>
      <c r="J2174" s="2">
        <v>8083</v>
      </c>
      <c r="K2174" s="2">
        <v>7119</v>
      </c>
      <c r="L2174" s="2">
        <v>384</v>
      </c>
      <c r="M2174" s="2">
        <v>32</v>
      </c>
      <c r="N2174" s="2">
        <v>47</v>
      </c>
      <c r="O2174" s="2">
        <v>163</v>
      </c>
      <c r="P2174" s="2">
        <v>52</v>
      </c>
      <c r="Q2174" s="2">
        <v>57</v>
      </c>
      <c r="R2174" s="2">
        <v>14</v>
      </c>
      <c r="S2174" s="2" t="s">
        <v>31</v>
      </c>
      <c r="T2174" s="5">
        <f t="shared" si="231"/>
        <v>626</v>
      </c>
      <c r="U2174" s="4">
        <f t="shared" si="232"/>
        <v>0.14521755094547456</v>
      </c>
      <c r="V2174" s="4">
        <f t="shared" si="233"/>
        <v>0.14521755094547456</v>
      </c>
      <c r="W2174">
        <f t="shared" si="234"/>
        <v>19</v>
      </c>
      <c r="X2174" t="str">
        <f t="shared" si="235"/>
        <v>Tuesday</v>
      </c>
      <c r="Y2174" s="5" t="str">
        <f t="shared" si="236"/>
        <v>Jun</v>
      </c>
      <c r="Z2174" s="5" t="str">
        <f t="shared" si="237"/>
        <v>6-10</v>
      </c>
    </row>
    <row r="2175" spans="1:26" x14ac:dyDescent="0.25">
      <c r="A2175" s="2" t="s">
        <v>2208</v>
      </c>
      <c r="B2175" s="2" t="s">
        <v>26</v>
      </c>
      <c r="C2175" s="1">
        <v>45818</v>
      </c>
      <c r="D2175" s="3">
        <v>0.82847222222222228</v>
      </c>
      <c r="E2175" s="2" t="s">
        <v>15</v>
      </c>
      <c r="F2175" s="2" t="s">
        <v>49</v>
      </c>
      <c r="G2175" s="2">
        <v>49032</v>
      </c>
      <c r="H2175" s="2">
        <v>6</v>
      </c>
      <c r="I2175" s="2">
        <v>187</v>
      </c>
      <c r="J2175" s="2">
        <v>22069</v>
      </c>
      <c r="K2175" s="2">
        <v>20354</v>
      </c>
      <c r="L2175" s="2">
        <v>920</v>
      </c>
      <c r="M2175" s="2">
        <v>92</v>
      </c>
      <c r="N2175" s="2">
        <v>177</v>
      </c>
      <c r="O2175" s="2">
        <v>142</v>
      </c>
      <c r="P2175" s="2">
        <v>89</v>
      </c>
      <c r="Q2175" s="2">
        <v>522</v>
      </c>
      <c r="R2175" s="2">
        <v>73</v>
      </c>
      <c r="S2175" s="2" t="s">
        <v>31</v>
      </c>
      <c r="T2175" s="5">
        <f t="shared" si="231"/>
        <v>1331</v>
      </c>
      <c r="U2175" s="4">
        <f t="shared" si="232"/>
        <v>0.41511665850872898</v>
      </c>
      <c r="V2175" s="4">
        <f t="shared" si="233"/>
        <v>0.41511665850872898</v>
      </c>
      <c r="W2175">
        <f t="shared" si="234"/>
        <v>19</v>
      </c>
      <c r="X2175" t="str">
        <f t="shared" si="235"/>
        <v>Tuesday</v>
      </c>
      <c r="Y2175" s="5" t="str">
        <f t="shared" si="236"/>
        <v>Jun</v>
      </c>
      <c r="Z2175" s="5" t="str">
        <f t="shared" si="237"/>
        <v>6-10</v>
      </c>
    </row>
    <row r="2176" spans="1:26" x14ac:dyDescent="0.25">
      <c r="A2176" s="2" t="s">
        <v>2209</v>
      </c>
      <c r="B2176" s="2" t="s">
        <v>26</v>
      </c>
      <c r="C2176" s="1">
        <v>45818</v>
      </c>
      <c r="D2176" s="3">
        <v>0.85277777777777775</v>
      </c>
      <c r="E2176" s="2" t="s">
        <v>17</v>
      </c>
      <c r="F2176" s="2" t="s">
        <v>38</v>
      </c>
      <c r="G2176" s="2">
        <v>49042</v>
      </c>
      <c r="H2176" s="2">
        <v>5</v>
      </c>
      <c r="I2176" s="2">
        <v>54</v>
      </c>
      <c r="J2176" s="2">
        <v>11387</v>
      </c>
      <c r="K2176" s="2">
        <v>8368</v>
      </c>
      <c r="L2176" s="2">
        <v>120</v>
      </c>
      <c r="M2176" s="2">
        <v>18</v>
      </c>
      <c r="N2176" s="2">
        <v>18</v>
      </c>
      <c r="O2176" s="2">
        <v>0</v>
      </c>
      <c r="P2176" s="2">
        <v>248</v>
      </c>
      <c r="Q2176" s="2">
        <v>96</v>
      </c>
      <c r="R2176" s="2">
        <v>6</v>
      </c>
      <c r="S2176" s="2" t="s">
        <v>28</v>
      </c>
      <c r="T2176" s="5">
        <f t="shared" si="231"/>
        <v>156</v>
      </c>
      <c r="U2176" s="4">
        <f t="shared" si="232"/>
        <v>0.1706292565556054</v>
      </c>
      <c r="V2176" s="4">
        <f t="shared" si="233"/>
        <v>0.1706292565556054</v>
      </c>
      <c r="W2176">
        <f t="shared" si="234"/>
        <v>20</v>
      </c>
      <c r="X2176" t="str">
        <f t="shared" si="235"/>
        <v>Tuesday</v>
      </c>
      <c r="Y2176" s="5" t="str">
        <f t="shared" si="236"/>
        <v>Jun</v>
      </c>
      <c r="Z2176" s="5" t="str">
        <f t="shared" si="237"/>
        <v>3-5</v>
      </c>
    </row>
    <row r="2177" spans="1:26" x14ac:dyDescent="0.25">
      <c r="A2177" s="2" t="s">
        <v>2210</v>
      </c>
      <c r="B2177" s="2" t="s">
        <v>26</v>
      </c>
      <c r="C2177" s="1">
        <v>45818</v>
      </c>
      <c r="D2177" s="3">
        <v>0.85486111111111107</v>
      </c>
      <c r="E2177" s="2" t="s">
        <v>19</v>
      </c>
      <c r="F2177" s="2" t="s">
        <v>44</v>
      </c>
      <c r="G2177" s="2">
        <v>48910</v>
      </c>
      <c r="H2177" s="2">
        <v>4</v>
      </c>
      <c r="I2177" s="2">
        <v>209</v>
      </c>
      <c r="J2177" s="2">
        <v>9742</v>
      </c>
      <c r="K2177" s="2">
        <v>7386</v>
      </c>
      <c r="L2177" s="2">
        <v>357</v>
      </c>
      <c r="M2177" s="2">
        <v>52</v>
      </c>
      <c r="N2177" s="2">
        <v>64</v>
      </c>
      <c r="O2177" s="2">
        <v>201</v>
      </c>
      <c r="P2177" s="2">
        <v>22</v>
      </c>
      <c r="Q2177" s="2">
        <v>160</v>
      </c>
      <c r="R2177" s="2">
        <v>24</v>
      </c>
      <c r="S2177" s="2" t="s">
        <v>31</v>
      </c>
      <c r="T2177" s="5">
        <f t="shared" si="231"/>
        <v>674</v>
      </c>
      <c r="U2177" s="4">
        <f t="shared" si="232"/>
        <v>0.1510120629728072</v>
      </c>
      <c r="V2177" s="4">
        <f t="shared" si="233"/>
        <v>0.1510120629728072</v>
      </c>
      <c r="W2177">
        <f t="shared" si="234"/>
        <v>20</v>
      </c>
      <c r="X2177" t="str">
        <f t="shared" si="235"/>
        <v>Tuesday</v>
      </c>
      <c r="Y2177" s="5" t="str">
        <f t="shared" si="236"/>
        <v>Jun</v>
      </c>
      <c r="Z2177" s="5" t="str">
        <f t="shared" si="237"/>
        <v>3-5</v>
      </c>
    </row>
    <row r="2178" spans="1:26" x14ac:dyDescent="0.25">
      <c r="A2178" s="2" t="s">
        <v>2211</v>
      </c>
      <c r="B2178" s="2" t="s">
        <v>26</v>
      </c>
      <c r="C2178" s="1">
        <v>45818</v>
      </c>
      <c r="D2178" s="3">
        <v>0.90486111111111112</v>
      </c>
      <c r="E2178" s="2" t="s">
        <v>16</v>
      </c>
      <c r="F2178" s="2" t="s">
        <v>30</v>
      </c>
      <c r="G2178" s="2">
        <v>49342</v>
      </c>
      <c r="H2178" s="2">
        <v>5</v>
      </c>
      <c r="I2178" s="2">
        <v>304</v>
      </c>
      <c r="J2178" s="2">
        <v>9221</v>
      </c>
      <c r="K2178" s="2">
        <v>8263</v>
      </c>
      <c r="L2178" s="2">
        <v>308</v>
      </c>
      <c r="M2178" s="2">
        <v>32</v>
      </c>
      <c r="N2178" s="2">
        <v>24</v>
      </c>
      <c r="O2178" s="2">
        <v>49</v>
      </c>
      <c r="P2178" s="2">
        <v>66</v>
      </c>
      <c r="Q2178" s="2">
        <v>208</v>
      </c>
      <c r="R2178" s="2">
        <v>8</v>
      </c>
      <c r="S2178" s="2" t="s">
        <v>31</v>
      </c>
      <c r="T2178" s="5">
        <f t="shared" ref="T2178:T2241" si="238">SUM(L2178:O2178)</f>
        <v>413</v>
      </c>
      <c r="U2178" s="4">
        <f t="shared" ref="U2178:U2241" si="239">K2178/G2178</f>
        <v>0.16746382392282436</v>
      </c>
      <c r="V2178" s="4">
        <f t="shared" ref="V2178:V2241" si="240">K2178/G2178</f>
        <v>0.16746382392282436</v>
      </c>
      <c r="W2178">
        <f t="shared" ref="W2178:W2241" si="241">HOUR(D2178)</f>
        <v>21</v>
      </c>
      <c r="X2178" t="str">
        <f t="shared" ref="X2178:X2241" si="242">TEXT(C2178,"dddd")</f>
        <v>Tuesday</v>
      </c>
      <c r="Y2178" s="5" t="str">
        <f t="shared" ref="Y2178:Y2241" si="243">TEXT(C2178,"mmm")</f>
        <v>Jun</v>
      </c>
      <c r="Z2178" s="5" t="str">
        <f t="shared" ref="Z2178:Z2241" si="244">IF(H2178&lt;=2,"0-2",IF(H2178&lt;=5,"3-5",IF(H2178&lt;=10,"6-10","11+")))</f>
        <v>3-5</v>
      </c>
    </row>
    <row r="2179" spans="1:26" x14ac:dyDescent="0.25">
      <c r="A2179" s="2" t="s">
        <v>2212</v>
      </c>
      <c r="B2179" s="2" t="s">
        <v>26</v>
      </c>
      <c r="C2179" s="1">
        <v>45819</v>
      </c>
      <c r="D2179" s="3">
        <v>4.583333333333333E-2</v>
      </c>
      <c r="E2179" s="2" t="s">
        <v>15</v>
      </c>
      <c r="F2179" s="2" t="s">
        <v>18</v>
      </c>
      <c r="G2179" s="2">
        <v>48928</v>
      </c>
      <c r="H2179" s="2">
        <v>5</v>
      </c>
      <c r="I2179" s="2">
        <v>48</v>
      </c>
      <c r="J2179" s="2">
        <v>10570</v>
      </c>
      <c r="K2179" s="2">
        <v>8310</v>
      </c>
      <c r="L2179" s="2">
        <v>307</v>
      </c>
      <c r="M2179" s="2">
        <v>34</v>
      </c>
      <c r="N2179" s="2">
        <v>77</v>
      </c>
      <c r="O2179" s="2">
        <v>43</v>
      </c>
      <c r="P2179" s="2">
        <v>18</v>
      </c>
      <c r="Q2179" s="2">
        <v>311</v>
      </c>
      <c r="R2179" s="2">
        <v>32</v>
      </c>
      <c r="S2179" s="2" t="s">
        <v>31</v>
      </c>
      <c r="T2179" s="5">
        <f t="shared" si="238"/>
        <v>461</v>
      </c>
      <c r="U2179" s="4">
        <f t="shared" si="239"/>
        <v>0.16984139960758665</v>
      </c>
      <c r="V2179" s="4">
        <f t="shared" si="240"/>
        <v>0.16984139960758665</v>
      </c>
      <c r="W2179">
        <f t="shared" si="241"/>
        <v>1</v>
      </c>
      <c r="X2179" t="str">
        <f t="shared" si="242"/>
        <v>Wednesday</v>
      </c>
      <c r="Y2179" s="5" t="str">
        <f t="shared" si="243"/>
        <v>Jun</v>
      </c>
      <c r="Z2179" s="5" t="str">
        <f t="shared" si="244"/>
        <v>3-5</v>
      </c>
    </row>
    <row r="2180" spans="1:26" x14ac:dyDescent="0.25">
      <c r="A2180" s="2" t="s">
        <v>2213</v>
      </c>
      <c r="B2180" s="2" t="s">
        <v>26</v>
      </c>
      <c r="C2180" s="1">
        <v>45819</v>
      </c>
      <c r="D2180" s="3">
        <v>8.5416666666666669E-2</v>
      </c>
      <c r="E2180" s="2" t="s">
        <v>15</v>
      </c>
      <c r="F2180" s="2" t="s">
        <v>44</v>
      </c>
      <c r="G2180" s="2">
        <v>49196</v>
      </c>
      <c r="H2180" s="2">
        <v>7</v>
      </c>
      <c r="I2180" s="2">
        <v>74</v>
      </c>
      <c r="J2180" s="2">
        <v>11120</v>
      </c>
      <c r="K2180" s="2">
        <v>8608</v>
      </c>
      <c r="L2180" s="2">
        <v>218</v>
      </c>
      <c r="M2180" s="2">
        <v>24</v>
      </c>
      <c r="N2180" s="2">
        <v>45</v>
      </c>
      <c r="O2180" s="2">
        <v>25</v>
      </c>
      <c r="P2180" s="2">
        <v>65</v>
      </c>
      <c r="Q2180" s="2">
        <v>356</v>
      </c>
      <c r="R2180" s="2">
        <v>26</v>
      </c>
      <c r="S2180" s="2" t="s">
        <v>31</v>
      </c>
      <c r="T2180" s="5">
        <f t="shared" si="238"/>
        <v>312</v>
      </c>
      <c r="U2180" s="4">
        <f t="shared" si="239"/>
        <v>0.17497357508740549</v>
      </c>
      <c r="V2180" s="4">
        <f t="shared" si="240"/>
        <v>0.17497357508740549</v>
      </c>
      <c r="W2180">
        <f t="shared" si="241"/>
        <v>2</v>
      </c>
      <c r="X2180" t="str">
        <f t="shared" si="242"/>
        <v>Wednesday</v>
      </c>
      <c r="Y2180" s="5" t="str">
        <f t="shared" si="243"/>
        <v>Jun</v>
      </c>
      <c r="Z2180" s="5" t="str">
        <f t="shared" si="244"/>
        <v>6-10</v>
      </c>
    </row>
    <row r="2181" spans="1:26" x14ac:dyDescent="0.25">
      <c r="A2181" s="2" t="s">
        <v>2214</v>
      </c>
      <c r="B2181" s="2" t="s">
        <v>26</v>
      </c>
      <c r="C2181" s="1">
        <v>45819</v>
      </c>
      <c r="D2181" s="3">
        <v>0.34236111111111112</v>
      </c>
      <c r="E2181" s="2" t="s">
        <v>17</v>
      </c>
      <c r="F2181" s="2" t="s">
        <v>30</v>
      </c>
      <c r="G2181" s="2">
        <v>49116</v>
      </c>
      <c r="H2181" s="2">
        <v>8</v>
      </c>
      <c r="I2181" s="2">
        <v>27</v>
      </c>
      <c r="J2181" s="2">
        <v>4688</v>
      </c>
      <c r="K2181" s="2">
        <v>3291</v>
      </c>
      <c r="L2181" s="2">
        <v>45</v>
      </c>
      <c r="M2181" s="2">
        <v>5</v>
      </c>
      <c r="N2181" s="2">
        <v>5</v>
      </c>
      <c r="O2181" s="2">
        <v>0</v>
      </c>
      <c r="P2181" s="2">
        <v>51</v>
      </c>
      <c r="Q2181" s="2">
        <v>21</v>
      </c>
      <c r="R2181" s="2">
        <v>1</v>
      </c>
      <c r="S2181" s="2" t="s">
        <v>31</v>
      </c>
      <c r="T2181" s="5">
        <f t="shared" si="238"/>
        <v>55</v>
      </c>
      <c r="U2181" s="4">
        <f t="shared" si="239"/>
        <v>6.7004642071829948E-2</v>
      </c>
      <c r="V2181" s="4">
        <f t="shared" si="240"/>
        <v>6.7004642071829948E-2</v>
      </c>
      <c r="W2181">
        <f t="shared" si="241"/>
        <v>8</v>
      </c>
      <c r="X2181" t="str">
        <f t="shared" si="242"/>
        <v>Wednesday</v>
      </c>
      <c r="Y2181" s="5" t="str">
        <f t="shared" si="243"/>
        <v>Jun</v>
      </c>
      <c r="Z2181" s="5" t="str">
        <f t="shared" si="244"/>
        <v>6-10</v>
      </c>
    </row>
    <row r="2182" spans="1:26" x14ac:dyDescent="0.25">
      <c r="A2182" s="2" t="s">
        <v>2215</v>
      </c>
      <c r="B2182" s="2" t="s">
        <v>26</v>
      </c>
      <c r="C2182" s="1">
        <v>45819</v>
      </c>
      <c r="D2182" s="3">
        <v>0.38124999999999998</v>
      </c>
      <c r="E2182" s="2" t="s">
        <v>16</v>
      </c>
      <c r="F2182" s="2" t="s">
        <v>30</v>
      </c>
      <c r="G2182" s="2">
        <v>49107</v>
      </c>
      <c r="H2182" s="2">
        <v>15</v>
      </c>
      <c r="I2182" s="2">
        <v>190</v>
      </c>
      <c r="J2182" s="2">
        <v>6608</v>
      </c>
      <c r="K2182" s="2">
        <v>5906</v>
      </c>
      <c r="L2182" s="2">
        <v>322</v>
      </c>
      <c r="M2182" s="2">
        <v>24</v>
      </c>
      <c r="N2182" s="2">
        <v>18</v>
      </c>
      <c r="O2182" s="2">
        <v>37</v>
      </c>
      <c r="P2182" s="2">
        <v>22</v>
      </c>
      <c r="Q2182" s="2">
        <v>84</v>
      </c>
      <c r="R2182" s="2">
        <v>9</v>
      </c>
      <c r="S2182" s="2" t="s">
        <v>31</v>
      </c>
      <c r="T2182" s="5">
        <f t="shared" si="238"/>
        <v>401</v>
      </c>
      <c r="U2182" s="4">
        <f t="shared" si="239"/>
        <v>0.12026798623414177</v>
      </c>
      <c r="V2182" s="4">
        <f t="shared" si="240"/>
        <v>0.12026798623414177</v>
      </c>
      <c r="W2182">
        <f t="shared" si="241"/>
        <v>9</v>
      </c>
      <c r="X2182" t="str">
        <f t="shared" si="242"/>
        <v>Wednesday</v>
      </c>
      <c r="Y2182" s="5" t="str">
        <f t="shared" si="243"/>
        <v>Jun</v>
      </c>
      <c r="Z2182" s="5" t="str">
        <f t="shared" si="244"/>
        <v>11+</v>
      </c>
    </row>
    <row r="2183" spans="1:26" x14ac:dyDescent="0.25">
      <c r="A2183" s="2" t="s">
        <v>2216</v>
      </c>
      <c r="B2183" s="2" t="s">
        <v>26</v>
      </c>
      <c r="C2183" s="1">
        <v>45819</v>
      </c>
      <c r="D2183" s="3">
        <v>0.45347222222222222</v>
      </c>
      <c r="E2183" s="2" t="s">
        <v>16</v>
      </c>
      <c r="F2183" s="2" t="s">
        <v>36</v>
      </c>
      <c r="G2183" s="2">
        <v>49104</v>
      </c>
      <c r="H2183" s="2">
        <v>7</v>
      </c>
      <c r="I2183" s="2">
        <v>194</v>
      </c>
      <c r="J2183" s="2">
        <v>11030</v>
      </c>
      <c r="K2183" s="2">
        <v>8230</v>
      </c>
      <c r="L2183" s="2">
        <v>281</v>
      </c>
      <c r="M2183" s="2">
        <v>33</v>
      </c>
      <c r="N2183" s="2">
        <v>28</v>
      </c>
      <c r="O2183" s="2">
        <v>32</v>
      </c>
      <c r="P2183" s="2">
        <v>66</v>
      </c>
      <c r="Q2183" s="2">
        <v>170</v>
      </c>
      <c r="R2183" s="2">
        <v>12</v>
      </c>
      <c r="S2183" s="2" t="s">
        <v>31</v>
      </c>
      <c r="T2183" s="5">
        <f t="shared" si="238"/>
        <v>374</v>
      </c>
      <c r="U2183" s="4">
        <f t="shared" si="239"/>
        <v>0.16760345389377648</v>
      </c>
      <c r="V2183" s="4">
        <f t="shared" si="240"/>
        <v>0.16760345389377648</v>
      </c>
      <c r="W2183">
        <f t="shared" si="241"/>
        <v>10</v>
      </c>
      <c r="X2183" t="str">
        <f t="shared" si="242"/>
        <v>Wednesday</v>
      </c>
      <c r="Y2183" s="5" t="str">
        <f t="shared" si="243"/>
        <v>Jun</v>
      </c>
      <c r="Z2183" s="5" t="str">
        <f t="shared" si="244"/>
        <v>6-10</v>
      </c>
    </row>
    <row r="2184" spans="1:26" x14ac:dyDescent="0.25">
      <c r="A2184" s="2" t="s">
        <v>2217</v>
      </c>
      <c r="B2184" s="2" t="s">
        <v>26</v>
      </c>
      <c r="C2184" s="1">
        <v>45819</v>
      </c>
      <c r="D2184" s="3">
        <v>0.46458333333333335</v>
      </c>
      <c r="E2184" s="2" t="s">
        <v>15</v>
      </c>
      <c r="F2184" s="2" t="s">
        <v>44</v>
      </c>
      <c r="G2184" s="2">
        <v>49199</v>
      </c>
      <c r="H2184" s="2">
        <v>8</v>
      </c>
      <c r="I2184" s="2">
        <v>102</v>
      </c>
      <c r="J2184" s="2">
        <v>16538</v>
      </c>
      <c r="K2184" s="2">
        <v>12357</v>
      </c>
      <c r="L2184" s="2">
        <v>416</v>
      </c>
      <c r="M2184" s="2">
        <v>48</v>
      </c>
      <c r="N2184" s="2">
        <v>83</v>
      </c>
      <c r="O2184" s="2">
        <v>64</v>
      </c>
      <c r="P2184" s="2">
        <v>75</v>
      </c>
      <c r="Q2184" s="2">
        <v>508</v>
      </c>
      <c r="R2184" s="2">
        <v>63</v>
      </c>
      <c r="S2184" s="2" t="s">
        <v>31</v>
      </c>
      <c r="T2184" s="5">
        <f t="shared" si="238"/>
        <v>611</v>
      </c>
      <c r="U2184" s="4">
        <f t="shared" si="239"/>
        <v>0.25116364153742965</v>
      </c>
      <c r="V2184" s="4">
        <f t="shared" si="240"/>
        <v>0.25116364153742965</v>
      </c>
      <c r="W2184">
        <f t="shared" si="241"/>
        <v>11</v>
      </c>
      <c r="X2184" t="str">
        <f t="shared" si="242"/>
        <v>Wednesday</v>
      </c>
      <c r="Y2184" s="5" t="str">
        <f t="shared" si="243"/>
        <v>Jun</v>
      </c>
      <c r="Z2184" s="5" t="str">
        <f t="shared" si="244"/>
        <v>6-10</v>
      </c>
    </row>
    <row r="2185" spans="1:26" x14ac:dyDescent="0.25">
      <c r="A2185" s="2" t="s">
        <v>2218</v>
      </c>
      <c r="B2185" s="2" t="s">
        <v>26</v>
      </c>
      <c r="C2185" s="1">
        <v>45819</v>
      </c>
      <c r="D2185" s="3">
        <v>0.52361111111111114</v>
      </c>
      <c r="E2185" s="2" t="s">
        <v>19</v>
      </c>
      <c r="F2185" s="2" t="s">
        <v>30</v>
      </c>
      <c r="G2185" s="2">
        <v>48988</v>
      </c>
      <c r="H2185" s="2">
        <v>4</v>
      </c>
      <c r="I2185" s="2">
        <v>355</v>
      </c>
      <c r="J2185" s="2">
        <v>8461</v>
      </c>
      <c r="K2185" s="2">
        <v>7093</v>
      </c>
      <c r="L2185" s="2">
        <v>294</v>
      </c>
      <c r="M2185" s="2">
        <v>27</v>
      </c>
      <c r="N2185" s="2">
        <v>28</v>
      </c>
      <c r="O2185" s="2">
        <v>123</v>
      </c>
      <c r="P2185" s="2">
        <v>66</v>
      </c>
      <c r="Q2185" s="2">
        <v>64</v>
      </c>
      <c r="R2185" s="2">
        <v>21</v>
      </c>
      <c r="S2185" s="2" t="s">
        <v>31</v>
      </c>
      <c r="T2185" s="5">
        <f t="shared" si="238"/>
        <v>472</v>
      </c>
      <c r="U2185" s="4">
        <f t="shared" si="239"/>
        <v>0.14479056095370293</v>
      </c>
      <c r="V2185" s="4">
        <f t="shared" si="240"/>
        <v>0.14479056095370293</v>
      </c>
      <c r="W2185">
        <f t="shared" si="241"/>
        <v>12</v>
      </c>
      <c r="X2185" t="str">
        <f t="shared" si="242"/>
        <v>Wednesday</v>
      </c>
      <c r="Y2185" s="5" t="str">
        <f t="shared" si="243"/>
        <v>Jun</v>
      </c>
      <c r="Z2185" s="5" t="str">
        <f t="shared" si="244"/>
        <v>3-5</v>
      </c>
    </row>
    <row r="2186" spans="1:26" x14ac:dyDescent="0.25">
      <c r="A2186" s="2" t="s">
        <v>2219</v>
      </c>
      <c r="B2186" s="2" t="s">
        <v>26</v>
      </c>
      <c r="C2186" s="1">
        <v>45819</v>
      </c>
      <c r="D2186" s="3">
        <v>0.53402777777777777</v>
      </c>
      <c r="E2186" s="2" t="s">
        <v>15</v>
      </c>
      <c r="F2186" s="2" t="s">
        <v>36</v>
      </c>
      <c r="G2186" s="2">
        <v>48976</v>
      </c>
      <c r="H2186" s="2">
        <v>14</v>
      </c>
      <c r="I2186" s="2">
        <v>116</v>
      </c>
      <c r="J2186" s="2">
        <v>26170</v>
      </c>
      <c r="K2186" s="2">
        <v>20851</v>
      </c>
      <c r="L2186" s="2">
        <v>596</v>
      </c>
      <c r="M2186" s="2">
        <v>60</v>
      </c>
      <c r="N2186" s="2">
        <v>88</v>
      </c>
      <c r="O2186" s="2">
        <v>78</v>
      </c>
      <c r="P2186" s="2">
        <v>75</v>
      </c>
      <c r="Q2186" s="2">
        <v>246</v>
      </c>
      <c r="R2186" s="2">
        <v>104</v>
      </c>
      <c r="S2186" s="2" t="s">
        <v>31</v>
      </c>
      <c r="T2186" s="5">
        <f t="shared" si="238"/>
        <v>822</v>
      </c>
      <c r="U2186" s="4">
        <f t="shared" si="239"/>
        <v>0.42573913753675269</v>
      </c>
      <c r="V2186" s="4">
        <f t="shared" si="240"/>
        <v>0.42573913753675269</v>
      </c>
      <c r="W2186">
        <f t="shared" si="241"/>
        <v>12</v>
      </c>
      <c r="X2186" t="str">
        <f t="shared" si="242"/>
        <v>Wednesday</v>
      </c>
      <c r="Y2186" s="5" t="str">
        <f t="shared" si="243"/>
        <v>Jun</v>
      </c>
      <c r="Z2186" s="5" t="str">
        <f t="shared" si="244"/>
        <v>11+</v>
      </c>
    </row>
    <row r="2187" spans="1:26" x14ac:dyDescent="0.25">
      <c r="A2187" s="2" t="s">
        <v>2220</v>
      </c>
      <c r="B2187" s="2" t="s">
        <v>26</v>
      </c>
      <c r="C2187" s="1">
        <v>45819</v>
      </c>
      <c r="D2187" s="3">
        <v>0.68611111111111112</v>
      </c>
      <c r="E2187" s="2" t="s">
        <v>17</v>
      </c>
      <c r="F2187" s="2" t="s">
        <v>46</v>
      </c>
      <c r="G2187" s="2">
        <v>49137</v>
      </c>
      <c r="H2187" s="2">
        <v>5</v>
      </c>
      <c r="I2187" s="2">
        <v>29</v>
      </c>
      <c r="J2187" s="2">
        <v>5366</v>
      </c>
      <c r="K2187" s="2">
        <v>4267</v>
      </c>
      <c r="L2187" s="2">
        <v>62</v>
      </c>
      <c r="M2187" s="2">
        <v>7</v>
      </c>
      <c r="N2187" s="2">
        <v>7</v>
      </c>
      <c r="O2187" s="2">
        <v>0</v>
      </c>
      <c r="P2187" s="2">
        <v>82</v>
      </c>
      <c r="Q2187" s="2">
        <v>61</v>
      </c>
      <c r="R2187" s="2">
        <v>1</v>
      </c>
      <c r="S2187" s="2" t="s">
        <v>31</v>
      </c>
      <c r="T2187" s="5">
        <f t="shared" si="238"/>
        <v>76</v>
      </c>
      <c r="U2187" s="4">
        <f t="shared" si="239"/>
        <v>8.6838838349919609E-2</v>
      </c>
      <c r="V2187" s="4">
        <f t="shared" si="240"/>
        <v>8.6838838349919609E-2</v>
      </c>
      <c r="W2187">
        <f t="shared" si="241"/>
        <v>16</v>
      </c>
      <c r="X2187" t="str">
        <f t="shared" si="242"/>
        <v>Wednesday</v>
      </c>
      <c r="Y2187" s="5" t="str">
        <f t="shared" si="243"/>
        <v>Jun</v>
      </c>
      <c r="Z2187" s="5" t="str">
        <f t="shared" si="244"/>
        <v>3-5</v>
      </c>
    </row>
    <row r="2188" spans="1:26" x14ac:dyDescent="0.25">
      <c r="A2188" s="2" t="s">
        <v>2221</v>
      </c>
      <c r="B2188" s="2" t="s">
        <v>26</v>
      </c>
      <c r="C2188" s="1">
        <v>45819</v>
      </c>
      <c r="D2188" s="3">
        <v>0.69236111111111109</v>
      </c>
      <c r="E2188" s="2" t="s">
        <v>16</v>
      </c>
      <c r="F2188" s="2" t="s">
        <v>49</v>
      </c>
      <c r="G2188" s="2">
        <v>49359</v>
      </c>
      <c r="H2188" s="2">
        <v>7</v>
      </c>
      <c r="I2188" s="2">
        <v>125</v>
      </c>
      <c r="J2188" s="2">
        <v>9781</v>
      </c>
      <c r="K2188" s="2">
        <v>7531</v>
      </c>
      <c r="L2188" s="2">
        <v>332</v>
      </c>
      <c r="M2188" s="2">
        <v>27</v>
      </c>
      <c r="N2188" s="2">
        <v>18</v>
      </c>
      <c r="O2188" s="2">
        <v>33</v>
      </c>
      <c r="P2188" s="2">
        <v>26</v>
      </c>
      <c r="Q2188" s="2">
        <v>147</v>
      </c>
      <c r="R2188" s="2">
        <v>16</v>
      </c>
      <c r="S2188" s="2" t="s">
        <v>31</v>
      </c>
      <c r="T2188" s="5">
        <f t="shared" si="238"/>
        <v>410</v>
      </c>
      <c r="U2188" s="4">
        <f t="shared" si="239"/>
        <v>0.15257602463583136</v>
      </c>
      <c r="V2188" s="4">
        <f t="shared" si="240"/>
        <v>0.15257602463583136</v>
      </c>
      <c r="W2188">
        <f t="shared" si="241"/>
        <v>16</v>
      </c>
      <c r="X2188" t="str">
        <f t="shared" si="242"/>
        <v>Wednesday</v>
      </c>
      <c r="Y2188" s="5" t="str">
        <f t="shared" si="243"/>
        <v>Jun</v>
      </c>
      <c r="Z2188" s="5" t="str">
        <f t="shared" si="244"/>
        <v>6-10</v>
      </c>
    </row>
    <row r="2189" spans="1:26" x14ac:dyDescent="0.25">
      <c r="A2189" s="2" t="s">
        <v>2222</v>
      </c>
      <c r="B2189" s="2" t="s">
        <v>26</v>
      </c>
      <c r="C2189" s="1">
        <v>45819</v>
      </c>
      <c r="D2189" s="3">
        <v>0.71597222222222223</v>
      </c>
      <c r="E2189" s="2" t="s">
        <v>15</v>
      </c>
      <c r="F2189" s="2" t="s">
        <v>36</v>
      </c>
      <c r="G2189" s="2">
        <v>49086</v>
      </c>
      <c r="H2189" s="2">
        <v>7</v>
      </c>
      <c r="I2189" s="2">
        <v>77</v>
      </c>
      <c r="J2189" s="2">
        <v>67285</v>
      </c>
      <c r="K2189" s="2">
        <v>48793</v>
      </c>
      <c r="L2189" s="2">
        <v>1626</v>
      </c>
      <c r="M2189" s="2">
        <v>212</v>
      </c>
      <c r="N2189" s="2">
        <v>291</v>
      </c>
      <c r="O2189" s="2">
        <v>219</v>
      </c>
      <c r="P2189" s="2">
        <v>364</v>
      </c>
      <c r="Q2189" s="2">
        <v>1504</v>
      </c>
      <c r="R2189" s="2">
        <v>281</v>
      </c>
      <c r="S2189" s="2" t="s">
        <v>28</v>
      </c>
      <c r="T2189" s="5">
        <f t="shared" si="238"/>
        <v>2348</v>
      </c>
      <c r="U2189" s="4">
        <f t="shared" si="239"/>
        <v>0.99403088456993849</v>
      </c>
      <c r="V2189" s="4">
        <f t="shared" si="240"/>
        <v>0.99403088456993849</v>
      </c>
      <c r="W2189">
        <f t="shared" si="241"/>
        <v>17</v>
      </c>
      <c r="X2189" t="str">
        <f t="shared" si="242"/>
        <v>Wednesday</v>
      </c>
      <c r="Y2189" s="5" t="str">
        <f t="shared" si="243"/>
        <v>Jun</v>
      </c>
      <c r="Z2189" s="5" t="str">
        <f t="shared" si="244"/>
        <v>6-10</v>
      </c>
    </row>
    <row r="2190" spans="1:26" x14ac:dyDescent="0.25">
      <c r="A2190" s="2" t="s">
        <v>2223</v>
      </c>
      <c r="B2190" s="2" t="s">
        <v>26</v>
      </c>
      <c r="C2190" s="1">
        <v>45819</v>
      </c>
      <c r="D2190" s="3">
        <v>0.7583333333333333</v>
      </c>
      <c r="E2190" s="2" t="s">
        <v>15</v>
      </c>
      <c r="F2190" s="2" t="s">
        <v>36</v>
      </c>
      <c r="G2190" s="2">
        <v>48952</v>
      </c>
      <c r="H2190" s="2">
        <v>7</v>
      </c>
      <c r="I2190" s="2">
        <v>129</v>
      </c>
      <c r="J2190" s="2">
        <v>20450</v>
      </c>
      <c r="K2190" s="2">
        <v>17586</v>
      </c>
      <c r="L2190" s="2">
        <v>542</v>
      </c>
      <c r="M2190" s="2">
        <v>41</v>
      </c>
      <c r="N2190" s="2">
        <v>103</v>
      </c>
      <c r="O2190" s="2">
        <v>65</v>
      </c>
      <c r="P2190" s="2">
        <v>116</v>
      </c>
      <c r="Q2190" s="2">
        <v>567</v>
      </c>
      <c r="R2190" s="2">
        <v>107</v>
      </c>
      <c r="S2190" s="2" t="s">
        <v>31</v>
      </c>
      <c r="T2190" s="5">
        <f t="shared" si="238"/>
        <v>751</v>
      </c>
      <c r="U2190" s="4">
        <f t="shared" si="239"/>
        <v>0.35924987743095277</v>
      </c>
      <c r="V2190" s="4">
        <f t="shared" si="240"/>
        <v>0.35924987743095277</v>
      </c>
      <c r="W2190">
        <f t="shared" si="241"/>
        <v>18</v>
      </c>
      <c r="X2190" t="str">
        <f t="shared" si="242"/>
        <v>Wednesday</v>
      </c>
      <c r="Y2190" s="5" t="str">
        <f t="shared" si="243"/>
        <v>Jun</v>
      </c>
      <c r="Z2190" s="5" t="str">
        <f t="shared" si="244"/>
        <v>6-10</v>
      </c>
    </row>
    <row r="2191" spans="1:26" x14ac:dyDescent="0.25">
      <c r="A2191" s="2" t="s">
        <v>2224</v>
      </c>
      <c r="B2191" s="2" t="s">
        <v>26</v>
      </c>
      <c r="C2191" s="1">
        <v>45819</v>
      </c>
      <c r="D2191" s="3">
        <v>0.79305555555555551</v>
      </c>
      <c r="E2191" s="2" t="s">
        <v>19</v>
      </c>
      <c r="F2191" s="2" t="s">
        <v>18</v>
      </c>
      <c r="G2191" s="2">
        <v>49175</v>
      </c>
      <c r="H2191" s="2">
        <v>3</v>
      </c>
      <c r="I2191" s="2">
        <v>220</v>
      </c>
      <c r="J2191" s="2">
        <v>26572</v>
      </c>
      <c r="K2191" s="2">
        <v>22396</v>
      </c>
      <c r="L2191" s="2">
        <v>801</v>
      </c>
      <c r="M2191" s="2">
        <v>131</v>
      </c>
      <c r="N2191" s="2">
        <v>144</v>
      </c>
      <c r="O2191" s="2">
        <v>685</v>
      </c>
      <c r="P2191" s="2">
        <v>196</v>
      </c>
      <c r="Q2191" s="2">
        <v>203</v>
      </c>
      <c r="R2191" s="2">
        <v>46</v>
      </c>
      <c r="S2191" s="2" t="s">
        <v>28</v>
      </c>
      <c r="T2191" s="5">
        <f t="shared" si="238"/>
        <v>1761</v>
      </c>
      <c r="U2191" s="4">
        <f t="shared" si="239"/>
        <v>0.45543467208947636</v>
      </c>
      <c r="V2191" s="4">
        <f t="shared" si="240"/>
        <v>0.45543467208947636</v>
      </c>
      <c r="W2191">
        <f t="shared" si="241"/>
        <v>19</v>
      </c>
      <c r="X2191" t="str">
        <f t="shared" si="242"/>
        <v>Wednesday</v>
      </c>
      <c r="Y2191" s="5" t="str">
        <f t="shared" si="243"/>
        <v>Jun</v>
      </c>
      <c r="Z2191" s="5" t="str">
        <f t="shared" si="244"/>
        <v>3-5</v>
      </c>
    </row>
    <row r="2192" spans="1:26" x14ac:dyDescent="0.25">
      <c r="A2192" s="2" t="s">
        <v>2225</v>
      </c>
      <c r="B2192" s="2" t="s">
        <v>26</v>
      </c>
      <c r="C2192" s="1">
        <v>45819</v>
      </c>
      <c r="D2192" s="3">
        <v>0.80972222222222223</v>
      </c>
      <c r="E2192" s="2" t="s">
        <v>19</v>
      </c>
      <c r="F2192" s="2" t="s">
        <v>38</v>
      </c>
      <c r="G2192" s="2">
        <v>49024</v>
      </c>
      <c r="H2192" s="2">
        <v>5</v>
      </c>
      <c r="I2192" s="2">
        <v>348</v>
      </c>
      <c r="J2192" s="2">
        <v>15900</v>
      </c>
      <c r="K2192" s="2">
        <v>11041</v>
      </c>
      <c r="L2192" s="2">
        <v>534</v>
      </c>
      <c r="M2192" s="2">
        <v>76</v>
      </c>
      <c r="N2192" s="2">
        <v>93</v>
      </c>
      <c r="O2192" s="2">
        <v>300</v>
      </c>
      <c r="P2192" s="2">
        <v>143</v>
      </c>
      <c r="Q2192" s="2">
        <v>291</v>
      </c>
      <c r="R2192" s="2">
        <v>24</v>
      </c>
      <c r="S2192" s="2" t="s">
        <v>31</v>
      </c>
      <c r="T2192" s="5">
        <f t="shared" si="238"/>
        <v>1003</v>
      </c>
      <c r="U2192" s="4">
        <f t="shared" si="239"/>
        <v>0.22521622062663185</v>
      </c>
      <c r="V2192" s="4">
        <f t="shared" si="240"/>
        <v>0.22521622062663185</v>
      </c>
      <c r="W2192">
        <f t="shared" si="241"/>
        <v>19</v>
      </c>
      <c r="X2192" t="str">
        <f t="shared" si="242"/>
        <v>Wednesday</v>
      </c>
      <c r="Y2192" s="5" t="str">
        <f t="shared" si="243"/>
        <v>Jun</v>
      </c>
      <c r="Z2192" s="5" t="str">
        <f t="shared" si="244"/>
        <v>3-5</v>
      </c>
    </row>
    <row r="2193" spans="1:26" x14ac:dyDescent="0.25">
      <c r="A2193" s="2" t="s">
        <v>2226</v>
      </c>
      <c r="B2193" s="2" t="s">
        <v>26</v>
      </c>
      <c r="C2193" s="1">
        <v>45819</v>
      </c>
      <c r="D2193" s="3">
        <v>0.81041666666666667</v>
      </c>
      <c r="E2193" s="2" t="s">
        <v>19</v>
      </c>
      <c r="F2193" s="2" t="s">
        <v>30</v>
      </c>
      <c r="G2193" s="2">
        <v>49176</v>
      </c>
      <c r="H2193" s="2">
        <v>9</v>
      </c>
      <c r="I2193" s="2">
        <v>375</v>
      </c>
      <c r="J2193" s="2">
        <v>23759</v>
      </c>
      <c r="K2193" s="2">
        <v>19200</v>
      </c>
      <c r="L2193" s="2">
        <v>794</v>
      </c>
      <c r="M2193" s="2">
        <v>106</v>
      </c>
      <c r="N2193" s="2">
        <v>120</v>
      </c>
      <c r="O2193" s="2">
        <v>402</v>
      </c>
      <c r="P2193" s="2">
        <v>101</v>
      </c>
      <c r="Q2193" s="2">
        <v>216</v>
      </c>
      <c r="R2193" s="2">
        <v>22</v>
      </c>
      <c r="S2193" s="2" t="s">
        <v>31</v>
      </c>
      <c r="T2193" s="5">
        <f t="shared" si="238"/>
        <v>1422</v>
      </c>
      <c r="U2193" s="4">
        <f t="shared" si="239"/>
        <v>0.39043435822352368</v>
      </c>
      <c r="V2193" s="4">
        <f t="shared" si="240"/>
        <v>0.39043435822352368</v>
      </c>
      <c r="W2193">
        <f t="shared" si="241"/>
        <v>19</v>
      </c>
      <c r="X2193" t="str">
        <f t="shared" si="242"/>
        <v>Wednesday</v>
      </c>
      <c r="Y2193" s="5" t="str">
        <f t="shared" si="243"/>
        <v>Jun</v>
      </c>
      <c r="Z2193" s="5" t="str">
        <f t="shared" si="244"/>
        <v>6-10</v>
      </c>
    </row>
    <row r="2194" spans="1:26" x14ac:dyDescent="0.25">
      <c r="A2194" s="2" t="s">
        <v>2227</v>
      </c>
      <c r="B2194" s="2" t="s">
        <v>26</v>
      </c>
      <c r="C2194" s="1">
        <v>45819</v>
      </c>
      <c r="D2194" s="3">
        <v>0.8354166666666667</v>
      </c>
      <c r="E2194" s="2" t="s">
        <v>16</v>
      </c>
      <c r="F2194" s="2" t="s">
        <v>36</v>
      </c>
      <c r="G2194" s="2">
        <v>49131</v>
      </c>
      <c r="H2194" s="2">
        <v>7</v>
      </c>
      <c r="I2194" s="2">
        <v>200</v>
      </c>
      <c r="J2194" s="2">
        <v>12847</v>
      </c>
      <c r="K2194" s="2">
        <v>9682</v>
      </c>
      <c r="L2194" s="2">
        <v>398</v>
      </c>
      <c r="M2194" s="2">
        <v>27</v>
      </c>
      <c r="N2194" s="2">
        <v>18</v>
      </c>
      <c r="O2194" s="2">
        <v>60</v>
      </c>
      <c r="P2194" s="2">
        <v>33</v>
      </c>
      <c r="Q2194" s="2">
        <v>185</v>
      </c>
      <c r="R2194" s="2">
        <v>13</v>
      </c>
      <c r="S2194" s="2" t="s">
        <v>31</v>
      </c>
      <c r="T2194" s="5">
        <f t="shared" si="238"/>
        <v>503</v>
      </c>
      <c r="U2194" s="4">
        <f t="shared" si="239"/>
        <v>0.1970649895178197</v>
      </c>
      <c r="V2194" s="4">
        <f t="shared" si="240"/>
        <v>0.1970649895178197</v>
      </c>
      <c r="W2194">
        <f t="shared" si="241"/>
        <v>20</v>
      </c>
      <c r="X2194" t="str">
        <f t="shared" si="242"/>
        <v>Wednesday</v>
      </c>
      <c r="Y2194" s="5" t="str">
        <f t="shared" si="243"/>
        <v>Jun</v>
      </c>
      <c r="Z2194" s="5" t="str">
        <f t="shared" si="244"/>
        <v>6-10</v>
      </c>
    </row>
    <row r="2195" spans="1:26" x14ac:dyDescent="0.25">
      <c r="A2195" s="2" t="s">
        <v>2228</v>
      </c>
      <c r="B2195" s="2" t="s">
        <v>26</v>
      </c>
      <c r="C2195" s="1">
        <v>45819</v>
      </c>
      <c r="D2195" s="3">
        <v>0.85416666666666663</v>
      </c>
      <c r="E2195" s="2" t="s">
        <v>15</v>
      </c>
      <c r="F2195" s="2" t="s">
        <v>36</v>
      </c>
      <c r="G2195" s="2">
        <v>49053</v>
      </c>
      <c r="H2195" s="2">
        <v>5</v>
      </c>
      <c r="I2195" s="2">
        <v>36</v>
      </c>
      <c r="J2195" s="2">
        <v>33647</v>
      </c>
      <c r="K2195" s="2">
        <v>24797</v>
      </c>
      <c r="L2195" s="2">
        <v>794</v>
      </c>
      <c r="M2195" s="2">
        <v>57</v>
      </c>
      <c r="N2195" s="2">
        <v>136</v>
      </c>
      <c r="O2195" s="2">
        <v>103</v>
      </c>
      <c r="P2195" s="2">
        <v>119</v>
      </c>
      <c r="Q2195" s="2">
        <v>471</v>
      </c>
      <c r="R2195" s="2">
        <v>124</v>
      </c>
      <c r="S2195" s="2" t="s">
        <v>28</v>
      </c>
      <c r="T2195" s="5">
        <f t="shared" si="238"/>
        <v>1090</v>
      </c>
      <c r="U2195" s="4">
        <f t="shared" si="239"/>
        <v>0.50551444356104625</v>
      </c>
      <c r="V2195" s="4">
        <f t="shared" si="240"/>
        <v>0.50551444356104625</v>
      </c>
      <c r="W2195">
        <f t="shared" si="241"/>
        <v>20</v>
      </c>
      <c r="X2195" t="str">
        <f t="shared" si="242"/>
        <v>Wednesday</v>
      </c>
      <c r="Y2195" s="5" t="str">
        <f t="shared" si="243"/>
        <v>Jun</v>
      </c>
      <c r="Z2195" s="5" t="str">
        <f t="shared" si="244"/>
        <v>3-5</v>
      </c>
    </row>
    <row r="2196" spans="1:26" x14ac:dyDescent="0.25">
      <c r="A2196" s="2" t="s">
        <v>2229</v>
      </c>
      <c r="B2196" s="2" t="s">
        <v>26</v>
      </c>
      <c r="C2196" s="1">
        <v>45819</v>
      </c>
      <c r="D2196" s="3">
        <v>0.85555555555555551</v>
      </c>
      <c r="E2196" s="2" t="s">
        <v>16</v>
      </c>
      <c r="F2196" s="2" t="s">
        <v>27</v>
      </c>
      <c r="G2196" s="2">
        <v>48960</v>
      </c>
      <c r="H2196" s="2">
        <v>8</v>
      </c>
      <c r="I2196" s="2">
        <v>97</v>
      </c>
      <c r="J2196" s="2">
        <v>8146</v>
      </c>
      <c r="K2196" s="2">
        <v>6143</v>
      </c>
      <c r="L2196" s="2">
        <v>306</v>
      </c>
      <c r="M2196" s="2">
        <v>32</v>
      </c>
      <c r="N2196" s="2">
        <v>27</v>
      </c>
      <c r="O2196" s="2">
        <v>61</v>
      </c>
      <c r="P2196" s="2">
        <v>12</v>
      </c>
      <c r="Q2196" s="2">
        <v>84</v>
      </c>
      <c r="R2196" s="2">
        <v>10</v>
      </c>
      <c r="S2196" s="2" t="s">
        <v>31</v>
      </c>
      <c r="T2196" s="5">
        <f t="shared" si="238"/>
        <v>426</v>
      </c>
      <c r="U2196" s="4">
        <f t="shared" si="239"/>
        <v>0.12546977124183006</v>
      </c>
      <c r="V2196" s="4">
        <f t="shared" si="240"/>
        <v>0.12546977124183006</v>
      </c>
      <c r="W2196">
        <f t="shared" si="241"/>
        <v>20</v>
      </c>
      <c r="X2196" t="str">
        <f t="shared" si="242"/>
        <v>Wednesday</v>
      </c>
      <c r="Y2196" s="5" t="str">
        <f t="shared" si="243"/>
        <v>Jun</v>
      </c>
      <c r="Z2196" s="5" t="str">
        <f t="shared" si="244"/>
        <v>6-10</v>
      </c>
    </row>
    <row r="2197" spans="1:26" x14ac:dyDescent="0.25">
      <c r="A2197" s="2" t="s">
        <v>2230</v>
      </c>
      <c r="B2197" s="2" t="s">
        <v>26</v>
      </c>
      <c r="C2197" s="1">
        <v>45819</v>
      </c>
      <c r="D2197" s="3">
        <v>0.86388888888888893</v>
      </c>
      <c r="E2197" s="2" t="s">
        <v>19</v>
      </c>
      <c r="F2197" s="2" t="s">
        <v>36</v>
      </c>
      <c r="G2197" s="2">
        <v>49097</v>
      </c>
      <c r="H2197" s="2">
        <v>9</v>
      </c>
      <c r="I2197" s="2">
        <v>310</v>
      </c>
      <c r="J2197" s="2">
        <v>16926</v>
      </c>
      <c r="K2197" s="2">
        <v>12181</v>
      </c>
      <c r="L2197" s="2">
        <v>525</v>
      </c>
      <c r="M2197" s="2">
        <v>67</v>
      </c>
      <c r="N2197" s="2">
        <v>85</v>
      </c>
      <c r="O2197" s="2">
        <v>332</v>
      </c>
      <c r="P2197" s="2">
        <v>55</v>
      </c>
      <c r="Q2197" s="2">
        <v>266</v>
      </c>
      <c r="R2197" s="2">
        <v>33</v>
      </c>
      <c r="S2197" s="2" t="s">
        <v>31</v>
      </c>
      <c r="T2197" s="5">
        <f t="shared" si="238"/>
        <v>1009</v>
      </c>
      <c r="U2197" s="4">
        <f t="shared" si="239"/>
        <v>0.24810069861702344</v>
      </c>
      <c r="V2197" s="4">
        <f t="shared" si="240"/>
        <v>0.24810069861702344</v>
      </c>
      <c r="W2197">
        <f t="shared" si="241"/>
        <v>20</v>
      </c>
      <c r="X2197" t="str">
        <f t="shared" si="242"/>
        <v>Wednesday</v>
      </c>
      <c r="Y2197" s="5" t="str">
        <f t="shared" si="243"/>
        <v>Jun</v>
      </c>
      <c r="Z2197" s="5" t="str">
        <f t="shared" si="244"/>
        <v>6-10</v>
      </c>
    </row>
    <row r="2198" spans="1:26" x14ac:dyDescent="0.25">
      <c r="A2198" s="2" t="s">
        <v>2231</v>
      </c>
      <c r="B2198" s="2" t="s">
        <v>26</v>
      </c>
      <c r="C2198" s="1">
        <v>45819</v>
      </c>
      <c r="D2198" s="3">
        <v>0.87222222222222223</v>
      </c>
      <c r="E2198" s="2" t="s">
        <v>15</v>
      </c>
      <c r="F2198" s="2" t="s">
        <v>36</v>
      </c>
      <c r="G2198" s="2">
        <v>49094</v>
      </c>
      <c r="H2198" s="2">
        <v>11</v>
      </c>
      <c r="I2198" s="2">
        <v>118</v>
      </c>
      <c r="J2198" s="2">
        <v>19697</v>
      </c>
      <c r="K2198" s="2">
        <v>16519</v>
      </c>
      <c r="L2198" s="2">
        <v>534</v>
      </c>
      <c r="M2198" s="2">
        <v>61</v>
      </c>
      <c r="N2198" s="2">
        <v>84</v>
      </c>
      <c r="O2198" s="2">
        <v>73</v>
      </c>
      <c r="P2198" s="2">
        <v>62</v>
      </c>
      <c r="Q2198" s="2">
        <v>520</v>
      </c>
      <c r="R2198" s="2">
        <v>66</v>
      </c>
      <c r="S2198" s="2" t="s">
        <v>31</v>
      </c>
      <c r="T2198" s="5">
        <f t="shared" si="238"/>
        <v>752</v>
      </c>
      <c r="U2198" s="4">
        <f t="shared" si="239"/>
        <v>0.33647696256161647</v>
      </c>
      <c r="V2198" s="4">
        <f t="shared" si="240"/>
        <v>0.33647696256161647</v>
      </c>
      <c r="W2198">
        <f t="shared" si="241"/>
        <v>20</v>
      </c>
      <c r="X2198" t="str">
        <f t="shared" si="242"/>
        <v>Wednesday</v>
      </c>
      <c r="Y2198" s="5" t="str">
        <f t="shared" si="243"/>
        <v>Jun</v>
      </c>
      <c r="Z2198" s="5" t="str">
        <f t="shared" si="244"/>
        <v>11+</v>
      </c>
    </row>
    <row r="2199" spans="1:26" x14ac:dyDescent="0.25">
      <c r="A2199" s="2" t="s">
        <v>2232</v>
      </c>
      <c r="B2199" s="2" t="s">
        <v>26</v>
      </c>
      <c r="C2199" s="1">
        <v>45819</v>
      </c>
      <c r="D2199" s="3">
        <v>0.88124999999999998</v>
      </c>
      <c r="E2199" s="2" t="s">
        <v>15</v>
      </c>
      <c r="F2199" s="2" t="s">
        <v>46</v>
      </c>
      <c r="G2199" s="2">
        <v>49165</v>
      </c>
      <c r="H2199" s="2">
        <v>6</v>
      </c>
      <c r="I2199" s="2">
        <v>158</v>
      </c>
      <c r="J2199" s="2">
        <v>45970</v>
      </c>
      <c r="K2199" s="2">
        <v>35241</v>
      </c>
      <c r="L2199" s="2">
        <v>1439</v>
      </c>
      <c r="M2199" s="2">
        <v>165</v>
      </c>
      <c r="N2199" s="2">
        <v>233</v>
      </c>
      <c r="O2199" s="2">
        <v>182</v>
      </c>
      <c r="P2199" s="2">
        <v>134</v>
      </c>
      <c r="Q2199" s="2">
        <v>637</v>
      </c>
      <c r="R2199" s="2">
        <v>101</v>
      </c>
      <c r="S2199" s="2" t="s">
        <v>31</v>
      </c>
      <c r="T2199" s="5">
        <f t="shared" si="238"/>
        <v>2019</v>
      </c>
      <c r="U2199" s="4">
        <f t="shared" si="239"/>
        <v>0.71679039967456526</v>
      </c>
      <c r="V2199" s="4">
        <f t="shared" si="240"/>
        <v>0.71679039967456526</v>
      </c>
      <c r="W2199">
        <f t="shared" si="241"/>
        <v>21</v>
      </c>
      <c r="X2199" t="str">
        <f t="shared" si="242"/>
        <v>Wednesday</v>
      </c>
      <c r="Y2199" s="5" t="str">
        <f t="shared" si="243"/>
        <v>Jun</v>
      </c>
      <c r="Z2199" s="5" t="str">
        <f t="shared" si="244"/>
        <v>6-10</v>
      </c>
    </row>
    <row r="2200" spans="1:26" x14ac:dyDescent="0.25">
      <c r="A2200" s="2" t="s">
        <v>2233</v>
      </c>
      <c r="B2200" s="2" t="s">
        <v>26</v>
      </c>
      <c r="C2200" s="1">
        <v>45819</v>
      </c>
      <c r="D2200" s="3">
        <v>0.90347222222222223</v>
      </c>
      <c r="E2200" s="2" t="s">
        <v>19</v>
      </c>
      <c r="F2200" s="2" t="s">
        <v>27</v>
      </c>
      <c r="G2200" s="2">
        <v>49142</v>
      </c>
      <c r="H2200" s="2">
        <v>9</v>
      </c>
      <c r="I2200" s="2">
        <v>206</v>
      </c>
      <c r="J2200" s="2">
        <v>8752</v>
      </c>
      <c r="K2200" s="2">
        <v>7329</v>
      </c>
      <c r="L2200" s="2">
        <v>320</v>
      </c>
      <c r="M2200" s="2">
        <v>30</v>
      </c>
      <c r="N2200" s="2">
        <v>37</v>
      </c>
      <c r="O2200" s="2">
        <v>158</v>
      </c>
      <c r="P2200" s="2">
        <v>30</v>
      </c>
      <c r="Q2200" s="2">
        <v>218</v>
      </c>
      <c r="R2200" s="2">
        <v>16</v>
      </c>
      <c r="S2200" s="2" t="s">
        <v>31</v>
      </c>
      <c r="T2200" s="5">
        <f t="shared" si="238"/>
        <v>545</v>
      </c>
      <c r="U2200" s="4">
        <f t="shared" si="239"/>
        <v>0.14913922917260186</v>
      </c>
      <c r="V2200" s="4">
        <f t="shared" si="240"/>
        <v>0.14913922917260186</v>
      </c>
      <c r="W2200">
        <f t="shared" si="241"/>
        <v>21</v>
      </c>
      <c r="X2200" t="str">
        <f t="shared" si="242"/>
        <v>Wednesday</v>
      </c>
      <c r="Y2200" s="5" t="str">
        <f t="shared" si="243"/>
        <v>Jun</v>
      </c>
      <c r="Z2200" s="5" t="str">
        <f t="shared" si="244"/>
        <v>6-10</v>
      </c>
    </row>
    <row r="2201" spans="1:26" x14ac:dyDescent="0.25">
      <c r="A2201" s="2" t="s">
        <v>2234</v>
      </c>
      <c r="B2201" s="2" t="s">
        <v>26</v>
      </c>
      <c r="C2201" s="1">
        <v>45819</v>
      </c>
      <c r="D2201" s="3">
        <v>0.93680555555555556</v>
      </c>
      <c r="E2201" s="2" t="s">
        <v>17</v>
      </c>
      <c r="F2201" s="2" t="s">
        <v>30</v>
      </c>
      <c r="G2201" s="2">
        <v>49209</v>
      </c>
      <c r="H2201" s="2">
        <v>6</v>
      </c>
      <c r="I2201" s="2">
        <v>89</v>
      </c>
      <c r="J2201" s="2">
        <v>5259</v>
      </c>
      <c r="K2201" s="2">
        <v>4082</v>
      </c>
      <c r="L2201" s="2">
        <v>57</v>
      </c>
      <c r="M2201" s="2">
        <v>6</v>
      </c>
      <c r="N2201" s="2">
        <v>5</v>
      </c>
      <c r="O2201" s="2">
        <v>0</v>
      </c>
      <c r="P2201" s="2">
        <v>69</v>
      </c>
      <c r="Q2201" s="2">
        <v>65</v>
      </c>
      <c r="R2201" s="2">
        <v>3</v>
      </c>
      <c r="S2201" s="2" t="s">
        <v>31</v>
      </c>
      <c r="T2201" s="5">
        <f t="shared" si="238"/>
        <v>68</v>
      </c>
      <c r="U2201" s="4">
        <f t="shared" si="239"/>
        <v>8.2952305472576149E-2</v>
      </c>
      <c r="V2201" s="4">
        <f t="shared" si="240"/>
        <v>8.2952305472576149E-2</v>
      </c>
      <c r="W2201">
        <f t="shared" si="241"/>
        <v>22</v>
      </c>
      <c r="X2201" t="str">
        <f t="shared" si="242"/>
        <v>Wednesday</v>
      </c>
      <c r="Y2201" s="5" t="str">
        <f t="shared" si="243"/>
        <v>Jun</v>
      </c>
      <c r="Z2201" s="5" t="str">
        <f t="shared" si="244"/>
        <v>6-10</v>
      </c>
    </row>
    <row r="2202" spans="1:26" x14ac:dyDescent="0.25">
      <c r="A2202" s="2" t="s">
        <v>2235</v>
      </c>
      <c r="B2202" s="2" t="s">
        <v>26</v>
      </c>
      <c r="C2202" s="1">
        <v>45820</v>
      </c>
      <c r="D2202" s="3">
        <v>5.4166666666666669E-2</v>
      </c>
      <c r="E2202" s="2" t="s">
        <v>19</v>
      </c>
      <c r="F2202" s="2" t="s">
        <v>18</v>
      </c>
      <c r="G2202" s="2">
        <v>49125</v>
      </c>
      <c r="H2202" s="2">
        <v>12</v>
      </c>
      <c r="I2202" s="2">
        <v>358</v>
      </c>
      <c r="J2202" s="2">
        <v>4891</v>
      </c>
      <c r="K2202" s="2">
        <v>4036</v>
      </c>
      <c r="L2202" s="2">
        <v>280</v>
      </c>
      <c r="M2202" s="2">
        <v>33</v>
      </c>
      <c r="N2202" s="2">
        <v>47</v>
      </c>
      <c r="O2202" s="2">
        <v>161</v>
      </c>
      <c r="P2202" s="2">
        <v>41</v>
      </c>
      <c r="Q2202" s="2">
        <v>48</v>
      </c>
      <c r="R2202" s="2">
        <v>8</v>
      </c>
      <c r="S2202" s="2" t="s">
        <v>31</v>
      </c>
      <c r="T2202" s="5">
        <f t="shared" si="238"/>
        <v>521</v>
      </c>
      <c r="U2202" s="4">
        <f t="shared" si="239"/>
        <v>8.2157760814249359E-2</v>
      </c>
      <c r="V2202" s="4">
        <f t="shared" si="240"/>
        <v>8.2157760814249359E-2</v>
      </c>
      <c r="W2202">
        <f t="shared" si="241"/>
        <v>1</v>
      </c>
      <c r="X2202" t="str">
        <f t="shared" si="242"/>
        <v>Thursday</v>
      </c>
      <c r="Y2202" s="5" t="str">
        <f t="shared" si="243"/>
        <v>Jun</v>
      </c>
      <c r="Z2202" s="5" t="str">
        <f t="shared" si="244"/>
        <v>11+</v>
      </c>
    </row>
    <row r="2203" spans="1:26" x14ac:dyDescent="0.25">
      <c r="A2203" s="2" t="s">
        <v>2236</v>
      </c>
      <c r="B2203" s="2" t="s">
        <v>26</v>
      </c>
      <c r="C2203" s="1">
        <v>45820</v>
      </c>
      <c r="D2203" s="3">
        <v>0.15208333333333332</v>
      </c>
      <c r="E2203" s="2" t="s">
        <v>15</v>
      </c>
      <c r="F2203" s="2" t="s">
        <v>27</v>
      </c>
      <c r="G2203" s="2">
        <v>49045</v>
      </c>
      <c r="H2203" s="2">
        <v>6</v>
      </c>
      <c r="I2203" s="2">
        <v>182</v>
      </c>
      <c r="J2203" s="2">
        <v>18854</v>
      </c>
      <c r="K2203" s="2">
        <v>15717</v>
      </c>
      <c r="L2203" s="2">
        <v>515</v>
      </c>
      <c r="M2203" s="2">
        <v>57</v>
      </c>
      <c r="N2203" s="2">
        <v>87</v>
      </c>
      <c r="O2203" s="2">
        <v>58</v>
      </c>
      <c r="P2203" s="2">
        <v>45</v>
      </c>
      <c r="Q2203" s="2">
        <v>613</v>
      </c>
      <c r="R2203" s="2">
        <v>49</v>
      </c>
      <c r="S2203" s="2" t="s">
        <v>31</v>
      </c>
      <c r="T2203" s="5">
        <f t="shared" si="238"/>
        <v>717</v>
      </c>
      <c r="U2203" s="4">
        <f t="shared" si="239"/>
        <v>0.32046080130492405</v>
      </c>
      <c r="V2203" s="4">
        <f t="shared" si="240"/>
        <v>0.32046080130492405</v>
      </c>
      <c r="W2203">
        <f t="shared" si="241"/>
        <v>3</v>
      </c>
      <c r="X2203" t="str">
        <f t="shared" si="242"/>
        <v>Thursday</v>
      </c>
      <c r="Y2203" s="5" t="str">
        <f t="shared" si="243"/>
        <v>Jun</v>
      </c>
      <c r="Z2203" s="5" t="str">
        <f t="shared" si="244"/>
        <v>6-10</v>
      </c>
    </row>
    <row r="2204" spans="1:26" x14ac:dyDescent="0.25">
      <c r="A2204" s="2" t="s">
        <v>2237</v>
      </c>
      <c r="B2204" s="2" t="s">
        <v>26</v>
      </c>
      <c r="C2204" s="1">
        <v>45820</v>
      </c>
      <c r="D2204" s="3">
        <v>0.28194444444444444</v>
      </c>
      <c r="E2204" s="2" t="s">
        <v>19</v>
      </c>
      <c r="F2204" s="2" t="s">
        <v>44</v>
      </c>
      <c r="G2204" s="2">
        <v>49065</v>
      </c>
      <c r="H2204" s="2">
        <v>11</v>
      </c>
      <c r="I2204" s="2">
        <v>227</v>
      </c>
      <c r="J2204" s="2">
        <v>13053</v>
      </c>
      <c r="K2204" s="2">
        <v>10910</v>
      </c>
      <c r="L2204" s="2">
        <v>400</v>
      </c>
      <c r="M2204" s="2">
        <v>43</v>
      </c>
      <c r="N2204" s="2">
        <v>38</v>
      </c>
      <c r="O2204" s="2">
        <v>175</v>
      </c>
      <c r="P2204" s="2">
        <v>97</v>
      </c>
      <c r="Q2204" s="2">
        <v>213</v>
      </c>
      <c r="R2204" s="2">
        <v>23</v>
      </c>
      <c r="S2204" s="2" t="s">
        <v>31</v>
      </c>
      <c r="T2204" s="5">
        <f t="shared" si="238"/>
        <v>656</v>
      </c>
      <c r="U2204" s="4">
        <f t="shared" si="239"/>
        <v>0.22235809640273108</v>
      </c>
      <c r="V2204" s="4">
        <f t="shared" si="240"/>
        <v>0.22235809640273108</v>
      </c>
      <c r="W2204">
        <f t="shared" si="241"/>
        <v>6</v>
      </c>
      <c r="X2204" t="str">
        <f t="shared" si="242"/>
        <v>Thursday</v>
      </c>
      <c r="Y2204" s="5" t="str">
        <f t="shared" si="243"/>
        <v>Jun</v>
      </c>
      <c r="Z2204" s="5" t="str">
        <f t="shared" si="244"/>
        <v>11+</v>
      </c>
    </row>
    <row r="2205" spans="1:26" x14ac:dyDescent="0.25">
      <c r="A2205" s="2" t="s">
        <v>2238</v>
      </c>
      <c r="B2205" s="2" t="s">
        <v>26</v>
      </c>
      <c r="C2205" s="1">
        <v>45820</v>
      </c>
      <c r="D2205" s="3">
        <v>0.38124999999999998</v>
      </c>
      <c r="E2205" s="2" t="s">
        <v>19</v>
      </c>
      <c r="F2205" s="2" t="s">
        <v>18</v>
      </c>
      <c r="G2205" s="2">
        <v>49078</v>
      </c>
      <c r="H2205" s="2">
        <v>5</v>
      </c>
      <c r="I2205" s="2">
        <v>314</v>
      </c>
      <c r="J2205" s="2">
        <v>9263</v>
      </c>
      <c r="K2205" s="2">
        <v>8093</v>
      </c>
      <c r="L2205" s="2">
        <v>397</v>
      </c>
      <c r="M2205" s="2">
        <v>53</v>
      </c>
      <c r="N2205" s="2">
        <v>57</v>
      </c>
      <c r="O2205" s="2">
        <v>201</v>
      </c>
      <c r="P2205" s="2">
        <v>91</v>
      </c>
      <c r="Q2205" s="2">
        <v>241</v>
      </c>
      <c r="R2205" s="2">
        <v>26</v>
      </c>
      <c r="S2205" s="2" t="s">
        <v>31</v>
      </c>
      <c r="T2205" s="5">
        <f t="shared" si="238"/>
        <v>708</v>
      </c>
      <c r="U2205" s="4">
        <f t="shared" si="239"/>
        <v>0.16490077020253474</v>
      </c>
      <c r="V2205" s="4">
        <f t="shared" si="240"/>
        <v>0.16490077020253474</v>
      </c>
      <c r="W2205">
        <f t="shared" si="241"/>
        <v>9</v>
      </c>
      <c r="X2205" t="str">
        <f t="shared" si="242"/>
        <v>Thursday</v>
      </c>
      <c r="Y2205" s="5" t="str">
        <f t="shared" si="243"/>
        <v>Jun</v>
      </c>
      <c r="Z2205" s="5" t="str">
        <f t="shared" si="244"/>
        <v>3-5</v>
      </c>
    </row>
    <row r="2206" spans="1:26" x14ac:dyDescent="0.25">
      <c r="A2206" s="2" t="s">
        <v>2239</v>
      </c>
      <c r="B2206" s="2" t="s">
        <v>26</v>
      </c>
      <c r="C2206" s="1">
        <v>45820</v>
      </c>
      <c r="D2206" s="3">
        <v>0.41111111111111109</v>
      </c>
      <c r="E2206" s="2" t="s">
        <v>15</v>
      </c>
      <c r="F2206" s="2" t="s">
        <v>30</v>
      </c>
      <c r="G2206" s="2">
        <v>49197</v>
      </c>
      <c r="H2206" s="2">
        <v>5</v>
      </c>
      <c r="I2206" s="2">
        <v>118</v>
      </c>
      <c r="J2206" s="2">
        <v>14480</v>
      </c>
      <c r="K2206" s="2">
        <v>13042</v>
      </c>
      <c r="L2206" s="2">
        <v>683</v>
      </c>
      <c r="M2206" s="2">
        <v>97</v>
      </c>
      <c r="N2206" s="2">
        <v>192</v>
      </c>
      <c r="O2206" s="2">
        <v>95</v>
      </c>
      <c r="P2206" s="2">
        <v>73</v>
      </c>
      <c r="Q2206" s="2">
        <v>404</v>
      </c>
      <c r="R2206" s="2">
        <v>67</v>
      </c>
      <c r="S2206" s="2" t="s">
        <v>31</v>
      </c>
      <c r="T2206" s="5">
        <f t="shared" si="238"/>
        <v>1067</v>
      </c>
      <c r="U2206" s="4">
        <f t="shared" si="239"/>
        <v>0.26509746529259914</v>
      </c>
      <c r="V2206" s="4">
        <f t="shared" si="240"/>
        <v>0.26509746529259914</v>
      </c>
      <c r="W2206">
        <f t="shared" si="241"/>
        <v>9</v>
      </c>
      <c r="X2206" t="str">
        <f t="shared" si="242"/>
        <v>Thursday</v>
      </c>
      <c r="Y2206" s="5" t="str">
        <f t="shared" si="243"/>
        <v>Jun</v>
      </c>
      <c r="Z2206" s="5" t="str">
        <f t="shared" si="244"/>
        <v>3-5</v>
      </c>
    </row>
    <row r="2207" spans="1:26" x14ac:dyDescent="0.25">
      <c r="A2207" s="2" t="s">
        <v>2240</v>
      </c>
      <c r="B2207" s="2" t="s">
        <v>26</v>
      </c>
      <c r="C2207" s="1">
        <v>45820</v>
      </c>
      <c r="D2207" s="3">
        <v>0.44861111111111113</v>
      </c>
      <c r="E2207" s="2" t="s">
        <v>15</v>
      </c>
      <c r="F2207" s="2" t="s">
        <v>36</v>
      </c>
      <c r="G2207" s="2">
        <v>49025</v>
      </c>
      <c r="H2207" s="2">
        <v>1</v>
      </c>
      <c r="I2207" s="2">
        <v>92</v>
      </c>
      <c r="J2207" s="2">
        <v>16394</v>
      </c>
      <c r="K2207" s="2">
        <v>11332</v>
      </c>
      <c r="L2207" s="2">
        <v>297</v>
      </c>
      <c r="M2207" s="2">
        <v>23</v>
      </c>
      <c r="N2207" s="2">
        <v>73</v>
      </c>
      <c r="O2207" s="2">
        <v>52</v>
      </c>
      <c r="P2207" s="2">
        <v>78</v>
      </c>
      <c r="Q2207" s="2">
        <v>380</v>
      </c>
      <c r="R2207" s="2">
        <v>32</v>
      </c>
      <c r="S2207" s="2" t="s">
        <v>31</v>
      </c>
      <c r="T2207" s="5">
        <f t="shared" si="238"/>
        <v>445</v>
      </c>
      <c r="U2207" s="4">
        <f t="shared" si="239"/>
        <v>0.23114737378888323</v>
      </c>
      <c r="V2207" s="4">
        <f t="shared" si="240"/>
        <v>0.23114737378888323</v>
      </c>
      <c r="W2207">
        <f t="shared" si="241"/>
        <v>10</v>
      </c>
      <c r="X2207" t="str">
        <f t="shared" si="242"/>
        <v>Thursday</v>
      </c>
      <c r="Y2207" s="5" t="str">
        <f t="shared" si="243"/>
        <v>Jun</v>
      </c>
      <c r="Z2207" s="5" t="str">
        <f t="shared" si="244"/>
        <v>0-2</v>
      </c>
    </row>
    <row r="2208" spans="1:26" x14ac:dyDescent="0.25">
      <c r="A2208" s="2" t="s">
        <v>2241</v>
      </c>
      <c r="B2208" s="2" t="s">
        <v>26</v>
      </c>
      <c r="C2208" s="1">
        <v>45820</v>
      </c>
      <c r="D2208" s="3">
        <v>0.77430555555555558</v>
      </c>
      <c r="E2208" s="2" t="s">
        <v>15</v>
      </c>
      <c r="F2208" s="2" t="s">
        <v>30</v>
      </c>
      <c r="G2208" s="2">
        <v>49063</v>
      </c>
      <c r="H2208" s="2">
        <v>12</v>
      </c>
      <c r="I2208" s="2">
        <v>145</v>
      </c>
      <c r="J2208" s="2">
        <v>52681</v>
      </c>
      <c r="K2208" s="2">
        <v>39471</v>
      </c>
      <c r="L2208" s="2">
        <v>1243</v>
      </c>
      <c r="M2208" s="2">
        <v>116</v>
      </c>
      <c r="N2208" s="2">
        <v>292</v>
      </c>
      <c r="O2208" s="2">
        <v>193</v>
      </c>
      <c r="P2208" s="2">
        <v>124</v>
      </c>
      <c r="Q2208" s="2">
        <v>1386</v>
      </c>
      <c r="R2208" s="2">
        <v>136</v>
      </c>
      <c r="S2208" s="2" t="s">
        <v>31</v>
      </c>
      <c r="T2208" s="5">
        <f t="shared" si="238"/>
        <v>1844</v>
      </c>
      <c r="U2208" s="4">
        <f t="shared" si="239"/>
        <v>0.80449625991072704</v>
      </c>
      <c r="V2208" s="4">
        <f t="shared" si="240"/>
        <v>0.80449625991072704</v>
      </c>
      <c r="W2208">
        <f t="shared" si="241"/>
        <v>18</v>
      </c>
      <c r="X2208" t="str">
        <f t="shared" si="242"/>
        <v>Thursday</v>
      </c>
      <c r="Y2208" s="5" t="str">
        <f t="shared" si="243"/>
        <v>Jun</v>
      </c>
      <c r="Z2208" s="5" t="str">
        <f t="shared" si="244"/>
        <v>11+</v>
      </c>
    </row>
    <row r="2209" spans="1:26" x14ac:dyDescent="0.25">
      <c r="A2209" s="2" t="s">
        <v>2242</v>
      </c>
      <c r="B2209" s="2" t="s">
        <v>26</v>
      </c>
      <c r="C2209" s="1">
        <v>45820</v>
      </c>
      <c r="D2209" s="3">
        <v>0.86875000000000002</v>
      </c>
      <c r="E2209" s="2" t="s">
        <v>15</v>
      </c>
      <c r="F2209" s="2" t="s">
        <v>36</v>
      </c>
      <c r="G2209" s="2">
        <v>49178</v>
      </c>
      <c r="H2209" s="2">
        <v>8</v>
      </c>
      <c r="I2209" s="2">
        <v>62</v>
      </c>
      <c r="J2209" s="2">
        <v>23688</v>
      </c>
      <c r="K2209" s="2">
        <v>18580</v>
      </c>
      <c r="L2209" s="2">
        <v>804</v>
      </c>
      <c r="M2209" s="2">
        <v>84</v>
      </c>
      <c r="N2209" s="2">
        <v>153</v>
      </c>
      <c r="O2209" s="2">
        <v>108</v>
      </c>
      <c r="P2209" s="2">
        <v>114</v>
      </c>
      <c r="Q2209" s="2">
        <v>644</v>
      </c>
      <c r="R2209" s="2">
        <v>97</v>
      </c>
      <c r="S2209" s="2" t="s">
        <v>31</v>
      </c>
      <c r="T2209" s="5">
        <f t="shared" si="238"/>
        <v>1149</v>
      </c>
      <c r="U2209" s="4">
        <f t="shared" si="239"/>
        <v>0.37781121639757614</v>
      </c>
      <c r="V2209" s="4">
        <f t="shared" si="240"/>
        <v>0.37781121639757614</v>
      </c>
      <c r="W2209">
        <f t="shared" si="241"/>
        <v>20</v>
      </c>
      <c r="X2209" t="str">
        <f t="shared" si="242"/>
        <v>Thursday</v>
      </c>
      <c r="Y2209" s="5" t="str">
        <f t="shared" si="243"/>
        <v>Jun</v>
      </c>
      <c r="Z2209" s="5" t="str">
        <f t="shared" si="244"/>
        <v>6-10</v>
      </c>
    </row>
    <row r="2210" spans="1:26" x14ac:dyDescent="0.25">
      <c r="A2210" s="2" t="s">
        <v>2243</v>
      </c>
      <c r="B2210" s="2" t="s">
        <v>26</v>
      </c>
      <c r="C2210" s="1">
        <v>45820</v>
      </c>
      <c r="D2210" s="3">
        <v>0.92222222222222228</v>
      </c>
      <c r="E2210" s="2" t="s">
        <v>15</v>
      </c>
      <c r="F2210" s="2" t="s">
        <v>46</v>
      </c>
      <c r="G2210" s="2">
        <v>48873</v>
      </c>
      <c r="H2210" s="2">
        <v>10</v>
      </c>
      <c r="I2210" s="2">
        <v>74</v>
      </c>
      <c r="J2210" s="2">
        <v>25171</v>
      </c>
      <c r="K2210" s="2">
        <v>22104</v>
      </c>
      <c r="L2210" s="2">
        <v>940</v>
      </c>
      <c r="M2210" s="2">
        <v>70</v>
      </c>
      <c r="N2210" s="2">
        <v>178</v>
      </c>
      <c r="O2210" s="2">
        <v>128</v>
      </c>
      <c r="P2210" s="2">
        <v>62</v>
      </c>
      <c r="Q2210" s="2">
        <v>466</v>
      </c>
      <c r="R2210" s="2">
        <v>121</v>
      </c>
      <c r="S2210" s="2" t="s">
        <v>31</v>
      </c>
      <c r="T2210" s="5">
        <f t="shared" si="238"/>
        <v>1316</v>
      </c>
      <c r="U2210" s="4">
        <f t="shared" si="239"/>
        <v>0.45227426186237801</v>
      </c>
      <c r="V2210" s="4">
        <f t="shared" si="240"/>
        <v>0.45227426186237801</v>
      </c>
      <c r="W2210">
        <f t="shared" si="241"/>
        <v>22</v>
      </c>
      <c r="X2210" t="str">
        <f t="shared" si="242"/>
        <v>Thursday</v>
      </c>
      <c r="Y2210" s="5" t="str">
        <f t="shared" si="243"/>
        <v>Jun</v>
      </c>
      <c r="Z2210" s="5" t="str">
        <f t="shared" si="244"/>
        <v>6-10</v>
      </c>
    </row>
    <row r="2211" spans="1:26" x14ac:dyDescent="0.25">
      <c r="A2211" s="2" t="s">
        <v>2244</v>
      </c>
      <c r="B2211" s="2" t="s">
        <v>26</v>
      </c>
      <c r="C2211" s="1">
        <v>45821</v>
      </c>
      <c r="D2211" s="3">
        <v>0.33541666666666664</v>
      </c>
      <c r="E2211" s="2" t="s">
        <v>19</v>
      </c>
      <c r="F2211" s="2" t="s">
        <v>49</v>
      </c>
      <c r="G2211" s="2">
        <v>49195</v>
      </c>
      <c r="H2211" s="2">
        <v>11</v>
      </c>
      <c r="I2211" s="2">
        <v>206</v>
      </c>
      <c r="J2211" s="2">
        <v>9933</v>
      </c>
      <c r="K2211" s="2">
        <v>9134</v>
      </c>
      <c r="L2211" s="2">
        <v>613</v>
      </c>
      <c r="M2211" s="2">
        <v>93</v>
      </c>
      <c r="N2211" s="2">
        <v>69</v>
      </c>
      <c r="O2211" s="2">
        <v>352</v>
      </c>
      <c r="P2211" s="2">
        <v>48</v>
      </c>
      <c r="Q2211" s="2">
        <v>92</v>
      </c>
      <c r="R2211" s="2">
        <v>29</v>
      </c>
      <c r="S2211" s="2" t="s">
        <v>31</v>
      </c>
      <c r="T2211" s="5">
        <f t="shared" si="238"/>
        <v>1127</v>
      </c>
      <c r="U2211" s="4">
        <f t="shared" si="239"/>
        <v>0.18566927533285904</v>
      </c>
      <c r="V2211" s="4">
        <f t="shared" si="240"/>
        <v>0.18566927533285904</v>
      </c>
      <c r="W2211">
        <f t="shared" si="241"/>
        <v>8</v>
      </c>
      <c r="X2211" t="str">
        <f t="shared" si="242"/>
        <v>Friday</v>
      </c>
      <c r="Y2211" s="5" t="str">
        <f t="shared" si="243"/>
        <v>Jun</v>
      </c>
      <c r="Z2211" s="5" t="str">
        <f t="shared" si="244"/>
        <v>11+</v>
      </c>
    </row>
    <row r="2212" spans="1:26" x14ac:dyDescent="0.25">
      <c r="A2212" s="2" t="s">
        <v>2245</v>
      </c>
      <c r="B2212" s="2" t="s">
        <v>26</v>
      </c>
      <c r="C2212" s="1">
        <v>45821</v>
      </c>
      <c r="D2212" s="3">
        <v>0.36249999999999999</v>
      </c>
      <c r="E2212" s="2" t="s">
        <v>15</v>
      </c>
      <c r="F2212" s="2" t="s">
        <v>46</v>
      </c>
      <c r="G2212" s="2">
        <v>49390</v>
      </c>
      <c r="H2212" s="2">
        <v>12</v>
      </c>
      <c r="I2212" s="2">
        <v>103</v>
      </c>
      <c r="J2212" s="2">
        <v>34270</v>
      </c>
      <c r="K2212" s="2">
        <v>23673</v>
      </c>
      <c r="L2212" s="2">
        <v>721</v>
      </c>
      <c r="M2212" s="2">
        <v>86</v>
      </c>
      <c r="N2212" s="2">
        <v>195</v>
      </c>
      <c r="O2212" s="2">
        <v>90</v>
      </c>
      <c r="P2212" s="2">
        <v>133</v>
      </c>
      <c r="Q2212" s="2">
        <v>930</v>
      </c>
      <c r="R2212" s="2">
        <v>57</v>
      </c>
      <c r="S2212" s="2" t="s">
        <v>31</v>
      </c>
      <c r="T2212" s="5">
        <f t="shared" si="238"/>
        <v>1092</v>
      </c>
      <c r="U2212" s="4">
        <f t="shared" si="239"/>
        <v>0.47930755213605991</v>
      </c>
      <c r="V2212" s="4">
        <f t="shared" si="240"/>
        <v>0.47930755213605991</v>
      </c>
      <c r="W2212">
        <f t="shared" si="241"/>
        <v>8</v>
      </c>
      <c r="X2212" t="str">
        <f t="shared" si="242"/>
        <v>Friday</v>
      </c>
      <c r="Y2212" s="5" t="str">
        <f t="shared" si="243"/>
        <v>Jun</v>
      </c>
      <c r="Z2212" s="5" t="str">
        <f t="shared" si="244"/>
        <v>11+</v>
      </c>
    </row>
    <row r="2213" spans="1:26" x14ac:dyDescent="0.25">
      <c r="A2213" s="2" t="s">
        <v>2246</v>
      </c>
      <c r="B2213" s="2" t="s">
        <v>26</v>
      </c>
      <c r="C2213" s="1">
        <v>45821</v>
      </c>
      <c r="D2213" s="3">
        <v>0.57013888888888886</v>
      </c>
      <c r="E2213" s="2" t="s">
        <v>15</v>
      </c>
      <c r="F2213" s="2" t="s">
        <v>30</v>
      </c>
      <c r="G2213" s="2">
        <v>48885</v>
      </c>
      <c r="H2213" s="2">
        <v>9</v>
      </c>
      <c r="I2213" s="2">
        <v>87</v>
      </c>
      <c r="J2213" s="2">
        <v>42427</v>
      </c>
      <c r="K2213" s="2">
        <v>34021</v>
      </c>
      <c r="L2213" s="2">
        <v>1083</v>
      </c>
      <c r="M2213" s="2">
        <v>103</v>
      </c>
      <c r="N2213" s="2">
        <v>219</v>
      </c>
      <c r="O2213" s="2">
        <v>178</v>
      </c>
      <c r="P2213" s="2">
        <v>251</v>
      </c>
      <c r="Q2213" s="2">
        <v>682</v>
      </c>
      <c r="R2213" s="2">
        <v>99</v>
      </c>
      <c r="S2213" s="2" t="s">
        <v>31</v>
      </c>
      <c r="T2213" s="5">
        <f t="shared" si="238"/>
        <v>1583</v>
      </c>
      <c r="U2213" s="4">
        <f t="shared" si="239"/>
        <v>0.69593944972895572</v>
      </c>
      <c r="V2213" s="4">
        <f t="shared" si="240"/>
        <v>0.69593944972895572</v>
      </c>
      <c r="W2213">
        <f t="shared" si="241"/>
        <v>13</v>
      </c>
      <c r="X2213" t="str">
        <f t="shared" si="242"/>
        <v>Friday</v>
      </c>
      <c r="Y2213" s="5" t="str">
        <f t="shared" si="243"/>
        <v>Jun</v>
      </c>
      <c r="Z2213" s="5" t="str">
        <f t="shared" si="244"/>
        <v>6-10</v>
      </c>
    </row>
    <row r="2214" spans="1:26" x14ac:dyDescent="0.25">
      <c r="A2214" s="2" t="s">
        <v>2247</v>
      </c>
      <c r="B2214" s="2" t="s">
        <v>26</v>
      </c>
      <c r="C2214" s="1">
        <v>45821</v>
      </c>
      <c r="D2214" s="3">
        <v>0.80138888888888893</v>
      </c>
      <c r="E2214" s="2" t="s">
        <v>16</v>
      </c>
      <c r="F2214" s="2" t="s">
        <v>18</v>
      </c>
      <c r="G2214" s="2">
        <v>49247</v>
      </c>
      <c r="H2214" s="2">
        <v>6</v>
      </c>
      <c r="I2214" s="2">
        <v>197</v>
      </c>
      <c r="J2214" s="2">
        <v>17891</v>
      </c>
      <c r="K2214" s="2">
        <v>15278</v>
      </c>
      <c r="L2214" s="2">
        <v>614</v>
      </c>
      <c r="M2214" s="2">
        <v>81</v>
      </c>
      <c r="N2214" s="2">
        <v>71</v>
      </c>
      <c r="O2214" s="2">
        <v>107</v>
      </c>
      <c r="P2214" s="2">
        <v>51</v>
      </c>
      <c r="Q2214" s="2">
        <v>286</v>
      </c>
      <c r="R2214" s="2">
        <v>26</v>
      </c>
      <c r="S2214" s="2" t="s">
        <v>31</v>
      </c>
      <c r="T2214" s="5">
        <f t="shared" si="238"/>
        <v>873</v>
      </c>
      <c r="U2214" s="4">
        <f t="shared" si="239"/>
        <v>0.31023209535606228</v>
      </c>
      <c r="V2214" s="4">
        <f t="shared" si="240"/>
        <v>0.31023209535606228</v>
      </c>
      <c r="W2214">
        <f t="shared" si="241"/>
        <v>19</v>
      </c>
      <c r="X2214" t="str">
        <f t="shared" si="242"/>
        <v>Friday</v>
      </c>
      <c r="Y2214" s="5" t="str">
        <f t="shared" si="243"/>
        <v>Jun</v>
      </c>
      <c r="Z2214" s="5" t="str">
        <f t="shared" si="244"/>
        <v>6-10</v>
      </c>
    </row>
    <row r="2215" spans="1:26" x14ac:dyDescent="0.25">
      <c r="A2215" s="2" t="s">
        <v>2248</v>
      </c>
      <c r="B2215" s="2" t="s">
        <v>26</v>
      </c>
      <c r="C2215" s="1">
        <v>45821</v>
      </c>
      <c r="D2215" s="3">
        <v>0.81180555555555556</v>
      </c>
      <c r="E2215" s="2" t="s">
        <v>15</v>
      </c>
      <c r="F2215" s="2" t="s">
        <v>46</v>
      </c>
      <c r="G2215" s="2">
        <v>49154</v>
      </c>
      <c r="H2215" s="2">
        <v>9</v>
      </c>
      <c r="I2215" s="2">
        <v>106</v>
      </c>
      <c r="J2215" s="2">
        <v>55459</v>
      </c>
      <c r="K2215" s="2">
        <v>48053</v>
      </c>
      <c r="L2215" s="2">
        <v>1853</v>
      </c>
      <c r="M2215" s="2">
        <v>133</v>
      </c>
      <c r="N2215" s="2">
        <v>379</v>
      </c>
      <c r="O2215" s="2">
        <v>189</v>
      </c>
      <c r="P2215" s="2">
        <v>160</v>
      </c>
      <c r="Q2215" s="2">
        <v>1822</v>
      </c>
      <c r="R2215" s="2">
        <v>300</v>
      </c>
      <c r="S2215" s="2" t="s">
        <v>31</v>
      </c>
      <c r="T2215" s="5">
        <f t="shared" si="238"/>
        <v>2554</v>
      </c>
      <c r="U2215" s="4">
        <f t="shared" si="239"/>
        <v>0.97760100907352399</v>
      </c>
      <c r="V2215" s="4">
        <f t="shared" si="240"/>
        <v>0.97760100907352399</v>
      </c>
      <c r="W2215">
        <f t="shared" si="241"/>
        <v>19</v>
      </c>
      <c r="X2215" t="str">
        <f t="shared" si="242"/>
        <v>Friday</v>
      </c>
      <c r="Y2215" s="5" t="str">
        <f t="shared" si="243"/>
        <v>Jun</v>
      </c>
      <c r="Z2215" s="5" t="str">
        <f t="shared" si="244"/>
        <v>6-10</v>
      </c>
    </row>
    <row r="2216" spans="1:26" x14ac:dyDescent="0.25">
      <c r="A2216" s="2" t="s">
        <v>2249</v>
      </c>
      <c r="B2216" s="2" t="s">
        <v>26</v>
      </c>
      <c r="C2216" s="1">
        <v>45821</v>
      </c>
      <c r="D2216" s="3">
        <v>0.84305555555555556</v>
      </c>
      <c r="E2216" s="2" t="s">
        <v>17</v>
      </c>
      <c r="F2216" s="2" t="s">
        <v>49</v>
      </c>
      <c r="G2216" s="2">
        <v>49088</v>
      </c>
      <c r="H2216" s="2">
        <v>9</v>
      </c>
      <c r="I2216" s="2">
        <v>20</v>
      </c>
      <c r="J2216" s="2">
        <v>9263</v>
      </c>
      <c r="K2216" s="2">
        <v>7094</v>
      </c>
      <c r="L2216" s="2">
        <v>105</v>
      </c>
      <c r="M2216" s="2">
        <v>11</v>
      </c>
      <c r="N2216" s="2">
        <v>11</v>
      </c>
      <c r="O2216" s="2">
        <v>0</v>
      </c>
      <c r="P2216" s="2">
        <v>45</v>
      </c>
      <c r="Q2216" s="2">
        <v>92</v>
      </c>
      <c r="R2216" s="2">
        <v>6</v>
      </c>
      <c r="S2216" s="2" t="s">
        <v>31</v>
      </c>
      <c r="T2216" s="5">
        <f t="shared" si="238"/>
        <v>127</v>
      </c>
      <c r="U2216" s="4">
        <f t="shared" si="239"/>
        <v>0.14451597131681879</v>
      </c>
      <c r="V2216" s="4">
        <f t="shared" si="240"/>
        <v>0.14451597131681879</v>
      </c>
      <c r="W2216">
        <f t="shared" si="241"/>
        <v>20</v>
      </c>
      <c r="X2216" t="str">
        <f t="shared" si="242"/>
        <v>Friday</v>
      </c>
      <c r="Y2216" s="5" t="str">
        <f t="shared" si="243"/>
        <v>Jun</v>
      </c>
      <c r="Z2216" s="5" t="str">
        <f t="shared" si="244"/>
        <v>6-10</v>
      </c>
    </row>
    <row r="2217" spans="1:26" x14ac:dyDescent="0.25">
      <c r="A2217" s="2" t="s">
        <v>2250</v>
      </c>
      <c r="B2217" s="2" t="s">
        <v>26</v>
      </c>
      <c r="C2217" s="1">
        <v>45821</v>
      </c>
      <c r="D2217" s="3">
        <v>0.84861111111111109</v>
      </c>
      <c r="E2217" s="2" t="s">
        <v>19</v>
      </c>
      <c r="F2217" s="2" t="s">
        <v>46</v>
      </c>
      <c r="G2217" s="2">
        <v>49260</v>
      </c>
      <c r="H2217" s="2">
        <v>10</v>
      </c>
      <c r="I2217" s="2">
        <v>153</v>
      </c>
      <c r="J2217" s="2">
        <v>20380</v>
      </c>
      <c r="K2217" s="2">
        <v>15978</v>
      </c>
      <c r="L2217" s="2">
        <v>662</v>
      </c>
      <c r="M2217" s="2">
        <v>77</v>
      </c>
      <c r="N2217" s="2">
        <v>82</v>
      </c>
      <c r="O2217" s="2">
        <v>288</v>
      </c>
      <c r="P2217" s="2">
        <v>75</v>
      </c>
      <c r="Q2217" s="2">
        <v>193</v>
      </c>
      <c r="R2217" s="2">
        <v>31</v>
      </c>
      <c r="S2217" s="2" t="s">
        <v>31</v>
      </c>
      <c r="T2217" s="5">
        <f t="shared" si="238"/>
        <v>1109</v>
      </c>
      <c r="U2217" s="4">
        <f t="shared" si="239"/>
        <v>0.32436053593179048</v>
      </c>
      <c r="V2217" s="4">
        <f t="shared" si="240"/>
        <v>0.32436053593179048</v>
      </c>
      <c r="W2217">
        <f t="shared" si="241"/>
        <v>20</v>
      </c>
      <c r="X2217" t="str">
        <f t="shared" si="242"/>
        <v>Friday</v>
      </c>
      <c r="Y2217" s="5" t="str">
        <f t="shared" si="243"/>
        <v>Jun</v>
      </c>
      <c r="Z2217" s="5" t="str">
        <f t="shared" si="244"/>
        <v>6-10</v>
      </c>
    </row>
    <row r="2218" spans="1:26" x14ac:dyDescent="0.25">
      <c r="A2218" s="2" t="s">
        <v>2251</v>
      </c>
      <c r="B2218" s="2" t="s">
        <v>26</v>
      </c>
      <c r="C2218" s="1">
        <v>45821</v>
      </c>
      <c r="D2218" s="3">
        <v>0.8520833333333333</v>
      </c>
      <c r="E2218" s="2" t="s">
        <v>19</v>
      </c>
      <c r="F2218" s="2" t="s">
        <v>44</v>
      </c>
      <c r="G2218" s="2">
        <v>49216</v>
      </c>
      <c r="H2218" s="2">
        <v>11</v>
      </c>
      <c r="I2218" s="2">
        <v>191</v>
      </c>
      <c r="J2218" s="2">
        <v>16071</v>
      </c>
      <c r="K2218" s="2">
        <v>12511</v>
      </c>
      <c r="L2218" s="2">
        <v>394</v>
      </c>
      <c r="M2218" s="2">
        <v>43</v>
      </c>
      <c r="N2218" s="2">
        <v>56</v>
      </c>
      <c r="O2218" s="2">
        <v>301</v>
      </c>
      <c r="P2218" s="2">
        <v>27</v>
      </c>
      <c r="Q2218" s="2">
        <v>270</v>
      </c>
      <c r="R2218" s="2">
        <v>31</v>
      </c>
      <c r="S2218" s="2" t="s">
        <v>31</v>
      </c>
      <c r="T2218" s="5">
        <f t="shared" si="238"/>
        <v>794</v>
      </c>
      <c r="U2218" s="4">
        <f t="shared" si="239"/>
        <v>0.25420594928478546</v>
      </c>
      <c r="V2218" s="4">
        <f t="shared" si="240"/>
        <v>0.25420594928478546</v>
      </c>
      <c r="W2218">
        <f t="shared" si="241"/>
        <v>20</v>
      </c>
      <c r="X2218" t="str">
        <f t="shared" si="242"/>
        <v>Friday</v>
      </c>
      <c r="Y2218" s="5" t="str">
        <f t="shared" si="243"/>
        <v>Jun</v>
      </c>
      <c r="Z2218" s="5" t="str">
        <f t="shared" si="244"/>
        <v>11+</v>
      </c>
    </row>
    <row r="2219" spans="1:26" x14ac:dyDescent="0.25">
      <c r="A2219" s="2" t="s">
        <v>2252</v>
      </c>
      <c r="B2219" s="2" t="s">
        <v>26</v>
      </c>
      <c r="C2219" s="1">
        <v>45821</v>
      </c>
      <c r="D2219" s="3">
        <v>0.85347222222222219</v>
      </c>
      <c r="E2219" s="2" t="s">
        <v>19</v>
      </c>
      <c r="F2219" s="2" t="s">
        <v>30</v>
      </c>
      <c r="G2219" s="2">
        <v>49111</v>
      </c>
      <c r="H2219" s="2">
        <v>7</v>
      </c>
      <c r="I2219" s="2">
        <v>224</v>
      </c>
      <c r="J2219" s="2">
        <v>23197</v>
      </c>
      <c r="K2219" s="2">
        <v>19411</v>
      </c>
      <c r="L2219" s="2">
        <v>809</v>
      </c>
      <c r="M2219" s="2">
        <v>73</v>
      </c>
      <c r="N2219" s="2">
        <v>84</v>
      </c>
      <c r="O2219" s="2">
        <v>446</v>
      </c>
      <c r="P2219" s="2">
        <v>173</v>
      </c>
      <c r="Q2219" s="2">
        <v>491</v>
      </c>
      <c r="R2219" s="2">
        <v>22</v>
      </c>
      <c r="S2219" s="2" t="s">
        <v>31</v>
      </c>
      <c r="T2219" s="5">
        <f t="shared" si="238"/>
        <v>1412</v>
      </c>
      <c r="U2219" s="4">
        <f t="shared" si="239"/>
        <v>0.395247500559956</v>
      </c>
      <c r="V2219" s="4">
        <f t="shared" si="240"/>
        <v>0.395247500559956</v>
      </c>
      <c r="W2219">
        <f t="shared" si="241"/>
        <v>20</v>
      </c>
      <c r="X2219" t="str">
        <f t="shared" si="242"/>
        <v>Friday</v>
      </c>
      <c r="Y2219" s="5" t="str">
        <f t="shared" si="243"/>
        <v>Jun</v>
      </c>
      <c r="Z2219" s="5" t="str">
        <f t="shared" si="244"/>
        <v>6-10</v>
      </c>
    </row>
    <row r="2220" spans="1:26" x14ac:dyDescent="0.25">
      <c r="A2220" s="2" t="s">
        <v>2253</v>
      </c>
      <c r="B2220" s="2" t="s">
        <v>26</v>
      </c>
      <c r="C2220" s="1">
        <v>45821</v>
      </c>
      <c r="D2220" s="3">
        <v>0.87847222222222221</v>
      </c>
      <c r="E2220" s="2" t="s">
        <v>15</v>
      </c>
      <c r="F2220" s="2" t="s">
        <v>44</v>
      </c>
      <c r="G2220" s="2">
        <v>49420</v>
      </c>
      <c r="H2220" s="2">
        <v>11</v>
      </c>
      <c r="I2220" s="2">
        <v>144</v>
      </c>
      <c r="J2220" s="2">
        <v>30557</v>
      </c>
      <c r="K2220" s="2">
        <v>25206</v>
      </c>
      <c r="L2220" s="2">
        <v>799</v>
      </c>
      <c r="M2220" s="2">
        <v>75</v>
      </c>
      <c r="N2220" s="2">
        <v>120</v>
      </c>
      <c r="O2220" s="2">
        <v>100</v>
      </c>
      <c r="P2220" s="2">
        <v>191</v>
      </c>
      <c r="Q2220" s="2">
        <v>354</v>
      </c>
      <c r="R2220" s="2">
        <v>53</v>
      </c>
      <c r="S2220" s="2" t="s">
        <v>31</v>
      </c>
      <c r="T2220" s="5">
        <f t="shared" si="238"/>
        <v>1094</v>
      </c>
      <c r="U2220" s="4">
        <f t="shared" si="239"/>
        <v>0.51003642250101178</v>
      </c>
      <c r="V2220" s="4">
        <f t="shared" si="240"/>
        <v>0.51003642250101178</v>
      </c>
      <c r="W2220">
        <f t="shared" si="241"/>
        <v>21</v>
      </c>
      <c r="X2220" t="str">
        <f t="shared" si="242"/>
        <v>Friday</v>
      </c>
      <c r="Y2220" s="5" t="str">
        <f t="shared" si="243"/>
        <v>Jun</v>
      </c>
      <c r="Z2220" s="5" t="str">
        <f t="shared" si="244"/>
        <v>11+</v>
      </c>
    </row>
    <row r="2221" spans="1:26" x14ac:dyDescent="0.25">
      <c r="A2221" s="2" t="s">
        <v>2254</v>
      </c>
      <c r="B2221" s="2" t="s">
        <v>26</v>
      </c>
      <c r="C2221" s="1">
        <v>45821</v>
      </c>
      <c r="D2221" s="3">
        <v>0.93680555555555556</v>
      </c>
      <c r="E2221" s="2" t="s">
        <v>15</v>
      </c>
      <c r="F2221" s="2" t="s">
        <v>18</v>
      </c>
      <c r="G2221" s="2">
        <v>49087</v>
      </c>
      <c r="H2221" s="2">
        <v>7</v>
      </c>
      <c r="I2221" s="2">
        <v>173</v>
      </c>
      <c r="J2221" s="2">
        <v>12487</v>
      </c>
      <c r="K2221" s="2">
        <v>9937</v>
      </c>
      <c r="L2221" s="2">
        <v>448</v>
      </c>
      <c r="M2221" s="2">
        <v>31</v>
      </c>
      <c r="N2221" s="2">
        <v>55</v>
      </c>
      <c r="O2221" s="2">
        <v>49</v>
      </c>
      <c r="P2221" s="2">
        <v>63</v>
      </c>
      <c r="Q2221" s="2">
        <v>285</v>
      </c>
      <c r="R2221" s="2">
        <v>44</v>
      </c>
      <c r="S2221" s="2" t="s">
        <v>31</v>
      </c>
      <c r="T2221" s="5">
        <f t="shared" si="238"/>
        <v>583</v>
      </c>
      <c r="U2221" s="4">
        <f t="shared" si="239"/>
        <v>0.20243649031311753</v>
      </c>
      <c r="V2221" s="4">
        <f t="shared" si="240"/>
        <v>0.20243649031311753</v>
      </c>
      <c r="W2221">
        <f t="shared" si="241"/>
        <v>22</v>
      </c>
      <c r="X2221" t="str">
        <f t="shared" si="242"/>
        <v>Friday</v>
      </c>
      <c r="Y2221" s="5" t="str">
        <f t="shared" si="243"/>
        <v>Jun</v>
      </c>
      <c r="Z2221" s="5" t="str">
        <f t="shared" si="244"/>
        <v>6-10</v>
      </c>
    </row>
    <row r="2222" spans="1:26" x14ac:dyDescent="0.25">
      <c r="A2222" s="2" t="s">
        <v>2255</v>
      </c>
      <c r="B2222" s="2" t="s">
        <v>26</v>
      </c>
      <c r="C2222" s="1">
        <v>45821</v>
      </c>
      <c r="D2222" s="3">
        <v>0.99027777777777781</v>
      </c>
      <c r="E2222" s="2" t="s">
        <v>17</v>
      </c>
      <c r="F2222" s="2" t="s">
        <v>46</v>
      </c>
      <c r="G2222" s="2">
        <v>49055</v>
      </c>
      <c r="H2222" s="2">
        <v>9</v>
      </c>
      <c r="I2222" s="2">
        <v>43</v>
      </c>
      <c r="J2222" s="2">
        <v>5947</v>
      </c>
      <c r="K2222" s="2">
        <v>4895</v>
      </c>
      <c r="L2222" s="2">
        <v>102</v>
      </c>
      <c r="M2222" s="2">
        <v>14</v>
      </c>
      <c r="N2222" s="2">
        <v>15</v>
      </c>
      <c r="O2222" s="2">
        <v>0</v>
      </c>
      <c r="P2222" s="2">
        <v>87</v>
      </c>
      <c r="Q2222" s="2">
        <v>63</v>
      </c>
      <c r="R2222" s="2">
        <v>2</v>
      </c>
      <c r="S2222" s="2" t="s">
        <v>31</v>
      </c>
      <c r="T2222" s="5">
        <f t="shared" si="238"/>
        <v>131</v>
      </c>
      <c r="U2222" s="4">
        <f t="shared" si="239"/>
        <v>9.9785954540821523E-2</v>
      </c>
      <c r="V2222" s="4">
        <f t="shared" si="240"/>
        <v>9.9785954540821523E-2</v>
      </c>
      <c r="W2222">
        <f t="shared" si="241"/>
        <v>23</v>
      </c>
      <c r="X2222" t="str">
        <f t="shared" si="242"/>
        <v>Friday</v>
      </c>
      <c r="Y2222" s="5" t="str">
        <f t="shared" si="243"/>
        <v>Jun</v>
      </c>
      <c r="Z2222" s="5" t="str">
        <f t="shared" si="244"/>
        <v>6-10</v>
      </c>
    </row>
    <row r="2223" spans="1:26" x14ac:dyDescent="0.25">
      <c r="A2223" s="2" t="s">
        <v>2256</v>
      </c>
      <c r="B2223" s="2" t="s">
        <v>26</v>
      </c>
      <c r="C2223" s="1">
        <v>45822</v>
      </c>
      <c r="D2223" s="3">
        <v>8.0555555555555561E-2</v>
      </c>
      <c r="E2223" s="2" t="s">
        <v>16</v>
      </c>
      <c r="F2223" s="2" t="s">
        <v>36</v>
      </c>
      <c r="G2223" s="2">
        <v>49217</v>
      </c>
      <c r="H2223" s="2">
        <v>15</v>
      </c>
      <c r="I2223" s="2">
        <v>84</v>
      </c>
      <c r="J2223" s="2">
        <v>10741</v>
      </c>
      <c r="K2223" s="2">
        <v>9298</v>
      </c>
      <c r="L2223" s="2">
        <v>376</v>
      </c>
      <c r="M2223" s="2">
        <v>30</v>
      </c>
      <c r="N2223" s="2">
        <v>18</v>
      </c>
      <c r="O2223" s="2">
        <v>40</v>
      </c>
      <c r="P2223" s="2">
        <v>25</v>
      </c>
      <c r="Q2223" s="2">
        <v>115</v>
      </c>
      <c r="R2223" s="2">
        <v>13</v>
      </c>
      <c r="S2223" s="2" t="s">
        <v>28</v>
      </c>
      <c r="T2223" s="5">
        <f t="shared" si="238"/>
        <v>464</v>
      </c>
      <c r="U2223" s="4">
        <f t="shared" si="239"/>
        <v>0.18891846313265742</v>
      </c>
      <c r="V2223" s="4">
        <f t="shared" si="240"/>
        <v>0.18891846313265742</v>
      </c>
      <c r="W2223">
        <f t="shared" si="241"/>
        <v>1</v>
      </c>
      <c r="X2223" t="str">
        <f t="shared" si="242"/>
        <v>Saturday</v>
      </c>
      <c r="Y2223" s="5" t="str">
        <f t="shared" si="243"/>
        <v>Jun</v>
      </c>
      <c r="Z2223" s="5" t="str">
        <f t="shared" si="244"/>
        <v>11+</v>
      </c>
    </row>
    <row r="2224" spans="1:26" x14ac:dyDescent="0.25">
      <c r="A2224" s="2" t="s">
        <v>2257</v>
      </c>
      <c r="B2224" s="2" t="s">
        <v>26</v>
      </c>
      <c r="C2224" s="1">
        <v>45822</v>
      </c>
      <c r="D2224" s="3">
        <v>0.27500000000000002</v>
      </c>
      <c r="E2224" s="2" t="s">
        <v>15</v>
      </c>
      <c r="F2224" s="2" t="s">
        <v>27</v>
      </c>
      <c r="G2224" s="2">
        <v>49270</v>
      </c>
      <c r="H2224" s="2">
        <v>10</v>
      </c>
      <c r="I2224" s="2">
        <v>93</v>
      </c>
      <c r="J2224" s="2">
        <v>47530</v>
      </c>
      <c r="K2224" s="2">
        <v>35989</v>
      </c>
      <c r="L2224" s="2">
        <v>1217</v>
      </c>
      <c r="M2224" s="2">
        <v>125</v>
      </c>
      <c r="N2224" s="2">
        <v>209</v>
      </c>
      <c r="O2224" s="2">
        <v>215</v>
      </c>
      <c r="P2224" s="2">
        <v>217</v>
      </c>
      <c r="Q2224" s="2">
        <v>833</v>
      </c>
      <c r="R2224" s="2">
        <v>123</v>
      </c>
      <c r="S2224" s="2" t="s">
        <v>28</v>
      </c>
      <c r="T2224" s="5">
        <f t="shared" si="238"/>
        <v>1766</v>
      </c>
      <c r="U2224" s="4">
        <f t="shared" si="239"/>
        <v>0.73044448954739194</v>
      </c>
      <c r="V2224" s="4">
        <f t="shared" si="240"/>
        <v>0.73044448954739194</v>
      </c>
      <c r="W2224">
        <f t="shared" si="241"/>
        <v>6</v>
      </c>
      <c r="X2224" t="str">
        <f t="shared" si="242"/>
        <v>Saturday</v>
      </c>
      <c r="Y2224" s="5" t="str">
        <f t="shared" si="243"/>
        <v>Jun</v>
      </c>
      <c r="Z2224" s="5" t="str">
        <f t="shared" si="244"/>
        <v>6-10</v>
      </c>
    </row>
    <row r="2225" spans="1:26" x14ac:dyDescent="0.25">
      <c r="A2225" s="2" t="s">
        <v>2258</v>
      </c>
      <c r="B2225" s="2" t="s">
        <v>26</v>
      </c>
      <c r="C2225" s="1">
        <v>45822</v>
      </c>
      <c r="D2225" s="3">
        <v>0.36041666666666666</v>
      </c>
      <c r="E2225" s="2" t="s">
        <v>17</v>
      </c>
      <c r="F2225" s="2" t="s">
        <v>18</v>
      </c>
      <c r="G2225" s="2">
        <v>48974</v>
      </c>
      <c r="H2225" s="2">
        <v>6</v>
      </c>
      <c r="I2225" s="2">
        <v>28</v>
      </c>
      <c r="J2225" s="2">
        <v>3680</v>
      </c>
      <c r="K2225" s="2">
        <v>3389</v>
      </c>
      <c r="L2225" s="2">
        <v>71</v>
      </c>
      <c r="M2225" s="2">
        <v>7</v>
      </c>
      <c r="N2225" s="2">
        <v>7</v>
      </c>
      <c r="O2225" s="2">
        <v>0</v>
      </c>
      <c r="P2225" s="2">
        <v>21</v>
      </c>
      <c r="Q2225" s="2">
        <v>58</v>
      </c>
      <c r="R2225" s="2">
        <v>2</v>
      </c>
      <c r="S2225" s="2" t="s">
        <v>31</v>
      </c>
      <c r="T2225" s="5">
        <f t="shared" si="238"/>
        <v>85</v>
      </c>
      <c r="U2225" s="4">
        <f t="shared" si="239"/>
        <v>6.9199983664801734E-2</v>
      </c>
      <c r="V2225" s="4">
        <f t="shared" si="240"/>
        <v>6.9199983664801734E-2</v>
      </c>
      <c r="W2225">
        <f t="shared" si="241"/>
        <v>8</v>
      </c>
      <c r="X2225" t="str">
        <f t="shared" si="242"/>
        <v>Saturday</v>
      </c>
      <c r="Y2225" s="5" t="str">
        <f t="shared" si="243"/>
        <v>Jun</v>
      </c>
      <c r="Z2225" s="5" t="str">
        <f t="shared" si="244"/>
        <v>6-10</v>
      </c>
    </row>
    <row r="2226" spans="1:26" x14ac:dyDescent="0.25">
      <c r="A2226" s="2" t="s">
        <v>2259</v>
      </c>
      <c r="B2226" s="2" t="s">
        <v>26</v>
      </c>
      <c r="C2226" s="1">
        <v>45822</v>
      </c>
      <c r="D2226" s="3">
        <v>0.41597222222222224</v>
      </c>
      <c r="E2226" s="2" t="s">
        <v>15</v>
      </c>
      <c r="F2226" s="2" t="s">
        <v>44</v>
      </c>
      <c r="G2226" s="2">
        <v>49332</v>
      </c>
      <c r="H2226" s="2">
        <v>10</v>
      </c>
      <c r="I2226" s="2">
        <v>95</v>
      </c>
      <c r="J2226" s="2">
        <v>45117</v>
      </c>
      <c r="K2226" s="2">
        <v>32157</v>
      </c>
      <c r="L2226" s="2">
        <v>817</v>
      </c>
      <c r="M2226" s="2">
        <v>56</v>
      </c>
      <c r="N2226" s="2">
        <v>126</v>
      </c>
      <c r="O2226" s="2">
        <v>79</v>
      </c>
      <c r="P2226" s="2">
        <v>135</v>
      </c>
      <c r="Q2226" s="2">
        <v>817</v>
      </c>
      <c r="R2226" s="2">
        <v>110</v>
      </c>
      <c r="S2226" s="2" t="s">
        <v>31</v>
      </c>
      <c r="T2226" s="5">
        <f t="shared" si="238"/>
        <v>1078</v>
      </c>
      <c r="U2226" s="4">
        <f t="shared" si="239"/>
        <v>0.65184869861347605</v>
      </c>
      <c r="V2226" s="4">
        <f t="shared" si="240"/>
        <v>0.65184869861347605</v>
      </c>
      <c r="W2226">
        <f t="shared" si="241"/>
        <v>9</v>
      </c>
      <c r="X2226" t="str">
        <f t="shared" si="242"/>
        <v>Saturday</v>
      </c>
      <c r="Y2226" s="5" t="str">
        <f t="shared" si="243"/>
        <v>Jun</v>
      </c>
      <c r="Z2226" s="5" t="str">
        <f t="shared" si="244"/>
        <v>6-10</v>
      </c>
    </row>
    <row r="2227" spans="1:26" x14ac:dyDescent="0.25">
      <c r="A2227" s="2" t="s">
        <v>2260</v>
      </c>
      <c r="B2227" s="2" t="s">
        <v>26</v>
      </c>
      <c r="C2227" s="1">
        <v>45822</v>
      </c>
      <c r="D2227" s="3">
        <v>0.4236111111111111</v>
      </c>
      <c r="E2227" s="2" t="s">
        <v>15</v>
      </c>
      <c r="F2227" s="2" t="s">
        <v>46</v>
      </c>
      <c r="G2227" s="2">
        <v>49198</v>
      </c>
      <c r="H2227" s="2">
        <v>11</v>
      </c>
      <c r="I2227" s="2">
        <v>181</v>
      </c>
      <c r="J2227" s="2">
        <v>26263</v>
      </c>
      <c r="K2227" s="2">
        <v>21658</v>
      </c>
      <c r="L2227" s="2">
        <v>809</v>
      </c>
      <c r="M2227" s="2">
        <v>76</v>
      </c>
      <c r="N2227" s="2">
        <v>162</v>
      </c>
      <c r="O2227" s="2">
        <v>148</v>
      </c>
      <c r="P2227" s="2">
        <v>115</v>
      </c>
      <c r="Q2227" s="2">
        <v>668</v>
      </c>
      <c r="R2227" s="2">
        <v>122</v>
      </c>
      <c r="S2227" s="2" t="s">
        <v>31</v>
      </c>
      <c r="T2227" s="5">
        <f t="shared" si="238"/>
        <v>1195</v>
      </c>
      <c r="U2227" s="4">
        <f t="shared" si="239"/>
        <v>0.44022114720110572</v>
      </c>
      <c r="V2227" s="4">
        <f t="shared" si="240"/>
        <v>0.44022114720110572</v>
      </c>
      <c r="W2227">
        <f t="shared" si="241"/>
        <v>10</v>
      </c>
      <c r="X2227" t="str">
        <f t="shared" si="242"/>
        <v>Saturday</v>
      </c>
      <c r="Y2227" s="5" t="str">
        <f t="shared" si="243"/>
        <v>Jun</v>
      </c>
      <c r="Z2227" s="5" t="str">
        <f t="shared" si="244"/>
        <v>11+</v>
      </c>
    </row>
    <row r="2228" spans="1:26" x14ac:dyDescent="0.25">
      <c r="A2228" s="2" t="s">
        <v>2261</v>
      </c>
      <c r="B2228" s="2" t="s">
        <v>26</v>
      </c>
      <c r="C2228" s="1">
        <v>45822</v>
      </c>
      <c r="D2228" s="3">
        <v>0.50694444444444442</v>
      </c>
      <c r="E2228" s="2" t="s">
        <v>19</v>
      </c>
      <c r="F2228" s="2" t="s">
        <v>49</v>
      </c>
      <c r="G2228" s="2">
        <v>49230</v>
      </c>
      <c r="H2228" s="2">
        <v>6</v>
      </c>
      <c r="I2228" s="2">
        <v>343</v>
      </c>
      <c r="J2228" s="2">
        <v>19001</v>
      </c>
      <c r="K2228" s="2">
        <v>13168</v>
      </c>
      <c r="L2228" s="2">
        <v>514</v>
      </c>
      <c r="M2228" s="2">
        <v>49</v>
      </c>
      <c r="N2228" s="2">
        <v>55</v>
      </c>
      <c r="O2228" s="2">
        <v>319</v>
      </c>
      <c r="P2228" s="2">
        <v>31</v>
      </c>
      <c r="Q2228" s="2">
        <v>245</v>
      </c>
      <c r="R2228" s="2">
        <v>17</v>
      </c>
      <c r="S2228" s="2" t="s">
        <v>31</v>
      </c>
      <c r="T2228" s="5">
        <f t="shared" si="238"/>
        <v>937</v>
      </c>
      <c r="U2228" s="4">
        <f t="shared" si="239"/>
        <v>0.26747917936217752</v>
      </c>
      <c r="V2228" s="4">
        <f t="shared" si="240"/>
        <v>0.26747917936217752</v>
      </c>
      <c r="W2228">
        <f t="shared" si="241"/>
        <v>12</v>
      </c>
      <c r="X2228" t="str">
        <f t="shared" si="242"/>
        <v>Saturday</v>
      </c>
      <c r="Y2228" s="5" t="str">
        <f t="shared" si="243"/>
        <v>Jun</v>
      </c>
      <c r="Z2228" s="5" t="str">
        <f t="shared" si="244"/>
        <v>6-10</v>
      </c>
    </row>
    <row r="2229" spans="1:26" x14ac:dyDescent="0.25">
      <c r="A2229" s="2" t="s">
        <v>2262</v>
      </c>
      <c r="B2229" s="2" t="s">
        <v>26</v>
      </c>
      <c r="C2229" s="1">
        <v>45822</v>
      </c>
      <c r="D2229" s="3">
        <v>0.57986111111111116</v>
      </c>
      <c r="E2229" s="2" t="s">
        <v>15</v>
      </c>
      <c r="F2229" s="2" t="s">
        <v>36</v>
      </c>
      <c r="G2229" s="2">
        <v>48993</v>
      </c>
      <c r="H2229" s="2">
        <v>8</v>
      </c>
      <c r="I2229" s="2">
        <v>88</v>
      </c>
      <c r="J2229" s="2">
        <v>31826</v>
      </c>
      <c r="K2229" s="2">
        <v>23735</v>
      </c>
      <c r="L2229" s="2">
        <v>655</v>
      </c>
      <c r="M2229" s="2">
        <v>76</v>
      </c>
      <c r="N2229" s="2">
        <v>169</v>
      </c>
      <c r="O2229" s="2">
        <v>106</v>
      </c>
      <c r="P2229" s="2">
        <v>52</v>
      </c>
      <c r="Q2229" s="2">
        <v>355</v>
      </c>
      <c r="R2229" s="2">
        <v>88</v>
      </c>
      <c r="S2229" s="2" t="s">
        <v>31</v>
      </c>
      <c r="T2229" s="5">
        <f t="shared" si="238"/>
        <v>1006</v>
      </c>
      <c r="U2229" s="4">
        <f t="shared" si="239"/>
        <v>0.48445696323964649</v>
      </c>
      <c r="V2229" s="4">
        <f t="shared" si="240"/>
        <v>0.48445696323964649</v>
      </c>
      <c r="W2229">
        <f t="shared" si="241"/>
        <v>13</v>
      </c>
      <c r="X2229" t="str">
        <f t="shared" si="242"/>
        <v>Saturday</v>
      </c>
      <c r="Y2229" s="5" t="str">
        <f t="shared" si="243"/>
        <v>Jun</v>
      </c>
      <c r="Z2229" s="5" t="str">
        <f t="shared" si="244"/>
        <v>6-10</v>
      </c>
    </row>
    <row r="2230" spans="1:26" x14ac:dyDescent="0.25">
      <c r="A2230" s="2" t="s">
        <v>2263</v>
      </c>
      <c r="B2230" s="2" t="s">
        <v>26</v>
      </c>
      <c r="C2230" s="1">
        <v>45822</v>
      </c>
      <c r="D2230" s="3">
        <v>0.59166666666666667</v>
      </c>
      <c r="E2230" s="2" t="s">
        <v>19</v>
      </c>
      <c r="F2230" s="2" t="s">
        <v>18</v>
      </c>
      <c r="G2230" s="2">
        <v>49004</v>
      </c>
      <c r="H2230" s="2">
        <v>5</v>
      </c>
      <c r="I2230" s="2">
        <v>200</v>
      </c>
      <c r="J2230" s="2">
        <v>10293</v>
      </c>
      <c r="K2230" s="2">
        <v>8623</v>
      </c>
      <c r="L2230" s="2">
        <v>436</v>
      </c>
      <c r="M2230" s="2">
        <v>56</v>
      </c>
      <c r="N2230" s="2">
        <v>52</v>
      </c>
      <c r="O2230" s="2">
        <v>301</v>
      </c>
      <c r="P2230" s="2">
        <v>91</v>
      </c>
      <c r="Q2230" s="2">
        <v>232</v>
      </c>
      <c r="R2230" s="2">
        <v>18</v>
      </c>
      <c r="S2230" s="2" t="s">
        <v>31</v>
      </c>
      <c r="T2230" s="5">
        <f t="shared" si="238"/>
        <v>845</v>
      </c>
      <c r="U2230" s="4">
        <f t="shared" si="239"/>
        <v>0.17596522732838135</v>
      </c>
      <c r="V2230" s="4">
        <f t="shared" si="240"/>
        <v>0.17596522732838135</v>
      </c>
      <c r="W2230">
        <f t="shared" si="241"/>
        <v>14</v>
      </c>
      <c r="X2230" t="str">
        <f t="shared" si="242"/>
        <v>Saturday</v>
      </c>
      <c r="Y2230" s="5" t="str">
        <f t="shared" si="243"/>
        <v>Jun</v>
      </c>
      <c r="Z2230" s="5" t="str">
        <f t="shared" si="244"/>
        <v>3-5</v>
      </c>
    </row>
    <row r="2231" spans="1:26" x14ac:dyDescent="0.25">
      <c r="A2231" s="2" t="s">
        <v>2264</v>
      </c>
      <c r="B2231" s="2" t="s">
        <v>26</v>
      </c>
      <c r="C2231" s="1">
        <v>45822</v>
      </c>
      <c r="D2231" s="3">
        <v>0.62361111111111112</v>
      </c>
      <c r="E2231" s="2" t="s">
        <v>17</v>
      </c>
      <c r="F2231" s="2" t="s">
        <v>46</v>
      </c>
      <c r="G2231" s="2">
        <v>49284</v>
      </c>
      <c r="H2231" s="2">
        <v>11</v>
      </c>
      <c r="I2231" s="2">
        <v>28</v>
      </c>
      <c r="J2231" s="2">
        <v>4648</v>
      </c>
      <c r="K2231" s="2">
        <v>4144</v>
      </c>
      <c r="L2231" s="2">
        <v>77</v>
      </c>
      <c r="M2231" s="2">
        <v>6</v>
      </c>
      <c r="N2231" s="2">
        <v>9</v>
      </c>
      <c r="O2231" s="2">
        <v>0</v>
      </c>
      <c r="P2231" s="2">
        <v>34</v>
      </c>
      <c r="Q2231" s="2">
        <v>40</v>
      </c>
      <c r="R2231" s="2">
        <v>1</v>
      </c>
      <c r="S2231" s="2" t="s">
        <v>31</v>
      </c>
      <c r="T2231" s="5">
        <f t="shared" si="238"/>
        <v>92</v>
      </c>
      <c r="U2231" s="4">
        <f t="shared" si="239"/>
        <v>8.408408408408409E-2</v>
      </c>
      <c r="V2231" s="4">
        <f t="shared" si="240"/>
        <v>8.408408408408409E-2</v>
      </c>
      <c r="W2231">
        <f t="shared" si="241"/>
        <v>14</v>
      </c>
      <c r="X2231" t="str">
        <f t="shared" si="242"/>
        <v>Saturday</v>
      </c>
      <c r="Y2231" s="5" t="str">
        <f t="shared" si="243"/>
        <v>Jun</v>
      </c>
      <c r="Z2231" s="5" t="str">
        <f t="shared" si="244"/>
        <v>11+</v>
      </c>
    </row>
    <row r="2232" spans="1:26" x14ac:dyDescent="0.25">
      <c r="A2232" s="2" t="s">
        <v>2265</v>
      </c>
      <c r="B2232" s="2" t="s">
        <v>26</v>
      </c>
      <c r="C2232" s="1">
        <v>45822</v>
      </c>
      <c r="D2232" s="3">
        <v>0.65069444444444446</v>
      </c>
      <c r="E2232" s="2" t="s">
        <v>15</v>
      </c>
      <c r="F2232" s="2" t="s">
        <v>38</v>
      </c>
      <c r="G2232" s="2">
        <v>49234</v>
      </c>
      <c r="H2232" s="2">
        <v>7</v>
      </c>
      <c r="I2232" s="2">
        <v>111</v>
      </c>
      <c r="J2232" s="2">
        <v>20116</v>
      </c>
      <c r="K2232" s="2">
        <v>16609</v>
      </c>
      <c r="L2232" s="2">
        <v>691</v>
      </c>
      <c r="M2232" s="2">
        <v>81</v>
      </c>
      <c r="N2232" s="2">
        <v>183</v>
      </c>
      <c r="O2232" s="2">
        <v>90</v>
      </c>
      <c r="P2232" s="2">
        <v>99</v>
      </c>
      <c r="Q2232" s="2">
        <v>188</v>
      </c>
      <c r="R2232" s="2">
        <v>53</v>
      </c>
      <c r="S2232" s="2" t="s">
        <v>31</v>
      </c>
      <c r="T2232" s="5">
        <f t="shared" si="238"/>
        <v>1045</v>
      </c>
      <c r="U2232" s="4">
        <f t="shared" si="239"/>
        <v>0.33734817402607953</v>
      </c>
      <c r="V2232" s="4">
        <f t="shared" si="240"/>
        <v>0.33734817402607953</v>
      </c>
      <c r="W2232">
        <f t="shared" si="241"/>
        <v>15</v>
      </c>
      <c r="X2232" t="str">
        <f t="shared" si="242"/>
        <v>Saturday</v>
      </c>
      <c r="Y2232" s="5" t="str">
        <f t="shared" si="243"/>
        <v>Jun</v>
      </c>
      <c r="Z2232" s="5" t="str">
        <f t="shared" si="244"/>
        <v>6-10</v>
      </c>
    </row>
    <row r="2233" spans="1:26" x14ac:dyDescent="0.25">
      <c r="A2233" s="2" t="s">
        <v>2266</v>
      </c>
      <c r="B2233" s="2" t="s">
        <v>26</v>
      </c>
      <c r="C2233" s="1">
        <v>45822</v>
      </c>
      <c r="D2233" s="3">
        <v>0.6694444444444444</v>
      </c>
      <c r="E2233" s="2" t="s">
        <v>16</v>
      </c>
      <c r="F2233" s="2" t="s">
        <v>44</v>
      </c>
      <c r="G2233" s="2">
        <v>49140</v>
      </c>
      <c r="H2233" s="2">
        <v>7</v>
      </c>
      <c r="I2233" s="2">
        <v>235</v>
      </c>
      <c r="J2233" s="2">
        <v>11576</v>
      </c>
      <c r="K2233" s="2">
        <v>9863</v>
      </c>
      <c r="L2233" s="2">
        <v>313</v>
      </c>
      <c r="M2233" s="2">
        <v>23</v>
      </c>
      <c r="N2233" s="2">
        <v>18</v>
      </c>
      <c r="O2233" s="2">
        <v>35</v>
      </c>
      <c r="P2233" s="2">
        <v>40</v>
      </c>
      <c r="Q2233" s="2">
        <v>102</v>
      </c>
      <c r="R2233" s="2">
        <v>14</v>
      </c>
      <c r="S2233" s="2" t="s">
        <v>31</v>
      </c>
      <c r="T2233" s="5">
        <f t="shared" si="238"/>
        <v>389</v>
      </c>
      <c r="U2233" s="4">
        <f t="shared" si="239"/>
        <v>0.20071225071225071</v>
      </c>
      <c r="V2233" s="4">
        <f t="shared" si="240"/>
        <v>0.20071225071225071</v>
      </c>
      <c r="W2233">
        <f t="shared" si="241"/>
        <v>16</v>
      </c>
      <c r="X2233" t="str">
        <f t="shared" si="242"/>
        <v>Saturday</v>
      </c>
      <c r="Y2233" s="5" t="str">
        <f t="shared" si="243"/>
        <v>Jun</v>
      </c>
      <c r="Z2233" s="5" t="str">
        <f t="shared" si="244"/>
        <v>6-10</v>
      </c>
    </row>
    <row r="2234" spans="1:26" x14ac:dyDescent="0.25">
      <c r="A2234" s="2" t="s">
        <v>2267</v>
      </c>
      <c r="B2234" s="2" t="s">
        <v>26</v>
      </c>
      <c r="C2234" s="1">
        <v>45822</v>
      </c>
      <c r="D2234" s="3">
        <v>0.69097222222222221</v>
      </c>
      <c r="E2234" s="2" t="s">
        <v>15</v>
      </c>
      <c r="F2234" s="2" t="s">
        <v>46</v>
      </c>
      <c r="G2234" s="2">
        <v>49295</v>
      </c>
      <c r="H2234" s="2">
        <v>10</v>
      </c>
      <c r="I2234" s="2">
        <v>217</v>
      </c>
      <c r="J2234" s="2">
        <v>77516</v>
      </c>
      <c r="K2234" s="2">
        <v>57375</v>
      </c>
      <c r="L2234" s="2">
        <v>1843</v>
      </c>
      <c r="M2234" s="2">
        <v>249</v>
      </c>
      <c r="N2234" s="2">
        <v>434</v>
      </c>
      <c r="O2234" s="2">
        <v>275</v>
      </c>
      <c r="P2234" s="2">
        <v>208</v>
      </c>
      <c r="Q2234" s="2">
        <v>1026</v>
      </c>
      <c r="R2234" s="2">
        <v>314</v>
      </c>
      <c r="S2234" s="2" t="s">
        <v>31</v>
      </c>
      <c r="T2234" s="5">
        <f t="shared" si="238"/>
        <v>2801</v>
      </c>
      <c r="U2234" s="4">
        <f t="shared" si="239"/>
        <v>1.16391114717517</v>
      </c>
      <c r="V2234" s="4">
        <f t="shared" si="240"/>
        <v>1.16391114717517</v>
      </c>
      <c r="W2234">
        <f t="shared" si="241"/>
        <v>16</v>
      </c>
      <c r="X2234" t="str">
        <f t="shared" si="242"/>
        <v>Saturday</v>
      </c>
      <c r="Y2234" s="5" t="str">
        <f t="shared" si="243"/>
        <v>Jun</v>
      </c>
      <c r="Z2234" s="5" t="str">
        <f t="shared" si="244"/>
        <v>6-10</v>
      </c>
    </row>
    <row r="2235" spans="1:26" x14ac:dyDescent="0.25">
      <c r="A2235" s="2" t="s">
        <v>2268</v>
      </c>
      <c r="B2235" s="2" t="s">
        <v>26</v>
      </c>
      <c r="C2235" s="1">
        <v>45822</v>
      </c>
      <c r="D2235" s="3">
        <v>0.79166666666666663</v>
      </c>
      <c r="E2235" s="2" t="s">
        <v>16</v>
      </c>
      <c r="F2235" s="2" t="s">
        <v>46</v>
      </c>
      <c r="G2235" s="2">
        <v>49235</v>
      </c>
      <c r="H2235" s="2">
        <v>8</v>
      </c>
      <c r="I2235" s="2">
        <v>95</v>
      </c>
      <c r="J2235" s="2">
        <v>40552</v>
      </c>
      <c r="K2235" s="2">
        <v>34979</v>
      </c>
      <c r="L2235" s="2">
        <v>1245</v>
      </c>
      <c r="M2235" s="2">
        <v>114</v>
      </c>
      <c r="N2235" s="2">
        <v>52</v>
      </c>
      <c r="O2235" s="2">
        <v>134</v>
      </c>
      <c r="P2235" s="2">
        <v>272</v>
      </c>
      <c r="Q2235" s="2">
        <v>572</v>
      </c>
      <c r="R2235" s="2">
        <v>50</v>
      </c>
      <c r="S2235" s="2" t="s">
        <v>28</v>
      </c>
      <c r="T2235" s="5">
        <f t="shared" si="238"/>
        <v>1545</v>
      </c>
      <c r="U2235" s="4">
        <f t="shared" si="239"/>
        <v>0.71044988321316138</v>
      </c>
      <c r="V2235" s="4">
        <f t="shared" si="240"/>
        <v>0.71044988321316138</v>
      </c>
      <c r="W2235">
        <f t="shared" si="241"/>
        <v>19</v>
      </c>
      <c r="X2235" t="str">
        <f t="shared" si="242"/>
        <v>Saturday</v>
      </c>
      <c r="Y2235" s="5" t="str">
        <f t="shared" si="243"/>
        <v>Jun</v>
      </c>
      <c r="Z2235" s="5" t="str">
        <f t="shared" si="244"/>
        <v>6-10</v>
      </c>
    </row>
    <row r="2236" spans="1:26" x14ac:dyDescent="0.25">
      <c r="A2236" s="2" t="s">
        <v>2269</v>
      </c>
      <c r="B2236" s="2" t="s">
        <v>26</v>
      </c>
      <c r="C2236" s="1">
        <v>45822</v>
      </c>
      <c r="D2236" s="3">
        <v>0.79652777777777772</v>
      </c>
      <c r="E2236" s="2" t="s">
        <v>19</v>
      </c>
      <c r="F2236" s="2" t="s">
        <v>30</v>
      </c>
      <c r="G2236" s="2">
        <v>48958</v>
      </c>
      <c r="H2236" s="2">
        <v>13</v>
      </c>
      <c r="I2236" s="2">
        <v>180</v>
      </c>
      <c r="J2236" s="2">
        <v>21264</v>
      </c>
      <c r="K2236" s="2">
        <v>17296</v>
      </c>
      <c r="L2236" s="2">
        <v>771</v>
      </c>
      <c r="M2236" s="2">
        <v>104</v>
      </c>
      <c r="N2236" s="2">
        <v>109</v>
      </c>
      <c r="O2236" s="2">
        <v>412</v>
      </c>
      <c r="P2236" s="2">
        <v>98</v>
      </c>
      <c r="Q2236" s="2">
        <v>443</v>
      </c>
      <c r="R2236" s="2">
        <v>42</v>
      </c>
      <c r="S2236" s="2" t="s">
        <v>31</v>
      </c>
      <c r="T2236" s="5">
        <f t="shared" si="238"/>
        <v>1396</v>
      </c>
      <c r="U2236" s="4">
        <f t="shared" si="239"/>
        <v>0.35328240532701499</v>
      </c>
      <c r="V2236" s="4">
        <f t="shared" si="240"/>
        <v>0.35328240532701499</v>
      </c>
      <c r="W2236">
        <f t="shared" si="241"/>
        <v>19</v>
      </c>
      <c r="X2236" t="str">
        <f t="shared" si="242"/>
        <v>Saturday</v>
      </c>
      <c r="Y2236" s="5" t="str">
        <f t="shared" si="243"/>
        <v>Jun</v>
      </c>
      <c r="Z2236" s="5" t="str">
        <f t="shared" si="244"/>
        <v>11+</v>
      </c>
    </row>
    <row r="2237" spans="1:26" x14ac:dyDescent="0.25">
      <c r="A2237" s="2" t="s">
        <v>2270</v>
      </c>
      <c r="B2237" s="2" t="s">
        <v>26</v>
      </c>
      <c r="C2237" s="1">
        <v>45822</v>
      </c>
      <c r="D2237" s="3">
        <v>0.80972222222222223</v>
      </c>
      <c r="E2237" s="2" t="s">
        <v>16</v>
      </c>
      <c r="F2237" s="2" t="s">
        <v>18</v>
      </c>
      <c r="G2237" s="2">
        <v>49132</v>
      </c>
      <c r="H2237" s="2">
        <v>8</v>
      </c>
      <c r="I2237" s="2">
        <v>133</v>
      </c>
      <c r="J2237" s="2">
        <v>11692</v>
      </c>
      <c r="K2237" s="2">
        <v>10445</v>
      </c>
      <c r="L2237" s="2">
        <v>475</v>
      </c>
      <c r="M2237" s="2">
        <v>37</v>
      </c>
      <c r="N2237" s="2">
        <v>31</v>
      </c>
      <c r="O2237" s="2">
        <v>51</v>
      </c>
      <c r="P2237" s="2">
        <v>94</v>
      </c>
      <c r="Q2237" s="2">
        <v>267</v>
      </c>
      <c r="R2237" s="2">
        <v>11</v>
      </c>
      <c r="S2237" s="2" t="s">
        <v>31</v>
      </c>
      <c r="T2237" s="5">
        <f t="shared" si="238"/>
        <v>594</v>
      </c>
      <c r="U2237" s="4">
        <f t="shared" si="239"/>
        <v>0.2125905723357486</v>
      </c>
      <c r="V2237" s="4">
        <f t="shared" si="240"/>
        <v>0.2125905723357486</v>
      </c>
      <c r="W2237">
        <f t="shared" si="241"/>
        <v>19</v>
      </c>
      <c r="X2237" t="str">
        <f t="shared" si="242"/>
        <v>Saturday</v>
      </c>
      <c r="Y2237" s="5" t="str">
        <f t="shared" si="243"/>
        <v>Jun</v>
      </c>
      <c r="Z2237" s="5" t="str">
        <f t="shared" si="244"/>
        <v>6-10</v>
      </c>
    </row>
    <row r="2238" spans="1:26" x14ac:dyDescent="0.25">
      <c r="A2238" s="2" t="s">
        <v>2271</v>
      </c>
      <c r="B2238" s="2" t="s">
        <v>26</v>
      </c>
      <c r="C2238" s="1">
        <v>45822</v>
      </c>
      <c r="D2238" s="3">
        <v>0.82291666666666663</v>
      </c>
      <c r="E2238" s="2" t="s">
        <v>16</v>
      </c>
      <c r="F2238" s="2" t="s">
        <v>46</v>
      </c>
      <c r="G2238" s="2">
        <v>49114</v>
      </c>
      <c r="H2238" s="2">
        <v>8</v>
      </c>
      <c r="I2238" s="2">
        <v>123</v>
      </c>
      <c r="J2238" s="2">
        <v>14790</v>
      </c>
      <c r="K2238" s="2">
        <v>11995</v>
      </c>
      <c r="L2238" s="2">
        <v>370</v>
      </c>
      <c r="M2238" s="2">
        <v>22</v>
      </c>
      <c r="N2238" s="2">
        <v>30</v>
      </c>
      <c r="O2238" s="2">
        <v>46</v>
      </c>
      <c r="P2238" s="2">
        <v>52</v>
      </c>
      <c r="Q2238" s="2">
        <v>153</v>
      </c>
      <c r="R2238" s="2">
        <v>21</v>
      </c>
      <c r="S2238" s="2" t="s">
        <v>31</v>
      </c>
      <c r="T2238" s="5">
        <f t="shared" si="238"/>
        <v>468</v>
      </c>
      <c r="U2238" s="4">
        <f t="shared" si="239"/>
        <v>0.24422771511178076</v>
      </c>
      <c r="V2238" s="4">
        <f t="shared" si="240"/>
        <v>0.24422771511178076</v>
      </c>
      <c r="W2238">
        <f t="shared" si="241"/>
        <v>19</v>
      </c>
      <c r="X2238" t="str">
        <f t="shared" si="242"/>
        <v>Saturday</v>
      </c>
      <c r="Y2238" s="5" t="str">
        <f t="shared" si="243"/>
        <v>Jun</v>
      </c>
      <c r="Z2238" s="5" t="str">
        <f t="shared" si="244"/>
        <v>6-10</v>
      </c>
    </row>
    <row r="2239" spans="1:26" x14ac:dyDescent="0.25">
      <c r="A2239" s="2" t="s">
        <v>2272</v>
      </c>
      <c r="B2239" s="2" t="s">
        <v>26</v>
      </c>
      <c r="C2239" s="1">
        <v>45822</v>
      </c>
      <c r="D2239" s="3">
        <v>0.86250000000000004</v>
      </c>
      <c r="E2239" s="2" t="s">
        <v>15</v>
      </c>
      <c r="F2239" s="2" t="s">
        <v>38</v>
      </c>
      <c r="G2239" s="2">
        <v>49207</v>
      </c>
      <c r="H2239" s="2">
        <v>7</v>
      </c>
      <c r="I2239" s="2">
        <v>198</v>
      </c>
      <c r="J2239" s="2">
        <v>48438</v>
      </c>
      <c r="K2239" s="2">
        <v>36962</v>
      </c>
      <c r="L2239" s="2">
        <v>1596</v>
      </c>
      <c r="M2239" s="2">
        <v>183</v>
      </c>
      <c r="N2239" s="2">
        <v>250</v>
      </c>
      <c r="O2239" s="2">
        <v>195</v>
      </c>
      <c r="P2239" s="2">
        <v>238</v>
      </c>
      <c r="Q2239" s="2">
        <v>1304</v>
      </c>
      <c r="R2239" s="2">
        <v>227</v>
      </c>
      <c r="S2239" s="2" t="s">
        <v>31</v>
      </c>
      <c r="T2239" s="5">
        <f t="shared" si="238"/>
        <v>2224</v>
      </c>
      <c r="U2239" s="4">
        <f t="shared" si="239"/>
        <v>0.75115329119840668</v>
      </c>
      <c r="V2239" s="4">
        <f t="shared" si="240"/>
        <v>0.75115329119840668</v>
      </c>
      <c r="W2239">
        <f t="shared" si="241"/>
        <v>20</v>
      </c>
      <c r="X2239" t="str">
        <f t="shared" si="242"/>
        <v>Saturday</v>
      </c>
      <c r="Y2239" s="5" t="str">
        <f t="shared" si="243"/>
        <v>Jun</v>
      </c>
      <c r="Z2239" s="5" t="str">
        <f t="shared" si="244"/>
        <v>6-10</v>
      </c>
    </row>
    <row r="2240" spans="1:26" x14ac:dyDescent="0.25">
      <c r="A2240" s="2" t="s">
        <v>2273</v>
      </c>
      <c r="B2240" s="2" t="s">
        <v>26</v>
      </c>
      <c r="C2240" s="1">
        <v>45822</v>
      </c>
      <c r="D2240" s="3">
        <v>0.87361111111111112</v>
      </c>
      <c r="E2240" s="2" t="s">
        <v>16</v>
      </c>
      <c r="F2240" s="2" t="s">
        <v>38</v>
      </c>
      <c r="G2240" s="2">
        <v>49058</v>
      </c>
      <c r="H2240" s="2">
        <v>8</v>
      </c>
      <c r="I2240" s="2">
        <v>186</v>
      </c>
      <c r="J2240" s="2">
        <v>16030</v>
      </c>
      <c r="K2240" s="2">
        <v>11144</v>
      </c>
      <c r="L2240" s="2">
        <v>486</v>
      </c>
      <c r="M2240" s="2">
        <v>54</v>
      </c>
      <c r="N2240" s="2">
        <v>34</v>
      </c>
      <c r="O2240" s="2">
        <v>61</v>
      </c>
      <c r="P2240" s="2">
        <v>42</v>
      </c>
      <c r="Q2240" s="2">
        <v>170</v>
      </c>
      <c r="R2240" s="2">
        <v>22</v>
      </c>
      <c r="S2240" s="2" t="s">
        <v>31</v>
      </c>
      <c r="T2240" s="5">
        <f t="shared" si="238"/>
        <v>635</v>
      </c>
      <c r="U2240" s="4">
        <f t="shared" si="239"/>
        <v>0.22715968853194179</v>
      </c>
      <c r="V2240" s="4">
        <f t="shared" si="240"/>
        <v>0.22715968853194179</v>
      </c>
      <c r="W2240">
        <f t="shared" si="241"/>
        <v>20</v>
      </c>
      <c r="X2240" t="str">
        <f t="shared" si="242"/>
        <v>Saturday</v>
      </c>
      <c r="Y2240" s="5" t="str">
        <f t="shared" si="243"/>
        <v>Jun</v>
      </c>
      <c r="Z2240" s="5" t="str">
        <f t="shared" si="244"/>
        <v>6-10</v>
      </c>
    </row>
    <row r="2241" spans="1:26" x14ac:dyDescent="0.25">
      <c r="A2241" s="2" t="s">
        <v>2274</v>
      </c>
      <c r="B2241" s="2" t="s">
        <v>26</v>
      </c>
      <c r="C2241" s="1">
        <v>45822</v>
      </c>
      <c r="D2241" s="3">
        <v>0.87986111111111109</v>
      </c>
      <c r="E2241" s="2" t="s">
        <v>19</v>
      </c>
      <c r="F2241" s="2" t="s">
        <v>18</v>
      </c>
      <c r="G2241" s="2">
        <v>49207</v>
      </c>
      <c r="H2241" s="2">
        <v>3</v>
      </c>
      <c r="I2241" s="2">
        <v>208</v>
      </c>
      <c r="J2241" s="2">
        <v>10444</v>
      </c>
      <c r="K2241" s="2">
        <v>8837</v>
      </c>
      <c r="L2241" s="2">
        <v>521</v>
      </c>
      <c r="M2241" s="2">
        <v>54</v>
      </c>
      <c r="N2241" s="2">
        <v>72</v>
      </c>
      <c r="O2241" s="2">
        <v>336</v>
      </c>
      <c r="P2241" s="2">
        <v>105</v>
      </c>
      <c r="Q2241" s="2">
        <v>251</v>
      </c>
      <c r="R2241" s="2">
        <v>12</v>
      </c>
      <c r="S2241" s="2" t="s">
        <v>28</v>
      </c>
      <c r="T2241" s="5">
        <f t="shared" si="238"/>
        <v>983</v>
      </c>
      <c r="U2241" s="4">
        <f t="shared" si="239"/>
        <v>0.17958826996159083</v>
      </c>
      <c r="V2241" s="4">
        <f t="shared" si="240"/>
        <v>0.17958826996159083</v>
      </c>
      <c r="W2241">
        <f t="shared" si="241"/>
        <v>21</v>
      </c>
      <c r="X2241" t="str">
        <f t="shared" si="242"/>
        <v>Saturday</v>
      </c>
      <c r="Y2241" s="5" t="str">
        <f t="shared" si="243"/>
        <v>Jun</v>
      </c>
      <c r="Z2241" s="5" t="str">
        <f t="shared" si="244"/>
        <v>3-5</v>
      </c>
    </row>
    <row r="2242" spans="1:26" x14ac:dyDescent="0.25">
      <c r="A2242" s="2" t="s">
        <v>2275</v>
      </c>
      <c r="B2242" s="2" t="s">
        <v>26</v>
      </c>
      <c r="C2242" s="1">
        <v>45822</v>
      </c>
      <c r="D2242" s="3">
        <v>0.89652777777777781</v>
      </c>
      <c r="E2242" s="2" t="s">
        <v>19</v>
      </c>
      <c r="F2242" s="2" t="s">
        <v>30</v>
      </c>
      <c r="G2242" s="2">
        <v>49240</v>
      </c>
      <c r="H2242" s="2">
        <v>12</v>
      </c>
      <c r="I2242" s="2">
        <v>344</v>
      </c>
      <c r="J2242" s="2">
        <v>12389</v>
      </c>
      <c r="K2242" s="2">
        <v>10747</v>
      </c>
      <c r="L2242" s="2">
        <v>577</v>
      </c>
      <c r="M2242" s="2">
        <v>72</v>
      </c>
      <c r="N2242" s="2">
        <v>63</v>
      </c>
      <c r="O2242" s="2">
        <v>304</v>
      </c>
      <c r="P2242" s="2">
        <v>23</v>
      </c>
      <c r="Q2242" s="2">
        <v>214</v>
      </c>
      <c r="R2242" s="2">
        <v>24</v>
      </c>
      <c r="S2242" s="2" t="s">
        <v>31</v>
      </c>
      <c r="T2242" s="5">
        <f t="shared" ref="T2242:T2305" si="245">SUM(L2242:O2242)</f>
        <v>1016</v>
      </c>
      <c r="U2242" s="4">
        <f t="shared" ref="U2242:U2305" si="246">K2242/G2242</f>
        <v>0.2182575142160845</v>
      </c>
      <c r="V2242" s="4">
        <f t="shared" ref="V2242:V2305" si="247">K2242/G2242</f>
        <v>0.2182575142160845</v>
      </c>
      <c r="W2242">
        <f t="shared" ref="W2242:W2305" si="248">HOUR(D2242)</f>
        <v>21</v>
      </c>
      <c r="X2242" t="str">
        <f t="shared" ref="X2242:X2305" si="249">TEXT(C2242,"dddd")</f>
        <v>Saturday</v>
      </c>
      <c r="Y2242" s="5" t="str">
        <f t="shared" ref="Y2242:Y2305" si="250">TEXT(C2242,"mmm")</f>
        <v>Jun</v>
      </c>
      <c r="Z2242" s="5" t="str">
        <f t="shared" ref="Z2242:Z2305" si="251">IF(H2242&lt;=2,"0-2",IF(H2242&lt;=5,"3-5",IF(H2242&lt;=10,"6-10","11+")))</f>
        <v>11+</v>
      </c>
    </row>
    <row r="2243" spans="1:26" x14ac:dyDescent="0.25">
      <c r="A2243" s="2" t="s">
        <v>2276</v>
      </c>
      <c r="B2243" s="2" t="s">
        <v>26</v>
      </c>
      <c r="C2243" s="1">
        <v>45822</v>
      </c>
      <c r="D2243" s="3">
        <v>0.90555555555555556</v>
      </c>
      <c r="E2243" s="2" t="s">
        <v>16</v>
      </c>
      <c r="F2243" s="2" t="s">
        <v>30</v>
      </c>
      <c r="G2243" s="2">
        <v>49186</v>
      </c>
      <c r="H2243" s="2">
        <v>12</v>
      </c>
      <c r="I2243" s="2">
        <v>288</v>
      </c>
      <c r="J2243" s="2">
        <v>18333</v>
      </c>
      <c r="K2243" s="2">
        <v>14992</v>
      </c>
      <c r="L2243" s="2">
        <v>617</v>
      </c>
      <c r="M2243" s="2">
        <v>53</v>
      </c>
      <c r="N2243" s="2">
        <v>39</v>
      </c>
      <c r="O2243" s="2">
        <v>88</v>
      </c>
      <c r="P2243" s="2">
        <v>60</v>
      </c>
      <c r="Q2243" s="2">
        <v>283</v>
      </c>
      <c r="R2243" s="2">
        <v>25</v>
      </c>
      <c r="S2243" s="2" t="s">
        <v>31</v>
      </c>
      <c r="T2243" s="5">
        <f t="shared" si="245"/>
        <v>797</v>
      </c>
      <c r="U2243" s="4">
        <f t="shared" si="246"/>
        <v>0.30480217948196642</v>
      </c>
      <c r="V2243" s="4">
        <f t="shared" si="247"/>
        <v>0.30480217948196642</v>
      </c>
      <c r="W2243">
        <f t="shared" si="248"/>
        <v>21</v>
      </c>
      <c r="X2243" t="str">
        <f t="shared" si="249"/>
        <v>Saturday</v>
      </c>
      <c r="Y2243" s="5" t="str">
        <f t="shared" si="250"/>
        <v>Jun</v>
      </c>
      <c r="Z2243" s="5" t="str">
        <f t="shared" si="251"/>
        <v>11+</v>
      </c>
    </row>
    <row r="2244" spans="1:26" x14ac:dyDescent="0.25">
      <c r="A2244" s="2" t="s">
        <v>2277</v>
      </c>
      <c r="B2244" s="2" t="s">
        <v>26</v>
      </c>
      <c r="C2244" s="1">
        <v>45822</v>
      </c>
      <c r="D2244" s="3">
        <v>0.92986111111111114</v>
      </c>
      <c r="E2244" s="2" t="s">
        <v>16</v>
      </c>
      <c r="F2244" s="2" t="s">
        <v>49</v>
      </c>
      <c r="G2244" s="2">
        <v>49307</v>
      </c>
      <c r="H2244" s="2">
        <v>10</v>
      </c>
      <c r="I2244" s="2">
        <v>94</v>
      </c>
      <c r="J2244" s="2">
        <v>5739</v>
      </c>
      <c r="K2244" s="2">
        <v>4140</v>
      </c>
      <c r="L2244" s="2">
        <v>175</v>
      </c>
      <c r="M2244" s="2">
        <v>16</v>
      </c>
      <c r="N2244" s="2">
        <v>10</v>
      </c>
      <c r="O2244" s="2">
        <v>22</v>
      </c>
      <c r="P2244" s="2">
        <v>14</v>
      </c>
      <c r="Q2244" s="2">
        <v>53</v>
      </c>
      <c r="R2244" s="2">
        <v>9</v>
      </c>
      <c r="S2244" s="2" t="s">
        <v>31</v>
      </c>
      <c r="T2244" s="5">
        <f t="shared" si="245"/>
        <v>223</v>
      </c>
      <c r="U2244" s="4">
        <f t="shared" si="246"/>
        <v>8.3963737400369109E-2</v>
      </c>
      <c r="V2244" s="4">
        <f t="shared" si="247"/>
        <v>8.3963737400369109E-2</v>
      </c>
      <c r="W2244">
        <f t="shared" si="248"/>
        <v>22</v>
      </c>
      <c r="X2244" t="str">
        <f t="shared" si="249"/>
        <v>Saturday</v>
      </c>
      <c r="Y2244" s="5" t="str">
        <f t="shared" si="250"/>
        <v>Jun</v>
      </c>
      <c r="Z2244" s="5" t="str">
        <f t="shared" si="251"/>
        <v>6-10</v>
      </c>
    </row>
    <row r="2245" spans="1:26" x14ac:dyDescent="0.25">
      <c r="A2245" s="2" t="s">
        <v>2278</v>
      </c>
      <c r="B2245" s="2" t="s">
        <v>26</v>
      </c>
      <c r="C2245" s="1">
        <v>45822</v>
      </c>
      <c r="D2245" s="3">
        <v>0.95625000000000004</v>
      </c>
      <c r="E2245" s="2" t="s">
        <v>16</v>
      </c>
      <c r="F2245" s="2" t="s">
        <v>46</v>
      </c>
      <c r="G2245" s="2">
        <v>49233</v>
      </c>
      <c r="H2245" s="2">
        <v>8</v>
      </c>
      <c r="I2245" s="2">
        <v>163</v>
      </c>
      <c r="J2245" s="2">
        <v>7596</v>
      </c>
      <c r="K2245" s="2">
        <v>6246</v>
      </c>
      <c r="L2245" s="2">
        <v>306</v>
      </c>
      <c r="M2245" s="2">
        <v>31</v>
      </c>
      <c r="N2245" s="2">
        <v>18</v>
      </c>
      <c r="O2245" s="2">
        <v>37</v>
      </c>
      <c r="P2245" s="2">
        <v>28</v>
      </c>
      <c r="Q2245" s="2">
        <v>152</v>
      </c>
      <c r="R2245" s="2">
        <v>5</v>
      </c>
      <c r="S2245" s="2" t="s">
        <v>31</v>
      </c>
      <c r="T2245" s="5">
        <f t="shared" si="245"/>
        <v>392</v>
      </c>
      <c r="U2245" s="4">
        <f t="shared" si="246"/>
        <v>0.12686612637864847</v>
      </c>
      <c r="V2245" s="4">
        <f t="shared" si="247"/>
        <v>0.12686612637864847</v>
      </c>
      <c r="W2245">
        <f t="shared" si="248"/>
        <v>22</v>
      </c>
      <c r="X2245" t="str">
        <f t="shared" si="249"/>
        <v>Saturday</v>
      </c>
      <c r="Y2245" s="5" t="str">
        <f t="shared" si="250"/>
        <v>Jun</v>
      </c>
      <c r="Z2245" s="5" t="str">
        <f t="shared" si="251"/>
        <v>6-10</v>
      </c>
    </row>
    <row r="2246" spans="1:26" x14ac:dyDescent="0.25">
      <c r="A2246" s="2" t="s">
        <v>2279</v>
      </c>
      <c r="B2246" s="2" t="s">
        <v>26</v>
      </c>
      <c r="C2246" s="1">
        <v>45822</v>
      </c>
      <c r="D2246" s="3">
        <v>0.96527777777777779</v>
      </c>
      <c r="E2246" s="2" t="s">
        <v>16</v>
      </c>
      <c r="F2246" s="2" t="s">
        <v>30</v>
      </c>
      <c r="G2246" s="2">
        <v>49176</v>
      </c>
      <c r="H2246" s="2">
        <v>4</v>
      </c>
      <c r="I2246" s="2">
        <v>233</v>
      </c>
      <c r="J2246" s="2">
        <v>7001</v>
      </c>
      <c r="K2246" s="2">
        <v>6069</v>
      </c>
      <c r="L2246" s="2">
        <v>199</v>
      </c>
      <c r="M2246" s="2">
        <v>14</v>
      </c>
      <c r="N2246" s="2">
        <v>8</v>
      </c>
      <c r="O2246" s="2">
        <v>24</v>
      </c>
      <c r="P2246" s="2">
        <v>36</v>
      </c>
      <c r="Q2246" s="2">
        <v>75</v>
      </c>
      <c r="R2246" s="2">
        <v>9</v>
      </c>
      <c r="S2246" s="2" t="s">
        <v>31</v>
      </c>
      <c r="T2246" s="5">
        <f t="shared" si="245"/>
        <v>245</v>
      </c>
      <c r="U2246" s="4">
        <f t="shared" si="246"/>
        <v>0.12341386041971694</v>
      </c>
      <c r="V2246" s="4">
        <f t="shared" si="247"/>
        <v>0.12341386041971694</v>
      </c>
      <c r="W2246">
        <f t="shared" si="248"/>
        <v>23</v>
      </c>
      <c r="X2246" t="str">
        <f t="shared" si="249"/>
        <v>Saturday</v>
      </c>
      <c r="Y2246" s="5" t="str">
        <f t="shared" si="250"/>
        <v>Jun</v>
      </c>
      <c r="Z2246" s="5" t="str">
        <f t="shared" si="251"/>
        <v>3-5</v>
      </c>
    </row>
    <row r="2247" spans="1:26" x14ac:dyDescent="0.25">
      <c r="A2247" s="2" t="s">
        <v>2280</v>
      </c>
      <c r="B2247" s="2" t="s">
        <v>26</v>
      </c>
      <c r="C2247" s="1">
        <v>45822</v>
      </c>
      <c r="D2247" s="3">
        <v>0.97916666666666663</v>
      </c>
      <c r="E2247" s="2" t="s">
        <v>15</v>
      </c>
      <c r="F2247" s="2" t="s">
        <v>44</v>
      </c>
      <c r="G2247" s="2">
        <v>48981</v>
      </c>
      <c r="H2247" s="2">
        <v>10</v>
      </c>
      <c r="I2247" s="2">
        <v>67</v>
      </c>
      <c r="J2247" s="2">
        <v>14759</v>
      </c>
      <c r="K2247" s="2">
        <v>11093</v>
      </c>
      <c r="L2247" s="2">
        <v>230</v>
      </c>
      <c r="M2247" s="2">
        <v>23</v>
      </c>
      <c r="N2247" s="2">
        <v>50</v>
      </c>
      <c r="O2247" s="2">
        <v>41</v>
      </c>
      <c r="P2247" s="2">
        <v>42</v>
      </c>
      <c r="Q2247" s="2">
        <v>137</v>
      </c>
      <c r="R2247" s="2">
        <v>30</v>
      </c>
      <c r="S2247" s="2" t="s">
        <v>31</v>
      </c>
      <c r="T2247" s="5">
        <f t="shared" si="245"/>
        <v>344</v>
      </c>
      <c r="U2247" s="4">
        <f t="shared" si="246"/>
        <v>0.22647557216063371</v>
      </c>
      <c r="V2247" s="4">
        <f t="shared" si="247"/>
        <v>0.22647557216063371</v>
      </c>
      <c r="W2247">
        <f t="shared" si="248"/>
        <v>23</v>
      </c>
      <c r="X2247" t="str">
        <f t="shared" si="249"/>
        <v>Saturday</v>
      </c>
      <c r="Y2247" s="5" t="str">
        <f t="shared" si="250"/>
        <v>Jun</v>
      </c>
      <c r="Z2247" s="5" t="str">
        <f t="shared" si="251"/>
        <v>6-10</v>
      </c>
    </row>
    <row r="2248" spans="1:26" x14ac:dyDescent="0.25">
      <c r="A2248" s="2" t="s">
        <v>2281</v>
      </c>
      <c r="B2248" s="2" t="s">
        <v>26</v>
      </c>
      <c r="C2248" s="1">
        <v>45822</v>
      </c>
      <c r="D2248" s="3">
        <v>0.99652777777777779</v>
      </c>
      <c r="E2248" s="2" t="s">
        <v>16</v>
      </c>
      <c r="F2248" s="2" t="s">
        <v>30</v>
      </c>
      <c r="G2248" s="2">
        <v>49096</v>
      </c>
      <c r="H2248" s="2">
        <v>7</v>
      </c>
      <c r="I2248" s="2">
        <v>135</v>
      </c>
      <c r="J2248" s="2">
        <v>11395</v>
      </c>
      <c r="K2248" s="2">
        <v>8894</v>
      </c>
      <c r="L2248" s="2">
        <v>345</v>
      </c>
      <c r="M2248" s="2">
        <v>22</v>
      </c>
      <c r="N2248" s="2">
        <v>26</v>
      </c>
      <c r="O2248" s="2">
        <v>48</v>
      </c>
      <c r="P2248" s="2">
        <v>63</v>
      </c>
      <c r="Q2248" s="2">
        <v>85</v>
      </c>
      <c r="R2248" s="2">
        <v>9</v>
      </c>
      <c r="S2248" s="2" t="s">
        <v>31</v>
      </c>
      <c r="T2248" s="5">
        <f t="shared" si="245"/>
        <v>441</v>
      </c>
      <c r="U2248" s="4">
        <f t="shared" si="246"/>
        <v>0.18115528759980445</v>
      </c>
      <c r="V2248" s="4">
        <f t="shared" si="247"/>
        <v>0.18115528759980445</v>
      </c>
      <c r="W2248">
        <f t="shared" si="248"/>
        <v>23</v>
      </c>
      <c r="X2248" t="str">
        <f t="shared" si="249"/>
        <v>Saturday</v>
      </c>
      <c r="Y2248" s="5" t="str">
        <f t="shared" si="250"/>
        <v>Jun</v>
      </c>
      <c r="Z2248" s="5" t="str">
        <f t="shared" si="251"/>
        <v>6-10</v>
      </c>
    </row>
    <row r="2249" spans="1:26" x14ac:dyDescent="0.25">
      <c r="A2249" s="2" t="s">
        <v>2282</v>
      </c>
      <c r="B2249" s="2" t="s">
        <v>26</v>
      </c>
      <c r="C2249" s="1">
        <v>45823</v>
      </c>
      <c r="D2249" s="3">
        <v>0.38333333333333336</v>
      </c>
      <c r="E2249" s="2" t="s">
        <v>19</v>
      </c>
      <c r="F2249" s="2" t="s">
        <v>18</v>
      </c>
      <c r="G2249" s="2">
        <v>49223</v>
      </c>
      <c r="H2249" s="2">
        <v>8</v>
      </c>
      <c r="I2249" s="2">
        <v>419</v>
      </c>
      <c r="J2249" s="2">
        <v>10594</v>
      </c>
      <c r="K2249" s="2">
        <v>8733</v>
      </c>
      <c r="L2249" s="2">
        <v>524</v>
      </c>
      <c r="M2249" s="2">
        <v>62</v>
      </c>
      <c r="N2249" s="2">
        <v>67</v>
      </c>
      <c r="O2249" s="2">
        <v>270</v>
      </c>
      <c r="P2249" s="2">
        <v>65</v>
      </c>
      <c r="Q2249" s="2">
        <v>240</v>
      </c>
      <c r="R2249" s="2">
        <v>24</v>
      </c>
      <c r="S2249" s="2" t="s">
        <v>31</v>
      </c>
      <c r="T2249" s="5">
        <f t="shared" si="245"/>
        <v>923</v>
      </c>
      <c r="U2249" s="4">
        <f t="shared" si="246"/>
        <v>0.17741706112995956</v>
      </c>
      <c r="V2249" s="4">
        <f t="shared" si="247"/>
        <v>0.17741706112995956</v>
      </c>
      <c r="W2249">
        <f t="shared" si="248"/>
        <v>9</v>
      </c>
      <c r="X2249" t="str">
        <f t="shared" si="249"/>
        <v>Sunday</v>
      </c>
      <c r="Y2249" s="5" t="str">
        <f t="shared" si="250"/>
        <v>Jun</v>
      </c>
      <c r="Z2249" s="5" t="str">
        <f t="shared" si="251"/>
        <v>6-10</v>
      </c>
    </row>
    <row r="2250" spans="1:26" x14ac:dyDescent="0.25">
      <c r="A2250" s="2" t="s">
        <v>2283</v>
      </c>
      <c r="B2250" s="2" t="s">
        <v>26</v>
      </c>
      <c r="C2250" s="1">
        <v>45823</v>
      </c>
      <c r="D2250" s="3">
        <v>0.42430555555555555</v>
      </c>
      <c r="E2250" s="2" t="s">
        <v>19</v>
      </c>
      <c r="F2250" s="2" t="s">
        <v>36</v>
      </c>
      <c r="G2250" s="2">
        <v>49224</v>
      </c>
      <c r="H2250" s="2">
        <v>15</v>
      </c>
      <c r="I2250" s="2">
        <v>222</v>
      </c>
      <c r="J2250" s="2">
        <v>8503</v>
      </c>
      <c r="K2250" s="2">
        <v>6146</v>
      </c>
      <c r="L2250" s="2">
        <v>254</v>
      </c>
      <c r="M2250" s="2">
        <v>27</v>
      </c>
      <c r="N2250" s="2">
        <v>30</v>
      </c>
      <c r="O2250" s="2">
        <v>165</v>
      </c>
      <c r="P2250" s="2">
        <v>27</v>
      </c>
      <c r="Q2250" s="2">
        <v>117</v>
      </c>
      <c r="R2250" s="2">
        <v>7</v>
      </c>
      <c r="S2250" s="2" t="s">
        <v>31</v>
      </c>
      <c r="T2250" s="5">
        <f t="shared" si="245"/>
        <v>476</v>
      </c>
      <c r="U2250" s="4">
        <f t="shared" si="246"/>
        <v>0.12485779294653014</v>
      </c>
      <c r="V2250" s="4">
        <f t="shared" si="247"/>
        <v>0.12485779294653014</v>
      </c>
      <c r="W2250">
        <f t="shared" si="248"/>
        <v>10</v>
      </c>
      <c r="X2250" t="str">
        <f t="shared" si="249"/>
        <v>Sunday</v>
      </c>
      <c r="Y2250" s="5" t="str">
        <f t="shared" si="250"/>
        <v>Jun</v>
      </c>
      <c r="Z2250" s="5" t="str">
        <f t="shared" si="251"/>
        <v>11+</v>
      </c>
    </row>
    <row r="2251" spans="1:26" x14ac:dyDescent="0.25">
      <c r="A2251" s="2" t="s">
        <v>2284</v>
      </c>
      <c r="B2251" s="2" t="s">
        <v>26</v>
      </c>
      <c r="C2251" s="1">
        <v>45823</v>
      </c>
      <c r="D2251" s="3">
        <v>0.44166666666666665</v>
      </c>
      <c r="E2251" s="2" t="s">
        <v>19</v>
      </c>
      <c r="F2251" s="2" t="s">
        <v>44</v>
      </c>
      <c r="G2251" s="2">
        <v>49384</v>
      </c>
      <c r="H2251" s="2">
        <v>3</v>
      </c>
      <c r="I2251" s="2">
        <v>219</v>
      </c>
      <c r="J2251" s="2">
        <v>21961</v>
      </c>
      <c r="K2251" s="2">
        <v>16481</v>
      </c>
      <c r="L2251" s="2">
        <v>719</v>
      </c>
      <c r="M2251" s="2">
        <v>87</v>
      </c>
      <c r="N2251" s="2">
        <v>87</v>
      </c>
      <c r="O2251" s="2">
        <v>359</v>
      </c>
      <c r="P2251" s="2">
        <v>49</v>
      </c>
      <c r="Q2251" s="2">
        <v>232</v>
      </c>
      <c r="R2251" s="2">
        <v>35</v>
      </c>
      <c r="S2251" s="2" t="s">
        <v>28</v>
      </c>
      <c r="T2251" s="5">
        <f t="shared" si="245"/>
        <v>1252</v>
      </c>
      <c r="U2251" s="4">
        <f t="shared" si="246"/>
        <v>0.33373157297910255</v>
      </c>
      <c r="V2251" s="4">
        <f t="shared" si="247"/>
        <v>0.33373157297910255</v>
      </c>
      <c r="W2251">
        <f t="shared" si="248"/>
        <v>10</v>
      </c>
      <c r="X2251" t="str">
        <f t="shared" si="249"/>
        <v>Sunday</v>
      </c>
      <c r="Y2251" s="5" t="str">
        <f t="shared" si="250"/>
        <v>Jun</v>
      </c>
      <c r="Z2251" s="5" t="str">
        <f t="shared" si="251"/>
        <v>3-5</v>
      </c>
    </row>
    <row r="2252" spans="1:26" x14ac:dyDescent="0.25">
      <c r="A2252" s="2" t="s">
        <v>2285</v>
      </c>
      <c r="B2252" s="2" t="s">
        <v>26</v>
      </c>
      <c r="C2252" s="1">
        <v>45823</v>
      </c>
      <c r="D2252" s="3">
        <v>0.46805555555555556</v>
      </c>
      <c r="E2252" s="2" t="s">
        <v>15</v>
      </c>
      <c r="F2252" s="2" t="s">
        <v>38</v>
      </c>
      <c r="G2252" s="2">
        <v>49055</v>
      </c>
      <c r="H2252" s="2">
        <v>9</v>
      </c>
      <c r="I2252" s="2">
        <v>117</v>
      </c>
      <c r="J2252" s="2">
        <v>32821</v>
      </c>
      <c r="K2252" s="2">
        <v>27486</v>
      </c>
      <c r="L2252" s="2">
        <v>911</v>
      </c>
      <c r="M2252" s="2">
        <v>67</v>
      </c>
      <c r="N2252" s="2">
        <v>211</v>
      </c>
      <c r="O2252" s="2">
        <v>75</v>
      </c>
      <c r="P2252" s="2">
        <v>272</v>
      </c>
      <c r="Q2252" s="2">
        <v>671</v>
      </c>
      <c r="R2252" s="2">
        <v>88</v>
      </c>
      <c r="S2252" s="2" t="s">
        <v>31</v>
      </c>
      <c r="T2252" s="5">
        <f t="shared" si="245"/>
        <v>1264</v>
      </c>
      <c r="U2252" s="4">
        <f t="shared" si="246"/>
        <v>0.56030985628376317</v>
      </c>
      <c r="V2252" s="4">
        <f t="shared" si="247"/>
        <v>0.56030985628376317</v>
      </c>
      <c r="W2252">
        <f t="shared" si="248"/>
        <v>11</v>
      </c>
      <c r="X2252" t="str">
        <f t="shared" si="249"/>
        <v>Sunday</v>
      </c>
      <c r="Y2252" s="5" t="str">
        <f t="shared" si="250"/>
        <v>Jun</v>
      </c>
      <c r="Z2252" s="5" t="str">
        <f t="shared" si="251"/>
        <v>6-10</v>
      </c>
    </row>
    <row r="2253" spans="1:26" x14ac:dyDescent="0.25">
      <c r="A2253" s="2" t="s">
        <v>2286</v>
      </c>
      <c r="B2253" s="2" t="s">
        <v>26</v>
      </c>
      <c r="C2253" s="1">
        <v>45823</v>
      </c>
      <c r="D2253" s="3">
        <v>0.48541666666666666</v>
      </c>
      <c r="E2253" s="2" t="s">
        <v>15</v>
      </c>
      <c r="F2253" s="2" t="s">
        <v>49</v>
      </c>
      <c r="G2253" s="2">
        <v>48964</v>
      </c>
      <c r="H2253" s="2">
        <v>7</v>
      </c>
      <c r="I2253" s="2">
        <v>174</v>
      </c>
      <c r="J2253" s="2">
        <v>24445</v>
      </c>
      <c r="K2253" s="2">
        <v>21285</v>
      </c>
      <c r="L2253" s="2">
        <v>1014</v>
      </c>
      <c r="M2253" s="2">
        <v>103</v>
      </c>
      <c r="N2253" s="2">
        <v>180</v>
      </c>
      <c r="O2253" s="2">
        <v>96</v>
      </c>
      <c r="P2253" s="2">
        <v>119</v>
      </c>
      <c r="Q2253" s="2">
        <v>328</v>
      </c>
      <c r="R2253" s="2">
        <v>57</v>
      </c>
      <c r="S2253" s="2" t="s">
        <v>31</v>
      </c>
      <c r="T2253" s="5">
        <f t="shared" si="245"/>
        <v>1393</v>
      </c>
      <c r="U2253" s="4">
        <f t="shared" si="246"/>
        <v>0.4347071317702802</v>
      </c>
      <c r="V2253" s="4">
        <f t="shared" si="247"/>
        <v>0.4347071317702802</v>
      </c>
      <c r="W2253">
        <f t="shared" si="248"/>
        <v>11</v>
      </c>
      <c r="X2253" t="str">
        <f t="shared" si="249"/>
        <v>Sunday</v>
      </c>
      <c r="Y2253" s="5" t="str">
        <f t="shared" si="250"/>
        <v>Jun</v>
      </c>
      <c r="Z2253" s="5" t="str">
        <f t="shared" si="251"/>
        <v>6-10</v>
      </c>
    </row>
    <row r="2254" spans="1:26" x14ac:dyDescent="0.25">
      <c r="A2254" s="2" t="s">
        <v>2287</v>
      </c>
      <c r="B2254" s="2" t="s">
        <v>26</v>
      </c>
      <c r="C2254" s="1">
        <v>45823</v>
      </c>
      <c r="D2254" s="3">
        <v>0.51736111111111116</v>
      </c>
      <c r="E2254" s="2" t="s">
        <v>16</v>
      </c>
      <c r="F2254" s="2" t="s">
        <v>38</v>
      </c>
      <c r="G2254" s="2">
        <v>49083</v>
      </c>
      <c r="H2254" s="2">
        <v>4</v>
      </c>
      <c r="I2254" s="2">
        <v>120</v>
      </c>
      <c r="J2254" s="2">
        <v>14171</v>
      </c>
      <c r="K2254" s="2">
        <v>12347</v>
      </c>
      <c r="L2254" s="2">
        <v>500</v>
      </c>
      <c r="M2254" s="2">
        <v>38</v>
      </c>
      <c r="N2254" s="2">
        <v>41</v>
      </c>
      <c r="O2254" s="2">
        <v>75</v>
      </c>
      <c r="P2254" s="2">
        <v>132</v>
      </c>
      <c r="Q2254" s="2">
        <v>153</v>
      </c>
      <c r="R2254" s="2">
        <v>10</v>
      </c>
      <c r="S2254" s="2" t="s">
        <v>31</v>
      </c>
      <c r="T2254" s="5">
        <f t="shared" si="245"/>
        <v>654</v>
      </c>
      <c r="U2254" s="4">
        <f t="shared" si="246"/>
        <v>0.25155349102540592</v>
      </c>
      <c r="V2254" s="4">
        <f t="shared" si="247"/>
        <v>0.25155349102540592</v>
      </c>
      <c r="W2254">
        <f t="shared" si="248"/>
        <v>12</v>
      </c>
      <c r="X2254" t="str">
        <f t="shared" si="249"/>
        <v>Sunday</v>
      </c>
      <c r="Y2254" s="5" t="str">
        <f t="shared" si="250"/>
        <v>Jun</v>
      </c>
      <c r="Z2254" s="5" t="str">
        <f t="shared" si="251"/>
        <v>3-5</v>
      </c>
    </row>
    <row r="2255" spans="1:26" x14ac:dyDescent="0.25">
      <c r="A2255" s="2" t="s">
        <v>2288</v>
      </c>
      <c r="B2255" s="2" t="s">
        <v>26</v>
      </c>
      <c r="C2255" s="1">
        <v>45823</v>
      </c>
      <c r="D2255" s="3">
        <v>0.58263888888888893</v>
      </c>
      <c r="E2255" s="2" t="s">
        <v>19</v>
      </c>
      <c r="F2255" s="2" t="s">
        <v>44</v>
      </c>
      <c r="G2255" s="2">
        <v>49149</v>
      </c>
      <c r="H2255" s="2">
        <v>10</v>
      </c>
      <c r="I2255" s="2">
        <v>188</v>
      </c>
      <c r="J2255" s="2">
        <v>42915</v>
      </c>
      <c r="K2255" s="2">
        <v>30901</v>
      </c>
      <c r="L2255" s="2">
        <v>1324</v>
      </c>
      <c r="M2255" s="2">
        <v>144</v>
      </c>
      <c r="N2255" s="2">
        <v>165</v>
      </c>
      <c r="O2255" s="2">
        <v>747</v>
      </c>
      <c r="P2255" s="2">
        <v>297</v>
      </c>
      <c r="Q2255" s="2">
        <v>302</v>
      </c>
      <c r="R2255" s="2">
        <v>96</v>
      </c>
      <c r="S2255" s="2" t="s">
        <v>28</v>
      </c>
      <c r="T2255" s="5">
        <f t="shared" si="245"/>
        <v>2380</v>
      </c>
      <c r="U2255" s="4">
        <f t="shared" si="246"/>
        <v>0.62872082850108857</v>
      </c>
      <c r="V2255" s="4">
        <f t="shared" si="247"/>
        <v>0.62872082850108857</v>
      </c>
      <c r="W2255">
        <f t="shared" si="248"/>
        <v>13</v>
      </c>
      <c r="X2255" t="str">
        <f t="shared" si="249"/>
        <v>Sunday</v>
      </c>
      <c r="Y2255" s="5" t="str">
        <f t="shared" si="250"/>
        <v>Jun</v>
      </c>
      <c r="Z2255" s="5" t="str">
        <f t="shared" si="251"/>
        <v>6-10</v>
      </c>
    </row>
    <row r="2256" spans="1:26" x14ac:dyDescent="0.25">
      <c r="A2256" s="2" t="s">
        <v>2289</v>
      </c>
      <c r="B2256" s="2" t="s">
        <v>26</v>
      </c>
      <c r="C2256" s="1">
        <v>45823</v>
      </c>
      <c r="D2256" s="3">
        <v>0.60555555555555551</v>
      </c>
      <c r="E2256" s="2" t="s">
        <v>16</v>
      </c>
      <c r="F2256" s="2" t="s">
        <v>36</v>
      </c>
      <c r="G2256" s="2">
        <v>49062</v>
      </c>
      <c r="H2256" s="2">
        <v>6</v>
      </c>
      <c r="I2256" s="2">
        <v>328</v>
      </c>
      <c r="J2256" s="2">
        <v>13012</v>
      </c>
      <c r="K2256" s="2">
        <v>11248</v>
      </c>
      <c r="L2256" s="2">
        <v>319</v>
      </c>
      <c r="M2256" s="2">
        <v>32</v>
      </c>
      <c r="N2256" s="2">
        <v>26</v>
      </c>
      <c r="O2256" s="2">
        <v>52</v>
      </c>
      <c r="P2256" s="2">
        <v>62</v>
      </c>
      <c r="Q2256" s="2">
        <v>117</v>
      </c>
      <c r="R2256" s="2">
        <v>9</v>
      </c>
      <c r="S2256" s="2" t="s">
        <v>31</v>
      </c>
      <c r="T2256" s="5">
        <f t="shared" si="245"/>
        <v>429</v>
      </c>
      <c r="U2256" s="4">
        <f t="shared" si="246"/>
        <v>0.22926093514328807</v>
      </c>
      <c r="V2256" s="4">
        <f t="shared" si="247"/>
        <v>0.22926093514328807</v>
      </c>
      <c r="W2256">
        <f t="shared" si="248"/>
        <v>14</v>
      </c>
      <c r="X2256" t="str">
        <f t="shared" si="249"/>
        <v>Sunday</v>
      </c>
      <c r="Y2256" s="5" t="str">
        <f t="shared" si="250"/>
        <v>Jun</v>
      </c>
      <c r="Z2256" s="5" t="str">
        <f t="shared" si="251"/>
        <v>6-10</v>
      </c>
    </row>
    <row r="2257" spans="1:26" x14ac:dyDescent="0.25">
      <c r="A2257" s="2" t="s">
        <v>2290</v>
      </c>
      <c r="B2257" s="2" t="s">
        <v>26</v>
      </c>
      <c r="C2257" s="1">
        <v>45823</v>
      </c>
      <c r="D2257" s="3">
        <v>0.65</v>
      </c>
      <c r="E2257" s="2" t="s">
        <v>19</v>
      </c>
      <c r="F2257" s="2" t="s">
        <v>36</v>
      </c>
      <c r="G2257" s="2">
        <v>49271</v>
      </c>
      <c r="H2257" s="2">
        <v>1</v>
      </c>
      <c r="I2257" s="2">
        <v>228</v>
      </c>
      <c r="J2257" s="2">
        <v>14798</v>
      </c>
      <c r="K2257" s="2">
        <v>13308</v>
      </c>
      <c r="L2257" s="2">
        <v>719</v>
      </c>
      <c r="M2257" s="2">
        <v>62</v>
      </c>
      <c r="N2257" s="2">
        <v>52</v>
      </c>
      <c r="O2257" s="2">
        <v>225</v>
      </c>
      <c r="P2257" s="2">
        <v>107</v>
      </c>
      <c r="Q2257" s="2">
        <v>292</v>
      </c>
      <c r="R2257" s="2">
        <v>41</v>
      </c>
      <c r="S2257" s="2" t="s">
        <v>31</v>
      </c>
      <c r="T2257" s="5">
        <f t="shared" si="245"/>
        <v>1058</v>
      </c>
      <c r="U2257" s="4">
        <f t="shared" si="246"/>
        <v>0.27009802926670862</v>
      </c>
      <c r="V2257" s="4">
        <f t="shared" si="247"/>
        <v>0.27009802926670862</v>
      </c>
      <c r="W2257">
        <f t="shared" si="248"/>
        <v>15</v>
      </c>
      <c r="X2257" t="str">
        <f t="shared" si="249"/>
        <v>Sunday</v>
      </c>
      <c r="Y2257" s="5" t="str">
        <f t="shared" si="250"/>
        <v>Jun</v>
      </c>
      <c r="Z2257" s="5" t="str">
        <f t="shared" si="251"/>
        <v>0-2</v>
      </c>
    </row>
    <row r="2258" spans="1:26" x14ac:dyDescent="0.25">
      <c r="A2258" s="2" t="s">
        <v>2291</v>
      </c>
      <c r="B2258" s="2" t="s">
        <v>26</v>
      </c>
      <c r="C2258" s="1">
        <v>45823</v>
      </c>
      <c r="D2258" s="3">
        <v>0.65138888888888891</v>
      </c>
      <c r="E2258" s="2" t="s">
        <v>15</v>
      </c>
      <c r="F2258" s="2" t="s">
        <v>49</v>
      </c>
      <c r="G2258" s="2">
        <v>49358</v>
      </c>
      <c r="H2258" s="2">
        <v>11</v>
      </c>
      <c r="I2258" s="2">
        <v>105</v>
      </c>
      <c r="J2258" s="2">
        <v>25184</v>
      </c>
      <c r="K2258" s="2">
        <v>18711</v>
      </c>
      <c r="L2258" s="2">
        <v>521</v>
      </c>
      <c r="M2258" s="2">
        <v>60</v>
      </c>
      <c r="N2258" s="2">
        <v>90</v>
      </c>
      <c r="O2258" s="2">
        <v>67</v>
      </c>
      <c r="P2258" s="2">
        <v>106</v>
      </c>
      <c r="Q2258" s="2">
        <v>581</v>
      </c>
      <c r="R2258" s="2">
        <v>48</v>
      </c>
      <c r="S2258" s="2" t="s">
        <v>31</v>
      </c>
      <c r="T2258" s="5">
        <f t="shared" si="245"/>
        <v>738</v>
      </c>
      <c r="U2258" s="4">
        <f t="shared" si="246"/>
        <v>0.37908748328538433</v>
      </c>
      <c r="V2258" s="4">
        <f t="shared" si="247"/>
        <v>0.37908748328538433</v>
      </c>
      <c r="W2258">
        <f t="shared" si="248"/>
        <v>15</v>
      </c>
      <c r="X2258" t="str">
        <f t="shared" si="249"/>
        <v>Sunday</v>
      </c>
      <c r="Y2258" s="5" t="str">
        <f t="shared" si="250"/>
        <v>Jun</v>
      </c>
      <c r="Z2258" s="5" t="str">
        <f t="shared" si="251"/>
        <v>11+</v>
      </c>
    </row>
    <row r="2259" spans="1:26" x14ac:dyDescent="0.25">
      <c r="A2259" s="2" t="s">
        <v>2292</v>
      </c>
      <c r="B2259" s="2" t="s">
        <v>26</v>
      </c>
      <c r="C2259" s="1">
        <v>45823</v>
      </c>
      <c r="D2259" s="3">
        <v>0.65833333333333333</v>
      </c>
      <c r="E2259" s="2" t="s">
        <v>19</v>
      </c>
      <c r="F2259" s="2" t="s">
        <v>49</v>
      </c>
      <c r="G2259" s="2">
        <v>49587</v>
      </c>
      <c r="H2259" s="2">
        <v>6</v>
      </c>
      <c r="I2259" s="2">
        <v>360</v>
      </c>
      <c r="J2259" s="2">
        <v>12339</v>
      </c>
      <c r="K2259" s="2">
        <v>8547</v>
      </c>
      <c r="L2259" s="2">
        <v>670</v>
      </c>
      <c r="M2259" s="2">
        <v>90</v>
      </c>
      <c r="N2259" s="2">
        <v>70</v>
      </c>
      <c r="O2259" s="2">
        <v>324</v>
      </c>
      <c r="P2259" s="2">
        <v>35</v>
      </c>
      <c r="Q2259" s="2">
        <v>69</v>
      </c>
      <c r="R2259" s="2">
        <v>18</v>
      </c>
      <c r="S2259" s="2" t="s">
        <v>31</v>
      </c>
      <c r="T2259" s="5">
        <f t="shared" si="245"/>
        <v>1154</v>
      </c>
      <c r="U2259" s="4">
        <f t="shared" si="246"/>
        <v>0.17236372436324038</v>
      </c>
      <c r="V2259" s="4">
        <f t="shared" si="247"/>
        <v>0.17236372436324038</v>
      </c>
      <c r="W2259">
        <f t="shared" si="248"/>
        <v>15</v>
      </c>
      <c r="X2259" t="str">
        <f t="shared" si="249"/>
        <v>Sunday</v>
      </c>
      <c r="Y2259" s="5" t="str">
        <f t="shared" si="250"/>
        <v>Jun</v>
      </c>
      <c r="Z2259" s="5" t="str">
        <f t="shared" si="251"/>
        <v>6-10</v>
      </c>
    </row>
    <row r="2260" spans="1:26" x14ac:dyDescent="0.25">
      <c r="A2260" s="2" t="s">
        <v>2293</v>
      </c>
      <c r="B2260" s="2" t="s">
        <v>26</v>
      </c>
      <c r="C2260" s="1">
        <v>45823</v>
      </c>
      <c r="D2260" s="3">
        <v>0.75277777777777777</v>
      </c>
      <c r="E2260" s="2" t="s">
        <v>19</v>
      </c>
      <c r="F2260" s="2" t="s">
        <v>49</v>
      </c>
      <c r="G2260" s="2">
        <v>49157</v>
      </c>
      <c r="H2260" s="2">
        <v>10</v>
      </c>
      <c r="I2260" s="2">
        <v>188</v>
      </c>
      <c r="J2260" s="2">
        <v>41505</v>
      </c>
      <c r="K2260" s="2">
        <v>28804</v>
      </c>
      <c r="L2260" s="2">
        <v>1138</v>
      </c>
      <c r="M2260" s="2">
        <v>126</v>
      </c>
      <c r="N2260" s="2">
        <v>158</v>
      </c>
      <c r="O2260" s="2">
        <v>890</v>
      </c>
      <c r="P2260" s="2">
        <v>249</v>
      </c>
      <c r="Q2260" s="2">
        <v>565</v>
      </c>
      <c r="R2260" s="2">
        <v>36</v>
      </c>
      <c r="S2260" s="2" t="s">
        <v>31</v>
      </c>
      <c r="T2260" s="5">
        <f t="shared" si="245"/>
        <v>2312</v>
      </c>
      <c r="U2260" s="4">
        <f t="shared" si="246"/>
        <v>0.58595927334865838</v>
      </c>
      <c r="V2260" s="4">
        <f t="shared" si="247"/>
        <v>0.58595927334865838</v>
      </c>
      <c r="W2260">
        <f t="shared" si="248"/>
        <v>18</v>
      </c>
      <c r="X2260" t="str">
        <f t="shared" si="249"/>
        <v>Sunday</v>
      </c>
      <c r="Y2260" s="5" t="str">
        <f t="shared" si="250"/>
        <v>Jun</v>
      </c>
      <c r="Z2260" s="5" t="str">
        <f t="shared" si="251"/>
        <v>6-10</v>
      </c>
    </row>
    <row r="2261" spans="1:26" x14ac:dyDescent="0.25">
      <c r="A2261" s="2" t="s">
        <v>2294</v>
      </c>
      <c r="B2261" s="2" t="s">
        <v>26</v>
      </c>
      <c r="C2261" s="1">
        <v>45823</v>
      </c>
      <c r="D2261" s="3">
        <v>0.77569444444444446</v>
      </c>
      <c r="E2261" s="2" t="s">
        <v>17</v>
      </c>
      <c r="F2261" s="2" t="s">
        <v>36</v>
      </c>
      <c r="G2261" s="2">
        <v>49292</v>
      </c>
      <c r="H2261" s="2">
        <v>10</v>
      </c>
      <c r="I2261" s="2">
        <v>77</v>
      </c>
      <c r="J2261" s="2">
        <v>9448</v>
      </c>
      <c r="K2261" s="2">
        <v>6624</v>
      </c>
      <c r="L2261" s="2">
        <v>101</v>
      </c>
      <c r="M2261" s="2">
        <v>15</v>
      </c>
      <c r="N2261" s="2">
        <v>11</v>
      </c>
      <c r="O2261" s="2">
        <v>0</v>
      </c>
      <c r="P2261" s="2">
        <v>84</v>
      </c>
      <c r="Q2261" s="2">
        <v>107</v>
      </c>
      <c r="R2261" s="2">
        <v>4</v>
      </c>
      <c r="S2261" s="2" t="s">
        <v>31</v>
      </c>
      <c r="T2261" s="5">
        <f t="shared" si="245"/>
        <v>127</v>
      </c>
      <c r="U2261" s="4">
        <f t="shared" si="246"/>
        <v>0.13438286131623792</v>
      </c>
      <c r="V2261" s="4">
        <f t="shared" si="247"/>
        <v>0.13438286131623792</v>
      </c>
      <c r="W2261">
        <f t="shared" si="248"/>
        <v>18</v>
      </c>
      <c r="X2261" t="str">
        <f t="shared" si="249"/>
        <v>Sunday</v>
      </c>
      <c r="Y2261" s="5" t="str">
        <f t="shared" si="250"/>
        <v>Jun</v>
      </c>
      <c r="Z2261" s="5" t="str">
        <f t="shared" si="251"/>
        <v>6-10</v>
      </c>
    </row>
    <row r="2262" spans="1:26" x14ac:dyDescent="0.25">
      <c r="A2262" s="2" t="s">
        <v>2295</v>
      </c>
      <c r="B2262" s="2" t="s">
        <v>26</v>
      </c>
      <c r="C2262" s="1">
        <v>45823</v>
      </c>
      <c r="D2262" s="3">
        <v>0.8125</v>
      </c>
      <c r="E2262" s="2" t="s">
        <v>19</v>
      </c>
      <c r="F2262" s="2" t="s">
        <v>46</v>
      </c>
      <c r="G2262" s="2">
        <v>49227</v>
      </c>
      <c r="H2262" s="2">
        <v>6</v>
      </c>
      <c r="I2262" s="2">
        <v>242</v>
      </c>
      <c r="J2262" s="2">
        <v>31513</v>
      </c>
      <c r="K2262" s="2">
        <v>27071</v>
      </c>
      <c r="L2262" s="2">
        <v>935</v>
      </c>
      <c r="M2262" s="2">
        <v>124</v>
      </c>
      <c r="N2262" s="2">
        <v>110</v>
      </c>
      <c r="O2262" s="2">
        <v>762</v>
      </c>
      <c r="P2262" s="2">
        <v>68</v>
      </c>
      <c r="Q2262" s="2">
        <v>477</v>
      </c>
      <c r="R2262" s="2">
        <v>26</v>
      </c>
      <c r="S2262" s="2" t="s">
        <v>28</v>
      </c>
      <c r="T2262" s="5">
        <f t="shared" si="245"/>
        <v>1931</v>
      </c>
      <c r="U2262" s="4">
        <f t="shared" si="246"/>
        <v>0.54992179088711479</v>
      </c>
      <c r="V2262" s="4">
        <f t="shared" si="247"/>
        <v>0.54992179088711479</v>
      </c>
      <c r="W2262">
        <f t="shared" si="248"/>
        <v>19</v>
      </c>
      <c r="X2262" t="str">
        <f t="shared" si="249"/>
        <v>Sunday</v>
      </c>
      <c r="Y2262" s="5" t="str">
        <f t="shared" si="250"/>
        <v>Jun</v>
      </c>
      <c r="Z2262" s="5" t="str">
        <f t="shared" si="251"/>
        <v>6-10</v>
      </c>
    </row>
    <row r="2263" spans="1:26" x14ac:dyDescent="0.25">
      <c r="A2263" s="2" t="s">
        <v>2296</v>
      </c>
      <c r="B2263" s="2" t="s">
        <v>26</v>
      </c>
      <c r="C2263" s="1">
        <v>45823</v>
      </c>
      <c r="D2263" s="3">
        <v>0.82291666666666663</v>
      </c>
      <c r="E2263" s="2" t="s">
        <v>19</v>
      </c>
      <c r="F2263" s="2" t="s">
        <v>38</v>
      </c>
      <c r="G2263" s="2">
        <v>49398</v>
      </c>
      <c r="H2263" s="2">
        <v>5</v>
      </c>
      <c r="I2263" s="2">
        <v>321</v>
      </c>
      <c r="J2263" s="2">
        <v>8238</v>
      </c>
      <c r="K2263" s="2">
        <v>6386</v>
      </c>
      <c r="L2263" s="2">
        <v>341</v>
      </c>
      <c r="M2263" s="2">
        <v>37</v>
      </c>
      <c r="N2263" s="2">
        <v>46</v>
      </c>
      <c r="O2263" s="2">
        <v>227</v>
      </c>
      <c r="P2263" s="2">
        <v>40</v>
      </c>
      <c r="Q2263" s="2">
        <v>168</v>
      </c>
      <c r="R2263" s="2">
        <v>17</v>
      </c>
      <c r="S2263" s="2" t="s">
        <v>31</v>
      </c>
      <c r="T2263" s="5">
        <f t="shared" si="245"/>
        <v>651</v>
      </c>
      <c r="U2263" s="4">
        <f t="shared" si="246"/>
        <v>0.1292764889266772</v>
      </c>
      <c r="V2263" s="4">
        <f t="shared" si="247"/>
        <v>0.1292764889266772</v>
      </c>
      <c r="W2263">
        <f t="shared" si="248"/>
        <v>19</v>
      </c>
      <c r="X2263" t="str">
        <f t="shared" si="249"/>
        <v>Sunday</v>
      </c>
      <c r="Y2263" s="5" t="str">
        <f t="shared" si="250"/>
        <v>Jun</v>
      </c>
      <c r="Z2263" s="5" t="str">
        <f t="shared" si="251"/>
        <v>3-5</v>
      </c>
    </row>
    <row r="2264" spans="1:26" x14ac:dyDescent="0.25">
      <c r="A2264" s="2" t="s">
        <v>2297</v>
      </c>
      <c r="B2264" s="2" t="s">
        <v>26</v>
      </c>
      <c r="C2264" s="1">
        <v>45823</v>
      </c>
      <c r="D2264" s="3">
        <v>0.86250000000000004</v>
      </c>
      <c r="E2264" s="2" t="s">
        <v>16</v>
      </c>
      <c r="F2264" s="2" t="s">
        <v>27</v>
      </c>
      <c r="G2264" s="2">
        <v>49132</v>
      </c>
      <c r="H2264" s="2">
        <v>13</v>
      </c>
      <c r="I2264" s="2">
        <v>119</v>
      </c>
      <c r="J2264" s="2">
        <v>26261</v>
      </c>
      <c r="K2264" s="2">
        <v>20406</v>
      </c>
      <c r="L2264" s="2">
        <v>651</v>
      </c>
      <c r="M2264" s="2">
        <v>53</v>
      </c>
      <c r="N2264" s="2">
        <v>39</v>
      </c>
      <c r="O2264" s="2">
        <v>75</v>
      </c>
      <c r="P2264" s="2">
        <v>152</v>
      </c>
      <c r="Q2264" s="2">
        <v>236</v>
      </c>
      <c r="R2264" s="2">
        <v>29</v>
      </c>
      <c r="S2264" s="2" t="s">
        <v>31</v>
      </c>
      <c r="T2264" s="5">
        <f t="shared" si="245"/>
        <v>818</v>
      </c>
      <c r="U2264" s="4">
        <f t="shared" si="246"/>
        <v>0.41533013107547018</v>
      </c>
      <c r="V2264" s="4">
        <f t="shared" si="247"/>
        <v>0.41533013107547018</v>
      </c>
      <c r="W2264">
        <f t="shared" si="248"/>
        <v>20</v>
      </c>
      <c r="X2264" t="str">
        <f t="shared" si="249"/>
        <v>Sunday</v>
      </c>
      <c r="Y2264" s="5" t="str">
        <f t="shared" si="250"/>
        <v>Jun</v>
      </c>
      <c r="Z2264" s="5" t="str">
        <f t="shared" si="251"/>
        <v>11+</v>
      </c>
    </row>
    <row r="2265" spans="1:26" x14ac:dyDescent="0.25">
      <c r="A2265" s="2" t="s">
        <v>2298</v>
      </c>
      <c r="B2265" s="2" t="s">
        <v>26</v>
      </c>
      <c r="C2265" s="1">
        <v>45823</v>
      </c>
      <c r="D2265" s="3">
        <v>0.875</v>
      </c>
      <c r="E2265" s="2" t="s">
        <v>16</v>
      </c>
      <c r="F2265" s="2" t="s">
        <v>44</v>
      </c>
      <c r="G2265" s="2">
        <v>49365</v>
      </c>
      <c r="H2265" s="2">
        <v>9</v>
      </c>
      <c r="I2265" s="2">
        <v>199</v>
      </c>
      <c r="J2265" s="2">
        <v>23628</v>
      </c>
      <c r="K2265" s="2">
        <v>21867</v>
      </c>
      <c r="L2265" s="2">
        <v>366</v>
      </c>
      <c r="M2265" s="2">
        <v>36</v>
      </c>
      <c r="N2265" s="2">
        <v>24</v>
      </c>
      <c r="O2265" s="2">
        <v>46</v>
      </c>
      <c r="P2265" s="2">
        <v>90</v>
      </c>
      <c r="Q2265" s="2">
        <v>498</v>
      </c>
      <c r="R2265" s="2">
        <v>28</v>
      </c>
      <c r="S2265" s="2" t="s">
        <v>31</v>
      </c>
      <c r="T2265" s="5">
        <f t="shared" si="245"/>
        <v>472</v>
      </c>
      <c r="U2265" s="4">
        <f t="shared" si="246"/>
        <v>0.44296566393193559</v>
      </c>
      <c r="V2265" s="4">
        <f t="shared" si="247"/>
        <v>0.44296566393193559</v>
      </c>
      <c r="W2265">
        <f t="shared" si="248"/>
        <v>21</v>
      </c>
      <c r="X2265" t="str">
        <f t="shared" si="249"/>
        <v>Sunday</v>
      </c>
      <c r="Y2265" s="5" t="str">
        <f t="shared" si="250"/>
        <v>Jun</v>
      </c>
      <c r="Z2265" s="5" t="str">
        <f t="shared" si="251"/>
        <v>6-10</v>
      </c>
    </row>
    <row r="2266" spans="1:26" x14ac:dyDescent="0.25">
      <c r="A2266" s="2" t="s">
        <v>2299</v>
      </c>
      <c r="B2266" s="2" t="s">
        <v>26</v>
      </c>
      <c r="C2266" s="1">
        <v>45823</v>
      </c>
      <c r="D2266" s="3">
        <v>0.89444444444444449</v>
      </c>
      <c r="E2266" s="2" t="s">
        <v>15</v>
      </c>
      <c r="F2266" s="2" t="s">
        <v>27</v>
      </c>
      <c r="G2266" s="2">
        <v>49516</v>
      </c>
      <c r="H2266" s="2">
        <v>10</v>
      </c>
      <c r="I2266" s="2">
        <v>135</v>
      </c>
      <c r="J2266" s="2">
        <v>42907</v>
      </c>
      <c r="K2266" s="2">
        <v>36885</v>
      </c>
      <c r="L2266" s="2">
        <v>976</v>
      </c>
      <c r="M2266" s="2">
        <v>110</v>
      </c>
      <c r="N2266" s="2">
        <v>202</v>
      </c>
      <c r="O2266" s="2">
        <v>156</v>
      </c>
      <c r="P2266" s="2">
        <v>71</v>
      </c>
      <c r="Q2266" s="2">
        <v>1154</v>
      </c>
      <c r="R2266" s="2">
        <v>108</v>
      </c>
      <c r="S2266" s="2" t="s">
        <v>28</v>
      </c>
      <c r="T2266" s="5">
        <f t="shared" si="245"/>
        <v>1444</v>
      </c>
      <c r="U2266" s="4">
        <f t="shared" si="246"/>
        <v>0.7449107359237418</v>
      </c>
      <c r="V2266" s="4">
        <f t="shared" si="247"/>
        <v>0.7449107359237418</v>
      </c>
      <c r="W2266">
        <f t="shared" si="248"/>
        <v>21</v>
      </c>
      <c r="X2266" t="str">
        <f t="shared" si="249"/>
        <v>Sunday</v>
      </c>
      <c r="Y2266" s="5" t="str">
        <f t="shared" si="250"/>
        <v>Jun</v>
      </c>
      <c r="Z2266" s="5" t="str">
        <f t="shared" si="251"/>
        <v>6-10</v>
      </c>
    </row>
    <row r="2267" spans="1:26" x14ac:dyDescent="0.25">
      <c r="A2267" s="2" t="s">
        <v>2300</v>
      </c>
      <c r="B2267" s="2" t="s">
        <v>26</v>
      </c>
      <c r="C2267" s="1">
        <v>45823</v>
      </c>
      <c r="D2267" s="3">
        <v>0.91597222222222219</v>
      </c>
      <c r="E2267" s="2" t="s">
        <v>15</v>
      </c>
      <c r="F2267" s="2" t="s">
        <v>36</v>
      </c>
      <c r="G2267" s="2">
        <v>49156</v>
      </c>
      <c r="H2267" s="2">
        <v>10</v>
      </c>
      <c r="I2267" s="2">
        <v>67</v>
      </c>
      <c r="J2267" s="2">
        <v>30955</v>
      </c>
      <c r="K2267" s="2">
        <v>26382</v>
      </c>
      <c r="L2267" s="2">
        <v>1318</v>
      </c>
      <c r="M2267" s="2">
        <v>123</v>
      </c>
      <c r="N2267" s="2">
        <v>223</v>
      </c>
      <c r="O2267" s="2">
        <v>146</v>
      </c>
      <c r="P2267" s="2">
        <v>69</v>
      </c>
      <c r="Q2267" s="2">
        <v>916</v>
      </c>
      <c r="R2267" s="2">
        <v>141</v>
      </c>
      <c r="S2267" s="2" t="s">
        <v>31</v>
      </c>
      <c r="T2267" s="5">
        <f t="shared" si="245"/>
        <v>1810</v>
      </c>
      <c r="U2267" s="4">
        <f t="shared" si="246"/>
        <v>0.53669948734640738</v>
      </c>
      <c r="V2267" s="4">
        <f t="shared" si="247"/>
        <v>0.53669948734640738</v>
      </c>
      <c r="W2267">
        <f t="shared" si="248"/>
        <v>21</v>
      </c>
      <c r="X2267" t="str">
        <f t="shared" si="249"/>
        <v>Sunday</v>
      </c>
      <c r="Y2267" s="5" t="str">
        <f t="shared" si="250"/>
        <v>Jun</v>
      </c>
      <c r="Z2267" s="5" t="str">
        <f t="shared" si="251"/>
        <v>6-10</v>
      </c>
    </row>
    <row r="2268" spans="1:26" x14ac:dyDescent="0.25">
      <c r="A2268" s="2" t="s">
        <v>2301</v>
      </c>
      <c r="B2268" s="2" t="s">
        <v>26</v>
      </c>
      <c r="C2268" s="1">
        <v>45824</v>
      </c>
      <c r="D2268" s="3">
        <v>0.35694444444444445</v>
      </c>
      <c r="E2268" s="2" t="s">
        <v>19</v>
      </c>
      <c r="F2268" s="2" t="s">
        <v>18</v>
      </c>
      <c r="G2268" s="2">
        <v>49416</v>
      </c>
      <c r="H2268" s="2">
        <v>10</v>
      </c>
      <c r="I2268" s="2">
        <v>239</v>
      </c>
      <c r="J2268" s="2">
        <v>9309</v>
      </c>
      <c r="K2268" s="2">
        <v>6643</v>
      </c>
      <c r="L2268" s="2">
        <v>329</v>
      </c>
      <c r="M2268" s="2">
        <v>30</v>
      </c>
      <c r="N2268" s="2">
        <v>43</v>
      </c>
      <c r="O2268" s="2">
        <v>171</v>
      </c>
      <c r="P2268" s="2">
        <v>46</v>
      </c>
      <c r="Q2268" s="2">
        <v>144</v>
      </c>
      <c r="R2268" s="2">
        <v>22</v>
      </c>
      <c r="S2268" s="2" t="s">
        <v>31</v>
      </c>
      <c r="T2268" s="5">
        <f t="shared" si="245"/>
        <v>573</v>
      </c>
      <c r="U2268" s="4">
        <f t="shared" si="246"/>
        <v>0.13443014408288814</v>
      </c>
      <c r="V2268" s="4">
        <f t="shared" si="247"/>
        <v>0.13443014408288814</v>
      </c>
      <c r="W2268">
        <f t="shared" si="248"/>
        <v>8</v>
      </c>
      <c r="X2268" t="str">
        <f t="shared" si="249"/>
        <v>Monday</v>
      </c>
      <c r="Y2268" s="5" t="str">
        <f t="shared" si="250"/>
        <v>Jun</v>
      </c>
      <c r="Z2268" s="5" t="str">
        <f t="shared" si="251"/>
        <v>6-10</v>
      </c>
    </row>
    <row r="2269" spans="1:26" x14ac:dyDescent="0.25">
      <c r="A2269" s="2" t="s">
        <v>2302</v>
      </c>
      <c r="B2269" s="2" t="s">
        <v>26</v>
      </c>
      <c r="C2269" s="1">
        <v>45824</v>
      </c>
      <c r="D2269" s="3">
        <v>0.47291666666666665</v>
      </c>
      <c r="E2269" s="2" t="s">
        <v>15</v>
      </c>
      <c r="F2269" s="2" t="s">
        <v>44</v>
      </c>
      <c r="G2269" s="2">
        <v>49267</v>
      </c>
      <c r="H2269" s="2">
        <v>7</v>
      </c>
      <c r="I2269" s="2">
        <v>247</v>
      </c>
      <c r="J2269" s="2">
        <v>20294</v>
      </c>
      <c r="K2269" s="2">
        <v>16664</v>
      </c>
      <c r="L2269" s="2">
        <v>486</v>
      </c>
      <c r="M2269" s="2">
        <v>56</v>
      </c>
      <c r="N2269" s="2">
        <v>91</v>
      </c>
      <c r="O2269" s="2">
        <v>67</v>
      </c>
      <c r="P2269" s="2">
        <v>101</v>
      </c>
      <c r="Q2269" s="2">
        <v>661</v>
      </c>
      <c r="R2269" s="2">
        <v>106</v>
      </c>
      <c r="S2269" s="2" t="s">
        <v>31</v>
      </c>
      <c r="T2269" s="5">
        <f t="shared" si="245"/>
        <v>700</v>
      </c>
      <c r="U2269" s="4">
        <f t="shared" si="246"/>
        <v>0.33823857754683662</v>
      </c>
      <c r="V2269" s="4">
        <f t="shared" si="247"/>
        <v>0.33823857754683662</v>
      </c>
      <c r="W2269">
        <f t="shared" si="248"/>
        <v>11</v>
      </c>
      <c r="X2269" t="str">
        <f t="shared" si="249"/>
        <v>Monday</v>
      </c>
      <c r="Y2269" s="5" t="str">
        <f t="shared" si="250"/>
        <v>Jun</v>
      </c>
      <c r="Z2269" s="5" t="str">
        <f t="shared" si="251"/>
        <v>6-10</v>
      </c>
    </row>
    <row r="2270" spans="1:26" x14ac:dyDescent="0.25">
      <c r="A2270" s="2" t="s">
        <v>2303</v>
      </c>
      <c r="B2270" s="2" t="s">
        <v>26</v>
      </c>
      <c r="C2270" s="1">
        <v>45824</v>
      </c>
      <c r="D2270" s="3">
        <v>0.48125000000000001</v>
      </c>
      <c r="E2270" s="2" t="s">
        <v>16</v>
      </c>
      <c r="F2270" s="2" t="s">
        <v>18</v>
      </c>
      <c r="G2270" s="2">
        <v>49206</v>
      </c>
      <c r="H2270" s="2">
        <v>8</v>
      </c>
      <c r="I2270" s="2">
        <v>280</v>
      </c>
      <c r="J2270" s="2">
        <v>7768</v>
      </c>
      <c r="K2270" s="2">
        <v>5860</v>
      </c>
      <c r="L2270" s="2">
        <v>243</v>
      </c>
      <c r="M2270" s="2">
        <v>25</v>
      </c>
      <c r="N2270" s="2">
        <v>17</v>
      </c>
      <c r="O2270" s="2">
        <v>33</v>
      </c>
      <c r="P2270" s="2">
        <v>47</v>
      </c>
      <c r="Q2270" s="2">
        <v>60</v>
      </c>
      <c r="R2270" s="2">
        <v>11</v>
      </c>
      <c r="S2270" s="2" t="s">
        <v>31</v>
      </c>
      <c r="T2270" s="5">
        <f t="shared" si="245"/>
        <v>318</v>
      </c>
      <c r="U2270" s="4">
        <f t="shared" si="246"/>
        <v>0.11909116774377108</v>
      </c>
      <c r="V2270" s="4">
        <f t="shared" si="247"/>
        <v>0.11909116774377108</v>
      </c>
      <c r="W2270">
        <f t="shared" si="248"/>
        <v>11</v>
      </c>
      <c r="X2270" t="str">
        <f t="shared" si="249"/>
        <v>Monday</v>
      </c>
      <c r="Y2270" s="5" t="str">
        <f t="shared" si="250"/>
        <v>Jun</v>
      </c>
      <c r="Z2270" s="5" t="str">
        <f t="shared" si="251"/>
        <v>6-10</v>
      </c>
    </row>
    <row r="2271" spans="1:26" x14ac:dyDescent="0.25">
      <c r="A2271" s="2" t="s">
        <v>2304</v>
      </c>
      <c r="B2271" s="2" t="s">
        <v>26</v>
      </c>
      <c r="C2271" s="1">
        <v>45824</v>
      </c>
      <c r="D2271" s="3">
        <v>0.51041666666666663</v>
      </c>
      <c r="E2271" s="2" t="s">
        <v>19</v>
      </c>
      <c r="F2271" s="2" t="s">
        <v>18</v>
      </c>
      <c r="G2271" s="2">
        <v>49551</v>
      </c>
      <c r="H2271" s="2">
        <v>11</v>
      </c>
      <c r="I2271" s="2">
        <v>260</v>
      </c>
      <c r="J2271" s="2">
        <v>9600</v>
      </c>
      <c r="K2271" s="2">
        <v>7888</v>
      </c>
      <c r="L2271" s="2">
        <v>449</v>
      </c>
      <c r="M2271" s="2">
        <v>34</v>
      </c>
      <c r="N2271" s="2">
        <v>53</v>
      </c>
      <c r="O2271" s="2">
        <v>181</v>
      </c>
      <c r="P2271" s="2">
        <v>87</v>
      </c>
      <c r="Q2271" s="2">
        <v>204</v>
      </c>
      <c r="R2271" s="2">
        <v>14</v>
      </c>
      <c r="S2271" s="2" t="s">
        <v>31</v>
      </c>
      <c r="T2271" s="5">
        <f t="shared" si="245"/>
        <v>717</v>
      </c>
      <c r="U2271" s="4">
        <f t="shared" si="246"/>
        <v>0.15918952190672236</v>
      </c>
      <c r="V2271" s="4">
        <f t="shared" si="247"/>
        <v>0.15918952190672236</v>
      </c>
      <c r="W2271">
        <f t="shared" si="248"/>
        <v>12</v>
      </c>
      <c r="X2271" t="str">
        <f t="shared" si="249"/>
        <v>Monday</v>
      </c>
      <c r="Y2271" s="5" t="str">
        <f t="shared" si="250"/>
        <v>Jun</v>
      </c>
      <c r="Z2271" s="5" t="str">
        <f t="shared" si="251"/>
        <v>11+</v>
      </c>
    </row>
    <row r="2272" spans="1:26" x14ac:dyDescent="0.25">
      <c r="A2272" s="2" t="s">
        <v>2305</v>
      </c>
      <c r="B2272" s="2" t="s">
        <v>26</v>
      </c>
      <c r="C2272" s="1">
        <v>45824</v>
      </c>
      <c r="D2272" s="3">
        <v>0.72430555555555554</v>
      </c>
      <c r="E2272" s="2" t="s">
        <v>15</v>
      </c>
      <c r="F2272" s="2" t="s">
        <v>18</v>
      </c>
      <c r="G2272" s="2">
        <v>49229</v>
      </c>
      <c r="H2272" s="2">
        <v>7</v>
      </c>
      <c r="I2272" s="2">
        <v>97</v>
      </c>
      <c r="J2272" s="2">
        <v>12762</v>
      </c>
      <c r="K2272" s="2">
        <v>11166</v>
      </c>
      <c r="L2272" s="2">
        <v>342</v>
      </c>
      <c r="M2272" s="2">
        <v>38</v>
      </c>
      <c r="N2272" s="2">
        <v>73</v>
      </c>
      <c r="O2272" s="2">
        <v>46</v>
      </c>
      <c r="P2272" s="2">
        <v>36</v>
      </c>
      <c r="Q2272" s="2">
        <v>147</v>
      </c>
      <c r="R2272" s="2">
        <v>55</v>
      </c>
      <c r="S2272" s="2" t="s">
        <v>31</v>
      </c>
      <c r="T2272" s="5">
        <f t="shared" si="245"/>
        <v>499</v>
      </c>
      <c r="U2272" s="4">
        <f t="shared" si="246"/>
        <v>0.22681752625484977</v>
      </c>
      <c r="V2272" s="4">
        <f t="shared" si="247"/>
        <v>0.22681752625484977</v>
      </c>
      <c r="W2272">
        <f t="shared" si="248"/>
        <v>17</v>
      </c>
      <c r="X2272" t="str">
        <f t="shared" si="249"/>
        <v>Monday</v>
      </c>
      <c r="Y2272" s="5" t="str">
        <f t="shared" si="250"/>
        <v>Jun</v>
      </c>
      <c r="Z2272" s="5" t="str">
        <f t="shared" si="251"/>
        <v>6-10</v>
      </c>
    </row>
    <row r="2273" spans="1:26" x14ac:dyDescent="0.25">
      <c r="A2273" s="2" t="s">
        <v>2306</v>
      </c>
      <c r="B2273" s="2" t="s">
        <v>26</v>
      </c>
      <c r="C2273" s="1">
        <v>45824</v>
      </c>
      <c r="D2273" s="3">
        <v>0.76041666666666663</v>
      </c>
      <c r="E2273" s="2" t="s">
        <v>15</v>
      </c>
      <c r="F2273" s="2" t="s">
        <v>46</v>
      </c>
      <c r="G2273" s="2">
        <v>49484</v>
      </c>
      <c r="H2273" s="2">
        <v>6</v>
      </c>
      <c r="I2273" s="2">
        <v>54</v>
      </c>
      <c r="J2273" s="2">
        <v>31707</v>
      </c>
      <c r="K2273" s="2">
        <v>23383</v>
      </c>
      <c r="L2273" s="2">
        <v>1954</v>
      </c>
      <c r="M2273" s="2">
        <v>200</v>
      </c>
      <c r="N2273" s="2">
        <v>369</v>
      </c>
      <c r="O2273" s="2">
        <v>178</v>
      </c>
      <c r="P2273" s="2">
        <v>75</v>
      </c>
      <c r="Q2273" s="2">
        <v>387</v>
      </c>
      <c r="R2273" s="2">
        <v>116</v>
      </c>
      <c r="S2273" s="2" t="s">
        <v>31</v>
      </c>
      <c r="T2273" s="5">
        <f t="shared" si="245"/>
        <v>2701</v>
      </c>
      <c r="U2273" s="4">
        <f t="shared" si="246"/>
        <v>0.47253657747958938</v>
      </c>
      <c r="V2273" s="4">
        <f t="shared" si="247"/>
        <v>0.47253657747958938</v>
      </c>
      <c r="W2273">
        <f t="shared" si="248"/>
        <v>18</v>
      </c>
      <c r="X2273" t="str">
        <f t="shared" si="249"/>
        <v>Monday</v>
      </c>
      <c r="Y2273" s="5" t="str">
        <f t="shared" si="250"/>
        <v>Jun</v>
      </c>
      <c r="Z2273" s="5" t="str">
        <f t="shared" si="251"/>
        <v>6-10</v>
      </c>
    </row>
    <row r="2274" spans="1:26" x14ac:dyDescent="0.25">
      <c r="A2274" s="2" t="s">
        <v>2307</v>
      </c>
      <c r="B2274" s="2" t="s">
        <v>26</v>
      </c>
      <c r="C2274" s="1">
        <v>45824</v>
      </c>
      <c r="D2274" s="3">
        <v>0.90555555555555556</v>
      </c>
      <c r="E2274" s="2" t="s">
        <v>19</v>
      </c>
      <c r="F2274" s="2" t="s">
        <v>44</v>
      </c>
      <c r="G2274" s="2">
        <v>49037</v>
      </c>
      <c r="H2274" s="2">
        <v>5</v>
      </c>
      <c r="I2274" s="2">
        <v>230</v>
      </c>
      <c r="J2274" s="2">
        <v>16984</v>
      </c>
      <c r="K2274" s="2">
        <v>12909</v>
      </c>
      <c r="L2274" s="2">
        <v>635</v>
      </c>
      <c r="M2274" s="2">
        <v>65</v>
      </c>
      <c r="N2274" s="2">
        <v>62</v>
      </c>
      <c r="O2274" s="2">
        <v>309</v>
      </c>
      <c r="P2274" s="2">
        <v>117</v>
      </c>
      <c r="Q2274" s="2">
        <v>117</v>
      </c>
      <c r="R2274" s="2">
        <v>28</v>
      </c>
      <c r="S2274" s="2" t="s">
        <v>31</v>
      </c>
      <c r="T2274" s="5">
        <f t="shared" si="245"/>
        <v>1071</v>
      </c>
      <c r="U2274" s="4">
        <f t="shared" si="246"/>
        <v>0.26325019882945533</v>
      </c>
      <c r="V2274" s="4">
        <f t="shared" si="247"/>
        <v>0.26325019882945533</v>
      </c>
      <c r="W2274">
        <f t="shared" si="248"/>
        <v>21</v>
      </c>
      <c r="X2274" t="str">
        <f t="shared" si="249"/>
        <v>Monday</v>
      </c>
      <c r="Y2274" s="5" t="str">
        <f t="shared" si="250"/>
        <v>Jun</v>
      </c>
      <c r="Z2274" s="5" t="str">
        <f t="shared" si="251"/>
        <v>3-5</v>
      </c>
    </row>
    <row r="2275" spans="1:26" x14ac:dyDescent="0.25">
      <c r="A2275" s="2" t="s">
        <v>2308</v>
      </c>
      <c r="B2275" s="2" t="s">
        <v>26</v>
      </c>
      <c r="C2275" s="1">
        <v>45824</v>
      </c>
      <c r="D2275" s="3">
        <v>0.91805555555555551</v>
      </c>
      <c r="E2275" s="2" t="s">
        <v>16</v>
      </c>
      <c r="F2275" s="2" t="s">
        <v>36</v>
      </c>
      <c r="G2275" s="2">
        <v>49225</v>
      </c>
      <c r="H2275" s="2">
        <v>8</v>
      </c>
      <c r="I2275" s="2">
        <v>198</v>
      </c>
      <c r="J2275" s="2">
        <v>8505</v>
      </c>
      <c r="K2275" s="2">
        <v>6588</v>
      </c>
      <c r="L2275" s="2">
        <v>216</v>
      </c>
      <c r="M2275" s="2">
        <v>15</v>
      </c>
      <c r="N2275" s="2">
        <v>10</v>
      </c>
      <c r="O2275" s="2">
        <v>22</v>
      </c>
      <c r="P2275" s="2">
        <v>27</v>
      </c>
      <c r="Q2275" s="2">
        <v>122</v>
      </c>
      <c r="R2275" s="2">
        <v>10</v>
      </c>
      <c r="S2275" s="2" t="s">
        <v>31</v>
      </c>
      <c r="T2275" s="5">
        <f t="shared" si="245"/>
        <v>263</v>
      </c>
      <c r="U2275" s="4">
        <f t="shared" si="246"/>
        <v>0.13383443372270187</v>
      </c>
      <c r="V2275" s="4">
        <f t="shared" si="247"/>
        <v>0.13383443372270187</v>
      </c>
      <c r="W2275">
        <f t="shared" si="248"/>
        <v>22</v>
      </c>
      <c r="X2275" t="str">
        <f t="shared" si="249"/>
        <v>Monday</v>
      </c>
      <c r="Y2275" s="5" t="str">
        <f t="shared" si="250"/>
        <v>Jun</v>
      </c>
      <c r="Z2275" s="5" t="str">
        <f t="shared" si="251"/>
        <v>6-10</v>
      </c>
    </row>
    <row r="2276" spans="1:26" x14ac:dyDescent="0.25">
      <c r="A2276" s="2" t="s">
        <v>2309</v>
      </c>
      <c r="B2276" s="2" t="s">
        <v>26</v>
      </c>
      <c r="C2276" s="1">
        <v>45825</v>
      </c>
      <c r="D2276" s="3">
        <v>0.32291666666666669</v>
      </c>
      <c r="E2276" s="2" t="s">
        <v>15</v>
      </c>
      <c r="F2276" s="2" t="s">
        <v>30</v>
      </c>
      <c r="G2276" s="2">
        <v>49527</v>
      </c>
      <c r="H2276" s="2">
        <v>6</v>
      </c>
      <c r="I2276" s="2">
        <v>67</v>
      </c>
      <c r="J2276" s="2">
        <v>47654</v>
      </c>
      <c r="K2276" s="2">
        <v>37571</v>
      </c>
      <c r="L2276" s="2">
        <v>962</v>
      </c>
      <c r="M2276" s="2">
        <v>123</v>
      </c>
      <c r="N2276" s="2">
        <v>175</v>
      </c>
      <c r="O2276" s="2">
        <v>113</v>
      </c>
      <c r="P2276" s="2">
        <v>81</v>
      </c>
      <c r="Q2276" s="2">
        <v>874</v>
      </c>
      <c r="R2276" s="2">
        <v>165</v>
      </c>
      <c r="S2276" s="2" t="s">
        <v>28</v>
      </c>
      <c r="T2276" s="5">
        <f t="shared" si="245"/>
        <v>1373</v>
      </c>
      <c r="U2276" s="4">
        <f t="shared" si="246"/>
        <v>0.75859632119853815</v>
      </c>
      <c r="V2276" s="4">
        <f t="shared" si="247"/>
        <v>0.75859632119853815</v>
      </c>
      <c r="W2276">
        <f t="shared" si="248"/>
        <v>7</v>
      </c>
      <c r="X2276" t="str">
        <f t="shared" si="249"/>
        <v>Tuesday</v>
      </c>
      <c r="Y2276" s="5" t="str">
        <f t="shared" si="250"/>
        <v>Jun</v>
      </c>
      <c r="Z2276" s="5" t="str">
        <f t="shared" si="251"/>
        <v>6-10</v>
      </c>
    </row>
    <row r="2277" spans="1:26" x14ac:dyDescent="0.25">
      <c r="A2277" s="2" t="s">
        <v>2310</v>
      </c>
      <c r="B2277" s="2" t="s">
        <v>26</v>
      </c>
      <c r="C2277" s="1">
        <v>45825</v>
      </c>
      <c r="D2277" s="3">
        <v>0.36041666666666666</v>
      </c>
      <c r="E2277" s="2" t="s">
        <v>16</v>
      </c>
      <c r="F2277" s="2" t="s">
        <v>44</v>
      </c>
      <c r="G2277" s="2">
        <v>49378</v>
      </c>
      <c r="H2277" s="2">
        <v>5</v>
      </c>
      <c r="I2277" s="2">
        <v>182</v>
      </c>
      <c r="J2277" s="2">
        <v>6413</v>
      </c>
      <c r="K2277" s="2">
        <v>4782</v>
      </c>
      <c r="L2277" s="2">
        <v>165</v>
      </c>
      <c r="M2277" s="2">
        <v>22</v>
      </c>
      <c r="N2277" s="2">
        <v>15</v>
      </c>
      <c r="O2277" s="2">
        <v>26</v>
      </c>
      <c r="P2277" s="2">
        <v>28</v>
      </c>
      <c r="Q2277" s="2">
        <v>58</v>
      </c>
      <c r="R2277" s="2">
        <v>6</v>
      </c>
      <c r="S2277" s="2" t="s">
        <v>31</v>
      </c>
      <c r="T2277" s="5">
        <f t="shared" si="245"/>
        <v>228</v>
      </c>
      <c r="U2277" s="4">
        <f t="shared" si="246"/>
        <v>9.6844748673498321E-2</v>
      </c>
      <c r="V2277" s="4">
        <f t="shared" si="247"/>
        <v>9.6844748673498321E-2</v>
      </c>
      <c r="W2277">
        <f t="shared" si="248"/>
        <v>8</v>
      </c>
      <c r="X2277" t="str">
        <f t="shared" si="249"/>
        <v>Tuesday</v>
      </c>
      <c r="Y2277" s="5" t="str">
        <f t="shared" si="250"/>
        <v>Jun</v>
      </c>
      <c r="Z2277" s="5" t="str">
        <f t="shared" si="251"/>
        <v>3-5</v>
      </c>
    </row>
    <row r="2278" spans="1:26" x14ac:dyDescent="0.25">
      <c r="A2278" s="2" t="s">
        <v>2311</v>
      </c>
      <c r="B2278" s="2" t="s">
        <v>26</v>
      </c>
      <c r="C2278" s="1">
        <v>45825</v>
      </c>
      <c r="D2278" s="3">
        <v>0.37013888888888891</v>
      </c>
      <c r="E2278" s="2" t="s">
        <v>15</v>
      </c>
      <c r="F2278" s="2" t="s">
        <v>30</v>
      </c>
      <c r="G2278" s="2">
        <v>49192</v>
      </c>
      <c r="H2278" s="2">
        <v>9</v>
      </c>
      <c r="I2278" s="2">
        <v>112</v>
      </c>
      <c r="J2278" s="2">
        <v>27167</v>
      </c>
      <c r="K2278" s="2">
        <v>19541</v>
      </c>
      <c r="L2278" s="2">
        <v>703</v>
      </c>
      <c r="M2278" s="2">
        <v>90</v>
      </c>
      <c r="N2278" s="2">
        <v>177</v>
      </c>
      <c r="O2278" s="2">
        <v>117</v>
      </c>
      <c r="P2278" s="2">
        <v>108</v>
      </c>
      <c r="Q2278" s="2">
        <v>666</v>
      </c>
      <c r="R2278" s="2">
        <v>84</v>
      </c>
      <c r="S2278" s="2" t="s">
        <v>31</v>
      </c>
      <c r="T2278" s="5">
        <f t="shared" si="245"/>
        <v>1087</v>
      </c>
      <c r="U2278" s="4">
        <f t="shared" si="246"/>
        <v>0.3972393885184583</v>
      </c>
      <c r="V2278" s="4">
        <f t="shared" si="247"/>
        <v>0.3972393885184583</v>
      </c>
      <c r="W2278">
        <f t="shared" si="248"/>
        <v>8</v>
      </c>
      <c r="X2278" t="str">
        <f t="shared" si="249"/>
        <v>Tuesday</v>
      </c>
      <c r="Y2278" s="5" t="str">
        <f t="shared" si="250"/>
        <v>Jun</v>
      </c>
      <c r="Z2278" s="5" t="str">
        <f t="shared" si="251"/>
        <v>6-10</v>
      </c>
    </row>
    <row r="2279" spans="1:26" x14ac:dyDescent="0.25">
      <c r="A2279" s="2" t="s">
        <v>2312</v>
      </c>
      <c r="B2279" s="2" t="s">
        <v>26</v>
      </c>
      <c r="C2279" s="1">
        <v>45825</v>
      </c>
      <c r="D2279" s="3">
        <v>0.4777777777777778</v>
      </c>
      <c r="E2279" s="2" t="s">
        <v>19</v>
      </c>
      <c r="F2279" s="2" t="s">
        <v>18</v>
      </c>
      <c r="G2279" s="2">
        <v>49335</v>
      </c>
      <c r="H2279" s="2">
        <v>9</v>
      </c>
      <c r="I2279" s="2">
        <v>176</v>
      </c>
      <c r="J2279" s="2">
        <v>59317</v>
      </c>
      <c r="K2279" s="2">
        <v>41042</v>
      </c>
      <c r="L2279" s="2">
        <v>2848</v>
      </c>
      <c r="M2279" s="2">
        <v>269</v>
      </c>
      <c r="N2279" s="2">
        <v>322</v>
      </c>
      <c r="O2279" s="2">
        <v>1938</v>
      </c>
      <c r="P2279" s="2">
        <v>337</v>
      </c>
      <c r="Q2279" s="2">
        <v>796</v>
      </c>
      <c r="R2279" s="2">
        <v>120</v>
      </c>
      <c r="S2279" s="2" t="s">
        <v>31</v>
      </c>
      <c r="T2279" s="5">
        <f t="shared" si="245"/>
        <v>5377</v>
      </c>
      <c r="U2279" s="4">
        <f t="shared" si="246"/>
        <v>0.83190432755650146</v>
      </c>
      <c r="V2279" s="4">
        <f t="shared" si="247"/>
        <v>0.83190432755650146</v>
      </c>
      <c r="W2279">
        <f t="shared" si="248"/>
        <v>11</v>
      </c>
      <c r="X2279" t="str">
        <f t="shared" si="249"/>
        <v>Tuesday</v>
      </c>
      <c r="Y2279" s="5" t="str">
        <f t="shared" si="250"/>
        <v>Jun</v>
      </c>
      <c r="Z2279" s="5" t="str">
        <f t="shared" si="251"/>
        <v>6-10</v>
      </c>
    </row>
    <row r="2280" spans="1:26" x14ac:dyDescent="0.25">
      <c r="A2280" s="2" t="s">
        <v>2313</v>
      </c>
      <c r="B2280" s="2" t="s">
        <v>26</v>
      </c>
      <c r="C2280" s="1">
        <v>45825</v>
      </c>
      <c r="D2280" s="3">
        <v>0.48333333333333334</v>
      </c>
      <c r="E2280" s="2" t="s">
        <v>15</v>
      </c>
      <c r="F2280" s="2" t="s">
        <v>49</v>
      </c>
      <c r="G2280" s="2">
        <v>49470</v>
      </c>
      <c r="H2280" s="2">
        <v>3</v>
      </c>
      <c r="I2280" s="2">
        <v>55</v>
      </c>
      <c r="J2280" s="2">
        <v>25368</v>
      </c>
      <c r="K2280" s="2">
        <v>22655</v>
      </c>
      <c r="L2280" s="2">
        <v>715</v>
      </c>
      <c r="M2280" s="2">
        <v>51</v>
      </c>
      <c r="N2280" s="2">
        <v>89</v>
      </c>
      <c r="O2280" s="2">
        <v>87</v>
      </c>
      <c r="P2280" s="2">
        <v>55</v>
      </c>
      <c r="Q2280" s="2">
        <v>315</v>
      </c>
      <c r="R2280" s="2">
        <v>94</v>
      </c>
      <c r="S2280" s="2" t="s">
        <v>31</v>
      </c>
      <c r="T2280" s="5">
        <f t="shared" si="245"/>
        <v>942</v>
      </c>
      <c r="U2280" s="4">
        <f t="shared" si="246"/>
        <v>0.45795431574691731</v>
      </c>
      <c r="V2280" s="4">
        <f t="shared" si="247"/>
        <v>0.45795431574691731</v>
      </c>
      <c r="W2280">
        <f t="shared" si="248"/>
        <v>11</v>
      </c>
      <c r="X2280" t="str">
        <f t="shared" si="249"/>
        <v>Tuesday</v>
      </c>
      <c r="Y2280" s="5" t="str">
        <f t="shared" si="250"/>
        <v>Jun</v>
      </c>
      <c r="Z2280" s="5" t="str">
        <f t="shared" si="251"/>
        <v>3-5</v>
      </c>
    </row>
    <row r="2281" spans="1:26" x14ac:dyDescent="0.25">
      <c r="A2281" s="2" t="s">
        <v>2314</v>
      </c>
      <c r="B2281" s="2" t="s">
        <v>26</v>
      </c>
      <c r="C2281" s="1">
        <v>45825</v>
      </c>
      <c r="D2281" s="3">
        <v>0.50277777777777777</v>
      </c>
      <c r="E2281" s="2" t="s">
        <v>19</v>
      </c>
      <c r="F2281" s="2" t="s">
        <v>36</v>
      </c>
      <c r="G2281" s="2">
        <v>49325</v>
      </c>
      <c r="H2281" s="2">
        <v>10</v>
      </c>
      <c r="I2281" s="2">
        <v>271</v>
      </c>
      <c r="J2281" s="2">
        <v>29992</v>
      </c>
      <c r="K2281" s="2">
        <v>21463</v>
      </c>
      <c r="L2281" s="2">
        <v>968</v>
      </c>
      <c r="M2281" s="2">
        <v>165</v>
      </c>
      <c r="N2281" s="2">
        <v>117</v>
      </c>
      <c r="O2281" s="2">
        <v>715</v>
      </c>
      <c r="P2281" s="2">
        <v>135</v>
      </c>
      <c r="Q2281" s="2">
        <v>434</v>
      </c>
      <c r="R2281" s="2">
        <v>36</v>
      </c>
      <c r="S2281" s="2" t="s">
        <v>28</v>
      </c>
      <c r="T2281" s="5">
        <f t="shared" si="245"/>
        <v>1965</v>
      </c>
      <c r="U2281" s="4">
        <f t="shared" si="246"/>
        <v>0.43513431322858592</v>
      </c>
      <c r="V2281" s="4">
        <f t="shared" si="247"/>
        <v>0.43513431322858592</v>
      </c>
      <c r="W2281">
        <f t="shared" si="248"/>
        <v>12</v>
      </c>
      <c r="X2281" t="str">
        <f t="shared" si="249"/>
        <v>Tuesday</v>
      </c>
      <c r="Y2281" s="5" t="str">
        <f t="shared" si="250"/>
        <v>Jun</v>
      </c>
      <c r="Z2281" s="5" t="str">
        <f t="shared" si="251"/>
        <v>6-10</v>
      </c>
    </row>
    <row r="2282" spans="1:26" x14ac:dyDescent="0.25">
      <c r="A2282" s="2" t="s">
        <v>2315</v>
      </c>
      <c r="B2282" s="2" t="s">
        <v>26</v>
      </c>
      <c r="C2282" s="1">
        <v>45825</v>
      </c>
      <c r="D2282" s="3">
        <v>0.51111111111111107</v>
      </c>
      <c r="E2282" s="2" t="s">
        <v>19</v>
      </c>
      <c r="F2282" s="2" t="s">
        <v>18</v>
      </c>
      <c r="G2282" s="2">
        <v>49252</v>
      </c>
      <c r="H2282" s="2">
        <v>11</v>
      </c>
      <c r="I2282" s="2">
        <v>196</v>
      </c>
      <c r="J2282" s="2">
        <v>11351</v>
      </c>
      <c r="K2282" s="2">
        <v>8939</v>
      </c>
      <c r="L2282" s="2">
        <v>371</v>
      </c>
      <c r="M2282" s="2">
        <v>37</v>
      </c>
      <c r="N2282" s="2">
        <v>50</v>
      </c>
      <c r="O2282" s="2">
        <v>141</v>
      </c>
      <c r="P2282" s="2">
        <v>72</v>
      </c>
      <c r="Q2282" s="2">
        <v>190</v>
      </c>
      <c r="R2282" s="2">
        <v>23</v>
      </c>
      <c r="S2282" s="2" t="s">
        <v>31</v>
      </c>
      <c r="T2282" s="5">
        <f t="shared" si="245"/>
        <v>599</v>
      </c>
      <c r="U2282" s="4">
        <f t="shared" si="246"/>
        <v>0.18149516770892551</v>
      </c>
      <c r="V2282" s="4">
        <f t="shared" si="247"/>
        <v>0.18149516770892551</v>
      </c>
      <c r="W2282">
        <f t="shared" si="248"/>
        <v>12</v>
      </c>
      <c r="X2282" t="str">
        <f t="shared" si="249"/>
        <v>Tuesday</v>
      </c>
      <c r="Y2282" s="5" t="str">
        <f t="shared" si="250"/>
        <v>Jun</v>
      </c>
      <c r="Z2282" s="5" t="str">
        <f t="shared" si="251"/>
        <v>11+</v>
      </c>
    </row>
    <row r="2283" spans="1:26" x14ac:dyDescent="0.25">
      <c r="A2283" s="2" t="s">
        <v>2316</v>
      </c>
      <c r="B2283" s="2" t="s">
        <v>26</v>
      </c>
      <c r="C2283" s="1">
        <v>45825</v>
      </c>
      <c r="D2283" s="3">
        <v>0.59305555555555556</v>
      </c>
      <c r="E2283" s="2" t="s">
        <v>19</v>
      </c>
      <c r="F2283" s="2" t="s">
        <v>44</v>
      </c>
      <c r="G2283" s="2">
        <v>49388</v>
      </c>
      <c r="H2283" s="2">
        <v>12</v>
      </c>
      <c r="I2283" s="2">
        <v>142</v>
      </c>
      <c r="J2283" s="2">
        <v>10064</v>
      </c>
      <c r="K2283" s="2">
        <v>9088</v>
      </c>
      <c r="L2283" s="2">
        <v>459</v>
      </c>
      <c r="M2283" s="2">
        <v>37</v>
      </c>
      <c r="N2283" s="2">
        <v>37</v>
      </c>
      <c r="O2283" s="2">
        <v>190</v>
      </c>
      <c r="P2283" s="2">
        <v>43</v>
      </c>
      <c r="Q2283" s="2">
        <v>273</v>
      </c>
      <c r="R2283" s="2">
        <v>12</v>
      </c>
      <c r="S2283" s="2" t="s">
        <v>31</v>
      </c>
      <c r="T2283" s="5">
        <f t="shared" si="245"/>
        <v>723</v>
      </c>
      <c r="U2283" s="4">
        <f t="shared" si="246"/>
        <v>0.18401231068275695</v>
      </c>
      <c r="V2283" s="4">
        <f t="shared" si="247"/>
        <v>0.18401231068275695</v>
      </c>
      <c r="W2283">
        <f t="shared" si="248"/>
        <v>14</v>
      </c>
      <c r="X2283" t="str">
        <f t="shared" si="249"/>
        <v>Tuesday</v>
      </c>
      <c r="Y2283" s="5" t="str">
        <f t="shared" si="250"/>
        <v>Jun</v>
      </c>
      <c r="Z2283" s="5" t="str">
        <f t="shared" si="251"/>
        <v>11+</v>
      </c>
    </row>
    <row r="2284" spans="1:26" x14ac:dyDescent="0.25">
      <c r="A2284" s="2" t="s">
        <v>2317</v>
      </c>
      <c r="B2284" s="2" t="s">
        <v>26</v>
      </c>
      <c r="C2284" s="1">
        <v>45825</v>
      </c>
      <c r="D2284" s="3">
        <v>0.67500000000000004</v>
      </c>
      <c r="E2284" s="2" t="s">
        <v>19</v>
      </c>
      <c r="F2284" s="2" t="s">
        <v>27</v>
      </c>
      <c r="G2284" s="2">
        <v>49349</v>
      </c>
      <c r="H2284" s="2">
        <v>11</v>
      </c>
      <c r="I2284" s="2">
        <v>229</v>
      </c>
      <c r="J2284" s="2">
        <v>6424</v>
      </c>
      <c r="K2284" s="2">
        <v>5276</v>
      </c>
      <c r="L2284" s="2">
        <v>211</v>
      </c>
      <c r="M2284" s="2">
        <v>24</v>
      </c>
      <c r="N2284" s="2">
        <v>41</v>
      </c>
      <c r="O2284" s="2">
        <v>142</v>
      </c>
      <c r="P2284" s="2">
        <v>35</v>
      </c>
      <c r="Q2284" s="2">
        <v>48</v>
      </c>
      <c r="R2284" s="2">
        <v>15</v>
      </c>
      <c r="S2284" s="2" t="s">
        <v>31</v>
      </c>
      <c r="T2284" s="5">
        <f t="shared" si="245"/>
        <v>418</v>
      </c>
      <c r="U2284" s="4">
        <f t="shared" si="246"/>
        <v>0.10691199416401548</v>
      </c>
      <c r="V2284" s="4">
        <f t="shared" si="247"/>
        <v>0.10691199416401548</v>
      </c>
      <c r="W2284">
        <f t="shared" si="248"/>
        <v>16</v>
      </c>
      <c r="X2284" t="str">
        <f t="shared" si="249"/>
        <v>Tuesday</v>
      </c>
      <c r="Y2284" s="5" t="str">
        <f t="shared" si="250"/>
        <v>Jun</v>
      </c>
      <c r="Z2284" s="5" t="str">
        <f t="shared" si="251"/>
        <v>11+</v>
      </c>
    </row>
    <row r="2285" spans="1:26" x14ac:dyDescent="0.25">
      <c r="A2285" s="2" t="s">
        <v>2318</v>
      </c>
      <c r="B2285" s="2" t="s">
        <v>26</v>
      </c>
      <c r="C2285" s="1">
        <v>45825</v>
      </c>
      <c r="D2285" s="3">
        <v>0.73888888888888893</v>
      </c>
      <c r="E2285" s="2" t="s">
        <v>15</v>
      </c>
      <c r="F2285" s="2" t="s">
        <v>49</v>
      </c>
      <c r="G2285" s="2">
        <v>49232</v>
      </c>
      <c r="H2285" s="2">
        <v>11</v>
      </c>
      <c r="I2285" s="2">
        <v>144</v>
      </c>
      <c r="J2285" s="2">
        <v>16217</v>
      </c>
      <c r="K2285" s="2">
        <v>12933</v>
      </c>
      <c r="L2285" s="2">
        <v>548</v>
      </c>
      <c r="M2285" s="2">
        <v>67</v>
      </c>
      <c r="N2285" s="2">
        <v>168</v>
      </c>
      <c r="O2285" s="2">
        <v>89</v>
      </c>
      <c r="P2285" s="2">
        <v>85</v>
      </c>
      <c r="Q2285" s="2">
        <v>365</v>
      </c>
      <c r="R2285" s="2">
        <v>36</v>
      </c>
      <c r="S2285" s="2" t="s">
        <v>31</v>
      </c>
      <c r="T2285" s="5">
        <f t="shared" si="245"/>
        <v>872</v>
      </c>
      <c r="U2285" s="4">
        <f t="shared" si="246"/>
        <v>0.2626949951251219</v>
      </c>
      <c r="V2285" s="4">
        <f t="shared" si="247"/>
        <v>0.2626949951251219</v>
      </c>
      <c r="W2285">
        <f t="shared" si="248"/>
        <v>17</v>
      </c>
      <c r="X2285" t="str">
        <f t="shared" si="249"/>
        <v>Tuesday</v>
      </c>
      <c r="Y2285" s="5" t="str">
        <f t="shared" si="250"/>
        <v>Jun</v>
      </c>
      <c r="Z2285" s="5" t="str">
        <f t="shared" si="251"/>
        <v>11+</v>
      </c>
    </row>
    <row r="2286" spans="1:26" x14ac:dyDescent="0.25">
      <c r="A2286" s="2" t="s">
        <v>2319</v>
      </c>
      <c r="B2286" s="2" t="s">
        <v>26</v>
      </c>
      <c r="C2286" s="1">
        <v>45825</v>
      </c>
      <c r="D2286" s="3">
        <v>0.7993055555555556</v>
      </c>
      <c r="E2286" s="2" t="s">
        <v>16</v>
      </c>
      <c r="F2286" s="2" t="s">
        <v>49</v>
      </c>
      <c r="G2286" s="2">
        <v>49356</v>
      </c>
      <c r="H2286" s="2">
        <v>6</v>
      </c>
      <c r="I2286" s="2">
        <v>306</v>
      </c>
      <c r="J2286" s="2">
        <v>11629</v>
      </c>
      <c r="K2286" s="2">
        <v>9003</v>
      </c>
      <c r="L2286" s="2">
        <v>316</v>
      </c>
      <c r="M2286" s="2">
        <v>26</v>
      </c>
      <c r="N2286" s="2">
        <v>20</v>
      </c>
      <c r="O2286" s="2">
        <v>37</v>
      </c>
      <c r="P2286" s="2">
        <v>65</v>
      </c>
      <c r="Q2286" s="2">
        <v>73</v>
      </c>
      <c r="R2286" s="2">
        <v>7</v>
      </c>
      <c r="S2286" s="2" t="s">
        <v>31</v>
      </c>
      <c r="T2286" s="5">
        <f t="shared" si="245"/>
        <v>399</v>
      </c>
      <c r="U2286" s="4">
        <f t="shared" si="246"/>
        <v>0.1824094335035254</v>
      </c>
      <c r="V2286" s="4">
        <f t="shared" si="247"/>
        <v>0.1824094335035254</v>
      </c>
      <c r="W2286">
        <f t="shared" si="248"/>
        <v>19</v>
      </c>
      <c r="X2286" t="str">
        <f t="shared" si="249"/>
        <v>Tuesday</v>
      </c>
      <c r="Y2286" s="5" t="str">
        <f t="shared" si="250"/>
        <v>Jun</v>
      </c>
      <c r="Z2286" s="5" t="str">
        <f t="shared" si="251"/>
        <v>6-10</v>
      </c>
    </row>
    <row r="2287" spans="1:26" x14ac:dyDescent="0.25">
      <c r="A2287" s="2" t="s">
        <v>2320</v>
      </c>
      <c r="B2287" s="2" t="s">
        <v>26</v>
      </c>
      <c r="C2287" s="1">
        <v>45825</v>
      </c>
      <c r="D2287" s="3">
        <v>0.80694444444444446</v>
      </c>
      <c r="E2287" s="2" t="s">
        <v>15</v>
      </c>
      <c r="F2287" s="2" t="s">
        <v>49</v>
      </c>
      <c r="G2287" s="2">
        <v>49350</v>
      </c>
      <c r="H2287" s="2">
        <v>4</v>
      </c>
      <c r="I2287" s="2">
        <v>180</v>
      </c>
      <c r="J2287" s="2">
        <v>61688</v>
      </c>
      <c r="K2287" s="2">
        <v>46332</v>
      </c>
      <c r="L2287" s="2">
        <v>1574</v>
      </c>
      <c r="M2287" s="2">
        <v>148</v>
      </c>
      <c r="N2287" s="2">
        <v>287</v>
      </c>
      <c r="O2287" s="2">
        <v>185</v>
      </c>
      <c r="P2287" s="2">
        <v>247</v>
      </c>
      <c r="Q2287" s="2">
        <v>966</v>
      </c>
      <c r="R2287" s="2">
        <v>107</v>
      </c>
      <c r="S2287" s="2" t="s">
        <v>31</v>
      </c>
      <c r="T2287" s="5">
        <f t="shared" si="245"/>
        <v>2194</v>
      </c>
      <c r="U2287" s="4">
        <f t="shared" si="246"/>
        <v>0.93884498480243161</v>
      </c>
      <c r="V2287" s="4">
        <f t="shared" si="247"/>
        <v>0.93884498480243161</v>
      </c>
      <c r="W2287">
        <f t="shared" si="248"/>
        <v>19</v>
      </c>
      <c r="X2287" t="str">
        <f t="shared" si="249"/>
        <v>Tuesday</v>
      </c>
      <c r="Y2287" s="5" t="str">
        <f t="shared" si="250"/>
        <v>Jun</v>
      </c>
      <c r="Z2287" s="5" t="str">
        <f t="shared" si="251"/>
        <v>3-5</v>
      </c>
    </row>
    <row r="2288" spans="1:26" x14ac:dyDescent="0.25">
      <c r="A2288" s="2" t="s">
        <v>2321</v>
      </c>
      <c r="B2288" s="2" t="s">
        <v>26</v>
      </c>
      <c r="C2288" s="1">
        <v>45825</v>
      </c>
      <c r="D2288" s="3">
        <v>0.80833333333333335</v>
      </c>
      <c r="E2288" s="2" t="s">
        <v>17</v>
      </c>
      <c r="F2288" s="2" t="s">
        <v>46</v>
      </c>
      <c r="G2288" s="2">
        <v>49304</v>
      </c>
      <c r="H2288" s="2">
        <v>5</v>
      </c>
      <c r="I2288" s="2">
        <v>55</v>
      </c>
      <c r="J2288" s="2">
        <v>14392</v>
      </c>
      <c r="K2288" s="2">
        <v>10935</v>
      </c>
      <c r="L2288" s="2">
        <v>130</v>
      </c>
      <c r="M2288" s="2">
        <v>14</v>
      </c>
      <c r="N2288" s="2">
        <v>12</v>
      </c>
      <c r="O2288" s="2">
        <v>0</v>
      </c>
      <c r="P2288" s="2">
        <v>239</v>
      </c>
      <c r="Q2288" s="2">
        <v>194</v>
      </c>
      <c r="R2288" s="2">
        <v>9</v>
      </c>
      <c r="S2288" s="2" t="s">
        <v>28</v>
      </c>
      <c r="T2288" s="5">
        <f t="shared" si="245"/>
        <v>156</v>
      </c>
      <c r="U2288" s="4">
        <f t="shared" si="246"/>
        <v>0.22178727892260264</v>
      </c>
      <c r="V2288" s="4">
        <f t="shared" si="247"/>
        <v>0.22178727892260264</v>
      </c>
      <c r="W2288">
        <f t="shared" si="248"/>
        <v>19</v>
      </c>
      <c r="X2288" t="str">
        <f t="shared" si="249"/>
        <v>Tuesday</v>
      </c>
      <c r="Y2288" s="5" t="str">
        <f t="shared" si="250"/>
        <v>Jun</v>
      </c>
      <c r="Z2288" s="5" t="str">
        <f t="shared" si="251"/>
        <v>3-5</v>
      </c>
    </row>
    <row r="2289" spans="1:26" x14ac:dyDescent="0.25">
      <c r="A2289" s="2" t="s">
        <v>2322</v>
      </c>
      <c r="B2289" s="2" t="s">
        <v>26</v>
      </c>
      <c r="C2289" s="1">
        <v>45825</v>
      </c>
      <c r="D2289" s="3">
        <v>0.81180555555555556</v>
      </c>
      <c r="E2289" s="2" t="s">
        <v>15</v>
      </c>
      <c r="F2289" s="2" t="s">
        <v>49</v>
      </c>
      <c r="G2289" s="2">
        <v>49400</v>
      </c>
      <c r="H2289" s="2">
        <v>10</v>
      </c>
      <c r="I2289" s="2">
        <v>160</v>
      </c>
      <c r="J2289" s="2">
        <v>54841</v>
      </c>
      <c r="K2289" s="2">
        <v>40814</v>
      </c>
      <c r="L2289" s="2">
        <v>1565</v>
      </c>
      <c r="M2289" s="2">
        <v>131</v>
      </c>
      <c r="N2289" s="2">
        <v>258</v>
      </c>
      <c r="O2289" s="2">
        <v>213</v>
      </c>
      <c r="P2289" s="2">
        <v>295</v>
      </c>
      <c r="Q2289" s="2">
        <v>696</v>
      </c>
      <c r="R2289" s="2">
        <v>212</v>
      </c>
      <c r="S2289" s="2" t="s">
        <v>31</v>
      </c>
      <c r="T2289" s="5">
        <f t="shared" si="245"/>
        <v>2167</v>
      </c>
      <c r="U2289" s="4">
        <f t="shared" si="246"/>
        <v>0.82619433198380565</v>
      </c>
      <c r="V2289" s="4">
        <f t="shared" si="247"/>
        <v>0.82619433198380565</v>
      </c>
      <c r="W2289">
        <f t="shared" si="248"/>
        <v>19</v>
      </c>
      <c r="X2289" t="str">
        <f t="shared" si="249"/>
        <v>Tuesday</v>
      </c>
      <c r="Y2289" s="5" t="str">
        <f t="shared" si="250"/>
        <v>Jun</v>
      </c>
      <c r="Z2289" s="5" t="str">
        <f t="shared" si="251"/>
        <v>6-10</v>
      </c>
    </row>
    <row r="2290" spans="1:26" x14ac:dyDescent="0.25">
      <c r="A2290" s="2" t="s">
        <v>2323</v>
      </c>
      <c r="B2290" s="2" t="s">
        <v>26</v>
      </c>
      <c r="C2290" s="1">
        <v>45825</v>
      </c>
      <c r="D2290" s="3">
        <v>0.8125</v>
      </c>
      <c r="E2290" s="2" t="s">
        <v>15</v>
      </c>
      <c r="F2290" s="2" t="s">
        <v>36</v>
      </c>
      <c r="G2290" s="2">
        <v>49534</v>
      </c>
      <c r="H2290" s="2">
        <v>8</v>
      </c>
      <c r="I2290" s="2">
        <v>148</v>
      </c>
      <c r="J2290" s="2">
        <v>47822</v>
      </c>
      <c r="K2290" s="2">
        <v>41657</v>
      </c>
      <c r="L2290" s="2">
        <v>1328</v>
      </c>
      <c r="M2290" s="2">
        <v>140</v>
      </c>
      <c r="N2290" s="2">
        <v>225</v>
      </c>
      <c r="O2290" s="2">
        <v>172</v>
      </c>
      <c r="P2290" s="2">
        <v>182</v>
      </c>
      <c r="Q2290" s="2">
        <v>672</v>
      </c>
      <c r="R2290" s="2">
        <v>226</v>
      </c>
      <c r="S2290" s="2" t="s">
        <v>31</v>
      </c>
      <c r="T2290" s="5">
        <f t="shared" si="245"/>
        <v>1865</v>
      </c>
      <c r="U2290" s="4">
        <f t="shared" si="246"/>
        <v>0.84097791415997092</v>
      </c>
      <c r="V2290" s="4">
        <f t="shared" si="247"/>
        <v>0.84097791415997092</v>
      </c>
      <c r="W2290">
        <f t="shared" si="248"/>
        <v>19</v>
      </c>
      <c r="X2290" t="str">
        <f t="shared" si="249"/>
        <v>Tuesday</v>
      </c>
      <c r="Y2290" s="5" t="str">
        <f t="shared" si="250"/>
        <v>Jun</v>
      </c>
      <c r="Z2290" s="5" t="str">
        <f t="shared" si="251"/>
        <v>6-10</v>
      </c>
    </row>
    <row r="2291" spans="1:26" x14ac:dyDescent="0.25">
      <c r="A2291" s="2" t="s">
        <v>2324</v>
      </c>
      <c r="B2291" s="2" t="s">
        <v>26</v>
      </c>
      <c r="C2291" s="1">
        <v>45825</v>
      </c>
      <c r="D2291" s="3">
        <v>0.90277777777777779</v>
      </c>
      <c r="E2291" s="2" t="s">
        <v>15</v>
      </c>
      <c r="F2291" s="2" t="s">
        <v>18</v>
      </c>
      <c r="G2291" s="2">
        <v>49213</v>
      </c>
      <c r="H2291" s="2">
        <v>13</v>
      </c>
      <c r="I2291" s="2">
        <v>164</v>
      </c>
      <c r="J2291" s="2">
        <v>22994</v>
      </c>
      <c r="K2291" s="2">
        <v>18990</v>
      </c>
      <c r="L2291" s="2">
        <v>1222</v>
      </c>
      <c r="M2291" s="2">
        <v>109</v>
      </c>
      <c r="N2291" s="2">
        <v>254</v>
      </c>
      <c r="O2291" s="2">
        <v>130</v>
      </c>
      <c r="P2291" s="2">
        <v>68</v>
      </c>
      <c r="Q2291" s="2">
        <v>262</v>
      </c>
      <c r="R2291" s="2">
        <v>72</v>
      </c>
      <c r="S2291" s="2" t="s">
        <v>31</v>
      </c>
      <c r="T2291" s="5">
        <f t="shared" si="245"/>
        <v>1715</v>
      </c>
      <c r="U2291" s="4">
        <f t="shared" si="246"/>
        <v>0.38587365127100565</v>
      </c>
      <c r="V2291" s="4">
        <f t="shared" si="247"/>
        <v>0.38587365127100565</v>
      </c>
      <c r="W2291">
        <f t="shared" si="248"/>
        <v>21</v>
      </c>
      <c r="X2291" t="str">
        <f t="shared" si="249"/>
        <v>Tuesday</v>
      </c>
      <c r="Y2291" s="5" t="str">
        <f t="shared" si="250"/>
        <v>Jun</v>
      </c>
      <c r="Z2291" s="5" t="str">
        <f t="shared" si="251"/>
        <v>11+</v>
      </c>
    </row>
    <row r="2292" spans="1:26" x14ac:dyDescent="0.25">
      <c r="A2292" s="2" t="s">
        <v>2325</v>
      </c>
      <c r="B2292" s="2" t="s">
        <v>26</v>
      </c>
      <c r="C2292" s="1">
        <v>45825</v>
      </c>
      <c r="D2292" s="3">
        <v>0.91388888888888886</v>
      </c>
      <c r="E2292" s="2" t="s">
        <v>15</v>
      </c>
      <c r="F2292" s="2" t="s">
        <v>49</v>
      </c>
      <c r="G2292" s="2">
        <v>49370</v>
      </c>
      <c r="H2292" s="2">
        <v>11</v>
      </c>
      <c r="I2292" s="2">
        <v>99</v>
      </c>
      <c r="J2292" s="2">
        <v>60488</v>
      </c>
      <c r="K2292" s="2">
        <v>48502</v>
      </c>
      <c r="L2292" s="2">
        <v>1096</v>
      </c>
      <c r="M2292" s="2">
        <v>86</v>
      </c>
      <c r="N2292" s="2">
        <v>256</v>
      </c>
      <c r="O2292" s="2">
        <v>150</v>
      </c>
      <c r="P2292" s="2">
        <v>318</v>
      </c>
      <c r="Q2292" s="2">
        <v>1690</v>
      </c>
      <c r="R2292" s="2">
        <v>247</v>
      </c>
      <c r="S2292" s="2" t="s">
        <v>28</v>
      </c>
      <c r="T2292" s="5">
        <f t="shared" si="245"/>
        <v>1588</v>
      </c>
      <c r="U2292" s="4">
        <f t="shared" si="246"/>
        <v>0.98241847275673488</v>
      </c>
      <c r="V2292" s="4">
        <f t="shared" si="247"/>
        <v>0.98241847275673488</v>
      </c>
      <c r="W2292">
        <f t="shared" si="248"/>
        <v>21</v>
      </c>
      <c r="X2292" t="str">
        <f t="shared" si="249"/>
        <v>Tuesday</v>
      </c>
      <c r="Y2292" s="5" t="str">
        <f t="shared" si="250"/>
        <v>Jun</v>
      </c>
      <c r="Z2292" s="5" t="str">
        <f t="shared" si="251"/>
        <v>11+</v>
      </c>
    </row>
    <row r="2293" spans="1:26" x14ac:dyDescent="0.25">
      <c r="A2293" s="2" t="s">
        <v>2326</v>
      </c>
      <c r="B2293" s="2" t="s">
        <v>26</v>
      </c>
      <c r="C2293" s="1">
        <v>45826</v>
      </c>
      <c r="D2293" s="3">
        <v>0.21041666666666667</v>
      </c>
      <c r="E2293" s="2" t="s">
        <v>17</v>
      </c>
      <c r="F2293" s="2" t="s">
        <v>27</v>
      </c>
      <c r="G2293" s="2">
        <v>49169</v>
      </c>
      <c r="H2293" s="2">
        <v>8</v>
      </c>
      <c r="I2293" s="2">
        <v>27</v>
      </c>
      <c r="J2293" s="2">
        <v>6633</v>
      </c>
      <c r="K2293" s="2">
        <v>6085</v>
      </c>
      <c r="L2293" s="2">
        <v>75</v>
      </c>
      <c r="M2293" s="2">
        <v>13</v>
      </c>
      <c r="N2293" s="2">
        <v>14</v>
      </c>
      <c r="O2293" s="2">
        <v>0</v>
      </c>
      <c r="P2293" s="2">
        <v>100</v>
      </c>
      <c r="Q2293" s="2">
        <v>92</v>
      </c>
      <c r="R2293" s="2">
        <v>5</v>
      </c>
      <c r="S2293" s="2" t="s">
        <v>28</v>
      </c>
      <c r="T2293" s="5">
        <f t="shared" si="245"/>
        <v>102</v>
      </c>
      <c r="U2293" s="4">
        <f t="shared" si="246"/>
        <v>0.12375683865850434</v>
      </c>
      <c r="V2293" s="4">
        <f t="shared" si="247"/>
        <v>0.12375683865850434</v>
      </c>
      <c r="W2293">
        <f t="shared" si="248"/>
        <v>5</v>
      </c>
      <c r="X2293" t="str">
        <f t="shared" si="249"/>
        <v>Wednesday</v>
      </c>
      <c r="Y2293" s="5" t="str">
        <f t="shared" si="250"/>
        <v>Jun</v>
      </c>
      <c r="Z2293" s="5" t="str">
        <f t="shared" si="251"/>
        <v>6-10</v>
      </c>
    </row>
    <row r="2294" spans="1:26" x14ac:dyDescent="0.25">
      <c r="A2294" s="2" t="s">
        <v>2327</v>
      </c>
      <c r="B2294" s="2" t="s">
        <v>26</v>
      </c>
      <c r="C2294" s="1">
        <v>45826</v>
      </c>
      <c r="D2294" s="3">
        <v>0.39166666666666666</v>
      </c>
      <c r="E2294" s="2" t="s">
        <v>15</v>
      </c>
      <c r="F2294" s="2" t="s">
        <v>18</v>
      </c>
      <c r="G2294" s="2">
        <v>49300</v>
      </c>
      <c r="H2294" s="2">
        <v>9</v>
      </c>
      <c r="I2294" s="2">
        <v>74</v>
      </c>
      <c r="J2294" s="2">
        <v>19753</v>
      </c>
      <c r="K2294" s="2">
        <v>14682</v>
      </c>
      <c r="L2294" s="2">
        <v>571</v>
      </c>
      <c r="M2294" s="2">
        <v>75</v>
      </c>
      <c r="N2294" s="2">
        <v>110</v>
      </c>
      <c r="O2294" s="2">
        <v>127</v>
      </c>
      <c r="P2294" s="2">
        <v>135</v>
      </c>
      <c r="Q2294" s="2">
        <v>317</v>
      </c>
      <c r="R2294" s="2">
        <v>49</v>
      </c>
      <c r="S2294" s="2" t="s">
        <v>31</v>
      </c>
      <c r="T2294" s="5">
        <f t="shared" si="245"/>
        <v>883</v>
      </c>
      <c r="U2294" s="4">
        <f t="shared" si="246"/>
        <v>0.29780933062880327</v>
      </c>
      <c r="V2294" s="4">
        <f t="shared" si="247"/>
        <v>0.29780933062880327</v>
      </c>
      <c r="W2294">
        <f t="shared" si="248"/>
        <v>9</v>
      </c>
      <c r="X2294" t="str">
        <f t="shared" si="249"/>
        <v>Wednesday</v>
      </c>
      <c r="Y2294" s="5" t="str">
        <f t="shared" si="250"/>
        <v>Jun</v>
      </c>
      <c r="Z2294" s="5" t="str">
        <f t="shared" si="251"/>
        <v>6-10</v>
      </c>
    </row>
    <row r="2295" spans="1:26" x14ac:dyDescent="0.25">
      <c r="A2295" s="2" t="s">
        <v>2328</v>
      </c>
      <c r="B2295" s="2" t="s">
        <v>26</v>
      </c>
      <c r="C2295" s="1">
        <v>45826</v>
      </c>
      <c r="D2295" s="3">
        <v>0.45</v>
      </c>
      <c r="E2295" s="2" t="s">
        <v>16</v>
      </c>
      <c r="F2295" s="2" t="s">
        <v>49</v>
      </c>
      <c r="G2295" s="2">
        <v>49513</v>
      </c>
      <c r="H2295" s="2">
        <v>10</v>
      </c>
      <c r="I2295" s="2">
        <v>181</v>
      </c>
      <c r="J2295" s="2">
        <v>14782</v>
      </c>
      <c r="K2295" s="2">
        <v>10409</v>
      </c>
      <c r="L2295" s="2">
        <v>437</v>
      </c>
      <c r="M2295" s="2">
        <v>38</v>
      </c>
      <c r="N2295" s="2">
        <v>29</v>
      </c>
      <c r="O2295" s="2">
        <v>45</v>
      </c>
      <c r="P2295" s="2">
        <v>81</v>
      </c>
      <c r="Q2295" s="2">
        <v>195</v>
      </c>
      <c r="R2295" s="2">
        <v>21</v>
      </c>
      <c r="S2295" s="2" t="s">
        <v>31</v>
      </c>
      <c r="T2295" s="5">
        <f t="shared" si="245"/>
        <v>549</v>
      </c>
      <c r="U2295" s="4">
        <f t="shared" si="246"/>
        <v>0.21022761698947751</v>
      </c>
      <c r="V2295" s="4">
        <f t="shared" si="247"/>
        <v>0.21022761698947751</v>
      </c>
      <c r="W2295">
        <f t="shared" si="248"/>
        <v>10</v>
      </c>
      <c r="X2295" t="str">
        <f t="shared" si="249"/>
        <v>Wednesday</v>
      </c>
      <c r="Y2295" s="5" t="str">
        <f t="shared" si="250"/>
        <v>Jun</v>
      </c>
      <c r="Z2295" s="5" t="str">
        <f t="shared" si="251"/>
        <v>6-10</v>
      </c>
    </row>
    <row r="2296" spans="1:26" x14ac:dyDescent="0.25">
      <c r="A2296" s="2" t="s">
        <v>2329</v>
      </c>
      <c r="B2296" s="2" t="s">
        <v>26</v>
      </c>
      <c r="C2296" s="1">
        <v>45826</v>
      </c>
      <c r="D2296" s="3">
        <v>0.47638888888888886</v>
      </c>
      <c r="E2296" s="2" t="s">
        <v>15</v>
      </c>
      <c r="F2296" s="2" t="s">
        <v>30</v>
      </c>
      <c r="G2296" s="2">
        <v>49386</v>
      </c>
      <c r="H2296" s="2">
        <v>7</v>
      </c>
      <c r="I2296" s="2">
        <v>96</v>
      </c>
      <c r="J2296" s="2">
        <v>19150</v>
      </c>
      <c r="K2296" s="2">
        <v>16801</v>
      </c>
      <c r="L2296" s="2">
        <v>738</v>
      </c>
      <c r="M2296" s="2">
        <v>72</v>
      </c>
      <c r="N2296" s="2">
        <v>159</v>
      </c>
      <c r="O2296" s="2">
        <v>111</v>
      </c>
      <c r="P2296" s="2">
        <v>38</v>
      </c>
      <c r="Q2296" s="2">
        <v>469</v>
      </c>
      <c r="R2296" s="2">
        <v>66</v>
      </c>
      <c r="S2296" s="2" t="s">
        <v>31</v>
      </c>
      <c r="T2296" s="5">
        <f t="shared" si="245"/>
        <v>1080</v>
      </c>
      <c r="U2296" s="4">
        <f t="shared" si="246"/>
        <v>0.34019762685781396</v>
      </c>
      <c r="V2296" s="4">
        <f t="shared" si="247"/>
        <v>0.34019762685781396</v>
      </c>
      <c r="W2296">
        <f t="shared" si="248"/>
        <v>11</v>
      </c>
      <c r="X2296" t="str">
        <f t="shared" si="249"/>
        <v>Wednesday</v>
      </c>
      <c r="Y2296" s="5" t="str">
        <f t="shared" si="250"/>
        <v>Jun</v>
      </c>
      <c r="Z2296" s="5" t="str">
        <f t="shared" si="251"/>
        <v>6-10</v>
      </c>
    </row>
    <row r="2297" spans="1:26" x14ac:dyDescent="0.25">
      <c r="A2297" s="2" t="s">
        <v>2330</v>
      </c>
      <c r="B2297" s="2" t="s">
        <v>26</v>
      </c>
      <c r="C2297" s="1">
        <v>45826</v>
      </c>
      <c r="D2297" s="3">
        <v>0.48055555555555557</v>
      </c>
      <c r="E2297" s="2" t="s">
        <v>19</v>
      </c>
      <c r="F2297" s="2" t="s">
        <v>27</v>
      </c>
      <c r="G2297" s="2">
        <v>49615</v>
      </c>
      <c r="H2297" s="2">
        <v>9</v>
      </c>
      <c r="I2297" s="2">
        <v>146</v>
      </c>
      <c r="J2297" s="2">
        <v>45456</v>
      </c>
      <c r="K2297" s="2">
        <v>33864</v>
      </c>
      <c r="L2297" s="2">
        <v>1419</v>
      </c>
      <c r="M2297" s="2">
        <v>156</v>
      </c>
      <c r="N2297" s="2">
        <v>150</v>
      </c>
      <c r="O2297" s="2">
        <v>640</v>
      </c>
      <c r="P2297" s="2">
        <v>183</v>
      </c>
      <c r="Q2297" s="2">
        <v>709</v>
      </c>
      <c r="R2297" s="2">
        <v>42</v>
      </c>
      <c r="S2297" s="2" t="s">
        <v>28</v>
      </c>
      <c r="T2297" s="5">
        <f t="shared" si="245"/>
        <v>2365</v>
      </c>
      <c r="U2297" s="4">
        <f t="shared" si="246"/>
        <v>0.68253552353119018</v>
      </c>
      <c r="V2297" s="4">
        <f t="shared" si="247"/>
        <v>0.68253552353119018</v>
      </c>
      <c r="W2297">
        <f t="shared" si="248"/>
        <v>11</v>
      </c>
      <c r="X2297" t="str">
        <f t="shared" si="249"/>
        <v>Wednesday</v>
      </c>
      <c r="Y2297" s="5" t="str">
        <f t="shared" si="250"/>
        <v>Jun</v>
      </c>
      <c r="Z2297" s="5" t="str">
        <f t="shared" si="251"/>
        <v>6-10</v>
      </c>
    </row>
    <row r="2298" spans="1:26" x14ac:dyDescent="0.25">
      <c r="A2298" s="2" t="s">
        <v>2331</v>
      </c>
      <c r="B2298" s="2" t="s">
        <v>26</v>
      </c>
      <c r="C2298" s="1">
        <v>45826</v>
      </c>
      <c r="D2298" s="3">
        <v>0.51944444444444449</v>
      </c>
      <c r="E2298" s="2" t="s">
        <v>16</v>
      </c>
      <c r="F2298" s="2" t="s">
        <v>38</v>
      </c>
      <c r="G2298" s="2">
        <v>49401</v>
      </c>
      <c r="H2298" s="2">
        <v>13</v>
      </c>
      <c r="I2298" s="2">
        <v>110</v>
      </c>
      <c r="J2298" s="2">
        <v>5554</v>
      </c>
      <c r="K2298" s="2">
        <v>4525</v>
      </c>
      <c r="L2298" s="2">
        <v>228</v>
      </c>
      <c r="M2298" s="2">
        <v>18</v>
      </c>
      <c r="N2298" s="2">
        <v>15</v>
      </c>
      <c r="O2298" s="2">
        <v>29</v>
      </c>
      <c r="P2298" s="2">
        <v>32</v>
      </c>
      <c r="Q2298" s="2">
        <v>106</v>
      </c>
      <c r="R2298" s="2">
        <v>5</v>
      </c>
      <c r="S2298" s="2" t="s">
        <v>31</v>
      </c>
      <c r="T2298" s="5">
        <f t="shared" si="245"/>
        <v>290</v>
      </c>
      <c r="U2298" s="4">
        <f t="shared" si="246"/>
        <v>9.1597336086314041E-2</v>
      </c>
      <c r="V2298" s="4">
        <f t="shared" si="247"/>
        <v>9.1597336086314041E-2</v>
      </c>
      <c r="W2298">
        <f t="shared" si="248"/>
        <v>12</v>
      </c>
      <c r="X2298" t="str">
        <f t="shared" si="249"/>
        <v>Wednesday</v>
      </c>
      <c r="Y2298" s="5" t="str">
        <f t="shared" si="250"/>
        <v>Jun</v>
      </c>
      <c r="Z2298" s="5" t="str">
        <f t="shared" si="251"/>
        <v>11+</v>
      </c>
    </row>
    <row r="2299" spans="1:26" x14ac:dyDescent="0.25">
      <c r="A2299" s="2" t="s">
        <v>2332</v>
      </c>
      <c r="B2299" s="2" t="s">
        <v>26</v>
      </c>
      <c r="C2299" s="1">
        <v>45826</v>
      </c>
      <c r="D2299" s="3">
        <v>0.52916666666666667</v>
      </c>
      <c r="E2299" s="2" t="s">
        <v>16</v>
      </c>
      <c r="F2299" s="2" t="s">
        <v>30</v>
      </c>
      <c r="G2299" s="2">
        <v>49410</v>
      </c>
      <c r="H2299" s="2">
        <v>8</v>
      </c>
      <c r="I2299" s="2">
        <v>228</v>
      </c>
      <c r="J2299" s="2">
        <v>13087</v>
      </c>
      <c r="K2299" s="2">
        <v>9520</v>
      </c>
      <c r="L2299" s="2">
        <v>398</v>
      </c>
      <c r="M2299" s="2">
        <v>36</v>
      </c>
      <c r="N2299" s="2">
        <v>23</v>
      </c>
      <c r="O2299" s="2">
        <v>32</v>
      </c>
      <c r="P2299" s="2">
        <v>57</v>
      </c>
      <c r="Q2299" s="2">
        <v>163</v>
      </c>
      <c r="R2299" s="2">
        <v>12</v>
      </c>
      <c r="S2299" s="2" t="s">
        <v>31</v>
      </c>
      <c r="T2299" s="5">
        <f t="shared" si="245"/>
        <v>489</v>
      </c>
      <c r="U2299" s="4">
        <f t="shared" si="246"/>
        <v>0.1926735478648047</v>
      </c>
      <c r="V2299" s="4">
        <f t="shared" si="247"/>
        <v>0.1926735478648047</v>
      </c>
      <c r="W2299">
        <f t="shared" si="248"/>
        <v>12</v>
      </c>
      <c r="X2299" t="str">
        <f t="shared" si="249"/>
        <v>Wednesday</v>
      </c>
      <c r="Y2299" s="5" t="str">
        <f t="shared" si="250"/>
        <v>Jun</v>
      </c>
      <c r="Z2299" s="5" t="str">
        <f t="shared" si="251"/>
        <v>6-10</v>
      </c>
    </row>
    <row r="2300" spans="1:26" x14ac:dyDescent="0.25">
      <c r="A2300" s="2" t="s">
        <v>2333</v>
      </c>
      <c r="B2300" s="2" t="s">
        <v>26</v>
      </c>
      <c r="C2300" s="1">
        <v>45826</v>
      </c>
      <c r="D2300" s="3">
        <v>0.53194444444444444</v>
      </c>
      <c r="E2300" s="2" t="s">
        <v>19</v>
      </c>
      <c r="F2300" s="2" t="s">
        <v>49</v>
      </c>
      <c r="G2300" s="2">
        <v>49498</v>
      </c>
      <c r="H2300" s="2">
        <v>7</v>
      </c>
      <c r="I2300" s="2">
        <v>521</v>
      </c>
      <c r="J2300" s="2">
        <v>14463</v>
      </c>
      <c r="K2300" s="2">
        <v>10183</v>
      </c>
      <c r="L2300" s="2">
        <v>343</v>
      </c>
      <c r="M2300" s="2">
        <v>47</v>
      </c>
      <c r="N2300" s="2">
        <v>52</v>
      </c>
      <c r="O2300" s="2">
        <v>210</v>
      </c>
      <c r="P2300" s="2">
        <v>51</v>
      </c>
      <c r="Q2300" s="2">
        <v>130</v>
      </c>
      <c r="R2300" s="2">
        <v>30</v>
      </c>
      <c r="S2300" s="2" t="s">
        <v>31</v>
      </c>
      <c r="T2300" s="5">
        <f t="shared" si="245"/>
        <v>652</v>
      </c>
      <c r="U2300" s="4">
        <f t="shared" si="246"/>
        <v>0.20572548385793366</v>
      </c>
      <c r="V2300" s="4">
        <f t="shared" si="247"/>
        <v>0.20572548385793366</v>
      </c>
      <c r="W2300">
        <f t="shared" si="248"/>
        <v>12</v>
      </c>
      <c r="X2300" t="str">
        <f t="shared" si="249"/>
        <v>Wednesday</v>
      </c>
      <c r="Y2300" s="5" t="str">
        <f t="shared" si="250"/>
        <v>Jun</v>
      </c>
      <c r="Z2300" s="5" t="str">
        <f t="shared" si="251"/>
        <v>6-10</v>
      </c>
    </row>
    <row r="2301" spans="1:26" x14ac:dyDescent="0.25">
      <c r="A2301" s="2" t="s">
        <v>2334</v>
      </c>
      <c r="B2301" s="2" t="s">
        <v>26</v>
      </c>
      <c r="C2301" s="1">
        <v>45826</v>
      </c>
      <c r="D2301" s="3">
        <v>0.53888888888888886</v>
      </c>
      <c r="E2301" s="2" t="s">
        <v>16</v>
      </c>
      <c r="F2301" s="2" t="s">
        <v>30</v>
      </c>
      <c r="G2301" s="2">
        <v>49596</v>
      </c>
      <c r="H2301" s="2">
        <v>6</v>
      </c>
      <c r="I2301" s="2">
        <v>181</v>
      </c>
      <c r="J2301" s="2">
        <v>14347</v>
      </c>
      <c r="K2301" s="2">
        <v>11124</v>
      </c>
      <c r="L2301" s="2">
        <v>250</v>
      </c>
      <c r="M2301" s="2">
        <v>11</v>
      </c>
      <c r="N2301" s="2">
        <v>13</v>
      </c>
      <c r="O2301" s="2">
        <v>26</v>
      </c>
      <c r="P2301" s="2">
        <v>76</v>
      </c>
      <c r="Q2301" s="2">
        <v>125</v>
      </c>
      <c r="R2301" s="2">
        <v>13</v>
      </c>
      <c r="S2301" s="2" t="s">
        <v>31</v>
      </c>
      <c r="T2301" s="5">
        <f t="shared" si="245"/>
        <v>300</v>
      </c>
      <c r="U2301" s="4">
        <f t="shared" si="246"/>
        <v>0.22429228163561576</v>
      </c>
      <c r="V2301" s="4">
        <f t="shared" si="247"/>
        <v>0.22429228163561576</v>
      </c>
      <c r="W2301">
        <f t="shared" si="248"/>
        <v>12</v>
      </c>
      <c r="X2301" t="str">
        <f t="shared" si="249"/>
        <v>Wednesday</v>
      </c>
      <c r="Y2301" s="5" t="str">
        <f t="shared" si="250"/>
        <v>Jun</v>
      </c>
      <c r="Z2301" s="5" t="str">
        <f t="shared" si="251"/>
        <v>6-10</v>
      </c>
    </row>
    <row r="2302" spans="1:26" x14ac:dyDescent="0.25">
      <c r="A2302" s="2" t="s">
        <v>2335</v>
      </c>
      <c r="B2302" s="2" t="s">
        <v>26</v>
      </c>
      <c r="C2302" s="1">
        <v>45826</v>
      </c>
      <c r="D2302" s="3">
        <v>0.54097222222222219</v>
      </c>
      <c r="E2302" s="2" t="s">
        <v>19</v>
      </c>
      <c r="F2302" s="2" t="s">
        <v>36</v>
      </c>
      <c r="G2302" s="2">
        <v>49321</v>
      </c>
      <c r="H2302" s="2">
        <v>9</v>
      </c>
      <c r="I2302" s="2">
        <v>465</v>
      </c>
      <c r="J2302" s="2">
        <v>22008</v>
      </c>
      <c r="K2302" s="2">
        <v>17433</v>
      </c>
      <c r="L2302" s="2">
        <v>445</v>
      </c>
      <c r="M2302" s="2">
        <v>82</v>
      </c>
      <c r="N2302" s="2">
        <v>66</v>
      </c>
      <c r="O2302" s="2">
        <v>385</v>
      </c>
      <c r="P2302" s="2">
        <v>103</v>
      </c>
      <c r="Q2302" s="2">
        <v>184</v>
      </c>
      <c r="R2302" s="2">
        <v>47</v>
      </c>
      <c r="S2302" s="2" t="s">
        <v>31</v>
      </c>
      <c r="T2302" s="5">
        <f t="shared" si="245"/>
        <v>978</v>
      </c>
      <c r="U2302" s="4">
        <f t="shared" si="246"/>
        <v>0.35345998661827621</v>
      </c>
      <c r="V2302" s="4">
        <f t="shared" si="247"/>
        <v>0.35345998661827621</v>
      </c>
      <c r="W2302">
        <f t="shared" si="248"/>
        <v>12</v>
      </c>
      <c r="X2302" t="str">
        <f t="shared" si="249"/>
        <v>Wednesday</v>
      </c>
      <c r="Y2302" s="5" t="str">
        <f t="shared" si="250"/>
        <v>Jun</v>
      </c>
      <c r="Z2302" s="5" t="str">
        <f t="shared" si="251"/>
        <v>6-10</v>
      </c>
    </row>
    <row r="2303" spans="1:26" x14ac:dyDescent="0.25">
      <c r="A2303" s="2" t="s">
        <v>2336</v>
      </c>
      <c r="B2303" s="2" t="s">
        <v>26</v>
      </c>
      <c r="C2303" s="1">
        <v>45826</v>
      </c>
      <c r="D2303" s="3">
        <v>0.57986111111111116</v>
      </c>
      <c r="E2303" s="2" t="s">
        <v>16</v>
      </c>
      <c r="F2303" s="2" t="s">
        <v>46</v>
      </c>
      <c r="G2303" s="2">
        <v>49579</v>
      </c>
      <c r="H2303" s="2">
        <v>7</v>
      </c>
      <c r="I2303" s="2">
        <v>277</v>
      </c>
      <c r="J2303" s="2">
        <v>18946</v>
      </c>
      <c r="K2303" s="2">
        <v>16239</v>
      </c>
      <c r="L2303" s="2">
        <v>608</v>
      </c>
      <c r="M2303" s="2">
        <v>48</v>
      </c>
      <c r="N2303" s="2">
        <v>43</v>
      </c>
      <c r="O2303" s="2">
        <v>79</v>
      </c>
      <c r="P2303" s="2">
        <v>109</v>
      </c>
      <c r="Q2303" s="2">
        <v>145</v>
      </c>
      <c r="R2303" s="2">
        <v>23</v>
      </c>
      <c r="S2303" s="2" t="s">
        <v>31</v>
      </c>
      <c r="T2303" s="5">
        <f t="shared" si="245"/>
        <v>778</v>
      </c>
      <c r="U2303" s="4">
        <f t="shared" si="246"/>
        <v>0.32753786885576552</v>
      </c>
      <c r="V2303" s="4">
        <f t="shared" si="247"/>
        <v>0.32753786885576552</v>
      </c>
      <c r="W2303">
        <f t="shared" si="248"/>
        <v>13</v>
      </c>
      <c r="X2303" t="str">
        <f t="shared" si="249"/>
        <v>Wednesday</v>
      </c>
      <c r="Y2303" s="5" t="str">
        <f t="shared" si="250"/>
        <v>Jun</v>
      </c>
      <c r="Z2303" s="5" t="str">
        <f t="shared" si="251"/>
        <v>6-10</v>
      </c>
    </row>
    <row r="2304" spans="1:26" x14ac:dyDescent="0.25">
      <c r="A2304" s="2" t="s">
        <v>2337</v>
      </c>
      <c r="B2304" s="2" t="s">
        <v>26</v>
      </c>
      <c r="C2304" s="1">
        <v>45826</v>
      </c>
      <c r="D2304" s="3">
        <v>0.7368055555555556</v>
      </c>
      <c r="E2304" s="2" t="s">
        <v>16</v>
      </c>
      <c r="F2304" s="2" t="s">
        <v>30</v>
      </c>
      <c r="G2304" s="2">
        <v>49157</v>
      </c>
      <c r="H2304" s="2">
        <v>6</v>
      </c>
      <c r="I2304" s="2">
        <v>386</v>
      </c>
      <c r="J2304" s="2">
        <v>14154</v>
      </c>
      <c r="K2304" s="2">
        <v>10402</v>
      </c>
      <c r="L2304" s="2">
        <v>193</v>
      </c>
      <c r="M2304" s="2">
        <v>22</v>
      </c>
      <c r="N2304" s="2">
        <v>15</v>
      </c>
      <c r="O2304" s="2">
        <v>26</v>
      </c>
      <c r="P2304" s="2">
        <v>77</v>
      </c>
      <c r="Q2304" s="2">
        <v>139</v>
      </c>
      <c r="R2304" s="2">
        <v>12</v>
      </c>
      <c r="S2304" s="2" t="s">
        <v>28</v>
      </c>
      <c r="T2304" s="5">
        <f t="shared" si="245"/>
        <v>256</v>
      </c>
      <c r="U2304" s="4">
        <f t="shared" si="246"/>
        <v>0.21160770592184225</v>
      </c>
      <c r="V2304" s="4">
        <f t="shared" si="247"/>
        <v>0.21160770592184225</v>
      </c>
      <c r="W2304">
        <f t="shared" si="248"/>
        <v>17</v>
      </c>
      <c r="X2304" t="str">
        <f t="shared" si="249"/>
        <v>Wednesday</v>
      </c>
      <c r="Y2304" s="5" t="str">
        <f t="shared" si="250"/>
        <v>Jun</v>
      </c>
      <c r="Z2304" s="5" t="str">
        <f t="shared" si="251"/>
        <v>6-10</v>
      </c>
    </row>
    <row r="2305" spans="1:26" x14ac:dyDescent="0.25">
      <c r="A2305" s="2" t="s">
        <v>2338</v>
      </c>
      <c r="B2305" s="2" t="s">
        <v>26</v>
      </c>
      <c r="C2305" s="1">
        <v>45826</v>
      </c>
      <c r="D2305" s="3">
        <v>0.74027777777777781</v>
      </c>
      <c r="E2305" s="2" t="s">
        <v>19</v>
      </c>
      <c r="F2305" s="2" t="s">
        <v>49</v>
      </c>
      <c r="G2305" s="2">
        <v>49549</v>
      </c>
      <c r="H2305" s="2">
        <v>6</v>
      </c>
      <c r="I2305" s="2">
        <v>231</v>
      </c>
      <c r="J2305" s="2">
        <v>17406</v>
      </c>
      <c r="K2305" s="2">
        <v>12670</v>
      </c>
      <c r="L2305" s="2">
        <v>971</v>
      </c>
      <c r="M2305" s="2">
        <v>85</v>
      </c>
      <c r="N2305" s="2">
        <v>112</v>
      </c>
      <c r="O2305" s="2">
        <v>457</v>
      </c>
      <c r="P2305" s="2">
        <v>64</v>
      </c>
      <c r="Q2305" s="2">
        <v>373</v>
      </c>
      <c r="R2305" s="2">
        <v>15</v>
      </c>
      <c r="S2305" s="2" t="s">
        <v>31</v>
      </c>
      <c r="T2305" s="5">
        <f t="shared" si="245"/>
        <v>1625</v>
      </c>
      <c r="U2305" s="4">
        <f t="shared" si="246"/>
        <v>0.25570647238087552</v>
      </c>
      <c r="V2305" s="4">
        <f t="shared" si="247"/>
        <v>0.25570647238087552</v>
      </c>
      <c r="W2305">
        <f t="shared" si="248"/>
        <v>17</v>
      </c>
      <c r="X2305" t="str">
        <f t="shared" si="249"/>
        <v>Wednesday</v>
      </c>
      <c r="Y2305" s="5" t="str">
        <f t="shared" si="250"/>
        <v>Jun</v>
      </c>
      <c r="Z2305" s="5" t="str">
        <f t="shared" si="251"/>
        <v>6-10</v>
      </c>
    </row>
    <row r="2306" spans="1:26" x14ac:dyDescent="0.25">
      <c r="A2306" s="2" t="s">
        <v>2339</v>
      </c>
      <c r="B2306" s="2" t="s">
        <v>26</v>
      </c>
      <c r="C2306" s="1">
        <v>45826</v>
      </c>
      <c r="D2306" s="3">
        <v>0.85138888888888886</v>
      </c>
      <c r="E2306" s="2" t="s">
        <v>17</v>
      </c>
      <c r="F2306" s="2" t="s">
        <v>36</v>
      </c>
      <c r="G2306" s="2">
        <v>49329</v>
      </c>
      <c r="H2306" s="2">
        <v>9</v>
      </c>
      <c r="I2306" s="2">
        <v>20</v>
      </c>
      <c r="J2306" s="2">
        <v>11182</v>
      </c>
      <c r="K2306" s="2">
        <v>8583</v>
      </c>
      <c r="L2306" s="2">
        <v>116</v>
      </c>
      <c r="M2306" s="2">
        <v>14</v>
      </c>
      <c r="N2306" s="2">
        <v>14</v>
      </c>
      <c r="O2306" s="2">
        <v>0</v>
      </c>
      <c r="P2306" s="2">
        <v>49</v>
      </c>
      <c r="Q2306" s="2">
        <v>62</v>
      </c>
      <c r="R2306" s="2">
        <v>4</v>
      </c>
      <c r="S2306" s="2" t="s">
        <v>31</v>
      </c>
      <c r="T2306" s="5">
        <f t="shared" ref="T2306:T2369" si="252">SUM(L2306:O2306)</f>
        <v>144</v>
      </c>
      <c r="U2306" s="4">
        <f t="shared" ref="U2306:U2369" si="253">K2306/G2306</f>
        <v>0.17399501307547285</v>
      </c>
      <c r="V2306" s="4">
        <f t="shared" ref="V2306:V2369" si="254">K2306/G2306</f>
        <v>0.17399501307547285</v>
      </c>
      <c r="W2306">
        <f t="shared" ref="W2306:W2369" si="255">HOUR(D2306)</f>
        <v>20</v>
      </c>
      <c r="X2306" t="str">
        <f t="shared" ref="X2306:X2369" si="256">TEXT(C2306,"dddd")</f>
        <v>Wednesday</v>
      </c>
      <c r="Y2306" s="5" t="str">
        <f t="shared" ref="Y2306:Y2369" si="257">TEXT(C2306,"mmm")</f>
        <v>Jun</v>
      </c>
      <c r="Z2306" s="5" t="str">
        <f t="shared" ref="Z2306:Z2369" si="258">IF(H2306&lt;=2,"0-2",IF(H2306&lt;=5,"3-5",IF(H2306&lt;=10,"6-10","11+")))</f>
        <v>6-10</v>
      </c>
    </row>
    <row r="2307" spans="1:26" x14ac:dyDescent="0.25">
      <c r="A2307" s="2" t="s">
        <v>2340</v>
      </c>
      <c r="B2307" s="2" t="s">
        <v>26</v>
      </c>
      <c r="C2307" s="1">
        <v>45826</v>
      </c>
      <c r="D2307" s="3">
        <v>0.85416666666666663</v>
      </c>
      <c r="E2307" s="2" t="s">
        <v>16</v>
      </c>
      <c r="F2307" s="2" t="s">
        <v>46</v>
      </c>
      <c r="G2307" s="2">
        <v>49305</v>
      </c>
      <c r="H2307" s="2">
        <v>6</v>
      </c>
      <c r="I2307" s="2">
        <v>229</v>
      </c>
      <c r="J2307" s="2">
        <v>14973</v>
      </c>
      <c r="K2307" s="2">
        <v>10368</v>
      </c>
      <c r="L2307" s="2">
        <v>278</v>
      </c>
      <c r="M2307" s="2">
        <v>24</v>
      </c>
      <c r="N2307" s="2">
        <v>14</v>
      </c>
      <c r="O2307" s="2">
        <v>29</v>
      </c>
      <c r="P2307" s="2">
        <v>32</v>
      </c>
      <c r="Q2307" s="2">
        <v>218</v>
      </c>
      <c r="R2307" s="2">
        <v>18</v>
      </c>
      <c r="S2307" s="2" t="s">
        <v>31</v>
      </c>
      <c r="T2307" s="5">
        <f t="shared" si="252"/>
        <v>345</v>
      </c>
      <c r="U2307" s="4">
        <f t="shared" si="253"/>
        <v>0.21028293276543961</v>
      </c>
      <c r="V2307" s="4">
        <f t="shared" si="254"/>
        <v>0.21028293276543961</v>
      </c>
      <c r="W2307">
        <f t="shared" si="255"/>
        <v>20</v>
      </c>
      <c r="X2307" t="str">
        <f t="shared" si="256"/>
        <v>Wednesday</v>
      </c>
      <c r="Y2307" s="5" t="str">
        <f t="shared" si="257"/>
        <v>Jun</v>
      </c>
      <c r="Z2307" s="5" t="str">
        <f t="shared" si="258"/>
        <v>6-10</v>
      </c>
    </row>
    <row r="2308" spans="1:26" x14ac:dyDescent="0.25">
      <c r="A2308" s="2" t="s">
        <v>2341</v>
      </c>
      <c r="B2308" s="2" t="s">
        <v>26</v>
      </c>
      <c r="C2308" s="1">
        <v>45827</v>
      </c>
      <c r="D2308" s="3">
        <v>0.25</v>
      </c>
      <c r="E2308" s="2" t="s">
        <v>15</v>
      </c>
      <c r="F2308" s="2" t="s">
        <v>46</v>
      </c>
      <c r="G2308" s="2">
        <v>49294</v>
      </c>
      <c r="H2308" s="2">
        <v>10</v>
      </c>
      <c r="I2308" s="2">
        <v>101</v>
      </c>
      <c r="J2308" s="2">
        <v>27912</v>
      </c>
      <c r="K2308" s="2">
        <v>21489</v>
      </c>
      <c r="L2308" s="2">
        <v>838</v>
      </c>
      <c r="M2308" s="2">
        <v>99</v>
      </c>
      <c r="N2308" s="2">
        <v>247</v>
      </c>
      <c r="O2308" s="2">
        <v>155</v>
      </c>
      <c r="P2308" s="2">
        <v>132</v>
      </c>
      <c r="Q2308" s="2">
        <v>652</v>
      </c>
      <c r="R2308" s="2">
        <v>92</v>
      </c>
      <c r="S2308" s="2" t="s">
        <v>31</v>
      </c>
      <c r="T2308" s="5">
        <f t="shared" si="252"/>
        <v>1339</v>
      </c>
      <c r="U2308" s="4">
        <f t="shared" si="253"/>
        <v>0.43593540796040087</v>
      </c>
      <c r="V2308" s="4">
        <f t="shared" si="254"/>
        <v>0.43593540796040087</v>
      </c>
      <c r="W2308">
        <f t="shared" si="255"/>
        <v>6</v>
      </c>
      <c r="X2308" t="str">
        <f t="shared" si="256"/>
        <v>Thursday</v>
      </c>
      <c r="Y2308" s="5" t="str">
        <f t="shared" si="257"/>
        <v>Jun</v>
      </c>
      <c r="Z2308" s="5" t="str">
        <f t="shared" si="258"/>
        <v>6-10</v>
      </c>
    </row>
    <row r="2309" spans="1:26" x14ac:dyDescent="0.25">
      <c r="A2309" s="2" t="s">
        <v>2342</v>
      </c>
      <c r="B2309" s="2" t="s">
        <v>26</v>
      </c>
      <c r="C2309" s="1">
        <v>45827</v>
      </c>
      <c r="D2309" s="3">
        <v>0.25208333333333333</v>
      </c>
      <c r="E2309" s="2" t="s">
        <v>19</v>
      </c>
      <c r="F2309" s="2" t="s">
        <v>44</v>
      </c>
      <c r="G2309" s="2">
        <v>49312</v>
      </c>
      <c r="H2309" s="2">
        <v>4</v>
      </c>
      <c r="I2309" s="2">
        <v>413</v>
      </c>
      <c r="J2309" s="2">
        <v>8794</v>
      </c>
      <c r="K2309" s="2">
        <v>7843</v>
      </c>
      <c r="L2309" s="2">
        <v>190</v>
      </c>
      <c r="M2309" s="2">
        <v>24</v>
      </c>
      <c r="N2309" s="2">
        <v>25</v>
      </c>
      <c r="O2309" s="2">
        <v>119</v>
      </c>
      <c r="P2309" s="2">
        <v>40</v>
      </c>
      <c r="Q2309" s="2">
        <v>168</v>
      </c>
      <c r="R2309" s="2">
        <v>14</v>
      </c>
      <c r="S2309" s="2" t="s">
        <v>31</v>
      </c>
      <c r="T2309" s="5">
        <f t="shared" si="252"/>
        <v>358</v>
      </c>
      <c r="U2309" s="4">
        <f t="shared" si="253"/>
        <v>0.15904850746268656</v>
      </c>
      <c r="V2309" s="4">
        <f t="shared" si="254"/>
        <v>0.15904850746268656</v>
      </c>
      <c r="W2309">
        <f t="shared" si="255"/>
        <v>6</v>
      </c>
      <c r="X2309" t="str">
        <f t="shared" si="256"/>
        <v>Thursday</v>
      </c>
      <c r="Y2309" s="5" t="str">
        <f t="shared" si="257"/>
        <v>Jun</v>
      </c>
      <c r="Z2309" s="5" t="str">
        <f t="shared" si="258"/>
        <v>3-5</v>
      </c>
    </row>
    <row r="2310" spans="1:26" x14ac:dyDescent="0.25">
      <c r="A2310" s="2" t="s">
        <v>2343</v>
      </c>
      <c r="B2310" s="2" t="s">
        <v>26</v>
      </c>
      <c r="C2310" s="1">
        <v>45827</v>
      </c>
      <c r="D2310" s="3">
        <v>0.45694444444444443</v>
      </c>
      <c r="E2310" s="2" t="s">
        <v>17</v>
      </c>
      <c r="F2310" s="2" t="s">
        <v>49</v>
      </c>
      <c r="G2310" s="2">
        <v>49515</v>
      </c>
      <c r="H2310" s="2">
        <v>11</v>
      </c>
      <c r="I2310" s="2">
        <v>36</v>
      </c>
      <c r="J2310" s="2">
        <v>7846</v>
      </c>
      <c r="K2310" s="2">
        <v>5976</v>
      </c>
      <c r="L2310" s="2">
        <v>77</v>
      </c>
      <c r="M2310" s="2">
        <v>9</v>
      </c>
      <c r="N2310" s="2">
        <v>10</v>
      </c>
      <c r="O2310" s="2">
        <v>0</v>
      </c>
      <c r="P2310" s="2">
        <v>108</v>
      </c>
      <c r="Q2310" s="2">
        <v>101</v>
      </c>
      <c r="R2310" s="2">
        <v>4</v>
      </c>
      <c r="S2310" s="2" t="s">
        <v>31</v>
      </c>
      <c r="T2310" s="5">
        <f t="shared" si="252"/>
        <v>96</v>
      </c>
      <c r="U2310" s="4">
        <f t="shared" si="253"/>
        <v>0.12069069978794304</v>
      </c>
      <c r="V2310" s="4">
        <f t="shared" si="254"/>
        <v>0.12069069978794304</v>
      </c>
      <c r="W2310">
        <f t="shared" si="255"/>
        <v>10</v>
      </c>
      <c r="X2310" t="str">
        <f t="shared" si="256"/>
        <v>Thursday</v>
      </c>
      <c r="Y2310" s="5" t="str">
        <f t="shared" si="257"/>
        <v>Jun</v>
      </c>
      <c r="Z2310" s="5" t="str">
        <f t="shared" si="258"/>
        <v>11+</v>
      </c>
    </row>
    <row r="2311" spans="1:26" x14ac:dyDescent="0.25">
      <c r="A2311" s="2" t="s">
        <v>2344</v>
      </c>
      <c r="B2311" s="2" t="s">
        <v>26</v>
      </c>
      <c r="C2311" s="1">
        <v>45827</v>
      </c>
      <c r="D2311" s="3">
        <v>0.46388888888888891</v>
      </c>
      <c r="E2311" s="2" t="s">
        <v>16</v>
      </c>
      <c r="F2311" s="2" t="s">
        <v>46</v>
      </c>
      <c r="G2311" s="2">
        <v>49482</v>
      </c>
      <c r="H2311" s="2">
        <v>7</v>
      </c>
      <c r="I2311" s="2">
        <v>129</v>
      </c>
      <c r="J2311" s="2">
        <v>8375</v>
      </c>
      <c r="K2311" s="2">
        <v>7593</v>
      </c>
      <c r="L2311" s="2">
        <v>212</v>
      </c>
      <c r="M2311" s="2">
        <v>20</v>
      </c>
      <c r="N2311" s="2">
        <v>13</v>
      </c>
      <c r="O2311" s="2">
        <v>18</v>
      </c>
      <c r="P2311" s="2">
        <v>15</v>
      </c>
      <c r="Q2311" s="2">
        <v>149</v>
      </c>
      <c r="R2311" s="2">
        <v>10</v>
      </c>
      <c r="S2311" s="2" t="s">
        <v>31</v>
      </c>
      <c r="T2311" s="5">
        <f t="shared" si="252"/>
        <v>263</v>
      </c>
      <c r="U2311" s="4">
        <f t="shared" si="253"/>
        <v>0.15344973929913908</v>
      </c>
      <c r="V2311" s="4">
        <f t="shared" si="254"/>
        <v>0.15344973929913908</v>
      </c>
      <c r="W2311">
        <f t="shared" si="255"/>
        <v>11</v>
      </c>
      <c r="X2311" t="str">
        <f t="shared" si="256"/>
        <v>Thursday</v>
      </c>
      <c r="Y2311" s="5" t="str">
        <f t="shared" si="257"/>
        <v>Jun</v>
      </c>
      <c r="Z2311" s="5" t="str">
        <f t="shared" si="258"/>
        <v>6-10</v>
      </c>
    </row>
    <row r="2312" spans="1:26" x14ac:dyDescent="0.25">
      <c r="A2312" s="2" t="s">
        <v>2345</v>
      </c>
      <c r="B2312" s="2" t="s">
        <v>26</v>
      </c>
      <c r="C2312" s="1">
        <v>45827</v>
      </c>
      <c r="D2312" s="3">
        <v>0.54513888888888884</v>
      </c>
      <c r="E2312" s="2" t="s">
        <v>15</v>
      </c>
      <c r="F2312" s="2" t="s">
        <v>49</v>
      </c>
      <c r="G2312" s="2">
        <v>49440</v>
      </c>
      <c r="H2312" s="2">
        <v>6</v>
      </c>
      <c r="I2312" s="2">
        <v>115</v>
      </c>
      <c r="J2312" s="2">
        <v>24681</v>
      </c>
      <c r="K2312" s="2">
        <v>19666</v>
      </c>
      <c r="L2312" s="2">
        <v>1055</v>
      </c>
      <c r="M2312" s="2">
        <v>87</v>
      </c>
      <c r="N2312" s="2">
        <v>166</v>
      </c>
      <c r="O2312" s="2">
        <v>108</v>
      </c>
      <c r="P2312" s="2">
        <v>117</v>
      </c>
      <c r="Q2312" s="2">
        <v>645</v>
      </c>
      <c r="R2312" s="2">
        <v>84</v>
      </c>
      <c r="S2312" s="2" t="s">
        <v>31</v>
      </c>
      <c r="T2312" s="5">
        <f t="shared" si="252"/>
        <v>1416</v>
      </c>
      <c r="U2312" s="4">
        <f t="shared" si="253"/>
        <v>0.39777508090614888</v>
      </c>
      <c r="V2312" s="4">
        <f t="shared" si="254"/>
        <v>0.39777508090614888</v>
      </c>
      <c r="W2312">
        <f t="shared" si="255"/>
        <v>13</v>
      </c>
      <c r="X2312" t="str">
        <f t="shared" si="256"/>
        <v>Thursday</v>
      </c>
      <c r="Y2312" s="5" t="str">
        <f t="shared" si="257"/>
        <v>Jun</v>
      </c>
      <c r="Z2312" s="5" t="str">
        <f t="shared" si="258"/>
        <v>6-10</v>
      </c>
    </row>
    <row r="2313" spans="1:26" x14ac:dyDescent="0.25">
      <c r="A2313" s="2" t="s">
        <v>2346</v>
      </c>
      <c r="B2313" s="2" t="s">
        <v>26</v>
      </c>
      <c r="C2313" s="1">
        <v>45827</v>
      </c>
      <c r="D2313" s="3">
        <v>0.56041666666666667</v>
      </c>
      <c r="E2313" s="2" t="s">
        <v>15</v>
      </c>
      <c r="F2313" s="2" t="s">
        <v>30</v>
      </c>
      <c r="G2313" s="2">
        <v>49496</v>
      </c>
      <c r="H2313" s="2">
        <v>9</v>
      </c>
      <c r="I2313" s="2">
        <v>153</v>
      </c>
      <c r="J2313" s="2">
        <v>29316</v>
      </c>
      <c r="K2313" s="2">
        <v>24263</v>
      </c>
      <c r="L2313" s="2">
        <v>962</v>
      </c>
      <c r="M2313" s="2">
        <v>100</v>
      </c>
      <c r="N2313" s="2">
        <v>146</v>
      </c>
      <c r="O2313" s="2">
        <v>99</v>
      </c>
      <c r="P2313" s="2">
        <v>72</v>
      </c>
      <c r="Q2313" s="2">
        <v>1017</v>
      </c>
      <c r="R2313" s="2">
        <v>153</v>
      </c>
      <c r="S2313" s="2" t="s">
        <v>31</v>
      </c>
      <c r="T2313" s="5">
        <f t="shared" si="252"/>
        <v>1307</v>
      </c>
      <c r="U2313" s="4">
        <f t="shared" si="253"/>
        <v>0.49020122838209146</v>
      </c>
      <c r="V2313" s="4">
        <f t="shared" si="254"/>
        <v>0.49020122838209146</v>
      </c>
      <c r="W2313">
        <f t="shared" si="255"/>
        <v>13</v>
      </c>
      <c r="X2313" t="str">
        <f t="shared" si="256"/>
        <v>Thursday</v>
      </c>
      <c r="Y2313" s="5" t="str">
        <f t="shared" si="257"/>
        <v>Jun</v>
      </c>
      <c r="Z2313" s="5" t="str">
        <f t="shared" si="258"/>
        <v>6-10</v>
      </c>
    </row>
    <row r="2314" spans="1:26" x14ac:dyDescent="0.25">
      <c r="A2314" s="2" t="s">
        <v>2347</v>
      </c>
      <c r="B2314" s="2" t="s">
        <v>26</v>
      </c>
      <c r="C2314" s="1">
        <v>45827</v>
      </c>
      <c r="D2314" s="3">
        <v>0.57152777777777775</v>
      </c>
      <c r="E2314" s="2" t="s">
        <v>16</v>
      </c>
      <c r="F2314" s="2" t="s">
        <v>49</v>
      </c>
      <c r="G2314" s="2">
        <v>49450</v>
      </c>
      <c r="H2314" s="2">
        <v>9</v>
      </c>
      <c r="I2314" s="2">
        <v>277</v>
      </c>
      <c r="J2314" s="2">
        <v>6217</v>
      </c>
      <c r="K2314" s="2">
        <v>5499</v>
      </c>
      <c r="L2314" s="2">
        <v>209</v>
      </c>
      <c r="M2314" s="2">
        <v>25</v>
      </c>
      <c r="N2314" s="2">
        <v>19</v>
      </c>
      <c r="O2314" s="2">
        <v>28</v>
      </c>
      <c r="P2314" s="2">
        <v>44</v>
      </c>
      <c r="Q2314" s="2">
        <v>139</v>
      </c>
      <c r="R2314" s="2">
        <v>4</v>
      </c>
      <c r="S2314" s="2" t="s">
        <v>31</v>
      </c>
      <c r="T2314" s="5">
        <f t="shared" si="252"/>
        <v>281</v>
      </c>
      <c r="U2314" s="4">
        <f t="shared" si="253"/>
        <v>0.11120323559150658</v>
      </c>
      <c r="V2314" s="4">
        <f t="shared" si="254"/>
        <v>0.11120323559150658</v>
      </c>
      <c r="W2314">
        <f t="shared" si="255"/>
        <v>13</v>
      </c>
      <c r="X2314" t="str">
        <f t="shared" si="256"/>
        <v>Thursday</v>
      </c>
      <c r="Y2314" s="5" t="str">
        <f t="shared" si="257"/>
        <v>Jun</v>
      </c>
      <c r="Z2314" s="5" t="str">
        <f t="shared" si="258"/>
        <v>6-10</v>
      </c>
    </row>
    <row r="2315" spans="1:26" x14ac:dyDescent="0.25">
      <c r="A2315" s="2" t="s">
        <v>2348</v>
      </c>
      <c r="B2315" s="2" t="s">
        <v>26</v>
      </c>
      <c r="C2315" s="1">
        <v>45827</v>
      </c>
      <c r="D2315" s="3">
        <v>0.79861111111111116</v>
      </c>
      <c r="E2315" s="2" t="s">
        <v>15</v>
      </c>
      <c r="F2315" s="2" t="s">
        <v>38</v>
      </c>
      <c r="G2315" s="2">
        <v>49287</v>
      </c>
      <c r="H2315" s="2">
        <v>10</v>
      </c>
      <c r="I2315" s="2">
        <v>205</v>
      </c>
      <c r="J2315" s="2">
        <v>15390</v>
      </c>
      <c r="K2315" s="2">
        <v>13969</v>
      </c>
      <c r="L2315" s="2">
        <v>498</v>
      </c>
      <c r="M2315" s="2">
        <v>53</v>
      </c>
      <c r="N2315" s="2">
        <v>80</v>
      </c>
      <c r="O2315" s="2">
        <v>77</v>
      </c>
      <c r="P2315" s="2">
        <v>74</v>
      </c>
      <c r="Q2315" s="2">
        <v>331</v>
      </c>
      <c r="R2315" s="2">
        <v>30</v>
      </c>
      <c r="S2315" s="2" t="s">
        <v>31</v>
      </c>
      <c r="T2315" s="5">
        <f t="shared" si="252"/>
        <v>708</v>
      </c>
      <c r="U2315" s="4">
        <f t="shared" si="253"/>
        <v>0.28342159190050115</v>
      </c>
      <c r="V2315" s="4">
        <f t="shared" si="254"/>
        <v>0.28342159190050115</v>
      </c>
      <c r="W2315">
        <f t="shared" si="255"/>
        <v>19</v>
      </c>
      <c r="X2315" t="str">
        <f t="shared" si="256"/>
        <v>Thursday</v>
      </c>
      <c r="Y2315" s="5" t="str">
        <f t="shared" si="257"/>
        <v>Jun</v>
      </c>
      <c r="Z2315" s="5" t="str">
        <f t="shared" si="258"/>
        <v>6-10</v>
      </c>
    </row>
    <row r="2316" spans="1:26" x14ac:dyDescent="0.25">
      <c r="A2316" s="2" t="s">
        <v>2349</v>
      </c>
      <c r="B2316" s="2" t="s">
        <v>26</v>
      </c>
      <c r="C2316" s="1">
        <v>45828</v>
      </c>
      <c r="D2316" s="3">
        <v>0.40625</v>
      </c>
      <c r="E2316" s="2" t="s">
        <v>15</v>
      </c>
      <c r="F2316" s="2" t="s">
        <v>36</v>
      </c>
      <c r="G2316" s="2">
        <v>49587</v>
      </c>
      <c r="H2316" s="2">
        <v>4</v>
      </c>
      <c r="I2316" s="2">
        <v>123</v>
      </c>
      <c r="J2316" s="2">
        <v>21734</v>
      </c>
      <c r="K2316" s="2">
        <v>16794</v>
      </c>
      <c r="L2316" s="2">
        <v>675</v>
      </c>
      <c r="M2316" s="2">
        <v>60</v>
      </c>
      <c r="N2316" s="2">
        <v>126</v>
      </c>
      <c r="O2316" s="2">
        <v>77</v>
      </c>
      <c r="P2316" s="2">
        <v>39</v>
      </c>
      <c r="Q2316" s="2">
        <v>287</v>
      </c>
      <c r="R2316" s="2">
        <v>43</v>
      </c>
      <c r="S2316" s="2" t="s">
        <v>31</v>
      </c>
      <c r="T2316" s="5">
        <f t="shared" si="252"/>
        <v>938</v>
      </c>
      <c r="U2316" s="4">
        <f t="shared" si="253"/>
        <v>0.33867747595135822</v>
      </c>
      <c r="V2316" s="4">
        <f t="shared" si="254"/>
        <v>0.33867747595135822</v>
      </c>
      <c r="W2316">
        <f t="shared" si="255"/>
        <v>9</v>
      </c>
      <c r="X2316" t="str">
        <f t="shared" si="256"/>
        <v>Friday</v>
      </c>
      <c r="Y2316" s="5" t="str">
        <f t="shared" si="257"/>
        <v>Jun</v>
      </c>
      <c r="Z2316" s="5" t="str">
        <f t="shared" si="258"/>
        <v>3-5</v>
      </c>
    </row>
    <row r="2317" spans="1:26" x14ac:dyDescent="0.25">
      <c r="A2317" s="2" t="s">
        <v>2350</v>
      </c>
      <c r="B2317" s="2" t="s">
        <v>26</v>
      </c>
      <c r="C2317" s="1">
        <v>45828</v>
      </c>
      <c r="D2317" s="3">
        <v>0.40694444444444444</v>
      </c>
      <c r="E2317" s="2" t="s">
        <v>19</v>
      </c>
      <c r="F2317" s="2" t="s">
        <v>18</v>
      </c>
      <c r="G2317" s="2">
        <v>49451</v>
      </c>
      <c r="H2317" s="2">
        <v>10</v>
      </c>
      <c r="I2317" s="2">
        <v>324</v>
      </c>
      <c r="J2317" s="2">
        <v>7240</v>
      </c>
      <c r="K2317" s="2">
        <v>6128</v>
      </c>
      <c r="L2317" s="2">
        <v>296</v>
      </c>
      <c r="M2317" s="2">
        <v>34</v>
      </c>
      <c r="N2317" s="2">
        <v>39</v>
      </c>
      <c r="O2317" s="2">
        <v>200</v>
      </c>
      <c r="P2317" s="2">
        <v>23</v>
      </c>
      <c r="Q2317" s="2">
        <v>166</v>
      </c>
      <c r="R2317" s="2">
        <v>15</v>
      </c>
      <c r="S2317" s="2" t="s">
        <v>31</v>
      </c>
      <c r="T2317" s="5">
        <f t="shared" si="252"/>
        <v>569</v>
      </c>
      <c r="U2317" s="4">
        <f t="shared" si="253"/>
        <v>0.1239206487229783</v>
      </c>
      <c r="V2317" s="4">
        <f t="shared" si="254"/>
        <v>0.1239206487229783</v>
      </c>
      <c r="W2317">
        <f t="shared" si="255"/>
        <v>9</v>
      </c>
      <c r="X2317" t="str">
        <f t="shared" si="256"/>
        <v>Friday</v>
      </c>
      <c r="Y2317" s="5" t="str">
        <f t="shared" si="257"/>
        <v>Jun</v>
      </c>
      <c r="Z2317" s="5" t="str">
        <f t="shared" si="258"/>
        <v>6-10</v>
      </c>
    </row>
    <row r="2318" spans="1:26" x14ac:dyDescent="0.25">
      <c r="A2318" s="2" t="s">
        <v>2351</v>
      </c>
      <c r="B2318" s="2" t="s">
        <v>26</v>
      </c>
      <c r="C2318" s="1">
        <v>45828</v>
      </c>
      <c r="D2318" s="3">
        <v>0.43194444444444446</v>
      </c>
      <c r="E2318" s="2" t="s">
        <v>17</v>
      </c>
      <c r="F2318" s="2" t="s">
        <v>18</v>
      </c>
      <c r="G2318" s="2">
        <v>49589</v>
      </c>
      <c r="H2318" s="2">
        <v>16</v>
      </c>
      <c r="I2318" s="2">
        <v>20</v>
      </c>
      <c r="J2318" s="2">
        <v>3079</v>
      </c>
      <c r="K2318" s="2">
        <v>2450</v>
      </c>
      <c r="L2318" s="2">
        <v>67</v>
      </c>
      <c r="M2318" s="2">
        <v>9</v>
      </c>
      <c r="N2318" s="2">
        <v>10</v>
      </c>
      <c r="O2318" s="2">
        <v>0</v>
      </c>
      <c r="P2318" s="2">
        <v>14</v>
      </c>
      <c r="Q2318" s="2">
        <v>13</v>
      </c>
      <c r="R2318" s="2">
        <v>2</v>
      </c>
      <c r="S2318" s="2" t="s">
        <v>31</v>
      </c>
      <c r="T2318" s="5">
        <f t="shared" si="252"/>
        <v>86</v>
      </c>
      <c r="U2318" s="4">
        <f t="shared" si="253"/>
        <v>4.9406118292363223E-2</v>
      </c>
      <c r="V2318" s="4">
        <f t="shared" si="254"/>
        <v>4.9406118292363223E-2</v>
      </c>
      <c r="W2318">
        <f t="shared" si="255"/>
        <v>10</v>
      </c>
      <c r="X2318" t="str">
        <f t="shared" si="256"/>
        <v>Friday</v>
      </c>
      <c r="Y2318" s="5" t="str">
        <f t="shared" si="257"/>
        <v>Jun</v>
      </c>
      <c r="Z2318" s="5" t="str">
        <f t="shared" si="258"/>
        <v>11+</v>
      </c>
    </row>
    <row r="2319" spans="1:26" x14ac:dyDescent="0.25">
      <c r="A2319" s="2" t="s">
        <v>2352</v>
      </c>
      <c r="B2319" s="2" t="s">
        <v>26</v>
      </c>
      <c r="C2319" s="1">
        <v>45828</v>
      </c>
      <c r="D2319" s="3">
        <v>0.52638888888888891</v>
      </c>
      <c r="E2319" s="2" t="s">
        <v>17</v>
      </c>
      <c r="F2319" s="2" t="s">
        <v>49</v>
      </c>
      <c r="G2319" s="2">
        <v>49515</v>
      </c>
      <c r="H2319" s="2">
        <v>5</v>
      </c>
      <c r="I2319" s="2">
        <v>82</v>
      </c>
      <c r="J2319" s="2">
        <v>4216</v>
      </c>
      <c r="K2319" s="2">
        <v>3034</v>
      </c>
      <c r="L2319" s="2">
        <v>31</v>
      </c>
      <c r="M2319" s="2">
        <v>4</v>
      </c>
      <c r="N2319" s="2">
        <v>6</v>
      </c>
      <c r="O2319" s="2">
        <v>0</v>
      </c>
      <c r="P2319" s="2">
        <v>18</v>
      </c>
      <c r="Q2319" s="2">
        <v>31</v>
      </c>
      <c r="R2319" s="2">
        <v>2</v>
      </c>
      <c r="S2319" s="2" t="s">
        <v>31</v>
      </c>
      <c r="T2319" s="5">
        <f t="shared" si="252"/>
        <v>41</v>
      </c>
      <c r="U2319" s="4">
        <f t="shared" si="253"/>
        <v>6.1274361304655155E-2</v>
      </c>
      <c r="V2319" s="4">
        <f t="shared" si="254"/>
        <v>6.1274361304655155E-2</v>
      </c>
      <c r="W2319">
        <f t="shared" si="255"/>
        <v>12</v>
      </c>
      <c r="X2319" t="str">
        <f t="shared" si="256"/>
        <v>Friday</v>
      </c>
      <c r="Y2319" s="5" t="str">
        <f t="shared" si="257"/>
        <v>Jun</v>
      </c>
      <c r="Z2319" s="5" t="str">
        <f t="shared" si="258"/>
        <v>3-5</v>
      </c>
    </row>
    <row r="2320" spans="1:26" x14ac:dyDescent="0.25">
      <c r="A2320" s="2" t="s">
        <v>2353</v>
      </c>
      <c r="B2320" s="2" t="s">
        <v>26</v>
      </c>
      <c r="C2320" s="1">
        <v>45828</v>
      </c>
      <c r="D2320" s="3">
        <v>0.5395833333333333</v>
      </c>
      <c r="E2320" s="2" t="s">
        <v>15</v>
      </c>
      <c r="F2320" s="2" t="s">
        <v>46</v>
      </c>
      <c r="G2320" s="2">
        <v>49427</v>
      </c>
      <c r="H2320" s="2">
        <v>6</v>
      </c>
      <c r="I2320" s="2">
        <v>92</v>
      </c>
      <c r="J2320" s="2">
        <v>31224</v>
      </c>
      <c r="K2320" s="2">
        <v>28396</v>
      </c>
      <c r="L2320" s="2">
        <v>937</v>
      </c>
      <c r="M2320" s="2">
        <v>107</v>
      </c>
      <c r="N2320" s="2">
        <v>182</v>
      </c>
      <c r="O2320" s="2">
        <v>111</v>
      </c>
      <c r="P2320" s="2">
        <v>165</v>
      </c>
      <c r="Q2320" s="2">
        <v>557</v>
      </c>
      <c r="R2320" s="2">
        <v>134</v>
      </c>
      <c r="S2320" s="2" t="s">
        <v>31</v>
      </c>
      <c r="T2320" s="5">
        <f t="shared" si="252"/>
        <v>1337</v>
      </c>
      <c r="U2320" s="4">
        <f t="shared" si="253"/>
        <v>0.57450381370505998</v>
      </c>
      <c r="V2320" s="4">
        <f t="shared" si="254"/>
        <v>0.57450381370505998</v>
      </c>
      <c r="W2320">
        <f t="shared" si="255"/>
        <v>12</v>
      </c>
      <c r="X2320" t="str">
        <f t="shared" si="256"/>
        <v>Friday</v>
      </c>
      <c r="Y2320" s="5" t="str">
        <f t="shared" si="257"/>
        <v>Jun</v>
      </c>
      <c r="Z2320" s="5" t="str">
        <f t="shared" si="258"/>
        <v>6-10</v>
      </c>
    </row>
    <row r="2321" spans="1:26" x14ac:dyDescent="0.25">
      <c r="A2321" s="2" t="s">
        <v>2354</v>
      </c>
      <c r="B2321" s="2" t="s">
        <v>26</v>
      </c>
      <c r="C2321" s="1">
        <v>45828</v>
      </c>
      <c r="D2321" s="3">
        <v>0.72847222222222219</v>
      </c>
      <c r="E2321" s="2" t="s">
        <v>16</v>
      </c>
      <c r="F2321" s="2" t="s">
        <v>49</v>
      </c>
      <c r="G2321" s="2">
        <v>49638</v>
      </c>
      <c r="H2321" s="2">
        <v>11</v>
      </c>
      <c r="I2321" s="2">
        <v>70</v>
      </c>
      <c r="J2321" s="2">
        <v>11398</v>
      </c>
      <c r="K2321" s="2">
        <v>7916</v>
      </c>
      <c r="L2321" s="2">
        <v>403</v>
      </c>
      <c r="M2321" s="2">
        <v>26</v>
      </c>
      <c r="N2321" s="2">
        <v>18</v>
      </c>
      <c r="O2321" s="2">
        <v>38</v>
      </c>
      <c r="P2321" s="2">
        <v>53</v>
      </c>
      <c r="Q2321" s="2">
        <v>208</v>
      </c>
      <c r="R2321" s="2">
        <v>11</v>
      </c>
      <c r="S2321" s="2" t="s">
        <v>31</v>
      </c>
      <c r="T2321" s="5">
        <f t="shared" si="252"/>
        <v>485</v>
      </c>
      <c r="U2321" s="4">
        <f t="shared" si="253"/>
        <v>0.15947459607558725</v>
      </c>
      <c r="V2321" s="4">
        <f t="shared" si="254"/>
        <v>0.15947459607558725</v>
      </c>
      <c r="W2321">
        <f t="shared" si="255"/>
        <v>17</v>
      </c>
      <c r="X2321" t="str">
        <f t="shared" si="256"/>
        <v>Friday</v>
      </c>
      <c r="Y2321" s="5" t="str">
        <f t="shared" si="257"/>
        <v>Jun</v>
      </c>
      <c r="Z2321" s="5" t="str">
        <f t="shared" si="258"/>
        <v>11+</v>
      </c>
    </row>
    <row r="2322" spans="1:26" x14ac:dyDescent="0.25">
      <c r="A2322" s="2" t="s">
        <v>2355</v>
      </c>
      <c r="B2322" s="2" t="s">
        <v>26</v>
      </c>
      <c r="C2322" s="1">
        <v>45828</v>
      </c>
      <c r="D2322" s="3">
        <v>0.77569444444444446</v>
      </c>
      <c r="E2322" s="2" t="s">
        <v>15</v>
      </c>
      <c r="F2322" s="2" t="s">
        <v>18</v>
      </c>
      <c r="G2322" s="2">
        <v>49353</v>
      </c>
      <c r="H2322" s="2">
        <v>10</v>
      </c>
      <c r="I2322" s="2">
        <v>135</v>
      </c>
      <c r="J2322" s="2">
        <v>25342</v>
      </c>
      <c r="K2322" s="2">
        <v>23100</v>
      </c>
      <c r="L2322" s="2">
        <v>1382</v>
      </c>
      <c r="M2322" s="2">
        <v>83</v>
      </c>
      <c r="N2322" s="2">
        <v>152</v>
      </c>
      <c r="O2322" s="2">
        <v>129</v>
      </c>
      <c r="P2322" s="2">
        <v>148</v>
      </c>
      <c r="Q2322" s="2">
        <v>323</v>
      </c>
      <c r="R2322" s="2">
        <v>67</v>
      </c>
      <c r="S2322" s="2" t="s">
        <v>31</v>
      </c>
      <c r="T2322" s="5">
        <f t="shared" si="252"/>
        <v>1746</v>
      </c>
      <c r="U2322" s="4">
        <f t="shared" si="253"/>
        <v>0.46805665309099753</v>
      </c>
      <c r="V2322" s="4">
        <f t="shared" si="254"/>
        <v>0.46805665309099753</v>
      </c>
      <c r="W2322">
        <f t="shared" si="255"/>
        <v>18</v>
      </c>
      <c r="X2322" t="str">
        <f t="shared" si="256"/>
        <v>Friday</v>
      </c>
      <c r="Y2322" s="5" t="str">
        <f t="shared" si="257"/>
        <v>Jun</v>
      </c>
      <c r="Z2322" s="5" t="str">
        <f t="shared" si="258"/>
        <v>6-10</v>
      </c>
    </row>
    <row r="2323" spans="1:26" x14ac:dyDescent="0.25">
      <c r="A2323" s="2" t="s">
        <v>2356</v>
      </c>
      <c r="B2323" s="2" t="s">
        <v>26</v>
      </c>
      <c r="C2323" s="1">
        <v>45828</v>
      </c>
      <c r="D2323" s="3">
        <v>0.79861111111111116</v>
      </c>
      <c r="E2323" s="2" t="s">
        <v>15</v>
      </c>
      <c r="F2323" s="2" t="s">
        <v>30</v>
      </c>
      <c r="G2323" s="2">
        <v>49663</v>
      </c>
      <c r="H2323" s="2">
        <v>5</v>
      </c>
      <c r="I2323" s="2">
        <v>79</v>
      </c>
      <c r="J2323" s="2">
        <v>47894</v>
      </c>
      <c r="K2323" s="2">
        <v>36624</v>
      </c>
      <c r="L2323" s="2">
        <v>1250</v>
      </c>
      <c r="M2323" s="2">
        <v>110</v>
      </c>
      <c r="N2323" s="2">
        <v>163</v>
      </c>
      <c r="O2323" s="2">
        <v>118</v>
      </c>
      <c r="P2323" s="2">
        <v>193</v>
      </c>
      <c r="Q2323" s="2">
        <v>947</v>
      </c>
      <c r="R2323" s="2">
        <v>170</v>
      </c>
      <c r="S2323" s="2" t="s">
        <v>31</v>
      </c>
      <c r="T2323" s="5">
        <f t="shared" si="252"/>
        <v>1641</v>
      </c>
      <c r="U2323" s="4">
        <f t="shared" si="253"/>
        <v>0.73745041580250892</v>
      </c>
      <c r="V2323" s="4">
        <f t="shared" si="254"/>
        <v>0.73745041580250892</v>
      </c>
      <c r="W2323">
        <f t="shared" si="255"/>
        <v>19</v>
      </c>
      <c r="X2323" t="str">
        <f t="shared" si="256"/>
        <v>Friday</v>
      </c>
      <c r="Y2323" s="5" t="str">
        <f t="shared" si="257"/>
        <v>Jun</v>
      </c>
      <c r="Z2323" s="5" t="str">
        <f t="shared" si="258"/>
        <v>3-5</v>
      </c>
    </row>
    <row r="2324" spans="1:26" x14ac:dyDescent="0.25">
      <c r="A2324" s="2" t="s">
        <v>2357</v>
      </c>
      <c r="B2324" s="2" t="s">
        <v>26</v>
      </c>
      <c r="C2324" s="1">
        <v>45828</v>
      </c>
      <c r="D2324" s="3">
        <v>0.86527777777777781</v>
      </c>
      <c r="E2324" s="2" t="s">
        <v>16</v>
      </c>
      <c r="F2324" s="2" t="s">
        <v>38</v>
      </c>
      <c r="G2324" s="2">
        <v>49271</v>
      </c>
      <c r="H2324" s="2">
        <v>9</v>
      </c>
      <c r="I2324" s="2">
        <v>171</v>
      </c>
      <c r="J2324" s="2">
        <v>15843</v>
      </c>
      <c r="K2324" s="2">
        <v>13982</v>
      </c>
      <c r="L2324" s="2">
        <v>782</v>
      </c>
      <c r="M2324" s="2">
        <v>73</v>
      </c>
      <c r="N2324" s="2">
        <v>64</v>
      </c>
      <c r="O2324" s="2">
        <v>120</v>
      </c>
      <c r="P2324" s="2">
        <v>153</v>
      </c>
      <c r="Q2324" s="2">
        <v>289</v>
      </c>
      <c r="R2324" s="2">
        <v>25</v>
      </c>
      <c r="S2324" s="2" t="s">
        <v>31</v>
      </c>
      <c r="T2324" s="5">
        <f t="shared" si="252"/>
        <v>1039</v>
      </c>
      <c r="U2324" s="4">
        <f t="shared" si="253"/>
        <v>0.28377747559416289</v>
      </c>
      <c r="V2324" s="4">
        <f t="shared" si="254"/>
        <v>0.28377747559416289</v>
      </c>
      <c r="W2324">
        <f t="shared" si="255"/>
        <v>20</v>
      </c>
      <c r="X2324" t="str">
        <f t="shared" si="256"/>
        <v>Friday</v>
      </c>
      <c r="Y2324" s="5" t="str">
        <f t="shared" si="257"/>
        <v>Jun</v>
      </c>
      <c r="Z2324" s="5" t="str">
        <f t="shared" si="258"/>
        <v>6-10</v>
      </c>
    </row>
    <row r="2325" spans="1:26" x14ac:dyDescent="0.25">
      <c r="A2325" s="2" t="s">
        <v>2358</v>
      </c>
      <c r="B2325" s="2" t="s">
        <v>26</v>
      </c>
      <c r="C2325" s="1">
        <v>45828</v>
      </c>
      <c r="D2325" s="3">
        <v>0.89375000000000004</v>
      </c>
      <c r="E2325" s="2" t="s">
        <v>19</v>
      </c>
      <c r="F2325" s="2" t="s">
        <v>27</v>
      </c>
      <c r="G2325" s="2">
        <v>49413</v>
      </c>
      <c r="H2325" s="2">
        <v>12</v>
      </c>
      <c r="I2325" s="2">
        <v>186</v>
      </c>
      <c r="J2325" s="2">
        <v>14963</v>
      </c>
      <c r="K2325" s="2">
        <v>12834</v>
      </c>
      <c r="L2325" s="2">
        <v>320</v>
      </c>
      <c r="M2325" s="2">
        <v>41</v>
      </c>
      <c r="N2325" s="2">
        <v>45</v>
      </c>
      <c r="O2325" s="2">
        <v>215</v>
      </c>
      <c r="P2325" s="2">
        <v>112</v>
      </c>
      <c r="Q2325" s="2">
        <v>338</v>
      </c>
      <c r="R2325" s="2">
        <v>25</v>
      </c>
      <c r="S2325" s="2" t="s">
        <v>31</v>
      </c>
      <c r="T2325" s="5">
        <f t="shared" si="252"/>
        <v>621</v>
      </c>
      <c r="U2325" s="4">
        <f t="shared" si="253"/>
        <v>0.25972922105518792</v>
      </c>
      <c r="V2325" s="4">
        <f t="shared" si="254"/>
        <v>0.25972922105518792</v>
      </c>
      <c r="W2325">
        <f t="shared" si="255"/>
        <v>21</v>
      </c>
      <c r="X2325" t="str">
        <f t="shared" si="256"/>
        <v>Friday</v>
      </c>
      <c r="Y2325" s="5" t="str">
        <f t="shared" si="257"/>
        <v>Jun</v>
      </c>
      <c r="Z2325" s="5" t="str">
        <f t="shared" si="258"/>
        <v>11+</v>
      </c>
    </row>
    <row r="2326" spans="1:26" x14ac:dyDescent="0.25">
      <c r="A2326" s="2" t="s">
        <v>2359</v>
      </c>
      <c r="B2326" s="2" t="s">
        <v>26</v>
      </c>
      <c r="C2326" s="1">
        <v>45828</v>
      </c>
      <c r="D2326" s="3">
        <v>0.93472222222222223</v>
      </c>
      <c r="E2326" s="2" t="s">
        <v>19</v>
      </c>
      <c r="F2326" s="2" t="s">
        <v>44</v>
      </c>
      <c r="G2326" s="2">
        <v>49364</v>
      </c>
      <c r="H2326" s="2">
        <v>10</v>
      </c>
      <c r="I2326" s="2">
        <v>379</v>
      </c>
      <c r="J2326" s="2">
        <v>15684</v>
      </c>
      <c r="K2326" s="2">
        <v>11657</v>
      </c>
      <c r="L2326" s="2">
        <v>413</v>
      </c>
      <c r="M2326" s="2">
        <v>46</v>
      </c>
      <c r="N2326" s="2">
        <v>46</v>
      </c>
      <c r="O2326" s="2">
        <v>205</v>
      </c>
      <c r="P2326" s="2">
        <v>50</v>
      </c>
      <c r="Q2326" s="2">
        <v>333</v>
      </c>
      <c r="R2326" s="2">
        <v>26</v>
      </c>
      <c r="S2326" s="2" t="s">
        <v>31</v>
      </c>
      <c r="T2326" s="5">
        <f t="shared" si="252"/>
        <v>710</v>
      </c>
      <c r="U2326" s="4">
        <f t="shared" si="253"/>
        <v>0.23614374848067418</v>
      </c>
      <c r="V2326" s="4">
        <f t="shared" si="254"/>
        <v>0.23614374848067418</v>
      </c>
      <c r="W2326">
        <f t="shared" si="255"/>
        <v>22</v>
      </c>
      <c r="X2326" t="str">
        <f t="shared" si="256"/>
        <v>Friday</v>
      </c>
      <c r="Y2326" s="5" t="str">
        <f t="shared" si="257"/>
        <v>Jun</v>
      </c>
      <c r="Z2326" s="5" t="str">
        <f t="shared" si="258"/>
        <v>6-10</v>
      </c>
    </row>
    <row r="2327" spans="1:26" x14ac:dyDescent="0.25">
      <c r="A2327" s="2" t="s">
        <v>2360</v>
      </c>
      <c r="B2327" s="2" t="s">
        <v>26</v>
      </c>
      <c r="C2327" s="1">
        <v>45829</v>
      </c>
      <c r="D2327" s="3">
        <v>0.11527777777777778</v>
      </c>
      <c r="E2327" s="2" t="s">
        <v>15</v>
      </c>
      <c r="F2327" s="2" t="s">
        <v>18</v>
      </c>
      <c r="G2327" s="2">
        <v>49451</v>
      </c>
      <c r="H2327" s="2">
        <v>8</v>
      </c>
      <c r="I2327" s="2">
        <v>142</v>
      </c>
      <c r="J2327" s="2">
        <v>23295</v>
      </c>
      <c r="K2327" s="2">
        <v>17313</v>
      </c>
      <c r="L2327" s="2">
        <v>745</v>
      </c>
      <c r="M2327" s="2">
        <v>82</v>
      </c>
      <c r="N2327" s="2">
        <v>159</v>
      </c>
      <c r="O2327" s="2">
        <v>105</v>
      </c>
      <c r="P2327" s="2">
        <v>94</v>
      </c>
      <c r="Q2327" s="2">
        <v>667</v>
      </c>
      <c r="R2327" s="2">
        <v>56</v>
      </c>
      <c r="S2327" s="2" t="s">
        <v>28</v>
      </c>
      <c r="T2327" s="5">
        <f t="shared" si="252"/>
        <v>1091</v>
      </c>
      <c r="U2327" s="4">
        <f t="shared" si="253"/>
        <v>0.3501041434955815</v>
      </c>
      <c r="V2327" s="4">
        <f t="shared" si="254"/>
        <v>0.3501041434955815</v>
      </c>
      <c r="W2327">
        <f t="shared" si="255"/>
        <v>2</v>
      </c>
      <c r="X2327" t="str">
        <f t="shared" si="256"/>
        <v>Saturday</v>
      </c>
      <c r="Y2327" s="5" t="str">
        <f t="shared" si="257"/>
        <v>Jun</v>
      </c>
      <c r="Z2327" s="5" t="str">
        <f t="shared" si="258"/>
        <v>6-10</v>
      </c>
    </row>
    <row r="2328" spans="1:26" x14ac:dyDescent="0.25">
      <c r="A2328" s="2" t="s">
        <v>2361</v>
      </c>
      <c r="B2328" s="2" t="s">
        <v>26</v>
      </c>
      <c r="C2328" s="1">
        <v>45829</v>
      </c>
      <c r="D2328" s="3">
        <v>0.19444444444444445</v>
      </c>
      <c r="E2328" s="2" t="s">
        <v>16</v>
      </c>
      <c r="F2328" s="2" t="s">
        <v>38</v>
      </c>
      <c r="G2328" s="2">
        <v>49281</v>
      </c>
      <c r="H2328" s="2">
        <v>15</v>
      </c>
      <c r="I2328" s="2">
        <v>231</v>
      </c>
      <c r="J2328" s="2">
        <v>7838</v>
      </c>
      <c r="K2328" s="2">
        <v>6261</v>
      </c>
      <c r="L2328" s="2">
        <v>198</v>
      </c>
      <c r="M2328" s="2">
        <v>16</v>
      </c>
      <c r="N2328" s="2">
        <v>10</v>
      </c>
      <c r="O2328" s="2">
        <v>26</v>
      </c>
      <c r="P2328" s="2">
        <v>61</v>
      </c>
      <c r="Q2328" s="2">
        <v>87</v>
      </c>
      <c r="R2328" s="2">
        <v>6</v>
      </c>
      <c r="S2328" s="2" t="s">
        <v>28</v>
      </c>
      <c r="T2328" s="5">
        <f t="shared" si="252"/>
        <v>250</v>
      </c>
      <c r="U2328" s="4">
        <f t="shared" si="253"/>
        <v>0.12704693492421015</v>
      </c>
      <c r="V2328" s="4">
        <f t="shared" si="254"/>
        <v>0.12704693492421015</v>
      </c>
      <c r="W2328">
        <f t="shared" si="255"/>
        <v>4</v>
      </c>
      <c r="X2328" t="str">
        <f t="shared" si="256"/>
        <v>Saturday</v>
      </c>
      <c r="Y2328" s="5" t="str">
        <f t="shared" si="257"/>
        <v>Jun</v>
      </c>
      <c r="Z2328" s="5" t="str">
        <f t="shared" si="258"/>
        <v>11+</v>
      </c>
    </row>
    <row r="2329" spans="1:26" x14ac:dyDescent="0.25">
      <c r="A2329" s="2" t="s">
        <v>2362</v>
      </c>
      <c r="B2329" s="2" t="s">
        <v>26</v>
      </c>
      <c r="C2329" s="1">
        <v>45829</v>
      </c>
      <c r="D2329" s="3">
        <v>0.29375000000000001</v>
      </c>
      <c r="E2329" s="2" t="s">
        <v>19</v>
      </c>
      <c r="F2329" s="2" t="s">
        <v>18</v>
      </c>
      <c r="G2329" s="2">
        <v>49629</v>
      </c>
      <c r="H2329" s="2">
        <v>8</v>
      </c>
      <c r="I2329" s="2">
        <v>325</v>
      </c>
      <c r="J2329" s="2">
        <v>9998</v>
      </c>
      <c r="K2329" s="2">
        <v>7489</v>
      </c>
      <c r="L2329" s="2">
        <v>307</v>
      </c>
      <c r="M2329" s="2">
        <v>43</v>
      </c>
      <c r="N2329" s="2">
        <v>39</v>
      </c>
      <c r="O2329" s="2">
        <v>174</v>
      </c>
      <c r="P2329" s="2">
        <v>63</v>
      </c>
      <c r="Q2329" s="2">
        <v>202</v>
      </c>
      <c r="R2329" s="2">
        <v>15</v>
      </c>
      <c r="S2329" s="2" t="s">
        <v>31</v>
      </c>
      <c r="T2329" s="5">
        <f t="shared" si="252"/>
        <v>563</v>
      </c>
      <c r="U2329" s="4">
        <f t="shared" si="253"/>
        <v>0.15089967559289932</v>
      </c>
      <c r="V2329" s="4">
        <f t="shared" si="254"/>
        <v>0.15089967559289932</v>
      </c>
      <c r="W2329">
        <f t="shared" si="255"/>
        <v>7</v>
      </c>
      <c r="X2329" t="str">
        <f t="shared" si="256"/>
        <v>Saturday</v>
      </c>
      <c r="Y2329" s="5" t="str">
        <f t="shared" si="257"/>
        <v>Jun</v>
      </c>
      <c r="Z2329" s="5" t="str">
        <f t="shared" si="258"/>
        <v>6-10</v>
      </c>
    </row>
    <row r="2330" spans="1:26" x14ac:dyDescent="0.25">
      <c r="A2330" s="2" t="s">
        <v>2363</v>
      </c>
      <c r="B2330" s="2" t="s">
        <v>26</v>
      </c>
      <c r="C2330" s="1">
        <v>45829</v>
      </c>
      <c r="D2330" s="3">
        <v>0.35347222222222224</v>
      </c>
      <c r="E2330" s="2" t="s">
        <v>17</v>
      </c>
      <c r="F2330" s="2" t="s">
        <v>30</v>
      </c>
      <c r="G2330" s="2">
        <v>49504</v>
      </c>
      <c r="H2330" s="2">
        <v>9</v>
      </c>
      <c r="I2330" s="2">
        <v>32</v>
      </c>
      <c r="J2330" s="2">
        <v>4694</v>
      </c>
      <c r="K2330" s="2">
        <v>4311</v>
      </c>
      <c r="L2330" s="2">
        <v>59</v>
      </c>
      <c r="M2330" s="2">
        <v>9</v>
      </c>
      <c r="N2330" s="2">
        <v>11</v>
      </c>
      <c r="O2330" s="2">
        <v>0</v>
      </c>
      <c r="P2330" s="2">
        <v>87</v>
      </c>
      <c r="Q2330" s="2">
        <v>75</v>
      </c>
      <c r="R2330" s="2">
        <v>4</v>
      </c>
      <c r="S2330" s="2" t="s">
        <v>31</v>
      </c>
      <c r="T2330" s="5">
        <f t="shared" si="252"/>
        <v>79</v>
      </c>
      <c r="U2330" s="4">
        <f t="shared" si="253"/>
        <v>8.7083872010342595E-2</v>
      </c>
      <c r="V2330" s="4">
        <f t="shared" si="254"/>
        <v>8.7083872010342595E-2</v>
      </c>
      <c r="W2330">
        <f t="shared" si="255"/>
        <v>8</v>
      </c>
      <c r="X2330" t="str">
        <f t="shared" si="256"/>
        <v>Saturday</v>
      </c>
      <c r="Y2330" s="5" t="str">
        <f t="shared" si="257"/>
        <v>Jun</v>
      </c>
      <c r="Z2330" s="5" t="str">
        <f t="shared" si="258"/>
        <v>6-10</v>
      </c>
    </row>
    <row r="2331" spans="1:26" x14ac:dyDescent="0.25">
      <c r="A2331" s="2" t="s">
        <v>2364</v>
      </c>
      <c r="B2331" s="2" t="s">
        <v>26</v>
      </c>
      <c r="C2331" s="1">
        <v>45829</v>
      </c>
      <c r="D2331" s="3">
        <v>0.61805555555555558</v>
      </c>
      <c r="E2331" s="2" t="s">
        <v>16</v>
      </c>
      <c r="F2331" s="2" t="s">
        <v>30</v>
      </c>
      <c r="G2331" s="2">
        <v>49604</v>
      </c>
      <c r="H2331" s="2">
        <v>11</v>
      </c>
      <c r="I2331" s="2">
        <v>268</v>
      </c>
      <c r="J2331" s="2">
        <v>13029</v>
      </c>
      <c r="K2331" s="2">
        <v>9004</v>
      </c>
      <c r="L2331" s="2">
        <v>517</v>
      </c>
      <c r="M2331" s="2">
        <v>29</v>
      </c>
      <c r="N2331" s="2">
        <v>20</v>
      </c>
      <c r="O2331" s="2">
        <v>50</v>
      </c>
      <c r="P2331" s="2">
        <v>45</v>
      </c>
      <c r="Q2331" s="2">
        <v>100</v>
      </c>
      <c r="R2331" s="2">
        <v>9</v>
      </c>
      <c r="S2331" s="2" t="s">
        <v>31</v>
      </c>
      <c r="T2331" s="5">
        <f t="shared" si="252"/>
        <v>616</v>
      </c>
      <c r="U2331" s="4">
        <f t="shared" si="253"/>
        <v>0.18151761954681075</v>
      </c>
      <c r="V2331" s="4">
        <f t="shared" si="254"/>
        <v>0.18151761954681075</v>
      </c>
      <c r="W2331">
        <f t="shared" si="255"/>
        <v>14</v>
      </c>
      <c r="X2331" t="str">
        <f t="shared" si="256"/>
        <v>Saturday</v>
      </c>
      <c r="Y2331" s="5" t="str">
        <f t="shared" si="257"/>
        <v>Jun</v>
      </c>
      <c r="Z2331" s="5" t="str">
        <f t="shared" si="258"/>
        <v>11+</v>
      </c>
    </row>
    <row r="2332" spans="1:26" x14ac:dyDescent="0.25">
      <c r="A2332" s="2" t="s">
        <v>2365</v>
      </c>
      <c r="B2332" s="2" t="s">
        <v>26</v>
      </c>
      <c r="C2332" s="1">
        <v>45829</v>
      </c>
      <c r="D2332" s="3">
        <v>0.63124999999999998</v>
      </c>
      <c r="E2332" s="2" t="s">
        <v>15</v>
      </c>
      <c r="F2332" s="2" t="s">
        <v>18</v>
      </c>
      <c r="G2332" s="2">
        <v>49490</v>
      </c>
      <c r="H2332" s="2">
        <v>4</v>
      </c>
      <c r="I2332" s="2">
        <v>66</v>
      </c>
      <c r="J2332" s="2">
        <v>16501</v>
      </c>
      <c r="K2332" s="2">
        <v>14311</v>
      </c>
      <c r="L2332" s="2">
        <v>525</v>
      </c>
      <c r="M2332" s="2">
        <v>89</v>
      </c>
      <c r="N2332" s="2">
        <v>145</v>
      </c>
      <c r="O2332" s="2">
        <v>115</v>
      </c>
      <c r="P2332" s="2">
        <v>105</v>
      </c>
      <c r="Q2332" s="2">
        <v>462</v>
      </c>
      <c r="R2332" s="2">
        <v>57</v>
      </c>
      <c r="S2332" s="2" t="s">
        <v>31</v>
      </c>
      <c r="T2332" s="5">
        <f t="shared" si="252"/>
        <v>874</v>
      </c>
      <c r="U2332" s="4">
        <f t="shared" si="253"/>
        <v>0.28916952919781774</v>
      </c>
      <c r="V2332" s="4">
        <f t="shared" si="254"/>
        <v>0.28916952919781774</v>
      </c>
      <c r="W2332">
        <f t="shared" si="255"/>
        <v>15</v>
      </c>
      <c r="X2332" t="str">
        <f t="shared" si="256"/>
        <v>Saturday</v>
      </c>
      <c r="Y2332" s="5" t="str">
        <f t="shared" si="257"/>
        <v>Jun</v>
      </c>
      <c r="Z2332" s="5" t="str">
        <f t="shared" si="258"/>
        <v>3-5</v>
      </c>
    </row>
    <row r="2333" spans="1:26" x14ac:dyDescent="0.25">
      <c r="A2333" s="2" t="s">
        <v>2366</v>
      </c>
      <c r="B2333" s="2" t="s">
        <v>26</v>
      </c>
      <c r="C2333" s="1">
        <v>45829</v>
      </c>
      <c r="D2333" s="3">
        <v>0.64722222222222225</v>
      </c>
      <c r="E2333" s="2" t="s">
        <v>16</v>
      </c>
      <c r="F2333" s="2" t="s">
        <v>30</v>
      </c>
      <c r="G2333" s="2">
        <v>49488</v>
      </c>
      <c r="H2333" s="2">
        <v>9</v>
      </c>
      <c r="I2333" s="2">
        <v>204</v>
      </c>
      <c r="J2333" s="2">
        <v>17983</v>
      </c>
      <c r="K2333" s="2">
        <v>12682</v>
      </c>
      <c r="L2333" s="2">
        <v>525</v>
      </c>
      <c r="M2333" s="2">
        <v>49</v>
      </c>
      <c r="N2333" s="2">
        <v>41</v>
      </c>
      <c r="O2333" s="2">
        <v>79</v>
      </c>
      <c r="P2333" s="2">
        <v>101</v>
      </c>
      <c r="Q2333" s="2">
        <v>277</v>
      </c>
      <c r="R2333" s="2">
        <v>21</v>
      </c>
      <c r="S2333" s="2" t="s">
        <v>31</v>
      </c>
      <c r="T2333" s="5">
        <f t="shared" si="252"/>
        <v>694</v>
      </c>
      <c r="U2333" s="4">
        <f t="shared" si="253"/>
        <v>0.25626414484319432</v>
      </c>
      <c r="V2333" s="4">
        <f t="shared" si="254"/>
        <v>0.25626414484319432</v>
      </c>
      <c r="W2333">
        <f t="shared" si="255"/>
        <v>15</v>
      </c>
      <c r="X2333" t="str">
        <f t="shared" si="256"/>
        <v>Saturday</v>
      </c>
      <c r="Y2333" s="5" t="str">
        <f t="shared" si="257"/>
        <v>Jun</v>
      </c>
      <c r="Z2333" s="5" t="str">
        <f t="shared" si="258"/>
        <v>6-10</v>
      </c>
    </row>
    <row r="2334" spans="1:26" x14ac:dyDescent="0.25">
      <c r="A2334" s="2" t="s">
        <v>2367</v>
      </c>
      <c r="B2334" s="2" t="s">
        <v>26</v>
      </c>
      <c r="C2334" s="1">
        <v>45829</v>
      </c>
      <c r="D2334" s="3">
        <v>0.65833333333333333</v>
      </c>
      <c r="E2334" s="2" t="s">
        <v>19</v>
      </c>
      <c r="F2334" s="2" t="s">
        <v>27</v>
      </c>
      <c r="G2334" s="2">
        <v>49661</v>
      </c>
      <c r="H2334" s="2">
        <v>7</v>
      </c>
      <c r="I2334" s="2">
        <v>482</v>
      </c>
      <c r="J2334" s="2">
        <v>19019</v>
      </c>
      <c r="K2334" s="2">
        <v>14409</v>
      </c>
      <c r="L2334" s="2">
        <v>438</v>
      </c>
      <c r="M2334" s="2">
        <v>48</v>
      </c>
      <c r="N2334" s="2">
        <v>51</v>
      </c>
      <c r="O2334" s="2">
        <v>262</v>
      </c>
      <c r="P2334" s="2">
        <v>29</v>
      </c>
      <c r="Q2334" s="2">
        <v>370</v>
      </c>
      <c r="R2334" s="2">
        <v>33</v>
      </c>
      <c r="S2334" s="2" t="s">
        <v>28</v>
      </c>
      <c r="T2334" s="5">
        <f t="shared" si="252"/>
        <v>799</v>
      </c>
      <c r="U2334" s="4">
        <f t="shared" si="253"/>
        <v>0.29014719800245664</v>
      </c>
      <c r="V2334" s="4">
        <f t="shared" si="254"/>
        <v>0.29014719800245664</v>
      </c>
      <c r="W2334">
        <f t="shared" si="255"/>
        <v>15</v>
      </c>
      <c r="X2334" t="str">
        <f t="shared" si="256"/>
        <v>Saturday</v>
      </c>
      <c r="Y2334" s="5" t="str">
        <f t="shared" si="257"/>
        <v>Jun</v>
      </c>
      <c r="Z2334" s="5" t="str">
        <f t="shared" si="258"/>
        <v>6-10</v>
      </c>
    </row>
    <row r="2335" spans="1:26" x14ac:dyDescent="0.25">
      <c r="A2335" s="2" t="s">
        <v>2368</v>
      </c>
      <c r="B2335" s="2" t="s">
        <v>26</v>
      </c>
      <c r="C2335" s="1">
        <v>45829</v>
      </c>
      <c r="D2335" s="3">
        <v>0.68402777777777779</v>
      </c>
      <c r="E2335" s="2" t="s">
        <v>17</v>
      </c>
      <c r="F2335" s="2" t="s">
        <v>49</v>
      </c>
      <c r="G2335" s="2">
        <v>49423</v>
      </c>
      <c r="H2335" s="2">
        <v>5</v>
      </c>
      <c r="I2335" s="2">
        <v>72</v>
      </c>
      <c r="J2335" s="2">
        <v>7232</v>
      </c>
      <c r="K2335" s="2">
        <v>5754</v>
      </c>
      <c r="L2335" s="2">
        <v>88</v>
      </c>
      <c r="M2335" s="2">
        <v>9</v>
      </c>
      <c r="N2335" s="2">
        <v>10</v>
      </c>
      <c r="O2335" s="2">
        <v>0</v>
      </c>
      <c r="P2335" s="2">
        <v>48</v>
      </c>
      <c r="Q2335" s="2">
        <v>57</v>
      </c>
      <c r="R2335" s="2">
        <v>2</v>
      </c>
      <c r="S2335" s="2" t="s">
        <v>31</v>
      </c>
      <c r="T2335" s="5">
        <f t="shared" si="252"/>
        <v>107</v>
      </c>
      <c r="U2335" s="4">
        <f t="shared" si="253"/>
        <v>0.11642352750743581</v>
      </c>
      <c r="V2335" s="4">
        <f t="shared" si="254"/>
        <v>0.11642352750743581</v>
      </c>
      <c r="W2335">
        <f t="shared" si="255"/>
        <v>16</v>
      </c>
      <c r="X2335" t="str">
        <f t="shared" si="256"/>
        <v>Saturday</v>
      </c>
      <c r="Y2335" s="5" t="str">
        <f t="shared" si="257"/>
        <v>Jun</v>
      </c>
      <c r="Z2335" s="5" t="str">
        <f t="shared" si="258"/>
        <v>3-5</v>
      </c>
    </row>
    <row r="2336" spans="1:26" x14ac:dyDescent="0.25">
      <c r="A2336" s="2" t="s">
        <v>2369</v>
      </c>
      <c r="B2336" s="2" t="s">
        <v>26</v>
      </c>
      <c r="C2336" s="1">
        <v>45829</v>
      </c>
      <c r="D2336" s="3">
        <v>0.70972222222222225</v>
      </c>
      <c r="E2336" s="2" t="s">
        <v>16</v>
      </c>
      <c r="F2336" s="2" t="s">
        <v>30</v>
      </c>
      <c r="G2336" s="2">
        <v>49713</v>
      </c>
      <c r="H2336" s="2">
        <v>6</v>
      </c>
      <c r="I2336" s="2">
        <v>84</v>
      </c>
      <c r="J2336" s="2">
        <v>15478</v>
      </c>
      <c r="K2336" s="2">
        <v>11665</v>
      </c>
      <c r="L2336" s="2">
        <v>342</v>
      </c>
      <c r="M2336" s="2">
        <v>26</v>
      </c>
      <c r="N2336" s="2">
        <v>19</v>
      </c>
      <c r="O2336" s="2">
        <v>34</v>
      </c>
      <c r="P2336" s="2">
        <v>31</v>
      </c>
      <c r="Q2336" s="2">
        <v>164</v>
      </c>
      <c r="R2336" s="2">
        <v>22</v>
      </c>
      <c r="S2336" s="2" t="s">
        <v>31</v>
      </c>
      <c r="T2336" s="5">
        <f t="shared" si="252"/>
        <v>421</v>
      </c>
      <c r="U2336" s="4">
        <f t="shared" si="253"/>
        <v>0.23464687305131454</v>
      </c>
      <c r="V2336" s="4">
        <f t="shared" si="254"/>
        <v>0.23464687305131454</v>
      </c>
      <c r="W2336">
        <f t="shared" si="255"/>
        <v>17</v>
      </c>
      <c r="X2336" t="str">
        <f t="shared" si="256"/>
        <v>Saturday</v>
      </c>
      <c r="Y2336" s="5" t="str">
        <f t="shared" si="257"/>
        <v>Jun</v>
      </c>
      <c r="Z2336" s="5" t="str">
        <f t="shared" si="258"/>
        <v>6-10</v>
      </c>
    </row>
    <row r="2337" spans="1:26" x14ac:dyDescent="0.25">
      <c r="A2337" s="2" t="s">
        <v>2370</v>
      </c>
      <c r="B2337" s="2" t="s">
        <v>26</v>
      </c>
      <c r="C2337" s="1">
        <v>45829</v>
      </c>
      <c r="D2337" s="3">
        <v>0.71944444444444444</v>
      </c>
      <c r="E2337" s="2" t="s">
        <v>16</v>
      </c>
      <c r="F2337" s="2" t="s">
        <v>46</v>
      </c>
      <c r="G2337" s="2">
        <v>49331</v>
      </c>
      <c r="H2337" s="2">
        <v>12</v>
      </c>
      <c r="I2337" s="2">
        <v>144</v>
      </c>
      <c r="J2337" s="2">
        <v>34310</v>
      </c>
      <c r="K2337" s="2">
        <v>26607</v>
      </c>
      <c r="L2337" s="2">
        <v>641</v>
      </c>
      <c r="M2337" s="2">
        <v>49</v>
      </c>
      <c r="N2337" s="2">
        <v>28</v>
      </c>
      <c r="O2337" s="2">
        <v>70</v>
      </c>
      <c r="P2337" s="2">
        <v>69</v>
      </c>
      <c r="Q2337" s="2">
        <v>426</v>
      </c>
      <c r="R2337" s="2">
        <v>47</v>
      </c>
      <c r="S2337" s="2" t="s">
        <v>31</v>
      </c>
      <c r="T2337" s="5">
        <f t="shared" si="252"/>
        <v>788</v>
      </c>
      <c r="U2337" s="4">
        <f t="shared" si="253"/>
        <v>0.5393565911901238</v>
      </c>
      <c r="V2337" s="4">
        <f t="shared" si="254"/>
        <v>0.5393565911901238</v>
      </c>
      <c r="W2337">
        <f t="shared" si="255"/>
        <v>17</v>
      </c>
      <c r="X2337" t="str">
        <f t="shared" si="256"/>
        <v>Saturday</v>
      </c>
      <c r="Y2337" s="5" t="str">
        <f t="shared" si="257"/>
        <v>Jun</v>
      </c>
      <c r="Z2337" s="5" t="str">
        <f t="shared" si="258"/>
        <v>11+</v>
      </c>
    </row>
    <row r="2338" spans="1:26" x14ac:dyDescent="0.25">
      <c r="A2338" s="2" t="s">
        <v>2371</v>
      </c>
      <c r="B2338" s="2" t="s">
        <v>26</v>
      </c>
      <c r="C2338" s="1">
        <v>45829</v>
      </c>
      <c r="D2338" s="3">
        <v>0.80694444444444446</v>
      </c>
      <c r="E2338" s="2" t="s">
        <v>15</v>
      </c>
      <c r="F2338" s="2" t="s">
        <v>46</v>
      </c>
      <c r="G2338" s="2">
        <v>49617</v>
      </c>
      <c r="H2338" s="2">
        <v>4</v>
      </c>
      <c r="I2338" s="2">
        <v>97</v>
      </c>
      <c r="J2338" s="2">
        <v>70485</v>
      </c>
      <c r="K2338" s="2">
        <v>49435</v>
      </c>
      <c r="L2338" s="2">
        <v>1378</v>
      </c>
      <c r="M2338" s="2">
        <v>161</v>
      </c>
      <c r="N2338" s="2">
        <v>288</v>
      </c>
      <c r="O2338" s="2">
        <v>142</v>
      </c>
      <c r="P2338" s="2">
        <v>358</v>
      </c>
      <c r="Q2338" s="2">
        <v>1649</v>
      </c>
      <c r="R2338" s="2">
        <v>174</v>
      </c>
      <c r="S2338" s="2" t="s">
        <v>28</v>
      </c>
      <c r="T2338" s="5">
        <f t="shared" si="252"/>
        <v>1969</v>
      </c>
      <c r="U2338" s="4">
        <f t="shared" si="253"/>
        <v>0.99633190237217084</v>
      </c>
      <c r="V2338" s="4">
        <f t="shared" si="254"/>
        <v>0.99633190237217084</v>
      </c>
      <c r="W2338">
        <f t="shared" si="255"/>
        <v>19</v>
      </c>
      <c r="X2338" t="str">
        <f t="shared" si="256"/>
        <v>Saturday</v>
      </c>
      <c r="Y2338" s="5" t="str">
        <f t="shared" si="257"/>
        <v>Jun</v>
      </c>
      <c r="Z2338" s="5" t="str">
        <f t="shared" si="258"/>
        <v>3-5</v>
      </c>
    </row>
    <row r="2339" spans="1:26" x14ac:dyDescent="0.25">
      <c r="A2339" s="2" t="s">
        <v>2372</v>
      </c>
      <c r="B2339" s="2" t="s">
        <v>26</v>
      </c>
      <c r="C2339" s="1">
        <v>45829</v>
      </c>
      <c r="D2339" s="3">
        <v>0.83472222222222225</v>
      </c>
      <c r="E2339" s="2" t="s">
        <v>16</v>
      </c>
      <c r="F2339" s="2" t="s">
        <v>46</v>
      </c>
      <c r="G2339" s="2">
        <v>49510</v>
      </c>
      <c r="H2339" s="2">
        <v>8</v>
      </c>
      <c r="I2339" s="2">
        <v>122</v>
      </c>
      <c r="J2339" s="2">
        <v>30263</v>
      </c>
      <c r="K2339" s="2">
        <v>23529</v>
      </c>
      <c r="L2339" s="2">
        <v>733</v>
      </c>
      <c r="M2339" s="2">
        <v>74</v>
      </c>
      <c r="N2339" s="2">
        <v>50</v>
      </c>
      <c r="O2339" s="2">
        <v>95</v>
      </c>
      <c r="P2339" s="2">
        <v>175</v>
      </c>
      <c r="Q2339" s="2">
        <v>234</v>
      </c>
      <c r="R2339" s="2">
        <v>39</v>
      </c>
      <c r="S2339" s="2" t="s">
        <v>31</v>
      </c>
      <c r="T2339" s="5">
        <f t="shared" si="252"/>
        <v>952</v>
      </c>
      <c r="U2339" s="4">
        <f t="shared" si="253"/>
        <v>0.47523732579276912</v>
      </c>
      <c r="V2339" s="4">
        <f t="shared" si="254"/>
        <v>0.47523732579276912</v>
      </c>
      <c r="W2339">
        <f t="shared" si="255"/>
        <v>20</v>
      </c>
      <c r="X2339" t="str">
        <f t="shared" si="256"/>
        <v>Saturday</v>
      </c>
      <c r="Y2339" s="5" t="str">
        <f t="shared" si="257"/>
        <v>Jun</v>
      </c>
      <c r="Z2339" s="5" t="str">
        <f t="shared" si="258"/>
        <v>6-10</v>
      </c>
    </row>
    <row r="2340" spans="1:26" x14ac:dyDescent="0.25">
      <c r="A2340" s="2" t="s">
        <v>2373</v>
      </c>
      <c r="B2340" s="2" t="s">
        <v>26</v>
      </c>
      <c r="C2340" s="1">
        <v>45829</v>
      </c>
      <c r="D2340" s="3">
        <v>0.86388888888888893</v>
      </c>
      <c r="E2340" s="2" t="s">
        <v>15</v>
      </c>
      <c r="F2340" s="2" t="s">
        <v>49</v>
      </c>
      <c r="G2340" s="2">
        <v>49426</v>
      </c>
      <c r="H2340" s="2">
        <v>7</v>
      </c>
      <c r="I2340" s="2">
        <v>443</v>
      </c>
      <c r="J2340" s="2">
        <v>42672</v>
      </c>
      <c r="K2340" s="2">
        <v>35715</v>
      </c>
      <c r="L2340" s="2">
        <v>1222</v>
      </c>
      <c r="M2340" s="2">
        <v>136</v>
      </c>
      <c r="N2340" s="2">
        <v>243</v>
      </c>
      <c r="O2340" s="2">
        <v>150</v>
      </c>
      <c r="P2340" s="2">
        <v>140</v>
      </c>
      <c r="Q2340" s="2">
        <v>913</v>
      </c>
      <c r="R2340" s="2">
        <v>106</v>
      </c>
      <c r="S2340" s="2" t="s">
        <v>31</v>
      </c>
      <c r="T2340" s="5">
        <f t="shared" si="252"/>
        <v>1751</v>
      </c>
      <c r="U2340" s="4">
        <f t="shared" si="253"/>
        <v>0.72259539513616311</v>
      </c>
      <c r="V2340" s="4">
        <f t="shared" si="254"/>
        <v>0.72259539513616311</v>
      </c>
      <c r="W2340">
        <f t="shared" si="255"/>
        <v>20</v>
      </c>
      <c r="X2340" t="str">
        <f t="shared" si="256"/>
        <v>Saturday</v>
      </c>
      <c r="Y2340" s="5" t="str">
        <f t="shared" si="257"/>
        <v>Jun</v>
      </c>
      <c r="Z2340" s="5" t="str">
        <f t="shared" si="258"/>
        <v>6-10</v>
      </c>
    </row>
    <row r="2341" spans="1:26" x14ac:dyDescent="0.25">
      <c r="A2341" s="2" t="s">
        <v>2374</v>
      </c>
      <c r="B2341" s="2" t="s">
        <v>26</v>
      </c>
      <c r="C2341" s="1">
        <v>45829</v>
      </c>
      <c r="D2341" s="3">
        <v>0.94722222222222219</v>
      </c>
      <c r="E2341" s="2" t="s">
        <v>16</v>
      </c>
      <c r="F2341" s="2" t="s">
        <v>18</v>
      </c>
      <c r="G2341" s="2">
        <v>49410</v>
      </c>
      <c r="H2341" s="2">
        <v>8</v>
      </c>
      <c r="I2341" s="2">
        <v>121</v>
      </c>
      <c r="J2341" s="2">
        <v>9156</v>
      </c>
      <c r="K2341" s="2">
        <v>7606</v>
      </c>
      <c r="L2341" s="2">
        <v>473</v>
      </c>
      <c r="M2341" s="2">
        <v>54</v>
      </c>
      <c r="N2341" s="2">
        <v>45</v>
      </c>
      <c r="O2341" s="2">
        <v>100</v>
      </c>
      <c r="P2341" s="2">
        <v>64</v>
      </c>
      <c r="Q2341" s="2">
        <v>91</v>
      </c>
      <c r="R2341" s="2">
        <v>7</v>
      </c>
      <c r="S2341" s="2" t="s">
        <v>31</v>
      </c>
      <c r="T2341" s="5">
        <f t="shared" si="252"/>
        <v>672</v>
      </c>
      <c r="U2341" s="4">
        <f t="shared" si="253"/>
        <v>0.15393645011131349</v>
      </c>
      <c r="V2341" s="4">
        <f t="shared" si="254"/>
        <v>0.15393645011131349</v>
      </c>
      <c r="W2341">
        <f t="shared" si="255"/>
        <v>22</v>
      </c>
      <c r="X2341" t="str">
        <f t="shared" si="256"/>
        <v>Saturday</v>
      </c>
      <c r="Y2341" s="5" t="str">
        <f t="shared" si="257"/>
        <v>Jun</v>
      </c>
      <c r="Z2341" s="5" t="str">
        <f t="shared" si="258"/>
        <v>6-10</v>
      </c>
    </row>
    <row r="2342" spans="1:26" x14ac:dyDescent="0.25">
      <c r="A2342" s="2" t="s">
        <v>2375</v>
      </c>
      <c r="B2342" s="2" t="s">
        <v>26</v>
      </c>
      <c r="C2342" s="1">
        <v>45830</v>
      </c>
      <c r="D2342" s="3">
        <v>0.25208333333333333</v>
      </c>
      <c r="E2342" s="2" t="s">
        <v>16</v>
      </c>
      <c r="F2342" s="2" t="s">
        <v>46</v>
      </c>
      <c r="G2342" s="2">
        <v>49506</v>
      </c>
      <c r="H2342" s="2">
        <v>9</v>
      </c>
      <c r="I2342" s="2">
        <v>176</v>
      </c>
      <c r="J2342" s="2">
        <v>12415</v>
      </c>
      <c r="K2342" s="2">
        <v>8816</v>
      </c>
      <c r="L2342" s="2">
        <v>282</v>
      </c>
      <c r="M2342" s="2">
        <v>24</v>
      </c>
      <c r="N2342" s="2">
        <v>17</v>
      </c>
      <c r="O2342" s="2">
        <v>35</v>
      </c>
      <c r="P2342" s="2">
        <v>37</v>
      </c>
      <c r="Q2342" s="2">
        <v>69</v>
      </c>
      <c r="R2342" s="2">
        <v>12</v>
      </c>
      <c r="S2342" s="2" t="s">
        <v>31</v>
      </c>
      <c r="T2342" s="5">
        <f t="shared" si="252"/>
        <v>358</v>
      </c>
      <c r="U2342" s="4">
        <f t="shared" si="253"/>
        <v>0.17807942471619601</v>
      </c>
      <c r="V2342" s="4">
        <f t="shared" si="254"/>
        <v>0.17807942471619601</v>
      </c>
      <c r="W2342">
        <f t="shared" si="255"/>
        <v>6</v>
      </c>
      <c r="X2342" t="str">
        <f t="shared" si="256"/>
        <v>Sunday</v>
      </c>
      <c r="Y2342" s="5" t="str">
        <f t="shared" si="257"/>
        <v>Jun</v>
      </c>
      <c r="Z2342" s="5" t="str">
        <f t="shared" si="258"/>
        <v>6-10</v>
      </c>
    </row>
    <row r="2343" spans="1:26" x14ac:dyDescent="0.25">
      <c r="A2343" s="2" t="s">
        <v>2376</v>
      </c>
      <c r="B2343" s="2" t="s">
        <v>26</v>
      </c>
      <c r="C2343" s="1">
        <v>45830</v>
      </c>
      <c r="D2343" s="3">
        <v>0.40972222222222221</v>
      </c>
      <c r="E2343" s="2" t="s">
        <v>16</v>
      </c>
      <c r="F2343" s="2" t="s">
        <v>44</v>
      </c>
      <c r="G2343" s="2">
        <v>49565</v>
      </c>
      <c r="H2343" s="2">
        <v>8</v>
      </c>
      <c r="I2343" s="2">
        <v>269</v>
      </c>
      <c r="J2343" s="2">
        <v>9258</v>
      </c>
      <c r="K2343" s="2">
        <v>7003</v>
      </c>
      <c r="L2343" s="2">
        <v>152</v>
      </c>
      <c r="M2343" s="2">
        <v>17</v>
      </c>
      <c r="N2343" s="2">
        <v>8</v>
      </c>
      <c r="O2343" s="2">
        <v>24</v>
      </c>
      <c r="P2343" s="2">
        <v>14</v>
      </c>
      <c r="Q2343" s="2">
        <v>134</v>
      </c>
      <c r="R2343" s="2">
        <v>6</v>
      </c>
      <c r="S2343" s="2" t="s">
        <v>31</v>
      </c>
      <c r="T2343" s="5">
        <f t="shared" si="252"/>
        <v>201</v>
      </c>
      <c r="U2343" s="4">
        <f t="shared" si="253"/>
        <v>0.14128921618077273</v>
      </c>
      <c r="V2343" s="4">
        <f t="shared" si="254"/>
        <v>0.14128921618077273</v>
      </c>
      <c r="W2343">
        <f t="shared" si="255"/>
        <v>9</v>
      </c>
      <c r="X2343" t="str">
        <f t="shared" si="256"/>
        <v>Sunday</v>
      </c>
      <c r="Y2343" s="5" t="str">
        <f t="shared" si="257"/>
        <v>Jun</v>
      </c>
      <c r="Z2343" s="5" t="str">
        <f t="shared" si="258"/>
        <v>6-10</v>
      </c>
    </row>
    <row r="2344" spans="1:26" x14ac:dyDescent="0.25">
      <c r="A2344" s="2" t="s">
        <v>2377</v>
      </c>
      <c r="B2344" s="2" t="s">
        <v>26</v>
      </c>
      <c r="C2344" s="1">
        <v>45830</v>
      </c>
      <c r="D2344" s="3">
        <v>0.41388888888888886</v>
      </c>
      <c r="E2344" s="2" t="s">
        <v>16</v>
      </c>
      <c r="F2344" s="2" t="s">
        <v>38</v>
      </c>
      <c r="G2344" s="2">
        <v>49593</v>
      </c>
      <c r="H2344" s="2">
        <v>9</v>
      </c>
      <c r="I2344" s="2">
        <v>125</v>
      </c>
      <c r="J2344" s="2">
        <v>12474</v>
      </c>
      <c r="K2344" s="2">
        <v>9536</v>
      </c>
      <c r="L2344" s="2">
        <v>451</v>
      </c>
      <c r="M2344" s="2">
        <v>53</v>
      </c>
      <c r="N2344" s="2">
        <v>37</v>
      </c>
      <c r="O2344" s="2">
        <v>55</v>
      </c>
      <c r="P2344" s="2">
        <v>74</v>
      </c>
      <c r="Q2344" s="2">
        <v>102</v>
      </c>
      <c r="R2344" s="2">
        <v>6</v>
      </c>
      <c r="S2344" s="2" t="s">
        <v>31</v>
      </c>
      <c r="T2344" s="5">
        <f t="shared" si="252"/>
        <v>596</v>
      </c>
      <c r="U2344" s="4">
        <f t="shared" si="253"/>
        <v>0.19228520154053999</v>
      </c>
      <c r="V2344" s="4">
        <f t="shared" si="254"/>
        <v>0.19228520154053999</v>
      </c>
      <c r="W2344">
        <f t="shared" si="255"/>
        <v>9</v>
      </c>
      <c r="X2344" t="str">
        <f t="shared" si="256"/>
        <v>Sunday</v>
      </c>
      <c r="Y2344" s="5" t="str">
        <f t="shared" si="257"/>
        <v>Jun</v>
      </c>
      <c r="Z2344" s="5" t="str">
        <f t="shared" si="258"/>
        <v>6-10</v>
      </c>
    </row>
    <row r="2345" spans="1:26" x14ac:dyDescent="0.25">
      <c r="A2345" s="2" t="s">
        <v>2378</v>
      </c>
      <c r="B2345" s="2" t="s">
        <v>26</v>
      </c>
      <c r="C2345" s="1">
        <v>45830</v>
      </c>
      <c r="D2345" s="3">
        <v>0.41805555555555557</v>
      </c>
      <c r="E2345" s="2" t="s">
        <v>15</v>
      </c>
      <c r="F2345" s="2" t="s">
        <v>36</v>
      </c>
      <c r="G2345" s="2">
        <v>49665</v>
      </c>
      <c r="H2345" s="2">
        <v>11</v>
      </c>
      <c r="I2345" s="2">
        <v>71</v>
      </c>
      <c r="J2345" s="2">
        <v>18615</v>
      </c>
      <c r="K2345" s="2">
        <v>16571</v>
      </c>
      <c r="L2345" s="2">
        <v>649</v>
      </c>
      <c r="M2345" s="2">
        <v>73</v>
      </c>
      <c r="N2345" s="2">
        <v>116</v>
      </c>
      <c r="O2345" s="2">
        <v>116</v>
      </c>
      <c r="P2345" s="2">
        <v>86</v>
      </c>
      <c r="Q2345" s="2">
        <v>449</v>
      </c>
      <c r="R2345" s="2">
        <v>47</v>
      </c>
      <c r="S2345" s="2" t="s">
        <v>31</v>
      </c>
      <c r="T2345" s="5">
        <f t="shared" si="252"/>
        <v>954</v>
      </c>
      <c r="U2345" s="4">
        <f t="shared" si="253"/>
        <v>0.33365549179502668</v>
      </c>
      <c r="V2345" s="4">
        <f t="shared" si="254"/>
        <v>0.33365549179502668</v>
      </c>
      <c r="W2345">
        <f t="shared" si="255"/>
        <v>10</v>
      </c>
      <c r="X2345" t="str">
        <f t="shared" si="256"/>
        <v>Sunday</v>
      </c>
      <c r="Y2345" s="5" t="str">
        <f t="shared" si="257"/>
        <v>Jun</v>
      </c>
      <c r="Z2345" s="5" t="str">
        <f t="shared" si="258"/>
        <v>11+</v>
      </c>
    </row>
    <row r="2346" spans="1:26" x14ac:dyDescent="0.25">
      <c r="A2346" s="2" t="s">
        <v>2379</v>
      </c>
      <c r="B2346" s="2" t="s">
        <v>26</v>
      </c>
      <c r="C2346" s="1">
        <v>45830</v>
      </c>
      <c r="D2346" s="3">
        <v>0.4375</v>
      </c>
      <c r="E2346" s="2" t="s">
        <v>16</v>
      </c>
      <c r="F2346" s="2" t="s">
        <v>49</v>
      </c>
      <c r="G2346" s="2">
        <v>49435</v>
      </c>
      <c r="H2346" s="2">
        <v>6</v>
      </c>
      <c r="I2346" s="2">
        <v>386</v>
      </c>
      <c r="J2346" s="2">
        <v>17834</v>
      </c>
      <c r="K2346" s="2">
        <v>12326</v>
      </c>
      <c r="L2346" s="2">
        <v>471</v>
      </c>
      <c r="M2346" s="2">
        <v>33</v>
      </c>
      <c r="N2346" s="2">
        <v>30</v>
      </c>
      <c r="O2346" s="2">
        <v>51</v>
      </c>
      <c r="P2346" s="2">
        <v>63</v>
      </c>
      <c r="Q2346" s="2">
        <v>302</v>
      </c>
      <c r="R2346" s="2">
        <v>9</v>
      </c>
      <c r="S2346" s="2" t="s">
        <v>31</v>
      </c>
      <c r="T2346" s="5">
        <f t="shared" si="252"/>
        <v>585</v>
      </c>
      <c r="U2346" s="4">
        <f t="shared" si="253"/>
        <v>0.24933751390715081</v>
      </c>
      <c r="V2346" s="4">
        <f t="shared" si="254"/>
        <v>0.24933751390715081</v>
      </c>
      <c r="W2346">
        <f t="shared" si="255"/>
        <v>10</v>
      </c>
      <c r="X2346" t="str">
        <f t="shared" si="256"/>
        <v>Sunday</v>
      </c>
      <c r="Y2346" s="5" t="str">
        <f t="shared" si="257"/>
        <v>Jun</v>
      </c>
      <c r="Z2346" s="5" t="str">
        <f t="shared" si="258"/>
        <v>6-10</v>
      </c>
    </row>
    <row r="2347" spans="1:26" x14ac:dyDescent="0.25">
      <c r="A2347" s="2" t="s">
        <v>2380</v>
      </c>
      <c r="B2347" s="2" t="s">
        <v>26</v>
      </c>
      <c r="C2347" s="1">
        <v>45830</v>
      </c>
      <c r="D2347" s="3">
        <v>0.48055555555555557</v>
      </c>
      <c r="E2347" s="2" t="s">
        <v>15</v>
      </c>
      <c r="F2347" s="2" t="s">
        <v>30</v>
      </c>
      <c r="G2347" s="2">
        <v>49661</v>
      </c>
      <c r="H2347" s="2">
        <v>8</v>
      </c>
      <c r="I2347" s="2">
        <v>157</v>
      </c>
      <c r="J2347" s="2">
        <v>35683</v>
      </c>
      <c r="K2347" s="2">
        <v>32236</v>
      </c>
      <c r="L2347" s="2">
        <v>1225</v>
      </c>
      <c r="M2347" s="2">
        <v>99</v>
      </c>
      <c r="N2347" s="2">
        <v>207</v>
      </c>
      <c r="O2347" s="2">
        <v>155</v>
      </c>
      <c r="P2347" s="2">
        <v>63</v>
      </c>
      <c r="Q2347" s="2">
        <v>1209</v>
      </c>
      <c r="R2347" s="2">
        <v>130</v>
      </c>
      <c r="S2347" s="2" t="s">
        <v>31</v>
      </c>
      <c r="T2347" s="5">
        <f t="shared" si="252"/>
        <v>1686</v>
      </c>
      <c r="U2347" s="4">
        <f t="shared" si="253"/>
        <v>0.64912104065564524</v>
      </c>
      <c r="V2347" s="4">
        <f t="shared" si="254"/>
        <v>0.64912104065564524</v>
      </c>
      <c r="W2347">
        <f t="shared" si="255"/>
        <v>11</v>
      </c>
      <c r="X2347" t="str">
        <f t="shared" si="256"/>
        <v>Sunday</v>
      </c>
      <c r="Y2347" s="5" t="str">
        <f t="shared" si="257"/>
        <v>Jun</v>
      </c>
      <c r="Z2347" s="5" t="str">
        <f t="shared" si="258"/>
        <v>6-10</v>
      </c>
    </row>
    <row r="2348" spans="1:26" x14ac:dyDescent="0.25">
      <c r="A2348" s="2" t="s">
        <v>2381</v>
      </c>
      <c r="B2348" s="2" t="s">
        <v>26</v>
      </c>
      <c r="C2348" s="1">
        <v>45830</v>
      </c>
      <c r="D2348" s="3">
        <v>0.51944444444444449</v>
      </c>
      <c r="E2348" s="2" t="s">
        <v>15</v>
      </c>
      <c r="F2348" s="2" t="s">
        <v>36</v>
      </c>
      <c r="G2348" s="2">
        <v>49418</v>
      </c>
      <c r="H2348" s="2">
        <v>8</v>
      </c>
      <c r="I2348" s="2">
        <v>257</v>
      </c>
      <c r="J2348" s="2">
        <v>26447</v>
      </c>
      <c r="K2348" s="2">
        <v>22307</v>
      </c>
      <c r="L2348" s="2">
        <v>620</v>
      </c>
      <c r="M2348" s="2">
        <v>45</v>
      </c>
      <c r="N2348" s="2">
        <v>102</v>
      </c>
      <c r="O2348" s="2">
        <v>78</v>
      </c>
      <c r="P2348" s="2">
        <v>154</v>
      </c>
      <c r="Q2348" s="2">
        <v>659</v>
      </c>
      <c r="R2348" s="2">
        <v>83</v>
      </c>
      <c r="S2348" s="2" t="s">
        <v>31</v>
      </c>
      <c r="T2348" s="5">
        <f t="shared" si="252"/>
        <v>845</v>
      </c>
      <c r="U2348" s="4">
        <f t="shared" si="253"/>
        <v>0.45139422882350561</v>
      </c>
      <c r="V2348" s="4">
        <f t="shared" si="254"/>
        <v>0.45139422882350561</v>
      </c>
      <c r="W2348">
        <f t="shared" si="255"/>
        <v>12</v>
      </c>
      <c r="X2348" t="str">
        <f t="shared" si="256"/>
        <v>Sunday</v>
      </c>
      <c r="Y2348" s="5" t="str">
        <f t="shared" si="257"/>
        <v>Jun</v>
      </c>
      <c r="Z2348" s="5" t="str">
        <f t="shared" si="258"/>
        <v>6-10</v>
      </c>
    </row>
    <row r="2349" spans="1:26" x14ac:dyDescent="0.25">
      <c r="A2349" s="2" t="s">
        <v>2382</v>
      </c>
      <c r="B2349" s="2" t="s">
        <v>26</v>
      </c>
      <c r="C2349" s="1">
        <v>45830</v>
      </c>
      <c r="D2349" s="3">
        <v>0.56527777777777777</v>
      </c>
      <c r="E2349" s="2" t="s">
        <v>16</v>
      </c>
      <c r="F2349" s="2" t="s">
        <v>36</v>
      </c>
      <c r="G2349" s="2">
        <v>49619</v>
      </c>
      <c r="H2349" s="2">
        <v>5</v>
      </c>
      <c r="I2349" s="2">
        <v>148</v>
      </c>
      <c r="J2349" s="2">
        <v>12023</v>
      </c>
      <c r="K2349" s="2">
        <v>10946</v>
      </c>
      <c r="L2349" s="2">
        <v>328</v>
      </c>
      <c r="M2349" s="2">
        <v>40</v>
      </c>
      <c r="N2349" s="2">
        <v>20</v>
      </c>
      <c r="O2349" s="2">
        <v>38</v>
      </c>
      <c r="P2349" s="2">
        <v>34</v>
      </c>
      <c r="Q2349" s="2">
        <v>281</v>
      </c>
      <c r="R2349" s="2">
        <v>13</v>
      </c>
      <c r="S2349" s="2" t="s">
        <v>31</v>
      </c>
      <c r="T2349" s="5">
        <f t="shared" si="252"/>
        <v>426</v>
      </c>
      <c r="U2349" s="4">
        <f t="shared" si="253"/>
        <v>0.22060097946351195</v>
      </c>
      <c r="V2349" s="4">
        <f t="shared" si="254"/>
        <v>0.22060097946351195</v>
      </c>
      <c r="W2349">
        <f t="shared" si="255"/>
        <v>13</v>
      </c>
      <c r="X2349" t="str">
        <f t="shared" si="256"/>
        <v>Sunday</v>
      </c>
      <c r="Y2349" s="5" t="str">
        <f t="shared" si="257"/>
        <v>Jun</v>
      </c>
      <c r="Z2349" s="5" t="str">
        <f t="shared" si="258"/>
        <v>3-5</v>
      </c>
    </row>
    <row r="2350" spans="1:26" x14ac:dyDescent="0.25">
      <c r="A2350" s="2" t="s">
        <v>2383</v>
      </c>
      <c r="B2350" s="2" t="s">
        <v>26</v>
      </c>
      <c r="C2350" s="1">
        <v>45830</v>
      </c>
      <c r="D2350" s="3">
        <v>0.59722222222222221</v>
      </c>
      <c r="E2350" s="2" t="s">
        <v>17</v>
      </c>
      <c r="F2350" s="2" t="s">
        <v>18</v>
      </c>
      <c r="G2350" s="2">
        <v>49581</v>
      </c>
      <c r="H2350" s="2">
        <v>8</v>
      </c>
      <c r="I2350" s="2">
        <v>23</v>
      </c>
      <c r="J2350" s="2">
        <v>6530</v>
      </c>
      <c r="K2350" s="2">
        <v>5324</v>
      </c>
      <c r="L2350" s="2">
        <v>116</v>
      </c>
      <c r="M2350" s="2">
        <v>15</v>
      </c>
      <c r="N2350" s="2">
        <v>14</v>
      </c>
      <c r="O2350" s="2">
        <v>0</v>
      </c>
      <c r="P2350" s="2">
        <v>37</v>
      </c>
      <c r="Q2350" s="2">
        <v>31</v>
      </c>
      <c r="R2350" s="2">
        <v>5</v>
      </c>
      <c r="S2350" s="2" t="s">
        <v>31</v>
      </c>
      <c r="T2350" s="5">
        <f t="shared" si="252"/>
        <v>145</v>
      </c>
      <c r="U2350" s="4">
        <f t="shared" si="253"/>
        <v>0.10737984308505275</v>
      </c>
      <c r="V2350" s="4">
        <f t="shared" si="254"/>
        <v>0.10737984308505275</v>
      </c>
      <c r="W2350">
        <f t="shared" si="255"/>
        <v>14</v>
      </c>
      <c r="X2350" t="str">
        <f t="shared" si="256"/>
        <v>Sunday</v>
      </c>
      <c r="Y2350" s="5" t="str">
        <f t="shared" si="257"/>
        <v>Jun</v>
      </c>
      <c r="Z2350" s="5" t="str">
        <f t="shared" si="258"/>
        <v>6-10</v>
      </c>
    </row>
    <row r="2351" spans="1:26" x14ac:dyDescent="0.25">
      <c r="A2351" s="2" t="s">
        <v>2384</v>
      </c>
      <c r="B2351" s="2" t="s">
        <v>26</v>
      </c>
      <c r="C2351" s="1">
        <v>45830</v>
      </c>
      <c r="D2351" s="3">
        <v>0.72916666666666663</v>
      </c>
      <c r="E2351" s="2" t="s">
        <v>15</v>
      </c>
      <c r="F2351" s="2" t="s">
        <v>49</v>
      </c>
      <c r="G2351" s="2">
        <v>49623</v>
      </c>
      <c r="H2351" s="2">
        <v>7</v>
      </c>
      <c r="I2351" s="2">
        <v>224</v>
      </c>
      <c r="J2351" s="2">
        <v>46953</v>
      </c>
      <c r="K2351" s="2">
        <v>32494</v>
      </c>
      <c r="L2351" s="2">
        <v>968</v>
      </c>
      <c r="M2351" s="2">
        <v>75</v>
      </c>
      <c r="N2351" s="2">
        <v>183</v>
      </c>
      <c r="O2351" s="2">
        <v>102</v>
      </c>
      <c r="P2351" s="2">
        <v>87</v>
      </c>
      <c r="Q2351" s="2">
        <v>656</v>
      </c>
      <c r="R2351" s="2">
        <v>79</v>
      </c>
      <c r="S2351" s="2" t="s">
        <v>31</v>
      </c>
      <c r="T2351" s="5">
        <f t="shared" si="252"/>
        <v>1328</v>
      </c>
      <c r="U2351" s="4">
        <f t="shared" si="253"/>
        <v>0.65481732261249825</v>
      </c>
      <c r="V2351" s="4">
        <f t="shared" si="254"/>
        <v>0.65481732261249825</v>
      </c>
      <c r="W2351">
        <f t="shared" si="255"/>
        <v>17</v>
      </c>
      <c r="X2351" t="str">
        <f t="shared" si="256"/>
        <v>Sunday</v>
      </c>
      <c r="Y2351" s="5" t="str">
        <f t="shared" si="257"/>
        <v>Jun</v>
      </c>
      <c r="Z2351" s="5" t="str">
        <f t="shared" si="258"/>
        <v>6-10</v>
      </c>
    </row>
    <row r="2352" spans="1:26" x14ac:dyDescent="0.25">
      <c r="A2352" s="2" t="s">
        <v>2385</v>
      </c>
      <c r="B2352" s="2" t="s">
        <v>26</v>
      </c>
      <c r="C2352" s="1">
        <v>45830</v>
      </c>
      <c r="D2352" s="3">
        <v>0.77361111111111114</v>
      </c>
      <c r="E2352" s="2" t="s">
        <v>15</v>
      </c>
      <c r="F2352" s="2" t="s">
        <v>49</v>
      </c>
      <c r="G2352" s="2">
        <v>49613</v>
      </c>
      <c r="H2352" s="2">
        <v>7</v>
      </c>
      <c r="I2352" s="2">
        <v>75</v>
      </c>
      <c r="J2352" s="2">
        <v>23672</v>
      </c>
      <c r="K2352" s="2">
        <v>21561</v>
      </c>
      <c r="L2352" s="2">
        <v>606</v>
      </c>
      <c r="M2352" s="2">
        <v>60</v>
      </c>
      <c r="N2352" s="2">
        <v>144</v>
      </c>
      <c r="O2352" s="2">
        <v>110</v>
      </c>
      <c r="P2352" s="2">
        <v>144</v>
      </c>
      <c r="Q2352" s="2">
        <v>874</v>
      </c>
      <c r="R2352" s="2">
        <v>139</v>
      </c>
      <c r="S2352" s="2" t="s">
        <v>31</v>
      </c>
      <c r="T2352" s="5">
        <f t="shared" si="252"/>
        <v>920</v>
      </c>
      <c r="U2352" s="4">
        <f t="shared" si="253"/>
        <v>0.43458367766512807</v>
      </c>
      <c r="V2352" s="4">
        <f t="shared" si="254"/>
        <v>0.43458367766512807</v>
      </c>
      <c r="W2352">
        <f t="shared" si="255"/>
        <v>18</v>
      </c>
      <c r="X2352" t="str">
        <f t="shared" si="256"/>
        <v>Sunday</v>
      </c>
      <c r="Y2352" s="5" t="str">
        <f t="shared" si="257"/>
        <v>Jun</v>
      </c>
      <c r="Z2352" s="5" t="str">
        <f t="shared" si="258"/>
        <v>6-10</v>
      </c>
    </row>
    <row r="2353" spans="1:26" x14ac:dyDescent="0.25">
      <c r="A2353" s="2" t="s">
        <v>2386</v>
      </c>
      <c r="B2353" s="2" t="s">
        <v>26</v>
      </c>
      <c r="C2353" s="1">
        <v>45830</v>
      </c>
      <c r="D2353" s="3">
        <v>0.78611111111111109</v>
      </c>
      <c r="E2353" s="2" t="s">
        <v>19</v>
      </c>
      <c r="F2353" s="2" t="s">
        <v>38</v>
      </c>
      <c r="G2353" s="2">
        <v>49755</v>
      </c>
      <c r="H2353" s="2">
        <v>8</v>
      </c>
      <c r="I2353" s="2">
        <v>315</v>
      </c>
      <c r="J2353" s="2">
        <v>8742</v>
      </c>
      <c r="K2353" s="2">
        <v>7716</v>
      </c>
      <c r="L2353" s="2">
        <v>395</v>
      </c>
      <c r="M2353" s="2">
        <v>54</v>
      </c>
      <c r="N2353" s="2">
        <v>51</v>
      </c>
      <c r="O2353" s="2">
        <v>198</v>
      </c>
      <c r="P2353" s="2">
        <v>103</v>
      </c>
      <c r="Q2353" s="2">
        <v>225</v>
      </c>
      <c r="R2353" s="2">
        <v>13</v>
      </c>
      <c r="S2353" s="2" t="s">
        <v>31</v>
      </c>
      <c r="T2353" s="5">
        <f t="shared" si="252"/>
        <v>698</v>
      </c>
      <c r="U2353" s="4">
        <f t="shared" si="253"/>
        <v>0.15507989146819415</v>
      </c>
      <c r="V2353" s="4">
        <f t="shared" si="254"/>
        <v>0.15507989146819415</v>
      </c>
      <c r="W2353">
        <f t="shared" si="255"/>
        <v>18</v>
      </c>
      <c r="X2353" t="str">
        <f t="shared" si="256"/>
        <v>Sunday</v>
      </c>
      <c r="Y2353" s="5" t="str">
        <f t="shared" si="257"/>
        <v>Jun</v>
      </c>
      <c r="Z2353" s="5" t="str">
        <f t="shared" si="258"/>
        <v>6-10</v>
      </c>
    </row>
    <row r="2354" spans="1:26" x14ac:dyDescent="0.25">
      <c r="A2354" s="2" t="s">
        <v>2387</v>
      </c>
      <c r="B2354" s="2" t="s">
        <v>26</v>
      </c>
      <c r="C2354" s="1">
        <v>45830</v>
      </c>
      <c r="D2354" s="3">
        <v>0.80208333333333337</v>
      </c>
      <c r="E2354" s="2" t="s">
        <v>16</v>
      </c>
      <c r="F2354" s="2" t="s">
        <v>36</v>
      </c>
      <c r="G2354" s="2">
        <v>49527</v>
      </c>
      <c r="H2354" s="2">
        <v>6</v>
      </c>
      <c r="I2354" s="2">
        <v>164</v>
      </c>
      <c r="J2354" s="2">
        <v>9602</v>
      </c>
      <c r="K2354" s="2">
        <v>7947</v>
      </c>
      <c r="L2354" s="2">
        <v>366</v>
      </c>
      <c r="M2354" s="2">
        <v>37</v>
      </c>
      <c r="N2354" s="2">
        <v>18</v>
      </c>
      <c r="O2354" s="2">
        <v>49</v>
      </c>
      <c r="P2354" s="2">
        <v>42</v>
      </c>
      <c r="Q2354" s="2">
        <v>152</v>
      </c>
      <c r="R2354" s="2">
        <v>6</v>
      </c>
      <c r="S2354" s="2" t="s">
        <v>31</v>
      </c>
      <c r="T2354" s="5">
        <f t="shared" si="252"/>
        <v>470</v>
      </c>
      <c r="U2354" s="4">
        <f t="shared" si="253"/>
        <v>0.16045793203707068</v>
      </c>
      <c r="V2354" s="4">
        <f t="shared" si="254"/>
        <v>0.16045793203707068</v>
      </c>
      <c r="W2354">
        <f t="shared" si="255"/>
        <v>19</v>
      </c>
      <c r="X2354" t="str">
        <f t="shared" si="256"/>
        <v>Sunday</v>
      </c>
      <c r="Y2354" s="5" t="str">
        <f t="shared" si="257"/>
        <v>Jun</v>
      </c>
      <c r="Z2354" s="5" t="str">
        <f t="shared" si="258"/>
        <v>6-10</v>
      </c>
    </row>
    <row r="2355" spans="1:26" x14ac:dyDescent="0.25">
      <c r="A2355" s="2" t="s">
        <v>2388</v>
      </c>
      <c r="B2355" s="2" t="s">
        <v>26</v>
      </c>
      <c r="C2355" s="1">
        <v>45830</v>
      </c>
      <c r="D2355" s="3">
        <v>0.85624999999999996</v>
      </c>
      <c r="E2355" s="2" t="s">
        <v>15</v>
      </c>
      <c r="F2355" s="2" t="s">
        <v>38</v>
      </c>
      <c r="G2355" s="2">
        <v>49711</v>
      </c>
      <c r="H2355" s="2">
        <v>8</v>
      </c>
      <c r="I2355" s="2">
        <v>84</v>
      </c>
      <c r="J2355" s="2">
        <v>33255</v>
      </c>
      <c r="K2355" s="2">
        <v>24838</v>
      </c>
      <c r="L2355" s="2">
        <v>1475</v>
      </c>
      <c r="M2355" s="2">
        <v>186</v>
      </c>
      <c r="N2355" s="2">
        <v>273</v>
      </c>
      <c r="O2355" s="2">
        <v>185</v>
      </c>
      <c r="P2355" s="2">
        <v>203</v>
      </c>
      <c r="Q2355" s="2">
        <v>802</v>
      </c>
      <c r="R2355" s="2">
        <v>94</v>
      </c>
      <c r="S2355" s="2" t="s">
        <v>31</v>
      </c>
      <c r="T2355" s="5">
        <f t="shared" si="252"/>
        <v>2119</v>
      </c>
      <c r="U2355" s="4">
        <f t="shared" si="253"/>
        <v>0.49964796523908189</v>
      </c>
      <c r="V2355" s="4">
        <f t="shared" si="254"/>
        <v>0.49964796523908189</v>
      </c>
      <c r="W2355">
        <f t="shared" si="255"/>
        <v>20</v>
      </c>
      <c r="X2355" t="str">
        <f t="shared" si="256"/>
        <v>Sunday</v>
      </c>
      <c r="Y2355" s="5" t="str">
        <f t="shared" si="257"/>
        <v>Jun</v>
      </c>
      <c r="Z2355" s="5" t="str">
        <f t="shared" si="258"/>
        <v>6-10</v>
      </c>
    </row>
    <row r="2356" spans="1:26" x14ac:dyDescent="0.25">
      <c r="A2356" s="2" t="s">
        <v>2389</v>
      </c>
      <c r="B2356" s="2" t="s">
        <v>26</v>
      </c>
      <c r="C2356" s="1">
        <v>45830</v>
      </c>
      <c r="D2356" s="3">
        <v>0.95347222222222228</v>
      </c>
      <c r="E2356" s="2" t="s">
        <v>15</v>
      </c>
      <c r="F2356" s="2" t="s">
        <v>49</v>
      </c>
      <c r="G2356" s="2">
        <v>49605</v>
      </c>
      <c r="H2356" s="2">
        <v>9</v>
      </c>
      <c r="I2356" s="2">
        <v>224</v>
      </c>
      <c r="J2356" s="2">
        <v>24760</v>
      </c>
      <c r="K2356" s="2">
        <v>17444</v>
      </c>
      <c r="L2356" s="2">
        <v>625</v>
      </c>
      <c r="M2356" s="2">
        <v>65</v>
      </c>
      <c r="N2356" s="2">
        <v>144</v>
      </c>
      <c r="O2356" s="2">
        <v>90</v>
      </c>
      <c r="P2356" s="2">
        <v>80</v>
      </c>
      <c r="Q2356" s="2">
        <v>573</v>
      </c>
      <c r="R2356" s="2">
        <v>106</v>
      </c>
      <c r="S2356" s="2" t="s">
        <v>31</v>
      </c>
      <c r="T2356" s="5">
        <f t="shared" si="252"/>
        <v>924</v>
      </c>
      <c r="U2356" s="4">
        <f t="shared" si="253"/>
        <v>0.35165809898195749</v>
      </c>
      <c r="V2356" s="4">
        <f t="shared" si="254"/>
        <v>0.35165809898195749</v>
      </c>
      <c r="W2356">
        <f t="shared" si="255"/>
        <v>22</v>
      </c>
      <c r="X2356" t="str">
        <f t="shared" si="256"/>
        <v>Sunday</v>
      </c>
      <c r="Y2356" s="5" t="str">
        <f t="shared" si="257"/>
        <v>Jun</v>
      </c>
      <c r="Z2356" s="5" t="str">
        <f t="shared" si="258"/>
        <v>6-10</v>
      </c>
    </row>
    <row r="2357" spans="1:26" x14ac:dyDescent="0.25">
      <c r="A2357" s="2" t="s">
        <v>2390</v>
      </c>
      <c r="B2357" s="2" t="s">
        <v>26</v>
      </c>
      <c r="C2357" s="1">
        <v>45830</v>
      </c>
      <c r="D2357" s="3">
        <v>0.96805555555555556</v>
      </c>
      <c r="E2357" s="2" t="s">
        <v>16</v>
      </c>
      <c r="F2357" s="2" t="s">
        <v>27</v>
      </c>
      <c r="G2357" s="2">
        <v>49646</v>
      </c>
      <c r="H2357" s="2">
        <v>11</v>
      </c>
      <c r="I2357" s="2">
        <v>132</v>
      </c>
      <c r="J2357" s="2">
        <v>9798</v>
      </c>
      <c r="K2357" s="2">
        <v>8480</v>
      </c>
      <c r="L2357" s="2">
        <v>310</v>
      </c>
      <c r="M2357" s="2">
        <v>21</v>
      </c>
      <c r="N2357" s="2">
        <v>22</v>
      </c>
      <c r="O2357" s="2">
        <v>41</v>
      </c>
      <c r="P2357" s="2">
        <v>63</v>
      </c>
      <c r="Q2357" s="2">
        <v>227</v>
      </c>
      <c r="R2357" s="2">
        <v>14</v>
      </c>
      <c r="S2357" s="2" t="s">
        <v>31</v>
      </c>
      <c r="T2357" s="5">
        <f t="shared" si="252"/>
        <v>394</v>
      </c>
      <c r="U2357" s="4">
        <f t="shared" si="253"/>
        <v>0.17080933005680216</v>
      </c>
      <c r="V2357" s="4">
        <f t="shared" si="254"/>
        <v>0.17080933005680216</v>
      </c>
      <c r="W2357">
        <f t="shared" si="255"/>
        <v>23</v>
      </c>
      <c r="X2357" t="str">
        <f t="shared" si="256"/>
        <v>Sunday</v>
      </c>
      <c r="Y2357" s="5" t="str">
        <f t="shared" si="257"/>
        <v>Jun</v>
      </c>
      <c r="Z2357" s="5" t="str">
        <f t="shared" si="258"/>
        <v>11+</v>
      </c>
    </row>
    <row r="2358" spans="1:26" x14ac:dyDescent="0.25">
      <c r="A2358" s="2" t="s">
        <v>2391</v>
      </c>
      <c r="B2358" s="2" t="s">
        <v>26</v>
      </c>
      <c r="C2358" s="1">
        <v>45831</v>
      </c>
      <c r="D2358" s="3">
        <v>0.18888888888888888</v>
      </c>
      <c r="E2358" s="2" t="s">
        <v>16</v>
      </c>
      <c r="F2358" s="2" t="s">
        <v>27</v>
      </c>
      <c r="G2358" s="2">
        <v>49710</v>
      </c>
      <c r="H2358" s="2">
        <v>7</v>
      </c>
      <c r="I2358" s="2">
        <v>167</v>
      </c>
      <c r="J2358" s="2">
        <v>7623</v>
      </c>
      <c r="K2358" s="2">
        <v>5353</v>
      </c>
      <c r="L2358" s="2">
        <v>182</v>
      </c>
      <c r="M2358" s="2">
        <v>19</v>
      </c>
      <c r="N2358" s="2">
        <v>13</v>
      </c>
      <c r="O2358" s="2">
        <v>25</v>
      </c>
      <c r="P2358" s="2">
        <v>14</v>
      </c>
      <c r="Q2358" s="2">
        <v>61</v>
      </c>
      <c r="R2358" s="2">
        <v>10</v>
      </c>
      <c r="S2358" s="2" t="s">
        <v>31</v>
      </c>
      <c r="T2358" s="5">
        <f t="shared" si="252"/>
        <v>239</v>
      </c>
      <c r="U2358" s="4">
        <f t="shared" si="253"/>
        <v>0.10768457050895192</v>
      </c>
      <c r="V2358" s="4">
        <f t="shared" si="254"/>
        <v>0.10768457050895192</v>
      </c>
      <c r="W2358">
        <f t="shared" si="255"/>
        <v>4</v>
      </c>
      <c r="X2358" t="str">
        <f t="shared" si="256"/>
        <v>Monday</v>
      </c>
      <c r="Y2358" s="5" t="str">
        <f t="shared" si="257"/>
        <v>Jun</v>
      </c>
      <c r="Z2358" s="5" t="str">
        <f t="shared" si="258"/>
        <v>6-10</v>
      </c>
    </row>
    <row r="2359" spans="1:26" x14ac:dyDescent="0.25">
      <c r="A2359" s="2" t="s">
        <v>2392</v>
      </c>
      <c r="B2359" s="2" t="s">
        <v>26</v>
      </c>
      <c r="C2359" s="1">
        <v>45831</v>
      </c>
      <c r="D2359" s="3">
        <v>0.23958333333333334</v>
      </c>
      <c r="E2359" s="2" t="s">
        <v>16</v>
      </c>
      <c r="F2359" s="2" t="s">
        <v>27</v>
      </c>
      <c r="G2359" s="2">
        <v>49452</v>
      </c>
      <c r="H2359" s="2">
        <v>5</v>
      </c>
      <c r="I2359" s="2">
        <v>226</v>
      </c>
      <c r="J2359" s="2">
        <v>4957</v>
      </c>
      <c r="K2359" s="2">
        <v>4306</v>
      </c>
      <c r="L2359" s="2">
        <v>121</v>
      </c>
      <c r="M2359" s="2">
        <v>11</v>
      </c>
      <c r="N2359" s="2">
        <v>9</v>
      </c>
      <c r="O2359" s="2">
        <v>15</v>
      </c>
      <c r="P2359" s="2">
        <v>15</v>
      </c>
      <c r="Q2359" s="2">
        <v>37</v>
      </c>
      <c r="R2359" s="2">
        <v>7</v>
      </c>
      <c r="S2359" s="2" t="s">
        <v>31</v>
      </c>
      <c r="T2359" s="5">
        <f t="shared" si="252"/>
        <v>156</v>
      </c>
      <c r="U2359" s="4">
        <f t="shared" si="253"/>
        <v>8.7074334708404103E-2</v>
      </c>
      <c r="V2359" s="4">
        <f t="shared" si="254"/>
        <v>8.7074334708404103E-2</v>
      </c>
      <c r="W2359">
        <f t="shared" si="255"/>
        <v>5</v>
      </c>
      <c r="X2359" t="str">
        <f t="shared" si="256"/>
        <v>Monday</v>
      </c>
      <c r="Y2359" s="5" t="str">
        <f t="shared" si="257"/>
        <v>Jun</v>
      </c>
      <c r="Z2359" s="5" t="str">
        <f t="shared" si="258"/>
        <v>3-5</v>
      </c>
    </row>
    <row r="2360" spans="1:26" x14ac:dyDescent="0.25">
      <c r="A2360" s="2" t="s">
        <v>2393</v>
      </c>
      <c r="B2360" s="2" t="s">
        <v>26</v>
      </c>
      <c r="C2360" s="1">
        <v>45831</v>
      </c>
      <c r="D2360" s="3">
        <v>0.36041666666666666</v>
      </c>
      <c r="E2360" s="2" t="s">
        <v>16</v>
      </c>
      <c r="F2360" s="2" t="s">
        <v>49</v>
      </c>
      <c r="G2360" s="2">
        <v>49642</v>
      </c>
      <c r="H2360" s="2">
        <v>11</v>
      </c>
      <c r="I2360" s="2">
        <v>155</v>
      </c>
      <c r="J2360" s="2">
        <v>28006</v>
      </c>
      <c r="K2360" s="2">
        <v>19975</v>
      </c>
      <c r="L2360" s="2">
        <v>532</v>
      </c>
      <c r="M2360" s="2">
        <v>61</v>
      </c>
      <c r="N2360" s="2">
        <v>33</v>
      </c>
      <c r="O2360" s="2">
        <v>98</v>
      </c>
      <c r="P2360" s="2">
        <v>127</v>
      </c>
      <c r="Q2360" s="2">
        <v>386</v>
      </c>
      <c r="R2360" s="2">
        <v>28</v>
      </c>
      <c r="S2360" s="2" t="s">
        <v>31</v>
      </c>
      <c r="T2360" s="5">
        <f t="shared" si="252"/>
        <v>724</v>
      </c>
      <c r="U2360" s="4">
        <f t="shared" si="253"/>
        <v>0.40238104830587001</v>
      </c>
      <c r="V2360" s="4">
        <f t="shared" si="254"/>
        <v>0.40238104830587001</v>
      </c>
      <c r="W2360">
        <f t="shared" si="255"/>
        <v>8</v>
      </c>
      <c r="X2360" t="str">
        <f t="shared" si="256"/>
        <v>Monday</v>
      </c>
      <c r="Y2360" s="5" t="str">
        <f t="shared" si="257"/>
        <v>Jun</v>
      </c>
      <c r="Z2360" s="5" t="str">
        <f t="shared" si="258"/>
        <v>11+</v>
      </c>
    </row>
    <row r="2361" spans="1:26" x14ac:dyDescent="0.25">
      <c r="A2361" s="2" t="s">
        <v>2394</v>
      </c>
      <c r="B2361" s="2" t="s">
        <v>26</v>
      </c>
      <c r="C2361" s="1">
        <v>45831</v>
      </c>
      <c r="D2361" s="3">
        <v>0.37847222222222221</v>
      </c>
      <c r="E2361" s="2" t="s">
        <v>16</v>
      </c>
      <c r="F2361" s="2" t="s">
        <v>46</v>
      </c>
      <c r="G2361" s="2">
        <v>49565</v>
      </c>
      <c r="H2361" s="2">
        <v>12</v>
      </c>
      <c r="I2361" s="2">
        <v>616</v>
      </c>
      <c r="J2361" s="2">
        <v>9297</v>
      </c>
      <c r="K2361" s="2">
        <v>6658</v>
      </c>
      <c r="L2361" s="2">
        <v>251</v>
      </c>
      <c r="M2361" s="2">
        <v>23</v>
      </c>
      <c r="N2361" s="2">
        <v>17</v>
      </c>
      <c r="O2361" s="2">
        <v>36</v>
      </c>
      <c r="P2361" s="2">
        <v>35</v>
      </c>
      <c r="Q2361" s="2">
        <v>146</v>
      </c>
      <c r="R2361" s="2">
        <v>16</v>
      </c>
      <c r="S2361" s="2" t="s">
        <v>31</v>
      </c>
      <c r="T2361" s="5">
        <f t="shared" si="252"/>
        <v>327</v>
      </c>
      <c r="U2361" s="4">
        <f t="shared" si="253"/>
        <v>0.13432865933622515</v>
      </c>
      <c r="V2361" s="4">
        <f t="shared" si="254"/>
        <v>0.13432865933622515</v>
      </c>
      <c r="W2361">
        <f t="shared" si="255"/>
        <v>9</v>
      </c>
      <c r="X2361" t="str">
        <f t="shared" si="256"/>
        <v>Monday</v>
      </c>
      <c r="Y2361" s="5" t="str">
        <f t="shared" si="257"/>
        <v>Jun</v>
      </c>
      <c r="Z2361" s="5" t="str">
        <f t="shared" si="258"/>
        <v>11+</v>
      </c>
    </row>
    <row r="2362" spans="1:26" x14ac:dyDescent="0.25">
      <c r="A2362" s="2" t="s">
        <v>2395</v>
      </c>
      <c r="B2362" s="2" t="s">
        <v>26</v>
      </c>
      <c r="C2362" s="1">
        <v>45831</v>
      </c>
      <c r="D2362" s="3">
        <v>0.42638888888888887</v>
      </c>
      <c r="E2362" s="2" t="s">
        <v>19</v>
      </c>
      <c r="F2362" s="2" t="s">
        <v>30</v>
      </c>
      <c r="G2362" s="2">
        <v>49810</v>
      </c>
      <c r="H2362" s="2">
        <v>6</v>
      </c>
      <c r="I2362" s="2">
        <v>170</v>
      </c>
      <c r="J2362" s="2">
        <v>13150</v>
      </c>
      <c r="K2362" s="2">
        <v>10815</v>
      </c>
      <c r="L2362" s="2">
        <v>323</v>
      </c>
      <c r="M2362" s="2">
        <v>49</v>
      </c>
      <c r="N2362" s="2">
        <v>42</v>
      </c>
      <c r="O2362" s="2">
        <v>208</v>
      </c>
      <c r="P2362" s="2">
        <v>102</v>
      </c>
      <c r="Q2362" s="2">
        <v>318</v>
      </c>
      <c r="R2362" s="2">
        <v>12</v>
      </c>
      <c r="S2362" s="2" t="s">
        <v>31</v>
      </c>
      <c r="T2362" s="5">
        <f t="shared" si="252"/>
        <v>622</v>
      </c>
      <c r="U2362" s="4">
        <f t="shared" si="253"/>
        <v>0.21712507528608713</v>
      </c>
      <c r="V2362" s="4">
        <f t="shared" si="254"/>
        <v>0.21712507528608713</v>
      </c>
      <c r="W2362">
        <f t="shared" si="255"/>
        <v>10</v>
      </c>
      <c r="X2362" t="str">
        <f t="shared" si="256"/>
        <v>Monday</v>
      </c>
      <c r="Y2362" s="5" t="str">
        <f t="shared" si="257"/>
        <v>Jun</v>
      </c>
      <c r="Z2362" s="5" t="str">
        <f t="shared" si="258"/>
        <v>6-10</v>
      </c>
    </row>
    <row r="2363" spans="1:26" x14ac:dyDescent="0.25">
      <c r="A2363" s="2" t="s">
        <v>2396</v>
      </c>
      <c r="B2363" s="2" t="s">
        <v>26</v>
      </c>
      <c r="C2363" s="1">
        <v>45831</v>
      </c>
      <c r="D2363" s="3">
        <v>0.49861111111111112</v>
      </c>
      <c r="E2363" s="2" t="s">
        <v>15</v>
      </c>
      <c r="F2363" s="2" t="s">
        <v>27</v>
      </c>
      <c r="G2363" s="2">
        <v>49615</v>
      </c>
      <c r="H2363" s="2">
        <v>7</v>
      </c>
      <c r="I2363" s="2">
        <v>82</v>
      </c>
      <c r="J2363" s="2">
        <v>34965</v>
      </c>
      <c r="K2363" s="2">
        <v>28518</v>
      </c>
      <c r="L2363" s="2">
        <v>720</v>
      </c>
      <c r="M2363" s="2">
        <v>75</v>
      </c>
      <c r="N2363" s="2">
        <v>140</v>
      </c>
      <c r="O2363" s="2">
        <v>117</v>
      </c>
      <c r="P2363" s="2">
        <v>103</v>
      </c>
      <c r="Q2363" s="2">
        <v>387</v>
      </c>
      <c r="R2363" s="2">
        <v>89</v>
      </c>
      <c r="S2363" s="2" t="s">
        <v>31</v>
      </c>
      <c r="T2363" s="5">
        <f t="shared" si="252"/>
        <v>1052</v>
      </c>
      <c r="U2363" s="4">
        <f t="shared" si="253"/>
        <v>0.57478585105310898</v>
      </c>
      <c r="V2363" s="4">
        <f t="shared" si="254"/>
        <v>0.57478585105310898</v>
      </c>
      <c r="W2363">
        <f t="shared" si="255"/>
        <v>11</v>
      </c>
      <c r="X2363" t="str">
        <f t="shared" si="256"/>
        <v>Monday</v>
      </c>
      <c r="Y2363" s="5" t="str">
        <f t="shared" si="257"/>
        <v>Jun</v>
      </c>
      <c r="Z2363" s="5" t="str">
        <f t="shared" si="258"/>
        <v>6-10</v>
      </c>
    </row>
    <row r="2364" spans="1:26" x14ac:dyDescent="0.25">
      <c r="A2364" s="2" t="s">
        <v>2397</v>
      </c>
      <c r="B2364" s="2" t="s">
        <v>26</v>
      </c>
      <c r="C2364" s="1">
        <v>45831</v>
      </c>
      <c r="D2364" s="3">
        <v>0.53749999999999998</v>
      </c>
      <c r="E2364" s="2" t="s">
        <v>16</v>
      </c>
      <c r="F2364" s="2" t="s">
        <v>36</v>
      </c>
      <c r="G2364" s="2">
        <v>49633</v>
      </c>
      <c r="H2364" s="2">
        <v>8</v>
      </c>
      <c r="I2364" s="2">
        <v>293</v>
      </c>
      <c r="J2364" s="2">
        <v>11633</v>
      </c>
      <c r="K2364" s="2">
        <v>8454</v>
      </c>
      <c r="L2364" s="2">
        <v>280</v>
      </c>
      <c r="M2364" s="2">
        <v>24</v>
      </c>
      <c r="N2364" s="2">
        <v>18</v>
      </c>
      <c r="O2364" s="2">
        <v>35</v>
      </c>
      <c r="P2364" s="2">
        <v>51</v>
      </c>
      <c r="Q2364" s="2">
        <v>220</v>
      </c>
      <c r="R2364" s="2">
        <v>20</v>
      </c>
      <c r="S2364" s="2" t="s">
        <v>28</v>
      </c>
      <c r="T2364" s="5">
        <f t="shared" si="252"/>
        <v>357</v>
      </c>
      <c r="U2364" s="4">
        <f t="shared" si="253"/>
        <v>0.17033022384300767</v>
      </c>
      <c r="V2364" s="4">
        <f t="shared" si="254"/>
        <v>0.17033022384300767</v>
      </c>
      <c r="W2364">
        <f t="shared" si="255"/>
        <v>12</v>
      </c>
      <c r="X2364" t="str">
        <f t="shared" si="256"/>
        <v>Monday</v>
      </c>
      <c r="Y2364" s="5" t="str">
        <f t="shared" si="257"/>
        <v>Jun</v>
      </c>
      <c r="Z2364" s="5" t="str">
        <f t="shared" si="258"/>
        <v>6-10</v>
      </c>
    </row>
    <row r="2365" spans="1:26" x14ac:dyDescent="0.25">
      <c r="A2365" s="2" t="s">
        <v>2398</v>
      </c>
      <c r="B2365" s="2" t="s">
        <v>26</v>
      </c>
      <c r="C2365" s="1">
        <v>45831</v>
      </c>
      <c r="D2365" s="3">
        <v>0.55486111111111114</v>
      </c>
      <c r="E2365" s="2" t="s">
        <v>15</v>
      </c>
      <c r="F2365" s="2" t="s">
        <v>44</v>
      </c>
      <c r="G2365" s="2">
        <v>49719</v>
      </c>
      <c r="H2365" s="2">
        <v>9</v>
      </c>
      <c r="I2365" s="2">
        <v>109</v>
      </c>
      <c r="J2365" s="2">
        <v>15810</v>
      </c>
      <c r="K2365" s="2">
        <v>11346</v>
      </c>
      <c r="L2365" s="2">
        <v>506</v>
      </c>
      <c r="M2365" s="2">
        <v>57</v>
      </c>
      <c r="N2365" s="2">
        <v>112</v>
      </c>
      <c r="O2365" s="2">
        <v>63</v>
      </c>
      <c r="P2365" s="2">
        <v>59</v>
      </c>
      <c r="Q2365" s="2">
        <v>393</v>
      </c>
      <c r="R2365" s="2">
        <v>73</v>
      </c>
      <c r="S2365" s="2" t="s">
        <v>31</v>
      </c>
      <c r="T2365" s="5">
        <f t="shared" si="252"/>
        <v>738</v>
      </c>
      <c r="U2365" s="4">
        <f t="shared" si="253"/>
        <v>0.22820249803897907</v>
      </c>
      <c r="V2365" s="4">
        <f t="shared" si="254"/>
        <v>0.22820249803897907</v>
      </c>
      <c r="W2365">
        <f t="shared" si="255"/>
        <v>13</v>
      </c>
      <c r="X2365" t="str">
        <f t="shared" si="256"/>
        <v>Monday</v>
      </c>
      <c r="Y2365" s="5" t="str">
        <f t="shared" si="257"/>
        <v>Jun</v>
      </c>
      <c r="Z2365" s="5" t="str">
        <f t="shared" si="258"/>
        <v>6-10</v>
      </c>
    </row>
    <row r="2366" spans="1:26" x14ac:dyDescent="0.25">
      <c r="A2366" s="2" t="s">
        <v>2399</v>
      </c>
      <c r="B2366" s="2" t="s">
        <v>26</v>
      </c>
      <c r="C2366" s="1">
        <v>45831</v>
      </c>
      <c r="D2366" s="3">
        <v>0.56805555555555554</v>
      </c>
      <c r="E2366" s="2" t="s">
        <v>16</v>
      </c>
      <c r="F2366" s="2" t="s">
        <v>27</v>
      </c>
      <c r="G2366" s="2">
        <v>49662</v>
      </c>
      <c r="H2366" s="2">
        <v>4</v>
      </c>
      <c r="I2366" s="2">
        <v>554</v>
      </c>
      <c r="J2366" s="2">
        <v>11635</v>
      </c>
      <c r="K2366" s="2">
        <v>8624</v>
      </c>
      <c r="L2366" s="2">
        <v>267</v>
      </c>
      <c r="M2366" s="2">
        <v>28</v>
      </c>
      <c r="N2366" s="2">
        <v>23</v>
      </c>
      <c r="O2366" s="2">
        <v>37</v>
      </c>
      <c r="P2366" s="2">
        <v>35</v>
      </c>
      <c r="Q2366" s="2">
        <v>228</v>
      </c>
      <c r="R2366" s="2">
        <v>18</v>
      </c>
      <c r="S2366" s="2" t="s">
        <v>31</v>
      </c>
      <c r="T2366" s="5">
        <f t="shared" si="252"/>
        <v>355</v>
      </c>
      <c r="U2366" s="4">
        <f t="shared" si="253"/>
        <v>0.17365390036647738</v>
      </c>
      <c r="V2366" s="4">
        <f t="shared" si="254"/>
        <v>0.17365390036647738</v>
      </c>
      <c r="W2366">
        <f t="shared" si="255"/>
        <v>13</v>
      </c>
      <c r="X2366" t="str">
        <f t="shared" si="256"/>
        <v>Monday</v>
      </c>
      <c r="Y2366" s="5" t="str">
        <f t="shared" si="257"/>
        <v>Jun</v>
      </c>
      <c r="Z2366" s="5" t="str">
        <f t="shared" si="258"/>
        <v>3-5</v>
      </c>
    </row>
    <row r="2367" spans="1:26" x14ac:dyDescent="0.25">
      <c r="A2367" s="2" t="s">
        <v>2400</v>
      </c>
      <c r="B2367" s="2" t="s">
        <v>26</v>
      </c>
      <c r="C2367" s="1">
        <v>45831</v>
      </c>
      <c r="D2367" s="3">
        <v>0.57152777777777775</v>
      </c>
      <c r="E2367" s="2" t="s">
        <v>15</v>
      </c>
      <c r="F2367" s="2" t="s">
        <v>38</v>
      </c>
      <c r="G2367" s="2">
        <v>49595</v>
      </c>
      <c r="H2367" s="2">
        <v>8</v>
      </c>
      <c r="I2367" s="2">
        <v>96</v>
      </c>
      <c r="J2367" s="2">
        <v>19772</v>
      </c>
      <c r="K2367" s="2">
        <v>16868</v>
      </c>
      <c r="L2367" s="2">
        <v>604</v>
      </c>
      <c r="M2367" s="2">
        <v>70</v>
      </c>
      <c r="N2367" s="2">
        <v>121</v>
      </c>
      <c r="O2367" s="2">
        <v>93</v>
      </c>
      <c r="P2367" s="2">
        <v>39</v>
      </c>
      <c r="Q2367" s="2">
        <v>243</v>
      </c>
      <c r="R2367" s="2">
        <v>30</v>
      </c>
      <c r="S2367" s="2" t="s">
        <v>31</v>
      </c>
      <c r="T2367" s="5">
        <f t="shared" si="252"/>
        <v>888</v>
      </c>
      <c r="U2367" s="4">
        <f t="shared" si="253"/>
        <v>0.34011493094061901</v>
      </c>
      <c r="V2367" s="4">
        <f t="shared" si="254"/>
        <v>0.34011493094061901</v>
      </c>
      <c r="W2367">
        <f t="shared" si="255"/>
        <v>13</v>
      </c>
      <c r="X2367" t="str">
        <f t="shared" si="256"/>
        <v>Monday</v>
      </c>
      <c r="Y2367" s="5" t="str">
        <f t="shared" si="257"/>
        <v>Jun</v>
      </c>
      <c r="Z2367" s="5" t="str">
        <f t="shared" si="258"/>
        <v>6-10</v>
      </c>
    </row>
    <row r="2368" spans="1:26" x14ac:dyDescent="0.25">
      <c r="A2368" s="2" t="s">
        <v>2401</v>
      </c>
      <c r="B2368" s="2" t="s">
        <v>26</v>
      </c>
      <c r="C2368" s="1">
        <v>45831</v>
      </c>
      <c r="D2368" s="3">
        <v>0.59305555555555556</v>
      </c>
      <c r="E2368" s="2" t="s">
        <v>16</v>
      </c>
      <c r="F2368" s="2" t="s">
        <v>18</v>
      </c>
      <c r="G2368" s="2">
        <v>49747</v>
      </c>
      <c r="H2368" s="2">
        <v>6</v>
      </c>
      <c r="I2368" s="2">
        <v>108</v>
      </c>
      <c r="J2368" s="2">
        <v>4358</v>
      </c>
      <c r="K2368" s="2">
        <v>3744</v>
      </c>
      <c r="L2368" s="2">
        <v>119</v>
      </c>
      <c r="M2368" s="2">
        <v>11</v>
      </c>
      <c r="N2368" s="2">
        <v>7</v>
      </c>
      <c r="O2368" s="2">
        <v>13</v>
      </c>
      <c r="P2368" s="2">
        <v>35</v>
      </c>
      <c r="Q2368" s="2">
        <v>90</v>
      </c>
      <c r="R2368" s="2">
        <v>5</v>
      </c>
      <c r="S2368" s="2" t="s">
        <v>31</v>
      </c>
      <c r="T2368" s="5">
        <f t="shared" si="252"/>
        <v>150</v>
      </c>
      <c r="U2368" s="4">
        <f t="shared" si="253"/>
        <v>7.5260819747924493E-2</v>
      </c>
      <c r="V2368" s="4">
        <f t="shared" si="254"/>
        <v>7.5260819747924493E-2</v>
      </c>
      <c r="W2368">
        <f t="shared" si="255"/>
        <v>14</v>
      </c>
      <c r="X2368" t="str">
        <f t="shared" si="256"/>
        <v>Monday</v>
      </c>
      <c r="Y2368" s="5" t="str">
        <f t="shared" si="257"/>
        <v>Jun</v>
      </c>
      <c r="Z2368" s="5" t="str">
        <f t="shared" si="258"/>
        <v>6-10</v>
      </c>
    </row>
    <row r="2369" spans="1:26" x14ac:dyDescent="0.25">
      <c r="A2369" s="2" t="s">
        <v>2402</v>
      </c>
      <c r="B2369" s="2" t="s">
        <v>26</v>
      </c>
      <c r="C2369" s="1">
        <v>45831</v>
      </c>
      <c r="D2369" s="3">
        <v>0.62986111111111109</v>
      </c>
      <c r="E2369" s="2" t="s">
        <v>17</v>
      </c>
      <c r="F2369" s="2" t="s">
        <v>30</v>
      </c>
      <c r="G2369" s="2">
        <v>49852</v>
      </c>
      <c r="H2369" s="2">
        <v>6</v>
      </c>
      <c r="I2369" s="2">
        <v>22</v>
      </c>
      <c r="J2369" s="2">
        <v>8298</v>
      </c>
      <c r="K2369" s="2">
        <v>5756</v>
      </c>
      <c r="L2369" s="2">
        <v>96</v>
      </c>
      <c r="M2369" s="2">
        <v>10</v>
      </c>
      <c r="N2369" s="2">
        <v>9</v>
      </c>
      <c r="O2369" s="2">
        <v>0</v>
      </c>
      <c r="P2369" s="2">
        <v>103</v>
      </c>
      <c r="Q2369" s="2">
        <v>64</v>
      </c>
      <c r="R2369" s="2">
        <v>2</v>
      </c>
      <c r="S2369" s="2" t="s">
        <v>31</v>
      </c>
      <c r="T2369" s="5">
        <f t="shared" si="252"/>
        <v>115</v>
      </c>
      <c r="U2369" s="4">
        <f t="shared" si="253"/>
        <v>0.11546176682981625</v>
      </c>
      <c r="V2369" s="4">
        <f t="shared" si="254"/>
        <v>0.11546176682981625</v>
      </c>
      <c r="W2369">
        <f t="shared" si="255"/>
        <v>15</v>
      </c>
      <c r="X2369" t="str">
        <f t="shared" si="256"/>
        <v>Monday</v>
      </c>
      <c r="Y2369" s="5" t="str">
        <f t="shared" si="257"/>
        <v>Jun</v>
      </c>
      <c r="Z2369" s="5" t="str">
        <f t="shared" si="258"/>
        <v>6-10</v>
      </c>
    </row>
    <row r="2370" spans="1:26" x14ac:dyDescent="0.25">
      <c r="A2370" s="2" t="s">
        <v>2403</v>
      </c>
      <c r="B2370" s="2" t="s">
        <v>26</v>
      </c>
      <c r="C2370" s="1">
        <v>45831</v>
      </c>
      <c r="D2370" s="3">
        <v>0.6381944444444444</v>
      </c>
      <c r="E2370" s="2" t="s">
        <v>15</v>
      </c>
      <c r="F2370" s="2" t="s">
        <v>27</v>
      </c>
      <c r="G2370" s="2">
        <v>49702</v>
      </c>
      <c r="H2370" s="2">
        <v>8</v>
      </c>
      <c r="I2370" s="2">
        <v>206</v>
      </c>
      <c r="J2370" s="2">
        <v>15557</v>
      </c>
      <c r="K2370" s="2">
        <v>12615</v>
      </c>
      <c r="L2370" s="2">
        <v>541</v>
      </c>
      <c r="M2370" s="2">
        <v>64</v>
      </c>
      <c r="N2370" s="2">
        <v>137</v>
      </c>
      <c r="O2370" s="2">
        <v>75</v>
      </c>
      <c r="P2370" s="2">
        <v>99</v>
      </c>
      <c r="Q2370" s="2">
        <v>463</v>
      </c>
      <c r="R2370" s="2">
        <v>64</v>
      </c>
      <c r="S2370" s="2" t="s">
        <v>31</v>
      </c>
      <c r="T2370" s="5">
        <f t="shared" ref="T2370:T2433" si="259">SUM(L2370:O2370)</f>
        <v>817</v>
      </c>
      <c r="U2370" s="4">
        <f t="shared" ref="U2370:U2433" si="260">K2370/G2370</f>
        <v>0.25381272383405096</v>
      </c>
      <c r="V2370" s="4">
        <f t="shared" ref="V2370:V2433" si="261">K2370/G2370</f>
        <v>0.25381272383405096</v>
      </c>
      <c r="W2370">
        <f t="shared" ref="W2370:W2433" si="262">HOUR(D2370)</f>
        <v>15</v>
      </c>
      <c r="X2370" t="str">
        <f t="shared" ref="X2370:X2433" si="263">TEXT(C2370,"dddd")</f>
        <v>Monday</v>
      </c>
      <c r="Y2370" s="5" t="str">
        <f t="shared" ref="Y2370:Y2433" si="264">TEXT(C2370,"mmm")</f>
        <v>Jun</v>
      </c>
      <c r="Z2370" s="5" t="str">
        <f t="shared" ref="Z2370:Z2433" si="265">IF(H2370&lt;=2,"0-2",IF(H2370&lt;=5,"3-5",IF(H2370&lt;=10,"6-10","11+")))</f>
        <v>6-10</v>
      </c>
    </row>
    <row r="2371" spans="1:26" x14ac:dyDescent="0.25">
      <c r="A2371" s="2" t="s">
        <v>2404</v>
      </c>
      <c r="B2371" s="2" t="s">
        <v>26</v>
      </c>
      <c r="C2371" s="1">
        <v>45831</v>
      </c>
      <c r="D2371" s="3">
        <v>0.66805555555555551</v>
      </c>
      <c r="E2371" s="2" t="s">
        <v>16</v>
      </c>
      <c r="F2371" s="2" t="s">
        <v>38</v>
      </c>
      <c r="G2371" s="2">
        <v>49691</v>
      </c>
      <c r="H2371" s="2">
        <v>7</v>
      </c>
      <c r="I2371" s="2">
        <v>408</v>
      </c>
      <c r="J2371" s="2">
        <v>5880</v>
      </c>
      <c r="K2371" s="2">
        <v>4612</v>
      </c>
      <c r="L2371" s="2">
        <v>185</v>
      </c>
      <c r="M2371" s="2">
        <v>20</v>
      </c>
      <c r="N2371" s="2">
        <v>11</v>
      </c>
      <c r="O2371" s="2">
        <v>26</v>
      </c>
      <c r="P2371" s="2">
        <v>26</v>
      </c>
      <c r="Q2371" s="2">
        <v>105</v>
      </c>
      <c r="R2371" s="2">
        <v>8</v>
      </c>
      <c r="S2371" s="2" t="s">
        <v>31</v>
      </c>
      <c r="T2371" s="5">
        <f t="shared" si="259"/>
        <v>242</v>
      </c>
      <c r="U2371" s="4">
        <f t="shared" si="260"/>
        <v>9.2813587973677322E-2</v>
      </c>
      <c r="V2371" s="4">
        <f t="shared" si="261"/>
        <v>9.2813587973677322E-2</v>
      </c>
      <c r="W2371">
        <f t="shared" si="262"/>
        <v>16</v>
      </c>
      <c r="X2371" t="str">
        <f t="shared" si="263"/>
        <v>Monday</v>
      </c>
      <c r="Y2371" s="5" t="str">
        <f t="shared" si="264"/>
        <v>Jun</v>
      </c>
      <c r="Z2371" s="5" t="str">
        <f t="shared" si="265"/>
        <v>6-10</v>
      </c>
    </row>
    <row r="2372" spans="1:26" x14ac:dyDescent="0.25">
      <c r="A2372" s="2" t="s">
        <v>2405</v>
      </c>
      <c r="B2372" s="2" t="s">
        <v>26</v>
      </c>
      <c r="C2372" s="1">
        <v>45831</v>
      </c>
      <c r="D2372" s="3">
        <v>0.67638888888888893</v>
      </c>
      <c r="E2372" s="2" t="s">
        <v>15</v>
      </c>
      <c r="F2372" s="2" t="s">
        <v>27</v>
      </c>
      <c r="G2372" s="2">
        <v>49782</v>
      </c>
      <c r="H2372" s="2">
        <v>9</v>
      </c>
      <c r="I2372" s="2">
        <v>134</v>
      </c>
      <c r="J2372" s="2">
        <v>18902</v>
      </c>
      <c r="K2372" s="2">
        <v>15596</v>
      </c>
      <c r="L2372" s="2">
        <v>370</v>
      </c>
      <c r="M2372" s="2">
        <v>39</v>
      </c>
      <c r="N2372" s="2">
        <v>76</v>
      </c>
      <c r="O2372" s="2">
        <v>48</v>
      </c>
      <c r="P2372" s="2">
        <v>48</v>
      </c>
      <c r="Q2372" s="2">
        <v>548</v>
      </c>
      <c r="R2372" s="2">
        <v>42</v>
      </c>
      <c r="S2372" s="2" t="s">
        <v>31</v>
      </c>
      <c r="T2372" s="5">
        <f t="shared" si="259"/>
        <v>533</v>
      </c>
      <c r="U2372" s="4">
        <f t="shared" si="260"/>
        <v>0.31328592664015104</v>
      </c>
      <c r="V2372" s="4">
        <f t="shared" si="261"/>
        <v>0.31328592664015104</v>
      </c>
      <c r="W2372">
        <f t="shared" si="262"/>
        <v>16</v>
      </c>
      <c r="X2372" t="str">
        <f t="shared" si="263"/>
        <v>Monday</v>
      </c>
      <c r="Y2372" s="5" t="str">
        <f t="shared" si="264"/>
        <v>Jun</v>
      </c>
      <c r="Z2372" s="5" t="str">
        <f t="shared" si="265"/>
        <v>6-10</v>
      </c>
    </row>
    <row r="2373" spans="1:26" x14ac:dyDescent="0.25">
      <c r="A2373" s="2" t="s">
        <v>2406</v>
      </c>
      <c r="B2373" s="2" t="s">
        <v>26</v>
      </c>
      <c r="C2373" s="1">
        <v>45831</v>
      </c>
      <c r="D2373" s="3">
        <v>0.73541666666666672</v>
      </c>
      <c r="E2373" s="2" t="s">
        <v>16</v>
      </c>
      <c r="F2373" s="2" t="s">
        <v>46</v>
      </c>
      <c r="G2373" s="2">
        <v>49636</v>
      </c>
      <c r="H2373" s="2">
        <v>8</v>
      </c>
      <c r="I2373" s="2">
        <v>221</v>
      </c>
      <c r="J2373" s="2">
        <v>23347</v>
      </c>
      <c r="K2373" s="2">
        <v>20520</v>
      </c>
      <c r="L2373" s="2">
        <v>402</v>
      </c>
      <c r="M2373" s="2">
        <v>54</v>
      </c>
      <c r="N2373" s="2">
        <v>35</v>
      </c>
      <c r="O2373" s="2">
        <v>89</v>
      </c>
      <c r="P2373" s="2">
        <v>63</v>
      </c>
      <c r="Q2373" s="2">
        <v>243</v>
      </c>
      <c r="R2373" s="2">
        <v>20</v>
      </c>
      <c r="S2373" s="2" t="s">
        <v>28</v>
      </c>
      <c r="T2373" s="5">
        <f t="shared" si="259"/>
        <v>580</v>
      </c>
      <c r="U2373" s="4">
        <f t="shared" si="260"/>
        <v>0.41340962204851317</v>
      </c>
      <c r="V2373" s="4">
        <f t="shared" si="261"/>
        <v>0.41340962204851317</v>
      </c>
      <c r="W2373">
        <f t="shared" si="262"/>
        <v>17</v>
      </c>
      <c r="X2373" t="str">
        <f t="shared" si="263"/>
        <v>Monday</v>
      </c>
      <c r="Y2373" s="5" t="str">
        <f t="shared" si="264"/>
        <v>Jun</v>
      </c>
      <c r="Z2373" s="5" t="str">
        <f t="shared" si="265"/>
        <v>6-10</v>
      </c>
    </row>
    <row r="2374" spans="1:26" x14ac:dyDescent="0.25">
      <c r="A2374" s="2" t="s">
        <v>2407</v>
      </c>
      <c r="B2374" s="2" t="s">
        <v>26</v>
      </c>
      <c r="C2374" s="1">
        <v>45831</v>
      </c>
      <c r="D2374" s="3">
        <v>0.7368055555555556</v>
      </c>
      <c r="E2374" s="2" t="s">
        <v>17</v>
      </c>
      <c r="F2374" s="2" t="s">
        <v>27</v>
      </c>
      <c r="G2374" s="2">
        <v>49622</v>
      </c>
      <c r="H2374" s="2">
        <v>14</v>
      </c>
      <c r="I2374" s="2">
        <v>22</v>
      </c>
      <c r="J2374" s="2">
        <v>8133</v>
      </c>
      <c r="K2374" s="2">
        <v>5812</v>
      </c>
      <c r="L2374" s="2">
        <v>77</v>
      </c>
      <c r="M2374" s="2">
        <v>10</v>
      </c>
      <c r="N2374" s="2">
        <v>12</v>
      </c>
      <c r="O2374" s="2">
        <v>0</v>
      </c>
      <c r="P2374" s="2">
        <v>113</v>
      </c>
      <c r="Q2374" s="2">
        <v>67</v>
      </c>
      <c r="R2374" s="2">
        <v>5</v>
      </c>
      <c r="S2374" s="2" t="s">
        <v>31</v>
      </c>
      <c r="T2374" s="5">
        <f t="shared" si="259"/>
        <v>99</v>
      </c>
      <c r="U2374" s="4">
        <f t="shared" si="260"/>
        <v>0.11712546854217887</v>
      </c>
      <c r="V2374" s="4">
        <f t="shared" si="261"/>
        <v>0.11712546854217887</v>
      </c>
      <c r="W2374">
        <f t="shared" si="262"/>
        <v>17</v>
      </c>
      <c r="X2374" t="str">
        <f t="shared" si="263"/>
        <v>Monday</v>
      </c>
      <c r="Y2374" s="5" t="str">
        <f t="shared" si="264"/>
        <v>Jun</v>
      </c>
      <c r="Z2374" s="5" t="str">
        <f t="shared" si="265"/>
        <v>11+</v>
      </c>
    </row>
    <row r="2375" spans="1:26" x14ac:dyDescent="0.25">
      <c r="A2375" s="2" t="s">
        <v>2408</v>
      </c>
      <c r="B2375" s="2" t="s">
        <v>26</v>
      </c>
      <c r="C2375" s="1">
        <v>45831</v>
      </c>
      <c r="D2375" s="3">
        <v>0.77638888888888891</v>
      </c>
      <c r="E2375" s="2" t="s">
        <v>15</v>
      </c>
      <c r="F2375" s="2" t="s">
        <v>46</v>
      </c>
      <c r="G2375" s="2">
        <v>49515</v>
      </c>
      <c r="H2375" s="2">
        <v>10</v>
      </c>
      <c r="I2375" s="2">
        <v>141</v>
      </c>
      <c r="J2375" s="2">
        <v>41220</v>
      </c>
      <c r="K2375" s="2">
        <v>30421</v>
      </c>
      <c r="L2375" s="2">
        <v>1247</v>
      </c>
      <c r="M2375" s="2">
        <v>128</v>
      </c>
      <c r="N2375" s="2">
        <v>285</v>
      </c>
      <c r="O2375" s="2">
        <v>180</v>
      </c>
      <c r="P2375" s="2">
        <v>138</v>
      </c>
      <c r="Q2375" s="2">
        <v>1142</v>
      </c>
      <c r="R2375" s="2">
        <v>74</v>
      </c>
      <c r="S2375" s="2" t="s">
        <v>31</v>
      </c>
      <c r="T2375" s="5">
        <f t="shared" si="259"/>
        <v>1840</v>
      </c>
      <c r="U2375" s="4">
        <f t="shared" si="260"/>
        <v>0.61437948096536399</v>
      </c>
      <c r="V2375" s="4">
        <f t="shared" si="261"/>
        <v>0.61437948096536399</v>
      </c>
      <c r="W2375">
        <f t="shared" si="262"/>
        <v>18</v>
      </c>
      <c r="X2375" t="str">
        <f t="shared" si="263"/>
        <v>Monday</v>
      </c>
      <c r="Y2375" s="5" t="str">
        <f t="shared" si="264"/>
        <v>Jun</v>
      </c>
      <c r="Z2375" s="5" t="str">
        <f t="shared" si="265"/>
        <v>6-10</v>
      </c>
    </row>
    <row r="2376" spans="1:26" x14ac:dyDescent="0.25">
      <c r="A2376" s="2" t="s">
        <v>2409</v>
      </c>
      <c r="B2376" s="2" t="s">
        <v>26</v>
      </c>
      <c r="C2376" s="1">
        <v>45831</v>
      </c>
      <c r="D2376" s="3">
        <v>0.79166666666666663</v>
      </c>
      <c r="E2376" s="2" t="s">
        <v>15</v>
      </c>
      <c r="F2376" s="2" t="s">
        <v>46</v>
      </c>
      <c r="G2376" s="2">
        <v>49706</v>
      </c>
      <c r="H2376" s="2">
        <v>5</v>
      </c>
      <c r="I2376" s="2">
        <v>68</v>
      </c>
      <c r="J2376" s="2">
        <v>42579</v>
      </c>
      <c r="K2376" s="2">
        <v>32625</v>
      </c>
      <c r="L2376" s="2">
        <v>1495</v>
      </c>
      <c r="M2376" s="2">
        <v>114</v>
      </c>
      <c r="N2376" s="2">
        <v>315</v>
      </c>
      <c r="O2376" s="2">
        <v>194</v>
      </c>
      <c r="P2376" s="2">
        <v>146</v>
      </c>
      <c r="Q2376" s="2">
        <v>377</v>
      </c>
      <c r="R2376" s="2">
        <v>67</v>
      </c>
      <c r="S2376" s="2" t="s">
        <v>31</v>
      </c>
      <c r="T2376" s="5">
        <f t="shared" si="259"/>
        <v>2118</v>
      </c>
      <c r="U2376" s="4">
        <f t="shared" si="260"/>
        <v>0.65635939323220538</v>
      </c>
      <c r="V2376" s="4">
        <f t="shared" si="261"/>
        <v>0.65635939323220538</v>
      </c>
      <c r="W2376">
        <f t="shared" si="262"/>
        <v>19</v>
      </c>
      <c r="X2376" t="str">
        <f t="shared" si="263"/>
        <v>Monday</v>
      </c>
      <c r="Y2376" s="5" t="str">
        <f t="shared" si="264"/>
        <v>Jun</v>
      </c>
      <c r="Z2376" s="5" t="str">
        <f t="shared" si="265"/>
        <v>3-5</v>
      </c>
    </row>
    <row r="2377" spans="1:26" x14ac:dyDescent="0.25">
      <c r="A2377" s="2" t="s">
        <v>2410</v>
      </c>
      <c r="B2377" s="2" t="s">
        <v>26</v>
      </c>
      <c r="C2377" s="1">
        <v>45831</v>
      </c>
      <c r="D2377" s="3">
        <v>0.92847222222222225</v>
      </c>
      <c r="E2377" s="2" t="s">
        <v>16</v>
      </c>
      <c r="F2377" s="2" t="s">
        <v>36</v>
      </c>
      <c r="G2377" s="2">
        <v>49400</v>
      </c>
      <c r="H2377" s="2">
        <v>12</v>
      </c>
      <c r="I2377" s="2">
        <v>220</v>
      </c>
      <c r="J2377" s="2">
        <v>15785</v>
      </c>
      <c r="K2377" s="2">
        <v>12051</v>
      </c>
      <c r="L2377" s="2">
        <v>407</v>
      </c>
      <c r="M2377" s="2">
        <v>39</v>
      </c>
      <c r="N2377" s="2">
        <v>34</v>
      </c>
      <c r="O2377" s="2">
        <v>72</v>
      </c>
      <c r="P2377" s="2">
        <v>55</v>
      </c>
      <c r="Q2377" s="2">
        <v>125</v>
      </c>
      <c r="R2377" s="2">
        <v>16</v>
      </c>
      <c r="S2377" s="2" t="s">
        <v>31</v>
      </c>
      <c r="T2377" s="5">
        <f t="shared" si="259"/>
        <v>552</v>
      </c>
      <c r="U2377" s="4">
        <f t="shared" si="260"/>
        <v>0.24394736842105263</v>
      </c>
      <c r="V2377" s="4">
        <f t="shared" si="261"/>
        <v>0.24394736842105263</v>
      </c>
      <c r="W2377">
        <f t="shared" si="262"/>
        <v>22</v>
      </c>
      <c r="X2377" t="str">
        <f t="shared" si="263"/>
        <v>Monday</v>
      </c>
      <c r="Y2377" s="5" t="str">
        <f t="shared" si="264"/>
        <v>Jun</v>
      </c>
      <c r="Z2377" s="5" t="str">
        <f t="shared" si="265"/>
        <v>11+</v>
      </c>
    </row>
    <row r="2378" spans="1:26" x14ac:dyDescent="0.25">
      <c r="A2378" s="2" t="s">
        <v>2411</v>
      </c>
      <c r="B2378" s="2" t="s">
        <v>26</v>
      </c>
      <c r="C2378" s="1">
        <v>45831</v>
      </c>
      <c r="D2378" s="3">
        <v>0.93541666666666667</v>
      </c>
      <c r="E2378" s="2" t="s">
        <v>15</v>
      </c>
      <c r="F2378" s="2" t="s">
        <v>44</v>
      </c>
      <c r="G2378" s="2">
        <v>49415</v>
      </c>
      <c r="H2378" s="2">
        <v>7</v>
      </c>
      <c r="I2378" s="2">
        <v>170</v>
      </c>
      <c r="J2378" s="2">
        <v>39096</v>
      </c>
      <c r="K2378" s="2">
        <v>30075</v>
      </c>
      <c r="L2378" s="2">
        <v>1071</v>
      </c>
      <c r="M2378" s="2">
        <v>88</v>
      </c>
      <c r="N2378" s="2">
        <v>253</v>
      </c>
      <c r="O2378" s="2">
        <v>178</v>
      </c>
      <c r="P2378" s="2">
        <v>89</v>
      </c>
      <c r="Q2378" s="2">
        <v>550</v>
      </c>
      <c r="R2378" s="2">
        <v>166</v>
      </c>
      <c r="S2378" s="2" t="s">
        <v>31</v>
      </c>
      <c r="T2378" s="5">
        <f t="shared" si="259"/>
        <v>1590</v>
      </c>
      <c r="U2378" s="4">
        <f t="shared" si="260"/>
        <v>0.60862086411008798</v>
      </c>
      <c r="V2378" s="4">
        <f t="shared" si="261"/>
        <v>0.60862086411008798</v>
      </c>
      <c r="W2378">
        <f t="shared" si="262"/>
        <v>22</v>
      </c>
      <c r="X2378" t="str">
        <f t="shared" si="263"/>
        <v>Monday</v>
      </c>
      <c r="Y2378" s="5" t="str">
        <f t="shared" si="264"/>
        <v>Jun</v>
      </c>
      <c r="Z2378" s="5" t="str">
        <f t="shared" si="265"/>
        <v>6-10</v>
      </c>
    </row>
    <row r="2379" spans="1:26" x14ac:dyDescent="0.25">
      <c r="A2379" s="2" t="s">
        <v>2412</v>
      </c>
      <c r="B2379" s="2" t="s">
        <v>26</v>
      </c>
      <c r="C2379" s="1">
        <v>45831</v>
      </c>
      <c r="D2379" s="3">
        <v>0.97638888888888886</v>
      </c>
      <c r="E2379" s="2" t="s">
        <v>15</v>
      </c>
      <c r="F2379" s="2" t="s">
        <v>30</v>
      </c>
      <c r="G2379" s="2">
        <v>49798</v>
      </c>
      <c r="H2379" s="2">
        <v>8</v>
      </c>
      <c r="I2379" s="2">
        <v>59</v>
      </c>
      <c r="J2379" s="2">
        <v>23874</v>
      </c>
      <c r="K2379" s="2">
        <v>21562</v>
      </c>
      <c r="L2379" s="2">
        <v>741</v>
      </c>
      <c r="M2379" s="2">
        <v>91</v>
      </c>
      <c r="N2379" s="2">
        <v>208</v>
      </c>
      <c r="O2379" s="2">
        <v>123</v>
      </c>
      <c r="P2379" s="2">
        <v>75</v>
      </c>
      <c r="Q2379" s="2">
        <v>645</v>
      </c>
      <c r="R2379" s="2">
        <v>64</v>
      </c>
      <c r="S2379" s="2" t="s">
        <v>31</v>
      </c>
      <c r="T2379" s="5">
        <f t="shared" si="259"/>
        <v>1163</v>
      </c>
      <c r="U2379" s="4">
        <f t="shared" si="260"/>
        <v>0.4329892766777782</v>
      </c>
      <c r="V2379" s="4">
        <f t="shared" si="261"/>
        <v>0.4329892766777782</v>
      </c>
      <c r="W2379">
        <f t="shared" si="262"/>
        <v>23</v>
      </c>
      <c r="X2379" t="str">
        <f t="shared" si="263"/>
        <v>Monday</v>
      </c>
      <c r="Y2379" s="5" t="str">
        <f t="shared" si="264"/>
        <v>Jun</v>
      </c>
      <c r="Z2379" s="5" t="str">
        <f t="shared" si="265"/>
        <v>6-10</v>
      </c>
    </row>
    <row r="2380" spans="1:26" x14ac:dyDescent="0.25">
      <c r="A2380" s="2" t="s">
        <v>2413</v>
      </c>
      <c r="B2380" s="2" t="s">
        <v>26</v>
      </c>
      <c r="C2380" s="1">
        <v>45832</v>
      </c>
      <c r="D2380" s="3">
        <v>1.8055555555555554E-2</v>
      </c>
      <c r="E2380" s="2" t="s">
        <v>15</v>
      </c>
      <c r="F2380" s="2" t="s">
        <v>27</v>
      </c>
      <c r="G2380" s="2">
        <v>49769</v>
      </c>
      <c r="H2380" s="2">
        <v>9</v>
      </c>
      <c r="I2380" s="2">
        <v>159</v>
      </c>
      <c r="J2380" s="2">
        <v>13224</v>
      </c>
      <c r="K2380" s="2">
        <v>10482</v>
      </c>
      <c r="L2380" s="2">
        <v>271</v>
      </c>
      <c r="M2380" s="2">
        <v>33</v>
      </c>
      <c r="N2380" s="2">
        <v>40</v>
      </c>
      <c r="O2380" s="2">
        <v>28</v>
      </c>
      <c r="P2380" s="2">
        <v>52</v>
      </c>
      <c r="Q2380" s="2">
        <v>336</v>
      </c>
      <c r="R2380" s="2">
        <v>60</v>
      </c>
      <c r="S2380" s="2" t="s">
        <v>31</v>
      </c>
      <c r="T2380" s="5">
        <f t="shared" si="259"/>
        <v>372</v>
      </c>
      <c r="U2380" s="4">
        <f t="shared" si="260"/>
        <v>0.21061303220880467</v>
      </c>
      <c r="V2380" s="4">
        <f t="shared" si="261"/>
        <v>0.21061303220880467</v>
      </c>
      <c r="W2380">
        <f t="shared" si="262"/>
        <v>0</v>
      </c>
      <c r="X2380" t="str">
        <f t="shared" si="263"/>
        <v>Tuesday</v>
      </c>
      <c r="Y2380" s="5" t="str">
        <f t="shared" si="264"/>
        <v>Jun</v>
      </c>
      <c r="Z2380" s="5" t="str">
        <f t="shared" si="265"/>
        <v>6-10</v>
      </c>
    </row>
    <row r="2381" spans="1:26" x14ac:dyDescent="0.25">
      <c r="A2381" s="2" t="s">
        <v>2414</v>
      </c>
      <c r="B2381" s="2" t="s">
        <v>26</v>
      </c>
      <c r="C2381" s="1">
        <v>45832</v>
      </c>
      <c r="D2381" s="3">
        <v>0.10833333333333334</v>
      </c>
      <c r="E2381" s="2" t="s">
        <v>17</v>
      </c>
      <c r="F2381" s="2" t="s">
        <v>18</v>
      </c>
      <c r="G2381" s="2">
        <v>49542</v>
      </c>
      <c r="H2381" s="2">
        <v>4</v>
      </c>
      <c r="I2381" s="2">
        <v>44</v>
      </c>
      <c r="J2381" s="2">
        <v>4213</v>
      </c>
      <c r="K2381" s="2">
        <v>3887</v>
      </c>
      <c r="L2381" s="2">
        <v>60</v>
      </c>
      <c r="M2381" s="2">
        <v>11</v>
      </c>
      <c r="N2381" s="2">
        <v>9</v>
      </c>
      <c r="O2381" s="2">
        <v>0</v>
      </c>
      <c r="P2381" s="2">
        <v>56</v>
      </c>
      <c r="Q2381" s="2">
        <v>58</v>
      </c>
      <c r="R2381" s="2">
        <v>3</v>
      </c>
      <c r="S2381" s="2" t="s">
        <v>28</v>
      </c>
      <c r="T2381" s="5">
        <f t="shared" si="259"/>
        <v>80</v>
      </c>
      <c r="U2381" s="4">
        <f t="shared" si="260"/>
        <v>7.8458681522748375E-2</v>
      </c>
      <c r="V2381" s="4">
        <f t="shared" si="261"/>
        <v>7.8458681522748375E-2</v>
      </c>
      <c r="W2381">
        <f t="shared" si="262"/>
        <v>2</v>
      </c>
      <c r="X2381" t="str">
        <f t="shared" si="263"/>
        <v>Tuesday</v>
      </c>
      <c r="Y2381" s="5" t="str">
        <f t="shared" si="264"/>
        <v>Jun</v>
      </c>
      <c r="Z2381" s="5" t="str">
        <f t="shared" si="265"/>
        <v>3-5</v>
      </c>
    </row>
    <row r="2382" spans="1:26" x14ac:dyDescent="0.25">
      <c r="A2382" s="2" t="s">
        <v>2415</v>
      </c>
      <c r="B2382" s="2" t="s">
        <v>26</v>
      </c>
      <c r="C2382" s="1">
        <v>45832</v>
      </c>
      <c r="D2382" s="3">
        <v>0.1986111111111111</v>
      </c>
      <c r="E2382" s="2" t="s">
        <v>16</v>
      </c>
      <c r="F2382" s="2" t="s">
        <v>30</v>
      </c>
      <c r="G2382" s="2">
        <v>49627</v>
      </c>
      <c r="H2382" s="2">
        <v>12</v>
      </c>
      <c r="I2382" s="2">
        <v>118</v>
      </c>
      <c r="J2382" s="2">
        <v>7449</v>
      </c>
      <c r="K2382" s="2">
        <v>5376</v>
      </c>
      <c r="L2382" s="2">
        <v>159</v>
      </c>
      <c r="M2382" s="2">
        <v>13</v>
      </c>
      <c r="N2382" s="2">
        <v>10</v>
      </c>
      <c r="O2382" s="2">
        <v>19</v>
      </c>
      <c r="P2382" s="2">
        <v>17</v>
      </c>
      <c r="Q2382" s="2">
        <v>132</v>
      </c>
      <c r="R2382" s="2">
        <v>9</v>
      </c>
      <c r="S2382" s="2" t="s">
        <v>28</v>
      </c>
      <c r="T2382" s="5">
        <f t="shared" si="259"/>
        <v>201</v>
      </c>
      <c r="U2382" s="4">
        <f t="shared" si="260"/>
        <v>0.10832812783363895</v>
      </c>
      <c r="V2382" s="4">
        <f t="shared" si="261"/>
        <v>0.10832812783363895</v>
      </c>
      <c r="W2382">
        <f t="shared" si="262"/>
        <v>4</v>
      </c>
      <c r="X2382" t="str">
        <f t="shared" si="263"/>
        <v>Tuesday</v>
      </c>
      <c r="Y2382" s="5" t="str">
        <f t="shared" si="264"/>
        <v>Jun</v>
      </c>
      <c r="Z2382" s="5" t="str">
        <f t="shared" si="265"/>
        <v>11+</v>
      </c>
    </row>
    <row r="2383" spans="1:26" x14ac:dyDescent="0.25">
      <c r="A2383" s="2" t="s">
        <v>2416</v>
      </c>
      <c r="B2383" s="2" t="s">
        <v>26</v>
      </c>
      <c r="C2383" s="1">
        <v>45832</v>
      </c>
      <c r="D2383" s="3">
        <v>0.29930555555555555</v>
      </c>
      <c r="E2383" s="2" t="s">
        <v>17</v>
      </c>
      <c r="F2383" s="2" t="s">
        <v>27</v>
      </c>
      <c r="G2383" s="2">
        <v>49616</v>
      </c>
      <c r="H2383" s="2">
        <v>1</v>
      </c>
      <c r="I2383" s="2">
        <v>31</v>
      </c>
      <c r="J2383" s="2">
        <v>3432</v>
      </c>
      <c r="K2383" s="2">
        <v>3155</v>
      </c>
      <c r="L2383" s="2">
        <v>50</v>
      </c>
      <c r="M2383" s="2">
        <v>8</v>
      </c>
      <c r="N2383" s="2">
        <v>9</v>
      </c>
      <c r="O2383" s="2">
        <v>0</v>
      </c>
      <c r="P2383" s="2">
        <v>51</v>
      </c>
      <c r="Q2383" s="2">
        <v>46</v>
      </c>
      <c r="R2383" s="2">
        <v>2</v>
      </c>
      <c r="S2383" s="2" t="s">
        <v>31</v>
      </c>
      <c r="T2383" s="5">
        <f t="shared" si="259"/>
        <v>67</v>
      </c>
      <c r="U2383" s="4">
        <f t="shared" si="260"/>
        <v>6.3588358594001929E-2</v>
      </c>
      <c r="V2383" s="4">
        <f t="shared" si="261"/>
        <v>6.3588358594001929E-2</v>
      </c>
      <c r="W2383">
        <f t="shared" si="262"/>
        <v>7</v>
      </c>
      <c r="X2383" t="str">
        <f t="shared" si="263"/>
        <v>Tuesday</v>
      </c>
      <c r="Y2383" s="5" t="str">
        <f t="shared" si="264"/>
        <v>Jun</v>
      </c>
      <c r="Z2383" s="5" t="str">
        <f t="shared" si="265"/>
        <v>0-2</v>
      </c>
    </row>
    <row r="2384" spans="1:26" x14ac:dyDescent="0.25">
      <c r="A2384" s="2" t="s">
        <v>2417</v>
      </c>
      <c r="B2384" s="2" t="s">
        <v>26</v>
      </c>
      <c r="C2384" s="1">
        <v>45832</v>
      </c>
      <c r="D2384" s="3">
        <v>0.40486111111111112</v>
      </c>
      <c r="E2384" s="2" t="s">
        <v>19</v>
      </c>
      <c r="F2384" s="2" t="s">
        <v>27</v>
      </c>
      <c r="G2384" s="2">
        <v>49813</v>
      </c>
      <c r="H2384" s="2">
        <v>10</v>
      </c>
      <c r="I2384" s="2">
        <v>158</v>
      </c>
      <c r="J2384" s="2">
        <v>8557</v>
      </c>
      <c r="K2384" s="2">
        <v>6056</v>
      </c>
      <c r="L2384" s="2">
        <v>322</v>
      </c>
      <c r="M2384" s="2">
        <v>21</v>
      </c>
      <c r="N2384" s="2">
        <v>25</v>
      </c>
      <c r="O2384" s="2">
        <v>112</v>
      </c>
      <c r="P2384" s="2">
        <v>34</v>
      </c>
      <c r="Q2384" s="2">
        <v>149</v>
      </c>
      <c r="R2384" s="2">
        <v>10</v>
      </c>
      <c r="S2384" s="2" t="s">
        <v>31</v>
      </c>
      <c r="T2384" s="5">
        <f t="shared" si="259"/>
        <v>480</v>
      </c>
      <c r="U2384" s="4">
        <f t="shared" si="260"/>
        <v>0.12157468933812458</v>
      </c>
      <c r="V2384" s="4">
        <f t="shared" si="261"/>
        <v>0.12157468933812458</v>
      </c>
      <c r="W2384">
        <f t="shared" si="262"/>
        <v>9</v>
      </c>
      <c r="X2384" t="str">
        <f t="shared" si="263"/>
        <v>Tuesday</v>
      </c>
      <c r="Y2384" s="5" t="str">
        <f t="shared" si="264"/>
        <v>Jun</v>
      </c>
      <c r="Z2384" s="5" t="str">
        <f t="shared" si="265"/>
        <v>6-10</v>
      </c>
    </row>
    <row r="2385" spans="1:26" x14ac:dyDescent="0.25">
      <c r="A2385" s="2" t="s">
        <v>2418</v>
      </c>
      <c r="B2385" s="2" t="s">
        <v>26</v>
      </c>
      <c r="C2385" s="1">
        <v>45832</v>
      </c>
      <c r="D2385" s="3">
        <v>0.42083333333333334</v>
      </c>
      <c r="E2385" s="2" t="s">
        <v>15</v>
      </c>
      <c r="F2385" s="2" t="s">
        <v>49</v>
      </c>
      <c r="G2385" s="2">
        <v>49649</v>
      </c>
      <c r="H2385" s="2">
        <v>6</v>
      </c>
      <c r="I2385" s="2">
        <v>103</v>
      </c>
      <c r="J2385" s="2">
        <v>36219</v>
      </c>
      <c r="K2385" s="2">
        <v>30814</v>
      </c>
      <c r="L2385" s="2">
        <v>967</v>
      </c>
      <c r="M2385" s="2">
        <v>88</v>
      </c>
      <c r="N2385" s="2">
        <v>182</v>
      </c>
      <c r="O2385" s="2">
        <v>127</v>
      </c>
      <c r="P2385" s="2">
        <v>216</v>
      </c>
      <c r="Q2385" s="2">
        <v>728</v>
      </c>
      <c r="R2385" s="2">
        <v>122</v>
      </c>
      <c r="S2385" s="2" t="s">
        <v>31</v>
      </c>
      <c r="T2385" s="5">
        <f t="shared" si="259"/>
        <v>1364</v>
      </c>
      <c r="U2385" s="4">
        <f t="shared" si="260"/>
        <v>0.62063687083324937</v>
      </c>
      <c r="V2385" s="4">
        <f t="shared" si="261"/>
        <v>0.62063687083324937</v>
      </c>
      <c r="W2385">
        <f t="shared" si="262"/>
        <v>10</v>
      </c>
      <c r="X2385" t="str">
        <f t="shared" si="263"/>
        <v>Tuesday</v>
      </c>
      <c r="Y2385" s="5" t="str">
        <f t="shared" si="264"/>
        <v>Jun</v>
      </c>
      <c r="Z2385" s="5" t="str">
        <f t="shared" si="265"/>
        <v>6-10</v>
      </c>
    </row>
    <row r="2386" spans="1:26" x14ac:dyDescent="0.25">
      <c r="A2386" s="2" t="s">
        <v>2419</v>
      </c>
      <c r="B2386" s="2" t="s">
        <v>26</v>
      </c>
      <c r="C2386" s="1">
        <v>45832</v>
      </c>
      <c r="D2386" s="3">
        <v>0.4236111111111111</v>
      </c>
      <c r="E2386" s="2" t="s">
        <v>15</v>
      </c>
      <c r="F2386" s="2" t="s">
        <v>36</v>
      </c>
      <c r="G2386" s="2">
        <v>49706</v>
      </c>
      <c r="H2386" s="2">
        <v>7</v>
      </c>
      <c r="I2386" s="2">
        <v>52</v>
      </c>
      <c r="J2386" s="2">
        <v>26456</v>
      </c>
      <c r="K2386" s="2">
        <v>19273</v>
      </c>
      <c r="L2386" s="2">
        <v>794</v>
      </c>
      <c r="M2386" s="2">
        <v>117</v>
      </c>
      <c r="N2386" s="2">
        <v>176</v>
      </c>
      <c r="O2386" s="2">
        <v>112</v>
      </c>
      <c r="P2386" s="2">
        <v>124</v>
      </c>
      <c r="Q2386" s="2">
        <v>348</v>
      </c>
      <c r="R2386" s="2">
        <v>35</v>
      </c>
      <c r="S2386" s="2" t="s">
        <v>31</v>
      </c>
      <c r="T2386" s="5">
        <f t="shared" si="259"/>
        <v>1199</v>
      </c>
      <c r="U2386" s="4">
        <f t="shared" si="260"/>
        <v>0.38773991067476765</v>
      </c>
      <c r="V2386" s="4">
        <f t="shared" si="261"/>
        <v>0.38773991067476765</v>
      </c>
      <c r="W2386">
        <f t="shared" si="262"/>
        <v>10</v>
      </c>
      <c r="X2386" t="str">
        <f t="shared" si="263"/>
        <v>Tuesday</v>
      </c>
      <c r="Y2386" s="5" t="str">
        <f t="shared" si="264"/>
        <v>Jun</v>
      </c>
      <c r="Z2386" s="5" t="str">
        <f t="shared" si="265"/>
        <v>6-10</v>
      </c>
    </row>
    <row r="2387" spans="1:26" x14ac:dyDescent="0.25">
      <c r="A2387" s="2" t="s">
        <v>2420</v>
      </c>
      <c r="B2387" s="2" t="s">
        <v>26</v>
      </c>
      <c r="C2387" s="1">
        <v>45832</v>
      </c>
      <c r="D2387" s="3">
        <v>0.47361111111111109</v>
      </c>
      <c r="E2387" s="2" t="s">
        <v>17</v>
      </c>
      <c r="F2387" s="2" t="s">
        <v>36</v>
      </c>
      <c r="G2387" s="2">
        <v>49590</v>
      </c>
      <c r="H2387" s="2">
        <v>4</v>
      </c>
      <c r="I2387" s="2">
        <v>69</v>
      </c>
      <c r="J2387" s="2">
        <v>8778</v>
      </c>
      <c r="K2387" s="2">
        <v>6430</v>
      </c>
      <c r="L2387" s="2">
        <v>104</v>
      </c>
      <c r="M2387" s="2">
        <v>12</v>
      </c>
      <c r="N2387" s="2">
        <v>16</v>
      </c>
      <c r="O2387" s="2">
        <v>0</v>
      </c>
      <c r="P2387" s="2">
        <v>102</v>
      </c>
      <c r="Q2387" s="2">
        <v>64</v>
      </c>
      <c r="R2387" s="2">
        <v>3</v>
      </c>
      <c r="S2387" s="2" t="s">
        <v>31</v>
      </c>
      <c r="T2387" s="5">
        <f t="shared" si="259"/>
        <v>132</v>
      </c>
      <c r="U2387" s="4">
        <f t="shared" si="260"/>
        <v>0.12966323855616052</v>
      </c>
      <c r="V2387" s="4">
        <f t="shared" si="261"/>
        <v>0.12966323855616052</v>
      </c>
      <c r="W2387">
        <f t="shared" si="262"/>
        <v>11</v>
      </c>
      <c r="X2387" t="str">
        <f t="shared" si="263"/>
        <v>Tuesday</v>
      </c>
      <c r="Y2387" s="5" t="str">
        <f t="shared" si="264"/>
        <v>Jun</v>
      </c>
      <c r="Z2387" s="5" t="str">
        <f t="shared" si="265"/>
        <v>3-5</v>
      </c>
    </row>
    <row r="2388" spans="1:26" x14ac:dyDescent="0.25">
      <c r="A2388" s="2" t="s">
        <v>2421</v>
      </c>
      <c r="B2388" s="2" t="s">
        <v>26</v>
      </c>
      <c r="C2388" s="1">
        <v>45832</v>
      </c>
      <c r="D2388" s="3">
        <v>0.70972222222222225</v>
      </c>
      <c r="E2388" s="2" t="s">
        <v>15</v>
      </c>
      <c r="F2388" s="2" t="s">
        <v>38</v>
      </c>
      <c r="G2388" s="2">
        <v>49685</v>
      </c>
      <c r="H2388" s="2">
        <v>7</v>
      </c>
      <c r="I2388" s="2">
        <v>130</v>
      </c>
      <c r="J2388" s="2">
        <v>32650</v>
      </c>
      <c r="K2388" s="2">
        <v>23818</v>
      </c>
      <c r="L2388" s="2">
        <v>959</v>
      </c>
      <c r="M2388" s="2">
        <v>58</v>
      </c>
      <c r="N2388" s="2">
        <v>129</v>
      </c>
      <c r="O2388" s="2">
        <v>98</v>
      </c>
      <c r="P2388" s="2">
        <v>233</v>
      </c>
      <c r="Q2388" s="2">
        <v>764</v>
      </c>
      <c r="R2388" s="2">
        <v>102</v>
      </c>
      <c r="S2388" s="2" t="s">
        <v>31</v>
      </c>
      <c r="T2388" s="5">
        <f t="shared" si="259"/>
        <v>1244</v>
      </c>
      <c r="U2388" s="4">
        <f t="shared" si="260"/>
        <v>0.47938009459595449</v>
      </c>
      <c r="V2388" s="4">
        <f t="shared" si="261"/>
        <v>0.47938009459595449</v>
      </c>
      <c r="W2388">
        <f t="shared" si="262"/>
        <v>17</v>
      </c>
      <c r="X2388" t="str">
        <f t="shared" si="263"/>
        <v>Tuesday</v>
      </c>
      <c r="Y2388" s="5" t="str">
        <f t="shared" si="264"/>
        <v>Jun</v>
      </c>
      <c r="Z2388" s="5" t="str">
        <f t="shared" si="265"/>
        <v>6-10</v>
      </c>
    </row>
    <row r="2389" spans="1:26" x14ac:dyDescent="0.25">
      <c r="A2389" s="2" t="s">
        <v>2422</v>
      </c>
      <c r="B2389" s="2" t="s">
        <v>26</v>
      </c>
      <c r="C2389" s="1">
        <v>45832</v>
      </c>
      <c r="D2389" s="3">
        <v>0.77847222222222223</v>
      </c>
      <c r="E2389" s="2" t="s">
        <v>15</v>
      </c>
      <c r="F2389" s="2" t="s">
        <v>49</v>
      </c>
      <c r="G2389" s="2">
        <v>49583</v>
      </c>
      <c r="H2389" s="2">
        <v>7</v>
      </c>
      <c r="I2389" s="2">
        <v>158</v>
      </c>
      <c r="J2389" s="2">
        <v>39085</v>
      </c>
      <c r="K2389" s="2">
        <v>33290</v>
      </c>
      <c r="L2389" s="2">
        <v>1381</v>
      </c>
      <c r="M2389" s="2">
        <v>139</v>
      </c>
      <c r="N2389" s="2">
        <v>239</v>
      </c>
      <c r="O2389" s="2">
        <v>211</v>
      </c>
      <c r="P2389" s="2">
        <v>117</v>
      </c>
      <c r="Q2389" s="2">
        <v>686</v>
      </c>
      <c r="R2389" s="2">
        <v>173</v>
      </c>
      <c r="S2389" s="2" t="s">
        <v>31</v>
      </c>
      <c r="T2389" s="5">
        <f t="shared" si="259"/>
        <v>1970</v>
      </c>
      <c r="U2389" s="4">
        <f t="shared" si="260"/>
        <v>0.67139947159308633</v>
      </c>
      <c r="V2389" s="4">
        <f t="shared" si="261"/>
        <v>0.67139947159308633</v>
      </c>
      <c r="W2389">
        <f t="shared" si="262"/>
        <v>18</v>
      </c>
      <c r="X2389" t="str">
        <f t="shared" si="263"/>
        <v>Tuesday</v>
      </c>
      <c r="Y2389" s="5" t="str">
        <f t="shared" si="264"/>
        <v>Jun</v>
      </c>
      <c r="Z2389" s="5" t="str">
        <f t="shared" si="265"/>
        <v>6-10</v>
      </c>
    </row>
    <row r="2390" spans="1:26" x14ac:dyDescent="0.25">
      <c r="A2390" s="2" t="s">
        <v>2423</v>
      </c>
      <c r="B2390" s="2" t="s">
        <v>26</v>
      </c>
      <c r="C2390" s="1">
        <v>45832</v>
      </c>
      <c r="D2390" s="3">
        <v>0.84930555555555554</v>
      </c>
      <c r="E2390" s="2" t="s">
        <v>15</v>
      </c>
      <c r="F2390" s="2" t="s">
        <v>38</v>
      </c>
      <c r="G2390" s="2">
        <v>49912</v>
      </c>
      <c r="H2390" s="2">
        <v>10</v>
      </c>
      <c r="I2390" s="2">
        <v>168</v>
      </c>
      <c r="J2390" s="2">
        <v>32445</v>
      </c>
      <c r="K2390" s="2">
        <v>27792</v>
      </c>
      <c r="L2390" s="2">
        <v>1022</v>
      </c>
      <c r="M2390" s="2">
        <v>116</v>
      </c>
      <c r="N2390" s="2">
        <v>201</v>
      </c>
      <c r="O2390" s="2">
        <v>133</v>
      </c>
      <c r="P2390" s="2">
        <v>160</v>
      </c>
      <c r="Q2390" s="2">
        <v>433</v>
      </c>
      <c r="R2390" s="2">
        <v>51</v>
      </c>
      <c r="S2390" s="2" t="s">
        <v>31</v>
      </c>
      <c r="T2390" s="5">
        <f t="shared" si="259"/>
        <v>1472</v>
      </c>
      <c r="U2390" s="4">
        <f t="shared" si="260"/>
        <v>0.55682000320564196</v>
      </c>
      <c r="V2390" s="4">
        <f t="shared" si="261"/>
        <v>0.55682000320564196</v>
      </c>
      <c r="W2390">
        <f t="shared" si="262"/>
        <v>20</v>
      </c>
      <c r="X2390" t="str">
        <f t="shared" si="263"/>
        <v>Tuesday</v>
      </c>
      <c r="Y2390" s="5" t="str">
        <f t="shared" si="264"/>
        <v>Jun</v>
      </c>
      <c r="Z2390" s="5" t="str">
        <f t="shared" si="265"/>
        <v>6-10</v>
      </c>
    </row>
    <row r="2391" spans="1:26" x14ac:dyDescent="0.25">
      <c r="A2391" s="2" t="s">
        <v>2424</v>
      </c>
      <c r="B2391" s="2" t="s">
        <v>26</v>
      </c>
      <c r="C2391" s="1">
        <v>45832</v>
      </c>
      <c r="D2391" s="3">
        <v>0.85416666666666663</v>
      </c>
      <c r="E2391" s="2" t="s">
        <v>19</v>
      </c>
      <c r="F2391" s="2" t="s">
        <v>46</v>
      </c>
      <c r="G2391" s="2">
        <v>49944</v>
      </c>
      <c r="H2391" s="2">
        <v>3</v>
      </c>
      <c r="I2391" s="2">
        <v>186</v>
      </c>
      <c r="J2391" s="2">
        <v>13304</v>
      </c>
      <c r="K2391" s="2">
        <v>11271</v>
      </c>
      <c r="L2391" s="2">
        <v>595</v>
      </c>
      <c r="M2391" s="2">
        <v>74</v>
      </c>
      <c r="N2391" s="2">
        <v>95</v>
      </c>
      <c r="O2391" s="2">
        <v>348</v>
      </c>
      <c r="P2391" s="2">
        <v>35</v>
      </c>
      <c r="Q2391" s="2">
        <v>312</v>
      </c>
      <c r="R2391" s="2">
        <v>25</v>
      </c>
      <c r="S2391" s="2" t="s">
        <v>31</v>
      </c>
      <c r="T2391" s="5">
        <f t="shared" si="259"/>
        <v>1112</v>
      </c>
      <c r="U2391" s="4">
        <f t="shared" si="260"/>
        <v>0.22567275348390198</v>
      </c>
      <c r="V2391" s="4">
        <f t="shared" si="261"/>
        <v>0.22567275348390198</v>
      </c>
      <c r="W2391">
        <f t="shared" si="262"/>
        <v>20</v>
      </c>
      <c r="X2391" t="str">
        <f t="shared" si="263"/>
        <v>Tuesday</v>
      </c>
      <c r="Y2391" s="5" t="str">
        <f t="shared" si="264"/>
        <v>Jun</v>
      </c>
      <c r="Z2391" s="5" t="str">
        <f t="shared" si="265"/>
        <v>3-5</v>
      </c>
    </row>
    <row r="2392" spans="1:26" x14ac:dyDescent="0.25">
      <c r="A2392" s="2" t="s">
        <v>2425</v>
      </c>
      <c r="B2392" s="2" t="s">
        <v>26</v>
      </c>
      <c r="C2392" s="1">
        <v>45832</v>
      </c>
      <c r="D2392" s="3">
        <v>0.89722222222222225</v>
      </c>
      <c r="E2392" s="2" t="s">
        <v>15</v>
      </c>
      <c r="F2392" s="2" t="s">
        <v>30</v>
      </c>
      <c r="G2392" s="2">
        <v>49622</v>
      </c>
      <c r="H2392" s="2">
        <v>9</v>
      </c>
      <c r="I2392" s="2">
        <v>90</v>
      </c>
      <c r="J2392" s="2">
        <v>73133</v>
      </c>
      <c r="K2392" s="2">
        <v>62400</v>
      </c>
      <c r="L2392" s="2">
        <v>2725</v>
      </c>
      <c r="M2392" s="2">
        <v>208</v>
      </c>
      <c r="N2392" s="2">
        <v>778</v>
      </c>
      <c r="O2392" s="2">
        <v>328</v>
      </c>
      <c r="P2392" s="2">
        <v>455</v>
      </c>
      <c r="Q2392" s="2">
        <v>1155</v>
      </c>
      <c r="R2392" s="2">
        <v>159</v>
      </c>
      <c r="S2392" s="2" t="s">
        <v>28</v>
      </c>
      <c r="T2392" s="5">
        <f t="shared" si="259"/>
        <v>4039</v>
      </c>
      <c r="U2392" s="4">
        <f t="shared" si="260"/>
        <v>1.2575067510378461</v>
      </c>
      <c r="V2392" s="4">
        <f t="shared" si="261"/>
        <v>1.2575067510378461</v>
      </c>
      <c r="W2392">
        <f t="shared" si="262"/>
        <v>21</v>
      </c>
      <c r="X2392" t="str">
        <f t="shared" si="263"/>
        <v>Tuesday</v>
      </c>
      <c r="Y2392" s="5" t="str">
        <f t="shared" si="264"/>
        <v>Jun</v>
      </c>
      <c r="Z2392" s="5" t="str">
        <f t="shared" si="265"/>
        <v>6-10</v>
      </c>
    </row>
    <row r="2393" spans="1:26" x14ac:dyDescent="0.25">
      <c r="A2393" s="2" t="s">
        <v>2426</v>
      </c>
      <c r="B2393" s="2" t="s">
        <v>26</v>
      </c>
      <c r="C2393" s="1">
        <v>45832</v>
      </c>
      <c r="D2393" s="3">
        <v>0.92500000000000004</v>
      </c>
      <c r="E2393" s="2" t="s">
        <v>15</v>
      </c>
      <c r="F2393" s="2" t="s">
        <v>36</v>
      </c>
      <c r="G2393" s="2">
        <v>49632</v>
      </c>
      <c r="H2393" s="2">
        <v>6</v>
      </c>
      <c r="I2393" s="2">
        <v>110</v>
      </c>
      <c r="J2393" s="2">
        <v>36338</v>
      </c>
      <c r="K2393" s="2">
        <v>26302</v>
      </c>
      <c r="L2393" s="2">
        <v>900</v>
      </c>
      <c r="M2393" s="2">
        <v>124</v>
      </c>
      <c r="N2393" s="2">
        <v>208</v>
      </c>
      <c r="O2393" s="2">
        <v>135</v>
      </c>
      <c r="P2393" s="2">
        <v>44</v>
      </c>
      <c r="Q2393" s="2">
        <v>814</v>
      </c>
      <c r="R2393" s="2">
        <v>157</v>
      </c>
      <c r="S2393" s="2" t="s">
        <v>31</v>
      </c>
      <c r="T2393" s="5">
        <f t="shared" si="259"/>
        <v>1367</v>
      </c>
      <c r="U2393" s="4">
        <f t="shared" si="260"/>
        <v>0.52994036105738229</v>
      </c>
      <c r="V2393" s="4">
        <f t="shared" si="261"/>
        <v>0.52994036105738229</v>
      </c>
      <c r="W2393">
        <f t="shared" si="262"/>
        <v>22</v>
      </c>
      <c r="X2393" t="str">
        <f t="shared" si="263"/>
        <v>Tuesday</v>
      </c>
      <c r="Y2393" s="5" t="str">
        <f t="shared" si="264"/>
        <v>Jun</v>
      </c>
      <c r="Z2393" s="5" t="str">
        <f t="shared" si="265"/>
        <v>6-10</v>
      </c>
    </row>
    <row r="2394" spans="1:26" x14ac:dyDescent="0.25">
      <c r="A2394" s="2" t="s">
        <v>2427</v>
      </c>
      <c r="B2394" s="2" t="s">
        <v>26</v>
      </c>
      <c r="C2394" s="1">
        <v>45832</v>
      </c>
      <c r="D2394" s="3">
        <v>0.92986111111111114</v>
      </c>
      <c r="E2394" s="2" t="s">
        <v>15</v>
      </c>
      <c r="F2394" s="2" t="s">
        <v>36</v>
      </c>
      <c r="G2394" s="2">
        <v>49805</v>
      </c>
      <c r="H2394" s="2">
        <v>11</v>
      </c>
      <c r="I2394" s="2">
        <v>233</v>
      </c>
      <c r="J2394" s="2">
        <v>18542</v>
      </c>
      <c r="K2394" s="2">
        <v>13709</v>
      </c>
      <c r="L2394" s="2">
        <v>599</v>
      </c>
      <c r="M2394" s="2">
        <v>48</v>
      </c>
      <c r="N2394" s="2">
        <v>79</v>
      </c>
      <c r="O2394" s="2">
        <v>56</v>
      </c>
      <c r="P2394" s="2">
        <v>35</v>
      </c>
      <c r="Q2394" s="2">
        <v>359</v>
      </c>
      <c r="R2394" s="2">
        <v>73</v>
      </c>
      <c r="S2394" s="2" t="s">
        <v>31</v>
      </c>
      <c r="T2394" s="5">
        <f t="shared" si="259"/>
        <v>782</v>
      </c>
      <c r="U2394" s="4">
        <f t="shared" si="260"/>
        <v>0.2752534886055617</v>
      </c>
      <c r="V2394" s="4">
        <f t="shared" si="261"/>
        <v>0.2752534886055617</v>
      </c>
      <c r="W2394">
        <f t="shared" si="262"/>
        <v>22</v>
      </c>
      <c r="X2394" t="str">
        <f t="shared" si="263"/>
        <v>Tuesday</v>
      </c>
      <c r="Y2394" s="5" t="str">
        <f t="shared" si="264"/>
        <v>Jun</v>
      </c>
      <c r="Z2394" s="5" t="str">
        <f t="shared" si="265"/>
        <v>11+</v>
      </c>
    </row>
    <row r="2395" spans="1:26" x14ac:dyDescent="0.25">
      <c r="A2395" s="2" t="s">
        <v>2428</v>
      </c>
      <c r="B2395" s="2" t="s">
        <v>26</v>
      </c>
      <c r="C2395" s="1">
        <v>45832</v>
      </c>
      <c r="D2395" s="3">
        <v>0.96736111111111112</v>
      </c>
      <c r="E2395" s="2" t="s">
        <v>16</v>
      </c>
      <c r="F2395" s="2" t="s">
        <v>46</v>
      </c>
      <c r="G2395" s="2">
        <v>49597</v>
      </c>
      <c r="H2395" s="2">
        <v>9</v>
      </c>
      <c r="I2395" s="2">
        <v>137</v>
      </c>
      <c r="J2395" s="2">
        <v>6726</v>
      </c>
      <c r="K2395" s="2">
        <v>4782</v>
      </c>
      <c r="L2395" s="2">
        <v>256</v>
      </c>
      <c r="M2395" s="2">
        <v>19</v>
      </c>
      <c r="N2395" s="2">
        <v>14</v>
      </c>
      <c r="O2395" s="2">
        <v>19</v>
      </c>
      <c r="P2395" s="2">
        <v>14</v>
      </c>
      <c r="Q2395" s="2">
        <v>52</v>
      </c>
      <c r="R2395" s="2">
        <v>10</v>
      </c>
      <c r="S2395" s="2" t="s">
        <v>31</v>
      </c>
      <c r="T2395" s="5">
        <f t="shared" si="259"/>
        <v>308</v>
      </c>
      <c r="U2395" s="4">
        <f t="shared" si="260"/>
        <v>9.6417122003346983E-2</v>
      </c>
      <c r="V2395" s="4">
        <f t="shared" si="261"/>
        <v>9.6417122003346983E-2</v>
      </c>
      <c r="W2395">
        <f t="shared" si="262"/>
        <v>23</v>
      </c>
      <c r="X2395" t="str">
        <f t="shared" si="263"/>
        <v>Tuesday</v>
      </c>
      <c r="Y2395" s="5" t="str">
        <f t="shared" si="264"/>
        <v>Jun</v>
      </c>
      <c r="Z2395" s="5" t="str">
        <f t="shared" si="265"/>
        <v>6-10</v>
      </c>
    </row>
    <row r="2396" spans="1:26" x14ac:dyDescent="0.25">
      <c r="A2396" s="2" t="s">
        <v>2429</v>
      </c>
      <c r="B2396" s="2" t="s">
        <v>26</v>
      </c>
      <c r="C2396" s="1">
        <v>45833</v>
      </c>
      <c r="D2396" s="3">
        <v>0.30138888888888887</v>
      </c>
      <c r="E2396" s="2" t="s">
        <v>19</v>
      </c>
      <c r="F2396" s="2" t="s">
        <v>49</v>
      </c>
      <c r="G2396" s="2">
        <v>49749</v>
      </c>
      <c r="H2396" s="2">
        <v>7</v>
      </c>
      <c r="I2396" s="2">
        <v>351</v>
      </c>
      <c r="J2396" s="2">
        <v>20614</v>
      </c>
      <c r="K2396" s="2">
        <v>15626</v>
      </c>
      <c r="L2396" s="2">
        <v>604</v>
      </c>
      <c r="M2396" s="2">
        <v>50</v>
      </c>
      <c r="N2396" s="2">
        <v>78</v>
      </c>
      <c r="O2396" s="2">
        <v>352</v>
      </c>
      <c r="P2396" s="2">
        <v>37</v>
      </c>
      <c r="Q2396" s="2">
        <v>413</v>
      </c>
      <c r="R2396" s="2">
        <v>17</v>
      </c>
      <c r="S2396" s="2" t="s">
        <v>31</v>
      </c>
      <c r="T2396" s="5">
        <f t="shared" si="259"/>
        <v>1084</v>
      </c>
      <c r="U2396" s="4">
        <f t="shared" si="260"/>
        <v>0.31409676576413598</v>
      </c>
      <c r="V2396" s="4">
        <f t="shared" si="261"/>
        <v>0.31409676576413598</v>
      </c>
      <c r="W2396">
        <f t="shared" si="262"/>
        <v>7</v>
      </c>
      <c r="X2396" t="str">
        <f t="shared" si="263"/>
        <v>Wednesday</v>
      </c>
      <c r="Y2396" s="5" t="str">
        <f t="shared" si="264"/>
        <v>Jun</v>
      </c>
      <c r="Z2396" s="5" t="str">
        <f t="shared" si="265"/>
        <v>6-10</v>
      </c>
    </row>
    <row r="2397" spans="1:26" x14ac:dyDescent="0.25">
      <c r="A2397" s="2" t="s">
        <v>2430</v>
      </c>
      <c r="B2397" s="2" t="s">
        <v>26</v>
      </c>
      <c r="C2397" s="1">
        <v>45833</v>
      </c>
      <c r="D2397" s="3">
        <v>0.33194444444444443</v>
      </c>
      <c r="E2397" s="2" t="s">
        <v>16</v>
      </c>
      <c r="F2397" s="2" t="s">
        <v>30</v>
      </c>
      <c r="G2397" s="2">
        <v>49491</v>
      </c>
      <c r="H2397" s="2">
        <v>7</v>
      </c>
      <c r="I2397" s="2">
        <v>111</v>
      </c>
      <c r="J2397" s="2">
        <v>6842</v>
      </c>
      <c r="K2397" s="2">
        <v>5732</v>
      </c>
      <c r="L2397" s="2">
        <v>175</v>
      </c>
      <c r="M2397" s="2">
        <v>18</v>
      </c>
      <c r="N2397" s="2">
        <v>12</v>
      </c>
      <c r="O2397" s="2">
        <v>24</v>
      </c>
      <c r="P2397" s="2">
        <v>35</v>
      </c>
      <c r="Q2397" s="2">
        <v>121</v>
      </c>
      <c r="R2397" s="2">
        <v>14</v>
      </c>
      <c r="S2397" s="2" t="s">
        <v>31</v>
      </c>
      <c r="T2397" s="5">
        <f t="shared" si="259"/>
        <v>229</v>
      </c>
      <c r="U2397" s="4">
        <f t="shared" si="260"/>
        <v>0.11581903780485341</v>
      </c>
      <c r="V2397" s="4">
        <f t="shared" si="261"/>
        <v>0.11581903780485341</v>
      </c>
      <c r="W2397">
        <f t="shared" si="262"/>
        <v>7</v>
      </c>
      <c r="X2397" t="str">
        <f t="shared" si="263"/>
        <v>Wednesday</v>
      </c>
      <c r="Y2397" s="5" t="str">
        <f t="shared" si="264"/>
        <v>Jun</v>
      </c>
      <c r="Z2397" s="5" t="str">
        <f t="shared" si="265"/>
        <v>6-10</v>
      </c>
    </row>
    <row r="2398" spans="1:26" x14ac:dyDescent="0.25">
      <c r="A2398" s="2" t="s">
        <v>2431</v>
      </c>
      <c r="B2398" s="2" t="s">
        <v>26</v>
      </c>
      <c r="C2398" s="1">
        <v>45833</v>
      </c>
      <c r="D2398" s="3">
        <v>0.36944444444444446</v>
      </c>
      <c r="E2398" s="2" t="s">
        <v>19</v>
      </c>
      <c r="F2398" s="2" t="s">
        <v>46</v>
      </c>
      <c r="G2398" s="2">
        <v>49479</v>
      </c>
      <c r="H2398" s="2">
        <v>5</v>
      </c>
      <c r="I2398" s="2">
        <v>297</v>
      </c>
      <c r="J2398" s="2">
        <v>14692</v>
      </c>
      <c r="K2398" s="2">
        <v>13529</v>
      </c>
      <c r="L2398" s="2">
        <v>417</v>
      </c>
      <c r="M2398" s="2">
        <v>44</v>
      </c>
      <c r="N2398" s="2">
        <v>47</v>
      </c>
      <c r="O2398" s="2">
        <v>271</v>
      </c>
      <c r="P2398" s="2">
        <v>45</v>
      </c>
      <c r="Q2398" s="2">
        <v>173</v>
      </c>
      <c r="R2398" s="2">
        <v>42</v>
      </c>
      <c r="S2398" s="2" t="s">
        <v>31</v>
      </c>
      <c r="T2398" s="5">
        <f t="shared" si="259"/>
        <v>779</v>
      </c>
      <c r="U2398" s="4">
        <f t="shared" si="260"/>
        <v>0.27342913155075893</v>
      </c>
      <c r="V2398" s="4">
        <f t="shared" si="261"/>
        <v>0.27342913155075893</v>
      </c>
      <c r="W2398">
        <f t="shared" si="262"/>
        <v>8</v>
      </c>
      <c r="X2398" t="str">
        <f t="shared" si="263"/>
        <v>Wednesday</v>
      </c>
      <c r="Y2398" s="5" t="str">
        <f t="shared" si="264"/>
        <v>Jun</v>
      </c>
      <c r="Z2398" s="5" t="str">
        <f t="shared" si="265"/>
        <v>3-5</v>
      </c>
    </row>
    <row r="2399" spans="1:26" x14ac:dyDescent="0.25">
      <c r="A2399" s="2" t="s">
        <v>2432</v>
      </c>
      <c r="B2399" s="2" t="s">
        <v>26</v>
      </c>
      <c r="C2399" s="1">
        <v>45833</v>
      </c>
      <c r="D2399" s="3">
        <v>0.60902777777777772</v>
      </c>
      <c r="E2399" s="2" t="s">
        <v>17</v>
      </c>
      <c r="F2399" s="2" t="s">
        <v>36</v>
      </c>
      <c r="G2399" s="2">
        <v>49694</v>
      </c>
      <c r="H2399" s="2">
        <v>6</v>
      </c>
      <c r="I2399" s="2">
        <v>67</v>
      </c>
      <c r="J2399" s="2">
        <v>5821</v>
      </c>
      <c r="K2399" s="2">
        <v>4915</v>
      </c>
      <c r="L2399" s="2">
        <v>48</v>
      </c>
      <c r="M2399" s="2">
        <v>7</v>
      </c>
      <c r="N2399" s="2">
        <v>7</v>
      </c>
      <c r="O2399" s="2">
        <v>0</v>
      </c>
      <c r="P2399" s="2">
        <v>107</v>
      </c>
      <c r="Q2399" s="2">
        <v>56</v>
      </c>
      <c r="R2399" s="2">
        <v>2</v>
      </c>
      <c r="S2399" s="2" t="s">
        <v>31</v>
      </c>
      <c r="T2399" s="5">
        <f t="shared" si="259"/>
        <v>62</v>
      </c>
      <c r="U2399" s="4">
        <f t="shared" si="260"/>
        <v>9.8905300438684757E-2</v>
      </c>
      <c r="V2399" s="4">
        <f t="shared" si="261"/>
        <v>9.8905300438684757E-2</v>
      </c>
      <c r="W2399">
        <f t="shared" si="262"/>
        <v>14</v>
      </c>
      <c r="X2399" t="str">
        <f t="shared" si="263"/>
        <v>Wednesday</v>
      </c>
      <c r="Y2399" s="5" t="str">
        <f t="shared" si="264"/>
        <v>Jun</v>
      </c>
      <c r="Z2399" s="5" t="str">
        <f t="shared" si="265"/>
        <v>6-10</v>
      </c>
    </row>
    <row r="2400" spans="1:26" x14ac:dyDescent="0.25">
      <c r="A2400" s="2" t="s">
        <v>2433</v>
      </c>
      <c r="B2400" s="2" t="s">
        <v>26</v>
      </c>
      <c r="C2400" s="1">
        <v>45833</v>
      </c>
      <c r="D2400" s="3">
        <v>0.65069444444444446</v>
      </c>
      <c r="E2400" s="2" t="s">
        <v>15</v>
      </c>
      <c r="F2400" s="2" t="s">
        <v>18</v>
      </c>
      <c r="G2400" s="2">
        <v>49735</v>
      </c>
      <c r="H2400" s="2">
        <v>9</v>
      </c>
      <c r="I2400" s="2">
        <v>121</v>
      </c>
      <c r="J2400" s="2">
        <v>34286</v>
      </c>
      <c r="K2400" s="2">
        <v>28423</v>
      </c>
      <c r="L2400" s="2">
        <v>2005</v>
      </c>
      <c r="M2400" s="2">
        <v>122</v>
      </c>
      <c r="N2400" s="2">
        <v>321</v>
      </c>
      <c r="O2400" s="2">
        <v>194</v>
      </c>
      <c r="P2400" s="2">
        <v>110</v>
      </c>
      <c r="Q2400" s="2">
        <v>998</v>
      </c>
      <c r="R2400" s="2">
        <v>156</v>
      </c>
      <c r="S2400" s="2" t="s">
        <v>31</v>
      </c>
      <c r="T2400" s="5">
        <f t="shared" si="259"/>
        <v>2642</v>
      </c>
      <c r="U2400" s="4">
        <f t="shared" si="260"/>
        <v>0.57148889112295165</v>
      </c>
      <c r="V2400" s="4">
        <f t="shared" si="261"/>
        <v>0.57148889112295165</v>
      </c>
      <c r="W2400">
        <f t="shared" si="262"/>
        <v>15</v>
      </c>
      <c r="X2400" t="str">
        <f t="shared" si="263"/>
        <v>Wednesday</v>
      </c>
      <c r="Y2400" s="5" t="str">
        <f t="shared" si="264"/>
        <v>Jun</v>
      </c>
      <c r="Z2400" s="5" t="str">
        <f t="shared" si="265"/>
        <v>6-10</v>
      </c>
    </row>
    <row r="2401" spans="1:26" x14ac:dyDescent="0.25">
      <c r="A2401" s="2" t="s">
        <v>2434</v>
      </c>
      <c r="B2401" s="2" t="s">
        <v>26</v>
      </c>
      <c r="C2401" s="1">
        <v>45833</v>
      </c>
      <c r="D2401" s="3">
        <v>0.72499999999999998</v>
      </c>
      <c r="E2401" s="2" t="s">
        <v>19</v>
      </c>
      <c r="F2401" s="2" t="s">
        <v>27</v>
      </c>
      <c r="G2401" s="2">
        <v>49698</v>
      </c>
      <c r="H2401" s="2">
        <v>9</v>
      </c>
      <c r="I2401" s="2">
        <v>300</v>
      </c>
      <c r="J2401" s="2">
        <v>13090</v>
      </c>
      <c r="K2401" s="2">
        <v>9205</v>
      </c>
      <c r="L2401" s="2">
        <v>293</v>
      </c>
      <c r="M2401" s="2">
        <v>32</v>
      </c>
      <c r="N2401" s="2">
        <v>34</v>
      </c>
      <c r="O2401" s="2">
        <v>143</v>
      </c>
      <c r="P2401" s="2">
        <v>70</v>
      </c>
      <c r="Q2401" s="2">
        <v>274</v>
      </c>
      <c r="R2401" s="2">
        <v>28</v>
      </c>
      <c r="S2401" s="2" t="s">
        <v>31</v>
      </c>
      <c r="T2401" s="5">
        <f t="shared" si="259"/>
        <v>502</v>
      </c>
      <c r="U2401" s="4">
        <f t="shared" si="260"/>
        <v>0.18521872107529477</v>
      </c>
      <c r="V2401" s="4">
        <f t="shared" si="261"/>
        <v>0.18521872107529477</v>
      </c>
      <c r="W2401">
        <f t="shared" si="262"/>
        <v>17</v>
      </c>
      <c r="X2401" t="str">
        <f t="shared" si="263"/>
        <v>Wednesday</v>
      </c>
      <c r="Y2401" s="5" t="str">
        <f t="shared" si="264"/>
        <v>Jun</v>
      </c>
      <c r="Z2401" s="5" t="str">
        <f t="shared" si="265"/>
        <v>6-10</v>
      </c>
    </row>
    <row r="2402" spans="1:26" x14ac:dyDescent="0.25">
      <c r="A2402" s="2" t="s">
        <v>2435</v>
      </c>
      <c r="B2402" s="2" t="s">
        <v>26</v>
      </c>
      <c r="C2402" s="1">
        <v>45833</v>
      </c>
      <c r="D2402" s="3">
        <v>0.74513888888888891</v>
      </c>
      <c r="E2402" s="2" t="s">
        <v>16</v>
      </c>
      <c r="F2402" s="2" t="s">
        <v>46</v>
      </c>
      <c r="G2402" s="2">
        <v>49647</v>
      </c>
      <c r="H2402" s="2">
        <v>5</v>
      </c>
      <c r="I2402" s="2">
        <v>111</v>
      </c>
      <c r="J2402" s="2">
        <v>10517</v>
      </c>
      <c r="K2402" s="2">
        <v>7339</v>
      </c>
      <c r="L2402" s="2">
        <v>215</v>
      </c>
      <c r="M2402" s="2">
        <v>19</v>
      </c>
      <c r="N2402" s="2">
        <v>11</v>
      </c>
      <c r="O2402" s="2">
        <v>25</v>
      </c>
      <c r="P2402" s="2">
        <v>51</v>
      </c>
      <c r="Q2402" s="2">
        <v>147</v>
      </c>
      <c r="R2402" s="2">
        <v>17</v>
      </c>
      <c r="S2402" s="2" t="s">
        <v>31</v>
      </c>
      <c r="T2402" s="5">
        <f t="shared" si="259"/>
        <v>270</v>
      </c>
      <c r="U2402" s="4">
        <f t="shared" si="260"/>
        <v>0.1478236348621266</v>
      </c>
      <c r="V2402" s="4">
        <f t="shared" si="261"/>
        <v>0.1478236348621266</v>
      </c>
      <c r="W2402">
        <f t="shared" si="262"/>
        <v>17</v>
      </c>
      <c r="X2402" t="str">
        <f t="shared" si="263"/>
        <v>Wednesday</v>
      </c>
      <c r="Y2402" s="5" t="str">
        <f t="shared" si="264"/>
        <v>Jun</v>
      </c>
      <c r="Z2402" s="5" t="str">
        <f t="shared" si="265"/>
        <v>3-5</v>
      </c>
    </row>
    <row r="2403" spans="1:26" x14ac:dyDescent="0.25">
      <c r="A2403" s="2" t="s">
        <v>2436</v>
      </c>
      <c r="B2403" s="2" t="s">
        <v>26</v>
      </c>
      <c r="C2403" s="1">
        <v>45833</v>
      </c>
      <c r="D2403" s="3">
        <v>0.75972222222222219</v>
      </c>
      <c r="E2403" s="2" t="s">
        <v>17</v>
      </c>
      <c r="F2403" s="2" t="s">
        <v>18</v>
      </c>
      <c r="G2403" s="2">
        <v>49765</v>
      </c>
      <c r="H2403" s="2">
        <v>4</v>
      </c>
      <c r="I2403" s="2">
        <v>42</v>
      </c>
      <c r="J2403" s="2">
        <v>3372</v>
      </c>
      <c r="K2403" s="2">
        <v>2847</v>
      </c>
      <c r="L2403" s="2">
        <v>56</v>
      </c>
      <c r="M2403" s="2">
        <v>7</v>
      </c>
      <c r="N2403" s="2">
        <v>5</v>
      </c>
      <c r="O2403" s="2">
        <v>0</v>
      </c>
      <c r="P2403" s="2">
        <v>68</v>
      </c>
      <c r="Q2403" s="2">
        <v>18</v>
      </c>
      <c r="R2403" s="2">
        <v>1</v>
      </c>
      <c r="S2403" s="2" t="s">
        <v>31</v>
      </c>
      <c r="T2403" s="5">
        <f t="shared" si="259"/>
        <v>68</v>
      </c>
      <c r="U2403" s="4">
        <f t="shared" si="260"/>
        <v>5.7208881744197727E-2</v>
      </c>
      <c r="V2403" s="4">
        <f t="shared" si="261"/>
        <v>5.7208881744197727E-2</v>
      </c>
      <c r="W2403">
        <f t="shared" si="262"/>
        <v>18</v>
      </c>
      <c r="X2403" t="str">
        <f t="shared" si="263"/>
        <v>Wednesday</v>
      </c>
      <c r="Y2403" s="5" t="str">
        <f t="shared" si="264"/>
        <v>Jun</v>
      </c>
      <c r="Z2403" s="5" t="str">
        <f t="shared" si="265"/>
        <v>3-5</v>
      </c>
    </row>
    <row r="2404" spans="1:26" x14ac:dyDescent="0.25">
      <c r="A2404" s="2" t="s">
        <v>2437</v>
      </c>
      <c r="B2404" s="2" t="s">
        <v>26</v>
      </c>
      <c r="C2404" s="1">
        <v>45833</v>
      </c>
      <c r="D2404" s="3">
        <v>0.78749999999999998</v>
      </c>
      <c r="E2404" s="2" t="s">
        <v>19</v>
      </c>
      <c r="F2404" s="2" t="s">
        <v>27</v>
      </c>
      <c r="G2404" s="2">
        <v>49910</v>
      </c>
      <c r="H2404" s="2">
        <v>5</v>
      </c>
      <c r="I2404" s="2">
        <v>349</v>
      </c>
      <c r="J2404" s="2">
        <v>5786</v>
      </c>
      <c r="K2404" s="2">
        <v>4820</v>
      </c>
      <c r="L2404" s="2">
        <v>239</v>
      </c>
      <c r="M2404" s="2">
        <v>19</v>
      </c>
      <c r="N2404" s="2">
        <v>27</v>
      </c>
      <c r="O2404" s="2">
        <v>91</v>
      </c>
      <c r="P2404" s="2">
        <v>39</v>
      </c>
      <c r="Q2404" s="2">
        <v>82</v>
      </c>
      <c r="R2404" s="2">
        <v>16</v>
      </c>
      <c r="S2404" s="2" t="s">
        <v>31</v>
      </c>
      <c r="T2404" s="5">
        <f t="shared" si="259"/>
        <v>376</v>
      </c>
      <c r="U2404" s="4">
        <f t="shared" si="260"/>
        <v>9.6573832899218587E-2</v>
      </c>
      <c r="V2404" s="4">
        <f t="shared" si="261"/>
        <v>9.6573832899218587E-2</v>
      </c>
      <c r="W2404">
        <f t="shared" si="262"/>
        <v>18</v>
      </c>
      <c r="X2404" t="str">
        <f t="shared" si="263"/>
        <v>Wednesday</v>
      </c>
      <c r="Y2404" s="5" t="str">
        <f t="shared" si="264"/>
        <v>Jun</v>
      </c>
      <c r="Z2404" s="5" t="str">
        <f t="shared" si="265"/>
        <v>3-5</v>
      </c>
    </row>
    <row r="2405" spans="1:26" x14ac:dyDescent="0.25">
      <c r="A2405" s="2" t="s">
        <v>2438</v>
      </c>
      <c r="B2405" s="2" t="s">
        <v>26</v>
      </c>
      <c r="C2405" s="1">
        <v>45833</v>
      </c>
      <c r="D2405" s="3">
        <v>0.82986111111111116</v>
      </c>
      <c r="E2405" s="2" t="s">
        <v>19</v>
      </c>
      <c r="F2405" s="2" t="s">
        <v>27</v>
      </c>
      <c r="G2405" s="2">
        <v>49780</v>
      </c>
      <c r="H2405" s="2">
        <v>5</v>
      </c>
      <c r="I2405" s="2">
        <v>143</v>
      </c>
      <c r="J2405" s="2">
        <v>15628</v>
      </c>
      <c r="K2405" s="2">
        <v>12452</v>
      </c>
      <c r="L2405" s="2">
        <v>567</v>
      </c>
      <c r="M2405" s="2">
        <v>58</v>
      </c>
      <c r="N2405" s="2">
        <v>64</v>
      </c>
      <c r="O2405" s="2">
        <v>275</v>
      </c>
      <c r="P2405" s="2">
        <v>50</v>
      </c>
      <c r="Q2405" s="2">
        <v>124</v>
      </c>
      <c r="R2405" s="2">
        <v>39</v>
      </c>
      <c r="S2405" s="2" t="s">
        <v>31</v>
      </c>
      <c r="T2405" s="5">
        <f t="shared" si="259"/>
        <v>964</v>
      </c>
      <c r="U2405" s="4">
        <f t="shared" si="260"/>
        <v>0.25014061872237847</v>
      </c>
      <c r="V2405" s="4">
        <f t="shared" si="261"/>
        <v>0.25014061872237847</v>
      </c>
      <c r="W2405">
        <f t="shared" si="262"/>
        <v>19</v>
      </c>
      <c r="X2405" t="str">
        <f t="shared" si="263"/>
        <v>Wednesday</v>
      </c>
      <c r="Y2405" s="5" t="str">
        <f t="shared" si="264"/>
        <v>Jun</v>
      </c>
      <c r="Z2405" s="5" t="str">
        <f t="shared" si="265"/>
        <v>3-5</v>
      </c>
    </row>
    <row r="2406" spans="1:26" x14ac:dyDescent="0.25">
      <c r="A2406" s="2" t="s">
        <v>2439</v>
      </c>
      <c r="B2406" s="2" t="s">
        <v>26</v>
      </c>
      <c r="C2406" s="1">
        <v>45833</v>
      </c>
      <c r="D2406" s="3">
        <v>0.83472222222222225</v>
      </c>
      <c r="E2406" s="2" t="s">
        <v>19</v>
      </c>
      <c r="F2406" s="2" t="s">
        <v>36</v>
      </c>
      <c r="G2406" s="2">
        <v>49790</v>
      </c>
      <c r="H2406" s="2">
        <v>6</v>
      </c>
      <c r="I2406" s="2">
        <v>605</v>
      </c>
      <c r="J2406" s="2">
        <v>14610</v>
      </c>
      <c r="K2406" s="2">
        <v>11192</v>
      </c>
      <c r="L2406" s="2">
        <v>379</v>
      </c>
      <c r="M2406" s="2">
        <v>51</v>
      </c>
      <c r="N2406" s="2">
        <v>61</v>
      </c>
      <c r="O2406" s="2">
        <v>214</v>
      </c>
      <c r="P2406" s="2">
        <v>47</v>
      </c>
      <c r="Q2406" s="2">
        <v>144</v>
      </c>
      <c r="R2406" s="2">
        <v>11</v>
      </c>
      <c r="S2406" s="2" t="s">
        <v>31</v>
      </c>
      <c r="T2406" s="5">
        <f t="shared" si="259"/>
        <v>705</v>
      </c>
      <c r="U2406" s="4">
        <f t="shared" si="260"/>
        <v>0.22478409319140388</v>
      </c>
      <c r="V2406" s="4">
        <f t="shared" si="261"/>
        <v>0.22478409319140388</v>
      </c>
      <c r="W2406">
        <f t="shared" si="262"/>
        <v>20</v>
      </c>
      <c r="X2406" t="str">
        <f t="shared" si="263"/>
        <v>Wednesday</v>
      </c>
      <c r="Y2406" s="5" t="str">
        <f t="shared" si="264"/>
        <v>Jun</v>
      </c>
      <c r="Z2406" s="5" t="str">
        <f t="shared" si="265"/>
        <v>6-10</v>
      </c>
    </row>
    <row r="2407" spans="1:26" x14ac:dyDescent="0.25">
      <c r="A2407" s="2" t="s">
        <v>2440</v>
      </c>
      <c r="B2407" s="2" t="s">
        <v>26</v>
      </c>
      <c r="C2407" s="1">
        <v>45834</v>
      </c>
      <c r="D2407" s="3">
        <v>0.28819444444444442</v>
      </c>
      <c r="E2407" s="2" t="s">
        <v>15</v>
      </c>
      <c r="F2407" s="2" t="s">
        <v>36</v>
      </c>
      <c r="G2407" s="2">
        <v>49768</v>
      </c>
      <c r="H2407" s="2">
        <v>5</v>
      </c>
      <c r="I2407" s="2">
        <v>56</v>
      </c>
      <c r="J2407" s="2">
        <v>38873</v>
      </c>
      <c r="K2407" s="2">
        <v>30952</v>
      </c>
      <c r="L2407" s="2">
        <v>1041</v>
      </c>
      <c r="M2407" s="2">
        <v>103</v>
      </c>
      <c r="N2407" s="2">
        <v>197</v>
      </c>
      <c r="O2407" s="2">
        <v>160</v>
      </c>
      <c r="P2407" s="2">
        <v>188</v>
      </c>
      <c r="Q2407" s="2">
        <v>945</v>
      </c>
      <c r="R2407" s="2">
        <v>95</v>
      </c>
      <c r="S2407" s="2" t="s">
        <v>31</v>
      </c>
      <c r="T2407" s="5">
        <f t="shared" si="259"/>
        <v>1501</v>
      </c>
      <c r="U2407" s="4">
        <f t="shared" si="260"/>
        <v>0.62192573541231311</v>
      </c>
      <c r="V2407" s="4">
        <f t="shared" si="261"/>
        <v>0.62192573541231311</v>
      </c>
      <c r="W2407">
        <f t="shared" si="262"/>
        <v>6</v>
      </c>
      <c r="X2407" t="str">
        <f t="shared" si="263"/>
        <v>Thursday</v>
      </c>
      <c r="Y2407" s="5" t="str">
        <f t="shared" si="264"/>
        <v>Jun</v>
      </c>
      <c r="Z2407" s="5" t="str">
        <f t="shared" si="265"/>
        <v>3-5</v>
      </c>
    </row>
    <row r="2408" spans="1:26" x14ac:dyDescent="0.25">
      <c r="A2408" s="2" t="s">
        <v>2441</v>
      </c>
      <c r="B2408" s="2" t="s">
        <v>26</v>
      </c>
      <c r="C2408" s="1">
        <v>45834</v>
      </c>
      <c r="D2408" s="3">
        <v>0.35138888888888886</v>
      </c>
      <c r="E2408" s="2" t="s">
        <v>15</v>
      </c>
      <c r="F2408" s="2" t="s">
        <v>18</v>
      </c>
      <c r="G2408" s="2">
        <v>49788</v>
      </c>
      <c r="H2408" s="2">
        <v>4</v>
      </c>
      <c r="I2408" s="2">
        <v>113</v>
      </c>
      <c r="J2408" s="2">
        <v>17535</v>
      </c>
      <c r="K2408" s="2">
        <v>13466</v>
      </c>
      <c r="L2408" s="2">
        <v>897</v>
      </c>
      <c r="M2408" s="2">
        <v>114</v>
      </c>
      <c r="N2408" s="2">
        <v>191</v>
      </c>
      <c r="O2408" s="2">
        <v>137</v>
      </c>
      <c r="P2408" s="2">
        <v>36</v>
      </c>
      <c r="Q2408" s="2">
        <v>204</v>
      </c>
      <c r="R2408" s="2">
        <v>48</v>
      </c>
      <c r="S2408" s="2" t="s">
        <v>31</v>
      </c>
      <c r="T2408" s="5">
        <f t="shared" si="259"/>
        <v>1339</v>
      </c>
      <c r="U2408" s="4">
        <f t="shared" si="260"/>
        <v>0.27046677914356876</v>
      </c>
      <c r="V2408" s="4">
        <f t="shared" si="261"/>
        <v>0.27046677914356876</v>
      </c>
      <c r="W2408">
        <f t="shared" si="262"/>
        <v>8</v>
      </c>
      <c r="X2408" t="str">
        <f t="shared" si="263"/>
        <v>Thursday</v>
      </c>
      <c r="Y2408" s="5" t="str">
        <f t="shared" si="264"/>
        <v>Jun</v>
      </c>
      <c r="Z2408" s="5" t="str">
        <f t="shared" si="265"/>
        <v>3-5</v>
      </c>
    </row>
    <row r="2409" spans="1:26" x14ac:dyDescent="0.25">
      <c r="A2409" s="2" t="s">
        <v>2442</v>
      </c>
      <c r="B2409" s="2" t="s">
        <v>26</v>
      </c>
      <c r="C2409" s="1">
        <v>45834</v>
      </c>
      <c r="D2409" s="3">
        <v>0.44236111111111109</v>
      </c>
      <c r="E2409" s="2" t="s">
        <v>15</v>
      </c>
      <c r="F2409" s="2" t="s">
        <v>49</v>
      </c>
      <c r="G2409" s="2">
        <v>49677</v>
      </c>
      <c r="H2409" s="2">
        <v>8</v>
      </c>
      <c r="I2409" s="2">
        <v>141</v>
      </c>
      <c r="J2409" s="2">
        <v>9953</v>
      </c>
      <c r="K2409" s="2">
        <v>7675</v>
      </c>
      <c r="L2409" s="2">
        <v>462</v>
      </c>
      <c r="M2409" s="2">
        <v>40</v>
      </c>
      <c r="N2409" s="2">
        <v>65</v>
      </c>
      <c r="O2409" s="2">
        <v>34</v>
      </c>
      <c r="P2409" s="2">
        <v>42</v>
      </c>
      <c r="Q2409" s="2">
        <v>90</v>
      </c>
      <c r="R2409" s="2">
        <v>26</v>
      </c>
      <c r="S2409" s="2" t="s">
        <v>31</v>
      </c>
      <c r="T2409" s="5">
        <f t="shared" si="259"/>
        <v>601</v>
      </c>
      <c r="U2409" s="4">
        <f t="shared" si="260"/>
        <v>0.15449805745113432</v>
      </c>
      <c r="V2409" s="4">
        <f t="shared" si="261"/>
        <v>0.15449805745113432</v>
      </c>
      <c r="W2409">
        <f t="shared" si="262"/>
        <v>10</v>
      </c>
      <c r="X2409" t="str">
        <f t="shared" si="263"/>
        <v>Thursday</v>
      </c>
      <c r="Y2409" s="5" t="str">
        <f t="shared" si="264"/>
        <v>Jun</v>
      </c>
      <c r="Z2409" s="5" t="str">
        <f t="shared" si="265"/>
        <v>6-10</v>
      </c>
    </row>
    <row r="2410" spans="1:26" x14ac:dyDescent="0.25">
      <c r="A2410" s="2" t="s">
        <v>2443</v>
      </c>
      <c r="B2410" s="2" t="s">
        <v>26</v>
      </c>
      <c r="C2410" s="1">
        <v>45834</v>
      </c>
      <c r="D2410" s="3">
        <v>0.61319444444444449</v>
      </c>
      <c r="E2410" s="2" t="s">
        <v>15</v>
      </c>
      <c r="F2410" s="2" t="s">
        <v>30</v>
      </c>
      <c r="G2410" s="2">
        <v>49688</v>
      </c>
      <c r="H2410" s="2">
        <v>11</v>
      </c>
      <c r="I2410" s="2">
        <v>128</v>
      </c>
      <c r="J2410" s="2">
        <v>26606</v>
      </c>
      <c r="K2410" s="2">
        <v>18425</v>
      </c>
      <c r="L2410" s="2">
        <v>544</v>
      </c>
      <c r="M2410" s="2">
        <v>59</v>
      </c>
      <c r="N2410" s="2">
        <v>105</v>
      </c>
      <c r="O2410" s="2">
        <v>59</v>
      </c>
      <c r="P2410" s="2">
        <v>44</v>
      </c>
      <c r="Q2410" s="2">
        <v>358</v>
      </c>
      <c r="R2410" s="2">
        <v>90</v>
      </c>
      <c r="S2410" s="2" t="s">
        <v>31</v>
      </c>
      <c r="T2410" s="5">
        <f t="shared" si="259"/>
        <v>767</v>
      </c>
      <c r="U2410" s="4">
        <f t="shared" si="260"/>
        <v>0.3708138786024795</v>
      </c>
      <c r="V2410" s="4">
        <f t="shared" si="261"/>
        <v>0.3708138786024795</v>
      </c>
      <c r="W2410">
        <f t="shared" si="262"/>
        <v>14</v>
      </c>
      <c r="X2410" t="str">
        <f t="shared" si="263"/>
        <v>Thursday</v>
      </c>
      <c r="Y2410" s="5" t="str">
        <f t="shared" si="264"/>
        <v>Jun</v>
      </c>
      <c r="Z2410" s="5" t="str">
        <f t="shared" si="265"/>
        <v>11+</v>
      </c>
    </row>
    <row r="2411" spans="1:26" x14ac:dyDescent="0.25">
      <c r="A2411" s="2" t="s">
        <v>2444</v>
      </c>
      <c r="B2411" s="2" t="s">
        <v>26</v>
      </c>
      <c r="C2411" s="1">
        <v>45834</v>
      </c>
      <c r="D2411" s="3">
        <v>0.61527777777777781</v>
      </c>
      <c r="E2411" s="2" t="s">
        <v>15</v>
      </c>
      <c r="F2411" s="2" t="s">
        <v>18</v>
      </c>
      <c r="G2411" s="2">
        <v>49715</v>
      </c>
      <c r="H2411" s="2">
        <v>7</v>
      </c>
      <c r="I2411" s="2">
        <v>127</v>
      </c>
      <c r="J2411" s="2">
        <v>27654</v>
      </c>
      <c r="K2411" s="2">
        <v>21620</v>
      </c>
      <c r="L2411" s="2">
        <v>969</v>
      </c>
      <c r="M2411" s="2">
        <v>105</v>
      </c>
      <c r="N2411" s="2">
        <v>209</v>
      </c>
      <c r="O2411" s="2">
        <v>110</v>
      </c>
      <c r="P2411" s="2">
        <v>42</v>
      </c>
      <c r="Q2411" s="2">
        <v>253</v>
      </c>
      <c r="R2411" s="2">
        <v>54</v>
      </c>
      <c r="S2411" s="2" t="s">
        <v>31</v>
      </c>
      <c r="T2411" s="5">
        <f t="shared" si="259"/>
        <v>1393</v>
      </c>
      <c r="U2411" s="4">
        <f t="shared" si="260"/>
        <v>0.43487880921251132</v>
      </c>
      <c r="V2411" s="4">
        <f t="shared" si="261"/>
        <v>0.43487880921251132</v>
      </c>
      <c r="W2411">
        <f t="shared" si="262"/>
        <v>14</v>
      </c>
      <c r="X2411" t="str">
        <f t="shared" si="263"/>
        <v>Thursday</v>
      </c>
      <c r="Y2411" s="5" t="str">
        <f t="shared" si="264"/>
        <v>Jun</v>
      </c>
      <c r="Z2411" s="5" t="str">
        <f t="shared" si="265"/>
        <v>6-10</v>
      </c>
    </row>
    <row r="2412" spans="1:26" x14ac:dyDescent="0.25">
      <c r="A2412" s="2" t="s">
        <v>2445</v>
      </c>
      <c r="B2412" s="2" t="s">
        <v>26</v>
      </c>
      <c r="C2412" s="1">
        <v>45834</v>
      </c>
      <c r="D2412" s="3">
        <v>0.63194444444444442</v>
      </c>
      <c r="E2412" s="2" t="s">
        <v>19</v>
      </c>
      <c r="F2412" s="2" t="s">
        <v>38</v>
      </c>
      <c r="G2412" s="2">
        <v>49610</v>
      </c>
      <c r="H2412" s="2">
        <v>9</v>
      </c>
      <c r="I2412" s="2">
        <v>286</v>
      </c>
      <c r="J2412" s="2">
        <v>9072</v>
      </c>
      <c r="K2412" s="2">
        <v>6499</v>
      </c>
      <c r="L2412" s="2">
        <v>222</v>
      </c>
      <c r="M2412" s="2">
        <v>38</v>
      </c>
      <c r="N2412" s="2">
        <v>36</v>
      </c>
      <c r="O2412" s="2">
        <v>177</v>
      </c>
      <c r="P2412" s="2">
        <v>36</v>
      </c>
      <c r="Q2412" s="2">
        <v>147</v>
      </c>
      <c r="R2412" s="2">
        <v>10</v>
      </c>
      <c r="S2412" s="2" t="s">
        <v>31</v>
      </c>
      <c r="T2412" s="5">
        <f t="shared" si="259"/>
        <v>473</v>
      </c>
      <c r="U2412" s="4">
        <f t="shared" si="260"/>
        <v>0.1310018141503729</v>
      </c>
      <c r="V2412" s="4">
        <f t="shared" si="261"/>
        <v>0.1310018141503729</v>
      </c>
      <c r="W2412">
        <f t="shared" si="262"/>
        <v>15</v>
      </c>
      <c r="X2412" t="str">
        <f t="shared" si="263"/>
        <v>Thursday</v>
      </c>
      <c r="Y2412" s="5" t="str">
        <f t="shared" si="264"/>
        <v>Jun</v>
      </c>
      <c r="Z2412" s="5" t="str">
        <f t="shared" si="265"/>
        <v>6-10</v>
      </c>
    </row>
    <row r="2413" spans="1:26" x14ac:dyDescent="0.25">
      <c r="A2413" s="2" t="s">
        <v>2446</v>
      </c>
      <c r="B2413" s="2" t="s">
        <v>26</v>
      </c>
      <c r="C2413" s="1">
        <v>45834</v>
      </c>
      <c r="D2413" s="3">
        <v>0.64652777777777781</v>
      </c>
      <c r="E2413" s="2" t="s">
        <v>15</v>
      </c>
      <c r="F2413" s="2" t="s">
        <v>44</v>
      </c>
      <c r="G2413" s="2">
        <v>49668</v>
      </c>
      <c r="H2413" s="2">
        <v>5</v>
      </c>
      <c r="I2413" s="2">
        <v>120</v>
      </c>
      <c r="J2413" s="2">
        <v>25449</v>
      </c>
      <c r="K2413" s="2">
        <v>23100</v>
      </c>
      <c r="L2413" s="2">
        <v>760</v>
      </c>
      <c r="M2413" s="2">
        <v>112</v>
      </c>
      <c r="N2413" s="2">
        <v>248</v>
      </c>
      <c r="O2413" s="2">
        <v>175</v>
      </c>
      <c r="P2413" s="2">
        <v>164</v>
      </c>
      <c r="Q2413" s="2">
        <v>307</v>
      </c>
      <c r="R2413" s="2">
        <v>138</v>
      </c>
      <c r="S2413" s="2" t="s">
        <v>31</v>
      </c>
      <c r="T2413" s="5">
        <f t="shared" si="259"/>
        <v>1295</v>
      </c>
      <c r="U2413" s="4">
        <f t="shared" si="260"/>
        <v>0.46508818555206571</v>
      </c>
      <c r="V2413" s="4">
        <f t="shared" si="261"/>
        <v>0.46508818555206571</v>
      </c>
      <c r="W2413">
        <f t="shared" si="262"/>
        <v>15</v>
      </c>
      <c r="X2413" t="str">
        <f t="shared" si="263"/>
        <v>Thursday</v>
      </c>
      <c r="Y2413" s="5" t="str">
        <f t="shared" si="264"/>
        <v>Jun</v>
      </c>
      <c r="Z2413" s="5" t="str">
        <f t="shared" si="265"/>
        <v>3-5</v>
      </c>
    </row>
    <row r="2414" spans="1:26" x14ac:dyDescent="0.25">
      <c r="A2414" s="2" t="s">
        <v>2447</v>
      </c>
      <c r="B2414" s="2" t="s">
        <v>26</v>
      </c>
      <c r="C2414" s="1">
        <v>45834</v>
      </c>
      <c r="D2414" s="3">
        <v>0.73888888888888893</v>
      </c>
      <c r="E2414" s="2" t="s">
        <v>19</v>
      </c>
      <c r="F2414" s="2" t="s">
        <v>18</v>
      </c>
      <c r="G2414" s="2">
        <v>49879</v>
      </c>
      <c r="H2414" s="2">
        <v>9</v>
      </c>
      <c r="I2414" s="2">
        <v>157</v>
      </c>
      <c r="J2414" s="2">
        <v>8733</v>
      </c>
      <c r="K2414" s="2">
        <v>6877</v>
      </c>
      <c r="L2414" s="2">
        <v>430</v>
      </c>
      <c r="M2414" s="2">
        <v>38</v>
      </c>
      <c r="N2414" s="2">
        <v>41</v>
      </c>
      <c r="O2414" s="2">
        <v>219</v>
      </c>
      <c r="P2414" s="2">
        <v>54</v>
      </c>
      <c r="Q2414" s="2">
        <v>167</v>
      </c>
      <c r="R2414" s="2">
        <v>8</v>
      </c>
      <c r="S2414" s="2" t="s">
        <v>31</v>
      </c>
      <c r="T2414" s="5">
        <f t="shared" si="259"/>
        <v>728</v>
      </c>
      <c r="U2414" s="4">
        <f t="shared" si="260"/>
        <v>0.13787365424326872</v>
      </c>
      <c r="V2414" s="4">
        <f t="shared" si="261"/>
        <v>0.13787365424326872</v>
      </c>
      <c r="W2414">
        <f t="shared" si="262"/>
        <v>17</v>
      </c>
      <c r="X2414" t="str">
        <f t="shared" si="263"/>
        <v>Thursday</v>
      </c>
      <c r="Y2414" s="5" t="str">
        <f t="shared" si="264"/>
        <v>Jun</v>
      </c>
      <c r="Z2414" s="5" t="str">
        <f t="shared" si="265"/>
        <v>6-10</v>
      </c>
    </row>
    <row r="2415" spans="1:26" x14ac:dyDescent="0.25">
      <c r="A2415" s="2" t="s">
        <v>2448</v>
      </c>
      <c r="B2415" s="2" t="s">
        <v>26</v>
      </c>
      <c r="C2415" s="1">
        <v>45834</v>
      </c>
      <c r="D2415" s="3">
        <v>0.79305555555555551</v>
      </c>
      <c r="E2415" s="2" t="s">
        <v>15</v>
      </c>
      <c r="F2415" s="2" t="s">
        <v>30</v>
      </c>
      <c r="G2415" s="2">
        <v>49829</v>
      </c>
      <c r="H2415" s="2">
        <v>1</v>
      </c>
      <c r="I2415" s="2">
        <v>115</v>
      </c>
      <c r="J2415" s="2">
        <v>18775</v>
      </c>
      <c r="K2415" s="2">
        <v>14977</v>
      </c>
      <c r="L2415" s="2">
        <v>829</v>
      </c>
      <c r="M2415" s="2">
        <v>84</v>
      </c>
      <c r="N2415" s="2">
        <v>112</v>
      </c>
      <c r="O2415" s="2">
        <v>74</v>
      </c>
      <c r="P2415" s="2">
        <v>90</v>
      </c>
      <c r="Q2415" s="2">
        <v>198</v>
      </c>
      <c r="R2415" s="2">
        <v>36</v>
      </c>
      <c r="S2415" s="2" t="s">
        <v>31</v>
      </c>
      <c r="T2415" s="5">
        <f t="shared" si="259"/>
        <v>1099</v>
      </c>
      <c r="U2415" s="4">
        <f t="shared" si="260"/>
        <v>0.30056794236288104</v>
      </c>
      <c r="V2415" s="4">
        <f t="shared" si="261"/>
        <v>0.30056794236288104</v>
      </c>
      <c r="W2415">
        <f t="shared" si="262"/>
        <v>19</v>
      </c>
      <c r="X2415" t="str">
        <f t="shared" si="263"/>
        <v>Thursday</v>
      </c>
      <c r="Y2415" s="5" t="str">
        <f t="shared" si="264"/>
        <v>Jun</v>
      </c>
      <c r="Z2415" s="5" t="str">
        <f t="shared" si="265"/>
        <v>0-2</v>
      </c>
    </row>
    <row r="2416" spans="1:26" x14ac:dyDescent="0.25">
      <c r="A2416" s="2" t="s">
        <v>2449</v>
      </c>
      <c r="B2416" s="2" t="s">
        <v>26</v>
      </c>
      <c r="C2416" s="1">
        <v>45834</v>
      </c>
      <c r="D2416" s="3">
        <v>0.83819444444444446</v>
      </c>
      <c r="E2416" s="2" t="s">
        <v>15</v>
      </c>
      <c r="F2416" s="2" t="s">
        <v>30</v>
      </c>
      <c r="G2416" s="2">
        <v>49861</v>
      </c>
      <c r="H2416" s="2">
        <v>8</v>
      </c>
      <c r="I2416" s="2">
        <v>147</v>
      </c>
      <c r="J2416" s="2">
        <v>27080</v>
      </c>
      <c r="K2416" s="2">
        <v>19794</v>
      </c>
      <c r="L2416" s="2">
        <v>714</v>
      </c>
      <c r="M2416" s="2">
        <v>83</v>
      </c>
      <c r="N2416" s="2">
        <v>151</v>
      </c>
      <c r="O2416" s="2">
        <v>80</v>
      </c>
      <c r="P2416" s="2">
        <v>115</v>
      </c>
      <c r="Q2416" s="2">
        <v>567</v>
      </c>
      <c r="R2416" s="2">
        <v>65</v>
      </c>
      <c r="S2416" s="2" t="s">
        <v>31</v>
      </c>
      <c r="T2416" s="5">
        <f t="shared" si="259"/>
        <v>1028</v>
      </c>
      <c r="U2416" s="4">
        <f t="shared" si="260"/>
        <v>0.39698361444816588</v>
      </c>
      <c r="V2416" s="4">
        <f t="shared" si="261"/>
        <v>0.39698361444816588</v>
      </c>
      <c r="W2416">
        <f t="shared" si="262"/>
        <v>20</v>
      </c>
      <c r="X2416" t="str">
        <f t="shared" si="263"/>
        <v>Thursday</v>
      </c>
      <c r="Y2416" s="5" t="str">
        <f t="shared" si="264"/>
        <v>Jun</v>
      </c>
      <c r="Z2416" s="5" t="str">
        <f t="shared" si="265"/>
        <v>6-10</v>
      </c>
    </row>
    <row r="2417" spans="1:26" x14ac:dyDescent="0.25">
      <c r="A2417" s="2" t="s">
        <v>2450</v>
      </c>
      <c r="B2417" s="2" t="s">
        <v>26</v>
      </c>
      <c r="C2417" s="1">
        <v>45834</v>
      </c>
      <c r="D2417" s="3">
        <v>0.85555555555555551</v>
      </c>
      <c r="E2417" s="2" t="s">
        <v>15</v>
      </c>
      <c r="F2417" s="2" t="s">
        <v>30</v>
      </c>
      <c r="G2417" s="2">
        <v>49913</v>
      </c>
      <c r="H2417" s="2">
        <v>5</v>
      </c>
      <c r="I2417" s="2">
        <v>228</v>
      </c>
      <c r="J2417" s="2">
        <v>25978</v>
      </c>
      <c r="K2417" s="2">
        <v>22615</v>
      </c>
      <c r="L2417" s="2">
        <v>950</v>
      </c>
      <c r="M2417" s="2">
        <v>80</v>
      </c>
      <c r="N2417" s="2">
        <v>139</v>
      </c>
      <c r="O2417" s="2">
        <v>114</v>
      </c>
      <c r="P2417" s="2">
        <v>67</v>
      </c>
      <c r="Q2417" s="2">
        <v>608</v>
      </c>
      <c r="R2417" s="2">
        <v>48</v>
      </c>
      <c r="S2417" s="2" t="s">
        <v>31</v>
      </c>
      <c r="T2417" s="5">
        <f t="shared" si="259"/>
        <v>1283</v>
      </c>
      <c r="U2417" s="4">
        <f t="shared" si="260"/>
        <v>0.45308837377036043</v>
      </c>
      <c r="V2417" s="4">
        <f t="shared" si="261"/>
        <v>0.45308837377036043</v>
      </c>
      <c r="W2417">
        <f t="shared" si="262"/>
        <v>20</v>
      </c>
      <c r="X2417" t="str">
        <f t="shared" si="263"/>
        <v>Thursday</v>
      </c>
      <c r="Y2417" s="5" t="str">
        <f t="shared" si="264"/>
        <v>Jun</v>
      </c>
      <c r="Z2417" s="5" t="str">
        <f t="shared" si="265"/>
        <v>3-5</v>
      </c>
    </row>
    <row r="2418" spans="1:26" x14ac:dyDescent="0.25">
      <c r="A2418" s="2" t="s">
        <v>2451</v>
      </c>
      <c r="B2418" s="2" t="s">
        <v>26</v>
      </c>
      <c r="C2418" s="1">
        <v>45834</v>
      </c>
      <c r="D2418" s="3">
        <v>0.88263888888888886</v>
      </c>
      <c r="E2418" s="2" t="s">
        <v>15</v>
      </c>
      <c r="F2418" s="2" t="s">
        <v>18</v>
      </c>
      <c r="G2418" s="2">
        <v>49932</v>
      </c>
      <c r="H2418" s="2">
        <v>6</v>
      </c>
      <c r="I2418" s="2">
        <v>67</v>
      </c>
      <c r="J2418" s="2">
        <v>36637</v>
      </c>
      <c r="K2418" s="2">
        <v>27807</v>
      </c>
      <c r="L2418" s="2">
        <v>1222</v>
      </c>
      <c r="M2418" s="2">
        <v>198</v>
      </c>
      <c r="N2418" s="2">
        <v>291</v>
      </c>
      <c r="O2418" s="2">
        <v>221</v>
      </c>
      <c r="P2418" s="2">
        <v>213</v>
      </c>
      <c r="Q2418" s="2">
        <v>584</v>
      </c>
      <c r="R2418" s="2">
        <v>89</v>
      </c>
      <c r="S2418" s="2" t="s">
        <v>31</v>
      </c>
      <c r="T2418" s="5">
        <f t="shared" si="259"/>
        <v>1932</v>
      </c>
      <c r="U2418" s="4">
        <f t="shared" si="260"/>
        <v>0.5568973804373949</v>
      </c>
      <c r="V2418" s="4">
        <f t="shared" si="261"/>
        <v>0.5568973804373949</v>
      </c>
      <c r="W2418">
        <f t="shared" si="262"/>
        <v>21</v>
      </c>
      <c r="X2418" t="str">
        <f t="shared" si="263"/>
        <v>Thursday</v>
      </c>
      <c r="Y2418" s="5" t="str">
        <f t="shared" si="264"/>
        <v>Jun</v>
      </c>
      <c r="Z2418" s="5" t="str">
        <f t="shared" si="265"/>
        <v>6-10</v>
      </c>
    </row>
    <row r="2419" spans="1:26" x14ac:dyDescent="0.25">
      <c r="A2419" s="2" t="s">
        <v>2452</v>
      </c>
      <c r="B2419" s="2" t="s">
        <v>26</v>
      </c>
      <c r="C2419" s="1">
        <v>45834</v>
      </c>
      <c r="D2419" s="3">
        <v>0.89027777777777772</v>
      </c>
      <c r="E2419" s="2" t="s">
        <v>17</v>
      </c>
      <c r="F2419" s="2" t="s">
        <v>18</v>
      </c>
      <c r="G2419" s="2">
        <v>49848</v>
      </c>
      <c r="H2419" s="2">
        <v>8</v>
      </c>
      <c r="I2419" s="2">
        <v>52</v>
      </c>
      <c r="J2419" s="2">
        <v>2949</v>
      </c>
      <c r="K2419" s="2">
        <v>2303</v>
      </c>
      <c r="L2419" s="2">
        <v>53</v>
      </c>
      <c r="M2419" s="2">
        <v>6</v>
      </c>
      <c r="N2419" s="2">
        <v>6</v>
      </c>
      <c r="O2419" s="2">
        <v>0</v>
      </c>
      <c r="P2419" s="2">
        <v>17</v>
      </c>
      <c r="Q2419" s="2">
        <v>15</v>
      </c>
      <c r="R2419" s="2">
        <v>1</v>
      </c>
      <c r="S2419" s="2" t="s">
        <v>31</v>
      </c>
      <c r="T2419" s="5">
        <f t="shared" si="259"/>
        <v>65</v>
      </c>
      <c r="U2419" s="4">
        <f t="shared" si="260"/>
        <v>4.6200449366072864E-2</v>
      </c>
      <c r="V2419" s="4">
        <f t="shared" si="261"/>
        <v>4.6200449366072864E-2</v>
      </c>
      <c r="W2419">
        <f t="shared" si="262"/>
        <v>21</v>
      </c>
      <c r="X2419" t="str">
        <f t="shared" si="263"/>
        <v>Thursday</v>
      </c>
      <c r="Y2419" s="5" t="str">
        <f t="shared" si="264"/>
        <v>Jun</v>
      </c>
      <c r="Z2419" s="5" t="str">
        <f t="shared" si="265"/>
        <v>6-10</v>
      </c>
    </row>
    <row r="2420" spans="1:26" x14ac:dyDescent="0.25">
      <c r="A2420" s="2" t="s">
        <v>2453</v>
      </c>
      <c r="B2420" s="2" t="s">
        <v>26</v>
      </c>
      <c r="C2420" s="1">
        <v>45834</v>
      </c>
      <c r="D2420" s="3">
        <v>0.91666666666666663</v>
      </c>
      <c r="E2420" s="2" t="s">
        <v>15</v>
      </c>
      <c r="F2420" s="2" t="s">
        <v>49</v>
      </c>
      <c r="G2420" s="2">
        <v>49702</v>
      </c>
      <c r="H2420" s="2">
        <v>10</v>
      </c>
      <c r="I2420" s="2">
        <v>171</v>
      </c>
      <c r="J2420" s="2">
        <v>65625</v>
      </c>
      <c r="K2420" s="2">
        <v>51051</v>
      </c>
      <c r="L2420" s="2">
        <v>1262</v>
      </c>
      <c r="M2420" s="2">
        <v>124</v>
      </c>
      <c r="N2420" s="2">
        <v>219</v>
      </c>
      <c r="O2420" s="2">
        <v>155</v>
      </c>
      <c r="P2420" s="2">
        <v>122</v>
      </c>
      <c r="Q2420" s="2">
        <v>2001</v>
      </c>
      <c r="R2420" s="2">
        <v>256</v>
      </c>
      <c r="S2420" s="2" t="s">
        <v>28</v>
      </c>
      <c r="T2420" s="5">
        <f t="shared" si="259"/>
        <v>1760</v>
      </c>
      <c r="U2420" s="4">
        <f t="shared" si="260"/>
        <v>1.0271417649189167</v>
      </c>
      <c r="V2420" s="4">
        <f t="shared" si="261"/>
        <v>1.0271417649189167</v>
      </c>
      <c r="W2420">
        <f t="shared" si="262"/>
        <v>22</v>
      </c>
      <c r="X2420" t="str">
        <f t="shared" si="263"/>
        <v>Thursday</v>
      </c>
      <c r="Y2420" s="5" t="str">
        <f t="shared" si="264"/>
        <v>Jun</v>
      </c>
      <c r="Z2420" s="5" t="str">
        <f t="shared" si="265"/>
        <v>6-10</v>
      </c>
    </row>
    <row r="2421" spans="1:26" x14ac:dyDescent="0.25">
      <c r="A2421" s="2" t="s">
        <v>2454</v>
      </c>
      <c r="B2421" s="2" t="s">
        <v>26</v>
      </c>
      <c r="C2421" s="1">
        <v>45834</v>
      </c>
      <c r="D2421" s="3">
        <v>0.97291666666666665</v>
      </c>
      <c r="E2421" s="2" t="s">
        <v>19</v>
      </c>
      <c r="F2421" s="2" t="s">
        <v>46</v>
      </c>
      <c r="G2421" s="2">
        <v>49662</v>
      </c>
      <c r="H2421" s="2">
        <v>8</v>
      </c>
      <c r="I2421" s="2">
        <v>250</v>
      </c>
      <c r="J2421" s="2">
        <v>9338</v>
      </c>
      <c r="K2421" s="2">
        <v>8066</v>
      </c>
      <c r="L2421" s="2">
        <v>286</v>
      </c>
      <c r="M2421" s="2">
        <v>38</v>
      </c>
      <c r="N2421" s="2">
        <v>49</v>
      </c>
      <c r="O2421" s="2">
        <v>159</v>
      </c>
      <c r="P2421" s="2">
        <v>24</v>
      </c>
      <c r="Q2421" s="2">
        <v>237</v>
      </c>
      <c r="R2421" s="2">
        <v>14</v>
      </c>
      <c r="S2421" s="2" t="s">
        <v>31</v>
      </c>
      <c r="T2421" s="5">
        <f t="shared" si="259"/>
        <v>532</v>
      </c>
      <c r="U2421" s="4">
        <f t="shared" si="260"/>
        <v>0.1624179453102976</v>
      </c>
      <c r="V2421" s="4">
        <f t="shared" si="261"/>
        <v>0.1624179453102976</v>
      </c>
      <c r="W2421">
        <f t="shared" si="262"/>
        <v>23</v>
      </c>
      <c r="X2421" t="str">
        <f t="shared" si="263"/>
        <v>Thursday</v>
      </c>
      <c r="Y2421" s="5" t="str">
        <f t="shared" si="264"/>
        <v>Jun</v>
      </c>
      <c r="Z2421" s="5" t="str">
        <f t="shared" si="265"/>
        <v>6-10</v>
      </c>
    </row>
    <row r="2422" spans="1:26" x14ac:dyDescent="0.25">
      <c r="A2422" s="2" t="s">
        <v>2455</v>
      </c>
      <c r="B2422" s="2" t="s">
        <v>26</v>
      </c>
      <c r="C2422" s="1">
        <v>45834</v>
      </c>
      <c r="D2422" s="3">
        <v>0.9916666666666667</v>
      </c>
      <c r="E2422" s="2" t="s">
        <v>15</v>
      </c>
      <c r="F2422" s="2" t="s">
        <v>30</v>
      </c>
      <c r="G2422" s="2">
        <v>49757</v>
      </c>
      <c r="H2422" s="2">
        <v>11</v>
      </c>
      <c r="I2422" s="2">
        <v>85</v>
      </c>
      <c r="J2422" s="2">
        <v>9771</v>
      </c>
      <c r="K2422" s="2">
        <v>7427</v>
      </c>
      <c r="L2422" s="2">
        <v>205</v>
      </c>
      <c r="M2422" s="2">
        <v>23</v>
      </c>
      <c r="N2422" s="2">
        <v>33</v>
      </c>
      <c r="O2422" s="2">
        <v>23</v>
      </c>
      <c r="P2422" s="2">
        <v>50</v>
      </c>
      <c r="Q2422" s="2">
        <v>210</v>
      </c>
      <c r="R2422" s="2">
        <v>41</v>
      </c>
      <c r="S2422" s="2" t="s">
        <v>31</v>
      </c>
      <c r="T2422" s="5">
        <f t="shared" si="259"/>
        <v>284</v>
      </c>
      <c r="U2422" s="4">
        <f t="shared" si="260"/>
        <v>0.14926542998975018</v>
      </c>
      <c r="V2422" s="4">
        <f t="shared" si="261"/>
        <v>0.14926542998975018</v>
      </c>
      <c r="W2422">
        <f t="shared" si="262"/>
        <v>23</v>
      </c>
      <c r="X2422" t="str">
        <f t="shared" si="263"/>
        <v>Thursday</v>
      </c>
      <c r="Y2422" s="5" t="str">
        <f t="shared" si="264"/>
        <v>Jun</v>
      </c>
      <c r="Z2422" s="5" t="str">
        <f t="shared" si="265"/>
        <v>11+</v>
      </c>
    </row>
    <row r="2423" spans="1:26" x14ac:dyDescent="0.25">
      <c r="A2423" s="2" t="s">
        <v>2456</v>
      </c>
      <c r="B2423" s="2" t="s">
        <v>26</v>
      </c>
      <c r="C2423" s="1">
        <v>45835</v>
      </c>
      <c r="D2423" s="3">
        <v>2.0833333333333333E-3</v>
      </c>
      <c r="E2423" s="2" t="s">
        <v>15</v>
      </c>
      <c r="F2423" s="2" t="s">
        <v>44</v>
      </c>
      <c r="G2423" s="2">
        <v>49813</v>
      </c>
      <c r="H2423" s="2">
        <v>8</v>
      </c>
      <c r="I2423" s="2">
        <v>108</v>
      </c>
      <c r="J2423" s="2">
        <v>18081</v>
      </c>
      <c r="K2423" s="2">
        <v>13905</v>
      </c>
      <c r="L2423" s="2">
        <v>621</v>
      </c>
      <c r="M2423" s="2">
        <v>52</v>
      </c>
      <c r="N2423" s="2">
        <v>133</v>
      </c>
      <c r="O2423" s="2">
        <v>68</v>
      </c>
      <c r="P2423" s="2">
        <v>54</v>
      </c>
      <c r="Q2423" s="2">
        <v>499</v>
      </c>
      <c r="R2423" s="2">
        <v>66</v>
      </c>
      <c r="S2423" s="2" t="s">
        <v>31</v>
      </c>
      <c r="T2423" s="5">
        <f t="shared" si="259"/>
        <v>874</v>
      </c>
      <c r="U2423" s="4">
        <f t="shared" si="260"/>
        <v>0.27914399855459421</v>
      </c>
      <c r="V2423" s="4">
        <f t="shared" si="261"/>
        <v>0.27914399855459421</v>
      </c>
      <c r="W2423">
        <f t="shared" si="262"/>
        <v>0</v>
      </c>
      <c r="X2423" t="str">
        <f t="shared" si="263"/>
        <v>Friday</v>
      </c>
      <c r="Y2423" s="5" t="str">
        <f t="shared" si="264"/>
        <v>Jun</v>
      </c>
      <c r="Z2423" s="5" t="str">
        <f t="shared" si="265"/>
        <v>6-10</v>
      </c>
    </row>
    <row r="2424" spans="1:26" x14ac:dyDescent="0.25">
      <c r="A2424" s="2" t="s">
        <v>2457</v>
      </c>
      <c r="B2424" s="2" t="s">
        <v>26</v>
      </c>
      <c r="C2424" s="1">
        <v>45835</v>
      </c>
      <c r="D2424" s="3">
        <v>1.5277777777777777E-2</v>
      </c>
      <c r="E2424" s="2" t="s">
        <v>17</v>
      </c>
      <c r="F2424" s="2" t="s">
        <v>27</v>
      </c>
      <c r="G2424" s="2">
        <v>49954</v>
      </c>
      <c r="H2424" s="2">
        <v>10</v>
      </c>
      <c r="I2424" s="2">
        <v>65</v>
      </c>
      <c r="J2424" s="2">
        <v>5110</v>
      </c>
      <c r="K2424" s="2">
        <v>3526</v>
      </c>
      <c r="L2424" s="2">
        <v>35</v>
      </c>
      <c r="M2424" s="2">
        <v>5</v>
      </c>
      <c r="N2424" s="2">
        <v>4</v>
      </c>
      <c r="O2424" s="2">
        <v>0</v>
      </c>
      <c r="P2424" s="2">
        <v>43</v>
      </c>
      <c r="Q2424" s="2">
        <v>27</v>
      </c>
      <c r="R2424" s="2">
        <v>3</v>
      </c>
      <c r="S2424" s="2" t="s">
        <v>31</v>
      </c>
      <c r="T2424" s="5">
        <f t="shared" si="259"/>
        <v>44</v>
      </c>
      <c r="U2424" s="4">
        <f t="shared" si="260"/>
        <v>7.0584938143091649E-2</v>
      </c>
      <c r="V2424" s="4">
        <f t="shared" si="261"/>
        <v>7.0584938143091649E-2</v>
      </c>
      <c r="W2424">
        <f t="shared" si="262"/>
        <v>0</v>
      </c>
      <c r="X2424" t="str">
        <f t="shared" si="263"/>
        <v>Friday</v>
      </c>
      <c r="Y2424" s="5" t="str">
        <f t="shared" si="264"/>
        <v>Jun</v>
      </c>
      <c r="Z2424" s="5" t="str">
        <f t="shared" si="265"/>
        <v>6-10</v>
      </c>
    </row>
    <row r="2425" spans="1:26" x14ac:dyDescent="0.25">
      <c r="A2425" s="2" t="s">
        <v>2458</v>
      </c>
      <c r="B2425" s="2" t="s">
        <v>26</v>
      </c>
      <c r="C2425" s="1">
        <v>45835</v>
      </c>
      <c r="D2425" s="3">
        <v>0.11041666666666666</v>
      </c>
      <c r="E2425" s="2" t="s">
        <v>17</v>
      </c>
      <c r="F2425" s="2" t="s">
        <v>36</v>
      </c>
      <c r="G2425" s="2">
        <v>49795</v>
      </c>
      <c r="H2425" s="2">
        <v>16</v>
      </c>
      <c r="I2425" s="2">
        <v>47</v>
      </c>
      <c r="J2425" s="2">
        <v>3726</v>
      </c>
      <c r="K2425" s="2">
        <v>3302</v>
      </c>
      <c r="L2425" s="2">
        <v>70</v>
      </c>
      <c r="M2425" s="2">
        <v>8</v>
      </c>
      <c r="N2425" s="2">
        <v>10</v>
      </c>
      <c r="O2425" s="2">
        <v>0</v>
      </c>
      <c r="P2425" s="2">
        <v>69</v>
      </c>
      <c r="Q2425" s="2">
        <v>30</v>
      </c>
      <c r="R2425" s="2">
        <v>1</v>
      </c>
      <c r="S2425" s="2" t="s">
        <v>31</v>
      </c>
      <c r="T2425" s="5">
        <f t="shared" si="259"/>
        <v>88</v>
      </c>
      <c r="U2425" s="4">
        <f t="shared" si="260"/>
        <v>6.6311878702680987E-2</v>
      </c>
      <c r="V2425" s="4">
        <f t="shared" si="261"/>
        <v>6.6311878702680987E-2</v>
      </c>
      <c r="W2425">
        <f t="shared" si="262"/>
        <v>2</v>
      </c>
      <c r="X2425" t="str">
        <f t="shared" si="263"/>
        <v>Friday</v>
      </c>
      <c r="Y2425" s="5" t="str">
        <f t="shared" si="264"/>
        <v>Jun</v>
      </c>
      <c r="Z2425" s="5" t="str">
        <f t="shared" si="265"/>
        <v>11+</v>
      </c>
    </row>
    <row r="2426" spans="1:26" x14ac:dyDescent="0.25">
      <c r="A2426" s="2" t="s">
        <v>2459</v>
      </c>
      <c r="B2426" s="2" t="s">
        <v>26</v>
      </c>
      <c r="C2426" s="1">
        <v>45835</v>
      </c>
      <c r="D2426" s="3">
        <v>0.36319444444444443</v>
      </c>
      <c r="E2426" s="2" t="s">
        <v>19</v>
      </c>
      <c r="F2426" s="2" t="s">
        <v>30</v>
      </c>
      <c r="G2426" s="2">
        <v>49655</v>
      </c>
      <c r="H2426" s="2">
        <v>13</v>
      </c>
      <c r="I2426" s="2">
        <v>368</v>
      </c>
      <c r="J2426" s="2">
        <v>22788</v>
      </c>
      <c r="K2426" s="2">
        <v>15987</v>
      </c>
      <c r="L2426" s="2">
        <v>616</v>
      </c>
      <c r="M2426" s="2">
        <v>66</v>
      </c>
      <c r="N2426" s="2">
        <v>88</v>
      </c>
      <c r="O2426" s="2">
        <v>538</v>
      </c>
      <c r="P2426" s="2">
        <v>117</v>
      </c>
      <c r="Q2426" s="2">
        <v>427</v>
      </c>
      <c r="R2426" s="2">
        <v>30</v>
      </c>
      <c r="S2426" s="2" t="s">
        <v>31</v>
      </c>
      <c r="T2426" s="5">
        <f t="shared" si="259"/>
        <v>1308</v>
      </c>
      <c r="U2426" s="4">
        <f t="shared" si="260"/>
        <v>0.32196153458866178</v>
      </c>
      <c r="V2426" s="4">
        <f t="shared" si="261"/>
        <v>0.32196153458866178</v>
      </c>
      <c r="W2426">
        <f t="shared" si="262"/>
        <v>8</v>
      </c>
      <c r="X2426" t="str">
        <f t="shared" si="263"/>
        <v>Friday</v>
      </c>
      <c r="Y2426" s="5" t="str">
        <f t="shared" si="264"/>
        <v>Jun</v>
      </c>
      <c r="Z2426" s="5" t="str">
        <f t="shared" si="265"/>
        <v>11+</v>
      </c>
    </row>
    <row r="2427" spans="1:26" x14ac:dyDescent="0.25">
      <c r="A2427" s="2" t="s">
        <v>2460</v>
      </c>
      <c r="B2427" s="2" t="s">
        <v>26</v>
      </c>
      <c r="C2427" s="1">
        <v>45835</v>
      </c>
      <c r="D2427" s="3">
        <v>0.44583333333333336</v>
      </c>
      <c r="E2427" s="2" t="s">
        <v>16</v>
      </c>
      <c r="F2427" s="2" t="s">
        <v>49</v>
      </c>
      <c r="G2427" s="2">
        <v>49854</v>
      </c>
      <c r="H2427" s="2">
        <v>6</v>
      </c>
      <c r="I2427" s="2">
        <v>117</v>
      </c>
      <c r="J2427" s="2">
        <v>13354</v>
      </c>
      <c r="K2427" s="2">
        <v>9811</v>
      </c>
      <c r="L2427" s="2">
        <v>538</v>
      </c>
      <c r="M2427" s="2">
        <v>51</v>
      </c>
      <c r="N2427" s="2">
        <v>41</v>
      </c>
      <c r="O2427" s="2">
        <v>83</v>
      </c>
      <c r="P2427" s="2">
        <v>38</v>
      </c>
      <c r="Q2427" s="2">
        <v>243</v>
      </c>
      <c r="R2427" s="2">
        <v>17</v>
      </c>
      <c r="S2427" s="2" t="s">
        <v>31</v>
      </c>
      <c r="T2427" s="5">
        <f t="shared" si="259"/>
        <v>713</v>
      </c>
      <c r="U2427" s="4">
        <f t="shared" si="260"/>
        <v>0.19679464034982147</v>
      </c>
      <c r="V2427" s="4">
        <f t="shared" si="261"/>
        <v>0.19679464034982147</v>
      </c>
      <c r="W2427">
        <f t="shared" si="262"/>
        <v>10</v>
      </c>
      <c r="X2427" t="str">
        <f t="shared" si="263"/>
        <v>Friday</v>
      </c>
      <c r="Y2427" s="5" t="str">
        <f t="shared" si="264"/>
        <v>Jun</v>
      </c>
      <c r="Z2427" s="5" t="str">
        <f t="shared" si="265"/>
        <v>6-10</v>
      </c>
    </row>
    <row r="2428" spans="1:26" x14ac:dyDescent="0.25">
      <c r="A2428" s="2" t="s">
        <v>2461</v>
      </c>
      <c r="B2428" s="2" t="s">
        <v>26</v>
      </c>
      <c r="C2428" s="1">
        <v>45835</v>
      </c>
      <c r="D2428" s="3">
        <v>0.4548611111111111</v>
      </c>
      <c r="E2428" s="2" t="s">
        <v>15</v>
      </c>
      <c r="F2428" s="2" t="s">
        <v>18</v>
      </c>
      <c r="G2428" s="2">
        <v>49824</v>
      </c>
      <c r="H2428" s="2">
        <v>8</v>
      </c>
      <c r="I2428" s="2">
        <v>38</v>
      </c>
      <c r="J2428" s="2">
        <v>14403</v>
      </c>
      <c r="K2428" s="2">
        <v>10608</v>
      </c>
      <c r="L2428" s="2">
        <v>305</v>
      </c>
      <c r="M2428" s="2">
        <v>26</v>
      </c>
      <c r="N2428" s="2">
        <v>77</v>
      </c>
      <c r="O2428" s="2">
        <v>37</v>
      </c>
      <c r="P2428" s="2">
        <v>100</v>
      </c>
      <c r="Q2428" s="2">
        <v>371</v>
      </c>
      <c r="R2428" s="2">
        <v>59</v>
      </c>
      <c r="S2428" s="2" t="s">
        <v>31</v>
      </c>
      <c r="T2428" s="5">
        <f t="shared" si="259"/>
        <v>445</v>
      </c>
      <c r="U2428" s="4">
        <f t="shared" si="260"/>
        <v>0.21290944123314065</v>
      </c>
      <c r="V2428" s="4">
        <f t="shared" si="261"/>
        <v>0.21290944123314065</v>
      </c>
      <c r="W2428">
        <f t="shared" si="262"/>
        <v>10</v>
      </c>
      <c r="X2428" t="str">
        <f t="shared" si="263"/>
        <v>Friday</v>
      </c>
      <c r="Y2428" s="5" t="str">
        <f t="shared" si="264"/>
        <v>Jun</v>
      </c>
      <c r="Z2428" s="5" t="str">
        <f t="shared" si="265"/>
        <v>6-10</v>
      </c>
    </row>
    <row r="2429" spans="1:26" x14ac:dyDescent="0.25">
      <c r="A2429" s="2" t="s">
        <v>2462</v>
      </c>
      <c r="B2429" s="2" t="s">
        <v>26</v>
      </c>
      <c r="C2429" s="1">
        <v>45835</v>
      </c>
      <c r="D2429" s="3">
        <v>0.46041666666666664</v>
      </c>
      <c r="E2429" s="2" t="s">
        <v>15</v>
      </c>
      <c r="F2429" s="2" t="s">
        <v>49</v>
      </c>
      <c r="G2429" s="2">
        <v>49729</v>
      </c>
      <c r="H2429" s="2">
        <v>3</v>
      </c>
      <c r="I2429" s="2">
        <v>118</v>
      </c>
      <c r="J2429" s="2">
        <v>42674</v>
      </c>
      <c r="K2429" s="2">
        <v>32969</v>
      </c>
      <c r="L2429" s="2">
        <v>1000</v>
      </c>
      <c r="M2429" s="2">
        <v>87</v>
      </c>
      <c r="N2429" s="2">
        <v>178</v>
      </c>
      <c r="O2429" s="2">
        <v>96</v>
      </c>
      <c r="P2429" s="2">
        <v>216</v>
      </c>
      <c r="Q2429" s="2">
        <v>593</v>
      </c>
      <c r="R2429" s="2">
        <v>148</v>
      </c>
      <c r="S2429" s="2" t="s">
        <v>31</v>
      </c>
      <c r="T2429" s="5">
        <f t="shared" si="259"/>
        <v>1361</v>
      </c>
      <c r="U2429" s="4">
        <f t="shared" si="260"/>
        <v>0.6629733153693016</v>
      </c>
      <c r="V2429" s="4">
        <f t="shared" si="261"/>
        <v>0.6629733153693016</v>
      </c>
      <c r="W2429">
        <f t="shared" si="262"/>
        <v>11</v>
      </c>
      <c r="X2429" t="str">
        <f t="shared" si="263"/>
        <v>Friday</v>
      </c>
      <c r="Y2429" s="5" t="str">
        <f t="shared" si="264"/>
        <v>Jun</v>
      </c>
      <c r="Z2429" s="5" t="str">
        <f t="shared" si="265"/>
        <v>3-5</v>
      </c>
    </row>
    <row r="2430" spans="1:26" x14ac:dyDescent="0.25">
      <c r="A2430" s="2" t="s">
        <v>2463</v>
      </c>
      <c r="B2430" s="2" t="s">
        <v>26</v>
      </c>
      <c r="C2430" s="1">
        <v>45835</v>
      </c>
      <c r="D2430" s="3">
        <v>0.50763888888888886</v>
      </c>
      <c r="E2430" s="2" t="s">
        <v>16</v>
      </c>
      <c r="F2430" s="2" t="s">
        <v>46</v>
      </c>
      <c r="G2430" s="2">
        <v>49929</v>
      </c>
      <c r="H2430" s="2">
        <v>10</v>
      </c>
      <c r="I2430" s="2">
        <v>107</v>
      </c>
      <c r="J2430" s="2">
        <v>8597</v>
      </c>
      <c r="K2430" s="2">
        <v>6672</v>
      </c>
      <c r="L2430" s="2">
        <v>222</v>
      </c>
      <c r="M2430" s="2">
        <v>17</v>
      </c>
      <c r="N2430" s="2">
        <v>11</v>
      </c>
      <c r="O2430" s="2">
        <v>28</v>
      </c>
      <c r="P2430" s="2">
        <v>46</v>
      </c>
      <c r="Q2430" s="2">
        <v>102</v>
      </c>
      <c r="R2430" s="2">
        <v>14</v>
      </c>
      <c r="S2430" s="2" t="s">
        <v>31</v>
      </c>
      <c r="T2430" s="5">
        <f t="shared" si="259"/>
        <v>278</v>
      </c>
      <c r="U2430" s="4">
        <f t="shared" si="260"/>
        <v>0.13362975425103646</v>
      </c>
      <c r="V2430" s="4">
        <f t="shared" si="261"/>
        <v>0.13362975425103646</v>
      </c>
      <c r="W2430">
        <f t="shared" si="262"/>
        <v>12</v>
      </c>
      <c r="X2430" t="str">
        <f t="shared" si="263"/>
        <v>Friday</v>
      </c>
      <c r="Y2430" s="5" t="str">
        <f t="shared" si="264"/>
        <v>Jun</v>
      </c>
      <c r="Z2430" s="5" t="str">
        <f t="shared" si="265"/>
        <v>6-10</v>
      </c>
    </row>
    <row r="2431" spans="1:26" x14ac:dyDescent="0.25">
      <c r="A2431" s="2" t="s">
        <v>2464</v>
      </c>
      <c r="B2431" s="2" t="s">
        <v>26</v>
      </c>
      <c r="C2431" s="1">
        <v>45835</v>
      </c>
      <c r="D2431" s="3">
        <v>0.77916666666666667</v>
      </c>
      <c r="E2431" s="2" t="s">
        <v>15</v>
      </c>
      <c r="F2431" s="2" t="s">
        <v>27</v>
      </c>
      <c r="G2431" s="2">
        <v>49990</v>
      </c>
      <c r="H2431" s="2">
        <v>6</v>
      </c>
      <c r="I2431" s="2">
        <v>87</v>
      </c>
      <c r="J2431" s="2">
        <v>38167</v>
      </c>
      <c r="K2431" s="2">
        <v>28887</v>
      </c>
      <c r="L2431" s="2">
        <v>755</v>
      </c>
      <c r="M2431" s="2">
        <v>92</v>
      </c>
      <c r="N2431" s="2">
        <v>147</v>
      </c>
      <c r="O2431" s="2">
        <v>124</v>
      </c>
      <c r="P2431" s="2">
        <v>48</v>
      </c>
      <c r="Q2431" s="2">
        <v>799</v>
      </c>
      <c r="R2431" s="2">
        <v>100</v>
      </c>
      <c r="S2431" s="2" t="s">
        <v>31</v>
      </c>
      <c r="T2431" s="5">
        <f t="shared" si="259"/>
        <v>1118</v>
      </c>
      <c r="U2431" s="4">
        <f t="shared" si="260"/>
        <v>0.57785557111422281</v>
      </c>
      <c r="V2431" s="4">
        <f t="shared" si="261"/>
        <v>0.57785557111422281</v>
      </c>
      <c r="W2431">
        <f t="shared" si="262"/>
        <v>18</v>
      </c>
      <c r="X2431" t="str">
        <f t="shared" si="263"/>
        <v>Friday</v>
      </c>
      <c r="Y2431" s="5" t="str">
        <f t="shared" si="264"/>
        <v>Jun</v>
      </c>
      <c r="Z2431" s="5" t="str">
        <f t="shared" si="265"/>
        <v>6-10</v>
      </c>
    </row>
    <row r="2432" spans="1:26" x14ac:dyDescent="0.25">
      <c r="A2432" s="2" t="s">
        <v>2465</v>
      </c>
      <c r="B2432" s="2" t="s">
        <v>26</v>
      </c>
      <c r="C2432" s="1">
        <v>45835</v>
      </c>
      <c r="D2432" s="3">
        <v>0.81458333333333333</v>
      </c>
      <c r="E2432" s="2" t="s">
        <v>15</v>
      </c>
      <c r="F2432" s="2" t="s">
        <v>46</v>
      </c>
      <c r="G2432" s="2">
        <v>49935</v>
      </c>
      <c r="H2432" s="2">
        <v>7</v>
      </c>
      <c r="I2432" s="2">
        <v>131</v>
      </c>
      <c r="J2432" s="2">
        <v>54295</v>
      </c>
      <c r="K2432" s="2">
        <v>48621</v>
      </c>
      <c r="L2432" s="2">
        <v>1421</v>
      </c>
      <c r="M2432" s="2">
        <v>209</v>
      </c>
      <c r="N2432" s="2">
        <v>318</v>
      </c>
      <c r="O2432" s="2">
        <v>206</v>
      </c>
      <c r="P2432" s="2">
        <v>97</v>
      </c>
      <c r="Q2432" s="2">
        <v>1155</v>
      </c>
      <c r="R2432" s="2">
        <v>207</v>
      </c>
      <c r="S2432" s="2" t="s">
        <v>31</v>
      </c>
      <c r="T2432" s="5">
        <f t="shared" si="259"/>
        <v>2154</v>
      </c>
      <c r="U2432" s="4">
        <f t="shared" si="260"/>
        <v>0.97368579152898771</v>
      </c>
      <c r="V2432" s="4">
        <f t="shared" si="261"/>
        <v>0.97368579152898771</v>
      </c>
      <c r="W2432">
        <f t="shared" si="262"/>
        <v>19</v>
      </c>
      <c r="X2432" t="str">
        <f t="shared" si="263"/>
        <v>Friday</v>
      </c>
      <c r="Y2432" s="5" t="str">
        <f t="shared" si="264"/>
        <v>Jun</v>
      </c>
      <c r="Z2432" s="5" t="str">
        <f t="shared" si="265"/>
        <v>6-10</v>
      </c>
    </row>
    <row r="2433" spans="1:26" x14ac:dyDescent="0.25">
      <c r="A2433" s="2" t="s">
        <v>2466</v>
      </c>
      <c r="B2433" s="2" t="s">
        <v>26</v>
      </c>
      <c r="C2433" s="1">
        <v>45835</v>
      </c>
      <c r="D2433" s="3">
        <v>0.84930555555555554</v>
      </c>
      <c r="E2433" s="2" t="s">
        <v>16</v>
      </c>
      <c r="F2433" s="2" t="s">
        <v>49</v>
      </c>
      <c r="G2433" s="2">
        <v>49719</v>
      </c>
      <c r="H2433" s="2">
        <v>8</v>
      </c>
      <c r="I2433" s="2">
        <v>161</v>
      </c>
      <c r="J2433" s="2">
        <v>14881</v>
      </c>
      <c r="K2433" s="2">
        <v>12223</v>
      </c>
      <c r="L2433" s="2">
        <v>566</v>
      </c>
      <c r="M2433" s="2">
        <v>42</v>
      </c>
      <c r="N2433" s="2">
        <v>33</v>
      </c>
      <c r="O2433" s="2">
        <v>61</v>
      </c>
      <c r="P2433" s="2">
        <v>40</v>
      </c>
      <c r="Q2433" s="2">
        <v>248</v>
      </c>
      <c r="R2433" s="2">
        <v>11</v>
      </c>
      <c r="S2433" s="2" t="s">
        <v>31</v>
      </c>
      <c r="T2433" s="5">
        <f t="shared" si="259"/>
        <v>702</v>
      </c>
      <c r="U2433" s="4">
        <f t="shared" si="260"/>
        <v>0.24584162996037731</v>
      </c>
      <c r="V2433" s="4">
        <f t="shared" si="261"/>
        <v>0.24584162996037731</v>
      </c>
      <c r="W2433">
        <f t="shared" si="262"/>
        <v>20</v>
      </c>
      <c r="X2433" t="str">
        <f t="shared" si="263"/>
        <v>Friday</v>
      </c>
      <c r="Y2433" s="5" t="str">
        <f t="shared" si="264"/>
        <v>Jun</v>
      </c>
      <c r="Z2433" s="5" t="str">
        <f t="shared" si="265"/>
        <v>6-10</v>
      </c>
    </row>
    <row r="2434" spans="1:26" x14ac:dyDescent="0.25">
      <c r="A2434" s="2" t="s">
        <v>2467</v>
      </c>
      <c r="B2434" s="2" t="s">
        <v>26</v>
      </c>
      <c r="C2434" s="1">
        <v>45835</v>
      </c>
      <c r="D2434" s="3">
        <v>0.9194444444444444</v>
      </c>
      <c r="E2434" s="2" t="s">
        <v>16</v>
      </c>
      <c r="F2434" s="2" t="s">
        <v>27</v>
      </c>
      <c r="G2434" s="2">
        <v>49783</v>
      </c>
      <c r="H2434" s="2">
        <v>5</v>
      </c>
      <c r="I2434" s="2">
        <v>162</v>
      </c>
      <c r="J2434" s="2">
        <v>5345</v>
      </c>
      <c r="K2434" s="2">
        <v>4654</v>
      </c>
      <c r="L2434" s="2">
        <v>172</v>
      </c>
      <c r="M2434" s="2">
        <v>15</v>
      </c>
      <c r="N2434" s="2">
        <v>10</v>
      </c>
      <c r="O2434" s="2">
        <v>23</v>
      </c>
      <c r="P2434" s="2">
        <v>28</v>
      </c>
      <c r="Q2434" s="2">
        <v>88</v>
      </c>
      <c r="R2434" s="2">
        <v>9</v>
      </c>
      <c r="S2434" s="2" t="s">
        <v>31</v>
      </c>
      <c r="T2434" s="5">
        <f t="shared" ref="T2434:T2497" si="266">SUM(L2434:O2434)</f>
        <v>220</v>
      </c>
      <c r="U2434" s="4">
        <f t="shared" ref="U2434:U2497" si="267">K2434/G2434</f>
        <v>9.3485728059779449E-2</v>
      </c>
      <c r="V2434" s="4">
        <f t="shared" ref="V2434:V2497" si="268">K2434/G2434</f>
        <v>9.3485728059779449E-2</v>
      </c>
      <c r="W2434">
        <f t="shared" ref="W2434:W2497" si="269">HOUR(D2434)</f>
        <v>22</v>
      </c>
      <c r="X2434" t="str">
        <f t="shared" ref="X2434:X2497" si="270">TEXT(C2434,"dddd")</f>
        <v>Friday</v>
      </c>
      <c r="Y2434" s="5" t="str">
        <f t="shared" ref="Y2434:Y2497" si="271">TEXT(C2434,"mmm")</f>
        <v>Jun</v>
      </c>
      <c r="Z2434" s="5" t="str">
        <f t="shared" ref="Z2434:Z2497" si="272">IF(H2434&lt;=2,"0-2",IF(H2434&lt;=5,"3-5",IF(H2434&lt;=10,"6-10","11+")))</f>
        <v>3-5</v>
      </c>
    </row>
    <row r="2435" spans="1:26" x14ac:dyDescent="0.25">
      <c r="A2435" s="2" t="s">
        <v>2468</v>
      </c>
      <c r="B2435" s="2" t="s">
        <v>26</v>
      </c>
      <c r="C2435" s="1">
        <v>45835</v>
      </c>
      <c r="D2435" s="3">
        <v>0.92500000000000004</v>
      </c>
      <c r="E2435" s="2" t="s">
        <v>16</v>
      </c>
      <c r="F2435" s="2" t="s">
        <v>36</v>
      </c>
      <c r="G2435" s="2">
        <v>49740</v>
      </c>
      <c r="H2435" s="2">
        <v>9</v>
      </c>
      <c r="I2435" s="2">
        <v>196</v>
      </c>
      <c r="J2435" s="2">
        <v>6538</v>
      </c>
      <c r="K2435" s="2">
        <v>5688</v>
      </c>
      <c r="L2435" s="2">
        <v>230</v>
      </c>
      <c r="M2435" s="2">
        <v>21</v>
      </c>
      <c r="N2435" s="2">
        <v>11</v>
      </c>
      <c r="O2435" s="2">
        <v>26</v>
      </c>
      <c r="P2435" s="2">
        <v>33</v>
      </c>
      <c r="Q2435" s="2">
        <v>83</v>
      </c>
      <c r="R2435" s="2">
        <v>7</v>
      </c>
      <c r="S2435" s="2" t="s">
        <v>31</v>
      </c>
      <c r="T2435" s="5">
        <f t="shared" si="266"/>
        <v>288</v>
      </c>
      <c r="U2435" s="4">
        <f t="shared" si="267"/>
        <v>0.1143546441495778</v>
      </c>
      <c r="V2435" s="4">
        <f t="shared" si="268"/>
        <v>0.1143546441495778</v>
      </c>
      <c r="W2435">
        <f t="shared" si="269"/>
        <v>22</v>
      </c>
      <c r="X2435" t="str">
        <f t="shared" si="270"/>
        <v>Friday</v>
      </c>
      <c r="Y2435" s="5" t="str">
        <f t="shared" si="271"/>
        <v>Jun</v>
      </c>
      <c r="Z2435" s="5" t="str">
        <f t="shared" si="272"/>
        <v>6-10</v>
      </c>
    </row>
    <row r="2436" spans="1:26" x14ac:dyDescent="0.25">
      <c r="A2436" s="2" t="s">
        <v>2469</v>
      </c>
      <c r="B2436" s="2" t="s">
        <v>26</v>
      </c>
      <c r="C2436" s="1">
        <v>45835</v>
      </c>
      <c r="D2436" s="3">
        <v>0.99027777777777781</v>
      </c>
      <c r="E2436" s="2" t="s">
        <v>16</v>
      </c>
      <c r="F2436" s="2" t="s">
        <v>36</v>
      </c>
      <c r="G2436" s="2">
        <v>49634</v>
      </c>
      <c r="H2436" s="2">
        <v>5</v>
      </c>
      <c r="I2436" s="2">
        <v>322</v>
      </c>
      <c r="J2436" s="2">
        <v>16651</v>
      </c>
      <c r="K2436" s="2">
        <v>13430</v>
      </c>
      <c r="L2436" s="2">
        <v>559</v>
      </c>
      <c r="M2436" s="2">
        <v>61</v>
      </c>
      <c r="N2436" s="2">
        <v>44</v>
      </c>
      <c r="O2436" s="2">
        <v>74</v>
      </c>
      <c r="P2436" s="2">
        <v>99</v>
      </c>
      <c r="Q2436" s="2">
        <v>127</v>
      </c>
      <c r="R2436" s="2">
        <v>26</v>
      </c>
      <c r="S2436" s="2" t="s">
        <v>31</v>
      </c>
      <c r="T2436" s="5">
        <f t="shared" si="266"/>
        <v>738</v>
      </c>
      <c r="U2436" s="4">
        <f t="shared" si="267"/>
        <v>0.27058065036063988</v>
      </c>
      <c r="V2436" s="4">
        <f t="shared" si="268"/>
        <v>0.27058065036063988</v>
      </c>
      <c r="W2436">
        <f t="shared" si="269"/>
        <v>23</v>
      </c>
      <c r="X2436" t="str">
        <f t="shared" si="270"/>
        <v>Friday</v>
      </c>
      <c r="Y2436" s="5" t="str">
        <f t="shared" si="271"/>
        <v>Jun</v>
      </c>
      <c r="Z2436" s="5" t="str">
        <f t="shared" si="272"/>
        <v>3-5</v>
      </c>
    </row>
    <row r="2437" spans="1:26" x14ac:dyDescent="0.25">
      <c r="A2437" s="2" t="s">
        <v>2470</v>
      </c>
      <c r="B2437" s="2" t="s">
        <v>26</v>
      </c>
      <c r="C2437" s="1">
        <v>45836</v>
      </c>
      <c r="D2437" s="3">
        <v>0.30486111111111114</v>
      </c>
      <c r="E2437" s="2" t="s">
        <v>16</v>
      </c>
      <c r="F2437" s="2" t="s">
        <v>36</v>
      </c>
      <c r="G2437" s="2">
        <v>49951</v>
      </c>
      <c r="H2437" s="2">
        <v>3</v>
      </c>
      <c r="I2437" s="2">
        <v>169</v>
      </c>
      <c r="J2437" s="2">
        <v>49955</v>
      </c>
      <c r="K2437" s="2">
        <v>35585</v>
      </c>
      <c r="L2437" s="2">
        <v>1186</v>
      </c>
      <c r="M2437" s="2">
        <v>89</v>
      </c>
      <c r="N2437" s="2">
        <v>67</v>
      </c>
      <c r="O2437" s="2">
        <v>147</v>
      </c>
      <c r="P2437" s="2">
        <v>96</v>
      </c>
      <c r="Q2437" s="2">
        <v>515</v>
      </c>
      <c r="R2437" s="2">
        <v>29</v>
      </c>
      <c r="S2437" s="2" t="s">
        <v>28</v>
      </c>
      <c r="T2437" s="5">
        <f t="shared" si="266"/>
        <v>1489</v>
      </c>
      <c r="U2437" s="4">
        <f t="shared" si="267"/>
        <v>0.71239815018718344</v>
      </c>
      <c r="V2437" s="4">
        <f t="shared" si="268"/>
        <v>0.71239815018718344</v>
      </c>
      <c r="W2437">
        <f t="shared" si="269"/>
        <v>7</v>
      </c>
      <c r="X2437" t="str">
        <f t="shared" si="270"/>
        <v>Saturday</v>
      </c>
      <c r="Y2437" s="5" t="str">
        <f t="shared" si="271"/>
        <v>Jun</v>
      </c>
      <c r="Z2437" s="5" t="str">
        <f t="shared" si="272"/>
        <v>3-5</v>
      </c>
    </row>
    <row r="2438" spans="1:26" x14ac:dyDescent="0.25">
      <c r="A2438" s="2" t="s">
        <v>2471</v>
      </c>
      <c r="B2438" s="2" t="s">
        <v>26</v>
      </c>
      <c r="C2438" s="1">
        <v>45836</v>
      </c>
      <c r="D2438" s="3">
        <v>0.36319444444444443</v>
      </c>
      <c r="E2438" s="2" t="s">
        <v>15</v>
      </c>
      <c r="F2438" s="2" t="s">
        <v>46</v>
      </c>
      <c r="G2438" s="2">
        <v>49908</v>
      </c>
      <c r="H2438" s="2">
        <v>15</v>
      </c>
      <c r="I2438" s="2">
        <v>135</v>
      </c>
      <c r="J2438" s="2">
        <v>27969</v>
      </c>
      <c r="K2438" s="2">
        <v>22394</v>
      </c>
      <c r="L2438" s="2">
        <v>1066</v>
      </c>
      <c r="M2438" s="2">
        <v>108</v>
      </c>
      <c r="N2438" s="2">
        <v>261</v>
      </c>
      <c r="O2438" s="2">
        <v>184</v>
      </c>
      <c r="P2438" s="2">
        <v>165</v>
      </c>
      <c r="Q2438" s="2">
        <v>541</v>
      </c>
      <c r="R2438" s="2">
        <v>53</v>
      </c>
      <c r="S2438" s="2" t="s">
        <v>31</v>
      </c>
      <c r="T2438" s="5">
        <f t="shared" si="266"/>
        <v>1619</v>
      </c>
      <c r="U2438" s="4">
        <f t="shared" si="267"/>
        <v>0.44870561833774142</v>
      </c>
      <c r="V2438" s="4">
        <f t="shared" si="268"/>
        <v>0.44870561833774142</v>
      </c>
      <c r="W2438">
        <f t="shared" si="269"/>
        <v>8</v>
      </c>
      <c r="X2438" t="str">
        <f t="shared" si="270"/>
        <v>Saturday</v>
      </c>
      <c r="Y2438" s="5" t="str">
        <f t="shared" si="271"/>
        <v>Jun</v>
      </c>
      <c r="Z2438" s="5" t="str">
        <f t="shared" si="272"/>
        <v>11+</v>
      </c>
    </row>
    <row r="2439" spans="1:26" x14ac:dyDescent="0.25">
      <c r="A2439" s="2" t="s">
        <v>2472</v>
      </c>
      <c r="B2439" s="2" t="s">
        <v>26</v>
      </c>
      <c r="C2439" s="1">
        <v>45836</v>
      </c>
      <c r="D2439" s="3">
        <v>0.42638888888888887</v>
      </c>
      <c r="E2439" s="2" t="s">
        <v>16</v>
      </c>
      <c r="F2439" s="2" t="s">
        <v>30</v>
      </c>
      <c r="G2439" s="2">
        <v>49793</v>
      </c>
      <c r="H2439" s="2">
        <v>3</v>
      </c>
      <c r="I2439" s="2">
        <v>569</v>
      </c>
      <c r="J2439" s="2">
        <v>16219</v>
      </c>
      <c r="K2439" s="2">
        <v>13563</v>
      </c>
      <c r="L2439" s="2">
        <v>361</v>
      </c>
      <c r="M2439" s="2">
        <v>28</v>
      </c>
      <c r="N2439" s="2">
        <v>19</v>
      </c>
      <c r="O2439" s="2">
        <v>50</v>
      </c>
      <c r="P2439" s="2">
        <v>36</v>
      </c>
      <c r="Q2439" s="2">
        <v>213</v>
      </c>
      <c r="R2439" s="2">
        <v>21</v>
      </c>
      <c r="S2439" s="2" t="s">
        <v>28</v>
      </c>
      <c r="T2439" s="5">
        <f t="shared" si="266"/>
        <v>458</v>
      </c>
      <c r="U2439" s="4">
        <f t="shared" si="267"/>
        <v>0.27238768501596611</v>
      </c>
      <c r="V2439" s="4">
        <f t="shared" si="268"/>
        <v>0.27238768501596611</v>
      </c>
      <c r="W2439">
        <f t="shared" si="269"/>
        <v>10</v>
      </c>
      <c r="X2439" t="str">
        <f t="shared" si="270"/>
        <v>Saturday</v>
      </c>
      <c r="Y2439" s="5" t="str">
        <f t="shared" si="271"/>
        <v>Jun</v>
      </c>
      <c r="Z2439" s="5" t="str">
        <f t="shared" si="272"/>
        <v>3-5</v>
      </c>
    </row>
    <row r="2440" spans="1:26" x14ac:dyDescent="0.25">
      <c r="A2440" s="2" t="s">
        <v>2473</v>
      </c>
      <c r="B2440" s="2" t="s">
        <v>26</v>
      </c>
      <c r="C2440" s="1">
        <v>45836</v>
      </c>
      <c r="D2440" s="3">
        <v>0.48888888888888887</v>
      </c>
      <c r="E2440" s="2" t="s">
        <v>15</v>
      </c>
      <c r="F2440" s="2" t="s">
        <v>49</v>
      </c>
      <c r="G2440" s="2">
        <v>49918</v>
      </c>
      <c r="H2440" s="2">
        <v>7</v>
      </c>
      <c r="I2440" s="2">
        <v>95</v>
      </c>
      <c r="J2440" s="2">
        <v>53616</v>
      </c>
      <c r="K2440" s="2">
        <v>39806</v>
      </c>
      <c r="L2440" s="2">
        <v>1382</v>
      </c>
      <c r="M2440" s="2">
        <v>119</v>
      </c>
      <c r="N2440" s="2">
        <v>260</v>
      </c>
      <c r="O2440" s="2">
        <v>138</v>
      </c>
      <c r="P2440" s="2">
        <v>267</v>
      </c>
      <c r="Q2440" s="2">
        <v>904</v>
      </c>
      <c r="R2440" s="2">
        <v>186</v>
      </c>
      <c r="S2440" s="2" t="s">
        <v>31</v>
      </c>
      <c r="T2440" s="5">
        <f t="shared" si="266"/>
        <v>1899</v>
      </c>
      <c r="U2440" s="4">
        <f t="shared" si="267"/>
        <v>0.79742778156176131</v>
      </c>
      <c r="V2440" s="4">
        <f t="shared" si="268"/>
        <v>0.79742778156176131</v>
      </c>
      <c r="W2440">
        <f t="shared" si="269"/>
        <v>11</v>
      </c>
      <c r="X2440" t="str">
        <f t="shared" si="270"/>
        <v>Saturday</v>
      </c>
      <c r="Y2440" s="5" t="str">
        <f t="shared" si="271"/>
        <v>Jun</v>
      </c>
      <c r="Z2440" s="5" t="str">
        <f t="shared" si="272"/>
        <v>6-10</v>
      </c>
    </row>
    <row r="2441" spans="1:26" x14ac:dyDescent="0.25">
      <c r="A2441" s="2" t="s">
        <v>2474</v>
      </c>
      <c r="B2441" s="2" t="s">
        <v>26</v>
      </c>
      <c r="C2441" s="1">
        <v>45836</v>
      </c>
      <c r="D2441" s="3">
        <v>0.50277777777777777</v>
      </c>
      <c r="E2441" s="2" t="s">
        <v>19</v>
      </c>
      <c r="F2441" s="2" t="s">
        <v>18</v>
      </c>
      <c r="G2441" s="2">
        <v>50007</v>
      </c>
      <c r="H2441" s="2">
        <v>9</v>
      </c>
      <c r="I2441" s="2">
        <v>303</v>
      </c>
      <c r="J2441" s="2">
        <v>23802</v>
      </c>
      <c r="K2441" s="2">
        <v>16719</v>
      </c>
      <c r="L2441" s="2">
        <v>1081</v>
      </c>
      <c r="M2441" s="2">
        <v>142</v>
      </c>
      <c r="N2441" s="2">
        <v>159</v>
      </c>
      <c r="O2441" s="2">
        <v>453</v>
      </c>
      <c r="P2441" s="2">
        <v>79</v>
      </c>
      <c r="Q2441" s="2">
        <v>384</v>
      </c>
      <c r="R2441" s="2">
        <v>23</v>
      </c>
      <c r="S2441" s="2" t="s">
        <v>31</v>
      </c>
      <c r="T2441" s="5">
        <f t="shared" si="266"/>
        <v>1835</v>
      </c>
      <c r="U2441" s="4">
        <f t="shared" si="267"/>
        <v>0.3343331933529306</v>
      </c>
      <c r="V2441" s="4">
        <f t="shared" si="268"/>
        <v>0.3343331933529306</v>
      </c>
      <c r="W2441">
        <f t="shared" si="269"/>
        <v>12</v>
      </c>
      <c r="X2441" t="str">
        <f t="shared" si="270"/>
        <v>Saturday</v>
      </c>
      <c r="Y2441" s="5" t="str">
        <f t="shared" si="271"/>
        <v>Jun</v>
      </c>
      <c r="Z2441" s="5" t="str">
        <f t="shared" si="272"/>
        <v>6-10</v>
      </c>
    </row>
    <row r="2442" spans="1:26" x14ac:dyDescent="0.25">
      <c r="A2442" s="2" t="s">
        <v>2475</v>
      </c>
      <c r="B2442" s="2" t="s">
        <v>26</v>
      </c>
      <c r="C2442" s="1">
        <v>45836</v>
      </c>
      <c r="D2442" s="3">
        <v>0.54166666666666663</v>
      </c>
      <c r="E2442" s="2" t="s">
        <v>17</v>
      </c>
      <c r="F2442" s="2" t="s">
        <v>49</v>
      </c>
      <c r="G2442" s="2">
        <v>49819</v>
      </c>
      <c r="H2442" s="2">
        <v>8</v>
      </c>
      <c r="I2442" s="2">
        <v>51</v>
      </c>
      <c r="J2442" s="2">
        <v>10919</v>
      </c>
      <c r="K2442" s="2">
        <v>7981</v>
      </c>
      <c r="L2442" s="2">
        <v>173</v>
      </c>
      <c r="M2442" s="2">
        <v>22</v>
      </c>
      <c r="N2442" s="2">
        <v>23</v>
      </c>
      <c r="O2442" s="2">
        <v>0</v>
      </c>
      <c r="P2442" s="2">
        <v>44</v>
      </c>
      <c r="Q2442" s="2">
        <v>125</v>
      </c>
      <c r="R2442" s="2">
        <v>4</v>
      </c>
      <c r="S2442" s="2" t="s">
        <v>31</v>
      </c>
      <c r="T2442" s="5">
        <f t="shared" si="266"/>
        <v>218</v>
      </c>
      <c r="U2442" s="4">
        <f t="shared" si="267"/>
        <v>0.16019992372388045</v>
      </c>
      <c r="V2442" s="4">
        <f t="shared" si="268"/>
        <v>0.16019992372388045</v>
      </c>
      <c r="W2442">
        <f t="shared" si="269"/>
        <v>13</v>
      </c>
      <c r="X2442" t="str">
        <f t="shared" si="270"/>
        <v>Saturday</v>
      </c>
      <c r="Y2442" s="5" t="str">
        <f t="shared" si="271"/>
        <v>Jun</v>
      </c>
      <c r="Z2442" s="5" t="str">
        <f t="shared" si="272"/>
        <v>6-10</v>
      </c>
    </row>
    <row r="2443" spans="1:26" x14ac:dyDescent="0.25">
      <c r="A2443" s="2" t="s">
        <v>2476</v>
      </c>
      <c r="B2443" s="2" t="s">
        <v>26</v>
      </c>
      <c r="C2443" s="1">
        <v>45836</v>
      </c>
      <c r="D2443" s="3">
        <v>0.54374999999999996</v>
      </c>
      <c r="E2443" s="2" t="s">
        <v>15</v>
      </c>
      <c r="F2443" s="2" t="s">
        <v>30</v>
      </c>
      <c r="G2443" s="2">
        <v>49902</v>
      </c>
      <c r="H2443" s="2">
        <v>14</v>
      </c>
      <c r="I2443" s="2">
        <v>53</v>
      </c>
      <c r="J2443" s="2">
        <v>45934</v>
      </c>
      <c r="K2443" s="2">
        <v>33246</v>
      </c>
      <c r="L2443" s="2">
        <v>2510</v>
      </c>
      <c r="M2443" s="2">
        <v>206</v>
      </c>
      <c r="N2443" s="2">
        <v>371</v>
      </c>
      <c r="O2443" s="2">
        <v>360</v>
      </c>
      <c r="P2443" s="2">
        <v>106</v>
      </c>
      <c r="Q2443" s="2">
        <v>442</v>
      </c>
      <c r="R2443" s="2">
        <v>79</v>
      </c>
      <c r="S2443" s="2" t="s">
        <v>31</v>
      </c>
      <c r="T2443" s="5">
        <f t="shared" si="266"/>
        <v>3447</v>
      </c>
      <c r="U2443" s="4">
        <f t="shared" si="267"/>
        <v>0.6662258025730432</v>
      </c>
      <c r="V2443" s="4">
        <f t="shared" si="268"/>
        <v>0.6662258025730432</v>
      </c>
      <c r="W2443">
        <f t="shared" si="269"/>
        <v>13</v>
      </c>
      <c r="X2443" t="str">
        <f t="shared" si="270"/>
        <v>Saturday</v>
      </c>
      <c r="Y2443" s="5" t="str">
        <f t="shared" si="271"/>
        <v>Jun</v>
      </c>
      <c r="Z2443" s="5" t="str">
        <f t="shared" si="272"/>
        <v>11+</v>
      </c>
    </row>
    <row r="2444" spans="1:26" x14ac:dyDescent="0.25">
      <c r="A2444" s="2" t="s">
        <v>2477</v>
      </c>
      <c r="B2444" s="2" t="s">
        <v>26</v>
      </c>
      <c r="C2444" s="1">
        <v>45836</v>
      </c>
      <c r="D2444" s="3">
        <v>0.61805555555555558</v>
      </c>
      <c r="E2444" s="2" t="s">
        <v>17</v>
      </c>
      <c r="F2444" s="2" t="s">
        <v>18</v>
      </c>
      <c r="G2444" s="2">
        <v>49882</v>
      </c>
      <c r="H2444" s="2">
        <v>2</v>
      </c>
      <c r="I2444" s="2">
        <v>50</v>
      </c>
      <c r="J2444" s="2">
        <v>4568</v>
      </c>
      <c r="K2444" s="2">
        <v>3736</v>
      </c>
      <c r="L2444" s="2">
        <v>96</v>
      </c>
      <c r="M2444" s="2">
        <v>12</v>
      </c>
      <c r="N2444" s="2">
        <v>13</v>
      </c>
      <c r="O2444" s="2">
        <v>0</v>
      </c>
      <c r="P2444" s="2">
        <v>83</v>
      </c>
      <c r="Q2444" s="2">
        <v>30</v>
      </c>
      <c r="R2444" s="2">
        <v>2</v>
      </c>
      <c r="S2444" s="2" t="s">
        <v>31</v>
      </c>
      <c r="T2444" s="5">
        <f t="shared" si="266"/>
        <v>121</v>
      </c>
      <c r="U2444" s="4">
        <f t="shared" si="267"/>
        <v>7.4896756344974141E-2</v>
      </c>
      <c r="V2444" s="4">
        <f t="shared" si="268"/>
        <v>7.4896756344974141E-2</v>
      </c>
      <c r="W2444">
        <f t="shared" si="269"/>
        <v>14</v>
      </c>
      <c r="X2444" t="str">
        <f t="shared" si="270"/>
        <v>Saturday</v>
      </c>
      <c r="Y2444" s="5" t="str">
        <f t="shared" si="271"/>
        <v>Jun</v>
      </c>
      <c r="Z2444" s="5" t="str">
        <f t="shared" si="272"/>
        <v>0-2</v>
      </c>
    </row>
    <row r="2445" spans="1:26" x14ac:dyDescent="0.25">
      <c r="A2445" s="2" t="s">
        <v>2478</v>
      </c>
      <c r="B2445" s="2" t="s">
        <v>26</v>
      </c>
      <c r="C2445" s="1">
        <v>45836</v>
      </c>
      <c r="D2445" s="3">
        <v>0.6743055555555556</v>
      </c>
      <c r="E2445" s="2" t="s">
        <v>16</v>
      </c>
      <c r="F2445" s="2" t="s">
        <v>38</v>
      </c>
      <c r="G2445" s="2">
        <v>49794</v>
      </c>
      <c r="H2445" s="2">
        <v>7</v>
      </c>
      <c r="I2445" s="2">
        <v>228</v>
      </c>
      <c r="J2445" s="2">
        <v>6950</v>
      </c>
      <c r="K2445" s="2">
        <v>5925</v>
      </c>
      <c r="L2445" s="2">
        <v>221</v>
      </c>
      <c r="M2445" s="2">
        <v>23</v>
      </c>
      <c r="N2445" s="2">
        <v>12</v>
      </c>
      <c r="O2445" s="2">
        <v>23</v>
      </c>
      <c r="P2445" s="2">
        <v>15</v>
      </c>
      <c r="Q2445" s="2">
        <v>106</v>
      </c>
      <c r="R2445" s="2">
        <v>6</v>
      </c>
      <c r="S2445" s="2" t="s">
        <v>31</v>
      </c>
      <c r="T2445" s="5">
        <f t="shared" si="266"/>
        <v>279</v>
      </c>
      <c r="U2445" s="4">
        <f t="shared" si="267"/>
        <v>0.11899023978792625</v>
      </c>
      <c r="V2445" s="4">
        <f t="shared" si="268"/>
        <v>0.11899023978792625</v>
      </c>
      <c r="W2445">
        <f t="shared" si="269"/>
        <v>16</v>
      </c>
      <c r="X2445" t="str">
        <f t="shared" si="270"/>
        <v>Saturday</v>
      </c>
      <c r="Y2445" s="5" t="str">
        <f t="shared" si="271"/>
        <v>Jun</v>
      </c>
      <c r="Z2445" s="5" t="str">
        <f t="shared" si="272"/>
        <v>6-10</v>
      </c>
    </row>
    <row r="2446" spans="1:26" x14ac:dyDescent="0.25">
      <c r="A2446" s="2" t="s">
        <v>2479</v>
      </c>
      <c r="B2446" s="2" t="s">
        <v>26</v>
      </c>
      <c r="C2446" s="1">
        <v>45836</v>
      </c>
      <c r="D2446" s="3">
        <v>0.71388888888888891</v>
      </c>
      <c r="E2446" s="2" t="s">
        <v>19</v>
      </c>
      <c r="F2446" s="2" t="s">
        <v>27</v>
      </c>
      <c r="G2446" s="2">
        <v>49933</v>
      </c>
      <c r="H2446" s="2">
        <v>8</v>
      </c>
      <c r="I2446" s="2">
        <v>459</v>
      </c>
      <c r="J2446" s="2">
        <v>14683</v>
      </c>
      <c r="K2446" s="2">
        <v>11169</v>
      </c>
      <c r="L2446" s="2">
        <v>433</v>
      </c>
      <c r="M2446" s="2">
        <v>54</v>
      </c>
      <c r="N2446" s="2">
        <v>56</v>
      </c>
      <c r="O2446" s="2">
        <v>306</v>
      </c>
      <c r="P2446" s="2">
        <v>109</v>
      </c>
      <c r="Q2446" s="2">
        <v>145</v>
      </c>
      <c r="R2446" s="2">
        <v>31</v>
      </c>
      <c r="S2446" s="2" t="s">
        <v>31</v>
      </c>
      <c r="T2446" s="5">
        <f t="shared" si="266"/>
        <v>849</v>
      </c>
      <c r="U2446" s="4">
        <f t="shared" si="267"/>
        <v>0.22367973083932469</v>
      </c>
      <c r="V2446" s="4">
        <f t="shared" si="268"/>
        <v>0.22367973083932469</v>
      </c>
      <c r="W2446">
        <f t="shared" si="269"/>
        <v>17</v>
      </c>
      <c r="X2446" t="str">
        <f t="shared" si="270"/>
        <v>Saturday</v>
      </c>
      <c r="Y2446" s="5" t="str">
        <f t="shared" si="271"/>
        <v>Jun</v>
      </c>
      <c r="Z2446" s="5" t="str">
        <f t="shared" si="272"/>
        <v>6-10</v>
      </c>
    </row>
    <row r="2447" spans="1:26" x14ac:dyDescent="0.25">
      <c r="A2447" s="2" t="s">
        <v>2480</v>
      </c>
      <c r="B2447" s="2" t="s">
        <v>26</v>
      </c>
      <c r="C2447" s="1">
        <v>45836</v>
      </c>
      <c r="D2447" s="3">
        <v>0.79305555555555551</v>
      </c>
      <c r="E2447" s="2" t="s">
        <v>15</v>
      </c>
      <c r="F2447" s="2" t="s">
        <v>18</v>
      </c>
      <c r="G2447" s="2">
        <v>49892</v>
      </c>
      <c r="H2447" s="2">
        <v>5</v>
      </c>
      <c r="I2447" s="2">
        <v>161</v>
      </c>
      <c r="J2447" s="2">
        <v>50176</v>
      </c>
      <c r="K2447" s="2">
        <v>44661</v>
      </c>
      <c r="L2447" s="2">
        <v>1712</v>
      </c>
      <c r="M2447" s="2">
        <v>144</v>
      </c>
      <c r="N2447" s="2">
        <v>418</v>
      </c>
      <c r="O2447" s="2">
        <v>224</v>
      </c>
      <c r="P2447" s="2">
        <v>233</v>
      </c>
      <c r="Q2447" s="2">
        <v>597</v>
      </c>
      <c r="R2447" s="2">
        <v>183</v>
      </c>
      <c r="S2447" s="2" t="s">
        <v>31</v>
      </c>
      <c r="T2447" s="5">
        <f t="shared" si="266"/>
        <v>2498</v>
      </c>
      <c r="U2447" s="4">
        <f t="shared" si="267"/>
        <v>0.89515353162831712</v>
      </c>
      <c r="V2447" s="4">
        <f t="shared" si="268"/>
        <v>0.89515353162831712</v>
      </c>
      <c r="W2447">
        <f t="shared" si="269"/>
        <v>19</v>
      </c>
      <c r="X2447" t="str">
        <f t="shared" si="270"/>
        <v>Saturday</v>
      </c>
      <c r="Y2447" s="5" t="str">
        <f t="shared" si="271"/>
        <v>Jun</v>
      </c>
      <c r="Z2447" s="5" t="str">
        <f t="shared" si="272"/>
        <v>3-5</v>
      </c>
    </row>
    <row r="2448" spans="1:26" x14ac:dyDescent="0.25">
      <c r="A2448" s="2" t="s">
        <v>2481</v>
      </c>
      <c r="B2448" s="2" t="s">
        <v>26</v>
      </c>
      <c r="C2448" s="1">
        <v>45836</v>
      </c>
      <c r="D2448" s="3">
        <v>0.85347222222222219</v>
      </c>
      <c r="E2448" s="2" t="s">
        <v>19</v>
      </c>
      <c r="F2448" s="2" t="s">
        <v>49</v>
      </c>
      <c r="G2448" s="2">
        <v>49903</v>
      </c>
      <c r="H2448" s="2">
        <v>6</v>
      </c>
      <c r="I2448" s="2">
        <v>194</v>
      </c>
      <c r="J2448" s="2">
        <v>17376</v>
      </c>
      <c r="K2448" s="2">
        <v>15557</v>
      </c>
      <c r="L2448" s="2">
        <v>628</v>
      </c>
      <c r="M2448" s="2">
        <v>55</v>
      </c>
      <c r="N2448" s="2">
        <v>63</v>
      </c>
      <c r="O2448" s="2">
        <v>324</v>
      </c>
      <c r="P2448" s="2">
        <v>98</v>
      </c>
      <c r="Q2448" s="2">
        <v>313</v>
      </c>
      <c r="R2448" s="2">
        <v>49</v>
      </c>
      <c r="S2448" s="2" t="s">
        <v>31</v>
      </c>
      <c r="T2448" s="5">
        <f t="shared" si="266"/>
        <v>1070</v>
      </c>
      <c r="U2448" s="4">
        <f t="shared" si="267"/>
        <v>0.31174478488267238</v>
      </c>
      <c r="V2448" s="4">
        <f t="shared" si="268"/>
        <v>0.31174478488267238</v>
      </c>
      <c r="W2448">
        <f t="shared" si="269"/>
        <v>20</v>
      </c>
      <c r="X2448" t="str">
        <f t="shared" si="270"/>
        <v>Saturday</v>
      </c>
      <c r="Y2448" s="5" t="str">
        <f t="shared" si="271"/>
        <v>Jun</v>
      </c>
      <c r="Z2448" s="5" t="str">
        <f t="shared" si="272"/>
        <v>6-10</v>
      </c>
    </row>
    <row r="2449" spans="1:26" x14ac:dyDescent="0.25">
      <c r="A2449" s="2" t="s">
        <v>2482</v>
      </c>
      <c r="B2449" s="2" t="s">
        <v>26</v>
      </c>
      <c r="C2449" s="1">
        <v>45836</v>
      </c>
      <c r="D2449" s="3">
        <v>0.89861111111111114</v>
      </c>
      <c r="E2449" s="2" t="s">
        <v>15</v>
      </c>
      <c r="F2449" s="2" t="s">
        <v>46</v>
      </c>
      <c r="G2449" s="2">
        <v>50106</v>
      </c>
      <c r="H2449" s="2">
        <v>7</v>
      </c>
      <c r="I2449" s="2">
        <v>111</v>
      </c>
      <c r="J2449" s="2">
        <v>34320</v>
      </c>
      <c r="K2449" s="2">
        <v>30210</v>
      </c>
      <c r="L2449" s="2">
        <v>1157</v>
      </c>
      <c r="M2449" s="2">
        <v>102</v>
      </c>
      <c r="N2449" s="2">
        <v>312</v>
      </c>
      <c r="O2449" s="2">
        <v>232</v>
      </c>
      <c r="P2449" s="2">
        <v>105</v>
      </c>
      <c r="Q2449" s="2">
        <v>908</v>
      </c>
      <c r="R2449" s="2">
        <v>108</v>
      </c>
      <c r="S2449" s="2" t="s">
        <v>31</v>
      </c>
      <c r="T2449" s="5">
        <f t="shared" si="266"/>
        <v>1803</v>
      </c>
      <c r="U2449" s="4">
        <f t="shared" si="267"/>
        <v>0.60292180577176391</v>
      </c>
      <c r="V2449" s="4">
        <f t="shared" si="268"/>
        <v>0.60292180577176391</v>
      </c>
      <c r="W2449">
        <f t="shared" si="269"/>
        <v>21</v>
      </c>
      <c r="X2449" t="str">
        <f t="shared" si="270"/>
        <v>Saturday</v>
      </c>
      <c r="Y2449" s="5" t="str">
        <f t="shared" si="271"/>
        <v>Jun</v>
      </c>
      <c r="Z2449" s="5" t="str">
        <f t="shared" si="272"/>
        <v>6-10</v>
      </c>
    </row>
    <row r="2450" spans="1:26" x14ac:dyDescent="0.25">
      <c r="A2450" s="2" t="s">
        <v>2483</v>
      </c>
      <c r="B2450" s="2" t="s">
        <v>26</v>
      </c>
      <c r="C2450" s="1">
        <v>45836</v>
      </c>
      <c r="D2450" s="3">
        <v>0.91736111111111107</v>
      </c>
      <c r="E2450" s="2" t="s">
        <v>16</v>
      </c>
      <c r="F2450" s="2" t="s">
        <v>49</v>
      </c>
      <c r="G2450" s="2">
        <v>50062</v>
      </c>
      <c r="H2450" s="2">
        <v>7</v>
      </c>
      <c r="I2450" s="2">
        <v>181</v>
      </c>
      <c r="J2450" s="2">
        <v>13853</v>
      </c>
      <c r="K2450" s="2">
        <v>11257</v>
      </c>
      <c r="L2450" s="2">
        <v>335</v>
      </c>
      <c r="M2450" s="2">
        <v>30</v>
      </c>
      <c r="N2450" s="2">
        <v>17</v>
      </c>
      <c r="O2450" s="2">
        <v>34</v>
      </c>
      <c r="P2450" s="2">
        <v>52</v>
      </c>
      <c r="Q2450" s="2">
        <v>144</v>
      </c>
      <c r="R2450" s="2">
        <v>13</v>
      </c>
      <c r="S2450" s="2" t="s">
        <v>31</v>
      </c>
      <c r="T2450" s="5">
        <f t="shared" si="266"/>
        <v>416</v>
      </c>
      <c r="U2450" s="4">
        <f t="shared" si="267"/>
        <v>0.22486117214653828</v>
      </c>
      <c r="V2450" s="4">
        <f t="shared" si="268"/>
        <v>0.22486117214653828</v>
      </c>
      <c r="W2450">
        <f t="shared" si="269"/>
        <v>22</v>
      </c>
      <c r="X2450" t="str">
        <f t="shared" si="270"/>
        <v>Saturday</v>
      </c>
      <c r="Y2450" s="5" t="str">
        <f t="shared" si="271"/>
        <v>Jun</v>
      </c>
      <c r="Z2450" s="5" t="str">
        <f t="shared" si="272"/>
        <v>6-10</v>
      </c>
    </row>
    <row r="2451" spans="1:26" x14ac:dyDescent="0.25">
      <c r="A2451" s="2" t="s">
        <v>2484</v>
      </c>
      <c r="B2451" s="2" t="s">
        <v>26</v>
      </c>
      <c r="C2451" s="1">
        <v>45836</v>
      </c>
      <c r="D2451" s="3">
        <v>0.96180555555555558</v>
      </c>
      <c r="E2451" s="2" t="s">
        <v>16</v>
      </c>
      <c r="F2451" s="2" t="s">
        <v>30</v>
      </c>
      <c r="G2451" s="2">
        <v>49883</v>
      </c>
      <c r="H2451" s="2">
        <v>9</v>
      </c>
      <c r="I2451" s="2">
        <v>155</v>
      </c>
      <c r="J2451" s="2">
        <v>11657</v>
      </c>
      <c r="K2451" s="2">
        <v>8210</v>
      </c>
      <c r="L2451" s="2">
        <v>302</v>
      </c>
      <c r="M2451" s="2">
        <v>37</v>
      </c>
      <c r="N2451" s="2">
        <v>25</v>
      </c>
      <c r="O2451" s="2">
        <v>64</v>
      </c>
      <c r="P2451" s="2">
        <v>51</v>
      </c>
      <c r="Q2451" s="2">
        <v>64</v>
      </c>
      <c r="R2451" s="2">
        <v>17</v>
      </c>
      <c r="S2451" s="2" t="s">
        <v>31</v>
      </c>
      <c r="T2451" s="5">
        <f t="shared" si="266"/>
        <v>428</v>
      </c>
      <c r="U2451" s="4">
        <f t="shared" si="267"/>
        <v>0.16458512920233345</v>
      </c>
      <c r="V2451" s="4">
        <f t="shared" si="268"/>
        <v>0.16458512920233345</v>
      </c>
      <c r="W2451">
        <f t="shared" si="269"/>
        <v>23</v>
      </c>
      <c r="X2451" t="str">
        <f t="shared" si="270"/>
        <v>Saturday</v>
      </c>
      <c r="Y2451" s="5" t="str">
        <f t="shared" si="271"/>
        <v>Jun</v>
      </c>
      <c r="Z2451" s="5" t="str">
        <f t="shared" si="272"/>
        <v>6-10</v>
      </c>
    </row>
    <row r="2452" spans="1:26" x14ac:dyDescent="0.25">
      <c r="A2452" s="2" t="s">
        <v>2485</v>
      </c>
      <c r="B2452" s="2" t="s">
        <v>26</v>
      </c>
      <c r="C2452" s="1">
        <v>45837</v>
      </c>
      <c r="D2452" s="3">
        <v>6.5277777777777782E-2</v>
      </c>
      <c r="E2452" s="2" t="s">
        <v>16</v>
      </c>
      <c r="F2452" s="2" t="s">
        <v>46</v>
      </c>
      <c r="G2452" s="2">
        <v>49772</v>
      </c>
      <c r="H2452" s="2">
        <v>7</v>
      </c>
      <c r="I2452" s="2">
        <v>167</v>
      </c>
      <c r="J2452" s="2">
        <v>12333</v>
      </c>
      <c r="K2452" s="2">
        <v>9482</v>
      </c>
      <c r="L2452" s="2">
        <v>287</v>
      </c>
      <c r="M2452" s="2">
        <v>31</v>
      </c>
      <c r="N2452" s="2">
        <v>18</v>
      </c>
      <c r="O2452" s="2">
        <v>42</v>
      </c>
      <c r="P2452" s="2">
        <v>24</v>
      </c>
      <c r="Q2452" s="2">
        <v>142</v>
      </c>
      <c r="R2452" s="2">
        <v>10</v>
      </c>
      <c r="S2452" s="2" t="s">
        <v>31</v>
      </c>
      <c r="T2452" s="5">
        <f t="shared" si="266"/>
        <v>378</v>
      </c>
      <c r="U2452" s="4">
        <f t="shared" si="267"/>
        <v>0.19050871976211525</v>
      </c>
      <c r="V2452" s="4">
        <f t="shared" si="268"/>
        <v>0.19050871976211525</v>
      </c>
      <c r="W2452">
        <f t="shared" si="269"/>
        <v>1</v>
      </c>
      <c r="X2452" t="str">
        <f t="shared" si="270"/>
        <v>Sunday</v>
      </c>
      <c r="Y2452" s="5" t="str">
        <f t="shared" si="271"/>
        <v>Jun</v>
      </c>
      <c r="Z2452" s="5" t="str">
        <f t="shared" si="272"/>
        <v>6-10</v>
      </c>
    </row>
    <row r="2453" spans="1:26" x14ac:dyDescent="0.25">
      <c r="A2453" s="2" t="s">
        <v>2486</v>
      </c>
      <c r="B2453" s="2" t="s">
        <v>26</v>
      </c>
      <c r="C2453" s="1">
        <v>45837</v>
      </c>
      <c r="D2453" s="3">
        <v>0.31944444444444442</v>
      </c>
      <c r="E2453" s="2" t="s">
        <v>19</v>
      </c>
      <c r="F2453" s="2" t="s">
        <v>27</v>
      </c>
      <c r="G2453" s="2">
        <v>49952</v>
      </c>
      <c r="H2453" s="2">
        <v>8</v>
      </c>
      <c r="I2453" s="2">
        <v>236</v>
      </c>
      <c r="J2453" s="2">
        <v>16137</v>
      </c>
      <c r="K2453" s="2">
        <v>12456</v>
      </c>
      <c r="L2453" s="2">
        <v>388</v>
      </c>
      <c r="M2453" s="2">
        <v>38</v>
      </c>
      <c r="N2453" s="2">
        <v>46</v>
      </c>
      <c r="O2453" s="2">
        <v>301</v>
      </c>
      <c r="P2453" s="2">
        <v>59</v>
      </c>
      <c r="Q2453" s="2">
        <v>337</v>
      </c>
      <c r="R2453" s="2">
        <v>34</v>
      </c>
      <c r="S2453" s="2" t="s">
        <v>31</v>
      </c>
      <c r="T2453" s="5">
        <f t="shared" si="266"/>
        <v>773</v>
      </c>
      <c r="U2453" s="4">
        <f t="shared" si="267"/>
        <v>0.24935938500960922</v>
      </c>
      <c r="V2453" s="4">
        <f t="shared" si="268"/>
        <v>0.24935938500960922</v>
      </c>
      <c r="W2453">
        <f t="shared" si="269"/>
        <v>7</v>
      </c>
      <c r="X2453" t="str">
        <f t="shared" si="270"/>
        <v>Sunday</v>
      </c>
      <c r="Y2453" s="5" t="str">
        <f t="shared" si="271"/>
        <v>Jun</v>
      </c>
      <c r="Z2453" s="5" t="str">
        <f t="shared" si="272"/>
        <v>6-10</v>
      </c>
    </row>
    <row r="2454" spans="1:26" x14ac:dyDescent="0.25">
      <c r="A2454" s="2" t="s">
        <v>2487</v>
      </c>
      <c r="B2454" s="2" t="s">
        <v>26</v>
      </c>
      <c r="C2454" s="1">
        <v>45837</v>
      </c>
      <c r="D2454" s="3">
        <v>0.32430555555555557</v>
      </c>
      <c r="E2454" s="2" t="s">
        <v>15</v>
      </c>
      <c r="F2454" s="2" t="s">
        <v>46</v>
      </c>
      <c r="G2454" s="2">
        <v>49813</v>
      </c>
      <c r="H2454" s="2">
        <v>6</v>
      </c>
      <c r="I2454" s="2">
        <v>89</v>
      </c>
      <c r="J2454" s="2">
        <v>32568</v>
      </c>
      <c r="K2454" s="2">
        <v>26470</v>
      </c>
      <c r="L2454" s="2">
        <v>1257</v>
      </c>
      <c r="M2454" s="2">
        <v>160</v>
      </c>
      <c r="N2454" s="2">
        <v>210</v>
      </c>
      <c r="O2454" s="2">
        <v>209</v>
      </c>
      <c r="P2454" s="2">
        <v>95</v>
      </c>
      <c r="Q2454" s="2">
        <v>433</v>
      </c>
      <c r="R2454" s="2">
        <v>96</v>
      </c>
      <c r="S2454" s="2" t="s">
        <v>31</v>
      </c>
      <c r="T2454" s="5">
        <f t="shared" si="266"/>
        <v>1836</v>
      </c>
      <c r="U2454" s="4">
        <f t="shared" si="267"/>
        <v>0.53138738883424008</v>
      </c>
      <c r="V2454" s="4">
        <f t="shared" si="268"/>
        <v>0.53138738883424008</v>
      </c>
      <c r="W2454">
        <f t="shared" si="269"/>
        <v>7</v>
      </c>
      <c r="X2454" t="str">
        <f t="shared" si="270"/>
        <v>Sunday</v>
      </c>
      <c r="Y2454" s="5" t="str">
        <f t="shared" si="271"/>
        <v>Jun</v>
      </c>
      <c r="Z2454" s="5" t="str">
        <f t="shared" si="272"/>
        <v>6-10</v>
      </c>
    </row>
    <row r="2455" spans="1:26" x14ac:dyDescent="0.25">
      <c r="A2455" s="2" t="s">
        <v>2488</v>
      </c>
      <c r="B2455" s="2" t="s">
        <v>26</v>
      </c>
      <c r="C2455" s="1">
        <v>45837</v>
      </c>
      <c r="D2455" s="3">
        <v>0.33611111111111114</v>
      </c>
      <c r="E2455" s="2" t="s">
        <v>19</v>
      </c>
      <c r="F2455" s="2" t="s">
        <v>46</v>
      </c>
      <c r="G2455" s="2">
        <v>49998</v>
      </c>
      <c r="H2455" s="2">
        <v>3</v>
      </c>
      <c r="I2455" s="2">
        <v>94</v>
      </c>
      <c r="J2455" s="2">
        <v>36022</v>
      </c>
      <c r="K2455" s="2">
        <v>27326</v>
      </c>
      <c r="L2455" s="2">
        <v>864</v>
      </c>
      <c r="M2455" s="2">
        <v>90</v>
      </c>
      <c r="N2455" s="2">
        <v>96</v>
      </c>
      <c r="O2455" s="2">
        <v>481</v>
      </c>
      <c r="P2455" s="2">
        <v>82</v>
      </c>
      <c r="Q2455" s="2">
        <v>405</v>
      </c>
      <c r="R2455" s="2">
        <v>65</v>
      </c>
      <c r="S2455" s="2" t="s">
        <v>28</v>
      </c>
      <c r="T2455" s="5">
        <f t="shared" si="266"/>
        <v>1531</v>
      </c>
      <c r="U2455" s="4">
        <f t="shared" si="267"/>
        <v>0.54654186167446694</v>
      </c>
      <c r="V2455" s="4">
        <f t="shared" si="268"/>
        <v>0.54654186167446694</v>
      </c>
      <c r="W2455">
        <f t="shared" si="269"/>
        <v>8</v>
      </c>
      <c r="X2455" t="str">
        <f t="shared" si="270"/>
        <v>Sunday</v>
      </c>
      <c r="Y2455" s="5" t="str">
        <f t="shared" si="271"/>
        <v>Jun</v>
      </c>
      <c r="Z2455" s="5" t="str">
        <f t="shared" si="272"/>
        <v>3-5</v>
      </c>
    </row>
    <row r="2456" spans="1:26" x14ac:dyDescent="0.25">
      <c r="A2456" s="2" t="s">
        <v>2489</v>
      </c>
      <c r="B2456" s="2" t="s">
        <v>26</v>
      </c>
      <c r="C2456" s="1">
        <v>45837</v>
      </c>
      <c r="D2456" s="3">
        <v>0.52777777777777779</v>
      </c>
      <c r="E2456" s="2" t="s">
        <v>17</v>
      </c>
      <c r="F2456" s="2" t="s">
        <v>49</v>
      </c>
      <c r="G2456" s="2">
        <v>50027</v>
      </c>
      <c r="H2456" s="2">
        <v>9</v>
      </c>
      <c r="I2456" s="2">
        <v>71</v>
      </c>
      <c r="J2456" s="2">
        <v>11417</v>
      </c>
      <c r="K2456" s="2">
        <v>8373</v>
      </c>
      <c r="L2456" s="2">
        <v>151</v>
      </c>
      <c r="M2456" s="2">
        <v>14</v>
      </c>
      <c r="N2456" s="2">
        <v>16</v>
      </c>
      <c r="O2456" s="2">
        <v>0</v>
      </c>
      <c r="P2456" s="2">
        <v>156</v>
      </c>
      <c r="Q2456" s="2">
        <v>63</v>
      </c>
      <c r="R2456" s="2">
        <v>5</v>
      </c>
      <c r="S2456" s="2" t="s">
        <v>31</v>
      </c>
      <c r="T2456" s="5">
        <f t="shared" si="266"/>
        <v>181</v>
      </c>
      <c r="U2456" s="4">
        <f t="shared" si="267"/>
        <v>0.16736962040498132</v>
      </c>
      <c r="V2456" s="4">
        <f t="shared" si="268"/>
        <v>0.16736962040498132</v>
      </c>
      <c r="W2456">
        <f t="shared" si="269"/>
        <v>12</v>
      </c>
      <c r="X2456" t="str">
        <f t="shared" si="270"/>
        <v>Sunday</v>
      </c>
      <c r="Y2456" s="5" t="str">
        <f t="shared" si="271"/>
        <v>Jun</v>
      </c>
      <c r="Z2456" s="5" t="str">
        <f t="shared" si="272"/>
        <v>6-10</v>
      </c>
    </row>
    <row r="2457" spans="1:26" x14ac:dyDescent="0.25">
      <c r="A2457" s="2" t="s">
        <v>2490</v>
      </c>
      <c r="B2457" s="2" t="s">
        <v>26</v>
      </c>
      <c r="C2457" s="1">
        <v>45837</v>
      </c>
      <c r="D2457" s="3">
        <v>0.77222222222222225</v>
      </c>
      <c r="E2457" s="2" t="s">
        <v>19</v>
      </c>
      <c r="F2457" s="2" t="s">
        <v>49</v>
      </c>
      <c r="G2457" s="2">
        <v>49799</v>
      </c>
      <c r="H2457" s="2">
        <v>7</v>
      </c>
      <c r="I2457" s="2">
        <v>193</v>
      </c>
      <c r="J2457" s="2">
        <v>17919</v>
      </c>
      <c r="K2457" s="2">
        <v>12700</v>
      </c>
      <c r="L2457" s="2">
        <v>623</v>
      </c>
      <c r="M2457" s="2">
        <v>47</v>
      </c>
      <c r="N2457" s="2">
        <v>55</v>
      </c>
      <c r="O2457" s="2">
        <v>305</v>
      </c>
      <c r="P2457" s="2">
        <v>110</v>
      </c>
      <c r="Q2457" s="2">
        <v>243</v>
      </c>
      <c r="R2457" s="2">
        <v>30</v>
      </c>
      <c r="S2457" s="2" t="s">
        <v>31</v>
      </c>
      <c r="T2457" s="5">
        <f t="shared" si="266"/>
        <v>1030</v>
      </c>
      <c r="U2457" s="4">
        <f t="shared" si="267"/>
        <v>0.25502520130926326</v>
      </c>
      <c r="V2457" s="4">
        <f t="shared" si="268"/>
        <v>0.25502520130926326</v>
      </c>
      <c r="W2457">
        <f t="shared" si="269"/>
        <v>18</v>
      </c>
      <c r="X2457" t="str">
        <f t="shared" si="270"/>
        <v>Sunday</v>
      </c>
      <c r="Y2457" s="5" t="str">
        <f t="shared" si="271"/>
        <v>Jun</v>
      </c>
      <c r="Z2457" s="5" t="str">
        <f t="shared" si="272"/>
        <v>6-10</v>
      </c>
    </row>
    <row r="2458" spans="1:26" x14ac:dyDescent="0.25">
      <c r="A2458" s="2" t="s">
        <v>2491</v>
      </c>
      <c r="B2458" s="2" t="s">
        <v>26</v>
      </c>
      <c r="C2458" s="1">
        <v>45837</v>
      </c>
      <c r="D2458" s="3">
        <v>0.78888888888888886</v>
      </c>
      <c r="E2458" s="2" t="s">
        <v>19</v>
      </c>
      <c r="F2458" s="2" t="s">
        <v>49</v>
      </c>
      <c r="G2458" s="2">
        <v>49899</v>
      </c>
      <c r="H2458" s="2">
        <v>8</v>
      </c>
      <c r="I2458" s="2">
        <v>668</v>
      </c>
      <c r="J2458" s="2">
        <v>27805</v>
      </c>
      <c r="K2458" s="2">
        <v>20526</v>
      </c>
      <c r="L2458" s="2">
        <v>1195</v>
      </c>
      <c r="M2458" s="2">
        <v>84</v>
      </c>
      <c r="N2458" s="2">
        <v>143</v>
      </c>
      <c r="O2458" s="2">
        <v>733</v>
      </c>
      <c r="P2458" s="2">
        <v>141</v>
      </c>
      <c r="Q2458" s="2">
        <v>327</v>
      </c>
      <c r="R2458" s="2">
        <v>50</v>
      </c>
      <c r="S2458" s="2" t="s">
        <v>31</v>
      </c>
      <c r="T2458" s="5">
        <f t="shared" si="266"/>
        <v>2155</v>
      </c>
      <c r="U2458" s="4">
        <f t="shared" si="267"/>
        <v>0.41135092887633018</v>
      </c>
      <c r="V2458" s="4">
        <f t="shared" si="268"/>
        <v>0.41135092887633018</v>
      </c>
      <c r="W2458">
        <f t="shared" si="269"/>
        <v>18</v>
      </c>
      <c r="X2458" t="str">
        <f t="shared" si="270"/>
        <v>Sunday</v>
      </c>
      <c r="Y2458" s="5" t="str">
        <f t="shared" si="271"/>
        <v>Jun</v>
      </c>
      <c r="Z2458" s="5" t="str">
        <f t="shared" si="272"/>
        <v>6-10</v>
      </c>
    </row>
    <row r="2459" spans="1:26" x14ac:dyDescent="0.25">
      <c r="A2459" s="2" t="s">
        <v>2492</v>
      </c>
      <c r="B2459" s="2" t="s">
        <v>26</v>
      </c>
      <c r="C2459" s="1">
        <v>45837</v>
      </c>
      <c r="D2459" s="3">
        <v>0.81458333333333333</v>
      </c>
      <c r="E2459" s="2" t="s">
        <v>17</v>
      </c>
      <c r="F2459" s="2" t="s">
        <v>46</v>
      </c>
      <c r="G2459" s="2">
        <v>49857</v>
      </c>
      <c r="H2459" s="2">
        <v>8</v>
      </c>
      <c r="I2459" s="2">
        <v>31</v>
      </c>
      <c r="J2459" s="2">
        <v>9868</v>
      </c>
      <c r="K2459" s="2">
        <v>6851</v>
      </c>
      <c r="L2459" s="2">
        <v>159</v>
      </c>
      <c r="M2459" s="2">
        <v>24</v>
      </c>
      <c r="N2459" s="2">
        <v>16</v>
      </c>
      <c r="O2459" s="2">
        <v>0</v>
      </c>
      <c r="P2459" s="2">
        <v>74</v>
      </c>
      <c r="Q2459" s="2">
        <v>111</v>
      </c>
      <c r="R2459" s="2">
        <v>3</v>
      </c>
      <c r="S2459" s="2" t="s">
        <v>31</v>
      </c>
      <c r="T2459" s="5">
        <f t="shared" si="266"/>
        <v>199</v>
      </c>
      <c r="U2459" s="4">
        <f t="shared" si="267"/>
        <v>0.13741300118338448</v>
      </c>
      <c r="V2459" s="4">
        <f t="shared" si="268"/>
        <v>0.13741300118338448</v>
      </c>
      <c r="W2459">
        <f t="shared" si="269"/>
        <v>19</v>
      </c>
      <c r="X2459" t="str">
        <f t="shared" si="270"/>
        <v>Sunday</v>
      </c>
      <c r="Y2459" s="5" t="str">
        <f t="shared" si="271"/>
        <v>Jun</v>
      </c>
      <c r="Z2459" s="5" t="str">
        <f t="shared" si="272"/>
        <v>6-10</v>
      </c>
    </row>
    <row r="2460" spans="1:26" x14ac:dyDescent="0.25">
      <c r="A2460" s="2" t="s">
        <v>2493</v>
      </c>
      <c r="B2460" s="2" t="s">
        <v>26</v>
      </c>
      <c r="C2460" s="1">
        <v>45837</v>
      </c>
      <c r="D2460" s="3">
        <v>0.82986111111111116</v>
      </c>
      <c r="E2460" s="2" t="s">
        <v>15</v>
      </c>
      <c r="F2460" s="2" t="s">
        <v>46</v>
      </c>
      <c r="G2460" s="2">
        <v>50008</v>
      </c>
      <c r="H2460" s="2">
        <v>7</v>
      </c>
      <c r="I2460" s="2">
        <v>49</v>
      </c>
      <c r="J2460" s="2">
        <v>41456</v>
      </c>
      <c r="K2460" s="2">
        <v>31533</v>
      </c>
      <c r="L2460" s="2">
        <v>1178</v>
      </c>
      <c r="M2460" s="2">
        <v>79</v>
      </c>
      <c r="N2460" s="2">
        <v>182</v>
      </c>
      <c r="O2460" s="2">
        <v>113</v>
      </c>
      <c r="P2460" s="2">
        <v>184</v>
      </c>
      <c r="Q2460" s="2">
        <v>1138</v>
      </c>
      <c r="R2460" s="2">
        <v>181</v>
      </c>
      <c r="S2460" s="2" t="s">
        <v>31</v>
      </c>
      <c r="T2460" s="5">
        <f t="shared" si="266"/>
        <v>1552</v>
      </c>
      <c r="U2460" s="4">
        <f t="shared" si="267"/>
        <v>0.63055911054231328</v>
      </c>
      <c r="V2460" s="4">
        <f t="shared" si="268"/>
        <v>0.63055911054231328</v>
      </c>
      <c r="W2460">
        <f t="shared" si="269"/>
        <v>19</v>
      </c>
      <c r="X2460" t="str">
        <f t="shared" si="270"/>
        <v>Sunday</v>
      </c>
      <c r="Y2460" s="5" t="str">
        <f t="shared" si="271"/>
        <v>Jun</v>
      </c>
      <c r="Z2460" s="5" t="str">
        <f t="shared" si="272"/>
        <v>6-10</v>
      </c>
    </row>
    <row r="2461" spans="1:26" x14ac:dyDescent="0.25">
      <c r="A2461" s="2" t="s">
        <v>2494</v>
      </c>
      <c r="B2461" s="2" t="s">
        <v>26</v>
      </c>
      <c r="C2461" s="1">
        <v>45837</v>
      </c>
      <c r="D2461" s="3">
        <v>0.8666666666666667</v>
      </c>
      <c r="E2461" s="2" t="s">
        <v>19</v>
      </c>
      <c r="F2461" s="2" t="s">
        <v>27</v>
      </c>
      <c r="G2461" s="2">
        <v>49716</v>
      </c>
      <c r="H2461" s="2">
        <v>6</v>
      </c>
      <c r="I2461" s="2">
        <v>274</v>
      </c>
      <c r="J2461" s="2">
        <v>17687</v>
      </c>
      <c r="K2461" s="2">
        <v>12365</v>
      </c>
      <c r="L2461" s="2">
        <v>581</v>
      </c>
      <c r="M2461" s="2">
        <v>50</v>
      </c>
      <c r="N2461" s="2">
        <v>47</v>
      </c>
      <c r="O2461" s="2">
        <v>315</v>
      </c>
      <c r="P2461" s="2">
        <v>31</v>
      </c>
      <c r="Q2461" s="2">
        <v>218</v>
      </c>
      <c r="R2461" s="2">
        <v>39</v>
      </c>
      <c r="S2461" s="2" t="s">
        <v>31</v>
      </c>
      <c r="T2461" s="5">
        <f t="shared" si="266"/>
        <v>993</v>
      </c>
      <c r="U2461" s="4">
        <f t="shared" si="267"/>
        <v>0.24871268806822752</v>
      </c>
      <c r="V2461" s="4">
        <f t="shared" si="268"/>
        <v>0.24871268806822752</v>
      </c>
      <c r="W2461">
        <f t="shared" si="269"/>
        <v>20</v>
      </c>
      <c r="X2461" t="str">
        <f t="shared" si="270"/>
        <v>Sunday</v>
      </c>
      <c r="Y2461" s="5" t="str">
        <f t="shared" si="271"/>
        <v>Jun</v>
      </c>
      <c r="Z2461" s="5" t="str">
        <f t="shared" si="272"/>
        <v>6-10</v>
      </c>
    </row>
    <row r="2462" spans="1:26" x14ac:dyDescent="0.25">
      <c r="A2462" s="2" t="s">
        <v>2495</v>
      </c>
      <c r="B2462" s="2" t="s">
        <v>26</v>
      </c>
      <c r="C2462" s="1">
        <v>45837</v>
      </c>
      <c r="D2462" s="3">
        <v>0.91249999999999998</v>
      </c>
      <c r="E2462" s="2" t="s">
        <v>15</v>
      </c>
      <c r="F2462" s="2" t="s">
        <v>46</v>
      </c>
      <c r="G2462" s="2">
        <v>49754</v>
      </c>
      <c r="H2462" s="2">
        <v>6</v>
      </c>
      <c r="I2462" s="2">
        <v>105</v>
      </c>
      <c r="J2462" s="2">
        <v>59123</v>
      </c>
      <c r="K2462" s="2">
        <v>52620</v>
      </c>
      <c r="L2462" s="2">
        <v>2129</v>
      </c>
      <c r="M2462" s="2">
        <v>151</v>
      </c>
      <c r="N2462" s="2">
        <v>425</v>
      </c>
      <c r="O2462" s="2">
        <v>207</v>
      </c>
      <c r="P2462" s="2">
        <v>397</v>
      </c>
      <c r="Q2462" s="2">
        <v>1785</v>
      </c>
      <c r="R2462" s="2">
        <v>239</v>
      </c>
      <c r="S2462" s="2" t="s">
        <v>31</v>
      </c>
      <c r="T2462" s="5">
        <f t="shared" si="266"/>
        <v>2912</v>
      </c>
      <c r="U2462" s="4">
        <f t="shared" si="267"/>
        <v>1.0576034087711541</v>
      </c>
      <c r="V2462" s="4">
        <f t="shared" si="268"/>
        <v>1.0576034087711541</v>
      </c>
      <c r="W2462">
        <f t="shared" si="269"/>
        <v>21</v>
      </c>
      <c r="X2462" t="str">
        <f t="shared" si="270"/>
        <v>Sunday</v>
      </c>
      <c r="Y2462" s="5" t="str">
        <f t="shared" si="271"/>
        <v>Jun</v>
      </c>
      <c r="Z2462" s="5" t="str">
        <f t="shared" si="272"/>
        <v>6-10</v>
      </c>
    </row>
    <row r="2463" spans="1:26" x14ac:dyDescent="0.25">
      <c r="A2463" s="2" t="s">
        <v>2496</v>
      </c>
      <c r="B2463" s="2" t="s">
        <v>26</v>
      </c>
      <c r="C2463" s="1">
        <v>45837</v>
      </c>
      <c r="D2463" s="3">
        <v>0.91319444444444442</v>
      </c>
      <c r="E2463" s="2" t="s">
        <v>17</v>
      </c>
      <c r="F2463" s="2" t="s">
        <v>18</v>
      </c>
      <c r="G2463" s="2">
        <v>49766</v>
      </c>
      <c r="H2463" s="2">
        <v>8</v>
      </c>
      <c r="I2463" s="2">
        <v>50</v>
      </c>
      <c r="J2463" s="2">
        <v>21642</v>
      </c>
      <c r="K2463" s="2">
        <v>15545</v>
      </c>
      <c r="L2463" s="2">
        <v>261</v>
      </c>
      <c r="M2463" s="2">
        <v>24</v>
      </c>
      <c r="N2463" s="2">
        <v>26</v>
      </c>
      <c r="O2463" s="2">
        <v>0</v>
      </c>
      <c r="P2463" s="2">
        <v>389</v>
      </c>
      <c r="Q2463" s="2">
        <v>240</v>
      </c>
      <c r="R2463" s="2">
        <v>6</v>
      </c>
      <c r="S2463" s="2" t="s">
        <v>28</v>
      </c>
      <c r="T2463" s="5">
        <f t="shared" si="266"/>
        <v>311</v>
      </c>
      <c r="U2463" s="4">
        <f t="shared" si="267"/>
        <v>0.31236185347425954</v>
      </c>
      <c r="V2463" s="4">
        <f t="shared" si="268"/>
        <v>0.31236185347425954</v>
      </c>
      <c r="W2463">
        <f t="shared" si="269"/>
        <v>21</v>
      </c>
      <c r="X2463" t="str">
        <f t="shared" si="270"/>
        <v>Sunday</v>
      </c>
      <c r="Y2463" s="5" t="str">
        <f t="shared" si="271"/>
        <v>Jun</v>
      </c>
      <c r="Z2463" s="5" t="str">
        <f t="shared" si="272"/>
        <v>6-10</v>
      </c>
    </row>
    <row r="2464" spans="1:26" x14ac:dyDescent="0.25">
      <c r="A2464" s="2" t="s">
        <v>2497</v>
      </c>
      <c r="B2464" s="2" t="s">
        <v>26</v>
      </c>
      <c r="C2464" s="1">
        <v>45838</v>
      </c>
      <c r="D2464" s="3">
        <v>0.32777777777777778</v>
      </c>
      <c r="E2464" s="2" t="s">
        <v>19</v>
      </c>
      <c r="F2464" s="2" t="s">
        <v>44</v>
      </c>
      <c r="G2464" s="2">
        <v>49909</v>
      </c>
      <c r="H2464" s="2">
        <v>9</v>
      </c>
      <c r="I2464" s="2">
        <v>179</v>
      </c>
      <c r="J2464" s="2">
        <v>28499</v>
      </c>
      <c r="K2464" s="2">
        <v>23723</v>
      </c>
      <c r="L2464" s="2">
        <v>744</v>
      </c>
      <c r="M2464" s="2">
        <v>69</v>
      </c>
      <c r="N2464" s="2">
        <v>88</v>
      </c>
      <c r="O2464" s="2">
        <v>449</v>
      </c>
      <c r="P2464" s="2">
        <v>172</v>
      </c>
      <c r="Q2464" s="2">
        <v>557</v>
      </c>
      <c r="R2464" s="2">
        <v>39</v>
      </c>
      <c r="S2464" s="2" t="s">
        <v>31</v>
      </c>
      <c r="T2464" s="5">
        <f t="shared" si="266"/>
        <v>1350</v>
      </c>
      <c r="U2464" s="4">
        <f t="shared" si="267"/>
        <v>0.47532509166683362</v>
      </c>
      <c r="V2464" s="4">
        <f t="shared" si="268"/>
        <v>0.47532509166683362</v>
      </c>
      <c r="W2464">
        <f t="shared" si="269"/>
        <v>7</v>
      </c>
      <c r="X2464" t="str">
        <f t="shared" si="270"/>
        <v>Monday</v>
      </c>
      <c r="Y2464" s="5" t="str">
        <f t="shared" si="271"/>
        <v>Jun</v>
      </c>
      <c r="Z2464" s="5" t="str">
        <f t="shared" si="272"/>
        <v>6-10</v>
      </c>
    </row>
    <row r="2465" spans="1:26" x14ac:dyDescent="0.25">
      <c r="A2465" s="2" t="s">
        <v>2498</v>
      </c>
      <c r="B2465" s="2" t="s">
        <v>26</v>
      </c>
      <c r="C2465" s="1">
        <v>45838</v>
      </c>
      <c r="D2465" s="3">
        <v>0.46875</v>
      </c>
      <c r="E2465" s="2" t="s">
        <v>15</v>
      </c>
      <c r="F2465" s="2" t="s">
        <v>36</v>
      </c>
      <c r="G2465" s="2">
        <v>49798</v>
      </c>
      <c r="H2465" s="2">
        <v>9</v>
      </c>
      <c r="I2465" s="2">
        <v>57</v>
      </c>
      <c r="J2465" s="2">
        <v>38945</v>
      </c>
      <c r="K2465" s="2">
        <v>33024</v>
      </c>
      <c r="L2465" s="2">
        <v>1166</v>
      </c>
      <c r="M2465" s="2">
        <v>98</v>
      </c>
      <c r="N2465" s="2">
        <v>189</v>
      </c>
      <c r="O2465" s="2">
        <v>125</v>
      </c>
      <c r="P2465" s="2">
        <v>243</v>
      </c>
      <c r="Q2465" s="2">
        <v>906</v>
      </c>
      <c r="R2465" s="2">
        <v>152</v>
      </c>
      <c r="S2465" s="2" t="s">
        <v>31</v>
      </c>
      <c r="T2465" s="5">
        <f t="shared" si="266"/>
        <v>1578</v>
      </c>
      <c r="U2465" s="4">
        <f t="shared" si="267"/>
        <v>0.66315916301859512</v>
      </c>
      <c r="V2465" s="4">
        <f t="shared" si="268"/>
        <v>0.66315916301859512</v>
      </c>
      <c r="W2465">
        <f t="shared" si="269"/>
        <v>11</v>
      </c>
      <c r="X2465" t="str">
        <f t="shared" si="270"/>
        <v>Monday</v>
      </c>
      <c r="Y2465" s="5" t="str">
        <f t="shared" si="271"/>
        <v>Jun</v>
      </c>
      <c r="Z2465" s="5" t="str">
        <f t="shared" si="272"/>
        <v>6-10</v>
      </c>
    </row>
    <row r="2466" spans="1:26" x14ac:dyDescent="0.25">
      <c r="A2466" s="2" t="s">
        <v>2499</v>
      </c>
      <c r="B2466" s="2" t="s">
        <v>26</v>
      </c>
      <c r="C2466" s="1">
        <v>45838</v>
      </c>
      <c r="D2466" s="3">
        <v>0.70902777777777781</v>
      </c>
      <c r="E2466" s="2" t="s">
        <v>19</v>
      </c>
      <c r="F2466" s="2" t="s">
        <v>27</v>
      </c>
      <c r="G2466" s="2">
        <v>50010</v>
      </c>
      <c r="H2466" s="2">
        <v>9</v>
      </c>
      <c r="I2466" s="2">
        <v>253</v>
      </c>
      <c r="J2466" s="2">
        <v>9660</v>
      </c>
      <c r="K2466" s="2">
        <v>7969</v>
      </c>
      <c r="L2466" s="2">
        <v>392</v>
      </c>
      <c r="M2466" s="2">
        <v>34</v>
      </c>
      <c r="N2466" s="2">
        <v>48</v>
      </c>
      <c r="O2466" s="2">
        <v>202</v>
      </c>
      <c r="P2466" s="2">
        <v>79</v>
      </c>
      <c r="Q2466" s="2">
        <v>225</v>
      </c>
      <c r="R2466" s="2">
        <v>20</v>
      </c>
      <c r="S2466" s="2" t="s">
        <v>31</v>
      </c>
      <c r="T2466" s="5">
        <f t="shared" si="266"/>
        <v>676</v>
      </c>
      <c r="U2466" s="4">
        <f t="shared" si="267"/>
        <v>0.15934813037392523</v>
      </c>
      <c r="V2466" s="4">
        <f t="shared" si="268"/>
        <v>0.15934813037392523</v>
      </c>
      <c r="W2466">
        <f t="shared" si="269"/>
        <v>17</v>
      </c>
      <c r="X2466" t="str">
        <f t="shared" si="270"/>
        <v>Monday</v>
      </c>
      <c r="Y2466" s="5" t="str">
        <f t="shared" si="271"/>
        <v>Jun</v>
      </c>
      <c r="Z2466" s="5" t="str">
        <f t="shared" si="272"/>
        <v>6-10</v>
      </c>
    </row>
    <row r="2467" spans="1:26" x14ac:dyDescent="0.25">
      <c r="A2467" s="2" t="s">
        <v>2500</v>
      </c>
      <c r="B2467" s="2" t="s">
        <v>26</v>
      </c>
      <c r="C2467" s="1">
        <v>45838</v>
      </c>
      <c r="D2467" s="3">
        <v>0.71527777777777779</v>
      </c>
      <c r="E2467" s="2" t="s">
        <v>15</v>
      </c>
      <c r="F2467" s="2" t="s">
        <v>27</v>
      </c>
      <c r="G2467" s="2">
        <v>49935</v>
      </c>
      <c r="H2467" s="2">
        <v>12</v>
      </c>
      <c r="I2467" s="2">
        <v>122</v>
      </c>
      <c r="J2467" s="2">
        <v>19200</v>
      </c>
      <c r="K2467" s="2">
        <v>16600</v>
      </c>
      <c r="L2467" s="2">
        <v>417</v>
      </c>
      <c r="M2467" s="2">
        <v>33</v>
      </c>
      <c r="N2467" s="2">
        <v>76</v>
      </c>
      <c r="O2467" s="2">
        <v>53</v>
      </c>
      <c r="P2467" s="2">
        <v>96</v>
      </c>
      <c r="Q2467" s="2">
        <v>310</v>
      </c>
      <c r="R2467" s="2">
        <v>99</v>
      </c>
      <c r="S2467" s="2" t="s">
        <v>31</v>
      </c>
      <c r="T2467" s="5">
        <f t="shared" si="266"/>
        <v>579</v>
      </c>
      <c r="U2467" s="4">
        <f t="shared" si="267"/>
        <v>0.33243216181035345</v>
      </c>
      <c r="V2467" s="4">
        <f t="shared" si="268"/>
        <v>0.33243216181035345</v>
      </c>
      <c r="W2467">
        <f t="shared" si="269"/>
        <v>17</v>
      </c>
      <c r="X2467" t="str">
        <f t="shared" si="270"/>
        <v>Monday</v>
      </c>
      <c r="Y2467" s="5" t="str">
        <f t="shared" si="271"/>
        <v>Jun</v>
      </c>
      <c r="Z2467" s="5" t="str">
        <f t="shared" si="272"/>
        <v>11+</v>
      </c>
    </row>
    <row r="2468" spans="1:26" x14ac:dyDescent="0.25">
      <c r="A2468" s="2" t="s">
        <v>2501</v>
      </c>
      <c r="B2468" s="2" t="s">
        <v>26</v>
      </c>
      <c r="C2468" s="1">
        <v>45838</v>
      </c>
      <c r="D2468" s="3">
        <v>0.74027777777777781</v>
      </c>
      <c r="E2468" s="2" t="s">
        <v>19</v>
      </c>
      <c r="F2468" s="2" t="s">
        <v>30</v>
      </c>
      <c r="G2468" s="2">
        <v>49988</v>
      </c>
      <c r="H2468" s="2">
        <v>6</v>
      </c>
      <c r="I2468" s="2">
        <v>203</v>
      </c>
      <c r="J2468" s="2">
        <v>13413</v>
      </c>
      <c r="K2468" s="2">
        <v>11720</v>
      </c>
      <c r="L2468" s="2">
        <v>377</v>
      </c>
      <c r="M2468" s="2">
        <v>43</v>
      </c>
      <c r="N2468" s="2">
        <v>47</v>
      </c>
      <c r="O2468" s="2">
        <v>162</v>
      </c>
      <c r="P2468" s="2">
        <v>76</v>
      </c>
      <c r="Q2468" s="2">
        <v>293</v>
      </c>
      <c r="R2468" s="2">
        <v>35</v>
      </c>
      <c r="S2468" s="2" t="s">
        <v>28</v>
      </c>
      <c r="T2468" s="5">
        <f t="shared" si="266"/>
        <v>629</v>
      </c>
      <c r="U2468" s="4">
        <f t="shared" si="267"/>
        <v>0.23445626950468113</v>
      </c>
      <c r="V2468" s="4">
        <f t="shared" si="268"/>
        <v>0.23445626950468113</v>
      </c>
      <c r="W2468">
        <f t="shared" si="269"/>
        <v>17</v>
      </c>
      <c r="X2468" t="str">
        <f t="shared" si="270"/>
        <v>Monday</v>
      </c>
      <c r="Y2468" s="5" t="str">
        <f t="shared" si="271"/>
        <v>Jun</v>
      </c>
      <c r="Z2468" s="5" t="str">
        <f t="shared" si="272"/>
        <v>6-10</v>
      </c>
    </row>
    <row r="2469" spans="1:26" x14ac:dyDescent="0.25">
      <c r="A2469" s="2" t="s">
        <v>2502</v>
      </c>
      <c r="B2469" s="2" t="s">
        <v>26</v>
      </c>
      <c r="C2469" s="1">
        <v>45838</v>
      </c>
      <c r="D2469" s="3">
        <v>0.75902777777777775</v>
      </c>
      <c r="E2469" s="2" t="s">
        <v>15</v>
      </c>
      <c r="F2469" s="2" t="s">
        <v>46</v>
      </c>
      <c r="G2469" s="2">
        <v>49826</v>
      </c>
      <c r="H2469" s="2">
        <v>4</v>
      </c>
      <c r="I2469" s="2">
        <v>119</v>
      </c>
      <c r="J2469" s="2">
        <v>23461</v>
      </c>
      <c r="K2469" s="2">
        <v>17678</v>
      </c>
      <c r="L2469" s="2">
        <v>580</v>
      </c>
      <c r="M2469" s="2">
        <v>54</v>
      </c>
      <c r="N2469" s="2">
        <v>108</v>
      </c>
      <c r="O2469" s="2">
        <v>65</v>
      </c>
      <c r="P2469" s="2">
        <v>122</v>
      </c>
      <c r="Q2469" s="2">
        <v>615</v>
      </c>
      <c r="R2469" s="2">
        <v>35</v>
      </c>
      <c r="S2469" s="2" t="s">
        <v>31</v>
      </c>
      <c r="T2469" s="5">
        <f t="shared" si="266"/>
        <v>807</v>
      </c>
      <c r="U2469" s="4">
        <f t="shared" si="267"/>
        <v>0.35479468550555937</v>
      </c>
      <c r="V2469" s="4">
        <f t="shared" si="268"/>
        <v>0.35479468550555937</v>
      </c>
      <c r="W2469">
        <f t="shared" si="269"/>
        <v>18</v>
      </c>
      <c r="X2469" t="str">
        <f t="shared" si="270"/>
        <v>Monday</v>
      </c>
      <c r="Y2469" s="5" t="str">
        <f t="shared" si="271"/>
        <v>Jun</v>
      </c>
      <c r="Z2469" s="5" t="str">
        <f t="shared" si="272"/>
        <v>3-5</v>
      </c>
    </row>
    <row r="2470" spans="1:26" x14ac:dyDescent="0.25">
      <c r="A2470" s="2" t="s">
        <v>2503</v>
      </c>
      <c r="B2470" s="2" t="s">
        <v>26</v>
      </c>
      <c r="C2470" s="1">
        <v>45838</v>
      </c>
      <c r="D2470" s="3">
        <v>0.77986111111111112</v>
      </c>
      <c r="E2470" s="2" t="s">
        <v>19</v>
      </c>
      <c r="F2470" s="2" t="s">
        <v>38</v>
      </c>
      <c r="G2470" s="2">
        <v>49884</v>
      </c>
      <c r="H2470" s="2">
        <v>6</v>
      </c>
      <c r="I2470" s="2">
        <v>284</v>
      </c>
      <c r="J2470" s="2">
        <v>12666</v>
      </c>
      <c r="K2470" s="2">
        <v>9764</v>
      </c>
      <c r="L2470" s="2">
        <v>348</v>
      </c>
      <c r="M2470" s="2">
        <v>49</v>
      </c>
      <c r="N2470" s="2">
        <v>55</v>
      </c>
      <c r="O2470" s="2">
        <v>265</v>
      </c>
      <c r="P2470" s="2">
        <v>44</v>
      </c>
      <c r="Q2470" s="2">
        <v>212</v>
      </c>
      <c r="R2470" s="2">
        <v>25</v>
      </c>
      <c r="S2470" s="2" t="s">
        <v>31</v>
      </c>
      <c r="T2470" s="5">
        <f t="shared" si="266"/>
        <v>717</v>
      </c>
      <c r="U2470" s="4">
        <f t="shared" si="267"/>
        <v>0.19573410311923664</v>
      </c>
      <c r="V2470" s="4">
        <f t="shared" si="268"/>
        <v>0.19573410311923664</v>
      </c>
      <c r="W2470">
        <f t="shared" si="269"/>
        <v>18</v>
      </c>
      <c r="X2470" t="str">
        <f t="shared" si="270"/>
        <v>Monday</v>
      </c>
      <c r="Y2470" s="5" t="str">
        <f t="shared" si="271"/>
        <v>Jun</v>
      </c>
      <c r="Z2470" s="5" t="str">
        <f t="shared" si="272"/>
        <v>6-10</v>
      </c>
    </row>
    <row r="2471" spans="1:26" x14ac:dyDescent="0.25">
      <c r="A2471" s="2" t="s">
        <v>2504</v>
      </c>
      <c r="B2471" s="2" t="s">
        <v>26</v>
      </c>
      <c r="C2471" s="1">
        <v>45838</v>
      </c>
      <c r="D2471" s="3">
        <v>0.79027777777777775</v>
      </c>
      <c r="E2471" s="2" t="s">
        <v>15</v>
      </c>
      <c r="F2471" s="2" t="s">
        <v>18</v>
      </c>
      <c r="G2471" s="2">
        <v>50042</v>
      </c>
      <c r="H2471" s="2">
        <v>7</v>
      </c>
      <c r="I2471" s="2">
        <v>99</v>
      </c>
      <c r="J2471" s="2">
        <v>13882</v>
      </c>
      <c r="K2471" s="2">
        <v>12602</v>
      </c>
      <c r="L2471" s="2">
        <v>622</v>
      </c>
      <c r="M2471" s="2">
        <v>79</v>
      </c>
      <c r="N2471" s="2">
        <v>176</v>
      </c>
      <c r="O2471" s="2">
        <v>70</v>
      </c>
      <c r="P2471" s="2">
        <v>120</v>
      </c>
      <c r="Q2471" s="2">
        <v>421</v>
      </c>
      <c r="R2471" s="2">
        <v>27</v>
      </c>
      <c r="S2471" s="2" t="s">
        <v>31</v>
      </c>
      <c r="T2471" s="5">
        <f t="shared" si="266"/>
        <v>947</v>
      </c>
      <c r="U2471" s="4">
        <f t="shared" si="267"/>
        <v>0.25182846409016424</v>
      </c>
      <c r="V2471" s="4">
        <f t="shared" si="268"/>
        <v>0.25182846409016424</v>
      </c>
      <c r="W2471">
        <f t="shared" si="269"/>
        <v>18</v>
      </c>
      <c r="X2471" t="str">
        <f t="shared" si="270"/>
        <v>Monday</v>
      </c>
      <c r="Y2471" s="5" t="str">
        <f t="shared" si="271"/>
        <v>Jun</v>
      </c>
      <c r="Z2471" s="5" t="str">
        <f t="shared" si="272"/>
        <v>6-10</v>
      </c>
    </row>
    <row r="2472" spans="1:26" x14ac:dyDescent="0.25">
      <c r="A2472" s="2" t="s">
        <v>2505</v>
      </c>
      <c r="B2472" s="2" t="s">
        <v>26</v>
      </c>
      <c r="C2472" s="1">
        <v>45838</v>
      </c>
      <c r="D2472" s="3">
        <v>0.79513888888888884</v>
      </c>
      <c r="E2472" s="2" t="s">
        <v>15</v>
      </c>
      <c r="F2472" s="2" t="s">
        <v>49</v>
      </c>
      <c r="G2472" s="2">
        <v>49946</v>
      </c>
      <c r="H2472" s="2">
        <v>7</v>
      </c>
      <c r="I2472" s="2">
        <v>142</v>
      </c>
      <c r="J2472" s="2">
        <v>41243</v>
      </c>
      <c r="K2472" s="2">
        <v>31776</v>
      </c>
      <c r="L2472" s="2">
        <v>1035</v>
      </c>
      <c r="M2472" s="2">
        <v>135</v>
      </c>
      <c r="N2472" s="2">
        <v>167</v>
      </c>
      <c r="O2472" s="2">
        <v>135</v>
      </c>
      <c r="P2472" s="2">
        <v>180</v>
      </c>
      <c r="Q2472" s="2">
        <v>686</v>
      </c>
      <c r="R2472" s="2">
        <v>109</v>
      </c>
      <c r="S2472" s="2" t="s">
        <v>31</v>
      </c>
      <c r="T2472" s="5">
        <f t="shared" si="266"/>
        <v>1472</v>
      </c>
      <c r="U2472" s="4">
        <f t="shared" si="267"/>
        <v>0.63620710367196576</v>
      </c>
      <c r="V2472" s="4">
        <f t="shared" si="268"/>
        <v>0.63620710367196576</v>
      </c>
      <c r="W2472">
        <f t="shared" si="269"/>
        <v>19</v>
      </c>
      <c r="X2472" t="str">
        <f t="shared" si="270"/>
        <v>Monday</v>
      </c>
      <c r="Y2472" s="5" t="str">
        <f t="shared" si="271"/>
        <v>Jun</v>
      </c>
      <c r="Z2472" s="5" t="str">
        <f t="shared" si="272"/>
        <v>6-10</v>
      </c>
    </row>
    <row r="2473" spans="1:26" x14ac:dyDescent="0.25">
      <c r="A2473" s="2" t="s">
        <v>2506</v>
      </c>
      <c r="B2473" s="2" t="s">
        <v>26</v>
      </c>
      <c r="C2473" s="1">
        <v>45838</v>
      </c>
      <c r="D2473" s="3">
        <v>0.85</v>
      </c>
      <c r="E2473" s="2" t="s">
        <v>17</v>
      </c>
      <c r="F2473" s="2" t="s">
        <v>18</v>
      </c>
      <c r="G2473" s="2">
        <v>50007</v>
      </c>
      <c r="H2473" s="2">
        <v>12</v>
      </c>
      <c r="I2473" s="2">
        <v>99</v>
      </c>
      <c r="J2473" s="2">
        <v>6855</v>
      </c>
      <c r="K2473" s="2">
        <v>5442</v>
      </c>
      <c r="L2473" s="2">
        <v>132</v>
      </c>
      <c r="M2473" s="2">
        <v>20</v>
      </c>
      <c r="N2473" s="2">
        <v>25</v>
      </c>
      <c r="O2473" s="2">
        <v>0</v>
      </c>
      <c r="P2473" s="2">
        <v>87</v>
      </c>
      <c r="Q2473" s="2">
        <v>84</v>
      </c>
      <c r="R2473" s="2">
        <v>2</v>
      </c>
      <c r="S2473" s="2" t="s">
        <v>28</v>
      </c>
      <c r="T2473" s="5">
        <f t="shared" si="266"/>
        <v>177</v>
      </c>
      <c r="U2473" s="4">
        <f t="shared" si="267"/>
        <v>0.10882476453296538</v>
      </c>
      <c r="V2473" s="4">
        <f t="shared" si="268"/>
        <v>0.10882476453296538</v>
      </c>
      <c r="W2473">
        <f t="shared" si="269"/>
        <v>20</v>
      </c>
      <c r="X2473" t="str">
        <f t="shared" si="270"/>
        <v>Monday</v>
      </c>
      <c r="Y2473" s="5" t="str">
        <f t="shared" si="271"/>
        <v>Jun</v>
      </c>
      <c r="Z2473" s="5" t="str">
        <f t="shared" si="272"/>
        <v>11+</v>
      </c>
    </row>
    <row r="2474" spans="1:26" x14ac:dyDescent="0.25">
      <c r="A2474" s="2" t="s">
        <v>2507</v>
      </c>
      <c r="B2474" s="2" t="s">
        <v>26</v>
      </c>
      <c r="C2474" s="1">
        <v>45838</v>
      </c>
      <c r="D2474" s="3">
        <v>0.86736111111111114</v>
      </c>
      <c r="E2474" s="2" t="s">
        <v>16</v>
      </c>
      <c r="F2474" s="2" t="s">
        <v>38</v>
      </c>
      <c r="G2474" s="2">
        <v>49954</v>
      </c>
      <c r="H2474" s="2">
        <v>13</v>
      </c>
      <c r="I2474" s="2">
        <v>520</v>
      </c>
      <c r="J2474" s="2">
        <v>9702</v>
      </c>
      <c r="K2474" s="2">
        <v>8126</v>
      </c>
      <c r="L2474" s="2">
        <v>399</v>
      </c>
      <c r="M2474" s="2">
        <v>31</v>
      </c>
      <c r="N2474" s="2">
        <v>20</v>
      </c>
      <c r="O2474" s="2">
        <v>34</v>
      </c>
      <c r="P2474" s="2">
        <v>80</v>
      </c>
      <c r="Q2474" s="2">
        <v>154</v>
      </c>
      <c r="R2474" s="2">
        <v>10</v>
      </c>
      <c r="S2474" s="2" t="s">
        <v>31</v>
      </c>
      <c r="T2474" s="5">
        <f t="shared" si="266"/>
        <v>484</v>
      </c>
      <c r="U2474" s="4">
        <f t="shared" si="267"/>
        <v>0.1626696560835969</v>
      </c>
      <c r="V2474" s="4">
        <f t="shared" si="268"/>
        <v>0.1626696560835969</v>
      </c>
      <c r="W2474">
        <f t="shared" si="269"/>
        <v>20</v>
      </c>
      <c r="X2474" t="str">
        <f t="shared" si="270"/>
        <v>Monday</v>
      </c>
      <c r="Y2474" s="5" t="str">
        <f t="shared" si="271"/>
        <v>Jun</v>
      </c>
      <c r="Z2474" s="5" t="str">
        <f t="shared" si="272"/>
        <v>11+</v>
      </c>
    </row>
    <row r="2475" spans="1:26" x14ac:dyDescent="0.25">
      <c r="A2475" s="2" t="s">
        <v>2508</v>
      </c>
      <c r="B2475" s="2" t="s">
        <v>26</v>
      </c>
      <c r="C2475" s="1">
        <v>45838</v>
      </c>
      <c r="D2475" s="3">
        <v>0.88958333333333328</v>
      </c>
      <c r="E2475" s="2" t="s">
        <v>15</v>
      </c>
      <c r="F2475" s="2" t="s">
        <v>30</v>
      </c>
      <c r="G2475" s="2">
        <v>49735</v>
      </c>
      <c r="H2475" s="2">
        <v>8</v>
      </c>
      <c r="I2475" s="2">
        <v>132</v>
      </c>
      <c r="J2475" s="2">
        <v>53152</v>
      </c>
      <c r="K2475" s="2">
        <v>39579</v>
      </c>
      <c r="L2475" s="2">
        <v>1412</v>
      </c>
      <c r="M2475" s="2">
        <v>119</v>
      </c>
      <c r="N2475" s="2">
        <v>205</v>
      </c>
      <c r="O2475" s="2">
        <v>248</v>
      </c>
      <c r="P2475" s="2">
        <v>175</v>
      </c>
      <c r="Q2475" s="2">
        <v>797</v>
      </c>
      <c r="R2475" s="2">
        <v>191</v>
      </c>
      <c r="S2475" s="2" t="s">
        <v>31</v>
      </c>
      <c r="T2475" s="5">
        <f t="shared" si="266"/>
        <v>1984</v>
      </c>
      <c r="U2475" s="4">
        <f t="shared" si="267"/>
        <v>0.79579772795817838</v>
      </c>
      <c r="V2475" s="4">
        <f t="shared" si="268"/>
        <v>0.79579772795817838</v>
      </c>
      <c r="W2475">
        <f t="shared" si="269"/>
        <v>21</v>
      </c>
      <c r="X2475" t="str">
        <f t="shared" si="270"/>
        <v>Monday</v>
      </c>
      <c r="Y2475" s="5" t="str">
        <f t="shared" si="271"/>
        <v>Jun</v>
      </c>
      <c r="Z2475" s="5" t="str">
        <f t="shared" si="272"/>
        <v>6-10</v>
      </c>
    </row>
    <row r="2476" spans="1:26" x14ac:dyDescent="0.25">
      <c r="A2476" s="2" t="s">
        <v>2509</v>
      </c>
      <c r="B2476" s="2" t="s">
        <v>26</v>
      </c>
      <c r="C2476" s="1">
        <v>45838</v>
      </c>
      <c r="D2476" s="3">
        <v>0.9</v>
      </c>
      <c r="E2476" s="2" t="s">
        <v>15</v>
      </c>
      <c r="F2476" s="2" t="s">
        <v>49</v>
      </c>
      <c r="G2476" s="2">
        <v>49982</v>
      </c>
      <c r="H2476" s="2">
        <v>8</v>
      </c>
      <c r="I2476" s="2">
        <v>44</v>
      </c>
      <c r="J2476" s="2">
        <v>27026</v>
      </c>
      <c r="K2476" s="2">
        <v>22692</v>
      </c>
      <c r="L2476" s="2">
        <v>1184</v>
      </c>
      <c r="M2476" s="2">
        <v>116</v>
      </c>
      <c r="N2476" s="2">
        <v>215</v>
      </c>
      <c r="O2476" s="2">
        <v>120</v>
      </c>
      <c r="P2476" s="2">
        <v>120</v>
      </c>
      <c r="Q2476" s="2">
        <v>860</v>
      </c>
      <c r="R2476" s="2">
        <v>98</v>
      </c>
      <c r="S2476" s="2" t="s">
        <v>31</v>
      </c>
      <c r="T2476" s="5">
        <f t="shared" si="266"/>
        <v>1635</v>
      </c>
      <c r="U2476" s="4">
        <f t="shared" si="267"/>
        <v>0.45400344123884601</v>
      </c>
      <c r="V2476" s="4">
        <f t="shared" si="268"/>
        <v>0.45400344123884601</v>
      </c>
      <c r="W2476">
        <f t="shared" si="269"/>
        <v>21</v>
      </c>
      <c r="X2476" t="str">
        <f t="shared" si="270"/>
        <v>Monday</v>
      </c>
      <c r="Y2476" s="5" t="str">
        <f t="shared" si="271"/>
        <v>Jun</v>
      </c>
      <c r="Z2476" s="5" t="str">
        <f t="shared" si="272"/>
        <v>6-10</v>
      </c>
    </row>
    <row r="2477" spans="1:26" x14ac:dyDescent="0.25">
      <c r="A2477" s="2" t="s">
        <v>2510</v>
      </c>
      <c r="B2477" s="2" t="s">
        <v>26</v>
      </c>
      <c r="C2477" s="1">
        <v>45838</v>
      </c>
      <c r="D2477" s="3">
        <v>0.94444444444444442</v>
      </c>
      <c r="E2477" s="2" t="s">
        <v>17</v>
      </c>
      <c r="F2477" s="2" t="s">
        <v>44</v>
      </c>
      <c r="G2477" s="2">
        <v>49848</v>
      </c>
      <c r="H2477" s="2">
        <v>9</v>
      </c>
      <c r="I2477" s="2">
        <v>51</v>
      </c>
      <c r="J2477" s="2">
        <v>6783</v>
      </c>
      <c r="K2477" s="2">
        <v>5665</v>
      </c>
      <c r="L2477" s="2">
        <v>68</v>
      </c>
      <c r="M2477" s="2">
        <v>9</v>
      </c>
      <c r="N2477" s="2">
        <v>6</v>
      </c>
      <c r="O2477" s="2">
        <v>0</v>
      </c>
      <c r="P2477" s="2">
        <v>70</v>
      </c>
      <c r="Q2477" s="2">
        <v>98</v>
      </c>
      <c r="R2477" s="2">
        <v>1</v>
      </c>
      <c r="S2477" s="2" t="s">
        <v>31</v>
      </c>
      <c r="T2477" s="5">
        <f t="shared" si="266"/>
        <v>83</v>
      </c>
      <c r="U2477" s="4">
        <f t="shared" si="267"/>
        <v>0.11364548226608891</v>
      </c>
      <c r="V2477" s="4">
        <f t="shared" si="268"/>
        <v>0.11364548226608891</v>
      </c>
      <c r="W2477">
        <f t="shared" si="269"/>
        <v>22</v>
      </c>
      <c r="X2477" t="str">
        <f t="shared" si="270"/>
        <v>Monday</v>
      </c>
      <c r="Y2477" s="5" t="str">
        <f t="shared" si="271"/>
        <v>Jun</v>
      </c>
      <c r="Z2477" s="5" t="str">
        <f t="shared" si="272"/>
        <v>6-10</v>
      </c>
    </row>
    <row r="2478" spans="1:26" x14ac:dyDescent="0.25">
      <c r="A2478" s="2" t="s">
        <v>2511</v>
      </c>
      <c r="B2478" s="2" t="s">
        <v>26</v>
      </c>
      <c r="C2478" s="1">
        <v>45839</v>
      </c>
      <c r="D2478" s="3">
        <v>0.19791666666666666</v>
      </c>
      <c r="E2478" s="2" t="s">
        <v>19</v>
      </c>
      <c r="F2478" s="2" t="s">
        <v>36</v>
      </c>
      <c r="G2478" s="2">
        <v>49858</v>
      </c>
      <c r="H2478" s="2">
        <v>7</v>
      </c>
      <c r="I2478" s="2">
        <v>496</v>
      </c>
      <c r="J2478" s="2">
        <v>12664</v>
      </c>
      <c r="K2478" s="2">
        <v>10422</v>
      </c>
      <c r="L2478" s="2">
        <v>380</v>
      </c>
      <c r="M2478" s="2">
        <v>50</v>
      </c>
      <c r="N2478" s="2">
        <v>45</v>
      </c>
      <c r="O2478" s="2">
        <v>257</v>
      </c>
      <c r="P2478" s="2">
        <v>74</v>
      </c>
      <c r="Q2478" s="2">
        <v>278</v>
      </c>
      <c r="R2478" s="2">
        <v>30</v>
      </c>
      <c r="S2478" s="2" t="s">
        <v>28</v>
      </c>
      <c r="T2478" s="5">
        <f t="shared" si="266"/>
        <v>732</v>
      </c>
      <c r="U2478" s="4">
        <f t="shared" si="267"/>
        <v>0.20903365558185247</v>
      </c>
      <c r="V2478" s="4">
        <f t="shared" si="268"/>
        <v>0.20903365558185247</v>
      </c>
      <c r="W2478">
        <f t="shared" si="269"/>
        <v>4</v>
      </c>
      <c r="X2478" t="str">
        <f t="shared" si="270"/>
        <v>Tuesday</v>
      </c>
      <c r="Y2478" s="5" t="str">
        <f t="shared" si="271"/>
        <v>Jul</v>
      </c>
      <c r="Z2478" s="5" t="str">
        <f t="shared" si="272"/>
        <v>6-10</v>
      </c>
    </row>
    <row r="2479" spans="1:26" x14ac:dyDescent="0.25">
      <c r="A2479" s="2" t="s">
        <v>2512</v>
      </c>
      <c r="B2479" s="2" t="s">
        <v>26</v>
      </c>
      <c r="C2479" s="1">
        <v>45839</v>
      </c>
      <c r="D2479" s="3">
        <v>0.44166666666666665</v>
      </c>
      <c r="E2479" s="2" t="s">
        <v>17</v>
      </c>
      <c r="F2479" s="2" t="s">
        <v>44</v>
      </c>
      <c r="G2479" s="2">
        <v>49726</v>
      </c>
      <c r="H2479" s="2">
        <v>5</v>
      </c>
      <c r="I2479" s="2">
        <v>48</v>
      </c>
      <c r="J2479" s="2">
        <v>4231</v>
      </c>
      <c r="K2479" s="2">
        <v>2923</v>
      </c>
      <c r="L2479" s="2">
        <v>41</v>
      </c>
      <c r="M2479" s="2">
        <v>6</v>
      </c>
      <c r="N2479" s="2">
        <v>7</v>
      </c>
      <c r="O2479" s="2">
        <v>0</v>
      </c>
      <c r="P2479" s="2">
        <v>54</v>
      </c>
      <c r="Q2479" s="2">
        <v>33</v>
      </c>
      <c r="R2479" s="2">
        <v>1</v>
      </c>
      <c r="S2479" s="2" t="s">
        <v>31</v>
      </c>
      <c r="T2479" s="5">
        <f t="shared" si="266"/>
        <v>54</v>
      </c>
      <c r="U2479" s="4">
        <f t="shared" si="267"/>
        <v>5.8782126050758152E-2</v>
      </c>
      <c r="V2479" s="4">
        <f t="shared" si="268"/>
        <v>5.8782126050758152E-2</v>
      </c>
      <c r="W2479">
        <f t="shared" si="269"/>
        <v>10</v>
      </c>
      <c r="X2479" t="str">
        <f t="shared" si="270"/>
        <v>Tuesday</v>
      </c>
      <c r="Y2479" s="5" t="str">
        <f t="shared" si="271"/>
        <v>Jul</v>
      </c>
      <c r="Z2479" s="5" t="str">
        <f t="shared" si="272"/>
        <v>3-5</v>
      </c>
    </row>
    <row r="2480" spans="1:26" x14ac:dyDescent="0.25">
      <c r="A2480" s="2" t="s">
        <v>2513</v>
      </c>
      <c r="B2480" s="2" t="s">
        <v>26</v>
      </c>
      <c r="C2480" s="1">
        <v>45839</v>
      </c>
      <c r="D2480" s="3">
        <v>0.57916666666666672</v>
      </c>
      <c r="E2480" s="2" t="s">
        <v>16</v>
      </c>
      <c r="F2480" s="2" t="s">
        <v>46</v>
      </c>
      <c r="G2480" s="2">
        <v>50102</v>
      </c>
      <c r="H2480" s="2">
        <v>7</v>
      </c>
      <c r="I2480" s="2">
        <v>165</v>
      </c>
      <c r="J2480" s="2">
        <v>21511</v>
      </c>
      <c r="K2480" s="2">
        <v>16326</v>
      </c>
      <c r="L2480" s="2">
        <v>783</v>
      </c>
      <c r="M2480" s="2">
        <v>77</v>
      </c>
      <c r="N2480" s="2">
        <v>55</v>
      </c>
      <c r="O2480" s="2">
        <v>100</v>
      </c>
      <c r="P2480" s="2">
        <v>47</v>
      </c>
      <c r="Q2480" s="2">
        <v>336</v>
      </c>
      <c r="R2480" s="2">
        <v>22</v>
      </c>
      <c r="S2480" s="2" t="s">
        <v>31</v>
      </c>
      <c r="T2480" s="5">
        <f t="shared" si="266"/>
        <v>1015</v>
      </c>
      <c r="U2480" s="4">
        <f t="shared" si="267"/>
        <v>0.32585525527923037</v>
      </c>
      <c r="V2480" s="4">
        <f t="shared" si="268"/>
        <v>0.32585525527923037</v>
      </c>
      <c r="W2480">
        <f t="shared" si="269"/>
        <v>13</v>
      </c>
      <c r="X2480" t="str">
        <f t="shared" si="270"/>
        <v>Tuesday</v>
      </c>
      <c r="Y2480" s="5" t="str">
        <f t="shared" si="271"/>
        <v>Jul</v>
      </c>
      <c r="Z2480" s="5" t="str">
        <f t="shared" si="272"/>
        <v>6-10</v>
      </c>
    </row>
    <row r="2481" spans="1:26" x14ac:dyDescent="0.25">
      <c r="A2481" s="2" t="s">
        <v>2514</v>
      </c>
      <c r="B2481" s="2" t="s">
        <v>26</v>
      </c>
      <c r="C2481" s="1">
        <v>45839</v>
      </c>
      <c r="D2481" s="3">
        <v>0.59861111111111109</v>
      </c>
      <c r="E2481" s="2" t="s">
        <v>16</v>
      </c>
      <c r="F2481" s="2" t="s">
        <v>44</v>
      </c>
      <c r="G2481" s="2">
        <v>50114</v>
      </c>
      <c r="H2481" s="2">
        <v>7</v>
      </c>
      <c r="I2481" s="2">
        <v>211</v>
      </c>
      <c r="J2481" s="2">
        <v>5562</v>
      </c>
      <c r="K2481" s="2">
        <v>4966</v>
      </c>
      <c r="L2481" s="2">
        <v>149</v>
      </c>
      <c r="M2481" s="2">
        <v>12</v>
      </c>
      <c r="N2481" s="2">
        <v>11</v>
      </c>
      <c r="O2481" s="2">
        <v>23</v>
      </c>
      <c r="P2481" s="2">
        <v>17</v>
      </c>
      <c r="Q2481" s="2">
        <v>90</v>
      </c>
      <c r="R2481" s="2">
        <v>5</v>
      </c>
      <c r="S2481" s="2" t="s">
        <v>31</v>
      </c>
      <c r="T2481" s="5">
        <f t="shared" si="266"/>
        <v>195</v>
      </c>
      <c r="U2481" s="4">
        <f t="shared" si="267"/>
        <v>9.9094065530590247E-2</v>
      </c>
      <c r="V2481" s="4">
        <f t="shared" si="268"/>
        <v>9.9094065530590247E-2</v>
      </c>
      <c r="W2481">
        <f t="shared" si="269"/>
        <v>14</v>
      </c>
      <c r="X2481" t="str">
        <f t="shared" si="270"/>
        <v>Tuesday</v>
      </c>
      <c r="Y2481" s="5" t="str">
        <f t="shared" si="271"/>
        <v>Jul</v>
      </c>
      <c r="Z2481" s="5" t="str">
        <f t="shared" si="272"/>
        <v>6-10</v>
      </c>
    </row>
    <row r="2482" spans="1:26" x14ac:dyDescent="0.25">
      <c r="A2482" s="2" t="s">
        <v>2515</v>
      </c>
      <c r="B2482" s="2" t="s">
        <v>26</v>
      </c>
      <c r="C2482" s="1">
        <v>45839</v>
      </c>
      <c r="D2482" s="3">
        <v>0.6479166666666667</v>
      </c>
      <c r="E2482" s="2" t="s">
        <v>15</v>
      </c>
      <c r="F2482" s="2" t="s">
        <v>36</v>
      </c>
      <c r="G2482" s="2">
        <v>49989</v>
      </c>
      <c r="H2482" s="2">
        <v>13</v>
      </c>
      <c r="I2482" s="2">
        <v>82</v>
      </c>
      <c r="J2482" s="2">
        <v>15173</v>
      </c>
      <c r="K2482" s="2">
        <v>12159</v>
      </c>
      <c r="L2482" s="2">
        <v>438</v>
      </c>
      <c r="M2482" s="2">
        <v>53</v>
      </c>
      <c r="N2482" s="2">
        <v>84</v>
      </c>
      <c r="O2482" s="2">
        <v>54</v>
      </c>
      <c r="P2482" s="2">
        <v>60</v>
      </c>
      <c r="Q2482" s="2">
        <v>394</v>
      </c>
      <c r="R2482" s="2">
        <v>51</v>
      </c>
      <c r="S2482" s="2" t="s">
        <v>31</v>
      </c>
      <c r="T2482" s="5">
        <f t="shared" si="266"/>
        <v>629</v>
      </c>
      <c r="U2482" s="4">
        <f t="shared" si="267"/>
        <v>0.24323351137250196</v>
      </c>
      <c r="V2482" s="4">
        <f t="shared" si="268"/>
        <v>0.24323351137250196</v>
      </c>
      <c r="W2482">
        <f t="shared" si="269"/>
        <v>15</v>
      </c>
      <c r="X2482" t="str">
        <f t="shared" si="270"/>
        <v>Tuesday</v>
      </c>
      <c r="Y2482" s="5" t="str">
        <f t="shared" si="271"/>
        <v>Jul</v>
      </c>
      <c r="Z2482" s="5" t="str">
        <f t="shared" si="272"/>
        <v>11+</v>
      </c>
    </row>
    <row r="2483" spans="1:26" x14ac:dyDescent="0.25">
      <c r="A2483" s="2" t="s">
        <v>2516</v>
      </c>
      <c r="B2483" s="2" t="s">
        <v>26</v>
      </c>
      <c r="C2483" s="1">
        <v>45839</v>
      </c>
      <c r="D2483" s="3">
        <v>0.69027777777777777</v>
      </c>
      <c r="E2483" s="2" t="s">
        <v>19</v>
      </c>
      <c r="F2483" s="2" t="s">
        <v>30</v>
      </c>
      <c r="G2483" s="2">
        <v>50012</v>
      </c>
      <c r="H2483" s="2">
        <v>7</v>
      </c>
      <c r="I2483" s="2">
        <v>203</v>
      </c>
      <c r="J2483" s="2">
        <v>15945</v>
      </c>
      <c r="K2483" s="2">
        <v>12722</v>
      </c>
      <c r="L2483" s="2">
        <v>434</v>
      </c>
      <c r="M2483" s="2">
        <v>47</v>
      </c>
      <c r="N2483" s="2">
        <v>66</v>
      </c>
      <c r="O2483" s="2">
        <v>286</v>
      </c>
      <c r="P2483" s="2">
        <v>72</v>
      </c>
      <c r="Q2483" s="2">
        <v>374</v>
      </c>
      <c r="R2483" s="2">
        <v>27</v>
      </c>
      <c r="S2483" s="2" t="s">
        <v>31</v>
      </c>
      <c r="T2483" s="5">
        <f t="shared" si="266"/>
        <v>833</v>
      </c>
      <c r="U2483" s="4">
        <f t="shared" si="267"/>
        <v>0.25437894905222747</v>
      </c>
      <c r="V2483" s="4">
        <f t="shared" si="268"/>
        <v>0.25437894905222747</v>
      </c>
      <c r="W2483">
        <f t="shared" si="269"/>
        <v>16</v>
      </c>
      <c r="X2483" t="str">
        <f t="shared" si="270"/>
        <v>Tuesday</v>
      </c>
      <c r="Y2483" s="5" t="str">
        <f t="shared" si="271"/>
        <v>Jul</v>
      </c>
      <c r="Z2483" s="5" t="str">
        <f t="shared" si="272"/>
        <v>6-10</v>
      </c>
    </row>
    <row r="2484" spans="1:26" x14ac:dyDescent="0.25">
      <c r="A2484" s="2" t="s">
        <v>2517</v>
      </c>
      <c r="B2484" s="2" t="s">
        <v>26</v>
      </c>
      <c r="C2484" s="1">
        <v>45839</v>
      </c>
      <c r="D2484" s="3">
        <v>0.69652777777777775</v>
      </c>
      <c r="E2484" s="2" t="s">
        <v>19</v>
      </c>
      <c r="F2484" s="2" t="s">
        <v>18</v>
      </c>
      <c r="G2484" s="2">
        <v>49910</v>
      </c>
      <c r="H2484" s="2">
        <v>7</v>
      </c>
      <c r="I2484" s="2">
        <v>447</v>
      </c>
      <c r="J2484" s="2">
        <v>17680</v>
      </c>
      <c r="K2484" s="2">
        <v>13768</v>
      </c>
      <c r="L2484" s="2">
        <v>540</v>
      </c>
      <c r="M2484" s="2">
        <v>71</v>
      </c>
      <c r="N2484" s="2">
        <v>94</v>
      </c>
      <c r="O2484" s="2">
        <v>421</v>
      </c>
      <c r="P2484" s="2">
        <v>84</v>
      </c>
      <c r="Q2484" s="2">
        <v>175</v>
      </c>
      <c r="R2484" s="2">
        <v>19</v>
      </c>
      <c r="S2484" s="2" t="s">
        <v>31</v>
      </c>
      <c r="T2484" s="5">
        <f t="shared" si="266"/>
        <v>1126</v>
      </c>
      <c r="U2484" s="4">
        <f t="shared" si="267"/>
        <v>0.27585654177519536</v>
      </c>
      <c r="V2484" s="4">
        <f t="shared" si="268"/>
        <v>0.27585654177519536</v>
      </c>
      <c r="W2484">
        <f t="shared" si="269"/>
        <v>16</v>
      </c>
      <c r="X2484" t="str">
        <f t="shared" si="270"/>
        <v>Tuesday</v>
      </c>
      <c r="Y2484" s="5" t="str">
        <f t="shared" si="271"/>
        <v>Jul</v>
      </c>
      <c r="Z2484" s="5" t="str">
        <f t="shared" si="272"/>
        <v>6-10</v>
      </c>
    </row>
    <row r="2485" spans="1:26" x14ac:dyDescent="0.25">
      <c r="A2485" s="2" t="s">
        <v>2518</v>
      </c>
      <c r="B2485" s="2" t="s">
        <v>26</v>
      </c>
      <c r="C2485" s="1">
        <v>45839</v>
      </c>
      <c r="D2485" s="3">
        <v>0.73402777777777772</v>
      </c>
      <c r="E2485" s="2" t="s">
        <v>16</v>
      </c>
      <c r="F2485" s="2" t="s">
        <v>38</v>
      </c>
      <c r="G2485" s="2">
        <v>49907</v>
      </c>
      <c r="H2485" s="2">
        <v>11</v>
      </c>
      <c r="I2485" s="2">
        <v>293</v>
      </c>
      <c r="J2485" s="2">
        <v>7778</v>
      </c>
      <c r="K2485" s="2">
        <v>6898</v>
      </c>
      <c r="L2485" s="2">
        <v>376</v>
      </c>
      <c r="M2485" s="2">
        <v>51</v>
      </c>
      <c r="N2485" s="2">
        <v>26</v>
      </c>
      <c r="O2485" s="2">
        <v>56</v>
      </c>
      <c r="P2485" s="2">
        <v>71</v>
      </c>
      <c r="Q2485" s="2">
        <v>64</v>
      </c>
      <c r="R2485" s="2">
        <v>13</v>
      </c>
      <c r="S2485" s="2" t="s">
        <v>31</v>
      </c>
      <c r="T2485" s="5">
        <f t="shared" si="266"/>
        <v>509</v>
      </c>
      <c r="U2485" s="4">
        <f t="shared" si="267"/>
        <v>0.13821708377582304</v>
      </c>
      <c r="V2485" s="4">
        <f t="shared" si="268"/>
        <v>0.13821708377582304</v>
      </c>
      <c r="W2485">
        <f t="shared" si="269"/>
        <v>17</v>
      </c>
      <c r="X2485" t="str">
        <f t="shared" si="270"/>
        <v>Tuesday</v>
      </c>
      <c r="Y2485" s="5" t="str">
        <f t="shared" si="271"/>
        <v>Jul</v>
      </c>
      <c r="Z2485" s="5" t="str">
        <f t="shared" si="272"/>
        <v>11+</v>
      </c>
    </row>
    <row r="2486" spans="1:26" x14ac:dyDescent="0.25">
      <c r="A2486" s="2" t="s">
        <v>2519</v>
      </c>
      <c r="B2486" s="2" t="s">
        <v>26</v>
      </c>
      <c r="C2486" s="1">
        <v>45839</v>
      </c>
      <c r="D2486" s="3">
        <v>0.82291666666666663</v>
      </c>
      <c r="E2486" s="2" t="s">
        <v>19</v>
      </c>
      <c r="F2486" s="2" t="s">
        <v>38</v>
      </c>
      <c r="G2486" s="2">
        <v>49950</v>
      </c>
      <c r="H2486" s="2">
        <v>2</v>
      </c>
      <c r="I2486" s="2">
        <v>391</v>
      </c>
      <c r="J2486" s="2">
        <v>7389</v>
      </c>
      <c r="K2486" s="2">
        <v>5442</v>
      </c>
      <c r="L2486" s="2">
        <v>225</v>
      </c>
      <c r="M2486" s="2">
        <v>28</v>
      </c>
      <c r="N2486" s="2">
        <v>25</v>
      </c>
      <c r="O2486" s="2">
        <v>132</v>
      </c>
      <c r="P2486" s="2">
        <v>49</v>
      </c>
      <c r="Q2486" s="2">
        <v>44</v>
      </c>
      <c r="R2486" s="2">
        <v>8</v>
      </c>
      <c r="S2486" s="2" t="s">
        <v>31</v>
      </c>
      <c r="T2486" s="5">
        <f t="shared" si="266"/>
        <v>410</v>
      </c>
      <c r="U2486" s="4">
        <f t="shared" si="267"/>
        <v>0.10894894894894895</v>
      </c>
      <c r="V2486" s="4">
        <f t="shared" si="268"/>
        <v>0.10894894894894895</v>
      </c>
      <c r="W2486">
        <f t="shared" si="269"/>
        <v>19</v>
      </c>
      <c r="X2486" t="str">
        <f t="shared" si="270"/>
        <v>Tuesday</v>
      </c>
      <c r="Y2486" s="5" t="str">
        <f t="shared" si="271"/>
        <v>Jul</v>
      </c>
      <c r="Z2486" s="5" t="str">
        <f t="shared" si="272"/>
        <v>0-2</v>
      </c>
    </row>
    <row r="2487" spans="1:26" x14ac:dyDescent="0.25">
      <c r="A2487" s="2" t="s">
        <v>2520</v>
      </c>
      <c r="B2487" s="2" t="s">
        <v>26</v>
      </c>
      <c r="C2487" s="1">
        <v>45839</v>
      </c>
      <c r="D2487" s="3">
        <v>0.88402777777777775</v>
      </c>
      <c r="E2487" s="2" t="s">
        <v>15</v>
      </c>
      <c r="F2487" s="2" t="s">
        <v>36</v>
      </c>
      <c r="G2487" s="2">
        <v>49978</v>
      </c>
      <c r="H2487" s="2">
        <v>4</v>
      </c>
      <c r="I2487" s="2">
        <v>142</v>
      </c>
      <c r="J2487" s="2">
        <v>49977</v>
      </c>
      <c r="K2487" s="2">
        <v>34809</v>
      </c>
      <c r="L2487" s="2">
        <v>952</v>
      </c>
      <c r="M2487" s="2">
        <v>120</v>
      </c>
      <c r="N2487" s="2">
        <v>246</v>
      </c>
      <c r="O2487" s="2">
        <v>156</v>
      </c>
      <c r="P2487" s="2">
        <v>153</v>
      </c>
      <c r="Q2487" s="2">
        <v>706</v>
      </c>
      <c r="R2487" s="2">
        <v>88</v>
      </c>
      <c r="S2487" s="2" t="s">
        <v>31</v>
      </c>
      <c r="T2487" s="5">
        <f t="shared" si="266"/>
        <v>1474</v>
      </c>
      <c r="U2487" s="4">
        <f t="shared" si="267"/>
        <v>0.69648645403977749</v>
      </c>
      <c r="V2487" s="4">
        <f t="shared" si="268"/>
        <v>0.69648645403977749</v>
      </c>
      <c r="W2487">
        <f t="shared" si="269"/>
        <v>21</v>
      </c>
      <c r="X2487" t="str">
        <f t="shared" si="270"/>
        <v>Tuesday</v>
      </c>
      <c r="Y2487" s="5" t="str">
        <f t="shared" si="271"/>
        <v>Jul</v>
      </c>
      <c r="Z2487" s="5" t="str">
        <f t="shared" si="272"/>
        <v>3-5</v>
      </c>
    </row>
    <row r="2488" spans="1:26" x14ac:dyDescent="0.25">
      <c r="A2488" s="2" t="s">
        <v>2521</v>
      </c>
      <c r="B2488" s="2" t="s">
        <v>26</v>
      </c>
      <c r="C2488" s="1">
        <v>45839</v>
      </c>
      <c r="D2488" s="3">
        <v>0.8881944444444444</v>
      </c>
      <c r="E2488" s="2" t="s">
        <v>16</v>
      </c>
      <c r="F2488" s="2" t="s">
        <v>36</v>
      </c>
      <c r="G2488" s="2">
        <v>49947</v>
      </c>
      <c r="H2488" s="2">
        <v>6</v>
      </c>
      <c r="I2488" s="2">
        <v>519</v>
      </c>
      <c r="J2488" s="2">
        <v>7782</v>
      </c>
      <c r="K2488" s="2">
        <v>6213</v>
      </c>
      <c r="L2488" s="2">
        <v>288</v>
      </c>
      <c r="M2488" s="2">
        <v>21</v>
      </c>
      <c r="N2488" s="2">
        <v>17</v>
      </c>
      <c r="O2488" s="2">
        <v>29</v>
      </c>
      <c r="P2488" s="2">
        <v>49</v>
      </c>
      <c r="Q2488" s="2">
        <v>53</v>
      </c>
      <c r="R2488" s="2">
        <v>12</v>
      </c>
      <c r="S2488" s="2" t="s">
        <v>31</v>
      </c>
      <c r="T2488" s="5">
        <f t="shared" si="266"/>
        <v>355</v>
      </c>
      <c r="U2488" s="4">
        <f t="shared" si="267"/>
        <v>0.12439185536668869</v>
      </c>
      <c r="V2488" s="4">
        <f t="shared" si="268"/>
        <v>0.12439185536668869</v>
      </c>
      <c r="W2488">
        <f t="shared" si="269"/>
        <v>21</v>
      </c>
      <c r="X2488" t="str">
        <f t="shared" si="270"/>
        <v>Tuesday</v>
      </c>
      <c r="Y2488" s="5" t="str">
        <f t="shared" si="271"/>
        <v>Jul</v>
      </c>
      <c r="Z2488" s="5" t="str">
        <f t="shared" si="272"/>
        <v>6-10</v>
      </c>
    </row>
    <row r="2489" spans="1:26" x14ac:dyDescent="0.25">
      <c r="A2489" s="2" t="s">
        <v>2522</v>
      </c>
      <c r="B2489" s="2" t="s">
        <v>26</v>
      </c>
      <c r="C2489" s="1">
        <v>45839</v>
      </c>
      <c r="D2489" s="3">
        <v>0.91805555555555551</v>
      </c>
      <c r="E2489" s="2" t="s">
        <v>15</v>
      </c>
      <c r="F2489" s="2" t="s">
        <v>46</v>
      </c>
      <c r="G2489" s="2">
        <v>50056</v>
      </c>
      <c r="H2489" s="2">
        <v>6</v>
      </c>
      <c r="I2489" s="2">
        <v>113</v>
      </c>
      <c r="J2489" s="2">
        <v>31949</v>
      </c>
      <c r="K2489" s="2">
        <v>24070</v>
      </c>
      <c r="L2489" s="2">
        <v>712</v>
      </c>
      <c r="M2489" s="2">
        <v>73</v>
      </c>
      <c r="N2489" s="2">
        <v>182</v>
      </c>
      <c r="O2489" s="2">
        <v>103</v>
      </c>
      <c r="P2489" s="2">
        <v>99</v>
      </c>
      <c r="Q2489" s="2">
        <v>691</v>
      </c>
      <c r="R2489" s="2">
        <v>125</v>
      </c>
      <c r="S2489" s="2" t="s">
        <v>31</v>
      </c>
      <c r="T2489" s="5">
        <f t="shared" si="266"/>
        <v>1070</v>
      </c>
      <c r="U2489" s="4">
        <f t="shared" si="267"/>
        <v>0.48086143519258429</v>
      </c>
      <c r="V2489" s="4">
        <f t="shared" si="268"/>
        <v>0.48086143519258429</v>
      </c>
      <c r="W2489">
        <f t="shared" si="269"/>
        <v>22</v>
      </c>
      <c r="X2489" t="str">
        <f t="shared" si="270"/>
        <v>Tuesday</v>
      </c>
      <c r="Y2489" s="5" t="str">
        <f t="shared" si="271"/>
        <v>Jul</v>
      </c>
      <c r="Z2489" s="5" t="str">
        <f t="shared" si="272"/>
        <v>6-10</v>
      </c>
    </row>
    <row r="2490" spans="1:26" x14ac:dyDescent="0.25">
      <c r="A2490" s="2" t="s">
        <v>2523</v>
      </c>
      <c r="B2490" s="2" t="s">
        <v>26</v>
      </c>
      <c r="C2490" s="1">
        <v>45839</v>
      </c>
      <c r="D2490" s="3">
        <v>0.9243055555555556</v>
      </c>
      <c r="E2490" s="2" t="s">
        <v>19</v>
      </c>
      <c r="F2490" s="2" t="s">
        <v>44</v>
      </c>
      <c r="G2490" s="2">
        <v>49939</v>
      </c>
      <c r="H2490" s="2">
        <v>6</v>
      </c>
      <c r="I2490" s="2">
        <v>151</v>
      </c>
      <c r="J2490" s="2">
        <v>10115</v>
      </c>
      <c r="K2490" s="2">
        <v>9361</v>
      </c>
      <c r="L2490" s="2">
        <v>378</v>
      </c>
      <c r="M2490" s="2">
        <v>49</v>
      </c>
      <c r="N2490" s="2">
        <v>65</v>
      </c>
      <c r="O2490" s="2">
        <v>245</v>
      </c>
      <c r="P2490" s="2">
        <v>87</v>
      </c>
      <c r="Q2490" s="2">
        <v>221</v>
      </c>
      <c r="R2490" s="2">
        <v>18</v>
      </c>
      <c r="S2490" s="2" t="s">
        <v>31</v>
      </c>
      <c r="T2490" s="5">
        <f t="shared" si="266"/>
        <v>737</v>
      </c>
      <c r="U2490" s="4">
        <f t="shared" si="267"/>
        <v>0.18744868739862633</v>
      </c>
      <c r="V2490" s="4">
        <f t="shared" si="268"/>
        <v>0.18744868739862633</v>
      </c>
      <c r="W2490">
        <f t="shared" si="269"/>
        <v>22</v>
      </c>
      <c r="X2490" t="str">
        <f t="shared" si="270"/>
        <v>Tuesday</v>
      </c>
      <c r="Y2490" s="5" t="str">
        <f t="shared" si="271"/>
        <v>Jul</v>
      </c>
      <c r="Z2490" s="5" t="str">
        <f t="shared" si="272"/>
        <v>6-10</v>
      </c>
    </row>
    <row r="2491" spans="1:26" x14ac:dyDescent="0.25">
      <c r="A2491" s="2" t="s">
        <v>2524</v>
      </c>
      <c r="B2491" s="2" t="s">
        <v>26</v>
      </c>
      <c r="C2491" s="1">
        <v>45839</v>
      </c>
      <c r="D2491" s="3">
        <v>0.93194444444444446</v>
      </c>
      <c r="E2491" s="2" t="s">
        <v>15</v>
      </c>
      <c r="F2491" s="2" t="s">
        <v>30</v>
      </c>
      <c r="G2491" s="2">
        <v>50115</v>
      </c>
      <c r="H2491" s="2">
        <v>7</v>
      </c>
      <c r="I2491" s="2">
        <v>108</v>
      </c>
      <c r="J2491" s="2">
        <v>19700</v>
      </c>
      <c r="K2491" s="2">
        <v>18161</v>
      </c>
      <c r="L2491" s="2">
        <v>741</v>
      </c>
      <c r="M2491" s="2">
        <v>89</v>
      </c>
      <c r="N2491" s="2">
        <v>160</v>
      </c>
      <c r="O2491" s="2">
        <v>106</v>
      </c>
      <c r="P2491" s="2">
        <v>128</v>
      </c>
      <c r="Q2491" s="2">
        <v>263</v>
      </c>
      <c r="R2491" s="2">
        <v>93</v>
      </c>
      <c r="S2491" s="2" t="s">
        <v>31</v>
      </c>
      <c r="T2491" s="5">
        <f t="shared" si="266"/>
        <v>1096</v>
      </c>
      <c r="U2491" s="4">
        <f t="shared" si="267"/>
        <v>0.36238651102464331</v>
      </c>
      <c r="V2491" s="4">
        <f t="shared" si="268"/>
        <v>0.36238651102464331</v>
      </c>
      <c r="W2491">
        <f t="shared" si="269"/>
        <v>22</v>
      </c>
      <c r="X2491" t="str">
        <f t="shared" si="270"/>
        <v>Tuesday</v>
      </c>
      <c r="Y2491" s="5" t="str">
        <f t="shared" si="271"/>
        <v>Jul</v>
      </c>
      <c r="Z2491" s="5" t="str">
        <f t="shared" si="272"/>
        <v>6-10</v>
      </c>
    </row>
    <row r="2492" spans="1:26" x14ac:dyDescent="0.25">
      <c r="A2492" s="2" t="s">
        <v>2525</v>
      </c>
      <c r="B2492" s="2" t="s">
        <v>26</v>
      </c>
      <c r="C2492" s="1">
        <v>45839</v>
      </c>
      <c r="D2492" s="3">
        <v>0.94652777777777775</v>
      </c>
      <c r="E2492" s="2" t="s">
        <v>15</v>
      </c>
      <c r="F2492" s="2" t="s">
        <v>49</v>
      </c>
      <c r="G2492" s="2">
        <v>49902</v>
      </c>
      <c r="H2492" s="2">
        <v>13</v>
      </c>
      <c r="I2492" s="2">
        <v>92</v>
      </c>
      <c r="J2492" s="2">
        <v>19029</v>
      </c>
      <c r="K2492" s="2">
        <v>15396</v>
      </c>
      <c r="L2492" s="2">
        <v>857</v>
      </c>
      <c r="M2492" s="2">
        <v>62</v>
      </c>
      <c r="N2492" s="2">
        <v>106</v>
      </c>
      <c r="O2492" s="2">
        <v>84</v>
      </c>
      <c r="P2492" s="2">
        <v>103</v>
      </c>
      <c r="Q2492" s="2">
        <v>404</v>
      </c>
      <c r="R2492" s="2">
        <v>72</v>
      </c>
      <c r="S2492" s="2" t="s">
        <v>31</v>
      </c>
      <c r="T2492" s="5">
        <f t="shared" si="266"/>
        <v>1109</v>
      </c>
      <c r="U2492" s="4">
        <f t="shared" si="267"/>
        <v>0.30852470842851992</v>
      </c>
      <c r="V2492" s="4">
        <f t="shared" si="268"/>
        <v>0.30852470842851992</v>
      </c>
      <c r="W2492">
        <f t="shared" si="269"/>
        <v>22</v>
      </c>
      <c r="X2492" t="str">
        <f t="shared" si="270"/>
        <v>Tuesday</v>
      </c>
      <c r="Y2492" s="5" t="str">
        <f t="shared" si="271"/>
        <v>Jul</v>
      </c>
      <c r="Z2492" s="5" t="str">
        <f t="shared" si="272"/>
        <v>11+</v>
      </c>
    </row>
    <row r="2493" spans="1:26" x14ac:dyDescent="0.25">
      <c r="A2493" s="2" t="s">
        <v>2526</v>
      </c>
      <c r="B2493" s="2" t="s">
        <v>26</v>
      </c>
      <c r="C2493" s="1">
        <v>45840</v>
      </c>
      <c r="D2493" s="3">
        <v>8.9583333333333334E-2</v>
      </c>
      <c r="E2493" s="2" t="s">
        <v>15</v>
      </c>
      <c r="F2493" s="2" t="s">
        <v>30</v>
      </c>
      <c r="G2493" s="2">
        <v>50063</v>
      </c>
      <c r="H2493" s="2">
        <v>8</v>
      </c>
      <c r="I2493" s="2">
        <v>145</v>
      </c>
      <c r="J2493" s="2">
        <v>8470</v>
      </c>
      <c r="K2493" s="2">
        <v>7414</v>
      </c>
      <c r="L2493" s="2">
        <v>321</v>
      </c>
      <c r="M2493" s="2">
        <v>29</v>
      </c>
      <c r="N2493" s="2">
        <v>65</v>
      </c>
      <c r="O2493" s="2">
        <v>50</v>
      </c>
      <c r="P2493" s="2">
        <v>27</v>
      </c>
      <c r="Q2493" s="2">
        <v>84</v>
      </c>
      <c r="R2493" s="2">
        <v>33</v>
      </c>
      <c r="S2493" s="2" t="s">
        <v>31</v>
      </c>
      <c r="T2493" s="5">
        <f t="shared" si="266"/>
        <v>465</v>
      </c>
      <c r="U2493" s="4">
        <f t="shared" si="267"/>
        <v>0.14809340231308551</v>
      </c>
      <c r="V2493" s="4">
        <f t="shared" si="268"/>
        <v>0.14809340231308551</v>
      </c>
      <c r="W2493">
        <f t="shared" si="269"/>
        <v>2</v>
      </c>
      <c r="X2493" t="str">
        <f t="shared" si="270"/>
        <v>Wednesday</v>
      </c>
      <c r="Y2493" s="5" t="str">
        <f t="shared" si="271"/>
        <v>Jul</v>
      </c>
      <c r="Z2493" s="5" t="str">
        <f t="shared" si="272"/>
        <v>6-10</v>
      </c>
    </row>
    <row r="2494" spans="1:26" x14ac:dyDescent="0.25">
      <c r="A2494" s="2" t="s">
        <v>2527</v>
      </c>
      <c r="B2494" s="2" t="s">
        <v>26</v>
      </c>
      <c r="C2494" s="1">
        <v>45840</v>
      </c>
      <c r="D2494" s="3">
        <v>0.32708333333333334</v>
      </c>
      <c r="E2494" s="2" t="s">
        <v>16</v>
      </c>
      <c r="F2494" s="2" t="s">
        <v>30</v>
      </c>
      <c r="G2494" s="2">
        <v>49904</v>
      </c>
      <c r="H2494" s="2">
        <v>2</v>
      </c>
      <c r="I2494" s="2">
        <v>174</v>
      </c>
      <c r="J2494" s="2">
        <v>11068</v>
      </c>
      <c r="K2494" s="2">
        <v>9654</v>
      </c>
      <c r="L2494" s="2">
        <v>488</v>
      </c>
      <c r="M2494" s="2">
        <v>37</v>
      </c>
      <c r="N2494" s="2">
        <v>32</v>
      </c>
      <c r="O2494" s="2">
        <v>63</v>
      </c>
      <c r="P2494" s="2">
        <v>29</v>
      </c>
      <c r="Q2494" s="2">
        <v>89</v>
      </c>
      <c r="R2494" s="2">
        <v>16</v>
      </c>
      <c r="S2494" s="2" t="s">
        <v>31</v>
      </c>
      <c r="T2494" s="5">
        <f t="shared" si="266"/>
        <v>620</v>
      </c>
      <c r="U2494" s="4">
        <f t="shared" si="267"/>
        <v>0.19345142673933954</v>
      </c>
      <c r="V2494" s="4">
        <f t="shared" si="268"/>
        <v>0.19345142673933954</v>
      </c>
      <c r="W2494">
        <f t="shared" si="269"/>
        <v>7</v>
      </c>
      <c r="X2494" t="str">
        <f t="shared" si="270"/>
        <v>Wednesday</v>
      </c>
      <c r="Y2494" s="5" t="str">
        <f t="shared" si="271"/>
        <v>Jul</v>
      </c>
      <c r="Z2494" s="5" t="str">
        <f t="shared" si="272"/>
        <v>0-2</v>
      </c>
    </row>
    <row r="2495" spans="1:26" x14ac:dyDescent="0.25">
      <c r="A2495" s="2" t="s">
        <v>2528</v>
      </c>
      <c r="B2495" s="2" t="s">
        <v>26</v>
      </c>
      <c r="C2495" s="1">
        <v>45840</v>
      </c>
      <c r="D2495" s="3">
        <v>0.40555555555555556</v>
      </c>
      <c r="E2495" s="2" t="s">
        <v>19</v>
      </c>
      <c r="F2495" s="2" t="s">
        <v>18</v>
      </c>
      <c r="G2495" s="2">
        <v>50112</v>
      </c>
      <c r="H2495" s="2">
        <v>9</v>
      </c>
      <c r="I2495" s="2">
        <v>124</v>
      </c>
      <c r="J2495" s="2">
        <v>7756</v>
      </c>
      <c r="K2495" s="2">
        <v>6142</v>
      </c>
      <c r="L2495" s="2">
        <v>418</v>
      </c>
      <c r="M2495" s="2">
        <v>33</v>
      </c>
      <c r="N2495" s="2">
        <v>46</v>
      </c>
      <c r="O2495" s="2">
        <v>157</v>
      </c>
      <c r="P2495" s="2">
        <v>65</v>
      </c>
      <c r="Q2495" s="2">
        <v>94</v>
      </c>
      <c r="R2495" s="2">
        <v>11</v>
      </c>
      <c r="S2495" s="2" t="s">
        <v>31</v>
      </c>
      <c r="T2495" s="5">
        <f t="shared" si="266"/>
        <v>654</v>
      </c>
      <c r="U2495" s="4">
        <f t="shared" si="267"/>
        <v>0.1225654533844189</v>
      </c>
      <c r="V2495" s="4">
        <f t="shared" si="268"/>
        <v>0.1225654533844189</v>
      </c>
      <c r="W2495">
        <f t="shared" si="269"/>
        <v>9</v>
      </c>
      <c r="X2495" t="str">
        <f t="shared" si="270"/>
        <v>Wednesday</v>
      </c>
      <c r="Y2495" s="5" t="str">
        <f t="shared" si="271"/>
        <v>Jul</v>
      </c>
      <c r="Z2495" s="5" t="str">
        <f t="shared" si="272"/>
        <v>6-10</v>
      </c>
    </row>
    <row r="2496" spans="1:26" x14ac:dyDescent="0.25">
      <c r="A2496" s="2" t="s">
        <v>2529</v>
      </c>
      <c r="B2496" s="2" t="s">
        <v>26</v>
      </c>
      <c r="C2496" s="1">
        <v>45840</v>
      </c>
      <c r="D2496" s="3">
        <v>0.46111111111111114</v>
      </c>
      <c r="E2496" s="2" t="s">
        <v>16</v>
      </c>
      <c r="F2496" s="2" t="s">
        <v>38</v>
      </c>
      <c r="G2496" s="2">
        <v>50077</v>
      </c>
      <c r="H2496" s="2">
        <v>5</v>
      </c>
      <c r="I2496" s="2">
        <v>152</v>
      </c>
      <c r="J2496" s="2">
        <v>16176</v>
      </c>
      <c r="K2496" s="2">
        <v>12947</v>
      </c>
      <c r="L2496" s="2">
        <v>677</v>
      </c>
      <c r="M2496" s="2">
        <v>49</v>
      </c>
      <c r="N2496" s="2">
        <v>37</v>
      </c>
      <c r="O2496" s="2">
        <v>76</v>
      </c>
      <c r="P2496" s="2">
        <v>131</v>
      </c>
      <c r="Q2496" s="2">
        <v>260</v>
      </c>
      <c r="R2496" s="2">
        <v>19</v>
      </c>
      <c r="S2496" s="2" t="s">
        <v>31</v>
      </c>
      <c r="T2496" s="5">
        <f t="shared" si="266"/>
        <v>839</v>
      </c>
      <c r="U2496" s="4">
        <f t="shared" si="267"/>
        <v>0.25854184555784093</v>
      </c>
      <c r="V2496" s="4">
        <f t="shared" si="268"/>
        <v>0.25854184555784093</v>
      </c>
      <c r="W2496">
        <f t="shared" si="269"/>
        <v>11</v>
      </c>
      <c r="X2496" t="str">
        <f t="shared" si="270"/>
        <v>Wednesday</v>
      </c>
      <c r="Y2496" s="5" t="str">
        <f t="shared" si="271"/>
        <v>Jul</v>
      </c>
      <c r="Z2496" s="5" t="str">
        <f t="shared" si="272"/>
        <v>3-5</v>
      </c>
    </row>
    <row r="2497" spans="1:26" x14ac:dyDescent="0.25">
      <c r="A2497" s="2" t="s">
        <v>2530</v>
      </c>
      <c r="B2497" s="2" t="s">
        <v>26</v>
      </c>
      <c r="C2497" s="1">
        <v>45840</v>
      </c>
      <c r="D2497" s="3">
        <v>0.54374999999999996</v>
      </c>
      <c r="E2497" s="2" t="s">
        <v>19</v>
      </c>
      <c r="F2497" s="2" t="s">
        <v>36</v>
      </c>
      <c r="G2497" s="2">
        <v>49943</v>
      </c>
      <c r="H2497" s="2">
        <v>6</v>
      </c>
      <c r="I2497" s="2">
        <v>234</v>
      </c>
      <c r="J2497" s="2">
        <v>16661</v>
      </c>
      <c r="K2497" s="2">
        <v>12217</v>
      </c>
      <c r="L2497" s="2">
        <v>573</v>
      </c>
      <c r="M2497" s="2">
        <v>54</v>
      </c>
      <c r="N2497" s="2">
        <v>63</v>
      </c>
      <c r="O2497" s="2">
        <v>278</v>
      </c>
      <c r="P2497" s="2">
        <v>46</v>
      </c>
      <c r="Q2497" s="2">
        <v>144</v>
      </c>
      <c r="R2497" s="2">
        <v>25</v>
      </c>
      <c r="S2497" s="2" t="s">
        <v>31</v>
      </c>
      <c r="T2497" s="5">
        <f t="shared" si="266"/>
        <v>968</v>
      </c>
      <c r="U2497" s="4">
        <f t="shared" si="267"/>
        <v>0.24461886550667761</v>
      </c>
      <c r="V2497" s="4">
        <f t="shared" si="268"/>
        <v>0.24461886550667761</v>
      </c>
      <c r="W2497">
        <f t="shared" si="269"/>
        <v>13</v>
      </c>
      <c r="X2497" t="str">
        <f t="shared" si="270"/>
        <v>Wednesday</v>
      </c>
      <c r="Y2497" s="5" t="str">
        <f t="shared" si="271"/>
        <v>Jul</v>
      </c>
      <c r="Z2497" s="5" t="str">
        <f t="shared" si="272"/>
        <v>6-10</v>
      </c>
    </row>
    <row r="2498" spans="1:26" x14ac:dyDescent="0.25">
      <c r="A2498" s="2" t="s">
        <v>2531</v>
      </c>
      <c r="B2498" s="2" t="s">
        <v>26</v>
      </c>
      <c r="C2498" s="1">
        <v>45840</v>
      </c>
      <c r="D2498" s="3">
        <v>0.5805555555555556</v>
      </c>
      <c r="E2498" s="2" t="s">
        <v>19</v>
      </c>
      <c r="F2498" s="2" t="s">
        <v>27</v>
      </c>
      <c r="G2498" s="2">
        <v>50130</v>
      </c>
      <c r="H2498" s="2">
        <v>7</v>
      </c>
      <c r="I2498" s="2">
        <v>195</v>
      </c>
      <c r="J2498" s="2">
        <v>9046</v>
      </c>
      <c r="K2498" s="2">
        <v>7690</v>
      </c>
      <c r="L2498" s="2">
        <v>365</v>
      </c>
      <c r="M2498" s="2">
        <v>36</v>
      </c>
      <c r="N2498" s="2">
        <v>43</v>
      </c>
      <c r="O2498" s="2">
        <v>188</v>
      </c>
      <c r="P2498" s="2">
        <v>47</v>
      </c>
      <c r="Q2498" s="2">
        <v>66</v>
      </c>
      <c r="R2498" s="2">
        <v>17</v>
      </c>
      <c r="S2498" s="2" t="s">
        <v>31</v>
      </c>
      <c r="T2498" s="5">
        <f t="shared" ref="T2498:T2561" si="273">SUM(L2498:O2498)</f>
        <v>632</v>
      </c>
      <c r="U2498" s="4">
        <f t="shared" ref="U2498:U2561" si="274">K2498/G2498</f>
        <v>0.15340115699182127</v>
      </c>
      <c r="V2498" s="4">
        <f t="shared" ref="V2498:V2561" si="275">K2498/G2498</f>
        <v>0.15340115699182127</v>
      </c>
      <c r="W2498">
        <f t="shared" ref="W2498:W2561" si="276">HOUR(D2498)</f>
        <v>13</v>
      </c>
      <c r="X2498" t="str">
        <f t="shared" ref="X2498:X2561" si="277">TEXT(C2498,"dddd")</f>
        <v>Wednesday</v>
      </c>
      <c r="Y2498" s="5" t="str">
        <f t="shared" ref="Y2498:Y2561" si="278">TEXT(C2498,"mmm")</f>
        <v>Jul</v>
      </c>
      <c r="Z2498" s="5" t="str">
        <f t="shared" ref="Z2498:Z2561" si="279">IF(H2498&lt;=2,"0-2",IF(H2498&lt;=5,"3-5",IF(H2498&lt;=10,"6-10","11+")))</f>
        <v>6-10</v>
      </c>
    </row>
    <row r="2499" spans="1:26" x14ac:dyDescent="0.25">
      <c r="A2499" s="2" t="s">
        <v>2532</v>
      </c>
      <c r="B2499" s="2" t="s">
        <v>26</v>
      </c>
      <c r="C2499" s="1">
        <v>45840</v>
      </c>
      <c r="D2499" s="3">
        <v>0.58194444444444449</v>
      </c>
      <c r="E2499" s="2" t="s">
        <v>15</v>
      </c>
      <c r="F2499" s="2" t="s">
        <v>36</v>
      </c>
      <c r="G2499" s="2">
        <v>49971</v>
      </c>
      <c r="H2499" s="2">
        <v>8</v>
      </c>
      <c r="I2499" s="2">
        <v>200</v>
      </c>
      <c r="J2499" s="2">
        <v>21761</v>
      </c>
      <c r="K2499" s="2">
        <v>17660</v>
      </c>
      <c r="L2499" s="2">
        <v>760</v>
      </c>
      <c r="M2499" s="2">
        <v>61</v>
      </c>
      <c r="N2499" s="2">
        <v>152</v>
      </c>
      <c r="O2499" s="2">
        <v>72</v>
      </c>
      <c r="P2499" s="2">
        <v>97</v>
      </c>
      <c r="Q2499" s="2">
        <v>543</v>
      </c>
      <c r="R2499" s="2">
        <v>63</v>
      </c>
      <c r="S2499" s="2" t="s">
        <v>31</v>
      </c>
      <c r="T2499" s="5">
        <f t="shared" si="273"/>
        <v>1045</v>
      </c>
      <c r="U2499" s="4">
        <f t="shared" si="274"/>
        <v>0.35340497488543354</v>
      </c>
      <c r="V2499" s="4">
        <f t="shared" si="275"/>
        <v>0.35340497488543354</v>
      </c>
      <c r="W2499">
        <f t="shared" si="276"/>
        <v>13</v>
      </c>
      <c r="X2499" t="str">
        <f t="shared" si="277"/>
        <v>Wednesday</v>
      </c>
      <c r="Y2499" s="5" t="str">
        <f t="shared" si="278"/>
        <v>Jul</v>
      </c>
      <c r="Z2499" s="5" t="str">
        <f t="shared" si="279"/>
        <v>6-10</v>
      </c>
    </row>
    <row r="2500" spans="1:26" x14ac:dyDescent="0.25">
      <c r="A2500" s="2" t="s">
        <v>2533</v>
      </c>
      <c r="B2500" s="2" t="s">
        <v>26</v>
      </c>
      <c r="C2500" s="1">
        <v>45840</v>
      </c>
      <c r="D2500" s="3">
        <v>0.73472222222222228</v>
      </c>
      <c r="E2500" s="2" t="s">
        <v>16</v>
      </c>
      <c r="F2500" s="2" t="s">
        <v>44</v>
      </c>
      <c r="G2500" s="2">
        <v>50132</v>
      </c>
      <c r="H2500" s="2">
        <v>8</v>
      </c>
      <c r="I2500" s="2">
        <v>152</v>
      </c>
      <c r="J2500" s="2">
        <v>7697</v>
      </c>
      <c r="K2500" s="2">
        <v>6161</v>
      </c>
      <c r="L2500" s="2">
        <v>238</v>
      </c>
      <c r="M2500" s="2">
        <v>29</v>
      </c>
      <c r="N2500" s="2">
        <v>18</v>
      </c>
      <c r="O2500" s="2">
        <v>31</v>
      </c>
      <c r="P2500" s="2">
        <v>27</v>
      </c>
      <c r="Q2500" s="2">
        <v>111</v>
      </c>
      <c r="R2500" s="2">
        <v>7</v>
      </c>
      <c r="S2500" s="2" t="s">
        <v>31</v>
      </c>
      <c r="T2500" s="5">
        <f t="shared" si="273"/>
        <v>316</v>
      </c>
      <c r="U2500" s="4">
        <f t="shared" si="274"/>
        <v>0.12289555573286523</v>
      </c>
      <c r="V2500" s="4">
        <f t="shared" si="275"/>
        <v>0.12289555573286523</v>
      </c>
      <c r="W2500">
        <f t="shared" si="276"/>
        <v>17</v>
      </c>
      <c r="X2500" t="str">
        <f t="shared" si="277"/>
        <v>Wednesday</v>
      </c>
      <c r="Y2500" s="5" t="str">
        <f t="shared" si="278"/>
        <v>Jul</v>
      </c>
      <c r="Z2500" s="5" t="str">
        <f t="shared" si="279"/>
        <v>6-10</v>
      </c>
    </row>
    <row r="2501" spans="1:26" x14ac:dyDescent="0.25">
      <c r="A2501" s="2" t="s">
        <v>2534</v>
      </c>
      <c r="B2501" s="2" t="s">
        <v>26</v>
      </c>
      <c r="C2501" s="1">
        <v>45840</v>
      </c>
      <c r="D2501" s="3">
        <v>0.76666666666666672</v>
      </c>
      <c r="E2501" s="2" t="s">
        <v>16</v>
      </c>
      <c r="F2501" s="2" t="s">
        <v>49</v>
      </c>
      <c r="G2501" s="2">
        <v>49986</v>
      </c>
      <c r="H2501" s="2">
        <v>8</v>
      </c>
      <c r="I2501" s="2">
        <v>126</v>
      </c>
      <c r="J2501" s="2">
        <v>19340</v>
      </c>
      <c r="K2501" s="2">
        <v>15437</v>
      </c>
      <c r="L2501" s="2">
        <v>662</v>
      </c>
      <c r="M2501" s="2">
        <v>55</v>
      </c>
      <c r="N2501" s="2">
        <v>53</v>
      </c>
      <c r="O2501" s="2">
        <v>80</v>
      </c>
      <c r="P2501" s="2">
        <v>87</v>
      </c>
      <c r="Q2501" s="2">
        <v>136</v>
      </c>
      <c r="R2501" s="2">
        <v>32</v>
      </c>
      <c r="S2501" s="2" t="s">
        <v>31</v>
      </c>
      <c r="T2501" s="5">
        <f t="shared" si="273"/>
        <v>850</v>
      </c>
      <c r="U2501" s="4">
        <f t="shared" si="274"/>
        <v>0.30882647141199537</v>
      </c>
      <c r="V2501" s="4">
        <f t="shared" si="275"/>
        <v>0.30882647141199537</v>
      </c>
      <c r="W2501">
        <f t="shared" si="276"/>
        <v>18</v>
      </c>
      <c r="X2501" t="str">
        <f t="shared" si="277"/>
        <v>Wednesday</v>
      </c>
      <c r="Y2501" s="5" t="str">
        <f t="shared" si="278"/>
        <v>Jul</v>
      </c>
      <c r="Z2501" s="5" t="str">
        <f t="shared" si="279"/>
        <v>6-10</v>
      </c>
    </row>
    <row r="2502" spans="1:26" x14ac:dyDescent="0.25">
      <c r="A2502" s="2" t="s">
        <v>2535</v>
      </c>
      <c r="B2502" s="2" t="s">
        <v>26</v>
      </c>
      <c r="C2502" s="1">
        <v>45840</v>
      </c>
      <c r="D2502" s="3">
        <v>0.77152777777777781</v>
      </c>
      <c r="E2502" s="2" t="s">
        <v>17</v>
      </c>
      <c r="F2502" s="2" t="s">
        <v>49</v>
      </c>
      <c r="G2502" s="2">
        <v>49930</v>
      </c>
      <c r="H2502" s="2">
        <v>11</v>
      </c>
      <c r="I2502" s="2">
        <v>57</v>
      </c>
      <c r="J2502" s="2">
        <v>6879</v>
      </c>
      <c r="K2502" s="2">
        <v>5932</v>
      </c>
      <c r="L2502" s="2">
        <v>130</v>
      </c>
      <c r="M2502" s="2">
        <v>17</v>
      </c>
      <c r="N2502" s="2">
        <v>17</v>
      </c>
      <c r="O2502" s="2">
        <v>0</v>
      </c>
      <c r="P2502" s="2">
        <v>113</v>
      </c>
      <c r="Q2502" s="2">
        <v>87</v>
      </c>
      <c r="R2502" s="2">
        <v>4</v>
      </c>
      <c r="S2502" s="2" t="s">
        <v>31</v>
      </c>
      <c r="T2502" s="5">
        <f t="shared" si="273"/>
        <v>164</v>
      </c>
      <c r="U2502" s="4">
        <f t="shared" si="274"/>
        <v>0.11880632886040457</v>
      </c>
      <c r="V2502" s="4">
        <f t="shared" si="275"/>
        <v>0.11880632886040457</v>
      </c>
      <c r="W2502">
        <f t="shared" si="276"/>
        <v>18</v>
      </c>
      <c r="X2502" t="str">
        <f t="shared" si="277"/>
        <v>Wednesday</v>
      </c>
      <c r="Y2502" s="5" t="str">
        <f t="shared" si="278"/>
        <v>Jul</v>
      </c>
      <c r="Z2502" s="5" t="str">
        <f t="shared" si="279"/>
        <v>11+</v>
      </c>
    </row>
    <row r="2503" spans="1:26" x14ac:dyDescent="0.25">
      <c r="A2503" s="2" t="s">
        <v>2536</v>
      </c>
      <c r="B2503" s="2" t="s">
        <v>26</v>
      </c>
      <c r="C2503" s="1">
        <v>45840</v>
      </c>
      <c r="D2503" s="3">
        <v>0.79513888888888884</v>
      </c>
      <c r="E2503" s="2" t="s">
        <v>15</v>
      </c>
      <c r="F2503" s="2" t="s">
        <v>49</v>
      </c>
      <c r="G2503" s="2">
        <v>49914</v>
      </c>
      <c r="H2503" s="2">
        <v>7</v>
      </c>
      <c r="I2503" s="2">
        <v>65</v>
      </c>
      <c r="J2503" s="2">
        <v>46040</v>
      </c>
      <c r="K2503" s="2">
        <v>37468</v>
      </c>
      <c r="L2503" s="2">
        <v>1741</v>
      </c>
      <c r="M2503" s="2">
        <v>136</v>
      </c>
      <c r="N2503" s="2">
        <v>382</v>
      </c>
      <c r="O2503" s="2">
        <v>219</v>
      </c>
      <c r="P2503" s="2">
        <v>127</v>
      </c>
      <c r="Q2503" s="2">
        <v>1171</v>
      </c>
      <c r="R2503" s="2">
        <v>154</v>
      </c>
      <c r="S2503" s="2" t="s">
        <v>31</v>
      </c>
      <c r="T2503" s="5">
        <f t="shared" si="273"/>
        <v>2478</v>
      </c>
      <c r="U2503" s="4">
        <f t="shared" si="274"/>
        <v>0.7506511199262732</v>
      </c>
      <c r="V2503" s="4">
        <f t="shared" si="275"/>
        <v>0.7506511199262732</v>
      </c>
      <c r="W2503">
        <f t="shared" si="276"/>
        <v>19</v>
      </c>
      <c r="X2503" t="str">
        <f t="shared" si="277"/>
        <v>Wednesday</v>
      </c>
      <c r="Y2503" s="5" t="str">
        <f t="shared" si="278"/>
        <v>Jul</v>
      </c>
      <c r="Z2503" s="5" t="str">
        <f t="shared" si="279"/>
        <v>6-10</v>
      </c>
    </row>
    <row r="2504" spans="1:26" x14ac:dyDescent="0.25">
      <c r="A2504" s="2" t="s">
        <v>2537</v>
      </c>
      <c r="B2504" s="2" t="s">
        <v>26</v>
      </c>
      <c r="C2504" s="1">
        <v>45840</v>
      </c>
      <c r="D2504" s="3">
        <v>0.91805555555555551</v>
      </c>
      <c r="E2504" s="2" t="s">
        <v>19</v>
      </c>
      <c r="F2504" s="2" t="s">
        <v>46</v>
      </c>
      <c r="G2504" s="2">
        <v>49989</v>
      </c>
      <c r="H2504" s="2">
        <v>5</v>
      </c>
      <c r="I2504" s="2">
        <v>436</v>
      </c>
      <c r="J2504" s="2">
        <v>16131</v>
      </c>
      <c r="K2504" s="2">
        <v>12745</v>
      </c>
      <c r="L2504" s="2">
        <v>699</v>
      </c>
      <c r="M2504" s="2">
        <v>71</v>
      </c>
      <c r="N2504" s="2">
        <v>83</v>
      </c>
      <c r="O2504" s="2">
        <v>369</v>
      </c>
      <c r="P2504" s="2">
        <v>51</v>
      </c>
      <c r="Q2504" s="2">
        <v>208</v>
      </c>
      <c r="R2504" s="2">
        <v>26</v>
      </c>
      <c r="S2504" s="2" t="s">
        <v>31</v>
      </c>
      <c r="T2504" s="5">
        <f t="shared" si="273"/>
        <v>1222</v>
      </c>
      <c r="U2504" s="4">
        <f t="shared" si="274"/>
        <v>0.25495609033987476</v>
      </c>
      <c r="V2504" s="4">
        <f t="shared" si="275"/>
        <v>0.25495609033987476</v>
      </c>
      <c r="W2504">
        <f t="shared" si="276"/>
        <v>22</v>
      </c>
      <c r="X2504" t="str">
        <f t="shared" si="277"/>
        <v>Wednesday</v>
      </c>
      <c r="Y2504" s="5" t="str">
        <f t="shared" si="278"/>
        <v>Jul</v>
      </c>
      <c r="Z2504" s="5" t="str">
        <f t="shared" si="279"/>
        <v>3-5</v>
      </c>
    </row>
    <row r="2505" spans="1:26" x14ac:dyDescent="0.25">
      <c r="A2505" s="2" t="s">
        <v>2538</v>
      </c>
      <c r="B2505" s="2" t="s">
        <v>26</v>
      </c>
      <c r="C2505" s="1">
        <v>45841</v>
      </c>
      <c r="D2505" s="3">
        <v>0.33611111111111114</v>
      </c>
      <c r="E2505" s="2" t="s">
        <v>17</v>
      </c>
      <c r="F2505" s="2" t="s">
        <v>46</v>
      </c>
      <c r="G2505" s="2">
        <v>49944</v>
      </c>
      <c r="H2505" s="2">
        <v>10</v>
      </c>
      <c r="I2505" s="2">
        <v>66</v>
      </c>
      <c r="J2505" s="2">
        <v>5211</v>
      </c>
      <c r="K2505" s="2">
        <v>4387</v>
      </c>
      <c r="L2505" s="2">
        <v>63</v>
      </c>
      <c r="M2505" s="2">
        <v>11</v>
      </c>
      <c r="N2505" s="2">
        <v>9</v>
      </c>
      <c r="O2505" s="2">
        <v>0</v>
      </c>
      <c r="P2505" s="2">
        <v>45</v>
      </c>
      <c r="Q2505" s="2">
        <v>23</v>
      </c>
      <c r="R2505" s="2">
        <v>1</v>
      </c>
      <c r="S2505" s="2" t="s">
        <v>31</v>
      </c>
      <c r="T2505" s="5">
        <f t="shared" si="273"/>
        <v>83</v>
      </c>
      <c r="U2505" s="4">
        <f t="shared" si="274"/>
        <v>8.7838378984462603E-2</v>
      </c>
      <c r="V2505" s="4">
        <f t="shared" si="275"/>
        <v>8.7838378984462603E-2</v>
      </c>
      <c r="W2505">
        <f t="shared" si="276"/>
        <v>8</v>
      </c>
      <c r="X2505" t="str">
        <f t="shared" si="277"/>
        <v>Thursday</v>
      </c>
      <c r="Y2505" s="5" t="str">
        <f t="shared" si="278"/>
        <v>Jul</v>
      </c>
      <c r="Z2505" s="5" t="str">
        <f t="shared" si="279"/>
        <v>6-10</v>
      </c>
    </row>
    <row r="2506" spans="1:26" x14ac:dyDescent="0.25">
      <c r="A2506" s="2" t="s">
        <v>2539</v>
      </c>
      <c r="B2506" s="2" t="s">
        <v>26</v>
      </c>
      <c r="C2506" s="1">
        <v>45841</v>
      </c>
      <c r="D2506" s="3">
        <v>0.52222222222222225</v>
      </c>
      <c r="E2506" s="2" t="s">
        <v>19</v>
      </c>
      <c r="F2506" s="2" t="s">
        <v>18</v>
      </c>
      <c r="G2506" s="2">
        <v>50076</v>
      </c>
      <c r="H2506" s="2">
        <v>7</v>
      </c>
      <c r="I2506" s="2">
        <v>370</v>
      </c>
      <c r="J2506" s="2">
        <v>9705</v>
      </c>
      <c r="K2506" s="2">
        <v>6712</v>
      </c>
      <c r="L2506" s="2">
        <v>382</v>
      </c>
      <c r="M2506" s="2">
        <v>49</v>
      </c>
      <c r="N2506" s="2">
        <v>61</v>
      </c>
      <c r="O2506" s="2">
        <v>208</v>
      </c>
      <c r="P2506" s="2">
        <v>43</v>
      </c>
      <c r="Q2506" s="2">
        <v>100</v>
      </c>
      <c r="R2506" s="2">
        <v>22</v>
      </c>
      <c r="S2506" s="2" t="s">
        <v>31</v>
      </c>
      <c r="T2506" s="5">
        <f t="shared" si="273"/>
        <v>700</v>
      </c>
      <c r="U2506" s="4">
        <f t="shared" si="274"/>
        <v>0.13403626487738637</v>
      </c>
      <c r="V2506" s="4">
        <f t="shared" si="275"/>
        <v>0.13403626487738637</v>
      </c>
      <c r="W2506">
        <f t="shared" si="276"/>
        <v>12</v>
      </c>
      <c r="X2506" t="str">
        <f t="shared" si="277"/>
        <v>Thursday</v>
      </c>
      <c r="Y2506" s="5" t="str">
        <f t="shared" si="278"/>
        <v>Jul</v>
      </c>
      <c r="Z2506" s="5" t="str">
        <f t="shared" si="279"/>
        <v>6-10</v>
      </c>
    </row>
    <row r="2507" spans="1:26" x14ac:dyDescent="0.25">
      <c r="A2507" s="2" t="s">
        <v>2540</v>
      </c>
      <c r="B2507" s="2" t="s">
        <v>26</v>
      </c>
      <c r="C2507" s="1">
        <v>45841</v>
      </c>
      <c r="D2507" s="3">
        <v>0.52847222222222223</v>
      </c>
      <c r="E2507" s="2" t="s">
        <v>15</v>
      </c>
      <c r="F2507" s="2" t="s">
        <v>36</v>
      </c>
      <c r="G2507" s="2">
        <v>50198</v>
      </c>
      <c r="H2507" s="2">
        <v>7</v>
      </c>
      <c r="I2507" s="2">
        <v>87</v>
      </c>
      <c r="J2507" s="2">
        <v>29805</v>
      </c>
      <c r="K2507" s="2">
        <v>21098</v>
      </c>
      <c r="L2507" s="2">
        <v>774</v>
      </c>
      <c r="M2507" s="2">
        <v>77</v>
      </c>
      <c r="N2507" s="2">
        <v>216</v>
      </c>
      <c r="O2507" s="2">
        <v>106</v>
      </c>
      <c r="P2507" s="2">
        <v>156</v>
      </c>
      <c r="Q2507" s="2">
        <v>429</v>
      </c>
      <c r="R2507" s="2">
        <v>93</v>
      </c>
      <c r="S2507" s="2" t="s">
        <v>31</v>
      </c>
      <c r="T2507" s="5">
        <f t="shared" si="273"/>
        <v>1173</v>
      </c>
      <c r="U2507" s="4">
        <f t="shared" si="274"/>
        <v>0.42029562930794057</v>
      </c>
      <c r="V2507" s="4">
        <f t="shared" si="275"/>
        <v>0.42029562930794057</v>
      </c>
      <c r="W2507">
        <f t="shared" si="276"/>
        <v>12</v>
      </c>
      <c r="X2507" t="str">
        <f t="shared" si="277"/>
        <v>Thursday</v>
      </c>
      <c r="Y2507" s="5" t="str">
        <f t="shared" si="278"/>
        <v>Jul</v>
      </c>
      <c r="Z2507" s="5" t="str">
        <f t="shared" si="279"/>
        <v>6-10</v>
      </c>
    </row>
    <row r="2508" spans="1:26" x14ac:dyDescent="0.25">
      <c r="A2508" s="2" t="s">
        <v>2541</v>
      </c>
      <c r="B2508" s="2" t="s">
        <v>26</v>
      </c>
      <c r="C2508" s="1">
        <v>45841</v>
      </c>
      <c r="D2508" s="3">
        <v>0.64652777777777781</v>
      </c>
      <c r="E2508" s="2" t="s">
        <v>16</v>
      </c>
      <c r="F2508" s="2" t="s">
        <v>46</v>
      </c>
      <c r="G2508" s="2">
        <v>50070</v>
      </c>
      <c r="H2508" s="2">
        <v>6</v>
      </c>
      <c r="I2508" s="2">
        <v>145</v>
      </c>
      <c r="J2508" s="2">
        <v>18964</v>
      </c>
      <c r="K2508" s="2">
        <v>17062</v>
      </c>
      <c r="L2508" s="2">
        <v>636</v>
      </c>
      <c r="M2508" s="2">
        <v>57</v>
      </c>
      <c r="N2508" s="2">
        <v>30</v>
      </c>
      <c r="O2508" s="2">
        <v>61</v>
      </c>
      <c r="P2508" s="2">
        <v>105</v>
      </c>
      <c r="Q2508" s="2">
        <v>194</v>
      </c>
      <c r="R2508" s="2">
        <v>31</v>
      </c>
      <c r="S2508" s="2" t="s">
        <v>31</v>
      </c>
      <c r="T2508" s="5">
        <f t="shared" si="273"/>
        <v>784</v>
      </c>
      <c r="U2508" s="4">
        <f t="shared" si="274"/>
        <v>0.34076293189534651</v>
      </c>
      <c r="V2508" s="4">
        <f t="shared" si="275"/>
        <v>0.34076293189534651</v>
      </c>
      <c r="W2508">
        <f t="shared" si="276"/>
        <v>15</v>
      </c>
      <c r="X2508" t="str">
        <f t="shared" si="277"/>
        <v>Thursday</v>
      </c>
      <c r="Y2508" s="5" t="str">
        <f t="shared" si="278"/>
        <v>Jul</v>
      </c>
      <c r="Z2508" s="5" t="str">
        <f t="shared" si="279"/>
        <v>6-10</v>
      </c>
    </row>
    <row r="2509" spans="1:26" x14ac:dyDescent="0.25">
      <c r="A2509" s="2" t="s">
        <v>2542</v>
      </c>
      <c r="B2509" s="2" t="s">
        <v>26</v>
      </c>
      <c r="C2509" s="1">
        <v>45841</v>
      </c>
      <c r="D2509" s="3">
        <v>0.65138888888888891</v>
      </c>
      <c r="E2509" s="2" t="s">
        <v>19</v>
      </c>
      <c r="F2509" s="2" t="s">
        <v>36</v>
      </c>
      <c r="G2509" s="2">
        <v>50131</v>
      </c>
      <c r="H2509" s="2">
        <v>7</v>
      </c>
      <c r="I2509" s="2">
        <v>298</v>
      </c>
      <c r="J2509" s="2">
        <v>12405</v>
      </c>
      <c r="K2509" s="2">
        <v>9398</v>
      </c>
      <c r="L2509" s="2">
        <v>268</v>
      </c>
      <c r="M2509" s="2">
        <v>25</v>
      </c>
      <c r="N2509" s="2">
        <v>28</v>
      </c>
      <c r="O2509" s="2">
        <v>168</v>
      </c>
      <c r="P2509" s="2">
        <v>33</v>
      </c>
      <c r="Q2509" s="2">
        <v>166</v>
      </c>
      <c r="R2509" s="2">
        <v>11</v>
      </c>
      <c r="S2509" s="2" t="s">
        <v>28</v>
      </c>
      <c r="T2509" s="5">
        <f t="shared" si="273"/>
        <v>489</v>
      </c>
      <c r="U2509" s="4">
        <f t="shared" si="274"/>
        <v>0.18746883166104805</v>
      </c>
      <c r="V2509" s="4">
        <f t="shared" si="275"/>
        <v>0.18746883166104805</v>
      </c>
      <c r="W2509">
        <f t="shared" si="276"/>
        <v>15</v>
      </c>
      <c r="X2509" t="str">
        <f t="shared" si="277"/>
        <v>Thursday</v>
      </c>
      <c r="Y2509" s="5" t="str">
        <f t="shared" si="278"/>
        <v>Jul</v>
      </c>
      <c r="Z2509" s="5" t="str">
        <f t="shared" si="279"/>
        <v>6-10</v>
      </c>
    </row>
    <row r="2510" spans="1:26" x14ac:dyDescent="0.25">
      <c r="A2510" s="2" t="s">
        <v>2543</v>
      </c>
      <c r="B2510" s="2" t="s">
        <v>26</v>
      </c>
      <c r="C2510" s="1">
        <v>45841</v>
      </c>
      <c r="D2510" s="3">
        <v>0.6743055555555556</v>
      </c>
      <c r="E2510" s="2" t="s">
        <v>19</v>
      </c>
      <c r="F2510" s="2" t="s">
        <v>38</v>
      </c>
      <c r="G2510" s="2">
        <v>49877</v>
      </c>
      <c r="H2510" s="2">
        <v>3</v>
      </c>
      <c r="I2510" s="2">
        <v>185</v>
      </c>
      <c r="J2510" s="2">
        <v>9677</v>
      </c>
      <c r="K2510" s="2">
        <v>6739</v>
      </c>
      <c r="L2510" s="2">
        <v>310</v>
      </c>
      <c r="M2510" s="2">
        <v>34</v>
      </c>
      <c r="N2510" s="2">
        <v>40</v>
      </c>
      <c r="O2510" s="2">
        <v>200</v>
      </c>
      <c r="P2510" s="2">
        <v>42</v>
      </c>
      <c r="Q2510" s="2">
        <v>111</v>
      </c>
      <c r="R2510" s="2">
        <v>8</v>
      </c>
      <c r="S2510" s="2" t="s">
        <v>31</v>
      </c>
      <c r="T2510" s="5">
        <f t="shared" si="273"/>
        <v>584</v>
      </c>
      <c r="U2510" s="4">
        <f t="shared" si="274"/>
        <v>0.13511237644605731</v>
      </c>
      <c r="V2510" s="4">
        <f t="shared" si="275"/>
        <v>0.13511237644605731</v>
      </c>
      <c r="W2510">
        <f t="shared" si="276"/>
        <v>16</v>
      </c>
      <c r="X2510" t="str">
        <f t="shared" si="277"/>
        <v>Thursday</v>
      </c>
      <c r="Y2510" s="5" t="str">
        <f t="shared" si="278"/>
        <v>Jul</v>
      </c>
      <c r="Z2510" s="5" t="str">
        <f t="shared" si="279"/>
        <v>3-5</v>
      </c>
    </row>
    <row r="2511" spans="1:26" x14ac:dyDescent="0.25">
      <c r="A2511" s="2" t="s">
        <v>2544</v>
      </c>
      <c r="B2511" s="2" t="s">
        <v>26</v>
      </c>
      <c r="C2511" s="1">
        <v>45841</v>
      </c>
      <c r="D2511" s="3">
        <v>0.68958333333333333</v>
      </c>
      <c r="E2511" s="2" t="s">
        <v>15</v>
      </c>
      <c r="F2511" s="2" t="s">
        <v>18</v>
      </c>
      <c r="G2511" s="2">
        <v>50009</v>
      </c>
      <c r="H2511" s="2">
        <v>9</v>
      </c>
      <c r="I2511" s="2">
        <v>114</v>
      </c>
      <c r="J2511" s="2">
        <v>11167</v>
      </c>
      <c r="K2511" s="2">
        <v>8111</v>
      </c>
      <c r="L2511" s="2">
        <v>290</v>
      </c>
      <c r="M2511" s="2">
        <v>23</v>
      </c>
      <c r="N2511" s="2">
        <v>41</v>
      </c>
      <c r="O2511" s="2">
        <v>24</v>
      </c>
      <c r="P2511" s="2">
        <v>69</v>
      </c>
      <c r="Q2511" s="2">
        <v>287</v>
      </c>
      <c r="R2511" s="2">
        <v>29</v>
      </c>
      <c r="S2511" s="2" t="s">
        <v>31</v>
      </c>
      <c r="T2511" s="5">
        <f t="shared" si="273"/>
        <v>378</v>
      </c>
      <c r="U2511" s="4">
        <f t="shared" si="274"/>
        <v>0.16219080565498209</v>
      </c>
      <c r="V2511" s="4">
        <f t="shared" si="275"/>
        <v>0.16219080565498209</v>
      </c>
      <c r="W2511">
        <f t="shared" si="276"/>
        <v>16</v>
      </c>
      <c r="X2511" t="str">
        <f t="shared" si="277"/>
        <v>Thursday</v>
      </c>
      <c r="Y2511" s="5" t="str">
        <f t="shared" si="278"/>
        <v>Jul</v>
      </c>
      <c r="Z2511" s="5" t="str">
        <f t="shared" si="279"/>
        <v>6-10</v>
      </c>
    </row>
    <row r="2512" spans="1:26" x14ac:dyDescent="0.25">
      <c r="A2512" s="2" t="s">
        <v>2545</v>
      </c>
      <c r="B2512" s="2" t="s">
        <v>26</v>
      </c>
      <c r="C2512" s="1">
        <v>45841</v>
      </c>
      <c r="D2512" s="3">
        <v>0.72638888888888886</v>
      </c>
      <c r="E2512" s="2" t="s">
        <v>16</v>
      </c>
      <c r="F2512" s="2" t="s">
        <v>27</v>
      </c>
      <c r="G2512" s="2">
        <v>49990</v>
      </c>
      <c r="H2512" s="2">
        <v>8</v>
      </c>
      <c r="I2512" s="2">
        <v>233</v>
      </c>
      <c r="J2512" s="2">
        <v>13438</v>
      </c>
      <c r="K2512" s="2">
        <v>11308</v>
      </c>
      <c r="L2512" s="2">
        <v>562</v>
      </c>
      <c r="M2512" s="2">
        <v>55</v>
      </c>
      <c r="N2512" s="2">
        <v>46</v>
      </c>
      <c r="O2512" s="2">
        <v>77</v>
      </c>
      <c r="P2512" s="2">
        <v>32</v>
      </c>
      <c r="Q2512" s="2">
        <v>100</v>
      </c>
      <c r="R2512" s="2">
        <v>12</v>
      </c>
      <c r="S2512" s="2" t="s">
        <v>31</v>
      </c>
      <c r="T2512" s="5">
        <f t="shared" si="273"/>
        <v>740</v>
      </c>
      <c r="U2512" s="4">
        <f t="shared" si="274"/>
        <v>0.22620524104820963</v>
      </c>
      <c r="V2512" s="4">
        <f t="shared" si="275"/>
        <v>0.22620524104820963</v>
      </c>
      <c r="W2512">
        <f t="shared" si="276"/>
        <v>17</v>
      </c>
      <c r="X2512" t="str">
        <f t="shared" si="277"/>
        <v>Thursday</v>
      </c>
      <c r="Y2512" s="5" t="str">
        <f t="shared" si="278"/>
        <v>Jul</v>
      </c>
      <c r="Z2512" s="5" t="str">
        <f t="shared" si="279"/>
        <v>6-10</v>
      </c>
    </row>
    <row r="2513" spans="1:26" x14ac:dyDescent="0.25">
      <c r="A2513" s="2" t="s">
        <v>2546</v>
      </c>
      <c r="B2513" s="2" t="s">
        <v>26</v>
      </c>
      <c r="C2513" s="1">
        <v>45841</v>
      </c>
      <c r="D2513" s="3">
        <v>0.74722222222222223</v>
      </c>
      <c r="E2513" s="2" t="s">
        <v>16</v>
      </c>
      <c r="F2513" s="2" t="s">
        <v>18</v>
      </c>
      <c r="G2513" s="2">
        <v>50212</v>
      </c>
      <c r="H2513" s="2">
        <v>8</v>
      </c>
      <c r="I2513" s="2">
        <v>140</v>
      </c>
      <c r="J2513" s="2">
        <v>4424</v>
      </c>
      <c r="K2513" s="2">
        <v>3499</v>
      </c>
      <c r="L2513" s="2">
        <v>137</v>
      </c>
      <c r="M2513" s="2">
        <v>16</v>
      </c>
      <c r="N2513" s="2">
        <v>13</v>
      </c>
      <c r="O2513" s="2">
        <v>19</v>
      </c>
      <c r="P2513" s="2">
        <v>18</v>
      </c>
      <c r="Q2513" s="2">
        <v>41</v>
      </c>
      <c r="R2513" s="2">
        <v>3</v>
      </c>
      <c r="S2513" s="2" t="s">
        <v>31</v>
      </c>
      <c r="T2513" s="5">
        <f t="shared" si="273"/>
        <v>185</v>
      </c>
      <c r="U2513" s="4">
        <f t="shared" si="274"/>
        <v>6.9684537560742457E-2</v>
      </c>
      <c r="V2513" s="4">
        <f t="shared" si="275"/>
        <v>6.9684537560742457E-2</v>
      </c>
      <c r="W2513">
        <f t="shared" si="276"/>
        <v>17</v>
      </c>
      <c r="X2513" t="str">
        <f t="shared" si="277"/>
        <v>Thursday</v>
      </c>
      <c r="Y2513" s="5" t="str">
        <f t="shared" si="278"/>
        <v>Jul</v>
      </c>
      <c r="Z2513" s="5" t="str">
        <f t="shared" si="279"/>
        <v>6-10</v>
      </c>
    </row>
    <row r="2514" spans="1:26" x14ac:dyDescent="0.25">
      <c r="A2514" s="2" t="s">
        <v>2547</v>
      </c>
      <c r="B2514" s="2" t="s">
        <v>26</v>
      </c>
      <c r="C2514" s="1">
        <v>45841</v>
      </c>
      <c r="D2514" s="3">
        <v>0.75416666666666665</v>
      </c>
      <c r="E2514" s="2" t="s">
        <v>16</v>
      </c>
      <c r="F2514" s="2" t="s">
        <v>36</v>
      </c>
      <c r="G2514" s="2">
        <v>50138</v>
      </c>
      <c r="H2514" s="2">
        <v>5</v>
      </c>
      <c r="I2514" s="2">
        <v>174</v>
      </c>
      <c r="J2514" s="2">
        <v>20408</v>
      </c>
      <c r="K2514" s="2">
        <v>16418</v>
      </c>
      <c r="L2514" s="2">
        <v>560</v>
      </c>
      <c r="M2514" s="2">
        <v>45</v>
      </c>
      <c r="N2514" s="2">
        <v>43</v>
      </c>
      <c r="O2514" s="2">
        <v>93</v>
      </c>
      <c r="P2514" s="2">
        <v>93</v>
      </c>
      <c r="Q2514" s="2">
        <v>319</v>
      </c>
      <c r="R2514" s="2">
        <v>36</v>
      </c>
      <c r="S2514" s="2" t="s">
        <v>31</v>
      </c>
      <c r="T2514" s="5">
        <f t="shared" si="273"/>
        <v>741</v>
      </c>
      <c r="U2514" s="4">
        <f t="shared" si="274"/>
        <v>0.32745622083050779</v>
      </c>
      <c r="V2514" s="4">
        <f t="shared" si="275"/>
        <v>0.32745622083050779</v>
      </c>
      <c r="W2514">
        <f t="shared" si="276"/>
        <v>18</v>
      </c>
      <c r="X2514" t="str">
        <f t="shared" si="277"/>
        <v>Thursday</v>
      </c>
      <c r="Y2514" s="5" t="str">
        <f t="shared" si="278"/>
        <v>Jul</v>
      </c>
      <c r="Z2514" s="5" t="str">
        <f t="shared" si="279"/>
        <v>3-5</v>
      </c>
    </row>
    <row r="2515" spans="1:26" x14ac:dyDescent="0.25">
      <c r="A2515" s="2" t="s">
        <v>2548</v>
      </c>
      <c r="B2515" s="2" t="s">
        <v>26</v>
      </c>
      <c r="C2515" s="1">
        <v>45841</v>
      </c>
      <c r="D2515" s="3">
        <v>0.86111111111111116</v>
      </c>
      <c r="E2515" s="2" t="s">
        <v>19</v>
      </c>
      <c r="F2515" s="2" t="s">
        <v>49</v>
      </c>
      <c r="G2515" s="2">
        <v>50082</v>
      </c>
      <c r="H2515" s="2">
        <v>10</v>
      </c>
      <c r="I2515" s="2">
        <v>223</v>
      </c>
      <c r="J2515" s="2">
        <v>11246</v>
      </c>
      <c r="K2515" s="2">
        <v>9026</v>
      </c>
      <c r="L2515" s="2">
        <v>351</v>
      </c>
      <c r="M2515" s="2">
        <v>46</v>
      </c>
      <c r="N2515" s="2">
        <v>49</v>
      </c>
      <c r="O2515" s="2">
        <v>239</v>
      </c>
      <c r="P2515" s="2">
        <v>67</v>
      </c>
      <c r="Q2515" s="2">
        <v>103</v>
      </c>
      <c r="R2515" s="2">
        <v>26</v>
      </c>
      <c r="S2515" s="2" t="s">
        <v>31</v>
      </c>
      <c r="T2515" s="5">
        <f t="shared" si="273"/>
        <v>685</v>
      </c>
      <c r="U2515" s="4">
        <f t="shared" si="274"/>
        <v>0.18022443193163212</v>
      </c>
      <c r="V2515" s="4">
        <f t="shared" si="275"/>
        <v>0.18022443193163212</v>
      </c>
      <c r="W2515">
        <f t="shared" si="276"/>
        <v>20</v>
      </c>
      <c r="X2515" t="str">
        <f t="shared" si="277"/>
        <v>Thursday</v>
      </c>
      <c r="Y2515" s="5" t="str">
        <f t="shared" si="278"/>
        <v>Jul</v>
      </c>
      <c r="Z2515" s="5" t="str">
        <f t="shared" si="279"/>
        <v>6-10</v>
      </c>
    </row>
    <row r="2516" spans="1:26" x14ac:dyDescent="0.25">
      <c r="A2516" s="2" t="s">
        <v>2549</v>
      </c>
      <c r="B2516" s="2" t="s">
        <v>26</v>
      </c>
      <c r="C2516" s="1">
        <v>45841</v>
      </c>
      <c r="D2516" s="3">
        <v>0.87638888888888888</v>
      </c>
      <c r="E2516" s="2" t="s">
        <v>17</v>
      </c>
      <c r="F2516" s="2" t="s">
        <v>36</v>
      </c>
      <c r="G2516" s="2">
        <v>50105</v>
      </c>
      <c r="H2516" s="2">
        <v>8</v>
      </c>
      <c r="I2516" s="2">
        <v>41</v>
      </c>
      <c r="J2516" s="2">
        <v>6659</v>
      </c>
      <c r="K2516" s="2">
        <v>5669</v>
      </c>
      <c r="L2516" s="2">
        <v>88</v>
      </c>
      <c r="M2516" s="2">
        <v>8</v>
      </c>
      <c r="N2516" s="2">
        <v>9</v>
      </c>
      <c r="O2516" s="2">
        <v>0</v>
      </c>
      <c r="P2516" s="2">
        <v>91</v>
      </c>
      <c r="Q2516" s="2">
        <v>94</v>
      </c>
      <c r="R2516" s="2">
        <v>2</v>
      </c>
      <c r="S2516" s="2" t="s">
        <v>31</v>
      </c>
      <c r="T2516" s="5">
        <f t="shared" si="273"/>
        <v>105</v>
      </c>
      <c r="U2516" s="4">
        <f t="shared" si="274"/>
        <v>0.11314240095798822</v>
      </c>
      <c r="V2516" s="4">
        <f t="shared" si="275"/>
        <v>0.11314240095798822</v>
      </c>
      <c r="W2516">
        <f t="shared" si="276"/>
        <v>21</v>
      </c>
      <c r="X2516" t="str">
        <f t="shared" si="277"/>
        <v>Thursday</v>
      </c>
      <c r="Y2516" s="5" t="str">
        <f t="shared" si="278"/>
        <v>Jul</v>
      </c>
      <c r="Z2516" s="5" t="str">
        <f t="shared" si="279"/>
        <v>6-10</v>
      </c>
    </row>
    <row r="2517" spans="1:26" x14ac:dyDescent="0.25">
      <c r="A2517" s="2" t="s">
        <v>2550</v>
      </c>
      <c r="B2517" s="2" t="s">
        <v>26</v>
      </c>
      <c r="C2517" s="1">
        <v>45841</v>
      </c>
      <c r="D2517" s="3">
        <v>0.88749999999999996</v>
      </c>
      <c r="E2517" s="2" t="s">
        <v>19</v>
      </c>
      <c r="F2517" s="2" t="s">
        <v>49</v>
      </c>
      <c r="G2517" s="2">
        <v>50232</v>
      </c>
      <c r="H2517" s="2">
        <v>17</v>
      </c>
      <c r="I2517" s="2">
        <v>220</v>
      </c>
      <c r="J2517" s="2">
        <v>18056</v>
      </c>
      <c r="K2517" s="2">
        <v>12750</v>
      </c>
      <c r="L2517" s="2">
        <v>301</v>
      </c>
      <c r="M2517" s="2">
        <v>73</v>
      </c>
      <c r="N2517" s="2">
        <v>76</v>
      </c>
      <c r="O2517" s="2">
        <v>327</v>
      </c>
      <c r="P2517" s="2">
        <v>72</v>
      </c>
      <c r="Q2517" s="2">
        <v>371</v>
      </c>
      <c r="R2517" s="2">
        <v>18</v>
      </c>
      <c r="S2517" s="2" t="s">
        <v>31</v>
      </c>
      <c r="T2517" s="5">
        <f t="shared" si="273"/>
        <v>777</v>
      </c>
      <c r="U2517" s="4">
        <f t="shared" si="274"/>
        <v>0.25382226469182989</v>
      </c>
      <c r="V2517" s="4">
        <f t="shared" si="275"/>
        <v>0.25382226469182989</v>
      </c>
      <c r="W2517">
        <f t="shared" si="276"/>
        <v>21</v>
      </c>
      <c r="X2517" t="str">
        <f t="shared" si="277"/>
        <v>Thursday</v>
      </c>
      <c r="Y2517" s="5" t="str">
        <f t="shared" si="278"/>
        <v>Jul</v>
      </c>
      <c r="Z2517" s="5" t="str">
        <f t="shared" si="279"/>
        <v>11+</v>
      </c>
    </row>
    <row r="2518" spans="1:26" x14ac:dyDescent="0.25">
      <c r="A2518" s="2" t="s">
        <v>2551</v>
      </c>
      <c r="B2518" s="2" t="s">
        <v>26</v>
      </c>
      <c r="C2518" s="1">
        <v>45842</v>
      </c>
      <c r="D2518" s="3">
        <v>0.21875</v>
      </c>
      <c r="E2518" s="2" t="s">
        <v>19</v>
      </c>
      <c r="F2518" s="2" t="s">
        <v>30</v>
      </c>
      <c r="G2518" s="2">
        <v>50171</v>
      </c>
      <c r="H2518" s="2">
        <v>6</v>
      </c>
      <c r="I2518" s="2">
        <v>226</v>
      </c>
      <c r="J2518" s="2">
        <v>8478</v>
      </c>
      <c r="K2518" s="2">
        <v>7447</v>
      </c>
      <c r="L2518" s="2">
        <v>440</v>
      </c>
      <c r="M2518" s="2">
        <v>56</v>
      </c>
      <c r="N2518" s="2">
        <v>67</v>
      </c>
      <c r="O2518" s="2">
        <v>253</v>
      </c>
      <c r="P2518" s="2">
        <v>60</v>
      </c>
      <c r="Q2518" s="2">
        <v>221</v>
      </c>
      <c r="R2518" s="2">
        <v>20</v>
      </c>
      <c r="S2518" s="2" t="s">
        <v>31</v>
      </c>
      <c r="T2518" s="5">
        <f t="shared" si="273"/>
        <v>816</v>
      </c>
      <c r="U2518" s="4">
        <f t="shared" si="274"/>
        <v>0.14843236132427098</v>
      </c>
      <c r="V2518" s="4">
        <f t="shared" si="275"/>
        <v>0.14843236132427098</v>
      </c>
      <c r="W2518">
        <f t="shared" si="276"/>
        <v>5</v>
      </c>
      <c r="X2518" t="str">
        <f t="shared" si="277"/>
        <v>Friday</v>
      </c>
      <c r="Y2518" s="5" t="str">
        <f t="shared" si="278"/>
        <v>Jul</v>
      </c>
      <c r="Z2518" s="5" t="str">
        <f t="shared" si="279"/>
        <v>6-10</v>
      </c>
    </row>
    <row r="2519" spans="1:26" x14ac:dyDescent="0.25">
      <c r="A2519" s="2" t="s">
        <v>2552</v>
      </c>
      <c r="B2519" s="2" t="s">
        <v>26</v>
      </c>
      <c r="C2519" s="1">
        <v>45842</v>
      </c>
      <c r="D2519" s="3">
        <v>0.24444444444444444</v>
      </c>
      <c r="E2519" s="2" t="s">
        <v>16</v>
      </c>
      <c r="F2519" s="2" t="s">
        <v>36</v>
      </c>
      <c r="G2519" s="2">
        <v>50303</v>
      </c>
      <c r="H2519" s="2">
        <v>9</v>
      </c>
      <c r="I2519" s="2">
        <v>144</v>
      </c>
      <c r="J2519" s="2">
        <v>11065</v>
      </c>
      <c r="K2519" s="2">
        <v>8578</v>
      </c>
      <c r="L2519" s="2">
        <v>257</v>
      </c>
      <c r="M2519" s="2">
        <v>23</v>
      </c>
      <c r="N2519" s="2">
        <v>15</v>
      </c>
      <c r="O2519" s="2">
        <v>37</v>
      </c>
      <c r="P2519" s="2">
        <v>47</v>
      </c>
      <c r="Q2519" s="2">
        <v>179</v>
      </c>
      <c r="R2519" s="2">
        <v>9</v>
      </c>
      <c r="S2519" s="2" t="s">
        <v>31</v>
      </c>
      <c r="T2519" s="5">
        <f t="shared" si="273"/>
        <v>332</v>
      </c>
      <c r="U2519" s="4">
        <f t="shared" si="274"/>
        <v>0.17052660875096912</v>
      </c>
      <c r="V2519" s="4">
        <f t="shared" si="275"/>
        <v>0.17052660875096912</v>
      </c>
      <c r="W2519">
        <f t="shared" si="276"/>
        <v>5</v>
      </c>
      <c r="X2519" t="str">
        <f t="shared" si="277"/>
        <v>Friday</v>
      </c>
      <c r="Y2519" s="5" t="str">
        <f t="shared" si="278"/>
        <v>Jul</v>
      </c>
      <c r="Z2519" s="5" t="str">
        <f t="shared" si="279"/>
        <v>6-10</v>
      </c>
    </row>
    <row r="2520" spans="1:26" x14ac:dyDescent="0.25">
      <c r="A2520" s="2" t="s">
        <v>2553</v>
      </c>
      <c r="B2520" s="2" t="s">
        <v>26</v>
      </c>
      <c r="C2520" s="1">
        <v>45842</v>
      </c>
      <c r="D2520" s="3">
        <v>0.31111111111111112</v>
      </c>
      <c r="E2520" s="2" t="s">
        <v>17</v>
      </c>
      <c r="F2520" s="2" t="s">
        <v>30</v>
      </c>
      <c r="G2520" s="2">
        <v>50096</v>
      </c>
      <c r="H2520" s="2">
        <v>9</v>
      </c>
      <c r="I2520" s="2">
        <v>31</v>
      </c>
      <c r="J2520" s="2">
        <v>5931</v>
      </c>
      <c r="K2520" s="2">
        <v>5054</v>
      </c>
      <c r="L2520" s="2">
        <v>60</v>
      </c>
      <c r="M2520" s="2">
        <v>8</v>
      </c>
      <c r="N2520" s="2">
        <v>10</v>
      </c>
      <c r="O2520" s="2">
        <v>0</v>
      </c>
      <c r="P2520" s="2">
        <v>50</v>
      </c>
      <c r="Q2520" s="2">
        <v>72</v>
      </c>
      <c r="R2520" s="2">
        <v>4</v>
      </c>
      <c r="S2520" s="2" t="s">
        <v>31</v>
      </c>
      <c r="T2520" s="5">
        <f t="shared" si="273"/>
        <v>78</v>
      </c>
      <c r="U2520" s="4">
        <f t="shared" si="274"/>
        <v>0.10088629830725009</v>
      </c>
      <c r="V2520" s="4">
        <f t="shared" si="275"/>
        <v>0.10088629830725009</v>
      </c>
      <c r="W2520">
        <f t="shared" si="276"/>
        <v>7</v>
      </c>
      <c r="X2520" t="str">
        <f t="shared" si="277"/>
        <v>Friday</v>
      </c>
      <c r="Y2520" s="5" t="str">
        <f t="shared" si="278"/>
        <v>Jul</v>
      </c>
      <c r="Z2520" s="5" t="str">
        <f t="shared" si="279"/>
        <v>6-10</v>
      </c>
    </row>
    <row r="2521" spans="1:26" x14ac:dyDescent="0.25">
      <c r="A2521" s="2" t="s">
        <v>2554</v>
      </c>
      <c r="B2521" s="2" t="s">
        <v>26</v>
      </c>
      <c r="C2521" s="1">
        <v>45842</v>
      </c>
      <c r="D2521" s="3">
        <v>0.37430555555555556</v>
      </c>
      <c r="E2521" s="2" t="s">
        <v>19</v>
      </c>
      <c r="F2521" s="2" t="s">
        <v>38</v>
      </c>
      <c r="G2521" s="2">
        <v>50184</v>
      </c>
      <c r="H2521" s="2">
        <v>4</v>
      </c>
      <c r="I2521" s="2">
        <v>791</v>
      </c>
      <c r="J2521" s="2">
        <v>5026</v>
      </c>
      <c r="K2521" s="2">
        <v>4096</v>
      </c>
      <c r="L2521" s="2">
        <v>148</v>
      </c>
      <c r="M2521" s="2">
        <v>18</v>
      </c>
      <c r="N2521" s="2">
        <v>25</v>
      </c>
      <c r="O2521" s="2">
        <v>130</v>
      </c>
      <c r="P2521" s="2">
        <v>26</v>
      </c>
      <c r="Q2521" s="2">
        <v>114</v>
      </c>
      <c r="R2521" s="2">
        <v>6</v>
      </c>
      <c r="S2521" s="2" t="s">
        <v>31</v>
      </c>
      <c r="T2521" s="5">
        <f t="shared" si="273"/>
        <v>321</v>
      </c>
      <c r="U2521" s="4">
        <f t="shared" si="274"/>
        <v>8.1619639725809018E-2</v>
      </c>
      <c r="V2521" s="4">
        <f t="shared" si="275"/>
        <v>8.1619639725809018E-2</v>
      </c>
      <c r="W2521">
        <f t="shared" si="276"/>
        <v>8</v>
      </c>
      <c r="X2521" t="str">
        <f t="shared" si="277"/>
        <v>Friday</v>
      </c>
      <c r="Y2521" s="5" t="str">
        <f t="shared" si="278"/>
        <v>Jul</v>
      </c>
      <c r="Z2521" s="5" t="str">
        <f t="shared" si="279"/>
        <v>3-5</v>
      </c>
    </row>
    <row r="2522" spans="1:26" x14ac:dyDescent="0.25">
      <c r="A2522" s="2" t="s">
        <v>2555</v>
      </c>
      <c r="B2522" s="2" t="s">
        <v>26</v>
      </c>
      <c r="C2522" s="1">
        <v>45842</v>
      </c>
      <c r="D2522" s="3">
        <v>0.39444444444444443</v>
      </c>
      <c r="E2522" s="2" t="s">
        <v>15</v>
      </c>
      <c r="F2522" s="2" t="s">
        <v>30</v>
      </c>
      <c r="G2522" s="2">
        <v>50154</v>
      </c>
      <c r="H2522" s="2">
        <v>6</v>
      </c>
      <c r="I2522" s="2">
        <v>80</v>
      </c>
      <c r="J2522" s="2">
        <v>24704</v>
      </c>
      <c r="K2522" s="2">
        <v>22396</v>
      </c>
      <c r="L2522" s="2">
        <v>910</v>
      </c>
      <c r="M2522" s="2">
        <v>82</v>
      </c>
      <c r="N2522" s="2">
        <v>130</v>
      </c>
      <c r="O2522" s="2">
        <v>104</v>
      </c>
      <c r="P2522" s="2">
        <v>45</v>
      </c>
      <c r="Q2522" s="2">
        <v>455</v>
      </c>
      <c r="R2522" s="2">
        <v>50</v>
      </c>
      <c r="S2522" s="2" t="s">
        <v>31</v>
      </c>
      <c r="T2522" s="5">
        <f t="shared" si="273"/>
        <v>1226</v>
      </c>
      <c r="U2522" s="4">
        <f t="shared" si="274"/>
        <v>0.4465446425010966</v>
      </c>
      <c r="V2522" s="4">
        <f t="shared" si="275"/>
        <v>0.4465446425010966</v>
      </c>
      <c r="W2522">
        <f t="shared" si="276"/>
        <v>9</v>
      </c>
      <c r="X2522" t="str">
        <f t="shared" si="277"/>
        <v>Friday</v>
      </c>
      <c r="Y2522" s="5" t="str">
        <f t="shared" si="278"/>
        <v>Jul</v>
      </c>
      <c r="Z2522" s="5" t="str">
        <f t="shared" si="279"/>
        <v>6-10</v>
      </c>
    </row>
    <row r="2523" spans="1:26" x14ac:dyDescent="0.25">
      <c r="A2523" s="2" t="s">
        <v>2556</v>
      </c>
      <c r="B2523" s="2" t="s">
        <v>26</v>
      </c>
      <c r="C2523" s="1">
        <v>45842</v>
      </c>
      <c r="D2523" s="3">
        <v>0.42430555555555555</v>
      </c>
      <c r="E2523" s="2" t="s">
        <v>16</v>
      </c>
      <c r="F2523" s="2" t="s">
        <v>18</v>
      </c>
      <c r="G2523" s="2">
        <v>50113</v>
      </c>
      <c r="H2523" s="2">
        <v>5</v>
      </c>
      <c r="I2523" s="2">
        <v>187</v>
      </c>
      <c r="J2523" s="2">
        <v>10778</v>
      </c>
      <c r="K2523" s="2">
        <v>8216</v>
      </c>
      <c r="L2523" s="2">
        <v>333</v>
      </c>
      <c r="M2523" s="2">
        <v>24</v>
      </c>
      <c r="N2523" s="2">
        <v>27</v>
      </c>
      <c r="O2523" s="2">
        <v>46</v>
      </c>
      <c r="P2523" s="2">
        <v>70</v>
      </c>
      <c r="Q2523" s="2">
        <v>63</v>
      </c>
      <c r="R2523" s="2">
        <v>18</v>
      </c>
      <c r="S2523" s="2" t="s">
        <v>31</v>
      </c>
      <c r="T2523" s="5">
        <f t="shared" si="273"/>
        <v>430</v>
      </c>
      <c r="U2523" s="4">
        <f t="shared" si="274"/>
        <v>0.16394947418833436</v>
      </c>
      <c r="V2523" s="4">
        <f t="shared" si="275"/>
        <v>0.16394947418833436</v>
      </c>
      <c r="W2523">
        <f t="shared" si="276"/>
        <v>10</v>
      </c>
      <c r="X2523" t="str">
        <f t="shared" si="277"/>
        <v>Friday</v>
      </c>
      <c r="Y2523" s="5" t="str">
        <f t="shared" si="278"/>
        <v>Jul</v>
      </c>
      <c r="Z2523" s="5" t="str">
        <f t="shared" si="279"/>
        <v>3-5</v>
      </c>
    </row>
    <row r="2524" spans="1:26" x14ac:dyDescent="0.25">
      <c r="A2524" s="2" t="s">
        <v>2557</v>
      </c>
      <c r="B2524" s="2" t="s">
        <v>26</v>
      </c>
      <c r="C2524" s="1">
        <v>45842</v>
      </c>
      <c r="D2524" s="3">
        <v>0.49722222222222223</v>
      </c>
      <c r="E2524" s="2" t="s">
        <v>19</v>
      </c>
      <c r="F2524" s="2" t="s">
        <v>18</v>
      </c>
      <c r="G2524" s="2">
        <v>50323</v>
      </c>
      <c r="H2524" s="2">
        <v>8</v>
      </c>
      <c r="I2524" s="2">
        <v>494</v>
      </c>
      <c r="J2524" s="2">
        <v>14267</v>
      </c>
      <c r="K2524" s="2">
        <v>10185</v>
      </c>
      <c r="L2524" s="2">
        <v>556</v>
      </c>
      <c r="M2524" s="2">
        <v>53</v>
      </c>
      <c r="N2524" s="2">
        <v>64</v>
      </c>
      <c r="O2524" s="2">
        <v>253</v>
      </c>
      <c r="P2524" s="2">
        <v>111</v>
      </c>
      <c r="Q2524" s="2">
        <v>208</v>
      </c>
      <c r="R2524" s="2">
        <v>29</v>
      </c>
      <c r="S2524" s="2" t="s">
        <v>28</v>
      </c>
      <c r="T2524" s="5">
        <f t="shared" si="273"/>
        <v>926</v>
      </c>
      <c r="U2524" s="4">
        <f t="shared" si="274"/>
        <v>0.20239254416469607</v>
      </c>
      <c r="V2524" s="4">
        <f t="shared" si="275"/>
        <v>0.20239254416469607</v>
      </c>
      <c r="W2524">
        <f t="shared" si="276"/>
        <v>11</v>
      </c>
      <c r="X2524" t="str">
        <f t="shared" si="277"/>
        <v>Friday</v>
      </c>
      <c r="Y2524" s="5" t="str">
        <f t="shared" si="278"/>
        <v>Jul</v>
      </c>
      <c r="Z2524" s="5" t="str">
        <f t="shared" si="279"/>
        <v>6-10</v>
      </c>
    </row>
    <row r="2525" spans="1:26" x14ac:dyDescent="0.25">
      <c r="A2525" s="2" t="s">
        <v>2558</v>
      </c>
      <c r="B2525" s="2" t="s">
        <v>26</v>
      </c>
      <c r="C2525" s="1">
        <v>45842</v>
      </c>
      <c r="D2525" s="3">
        <v>0.59861111111111109</v>
      </c>
      <c r="E2525" s="2" t="s">
        <v>16</v>
      </c>
      <c r="F2525" s="2" t="s">
        <v>44</v>
      </c>
      <c r="G2525" s="2">
        <v>50121</v>
      </c>
      <c r="H2525" s="2">
        <v>8</v>
      </c>
      <c r="I2525" s="2">
        <v>166</v>
      </c>
      <c r="J2525" s="2">
        <v>5890</v>
      </c>
      <c r="K2525" s="2">
        <v>4967</v>
      </c>
      <c r="L2525" s="2">
        <v>144</v>
      </c>
      <c r="M2525" s="2">
        <v>17</v>
      </c>
      <c r="N2525" s="2">
        <v>10</v>
      </c>
      <c r="O2525" s="2">
        <v>18</v>
      </c>
      <c r="P2525" s="2">
        <v>32</v>
      </c>
      <c r="Q2525" s="2">
        <v>122</v>
      </c>
      <c r="R2525" s="2">
        <v>7</v>
      </c>
      <c r="S2525" s="2" t="s">
        <v>31</v>
      </c>
      <c r="T2525" s="5">
        <f t="shared" si="273"/>
        <v>189</v>
      </c>
      <c r="U2525" s="4">
        <f t="shared" si="274"/>
        <v>9.9100177570279918E-2</v>
      </c>
      <c r="V2525" s="4">
        <f t="shared" si="275"/>
        <v>9.9100177570279918E-2</v>
      </c>
      <c r="W2525">
        <f t="shared" si="276"/>
        <v>14</v>
      </c>
      <c r="X2525" t="str">
        <f t="shared" si="277"/>
        <v>Friday</v>
      </c>
      <c r="Y2525" s="5" t="str">
        <f t="shared" si="278"/>
        <v>Jul</v>
      </c>
      <c r="Z2525" s="5" t="str">
        <f t="shared" si="279"/>
        <v>6-10</v>
      </c>
    </row>
    <row r="2526" spans="1:26" x14ac:dyDescent="0.25">
      <c r="A2526" s="2" t="s">
        <v>2559</v>
      </c>
      <c r="B2526" s="2" t="s">
        <v>26</v>
      </c>
      <c r="C2526" s="1">
        <v>45842</v>
      </c>
      <c r="D2526" s="3">
        <v>0.69444444444444442</v>
      </c>
      <c r="E2526" s="2" t="s">
        <v>16</v>
      </c>
      <c r="F2526" s="2" t="s">
        <v>46</v>
      </c>
      <c r="G2526" s="2">
        <v>49935</v>
      </c>
      <c r="H2526" s="2">
        <v>6</v>
      </c>
      <c r="I2526" s="2">
        <v>153</v>
      </c>
      <c r="J2526" s="2">
        <v>14422</v>
      </c>
      <c r="K2526" s="2">
        <v>12048</v>
      </c>
      <c r="L2526" s="2">
        <v>470</v>
      </c>
      <c r="M2526" s="2">
        <v>38</v>
      </c>
      <c r="N2526" s="2">
        <v>24</v>
      </c>
      <c r="O2526" s="2">
        <v>52</v>
      </c>
      <c r="P2526" s="2">
        <v>28</v>
      </c>
      <c r="Q2526" s="2">
        <v>157</v>
      </c>
      <c r="R2526" s="2">
        <v>10</v>
      </c>
      <c r="S2526" s="2" t="s">
        <v>31</v>
      </c>
      <c r="T2526" s="5">
        <f t="shared" si="273"/>
        <v>584</v>
      </c>
      <c r="U2526" s="4">
        <f t="shared" si="274"/>
        <v>0.24127365575247822</v>
      </c>
      <c r="V2526" s="4">
        <f t="shared" si="275"/>
        <v>0.24127365575247822</v>
      </c>
      <c r="W2526">
        <f t="shared" si="276"/>
        <v>16</v>
      </c>
      <c r="X2526" t="str">
        <f t="shared" si="277"/>
        <v>Friday</v>
      </c>
      <c r="Y2526" s="5" t="str">
        <f t="shared" si="278"/>
        <v>Jul</v>
      </c>
      <c r="Z2526" s="5" t="str">
        <f t="shared" si="279"/>
        <v>6-10</v>
      </c>
    </row>
    <row r="2527" spans="1:26" x14ac:dyDescent="0.25">
      <c r="A2527" s="2" t="s">
        <v>2560</v>
      </c>
      <c r="B2527" s="2" t="s">
        <v>26</v>
      </c>
      <c r="C2527" s="1">
        <v>45842</v>
      </c>
      <c r="D2527" s="3">
        <v>0.76388888888888884</v>
      </c>
      <c r="E2527" s="2" t="s">
        <v>15</v>
      </c>
      <c r="F2527" s="2" t="s">
        <v>30</v>
      </c>
      <c r="G2527" s="2">
        <v>50129</v>
      </c>
      <c r="H2527" s="2">
        <v>10</v>
      </c>
      <c r="I2527" s="2">
        <v>96</v>
      </c>
      <c r="J2527" s="2">
        <v>33223</v>
      </c>
      <c r="K2527" s="2">
        <v>24435</v>
      </c>
      <c r="L2527" s="2">
        <v>791</v>
      </c>
      <c r="M2527" s="2">
        <v>60</v>
      </c>
      <c r="N2527" s="2">
        <v>107</v>
      </c>
      <c r="O2527" s="2">
        <v>95</v>
      </c>
      <c r="P2527" s="2">
        <v>171</v>
      </c>
      <c r="Q2527" s="2">
        <v>848</v>
      </c>
      <c r="R2527" s="2">
        <v>143</v>
      </c>
      <c r="S2527" s="2" t="s">
        <v>31</v>
      </c>
      <c r="T2527" s="5">
        <f t="shared" si="273"/>
        <v>1053</v>
      </c>
      <c r="U2527" s="4">
        <f t="shared" si="274"/>
        <v>0.48744239861158212</v>
      </c>
      <c r="V2527" s="4">
        <f t="shared" si="275"/>
        <v>0.48744239861158212</v>
      </c>
      <c r="W2527">
        <f t="shared" si="276"/>
        <v>18</v>
      </c>
      <c r="X2527" t="str">
        <f t="shared" si="277"/>
        <v>Friday</v>
      </c>
      <c r="Y2527" s="5" t="str">
        <f t="shared" si="278"/>
        <v>Jul</v>
      </c>
      <c r="Z2527" s="5" t="str">
        <f t="shared" si="279"/>
        <v>6-10</v>
      </c>
    </row>
    <row r="2528" spans="1:26" x14ac:dyDescent="0.25">
      <c r="A2528" s="2" t="s">
        <v>2561</v>
      </c>
      <c r="B2528" s="2" t="s">
        <v>26</v>
      </c>
      <c r="C2528" s="1">
        <v>45842</v>
      </c>
      <c r="D2528" s="3">
        <v>0.76875000000000004</v>
      </c>
      <c r="E2528" s="2" t="s">
        <v>16</v>
      </c>
      <c r="F2528" s="2" t="s">
        <v>36</v>
      </c>
      <c r="G2528" s="2">
        <v>50033</v>
      </c>
      <c r="H2528" s="2">
        <v>7</v>
      </c>
      <c r="I2528" s="2">
        <v>188</v>
      </c>
      <c r="J2528" s="2">
        <v>15595</v>
      </c>
      <c r="K2528" s="2">
        <v>13432</v>
      </c>
      <c r="L2528" s="2">
        <v>422</v>
      </c>
      <c r="M2528" s="2">
        <v>31</v>
      </c>
      <c r="N2528" s="2">
        <v>23</v>
      </c>
      <c r="O2528" s="2">
        <v>49</v>
      </c>
      <c r="P2528" s="2">
        <v>56</v>
      </c>
      <c r="Q2528" s="2">
        <v>125</v>
      </c>
      <c r="R2528" s="2">
        <v>14</v>
      </c>
      <c r="S2528" s="2" t="s">
        <v>31</v>
      </c>
      <c r="T2528" s="5">
        <f t="shared" si="273"/>
        <v>525</v>
      </c>
      <c r="U2528" s="4">
        <f t="shared" si="274"/>
        <v>0.26846281454240201</v>
      </c>
      <c r="V2528" s="4">
        <f t="shared" si="275"/>
        <v>0.26846281454240201</v>
      </c>
      <c r="W2528">
        <f t="shared" si="276"/>
        <v>18</v>
      </c>
      <c r="X2528" t="str">
        <f t="shared" si="277"/>
        <v>Friday</v>
      </c>
      <c r="Y2528" s="5" t="str">
        <f t="shared" si="278"/>
        <v>Jul</v>
      </c>
      <c r="Z2528" s="5" t="str">
        <f t="shared" si="279"/>
        <v>6-10</v>
      </c>
    </row>
    <row r="2529" spans="1:26" x14ac:dyDescent="0.25">
      <c r="A2529" s="2" t="s">
        <v>2562</v>
      </c>
      <c r="B2529" s="2" t="s">
        <v>26</v>
      </c>
      <c r="C2529" s="1">
        <v>45843</v>
      </c>
      <c r="D2529" s="3">
        <v>1.1805555555555555E-2</v>
      </c>
      <c r="E2529" s="2" t="s">
        <v>17</v>
      </c>
      <c r="F2529" s="2" t="s">
        <v>44</v>
      </c>
      <c r="G2529" s="2">
        <v>50223</v>
      </c>
      <c r="H2529" s="2">
        <v>11</v>
      </c>
      <c r="I2529" s="2">
        <v>20</v>
      </c>
      <c r="J2529" s="2">
        <v>2491</v>
      </c>
      <c r="K2529" s="2">
        <v>2049</v>
      </c>
      <c r="L2529" s="2">
        <v>35</v>
      </c>
      <c r="M2529" s="2">
        <v>3</v>
      </c>
      <c r="N2529" s="2">
        <v>3</v>
      </c>
      <c r="O2529" s="2">
        <v>0</v>
      </c>
      <c r="P2529" s="2">
        <v>41</v>
      </c>
      <c r="Q2529" s="2">
        <v>32</v>
      </c>
      <c r="R2529" s="2">
        <v>1</v>
      </c>
      <c r="S2529" s="2" t="s">
        <v>31</v>
      </c>
      <c r="T2529" s="5">
        <f t="shared" si="273"/>
        <v>41</v>
      </c>
      <c r="U2529" s="4">
        <f t="shared" si="274"/>
        <v>4.0798040738307152E-2</v>
      </c>
      <c r="V2529" s="4">
        <f t="shared" si="275"/>
        <v>4.0798040738307152E-2</v>
      </c>
      <c r="W2529">
        <f t="shared" si="276"/>
        <v>0</v>
      </c>
      <c r="X2529" t="str">
        <f t="shared" si="277"/>
        <v>Saturday</v>
      </c>
      <c r="Y2529" s="5" t="str">
        <f t="shared" si="278"/>
        <v>Jul</v>
      </c>
      <c r="Z2529" s="5" t="str">
        <f t="shared" si="279"/>
        <v>11+</v>
      </c>
    </row>
    <row r="2530" spans="1:26" x14ac:dyDescent="0.25">
      <c r="A2530" s="2" t="s">
        <v>2563</v>
      </c>
      <c r="B2530" s="2" t="s">
        <v>26</v>
      </c>
      <c r="C2530" s="1">
        <v>45843</v>
      </c>
      <c r="D2530" s="3">
        <v>0.38958333333333334</v>
      </c>
      <c r="E2530" s="2" t="s">
        <v>16</v>
      </c>
      <c r="F2530" s="2" t="s">
        <v>49</v>
      </c>
      <c r="G2530" s="2">
        <v>50131</v>
      </c>
      <c r="H2530" s="2">
        <v>5</v>
      </c>
      <c r="I2530" s="2">
        <v>174</v>
      </c>
      <c r="J2530" s="2">
        <v>17128</v>
      </c>
      <c r="K2530" s="2">
        <v>14209</v>
      </c>
      <c r="L2530" s="2">
        <v>596</v>
      </c>
      <c r="M2530" s="2">
        <v>57</v>
      </c>
      <c r="N2530" s="2">
        <v>44</v>
      </c>
      <c r="O2530" s="2">
        <v>98</v>
      </c>
      <c r="P2530" s="2">
        <v>27</v>
      </c>
      <c r="Q2530" s="2">
        <v>277</v>
      </c>
      <c r="R2530" s="2">
        <v>22</v>
      </c>
      <c r="S2530" s="2" t="s">
        <v>31</v>
      </c>
      <c r="T2530" s="5">
        <f t="shared" si="273"/>
        <v>795</v>
      </c>
      <c r="U2530" s="4">
        <f t="shared" si="274"/>
        <v>0.28343739402764756</v>
      </c>
      <c r="V2530" s="4">
        <f t="shared" si="275"/>
        <v>0.28343739402764756</v>
      </c>
      <c r="W2530">
        <f t="shared" si="276"/>
        <v>9</v>
      </c>
      <c r="X2530" t="str">
        <f t="shared" si="277"/>
        <v>Saturday</v>
      </c>
      <c r="Y2530" s="5" t="str">
        <f t="shared" si="278"/>
        <v>Jul</v>
      </c>
      <c r="Z2530" s="5" t="str">
        <f t="shared" si="279"/>
        <v>3-5</v>
      </c>
    </row>
    <row r="2531" spans="1:26" x14ac:dyDescent="0.25">
      <c r="A2531" s="2" t="s">
        <v>2564</v>
      </c>
      <c r="B2531" s="2" t="s">
        <v>26</v>
      </c>
      <c r="C2531" s="1">
        <v>45843</v>
      </c>
      <c r="D2531" s="3">
        <v>0.47638888888888886</v>
      </c>
      <c r="E2531" s="2" t="s">
        <v>19</v>
      </c>
      <c r="F2531" s="2" t="s">
        <v>36</v>
      </c>
      <c r="G2531" s="2">
        <v>50174</v>
      </c>
      <c r="H2531" s="2">
        <v>4</v>
      </c>
      <c r="I2531" s="2">
        <v>205</v>
      </c>
      <c r="J2531" s="2">
        <v>21046</v>
      </c>
      <c r="K2531" s="2">
        <v>14797</v>
      </c>
      <c r="L2531" s="2">
        <v>611</v>
      </c>
      <c r="M2531" s="2">
        <v>60</v>
      </c>
      <c r="N2531" s="2">
        <v>78</v>
      </c>
      <c r="O2531" s="2">
        <v>252</v>
      </c>
      <c r="P2531" s="2">
        <v>89</v>
      </c>
      <c r="Q2531" s="2">
        <v>131</v>
      </c>
      <c r="R2531" s="2">
        <v>22</v>
      </c>
      <c r="S2531" s="2" t="s">
        <v>28</v>
      </c>
      <c r="T2531" s="5">
        <f t="shared" si="273"/>
        <v>1001</v>
      </c>
      <c r="U2531" s="4">
        <f t="shared" si="274"/>
        <v>0.29491370032287639</v>
      </c>
      <c r="V2531" s="4">
        <f t="shared" si="275"/>
        <v>0.29491370032287639</v>
      </c>
      <c r="W2531">
        <f t="shared" si="276"/>
        <v>11</v>
      </c>
      <c r="X2531" t="str">
        <f t="shared" si="277"/>
        <v>Saturday</v>
      </c>
      <c r="Y2531" s="5" t="str">
        <f t="shared" si="278"/>
        <v>Jul</v>
      </c>
      <c r="Z2531" s="5" t="str">
        <f t="shared" si="279"/>
        <v>3-5</v>
      </c>
    </row>
    <row r="2532" spans="1:26" x14ac:dyDescent="0.25">
      <c r="A2532" s="2" t="s">
        <v>2565</v>
      </c>
      <c r="B2532" s="2" t="s">
        <v>26</v>
      </c>
      <c r="C2532" s="1">
        <v>45843</v>
      </c>
      <c r="D2532" s="3">
        <v>0.56111111111111112</v>
      </c>
      <c r="E2532" s="2" t="s">
        <v>19</v>
      </c>
      <c r="F2532" s="2" t="s">
        <v>44</v>
      </c>
      <c r="G2532" s="2">
        <v>50082</v>
      </c>
      <c r="H2532" s="2">
        <v>5</v>
      </c>
      <c r="I2532" s="2">
        <v>407</v>
      </c>
      <c r="J2532" s="2">
        <v>11880</v>
      </c>
      <c r="K2532" s="2">
        <v>10793</v>
      </c>
      <c r="L2532" s="2">
        <v>317</v>
      </c>
      <c r="M2532" s="2">
        <v>28</v>
      </c>
      <c r="N2532" s="2">
        <v>33</v>
      </c>
      <c r="O2532" s="2">
        <v>200</v>
      </c>
      <c r="P2532" s="2">
        <v>28</v>
      </c>
      <c r="Q2532" s="2">
        <v>93</v>
      </c>
      <c r="R2532" s="2">
        <v>28</v>
      </c>
      <c r="S2532" s="2" t="s">
        <v>28</v>
      </c>
      <c r="T2532" s="5">
        <f t="shared" si="273"/>
        <v>578</v>
      </c>
      <c r="U2532" s="4">
        <f t="shared" si="274"/>
        <v>0.2155065692264686</v>
      </c>
      <c r="V2532" s="4">
        <f t="shared" si="275"/>
        <v>0.2155065692264686</v>
      </c>
      <c r="W2532">
        <f t="shared" si="276"/>
        <v>13</v>
      </c>
      <c r="X2532" t="str">
        <f t="shared" si="277"/>
        <v>Saturday</v>
      </c>
      <c r="Y2532" s="5" t="str">
        <f t="shared" si="278"/>
        <v>Jul</v>
      </c>
      <c r="Z2532" s="5" t="str">
        <f t="shared" si="279"/>
        <v>3-5</v>
      </c>
    </row>
    <row r="2533" spans="1:26" x14ac:dyDescent="0.25">
      <c r="A2533" s="2" t="s">
        <v>2566</v>
      </c>
      <c r="B2533" s="2" t="s">
        <v>26</v>
      </c>
      <c r="C2533" s="1">
        <v>45843</v>
      </c>
      <c r="D2533" s="3">
        <v>0.60833333333333328</v>
      </c>
      <c r="E2533" s="2" t="s">
        <v>19</v>
      </c>
      <c r="F2533" s="2" t="s">
        <v>36</v>
      </c>
      <c r="G2533" s="2">
        <v>50165</v>
      </c>
      <c r="H2533" s="2">
        <v>7</v>
      </c>
      <c r="I2533" s="2">
        <v>123</v>
      </c>
      <c r="J2533" s="2">
        <v>31279</v>
      </c>
      <c r="K2533" s="2">
        <v>23272</v>
      </c>
      <c r="L2533" s="2">
        <v>1198</v>
      </c>
      <c r="M2533" s="2">
        <v>121</v>
      </c>
      <c r="N2533" s="2">
        <v>166</v>
      </c>
      <c r="O2533" s="2">
        <v>678</v>
      </c>
      <c r="P2533" s="2">
        <v>73</v>
      </c>
      <c r="Q2533" s="2">
        <v>212</v>
      </c>
      <c r="R2533" s="2">
        <v>54</v>
      </c>
      <c r="S2533" s="2" t="s">
        <v>28</v>
      </c>
      <c r="T2533" s="5">
        <f t="shared" si="273"/>
        <v>2163</v>
      </c>
      <c r="U2533" s="4">
        <f t="shared" si="274"/>
        <v>0.46390909997009866</v>
      </c>
      <c r="V2533" s="4">
        <f t="shared" si="275"/>
        <v>0.46390909997009866</v>
      </c>
      <c r="W2533">
        <f t="shared" si="276"/>
        <v>14</v>
      </c>
      <c r="X2533" t="str">
        <f t="shared" si="277"/>
        <v>Saturday</v>
      </c>
      <c r="Y2533" s="5" t="str">
        <f t="shared" si="278"/>
        <v>Jul</v>
      </c>
      <c r="Z2533" s="5" t="str">
        <f t="shared" si="279"/>
        <v>6-10</v>
      </c>
    </row>
    <row r="2534" spans="1:26" x14ac:dyDescent="0.25">
      <c r="A2534" s="2" t="s">
        <v>2567</v>
      </c>
      <c r="B2534" s="2" t="s">
        <v>26</v>
      </c>
      <c r="C2534" s="1">
        <v>45843</v>
      </c>
      <c r="D2534" s="3">
        <v>0.64027777777777772</v>
      </c>
      <c r="E2534" s="2" t="s">
        <v>16</v>
      </c>
      <c r="F2534" s="2" t="s">
        <v>30</v>
      </c>
      <c r="G2534" s="2">
        <v>50140</v>
      </c>
      <c r="H2534" s="2">
        <v>9</v>
      </c>
      <c r="I2534" s="2">
        <v>328</v>
      </c>
      <c r="J2534" s="2">
        <v>14886</v>
      </c>
      <c r="K2534" s="2">
        <v>11549</v>
      </c>
      <c r="L2534" s="2">
        <v>396</v>
      </c>
      <c r="M2534" s="2">
        <v>30</v>
      </c>
      <c r="N2534" s="2">
        <v>14</v>
      </c>
      <c r="O2534" s="2">
        <v>33</v>
      </c>
      <c r="P2534" s="2">
        <v>72</v>
      </c>
      <c r="Q2534" s="2">
        <v>116</v>
      </c>
      <c r="R2534" s="2">
        <v>10</v>
      </c>
      <c r="S2534" s="2" t="s">
        <v>31</v>
      </c>
      <c r="T2534" s="5">
        <f t="shared" si="273"/>
        <v>473</v>
      </c>
      <c r="U2534" s="4">
        <f t="shared" si="274"/>
        <v>0.23033506182688473</v>
      </c>
      <c r="V2534" s="4">
        <f t="shared" si="275"/>
        <v>0.23033506182688473</v>
      </c>
      <c r="W2534">
        <f t="shared" si="276"/>
        <v>15</v>
      </c>
      <c r="X2534" t="str">
        <f t="shared" si="277"/>
        <v>Saturday</v>
      </c>
      <c r="Y2534" s="5" t="str">
        <f t="shared" si="278"/>
        <v>Jul</v>
      </c>
      <c r="Z2534" s="5" t="str">
        <f t="shared" si="279"/>
        <v>6-10</v>
      </c>
    </row>
    <row r="2535" spans="1:26" x14ac:dyDescent="0.25">
      <c r="A2535" s="2" t="s">
        <v>2568</v>
      </c>
      <c r="B2535" s="2" t="s">
        <v>26</v>
      </c>
      <c r="C2535" s="1">
        <v>45843</v>
      </c>
      <c r="D2535" s="3">
        <v>0.72916666666666663</v>
      </c>
      <c r="E2535" s="2" t="s">
        <v>15</v>
      </c>
      <c r="F2535" s="2" t="s">
        <v>36</v>
      </c>
      <c r="G2535" s="2">
        <v>50139</v>
      </c>
      <c r="H2535" s="2">
        <v>4</v>
      </c>
      <c r="I2535" s="2">
        <v>155</v>
      </c>
      <c r="J2535" s="2">
        <v>26959</v>
      </c>
      <c r="K2535" s="2">
        <v>23684</v>
      </c>
      <c r="L2535" s="2">
        <v>706</v>
      </c>
      <c r="M2535" s="2">
        <v>55</v>
      </c>
      <c r="N2535" s="2">
        <v>109</v>
      </c>
      <c r="O2535" s="2">
        <v>108</v>
      </c>
      <c r="P2535" s="2">
        <v>161</v>
      </c>
      <c r="Q2535" s="2">
        <v>811</v>
      </c>
      <c r="R2535" s="2">
        <v>84</v>
      </c>
      <c r="S2535" s="2" t="s">
        <v>31</v>
      </c>
      <c r="T2535" s="5">
        <f t="shared" si="273"/>
        <v>978</v>
      </c>
      <c r="U2535" s="4">
        <f t="shared" si="274"/>
        <v>0.47236682023973353</v>
      </c>
      <c r="V2535" s="4">
        <f t="shared" si="275"/>
        <v>0.47236682023973353</v>
      </c>
      <c r="W2535">
        <f t="shared" si="276"/>
        <v>17</v>
      </c>
      <c r="X2535" t="str">
        <f t="shared" si="277"/>
        <v>Saturday</v>
      </c>
      <c r="Y2535" s="5" t="str">
        <f t="shared" si="278"/>
        <v>Jul</v>
      </c>
      <c r="Z2535" s="5" t="str">
        <f t="shared" si="279"/>
        <v>3-5</v>
      </c>
    </row>
    <row r="2536" spans="1:26" x14ac:dyDescent="0.25">
      <c r="A2536" s="2" t="s">
        <v>2569</v>
      </c>
      <c r="B2536" s="2" t="s">
        <v>26</v>
      </c>
      <c r="C2536" s="1">
        <v>45843</v>
      </c>
      <c r="D2536" s="3">
        <v>0.76388888888888884</v>
      </c>
      <c r="E2536" s="2" t="s">
        <v>19</v>
      </c>
      <c r="F2536" s="2" t="s">
        <v>46</v>
      </c>
      <c r="G2536" s="2">
        <v>50281</v>
      </c>
      <c r="H2536" s="2">
        <v>10</v>
      </c>
      <c r="I2536" s="2">
        <v>240</v>
      </c>
      <c r="J2536" s="2">
        <v>11795</v>
      </c>
      <c r="K2536" s="2">
        <v>9220</v>
      </c>
      <c r="L2536" s="2">
        <v>533</v>
      </c>
      <c r="M2536" s="2">
        <v>49</v>
      </c>
      <c r="N2536" s="2">
        <v>67</v>
      </c>
      <c r="O2536" s="2">
        <v>263</v>
      </c>
      <c r="P2536" s="2">
        <v>74</v>
      </c>
      <c r="Q2536" s="2">
        <v>195</v>
      </c>
      <c r="R2536" s="2">
        <v>12</v>
      </c>
      <c r="S2536" s="2" t="s">
        <v>31</v>
      </c>
      <c r="T2536" s="5">
        <f t="shared" si="273"/>
        <v>912</v>
      </c>
      <c r="U2536" s="4">
        <f t="shared" si="274"/>
        <v>0.18336946361448658</v>
      </c>
      <c r="V2536" s="4">
        <f t="shared" si="275"/>
        <v>0.18336946361448658</v>
      </c>
      <c r="W2536">
        <f t="shared" si="276"/>
        <v>18</v>
      </c>
      <c r="X2536" t="str">
        <f t="shared" si="277"/>
        <v>Saturday</v>
      </c>
      <c r="Y2536" s="5" t="str">
        <f t="shared" si="278"/>
        <v>Jul</v>
      </c>
      <c r="Z2536" s="5" t="str">
        <f t="shared" si="279"/>
        <v>6-10</v>
      </c>
    </row>
    <row r="2537" spans="1:26" x14ac:dyDescent="0.25">
      <c r="A2537" s="2" t="s">
        <v>2570</v>
      </c>
      <c r="B2537" s="2" t="s">
        <v>26</v>
      </c>
      <c r="C2537" s="1">
        <v>45843</v>
      </c>
      <c r="D2537" s="3">
        <v>0.78263888888888888</v>
      </c>
      <c r="E2537" s="2" t="s">
        <v>15</v>
      </c>
      <c r="F2537" s="2" t="s">
        <v>38</v>
      </c>
      <c r="G2537" s="2">
        <v>50102</v>
      </c>
      <c r="H2537" s="2">
        <v>4</v>
      </c>
      <c r="I2537" s="2">
        <v>42</v>
      </c>
      <c r="J2537" s="2">
        <v>28558</v>
      </c>
      <c r="K2537" s="2">
        <v>21742</v>
      </c>
      <c r="L2537" s="2">
        <v>950</v>
      </c>
      <c r="M2537" s="2">
        <v>101</v>
      </c>
      <c r="N2537" s="2">
        <v>222</v>
      </c>
      <c r="O2537" s="2">
        <v>122</v>
      </c>
      <c r="P2537" s="2">
        <v>141</v>
      </c>
      <c r="Q2537" s="2">
        <v>456</v>
      </c>
      <c r="R2537" s="2">
        <v>71</v>
      </c>
      <c r="S2537" s="2" t="s">
        <v>31</v>
      </c>
      <c r="T2537" s="5">
        <f t="shared" si="273"/>
        <v>1395</v>
      </c>
      <c r="U2537" s="4">
        <f t="shared" si="274"/>
        <v>0.43395473234601412</v>
      </c>
      <c r="V2537" s="4">
        <f t="shared" si="275"/>
        <v>0.43395473234601412</v>
      </c>
      <c r="W2537">
        <f t="shared" si="276"/>
        <v>18</v>
      </c>
      <c r="X2537" t="str">
        <f t="shared" si="277"/>
        <v>Saturday</v>
      </c>
      <c r="Y2537" s="5" t="str">
        <f t="shared" si="278"/>
        <v>Jul</v>
      </c>
      <c r="Z2537" s="5" t="str">
        <f t="shared" si="279"/>
        <v>3-5</v>
      </c>
    </row>
    <row r="2538" spans="1:26" x14ac:dyDescent="0.25">
      <c r="A2538" s="2" t="s">
        <v>2571</v>
      </c>
      <c r="B2538" s="2" t="s">
        <v>26</v>
      </c>
      <c r="C2538" s="1">
        <v>45843</v>
      </c>
      <c r="D2538" s="3">
        <v>0.79861111111111116</v>
      </c>
      <c r="E2538" s="2" t="s">
        <v>19</v>
      </c>
      <c r="F2538" s="2" t="s">
        <v>27</v>
      </c>
      <c r="G2538" s="2">
        <v>50213</v>
      </c>
      <c r="H2538" s="2">
        <v>12</v>
      </c>
      <c r="I2538" s="2">
        <v>154</v>
      </c>
      <c r="J2538" s="2">
        <v>24992</v>
      </c>
      <c r="K2538" s="2">
        <v>18757</v>
      </c>
      <c r="L2538" s="2">
        <v>587</v>
      </c>
      <c r="M2538" s="2">
        <v>78</v>
      </c>
      <c r="N2538" s="2">
        <v>93</v>
      </c>
      <c r="O2538" s="2">
        <v>307</v>
      </c>
      <c r="P2538" s="2">
        <v>124</v>
      </c>
      <c r="Q2538" s="2">
        <v>288</v>
      </c>
      <c r="R2538" s="2">
        <v>42</v>
      </c>
      <c r="S2538" s="2" t="s">
        <v>31</v>
      </c>
      <c r="T2538" s="5">
        <f t="shared" si="273"/>
        <v>1065</v>
      </c>
      <c r="U2538" s="4">
        <f t="shared" si="274"/>
        <v>0.37354868261207258</v>
      </c>
      <c r="V2538" s="4">
        <f t="shared" si="275"/>
        <v>0.37354868261207258</v>
      </c>
      <c r="W2538">
        <f t="shared" si="276"/>
        <v>19</v>
      </c>
      <c r="X2538" t="str">
        <f t="shared" si="277"/>
        <v>Saturday</v>
      </c>
      <c r="Y2538" s="5" t="str">
        <f t="shared" si="278"/>
        <v>Jul</v>
      </c>
      <c r="Z2538" s="5" t="str">
        <f t="shared" si="279"/>
        <v>11+</v>
      </c>
    </row>
    <row r="2539" spans="1:26" x14ac:dyDescent="0.25">
      <c r="A2539" s="2" t="s">
        <v>2572</v>
      </c>
      <c r="B2539" s="2" t="s">
        <v>26</v>
      </c>
      <c r="C2539" s="1">
        <v>45843</v>
      </c>
      <c r="D2539" s="3">
        <v>0.8354166666666667</v>
      </c>
      <c r="E2539" s="2" t="s">
        <v>15</v>
      </c>
      <c r="F2539" s="2" t="s">
        <v>38</v>
      </c>
      <c r="G2539" s="2">
        <v>50251</v>
      </c>
      <c r="H2539" s="2">
        <v>9</v>
      </c>
      <c r="I2539" s="2">
        <v>71</v>
      </c>
      <c r="J2539" s="2">
        <v>34306</v>
      </c>
      <c r="K2539" s="2">
        <v>26614</v>
      </c>
      <c r="L2539" s="2">
        <v>1124</v>
      </c>
      <c r="M2539" s="2">
        <v>98</v>
      </c>
      <c r="N2539" s="2">
        <v>217</v>
      </c>
      <c r="O2539" s="2">
        <v>131</v>
      </c>
      <c r="P2539" s="2">
        <v>141</v>
      </c>
      <c r="Q2539" s="2">
        <v>536</v>
      </c>
      <c r="R2539" s="2">
        <v>141</v>
      </c>
      <c r="S2539" s="2" t="s">
        <v>31</v>
      </c>
      <c r="T2539" s="5">
        <f t="shared" si="273"/>
        <v>1570</v>
      </c>
      <c r="U2539" s="4">
        <f t="shared" si="274"/>
        <v>0.52962130106863547</v>
      </c>
      <c r="V2539" s="4">
        <f t="shared" si="275"/>
        <v>0.52962130106863547</v>
      </c>
      <c r="W2539">
        <f t="shared" si="276"/>
        <v>20</v>
      </c>
      <c r="X2539" t="str">
        <f t="shared" si="277"/>
        <v>Saturday</v>
      </c>
      <c r="Y2539" s="5" t="str">
        <f t="shared" si="278"/>
        <v>Jul</v>
      </c>
      <c r="Z2539" s="5" t="str">
        <f t="shared" si="279"/>
        <v>6-10</v>
      </c>
    </row>
    <row r="2540" spans="1:26" x14ac:dyDescent="0.25">
      <c r="A2540" s="2" t="s">
        <v>2573</v>
      </c>
      <c r="B2540" s="2" t="s">
        <v>26</v>
      </c>
      <c r="C2540" s="1">
        <v>45843</v>
      </c>
      <c r="D2540" s="3">
        <v>0.84652777777777777</v>
      </c>
      <c r="E2540" s="2" t="s">
        <v>15</v>
      </c>
      <c r="F2540" s="2" t="s">
        <v>36</v>
      </c>
      <c r="G2540" s="2">
        <v>50234</v>
      </c>
      <c r="H2540" s="2">
        <v>4</v>
      </c>
      <c r="I2540" s="2">
        <v>290</v>
      </c>
      <c r="J2540" s="2">
        <v>25413</v>
      </c>
      <c r="K2540" s="2">
        <v>18720</v>
      </c>
      <c r="L2540" s="2">
        <v>451</v>
      </c>
      <c r="M2540" s="2">
        <v>52</v>
      </c>
      <c r="N2540" s="2">
        <v>85</v>
      </c>
      <c r="O2540" s="2">
        <v>45</v>
      </c>
      <c r="P2540" s="2">
        <v>140</v>
      </c>
      <c r="Q2540" s="2">
        <v>255</v>
      </c>
      <c r="R2540" s="2">
        <v>57</v>
      </c>
      <c r="S2540" s="2" t="s">
        <v>31</v>
      </c>
      <c r="T2540" s="5">
        <f t="shared" si="273"/>
        <v>633</v>
      </c>
      <c r="U2540" s="4">
        <f t="shared" si="274"/>
        <v>0.37265597006011864</v>
      </c>
      <c r="V2540" s="4">
        <f t="shared" si="275"/>
        <v>0.37265597006011864</v>
      </c>
      <c r="W2540">
        <f t="shared" si="276"/>
        <v>20</v>
      </c>
      <c r="X2540" t="str">
        <f t="shared" si="277"/>
        <v>Saturday</v>
      </c>
      <c r="Y2540" s="5" t="str">
        <f t="shared" si="278"/>
        <v>Jul</v>
      </c>
      <c r="Z2540" s="5" t="str">
        <f t="shared" si="279"/>
        <v>3-5</v>
      </c>
    </row>
    <row r="2541" spans="1:26" x14ac:dyDescent="0.25">
      <c r="A2541" s="2" t="s">
        <v>2574</v>
      </c>
      <c r="B2541" s="2" t="s">
        <v>26</v>
      </c>
      <c r="C2541" s="1">
        <v>45843</v>
      </c>
      <c r="D2541" s="3">
        <v>0.87430555555555556</v>
      </c>
      <c r="E2541" s="2" t="s">
        <v>17</v>
      </c>
      <c r="F2541" s="2" t="s">
        <v>36</v>
      </c>
      <c r="G2541" s="2">
        <v>50246</v>
      </c>
      <c r="H2541" s="2">
        <v>10</v>
      </c>
      <c r="I2541" s="2">
        <v>46</v>
      </c>
      <c r="J2541" s="2">
        <v>14732</v>
      </c>
      <c r="K2541" s="2">
        <v>11130</v>
      </c>
      <c r="L2541" s="2">
        <v>163</v>
      </c>
      <c r="M2541" s="2">
        <v>21</v>
      </c>
      <c r="N2541" s="2">
        <v>21</v>
      </c>
      <c r="O2541" s="2">
        <v>0</v>
      </c>
      <c r="P2541" s="2">
        <v>70</v>
      </c>
      <c r="Q2541" s="2">
        <v>157</v>
      </c>
      <c r="R2541" s="2">
        <v>6</v>
      </c>
      <c r="S2541" s="2" t="s">
        <v>31</v>
      </c>
      <c r="T2541" s="5">
        <f t="shared" si="273"/>
        <v>205</v>
      </c>
      <c r="U2541" s="4">
        <f t="shared" si="274"/>
        <v>0.2215101699637782</v>
      </c>
      <c r="V2541" s="4">
        <f t="shared" si="275"/>
        <v>0.2215101699637782</v>
      </c>
      <c r="W2541">
        <f t="shared" si="276"/>
        <v>20</v>
      </c>
      <c r="X2541" t="str">
        <f t="shared" si="277"/>
        <v>Saturday</v>
      </c>
      <c r="Y2541" s="5" t="str">
        <f t="shared" si="278"/>
        <v>Jul</v>
      </c>
      <c r="Z2541" s="5" t="str">
        <f t="shared" si="279"/>
        <v>6-10</v>
      </c>
    </row>
    <row r="2542" spans="1:26" x14ac:dyDescent="0.25">
      <c r="A2542" s="2" t="s">
        <v>2575</v>
      </c>
      <c r="B2542" s="2" t="s">
        <v>26</v>
      </c>
      <c r="C2542" s="1">
        <v>45844</v>
      </c>
      <c r="D2542" s="3">
        <v>0.30902777777777779</v>
      </c>
      <c r="E2542" s="2" t="s">
        <v>16</v>
      </c>
      <c r="F2542" s="2" t="s">
        <v>36</v>
      </c>
      <c r="G2542" s="2">
        <v>50132</v>
      </c>
      <c r="H2542" s="2">
        <v>4</v>
      </c>
      <c r="I2542" s="2">
        <v>47</v>
      </c>
      <c r="J2542" s="2">
        <v>10690</v>
      </c>
      <c r="K2542" s="2">
        <v>9755</v>
      </c>
      <c r="L2542" s="2">
        <v>376</v>
      </c>
      <c r="M2542" s="2">
        <v>40</v>
      </c>
      <c r="N2542" s="2">
        <v>32</v>
      </c>
      <c r="O2542" s="2">
        <v>56</v>
      </c>
      <c r="P2542" s="2">
        <v>59</v>
      </c>
      <c r="Q2542" s="2">
        <v>113</v>
      </c>
      <c r="R2542" s="2">
        <v>13</v>
      </c>
      <c r="S2542" s="2" t="s">
        <v>31</v>
      </c>
      <c r="T2542" s="5">
        <f t="shared" si="273"/>
        <v>504</v>
      </c>
      <c r="U2542" s="4">
        <f t="shared" si="274"/>
        <v>0.19458629218862203</v>
      </c>
      <c r="V2542" s="4">
        <f t="shared" si="275"/>
        <v>0.19458629218862203</v>
      </c>
      <c r="W2542">
        <f t="shared" si="276"/>
        <v>7</v>
      </c>
      <c r="X2542" t="str">
        <f t="shared" si="277"/>
        <v>Sunday</v>
      </c>
      <c r="Y2542" s="5" t="str">
        <f t="shared" si="278"/>
        <v>Jul</v>
      </c>
      <c r="Z2542" s="5" t="str">
        <f t="shared" si="279"/>
        <v>3-5</v>
      </c>
    </row>
    <row r="2543" spans="1:26" x14ac:dyDescent="0.25">
      <c r="A2543" s="2" t="s">
        <v>2576</v>
      </c>
      <c r="B2543" s="2" t="s">
        <v>26</v>
      </c>
      <c r="C2543" s="1">
        <v>45844</v>
      </c>
      <c r="D2543" s="3">
        <v>0.33194444444444443</v>
      </c>
      <c r="E2543" s="2" t="s">
        <v>16</v>
      </c>
      <c r="F2543" s="2" t="s">
        <v>44</v>
      </c>
      <c r="G2543" s="2">
        <v>50177</v>
      </c>
      <c r="H2543" s="2">
        <v>6</v>
      </c>
      <c r="I2543" s="2">
        <v>250</v>
      </c>
      <c r="J2543" s="2">
        <v>11516</v>
      </c>
      <c r="K2543" s="2">
        <v>9611</v>
      </c>
      <c r="L2543" s="2">
        <v>292</v>
      </c>
      <c r="M2543" s="2">
        <v>30</v>
      </c>
      <c r="N2543" s="2">
        <v>27</v>
      </c>
      <c r="O2543" s="2">
        <v>45</v>
      </c>
      <c r="P2543" s="2">
        <v>39</v>
      </c>
      <c r="Q2543" s="2">
        <v>178</v>
      </c>
      <c r="R2543" s="2">
        <v>14</v>
      </c>
      <c r="S2543" s="2" t="s">
        <v>31</v>
      </c>
      <c r="T2543" s="5">
        <f t="shared" si="273"/>
        <v>394</v>
      </c>
      <c r="U2543" s="4">
        <f t="shared" si="274"/>
        <v>0.19154194152699444</v>
      </c>
      <c r="V2543" s="4">
        <f t="shared" si="275"/>
        <v>0.19154194152699444</v>
      </c>
      <c r="W2543">
        <f t="shared" si="276"/>
        <v>7</v>
      </c>
      <c r="X2543" t="str">
        <f t="shared" si="277"/>
        <v>Sunday</v>
      </c>
      <c r="Y2543" s="5" t="str">
        <f t="shared" si="278"/>
        <v>Jul</v>
      </c>
      <c r="Z2543" s="5" t="str">
        <f t="shared" si="279"/>
        <v>6-10</v>
      </c>
    </row>
    <row r="2544" spans="1:26" x14ac:dyDescent="0.25">
      <c r="A2544" s="2" t="s">
        <v>2577</v>
      </c>
      <c r="B2544" s="2" t="s">
        <v>26</v>
      </c>
      <c r="C2544" s="1">
        <v>45844</v>
      </c>
      <c r="D2544" s="3">
        <v>0.39930555555555558</v>
      </c>
      <c r="E2544" s="2" t="s">
        <v>17</v>
      </c>
      <c r="F2544" s="2" t="s">
        <v>44</v>
      </c>
      <c r="G2544" s="2">
        <v>50311</v>
      </c>
      <c r="H2544" s="2">
        <v>9</v>
      </c>
      <c r="I2544" s="2">
        <v>69</v>
      </c>
      <c r="J2544" s="2">
        <v>4612</v>
      </c>
      <c r="K2544" s="2">
        <v>4226</v>
      </c>
      <c r="L2544" s="2">
        <v>79</v>
      </c>
      <c r="M2544" s="2">
        <v>14</v>
      </c>
      <c r="N2544" s="2">
        <v>9</v>
      </c>
      <c r="O2544" s="2">
        <v>0</v>
      </c>
      <c r="P2544" s="2">
        <v>60</v>
      </c>
      <c r="Q2544" s="2">
        <v>49</v>
      </c>
      <c r="R2544" s="2">
        <v>3</v>
      </c>
      <c r="S2544" s="2" t="s">
        <v>31</v>
      </c>
      <c r="T2544" s="5">
        <f t="shared" si="273"/>
        <v>102</v>
      </c>
      <c r="U2544" s="4">
        <f t="shared" si="274"/>
        <v>8.399753533024587E-2</v>
      </c>
      <c r="V2544" s="4">
        <f t="shared" si="275"/>
        <v>8.399753533024587E-2</v>
      </c>
      <c r="W2544">
        <f t="shared" si="276"/>
        <v>9</v>
      </c>
      <c r="X2544" t="str">
        <f t="shared" si="277"/>
        <v>Sunday</v>
      </c>
      <c r="Y2544" s="5" t="str">
        <f t="shared" si="278"/>
        <v>Jul</v>
      </c>
      <c r="Z2544" s="5" t="str">
        <f t="shared" si="279"/>
        <v>6-10</v>
      </c>
    </row>
    <row r="2545" spans="1:26" x14ac:dyDescent="0.25">
      <c r="A2545" s="2" t="s">
        <v>2578</v>
      </c>
      <c r="B2545" s="2" t="s">
        <v>26</v>
      </c>
      <c r="C2545" s="1">
        <v>45844</v>
      </c>
      <c r="D2545" s="3">
        <v>0.41875000000000001</v>
      </c>
      <c r="E2545" s="2" t="s">
        <v>19</v>
      </c>
      <c r="F2545" s="2" t="s">
        <v>18</v>
      </c>
      <c r="G2545" s="2">
        <v>50100</v>
      </c>
      <c r="H2545" s="2">
        <v>8</v>
      </c>
      <c r="I2545" s="2">
        <v>199</v>
      </c>
      <c r="J2545" s="2">
        <v>23886</v>
      </c>
      <c r="K2545" s="2">
        <v>17987</v>
      </c>
      <c r="L2545" s="2">
        <v>575</v>
      </c>
      <c r="M2545" s="2">
        <v>64</v>
      </c>
      <c r="N2545" s="2">
        <v>75</v>
      </c>
      <c r="O2545" s="2">
        <v>236</v>
      </c>
      <c r="P2545" s="2">
        <v>43</v>
      </c>
      <c r="Q2545" s="2">
        <v>294</v>
      </c>
      <c r="R2545" s="2">
        <v>30</v>
      </c>
      <c r="S2545" s="2" t="s">
        <v>28</v>
      </c>
      <c r="T2545" s="5">
        <f t="shared" si="273"/>
        <v>950</v>
      </c>
      <c r="U2545" s="4">
        <f t="shared" si="274"/>
        <v>0.35902195608782433</v>
      </c>
      <c r="V2545" s="4">
        <f t="shared" si="275"/>
        <v>0.35902195608782433</v>
      </c>
      <c r="W2545">
        <f t="shared" si="276"/>
        <v>10</v>
      </c>
      <c r="X2545" t="str">
        <f t="shared" si="277"/>
        <v>Sunday</v>
      </c>
      <c r="Y2545" s="5" t="str">
        <f t="shared" si="278"/>
        <v>Jul</v>
      </c>
      <c r="Z2545" s="5" t="str">
        <f t="shared" si="279"/>
        <v>6-10</v>
      </c>
    </row>
    <row r="2546" spans="1:26" x14ac:dyDescent="0.25">
      <c r="A2546" s="2" t="s">
        <v>2579</v>
      </c>
      <c r="B2546" s="2" t="s">
        <v>26</v>
      </c>
      <c r="C2546" s="1">
        <v>45844</v>
      </c>
      <c r="D2546" s="3">
        <v>0.45624999999999999</v>
      </c>
      <c r="E2546" s="2" t="s">
        <v>15</v>
      </c>
      <c r="F2546" s="2" t="s">
        <v>18</v>
      </c>
      <c r="G2546" s="2">
        <v>50226</v>
      </c>
      <c r="H2546" s="2">
        <v>5</v>
      </c>
      <c r="I2546" s="2">
        <v>78</v>
      </c>
      <c r="J2546" s="2">
        <v>9144</v>
      </c>
      <c r="K2546" s="2">
        <v>7634</v>
      </c>
      <c r="L2546" s="2">
        <v>228</v>
      </c>
      <c r="M2546" s="2">
        <v>22</v>
      </c>
      <c r="N2546" s="2">
        <v>45</v>
      </c>
      <c r="O2546" s="2">
        <v>29</v>
      </c>
      <c r="P2546" s="2">
        <v>71</v>
      </c>
      <c r="Q2546" s="2">
        <v>261</v>
      </c>
      <c r="R2546" s="2">
        <v>27</v>
      </c>
      <c r="S2546" s="2" t="s">
        <v>31</v>
      </c>
      <c r="T2546" s="5">
        <f t="shared" si="273"/>
        <v>324</v>
      </c>
      <c r="U2546" s="4">
        <f t="shared" si="274"/>
        <v>0.15199299167761718</v>
      </c>
      <c r="V2546" s="4">
        <f t="shared" si="275"/>
        <v>0.15199299167761718</v>
      </c>
      <c r="W2546">
        <f t="shared" si="276"/>
        <v>10</v>
      </c>
      <c r="X2546" t="str">
        <f t="shared" si="277"/>
        <v>Sunday</v>
      </c>
      <c r="Y2546" s="5" t="str">
        <f t="shared" si="278"/>
        <v>Jul</v>
      </c>
      <c r="Z2546" s="5" t="str">
        <f t="shared" si="279"/>
        <v>3-5</v>
      </c>
    </row>
    <row r="2547" spans="1:26" x14ac:dyDescent="0.25">
      <c r="A2547" s="2" t="s">
        <v>2580</v>
      </c>
      <c r="B2547" s="2" t="s">
        <v>26</v>
      </c>
      <c r="C2547" s="1">
        <v>45844</v>
      </c>
      <c r="D2547" s="3">
        <v>0.47361111111111109</v>
      </c>
      <c r="E2547" s="2" t="s">
        <v>17</v>
      </c>
      <c r="F2547" s="2" t="s">
        <v>46</v>
      </c>
      <c r="G2547" s="2">
        <v>50355</v>
      </c>
      <c r="H2547" s="2">
        <v>10</v>
      </c>
      <c r="I2547" s="2">
        <v>26</v>
      </c>
      <c r="J2547" s="2">
        <v>8831</v>
      </c>
      <c r="K2547" s="2">
        <v>7188</v>
      </c>
      <c r="L2547" s="2">
        <v>98</v>
      </c>
      <c r="M2547" s="2">
        <v>12</v>
      </c>
      <c r="N2547" s="2">
        <v>12</v>
      </c>
      <c r="O2547" s="2">
        <v>0</v>
      </c>
      <c r="P2547" s="2">
        <v>43</v>
      </c>
      <c r="Q2547" s="2">
        <v>102</v>
      </c>
      <c r="R2547" s="2">
        <v>6</v>
      </c>
      <c r="S2547" s="2" t="s">
        <v>31</v>
      </c>
      <c r="T2547" s="5">
        <f t="shared" si="273"/>
        <v>122</v>
      </c>
      <c r="U2547" s="4">
        <f t="shared" si="274"/>
        <v>0.1427464998510575</v>
      </c>
      <c r="V2547" s="4">
        <f t="shared" si="275"/>
        <v>0.1427464998510575</v>
      </c>
      <c r="W2547">
        <f t="shared" si="276"/>
        <v>11</v>
      </c>
      <c r="X2547" t="str">
        <f t="shared" si="277"/>
        <v>Sunday</v>
      </c>
      <c r="Y2547" s="5" t="str">
        <f t="shared" si="278"/>
        <v>Jul</v>
      </c>
      <c r="Z2547" s="5" t="str">
        <f t="shared" si="279"/>
        <v>6-10</v>
      </c>
    </row>
    <row r="2548" spans="1:26" x14ac:dyDescent="0.25">
      <c r="A2548" s="2" t="s">
        <v>2581</v>
      </c>
      <c r="B2548" s="2" t="s">
        <v>26</v>
      </c>
      <c r="C2548" s="1">
        <v>45844</v>
      </c>
      <c r="D2548" s="3">
        <v>0.48749999999999999</v>
      </c>
      <c r="E2548" s="2" t="s">
        <v>19</v>
      </c>
      <c r="F2548" s="2" t="s">
        <v>38</v>
      </c>
      <c r="G2548" s="2">
        <v>50234</v>
      </c>
      <c r="H2548" s="2">
        <v>6</v>
      </c>
      <c r="I2548" s="2">
        <v>353</v>
      </c>
      <c r="J2548" s="2">
        <v>13593</v>
      </c>
      <c r="K2548" s="2">
        <v>10135</v>
      </c>
      <c r="L2548" s="2">
        <v>370</v>
      </c>
      <c r="M2548" s="2">
        <v>40</v>
      </c>
      <c r="N2548" s="2">
        <v>43</v>
      </c>
      <c r="O2548" s="2">
        <v>270</v>
      </c>
      <c r="P2548" s="2">
        <v>32</v>
      </c>
      <c r="Q2548" s="2">
        <v>96</v>
      </c>
      <c r="R2548" s="2">
        <v>15</v>
      </c>
      <c r="S2548" s="2" t="s">
        <v>28</v>
      </c>
      <c r="T2548" s="5">
        <f t="shared" si="273"/>
        <v>723</v>
      </c>
      <c r="U2548" s="4">
        <f t="shared" si="274"/>
        <v>0.20175578293586016</v>
      </c>
      <c r="V2548" s="4">
        <f t="shared" si="275"/>
        <v>0.20175578293586016</v>
      </c>
      <c r="W2548">
        <f t="shared" si="276"/>
        <v>11</v>
      </c>
      <c r="X2548" t="str">
        <f t="shared" si="277"/>
        <v>Sunday</v>
      </c>
      <c r="Y2548" s="5" t="str">
        <f t="shared" si="278"/>
        <v>Jul</v>
      </c>
      <c r="Z2548" s="5" t="str">
        <f t="shared" si="279"/>
        <v>6-10</v>
      </c>
    </row>
    <row r="2549" spans="1:26" x14ac:dyDescent="0.25">
      <c r="A2549" s="2" t="s">
        <v>2582</v>
      </c>
      <c r="B2549" s="2" t="s">
        <v>26</v>
      </c>
      <c r="C2549" s="1">
        <v>45844</v>
      </c>
      <c r="D2549" s="3">
        <v>0.52361111111111114</v>
      </c>
      <c r="E2549" s="2" t="s">
        <v>15</v>
      </c>
      <c r="F2549" s="2" t="s">
        <v>27</v>
      </c>
      <c r="G2549" s="2">
        <v>50277</v>
      </c>
      <c r="H2549" s="2">
        <v>10</v>
      </c>
      <c r="I2549" s="2">
        <v>152</v>
      </c>
      <c r="J2549" s="2">
        <v>35122</v>
      </c>
      <c r="K2549" s="2">
        <v>25614</v>
      </c>
      <c r="L2549" s="2">
        <v>887</v>
      </c>
      <c r="M2549" s="2">
        <v>70</v>
      </c>
      <c r="N2549" s="2">
        <v>114</v>
      </c>
      <c r="O2549" s="2">
        <v>91</v>
      </c>
      <c r="P2549" s="2">
        <v>126</v>
      </c>
      <c r="Q2549" s="2">
        <v>625</v>
      </c>
      <c r="R2549" s="2">
        <v>106</v>
      </c>
      <c r="S2549" s="2" t="s">
        <v>28</v>
      </c>
      <c r="T2549" s="5">
        <f t="shared" si="273"/>
        <v>1162</v>
      </c>
      <c r="U2549" s="4">
        <f t="shared" si="274"/>
        <v>0.50945760486902558</v>
      </c>
      <c r="V2549" s="4">
        <f t="shared" si="275"/>
        <v>0.50945760486902558</v>
      </c>
      <c r="W2549">
        <f t="shared" si="276"/>
        <v>12</v>
      </c>
      <c r="X2549" t="str">
        <f t="shared" si="277"/>
        <v>Sunday</v>
      </c>
      <c r="Y2549" s="5" t="str">
        <f t="shared" si="278"/>
        <v>Jul</v>
      </c>
      <c r="Z2549" s="5" t="str">
        <f t="shared" si="279"/>
        <v>6-10</v>
      </c>
    </row>
    <row r="2550" spans="1:26" x14ac:dyDescent="0.25">
      <c r="A2550" s="2" t="s">
        <v>2583</v>
      </c>
      <c r="B2550" s="2" t="s">
        <v>26</v>
      </c>
      <c r="C2550" s="1">
        <v>45844</v>
      </c>
      <c r="D2550" s="3">
        <v>0.61250000000000004</v>
      </c>
      <c r="E2550" s="2" t="s">
        <v>17</v>
      </c>
      <c r="F2550" s="2" t="s">
        <v>30</v>
      </c>
      <c r="G2550" s="2">
        <v>50172</v>
      </c>
      <c r="H2550" s="2">
        <v>6</v>
      </c>
      <c r="I2550" s="2">
        <v>49</v>
      </c>
      <c r="J2550" s="2">
        <v>7013</v>
      </c>
      <c r="K2550" s="2">
        <v>5252</v>
      </c>
      <c r="L2550" s="2">
        <v>85</v>
      </c>
      <c r="M2550" s="2">
        <v>12</v>
      </c>
      <c r="N2550" s="2">
        <v>7</v>
      </c>
      <c r="O2550" s="2">
        <v>0</v>
      </c>
      <c r="P2550" s="2">
        <v>115</v>
      </c>
      <c r="Q2550" s="2">
        <v>69</v>
      </c>
      <c r="R2550" s="2">
        <v>2</v>
      </c>
      <c r="S2550" s="2" t="s">
        <v>31</v>
      </c>
      <c r="T2550" s="5">
        <f t="shared" si="273"/>
        <v>104</v>
      </c>
      <c r="U2550" s="4">
        <f t="shared" si="274"/>
        <v>0.10467990114007814</v>
      </c>
      <c r="V2550" s="4">
        <f t="shared" si="275"/>
        <v>0.10467990114007814</v>
      </c>
      <c r="W2550">
        <f t="shared" si="276"/>
        <v>14</v>
      </c>
      <c r="X2550" t="str">
        <f t="shared" si="277"/>
        <v>Sunday</v>
      </c>
      <c r="Y2550" s="5" t="str">
        <f t="shared" si="278"/>
        <v>Jul</v>
      </c>
      <c r="Z2550" s="5" t="str">
        <f t="shared" si="279"/>
        <v>6-10</v>
      </c>
    </row>
    <row r="2551" spans="1:26" x14ac:dyDescent="0.25">
      <c r="A2551" s="2" t="s">
        <v>2584</v>
      </c>
      <c r="B2551" s="2" t="s">
        <v>26</v>
      </c>
      <c r="C2551" s="1">
        <v>45844</v>
      </c>
      <c r="D2551" s="3">
        <v>0.61388888888888893</v>
      </c>
      <c r="E2551" s="2" t="s">
        <v>19</v>
      </c>
      <c r="F2551" s="2" t="s">
        <v>49</v>
      </c>
      <c r="G2551" s="2">
        <v>50134</v>
      </c>
      <c r="H2551" s="2">
        <v>6</v>
      </c>
      <c r="I2551" s="2">
        <v>175</v>
      </c>
      <c r="J2551" s="2">
        <v>20294</v>
      </c>
      <c r="K2551" s="2">
        <v>14209</v>
      </c>
      <c r="L2551" s="2">
        <v>539</v>
      </c>
      <c r="M2551" s="2">
        <v>61</v>
      </c>
      <c r="N2551" s="2">
        <v>71</v>
      </c>
      <c r="O2551" s="2">
        <v>366</v>
      </c>
      <c r="P2551" s="2">
        <v>127</v>
      </c>
      <c r="Q2551" s="2">
        <v>321</v>
      </c>
      <c r="R2551" s="2">
        <v>46</v>
      </c>
      <c r="S2551" s="2" t="s">
        <v>31</v>
      </c>
      <c r="T2551" s="5">
        <f t="shared" si="273"/>
        <v>1037</v>
      </c>
      <c r="U2551" s="4">
        <f t="shared" si="274"/>
        <v>0.28342043323891969</v>
      </c>
      <c r="V2551" s="4">
        <f t="shared" si="275"/>
        <v>0.28342043323891969</v>
      </c>
      <c r="W2551">
        <f t="shared" si="276"/>
        <v>14</v>
      </c>
      <c r="X2551" t="str">
        <f t="shared" si="277"/>
        <v>Sunday</v>
      </c>
      <c r="Y2551" s="5" t="str">
        <f t="shared" si="278"/>
        <v>Jul</v>
      </c>
      <c r="Z2551" s="5" t="str">
        <f t="shared" si="279"/>
        <v>6-10</v>
      </c>
    </row>
    <row r="2552" spans="1:26" x14ac:dyDescent="0.25">
      <c r="A2552" s="2" t="s">
        <v>2585</v>
      </c>
      <c r="B2552" s="2" t="s">
        <v>26</v>
      </c>
      <c r="C2552" s="1">
        <v>45844</v>
      </c>
      <c r="D2552" s="3">
        <v>0.62083333333333335</v>
      </c>
      <c r="E2552" s="2" t="s">
        <v>15</v>
      </c>
      <c r="F2552" s="2" t="s">
        <v>46</v>
      </c>
      <c r="G2552" s="2">
        <v>50149</v>
      </c>
      <c r="H2552" s="2">
        <v>9</v>
      </c>
      <c r="I2552" s="2">
        <v>143</v>
      </c>
      <c r="J2552" s="2">
        <v>29815</v>
      </c>
      <c r="K2552" s="2">
        <v>21983</v>
      </c>
      <c r="L2552" s="2">
        <v>945</v>
      </c>
      <c r="M2552" s="2">
        <v>102</v>
      </c>
      <c r="N2552" s="2">
        <v>210</v>
      </c>
      <c r="O2552" s="2">
        <v>84</v>
      </c>
      <c r="P2552" s="2">
        <v>59</v>
      </c>
      <c r="Q2552" s="2">
        <v>651</v>
      </c>
      <c r="R2552" s="2">
        <v>87</v>
      </c>
      <c r="S2552" s="2" t="s">
        <v>31</v>
      </c>
      <c r="T2552" s="5">
        <f t="shared" si="273"/>
        <v>1341</v>
      </c>
      <c r="U2552" s="4">
        <f t="shared" si="274"/>
        <v>0.43835370595625039</v>
      </c>
      <c r="V2552" s="4">
        <f t="shared" si="275"/>
        <v>0.43835370595625039</v>
      </c>
      <c r="W2552">
        <f t="shared" si="276"/>
        <v>14</v>
      </c>
      <c r="X2552" t="str">
        <f t="shared" si="277"/>
        <v>Sunday</v>
      </c>
      <c r="Y2552" s="5" t="str">
        <f t="shared" si="278"/>
        <v>Jul</v>
      </c>
      <c r="Z2552" s="5" t="str">
        <f t="shared" si="279"/>
        <v>6-10</v>
      </c>
    </row>
    <row r="2553" spans="1:26" x14ac:dyDescent="0.25">
      <c r="A2553" s="2" t="s">
        <v>2586</v>
      </c>
      <c r="B2553" s="2" t="s">
        <v>26</v>
      </c>
      <c r="C2553" s="1">
        <v>45844</v>
      </c>
      <c r="D2553" s="3">
        <v>0.62152777777777779</v>
      </c>
      <c r="E2553" s="2" t="s">
        <v>15</v>
      </c>
      <c r="F2553" s="2" t="s">
        <v>38</v>
      </c>
      <c r="G2553" s="2">
        <v>50310</v>
      </c>
      <c r="H2553" s="2">
        <v>13</v>
      </c>
      <c r="I2553" s="2">
        <v>112</v>
      </c>
      <c r="J2553" s="2">
        <v>20170</v>
      </c>
      <c r="K2553" s="2">
        <v>13990</v>
      </c>
      <c r="L2553" s="2">
        <v>762</v>
      </c>
      <c r="M2553" s="2">
        <v>56</v>
      </c>
      <c r="N2553" s="2">
        <v>153</v>
      </c>
      <c r="O2553" s="2">
        <v>82</v>
      </c>
      <c r="P2553" s="2">
        <v>66</v>
      </c>
      <c r="Q2553" s="2">
        <v>410</v>
      </c>
      <c r="R2553" s="2">
        <v>38</v>
      </c>
      <c r="S2553" s="2" t="s">
        <v>31</v>
      </c>
      <c r="T2553" s="5">
        <f t="shared" si="273"/>
        <v>1053</v>
      </c>
      <c r="U2553" s="4">
        <f t="shared" si="274"/>
        <v>0.27807592923871993</v>
      </c>
      <c r="V2553" s="4">
        <f t="shared" si="275"/>
        <v>0.27807592923871993</v>
      </c>
      <c r="W2553">
        <f t="shared" si="276"/>
        <v>14</v>
      </c>
      <c r="X2553" t="str">
        <f t="shared" si="277"/>
        <v>Sunday</v>
      </c>
      <c r="Y2553" s="5" t="str">
        <f t="shared" si="278"/>
        <v>Jul</v>
      </c>
      <c r="Z2553" s="5" t="str">
        <f t="shared" si="279"/>
        <v>11+</v>
      </c>
    </row>
    <row r="2554" spans="1:26" x14ac:dyDescent="0.25">
      <c r="A2554" s="2" t="s">
        <v>2587</v>
      </c>
      <c r="B2554" s="2" t="s">
        <v>26</v>
      </c>
      <c r="C2554" s="1">
        <v>45844</v>
      </c>
      <c r="D2554" s="3">
        <v>0.63472222222222219</v>
      </c>
      <c r="E2554" s="2" t="s">
        <v>16</v>
      </c>
      <c r="F2554" s="2" t="s">
        <v>27</v>
      </c>
      <c r="G2554" s="2">
        <v>50108</v>
      </c>
      <c r="H2554" s="2">
        <v>12</v>
      </c>
      <c r="I2554" s="2">
        <v>82</v>
      </c>
      <c r="J2554" s="2">
        <v>10653</v>
      </c>
      <c r="K2554" s="2">
        <v>7410</v>
      </c>
      <c r="L2554" s="2">
        <v>251</v>
      </c>
      <c r="M2554" s="2">
        <v>24</v>
      </c>
      <c r="N2554" s="2">
        <v>24</v>
      </c>
      <c r="O2554" s="2">
        <v>46</v>
      </c>
      <c r="P2554" s="2">
        <v>12</v>
      </c>
      <c r="Q2554" s="2">
        <v>123</v>
      </c>
      <c r="R2554" s="2">
        <v>11</v>
      </c>
      <c r="S2554" s="2" t="s">
        <v>31</v>
      </c>
      <c r="T2554" s="5">
        <f t="shared" si="273"/>
        <v>345</v>
      </c>
      <c r="U2554" s="4">
        <f t="shared" si="274"/>
        <v>0.14788057795162449</v>
      </c>
      <c r="V2554" s="4">
        <f t="shared" si="275"/>
        <v>0.14788057795162449</v>
      </c>
      <c r="W2554">
        <f t="shared" si="276"/>
        <v>15</v>
      </c>
      <c r="X2554" t="str">
        <f t="shared" si="277"/>
        <v>Sunday</v>
      </c>
      <c r="Y2554" s="5" t="str">
        <f t="shared" si="278"/>
        <v>Jul</v>
      </c>
      <c r="Z2554" s="5" t="str">
        <f t="shared" si="279"/>
        <v>11+</v>
      </c>
    </row>
    <row r="2555" spans="1:26" x14ac:dyDescent="0.25">
      <c r="A2555" s="2" t="s">
        <v>2588</v>
      </c>
      <c r="B2555" s="2" t="s">
        <v>26</v>
      </c>
      <c r="C2555" s="1">
        <v>45844</v>
      </c>
      <c r="D2555" s="3">
        <v>0.63749999999999996</v>
      </c>
      <c r="E2555" s="2" t="s">
        <v>19</v>
      </c>
      <c r="F2555" s="2" t="s">
        <v>18</v>
      </c>
      <c r="G2555" s="2">
        <v>50283</v>
      </c>
      <c r="H2555" s="2">
        <v>12</v>
      </c>
      <c r="I2555" s="2">
        <v>167</v>
      </c>
      <c r="J2555" s="2">
        <v>18979</v>
      </c>
      <c r="K2555" s="2">
        <v>16733</v>
      </c>
      <c r="L2555" s="2">
        <v>722</v>
      </c>
      <c r="M2555" s="2">
        <v>81</v>
      </c>
      <c r="N2555" s="2">
        <v>89</v>
      </c>
      <c r="O2555" s="2">
        <v>354</v>
      </c>
      <c r="P2555" s="2">
        <v>163</v>
      </c>
      <c r="Q2555" s="2">
        <v>449</v>
      </c>
      <c r="R2555" s="2">
        <v>31</v>
      </c>
      <c r="S2555" s="2" t="s">
        <v>31</v>
      </c>
      <c r="T2555" s="5">
        <f t="shared" si="273"/>
        <v>1246</v>
      </c>
      <c r="U2555" s="4">
        <f t="shared" si="274"/>
        <v>0.33277648509436591</v>
      </c>
      <c r="V2555" s="4">
        <f t="shared" si="275"/>
        <v>0.33277648509436591</v>
      </c>
      <c r="W2555">
        <f t="shared" si="276"/>
        <v>15</v>
      </c>
      <c r="X2555" t="str">
        <f t="shared" si="277"/>
        <v>Sunday</v>
      </c>
      <c r="Y2555" s="5" t="str">
        <f t="shared" si="278"/>
        <v>Jul</v>
      </c>
      <c r="Z2555" s="5" t="str">
        <f t="shared" si="279"/>
        <v>11+</v>
      </c>
    </row>
    <row r="2556" spans="1:26" x14ac:dyDescent="0.25">
      <c r="A2556" s="2" t="s">
        <v>2589</v>
      </c>
      <c r="B2556" s="2" t="s">
        <v>26</v>
      </c>
      <c r="C2556" s="1">
        <v>45844</v>
      </c>
      <c r="D2556" s="3">
        <v>0.68194444444444446</v>
      </c>
      <c r="E2556" s="2" t="s">
        <v>17</v>
      </c>
      <c r="F2556" s="2" t="s">
        <v>49</v>
      </c>
      <c r="G2556" s="2">
        <v>50537</v>
      </c>
      <c r="H2556" s="2">
        <v>8</v>
      </c>
      <c r="I2556" s="2">
        <v>20</v>
      </c>
      <c r="J2556" s="2">
        <v>8336</v>
      </c>
      <c r="K2556" s="2">
        <v>6745</v>
      </c>
      <c r="L2556" s="2">
        <v>168</v>
      </c>
      <c r="M2556" s="2">
        <v>20</v>
      </c>
      <c r="N2556" s="2">
        <v>19</v>
      </c>
      <c r="O2556" s="2">
        <v>0</v>
      </c>
      <c r="P2556" s="2">
        <v>125</v>
      </c>
      <c r="Q2556" s="2">
        <v>76</v>
      </c>
      <c r="R2556" s="2">
        <v>4</v>
      </c>
      <c r="S2556" s="2" t="s">
        <v>31</v>
      </c>
      <c r="T2556" s="5">
        <f t="shared" si="273"/>
        <v>207</v>
      </c>
      <c r="U2556" s="4">
        <f t="shared" si="274"/>
        <v>0.13346656904841997</v>
      </c>
      <c r="V2556" s="4">
        <f t="shared" si="275"/>
        <v>0.13346656904841997</v>
      </c>
      <c r="W2556">
        <f t="shared" si="276"/>
        <v>16</v>
      </c>
      <c r="X2556" t="str">
        <f t="shared" si="277"/>
        <v>Sunday</v>
      </c>
      <c r="Y2556" s="5" t="str">
        <f t="shared" si="278"/>
        <v>Jul</v>
      </c>
      <c r="Z2556" s="5" t="str">
        <f t="shared" si="279"/>
        <v>6-10</v>
      </c>
    </row>
    <row r="2557" spans="1:26" x14ac:dyDescent="0.25">
      <c r="A2557" s="2" t="s">
        <v>2590</v>
      </c>
      <c r="B2557" s="2" t="s">
        <v>26</v>
      </c>
      <c r="C2557" s="1">
        <v>45844</v>
      </c>
      <c r="D2557" s="3">
        <v>0.78819444444444442</v>
      </c>
      <c r="E2557" s="2" t="s">
        <v>19</v>
      </c>
      <c r="F2557" s="2" t="s">
        <v>30</v>
      </c>
      <c r="G2557" s="2">
        <v>50046</v>
      </c>
      <c r="H2557" s="2">
        <v>9</v>
      </c>
      <c r="I2557" s="2">
        <v>273</v>
      </c>
      <c r="J2557" s="2">
        <v>10784</v>
      </c>
      <c r="K2557" s="2">
        <v>8659</v>
      </c>
      <c r="L2557" s="2">
        <v>324</v>
      </c>
      <c r="M2557" s="2">
        <v>32</v>
      </c>
      <c r="N2557" s="2">
        <v>32</v>
      </c>
      <c r="O2557" s="2">
        <v>174</v>
      </c>
      <c r="P2557" s="2">
        <v>78</v>
      </c>
      <c r="Q2557" s="2">
        <v>101</v>
      </c>
      <c r="R2557" s="2">
        <v>28</v>
      </c>
      <c r="S2557" s="2" t="s">
        <v>31</v>
      </c>
      <c r="T2557" s="5">
        <f t="shared" si="273"/>
        <v>562</v>
      </c>
      <c r="U2557" s="4">
        <f t="shared" si="274"/>
        <v>0.17302082084482276</v>
      </c>
      <c r="V2557" s="4">
        <f t="shared" si="275"/>
        <v>0.17302082084482276</v>
      </c>
      <c r="W2557">
        <f t="shared" si="276"/>
        <v>18</v>
      </c>
      <c r="X2557" t="str">
        <f t="shared" si="277"/>
        <v>Sunday</v>
      </c>
      <c r="Y2557" s="5" t="str">
        <f t="shared" si="278"/>
        <v>Jul</v>
      </c>
      <c r="Z2557" s="5" t="str">
        <f t="shared" si="279"/>
        <v>6-10</v>
      </c>
    </row>
    <row r="2558" spans="1:26" x14ac:dyDescent="0.25">
      <c r="A2558" s="2" t="s">
        <v>2591</v>
      </c>
      <c r="B2558" s="2" t="s">
        <v>26</v>
      </c>
      <c r="C2558" s="1">
        <v>45844</v>
      </c>
      <c r="D2558" s="3">
        <v>0.81666666666666665</v>
      </c>
      <c r="E2558" s="2" t="s">
        <v>19</v>
      </c>
      <c r="F2558" s="2" t="s">
        <v>36</v>
      </c>
      <c r="G2558" s="2">
        <v>50215</v>
      </c>
      <c r="H2558" s="2">
        <v>5</v>
      </c>
      <c r="I2558" s="2">
        <v>235</v>
      </c>
      <c r="J2558" s="2">
        <v>17485</v>
      </c>
      <c r="K2558" s="2">
        <v>13227</v>
      </c>
      <c r="L2558" s="2">
        <v>487</v>
      </c>
      <c r="M2558" s="2">
        <v>44</v>
      </c>
      <c r="N2558" s="2">
        <v>47</v>
      </c>
      <c r="O2558" s="2">
        <v>234</v>
      </c>
      <c r="P2558" s="2">
        <v>77</v>
      </c>
      <c r="Q2558" s="2">
        <v>229</v>
      </c>
      <c r="R2558" s="2">
        <v>25</v>
      </c>
      <c r="S2558" s="2" t="s">
        <v>31</v>
      </c>
      <c r="T2558" s="5">
        <f t="shared" si="273"/>
        <v>812</v>
      </c>
      <c r="U2558" s="4">
        <f t="shared" si="274"/>
        <v>0.26340734840187197</v>
      </c>
      <c r="V2558" s="4">
        <f t="shared" si="275"/>
        <v>0.26340734840187197</v>
      </c>
      <c r="W2558">
        <f t="shared" si="276"/>
        <v>19</v>
      </c>
      <c r="X2558" t="str">
        <f t="shared" si="277"/>
        <v>Sunday</v>
      </c>
      <c r="Y2558" s="5" t="str">
        <f t="shared" si="278"/>
        <v>Jul</v>
      </c>
      <c r="Z2558" s="5" t="str">
        <f t="shared" si="279"/>
        <v>3-5</v>
      </c>
    </row>
    <row r="2559" spans="1:26" x14ac:dyDescent="0.25">
      <c r="A2559" s="2" t="s">
        <v>2592</v>
      </c>
      <c r="B2559" s="2" t="s">
        <v>26</v>
      </c>
      <c r="C2559" s="1">
        <v>45844</v>
      </c>
      <c r="D2559" s="3">
        <v>0.85069444444444442</v>
      </c>
      <c r="E2559" s="2" t="s">
        <v>16</v>
      </c>
      <c r="F2559" s="2" t="s">
        <v>30</v>
      </c>
      <c r="G2559" s="2">
        <v>50148</v>
      </c>
      <c r="H2559" s="2">
        <v>3</v>
      </c>
      <c r="I2559" s="2">
        <v>118</v>
      </c>
      <c r="J2559" s="2">
        <v>14450</v>
      </c>
      <c r="K2559" s="2">
        <v>10206</v>
      </c>
      <c r="L2559" s="2">
        <v>346</v>
      </c>
      <c r="M2559" s="2">
        <v>32</v>
      </c>
      <c r="N2559" s="2">
        <v>29</v>
      </c>
      <c r="O2559" s="2">
        <v>61</v>
      </c>
      <c r="P2559" s="2">
        <v>75</v>
      </c>
      <c r="Q2559" s="2">
        <v>174</v>
      </c>
      <c r="R2559" s="2">
        <v>7</v>
      </c>
      <c r="S2559" s="2" t="s">
        <v>31</v>
      </c>
      <c r="T2559" s="5">
        <f t="shared" si="273"/>
        <v>468</v>
      </c>
      <c r="U2559" s="4">
        <f t="shared" si="274"/>
        <v>0.20351758793969849</v>
      </c>
      <c r="V2559" s="4">
        <f t="shared" si="275"/>
        <v>0.20351758793969849</v>
      </c>
      <c r="W2559">
        <f t="shared" si="276"/>
        <v>20</v>
      </c>
      <c r="X2559" t="str">
        <f t="shared" si="277"/>
        <v>Sunday</v>
      </c>
      <c r="Y2559" s="5" t="str">
        <f t="shared" si="278"/>
        <v>Jul</v>
      </c>
      <c r="Z2559" s="5" t="str">
        <f t="shared" si="279"/>
        <v>3-5</v>
      </c>
    </row>
    <row r="2560" spans="1:26" x14ac:dyDescent="0.25">
      <c r="A2560" s="2" t="s">
        <v>2593</v>
      </c>
      <c r="B2560" s="2" t="s">
        <v>26</v>
      </c>
      <c r="C2560" s="1">
        <v>45844</v>
      </c>
      <c r="D2560" s="3">
        <v>0.91111111111111109</v>
      </c>
      <c r="E2560" s="2" t="s">
        <v>19</v>
      </c>
      <c r="F2560" s="2" t="s">
        <v>30</v>
      </c>
      <c r="G2560" s="2">
        <v>50310</v>
      </c>
      <c r="H2560" s="2">
        <v>6</v>
      </c>
      <c r="I2560" s="2">
        <v>417</v>
      </c>
      <c r="J2560" s="2">
        <v>26604</v>
      </c>
      <c r="K2560" s="2">
        <v>19034</v>
      </c>
      <c r="L2560" s="2">
        <v>929</v>
      </c>
      <c r="M2560" s="2">
        <v>113</v>
      </c>
      <c r="N2560" s="2">
        <v>104</v>
      </c>
      <c r="O2560" s="2">
        <v>687</v>
      </c>
      <c r="P2560" s="2">
        <v>155</v>
      </c>
      <c r="Q2560" s="2">
        <v>374</v>
      </c>
      <c r="R2560" s="2">
        <v>25</v>
      </c>
      <c r="S2560" s="2" t="s">
        <v>31</v>
      </c>
      <c r="T2560" s="5">
        <f t="shared" si="273"/>
        <v>1833</v>
      </c>
      <c r="U2560" s="4">
        <f t="shared" si="274"/>
        <v>0.37833432717153648</v>
      </c>
      <c r="V2560" s="4">
        <f t="shared" si="275"/>
        <v>0.37833432717153648</v>
      </c>
      <c r="W2560">
        <f t="shared" si="276"/>
        <v>21</v>
      </c>
      <c r="X2560" t="str">
        <f t="shared" si="277"/>
        <v>Sunday</v>
      </c>
      <c r="Y2560" s="5" t="str">
        <f t="shared" si="278"/>
        <v>Jul</v>
      </c>
      <c r="Z2560" s="5" t="str">
        <f t="shared" si="279"/>
        <v>6-10</v>
      </c>
    </row>
    <row r="2561" spans="1:26" x14ac:dyDescent="0.25">
      <c r="A2561" s="2" t="s">
        <v>2594</v>
      </c>
      <c r="B2561" s="2" t="s">
        <v>26</v>
      </c>
      <c r="C2561" s="1">
        <v>45844</v>
      </c>
      <c r="D2561" s="3">
        <v>0.9375</v>
      </c>
      <c r="E2561" s="2" t="s">
        <v>15</v>
      </c>
      <c r="F2561" s="2" t="s">
        <v>44</v>
      </c>
      <c r="G2561" s="2">
        <v>50087</v>
      </c>
      <c r="H2561" s="2">
        <v>4</v>
      </c>
      <c r="I2561" s="2">
        <v>81</v>
      </c>
      <c r="J2561" s="2">
        <v>26151</v>
      </c>
      <c r="K2561" s="2">
        <v>18740</v>
      </c>
      <c r="L2561" s="2">
        <v>612</v>
      </c>
      <c r="M2561" s="2">
        <v>47</v>
      </c>
      <c r="N2561" s="2">
        <v>96</v>
      </c>
      <c r="O2561" s="2">
        <v>55</v>
      </c>
      <c r="P2561" s="2">
        <v>141</v>
      </c>
      <c r="Q2561" s="2">
        <v>399</v>
      </c>
      <c r="R2561" s="2">
        <v>50</v>
      </c>
      <c r="S2561" s="2" t="s">
        <v>31</v>
      </c>
      <c r="T2561" s="5">
        <f t="shared" si="273"/>
        <v>810</v>
      </c>
      <c r="U2561" s="4">
        <f t="shared" si="274"/>
        <v>0.37414898077345421</v>
      </c>
      <c r="V2561" s="4">
        <f t="shared" si="275"/>
        <v>0.37414898077345421</v>
      </c>
      <c r="W2561">
        <f t="shared" si="276"/>
        <v>22</v>
      </c>
      <c r="X2561" t="str">
        <f t="shared" si="277"/>
        <v>Sunday</v>
      </c>
      <c r="Y2561" s="5" t="str">
        <f t="shared" si="278"/>
        <v>Jul</v>
      </c>
      <c r="Z2561" s="5" t="str">
        <f t="shared" si="279"/>
        <v>3-5</v>
      </c>
    </row>
    <row r="2562" spans="1:26" x14ac:dyDescent="0.25">
      <c r="A2562" s="2" t="s">
        <v>2595</v>
      </c>
      <c r="B2562" s="2" t="s">
        <v>26</v>
      </c>
      <c r="C2562" s="1">
        <v>45845</v>
      </c>
      <c r="D2562" s="3">
        <v>0.36041666666666666</v>
      </c>
      <c r="E2562" s="2" t="s">
        <v>15</v>
      </c>
      <c r="F2562" s="2" t="s">
        <v>49</v>
      </c>
      <c r="G2562" s="2">
        <v>50163</v>
      </c>
      <c r="H2562" s="2">
        <v>5</v>
      </c>
      <c r="I2562" s="2">
        <v>203</v>
      </c>
      <c r="J2562" s="2">
        <v>24592</v>
      </c>
      <c r="K2562" s="2">
        <v>19753</v>
      </c>
      <c r="L2562" s="2">
        <v>1196</v>
      </c>
      <c r="M2562" s="2">
        <v>95</v>
      </c>
      <c r="N2562" s="2">
        <v>225</v>
      </c>
      <c r="O2562" s="2">
        <v>103</v>
      </c>
      <c r="P2562" s="2">
        <v>150</v>
      </c>
      <c r="Q2562" s="2">
        <v>302</v>
      </c>
      <c r="R2562" s="2">
        <v>130</v>
      </c>
      <c r="S2562" s="2" t="s">
        <v>31</v>
      </c>
      <c r="T2562" s="5">
        <f t="shared" ref="T2562:T2625" si="280">SUM(L2562:O2562)</f>
        <v>1619</v>
      </c>
      <c r="U2562" s="4">
        <f t="shared" ref="U2562:U2625" si="281">K2562/G2562</f>
        <v>0.39377628929689212</v>
      </c>
      <c r="V2562" s="4">
        <f t="shared" ref="V2562:V2625" si="282">K2562/G2562</f>
        <v>0.39377628929689212</v>
      </c>
      <c r="W2562">
        <f t="shared" ref="W2562:W2625" si="283">HOUR(D2562)</f>
        <v>8</v>
      </c>
      <c r="X2562" t="str">
        <f t="shared" ref="X2562:X2625" si="284">TEXT(C2562,"dddd")</f>
        <v>Monday</v>
      </c>
      <c r="Y2562" s="5" t="str">
        <f t="shared" ref="Y2562:Y2625" si="285">TEXT(C2562,"mmm")</f>
        <v>Jul</v>
      </c>
      <c r="Z2562" s="5" t="str">
        <f t="shared" ref="Z2562:Z2625" si="286">IF(H2562&lt;=2,"0-2",IF(H2562&lt;=5,"3-5",IF(H2562&lt;=10,"6-10","11+")))</f>
        <v>3-5</v>
      </c>
    </row>
    <row r="2563" spans="1:26" x14ac:dyDescent="0.25">
      <c r="A2563" s="2" t="s">
        <v>2596</v>
      </c>
      <c r="B2563" s="2" t="s">
        <v>26</v>
      </c>
      <c r="C2563" s="1">
        <v>45845</v>
      </c>
      <c r="D2563" s="3">
        <v>0.3611111111111111</v>
      </c>
      <c r="E2563" s="2" t="s">
        <v>15</v>
      </c>
      <c r="F2563" s="2" t="s">
        <v>38</v>
      </c>
      <c r="G2563" s="2">
        <v>50110</v>
      </c>
      <c r="H2563" s="2">
        <v>10</v>
      </c>
      <c r="I2563" s="2">
        <v>194</v>
      </c>
      <c r="J2563" s="2">
        <v>16825</v>
      </c>
      <c r="K2563" s="2">
        <v>13389</v>
      </c>
      <c r="L2563" s="2">
        <v>498</v>
      </c>
      <c r="M2563" s="2">
        <v>55</v>
      </c>
      <c r="N2563" s="2">
        <v>145</v>
      </c>
      <c r="O2563" s="2">
        <v>87</v>
      </c>
      <c r="P2563" s="2">
        <v>106</v>
      </c>
      <c r="Q2563" s="2">
        <v>248</v>
      </c>
      <c r="R2563" s="2">
        <v>79</v>
      </c>
      <c r="S2563" s="2" t="s">
        <v>31</v>
      </c>
      <c r="T2563" s="5">
        <f t="shared" si="280"/>
        <v>785</v>
      </c>
      <c r="U2563" s="4">
        <f t="shared" si="281"/>
        <v>0.26719217721013772</v>
      </c>
      <c r="V2563" s="4">
        <f t="shared" si="282"/>
        <v>0.26719217721013772</v>
      </c>
      <c r="W2563">
        <f t="shared" si="283"/>
        <v>8</v>
      </c>
      <c r="X2563" t="str">
        <f t="shared" si="284"/>
        <v>Monday</v>
      </c>
      <c r="Y2563" s="5" t="str">
        <f t="shared" si="285"/>
        <v>Jul</v>
      </c>
      <c r="Z2563" s="5" t="str">
        <f t="shared" si="286"/>
        <v>6-10</v>
      </c>
    </row>
    <row r="2564" spans="1:26" x14ac:dyDescent="0.25">
      <c r="A2564" s="2" t="s">
        <v>2597</v>
      </c>
      <c r="B2564" s="2" t="s">
        <v>26</v>
      </c>
      <c r="C2564" s="1">
        <v>45845</v>
      </c>
      <c r="D2564" s="3">
        <v>0.38958333333333334</v>
      </c>
      <c r="E2564" s="2" t="s">
        <v>17</v>
      </c>
      <c r="F2564" s="2" t="s">
        <v>27</v>
      </c>
      <c r="G2564" s="2">
        <v>50181</v>
      </c>
      <c r="H2564" s="2">
        <v>10</v>
      </c>
      <c r="I2564" s="2">
        <v>26</v>
      </c>
      <c r="J2564" s="2">
        <v>7243</v>
      </c>
      <c r="K2564" s="2">
        <v>5263</v>
      </c>
      <c r="L2564" s="2">
        <v>95</v>
      </c>
      <c r="M2564" s="2">
        <v>10</v>
      </c>
      <c r="N2564" s="2">
        <v>16</v>
      </c>
      <c r="O2564" s="2">
        <v>0</v>
      </c>
      <c r="P2564" s="2">
        <v>107</v>
      </c>
      <c r="Q2564" s="2">
        <v>28</v>
      </c>
      <c r="R2564" s="2">
        <v>4</v>
      </c>
      <c r="S2564" s="2" t="s">
        <v>31</v>
      </c>
      <c r="T2564" s="5">
        <f t="shared" si="280"/>
        <v>121</v>
      </c>
      <c r="U2564" s="4">
        <f t="shared" si="281"/>
        <v>0.1048803331938383</v>
      </c>
      <c r="V2564" s="4">
        <f t="shared" si="282"/>
        <v>0.1048803331938383</v>
      </c>
      <c r="W2564">
        <f t="shared" si="283"/>
        <v>9</v>
      </c>
      <c r="X2564" t="str">
        <f t="shared" si="284"/>
        <v>Monday</v>
      </c>
      <c r="Y2564" s="5" t="str">
        <f t="shared" si="285"/>
        <v>Jul</v>
      </c>
      <c r="Z2564" s="5" t="str">
        <f t="shared" si="286"/>
        <v>6-10</v>
      </c>
    </row>
    <row r="2565" spans="1:26" x14ac:dyDescent="0.25">
      <c r="A2565" s="2" t="s">
        <v>2598</v>
      </c>
      <c r="B2565" s="2" t="s">
        <v>26</v>
      </c>
      <c r="C2565" s="1">
        <v>45845</v>
      </c>
      <c r="D2565" s="3">
        <v>0.46180555555555558</v>
      </c>
      <c r="E2565" s="2" t="s">
        <v>15</v>
      </c>
      <c r="F2565" s="2" t="s">
        <v>49</v>
      </c>
      <c r="G2565" s="2">
        <v>50223</v>
      </c>
      <c r="H2565" s="2">
        <v>6</v>
      </c>
      <c r="I2565" s="2">
        <v>176</v>
      </c>
      <c r="J2565" s="2">
        <v>29457</v>
      </c>
      <c r="K2565" s="2">
        <v>25548</v>
      </c>
      <c r="L2565" s="2">
        <v>854</v>
      </c>
      <c r="M2565" s="2">
        <v>88</v>
      </c>
      <c r="N2565" s="2">
        <v>163</v>
      </c>
      <c r="O2565" s="2">
        <v>110</v>
      </c>
      <c r="P2565" s="2">
        <v>143</v>
      </c>
      <c r="Q2565" s="2">
        <v>576</v>
      </c>
      <c r="R2565" s="2">
        <v>142</v>
      </c>
      <c r="S2565" s="2" t="s">
        <v>31</v>
      </c>
      <c r="T2565" s="5">
        <f t="shared" si="280"/>
        <v>1215</v>
      </c>
      <c r="U2565" s="4">
        <f t="shared" si="281"/>
        <v>0.50869123708261155</v>
      </c>
      <c r="V2565" s="4">
        <f t="shared" si="282"/>
        <v>0.50869123708261155</v>
      </c>
      <c r="W2565">
        <f t="shared" si="283"/>
        <v>11</v>
      </c>
      <c r="X2565" t="str">
        <f t="shared" si="284"/>
        <v>Monday</v>
      </c>
      <c r="Y2565" s="5" t="str">
        <f t="shared" si="285"/>
        <v>Jul</v>
      </c>
      <c r="Z2565" s="5" t="str">
        <f t="shared" si="286"/>
        <v>6-10</v>
      </c>
    </row>
    <row r="2566" spans="1:26" x14ac:dyDescent="0.25">
      <c r="A2566" s="2" t="s">
        <v>2599</v>
      </c>
      <c r="B2566" s="2" t="s">
        <v>26</v>
      </c>
      <c r="C2566" s="1">
        <v>45845</v>
      </c>
      <c r="D2566" s="3">
        <v>0.52222222222222225</v>
      </c>
      <c r="E2566" s="2" t="s">
        <v>16</v>
      </c>
      <c r="F2566" s="2" t="s">
        <v>30</v>
      </c>
      <c r="G2566" s="2">
        <v>50050</v>
      </c>
      <c r="H2566" s="2">
        <v>5</v>
      </c>
      <c r="I2566" s="2">
        <v>94</v>
      </c>
      <c r="J2566" s="2">
        <v>11807</v>
      </c>
      <c r="K2566" s="2">
        <v>8206</v>
      </c>
      <c r="L2566" s="2">
        <v>213</v>
      </c>
      <c r="M2566" s="2">
        <v>14</v>
      </c>
      <c r="N2566" s="2">
        <v>17</v>
      </c>
      <c r="O2566" s="2">
        <v>37</v>
      </c>
      <c r="P2566" s="2">
        <v>34</v>
      </c>
      <c r="Q2566" s="2">
        <v>147</v>
      </c>
      <c r="R2566" s="2">
        <v>5</v>
      </c>
      <c r="S2566" s="2" t="s">
        <v>31</v>
      </c>
      <c r="T2566" s="5">
        <f t="shared" si="280"/>
        <v>281</v>
      </c>
      <c r="U2566" s="4">
        <f t="shared" si="281"/>
        <v>0.16395604395604396</v>
      </c>
      <c r="V2566" s="4">
        <f t="shared" si="282"/>
        <v>0.16395604395604396</v>
      </c>
      <c r="W2566">
        <f t="shared" si="283"/>
        <v>12</v>
      </c>
      <c r="X2566" t="str">
        <f t="shared" si="284"/>
        <v>Monday</v>
      </c>
      <c r="Y2566" s="5" t="str">
        <f t="shared" si="285"/>
        <v>Jul</v>
      </c>
      <c r="Z2566" s="5" t="str">
        <f t="shared" si="286"/>
        <v>3-5</v>
      </c>
    </row>
    <row r="2567" spans="1:26" x14ac:dyDescent="0.25">
      <c r="A2567" s="2" t="s">
        <v>2600</v>
      </c>
      <c r="B2567" s="2" t="s">
        <v>26</v>
      </c>
      <c r="C2567" s="1">
        <v>45845</v>
      </c>
      <c r="D2567" s="3">
        <v>0.77500000000000002</v>
      </c>
      <c r="E2567" s="2" t="s">
        <v>19</v>
      </c>
      <c r="F2567" s="2" t="s">
        <v>27</v>
      </c>
      <c r="G2567" s="2">
        <v>50342</v>
      </c>
      <c r="H2567" s="2">
        <v>11</v>
      </c>
      <c r="I2567" s="2">
        <v>192</v>
      </c>
      <c r="J2567" s="2">
        <v>14204</v>
      </c>
      <c r="K2567" s="2">
        <v>12781</v>
      </c>
      <c r="L2567" s="2">
        <v>591</v>
      </c>
      <c r="M2567" s="2">
        <v>65</v>
      </c>
      <c r="N2567" s="2">
        <v>79</v>
      </c>
      <c r="O2567" s="2">
        <v>362</v>
      </c>
      <c r="P2567" s="2">
        <v>74</v>
      </c>
      <c r="Q2567" s="2">
        <v>189</v>
      </c>
      <c r="R2567" s="2">
        <v>22</v>
      </c>
      <c r="S2567" s="2" t="s">
        <v>31</v>
      </c>
      <c r="T2567" s="5">
        <f t="shared" si="280"/>
        <v>1097</v>
      </c>
      <c r="U2567" s="4">
        <f t="shared" si="281"/>
        <v>0.25388343728894364</v>
      </c>
      <c r="V2567" s="4">
        <f t="shared" si="282"/>
        <v>0.25388343728894364</v>
      </c>
      <c r="W2567">
        <f t="shared" si="283"/>
        <v>18</v>
      </c>
      <c r="X2567" t="str">
        <f t="shared" si="284"/>
        <v>Monday</v>
      </c>
      <c r="Y2567" s="5" t="str">
        <f t="shared" si="285"/>
        <v>Jul</v>
      </c>
      <c r="Z2567" s="5" t="str">
        <f t="shared" si="286"/>
        <v>11+</v>
      </c>
    </row>
    <row r="2568" spans="1:26" x14ac:dyDescent="0.25">
      <c r="A2568" s="2" t="s">
        <v>2601</v>
      </c>
      <c r="B2568" s="2" t="s">
        <v>26</v>
      </c>
      <c r="C2568" s="1">
        <v>45845</v>
      </c>
      <c r="D2568" s="3">
        <v>0.81874999999999998</v>
      </c>
      <c r="E2568" s="2" t="s">
        <v>15</v>
      </c>
      <c r="F2568" s="2" t="s">
        <v>30</v>
      </c>
      <c r="G2568" s="2">
        <v>50343</v>
      </c>
      <c r="H2568" s="2">
        <v>8</v>
      </c>
      <c r="I2568" s="2">
        <v>177</v>
      </c>
      <c r="J2568" s="2">
        <v>22260</v>
      </c>
      <c r="K2568" s="2">
        <v>17424</v>
      </c>
      <c r="L2568" s="2">
        <v>532</v>
      </c>
      <c r="M2568" s="2">
        <v>71</v>
      </c>
      <c r="N2568" s="2">
        <v>94</v>
      </c>
      <c r="O2568" s="2">
        <v>81</v>
      </c>
      <c r="P2568" s="2">
        <v>31</v>
      </c>
      <c r="Q2568" s="2">
        <v>482</v>
      </c>
      <c r="R2568" s="2">
        <v>37</v>
      </c>
      <c r="S2568" s="2" t="s">
        <v>31</v>
      </c>
      <c r="T2568" s="5">
        <f t="shared" si="280"/>
        <v>778</v>
      </c>
      <c r="U2568" s="4">
        <f t="shared" si="281"/>
        <v>0.34610571479649604</v>
      </c>
      <c r="V2568" s="4">
        <f t="shared" si="282"/>
        <v>0.34610571479649604</v>
      </c>
      <c r="W2568">
        <f t="shared" si="283"/>
        <v>19</v>
      </c>
      <c r="X2568" t="str">
        <f t="shared" si="284"/>
        <v>Monday</v>
      </c>
      <c r="Y2568" s="5" t="str">
        <f t="shared" si="285"/>
        <v>Jul</v>
      </c>
      <c r="Z2568" s="5" t="str">
        <f t="shared" si="286"/>
        <v>6-10</v>
      </c>
    </row>
    <row r="2569" spans="1:26" x14ac:dyDescent="0.25">
      <c r="A2569" s="2" t="s">
        <v>2602</v>
      </c>
      <c r="B2569" s="2" t="s">
        <v>26</v>
      </c>
      <c r="C2569" s="1">
        <v>45845</v>
      </c>
      <c r="D2569" s="3">
        <v>0.82847222222222228</v>
      </c>
      <c r="E2569" s="2" t="s">
        <v>16</v>
      </c>
      <c r="F2569" s="2" t="s">
        <v>30</v>
      </c>
      <c r="G2569" s="2">
        <v>50205</v>
      </c>
      <c r="H2569" s="2">
        <v>5</v>
      </c>
      <c r="I2569" s="2">
        <v>211</v>
      </c>
      <c r="J2569" s="2">
        <v>21163</v>
      </c>
      <c r="K2569" s="2">
        <v>18517</v>
      </c>
      <c r="L2569" s="2">
        <v>804</v>
      </c>
      <c r="M2569" s="2">
        <v>69</v>
      </c>
      <c r="N2569" s="2">
        <v>61</v>
      </c>
      <c r="O2569" s="2">
        <v>82</v>
      </c>
      <c r="P2569" s="2">
        <v>95</v>
      </c>
      <c r="Q2569" s="2">
        <v>228</v>
      </c>
      <c r="R2569" s="2">
        <v>37</v>
      </c>
      <c r="S2569" s="2" t="s">
        <v>28</v>
      </c>
      <c r="T2569" s="5">
        <f t="shared" si="280"/>
        <v>1016</v>
      </c>
      <c r="U2569" s="4">
        <f t="shared" si="281"/>
        <v>0.36882780599541876</v>
      </c>
      <c r="V2569" s="4">
        <f t="shared" si="282"/>
        <v>0.36882780599541876</v>
      </c>
      <c r="W2569">
        <f t="shared" si="283"/>
        <v>19</v>
      </c>
      <c r="X2569" t="str">
        <f t="shared" si="284"/>
        <v>Monday</v>
      </c>
      <c r="Y2569" s="5" t="str">
        <f t="shared" si="285"/>
        <v>Jul</v>
      </c>
      <c r="Z2569" s="5" t="str">
        <f t="shared" si="286"/>
        <v>3-5</v>
      </c>
    </row>
    <row r="2570" spans="1:26" x14ac:dyDescent="0.25">
      <c r="A2570" s="2" t="s">
        <v>2603</v>
      </c>
      <c r="B2570" s="2" t="s">
        <v>26</v>
      </c>
      <c r="C2570" s="1">
        <v>45845</v>
      </c>
      <c r="D2570" s="3">
        <v>0.87569444444444444</v>
      </c>
      <c r="E2570" s="2" t="s">
        <v>19</v>
      </c>
      <c r="F2570" s="2" t="s">
        <v>36</v>
      </c>
      <c r="G2570" s="2">
        <v>50039</v>
      </c>
      <c r="H2570" s="2">
        <v>9</v>
      </c>
      <c r="I2570" s="2">
        <v>355</v>
      </c>
      <c r="J2570" s="2">
        <v>18811</v>
      </c>
      <c r="K2570" s="2">
        <v>15376</v>
      </c>
      <c r="L2570" s="2">
        <v>396</v>
      </c>
      <c r="M2570" s="2">
        <v>51</v>
      </c>
      <c r="N2570" s="2">
        <v>52</v>
      </c>
      <c r="O2570" s="2">
        <v>259</v>
      </c>
      <c r="P2570" s="2">
        <v>120</v>
      </c>
      <c r="Q2570" s="2">
        <v>211</v>
      </c>
      <c r="R2570" s="2">
        <v>42</v>
      </c>
      <c r="S2570" s="2" t="s">
        <v>31</v>
      </c>
      <c r="T2570" s="5">
        <f t="shared" si="280"/>
        <v>758</v>
      </c>
      <c r="U2570" s="4">
        <f t="shared" si="281"/>
        <v>0.30728032134934752</v>
      </c>
      <c r="V2570" s="4">
        <f t="shared" si="282"/>
        <v>0.30728032134934752</v>
      </c>
      <c r="W2570">
        <f t="shared" si="283"/>
        <v>21</v>
      </c>
      <c r="X2570" t="str">
        <f t="shared" si="284"/>
        <v>Monday</v>
      </c>
      <c r="Y2570" s="5" t="str">
        <f t="shared" si="285"/>
        <v>Jul</v>
      </c>
      <c r="Z2570" s="5" t="str">
        <f t="shared" si="286"/>
        <v>6-10</v>
      </c>
    </row>
    <row r="2571" spans="1:26" x14ac:dyDescent="0.25">
      <c r="A2571" s="2" t="s">
        <v>2604</v>
      </c>
      <c r="B2571" s="2" t="s">
        <v>26</v>
      </c>
      <c r="C2571" s="1">
        <v>45845</v>
      </c>
      <c r="D2571" s="3">
        <v>0.99236111111111114</v>
      </c>
      <c r="E2571" s="2" t="s">
        <v>16</v>
      </c>
      <c r="F2571" s="2" t="s">
        <v>18</v>
      </c>
      <c r="G2571" s="2">
        <v>50071</v>
      </c>
      <c r="H2571" s="2">
        <v>5</v>
      </c>
      <c r="I2571" s="2">
        <v>255</v>
      </c>
      <c r="J2571" s="2">
        <v>7541</v>
      </c>
      <c r="K2571" s="2">
        <v>5472</v>
      </c>
      <c r="L2571" s="2">
        <v>201</v>
      </c>
      <c r="M2571" s="2">
        <v>21</v>
      </c>
      <c r="N2571" s="2">
        <v>16</v>
      </c>
      <c r="O2571" s="2">
        <v>25</v>
      </c>
      <c r="P2571" s="2">
        <v>11</v>
      </c>
      <c r="Q2571" s="2">
        <v>53</v>
      </c>
      <c r="R2571" s="2">
        <v>11</v>
      </c>
      <c r="S2571" s="2" t="s">
        <v>31</v>
      </c>
      <c r="T2571" s="5">
        <f t="shared" si="280"/>
        <v>263</v>
      </c>
      <c r="U2571" s="4">
        <f t="shared" si="281"/>
        <v>0.1092848155619021</v>
      </c>
      <c r="V2571" s="4">
        <f t="shared" si="282"/>
        <v>0.1092848155619021</v>
      </c>
      <c r="W2571">
        <f t="shared" si="283"/>
        <v>23</v>
      </c>
      <c r="X2571" t="str">
        <f t="shared" si="284"/>
        <v>Monday</v>
      </c>
      <c r="Y2571" s="5" t="str">
        <f t="shared" si="285"/>
        <v>Jul</v>
      </c>
      <c r="Z2571" s="5" t="str">
        <f t="shared" si="286"/>
        <v>3-5</v>
      </c>
    </row>
    <row r="2572" spans="1:26" x14ac:dyDescent="0.25">
      <c r="A2572" s="2" t="s">
        <v>2605</v>
      </c>
      <c r="B2572" s="2" t="s">
        <v>26</v>
      </c>
      <c r="C2572" s="1">
        <v>45846</v>
      </c>
      <c r="D2572" s="3">
        <v>0.33611111111111114</v>
      </c>
      <c r="E2572" s="2" t="s">
        <v>19</v>
      </c>
      <c r="F2572" s="2" t="s">
        <v>49</v>
      </c>
      <c r="G2572" s="2">
        <v>50537</v>
      </c>
      <c r="H2572" s="2">
        <v>9</v>
      </c>
      <c r="I2572" s="2">
        <v>509</v>
      </c>
      <c r="J2572" s="2">
        <v>8629</v>
      </c>
      <c r="K2572" s="2">
        <v>6455</v>
      </c>
      <c r="L2572" s="2">
        <v>320</v>
      </c>
      <c r="M2572" s="2">
        <v>28</v>
      </c>
      <c r="N2572" s="2">
        <v>40</v>
      </c>
      <c r="O2572" s="2">
        <v>154</v>
      </c>
      <c r="P2572" s="2">
        <v>30</v>
      </c>
      <c r="Q2572" s="2">
        <v>103</v>
      </c>
      <c r="R2572" s="2">
        <v>16</v>
      </c>
      <c r="S2572" s="2" t="s">
        <v>31</v>
      </c>
      <c r="T2572" s="5">
        <f t="shared" si="280"/>
        <v>542</v>
      </c>
      <c r="U2572" s="4">
        <f t="shared" si="281"/>
        <v>0.12772819914122327</v>
      </c>
      <c r="V2572" s="4">
        <f t="shared" si="282"/>
        <v>0.12772819914122327</v>
      </c>
      <c r="W2572">
        <f t="shared" si="283"/>
        <v>8</v>
      </c>
      <c r="X2572" t="str">
        <f t="shared" si="284"/>
        <v>Tuesday</v>
      </c>
      <c r="Y2572" s="5" t="str">
        <f t="shared" si="285"/>
        <v>Jul</v>
      </c>
      <c r="Z2572" s="5" t="str">
        <f t="shared" si="286"/>
        <v>6-10</v>
      </c>
    </row>
    <row r="2573" spans="1:26" x14ac:dyDescent="0.25">
      <c r="A2573" s="2" t="s">
        <v>2606</v>
      </c>
      <c r="B2573" s="2" t="s">
        <v>26</v>
      </c>
      <c r="C2573" s="1">
        <v>45846</v>
      </c>
      <c r="D2573" s="3">
        <v>0.44097222222222221</v>
      </c>
      <c r="E2573" s="2" t="s">
        <v>17</v>
      </c>
      <c r="F2573" s="2" t="s">
        <v>30</v>
      </c>
      <c r="G2573" s="2">
        <v>50059</v>
      </c>
      <c r="H2573" s="2">
        <v>8</v>
      </c>
      <c r="I2573" s="2">
        <v>38</v>
      </c>
      <c r="J2573" s="2">
        <v>3695</v>
      </c>
      <c r="K2573" s="2">
        <v>3242</v>
      </c>
      <c r="L2573" s="2">
        <v>53</v>
      </c>
      <c r="M2573" s="2">
        <v>6</v>
      </c>
      <c r="N2573" s="2">
        <v>8</v>
      </c>
      <c r="O2573" s="2">
        <v>0</v>
      </c>
      <c r="P2573" s="2">
        <v>69</v>
      </c>
      <c r="Q2573" s="2">
        <v>56</v>
      </c>
      <c r="R2573" s="2">
        <v>3</v>
      </c>
      <c r="S2573" s="2" t="s">
        <v>31</v>
      </c>
      <c r="T2573" s="5">
        <f t="shared" si="280"/>
        <v>67</v>
      </c>
      <c r="U2573" s="4">
        <f t="shared" si="281"/>
        <v>6.4763578976807373E-2</v>
      </c>
      <c r="V2573" s="4">
        <f t="shared" si="282"/>
        <v>6.4763578976807373E-2</v>
      </c>
      <c r="W2573">
        <f t="shared" si="283"/>
        <v>10</v>
      </c>
      <c r="X2573" t="str">
        <f t="shared" si="284"/>
        <v>Tuesday</v>
      </c>
      <c r="Y2573" s="5" t="str">
        <f t="shared" si="285"/>
        <v>Jul</v>
      </c>
      <c r="Z2573" s="5" t="str">
        <f t="shared" si="286"/>
        <v>6-10</v>
      </c>
    </row>
    <row r="2574" spans="1:26" x14ac:dyDescent="0.25">
      <c r="A2574" s="2" t="s">
        <v>2607</v>
      </c>
      <c r="B2574" s="2" t="s">
        <v>26</v>
      </c>
      <c r="C2574" s="1">
        <v>45846</v>
      </c>
      <c r="D2574" s="3">
        <v>0.52500000000000002</v>
      </c>
      <c r="E2574" s="2" t="s">
        <v>16</v>
      </c>
      <c r="F2574" s="2" t="s">
        <v>36</v>
      </c>
      <c r="G2574" s="2">
        <v>50242</v>
      </c>
      <c r="H2574" s="2">
        <v>14</v>
      </c>
      <c r="I2574" s="2">
        <v>100</v>
      </c>
      <c r="J2574" s="2">
        <v>7919</v>
      </c>
      <c r="K2574" s="2">
        <v>7179</v>
      </c>
      <c r="L2574" s="2">
        <v>305</v>
      </c>
      <c r="M2574" s="2">
        <v>33</v>
      </c>
      <c r="N2574" s="2">
        <v>18</v>
      </c>
      <c r="O2574" s="2">
        <v>58</v>
      </c>
      <c r="P2574" s="2">
        <v>38</v>
      </c>
      <c r="Q2574" s="2">
        <v>135</v>
      </c>
      <c r="R2574" s="2">
        <v>17</v>
      </c>
      <c r="S2574" s="2" t="s">
        <v>31</v>
      </c>
      <c r="T2574" s="5">
        <f t="shared" si="280"/>
        <v>414</v>
      </c>
      <c r="U2574" s="4">
        <f t="shared" si="281"/>
        <v>0.14288842004697266</v>
      </c>
      <c r="V2574" s="4">
        <f t="shared" si="282"/>
        <v>0.14288842004697266</v>
      </c>
      <c r="W2574">
        <f t="shared" si="283"/>
        <v>12</v>
      </c>
      <c r="X2574" t="str">
        <f t="shared" si="284"/>
        <v>Tuesday</v>
      </c>
      <c r="Y2574" s="5" t="str">
        <f t="shared" si="285"/>
        <v>Jul</v>
      </c>
      <c r="Z2574" s="5" t="str">
        <f t="shared" si="286"/>
        <v>11+</v>
      </c>
    </row>
    <row r="2575" spans="1:26" x14ac:dyDescent="0.25">
      <c r="A2575" s="2" t="s">
        <v>2608</v>
      </c>
      <c r="B2575" s="2" t="s">
        <v>26</v>
      </c>
      <c r="C2575" s="1">
        <v>45846</v>
      </c>
      <c r="D2575" s="3">
        <v>0.54305555555555551</v>
      </c>
      <c r="E2575" s="2" t="s">
        <v>19</v>
      </c>
      <c r="F2575" s="2" t="s">
        <v>46</v>
      </c>
      <c r="G2575" s="2">
        <v>50333</v>
      </c>
      <c r="H2575" s="2">
        <v>12</v>
      </c>
      <c r="I2575" s="2">
        <v>390</v>
      </c>
      <c r="J2575" s="2">
        <v>9627</v>
      </c>
      <c r="K2575" s="2">
        <v>7532</v>
      </c>
      <c r="L2575" s="2">
        <v>422</v>
      </c>
      <c r="M2575" s="2">
        <v>53</v>
      </c>
      <c r="N2575" s="2">
        <v>44</v>
      </c>
      <c r="O2575" s="2">
        <v>265</v>
      </c>
      <c r="P2575" s="2">
        <v>58</v>
      </c>
      <c r="Q2575" s="2">
        <v>114</v>
      </c>
      <c r="R2575" s="2">
        <v>10</v>
      </c>
      <c r="S2575" s="2" t="s">
        <v>31</v>
      </c>
      <c r="T2575" s="5">
        <f t="shared" si="280"/>
        <v>784</v>
      </c>
      <c r="U2575" s="4">
        <f t="shared" si="281"/>
        <v>0.14964337512168954</v>
      </c>
      <c r="V2575" s="4">
        <f t="shared" si="282"/>
        <v>0.14964337512168954</v>
      </c>
      <c r="W2575">
        <f t="shared" si="283"/>
        <v>13</v>
      </c>
      <c r="X2575" t="str">
        <f t="shared" si="284"/>
        <v>Tuesday</v>
      </c>
      <c r="Y2575" s="5" t="str">
        <f t="shared" si="285"/>
        <v>Jul</v>
      </c>
      <c r="Z2575" s="5" t="str">
        <f t="shared" si="286"/>
        <v>11+</v>
      </c>
    </row>
    <row r="2576" spans="1:26" x14ac:dyDescent="0.25">
      <c r="A2576" s="2" t="s">
        <v>2609</v>
      </c>
      <c r="B2576" s="2" t="s">
        <v>26</v>
      </c>
      <c r="C2576" s="1">
        <v>45846</v>
      </c>
      <c r="D2576" s="3">
        <v>0.59722222222222221</v>
      </c>
      <c r="E2576" s="2" t="s">
        <v>16</v>
      </c>
      <c r="F2576" s="2" t="s">
        <v>30</v>
      </c>
      <c r="G2576" s="2">
        <v>50355</v>
      </c>
      <c r="H2576" s="2">
        <v>7</v>
      </c>
      <c r="I2576" s="2">
        <v>122</v>
      </c>
      <c r="J2576" s="2">
        <v>6721</v>
      </c>
      <c r="K2576" s="2">
        <v>5386</v>
      </c>
      <c r="L2576" s="2">
        <v>151</v>
      </c>
      <c r="M2576" s="2">
        <v>21</v>
      </c>
      <c r="N2576" s="2">
        <v>11</v>
      </c>
      <c r="O2576" s="2">
        <v>26</v>
      </c>
      <c r="P2576" s="2">
        <v>23</v>
      </c>
      <c r="Q2576" s="2">
        <v>41</v>
      </c>
      <c r="R2576" s="2">
        <v>6</v>
      </c>
      <c r="S2576" s="2" t="s">
        <v>31</v>
      </c>
      <c r="T2576" s="5">
        <f t="shared" si="280"/>
        <v>209</v>
      </c>
      <c r="U2576" s="4">
        <f t="shared" si="281"/>
        <v>0.10696057988283189</v>
      </c>
      <c r="V2576" s="4">
        <f t="shared" si="282"/>
        <v>0.10696057988283189</v>
      </c>
      <c r="W2576">
        <f t="shared" si="283"/>
        <v>14</v>
      </c>
      <c r="X2576" t="str">
        <f t="shared" si="284"/>
        <v>Tuesday</v>
      </c>
      <c r="Y2576" s="5" t="str">
        <f t="shared" si="285"/>
        <v>Jul</v>
      </c>
      <c r="Z2576" s="5" t="str">
        <f t="shared" si="286"/>
        <v>6-10</v>
      </c>
    </row>
    <row r="2577" spans="1:26" x14ac:dyDescent="0.25">
      <c r="A2577" s="2" t="s">
        <v>2610</v>
      </c>
      <c r="B2577" s="2" t="s">
        <v>26</v>
      </c>
      <c r="C2577" s="1">
        <v>45846</v>
      </c>
      <c r="D2577" s="3">
        <v>0.73124999999999996</v>
      </c>
      <c r="E2577" s="2" t="s">
        <v>15</v>
      </c>
      <c r="F2577" s="2" t="s">
        <v>27</v>
      </c>
      <c r="G2577" s="2">
        <v>50479</v>
      </c>
      <c r="H2577" s="2">
        <v>7</v>
      </c>
      <c r="I2577" s="2">
        <v>68</v>
      </c>
      <c r="J2577" s="2">
        <v>17625</v>
      </c>
      <c r="K2577" s="2">
        <v>15513</v>
      </c>
      <c r="L2577" s="2">
        <v>505</v>
      </c>
      <c r="M2577" s="2">
        <v>63</v>
      </c>
      <c r="N2577" s="2">
        <v>91</v>
      </c>
      <c r="O2577" s="2">
        <v>65</v>
      </c>
      <c r="P2577" s="2">
        <v>66</v>
      </c>
      <c r="Q2577" s="2">
        <v>192</v>
      </c>
      <c r="R2577" s="2">
        <v>35</v>
      </c>
      <c r="S2577" s="2" t="s">
        <v>28</v>
      </c>
      <c r="T2577" s="5">
        <f t="shared" si="280"/>
        <v>724</v>
      </c>
      <c r="U2577" s="4">
        <f t="shared" si="281"/>
        <v>0.30731591354820814</v>
      </c>
      <c r="V2577" s="4">
        <f t="shared" si="282"/>
        <v>0.30731591354820814</v>
      </c>
      <c r="W2577">
        <f t="shared" si="283"/>
        <v>17</v>
      </c>
      <c r="X2577" t="str">
        <f t="shared" si="284"/>
        <v>Tuesday</v>
      </c>
      <c r="Y2577" s="5" t="str">
        <f t="shared" si="285"/>
        <v>Jul</v>
      </c>
      <c r="Z2577" s="5" t="str">
        <f t="shared" si="286"/>
        <v>6-10</v>
      </c>
    </row>
    <row r="2578" spans="1:26" x14ac:dyDescent="0.25">
      <c r="A2578" s="2" t="s">
        <v>2611</v>
      </c>
      <c r="B2578" s="2" t="s">
        <v>26</v>
      </c>
      <c r="C2578" s="1">
        <v>45846</v>
      </c>
      <c r="D2578" s="3">
        <v>0.76111111111111107</v>
      </c>
      <c r="E2578" s="2" t="s">
        <v>15</v>
      </c>
      <c r="F2578" s="2" t="s">
        <v>46</v>
      </c>
      <c r="G2578" s="2">
        <v>50259</v>
      </c>
      <c r="H2578" s="2">
        <v>13</v>
      </c>
      <c r="I2578" s="2">
        <v>191</v>
      </c>
      <c r="J2578" s="2">
        <v>25026</v>
      </c>
      <c r="K2578" s="2">
        <v>21534</v>
      </c>
      <c r="L2578" s="2">
        <v>905</v>
      </c>
      <c r="M2578" s="2">
        <v>85</v>
      </c>
      <c r="N2578" s="2">
        <v>133</v>
      </c>
      <c r="O2578" s="2">
        <v>110</v>
      </c>
      <c r="P2578" s="2">
        <v>96</v>
      </c>
      <c r="Q2578" s="2">
        <v>791</v>
      </c>
      <c r="R2578" s="2">
        <v>129</v>
      </c>
      <c r="S2578" s="2" t="s">
        <v>31</v>
      </c>
      <c r="T2578" s="5">
        <f t="shared" si="280"/>
        <v>1233</v>
      </c>
      <c r="U2578" s="4">
        <f t="shared" si="281"/>
        <v>0.42846057422551187</v>
      </c>
      <c r="V2578" s="4">
        <f t="shared" si="282"/>
        <v>0.42846057422551187</v>
      </c>
      <c r="W2578">
        <f t="shared" si="283"/>
        <v>18</v>
      </c>
      <c r="X2578" t="str">
        <f t="shared" si="284"/>
        <v>Tuesday</v>
      </c>
      <c r="Y2578" s="5" t="str">
        <f t="shared" si="285"/>
        <v>Jul</v>
      </c>
      <c r="Z2578" s="5" t="str">
        <f t="shared" si="286"/>
        <v>11+</v>
      </c>
    </row>
    <row r="2579" spans="1:26" x14ac:dyDescent="0.25">
      <c r="A2579" s="2" t="s">
        <v>2612</v>
      </c>
      <c r="B2579" s="2" t="s">
        <v>26</v>
      </c>
      <c r="C2579" s="1">
        <v>45846</v>
      </c>
      <c r="D2579" s="3">
        <v>0.78888888888888886</v>
      </c>
      <c r="E2579" s="2" t="s">
        <v>16</v>
      </c>
      <c r="F2579" s="2" t="s">
        <v>38</v>
      </c>
      <c r="G2579" s="2">
        <v>50372</v>
      </c>
      <c r="H2579" s="2">
        <v>7</v>
      </c>
      <c r="I2579" s="2">
        <v>328</v>
      </c>
      <c r="J2579" s="2">
        <v>12665</v>
      </c>
      <c r="K2579" s="2">
        <v>10342</v>
      </c>
      <c r="L2579" s="2">
        <v>545</v>
      </c>
      <c r="M2579" s="2">
        <v>64</v>
      </c>
      <c r="N2579" s="2">
        <v>55</v>
      </c>
      <c r="O2579" s="2">
        <v>76</v>
      </c>
      <c r="P2579" s="2">
        <v>94</v>
      </c>
      <c r="Q2579" s="2">
        <v>89</v>
      </c>
      <c r="R2579" s="2">
        <v>24</v>
      </c>
      <c r="S2579" s="2" t="s">
        <v>31</v>
      </c>
      <c r="T2579" s="5">
        <f t="shared" si="280"/>
        <v>740</v>
      </c>
      <c r="U2579" s="4">
        <f t="shared" si="281"/>
        <v>0.20531247518462639</v>
      </c>
      <c r="V2579" s="4">
        <f t="shared" si="282"/>
        <v>0.20531247518462639</v>
      </c>
      <c r="W2579">
        <f t="shared" si="283"/>
        <v>18</v>
      </c>
      <c r="X2579" t="str">
        <f t="shared" si="284"/>
        <v>Tuesday</v>
      </c>
      <c r="Y2579" s="5" t="str">
        <f t="shared" si="285"/>
        <v>Jul</v>
      </c>
      <c r="Z2579" s="5" t="str">
        <f t="shared" si="286"/>
        <v>6-10</v>
      </c>
    </row>
    <row r="2580" spans="1:26" x14ac:dyDescent="0.25">
      <c r="A2580" s="2" t="s">
        <v>2613</v>
      </c>
      <c r="B2580" s="2" t="s">
        <v>26</v>
      </c>
      <c r="C2580" s="1">
        <v>45846</v>
      </c>
      <c r="D2580" s="3">
        <v>0.83750000000000002</v>
      </c>
      <c r="E2580" s="2" t="s">
        <v>15</v>
      </c>
      <c r="F2580" s="2" t="s">
        <v>36</v>
      </c>
      <c r="G2580" s="2">
        <v>50340</v>
      </c>
      <c r="H2580" s="2">
        <v>10</v>
      </c>
      <c r="I2580" s="2">
        <v>239</v>
      </c>
      <c r="J2580" s="2">
        <v>56658</v>
      </c>
      <c r="K2580" s="2">
        <v>39206</v>
      </c>
      <c r="L2580" s="2">
        <v>1310</v>
      </c>
      <c r="M2580" s="2">
        <v>187</v>
      </c>
      <c r="N2580" s="2">
        <v>301</v>
      </c>
      <c r="O2580" s="2">
        <v>229</v>
      </c>
      <c r="P2580" s="2">
        <v>232</v>
      </c>
      <c r="Q2580" s="2">
        <v>1155</v>
      </c>
      <c r="R2580" s="2">
        <v>139</v>
      </c>
      <c r="S2580" s="2" t="s">
        <v>31</v>
      </c>
      <c r="T2580" s="5">
        <f t="shared" si="280"/>
        <v>2027</v>
      </c>
      <c r="U2580" s="4">
        <f t="shared" si="281"/>
        <v>0.77882399682161307</v>
      </c>
      <c r="V2580" s="4">
        <f t="shared" si="282"/>
        <v>0.77882399682161307</v>
      </c>
      <c r="W2580">
        <f t="shared" si="283"/>
        <v>20</v>
      </c>
      <c r="X2580" t="str">
        <f t="shared" si="284"/>
        <v>Tuesday</v>
      </c>
      <c r="Y2580" s="5" t="str">
        <f t="shared" si="285"/>
        <v>Jul</v>
      </c>
      <c r="Z2580" s="5" t="str">
        <f t="shared" si="286"/>
        <v>6-10</v>
      </c>
    </row>
    <row r="2581" spans="1:26" x14ac:dyDescent="0.25">
      <c r="A2581" s="2" t="s">
        <v>2614</v>
      </c>
      <c r="B2581" s="2" t="s">
        <v>26</v>
      </c>
      <c r="C2581" s="1">
        <v>45846</v>
      </c>
      <c r="D2581" s="3">
        <v>0.88749999999999996</v>
      </c>
      <c r="E2581" s="2" t="s">
        <v>16</v>
      </c>
      <c r="F2581" s="2" t="s">
        <v>30</v>
      </c>
      <c r="G2581" s="2">
        <v>50266</v>
      </c>
      <c r="H2581" s="2">
        <v>6</v>
      </c>
      <c r="I2581" s="2">
        <v>231</v>
      </c>
      <c r="J2581" s="2">
        <v>17150</v>
      </c>
      <c r="K2581" s="2">
        <v>14148</v>
      </c>
      <c r="L2581" s="2">
        <v>691</v>
      </c>
      <c r="M2581" s="2">
        <v>58</v>
      </c>
      <c r="N2581" s="2">
        <v>50</v>
      </c>
      <c r="O2581" s="2">
        <v>90</v>
      </c>
      <c r="P2581" s="2">
        <v>99</v>
      </c>
      <c r="Q2581" s="2">
        <v>328</v>
      </c>
      <c r="R2581" s="2">
        <v>16</v>
      </c>
      <c r="S2581" s="2" t="s">
        <v>31</v>
      </c>
      <c r="T2581" s="5">
        <f t="shared" si="280"/>
        <v>889</v>
      </c>
      <c r="U2581" s="4">
        <f t="shared" si="281"/>
        <v>0.28146261886762425</v>
      </c>
      <c r="V2581" s="4">
        <f t="shared" si="282"/>
        <v>0.28146261886762425</v>
      </c>
      <c r="W2581">
        <f t="shared" si="283"/>
        <v>21</v>
      </c>
      <c r="X2581" t="str">
        <f t="shared" si="284"/>
        <v>Tuesday</v>
      </c>
      <c r="Y2581" s="5" t="str">
        <f t="shared" si="285"/>
        <v>Jul</v>
      </c>
      <c r="Z2581" s="5" t="str">
        <f t="shared" si="286"/>
        <v>6-10</v>
      </c>
    </row>
    <row r="2582" spans="1:26" x14ac:dyDescent="0.25">
      <c r="A2582" s="2" t="s">
        <v>2615</v>
      </c>
      <c r="B2582" s="2" t="s">
        <v>26</v>
      </c>
      <c r="C2582" s="1">
        <v>45846</v>
      </c>
      <c r="D2582" s="3">
        <v>0.89722222222222225</v>
      </c>
      <c r="E2582" s="2" t="s">
        <v>15</v>
      </c>
      <c r="F2582" s="2" t="s">
        <v>49</v>
      </c>
      <c r="G2582" s="2">
        <v>50316</v>
      </c>
      <c r="H2582" s="2">
        <v>6</v>
      </c>
      <c r="I2582" s="2">
        <v>299</v>
      </c>
      <c r="J2582" s="2">
        <v>30171</v>
      </c>
      <c r="K2582" s="2">
        <v>24843</v>
      </c>
      <c r="L2582" s="2">
        <v>758</v>
      </c>
      <c r="M2582" s="2">
        <v>90</v>
      </c>
      <c r="N2582" s="2">
        <v>192</v>
      </c>
      <c r="O2582" s="2">
        <v>117</v>
      </c>
      <c r="P2582" s="2">
        <v>85</v>
      </c>
      <c r="Q2582" s="2">
        <v>321</v>
      </c>
      <c r="R2582" s="2">
        <v>120</v>
      </c>
      <c r="S2582" s="2" t="s">
        <v>31</v>
      </c>
      <c r="T2582" s="5">
        <f t="shared" si="280"/>
        <v>1157</v>
      </c>
      <c r="U2582" s="4">
        <f t="shared" si="281"/>
        <v>0.49373956594323876</v>
      </c>
      <c r="V2582" s="4">
        <f t="shared" si="282"/>
        <v>0.49373956594323876</v>
      </c>
      <c r="W2582">
        <f t="shared" si="283"/>
        <v>21</v>
      </c>
      <c r="X2582" t="str">
        <f t="shared" si="284"/>
        <v>Tuesday</v>
      </c>
      <c r="Y2582" s="5" t="str">
        <f t="shared" si="285"/>
        <v>Jul</v>
      </c>
      <c r="Z2582" s="5" t="str">
        <f t="shared" si="286"/>
        <v>6-10</v>
      </c>
    </row>
    <row r="2583" spans="1:26" x14ac:dyDescent="0.25">
      <c r="A2583" s="2" t="s">
        <v>2616</v>
      </c>
      <c r="B2583" s="2" t="s">
        <v>26</v>
      </c>
      <c r="C2583" s="1">
        <v>45846</v>
      </c>
      <c r="D2583" s="3">
        <v>0.93333333333333335</v>
      </c>
      <c r="E2583" s="2" t="s">
        <v>19</v>
      </c>
      <c r="F2583" s="2" t="s">
        <v>30</v>
      </c>
      <c r="G2583" s="2">
        <v>50069</v>
      </c>
      <c r="H2583" s="2">
        <v>16</v>
      </c>
      <c r="I2583" s="2">
        <v>675</v>
      </c>
      <c r="J2583" s="2">
        <v>15953</v>
      </c>
      <c r="K2583" s="2">
        <v>13172</v>
      </c>
      <c r="L2583" s="2">
        <v>570</v>
      </c>
      <c r="M2583" s="2">
        <v>71</v>
      </c>
      <c r="N2583" s="2">
        <v>57</v>
      </c>
      <c r="O2583" s="2">
        <v>337</v>
      </c>
      <c r="P2583" s="2">
        <v>126</v>
      </c>
      <c r="Q2583" s="2">
        <v>232</v>
      </c>
      <c r="R2583" s="2">
        <v>20</v>
      </c>
      <c r="S2583" s="2" t="s">
        <v>31</v>
      </c>
      <c r="T2583" s="5">
        <f t="shared" si="280"/>
        <v>1035</v>
      </c>
      <c r="U2583" s="4">
        <f t="shared" si="281"/>
        <v>0.26307695380375085</v>
      </c>
      <c r="V2583" s="4">
        <f t="shared" si="282"/>
        <v>0.26307695380375085</v>
      </c>
      <c r="W2583">
        <f t="shared" si="283"/>
        <v>22</v>
      </c>
      <c r="X2583" t="str">
        <f t="shared" si="284"/>
        <v>Tuesday</v>
      </c>
      <c r="Y2583" s="5" t="str">
        <f t="shared" si="285"/>
        <v>Jul</v>
      </c>
      <c r="Z2583" s="5" t="str">
        <f t="shared" si="286"/>
        <v>11+</v>
      </c>
    </row>
    <row r="2584" spans="1:26" x14ac:dyDescent="0.25">
      <c r="A2584" s="2" t="s">
        <v>2617</v>
      </c>
      <c r="B2584" s="2" t="s">
        <v>26</v>
      </c>
      <c r="C2584" s="1">
        <v>45846</v>
      </c>
      <c r="D2584" s="3">
        <v>0.95763888888888893</v>
      </c>
      <c r="E2584" s="2" t="s">
        <v>15</v>
      </c>
      <c r="F2584" s="2" t="s">
        <v>49</v>
      </c>
      <c r="G2584" s="2">
        <v>50236</v>
      </c>
      <c r="H2584" s="2">
        <v>7</v>
      </c>
      <c r="I2584" s="2">
        <v>159</v>
      </c>
      <c r="J2584" s="2">
        <v>24679</v>
      </c>
      <c r="K2584" s="2">
        <v>22324</v>
      </c>
      <c r="L2584" s="2">
        <v>686</v>
      </c>
      <c r="M2584" s="2">
        <v>46</v>
      </c>
      <c r="N2584" s="2">
        <v>95</v>
      </c>
      <c r="O2584" s="2">
        <v>84</v>
      </c>
      <c r="P2584" s="2">
        <v>91</v>
      </c>
      <c r="Q2584" s="2">
        <v>700</v>
      </c>
      <c r="R2584" s="2">
        <v>64</v>
      </c>
      <c r="S2584" s="2" t="s">
        <v>28</v>
      </c>
      <c r="T2584" s="5">
        <f t="shared" si="280"/>
        <v>911</v>
      </c>
      <c r="U2584" s="4">
        <f t="shared" si="281"/>
        <v>0.44438251453141175</v>
      </c>
      <c r="V2584" s="4">
        <f t="shared" si="282"/>
        <v>0.44438251453141175</v>
      </c>
      <c r="W2584">
        <f t="shared" si="283"/>
        <v>22</v>
      </c>
      <c r="X2584" t="str">
        <f t="shared" si="284"/>
        <v>Tuesday</v>
      </c>
      <c r="Y2584" s="5" t="str">
        <f t="shared" si="285"/>
        <v>Jul</v>
      </c>
      <c r="Z2584" s="5" t="str">
        <f t="shared" si="286"/>
        <v>6-10</v>
      </c>
    </row>
    <row r="2585" spans="1:26" x14ac:dyDescent="0.25">
      <c r="A2585" s="2" t="s">
        <v>2618</v>
      </c>
      <c r="B2585" s="2" t="s">
        <v>26</v>
      </c>
      <c r="C2585" s="1">
        <v>45847</v>
      </c>
      <c r="D2585" s="3">
        <v>0.27152777777777776</v>
      </c>
      <c r="E2585" s="2" t="s">
        <v>15</v>
      </c>
      <c r="F2585" s="2" t="s">
        <v>46</v>
      </c>
      <c r="G2585" s="2">
        <v>50432</v>
      </c>
      <c r="H2585" s="2">
        <v>9</v>
      </c>
      <c r="I2585" s="2">
        <v>90</v>
      </c>
      <c r="J2585" s="2">
        <v>57262</v>
      </c>
      <c r="K2585" s="2">
        <v>44878</v>
      </c>
      <c r="L2585" s="2">
        <v>1274</v>
      </c>
      <c r="M2585" s="2">
        <v>150</v>
      </c>
      <c r="N2585" s="2">
        <v>306</v>
      </c>
      <c r="O2585" s="2">
        <v>202</v>
      </c>
      <c r="P2585" s="2">
        <v>115</v>
      </c>
      <c r="Q2585" s="2">
        <v>1140</v>
      </c>
      <c r="R2585" s="2">
        <v>265</v>
      </c>
      <c r="S2585" s="2" t="s">
        <v>28</v>
      </c>
      <c r="T2585" s="5">
        <f t="shared" si="280"/>
        <v>1932</v>
      </c>
      <c r="U2585" s="4">
        <f t="shared" si="281"/>
        <v>0.88987151015228427</v>
      </c>
      <c r="V2585" s="4">
        <f t="shared" si="282"/>
        <v>0.88987151015228427</v>
      </c>
      <c r="W2585">
        <f t="shared" si="283"/>
        <v>6</v>
      </c>
      <c r="X2585" t="str">
        <f t="shared" si="284"/>
        <v>Wednesday</v>
      </c>
      <c r="Y2585" s="5" t="str">
        <f t="shared" si="285"/>
        <v>Jul</v>
      </c>
      <c r="Z2585" s="5" t="str">
        <f t="shared" si="286"/>
        <v>6-10</v>
      </c>
    </row>
    <row r="2586" spans="1:26" x14ac:dyDescent="0.25">
      <c r="A2586" s="2" t="s">
        <v>2619</v>
      </c>
      <c r="B2586" s="2" t="s">
        <v>26</v>
      </c>
      <c r="C2586" s="1">
        <v>45847</v>
      </c>
      <c r="D2586" s="3">
        <v>0.33680555555555558</v>
      </c>
      <c r="E2586" s="2" t="s">
        <v>15</v>
      </c>
      <c r="F2586" s="2" t="s">
        <v>49</v>
      </c>
      <c r="G2586" s="2">
        <v>50639</v>
      </c>
      <c r="H2586" s="2">
        <v>11</v>
      </c>
      <c r="I2586" s="2">
        <v>121</v>
      </c>
      <c r="J2586" s="2">
        <v>28225</v>
      </c>
      <c r="K2586" s="2">
        <v>24130</v>
      </c>
      <c r="L2586" s="2">
        <v>622</v>
      </c>
      <c r="M2586" s="2">
        <v>100</v>
      </c>
      <c r="N2586" s="2">
        <v>161</v>
      </c>
      <c r="O2586" s="2">
        <v>135</v>
      </c>
      <c r="P2586" s="2">
        <v>162</v>
      </c>
      <c r="Q2586" s="2">
        <v>680</v>
      </c>
      <c r="R2586" s="2">
        <v>134</v>
      </c>
      <c r="S2586" s="2" t="s">
        <v>31</v>
      </c>
      <c r="T2586" s="5">
        <f t="shared" si="280"/>
        <v>1018</v>
      </c>
      <c r="U2586" s="4">
        <f t="shared" si="281"/>
        <v>0.47651019964849228</v>
      </c>
      <c r="V2586" s="4">
        <f t="shared" si="282"/>
        <v>0.47651019964849228</v>
      </c>
      <c r="W2586">
        <f t="shared" si="283"/>
        <v>8</v>
      </c>
      <c r="X2586" t="str">
        <f t="shared" si="284"/>
        <v>Wednesday</v>
      </c>
      <c r="Y2586" s="5" t="str">
        <f t="shared" si="285"/>
        <v>Jul</v>
      </c>
      <c r="Z2586" s="5" t="str">
        <f t="shared" si="286"/>
        <v>11+</v>
      </c>
    </row>
    <row r="2587" spans="1:26" x14ac:dyDescent="0.25">
      <c r="A2587" s="2" t="s">
        <v>2620</v>
      </c>
      <c r="B2587" s="2" t="s">
        <v>26</v>
      </c>
      <c r="C2587" s="1">
        <v>45847</v>
      </c>
      <c r="D2587" s="3">
        <v>0.43263888888888891</v>
      </c>
      <c r="E2587" s="2" t="s">
        <v>19</v>
      </c>
      <c r="F2587" s="2" t="s">
        <v>27</v>
      </c>
      <c r="G2587" s="2">
        <v>50344</v>
      </c>
      <c r="H2587" s="2">
        <v>13</v>
      </c>
      <c r="I2587" s="2">
        <v>114</v>
      </c>
      <c r="J2587" s="2">
        <v>17683</v>
      </c>
      <c r="K2587" s="2">
        <v>14499</v>
      </c>
      <c r="L2587" s="2">
        <v>479</v>
      </c>
      <c r="M2587" s="2">
        <v>46</v>
      </c>
      <c r="N2587" s="2">
        <v>57</v>
      </c>
      <c r="O2587" s="2">
        <v>237</v>
      </c>
      <c r="P2587" s="2">
        <v>61</v>
      </c>
      <c r="Q2587" s="2">
        <v>304</v>
      </c>
      <c r="R2587" s="2">
        <v>43</v>
      </c>
      <c r="S2587" s="2" t="s">
        <v>28</v>
      </c>
      <c r="T2587" s="5">
        <f t="shared" si="280"/>
        <v>819</v>
      </c>
      <c r="U2587" s="4">
        <f t="shared" si="281"/>
        <v>0.28799856983950423</v>
      </c>
      <c r="V2587" s="4">
        <f t="shared" si="282"/>
        <v>0.28799856983950423</v>
      </c>
      <c r="W2587">
        <f t="shared" si="283"/>
        <v>10</v>
      </c>
      <c r="X2587" t="str">
        <f t="shared" si="284"/>
        <v>Wednesday</v>
      </c>
      <c r="Y2587" s="5" t="str">
        <f t="shared" si="285"/>
        <v>Jul</v>
      </c>
      <c r="Z2587" s="5" t="str">
        <f t="shared" si="286"/>
        <v>11+</v>
      </c>
    </row>
    <row r="2588" spans="1:26" x14ac:dyDescent="0.25">
      <c r="A2588" s="2" t="s">
        <v>2621</v>
      </c>
      <c r="B2588" s="2" t="s">
        <v>26</v>
      </c>
      <c r="C2588" s="1">
        <v>45847</v>
      </c>
      <c r="D2588" s="3">
        <v>0.44305555555555554</v>
      </c>
      <c r="E2588" s="2" t="s">
        <v>19</v>
      </c>
      <c r="F2588" s="2" t="s">
        <v>46</v>
      </c>
      <c r="G2588" s="2">
        <v>50227</v>
      </c>
      <c r="H2588" s="2">
        <v>5</v>
      </c>
      <c r="I2588" s="2">
        <v>525</v>
      </c>
      <c r="J2588" s="2">
        <v>5746</v>
      </c>
      <c r="K2588" s="2">
        <v>4798</v>
      </c>
      <c r="L2588" s="2">
        <v>216</v>
      </c>
      <c r="M2588" s="2">
        <v>21</v>
      </c>
      <c r="N2588" s="2">
        <v>28</v>
      </c>
      <c r="O2588" s="2">
        <v>117</v>
      </c>
      <c r="P2588" s="2">
        <v>31</v>
      </c>
      <c r="Q2588" s="2">
        <v>126</v>
      </c>
      <c r="R2588" s="2">
        <v>15</v>
      </c>
      <c r="S2588" s="2" t="s">
        <v>31</v>
      </c>
      <c r="T2588" s="5">
        <f t="shared" si="280"/>
        <v>382</v>
      </c>
      <c r="U2588" s="4">
        <f t="shared" si="281"/>
        <v>9.5526310550102536E-2</v>
      </c>
      <c r="V2588" s="4">
        <f t="shared" si="282"/>
        <v>9.5526310550102536E-2</v>
      </c>
      <c r="W2588">
        <f t="shared" si="283"/>
        <v>10</v>
      </c>
      <c r="X2588" t="str">
        <f t="shared" si="284"/>
        <v>Wednesday</v>
      </c>
      <c r="Y2588" s="5" t="str">
        <f t="shared" si="285"/>
        <v>Jul</v>
      </c>
      <c r="Z2588" s="5" t="str">
        <f t="shared" si="286"/>
        <v>3-5</v>
      </c>
    </row>
    <row r="2589" spans="1:26" x14ac:dyDescent="0.25">
      <c r="A2589" s="2" t="s">
        <v>2622</v>
      </c>
      <c r="B2589" s="2" t="s">
        <v>26</v>
      </c>
      <c r="C2589" s="1">
        <v>45847</v>
      </c>
      <c r="D2589" s="3">
        <v>0.48402777777777778</v>
      </c>
      <c r="E2589" s="2" t="s">
        <v>17</v>
      </c>
      <c r="F2589" s="2" t="s">
        <v>18</v>
      </c>
      <c r="G2589" s="2">
        <v>50335</v>
      </c>
      <c r="H2589" s="2">
        <v>8</v>
      </c>
      <c r="I2589" s="2">
        <v>20</v>
      </c>
      <c r="J2589" s="2">
        <v>3420</v>
      </c>
      <c r="K2589" s="2">
        <v>2661</v>
      </c>
      <c r="L2589" s="2">
        <v>40</v>
      </c>
      <c r="M2589" s="2">
        <v>6</v>
      </c>
      <c r="N2589" s="2">
        <v>5</v>
      </c>
      <c r="O2589" s="2">
        <v>0</v>
      </c>
      <c r="P2589" s="2">
        <v>61</v>
      </c>
      <c r="Q2589" s="2">
        <v>19</v>
      </c>
      <c r="R2589" s="2">
        <v>2</v>
      </c>
      <c r="S2589" s="2" t="s">
        <v>31</v>
      </c>
      <c r="T2589" s="5">
        <f t="shared" si="280"/>
        <v>51</v>
      </c>
      <c r="U2589" s="4">
        <f t="shared" si="281"/>
        <v>5.2865799145723653E-2</v>
      </c>
      <c r="V2589" s="4">
        <f t="shared" si="282"/>
        <v>5.2865799145723653E-2</v>
      </c>
      <c r="W2589">
        <f t="shared" si="283"/>
        <v>11</v>
      </c>
      <c r="X2589" t="str">
        <f t="shared" si="284"/>
        <v>Wednesday</v>
      </c>
      <c r="Y2589" s="5" t="str">
        <f t="shared" si="285"/>
        <v>Jul</v>
      </c>
      <c r="Z2589" s="5" t="str">
        <f t="shared" si="286"/>
        <v>6-10</v>
      </c>
    </row>
    <row r="2590" spans="1:26" x14ac:dyDescent="0.25">
      <c r="A2590" s="2" t="s">
        <v>2623</v>
      </c>
      <c r="B2590" s="2" t="s">
        <v>26</v>
      </c>
      <c r="C2590" s="1">
        <v>45847</v>
      </c>
      <c r="D2590" s="3">
        <v>0.50902777777777775</v>
      </c>
      <c r="E2590" s="2" t="s">
        <v>16</v>
      </c>
      <c r="F2590" s="2" t="s">
        <v>38</v>
      </c>
      <c r="G2590" s="2">
        <v>50211</v>
      </c>
      <c r="H2590" s="2">
        <v>9</v>
      </c>
      <c r="I2590" s="2">
        <v>70</v>
      </c>
      <c r="J2590" s="2">
        <v>5466</v>
      </c>
      <c r="K2590" s="2">
        <v>5057</v>
      </c>
      <c r="L2590" s="2">
        <v>252</v>
      </c>
      <c r="M2590" s="2">
        <v>25</v>
      </c>
      <c r="N2590" s="2">
        <v>19</v>
      </c>
      <c r="O2590" s="2">
        <v>37</v>
      </c>
      <c r="P2590" s="2">
        <v>40</v>
      </c>
      <c r="Q2590" s="2">
        <v>65</v>
      </c>
      <c r="R2590" s="2">
        <v>4</v>
      </c>
      <c r="S2590" s="2" t="s">
        <v>31</v>
      </c>
      <c r="T2590" s="5">
        <f t="shared" si="280"/>
        <v>333</v>
      </c>
      <c r="U2590" s="4">
        <f t="shared" si="281"/>
        <v>0.1007149827726992</v>
      </c>
      <c r="V2590" s="4">
        <f t="shared" si="282"/>
        <v>0.1007149827726992</v>
      </c>
      <c r="W2590">
        <f t="shared" si="283"/>
        <v>12</v>
      </c>
      <c r="X2590" t="str">
        <f t="shared" si="284"/>
        <v>Wednesday</v>
      </c>
      <c r="Y2590" s="5" t="str">
        <f t="shared" si="285"/>
        <v>Jul</v>
      </c>
      <c r="Z2590" s="5" t="str">
        <f t="shared" si="286"/>
        <v>6-10</v>
      </c>
    </row>
    <row r="2591" spans="1:26" x14ac:dyDescent="0.25">
      <c r="A2591" s="2" t="s">
        <v>2624</v>
      </c>
      <c r="B2591" s="2" t="s">
        <v>26</v>
      </c>
      <c r="C2591" s="1">
        <v>45847</v>
      </c>
      <c r="D2591" s="3">
        <v>0.6333333333333333</v>
      </c>
      <c r="E2591" s="2" t="s">
        <v>19</v>
      </c>
      <c r="F2591" s="2" t="s">
        <v>18</v>
      </c>
      <c r="G2591" s="2">
        <v>50404</v>
      </c>
      <c r="H2591" s="2">
        <v>14</v>
      </c>
      <c r="I2591" s="2">
        <v>236</v>
      </c>
      <c r="J2591" s="2">
        <v>9409</v>
      </c>
      <c r="K2591" s="2">
        <v>7243</v>
      </c>
      <c r="L2591" s="2">
        <v>455</v>
      </c>
      <c r="M2591" s="2">
        <v>50</v>
      </c>
      <c r="N2591" s="2">
        <v>54</v>
      </c>
      <c r="O2591" s="2">
        <v>199</v>
      </c>
      <c r="P2591" s="2">
        <v>58</v>
      </c>
      <c r="Q2591" s="2">
        <v>217</v>
      </c>
      <c r="R2591" s="2">
        <v>22</v>
      </c>
      <c r="S2591" s="2" t="s">
        <v>31</v>
      </c>
      <c r="T2591" s="5">
        <f t="shared" si="280"/>
        <v>758</v>
      </c>
      <c r="U2591" s="4">
        <f t="shared" si="281"/>
        <v>0.14369891278469962</v>
      </c>
      <c r="V2591" s="4">
        <f t="shared" si="282"/>
        <v>0.14369891278469962</v>
      </c>
      <c r="W2591">
        <f t="shared" si="283"/>
        <v>15</v>
      </c>
      <c r="X2591" t="str">
        <f t="shared" si="284"/>
        <v>Wednesday</v>
      </c>
      <c r="Y2591" s="5" t="str">
        <f t="shared" si="285"/>
        <v>Jul</v>
      </c>
      <c r="Z2591" s="5" t="str">
        <f t="shared" si="286"/>
        <v>11+</v>
      </c>
    </row>
    <row r="2592" spans="1:26" x14ac:dyDescent="0.25">
      <c r="A2592" s="2" t="s">
        <v>2625</v>
      </c>
      <c r="B2592" s="2" t="s">
        <v>26</v>
      </c>
      <c r="C2592" s="1">
        <v>45847</v>
      </c>
      <c r="D2592" s="3">
        <v>0.65416666666666667</v>
      </c>
      <c r="E2592" s="2" t="s">
        <v>16</v>
      </c>
      <c r="F2592" s="2" t="s">
        <v>44</v>
      </c>
      <c r="G2592" s="2">
        <v>50265</v>
      </c>
      <c r="H2592" s="2">
        <v>11</v>
      </c>
      <c r="I2592" s="2">
        <v>75</v>
      </c>
      <c r="J2592" s="2">
        <v>5818</v>
      </c>
      <c r="K2592" s="2">
        <v>4472</v>
      </c>
      <c r="L2592" s="2">
        <v>154</v>
      </c>
      <c r="M2592" s="2">
        <v>13</v>
      </c>
      <c r="N2592" s="2">
        <v>11</v>
      </c>
      <c r="O2592" s="2">
        <v>21</v>
      </c>
      <c r="P2592" s="2">
        <v>28</v>
      </c>
      <c r="Q2592" s="2">
        <v>120</v>
      </c>
      <c r="R2592" s="2">
        <v>3</v>
      </c>
      <c r="S2592" s="2" t="s">
        <v>31</v>
      </c>
      <c r="T2592" s="5">
        <f t="shared" si="280"/>
        <v>199</v>
      </c>
      <c r="U2592" s="4">
        <f t="shared" si="281"/>
        <v>8.8968467124241515E-2</v>
      </c>
      <c r="V2592" s="4">
        <f t="shared" si="282"/>
        <v>8.8968467124241515E-2</v>
      </c>
      <c r="W2592">
        <f t="shared" si="283"/>
        <v>15</v>
      </c>
      <c r="X2592" t="str">
        <f t="shared" si="284"/>
        <v>Wednesday</v>
      </c>
      <c r="Y2592" s="5" t="str">
        <f t="shared" si="285"/>
        <v>Jul</v>
      </c>
      <c r="Z2592" s="5" t="str">
        <f t="shared" si="286"/>
        <v>11+</v>
      </c>
    </row>
    <row r="2593" spans="1:26" x14ac:dyDescent="0.25">
      <c r="A2593" s="2" t="s">
        <v>2626</v>
      </c>
      <c r="B2593" s="2" t="s">
        <v>26</v>
      </c>
      <c r="C2593" s="1">
        <v>45847</v>
      </c>
      <c r="D2593" s="3">
        <v>0.72777777777777775</v>
      </c>
      <c r="E2593" s="2" t="s">
        <v>16</v>
      </c>
      <c r="F2593" s="2" t="s">
        <v>30</v>
      </c>
      <c r="G2593" s="2">
        <v>50427</v>
      </c>
      <c r="H2593" s="2">
        <v>6</v>
      </c>
      <c r="I2593" s="2">
        <v>148</v>
      </c>
      <c r="J2593" s="2">
        <v>6304</v>
      </c>
      <c r="K2593" s="2">
        <v>4548</v>
      </c>
      <c r="L2593" s="2">
        <v>124</v>
      </c>
      <c r="M2593" s="2">
        <v>14</v>
      </c>
      <c r="N2593" s="2">
        <v>7</v>
      </c>
      <c r="O2593" s="2">
        <v>21</v>
      </c>
      <c r="P2593" s="2">
        <v>26</v>
      </c>
      <c r="Q2593" s="2">
        <v>104</v>
      </c>
      <c r="R2593" s="2">
        <v>3</v>
      </c>
      <c r="S2593" s="2" t="s">
        <v>31</v>
      </c>
      <c r="T2593" s="5">
        <f t="shared" si="280"/>
        <v>166</v>
      </c>
      <c r="U2593" s="4">
        <f t="shared" si="281"/>
        <v>9.0189779284906901E-2</v>
      </c>
      <c r="V2593" s="4">
        <f t="shared" si="282"/>
        <v>9.0189779284906901E-2</v>
      </c>
      <c r="W2593">
        <f t="shared" si="283"/>
        <v>17</v>
      </c>
      <c r="X2593" t="str">
        <f t="shared" si="284"/>
        <v>Wednesday</v>
      </c>
      <c r="Y2593" s="5" t="str">
        <f t="shared" si="285"/>
        <v>Jul</v>
      </c>
      <c r="Z2593" s="5" t="str">
        <f t="shared" si="286"/>
        <v>6-10</v>
      </c>
    </row>
    <row r="2594" spans="1:26" x14ac:dyDescent="0.25">
      <c r="A2594" s="2" t="s">
        <v>2627</v>
      </c>
      <c r="B2594" s="2" t="s">
        <v>26</v>
      </c>
      <c r="C2594" s="1">
        <v>45847</v>
      </c>
      <c r="D2594" s="3">
        <v>0.75</v>
      </c>
      <c r="E2594" s="2" t="s">
        <v>19</v>
      </c>
      <c r="F2594" s="2" t="s">
        <v>44</v>
      </c>
      <c r="G2594" s="2">
        <v>50300</v>
      </c>
      <c r="H2594" s="2">
        <v>7</v>
      </c>
      <c r="I2594" s="2">
        <v>286</v>
      </c>
      <c r="J2594" s="2">
        <v>18549</v>
      </c>
      <c r="K2594" s="2">
        <v>14692</v>
      </c>
      <c r="L2594" s="2">
        <v>604</v>
      </c>
      <c r="M2594" s="2">
        <v>68</v>
      </c>
      <c r="N2594" s="2">
        <v>69</v>
      </c>
      <c r="O2594" s="2">
        <v>255</v>
      </c>
      <c r="P2594" s="2">
        <v>116</v>
      </c>
      <c r="Q2594" s="2">
        <v>342</v>
      </c>
      <c r="R2594" s="2">
        <v>27</v>
      </c>
      <c r="S2594" s="2" t="s">
        <v>31</v>
      </c>
      <c r="T2594" s="5">
        <f t="shared" si="280"/>
        <v>996</v>
      </c>
      <c r="U2594" s="4">
        <f t="shared" si="281"/>
        <v>0.29208747514910538</v>
      </c>
      <c r="V2594" s="4">
        <f t="shared" si="282"/>
        <v>0.29208747514910538</v>
      </c>
      <c r="W2594">
        <f t="shared" si="283"/>
        <v>18</v>
      </c>
      <c r="X2594" t="str">
        <f t="shared" si="284"/>
        <v>Wednesday</v>
      </c>
      <c r="Y2594" s="5" t="str">
        <f t="shared" si="285"/>
        <v>Jul</v>
      </c>
      <c r="Z2594" s="5" t="str">
        <f t="shared" si="286"/>
        <v>6-10</v>
      </c>
    </row>
    <row r="2595" spans="1:26" x14ac:dyDescent="0.25">
      <c r="A2595" s="2" t="s">
        <v>2628</v>
      </c>
      <c r="B2595" s="2" t="s">
        <v>26</v>
      </c>
      <c r="C2595" s="1">
        <v>45847</v>
      </c>
      <c r="D2595" s="3">
        <v>0.84722222222222221</v>
      </c>
      <c r="E2595" s="2" t="s">
        <v>15</v>
      </c>
      <c r="F2595" s="2" t="s">
        <v>46</v>
      </c>
      <c r="G2595" s="2">
        <v>50338</v>
      </c>
      <c r="H2595" s="2">
        <v>9</v>
      </c>
      <c r="I2595" s="2">
        <v>73</v>
      </c>
      <c r="J2595" s="2">
        <v>47985</v>
      </c>
      <c r="K2595" s="2">
        <v>37174</v>
      </c>
      <c r="L2595" s="2">
        <v>1262</v>
      </c>
      <c r="M2595" s="2">
        <v>115</v>
      </c>
      <c r="N2595" s="2">
        <v>284</v>
      </c>
      <c r="O2595" s="2">
        <v>192</v>
      </c>
      <c r="P2595" s="2">
        <v>162</v>
      </c>
      <c r="Q2595" s="2">
        <v>775</v>
      </c>
      <c r="R2595" s="2">
        <v>184</v>
      </c>
      <c r="S2595" s="2" t="s">
        <v>31</v>
      </c>
      <c r="T2595" s="5">
        <f t="shared" si="280"/>
        <v>1853</v>
      </c>
      <c r="U2595" s="4">
        <f t="shared" si="281"/>
        <v>0.73848782232110932</v>
      </c>
      <c r="V2595" s="4">
        <f t="shared" si="282"/>
        <v>0.73848782232110932</v>
      </c>
      <c r="W2595">
        <f t="shared" si="283"/>
        <v>20</v>
      </c>
      <c r="X2595" t="str">
        <f t="shared" si="284"/>
        <v>Wednesday</v>
      </c>
      <c r="Y2595" s="5" t="str">
        <f t="shared" si="285"/>
        <v>Jul</v>
      </c>
      <c r="Z2595" s="5" t="str">
        <f t="shared" si="286"/>
        <v>6-10</v>
      </c>
    </row>
    <row r="2596" spans="1:26" x14ac:dyDescent="0.25">
      <c r="A2596" s="2" t="s">
        <v>2629</v>
      </c>
      <c r="B2596" s="2" t="s">
        <v>26</v>
      </c>
      <c r="C2596" s="1">
        <v>45847</v>
      </c>
      <c r="D2596" s="3">
        <v>0.9</v>
      </c>
      <c r="E2596" s="2" t="s">
        <v>16</v>
      </c>
      <c r="F2596" s="2" t="s">
        <v>46</v>
      </c>
      <c r="G2596" s="2">
        <v>50283</v>
      </c>
      <c r="H2596" s="2">
        <v>8</v>
      </c>
      <c r="I2596" s="2">
        <v>97</v>
      </c>
      <c r="J2596" s="2">
        <v>22473</v>
      </c>
      <c r="K2596" s="2">
        <v>16206</v>
      </c>
      <c r="L2596" s="2">
        <v>898</v>
      </c>
      <c r="M2596" s="2">
        <v>91</v>
      </c>
      <c r="N2596" s="2">
        <v>57</v>
      </c>
      <c r="O2596" s="2">
        <v>103</v>
      </c>
      <c r="P2596" s="2">
        <v>118</v>
      </c>
      <c r="Q2596" s="2">
        <v>159</v>
      </c>
      <c r="R2596" s="2">
        <v>11</v>
      </c>
      <c r="S2596" s="2" t="s">
        <v>31</v>
      </c>
      <c r="T2596" s="5">
        <f t="shared" si="280"/>
        <v>1149</v>
      </c>
      <c r="U2596" s="4">
        <f t="shared" si="281"/>
        <v>0.32229580573951433</v>
      </c>
      <c r="V2596" s="4">
        <f t="shared" si="282"/>
        <v>0.32229580573951433</v>
      </c>
      <c r="W2596">
        <f t="shared" si="283"/>
        <v>21</v>
      </c>
      <c r="X2596" t="str">
        <f t="shared" si="284"/>
        <v>Wednesday</v>
      </c>
      <c r="Y2596" s="5" t="str">
        <f t="shared" si="285"/>
        <v>Jul</v>
      </c>
      <c r="Z2596" s="5" t="str">
        <f t="shared" si="286"/>
        <v>6-10</v>
      </c>
    </row>
    <row r="2597" spans="1:26" x14ac:dyDescent="0.25">
      <c r="A2597" s="2" t="s">
        <v>2630</v>
      </c>
      <c r="B2597" s="2" t="s">
        <v>26</v>
      </c>
      <c r="C2597" s="1">
        <v>45848</v>
      </c>
      <c r="D2597" s="3">
        <v>0.15277777777777779</v>
      </c>
      <c r="E2597" s="2" t="s">
        <v>15</v>
      </c>
      <c r="F2597" s="2" t="s">
        <v>30</v>
      </c>
      <c r="G2597" s="2">
        <v>50479</v>
      </c>
      <c r="H2597" s="2">
        <v>4</v>
      </c>
      <c r="I2597" s="2">
        <v>237</v>
      </c>
      <c r="J2597" s="2">
        <v>10050</v>
      </c>
      <c r="K2597" s="2">
        <v>8290</v>
      </c>
      <c r="L2597" s="2">
        <v>414</v>
      </c>
      <c r="M2597" s="2">
        <v>44</v>
      </c>
      <c r="N2597" s="2">
        <v>87</v>
      </c>
      <c r="O2597" s="2">
        <v>47</v>
      </c>
      <c r="P2597" s="2">
        <v>28</v>
      </c>
      <c r="Q2597" s="2">
        <v>131</v>
      </c>
      <c r="R2597" s="2">
        <v>18</v>
      </c>
      <c r="S2597" s="2" t="s">
        <v>31</v>
      </c>
      <c r="T2597" s="5">
        <f t="shared" si="280"/>
        <v>592</v>
      </c>
      <c r="U2597" s="4">
        <f t="shared" si="281"/>
        <v>0.16422670813605658</v>
      </c>
      <c r="V2597" s="4">
        <f t="shared" si="282"/>
        <v>0.16422670813605658</v>
      </c>
      <c r="W2597">
        <f t="shared" si="283"/>
        <v>3</v>
      </c>
      <c r="X2597" t="str">
        <f t="shared" si="284"/>
        <v>Thursday</v>
      </c>
      <c r="Y2597" s="5" t="str">
        <f t="shared" si="285"/>
        <v>Jul</v>
      </c>
      <c r="Z2597" s="5" t="str">
        <f t="shared" si="286"/>
        <v>3-5</v>
      </c>
    </row>
    <row r="2598" spans="1:26" x14ac:dyDescent="0.25">
      <c r="A2598" s="2" t="s">
        <v>2631</v>
      </c>
      <c r="B2598" s="2" t="s">
        <v>26</v>
      </c>
      <c r="C2598" s="1">
        <v>45848</v>
      </c>
      <c r="D2598" s="3">
        <v>0.23541666666666666</v>
      </c>
      <c r="E2598" s="2" t="s">
        <v>17</v>
      </c>
      <c r="F2598" s="2" t="s">
        <v>27</v>
      </c>
      <c r="G2598" s="2">
        <v>50265</v>
      </c>
      <c r="H2598" s="2">
        <v>11</v>
      </c>
      <c r="I2598" s="2">
        <v>46</v>
      </c>
      <c r="J2598" s="2">
        <v>3339</v>
      </c>
      <c r="K2598" s="2">
        <v>2657</v>
      </c>
      <c r="L2598" s="2">
        <v>47</v>
      </c>
      <c r="M2598" s="2">
        <v>7</v>
      </c>
      <c r="N2598" s="2">
        <v>5</v>
      </c>
      <c r="O2598" s="2">
        <v>0</v>
      </c>
      <c r="P2598" s="2">
        <v>28</v>
      </c>
      <c r="Q2598" s="2">
        <v>37</v>
      </c>
      <c r="R2598" s="2">
        <v>2</v>
      </c>
      <c r="S2598" s="2" t="s">
        <v>31</v>
      </c>
      <c r="T2598" s="5">
        <f t="shared" si="280"/>
        <v>59</v>
      </c>
      <c r="U2598" s="4">
        <f t="shared" si="281"/>
        <v>5.2859842832985178E-2</v>
      </c>
      <c r="V2598" s="4">
        <f t="shared" si="282"/>
        <v>5.2859842832985178E-2</v>
      </c>
      <c r="W2598">
        <f t="shared" si="283"/>
        <v>5</v>
      </c>
      <c r="X2598" t="str">
        <f t="shared" si="284"/>
        <v>Thursday</v>
      </c>
      <c r="Y2598" s="5" t="str">
        <f t="shared" si="285"/>
        <v>Jul</v>
      </c>
      <c r="Z2598" s="5" t="str">
        <f t="shared" si="286"/>
        <v>11+</v>
      </c>
    </row>
    <row r="2599" spans="1:26" x14ac:dyDescent="0.25">
      <c r="A2599" s="2" t="s">
        <v>2632</v>
      </c>
      <c r="B2599" s="2" t="s">
        <v>26</v>
      </c>
      <c r="C2599" s="1">
        <v>45848</v>
      </c>
      <c r="D2599" s="3">
        <v>0.36875000000000002</v>
      </c>
      <c r="E2599" s="2" t="s">
        <v>19</v>
      </c>
      <c r="F2599" s="2" t="s">
        <v>49</v>
      </c>
      <c r="G2599" s="2">
        <v>50449</v>
      </c>
      <c r="H2599" s="2">
        <v>15</v>
      </c>
      <c r="I2599" s="2">
        <v>336</v>
      </c>
      <c r="J2599" s="2">
        <v>17188</v>
      </c>
      <c r="K2599" s="2">
        <v>15383</v>
      </c>
      <c r="L2599" s="2">
        <v>754</v>
      </c>
      <c r="M2599" s="2">
        <v>69</v>
      </c>
      <c r="N2599" s="2">
        <v>61</v>
      </c>
      <c r="O2599" s="2">
        <v>418</v>
      </c>
      <c r="P2599" s="2">
        <v>54</v>
      </c>
      <c r="Q2599" s="2">
        <v>160</v>
      </c>
      <c r="R2599" s="2">
        <v>36</v>
      </c>
      <c r="S2599" s="2" t="s">
        <v>31</v>
      </c>
      <c r="T2599" s="5">
        <f t="shared" si="280"/>
        <v>1302</v>
      </c>
      <c r="U2599" s="4">
        <f t="shared" si="281"/>
        <v>0.30492180221609944</v>
      </c>
      <c r="V2599" s="4">
        <f t="shared" si="282"/>
        <v>0.30492180221609944</v>
      </c>
      <c r="W2599">
        <f t="shared" si="283"/>
        <v>8</v>
      </c>
      <c r="X2599" t="str">
        <f t="shared" si="284"/>
        <v>Thursday</v>
      </c>
      <c r="Y2599" s="5" t="str">
        <f t="shared" si="285"/>
        <v>Jul</v>
      </c>
      <c r="Z2599" s="5" t="str">
        <f t="shared" si="286"/>
        <v>11+</v>
      </c>
    </row>
    <row r="2600" spans="1:26" x14ac:dyDescent="0.25">
      <c r="A2600" s="2" t="s">
        <v>2633</v>
      </c>
      <c r="B2600" s="2" t="s">
        <v>26</v>
      </c>
      <c r="C2600" s="1">
        <v>45848</v>
      </c>
      <c r="D2600" s="3">
        <v>0.66388888888888886</v>
      </c>
      <c r="E2600" s="2" t="s">
        <v>19</v>
      </c>
      <c r="F2600" s="2" t="s">
        <v>30</v>
      </c>
      <c r="G2600" s="2">
        <v>50573</v>
      </c>
      <c r="H2600" s="2">
        <v>3</v>
      </c>
      <c r="I2600" s="2">
        <v>399</v>
      </c>
      <c r="J2600" s="2">
        <v>8027</v>
      </c>
      <c r="K2600" s="2">
        <v>5724</v>
      </c>
      <c r="L2600" s="2">
        <v>271</v>
      </c>
      <c r="M2600" s="2">
        <v>24</v>
      </c>
      <c r="N2600" s="2">
        <v>27</v>
      </c>
      <c r="O2600" s="2">
        <v>100</v>
      </c>
      <c r="P2600" s="2">
        <v>24</v>
      </c>
      <c r="Q2600" s="2">
        <v>167</v>
      </c>
      <c r="R2600" s="2">
        <v>6</v>
      </c>
      <c r="S2600" s="2" t="s">
        <v>31</v>
      </c>
      <c r="T2600" s="5">
        <f t="shared" si="280"/>
        <v>422</v>
      </c>
      <c r="U2600" s="4">
        <f t="shared" si="281"/>
        <v>0.11318292369446147</v>
      </c>
      <c r="V2600" s="4">
        <f t="shared" si="282"/>
        <v>0.11318292369446147</v>
      </c>
      <c r="W2600">
        <f t="shared" si="283"/>
        <v>15</v>
      </c>
      <c r="X2600" t="str">
        <f t="shared" si="284"/>
        <v>Thursday</v>
      </c>
      <c r="Y2600" s="5" t="str">
        <f t="shared" si="285"/>
        <v>Jul</v>
      </c>
      <c r="Z2600" s="5" t="str">
        <f t="shared" si="286"/>
        <v>3-5</v>
      </c>
    </row>
    <row r="2601" spans="1:26" x14ac:dyDescent="0.25">
      <c r="A2601" s="2" t="s">
        <v>2634</v>
      </c>
      <c r="B2601" s="2" t="s">
        <v>26</v>
      </c>
      <c r="C2601" s="1">
        <v>45848</v>
      </c>
      <c r="D2601" s="3">
        <v>0.73263888888888884</v>
      </c>
      <c r="E2601" s="2" t="s">
        <v>16</v>
      </c>
      <c r="F2601" s="2" t="s">
        <v>27</v>
      </c>
      <c r="G2601" s="2">
        <v>50421</v>
      </c>
      <c r="H2601" s="2">
        <v>9</v>
      </c>
      <c r="I2601" s="2">
        <v>208</v>
      </c>
      <c r="J2601" s="2">
        <v>16591</v>
      </c>
      <c r="K2601" s="2">
        <v>11571</v>
      </c>
      <c r="L2601" s="2">
        <v>332</v>
      </c>
      <c r="M2601" s="2">
        <v>28</v>
      </c>
      <c r="N2601" s="2">
        <v>26</v>
      </c>
      <c r="O2601" s="2">
        <v>39</v>
      </c>
      <c r="P2601" s="2">
        <v>24</v>
      </c>
      <c r="Q2601" s="2">
        <v>186</v>
      </c>
      <c r="R2601" s="2">
        <v>8</v>
      </c>
      <c r="S2601" s="2" t="s">
        <v>28</v>
      </c>
      <c r="T2601" s="5">
        <f t="shared" si="280"/>
        <v>425</v>
      </c>
      <c r="U2601" s="4">
        <f t="shared" si="281"/>
        <v>0.22948771345272803</v>
      </c>
      <c r="V2601" s="4">
        <f t="shared" si="282"/>
        <v>0.22948771345272803</v>
      </c>
      <c r="W2601">
        <f t="shared" si="283"/>
        <v>17</v>
      </c>
      <c r="X2601" t="str">
        <f t="shared" si="284"/>
        <v>Thursday</v>
      </c>
      <c r="Y2601" s="5" t="str">
        <f t="shared" si="285"/>
        <v>Jul</v>
      </c>
      <c r="Z2601" s="5" t="str">
        <f t="shared" si="286"/>
        <v>6-10</v>
      </c>
    </row>
    <row r="2602" spans="1:26" x14ac:dyDescent="0.25">
      <c r="A2602" s="2" t="s">
        <v>2635</v>
      </c>
      <c r="B2602" s="2" t="s">
        <v>26</v>
      </c>
      <c r="C2602" s="1">
        <v>45848</v>
      </c>
      <c r="D2602" s="3">
        <v>0.78472222222222221</v>
      </c>
      <c r="E2602" s="2" t="s">
        <v>16</v>
      </c>
      <c r="F2602" s="2" t="s">
        <v>30</v>
      </c>
      <c r="G2602" s="2">
        <v>50108</v>
      </c>
      <c r="H2602" s="2">
        <v>9</v>
      </c>
      <c r="I2602" s="2">
        <v>221</v>
      </c>
      <c r="J2602" s="2">
        <v>8669</v>
      </c>
      <c r="K2602" s="2">
        <v>6494</v>
      </c>
      <c r="L2602" s="2">
        <v>124</v>
      </c>
      <c r="M2602" s="2">
        <v>12</v>
      </c>
      <c r="N2602" s="2">
        <v>9</v>
      </c>
      <c r="O2602" s="2">
        <v>15</v>
      </c>
      <c r="P2602" s="2">
        <v>14</v>
      </c>
      <c r="Q2602" s="2">
        <v>166</v>
      </c>
      <c r="R2602" s="2">
        <v>5</v>
      </c>
      <c r="S2602" s="2" t="s">
        <v>31</v>
      </c>
      <c r="T2602" s="5">
        <f t="shared" si="280"/>
        <v>160</v>
      </c>
      <c r="U2602" s="4">
        <f t="shared" si="281"/>
        <v>0.12960006386205797</v>
      </c>
      <c r="V2602" s="4">
        <f t="shared" si="282"/>
        <v>0.12960006386205797</v>
      </c>
      <c r="W2602">
        <f t="shared" si="283"/>
        <v>18</v>
      </c>
      <c r="X2602" t="str">
        <f t="shared" si="284"/>
        <v>Thursday</v>
      </c>
      <c r="Y2602" s="5" t="str">
        <f t="shared" si="285"/>
        <v>Jul</v>
      </c>
      <c r="Z2602" s="5" t="str">
        <f t="shared" si="286"/>
        <v>6-10</v>
      </c>
    </row>
    <row r="2603" spans="1:26" x14ac:dyDescent="0.25">
      <c r="A2603" s="2" t="s">
        <v>2636</v>
      </c>
      <c r="B2603" s="2" t="s">
        <v>26</v>
      </c>
      <c r="C2603" s="1">
        <v>45848</v>
      </c>
      <c r="D2603" s="3">
        <v>0.82916666666666672</v>
      </c>
      <c r="E2603" s="2" t="s">
        <v>15</v>
      </c>
      <c r="F2603" s="2" t="s">
        <v>27</v>
      </c>
      <c r="G2603" s="2">
        <v>50318</v>
      </c>
      <c r="H2603" s="2">
        <v>11</v>
      </c>
      <c r="I2603" s="2">
        <v>226</v>
      </c>
      <c r="J2603" s="2">
        <v>68561</v>
      </c>
      <c r="K2603" s="2">
        <v>58021</v>
      </c>
      <c r="L2603" s="2">
        <v>1345</v>
      </c>
      <c r="M2603" s="2">
        <v>157</v>
      </c>
      <c r="N2603" s="2">
        <v>350</v>
      </c>
      <c r="O2603" s="2">
        <v>154</v>
      </c>
      <c r="P2603" s="2">
        <v>219</v>
      </c>
      <c r="Q2603" s="2">
        <v>1153</v>
      </c>
      <c r="R2603" s="2">
        <v>366</v>
      </c>
      <c r="S2603" s="2" t="s">
        <v>28</v>
      </c>
      <c r="T2603" s="5">
        <f t="shared" si="280"/>
        <v>2006</v>
      </c>
      <c r="U2603" s="4">
        <f t="shared" si="281"/>
        <v>1.1530863706824594</v>
      </c>
      <c r="V2603" s="4">
        <f t="shared" si="282"/>
        <v>1.1530863706824594</v>
      </c>
      <c r="W2603">
        <f t="shared" si="283"/>
        <v>19</v>
      </c>
      <c r="X2603" t="str">
        <f t="shared" si="284"/>
        <v>Thursday</v>
      </c>
      <c r="Y2603" s="5" t="str">
        <f t="shared" si="285"/>
        <v>Jul</v>
      </c>
      <c r="Z2603" s="5" t="str">
        <f t="shared" si="286"/>
        <v>11+</v>
      </c>
    </row>
    <row r="2604" spans="1:26" x14ac:dyDescent="0.25">
      <c r="A2604" s="2" t="s">
        <v>2637</v>
      </c>
      <c r="B2604" s="2" t="s">
        <v>26</v>
      </c>
      <c r="C2604" s="1">
        <v>45848</v>
      </c>
      <c r="D2604" s="3">
        <v>0.84166666666666667</v>
      </c>
      <c r="E2604" s="2" t="s">
        <v>16</v>
      </c>
      <c r="F2604" s="2" t="s">
        <v>49</v>
      </c>
      <c r="G2604" s="2">
        <v>50412</v>
      </c>
      <c r="H2604" s="2">
        <v>5</v>
      </c>
      <c r="I2604" s="2">
        <v>117</v>
      </c>
      <c r="J2604" s="2">
        <v>16210</v>
      </c>
      <c r="K2604" s="2">
        <v>13753</v>
      </c>
      <c r="L2604" s="2">
        <v>326</v>
      </c>
      <c r="M2604" s="2">
        <v>31</v>
      </c>
      <c r="N2604" s="2">
        <v>28</v>
      </c>
      <c r="O2604" s="2">
        <v>49</v>
      </c>
      <c r="P2604" s="2">
        <v>73</v>
      </c>
      <c r="Q2604" s="2">
        <v>222</v>
      </c>
      <c r="R2604" s="2">
        <v>25</v>
      </c>
      <c r="S2604" s="2" t="s">
        <v>31</v>
      </c>
      <c r="T2604" s="5">
        <f t="shared" si="280"/>
        <v>434</v>
      </c>
      <c r="U2604" s="4">
        <f t="shared" si="281"/>
        <v>0.27281202888201223</v>
      </c>
      <c r="V2604" s="4">
        <f t="shared" si="282"/>
        <v>0.27281202888201223</v>
      </c>
      <c r="W2604">
        <f t="shared" si="283"/>
        <v>20</v>
      </c>
      <c r="X2604" t="str">
        <f t="shared" si="284"/>
        <v>Thursday</v>
      </c>
      <c r="Y2604" s="5" t="str">
        <f t="shared" si="285"/>
        <v>Jul</v>
      </c>
      <c r="Z2604" s="5" t="str">
        <f t="shared" si="286"/>
        <v>3-5</v>
      </c>
    </row>
    <row r="2605" spans="1:26" x14ac:dyDescent="0.25">
      <c r="A2605" s="2" t="s">
        <v>2638</v>
      </c>
      <c r="B2605" s="2" t="s">
        <v>26</v>
      </c>
      <c r="C2605" s="1">
        <v>45848</v>
      </c>
      <c r="D2605" s="3">
        <v>0.86319444444444449</v>
      </c>
      <c r="E2605" s="2" t="s">
        <v>17</v>
      </c>
      <c r="F2605" s="2" t="s">
        <v>38</v>
      </c>
      <c r="G2605" s="2">
        <v>50615</v>
      </c>
      <c r="H2605" s="2">
        <v>4</v>
      </c>
      <c r="I2605" s="2">
        <v>46</v>
      </c>
      <c r="J2605" s="2">
        <v>6017</v>
      </c>
      <c r="K2605" s="2">
        <v>4555</v>
      </c>
      <c r="L2605" s="2">
        <v>71</v>
      </c>
      <c r="M2605" s="2">
        <v>8</v>
      </c>
      <c r="N2605" s="2">
        <v>9</v>
      </c>
      <c r="O2605" s="2">
        <v>0</v>
      </c>
      <c r="P2605" s="2">
        <v>128</v>
      </c>
      <c r="Q2605" s="2">
        <v>72</v>
      </c>
      <c r="R2605" s="2">
        <v>2</v>
      </c>
      <c r="S2605" s="2" t="s">
        <v>28</v>
      </c>
      <c r="T2605" s="5">
        <f t="shared" si="280"/>
        <v>88</v>
      </c>
      <c r="U2605" s="4">
        <f t="shared" si="281"/>
        <v>8.9993085053837796E-2</v>
      </c>
      <c r="V2605" s="4">
        <f t="shared" si="282"/>
        <v>8.9993085053837796E-2</v>
      </c>
      <c r="W2605">
        <f t="shared" si="283"/>
        <v>20</v>
      </c>
      <c r="X2605" t="str">
        <f t="shared" si="284"/>
        <v>Thursday</v>
      </c>
      <c r="Y2605" s="5" t="str">
        <f t="shared" si="285"/>
        <v>Jul</v>
      </c>
      <c r="Z2605" s="5" t="str">
        <f t="shared" si="286"/>
        <v>3-5</v>
      </c>
    </row>
    <row r="2606" spans="1:26" x14ac:dyDescent="0.25">
      <c r="A2606" s="2" t="s">
        <v>2639</v>
      </c>
      <c r="B2606" s="2" t="s">
        <v>26</v>
      </c>
      <c r="C2606" s="1">
        <v>45848</v>
      </c>
      <c r="D2606" s="3">
        <v>0.86875000000000002</v>
      </c>
      <c r="E2606" s="2" t="s">
        <v>16</v>
      </c>
      <c r="F2606" s="2" t="s">
        <v>36</v>
      </c>
      <c r="G2606" s="2">
        <v>50267</v>
      </c>
      <c r="H2606" s="2">
        <v>9</v>
      </c>
      <c r="I2606" s="2">
        <v>181</v>
      </c>
      <c r="J2606" s="2">
        <v>21088</v>
      </c>
      <c r="K2606" s="2">
        <v>18160</v>
      </c>
      <c r="L2606" s="2">
        <v>570</v>
      </c>
      <c r="M2606" s="2">
        <v>56</v>
      </c>
      <c r="N2606" s="2">
        <v>52</v>
      </c>
      <c r="O2606" s="2">
        <v>111</v>
      </c>
      <c r="P2606" s="2">
        <v>87</v>
      </c>
      <c r="Q2606" s="2">
        <v>263</v>
      </c>
      <c r="R2606" s="2">
        <v>35</v>
      </c>
      <c r="S2606" s="2" t="s">
        <v>31</v>
      </c>
      <c r="T2606" s="5">
        <f t="shared" si="280"/>
        <v>789</v>
      </c>
      <c r="U2606" s="4">
        <f t="shared" si="281"/>
        <v>0.36127081385401955</v>
      </c>
      <c r="V2606" s="4">
        <f t="shared" si="282"/>
        <v>0.36127081385401955</v>
      </c>
      <c r="W2606">
        <f t="shared" si="283"/>
        <v>20</v>
      </c>
      <c r="X2606" t="str">
        <f t="shared" si="284"/>
        <v>Thursday</v>
      </c>
      <c r="Y2606" s="5" t="str">
        <f t="shared" si="285"/>
        <v>Jul</v>
      </c>
      <c r="Z2606" s="5" t="str">
        <f t="shared" si="286"/>
        <v>6-10</v>
      </c>
    </row>
    <row r="2607" spans="1:26" x14ac:dyDescent="0.25">
      <c r="A2607" s="2" t="s">
        <v>2640</v>
      </c>
      <c r="B2607" s="2" t="s">
        <v>26</v>
      </c>
      <c r="C2607" s="1">
        <v>45848</v>
      </c>
      <c r="D2607" s="3">
        <v>0.86944444444444446</v>
      </c>
      <c r="E2607" s="2" t="s">
        <v>15</v>
      </c>
      <c r="F2607" s="2" t="s">
        <v>46</v>
      </c>
      <c r="G2607" s="2">
        <v>50414</v>
      </c>
      <c r="H2607" s="2">
        <v>13</v>
      </c>
      <c r="I2607" s="2">
        <v>79</v>
      </c>
      <c r="J2607" s="2">
        <v>40059</v>
      </c>
      <c r="K2607" s="2">
        <v>33126</v>
      </c>
      <c r="L2607" s="2">
        <v>1153</v>
      </c>
      <c r="M2607" s="2">
        <v>132</v>
      </c>
      <c r="N2607" s="2">
        <v>221</v>
      </c>
      <c r="O2607" s="2">
        <v>189</v>
      </c>
      <c r="P2607" s="2">
        <v>55</v>
      </c>
      <c r="Q2607" s="2">
        <v>1100</v>
      </c>
      <c r="R2607" s="2">
        <v>152</v>
      </c>
      <c r="S2607" s="2" t="s">
        <v>31</v>
      </c>
      <c r="T2607" s="5">
        <f t="shared" si="280"/>
        <v>1695</v>
      </c>
      <c r="U2607" s="4">
        <f t="shared" si="281"/>
        <v>0.65707938271115163</v>
      </c>
      <c r="V2607" s="4">
        <f t="shared" si="282"/>
        <v>0.65707938271115163</v>
      </c>
      <c r="W2607">
        <f t="shared" si="283"/>
        <v>20</v>
      </c>
      <c r="X2607" t="str">
        <f t="shared" si="284"/>
        <v>Thursday</v>
      </c>
      <c r="Y2607" s="5" t="str">
        <f t="shared" si="285"/>
        <v>Jul</v>
      </c>
      <c r="Z2607" s="5" t="str">
        <f t="shared" si="286"/>
        <v>11+</v>
      </c>
    </row>
    <row r="2608" spans="1:26" x14ac:dyDescent="0.25">
      <c r="A2608" s="2" t="s">
        <v>2641</v>
      </c>
      <c r="B2608" s="2" t="s">
        <v>26</v>
      </c>
      <c r="C2608" s="1">
        <v>45848</v>
      </c>
      <c r="D2608" s="3">
        <v>0.93958333333333333</v>
      </c>
      <c r="E2608" s="2" t="s">
        <v>19</v>
      </c>
      <c r="F2608" s="2" t="s">
        <v>46</v>
      </c>
      <c r="G2608" s="2">
        <v>50407</v>
      </c>
      <c r="H2608" s="2">
        <v>5</v>
      </c>
      <c r="I2608" s="2">
        <v>236</v>
      </c>
      <c r="J2608" s="2">
        <v>23397</v>
      </c>
      <c r="K2608" s="2">
        <v>16792</v>
      </c>
      <c r="L2608" s="2">
        <v>767</v>
      </c>
      <c r="M2608" s="2">
        <v>106</v>
      </c>
      <c r="N2608" s="2">
        <v>96</v>
      </c>
      <c r="O2608" s="2">
        <v>707</v>
      </c>
      <c r="P2608" s="2">
        <v>137</v>
      </c>
      <c r="Q2608" s="2">
        <v>395</v>
      </c>
      <c r="R2608" s="2">
        <v>15</v>
      </c>
      <c r="S2608" s="2" t="s">
        <v>31</v>
      </c>
      <c r="T2608" s="5">
        <f t="shared" si="280"/>
        <v>1676</v>
      </c>
      <c r="U2608" s="4">
        <f t="shared" si="281"/>
        <v>0.33312833535024899</v>
      </c>
      <c r="V2608" s="4">
        <f t="shared" si="282"/>
        <v>0.33312833535024899</v>
      </c>
      <c r="W2608">
        <f t="shared" si="283"/>
        <v>22</v>
      </c>
      <c r="X2608" t="str">
        <f t="shared" si="284"/>
        <v>Thursday</v>
      </c>
      <c r="Y2608" s="5" t="str">
        <f t="shared" si="285"/>
        <v>Jul</v>
      </c>
      <c r="Z2608" s="5" t="str">
        <f t="shared" si="286"/>
        <v>3-5</v>
      </c>
    </row>
    <row r="2609" spans="1:26" x14ac:dyDescent="0.25">
      <c r="A2609" s="2" t="s">
        <v>2642</v>
      </c>
      <c r="B2609" s="2" t="s">
        <v>26</v>
      </c>
      <c r="C2609" s="1">
        <v>45849</v>
      </c>
      <c r="D2609" s="3">
        <v>3.888888888888889E-2</v>
      </c>
      <c r="E2609" s="2" t="s">
        <v>19</v>
      </c>
      <c r="F2609" s="2" t="s">
        <v>30</v>
      </c>
      <c r="G2609" s="2">
        <v>50431</v>
      </c>
      <c r="H2609" s="2">
        <v>10</v>
      </c>
      <c r="I2609" s="2">
        <v>166</v>
      </c>
      <c r="J2609" s="2">
        <v>9356</v>
      </c>
      <c r="K2609" s="2">
        <v>6631</v>
      </c>
      <c r="L2609" s="2">
        <v>310</v>
      </c>
      <c r="M2609" s="2">
        <v>27</v>
      </c>
      <c r="N2609" s="2">
        <v>34</v>
      </c>
      <c r="O2609" s="2">
        <v>156</v>
      </c>
      <c r="P2609" s="2">
        <v>60</v>
      </c>
      <c r="Q2609" s="2">
        <v>63</v>
      </c>
      <c r="R2609" s="2">
        <v>18</v>
      </c>
      <c r="S2609" s="2" t="s">
        <v>31</v>
      </c>
      <c r="T2609" s="5">
        <f t="shared" si="280"/>
        <v>527</v>
      </c>
      <c r="U2609" s="4">
        <f t="shared" si="281"/>
        <v>0.13148658563185342</v>
      </c>
      <c r="V2609" s="4">
        <f t="shared" si="282"/>
        <v>0.13148658563185342</v>
      </c>
      <c r="W2609">
        <f t="shared" si="283"/>
        <v>0</v>
      </c>
      <c r="X2609" t="str">
        <f t="shared" si="284"/>
        <v>Friday</v>
      </c>
      <c r="Y2609" s="5" t="str">
        <f t="shared" si="285"/>
        <v>Jul</v>
      </c>
      <c r="Z2609" s="5" t="str">
        <f t="shared" si="286"/>
        <v>6-10</v>
      </c>
    </row>
    <row r="2610" spans="1:26" x14ac:dyDescent="0.25">
      <c r="A2610" s="2" t="s">
        <v>2643</v>
      </c>
      <c r="B2610" s="2" t="s">
        <v>26</v>
      </c>
      <c r="C2610" s="1">
        <v>45849</v>
      </c>
      <c r="D2610" s="3">
        <v>0.15972222222222221</v>
      </c>
      <c r="E2610" s="2" t="s">
        <v>19</v>
      </c>
      <c r="F2610" s="2" t="s">
        <v>49</v>
      </c>
      <c r="G2610" s="2">
        <v>50396</v>
      </c>
      <c r="H2610" s="2">
        <v>12</v>
      </c>
      <c r="I2610" s="2">
        <v>292</v>
      </c>
      <c r="J2610" s="2">
        <v>6153</v>
      </c>
      <c r="K2610" s="2">
        <v>5590</v>
      </c>
      <c r="L2610" s="2">
        <v>472</v>
      </c>
      <c r="M2610" s="2">
        <v>45</v>
      </c>
      <c r="N2610" s="2">
        <v>55</v>
      </c>
      <c r="O2610" s="2">
        <v>183</v>
      </c>
      <c r="P2610" s="2">
        <v>23</v>
      </c>
      <c r="Q2610" s="2">
        <v>139</v>
      </c>
      <c r="R2610" s="2">
        <v>8</v>
      </c>
      <c r="S2610" s="2" t="s">
        <v>31</v>
      </c>
      <c r="T2610" s="5">
        <f t="shared" si="280"/>
        <v>755</v>
      </c>
      <c r="U2610" s="4">
        <f t="shared" si="281"/>
        <v>0.11092150170648464</v>
      </c>
      <c r="V2610" s="4">
        <f t="shared" si="282"/>
        <v>0.11092150170648464</v>
      </c>
      <c r="W2610">
        <f t="shared" si="283"/>
        <v>3</v>
      </c>
      <c r="X2610" t="str">
        <f t="shared" si="284"/>
        <v>Friday</v>
      </c>
      <c r="Y2610" s="5" t="str">
        <f t="shared" si="285"/>
        <v>Jul</v>
      </c>
      <c r="Z2610" s="5" t="str">
        <f t="shared" si="286"/>
        <v>11+</v>
      </c>
    </row>
    <row r="2611" spans="1:26" x14ac:dyDescent="0.25">
      <c r="A2611" s="2" t="s">
        <v>2644</v>
      </c>
      <c r="B2611" s="2" t="s">
        <v>26</v>
      </c>
      <c r="C2611" s="1">
        <v>45849</v>
      </c>
      <c r="D2611" s="3">
        <v>0.33194444444444443</v>
      </c>
      <c r="E2611" s="2" t="s">
        <v>19</v>
      </c>
      <c r="F2611" s="2" t="s">
        <v>36</v>
      </c>
      <c r="G2611" s="2">
        <v>50266</v>
      </c>
      <c r="H2611" s="2">
        <v>8</v>
      </c>
      <c r="I2611" s="2">
        <v>365</v>
      </c>
      <c r="J2611" s="2">
        <v>10212</v>
      </c>
      <c r="K2611" s="2">
        <v>8169</v>
      </c>
      <c r="L2611" s="2">
        <v>437</v>
      </c>
      <c r="M2611" s="2">
        <v>39</v>
      </c>
      <c r="N2611" s="2">
        <v>52</v>
      </c>
      <c r="O2611" s="2">
        <v>203</v>
      </c>
      <c r="P2611" s="2">
        <v>38</v>
      </c>
      <c r="Q2611" s="2">
        <v>229</v>
      </c>
      <c r="R2611" s="2">
        <v>16</v>
      </c>
      <c r="S2611" s="2" t="s">
        <v>31</v>
      </c>
      <c r="T2611" s="5">
        <f t="shared" si="280"/>
        <v>731</v>
      </c>
      <c r="U2611" s="4">
        <f t="shared" si="281"/>
        <v>0.16251541797636573</v>
      </c>
      <c r="V2611" s="4">
        <f t="shared" si="282"/>
        <v>0.16251541797636573</v>
      </c>
      <c r="W2611">
        <f t="shared" si="283"/>
        <v>7</v>
      </c>
      <c r="X2611" t="str">
        <f t="shared" si="284"/>
        <v>Friday</v>
      </c>
      <c r="Y2611" s="5" t="str">
        <f t="shared" si="285"/>
        <v>Jul</v>
      </c>
      <c r="Z2611" s="5" t="str">
        <f t="shared" si="286"/>
        <v>6-10</v>
      </c>
    </row>
    <row r="2612" spans="1:26" x14ac:dyDescent="0.25">
      <c r="A2612" s="2" t="s">
        <v>2645</v>
      </c>
      <c r="B2612" s="2" t="s">
        <v>26</v>
      </c>
      <c r="C2612" s="1">
        <v>45849</v>
      </c>
      <c r="D2612" s="3">
        <v>0.35138888888888886</v>
      </c>
      <c r="E2612" s="2" t="s">
        <v>19</v>
      </c>
      <c r="F2612" s="2" t="s">
        <v>30</v>
      </c>
      <c r="G2612" s="2">
        <v>50385</v>
      </c>
      <c r="H2612" s="2">
        <v>4</v>
      </c>
      <c r="I2612" s="2">
        <v>234</v>
      </c>
      <c r="J2612" s="2">
        <v>15473</v>
      </c>
      <c r="K2612" s="2">
        <v>12728</v>
      </c>
      <c r="L2612" s="2">
        <v>480</v>
      </c>
      <c r="M2612" s="2">
        <v>70</v>
      </c>
      <c r="N2612" s="2">
        <v>75</v>
      </c>
      <c r="O2612" s="2">
        <v>344</v>
      </c>
      <c r="P2612" s="2">
        <v>33</v>
      </c>
      <c r="Q2612" s="2">
        <v>228</v>
      </c>
      <c r="R2612" s="2">
        <v>33</v>
      </c>
      <c r="S2612" s="2" t="s">
        <v>31</v>
      </c>
      <c r="T2612" s="5">
        <f t="shared" si="280"/>
        <v>969</v>
      </c>
      <c r="U2612" s="4">
        <f t="shared" si="281"/>
        <v>0.2526148655353776</v>
      </c>
      <c r="V2612" s="4">
        <f t="shared" si="282"/>
        <v>0.2526148655353776</v>
      </c>
      <c r="W2612">
        <f t="shared" si="283"/>
        <v>8</v>
      </c>
      <c r="X2612" t="str">
        <f t="shared" si="284"/>
        <v>Friday</v>
      </c>
      <c r="Y2612" s="5" t="str">
        <f t="shared" si="285"/>
        <v>Jul</v>
      </c>
      <c r="Z2612" s="5" t="str">
        <f t="shared" si="286"/>
        <v>3-5</v>
      </c>
    </row>
    <row r="2613" spans="1:26" x14ac:dyDescent="0.25">
      <c r="A2613" s="2" t="s">
        <v>2646</v>
      </c>
      <c r="B2613" s="2" t="s">
        <v>26</v>
      </c>
      <c r="C2613" s="1">
        <v>45849</v>
      </c>
      <c r="D2613" s="3">
        <v>0.50486111111111109</v>
      </c>
      <c r="E2613" s="2" t="s">
        <v>19</v>
      </c>
      <c r="F2613" s="2" t="s">
        <v>38</v>
      </c>
      <c r="G2613" s="2">
        <v>50412</v>
      </c>
      <c r="H2613" s="2">
        <v>7</v>
      </c>
      <c r="I2613" s="2">
        <v>128</v>
      </c>
      <c r="J2613" s="2">
        <v>8872</v>
      </c>
      <c r="K2613" s="2">
        <v>8051</v>
      </c>
      <c r="L2613" s="2">
        <v>316</v>
      </c>
      <c r="M2613" s="2">
        <v>42</v>
      </c>
      <c r="N2613" s="2">
        <v>41</v>
      </c>
      <c r="O2613" s="2">
        <v>195</v>
      </c>
      <c r="P2613" s="2">
        <v>85</v>
      </c>
      <c r="Q2613" s="2">
        <v>172</v>
      </c>
      <c r="R2613" s="2">
        <v>12</v>
      </c>
      <c r="S2613" s="2" t="s">
        <v>31</v>
      </c>
      <c r="T2613" s="5">
        <f t="shared" si="280"/>
        <v>594</v>
      </c>
      <c r="U2613" s="4">
        <f t="shared" si="281"/>
        <v>0.15970403872093947</v>
      </c>
      <c r="V2613" s="4">
        <f t="shared" si="282"/>
        <v>0.15970403872093947</v>
      </c>
      <c r="W2613">
        <f t="shared" si="283"/>
        <v>12</v>
      </c>
      <c r="X2613" t="str">
        <f t="shared" si="284"/>
        <v>Friday</v>
      </c>
      <c r="Y2613" s="5" t="str">
        <f t="shared" si="285"/>
        <v>Jul</v>
      </c>
      <c r="Z2613" s="5" t="str">
        <f t="shared" si="286"/>
        <v>6-10</v>
      </c>
    </row>
    <row r="2614" spans="1:26" x14ac:dyDescent="0.25">
      <c r="A2614" s="2" t="s">
        <v>2647</v>
      </c>
      <c r="B2614" s="2" t="s">
        <v>26</v>
      </c>
      <c r="C2614" s="1">
        <v>45849</v>
      </c>
      <c r="D2614" s="3">
        <v>0.50902777777777775</v>
      </c>
      <c r="E2614" s="2" t="s">
        <v>16</v>
      </c>
      <c r="F2614" s="2" t="s">
        <v>49</v>
      </c>
      <c r="G2614" s="2">
        <v>50533</v>
      </c>
      <c r="H2614" s="2">
        <v>10</v>
      </c>
      <c r="I2614" s="2">
        <v>145</v>
      </c>
      <c r="J2614" s="2">
        <v>19493</v>
      </c>
      <c r="K2614" s="2">
        <v>13945</v>
      </c>
      <c r="L2614" s="2">
        <v>614</v>
      </c>
      <c r="M2614" s="2">
        <v>58</v>
      </c>
      <c r="N2614" s="2">
        <v>42</v>
      </c>
      <c r="O2614" s="2">
        <v>85</v>
      </c>
      <c r="P2614" s="2">
        <v>67</v>
      </c>
      <c r="Q2614" s="2">
        <v>292</v>
      </c>
      <c r="R2614" s="2">
        <v>24</v>
      </c>
      <c r="S2614" s="2" t="s">
        <v>31</v>
      </c>
      <c r="T2614" s="5">
        <f t="shared" si="280"/>
        <v>799</v>
      </c>
      <c r="U2614" s="4">
        <f t="shared" si="281"/>
        <v>0.27595828468525518</v>
      </c>
      <c r="V2614" s="4">
        <f t="shared" si="282"/>
        <v>0.27595828468525518</v>
      </c>
      <c r="W2614">
        <f t="shared" si="283"/>
        <v>12</v>
      </c>
      <c r="X2614" t="str">
        <f t="shared" si="284"/>
        <v>Friday</v>
      </c>
      <c r="Y2614" s="5" t="str">
        <f t="shared" si="285"/>
        <v>Jul</v>
      </c>
      <c r="Z2614" s="5" t="str">
        <f t="shared" si="286"/>
        <v>6-10</v>
      </c>
    </row>
    <row r="2615" spans="1:26" x14ac:dyDescent="0.25">
      <c r="A2615" s="2" t="s">
        <v>2648</v>
      </c>
      <c r="B2615" s="2" t="s">
        <v>26</v>
      </c>
      <c r="C2615" s="1">
        <v>45849</v>
      </c>
      <c r="D2615" s="3">
        <v>0.55347222222222225</v>
      </c>
      <c r="E2615" s="2" t="s">
        <v>15</v>
      </c>
      <c r="F2615" s="2" t="s">
        <v>27</v>
      </c>
      <c r="G2615" s="2">
        <v>50280</v>
      </c>
      <c r="H2615" s="2">
        <v>9</v>
      </c>
      <c r="I2615" s="2">
        <v>134</v>
      </c>
      <c r="J2615" s="2">
        <v>26525</v>
      </c>
      <c r="K2615" s="2">
        <v>21211</v>
      </c>
      <c r="L2615" s="2">
        <v>877</v>
      </c>
      <c r="M2615" s="2">
        <v>66</v>
      </c>
      <c r="N2615" s="2">
        <v>120</v>
      </c>
      <c r="O2615" s="2">
        <v>76</v>
      </c>
      <c r="P2615" s="2">
        <v>83</v>
      </c>
      <c r="Q2615" s="2">
        <v>713</v>
      </c>
      <c r="R2615" s="2">
        <v>104</v>
      </c>
      <c r="S2615" s="2" t="s">
        <v>28</v>
      </c>
      <c r="T2615" s="5">
        <f t="shared" si="280"/>
        <v>1139</v>
      </c>
      <c r="U2615" s="4">
        <f t="shared" si="281"/>
        <v>0.42185759745425616</v>
      </c>
      <c r="V2615" s="4">
        <f t="shared" si="282"/>
        <v>0.42185759745425616</v>
      </c>
      <c r="W2615">
        <f t="shared" si="283"/>
        <v>13</v>
      </c>
      <c r="X2615" t="str">
        <f t="shared" si="284"/>
        <v>Friday</v>
      </c>
      <c r="Y2615" s="5" t="str">
        <f t="shared" si="285"/>
        <v>Jul</v>
      </c>
      <c r="Z2615" s="5" t="str">
        <f t="shared" si="286"/>
        <v>6-10</v>
      </c>
    </row>
    <row r="2616" spans="1:26" x14ac:dyDescent="0.25">
      <c r="A2616" s="2" t="s">
        <v>2649</v>
      </c>
      <c r="B2616" s="2" t="s">
        <v>26</v>
      </c>
      <c r="C2616" s="1">
        <v>45849</v>
      </c>
      <c r="D2616" s="3">
        <v>0.75555555555555554</v>
      </c>
      <c r="E2616" s="2" t="s">
        <v>15</v>
      </c>
      <c r="F2616" s="2" t="s">
        <v>27</v>
      </c>
      <c r="G2616" s="2">
        <v>50365</v>
      </c>
      <c r="H2616" s="2">
        <v>6</v>
      </c>
      <c r="I2616" s="2">
        <v>228</v>
      </c>
      <c r="J2616" s="2">
        <v>39467</v>
      </c>
      <c r="K2616" s="2">
        <v>28702</v>
      </c>
      <c r="L2616" s="2">
        <v>650</v>
      </c>
      <c r="M2616" s="2">
        <v>72</v>
      </c>
      <c r="N2616" s="2">
        <v>104</v>
      </c>
      <c r="O2616" s="2">
        <v>62</v>
      </c>
      <c r="P2616" s="2">
        <v>87</v>
      </c>
      <c r="Q2616" s="2">
        <v>849</v>
      </c>
      <c r="R2616" s="2">
        <v>145</v>
      </c>
      <c r="S2616" s="2" t="s">
        <v>31</v>
      </c>
      <c r="T2616" s="5">
        <f t="shared" si="280"/>
        <v>888</v>
      </c>
      <c r="U2616" s="4">
        <f t="shared" si="281"/>
        <v>0.56987987689863995</v>
      </c>
      <c r="V2616" s="4">
        <f t="shared" si="282"/>
        <v>0.56987987689863995</v>
      </c>
      <c r="W2616">
        <f t="shared" si="283"/>
        <v>18</v>
      </c>
      <c r="X2616" t="str">
        <f t="shared" si="284"/>
        <v>Friday</v>
      </c>
      <c r="Y2616" s="5" t="str">
        <f t="shared" si="285"/>
        <v>Jul</v>
      </c>
      <c r="Z2616" s="5" t="str">
        <f t="shared" si="286"/>
        <v>6-10</v>
      </c>
    </row>
    <row r="2617" spans="1:26" x14ac:dyDescent="0.25">
      <c r="A2617" s="2" t="s">
        <v>2650</v>
      </c>
      <c r="B2617" s="2" t="s">
        <v>26</v>
      </c>
      <c r="C2617" s="1">
        <v>45849</v>
      </c>
      <c r="D2617" s="3">
        <v>0.78263888888888888</v>
      </c>
      <c r="E2617" s="2" t="s">
        <v>15</v>
      </c>
      <c r="F2617" s="2" t="s">
        <v>27</v>
      </c>
      <c r="G2617" s="2">
        <v>50250</v>
      </c>
      <c r="H2617" s="2">
        <v>4</v>
      </c>
      <c r="I2617" s="2">
        <v>136</v>
      </c>
      <c r="J2617" s="2">
        <v>10755</v>
      </c>
      <c r="K2617" s="2">
        <v>8735</v>
      </c>
      <c r="L2617" s="2">
        <v>395</v>
      </c>
      <c r="M2617" s="2">
        <v>36</v>
      </c>
      <c r="N2617" s="2">
        <v>75</v>
      </c>
      <c r="O2617" s="2">
        <v>46</v>
      </c>
      <c r="P2617" s="2">
        <v>38</v>
      </c>
      <c r="Q2617" s="2">
        <v>352</v>
      </c>
      <c r="R2617" s="2">
        <v>24</v>
      </c>
      <c r="S2617" s="2" t="s">
        <v>31</v>
      </c>
      <c r="T2617" s="5">
        <f t="shared" si="280"/>
        <v>552</v>
      </c>
      <c r="U2617" s="4">
        <f t="shared" si="281"/>
        <v>0.17383084577114427</v>
      </c>
      <c r="V2617" s="4">
        <f t="shared" si="282"/>
        <v>0.17383084577114427</v>
      </c>
      <c r="W2617">
        <f t="shared" si="283"/>
        <v>18</v>
      </c>
      <c r="X2617" t="str">
        <f t="shared" si="284"/>
        <v>Friday</v>
      </c>
      <c r="Y2617" s="5" t="str">
        <f t="shared" si="285"/>
        <v>Jul</v>
      </c>
      <c r="Z2617" s="5" t="str">
        <f t="shared" si="286"/>
        <v>3-5</v>
      </c>
    </row>
    <row r="2618" spans="1:26" x14ac:dyDescent="0.25">
      <c r="A2618" s="2" t="s">
        <v>2651</v>
      </c>
      <c r="B2618" s="2" t="s">
        <v>26</v>
      </c>
      <c r="C2618" s="1">
        <v>45849</v>
      </c>
      <c r="D2618" s="3">
        <v>0.84027777777777779</v>
      </c>
      <c r="E2618" s="2" t="s">
        <v>19</v>
      </c>
      <c r="F2618" s="2" t="s">
        <v>49</v>
      </c>
      <c r="G2618" s="2">
        <v>50395</v>
      </c>
      <c r="H2618" s="2">
        <v>2</v>
      </c>
      <c r="I2618" s="2">
        <v>117</v>
      </c>
      <c r="J2618" s="2">
        <v>31322</v>
      </c>
      <c r="K2618" s="2">
        <v>24187</v>
      </c>
      <c r="L2618" s="2">
        <v>689</v>
      </c>
      <c r="M2618" s="2">
        <v>66</v>
      </c>
      <c r="N2618" s="2">
        <v>76</v>
      </c>
      <c r="O2618" s="2">
        <v>445</v>
      </c>
      <c r="P2618" s="2">
        <v>95</v>
      </c>
      <c r="Q2618" s="2">
        <v>586</v>
      </c>
      <c r="R2618" s="2">
        <v>57</v>
      </c>
      <c r="S2618" s="2" t="s">
        <v>28</v>
      </c>
      <c r="T2618" s="5">
        <f t="shared" si="280"/>
        <v>1276</v>
      </c>
      <c r="U2618" s="4">
        <f t="shared" si="281"/>
        <v>0.47994840758011709</v>
      </c>
      <c r="V2618" s="4">
        <f t="shared" si="282"/>
        <v>0.47994840758011709</v>
      </c>
      <c r="W2618">
        <f t="shared" si="283"/>
        <v>20</v>
      </c>
      <c r="X2618" t="str">
        <f t="shared" si="284"/>
        <v>Friday</v>
      </c>
      <c r="Y2618" s="5" t="str">
        <f t="shared" si="285"/>
        <v>Jul</v>
      </c>
      <c r="Z2618" s="5" t="str">
        <f t="shared" si="286"/>
        <v>0-2</v>
      </c>
    </row>
    <row r="2619" spans="1:26" x14ac:dyDescent="0.25">
      <c r="A2619" s="2" t="s">
        <v>2652</v>
      </c>
      <c r="B2619" s="2" t="s">
        <v>26</v>
      </c>
      <c r="C2619" s="1">
        <v>45849</v>
      </c>
      <c r="D2619" s="3">
        <v>0.84652777777777777</v>
      </c>
      <c r="E2619" s="2" t="s">
        <v>16</v>
      </c>
      <c r="F2619" s="2" t="s">
        <v>30</v>
      </c>
      <c r="G2619" s="2">
        <v>50436</v>
      </c>
      <c r="H2619" s="2">
        <v>5</v>
      </c>
      <c r="I2619" s="2">
        <v>92</v>
      </c>
      <c r="J2619" s="2">
        <v>11531</v>
      </c>
      <c r="K2619" s="2">
        <v>9623</v>
      </c>
      <c r="L2619" s="2">
        <v>239</v>
      </c>
      <c r="M2619" s="2">
        <v>17</v>
      </c>
      <c r="N2619" s="2">
        <v>10</v>
      </c>
      <c r="O2619" s="2">
        <v>22</v>
      </c>
      <c r="P2619" s="2">
        <v>66</v>
      </c>
      <c r="Q2619" s="2">
        <v>73</v>
      </c>
      <c r="R2619" s="2">
        <v>14</v>
      </c>
      <c r="S2619" s="2" t="s">
        <v>31</v>
      </c>
      <c r="T2619" s="5">
        <f t="shared" si="280"/>
        <v>288</v>
      </c>
      <c r="U2619" s="4">
        <f t="shared" si="281"/>
        <v>0.19079625664208105</v>
      </c>
      <c r="V2619" s="4">
        <f t="shared" si="282"/>
        <v>0.19079625664208105</v>
      </c>
      <c r="W2619">
        <f t="shared" si="283"/>
        <v>20</v>
      </c>
      <c r="X2619" t="str">
        <f t="shared" si="284"/>
        <v>Friday</v>
      </c>
      <c r="Y2619" s="5" t="str">
        <f t="shared" si="285"/>
        <v>Jul</v>
      </c>
      <c r="Z2619" s="5" t="str">
        <f t="shared" si="286"/>
        <v>3-5</v>
      </c>
    </row>
    <row r="2620" spans="1:26" x14ac:dyDescent="0.25">
      <c r="A2620" s="2" t="s">
        <v>2653</v>
      </c>
      <c r="B2620" s="2" t="s">
        <v>26</v>
      </c>
      <c r="C2620" s="1">
        <v>45849</v>
      </c>
      <c r="D2620" s="3">
        <v>0.86527777777777781</v>
      </c>
      <c r="E2620" s="2" t="s">
        <v>16</v>
      </c>
      <c r="F2620" s="2" t="s">
        <v>49</v>
      </c>
      <c r="G2620" s="2">
        <v>50455</v>
      </c>
      <c r="H2620" s="2">
        <v>6</v>
      </c>
      <c r="I2620" s="2">
        <v>140</v>
      </c>
      <c r="J2620" s="2">
        <v>15865</v>
      </c>
      <c r="K2620" s="2">
        <v>11174</v>
      </c>
      <c r="L2620" s="2">
        <v>357</v>
      </c>
      <c r="M2620" s="2">
        <v>49</v>
      </c>
      <c r="N2620" s="2">
        <v>31</v>
      </c>
      <c r="O2620" s="2">
        <v>44</v>
      </c>
      <c r="P2620" s="2">
        <v>88</v>
      </c>
      <c r="Q2620" s="2">
        <v>96</v>
      </c>
      <c r="R2620" s="2">
        <v>11</v>
      </c>
      <c r="S2620" s="2" t="s">
        <v>31</v>
      </c>
      <c r="T2620" s="5">
        <f t="shared" si="280"/>
        <v>481</v>
      </c>
      <c r="U2620" s="4">
        <f t="shared" si="281"/>
        <v>0.22146467148944604</v>
      </c>
      <c r="V2620" s="4">
        <f t="shared" si="282"/>
        <v>0.22146467148944604</v>
      </c>
      <c r="W2620">
        <f t="shared" si="283"/>
        <v>20</v>
      </c>
      <c r="X2620" t="str">
        <f t="shared" si="284"/>
        <v>Friday</v>
      </c>
      <c r="Y2620" s="5" t="str">
        <f t="shared" si="285"/>
        <v>Jul</v>
      </c>
      <c r="Z2620" s="5" t="str">
        <f t="shared" si="286"/>
        <v>6-10</v>
      </c>
    </row>
    <row r="2621" spans="1:26" x14ac:dyDescent="0.25">
      <c r="A2621" s="2" t="s">
        <v>2654</v>
      </c>
      <c r="B2621" s="2" t="s">
        <v>26</v>
      </c>
      <c r="C2621" s="1">
        <v>45849</v>
      </c>
      <c r="D2621" s="3">
        <v>0.86944444444444446</v>
      </c>
      <c r="E2621" s="2" t="s">
        <v>19</v>
      </c>
      <c r="F2621" s="2" t="s">
        <v>46</v>
      </c>
      <c r="G2621" s="2">
        <v>50576</v>
      </c>
      <c r="H2621" s="2">
        <v>3</v>
      </c>
      <c r="I2621" s="2">
        <v>265</v>
      </c>
      <c r="J2621" s="2">
        <v>16861</v>
      </c>
      <c r="K2621" s="2">
        <v>13649</v>
      </c>
      <c r="L2621" s="2">
        <v>470</v>
      </c>
      <c r="M2621" s="2">
        <v>82</v>
      </c>
      <c r="N2621" s="2">
        <v>76</v>
      </c>
      <c r="O2621" s="2">
        <v>399</v>
      </c>
      <c r="P2621" s="2">
        <v>119</v>
      </c>
      <c r="Q2621" s="2">
        <v>133</v>
      </c>
      <c r="R2621" s="2">
        <v>15</v>
      </c>
      <c r="S2621" s="2" t="s">
        <v>31</v>
      </c>
      <c r="T2621" s="5">
        <f t="shared" si="280"/>
        <v>1027</v>
      </c>
      <c r="U2621" s="4">
        <f t="shared" si="281"/>
        <v>0.26987108509965202</v>
      </c>
      <c r="V2621" s="4">
        <f t="shared" si="282"/>
        <v>0.26987108509965202</v>
      </c>
      <c r="W2621">
        <f t="shared" si="283"/>
        <v>20</v>
      </c>
      <c r="X2621" t="str">
        <f t="shared" si="284"/>
        <v>Friday</v>
      </c>
      <c r="Y2621" s="5" t="str">
        <f t="shared" si="285"/>
        <v>Jul</v>
      </c>
      <c r="Z2621" s="5" t="str">
        <f t="shared" si="286"/>
        <v>3-5</v>
      </c>
    </row>
    <row r="2622" spans="1:26" x14ac:dyDescent="0.25">
      <c r="A2622" s="2" t="s">
        <v>2655</v>
      </c>
      <c r="B2622" s="2" t="s">
        <v>26</v>
      </c>
      <c r="C2622" s="1">
        <v>45849</v>
      </c>
      <c r="D2622" s="3">
        <v>0.96666666666666667</v>
      </c>
      <c r="E2622" s="2" t="s">
        <v>19</v>
      </c>
      <c r="F2622" s="2" t="s">
        <v>18</v>
      </c>
      <c r="G2622" s="2">
        <v>50243</v>
      </c>
      <c r="H2622" s="2">
        <v>6</v>
      </c>
      <c r="I2622" s="2">
        <v>210</v>
      </c>
      <c r="J2622" s="2">
        <v>7836</v>
      </c>
      <c r="K2622" s="2">
        <v>6483</v>
      </c>
      <c r="L2622" s="2">
        <v>507</v>
      </c>
      <c r="M2622" s="2">
        <v>39</v>
      </c>
      <c r="N2622" s="2">
        <v>63</v>
      </c>
      <c r="O2622" s="2">
        <v>252</v>
      </c>
      <c r="P2622" s="2">
        <v>23</v>
      </c>
      <c r="Q2622" s="2">
        <v>133</v>
      </c>
      <c r="R2622" s="2">
        <v>14</v>
      </c>
      <c r="S2622" s="2" t="s">
        <v>31</v>
      </c>
      <c r="T2622" s="5">
        <f t="shared" si="280"/>
        <v>861</v>
      </c>
      <c r="U2622" s="4">
        <f t="shared" si="281"/>
        <v>0.12903290010548732</v>
      </c>
      <c r="V2622" s="4">
        <f t="shared" si="282"/>
        <v>0.12903290010548732</v>
      </c>
      <c r="W2622">
        <f t="shared" si="283"/>
        <v>23</v>
      </c>
      <c r="X2622" t="str">
        <f t="shared" si="284"/>
        <v>Friday</v>
      </c>
      <c r="Y2622" s="5" t="str">
        <f t="shared" si="285"/>
        <v>Jul</v>
      </c>
      <c r="Z2622" s="5" t="str">
        <f t="shared" si="286"/>
        <v>6-10</v>
      </c>
    </row>
    <row r="2623" spans="1:26" x14ac:dyDescent="0.25">
      <c r="A2623" s="2" t="s">
        <v>2656</v>
      </c>
      <c r="B2623" s="2" t="s">
        <v>26</v>
      </c>
      <c r="C2623" s="1">
        <v>45850</v>
      </c>
      <c r="D2623" s="3">
        <v>0.33680555555555558</v>
      </c>
      <c r="E2623" s="2" t="s">
        <v>15</v>
      </c>
      <c r="F2623" s="2" t="s">
        <v>18</v>
      </c>
      <c r="G2623" s="2">
        <v>50499</v>
      </c>
      <c r="H2623" s="2">
        <v>8</v>
      </c>
      <c r="I2623" s="2">
        <v>60</v>
      </c>
      <c r="J2623" s="2">
        <v>20140</v>
      </c>
      <c r="K2623" s="2">
        <v>16504</v>
      </c>
      <c r="L2623" s="2">
        <v>680</v>
      </c>
      <c r="M2623" s="2">
        <v>88</v>
      </c>
      <c r="N2623" s="2">
        <v>107</v>
      </c>
      <c r="O2623" s="2">
        <v>90</v>
      </c>
      <c r="P2623" s="2">
        <v>71</v>
      </c>
      <c r="Q2623" s="2">
        <v>185</v>
      </c>
      <c r="R2623" s="2">
        <v>95</v>
      </c>
      <c r="S2623" s="2" t="s">
        <v>31</v>
      </c>
      <c r="T2623" s="5">
        <f t="shared" si="280"/>
        <v>965</v>
      </c>
      <c r="U2623" s="4">
        <f t="shared" si="281"/>
        <v>0.32681835283867006</v>
      </c>
      <c r="V2623" s="4">
        <f t="shared" si="282"/>
        <v>0.32681835283867006</v>
      </c>
      <c r="W2623">
        <f t="shared" si="283"/>
        <v>8</v>
      </c>
      <c r="X2623" t="str">
        <f t="shared" si="284"/>
        <v>Saturday</v>
      </c>
      <c r="Y2623" s="5" t="str">
        <f t="shared" si="285"/>
        <v>Jul</v>
      </c>
      <c r="Z2623" s="5" t="str">
        <f t="shared" si="286"/>
        <v>6-10</v>
      </c>
    </row>
    <row r="2624" spans="1:26" x14ac:dyDescent="0.25">
      <c r="A2624" s="2" t="s">
        <v>2657</v>
      </c>
      <c r="B2624" s="2" t="s">
        <v>26</v>
      </c>
      <c r="C2624" s="1">
        <v>45850</v>
      </c>
      <c r="D2624" s="3">
        <v>0.35625000000000001</v>
      </c>
      <c r="E2624" s="2" t="s">
        <v>15</v>
      </c>
      <c r="F2624" s="2" t="s">
        <v>36</v>
      </c>
      <c r="G2624" s="2">
        <v>50450</v>
      </c>
      <c r="H2624" s="2">
        <v>9</v>
      </c>
      <c r="I2624" s="2">
        <v>38</v>
      </c>
      <c r="J2624" s="2">
        <v>37606</v>
      </c>
      <c r="K2624" s="2">
        <v>27443</v>
      </c>
      <c r="L2624" s="2">
        <v>849</v>
      </c>
      <c r="M2624" s="2">
        <v>116</v>
      </c>
      <c r="N2624" s="2">
        <v>187</v>
      </c>
      <c r="O2624" s="2">
        <v>99</v>
      </c>
      <c r="P2624" s="2">
        <v>146</v>
      </c>
      <c r="Q2624" s="2">
        <v>1097</v>
      </c>
      <c r="R2624" s="2">
        <v>101</v>
      </c>
      <c r="S2624" s="2" t="s">
        <v>31</v>
      </c>
      <c r="T2624" s="5">
        <f t="shared" si="280"/>
        <v>1251</v>
      </c>
      <c r="U2624" s="4">
        <f t="shared" si="281"/>
        <v>0.54396432111000992</v>
      </c>
      <c r="V2624" s="4">
        <f t="shared" si="282"/>
        <v>0.54396432111000992</v>
      </c>
      <c r="W2624">
        <f t="shared" si="283"/>
        <v>8</v>
      </c>
      <c r="X2624" t="str">
        <f t="shared" si="284"/>
        <v>Saturday</v>
      </c>
      <c r="Y2624" s="5" t="str">
        <f t="shared" si="285"/>
        <v>Jul</v>
      </c>
      <c r="Z2624" s="5" t="str">
        <f t="shared" si="286"/>
        <v>6-10</v>
      </c>
    </row>
    <row r="2625" spans="1:26" x14ac:dyDescent="0.25">
      <c r="A2625" s="2" t="s">
        <v>2658</v>
      </c>
      <c r="B2625" s="2" t="s">
        <v>26</v>
      </c>
      <c r="C2625" s="1">
        <v>45850</v>
      </c>
      <c r="D2625" s="3">
        <v>0.3576388888888889</v>
      </c>
      <c r="E2625" s="2" t="s">
        <v>15</v>
      </c>
      <c r="F2625" s="2" t="s">
        <v>18</v>
      </c>
      <c r="G2625" s="2">
        <v>50404</v>
      </c>
      <c r="H2625" s="2">
        <v>3</v>
      </c>
      <c r="I2625" s="2">
        <v>62</v>
      </c>
      <c r="J2625" s="2">
        <v>26634</v>
      </c>
      <c r="K2625" s="2">
        <v>19902</v>
      </c>
      <c r="L2625" s="2">
        <v>709</v>
      </c>
      <c r="M2625" s="2">
        <v>60</v>
      </c>
      <c r="N2625" s="2">
        <v>143</v>
      </c>
      <c r="O2625" s="2">
        <v>84</v>
      </c>
      <c r="P2625" s="2">
        <v>96</v>
      </c>
      <c r="Q2625" s="2">
        <v>571</v>
      </c>
      <c r="R2625" s="2">
        <v>54</v>
      </c>
      <c r="S2625" s="2" t="s">
        <v>31</v>
      </c>
      <c r="T2625" s="5">
        <f t="shared" si="280"/>
        <v>996</v>
      </c>
      <c r="U2625" s="4">
        <f t="shared" si="281"/>
        <v>0.3948496151099119</v>
      </c>
      <c r="V2625" s="4">
        <f t="shared" si="282"/>
        <v>0.3948496151099119</v>
      </c>
      <c r="W2625">
        <f t="shared" si="283"/>
        <v>8</v>
      </c>
      <c r="X2625" t="str">
        <f t="shared" si="284"/>
        <v>Saturday</v>
      </c>
      <c r="Y2625" s="5" t="str">
        <f t="shared" si="285"/>
        <v>Jul</v>
      </c>
      <c r="Z2625" s="5" t="str">
        <f t="shared" si="286"/>
        <v>3-5</v>
      </c>
    </row>
    <row r="2626" spans="1:26" x14ac:dyDescent="0.25">
      <c r="A2626" s="2" t="s">
        <v>2659</v>
      </c>
      <c r="B2626" s="2" t="s">
        <v>26</v>
      </c>
      <c r="C2626" s="1">
        <v>45850</v>
      </c>
      <c r="D2626" s="3">
        <v>0.37430555555555556</v>
      </c>
      <c r="E2626" s="2" t="s">
        <v>19</v>
      </c>
      <c r="F2626" s="2" t="s">
        <v>46</v>
      </c>
      <c r="G2626" s="2">
        <v>50323</v>
      </c>
      <c r="H2626" s="2">
        <v>6</v>
      </c>
      <c r="I2626" s="2">
        <v>621</v>
      </c>
      <c r="J2626" s="2">
        <v>28522</v>
      </c>
      <c r="K2626" s="2">
        <v>23211</v>
      </c>
      <c r="L2626" s="2">
        <v>681</v>
      </c>
      <c r="M2626" s="2">
        <v>79</v>
      </c>
      <c r="N2626" s="2">
        <v>75</v>
      </c>
      <c r="O2626" s="2">
        <v>466</v>
      </c>
      <c r="P2626" s="2">
        <v>228</v>
      </c>
      <c r="Q2626" s="2">
        <v>614</v>
      </c>
      <c r="R2626" s="2">
        <v>40</v>
      </c>
      <c r="S2626" s="2" t="s">
        <v>31</v>
      </c>
      <c r="T2626" s="5">
        <f t="shared" ref="T2626:T2689" si="287">SUM(L2626:O2626)</f>
        <v>1301</v>
      </c>
      <c r="U2626" s="4">
        <f t="shared" ref="U2626:U2689" si="288">K2626/G2626</f>
        <v>0.46124038709933829</v>
      </c>
      <c r="V2626" s="4">
        <f t="shared" ref="V2626:V2689" si="289">K2626/G2626</f>
        <v>0.46124038709933829</v>
      </c>
      <c r="W2626">
        <f t="shared" ref="W2626:W2689" si="290">HOUR(D2626)</f>
        <v>8</v>
      </c>
      <c r="X2626" t="str">
        <f t="shared" ref="X2626:X2689" si="291">TEXT(C2626,"dddd")</f>
        <v>Saturday</v>
      </c>
      <c r="Y2626" s="5" t="str">
        <f t="shared" ref="Y2626:Y2689" si="292">TEXT(C2626,"mmm")</f>
        <v>Jul</v>
      </c>
      <c r="Z2626" s="5" t="str">
        <f t="shared" ref="Z2626:Z2689" si="293">IF(H2626&lt;=2,"0-2",IF(H2626&lt;=5,"3-5",IF(H2626&lt;=10,"6-10","11+")))</f>
        <v>6-10</v>
      </c>
    </row>
    <row r="2627" spans="1:26" x14ac:dyDescent="0.25">
      <c r="A2627" s="2" t="s">
        <v>2660</v>
      </c>
      <c r="B2627" s="2" t="s">
        <v>26</v>
      </c>
      <c r="C2627" s="1">
        <v>45850</v>
      </c>
      <c r="D2627" s="3">
        <v>0.40833333333333333</v>
      </c>
      <c r="E2627" s="2" t="s">
        <v>15</v>
      </c>
      <c r="F2627" s="2" t="s">
        <v>36</v>
      </c>
      <c r="G2627" s="2">
        <v>50451</v>
      </c>
      <c r="H2627" s="2">
        <v>5</v>
      </c>
      <c r="I2627" s="2">
        <v>173</v>
      </c>
      <c r="J2627" s="2">
        <v>25570</v>
      </c>
      <c r="K2627" s="2">
        <v>18049</v>
      </c>
      <c r="L2627" s="2">
        <v>713</v>
      </c>
      <c r="M2627" s="2">
        <v>80</v>
      </c>
      <c r="N2627" s="2">
        <v>120</v>
      </c>
      <c r="O2627" s="2">
        <v>100</v>
      </c>
      <c r="P2627" s="2">
        <v>94</v>
      </c>
      <c r="Q2627" s="2">
        <v>419</v>
      </c>
      <c r="R2627" s="2">
        <v>116</v>
      </c>
      <c r="S2627" s="2" t="s">
        <v>31</v>
      </c>
      <c r="T2627" s="5">
        <f t="shared" si="287"/>
        <v>1013</v>
      </c>
      <c r="U2627" s="4">
        <f t="shared" si="288"/>
        <v>0.35775306733265944</v>
      </c>
      <c r="V2627" s="4">
        <f t="shared" si="289"/>
        <v>0.35775306733265944</v>
      </c>
      <c r="W2627">
        <f t="shared" si="290"/>
        <v>9</v>
      </c>
      <c r="X2627" t="str">
        <f t="shared" si="291"/>
        <v>Saturday</v>
      </c>
      <c r="Y2627" s="5" t="str">
        <f t="shared" si="292"/>
        <v>Jul</v>
      </c>
      <c r="Z2627" s="5" t="str">
        <f t="shared" si="293"/>
        <v>3-5</v>
      </c>
    </row>
    <row r="2628" spans="1:26" x14ac:dyDescent="0.25">
      <c r="A2628" s="2" t="s">
        <v>2661</v>
      </c>
      <c r="B2628" s="2" t="s">
        <v>26</v>
      </c>
      <c r="C2628" s="1">
        <v>45850</v>
      </c>
      <c r="D2628" s="3">
        <v>0.46111111111111114</v>
      </c>
      <c r="E2628" s="2" t="s">
        <v>15</v>
      </c>
      <c r="F2628" s="2" t="s">
        <v>38</v>
      </c>
      <c r="G2628" s="2">
        <v>50545</v>
      </c>
      <c r="H2628" s="2">
        <v>9</v>
      </c>
      <c r="I2628" s="2">
        <v>67</v>
      </c>
      <c r="J2628" s="2">
        <v>23323</v>
      </c>
      <c r="K2628" s="2">
        <v>18677</v>
      </c>
      <c r="L2628" s="2">
        <v>705</v>
      </c>
      <c r="M2628" s="2">
        <v>55</v>
      </c>
      <c r="N2628" s="2">
        <v>102</v>
      </c>
      <c r="O2628" s="2">
        <v>64</v>
      </c>
      <c r="P2628" s="2">
        <v>179</v>
      </c>
      <c r="Q2628" s="2">
        <v>459</v>
      </c>
      <c r="R2628" s="2">
        <v>117</v>
      </c>
      <c r="S2628" s="2" t="s">
        <v>31</v>
      </c>
      <c r="T2628" s="5">
        <f t="shared" si="287"/>
        <v>926</v>
      </c>
      <c r="U2628" s="4">
        <f t="shared" si="288"/>
        <v>0.36951231575823523</v>
      </c>
      <c r="V2628" s="4">
        <f t="shared" si="289"/>
        <v>0.36951231575823523</v>
      </c>
      <c r="W2628">
        <f t="shared" si="290"/>
        <v>11</v>
      </c>
      <c r="X2628" t="str">
        <f t="shared" si="291"/>
        <v>Saturday</v>
      </c>
      <c r="Y2628" s="5" t="str">
        <f t="shared" si="292"/>
        <v>Jul</v>
      </c>
      <c r="Z2628" s="5" t="str">
        <f t="shared" si="293"/>
        <v>6-10</v>
      </c>
    </row>
    <row r="2629" spans="1:26" x14ac:dyDescent="0.25">
      <c r="A2629" s="2" t="s">
        <v>2662</v>
      </c>
      <c r="B2629" s="2" t="s">
        <v>26</v>
      </c>
      <c r="C2629" s="1">
        <v>45850</v>
      </c>
      <c r="D2629" s="3">
        <v>0.47291666666666665</v>
      </c>
      <c r="E2629" s="2" t="s">
        <v>15</v>
      </c>
      <c r="F2629" s="2" t="s">
        <v>44</v>
      </c>
      <c r="G2629" s="2">
        <v>50252</v>
      </c>
      <c r="H2629" s="2">
        <v>6</v>
      </c>
      <c r="I2629" s="2">
        <v>51</v>
      </c>
      <c r="J2629" s="2">
        <v>26658</v>
      </c>
      <c r="K2629" s="2">
        <v>19073</v>
      </c>
      <c r="L2629" s="2">
        <v>502</v>
      </c>
      <c r="M2629" s="2">
        <v>40</v>
      </c>
      <c r="N2629" s="2">
        <v>89</v>
      </c>
      <c r="O2629" s="2">
        <v>91</v>
      </c>
      <c r="P2629" s="2">
        <v>58</v>
      </c>
      <c r="Q2629" s="2">
        <v>413</v>
      </c>
      <c r="R2629" s="2">
        <v>63</v>
      </c>
      <c r="S2629" s="2" t="s">
        <v>31</v>
      </c>
      <c r="T2629" s="5">
        <f t="shared" si="287"/>
        <v>722</v>
      </c>
      <c r="U2629" s="4">
        <f t="shared" si="288"/>
        <v>0.379547082703176</v>
      </c>
      <c r="V2629" s="4">
        <f t="shared" si="289"/>
        <v>0.379547082703176</v>
      </c>
      <c r="W2629">
        <f t="shared" si="290"/>
        <v>11</v>
      </c>
      <c r="X2629" t="str">
        <f t="shared" si="291"/>
        <v>Saturday</v>
      </c>
      <c r="Y2629" s="5" t="str">
        <f t="shared" si="292"/>
        <v>Jul</v>
      </c>
      <c r="Z2629" s="5" t="str">
        <f t="shared" si="293"/>
        <v>6-10</v>
      </c>
    </row>
    <row r="2630" spans="1:26" x14ac:dyDescent="0.25">
      <c r="A2630" s="2" t="s">
        <v>2663</v>
      </c>
      <c r="B2630" s="2" t="s">
        <v>26</v>
      </c>
      <c r="C2630" s="1">
        <v>45850</v>
      </c>
      <c r="D2630" s="3">
        <v>0.47430555555555554</v>
      </c>
      <c r="E2630" s="2" t="s">
        <v>16</v>
      </c>
      <c r="F2630" s="2" t="s">
        <v>46</v>
      </c>
      <c r="G2630" s="2">
        <v>50553</v>
      </c>
      <c r="H2630" s="2">
        <v>10</v>
      </c>
      <c r="I2630" s="2">
        <v>188</v>
      </c>
      <c r="J2630" s="2">
        <v>10668</v>
      </c>
      <c r="K2630" s="2">
        <v>7821</v>
      </c>
      <c r="L2630" s="2">
        <v>223</v>
      </c>
      <c r="M2630" s="2">
        <v>29</v>
      </c>
      <c r="N2630" s="2">
        <v>12</v>
      </c>
      <c r="O2630" s="2">
        <v>27</v>
      </c>
      <c r="P2630" s="2">
        <v>14</v>
      </c>
      <c r="Q2630" s="2">
        <v>76</v>
      </c>
      <c r="R2630" s="2">
        <v>18</v>
      </c>
      <c r="S2630" s="2" t="s">
        <v>31</v>
      </c>
      <c r="T2630" s="5">
        <f t="shared" si="287"/>
        <v>291</v>
      </c>
      <c r="U2630" s="4">
        <f t="shared" si="288"/>
        <v>0.15470891935196723</v>
      </c>
      <c r="V2630" s="4">
        <f t="shared" si="289"/>
        <v>0.15470891935196723</v>
      </c>
      <c r="W2630">
        <f t="shared" si="290"/>
        <v>11</v>
      </c>
      <c r="X2630" t="str">
        <f t="shared" si="291"/>
        <v>Saturday</v>
      </c>
      <c r="Y2630" s="5" t="str">
        <f t="shared" si="292"/>
        <v>Jul</v>
      </c>
      <c r="Z2630" s="5" t="str">
        <f t="shared" si="293"/>
        <v>6-10</v>
      </c>
    </row>
    <row r="2631" spans="1:26" x14ac:dyDescent="0.25">
      <c r="A2631" s="2" t="s">
        <v>2664</v>
      </c>
      <c r="B2631" s="2" t="s">
        <v>26</v>
      </c>
      <c r="C2631" s="1">
        <v>45850</v>
      </c>
      <c r="D2631" s="3">
        <v>0.52083333333333337</v>
      </c>
      <c r="E2631" s="2" t="s">
        <v>15</v>
      </c>
      <c r="F2631" s="2" t="s">
        <v>27</v>
      </c>
      <c r="G2631" s="2">
        <v>50388</v>
      </c>
      <c r="H2631" s="2">
        <v>6</v>
      </c>
      <c r="I2631" s="2">
        <v>213</v>
      </c>
      <c r="J2631" s="2">
        <v>20837</v>
      </c>
      <c r="K2631" s="2">
        <v>18340</v>
      </c>
      <c r="L2631" s="2">
        <v>951</v>
      </c>
      <c r="M2631" s="2">
        <v>105</v>
      </c>
      <c r="N2631" s="2">
        <v>171</v>
      </c>
      <c r="O2631" s="2">
        <v>130</v>
      </c>
      <c r="P2631" s="2">
        <v>107</v>
      </c>
      <c r="Q2631" s="2">
        <v>561</v>
      </c>
      <c r="R2631" s="2">
        <v>37</v>
      </c>
      <c r="S2631" s="2" t="s">
        <v>31</v>
      </c>
      <c r="T2631" s="5">
        <f t="shared" si="287"/>
        <v>1357</v>
      </c>
      <c r="U2631" s="4">
        <f t="shared" si="288"/>
        <v>0.36397554973406365</v>
      </c>
      <c r="V2631" s="4">
        <f t="shared" si="289"/>
        <v>0.36397554973406365</v>
      </c>
      <c r="W2631">
        <f t="shared" si="290"/>
        <v>12</v>
      </c>
      <c r="X2631" t="str">
        <f t="shared" si="291"/>
        <v>Saturday</v>
      </c>
      <c r="Y2631" s="5" t="str">
        <f t="shared" si="292"/>
        <v>Jul</v>
      </c>
      <c r="Z2631" s="5" t="str">
        <f t="shared" si="293"/>
        <v>6-10</v>
      </c>
    </row>
    <row r="2632" spans="1:26" x14ac:dyDescent="0.25">
      <c r="A2632" s="2" t="s">
        <v>2665</v>
      </c>
      <c r="B2632" s="2" t="s">
        <v>26</v>
      </c>
      <c r="C2632" s="1">
        <v>45850</v>
      </c>
      <c r="D2632" s="3">
        <v>0.54027777777777775</v>
      </c>
      <c r="E2632" s="2" t="s">
        <v>16</v>
      </c>
      <c r="F2632" s="2" t="s">
        <v>38</v>
      </c>
      <c r="G2632" s="2">
        <v>50491</v>
      </c>
      <c r="H2632" s="2">
        <v>5</v>
      </c>
      <c r="I2632" s="2">
        <v>124</v>
      </c>
      <c r="J2632" s="2">
        <v>6218</v>
      </c>
      <c r="K2632" s="2">
        <v>5752</v>
      </c>
      <c r="L2632" s="2">
        <v>296</v>
      </c>
      <c r="M2632" s="2">
        <v>29</v>
      </c>
      <c r="N2632" s="2">
        <v>16</v>
      </c>
      <c r="O2632" s="2">
        <v>35</v>
      </c>
      <c r="P2632" s="2">
        <v>50</v>
      </c>
      <c r="Q2632" s="2">
        <v>52</v>
      </c>
      <c r="R2632" s="2">
        <v>10</v>
      </c>
      <c r="S2632" s="2" t="s">
        <v>31</v>
      </c>
      <c r="T2632" s="5">
        <f t="shared" si="287"/>
        <v>376</v>
      </c>
      <c r="U2632" s="4">
        <f t="shared" si="288"/>
        <v>0.1139212929036858</v>
      </c>
      <c r="V2632" s="4">
        <f t="shared" si="289"/>
        <v>0.1139212929036858</v>
      </c>
      <c r="W2632">
        <f t="shared" si="290"/>
        <v>12</v>
      </c>
      <c r="X2632" t="str">
        <f t="shared" si="291"/>
        <v>Saturday</v>
      </c>
      <c r="Y2632" s="5" t="str">
        <f t="shared" si="292"/>
        <v>Jul</v>
      </c>
      <c r="Z2632" s="5" t="str">
        <f t="shared" si="293"/>
        <v>3-5</v>
      </c>
    </row>
    <row r="2633" spans="1:26" x14ac:dyDescent="0.25">
      <c r="A2633" s="2" t="s">
        <v>2666</v>
      </c>
      <c r="B2633" s="2" t="s">
        <v>26</v>
      </c>
      <c r="C2633" s="1">
        <v>45850</v>
      </c>
      <c r="D2633" s="3">
        <v>0.73124999999999996</v>
      </c>
      <c r="E2633" s="2" t="s">
        <v>19</v>
      </c>
      <c r="F2633" s="2" t="s">
        <v>49</v>
      </c>
      <c r="G2633" s="2">
        <v>50345</v>
      </c>
      <c r="H2633" s="2">
        <v>10</v>
      </c>
      <c r="I2633" s="2">
        <v>493</v>
      </c>
      <c r="J2633" s="2">
        <v>18769</v>
      </c>
      <c r="K2633" s="2">
        <v>13011</v>
      </c>
      <c r="L2633" s="2">
        <v>487</v>
      </c>
      <c r="M2633" s="2">
        <v>56</v>
      </c>
      <c r="N2633" s="2">
        <v>74</v>
      </c>
      <c r="O2633" s="2">
        <v>322</v>
      </c>
      <c r="P2633" s="2">
        <v>119</v>
      </c>
      <c r="Q2633" s="2">
        <v>220</v>
      </c>
      <c r="R2633" s="2">
        <v>25</v>
      </c>
      <c r="S2633" s="2" t="s">
        <v>31</v>
      </c>
      <c r="T2633" s="5">
        <f t="shared" si="287"/>
        <v>939</v>
      </c>
      <c r="U2633" s="4">
        <f t="shared" si="288"/>
        <v>0.25843678617538979</v>
      </c>
      <c r="V2633" s="4">
        <f t="shared" si="289"/>
        <v>0.25843678617538979</v>
      </c>
      <c r="W2633">
        <f t="shared" si="290"/>
        <v>17</v>
      </c>
      <c r="X2633" t="str">
        <f t="shared" si="291"/>
        <v>Saturday</v>
      </c>
      <c r="Y2633" s="5" t="str">
        <f t="shared" si="292"/>
        <v>Jul</v>
      </c>
      <c r="Z2633" s="5" t="str">
        <f t="shared" si="293"/>
        <v>6-10</v>
      </c>
    </row>
    <row r="2634" spans="1:26" x14ac:dyDescent="0.25">
      <c r="A2634" s="2" t="s">
        <v>2667</v>
      </c>
      <c r="B2634" s="2" t="s">
        <v>26</v>
      </c>
      <c r="C2634" s="1">
        <v>45850</v>
      </c>
      <c r="D2634" s="3">
        <v>0.74861111111111112</v>
      </c>
      <c r="E2634" s="2" t="s">
        <v>15</v>
      </c>
      <c r="F2634" s="2" t="s">
        <v>36</v>
      </c>
      <c r="G2634" s="2">
        <v>50409</v>
      </c>
      <c r="H2634" s="2">
        <v>5</v>
      </c>
      <c r="I2634" s="2">
        <v>380</v>
      </c>
      <c r="J2634" s="2">
        <v>74701</v>
      </c>
      <c r="K2634" s="2">
        <v>59579</v>
      </c>
      <c r="L2634" s="2">
        <v>2031</v>
      </c>
      <c r="M2634" s="2">
        <v>173</v>
      </c>
      <c r="N2634" s="2">
        <v>404</v>
      </c>
      <c r="O2634" s="2">
        <v>205</v>
      </c>
      <c r="P2634" s="2">
        <v>247</v>
      </c>
      <c r="Q2634" s="2">
        <v>1514</v>
      </c>
      <c r="R2634" s="2">
        <v>178</v>
      </c>
      <c r="S2634" s="2" t="s">
        <v>28</v>
      </c>
      <c r="T2634" s="5">
        <f t="shared" si="287"/>
        <v>2813</v>
      </c>
      <c r="U2634" s="4">
        <f t="shared" si="288"/>
        <v>1.1819119601658434</v>
      </c>
      <c r="V2634" s="4">
        <f t="shared" si="289"/>
        <v>1.1819119601658434</v>
      </c>
      <c r="W2634">
        <f t="shared" si="290"/>
        <v>17</v>
      </c>
      <c r="X2634" t="str">
        <f t="shared" si="291"/>
        <v>Saturday</v>
      </c>
      <c r="Y2634" s="5" t="str">
        <f t="shared" si="292"/>
        <v>Jul</v>
      </c>
      <c r="Z2634" s="5" t="str">
        <f t="shared" si="293"/>
        <v>3-5</v>
      </c>
    </row>
    <row r="2635" spans="1:26" x14ac:dyDescent="0.25">
      <c r="A2635" s="2" t="s">
        <v>2668</v>
      </c>
      <c r="B2635" s="2" t="s">
        <v>26</v>
      </c>
      <c r="C2635" s="1">
        <v>45850</v>
      </c>
      <c r="D2635" s="3">
        <v>0.76944444444444449</v>
      </c>
      <c r="E2635" s="2" t="s">
        <v>19</v>
      </c>
      <c r="F2635" s="2" t="s">
        <v>38</v>
      </c>
      <c r="G2635" s="2">
        <v>50549</v>
      </c>
      <c r="H2635" s="2">
        <v>5</v>
      </c>
      <c r="I2635" s="2">
        <v>383</v>
      </c>
      <c r="J2635" s="2">
        <v>14760</v>
      </c>
      <c r="K2635" s="2">
        <v>10574</v>
      </c>
      <c r="L2635" s="2">
        <v>618</v>
      </c>
      <c r="M2635" s="2">
        <v>48</v>
      </c>
      <c r="N2635" s="2">
        <v>83</v>
      </c>
      <c r="O2635" s="2">
        <v>275</v>
      </c>
      <c r="P2635" s="2">
        <v>138</v>
      </c>
      <c r="Q2635" s="2">
        <v>176</v>
      </c>
      <c r="R2635" s="2">
        <v>16</v>
      </c>
      <c r="S2635" s="2" t="s">
        <v>31</v>
      </c>
      <c r="T2635" s="5">
        <f t="shared" si="287"/>
        <v>1024</v>
      </c>
      <c r="U2635" s="4">
        <f t="shared" si="288"/>
        <v>0.20918316880650459</v>
      </c>
      <c r="V2635" s="4">
        <f t="shared" si="289"/>
        <v>0.20918316880650459</v>
      </c>
      <c r="W2635">
        <f t="shared" si="290"/>
        <v>18</v>
      </c>
      <c r="X2635" t="str">
        <f t="shared" si="291"/>
        <v>Saturday</v>
      </c>
      <c r="Y2635" s="5" t="str">
        <f t="shared" si="292"/>
        <v>Jul</v>
      </c>
      <c r="Z2635" s="5" t="str">
        <f t="shared" si="293"/>
        <v>3-5</v>
      </c>
    </row>
    <row r="2636" spans="1:26" x14ac:dyDescent="0.25">
      <c r="A2636" s="2" t="s">
        <v>2669</v>
      </c>
      <c r="B2636" s="2" t="s">
        <v>26</v>
      </c>
      <c r="C2636" s="1">
        <v>45850</v>
      </c>
      <c r="D2636" s="3">
        <v>0.77708333333333335</v>
      </c>
      <c r="E2636" s="2" t="s">
        <v>19</v>
      </c>
      <c r="F2636" s="2" t="s">
        <v>30</v>
      </c>
      <c r="G2636" s="2">
        <v>50338</v>
      </c>
      <c r="H2636" s="2">
        <v>7</v>
      </c>
      <c r="I2636" s="2">
        <v>151</v>
      </c>
      <c r="J2636" s="2">
        <v>22338</v>
      </c>
      <c r="K2636" s="2">
        <v>17411</v>
      </c>
      <c r="L2636" s="2">
        <v>861</v>
      </c>
      <c r="M2636" s="2">
        <v>92</v>
      </c>
      <c r="N2636" s="2">
        <v>105</v>
      </c>
      <c r="O2636" s="2">
        <v>622</v>
      </c>
      <c r="P2636" s="2">
        <v>123</v>
      </c>
      <c r="Q2636" s="2">
        <v>421</v>
      </c>
      <c r="R2636" s="2">
        <v>16</v>
      </c>
      <c r="S2636" s="2" t="s">
        <v>31</v>
      </c>
      <c r="T2636" s="5">
        <f t="shared" si="287"/>
        <v>1680</v>
      </c>
      <c r="U2636" s="4">
        <f t="shared" si="288"/>
        <v>0.34588183876991535</v>
      </c>
      <c r="V2636" s="4">
        <f t="shared" si="289"/>
        <v>0.34588183876991535</v>
      </c>
      <c r="W2636">
        <f t="shared" si="290"/>
        <v>18</v>
      </c>
      <c r="X2636" t="str">
        <f t="shared" si="291"/>
        <v>Saturday</v>
      </c>
      <c r="Y2636" s="5" t="str">
        <f t="shared" si="292"/>
        <v>Jul</v>
      </c>
      <c r="Z2636" s="5" t="str">
        <f t="shared" si="293"/>
        <v>6-10</v>
      </c>
    </row>
    <row r="2637" spans="1:26" x14ac:dyDescent="0.25">
      <c r="A2637" s="2" t="s">
        <v>2670</v>
      </c>
      <c r="B2637" s="2" t="s">
        <v>26</v>
      </c>
      <c r="C2637" s="1">
        <v>45850</v>
      </c>
      <c r="D2637" s="3">
        <v>0.78888888888888886</v>
      </c>
      <c r="E2637" s="2" t="s">
        <v>19</v>
      </c>
      <c r="F2637" s="2" t="s">
        <v>18</v>
      </c>
      <c r="G2637" s="2">
        <v>50263</v>
      </c>
      <c r="H2637" s="2">
        <v>8</v>
      </c>
      <c r="I2637" s="2">
        <v>178</v>
      </c>
      <c r="J2637" s="2">
        <v>16160</v>
      </c>
      <c r="K2637" s="2">
        <v>12643</v>
      </c>
      <c r="L2637" s="2">
        <v>656</v>
      </c>
      <c r="M2637" s="2">
        <v>71</v>
      </c>
      <c r="N2637" s="2">
        <v>60</v>
      </c>
      <c r="O2637" s="2">
        <v>404</v>
      </c>
      <c r="P2637" s="2">
        <v>72</v>
      </c>
      <c r="Q2637" s="2">
        <v>228</v>
      </c>
      <c r="R2637" s="2">
        <v>32</v>
      </c>
      <c r="S2637" s="2" t="s">
        <v>31</v>
      </c>
      <c r="T2637" s="5">
        <f t="shared" si="287"/>
        <v>1191</v>
      </c>
      <c r="U2637" s="4">
        <f t="shared" si="288"/>
        <v>0.25153691582277221</v>
      </c>
      <c r="V2637" s="4">
        <f t="shared" si="289"/>
        <v>0.25153691582277221</v>
      </c>
      <c r="W2637">
        <f t="shared" si="290"/>
        <v>18</v>
      </c>
      <c r="X2637" t="str">
        <f t="shared" si="291"/>
        <v>Saturday</v>
      </c>
      <c r="Y2637" s="5" t="str">
        <f t="shared" si="292"/>
        <v>Jul</v>
      </c>
      <c r="Z2637" s="5" t="str">
        <f t="shared" si="293"/>
        <v>6-10</v>
      </c>
    </row>
    <row r="2638" spans="1:26" x14ac:dyDescent="0.25">
      <c r="A2638" s="2" t="s">
        <v>2671</v>
      </c>
      <c r="B2638" s="2" t="s">
        <v>26</v>
      </c>
      <c r="C2638" s="1">
        <v>45850</v>
      </c>
      <c r="D2638" s="3">
        <v>0.84166666666666667</v>
      </c>
      <c r="E2638" s="2" t="s">
        <v>19</v>
      </c>
      <c r="F2638" s="2" t="s">
        <v>18</v>
      </c>
      <c r="G2638" s="2">
        <v>50781</v>
      </c>
      <c r="H2638" s="2">
        <v>8</v>
      </c>
      <c r="I2638" s="2">
        <v>390</v>
      </c>
      <c r="J2638" s="2">
        <v>14248</v>
      </c>
      <c r="K2638" s="2">
        <v>11044</v>
      </c>
      <c r="L2638" s="2">
        <v>765</v>
      </c>
      <c r="M2638" s="2">
        <v>61</v>
      </c>
      <c r="N2638" s="2">
        <v>87</v>
      </c>
      <c r="O2638" s="2">
        <v>499</v>
      </c>
      <c r="P2638" s="2">
        <v>103</v>
      </c>
      <c r="Q2638" s="2">
        <v>103</v>
      </c>
      <c r="R2638" s="2">
        <v>18</v>
      </c>
      <c r="S2638" s="2" t="s">
        <v>31</v>
      </c>
      <c r="T2638" s="5">
        <f t="shared" si="287"/>
        <v>1412</v>
      </c>
      <c r="U2638" s="4">
        <f t="shared" si="288"/>
        <v>0.21748291683897522</v>
      </c>
      <c r="V2638" s="4">
        <f t="shared" si="289"/>
        <v>0.21748291683897522</v>
      </c>
      <c r="W2638">
        <f t="shared" si="290"/>
        <v>20</v>
      </c>
      <c r="X2638" t="str">
        <f t="shared" si="291"/>
        <v>Saturday</v>
      </c>
      <c r="Y2638" s="5" t="str">
        <f t="shared" si="292"/>
        <v>Jul</v>
      </c>
      <c r="Z2638" s="5" t="str">
        <f t="shared" si="293"/>
        <v>6-10</v>
      </c>
    </row>
    <row r="2639" spans="1:26" x14ac:dyDescent="0.25">
      <c r="A2639" s="2" t="s">
        <v>2672</v>
      </c>
      <c r="B2639" s="2" t="s">
        <v>26</v>
      </c>
      <c r="C2639" s="1">
        <v>45850</v>
      </c>
      <c r="D2639" s="3">
        <v>0.84513888888888888</v>
      </c>
      <c r="E2639" s="2" t="s">
        <v>16</v>
      </c>
      <c r="F2639" s="2" t="s">
        <v>36</v>
      </c>
      <c r="G2639" s="2">
        <v>50364</v>
      </c>
      <c r="H2639" s="2">
        <v>3</v>
      </c>
      <c r="I2639" s="2">
        <v>115</v>
      </c>
      <c r="J2639" s="2">
        <v>25328</v>
      </c>
      <c r="K2639" s="2">
        <v>17798</v>
      </c>
      <c r="L2639" s="2">
        <v>569</v>
      </c>
      <c r="M2639" s="2">
        <v>49</v>
      </c>
      <c r="N2639" s="2">
        <v>27</v>
      </c>
      <c r="O2639" s="2">
        <v>67</v>
      </c>
      <c r="P2639" s="2">
        <v>57</v>
      </c>
      <c r="Q2639" s="2">
        <v>455</v>
      </c>
      <c r="R2639" s="2">
        <v>30</v>
      </c>
      <c r="S2639" s="2" t="s">
        <v>31</v>
      </c>
      <c r="T2639" s="5">
        <f t="shared" si="287"/>
        <v>712</v>
      </c>
      <c r="U2639" s="4">
        <f t="shared" si="288"/>
        <v>0.35338734016360895</v>
      </c>
      <c r="V2639" s="4">
        <f t="shared" si="289"/>
        <v>0.35338734016360895</v>
      </c>
      <c r="W2639">
        <f t="shared" si="290"/>
        <v>20</v>
      </c>
      <c r="X2639" t="str">
        <f t="shared" si="291"/>
        <v>Saturday</v>
      </c>
      <c r="Y2639" s="5" t="str">
        <f t="shared" si="292"/>
        <v>Jul</v>
      </c>
      <c r="Z2639" s="5" t="str">
        <f t="shared" si="293"/>
        <v>3-5</v>
      </c>
    </row>
    <row r="2640" spans="1:26" x14ac:dyDescent="0.25">
      <c r="A2640" s="2" t="s">
        <v>2673</v>
      </c>
      <c r="B2640" s="2" t="s">
        <v>26</v>
      </c>
      <c r="C2640" s="1">
        <v>45850</v>
      </c>
      <c r="D2640" s="3">
        <v>0.85763888888888884</v>
      </c>
      <c r="E2640" s="2" t="s">
        <v>15</v>
      </c>
      <c r="F2640" s="2" t="s">
        <v>49</v>
      </c>
      <c r="G2640" s="2">
        <v>50486</v>
      </c>
      <c r="H2640" s="2">
        <v>7</v>
      </c>
      <c r="I2640" s="2">
        <v>160</v>
      </c>
      <c r="J2640" s="2">
        <v>79745</v>
      </c>
      <c r="K2640" s="2">
        <v>67886</v>
      </c>
      <c r="L2640" s="2">
        <v>2558</v>
      </c>
      <c r="M2640" s="2">
        <v>282</v>
      </c>
      <c r="N2640" s="2">
        <v>750</v>
      </c>
      <c r="O2640" s="2">
        <v>385</v>
      </c>
      <c r="P2640" s="2">
        <v>248</v>
      </c>
      <c r="Q2640" s="2">
        <v>1109</v>
      </c>
      <c r="R2640" s="2">
        <v>375</v>
      </c>
      <c r="S2640" s="2" t="s">
        <v>31</v>
      </c>
      <c r="T2640" s="5">
        <f t="shared" si="287"/>
        <v>3975</v>
      </c>
      <c r="U2640" s="4">
        <f t="shared" si="288"/>
        <v>1.3446500019807472</v>
      </c>
      <c r="V2640" s="4">
        <f t="shared" si="289"/>
        <v>1.3446500019807472</v>
      </c>
      <c r="W2640">
        <f t="shared" si="290"/>
        <v>20</v>
      </c>
      <c r="X2640" t="str">
        <f t="shared" si="291"/>
        <v>Saturday</v>
      </c>
      <c r="Y2640" s="5" t="str">
        <f t="shared" si="292"/>
        <v>Jul</v>
      </c>
      <c r="Z2640" s="5" t="str">
        <f t="shared" si="293"/>
        <v>6-10</v>
      </c>
    </row>
    <row r="2641" spans="1:26" x14ac:dyDescent="0.25">
      <c r="A2641" s="2" t="s">
        <v>2674</v>
      </c>
      <c r="B2641" s="2" t="s">
        <v>26</v>
      </c>
      <c r="C2641" s="1">
        <v>45850</v>
      </c>
      <c r="D2641" s="3">
        <v>0.86527777777777781</v>
      </c>
      <c r="E2641" s="2" t="s">
        <v>15</v>
      </c>
      <c r="F2641" s="2" t="s">
        <v>27</v>
      </c>
      <c r="G2641" s="2">
        <v>50604</v>
      </c>
      <c r="H2641" s="2">
        <v>7</v>
      </c>
      <c r="I2641" s="2">
        <v>146</v>
      </c>
      <c r="J2641" s="2">
        <v>22701</v>
      </c>
      <c r="K2641" s="2">
        <v>19923</v>
      </c>
      <c r="L2641" s="2">
        <v>487</v>
      </c>
      <c r="M2641" s="2">
        <v>35</v>
      </c>
      <c r="N2641" s="2">
        <v>118</v>
      </c>
      <c r="O2641" s="2">
        <v>54</v>
      </c>
      <c r="P2641" s="2">
        <v>46</v>
      </c>
      <c r="Q2641" s="2">
        <v>567</v>
      </c>
      <c r="R2641" s="2">
        <v>104</v>
      </c>
      <c r="S2641" s="2" t="s">
        <v>31</v>
      </c>
      <c r="T2641" s="5">
        <f t="shared" si="287"/>
        <v>694</v>
      </c>
      <c r="U2641" s="4">
        <f t="shared" si="288"/>
        <v>0.39370405501541378</v>
      </c>
      <c r="V2641" s="4">
        <f t="shared" si="289"/>
        <v>0.39370405501541378</v>
      </c>
      <c r="W2641">
        <f t="shared" si="290"/>
        <v>20</v>
      </c>
      <c r="X2641" t="str">
        <f t="shared" si="291"/>
        <v>Saturday</v>
      </c>
      <c r="Y2641" s="5" t="str">
        <f t="shared" si="292"/>
        <v>Jul</v>
      </c>
      <c r="Z2641" s="5" t="str">
        <f t="shared" si="293"/>
        <v>6-10</v>
      </c>
    </row>
    <row r="2642" spans="1:26" x14ac:dyDescent="0.25">
      <c r="A2642" s="2" t="s">
        <v>2675</v>
      </c>
      <c r="B2642" s="2" t="s">
        <v>26</v>
      </c>
      <c r="C2642" s="1">
        <v>45850</v>
      </c>
      <c r="D2642" s="3">
        <v>0.91805555555555551</v>
      </c>
      <c r="E2642" s="2" t="s">
        <v>16</v>
      </c>
      <c r="F2642" s="2" t="s">
        <v>46</v>
      </c>
      <c r="G2642" s="2">
        <v>50452</v>
      </c>
      <c r="H2642" s="2">
        <v>10</v>
      </c>
      <c r="I2642" s="2">
        <v>305</v>
      </c>
      <c r="J2642" s="2">
        <v>14408</v>
      </c>
      <c r="K2642" s="2">
        <v>10055</v>
      </c>
      <c r="L2642" s="2">
        <v>376</v>
      </c>
      <c r="M2642" s="2">
        <v>34</v>
      </c>
      <c r="N2642" s="2">
        <v>24</v>
      </c>
      <c r="O2642" s="2">
        <v>58</v>
      </c>
      <c r="P2642" s="2">
        <v>80</v>
      </c>
      <c r="Q2642" s="2">
        <v>184</v>
      </c>
      <c r="R2642" s="2">
        <v>22</v>
      </c>
      <c r="S2642" s="2" t="s">
        <v>31</v>
      </c>
      <c r="T2642" s="5">
        <f t="shared" si="287"/>
        <v>492</v>
      </c>
      <c r="U2642" s="4">
        <f t="shared" si="288"/>
        <v>0.19929834297946564</v>
      </c>
      <c r="V2642" s="4">
        <f t="shared" si="289"/>
        <v>0.19929834297946564</v>
      </c>
      <c r="W2642">
        <f t="shared" si="290"/>
        <v>22</v>
      </c>
      <c r="X2642" t="str">
        <f t="shared" si="291"/>
        <v>Saturday</v>
      </c>
      <c r="Y2642" s="5" t="str">
        <f t="shared" si="292"/>
        <v>Jul</v>
      </c>
      <c r="Z2642" s="5" t="str">
        <f t="shared" si="293"/>
        <v>6-10</v>
      </c>
    </row>
    <row r="2643" spans="1:26" x14ac:dyDescent="0.25">
      <c r="A2643" s="2" t="s">
        <v>2676</v>
      </c>
      <c r="B2643" s="2" t="s">
        <v>26</v>
      </c>
      <c r="C2643" s="1">
        <v>45851</v>
      </c>
      <c r="D2643" s="3">
        <v>0.11041666666666666</v>
      </c>
      <c r="E2643" s="2" t="s">
        <v>16</v>
      </c>
      <c r="F2643" s="2" t="s">
        <v>18</v>
      </c>
      <c r="G2643" s="2">
        <v>50702</v>
      </c>
      <c r="H2643" s="2">
        <v>6</v>
      </c>
      <c r="I2643" s="2">
        <v>129</v>
      </c>
      <c r="J2643" s="2">
        <v>5737</v>
      </c>
      <c r="K2643" s="2">
        <v>4576</v>
      </c>
      <c r="L2643" s="2">
        <v>199</v>
      </c>
      <c r="M2643" s="2">
        <v>18</v>
      </c>
      <c r="N2643" s="2">
        <v>11</v>
      </c>
      <c r="O2643" s="2">
        <v>22</v>
      </c>
      <c r="P2643" s="2">
        <v>17</v>
      </c>
      <c r="Q2643" s="2">
        <v>88</v>
      </c>
      <c r="R2643" s="2">
        <v>4</v>
      </c>
      <c r="S2643" s="2" t="s">
        <v>31</v>
      </c>
      <c r="T2643" s="5">
        <f t="shared" si="287"/>
        <v>250</v>
      </c>
      <c r="U2643" s="4">
        <f t="shared" si="288"/>
        <v>9.0252849986193845E-2</v>
      </c>
      <c r="V2643" s="4">
        <f t="shared" si="289"/>
        <v>9.0252849986193845E-2</v>
      </c>
      <c r="W2643">
        <f t="shared" si="290"/>
        <v>2</v>
      </c>
      <c r="X2643" t="str">
        <f t="shared" si="291"/>
        <v>Sunday</v>
      </c>
      <c r="Y2643" s="5" t="str">
        <f t="shared" si="292"/>
        <v>Jul</v>
      </c>
      <c r="Z2643" s="5" t="str">
        <f t="shared" si="293"/>
        <v>6-10</v>
      </c>
    </row>
    <row r="2644" spans="1:26" x14ac:dyDescent="0.25">
      <c r="A2644" s="2" t="s">
        <v>2677</v>
      </c>
      <c r="B2644" s="2" t="s">
        <v>26</v>
      </c>
      <c r="C2644" s="1">
        <v>45851</v>
      </c>
      <c r="D2644" s="3">
        <v>0.11041666666666666</v>
      </c>
      <c r="E2644" s="2" t="s">
        <v>15</v>
      </c>
      <c r="F2644" s="2" t="s">
        <v>38</v>
      </c>
      <c r="G2644" s="2">
        <v>50387</v>
      </c>
      <c r="H2644" s="2">
        <v>9</v>
      </c>
      <c r="I2644" s="2">
        <v>157</v>
      </c>
      <c r="J2644" s="2">
        <v>16900</v>
      </c>
      <c r="K2644" s="2">
        <v>12651</v>
      </c>
      <c r="L2644" s="2">
        <v>720</v>
      </c>
      <c r="M2644" s="2">
        <v>68</v>
      </c>
      <c r="N2644" s="2">
        <v>152</v>
      </c>
      <c r="O2644" s="2">
        <v>104</v>
      </c>
      <c r="P2644" s="2">
        <v>102</v>
      </c>
      <c r="Q2644" s="2">
        <v>354</v>
      </c>
      <c r="R2644" s="2">
        <v>81</v>
      </c>
      <c r="S2644" s="2" t="s">
        <v>31</v>
      </c>
      <c r="T2644" s="5">
        <f t="shared" si="287"/>
        <v>1044</v>
      </c>
      <c r="U2644" s="4">
        <f t="shared" si="288"/>
        <v>0.25107666660051203</v>
      </c>
      <c r="V2644" s="4">
        <f t="shared" si="289"/>
        <v>0.25107666660051203</v>
      </c>
      <c r="W2644">
        <f t="shared" si="290"/>
        <v>2</v>
      </c>
      <c r="X2644" t="str">
        <f t="shared" si="291"/>
        <v>Sunday</v>
      </c>
      <c r="Y2644" s="5" t="str">
        <f t="shared" si="292"/>
        <v>Jul</v>
      </c>
      <c r="Z2644" s="5" t="str">
        <f t="shared" si="293"/>
        <v>6-10</v>
      </c>
    </row>
    <row r="2645" spans="1:26" x14ac:dyDescent="0.25">
      <c r="A2645" s="2" t="s">
        <v>2678</v>
      </c>
      <c r="B2645" s="2" t="s">
        <v>26</v>
      </c>
      <c r="C2645" s="1">
        <v>45851</v>
      </c>
      <c r="D2645" s="3">
        <v>0.20277777777777778</v>
      </c>
      <c r="E2645" s="2" t="s">
        <v>16</v>
      </c>
      <c r="F2645" s="2" t="s">
        <v>44</v>
      </c>
      <c r="G2645" s="2">
        <v>50387</v>
      </c>
      <c r="H2645" s="2">
        <v>8</v>
      </c>
      <c r="I2645" s="2">
        <v>69</v>
      </c>
      <c r="J2645" s="2">
        <v>8991</v>
      </c>
      <c r="K2645" s="2">
        <v>7041</v>
      </c>
      <c r="L2645" s="2">
        <v>219</v>
      </c>
      <c r="M2645" s="2">
        <v>26</v>
      </c>
      <c r="N2645" s="2">
        <v>15</v>
      </c>
      <c r="O2645" s="2">
        <v>25</v>
      </c>
      <c r="P2645" s="2">
        <v>55</v>
      </c>
      <c r="Q2645" s="2">
        <v>108</v>
      </c>
      <c r="R2645" s="2">
        <v>12</v>
      </c>
      <c r="S2645" s="2" t="s">
        <v>31</v>
      </c>
      <c r="T2645" s="5">
        <f t="shared" si="287"/>
        <v>285</v>
      </c>
      <c r="U2645" s="4">
        <f t="shared" si="288"/>
        <v>0.13973842459364519</v>
      </c>
      <c r="V2645" s="4">
        <f t="shared" si="289"/>
        <v>0.13973842459364519</v>
      </c>
      <c r="W2645">
        <f t="shared" si="290"/>
        <v>4</v>
      </c>
      <c r="X2645" t="str">
        <f t="shared" si="291"/>
        <v>Sunday</v>
      </c>
      <c r="Y2645" s="5" t="str">
        <f t="shared" si="292"/>
        <v>Jul</v>
      </c>
      <c r="Z2645" s="5" t="str">
        <f t="shared" si="293"/>
        <v>6-10</v>
      </c>
    </row>
    <row r="2646" spans="1:26" x14ac:dyDescent="0.25">
      <c r="A2646" s="2" t="s">
        <v>2679</v>
      </c>
      <c r="B2646" s="2" t="s">
        <v>26</v>
      </c>
      <c r="C2646" s="1">
        <v>45851</v>
      </c>
      <c r="D2646" s="3">
        <v>0.40486111111111112</v>
      </c>
      <c r="E2646" s="2" t="s">
        <v>17</v>
      </c>
      <c r="F2646" s="2" t="s">
        <v>46</v>
      </c>
      <c r="G2646" s="2">
        <v>50761</v>
      </c>
      <c r="H2646" s="2">
        <v>12</v>
      </c>
      <c r="I2646" s="2">
        <v>28</v>
      </c>
      <c r="J2646" s="2">
        <v>7316</v>
      </c>
      <c r="K2646" s="2">
        <v>5861</v>
      </c>
      <c r="L2646" s="2">
        <v>113</v>
      </c>
      <c r="M2646" s="2">
        <v>9</v>
      </c>
      <c r="N2646" s="2">
        <v>11</v>
      </c>
      <c r="O2646" s="2">
        <v>0</v>
      </c>
      <c r="P2646" s="2">
        <v>109</v>
      </c>
      <c r="Q2646" s="2">
        <v>63</v>
      </c>
      <c r="R2646" s="2">
        <v>5</v>
      </c>
      <c r="S2646" s="2" t="s">
        <v>31</v>
      </c>
      <c r="T2646" s="5">
        <f t="shared" si="287"/>
        <v>133</v>
      </c>
      <c r="U2646" s="4">
        <f t="shared" si="288"/>
        <v>0.11546265834006422</v>
      </c>
      <c r="V2646" s="4">
        <f t="shared" si="289"/>
        <v>0.11546265834006422</v>
      </c>
      <c r="W2646">
        <f t="shared" si="290"/>
        <v>9</v>
      </c>
      <c r="X2646" t="str">
        <f t="shared" si="291"/>
        <v>Sunday</v>
      </c>
      <c r="Y2646" s="5" t="str">
        <f t="shared" si="292"/>
        <v>Jul</v>
      </c>
      <c r="Z2646" s="5" t="str">
        <f t="shared" si="293"/>
        <v>11+</v>
      </c>
    </row>
    <row r="2647" spans="1:26" x14ac:dyDescent="0.25">
      <c r="A2647" s="2" t="s">
        <v>2680</v>
      </c>
      <c r="B2647" s="2" t="s">
        <v>26</v>
      </c>
      <c r="C2647" s="1">
        <v>45851</v>
      </c>
      <c r="D2647" s="3">
        <v>0.47708333333333336</v>
      </c>
      <c r="E2647" s="2" t="s">
        <v>17</v>
      </c>
      <c r="F2647" s="2" t="s">
        <v>30</v>
      </c>
      <c r="G2647" s="2">
        <v>50641</v>
      </c>
      <c r="H2647" s="2">
        <v>9</v>
      </c>
      <c r="I2647" s="2">
        <v>27</v>
      </c>
      <c r="J2647" s="2">
        <v>5306</v>
      </c>
      <c r="K2647" s="2">
        <v>3790</v>
      </c>
      <c r="L2647" s="2">
        <v>54</v>
      </c>
      <c r="M2647" s="2">
        <v>6</v>
      </c>
      <c r="N2647" s="2">
        <v>9</v>
      </c>
      <c r="O2647" s="2">
        <v>0</v>
      </c>
      <c r="P2647" s="2">
        <v>24</v>
      </c>
      <c r="Q2647" s="2">
        <v>37</v>
      </c>
      <c r="R2647" s="2">
        <v>2</v>
      </c>
      <c r="S2647" s="2" t="s">
        <v>31</v>
      </c>
      <c r="T2647" s="5">
        <f t="shared" si="287"/>
        <v>69</v>
      </c>
      <c r="U2647" s="4">
        <f t="shared" si="288"/>
        <v>7.4840544223060371E-2</v>
      </c>
      <c r="V2647" s="4">
        <f t="shared" si="289"/>
        <v>7.4840544223060371E-2</v>
      </c>
      <c r="W2647">
        <f t="shared" si="290"/>
        <v>11</v>
      </c>
      <c r="X2647" t="str">
        <f t="shared" si="291"/>
        <v>Sunday</v>
      </c>
      <c r="Y2647" s="5" t="str">
        <f t="shared" si="292"/>
        <v>Jul</v>
      </c>
      <c r="Z2647" s="5" t="str">
        <f t="shared" si="293"/>
        <v>6-10</v>
      </c>
    </row>
    <row r="2648" spans="1:26" x14ac:dyDescent="0.25">
      <c r="A2648" s="2" t="s">
        <v>2681</v>
      </c>
      <c r="B2648" s="2" t="s">
        <v>26</v>
      </c>
      <c r="C2648" s="1">
        <v>45851</v>
      </c>
      <c r="D2648" s="3">
        <v>0.49513888888888891</v>
      </c>
      <c r="E2648" s="2" t="s">
        <v>15</v>
      </c>
      <c r="F2648" s="2" t="s">
        <v>30</v>
      </c>
      <c r="G2648" s="2">
        <v>50482</v>
      </c>
      <c r="H2648" s="2">
        <v>13</v>
      </c>
      <c r="I2648" s="2">
        <v>116</v>
      </c>
      <c r="J2648" s="2">
        <v>28598</v>
      </c>
      <c r="K2648" s="2">
        <v>20531</v>
      </c>
      <c r="L2648" s="2">
        <v>774</v>
      </c>
      <c r="M2648" s="2">
        <v>45</v>
      </c>
      <c r="N2648" s="2">
        <v>136</v>
      </c>
      <c r="O2648" s="2">
        <v>76</v>
      </c>
      <c r="P2648" s="2">
        <v>143</v>
      </c>
      <c r="Q2648" s="2">
        <v>803</v>
      </c>
      <c r="R2648" s="2">
        <v>125</v>
      </c>
      <c r="S2648" s="2" t="s">
        <v>31</v>
      </c>
      <c r="T2648" s="5">
        <f t="shared" si="287"/>
        <v>1031</v>
      </c>
      <c r="U2648" s="4">
        <f t="shared" si="288"/>
        <v>0.40669941761419914</v>
      </c>
      <c r="V2648" s="4">
        <f t="shared" si="289"/>
        <v>0.40669941761419914</v>
      </c>
      <c r="W2648">
        <f t="shared" si="290"/>
        <v>11</v>
      </c>
      <c r="X2648" t="str">
        <f t="shared" si="291"/>
        <v>Sunday</v>
      </c>
      <c r="Y2648" s="5" t="str">
        <f t="shared" si="292"/>
        <v>Jul</v>
      </c>
      <c r="Z2648" s="5" t="str">
        <f t="shared" si="293"/>
        <v>11+</v>
      </c>
    </row>
    <row r="2649" spans="1:26" x14ac:dyDescent="0.25">
      <c r="A2649" s="2" t="s">
        <v>2682</v>
      </c>
      <c r="B2649" s="2" t="s">
        <v>26</v>
      </c>
      <c r="C2649" s="1">
        <v>45851</v>
      </c>
      <c r="D2649" s="3">
        <v>0.5</v>
      </c>
      <c r="E2649" s="2" t="s">
        <v>15</v>
      </c>
      <c r="F2649" s="2" t="s">
        <v>36</v>
      </c>
      <c r="G2649" s="2">
        <v>50620</v>
      </c>
      <c r="H2649" s="2">
        <v>8</v>
      </c>
      <c r="I2649" s="2">
        <v>85</v>
      </c>
      <c r="J2649" s="2">
        <v>36358</v>
      </c>
      <c r="K2649" s="2">
        <v>32621</v>
      </c>
      <c r="L2649" s="2">
        <v>1124</v>
      </c>
      <c r="M2649" s="2">
        <v>139</v>
      </c>
      <c r="N2649" s="2">
        <v>250</v>
      </c>
      <c r="O2649" s="2">
        <v>260</v>
      </c>
      <c r="P2649" s="2">
        <v>79</v>
      </c>
      <c r="Q2649" s="2">
        <v>418</v>
      </c>
      <c r="R2649" s="2">
        <v>214</v>
      </c>
      <c r="S2649" s="2" t="s">
        <v>31</v>
      </c>
      <c r="T2649" s="5">
        <f t="shared" si="287"/>
        <v>1773</v>
      </c>
      <c r="U2649" s="4">
        <f t="shared" si="288"/>
        <v>0.64442907941525085</v>
      </c>
      <c r="V2649" s="4">
        <f t="shared" si="289"/>
        <v>0.64442907941525085</v>
      </c>
      <c r="W2649">
        <f t="shared" si="290"/>
        <v>12</v>
      </c>
      <c r="X2649" t="str">
        <f t="shared" si="291"/>
        <v>Sunday</v>
      </c>
      <c r="Y2649" s="5" t="str">
        <f t="shared" si="292"/>
        <v>Jul</v>
      </c>
      <c r="Z2649" s="5" t="str">
        <f t="shared" si="293"/>
        <v>6-10</v>
      </c>
    </row>
    <row r="2650" spans="1:26" x14ac:dyDescent="0.25">
      <c r="A2650" s="2" t="s">
        <v>2683</v>
      </c>
      <c r="B2650" s="2" t="s">
        <v>26</v>
      </c>
      <c r="C2650" s="1">
        <v>45851</v>
      </c>
      <c r="D2650" s="3">
        <v>0.5493055555555556</v>
      </c>
      <c r="E2650" s="2" t="s">
        <v>19</v>
      </c>
      <c r="F2650" s="2" t="s">
        <v>27</v>
      </c>
      <c r="G2650" s="2">
        <v>50504</v>
      </c>
      <c r="H2650" s="2">
        <v>8</v>
      </c>
      <c r="I2650" s="2">
        <v>176</v>
      </c>
      <c r="J2650" s="2">
        <v>13727</v>
      </c>
      <c r="K2650" s="2">
        <v>10009</v>
      </c>
      <c r="L2650" s="2">
        <v>352</v>
      </c>
      <c r="M2650" s="2">
        <v>38</v>
      </c>
      <c r="N2650" s="2">
        <v>38</v>
      </c>
      <c r="O2650" s="2">
        <v>162</v>
      </c>
      <c r="P2650" s="2">
        <v>53</v>
      </c>
      <c r="Q2650" s="2">
        <v>187</v>
      </c>
      <c r="R2650" s="2">
        <v>31</v>
      </c>
      <c r="S2650" s="2" t="s">
        <v>31</v>
      </c>
      <c r="T2650" s="5">
        <f t="shared" si="287"/>
        <v>590</v>
      </c>
      <c r="U2650" s="4">
        <f t="shared" si="288"/>
        <v>0.19818232219230161</v>
      </c>
      <c r="V2650" s="4">
        <f t="shared" si="289"/>
        <v>0.19818232219230161</v>
      </c>
      <c r="W2650">
        <f t="shared" si="290"/>
        <v>13</v>
      </c>
      <c r="X2650" t="str">
        <f t="shared" si="291"/>
        <v>Sunday</v>
      </c>
      <c r="Y2650" s="5" t="str">
        <f t="shared" si="292"/>
        <v>Jul</v>
      </c>
      <c r="Z2650" s="5" t="str">
        <f t="shared" si="293"/>
        <v>6-10</v>
      </c>
    </row>
    <row r="2651" spans="1:26" x14ac:dyDescent="0.25">
      <c r="A2651" s="2" t="s">
        <v>2684</v>
      </c>
      <c r="B2651" s="2" t="s">
        <v>26</v>
      </c>
      <c r="C2651" s="1">
        <v>45851</v>
      </c>
      <c r="D2651" s="3">
        <v>0.67291666666666672</v>
      </c>
      <c r="E2651" s="2" t="s">
        <v>16</v>
      </c>
      <c r="F2651" s="2" t="s">
        <v>27</v>
      </c>
      <c r="G2651" s="2">
        <v>50549</v>
      </c>
      <c r="H2651" s="2">
        <v>10</v>
      </c>
      <c r="I2651" s="2">
        <v>172</v>
      </c>
      <c r="J2651" s="2">
        <v>12818</v>
      </c>
      <c r="K2651" s="2">
        <v>9718</v>
      </c>
      <c r="L2651" s="2">
        <v>319</v>
      </c>
      <c r="M2651" s="2">
        <v>23</v>
      </c>
      <c r="N2651" s="2">
        <v>22</v>
      </c>
      <c r="O2651" s="2">
        <v>32</v>
      </c>
      <c r="P2651" s="2">
        <v>38</v>
      </c>
      <c r="Q2651" s="2">
        <v>88</v>
      </c>
      <c r="R2651" s="2">
        <v>23</v>
      </c>
      <c r="S2651" s="2" t="s">
        <v>31</v>
      </c>
      <c r="T2651" s="5">
        <f t="shared" si="287"/>
        <v>396</v>
      </c>
      <c r="U2651" s="4">
        <f t="shared" si="288"/>
        <v>0.19224910482897783</v>
      </c>
      <c r="V2651" s="4">
        <f t="shared" si="289"/>
        <v>0.19224910482897783</v>
      </c>
      <c r="W2651">
        <f t="shared" si="290"/>
        <v>16</v>
      </c>
      <c r="X2651" t="str">
        <f t="shared" si="291"/>
        <v>Sunday</v>
      </c>
      <c r="Y2651" s="5" t="str">
        <f t="shared" si="292"/>
        <v>Jul</v>
      </c>
      <c r="Z2651" s="5" t="str">
        <f t="shared" si="293"/>
        <v>6-10</v>
      </c>
    </row>
    <row r="2652" spans="1:26" x14ac:dyDescent="0.25">
      <c r="A2652" s="2" t="s">
        <v>2685</v>
      </c>
      <c r="B2652" s="2" t="s">
        <v>26</v>
      </c>
      <c r="C2652" s="1">
        <v>45851</v>
      </c>
      <c r="D2652" s="3">
        <v>0.68819444444444444</v>
      </c>
      <c r="E2652" s="2" t="s">
        <v>17</v>
      </c>
      <c r="F2652" s="2" t="s">
        <v>49</v>
      </c>
      <c r="G2652" s="2">
        <v>50394</v>
      </c>
      <c r="H2652" s="2">
        <v>15</v>
      </c>
      <c r="I2652" s="2">
        <v>50</v>
      </c>
      <c r="J2652" s="2">
        <v>3408</v>
      </c>
      <c r="K2652" s="2">
        <v>3042</v>
      </c>
      <c r="L2652" s="2">
        <v>46</v>
      </c>
      <c r="M2652" s="2">
        <v>7</v>
      </c>
      <c r="N2652" s="2">
        <v>7</v>
      </c>
      <c r="O2652" s="2">
        <v>0</v>
      </c>
      <c r="P2652" s="2">
        <v>60</v>
      </c>
      <c r="Q2652" s="2">
        <v>48</v>
      </c>
      <c r="R2652" s="2">
        <v>1</v>
      </c>
      <c r="S2652" s="2" t="s">
        <v>31</v>
      </c>
      <c r="T2652" s="5">
        <f t="shared" si="287"/>
        <v>60</v>
      </c>
      <c r="U2652" s="4">
        <f t="shared" si="288"/>
        <v>6.0364329086796044E-2</v>
      </c>
      <c r="V2652" s="4">
        <f t="shared" si="289"/>
        <v>6.0364329086796044E-2</v>
      </c>
      <c r="W2652">
        <f t="shared" si="290"/>
        <v>16</v>
      </c>
      <c r="X2652" t="str">
        <f t="shared" si="291"/>
        <v>Sunday</v>
      </c>
      <c r="Y2652" s="5" t="str">
        <f t="shared" si="292"/>
        <v>Jul</v>
      </c>
      <c r="Z2652" s="5" t="str">
        <f t="shared" si="293"/>
        <v>11+</v>
      </c>
    </row>
    <row r="2653" spans="1:26" x14ac:dyDescent="0.25">
      <c r="A2653" s="2" t="s">
        <v>2686</v>
      </c>
      <c r="B2653" s="2" t="s">
        <v>26</v>
      </c>
      <c r="C2653" s="1">
        <v>45851</v>
      </c>
      <c r="D2653" s="3">
        <v>0.80555555555555558</v>
      </c>
      <c r="E2653" s="2" t="s">
        <v>15</v>
      </c>
      <c r="F2653" s="2" t="s">
        <v>38</v>
      </c>
      <c r="G2653" s="2">
        <v>50584</v>
      </c>
      <c r="H2653" s="2">
        <v>13</v>
      </c>
      <c r="I2653" s="2">
        <v>108</v>
      </c>
      <c r="J2653" s="2">
        <v>28250</v>
      </c>
      <c r="K2653" s="2">
        <v>20866</v>
      </c>
      <c r="L2653" s="2">
        <v>565</v>
      </c>
      <c r="M2653" s="2">
        <v>63</v>
      </c>
      <c r="N2653" s="2">
        <v>155</v>
      </c>
      <c r="O2653" s="2">
        <v>69</v>
      </c>
      <c r="P2653" s="2">
        <v>60</v>
      </c>
      <c r="Q2653" s="2">
        <v>794</v>
      </c>
      <c r="R2653" s="2">
        <v>43</v>
      </c>
      <c r="S2653" s="2" t="s">
        <v>31</v>
      </c>
      <c r="T2653" s="5">
        <f t="shared" si="287"/>
        <v>852</v>
      </c>
      <c r="U2653" s="4">
        <f t="shared" si="288"/>
        <v>0.41250197690969476</v>
      </c>
      <c r="V2653" s="4">
        <f t="shared" si="289"/>
        <v>0.41250197690969476</v>
      </c>
      <c r="W2653">
        <f t="shared" si="290"/>
        <v>19</v>
      </c>
      <c r="X2653" t="str">
        <f t="shared" si="291"/>
        <v>Sunday</v>
      </c>
      <c r="Y2653" s="5" t="str">
        <f t="shared" si="292"/>
        <v>Jul</v>
      </c>
      <c r="Z2653" s="5" t="str">
        <f t="shared" si="293"/>
        <v>11+</v>
      </c>
    </row>
    <row r="2654" spans="1:26" x14ac:dyDescent="0.25">
      <c r="A2654" s="2" t="s">
        <v>2687</v>
      </c>
      <c r="B2654" s="2" t="s">
        <v>26</v>
      </c>
      <c r="C2654" s="1">
        <v>45851</v>
      </c>
      <c r="D2654" s="3">
        <v>0.81458333333333333</v>
      </c>
      <c r="E2654" s="2" t="s">
        <v>19</v>
      </c>
      <c r="F2654" s="2" t="s">
        <v>49</v>
      </c>
      <c r="G2654" s="2">
        <v>50413</v>
      </c>
      <c r="H2654" s="2">
        <v>10</v>
      </c>
      <c r="I2654" s="2">
        <v>410</v>
      </c>
      <c r="J2654" s="2">
        <v>18626</v>
      </c>
      <c r="K2654" s="2">
        <v>14766</v>
      </c>
      <c r="L2654" s="2">
        <v>983</v>
      </c>
      <c r="M2654" s="2">
        <v>115</v>
      </c>
      <c r="N2654" s="2">
        <v>117</v>
      </c>
      <c r="O2654" s="2">
        <v>694</v>
      </c>
      <c r="P2654" s="2">
        <v>144</v>
      </c>
      <c r="Q2654" s="2">
        <v>342</v>
      </c>
      <c r="R2654" s="2">
        <v>27</v>
      </c>
      <c r="S2654" s="2" t="s">
        <v>31</v>
      </c>
      <c r="T2654" s="5">
        <f t="shared" si="287"/>
        <v>1909</v>
      </c>
      <c r="U2654" s="4">
        <f t="shared" si="288"/>
        <v>0.29290064070775396</v>
      </c>
      <c r="V2654" s="4">
        <f t="shared" si="289"/>
        <v>0.29290064070775396</v>
      </c>
      <c r="W2654">
        <f t="shared" si="290"/>
        <v>19</v>
      </c>
      <c r="X2654" t="str">
        <f t="shared" si="291"/>
        <v>Sunday</v>
      </c>
      <c r="Y2654" s="5" t="str">
        <f t="shared" si="292"/>
        <v>Jul</v>
      </c>
      <c r="Z2654" s="5" t="str">
        <f t="shared" si="293"/>
        <v>6-10</v>
      </c>
    </row>
    <row r="2655" spans="1:26" x14ac:dyDescent="0.25">
      <c r="A2655" s="2" t="s">
        <v>2688</v>
      </c>
      <c r="B2655" s="2" t="s">
        <v>26</v>
      </c>
      <c r="C2655" s="1">
        <v>45852</v>
      </c>
      <c r="D2655" s="3">
        <v>6.805555555555555E-2</v>
      </c>
      <c r="E2655" s="2" t="s">
        <v>15</v>
      </c>
      <c r="F2655" s="2" t="s">
        <v>27</v>
      </c>
      <c r="G2655" s="2">
        <v>50500</v>
      </c>
      <c r="H2655" s="2">
        <v>12</v>
      </c>
      <c r="I2655" s="2">
        <v>76</v>
      </c>
      <c r="J2655" s="2">
        <v>22185</v>
      </c>
      <c r="K2655" s="2">
        <v>16166</v>
      </c>
      <c r="L2655" s="2">
        <v>358</v>
      </c>
      <c r="M2655" s="2">
        <v>39</v>
      </c>
      <c r="N2655" s="2">
        <v>74</v>
      </c>
      <c r="O2655" s="2">
        <v>68</v>
      </c>
      <c r="P2655" s="2">
        <v>54</v>
      </c>
      <c r="Q2655" s="2">
        <v>201</v>
      </c>
      <c r="R2655" s="2">
        <v>53</v>
      </c>
      <c r="S2655" s="2" t="s">
        <v>31</v>
      </c>
      <c r="T2655" s="5">
        <f t="shared" si="287"/>
        <v>539</v>
      </c>
      <c r="U2655" s="4">
        <f t="shared" si="288"/>
        <v>0.32011881188118813</v>
      </c>
      <c r="V2655" s="4">
        <f t="shared" si="289"/>
        <v>0.32011881188118813</v>
      </c>
      <c r="W2655">
        <f t="shared" si="290"/>
        <v>1</v>
      </c>
      <c r="X2655" t="str">
        <f t="shared" si="291"/>
        <v>Monday</v>
      </c>
      <c r="Y2655" s="5" t="str">
        <f t="shared" si="292"/>
        <v>Jul</v>
      </c>
      <c r="Z2655" s="5" t="str">
        <f t="shared" si="293"/>
        <v>11+</v>
      </c>
    </row>
    <row r="2656" spans="1:26" x14ac:dyDescent="0.25">
      <c r="A2656" s="2" t="s">
        <v>2689</v>
      </c>
      <c r="B2656" s="2" t="s">
        <v>26</v>
      </c>
      <c r="C2656" s="1">
        <v>45852</v>
      </c>
      <c r="D2656" s="3">
        <v>0.37777777777777777</v>
      </c>
      <c r="E2656" s="2" t="s">
        <v>15</v>
      </c>
      <c r="F2656" s="2" t="s">
        <v>36</v>
      </c>
      <c r="G2656" s="2">
        <v>50703</v>
      </c>
      <c r="H2656" s="2">
        <v>8</v>
      </c>
      <c r="I2656" s="2">
        <v>47</v>
      </c>
      <c r="J2656" s="2">
        <v>42353</v>
      </c>
      <c r="K2656" s="2">
        <v>36061</v>
      </c>
      <c r="L2656" s="2">
        <v>1523</v>
      </c>
      <c r="M2656" s="2">
        <v>279</v>
      </c>
      <c r="N2656" s="2">
        <v>483</v>
      </c>
      <c r="O2656" s="2">
        <v>233</v>
      </c>
      <c r="P2656" s="2">
        <v>211</v>
      </c>
      <c r="Q2656" s="2">
        <v>1462</v>
      </c>
      <c r="R2656" s="2">
        <v>98</v>
      </c>
      <c r="S2656" s="2" t="s">
        <v>31</v>
      </c>
      <c r="T2656" s="5">
        <f t="shared" si="287"/>
        <v>2518</v>
      </c>
      <c r="U2656" s="4">
        <f t="shared" si="288"/>
        <v>0.71122024337810386</v>
      </c>
      <c r="V2656" s="4">
        <f t="shared" si="289"/>
        <v>0.71122024337810386</v>
      </c>
      <c r="W2656">
        <f t="shared" si="290"/>
        <v>9</v>
      </c>
      <c r="X2656" t="str">
        <f t="shared" si="291"/>
        <v>Monday</v>
      </c>
      <c r="Y2656" s="5" t="str">
        <f t="shared" si="292"/>
        <v>Jul</v>
      </c>
      <c r="Z2656" s="5" t="str">
        <f t="shared" si="293"/>
        <v>6-10</v>
      </c>
    </row>
    <row r="2657" spans="1:26" x14ac:dyDescent="0.25">
      <c r="A2657" s="2" t="s">
        <v>2690</v>
      </c>
      <c r="B2657" s="2" t="s">
        <v>26</v>
      </c>
      <c r="C2657" s="1">
        <v>45852</v>
      </c>
      <c r="D2657" s="3">
        <v>0.46250000000000002</v>
      </c>
      <c r="E2657" s="2" t="s">
        <v>16</v>
      </c>
      <c r="F2657" s="2" t="s">
        <v>36</v>
      </c>
      <c r="G2657" s="2">
        <v>50314</v>
      </c>
      <c r="H2657" s="2">
        <v>11</v>
      </c>
      <c r="I2657" s="2">
        <v>158</v>
      </c>
      <c r="J2657" s="2">
        <v>6656</v>
      </c>
      <c r="K2657" s="2">
        <v>5950</v>
      </c>
      <c r="L2657" s="2">
        <v>195</v>
      </c>
      <c r="M2657" s="2">
        <v>16</v>
      </c>
      <c r="N2657" s="2">
        <v>12</v>
      </c>
      <c r="O2657" s="2">
        <v>23</v>
      </c>
      <c r="P2657" s="2">
        <v>29</v>
      </c>
      <c r="Q2657" s="2">
        <v>155</v>
      </c>
      <c r="R2657" s="2">
        <v>11</v>
      </c>
      <c r="S2657" s="2" t="s">
        <v>31</v>
      </c>
      <c r="T2657" s="5">
        <f t="shared" si="287"/>
        <v>246</v>
      </c>
      <c r="U2657" s="4">
        <f t="shared" si="288"/>
        <v>0.1182573438804309</v>
      </c>
      <c r="V2657" s="4">
        <f t="shared" si="289"/>
        <v>0.1182573438804309</v>
      </c>
      <c r="W2657">
        <f t="shared" si="290"/>
        <v>11</v>
      </c>
      <c r="X2657" t="str">
        <f t="shared" si="291"/>
        <v>Monday</v>
      </c>
      <c r="Y2657" s="5" t="str">
        <f t="shared" si="292"/>
        <v>Jul</v>
      </c>
      <c r="Z2657" s="5" t="str">
        <f t="shared" si="293"/>
        <v>11+</v>
      </c>
    </row>
    <row r="2658" spans="1:26" x14ac:dyDescent="0.25">
      <c r="A2658" s="2" t="s">
        <v>2691</v>
      </c>
      <c r="B2658" s="2" t="s">
        <v>26</v>
      </c>
      <c r="C2658" s="1">
        <v>45852</v>
      </c>
      <c r="D2658" s="3">
        <v>0.54166666666666663</v>
      </c>
      <c r="E2658" s="2" t="s">
        <v>15</v>
      </c>
      <c r="F2658" s="2" t="s">
        <v>36</v>
      </c>
      <c r="G2658" s="2">
        <v>50550</v>
      </c>
      <c r="H2658" s="2">
        <v>10</v>
      </c>
      <c r="I2658" s="2">
        <v>97</v>
      </c>
      <c r="J2658" s="2">
        <v>32583</v>
      </c>
      <c r="K2658" s="2">
        <v>27355</v>
      </c>
      <c r="L2658" s="2">
        <v>1028</v>
      </c>
      <c r="M2658" s="2">
        <v>90</v>
      </c>
      <c r="N2658" s="2">
        <v>164</v>
      </c>
      <c r="O2658" s="2">
        <v>107</v>
      </c>
      <c r="P2658" s="2">
        <v>55</v>
      </c>
      <c r="Q2658" s="2">
        <v>550</v>
      </c>
      <c r="R2658" s="2">
        <v>96</v>
      </c>
      <c r="S2658" s="2" t="s">
        <v>31</v>
      </c>
      <c r="T2658" s="5">
        <f t="shared" si="287"/>
        <v>1389</v>
      </c>
      <c r="U2658" s="4">
        <f t="shared" si="288"/>
        <v>0.54114737883283881</v>
      </c>
      <c r="V2658" s="4">
        <f t="shared" si="289"/>
        <v>0.54114737883283881</v>
      </c>
      <c r="W2658">
        <f t="shared" si="290"/>
        <v>13</v>
      </c>
      <c r="X2658" t="str">
        <f t="shared" si="291"/>
        <v>Monday</v>
      </c>
      <c r="Y2658" s="5" t="str">
        <f t="shared" si="292"/>
        <v>Jul</v>
      </c>
      <c r="Z2658" s="5" t="str">
        <f t="shared" si="293"/>
        <v>6-10</v>
      </c>
    </row>
    <row r="2659" spans="1:26" x14ac:dyDescent="0.25">
      <c r="A2659" s="2" t="s">
        <v>2692</v>
      </c>
      <c r="B2659" s="2" t="s">
        <v>26</v>
      </c>
      <c r="C2659" s="1">
        <v>45852</v>
      </c>
      <c r="D2659" s="3">
        <v>0.58958333333333335</v>
      </c>
      <c r="E2659" s="2" t="s">
        <v>17</v>
      </c>
      <c r="F2659" s="2" t="s">
        <v>18</v>
      </c>
      <c r="G2659" s="2">
        <v>50244</v>
      </c>
      <c r="H2659" s="2">
        <v>10</v>
      </c>
      <c r="I2659" s="2">
        <v>23</v>
      </c>
      <c r="J2659" s="2">
        <v>7374</v>
      </c>
      <c r="K2659" s="2">
        <v>5827</v>
      </c>
      <c r="L2659" s="2">
        <v>114</v>
      </c>
      <c r="M2659" s="2">
        <v>17</v>
      </c>
      <c r="N2659" s="2">
        <v>18</v>
      </c>
      <c r="O2659" s="2">
        <v>0</v>
      </c>
      <c r="P2659" s="2">
        <v>32</v>
      </c>
      <c r="Q2659" s="2">
        <v>76</v>
      </c>
      <c r="R2659" s="2">
        <v>3</v>
      </c>
      <c r="S2659" s="2" t="s">
        <v>31</v>
      </c>
      <c r="T2659" s="5">
        <f t="shared" si="287"/>
        <v>149</v>
      </c>
      <c r="U2659" s="4">
        <f t="shared" si="288"/>
        <v>0.1159740466523366</v>
      </c>
      <c r="V2659" s="4">
        <f t="shared" si="289"/>
        <v>0.1159740466523366</v>
      </c>
      <c r="W2659">
        <f t="shared" si="290"/>
        <v>14</v>
      </c>
      <c r="X2659" t="str">
        <f t="shared" si="291"/>
        <v>Monday</v>
      </c>
      <c r="Y2659" s="5" t="str">
        <f t="shared" si="292"/>
        <v>Jul</v>
      </c>
      <c r="Z2659" s="5" t="str">
        <f t="shared" si="293"/>
        <v>6-10</v>
      </c>
    </row>
    <row r="2660" spans="1:26" x14ac:dyDescent="0.25">
      <c r="A2660" s="2" t="s">
        <v>2693</v>
      </c>
      <c r="B2660" s="2" t="s">
        <v>26</v>
      </c>
      <c r="C2660" s="1">
        <v>45852</v>
      </c>
      <c r="D2660" s="3">
        <v>0.80833333333333335</v>
      </c>
      <c r="E2660" s="2" t="s">
        <v>15</v>
      </c>
      <c r="F2660" s="2" t="s">
        <v>36</v>
      </c>
      <c r="G2660" s="2">
        <v>50534</v>
      </c>
      <c r="H2660" s="2">
        <v>8</v>
      </c>
      <c r="I2660" s="2">
        <v>81</v>
      </c>
      <c r="J2660" s="2">
        <v>39038</v>
      </c>
      <c r="K2660" s="2">
        <v>29285</v>
      </c>
      <c r="L2660" s="2">
        <v>1372</v>
      </c>
      <c r="M2660" s="2">
        <v>86</v>
      </c>
      <c r="N2660" s="2">
        <v>222</v>
      </c>
      <c r="O2660" s="2">
        <v>153</v>
      </c>
      <c r="P2660" s="2">
        <v>188</v>
      </c>
      <c r="Q2660" s="2">
        <v>955</v>
      </c>
      <c r="R2660" s="2">
        <v>150</v>
      </c>
      <c r="S2660" s="2" t="s">
        <v>31</v>
      </c>
      <c r="T2660" s="5">
        <f t="shared" si="287"/>
        <v>1833</v>
      </c>
      <c r="U2660" s="4">
        <f t="shared" si="288"/>
        <v>0.57951082439545654</v>
      </c>
      <c r="V2660" s="4">
        <f t="shared" si="289"/>
        <v>0.57951082439545654</v>
      </c>
      <c r="W2660">
        <f t="shared" si="290"/>
        <v>19</v>
      </c>
      <c r="X2660" t="str">
        <f t="shared" si="291"/>
        <v>Monday</v>
      </c>
      <c r="Y2660" s="5" t="str">
        <f t="shared" si="292"/>
        <v>Jul</v>
      </c>
      <c r="Z2660" s="5" t="str">
        <f t="shared" si="293"/>
        <v>6-10</v>
      </c>
    </row>
    <row r="2661" spans="1:26" x14ac:dyDescent="0.25">
      <c r="A2661" s="2" t="s">
        <v>2694</v>
      </c>
      <c r="B2661" s="2" t="s">
        <v>26</v>
      </c>
      <c r="C2661" s="1">
        <v>45852</v>
      </c>
      <c r="D2661" s="3">
        <v>0.81805555555555554</v>
      </c>
      <c r="E2661" s="2" t="s">
        <v>19</v>
      </c>
      <c r="F2661" s="2" t="s">
        <v>44</v>
      </c>
      <c r="G2661" s="2">
        <v>50641</v>
      </c>
      <c r="H2661" s="2">
        <v>13</v>
      </c>
      <c r="I2661" s="2">
        <v>418</v>
      </c>
      <c r="J2661" s="2">
        <v>21670</v>
      </c>
      <c r="K2661" s="2">
        <v>16969</v>
      </c>
      <c r="L2661" s="2">
        <v>530</v>
      </c>
      <c r="M2661" s="2">
        <v>47</v>
      </c>
      <c r="N2661" s="2">
        <v>53</v>
      </c>
      <c r="O2661" s="2">
        <v>257</v>
      </c>
      <c r="P2661" s="2">
        <v>96</v>
      </c>
      <c r="Q2661" s="2">
        <v>214</v>
      </c>
      <c r="R2661" s="2">
        <v>44</v>
      </c>
      <c r="S2661" s="2" t="s">
        <v>31</v>
      </c>
      <c r="T2661" s="5">
        <f t="shared" si="287"/>
        <v>887</v>
      </c>
      <c r="U2661" s="4">
        <f t="shared" si="288"/>
        <v>0.33508422029580776</v>
      </c>
      <c r="V2661" s="4">
        <f t="shared" si="289"/>
        <v>0.33508422029580776</v>
      </c>
      <c r="W2661">
        <f t="shared" si="290"/>
        <v>19</v>
      </c>
      <c r="X2661" t="str">
        <f t="shared" si="291"/>
        <v>Monday</v>
      </c>
      <c r="Y2661" s="5" t="str">
        <f t="shared" si="292"/>
        <v>Jul</v>
      </c>
      <c r="Z2661" s="5" t="str">
        <f t="shared" si="293"/>
        <v>11+</v>
      </c>
    </row>
    <row r="2662" spans="1:26" x14ac:dyDescent="0.25">
      <c r="A2662" s="2" t="s">
        <v>2695</v>
      </c>
      <c r="B2662" s="2" t="s">
        <v>26</v>
      </c>
      <c r="C2662" s="1">
        <v>45852</v>
      </c>
      <c r="D2662" s="3">
        <v>0.88402777777777775</v>
      </c>
      <c r="E2662" s="2" t="s">
        <v>15</v>
      </c>
      <c r="F2662" s="2" t="s">
        <v>18</v>
      </c>
      <c r="G2662" s="2">
        <v>50712</v>
      </c>
      <c r="H2662" s="2">
        <v>6</v>
      </c>
      <c r="I2662" s="2">
        <v>93</v>
      </c>
      <c r="J2662" s="2">
        <v>57804</v>
      </c>
      <c r="K2662" s="2">
        <v>41246</v>
      </c>
      <c r="L2662" s="2">
        <v>2896</v>
      </c>
      <c r="M2662" s="2">
        <v>398</v>
      </c>
      <c r="N2662" s="2">
        <v>927</v>
      </c>
      <c r="O2662" s="2">
        <v>561</v>
      </c>
      <c r="P2662" s="2">
        <v>245</v>
      </c>
      <c r="Q2662" s="2">
        <v>1443</v>
      </c>
      <c r="R2662" s="2">
        <v>269</v>
      </c>
      <c r="S2662" s="2" t="s">
        <v>31</v>
      </c>
      <c r="T2662" s="5">
        <f t="shared" si="287"/>
        <v>4782</v>
      </c>
      <c r="U2662" s="4">
        <f t="shared" si="288"/>
        <v>0.81333806594100011</v>
      </c>
      <c r="V2662" s="4">
        <f t="shared" si="289"/>
        <v>0.81333806594100011</v>
      </c>
      <c r="W2662">
        <f t="shared" si="290"/>
        <v>21</v>
      </c>
      <c r="X2662" t="str">
        <f t="shared" si="291"/>
        <v>Monday</v>
      </c>
      <c r="Y2662" s="5" t="str">
        <f t="shared" si="292"/>
        <v>Jul</v>
      </c>
      <c r="Z2662" s="5" t="str">
        <f t="shared" si="293"/>
        <v>6-10</v>
      </c>
    </row>
    <row r="2663" spans="1:26" x14ac:dyDescent="0.25">
      <c r="A2663" s="2" t="s">
        <v>2696</v>
      </c>
      <c r="B2663" s="2" t="s">
        <v>26</v>
      </c>
      <c r="C2663" s="1">
        <v>45853</v>
      </c>
      <c r="D2663" s="3">
        <v>6.805555555555555E-2</v>
      </c>
      <c r="E2663" s="2" t="s">
        <v>16</v>
      </c>
      <c r="F2663" s="2" t="s">
        <v>46</v>
      </c>
      <c r="G2663" s="2">
        <v>50567</v>
      </c>
      <c r="H2663" s="2">
        <v>12</v>
      </c>
      <c r="I2663" s="2">
        <v>196</v>
      </c>
      <c r="J2663" s="2">
        <v>5330</v>
      </c>
      <c r="K2663" s="2">
        <v>4000</v>
      </c>
      <c r="L2663" s="2">
        <v>149</v>
      </c>
      <c r="M2663" s="2">
        <v>11</v>
      </c>
      <c r="N2663" s="2">
        <v>9</v>
      </c>
      <c r="O2663" s="2">
        <v>22</v>
      </c>
      <c r="P2663" s="2">
        <v>26</v>
      </c>
      <c r="Q2663" s="2">
        <v>85</v>
      </c>
      <c r="R2663" s="2">
        <v>4</v>
      </c>
      <c r="S2663" s="2" t="s">
        <v>31</v>
      </c>
      <c r="T2663" s="5">
        <f t="shared" si="287"/>
        <v>191</v>
      </c>
      <c r="U2663" s="4">
        <f t="shared" si="288"/>
        <v>7.9102972294183949E-2</v>
      </c>
      <c r="V2663" s="4">
        <f t="shared" si="289"/>
        <v>7.9102972294183949E-2</v>
      </c>
      <c r="W2663">
        <f t="shared" si="290"/>
        <v>1</v>
      </c>
      <c r="X2663" t="str">
        <f t="shared" si="291"/>
        <v>Tuesday</v>
      </c>
      <c r="Y2663" s="5" t="str">
        <f t="shared" si="292"/>
        <v>Jul</v>
      </c>
      <c r="Z2663" s="5" t="str">
        <f t="shared" si="293"/>
        <v>11+</v>
      </c>
    </row>
    <row r="2664" spans="1:26" x14ac:dyDescent="0.25">
      <c r="A2664" s="2" t="s">
        <v>2697</v>
      </c>
      <c r="B2664" s="2" t="s">
        <v>26</v>
      </c>
      <c r="C2664" s="1">
        <v>45853</v>
      </c>
      <c r="D2664" s="3">
        <v>0.39652777777777776</v>
      </c>
      <c r="E2664" s="2" t="s">
        <v>19</v>
      </c>
      <c r="F2664" s="2" t="s">
        <v>27</v>
      </c>
      <c r="G2664" s="2">
        <v>50438</v>
      </c>
      <c r="H2664" s="2">
        <v>11</v>
      </c>
      <c r="I2664" s="2">
        <v>113</v>
      </c>
      <c r="J2664" s="2">
        <v>15740</v>
      </c>
      <c r="K2664" s="2">
        <v>12007</v>
      </c>
      <c r="L2664" s="2">
        <v>551</v>
      </c>
      <c r="M2664" s="2">
        <v>43</v>
      </c>
      <c r="N2664" s="2">
        <v>81</v>
      </c>
      <c r="O2664" s="2">
        <v>275</v>
      </c>
      <c r="P2664" s="2">
        <v>48</v>
      </c>
      <c r="Q2664" s="2">
        <v>337</v>
      </c>
      <c r="R2664" s="2">
        <v>37</v>
      </c>
      <c r="S2664" s="2" t="s">
        <v>31</v>
      </c>
      <c r="T2664" s="5">
        <f t="shared" si="287"/>
        <v>950</v>
      </c>
      <c r="U2664" s="4">
        <f t="shared" si="288"/>
        <v>0.23805464134184542</v>
      </c>
      <c r="V2664" s="4">
        <f t="shared" si="289"/>
        <v>0.23805464134184542</v>
      </c>
      <c r="W2664">
        <f t="shared" si="290"/>
        <v>9</v>
      </c>
      <c r="X2664" t="str">
        <f t="shared" si="291"/>
        <v>Tuesday</v>
      </c>
      <c r="Y2664" s="5" t="str">
        <f t="shared" si="292"/>
        <v>Jul</v>
      </c>
      <c r="Z2664" s="5" t="str">
        <f t="shared" si="293"/>
        <v>11+</v>
      </c>
    </row>
    <row r="2665" spans="1:26" x14ac:dyDescent="0.25">
      <c r="A2665" s="2" t="s">
        <v>2698</v>
      </c>
      <c r="B2665" s="2" t="s">
        <v>26</v>
      </c>
      <c r="C2665" s="1">
        <v>45853</v>
      </c>
      <c r="D2665" s="3">
        <v>0.54791666666666672</v>
      </c>
      <c r="E2665" s="2" t="s">
        <v>16</v>
      </c>
      <c r="F2665" s="2" t="s">
        <v>44</v>
      </c>
      <c r="G2665" s="2">
        <v>50369</v>
      </c>
      <c r="H2665" s="2">
        <v>4</v>
      </c>
      <c r="I2665" s="2">
        <v>250</v>
      </c>
      <c r="J2665" s="2">
        <v>11979</v>
      </c>
      <c r="K2665" s="2">
        <v>9041</v>
      </c>
      <c r="L2665" s="2">
        <v>425</v>
      </c>
      <c r="M2665" s="2">
        <v>27</v>
      </c>
      <c r="N2665" s="2">
        <v>18</v>
      </c>
      <c r="O2665" s="2">
        <v>48</v>
      </c>
      <c r="P2665" s="2">
        <v>28</v>
      </c>
      <c r="Q2665" s="2">
        <v>208</v>
      </c>
      <c r="R2665" s="2">
        <v>14</v>
      </c>
      <c r="S2665" s="2" t="s">
        <v>31</v>
      </c>
      <c r="T2665" s="5">
        <f t="shared" si="287"/>
        <v>518</v>
      </c>
      <c r="U2665" s="4">
        <f t="shared" si="288"/>
        <v>0.17949532450515199</v>
      </c>
      <c r="V2665" s="4">
        <f t="shared" si="289"/>
        <v>0.17949532450515199</v>
      </c>
      <c r="W2665">
        <f t="shared" si="290"/>
        <v>13</v>
      </c>
      <c r="X2665" t="str">
        <f t="shared" si="291"/>
        <v>Tuesday</v>
      </c>
      <c r="Y2665" s="5" t="str">
        <f t="shared" si="292"/>
        <v>Jul</v>
      </c>
      <c r="Z2665" s="5" t="str">
        <f t="shared" si="293"/>
        <v>3-5</v>
      </c>
    </row>
    <row r="2666" spans="1:26" x14ac:dyDescent="0.25">
      <c r="A2666" s="2" t="s">
        <v>2699</v>
      </c>
      <c r="B2666" s="2" t="s">
        <v>26</v>
      </c>
      <c r="C2666" s="1">
        <v>45853</v>
      </c>
      <c r="D2666" s="3">
        <v>0.60763888888888884</v>
      </c>
      <c r="E2666" s="2" t="s">
        <v>19</v>
      </c>
      <c r="F2666" s="2" t="s">
        <v>44</v>
      </c>
      <c r="G2666" s="2">
        <v>50846</v>
      </c>
      <c r="H2666" s="2">
        <v>13</v>
      </c>
      <c r="I2666" s="2">
        <v>371</v>
      </c>
      <c r="J2666" s="2">
        <v>12068</v>
      </c>
      <c r="K2666" s="2">
        <v>9479</v>
      </c>
      <c r="L2666" s="2">
        <v>399</v>
      </c>
      <c r="M2666" s="2">
        <v>57</v>
      </c>
      <c r="N2666" s="2">
        <v>65</v>
      </c>
      <c r="O2666" s="2">
        <v>215</v>
      </c>
      <c r="P2666" s="2">
        <v>46</v>
      </c>
      <c r="Q2666" s="2">
        <v>193</v>
      </c>
      <c r="R2666" s="2">
        <v>28</v>
      </c>
      <c r="S2666" s="2" t="s">
        <v>31</v>
      </c>
      <c r="T2666" s="5">
        <f t="shared" si="287"/>
        <v>736</v>
      </c>
      <c r="U2666" s="4">
        <f t="shared" si="288"/>
        <v>0.18642567753608938</v>
      </c>
      <c r="V2666" s="4">
        <f t="shared" si="289"/>
        <v>0.18642567753608938</v>
      </c>
      <c r="W2666">
        <f t="shared" si="290"/>
        <v>14</v>
      </c>
      <c r="X2666" t="str">
        <f t="shared" si="291"/>
        <v>Tuesday</v>
      </c>
      <c r="Y2666" s="5" t="str">
        <f t="shared" si="292"/>
        <v>Jul</v>
      </c>
      <c r="Z2666" s="5" t="str">
        <f t="shared" si="293"/>
        <v>11+</v>
      </c>
    </row>
    <row r="2667" spans="1:26" x14ac:dyDescent="0.25">
      <c r="A2667" s="2" t="s">
        <v>2700</v>
      </c>
      <c r="B2667" s="2" t="s">
        <v>26</v>
      </c>
      <c r="C2667" s="1">
        <v>45853</v>
      </c>
      <c r="D2667" s="3">
        <v>0.67152777777777772</v>
      </c>
      <c r="E2667" s="2" t="s">
        <v>15</v>
      </c>
      <c r="F2667" s="2" t="s">
        <v>30</v>
      </c>
      <c r="G2667" s="2">
        <v>50600</v>
      </c>
      <c r="H2667" s="2">
        <v>5</v>
      </c>
      <c r="I2667" s="2">
        <v>155</v>
      </c>
      <c r="J2667" s="2">
        <v>18258</v>
      </c>
      <c r="K2667" s="2">
        <v>15679</v>
      </c>
      <c r="L2667" s="2">
        <v>452</v>
      </c>
      <c r="M2667" s="2">
        <v>46</v>
      </c>
      <c r="N2667" s="2">
        <v>87</v>
      </c>
      <c r="O2667" s="2">
        <v>66</v>
      </c>
      <c r="P2667" s="2">
        <v>58</v>
      </c>
      <c r="Q2667" s="2">
        <v>304</v>
      </c>
      <c r="R2667" s="2">
        <v>94</v>
      </c>
      <c r="S2667" s="2" t="s">
        <v>31</v>
      </c>
      <c r="T2667" s="5">
        <f t="shared" si="287"/>
        <v>651</v>
      </c>
      <c r="U2667" s="4">
        <f t="shared" si="288"/>
        <v>0.30986166007905136</v>
      </c>
      <c r="V2667" s="4">
        <f t="shared" si="289"/>
        <v>0.30986166007905136</v>
      </c>
      <c r="W2667">
        <f t="shared" si="290"/>
        <v>16</v>
      </c>
      <c r="X2667" t="str">
        <f t="shared" si="291"/>
        <v>Tuesday</v>
      </c>
      <c r="Y2667" s="5" t="str">
        <f t="shared" si="292"/>
        <v>Jul</v>
      </c>
      <c r="Z2667" s="5" t="str">
        <f t="shared" si="293"/>
        <v>3-5</v>
      </c>
    </row>
    <row r="2668" spans="1:26" x14ac:dyDescent="0.25">
      <c r="A2668" s="2" t="s">
        <v>2701</v>
      </c>
      <c r="B2668" s="2" t="s">
        <v>26</v>
      </c>
      <c r="C2668" s="1">
        <v>45853</v>
      </c>
      <c r="D2668" s="3">
        <v>0.67569444444444449</v>
      </c>
      <c r="E2668" s="2" t="s">
        <v>16</v>
      </c>
      <c r="F2668" s="2" t="s">
        <v>38</v>
      </c>
      <c r="G2668" s="2">
        <v>50629</v>
      </c>
      <c r="H2668" s="2">
        <v>2</v>
      </c>
      <c r="I2668" s="2">
        <v>238</v>
      </c>
      <c r="J2668" s="2">
        <v>7239</v>
      </c>
      <c r="K2668" s="2">
        <v>6017</v>
      </c>
      <c r="L2668" s="2">
        <v>327</v>
      </c>
      <c r="M2668" s="2">
        <v>26</v>
      </c>
      <c r="N2668" s="2">
        <v>24</v>
      </c>
      <c r="O2668" s="2">
        <v>34</v>
      </c>
      <c r="P2668" s="2">
        <v>38</v>
      </c>
      <c r="Q2668" s="2">
        <v>154</v>
      </c>
      <c r="R2668" s="2">
        <v>10</v>
      </c>
      <c r="S2668" s="2" t="s">
        <v>31</v>
      </c>
      <c r="T2668" s="5">
        <f t="shared" si="287"/>
        <v>411</v>
      </c>
      <c r="U2668" s="4">
        <f t="shared" si="288"/>
        <v>0.11884493077090205</v>
      </c>
      <c r="V2668" s="4">
        <f t="shared" si="289"/>
        <v>0.11884493077090205</v>
      </c>
      <c r="W2668">
        <f t="shared" si="290"/>
        <v>16</v>
      </c>
      <c r="X2668" t="str">
        <f t="shared" si="291"/>
        <v>Tuesday</v>
      </c>
      <c r="Y2668" s="5" t="str">
        <f t="shared" si="292"/>
        <v>Jul</v>
      </c>
      <c r="Z2668" s="5" t="str">
        <f t="shared" si="293"/>
        <v>0-2</v>
      </c>
    </row>
    <row r="2669" spans="1:26" x14ac:dyDescent="0.25">
      <c r="A2669" s="2" t="s">
        <v>2702</v>
      </c>
      <c r="B2669" s="2" t="s">
        <v>26</v>
      </c>
      <c r="C2669" s="1">
        <v>45853</v>
      </c>
      <c r="D2669" s="3">
        <v>0.69097222222222221</v>
      </c>
      <c r="E2669" s="2" t="s">
        <v>15</v>
      </c>
      <c r="F2669" s="2" t="s">
        <v>36</v>
      </c>
      <c r="G2669" s="2">
        <v>50492</v>
      </c>
      <c r="H2669" s="2">
        <v>9</v>
      </c>
      <c r="I2669" s="2">
        <v>118</v>
      </c>
      <c r="J2669" s="2">
        <v>26117</v>
      </c>
      <c r="K2669" s="2">
        <v>20152</v>
      </c>
      <c r="L2669" s="2">
        <v>767</v>
      </c>
      <c r="M2669" s="2">
        <v>71</v>
      </c>
      <c r="N2669" s="2">
        <v>139</v>
      </c>
      <c r="O2669" s="2">
        <v>94</v>
      </c>
      <c r="P2669" s="2">
        <v>147</v>
      </c>
      <c r="Q2669" s="2">
        <v>642</v>
      </c>
      <c r="R2669" s="2">
        <v>131</v>
      </c>
      <c r="S2669" s="2" t="s">
        <v>31</v>
      </c>
      <c r="T2669" s="5">
        <f t="shared" si="287"/>
        <v>1071</v>
      </c>
      <c r="U2669" s="4">
        <f t="shared" si="288"/>
        <v>0.39911273072962056</v>
      </c>
      <c r="V2669" s="4">
        <f t="shared" si="289"/>
        <v>0.39911273072962056</v>
      </c>
      <c r="W2669">
        <f t="shared" si="290"/>
        <v>16</v>
      </c>
      <c r="X2669" t="str">
        <f t="shared" si="291"/>
        <v>Tuesday</v>
      </c>
      <c r="Y2669" s="5" t="str">
        <f t="shared" si="292"/>
        <v>Jul</v>
      </c>
      <c r="Z2669" s="5" t="str">
        <f t="shared" si="293"/>
        <v>6-10</v>
      </c>
    </row>
    <row r="2670" spans="1:26" x14ac:dyDescent="0.25">
      <c r="A2670" s="2" t="s">
        <v>2703</v>
      </c>
      <c r="B2670" s="2" t="s">
        <v>26</v>
      </c>
      <c r="C2670" s="1">
        <v>45853</v>
      </c>
      <c r="D2670" s="3">
        <v>0.81597222222222221</v>
      </c>
      <c r="E2670" s="2" t="s">
        <v>16</v>
      </c>
      <c r="F2670" s="2" t="s">
        <v>49</v>
      </c>
      <c r="G2670" s="2">
        <v>50618</v>
      </c>
      <c r="H2670" s="2">
        <v>6</v>
      </c>
      <c r="I2670" s="2">
        <v>129</v>
      </c>
      <c r="J2670" s="2">
        <v>14314</v>
      </c>
      <c r="K2670" s="2">
        <v>11205</v>
      </c>
      <c r="L2670" s="2">
        <v>553</v>
      </c>
      <c r="M2670" s="2">
        <v>49</v>
      </c>
      <c r="N2670" s="2">
        <v>24</v>
      </c>
      <c r="O2670" s="2">
        <v>62</v>
      </c>
      <c r="P2670" s="2">
        <v>44</v>
      </c>
      <c r="Q2670" s="2">
        <v>207</v>
      </c>
      <c r="R2670" s="2">
        <v>16</v>
      </c>
      <c r="S2670" s="2" t="s">
        <v>28</v>
      </c>
      <c r="T2670" s="5">
        <f t="shared" si="287"/>
        <v>688</v>
      </c>
      <c r="U2670" s="4">
        <f t="shared" si="288"/>
        <v>0.22136394168082502</v>
      </c>
      <c r="V2670" s="4">
        <f t="shared" si="289"/>
        <v>0.22136394168082502</v>
      </c>
      <c r="W2670">
        <f t="shared" si="290"/>
        <v>19</v>
      </c>
      <c r="X2670" t="str">
        <f t="shared" si="291"/>
        <v>Tuesday</v>
      </c>
      <c r="Y2670" s="5" t="str">
        <f t="shared" si="292"/>
        <v>Jul</v>
      </c>
      <c r="Z2670" s="5" t="str">
        <f t="shared" si="293"/>
        <v>6-10</v>
      </c>
    </row>
    <row r="2671" spans="1:26" x14ac:dyDescent="0.25">
      <c r="A2671" s="2" t="s">
        <v>2704</v>
      </c>
      <c r="B2671" s="2" t="s">
        <v>26</v>
      </c>
      <c r="C2671" s="1">
        <v>45853</v>
      </c>
      <c r="D2671" s="3">
        <v>0.84513888888888888</v>
      </c>
      <c r="E2671" s="2" t="s">
        <v>15</v>
      </c>
      <c r="F2671" s="2" t="s">
        <v>27</v>
      </c>
      <c r="G2671" s="2">
        <v>50703</v>
      </c>
      <c r="H2671" s="2">
        <v>10</v>
      </c>
      <c r="I2671" s="2">
        <v>107</v>
      </c>
      <c r="J2671" s="2">
        <v>39716</v>
      </c>
      <c r="K2671" s="2">
        <v>29001</v>
      </c>
      <c r="L2671" s="2">
        <v>744</v>
      </c>
      <c r="M2671" s="2">
        <v>49</v>
      </c>
      <c r="N2671" s="2">
        <v>97</v>
      </c>
      <c r="O2671" s="2">
        <v>92</v>
      </c>
      <c r="P2671" s="2">
        <v>142</v>
      </c>
      <c r="Q2671" s="2">
        <v>864</v>
      </c>
      <c r="R2671" s="2">
        <v>116</v>
      </c>
      <c r="S2671" s="2" t="s">
        <v>31</v>
      </c>
      <c r="T2671" s="5">
        <f t="shared" si="287"/>
        <v>982</v>
      </c>
      <c r="U2671" s="4">
        <f t="shared" si="288"/>
        <v>0.57197798946807876</v>
      </c>
      <c r="V2671" s="4">
        <f t="shared" si="289"/>
        <v>0.57197798946807876</v>
      </c>
      <c r="W2671">
        <f t="shared" si="290"/>
        <v>20</v>
      </c>
      <c r="X2671" t="str">
        <f t="shared" si="291"/>
        <v>Tuesday</v>
      </c>
      <c r="Y2671" s="5" t="str">
        <f t="shared" si="292"/>
        <v>Jul</v>
      </c>
      <c r="Z2671" s="5" t="str">
        <f t="shared" si="293"/>
        <v>6-10</v>
      </c>
    </row>
    <row r="2672" spans="1:26" x14ac:dyDescent="0.25">
      <c r="A2672" s="2" t="s">
        <v>2705</v>
      </c>
      <c r="B2672" s="2" t="s">
        <v>26</v>
      </c>
      <c r="C2672" s="1">
        <v>45853</v>
      </c>
      <c r="D2672" s="3">
        <v>0.85624999999999996</v>
      </c>
      <c r="E2672" s="2" t="s">
        <v>16</v>
      </c>
      <c r="F2672" s="2" t="s">
        <v>46</v>
      </c>
      <c r="G2672" s="2">
        <v>50529</v>
      </c>
      <c r="H2672" s="2">
        <v>11</v>
      </c>
      <c r="I2672" s="2">
        <v>281</v>
      </c>
      <c r="J2672" s="2">
        <v>24760</v>
      </c>
      <c r="K2672" s="2">
        <v>17477</v>
      </c>
      <c r="L2672" s="2">
        <v>591</v>
      </c>
      <c r="M2672" s="2">
        <v>40</v>
      </c>
      <c r="N2672" s="2">
        <v>25</v>
      </c>
      <c r="O2672" s="2">
        <v>51</v>
      </c>
      <c r="P2672" s="2">
        <v>109</v>
      </c>
      <c r="Q2672" s="2">
        <v>162</v>
      </c>
      <c r="R2672" s="2">
        <v>41</v>
      </c>
      <c r="S2672" s="2" t="s">
        <v>31</v>
      </c>
      <c r="T2672" s="5">
        <f t="shared" si="287"/>
        <v>707</v>
      </c>
      <c r="U2672" s="4">
        <f t="shared" si="288"/>
        <v>0.34588058342733874</v>
      </c>
      <c r="V2672" s="4">
        <f t="shared" si="289"/>
        <v>0.34588058342733874</v>
      </c>
      <c r="W2672">
        <f t="shared" si="290"/>
        <v>20</v>
      </c>
      <c r="X2672" t="str">
        <f t="shared" si="291"/>
        <v>Tuesday</v>
      </c>
      <c r="Y2672" s="5" t="str">
        <f t="shared" si="292"/>
        <v>Jul</v>
      </c>
      <c r="Z2672" s="5" t="str">
        <f t="shared" si="293"/>
        <v>11+</v>
      </c>
    </row>
    <row r="2673" spans="1:26" x14ac:dyDescent="0.25">
      <c r="A2673" s="2" t="s">
        <v>2706</v>
      </c>
      <c r="B2673" s="2" t="s">
        <v>26</v>
      </c>
      <c r="C2673" s="1">
        <v>45854</v>
      </c>
      <c r="D2673" s="3">
        <v>6.6666666666666666E-2</v>
      </c>
      <c r="E2673" s="2" t="s">
        <v>19</v>
      </c>
      <c r="F2673" s="2" t="s">
        <v>46</v>
      </c>
      <c r="G2673" s="2">
        <v>50557</v>
      </c>
      <c r="H2673" s="2">
        <v>11</v>
      </c>
      <c r="I2673" s="2">
        <v>456</v>
      </c>
      <c r="J2673" s="2">
        <v>13514</v>
      </c>
      <c r="K2673" s="2">
        <v>9849</v>
      </c>
      <c r="L2673" s="2">
        <v>307</v>
      </c>
      <c r="M2673" s="2">
        <v>40</v>
      </c>
      <c r="N2673" s="2">
        <v>57</v>
      </c>
      <c r="O2673" s="2">
        <v>158</v>
      </c>
      <c r="P2673" s="2">
        <v>59</v>
      </c>
      <c r="Q2673" s="2">
        <v>105</v>
      </c>
      <c r="R2673" s="2">
        <v>9</v>
      </c>
      <c r="S2673" s="2" t="s">
        <v>28</v>
      </c>
      <c r="T2673" s="5">
        <f t="shared" si="287"/>
        <v>562</v>
      </c>
      <c r="U2673" s="4">
        <f t="shared" si="288"/>
        <v>0.19480981862056687</v>
      </c>
      <c r="V2673" s="4">
        <f t="shared" si="289"/>
        <v>0.19480981862056687</v>
      </c>
      <c r="W2673">
        <f t="shared" si="290"/>
        <v>1</v>
      </c>
      <c r="X2673" t="str">
        <f t="shared" si="291"/>
        <v>Wednesday</v>
      </c>
      <c r="Y2673" s="5" t="str">
        <f t="shared" si="292"/>
        <v>Jul</v>
      </c>
      <c r="Z2673" s="5" t="str">
        <f t="shared" si="293"/>
        <v>11+</v>
      </c>
    </row>
    <row r="2674" spans="1:26" x14ac:dyDescent="0.25">
      <c r="A2674" s="2" t="s">
        <v>2707</v>
      </c>
      <c r="B2674" s="2" t="s">
        <v>26</v>
      </c>
      <c r="C2674" s="1">
        <v>45854</v>
      </c>
      <c r="D2674" s="3">
        <v>0.26319444444444445</v>
      </c>
      <c r="E2674" s="2" t="s">
        <v>19</v>
      </c>
      <c r="F2674" s="2" t="s">
        <v>49</v>
      </c>
      <c r="G2674" s="2">
        <v>50484</v>
      </c>
      <c r="H2674" s="2">
        <v>13</v>
      </c>
      <c r="I2674" s="2">
        <v>252</v>
      </c>
      <c r="J2674" s="2">
        <v>22031</v>
      </c>
      <c r="K2674" s="2">
        <v>16924</v>
      </c>
      <c r="L2674" s="2">
        <v>524</v>
      </c>
      <c r="M2674" s="2">
        <v>63</v>
      </c>
      <c r="N2674" s="2">
        <v>81</v>
      </c>
      <c r="O2674" s="2">
        <v>383</v>
      </c>
      <c r="P2674" s="2">
        <v>85</v>
      </c>
      <c r="Q2674" s="2">
        <v>206</v>
      </c>
      <c r="R2674" s="2">
        <v>36</v>
      </c>
      <c r="S2674" s="2" t="s">
        <v>28</v>
      </c>
      <c r="T2674" s="5">
        <f t="shared" si="287"/>
        <v>1051</v>
      </c>
      <c r="U2674" s="4">
        <f t="shared" si="288"/>
        <v>0.33523492591712228</v>
      </c>
      <c r="V2674" s="4">
        <f t="shared" si="289"/>
        <v>0.33523492591712228</v>
      </c>
      <c r="W2674">
        <f t="shared" si="290"/>
        <v>6</v>
      </c>
      <c r="X2674" t="str">
        <f t="shared" si="291"/>
        <v>Wednesday</v>
      </c>
      <c r="Y2674" s="5" t="str">
        <f t="shared" si="292"/>
        <v>Jul</v>
      </c>
      <c r="Z2674" s="5" t="str">
        <f t="shared" si="293"/>
        <v>11+</v>
      </c>
    </row>
    <row r="2675" spans="1:26" x14ac:dyDescent="0.25">
      <c r="A2675" s="2" t="s">
        <v>2708</v>
      </c>
      <c r="B2675" s="2" t="s">
        <v>26</v>
      </c>
      <c r="C2675" s="1">
        <v>45854</v>
      </c>
      <c r="D2675" s="3">
        <v>0.34791666666666665</v>
      </c>
      <c r="E2675" s="2" t="s">
        <v>15</v>
      </c>
      <c r="F2675" s="2" t="s">
        <v>46</v>
      </c>
      <c r="G2675" s="2">
        <v>50649</v>
      </c>
      <c r="H2675" s="2">
        <v>7</v>
      </c>
      <c r="I2675" s="2">
        <v>82</v>
      </c>
      <c r="J2675" s="2">
        <v>55156</v>
      </c>
      <c r="K2675" s="2">
        <v>43052</v>
      </c>
      <c r="L2675" s="2">
        <v>1789</v>
      </c>
      <c r="M2675" s="2">
        <v>180</v>
      </c>
      <c r="N2675" s="2">
        <v>365</v>
      </c>
      <c r="O2675" s="2">
        <v>218</v>
      </c>
      <c r="P2675" s="2">
        <v>131</v>
      </c>
      <c r="Q2675" s="2">
        <v>1615</v>
      </c>
      <c r="R2675" s="2">
        <v>191</v>
      </c>
      <c r="S2675" s="2" t="s">
        <v>31</v>
      </c>
      <c r="T2675" s="5">
        <f t="shared" si="287"/>
        <v>2552</v>
      </c>
      <c r="U2675" s="4">
        <f t="shared" si="288"/>
        <v>0.8500069103042508</v>
      </c>
      <c r="V2675" s="4">
        <f t="shared" si="289"/>
        <v>0.8500069103042508</v>
      </c>
      <c r="W2675">
        <f t="shared" si="290"/>
        <v>8</v>
      </c>
      <c r="X2675" t="str">
        <f t="shared" si="291"/>
        <v>Wednesday</v>
      </c>
      <c r="Y2675" s="5" t="str">
        <f t="shared" si="292"/>
        <v>Jul</v>
      </c>
      <c r="Z2675" s="5" t="str">
        <f t="shared" si="293"/>
        <v>6-10</v>
      </c>
    </row>
    <row r="2676" spans="1:26" x14ac:dyDescent="0.25">
      <c r="A2676" s="2" t="s">
        <v>2709</v>
      </c>
      <c r="B2676" s="2" t="s">
        <v>26</v>
      </c>
      <c r="C2676" s="1">
        <v>45854</v>
      </c>
      <c r="D2676" s="3">
        <v>0.3659722222222222</v>
      </c>
      <c r="E2676" s="2" t="s">
        <v>16</v>
      </c>
      <c r="F2676" s="2" t="s">
        <v>27</v>
      </c>
      <c r="G2676" s="2">
        <v>50707</v>
      </c>
      <c r="H2676" s="2">
        <v>7</v>
      </c>
      <c r="I2676" s="2">
        <v>239</v>
      </c>
      <c r="J2676" s="2">
        <v>18878</v>
      </c>
      <c r="K2676" s="2">
        <v>13833</v>
      </c>
      <c r="L2676" s="2">
        <v>505</v>
      </c>
      <c r="M2676" s="2">
        <v>33</v>
      </c>
      <c r="N2676" s="2">
        <v>28</v>
      </c>
      <c r="O2676" s="2">
        <v>62</v>
      </c>
      <c r="P2676" s="2">
        <v>58</v>
      </c>
      <c r="Q2676" s="2">
        <v>272</v>
      </c>
      <c r="R2676" s="2">
        <v>30</v>
      </c>
      <c r="S2676" s="2" t="s">
        <v>31</v>
      </c>
      <c r="T2676" s="5">
        <f t="shared" si="287"/>
        <v>628</v>
      </c>
      <c r="U2676" s="4">
        <f t="shared" si="288"/>
        <v>0.27280257163705207</v>
      </c>
      <c r="V2676" s="4">
        <f t="shared" si="289"/>
        <v>0.27280257163705207</v>
      </c>
      <c r="W2676">
        <f t="shared" si="290"/>
        <v>8</v>
      </c>
      <c r="X2676" t="str">
        <f t="shared" si="291"/>
        <v>Wednesday</v>
      </c>
      <c r="Y2676" s="5" t="str">
        <f t="shared" si="292"/>
        <v>Jul</v>
      </c>
      <c r="Z2676" s="5" t="str">
        <f t="shared" si="293"/>
        <v>6-10</v>
      </c>
    </row>
    <row r="2677" spans="1:26" x14ac:dyDescent="0.25">
      <c r="A2677" s="2" t="s">
        <v>2710</v>
      </c>
      <c r="B2677" s="2" t="s">
        <v>26</v>
      </c>
      <c r="C2677" s="1">
        <v>45854</v>
      </c>
      <c r="D2677" s="3">
        <v>0.44374999999999998</v>
      </c>
      <c r="E2677" s="2" t="s">
        <v>19</v>
      </c>
      <c r="F2677" s="2" t="s">
        <v>49</v>
      </c>
      <c r="G2677" s="2">
        <v>50584</v>
      </c>
      <c r="H2677" s="2">
        <v>6</v>
      </c>
      <c r="I2677" s="2">
        <v>225</v>
      </c>
      <c r="J2677" s="2">
        <v>15403</v>
      </c>
      <c r="K2677" s="2">
        <v>14165</v>
      </c>
      <c r="L2677" s="2">
        <v>968</v>
      </c>
      <c r="M2677" s="2">
        <v>67</v>
      </c>
      <c r="N2677" s="2">
        <v>120</v>
      </c>
      <c r="O2677" s="2">
        <v>338</v>
      </c>
      <c r="P2677" s="2">
        <v>30</v>
      </c>
      <c r="Q2677" s="2">
        <v>331</v>
      </c>
      <c r="R2677" s="2">
        <v>30</v>
      </c>
      <c r="S2677" s="2" t="s">
        <v>31</v>
      </c>
      <c r="T2677" s="5">
        <f t="shared" si="287"/>
        <v>1493</v>
      </c>
      <c r="U2677" s="4">
        <f t="shared" si="288"/>
        <v>0.28002925826348252</v>
      </c>
      <c r="V2677" s="4">
        <f t="shared" si="289"/>
        <v>0.28002925826348252</v>
      </c>
      <c r="W2677">
        <f t="shared" si="290"/>
        <v>10</v>
      </c>
      <c r="X2677" t="str">
        <f t="shared" si="291"/>
        <v>Wednesday</v>
      </c>
      <c r="Y2677" s="5" t="str">
        <f t="shared" si="292"/>
        <v>Jul</v>
      </c>
      <c r="Z2677" s="5" t="str">
        <f t="shared" si="293"/>
        <v>6-10</v>
      </c>
    </row>
    <row r="2678" spans="1:26" x14ac:dyDescent="0.25">
      <c r="A2678" s="2" t="s">
        <v>2711</v>
      </c>
      <c r="B2678" s="2" t="s">
        <v>26</v>
      </c>
      <c r="C2678" s="1">
        <v>45854</v>
      </c>
      <c r="D2678" s="3">
        <v>0.46111111111111114</v>
      </c>
      <c r="E2678" s="2" t="s">
        <v>15</v>
      </c>
      <c r="F2678" s="2" t="s">
        <v>27</v>
      </c>
      <c r="G2678" s="2">
        <v>50619</v>
      </c>
      <c r="H2678" s="2">
        <v>9</v>
      </c>
      <c r="I2678" s="2">
        <v>104</v>
      </c>
      <c r="J2678" s="2">
        <v>11073</v>
      </c>
      <c r="K2678" s="2">
        <v>8448</v>
      </c>
      <c r="L2678" s="2">
        <v>235</v>
      </c>
      <c r="M2678" s="2">
        <v>21</v>
      </c>
      <c r="N2678" s="2">
        <v>54</v>
      </c>
      <c r="O2678" s="2">
        <v>34</v>
      </c>
      <c r="P2678" s="2">
        <v>26</v>
      </c>
      <c r="Q2678" s="2">
        <v>141</v>
      </c>
      <c r="R2678" s="2">
        <v>19</v>
      </c>
      <c r="S2678" s="2" t="s">
        <v>31</v>
      </c>
      <c r="T2678" s="5">
        <f t="shared" si="287"/>
        <v>344</v>
      </c>
      <c r="U2678" s="4">
        <f t="shared" si="288"/>
        <v>0.16689385408641025</v>
      </c>
      <c r="V2678" s="4">
        <f t="shared" si="289"/>
        <v>0.16689385408641025</v>
      </c>
      <c r="W2678">
        <f t="shared" si="290"/>
        <v>11</v>
      </c>
      <c r="X2678" t="str">
        <f t="shared" si="291"/>
        <v>Wednesday</v>
      </c>
      <c r="Y2678" s="5" t="str">
        <f t="shared" si="292"/>
        <v>Jul</v>
      </c>
      <c r="Z2678" s="5" t="str">
        <f t="shared" si="293"/>
        <v>6-10</v>
      </c>
    </row>
    <row r="2679" spans="1:26" x14ac:dyDescent="0.25">
      <c r="A2679" s="2" t="s">
        <v>2712</v>
      </c>
      <c r="B2679" s="2" t="s">
        <v>26</v>
      </c>
      <c r="C2679" s="1">
        <v>45854</v>
      </c>
      <c r="D2679" s="3">
        <v>0.48819444444444443</v>
      </c>
      <c r="E2679" s="2" t="s">
        <v>15</v>
      </c>
      <c r="F2679" s="2" t="s">
        <v>46</v>
      </c>
      <c r="G2679" s="2">
        <v>50658</v>
      </c>
      <c r="H2679" s="2">
        <v>2</v>
      </c>
      <c r="I2679" s="2">
        <v>80</v>
      </c>
      <c r="J2679" s="2">
        <v>13502</v>
      </c>
      <c r="K2679" s="2">
        <v>10942</v>
      </c>
      <c r="L2679" s="2">
        <v>300</v>
      </c>
      <c r="M2679" s="2">
        <v>28</v>
      </c>
      <c r="N2679" s="2">
        <v>55</v>
      </c>
      <c r="O2679" s="2">
        <v>28</v>
      </c>
      <c r="P2679" s="2">
        <v>51</v>
      </c>
      <c r="Q2679" s="2">
        <v>165</v>
      </c>
      <c r="R2679" s="2">
        <v>49</v>
      </c>
      <c r="S2679" s="2" t="s">
        <v>31</v>
      </c>
      <c r="T2679" s="5">
        <f t="shared" si="287"/>
        <v>411</v>
      </c>
      <c r="U2679" s="4">
        <f t="shared" si="288"/>
        <v>0.21599747325200364</v>
      </c>
      <c r="V2679" s="4">
        <f t="shared" si="289"/>
        <v>0.21599747325200364</v>
      </c>
      <c r="W2679">
        <f t="shared" si="290"/>
        <v>11</v>
      </c>
      <c r="X2679" t="str">
        <f t="shared" si="291"/>
        <v>Wednesday</v>
      </c>
      <c r="Y2679" s="5" t="str">
        <f t="shared" si="292"/>
        <v>Jul</v>
      </c>
      <c r="Z2679" s="5" t="str">
        <f t="shared" si="293"/>
        <v>0-2</v>
      </c>
    </row>
    <row r="2680" spans="1:26" x14ac:dyDescent="0.25">
      <c r="A2680" s="2" t="s">
        <v>2713</v>
      </c>
      <c r="B2680" s="2" t="s">
        <v>26</v>
      </c>
      <c r="C2680" s="1">
        <v>45854</v>
      </c>
      <c r="D2680" s="3">
        <v>0.58472222222222225</v>
      </c>
      <c r="E2680" s="2" t="s">
        <v>16</v>
      </c>
      <c r="F2680" s="2" t="s">
        <v>38</v>
      </c>
      <c r="G2680" s="2">
        <v>50584</v>
      </c>
      <c r="H2680" s="2">
        <v>6</v>
      </c>
      <c r="I2680" s="2">
        <v>438</v>
      </c>
      <c r="J2680" s="2">
        <v>5005</v>
      </c>
      <c r="K2680" s="2">
        <v>3884</v>
      </c>
      <c r="L2680" s="2">
        <v>185</v>
      </c>
      <c r="M2680" s="2">
        <v>15</v>
      </c>
      <c r="N2680" s="2">
        <v>11</v>
      </c>
      <c r="O2680" s="2">
        <v>21</v>
      </c>
      <c r="P2680" s="2">
        <v>39</v>
      </c>
      <c r="Q2680" s="2">
        <v>58</v>
      </c>
      <c r="R2680" s="2">
        <v>5</v>
      </c>
      <c r="S2680" s="2" t="s">
        <v>31</v>
      </c>
      <c r="T2680" s="5">
        <f t="shared" si="287"/>
        <v>232</v>
      </c>
      <c r="U2680" s="4">
        <f t="shared" si="288"/>
        <v>7.678317254467816E-2</v>
      </c>
      <c r="V2680" s="4">
        <f t="shared" si="289"/>
        <v>7.678317254467816E-2</v>
      </c>
      <c r="W2680">
        <f t="shared" si="290"/>
        <v>14</v>
      </c>
      <c r="X2680" t="str">
        <f t="shared" si="291"/>
        <v>Wednesday</v>
      </c>
      <c r="Y2680" s="5" t="str">
        <f t="shared" si="292"/>
        <v>Jul</v>
      </c>
      <c r="Z2680" s="5" t="str">
        <f t="shared" si="293"/>
        <v>6-10</v>
      </c>
    </row>
    <row r="2681" spans="1:26" x14ac:dyDescent="0.25">
      <c r="A2681" s="2" t="s">
        <v>2714</v>
      </c>
      <c r="B2681" s="2" t="s">
        <v>26</v>
      </c>
      <c r="C2681" s="1">
        <v>45854</v>
      </c>
      <c r="D2681" s="3">
        <v>0.67569444444444449</v>
      </c>
      <c r="E2681" s="2" t="s">
        <v>19</v>
      </c>
      <c r="F2681" s="2" t="s">
        <v>46</v>
      </c>
      <c r="G2681" s="2">
        <v>50703</v>
      </c>
      <c r="H2681" s="2">
        <v>5</v>
      </c>
      <c r="I2681" s="2">
        <v>308</v>
      </c>
      <c r="J2681" s="2">
        <v>28735</v>
      </c>
      <c r="K2681" s="2">
        <v>21125</v>
      </c>
      <c r="L2681" s="2">
        <v>715</v>
      </c>
      <c r="M2681" s="2">
        <v>68</v>
      </c>
      <c r="N2681" s="2">
        <v>95</v>
      </c>
      <c r="O2681" s="2">
        <v>431</v>
      </c>
      <c r="P2681" s="2">
        <v>64</v>
      </c>
      <c r="Q2681" s="2">
        <v>574</v>
      </c>
      <c r="R2681" s="2">
        <v>26</v>
      </c>
      <c r="S2681" s="2" t="s">
        <v>31</v>
      </c>
      <c r="T2681" s="5">
        <f t="shared" si="287"/>
        <v>1309</v>
      </c>
      <c r="U2681" s="4">
        <f t="shared" si="288"/>
        <v>0.41664201329309902</v>
      </c>
      <c r="V2681" s="4">
        <f t="shared" si="289"/>
        <v>0.41664201329309902</v>
      </c>
      <c r="W2681">
        <f t="shared" si="290"/>
        <v>16</v>
      </c>
      <c r="X2681" t="str">
        <f t="shared" si="291"/>
        <v>Wednesday</v>
      </c>
      <c r="Y2681" s="5" t="str">
        <f t="shared" si="292"/>
        <v>Jul</v>
      </c>
      <c r="Z2681" s="5" t="str">
        <f t="shared" si="293"/>
        <v>3-5</v>
      </c>
    </row>
    <row r="2682" spans="1:26" x14ac:dyDescent="0.25">
      <c r="A2682" s="2" t="s">
        <v>2715</v>
      </c>
      <c r="B2682" s="2" t="s">
        <v>26</v>
      </c>
      <c r="C2682" s="1">
        <v>45854</v>
      </c>
      <c r="D2682" s="3">
        <v>0.71111111111111114</v>
      </c>
      <c r="E2682" s="2" t="s">
        <v>16</v>
      </c>
      <c r="F2682" s="2" t="s">
        <v>30</v>
      </c>
      <c r="G2682" s="2">
        <v>50740</v>
      </c>
      <c r="H2682" s="2">
        <v>7</v>
      </c>
      <c r="I2682" s="2">
        <v>154</v>
      </c>
      <c r="J2682" s="2">
        <v>6910</v>
      </c>
      <c r="K2682" s="2">
        <v>5806</v>
      </c>
      <c r="L2682" s="2">
        <v>243</v>
      </c>
      <c r="M2682" s="2">
        <v>27</v>
      </c>
      <c r="N2682" s="2">
        <v>20</v>
      </c>
      <c r="O2682" s="2">
        <v>26</v>
      </c>
      <c r="P2682" s="2">
        <v>28</v>
      </c>
      <c r="Q2682" s="2">
        <v>109</v>
      </c>
      <c r="R2682" s="2">
        <v>5</v>
      </c>
      <c r="S2682" s="2" t="s">
        <v>31</v>
      </c>
      <c r="T2682" s="5">
        <f t="shared" si="287"/>
        <v>316</v>
      </c>
      <c r="U2682" s="4">
        <f t="shared" si="288"/>
        <v>0.11442648797792669</v>
      </c>
      <c r="V2682" s="4">
        <f t="shared" si="289"/>
        <v>0.11442648797792669</v>
      </c>
      <c r="W2682">
        <f t="shared" si="290"/>
        <v>17</v>
      </c>
      <c r="X2682" t="str">
        <f t="shared" si="291"/>
        <v>Wednesday</v>
      </c>
      <c r="Y2682" s="5" t="str">
        <f t="shared" si="292"/>
        <v>Jul</v>
      </c>
      <c r="Z2682" s="5" t="str">
        <f t="shared" si="293"/>
        <v>6-10</v>
      </c>
    </row>
    <row r="2683" spans="1:26" x14ac:dyDescent="0.25">
      <c r="A2683" s="2" t="s">
        <v>2716</v>
      </c>
      <c r="B2683" s="2" t="s">
        <v>26</v>
      </c>
      <c r="C2683" s="1">
        <v>45854</v>
      </c>
      <c r="D2683" s="3">
        <v>0.77569444444444446</v>
      </c>
      <c r="E2683" s="2" t="s">
        <v>19</v>
      </c>
      <c r="F2683" s="2" t="s">
        <v>46</v>
      </c>
      <c r="G2683" s="2">
        <v>50548</v>
      </c>
      <c r="H2683" s="2">
        <v>7</v>
      </c>
      <c r="I2683" s="2">
        <v>237</v>
      </c>
      <c r="J2683" s="2">
        <v>13792</v>
      </c>
      <c r="K2683" s="2">
        <v>12616</v>
      </c>
      <c r="L2683" s="2">
        <v>491</v>
      </c>
      <c r="M2683" s="2">
        <v>52</v>
      </c>
      <c r="N2683" s="2">
        <v>54</v>
      </c>
      <c r="O2683" s="2">
        <v>291</v>
      </c>
      <c r="P2683" s="2">
        <v>78</v>
      </c>
      <c r="Q2683" s="2">
        <v>343</v>
      </c>
      <c r="R2683" s="2">
        <v>39</v>
      </c>
      <c r="S2683" s="2" t="s">
        <v>31</v>
      </c>
      <c r="T2683" s="5">
        <f t="shared" si="287"/>
        <v>888</v>
      </c>
      <c r="U2683" s="4">
        <f t="shared" si="288"/>
        <v>0.2495845532958772</v>
      </c>
      <c r="V2683" s="4">
        <f t="shared" si="289"/>
        <v>0.2495845532958772</v>
      </c>
      <c r="W2683">
        <f t="shared" si="290"/>
        <v>18</v>
      </c>
      <c r="X2683" t="str">
        <f t="shared" si="291"/>
        <v>Wednesday</v>
      </c>
      <c r="Y2683" s="5" t="str">
        <f t="shared" si="292"/>
        <v>Jul</v>
      </c>
      <c r="Z2683" s="5" t="str">
        <f t="shared" si="293"/>
        <v>6-10</v>
      </c>
    </row>
    <row r="2684" spans="1:26" x14ac:dyDescent="0.25">
      <c r="A2684" s="2" t="s">
        <v>2717</v>
      </c>
      <c r="B2684" s="2" t="s">
        <v>26</v>
      </c>
      <c r="C2684" s="1">
        <v>45854</v>
      </c>
      <c r="D2684" s="3">
        <v>0.81458333333333333</v>
      </c>
      <c r="E2684" s="2" t="s">
        <v>17</v>
      </c>
      <c r="F2684" s="2" t="s">
        <v>36</v>
      </c>
      <c r="G2684" s="2">
        <v>50418</v>
      </c>
      <c r="H2684" s="2">
        <v>15</v>
      </c>
      <c r="I2684" s="2">
        <v>49</v>
      </c>
      <c r="J2684" s="2">
        <v>7584</v>
      </c>
      <c r="K2684" s="2">
        <v>6890</v>
      </c>
      <c r="L2684" s="2">
        <v>126</v>
      </c>
      <c r="M2684" s="2">
        <v>21</v>
      </c>
      <c r="N2684" s="2">
        <v>13</v>
      </c>
      <c r="O2684" s="2">
        <v>0</v>
      </c>
      <c r="P2684" s="2">
        <v>76</v>
      </c>
      <c r="Q2684" s="2">
        <v>45</v>
      </c>
      <c r="R2684" s="2">
        <v>2</v>
      </c>
      <c r="S2684" s="2" t="s">
        <v>31</v>
      </c>
      <c r="T2684" s="5">
        <f t="shared" si="287"/>
        <v>160</v>
      </c>
      <c r="U2684" s="4">
        <f t="shared" si="288"/>
        <v>0.13665754294101312</v>
      </c>
      <c r="V2684" s="4">
        <f t="shared" si="289"/>
        <v>0.13665754294101312</v>
      </c>
      <c r="W2684">
        <f t="shared" si="290"/>
        <v>19</v>
      </c>
      <c r="X2684" t="str">
        <f t="shared" si="291"/>
        <v>Wednesday</v>
      </c>
      <c r="Y2684" s="5" t="str">
        <f t="shared" si="292"/>
        <v>Jul</v>
      </c>
      <c r="Z2684" s="5" t="str">
        <f t="shared" si="293"/>
        <v>11+</v>
      </c>
    </row>
    <row r="2685" spans="1:26" x14ac:dyDescent="0.25">
      <c r="A2685" s="2" t="s">
        <v>2718</v>
      </c>
      <c r="B2685" s="2" t="s">
        <v>26</v>
      </c>
      <c r="C2685" s="1">
        <v>45854</v>
      </c>
      <c r="D2685" s="3">
        <v>0.82222222222222219</v>
      </c>
      <c r="E2685" s="2" t="s">
        <v>16</v>
      </c>
      <c r="F2685" s="2" t="s">
        <v>49</v>
      </c>
      <c r="G2685" s="2">
        <v>50585</v>
      </c>
      <c r="H2685" s="2">
        <v>4</v>
      </c>
      <c r="I2685" s="2">
        <v>148</v>
      </c>
      <c r="J2685" s="2">
        <v>31011</v>
      </c>
      <c r="K2685" s="2">
        <v>26661</v>
      </c>
      <c r="L2685" s="2">
        <v>1294</v>
      </c>
      <c r="M2685" s="2">
        <v>121</v>
      </c>
      <c r="N2685" s="2">
        <v>107</v>
      </c>
      <c r="O2685" s="2">
        <v>170</v>
      </c>
      <c r="P2685" s="2">
        <v>177</v>
      </c>
      <c r="Q2685" s="2">
        <v>284</v>
      </c>
      <c r="R2685" s="2">
        <v>39</v>
      </c>
      <c r="S2685" s="2" t="s">
        <v>28</v>
      </c>
      <c r="T2685" s="5">
        <f t="shared" si="287"/>
        <v>1692</v>
      </c>
      <c r="U2685" s="4">
        <f t="shared" si="288"/>
        <v>0.52705347435010375</v>
      </c>
      <c r="V2685" s="4">
        <f t="shared" si="289"/>
        <v>0.52705347435010375</v>
      </c>
      <c r="W2685">
        <f t="shared" si="290"/>
        <v>19</v>
      </c>
      <c r="X2685" t="str">
        <f t="shared" si="291"/>
        <v>Wednesday</v>
      </c>
      <c r="Y2685" s="5" t="str">
        <f t="shared" si="292"/>
        <v>Jul</v>
      </c>
      <c r="Z2685" s="5" t="str">
        <f t="shared" si="293"/>
        <v>3-5</v>
      </c>
    </row>
    <row r="2686" spans="1:26" x14ac:dyDescent="0.25">
      <c r="A2686" s="2" t="s">
        <v>2719</v>
      </c>
      <c r="B2686" s="2" t="s">
        <v>26</v>
      </c>
      <c r="C2686" s="1">
        <v>45854</v>
      </c>
      <c r="D2686" s="3">
        <v>0.84027777777777779</v>
      </c>
      <c r="E2686" s="2" t="s">
        <v>16</v>
      </c>
      <c r="F2686" s="2" t="s">
        <v>18</v>
      </c>
      <c r="G2686" s="2">
        <v>50480</v>
      </c>
      <c r="H2686" s="2">
        <v>8</v>
      </c>
      <c r="I2686" s="2">
        <v>372</v>
      </c>
      <c r="J2686" s="2">
        <v>8276</v>
      </c>
      <c r="K2686" s="2">
        <v>6846</v>
      </c>
      <c r="L2686" s="2">
        <v>275</v>
      </c>
      <c r="M2686" s="2">
        <v>28</v>
      </c>
      <c r="N2686" s="2">
        <v>16</v>
      </c>
      <c r="O2686" s="2">
        <v>41</v>
      </c>
      <c r="P2686" s="2">
        <v>64</v>
      </c>
      <c r="Q2686" s="2">
        <v>64</v>
      </c>
      <c r="R2686" s="2">
        <v>7</v>
      </c>
      <c r="S2686" s="2" t="s">
        <v>31</v>
      </c>
      <c r="T2686" s="5">
        <f t="shared" si="287"/>
        <v>360</v>
      </c>
      <c r="U2686" s="4">
        <f t="shared" si="288"/>
        <v>0.13561806656101427</v>
      </c>
      <c r="V2686" s="4">
        <f t="shared" si="289"/>
        <v>0.13561806656101427</v>
      </c>
      <c r="W2686">
        <f t="shared" si="290"/>
        <v>20</v>
      </c>
      <c r="X2686" t="str">
        <f t="shared" si="291"/>
        <v>Wednesday</v>
      </c>
      <c r="Y2686" s="5" t="str">
        <f t="shared" si="292"/>
        <v>Jul</v>
      </c>
      <c r="Z2686" s="5" t="str">
        <f t="shared" si="293"/>
        <v>6-10</v>
      </c>
    </row>
    <row r="2687" spans="1:26" x14ac:dyDescent="0.25">
      <c r="A2687" s="2" t="s">
        <v>2720</v>
      </c>
      <c r="B2687" s="2" t="s">
        <v>26</v>
      </c>
      <c r="C2687" s="1">
        <v>45854</v>
      </c>
      <c r="D2687" s="3">
        <v>0.84305555555555556</v>
      </c>
      <c r="E2687" s="2" t="s">
        <v>15</v>
      </c>
      <c r="F2687" s="2" t="s">
        <v>18</v>
      </c>
      <c r="G2687" s="2">
        <v>50558</v>
      </c>
      <c r="H2687" s="2">
        <v>7</v>
      </c>
      <c r="I2687" s="2">
        <v>104</v>
      </c>
      <c r="J2687" s="2">
        <v>20448</v>
      </c>
      <c r="K2687" s="2">
        <v>14117</v>
      </c>
      <c r="L2687" s="2">
        <v>681</v>
      </c>
      <c r="M2687" s="2">
        <v>110</v>
      </c>
      <c r="N2687" s="2">
        <v>215</v>
      </c>
      <c r="O2687" s="2">
        <v>141</v>
      </c>
      <c r="P2687" s="2">
        <v>65</v>
      </c>
      <c r="Q2687" s="2">
        <v>216</v>
      </c>
      <c r="R2687" s="2">
        <v>64</v>
      </c>
      <c r="S2687" s="2" t="s">
        <v>31</v>
      </c>
      <c r="T2687" s="5">
        <f t="shared" si="287"/>
        <v>1147</v>
      </c>
      <c r="U2687" s="4">
        <f t="shared" si="288"/>
        <v>0.27922386170339014</v>
      </c>
      <c r="V2687" s="4">
        <f t="shared" si="289"/>
        <v>0.27922386170339014</v>
      </c>
      <c r="W2687">
        <f t="shared" si="290"/>
        <v>20</v>
      </c>
      <c r="X2687" t="str">
        <f t="shared" si="291"/>
        <v>Wednesday</v>
      </c>
      <c r="Y2687" s="5" t="str">
        <f t="shared" si="292"/>
        <v>Jul</v>
      </c>
      <c r="Z2687" s="5" t="str">
        <f t="shared" si="293"/>
        <v>6-10</v>
      </c>
    </row>
    <row r="2688" spans="1:26" x14ac:dyDescent="0.25">
      <c r="A2688" s="2" t="s">
        <v>2721</v>
      </c>
      <c r="B2688" s="2" t="s">
        <v>26</v>
      </c>
      <c r="C2688" s="1">
        <v>45854</v>
      </c>
      <c r="D2688" s="3">
        <v>0.84375</v>
      </c>
      <c r="E2688" s="2" t="s">
        <v>19</v>
      </c>
      <c r="F2688" s="2" t="s">
        <v>30</v>
      </c>
      <c r="G2688" s="2">
        <v>50584</v>
      </c>
      <c r="H2688" s="2">
        <v>6</v>
      </c>
      <c r="I2688" s="2">
        <v>143</v>
      </c>
      <c r="J2688" s="2">
        <v>15889</v>
      </c>
      <c r="K2688" s="2">
        <v>12853</v>
      </c>
      <c r="L2688" s="2">
        <v>812</v>
      </c>
      <c r="M2688" s="2">
        <v>74</v>
      </c>
      <c r="N2688" s="2">
        <v>86</v>
      </c>
      <c r="O2688" s="2">
        <v>554</v>
      </c>
      <c r="P2688" s="2">
        <v>105</v>
      </c>
      <c r="Q2688" s="2">
        <v>382</v>
      </c>
      <c r="R2688" s="2">
        <v>29</v>
      </c>
      <c r="S2688" s="2" t="s">
        <v>31</v>
      </c>
      <c r="T2688" s="5">
        <f t="shared" si="287"/>
        <v>1526</v>
      </c>
      <c r="U2688" s="4">
        <f t="shared" si="288"/>
        <v>0.25409220306816382</v>
      </c>
      <c r="V2688" s="4">
        <f t="shared" si="289"/>
        <v>0.25409220306816382</v>
      </c>
      <c r="W2688">
        <f t="shared" si="290"/>
        <v>20</v>
      </c>
      <c r="X2688" t="str">
        <f t="shared" si="291"/>
        <v>Wednesday</v>
      </c>
      <c r="Y2688" s="5" t="str">
        <f t="shared" si="292"/>
        <v>Jul</v>
      </c>
      <c r="Z2688" s="5" t="str">
        <f t="shared" si="293"/>
        <v>6-10</v>
      </c>
    </row>
    <row r="2689" spans="1:26" x14ac:dyDescent="0.25">
      <c r="A2689" s="2" t="s">
        <v>2722</v>
      </c>
      <c r="B2689" s="2" t="s">
        <v>26</v>
      </c>
      <c r="C2689" s="1">
        <v>45854</v>
      </c>
      <c r="D2689" s="3">
        <v>0.84513888888888888</v>
      </c>
      <c r="E2689" s="2" t="s">
        <v>17</v>
      </c>
      <c r="F2689" s="2" t="s">
        <v>38</v>
      </c>
      <c r="G2689" s="2">
        <v>50497</v>
      </c>
      <c r="H2689" s="2">
        <v>20</v>
      </c>
      <c r="I2689" s="2">
        <v>36</v>
      </c>
      <c r="J2689" s="2">
        <v>2380</v>
      </c>
      <c r="K2689" s="2">
        <v>2083</v>
      </c>
      <c r="L2689" s="2">
        <v>45</v>
      </c>
      <c r="M2689" s="2">
        <v>6</v>
      </c>
      <c r="N2689" s="2">
        <v>6</v>
      </c>
      <c r="O2689" s="2">
        <v>0</v>
      </c>
      <c r="P2689" s="2">
        <v>35</v>
      </c>
      <c r="Q2689" s="2">
        <v>15</v>
      </c>
      <c r="R2689" s="2">
        <v>1</v>
      </c>
      <c r="S2689" s="2" t="s">
        <v>31</v>
      </c>
      <c r="T2689" s="5">
        <f t="shared" si="287"/>
        <v>57</v>
      </c>
      <c r="U2689" s="4">
        <f t="shared" si="288"/>
        <v>4.124997524605422E-2</v>
      </c>
      <c r="V2689" s="4">
        <f t="shared" si="289"/>
        <v>4.124997524605422E-2</v>
      </c>
      <c r="W2689">
        <f t="shared" si="290"/>
        <v>20</v>
      </c>
      <c r="X2689" t="str">
        <f t="shared" si="291"/>
        <v>Wednesday</v>
      </c>
      <c r="Y2689" s="5" t="str">
        <f t="shared" si="292"/>
        <v>Jul</v>
      </c>
      <c r="Z2689" s="5" t="str">
        <f t="shared" si="293"/>
        <v>11+</v>
      </c>
    </row>
    <row r="2690" spans="1:26" x14ac:dyDescent="0.25">
      <c r="A2690" s="2" t="s">
        <v>2723</v>
      </c>
      <c r="B2690" s="2" t="s">
        <v>26</v>
      </c>
      <c r="C2690" s="1">
        <v>45854</v>
      </c>
      <c r="D2690" s="3">
        <v>0.86944444444444446</v>
      </c>
      <c r="E2690" s="2" t="s">
        <v>19</v>
      </c>
      <c r="F2690" s="2" t="s">
        <v>36</v>
      </c>
      <c r="G2690" s="2">
        <v>50620</v>
      </c>
      <c r="H2690" s="2">
        <v>9</v>
      </c>
      <c r="I2690" s="2">
        <v>149</v>
      </c>
      <c r="J2690" s="2">
        <v>22312</v>
      </c>
      <c r="K2690" s="2">
        <v>16250</v>
      </c>
      <c r="L2690" s="2">
        <v>455</v>
      </c>
      <c r="M2690" s="2">
        <v>55</v>
      </c>
      <c r="N2690" s="2">
        <v>69</v>
      </c>
      <c r="O2690" s="2">
        <v>295</v>
      </c>
      <c r="P2690" s="2">
        <v>114</v>
      </c>
      <c r="Q2690" s="2">
        <v>202</v>
      </c>
      <c r="R2690" s="2">
        <v>34</v>
      </c>
      <c r="S2690" s="2" t="s">
        <v>31</v>
      </c>
      <c r="T2690" s="5">
        <f t="shared" ref="T2690:T2753" si="294">SUM(L2690:O2690)</f>
        <v>874</v>
      </c>
      <c r="U2690" s="4">
        <f t="shared" ref="U2690:U2753" si="295">K2690/G2690</f>
        <v>0.32101935993678388</v>
      </c>
      <c r="V2690" s="4">
        <f t="shared" ref="V2690:V2753" si="296">K2690/G2690</f>
        <v>0.32101935993678388</v>
      </c>
      <c r="W2690">
        <f t="shared" ref="W2690:W2753" si="297">HOUR(D2690)</f>
        <v>20</v>
      </c>
      <c r="X2690" t="str">
        <f t="shared" ref="X2690:X2753" si="298">TEXT(C2690,"dddd")</f>
        <v>Wednesday</v>
      </c>
      <c r="Y2690" s="5" t="str">
        <f t="shared" ref="Y2690:Y2753" si="299">TEXT(C2690,"mmm")</f>
        <v>Jul</v>
      </c>
      <c r="Z2690" s="5" t="str">
        <f t="shared" ref="Z2690:Z2753" si="300">IF(H2690&lt;=2,"0-2",IF(H2690&lt;=5,"3-5",IF(H2690&lt;=10,"6-10","11+")))</f>
        <v>6-10</v>
      </c>
    </row>
    <row r="2691" spans="1:26" x14ac:dyDescent="0.25">
      <c r="A2691" s="2" t="s">
        <v>2724</v>
      </c>
      <c r="B2691" s="2" t="s">
        <v>26</v>
      </c>
      <c r="C2691" s="1">
        <v>45854</v>
      </c>
      <c r="D2691" s="3">
        <v>0.89722222222222225</v>
      </c>
      <c r="E2691" s="2" t="s">
        <v>19</v>
      </c>
      <c r="F2691" s="2" t="s">
        <v>44</v>
      </c>
      <c r="G2691" s="2">
        <v>50763</v>
      </c>
      <c r="H2691" s="2">
        <v>8</v>
      </c>
      <c r="I2691" s="2">
        <v>268</v>
      </c>
      <c r="J2691" s="2">
        <v>13260</v>
      </c>
      <c r="K2691" s="2">
        <v>11315</v>
      </c>
      <c r="L2691" s="2">
        <v>353</v>
      </c>
      <c r="M2691" s="2">
        <v>28</v>
      </c>
      <c r="N2691" s="2">
        <v>38</v>
      </c>
      <c r="O2691" s="2">
        <v>186</v>
      </c>
      <c r="P2691" s="2">
        <v>109</v>
      </c>
      <c r="Q2691" s="2">
        <v>187</v>
      </c>
      <c r="R2691" s="2">
        <v>13</v>
      </c>
      <c r="S2691" s="2" t="s">
        <v>31</v>
      </c>
      <c r="T2691" s="5">
        <f t="shared" si="294"/>
        <v>605</v>
      </c>
      <c r="U2691" s="4">
        <f t="shared" si="295"/>
        <v>0.22289856785453974</v>
      </c>
      <c r="V2691" s="4">
        <f t="shared" si="296"/>
        <v>0.22289856785453974</v>
      </c>
      <c r="W2691">
        <f t="shared" si="297"/>
        <v>21</v>
      </c>
      <c r="X2691" t="str">
        <f t="shared" si="298"/>
        <v>Wednesday</v>
      </c>
      <c r="Y2691" s="5" t="str">
        <f t="shared" si="299"/>
        <v>Jul</v>
      </c>
      <c r="Z2691" s="5" t="str">
        <f t="shared" si="300"/>
        <v>6-10</v>
      </c>
    </row>
    <row r="2692" spans="1:26" x14ac:dyDescent="0.25">
      <c r="A2692" s="2" t="s">
        <v>2725</v>
      </c>
      <c r="B2692" s="2" t="s">
        <v>26</v>
      </c>
      <c r="C2692" s="1">
        <v>45854</v>
      </c>
      <c r="D2692" s="3">
        <v>0.89861111111111114</v>
      </c>
      <c r="E2692" s="2" t="s">
        <v>16</v>
      </c>
      <c r="F2692" s="2" t="s">
        <v>18</v>
      </c>
      <c r="G2692" s="2">
        <v>50381</v>
      </c>
      <c r="H2692" s="2">
        <v>9</v>
      </c>
      <c r="I2692" s="2">
        <v>160</v>
      </c>
      <c r="J2692" s="2">
        <v>9578</v>
      </c>
      <c r="K2692" s="2">
        <v>8166</v>
      </c>
      <c r="L2692" s="2">
        <v>334</v>
      </c>
      <c r="M2692" s="2">
        <v>39</v>
      </c>
      <c r="N2692" s="2">
        <v>18</v>
      </c>
      <c r="O2692" s="2">
        <v>42</v>
      </c>
      <c r="P2692" s="2">
        <v>77</v>
      </c>
      <c r="Q2692" s="2">
        <v>147</v>
      </c>
      <c r="R2692" s="2">
        <v>8</v>
      </c>
      <c r="S2692" s="2" t="s">
        <v>31</v>
      </c>
      <c r="T2692" s="5">
        <f t="shared" si="294"/>
        <v>433</v>
      </c>
      <c r="U2692" s="4">
        <f t="shared" si="295"/>
        <v>0.16208491296322025</v>
      </c>
      <c r="V2692" s="4">
        <f t="shared" si="296"/>
        <v>0.16208491296322025</v>
      </c>
      <c r="W2692">
        <f t="shared" si="297"/>
        <v>21</v>
      </c>
      <c r="X2692" t="str">
        <f t="shared" si="298"/>
        <v>Wednesday</v>
      </c>
      <c r="Y2692" s="5" t="str">
        <f t="shared" si="299"/>
        <v>Jul</v>
      </c>
      <c r="Z2692" s="5" t="str">
        <f t="shared" si="300"/>
        <v>6-10</v>
      </c>
    </row>
    <row r="2693" spans="1:26" x14ac:dyDescent="0.25">
      <c r="A2693" s="2" t="s">
        <v>2726</v>
      </c>
      <c r="B2693" s="2" t="s">
        <v>26</v>
      </c>
      <c r="C2693" s="1">
        <v>45854</v>
      </c>
      <c r="D2693" s="3">
        <v>0.94791666666666663</v>
      </c>
      <c r="E2693" s="2" t="s">
        <v>17</v>
      </c>
      <c r="F2693" s="2" t="s">
        <v>44</v>
      </c>
      <c r="G2693" s="2">
        <v>50670</v>
      </c>
      <c r="H2693" s="2">
        <v>6</v>
      </c>
      <c r="I2693" s="2">
        <v>26</v>
      </c>
      <c r="J2693" s="2">
        <v>4933</v>
      </c>
      <c r="K2693" s="2">
        <v>3907</v>
      </c>
      <c r="L2693" s="2">
        <v>55</v>
      </c>
      <c r="M2693" s="2">
        <v>5</v>
      </c>
      <c r="N2693" s="2">
        <v>9</v>
      </c>
      <c r="O2693" s="2">
        <v>0</v>
      </c>
      <c r="P2693" s="2">
        <v>76</v>
      </c>
      <c r="Q2693" s="2">
        <v>20</v>
      </c>
      <c r="R2693" s="2">
        <v>2</v>
      </c>
      <c r="S2693" s="2" t="s">
        <v>31</v>
      </c>
      <c r="T2693" s="5">
        <f t="shared" si="294"/>
        <v>69</v>
      </c>
      <c r="U2693" s="4">
        <f t="shared" si="295"/>
        <v>7.7106769291493987E-2</v>
      </c>
      <c r="V2693" s="4">
        <f t="shared" si="296"/>
        <v>7.7106769291493987E-2</v>
      </c>
      <c r="W2693">
        <f t="shared" si="297"/>
        <v>22</v>
      </c>
      <c r="X2693" t="str">
        <f t="shared" si="298"/>
        <v>Wednesday</v>
      </c>
      <c r="Y2693" s="5" t="str">
        <f t="shared" si="299"/>
        <v>Jul</v>
      </c>
      <c r="Z2693" s="5" t="str">
        <f t="shared" si="300"/>
        <v>6-10</v>
      </c>
    </row>
    <row r="2694" spans="1:26" x14ac:dyDescent="0.25">
      <c r="A2694" s="2" t="s">
        <v>2727</v>
      </c>
      <c r="B2694" s="2" t="s">
        <v>26</v>
      </c>
      <c r="C2694" s="1">
        <v>45854</v>
      </c>
      <c r="D2694" s="3">
        <v>0.95</v>
      </c>
      <c r="E2694" s="2" t="s">
        <v>15</v>
      </c>
      <c r="F2694" s="2" t="s">
        <v>18</v>
      </c>
      <c r="G2694" s="2">
        <v>50680</v>
      </c>
      <c r="H2694" s="2">
        <v>11</v>
      </c>
      <c r="I2694" s="2">
        <v>215</v>
      </c>
      <c r="J2694" s="2">
        <v>21688</v>
      </c>
      <c r="K2694" s="2">
        <v>15019</v>
      </c>
      <c r="L2694" s="2">
        <v>540</v>
      </c>
      <c r="M2694" s="2">
        <v>49</v>
      </c>
      <c r="N2694" s="2">
        <v>114</v>
      </c>
      <c r="O2694" s="2">
        <v>68</v>
      </c>
      <c r="P2694" s="2">
        <v>132</v>
      </c>
      <c r="Q2694" s="2">
        <v>171</v>
      </c>
      <c r="R2694" s="2">
        <v>56</v>
      </c>
      <c r="S2694" s="2" t="s">
        <v>31</v>
      </c>
      <c r="T2694" s="5">
        <f t="shared" si="294"/>
        <v>771</v>
      </c>
      <c r="U2694" s="4">
        <f t="shared" si="295"/>
        <v>0.29634964483030779</v>
      </c>
      <c r="V2694" s="4">
        <f t="shared" si="296"/>
        <v>0.29634964483030779</v>
      </c>
      <c r="W2694">
        <f t="shared" si="297"/>
        <v>22</v>
      </c>
      <c r="X2694" t="str">
        <f t="shared" si="298"/>
        <v>Wednesday</v>
      </c>
      <c r="Y2694" s="5" t="str">
        <f t="shared" si="299"/>
        <v>Jul</v>
      </c>
      <c r="Z2694" s="5" t="str">
        <f t="shared" si="300"/>
        <v>11+</v>
      </c>
    </row>
    <row r="2695" spans="1:26" x14ac:dyDescent="0.25">
      <c r="A2695" s="2" t="s">
        <v>2728</v>
      </c>
      <c r="B2695" s="2" t="s">
        <v>26</v>
      </c>
      <c r="C2695" s="1">
        <v>45854</v>
      </c>
      <c r="D2695" s="3">
        <v>0.96597222222222223</v>
      </c>
      <c r="E2695" s="2" t="s">
        <v>15</v>
      </c>
      <c r="F2695" s="2" t="s">
        <v>49</v>
      </c>
      <c r="G2695" s="2">
        <v>50712</v>
      </c>
      <c r="H2695" s="2">
        <v>7</v>
      </c>
      <c r="I2695" s="2">
        <v>104</v>
      </c>
      <c r="J2695" s="2">
        <v>28758</v>
      </c>
      <c r="K2695" s="2">
        <v>21814</v>
      </c>
      <c r="L2695" s="2">
        <v>673</v>
      </c>
      <c r="M2695" s="2">
        <v>56</v>
      </c>
      <c r="N2695" s="2">
        <v>113</v>
      </c>
      <c r="O2695" s="2">
        <v>84</v>
      </c>
      <c r="P2695" s="2">
        <v>71</v>
      </c>
      <c r="Q2695" s="2">
        <v>276</v>
      </c>
      <c r="R2695" s="2">
        <v>123</v>
      </c>
      <c r="S2695" s="2" t="s">
        <v>31</v>
      </c>
      <c r="T2695" s="5">
        <f t="shared" si="294"/>
        <v>926</v>
      </c>
      <c r="U2695" s="4">
        <f t="shared" si="295"/>
        <v>0.43015459851711624</v>
      </c>
      <c r="V2695" s="4">
        <f t="shared" si="296"/>
        <v>0.43015459851711624</v>
      </c>
      <c r="W2695">
        <f t="shared" si="297"/>
        <v>23</v>
      </c>
      <c r="X2695" t="str">
        <f t="shared" si="298"/>
        <v>Wednesday</v>
      </c>
      <c r="Y2695" s="5" t="str">
        <f t="shared" si="299"/>
        <v>Jul</v>
      </c>
      <c r="Z2695" s="5" t="str">
        <f t="shared" si="300"/>
        <v>6-10</v>
      </c>
    </row>
    <row r="2696" spans="1:26" x14ac:dyDescent="0.25">
      <c r="A2696" s="2" t="s">
        <v>2729</v>
      </c>
      <c r="B2696" s="2" t="s">
        <v>26</v>
      </c>
      <c r="C2696" s="1">
        <v>45855</v>
      </c>
      <c r="D2696" s="3">
        <v>0.33888888888888891</v>
      </c>
      <c r="E2696" s="2" t="s">
        <v>19</v>
      </c>
      <c r="F2696" s="2" t="s">
        <v>46</v>
      </c>
      <c r="G2696" s="2">
        <v>50944</v>
      </c>
      <c r="H2696" s="2">
        <v>8</v>
      </c>
      <c r="I2696" s="2">
        <v>250</v>
      </c>
      <c r="J2696" s="2">
        <v>23420</v>
      </c>
      <c r="K2696" s="2">
        <v>19433</v>
      </c>
      <c r="L2696" s="2">
        <v>647</v>
      </c>
      <c r="M2696" s="2">
        <v>85</v>
      </c>
      <c r="N2696" s="2">
        <v>85</v>
      </c>
      <c r="O2696" s="2">
        <v>376</v>
      </c>
      <c r="P2696" s="2">
        <v>115</v>
      </c>
      <c r="Q2696" s="2">
        <v>168</v>
      </c>
      <c r="R2696" s="2">
        <v>57</v>
      </c>
      <c r="S2696" s="2" t="s">
        <v>31</v>
      </c>
      <c r="T2696" s="5">
        <f t="shared" si="294"/>
        <v>1193</v>
      </c>
      <c r="U2696" s="4">
        <f t="shared" si="295"/>
        <v>0.38145807160804018</v>
      </c>
      <c r="V2696" s="4">
        <f t="shared" si="296"/>
        <v>0.38145807160804018</v>
      </c>
      <c r="W2696">
        <f t="shared" si="297"/>
        <v>8</v>
      </c>
      <c r="X2696" t="str">
        <f t="shared" si="298"/>
        <v>Thursday</v>
      </c>
      <c r="Y2696" s="5" t="str">
        <f t="shared" si="299"/>
        <v>Jul</v>
      </c>
      <c r="Z2696" s="5" t="str">
        <f t="shared" si="300"/>
        <v>6-10</v>
      </c>
    </row>
    <row r="2697" spans="1:26" x14ac:dyDescent="0.25">
      <c r="A2697" s="2" t="s">
        <v>2730</v>
      </c>
      <c r="B2697" s="2" t="s">
        <v>26</v>
      </c>
      <c r="C2697" s="1">
        <v>45855</v>
      </c>
      <c r="D2697" s="3">
        <v>0.36180555555555555</v>
      </c>
      <c r="E2697" s="2" t="s">
        <v>19</v>
      </c>
      <c r="F2697" s="2" t="s">
        <v>27</v>
      </c>
      <c r="G2697" s="2">
        <v>50749</v>
      </c>
      <c r="H2697" s="2">
        <v>7</v>
      </c>
      <c r="I2697" s="2">
        <v>447</v>
      </c>
      <c r="J2697" s="2">
        <v>23669</v>
      </c>
      <c r="K2697" s="2">
        <v>18735</v>
      </c>
      <c r="L2697" s="2">
        <v>813</v>
      </c>
      <c r="M2697" s="2">
        <v>68</v>
      </c>
      <c r="N2697" s="2">
        <v>76</v>
      </c>
      <c r="O2697" s="2">
        <v>405</v>
      </c>
      <c r="P2697" s="2">
        <v>50</v>
      </c>
      <c r="Q2697" s="2">
        <v>314</v>
      </c>
      <c r="R2697" s="2">
        <v>50</v>
      </c>
      <c r="S2697" s="2" t="s">
        <v>28</v>
      </c>
      <c r="T2697" s="5">
        <f t="shared" si="294"/>
        <v>1362</v>
      </c>
      <c r="U2697" s="4">
        <f t="shared" si="295"/>
        <v>0.36916983585883467</v>
      </c>
      <c r="V2697" s="4">
        <f t="shared" si="296"/>
        <v>0.36916983585883467</v>
      </c>
      <c r="W2697">
        <f t="shared" si="297"/>
        <v>8</v>
      </c>
      <c r="X2697" t="str">
        <f t="shared" si="298"/>
        <v>Thursday</v>
      </c>
      <c r="Y2697" s="5" t="str">
        <f t="shared" si="299"/>
        <v>Jul</v>
      </c>
      <c r="Z2697" s="5" t="str">
        <f t="shared" si="300"/>
        <v>6-10</v>
      </c>
    </row>
    <row r="2698" spans="1:26" x14ac:dyDescent="0.25">
      <c r="A2698" s="2" t="s">
        <v>2731</v>
      </c>
      <c r="B2698" s="2" t="s">
        <v>26</v>
      </c>
      <c r="C2698" s="1">
        <v>45855</v>
      </c>
      <c r="D2698" s="3">
        <v>0.39027777777777778</v>
      </c>
      <c r="E2698" s="2" t="s">
        <v>16</v>
      </c>
      <c r="F2698" s="2" t="s">
        <v>18</v>
      </c>
      <c r="G2698" s="2">
        <v>50572</v>
      </c>
      <c r="H2698" s="2">
        <v>3</v>
      </c>
      <c r="I2698" s="2">
        <v>117</v>
      </c>
      <c r="J2698" s="2">
        <v>7109</v>
      </c>
      <c r="K2698" s="2">
        <v>5467</v>
      </c>
      <c r="L2698" s="2">
        <v>376</v>
      </c>
      <c r="M2698" s="2">
        <v>29</v>
      </c>
      <c r="N2698" s="2">
        <v>17</v>
      </c>
      <c r="O2698" s="2">
        <v>45</v>
      </c>
      <c r="P2698" s="2">
        <v>28</v>
      </c>
      <c r="Q2698" s="2">
        <v>137</v>
      </c>
      <c r="R2698" s="2">
        <v>12</v>
      </c>
      <c r="S2698" s="2" t="s">
        <v>31</v>
      </c>
      <c r="T2698" s="5">
        <f t="shared" si="294"/>
        <v>467</v>
      </c>
      <c r="U2698" s="4">
        <f t="shared" si="295"/>
        <v>0.10810329826781619</v>
      </c>
      <c r="V2698" s="4">
        <f t="shared" si="296"/>
        <v>0.10810329826781619</v>
      </c>
      <c r="W2698">
        <f t="shared" si="297"/>
        <v>9</v>
      </c>
      <c r="X2698" t="str">
        <f t="shared" si="298"/>
        <v>Thursday</v>
      </c>
      <c r="Y2698" s="5" t="str">
        <f t="shared" si="299"/>
        <v>Jul</v>
      </c>
      <c r="Z2698" s="5" t="str">
        <f t="shared" si="300"/>
        <v>3-5</v>
      </c>
    </row>
    <row r="2699" spans="1:26" x14ac:dyDescent="0.25">
      <c r="A2699" s="2" t="s">
        <v>2732</v>
      </c>
      <c r="B2699" s="2" t="s">
        <v>26</v>
      </c>
      <c r="C2699" s="1">
        <v>45855</v>
      </c>
      <c r="D2699" s="3">
        <v>0.39513888888888887</v>
      </c>
      <c r="E2699" s="2" t="s">
        <v>16</v>
      </c>
      <c r="F2699" s="2" t="s">
        <v>27</v>
      </c>
      <c r="G2699" s="2">
        <v>50743</v>
      </c>
      <c r="H2699" s="2">
        <v>10</v>
      </c>
      <c r="I2699" s="2">
        <v>265</v>
      </c>
      <c r="J2699" s="2">
        <v>10385</v>
      </c>
      <c r="K2699" s="2">
        <v>8375</v>
      </c>
      <c r="L2699" s="2">
        <v>194</v>
      </c>
      <c r="M2699" s="2">
        <v>19</v>
      </c>
      <c r="N2699" s="2">
        <v>14</v>
      </c>
      <c r="O2699" s="2">
        <v>33</v>
      </c>
      <c r="P2699" s="2">
        <v>65</v>
      </c>
      <c r="Q2699" s="2">
        <v>117</v>
      </c>
      <c r="R2699" s="2">
        <v>5</v>
      </c>
      <c r="S2699" s="2" t="s">
        <v>31</v>
      </c>
      <c r="T2699" s="5">
        <f t="shared" si="294"/>
        <v>260</v>
      </c>
      <c r="U2699" s="4">
        <f t="shared" si="295"/>
        <v>0.16504739569989949</v>
      </c>
      <c r="V2699" s="4">
        <f t="shared" si="296"/>
        <v>0.16504739569989949</v>
      </c>
      <c r="W2699">
        <f t="shared" si="297"/>
        <v>9</v>
      </c>
      <c r="X2699" t="str">
        <f t="shared" si="298"/>
        <v>Thursday</v>
      </c>
      <c r="Y2699" s="5" t="str">
        <f t="shared" si="299"/>
        <v>Jul</v>
      </c>
      <c r="Z2699" s="5" t="str">
        <f t="shared" si="300"/>
        <v>6-10</v>
      </c>
    </row>
    <row r="2700" spans="1:26" x14ac:dyDescent="0.25">
      <c r="A2700" s="2" t="s">
        <v>2733</v>
      </c>
      <c r="B2700" s="2" t="s">
        <v>26</v>
      </c>
      <c r="C2700" s="1">
        <v>45855</v>
      </c>
      <c r="D2700" s="3">
        <v>0.43472222222222223</v>
      </c>
      <c r="E2700" s="2" t="s">
        <v>15</v>
      </c>
      <c r="F2700" s="2" t="s">
        <v>38</v>
      </c>
      <c r="G2700" s="2">
        <v>50850</v>
      </c>
      <c r="H2700" s="2">
        <v>8</v>
      </c>
      <c r="I2700" s="2">
        <v>31</v>
      </c>
      <c r="J2700" s="2">
        <v>24641</v>
      </c>
      <c r="K2700" s="2">
        <v>22281</v>
      </c>
      <c r="L2700" s="2">
        <v>672</v>
      </c>
      <c r="M2700" s="2">
        <v>55</v>
      </c>
      <c r="N2700" s="2">
        <v>154</v>
      </c>
      <c r="O2700" s="2">
        <v>65</v>
      </c>
      <c r="P2700" s="2">
        <v>201</v>
      </c>
      <c r="Q2700" s="2">
        <v>457</v>
      </c>
      <c r="R2700" s="2">
        <v>45</v>
      </c>
      <c r="S2700" s="2" t="s">
        <v>28</v>
      </c>
      <c r="T2700" s="5">
        <f t="shared" si="294"/>
        <v>946</v>
      </c>
      <c r="U2700" s="4">
        <f t="shared" si="295"/>
        <v>0.43817109144542771</v>
      </c>
      <c r="V2700" s="4">
        <f t="shared" si="296"/>
        <v>0.43817109144542771</v>
      </c>
      <c r="W2700">
        <f t="shared" si="297"/>
        <v>10</v>
      </c>
      <c r="X2700" t="str">
        <f t="shared" si="298"/>
        <v>Thursday</v>
      </c>
      <c r="Y2700" s="5" t="str">
        <f t="shared" si="299"/>
        <v>Jul</v>
      </c>
      <c r="Z2700" s="5" t="str">
        <f t="shared" si="300"/>
        <v>6-10</v>
      </c>
    </row>
    <row r="2701" spans="1:26" x14ac:dyDescent="0.25">
      <c r="A2701" s="2" t="s">
        <v>2734</v>
      </c>
      <c r="B2701" s="2" t="s">
        <v>26</v>
      </c>
      <c r="C2701" s="1">
        <v>45855</v>
      </c>
      <c r="D2701" s="3">
        <v>0.57013888888888886</v>
      </c>
      <c r="E2701" s="2" t="s">
        <v>15</v>
      </c>
      <c r="F2701" s="2" t="s">
        <v>38</v>
      </c>
      <c r="G2701" s="2">
        <v>50639</v>
      </c>
      <c r="H2701" s="2">
        <v>6</v>
      </c>
      <c r="I2701" s="2">
        <v>102</v>
      </c>
      <c r="J2701" s="2">
        <v>18201</v>
      </c>
      <c r="K2701" s="2">
        <v>14272</v>
      </c>
      <c r="L2701" s="2">
        <v>464</v>
      </c>
      <c r="M2701" s="2">
        <v>70</v>
      </c>
      <c r="N2701" s="2">
        <v>142</v>
      </c>
      <c r="O2701" s="2">
        <v>88</v>
      </c>
      <c r="P2701" s="2">
        <v>77</v>
      </c>
      <c r="Q2701" s="2">
        <v>318</v>
      </c>
      <c r="R2701" s="2">
        <v>52</v>
      </c>
      <c r="S2701" s="2" t="s">
        <v>31</v>
      </c>
      <c r="T2701" s="5">
        <f t="shared" si="294"/>
        <v>764</v>
      </c>
      <c r="U2701" s="4">
        <f t="shared" si="295"/>
        <v>0.28183810896739669</v>
      </c>
      <c r="V2701" s="4">
        <f t="shared" si="296"/>
        <v>0.28183810896739669</v>
      </c>
      <c r="W2701">
        <f t="shared" si="297"/>
        <v>13</v>
      </c>
      <c r="X2701" t="str">
        <f t="shared" si="298"/>
        <v>Thursday</v>
      </c>
      <c r="Y2701" s="5" t="str">
        <f t="shared" si="299"/>
        <v>Jul</v>
      </c>
      <c r="Z2701" s="5" t="str">
        <f t="shared" si="300"/>
        <v>6-10</v>
      </c>
    </row>
    <row r="2702" spans="1:26" x14ac:dyDescent="0.25">
      <c r="A2702" s="2" t="s">
        <v>2735</v>
      </c>
      <c r="B2702" s="2" t="s">
        <v>26</v>
      </c>
      <c r="C2702" s="1">
        <v>45855</v>
      </c>
      <c r="D2702" s="3">
        <v>0.64722222222222225</v>
      </c>
      <c r="E2702" s="2" t="s">
        <v>17</v>
      </c>
      <c r="F2702" s="2" t="s">
        <v>49</v>
      </c>
      <c r="G2702" s="2">
        <v>50788</v>
      </c>
      <c r="H2702" s="2">
        <v>8</v>
      </c>
      <c r="I2702" s="2">
        <v>47</v>
      </c>
      <c r="J2702" s="2">
        <v>14852</v>
      </c>
      <c r="K2702" s="2">
        <v>12965</v>
      </c>
      <c r="L2702" s="2">
        <v>295</v>
      </c>
      <c r="M2702" s="2">
        <v>35</v>
      </c>
      <c r="N2702" s="2">
        <v>34</v>
      </c>
      <c r="O2702" s="2">
        <v>0</v>
      </c>
      <c r="P2702" s="2">
        <v>81</v>
      </c>
      <c r="Q2702" s="2">
        <v>92</v>
      </c>
      <c r="R2702" s="2">
        <v>9</v>
      </c>
      <c r="S2702" s="2" t="s">
        <v>31</v>
      </c>
      <c r="T2702" s="5">
        <f t="shared" si="294"/>
        <v>364</v>
      </c>
      <c r="U2702" s="4">
        <f t="shared" si="295"/>
        <v>0.2552768370481216</v>
      </c>
      <c r="V2702" s="4">
        <f t="shared" si="296"/>
        <v>0.2552768370481216</v>
      </c>
      <c r="W2702">
        <f t="shared" si="297"/>
        <v>15</v>
      </c>
      <c r="X2702" t="str">
        <f t="shared" si="298"/>
        <v>Thursday</v>
      </c>
      <c r="Y2702" s="5" t="str">
        <f t="shared" si="299"/>
        <v>Jul</v>
      </c>
      <c r="Z2702" s="5" t="str">
        <f t="shared" si="300"/>
        <v>6-10</v>
      </c>
    </row>
    <row r="2703" spans="1:26" x14ac:dyDescent="0.25">
      <c r="A2703" s="2" t="s">
        <v>2736</v>
      </c>
      <c r="B2703" s="2" t="s">
        <v>26</v>
      </c>
      <c r="C2703" s="1">
        <v>45855</v>
      </c>
      <c r="D2703" s="3">
        <v>0.79513888888888884</v>
      </c>
      <c r="E2703" s="2" t="s">
        <v>15</v>
      </c>
      <c r="F2703" s="2" t="s">
        <v>18</v>
      </c>
      <c r="G2703" s="2">
        <v>50765</v>
      </c>
      <c r="H2703" s="2">
        <v>8</v>
      </c>
      <c r="I2703" s="2">
        <v>203</v>
      </c>
      <c r="J2703" s="2">
        <v>23115</v>
      </c>
      <c r="K2703" s="2">
        <v>21364</v>
      </c>
      <c r="L2703" s="2">
        <v>771</v>
      </c>
      <c r="M2703" s="2">
        <v>76</v>
      </c>
      <c r="N2703" s="2">
        <v>143</v>
      </c>
      <c r="O2703" s="2">
        <v>87</v>
      </c>
      <c r="P2703" s="2">
        <v>50</v>
      </c>
      <c r="Q2703" s="2">
        <v>438</v>
      </c>
      <c r="R2703" s="2">
        <v>140</v>
      </c>
      <c r="S2703" s="2" t="s">
        <v>31</v>
      </c>
      <c r="T2703" s="5">
        <f t="shared" si="294"/>
        <v>1077</v>
      </c>
      <c r="U2703" s="4">
        <f t="shared" si="295"/>
        <v>0.42084113070028561</v>
      </c>
      <c r="V2703" s="4">
        <f t="shared" si="296"/>
        <v>0.42084113070028561</v>
      </c>
      <c r="W2703">
        <f t="shared" si="297"/>
        <v>19</v>
      </c>
      <c r="X2703" t="str">
        <f t="shared" si="298"/>
        <v>Thursday</v>
      </c>
      <c r="Y2703" s="5" t="str">
        <f t="shared" si="299"/>
        <v>Jul</v>
      </c>
      <c r="Z2703" s="5" t="str">
        <f t="shared" si="300"/>
        <v>6-10</v>
      </c>
    </row>
    <row r="2704" spans="1:26" x14ac:dyDescent="0.25">
      <c r="A2704" s="2" t="s">
        <v>2737</v>
      </c>
      <c r="B2704" s="2" t="s">
        <v>26</v>
      </c>
      <c r="C2704" s="1">
        <v>45855</v>
      </c>
      <c r="D2704" s="3">
        <v>0.79583333333333328</v>
      </c>
      <c r="E2704" s="2" t="s">
        <v>15</v>
      </c>
      <c r="F2704" s="2" t="s">
        <v>27</v>
      </c>
      <c r="G2704" s="2">
        <v>50447</v>
      </c>
      <c r="H2704" s="2">
        <v>6</v>
      </c>
      <c r="I2704" s="2">
        <v>147</v>
      </c>
      <c r="J2704" s="2">
        <v>27565</v>
      </c>
      <c r="K2704" s="2">
        <v>22507</v>
      </c>
      <c r="L2704" s="2">
        <v>592</v>
      </c>
      <c r="M2704" s="2">
        <v>61</v>
      </c>
      <c r="N2704" s="2">
        <v>120</v>
      </c>
      <c r="O2704" s="2">
        <v>64</v>
      </c>
      <c r="P2704" s="2">
        <v>51</v>
      </c>
      <c r="Q2704" s="2">
        <v>379</v>
      </c>
      <c r="R2704" s="2">
        <v>53</v>
      </c>
      <c r="S2704" s="2" t="s">
        <v>31</v>
      </c>
      <c r="T2704" s="5">
        <f t="shared" si="294"/>
        <v>837</v>
      </c>
      <c r="U2704" s="4">
        <f t="shared" si="295"/>
        <v>0.44615140642654666</v>
      </c>
      <c r="V2704" s="4">
        <f t="shared" si="296"/>
        <v>0.44615140642654666</v>
      </c>
      <c r="W2704">
        <f t="shared" si="297"/>
        <v>19</v>
      </c>
      <c r="X2704" t="str">
        <f t="shared" si="298"/>
        <v>Thursday</v>
      </c>
      <c r="Y2704" s="5" t="str">
        <f t="shared" si="299"/>
        <v>Jul</v>
      </c>
      <c r="Z2704" s="5" t="str">
        <f t="shared" si="300"/>
        <v>6-10</v>
      </c>
    </row>
    <row r="2705" spans="1:26" x14ac:dyDescent="0.25">
      <c r="A2705" s="2" t="s">
        <v>2738</v>
      </c>
      <c r="B2705" s="2" t="s">
        <v>26</v>
      </c>
      <c r="C2705" s="1">
        <v>45855</v>
      </c>
      <c r="D2705" s="3">
        <v>0.84375</v>
      </c>
      <c r="E2705" s="2" t="s">
        <v>16</v>
      </c>
      <c r="F2705" s="2" t="s">
        <v>30</v>
      </c>
      <c r="G2705" s="2">
        <v>50695</v>
      </c>
      <c r="H2705" s="2">
        <v>12</v>
      </c>
      <c r="I2705" s="2">
        <v>110</v>
      </c>
      <c r="J2705" s="2">
        <v>13753</v>
      </c>
      <c r="K2705" s="2">
        <v>10931</v>
      </c>
      <c r="L2705" s="2">
        <v>325</v>
      </c>
      <c r="M2705" s="2">
        <v>25</v>
      </c>
      <c r="N2705" s="2">
        <v>20</v>
      </c>
      <c r="O2705" s="2">
        <v>52</v>
      </c>
      <c r="P2705" s="2">
        <v>84</v>
      </c>
      <c r="Q2705" s="2">
        <v>121</v>
      </c>
      <c r="R2705" s="2">
        <v>20</v>
      </c>
      <c r="S2705" s="2" t="s">
        <v>31</v>
      </c>
      <c r="T2705" s="5">
        <f t="shared" si="294"/>
        <v>422</v>
      </c>
      <c r="U2705" s="4">
        <f t="shared" si="295"/>
        <v>0.21562284248939736</v>
      </c>
      <c r="V2705" s="4">
        <f t="shared" si="296"/>
        <v>0.21562284248939736</v>
      </c>
      <c r="W2705">
        <f t="shared" si="297"/>
        <v>20</v>
      </c>
      <c r="X2705" t="str">
        <f t="shared" si="298"/>
        <v>Thursday</v>
      </c>
      <c r="Y2705" s="5" t="str">
        <f t="shared" si="299"/>
        <v>Jul</v>
      </c>
      <c r="Z2705" s="5" t="str">
        <f t="shared" si="300"/>
        <v>11+</v>
      </c>
    </row>
    <row r="2706" spans="1:26" x14ac:dyDescent="0.25">
      <c r="A2706" s="2" t="s">
        <v>2739</v>
      </c>
      <c r="B2706" s="2" t="s">
        <v>26</v>
      </c>
      <c r="C2706" s="1">
        <v>45855</v>
      </c>
      <c r="D2706" s="3">
        <v>0.85277777777777775</v>
      </c>
      <c r="E2706" s="2" t="s">
        <v>19</v>
      </c>
      <c r="F2706" s="2" t="s">
        <v>18</v>
      </c>
      <c r="G2706" s="2">
        <v>50552</v>
      </c>
      <c r="H2706" s="2">
        <v>7</v>
      </c>
      <c r="I2706" s="2">
        <v>303</v>
      </c>
      <c r="J2706" s="2">
        <v>14254</v>
      </c>
      <c r="K2706" s="2">
        <v>11064</v>
      </c>
      <c r="L2706" s="2">
        <v>413</v>
      </c>
      <c r="M2706" s="2">
        <v>38</v>
      </c>
      <c r="N2706" s="2">
        <v>49</v>
      </c>
      <c r="O2706" s="2">
        <v>265</v>
      </c>
      <c r="P2706" s="2">
        <v>114</v>
      </c>
      <c r="Q2706" s="2">
        <v>234</v>
      </c>
      <c r="R2706" s="2">
        <v>36</v>
      </c>
      <c r="S2706" s="2" t="s">
        <v>31</v>
      </c>
      <c r="T2706" s="5">
        <f t="shared" si="294"/>
        <v>765</v>
      </c>
      <c r="U2706" s="4">
        <f t="shared" si="295"/>
        <v>0.2188637442633328</v>
      </c>
      <c r="V2706" s="4">
        <f t="shared" si="296"/>
        <v>0.2188637442633328</v>
      </c>
      <c r="W2706">
        <f t="shared" si="297"/>
        <v>20</v>
      </c>
      <c r="X2706" t="str">
        <f t="shared" si="298"/>
        <v>Thursday</v>
      </c>
      <c r="Y2706" s="5" t="str">
        <f t="shared" si="299"/>
        <v>Jul</v>
      </c>
      <c r="Z2706" s="5" t="str">
        <f t="shared" si="300"/>
        <v>6-10</v>
      </c>
    </row>
    <row r="2707" spans="1:26" x14ac:dyDescent="0.25">
      <c r="A2707" s="2" t="s">
        <v>2740</v>
      </c>
      <c r="B2707" s="2" t="s">
        <v>26</v>
      </c>
      <c r="C2707" s="1">
        <v>45855</v>
      </c>
      <c r="D2707" s="3">
        <v>0.8930555555555556</v>
      </c>
      <c r="E2707" s="2" t="s">
        <v>15</v>
      </c>
      <c r="F2707" s="2" t="s">
        <v>49</v>
      </c>
      <c r="G2707" s="2">
        <v>50881</v>
      </c>
      <c r="H2707" s="2">
        <v>9</v>
      </c>
      <c r="I2707" s="2">
        <v>96</v>
      </c>
      <c r="J2707" s="2">
        <v>30159</v>
      </c>
      <c r="K2707" s="2">
        <v>24384</v>
      </c>
      <c r="L2707" s="2">
        <v>1349</v>
      </c>
      <c r="M2707" s="2">
        <v>148</v>
      </c>
      <c r="N2707" s="2">
        <v>356</v>
      </c>
      <c r="O2707" s="2">
        <v>205</v>
      </c>
      <c r="P2707" s="2">
        <v>112</v>
      </c>
      <c r="Q2707" s="2">
        <v>812</v>
      </c>
      <c r="R2707" s="2">
        <v>86</v>
      </c>
      <c r="S2707" s="2" t="s">
        <v>31</v>
      </c>
      <c r="T2707" s="5">
        <f t="shared" si="294"/>
        <v>2058</v>
      </c>
      <c r="U2707" s="4">
        <f t="shared" si="295"/>
        <v>0.47923586407499852</v>
      </c>
      <c r="V2707" s="4">
        <f t="shared" si="296"/>
        <v>0.47923586407499852</v>
      </c>
      <c r="W2707">
        <f t="shared" si="297"/>
        <v>21</v>
      </c>
      <c r="X2707" t="str">
        <f t="shared" si="298"/>
        <v>Thursday</v>
      </c>
      <c r="Y2707" s="5" t="str">
        <f t="shared" si="299"/>
        <v>Jul</v>
      </c>
      <c r="Z2707" s="5" t="str">
        <f t="shared" si="300"/>
        <v>6-10</v>
      </c>
    </row>
    <row r="2708" spans="1:26" x14ac:dyDescent="0.25">
      <c r="A2708" s="2" t="s">
        <v>2741</v>
      </c>
      <c r="B2708" s="2" t="s">
        <v>26</v>
      </c>
      <c r="C2708" s="1">
        <v>45856</v>
      </c>
      <c r="D2708" s="3">
        <v>1.8749999999999999E-2</v>
      </c>
      <c r="E2708" s="2" t="s">
        <v>16</v>
      </c>
      <c r="F2708" s="2" t="s">
        <v>44</v>
      </c>
      <c r="G2708" s="2">
        <v>50478</v>
      </c>
      <c r="H2708" s="2">
        <v>4</v>
      </c>
      <c r="I2708" s="2">
        <v>62</v>
      </c>
      <c r="J2708" s="2">
        <v>4287</v>
      </c>
      <c r="K2708" s="2">
        <v>3556</v>
      </c>
      <c r="L2708" s="2">
        <v>114</v>
      </c>
      <c r="M2708" s="2">
        <v>9</v>
      </c>
      <c r="N2708" s="2">
        <v>6</v>
      </c>
      <c r="O2708" s="2">
        <v>13</v>
      </c>
      <c r="P2708" s="2">
        <v>14</v>
      </c>
      <c r="Q2708" s="2">
        <v>38</v>
      </c>
      <c r="R2708" s="2">
        <v>4</v>
      </c>
      <c r="S2708" s="2" t="s">
        <v>31</v>
      </c>
      <c r="T2708" s="5">
        <f t="shared" si="294"/>
        <v>142</v>
      </c>
      <c r="U2708" s="4">
        <f t="shared" si="295"/>
        <v>7.0446531162090417E-2</v>
      </c>
      <c r="V2708" s="4">
        <f t="shared" si="296"/>
        <v>7.0446531162090417E-2</v>
      </c>
      <c r="W2708">
        <f t="shared" si="297"/>
        <v>0</v>
      </c>
      <c r="X2708" t="str">
        <f t="shared" si="298"/>
        <v>Friday</v>
      </c>
      <c r="Y2708" s="5" t="str">
        <f t="shared" si="299"/>
        <v>Jul</v>
      </c>
      <c r="Z2708" s="5" t="str">
        <f t="shared" si="300"/>
        <v>3-5</v>
      </c>
    </row>
    <row r="2709" spans="1:26" x14ac:dyDescent="0.25">
      <c r="A2709" s="2" t="s">
        <v>2742</v>
      </c>
      <c r="B2709" s="2" t="s">
        <v>26</v>
      </c>
      <c r="C2709" s="1">
        <v>45856</v>
      </c>
      <c r="D2709" s="3">
        <v>0.25624999999999998</v>
      </c>
      <c r="E2709" s="2" t="s">
        <v>19</v>
      </c>
      <c r="F2709" s="2" t="s">
        <v>49</v>
      </c>
      <c r="G2709" s="2">
        <v>50900</v>
      </c>
      <c r="H2709" s="2">
        <v>3</v>
      </c>
      <c r="I2709" s="2">
        <v>199</v>
      </c>
      <c r="J2709" s="2">
        <v>8941</v>
      </c>
      <c r="K2709" s="2">
        <v>6833</v>
      </c>
      <c r="L2709" s="2">
        <v>233</v>
      </c>
      <c r="M2709" s="2">
        <v>19</v>
      </c>
      <c r="N2709" s="2">
        <v>32</v>
      </c>
      <c r="O2709" s="2">
        <v>155</v>
      </c>
      <c r="P2709" s="2">
        <v>33</v>
      </c>
      <c r="Q2709" s="2">
        <v>155</v>
      </c>
      <c r="R2709" s="2">
        <v>18</v>
      </c>
      <c r="S2709" s="2" t="s">
        <v>31</v>
      </c>
      <c r="T2709" s="5">
        <f t="shared" si="294"/>
        <v>439</v>
      </c>
      <c r="U2709" s="4">
        <f t="shared" si="295"/>
        <v>0.13424361493123771</v>
      </c>
      <c r="V2709" s="4">
        <f t="shared" si="296"/>
        <v>0.13424361493123771</v>
      </c>
      <c r="W2709">
        <f t="shared" si="297"/>
        <v>6</v>
      </c>
      <c r="X2709" t="str">
        <f t="shared" si="298"/>
        <v>Friday</v>
      </c>
      <c r="Y2709" s="5" t="str">
        <f t="shared" si="299"/>
        <v>Jul</v>
      </c>
      <c r="Z2709" s="5" t="str">
        <f t="shared" si="300"/>
        <v>3-5</v>
      </c>
    </row>
    <row r="2710" spans="1:26" x14ac:dyDescent="0.25">
      <c r="A2710" s="2" t="s">
        <v>2743</v>
      </c>
      <c r="B2710" s="2" t="s">
        <v>26</v>
      </c>
      <c r="C2710" s="1">
        <v>45856</v>
      </c>
      <c r="D2710" s="3">
        <v>0.37291666666666667</v>
      </c>
      <c r="E2710" s="2" t="s">
        <v>16</v>
      </c>
      <c r="F2710" s="2" t="s">
        <v>18</v>
      </c>
      <c r="G2710" s="2">
        <v>50657</v>
      </c>
      <c r="H2710" s="2">
        <v>9</v>
      </c>
      <c r="I2710" s="2">
        <v>166</v>
      </c>
      <c r="J2710" s="2">
        <v>6974</v>
      </c>
      <c r="K2710" s="2">
        <v>5478</v>
      </c>
      <c r="L2710" s="2">
        <v>246</v>
      </c>
      <c r="M2710" s="2">
        <v>22</v>
      </c>
      <c r="N2710" s="2">
        <v>16</v>
      </c>
      <c r="O2710" s="2">
        <v>23</v>
      </c>
      <c r="P2710" s="2">
        <v>40</v>
      </c>
      <c r="Q2710" s="2">
        <v>61</v>
      </c>
      <c r="R2710" s="2">
        <v>5</v>
      </c>
      <c r="S2710" s="2" t="s">
        <v>31</v>
      </c>
      <c r="T2710" s="5">
        <f t="shared" si="294"/>
        <v>307</v>
      </c>
      <c r="U2710" s="4">
        <f t="shared" si="295"/>
        <v>0.10813905284560871</v>
      </c>
      <c r="V2710" s="4">
        <f t="shared" si="296"/>
        <v>0.10813905284560871</v>
      </c>
      <c r="W2710">
        <f t="shared" si="297"/>
        <v>8</v>
      </c>
      <c r="X2710" t="str">
        <f t="shared" si="298"/>
        <v>Friday</v>
      </c>
      <c r="Y2710" s="5" t="str">
        <f t="shared" si="299"/>
        <v>Jul</v>
      </c>
      <c r="Z2710" s="5" t="str">
        <f t="shared" si="300"/>
        <v>6-10</v>
      </c>
    </row>
    <row r="2711" spans="1:26" x14ac:dyDescent="0.25">
      <c r="A2711" s="2" t="s">
        <v>2744</v>
      </c>
      <c r="B2711" s="2" t="s">
        <v>26</v>
      </c>
      <c r="C2711" s="1">
        <v>45856</v>
      </c>
      <c r="D2711" s="3">
        <v>0.37638888888888888</v>
      </c>
      <c r="E2711" s="2" t="s">
        <v>15</v>
      </c>
      <c r="F2711" s="2" t="s">
        <v>36</v>
      </c>
      <c r="G2711" s="2">
        <v>50724</v>
      </c>
      <c r="H2711" s="2">
        <v>9</v>
      </c>
      <c r="I2711" s="2">
        <v>65</v>
      </c>
      <c r="J2711" s="2">
        <v>27883</v>
      </c>
      <c r="K2711" s="2">
        <v>25589</v>
      </c>
      <c r="L2711" s="2">
        <v>918</v>
      </c>
      <c r="M2711" s="2">
        <v>77</v>
      </c>
      <c r="N2711" s="2">
        <v>166</v>
      </c>
      <c r="O2711" s="2">
        <v>128</v>
      </c>
      <c r="P2711" s="2">
        <v>204</v>
      </c>
      <c r="Q2711" s="2">
        <v>658</v>
      </c>
      <c r="R2711" s="2">
        <v>161</v>
      </c>
      <c r="S2711" s="2" t="s">
        <v>31</v>
      </c>
      <c r="T2711" s="5">
        <f t="shared" si="294"/>
        <v>1289</v>
      </c>
      <c r="U2711" s="4">
        <f t="shared" si="295"/>
        <v>0.50447519911678884</v>
      </c>
      <c r="V2711" s="4">
        <f t="shared" si="296"/>
        <v>0.50447519911678884</v>
      </c>
      <c r="W2711">
        <f t="shared" si="297"/>
        <v>9</v>
      </c>
      <c r="X2711" t="str">
        <f t="shared" si="298"/>
        <v>Friday</v>
      </c>
      <c r="Y2711" s="5" t="str">
        <f t="shared" si="299"/>
        <v>Jul</v>
      </c>
      <c r="Z2711" s="5" t="str">
        <f t="shared" si="300"/>
        <v>6-10</v>
      </c>
    </row>
    <row r="2712" spans="1:26" x14ac:dyDescent="0.25">
      <c r="A2712" s="2" t="s">
        <v>2745</v>
      </c>
      <c r="B2712" s="2" t="s">
        <v>26</v>
      </c>
      <c r="C2712" s="1">
        <v>45856</v>
      </c>
      <c r="D2712" s="3">
        <v>0.37638888888888888</v>
      </c>
      <c r="E2712" s="2" t="s">
        <v>15</v>
      </c>
      <c r="F2712" s="2" t="s">
        <v>46</v>
      </c>
      <c r="G2712" s="2">
        <v>50709</v>
      </c>
      <c r="H2712" s="2">
        <v>4</v>
      </c>
      <c r="I2712" s="2">
        <v>77</v>
      </c>
      <c r="J2712" s="2">
        <v>37082</v>
      </c>
      <c r="K2712" s="2">
        <v>26107</v>
      </c>
      <c r="L2712" s="2">
        <v>1071</v>
      </c>
      <c r="M2712" s="2">
        <v>133</v>
      </c>
      <c r="N2712" s="2">
        <v>198</v>
      </c>
      <c r="O2712" s="2">
        <v>160</v>
      </c>
      <c r="P2712" s="2">
        <v>193</v>
      </c>
      <c r="Q2712" s="2">
        <v>513</v>
      </c>
      <c r="R2712" s="2">
        <v>80</v>
      </c>
      <c r="S2712" s="2" t="s">
        <v>31</v>
      </c>
      <c r="T2712" s="5">
        <f t="shared" si="294"/>
        <v>1562</v>
      </c>
      <c r="U2712" s="4">
        <f t="shared" si="295"/>
        <v>0.51483957482892584</v>
      </c>
      <c r="V2712" s="4">
        <f t="shared" si="296"/>
        <v>0.51483957482892584</v>
      </c>
      <c r="W2712">
        <f t="shared" si="297"/>
        <v>9</v>
      </c>
      <c r="X2712" t="str">
        <f t="shared" si="298"/>
        <v>Friday</v>
      </c>
      <c r="Y2712" s="5" t="str">
        <f t="shared" si="299"/>
        <v>Jul</v>
      </c>
      <c r="Z2712" s="5" t="str">
        <f t="shared" si="300"/>
        <v>3-5</v>
      </c>
    </row>
    <row r="2713" spans="1:26" x14ac:dyDescent="0.25">
      <c r="A2713" s="2" t="s">
        <v>2746</v>
      </c>
      <c r="B2713" s="2" t="s">
        <v>26</v>
      </c>
      <c r="C2713" s="1">
        <v>45856</v>
      </c>
      <c r="D2713" s="3">
        <v>0.44722222222222224</v>
      </c>
      <c r="E2713" s="2" t="s">
        <v>16</v>
      </c>
      <c r="F2713" s="2" t="s">
        <v>18</v>
      </c>
      <c r="G2713" s="2">
        <v>50844</v>
      </c>
      <c r="H2713" s="2">
        <v>9</v>
      </c>
      <c r="I2713" s="2">
        <v>225</v>
      </c>
      <c r="J2713" s="2">
        <v>7270</v>
      </c>
      <c r="K2713" s="2">
        <v>5567</v>
      </c>
      <c r="L2713" s="2">
        <v>206</v>
      </c>
      <c r="M2713" s="2">
        <v>14</v>
      </c>
      <c r="N2713" s="2">
        <v>10</v>
      </c>
      <c r="O2713" s="2">
        <v>23</v>
      </c>
      <c r="P2713" s="2">
        <v>43</v>
      </c>
      <c r="Q2713" s="2">
        <v>149</v>
      </c>
      <c r="R2713" s="2">
        <v>10</v>
      </c>
      <c r="S2713" s="2" t="s">
        <v>31</v>
      </c>
      <c r="T2713" s="5">
        <f t="shared" si="294"/>
        <v>253</v>
      </c>
      <c r="U2713" s="4">
        <f t="shared" si="295"/>
        <v>0.10949177877428999</v>
      </c>
      <c r="V2713" s="4">
        <f t="shared" si="296"/>
        <v>0.10949177877428999</v>
      </c>
      <c r="W2713">
        <f t="shared" si="297"/>
        <v>10</v>
      </c>
      <c r="X2713" t="str">
        <f t="shared" si="298"/>
        <v>Friday</v>
      </c>
      <c r="Y2713" s="5" t="str">
        <f t="shared" si="299"/>
        <v>Jul</v>
      </c>
      <c r="Z2713" s="5" t="str">
        <f t="shared" si="300"/>
        <v>6-10</v>
      </c>
    </row>
    <row r="2714" spans="1:26" x14ac:dyDescent="0.25">
      <c r="A2714" s="2" t="s">
        <v>2747</v>
      </c>
      <c r="B2714" s="2" t="s">
        <v>26</v>
      </c>
      <c r="C2714" s="1">
        <v>45856</v>
      </c>
      <c r="D2714" s="3">
        <v>0.56944444444444442</v>
      </c>
      <c r="E2714" s="2" t="s">
        <v>15</v>
      </c>
      <c r="F2714" s="2" t="s">
        <v>38</v>
      </c>
      <c r="G2714" s="2">
        <v>50616</v>
      </c>
      <c r="H2714" s="2">
        <v>7</v>
      </c>
      <c r="I2714" s="2">
        <v>91</v>
      </c>
      <c r="J2714" s="2">
        <v>24754</v>
      </c>
      <c r="K2714" s="2">
        <v>22524</v>
      </c>
      <c r="L2714" s="2">
        <v>1013</v>
      </c>
      <c r="M2714" s="2">
        <v>95</v>
      </c>
      <c r="N2714" s="2">
        <v>239</v>
      </c>
      <c r="O2714" s="2">
        <v>125</v>
      </c>
      <c r="P2714" s="2">
        <v>215</v>
      </c>
      <c r="Q2714" s="2">
        <v>470</v>
      </c>
      <c r="R2714" s="2">
        <v>86</v>
      </c>
      <c r="S2714" s="2" t="s">
        <v>31</v>
      </c>
      <c r="T2714" s="5">
        <f t="shared" si="294"/>
        <v>1472</v>
      </c>
      <c r="U2714" s="4">
        <f t="shared" si="295"/>
        <v>0.4449976292081555</v>
      </c>
      <c r="V2714" s="4">
        <f t="shared" si="296"/>
        <v>0.4449976292081555</v>
      </c>
      <c r="W2714">
        <f t="shared" si="297"/>
        <v>13</v>
      </c>
      <c r="X2714" t="str">
        <f t="shared" si="298"/>
        <v>Friday</v>
      </c>
      <c r="Y2714" s="5" t="str">
        <f t="shared" si="299"/>
        <v>Jul</v>
      </c>
      <c r="Z2714" s="5" t="str">
        <f t="shared" si="300"/>
        <v>6-10</v>
      </c>
    </row>
    <row r="2715" spans="1:26" x14ac:dyDescent="0.25">
      <c r="A2715" s="2" t="s">
        <v>2748</v>
      </c>
      <c r="B2715" s="2" t="s">
        <v>26</v>
      </c>
      <c r="C2715" s="1">
        <v>45856</v>
      </c>
      <c r="D2715" s="3">
        <v>0.75</v>
      </c>
      <c r="E2715" s="2" t="s">
        <v>15</v>
      </c>
      <c r="F2715" s="2" t="s">
        <v>30</v>
      </c>
      <c r="G2715" s="2">
        <v>50965</v>
      </c>
      <c r="H2715" s="2">
        <v>4</v>
      </c>
      <c r="I2715" s="2">
        <v>95</v>
      </c>
      <c r="J2715" s="2">
        <v>39394</v>
      </c>
      <c r="K2715" s="2">
        <v>28560</v>
      </c>
      <c r="L2715" s="2">
        <v>822</v>
      </c>
      <c r="M2715" s="2">
        <v>89</v>
      </c>
      <c r="N2715" s="2">
        <v>125</v>
      </c>
      <c r="O2715" s="2">
        <v>80</v>
      </c>
      <c r="P2715" s="2">
        <v>78</v>
      </c>
      <c r="Q2715" s="2">
        <v>365</v>
      </c>
      <c r="R2715" s="2">
        <v>136</v>
      </c>
      <c r="S2715" s="2" t="s">
        <v>31</v>
      </c>
      <c r="T2715" s="5">
        <f t="shared" si="294"/>
        <v>1116</v>
      </c>
      <c r="U2715" s="4">
        <f t="shared" si="295"/>
        <v>0.56038457765132932</v>
      </c>
      <c r="V2715" s="4">
        <f t="shared" si="296"/>
        <v>0.56038457765132932</v>
      </c>
      <c r="W2715">
        <f t="shared" si="297"/>
        <v>18</v>
      </c>
      <c r="X2715" t="str">
        <f t="shared" si="298"/>
        <v>Friday</v>
      </c>
      <c r="Y2715" s="5" t="str">
        <f t="shared" si="299"/>
        <v>Jul</v>
      </c>
      <c r="Z2715" s="5" t="str">
        <f t="shared" si="300"/>
        <v>3-5</v>
      </c>
    </row>
    <row r="2716" spans="1:26" x14ac:dyDescent="0.25">
      <c r="A2716" s="2" t="s">
        <v>2749</v>
      </c>
      <c r="B2716" s="2" t="s">
        <v>26</v>
      </c>
      <c r="C2716" s="1">
        <v>45856</v>
      </c>
      <c r="D2716" s="3">
        <v>0.79166666666666663</v>
      </c>
      <c r="E2716" s="2" t="s">
        <v>15</v>
      </c>
      <c r="F2716" s="2" t="s">
        <v>30</v>
      </c>
      <c r="G2716" s="2">
        <v>50760</v>
      </c>
      <c r="H2716" s="2">
        <v>5</v>
      </c>
      <c r="I2716" s="2">
        <v>128</v>
      </c>
      <c r="J2716" s="2">
        <v>43081</v>
      </c>
      <c r="K2716" s="2">
        <v>30472</v>
      </c>
      <c r="L2716" s="2">
        <v>943</v>
      </c>
      <c r="M2716" s="2">
        <v>80</v>
      </c>
      <c r="N2716" s="2">
        <v>184</v>
      </c>
      <c r="O2716" s="2">
        <v>118</v>
      </c>
      <c r="P2716" s="2">
        <v>81</v>
      </c>
      <c r="Q2716" s="2">
        <v>894</v>
      </c>
      <c r="R2716" s="2">
        <v>110</v>
      </c>
      <c r="S2716" s="2" t="s">
        <v>31</v>
      </c>
      <c r="T2716" s="5">
        <f t="shared" si="294"/>
        <v>1325</v>
      </c>
      <c r="U2716" s="4">
        <f t="shared" si="295"/>
        <v>0.6003152088258471</v>
      </c>
      <c r="V2716" s="4">
        <f t="shared" si="296"/>
        <v>0.6003152088258471</v>
      </c>
      <c r="W2716">
        <f t="shared" si="297"/>
        <v>19</v>
      </c>
      <c r="X2716" t="str">
        <f t="shared" si="298"/>
        <v>Friday</v>
      </c>
      <c r="Y2716" s="5" t="str">
        <f t="shared" si="299"/>
        <v>Jul</v>
      </c>
      <c r="Z2716" s="5" t="str">
        <f t="shared" si="300"/>
        <v>3-5</v>
      </c>
    </row>
    <row r="2717" spans="1:26" x14ac:dyDescent="0.25">
      <c r="A2717" s="2" t="s">
        <v>2750</v>
      </c>
      <c r="B2717" s="2" t="s">
        <v>26</v>
      </c>
      <c r="C2717" s="1">
        <v>45856</v>
      </c>
      <c r="D2717" s="3">
        <v>0.79374999999999996</v>
      </c>
      <c r="E2717" s="2" t="s">
        <v>16</v>
      </c>
      <c r="F2717" s="2" t="s">
        <v>30</v>
      </c>
      <c r="G2717" s="2">
        <v>50822</v>
      </c>
      <c r="H2717" s="2">
        <v>7</v>
      </c>
      <c r="I2717" s="2">
        <v>201</v>
      </c>
      <c r="J2717" s="2">
        <v>14521</v>
      </c>
      <c r="K2717" s="2">
        <v>10272</v>
      </c>
      <c r="L2717" s="2">
        <v>235</v>
      </c>
      <c r="M2717" s="2">
        <v>17</v>
      </c>
      <c r="N2717" s="2">
        <v>15</v>
      </c>
      <c r="O2717" s="2">
        <v>33</v>
      </c>
      <c r="P2717" s="2">
        <v>69</v>
      </c>
      <c r="Q2717" s="2">
        <v>225</v>
      </c>
      <c r="R2717" s="2">
        <v>14</v>
      </c>
      <c r="S2717" s="2" t="s">
        <v>31</v>
      </c>
      <c r="T2717" s="5">
        <f t="shared" si="294"/>
        <v>300</v>
      </c>
      <c r="U2717" s="4">
        <f t="shared" si="295"/>
        <v>0.2021171933414663</v>
      </c>
      <c r="V2717" s="4">
        <f t="shared" si="296"/>
        <v>0.2021171933414663</v>
      </c>
      <c r="W2717">
        <f t="shared" si="297"/>
        <v>19</v>
      </c>
      <c r="X2717" t="str">
        <f t="shared" si="298"/>
        <v>Friday</v>
      </c>
      <c r="Y2717" s="5" t="str">
        <f t="shared" si="299"/>
        <v>Jul</v>
      </c>
      <c r="Z2717" s="5" t="str">
        <f t="shared" si="300"/>
        <v>6-10</v>
      </c>
    </row>
    <row r="2718" spans="1:26" x14ac:dyDescent="0.25">
      <c r="A2718" s="2" t="s">
        <v>2751</v>
      </c>
      <c r="B2718" s="2" t="s">
        <v>26</v>
      </c>
      <c r="C2718" s="1">
        <v>45856</v>
      </c>
      <c r="D2718" s="3">
        <v>0.86944444444444446</v>
      </c>
      <c r="E2718" s="2" t="s">
        <v>16</v>
      </c>
      <c r="F2718" s="2" t="s">
        <v>27</v>
      </c>
      <c r="G2718" s="2">
        <v>50750</v>
      </c>
      <c r="H2718" s="2">
        <v>1</v>
      </c>
      <c r="I2718" s="2">
        <v>400</v>
      </c>
      <c r="J2718" s="2">
        <v>11201</v>
      </c>
      <c r="K2718" s="2">
        <v>8501</v>
      </c>
      <c r="L2718" s="2">
        <v>377</v>
      </c>
      <c r="M2718" s="2">
        <v>30</v>
      </c>
      <c r="N2718" s="2">
        <v>24</v>
      </c>
      <c r="O2718" s="2">
        <v>57</v>
      </c>
      <c r="P2718" s="2">
        <v>65</v>
      </c>
      <c r="Q2718" s="2">
        <v>150</v>
      </c>
      <c r="R2718" s="2">
        <v>10</v>
      </c>
      <c r="S2718" s="2" t="s">
        <v>31</v>
      </c>
      <c r="T2718" s="5">
        <f t="shared" si="294"/>
        <v>488</v>
      </c>
      <c r="U2718" s="4">
        <f t="shared" si="295"/>
        <v>0.16750738916256158</v>
      </c>
      <c r="V2718" s="4">
        <f t="shared" si="296"/>
        <v>0.16750738916256158</v>
      </c>
      <c r="W2718">
        <f t="shared" si="297"/>
        <v>20</v>
      </c>
      <c r="X2718" t="str">
        <f t="shared" si="298"/>
        <v>Friday</v>
      </c>
      <c r="Y2718" s="5" t="str">
        <f t="shared" si="299"/>
        <v>Jul</v>
      </c>
      <c r="Z2718" s="5" t="str">
        <f t="shared" si="300"/>
        <v>0-2</v>
      </c>
    </row>
    <row r="2719" spans="1:26" x14ac:dyDescent="0.25">
      <c r="A2719" s="2" t="s">
        <v>2752</v>
      </c>
      <c r="B2719" s="2" t="s">
        <v>26</v>
      </c>
      <c r="C2719" s="1">
        <v>45856</v>
      </c>
      <c r="D2719" s="3">
        <v>0.87291666666666667</v>
      </c>
      <c r="E2719" s="2" t="s">
        <v>16</v>
      </c>
      <c r="F2719" s="2" t="s">
        <v>49</v>
      </c>
      <c r="G2719" s="2">
        <v>50655</v>
      </c>
      <c r="H2719" s="2">
        <v>5</v>
      </c>
      <c r="I2719" s="2">
        <v>352</v>
      </c>
      <c r="J2719" s="2">
        <v>12051</v>
      </c>
      <c r="K2719" s="2">
        <v>9804</v>
      </c>
      <c r="L2719" s="2">
        <v>432</v>
      </c>
      <c r="M2719" s="2">
        <v>33</v>
      </c>
      <c r="N2719" s="2">
        <v>21</v>
      </c>
      <c r="O2719" s="2">
        <v>36</v>
      </c>
      <c r="P2719" s="2">
        <v>58</v>
      </c>
      <c r="Q2719" s="2">
        <v>253</v>
      </c>
      <c r="R2719" s="2">
        <v>13</v>
      </c>
      <c r="S2719" s="2" t="s">
        <v>31</v>
      </c>
      <c r="T2719" s="5">
        <f t="shared" si="294"/>
        <v>522</v>
      </c>
      <c r="U2719" s="4">
        <f t="shared" si="295"/>
        <v>0.19354456618300267</v>
      </c>
      <c r="V2719" s="4">
        <f t="shared" si="296"/>
        <v>0.19354456618300267</v>
      </c>
      <c r="W2719">
        <f t="shared" si="297"/>
        <v>20</v>
      </c>
      <c r="X2719" t="str">
        <f t="shared" si="298"/>
        <v>Friday</v>
      </c>
      <c r="Y2719" s="5" t="str">
        <f t="shared" si="299"/>
        <v>Jul</v>
      </c>
      <c r="Z2719" s="5" t="str">
        <f t="shared" si="300"/>
        <v>3-5</v>
      </c>
    </row>
    <row r="2720" spans="1:26" x14ac:dyDescent="0.25">
      <c r="A2720" s="2" t="s">
        <v>2753</v>
      </c>
      <c r="B2720" s="2" t="s">
        <v>26</v>
      </c>
      <c r="C2720" s="1">
        <v>45856</v>
      </c>
      <c r="D2720" s="3">
        <v>0.90208333333333335</v>
      </c>
      <c r="E2720" s="2" t="s">
        <v>15</v>
      </c>
      <c r="F2720" s="2" t="s">
        <v>18</v>
      </c>
      <c r="G2720" s="2">
        <v>50746</v>
      </c>
      <c r="H2720" s="2">
        <v>8</v>
      </c>
      <c r="I2720" s="2">
        <v>105</v>
      </c>
      <c r="J2720" s="2">
        <v>43386</v>
      </c>
      <c r="K2720" s="2">
        <v>33791</v>
      </c>
      <c r="L2720" s="2">
        <v>2127</v>
      </c>
      <c r="M2720" s="2">
        <v>169</v>
      </c>
      <c r="N2720" s="2">
        <v>350</v>
      </c>
      <c r="O2720" s="2">
        <v>165</v>
      </c>
      <c r="P2720" s="2">
        <v>112</v>
      </c>
      <c r="Q2720" s="2">
        <v>684</v>
      </c>
      <c r="R2720" s="2">
        <v>70</v>
      </c>
      <c r="S2720" s="2" t="s">
        <v>31</v>
      </c>
      <c r="T2720" s="5">
        <f t="shared" si="294"/>
        <v>2811</v>
      </c>
      <c r="U2720" s="4">
        <f t="shared" si="295"/>
        <v>0.66588499586174277</v>
      </c>
      <c r="V2720" s="4">
        <f t="shared" si="296"/>
        <v>0.66588499586174277</v>
      </c>
      <c r="W2720">
        <f t="shared" si="297"/>
        <v>21</v>
      </c>
      <c r="X2720" t="str">
        <f t="shared" si="298"/>
        <v>Friday</v>
      </c>
      <c r="Y2720" s="5" t="str">
        <f t="shared" si="299"/>
        <v>Jul</v>
      </c>
      <c r="Z2720" s="5" t="str">
        <f t="shared" si="300"/>
        <v>6-10</v>
      </c>
    </row>
    <row r="2721" spans="1:26" x14ac:dyDescent="0.25">
      <c r="A2721" s="2" t="s">
        <v>2754</v>
      </c>
      <c r="B2721" s="2" t="s">
        <v>26</v>
      </c>
      <c r="C2721" s="1">
        <v>45857</v>
      </c>
      <c r="D2721" s="3">
        <v>9.375E-2</v>
      </c>
      <c r="E2721" s="2" t="s">
        <v>15</v>
      </c>
      <c r="F2721" s="2" t="s">
        <v>36</v>
      </c>
      <c r="G2721" s="2">
        <v>50824</v>
      </c>
      <c r="H2721" s="2">
        <v>14</v>
      </c>
      <c r="I2721" s="2">
        <v>54</v>
      </c>
      <c r="J2721" s="2">
        <v>22562</v>
      </c>
      <c r="K2721" s="2">
        <v>16753</v>
      </c>
      <c r="L2721" s="2">
        <v>525</v>
      </c>
      <c r="M2721" s="2">
        <v>41</v>
      </c>
      <c r="N2721" s="2">
        <v>71</v>
      </c>
      <c r="O2721" s="2">
        <v>60</v>
      </c>
      <c r="P2721" s="2">
        <v>67</v>
      </c>
      <c r="Q2721" s="2">
        <v>411</v>
      </c>
      <c r="R2721" s="2">
        <v>41</v>
      </c>
      <c r="S2721" s="2" t="s">
        <v>31</v>
      </c>
      <c r="T2721" s="5">
        <f t="shared" si="294"/>
        <v>697</v>
      </c>
      <c r="U2721" s="4">
        <f t="shared" si="295"/>
        <v>0.32962773492838027</v>
      </c>
      <c r="V2721" s="4">
        <f t="shared" si="296"/>
        <v>0.32962773492838027</v>
      </c>
      <c r="W2721">
        <f t="shared" si="297"/>
        <v>2</v>
      </c>
      <c r="X2721" t="str">
        <f t="shared" si="298"/>
        <v>Saturday</v>
      </c>
      <c r="Y2721" s="5" t="str">
        <f t="shared" si="299"/>
        <v>Jul</v>
      </c>
      <c r="Z2721" s="5" t="str">
        <f t="shared" si="300"/>
        <v>11+</v>
      </c>
    </row>
    <row r="2722" spans="1:26" x14ac:dyDescent="0.25">
      <c r="A2722" s="2" t="s">
        <v>2755</v>
      </c>
      <c r="B2722" s="2" t="s">
        <v>26</v>
      </c>
      <c r="C2722" s="1">
        <v>45857</v>
      </c>
      <c r="D2722" s="3">
        <v>0.35902777777777778</v>
      </c>
      <c r="E2722" s="2" t="s">
        <v>15</v>
      </c>
      <c r="F2722" s="2" t="s">
        <v>46</v>
      </c>
      <c r="G2722" s="2">
        <v>50768</v>
      </c>
      <c r="H2722" s="2">
        <v>13</v>
      </c>
      <c r="I2722" s="2">
        <v>50</v>
      </c>
      <c r="J2722" s="2">
        <v>38927</v>
      </c>
      <c r="K2722" s="2">
        <v>31901</v>
      </c>
      <c r="L2722" s="2">
        <v>1116</v>
      </c>
      <c r="M2722" s="2">
        <v>126</v>
      </c>
      <c r="N2722" s="2">
        <v>297</v>
      </c>
      <c r="O2722" s="2">
        <v>171</v>
      </c>
      <c r="P2722" s="2">
        <v>175</v>
      </c>
      <c r="Q2722" s="2">
        <v>683</v>
      </c>
      <c r="R2722" s="2">
        <v>92</v>
      </c>
      <c r="S2722" s="2" t="s">
        <v>31</v>
      </c>
      <c r="T2722" s="5">
        <f t="shared" si="294"/>
        <v>1710</v>
      </c>
      <c r="U2722" s="4">
        <f t="shared" si="295"/>
        <v>0.62836826347305386</v>
      </c>
      <c r="V2722" s="4">
        <f t="shared" si="296"/>
        <v>0.62836826347305386</v>
      </c>
      <c r="W2722">
        <f t="shared" si="297"/>
        <v>8</v>
      </c>
      <c r="X2722" t="str">
        <f t="shared" si="298"/>
        <v>Saturday</v>
      </c>
      <c r="Y2722" s="5" t="str">
        <f t="shared" si="299"/>
        <v>Jul</v>
      </c>
      <c r="Z2722" s="5" t="str">
        <f t="shared" si="300"/>
        <v>11+</v>
      </c>
    </row>
    <row r="2723" spans="1:26" x14ac:dyDescent="0.25">
      <c r="A2723" s="2" t="s">
        <v>2756</v>
      </c>
      <c r="B2723" s="2" t="s">
        <v>26</v>
      </c>
      <c r="C2723" s="1">
        <v>45857</v>
      </c>
      <c r="D2723" s="3">
        <v>0.43263888888888891</v>
      </c>
      <c r="E2723" s="2" t="s">
        <v>19</v>
      </c>
      <c r="F2723" s="2" t="s">
        <v>30</v>
      </c>
      <c r="G2723" s="2">
        <v>50967</v>
      </c>
      <c r="H2723" s="2">
        <v>9</v>
      </c>
      <c r="I2723" s="2">
        <v>646</v>
      </c>
      <c r="J2723" s="2">
        <v>11826</v>
      </c>
      <c r="K2723" s="2">
        <v>8404</v>
      </c>
      <c r="L2723" s="2">
        <v>253</v>
      </c>
      <c r="M2723" s="2">
        <v>29</v>
      </c>
      <c r="N2723" s="2">
        <v>31</v>
      </c>
      <c r="O2723" s="2">
        <v>145</v>
      </c>
      <c r="P2723" s="2">
        <v>53</v>
      </c>
      <c r="Q2723" s="2">
        <v>227</v>
      </c>
      <c r="R2723" s="2">
        <v>19</v>
      </c>
      <c r="S2723" s="2" t="s">
        <v>31</v>
      </c>
      <c r="T2723" s="5">
        <f t="shared" si="294"/>
        <v>458</v>
      </c>
      <c r="U2723" s="4">
        <f t="shared" si="295"/>
        <v>0.16489100790707714</v>
      </c>
      <c r="V2723" s="4">
        <f t="shared" si="296"/>
        <v>0.16489100790707714</v>
      </c>
      <c r="W2723">
        <f t="shared" si="297"/>
        <v>10</v>
      </c>
      <c r="X2723" t="str">
        <f t="shared" si="298"/>
        <v>Saturday</v>
      </c>
      <c r="Y2723" s="5" t="str">
        <f t="shared" si="299"/>
        <v>Jul</v>
      </c>
      <c r="Z2723" s="5" t="str">
        <f t="shared" si="300"/>
        <v>6-10</v>
      </c>
    </row>
    <row r="2724" spans="1:26" x14ac:dyDescent="0.25">
      <c r="A2724" s="2" t="s">
        <v>2757</v>
      </c>
      <c r="B2724" s="2" t="s">
        <v>26</v>
      </c>
      <c r="C2724" s="1">
        <v>45857</v>
      </c>
      <c r="D2724" s="3">
        <v>0.4597222222222222</v>
      </c>
      <c r="E2724" s="2" t="s">
        <v>19</v>
      </c>
      <c r="F2724" s="2" t="s">
        <v>49</v>
      </c>
      <c r="G2724" s="2">
        <v>50904</v>
      </c>
      <c r="H2724" s="2">
        <v>5</v>
      </c>
      <c r="I2724" s="2">
        <v>199</v>
      </c>
      <c r="J2724" s="2">
        <v>17131</v>
      </c>
      <c r="K2724" s="2">
        <v>13559</v>
      </c>
      <c r="L2724" s="2">
        <v>441</v>
      </c>
      <c r="M2724" s="2">
        <v>38</v>
      </c>
      <c r="N2724" s="2">
        <v>54</v>
      </c>
      <c r="O2724" s="2">
        <v>330</v>
      </c>
      <c r="P2724" s="2">
        <v>28</v>
      </c>
      <c r="Q2724" s="2">
        <v>353</v>
      </c>
      <c r="R2724" s="2">
        <v>23</v>
      </c>
      <c r="S2724" s="2" t="s">
        <v>31</v>
      </c>
      <c r="T2724" s="5">
        <f t="shared" si="294"/>
        <v>863</v>
      </c>
      <c r="U2724" s="4">
        <f t="shared" si="295"/>
        <v>0.26636413641364137</v>
      </c>
      <c r="V2724" s="4">
        <f t="shared" si="296"/>
        <v>0.26636413641364137</v>
      </c>
      <c r="W2724">
        <f t="shared" si="297"/>
        <v>11</v>
      </c>
      <c r="X2724" t="str">
        <f t="shared" si="298"/>
        <v>Saturday</v>
      </c>
      <c r="Y2724" s="5" t="str">
        <f t="shared" si="299"/>
        <v>Jul</v>
      </c>
      <c r="Z2724" s="5" t="str">
        <f t="shared" si="300"/>
        <v>3-5</v>
      </c>
    </row>
    <row r="2725" spans="1:26" x14ac:dyDescent="0.25">
      <c r="A2725" s="2" t="s">
        <v>2758</v>
      </c>
      <c r="B2725" s="2" t="s">
        <v>26</v>
      </c>
      <c r="C2725" s="1">
        <v>45857</v>
      </c>
      <c r="D2725" s="3">
        <v>0.48402777777777778</v>
      </c>
      <c r="E2725" s="2" t="s">
        <v>16</v>
      </c>
      <c r="F2725" s="2" t="s">
        <v>30</v>
      </c>
      <c r="G2725" s="2">
        <v>50855</v>
      </c>
      <c r="H2725" s="2">
        <v>9</v>
      </c>
      <c r="I2725" s="2">
        <v>202</v>
      </c>
      <c r="J2725" s="2">
        <v>7838</v>
      </c>
      <c r="K2725" s="2">
        <v>6267</v>
      </c>
      <c r="L2725" s="2">
        <v>262</v>
      </c>
      <c r="M2725" s="2">
        <v>18</v>
      </c>
      <c r="N2725" s="2">
        <v>14</v>
      </c>
      <c r="O2725" s="2">
        <v>34</v>
      </c>
      <c r="P2725" s="2">
        <v>26</v>
      </c>
      <c r="Q2725" s="2">
        <v>116</v>
      </c>
      <c r="R2725" s="2">
        <v>8</v>
      </c>
      <c r="S2725" s="2" t="s">
        <v>31</v>
      </c>
      <c r="T2725" s="5">
        <f t="shared" si="294"/>
        <v>328</v>
      </c>
      <c r="U2725" s="4">
        <f t="shared" si="295"/>
        <v>0.1232327204797955</v>
      </c>
      <c r="V2725" s="4">
        <f t="shared" si="296"/>
        <v>0.1232327204797955</v>
      </c>
      <c r="W2725">
        <f t="shared" si="297"/>
        <v>11</v>
      </c>
      <c r="X2725" t="str">
        <f t="shared" si="298"/>
        <v>Saturday</v>
      </c>
      <c r="Y2725" s="5" t="str">
        <f t="shared" si="299"/>
        <v>Jul</v>
      </c>
      <c r="Z2725" s="5" t="str">
        <f t="shared" si="300"/>
        <v>6-10</v>
      </c>
    </row>
    <row r="2726" spans="1:26" x14ac:dyDescent="0.25">
      <c r="A2726" s="2" t="s">
        <v>2759</v>
      </c>
      <c r="B2726" s="2" t="s">
        <v>26</v>
      </c>
      <c r="C2726" s="1">
        <v>45857</v>
      </c>
      <c r="D2726" s="3">
        <v>0.48472222222222222</v>
      </c>
      <c r="E2726" s="2" t="s">
        <v>19</v>
      </c>
      <c r="F2726" s="2" t="s">
        <v>38</v>
      </c>
      <c r="G2726" s="2">
        <v>50857</v>
      </c>
      <c r="H2726" s="2">
        <v>5</v>
      </c>
      <c r="I2726" s="2">
        <v>293</v>
      </c>
      <c r="J2726" s="2">
        <v>20059</v>
      </c>
      <c r="K2726" s="2">
        <v>14841</v>
      </c>
      <c r="L2726" s="2">
        <v>694</v>
      </c>
      <c r="M2726" s="2">
        <v>75</v>
      </c>
      <c r="N2726" s="2">
        <v>76</v>
      </c>
      <c r="O2726" s="2">
        <v>499</v>
      </c>
      <c r="P2726" s="2">
        <v>141</v>
      </c>
      <c r="Q2726" s="2">
        <v>126</v>
      </c>
      <c r="R2726" s="2">
        <v>42</v>
      </c>
      <c r="S2726" s="2" t="s">
        <v>31</v>
      </c>
      <c r="T2726" s="5">
        <f t="shared" si="294"/>
        <v>1344</v>
      </c>
      <c r="U2726" s="4">
        <f t="shared" si="295"/>
        <v>0.2918182354444816</v>
      </c>
      <c r="V2726" s="4">
        <f t="shared" si="296"/>
        <v>0.2918182354444816</v>
      </c>
      <c r="W2726">
        <f t="shared" si="297"/>
        <v>11</v>
      </c>
      <c r="X2726" t="str">
        <f t="shared" si="298"/>
        <v>Saturday</v>
      </c>
      <c r="Y2726" s="5" t="str">
        <f t="shared" si="299"/>
        <v>Jul</v>
      </c>
      <c r="Z2726" s="5" t="str">
        <f t="shared" si="300"/>
        <v>3-5</v>
      </c>
    </row>
    <row r="2727" spans="1:26" x14ac:dyDescent="0.25">
      <c r="A2727" s="2" t="s">
        <v>2760</v>
      </c>
      <c r="B2727" s="2" t="s">
        <v>26</v>
      </c>
      <c r="C2727" s="1">
        <v>45857</v>
      </c>
      <c r="D2727" s="3">
        <v>0.48888888888888887</v>
      </c>
      <c r="E2727" s="2" t="s">
        <v>16</v>
      </c>
      <c r="F2727" s="2" t="s">
        <v>30</v>
      </c>
      <c r="G2727" s="2">
        <v>50767</v>
      </c>
      <c r="H2727" s="2">
        <v>13</v>
      </c>
      <c r="I2727" s="2">
        <v>125</v>
      </c>
      <c r="J2727" s="2">
        <v>16524</v>
      </c>
      <c r="K2727" s="2">
        <v>11593</v>
      </c>
      <c r="L2727" s="2">
        <v>390</v>
      </c>
      <c r="M2727" s="2">
        <v>32</v>
      </c>
      <c r="N2727" s="2">
        <v>24</v>
      </c>
      <c r="O2727" s="2">
        <v>50</v>
      </c>
      <c r="P2727" s="2">
        <v>72</v>
      </c>
      <c r="Q2727" s="2">
        <v>123</v>
      </c>
      <c r="R2727" s="2">
        <v>25</v>
      </c>
      <c r="S2727" s="2" t="s">
        <v>28</v>
      </c>
      <c r="T2727" s="5">
        <f t="shared" si="294"/>
        <v>496</v>
      </c>
      <c r="U2727" s="4">
        <f t="shared" si="295"/>
        <v>0.22835700356530816</v>
      </c>
      <c r="V2727" s="4">
        <f t="shared" si="296"/>
        <v>0.22835700356530816</v>
      </c>
      <c r="W2727">
        <f t="shared" si="297"/>
        <v>11</v>
      </c>
      <c r="X2727" t="str">
        <f t="shared" si="298"/>
        <v>Saturday</v>
      </c>
      <c r="Y2727" s="5" t="str">
        <f t="shared" si="299"/>
        <v>Jul</v>
      </c>
      <c r="Z2727" s="5" t="str">
        <f t="shared" si="300"/>
        <v>11+</v>
      </c>
    </row>
    <row r="2728" spans="1:26" x14ac:dyDescent="0.25">
      <c r="A2728" s="2" t="s">
        <v>2761</v>
      </c>
      <c r="B2728" s="2" t="s">
        <v>26</v>
      </c>
      <c r="C2728" s="1">
        <v>45857</v>
      </c>
      <c r="D2728" s="3">
        <v>0.49236111111111114</v>
      </c>
      <c r="E2728" s="2" t="s">
        <v>15</v>
      </c>
      <c r="F2728" s="2" t="s">
        <v>49</v>
      </c>
      <c r="G2728" s="2">
        <v>50962</v>
      </c>
      <c r="H2728" s="2">
        <v>9</v>
      </c>
      <c r="I2728" s="2">
        <v>126</v>
      </c>
      <c r="J2728" s="2">
        <v>57802</v>
      </c>
      <c r="K2728" s="2">
        <v>52291</v>
      </c>
      <c r="L2728" s="2">
        <v>2327</v>
      </c>
      <c r="M2728" s="2">
        <v>219</v>
      </c>
      <c r="N2728" s="2">
        <v>340</v>
      </c>
      <c r="O2728" s="2">
        <v>250</v>
      </c>
      <c r="P2728" s="2">
        <v>213</v>
      </c>
      <c r="Q2728" s="2">
        <v>726</v>
      </c>
      <c r="R2728" s="2">
        <v>342</v>
      </c>
      <c r="S2728" s="2" t="s">
        <v>31</v>
      </c>
      <c r="T2728" s="5">
        <f t="shared" si="294"/>
        <v>3136</v>
      </c>
      <c r="U2728" s="4">
        <f t="shared" si="295"/>
        <v>1.0260782543856206</v>
      </c>
      <c r="V2728" s="4">
        <f t="shared" si="296"/>
        <v>1.0260782543856206</v>
      </c>
      <c r="W2728">
        <f t="shared" si="297"/>
        <v>11</v>
      </c>
      <c r="X2728" t="str">
        <f t="shared" si="298"/>
        <v>Saturday</v>
      </c>
      <c r="Y2728" s="5" t="str">
        <f t="shared" si="299"/>
        <v>Jul</v>
      </c>
      <c r="Z2728" s="5" t="str">
        <f t="shared" si="300"/>
        <v>6-10</v>
      </c>
    </row>
    <row r="2729" spans="1:26" x14ac:dyDescent="0.25">
      <c r="A2729" s="2" t="s">
        <v>2762</v>
      </c>
      <c r="B2729" s="2" t="s">
        <v>26</v>
      </c>
      <c r="C2729" s="1">
        <v>45857</v>
      </c>
      <c r="D2729" s="3">
        <v>0.60763888888888884</v>
      </c>
      <c r="E2729" s="2" t="s">
        <v>15</v>
      </c>
      <c r="F2729" s="2" t="s">
        <v>36</v>
      </c>
      <c r="G2729" s="2">
        <v>50805</v>
      </c>
      <c r="H2729" s="2">
        <v>5</v>
      </c>
      <c r="I2729" s="2">
        <v>141</v>
      </c>
      <c r="J2729" s="2">
        <v>32051</v>
      </c>
      <c r="K2729" s="2">
        <v>29560</v>
      </c>
      <c r="L2729" s="2">
        <v>735</v>
      </c>
      <c r="M2729" s="2">
        <v>69</v>
      </c>
      <c r="N2729" s="2">
        <v>147</v>
      </c>
      <c r="O2729" s="2">
        <v>89</v>
      </c>
      <c r="P2729" s="2">
        <v>141</v>
      </c>
      <c r="Q2729" s="2">
        <v>664</v>
      </c>
      <c r="R2729" s="2">
        <v>166</v>
      </c>
      <c r="S2729" s="2" t="s">
        <v>28</v>
      </c>
      <c r="T2729" s="5">
        <f t="shared" si="294"/>
        <v>1040</v>
      </c>
      <c r="U2729" s="4">
        <f t="shared" si="295"/>
        <v>0.58183249680149596</v>
      </c>
      <c r="V2729" s="4">
        <f t="shared" si="296"/>
        <v>0.58183249680149596</v>
      </c>
      <c r="W2729">
        <f t="shared" si="297"/>
        <v>14</v>
      </c>
      <c r="X2729" t="str">
        <f t="shared" si="298"/>
        <v>Saturday</v>
      </c>
      <c r="Y2729" s="5" t="str">
        <f t="shared" si="299"/>
        <v>Jul</v>
      </c>
      <c r="Z2729" s="5" t="str">
        <f t="shared" si="300"/>
        <v>3-5</v>
      </c>
    </row>
    <row r="2730" spans="1:26" x14ac:dyDescent="0.25">
      <c r="A2730" s="2" t="s">
        <v>2763</v>
      </c>
      <c r="B2730" s="2" t="s">
        <v>26</v>
      </c>
      <c r="C2730" s="1">
        <v>45857</v>
      </c>
      <c r="D2730" s="3">
        <v>0.65972222222222221</v>
      </c>
      <c r="E2730" s="2" t="s">
        <v>15</v>
      </c>
      <c r="F2730" s="2" t="s">
        <v>44</v>
      </c>
      <c r="G2730" s="2">
        <v>50856</v>
      </c>
      <c r="H2730" s="2">
        <v>4</v>
      </c>
      <c r="I2730" s="2">
        <v>75</v>
      </c>
      <c r="J2730" s="2">
        <v>10497</v>
      </c>
      <c r="K2730" s="2">
        <v>7995</v>
      </c>
      <c r="L2730" s="2">
        <v>304</v>
      </c>
      <c r="M2730" s="2">
        <v>31</v>
      </c>
      <c r="N2730" s="2">
        <v>51</v>
      </c>
      <c r="O2730" s="2">
        <v>43</v>
      </c>
      <c r="P2730" s="2">
        <v>22</v>
      </c>
      <c r="Q2730" s="2">
        <v>205</v>
      </c>
      <c r="R2730" s="2">
        <v>48</v>
      </c>
      <c r="S2730" s="2" t="s">
        <v>31</v>
      </c>
      <c r="T2730" s="5">
        <f t="shared" si="294"/>
        <v>429</v>
      </c>
      <c r="U2730" s="4">
        <f t="shared" si="295"/>
        <v>0.15720858895705522</v>
      </c>
      <c r="V2730" s="4">
        <f t="shared" si="296"/>
        <v>0.15720858895705522</v>
      </c>
      <c r="W2730">
        <f t="shared" si="297"/>
        <v>15</v>
      </c>
      <c r="X2730" t="str">
        <f t="shared" si="298"/>
        <v>Saturday</v>
      </c>
      <c r="Y2730" s="5" t="str">
        <f t="shared" si="299"/>
        <v>Jul</v>
      </c>
      <c r="Z2730" s="5" t="str">
        <f t="shared" si="300"/>
        <v>3-5</v>
      </c>
    </row>
    <row r="2731" spans="1:26" x14ac:dyDescent="0.25">
      <c r="A2731" s="2" t="s">
        <v>2764</v>
      </c>
      <c r="B2731" s="2" t="s">
        <v>26</v>
      </c>
      <c r="C2731" s="1">
        <v>45857</v>
      </c>
      <c r="D2731" s="3">
        <v>0.73888888888888893</v>
      </c>
      <c r="E2731" s="2" t="s">
        <v>16</v>
      </c>
      <c r="F2731" s="2" t="s">
        <v>46</v>
      </c>
      <c r="G2731" s="2">
        <v>50799</v>
      </c>
      <c r="H2731" s="2">
        <v>8</v>
      </c>
      <c r="I2731" s="2">
        <v>126</v>
      </c>
      <c r="J2731" s="2">
        <v>9966</v>
      </c>
      <c r="K2731" s="2">
        <v>7804</v>
      </c>
      <c r="L2731" s="2">
        <v>181</v>
      </c>
      <c r="M2731" s="2">
        <v>14</v>
      </c>
      <c r="N2731" s="2">
        <v>12</v>
      </c>
      <c r="O2731" s="2">
        <v>29</v>
      </c>
      <c r="P2731" s="2">
        <v>52</v>
      </c>
      <c r="Q2731" s="2">
        <v>76</v>
      </c>
      <c r="R2731" s="2">
        <v>5</v>
      </c>
      <c r="S2731" s="2" t="s">
        <v>31</v>
      </c>
      <c r="T2731" s="5">
        <f t="shared" si="294"/>
        <v>236</v>
      </c>
      <c r="U2731" s="4">
        <f t="shared" si="295"/>
        <v>0.15362507135967243</v>
      </c>
      <c r="V2731" s="4">
        <f t="shared" si="296"/>
        <v>0.15362507135967243</v>
      </c>
      <c r="W2731">
        <f t="shared" si="297"/>
        <v>17</v>
      </c>
      <c r="X2731" t="str">
        <f t="shared" si="298"/>
        <v>Saturday</v>
      </c>
      <c r="Y2731" s="5" t="str">
        <f t="shared" si="299"/>
        <v>Jul</v>
      </c>
      <c r="Z2731" s="5" t="str">
        <f t="shared" si="300"/>
        <v>6-10</v>
      </c>
    </row>
    <row r="2732" spans="1:26" x14ac:dyDescent="0.25">
      <c r="A2732" s="2" t="s">
        <v>2765</v>
      </c>
      <c r="B2732" s="2" t="s">
        <v>26</v>
      </c>
      <c r="C2732" s="1">
        <v>45857</v>
      </c>
      <c r="D2732" s="3">
        <v>0.8618055555555556</v>
      </c>
      <c r="E2732" s="2" t="s">
        <v>19</v>
      </c>
      <c r="F2732" s="2" t="s">
        <v>44</v>
      </c>
      <c r="G2732" s="2">
        <v>50735</v>
      </c>
      <c r="H2732" s="2">
        <v>8</v>
      </c>
      <c r="I2732" s="2">
        <v>109</v>
      </c>
      <c r="J2732" s="2">
        <v>23246</v>
      </c>
      <c r="K2732" s="2">
        <v>17239</v>
      </c>
      <c r="L2732" s="2">
        <v>532</v>
      </c>
      <c r="M2732" s="2">
        <v>61</v>
      </c>
      <c r="N2732" s="2">
        <v>56</v>
      </c>
      <c r="O2732" s="2">
        <v>301</v>
      </c>
      <c r="P2732" s="2">
        <v>100</v>
      </c>
      <c r="Q2732" s="2">
        <v>461</v>
      </c>
      <c r="R2732" s="2">
        <v>57</v>
      </c>
      <c r="S2732" s="2" t="s">
        <v>31</v>
      </c>
      <c r="T2732" s="5">
        <f t="shared" si="294"/>
        <v>950</v>
      </c>
      <c r="U2732" s="4">
        <f t="shared" si="295"/>
        <v>0.33978515817483002</v>
      </c>
      <c r="V2732" s="4">
        <f t="shared" si="296"/>
        <v>0.33978515817483002</v>
      </c>
      <c r="W2732">
        <f t="shared" si="297"/>
        <v>20</v>
      </c>
      <c r="X2732" t="str">
        <f t="shared" si="298"/>
        <v>Saturday</v>
      </c>
      <c r="Y2732" s="5" t="str">
        <f t="shared" si="299"/>
        <v>Jul</v>
      </c>
      <c r="Z2732" s="5" t="str">
        <f t="shared" si="300"/>
        <v>6-10</v>
      </c>
    </row>
    <row r="2733" spans="1:26" x14ac:dyDescent="0.25">
      <c r="A2733" s="2" t="s">
        <v>2766</v>
      </c>
      <c r="B2733" s="2" t="s">
        <v>26</v>
      </c>
      <c r="C2733" s="1">
        <v>45857</v>
      </c>
      <c r="D2733" s="3">
        <v>0.90694444444444444</v>
      </c>
      <c r="E2733" s="2" t="s">
        <v>16</v>
      </c>
      <c r="F2733" s="2" t="s">
        <v>46</v>
      </c>
      <c r="G2733" s="2">
        <v>50991</v>
      </c>
      <c r="H2733" s="2">
        <v>5</v>
      </c>
      <c r="I2733" s="2">
        <v>199</v>
      </c>
      <c r="J2733" s="2">
        <v>18819</v>
      </c>
      <c r="K2733" s="2">
        <v>17024</v>
      </c>
      <c r="L2733" s="2">
        <v>638</v>
      </c>
      <c r="M2733" s="2">
        <v>60</v>
      </c>
      <c r="N2733" s="2">
        <v>42</v>
      </c>
      <c r="O2733" s="2">
        <v>85</v>
      </c>
      <c r="P2733" s="2">
        <v>59</v>
      </c>
      <c r="Q2733" s="2">
        <v>403</v>
      </c>
      <c r="R2733" s="2">
        <v>14</v>
      </c>
      <c r="S2733" s="2" t="s">
        <v>31</v>
      </c>
      <c r="T2733" s="5">
        <f t="shared" si="294"/>
        <v>825</v>
      </c>
      <c r="U2733" s="4">
        <f t="shared" si="295"/>
        <v>0.33386283854013454</v>
      </c>
      <c r="V2733" s="4">
        <f t="shared" si="296"/>
        <v>0.33386283854013454</v>
      </c>
      <c r="W2733">
        <f t="shared" si="297"/>
        <v>21</v>
      </c>
      <c r="X2733" t="str">
        <f t="shared" si="298"/>
        <v>Saturday</v>
      </c>
      <c r="Y2733" s="5" t="str">
        <f t="shared" si="299"/>
        <v>Jul</v>
      </c>
      <c r="Z2733" s="5" t="str">
        <f t="shared" si="300"/>
        <v>3-5</v>
      </c>
    </row>
    <row r="2734" spans="1:26" x14ac:dyDescent="0.25">
      <c r="A2734" s="2" t="s">
        <v>2767</v>
      </c>
      <c r="B2734" s="2" t="s">
        <v>26</v>
      </c>
      <c r="C2734" s="1">
        <v>45857</v>
      </c>
      <c r="D2734" s="3">
        <v>0.92847222222222225</v>
      </c>
      <c r="E2734" s="2" t="s">
        <v>16</v>
      </c>
      <c r="F2734" s="2" t="s">
        <v>36</v>
      </c>
      <c r="G2734" s="2">
        <v>50823</v>
      </c>
      <c r="H2734" s="2">
        <v>6</v>
      </c>
      <c r="I2734" s="2">
        <v>282</v>
      </c>
      <c r="J2734" s="2">
        <v>11257</v>
      </c>
      <c r="K2734" s="2">
        <v>8789</v>
      </c>
      <c r="L2734" s="2">
        <v>320</v>
      </c>
      <c r="M2734" s="2">
        <v>33</v>
      </c>
      <c r="N2734" s="2">
        <v>24</v>
      </c>
      <c r="O2734" s="2">
        <v>49</v>
      </c>
      <c r="P2734" s="2">
        <v>55</v>
      </c>
      <c r="Q2734" s="2">
        <v>192</v>
      </c>
      <c r="R2734" s="2">
        <v>15</v>
      </c>
      <c r="S2734" s="2" t="s">
        <v>31</v>
      </c>
      <c r="T2734" s="5">
        <f t="shared" si="294"/>
        <v>426</v>
      </c>
      <c r="U2734" s="4">
        <f t="shared" si="295"/>
        <v>0.17293351435373749</v>
      </c>
      <c r="V2734" s="4">
        <f t="shared" si="296"/>
        <v>0.17293351435373749</v>
      </c>
      <c r="W2734">
        <f t="shared" si="297"/>
        <v>22</v>
      </c>
      <c r="X2734" t="str">
        <f t="shared" si="298"/>
        <v>Saturday</v>
      </c>
      <c r="Y2734" s="5" t="str">
        <f t="shared" si="299"/>
        <v>Jul</v>
      </c>
      <c r="Z2734" s="5" t="str">
        <f t="shared" si="300"/>
        <v>6-10</v>
      </c>
    </row>
    <row r="2735" spans="1:26" x14ac:dyDescent="0.25">
      <c r="A2735" s="2" t="s">
        <v>2768</v>
      </c>
      <c r="B2735" s="2" t="s">
        <v>26</v>
      </c>
      <c r="C2735" s="1">
        <v>45857</v>
      </c>
      <c r="D2735" s="3">
        <v>0.93680555555555556</v>
      </c>
      <c r="E2735" s="2" t="s">
        <v>16</v>
      </c>
      <c r="F2735" s="2" t="s">
        <v>36</v>
      </c>
      <c r="G2735" s="2">
        <v>50872</v>
      </c>
      <c r="H2735" s="2">
        <v>9</v>
      </c>
      <c r="I2735" s="2">
        <v>176</v>
      </c>
      <c r="J2735" s="2">
        <v>12740</v>
      </c>
      <c r="K2735" s="2">
        <v>9016</v>
      </c>
      <c r="L2735" s="2">
        <v>337</v>
      </c>
      <c r="M2735" s="2">
        <v>28</v>
      </c>
      <c r="N2735" s="2">
        <v>24</v>
      </c>
      <c r="O2735" s="2">
        <v>45</v>
      </c>
      <c r="P2735" s="2">
        <v>50</v>
      </c>
      <c r="Q2735" s="2">
        <v>158</v>
      </c>
      <c r="R2735" s="2">
        <v>20</v>
      </c>
      <c r="S2735" s="2" t="s">
        <v>31</v>
      </c>
      <c r="T2735" s="5">
        <f t="shared" si="294"/>
        <v>434</v>
      </c>
      <c r="U2735" s="4">
        <f t="shared" si="295"/>
        <v>0.1772291240761126</v>
      </c>
      <c r="V2735" s="4">
        <f t="shared" si="296"/>
        <v>0.1772291240761126</v>
      </c>
      <c r="W2735">
        <f t="shared" si="297"/>
        <v>22</v>
      </c>
      <c r="X2735" t="str">
        <f t="shared" si="298"/>
        <v>Saturday</v>
      </c>
      <c r="Y2735" s="5" t="str">
        <f t="shared" si="299"/>
        <v>Jul</v>
      </c>
      <c r="Z2735" s="5" t="str">
        <f t="shared" si="300"/>
        <v>6-10</v>
      </c>
    </row>
    <row r="2736" spans="1:26" x14ac:dyDescent="0.25">
      <c r="A2736" s="2" t="s">
        <v>2769</v>
      </c>
      <c r="B2736" s="2" t="s">
        <v>26</v>
      </c>
      <c r="C2736" s="1">
        <v>45857</v>
      </c>
      <c r="D2736" s="3">
        <v>0.94166666666666665</v>
      </c>
      <c r="E2736" s="2" t="s">
        <v>17</v>
      </c>
      <c r="F2736" s="2" t="s">
        <v>38</v>
      </c>
      <c r="G2736" s="2">
        <v>50835</v>
      </c>
      <c r="H2736" s="2">
        <v>5</v>
      </c>
      <c r="I2736" s="2">
        <v>27</v>
      </c>
      <c r="J2736" s="2">
        <v>4270</v>
      </c>
      <c r="K2736" s="2">
        <v>3140</v>
      </c>
      <c r="L2736" s="2">
        <v>70</v>
      </c>
      <c r="M2736" s="2">
        <v>12</v>
      </c>
      <c r="N2736" s="2">
        <v>11</v>
      </c>
      <c r="O2736" s="2">
        <v>0</v>
      </c>
      <c r="P2736" s="2">
        <v>34</v>
      </c>
      <c r="Q2736" s="2">
        <v>46</v>
      </c>
      <c r="R2736" s="2">
        <v>2</v>
      </c>
      <c r="S2736" s="2" t="s">
        <v>31</v>
      </c>
      <c r="T2736" s="5">
        <f t="shared" si="294"/>
        <v>93</v>
      </c>
      <c r="U2736" s="4">
        <f t="shared" si="295"/>
        <v>6.1768466607652207E-2</v>
      </c>
      <c r="V2736" s="4">
        <f t="shared" si="296"/>
        <v>6.1768466607652207E-2</v>
      </c>
      <c r="W2736">
        <f t="shared" si="297"/>
        <v>22</v>
      </c>
      <c r="X2736" t="str">
        <f t="shared" si="298"/>
        <v>Saturday</v>
      </c>
      <c r="Y2736" s="5" t="str">
        <f t="shared" si="299"/>
        <v>Jul</v>
      </c>
      <c r="Z2736" s="5" t="str">
        <f t="shared" si="300"/>
        <v>3-5</v>
      </c>
    </row>
    <row r="2737" spans="1:26" x14ac:dyDescent="0.25">
      <c r="A2737" s="2" t="s">
        <v>2770</v>
      </c>
      <c r="B2737" s="2" t="s">
        <v>26</v>
      </c>
      <c r="C2737" s="1">
        <v>45858</v>
      </c>
      <c r="D2737" s="3">
        <v>0.39027777777777778</v>
      </c>
      <c r="E2737" s="2" t="s">
        <v>19</v>
      </c>
      <c r="F2737" s="2" t="s">
        <v>49</v>
      </c>
      <c r="G2737" s="2">
        <v>50797</v>
      </c>
      <c r="H2737" s="2">
        <v>11</v>
      </c>
      <c r="I2737" s="2">
        <v>320</v>
      </c>
      <c r="J2737" s="2">
        <v>15264</v>
      </c>
      <c r="K2737" s="2">
        <v>10562</v>
      </c>
      <c r="L2737" s="2">
        <v>494</v>
      </c>
      <c r="M2737" s="2">
        <v>96</v>
      </c>
      <c r="N2737" s="2">
        <v>82</v>
      </c>
      <c r="O2737" s="2">
        <v>268</v>
      </c>
      <c r="P2737" s="2">
        <v>48</v>
      </c>
      <c r="Q2737" s="2">
        <v>299</v>
      </c>
      <c r="R2737" s="2">
        <v>34</v>
      </c>
      <c r="S2737" s="2" t="s">
        <v>31</v>
      </c>
      <c r="T2737" s="5">
        <f t="shared" si="294"/>
        <v>940</v>
      </c>
      <c r="U2737" s="4">
        <f t="shared" si="295"/>
        <v>0.20792566490147055</v>
      </c>
      <c r="V2737" s="4">
        <f t="shared" si="296"/>
        <v>0.20792566490147055</v>
      </c>
      <c r="W2737">
        <f t="shared" si="297"/>
        <v>9</v>
      </c>
      <c r="X2737" t="str">
        <f t="shared" si="298"/>
        <v>Sunday</v>
      </c>
      <c r="Y2737" s="5" t="str">
        <f t="shared" si="299"/>
        <v>Jul</v>
      </c>
      <c r="Z2737" s="5" t="str">
        <f t="shared" si="300"/>
        <v>11+</v>
      </c>
    </row>
    <row r="2738" spans="1:26" x14ac:dyDescent="0.25">
      <c r="A2738" s="2" t="s">
        <v>2771</v>
      </c>
      <c r="B2738" s="2" t="s">
        <v>26</v>
      </c>
      <c r="C2738" s="1">
        <v>45858</v>
      </c>
      <c r="D2738" s="3">
        <v>0.39861111111111114</v>
      </c>
      <c r="E2738" s="2" t="s">
        <v>19</v>
      </c>
      <c r="F2738" s="2" t="s">
        <v>36</v>
      </c>
      <c r="G2738" s="2">
        <v>50936</v>
      </c>
      <c r="H2738" s="2">
        <v>12</v>
      </c>
      <c r="I2738" s="2">
        <v>269</v>
      </c>
      <c r="J2738" s="2">
        <v>11692</v>
      </c>
      <c r="K2738" s="2">
        <v>10731</v>
      </c>
      <c r="L2738" s="2">
        <v>436</v>
      </c>
      <c r="M2738" s="2">
        <v>41</v>
      </c>
      <c r="N2738" s="2">
        <v>48</v>
      </c>
      <c r="O2738" s="2">
        <v>235</v>
      </c>
      <c r="P2738" s="2">
        <v>83</v>
      </c>
      <c r="Q2738" s="2">
        <v>297</v>
      </c>
      <c r="R2738" s="2">
        <v>32</v>
      </c>
      <c r="S2738" s="2" t="s">
        <v>31</v>
      </c>
      <c r="T2738" s="5">
        <f t="shared" si="294"/>
        <v>760</v>
      </c>
      <c r="U2738" s="4">
        <f t="shared" si="295"/>
        <v>0.21067614261033454</v>
      </c>
      <c r="V2738" s="4">
        <f t="shared" si="296"/>
        <v>0.21067614261033454</v>
      </c>
      <c r="W2738">
        <f t="shared" si="297"/>
        <v>9</v>
      </c>
      <c r="X2738" t="str">
        <f t="shared" si="298"/>
        <v>Sunday</v>
      </c>
      <c r="Y2738" s="5" t="str">
        <f t="shared" si="299"/>
        <v>Jul</v>
      </c>
      <c r="Z2738" s="5" t="str">
        <f t="shared" si="300"/>
        <v>11+</v>
      </c>
    </row>
    <row r="2739" spans="1:26" x14ac:dyDescent="0.25">
      <c r="A2739" s="2" t="s">
        <v>2772</v>
      </c>
      <c r="B2739" s="2" t="s">
        <v>26</v>
      </c>
      <c r="C2739" s="1">
        <v>45858</v>
      </c>
      <c r="D2739" s="3">
        <v>0.42083333333333334</v>
      </c>
      <c r="E2739" s="2" t="s">
        <v>15</v>
      </c>
      <c r="F2739" s="2" t="s">
        <v>49</v>
      </c>
      <c r="G2739" s="2">
        <v>50826</v>
      </c>
      <c r="H2739" s="2">
        <v>11</v>
      </c>
      <c r="I2739" s="2">
        <v>91</v>
      </c>
      <c r="J2739" s="2">
        <v>34493</v>
      </c>
      <c r="K2739" s="2">
        <v>31429</v>
      </c>
      <c r="L2739" s="2">
        <v>1471</v>
      </c>
      <c r="M2739" s="2">
        <v>123</v>
      </c>
      <c r="N2739" s="2">
        <v>358</v>
      </c>
      <c r="O2739" s="2">
        <v>128</v>
      </c>
      <c r="P2739" s="2">
        <v>192</v>
      </c>
      <c r="Q2739" s="2">
        <v>564</v>
      </c>
      <c r="R2739" s="2">
        <v>137</v>
      </c>
      <c r="S2739" s="2" t="s">
        <v>31</v>
      </c>
      <c r="T2739" s="5">
        <f t="shared" si="294"/>
        <v>2080</v>
      </c>
      <c r="U2739" s="4">
        <f t="shared" si="295"/>
        <v>0.61836461653484442</v>
      </c>
      <c r="V2739" s="4">
        <f t="shared" si="296"/>
        <v>0.61836461653484442</v>
      </c>
      <c r="W2739">
        <f t="shared" si="297"/>
        <v>10</v>
      </c>
      <c r="X2739" t="str">
        <f t="shared" si="298"/>
        <v>Sunday</v>
      </c>
      <c r="Y2739" s="5" t="str">
        <f t="shared" si="299"/>
        <v>Jul</v>
      </c>
      <c r="Z2739" s="5" t="str">
        <f t="shared" si="300"/>
        <v>11+</v>
      </c>
    </row>
    <row r="2740" spans="1:26" x14ac:dyDescent="0.25">
      <c r="A2740" s="2" t="s">
        <v>2773</v>
      </c>
      <c r="B2740" s="2" t="s">
        <v>26</v>
      </c>
      <c r="C2740" s="1">
        <v>45858</v>
      </c>
      <c r="D2740" s="3">
        <v>0.53263888888888888</v>
      </c>
      <c r="E2740" s="2" t="s">
        <v>17</v>
      </c>
      <c r="F2740" s="2" t="s">
        <v>38</v>
      </c>
      <c r="G2740" s="2">
        <v>50809</v>
      </c>
      <c r="H2740" s="2">
        <v>3</v>
      </c>
      <c r="I2740" s="2">
        <v>48</v>
      </c>
      <c r="J2740" s="2">
        <v>6325</v>
      </c>
      <c r="K2740" s="2">
        <v>4409</v>
      </c>
      <c r="L2740" s="2">
        <v>85</v>
      </c>
      <c r="M2740" s="2">
        <v>12</v>
      </c>
      <c r="N2740" s="2">
        <v>13</v>
      </c>
      <c r="O2740" s="2">
        <v>0</v>
      </c>
      <c r="P2740" s="2">
        <v>125</v>
      </c>
      <c r="Q2740" s="2">
        <v>58</v>
      </c>
      <c r="R2740" s="2">
        <v>3</v>
      </c>
      <c r="S2740" s="2" t="s">
        <v>31</v>
      </c>
      <c r="T2740" s="5">
        <f t="shared" si="294"/>
        <v>110</v>
      </c>
      <c r="U2740" s="4">
        <f t="shared" si="295"/>
        <v>8.6775964888110374E-2</v>
      </c>
      <c r="V2740" s="4">
        <f t="shared" si="296"/>
        <v>8.6775964888110374E-2</v>
      </c>
      <c r="W2740">
        <f t="shared" si="297"/>
        <v>12</v>
      </c>
      <c r="X2740" t="str">
        <f t="shared" si="298"/>
        <v>Sunday</v>
      </c>
      <c r="Y2740" s="5" t="str">
        <f t="shared" si="299"/>
        <v>Jul</v>
      </c>
      <c r="Z2740" s="5" t="str">
        <f t="shared" si="300"/>
        <v>3-5</v>
      </c>
    </row>
    <row r="2741" spans="1:26" x14ac:dyDescent="0.25">
      <c r="A2741" s="2" t="s">
        <v>2774</v>
      </c>
      <c r="B2741" s="2" t="s">
        <v>26</v>
      </c>
      <c r="C2741" s="1">
        <v>45858</v>
      </c>
      <c r="D2741" s="3">
        <v>0.55000000000000004</v>
      </c>
      <c r="E2741" s="2" t="s">
        <v>15</v>
      </c>
      <c r="F2741" s="2" t="s">
        <v>44</v>
      </c>
      <c r="G2741" s="2">
        <v>50620</v>
      </c>
      <c r="H2741" s="2">
        <v>8</v>
      </c>
      <c r="I2741" s="2">
        <v>71</v>
      </c>
      <c r="J2741" s="2">
        <v>26586</v>
      </c>
      <c r="K2741" s="2">
        <v>19083</v>
      </c>
      <c r="L2741" s="2">
        <v>786</v>
      </c>
      <c r="M2741" s="2">
        <v>62</v>
      </c>
      <c r="N2741" s="2">
        <v>139</v>
      </c>
      <c r="O2741" s="2">
        <v>99</v>
      </c>
      <c r="P2741" s="2">
        <v>31</v>
      </c>
      <c r="Q2741" s="2">
        <v>725</v>
      </c>
      <c r="R2741" s="2">
        <v>51</v>
      </c>
      <c r="S2741" s="2" t="s">
        <v>28</v>
      </c>
      <c r="T2741" s="5">
        <f t="shared" si="294"/>
        <v>1086</v>
      </c>
      <c r="U2741" s="4">
        <f t="shared" si="295"/>
        <v>0.37698538127222442</v>
      </c>
      <c r="V2741" s="4">
        <f t="shared" si="296"/>
        <v>0.37698538127222442</v>
      </c>
      <c r="W2741">
        <f t="shared" si="297"/>
        <v>13</v>
      </c>
      <c r="X2741" t="str">
        <f t="shared" si="298"/>
        <v>Sunday</v>
      </c>
      <c r="Y2741" s="5" t="str">
        <f t="shared" si="299"/>
        <v>Jul</v>
      </c>
      <c r="Z2741" s="5" t="str">
        <f t="shared" si="300"/>
        <v>6-10</v>
      </c>
    </row>
    <row r="2742" spans="1:26" x14ac:dyDescent="0.25">
      <c r="A2742" s="2" t="s">
        <v>2775</v>
      </c>
      <c r="B2742" s="2" t="s">
        <v>26</v>
      </c>
      <c r="C2742" s="1">
        <v>45858</v>
      </c>
      <c r="D2742" s="3">
        <v>0.57291666666666663</v>
      </c>
      <c r="E2742" s="2" t="s">
        <v>19</v>
      </c>
      <c r="F2742" s="2" t="s">
        <v>18</v>
      </c>
      <c r="G2742" s="2">
        <v>50908</v>
      </c>
      <c r="H2742" s="2">
        <v>7</v>
      </c>
      <c r="I2742" s="2">
        <v>255</v>
      </c>
      <c r="J2742" s="2">
        <v>5324</v>
      </c>
      <c r="K2742" s="2">
        <v>3788</v>
      </c>
      <c r="L2742" s="2">
        <v>271</v>
      </c>
      <c r="M2742" s="2">
        <v>27</v>
      </c>
      <c r="N2742" s="2">
        <v>48</v>
      </c>
      <c r="O2742" s="2">
        <v>150</v>
      </c>
      <c r="P2742" s="2">
        <v>11</v>
      </c>
      <c r="Q2742" s="2">
        <v>45</v>
      </c>
      <c r="R2742" s="2">
        <v>12</v>
      </c>
      <c r="S2742" s="2" t="s">
        <v>31</v>
      </c>
      <c r="T2742" s="5">
        <f t="shared" si="294"/>
        <v>496</v>
      </c>
      <c r="U2742" s="4">
        <f t="shared" si="295"/>
        <v>7.4408737330085642E-2</v>
      </c>
      <c r="V2742" s="4">
        <f t="shared" si="296"/>
        <v>7.4408737330085642E-2</v>
      </c>
      <c r="W2742">
        <f t="shared" si="297"/>
        <v>13</v>
      </c>
      <c r="X2742" t="str">
        <f t="shared" si="298"/>
        <v>Sunday</v>
      </c>
      <c r="Y2742" s="5" t="str">
        <f t="shared" si="299"/>
        <v>Jul</v>
      </c>
      <c r="Z2742" s="5" t="str">
        <f t="shared" si="300"/>
        <v>6-10</v>
      </c>
    </row>
    <row r="2743" spans="1:26" x14ac:dyDescent="0.25">
      <c r="A2743" s="2" t="s">
        <v>2776</v>
      </c>
      <c r="B2743" s="2" t="s">
        <v>26</v>
      </c>
      <c r="C2743" s="1">
        <v>45858</v>
      </c>
      <c r="D2743" s="3">
        <v>0.58611111111111114</v>
      </c>
      <c r="E2743" s="2" t="s">
        <v>15</v>
      </c>
      <c r="F2743" s="2" t="s">
        <v>46</v>
      </c>
      <c r="G2743" s="2">
        <v>50910</v>
      </c>
      <c r="H2743" s="2">
        <v>6</v>
      </c>
      <c r="I2743" s="2">
        <v>149</v>
      </c>
      <c r="J2743" s="2">
        <v>31325</v>
      </c>
      <c r="K2743" s="2">
        <v>22430</v>
      </c>
      <c r="L2743" s="2">
        <v>937</v>
      </c>
      <c r="M2743" s="2">
        <v>83</v>
      </c>
      <c r="N2743" s="2">
        <v>172</v>
      </c>
      <c r="O2743" s="2">
        <v>105</v>
      </c>
      <c r="P2743" s="2">
        <v>109</v>
      </c>
      <c r="Q2743" s="2">
        <v>423</v>
      </c>
      <c r="R2743" s="2">
        <v>48</v>
      </c>
      <c r="S2743" s="2" t="s">
        <v>31</v>
      </c>
      <c r="T2743" s="5">
        <f t="shared" si="294"/>
        <v>1297</v>
      </c>
      <c r="U2743" s="4">
        <f t="shared" si="295"/>
        <v>0.4405814181889609</v>
      </c>
      <c r="V2743" s="4">
        <f t="shared" si="296"/>
        <v>0.4405814181889609</v>
      </c>
      <c r="W2743">
        <f t="shared" si="297"/>
        <v>14</v>
      </c>
      <c r="X2743" t="str">
        <f t="shared" si="298"/>
        <v>Sunday</v>
      </c>
      <c r="Y2743" s="5" t="str">
        <f t="shared" si="299"/>
        <v>Jul</v>
      </c>
      <c r="Z2743" s="5" t="str">
        <f t="shared" si="300"/>
        <v>6-10</v>
      </c>
    </row>
    <row r="2744" spans="1:26" x14ac:dyDescent="0.25">
      <c r="A2744" s="2" t="s">
        <v>2777</v>
      </c>
      <c r="B2744" s="2" t="s">
        <v>26</v>
      </c>
      <c r="C2744" s="1">
        <v>45858</v>
      </c>
      <c r="D2744" s="3">
        <v>0.59583333333333333</v>
      </c>
      <c r="E2744" s="2" t="s">
        <v>19</v>
      </c>
      <c r="F2744" s="2" t="s">
        <v>30</v>
      </c>
      <c r="G2744" s="2">
        <v>50820</v>
      </c>
      <c r="H2744" s="2">
        <v>5</v>
      </c>
      <c r="I2744" s="2">
        <v>219</v>
      </c>
      <c r="J2744" s="2">
        <v>14237</v>
      </c>
      <c r="K2744" s="2">
        <v>11421</v>
      </c>
      <c r="L2744" s="2">
        <v>472</v>
      </c>
      <c r="M2744" s="2">
        <v>59</v>
      </c>
      <c r="N2744" s="2">
        <v>54</v>
      </c>
      <c r="O2744" s="2">
        <v>319</v>
      </c>
      <c r="P2744" s="2">
        <v>28</v>
      </c>
      <c r="Q2744" s="2">
        <v>295</v>
      </c>
      <c r="R2744" s="2">
        <v>23</v>
      </c>
      <c r="S2744" s="2" t="s">
        <v>31</v>
      </c>
      <c r="T2744" s="5">
        <f t="shared" si="294"/>
        <v>904</v>
      </c>
      <c r="U2744" s="4">
        <f t="shared" si="295"/>
        <v>0.22473435655253837</v>
      </c>
      <c r="V2744" s="4">
        <f t="shared" si="296"/>
        <v>0.22473435655253837</v>
      </c>
      <c r="W2744">
        <f t="shared" si="297"/>
        <v>14</v>
      </c>
      <c r="X2744" t="str">
        <f t="shared" si="298"/>
        <v>Sunday</v>
      </c>
      <c r="Y2744" s="5" t="str">
        <f t="shared" si="299"/>
        <v>Jul</v>
      </c>
      <c r="Z2744" s="5" t="str">
        <f t="shared" si="300"/>
        <v>3-5</v>
      </c>
    </row>
    <row r="2745" spans="1:26" x14ac:dyDescent="0.25">
      <c r="A2745" s="2" t="s">
        <v>2778</v>
      </c>
      <c r="B2745" s="2" t="s">
        <v>26</v>
      </c>
      <c r="C2745" s="1">
        <v>45858</v>
      </c>
      <c r="D2745" s="3">
        <v>0.76944444444444449</v>
      </c>
      <c r="E2745" s="2" t="s">
        <v>17</v>
      </c>
      <c r="F2745" s="2" t="s">
        <v>27</v>
      </c>
      <c r="G2745" s="2">
        <v>50811</v>
      </c>
      <c r="H2745" s="2">
        <v>8</v>
      </c>
      <c r="I2745" s="2">
        <v>24</v>
      </c>
      <c r="J2745" s="2">
        <v>5475</v>
      </c>
      <c r="K2745" s="2">
        <v>4400</v>
      </c>
      <c r="L2745" s="2">
        <v>45</v>
      </c>
      <c r="M2745" s="2">
        <v>5</v>
      </c>
      <c r="N2745" s="2">
        <v>7</v>
      </c>
      <c r="O2745" s="2">
        <v>0</v>
      </c>
      <c r="P2745" s="2">
        <v>87</v>
      </c>
      <c r="Q2745" s="2">
        <v>60</v>
      </c>
      <c r="R2745" s="2">
        <v>2</v>
      </c>
      <c r="S2745" s="2" t="s">
        <v>31</v>
      </c>
      <c r="T2745" s="5">
        <f t="shared" si="294"/>
        <v>57</v>
      </c>
      <c r="U2745" s="4">
        <f t="shared" si="295"/>
        <v>8.6595422251087364E-2</v>
      </c>
      <c r="V2745" s="4">
        <f t="shared" si="296"/>
        <v>8.6595422251087364E-2</v>
      </c>
      <c r="W2745">
        <f t="shared" si="297"/>
        <v>18</v>
      </c>
      <c r="X2745" t="str">
        <f t="shared" si="298"/>
        <v>Sunday</v>
      </c>
      <c r="Y2745" s="5" t="str">
        <f t="shared" si="299"/>
        <v>Jul</v>
      </c>
      <c r="Z2745" s="5" t="str">
        <f t="shared" si="300"/>
        <v>6-10</v>
      </c>
    </row>
    <row r="2746" spans="1:26" x14ac:dyDescent="0.25">
      <c r="A2746" s="2" t="s">
        <v>2779</v>
      </c>
      <c r="B2746" s="2" t="s">
        <v>26</v>
      </c>
      <c r="C2746" s="1">
        <v>45858</v>
      </c>
      <c r="D2746" s="3">
        <v>0.79097222222222219</v>
      </c>
      <c r="E2746" s="2" t="s">
        <v>16</v>
      </c>
      <c r="F2746" s="2" t="s">
        <v>27</v>
      </c>
      <c r="G2746" s="2">
        <v>50810</v>
      </c>
      <c r="H2746" s="2">
        <v>8</v>
      </c>
      <c r="I2746" s="2">
        <v>123</v>
      </c>
      <c r="J2746" s="2">
        <v>14186</v>
      </c>
      <c r="K2746" s="2">
        <v>11743</v>
      </c>
      <c r="L2746" s="2">
        <v>493</v>
      </c>
      <c r="M2746" s="2">
        <v>42</v>
      </c>
      <c r="N2746" s="2">
        <v>27</v>
      </c>
      <c r="O2746" s="2">
        <v>60</v>
      </c>
      <c r="P2746" s="2">
        <v>20</v>
      </c>
      <c r="Q2746" s="2">
        <v>297</v>
      </c>
      <c r="R2746" s="2">
        <v>22</v>
      </c>
      <c r="S2746" s="2" t="s">
        <v>31</v>
      </c>
      <c r="T2746" s="5">
        <f t="shared" si="294"/>
        <v>622</v>
      </c>
      <c r="U2746" s="4">
        <f t="shared" si="295"/>
        <v>0.2311159220625861</v>
      </c>
      <c r="V2746" s="4">
        <f t="shared" si="296"/>
        <v>0.2311159220625861</v>
      </c>
      <c r="W2746">
        <f t="shared" si="297"/>
        <v>18</v>
      </c>
      <c r="X2746" t="str">
        <f t="shared" si="298"/>
        <v>Sunday</v>
      </c>
      <c r="Y2746" s="5" t="str">
        <f t="shared" si="299"/>
        <v>Jul</v>
      </c>
      <c r="Z2746" s="5" t="str">
        <f t="shared" si="300"/>
        <v>6-10</v>
      </c>
    </row>
    <row r="2747" spans="1:26" x14ac:dyDescent="0.25">
      <c r="A2747" s="2" t="s">
        <v>2780</v>
      </c>
      <c r="B2747" s="2" t="s">
        <v>26</v>
      </c>
      <c r="C2747" s="1">
        <v>45858</v>
      </c>
      <c r="D2747" s="3">
        <v>0.79166666666666663</v>
      </c>
      <c r="E2747" s="2" t="s">
        <v>17</v>
      </c>
      <c r="F2747" s="2" t="s">
        <v>30</v>
      </c>
      <c r="G2747" s="2">
        <v>50786</v>
      </c>
      <c r="H2747" s="2">
        <v>7</v>
      </c>
      <c r="I2747" s="2">
        <v>38</v>
      </c>
      <c r="J2747" s="2">
        <v>6173</v>
      </c>
      <c r="K2747" s="2">
        <v>4790</v>
      </c>
      <c r="L2747" s="2">
        <v>58</v>
      </c>
      <c r="M2747" s="2">
        <v>6</v>
      </c>
      <c r="N2747" s="2">
        <v>11</v>
      </c>
      <c r="O2747" s="2">
        <v>0</v>
      </c>
      <c r="P2747" s="2">
        <v>73</v>
      </c>
      <c r="Q2747" s="2">
        <v>68</v>
      </c>
      <c r="R2747" s="2">
        <v>3</v>
      </c>
      <c r="S2747" s="2" t="s">
        <v>31</v>
      </c>
      <c r="T2747" s="5">
        <f t="shared" si="294"/>
        <v>75</v>
      </c>
      <c r="U2747" s="4">
        <f t="shared" si="295"/>
        <v>9.4317331548064431E-2</v>
      </c>
      <c r="V2747" s="4">
        <f t="shared" si="296"/>
        <v>9.4317331548064431E-2</v>
      </c>
      <c r="W2747">
        <f t="shared" si="297"/>
        <v>19</v>
      </c>
      <c r="X2747" t="str">
        <f t="shared" si="298"/>
        <v>Sunday</v>
      </c>
      <c r="Y2747" s="5" t="str">
        <f t="shared" si="299"/>
        <v>Jul</v>
      </c>
      <c r="Z2747" s="5" t="str">
        <f t="shared" si="300"/>
        <v>6-10</v>
      </c>
    </row>
    <row r="2748" spans="1:26" x14ac:dyDescent="0.25">
      <c r="A2748" s="2" t="s">
        <v>2781</v>
      </c>
      <c r="B2748" s="2" t="s">
        <v>26</v>
      </c>
      <c r="C2748" s="1">
        <v>45858</v>
      </c>
      <c r="D2748" s="3">
        <v>0.8041666666666667</v>
      </c>
      <c r="E2748" s="2" t="s">
        <v>19</v>
      </c>
      <c r="F2748" s="2" t="s">
        <v>49</v>
      </c>
      <c r="G2748" s="2">
        <v>50867</v>
      </c>
      <c r="H2748" s="2">
        <v>6</v>
      </c>
      <c r="I2748" s="2">
        <v>231</v>
      </c>
      <c r="J2748" s="2">
        <v>14174</v>
      </c>
      <c r="K2748" s="2">
        <v>11613</v>
      </c>
      <c r="L2748" s="2">
        <v>492</v>
      </c>
      <c r="M2748" s="2">
        <v>70</v>
      </c>
      <c r="N2748" s="2">
        <v>55</v>
      </c>
      <c r="O2748" s="2">
        <v>286</v>
      </c>
      <c r="P2748" s="2">
        <v>30</v>
      </c>
      <c r="Q2748" s="2">
        <v>233</v>
      </c>
      <c r="R2748" s="2">
        <v>20</v>
      </c>
      <c r="S2748" s="2" t="s">
        <v>31</v>
      </c>
      <c r="T2748" s="5">
        <f t="shared" si="294"/>
        <v>903</v>
      </c>
      <c r="U2748" s="4">
        <f t="shared" si="295"/>
        <v>0.22830125621719385</v>
      </c>
      <c r="V2748" s="4">
        <f t="shared" si="296"/>
        <v>0.22830125621719385</v>
      </c>
      <c r="W2748">
        <f t="shared" si="297"/>
        <v>19</v>
      </c>
      <c r="X2748" t="str">
        <f t="shared" si="298"/>
        <v>Sunday</v>
      </c>
      <c r="Y2748" s="5" t="str">
        <f t="shared" si="299"/>
        <v>Jul</v>
      </c>
      <c r="Z2748" s="5" t="str">
        <f t="shared" si="300"/>
        <v>6-10</v>
      </c>
    </row>
    <row r="2749" spans="1:26" x14ac:dyDescent="0.25">
      <c r="A2749" s="2" t="s">
        <v>2782</v>
      </c>
      <c r="B2749" s="2" t="s">
        <v>26</v>
      </c>
      <c r="C2749" s="1">
        <v>45858</v>
      </c>
      <c r="D2749" s="3">
        <v>0.81527777777777777</v>
      </c>
      <c r="E2749" s="2" t="s">
        <v>15</v>
      </c>
      <c r="F2749" s="2" t="s">
        <v>44</v>
      </c>
      <c r="G2749" s="2">
        <v>50767</v>
      </c>
      <c r="H2749" s="2">
        <v>12</v>
      </c>
      <c r="I2749" s="2">
        <v>92</v>
      </c>
      <c r="J2749" s="2">
        <v>33149</v>
      </c>
      <c r="K2749" s="2">
        <v>28078</v>
      </c>
      <c r="L2749" s="2">
        <v>888</v>
      </c>
      <c r="M2749" s="2">
        <v>78</v>
      </c>
      <c r="N2749" s="2">
        <v>207</v>
      </c>
      <c r="O2749" s="2">
        <v>105</v>
      </c>
      <c r="P2749" s="2">
        <v>146</v>
      </c>
      <c r="Q2749" s="2">
        <v>1097</v>
      </c>
      <c r="R2749" s="2">
        <v>97</v>
      </c>
      <c r="S2749" s="2" t="s">
        <v>31</v>
      </c>
      <c r="T2749" s="5">
        <f t="shared" si="294"/>
        <v>1278</v>
      </c>
      <c r="U2749" s="4">
        <f t="shared" si="295"/>
        <v>0.55307581696771524</v>
      </c>
      <c r="V2749" s="4">
        <f t="shared" si="296"/>
        <v>0.55307581696771524</v>
      </c>
      <c r="W2749">
        <f t="shared" si="297"/>
        <v>19</v>
      </c>
      <c r="X2749" t="str">
        <f t="shared" si="298"/>
        <v>Sunday</v>
      </c>
      <c r="Y2749" s="5" t="str">
        <f t="shared" si="299"/>
        <v>Jul</v>
      </c>
      <c r="Z2749" s="5" t="str">
        <f t="shared" si="300"/>
        <v>11+</v>
      </c>
    </row>
    <row r="2750" spans="1:26" x14ac:dyDescent="0.25">
      <c r="A2750" s="2" t="s">
        <v>2783</v>
      </c>
      <c r="B2750" s="2" t="s">
        <v>26</v>
      </c>
      <c r="C2750" s="1">
        <v>45858</v>
      </c>
      <c r="D2750" s="3">
        <v>0.88055555555555554</v>
      </c>
      <c r="E2750" s="2" t="s">
        <v>16</v>
      </c>
      <c r="F2750" s="2" t="s">
        <v>38</v>
      </c>
      <c r="G2750" s="2">
        <v>50899</v>
      </c>
      <c r="H2750" s="2">
        <v>7</v>
      </c>
      <c r="I2750" s="2">
        <v>95</v>
      </c>
      <c r="J2750" s="2">
        <v>14936</v>
      </c>
      <c r="K2750" s="2">
        <v>12079</v>
      </c>
      <c r="L2750" s="2">
        <v>531</v>
      </c>
      <c r="M2750" s="2">
        <v>40</v>
      </c>
      <c r="N2750" s="2">
        <v>26</v>
      </c>
      <c r="O2750" s="2">
        <v>54</v>
      </c>
      <c r="P2750" s="2">
        <v>44</v>
      </c>
      <c r="Q2750" s="2">
        <v>180</v>
      </c>
      <c r="R2750" s="2">
        <v>15</v>
      </c>
      <c r="S2750" s="2" t="s">
        <v>31</v>
      </c>
      <c r="T2750" s="5">
        <f t="shared" si="294"/>
        <v>651</v>
      </c>
      <c r="U2750" s="4">
        <f t="shared" si="295"/>
        <v>0.23731311027721566</v>
      </c>
      <c r="V2750" s="4">
        <f t="shared" si="296"/>
        <v>0.23731311027721566</v>
      </c>
      <c r="W2750">
        <f t="shared" si="297"/>
        <v>21</v>
      </c>
      <c r="X2750" t="str">
        <f t="shared" si="298"/>
        <v>Sunday</v>
      </c>
      <c r="Y2750" s="5" t="str">
        <f t="shared" si="299"/>
        <v>Jul</v>
      </c>
      <c r="Z2750" s="5" t="str">
        <f t="shared" si="300"/>
        <v>6-10</v>
      </c>
    </row>
    <row r="2751" spans="1:26" x14ac:dyDescent="0.25">
      <c r="A2751" s="2" t="s">
        <v>2784</v>
      </c>
      <c r="B2751" s="2" t="s">
        <v>26</v>
      </c>
      <c r="C2751" s="1">
        <v>45858</v>
      </c>
      <c r="D2751" s="3">
        <v>0.8930555555555556</v>
      </c>
      <c r="E2751" s="2" t="s">
        <v>17</v>
      </c>
      <c r="F2751" s="2" t="s">
        <v>38</v>
      </c>
      <c r="G2751" s="2">
        <v>50816</v>
      </c>
      <c r="H2751" s="2">
        <v>14</v>
      </c>
      <c r="I2751" s="2">
        <v>38</v>
      </c>
      <c r="J2751" s="2">
        <v>6160</v>
      </c>
      <c r="K2751" s="2">
        <v>4370</v>
      </c>
      <c r="L2751" s="2">
        <v>73</v>
      </c>
      <c r="M2751" s="2">
        <v>9</v>
      </c>
      <c r="N2751" s="2">
        <v>8</v>
      </c>
      <c r="O2751" s="2">
        <v>0</v>
      </c>
      <c r="P2751" s="2">
        <v>121</v>
      </c>
      <c r="Q2751" s="2">
        <v>35</v>
      </c>
      <c r="R2751" s="2">
        <v>3</v>
      </c>
      <c r="S2751" s="2" t="s">
        <v>31</v>
      </c>
      <c r="T2751" s="5">
        <f t="shared" si="294"/>
        <v>90</v>
      </c>
      <c r="U2751" s="4">
        <f t="shared" si="295"/>
        <v>8.5996536523929468E-2</v>
      </c>
      <c r="V2751" s="4">
        <f t="shared" si="296"/>
        <v>8.5996536523929468E-2</v>
      </c>
      <c r="W2751">
        <f t="shared" si="297"/>
        <v>21</v>
      </c>
      <c r="X2751" t="str">
        <f t="shared" si="298"/>
        <v>Sunday</v>
      </c>
      <c r="Y2751" s="5" t="str">
        <f t="shared" si="299"/>
        <v>Jul</v>
      </c>
      <c r="Z2751" s="5" t="str">
        <f t="shared" si="300"/>
        <v>11+</v>
      </c>
    </row>
    <row r="2752" spans="1:26" x14ac:dyDescent="0.25">
      <c r="A2752" s="2" t="s">
        <v>2785</v>
      </c>
      <c r="B2752" s="2" t="s">
        <v>26</v>
      </c>
      <c r="C2752" s="1">
        <v>45858</v>
      </c>
      <c r="D2752" s="3">
        <v>0.90347222222222223</v>
      </c>
      <c r="E2752" s="2" t="s">
        <v>17</v>
      </c>
      <c r="F2752" s="2" t="s">
        <v>49</v>
      </c>
      <c r="G2752" s="2">
        <v>50772</v>
      </c>
      <c r="H2752" s="2">
        <v>15</v>
      </c>
      <c r="I2752" s="2">
        <v>52</v>
      </c>
      <c r="J2752" s="2">
        <v>23039</v>
      </c>
      <c r="K2752" s="2">
        <v>17482</v>
      </c>
      <c r="L2752" s="2">
        <v>290</v>
      </c>
      <c r="M2752" s="2">
        <v>39</v>
      </c>
      <c r="N2752" s="2">
        <v>46</v>
      </c>
      <c r="O2752" s="2">
        <v>0</v>
      </c>
      <c r="P2752" s="2">
        <v>378</v>
      </c>
      <c r="Q2752" s="2">
        <v>191</v>
      </c>
      <c r="R2752" s="2">
        <v>5</v>
      </c>
      <c r="S2752" s="2" t="s">
        <v>28</v>
      </c>
      <c r="T2752" s="5">
        <f t="shared" si="294"/>
        <v>375</v>
      </c>
      <c r="U2752" s="4">
        <f t="shared" si="295"/>
        <v>0.34432364295280865</v>
      </c>
      <c r="V2752" s="4">
        <f t="shared" si="296"/>
        <v>0.34432364295280865</v>
      </c>
      <c r="W2752">
        <f t="shared" si="297"/>
        <v>21</v>
      </c>
      <c r="X2752" t="str">
        <f t="shared" si="298"/>
        <v>Sunday</v>
      </c>
      <c r="Y2752" s="5" t="str">
        <f t="shared" si="299"/>
        <v>Jul</v>
      </c>
      <c r="Z2752" s="5" t="str">
        <f t="shared" si="300"/>
        <v>11+</v>
      </c>
    </row>
    <row r="2753" spans="1:26" x14ac:dyDescent="0.25">
      <c r="A2753" s="2" t="s">
        <v>2786</v>
      </c>
      <c r="B2753" s="2" t="s">
        <v>26</v>
      </c>
      <c r="C2753" s="1">
        <v>45858</v>
      </c>
      <c r="D2753" s="3">
        <v>0.91597222222222219</v>
      </c>
      <c r="E2753" s="2" t="s">
        <v>15</v>
      </c>
      <c r="F2753" s="2" t="s">
        <v>49</v>
      </c>
      <c r="G2753" s="2">
        <v>50879</v>
      </c>
      <c r="H2753" s="2">
        <v>7</v>
      </c>
      <c r="I2753" s="2">
        <v>82</v>
      </c>
      <c r="J2753" s="2">
        <v>31373</v>
      </c>
      <c r="K2753" s="2">
        <v>22616</v>
      </c>
      <c r="L2753" s="2">
        <v>840</v>
      </c>
      <c r="M2753" s="2">
        <v>70</v>
      </c>
      <c r="N2753" s="2">
        <v>104</v>
      </c>
      <c r="O2753" s="2">
        <v>121</v>
      </c>
      <c r="P2753" s="2">
        <v>66</v>
      </c>
      <c r="Q2753" s="2">
        <v>825</v>
      </c>
      <c r="R2753" s="2">
        <v>149</v>
      </c>
      <c r="S2753" s="2" t="s">
        <v>31</v>
      </c>
      <c r="T2753" s="5">
        <f t="shared" si="294"/>
        <v>1135</v>
      </c>
      <c r="U2753" s="4">
        <f t="shared" si="295"/>
        <v>0.44450559169795006</v>
      </c>
      <c r="V2753" s="4">
        <f t="shared" si="296"/>
        <v>0.44450559169795006</v>
      </c>
      <c r="W2753">
        <f t="shared" si="297"/>
        <v>21</v>
      </c>
      <c r="X2753" t="str">
        <f t="shared" si="298"/>
        <v>Sunday</v>
      </c>
      <c r="Y2753" s="5" t="str">
        <f t="shared" si="299"/>
        <v>Jul</v>
      </c>
      <c r="Z2753" s="5" t="str">
        <f t="shared" si="300"/>
        <v>6-10</v>
      </c>
    </row>
    <row r="2754" spans="1:26" x14ac:dyDescent="0.25">
      <c r="A2754" s="2" t="s">
        <v>2787</v>
      </c>
      <c r="B2754" s="2" t="s">
        <v>26</v>
      </c>
      <c r="C2754" s="1">
        <v>45858</v>
      </c>
      <c r="D2754" s="3">
        <v>0.9506944444444444</v>
      </c>
      <c r="E2754" s="2" t="s">
        <v>19</v>
      </c>
      <c r="F2754" s="2" t="s">
        <v>46</v>
      </c>
      <c r="G2754" s="2">
        <v>50898</v>
      </c>
      <c r="H2754" s="2">
        <v>7</v>
      </c>
      <c r="I2754" s="2">
        <v>197</v>
      </c>
      <c r="J2754" s="2">
        <v>10500</v>
      </c>
      <c r="K2754" s="2">
        <v>8227</v>
      </c>
      <c r="L2754" s="2">
        <v>256</v>
      </c>
      <c r="M2754" s="2">
        <v>32</v>
      </c>
      <c r="N2754" s="2">
        <v>35</v>
      </c>
      <c r="O2754" s="2">
        <v>209</v>
      </c>
      <c r="P2754" s="2">
        <v>63</v>
      </c>
      <c r="Q2754" s="2">
        <v>189</v>
      </c>
      <c r="R2754" s="2">
        <v>19</v>
      </c>
      <c r="S2754" s="2" t="s">
        <v>31</v>
      </c>
      <c r="T2754" s="5">
        <f t="shared" ref="T2754:T2817" si="301">SUM(L2754:O2754)</f>
        <v>532</v>
      </c>
      <c r="U2754" s="4">
        <f t="shared" ref="U2754:U2817" si="302">K2754/G2754</f>
        <v>0.16163699948917443</v>
      </c>
      <c r="V2754" s="4">
        <f t="shared" ref="V2754:V2817" si="303">K2754/G2754</f>
        <v>0.16163699948917443</v>
      </c>
      <c r="W2754">
        <f t="shared" ref="W2754:W2817" si="304">HOUR(D2754)</f>
        <v>22</v>
      </c>
      <c r="X2754" t="str">
        <f t="shared" ref="X2754:X2817" si="305">TEXT(C2754,"dddd")</f>
        <v>Sunday</v>
      </c>
      <c r="Y2754" s="5" t="str">
        <f t="shared" ref="Y2754:Y2817" si="306">TEXT(C2754,"mmm")</f>
        <v>Jul</v>
      </c>
      <c r="Z2754" s="5" t="str">
        <f t="shared" ref="Z2754:Z2817" si="307">IF(H2754&lt;=2,"0-2",IF(H2754&lt;=5,"3-5",IF(H2754&lt;=10,"6-10","11+")))</f>
        <v>6-10</v>
      </c>
    </row>
    <row r="2755" spans="1:26" x14ac:dyDescent="0.25">
      <c r="A2755" s="2" t="s">
        <v>2788</v>
      </c>
      <c r="B2755" s="2" t="s">
        <v>26</v>
      </c>
      <c r="C2755" s="1">
        <v>45859</v>
      </c>
      <c r="D2755" s="3">
        <v>6.1111111111111109E-2</v>
      </c>
      <c r="E2755" s="2" t="s">
        <v>16</v>
      </c>
      <c r="F2755" s="2" t="s">
        <v>30</v>
      </c>
      <c r="G2755" s="2">
        <v>50906</v>
      </c>
      <c r="H2755" s="2">
        <v>11</v>
      </c>
      <c r="I2755" s="2">
        <v>144</v>
      </c>
      <c r="J2755" s="2">
        <v>5452</v>
      </c>
      <c r="K2755" s="2">
        <v>4168</v>
      </c>
      <c r="L2755" s="2">
        <v>129</v>
      </c>
      <c r="M2755" s="2">
        <v>10</v>
      </c>
      <c r="N2755" s="2">
        <v>7</v>
      </c>
      <c r="O2755" s="2">
        <v>13</v>
      </c>
      <c r="P2755" s="2">
        <v>20</v>
      </c>
      <c r="Q2755" s="2">
        <v>89</v>
      </c>
      <c r="R2755" s="2">
        <v>10</v>
      </c>
      <c r="S2755" s="2" t="s">
        <v>28</v>
      </c>
      <c r="T2755" s="5">
        <f t="shared" si="301"/>
        <v>159</v>
      </c>
      <c r="U2755" s="4">
        <f t="shared" si="302"/>
        <v>8.187639963854948E-2</v>
      </c>
      <c r="V2755" s="4">
        <f t="shared" si="303"/>
        <v>8.187639963854948E-2</v>
      </c>
      <c r="W2755">
        <f t="shared" si="304"/>
        <v>1</v>
      </c>
      <c r="X2755" t="str">
        <f t="shared" si="305"/>
        <v>Monday</v>
      </c>
      <c r="Y2755" s="5" t="str">
        <f t="shared" si="306"/>
        <v>Jul</v>
      </c>
      <c r="Z2755" s="5" t="str">
        <f t="shared" si="307"/>
        <v>11+</v>
      </c>
    </row>
    <row r="2756" spans="1:26" x14ac:dyDescent="0.25">
      <c r="A2756" s="2" t="s">
        <v>2789</v>
      </c>
      <c r="B2756" s="2" t="s">
        <v>26</v>
      </c>
      <c r="C2756" s="1">
        <v>45859</v>
      </c>
      <c r="D2756" s="3">
        <v>0.22569444444444445</v>
      </c>
      <c r="E2756" s="2" t="s">
        <v>19</v>
      </c>
      <c r="F2756" s="2" t="s">
        <v>36</v>
      </c>
      <c r="G2756" s="2">
        <v>50917</v>
      </c>
      <c r="H2756" s="2">
        <v>8</v>
      </c>
      <c r="I2756" s="2">
        <v>394</v>
      </c>
      <c r="J2756" s="2">
        <v>9865</v>
      </c>
      <c r="K2756" s="2">
        <v>8693</v>
      </c>
      <c r="L2756" s="2">
        <v>484</v>
      </c>
      <c r="M2756" s="2">
        <v>38</v>
      </c>
      <c r="N2756" s="2">
        <v>54</v>
      </c>
      <c r="O2756" s="2">
        <v>205</v>
      </c>
      <c r="P2756" s="2">
        <v>81</v>
      </c>
      <c r="Q2756" s="2">
        <v>231</v>
      </c>
      <c r="R2756" s="2">
        <v>23</v>
      </c>
      <c r="S2756" s="2" t="s">
        <v>31</v>
      </c>
      <c r="T2756" s="5">
        <f t="shared" si="301"/>
        <v>781</v>
      </c>
      <c r="U2756" s="4">
        <f t="shared" si="302"/>
        <v>0.17072883319912799</v>
      </c>
      <c r="V2756" s="4">
        <f t="shared" si="303"/>
        <v>0.17072883319912799</v>
      </c>
      <c r="W2756">
        <f t="shared" si="304"/>
        <v>5</v>
      </c>
      <c r="X2756" t="str">
        <f t="shared" si="305"/>
        <v>Monday</v>
      </c>
      <c r="Y2756" s="5" t="str">
        <f t="shared" si="306"/>
        <v>Jul</v>
      </c>
      <c r="Z2756" s="5" t="str">
        <f t="shared" si="307"/>
        <v>6-10</v>
      </c>
    </row>
    <row r="2757" spans="1:26" x14ac:dyDescent="0.25">
      <c r="A2757" s="2" t="s">
        <v>2790</v>
      </c>
      <c r="B2757" s="2" t="s">
        <v>26</v>
      </c>
      <c r="C2757" s="1">
        <v>45859</v>
      </c>
      <c r="D2757" s="3">
        <v>0.3611111111111111</v>
      </c>
      <c r="E2757" s="2" t="s">
        <v>15</v>
      </c>
      <c r="F2757" s="2" t="s">
        <v>18</v>
      </c>
      <c r="G2757" s="2">
        <v>50844</v>
      </c>
      <c r="H2757" s="2">
        <v>7</v>
      </c>
      <c r="I2757" s="2">
        <v>85</v>
      </c>
      <c r="J2757" s="2">
        <v>14113</v>
      </c>
      <c r="K2757" s="2">
        <v>10604</v>
      </c>
      <c r="L2757" s="2">
        <v>542</v>
      </c>
      <c r="M2757" s="2">
        <v>42</v>
      </c>
      <c r="N2757" s="2">
        <v>97</v>
      </c>
      <c r="O2757" s="2">
        <v>74</v>
      </c>
      <c r="P2757" s="2">
        <v>73</v>
      </c>
      <c r="Q2757" s="2">
        <v>371</v>
      </c>
      <c r="R2757" s="2">
        <v>48</v>
      </c>
      <c r="S2757" s="2" t="s">
        <v>31</v>
      </c>
      <c r="T2757" s="5">
        <f t="shared" si="301"/>
        <v>755</v>
      </c>
      <c r="U2757" s="4">
        <f t="shared" si="302"/>
        <v>0.2085595153803792</v>
      </c>
      <c r="V2757" s="4">
        <f t="shared" si="303"/>
        <v>0.2085595153803792</v>
      </c>
      <c r="W2757">
        <f t="shared" si="304"/>
        <v>8</v>
      </c>
      <c r="X2757" t="str">
        <f t="shared" si="305"/>
        <v>Monday</v>
      </c>
      <c r="Y2757" s="5" t="str">
        <f t="shared" si="306"/>
        <v>Jul</v>
      </c>
      <c r="Z2757" s="5" t="str">
        <f t="shared" si="307"/>
        <v>6-10</v>
      </c>
    </row>
    <row r="2758" spans="1:26" x14ac:dyDescent="0.25">
      <c r="A2758" s="2" t="s">
        <v>2791</v>
      </c>
      <c r="B2758" s="2" t="s">
        <v>26</v>
      </c>
      <c r="C2758" s="1">
        <v>45859</v>
      </c>
      <c r="D2758" s="3">
        <v>0.43402777777777779</v>
      </c>
      <c r="E2758" s="2" t="s">
        <v>19</v>
      </c>
      <c r="F2758" s="2" t="s">
        <v>49</v>
      </c>
      <c r="G2758" s="2">
        <v>50680</v>
      </c>
      <c r="H2758" s="2">
        <v>11</v>
      </c>
      <c r="I2758" s="2">
        <v>145</v>
      </c>
      <c r="J2758" s="2">
        <v>15956</v>
      </c>
      <c r="K2758" s="2">
        <v>13287</v>
      </c>
      <c r="L2758" s="2">
        <v>593</v>
      </c>
      <c r="M2758" s="2">
        <v>86</v>
      </c>
      <c r="N2758" s="2">
        <v>100</v>
      </c>
      <c r="O2758" s="2">
        <v>458</v>
      </c>
      <c r="P2758" s="2">
        <v>83</v>
      </c>
      <c r="Q2758" s="2">
        <v>124</v>
      </c>
      <c r="R2758" s="2">
        <v>12</v>
      </c>
      <c r="S2758" s="2" t="s">
        <v>31</v>
      </c>
      <c r="T2758" s="5">
        <f t="shared" si="301"/>
        <v>1237</v>
      </c>
      <c r="U2758" s="4">
        <f t="shared" si="302"/>
        <v>0.2621744277821626</v>
      </c>
      <c r="V2758" s="4">
        <f t="shared" si="303"/>
        <v>0.2621744277821626</v>
      </c>
      <c r="W2758">
        <f t="shared" si="304"/>
        <v>10</v>
      </c>
      <c r="X2758" t="str">
        <f t="shared" si="305"/>
        <v>Monday</v>
      </c>
      <c r="Y2758" s="5" t="str">
        <f t="shared" si="306"/>
        <v>Jul</v>
      </c>
      <c r="Z2758" s="5" t="str">
        <f t="shared" si="307"/>
        <v>11+</v>
      </c>
    </row>
    <row r="2759" spans="1:26" x14ac:dyDescent="0.25">
      <c r="A2759" s="2" t="s">
        <v>2792</v>
      </c>
      <c r="B2759" s="2" t="s">
        <v>26</v>
      </c>
      <c r="C2759" s="1">
        <v>45859</v>
      </c>
      <c r="D2759" s="3">
        <v>0.46666666666666667</v>
      </c>
      <c r="E2759" s="2" t="s">
        <v>15</v>
      </c>
      <c r="F2759" s="2" t="s">
        <v>46</v>
      </c>
      <c r="G2759" s="2">
        <v>50839</v>
      </c>
      <c r="H2759" s="2">
        <v>8</v>
      </c>
      <c r="I2759" s="2">
        <v>44</v>
      </c>
      <c r="J2759" s="2">
        <v>42954</v>
      </c>
      <c r="K2759" s="2">
        <v>35910</v>
      </c>
      <c r="L2759" s="2">
        <v>985</v>
      </c>
      <c r="M2759" s="2">
        <v>109</v>
      </c>
      <c r="N2759" s="2">
        <v>288</v>
      </c>
      <c r="O2759" s="2">
        <v>179</v>
      </c>
      <c r="P2759" s="2">
        <v>208</v>
      </c>
      <c r="Q2759" s="2">
        <v>1292</v>
      </c>
      <c r="R2759" s="2">
        <v>215</v>
      </c>
      <c r="S2759" s="2" t="s">
        <v>31</v>
      </c>
      <c r="T2759" s="5">
        <f t="shared" si="301"/>
        <v>1561</v>
      </c>
      <c r="U2759" s="4">
        <f t="shared" si="302"/>
        <v>0.70634748913235901</v>
      </c>
      <c r="V2759" s="4">
        <f t="shared" si="303"/>
        <v>0.70634748913235901</v>
      </c>
      <c r="W2759">
        <f t="shared" si="304"/>
        <v>11</v>
      </c>
      <c r="X2759" t="str">
        <f t="shared" si="305"/>
        <v>Monday</v>
      </c>
      <c r="Y2759" s="5" t="str">
        <f t="shared" si="306"/>
        <v>Jul</v>
      </c>
      <c r="Z2759" s="5" t="str">
        <f t="shared" si="307"/>
        <v>6-10</v>
      </c>
    </row>
    <row r="2760" spans="1:26" x14ac:dyDescent="0.25">
      <c r="A2760" s="2" t="s">
        <v>2793</v>
      </c>
      <c r="B2760" s="2" t="s">
        <v>26</v>
      </c>
      <c r="C2760" s="1">
        <v>45859</v>
      </c>
      <c r="D2760" s="3">
        <v>0.50763888888888886</v>
      </c>
      <c r="E2760" s="2" t="s">
        <v>15</v>
      </c>
      <c r="F2760" s="2" t="s">
        <v>46</v>
      </c>
      <c r="G2760" s="2">
        <v>50831</v>
      </c>
      <c r="H2760" s="2">
        <v>6</v>
      </c>
      <c r="I2760" s="2">
        <v>123</v>
      </c>
      <c r="J2760" s="2">
        <v>35547</v>
      </c>
      <c r="K2760" s="2">
        <v>24527</v>
      </c>
      <c r="L2760" s="2">
        <v>1176</v>
      </c>
      <c r="M2760" s="2">
        <v>101</v>
      </c>
      <c r="N2760" s="2">
        <v>336</v>
      </c>
      <c r="O2760" s="2">
        <v>135</v>
      </c>
      <c r="P2760" s="2">
        <v>65</v>
      </c>
      <c r="Q2760" s="2">
        <v>864</v>
      </c>
      <c r="R2760" s="2">
        <v>154</v>
      </c>
      <c r="S2760" s="2" t="s">
        <v>31</v>
      </c>
      <c r="T2760" s="5">
        <f t="shared" si="301"/>
        <v>1748</v>
      </c>
      <c r="U2760" s="4">
        <f t="shared" si="302"/>
        <v>0.48252050913812439</v>
      </c>
      <c r="V2760" s="4">
        <f t="shared" si="303"/>
        <v>0.48252050913812439</v>
      </c>
      <c r="W2760">
        <f t="shared" si="304"/>
        <v>12</v>
      </c>
      <c r="X2760" t="str">
        <f t="shared" si="305"/>
        <v>Monday</v>
      </c>
      <c r="Y2760" s="5" t="str">
        <f t="shared" si="306"/>
        <v>Jul</v>
      </c>
      <c r="Z2760" s="5" t="str">
        <f t="shared" si="307"/>
        <v>6-10</v>
      </c>
    </row>
    <row r="2761" spans="1:26" x14ac:dyDescent="0.25">
      <c r="A2761" s="2" t="s">
        <v>2794</v>
      </c>
      <c r="B2761" s="2" t="s">
        <v>26</v>
      </c>
      <c r="C2761" s="1">
        <v>45859</v>
      </c>
      <c r="D2761" s="3">
        <v>0.56527777777777777</v>
      </c>
      <c r="E2761" s="2" t="s">
        <v>19</v>
      </c>
      <c r="F2761" s="2" t="s">
        <v>46</v>
      </c>
      <c r="G2761" s="2">
        <v>50954</v>
      </c>
      <c r="H2761" s="2">
        <v>6</v>
      </c>
      <c r="I2761" s="2">
        <v>377</v>
      </c>
      <c r="J2761" s="2">
        <v>15857</v>
      </c>
      <c r="K2761" s="2">
        <v>11143</v>
      </c>
      <c r="L2761" s="2">
        <v>522</v>
      </c>
      <c r="M2761" s="2">
        <v>60</v>
      </c>
      <c r="N2761" s="2">
        <v>69</v>
      </c>
      <c r="O2761" s="2">
        <v>197</v>
      </c>
      <c r="P2761" s="2">
        <v>45</v>
      </c>
      <c r="Q2761" s="2">
        <v>141</v>
      </c>
      <c r="R2761" s="2">
        <v>33</v>
      </c>
      <c r="S2761" s="2" t="s">
        <v>31</v>
      </c>
      <c r="T2761" s="5">
        <f t="shared" si="301"/>
        <v>848</v>
      </c>
      <c r="U2761" s="4">
        <f t="shared" si="302"/>
        <v>0.21868744357655925</v>
      </c>
      <c r="V2761" s="4">
        <f t="shared" si="303"/>
        <v>0.21868744357655925</v>
      </c>
      <c r="W2761">
        <f t="shared" si="304"/>
        <v>13</v>
      </c>
      <c r="X2761" t="str">
        <f t="shared" si="305"/>
        <v>Monday</v>
      </c>
      <c r="Y2761" s="5" t="str">
        <f t="shared" si="306"/>
        <v>Jul</v>
      </c>
      <c r="Z2761" s="5" t="str">
        <f t="shared" si="307"/>
        <v>6-10</v>
      </c>
    </row>
    <row r="2762" spans="1:26" x14ac:dyDescent="0.25">
      <c r="A2762" s="2" t="s">
        <v>2795</v>
      </c>
      <c r="B2762" s="2" t="s">
        <v>26</v>
      </c>
      <c r="C2762" s="1">
        <v>45859</v>
      </c>
      <c r="D2762" s="3">
        <v>0.59305555555555556</v>
      </c>
      <c r="E2762" s="2" t="s">
        <v>16</v>
      </c>
      <c r="F2762" s="2" t="s">
        <v>49</v>
      </c>
      <c r="G2762" s="2">
        <v>50834</v>
      </c>
      <c r="H2762" s="2">
        <v>9</v>
      </c>
      <c r="I2762" s="2">
        <v>295</v>
      </c>
      <c r="J2762" s="2">
        <v>8775</v>
      </c>
      <c r="K2762" s="2">
        <v>6067</v>
      </c>
      <c r="L2762" s="2">
        <v>177</v>
      </c>
      <c r="M2762" s="2">
        <v>17</v>
      </c>
      <c r="N2762" s="2">
        <v>11</v>
      </c>
      <c r="O2762" s="2">
        <v>20</v>
      </c>
      <c r="P2762" s="2">
        <v>10</v>
      </c>
      <c r="Q2762" s="2">
        <v>107</v>
      </c>
      <c r="R2762" s="2">
        <v>14</v>
      </c>
      <c r="S2762" s="2" t="s">
        <v>31</v>
      </c>
      <c r="T2762" s="5">
        <f t="shared" si="301"/>
        <v>225</v>
      </c>
      <c r="U2762" s="4">
        <f t="shared" si="302"/>
        <v>0.1193492544360074</v>
      </c>
      <c r="V2762" s="4">
        <f t="shared" si="303"/>
        <v>0.1193492544360074</v>
      </c>
      <c r="W2762">
        <f t="shared" si="304"/>
        <v>14</v>
      </c>
      <c r="X2762" t="str">
        <f t="shared" si="305"/>
        <v>Monday</v>
      </c>
      <c r="Y2762" s="5" t="str">
        <f t="shared" si="306"/>
        <v>Jul</v>
      </c>
      <c r="Z2762" s="5" t="str">
        <f t="shared" si="307"/>
        <v>6-10</v>
      </c>
    </row>
    <row r="2763" spans="1:26" x14ac:dyDescent="0.25">
      <c r="A2763" s="2" t="s">
        <v>2796</v>
      </c>
      <c r="B2763" s="2" t="s">
        <v>26</v>
      </c>
      <c r="C2763" s="1">
        <v>45859</v>
      </c>
      <c r="D2763" s="3">
        <v>0.67152777777777772</v>
      </c>
      <c r="E2763" s="2" t="s">
        <v>15</v>
      </c>
      <c r="F2763" s="2" t="s">
        <v>27</v>
      </c>
      <c r="G2763" s="2">
        <v>50831</v>
      </c>
      <c r="H2763" s="2">
        <v>12</v>
      </c>
      <c r="I2763" s="2">
        <v>127</v>
      </c>
      <c r="J2763" s="2">
        <v>10763</v>
      </c>
      <c r="K2763" s="2">
        <v>7752</v>
      </c>
      <c r="L2763" s="2">
        <v>131</v>
      </c>
      <c r="M2763" s="2">
        <v>13</v>
      </c>
      <c r="N2763" s="2">
        <v>28</v>
      </c>
      <c r="O2763" s="2">
        <v>19</v>
      </c>
      <c r="P2763" s="2">
        <v>44</v>
      </c>
      <c r="Q2763" s="2">
        <v>103</v>
      </c>
      <c r="R2763" s="2">
        <v>14</v>
      </c>
      <c r="S2763" s="2" t="s">
        <v>31</v>
      </c>
      <c r="T2763" s="5">
        <f t="shared" si="301"/>
        <v>191</v>
      </c>
      <c r="U2763" s="4">
        <f t="shared" si="302"/>
        <v>0.15250536090181188</v>
      </c>
      <c r="V2763" s="4">
        <f t="shared" si="303"/>
        <v>0.15250536090181188</v>
      </c>
      <c r="W2763">
        <f t="shared" si="304"/>
        <v>16</v>
      </c>
      <c r="X2763" t="str">
        <f t="shared" si="305"/>
        <v>Monday</v>
      </c>
      <c r="Y2763" s="5" t="str">
        <f t="shared" si="306"/>
        <v>Jul</v>
      </c>
      <c r="Z2763" s="5" t="str">
        <f t="shared" si="307"/>
        <v>11+</v>
      </c>
    </row>
    <row r="2764" spans="1:26" x14ac:dyDescent="0.25">
      <c r="A2764" s="2" t="s">
        <v>2797</v>
      </c>
      <c r="B2764" s="2" t="s">
        <v>26</v>
      </c>
      <c r="C2764" s="1">
        <v>45859</v>
      </c>
      <c r="D2764" s="3">
        <v>0.83402777777777781</v>
      </c>
      <c r="E2764" s="2" t="s">
        <v>16</v>
      </c>
      <c r="F2764" s="2" t="s">
        <v>36</v>
      </c>
      <c r="G2764" s="2">
        <v>50897</v>
      </c>
      <c r="H2764" s="2">
        <v>5</v>
      </c>
      <c r="I2764" s="2">
        <v>138</v>
      </c>
      <c r="J2764" s="2">
        <v>21767</v>
      </c>
      <c r="K2764" s="2">
        <v>17272</v>
      </c>
      <c r="L2764" s="2">
        <v>367</v>
      </c>
      <c r="M2764" s="2">
        <v>45</v>
      </c>
      <c r="N2764" s="2">
        <v>26</v>
      </c>
      <c r="O2764" s="2">
        <v>74</v>
      </c>
      <c r="P2764" s="2">
        <v>48</v>
      </c>
      <c r="Q2764" s="2">
        <v>268</v>
      </c>
      <c r="R2764" s="2">
        <v>28</v>
      </c>
      <c r="S2764" s="2" t="s">
        <v>31</v>
      </c>
      <c r="T2764" s="5">
        <f t="shared" si="301"/>
        <v>512</v>
      </c>
      <c r="U2764" s="4">
        <f t="shared" si="302"/>
        <v>0.33935202467728942</v>
      </c>
      <c r="V2764" s="4">
        <f t="shared" si="303"/>
        <v>0.33935202467728942</v>
      </c>
      <c r="W2764">
        <f t="shared" si="304"/>
        <v>20</v>
      </c>
      <c r="X2764" t="str">
        <f t="shared" si="305"/>
        <v>Monday</v>
      </c>
      <c r="Y2764" s="5" t="str">
        <f t="shared" si="306"/>
        <v>Jul</v>
      </c>
      <c r="Z2764" s="5" t="str">
        <f t="shared" si="307"/>
        <v>3-5</v>
      </c>
    </row>
    <row r="2765" spans="1:26" x14ac:dyDescent="0.25">
      <c r="A2765" s="2" t="s">
        <v>2798</v>
      </c>
      <c r="B2765" s="2" t="s">
        <v>26</v>
      </c>
      <c r="C2765" s="1">
        <v>45859</v>
      </c>
      <c r="D2765" s="3">
        <v>0.90902777777777777</v>
      </c>
      <c r="E2765" s="2" t="s">
        <v>15</v>
      </c>
      <c r="F2765" s="2" t="s">
        <v>44</v>
      </c>
      <c r="G2765" s="2">
        <v>50760</v>
      </c>
      <c r="H2765" s="2">
        <v>13</v>
      </c>
      <c r="I2765" s="2">
        <v>85</v>
      </c>
      <c r="J2765" s="2">
        <v>18425</v>
      </c>
      <c r="K2765" s="2">
        <v>14777</v>
      </c>
      <c r="L2765" s="2">
        <v>491</v>
      </c>
      <c r="M2765" s="2">
        <v>62</v>
      </c>
      <c r="N2765" s="2">
        <v>113</v>
      </c>
      <c r="O2765" s="2">
        <v>78</v>
      </c>
      <c r="P2765" s="2">
        <v>32</v>
      </c>
      <c r="Q2765" s="2">
        <v>204</v>
      </c>
      <c r="R2765" s="2">
        <v>87</v>
      </c>
      <c r="S2765" s="2" t="s">
        <v>31</v>
      </c>
      <c r="T2765" s="5">
        <f t="shared" si="301"/>
        <v>744</v>
      </c>
      <c r="U2765" s="4">
        <f t="shared" si="302"/>
        <v>0.29111505122143422</v>
      </c>
      <c r="V2765" s="4">
        <f t="shared" si="303"/>
        <v>0.29111505122143422</v>
      </c>
      <c r="W2765">
        <f t="shared" si="304"/>
        <v>21</v>
      </c>
      <c r="X2765" t="str">
        <f t="shared" si="305"/>
        <v>Monday</v>
      </c>
      <c r="Y2765" s="5" t="str">
        <f t="shared" si="306"/>
        <v>Jul</v>
      </c>
      <c r="Z2765" s="5" t="str">
        <f t="shared" si="307"/>
        <v>11+</v>
      </c>
    </row>
    <row r="2766" spans="1:26" x14ac:dyDescent="0.25">
      <c r="A2766" s="2" t="s">
        <v>2799</v>
      </c>
      <c r="B2766" s="2" t="s">
        <v>26</v>
      </c>
      <c r="C2766" s="1">
        <v>45859</v>
      </c>
      <c r="D2766" s="3">
        <v>0.93888888888888888</v>
      </c>
      <c r="E2766" s="2" t="s">
        <v>16</v>
      </c>
      <c r="F2766" s="2" t="s">
        <v>36</v>
      </c>
      <c r="G2766" s="2">
        <v>50671</v>
      </c>
      <c r="H2766" s="2">
        <v>6</v>
      </c>
      <c r="I2766" s="2">
        <v>276</v>
      </c>
      <c r="J2766" s="2">
        <v>19882</v>
      </c>
      <c r="K2766" s="2">
        <v>13744</v>
      </c>
      <c r="L2766" s="2">
        <v>496</v>
      </c>
      <c r="M2766" s="2">
        <v>50</v>
      </c>
      <c r="N2766" s="2">
        <v>52</v>
      </c>
      <c r="O2766" s="2">
        <v>69</v>
      </c>
      <c r="P2766" s="2">
        <v>45</v>
      </c>
      <c r="Q2766" s="2">
        <v>301</v>
      </c>
      <c r="R2766" s="2">
        <v>10</v>
      </c>
      <c r="S2766" s="2" t="s">
        <v>31</v>
      </c>
      <c r="T2766" s="5">
        <f t="shared" si="301"/>
        <v>667</v>
      </c>
      <c r="U2766" s="4">
        <f t="shared" si="302"/>
        <v>0.27123995974028536</v>
      </c>
      <c r="V2766" s="4">
        <f t="shared" si="303"/>
        <v>0.27123995974028536</v>
      </c>
      <c r="W2766">
        <f t="shared" si="304"/>
        <v>22</v>
      </c>
      <c r="X2766" t="str">
        <f t="shared" si="305"/>
        <v>Monday</v>
      </c>
      <c r="Y2766" s="5" t="str">
        <f t="shared" si="306"/>
        <v>Jul</v>
      </c>
      <c r="Z2766" s="5" t="str">
        <f t="shared" si="307"/>
        <v>6-10</v>
      </c>
    </row>
    <row r="2767" spans="1:26" x14ac:dyDescent="0.25">
      <c r="A2767" s="2" t="s">
        <v>2800</v>
      </c>
      <c r="B2767" s="2" t="s">
        <v>26</v>
      </c>
      <c r="C2767" s="1">
        <v>45860</v>
      </c>
      <c r="D2767" s="3">
        <v>0.26666666666666666</v>
      </c>
      <c r="E2767" s="2" t="s">
        <v>17</v>
      </c>
      <c r="F2767" s="2" t="s">
        <v>36</v>
      </c>
      <c r="G2767" s="2">
        <v>50833</v>
      </c>
      <c r="H2767" s="2">
        <v>4</v>
      </c>
      <c r="I2767" s="2">
        <v>45</v>
      </c>
      <c r="J2767" s="2">
        <v>5864</v>
      </c>
      <c r="K2767" s="2">
        <v>5103</v>
      </c>
      <c r="L2767" s="2">
        <v>84</v>
      </c>
      <c r="M2767" s="2">
        <v>9</v>
      </c>
      <c r="N2767" s="2">
        <v>10</v>
      </c>
      <c r="O2767" s="2">
        <v>0</v>
      </c>
      <c r="P2767" s="2">
        <v>104</v>
      </c>
      <c r="Q2767" s="2">
        <v>84</v>
      </c>
      <c r="R2767" s="2">
        <v>3</v>
      </c>
      <c r="S2767" s="2" t="s">
        <v>28</v>
      </c>
      <c r="T2767" s="5">
        <f t="shared" si="301"/>
        <v>103</v>
      </c>
      <c r="U2767" s="4">
        <f t="shared" si="302"/>
        <v>0.10038754352487557</v>
      </c>
      <c r="V2767" s="4">
        <f t="shared" si="303"/>
        <v>0.10038754352487557</v>
      </c>
      <c r="W2767">
        <f t="shared" si="304"/>
        <v>6</v>
      </c>
      <c r="X2767" t="str">
        <f t="shared" si="305"/>
        <v>Tuesday</v>
      </c>
      <c r="Y2767" s="5" t="str">
        <f t="shared" si="306"/>
        <v>Jul</v>
      </c>
      <c r="Z2767" s="5" t="str">
        <f t="shared" si="307"/>
        <v>3-5</v>
      </c>
    </row>
    <row r="2768" spans="1:26" x14ac:dyDescent="0.25">
      <c r="A2768" s="2" t="s">
        <v>2801</v>
      </c>
      <c r="B2768" s="2" t="s">
        <v>26</v>
      </c>
      <c r="C2768" s="1">
        <v>45860</v>
      </c>
      <c r="D2768" s="3">
        <v>0.37152777777777779</v>
      </c>
      <c r="E2768" s="2" t="s">
        <v>19</v>
      </c>
      <c r="F2768" s="2" t="s">
        <v>30</v>
      </c>
      <c r="G2768" s="2">
        <v>50829</v>
      </c>
      <c r="H2768" s="2">
        <v>8</v>
      </c>
      <c r="I2768" s="2">
        <v>263</v>
      </c>
      <c r="J2768" s="2">
        <v>13935</v>
      </c>
      <c r="K2768" s="2">
        <v>9818</v>
      </c>
      <c r="L2768" s="2">
        <v>336</v>
      </c>
      <c r="M2768" s="2">
        <v>73</v>
      </c>
      <c r="N2768" s="2">
        <v>77</v>
      </c>
      <c r="O2768" s="2">
        <v>297</v>
      </c>
      <c r="P2768" s="2">
        <v>84</v>
      </c>
      <c r="Q2768" s="2">
        <v>290</v>
      </c>
      <c r="R2768" s="2">
        <v>18</v>
      </c>
      <c r="S2768" s="2" t="s">
        <v>31</v>
      </c>
      <c r="T2768" s="5">
        <f t="shared" si="301"/>
        <v>783</v>
      </c>
      <c r="U2768" s="4">
        <f t="shared" si="302"/>
        <v>0.1931574494874973</v>
      </c>
      <c r="V2768" s="4">
        <f t="shared" si="303"/>
        <v>0.1931574494874973</v>
      </c>
      <c r="W2768">
        <f t="shared" si="304"/>
        <v>8</v>
      </c>
      <c r="X2768" t="str">
        <f t="shared" si="305"/>
        <v>Tuesday</v>
      </c>
      <c r="Y2768" s="5" t="str">
        <f t="shared" si="306"/>
        <v>Jul</v>
      </c>
      <c r="Z2768" s="5" t="str">
        <f t="shared" si="307"/>
        <v>6-10</v>
      </c>
    </row>
    <row r="2769" spans="1:26" x14ac:dyDescent="0.25">
      <c r="A2769" s="2" t="s">
        <v>2802</v>
      </c>
      <c r="B2769" s="2" t="s">
        <v>26</v>
      </c>
      <c r="C2769" s="1">
        <v>45860</v>
      </c>
      <c r="D2769" s="3">
        <v>0.3972222222222222</v>
      </c>
      <c r="E2769" s="2" t="s">
        <v>19</v>
      </c>
      <c r="F2769" s="2" t="s">
        <v>36</v>
      </c>
      <c r="G2769" s="2">
        <v>50814</v>
      </c>
      <c r="H2769" s="2">
        <v>10</v>
      </c>
      <c r="I2769" s="2">
        <v>318</v>
      </c>
      <c r="J2769" s="2">
        <v>8412</v>
      </c>
      <c r="K2769" s="2">
        <v>6298</v>
      </c>
      <c r="L2769" s="2">
        <v>228</v>
      </c>
      <c r="M2769" s="2">
        <v>17</v>
      </c>
      <c r="N2769" s="2">
        <v>18</v>
      </c>
      <c r="O2769" s="2">
        <v>90</v>
      </c>
      <c r="P2769" s="2">
        <v>49</v>
      </c>
      <c r="Q2769" s="2">
        <v>90</v>
      </c>
      <c r="R2769" s="2">
        <v>21</v>
      </c>
      <c r="S2769" s="2" t="s">
        <v>28</v>
      </c>
      <c r="T2769" s="5">
        <f t="shared" si="301"/>
        <v>353</v>
      </c>
      <c r="U2769" s="4">
        <f t="shared" si="302"/>
        <v>0.12394222064785296</v>
      </c>
      <c r="V2769" s="4">
        <f t="shared" si="303"/>
        <v>0.12394222064785296</v>
      </c>
      <c r="W2769">
        <f t="shared" si="304"/>
        <v>9</v>
      </c>
      <c r="X2769" t="str">
        <f t="shared" si="305"/>
        <v>Tuesday</v>
      </c>
      <c r="Y2769" s="5" t="str">
        <f t="shared" si="306"/>
        <v>Jul</v>
      </c>
      <c r="Z2769" s="5" t="str">
        <f t="shared" si="307"/>
        <v>6-10</v>
      </c>
    </row>
    <row r="2770" spans="1:26" x14ac:dyDescent="0.25">
      <c r="A2770" s="2" t="s">
        <v>2803</v>
      </c>
      <c r="B2770" s="2" t="s">
        <v>26</v>
      </c>
      <c r="C2770" s="1">
        <v>45860</v>
      </c>
      <c r="D2770" s="3">
        <v>0.45069444444444445</v>
      </c>
      <c r="E2770" s="2" t="s">
        <v>19</v>
      </c>
      <c r="F2770" s="2" t="s">
        <v>27</v>
      </c>
      <c r="G2770" s="2">
        <v>50752</v>
      </c>
      <c r="H2770" s="2">
        <v>9</v>
      </c>
      <c r="I2770" s="2">
        <v>392</v>
      </c>
      <c r="J2770" s="2">
        <v>16246</v>
      </c>
      <c r="K2770" s="2">
        <v>11515</v>
      </c>
      <c r="L2770" s="2">
        <v>373</v>
      </c>
      <c r="M2770" s="2">
        <v>51</v>
      </c>
      <c r="N2770" s="2">
        <v>55</v>
      </c>
      <c r="O2770" s="2">
        <v>315</v>
      </c>
      <c r="P2770" s="2">
        <v>27</v>
      </c>
      <c r="Q2770" s="2">
        <v>285</v>
      </c>
      <c r="R2770" s="2">
        <v>20</v>
      </c>
      <c r="S2770" s="2" t="s">
        <v>31</v>
      </c>
      <c r="T2770" s="5">
        <f t="shared" si="301"/>
        <v>794</v>
      </c>
      <c r="U2770" s="4">
        <f t="shared" si="302"/>
        <v>0.22688761034047919</v>
      </c>
      <c r="V2770" s="4">
        <f t="shared" si="303"/>
        <v>0.22688761034047919</v>
      </c>
      <c r="W2770">
        <f t="shared" si="304"/>
        <v>10</v>
      </c>
      <c r="X2770" t="str">
        <f t="shared" si="305"/>
        <v>Tuesday</v>
      </c>
      <c r="Y2770" s="5" t="str">
        <f t="shared" si="306"/>
        <v>Jul</v>
      </c>
      <c r="Z2770" s="5" t="str">
        <f t="shared" si="307"/>
        <v>6-10</v>
      </c>
    </row>
    <row r="2771" spans="1:26" x14ac:dyDescent="0.25">
      <c r="A2771" s="2" t="s">
        <v>2804</v>
      </c>
      <c r="B2771" s="2" t="s">
        <v>26</v>
      </c>
      <c r="C2771" s="1">
        <v>45860</v>
      </c>
      <c r="D2771" s="3">
        <v>0.56388888888888888</v>
      </c>
      <c r="E2771" s="2" t="s">
        <v>16</v>
      </c>
      <c r="F2771" s="2" t="s">
        <v>46</v>
      </c>
      <c r="G2771" s="2">
        <v>50801</v>
      </c>
      <c r="H2771" s="2">
        <v>8</v>
      </c>
      <c r="I2771" s="2">
        <v>93</v>
      </c>
      <c r="J2771" s="2">
        <v>14094</v>
      </c>
      <c r="K2771" s="2">
        <v>12514</v>
      </c>
      <c r="L2771" s="2">
        <v>617</v>
      </c>
      <c r="M2771" s="2">
        <v>77</v>
      </c>
      <c r="N2771" s="2">
        <v>46</v>
      </c>
      <c r="O2771" s="2">
        <v>80</v>
      </c>
      <c r="P2771" s="2">
        <v>67</v>
      </c>
      <c r="Q2771" s="2">
        <v>95</v>
      </c>
      <c r="R2771" s="2">
        <v>13</v>
      </c>
      <c r="S2771" s="2" t="s">
        <v>31</v>
      </c>
      <c r="T2771" s="5">
        <f t="shared" si="301"/>
        <v>820</v>
      </c>
      <c r="U2771" s="4">
        <f t="shared" si="302"/>
        <v>0.24633373358792149</v>
      </c>
      <c r="V2771" s="4">
        <f t="shared" si="303"/>
        <v>0.24633373358792149</v>
      </c>
      <c r="W2771">
        <f t="shared" si="304"/>
        <v>13</v>
      </c>
      <c r="X2771" t="str">
        <f t="shared" si="305"/>
        <v>Tuesday</v>
      </c>
      <c r="Y2771" s="5" t="str">
        <f t="shared" si="306"/>
        <v>Jul</v>
      </c>
      <c r="Z2771" s="5" t="str">
        <f t="shared" si="307"/>
        <v>6-10</v>
      </c>
    </row>
    <row r="2772" spans="1:26" x14ac:dyDescent="0.25">
      <c r="A2772" s="2" t="s">
        <v>2805</v>
      </c>
      <c r="B2772" s="2" t="s">
        <v>26</v>
      </c>
      <c r="C2772" s="1">
        <v>45860</v>
      </c>
      <c r="D2772" s="3">
        <v>0.68680555555555556</v>
      </c>
      <c r="E2772" s="2" t="s">
        <v>15</v>
      </c>
      <c r="F2772" s="2" t="s">
        <v>46</v>
      </c>
      <c r="G2772" s="2">
        <v>50962</v>
      </c>
      <c r="H2772" s="2">
        <v>5</v>
      </c>
      <c r="I2772" s="2">
        <v>175</v>
      </c>
      <c r="J2772" s="2">
        <v>37747</v>
      </c>
      <c r="K2772" s="2">
        <v>26239</v>
      </c>
      <c r="L2772" s="2">
        <v>1205</v>
      </c>
      <c r="M2772" s="2">
        <v>123</v>
      </c>
      <c r="N2772" s="2">
        <v>232</v>
      </c>
      <c r="O2772" s="2">
        <v>158</v>
      </c>
      <c r="P2772" s="2">
        <v>72</v>
      </c>
      <c r="Q2772" s="2">
        <v>671</v>
      </c>
      <c r="R2772" s="2">
        <v>83</v>
      </c>
      <c r="S2772" s="2" t="s">
        <v>31</v>
      </c>
      <c r="T2772" s="5">
        <f t="shared" si="301"/>
        <v>1718</v>
      </c>
      <c r="U2772" s="4">
        <f t="shared" si="302"/>
        <v>0.51487382755778821</v>
      </c>
      <c r="V2772" s="4">
        <f t="shared" si="303"/>
        <v>0.51487382755778821</v>
      </c>
      <c r="W2772">
        <f t="shared" si="304"/>
        <v>16</v>
      </c>
      <c r="X2772" t="str">
        <f t="shared" si="305"/>
        <v>Tuesday</v>
      </c>
      <c r="Y2772" s="5" t="str">
        <f t="shared" si="306"/>
        <v>Jul</v>
      </c>
      <c r="Z2772" s="5" t="str">
        <f t="shared" si="307"/>
        <v>3-5</v>
      </c>
    </row>
    <row r="2773" spans="1:26" x14ac:dyDescent="0.25">
      <c r="A2773" s="2" t="s">
        <v>2806</v>
      </c>
      <c r="B2773" s="2" t="s">
        <v>26</v>
      </c>
      <c r="C2773" s="1">
        <v>45860</v>
      </c>
      <c r="D2773" s="3">
        <v>0.71250000000000002</v>
      </c>
      <c r="E2773" s="2" t="s">
        <v>15</v>
      </c>
      <c r="F2773" s="2" t="s">
        <v>38</v>
      </c>
      <c r="G2773" s="2">
        <v>50922</v>
      </c>
      <c r="H2773" s="2">
        <v>5</v>
      </c>
      <c r="I2773" s="2">
        <v>228</v>
      </c>
      <c r="J2773" s="2">
        <v>21174</v>
      </c>
      <c r="K2773" s="2">
        <v>15413</v>
      </c>
      <c r="L2773" s="2">
        <v>698</v>
      </c>
      <c r="M2773" s="2">
        <v>65</v>
      </c>
      <c r="N2773" s="2">
        <v>129</v>
      </c>
      <c r="O2773" s="2">
        <v>109</v>
      </c>
      <c r="P2773" s="2">
        <v>40</v>
      </c>
      <c r="Q2773" s="2">
        <v>515</v>
      </c>
      <c r="R2773" s="2">
        <v>92</v>
      </c>
      <c r="S2773" s="2" t="s">
        <v>31</v>
      </c>
      <c r="T2773" s="5">
        <f t="shared" si="301"/>
        <v>1001</v>
      </c>
      <c r="U2773" s="4">
        <f t="shared" si="302"/>
        <v>0.30267860649620987</v>
      </c>
      <c r="V2773" s="4">
        <f t="shared" si="303"/>
        <v>0.30267860649620987</v>
      </c>
      <c r="W2773">
        <f t="shared" si="304"/>
        <v>17</v>
      </c>
      <c r="X2773" t="str">
        <f t="shared" si="305"/>
        <v>Tuesday</v>
      </c>
      <c r="Y2773" s="5" t="str">
        <f t="shared" si="306"/>
        <v>Jul</v>
      </c>
      <c r="Z2773" s="5" t="str">
        <f t="shared" si="307"/>
        <v>3-5</v>
      </c>
    </row>
    <row r="2774" spans="1:26" x14ac:dyDescent="0.25">
      <c r="A2774" s="2" t="s">
        <v>2807</v>
      </c>
      <c r="B2774" s="2" t="s">
        <v>26</v>
      </c>
      <c r="C2774" s="1">
        <v>45860</v>
      </c>
      <c r="D2774" s="3">
        <v>0.7583333333333333</v>
      </c>
      <c r="E2774" s="2" t="s">
        <v>16</v>
      </c>
      <c r="F2774" s="2" t="s">
        <v>30</v>
      </c>
      <c r="G2774" s="2">
        <v>50805</v>
      </c>
      <c r="H2774" s="2">
        <v>6</v>
      </c>
      <c r="I2774" s="2">
        <v>129</v>
      </c>
      <c r="J2774" s="2">
        <v>18292</v>
      </c>
      <c r="K2774" s="2">
        <v>13227</v>
      </c>
      <c r="L2774" s="2">
        <v>549</v>
      </c>
      <c r="M2774" s="2">
        <v>49</v>
      </c>
      <c r="N2774" s="2">
        <v>29</v>
      </c>
      <c r="O2774" s="2">
        <v>60</v>
      </c>
      <c r="P2774" s="2">
        <v>31</v>
      </c>
      <c r="Q2774" s="2">
        <v>228</v>
      </c>
      <c r="R2774" s="2">
        <v>27</v>
      </c>
      <c r="S2774" s="2" t="s">
        <v>31</v>
      </c>
      <c r="T2774" s="5">
        <f t="shared" si="301"/>
        <v>687</v>
      </c>
      <c r="U2774" s="4">
        <f t="shared" si="302"/>
        <v>0.26034839090640682</v>
      </c>
      <c r="V2774" s="4">
        <f t="shared" si="303"/>
        <v>0.26034839090640682</v>
      </c>
      <c r="W2774">
        <f t="shared" si="304"/>
        <v>18</v>
      </c>
      <c r="X2774" t="str">
        <f t="shared" si="305"/>
        <v>Tuesday</v>
      </c>
      <c r="Y2774" s="5" t="str">
        <f t="shared" si="306"/>
        <v>Jul</v>
      </c>
      <c r="Z2774" s="5" t="str">
        <f t="shared" si="307"/>
        <v>6-10</v>
      </c>
    </row>
    <row r="2775" spans="1:26" x14ac:dyDescent="0.25">
      <c r="A2775" s="2" t="s">
        <v>2808</v>
      </c>
      <c r="B2775" s="2" t="s">
        <v>26</v>
      </c>
      <c r="C2775" s="1">
        <v>45860</v>
      </c>
      <c r="D2775" s="3">
        <v>0.77500000000000002</v>
      </c>
      <c r="E2775" s="2" t="s">
        <v>16</v>
      </c>
      <c r="F2775" s="2" t="s">
        <v>30</v>
      </c>
      <c r="G2775" s="2">
        <v>50979</v>
      </c>
      <c r="H2775" s="2">
        <v>10</v>
      </c>
      <c r="I2775" s="2">
        <v>230</v>
      </c>
      <c r="J2775" s="2">
        <v>8425</v>
      </c>
      <c r="K2775" s="2">
        <v>6880</v>
      </c>
      <c r="L2775" s="2">
        <v>207</v>
      </c>
      <c r="M2775" s="2">
        <v>20</v>
      </c>
      <c r="N2775" s="2">
        <v>10</v>
      </c>
      <c r="O2775" s="2">
        <v>26</v>
      </c>
      <c r="P2775" s="2">
        <v>44</v>
      </c>
      <c r="Q2775" s="2">
        <v>110</v>
      </c>
      <c r="R2775" s="2">
        <v>15</v>
      </c>
      <c r="S2775" s="2" t="s">
        <v>31</v>
      </c>
      <c r="T2775" s="5">
        <f t="shared" si="301"/>
        <v>263</v>
      </c>
      <c r="U2775" s="4">
        <f t="shared" si="302"/>
        <v>0.13495753153259185</v>
      </c>
      <c r="V2775" s="4">
        <f t="shared" si="303"/>
        <v>0.13495753153259185</v>
      </c>
      <c r="W2775">
        <f t="shared" si="304"/>
        <v>18</v>
      </c>
      <c r="X2775" t="str">
        <f t="shared" si="305"/>
        <v>Tuesday</v>
      </c>
      <c r="Y2775" s="5" t="str">
        <f t="shared" si="306"/>
        <v>Jul</v>
      </c>
      <c r="Z2775" s="5" t="str">
        <f t="shared" si="307"/>
        <v>6-10</v>
      </c>
    </row>
    <row r="2776" spans="1:26" x14ac:dyDescent="0.25">
      <c r="A2776" s="2" t="s">
        <v>2809</v>
      </c>
      <c r="B2776" s="2" t="s">
        <v>26</v>
      </c>
      <c r="C2776" s="1">
        <v>45860</v>
      </c>
      <c r="D2776" s="3">
        <v>0.77638888888888891</v>
      </c>
      <c r="E2776" s="2" t="s">
        <v>17</v>
      </c>
      <c r="F2776" s="2" t="s">
        <v>46</v>
      </c>
      <c r="G2776" s="2">
        <v>50990</v>
      </c>
      <c r="H2776" s="2">
        <v>8</v>
      </c>
      <c r="I2776" s="2">
        <v>33</v>
      </c>
      <c r="J2776" s="2">
        <v>3731</v>
      </c>
      <c r="K2776" s="2">
        <v>3165</v>
      </c>
      <c r="L2776" s="2">
        <v>71</v>
      </c>
      <c r="M2776" s="2">
        <v>7</v>
      </c>
      <c r="N2776" s="2">
        <v>5</v>
      </c>
      <c r="O2776" s="2">
        <v>0</v>
      </c>
      <c r="P2776" s="2">
        <v>52</v>
      </c>
      <c r="Q2776" s="2">
        <v>45</v>
      </c>
      <c r="R2776" s="2">
        <v>1</v>
      </c>
      <c r="S2776" s="2" t="s">
        <v>31</v>
      </c>
      <c r="T2776" s="5">
        <f t="shared" si="301"/>
        <v>83</v>
      </c>
      <c r="U2776" s="4">
        <f t="shared" si="302"/>
        <v>6.2070994312610317E-2</v>
      </c>
      <c r="V2776" s="4">
        <f t="shared" si="303"/>
        <v>6.2070994312610317E-2</v>
      </c>
      <c r="W2776">
        <f t="shared" si="304"/>
        <v>18</v>
      </c>
      <c r="X2776" t="str">
        <f t="shared" si="305"/>
        <v>Tuesday</v>
      </c>
      <c r="Y2776" s="5" t="str">
        <f t="shared" si="306"/>
        <v>Jul</v>
      </c>
      <c r="Z2776" s="5" t="str">
        <f t="shared" si="307"/>
        <v>6-10</v>
      </c>
    </row>
    <row r="2777" spans="1:26" x14ac:dyDescent="0.25">
      <c r="A2777" s="2" t="s">
        <v>2810</v>
      </c>
      <c r="B2777" s="2" t="s">
        <v>26</v>
      </c>
      <c r="C2777" s="1">
        <v>45860</v>
      </c>
      <c r="D2777" s="3">
        <v>0.81597222222222221</v>
      </c>
      <c r="E2777" s="2" t="s">
        <v>15</v>
      </c>
      <c r="F2777" s="2" t="s">
        <v>36</v>
      </c>
      <c r="G2777" s="2">
        <v>50889</v>
      </c>
      <c r="H2777" s="2">
        <v>14</v>
      </c>
      <c r="I2777" s="2">
        <v>67</v>
      </c>
      <c r="J2777" s="2">
        <v>24414</v>
      </c>
      <c r="K2777" s="2">
        <v>20977</v>
      </c>
      <c r="L2777" s="2">
        <v>603</v>
      </c>
      <c r="M2777" s="2">
        <v>45</v>
      </c>
      <c r="N2777" s="2">
        <v>138</v>
      </c>
      <c r="O2777" s="2">
        <v>73</v>
      </c>
      <c r="P2777" s="2">
        <v>38</v>
      </c>
      <c r="Q2777" s="2">
        <v>735</v>
      </c>
      <c r="R2777" s="2">
        <v>134</v>
      </c>
      <c r="S2777" s="2" t="s">
        <v>31</v>
      </c>
      <c r="T2777" s="5">
        <f t="shared" si="301"/>
        <v>859</v>
      </c>
      <c r="U2777" s="4">
        <f t="shared" si="302"/>
        <v>0.41221089036923503</v>
      </c>
      <c r="V2777" s="4">
        <f t="shared" si="303"/>
        <v>0.41221089036923503</v>
      </c>
      <c r="W2777">
        <f t="shared" si="304"/>
        <v>19</v>
      </c>
      <c r="X2777" t="str">
        <f t="shared" si="305"/>
        <v>Tuesday</v>
      </c>
      <c r="Y2777" s="5" t="str">
        <f t="shared" si="306"/>
        <v>Jul</v>
      </c>
      <c r="Z2777" s="5" t="str">
        <f t="shared" si="307"/>
        <v>11+</v>
      </c>
    </row>
    <row r="2778" spans="1:26" x14ac:dyDescent="0.25">
      <c r="A2778" s="2" t="s">
        <v>2811</v>
      </c>
      <c r="B2778" s="2" t="s">
        <v>26</v>
      </c>
      <c r="C2778" s="1">
        <v>45860</v>
      </c>
      <c r="D2778" s="3">
        <v>0.86250000000000004</v>
      </c>
      <c r="E2778" s="2" t="s">
        <v>15</v>
      </c>
      <c r="F2778" s="2" t="s">
        <v>30</v>
      </c>
      <c r="G2778" s="2">
        <v>50852</v>
      </c>
      <c r="H2778" s="2">
        <v>5</v>
      </c>
      <c r="I2778" s="2">
        <v>156</v>
      </c>
      <c r="J2778" s="2">
        <v>38339</v>
      </c>
      <c r="K2778" s="2">
        <v>26492</v>
      </c>
      <c r="L2778" s="2">
        <v>871</v>
      </c>
      <c r="M2778" s="2">
        <v>118</v>
      </c>
      <c r="N2778" s="2">
        <v>142</v>
      </c>
      <c r="O2778" s="2">
        <v>116</v>
      </c>
      <c r="P2778" s="2">
        <v>83</v>
      </c>
      <c r="Q2778" s="2">
        <v>631</v>
      </c>
      <c r="R2778" s="2">
        <v>83</v>
      </c>
      <c r="S2778" s="2" t="s">
        <v>31</v>
      </c>
      <c r="T2778" s="5">
        <f t="shared" si="301"/>
        <v>1247</v>
      </c>
      <c r="U2778" s="4">
        <f t="shared" si="302"/>
        <v>0.52096279399040357</v>
      </c>
      <c r="V2778" s="4">
        <f t="shared" si="303"/>
        <v>0.52096279399040357</v>
      </c>
      <c r="W2778">
        <f t="shared" si="304"/>
        <v>20</v>
      </c>
      <c r="X2778" t="str">
        <f t="shared" si="305"/>
        <v>Tuesday</v>
      </c>
      <c r="Y2778" s="5" t="str">
        <f t="shared" si="306"/>
        <v>Jul</v>
      </c>
      <c r="Z2778" s="5" t="str">
        <f t="shared" si="307"/>
        <v>3-5</v>
      </c>
    </row>
    <row r="2779" spans="1:26" x14ac:dyDescent="0.25">
      <c r="A2779" s="2" t="s">
        <v>2812</v>
      </c>
      <c r="B2779" s="2" t="s">
        <v>26</v>
      </c>
      <c r="C2779" s="1">
        <v>45861</v>
      </c>
      <c r="D2779" s="3">
        <v>0.3034722222222222</v>
      </c>
      <c r="E2779" s="2" t="s">
        <v>15</v>
      </c>
      <c r="F2779" s="2" t="s">
        <v>49</v>
      </c>
      <c r="G2779" s="2">
        <v>50858</v>
      </c>
      <c r="H2779" s="2">
        <v>11</v>
      </c>
      <c r="I2779" s="2">
        <v>57</v>
      </c>
      <c r="J2779" s="2">
        <v>24576</v>
      </c>
      <c r="K2779" s="2">
        <v>21266</v>
      </c>
      <c r="L2779" s="2">
        <v>971</v>
      </c>
      <c r="M2779" s="2">
        <v>99</v>
      </c>
      <c r="N2779" s="2">
        <v>180</v>
      </c>
      <c r="O2779" s="2">
        <v>116</v>
      </c>
      <c r="P2779" s="2">
        <v>147</v>
      </c>
      <c r="Q2779" s="2">
        <v>734</v>
      </c>
      <c r="R2779" s="2">
        <v>95</v>
      </c>
      <c r="S2779" s="2" t="s">
        <v>31</v>
      </c>
      <c r="T2779" s="5">
        <f t="shared" si="301"/>
        <v>1366</v>
      </c>
      <c r="U2779" s="4">
        <f t="shared" si="302"/>
        <v>0.41814463801171892</v>
      </c>
      <c r="V2779" s="4">
        <f t="shared" si="303"/>
        <v>0.41814463801171892</v>
      </c>
      <c r="W2779">
        <f t="shared" si="304"/>
        <v>7</v>
      </c>
      <c r="X2779" t="str">
        <f t="shared" si="305"/>
        <v>Wednesday</v>
      </c>
      <c r="Y2779" s="5" t="str">
        <f t="shared" si="306"/>
        <v>Jul</v>
      </c>
      <c r="Z2779" s="5" t="str">
        <f t="shared" si="307"/>
        <v>11+</v>
      </c>
    </row>
    <row r="2780" spans="1:26" x14ac:dyDescent="0.25">
      <c r="A2780" s="2" t="s">
        <v>2813</v>
      </c>
      <c r="B2780" s="2" t="s">
        <v>26</v>
      </c>
      <c r="C2780" s="1">
        <v>45861</v>
      </c>
      <c r="D2780" s="3">
        <v>0.34236111111111112</v>
      </c>
      <c r="E2780" s="2" t="s">
        <v>19</v>
      </c>
      <c r="F2780" s="2" t="s">
        <v>49</v>
      </c>
      <c r="G2780" s="2">
        <v>50784</v>
      </c>
      <c r="H2780" s="2">
        <v>17</v>
      </c>
      <c r="I2780" s="2">
        <v>365</v>
      </c>
      <c r="J2780" s="2">
        <v>29563</v>
      </c>
      <c r="K2780" s="2">
        <v>21240</v>
      </c>
      <c r="L2780" s="2">
        <v>695</v>
      </c>
      <c r="M2780" s="2">
        <v>72</v>
      </c>
      <c r="N2780" s="2">
        <v>93</v>
      </c>
      <c r="O2780" s="2">
        <v>373</v>
      </c>
      <c r="P2780" s="2">
        <v>202</v>
      </c>
      <c r="Q2780" s="2">
        <v>450</v>
      </c>
      <c r="R2780" s="2">
        <v>21</v>
      </c>
      <c r="S2780" s="2" t="s">
        <v>28</v>
      </c>
      <c r="T2780" s="5">
        <f t="shared" si="301"/>
        <v>1233</v>
      </c>
      <c r="U2780" s="4">
        <f t="shared" si="302"/>
        <v>0.41824196597353497</v>
      </c>
      <c r="V2780" s="4">
        <f t="shared" si="303"/>
        <v>0.41824196597353497</v>
      </c>
      <c r="W2780">
        <f t="shared" si="304"/>
        <v>8</v>
      </c>
      <c r="X2780" t="str">
        <f t="shared" si="305"/>
        <v>Wednesday</v>
      </c>
      <c r="Y2780" s="5" t="str">
        <f t="shared" si="306"/>
        <v>Jul</v>
      </c>
      <c r="Z2780" s="5" t="str">
        <f t="shared" si="307"/>
        <v>11+</v>
      </c>
    </row>
    <row r="2781" spans="1:26" x14ac:dyDescent="0.25">
      <c r="A2781" s="2" t="s">
        <v>2814</v>
      </c>
      <c r="B2781" s="2" t="s">
        <v>26</v>
      </c>
      <c r="C2781" s="1">
        <v>45861</v>
      </c>
      <c r="D2781" s="3">
        <v>0.39791666666666664</v>
      </c>
      <c r="E2781" s="2" t="s">
        <v>16</v>
      </c>
      <c r="F2781" s="2" t="s">
        <v>27</v>
      </c>
      <c r="G2781" s="2">
        <v>51038</v>
      </c>
      <c r="H2781" s="2">
        <v>5</v>
      </c>
      <c r="I2781" s="2">
        <v>128</v>
      </c>
      <c r="J2781" s="2">
        <v>12357</v>
      </c>
      <c r="K2781" s="2">
        <v>8858</v>
      </c>
      <c r="L2781" s="2">
        <v>391</v>
      </c>
      <c r="M2781" s="2">
        <v>31</v>
      </c>
      <c r="N2781" s="2">
        <v>22</v>
      </c>
      <c r="O2781" s="2">
        <v>41</v>
      </c>
      <c r="P2781" s="2">
        <v>24</v>
      </c>
      <c r="Q2781" s="2">
        <v>223</v>
      </c>
      <c r="R2781" s="2">
        <v>15</v>
      </c>
      <c r="S2781" s="2" t="s">
        <v>31</v>
      </c>
      <c r="T2781" s="5">
        <f t="shared" si="301"/>
        <v>485</v>
      </c>
      <c r="U2781" s="4">
        <f t="shared" si="302"/>
        <v>0.17355695756103295</v>
      </c>
      <c r="V2781" s="4">
        <f t="shared" si="303"/>
        <v>0.17355695756103295</v>
      </c>
      <c r="W2781">
        <f t="shared" si="304"/>
        <v>9</v>
      </c>
      <c r="X2781" t="str">
        <f t="shared" si="305"/>
        <v>Wednesday</v>
      </c>
      <c r="Y2781" s="5" t="str">
        <f t="shared" si="306"/>
        <v>Jul</v>
      </c>
      <c r="Z2781" s="5" t="str">
        <f t="shared" si="307"/>
        <v>3-5</v>
      </c>
    </row>
    <row r="2782" spans="1:26" x14ac:dyDescent="0.25">
      <c r="A2782" s="2" t="s">
        <v>2815</v>
      </c>
      <c r="B2782" s="2" t="s">
        <v>26</v>
      </c>
      <c r="C2782" s="1">
        <v>45861</v>
      </c>
      <c r="D2782" s="3">
        <v>0.46944444444444444</v>
      </c>
      <c r="E2782" s="2" t="s">
        <v>15</v>
      </c>
      <c r="F2782" s="2" t="s">
        <v>18</v>
      </c>
      <c r="G2782" s="2">
        <v>50982</v>
      </c>
      <c r="H2782" s="2">
        <v>6</v>
      </c>
      <c r="I2782" s="2">
        <v>115</v>
      </c>
      <c r="J2782" s="2">
        <v>14700</v>
      </c>
      <c r="K2782" s="2">
        <v>11397</v>
      </c>
      <c r="L2782" s="2">
        <v>733</v>
      </c>
      <c r="M2782" s="2">
        <v>85</v>
      </c>
      <c r="N2782" s="2">
        <v>186</v>
      </c>
      <c r="O2782" s="2">
        <v>115</v>
      </c>
      <c r="P2782" s="2">
        <v>61</v>
      </c>
      <c r="Q2782" s="2">
        <v>360</v>
      </c>
      <c r="R2782" s="2">
        <v>40</v>
      </c>
      <c r="S2782" s="2" t="s">
        <v>31</v>
      </c>
      <c r="T2782" s="5">
        <f t="shared" si="301"/>
        <v>1119</v>
      </c>
      <c r="U2782" s="4">
        <f t="shared" si="302"/>
        <v>0.2235494880546075</v>
      </c>
      <c r="V2782" s="4">
        <f t="shared" si="303"/>
        <v>0.2235494880546075</v>
      </c>
      <c r="W2782">
        <f t="shared" si="304"/>
        <v>11</v>
      </c>
      <c r="X2782" t="str">
        <f t="shared" si="305"/>
        <v>Wednesday</v>
      </c>
      <c r="Y2782" s="5" t="str">
        <f t="shared" si="306"/>
        <v>Jul</v>
      </c>
      <c r="Z2782" s="5" t="str">
        <f t="shared" si="307"/>
        <v>6-10</v>
      </c>
    </row>
    <row r="2783" spans="1:26" x14ac:dyDescent="0.25">
      <c r="A2783" s="2" t="s">
        <v>2816</v>
      </c>
      <c r="B2783" s="2" t="s">
        <v>26</v>
      </c>
      <c r="C2783" s="1">
        <v>45861</v>
      </c>
      <c r="D2783" s="3">
        <v>0.47013888888888888</v>
      </c>
      <c r="E2783" s="2" t="s">
        <v>19</v>
      </c>
      <c r="F2783" s="2" t="s">
        <v>44</v>
      </c>
      <c r="G2783" s="2">
        <v>50912</v>
      </c>
      <c r="H2783" s="2">
        <v>5</v>
      </c>
      <c r="I2783" s="2">
        <v>160</v>
      </c>
      <c r="J2783" s="2">
        <v>13654</v>
      </c>
      <c r="K2783" s="2">
        <v>12627</v>
      </c>
      <c r="L2783" s="2">
        <v>462</v>
      </c>
      <c r="M2783" s="2">
        <v>41</v>
      </c>
      <c r="N2783" s="2">
        <v>51</v>
      </c>
      <c r="O2783" s="2">
        <v>207</v>
      </c>
      <c r="P2783" s="2">
        <v>91</v>
      </c>
      <c r="Q2783" s="2">
        <v>361</v>
      </c>
      <c r="R2783" s="2">
        <v>20</v>
      </c>
      <c r="S2783" s="2" t="s">
        <v>31</v>
      </c>
      <c r="T2783" s="5">
        <f t="shared" si="301"/>
        <v>761</v>
      </c>
      <c r="U2783" s="4">
        <f t="shared" si="302"/>
        <v>0.2480161847894406</v>
      </c>
      <c r="V2783" s="4">
        <f t="shared" si="303"/>
        <v>0.2480161847894406</v>
      </c>
      <c r="W2783">
        <f t="shared" si="304"/>
        <v>11</v>
      </c>
      <c r="X2783" t="str">
        <f t="shared" si="305"/>
        <v>Wednesday</v>
      </c>
      <c r="Y2783" s="5" t="str">
        <f t="shared" si="306"/>
        <v>Jul</v>
      </c>
      <c r="Z2783" s="5" t="str">
        <f t="shared" si="307"/>
        <v>3-5</v>
      </c>
    </row>
    <row r="2784" spans="1:26" x14ac:dyDescent="0.25">
      <c r="A2784" s="2" t="s">
        <v>2817</v>
      </c>
      <c r="B2784" s="2" t="s">
        <v>26</v>
      </c>
      <c r="C2784" s="1">
        <v>45861</v>
      </c>
      <c r="D2784" s="3">
        <v>0.60555555555555551</v>
      </c>
      <c r="E2784" s="2" t="s">
        <v>19</v>
      </c>
      <c r="F2784" s="2" t="s">
        <v>36</v>
      </c>
      <c r="G2784" s="2">
        <v>50789</v>
      </c>
      <c r="H2784" s="2">
        <v>5</v>
      </c>
      <c r="I2784" s="2">
        <v>145</v>
      </c>
      <c r="J2784" s="2">
        <v>9207</v>
      </c>
      <c r="K2784" s="2">
        <v>7007</v>
      </c>
      <c r="L2784" s="2">
        <v>223</v>
      </c>
      <c r="M2784" s="2">
        <v>22</v>
      </c>
      <c r="N2784" s="2">
        <v>28</v>
      </c>
      <c r="O2784" s="2">
        <v>146</v>
      </c>
      <c r="P2784" s="2">
        <v>39</v>
      </c>
      <c r="Q2784" s="2">
        <v>130</v>
      </c>
      <c r="R2784" s="2">
        <v>8</v>
      </c>
      <c r="S2784" s="2" t="s">
        <v>31</v>
      </c>
      <c r="T2784" s="5">
        <f t="shared" si="301"/>
        <v>419</v>
      </c>
      <c r="U2784" s="4">
        <f t="shared" si="302"/>
        <v>0.13796294473212703</v>
      </c>
      <c r="V2784" s="4">
        <f t="shared" si="303"/>
        <v>0.13796294473212703</v>
      </c>
      <c r="W2784">
        <f t="shared" si="304"/>
        <v>14</v>
      </c>
      <c r="X2784" t="str">
        <f t="shared" si="305"/>
        <v>Wednesday</v>
      </c>
      <c r="Y2784" s="5" t="str">
        <f t="shared" si="306"/>
        <v>Jul</v>
      </c>
      <c r="Z2784" s="5" t="str">
        <f t="shared" si="307"/>
        <v>3-5</v>
      </c>
    </row>
    <row r="2785" spans="1:26" x14ac:dyDescent="0.25">
      <c r="A2785" s="2" t="s">
        <v>2818</v>
      </c>
      <c r="B2785" s="2" t="s">
        <v>26</v>
      </c>
      <c r="C2785" s="1">
        <v>45861</v>
      </c>
      <c r="D2785" s="3">
        <v>0.61597222222222225</v>
      </c>
      <c r="E2785" s="2" t="s">
        <v>16</v>
      </c>
      <c r="F2785" s="2" t="s">
        <v>46</v>
      </c>
      <c r="G2785" s="2">
        <v>51040</v>
      </c>
      <c r="H2785" s="2">
        <v>6</v>
      </c>
      <c r="I2785" s="2">
        <v>106</v>
      </c>
      <c r="J2785" s="2">
        <v>12308</v>
      </c>
      <c r="K2785" s="2">
        <v>9425</v>
      </c>
      <c r="L2785" s="2">
        <v>288</v>
      </c>
      <c r="M2785" s="2">
        <v>30</v>
      </c>
      <c r="N2785" s="2">
        <v>17</v>
      </c>
      <c r="O2785" s="2">
        <v>39</v>
      </c>
      <c r="P2785" s="2">
        <v>70</v>
      </c>
      <c r="Q2785" s="2">
        <v>237</v>
      </c>
      <c r="R2785" s="2">
        <v>14</v>
      </c>
      <c r="S2785" s="2" t="s">
        <v>31</v>
      </c>
      <c r="T2785" s="5">
        <f t="shared" si="301"/>
        <v>374</v>
      </c>
      <c r="U2785" s="4">
        <f t="shared" si="302"/>
        <v>0.18465909090909091</v>
      </c>
      <c r="V2785" s="4">
        <f t="shared" si="303"/>
        <v>0.18465909090909091</v>
      </c>
      <c r="W2785">
        <f t="shared" si="304"/>
        <v>14</v>
      </c>
      <c r="X2785" t="str">
        <f t="shared" si="305"/>
        <v>Wednesday</v>
      </c>
      <c r="Y2785" s="5" t="str">
        <f t="shared" si="306"/>
        <v>Jul</v>
      </c>
      <c r="Z2785" s="5" t="str">
        <f t="shared" si="307"/>
        <v>6-10</v>
      </c>
    </row>
    <row r="2786" spans="1:26" x14ac:dyDescent="0.25">
      <c r="A2786" s="2" t="s">
        <v>2819</v>
      </c>
      <c r="B2786" s="2" t="s">
        <v>26</v>
      </c>
      <c r="C2786" s="1">
        <v>45861</v>
      </c>
      <c r="D2786" s="3">
        <v>0.67083333333333328</v>
      </c>
      <c r="E2786" s="2" t="s">
        <v>15</v>
      </c>
      <c r="F2786" s="2" t="s">
        <v>44</v>
      </c>
      <c r="G2786" s="2">
        <v>51201</v>
      </c>
      <c r="H2786" s="2">
        <v>13</v>
      </c>
      <c r="I2786" s="2">
        <v>148</v>
      </c>
      <c r="J2786" s="2">
        <v>9991</v>
      </c>
      <c r="K2786" s="2">
        <v>7118</v>
      </c>
      <c r="L2786" s="2">
        <v>174</v>
      </c>
      <c r="M2786" s="2">
        <v>26</v>
      </c>
      <c r="N2786" s="2">
        <v>42</v>
      </c>
      <c r="O2786" s="2">
        <v>37</v>
      </c>
      <c r="P2786" s="2">
        <v>47</v>
      </c>
      <c r="Q2786" s="2">
        <v>282</v>
      </c>
      <c r="R2786" s="2">
        <v>38</v>
      </c>
      <c r="S2786" s="2" t="s">
        <v>31</v>
      </c>
      <c r="T2786" s="5">
        <f t="shared" si="301"/>
        <v>279</v>
      </c>
      <c r="U2786" s="4">
        <f t="shared" si="302"/>
        <v>0.13902072225151851</v>
      </c>
      <c r="V2786" s="4">
        <f t="shared" si="303"/>
        <v>0.13902072225151851</v>
      </c>
      <c r="W2786">
        <f t="shared" si="304"/>
        <v>16</v>
      </c>
      <c r="X2786" t="str">
        <f t="shared" si="305"/>
        <v>Wednesday</v>
      </c>
      <c r="Y2786" s="5" t="str">
        <f t="shared" si="306"/>
        <v>Jul</v>
      </c>
      <c r="Z2786" s="5" t="str">
        <f t="shared" si="307"/>
        <v>11+</v>
      </c>
    </row>
    <row r="2787" spans="1:26" x14ac:dyDescent="0.25">
      <c r="A2787" s="2" t="s">
        <v>2820</v>
      </c>
      <c r="B2787" s="2" t="s">
        <v>26</v>
      </c>
      <c r="C2787" s="1">
        <v>45861</v>
      </c>
      <c r="D2787" s="3">
        <v>0.7368055555555556</v>
      </c>
      <c r="E2787" s="2" t="s">
        <v>19</v>
      </c>
      <c r="F2787" s="2" t="s">
        <v>27</v>
      </c>
      <c r="G2787" s="2">
        <v>51072</v>
      </c>
      <c r="H2787" s="2">
        <v>3</v>
      </c>
      <c r="I2787" s="2">
        <v>589</v>
      </c>
      <c r="J2787" s="2">
        <v>10352</v>
      </c>
      <c r="K2787" s="2">
        <v>7170</v>
      </c>
      <c r="L2787" s="2">
        <v>314</v>
      </c>
      <c r="M2787" s="2">
        <v>24</v>
      </c>
      <c r="N2787" s="2">
        <v>28</v>
      </c>
      <c r="O2787" s="2">
        <v>147</v>
      </c>
      <c r="P2787" s="2">
        <v>55</v>
      </c>
      <c r="Q2787" s="2">
        <v>172</v>
      </c>
      <c r="R2787" s="2">
        <v>23</v>
      </c>
      <c r="S2787" s="2" t="s">
        <v>31</v>
      </c>
      <c r="T2787" s="5">
        <f t="shared" si="301"/>
        <v>513</v>
      </c>
      <c r="U2787" s="4">
        <f t="shared" si="302"/>
        <v>0.14039003759398497</v>
      </c>
      <c r="V2787" s="4">
        <f t="shared" si="303"/>
        <v>0.14039003759398497</v>
      </c>
      <c r="W2787">
        <f t="shared" si="304"/>
        <v>17</v>
      </c>
      <c r="X2787" t="str">
        <f t="shared" si="305"/>
        <v>Wednesday</v>
      </c>
      <c r="Y2787" s="5" t="str">
        <f t="shared" si="306"/>
        <v>Jul</v>
      </c>
      <c r="Z2787" s="5" t="str">
        <f t="shared" si="307"/>
        <v>3-5</v>
      </c>
    </row>
    <row r="2788" spans="1:26" x14ac:dyDescent="0.25">
      <c r="A2788" s="2" t="s">
        <v>2821</v>
      </c>
      <c r="B2788" s="2" t="s">
        <v>26</v>
      </c>
      <c r="C2788" s="1">
        <v>45861</v>
      </c>
      <c r="D2788" s="3">
        <v>0.7680555555555556</v>
      </c>
      <c r="E2788" s="2" t="s">
        <v>15</v>
      </c>
      <c r="F2788" s="2" t="s">
        <v>44</v>
      </c>
      <c r="G2788" s="2">
        <v>50932</v>
      </c>
      <c r="H2788" s="2">
        <v>11</v>
      </c>
      <c r="I2788" s="2">
        <v>94</v>
      </c>
      <c r="J2788" s="2">
        <v>21706</v>
      </c>
      <c r="K2788" s="2">
        <v>17510</v>
      </c>
      <c r="L2788" s="2">
        <v>826</v>
      </c>
      <c r="M2788" s="2">
        <v>80</v>
      </c>
      <c r="N2788" s="2">
        <v>153</v>
      </c>
      <c r="O2788" s="2">
        <v>88</v>
      </c>
      <c r="P2788" s="2">
        <v>137</v>
      </c>
      <c r="Q2788" s="2">
        <v>527</v>
      </c>
      <c r="R2788" s="2">
        <v>69</v>
      </c>
      <c r="S2788" s="2" t="s">
        <v>31</v>
      </c>
      <c r="T2788" s="5">
        <f t="shared" si="301"/>
        <v>1147</v>
      </c>
      <c r="U2788" s="4">
        <f t="shared" si="302"/>
        <v>0.34379172229639521</v>
      </c>
      <c r="V2788" s="4">
        <f t="shared" si="303"/>
        <v>0.34379172229639521</v>
      </c>
      <c r="W2788">
        <f t="shared" si="304"/>
        <v>18</v>
      </c>
      <c r="X2788" t="str">
        <f t="shared" si="305"/>
        <v>Wednesday</v>
      </c>
      <c r="Y2788" s="5" t="str">
        <f t="shared" si="306"/>
        <v>Jul</v>
      </c>
      <c r="Z2788" s="5" t="str">
        <f t="shared" si="307"/>
        <v>11+</v>
      </c>
    </row>
    <row r="2789" spans="1:26" x14ac:dyDescent="0.25">
      <c r="A2789" s="2" t="s">
        <v>2822</v>
      </c>
      <c r="B2789" s="2" t="s">
        <v>26</v>
      </c>
      <c r="C2789" s="1">
        <v>45861</v>
      </c>
      <c r="D2789" s="3">
        <v>0.76944444444444449</v>
      </c>
      <c r="E2789" s="2" t="s">
        <v>16</v>
      </c>
      <c r="F2789" s="2" t="s">
        <v>30</v>
      </c>
      <c r="G2789" s="2">
        <v>50985</v>
      </c>
      <c r="H2789" s="2">
        <v>6</v>
      </c>
      <c r="I2789" s="2">
        <v>467</v>
      </c>
      <c r="J2789" s="2">
        <v>10228</v>
      </c>
      <c r="K2789" s="2">
        <v>8706</v>
      </c>
      <c r="L2789" s="2">
        <v>448</v>
      </c>
      <c r="M2789" s="2">
        <v>37</v>
      </c>
      <c r="N2789" s="2">
        <v>25</v>
      </c>
      <c r="O2789" s="2">
        <v>62</v>
      </c>
      <c r="P2789" s="2">
        <v>55</v>
      </c>
      <c r="Q2789" s="2">
        <v>137</v>
      </c>
      <c r="R2789" s="2">
        <v>20</v>
      </c>
      <c r="S2789" s="2" t="s">
        <v>31</v>
      </c>
      <c r="T2789" s="5">
        <f t="shared" si="301"/>
        <v>572</v>
      </c>
      <c r="U2789" s="4">
        <f t="shared" si="302"/>
        <v>0.17075610473668726</v>
      </c>
      <c r="V2789" s="4">
        <f t="shared" si="303"/>
        <v>0.17075610473668726</v>
      </c>
      <c r="W2789">
        <f t="shared" si="304"/>
        <v>18</v>
      </c>
      <c r="X2789" t="str">
        <f t="shared" si="305"/>
        <v>Wednesday</v>
      </c>
      <c r="Y2789" s="5" t="str">
        <f t="shared" si="306"/>
        <v>Jul</v>
      </c>
      <c r="Z2789" s="5" t="str">
        <f t="shared" si="307"/>
        <v>6-10</v>
      </c>
    </row>
    <row r="2790" spans="1:26" x14ac:dyDescent="0.25">
      <c r="A2790" s="2" t="s">
        <v>2823</v>
      </c>
      <c r="B2790" s="2" t="s">
        <v>26</v>
      </c>
      <c r="C2790" s="1">
        <v>45861</v>
      </c>
      <c r="D2790" s="3">
        <v>0.77083333333333337</v>
      </c>
      <c r="E2790" s="2" t="s">
        <v>16</v>
      </c>
      <c r="F2790" s="2" t="s">
        <v>18</v>
      </c>
      <c r="G2790" s="2">
        <v>50814</v>
      </c>
      <c r="H2790" s="2">
        <v>3</v>
      </c>
      <c r="I2790" s="2">
        <v>243</v>
      </c>
      <c r="J2790" s="2">
        <v>7593</v>
      </c>
      <c r="K2790" s="2">
        <v>5788</v>
      </c>
      <c r="L2790" s="2">
        <v>258</v>
      </c>
      <c r="M2790" s="2">
        <v>26</v>
      </c>
      <c r="N2790" s="2">
        <v>22</v>
      </c>
      <c r="O2790" s="2">
        <v>38</v>
      </c>
      <c r="P2790" s="2">
        <v>37</v>
      </c>
      <c r="Q2790" s="2">
        <v>56</v>
      </c>
      <c r="R2790" s="2">
        <v>7</v>
      </c>
      <c r="S2790" s="2" t="s">
        <v>31</v>
      </c>
      <c r="T2790" s="5">
        <f t="shared" si="301"/>
        <v>344</v>
      </c>
      <c r="U2790" s="4">
        <f t="shared" si="302"/>
        <v>0.1139056165623647</v>
      </c>
      <c r="V2790" s="4">
        <f t="shared" si="303"/>
        <v>0.1139056165623647</v>
      </c>
      <c r="W2790">
        <f t="shared" si="304"/>
        <v>18</v>
      </c>
      <c r="X2790" t="str">
        <f t="shared" si="305"/>
        <v>Wednesday</v>
      </c>
      <c r="Y2790" s="5" t="str">
        <f t="shared" si="306"/>
        <v>Jul</v>
      </c>
      <c r="Z2790" s="5" t="str">
        <f t="shared" si="307"/>
        <v>3-5</v>
      </c>
    </row>
    <row r="2791" spans="1:26" x14ac:dyDescent="0.25">
      <c r="A2791" s="2" t="s">
        <v>2824</v>
      </c>
      <c r="B2791" s="2" t="s">
        <v>26</v>
      </c>
      <c r="C2791" s="1">
        <v>45861</v>
      </c>
      <c r="D2791" s="3">
        <v>0.77569444444444446</v>
      </c>
      <c r="E2791" s="2" t="s">
        <v>16</v>
      </c>
      <c r="F2791" s="2" t="s">
        <v>30</v>
      </c>
      <c r="G2791" s="2">
        <v>50735</v>
      </c>
      <c r="H2791" s="2">
        <v>5</v>
      </c>
      <c r="I2791" s="2">
        <v>180</v>
      </c>
      <c r="J2791" s="2">
        <v>13758</v>
      </c>
      <c r="K2791" s="2">
        <v>10111</v>
      </c>
      <c r="L2791" s="2">
        <v>257</v>
      </c>
      <c r="M2791" s="2">
        <v>21</v>
      </c>
      <c r="N2791" s="2">
        <v>20</v>
      </c>
      <c r="O2791" s="2">
        <v>49</v>
      </c>
      <c r="P2791" s="2">
        <v>21</v>
      </c>
      <c r="Q2791" s="2">
        <v>208</v>
      </c>
      <c r="R2791" s="2">
        <v>24</v>
      </c>
      <c r="S2791" s="2" t="s">
        <v>31</v>
      </c>
      <c r="T2791" s="5">
        <f t="shared" si="301"/>
        <v>347</v>
      </c>
      <c r="U2791" s="4">
        <f t="shared" si="302"/>
        <v>0.1992904306691633</v>
      </c>
      <c r="V2791" s="4">
        <f t="shared" si="303"/>
        <v>0.1992904306691633</v>
      </c>
      <c r="W2791">
        <f t="shared" si="304"/>
        <v>18</v>
      </c>
      <c r="X2791" t="str">
        <f t="shared" si="305"/>
        <v>Wednesday</v>
      </c>
      <c r="Y2791" s="5" t="str">
        <f t="shared" si="306"/>
        <v>Jul</v>
      </c>
      <c r="Z2791" s="5" t="str">
        <f t="shared" si="307"/>
        <v>3-5</v>
      </c>
    </row>
    <row r="2792" spans="1:26" x14ac:dyDescent="0.25">
      <c r="A2792" s="2" t="s">
        <v>2825</v>
      </c>
      <c r="B2792" s="2" t="s">
        <v>26</v>
      </c>
      <c r="C2792" s="1">
        <v>45861</v>
      </c>
      <c r="D2792" s="3">
        <v>0.80277777777777781</v>
      </c>
      <c r="E2792" s="2" t="s">
        <v>17</v>
      </c>
      <c r="F2792" s="2" t="s">
        <v>27</v>
      </c>
      <c r="G2792" s="2">
        <v>50881</v>
      </c>
      <c r="H2792" s="2">
        <v>8</v>
      </c>
      <c r="I2792" s="2">
        <v>58</v>
      </c>
      <c r="J2792" s="2">
        <v>6815</v>
      </c>
      <c r="K2792" s="2">
        <v>4959</v>
      </c>
      <c r="L2792" s="2">
        <v>50</v>
      </c>
      <c r="M2792" s="2">
        <v>6</v>
      </c>
      <c r="N2792" s="2">
        <v>5</v>
      </c>
      <c r="O2792" s="2">
        <v>0</v>
      </c>
      <c r="P2792" s="2">
        <v>25</v>
      </c>
      <c r="Q2792" s="2">
        <v>55</v>
      </c>
      <c r="R2792" s="2">
        <v>1</v>
      </c>
      <c r="S2792" s="2" t="s">
        <v>31</v>
      </c>
      <c r="T2792" s="5">
        <f t="shared" si="301"/>
        <v>61</v>
      </c>
      <c r="U2792" s="4">
        <f t="shared" si="302"/>
        <v>9.7462707100882451E-2</v>
      </c>
      <c r="V2792" s="4">
        <f t="shared" si="303"/>
        <v>9.7462707100882451E-2</v>
      </c>
      <c r="W2792">
        <f t="shared" si="304"/>
        <v>19</v>
      </c>
      <c r="X2792" t="str">
        <f t="shared" si="305"/>
        <v>Wednesday</v>
      </c>
      <c r="Y2792" s="5" t="str">
        <f t="shared" si="306"/>
        <v>Jul</v>
      </c>
      <c r="Z2792" s="5" t="str">
        <f t="shared" si="307"/>
        <v>6-10</v>
      </c>
    </row>
    <row r="2793" spans="1:26" x14ac:dyDescent="0.25">
      <c r="A2793" s="2" t="s">
        <v>2826</v>
      </c>
      <c r="B2793" s="2" t="s">
        <v>26</v>
      </c>
      <c r="C2793" s="1">
        <v>45861</v>
      </c>
      <c r="D2793" s="3">
        <v>0.80694444444444446</v>
      </c>
      <c r="E2793" s="2" t="s">
        <v>19</v>
      </c>
      <c r="F2793" s="2" t="s">
        <v>46</v>
      </c>
      <c r="G2793" s="2">
        <v>50905</v>
      </c>
      <c r="H2793" s="2">
        <v>9</v>
      </c>
      <c r="I2793" s="2">
        <v>213</v>
      </c>
      <c r="J2793" s="2">
        <v>26486</v>
      </c>
      <c r="K2793" s="2">
        <v>19607</v>
      </c>
      <c r="L2793" s="2">
        <v>645</v>
      </c>
      <c r="M2793" s="2">
        <v>115</v>
      </c>
      <c r="N2793" s="2">
        <v>121</v>
      </c>
      <c r="O2793" s="2">
        <v>489</v>
      </c>
      <c r="P2793" s="2">
        <v>183</v>
      </c>
      <c r="Q2793" s="2">
        <v>275</v>
      </c>
      <c r="R2793" s="2">
        <v>57</v>
      </c>
      <c r="S2793" s="2" t="s">
        <v>31</v>
      </c>
      <c r="T2793" s="5">
        <f t="shared" si="301"/>
        <v>1370</v>
      </c>
      <c r="U2793" s="4">
        <f t="shared" si="302"/>
        <v>0.38516845103624398</v>
      </c>
      <c r="V2793" s="4">
        <f t="shared" si="303"/>
        <v>0.38516845103624398</v>
      </c>
      <c r="W2793">
        <f t="shared" si="304"/>
        <v>19</v>
      </c>
      <c r="X2793" t="str">
        <f t="shared" si="305"/>
        <v>Wednesday</v>
      </c>
      <c r="Y2793" s="5" t="str">
        <f t="shared" si="306"/>
        <v>Jul</v>
      </c>
      <c r="Z2793" s="5" t="str">
        <f t="shared" si="307"/>
        <v>6-10</v>
      </c>
    </row>
    <row r="2794" spans="1:26" x14ac:dyDescent="0.25">
      <c r="A2794" s="2" t="s">
        <v>2827</v>
      </c>
      <c r="B2794" s="2" t="s">
        <v>26</v>
      </c>
      <c r="C2794" s="1">
        <v>45861</v>
      </c>
      <c r="D2794" s="3">
        <v>0.80902777777777779</v>
      </c>
      <c r="E2794" s="2" t="s">
        <v>15</v>
      </c>
      <c r="F2794" s="2" t="s">
        <v>27</v>
      </c>
      <c r="G2794" s="2">
        <v>50817</v>
      </c>
      <c r="H2794" s="2">
        <v>6</v>
      </c>
      <c r="I2794" s="2">
        <v>61</v>
      </c>
      <c r="J2794" s="2">
        <v>51736</v>
      </c>
      <c r="K2794" s="2">
        <v>41598</v>
      </c>
      <c r="L2794" s="2">
        <v>1146</v>
      </c>
      <c r="M2794" s="2">
        <v>144</v>
      </c>
      <c r="N2794" s="2">
        <v>238</v>
      </c>
      <c r="O2794" s="2">
        <v>170</v>
      </c>
      <c r="P2794" s="2">
        <v>321</v>
      </c>
      <c r="Q2794" s="2">
        <v>1741</v>
      </c>
      <c r="R2794" s="2">
        <v>265</v>
      </c>
      <c r="S2794" s="2" t="s">
        <v>28</v>
      </c>
      <c r="T2794" s="5">
        <f t="shared" si="301"/>
        <v>1698</v>
      </c>
      <c r="U2794" s="4">
        <f t="shared" si="302"/>
        <v>0.8185843320148769</v>
      </c>
      <c r="V2794" s="4">
        <f t="shared" si="303"/>
        <v>0.8185843320148769</v>
      </c>
      <c r="W2794">
        <f t="shared" si="304"/>
        <v>19</v>
      </c>
      <c r="X2794" t="str">
        <f t="shared" si="305"/>
        <v>Wednesday</v>
      </c>
      <c r="Y2794" s="5" t="str">
        <f t="shared" si="306"/>
        <v>Jul</v>
      </c>
      <c r="Z2794" s="5" t="str">
        <f t="shared" si="307"/>
        <v>6-10</v>
      </c>
    </row>
    <row r="2795" spans="1:26" x14ac:dyDescent="0.25">
      <c r="A2795" s="2" t="s">
        <v>2828</v>
      </c>
      <c r="B2795" s="2" t="s">
        <v>26</v>
      </c>
      <c r="C2795" s="1">
        <v>45861</v>
      </c>
      <c r="D2795" s="3">
        <v>0.81805555555555554</v>
      </c>
      <c r="E2795" s="2" t="s">
        <v>15</v>
      </c>
      <c r="F2795" s="2" t="s">
        <v>27</v>
      </c>
      <c r="G2795" s="2">
        <v>50964</v>
      </c>
      <c r="H2795" s="2">
        <v>6</v>
      </c>
      <c r="I2795" s="2">
        <v>192</v>
      </c>
      <c r="J2795" s="2">
        <v>29924</v>
      </c>
      <c r="K2795" s="2">
        <v>22294</v>
      </c>
      <c r="L2795" s="2">
        <v>617</v>
      </c>
      <c r="M2795" s="2">
        <v>53</v>
      </c>
      <c r="N2795" s="2">
        <v>118</v>
      </c>
      <c r="O2795" s="2">
        <v>62</v>
      </c>
      <c r="P2795" s="2">
        <v>140</v>
      </c>
      <c r="Q2795" s="2">
        <v>251</v>
      </c>
      <c r="R2795" s="2">
        <v>141</v>
      </c>
      <c r="S2795" s="2" t="s">
        <v>31</v>
      </c>
      <c r="T2795" s="5">
        <f t="shared" si="301"/>
        <v>850</v>
      </c>
      <c r="U2795" s="4">
        <f t="shared" si="302"/>
        <v>0.43744604034220236</v>
      </c>
      <c r="V2795" s="4">
        <f t="shared" si="303"/>
        <v>0.43744604034220236</v>
      </c>
      <c r="W2795">
        <f t="shared" si="304"/>
        <v>19</v>
      </c>
      <c r="X2795" t="str">
        <f t="shared" si="305"/>
        <v>Wednesday</v>
      </c>
      <c r="Y2795" s="5" t="str">
        <f t="shared" si="306"/>
        <v>Jul</v>
      </c>
      <c r="Z2795" s="5" t="str">
        <f t="shared" si="307"/>
        <v>6-10</v>
      </c>
    </row>
    <row r="2796" spans="1:26" x14ac:dyDescent="0.25">
      <c r="A2796" s="2" t="s">
        <v>2829</v>
      </c>
      <c r="B2796" s="2" t="s">
        <v>26</v>
      </c>
      <c r="C2796" s="1">
        <v>45861</v>
      </c>
      <c r="D2796" s="3">
        <v>0.82638888888888884</v>
      </c>
      <c r="E2796" s="2" t="s">
        <v>15</v>
      </c>
      <c r="F2796" s="2" t="s">
        <v>49</v>
      </c>
      <c r="G2796" s="2">
        <v>50763</v>
      </c>
      <c r="H2796" s="2">
        <v>11</v>
      </c>
      <c r="I2796" s="2">
        <v>153</v>
      </c>
      <c r="J2796" s="2">
        <v>37211</v>
      </c>
      <c r="K2796" s="2">
        <v>26884</v>
      </c>
      <c r="L2796" s="2">
        <v>964</v>
      </c>
      <c r="M2796" s="2">
        <v>93</v>
      </c>
      <c r="N2796" s="2">
        <v>198</v>
      </c>
      <c r="O2796" s="2">
        <v>128</v>
      </c>
      <c r="P2796" s="2">
        <v>205</v>
      </c>
      <c r="Q2796" s="2">
        <v>572</v>
      </c>
      <c r="R2796" s="2">
        <v>156</v>
      </c>
      <c r="S2796" s="2" t="s">
        <v>31</v>
      </c>
      <c r="T2796" s="5">
        <f t="shared" si="301"/>
        <v>1383</v>
      </c>
      <c r="U2796" s="4">
        <f t="shared" si="302"/>
        <v>0.52959832949195285</v>
      </c>
      <c r="V2796" s="4">
        <f t="shared" si="303"/>
        <v>0.52959832949195285</v>
      </c>
      <c r="W2796">
        <f t="shared" si="304"/>
        <v>19</v>
      </c>
      <c r="X2796" t="str">
        <f t="shared" si="305"/>
        <v>Wednesday</v>
      </c>
      <c r="Y2796" s="5" t="str">
        <f t="shared" si="306"/>
        <v>Jul</v>
      </c>
      <c r="Z2796" s="5" t="str">
        <f t="shared" si="307"/>
        <v>11+</v>
      </c>
    </row>
    <row r="2797" spans="1:26" x14ac:dyDescent="0.25">
      <c r="A2797" s="2" t="s">
        <v>2830</v>
      </c>
      <c r="B2797" s="2" t="s">
        <v>26</v>
      </c>
      <c r="C2797" s="1">
        <v>45861</v>
      </c>
      <c r="D2797" s="3">
        <v>0.83611111111111114</v>
      </c>
      <c r="E2797" s="2" t="s">
        <v>17</v>
      </c>
      <c r="F2797" s="2" t="s">
        <v>36</v>
      </c>
      <c r="G2797" s="2">
        <v>50847</v>
      </c>
      <c r="H2797" s="2">
        <v>11</v>
      </c>
      <c r="I2797" s="2">
        <v>62</v>
      </c>
      <c r="J2797" s="2">
        <v>45371</v>
      </c>
      <c r="K2797" s="2">
        <v>32797</v>
      </c>
      <c r="L2797" s="2">
        <v>446</v>
      </c>
      <c r="M2797" s="2">
        <v>43</v>
      </c>
      <c r="N2797" s="2">
        <v>52</v>
      </c>
      <c r="O2797" s="2">
        <v>0</v>
      </c>
      <c r="P2797" s="2">
        <v>658</v>
      </c>
      <c r="Q2797" s="2">
        <v>495</v>
      </c>
      <c r="R2797" s="2">
        <v>12</v>
      </c>
      <c r="S2797" s="2" t="s">
        <v>31</v>
      </c>
      <c r="T2797" s="5">
        <f t="shared" si="301"/>
        <v>541</v>
      </c>
      <c r="U2797" s="4">
        <f t="shared" si="302"/>
        <v>0.6450134717879128</v>
      </c>
      <c r="V2797" s="4">
        <f t="shared" si="303"/>
        <v>0.6450134717879128</v>
      </c>
      <c r="W2797">
        <f t="shared" si="304"/>
        <v>20</v>
      </c>
      <c r="X2797" t="str">
        <f t="shared" si="305"/>
        <v>Wednesday</v>
      </c>
      <c r="Y2797" s="5" t="str">
        <f t="shared" si="306"/>
        <v>Jul</v>
      </c>
      <c r="Z2797" s="5" t="str">
        <f t="shared" si="307"/>
        <v>11+</v>
      </c>
    </row>
    <row r="2798" spans="1:26" x14ac:dyDescent="0.25">
      <c r="A2798" s="2" t="s">
        <v>2831</v>
      </c>
      <c r="B2798" s="2" t="s">
        <v>26</v>
      </c>
      <c r="C2798" s="1">
        <v>45861</v>
      </c>
      <c r="D2798" s="3">
        <v>0.86250000000000004</v>
      </c>
      <c r="E2798" s="2" t="s">
        <v>15</v>
      </c>
      <c r="F2798" s="2" t="s">
        <v>38</v>
      </c>
      <c r="G2798" s="2">
        <v>50747</v>
      </c>
      <c r="H2798" s="2">
        <v>4</v>
      </c>
      <c r="I2798" s="2">
        <v>55</v>
      </c>
      <c r="J2798" s="2">
        <v>20186</v>
      </c>
      <c r="K2798" s="2">
        <v>17341</v>
      </c>
      <c r="L2798" s="2">
        <v>464</v>
      </c>
      <c r="M2798" s="2">
        <v>70</v>
      </c>
      <c r="N2798" s="2">
        <v>93</v>
      </c>
      <c r="O2798" s="2">
        <v>52</v>
      </c>
      <c r="P2798" s="2">
        <v>44</v>
      </c>
      <c r="Q2798" s="2">
        <v>425</v>
      </c>
      <c r="R2798" s="2">
        <v>70</v>
      </c>
      <c r="S2798" s="2" t="s">
        <v>31</v>
      </c>
      <c r="T2798" s="5">
        <f t="shared" si="301"/>
        <v>679</v>
      </c>
      <c r="U2798" s="4">
        <f t="shared" si="302"/>
        <v>0.34171478116933018</v>
      </c>
      <c r="V2798" s="4">
        <f t="shared" si="303"/>
        <v>0.34171478116933018</v>
      </c>
      <c r="W2798">
        <f t="shared" si="304"/>
        <v>20</v>
      </c>
      <c r="X2798" t="str">
        <f t="shared" si="305"/>
        <v>Wednesday</v>
      </c>
      <c r="Y2798" s="5" t="str">
        <f t="shared" si="306"/>
        <v>Jul</v>
      </c>
      <c r="Z2798" s="5" t="str">
        <f t="shared" si="307"/>
        <v>3-5</v>
      </c>
    </row>
    <row r="2799" spans="1:26" x14ac:dyDescent="0.25">
      <c r="A2799" s="2" t="s">
        <v>2832</v>
      </c>
      <c r="B2799" s="2" t="s">
        <v>26</v>
      </c>
      <c r="C2799" s="1">
        <v>45861</v>
      </c>
      <c r="D2799" s="3">
        <v>0.88055555555555554</v>
      </c>
      <c r="E2799" s="2" t="s">
        <v>19</v>
      </c>
      <c r="F2799" s="2" t="s">
        <v>30</v>
      </c>
      <c r="G2799" s="2">
        <v>51240</v>
      </c>
      <c r="H2799" s="2">
        <v>4</v>
      </c>
      <c r="I2799" s="2">
        <v>272</v>
      </c>
      <c r="J2799" s="2">
        <v>13641</v>
      </c>
      <c r="K2799" s="2">
        <v>10144</v>
      </c>
      <c r="L2799" s="2">
        <v>581</v>
      </c>
      <c r="M2799" s="2">
        <v>78</v>
      </c>
      <c r="N2799" s="2">
        <v>99</v>
      </c>
      <c r="O2799" s="2">
        <v>384</v>
      </c>
      <c r="P2799" s="2">
        <v>41</v>
      </c>
      <c r="Q2799" s="2">
        <v>206</v>
      </c>
      <c r="R2799" s="2">
        <v>31</v>
      </c>
      <c r="S2799" s="2" t="s">
        <v>31</v>
      </c>
      <c r="T2799" s="5">
        <f t="shared" si="301"/>
        <v>1142</v>
      </c>
      <c r="U2799" s="4">
        <f t="shared" si="302"/>
        <v>0.19797033567525371</v>
      </c>
      <c r="V2799" s="4">
        <f t="shared" si="303"/>
        <v>0.19797033567525371</v>
      </c>
      <c r="W2799">
        <f t="shared" si="304"/>
        <v>21</v>
      </c>
      <c r="X2799" t="str">
        <f t="shared" si="305"/>
        <v>Wednesday</v>
      </c>
      <c r="Y2799" s="5" t="str">
        <f t="shared" si="306"/>
        <v>Jul</v>
      </c>
      <c r="Z2799" s="5" t="str">
        <f t="shared" si="307"/>
        <v>3-5</v>
      </c>
    </row>
    <row r="2800" spans="1:26" x14ac:dyDescent="0.25">
      <c r="A2800" s="2" t="s">
        <v>2833</v>
      </c>
      <c r="B2800" s="2" t="s">
        <v>26</v>
      </c>
      <c r="C2800" s="1">
        <v>45861</v>
      </c>
      <c r="D2800" s="3">
        <v>0.89166666666666672</v>
      </c>
      <c r="E2800" s="2" t="s">
        <v>16</v>
      </c>
      <c r="F2800" s="2" t="s">
        <v>46</v>
      </c>
      <c r="G2800" s="2">
        <v>50991</v>
      </c>
      <c r="H2800" s="2">
        <v>19</v>
      </c>
      <c r="I2800" s="2">
        <v>34</v>
      </c>
      <c r="J2800" s="2">
        <v>18418</v>
      </c>
      <c r="K2800" s="2">
        <v>16301</v>
      </c>
      <c r="L2800" s="2">
        <v>553</v>
      </c>
      <c r="M2800" s="2">
        <v>50</v>
      </c>
      <c r="N2800" s="2">
        <v>29</v>
      </c>
      <c r="O2800" s="2">
        <v>65</v>
      </c>
      <c r="P2800" s="2">
        <v>57</v>
      </c>
      <c r="Q2800" s="2">
        <v>185</v>
      </c>
      <c r="R2800" s="2">
        <v>20</v>
      </c>
      <c r="S2800" s="2" t="s">
        <v>31</v>
      </c>
      <c r="T2800" s="5">
        <f t="shared" si="301"/>
        <v>697</v>
      </c>
      <c r="U2800" s="4">
        <f t="shared" si="302"/>
        <v>0.31968386578023572</v>
      </c>
      <c r="V2800" s="4">
        <f t="shared" si="303"/>
        <v>0.31968386578023572</v>
      </c>
      <c r="W2800">
        <f t="shared" si="304"/>
        <v>21</v>
      </c>
      <c r="X2800" t="str">
        <f t="shared" si="305"/>
        <v>Wednesday</v>
      </c>
      <c r="Y2800" s="5" t="str">
        <f t="shared" si="306"/>
        <v>Jul</v>
      </c>
      <c r="Z2800" s="5" t="str">
        <f t="shared" si="307"/>
        <v>11+</v>
      </c>
    </row>
    <row r="2801" spans="1:26" x14ac:dyDescent="0.25">
      <c r="A2801" s="2" t="s">
        <v>2834</v>
      </c>
      <c r="B2801" s="2" t="s">
        <v>26</v>
      </c>
      <c r="C2801" s="1">
        <v>45861</v>
      </c>
      <c r="D2801" s="3">
        <v>0.9</v>
      </c>
      <c r="E2801" s="2" t="s">
        <v>15</v>
      </c>
      <c r="F2801" s="2" t="s">
        <v>44</v>
      </c>
      <c r="G2801" s="2">
        <v>50916</v>
      </c>
      <c r="H2801" s="2">
        <v>5</v>
      </c>
      <c r="I2801" s="2">
        <v>79</v>
      </c>
      <c r="J2801" s="2">
        <v>15097</v>
      </c>
      <c r="K2801" s="2">
        <v>12358</v>
      </c>
      <c r="L2801" s="2">
        <v>320</v>
      </c>
      <c r="M2801" s="2">
        <v>38</v>
      </c>
      <c r="N2801" s="2">
        <v>49</v>
      </c>
      <c r="O2801" s="2">
        <v>48</v>
      </c>
      <c r="P2801" s="2">
        <v>20</v>
      </c>
      <c r="Q2801" s="2">
        <v>290</v>
      </c>
      <c r="R2801" s="2">
        <v>35</v>
      </c>
      <c r="S2801" s="2" t="s">
        <v>31</v>
      </c>
      <c r="T2801" s="5">
        <f t="shared" si="301"/>
        <v>455</v>
      </c>
      <c r="U2801" s="4">
        <f t="shared" si="302"/>
        <v>0.24271348888365152</v>
      </c>
      <c r="V2801" s="4">
        <f t="shared" si="303"/>
        <v>0.24271348888365152</v>
      </c>
      <c r="W2801">
        <f t="shared" si="304"/>
        <v>21</v>
      </c>
      <c r="X2801" t="str">
        <f t="shared" si="305"/>
        <v>Wednesday</v>
      </c>
      <c r="Y2801" s="5" t="str">
        <f t="shared" si="306"/>
        <v>Jul</v>
      </c>
      <c r="Z2801" s="5" t="str">
        <f t="shared" si="307"/>
        <v>3-5</v>
      </c>
    </row>
    <row r="2802" spans="1:26" x14ac:dyDescent="0.25">
      <c r="A2802" s="2" t="s">
        <v>2835</v>
      </c>
      <c r="B2802" s="2" t="s">
        <v>26</v>
      </c>
      <c r="C2802" s="1">
        <v>45861</v>
      </c>
      <c r="D2802" s="3">
        <v>0.90138888888888891</v>
      </c>
      <c r="E2802" s="2" t="s">
        <v>15</v>
      </c>
      <c r="F2802" s="2" t="s">
        <v>44</v>
      </c>
      <c r="G2802" s="2">
        <v>50931</v>
      </c>
      <c r="H2802" s="2">
        <v>6</v>
      </c>
      <c r="I2802" s="2">
        <v>122</v>
      </c>
      <c r="J2802" s="2">
        <v>23918</v>
      </c>
      <c r="K2802" s="2">
        <v>18776</v>
      </c>
      <c r="L2802" s="2">
        <v>872</v>
      </c>
      <c r="M2802" s="2">
        <v>68</v>
      </c>
      <c r="N2802" s="2">
        <v>159</v>
      </c>
      <c r="O2802" s="2">
        <v>95</v>
      </c>
      <c r="P2802" s="2">
        <v>124</v>
      </c>
      <c r="Q2802" s="2">
        <v>654</v>
      </c>
      <c r="R2802" s="2">
        <v>37</v>
      </c>
      <c r="S2802" s="2" t="s">
        <v>31</v>
      </c>
      <c r="T2802" s="5">
        <f t="shared" si="301"/>
        <v>1194</v>
      </c>
      <c r="U2802" s="4">
        <f t="shared" si="302"/>
        <v>0.36865563212974417</v>
      </c>
      <c r="V2802" s="4">
        <f t="shared" si="303"/>
        <v>0.36865563212974417</v>
      </c>
      <c r="W2802">
        <f t="shared" si="304"/>
        <v>21</v>
      </c>
      <c r="X2802" t="str">
        <f t="shared" si="305"/>
        <v>Wednesday</v>
      </c>
      <c r="Y2802" s="5" t="str">
        <f t="shared" si="306"/>
        <v>Jul</v>
      </c>
      <c r="Z2802" s="5" t="str">
        <f t="shared" si="307"/>
        <v>6-10</v>
      </c>
    </row>
    <row r="2803" spans="1:26" x14ac:dyDescent="0.25">
      <c r="A2803" s="2" t="s">
        <v>2836</v>
      </c>
      <c r="B2803" s="2" t="s">
        <v>26</v>
      </c>
      <c r="C2803" s="1">
        <v>45861</v>
      </c>
      <c r="D2803" s="3">
        <v>0.9555555555555556</v>
      </c>
      <c r="E2803" s="2" t="s">
        <v>16</v>
      </c>
      <c r="F2803" s="2" t="s">
        <v>46</v>
      </c>
      <c r="G2803" s="2">
        <v>50987</v>
      </c>
      <c r="H2803" s="2">
        <v>7</v>
      </c>
      <c r="I2803" s="2">
        <v>126</v>
      </c>
      <c r="J2803" s="2">
        <v>8707</v>
      </c>
      <c r="K2803" s="2">
        <v>7850</v>
      </c>
      <c r="L2803" s="2">
        <v>325</v>
      </c>
      <c r="M2803" s="2">
        <v>34</v>
      </c>
      <c r="N2803" s="2">
        <v>24</v>
      </c>
      <c r="O2803" s="2">
        <v>45</v>
      </c>
      <c r="P2803" s="2">
        <v>34</v>
      </c>
      <c r="Q2803" s="2">
        <v>132</v>
      </c>
      <c r="R2803" s="2">
        <v>12</v>
      </c>
      <c r="S2803" s="2" t="s">
        <v>31</v>
      </c>
      <c r="T2803" s="5">
        <f t="shared" si="301"/>
        <v>428</v>
      </c>
      <c r="U2803" s="4">
        <f t="shared" si="302"/>
        <v>0.15396081354070645</v>
      </c>
      <c r="V2803" s="4">
        <f t="shared" si="303"/>
        <v>0.15396081354070645</v>
      </c>
      <c r="W2803">
        <f t="shared" si="304"/>
        <v>22</v>
      </c>
      <c r="X2803" t="str">
        <f t="shared" si="305"/>
        <v>Wednesday</v>
      </c>
      <c r="Y2803" s="5" t="str">
        <f t="shared" si="306"/>
        <v>Jul</v>
      </c>
      <c r="Z2803" s="5" t="str">
        <f t="shared" si="307"/>
        <v>6-10</v>
      </c>
    </row>
    <row r="2804" spans="1:26" x14ac:dyDescent="0.25">
      <c r="A2804" s="2" t="s">
        <v>2837</v>
      </c>
      <c r="B2804" s="2" t="s">
        <v>26</v>
      </c>
      <c r="C2804" s="1">
        <v>45862</v>
      </c>
      <c r="D2804" s="3">
        <v>0.34097222222222223</v>
      </c>
      <c r="E2804" s="2" t="s">
        <v>17</v>
      </c>
      <c r="F2804" s="2" t="s">
        <v>30</v>
      </c>
      <c r="G2804" s="2">
        <v>50978</v>
      </c>
      <c r="H2804" s="2">
        <v>8</v>
      </c>
      <c r="I2804" s="2">
        <v>24</v>
      </c>
      <c r="J2804" s="2">
        <v>7655</v>
      </c>
      <c r="K2804" s="2">
        <v>6454</v>
      </c>
      <c r="L2804" s="2">
        <v>95</v>
      </c>
      <c r="M2804" s="2">
        <v>15</v>
      </c>
      <c r="N2804" s="2">
        <v>14</v>
      </c>
      <c r="O2804" s="2">
        <v>0</v>
      </c>
      <c r="P2804" s="2">
        <v>72</v>
      </c>
      <c r="Q2804" s="2">
        <v>85</v>
      </c>
      <c r="R2804" s="2">
        <v>4</v>
      </c>
      <c r="S2804" s="2" t="s">
        <v>31</v>
      </c>
      <c r="T2804" s="5">
        <f t="shared" si="301"/>
        <v>124</v>
      </c>
      <c r="U2804" s="4">
        <f t="shared" si="302"/>
        <v>0.12660363293969948</v>
      </c>
      <c r="V2804" s="4">
        <f t="shared" si="303"/>
        <v>0.12660363293969948</v>
      </c>
      <c r="W2804">
        <f t="shared" si="304"/>
        <v>8</v>
      </c>
      <c r="X2804" t="str">
        <f t="shared" si="305"/>
        <v>Thursday</v>
      </c>
      <c r="Y2804" s="5" t="str">
        <f t="shared" si="306"/>
        <v>Jul</v>
      </c>
      <c r="Z2804" s="5" t="str">
        <f t="shared" si="307"/>
        <v>6-10</v>
      </c>
    </row>
    <row r="2805" spans="1:26" x14ac:dyDescent="0.25">
      <c r="A2805" s="2" t="s">
        <v>2838</v>
      </c>
      <c r="B2805" s="2" t="s">
        <v>26</v>
      </c>
      <c r="C2805" s="1">
        <v>45862</v>
      </c>
      <c r="D2805" s="3">
        <v>0.41666666666666669</v>
      </c>
      <c r="E2805" s="2" t="s">
        <v>19</v>
      </c>
      <c r="F2805" s="2" t="s">
        <v>18</v>
      </c>
      <c r="G2805" s="2">
        <v>50876</v>
      </c>
      <c r="H2805" s="2">
        <v>9</v>
      </c>
      <c r="I2805" s="2">
        <v>177</v>
      </c>
      <c r="J2805" s="2">
        <v>12107</v>
      </c>
      <c r="K2805" s="2">
        <v>9452</v>
      </c>
      <c r="L2805" s="2">
        <v>426</v>
      </c>
      <c r="M2805" s="2">
        <v>56</v>
      </c>
      <c r="N2805" s="2">
        <v>54</v>
      </c>
      <c r="O2805" s="2">
        <v>313</v>
      </c>
      <c r="P2805" s="2">
        <v>96</v>
      </c>
      <c r="Q2805" s="2">
        <v>265</v>
      </c>
      <c r="R2805" s="2">
        <v>30</v>
      </c>
      <c r="S2805" s="2" t="s">
        <v>31</v>
      </c>
      <c r="T2805" s="5">
        <f t="shared" si="301"/>
        <v>849</v>
      </c>
      <c r="U2805" s="4">
        <f t="shared" si="302"/>
        <v>0.18578504599418194</v>
      </c>
      <c r="V2805" s="4">
        <f t="shared" si="303"/>
        <v>0.18578504599418194</v>
      </c>
      <c r="W2805">
        <f t="shared" si="304"/>
        <v>10</v>
      </c>
      <c r="X2805" t="str">
        <f t="shared" si="305"/>
        <v>Thursday</v>
      </c>
      <c r="Y2805" s="5" t="str">
        <f t="shared" si="306"/>
        <v>Jul</v>
      </c>
      <c r="Z2805" s="5" t="str">
        <f t="shared" si="307"/>
        <v>6-10</v>
      </c>
    </row>
    <row r="2806" spans="1:26" x14ac:dyDescent="0.25">
      <c r="A2806" s="2" t="s">
        <v>2839</v>
      </c>
      <c r="B2806" s="2" t="s">
        <v>26</v>
      </c>
      <c r="C2806" s="1">
        <v>45862</v>
      </c>
      <c r="D2806" s="3">
        <v>0.42638888888888887</v>
      </c>
      <c r="E2806" s="2" t="s">
        <v>16</v>
      </c>
      <c r="F2806" s="2" t="s">
        <v>49</v>
      </c>
      <c r="G2806" s="2">
        <v>51145</v>
      </c>
      <c r="H2806" s="2">
        <v>10</v>
      </c>
      <c r="I2806" s="2">
        <v>504</v>
      </c>
      <c r="J2806" s="2">
        <v>5486</v>
      </c>
      <c r="K2806" s="2">
        <v>4834</v>
      </c>
      <c r="L2806" s="2">
        <v>203</v>
      </c>
      <c r="M2806" s="2">
        <v>15</v>
      </c>
      <c r="N2806" s="2">
        <v>14</v>
      </c>
      <c r="O2806" s="2">
        <v>32</v>
      </c>
      <c r="P2806" s="2">
        <v>25</v>
      </c>
      <c r="Q2806" s="2">
        <v>111</v>
      </c>
      <c r="R2806" s="2">
        <v>5</v>
      </c>
      <c r="S2806" s="2" t="s">
        <v>31</v>
      </c>
      <c r="T2806" s="5">
        <f t="shared" si="301"/>
        <v>264</v>
      </c>
      <c r="U2806" s="4">
        <f t="shared" si="302"/>
        <v>9.4515592922084266E-2</v>
      </c>
      <c r="V2806" s="4">
        <f t="shared" si="303"/>
        <v>9.4515592922084266E-2</v>
      </c>
      <c r="W2806">
        <f t="shared" si="304"/>
        <v>10</v>
      </c>
      <c r="X2806" t="str">
        <f t="shared" si="305"/>
        <v>Thursday</v>
      </c>
      <c r="Y2806" s="5" t="str">
        <f t="shared" si="306"/>
        <v>Jul</v>
      </c>
      <c r="Z2806" s="5" t="str">
        <f t="shared" si="307"/>
        <v>6-10</v>
      </c>
    </row>
    <row r="2807" spans="1:26" x14ac:dyDescent="0.25">
      <c r="A2807" s="2" t="s">
        <v>2840</v>
      </c>
      <c r="B2807" s="2" t="s">
        <v>26</v>
      </c>
      <c r="C2807" s="1">
        <v>45862</v>
      </c>
      <c r="D2807" s="3">
        <v>0.42638888888888887</v>
      </c>
      <c r="E2807" s="2" t="s">
        <v>16</v>
      </c>
      <c r="F2807" s="2" t="s">
        <v>27</v>
      </c>
      <c r="G2807" s="2">
        <v>50874</v>
      </c>
      <c r="H2807" s="2">
        <v>5</v>
      </c>
      <c r="I2807" s="2">
        <v>184</v>
      </c>
      <c r="J2807" s="2">
        <v>19005</v>
      </c>
      <c r="K2807" s="2">
        <v>14540</v>
      </c>
      <c r="L2807" s="2">
        <v>385</v>
      </c>
      <c r="M2807" s="2">
        <v>36</v>
      </c>
      <c r="N2807" s="2">
        <v>21</v>
      </c>
      <c r="O2807" s="2">
        <v>43</v>
      </c>
      <c r="P2807" s="2">
        <v>90</v>
      </c>
      <c r="Q2807" s="2">
        <v>386</v>
      </c>
      <c r="R2807" s="2">
        <v>25</v>
      </c>
      <c r="S2807" s="2" t="s">
        <v>31</v>
      </c>
      <c r="T2807" s="5">
        <f t="shared" si="301"/>
        <v>485</v>
      </c>
      <c r="U2807" s="4">
        <f t="shared" si="302"/>
        <v>0.28580414357038958</v>
      </c>
      <c r="V2807" s="4">
        <f t="shared" si="303"/>
        <v>0.28580414357038958</v>
      </c>
      <c r="W2807">
        <f t="shared" si="304"/>
        <v>10</v>
      </c>
      <c r="X2807" t="str">
        <f t="shared" si="305"/>
        <v>Thursday</v>
      </c>
      <c r="Y2807" s="5" t="str">
        <f t="shared" si="306"/>
        <v>Jul</v>
      </c>
      <c r="Z2807" s="5" t="str">
        <f t="shared" si="307"/>
        <v>3-5</v>
      </c>
    </row>
    <row r="2808" spans="1:26" x14ac:dyDescent="0.25">
      <c r="A2808" s="2" t="s">
        <v>2841</v>
      </c>
      <c r="B2808" s="2" t="s">
        <v>26</v>
      </c>
      <c r="C2808" s="1">
        <v>45862</v>
      </c>
      <c r="D2808" s="3">
        <v>0.49305555555555558</v>
      </c>
      <c r="E2808" s="2" t="s">
        <v>15</v>
      </c>
      <c r="F2808" s="2" t="s">
        <v>49</v>
      </c>
      <c r="G2808" s="2">
        <v>51001</v>
      </c>
      <c r="H2808" s="2">
        <v>10</v>
      </c>
      <c r="I2808" s="2">
        <v>82</v>
      </c>
      <c r="J2808" s="2">
        <v>20802</v>
      </c>
      <c r="K2808" s="2">
        <v>17844</v>
      </c>
      <c r="L2808" s="2">
        <v>695</v>
      </c>
      <c r="M2808" s="2">
        <v>67</v>
      </c>
      <c r="N2808" s="2">
        <v>120</v>
      </c>
      <c r="O2808" s="2">
        <v>87</v>
      </c>
      <c r="P2808" s="2">
        <v>122</v>
      </c>
      <c r="Q2808" s="2">
        <v>611</v>
      </c>
      <c r="R2808" s="2">
        <v>64</v>
      </c>
      <c r="S2808" s="2" t="s">
        <v>31</v>
      </c>
      <c r="T2808" s="5">
        <f t="shared" si="301"/>
        <v>969</v>
      </c>
      <c r="U2808" s="4">
        <f t="shared" si="302"/>
        <v>0.34987549263739925</v>
      </c>
      <c r="V2808" s="4">
        <f t="shared" si="303"/>
        <v>0.34987549263739925</v>
      </c>
      <c r="W2808">
        <f t="shared" si="304"/>
        <v>11</v>
      </c>
      <c r="X2808" t="str">
        <f t="shared" si="305"/>
        <v>Thursday</v>
      </c>
      <c r="Y2808" s="5" t="str">
        <f t="shared" si="306"/>
        <v>Jul</v>
      </c>
      <c r="Z2808" s="5" t="str">
        <f t="shared" si="307"/>
        <v>6-10</v>
      </c>
    </row>
    <row r="2809" spans="1:26" x14ac:dyDescent="0.25">
      <c r="A2809" s="2" t="s">
        <v>2842</v>
      </c>
      <c r="B2809" s="2" t="s">
        <v>26</v>
      </c>
      <c r="C2809" s="1">
        <v>45862</v>
      </c>
      <c r="D2809" s="3">
        <v>0.49652777777777779</v>
      </c>
      <c r="E2809" s="2" t="s">
        <v>16</v>
      </c>
      <c r="F2809" s="2" t="s">
        <v>36</v>
      </c>
      <c r="G2809" s="2">
        <v>51140</v>
      </c>
      <c r="H2809" s="2">
        <v>4</v>
      </c>
      <c r="I2809" s="2">
        <v>247</v>
      </c>
      <c r="J2809" s="2">
        <v>6934</v>
      </c>
      <c r="K2809" s="2">
        <v>5679</v>
      </c>
      <c r="L2809" s="2">
        <v>211</v>
      </c>
      <c r="M2809" s="2">
        <v>17</v>
      </c>
      <c r="N2809" s="2">
        <v>11</v>
      </c>
      <c r="O2809" s="2">
        <v>25</v>
      </c>
      <c r="P2809" s="2">
        <v>44</v>
      </c>
      <c r="Q2809" s="2">
        <v>75</v>
      </c>
      <c r="R2809" s="2">
        <v>11</v>
      </c>
      <c r="S2809" s="2" t="s">
        <v>31</v>
      </c>
      <c r="T2809" s="5">
        <f t="shared" si="301"/>
        <v>264</v>
      </c>
      <c r="U2809" s="4">
        <f t="shared" si="302"/>
        <v>0.1110481032459914</v>
      </c>
      <c r="V2809" s="4">
        <f t="shared" si="303"/>
        <v>0.1110481032459914</v>
      </c>
      <c r="W2809">
        <f t="shared" si="304"/>
        <v>11</v>
      </c>
      <c r="X2809" t="str">
        <f t="shared" si="305"/>
        <v>Thursday</v>
      </c>
      <c r="Y2809" s="5" t="str">
        <f t="shared" si="306"/>
        <v>Jul</v>
      </c>
      <c r="Z2809" s="5" t="str">
        <f t="shared" si="307"/>
        <v>3-5</v>
      </c>
    </row>
    <row r="2810" spans="1:26" x14ac:dyDescent="0.25">
      <c r="A2810" s="2" t="s">
        <v>2843</v>
      </c>
      <c r="B2810" s="2" t="s">
        <v>26</v>
      </c>
      <c r="C2810" s="1">
        <v>45862</v>
      </c>
      <c r="D2810" s="3">
        <v>0.51527777777777772</v>
      </c>
      <c r="E2810" s="2" t="s">
        <v>19</v>
      </c>
      <c r="F2810" s="2" t="s">
        <v>18</v>
      </c>
      <c r="G2810" s="2">
        <v>50940</v>
      </c>
      <c r="H2810" s="2">
        <v>5</v>
      </c>
      <c r="I2810" s="2">
        <v>175</v>
      </c>
      <c r="J2810" s="2">
        <v>9985</v>
      </c>
      <c r="K2810" s="2">
        <v>7957</v>
      </c>
      <c r="L2810" s="2">
        <v>363</v>
      </c>
      <c r="M2810" s="2">
        <v>38</v>
      </c>
      <c r="N2810" s="2">
        <v>39</v>
      </c>
      <c r="O2810" s="2">
        <v>260</v>
      </c>
      <c r="P2810" s="2">
        <v>59</v>
      </c>
      <c r="Q2810" s="2">
        <v>227</v>
      </c>
      <c r="R2810" s="2">
        <v>8</v>
      </c>
      <c r="S2810" s="2" t="s">
        <v>31</v>
      </c>
      <c r="T2810" s="5">
        <f t="shared" si="301"/>
        <v>700</v>
      </c>
      <c r="U2810" s="4">
        <f t="shared" si="302"/>
        <v>0.15620337652139774</v>
      </c>
      <c r="V2810" s="4">
        <f t="shared" si="303"/>
        <v>0.15620337652139774</v>
      </c>
      <c r="W2810">
        <f t="shared" si="304"/>
        <v>12</v>
      </c>
      <c r="X2810" t="str">
        <f t="shared" si="305"/>
        <v>Thursday</v>
      </c>
      <c r="Y2810" s="5" t="str">
        <f t="shared" si="306"/>
        <v>Jul</v>
      </c>
      <c r="Z2810" s="5" t="str">
        <f t="shared" si="307"/>
        <v>3-5</v>
      </c>
    </row>
    <row r="2811" spans="1:26" x14ac:dyDescent="0.25">
      <c r="A2811" s="2" t="s">
        <v>2844</v>
      </c>
      <c r="B2811" s="2" t="s">
        <v>26</v>
      </c>
      <c r="C2811" s="1">
        <v>45862</v>
      </c>
      <c r="D2811" s="3">
        <v>0.61250000000000004</v>
      </c>
      <c r="E2811" s="2" t="s">
        <v>15</v>
      </c>
      <c r="F2811" s="2" t="s">
        <v>38</v>
      </c>
      <c r="G2811" s="2">
        <v>50933</v>
      </c>
      <c r="H2811" s="2">
        <v>8</v>
      </c>
      <c r="I2811" s="2">
        <v>145</v>
      </c>
      <c r="J2811" s="2">
        <v>19208</v>
      </c>
      <c r="K2811" s="2">
        <v>16307</v>
      </c>
      <c r="L2811" s="2">
        <v>646</v>
      </c>
      <c r="M2811" s="2">
        <v>75</v>
      </c>
      <c r="N2811" s="2">
        <v>160</v>
      </c>
      <c r="O2811" s="2">
        <v>76</v>
      </c>
      <c r="P2811" s="2">
        <v>176</v>
      </c>
      <c r="Q2811" s="2">
        <v>484</v>
      </c>
      <c r="R2811" s="2">
        <v>85</v>
      </c>
      <c r="S2811" s="2" t="s">
        <v>31</v>
      </c>
      <c r="T2811" s="5">
        <f t="shared" si="301"/>
        <v>957</v>
      </c>
      <c r="U2811" s="4">
        <f t="shared" si="302"/>
        <v>0.32016570789075843</v>
      </c>
      <c r="V2811" s="4">
        <f t="shared" si="303"/>
        <v>0.32016570789075843</v>
      </c>
      <c r="W2811">
        <f t="shared" si="304"/>
        <v>14</v>
      </c>
      <c r="X2811" t="str">
        <f t="shared" si="305"/>
        <v>Thursday</v>
      </c>
      <c r="Y2811" s="5" t="str">
        <f t="shared" si="306"/>
        <v>Jul</v>
      </c>
      <c r="Z2811" s="5" t="str">
        <f t="shared" si="307"/>
        <v>6-10</v>
      </c>
    </row>
    <row r="2812" spans="1:26" x14ac:dyDescent="0.25">
      <c r="A2812" s="2" t="s">
        <v>2845</v>
      </c>
      <c r="B2812" s="2" t="s">
        <v>26</v>
      </c>
      <c r="C2812" s="1">
        <v>45862</v>
      </c>
      <c r="D2812" s="3">
        <v>0.63402777777777775</v>
      </c>
      <c r="E2812" s="2" t="s">
        <v>16</v>
      </c>
      <c r="F2812" s="2" t="s">
        <v>30</v>
      </c>
      <c r="G2812" s="2">
        <v>51126</v>
      </c>
      <c r="H2812" s="2">
        <v>4</v>
      </c>
      <c r="I2812" s="2">
        <v>182</v>
      </c>
      <c r="J2812" s="2">
        <v>9228</v>
      </c>
      <c r="K2812" s="2">
        <v>6381</v>
      </c>
      <c r="L2812" s="2">
        <v>140</v>
      </c>
      <c r="M2812" s="2">
        <v>16</v>
      </c>
      <c r="N2812" s="2">
        <v>11</v>
      </c>
      <c r="O2812" s="2">
        <v>18</v>
      </c>
      <c r="P2812" s="2">
        <v>20</v>
      </c>
      <c r="Q2812" s="2">
        <v>81</v>
      </c>
      <c r="R2812" s="2">
        <v>14</v>
      </c>
      <c r="S2812" s="2" t="s">
        <v>31</v>
      </c>
      <c r="T2812" s="5">
        <f t="shared" si="301"/>
        <v>185</v>
      </c>
      <c r="U2812" s="4">
        <f t="shared" si="302"/>
        <v>0.12480929468372257</v>
      </c>
      <c r="V2812" s="4">
        <f t="shared" si="303"/>
        <v>0.12480929468372257</v>
      </c>
      <c r="W2812">
        <f t="shared" si="304"/>
        <v>15</v>
      </c>
      <c r="X2812" t="str">
        <f t="shared" si="305"/>
        <v>Thursday</v>
      </c>
      <c r="Y2812" s="5" t="str">
        <f t="shared" si="306"/>
        <v>Jul</v>
      </c>
      <c r="Z2812" s="5" t="str">
        <f t="shared" si="307"/>
        <v>3-5</v>
      </c>
    </row>
    <row r="2813" spans="1:26" x14ac:dyDescent="0.25">
      <c r="A2813" s="2" t="s">
        <v>2846</v>
      </c>
      <c r="B2813" s="2" t="s">
        <v>26</v>
      </c>
      <c r="C2813" s="1">
        <v>45862</v>
      </c>
      <c r="D2813" s="3">
        <v>0.66388888888888886</v>
      </c>
      <c r="E2813" s="2" t="s">
        <v>15</v>
      </c>
      <c r="F2813" s="2" t="s">
        <v>30</v>
      </c>
      <c r="G2813" s="2">
        <v>51193</v>
      </c>
      <c r="H2813" s="2">
        <v>3</v>
      </c>
      <c r="I2813" s="2">
        <v>83</v>
      </c>
      <c r="J2813" s="2">
        <v>43353</v>
      </c>
      <c r="K2813" s="2">
        <v>34178</v>
      </c>
      <c r="L2813" s="2">
        <v>940</v>
      </c>
      <c r="M2813" s="2">
        <v>83</v>
      </c>
      <c r="N2813" s="2">
        <v>189</v>
      </c>
      <c r="O2813" s="2">
        <v>91</v>
      </c>
      <c r="P2813" s="2">
        <v>66</v>
      </c>
      <c r="Q2813" s="2">
        <v>426</v>
      </c>
      <c r="R2813" s="2">
        <v>139</v>
      </c>
      <c r="S2813" s="2" t="s">
        <v>31</v>
      </c>
      <c r="T2813" s="5">
        <f t="shared" si="301"/>
        <v>1303</v>
      </c>
      <c r="U2813" s="4">
        <f t="shared" si="302"/>
        <v>0.66763034008555855</v>
      </c>
      <c r="V2813" s="4">
        <f t="shared" si="303"/>
        <v>0.66763034008555855</v>
      </c>
      <c r="W2813">
        <f t="shared" si="304"/>
        <v>15</v>
      </c>
      <c r="X2813" t="str">
        <f t="shared" si="305"/>
        <v>Thursday</v>
      </c>
      <c r="Y2813" s="5" t="str">
        <f t="shared" si="306"/>
        <v>Jul</v>
      </c>
      <c r="Z2813" s="5" t="str">
        <f t="shared" si="307"/>
        <v>3-5</v>
      </c>
    </row>
    <row r="2814" spans="1:26" x14ac:dyDescent="0.25">
      <c r="A2814" s="2" t="s">
        <v>2847</v>
      </c>
      <c r="B2814" s="2" t="s">
        <v>26</v>
      </c>
      <c r="C2814" s="1">
        <v>45862</v>
      </c>
      <c r="D2814" s="3">
        <v>0.71250000000000002</v>
      </c>
      <c r="E2814" s="2" t="s">
        <v>17</v>
      </c>
      <c r="F2814" s="2" t="s">
        <v>36</v>
      </c>
      <c r="G2814" s="2">
        <v>50862</v>
      </c>
      <c r="H2814" s="2">
        <v>5</v>
      </c>
      <c r="I2814" s="2">
        <v>63</v>
      </c>
      <c r="J2814" s="2">
        <v>7436</v>
      </c>
      <c r="K2814" s="2">
        <v>6581</v>
      </c>
      <c r="L2814" s="2">
        <v>105</v>
      </c>
      <c r="M2814" s="2">
        <v>11</v>
      </c>
      <c r="N2814" s="2">
        <v>13</v>
      </c>
      <c r="O2814" s="2">
        <v>0</v>
      </c>
      <c r="P2814" s="2">
        <v>41</v>
      </c>
      <c r="Q2814" s="2">
        <v>72</v>
      </c>
      <c r="R2814" s="2">
        <v>2</v>
      </c>
      <c r="S2814" s="2" t="s">
        <v>31</v>
      </c>
      <c r="T2814" s="5">
        <f t="shared" si="301"/>
        <v>129</v>
      </c>
      <c r="U2814" s="4">
        <f t="shared" si="302"/>
        <v>0.12938932798552946</v>
      </c>
      <c r="V2814" s="4">
        <f t="shared" si="303"/>
        <v>0.12938932798552946</v>
      </c>
      <c r="W2814">
        <f t="shared" si="304"/>
        <v>17</v>
      </c>
      <c r="X2814" t="str">
        <f t="shared" si="305"/>
        <v>Thursday</v>
      </c>
      <c r="Y2814" s="5" t="str">
        <f t="shared" si="306"/>
        <v>Jul</v>
      </c>
      <c r="Z2814" s="5" t="str">
        <f t="shared" si="307"/>
        <v>3-5</v>
      </c>
    </row>
    <row r="2815" spans="1:26" x14ac:dyDescent="0.25">
      <c r="A2815" s="2" t="s">
        <v>2848</v>
      </c>
      <c r="B2815" s="2" t="s">
        <v>26</v>
      </c>
      <c r="C2815" s="1">
        <v>45862</v>
      </c>
      <c r="D2815" s="3">
        <v>0.75</v>
      </c>
      <c r="E2815" s="2" t="s">
        <v>17</v>
      </c>
      <c r="F2815" s="2" t="s">
        <v>46</v>
      </c>
      <c r="G2815" s="2">
        <v>51027</v>
      </c>
      <c r="H2815" s="2">
        <v>6</v>
      </c>
      <c r="I2815" s="2">
        <v>80</v>
      </c>
      <c r="J2815" s="2">
        <v>12315</v>
      </c>
      <c r="K2815" s="2">
        <v>8770</v>
      </c>
      <c r="L2815" s="2">
        <v>125</v>
      </c>
      <c r="M2815" s="2">
        <v>17</v>
      </c>
      <c r="N2815" s="2">
        <v>17</v>
      </c>
      <c r="O2815" s="2">
        <v>0</v>
      </c>
      <c r="P2815" s="2">
        <v>53</v>
      </c>
      <c r="Q2815" s="2">
        <v>63</v>
      </c>
      <c r="R2815" s="2">
        <v>5</v>
      </c>
      <c r="S2815" s="2" t="s">
        <v>31</v>
      </c>
      <c r="T2815" s="5">
        <f t="shared" si="301"/>
        <v>159</v>
      </c>
      <c r="U2815" s="4">
        <f t="shared" si="302"/>
        <v>0.17186979442256062</v>
      </c>
      <c r="V2815" s="4">
        <f t="shared" si="303"/>
        <v>0.17186979442256062</v>
      </c>
      <c r="W2815">
        <f t="shared" si="304"/>
        <v>18</v>
      </c>
      <c r="X2815" t="str">
        <f t="shared" si="305"/>
        <v>Thursday</v>
      </c>
      <c r="Y2815" s="5" t="str">
        <f t="shared" si="306"/>
        <v>Jul</v>
      </c>
      <c r="Z2815" s="5" t="str">
        <f t="shared" si="307"/>
        <v>6-10</v>
      </c>
    </row>
    <row r="2816" spans="1:26" x14ac:dyDescent="0.25">
      <c r="A2816" s="2" t="s">
        <v>2849</v>
      </c>
      <c r="B2816" s="2" t="s">
        <v>26</v>
      </c>
      <c r="C2816" s="1">
        <v>45862</v>
      </c>
      <c r="D2816" s="3">
        <v>0.8</v>
      </c>
      <c r="E2816" s="2" t="s">
        <v>17</v>
      </c>
      <c r="F2816" s="2" t="s">
        <v>30</v>
      </c>
      <c r="G2816" s="2">
        <v>51133</v>
      </c>
      <c r="H2816" s="2">
        <v>11</v>
      </c>
      <c r="I2816" s="2">
        <v>53</v>
      </c>
      <c r="J2816" s="2">
        <v>5368</v>
      </c>
      <c r="K2816" s="2">
        <v>4077</v>
      </c>
      <c r="L2816" s="2">
        <v>70</v>
      </c>
      <c r="M2816" s="2">
        <v>9</v>
      </c>
      <c r="N2816" s="2">
        <v>10</v>
      </c>
      <c r="O2816" s="2">
        <v>0</v>
      </c>
      <c r="P2816" s="2">
        <v>58</v>
      </c>
      <c r="Q2816" s="2">
        <v>32</v>
      </c>
      <c r="R2816" s="2">
        <v>3</v>
      </c>
      <c r="S2816" s="2" t="s">
        <v>31</v>
      </c>
      <c r="T2816" s="5">
        <f t="shared" si="301"/>
        <v>89</v>
      </c>
      <c r="U2816" s="4">
        <f t="shared" si="302"/>
        <v>7.9733244675649781E-2</v>
      </c>
      <c r="V2816" s="4">
        <f t="shared" si="303"/>
        <v>7.9733244675649781E-2</v>
      </c>
      <c r="W2816">
        <f t="shared" si="304"/>
        <v>19</v>
      </c>
      <c r="X2816" t="str">
        <f t="shared" si="305"/>
        <v>Thursday</v>
      </c>
      <c r="Y2816" s="5" t="str">
        <f t="shared" si="306"/>
        <v>Jul</v>
      </c>
      <c r="Z2816" s="5" t="str">
        <f t="shared" si="307"/>
        <v>11+</v>
      </c>
    </row>
    <row r="2817" spans="1:26" x14ac:dyDescent="0.25">
      <c r="A2817" s="2" t="s">
        <v>2850</v>
      </c>
      <c r="B2817" s="2" t="s">
        <v>26</v>
      </c>
      <c r="C2817" s="1">
        <v>45862</v>
      </c>
      <c r="D2817" s="3">
        <v>0.81041666666666667</v>
      </c>
      <c r="E2817" s="2" t="s">
        <v>19</v>
      </c>
      <c r="F2817" s="2" t="s">
        <v>49</v>
      </c>
      <c r="G2817" s="2">
        <v>51083</v>
      </c>
      <c r="H2817" s="2">
        <v>9</v>
      </c>
      <c r="I2817" s="2">
        <v>274</v>
      </c>
      <c r="J2817" s="2">
        <v>33245</v>
      </c>
      <c r="K2817" s="2">
        <v>26823</v>
      </c>
      <c r="L2817" s="2">
        <v>1354</v>
      </c>
      <c r="M2817" s="2">
        <v>189</v>
      </c>
      <c r="N2817" s="2">
        <v>220</v>
      </c>
      <c r="O2817" s="2">
        <v>995</v>
      </c>
      <c r="P2817" s="2">
        <v>120</v>
      </c>
      <c r="Q2817" s="2">
        <v>553</v>
      </c>
      <c r="R2817" s="2">
        <v>84</v>
      </c>
      <c r="S2817" s="2" t="s">
        <v>31</v>
      </c>
      <c r="T2817" s="5">
        <f t="shared" si="301"/>
        <v>2758</v>
      </c>
      <c r="U2817" s="4">
        <f t="shared" si="302"/>
        <v>0.52508662373000803</v>
      </c>
      <c r="V2817" s="4">
        <f t="shared" si="303"/>
        <v>0.52508662373000803</v>
      </c>
      <c r="W2817">
        <f t="shared" si="304"/>
        <v>19</v>
      </c>
      <c r="X2817" t="str">
        <f t="shared" si="305"/>
        <v>Thursday</v>
      </c>
      <c r="Y2817" s="5" t="str">
        <f t="shared" si="306"/>
        <v>Jul</v>
      </c>
      <c r="Z2817" s="5" t="str">
        <f t="shared" si="307"/>
        <v>6-10</v>
      </c>
    </row>
    <row r="2818" spans="1:26" x14ac:dyDescent="0.25">
      <c r="A2818" s="2" t="s">
        <v>2851</v>
      </c>
      <c r="B2818" s="2" t="s">
        <v>26</v>
      </c>
      <c r="C2818" s="1">
        <v>45862</v>
      </c>
      <c r="D2818" s="3">
        <v>0.81111111111111112</v>
      </c>
      <c r="E2818" s="2" t="s">
        <v>19</v>
      </c>
      <c r="F2818" s="2" t="s">
        <v>30</v>
      </c>
      <c r="G2818" s="2">
        <v>51190</v>
      </c>
      <c r="H2818" s="2">
        <v>7</v>
      </c>
      <c r="I2818" s="2">
        <v>190</v>
      </c>
      <c r="J2818" s="2">
        <v>17842</v>
      </c>
      <c r="K2818" s="2">
        <v>12548</v>
      </c>
      <c r="L2818" s="2">
        <v>462</v>
      </c>
      <c r="M2818" s="2">
        <v>77</v>
      </c>
      <c r="N2818" s="2">
        <v>73</v>
      </c>
      <c r="O2818" s="2">
        <v>392</v>
      </c>
      <c r="P2818" s="2">
        <v>87</v>
      </c>
      <c r="Q2818" s="2">
        <v>181</v>
      </c>
      <c r="R2818" s="2">
        <v>30</v>
      </c>
      <c r="S2818" s="2" t="s">
        <v>31</v>
      </c>
      <c r="T2818" s="5">
        <f t="shared" ref="T2818:T2881" si="308">SUM(L2818:O2818)</f>
        <v>1004</v>
      </c>
      <c r="U2818" s="4">
        <f t="shared" ref="U2818:U2881" si="309">K2818/G2818</f>
        <v>0.24512600117210392</v>
      </c>
      <c r="V2818" s="4">
        <f t="shared" ref="V2818:V2881" si="310">K2818/G2818</f>
        <v>0.24512600117210392</v>
      </c>
      <c r="W2818">
        <f t="shared" ref="W2818:W2881" si="311">HOUR(D2818)</f>
        <v>19</v>
      </c>
      <c r="X2818" t="str">
        <f t="shared" ref="X2818:X2881" si="312">TEXT(C2818,"dddd")</f>
        <v>Thursday</v>
      </c>
      <c r="Y2818" s="5" t="str">
        <f t="shared" ref="Y2818:Y2881" si="313">TEXT(C2818,"mmm")</f>
        <v>Jul</v>
      </c>
      <c r="Z2818" s="5" t="str">
        <f t="shared" ref="Z2818:Z2881" si="314">IF(H2818&lt;=2,"0-2",IF(H2818&lt;=5,"3-5",IF(H2818&lt;=10,"6-10","11+")))</f>
        <v>6-10</v>
      </c>
    </row>
    <row r="2819" spans="1:26" x14ac:dyDescent="0.25">
      <c r="A2819" s="2" t="s">
        <v>2852</v>
      </c>
      <c r="B2819" s="2" t="s">
        <v>26</v>
      </c>
      <c r="C2819" s="1">
        <v>45862</v>
      </c>
      <c r="D2819" s="3">
        <v>0.85902777777777772</v>
      </c>
      <c r="E2819" s="2" t="s">
        <v>16</v>
      </c>
      <c r="F2819" s="2" t="s">
        <v>30</v>
      </c>
      <c r="G2819" s="2">
        <v>50973</v>
      </c>
      <c r="H2819" s="2">
        <v>12</v>
      </c>
      <c r="I2819" s="2">
        <v>99</v>
      </c>
      <c r="J2819" s="2">
        <v>5939</v>
      </c>
      <c r="K2819" s="2">
        <v>5479</v>
      </c>
      <c r="L2819" s="2">
        <v>232</v>
      </c>
      <c r="M2819" s="2">
        <v>23</v>
      </c>
      <c r="N2819" s="2">
        <v>17</v>
      </c>
      <c r="O2819" s="2">
        <v>26</v>
      </c>
      <c r="P2819" s="2">
        <v>41</v>
      </c>
      <c r="Q2819" s="2">
        <v>72</v>
      </c>
      <c r="R2819" s="2">
        <v>10</v>
      </c>
      <c r="S2819" s="2" t="s">
        <v>31</v>
      </c>
      <c r="T2819" s="5">
        <f t="shared" si="308"/>
        <v>298</v>
      </c>
      <c r="U2819" s="4">
        <f t="shared" si="309"/>
        <v>0.10748827810801798</v>
      </c>
      <c r="V2819" s="4">
        <f t="shared" si="310"/>
        <v>0.10748827810801798</v>
      </c>
      <c r="W2819">
        <f t="shared" si="311"/>
        <v>20</v>
      </c>
      <c r="X2819" t="str">
        <f t="shared" si="312"/>
        <v>Thursday</v>
      </c>
      <c r="Y2819" s="5" t="str">
        <f t="shared" si="313"/>
        <v>Jul</v>
      </c>
      <c r="Z2819" s="5" t="str">
        <f t="shared" si="314"/>
        <v>11+</v>
      </c>
    </row>
    <row r="2820" spans="1:26" x14ac:dyDescent="0.25">
      <c r="A2820" s="2" t="s">
        <v>2853</v>
      </c>
      <c r="B2820" s="2" t="s">
        <v>26</v>
      </c>
      <c r="C2820" s="1">
        <v>45862</v>
      </c>
      <c r="D2820" s="3">
        <v>0.88055555555555554</v>
      </c>
      <c r="E2820" s="2" t="s">
        <v>15</v>
      </c>
      <c r="F2820" s="2" t="s">
        <v>18</v>
      </c>
      <c r="G2820" s="2">
        <v>51106</v>
      </c>
      <c r="H2820" s="2">
        <v>7</v>
      </c>
      <c r="I2820" s="2">
        <v>65</v>
      </c>
      <c r="J2820" s="2">
        <v>29235</v>
      </c>
      <c r="K2820" s="2">
        <v>25325</v>
      </c>
      <c r="L2820" s="2">
        <v>1590</v>
      </c>
      <c r="M2820" s="2">
        <v>112</v>
      </c>
      <c r="N2820" s="2">
        <v>239</v>
      </c>
      <c r="O2820" s="2">
        <v>140</v>
      </c>
      <c r="P2820" s="2">
        <v>233</v>
      </c>
      <c r="Q2820" s="2">
        <v>702</v>
      </c>
      <c r="R2820" s="2">
        <v>62</v>
      </c>
      <c r="S2820" s="2" t="s">
        <v>31</v>
      </c>
      <c r="T2820" s="5">
        <f t="shared" si="308"/>
        <v>2081</v>
      </c>
      <c r="U2820" s="4">
        <f t="shared" si="309"/>
        <v>0.49553868430321291</v>
      </c>
      <c r="V2820" s="4">
        <f t="shared" si="310"/>
        <v>0.49553868430321291</v>
      </c>
      <c r="W2820">
        <f t="shared" si="311"/>
        <v>21</v>
      </c>
      <c r="X2820" t="str">
        <f t="shared" si="312"/>
        <v>Thursday</v>
      </c>
      <c r="Y2820" s="5" t="str">
        <f t="shared" si="313"/>
        <v>Jul</v>
      </c>
      <c r="Z2820" s="5" t="str">
        <f t="shared" si="314"/>
        <v>6-10</v>
      </c>
    </row>
    <row r="2821" spans="1:26" x14ac:dyDescent="0.25">
      <c r="A2821" s="2" t="s">
        <v>2854</v>
      </c>
      <c r="B2821" s="2" t="s">
        <v>26</v>
      </c>
      <c r="C2821" s="1">
        <v>45862</v>
      </c>
      <c r="D2821" s="3">
        <v>0.89097222222222228</v>
      </c>
      <c r="E2821" s="2" t="s">
        <v>15</v>
      </c>
      <c r="F2821" s="2" t="s">
        <v>38</v>
      </c>
      <c r="G2821" s="2">
        <v>50990</v>
      </c>
      <c r="H2821" s="2">
        <v>10</v>
      </c>
      <c r="I2821" s="2">
        <v>63</v>
      </c>
      <c r="J2821" s="2">
        <v>29842</v>
      </c>
      <c r="K2821" s="2">
        <v>20656</v>
      </c>
      <c r="L2821" s="2">
        <v>1235</v>
      </c>
      <c r="M2821" s="2">
        <v>129</v>
      </c>
      <c r="N2821" s="2">
        <v>225</v>
      </c>
      <c r="O2821" s="2">
        <v>169</v>
      </c>
      <c r="P2821" s="2">
        <v>147</v>
      </c>
      <c r="Q2821" s="2">
        <v>669</v>
      </c>
      <c r="R2821" s="2">
        <v>101</v>
      </c>
      <c r="S2821" s="2" t="s">
        <v>31</v>
      </c>
      <c r="T2821" s="5">
        <f t="shared" si="308"/>
        <v>1758</v>
      </c>
      <c r="U2821" s="4">
        <f t="shared" si="309"/>
        <v>0.40509903902726024</v>
      </c>
      <c r="V2821" s="4">
        <f t="shared" si="310"/>
        <v>0.40509903902726024</v>
      </c>
      <c r="W2821">
        <f t="shared" si="311"/>
        <v>21</v>
      </c>
      <c r="X2821" t="str">
        <f t="shared" si="312"/>
        <v>Thursday</v>
      </c>
      <c r="Y2821" s="5" t="str">
        <f t="shared" si="313"/>
        <v>Jul</v>
      </c>
      <c r="Z2821" s="5" t="str">
        <f t="shared" si="314"/>
        <v>6-10</v>
      </c>
    </row>
    <row r="2822" spans="1:26" x14ac:dyDescent="0.25">
      <c r="A2822" s="2" t="s">
        <v>2855</v>
      </c>
      <c r="B2822" s="2" t="s">
        <v>26</v>
      </c>
      <c r="C2822" s="1">
        <v>45862</v>
      </c>
      <c r="D2822" s="3">
        <v>0.91111111111111109</v>
      </c>
      <c r="E2822" s="2" t="s">
        <v>16</v>
      </c>
      <c r="F2822" s="2" t="s">
        <v>27</v>
      </c>
      <c r="G2822" s="2">
        <v>51119</v>
      </c>
      <c r="H2822" s="2">
        <v>5</v>
      </c>
      <c r="I2822" s="2">
        <v>100</v>
      </c>
      <c r="J2822" s="2">
        <v>17955</v>
      </c>
      <c r="K2822" s="2">
        <v>12904</v>
      </c>
      <c r="L2822" s="2">
        <v>402</v>
      </c>
      <c r="M2822" s="2">
        <v>57</v>
      </c>
      <c r="N2822" s="2">
        <v>42</v>
      </c>
      <c r="O2822" s="2">
        <v>76</v>
      </c>
      <c r="P2822" s="2">
        <v>81</v>
      </c>
      <c r="Q2822" s="2">
        <v>119</v>
      </c>
      <c r="R2822" s="2">
        <v>28</v>
      </c>
      <c r="S2822" s="2" t="s">
        <v>31</v>
      </c>
      <c r="T2822" s="5">
        <f t="shared" si="308"/>
        <v>577</v>
      </c>
      <c r="U2822" s="4">
        <f t="shared" si="309"/>
        <v>0.2524306031025646</v>
      </c>
      <c r="V2822" s="4">
        <f t="shared" si="310"/>
        <v>0.2524306031025646</v>
      </c>
      <c r="W2822">
        <f t="shared" si="311"/>
        <v>21</v>
      </c>
      <c r="X2822" t="str">
        <f t="shared" si="312"/>
        <v>Thursday</v>
      </c>
      <c r="Y2822" s="5" t="str">
        <f t="shared" si="313"/>
        <v>Jul</v>
      </c>
      <c r="Z2822" s="5" t="str">
        <f t="shared" si="314"/>
        <v>3-5</v>
      </c>
    </row>
    <row r="2823" spans="1:26" x14ac:dyDescent="0.25">
      <c r="A2823" s="2" t="s">
        <v>2856</v>
      </c>
      <c r="B2823" s="2" t="s">
        <v>26</v>
      </c>
      <c r="C2823" s="1">
        <v>45862</v>
      </c>
      <c r="D2823" s="3">
        <v>0.9145833333333333</v>
      </c>
      <c r="E2823" s="2" t="s">
        <v>17</v>
      </c>
      <c r="F2823" s="2" t="s">
        <v>18</v>
      </c>
      <c r="G2823" s="2">
        <v>51151</v>
      </c>
      <c r="H2823" s="2">
        <v>4</v>
      </c>
      <c r="I2823" s="2">
        <v>22</v>
      </c>
      <c r="J2823" s="2">
        <v>4091</v>
      </c>
      <c r="K2823" s="2">
        <v>2842</v>
      </c>
      <c r="L2823" s="2">
        <v>57</v>
      </c>
      <c r="M2823" s="2">
        <v>9</v>
      </c>
      <c r="N2823" s="2">
        <v>8</v>
      </c>
      <c r="O2823" s="2">
        <v>0</v>
      </c>
      <c r="P2823" s="2">
        <v>50</v>
      </c>
      <c r="Q2823" s="2">
        <v>22</v>
      </c>
      <c r="R2823" s="2">
        <v>1</v>
      </c>
      <c r="S2823" s="2" t="s">
        <v>31</v>
      </c>
      <c r="T2823" s="5">
        <f t="shared" si="308"/>
        <v>74</v>
      </c>
      <c r="U2823" s="4">
        <f t="shared" si="309"/>
        <v>5.5560986099978497E-2</v>
      </c>
      <c r="V2823" s="4">
        <f t="shared" si="310"/>
        <v>5.5560986099978497E-2</v>
      </c>
      <c r="W2823">
        <f t="shared" si="311"/>
        <v>21</v>
      </c>
      <c r="X2823" t="str">
        <f t="shared" si="312"/>
        <v>Thursday</v>
      </c>
      <c r="Y2823" s="5" t="str">
        <f t="shared" si="313"/>
        <v>Jul</v>
      </c>
      <c r="Z2823" s="5" t="str">
        <f t="shared" si="314"/>
        <v>3-5</v>
      </c>
    </row>
    <row r="2824" spans="1:26" x14ac:dyDescent="0.25">
      <c r="A2824" s="2" t="s">
        <v>2857</v>
      </c>
      <c r="B2824" s="2" t="s">
        <v>26</v>
      </c>
      <c r="C2824" s="1">
        <v>45863</v>
      </c>
      <c r="D2824" s="3">
        <v>4.0972222222222222E-2</v>
      </c>
      <c r="E2824" s="2" t="s">
        <v>19</v>
      </c>
      <c r="F2824" s="2" t="s">
        <v>49</v>
      </c>
      <c r="G2824" s="2">
        <v>51189</v>
      </c>
      <c r="H2824" s="2">
        <v>3</v>
      </c>
      <c r="I2824" s="2">
        <v>424</v>
      </c>
      <c r="J2824" s="2">
        <v>5211</v>
      </c>
      <c r="K2824" s="2">
        <v>4105</v>
      </c>
      <c r="L2824" s="2">
        <v>188</v>
      </c>
      <c r="M2824" s="2">
        <v>13</v>
      </c>
      <c r="N2824" s="2">
        <v>22</v>
      </c>
      <c r="O2824" s="2">
        <v>93</v>
      </c>
      <c r="P2824" s="2">
        <v>29</v>
      </c>
      <c r="Q2824" s="2">
        <v>94</v>
      </c>
      <c r="R2824" s="2">
        <v>13</v>
      </c>
      <c r="S2824" s="2" t="s">
        <v>31</v>
      </c>
      <c r="T2824" s="5">
        <f t="shared" si="308"/>
        <v>316</v>
      </c>
      <c r="U2824" s="4">
        <f t="shared" si="309"/>
        <v>8.0193010217038813E-2</v>
      </c>
      <c r="V2824" s="4">
        <f t="shared" si="310"/>
        <v>8.0193010217038813E-2</v>
      </c>
      <c r="W2824">
        <f t="shared" si="311"/>
        <v>0</v>
      </c>
      <c r="X2824" t="str">
        <f t="shared" si="312"/>
        <v>Friday</v>
      </c>
      <c r="Y2824" s="5" t="str">
        <f t="shared" si="313"/>
        <v>Jul</v>
      </c>
      <c r="Z2824" s="5" t="str">
        <f t="shared" si="314"/>
        <v>3-5</v>
      </c>
    </row>
    <row r="2825" spans="1:26" x14ac:dyDescent="0.25">
      <c r="A2825" s="2" t="s">
        <v>2858</v>
      </c>
      <c r="B2825" s="2" t="s">
        <v>26</v>
      </c>
      <c r="C2825" s="1">
        <v>45863</v>
      </c>
      <c r="D2825" s="3">
        <v>0.25972222222222224</v>
      </c>
      <c r="E2825" s="2" t="s">
        <v>15</v>
      </c>
      <c r="F2825" s="2" t="s">
        <v>30</v>
      </c>
      <c r="G2825" s="2">
        <v>51021</v>
      </c>
      <c r="H2825" s="2">
        <v>10</v>
      </c>
      <c r="I2825" s="2">
        <v>101</v>
      </c>
      <c r="J2825" s="2">
        <v>25568</v>
      </c>
      <c r="K2825" s="2">
        <v>23246</v>
      </c>
      <c r="L2825" s="2">
        <v>727</v>
      </c>
      <c r="M2825" s="2">
        <v>82</v>
      </c>
      <c r="N2825" s="2">
        <v>129</v>
      </c>
      <c r="O2825" s="2">
        <v>78</v>
      </c>
      <c r="P2825" s="2">
        <v>82</v>
      </c>
      <c r="Q2825" s="2">
        <v>635</v>
      </c>
      <c r="R2825" s="2">
        <v>45</v>
      </c>
      <c r="S2825" s="2" t="s">
        <v>31</v>
      </c>
      <c r="T2825" s="5">
        <f t="shared" si="308"/>
        <v>1016</v>
      </c>
      <c r="U2825" s="4">
        <f t="shared" si="309"/>
        <v>0.45561631485074772</v>
      </c>
      <c r="V2825" s="4">
        <f t="shared" si="310"/>
        <v>0.45561631485074772</v>
      </c>
      <c r="W2825">
        <f t="shared" si="311"/>
        <v>6</v>
      </c>
      <c r="X2825" t="str">
        <f t="shared" si="312"/>
        <v>Friday</v>
      </c>
      <c r="Y2825" s="5" t="str">
        <f t="shared" si="313"/>
        <v>Jul</v>
      </c>
      <c r="Z2825" s="5" t="str">
        <f t="shared" si="314"/>
        <v>6-10</v>
      </c>
    </row>
    <row r="2826" spans="1:26" x14ac:dyDescent="0.25">
      <c r="A2826" s="2" t="s">
        <v>2859</v>
      </c>
      <c r="B2826" s="2" t="s">
        <v>26</v>
      </c>
      <c r="C2826" s="1">
        <v>45863</v>
      </c>
      <c r="D2826" s="3">
        <v>0.29166666666666669</v>
      </c>
      <c r="E2826" s="2" t="s">
        <v>19</v>
      </c>
      <c r="F2826" s="2" t="s">
        <v>30</v>
      </c>
      <c r="G2826" s="2">
        <v>51091</v>
      </c>
      <c r="H2826" s="2">
        <v>11</v>
      </c>
      <c r="I2826" s="2">
        <v>181</v>
      </c>
      <c r="J2826" s="2">
        <v>7575</v>
      </c>
      <c r="K2826" s="2">
        <v>6834</v>
      </c>
      <c r="L2826" s="2">
        <v>207</v>
      </c>
      <c r="M2826" s="2">
        <v>23</v>
      </c>
      <c r="N2826" s="2">
        <v>36</v>
      </c>
      <c r="O2826" s="2">
        <v>130</v>
      </c>
      <c r="P2826" s="2">
        <v>64</v>
      </c>
      <c r="Q2826" s="2">
        <v>177</v>
      </c>
      <c r="R2826" s="2">
        <v>11</v>
      </c>
      <c r="S2826" s="2" t="s">
        <v>31</v>
      </c>
      <c r="T2826" s="5">
        <f t="shared" si="308"/>
        <v>396</v>
      </c>
      <c r="U2826" s="4">
        <f t="shared" si="309"/>
        <v>0.13376132782681882</v>
      </c>
      <c r="V2826" s="4">
        <f t="shared" si="310"/>
        <v>0.13376132782681882</v>
      </c>
      <c r="W2826">
        <f t="shared" si="311"/>
        <v>7</v>
      </c>
      <c r="X2826" t="str">
        <f t="shared" si="312"/>
        <v>Friday</v>
      </c>
      <c r="Y2826" s="5" t="str">
        <f t="shared" si="313"/>
        <v>Jul</v>
      </c>
      <c r="Z2826" s="5" t="str">
        <f t="shared" si="314"/>
        <v>11+</v>
      </c>
    </row>
    <row r="2827" spans="1:26" x14ac:dyDescent="0.25">
      <c r="A2827" s="2" t="s">
        <v>2860</v>
      </c>
      <c r="B2827" s="2" t="s">
        <v>26</v>
      </c>
      <c r="C2827" s="1">
        <v>45863</v>
      </c>
      <c r="D2827" s="3">
        <v>0.31388888888888888</v>
      </c>
      <c r="E2827" s="2" t="s">
        <v>16</v>
      </c>
      <c r="F2827" s="2" t="s">
        <v>27</v>
      </c>
      <c r="G2827" s="2">
        <v>50964</v>
      </c>
      <c r="H2827" s="2">
        <v>7</v>
      </c>
      <c r="I2827" s="2">
        <v>149</v>
      </c>
      <c r="J2827" s="2">
        <v>12070</v>
      </c>
      <c r="K2827" s="2">
        <v>11117</v>
      </c>
      <c r="L2827" s="2">
        <v>339</v>
      </c>
      <c r="M2827" s="2">
        <v>55</v>
      </c>
      <c r="N2827" s="2">
        <v>26</v>
      </c>
      <c r="O2827" s="2">
        <v>55</v>
      </c>
      <c r="P2827" s="2">
        <v>34</v>
      </c>
      <c r="Q2827" s="2">
        <v>190</v>
      </c>
      <c r="R2827" s="2">
        <v>10</v>
      </c>
      <c r="S2827" s="2" t="s">
        <v>31</v>
      </c>
      <c r="T2827" s="5">
        <f t="shared" si="308"/>
        <v>475</v>
      </c>
      <c r="U2827" s="4">
        <f t="shared" si="309"/>
        <v>0.21813436935876304</v>
      </c>
      <c r="V2827" s="4">
        <f t="shared" si="310"/>
        <v>0.21813436935876304</v>
      </c>
      <c r="W2827">
        <f t="shared" si="311"/>
        <v>7</v>
      </c>
      <c r="X2827" t="str">
        <f t="shared" si="312"/>
        <v>Friday</v>
      </c>
      <c r="Y2827" s="5" t="str">
        <f t="shared" si="313"/>
        <v>Jul</v>
      </c>
      <c r="Z2827" s="5" t="str">
        <f t="shared" si="314"/>
        <v>6-10</v>
      </c>
    </row>
    <row r="2828" spans="1:26" x14ac:dyDescent="0.25">
      <c r="A2828" s="2" t="s">
        <v>2861</v>
      </c>
      <c r="B2828" s="2" t="s">
        <v>26</v>
      </c>
      <c r="C2828" s="1">
        <v>45863</v>
      </c>
      <c r="D2828" s="3">
        <v>0.43819444444444444</v>
      </c>
      <c r="E2828" s="2" t="s">
        <v>16</v>
      </c>
      <c r="F2828" s="2" t="s">
        <v>46</v>
      </c>
      <c r="G2828" s="2">
        <v>51230</v>
      </c>
      <c r="H2828" s="2">
        <v>9</v>
      </c>
      <c r="I2828" s="2">
        <v>126</v>
      </c>
      <c r="J2828" s="2">
        <v>20627</v>
      </c>
      <c r="K2828" s="2">
        <v>16797</v>
      </c>
      <c r="L2828" s="2">
        <v>466</v>
      </c>
      <c r="M2828" s="2">
        <v>38</v>
      </c>
      <c r="N2828" s="2">
        <v>23</v>
      </c>
      <c r="O2828" s="2">
        <v>51</v>
      </c>
      <c r="P2828" s="2">
        <v>48</v>
      </c>
      <c r="Q2828" s="2">
        <v>324</v>
      </c>
      <c r="R2828" s="2">
        <v>18</v>
      </c>
      <c r="S2828" s="2" t="s">
        <v>31</v>
      </c>
      <c r="T2828" s="5">
        <f t="shared" si="308"/>
        <v>578</v>
      </c>
      <c r="U2828" s="4">
        <f t="shared" si="309"/>
        <v>0.32787429240679289</v>
      </c>
      <c r="V2828" s="4">
        <f t="shared" si="310"/>
        <v>0.32787429240679289</v>
      </c>
      <c r="W2828">
        <f t="shared" si="311"/>
        <v>10</v>
      </c>
      <c r="X2828" t="str">
        <f t="shared" si="312"/>
        <v>Friday</v>
      </c>
      <c r="Y2828" s="5" t="str">
        <f t="shared" si="313"/>
        <v>Jul</v>
      </c>
      <c r="Z2828" s="5" t="str">
        <f t="shared" si="314"/>
        <v>6-10</v>
      </c>
    </row>
    <row r="2829" spans="1:26" x14ac:dyDescent="0.25">
      <c r="A2829" s="2" t="s">
        <v>2862</v>
      </c>
      <c r="B2829" s="2" t="s">
        <v>26</v>
      </c>
      <c r="C2829" s="1">
        <v>45863</v>
      </c>
      <c r="D2829" s="3">
        <v>0.43888888888888888</v>
      </c>
      <c r="E2829" s="2" t="s">
        <v>19</v>
      </c>
      <c r="F2829" s="2" t="s">
        <v>30</v>
      </c>
      <c r="G2829" s="2">
        <v>50981</v>
      </c>
      <c r="H2829" s="2">
        <v>7</v>
      </c>
      <c r="I2829" s="2">
        <v>255</v>
      </c>
      <c r="J2829" s="2">
        <v>17717</v>
      </c>
      <c r="K2829" s="2">
        <v>13269</v>
      </c>
      <c r="L2829" s="2">
        <v>471</v>
      </c>
      <c r="M2829" s="2">
        <v>53</v>
      </c>
      <c r="N2829" s="2">
        <v>54</v>
      </c>
      <c r="O2829" s="2">
        <v>287</v>
      </c>
      <c r="P2829" s="2">
        <v>106</v>
      </c>
      <c r="Q2829" s="2">
        <v>243</v>
      </c>
      <c r="R2829" s="2">
        <v>14</v>
      </c>
      <c r="S2829" s="2" t="s">
        <v>31</v>
      </c>
      <c r="T2829" s="5">
        <f t="shared" si="308"/>
        <v>865</v>
      </c>
      <c r="U2829" s="4">
        <f t="shared" si="309"/>
        <v>0.26027343520134955</v>
      </c>
      <c r="V2829" s="4">
        <f t="shared" si="310"/>
        <v>0.26027343520134955</v>
      </c>
      <c r="W2829">
        <f t="shared" si="311"/>
        <v>10</v>
      </c>
      <c r="X2829" t="str">
        <f t="shared" si="312"/>
        <v>Friday</v>
      </c>
      <c r="Y2829" s="5" t="str">
        <f t="shared" si="313"/>
        <v>Jul</v>
      </c>
      <c r="Z2829" s="5" t="str">
        <f t="shared" si="314"/>
        <v>6-10</v>
      </c>
    </row>
    <row r="2830" spans="1:26" x14ac:dyDescent="0.25">
      <c r="A2830" s="2" t="s">
        <v>2863</v>
      </c>
      <c r="B2830" s="2" t="s">
        <v>26</v>
      </c>
      <c r="C2830" s="1">
        <v>45863</v>
      </c>
      <c r="D2830" s="3">
        <v>0.51249999999999996</v>
      </c>
      <c r="E2830" s="2" t="s">
        <v>15</v>
      </c>
      <c r="F2830" s="2" t="s">
        <v>36</v>
      </c>
      <c r="G2830" s="2">
        <v>51051</v>
      </c>
      <c r="H2830" s="2">
        <v>7</v>
      </c>
      <c r="I2830" s="2">
        <v>73</v>
      </c>
      <c r="J2830" s="2">
        <v>71785</v>
      </c>
      <c r="K2830" s="2">
        <v>63879</v>
      </c>
      <c r="L2830" s="2">
        <v>1963</v>
      </c>
      <c r="M2830" s="2">
        <v>155</v>
      </c>
      <c r="N2830" s="2">
        <v>239</v>
      </c>
      <c r="O2830" s="2">
        <v>183</v>
      </c>
      <c r="P2830" s="2">
        <v>216</v>
      </c>
      <c r="Q2830" s="2">
        <v>2446</v>
      </c>
      <c r="R2830" s="2">
        <v>321</v>
      </c>
      <c r="S2830" s="2" t="s">
        <v>28</v>
      </c>
      <c r="T2830" s="5">
        <f t="shared" si="308"/>
        <v>2540</v>
      </c>
      <c r="U2830" s="4">
        <f t="shared" si="309"/>
        <v>1.2512781336310748</v>
      </c>
      <c r="V2830" s="4">
        <f t="shared" si="310"/>
        <v>1.2512781336310748</v>
      </c>
      <c r="W2830">
        <f t="shared" si="311"/>
        <v>12</v>
      </c>
      <c r="X2830" t="str">
        <f t="shared" si="312"/>
        <v>Friday</v>
      </c>
      <c r="Y2830" s="5" t="str">
        <f t="shared" si="313"/>
        <v>Jul</v>
      </c>
      <c r="Z2830" s="5" t="str">
        <f t="shared" si="314"/>
        <v>6-10</v>
      </c>
    </row>
    <row r="2831" spans="1:26" x14ac:dyDescent="0.25">
      <c r="A2831" s="2" t="s">
        <v>2864</v>
      </c>
      <c r="B2831" s="2" t="s">
        <v>26</v>
      </c>
      <c r="C2831" s="1">
        <v>45863</v>
      </c>
      <c r="D2831" s="3">
        <v>0.59166666666666667</v>
      </c>
      <c r="E2831" s="2" t="s">
        <v>15</v>
      </c>
      <c r="F2831" s="2" t="s">
        <v>46</v>
      </c>
      <c r="G2831" s="2">
        <v>50951</v>
      </c>
      <c r="H2831" s="2">
        <v>4</v>
      </c>
      <c r="I2831" s="2">
        <v>252</v>
      </c>
      <c r="J2831" s="2">
        <v>26038</v>
      </c>
      <c r="K2831" s="2">
        <v>20249</v>
      </c>
      <c r="L2831" s="2">
        <v>806</v>
      </c>
      <c r="M2831" s="2">
        <v>69</v>
      </c>
      <c r="N2831" s="2">
        <v>111</v>
      </c>
      <c r="O2831" s="2">
        <v>118</v>
      </c>
      <c r="P2831" s="2">
        <v>137</v>
      </c>
      <c r="Q2831" s="2">
        <v>333</v>
      </c>
      <c r="R2831" s="2">
        <v>116</v>
      </c>
      <c r="S2831" s="2" t="s">
        <v>31</v>
      </c>
      <c r="T2831" s="5">
        <f t="shared" si="308"/>
        <v>1104</v>
      </c>
      <c r="U2831" s="4">
        <f t="shared" si="309"/>
        <v>0.39742105159859475</v>
      </c>
      <c r="V2831" s="4">
        <f t="shared" si="310"/>
        <v>0.39742105159859475</v>
      </c>
      <c r="W2831">
        <f t="shared" si="311"/>
        <v>14</v>
      </c>
      <c r="X2831" t="str">
        <f t="shared" si="312"/>
        <v>Friday</v>
      </c>
      <c r="Y2831" s="5" t="str">
        <f t="shared" si="313"/>
        <v>Jul</v>
      </c>
      <c r="Z2831" s="5" t="str">
        <f t="shared" si="314"/>
        <v>3-5</v>
      </c>
    </row>
    <row r="2832" spans="1:26" x14ac:dyDescent="0.25">
      <c r="A2832" s="2" t="s">
        <v>2865</v>
      </c>
      <c r="B2832" s="2" t="s">
        <v>26</v>
      </c>
      <c r="C2832" s="1">
        <v>45863</v>
      </c>
      <c r="D2832" s="3">
        <v>0.60347222222222219</v>
      </c>
      <c r="E2832" s="2" t="s">
        <v>17</v>
      </c>
      <c r="F2832" s="2" t="s">
        <v>46</v>
      </c>
      <c r="G2832" s="2">
        <v>50796</v>
      </c>
      <c r="H2832" s="2">
        <v>11</v>
      </c>
      <c r="I2832" s="2">
        <v>51</v>
      </c>
      <c r="J2832" s="2">
        <v>4837</v>
      </c>
      <c r="K2832" s="2">
        <v>3677</v>
      </c>
      <c r="L2832" s="2">
        <v>56</v>
      </c>
      <c r="M2832" s="2">
        <v>6</v>
      </c>
      <c r="N2832" s="2">
        <v>7</v>
      </c>
      <c r="O2832" s="2">
        <v>0</v>
      </c>
      <c r="P2832" s="2">
        <v>49</v>
      </c>
      <c r="Q2832" s="2">
        <v>37</v>
      </c>
      <c r="R2832" s="2">
        <v>1</v>
      </c>
      <c r="S2832" s="2" t="s">
        <v>31</v>
      </c>
      <c r="T2832" s="5">
        <f t="shared" si="308"/>
        <v>69</v>
      </c>
      <c r="U2832" s="4">
        <f t="shared" si="309"/>
        <v>7.2387589573982197E-2</v>
      </c>
      <c r="V2832" s="4">
        <f t="shared" si="310"/>
        <v>7.2387589573982197E-2</v>
      </c>
      <c r="W2832">
        <f t="shared" si="311"/>
        <v>14</v>
      </c>
      <c r="X2832" t="str">
        <f t="shared" si="312"/>
        <v>Friday</v>
      </c>
      <c r="Y2832" s="5" t="str">
        <f t="shared" si="313"/>
        <v>Jul</v>
      </c>
      <c r="Z2832" s="5" t="str">
        <f t="shared" si="314"/>
        <v>11+</v>
      </c>
    </row>
    <row r="2833" spans="1:26" x14ac:dyDescent="0.25">
      <c r="A2833" s="2" t="s">
        <v>2866</v>
      </c>
      <c r="B2833" s="2" t="s">
        <v>26</v>
      </c>
      <c r="C2833" s="1">
        <v>45863</v>
      </c>
      <c r="D2833" s="3">
        <v>0.6166666666666667</v>
      </c>
      <c r="E2833" s="2" t="s">
        <v>15</v>
      </c>
      <c r="F2833" s="2" t="s">
        <v>38</v>
      </c>
      <c r="G2833" s="2">
        <v>51008</v>
      </c>
      <c r="H2833" s="2">
        <v>8</v>
      </c>
      <c r="I2833" s="2">
        <v>79</v>
      </c>
      <c r="J2833" s="2">
        <v>10824</v>
      </c>
      <c r="K2833" s="2">
        <v>7592</v>
      </c>
      <c r="L2833" s="2">
        <v>420</v>
      </c>
      <c r="M2833" s="2">
        <v>50</v>
      </c>
      <c r="N2833" s="2">
        <v>72</v>
      </c>
      <c r="O2833" s="2">
        <v>71</v>
      </c>
      <c r="P2833" s="2">
        <v>82</v>
      </c>
      <c r="Q2833" s="2">
        <v>305</v>
      </c>
      <c r="R2833" s="2">
        <v>48</v>
      </c>
      <c r="S2833" s="2" t="s">
        <v>31</v>
      </c>
      <c r="T2833" s="5">
        <f t="shared" si="308"/>
        <v>613</v>
      </c>
      <c r="U2833" s="4">
        <f t="shared" si="309"/>
        <v>0.14883939774153074</v>
      </c>
      <c r="V2833" s="4">
        <f t="shared" si="310"/>
        <v>0.14883939774153074</v>
      </c>
      <c r="W2833">
        <f t="shared" si="311"/>
        <v>14</v>
      </c>
      <c r="X2833" t="str">
        <f t="shared" si="312"/>
        <v>Friday</v>
      </c>
      <c r="Y2833" s="5" t="str">
        <f t="shared" si="313"/>
        <v>Jul</v>
      </c>
      <c r="Z2833" s="5" t="str">
        <f t="shared" si="314"/>
        <v>6-10</v>
      </c>
    </row>
    <row r="2834" spans="1:26" x14ac:dyDescent="0.25">
      <c r="A2834" s="2" t="s">
        <v>2867</v>
      </c>
      <c r="B2834" s="2" t="s">
        <v>26</v>
      </c>
      <c r="C2834" s="1">
        <v>45863</v>
      </c>
      <c r="D2834" s="3">
        <v>0.63888888888888884</v>
      </c>
      <c r="E2834" s="2" t="s">
        <v>16</v>
      </c>
      <c r="F2834" s="2" t="s">
        <v>27</v>
      </c>
      <c r="G2834" s="2">
        <v>51105</v>
      </c>
      <c r="H2834" s="2">
        <v>9</v>
      </c>
      <c r="I2834" s="2">
        <v>296</v>
      </c>
      <c r="J2834" s="2">
        <v>8313</v>
      </c>
      <c r="K2834" s="2">
        <v>5786</v>
      </c>
      <c r="L2834" s="2">
        <v>233</v>
      </c>
      <c r="M2834" s="2">
        <v>25</v>
      </c>
      <c r="N2834" s="2">
        <v>18</v>
      </c>
      <c r="O2834" s="2">
        <v>39</v>
      </c>
      <c r="P2834" s="2">
        <v>24</v>
      </c>
      <c r="Q2834" s="2">
        <v>79</v>
      </c>
      <c r="R2834" s="2">
        <v>7</v>
      </c>
      <c r="S2834" s="2" t="s">
        <v>31</v>
      </c>
      <c r="T2834" s="5">
        <f t="shared" si="308"/>
        <v>315</v>
      </c>
      <c r="U2834" s="4">
        <f t="shared" si="309"/>
        <v>0.11321788474708933</v>
      </c>
      <c r="V2834" s="4">
        <f t="shared" si="310"/>
        <v>0.11321788474708933</v>
      </c>
      <c r="W2834">
        <f t="shared" si="311"/>
        <v>15</v>
      </c>
      <c r="X2834" t="str">
        <f t="shared" si="312"/>
        <v>Friday</v>
      </c>
      <c r="Y2834" s="5" t="str">
        <f t="shared" si="313"/>
        <v>Jul</v>
      </c>
      <c r="Z2834" s="5" t="str">
        <f t="shared" si="314"/>
        <v>6-10</v>
      </c>
    </row>
    <row r="2835" spans="1:26" x14ac:dyDescent="0.25">
      <c r="A2835" s="2" t="s">
        <v>2868</v>
      </c>
      <c r="B2835" s="2" t="s">
        <v>26</v>
      </c>
      <c r="C2835" s="1">
        <v>45863</v>
      </c>
      <c r="D2835" s="3">
        <v>0.7</v>
      </c>
      <c r="E2835" s="2" t="s">
        <v>15</v>
      </c>
      <c r="F2835" s="2" t="s">
        <v>27</v>
      </c>
      <c r="G2835" s="2">
        <v>51157</v>
      </c>
      <c r="H2835" s="2">
        <v>8</v>
      </c>
      <c r="I2835" s="2">
        <v>220</v>
      </c>
      <c r="J2835" s="2">
        <v>111062</v>
      </c>
      <c r="K2835" s="2">
        <v>80548</v>
      </c>
      <c r="L2835" s="2">
        <v>3055</v>
      </c>
      <c r="M2835" s="2">
        <v>312</v>
      </c>
      <c r="N2835" s="2">
        <v>464</v>
      </c>
      <c r="O2835" s="2">
        <v>454</v>
      </c>
      <c r="P2835" s="2">
        <v>575</v>
      </c>
      <c r="Q2835" s="2">
        <v>1957</v>
      </c>
      <c r="R2835" s="2">
        <v>486</v>
      </c>
      <c r="S2835" s="2" t="s">
        <v>31</v>
      </c>
      <c r="T2835" s="5">
        <f t="shared" si="308"/>
        <v>4285</v>
      </c>
      <c r="U2835" s="4">
        <f t="shared" si="309"/>
        <v>1.5745254803839162</v>
      </c>
      <c r="V2835" s="4">
        <f t="shared" si="310"/>
        <v>1.5745254803839162</v>
      </c>
      <c r="W2835">
        <f t="shared" si="311"/>
        <v>16</v>
      </c>
      <c r="X2835" t="str">
        <f t="shared" si="312"/>
        <v>Friday</v>
      </c>
      <c r="Y2835" s="5" t="str">
        <f t="shared" si="313"/>
        <v>Jul</v>
      </c>
      <c r="Z2835" s="5" t="str">
        <f t="shared" si="314"/>
        <v>6-10</v>
      </c>
    </row>
    <row r="2836" spans="1:26" x14ac:dyDescent="0.25">
      <c r="A2836" s="2" t="s">
        <v>2869</v>
      </c>
      <c r="B2836" s="2" t="s">
        <v>26</v>
      </c>
      <c r="C2836" s="1">
        <v>45863</v>
      </c>
      <c r="D2836" s="3">
        <v>0.70486111111111116</v>
      </c>
      <c r="E2836" s="2" t="s">
        <v>15</v>
      </c>
      <c r="F2836" s="2" t="s">
        <v>46</v>
      </c>
      <c r="G2836" s="2">
        <v>50957</v>
      </c>
      <c r="H2836" s="2">
        <v>6</v>
      </c>
      <c r="I2836" s="2">
        <v>82</v>
      </c>
      <c r="J2836" s="2">
        <v>36509</v>
      </c>
      <c r="K2836" s="2">
        <v>25218</v>
      </c>
      <c r="L2836" s="2">
        <v>1047</v>
      </c>
      <c r="M2836" s="2">
        <v>113</v>
      </c>
      <c r="N2836" s="2">
        <v>271</v>
      </c>
      <c r="O2836" s="2">
        <v>152</v>
      </c>
      <c r="P2836" s="2">
        <v>50</v>
      </c>
      <c r="Q2836" s="2">
        <v>474</v>
      </c>
      <c r="R2836" s="2">
        <v>133</v>
      </c>
      <c r="S2836" s="2" t="s">
        <v>31</v>
      </c>
      <c r="T2836" s="5">
        <f t="shared" si="308"/>
        <v>1583</v>
      </c>
      <c r="U2836" s="4">
        <f t="shared" si="309"/>
        <v>0.49488784661577406</v>
      </c>
      <c r="V2836" s="4">
        <f t="shared" si="310"/>
        <v>0.49488784661577406</v>
      </c>
      <c r="W2836">
        <f t="shared" si="311"/>
        <v>16</v>
      </c>
      <c r="X2836" t="str">
        <f t="shared" si="312"/>
        <v>Friday</v>
      </c>
      <c r="Y2836" s="5" t="str">
        <f t="shared" si="313"/>
        <v>Jul</v>
      </c>
      <c r="Z2836" s="5" t="str">
        <f t="shared" si="314"/>
        <v>6-10</v>
      </c>
    </row>
    <row r="2837" spans="1:26" x14ac:dyDescent="0.25">
      <c r="A2837" s="2" t="s">
        <v>2870</v>
      </c>
      <c r="B2837" s="2" t="s">
        <v>26</v>
      </c>
      <c r="C2837" s="1">
        <v>45863</v>
      </c>
      <c r="D2837" s="3">
        <v>0.76944444444444449</v>
      </c>
      <c r="E2837" s="2" t="s">
        <v>19</v>
      </c>
      <c r="F2837" s="2" t="s">
        <v>18</v>
      </c>
      <c r="G2837" s="2">
        <v>51159</v>
      </c>
      <c r="H2837" s="2">
        <v>10</v>
      </c>
      <c r="I2837" s="2">
        <v>354</v>
      </c>
      <c r="J2837" s="2">
        <v>15462</v>
      </c>
      <c r="K2837" s="2">
        <v>12186</v>
      </c>
      <c r="L2837" s="2">
        <v>580</v>
      </c>
      <c r="M2837" s="2">
        <v>63</v>
      </c>
      <c r="N2837" s="2">
        <v>52</v>
      </c>
      <c r="O2837" s="2">
        <v>395</v>
      </c>
      <c r="P2837" s="2">
        <v>45</v>
      </c>
      <c r="Q2837" s="2">
        <v>237</v>
      </c>
      <c r="R2837" s="2">
        <v>11</v>
      </c>
      <c r="S2837" s="2" t="s">
        <v>31</v>
      </c>
      <c r="T2837" s="5">
        <f t="shared" si="308"/>
        <v>1090</v>
      </c>
      <c r="U2837" s="4">
        <f t="shared" si="309"/>
        <v>0.23819855743857385</v>
      </c>
      <c r="V2837" s="4">
        <f t="shared" si="310"/>
        <v>0.23819855743857385</v>
      </c>
      <c r="W2837">
        <f t="shared" si="311"/>
        <v>18</v>
      </c>
      <c r="X2837" t="str">
        <f t="shared" si="312"/>
        <v>Friday</v>
      </c>
      <c r="Y2837" s="5" t="str">
        <f t="shared" si="313"/>
        <v>Jul</v>
      </c>
      <c r="Z2837" s="5" t="str">
        <f t="shared" si="314"/>
        <v>6-10</v>
      </c>
    </row>
    <row r="2838" spans="1:26" x14ac:dyDescent="0.25">
      <c r="A2838" s="2" t="s">
        <v>2871</v>
      </c>
      <c r="B2838" s="2" t="s">
        <v>26</v>
      </c>
      <c r="C2838" s="1">
        <v>45863</v>
      </c>
      <c r="D2838" s="3">
        <v>0.87222222222222223</v>
      </c>
      <c r="E2838" s="2" t="s">
        <v>15</v>
      </c>
      <c r="F2838" s="2" t="s">
        <v>38</v>
      </c>
      <c r="G2838" s="2">
        <v>50978</v>
      </c>
      <c r="H2838" s="2">
        <v>9</v>
      </c>
      <c r="I2838" s="2">
        <v>228</v>
      </c>
      <c r="J2838" s="2">
        <v>32205</v>
      </c>
      <c r="K2838" s="2">
        <v>24537</v>
      </c>
      <c r="L2838" s="2">
        <v>1276</v>
      </c>
      <c r="M2838" s="2">
        <v>182</v>
      </c>
      <c r="N2838" s="2">
        <v>297</v>
      </c>
      <c r="O2838" s="2">
        <v>206</v>
      </c>
      <c r="P2838" s="2">
        <v>134</v>
      </c>
      <c r="Q2838" s="2">
        <v>573</v>
      </c>
      <c r="R2838" s="2">
        <v>64</v>
      </c>
      <c r="S2838" s="2" t="s">
        <v>31</v>
      </c>
      <c r="T2838" s="5">
        <f t="shared" si="308"/>
        <v>1961</v>
      </c>
      <c r="U2838" s="4">
        <f t="shared" si="309"/>
        <v>0.4813252775707168</v>
      </c>
      <c r="V2838" s="4">
        <f t="shared" si="310"/>
        <v>0.4813252775707168</v>
      </c>
      <c r="W2838">
        <f t="shared" si="311"/>
        <v>20</v>
      </c>
      <c r="X2838" t="str">
        <f t="shared" si="312"/>
        <v>Friday</v>
      </c>
      <c r="Y2838" s="5" t="str">
        <f t="shared" si="313"/>
        <v>Jul</v>
      </c>
      <c r="Z2838" s="5" t="str">
        <f t="shared" si="314"/>
        <v>6-10</v>
      </c>
    </row>
    <row r="2839" spans="1:26" x14ac:dyDescent="0.25">
      <c r="A2839" s="2" t="s">
        <v>2872</v>
      </c>
      <c r="B2839" s="2" t="s">
        <v>26</v>
      </c>
      <c r="C2839" s="1">
        <v>45863</v>
      </c>
      <c r="D2839" s="3">
        <v>0.89444444444444449</v>
      </c>
      <c r="E2839" s="2" t="s">
        <v>17</v>
      </c>
      <c r="F2839" s="2" t="s">
        <v>18</v>
      </c>
      <c r="G2839" s="2">
        <v>51177</v>
      </c>
      <c r="H2839" s="2">
        <v>14</v>
      </c>
      <c r="I2839" s="2">
        <v>30</v>
      </c>
      <c r="J2839" s="2">
        <v>5346</v>
      </c>
      <c r="K2839" s="2">
        <v>4436</v>
      </c>
      <c r="L2839" s="2">
        <v>118</v>
      </c>
      <c r="M2839" s="2">
        <v>13</v>
      </c>
      <c r="N2839" s="2">
        <v>11</v>
      </c>
      <c r="O2839" s="2">
        <v>0</v>
      </c>
      <c r="P2839" s="2">
        <v>64</v>
      </c>
      <c r="Q2839" s="2">
        <v>44</v>
      </c>
      <c r="R2839" s="2">
        <v>2</v>
      </c>
      <c r="S2839" s="2" t="s">
        <v>31</v>
      </c>
      <c r="T2839" s="5">
        <f t="shared" si="308"/>
        <v>142</v>
      </c>
      <c r="U2839" s="4">
        <f t="shared" si="309"/>
        <v>8.667956308497958E-2</v>
      </c>
      <c r="V2839" s="4">
        <f t="shared" si="310"/>
        <v>8.667956308497958E-2</v>
      </c>
      <c r="W2839">
        <f t="shared" si="311"/>
        <v>21</v>
      </c>
      <c r="X2839" t="str">
        <f t="shared" si="312"/>
        <v>Friday</v>
      </c>
      <c r="Y2839" s="5" t="str">
        <f t="shared" si="313"/>
        <v>Jul</v>
      </c>
      <c r="Z2839" s="5" t="str">
        <f t="shared" si="314"/>
        <v>11+</v>
      </c>
    </row>
    <row r="2840" spans="1:26" x14ac:dyDescent="0.25">
      <c r="A2840" s="2" t="s">
        <v>2873</v>
      </c>
      <c r="B2840" s="2" t="s">
        <v>26</v>
      </c>
      <c r="C2840" s="1">
        <v>45864</v>
      </c>
      <c r="D2840" s="3">
        <v>0.26666666666666666</v>
      </c>
      <c r="E2840" s="2" t="s">
        <v>19</v>
      </c>
      <c r="F2840" s="2" t="s">
        <v>46</v>
      </c>
      <c r="G2840" s="2">
        <v>51033</v>
      </c>
      <c r="H2840" s="2">
        <v>11</v>
      </c>
      <c r="I2840" s="2">
        <v>530</v>
      </c>
      <c r="J2840" s="2">
        <v>23227</v>
      </c>
      <c r="K2840" s="2">
        <v>18053</v>
      </c>
      <c r="L2840" s="2">
        <v>838</v>
      </c>
      <c r="M2840" s="2">
        <v>68</v>
      </c>
      <c r="N2840" s="2">
        <v>128</v>
      </c>
      <c r="O2840" s="2">
        <v>516</v>
      </c>
      <c r="P2840" s="2">
        <v>48</v>
      </c>
      <c r="Q2840" s="2">
        <v>523</v>
      </c>
      <c r="R2840" s="2">
        <v>19</v>
      </c>
      <c r="S2840" s="2" t="s">
        <v>31</v>
      </c>
      <c r="T2840" s="5">
        <f t="shared" si="308"/>
        <v>1550</v>
      </c>
      <c r="U2840" s="4">
        <f t="shared" si="309"/>
        <v>0.3537514941312484</v>
      </c>
      <c r="V2840" s="4">
        <f t="shared" si="310"/>
        <v>0.3537514941312484</v>
      </c>
      <c r="W2840">
        <f t="shared" si="311"/>
        <v>6</v>
      </c>
      <c r="X2840" t="str">
        <f t="shared" si="312"/>
        <v>Saturday</v>
      </c>
      <c r="Y2840" s="5" t="str">
        <f t="shared" si="313"/>
        <v>Jul</v>
      </c>
      <c r="Z2840" s="5" t="str">
        <f t="shared" si="314"/>
        <v>11+</v>
      </c>
    </row>
    <row r="2841" spans="1:26" x14ac:dyDescent="0.25">
      <c r="A2841" s="2" t="s">
        <v>2874</v>
      </c>
      <c r="B2841" s="2" t="s">
        <v>26</v>
      </c>
      <c r="C2841" s="1">
        <v>45864</v>
      </c>
      <c r="D2841" s="3">
        <v>0.45069444444444445</v>
      </c>
      <c r="E2841" s="2" t="s">
        <v>15</v>
      </c>
      <c r="F2841" s="2" t="s">
        <v>30</v>
      </c>
      <c r="G2841" s="2">
        <v>51063</v>
      </c>
      <c r="H2841" s="2">
        <v>8</v>
      </c>
      <c r="I2841" s="2">
        <v>86</v>
      </c>
      <c r="J2841" s="2">
        <v>56812</v>
      </c>
      <c r="K2841" s="2">
        <v>40170</v>
      </c>
      <c r="L2841" s="2">
        <v>2301</v>
      </c>
      <c r="M2841" s="2">
        <v>157</v>
      </c>
      <c r="N2841" s="2">
        <v>245</v>
      </c>
      <c r="O2841" s="2">
        <v>292</v>
      </c>
      <c r="P2841" s="2">
        <v>158</v>
      </c>
      <c r="Q2841" s="2">
        <v>712</v>
      </c>
      <c r="R2841" s="2">
        <v>215</v>
      </c>
      <c r="S2841" s="2" t="s">
        <v>31</v>
      </c>
      <c r="T2841" s="5">
        <f t="shared" si="308"/>
        <v>2995</v>
      </c>
      <c r="U2841" s="4">
        <f t="shared" si="309"/>
        <v>0.78667528347335647</v>
      </c>
      <c r="V2841" s="4">
        <f t="shared" si="310"/>
        <v>0.78667528347335647</v>
      </c>
      <c r="W2841">
        <f t="shared" si="311"/>
        <v>10</v>
      </c>
      <c r="X2841" t="str">
        <f t="shared" si="312"/>
        <v>Saturday</v>
      </c>
      <c r="Y2841" s="5" t="str">
        <f t="shared" si="313"/>
        <v>Jul</v>
      </c>
      <c r="Z2841" s="5" t="str">
        <f t="shared" si="314"/>
        <v>6-10</v>
      </c>
    </row>
    <row r="2842" spans="1:26" x14ac:dyDescent="0.25">
      <c r="A2842" s="2" t="s">
        <v>2875</v>
      </c>
      <c r="B2842" s="2" t="s">
        <v>26</v>
      </c>
      <c r="C2842" s="1">
        <v>45864</v>
      </c>
      <c r="D2842" s="3">
        <v>0.55694444444444446</v>
      </c>
      <c r="E2842" s="2" t="s">
        <v>15</v>
      </c>
      <c r="F2842" s="2" t="s">
        <v>46</v>
      </c>
      <c r="G2842" s="2">
        <v>51065</v>
      </c>
      <c r="H2842" s="2">
        <v>6</v>
      </c>
      <c r="I2842" s="2">
        <v>275</v>
      </c>
      <c r="J2842" s="2">
        <v>33116</v>
      </c>
      <c r="K2842" s="2">
        <v>25276</v>
      </c>
      <c r="L2842" s="2">
        <v>865</v>
      </c>
      <c r="M2842" s="2">
        <v>105</v>
      </c>
      <c r="N2842" s="2">
        <v>144</v>
      </c>
      <c r="O2842" s="2">
        <v>148</v>
      </c>
      <c r="P2842" s="2">
        <v>128</v>
      </c>
      <c r="Q2842" s="2">
        <v>616</v>
      </c>
      <c r="R2842" s="2">
        <v>60</v>
      </c>
      <c r="S2842" s="2" t="s">
        <v>31</v>
      </c>
      <c r="T2842" s="5">
        <f t="shared" si="308"/>
        <v>1262</v>
      </c>
      <c r="U2842" s="4">
        <f t="shared" si="309"/>
        <v>0.49497699011064328</v>
      </c>
      <c r="V2842" s="4">
        <f t="shared" si="310"/>
        <v>0.49497699011064328</v>
      </c>
      <c r="W2842">
        <f t="shared" si="311"/>
        <v>13</v>
      </c>
      <c r="X2842" t="str">
        <f t="shared" si="312"/>
        <v>Saturday</v>
      </c>
      <c r="Y2842" s="5" t="str">
        <f t="shared" si="313"/>
        <v>Jul</v>
      </c>
      <c r="Z2842" s="5" t="str">
        <f t="shared" si="314"/>
        <v>6-10</v>
      </c>
    </row>
    <row r="2843" spans="1:26" x14ac:dyDescent="0.25">
      <c r="A2843" s="2" t="s">
        <v>2876</v>
      </c>
      <c r="B2843" s="2" t="s">
        <v>26</v>
      </c>
      <c r="C2843" s="1">
        <v>45864</v>
      </c>
      <c r="D2843" s="3">
        <v>0.58750000000000002</v>
      </c>
      <c r="E2843" s="2" t="s">
        <v>17</v>
      </c>
      <c r="F2843" s="2" t="s">
        <v>44</v>
      </c>
      <c r="G2843" s="2">
        <v>51142</v>
      </c>
      <c r="H2843" s="2">
        <v>10</v>
      </c>
      <c r="I2843" s="2">
        <v>58</v>
      </c>
      <c r="J2843" s="2">
        <v>4743</v>
      </c>
      <c r="K2843" s="2">
        <v>3659</v>
      </c>
      <c r="L2843" s="2">
        <v>57</v>
      </c>
      <c r="M2843" s="2">
        <v>7</v>
      </c>
      <c r="N2843" s="2">
        <v>7</v>
      </c>
      <c r="O2843" s="2">
        <v>0</v>
      </c>
      <c r="P2843" s="2">
        <v>39</v>
      </c>
      <c r="Q2843" s="2">
        <v>56</v>
      </c>
      <c r="R2843" s="2">
        <v>2</v>
      </c>
      <c r="S2843" s="2" t="s">
        <v>31</v>
      </c>
      <c r="T2843" s="5">
        <f t="shared" si="308"/>
        <v>71</v>
      </c>
      <c r="U2843" s="4">
        <f t="shared" si="309"/>
        <v>7.1545891830589334E-2</v>
      </c>
      <c r="V2843" s="4">
        <f t="shared" si="310"/>
        <v>7.1545891830589334E-2</v>
      </c>
      <c r="W2843">
        <f t="shared" si="311"/>
        <v>14</v>
      </c>
      <c r="X2843" t="str">
        <f t="shared" si="312"/>
        <v>Saturday</v>
      </c>
      <c r="Y2843" s="5" t="str">
        <f t="shared" si="313"/>
        <v>Jul</v>
      </c>
      <c r="Z2843" s="5" t="str">
        <f t="shared" si="314"/>
        <v>6-10</v>
      </c>
    </row>
    <row r="2844" spans="1:26" x14ac:dyDescent="0.25">
      <c r="A2844" s="2" t="s">
        <v>2877</v>
      </c>
      <c r="B2844" s="2" t="s">
        <v>26</v>
      </c>
      <c r="C2844" s="1">
        <v>45864</v>
      </c>
      <c r="D2844" s="3">
        <v>0.66666666666666663</v>
      </c>
      <c r="E2844" s="2" t="s">
        <v>15</v>
      </c>
      <c r="F2844" s="2" t="s">
        <v>46</v>
      </c>
      <c r="G2844" s="2">
        <v>51306</v>
      </c>
      <c r="H2844" s="2">
        <v>8</v>
      </c>
      <c r="I2844" s="2">
        <v>107</v>
      </c>
      <c r="J2844" s="2">
        <v>64678</v>
      </c>
      <c r="K2844" s="2">
        <v>50949</v>
      </c>
      <c r="L2844" s="2">
        <v>1898</v>
      </c>
      <c r="M2844" s="2">
        <v>173</v>
      </c>
      <c r="N2844" s="2">
        <v>338</v>
      </c>
      <c r="O2844" s="2">
        <v>283</v>
      </c>
      <c r="P2844" s="2">
        <v>168</v>
      </c>
      <c r="Q2844" s="2">
        <v>870</v>
      </c>
      <c r="R2844" s="2">
        <v>207</v>
      </c>
      <c r="S2844" s="2" t="s">
        <v>31</v>
      </c>
      <c r="T2844" s="5">
        <f t="shared" si="308"/>
        <v>2692</v>
      </c>
      <c r="U2844" s="4">
        <f t="shared" si="309"/>
        <v>0.99304174950298207</v>
      </c>
      <c r="V2844" s="4">
        <f t="shared" si="310"/>
        <v>0.99304174950298207</v>
      </c>
      <c r="W2844">
        <f t="shared" si="311"/>
        <v>16</v>
      </c>
      <c r="X2844" t="str">
        <f t="shared" si="312"/>
        <v>Saturday</v>
      </c>
      <c r="Y2844" s="5" t="str">
        <f t="shared" si="313"/>
        <v>Jul</v>
      </c>
      <c r="Z2844" s="5" t="str">
        <f t="shared" si="314"/>
        <v>6-10</v>
      </c>
    </row>
    <row r="2845" spans="1:26" x14ac:dyDescent="0.25">
      <c r="A2845" s="2" t="s">
        <v>2878</v>
      </c>
      <c r="B2845" s="2" t="s">
        <v>26</v>
      </c>
      <c r="C2845" s="1">
        <v>45864</v>
      </c>
      <c r="D2845" s="3">
        <v>0.6791666666666667</v>
      </c>
      <c r="E2845" s="2" t="s">
        <v>15</v>
      </c>
      <c r="F2845" s="2" t="s">
        <v>30</v>
      </c>
      <c r="G2845" s="2">
        <v>51140</v>
      </c>
      <c r="H2845" s="2">
        <v>8</v>
      </c>
      <c r="I2845" s="2">
        <v>126</v>
      </c>
      <c r="J2845" s="2">
        <v>21887</v>
      </c>
      <c r="K2845" s="2">
        <v>17329</v>
      </c>
      <c r="L2845" s="2">
        <v>404</v>
      </c>
      <c r="M2845" s="2">
        <v>55</v>
      </c>
      <c r="N2845" s="2">
        <v>83</v>
      </c>
      <c r="O2845" s="2">
        <v>81</v>
      </c>
      <c r="P2845" s="2">
        <v>63</v>
      </c>
      <c r="Q2845" s="2">
        <v>441</v>
      </c>
      <c r="R2845" s="2">
        <v>66</v>
      </c>
      <c r="S2845" s="2" t="s">
        <v>31</v>
      </c>
      <c r="T2845" s="5">
        <f t="shared" si="308"/>
        <v>623</v>
      </c>
      <c r="U2845" s="4">
        <f t="shared" si="309"/>
        <v>0.33885412592882286</v>
      </c>
      <c r="V2845" s="4">
        <f t="shared" si="310"/>
        <v>0.33885412592882286</v>
      </c>
      <c r="W2845">
        <f t="shared" si="311"/>
        <v>16</v>
      </c>
      <c r="X2845" t="str">
        <f t="shared" si="312"/>
        <v>Saturday</v>
      </c>
      <c r="Y2845" s="5" t="str">
        <f t="shared" si="313"/>
        <v>Jul</v>
      </c>
      <c r="Z2845" s="5" t="str">
        <f t="shared" si="314"/>
        <v>6-10</v>
      </c>
    </row>
    <row r="2846" spans="1:26" x14ac:dyDescent="0.25">
      <c r="A2846" s="2" t="s">
        <v>2879</v>
      </c>
      <c r="B2846" s="2" t="s">
        <v>26</v>
      </c>
      <c r="C2846" s="1">
        <v>45864</v>
      </c>
      <c r="D2846" s="3">
        <v>0.77222222222222225</v>
      </c>
      <c r="E2846" s="2" t="s">
        <v>15</v>
      </c>
      <c r="F2846" s="2" t="s">
        <v>30</v>
      </c>
      <c r="G2846" s="2">
        <v>51099</v>
      </c>
      <c r="H2846" s="2">
        <v>11</v>
      </c>
      <c r="I2846" s="2">
        <v>157</v>
      </c>
      <c r="J2846" s="2">
        <v>40359</v>
      </c>
      <c r="K2846" s="2">
        <v>33262</v>
      </c>
      <c r="L2846" s="2">
        <v>919</v>
      </c>
      <c r="M2846" s="2">
        <v>97</v>
      </c>
      <c r="N2846" s="2">
        <v>153</v>
      </c>
      <c r="O2846" s="2">
        <v>150</v>
      </c>
      <c r="P2846" s="2">
        <v>166</v>
      </c>
      <c r="Q2846" s="2">
        <v>1032</v>
      </c>
      <c r="R2846" s="2">
        <v>143</v>
      </c>
      <c r="S2846" s="2" t="s">
        <v>31</v>
      </c>
      <c r="T2846" s="5">
        <f t="shared" si="308"/>
        <v>1319</v>
      </c>
      <c r="U2846" s="4">
        <f t="shared" si="309"/>
        <v>0.65093250357149846</v>
      </c>
      <c r="V2846" s="4">
        <f t="shared" si="310"/>
        <v>0.65093250357149846</v>
      </c>
      <c r="W2846">
        <f t="shared" si="311"/>
        <v>18</v>
      </c>
      <c r="X2846" t="str">
        <f t="shared" si="312"/>
        <v>Saturday</v>
      </c>
      <c r="Y2846" s="5" t="str">
        <f t="shared" si="313"/>
        <v>Jul</v>
      </c>
      <c r="Z2846" s="5" t="str">
        <f t="shared" si="314"/>
        <v>11+</v>
      </c>
    </row>
    <row r="2847" spans="1:26" x14ac:dyDescent="0.25">
      <c r="A2847" s="2" t="s">
        <v>2880</v>
      </c>
      <c r="B2847" s="2" t="s">
        <v>26</v>
      </c>
      <c r="C2847" s="1">
        <v>45864</v>
      </c>
      <c r="D2847" s="3">
        <v>0.79374999999999996</v>
      </c>
      <c r="E2847" s="2" t="s">
        <v>16</v>
      </c>
      <c r="F2847" s="2" t="s">
        <v>44</v>
      </c>
      <c r="G2847" s="2">
        <v>51212</v>
      </c>
      <c r="H2847" s="2">
        <v>9</v>
      </c>
      <c r="I2847" s="2">
        <v>119</v>
      </c>
      <c r="J2847" s="2">
        <v>10120</v>
      </c>
      <c r="K2847" s="2">
        <v>7446</v>
      </c>
      <c r="L2847" s="2">
        <v>180</v>
      </c>
      <c r="M2847" s="2">
        <v>18</v>
      </c>
      <c r="N2847" s="2">
        <v>12</v>
      </c>
      <c r="O2847" s="2">
        <v>26</v>
      </c>
      <c r="P2847" s="2">
        <v>32</v>
      </c>
      <c r="Q2847" s="2">
        <v>187</v>
      </c>
      <c r="R2847" s="2">
        <v>11</v>
      </c>
      <c r="S2847" s="2" t="s">
        <v>31</v>
      </c>
      <c r="T2847" s="5">
        <f t="shared" si="308"/>
        <v>236</v>
      </c>
      <c r="U2847" s="4">
        <f t="shared" si="309"/>
        <v>0.1453956104038116</v>
      </c>
      <c r="V2847" s="4">
        <f t="shared" si="310"/>
        <v>0.1453956104038116</v>
      </c>
      <c r="W2847">
        <f t="shared" si="311"/>
        <v>19</v>
      </c>
      <c r="X2847" t="str">
        <f t="shared" si="312"/>
        <v>Saturday</v>
      </c>
      <c r="Y2847" s="5" t="str">
        <f t="shared" si="313"/>
        <v>Jul</v>
      </c>
      <c r="Z2847" s="5" t="str">
        <f t="shared" si="314"/>
        <v>6-10</v>
      </c>
    </row>
    <row r="2848" spans="1:26" x14ac:dyDescent="0.25">
      <c r="A2848" s="2" t="s">
        <v>2881</v>
      </c>
      <c r="B2848" s="2" t="s">
        <v>26</v>
      </c>
      <c r="C2848" s="1">
        <v>45864</v>
      </c>
      <c r="D2848" s="3">
        <v>0.79652777777777772</v>
      </c>
      <c r="E2848" s="2" t="s">
        <v>15</v>
      </c>
      <c r="F2848" s="2" t="s">
        <v>36</v>
      </c>
      <c r="G2848" s="2">
        <v>50938</v>
      </c>
      <c r="H2848" s="2">
        <v>6</v>
      </c>
      <c r="I2848" s="2">
        <v>57</v>
      </c>
      <c r="J2848" s="2">
        <v>37691</v>
      </c>
      <c r="K2848" s="2">
        <v>27775</v>
      </c>
      <c r="L2848" s="2">
        <v>996</v>
      </c>
      <c r="M2848" s="2">
        <v>114</v>
      </c>
      <c r="N2848" s="2">
        <v>193</v>
      </c>
      <c r="O2848" s="2">
        <v>124</v>
      </c>
      <c r="P2848" s="2">
        <v>96</v>
      </c>
      <c r="Q2848" s="2">
        <v>662</v>
      </c>
      <c r="R2848" s="2">
        <v>85</v>
      </c>
      <c r="S2848" s="2" t="s">
        <v>31</v>
      </c>
      <c r="T2848" s="5">
        <f t="shared" si="308"/>
        <v>1427</v>
      </c>
      <c r="U2848" s="4">
        <f t="shared" si="309"/>
        <v>0.54527072126899367</v>
      </c>
      <c r="V2848" s="4">
        <f t="shared" si="310"/>
        <v>0.54527072126899367</v>
      </c>
      <c r="W2848">
        <f t="shared" si="311"/>
        <v>19</v>
      </c>
      <c r="X2848" t="str">
        <f t="shared" si="312"/>
        <v>Saturday</v>
      </c>
      <c r="Y2848" s="5" t="str">
        <f t="shared" si="313"/>
        <v>Jul</v>
      </c>
      <c r="Z2848" s="5" t="str">
        <f t="shared" si="314"/>
        <v>6-10</v>
      </c>
    </row>
    <row r="2849" spans="1:26" x14ac:dyDescent="0.25">
      <c r="A2849" s="2" t="s">
        <v>2882</v>
      </c>
      <c r="B2849" s="2" t="s">
        <v>26</v>
      </c>
      <c r="C2849" s="1">
        <v>45864</v>
      </c>
      <c r="D2849" s="3">
        <v>0.82361111111111107</v>
      </c>
      <c r="E2849" s="2" t="s">
        <v>17</v>
      </c>
      <c r="F2849" s="2" t="s">
        <v>36</v>
      </c>
      <c r="G2849" s="2">
        <v>51124</v>
      </c>
      <c r="H2849" s="2">
        <v>5</v>
      </c>
      <c r="I2849" s="2">
        <v>74</v>
      </c>
      <c r="J2849" s="2">
        <v>11169</v>
      </c>
      <c r="K2849" s="2">
        <v>8702</v>
      </c>
      <c r="L2849" s="2">
        <v>224</v>
      </c>
      <c r="M2849" s="2">
        <v>40</v>
      </c>
      <c r="N2849" s="2">
        <v>25</v>
      </c>
      <c r="O2849" s="2">
        <v>0</v>
      </c>
      <c r="P2849" s="2">
        <v>45</v>
      </c>
      <c r="Q2849" s="2">
        <v>142</v>
      </c>
      <c r="R2849" s="2">
        <v>4</v>
      </c>
      <c r="S2849" s="2" t="s">
        <v>31</v>
      </c>
      <c r="T2849" s="5">
        <f t="shared" si="308"/>
        <v>289</v>
      </c>
      <c r="U2849" s="4">
        <f t="shared" si="309"/>
        <v>0.17021359830999139</v>
      </c>
      <c r="V2849" s="4">
        <f t="shared" si="310"/>
        <v>0.17021359830999139</v>
      </c>
      <c r="W2849">
        <f t="shared" si="311"/>
        <v>19</v>
      </c>
      <c r="X2849" t="str">
        <f t="shared" si="312"/>
        <v>Saturday</v>
      </c>
      <c r="Y2849" s="5" t="str">
        <f t="shared" si="313"/>
        <v>Jul</v>
      </c>
      <c r="Z2849" s="5" t="str">
        <f t="shared" si="314"/>
        <v>3-5</v>
      </c>
    </row>
    <row r="2850" spans="1:26" x14ac:dyDescent="0.25">
      <c r="A2850" s="2" t="s">
        <v>2883</v>
      </c>
      <c r="B2850" s="2" t="s">
        <v>26</v>
      </c>
      <c r="C2850" s="1">
        <v>45864</v>
      </c>
      <c r="D2850" s="3">
        <v>0.84027777777777779</v>
      </c>
      <c r="E2850" s="2" t="s">
        <v>15</v>
      </c>
      <c r="F2850" s="2" t="s">
        <v>30</v>
      </c>
      <c r="G2850" s="2">
        <v>51321</v>
      </c>
      <c r="H2850" s="2">
        <v>14</v>
      </c>
      <c r="I2850" s="2">
        <v>83</v>
      </c>
      <c r="J2850" s="2">
        <v>32110</v>
      </c>
      <c r="K2850" s="2">
        <v>23137</v>
      </c>
      <c r="L2850" s="2">
        <v>684</v>
      </c>
      <c r="M2850" s="2">
        <v>71</v>
      </c>
      <c r="N2850" s="2">
        <v>189</v>
      </c>
      <c r="O2850" s="2">
        <v>82</v>
      </c>
      <c r="P2850" s="2">
        <v>89</v>
      </c>
      <c r="Q2850" s="2">
        <v>835</v>
      </c>
      <c r="R2850" s="2">
        <v>95</v>
      </c>
      <c r="S2850" s="2" t="s">
        <v>31</v>
      </c>
      <c r="T2850" s="5">
        <f t="shared" si="308"/>
        <v>1026</v>
      </c>
      <c r="U2850" s="4">
        <f t="shared" si="309"/>
        <v>0.45082909530211807</v>
      </c>
      <c r="V2850" s="4">
        <f t="shared" si="310"/>
        <v>0.45082909530211807</v>
      </c>
      <c r="W2850">
        <f t="shared" si="311"/>
        <v>20</v>
      </c>
      <c r="X2850" t="str">
        <f t="shared" si="312"/>
        <v>Saturday</v>
      </c>
      <c r="Y2850" s="5" t="str">
        <f t="shared" si="313"/>
        <v>Jul</v>
      </c>
      <c r="Z2850" s="5" t="str">
        <f t="shared" si="314"/>
        <v>11+</v>
      </c>
    </row>
    <row r="2851" spans="1:26" x14ac:dyDescent="0.25">
      <c r="A2851" s="2" t="s">
        <v>2884</v>
      </c>
      <c r="B2851" s="2" t="s">
        <v>26</v>
      </c>
      <c r="C2851" s="1">
        <v>45864</v>
      </c>
      <c r="D2851" s="3">
        <v>0.86458333333333337</v>
      </c>
      <c r="E2851" s="2" t="s">
        <v>16</v>
      </c>
      <c r="F2851" s="2" t="s">
        <v>46</v>
      </c>
      <c r="G2851" s="2">
        <v>50981</v>
      </c>
      <c r="H2851" s="2">
        <v>11</v>
      </c>
      <c r="I2851" s="2">
        <v>186</v>
      </c>
      <c r="J2851" s="2">
        <v>9575</v>
      </c>
      <c r="K2851" s="2">
        <v>6710</v>
      </c>
      <c r="L2851" s="2">
        <v>324</v>
      </c>
      <c r="M2851" s="2">
        <v>35</v>
      </c>
      <c r="N2851" s="2">
        <v>30</v>
      </c>
      <c r="O2851" s="2">
        <v>50</v>
      </c>
      <c r="P2851" s="2">
        <v>44</v>
      </c>
      <c r="Q2851" s="2">
        <v>117</v>
      </c>
      <c r="R2851" s="2">
        <v>14</v>
      </c>
      <c r="S2851" s="2" t="s">
        <v>31</v>
      </c>
      <c r="T2851" s="5">
        <f t="shared" si="308"/>
        <v>439</v>
      </c>
      <c r="U2851" s="4">
        <f t="shared" si="309"/>
        <v>0.13161766148172849</v>
      </c>
      <c r="V2851" s="4">
        <f t="shared" si="310"/>
        <v>0.13161766148172849</v>
      </c>
      <c r="W2851">
        <f t="shared" si="311"/>
        <v>20</v>
      </c>
      <c r="X2851" t="str">
        <f t="shared" si="312"/>
        <v>Saturday</v>
      </c>
      <c r="Y2851" s="5" t="str">
        <f t="shared" si="313"/>
        <v>Jul</v>
      </c>
      <c r="Z2851" s="5" t="str">
        <f t="shared" si="314"/>
        <v>11+</v>
      </c>
    </row>
    <row r="2852" spans="1:26" x14ac:dyDescent="0.25">
      <c r="A2852" s="2" t="s">
        <v>2885</v>
      </c>
      <c r="B2852" s="2" t="s">
        <v>26</v>
      </c>
      <c r="C2852" s="1">
        <v>45864</v>
      </c>
      <c r="D2852" s="3">
        <v>0.92500000000000004</v>
      </c>
      <c r="E2852" s="2" t="s">
        <v>15</v>
      </c>
      <c r="F2852" s="2" t="s">
        <v>36</v>
      </c>
      <c r="G2852" s="2">
        <v>50983</v>
      </c>
      <c r="H2852" s="2">
        <v>8</v>
      </c>
      <c r="I2852" s="2">
        <v>89</v>
      </c>
      <c r="J2852" s="2">
        <v>22620</v>
      </c>
      <c r="K2852" s="2">
        <v>17934</v>
      </c>
      <c r="L2852" s="2">
        <v>482</v>
      </c>
      <c r="M2852" s="2">
        <v>44</v>
      </c>
      <c r="N2852" s="2">
        <v>99</v>
      </c>
      <c r="O2852" s="2">
        <v>63</v>
      </c>
      <c r="P2852" s="2">
        <v>90</v>
      </c>
      <c r="Q2852" s="2">
        <v>545</v>
      </c>
      <c r="R2852" s="2">
        <v>51</v>
      </c>
      <c r="S2852" s="2" t="s">
        <v>31</v>
      </c>
      <c r="T2852" s="5">
        <f t="shared" si="308"/>
        <v>688</v>
      </c>
      <c r="U2852" s="4">
        <f t="shared" si="309"/>
        <v>0.35176431359472765</v>
      </c>
      <c r="V2852" s="4">
        <f t="shared" si="310"/>
        <v>0.35176431359472765</v>
      </c>
      <c r="W2852">
        <f t="shared" si="311"/>
        <v>22</v>
      </c>
      <c r="X2852" t="str">
        <f t="shared" si="312"/>
        <v>Saturday</v>
      </c>
      <c r="Y2852" s="5" t="str">
        <f t="shared" si="313"/>
        <v>Jul</v>
      </c>
      <c r="Z2852" s="5" t="str">
        <f t="shared" si="314"/>
        <v>6-10</v>
      </c>
    </row>
    <row r="2853" spans="1:26" x14ac:dyDescent="0.25">
      <c r="A2853" s="2" t="s">
        <v>2886</v>
      </c>
      <c r="B2853" s="2" t="s">
        <v>26</v>
      </c>
      <c r="C2853" s="1">
        <v>45865</v>
      </c>
      <c r="D2853" s="3">
        <v>9.930555555555555E-2</v>
      </c>
      <c r="E2853" s="2" t="s">
        <v>16</v>
      </c>
      <c r="F2853" s="2" t="s">
        <v>27</v>
      </c>
      <c r="G2853" s="2">
        <v>51058</v>
      </c>
      <c r="H2853" s="2">
        <v>4</v>
      </c>
      <c r="I2853" s="2">
        <v>83</v>
      </c>
      <c r="J2853" s="2">
        <v>7237</v>
      </c>
      <c r="K2853" s="2">
        <v>5356</v>
      </c>
      <c r="L2853" s="2">
        <v>259</v>
      </c>
      <c r="M2853" s="2">
        <v>25</v>
      </c>
      <c r="N2853" s="2">
        <v>20</v>
      </c>
      <c r="O2853" s="2">
        <v>29</v>
      </c>
      <c r="P2853" s="2">
        <v>12</v>
      </c>
      <c r="Q2853" s="2">
        <v>73</v>
      </c>
      <c r="R2853" s="2">
        <v>7</v>
      </c>
      <c r="S2853" s="2" t="s">
        <v>31</v>
      </c>
      <c r="T2853" s="5">
        <f t="shared" si="308"/>
        <v>333</v>
      </c>
      <c r="U2853" s="4">
        <f t="shared" si="309"/>
        <v>0.10490030945199577</v>
      </c>
      <c r="V2853" s="4">
        <f t="shared" si="310"/>
        <v>0.10490030945199577</v>
      </c>
      <c r="W2853">
        <f t="shared" si="311"/>
        <v>2</v>
      </c>
      <c r="X2853" t="str">
        <f t="shared" si="312"/>
        <v>Sunday</v>
      </c>
      <c r="Y2853" s="5" t="str">
        <f t="shared" si="313"/>
        <v>Jul</v>
      </c>
      <c r="Z2853" s="5" t="str">
        <f t="shared" si="314"/>
        <v>3-5</v>
      </c>
    </row>
    <row r="2854" spans="1:26" x14ac:dyDescent="0.25">
      <c r="A2854" s="2" t="s">
        <v>2887</v>
      </c>
      <c r="B2854" s="2" t="s">
        <v>26</v>
      </c>
      <c r="C2854" s="1">
        <v>45865</v>
      </c>
      <c r="D2854" s="3">
        <v>0.14444444444444443</v>
      </c>
      <c r="E2854" s="2" t="s">
        <v>16</v>
      </c>
      <c r="F2854" s="2" t="s">
        <v>30</v>
      </c>
      <c r="G2854" s="2">
        <v>50901</v>
      </c>
      <c r="H2854" s="2">
        <v>5</v>
      </c>
      <c r="I2854" s="2">
        <v>143</v>
      </c>
      <c r="J2854" s="2">
        <v>14115</v>
      </c>
      <c r="K2854" s="2">
        <v>9909</v>
      </c>
      <c r="L2854" s="2">
        <v>356</v>
      </c>
      <c r="M2854" s="2">
        <v>36</v>
      </c>
      <c r="N2854" s="2">
        <v>19</v>
      </c>
      <c r="O2854" s="2">
        <v>43</v>
      </c>
      <c r="P2854" s="2">
        <v>33</v>
      </c>
      <c r="Q2854" s="2">
        <v>124</v>
      </c>
      <c r="R2854" s="2">
        <v>15</v>
      </c>
      <c r="S2854" s="2" t="s">
        <v>28</v>
      </c>
      <c r="T2854" s="5">
        <f t="shared" si="308"/>
        <v>454</v>
      </c>
      <c r="U2854" s="4">
        <f t="shared" si="309"/>
        <v>0.19467201037307716</v>
      </c>
      <c r="V2854" s="4">
        <f t="shared" si="310"/>
        <v>0.19467201037307716</v>
      </c>
      <c r="W2854">
        <f t="shared" si="311"/>
        <v>3</v>
      </c>
      <c r="X2854" t="str">
        <f t="shared" si="312"/>
        <v>Sunday</v>
      </c>
      <c r="Y2854" s="5" t="str">
        <f t="shared" si="313"/>
        <v>Jul</v>
      </c>
      <c r="Z2854" s="5" t="str">
        <f t="shared" si="314"/>
        <v>3-5</v>
      </c>
    </row>
    <row r="2855" spans="1:26" x14ac:dyDescent="0.25">
      <c r="A2855" s="2" t="s">
        <v>2888</v>
      </c>
      <c r="B2855" s="2" t="s">
        <v>26</v>
      </c>
      <c r="C2855" s="1">
        <v>45865</v>
      </c>
      <c r="D2855" s="3">
        <v>0.27430555555555558</v>
      </c>
      <c r="E2855" s="2" t="s">
        <v>19</v>
      </c>
      <c r="F2855" s="2" t="s">
        <v>49</v>
      </c>
      <c r="G2855" s="2">
        <v>51169</v>
      </c>
      <c r="H2855" s="2">
        <v>3</v>
      </c>
      <c r="I2855" s="2">
        <v>309</v>
      </c>
      <c r="J2855" s="2">
        <v>22137</v>
      </c>
      <c r="K2855" s="2">
        <v>18590</v>
      </c>
      <c r="L2855" s="2">
        <v>660</v>
      </c>
      <c r="M2855" s="2">
        <v>72</v>
      </c>
      <c r="N2855" s="2">
        <v>81</v>
      </c>
      <c r="O2855" s="2">
        <v>496</v>
      </c>
      <c r="P2855" s="2">
        <v>47</v>
      </c>
      <c r="Q2855" s="2">
        <v>307</v>
      </c>
      <c r="R2855" s="2">
        <v>42</v>
      </c>
      <c r="S2855" s="2" t="s">
        <v>28</v>
      </c>
      <c r="T2855" s="5">
        <f t="shared" si="308"/>
        <v>1309</v>
      </c>
      <c r="U2855" s="4">
        <f t="shared" si="309"/>
        <v>0.36330590787390804</v>
      </c>
      <c r="V2855" s="4">
        <f t="shared" si="310"/>
        <v>0.36330590787390804</v>
      </c>
      <c r="W2855">
        <f t="shared" si="311"/>
        <v>6</v>
      </c>
      <c r="X2855" t="str">
        <f t="shared" si="312"/>
        <v>Sunday</v>
      </c>
      <c r="Y2855" s="5" t="str">
        <f t="shared" si="313"/>
        <v>Jul</v>
      </c>
      <c r="Z2855" s="5" t="str">
        <f t="shared" si="314"/>
        <v>3-5</v>
      </c>
    </row>
    <row r="2856" spans="1:26" x14ac:dyDescent="0.25">
      <c r="A2856" s="2" t="s">
        <v>2889</v>
      </c>
      <c r="B2856" s="2" t="s">
        <v>26</v>
      </c>
      <c r="C2856" s="1">
        <v>45865</v>
      </c>
      <c r="D2856" s="3">
        <v>0.3034722222222222</v>
      </c>
      <c r="E2856" s="2" t="s">
        <v>16</v>
      </c>
      <c r="F2856" s="2" t="s">
        <v>30</v>
      </c>
      <c r="G2856" s="2">
        <v>51143</v>
      </c>
      <c r="H2856" s="2">
        <v>8</v>
      </c>
      <c r="I2856" s="2">
        <v>197</v>
      </c>
      <c r="J2856" s="2">
        <v>11201</v>
      </c>
      <c r="K2856" s="2">
        <v>7748</v>
      </c>
      <c r="L2856" s="2">
        <v>295</v>
      </c>
      <c r="M2856" s="2">
        <v>30</v>
      </c>
      <c r="N2856" s="2">
        <v>14</v>
      </c>
      <c r="O2856" s="2">
        <v>28</v>
      </c>
      <c r="P2856" s="2">
        <v>56</v>
      </c>
      <c r="Q2856" s="2">
        <v>103</v>
      </c>
      <c r="R2856" s="2">
        <v>10</v>
      </c>
      <c r="S2856" s="2" t="s">
        <v>31</v>
      </c>
      <c r="T2856" s="5">
        <f t="shared" si="308"/>
        <v>367</v>
      </c>
      <c r="U2856" s="4">
        <f t="shared" si="309"/>
        <v>0.15149678352853763</v>
      </c>
      <c r="V2856" s="4">
        <f t="shared" si="310"/>
        <v>0.15149678352853763</v>
      </c>
      <c r="W2856">
        <f t="shared" si="311"/>
        <v>7</v>
      </c>
      <c r="X2856" t="str">
        <f t="shared" si="312"/>
        <v>Sunday</v>
      </c>
      <c r="Y2856" s="5" t="str">
        <f t="shared" si="313"/>
        <v>Jul</v>
      </c>
      <c r="Z2856" s="5" t="str">
        <f t="shared" si="314"/>
        <v>6-10</v>
      </c>
    </row>
    <row r="2857" spans="1:26" x14ac:dyDescent="0.25">
      <c r="A2857" s="2" t="s">
        <v>2890</v>
      </c>
      <c r="B2857" s="2" t="s">
        <v>26</v>
      </c>
      <c r="C2857" s="1">
        <v>45865</v>
      </c>
      <c r="D2857" s="3">
        <v>0.4826388888888889</v>
      </c>
      <c r="E2857" s="2" t="s">
        <v>19</v>
      </c>
      <c r="F2857" s="2" t="s">
        <v>44</v>
      </c>
      <c r="G2857" s="2">
        <v>51163</v>
      </c>
      <c r="H2857" s="2">
        <v>7</v>
      </c>
      <c r="I2857" s="2">
        <v>334</v>
      </c>
      <c r="J2857" s="2">
        <v>7022</v>
      </c>
      <c r="K2857" s="2">
        <v>5256</v>
      </c>
      <c r="L2857" s="2">
        <v>210</v>
      </c>
      <c r="M2857" s="2">
        <v>29</v>
      </c>
      <c r="N2857" s="2">
        <v>26</v>
      </c>
      <c r="O2857" s="2">
        <v>143</v>
      </c>
      <c r="P2857" s="2">
        <v>31</v>
      </c>
      <c r="Q2857" s="2">
        <v>95</v>
      </c>
      <c r="R2857" s="2">
        <v>14</v>
      </c>
      <c r="S2857" s="2" t="s">
        <v>31</v>
      </c>
      <c r="T2857" s="5">
        <f t="shared" si="308"/>
        <v>408</v>
      </c>
      <c r="U2857" s="4">
        <f t="shared" si="309"/>
        <v>0.10273048882981842</v>
      </c>
      <c r="V2857" s="4">
        <f t="shared" si="310"/>
        <v>0.10273048882981842</v>
      </c>
      <c r="W2857">
        <f t="shared" si="311"/>
        <v>11</v>
      </c>
      <c r="X2857" t="str">
        <f t="shared" si="312"/>
        <v>Sunday</v>
      </c>
      <c r="Y2857" s="5" t="str">
        <f t="shared" si="313"/>
        <v>Jul</v>
      </c>
      <c r="Z2857" s="5" t="str">
        <f t="shared" si="314"/>
        <v>6-10</v>
      </c>
    </row>
    <row r="2858" spans="1:26" x14ac:dyDescent="0.25">
      <c r="A2858" s="2" t="s">
        <v>2891</v>
      </c>
      <c r="B2858" s="2" t="s">
        <v>26</v>
      </c>
      <c r="C2858" s="1">
        <v>45865</v>
      </c>
      <c r="D2858" s="3">
        <v>0.6479166666666667</v>
      </c>
      <c r="E2858" s="2" t="s">
        <v>15</v>
      </c>
      <c r="F2858" s="2" t="s">
        <v>36</v>
      </c>
      <c r="G2858" s="2">
        <v>51093</v>
      </c>
      <c r="H2858" s="2">
        <v>11</v>
      </c>
      <c r="I2858" s="2">
        <v>58</v>
      </c>
      <c r="J2858" s="2">
        <v>39876</v>
      </c>
      <c r="K2858" s="2">
        <v>30912</v>
      </c>
      <c r="L2858" s="2">
        <v>1081</v>
      </c>
      <c r="M2858" s="2">
        <v>80</v>
      </c>
      <c r="N2858" s="2">
        <v>207</v>
      </c>
      <c r="O2858" s="2">
        <v>158</v>
      </c>
      <c r="P2858" s="2">
        <v>200</v>
      </c>
      <c r="Q2858" s="2">
        <v>592</v>
      </c>
      <c r="R2858" s="2">
        <v>164</v>
      </c>
      <c r="S2858" s="2" t="s">
        <v>28</v>
      </c>
      <c r="T2858" s="5">
        <f t="shared" si="308"/>
        <v>1526</v>
      </c>
      <c r="U2858" s="4">
        <f t="shared" si="309"/>
        <v>0.60501438553226472</v>
      </c>
      <c r="V2858" s="4">
        <f t="shared" si="310"/>
        <v>0.60501438553226472</v>
      </c>
      <c r="W2858">
        <f t="shared" si="311"/>
        <v>15</v>
      </c>
      <c r="X2858" t="str">
        <f t="shared" si="312"/>
        <v>Sunday</v>
      </c>
      <c r="Y2858" s="5" t="str">
        <f t="shared" si="313"/>
        <v>Jul</v>
      </c>
      <c r="Z2858" s="5" t="str">
        <f t="shared" si="314"/>
        <v>11+</v>
      </c>
    </row>
    <row r="2859" spans="1:26" x14ac:dyDescent="0.25">
      <c r="A2859" s="2" t="s">
        <v>2892</v>
      </c>
      <c r="B2859" s="2" t="s">
        <v>26</v>
      </c>
      <c r="C2859" s="1">
        <v>45865</v>
      </c>
      <c r="D2859" s="3">
        <v>0.6791666666666667</v>
      </c>
      <c r="E2859" s="2" t="s">
        <v>19</v>
      </c>
      <c r="F2859" s="2" t="s">
        <v>44</v>
      </c>
      <c r="G2859" s="2">
        <v>51099</v>
      </c>
      <c r="H2859" s="2">
        <v>8</v>
      </c>
      <c r="I2859" s="2">
        <v>235</v>
      </c>
      <c r="J2859" s="2">
        <v>14960</v>
      </c>
      <c r="K2859" s="2">
        <v>12157</v>
      </c>
      <c r="L2859" s="2">
        <v>357</v>
      </c>
      <c r="M2859" s="2">
        <v>35</v>
      </c>
      <c r="N2859" s="2">
        <v>44</v>
      </c>
      <c r="O2859" s="2">
        <v>183</v>
      </c>
      <c r="P2859" s="2">
        <v>47</v>
      </c>
      <c r="Q2859" s="2">
        <v>127</v>
      </c>
      <c r="R2859" s="2">
        <v>19</v>
      </c>
      <c r="S2859" s="2" t="s">
        <v>31</v>
      </c>
      <c r="T2859" s="5">
        <f t="shared" si="308"/>
        <v>619</v>
      </c>
      <c r="U2859" s="4">
        <f t="shared" si="309"/>
        <v>0.23791072232333313</v>
      </c>
      <c r="V2859" s="4">
        <f t="shared" si="310"/>
        <v>0.23791072232333313</v>
      </c>
      <c r="W2859">
        <f t="shared" si="311"/>
        <v>16</v>
      </c>
      <c r="X2859" t="str">
        <f t="shared" si="312"/>
        <v>Sunday</v>
      </c>
      <c r="Y2859" s="5" t="str">
        <f t="shared" si="313"/>
        <v>Jul</v>
      </c>
      <c r="Z2859" s="5" t="str">
        <f t="shared" si="314"/>
        <v>6-10</v>
      </c>
    </row>
    <row r="2860" spans="1:26" x14ac:dyDescent="0.25">
      <c r="A2860" s="2" t="s">
        <v>2893</v>
      </c>
      <c r="B2860" s="2" t="s">
        <v>26</v>
      </c>
      <c r="C2860" s="1">
        <v>45865</v>
      </c>
      <c r="D2860" s="3">
        <v>0.70694444444444449</v>
      </c>
      <c r="E2860" s="2" t="s">
        <v>15</v>
      </c>
      <c r="F2860" s="2" t="s">
        <v>38</v>
      </c>
      <c r="G2860" s="2">
        <v>51177</v>
      </c>
      <c r="H2860" s="2">
        <v>5</v>
      </c>
      <c r="I2860" s="2">
        <v>140</v>
      </c>
      <c r="J2860" s="2">
        <v>18832</v>
      </c>
      <c r="K2860" s="2">
        <v>14758</v>
      </c>
      <c r="L2860" s="2">
        <v>1044</v>
      </c>
      <c r="M2860" s="2">
        <v>90</v>
      </c>
      <c r="N2860" s="2">
        <v>177</v>
      </c>
      <c r="O2860" s="2">
        <v>140</v>
      </c>
      <c r="P2860" s="2">
        <v>107</v>
      </c>
      <c r="Q2860" s="2">
        <v>202</v>
      </c>
      <c r="R2860" s="2">
        <v>70</v>
      </c>
      <c r="S2860" s="2" t="s">
        <v>31</v>
      </c>
      <c r="T2860" s="5">
        <f t="shared" si="308"/>
        <v>1451</v>
      </c>
      <c r="U2860" s="4">
        <f t="shared" si="309"/>
        <v>0.28837172948785589</v>
      </c>
      <c r="V2860" s="4">
        <f t="shared" si="310"/>
        <v>0.28837172948785589</v>
      </c>
      <c r="W2860">
        <f t="shared" si="311"/>
        <v>16</v>
      </c>
      <c r="X2860" t="str">
        <f t="shared" si="312"/>
        <v>Sunday</v>
      </c>
      <c r="Y2860" s="5" t="str">
        <f t="shared" si="313"/>
        <v>Jul</v>
      </c>
      <c r="Z2860" s="5" t="str">
        <f t="shared" si="314"/>
        <v>3-5</v>
      </c>
    </row>
    <row r="2861" spans="1:26" x14ac:dyDescent="0.25">
      <c r="A2861" s="2" t="s">
        <v>2894</v>
      </c>
      <c r="B2861" s="2" t="s">
        <v>26</v>
      </c>
      <c r="C2861" s="1">
        <v>45865</v>
      </c>
      <c r="D2861" s="3">
        <v>0.71944444444444444</v>
      </c>
      <c r="E2861" s="2" t="s">
        <v>17</v>
      </c>
      <c r="F2861" s="2" t="s">
        <v>30</v>
      </c>
      <c r="G2861" s="2">
        <v>51108</v>
      </c>
      <c r="H2861" s="2">
        <v>6</v>
      </c>
      <c r="I2861" s="2">
        <v>39</v>
      </c>
      <c r="J2861" s="2">
        <v>6825</v>
      </c>
      <c r="K2861" s="2">
        <v>4868</v>
      </c>
      <c r="L2861" s="2">
        <v>108</v>
      </c>
      <c r="M2861" s="2">
        <v>13</v>
      </c>
      <c r="N2861" s="2">
        <v>12</v>
      </c>
      <c r="O2861" s="2">
        <v>0</v>
      </c>
      <c r="P2861" s="2">
        <v>90</v>
      </c>
      <c r="Q2861" s="2">
        <v>60</v>
      </c>
      <c r="R2861" s="2">
        <v>3</v>
      </c>
      <c r="S2861" s="2" t="s">
        <v>31</v>
      </c>
      <c r="T2861" s="5">
        <f t="shared" si="308"/>
        <v>133</v>
      </c>
      <c r="U2861" s="4">
        <f t="shared" si="309"/>
        <v>9.5249276042889561E-2</v>
      </c>
      <c r="V2861" s="4">
        <f t="shared" si="310"/>
        <v>9.5249276042889561E-2</v>
      </c>
      <c r="W2861">
        <f t="shared" si="311"/>
        <v>17</v>
      </c>
      <c r="X2861" t="str">
        <f t="shared" si="312"/>
        <v>Sunday</v>
      </c>
      <c r="Y2861" s="5" t="str">
        <f t="shared" si="313"/>
        <v>Jul</v>
      </c>
      <c r="Z2861" s="5" t="str">
        <f t="shared" si="314"/>
        <v>6-10</v>
      </c>
    </row>
    <row r="2862" spans="1:26" x14ac:dyDescent="0.25">
      <c r="A2862" s="2" t="s">
        <v>2895</v>
      </c>
      <c r="B2862" s="2" t="s">
        <v>26</v>
      </c>
      <c r="C2862" s="1">
        <v>45865</v>
      </c>
      <c r="D2862" s="3">
        <v>0.76180555555555551</v>
      </c>
      <c r="E2862" s="2" t="s">
        <v>16</v>
      </c>
      <c r="F2862" s="2" t="s">
        <v>38</v>
      </c>
      <c r="G2862" s="2">
        <v>51142</v>
      </c>
      <c r="H2862" s="2">
        <v>10</v>
      </c>
      <c r="I2862" s="2">
        <v>130</v>
      </c>
      <c r="J2862" s="2">
        <v>27553</v>
      </c>
      <c r="K2862" s="2">
        <v>20240</v>
      </c>
      <c r="L2862" s="2">
        <v>617</v>
      </c>
      <c r="M2862" s="2">
        <v>70</v>
      </c>
      <c r="N2862" s="2">
        <v>73</v>
      </c>
      <c r="O2862" s="2">
        <v>123</v>
      </c>
      <c r="P2862" s="2">
        <v>178</v>
      </c>
      <c r="Q2862" s="2">
        <v>289</v>
      </c>
      <c r="R2862" s="2">
        <v>48</v>
      </c>
      <c r="S2862" s="2" t="s">
        <v>31</v>
      </c>
      <c r="T2862" s="5">
        <f t="shared" si="308"/>
        <v>883</v>
      </c>
      <c r="U2862" s="4">
        <f t="shared" si="309"/>
        <v>0.39576082280708613</v>
      </c>
      <c r="V2862" s="4">
        <f t="shared" si="310"/>
        <v>0.39576082280708613</v>
      </c>
      <c r="W2862">
        <f t="shared" si="311"/>
        <v>18</v>
      </c>
      <c r="X2862" t="str">
        <f t="shared" si="312"/>
        <v>Sunday</v>
      </c>
      <c r="Y2862" s="5" t="str">
        <f t="shared" si="313"/>
        <v>Jul</v>
      </c>
      <c r="Z2862" s="5" t="str">
        <f t="shared" si="314"/>
        <v>6-10</v>
      </c>
    </row>
    <row r="2863" spans="1:26" x14ac:dyDescent="0.25">
      <c r="A2863" s="2" t="s">
        <v>2896</v>
      </c>
      <c r="B2863" s="2" t="s">
        <v>26</v>
      </c>
      <c r="C2863" s="1">
        <v>45865</v>
      </c>
      <c r="D2863" s="3">
        <v>0.77430555555555558</v>
      </c>
      <c r="E2863" s="2" t="s">
        <v>15</v>
      </c>
      <c r="F2863" s="2" t="s">
        <v>36</v>
      </c>
      <c r="G2863" s="2">
        <v>50966</v>
      </c>
      <c r="H2863" s="2">
        <v>12</v>
      </c>
      <c r="I2863" s="2">
        <v>81</v>
      </c>
      <c r="J2863" s="2">
        <v>32879</v>
      </c>
      <c r="K2863" s="2">
        <v>29079</v>
      </c>
      <c r="L2863" s="2">
        <v>793</v>
      </c>
      <c r="M2863" s="2">
        <v>65</v>
      </c>
      <c r="N2863" s="2">
        <v>166</v>
      </c>
      <c r="O2863" s="2">
        <v>115</v>
      </c>
      <c r="P2863" s="2">
        <v>206</v>
      </c>
      <c r="Q2863" s="2">
        <v>492</v>
      </c>
      <c r="R2863" s="2">
        <v>155</v>
      </c>
      <c r="S2863" s="2" t="s">
        <v>31</v>
      </c>
      <c r="T2863" s="5">
        <f t="shared" si="308"/>
        <v>1139</v>
      </c>
      <c r="U2863" s="4">
        <f t="shared" si="309"/>
        <v>0.57055684181611266</v>
      </c>
      <c r="V2863" s="4">
        <f t="shared" si="310"/>
        <v>0.57055684181611266</v>
      </c>
      <c r="W2863">
        <f t="shared" si="311"/>
        <v>18</v>
      </c>
      <c r="X2863" t="str">
        <f t="shared" si="312"/>
        <v>Sunday</v>
      </c>
      <c r="Y2863" s="5" t="str">
        <f t="shared" si="313"/>
        <v>Jul</v>
      </c>
      <c r="Z2863" s="5" t="str">
        <f t="shared" si="314"/>
        <v>11+</v>
      </c>
    </row>
    <row r="2864" spans="1:26" x14ac:dyDescent="0.25">
      <c r="A2864" s="2" t="s">
        <v>2897</v>
      </c>
      <c r="B2864" s="2" t="s">
        <v>26</v>
      </c>
      <c r="C2864" s="1">
        <v>45865</v>
      </c>
      <c r="D2864" s="3">
        <v>0.78680555555555554</v>
      </c>
      <c r="E2864" s="2" t="s">
        <v>19</v>
      </c>
      <c r="F2864" s="2" t="s">
        <v>49</v>
      </c>
      <c r="G2864" s="2">
        <v>51076</v>
      </c>
      <c r="H2864" s="2">
        <v>16</v>
      </c>
      <c r="I2864" s="2">
        <v>465</v>
      </c>
      <c r="J2864" s="2">
        <v>23327</v>
      </c>
      <c r="K2864" s="2">
        <v>16405</v>
      </c>
      <c r="L2864" s="2">
        <v>745</v>
      </c>
      <c r="M2864" s="2">
        <v>67</v>
      </c>
      <c r="N2864" s="2">
        <v>103</v>
      </c>
      <c r="O2864" s="2">
        <v>438</v>
      </c>
      <c r="P2864" s="2">
        <v>137</v>
      </c>
      <c r="Q2864" s="2">
        <v>274</v>
      </c>
      <c r="R2864" s="2">
        <v>47</v>
      </c>
      <c r="S2864" s="2" t="s">
        <v>31</v>
      </c>
      <c r="T2864" s="5">
        <f t="shared" si="308"/>
        <v>1353</v>
      </c>
      <c r="U2864" s="4">
        <f t="shared" si="309"/>
        <v>0.32118803351867803</v>
      </c>
      <c r="V2864" s="4">
        <f t="shared" si="310"/>
        <v>0.32118803351867803</v>
      </c>
      <c r="W2864">
        <f t="shared" si="311"/>
        <v>18</v>
      </c>
      <c r="X2864" t="str">
        <f t="shared" si="312"/>
        <v>Sunday</v>
      </c>
      <c r="Y2864" s="5" t="str">
        <f t="shared" si="313"/>
        <v>Jul</v>
      </c>
      <c r="Z2864" s="5" t="str">
        <f t="shared" si="314"/>
        <v>11+</v>
      </c>
    </row>
    <row r="2865" spans="1:26" x14ac:dyDescent="0.25">
      <c r="A2865" s="2" t="s">
        <v>2898</v>
      </c>
      <c r="B2865" s="2" t="s">
        <v>26</v>
      </c>
      <c r="C2865" s="1">
        <v>45865</v>
      </c>
      <c r="D2865" s="3">
        <v>0.83680555555555558</v>
      </c>
      <c r="E2865" s="2" t="s">
        <v>19</v>
      </c>
      <c r="F2865" s="2" t="s">
        <v>46</v>
      </c>
      <c r="G2865" s="2">
        <v>50819</v>
      </c>
      <c r="H2865" s="2">
        <v>5</v>
      </c>
      <c r="I2865" s="2">
        <v>340</v>
      </c>
      <c r="J2865" s="2">
        <v>29660</v>
      </c>
      <c r="K2865" s="2">
        <v>22170</v>
      </c>
      <c r="L2865" s="2">
        <v>1014</v>
      </c>
      <c r="M2865" s="2">
        <v>103</v>
      </c>
      <c r="N2865" s="2">
        <v>127</v>
      </c>
      <c r="O2865" s="2">
        <v>364</v>
      </c>
      <c r="P2865" s="2">
        <v>152</v>
      </c>
      <c r="Q2865" s="2">
        <v>559</v>
      </c>
      <c r="R2865" s="2">
        <v>64</v>
      </c>
      <c r="S2865" s="2" t="s">
        <v>31</v>
      </c>
      <c r="T2865" s="5">
        <f t="shared" si="308"/>
        <v>1608</v>
      </c>
      <c r="U2865" s="4">
        <f t="shared" si="309"/>
        <v>0.43625415690981717</v>
      </c>
      <c r="V2865" s="4">
        <f t="shared" si="310"/>
        <v>0.43625415690981717</v>
      </c>
      <c r="W2865">
        <f t="shared" si="311"/>
        <v>20</v>
      </c>
      <c r="X2865" t="str">
        <f t="shared" si="312"/>
        <v>Sunday</v>
      </c>
      <c r="Y2865" s="5" t="str">
        <f t="shared" si="313"/>
        <v>Jul</v>
      </c>
      <c r="Z2865" s="5" t="str">
        <f t="shared" si="314"/>
        <v>3-5</v>
      </c>
    </row>
    <row r="2866" spans="1:26" x14ac:dyDescent="0.25">
      <c r="A2866" s="2" t="s">
        <v>2899</v>
      </c>
      <c r="B2866" s="2" t="s">
        <v>26</v>
      </c>
      <c r="C2866" s="1">
        <v>45865</v>
      </c>
      <c r="D2866" s="3">
        <v>0.88888888888888884</v>
      </c>
      <c r="E2866" s="2" t="s">
        <v>16</v>
      </c>
      <c r="F2866" s="2" t="s">
        <v>18</v>
      </c>
      <c r="G2866" s="2">
        <v>51083</v>
      </c>
      <c r="H2866" s="2">
        <v>5</v>
      </c>
      <c r="I2866" s="2">
        <v>290</v>
      </c>
      <c r="J2866" s="2">
        <v>11444</v>
      </c>
      <c r="K2866" s="2">
        <v>8421</v>
      </c>
      <c r="L2866" s="2">
        <v>482</v>
      </c>
      <c r="M2866" s="2">
        <v>40</v>
      </c>
      <c r="N2866" s="2">
        <v>29</v>
      </c>
      <c r="O2866" s="2">
        <v>69</v>
      </c>
      <c r="P2866" s="2">
        <v>36</v>
      </c>
      <c r="Q2866" s="2">
        <v>185</v>
      </c>
      <c r="R2866" s="2">
        <v>6</v>
      </c>
      <c r="S2866" s="2" t="s">
        <v>31</v>
      </c>
      <c r="T2866" s="5">
        <f t="shared" si="308"/>
        <v>620</v>
      </c>
      <c r="U2866" s="4">
        <f t="shared" si="309"/>
        <v>0.16484936280171486</v>
      </c>
      <c r="V2866" s="4">
        <f t="shared" si="310"/>
        <v>0.16484936280171486</v>
      </c>
      <c r="W2866">
        <f t="shared" si="311"/>
        <v>21</v>
      </c>
      <c r="X2866" t="str">
        <f t="shared" si="312"/>
        <v>Sunday</v>
      </c>
      <c r="Y2866" s="5" t="str">
        <f t="shared" si="313"/>
        <v>Jul</v>
      </c>
      <c r="Z2866" s="5" t="str">
        <f t="shared" si="314"/>
        <v>3-5</v>
      </c>
    </row>
    <row r="2867" spans="1:26" x14ac:dyDescent="0.25">
      <c r="A2867" s="2" t="s">
        <v>2900</v>
      </c>
      <c r="B2867" s="2" t="s">
        <v>26</v>
      </c>
      <c r="C2867" s="1">
        <v>45866</v>
      </c>
      <c r="D2867" s="3">
        <v>0.22430555555555556</v>
      </c>
      <c r="E2867" s="2" t="s">
        <v>16</v>
      </c>
      <c r="F2867" s="2" t="s">
        <v>18</v>
      </c>
      <c r="G2867" s="2">
        <v>51069</v>
      </c>
      <c r="H2867" s="2">
        <v>9</v>
      </c>
      <c r="I2867" s="2">
        <v>128</v>
      </c>
      <c r="J2867" s="2">
        <v>4179</v>
      </c>
      <c r="K2867" s="2">
        <v>3202</v>
      </c>
      <c r="L2867" s="2">
        <v>145</v>
      </c>
      <c r="M2867" s="2">
        <v>12</v>
      </c>
      <c r="N2867" s="2">
        <v>10</v>
      </c>
      <c r="O2867" s="2">
        <v>17</v>
      </c>
      <c r="P2867" s="2">
        <v>21</v>
      </c>
      <c r="Q2867" s="2">
        <v>68</v>
      </c>
      <c r="R2867" s="2">
        <v>3</v>
      </c>
      <c r="S2867" s="2" t="s">
        <v>31</v>
      </c>
      <c r="T2867" s="5">
        <f t="shared" si="308"/>
        <v>184</v>
      </c>
      <c r="U2867" s="4">
        <f t="shared" si="309"/>
        <v>6.2699485010476022E-2</v>
      </c>
      <c r="V2867" s="4">
        <f t="shared" si="310"/>
        <v>6.2699485010476022E-2</v>
      </c>
      <c r="W2867">
        <f t="shared" si="311"/>
        <v>5</v>
      </c>
      <c r="X2867" t="str">
        <f t="shared" si="312"/>
        <v>Monday</v>
      </c>
      <c r="Y2867" s="5" t="str">
        <f t="shared" si="313"/>
        <v>Jul</v>
      </c>
      <c r="Z2867" s="5" t="str">
        <f t="shared" si="314"/>
        <v>6-10</v>
      </c>
    </row>
    <row r="2868" spans="1:26" x14ac:dyDescent="0.25">
      <c r="A2868" s="2" t="s">
        <v>2901</v>
      </c>
      <c r="B2868" s="2" t="s">
        <v>26</v>
      </c>
      <c r="C2868" s="1">
        <v>45866</v>
      </c>
      <c r="D2868" s="3">
        <v>0.49791666666666667</v>
      </c>
      <c r="E2868" s="2" t="s">
        <v>15</v>
      </c>
      <c r="F2868" s="2" t="s">
        <v>30</v>
      </c>
      <c r="G2868" s="2">
        <v>51386</v>
      </c>
      <c r="H2868" s="2">
        <v>3</v>
      </c>
      <c r="I2868" s="2">
        <v>97</v>
      </c>
      <c r="J2868" s="2">
        <v>19041</v>
      </c>
      <c r="K2868" s="2">
        <v>16015</v>
      </c>
      <c r="L2868" s="2">
        <v>717</v>
      </c>
      <c r="M2868" s="2">
        <v>54</v>
      </c>
      <c r="N2868" s="2">
        <v>112</v>
      </c>
      <c r="O2868" s="2">
        <v>67</v>
      </c>
      <c r="P2868" s="2">
        <v>31</v>
      </c>
      <c r="Q2868" s="2">
        <v>641</v>
      </c>
      <c r="R2868" s="2">
        <v>87</v>
      </c>
      <c r="S2868" s="2" t="s">
        <v>31</v>
      </c>
      <c r="T2868" s="5">
        <f t="shared" si="308"/>
        <v>950</v>
      </c>
      <c r="U2868" s="4">
        <f t="shared" si="309"/>
        <v>0.3116607636321177</v>
      </c>
      <c r="V2868" s="4">
        <f t="shared" si="310"/>
        <v>0.3116607636321177</v>
      </c>
      <c r="W2868">
        <f t="shared" si="311"/>
        <v>11</v>
      </c>
      <c r="X2868" t="str">
        <f t="shared" si="312"/>
        <v>Monday</v>
      </c>
      <c r="Y2868" s="5" t="str">
        <f t="shared" si="313"/>
        <v>Jul</v>
      </c>
      <c r="Z2868" s="5" t="str">
        <f t="shared" si="314"/>
        <v>3-5</v>
      </c>
    </row>
    <row r="2869" spans="1:26" x14ac:dyDescent="0.25">
      <c r="A2869" s="2" t="s">
        <v>2902</v>
      </c>
      <c r="B2869" s="2" t="s">
        <v>26</v>
      </c>
      <c r="C2869" s="1">
        <v>45866</v>
      </c>
      <c r="D2869" s="3">
        <v>0.58194444444444449</v>
      </c>
      <c r="E2869" s="2" t="s">
        <v>16</v>
      </c>
      <c r="F2869" s="2" t="s">
        <v>49</v>
      </c>
      <c r="G2869" s="2">
        <v>51099</v>
      </c>
      <c r="H2869" s="2">
        <v>9</v>
      </c>
      <c r="I2869" s="2">
        <v>179</v>
      </c>
      <c r="J2869" s="2">
        <v>13249</v>
      </c>
      <c r="K2869" s="2">
        <v>9488</v>
      </c>
      <c r="L2869" s="2">
        <v>386</v>
      </c>
      <c r="M2869" s="2">
        <v>33</v>
      </c>
      <c r="N2869" s="2">
        <v>15</v>
      </c>
      <c r="O2869" s="2">
        <v>47</v>
      </c>
      <c r="P2869" s="2">
        <v>54</v>
      </c>
      <c r="Q2869" s="2">
        <v>136</v>
      </c>
      <c r="R2869" s="2">
        <v>14</v>
      </c>
      <c r="S2869" s="2" t="s">
        <v>31</v>
      </c>
      <c r="T2869" s="5">
        <f t="shared" si="308"/>
        <v>481</v>
      </c>
      <c r="U2869" s="4">
        <f t="shared" si="309"/>
        <v>0.18567878040666158</v>
      </c>
      <c r="V2869" s="4">
        <f t="shared" si="310"/>
        <v>0.18567878040666158</v>
      </c>
      <c r="W2869">
        <f t="shared" si="311"/>
        <v>13</v>
      </c>
      <c r="X2869" t="str">
        <f t="shared" si="312"/>
        <v>Monday</v>
      </c>
      <c r="Y2869" s="5" t="str">
        <f t="shared" si="313"/>
        <v>Jul</v>
      </c>
      <c r="Z2869" s="5" t="str">
        <f t="shared" si="314"/>
        <v>6-10</v>
      </c>
    </row>
    <row r="2870" spans="1:26" x14ac:dyDescent="0.25">
      <c r="A2870" s="2" t="s">
        <v>2903</v>
      </c>
      <c r="B2870" s="2" t="s">
        <v>26</v>
      </c>
      <c r="C2870" s="1">
        <v>45866</v>
      </c>
      <c r="D2870" s="3">
        <v>0.73750000000000004</v>
      </c>
      <c r="E2870" s="2" t="s">
        <v>15</v>
      </c>
      <c r="F2870" s="2" t="s">
        <v>44</v>
      </c>
      <c r="G2870" s="2">
        <v>51314</v>
      </c>
      <c r="H2870" s="2">
        <v>11</v>
      </c>
      <c r="I2870" s="2">
        <v>95</v>
      </c>
      <c r="J2870" s="2">
        <v>16915</v>
      </c>
      <c r="K2870" s="2">
        <v>12100</v>
      </c>
      <c r="L2870" s="2">
        <v>395</v>
      </c>
      <c r="M2870" s="2">
        <v>40</v>
      </c>
      <c r="N2870" s="2">
        <v>76</v>
      </c>
      <c r="O2870" s="2">
        <v>47</v>
      </c>
      <c r="P2870" s="2">
        <v>33</v>
      </c>
      <c r="Q2870" s="2">
        <v>137</v>
      </c>
      <c r="R2870" s="2">
        <v>24</v>
      </c>
      <c r="S2870" s="2" t="s">
        <v>31</v>
      </c>
      <c r="T2870" s="5">
        <f t="shared" si="308"/>
        <v>558</v>
      </c>
      <c r="U2870" s="4">
        <f t="shared" si="309"/>
        <v>0.23580309467201932</v>
      </c>
      <c r="V2870" s="4">
        <f t="shared" si="310"/>
        <v>0.23580309467201932</v>
      </c>
      <c r="W2870">
        <f t="shared" si="311"/>
        <v>17</v>
      </c>
      <c r="X2870" t="str">
        <f t="shared" si="312"/>
        <v>Monday</v>
      </c>
      <c r="Y2870" s="5" t="str">
        <f t="shared" si="313"/>
        <v>Jul</v>
      </c>
      <c r="Z2870" s="5" t="str">
        <f t="shared" si="314"/>
        <v>11+</v>
      </c>
    </row>
    <row r="2871" spans="1:26" x14ac:dyDescent="0.25">
      <c r="A2871" s="2" t="s">
        <v>2904</v>
      </c>
      <c r="B2871" s="2" t="s">
        <v>26</v>
      </c>
      <c r="C2871" s="1">
        <v>45866</v>
      </c>
      <c r="D2871" s="3">
        <v>0.76111111111111107</v>
      </c>
      <c r="E2871" s="2" t="s">
        <v>17</v>
      </c>
      <c r="F2871" s="2" t="s">
        <v>44</v>
      </c>
      <c r="G2871" s="2">
        <v>51124</v>
      </c>
      <c r="H2871" s="2">
        <v>10</v>
      </c>
      <c r="I2871" s="2">
        <v>20</v>
      </c>
      <c r="J2871" s="2">
        <v>4751</v>
      </c>
      <c r="K2871" s="2">
        <v>4371</v>
      </c>
      <c r="L2871" s="2">
        <v>60</v>
      </c>
      <c r="M2871" s="2">
        <v>8</v>
      </c>
      <c r="N2871" s="2">
        <v>6</v>
      </c>
      <c r="O2871" s="2">
        <v>0</v>
      </c>
      <c r="P2871" s="2">
        <v>43</v>
      </c>
      <c r="Q2871" s="2">
        <v>26</v>
      </c>
      <c r="R2871" s="2">
        <v>2</v>
      </c>
      <c r="S2871" s="2" t="s">
        <v>31</v>
      </c>
      <c r="T2871" s="5">
        <f t="shared" si="308"/>
        <v>74</v>
      </c>
      <c r="U2871" s="4">
        <f t="shared" si="309"/>
        <v>8.5498004850950632E-2</v>
      </c>
      <c r="V2871" s="4">
        <f t="shared" si="310"/>
        <v>8.5498004850950632E-2</v>
      </c>
      <c r="W2871">
        <f t="shared" si="311"/>
        <v>18</v>
      </c>
      <c r="X2871" t="str">
        <f t="shared" si="312"/>
        <v>Monday</v>
      </c>
      <c r="Y2871" s="5" t="str">
        <f t="shared" si="313"/>
        <v>Jul</v>
      </c>
      <c r="Z2871" s="5" t="str">
        <f t="shared" si="314"/>
        <v>6-10</v>
      </c>
    </row>
    <row r="2872" spans="1:26" x14ac:dyDescent="0.25">
      <c r="A2872" s="2" t="s">
        <v>2905</v>
      </c>
      <c r="B2872" s="2" t="s">
        <v>26</v>
      </c>
      <c r="C2872" s="1">
        <v>45866</v>
      </c>
      <c r="D2872" s="3">
        <v>0.7631944444444444</v>
      </c>
      <c r="E2872" s="2" t="s">
        <v>16</v>
      </c>
      <c r="F2872" s="2" t="s">
        <v>27</v>
      </c>
      <c r="G2872" s="2">
        <v>51040</v>
      </c>
      <c r="H2872" s="2">
        <v>5</v>
      </c>
      <c r="I2872" s="2">
        <v>167</v>
      </c>
      <c r="J2872" s="2">
        <v>11247</v>
      </c>
      <c r="K2872" s="2">
        <v>10282</v>
      </c>
      <c r="L2872" s="2">
        <v>295</v>
      </c>
      <c r="M2872" s="2">
        <v>26</v>
      </c>
      <c r="N2872" s="2">
        <v>26</v>
      </c>
      <c r="O2872" s="2">
        <v>37</v>
      </c>
      <c r="P2872" s="2">
        <v>66</v>
      </c>
      <c r="Q2872" s="2">
        <v>221</v>
      </c>
      <c r="R2872" s="2">
        <v>12</v>
      </c>
      <c r="S2872" s="2" t="s">
        <v>31</v>
      </c>
      <c r="T2872" s="5">
        <f t="shared" si="308"/>
        <v>384</v>
      </c>
      <c r="U2872" s="4">
        <f t="shared" si="309"/>
        <v>0.20144984326018808</v>
      </c>
      <c r="V2872" s="4">
        <f t="shared" si="310"/>
        <v>0.20144984326018808</v>
      </c>
      <c r="W2872">
        <f t="shared" si="311"/>
        <v>18</v>
      </c>
      <c r="X2872" t="str">
        <f t="shared" si="312"/>
        <v>Monday</v>
      </c>
      <c r="Y2872" s="5" t="str">
        <f t="shared" si="313"/>
        <v>Jul</v>
      </c>
      <c r="Z2872" s="5" t="str">
        <f t="shared" si="314"/>
        <v>3-5</v>
      </c>
    </row>
    <row r="2873" spans="1:26" x14ac:dyDescent="0.25">
      <c r="A2873" s="2" t="s">
        <v>2906</v>
      </c>
      <c r="B2873" s="2" t="s">
        <v>26</v>
      </c>
      <c r="C2873" s="1">
        <v>45866</v>
      </c>
      <c r="D2873" s="3">
        <v>0.79374999999999996</v>
      </c>
      <c r="E2873" s="2" t="s">
        <v>16</v>
      </c>
      <c r="F2873" s="2" t="s">
        <v>46</v>
      </c>
      <c r="G2873" s="2">
        <v>51234</v>
      </c>
      <c r="H2873" s="2">
        <v>6</v>
      </c>
      <c r="I2873" s="2">
        <v>90</v>
      </c>
      <c r="J2873" s="2">
        <v>33137</v>
      </c>
      <c r="K2873" s="2">
        <v>25449</v>
      </c>
      <c r="L2873" s="2">
        <v>888</v>
      </c>
      <c r="M2873" s="2">
        <v>87</v>
      </c>
      <c r="N2873" s="2">
        <v>56</v>
      </c>
      <c r="O2873" s="2">
        <v>114</v>
      </c>
      <c r="P2873" s="2">
        <v>63</v>
      </c>
      <c r="Q2873" s="2">
        <v>588</v>
      </c>
      <c r="R2873" s="2">
        <v>32</v>
      </c>
      <c r="S2873" s="2" t="s">
        <v>28</v>
      </c>
      <c r="T2873" s="5">
        <f t="shared" si="308"/>
        <v>1145</v>
      </c>
      <c r="U2873" s="4">
        <f t="shared" si="309"/>
        <v>0.49672092750907598</v>
      </c>
      <c r="V2873" s="4">
        <f t="shared" si="310"/>
        <v>0.49672092750907598</v>
      </c>
      <c r="W2873">
        <f t="shared" si="311"/>
        <v>19</v>
      </c>
      <c r="X2873" t="str">
        <f t="shared" si="312"/>
        <v>Monday</v>
      </c>
      <c r="Y2873" s="5" t="str">
        <f t="shared" si="313"/>
        <v>Jul</v>
      </c>
      <c r="Z2873" s="5" t="str">
        <f t="shared" si="314"/>
        <v>6-10</v>
      </c>
    </row>
    <row r="2874" spans="1:26" x14ac:dyDescent="0.25">
      <c r="A2874" s="2" t="s">
        <v>2907</v>
      </c>
      <c r="B2874" s="2" t="s">
        <v>26</v>
      </c>
      <c r="C2874" s="1">
        <v>45866</v>
      </c>
      <c r="D2874" s="3">
        <v>0.8256944444444444</v>
      </c>
      <c r="E2874" s="2" t="s">
        <v>16</v>
      </c>
      <c r="F2874" s="2" t="s">
        <v>46</v>
      </c>
      <c r="G2874" s="2">
        <v>50982</v>
      </c>
      <c r="H2874" s="2">
        <v>5</v>
      </c>
      <c r="I2874" s="2">
        <v>144</v>
      </c>
      <c r="J2874" s="2">
        <v>18271</v>
      </c>
      <c r="K2874" s="2">
        <v>12668</v>
      </c>
      <c r="L2874" s="2">
        <v>507</v>
      </c>
      <c r="M2874" s="2">
        <v>44</v>
      </c>
      <c r="N2874" s="2">
        <v>38</v>
      </c>
      <c r="O2874" s="2">
        <v>65</v>
      </c>
      <c r="P2874" s="2">
        <v>57</v>
      </c>
      <c r="Q2874" s="2">
        <v>230</v>
      </c>
      <c r="R2874" s="2">
        <v>11</v>
      </c>
      <c r="S2874" s="2" t="s">
        <v>31</v>
      </c>
      <c r="T2874" s="5">
        <f t="shared" si="308"/>
        <v>654</v>
      </c>
      <c r="U2874" s="4">
        <f t="shared" si="309"/>
        <v>0.24847985563532227</v>
      </c>
      <c r="V2874" s="4">
        <f t="shared" si="310"/>
        <v>0.24847985563532227</v>
      </c>
      <c r="W2874">
        <f t="shared" si="311"/>
        <v>19</v>
      </c>
      <c r="X2874" t="str">
        <f t="shared" si="312"/>
        <v>Monday</v>
      </c>
      <c r="Y2874" s="5" t="str">
        <f t="shared" si="313"/>
        <v>Jul</v>
      </c>
      <c r="Z2874" s="5" t="str">
        <f t="shared" si="314"/>
        <v>3-5</v>
      </c>
    </row>
    <row r="2875" spans="1:26" x14ac:dyDescent="0.25">
      <c r="A2875" s="2" t="s">
        <v>2908</v>
      </c>
      <c r="B2875" s="2" t="s">
        <v>26</v>
      </c>
      <c r="C2875" s="1">
        <v>45866</v>
      </c>
      <c r="D2875" s="3">
        <v>0.84583333333333333</v>
      </c>
      <c r="E2875" s="2" t="s">
        <v>19</v>
      </c>
      <c r="F2875" s="2" t="s">
        <v>46</v>
      </c>
      <c r="G2875" s="2">
        <v>51176</v>
      </c>
      <c r="H2875" s="2">
        <v>9</v>
      </c>
      <c r="I2875" s="2">
        <v>432</v>
      </c>
      <c r="J2875" s="2">
        <v>12827</v>
      </c>
      <c r="K2875" s="2">
        <v>11075</v>
      </c>
      <c r="L2875" s="2">
        <v>354</v>
      </c>
      <c r="M2875" s="2">
        <v>33</v>
      </c>
      <c r="N2875" s="2">
        <v>43</v>
      </c>
      <c r="O2875" s="2">
        <v>234</v>
      </c>
      <c r="P2875" s="2">
        <v>74</v>
      </c>
      <c r="Q2875" s="2">
        <v>172</v>
      </c>
      <c r="R2875" s="2">
        <v>22</v>
      </c>
      <c r="S2875" s="2" t="s">
        <v>31</v>
      </c>
      <c r="T2875" s="5">
        <f t="shared" si="308"/>
        <v>664</v>
      </c>
      <c r="U2875" s="4">
        <f t="shared" si="309"/>
        <v>0.2164100359543536</v>
      </c>
      <c r="V2875" s="4">
        <f t="shared" si="310"/>
        <v>0.2164100359543536</v>
      </c>
      <c r="W2875">
        <f t="shared" si="311"/>
        <v>20</v>
      </c>
      <c r="X2875" t="str">
        <f t="shared" si="312"/>
        <v>Monday</v>
      </c>
      <c r="Y2875" s="5" t="str">
        <f t="shared" si="313"/>
        <v>Jul</v>
      </c>
      <c r="Z2875" s="5" t="str">
        <f t="shared" si="314"/>
        <v>6-10</v>
      </c>
    </row>
    <row r="2876" spans="1:26" x14ac:dyDescent="0.25">
      <c r="A2876" s="2" t="s">
        <v>2909</v>
      </c>
      <c r="B2876" s="2" t="s">
        <v>26</v>
      </c>
      <c r="C2876" s="1">
        <v>45867</v>
      </c>
      <c r="D2876" s="3">
        <v>0.42777777777777776</v>
      </c>
      <c r="E2876" s="2" t="s">
        <v>17</v>
      </c>
      <c r="F2876" s="2" t="s">
        <v>46</v>
      </c>
      <c r="G2876" s="2">
        <v>51364</v>
      </c>
      <c r="H2876" s="2">
        <v>7</v>
      </c>
      <c r="I2876" s="2">
        <v>73</v>
      </c>
      <c r="J2876" s="2">
        <v>5754</v>
      </c>
      <c r="K2876" s="2">
        <v>4351</v>
      </c>
      <c r="L2876" s="2">
        <v>57</v>
      </c>
      <c r="M2876" s="2">
        <v>12</v>
      </c>
      <c r="N2876" s="2">
        <v>8</v>
      </c>
      <c r="O2876" s="2">
        <v>0</v>
      </c>
      <c r="P2876" s="2">
        <v>68</v>
      </c>
      <c r="Q2876" s="2">
        <v>34</v>
      </c>
      <c r="R2876" s="2">
        <v>3</v>
      </c>
      <c r="S2876" s="2" t="s">
        <v>31</v>
      </c>
      <c r="T2876" s="5">
        <f t="shared" si="308"/>
        <v>77</v>
      </c>
      <c r="U2876" s="4">
        <f t="shared" si="309"/>
        <v>8.4709134802585462E-2</v>
      </c>
      <c r="V2876" s="4">
        <f t="shared" si="310"/>
        <v>8.4709134802585462E-2</v>
      </c>
      <c r="W2876">
        <f t="shared" si="311"/>
        <v>10</v>
      </c>
      <c r="X2876" t="str">
        <f t="shared" si="312"/>
        <v>Tuesday</v>
      </c>
      <c r="Y2876" s="5" t="str">
        <f t="shared" si="313"/>
        <v>Jul</v>
      </c>
      <c r="Z2876" s="5" t="str">
        <f t="shared" si="314"/>
        <v>6-10</v>
      </c>
    </row>
    <row r="2877" spans="1:26" x14ac:dyDescent="0.25">
      <c r="A2877" s="2" t="s">
        <v>2910</v>
      </c>
      <c r="B2877" s="2" t="s">
        <v>26</v>
      </c>
      <c r="C2877" s="1">
        <v>45867</v>
      </c>
      <c r="D2877" s="3">
        <v>0.4284722222222222</v>
      </c>
      <c r="E2877" s="2" t="s">
        <v>15</v>
      </c>
      <c r="F2877" s="2" t="s">
        <v>27</v>
      </c>
      <c r="G2877" s="2">
        <v>51308</v>
      </c>
      <c r="H2877" s="2">
        <v>6</v>
      </c>
      <c r="I2877" s="2">
        <v>183</v>
      </c>
      <c r="J2877" s="2">
        <v>27051</v>
      </c>
      <c r="K2877" s="2">
        <v>24069</v>
      </c>
      <c r="L2877" s="2">
        <v>750</v>
      </c>
      <c r="M2877" s="2">
        <v>80</v>
      </c>
      <c r="N2877" s="2">
        <v>114</v>
      </c>
      <c r="O2877" s="2">
        <v>82</v>
      </c>
      <c r="P2877" s="2">
        <v>40</v>
      </c>
      <c r="Q2877" s="2">
        <v>487</v>
      </c>
      <c r="R2877" s="2">
        <v>101</v>
      </c>
      <c r="S2877" s="2" t="s">
        <v>31</v>
      </c>
      <c r="T2877" s="5">
        <f t="shared" si="308"/>
        <v>1026</v>
      </c>
      <c r="U2877" s="4">
        <f t="shared" si="309"/>
        <v>0.4691081312855695</v>
      </c>
      <c r="V2877" s="4">
        <f t="shared" si="310"/>
        <v>0.4691081312855695</v>
      </c>
      <c r="W2877">
        <f t="shared" si="311"/>
        <v>10</v>
      </c>
      <c r="X2877" t="str">
        <f t="shared" si="312"/>
        <v>Tuesday</v>
      </c>
      <c r="Y2877" s="5" t="str">
        <f t="shared" si="313"/>
        <v>Jul</v>
      </c>
      <c r="Z2877" s="5" t="str">
        <f t="shared" si="314"/>
        <v>6-10</v>
      </c>
    </row>
    <row r="2878" spans="1:26" x14ac:dyDescent="0.25">
      <c r="A2878" s="2" t="s">
        <v>2911</v>
      </c>
      <c r="B2878" s="2" t="s">
        <v>26</v>
      </c>
      <c r="C2878" s="1">
        <v>45867</v>
      </c>
      <c r="D2878" s="3">
        <v>0.49930555555555556</v>
      </c>
      <c r="E2878" s="2" t="s">
        <v>19</v>
      </c>
      <c r="F2878" s="2" t="s">
        <v>18</v>
      </c>
      <c r="G2878" s="2">
        <v>50925</v>
      </c>
      <c r="H2878" s="2">
        <v>6</v>
      </c>
      <c r="I2878" s="2">
        <v>397</v>
      </c>
      <c r="J2878" s="2">
        <v>10652</v>
      </c>
      <c r="K2878" s="2">
        <v>9234</v>
      </c>
      <c r="L2878" s="2">
        <v>422</v>
      </c>
      <c r="M2878" s="2">
        <v>48</v>
      </c>
      <c r="N2878" s="2">
        <v>73</v>
      </c>
      <c r="O2878" s="2">
        <v>276</v>
      </c>
      <c r="P2878" s="2">
        <v>108</v>
      </c>
      <c r="Q2878" s="2">
        <v>157</v>
      </c>
      <c r="R2878" s="2">
        <v>8</v>
      </c>
      <c r="S2878" s="2" t="s">
        <v>31</v>
      </c>
      <c r="T2878" s="5">
        <f t="shared" si="308"/>
        <v>819</v>
      </c>
      <c r="U2878" s="4">
        <f t="shared" si="309"/>
        <v>0.18132547864506626</v>
      </c>
      <c r="V2878" s="4">
        <f t="shared" si="310"/>
        <v>0.18132547864506626</v>
      </c>
      <c r="W2878">
        <f t="shared" si="311"/>
        <v>11</v>
      </c>
      <c r="X2878" t="str">
        <f t="shared" si="312"/>
        <v>Tuesday</v>
      </c>
      <c r="Y2878" s="5" t="str">
        <f t="shared" si="313"/>
        <v>Jul</v>
      </c>
      <c r="Z2878" s="5" t="str">
        <f t="shared" si="314"/>
        <v>6-10</v>
      </c>
    </row>
    <row r="2879" spans="1:26" x14ac:dyDescent="0.25">
      <c r="A2879" s="2" t="s">
        <v>2912</v>
      </c>
      <c r="B2879" s="2" t="s">
        <v>26</v>
      </c>
      <c r="C2879" s="1">
        <v>45867</v>
      </c>
      <c r="D2879" s="3">
        <v>0.52847222222222223</v>
      </c>
      <c r="E2879" s="2" t="s">
        <v>16</v>
      </c>
      <c r="F2879" s="2" t="s">
        <v>46</v>
      </c>
      <c r="G2879" s="2">
        <v>51203</v>
      </c>
      <c r="H2879" s="2">
        <v>10</v>
      </c>
      <c r="I2879" s="2">
        <v>157</v>
      </c>
      <c r="J2879" s="2">
        <v>21399</v>
      </c>
      <c r="K2879" s="2">
        <v>16620</v>
      </c>
      <c r="L2879" s="2">
        <v>544</v>
      </c>
      <c r="M2879" s="2">
        <v>74</v>
      </c>
      <c r="N2879" s="2">
        <v>42</v>
      </c>
      <c r="O2879" s="2">
        <v>68</v>
      </c>
      <c r="P2879" s="2">
        <v>124</v>
      </c>
      <c r="Q2879" s="2">
        <v>162</v>
      </c>
      <c r="R2879" s="2">
        <v>28</v>
      </c>
      <c r="S2879" s="2" t="s">
        <v>31</v>
      </c>
      <c r="T2879" s="5">
        <f t="shared" si="308"/>
        <v>728</v>
      </c>
      <c r="U2879" s="4">
        <f t="shared" si="309"/>
        <v>0.32459035603382613</v>
      </c>
      <c r="V2879" s="4">
        <f t="shared" si="310"/>
        <v>0.32459035603382613</v>
      </c>
      <c r="W2879">
        <f t="shared" si="311"/>
        <v>12</v>
      </c>
      <c r="X2879" t="str">
        <f t="shared" si="312"/>
        <v>Tuesday</v>
      </c>
      <c r="Y2879" s="5" t="str">
        <f t="shared" si="313"/>
        <v>Jul</v>
      </c>
      <c r="Z2879" s="5" t="str">
        <f t="shared" si="314"/>
        <v>6-10</v>
      </c>
    </row>
    <row r="2880" spans="1:26" x14ac:dyDescent="0.25">
      <c r="A2880" s="2" t="s">
        <v>2913</v>
      </c>
      <c r="B2880" s="2" t="s">
        <v>26</v>
      </c>
      <c r="C2880" s="1">
        <v>45867</v>
      </c>
      <c r="D2880" s="3">
        <v>0.53472222222222221</v>
      </c>
      <c r="E2880" s="2" t="s">
        <v>17</v>
      </c>
      <c r="F2880" s="2" t="s">
        <v>27</v>
      </c>
      <c r="G2880" s="2">
        <v>50994</v>
      </c>
      <c r="H2880" s="2">
        <v>7</v>
      </c>
      <c r="I2880" s="2">
        <v>36</v>
      </c>
      <c r="J2880" s="2">
        <v>4406</v>
      </c>
      <c r="K2880" s="2">
        <v>3288</v>
      </c>
      <c r="L2880" s="2">
        <v>59</v>
      </c>
      <c r="M2880" s="2">
        <v>5</v>
      </c>
      <c r="N2880" s="2">
        <v>8</v>
      </c>
      <c r="O2880" s="2">
        <v>0</v>
      </c>
      <c r="P2880" s="2">
        <v>71</v>
      </c>
      <c r="Q2880" s="2">
        <v>23</v>
      </c>
      <c r="R2880" s="2">
        <v>1</v>
      </c>
      <c r="S2880" s="2" t="s">
        <v>31</v>
      </c>
      <c r="T2880" s="5">
        <f t="shared" si="308"/>
        <v>72</v>
      </c>
      <c r="U2880" s="4">
        <f t="shared" si="309"/>
        <v>6.4478173902812089E-2</v>
      </c>
      <c r="V2880" s="4">
        <f t="shared" si="310"/>
        <v>6.4478173902812089E-2</v>
      </c>
      <c r="W2880">
        <f t="shared" si="311"/>
        <v>12</v>
      </c>
      <c r="X2880" t="str">
        <f t="shared" si="312"/>
        <v>Tuesday</v>
      </c>
      <c r="Y2880" s="5" t="str">
        <f t="shared" si="313"/>
        <v>Jul</v>
      </c>
      <c r="Z2880" s="5" t="str">
        <f t="shared" si="314"/>
        <v>6-10</v>
      </c>
    </row>
    <row r="2881" spans="1:26" x14ac:dyDescent="0.25">
      <c r="A2881" s="2" t="s">
        <v>2914</v>
      </c>
      <c r="B2881" s="2" t="s">
        <v>26</v>
      </c>
      <c r="C2881" s="1">
        <v>45867</v>
      </c>
      <c r="D2881" s="3">
        <v>0.7006944444444444</v>
      </c>
      <c r="E2881" s="2" t="s">
        <v>17</v>
      </c>
      <c r="F2881" s="2" t="s">
        <v>18</v>
      </c>
      <c r="G2881" s="2">
        <v>51163</v>
      </c>
      <c r="H2881" s="2">
        <v>7</v>
      </c>
      <c r="I2881" s="2">
        <v>21</v>
      </c>
      <c r="J2881" s="2">
        <v>4805</v>
      </c>
      <c r="K2881" s="2">
        <v>3397</v>
      </c>
      <c r="L2881" s="2">
        <v>46</v>
      </c>
      <c r="M2881" s="2">
        <v>5</v>
      </c>
      <c r="N2881" s="2">
        <v>9</v>
      </c>
      <c r="O2881" s="2">
        <v>0</v>
      </c>
      <c r="P2881" s="2">
        <v>52</v>
      </c>
      <c r="Q2881" s="2">
        <v>17</v>
      </c>
      <c r="R2881" s="2">
        <v>2</v>
      </c>
      <c r="S2881" s="2" t="s">
        <v>28</v>
      </c>
      <c r="T2881" s="5">
        <f t="shared" si="308"/>
        <v>60</v>
      </c>
      <c r="U2881" s="4">
        <f t="shared" si="309"/>
        <v>6.6395637472392161E-2</v>
      </c>
      <c r="V2881" s="4">
        <f t="shared" si="310"/>
        <v>6.6395637472392161E-2</v>
      </c>
      <c r="W2881">
        <f t="shared" si="311"/>
        <v>16</v>
      </c>
      <c r="X2881" t="str">
        <f t="shared" si="312"/>
        <v>Tuesday</v>
      </c>
      <c r="Y2881" s="5" t="str">
        <f t="shared" si="313"/>
        <v>Jul</v>
      </c>
      <c r="Z2881" s="5" t="str">
        <f t="shared" si="314"/>
        <v>6-10</v>
      </c>
    </row>
    <row r="2882" spans="1:26" x14ac:dyDescent="0.25">
      <c r="A2882" s="2" t="s">
        <v>2915</v>
      </c>
      <c r="B2882" s="2" t="s">
        <v>26</v>
      </c>
      <c r="C2882" s="1">
        <v>45867</v>
      </c>
      <c r="D2882" s="3">
        <v>0.79861111111111116</v>
      </c>
      <c r="E2882" s="2" t="s">
        <v>16</v>
      </c>
      <c r="F2882" s="2" t="s">
        <v>30</v>
      </c>
      <c r="G2882" s="2">
        <v>51478</v>
      </c>
      <c r="H2882" s="2">
        <v>8</v>
      </c>
      <c r="I2882" s="2">
        <v>132</v>
      </c>
      <c r="J2882" s="2">
        <v>19105</v>
      </c>
      <c r="K2882" s="2">
        <v>13585</v>
      </c>
      <c r="L2882" s="2">
        <v>523</v>
      </c>
      <c r="M2882" s="2">
        <v>46</v>
      </c>
      <c r="N2882" s="2">
        <v>26</v>
      </c>
      <c r="O2882" s="2">
        <v>70</v>
      </c>
      <c r="P2882" s="2">
        <v>88</v>
      </c>
      <c r="Q2882" s="2">
        <v>325</v>
      </c>
      <c r="R2882" s="2">
        <v>29</v>
      </c>
      <c r="S2882" s="2" t="s">
        <v>31</v>
      </c>
      <c r="T2882" s="5">
        <f t="shared" ref="T2882:T2945" si="315">SUM(L2882:O2882)</f>
        <v>665</v>
      </c>
      <c r="U2882" s="4">
        <f t="shared" ref="U2882:U2945" si="316">K2882/G2882</f>
        <v>0.26389914138078402</v>
      </c>
      <c r="V2882" s="4">
        <f t="shared" ref="V2882:V2945" si="317">K2882/G2882</f>
        <v>0.26389914138078402</v>
      </c>
      <c r="W2882">
        <f t="shared" ref="W2882:W2945" si="318">HOUR(D2882)</f>
        <v>19</v>
      </c>
      <c r="X2882" t="str">
        <f t="shared" ref="X2882:X2945" si="319">TEXT(C2882,"dddd")</f>
        <v>Tuesday</v>
      </c>
      <c r="Y2882" s="5" t="str">
        <f t="shared" ref="Y2882:Y2945" si="320">TEXT(C2882,"mmm")</f>
        <v>Jul</v>
      </c>
      <c r="Z2882" s="5" t="str">
        <f t="shared" ref="Z2882:Z2945" si="321">IF(H2882&lt;=2,"0-2",IF(H2882&lt;=5,"3-5",IF(H2882&lt;=10,"6-10","11+")))</f>
        <v>6-10</v>
      </c>
    </row>
    <row r="2883" spans="1:26" x14ac:dyDescent="0.25">
      <c r="A2883" s="2" t="s">
        <v>2916</v>
      </c>
      <c r="B2883" s="2" t="s">
        <v>26</v>
      </c>
      <c r="C2883" s="1">
        <v>45867</v>
      </c>
      <c r="D2883" s="3">
        <v>0.81666666666666665</v>
      </c>
      <c r="E2883" s="2" t="s">
        <v>15</v>
      </c>
      <c r="F2883" s="2" t="s">
        <v>36</v>
      </c>
      <c r="G2883" s="2">
        <v>51281</v>
      </c>
      <c r="H2883" s="2">
        <v>7</v>
      </c>
      <c r="I2883" s="2">
        <v>77</v>
      </c>
      <c r="J2883" s="2">
        <v>20706</v>
      </c>
      <c r="K2883" s="2">
        <v>19165</v>
      </c>
      <c r="L2883" s="2">
        <v>709</v>
      </c>
      <c r="M2883" s="2">
        <v>71</v>
      </c>
      <c r="N2883" s="2">
        <v>104</v>
      </c>
      <c r="O2883" s="2">
        <v>110</v>
      </c>
      <c r="P2883" s="2">
        <v>72</v>
      </c>
      <c r="Q2883" s="2">
        <v>434</v>
      </c>
      <c r="R2883" s="2">
        <v>36</v>
      </c>
      <c r="S2883" s="2" t="s">
        <v>31</v>
      </c>
      <c r="T2883" s="5">
        <f t="shared" si="315"/>
        <v>994</v>
      </c>
      <c r="U2883" s="4">
        <f t="shared" si="316"/>
        <v>0.37372516136580802</v>
      </c>
      <c r="V2883" s="4">
        <f t="shared" si="317"/>
        <v>0.37372516136580802</v>
      </c>
      <c r="W2883">
        <f t="shared" si="318"/>
        <v>19</v>
      </c>
      <c r="X2883" t="str">
        <f t="shared" si="319"/>
        <v>Tuesday</v>
      </c>
      <c r="Y2883" s="5" t="str">
        <f t="shared" si="320"/>
        <v>Jul</v>
      </c>
      <c r="Z2883" s="5" t="str">
        <f t="shared" si="321"/>
        <v>6-10</v>
      </c>
    </row>
    <row r="2884" spans="1:26" x14ac:dyDescent="0.25">
      <c r="A2884" s="2" t="s">
        <v>2917</v>
      </c>
      <c r="B2884" s="2" t="s">
        <v>26</v>
      </c>
      <c r="C2884" s="1">
        <v>45867</v>
      </c>
      <c r="D2884" s="3">
        <v>0.83958333333333335</v>
      </c>
      <c r="E2884" s="2" t="s">
        <v>19</v>
      </c>
      <c r="F2884" s="2" t="s">
        <v>36</v>
      </c>
      <c r="G2884" s="2">
        <v>51203</v>
      </c>
      <c r="H2884" s="2">
        <v>8</v>
      </c>
      <c r="I2884" s="2">
        <v>292</v>
      </c>
      <c r="J2884" s="2">
        <v>32332</v>
      </c>
      <c r="K2884" s="2">
        <v>24401</v>
      </c>
      <c r="L2884" s="2">
        <v>881</v>
      </c>
      <c r="M2884" s="2">
        <v>140</v>
      </c>
      <c r="N2884" s="2">
        <v>119</v>
      </c>
      <c r="O2884" s="2">
        <v>671</v>
      </c>
      <c r="P2884" s="2">
        <v>186</v>
      </c>
      <c r="Q2884" s="2">
        <v>656</v>
      </c>
      <c r="R2884" s="2">
        <v>54</v>
      </c>
      <c r="S2884" s="2" t="s">
        <v>31</v>
      </c>
      <c r="T2884" s="5">
        <f t="shared" si="315"/>
        <v>1811</v>
      </c>
      <c r="U2884" s="4">
        <f t="shared" si="316"/>
        <v>0.47655410815772514</v>
      </c>
      <c r="V2884" s="4">
        <f t="shared" si="317"/>
        <v>0.47655410815772514</v>
      </c>
      <c r="W2884">
        <f t="shared" si="318"/>
        <v>20</v>
      </c>
      <c r="X2884" t="str">
        <f t="shared" si="319"/>
        <v>Tuesday</v>
      </c>
      <c r="Y2884" s="5" t="str">
        <f t="shared" si="320"/>
        <v>Jul</v>
      </c>
      <c r="Z2884" s="5" t="str">
        <f t="shared" si="321"/>
        <v>6-10</v>
      </c>
    </row>
    <row r="2885" spans="1:26" x14ac:dyDescent="0.25">
      <c r="A2885" s="2" t="s">
        <v>2918</v>
      </c>
      <c r="B2885" s="2" t="s">
        <v>26</v>
      </c>
      <c r="C2885" s="1">
        <v>45867</v>
      </c>
      <c r="D2885" s="3">
        <v>0.85833333333333328</v>
      </c>
      <c r="E2885" s="2" t="s">
        <v>15</v>
      </c>
      <c r="F2885" s="2" t="s">
        <v>44</v>
      </c>
      <c r="G2885" s="2">
        <v>51141</v>
      </c>
      <c r="H2885" s="2">
        <v>11</v>
      </c>
      <c r="I2885" s="2">
        <v>138</v>
      </c>
      <c r="J2885" s="2">
        <v>21562</v>
      </c>
      <c r="K2885" s="2">
        <v>19936</v>
      </c>
      <c r="L2885" s="2">
        <v>625</v>
      </c>
      <c r="M2885" s="2">
        <v>72</v>
      </c>
      <c r="N2885" s="2">
        <v>176</v>
      </c>
      <c r="O2885" s="2">
        <v>81</v>
      </c>
      <c r="P2885" s="2">
        <v>140</v>
      </c>
      <c r="Q2885" s="2">
        <v>789</v>
      </c>
      <c r="R2885" s="2">
        <v>91</v>
      </c>
      <c r="S2885" s="2" t="s">
        <v>31</v>
      </c>
      <c r="T2885" s="5">
        <f t="shared" si="315"/>
        <v>954</v>
      </c>
      <c r="U2885" s="4">
        <f t="shared" si="316"/>
        <v>0.38982421149371344</v>
      </c>
      <c r="V2885" s="4">
        <f t="shared" si="317"/>
        <v>0.38982421149371344</v>
      </c>
      <c r="W2885">
        <f t="shared" si="318"/>
        <v>20</v>
      </c>
      <c r="X2885" t="str">
        <f t="shared" si="319"/>
        <v>Tuesday</v>
      </c>
      <c r="Y2885" s="5" t="str">
        <f t="shared" si="320"/>
        <v>Jul</v>
      </c>
      <c r="Z2885" s="5" t="str">
        <f t="shared" si="321"/>
        <v>11+</v>
      </c>
    </row>
    <row r="2886" spans="1:26" x14ac:dyDescent="0.25">
      <c r="A2886" s="2" t="s">
        <v>2919</v>
      </c>
      <c r="B2886" s="2" t="s">
        <v>26</v>
      </c>
      <c r="C2886" s="1">
        <v>45867</v>
      </c>
      <c r="D2886" s="3">
        <v>0.94305555555555554</v>
      </c>
      <c r="E2886" s="2" t="s">
        <v>15</v>
      </c>
      <c r="F2886" s="2" t="s">
        <v>49</v>
      </c>
      <c r="G2886" s="2">
        <v>51189</v>
      </c>
      <c r="H2886" s="2">
        <v>7</v>
      </c>
      <c r="I2886" s="2">
        <v>139</v>
      </c>
      <c r="J2886" s="2">
        <v>24045</v>
      </c>
      <c r="K2886" s="2">
        <v>20865</v>
      </c>
      <c r="L2886" s="2">
        <v>829</v>
      </c>
      <c r="M2886" s="2">
        <v>76</v>
      </c>
      <c r="N2886" s="2">
        <v>170</v>
      </c>
      <c r="O2886" s="2">
        <v>118</v>
      </c>
      <c r="P2886" s="2">
        <v>159</v>
      </c>
      <c r="Q2886" s="2">
        <v>411</v>
      </c>
      <c r="R2886" s="2">
        <v>137</v>
      </c>
      <c r="S2886" s="2" t="s">
        <v>31</v>
      </c>
      <c r="T2886" s="5">
        <f t="shared" si="315"/>
        <v>1193</v>
      </c>
      <c r="U2886" s="4">
        <f t="shared" si="316"/>
        <v>0.40760710308855419</v>
      </c>
      <c r="V2886" s="4">
        <f t="shared" si="317"/>
        <v>0.40760710308855419</v>
      </c>
      <c r="W2886">
        <f t="shared" si="318"/>
        <v>22</v>
      </c>
      <c r="X2886" t="str">
        <f t="shared" si="319"/>
        <v>Tuesday</v>
      </c>
      <c r="Y2886" s="5" t="str">
        <f t="shared" si="320"/>
        <v>Jul</v>
      </c>
      <c r="Z2886" s="5" t="str">
        <f t="shared" si="321"/>
        <v>6-10</v>
      </c>
    </row>
    <row r="2887" spans="1:26" x14ac:dyDescent="0.25">
      <c r="A2887" s="2" t="s">
        <v>2920</v>
      </c>
      <c r="B2887" s="2" t="s">
        <v>26</v>
      </c>
      <c r="C2887" s="1">
        <v>45867</v>
      </c>
      <c r="D2887" s="3">
        <v>0.97083333333333333</v>
      </c>
      <c r="E2887" s="2" t="s">
        <v>15</v>
      </c>
      <c r="F2887" s="2" t="s">
        <v>27</v>
      </c>
      <c r="G2887" s="2">
        <v>51205</v>
      </c>
      <c r="H2887" s="2">
        <v>5</v>
      </c>
      <c r="I2887" s="2">
        <v>114</v>
      </c>
      <c r="J2887" s="2">
        <v>36117</v>
      </c>
      <c r="K2887" s="2">
        <v>27318</v>
      </c>
      <c r="L2887" s="2">
        <v>686</v>
      </c>
      <c r="M2887" s="2">
        <v>91</v>
      </c>
      <c r="N2887" s="2">
        <v>187</v>
      </c>
      <c r="O2887" s="2">
        <v>95</v>
      </c>
      <c r="P2887" s="2">
        <v>127</v>
      </c>
      <c r="Q2887" s="2">
        <v>949</v>
      </c>
      <c r="R2887" s="2">
        <v>156</v>
      </c>
      <c r="S2887" s="2" t="s">
        <v>28</v>
      </c>
      <c r="T2887" s="5">
        <f t="shared" si="315"/>
        <v>1059</v>
      </c>
      <c r="U2887" s="4">
        <f t="shared" si="316"/>
        <v>0.53350258763792602</v>
      </c>
      <c r="V2887" s="4">
        <f t="shared" si="317"/>
        <v>0.53350258763792602</v>
      </c>
      <c r="W2887">
        <f t="shared" si="318"/>
        <v>23</v>
      </c>
      <c r="X2887" t="str">
        <f t="shared" si="319"/>
        <v>Tuesday</v>
      </c>
      <c r="Y2887" s="5" t="str">
        <f t="shared" si="320"/>
        <v>Jul</v>
      </c>
      <c r="Z2887" s="5" t="str">
        <f t="shared" si="321"/>
        <v>3-5</v>
      </c>
    </row>
    <row r="2888" spans="1:26" x14ac:dyDescent="0.25">
      <c r="A2888" s="2" t="s">
        <v>2921</v>
      </c>
      <c r="B2888" s="2" t="s">
        <v>26</v>
      </c>
      <c r="C2888" s="1">
        <v>45868</v>
      </c>
      <c r="D2888" s="3">
        <v>4.5138888888888888E-2</v>
      </c>
      <c r="E2888" s="2" t="s">
        <v>19</v>
      </c>
      <c r="F2888" s="2" t="s">
        <v>18</v>
      </c>
      <c r="G2888" s="2">
        <v>51172</v>
      </c>
      <c r="H2888" s="2">
        <v>7</v>
      </c>
      <c r="I2888" s="2">
        <v>166</v>
      </c>
      <c r="J2888" s="2">
        <v>5169</v>
      </c>
      <c r="K2888" s="2">
        <v>3692</v>
      </c>
      <c r="L2888" s="2">
        <v>192</v>
      </c>
      <c r="M2888" s="2">
        <v>24</v>
      </c>
      <c r="N2888" s="2">
        <v>21</v>
      </c>
      <c r="O2888" s="2">
        <v>135</v>
      </c>
      <c r="P2888" s="2">
        <v>14</v>
      </c>
      <c r="Q2888" s="2">
        <v>32</v>
      </c>
      <c r="R2888" s="2">
        <v>5</v>
      </c>
      <c r="S2888" s="2" t="s">
        <v>31</v>
      </c>
      <c r="T2888" s="5">
        <f t="shared" si="315"/>
        <v>372</v>
      </c>
      <c r="U2888" s="4">
        <f t="shared" si="316"/>
        <v>7.2148831392167587E-2</v>
      </c>
      <c r="V2888" s="4">
        <f t="shared" si="317"/>
        <v>7.2148831392167587E-2</v>
      </c>
      <c r="W2888">
        <f t="shared" si="318"/>
        <v>1</v>
      </c>
      <c r="X2888" t="str">
        <f t="shared" si="319"/>
        <v>Wednesday</v>
      </c>
      <c r="Y2888" s="5" t="str">
        <f t="shared" si="320"/>
        <v>Jul</v>
      </c>
      <c r="Z2888" s="5" t="str">
        <f t="shared" si="321"/>
        <v>6-10</v>
      </c>
    </row>
    <row r="2889" spans="1:26" x14ac:dyDescent="0.25">
      <c r="A2889" s="2" t="s">
        <v>2922</v>
      </c>
      <c r="B2889" s="2" t="s">
        <v>26</v>
      </c>
      <c r="C2889" s="1">
        <v>45868</v>
      </c>
      <c r="D2889" s="3">
        <v>5.2083333333333336E-2</v>
      </c>
      <c r="E2889" s="2" t="s">
        <v>15</v>
      </c>
      <c r="F2889" s="2" t="s">
        <v>36</v>
      </c>
      <c r="G2889" s="2">
        <v>51197</v>
      </c>
      <c r="H2889" s="2">
        <v>8</v>
      </c>
      <c r="I2889" s="2">
        <v>100</v>
      </c>
      <c r="J2889" s="2">
        <v>18002</v>
      </c>
      <c r="K2889" s="2">
        <v>13929</v>
      </c>
      <c r="L2889" s="2">
        <v>508</v>
      </c>
      <c r="M2889" s="2">
        <v>58</v>
      </c>
      <c r="N2889" s="2">
        <v>83</v>
      </c>
      <c r="O2889" s="2">
        <v>65</v>
      </c>
      <c r="P2889" s="2">
        <v>89</v>
      </c>
      <c r="Q2889" s="2">
        <v>579</v>
      </c>
      <c r="R2889" s="2">
        <v>70</v>
      </c>
      <c r="S2889" s="2" t="s">
        <v>31</v>
      </c>
      <c r="T2889" s="5">
        <f t="shared" si="315"/>
        <v>714</v>
      </c>
      <c r="U2889" s="4">
        <f t="shared" si="316"/>
        <v>0.27206672265953086</v>
      </c>
      <c r="V2889" s="4">
        <f t="shared" si="317"/>
        <v>0.27206672265953086</v>
      </c>
      <c r="W2889">
        <f t="shared" si="318"/>
        <v>1</v>
      </c>
      <c r="X2889" t="str">
        <f t="shared" si="319"/>
        <v>Wednesday</v>
      </c>
      <c r="Y2889" s="5" t="str">
        <f t="shared" si="320"/>
        <v>Jul</v>
      </c>
      <c r="Z2889" s="5" t="str">
        <f t="shared" si="321"/>
        <v>6-10</v>
      </c>
    </row>
    <row r="2890" spans="1:26" x14ac:dyDescent="0.25">
      <c r="A2890" s="2" t="s">
        <v>2923</v>
      </c>
      <c r="B2890" s="2" t="s">
        <v>26</v>
      </c>
      <c r="C2890" s="1">
        <v>45868</v>
      </c>
      <c r="D2890" s="3">
        <v>0.22708333333333333</v>
      </c>
      <c r="E2890" s="2" t="s">
        <v>15</v>
      </c>
      <c r="F2890" s="2" t="s">
        <v>46</v>
      </c>
      <c r="G2890" s="2">
        <v>51152</v>
      </c>
      <c r="H2890" s="2">
        <v>6</v>
      </c>
      <c r="I2890" s="2">
        <v>52</v>
      </c>
      <c r="J2890" s="2">
        <v>19559</v>
      </c>
      <c r="K2890" s="2">
        <v>13851</v>
      </c>
      <c r="L2890" s="2">
        <v>519</v>
      </c>
      <c r="M2890" s="2">
        <v>60</v>
      </c>
      <c r="N2890" s="2">
        <v>71</v>
      </c>
      <c r="O2890" s="2">
        <v>70</v>
      </c>
      <c r="P2890" s="2">
        <v>90</v>
      </c>
      <c r="Q2890" s="2">
        <v>295</v>
      </c>
      <c r="R2890" s="2">
        <v>67</v>
      </c>
      <c r="S2890" s="2" t="s">
        <v>31</v>
      </c>
      <c r="T2890" s="5">
        <f t="shared" si="315"/>
        <v>720</v>
      </c>
      <c r="U2890" s="4">
        <f t="shared" si="316"/>
        <v>0.27078120112605569</v>
      </c>
      <c r="V2890" s="4">
        <f t="shared" si="317"/>
        <v>0.27078120112605569</v>
      </c>
      <c r="W2890">
        <f t="shared" si="318"/>
        <v>5</v>
      </c>
      <c r="X2890" t="str">
        <f t="shared" si="319"/>
        <v>Wednesday</v>
      </c>
      <c r="Y2890" s="5" t="str">
        <f t="shared" si="320"/>
        <v>Jul</v>
      </c>
      <c r="Z2890" s="5" t="str">
        <f t="shared" si="321"/>
        <v>6-10</v>
      </c>
    </row>
    <row r="2891" spans="1:26" x14ac:dyDescent="0.25">
      <c r="A2891" s="2" t="s">
        <v>2924</v>
      </c>
      <c r="B2891" s="2" t="s">
        <v>26</v>
      </c>
      <c r="C2891" s="1">
        <v>45868</v>
      </c>
      <c r="D2891" s="3">
        <v>0.33055555555555555</v>
      </c>
      <c r="E2891" s="2" t="s">
        <v>15</v>
      </c>
      <c r="F2891" s="2" t="s">
        <v>46</v>
      </c>
      <c r="G2891" s="2">
        <v>51183</v>
      </c>
      <c r="H2891" s="2">
        <v>5</v>
      </c>
      <c r="I2891" s="2">
        <v>107</v>
      </c>
      <c r="J2891" s="2">
        <v>47400</v>
      </c>
      <c r="K2891" s="2">
        <v>42574</v>
      </c>
      <c r="L2891" s="2">
        <v>1370</v>
      </c>
      <c r="M2891" s="2">
        <v>101</v>
      </c>
      <c r="N2891" s="2">
        <v>294</v>
      </c>
      <c r="O2891" s="2">
        <v>139</v>
      </c>
      <c r="P2891" s="2">
        <v>321</v>
      </c>
      <c r="Q2891" s="2">
        <v>995</v>
      </c>
      <c r="R2891" s="2">
        <v>225</v>
      </c>
      <c r="S2891" s="2" t="s">
        <v>31</v>
      </c>
      <c r="T2891" s="5">
        <f t="shared" si="315"/>
        <v>1904</v>
      </c>
      <c r="U2891" s="4">
        <f t="shared" si="316"/>
        <v>0.8317996209678995</v>
      </c>
      <c r="V2891" s="4">
        <f t="shared" si="317"/>
        <v>0.8317996209678995</v>
      </c>
      <c r="W2891">
        <f t="shared" si="318"/>
        <v>7</v>
      </c>
      <c r="X2891" t="str">
        <f t="shared" si="319"/>
        <v>Wednesday</v>
      </c>
      <c r="Y2891" s="5" t="str">
        <f t="shared" si="320"/>
        <v>Jul</v>
      </c>
      <c r="Z2891" s="5" t="str">
        <f t="shared" si="321"/>
        <v>3-5</v>
      </c>
    </row>
    <row r="2892" spans="1:26" x14ac:dyDescent="0.25">
      <c r="A2892" s="2" t="s">
        <v>2925</v>
      </c>
      <c r="B2892" s="2" t="s">
        <v>26</v>
      </c>
      <c r="C2892" s="1">
        <v>45868</v>
      </c>
      <c r="D2892" s="3">
        <v>0.3347222222222222</v>
      </c>
      <c r="E2892" s="2" t="s">
        <v>19</v>
      </c>
      <c r="F2892" s="2" t="s">
        <v>46</v>
      </c>
      <c r="G2892" s="2">
        <v>51350</v>
      </c>
      <c r="H2892" s="2">
        <v>4</v>
      </c>
      <c r="I2892" s="2">
        <v>141</v>
      </c>
      <c r="J2892" s="2">
        <v>14333</v>
      </c>
      <c r="K2892" s="2">
        <v>11405</v>
      </c>
      <c r="L2892" s="2">
        <v>569</v>
      </c>
      <c r="M2892" s="2">
        <v>58</v>
      </c>
      <c r="N2892" s="2">
        <v>86</v>
      </c>
      <c r="O2892" s="2">
        <v>264</v>
      </c>
      <c r="P2892" s="2">
        <v>87</v>
      </c>
      <c r="Q2892" s="2">
        <v>126</v>
      </c>
      <c r="R2892" s="2">
        <v>26</v>
      </c>
      <c r="S2892" s="2" t="s">
        <v>31</v>
      </c>
      <c r="T2892" s="5">
        <f t="shared" si="315"/>
        <v>977</v>
      </c>
      <c r="U2892" s="4">
        <f t="shared" si="316"/>
        <v>0.22210321324245375</v>
      </c>
      <c r="V2892" s="4">
        <f t="shared" si="317"/>
        <v>0.22210321324245375</v>
      </c>
      <c r="W2892">
        <f t="shared" si="318"/>
        <v>8</v>
      </c>
      <c r="X2892" t="str">
        <f t="shared" si="319"/>
        <v>Wednesday</v>
      </c>
      <c r="Y2892" s="5" t="str">
        <f t="shared" si="320"/>
        <v>Jul</v>
      </c>
      <c r="Z2892" s="5" t="str">
        <f t="shared" si="321"/>
        <v>3-5</v>
      </c>
    </row>
    <row r="2893" spans="1:26" x14ac:dyDescent="0.25">
      <c r="A2893" s="2" t="s">
        <v>2926</v>
      </c>
      <c r="B2893" s="2" t="s">
        <v>26</v>
      </c>
      <c r="C2893" s="1">
        <v>45868</v>
      </c>
      <c r="D2893" s="3">
        <v>0.34305555555555556</v>
      </c>
      <c r="E2893" s="2" t="s">
        <v>17</v>
      </c>
      <c r="F2893" s="2" t="s">
        <v>49</v>
      </c>
      <c r="G2893" s="2">
        <v>51222</v>
      </c>
      <c r="H2893" s="2">
        <v>7</v>
      </c>
      <c r="I2893" s="2">
        <v>34</v>
      </c>
      <c r="J2893" s="2">
        <v>13423</v>
      </c>
      <c r="K2893" s="2">
        <v>9898</v>
      </c>
      <c r="L2893" s="2">
        <v>236</v>
      </c>
      <c r="M2893" s="2">
        <v>31</v>
      </c>
      <c r="N2893" s="2">
        <v>40</v>
      </c>
      <c r="O2893" s="2">
        <v>0</v>
      </c>
      <c r="P2893" s="2">
        <v>186</v>
      </c>
      <c r="Q2893" s="2">
        <v>82</v>
      </c>
      <c r="R2893" s="2">
        <v>8</v>
      </c>
      <c r="S2893" s="2" t="s">
        <v>31</v>
      </c>
      <c r="T2893" s="5">
        <f t="shared" si="315"/>
        <v>307</v>
      </c>
      <c r="U2893" s="4">
        <f t="shared" si="316"/>
        <v>0.19323728085588224</v>
      </c>
      <c r="V2893" s="4">
        <f t="shared" si="317"/>
        <v>0.19323728085588224</v>
      </c>
      <c r="W2893">
        <f t="shared" si="318"/>
        <v>8</v>
      </c>
      <c r="X2893" t="str">
        <f t="shared" si="319"/>
        <v>Wednesday</v>
      </c>
      <c r="Y2893" s="5" t="str">
        <f t="shared" si="320"/>
        <v>Jul</v>
      </c>
      <c r="Z2893" s="5" t="str">
        <f t="shared" si="321"/>
        <v>6-10</v>
      </c>
    </row>
    <row r="2894" spans="1:26" x14ac:dyDescent="0.25">
      <c r="A2894" s="2" t="s">
        <v>2927</v>
      </c>
      <c r="B2894" s="2" t="s">
        <v>26</v>
      </c>
      <c r="C2894" s="1">
        <v>45868</v>
      </c>
      <c r="D2894" s="3">
        <v>0.38680555555555557</v>
      </c>
      <c r="E2894" s="2" t="s">
        <v>19</v>
      </c>
      <c r="F2894" s="2" t="s">
        <v>49</v>
      </c>
      <c r="G2894" s="2">
        <v>51380</v>
      </c>
      <c r="H2894" s="2">
        <v>11</v>
      </c>
      <c r="I2894" s="2">
        <v>404</v>
      </c>
      <c r="J2894" s="2">
        <v>21703</v>
      </c>
      <c r="K2894" s="2">
        <v>18242</v>
      </c>
      <c r="L2894" s="2">
        <v>1109</v>
      </c>
      <c r="M2894" s="2">
        <v>126</v>
      </c>
      <c r="N2894" s="2">
        <v>101</v>
      </c>
      <c r="O2894" s="2">
        <v>481</v>
      </c>
      <c r="P2894" s="2">
        <v>105</v>
      </c>
      <c r="Q2894" s="2">
        <v>544</v>
      </c>
      <c r="R2894" s="2">
        <v>60</v>
      </c>
      <c r="S2894" s="2" t="s">
        <v>31</v>
      </c>
      <c r="T2894" s="5">
        <f t="shared" si="315"/>
        <v>1817</v>
      </c>
      <c r="U2894" s="4">
        <f t="shared" si="316"/>
        <v>0.35504087193460493</v>
      </c>
      <c r="V2894" s="4">
        <f t="shared" si="317"/>
        <v>0.35504087193460493</v>
      </c>
      <c r="W2894">
        <f t="shared" si="318"/>
        <v>9</v>
      </c>
      <c r="X2894" t="str">
        <f t="shared" si="319"/>
        <v>Wednesday</v>
      </c>
      <c r="Y2894" s="5" t="str">
        <f t="shared" si="320"/>
        <v>Jul</v>
      </c>
      <c r="Z2894" s="5" t="str">
        <f t="shared" si="321"/>
        <v>11+</v>
      </c>
    </row>
    <row r="2895" spans="1:26" x14ac:dyDescent="0.25">
      <c r="A2895" s="2" t="s">
        <v>2928</v>
      </c>
      <c r="B2895" s="2" t="s">
        <v>26</v>
      </c>
      <c r="C2895" s="1">
        <v>45868</v>
      </c>
      <c r="D2895" s="3">
        <v>0.4909722222222222</v>
      </c>
      <c r="E2895" s="2" t="s">
        <v>15</v>
      </c>
      <c r="F2895" s="2" t="s">
        <v>44</v>
      </c>
      <c r="G2895" s="2">
        <v>51080</v>
      </c>
      <c r="H2895" s="2">
        <v>10</v>
      </c>
      <c r="I2895" s="2">
        <v>128</v>
      </c>
      <c r="J2895" s="2">
        <v>24004</v>
      </c>
      <c r="K2895" s="2">
        <v>19251</v>
      </c>
      <c r="L2895" s="2">
        <v>334</v>
      </c>
      <c r="M2895" s="2">
        <v>38</v>
      </c>
      <c r="N2895" s="2">
        <v>70</v>
      </c>
      <c r="O2895" s="2">
        <v>51</v>
      </c>
      <c r="P2895" s="2">
        <v>98</v>
      </c>
      <c r="Q2895" s="2">
        <v>560</v>
      </c>
      <c r="R2895" s="2">
        <v>116</v>
      </c>
      <c r="S2895" s="2" t="s">
        <v>31</v>
      </c>
      <c r="T2895" s="5">
        <f t="shared" si="315"/>
        <v>493</v>
      </c>
      <c r="U2895" s="4">
        <f t="shared" si="316"/>
        <v>0.37687940485512922</v>
      </c>
      <c r="V2895" s="4">
        <f t="shared" si="317"/>
        <v>0.37687940485512922</v>
      </c>
      <c r="W2895">
        <f t="shared" si="318"/>
        <v>11</v>
      </c>
      <c r="X2895" t="str">
        <f t="shared" si="319"/>
        <v>Wednesday</v>
      </c>
      <c r="Y2895" s="5" t="str">
        <f t="shared" si="320"/>
        <v>Jul</v>
      </c>
      <c r="Z2895" s="5" t="str">
        <f t="shared" si="321"/>
        <v>6-10</v>
      </c>
    </row>
    <row r="2896" spans="1:26" x14ac:dyDescent="0.25">
      <c r="A2896" s="2" t="s">
        <v>2929</v>
      </c>
      <c r="B2896" s="2" t="s">
        <v>26</v>
      </c>
      <c r="C2896" s="1">
        <v>45868</v>
      </c>
      <c r="D2896" s="3">
        <v>0.51111111111111107</v>
      </c>
      <c r="E2896" s="2" t="s">
        <v>15</v>
      </c>
      <c r="F2896" s="2" t="s">
        <v>27</v>
      </c>
      <c r="G2896" s="2">
        <v>51244</v>
      </c>
      <c r="H2896" s="2">
        <v>7</v>
      </c>
      <c r="I2896" s="2">
        <v>77</v>
      </c>
      <c r="J2896" s="2">
        <v>44396</v>
      </c>
      <c r="K2896" s="2">
        <v>32200</v>
      </c>
      <c r="L2896" s="2">
        <v>1115</v>
      </c>
      <c r="M2896" s="2">
        <v>108</v>
      </c>
      <c r="N2896" s="2">
        <v>278</v>
      </c>
      <c r="O2896" s="2">
        <v>132</v>
      </c>
      <c r="P2896" s="2">
        <v>86</v>
      </c>
      <c r="Q2896" s="2">
        <v>919</v>
      </c>
      <c r="R2896" s="2">
        <v>134</v>
      </c>
      <c r="S2896" s="2" t="s">
        <v>28</v>
      </c>
      <c r="T2896" s="5">
        <f t="shared" si="315"/>
        <v>1633</v>
      </c>
      <c r="U2896" s="4">
        <f t="shared" si="316"/>
        <v>0.62836624775583483</v>
      </c>
      <c r="V2896" s="4">
        <f t="shared" si="317"/>
        <v>0.62836624775583483</v>
      </c>
      <c r="W2896">
        <f t="shared" si="318"/>
        <v>12</v>
      </c>
      <c r="X2896" t="str">
        <f t="shared" si="319"/>
        <v>Wednesday</v>
      </c>
      <c r="Y2896" s="5" t="str">
        <f t="shared" si="320"/>
        <v>Jul</v>
      </c>
      <c r="Z2896" s="5" t="str">
        <f t="shared" si="321"/>
        <v>6-10</v>
      </c>
    </row>
    <row r="2897" spans="1:26" x14ac:dyDescent="0.25">
      <c r="A2897" s="2" t="s">
        <v>2930</v>
      </c>
      <c r="B2897" s="2" t="s">
        <v>26</v>
      </c>
      <c r="C2897" s="1">
        <v>45868</v>
      </c>
      <c r="D2897" s="3">
        <v>0.68611111111111112</v>
      </c>
      <c r="E2897" s="2" t="s">
        <v>17</v>
      </c>
      <c r="F2897" s="2" t="s">
        <v>36</v>
      </c>
      <c r="G2897" s="2">
        <v>51234</v>
      </c>
      <c r="H2897" s="2">
        <v>10</v>
      </c>
      <c r="I2897" s="2">
        <v>20</v>
      </c>
      <c r="J2897" s="2">
        <v>9576</v>
      </c>
      <c r="K2897" s="2">
        <v>7026</v>
      </c>
      <c r="L2897" s="2">
        <v>73</v>
      </c>
      <c r="M2897" s="2">
        <v>8</v>
      </c>
      <c r="N2897" s="2">
        <v>8</v>
      </c>
      <c r="O2897" s="2">
        <v>0</v>
      </c>
      <c r="P2897" s="2">
        <v>82</v>
      </c>
      <c r="Q2897" s="2">
        <v>110</v>
      </c>
      <c r="R2897" s="2">
        <v>2</v>
      </c>
      <c r="S2897" s="2" t="s">
        <v>28</v>
      </c>
      <c r="T2897" s="5">
        <f t="shared" si="315"/>
        <v>89</v>
      </c>
      <c r="U2897" s="4">
        <f t="shared" si="316"/>
        <v>0.13713549595971425</v>
      </c>
      <c r="V2897" s="4">
        <f t="shared" si="317"/>
        <v>0.13713549595971425</v>
      </c>
      <c r="W2897">
        <f t="shared" si="318"/>
        <v>16</v>
      </c>
      <c r="X2897" t="str">
        <f t="shared" si="319"/>
        <v>Wednesday</v>
      </c>
      <c r="Y2897" s="5" t="str">
        <f t="shared" si="320"/>
        <v>Jul</v>
      </c>
      <c r="Z2897" s="5" t="str">
        <f t="shared" si="321"/>
        <v>6-10</v>
      </c>
    </row>
    <row r="2898" spans="1:26" x14ac:dyDescent="0.25">
      <c r="A2898" s="2" t="s">
        <v>2931</v>
      </c>
      <c r="B2898" s="2" t="s">
        <v>26</v>
      </c>
      <c r="C2898" s="1">
        <v>45868</v>
      </c>
      <c r="D2898" s="3">
        <v>0.70486111111111116</v>
      </c>
      <c r="E2898" s="2" t="s">
        <v>15</v>
      </c>
      <c r="F2898" s="2" t="s">
        <v>46</v>
      </c>
      <c r="G2898" s="2">
        <v>51154</v>
      </c>
      <c r="H2898" s="2">
        <v>12</v>
      </c>
      <c r="I2898" s="2">
        <v>111</v>
      </c>
      <c r="J2898" s="2">
        <v>27738</v>
      </c>
      <c r="K2898" s="2">
        <v>20060</v>
      </c>
      <c r="L2898" s="2">
        <v>817</v>
      </c>
      <c r="M2898" s="2">
        <v>115</v>
      </c>
      <c r="N2898" s="2">
        <v>189</v>
      </c>
      <c r="O2898" s="2">
        <v>122</v>
      </c>
      <c r="P2898" s="2">
        <v>132</v>
      </c>
      <c r="Q2898" s="2">
        <v>510</v>
      </c>
      <c r="R2898" s="2">
        <v>63</v>
      </c>
      <c r="S2898" s="2" t="s">
        <v>31</v>
      </c>
      <c r="T2898" s="5">
        <f t="shared" si="315"/>
        <v>1243</v>
      </c>
      <c r="U2898" s="4">
        <f t="shared" si="316"/>
        <v>0.39214919654376978</v>
      </c>
      <c r="V2898" s="4">
        <f t="shared" si="317"/>
        <v>0.39214919654376978</v>
      </c>
      <c r="W2898">
        <f t="shared" si="318"/>
        <v>16</v>
      </c>
      <c r="X2898" t="str">
        <f t="shared" si="319"/>
        <v>Wednesday</v>
      </c>
      <c r="Y2898" s="5" t="str">
        <f t="shared" si="320"/>
        <v>Jul</v>
      </c>
      <c r="Z2898" s="5" t="str">
        <f t="shared" si="321"/>
        <v>11+</v>
      </c>
    </row>
    <row r="2899" spans="1:26" x14ac:dyDescent="0.25">
      <c r="A2899" s="2" t="s">
        <v>2932</v>
      </c>
      <c r="B2899" s="2" t="s">
        <v>26</v>
      </c>
      <c r="C2899" s="1">
        <v>45868</v>
      </c>
      <c r="D2899" s="3">
        <v>0.76458333333333328</v>
      </c>
      <c r="E2899" s="2" t="s">
        <v>19</v>
      </c>
      <c r="F2899" s="2" t="s">
        <v>18</v>
      </c>
      <c r="G2899" s="2">
        <v>51100</v>
      </c>
      <c r="H2899" s="2">
        <v>13</v>
      </c>
      <c r="I2899" s="2">
        <v>164</v>
      </c>
      <c r="J2899" s="2">
        <v>13567</v>
      </c>
      <c r="K2899" s="2">
        <v>12151</v>
      </c>
      <c r="L2899" s="2">
        <v>700</v>
      </c>
      <c r="M2899" s="2">
        <v>59</v>
      </c>
      <c r="N2899" s="2">
        <v>85</v>
      </c>
      <c r="O2899" s="2">
        <v>374</v>
      </c>
      <c r="P2899" s="2">
        <v>80</v>
      </c>
      <c r="Q2899" s="2">
        <v>286</v>
      </c>
      <c r="R2899" s="2">
        <v>40</v>
      </c>
      <c r="S2899" s="2" t="s">
        <v>31</v>
      </c>
      <c r="T2899" s="5">
        <f t="shared" si="315"/>
        <v>1218</v>
      </c>
      <c r="U2899" s="4">
        <f t="shared" si="316"/>
        <v>0.23778864970645794</v>
      </c>
      <c r="V2899" s="4">
        <f t="shared" si="317"/>
        <v>0.23778864970645794</v>
      </c>
      <c r="W2899">
        <f t="shared" si="318"/>
        <v>18</v>
      </c>
      <c r="X2899" t="str">
        <f t="shared" si="319"/>
        <v>Wednesday</v>
      </c>
      <c r="Y2899" s="5" t="str">
        <f t="shared" si="320"/>
        <v>Jul</v>
      </c>
      <c r="Z2899" s="5" t="str">
        <f t="shared" si="321"/>
        <v>11+</v>
      </c>
    </row>
    <row r="2900" spans="1:26" x14ac:dyDescent="0.25">
      <c r="A2900" s="2" t="s">
        <v>2933</v>
      </c>
      <c r="B2900" s="2" t="s">
        <v>26</v>
      </c>
      <c r="C2900" s="1">
        <v>45868</v>
      </c>
      <c r="D2900" s="3">
        <v>0.83750000000000002</v>
      </c>
      <c r="E2900" s="2" t="s">
        <v>17</v>
      </c>
      <c r="F2900" s="2" t="s">
        <v>18</v>
      </c>
      <c r="G2900" s="2">
        <v>51351</v>
      </c>
      <c r="H2900" s="2">
        <v>4</v>
      </c>
      <c r="I2900" s="2">
        <v>52</v>
      </c>
      <c r="J2900" s="2">
        <v>25622</v>
      </c>
      <c r="K2900" s="2">
        <v>23473</v>
      </c>
      <c r="L2900" s="2">
        <v>578</v>
      </c>
      <c r="M2900" s="2">
        <v>60</v>
      </c>
      <c r="N2900" s="2">
        <v>64</v>
      </c>
      <c r="O2900" s="2">
        <v>0</v>
      </c>
      <c r="P2900" s="2">
        <v>464</v>
      </c>
      <c r="Q2900" s="2">
        <v>165</v>
      </c>
      <c r="R2900" s="2">
        <v>11</v>
      </c>
      <c r="S2900" s="2" t="s">
        <v>31</v>
      </c>
      <c r="T2900" s="5">
        <f t="shared" si="315"/>
        <v>702</v>
      </c>
      <c r="U2900" s="4">
        <f t="shared" si="316"/>
        <v>0.45710891706101148</v>
      </c>
      <c r="V2900" s="4">
        <f t="shared" si="317"/>
        <v>0.45710891706101148</v>
      </c>
      <c r="W2900">
        <f t="shared" si="318"/>
        <v>20</v>
      </c>
      <c r="X2900" t="str">
        <f t="shared" si="319"/>
        <v>Wednesday</v>
      </c>
      <c r="Y2900" s="5" t="str">
        <f t="shared" si="320"/>
        <v>Jul</v>
      </c>
      <c r="Z2900" s="5" t="str">
        <f t="shared" si="321"/>
        <v>3-5</v>
      </c>
    </row>
    <row r="2901" spans="1:26" x14ac:dyDescent="0.25">
      <c r="A2901" s="2" t="s">
        <v>2934</v>
      </c>
      <c r="B2901" s="2" t="s">
        <v>26</v>
      </c>
      <c r="C2901" s="1">
        <v>45868</v>
      </c>
      <c r="D2901" s="3">
        <v>0.85416666666666663</v>
      </c>
      <c r="E2901" s="2" t="s">
        <v>19</v>
      </c>
      <c r="F2901" s="2" t="s">
        <v>18</v>
      </c>
      <c r="G2901" s="2">
        <v>51154</v>
      </c>
      <c r="H2901" s="2">
        <v>4</v>
      </c>
      <c r="I2901" s="2">
        <v>200</v>
      </c>
      <c r="J2901" s="2">
        <v>12022</v>
      </c>
      <c r="K2901" s="2">
        <v>10444</v>
      </c>
      <c r="L2901" s="2">
        <v>428</v>
      </c>
      <c r="M2901" s="2">
        <v>59</v>
      </c>
      <c r="N2901" s="2">
        <v>65</v>
      </c>
      <c r="O2901" s="2">
        <v>321</v>
      </c>
      <c r="P2901" s="2">
        <v>94</v>
      </c>
      <c r="Q2901" s="2">
        <v>131</v>
      </c>
      <c r="R2901" s="2">
        <v>32</v>
      </c>
      <c r="S2901" s="2" t="s">
        <v>31</v>
      </c>
      <c r="T2901" s="5">
        <f t="shared" si="315"/>
        <v>873</v>
      </c>
      <c r="U2901" s="4">
        <f t="shared" si="316"/>
        <v>0.20416780701411424</v>
      </c>
      <c r="V2901" s="4">
        <f t="shared" si="317"/>
        <v>0.20416780701411424</v>
      </c>
      <c r="W2901">
        <f t="shared" si="318"/>
        <v>20</v>
      </c>
      <c r="X2901" t="str">
        <f t="shared" si="319"/>
        <v>Wednesday</v>
      </c>
      <c r="Y2901" s="5" t="str">
        <f t="shared" si="320"/>
        <v>Jul</v>
      </c>
      <c r="Z2901" s="5" t="str">
        <f t="shared" si="321"/>
        <v>3-5</v>
      </c>
    </row>
    <row r="2902" spans="1:26" x14ac:dyDescent="0.25">
      <c r="A2902" s="2" t="s">
        <v>2935</v>
      </c>
      <c r="B2902" s="2" t="s">
        <v>26</v>
      </c>
      <c r="C2902" s="1">
        <v>45868</v>
      </c>
      <c r="D2902" s="3">
        <v>0.8833333333333333</v>
      </c>
      <c r="E2902" s="2" t="s">
        <v>16</v>
      </c>
      <c r="F2902" s="2" t="s">
        <v>36</v>
      </c>
      <c r="G2902" s="2">
        <v>51264</v>
      </c>
      <c r="H2902" s="2">
        <v>8</v>
      </c>
      <c r="I2902" s="2">
        <v>97</v>
      </c>
      <c r="J2902" s="2">
        <v>15151</v>
      </c>
      <c r="K2902" s="2">
        <v>11412</v>
      </c>
      <c r="L2902" s="2">
        <v>371</v>
      </c>
      <c r="M2902" s="2">
        <v>30</v>
      </c>
      <c r="N2902" s="2">
        <v>22</v>
      </c>
      <c r="O2902" s="2">
        <v>36</v>
      </c>
      <c r="P2902" s="2">
        <v>76</v>
      </c>
      <c r="Q2902" s="2">
        <v>119</v>
      </c>
      <c r="R2902" s="2">
        <v>20</v>
      </c>
      <c r="S2902" s="2" t="s">
        <v>31</v>
      </c>
      <c r="T2902" s="5">
        <f t="shared" si="315"/>
        <v>459</v>
      </c>
      <c r="U2902" s="4">
        <f t="shared" si="316"/>
        <v>0.2226123595505618</v>
      </c>
      <c r="V2902" s="4">
        <f t="shared" si="317"/>
        <v>0.2226123595505618</v>
      </c>
      <c r="W2902">
        <f t="shared" si="318"/>
        <v>21</v>
      </c>
      <c r="X2902" t="str">
        <f t="shared" si="319"/>
        <v>Wednesday</v>
      </c>
      <c r="Y2902" s="5" t="str">
        <f t="shared" si="320"/>
        <v>Jul</v>
      </c>
      <c r="Z2902" s="5" t="str">
        <f t="shared" si="321"/>
        <v>6-10</v>
      </c>
    </row>
    <row r="2903" spans="1:26" x14ac:dyDescent="0.25">
      <c r="A2903" s="2" t="s">
        <v>2936</v>
      </c>
      <c r="B2903" s="2" t="s">
        <v>26</v>
      </c>
      <c r="C2903" s="1">
        <v>45868</v>
      </c>
      <c r="D2903" s="3">
        <v>0.93333333333333335</v>
      </c>
      <c r="E2903" s="2" t="s">
        <v>15</v>
      </c>
      <c r="F2903" s="2" t="s">
        <v>44</v>
      </c>
      <c r="G2903" s="2">
        <v>51426</v>
      </c>
      <c r="H2903" s="2">
        <v>8</v>
      </c>
      <c r="I2903" s="2">
        <v>102</v>
      </c>
      <c r="J2903" s="2">
        <v>10613</v>
      </c>
      <c r="K2903" s="2">
        <v>9782</v>
      </c>
      <c r="L2903" s="2">
        <v>379</v>
      </c>
      <c r="M2903" s="2">
        <v>31</v>
      </c>
      <c r="N2903" s="2">
        <v>58</v>
      </c>
      <c r="O2903" s="2">
        <v>48</v>
      </c>
      <c r="P2903" s="2">
        <v>55</v>
      </c>
      <c r="Q2903" s="2">
        <v>214</v>
      </c>
      <c r="R2903" s="2">
        <v>46</v>
      </c>
      <c r="S2903" s="2" t="s">
        <v>31</v>
      </c>
      <c r="T2903" s="5">
        <f t="shared" si="315"/>
        <v>516</v>
      </c>
      <c r="U2903" s="4">
        <f t="shared" si="316"/>
        <v>0.190215066308871</v>
      </c>
      <c r="V2903" s="4">
        <f t="shared" si="317"/>
        <v>0.190215066308871</v>
      </c>
      <c r="W2903">
        <f t="shared" si="318"/>
        <v>22</v>
      </c>
      <c r="X2903" t="str">
        <f t="shared" si="319"/>
        <v>Wednesday</v>
      </c>
      <c r="Y2903" s="5" t="str">
        <f t="shared" si="320"/>
        <v>Jul</v>
      </c>
      <c r="Z2903" s="5" t="str">
        <f t="shared" si="321"/>
        <v>6-10</v>
      </c>
    </row>
    <row r="2904" spans="1:26" x14ac:dyDescent="0.25">
      <c r="A2904" s="2" t="s">
        <v>2937</v>
      </c>
      <c r="B2904" s="2" t="s">
        <v>26</v>
      </c>
      <c r="C2904" s="1">
        <v>45869</v>
      </c>
      <c r="D2904" s="3">
        <v>8.819444444444445E-2</v>
      </c>
      <c r="E2904" s="2" t="s">
        <v>19</v>
      </c>
      <c r="F2904" s="2" t="s">
        <v>49</v>
      </c>
      <c r="G2904" s="2">
        <v>51483</v>
      </c>
      <c r="H2904" s="2">
        <v>8</v>
      </c>
      <c r="I2904" s="2">
        <v>1320</v>
      </c>
      <c r="J2904" s="2">
        <v>8164</v>
      </c>
      <c r="K2904" s="2">
        <v>7273</v>
      </c>
      <c r="L2904" s="2">
        <v>446</v>
      </c>
      <c r="M2904" s="2">
        <v>62</v>
      </c>
      <c r="N2904" s="2">
        <v>45</v>
      </c>
      <c r="O2904" s="2">
        <v>274</v>
      </c>
      <c r="P2904" s="2">
        <v>31</v>
      </c>
      <c r="Q2904" s="2">
        <v>213</v>
      </c>
      <c r="R2904" s="2">
        <v>16</v>
      </c>
      <c r="S2904" s="2" t="s">
        <v>31</v>
      </c>
      <c r="T2904" s="5">
        <f t="shared" si="315"/>
        <v>827</v>
      </c>
      <c r="U2904" s="4">
        <f t="shared" si="316"/>
        <v>0.14126993376454364</v>
      </c>
      <c r="V2904" s="4">
        <f t="shared" si="317"/>
        <v>0.14126993376454364</v>
      </c>
      <c r="W2904">
        <f t="shared" si="318"/>
        <v>2</v>
      </c>
      <c r="X2904" t="str">
        <f t="shared" si="319"/>
        <v>Thursday</v>
      </c>
      <c r="Y2904" s="5" t="str">
        <f t="shared" si="320"/>
        <v>Jul</v>
      </c>
      <c r="Z2904" s="5" t="str">
        <f t="shared" si="321"/>
        <v>6-10</v>
      </c>
    </row>
    <row r="2905" spans="1:26" x14ac:dyDescent="0.25">
      <c r="A2905" s="2" t="s">
        <v>2938</v>
      </c>
      <c r="B2905" s="2" t="s">
        <v>26</v>
      </c>
      <c r="C2905" s="1">
        <v>45869</v>
      </c>
      <c r="D2905" s="3">
        <v>0.11944444444444445</v>
      </c>
      <c r="E2905" s="2" t="s">
        <v>19</v>
      </c>
      <c r="F2905" s="2" t="s">
        <v>38</v>
      </c>
      <c r="G2905" s="2">
        <v>51342</v>
      </c>
      <c r="H2905" s="2">
        <v>11</v>
      </c>
      <c r="I2905" s="2">
        <v>311</v>
      </c>
      <c r="J2905" s="2">
        <v>7103</v>
      </c>
      <c r="K2905" s="2">
        <v>6503</v>
      </c>
      <c r="L2905" s="2">
        <v>268</v>
      </c>
      <c r="M2905" s="2">
        <v>22</v>
      </c>
      <c r="N2905" s="2">
        <v>25</v>
      </c>
      <c r="O2905" s="2">
        <v>122</v>
      </c>
      <c r="P2905" s="2">
        <v>76</v>
      </c>
      <c r="Q2905" s="2">
        <v>124</v>
      </c>
      <c r="R2905" s="2">
        <v>17</v>
      </c>
      <c r="S2905" s="2" t="s">
        <v>31</v>
      </c>
      <c r="T2905" s="5">
        <f t="shared" si="315"/>
        <v>437</v>
      </c>
      <c r="U2905" s="4">
        <f t="shared" si="316"/>
        <v>0.12666043395270929</v>
      </c>
      <c r="V2905" s="4">
        <f t="shared" si="317"/>
        <v>0.12666043395270929</v>
      </c>
      <c r="W2905">
        <f t="shared" si="318"/>
        <v>2</v>
      </c>
      <c r="X2905" t="str">
        <f t="shared" si="319"/>
        <v>Thursday</v>
      </c>
      <c r="Y2905" s="5" t="str">
        <f t="shared" si="320"/>
        <v>Jul</v>
      </c>
      <c r="Z2905" s="5" t="str">
        <f t="shared" si="321"/>
        <v>11+</v>
      </c>
    </row>
    <row r="2906" spans="1:26" x14ac:dyDescent="0.25">
      <c r="A2906" s="2" t="s">
        <v>2939</v>
      </c>
      <c r="B2906" s="2" t="s">
        <v>26</v>
      </c>
      <c r="C2906" s="1">
        <v>45869</v>
      </c>
      <c r="D2906" s="3">
        <v>0.33333333333333331</v>
      </c>
      <c r="E2906" s="2" t="s">
        <v>15</v>
      </c>
      <c r="F2906" s="2" t="s">
        <v>44</v>
      </c>
      <c r="G2906" s="2">
        <v>51153</v>
      </c>
      <c r="H2906" s="2">
        <v>9</v>
      </c>
      <c r="I2906" s="2">
        <v>83</v>
      </c>
      <c r="J2906" s="2">
        <v>14837</v>
      </c>
      <c r="K2906" s="2">
        <v>13442</v>
      </c>
      <c r="L2906" s="2">
        <v>499</v>
      </c>
      <c r="M2906" s="2">
        <v>56</v>
      </c>
      <c r="N2906" s="2">
        <v>82</v>
      </c>
      <c r="O2906" s="2">
        <v>62</v>
      </c>
      <c r="P2906" s="2">
        <v>88</v>
      </c>
      <c r="Q2906" s="2">
        <v>409</v>
      </c>
      <c r="R2906" s="2">
        <v>71</v>
      </c>
      <c r="S2906" s="2" t="s">
        <v>31</v>
      </c>
      <c r="T2906" s="5">
        <f t="shared" si="315"/>
        <v>699</v>
      </c>
      <c r="U2906" s="4">
        <f t="shared" si="316"/>
        <v>0.26278028659120678</v>
      </c>
      <c r="V2906" s="4">
        <f t="shared" si="317"/>
        <v>0.26278028659120678</v>
      </c>
      <c r="W2906">
        <f t="shared" si="318"/>
        <v>8</v>
      </c>
      <c r="X2906" t="str">
        <f t="shared" si="319"/>
        <v>Thursday</v>
      </c>
      <c r="Y2906" s="5" t="str">
        <f t="shared" si="320"/>
        <v>Jul</v>
      </c>
      <c r="Z2906" s="5" t="str">
        <f t="shared" si="321"/>
        <v>6-10</v>
      </c>
    </row>
    <row r="2907" spans="1:26" x14ac:dyDescent="0.25">
      <c r="A2907" s="2" t="s">
        <v>2940</v>
      </c>
      <c r="B2907" s="2" t="s">
        <v>26</v>
      </c>
      <c r="C2907" s="1">
        <v>45869</v>
      </c>
      <c r="D2907" s="3">
        <v>0.3347222222222222</v>
      </c>
      <c r="E2907" s="2" t="s">
        <v>16</v>
      </c>
      <c r="F2907" s="2" t="s">
        <v>36</v>
      </c>
      <c r="G2907" s="2">
        <v>51404</v>
      </c>
      <c r="H2907" s="2">
        <v>9</v>
      </c>
      <c r="I2907" s="2">
        <v>267</v>
      </c>
      <c r="J2907" s="2">
        <v>15959</v>
      </c>
      <c r="K2907" s="2">
        <v>13171</v>
      </c>
      <c r="L2907" s="2">
        <v>419</v>
      </c>
      <c r="M2907" s="2">
        <v>42</v>
      </c>
      <c r="N2907" s="2">
        <v>29</v>
      </c>
      <c r="O2907" s="2">
        <v>51</v>
      </c>
      <c r="P2907" s="2">
        <v>52</v>
      </c>
      <c r="Q2907" s="2">
        <v>139</v>
      </c>
      <c r="R2907" s="2">
        <v>16</v>
      </c>
      <c r="S2907" s="2" t="s">
        <v>31</v>
      </c>
      <c r="T2907" s="5">
        <f t="shared" si="315"/>
        <v>541</v>
      </c>
      <c r="U2907" s="4">
        <f t="shared" si="316"/>
        <v>0.25622519648276398</v>
      </c>
      <c r="V2907" s="4">
        <f t="shared" si="317"/>
        <v>0.25622519648276398</v>
      </c>
      <c r="W2907">
        <f t="shared" si="318"/>
        <v>8</v>
      </c>
      <c r="X2907" t="str">
        <f t="shared" si="319"/>
        <v>Thursday</v>
      </c>
      <c r="Y2907" s="5" t="str">
        <f t="shared" si="320"/>
        <v>Jul</v>
      </c>
      <c r="Z2907" s="5" t="str">
        <f t="shared" si="321"/>
        <v>6-10</v>
      </c>
    </row>
    <row r="2908" spans="1:26" x14ac:dyDescent="0.25">
      <c r="A2908" s="2" t="s">
        <v>2941</v>
      </c>
      <c r="B2908" s="2" t="s">
        <v>26</v>
      </c>
      <c r="C2908" s="1">
        <v>45869</v>
      </c>
      <c r="D2908" s="3">
        <v>0.37430555555555556</v>
      </c>
      <c r="E2908" s="2" t="s">
        <v>19</v>
      </c>
      <c r="F2908" s="2" t="s">
        <v>30</v>
      </c>
      <c r="G2908" s="2">
        <v>51160</v>
      </c>
      <c r="H2908" s="2">
        <v>7</v>
      </c>
      <c r="I2908" s="2">
        <v>705</v>
      </c>
      <c r="J2908" s="2">
        <v>16091</v>
      </c>
      <c r="K2908" s="2">
        <v>11804</v>
      </c>
      <c r="L2908" s="2">
        <v>593</v>
      </c>
      <c r="M2908" s="2">
        <v>46</v>
      </c>
      <c r="N2908" s="2">
        <v>99</v>
      </c>
      <c r="O2908" s="2">
        <v>408</v>
      </c>
      <c r="P2908" s="2">
        <v>63</v>
      </c>
      <c r="Q2908" s="2">
        <v>344</v>
      </c>
      <c r="R2908" s="2">
        <v>16</v>
      </c>
      <c r="S2908" s="2" t="s">
        <v>31</v>
      </c>
      <c r="T2908" s="5">
        <f t="shared" si="315"/>
        <v>1146</v>
      </c>
      <c r="U2908" s="4">
        <f t="shared" si="316"/>
        <v>0.23072713057075842</v>
      </c>
      <c r="V2908" s="4">
        <f t="shared" si="317"/>
        <v>0.23072713057075842</v>
      </c>
      <c r="W2908">
        <f t="shared" si="318"/>
        <v>8</v>
      </c>
      <c r="X2908" t="str">
        <f t="shared" si="319"/>
        <v>Thursday</v>
      </c>
      <c r="Y2908" s="5" t="str">
        <f t="shared" si="320"/>
        <v>Jul</v>
      </c>
      <c r="Z2908" s="5" t="str">
        <f t="shared" si="321"/>
        <v>6-10</v>
      </c>
    </row>
    <row r="2909" spans="1:26" x14ac:dyDescent="0.25">
      <c r="A2909" s="2" t="s">
        <v>2942</v>
      </c>
      <c r="B2909" s="2" t="s">
        <v>26</v>
      </c>
      <c r="C2909" s="1">
        <v>45869</v>
      </c>
      <c r="D2909" s="3">
        <v>0.65347222222222223</v>
      </c>
      <c r="E2909" s="2" t="s">
        <v>15</v>
      </c>
      <c r="F2909" s="2" t="s">
        <v>49</v>
      </c>
      <c r="G2909" s="2">
        <v>51219</v>
      </c>
      <c r="H2909" s="2">
        <v>5</v>
      </c>
      <c r="I2909" s="2">
        <v>121</v>
      </c>
      <c r="J2909" s="2">
        <v>16258</v>
      </c>
      <c r="K2909" s="2">
        <v>11711</v>
      </c>
      <c r="L2909" s="2">
        <v>624</v>
      </c>
      <c r="M2909" s="2">
        <v>94</v>
      </c>
      <c r="N2909" s="2">
        <v>115</v>
      </c>
      <c r="O2909" s="2">
        <v>92</v>
      </c>
      <c r="P2909" s="2">
        <v>92</v>
      </c>
      <c r="Q2909" s="2">
        <v>182</v>
      </c>
      <c r="R2909" s="2">
        <v>52</v>
      </c>
      <c r="S2909" s="2" t="s">
        <v>31</v>
      </c>
      <c r="T2909" s="5">
        <f t="shared" si="315"/>
        <v>925</v>
      </c>
      <c r="U2909" s="4">
        <f t="shared" si="316"/>
        <v>0.22864561978953124</v>
      </c>
      <c r="V2909" s="4">
        <f t="shared" si="317"/>
        <v>0.22864561978953124</v>
      </c>
      <c r="W2909">
        <f t="shared" si="318"/>
        <v>15</v>
      </c>
      <c r="X2909" t="str">
        <f t="shared" si="319"/>
        <v>Thursday</v>
      </c>
      <c r="Y2909" s="5" t="str">
        <f t="shared" si="320"/>
        <v>Jul</v>
      </c>
      <c r="Z2909" s="5" t="str">
        <f t="shared" si="321"/>
        <v>3-5</v>
      </c>
    </row>
    <row r="2910" spans="1:26" x14ac:dyDescent="0.25">
      <c r="A2910" s="2" t="s">
        <v>2943</v>
      </c>
      <c r="B2910" s="2" t="s">
        <v>26</v>
      </c>
      <c r="C2910" s="1">
        <v>45869</v>
      </c>
      <c r="D2910" s="3">
        <v>0.69374999999999998</v>
      </c>
      <c r="E2910" s="2" t="s">
        <v>15</v>
      </c>
      <c r="F2910" s="2" t="s">
        <v>46</v>
      </c>
      <c r="G2910" s="2">
        <v>51418</v>
      </c>
      <c r="H2910" s="2">
        <v>7</v>
      </c>
      <c r="I2910" s="2">
        <v>31</v>
      </c>
      <c r="J2910" s="2">
        <v>27261</v>
      </c>
      <c r="K2910" s="2">
        <v>23947</v>
      </c>
      <c r="L2910" s="2">
        <v>951</v>
      </c>
      <c r="M2910" s="2">
        <v>93</v>
      </c>
      <c r="N2910" s="2">
        <v>145</v>
      </c>
      <c r="O2910" s="2">
        <v>128</v>
      </c>
      <c r="P2910" s="2">
        <v>175</v>
      </c>
      <c r="Q2910" s="2">
        <v>628</v>
      </c>
      <c r="R2910" s="2">
        <v>68</v>
      </c>
      <c r="S2910" s="2" t="s">
        <v>31</v>
      </c>
      <c r="T2910" s="5">
        <f t="shared" si="315"/>
        <v>1317</v>
      </c>
      <c r="U2910" s="4">
        <f t="shared" si="316"/>
        <v>0.4657318448792252</v>
      </c>
      <c r="V2910" s="4">
        <f t="shared" si="317"/>
        <v>0.4657318448792252</v>
      </c>
      <c r="W2910">
        <f t="shared" si="318"/>
        <v>16</v>
      </c>
      <c r="X2910" t="str">
        <f t="shared" si="319"/>
        <v>Thursday</v>
      </c>
      <c r="Y2910" s="5" t="str">
        <f t="shared" si="320"/>
        <v>Jul</v>
      </c>
      <c r="Z2910" s="5" t="str">
        <f t="shared" si="321"/>
        <v>6-10</v>
      </c>
    </row>
    <row r="2911" spans="1:26" x14ac:dyDescent="0.25">
      <c r="A2911" s="2" t="s">
        <v>2944</v>
      </c>
      <c r="B2911" s="2" t="s">
        <v>26</v>
      </c>
      <c r="C2911" s="1">
        <v>45869</v>
      </c>
      <c r="D2911" s="3">
        <v>0.7</v>
      </c>
      <c r="E2911" s="2" t="s">
        <v>15</v>
      </c>
      <c r="F2911" s="2" t="s">
        <v>49</v>
      </c>
      <c r="G2911" s="2">
        <v>51328</v>
      </c>
      <c r="H2911" s="2">
        <v>5</v>
      </c>
      <c r="I2911" s="2">
        <v>121</v>
      </c>
      <c r="J2911" s="2">
        <v>32794</v>
      </c>
      <c r="K2911" s="2">
        <v>26883</v>
      </c>
      <c r="L2911" s="2">
        <v>1316</v>
      </c>
      <c r="M2911" s="2">
        <v>206</v>
      </c>
      <c r="N2911" s="2">
        <v>309</v>
      </c>
      <c r="O2911" s="2">
        <v>253</v>
      </c>
      <c r="P2911" s="2">
        <v>74</v>
      </c>
      <c r="Q2911" s="2">
        <v>349</v>
      </c>
      <c r="R2911" s="2">
        <v>57</v>
      </c>
      <c r="S2911" s="2" t="s">
        <v>31</v>
      </c>
      <c r="T2911" s="5">
        <f t="shared" si="315"/>
        <v>2084</v>
      </c>
      <c r="U2911" s="4">
        <f t="shared" si="316"/>
        <v>0.52374922069825436</v>
      </c>
      <c r="V2911" s="4">
        <f t="shared" si="317"/>
        <v>0.52374922069825436</v>
      </c>
      <c r="W2911">
        <f t="shared" si="318"/>
        <v>16</v>
      </c>
      <c r="X2911" t="str">
        <f t="shared" si="319"/>
        <v>Thursday</v>
      </c>
      <c r="Y2911" s="5" t="str">
        <f t="shared" si="320"/>
        <v>Jul</v>
      </c>
      <c r="Z2911" s="5" t="str">
        <f t="shared" si="321"/>
        <v>3-5</v>
      </c>
    </row>
    <row r="2912" spans="1:26" x14ac:dyDescent="0.25">
      <c r="A2912" s="2" t="s">
        <v>2945</v>
      </c>
      <c r="B2912" s="2" t="s">
        <v>26</v>
      </c>
      <c r="C2912" s="1">
        <v>45869</v>
      </c>
      <c r="D2912" s="3">
        <v>0.76180555555555551</v>
      </c>
      <c r="E2912" s="2" t="s">
        <v>19</v>
      </c>
      <c r="F2912" s="2" t="s">
        <v>36</v>
      </c>
      <c r="G2912" s="2">
        <v>51276</v>
      </c>
      <c r="H2912" s="2">
        <v>4</v>
      </c>
      <c r="I2912" s="2">
        <v>338</v>
      </c>
      <c r="J2912" s="2">
        <v>13983</v>
      </c>
      <c r="K2912" s="2">
        <v>11942</v>
      </c>
      <c r="L2912" s="2">
        <v>639</v>
      </c>
      <c r="M2912" s="2">
        <v>79</v>
      </c>
      <c r="N2912" s="2">
        <v>55</v>
      </c>
      <c r="O2912" s="2">
        <v>382</v>
      </c>
      <c r="P2912" s="2">
        <v>35</v>
      </c>
      <c r="Q2912" s="2">
        <v>217</v>
      </c>
      <c r="R2912" s="2">
        <v>17</v>
      </c>
      <c r="S2912" s="2" t="s">
        <v>31</v>
      </c>
      <c r="T2912" s="5">
        <f t="shared" si="315"/>
        <v>1155</v>
      </c>
      <c r="U2912" s="4">
        <f t="shared" si="316"/>
        <v>0.23289648178485062</v>
      </c>
      <c r="V2912" s="4">
        <f t="shared" si="317"/>
        <v>0.23289648178485062</v>
      </c>
      <c r="W2912">
        <f t="shared" si="318"/>
        <v>18</v>
      </c>
      <c r="X2912" t="str">
        <f t="shared" si="319"/>
        <v>Thursday</v>
      </c>
      <c r="Y2912" s="5" t="str">
        <f t="shared" si="320"/>
        <v>Jul</v>
      </c>
      <c r="Z2912" s="5" t="str">
        <f t="shared" si="321"/>
        <v>3-5</v>
      </c>
    </row>
    <row r="2913" spans="1:26" x14ac:dyDescent="0.25">
      <c r="A2913" s="2" t="s">
        <v>2946</v>
      </c>
      <c r="B2913" s="2" t="s">
        <v>26</v>
      </c>
      <c r="C2913" s="1">
        <v>45869</v>
      </c>
      <c r="D2913" s="3">
        <v>0.79652777777777772</v>
      </c>
      <c r="E2913" s="2" t="s">
        <v>15</v>
      </c>
      <c r="F2913" s="2" t="s">
        <v>18</v>
      </c>
      <c r="G2913" s="2">
        <v>51119</v>
      </c>
      <c r="H2913" s="2">
        <v>5</v>
      </c>
      <c r="I2913" s="2">
        <v>133</v>
      </c>
      <c r="J2913" s="2">
        <v>14295</v>
      </c>
      <c r="K2913" s="2">
        <v>11198</v>
      </c>
      <c r="L2913" s="2">
        <v>408</v>
      </c>
      <c r="M2913" s="2">
        <v>40</v>
      </c>
      <c r="N2913" s="2">
        <v>73</v>
      </c>
      <c r="O2913" s="2">
        <v>44</v>
      </c>
      <c r="P2913" s="2">
        <v>95</v>
      </c>
      <c r="Q2913" s="2">
        <v>398</v>
      </c>
      <c r="R2913" s="2">
        <v>60</v>
      </c>
      <c r="S2913" s="2" t="s">
        <v>31</v>
      </c>
      <c r="T2913" s="5">
        <f t="shared" si="315"/>
        <v>565</v>
      </c>
      <c r="U2913" s="4">
        <f t="shared" si="316"/>
        <v>0.21905749329994717</v>
      </c>
      <c r="V2913" s="4">
        <f t="shared" si="317"/>
        <v>0.21905749329994717</v>
      </c>
      <c r="W2913">
        <f t="shared" si="318"/>
        <v>19</v>
      </c>
      <c r="X2913" t="str">
        <f t="shared" si="319"/>
        <v>Thursday</v>
      </c>
      <c r="Y2913" s="5" t="str">
        <f t="shared" si="320"/>
        <v>Jul</v>
      </c>
      <c r="Z2913" s="5" t="str">
        <f t="shared" si="321"/>
        <v>3-5</v>
      </c>
    </row>
    <row r="2914" spans="1:26" x14ac:dyDescent="0.25">
      <c r="A2914" s="2" t="s">
        <v>2947</v>
      </c>
      <c r="B2914" s="2" t="s">
        <v>26</v>
      </c>
      <c r="C2914" s="1">
        <v>45869</v>
      </c>
      <c r="D2914" s="3">
        <v>0.82847222222222228</v>
      </c>
      <c r="E2914" s="2" t="s">
        <v>17</v>
      </c>
      <c r="F2914" s="2" t="s">
        <v>27</v>
      </c>
      <c r="G2914" s="2">
        <v>51414</v>
      </c>
      <c r="H2914" s="2">
        <v>4</v>
      </c>
      <c r="I2914" s="2">
        <v>33</v>
      </c>
      <c r="J2914" s="2">
        <v>13822</v>
      </c>
      <c r="K2914" s="2">
        <v>10710</v>
      </c>
      <c r="L2914" s="2">
        <v>79</v>
      </c>
      <c r="M2914" s="2">
        <v>9</v>
      </c>
      <c r="N2914" s="2">
        <v>12</v>
      </c>
      <c r="O2914" s="2">
        <v>0</v>
      </c>
      <c r="P2914" s="2">
        <v>145</v>
      </c>
      <c r="Q2914" s="2">
        <v>129</v>
      </c>
      <c r="R2914" s="2">
        <v>7</v>
      </c>
      <c r="S2914" s="2" t="s">
        <v>31</v>
      </c>
      <c r="T2914" s="5">
        <f t="shared" si="315"/>
        <v>100</v>
      </c>
      <c r="U2914" s="4">
        <f t="shared" si="316"/>
        <v>0.20830902088925196</v>
      </c>
      <c r="V2914" s="4">
        <f t="shared" si="317"/>
        <v>0.20830902088925196</v>
      </c>
      <c r="W2914">
        <f t="shared" si="318"/>
        <v>19</v>
      </c>
      <c r="X2914" t="str">
        <f t="shared" si="319"/>
        <v>Thursday</v>
      </c>
      <c r="Y2914" s="5" t="str">
        <f t="shared" si="320"/>
        <v>Jul</v>
      </c>
      <c r="Z2914" s="5" t="str">
        <f t="shared" si="321"/>
        <v>3-5</v>
      </c>
    </row>
    <row r="2915" spans="1:26" x14ac:dyDescent="0.25">
      <c r="A2915" s="2" t="s">
        <v>2948</v>
      </c>
      <c r="B2915" s="2" t="s">
        <v>26</v>
      </c>
      <c r="C2915" s="1">
        <v>45869</v>
      </c>
      <c r="D2915" s="3">
        <v>0.8881944444444444</v>
      </c>
      <c r="E2915" s="2" t="s">
        <v>16</v>
      </c>
      <c r="F2915" s="2" t="s">
        <v>38</v>
      </c>
      <c r="G2915" s="2">
        <v>51208</v>
      </c>
      <c r="H2915" s="2">
        <v>7</v>
      </c>
      <c r="I2915" s="2">
        <v>155</v>
      </c>
      <c r="J2915" s="2">
        <v>10611</v>
      </c>
      <c r="K2915" s="2">
        <v>8291</v>
      </c>
      <c r="L2915" s="2">
        <v>370</v>
      </c>
      <c r="M2915" s="2">
        <v>42</v>
      </c>
      <c r="N2915" s="2">
        <v>19</v>
      </c>
      <c r="O2915" s="2">
        <v>47</v>
      </c>
      <c r="P2915" s="2">
        <v>36</v>
      </c>
      <c r="Q2915" s="2">
        <v>69</v>
      </c>
      <c r="R2915" s="2">
        <v>17</v>
      </c>
      <c r="S2915" s="2" t="s">
        <v>31</v>
      </c>
      <c r="T2915" s="5">
        <f t="shared" si="315"/>
        <v>478</v>
      </c>
      <c r="U2915" s="4">
        <f t="shared" si="316"/>
        <v>0.16190829557881581</v>
      </c>
      <c r="V2915" s="4">
        <f t="shared" si="317"/>
        <v>0.16190829557881581</v>
      </c>
      <c r="W2915">
        <f t="shared" si="318"/>
        <v>21</v>
      </c>
      <c r="X2915" t="str">
        <f t="shared" si="319"/>
        <v>Thursday</v>
      </c>
      <c r="Y2915" s="5" t="str">
        <f t="shared" si="320"/>
        <v>Jul</v>
      </c>
      <c r="Z2915" s="5" t="str">
        <f t="shared" si="321"/>
        <v>6-10</v>
      </c>
    </row>
    <row r="2916" spans="1:26" x14ac:dyDescent="0.25">
      <c r="A2916" s="2" t="s">
        <v>2949</v>
      </c>
      <c r="B2916" s="2" t="s">
        <v>26</v>
      </c>
      <c r="C2916" s="1">
        <v>45869</v>
      </c>
      <c r="D2916" s="3">
        <v>0.89861111111111114</v>
      </c>
      <c r="E2916" s="2" t="s">
        <v>19</v>
      </c>
      <c r="F2916" s="2" t="s">
        <v>46</v>
      </c>
      <c r="G2916" s="2">
        <v>51321</v>
      </c>
      <c r="H2916" s="2">
        <v>11</v>
      </c>
      <c r="I2916" s="2">
        <v>178</v>
      </c>
      <c r="J2916" s="2">
        <v>14198</v>
      </c>
      <c r="K2916" s="2">
        <v>12466</v>
      </c>
      <c r="L2916" s="2">
        <v>494</v>
      </c>
      <c r="M2916" s="2">
        <v>56</v>
      </c>
      <c r="N2916" s="2">
        <v>64</v>
      </c>
      <c r="O2916" s="2">
        <v>305</v>
      </c>
      <c r="P2916" s="2">
        <v>82</v>
      </c>
      <c r="Q2916" s="2">
        <v>298</v>
      </c>
      <c r="R2916" s="2">
        <v>34</v>
      </c>
      <c r="S2916" s="2" t="s">
        <v>31</v>
      </c>
      <c r="T2916" s="5">
        <f t="shared" si="315"/>
        <v>919</v>
      </c>
      <c r="U2916" s="4">
        <f t="shared" si="316"/>
        <v>0.24290251553944778</v>
      </c>
      <c r="V2916" s="4">
        <f t="shared" si="317"/>
        <v>0.24290251553944778</v>
      </c>
      <c r="W2916">
        <f t="shared" si="318"/>
        <v>21</v>
      </c>
      <c r="X2916" t="str">
        <f t="shared" si="319"/>
        <v>Thursday</v>
      </c>
      <c r="Y2916" s="5" t="str">
        <f t="shared" si="320"/>
        <v>Jul</v>
      </c>
      <c r="Z2916" s="5" t="str">
        <f t="shared" si="321"/>
        <v>11+</v>
      </c>
    </row>
    <row r="2917" spans="1:26" x14ac:dyDescent="0.25">
      <c r="A2917" s="2" t="s">
        <v>2950</v>
      </c>
      <c r="B2917" s="2" t="s">
        <v>26</v>
      </c>
      <c r="C2917" s="1">
        <v>45869</v>
      </c>
      <c r="D2917" s="3">
        <v>0.91180555555555554</v>
      </c>
      <c r="E2917" s="2" t="s">
        <v>19</v>
      </c>
      <c r="F2917" s="2" t="s">
        <v>27</v>
      </c>
      <c r="G2917" s="2">
        <v>51324</v>
      </c>
      <c r="H2917" s="2">
        <v>4</v>
      </c>
      <c r="I2917" s="2">
        <v>338</v>
      </c>
      <c r="J2917" s="2">
        <v>14885</v>
      </c>
      <c r="K2917" s="2">
        <v>12033</v>
      </c>
      <c r="L2917" s="2">
        <v>386</v>
      </c>
      <c r="M2917" s="2">
        <v>54</v>
      </c>
      <c r="N2917" s="2">
        <v>72</v>
      </c>
      <c r="O2917" s="2">
        <v>315</v>
      </c>
      <c r="P2917" s="2">
        <v>79</v>
      </c>
      <c r="Q2917" s="2">
        <v>148</v>
      </c>
      <c r="R2917" s="2">
        <v>32</v>
      </c>
      <c r="S2917" s="2" t="s">
        <v>31</v>
      </c>
      <c r="T2917" s="5">
        <f t="shared" si="315"/>
        <v>827</v>
      </c>
      <c r="U2917" s="4">
        <f t="shared" si="316"/>
        <v>0.23445171849427168</v>
      </c>
      <c r="V2917" s="4">
        <f t="shared" si="317"/>
        <v>0.23445171849427168</v>
      </c>
      <c r="W2917">
        <f t="shared" si="318"/>
        <v>21</v>
      </c>
      <c r="X2917" t="str">
        <f t="shared" si="319"/>
        <v>Thursday</v>
      </c>
      <c r="Y2917" s="5" t="str">
        <f t="shared" si="320"/>
        <v>Jul</v>
      </c>
      <c r="Z2917" s="5" t="str">
        <f t="shared" si="321"/>
        <v>3-5</v>
      </c>
    </row>
    <row r="2918" spans="1:26" x14ac:dyDescent="0.25">
      <c r="A2918" s="2" t="s">
        <v>2951</v>
      </c>
      <c r="B2918" s="2" t="s">
        <v>26</v>
      </c>
      <c r="C2918" s="1">
        <v>45869</v>
      </c>
      <c r="D2918" s="3">
        <v>0.98124999999999996</v>
      </c>
      <c r="E2918" s="2" t="s">
        <v>16</v>
      </c>
      <c r="F2918" s="2" t="s">
        <v>36</v>
      </c>
      <c r="G2918" s="2">
        <v>51186</v>
      </c>
      <c r="H2918" s="2">
        <v>7</v>
      </c>
      <c r="I2918" s="2">
        <v>337</v>
      </c>
      <c r="J2918" s="2">
        <v>13767</v>
      </c>
      <c r="K2918" s="2">
        <v>12002</v>
      </c>
      <c r="L2918" s="2">
        <v>452</v>
      </c>
      <c r="M2918" s="2">
        <v>30</v>
      </c>
      <c r="N2918" s="2">
        <v>20</v>
      </c>
      <c r="O2918" s="2">
        <v>43</v>
      </c>
      <c r="P2918" s="2">
        <v>32</v>
      </c>
      <c r="Q2918" s="2">
        <v>170</v>
      </c>
      <c r="R2918" s="2">
        <v>10</v>
      </c>
      <c r="S2918" s="2" t="s">
        <v>31</v>
      </c>
      <c r="T2918" s="5">
        <f t="shared" si="315"/>
        <v>545</v>
      </c>
      <c r="U2918" s="4">
        <f t="shared" si="316"/>
        <v>0.23447817762669479</v>
      </c>
      <c r="V2918" s="4">
        <f t="shared" si="317"/>
        <v>0.23447817762669479</v>
      </c>
      <c r="W2918">
        <f t="shared" si="318"/>
        <v>23</v>
      </c>
      <c r="X2918" t="str">
        <f t="shared" si="319"/>
        <v>Thursday</v>
      </c>
      <c r="Y2918" s="5" t="str">
        <f t="shared" si="320"/>
        <v>Jul</v>
      </c>
      <c r="Z2918" s="5" t="str">
        <f t="shared" si="321"/>
        <v>6-10</v>
      </c>
    </row>
    <row r="2919" spans="1:26" x14ac:dyDescent="0.25">
      <c r="A2919" s="2" t="s">
        <v>2952</v>
      </c>
      <c r="B2919" s="2" t="s">
        <v>26</v>
      </c>
      <c r="C2919" s="1">
        <v>45870</v>
      </c>
      <c r="D2919" s="3">
        <v>0.41041666666666665</v>
      </c>
      <c r="E2919" s="2" t="s">
        <v>15</v>
      </c>
      <c r="F2919" s="2" t="s">
        <v>38</v>
      </c>
      <c r="G2919" s="2">
        <v>51534</v>
      </c>
      <c r="H2919" s="2">
        <v>7</v>
      </c>
      <c r="I2919" s="2">
        <v>96</v>
      </c>
      <c r="J2919" s="2">
        <v>13081</v>
      </c>
      <c r="K2919" s="2">
        <v>10899</v>
      </c>
      <c r="L2919" s="2">
        <v>375</v>
      </c>
      <c r="M2919" s="2">
        <v>35</v>
      </c>
      <c r="N2919" s="2">
        <v>58</v>
      </c>
      <c r="O2919" s="2">
        <v>41</v>
      </c>
      <c r="P2919" s="2">
        <v>99</v>
      </c>
      <c r="Q2919" s="2">
        <v>258</v>
      </c>
      <c r="R2919" s="2">
        <v>42</v>
      </c>
      <c r="S2919" s="2" t="s">
        <v>31</v>
      </c>
      <c r="T2919" s="5">
        <f t="shared" si="315"/>
        <v>509</v>
      </c>
      <c r="U2919" s="4">
        <f t="shared" si="316"/>
        <v>0.21149144254278729</v>
      </c>
      <c r="V2919" s="4">
        <f t="shared" si="317"/>
        <v>0.21149144254278729</v>
      </c>
      <c r="W2919">
        <f t="shared" si="318"/>
        <v>9</v>
      </c>
      <c r="X2919" t="str">
        <f t="shared" si="319"/>
        <v>Friday</v>
      </c>
      <c r="Y2919" s="5" t="str">
        <f t="shared" si="320"/>
        <v>Aug</v>
      </c>
      <c r="Z2919" s="5" t="str">
        <f t="shared" si="321"/>
        <v>6-10</v>
      </c>
    </row>
    <row r="2920" spans="1:26" x14ac:dyDescent="0.25">
      <c r="A2920" s="2" t="s">
        <v>2953</v>
      </c>
      <c r="B2920" s="2" t="s">
        <v>26</v>
      </c>
      <c r="C2920" s="1">
        <v>45870</v>
      </c>
      <c r="D2920" s="3">
        <v>0.45</v>
      </c>
      <c r="E2920" s="2" t="s">
        <v>15</v>
      </c>
      <c r="F2920" s="2" t="s">
        <v>27</v>
      </c>
      <c r="G2920" s="2">
        <v>51350</v>
      </c>
      <c r="H2920" s="2">
        <v>13</v>
      </c>
      <c r="I2920" s="2">
        <v>147</v>
      </c>
      <c r="J2920" s="2">
        <v>15728</v>
      </c>
      <c r="K2920" s="2">
        <v>11074</v>
      </c>
      <c r="L2920" s="2">
        <v>339</v>
      </c>
      <c r="M2920" s="2">
        <v>38</v>
      </c>
      <c r="N2920" s="2">
        <v>61</v>
      </c>
      <c r="O2920" s="2">
        <v>46</v>
      </c>
      <c r="P2920" s="2">
        <v>45</v>
      </c>
      <c r="Q2920" s="2">
        <v>237</v>
      </c>
      <c r="R2920" s="2">
        <v>49</v>
      </c>
      <c r="S2920" s="2" t="s">
        <v>31</v>
      </c>
      <c r="T2920" s="5">
        <f t="shared" si="315"/>
        <v>484</v>
      </c>
      <c r="U2920" s="4">
        <f t="shared" si="316"/>
        <v>0.21565725413826681</v>
      </c>
      <c r="V2920" s="4">
        <f t="shared" si="317"/>
        <v>0.21565725413826681</v>
      </c>
      <c r="W2920">
        <f t="shared" si="318"/>
        <v>10</v>
      </c>
      <c r="X2920" t="str">
        <f t="shared" si="319"/>
        <v>Friday</v>
      </c>
      <c r="Y2920" s="5" t="str">
        <f t="shared" si="320"/>
        <v>Aug</v>
      </c>
      <c r="Z2920" s="5" t="str">
        <f t="shared" si="321"/>
        <v>11+</v>
      </c>
    </row>
    <row r="2921" spans="1:26" x14ac:dyDescent="0.25">
      <c r="A2921" s="2" t="s">
        <v>2954</v>
      </c>
      <c r="B2921" s="2" t="s">
        <v>26</v>
      </c>
      <c r="C2921" s="1">
        <v>45870</v>
      </c>
      <c r="D2921" s="3">
        <v>0.48125000000000001</v>
      </c>
      <c r="E2921" s="2" t="s">
        <v>16</v>
      </c>
      <c r="F2921" s="2" t="s">
        <v>44</v>
      </c>
      <c r="G2921" s="2">
        <v>51377</v>
      </c>
      <c r="H2921" s="2">
        <v>12</v>
      </c>
      <c r="I2921" s="2">
        <v>127</v>
      </c>
      <c r="J2921" s="2">
        <v>9104</v>
      </c>
      <c r="K2921" s="2">
        <v>6691</v>
      </c>
      <c r="L2921" s="2">
        <v>197</v>
      </c>
      <c r="M2921" s="2">
        <v>18</v>
      </c>
      <c r="N2921" s="2">
        <v>14</v>
      </c>
      <c r="O2921" s="2">
        <v>24</v>
      </c>
      <c r="P2921" s="2">
        <v>47</v>
      </c>
      <c r="Q2921" s="2">
        <v>145</v>
      </c>
      <c r="R2921" s="2">
        <v>10</v>
      </c>
      <c r="S2921" s="2" t="s">
        <v>31</v>
      </c>
      <c r="T2921" s="5">
        <f t="shared" si="315"/>
        <v>253</v>
      </c>
      <c r="U2921" s="4">
        <f t="shared" si="316"/>
        <v>0.13023337291005702</v>
      </c>
      <c r="V2921" s="4">
        <f t="shared" si="317"/>
        <v>0.13023337291005702</v>
      </c>
      <c r="W2921">
        <f t="shared" si="318"/>
        <v>11</v>
      </c>
      <c r="X2921" t="str">
        <f t="shared" si="319"/>
        <v>Friday</v>
      </c>
      <c r="Y2921" s="5" t="str">
        <f t="shared" si="320"/>
        <v>Aug</v>
      </c>
      <c r="Z2921" s="5" t="str">
        <f t="shared" si="321"/>
        <v>11+</v>
      </c>
    </row>
    <row r="2922" spans="1:26" x14ac:dyDescent="0.25">
      <c r="A2922" s="2" t="s">
        <v>2955</v>
      </c>
      <c r="B2922" s="2" t="s">
        <v>26</v>
      </c>
      <c r="C2922" s="1">
        <v>45870</v>
      </c>
      <c r="D2922" s="3">
        <v>0.53472222222222221</v>
      </c>
      <c r="E2922" s="2" t="s">
        <v>17</v>
      </c>
      <c r="F2922" s="2" t="s">
        <v>46</v>
      </c>
      <c r="G2922" s="2">
        <v>51355</v>
      </c>
      <c r="H2922" s="2">
        <v>3</v>
      </c>
      <c r="I2922" s="2">
        <v>57</v>
      </c>
      <c r="J2922" s="2">
        <v>8574</v>
      </c>
      <c r="K2922" s="2">
        <v>7336</v>
      </c>
      <c r="L2922" s="2">
        <v>88</v>
      </c>
      <c r="M2922" s="2">
        <v>14</v>
      </c>
      <c r="N2922" s="2">
        <v>12</v>
      </c>
      <c r="O2922" s="2">
        <v>0</v>
      </c>
      <c r="P2922" s="2">
        <v>32</v>
      </c>
      <c r="Q2922" s="2">
        <v>78</v>
      </c>
      <c r="R2922" s="2">
        <v>4</v>
      </c>
      <c r="S2922" s="2" t="s">
        <v>31</v>
      </c>
      <c r="T2922" s="5">
        <f t="shared" si="315"/>
        <v>114</v>
      </c>
      <c r="U2922" s="4">
        <f t="shared" si="316"/>
        <v>0.14284879758543473</v>
      </c>
      <c r="V2922" s="4">
        <f t="shared" si="317"/>
        <v>0.14284879758543473</v>
      </c>
      <c r="W2922">
        <f t="shared" si="318"/>
        <v>12</v>
      </c>
      <c r="X2922" t="str">
        <f t="shared" si="319"/>
        <v>Friday</v>
      </c>
      <c r="Y2922" s="5" t="str">
        <f t="shared" si="320"/>
        <v>Aug</v>
      </c>
      <c r="Z2922" s="5" t="str">
        <f t="shared" si="321"/>
        <v>3-5</v>
      </c>
    </row>
    <row r="2923" spans="1:26" x14ac:dyDescent="0.25">
      <c r="A2923" s="2" t="s">
        <v>2956</v>
      </c>
      <c r="B2923" s="2" t="s">
        <v>26</v>
      </c>
      <c r="C2923" s="1">
        <v>45870</v>
      </c>
      <c r="D2923" s="3">
        <v>0.67777777777777781</v>
      </c>
      <c r="E2923" s="2" t="s">
        <v>15</v>
      </c>
      <c r="F2923" s="2" t="s">
        <v>49</v>
      </c>
      <c r="G2923" s="2">
        <v>51240</v>
      </c>
      <c r="H2923" s="2">
        <v>8</v>
      </c>
      <c r="I2923" s="2">
        <v>55</v>
      </c>
      <c r="J2923" s="2">
        <v>29109</v>
      </c>
      <c r="K2923" s="2">
        <v>23179</v>
      </c>
      <c r="L2923" s="2">
        <v>1388</v>
      </c>
      <c r="M2923" s="2">
        <v>104</v>
      </c>
      <c r="N2923" s="2">
        <v>196</v>
      </c>
      <c r="O2923" s="2">
        <v>145</v>
      </c>
      <c r="P2923" s="2">
        <v>64</v>
      </c>
      <c r="Q2923" s="2">
        <v>415</v>
      </c>
      <c r="R2923" s="2">
        <v>89</v>
      </c>
      <c r="S2923" s="2" t="s">
        <v>31</v>
      </c>
      <c r="T2923" s="5">
        <f t="shared" si="315"/>
        <v>1833</v>
      </c>
      <c r="U2923" s="4">
        <f t="shared" si="316"/>
        <v>0.45236143637782983</v>
      </c>
      <c r="V2923" s="4">
        <f t="shared" si="317"/>
        <v>0.45236143637782983</v>
      </c>
      <c r="W2923">
        <f t="shared" si="318"/>
        <v>16</v>
      </c>
      <c r="X2923" t="str">
        <f t="shared" si="319"/>
        <v>Friday</v>
      </c>
      <c r="Y2923" s="5" t="str">
        <f t="shared" si="320"/>
        <v>Aug</v>
      </c>
      <c r="Z2923" s="5" t="str">
        <f t="shared" si="321"/>
        <v>6-10</v>
      </c>
    </row>
    <row r="2924" spans="1:26" x14ac:dyDescent="0.25">
      <c r="A2924" s="2" t="s">
        <v>2957</v>
      </c>
      <c r="B2924" s="2" t="s">
        <v>26</v>
      </c>
      <c r="C2924" s="1">
        <v>45870</v>
      </c>
      <c r="D2924" s="3">
        <v>0.69305555555555554</v>
      </c>
      <c r="E2924" s="2" t="s">
        <v>15</v>
      </c>
      <c r="F2924" s="2" t="s">
        <v>30</v>
      </c>
      <c r="G2924" s="2">
        <v>51249</v>
      </c>
      <c r="H2924" s="2">
        <v>11</v>
      </c>
      <c r="I2924" s="2">
        <v>87</v>
      </c>
      <c r="J2924" s="2">
        <v>41460</v>
      </c>
      <c r="K2924" s="2">
        <v>33390</v>
      </c>
      <c r="L2924" s="2">
        <v>1488</v>
      </c>
      <c r="M2924" s="2">
        <v>130</v>
      </c>
      <c r="N2924" s="2">
        <v>242</v>
      </c>
      <c r="O2924" s="2">
        <v>150</v>
      </c>
      <c r="P2924" s="2">
        <v>144</v>
      </c>
      <c r="Q2924" s="2">
        <v>1135</v>
      </c>
      <c r="R2924" s="2">
        <v>90</v>
      </c>
      <c r="S2924" s="2" t="s">
        <v>31</v>
      </c>
      <c r="T2924" s="5">
        <f t="shared" si="315"/>
        <v>2010</v>
      </c>
      <c r="U2924" s="4">
        <f t="shared" si="316"/>
        <v>0.65152490780307903</v>
      </c>
      <c r="V2924" s="4">
        <f t="shared" si="317"/>
        <v>0.65152490780307903</v>
      </c>
      <c r="W2924">
        <f t="shared" si="318"/>
        <v>16</v>
      </c>
      <c r="X2924" t="str">
        <f t="shared" si="319"/>
        <v>Friday</v>
      </c>
      <c r="Y2924" s="5" t="str">
        <f t="shared" si="320"/>
        <v>Aug</v>
      </c>
      <c r="Z2924" s="5" t="str">
        <f t="shared" si="321"/>
        <v>11+</v>
      </c>
    </row>
    <row r="2925" spans="1:26" x14ac:dyDescent="0.25">
      <c r="A2925" s="2" t="s">
        <v>2958</v>
      </c>
      <c r="B2925" s="2" t="s">
        <v>26</v>
      </c>
      <c r="C2925" s="1">
        <v>45870</v>
      </c>
      <c r="D2925" s="3">
        <v>0.7</v>
      </c>
      <c r="E2925" s="2" t="s">
        <v>17</v>
      </c>
      <c r="F2925" s="2" t="s">
        <v>49</v>
      </c>
      <c r="G2925" s="2">
        <v>51073</v>
      </c>
      <c r="H2925" s="2">
        <v>8</v>
      </c>
      <c r="I2925" s="2">
        <v>142</v>
      </c>
      <c r="J2925" s="2">
        <v>16011</v>
      </c>
      <c r="K2925" s="2">
        <v>13869</v>
      </c>
      <c r="L2925" s="2">
        <v>138</v>
      </c>
      <c r="M2925" s="2">
        <v>18</v>
      </c>
      <c r="N2925" s="2">
        <v>17</v>
      </c>
      <c r="O2925" s="2">
        <v>0</v>
      </c>
      <c r="P2925" s="2">
        <v>296</v>
      </c>
      <c r="Q2925" s="2">
        <v>108</v>
      </c>
      <c r="R2925" s="2">
        <v>4</v>
      </c>
      <c r="S2925" s="2" t="s">
        <v>28</v>
      </c>
      <c r="T2925" s="5">
        <f t="shared" si="315"/>
        <v>173</v>
      </c>
      <c r="U2925" s="4">
        <f t="shared" si="316"/>
        <v>0.27155248369980223</v>
      </c>
      <c r="V2925" s="4">
        <f t="shared" si="317"/>
        <v>0.27155248369980223</v>
      </c>
      <c r="W2925">
        <f t="shared" si="318"/>
        <v>16</v>
      </c>
      <c r="X2925" t="str">
        <f t="shared" si="319"/>
        <v>Friday</v>
      </c>
      <c r="Y2925" s="5" t="str">
        <f t="shared" si="320"/>
        <v>Aug</v>
      </c>
      <c r="Z2925" s="5" t="str">
        <f t="shared" si="321"/>
        <v>6-10</v>
      </c>
    </row>
    <row r="2926" spans="1:26" x14ac:dyDescent="0.25">
      <c r="A2926" s="2" t="s">
        <v>2959</v>
      </c>
      <c r="B2926" s="2" t="s">
        <v>26</v>
      </c>
      <c r="C2926" s="1">
        <v>45870</v>
      </c>
      <c r="D2926" s="3">
        <v>0.80763888888888891</v>
      </c>
      <c r="E2926" s="2" t="s">
        <v>19</v>
      </c>
      <c r="F2926" s="2" t="s">
        <v>46</v>
      </c>
      <c r="G2926" s="2">
        <v>51183</v>
      </c>
      <c r="H2926" s="2">
        <v>7</v>
      </c>
      <c r="I2926" s="2">
        <v>356</v>
      </c>
      <c r="J2926" s="2">
        <v>28436</v>
      </c>
      <c r="K2926" s="2">
        <v>20027</v>
      </c>
      <c r="L2926" s="2">
        <v>769</v>
      </c>
      <c r="M2926" s="2">
        <v>107</v>
      </c>
      <c r="N2926" s="2">
        <v>108</v>
      </c>
      <c r="O2926" s="2">
        <v>480</v>
      </c>
      <c r="P2926" s="2">
        <v>106</v>
      </c>
      <c r="Q2926" s="2">
        <v>268</v>
      </c>
      <c r="R2926" s="2">
        <v>54</v>
      </c>
      <c r="S2926" s="2" t="s">
        <v>31</v>
      </c>
      <c r="T2926" s="5">
        <f t="shared" si="315"/>
        <v>1464</v>
      </c>
      <c r="U2926" s="4">
        <f t="shared" si="316"/>
        <v>0.39128226168845126</v>
      </c>
      <c r="V2926" s="4">
        <f t="shared" si="317"/>
        <v>0.39128226168845126</v>
      </c>
      <c r="W2926">
        <f t="shared" si="318"/>
        <v>19</v>
      </c>
      <c r="X2926" t="str">
        <f t="shared" si="319"/>
        <v>Friday</v>
      </c>
      <c r="Y2926" s="5" t="str">
        <f t="shared" si="320"/>
        <v>Aug</v>
      </c>
      <c r="Z2926" s="5" t="str">
        <f t="shared" si="321"/>
        <v>6-10</v>
      </c>
    </row>
    <row r="2927" spans="1:26" x14ac:dyDescent="0.25">
      <c r="A2927" s="2" t="s">
        <v>2960</v>
      </c>
      <c r="B2927" s="2" t="s">
        <v>26</v>
      </c>
      <c r="C2927" s="1">
        <v>45870</v>
      </c>
      <c r="D2927" s="3">
        <v>0.81111111111111112</v>
      </c>
      <c r="E2927" s="2" t="s">
        <v>15</v>
      </c>
      <c r="F2927" s="2" t="s">
        <v>18</v>
      </c>
      <c r="G2927" s="2">
        <v>51312</v>
      </c>
      <c r="H2927" s="2">
        <v>3</v>
      </c>
      <c r="I2927" s="2">
        <v>159</v>
      </c>
      <c r="J2927" s="2">
        <v>35981</v>
      </c>
      <c r="K2927" s="2">
        <v>28693</v>
      </c>
      <c r="L2927" s="2">
        <v>910</v>
      </c>
      <c r="M2927" s="2">
        <v>93</v>
      </c>
      <c r="N2927" s="2">
        <v>243</v>
      </c>
      <c r="O2927" s="2">
        <v>141</v>
      </c>
      <c r="P2927" s="2">
        <v>73</v>
      </c>
      <c r="Q2927" s="2">
        <v>695</v>
      </c>
      <c r="R2927" s="2">
        <v>168</v>
      </c>
      <c r="S2927" s="2" t="s">
        <v>28</v>
      </c>
      <c r="T2927" s="5">
        <f t="shared" si="315"/>
        <v>1387</v>
      </c>
      <c r="U2927" s="4">
        <f t="shared" si="316"/>
        <v>0.55918693483005921</v>
      </c>
      <c r="V2927" s="4">
        <f t="shared" si="317"/>
        <v>0.55918693483005921</v>
      </c>
      <c r="W2927">
        <f t="shared" si="318"/>
        <v>19</v>
      </c>
      <c r="X2927" t="str">
        <f t="shared" si="319"/>
        <v>Friday</v>
      </c>
      <c r="Y2927" s="5" t="str">
        <f t="shared" si="320"/>
        <v>Aug</v>
      </c>
      <c r="Z2927" s="5" t="str">
        <f t="shared" si="321"/>
        <v>3-5</v>
      </c>
    </row>
    <row r="2928" spans="1:26" x14ac:dyDescent="0.25">
      <c r="A2928" s="2" t="s">
        <v>2961</v>
      </c>
      <c r="B2928" s="2" t="s">
        <v>26</v>
      </c>
      <c r="C2928" s="1">
        <v>45870</v>
      </c>
      <c r="D2928" s="3">
        <v>0.82361111111111107</v>
      </c>
      <c r="E2928" s="2" t="s">
        <v>15</v>
      </c>
      <c r="F2928" s="2" t="s">
        <v>27</v>
      </c>
      <c r="G2928" s="2">
        <v>51397</v>
      </c>
      <c r="H2928" s="2">
        <v>10</v>
      </c>
      <c r="I2928" s="2">
        <v>76</v>
      </c>
      <c r="J2928" s="2">
        <v>59198</v>
      </c>
      <c r="K2928" s="2">
        <v>41796</v>
      </c>
      <c r="L2928" s="2">
        <v>1186</v>
      </c>
      <c r="M2928" s="2">
        <v>137</v>
      </c>
      <c r="N2928" s="2">
        <v>275</v>
      </c>
      <c r="O2928" s="2">
        <v>193</v>
      </c>
      <c r="P2928" s="2">
        <v>197</v>
      </c>
      <c r="Q2928" s="2">
        <v>1716</v>
      </c>
      <c r="R2928" s="2">
        <v>274</v>
      </c>
      <c r="S2928" s="2" t="s">
        <v>31</v>
      </c>
      <c r="T2928" s="5">
        <f t="shared" si="315"/>
        <v>1791</v>
      </c>
      <c r="U2928" s="4">
        <f t="shared" si="316"/>
        <v>0.81319921396190442</v>
      </c>
      <c r="V2928" s="4">
        <f t="shared" si="317"/>
        <v>0.81319921396190442</v>
      </c>
      <c r="W2928">
        <f t="shared" si="318"/>
        <v>19</v>
      </c>
      <c r="X2928" t="str">
        <f t="shared" si="319"/>
        <v>Friday</v>
      </c>
      <c r="Y2928" s="5" t="str">
        <f t="shared" si="320"/>
        <v>Aug</v>
      </c>
      <c r="Z2928" s="5" t="str">
        <f t="shared" si="321"/>
        <v>6-10</v>
      </c>
    </row>
    <row r="2929" spans="1:26" x14ac:dyDescent="0.25">
      <c r="A2929" s="2" t="s">
        <v>2962</v>
      </c>
      <c r="B2929" s="2" t="s">
        <v>26</v>
      </c>
      <c r="C2929" s="1">
        <v>45870</v>
      </c>
      <c r="D2929" s="3">
        <v>0.83333333333333337</v>
      </c>
      <c r="E2929" s="2" t="s">
        <v>15</v>
      </c>
      <c r="F2929" s="2" t="s">
        <v>46</v>
      </c>
      <c r="G2929" s="2">
        <v>51509</v>
      </c>
      <c r="H2929" s="2">
        <v>10</v>
      </c>
      <c r="I2929" s="2">
        <v>110</v>
      </c>
      <c r="J2929" s="2">
        <v>68567</v>
      </c>
      <c r="K2929" s="2">
        <v>56679</v>
      </c>
      <c r="L2929" s="2">
        <v>1663</v>
      </c>
      <c r="M2929" s="2">
        <v>184</v>
      </c>
      <c r="N2929" s="2">
        <v>376</v>
      </c>
      <c r="O2929" s="2">
        <v>228</v>
      </c>
      <c r="P2929" s="2">
        <v>333</v>
      </c>
      <c r="Q2929" s="2">
        <v>2007</v>
      </c>
      <c r="R2929" s="2">
        <v>286</v>
      </c>
      <c r="S2929" s="2" t="s">
        <v>31</v>
      </c>
      <c r="T2929" s="5">
        <f t="shared" si="315"/>
        <v>2451</v>
      </c>
      <c r="U2929" s="4">
        <f t="shared" si="316"/>
        <v>1.1003708089848376</v>
      </c>
      <c r="V2929" s="4">
        <f t="shared" si="317"/>
        <v>1.1003708089848376</v>
      </c>
      <c r="W2929">
        <f t="shared" si="318"/>
        <v>20</v>
      </c>
      <c r="X2929" t="str">
        <f t="shared" si="319"/>
        <v>Friday</v>
      </c>
      <c r="Y2929" s="5" t="str">
        <f t="shared" si="320"/>
        <v>Aug</v>
      </c>
      <c r="Z2929" s="5" t="str">
        <f t="shared" si="321"/>
        <v>6-10</v>
      </c>
    </row>
    <row r="2930" spans="1:26" x14ac:dyDescent="0.25">
      <c r="A2930" s="2" t="s">
        <v>2963</v>
      </c>
      <c r="B2930" s="2" t="s">
        <v>26</v>
      </c>
      <c r="C2930" s="1">
        <v>45870</v>
      </c>
      <c r="D2930" s="3">
        <v>0.86388888888888893</v>
      </c>
      <c r="E2930" s="2" t="s">
        <v>17</v>
      </c>
      <c r="F2930" s="2" t="s">
        <v>27</v>
      </c>
      <c r="G2930" s="2">
        <v>51382</v>
      </c>
      <c r="H2930" s="2">
        <v>4</v>
      </c>
      <c r="I2930" s="2">
        <v>23</v>
      </c>
      <c r="J2930" s="2">
        <v>8350</v>
      </c>
      <c r="K2930" s="2">
        <v>6233</v>
      </c>
      <c r="L2930" s="2">
        <v>69</v>
      </c>
      <c r="M2930" s="2">
        <v>11</v>
      </c>
      <c r="N2930" s="2">
        <v>10</v>
      </c>
      <c r="O2930" s="2">
        <v>0</v>
      </c>
      <c r="P2930" s="2">
        <v>113</v>
      </c>
      <c r="Q2930" s="2">
        <v>90</v>
      </c>
      <c r="R2930" s="2">
        <v>2</v>
      </c>
      <c r="S2930" s="2" t="s">
        <v>31</v>
      </c>
      <c r="T2930" s="5">
        <f t="shared" si="315"/>
        <v>90</v>
      </c>
      <c r="U2930" s="4">
        <f t="shared" si="316"/>
        <v>0.12130707251566697</v>
      </c>
      <c r="V2930" s="4">
        <f t="shared" si="317"/>
        <v>0.12130707251566697</v>
      </c>
      <c r="W2930">
        <f t="shared" si="318"/>
        <v>20</v>
      </c>
      <c r="X2930" t="str">
        <f t="shared" si="319"/>
        <v>Friday</v>
      </c>
      <c r="Y2930" s="5" t="str">
        <f t="shared" si="320"/>
        <v>Aug</v>
      </c>
      <c r="Z2930" s="5" t="str">
        <f t="shared" si="321"/>
        <v>3-5</v>
      </c>
    </row>
    <row r="2931" spans="1:26" x14ac:dyDescent="0.25">
      <c r="A2931" s="2" t="s">
        <v>2964</v>
      </c>
      <c r="B2931" s="2" t="s">
        <v>26</v>
      </c>
      <c r="C2931" s="1">
        <v>45870</v>
      </c>
      <c r="D2931" s="3">
        <v>0.89513888888888893</v>
      </c>
      <c r="E2931" s="2" t="s">
        <v>16</v>
      </c>
      <c r="F2931" s="2" t="s">
        <v>36</v>
      </c>
      <c r="G2931" s="2">
        <v>51233</v>
      </c>
      <c r="H2931" s="2">
        <v>9</v>
      </c>
      <c r="I2931" s="2">
        <v>92</v>
      </c>
      <c r="J2931" s="2">
        <v>20914</v>
      </c>
      <c r="K2931" s="2">
        <v>14703</v>
      </c>
      <c r="L2931" s="2">
        <v>343</v>
      </c>
      <c r="M2931" s="2">
        <v>36</v>
      </c>
      <c r="N2931" s="2">
        <v>32</v>
      </c>
      <c r="O2931" s="2">
        <v>46</v>
      </c>
      <c r="P2931" s="2">
        <v>32</v>
      </c>
      <c r="Q2931" s="2">
        <v>173</v>
      </c>
      <c r="R2931" s="2">
        <v>16</v>
      </c>
      <c r="S2931" s="2" t="s">
        <v>31</v>
      </c>
      <c r="T2931" s="5">
        <f t="shared" si="315"/>
        <v>457</v>
      </c>
      <c r="U2931" s="4">
        <f t="shared" si="316"/>
        <v>0.28698299923877191</v>
      </c>
      <c r="V2931" s="4">
        <f t="shared" si="317"/>
        <v>0.28698299923877191</v>
      </c>
      <c r="W2931">
        <f t="shared" si="318"/>
        <v>21</v>
      </c>
      <c r="X2931" t="str">
        <f t="shared" si="319"/>
        <v>Friday</v>
      </c>
      <c r="Y2931" s="5" t="str">
        <f t="shared" si="320"/>
        <v>Aug</v>
      </c>
      <c r="Z2931" s="5" t="str">
        <f t="shared" si="321"/>
        <v>6-10</v>
      </c>
    </row>
    <row r="2932" spans="1:26" x14ac:dyDescent="0.25">
      <c r="A2932" s="2" t="s">
        <v>2965</v>
      </c>
      <c r="B2932" s="2" t="s">
        <v>26</v>
      </c>
      <c r="C2932" s="1">
        <v>45870</v>
      </c>
      <c r="D2932" s="3">
        <v>0.9145833333333333</v>
      </c>
      <c r="E2932" s="2" t="s">
        <v>19</v>
      </c>
      <c r="F2932" s="2" t="s">
        <v>44</v>
      </c>
      <c r="G2932" s="2">
        <v>51345</v>
      </c>
      <c r="H2932" s="2">
        <v>5</v>
      </c>
      <c r="I2932" s="2">
        <v>234</v>
      </c>
      <c r="J2932" s="2">
        <v>19304</v>
      </c>
      <c r="K2932" s="2">
        <v>15007</v>
      </c>
      <c r="L2932" s="2">
        <v>541</v>
      </c>
      <c r="M2932" s="2">
        <v>56</v>
      </c>
      <c r="N2932" s="2">
        <v>44</v>
      </c>
      <c r="O2932" s="2">
        <v>258</v>
      </c>
      <c r="P2932" s="2">
        <v>72</v>
      </c>
      <c r="Q2932" s="2">
        <v>162</v>
      </c>
      <c r="R2932" s="2">
        <v>40</v>
      </c>
      <c r="S2932" s="2" t="s">
        <v>31</v>
      </c>
      <c r="T2932" s="5">
        <f t="shared" si="315"/>
        <v>899</v>
      </c>
      <c r="U2932" s="4">
        <f t="shared" si="316"/>
        <v>0.29227772908754501</v>
      </c>
      <c r="V2932" s="4">
        <f t="shared" si="317"/>
        <v>0.29227772908754501</v>
      </c>
      <c r="W2932">
        <f t="shared" si="318"/>
        <v>21</v>
      </c>
      <c r="X2932" t="str">
        <f t="shared" si="319"/>
        <v>Friday</v>
      </c>
      <c r="Y2932" s="5" t="str">
        <f t="shared" si="320"/>
        <v>Aug</v>
      </c>
      <c r="Z2932" s="5" t="str">
        <f t="shared" si="321"/>
        <v>3-5</v>
      </c>
    </row>
    <row r="2933" spans="1:26" x14ac:dyDescent="0.25">
      <c r="A2933" s="2" t="s">
        <v>2966</v>
      </c>
      <c r="B2933" s="2" t="s">
        <v>26</v>
      </c>
      <c r="C2933" s="1">
        <v>45871</v>
      </c>
      <c r="D2933" s="3">
        <v>4.4444444444444446E-2</v>
      </c>
      <c r="E2933" s="2" t="s">
        <v>17</v>
      </c>
      <c r="F2933" s="2" t="s">
        <v>49</v>
      </c>
      <c r="G2933" s="2">
        <v>51364</v>
      </c>
      <c r="H2933" s="2">
        <v>10</v>
      </c>
      <c r="I2933" s="2">
        <v>50</v>
      </c>
      <c r="J2933" s="2">
        <v>3950</v>
      </c>
      <c r="K2933" s="2">
        <v>3366</v>
      </c>
      <c r="L2933" s="2">
        <v>61</v>
      </c>
      <c r="M2933" s="2">
        <v>8</v>
      </c>
      <c r="N2933" s="2">
        <v>10</v>
      </c>
      <c r="O2933" s="2">
        <v>0</v>
      </c>
      <c r="P2933" s="2">
        <v>42</v>
      </c>
      <c r="Q2933" s="2">
        <v>33</v>
      </c>
      <c r="R2933" s="2">
        <v>1</v>
      </c>
      <c r="S2933" s="2" t="s">
        <v>31</v>
      </c>
      <c r="T2933" s="5">
        <f t="shared" si="315"/>
        <v>79</v>
      </c>
      <c r="U2933" s="4">
        <f t="shared" si="316"/>
        <v>6.5532279417490846E-2</v>
      </c>
      <c r="V2933" s="4">
        <f t="shared" si="317"/>
        <v>6.5532279417490846E-2</v>
      </c>
      <c r="W2933">
        <f t="shared" si="318"/>
        <v>1</v>
      </c>
      <c r="X2933" t="str">
        <f t="shared" si="319"/>
        <v>Saturday</v>
      </c>
      <c r="Y2933" s="5" t="str">
        <f t="shared" si="320"/>
        <v>Aug</v>
      </c>
      <c r="Z2933" s="5" t="str">
        <f t="shared" si="321"/>
        <v>6-10</v>
      </c>
    </row>
    <row r="2934" spans="1:26" x14ac:dyDescent="0.25">
      <c r="A2934" s="2" t="s">
        <v>2967</v>
      </c>
      <c r="B2934" s="2" t="s">
        <v>26</v>
      </c>
      <c r="C2934" s="1">
        <v>45871</v>
      </c>
      <c r="D2934" s="3">
        <v>0.34305555555555556</v>
      </c>
      <c r="E2934" s="2" t="s">
        <v>17</v>
      </c>
      <c r="F2934" s="2" t="s">
        <v>30</v>
      </c>
      <c r="G2934" s="2">
        <v>51250</v>
      </c>
      <c r="H2934" s="2">
        <v>7</v>
      </c>
      <c r="I2934" s="2">
        <v>32</v>
      </c>
      <c r="J2934" s="2">
        <v>13961</v>
      </c>
      <c r="K2934" s="2">
        <v>11777</v>
      </c>
      <c r="L2934" s="2">
        <v>241</v>
      </c>
      <c r="M2934" s="2">
        <v>20</v>
      </c>
      <c r="N2934" s="2">
        <v>25</v>
      </c>
      <c r="O2934" s="2">
        <v>0</v>
      </c>
      <c r="P2934" s="2">
        <v>58</v>
      </c>
      <c r="Q2934" s="2">
        <v>143</v>
      </c>
      <c r="R2934" s="2">
        <v>7</v>
      </c>
      <c r="S2934" s="2" t="s">
        <v>31</v>
      </c>
      <c r="T2934" s="5">
        <f t="shared" si="315"/>
        <v>286</v>
      </c>
      <c r="U2934" s="4">
        <f t="shared" si="316"/>
        <v>0.22979512195121951</v>
      </c>
      <c r="V2934" s="4">
        <f t="shared" si="317"/>
        <v>0.22979512195121951</v>
      </c>
      <c r="W2934">
        <f t="shared" si="318"/>
        <v>8</v>
      </c>
      <c r="X2934" t="str">
        <f t="shared" si="319"/>
        <v>Saturday</v>
      </c>
      <c r="Y2934" s="5" t="str">
        <f t="shared" si="320"/>
        <v>Aug</v>
      </c>
      <c r="Z2934" s="5" t="str">
        <f t="shared" si="321"/>
        <v>6-10</v>
      </c>
    </row>
    <row r="2935" spans="1:26" x14ac:dyDescent="0.25">
      <c r="A2935" s="2" t="s">
        <v>2968</v>
      </c>
      <c r="B2935" s="2" t="s">
        <v>26</v>
      </c>
      <c r="C2935" s="1">
        <v>45871</v>
      </c>
      <c r="D2935" s="3">
        <v>0.36666666666666664</v>
      </c>
      <c r="E2935" s="2" t="s">
        <v>15</v>
      </c>
      <c r="F2935" s="2" t="s">
        <v>49</v>
      </c>
      <c r="G2935" s="2">
        <v>51225</v>
      </c>
      <c r="H2935" s="2">
        <v>8</v>
      </c>
      <c r="I2935" s="2">
        <v>92</v>
      </c>
      <c r="J2935" s="2">
        <v>20827</v>
      </c>
      <c r="K2935" s="2">
        <v>16933</v>
      </c>
      <c r="L2935" s="2">
        <v>786</v>
      </c>
      <c r="M2935" s="2">
        <v>66</v>
      </c>
      <c r="N2935" s="2">
        <v>140</v>
      </c>
      <c r="O2935" s="2">
        <v>127</v>
      </c>
      <c r="P2935" s="2">
        <v>101</v>
      </c>
      <c r="Q2935" s="2">
        <v>237</v>
      </c>
      <c r="R2935" s="2">
        <v>52</v>
      </c>
      <c r="S2935" s="2" t="s">
        <v>31</v>
      </c>
      <c r="T2935" s="5">
        <f t="shared" si="315"/>
        <v>1119</v>
      </c>
      <c r="U2935" s="4">
        <f t="shared" si="316"/>
        <v>0.3305612493899463</v>
      </c>
      <c r="V2935" s="4">
        <f t="shared" si="317"/>
        <v>0.3305612493899463</v>
      </c>
      <c r="W2935">
        <f t="shared" si="318"/>
        <v>8</v>
      </c>
      <c r="X2935" t="str">
        <f t="shared" si="319"/>
        <v>Saturday</v>
      </c>
      <c r="Y2935" s="5" t="str">
        <f t="shared" si="320"/>
        <v>Aug</v>
      </c>
      <c r="Z2935" s="5" t="str">
        <f t="shared" si="321"/>
        <v>6-10</v>
      </c>
    </row>
    <row r="2936" spans="1:26" x14ac:dyDescent="0.25">
      <c r="A2936" s="2" t="s">
        <v>2969</v>
      </c>
      <c r="B2936" s="2" t="s">
        <v>26</v>
      </c>
      <c r="C2936" s="1">
        <v>45871</v>
      </c>
      <c r="D2936" s="3">
        <v>0.43194444444444446</v>
      </c>
      <c r="E2936" s="2" t="s">
        <v>16</v>
      </c>
      <c r="F2936" s="2" t="s">
        <v>46</v>
      </c>
      <c r="G2936" s="2">
        <v>51367</v>
      </c>
      <c r="H2936" s="2">
        <v>8</v>
      </c>
      <c r="I2936" s="2">
        <v>93</v>
      </c>
      <c r="J2936" s="2">
        <v>20530</v>
      </c>
      <c r="K2936" s="2">
        <v>15252</v>
      </c>
      <c r="L2936" s="2">
        <v>581</v>
      </c>
      <c r="M2936" s="2">
        <v>58</v>
      </c>
      <c r="N2936" s="2">
        <v>35</v>
      </c>
      <c r="O2936" s="2">
        <v>77</v>
      </c>
      <c r="P2936" s="2">
        <v>119</v>
      </c>
      <c r="Q2936" s="2">
        <v>337</v>
      </c>
      <c r="R2936" s="2">
        <v>30</v>
      </c>
      <c r="S2936" s="2" t="s">
        <v>31</v>
      </c>
      <c r="T2936" s="5">
        <f t="shared" si="315"/>
        <v>751</v>
      </c>
      <c r="U2936" s="4">
        <f t="shared" si="316"/>
        <v>0.29692214846107423</v>
      </c>
      <c r="V2936" s="4">
        <f t="shared" si="317"/>
        <v>0.29692214846107423</v>
      </c>
      <c r="W2936">
        <f t="shared" si="318"/>
        <v>10</v>
      </c>
      <c r="X2936" t="str">
        <f t="shared" si="319"/>
        <v>Saturday</v>
      </c>
      <c r="Y2936" s="5" t="str">
        <f t="shared" si="320"/>
        <v>Aug</v>
      </c>
      <c r="Z2936" s="5" t="str">
        <f t="shared" si="321"/>
        <v>6-10</v>
      </c>
    </row>
    <row r="2937" spans="1:26" x14ac:dyDescent="0.25">
      <c r="A2937" s="2" t="s">
        <v>2970</v>
      </c>
      <c r="B2937" s="2" t="s">
        <v>26</v>
      </c>
      <c r="C2937" s="1">
        <v>45871</v>
      </c>
      <c r="D2937" s="3">
        <v>0.46041666666666664</v>
      </c>
      <c r="E2937" s="2" t="s">
        <v>19</v>
      </c>
      <c r="F2937" s="2" t="s">
        <v>44</v>
      </c>
      <c r="G2937" s="2">
        <v>51782</v>
      </c>
      <c r="H2937" s="2">
        <v>8</v>
      </c>
      <c r="I2937" s="2">
        <v>293</v>
      </c>
      <c r="J2937" s="2">
        <v>18341</v>
      </c>
      <c r="K2937" s="2">
        <v>16835</v>
      </c>
      <c r="L2937" s="2">
        <v>713</v>
      </c>
      <c r="M2937" s="2">
        <v>76</v>
      </c>
      <c r="N2937" s="2">
        <v>98</v>
      </c>
      <c r="O2937" s="2">
        <v>442</v>
      </c>
      <c r="P2937" s="2">
        <v>120</v>
      </c>
      <c r="Q2937" s="2">
        <v>224</v>
      </c>
      <c r="R2937" s="2">
        <v>19</v>
      </c>
      <c r="S2937" s="2" t="s">
        <v>28</v>
      </c>
      <c r="T2937" s="5">
        <f t="shared" si="315"/>
        <v>1329</v>
      </c>
      <c r="U2937" s="4">
        <f t="shared" si="316"/>
        <v>0.32511297362017688</v>
      </c>
      <c r="V2937" s="4">
        <f t="shared" si="317"/>
        <v>0.32511297362017688</v>
      </c>
      <c r="W2937">
        <f t="shared" si="318"/>
        <v>11</v>
      </c>
      <c r="X2937" t="str">
        <f t="shared" si="319"/>
        <v>Saturday</v>
      </c>
      <c r="Y2937" s="5" t="str">
        <f t="shared" si="320"/>
        <v>Aug</v>
      </c>
      <c r="Z2937" s="5" t="str">
        <f t="shared" si="321"/>
        <v>6-10</v>
      </c>
    </row>
    <row r="2938" spans="1:26" x14ac:dyDescent="0.25">
      <c r="A2938" s="2" t="s">
        <v>2971</v>
      </c>
      <c r="B2938" s="2" t="s">
        <v>26</v>
      </c>
      <c r="C2938" s="1">
        <v>45871</v>
      </c>
      <c r="D2938" s="3">
        <v>0.46250000000000002</v>
      </c>
      <c r="E2938" s="2" t="s">
        <v>19</v>
      </c>
      <c r="F2938" s="2" t="s">
        <v>46</v>
      </c>
      <c r="G2938" s="2">
        <v>51465</v>
      </c>
      <c r="H2938" s="2">
        <v>10</v>
      </c>
      <c r="I2938" s="2">
        <v>239</v>
      </c>
      <c r="J2938" s="2">
        <v>18337</v>
      </c>
      <c r="K2938" s="2">
        <v>15843</v>
      </c>
      <c r="L2938" s="2">
        <v>722</v>
      </c>
      <c r="M2938" s="2">
        <v>82</v>
      </c>
      <c r="N2938" s="2">
        <v>92</v>
      </c>
      <c r="O2938" s="2">
        <v>455</v>
      </c>
      <c r="P2938" s="2">
        <v>70</v>
      </c>
      <c r="Q2938" s="2">
        <v>280</v>
      </c>
      <c r="R2938" s="2">
        <v>25</v>
      </c>
      <c r="S2938" s="2" t="s">
        <v>31</v>
      </c>
      <c r="T2938" s="5">
        <f t="shared" si="315"/>
        <v>1351</v>
      </c>
      <c r="U2938" s="4">
        <f t="shared" si="316"/>
        <v>0.30784027980180706</v>
      </c>
      <c r="V2938" s="4">
        <f t="shared" si="317"/>
        <v>0.30784027980180706</v>
      </c>
      <c r="W2938">
        <f t="shared" si="318"/>
        <v>11</v>
      </c>
      <c r="X2938" t="str">
        <f t="shared" si="319"/>
        <v>Saturday</v>
      </c>
      <c r="Y2938" s="5" t="str">
        <f t="shared" si="320"/>
        <v>Aug</v>
      </c>
      <c r="Z2938" s="5" t="str">
        <f t="shared" si="321"/>
        <v>6-10</v>
      </c>
    </row>
    <row r="2939" spans="1:26" x14ac:dyDescent="0.25">
      <c r="A2939" s="2" t="s">
        <v>2972</v>
      </c>
      <c r="B2939" s="2" t="s">
        <v>26</v>
      </c>
      <c r="C2939" s="1">
        <v>45871</v>
      </c>
      <c r="D2939" s="3">
        <v>0.50902777777777775</v>
      </c>
      <c r="E2939" s="2" t="s">
        <v>16</v>
      </c>
      <c r="F2939" s="2" t="s">
        <v>49</v>
      </c>
      <c r="G2939" s="2">
        <v>51326</v>
      </c>
      <c r="H2939" s="2">
        <v>14</v>
      </c>
      <c r="I2939" s="2">
        <v>305</v>
      </c>
      <c r="J2939" s="2">
        <v>10092</v>
      </c>
      <c r="K2939" s="2">
        <v>7230</v>
      </c>
      <c r="L2939" s="2">
        <v>247</v>
      </c>
      <c r="M2939" s="2">
        <v>28</v>
      </c>
      <c r="N2939" s="2">
        <v>18</v>
      </c>
      <c r="O2939" s="2">
        <v>48</v>
      </c>
      <c r="P2939" s="2">
        <v>30</v>
      </c>
      <c r="Q2939" s="2">
        <v>126</v>
      </c>
      <c r="R2939" s="2">
        <v>15</v>
      </c>
      <c r="S2939" s="2" t="s">
        <v>31</v>
      </c>
      <c r="T2939" s="5">
        <f t="shared" si="315"/>
        <v>341</v>
      </c>
      <c r="U2939" s="4">
        <f t="shared" si="316"/>
        <v>0.14086427931262907</v>
      </c>
      <c r="V2939" s="4">
        <f t="shared" si="317"/>
        <v>0.14086427931262907</v>
      </c>
      <c r="W2939">
        <f t="shared" si="318"/>
        <v>12</v>
      </c>
      <c r="X2939" t="str">
        <f t="shared" si="319"/>
        <v>Saturday</v>
      </c>
      <c r="Y2939" s="5" t="str">
        <f t="shared" si="320"/>
        <v>Aug</v>
      </c>
      <c r="Z2939" s="5" t="str">
        <f t="shared" si="321"/>
        <v>11+</v>
      </c>
    </row>
    <row r="2940" spans="1:26" x14ac:dyDescent="0.25">
      <c r="A2940" s="2" t="s">
        <v>2973</v>
      </c>
      <c r="B2940" s="2" t="s">
        <v>26</v>
      </c>
      <c r="C2940" s="1">
        <v>45871</v>
      </c>
      <c r="D2940" s="3">
        <v>0.52152777777777781</v>
      </c>
      <c r="E2940" s="2" t="s">
        <v>15</v>
      </c>
      <c r="F2940" s="2" t="s">
        <v>30</v>
      </c>
      <c r="G2940" s="2">
        <v>51252</v>
      </c>
      <c r="H2940" s="2">
        <v>7</v>
      </c>
      <c r="I2940" s="2">
        <v>100</v>
      </c>
      <c r="J2940" s="2">
        <v>42841</v>
      </c>
      <c r="K2940" s="2">
        <v>30909</v>
      </c>
      <c r="L2940" s="2">
        <v>1208</v>
      </c>
      <c r="M2940" s="2">
        <v>104</v>
      </c>
      <c r="N2940" s="2">
        <v>145</v>
      </c>
      <c r="O2940" s="2">
        <v>147</v>
      </c>
      <c r="P2940" s="2">
        <v>157</v>
      </c>
      <c r="Q2940" s="2">
        <v>543</v>
      </c>
      <c r="R2940" s="2">
        <v>153</v>
      </c>
      <c r="S2940" s="2" t="s">
        <v>31</v>
      </c>
      <c r="T2940" s="5">
        <f t="shared" si="315"/>
        <v>1604</v>
      </c>
      <c r="U2940" s="4">
        <f t="shared" si="316"/>
        <v>0.60307890423788335</v>
      </c>
      <c r="V2940" s="4">
        <f t="shared" si="317"/>
        <v>0.60307890423788335</v>
      </c>
      <c r="W2940">
        <f t="shared" si="318"/>
        <v>12</v>
      </c>
      <c r="X2940" t="str">
        <f t="shared" si="319"/>
        <v>Saturday</v>
      </c>
      <c r="Y2940" s="5" t="str">
        <f t="shared" si="320"/>
        <v>Aug</v>
      </c>
      <c r="Z2940" s="5" t="str">
        <f t="shared" si="321"/>
        <v>6-10</v>
      </c>
    </row>
    <row r="2941" spans="1:26" x14ac:dyDescent="0.25">
      <c r="A2941" s="2" t="s">
        <v>2974</v>
      </c>
      <c r="B2941" s="2" t="s">
        <v>26</v>
      </c>
      <c r="C2941" s="1">
        <v>45871</v>
      </c>
      <c r="D2941" s="3">
        <v>0.52847222222222223</v>
      </c>
      <c r="E2941" s="2" t="s">
        <v>16</v>
      </c>
      <c r="F2941" s="2" t="s">
        <v>38</v>
      </c>
      <c r="G2941" s="2">
        <v>51331</v>
      </c>
      <c r="H2941" s="2">
        <v>6</v>
      </c>
      <c r="I2941" s="2">
        <v>158</v>
      </c>
      <c r="J2941" s="2">
        <v>16041</v>
      </c>
      <c r="K2941" s="2">
        <v>12091</v>
      </c>
      <c r="L2941" s="2">
        <v>515</v>
      </c>
      <c r="M2941" s="2">
        <v>46</v>
      </c>
      <c r="N2941" s="2">
        <v>25</v>
      </c>
      <c r="O2941" s="2">
        <v>59</v>
      </c>
      <c r="P2941" s="2">
        <v>46</v>
      </c>
      <c r="Q2941" s="2">
        <v>142</v>
      </c>
      <c r="R2941" s="2">
        <v>19</v>
      </c>
      <c r="S2941" s="2" t="s">
        <v>31</v>
      </c>
      <c r="T2941" s="5">
        <f t="shared" si="315"/>
        <v>645</v>
      </c>
      <c r="U2941" s="4">
        <f t="shared" si="316"/>
        <v>0.23554966784204476</v>
      </c>
      <c r="V2941" s="4">
        <f t="shared" si="317"/>
        <v>0.23554966784204476</v>
      </c>
      <c r="W2941">
        <f t="shared" si="318"/>
        <v>12</v>
      </c>
      <c r="X2941" t="str">
        <f t="shared" si="319"/>
        <v>Saturday</v>
      </c>
      <c r="Y2941" s="5" t="str">
        <f t="shared" si="320"/>
        <v>Aug</v>
      </c>
      <c r="Z2941" s="5" t="str">
        <f t="shared" si="321"/>
        <v>6-10</v>
      </c>
    </row>
    <row r="2942" spans="1:26" x14ac:dyDescent="0.25">
      <c r="A2942" s="2" t="s">
        <v>2975</v>
      </c>
      <c r="B2942" s="2" t="s">
        <v>26</v>
      </c>
      <c r="C2942" s="1">
        <v>45871</v>
      </c>
      <c r="D2942" s="3">
        <v>0.56041666666666667</v>
      </c>
      <c r="E2942" s="2" t="s">
        <v>15</v>
      </c>
      <c r="F2942" s="2" t="s">
        <v>27</v>
      </c>
      <c r="G2942" s="2">
        <v>51282</v>
      </c>
      <c r="H2942" s="2">
        <v>4</v>
      </c>
      <c r="I2942" s="2">
        <v>103</v>
      </c>
      <c r="J2942" s="2">
        <v>26607</v>
      </c>
      <c r="K2942" s="2">
        <v>22607</v>
      </c>
      <c r="L2942" s="2">
        <v>752</v>
      </c>
      <c r="M2942" s="2">
        <v>81</v>
      </c>
      <c r="N2942" s="2">
        <v>133</v>
      </c>
      <c r="O2942" s="2">
        <v>108</v>
      </c>
      <c r="P2942" s="2">
        <v>47</v>
      </c>
      <c r="Q2942" s="2">
        <v>295</v>
      </c>
      <c r="R2942" s="2">
        <v>137</v>
      </c>
      <c r="S2942" s="2" t="s">
        <v>31</v>
      </c>
      <c r="T2942" s="5">
        <f t="shared" si="315"/>
        <v>1074</v>
      </c>
      <c r="U2942" s="4">
        <f t="shared" si="316"/>
        <v>0.44083694083694086</v>
      </c>
      <c r="V2942" s="4">
        <f t="shared" si="317"/>
        <v>0.44083694083694086</v>
      </c>
      <c r="W2942">
        <f t="shared" si="318"/>
        <v>13</v>
      </c>
      <c r="X2942" t="str">
        <f t="shared" si="319"/>
        <v>Saturday</v>
      </c>
      <c r="Y2942" s="5" t="str">
        <f t="shared" si="320"/>
        <v>Aug</v>
      </c>
      <c r="Z2942" s="5" t="str">
        <f t="shared" si="321"/>
        <v>3-5</v>
      </c>
    </row>
    <row r="2943" spans="1:26" x14ac:dyDescent="0.25">
      <c r="A2943" s="2" t="s">
        <v>2976</v>
      </c>
      <c r="B2943" s="2" t="s">
        <v>26</v>
      </c>
      <c r="C2943" s="1">
        <v>45871</v>
      </c>
      <c r="D2943" s="3">
        <v>0.57291666666666663</v>
      </c>
      <c r="E2943" s="2" t="s">
        <v>19</v>
      </c>
      <c r="F2943" s="2" t="s">
        <v>36</v>
      </c>
      <c r="G2943" s="2">
        <v>51300</v>
      </c>
      <c r="H2943" s="2">
        <v>11</v>
      </c>
      <c r="I2943" s="2">
        <v>280</v>
      </c>
      <c r="J2943" s="2">
        <v>13641</v>
      </c>
      <c r="K2943" s="2">
        <v>9992</v>
      </c>
      <c r="L2943" s="2">
        <v>394</v>
      </c>
      <c r="M2943" s="2">
        <v>50</v>
      </c>
      <c r="N2943" s="2">
        <v>50</v>
      </c>
      <c r="O2943" s="2">
        <v>261</v>
      </c>
      <c r="P2943" s="2">
        <v>89</v>
      </c>
      <c r="Q2943" s="2">
        <v>104</v>
      </c>
      <c r="R2943" s="2">
        <v>31</v>
      </c>
      <c r="S2943" s="2" t="s">
        <v>31</v>
      </c>
      <c r="T2943" s="5">
        <f t="shared" si="315"/>
        <v>755</v>
      </c>
      <c r="U2943" s="4">
        <f t="shared" si="316"/>
        <v>0.19477582846003899</v>
      </c>
      <c r="V2943" s="4">
        <f t="shared" si="317"/>
        <v>0.19477582846003899</v>
      </c>
      <c r="W2943">
        <f t="shared" si="318"/>
        <v>13</v>
      </c>
      <c r="X2943" t="str">
        <f t="shared" si="319"/>
        <v>Saturday</v>
      </c>
      <c r="Y2943" s="5" t="str">
        <f t="shared" si="320"/>
        <v>Aug</v>
      </c>
      <c r="Z2943" s="5" t="str">
        <f t="shared" si="321"/>
        <v>11+</v>
      </c>
    </row>
    <row r="2944" spans="1:26" x14ac:dyDescent="0.25">
      <c r="A2944" s="2" t="s">
        <v>2977</v>
      </c>
      <c r="B2944" s="2" t="s">
        <v>26</v>
      </c>
      <c r="C2944" s="1">
        <v>45871</v>
      </c>
      <c r="D2944" s="3">
        <v>0.66736111111111107</v>
      </c>
      <c r="E2944" s="2" t="s">
        <v>19</v>
      </c>
      <c r="F2944" s="2" t="s">
        <v>49</v>
      </c>
      <c r="G2944" s="2">
        <v>51101</v>
      </c>
      <c r="H2944" s="2">
        <v>5</v>
      </c>
      <c r="I2944" s="2">
        <v>549</v>
      </c>
      <c r="J2944" s="2">
        <v>25251</v>
      </c>
      <c r="K2944" s="2">
        <v>22940</v>
      </c>
      <c r="L2944" s="2">
        <v>1357</v>
      </c>
      <c r="M2944" s="2">
        <v>159</v>
      </c>
      <c r="N2944" s="2">
        <v>181</v>
      </c>
      <c r="O2944" s="2">
        <v>604</v>
      </c>
      <c r="P2944" s="2">
        <v>188</v>
      </c>
      <c r="Q2944" s="2">
        <v>630</v>
      </c>
      <c r="R2944" s="2">
        <v>56</v>
      </c>
      <c r="S2944" s="2" t="s">
        <v>31</v>
      </c>
      <c r="T2944" s="5">
        <f t="shared" si="315"/>
        <v>2301</v>
      </c>
      <c r="U2944" s="4">
        <f t="shared" si="316"/>
        <v>0.44891489403338486</v>
      </c>
      <c r="V2944" s="4">
        <f t="shared" si="317"/>
        <v>0.44891489403338486</v>
      </c>
      <c r="W2944">
        <f t="shared" si="318"/>
        <v>16</v>
      </c>
      <c r="X2944" t="str">
        <f t="shared" si="319"/>
        <v>Saturday</v>
      </c>
      <c r="Y2944" s="5" t="str">
        <f t="shared" si="320"/>
        <v>Aug</v>
      </c>
      <c r="Z2944" s="5" t="str">
        <f t="shared" si="321"/>
        <v>3-5</v>
      </c>
    </row>
    <row r="2945" spans="1:26" x14ac:dyDescent="0.25">
      <c r="A2945" s="2" t="s">
        <v>2978</v>
      </c>
      <c r="B2945" s="2" t="s">
        <v>26</v>
      </c>
      <c r="C2945" s="1">
        <v>45871</v>
      </c>
      <c r="D2945" s="3">
        <v>0.69305555555555554</v>
      </c>
      <c r="E2945" s="2" t="s">
        <v>16</v>
      </c>
      <c r="F2945" s="2" t="s">
        <v>18</v>
      </c>
      <c r="G2945" s="2">
        <v>51457</v>
      </c>
      <c r="H2945" s="2">
        <v>7</v>
      </c>
      <c r="I2945" s="2">
        <v>270</v>
      </c>
      <c r="J2945" s="2">
        <v>9755</v>
      </c>
      <c r="K2945" s="2">
        <v>7505</v>
      </c>
      <c r="L2945" s="2">
        <v>422</v>
      </c>
      <c r="M2945" s="2">
        <v>32</v>
      </c>
      <c r="N2945" s="2">
        <v>18</v>
      </c>
      <c r="O2945" s="2">
        <v>51</v>
      </c>
      <c r="P2945" s="2">
        <v>37</v>
      </c>
      <c r="Q2945" s="2">
        <v>60</v>
      </c>
      <c r="R2945" s="2">
        <v>7</v>
      </c>
      <c r="S2945" s="2" t="s">
        <v>31</v>
      </c>
      <c r="T2945" s="5">
        <f t="shared" si="315"/>
        <v>523</v>
      </c>
      <c r="U2945" s="4">
        <f t="shared" si="316"/>
        <v>0.14584993295372836</v>
      </c>
      <c r="V2945" s="4">
        <f t="shared" si="317"/>
        <v>0.14584993295372836</v>
      </c>
      <c r="W2945">
        <f t="shared" si="318"/>
        <v>16</v>
      </c>
      <c r="X2945" t="str">
        <f t="shared" si="319"/>
        <v>Saturday</v>
      </c>
      <c r="Y2945" s="5" t="str">
        <f t="shared" si="320"/>
        <v>Aug</v>
      </c>
      <c r="Z2945" s="5" t="str">
        <f t="shared" si="321"/>
        <v>6-10</v>
      </c>
    </row>
    <row r="2946" spans="1:26" x14ac:dyDescent="0.25">
      <c r="A2946" s="2" t="s">
        <v>2979</v>
      </c>
      <c r="B2946" s="2" t="s">
        <v>26</v>
      </c>
      <c r="C2946" s="1">
        <v>45871</v>
      </c>
      <c r="D2946" s="3">
        <v>0.69513888888888886</v>
      </c>
      <c r="E2946" s="2" t="s">
        <v>15</v>
      </c>
      <c r="F2946" s="2" t="s">
        <v>30</v>
      </c>
      <c r="G2946" s="2">
        <v>51239</v>
      </c>
      <c r="H2946" s="2">
        <v>8</v>
      </c>
      <c r="I2946" s="2">
        <v>60</v>
      </c>
      <c r="J2946" s="2">
        <v>19496</v>
      </c>
      <c r="K2946" s="2">
        <v>16584</v>
      </c>
      <c r="L2946" s="2">
        <v>765</v>
      </c>
      <c r="M2946" s="2">
        <v>88</v>
      </c>
      <c r="N2946" s="2">
        <v>159</v>
      </c>
      <c r="O2946" s="2">
        <v>103</v>
      </c>
      <c r="P2946" s="2">
        <v>113</v>
      </c>
      <c r="Q2946" s="2">
        <v>218</v>
      </c>
      <c r="R2946" s="2">
        <v>38</v>
      </c>
      <c r="S2946" s="2" t="s">
        <v>31</v>
      </c>
      <c r="T2946" s="5">
        <f t="shared" ref="T2946:T3009" si="322">SUM(L2946:O2946)</f>
        <v>1115</v>
      </c>
      <c r="U2946" s="4">
        <f t="shared" ref="U2946:U3009" si="323">K2946/G2946</f>
        <v>0.32365971232849977</v>
      </c>
      <c r="V2946" s="4">
        <f t="shared" ref="V2946:V3009" si="324">K2946/G2946</f>
        <v>0.32365971232849977</v>
      </c>
      <c r="W2946">
        <f t="shared" ref="W2946:W3009" si="325">HOUR(D2946)</f>
        <v>16</v>
      </c>
      <c r="X2946" t="str">
        <f t="shared" ref="X2946:X3009" si="326">TEXT(C2946,"dddd")</f>
        <v>Saturday</v>
      </c>
      <c r="Y2946" s="5" t="str">
        <f t="shared" ref="Y2946:Y3009" si="327">TEXT(C2946,"mmm")</f>
        <v>Aug</v>
      </c>
      <c r="Z2946" s="5" t="str">
        <f t="shared" ref="Z2946:Z3009" si="328">IF(H2946&lt;=2,"0-2",IF(H2946&lt;=5,"3-5",IF(H2946&lt;=10,"6-10","11+")))</f>
        <v>6-10</v>
      </c>
    </row>
    <row r="2947" spans="1:26" x14ac:dyDescent="0.25">
      <c r="A2947" s="2" t="s">
        <v>2980</v>
      </c>
      <c r="B2947" s="2" t="s">
        <v>26</v>
      </c>
      <c r="C2947" s="1">
        <v>45871</v>
      </c>
      <c r="D2947" s="3">
        <v>0.75624999999999998</v>
      </c>
      <c r="E2947" s="2" t="s">
        <v>19</v>
      </c>
      <c r="F2947" s="2" t="s">
        <v>18</v>
      </c>
      <c r="G2947" s="2">
        <v>51571</v>
      </c>
      <c r="H2947" s="2">
        <v>4</v>
      </c>
      <c r="I2947" s="2">
        <v>281</v>
      </c>
      <c r="J2947" s="2">
        <v>7987</v>
      </c>
      <c r="K2947" s="2">
        <v>5930</v>
      </c>
      <c r="L2947" s="2">
        <v>295</v>
      </c>
      <c r="M2947" s="2">
        <v>40</v>
      </c>
      <c r="N2947" s="2">
        <v>39</v>
      </c>
      <c r="O2947" s="2">
        <v>156</v>
      </c>
      <c r="P2947" s="2">
        <v>64</v>
      </c>
      <c r="Q2947" s="2">
        <v>94</v>
      </c>
      <c r="R2947" s="2">
        <v>19</v>
      </c>
      <c r="S2947" s="2" t="s">
        <v>31</v>
      </c>
      <c r="T2947" s="5">
        <f t="shared" si="322"/>
        <v>530</v>
      </c>
      <c r="U2947" s="4">
        <f t="shared" si="323"/>
        <v>0.11498710515599853</v>
      </c>
      <c r="V2947" s="4">
        <f t="shared" si="324"/>
        <v>0.11498710515599853</v>
      </c>
      <c r="W2947">
        <f t="shared" si="325"/>
        <v>18</v>
      </c>
      <c r="X2947" t="str">
        <f t="shared" si="326"/>
        <v>Saturday</v>
      </c>
      <c r="Y2947" s="5" t="str">
        <f t="shared" si="327"/>
        <v>Aug</v>
      </c>
      <c r="Z2947" s="5" t="str">
        <f t="shared" si="328"/>
        <v>3-5</v>
      </c>
    </row>
    <row r="2948" spans="1:26" x14ac:dyDescent="0.25">
      <c r="A2948" s="2" t="s">
        <v>2981</v>
      </c>
      <c r="B2948" s="2" t="s">
        <v>26</v>
      </c>
      <c r="C2948" s="1">
        <v>45871</v>
      </c>
      <c r="D2948" s="3">
        <v>0.75902777777777775</v>
      </c>
      <c r="E2948" s="2" t="s">
        <v>15</v>
      </c>
      <c r="F2948" s="2" t="s">
        <v>49</v>
      </c>
      <c r="G2948" s="2">
        <v>51350</v>
      </c>
      <c r="H2948" s="2">
        <v>8</v>
      </c>
      <c r="I2948" s="2">
        <v>81</v>
      </c>
      <c r="J2948" s="2">
        <v>40295</v>
      </c>
      <c r="K2948" s="2">
        <v>36628</v>
      </c>
      <c r="L2948" s="2">
        <v>1393</v>
      </c>
      <c r="M2948" s="2">
        <v>119</v>
      </c>
      <c r="N2948" s="2">
        <v>370</v>
      </c>
      <c r="O2948" s="2">
        <v>246</v>
      </c>
      <c r="P2948" s="2">
        <v>96</v>
      </c>
      <c r="Q2948" s="2">
        <v>1224</v>
      </c>
      <c r="R2948" s="2">
        <v>74</v>
      </c>
      <c r="S2948" s="2" t="s">
        <v>31</v>
      </c>
      <c r="T2948" s="5">
        <f t="shared" si="322"/>
        <v>2128</v>
      </c>
      <c r="U2948" s="4">
        <f t="shared" si="323"/>
        <v>0.71330087633885098</v>
      </c>
      <c r="V2948" s="4">
        <f t="shared" si="324"/>
        <v>0.71330087633885098</v>
      </c>
      <c r="W2948">
        <f t="shared" si="325"/>
        <v>18</v>
      </c>
      <c r="X2948" t="str">
        <f t="shared" si="326"/>
        <v>Saturday</v>
      </c>
      <c r="Y2948" s="5" t="str">
        <f t="shared" si="327"/>
        <v>Aug</v>
      </c>
      <c r="Z2948" s="5" t="str">
        <f t="shared" si="328"/>
        <v>6-10</v>
      </c>
    </row>
    <row r="2949" spans="1:26" x14ac:dyDescent="0.25">
      <c r="A2949" s="2" t="s">
        <v>2982</v>
      </c>
      <c r="B2949" s="2" t="s">
        <v>26</v>
      </c>
      <c r="C2949" s="1">
        <v>45871</v>
      </c>
      <c r="D2949" s="3">
        <v>0.76527777777777772</v>
      </c>
      <c r="E2949" s="2" t="s">
        <v>19</v>
      </c>
      <c r="F2949" s="2" t="s">
        <v>18</v>
      </c>
      <c r="G2949" s="2">
        <v>51282</v>
      </c>
      <c r="H2949" s="2">
        <v>8</v>
      </c>
      <c r="I2949" s="2">
        <v>546</v>
      </c>
      <c r="J2949" s="2">
        <v>13159</v>
      </c>
      <c r="K2949" s="2">
        <v>10965</v>
      </c>
      <c r="L2949" s="2">
        <v>608</v>
      </c>
      <c r="M2949" s="2">
        <v>50</v>
      </c>
      <c r="N2949" s="2">
        <v>61</v>
      </c>
      <c r="O2949" s="2">
        <v>284</v>
      </c>
      <c r="P2949" s="2">
        <v>114</v>
      </c>
      <c r="Q2949" s="2">
        <v>272</v>
      </c>
      <c r="R2949" s="2">
        <v>12</v>
      </c>
      <c r="S2949" s="2" t="s">
        <v>31</v>
      </c>
      <c r="T2949" s="5">
        <f t="shared" si="322"/>
        <v>1003</v>
      </c>
      <c r="U2949" s="4">
        <f t="shared" si="323"/>
        <v>0.21381771381771381</v>
      </c>
      <c r="V2949" s="4">
        <f t="shared" si="324"/>
        <v>0.21381771381771381</v>
      </c>
      <c r="W2949">
        <f t="shared" si="325"/>
        <v>18</v>
      </c>
      <c r="X2949" t="str">
        <f t="shared" si="326"/>
        <v>Saturday</v>
      </c>
      <c r="Y2949" s="5" t="str">
        <f t="shared" si="327"/>
        <v>Aug</v>
      </c>
      <c r="Z2949" s="5" t="str">
        <f t="shared" si="328"/>
        <v>6-10</v>
      </c>
    </row>
    <row r="2950" spans="1:26" x14ac:dyDescent="0.25">
      <c r="A2950" s="2" t="s">
        <v>2983</v>
      </c>
      <c r="B2950" s="2" t="s">
        <v>26</v>
      </c>
      <c r="C2950" s="1">
        <v>45871</v>
      </c>
      <c r="D2950" s="3">
        <v>0.81041666666666667</v>
      </c>
      <c r="E2950" s="2" t="s">
        <v>19</v>
      </c>
      <c r="F2950" s="2" t="s">
        <v>44</v>
      </c>
      <c r="G2950" s="2">
        <v>51485</v>
      </c>
      <c r="H2950" s="2">
        <v>12</v>
      </c>
      <c r="I2950" s="2">
        <v>286</v>
      </c>
      <c r="J2950" s="2">
        <v>20407</v>
      </c>
      <c r="K2950" s="2">
        <v>15422</v>
      </c>
      <c r="L2950" s="2">
        <v>637</v>
      </c>
      <c r="M2950" s="2">
        <v>53</v>
      </c>
      <c r="N2950" s="2">
        <v>68</v>
      </c>
      <c r="O2950" s="2">
        <v>265</v>
      </c>
      <c r="P2950" s="2">
        <v>39</v>
      </c>
      <c r="Q2950" s="2">
        <v>160</v>
      </c>
      <c r="R2950" s="2">
        <v>19</v>
      </c>
      <c r="S2950" s="2" t="s">
        <v>31</v>
      </c>
      <c r="T2950" s="5">
        <f t="shared" si="322"/>
        <v>1023</v>
      </c>
      <c r="U2950" s="4">
        <f t="shared" si="323"/>
        <v>0.29954355637564339</v>
      </c>
      <c r="V2950" s="4">
        <f t="shared" si="324"/>
        <v>0.29954355637564339</v>
      </c>
      <c r="W2950">
        <f t="shared" si="325"/>
        <v>19</v>
      </c>
      <c r="X2950" t="str">
        <f t="shared" si="326"/>
        <v>Saturday</v>
      </c>
      <c r="Y2950" s="5" t="str">
        <f t="shared" si="327"/>
        <v>Aug</v>
      </c>
      <c r="Z2950" s="5" t="str">
        <f t="shared" si="328"/>
        <v>11+</v>
      </c>
    </row>
    <row r="2951" spans="1:26" x14ac:dyDescent="0.25">
      <c r="A2951" s="2" t="s">
        <v>2984</v>
      </c>
      <c r="B2951" s="2" t="s">
        <v>26</v>
      </c>
      <c r="C2951" s="1">
        <v>45871</v>
      </c>
      <c r="D2951" s="3">
        <v>0.81180555555555556</v>
      </c>
      <c r="E2951" s="2" t="s">
        <v>19</v>
      </c>
      <c r="F2951" s="2" t="s">
        <v>36</v>
      </c>
      <c r="G2951" s="2">
        <v>51324</v>
      </c>
      <c r="H2951" s="2">
        <v>6</v>
      </c>
      <c r="I2951" s="2">
        <v>589</v>
      </c>
      <c r="J2951" s="2">
        <v>17116</v>
      </c>
      <c r="K2951" s="2">
        <v>11972</v>
      </c>
      <c r="L2951" s="2">
        <v>520</v>
      </c>
      <c r="M2951" s="2">
        <v>76</v>
      </c>
      <c r="N2951" s="2">
        <v>88</v>
      </c>
      <c r="O2951" s="2">
        <v>331</v>
      </c>
      <c r="P2951" s="2">
        <v>30</v>
      </c>
      <c r="Q2951" s="2">
        <v>358</v>
      </c>
      <c r="R2951" s="2">
        <v>12</v>
      </c>
      <c r="S2951" s="2" t="s">
        <v>31</v>
      </c>
      <c r="T2951" s="5">
        <f t="shared" si="322"/>
        <v>1015</v>
      </c>
      <c r="U2951" s="4">
        <f t="shared" si="323"/>
        <v>0.23326319070999921</v>
      </c>
      <c r="V2951" s="4">
        <f t="shared" si="324"/>
        <v>0.23326319070999921</v>
      </c>
      <c r="W2951">
        <f t="shared" si="325"/>
        <v>19</v>
      </c>
      <c r="X2951" t="str">
        <f t="shared" si="326"/>
        <v>Saturday</v>
      </c>
      <c r="Y2951" s="5" t="str">
        <f t="shared" si="327"/>
        <v>Aug</v>
      </c>
      <c r="Z2951" s="5" t="str">
        <f t="shared" si="328"/>
        <v>6-10</v>
      </c>
    </row>
    <row r="2952" spans="1:26" x14ac:dyDescent="0.25">
      <c r="A2952" s="2" t="s">
        <v>2985</v>
      </c>
      <c r="B2952" s="2" t="s">
        <v>26</v>
      </c>
      <c r="C2952" s="1">
        <v>45871</v>
      </c>
      <c r="D2952" s="3">
        <v>0.81319444444444444</v>
      </c>
      <c r="E2952" s="2" t="s">
        <v>19</v>
      </c>
      <c r="F2952" s="2" t="s">
        <v>30</v>
      </c>
      <c r="G2952" s="2">
        <v>51211</v>
      </c>
      <c r="H2952" s="2">
        <v>11</v>
      </c>
      <c r="I2952" s="2">
        <v>210</v>
      </c>
      <c r="J2952" s="2">
        <v>14185</v>
      </c>
      <c r="K2952" s="2">
        <v>12198</v>
      </c>
      <c r="L2952" s="2">
        <v>493</v>
      </c>
      <c r="M2952" s="2">
        <v>36</v>
      </c>
      <c r="N2952" s="2">
        <v>42</v>
      </c>
      <c r="O2952" s="2">
        <v>220</v>
      </c>
      <c r="P2952" s="2">
        <v>41</v>
      </c>
      <c r="Q2952" s="2">
        <v>168</v>
      </c>
      <c r="R2952" s="2">
        <v>26</v>
      </c>
      <c r="S2952" s="2" t="s">
        <v>31</v>
      </c>
      <c r="T2952" s="5">
        <f t="shared" si="322"/>
        <v>791</v>
      </c>
      <c r="U2952" s="4">
        <f t="shared" si="323"/>
        <v>0.23819101364941125</v>
      </c>
      <c r="V2952" s="4">
        <f t="shared" si="324"/>
        <v>0.23819101364941125</v>
      </c>
      <c r="W2952">
        <f t="shared" si="325"/>
        <v>19</v>
      </c>
      <c r="X2952" t="str">
        <f t="shared" si="326"/>
        <v>Saturday</v>
      </c>
      <c r="Y2952" s="5" t="str">
        <f t="shared" si="327"/>
        <v>Aug</v>
      </c>
      <c r="Z2952" s="5" t="str">
        <f t="shared" si="328"/>
        <v>11+</v>
      </c>
    </row>
    <row r="2953" spans="1:26" x14ac:dyDescent="0.25">
      <c r="A2953" s="2" t="s">
        <v>2986</v>
      </c>
      <c r="B2953" s="2" t="s">
        <v>26</v>
      </c>
      <c r="C2953" s="1">
        <v>45871</v>
      </c>
      <c r="D2953" s="3">
        <v>0.87013888888888891</v>
      </c>
      <c r="E2953" s="2" t="s">
        <v>15</v>
      </c>
      <c r="F2953" s="2" t="s">
        <v>18</v>
      </c>
      <c r="G2953" s="2">
        <v>51409</v>
      </c>
      <c r="H2953" s="2">
        <v>10</v>
      </c>
      <c r="I2953" s="2">
        <v>90</v>
      </c>
      <c r="J2953" s="2">
        <v>41235</v>
      </c>
      <c r="K2953" s="2">
        <v>35296</v>
      </c>
      <c r="L2953" s="2">
        <v>1257</v>
      </c>
      <c r="M2953" s="2">
        <v>142</v>
      </c>
      <c r="N2953" s="2">
        <v>337</v>
      </c>
      <c r="O2953" s="2">
        <v>185</v>
      </c>
      <c r="P2953" s="2">
        <v>308</v>
      </c>
      <c r="Q2953" s="2">
        <v>587</v>
      </c>
      <c r="R2953" s="2">
        <v>195</v>
      </c>
      <c r="S2953" s="2" t="s">
        <v>31</v>
      </c>
      <c r="T2953" s="5">
        <f t="shared" si="322"/>
        <v>1921</v>
      </c>
      <c r="U2953" s="4">
        <f t="shared" si="323"/>
        <v>0.68657239004843507</v>
      </c>
      <c r="V2953" s="4">
        <f t="shared" si="324"/>
        <v>0.68657239004843507</v>
      </c>
      <c r="W2953">
        <f t="shared" si="325"/>
        <v>20</v>
      </c>
      <c r="X2953" t="str">
        <f t="shared" si="326"/>
        <v>Saturday</v>
      </c>
      <c r="Y2953" s="5" t="str">
        <f t="shared" si="327"/>
        <v>Aug</v>
      </c>
      <c r="Z2953" s="5" t="str">
        <f t="shared" si="328"/>
        <v>6-10</v>
      </c>
    </row>
    <row r="2954" spans="1:26" x14ac:dyDescent="0.25">
      <c r="A2954" s="2" t="s">
        <v>2987</v>
      </c>
      <c r="B2954" s="2" t="s">
        <v>26</v>
      </c>
      <c r="C2954" s="1">
        <v>45872</v>
      </c>
      <c r="D2954" s="3">
        <v>0.33888888888888891</v>
      </c>
      <c r="E2954" s="2" t="s">
        <v>16</v>
      </c>
      <c r="F2954" s="2" t="s">
        <v>44</v>
      </c>
      <c r="G2954" s="2">
        <v>51250</v>
      </c>
      <c r="H2954" s="2">
        <v>10</v>
      </c>
      <c r="I2954" s="2">
        <v>146</v>
      </c>
      <c r="J2954" s="2">
        <v>24292</v>
      </c>
      <c r="K2954" s="2">
        <v>19752</v>
      </c>
      <c r="L2954" s="2">
        <v>659</v>
      </c>
      <c r="M2954" s="2">
        <v>73</v>
      </c>
      <c r="N2954" s="2">
        <v>64</v>
      </c>
      <c r="O2954" s="2">
        <v>104</v>
      </c>
      <c r="P2954" s="2">
        <v>85</v>
      </c>
      <c r="Q2954" s="2">
        <v>226</v>
      </c>
      <c r="R2954" s="2">
        <v>19</v>
      </c>
      <c r="S2954" s="2" t="s">
        <v>31</v>
      </c>
      <c r="T2954" s="5">
        <f t="shared" si="322"/>
        <v>900</v>
      </c>
      <c r="U2954" s="4">
        <f t="shared" si="323"/>
        <v>0.38540487804878049</v>
      </c>
      <c r="V2954" s="4">
        <f t="shared" si="324"/>
        <v>0.38540487804878049</v>
      </c>
      <c r="W2954">
        <f t="shared" si="325"/>
        <v>8</v>
      </c>
      <c r="X2954" t="str">
        <f t="shared" si="326"/>
        <v>Sunday</v>
      </c>
      <c r="Y2954" s="5" t="str">
        <f t="shared" si="327"/>
        <v>Aug</v>
      </c>
      <c r="Z2954" s="5" t="str">
        <f t="shared" si="328"/>
        <v>6-10</v>
      </c>
    </row>
    <row r="2955" spans="1:26" x14ac:dyDescent="0.25">
      <c r="A2955" s="2" t="s">
        <v>2988</v>
      </c>
      <c r="B2955" s="2" t="s">
        <v>26</v>
      </c>
      <c r="C2955" s="1">
        <v>45872</v>
      </c>
      <c r="D2955" s="3">
        <v>0.35138888888888886</v>
      </c>
      <c r="E2955" s="2" t="s">
        <v>16</v>
      </c>
      <c r="F2955" s="2" t="s">
        <v>36</v>
      </c>
      <c r="G2955" s="2">
        <v>51335</v>
      </c>
      <c r="H2955" s="2">
        <v>7</v>
      </c>
      <c r="I2955" s="2">
        <v>126</v>
      </c>
      <c r="J2955" s="2">
        <v>40658</v>
      </c>
      <c r="K2955" s="2">
        <v>31076</v>
      </c>
      <c r="L2955" s="2">
        <v>1266</v>
      </c>
      <c r="M2955" s="2">
        <v>127</v>
      </c>
      <c r="N2955" s="2">
        <v>82</v>
      </c>
      <c r="O2955" s="2">
        <v>163</v>
      </c>
      <c r="P2955" s="2">
        <v>71</v>
      </c>
      <c r="Q2955" s="2">
        <v>747</v>
      </c>
      <c r="R2955" s="2">
        <v>50</v>
      </c>
      <c r="S2955" s="2" t="s">
        <v>31</v>
      </c>
      <c r="T2955" s="5">
        <f t="shared" si="322"/>
        <v>1638</v>
      </c>
      <c r="U2955" s="4">
        <f t="shared" si="323"/>
        <v>0.60535696892958024</v>
      </c>
      <c r="V2955" s="4">
        <f t="shared" si="324"/>
        <v>0.60535696892958024</v>
      </c>
      <c r="W2955">
        <f t="shared" si="325"/>
        <v>8</v>
      </c>
      <c r="X2955" t="str">
        <f t="shared" si="326"/>
        <v>Sunday</v>
      </c>
      <c r="Y2955" s="5" t="str">
        <f t="shared" si="327"/>
        <v>Aug</v>
      </c>
      <c r="Z2955" s="5" t="str">
        <f t="shared" si="328"/>
        <v>6-10</v>
      </c>
    </row>
    <row r="2956" spans="1:26" x14ac:dyDescent="0.25">
      <c r="A2956" s="2" t="s">
        <v>2989</v>
      </c>
      <c r="B2956" s="2" t="s">
        <v>26</v>
      </c>
      <c r="C2956" s="1">
        <v>45872</v>
      </c>
      <c r="D2956" s="3">
        <v>0.46458333333333335</v>
      </c>
      <c r="E2956" s="2" t="s">
        <v>19</v>
      </c>
      <c r="F2956" s="2" t="s">
        <v>36</v>
      </c>
      <c r="G2956" s="2">
        <v>51542</v>
      </c>
      <c r="H2956" s="2">
        <v>12</v>
      </c>
      <c r="I2956" s="2">
        <v>348</v>
      </c>
      <c r="J2956" s="2">
        <v>10650</v>
      </c>
      <c r="K2956" s="2">
        <v>7904</v>
      </c>
      <c r="L2956" s="2">
        <v>289</v>
      </c>
      <c r="M2956" s="2">
        <v>31</v>
      </c>
      <c r="N2956" s="2">
        <v>33</v>
      </c>
      <c r="O2956" s="2">
        <v>264</v>
      </c>
      <c r="P2956" s="2">
        <v>74</v>
      </c>
      <c r="Q2956" s="2">
        <v>232</v>
      </c>
      <c r="R2956" s="2">
        <v>11</v>
      </c>
      <c r="S2956" s="2" t="s">
        <v>31</v>
      </c>
      <c r="T2956" s="5">
        <f t="shared" si="322"/>
        <v>617</v>
      </c>
      <c r="U2956" s="4">
        <f t="shared" si="323"/>
        <v>0.15335066547669862</v>
      </c>
      <c r="V2956" s="4">
        <f t="shared" si="324"/>
        <v>0.15335066547669862</v>
      </c>
      <c r="W2956">
        <f t="shared" si="325"/>
        <v>11</v>
      </c>
      <c r="X2956" t="str">
        <f t="shared" si="326"/>
        <v>Sunday</v>
      </c>
      <c r="Y2956" s="5" t="str">
        <f t="shared" si="327"/>
        <v>Aug</v>
      </c>
      <c r="Z2956" s="5" t="str">
        <f t="shared" si="328"/>
        <v>11+</v>
      </c>
    </row>
    <row r="2957" spans="1:26" x14ac:dyDescent="0.25">
      <c r="A2957" s="2" t="s">
        <v>2990</v>
      </c>
      <c r="B2957" s="2" t="s">
        <v>26</v>
      </c>
      <c r="C2957" s="1">
        <v>45872</v>
      </c>
      <c r="D2957" s="3">
        <v>0.61875000000000002</v>
      </c>
      <c r="E2957" s="2" t="s">
        <v>15</v>
      </c>
      <c r="F2957" s="2" t="s">
        <v>46</v>
      </c>
      <c r="G2957" s="2">
        <v>51311</v>
      </c>
      <c r="H2957" s="2">
        <v>3</v>
      </c>
      <c r="I2957" s="2">
        <v>199</v>
      </c>
      <c r="J2957" s="2">
        <v>53526</v>
      </c>
      <c r="K2957" s="2">
        <v>39478</v>
      </c>
      <c r="L2957" s="2">
        <v>1826</v>
      </c>
      <c r="M2957" s="2">
        <v>123</v>
      </c>
      <c r="N2957" s="2">
        <v>359</v>
      </c>
      <c r="O2957" s="2">
        <v>193</v>
      </c>
      <c r="P2957" s="2">
        <v>255</v>
      </c>
      <c r="Q2957" s="2">
        <v>1082</v>
      </c>
      <c r="R2957" s="2">
        <v>201</v>
      </c>
      <c r="S2957" s="2" t="s">
        <v>31</v>
      </c>
      <c r="T2957" s="5">
        <f t="shared" si="322"/>
        <v>2501</v>
      </c>
      <c r="U2957" s="4">
        <f t="shared" si="323"/>
        <v>0.76938668121845222</v>
      </c>
      <c r="V2957" s="4">
        <f t="shared" si="324"/>
        <v>0.76938668121845222</v>
      </c>
      <c r="W2957">
        <f t="shared" si="325"/>
        <v>14</v>
      </c>
      <c r="X2957" t="str">
        <f t="shared" si="326"/>
        <v>Sunday</v>
      </c>
      <c r="Y2957" s="5" t="str">
        <f t="shared" si="327"/>
        <v>Aug</v>
      </c>
      <c r="Z2957" s="5" t="str">
        <f t="shared" si="328"/>
        <v>3-5</v>
      </c>
    </row>
    <row r="2958" spans="1:26" x14ac:dyDescent="0.25">
      <c r="A2958" s="2" t="s">
        <v>2991</v>
      </c>
      <c r="B2958" s="2" t="s">
        <v>26</v>
      </c>
      <c r="C2958" s="1">
        <v>45872</v>
      </c>
      <c r="D2958" s="3">
        <v>0.73402777777777772</v>
      </c>
      <c r="E2958" s="2" t="s">
        <v>15</v>
      </c>
      <c r="F2958" s="2" t="s">
        <v>46</v>
      </c>
      <c r="G2958" s="2">
        <v>51391</v>
      </c>
      <c r="H2958" s="2">
        <v>3</v>
      </c>
      <c r="I2958" s="2">
        <v>129</v>
      </c>
      <c r="J2958" s="2">
        <v>30683</v>
      </c>
      <c r="K2958" s="2">
        <v>22281</v>
      </c>
      <c r="L2958" s="2">
        <v>913</v>
      </c>
      <c r="M2958" s="2">
        <v>68</v>
      </c>
      <c r="N2958" s="2">
        <v>198</v>
      </c>
      <c r="O2958" s="2">
        <v>104</v>
      </c>
      <c r="P2958" s="2">
        <v>91</v>
      </c>
      <c r="Q2958" s="2">
        <v>585</v>
      </c>
      <c r="R2958" s="2">
        <v>60</v>
      </c>
      <c r="S2958" s="2" t="s">
        <v>31</v>
      </c>
      <c r="T2958" s="5">
        <f t="shared" si="322"/>
        <v>1283</v>
      </c>
      <c r="U2958" s="4">
        <f t="shared" si="323"/>
        <v>0.43355840516822014</v>
      </c>
      <c r="V2958" s="4">
        <f t="shared" si="324"/>
        <v>0.43355840516822014</v>
      </c>
      <c r="W2958">
        <f t="shared" si="325"/>
        <v>17</v>
      </c>
      <c r="X2958" t="str">
        <f t="shared" si="326"/>
        <v>Sunday</v>
      </c>
      <c r="Y2958" s="5" t="str">
        <f t="shared" si="327"/>
        <v>Aug</v>
      </c>
      <c r="Z2958" s="5" t="str">
        <f t="shared" si="328"/>
        <v>3-5</v>
      </c>
    </row>
    <row r="2959" spans="1:26" x14ac:dyDescent="0.25">
      <c r="A2959" s="2" t="s">
        <v>2992</v>
      </c>
      <c r="B2959" s="2" t="s">
        <v>26</v>
      </c>
      <c r="C2959" s="1">
        <v>45872</v>
      </c>
      <c r="D2959" s="3">
        <v>0.82222222222222219</v>
      </c>
      <c r="E2959" s="2" t="s">
        <v>19</v>
      </c>
      <c r="F2959" s="2" t="s">
        <v>49</v>
      </c>
      <c r="G2959" s="2">
        <v>51386</v>
      </c>
      <c r="H2959" s="2">
        <v>3</v>
      </c>
      <c r="I2959" s="2">
        <v>475</v>
      </c>
      <c r="J2959" s="2">
        <v>17792</v>
      </c>
      <c r="K2959" s="2">
        <v>14808</v>
      </c>
      <c r="L2959" s="2">
        <v>394</v>
      </c>
      <c r="M2959" s="2">
        <v>66</v>
      </c>
      <c r="N2959" s="2">
        <v>77</v>
      </c>
      <c r="O2959" s="2">
        <v>402</v>
      </c>
      <c r="P2959" s="2">
        <v>99</v>
      </c>
      <c r="Q2959" s="2">
        <v>230</v>
      </c>
      <c r="R2959" s="2">
        <v>17</v>
      </c>
      <c r="S2959" s="2" t="s">
        <v>31</v>
      </c>
      <c r="T2959" s="5">
        <f t="shared" si="322"/>
        <v>939</v>
      </c>
      <c r="U2959" s="4">
        <f t="shared" si="323"/>
        <v>0.28817187560814228</v>
      </c>
      <c r="V2959" s="4">
        <f t="shared" si="324"/>
        <v>0.28817187560814228</v>
      </c>
      <c r="W2959">
        <f t="shared" si="325"/>
        <v>19</v>
      </c>
      <c r="X2959" t="str">
        <f t="shared" si="326"/>
        <v>Sunday</v>
      </c>
      <c r="Y2959" s="5" t="str">
        <f t="shared" si="327"/>
        <v>Aug</v>
      </c>
      <c r="Z2959" s="5" t="str">
        <f t="shared" si="328"/>
        <v>3-5</v>
      </c>
    </row>
    <row r="2960" spans="1:26" x14ac:dyDescent="0.25">
      <c r="A2960" s="2" t="s">
        <v>2993</v>
      </c>
      <c r="B2960" s="2" t="s">
        <v>26</v>
      </c>
      <c r="C2960" s="1">
        <v>45872</v>
      </c>
      <c r="D2960" s="3">
        <v>0.83750000000000002</v>
      </c>
      <c r="E2960" s="2" t="s">
        <v>15</v>
      </c>
      <c r="F2960" s="2" t="s">
        <v>49</v>
      </c>
      <c r="G2960" s="2">
        <v>51372</v>
      </c>
      <c r="H2960" s="2">
        <v>6</v>
      </c>
      <c r="I2960" s="2">
        <v>51</v>
      </c>
      <c r="J2960" s="2">
        <v>96561</v>
      </c>
      <c r="K2960" s="2">
        <v>79605</v>
      </c>
      <c r="L2960" s="2">
        <v>2768</v>
      </c>
      <c r="M2960" s="2">
        <v>296</v>
      </c>
      <c r="N2960" s="2">
        <v>600</v>
      </c>
      <c r="O2960" s="2">
        <v>349</v>
      </c>
      <c r="P2960" s="2">
        <v>556</v>
      </c>
      <c r="Q2960" s="2">
        <v>2918</v>
      </c>
      <c r="R2960" s="2">
        <v>212</v>
      </c>
      <c r="S2960" s="2" t="s">
        <v>28</v>
      </c>
      <c r="T2960" s="5">
        <f t="shared" si="322"/>
        <v>4013</v>
      </c>
      <c r="U2960" s="4">
        <f t="shared" si="323"/>
        <v>1.5495795374912404</v>
      </c>
      <c r="V2960" s="4">
        <f t="shared" si="324"/>
        <v>1.5495795374912404</v>
      </c>
      <c r="W2960">
        <f t="shared" si="325"/>
        <v>20</v>
      </c>
      <c r="X2960" t="str">
        <f t="shared" si="326"/>
        <v>Sunday</v>
      </c>
      <c r="Y2960" s="5" t="str">
        <f t="shared" si="327"/>
        <v>Aug</v>
      </c>
      <c r="Z2960" s="5" t="str">
        <f t="shared" si="328"/>
        <v>6-10</v>
      </c>
    </row>
    <row r="2961" spans="1:26" x14ac:dyDescent="0.25">
      <c r="A2961" s="2" t="s">
        <v>2994</v>
      </c>
      <c r="B2961" s="2" t="s">
        <v>26</v>
      </c>
      <c r="C2961" s="1">
        <v>45872</v>
      </c>
      <c r="D2961" s="3">
        <v>0.88402777777777775</v>
      </c>
      <c r="E2961" s="2" t="s">
        <v>17</v>
      </c>
      <c r="F2961" s="2" t="s">
        <v>46</v>
      </c>
      <c r="G2961" s="2">
        <v>51582</v>
      </c>
      <c r="H2961" s="2">
        <v>5</v>
      </c>
      <c r="I2961" s="2">
        <v>20</v>
      </c>
      <c r="J2961" s="2">
        <v>9332</v>
      </c>
      <c r="K2961" s="2">
        <v>7215</v>
      </c>
      <c r="L2961" s="2">
        <v>141</v>
      </c>
      <c r="M2961" s="2">
        <v>19</v>
      </c>
      <c r="N2961" s="2">
        <v>18</v>
      </c>
      <c r="O2961" s="2">
        <v>0</v>
      </c>
      <c r="P2961" s="2">
        <v>77</v>
      </c>
      <c r="Q2961" s="2">
        <v>88</v>
      </c>
      <c r="R2961" s="2">
        <v>4</v>
      </c>
      <c r="S2961" s="2" t="s">
        <v>31</v>
      </c>
      <c r="T2961" s="5">
        <f t="shared" si="322"/>
        <v>178</v>
      </c>
      <c r="U2961" s="4">
        <f t="shared" si="323"/>
        <v>0.13987437478190065</v>
      </c>
      <c r="V2961" s="4">
        <f t="shared" si="324"/>
        <v>0.13987437478190065</v>
      </c>
      <c r="W2961">
        <f t="shared" si="325"/>
        <v>21</v>
      </c>
      <c r="X2961" t="str">
        <f t="shared" si="326"/>
        <v>Sunday</v>
      </c>
      <c r="Y2961" s="5" t="str">
        <f t="shared" si="327"/>
        <v>Aug</v>
      </c>
      <c r="Z2961" s="5" t="str">
        <f t="shared" si="328"/>
        <v>3-5</v>
      </c>
    </row>
    <row r="2962" spans="1:26" x14ac:dyDescent="0.25">
      <c r="A2962" s="2" t="s">
        <v>2995</v>
      </c>
      <c r="B2962" s="2" t="s">
        <v>26</v>
      </c>
      <c r="C2962" s="1">
        <v>45872</v>
      </c>
      <c r="D2962" s="3">
        <v>0.93541666666666667</v>
      </c>
      <c r="E2962" s="2" t="s">
        <v>15</v>
      </c>
      <c r="F2962" s="2" t="s">
        <v>18</v>
      </c>
      <c r="G2962" s="2">
        <v>51266</v>
      </c>
      <c r="H2962" s="2">
        <v>4</v>
      </c>
      <c r="I2962" s="2">
        <v>215</v>
      </c>
      <c r="J2962" s="2">
        <v>20725</v>
      </c>
      <c r="K2962" s="2">
        <v>18059</v>
      </c>
      <c r="L2962" s="2">
        <v>693</v>
      </c>
      <c r="M2962" s="2">
        <v>68</v>
      </c>
      <c r="N2962" s="2">
        <v>107</v>
      </c>
      <c r="O2962" s="2">
        <v>74</v>
      </c>
      <c r="P2962" s="2">
        <v>48</v>
      </c>
      <c r="Q2962" s="2">
        <v>406</v>
      </c>
      <c r="R2962" s="2">
        <v>92</v>
      </c>
      <c r="S2962" s="2" t="s">
        <v>31</v>
      </c>
      <c r="T2962" s="5">
        <f t="shared" si="322"/>
        <v>942</v>
      </c>
      <c r="U2962" s="4">
        <f t="shared" si="323"/>
        <v>0.35226075761713416</v>
      </c>
      <c r="V2962" s="4">
        <f t="shared" si="324"/>
        <v>0.35226075761713416</v>
      </c>
      <c r="W2962">
        <f t="shared" si="325"/>
        <v>22</v>
      </c>
      <c r="X2962" t="str">
        <f t="shared" si="326"/>
        <v>Sunday</v>
      </c>
      <c r="Y2962" s="5" t="str">
        <f t="shared" si="327"/>
        <v>Aug</v>
      </c>
      <c r="Z2962" s="5" t="str">
        <f t="shared" si="328"/>
        <v>3-5</v>
      </c>
    </row>
    <row r="2963" spans="1:26" x14ac:dyDescent="0.25">
      <c r="A2963" s="2" t="s">
        <v>2996</v>
      </c>
      <c r="B2963" s="2" t="s">
        <v>26</v>
      </c>
      <c r="C2963" s="1">
        <v>45873</v>
      </c>
      <c r="D2963" s="3">
        <v>0.20555555555555555</v>
      </c>
      <c r="E2963" s="2" t="s">
        <v>15</v>
      </c>
      <c r="F2963" s="2" t="s">
        <v>27</v>
      </c>
      <c r="G2963" s="2">
        <v>51552</v>
      </c>
      <c r="H2963" s="2">
        <v>6</v>
      </c>
      <c r="I2963" s="2">
        <v>136</v>
      </c>
      <c r="J2963" s="2">
        <v>13408</v>
      </c>
      <c r="K2963" s="2">
        <v>10258</v>
      </c>
      <c r="L2963" s="2">
        <v>309</v>
      </c>
      <c r="M2963" s="2">
        <v>40</v>
      </c>
      <c r="N2963" s="2">
        <v>78</v>
      </c>
      <c r="O2963" s="2">
        <v>39</v>
      </c>
      <c r="P2963" s="2">
        <v>45</v>
      </c>
      <c r="Q2963" s="2">
        <v>136</v>
      </c>
      <c r="R2963" s="2">
        <v>38</v>
      </c>
      <c r="S2963" s="2" t="s">
        <v>31</v>
      </c>
      <c r="T2963" s="5">
        <f t="shared" si="322"/>
        <v>466</v>
      </c>
      <c r="U2963" s="4">
        <f t="shared" si="323"/>
        <v>0.19898355058969583</v>
      </c>
      <c r="V2963" s="4">
        <f t="shared" si="324"/>
        <v>0.19898355058969583</v>
      </c>
      <c r="W2963">
        <f t="shared" si="325"/>
        <v>4</v>
      </c>
      <c r="X2963" t="str">
        <f t="shared" si="326"/>
        <v>Monday</v>
      </c>
      <c r="Y2963" s="5" t="str">
        <f t="shared" si="327"/>
        <v>Aug</v>
      </c>
      <c r="Z2963" s="5" t="str">
        <f t="shared" si="328"/>
        <v>6-10</v>
      </c>
    </row>
    <row r="2964" spans="1:26" x14ac:dyDescent="0.25">
      <c r="A2964" s="2" t="s">
        <v>2997</v>
      </c>
      <c r="B2964" s="2" t="s">
        <v>26</v>
      </c>
      <c r="C2964" s="1">
        <v>45873</v>
      </c>
      <c r="D2964" s="3">
        <v>0.37569444444444444</v>
      </c>
      <c r="E2964" s="2" t="s">
        <v>16</v>
      </c>
      <c r="F2964" s="2" t="s">
        <v>18</v>
      </c>
      <c r="G2964" s="2">
        <v>51444</v>
      </c>
      <c r="H2964" s="2">
        <v>7</v>
      </c>
      <c r="I2964" s="2">
        <v>107</v>
      </c>
      <c r="J2964" s="2">
        <v>11837</v>
      </c>
      <c r="K2964" s="2">
        <v>8965</v>
      </c>
      <c r="L2964" s="2">
        <v>470</v>
      </c>
      <c r="M2964" s="2">
        <v>46</v>
      </c>
      <c r="N2964" s="2">
        <v>34</v>
      </c>
      <c r="O2964" s="2">
        <v>57</v>
      </c>
      <c r="P2964" s="2">
        <v>32</v>
      </c>
      <c r="Q2964" s="2">
        <v>84</v>
      </c>
      <c r="R2964" s="2">
        <v>13</v>
      </c>
      <c r="S2964" s="2" t="s">
        <v>31</v>
      </c>
      <c r="T2964" s="5">
        <f t="shared" si="322"/>
        <v>607</v>
      </c>
      <c r="U2964" s="4">
        <f t="shared" si="323"/>
        <v>0.1742671642951559</v>
      </c>
      <c r="V2964" s="4">
        <f t="shared" si="324"/>
        <v>0.1742671642951559</v>
      </c>
      <c r="W2964">
        <f t="shared" si="325"/>
        <v>9</v>
      </c>
      <c r="X2964" t="str">
        <f t="shared" si="326"/>
        <v>Monday</v>
      </c>
      <c r="Y2964" s="5" t="str">
        <f t="shared" si="327"/>
        <v>Aug</v>
      </c>
      <c r="Z2964" s="5" t="str">
        <f t="shared" si="328"/>
        <v>6-10</v>
      </c>
    </row>
    <row r="2965" spans="1:26" x14ac:dyDescent="0.25">
      <c r="A2965" s="2" t="s">
        <v>2998</v>
      </c>
      <c r="B2965" s="2" t="s">
        <v>26</v>
      </c>
      <c r="C2965" s="1">
        <v>45873</v>
      </c>
      <c r="D2965" s="3">
        <v>0.38750000000000001</v>
      </c>
      <c r="E2965" s="2" t="s">
        <v>19</v>
      </c>
      <c r="F2965" s="2" t="s">
        <v>36</v>
      </c>
      <c r="G2965" s="2">
        <v>51320</v>
      </c>
      <c r="H2965" s="2">
        <v>11</v>
      </c>
      <c r="I2965" s="2">
        <v>190</v>
      </c>
      <c r="J2965" s="2">
        <v>12269</v>
      </c>
      <c r="K2965" s="2">
        <v>9839</v>
      </c>
      <c r="L2965" s="2">
        <v>394</v>
      </c>
      <c r="M2965" s="2">
        <v>43</v>
      </c>
      <c r="N2965" s="2">
        <v>62</v>
      </c>
      <c r="O2965" s="2">
        <v>289</v>
      </c>
      <c r="P2965" s="2">
        <v>54</v>
      </c>
      <c r="Q2965" s="2">
        <v>250</v>
      </c>
      <c r="R2965" s="2">
        <v>17</v>
      </c>
      <c r="S2965" s="2" t="s">
        <v>31</v>
      </c>
      <c r="T2965" s="5">
        <f t="shared" si="322"/>
        <v>788</v>
      </c>
      <c r="U2965" s="4">
        <f t="shared" si="323"/>
        <v>0.19171862821512081</v>
      </c>
      <c r="V2965" s="4">
        <f t="shared" si="324"/>
        <v>0.19171862821512081</v>
      </c>
      <c r="W2965">
        <f t="shared" si="325"/>
        <v>9</v>
      </c>
      <c r="X2965" t="str">
        <f t="shared" si="326"/>
        <v>Monday</v>
      </c>
      <c r="Y2965" s="5" t="str">
        <f t="shared" si="327"/>
        <v>Aug</v>
      </c>
      <c r="Z2965" s="5" t="str">
        <f t="shared" si="328"/>
        <v>11+</v>
      </c>
    </row>
    <row r="2966" spans="1:26" x14ac:dyDescent="0.25">
      <c r="A2966" s="2" t="s">
        <v>2999</v>
      </c>
      <c r="B2966" s="2" t="s">
        <v>26</v>
      </c>
      <c r="C2966" s="1">
        <v>45873</v>
      </c>
      <c r="D2966" s="3">
        <v>0.51041666666666663</v>
      </c>
      <c r="E2966" s="2" t="s">
        <v>16</v>
      </c>
      <c r="F2966" s="2" t="s">
        <v>49</v>
      </c>
      <c r="G2966" s="2">
        <v>51581</v>
      </c>
      <c r="H2966" s="2">
        <v>10</v>
      </c>
      <c r="I2966" s="2">
        <v>191</v>
      </c>
      <c r="J2966" s="2">
        <v>23342</v>
      </c>
      <c r="K2966" s="2">
        <v>18912</v>
      </c>
      <c r="L2966" s="2">
        <v>483</v>
      </c>
      <c r="M2966" s="2">
        <v>64</v>
      </c>
      <c r="N2966" s="2">
        <v>41</v>
      </c>
      <c r="O2966" s="2">
        <v>70</v>
      </c>
      <c r="P2966" s="2">
        <v>139</v>
      </c>
      <c r="Q2966" s="2">
        <v>470</v>
      </c>
      <c r="R2966" s="2">
        <v>22</v>
      </c>
      <c r="S2966" s="2" t="s">
        <v>31</v>
      </c>
      <c r="T2966" s="5">
        <f t="shared" si="322"/>
        <v>658</v>
      </c>
      <c r="U2966" s="4">
        <f t="shared" si="323"/>
        <v>0.36664663345030146</v>
      </c>
      <c r="V2966" s="4">
        <f t="shared" si="324"/>
        <v>0.36664663345030146</v>
      </c>
      <c r="W2966">
        <f t="shared" si="325"/>
        <v>12</v>
      </c>
      <c r="X2966" t="str">
        <f t="shared" si="326"/>
        <v>Monday</v>
      </c>
      <c r="Y2966" s="5" t="str">
        <f t="shared" si="327"/>
        <v>Aug</v>
      </c>
      <c r="Z2966" s="5" t="str">
        <f t="shared" si="328"/>
        <v>6-10</v>
      </c>
    </row>
    <row r="2967" spans="1:26" x14ac:dyDescent="0.25">
      <c r="A2967" s="2" t="s">
        <v>3000</v>
      </c>
      <c r="B2967" s="2" t="s">
        <v>26</v>
      </c>
      <c r="C2967" s="1">
        <v>45873</v>
      </c>
      <c r="D2967" s="3">
        <v>0.82222222222222219</v>
      </c>
      <c r="E2967" s="2" t="s">
        <v>19</v>
      </c>
      <c r="F2967" s="2" t="s">
        <v>46</v>
      </c>
      <c r="G2967" s="2">
        <v>51363</v>
      </c>
      <c r="H2967" s="2">
        <v>11</v>
      </c>
      <c r="I2967" s="2">
        <v>277</v>
      </c>
      <c r="J2967" s="2">
        <v>20674</v>
      </c>
      <c r="K2967" s="2">
        <v>14259</v>
      </c>
      <c r="L2967" s="2">
        <v>492</v>
      </c>
      <c r="M2967" s="2">
        <v>70</v>
      </c>
      <c r="N2967" s="2">
        <v>77</v>
      </c>
      <c r="O2967" s="2">
        <v>299</v>
      </c>
      <c r="P2967" s="2">
        <v>108</v>
      </c>
      <c r="Q2967" s="2">
        <v>176</v>
      </c>
      <c r="R2967" s="2">
        <v>36</v>
      </c>
      <c r="S2967" s="2" t="s">
        <v>31</v>
      </c>
      <c r="T2967" s="5">
        <f t="shared" si="322"/>
        <v>938</v>
      </c>
      <c r="U2967" s="4">
        <f t="shared" si="323"/>
        <v>0.27761228900181062</v>
      </c>
      <c r="V2967" s="4">
        <f t="shared" si="324"/>
        <v>0.27761228900181062</v>
      </c>
      <c r="W2967">
        <f t="shared" si="325"/>
        <v>19</v>
      </c>
      <c r="X2967" t="str">
        <f t="shared" si="326"/>
        <v>Monday</v>
      </c>
      <c r="Y2967" s="5" t="str">
        <f t="shared" si="327"/>
        <v>Aug</v>
      </c>
      <c r="Z2967" s="5" t="str">
        <f t="shared" si="328"/>
        <v>11+</v>
      </c>
    </row>
    <row r="2968" spans="1:26" x14ac:dyDescent="0.25">
      <c r="A2968" s="2" t="s">
        <v>3001</v>
      </c>
      <c r="B2968" s="2" t="s">
        <v>26</v>
      </c>
      <c r="C2968" s="1">
        <v>45874</v>
      </c>
      <c r="D2968" s="3">
        <v>0.13541666666666666</v>
      </c>
      <c r="E2968" s="2" t="s">
        <v>19</v>
      </c>
      <c r="F2968" s="2" t="s">
        <v>38</v>
      </c>
      <c r="G2968" s="2">
        <v>51904</v>
      </c>
      <c r="H2968" s="2">
        <v>6</v>
      </c>
      <c r="I2968" s="2">
        <v>532</v>
      </c>
      <c r="J2968" s="2">
        <v>8440</v>
      </c>
      <c r="K2968" s="2">
        <v>7710</v>
      </c>
      <c r="L2968" s="2">
        <v>574</v>
      </c>
      <c r="M2968" s="2">
        <v>55</v>
      </c>
      <c r="N2968" s="2">
        <v>83</v>
      </c>
      <c r="O2968" s="2">
        <v>286</v>
      </c>
      <c r="P2968" s="2">
        <v>44</v>
      </c>
      <c r="Q2968" s="2">
        <v>194</v>
      </c>
      <c r="R2968" s="2">
        <v>9</v>
      </c>
      <c r="S2968" s="2" t="s">
        <v>31</v>
      </c>
      <c r="T2968" s="5">
        <f t="shared" si="322"/>
        <v>998</v>
      </c>
      <c r="U2968" s="4">
        <f t="shared" si="323"/>
        <v>0.14854346485819975</v>
      </c>
      <c r="V2968" s="4">
        <f t="shared" si="324"/>
        <v>0.14854346485819975</v>
      </c>
      <c r="W2968">
        <f t="shared" si="325"/>
        <v>3</v>
      </c>
      <c r="X2968" t="str">
        <f t="shared" si="326"/>
        <v>Tuesday</v>
      </c>
      <c r="Y2968" s="5" t="str">
        <f t="shared" si="327"/>
        <v>Aug</v>
      </c>
      <c r="Z2968" s="5" t="str">
        <f t="shared" si="328"/>
        <v>6-10</v>
      </c>
    </row>
    <row r="2969" spans="1:26" x14ac:dyDescent="0.25">
      <c r="A2969" s="2" t="s">
        <v>3002</v>
      </c>
      <c r="B2969" s="2" t="s">
        <v>26</v>
      </c>
      <c r="C2969" s="1">
        <v>45874</v>
      </c>
      <c r="D2969" s="3">
        <v>0.29791666666666666</v>
      </c>
      <c r="E2969" s="2" t="s">
        <v>15</v>
      </c>
      <c r="F2969" s="2" t="s">
        <v>30</v>
      </c>
      <c r="G2969" s="2">
        <v>51619</v>
      </c>
      <c r="H2969" s="2">
        <v>9</v>
      </c>
      <c r="I2969" s="2">
        <v>85</v>
      </c>
      <c r="J2969" s="2">
        <v>39907</v>
      </c>
      <c r="K2969" s="2">
        <v>31201</v>
      </c>
      <c r="L2969" s="2">
        <v>891</v>
      </c>
      <c r="M2969" s="2">
        <v>88</v>
      </c>
      <c r="N2969" s="2">
        <v>175</v>
      </c>
      <c r="O2969" s="2">
        <v>116</v>
      </c>
      <c r="P2969" s="2">
        <v>105</v>
      </c>
      <c r="Q2969" s="2">
        <v>933</v>
      </c>
      <c r="R2969" s="2">
        <v>114</v>
      </c>
      <c r="S2969" s="2" t="s">
        <v>31</v>
      </c>
      <c r="T2969" s="5">
        <f t="shared" si="322"/>
        <v>1270</v>
      </c>
      <c r="U2969" s="4">
        <f t="shared" si="323"/>
        <v>0.60444797458300237</v>
      </c>
      <c r="V2969" s="4">
        <f t="shared" si="324"/>
        <v>0.60444797458300237</v>
      </c>
      <c r="W2969">
        <f t="shared" si="325"/>
        <v>7</v>
      </c>
      <c r="X2969" t="str">
        <f t="shared" si="326"/>
        <v>Tuesday</v>
      </c>
      <c r="Y2969" s="5" t="str">
        <f t="shared" si="327"/>
        <v>Aug</v>
      </c>
      <c r="Z2969" s="5" t="str">
        <f t="shared" si="328"/>
        <v>6-10</v>
      </c>
    </row>
    <row r="2970" spans="1:26" x14ac:dyDescent="0.25">
      <c r="A2970" s="2" t="s">
        <v>3003</v>
      </c>
      <c r="B2970" s="2" t="s">
        <v>26</v>
      </c>
      <c r="C2970" s="1">
        <v>45874</v>
      </c>
      <c r="D2970" s="3">
        <v>0.3611111111111111</v>
      </c>
      <c r="E2970" s="2" t="s">
        <v>19</v>
      </c>
      <c r="F2970" s="2" t="s">
        <v>38</v>
      </c>
      <c r="G2970" s="2">
        <v>51701</v>
      </c>
      <c r="H2970" s="2">
        <v>9</v>
      </c>
      <c r="I2970" s="2">
        <v>128</v>
      </c>
      <c r="J2970" s="2">
        <v>15947</v>
      </c>
      <c r="K2970" s="2">
        <v>11211</v>
      </c>
      <c r="L2970" s="2">
        <v>489</v>
      </c>
      <c r="M2970" s="2">
        <v>51</v>
      </c>
      <c r="N2970" s="2">
        <v>71</v>
      </c>
      <c r="O2970" s="2">
        <v>329</v>
      </c>
      <c r="P2970" s="2">
        <v>82</v>
      </c>
      <c r="Q2970" s="2">
        <v>273</v>
      </c>
      <c r="R2970" s="2">
        <v>33</v>
      </c>
      <c r="S2970" s="2" t="s">
        <v>31</v>
      </c>
      <c r="T2970" s="5">
        <f t="shared" si="322"/>
        <v>940</v>
      </c>
      <c r="U2970" s="4">
        <f t="shared" si="323"/>
        <v>0.21684300110249319</v>
      </c>
      <c r="V2970" s="4">
        <f t="shared" si="324"/>
        <v>0.21684300110249319</v>
      </c>
      <c r="W2970">
        <f t="shared" si="325"/>
        <v>8</v>
      </c>
      <c r="X2970" t="str">
        <f t="shared" si="326"/>
        <v>Tuesday</v>
      </c>
      <c r="Y2970" s="5" t="str">
        <f t="shared" si="327"/>
        <v>Aug</v>
      </c>
      <c r="Z2970" s="5" t="str">
        <f t="shared" si="328"/>
        <v>6-10</v>
      </c>
    </row>
    <row r="2971" spans="1:26" x14ac:dyDescent="0.25">
      <c r="A2971" s="2" t="s">
        <v>3004</v>
      </c>
      <c r="B2971" s="2" t="s">
        <v>26</v>
      </c>
      <c r="C2971" s="1">
        <v>45874</v>
      </c>
      <c r="D2971" s="3">
        <v>0.46111111111111114</v>
      </c>
      <c r="E2971" s="2" t="s">
        <v>16</v>
      </c>
      <c r="F2971" s="2" t="s">
        <v>36</v>
      </c>
      <c r="G2971" s="2">
        <v>51552</v>
      </c>
      <c r="H2971" s="2">
        <v>6</v>
      </c>
      <c r="I2971" s="2">
        <v>78</v>
      </c>
      <c r="J2971" s="2">
        <v>9322</v>
      </c>
      <c r="K2971" s="2">
        <v>7882</v>
      </c>
      <c r="L2971" s="2">
        <v>300</v>
      </c>
      <c r="M2971" s="2">
        <v>31</v>
      </c>
      <c r="N2971" s="2">
        <v>25</v>
      </c>
      <c r="O2971" s="2">
        <v>45</v>
      </c>
      <c r="P2971" s="2">
        <v>19</v>
      </c>
      <c r="Q2971" s="2">
        <v>110</v>
      </c>
      <c r="R2971" s="2">
        <v>16</v>
      </c>
      <c r="S2971" s="2" t="s">
        <v>31</v>
      </c>
      <c r="T2971" s="5">
        <f t="shared" si="322"/>
        <v>401</v>
      </c>
      <c r="U2971" s="4">
        <f t="shared" si="323"/>
        <v>0.1528941651148355</v>
      </c>
      <c r="V2971" s="4">
        <f t="shared" si="324"/>
        <v>0.1528941651148355</v>
      </c>
      <c r="W2971">
        <f t="shared" si="325"/>
        <v>11</v>
      </c>
      <c r="X2971" t="str">
        <f t="shared" si="326"/>
        <v>Tuesday</v>
      </c>
      <c r="Y2971" s="5" t="str">
        <f t="shared" si="327"/>
        <v>Aug</v>
      </c>
      <c r="Z2971" s="5" t="str">
        <f t="shared" si="328"/>
        <v>6-10</v>
      </c>
    </row>
    <row r="2972" spans="1:26" x14ac:dyDescent="0.25">
      <c r="A2972" s="2" t="s">
        <v>3005</v>
      </c>
      <c r="B2972" s="2" t="s">
        <v>26</v>
      </c>
      <c r="C2972" s="1">
        <v>45874</v>
      </c>
      <c r="D2972" s="3">
        <v>0.48472222222222222</v>
      </c>
      <c r="E2972" s="2" t="s">
        <v>15</v>
      </c>
      <c r="F2972" s="2" t="s">
        <v>18</v>
      </c>
      <c r="G2972" s="2">
        <v>51561</v>
      </c>
      <c r="H2972" s="2">
        <v>5</v>
      </c>
      <c r="I2972" s="2">
        <v>83</v>
      </c>
      <c r="J2972" s="2">
        <v>18753</v>
      </c>
      <c r="K2972" s="2">
        <v>14694</v>
      </c>
      <c r="L2972" s="2">
        <v>755</v>
      </c>
      <c r="M2972" s="2">
        <v>49</v>
      </c>
      <c r="N2972" s="2">
        <v>116</v>
      </c>
      <c r="O2972" s="2">
        <v>65</v>
      </c>
      <c r="P2972" s="2">
        <v>94</v>
      </c>
      <c r="Q2972" s="2">
        <v>548</v>
      </c>
      <c r="R2972" s="2">
        <v>72</v>
      </c>
      <c r="S2972" s="2" t="s">
        <v>31</v>
      </c>
      <c r="T2972" s="5">
        <f t="shared" si="322"/>
        <v>985</v>
      </c>
      <c r="U2972" s="4">
        <f t="shared" si="323"/>
        <v>0.28498283586431605</v>
      </c>
      <c r="V2972" s="4">
        <f t="shared" si="324"/>
        <v>0.28498283586431605</v>
      </c>
      <c r="W2972">
        <f t="shared" si="325"/>
        <v>11</v>
      </c>
      <c r="X2972" t="str">
        <f t="shared" si="326"/>
        <v>Tuesday</v>
      </c>
      <c r="Y2972" s="5" t="str">
        <f t="shared" si="327"/>
        <v>Aug</v>
      </c>
      <c r="Z2972" s="5" t="str">
        <f t="shared" si="328"/>
        <v>3-5</v>
      </c>
    </row>
    <row r="2973" spans="1:26" x14ac:dyDescent="0.25">
      <c r="A2973" s="2" t="s">
        <v>3006</v>
      </c>
      <c r="B2973" s="2" t="s">
        <v>26</v>
      </c>
      <c r="C2973" s="1">
        <v>45874</v>
      </c>
      <c r="D2973" s="3">
        <v>0.50416666666666665</v>
      </c>
      <c r="E2973" s="2" t="s">
        <v>17</v>
      </c>
      <c r="F2973" s="2" t="s">
        <v>30</v>
      </c>
      <c r="G2973" s="2">
        <v>51505</v>
      </c>
      <c r="H2973" s="2">
        <v>5</v>
      </c>
      <c r="I2973" s="2">
        <v>42</v>
      </c>
      <c r="J2973" s="2">
        <v>3493</v>
      </c>
      <c r="K2973" s="2">
        <v>3044</v>
      </c>
      <c r="L2973" s="2">
        <v>35</v>
      </c>
      <c r="M2973" s="2">
        <v>4</v>
      </c>
      <c r="N2973" s="2">
        <v>3</v>
      </c>
      <c r="O2973" s="2">
        <v>0</v>
      </c>
      <c r="P2973" s="2">
        <v>60</v>
      </c>
      <c r="Q2973" s="2">
        <v>20</v>
      </c>
      <c r="R2973" s="2">
        <v>1</v>
      </c>
      <c r="S2973" s="2" t="s">
        <v>31</v>
      </c>
      <c r="T2973" s="5">
        <f t="shared" si="322"/>
        <v>42</v>
      </c>
      <c r="U2973" s="4">
        <f t="shared" si="323"/>
        <v>5.9101058149694206E-2</v>
      </c>
      <c r="V2973" s="4">
        <f t="shared" si="324"/>
        <v>5.9101058149694206E-2</v>
      </c>
      <c r="W2973">
        <f t="shared" si="325"/>
        <v>12</v>
      </c>
      <c r="X2973" t="str">
        <f t="shared" si="326"/>
        <v>Tuesday</v>
      </c>
      <c r="Y2973" s="5" t="str">
        <f t="shared" si="327"/>
        <v>Aug</v>
      </c>
      <c r="Z2973" s="5" t="str">
        <f t="shared" si="328"/>
        <v>3-5</v>
      </c>
    </row>
    <row r="2974" spans="1:26" x14ac:dyDescent="0.25">
      <c r="A2974" s="2" t="s">
        <v>3007</v>
      </c>
      <c r="B2974" s="2" t="s">
        <v>26</v>
      </c>
      <c r="C2974" s="1">
        <v>45874</v>
      </c>
      <c r="D2974" s="3">
        <v>0.57638888888888884</v>
      </c>
      <c r="E2974" s="2" t="s">
        <v>19</v>
      </c>
      <c r="F2974" s="2" t="s">
        <v>46</v>
      </c>
      <c r="G2974" s="2">
        <v>51405</v>
      </c>
      <c r="H2974" s="2">
        <v>14</v>
      </c>
      <c r="I2974" s="2">
        <v>178</v>
      </c>
      <c r="J2974" s="2">
        <v>14126</v>
      </c>
      <c r="K2974" s="2">
        <v>12358</v>
      </c>
      <c r="L2974" s="2">
        <v>452</v>
      </c>
      <c r="M2974" s="2">
        <v>46</v>
      </c>
      <c r="N2974" s="2">
        <v>47</v>
      </c>
      <c r="O2974" s="2">
        <v>192</v>
      </c>
      <c r="P2974" s="2">
        <v>88</v>
      </c>
      <c r="Q2974" s="2">
        <v>148</v>
      </c>
      <c r="R2974" s="2">
        <v>25</v>
      </c>
      <c r="S2974" s="2" t="s">
        <v>31</v>
      </c>
      <c r="T2974" s="5">
        <f t="shared" si="322"/>
        <v>737</v>
      </c>
      <c r="U2974" s="4">
        <f t="shared" si="323"/>
        <v>0.2404046298998152</v>
      </c>
      <c r="V2974" s="4">
        <f t="shared" si="324"/>
        <v>0.2404046298998152</v>
      </c>
      <c r="W2974">
        <f t="shared" si="325"/>
        <v>13</v>
      </c>
      <c r="X2974" t="str">
        <f t="shared" si="326"/>
        <v>Tuesday</v>
      </c>
      <c r="Y2974" s="5" t="str">
        <f t="shared" si="327"/>
        <v>Aug</v>
      </c>
      <c r="Z2974" s="5" t="str">
        <f t="shared" si="328"/>
        <v>11+</v>
      </c>
    </row>
    <row r="2975" spans="1:26" x14ac:dyDescent="0.25">
      <c r="A2975" s="2" t="s">
        <v>3008</v>
      </c>
      <c r="B2975" s="2" t="s">
        <v>26</v>
      </c>
      <c r="C2975" s="1">
        <v>45874</v>
      </c>
      <c r="D2975" s="3">
        <v>0.60138888888888886</v>
      </c>
      <c r="E2975" s="2" t="s">
        <v>17</v>
      </c>
      <c r="F2975" s="2" t="s">
        <v>44</v>
      </c>
      <c r="G2975" s="2">
        <v>51494</v>
      </c>
      <c r="H2975" s="2">
        <v>4</v>
      </c>
      <c r="I2975" s="2">
        <v>29</v>
      </c>
      <c r="J2975" s="2">
        <v>3008</v>
      </c>
      <c r="K2975" s="2">
        <v>2440</v>
      </c>
      <c r="L2975" s="2">
        <v>37</v>
      </c>
      <c r="M2975" s="2">
        <v>5</v>
      </c>
      <c r="N2975" s="2">
        <v>4</v>
      </c>
      <c r="O2975" s="2">
        <v>0</v>
      </c>
      <c r="P2975" s="2">
        <v>25</v>
      </c>
      <c r="Q2975" s="2">
        <v>13</v>
      </c>
      <c r="R2975" s="2">
        <v>1</v>
      </c>
      <c r="S2975" s="2" t="s">
        <v>31</v>
      </c>
      <c r="T2975" s="5">
        <f t="shared" si="322"/>
        <v>46</v>
      </c>
      <c r="U2975" s="4">
        <f t="shared" si="323"/>
        <v>4.7384161261506193E-2</v>
      </c>
      <c r="V2975" s="4">
        <f t="shared" si="324"/>
        <v>4.7384161261506193E-2</v>
      </c>
      <c r="W2975">
        <f t="shared" si="325"/>
        <v>14</v>
      </c>
      <c r="X2975" t="str">
        <f t="shared" si="326"/>
        <v>Tuesday</v>
      </c>
      <c r="Y2975" s="5" t="str">
        <f t="shared" si="327"/>
        <v>Aug</v>
      </c>
      <c r="Z2975" s="5" t="str">
        <f t="shared" si="328"/>
        <v>3-5</v>
      </c>
    </row>
    <row r="2976" spans="1:26" x14ac:dyDescent="0.25">
      <c r="A2976" s="2" t="s">
        <v>3009</v>
      </c>
      <c r="B2976" s="2" t="s">
        <v>26</v>
      </c>
      <c r="C2976" s="1">
        <v>45874</v>
      </c>
      <c r="D2976" s="3">
        <v>0.67708333333333337</v>
      </c>
      <c r="E2976" s="2" t="s">
        <v>17</v>
      </c>
      <c r="F2976" s="2" t="s">
        <v>30</v>
      </c>
      <c r="G2976" s="2">
        <v>51307</v>
      </c>
      <c r="H2976" s="2">
        <v>10</v>
      </c>
      <c r="I2976" s="2">
        <v>87</v>
      </c>
      <c r="J2976" s="2">
        <v>5480</v>
      </c>
      <c r="K2976" s="2">
        <v>3938</v>
      </c>
      <c r="L2976" s="2">
        <v>75</v>
      </c>
      <c r="M2976" s="2">
        <v>8</v>
      </c>
      <c r="N2976" s="2">
        <v>11</v>
      </c>
      <c r="O2976" s="2">
        <v>0</v>
      </c>
      <c r="P2976" s="2">
        <v>22</v>
      </c>
      <c r="Q2976" s="2">
        <v>30</v>
      </c>
      <c r="R2976" s="2">
        <v>2</v>
      </c>
      <c r="S2976" s="2" t="s">
        <v>31</v>
      </c>
      <c r="T2976" s="5">
        <f t="shared" si="322"/>
        <v>94</v>
      </c>
      <c r="U2976" s="4">
        <f t="shared" si="323"/>
        <v>7.6753659344728789E-2</v>
      </c>
      <c r="V2976" s="4">
        <f t="shared" si="324"/>
        <v>7.6753659344728789E-2</v>
      </c>
      <c r="W2976">
        <f t="shared" si="325"/>
        <v>16</v>
      </c>
      <c r="X2976" t="str">
        <f t="shared" si="326"/>
        <v>Tuesday</v>
      </c>
      <c r="Y2976" s="5" t="str">
        <f t="shared" si="327"/>
        <v>Aug</v>
      </c>
      <c r="Z2976" s="5" t="str">
        <f t="shared" si="328"/>
        <v>6-10</v>
      </c>
    </row>
    <row r="2977" spans="1:26" x14ac:dyDescent="0.25">
      <c r="A2977" s="2" t="s">
        <v>3010</v>
      </c>
      <c r="B2977" s="2" t="s">
        <v>26</v>
      </c>
      <c r="C2977" s="1">
        <v>45874</v>
      </c>
      <c r="D2977" s="3">
        <v>0.6875</v>
      </c>
      <c r="E2977" s="2" t="s">
        <v>17</v>
      </c>
      <c r="F2977" s="2" t="s">
        <v>44</v>
      </c>
      <c r="G2977" s="2">
        <v>51401</v>
      </c>
      <c r="H2977" s="2">
        <v>14</v>
      </c>
      <c r="I2977" s="2">
        <v>52</v>
      </c>
      <c r="J2977" s="2">
        <v>5372</v>
      </c>
      <c r="K2977" s="2">
        <v>3746</v>
      </c>
      <c r="L2977" s="2">
        <v>53</v>
      </c>
      <c r="M2977" s="2">
        <v>7</v>
      </c>
      <c r="N2977" s="2">
        <v>10</v>
      </c>
      <c r="O2977" s="2">
        <v>0</v>
      </c>
      <c r="P2977" s="2">
        <v>63</v>
      </c>
      <c r="Q2977" s="2">
        <v>47</v>
      </c>
      <c r="R2977" s="2">
        <v>1</v>
      </c>
      <c r="S2977" s="2" t="s">
        <v>31</v>
      </c>
      <c r="T2977" s="5">
        <f t="shared" si="322"/>
        <v>70</v>
      </c>
      <c r="U2977" s="4">
        <f t="shared" si="323"/>
        <v>7.2877959572770962E-2</v>
      </c>
      <c r="V2977" s="4">
        <f t="shared" si="324"/>
        <v>7.2877959572770962E-2</v>
      </c>
      <c r="W2977">
        <f t="shared" si="325"/>
        <v>16</v>
      </c>
      <c r="X2977" t="str">
        <f t="shared" si="326"/>
        <v>Tuesday</v>
      </c>
      <c r="Y2977" s="5" t="str">
        <f t="shared" si="327"/>
        <v>Aug</v>
      </c>
      <c r="Z2977" s="5" t="str">
        <f t="shared" si="328"/>
        <v>11+</v>
      </c>
    </row>
    <row r="2978" spans="1:26" x14ac:dyDescent="0.25">
      <c r="A2978" s="2" t="s">
        <v>3011</v>
      </c>
      <c r="B2978" s="2" t="s">
        <v>26</v>
      </c>
      <c r="C2978" s="1">
        <v>45874</v>
      </c>
      <c r="D2978" s="3">
        <v>0.68958333333333333</v>
      </c>
      <c r="E2978" s="2" t="s">
        <v>15</v>
      </c>
      <c r="F2978" s="2" t="s">
        <v>49</v>
      </c>
      <c r="G2978" s="2">
        <v>51512</v>
      </c>
      <c r="H2978" s="2">
        <v>6</v>
      </c>
      <c r="I2978" s="2">
        <v>32</v>
      </c>
      <c r="J2978" s="2">
        <v>23838</v>
      </c>
      <c r="K2978" s="2">
        <v>17520</v>
      </c>
      <c r="L2978" s="2">
        <v>704</v>
      </c>
      <c r="M2978" s="2">
        <v>74</v>
      </c>
      <c r="N2978" s="2">
        <v>164</v>
      </c>
      <c r="O2978" s="2">
        <v>142</v>
      </c>
      <c r="P2978" s="2">
        <v>78</v>
      </c>
      <c r="Q2978" s="2">
        <v>384</v>
      </c>
      <c r="R2978" s="2">
        <v>42</v>
      </c>
      <c r="S2978" s="2" t="s">
        <v>31</v>
      </c>
      <c r="T2978" s="5">
        <f t="shared" si="322"/>
        <v>1084</v>
      </c>
      <c r="U2978" s="4">
        <f t="shared" si="323"/>
        <v>0.34011492467774501</v>
      </c>
      <c r="V2978" s="4">
        <f t="shared" si="324"/>
        <v>0.34011492467774501</v>
      </c>
      <c r="W2978">
        <f t="shared" si="325"/>
        <v>16</v>
      </c>
      <c r="X2978" t="str">
        <f t="shared" si="326"/>
        <v>Tuesday</v>
      </c>
      <c r="Y2978" s="5" t="str">
        <f t="shared" si="327"/>
        <v>Aug</v>
      </c>
      <c r="Z2978" s="5" t="str">
        <f t="shared" si="328"/>
        <v>6-10</v>
      </c>
    </row>
    <row r="2979" spans="1:26" x14ac:dyDescent="0.25">
      <c r="A2979" s="2" t="s">
        <v>3012</v>
      </c>
      <c r="B2979" s="2" t="s">
        <v>26</v>
      </c>
      <c r="C2979" s="1">
        <v>45874</v>
      </c>
      <c r="D2979" s="3">
        <v>0.7993055555555556</v>
      </c>
      <c r="E2979" s="2" t="s">
        <v>15</v>
      </c>
      <c r="F2979" s="2" t="s">
        <v>44</v>
      </c>
      <c r="G2979" s="2">
        <v>51414</v>
      </c>
      <c r="H2979" s="2">
        <v>6</v>
      </c>
      <c r="I2979" s="2">
        <v>110</v>
      </c>
      <c r="J2979" s="2">
        <v>36291</v>
      </c>
      <c r="K2979" s="2">
        <v>28185</v>
      </c>
      <c r="L2979" s="2">
        <v>1348</v>
      </c>
      <c r="M2979" s="2">
        <v>129</v>
      </c>
      <c r="N2979" s="2">
        <v>210</v>
      </c>
      <c r="O2979" s="2">
        <v>193</v>
      </c>
      <c r="P2979" s="2">
        <v>76</v>
      </c>
      <c r="Q2979" s="2">
        <v>510</v>
      </c>
      <c r="R2979" s="2">
        <v>85</v>
      </c>
      <c r="S2979" s="2" t="s">
        <v>31</v>
      </c>
      <c r="T2979" s="5">
        <f t="shared" si="322"/>
        <v>1880</v>
      </c>
      <c r="U2979" s="4">
        <f t="shared" si="323"/>
        <v>0.54819698914692494</v>
      </c>
      <c r="V2979" s="4">
        <f t="shared" si="324"/>
        <v>0.54819698914692494</v>
      </c>
      <c r="W2979">
        <f t="shared" si="325"/>
        <v>19</v>
      </c>
      <c r="X2979" t="str">
        <f t="shared" si="326"/>
        <v>Tuesday</v>
      </c>
      <c r="Y2979" s="5" t="str">
        <f t="shared" si="327"/>
        <v>Aug</v>
      </c>
      <c r="Z2979" s="5" t="str">
        <f t="shared" si="328"/>
        <v>6-10</v>
      </c>
    </row>
    <row r="2980" spans="1:26" x14ac:dyDescent="0.25">
      <c r="A2980" s="2" t="s">
        <v>3013</v>
      </c>
      <c r="B2980" s="2" t="s">
        <v>26</v>
      </c>
      <c r="C2980" s="1">
        <v>45874</v>
      </c>
      <c r="D2980" s="3">
        <v>0.82638888888888884</v>
      </c>
      <c r="E2980" s="2" t="s">
        <v>19</v>
      </c>
      <c r="F2980" s="2" t="s">
        <v>46</v>
      </c>
      <c r="G2980" s="2">
        <v>51529</v>
      </c>
      <c r="H2980" s="2">
        <v>6</v>
      </c>
      <c r="I2980" s="2">
        <v>187</v>
      </c>
      <c r="J2980" s="2">
        <v>35861</v>
      </c>
      <c r="K2980" s="2">
        <v>29707</v>
      </c>
      <c r="L2980" s="2">
        <v>1146</v>
      </c>
      <c r="M2980" s="2">
        <v>93</v>
      </c>
      <c r="N2980" s="2">
        <v>162</v>
      </c>
      <c r="O2980" s="2">
        <v>576</v>
      </c>
      <c r="P2980" s="2">
        <v>132</v>
      </c>
      <c r="Q2980" s="2">
        <v>374</v>
      </c>
      <c r="R2980" s="2">
        <v>65</v>
      </c>
      <c r="S2980" s="2" t="s">
        <v>31</v>
      </c>
      <c r="T2980" s="5">
        <f t="shared" si="322"/>
        <v>1977</v>
      </c>
      <c r="U2980" s="4">
        <f t="shared" si="323"/>
        <v>0.57651031458013935</v>
      </c>
      <c r="V2980" s="4">
        <f t="shared" si="324"/>
        <v>0.57651031458013935</v>
      </c>
      <c r="W2980">
        <f t="shared" si="325"/>
        <v>19</v>
      </c>
      <c r="X2980" t="str">
        <f t="shared" si="326"/>
        <v>Tuesday</v>
      </c>
      <c r="Y2980" s="5" t="str">
        <f t="shared" si="327"/>
        <v>Aug</v>
      </c>
      <c r="Z2980" s="5" t="str">
        <f t="shared" si="328"/>
        <v>6-10</v>
      </c>
    </row>
    <row r="2981" spans="1:26" x14ac:dyDescent="0.25">
      <c r="A2981" s="2" t="s">
        <v>3014</v>
      </c>
      <c r="B2981" s="2" t="s">
        <v>26</v>
      </c>
      <c r="C2981" s="1">
        <v>45874</v>
      </c>
      <c r="D2981" s="3">
        <v>0.83263888888888893</v>
      </c>
      <c r="E2981" s="2" t="s">
        <v>16</v>
      </c>
      <c r="F2981" s="2" t="s">
        <v>27</v>
      </c>
      <c r="G2981" s="2">
        <v>51744</v>
      </c>
      <c r="H2981" s="2">
        <v>12</v>
      </c>
      <c r="I2981" s="2">
        <v>632</v>
      </c>
      <c r="J2981" s="2">
        <v>9140</v>
      </c>
      <c r="K2981" s="2">
        <v>7785</v>
      </c>
      <c r="L2981" s="2">
        <v>207</v>
      </c>
      <c r="M2981" s="2">
        <v>19</v>
      </c>
      <c r="N2981" s="2">
        <v>10</v>
      </c>
      <c r="O2981" s="2">
        <v>27</v>
      </c>
      <c r="P2981" s="2">
        <v>24</v>
      </c>
      <c r="Q2981" s="2">
        <v>140</v>
      </c>
      <c r="R2981" s="2">
        <v>13</v>
      </c>
      <c r="S2981" s="2" t="s">
        <v>31</v>
      </c>
      <c r="T2981" s="5">
        <f t="shared" si="322"/>
        <v>263</v>
      </c>
      <c r="U2981" s="4">
        <f t="shared" si="323"/>
        <v>0.15045222634508348</v>
      </c>
      <c r="V2981" s="4">
        <f t="shared" si="324"/>
        <v>0.15045222634508348</v>
      </c>
      <c r="W2981">
        <f t="shared" si="325"/>
        <v>19</v>
      </c>
      <c r="X2981" t="str">
        <f t="shared" si="326"/>
        <v>Tuesday</v>
      </c>
      <c r="Y2981" s="5" t="str">
        <f t="shared" si="327"/>
        <v>Aug</v>
      </c>
      <c r="Z2981" s="5" t="str">
        <f t="shared" si="328"/>
        <v>11+</v>
      </c>
    </row>
    <row r="2982" spans="1:26" x14ac:dyDescent="0.25">
      <c r="A2982" s="2" t="s">
        <v>3015</v>
      </c>
      <c r="B2982" s="2" t="s">
        <v>26</v>
      </c>
      <c r="C2982" s="1">
        <v>45874</v>
      </c>
      <c r="D2982" s="3">
        <v>0.87361111111111112</v>
      </c>
      <c r="E2982" s="2" t="s">
        <v>15</v>
      </c>
      <c r="F2982" s="2" t="s">
        <v>18</v>
      </c>
      <c r="G2982" s="2">
        <v>51540</v>
      </c>
      <c r="H2982" s="2">
        <v>9</v>
      </c>
      <c r="I2982" s="2">
        <v>131</v>
      </c>
      <c r="J2982" s="2">
        <v>54583</v>
      </c>
      <c r="K2982" s="2">
        <v>41451</v>
      </c>
      <c r="L2982" s="2">
        <v>1554</v>
      </c>
      <c r="M2982" s="2">
        <v>173</v>
      </c>
      <c r="N2982" s="2">
        <v>259</v>
      </c>
      <c r="O2982" s="2">
        <v>244</v>
      </c>
      <c r="P2982" s="2">
        <v>354</v>
      </c>
      <c r="Q2982" s="2">
        <v>1397</v>
      </c>
      <c r="R2982" s="2">
        <v>191</v>
      </c>
      <c r="S2982" s="2" t="s">
        <v>28</v>
      </c>
      <c r="T2982" s="5">
        <f t="shared" si="322"/>
        <v>2230</v>
      </c>
      <c r="U2982" s="4">
        <f t="shared" si="323"/>
        <v>0.80424912689173456</v>
      </c>
      <c r="V2982" s="4">
        <f t="shared" si="324"/>
        <v>0.80424912689173456</v>
      </c>
      <c r="W2982">
        <f t="shared" si="325"/>
        <v>20</v>
      </c>
      <c r="X2982" t="str">
        <f t="shared" si="326"/>
        <v>Tuesday</v>
      </c>
      <c r="Y2982" s="5" t="str">
        <f t="shared" si="327"/>
        <v>Aug</v>
      </c>
      <c r="Z2982" s="5" t="str">
        <f t="shared" si="328"/>
        <v>6-10</v>
      </c>
    </row>
    <row r="2983" spans="1:26" x14ac:dyDescent="0.25">
      <c r="A2983" s="2" t="s">
        <v>3016</v>
      </c>
      <c r="B2983" s="2" t="s">
        <v>26</v>
      </c>
      <c r="C2983" s="1">
        <v>45874</v>
      </c>
      <c r="D2983" s="3">
        <v>0.89513888888888893</v>
      </c>
      <c r="E2983" s="2" t="s">
        <v>15</v>
      </c>
      <c r="F2983" s="2" t="s">
        <v>27</v>
      </c>
      <c r="G2983" s="2">
        <v>51541</v>
      </c>
      <c r="H2983" s="2">
        <v>8</v>
      </c>
      <c r="I2983" s="2">
        <v>104</v>
      </c>
      <c r="J2983" s="2">
        <v>11014</v>
      </c>
      <c r="K2983" s="2">
        <v>10076</v>
      </c>
      <c r="L2983" s="2">
        <v>319</v>
      </c>
      <c r="M2983" s="2">
        <v>33</v>
      </c>
      <c r="N2983" s="2">
        <v>55</v>
      </c>
      <c r="O2983" s="2">
        <v>24</v>
      </c>
      <c r="P2983" s="2">
        <v>68</v>
      </c>
      <c r="Q2983" s="2">
        <v>183</v>
      </c>
      <c r="R2983" s="2">
        <v>31</v>
      </c>
      <c r="S2983" s="2" t="s">
        <v>31</v>
      </c>
      <c r="T2983" s="5">
        <f t="shared" si="322"/>
        <v>431</v>
      </c>
      <c r="U2983" s="4">
        <f t="shared" si="323"/>
        <v>0.19549484876118042</v>
      </c>
      <c r="V2983" s="4">
        <f t="shared" si="324"/>
        <v>0.19549484876118042</v>
      </c>
      <c r="W2983">
        <f t="shared" si="325"/>
        <v>21</v>
      </c>
      <c r="X2983" t="str">
        <f t="shared" si="326"/>
        <v>Tuesday</v>
      </c>
      <c r="Y2983" s="5" t="str">
        <f t="shared" si="327"/>
        <v>Aug</v>
      </c>
      <c r="Z2983" s="5" t="str">
        <f t="shared" si="328"/>
        <v>6-10</v>
      </c>
    </row>
    <row r="2984" spans="1:26" x14ac:dyDescent="0.25">
      <c r="A2984" s="2" t="s">
        <v>3017</v>
      </c>
      <c r="B2984" s="2" t="s">
        <v>26</v>
      </c>
      <c r="C2984" s="1">
        <v>45874</v>
      </c>
      <c r="D2984" s="3">
        <v>0.91666666666666663</v>
      </c>
      <c r="E2984" s="2" t="s">
        <v>19</v>
      </c>
      <c r="F2984" s="2" t="s">
        <v>38</v>
      </c>
      <c r="G2984" s="2">
        <v>51431</v>
      </c>
      <c r="H2984" s="2">
        <v>8</v>
      </c>
      <c r="I2984" s="2">
        <v>157</v>
      </c>
      <c r="J2984" s="2">
        <v>9606</v>
      </c>
      <c r="K2984" s="2">
        <v>8286</v>
      </c>
      <c r="L2984" s="2">
        <v>598</v>
      </c>
      <c r="M2984" s="2">
        <v>41</v>
      </c>
      <c r="N2984" s="2">
        <v>97</v>
      </c>
      <c r="O2984" s="2">
        <v>284</v>
      </c>
      <c r="P2984" s="2">
        <v>103</v>
      </c>
      <c r="Q2984" s="2">
        <v>140</v>
      </c>
      <c r="R2984" s="2">
        <v>26</v>
      </c>
      <c r="S2984" s="2" t="s">
        <v>31</v>
      </c>
      <c r="T2984" s="5">
        <f t="shared" si="322"/>
        <v>1020</v>
      </c>
      <c r="U2984" s="4">
        <f t="shared" si="323"/>
        <v>0.16110905873889289</v>
      </c>
      <c r="V2984" s="4">
        <f t="shared" si="324"/>
        <v>0.16110905873889289</v>
      </c>
      <c r="W2984">
        <f t="shared" si="325"/>
        <v>22</v>
      </c>
      <c r="X2984" t="str">
        <f t="shared" si="326"/>
        <v>Tuesday</v>
      </c>
      <c r="Y2984" s="5" t="str">
        <f t="shared" si="327"/>
        <v>Aug</v>
      </c>
      <c r="Z2984" s="5" t="str">
        <f t="shared" si="328"/>
        <v>6-10</v>
      </c>
    </row>
    <row r="2985" spans="1:26" x14ac:dyDescent="0.25">
      <c r="A2985" s="2" t="s">
        <v>3018</v>
      </c>
      <c r="B2985" s="2" t="s">
        <v>26</v>
      </c>
      <c r="C2985" s="1">
        <v>45875</v>
      </c>
      <c r="D2985" s="3">
        <v>0.42986111111111114</v>
      </c>
      <c r="E2985" s="2" t="s">
        <v>15</v>
      </c>
      <c r="F2985" s="2" t="s">
        <v>49</v>
      </c>
      <c r="G2985" s="2">
        <v>51466</v>
      </c>
      <c r="H2985" s="2">
        <v>16</v>
      </c>
      <c r="I2985" s="2">
        <v>238</v>
      </c>
      <c r="J2985" s="2">
        <v>25075</v>
      </c>
      <c r="K2985" s="2">
        <v>22022</v>
      </c>
      <c r="L2985" s="2">
        <v>526</v>
      </c>
      <c r="M2985" s="2">
        <v>63</v>
      </c>
      <c r="N2985" s="2">
        <v>121</v>
      </c>
      <c r="O2985" s="2">
        <v>57</v>
      </c>
      <c r="P2985" s="2">
        <v>41</v>
      </c>
      <c r="Q2985" s="2">
        <v>326</v>
      </c>
      <c r="R2985" s="2">
        <v>67</v>
      </c>
      <c r="S2985" s="2" t="s">
        <v>28</v>
      </c>
      <c r="T2985" s="5">
        <f t="shared" si="322"/>
        <v>767</v>
      </c>
      <c r="U2985" s="4">
        <f t="shared" si="323"/>
        <v>0.42789414370652468</v>
      </c>
      <c r="V2985" s="4">
        <f t="shared" si="324"/>
        <v>0.42789414370652468</v>
      </c>
      <c r="W2985">
        <f t="shared" si="325"/>
        <v>10</v>
      </c>
      <c r="X2985" t="str">
        <f t="shared" si="326"/>
        <v>Wednesday</v>
      </c>
      <c r="Y2985" s="5" t="str">
        <f t="shared" si="327"/>
        <v>Aug</v>
      </c>
      <c r="Z2985" s="5" t="str">
        <f t="shared" si="328"/>
        <v>11+</v>
      </c>
    </row>
    <row r="2986" spans="1:26" x14ac:dyDescent="0.25">
      <c r="A2986" s="2" t="s">
        <v>3019</v>
      </c>
      <c r="B2986" s="2" t="s">
        <v>26</v>
      </c>
      <c r="C2986" s="1">
        <v>45875</v>
      </c>
      <c r="D2986" s="3">
        <v>0.48958333333333331</v>
      </c>
      <c r="E2986" s="2" t="s">
        <v>16</v>
      </c>
      <c r="F2986" s="2" t="s">
        <v>49</v>
      </c>
      <c r="G2986" s="2">
        <v>51812</v>
      </c>
      <c r="H2986" s="2">
        <v>11</v>
      </c>
      <c r="I2986" s="2">
        <v>235</v>
      </c>
      <c r="J2986" s="2">
        <v>7199</v>
      </c>
      <c r="K2986" s="2">
        <v>5830</v>
      </c>
      <c r="L2986" s="2">
        <v>214</v>
      </c>
      <c r="M2986" s="2">
        <v>22</v>
      </c>
      <c r="N2986" s="2">
        <v>11</v>
      </c>
      <c r="O2986" s="2">
        <v>24</v>
      </c>
      <c r="P2986" s="2">
        <v>33</v>
      </c>
      <c r="Q2986" s="2">
        <v>125</v>
      </c>
      <c r="R2986" s="2">
        <v>13</v>
      </c>
      <c r="S2986" s="2" t="s">
        <v>31</v>
      </c>
      <c r="T2986" s="5">
        <f t="shared" si="322"/>
        <v>271</v>
      </c>
      <c r="U2986" s="4">
        <f t="shared" si="323"/>
        <v>0.1125221956303559</v>
      </c>
      <c r="V2986" s="4">
        <f t="shared" si="324"/>
        <v>0.1125221956303559</v>
      </c>
      <c r="W2986">
        <f t="shared" si="325"/>
        <v>11</v>
      </c>
      <c r="X2986" t="str">
        <f t="shared" si="326"/>
        <v>Wednesday</v>
      </c>
      <c r="Y2986" s="5" t="str">
        <f t="shared" si="327"/>
        <v>Aug</v>
      </c>
      <c r="Z2986" s="5" t="str">
        <f t="shared" si="328"/>
        <v>11+</v>
      </c>
    </row>
    <row r="2987" spans="1:26" x14ac:dyDescent="0.25">
      <c r="A2987" s="2" t="s">
        <v>3020</v>
      </c>
      <c r="B2987" s="2" t="s">
        <v>26</v>
      </c>
      <c r="C2987" s="1">
        <v>45875</v>
      </c>
      <c r="D2987" s="3">
        <v>0.53125</v>
      </c>
      <c r="E2987" s="2" t="s">
        <v>15</v>
      </c>
      <c r="F2987" s="2" t="s">
        <v>18</v>
      </c>
      <c r="G2987" s="2">
        <v>51589</v>
      </c>
      <c r="H2987" s="2">
        <v>6</v>
      </c>
      <c r="I2987" s="2">
        <v>93</v>
      </c>
      <c r="J2987" s="2">
        <v>14802</v>
      </c>
      <c r="K2987" s="2">
        <v>11321</v>
      </c>
      <c r="L2987" s="2">
        <v>550</v>
      </c>
      <c r="M2987" s="2">
        <v>58</v>
      </c>
      <c r="N2987" s="2">
        <v>122</v>
      </c>
      <c r="O2987" s="2">
        <v>65</v>
      </c>
      <c r="P2987" s="2">
        <v>67</v>
      </c>
      <c r="Q2987" s="2">
        <v>337</v>
      </c>
      <c r="R2987" s="2">
        <v>55</v>
      </c>
      <c r="S2987" s="2" t="s">
        <v>31</v>
      </c>
      <c r="T2987" s="5">
        <f t="shared" si="322"/>
        <v>795</v>
      </c>
      <c r="U2987" s="4">
        <f t="shared" si="323"/>
        <v>0.21944600593149702</v>
      </c>
      <c r="V2987" s="4">
        <f t="shared" si="324"/>
        <v>0.21944600593149702</v>
      </c>
      <c r="W2987">
        <f t="shared" si="325"/>
        <v>12</v>
      </c>
      <c r="X2987" t="str">
        <f t="shared" si="326"/>
        <v>Wednesday</v>
      </c>
      <c r="Y2987" s="5" t="str">
        <f t="shared" si="327"/>
        <v>Aug</v>
      </c>
      <c r="Z2987" s="5" t="str">
        <f t="shared" si="328"/>
        <v>6-10</v>
      </c>
    </row>
    <row r="2988" spans="1:26" x14ac:dyDescent="0.25">
      <c r="A2988" s="2" t="s">
        <v>3021</v>
      </c>
      <c r="B2988" s="2" t="s">
        <v>26</v>
      </c>
      <c r="C2988" s="1">
        <v>45875</v>
      </c>
      <c r="D2988" s="3">
        <v>0.625</v>
      </c>
      <c r="E2988" s="2" t="s">
        <v>16</v>
      </c>
      <c r="F2988" s="2" t="s">
        <v>49</v>
      </c>
      <c r="G2988" s="2">
        <v>51417</v>
      </c>
      <c r="H2988" s="2">
        <v>6</v>
      </c>
      <c r="I2988" s="2">
        <v>167</v>
      </c>
      <c r="J2988" s="2">
        <v>10131</v>
      </c>
      <c r="K2988" s="2">
        <v>7816</v>
      </c>
      <c r="L2988" s="2">
        <v>294</v>
      </c>
      <c r="M2988" s="2">
        <v>38</v>
      </c>
      <c r="N2988" s="2">
        <v>28</v>
      </c>
      <c r="O2988" s="2">
        <v>48</v>
      </c>
      <c r="P2988" s="2">
        <v>14</v>
      </c>
      <c r="Q2988" s="2">
        <v>85</v>
      </c>
      <c r="R2988" s="2">
        <v>9</v>
      </c>
      <c r="S2988" s="2" t="s">
        <v>31</v>
      </c>
      <c r="T2988" s="5">
        <f t="shared" si="322"/>
        <v>408</v>
      </c>
      <c r="U2988" s="4">
        <f t="shared" si="323"/>
        <v>0.15201198047338429</v>
      </c>
      <c r="V2988" s="4">
        <f t="shared" si="324"/>
        <v>0.15201198047338429</v>
      </c>
      <c r="W2988">
        <f t="shared" si="325"/>
        <v>15</v>
      </c>
      <c r="X2988" t="str">
        <f t="shared" si="326"/>
        <v>Wednesday</v>
      </c>
      <c r="Y2988" s="5" t="str">
        <f t="shared" si="327"/>
        <v>Aug</v>
      </c>
      <c r="Z2988" s="5" t="str">
        <f t="shared" si="328"/>
        <v>6-10</v>
      </c>
    </row>
    <row r="2989" spans="1:26" x14ac:dyDescent="0.25">
      <c r="A2989" s="2" t="s">
        <v>3022</v>
      </c>
      <c r="B2989" s="2" t="s">
        <v>26</v>
      </c>
      <c r="C2989" s="1">
        <v>45875</v>
      </c>
      <c r="D2989" s="3">
        <v>0.67847222222222225</v>
      </c>
      <c r="E2989" s="2" t="s">
        <v>16</v>
      </c>
      <c r="F2989" s="2" t="s">
        <v>46</v>
      </c>
      <c r="G2989" s="2">
        <v>51541</v>
      </c>
      <c r="H2989" s="2">
        <v>5</v>
      </c>
      <c r="I2989" s="2">
        <v>229</v>
      </c>
      <c r="J2989" s="2">
        <v>10954</v>
      </c>
      <c r="K2989" s="2">
        <v>7557</v>
      </c>
      <c r="L2989" s="2">
        <v>292</v>
      </c>
      <c r="M2989" s="2">
        <v>29</v>
      </c>
      <c r="N2989" s="2">
        <v>18</v>
      </c>
      <c r="O2989" s="2">
        <v>44</v>
      </c>
      <c r="P2989" s="2">
        <v>37</v>
      </c>
      <c r="Q2989" s="2">
        <v>81</v>
      </c>
      <c r="R2989" s="2">
        <v>13</v>
      </c>
      <c r="S2989" s="2" t="s">
        <v>31</v>
      </c>
      <c r="T2989" s="5">
        <f t="shared" si="322"/>
        <v>383</v>
      </c>
      <c r="U2989" s="4">
        <f t="shared" si="323"/>
        <v>0.14662113657088532</v>
      </c>
      <c r="V2989" s="4">
        <f t="shared" si="324"/>
        <v>0.14662113657088532</v>
      </c>
      <c r="W2989">
        <f t="shared" si="325"/>
        <v>16</v>
      </c>
      <c r="X2989" t="str">
        <f t="shared" si="326"/>
        <v>Wednesday</v>
      </c>
      <c r="Y2989" s="5" t="str">
        <f t="shared" si="327"/>
        <v>Aug</v>
      </c>
      <c r="Z2989" s="5" t="str">
        <f t="shared" si="328"/>
        <v>3-5</v>
      </c>
    </row>
    <row r="2990" spans="1:26" x14ac:dyDescent="0.25">
      <c r="A2990" s="2" t="s">
        <v>3023</v>
      </c>
      <c r="B2990" s="2" t="s">
        <v>26</v>
      </c>
      <c r="C2990" s="1">
        <v>45875</v>
      </c>
      <c r="D2990" s="3">
        <v>0.67986111111111114</v>
      </c>
      <c r="E2990" s="2" t="s">
        <v>19</v>
      </c>
      <c r="F2990" s="2" t="s">
        <v>44</v>
      </c>
      <c r="G2990" s="2">
        <v>51502</v>
      </c>
      <c r="H2990" s="2">
        <v>6</v>
      </c>
      <c r="I2990" s="2">
        <v>188</v>
      </c>
      <c r="J2990" s="2">
        <v>12404</v>
      </c>
      <c r="K2990" s="2">
        <v>11176</v>
      </c>
      <c r="L2990" s="2">
        <v>588</v>
      </c>
      <c r="M2990" s="2">
        <v>50</v>
      </c>
      <c r="N2990" s="2">
        <v>72</v>
      </c>
      <c r="O2990" s="2">
        <v>348</v>
      </c>
      <c r="P2990" s="2">
        <v>75</v>
      </c>
      <c r="Q2990" s="2">
        <v>226</v>
      </c>
      <c r="R2990" s="2">
        <v>17</v>
      </c>
      <c r="S2990" s="2" t="s">
        <v>31</v>
      </c>
      <c r="T2990" s="5">
        <f t="shared" si="322"/>
        <v>1058</v>
      </c>
      <c r="U2990" s="4">
        <f t="shared" si="323"/>
        <v>0.21700128150363093</v>
      </c>
      <c r="V2990" s="4">
        <f t="shared" si="324"/>
        <v>0.21700128150363093</v>
      </c>
      <c r="W2990">
        <f t="shared" si="325"/>
        <v>16</v>
      </c>
      <c r="X2990" t="str">
        <f t="shared" si="326"/>
        <v>Wednesday</v>
      </c>
      <c r="Y2990" s="5" t="str">
        <f t="shared" si="327"/>
        <v>Aug</v>
      </c>
      <c r="Z2990" s="5" t="str">
        <f t="shared" si="328"/>
        <v>6-10</v>
      </c>
    </row>
    <row r="2991" spans="1:26" x14ac:dyDescent="0.25">
      <c r="A2991" s="2" t="s">
        <v>3024</v>
      </c>
      <c r="B2991" s="2" t="s">
        <v>26</v>
      </c>
      <c r="C2991" s="1">
        <v>45875</v>
      </c>
      <c r="D2991" s="3">
        <v>0.68125000000000002</v>
      </c>
      <c r="E2991" s="2" t="s">
        <v>19</v>
      </c>
      <c r="F2991" s="2" t="s">
        <v>36</v>
      </c>
      <c r="G2991" s="2">
        <v>51662</v>
      </c>
      <c r="H2991" s="2">
        <v>3</v>
      </c>
      <c r="I2991" s="2">
        <v>252</v>
      </c>
      <c r="J2991" s="2">
        <v>18729</v>
      </c>
      <c r="K2991" s="2">
        <v>16037</v>
      </c>
      <c r="L2991" s="2">
        <v>557</v>
      </c>
      <c r="M2991" s="2">
        <v>63</v>
      </c>
      <c r="N2991" s="2">
        <v>96</v>
      </c>
      <c r="O2991" s="2">
        <v>433</v>
      </c>
      <c r="P2991" s="2">
        <v>70</v>
      </c>
      <c r="Q2991" s="2">
        <v>340</v>
      </c>
      <c r="R2991" s="2">
        <v>38</v>
      </c>
      <c r="S2991" s="2" t="s">
        <v>31</v>
      </c>
      <c r="T2991" s="5">
        <f t="shared" si="322"/>
        <v>1149</v>
      </c>
      <c r="U2991" s="4">
        <f t="shared" si="323"/>
        <v>0.31042158646587431</v>
      </c>
      <c r="V2991" s="4">
        <f t="shared" si="324"/>
        <v>0.31042158646587431</v>
      </c>
      <c r="W2991">
        <f t="shared" si="325"/>
        <v>16</v>
      </c>
      <c r="X2991" t="str">
        <f t="shared" si="326"/>
        <v>Wednesday</v>
      </c>
      <c r="Y2991" s="5" t="str">
        <f t="shared" si="327"/>
        <v>Aug</v>
      </c>
      <c r="Z2991" s="5" t="str">
        <f t="shared" si="328"/>
        <v>3-5</v>
      </c>
    </row>
    <row r="2992" spans="1:26" x14ac:dyDescent="0.25">
      <c r="A2992" s="2" t="s">
        <v>3025</v>
      </c>
      <c r="B2992" s="2" t="s">
        <v>26</v>
      </c>
      <c r="C2992" s="1">
        <v>45875</v>
      </c>
      <c r="D2992" s="3">
        <v>0.75069444444444444</v>
      </c>
      <c r="E2992" s="2" t="s">
        <v>19</v>
      </c>
      <c r="F2992" s="2" t="s">
        <v>46</v>
      </c>
      <c r="G2992" s="2">
        <v>51482</v>
      </c>
      <c r="H2992" s="2">
        <v>4</v>
      </c>
      <c r="I2992" s="2">
        <v>142</v>
      </c>
      <c r="J2992" s="2">
        <v>34976</v>
      </c>
      <c r="K2992" s="2">
        <v>26475</v>
      </c>
      <c r="L2992" s="2">
        <v>1238</v>
      </c>
      <c r="M2992" s="2">
        <v>123</v>
      </c>
      <c r="N2992" s="2">
        <v>149</v>
      </c>
      <c r="O2992" s="2">
        <v>628</v>
      </c>
      <c r="P2992" s="2">
        <v>88</v>
      </c>
      <c r="Q2992" s="2">
        <v>565</v>
      </c>
      <c r="R2992" s="2">
        <v>38</v>
      </c>
      <c r="S2992" s="2" t="s">
        <v>31</v>
      </c>
      <c r="T2992" s="5">
        <f t="shared" si="322"/>
        <v>2138</v>
      </c>
      <c r="U2992" s="4">
        <f t="shared" si="323"/>
        <v>0.514257410357018</v>
      </c>
      <c r="V2992" s="4">
        <f t="shared" si="324"/>
        <v>0.514257410357018</v>
      </c>
      <c r="W2992">
        <f t="shared" si="325"/>
        <v>18</v>
      </c>
      <c r="X2992" t="str">
        <f t="shared" si="326"/>
        <v>Wednesday</v>
      </c>
      <c r="Y2992" s="5" t="str">
        <f t="shared" si="327"/>
        <v>Aug</v>
      </c>
      <c r="Z2992" s="5" t="str">
        <f t="shared" si="328"/>
        <v>3-5</v>
      </c>
    </row>
    <row r="2993" spans="1:26" x14ac:dyDescent="0.25">
      <c r="A2993" s="2" t="s">
        <v>3026</v>
      </c>
      <c r="B2993" s="2" t="s">
        <v>26</v>
      </c>
      <c r="C2993" s="1">
        <v>45875</v>
      </c>
      <c r="D2993" s="3">
        <v>0.75347222222222221</v>
      </c>
      <c r="E2993" s="2" t="s">
        <v>15</v>
      </c>
      <c r="F2993" s="2" t="s">
        <v>30</v>
      </c>
      <c r="G2993" s="2">
        <v>51575</v>
      </c>
      <c r="H2993" s="2">
        <v>9</v>
      </c>
      <c r="I2993" s="2">
        <v>174</v>
      </c>
      <c r="J2993" s="2">
        <v>34163</v>
      </c>
      <c r="K2993" s="2">
        <v>29023</v>
      </c>
      <c r="L2993" s="2">
        <v>677</v>
      </c>
      <c r="M2993" s="2">
        <v>73</v>
      </c>
      <c r="N2993" s="2">
        <v>157</v>
      </c>
      <c r="O2993" s="2">
        <v>113</v>
      </c>
      <c r="P2993" s="2">
        <v>218</v>
      </c>
      <c r="Q2993" s="2">
        <v>499</v>
      </c>
      <c r="R2993" s="2">
        <v>109</v>
      </c>
      <c r="S2993" s="2" t="s">
        <v>31</v>
      </c>
      <c r="T2993" s="5">
        <f t="shared" si="322"/>
        <v>1020</v>
      </c>
      <c r="U2993" s="4">
        <f t="shared" si="323"/>
        <v>0.56273388269510427</v>
      </c>
      <c r="V2993" s="4">
        <f t="shared" si="324"/>
        <v>0.56273388269510427</v>
      </c>
      <c r="W2993">
        <f t="shared" si="325"/>
        <v>18</v>
      </c>
      <c r="X2993" t="str">
        <f t="shared" si="326"/>
        <v>Wednesday</v>
      </c>
      <c r="Y2993" s="5" t="str">
        <f t="shared" si="327"/>
        <v>Aug</v>
      </c>
      <c r="Z2993" s="5" t="str">
        <f t="shared" si="328"/>
        <v>6-10</v>
      </c>
    </row>
    <row r="2994" spans="1:26" x14ac:dyDescent="0.25">
      <c r="A2994" s="2" t="s">
        <v>3027</v>
      </c>
      <c r="B2994" s="2" t="s">
        <v>26</v>
      </c>
      <c r="C2994" s="1">
        <v>45875</v>
      </c>
      <c r="D2994" s="3">
        <v>0.8256944444444444</v>
      </c>
      <c r="E2994" s="2" t="s">
        <v>19</v>
      </c>
      <c r="F2994" s="2" t="s">
        <v>36</v>
      </c>
      <c r="G2994" s="2">
        <v>51693</v>
      </c>
      <c r="H2994" s="2">
        <v>9</v>
      </c>
      <c r="I2994" s="2">
        <v>509</v>
      </c>
      <c r="J2994" s="2">
        <v>9039</v>
      </c>
      <c r="K2994" s="2">
        <v>7775</v>
      </c>
      <c r="L2994" s="2">
        <v>298</v>
      </c>
      <c r="M2994" s="2">
        <v>29</v>
      </c>
      <c r="N2994" s="2">
        <v>34</v>
      </c>
      <c r="O2994" s="2">
        <v>126</v>
      </c>
      <c r="P2994" s="2">
        <v>32</v>
      </c>
      <c r="Q2994" s="2">
        <v>95</v>
      </c>
      <c r="R2994" s="2">
        <v>20</v>
      </c>
      <c r="S2994" s="2" t="s">
        <v>31</v>
      </c>
      <c r="T2994" s="5">
        <f t="shared" si="322"/>
        <v>487</v>
      </c>
      <c r="U2994" s="4">
        <f t="shared" si="323"/>
        <v>0.15040721180817518</v>
      </c>
      <c r="V2994" s="4">
        <f t="shared" si="324"/>
        <v>0.15040721180817518</v>
      </c>
      <c r="W2994">
        <f t="shared" si="325"/>
        <v>19</v>
      </c>
      <c r="X2994" t="str">
        <f t="shared" si="326"/>
        <v>Wednesday</v>
      </c>
      <c r="Y2994" s="5" t="str">
        <f t="shared" si="327"/>
        <v>Aug</v>
      </c>
      <c r="Z2994" s="5" t="str">
        <f t="shared" si="328"/>
        <v>6-10</v>
      </c>
    </row>
    <row r="2995" spans="1:26" x14ac:dyDescent="0.25">
      <c r="A2995" s="2" t="s">
        <v>3028</v>
      </c>
      <c r="B2995" s="2" t="s">
        <v>26</v>
      </c>
      <c r="C2995" s="1">
        <v>45875</v>
      </c>
      <c r="D2995" s="3">
        <v>0.8256944444444444</v>
      </c>
      <c r="E2995" s="2" t="s">
        <v>15</v>
      </c>
      <c r="F2995" s="2" t="s">
        <v>44</v>
      </c>
      <c r="G2995" s="2">
        <v>51535</v>
      </c>
      <c r="H2995" s="2">
        <v>6</v>
      </c>
      <c r="I2995" s="2">
        <v>127</v>
      </c>
      <c r="J2995" s="2">
        <v>35072</v>
      </c>
      <c r="K2995" s="2">
        <v>31625</v>
      </c>
      <c r="L2995" s="2">
        <v>626</v>
      </c>
      <c r="M2995" s="2">
        <v>63</v>
      </c>
      <c r="N2995" s="2">
        <v>107</v>
      </c>
      <c r="O2995" s="2">
        <v>97</v>
      </c>
      <c r="P2995" s="2">
        <v>172</v>
      </c>
      <c r="Q2995" s="2">
        <v>1218</v>
      </c>
      <c r="R2995" s="2">
        <v>56</v>
      </c>
      <c r="S2995" s="2" t="s">
        <v>31</v>
      </c>
      <c r="T2995" s="5">
        <f t="shared" si="322"/>
        <v>893</v>
      </c>
      <c r="U2995" s="4">
        <f t="shared" si="323"/>
        <v>0.61366061899679825</v>
      </c>
      <c r="V2995" s="4">
        <f t="shared" si="324"/>
        <v>0.61366061899679825</v>
      </c>
      <c r="W2995">
        <f t="shared" si="325"/>
        <v>19</v>
      </c>
      <c r="X2995" t="str">
        <f t="shared" si="326"/>
        <v>Wednesday</v>
      </c>
      <c r="Y2995" s="5" t="str">
        <f t="shared" si="327"/>
        <v>Aug</v>
      </c>
      <c r="Z2995" s="5" t="str">
        <f t="shared" si="328"/>
        <v>6-10</v>
      </c>
    </row>
    <row r="2996" spans="1:26" x14ac:dyDescent="0.25">
      <c r="A2996" s="2" t="s">
        <v>3029</v>
      </c>
      <c r="B2996" s="2" t="s">
        <v>26</v>
      </c>
      <c r="C2996" s="1">
        <v>45875</v>
      </c>
      <c r="D2996" s="3">
        <v>0.82708333333333328</v>
      </c>
      <c r="E2996" s="2" t="s">
        <v>17</v>
      </c>
      <c r="F2996" s="2" t="s">
        <v>46</v>
      </c>
      <c r="G2996" s="2">
        <v>51660</v>
      </c>
      <c r="H2996" s="2">
        <v>7</v>
      </c>
      <c r="I2996" s="2">
        <v>25</v>
      </c>
      <c r="J2996" s="2">
        <v>9811</v>
      </c>
      <c r="K2996" s="2">
        <v>8066</v>
      </c>
      <c r="L2996" s="2">
        <v>143</v>
      </c>
      <c r="M2996" s="2">
        <v>15</v>
      </c>
      <c r="N2996" s="2">
        <v>14</v>
      </c>
      <c r="O2996" s="2">
        <v>0</v>
      </c>
      <c r="P2996" s="2">
        <v>59</v>
      </c>
      <c r="Q2996" s="2">
        <v>99</v>
      </c>
      <c r="R2996" s="2">
        <v>3</v>
      </c>
      <c r="S2996" s="2" t="s">
        <v>31</v>
      </c>
      <c r="T2996" s="5">
        <f t="shared" si="322"/>
        <v>172</v>
      </c>
      <c r="U2996" s="4">
        <f t="shared" si="323"/>
        <v>0.15613627564847077</v>
      </c>
      <c r="V2996" s="4">
        <f t="shared" si="324"/>
        <v>0.15613627564847077</v>
      </c>
      <c r="W2996">
        <f t="shared" si="325"/>
        <v>19</v>
      </c>
      <c r="X2996" t="str">
        <f t="shared" si="326"/>
        <v>Wednesday</v>
      </c>
      <c r="Y2996" s="5" t="str">
        <f t="shared" si="327"/>
        <v>Aug</v>
      </c>
      <c r="Z2996" s="5" t="str">
        <f t="shared" si="328"/>
        <v>6-10</v>
      </c>
    </row>
    <row r="2997" spans="1:26" x14ac:dyDescent="0.25">
      <c r="A2997" s="2" t="s">
        <v>3030</v>
      </c>
      <c r="B2997" s="2" t="s">
        <v>26</v>
      </c>
      <c r="C2997" s="1">
        <v>45875</v>
      </c>
      <c r="D2997" s="3">
        <v>0.94861111111111107</v>
      </c>
      <c r="E2997" s="2" t="s">
        <v>15</v>
      </c>
      <c r="F2997" s="2" t="s">
        <v>27</v>
      </c>
      <c r="G2997" s="2">
        <v>51700</v>
      </c>
      <c r="H2997" s="2">
        <v>5</v>
      </c>
      <c r="I2997" s="2">
        <v>63</v>
      </c>
      <c r="J2997" s="2">
        <v>24774</v>
      </c>
      <c r="K2997" s="2">
        <v>19407</v>
      </c>
      <c r="L2997" s="2">
        <v>592</v>
      </c>
      <c r="M2997" s="2">
        <v>69</v>
      </c>
      <c r="N2997" s="2">
        <v>160</v>
      </c>
      <c r="O2997" s="2">
        <v>82</v>
      </c>
      <c r="P2997" s="2">
        <v>129</v>
      </c>
      <c r="Q2997" s="2">
        <v>543</v>
      </c>
      <c r="R2997" s="2">
        <v>64</v>
      </c>
      <c r="S2997" s="2" t="s">
        <v>31</v>
      </c>
      <c r="T2997" s="5">
        <f t="shared" si="322"/>
        <v>903</v>
      </c>
      <c r="U2997" s="4">
        <f t="shared" si="323"/>
        <v>0.37537717601547388</v>
      </c>
      <c r="V2997" s="4">
        <f t="shared" si="324"/>
        <v>0.37537717601547388</v>
      </c>
      <c r="W2997">
        <f t="shared" si="325"/>
        <v>22</v>
      </c>
      <c r="X2997" t="str">
        <f t="shared" si="326"/>
        <v>Wednesday</v>
      </c>
      <c r="Y2997" s="5" t="str">
        <f t="shared" si="327"/>
        <v>Aug</v>
      </c>
      <c r="Z2997" s="5" t="str">
        <f t="shared" si="328"/>
        <v>3-5</v>
      </c>
    </row>
    <row r="2998" spans="1:26" x14ac:dyDescent="0.25">
      <c r="A2998" s="2" t="s">
        <v>3031</v>
      </c>
      <c r="B2998" s="2" t="s">
        <v>26</v>
      </c>
      <c r="C2998" s="1">
        <v>45876</v>
      </c>
      <c r="D2998" s="3">
        <v>0.26180555555555557</v>
      </c>
      <c r="E2998" s="2" t="s">
        <v>15</v>
      </c>
      <c r="F2998" s="2" t="s">
        <v>30</v>
      </c>
      <c r="G2998" s="2">
        <v>51617</v>
      </c>
      <c r="H2998" s="2">
        <v>9</v>
      </c>
      <c r="I2998" s="2">
        <v>126</v>
      </c>
      <c r="J2998" s="2">
        <v>12999</v>
      </c>
      <c r="K2998" s="2">
        <v>11042</v>
      </c>
      <c r="L2998" s="2">
        <v>361</v>
      </c>
      <c r="M2998" s="2">
        <v>41</v>
      </c>
      <c r="N2998" s="2">
        <v>81</v>
      </c>
      <c r="O2998" s="2">
        <v>64</v>
      </c>
      <c r="P2998" s="2">
        <v>62</v>
      </c>
      <c r="Q2998" s="2">
        <v>420</v>
      </c>
      <c r="R2998" s="2">
        <v>33</v>
      </c>
      <c r="S2998" s="2" t="s">
        <v>31</v>
      </c>
      <c r="T2998" s="5">
        <f t="shared" si="322"/>
        <v>547</v>
      </c>
      <c r="U2998" s="4">
        <f t="shared" si="323"/>
        <v>0.21392176995950946</v>
      </c>
      <c r="V2998" s="4">
        <f t="shared" si="324"/>
        <v>0.21392176995950946</v>
      </c>
      <c r="W2998">
        <f t="shared" si="325"/>
        <v>6</v>
      </c>
      <c r="X2998" t="str">
        <f t="shared" si="326"/>
        <v>Thursday</v>
      </c>
      <c r="Y2998" s="5" t="str">
        <f t="shared" si="327"/>
        <v>Aug</v>
      </c>
      <c r="Z2998" s="5" t="str">
        <f t="shared" si="328"/>
        <v>6-10</v>
      </c>
    </row>
    <row r="2999" spans="1:26" x14ac:dyDescent="0.25">
      <c r="A2999" s="2" t="s">
        <v>3032</v>
      </c>
      <c r="B2999" s="2" t="s">
        <v>26</v>
      </c>
      <c r="C2999" s="1">
        <v>45876</v>
      </c>
      <c r="D2999" s="3">
        <v>0.34375</v>
      </c>
      <c r="E2999" s="2" t="s">
        <v>15</v>
      </c>
      <c r="F2999" s="2" t="s">
        <v>36</v>
      </c>
      <c r="G2999" s="2">
        <v>51615</v>
      </c>
      <c r="H2999" s="2">
        <v>7</v>
      </c>
      <c r="I2999" s="2">
        <v>108</v>
      </c>
      <c r="J2999" s="2">
        <v>30062</v>
      </c>
      <c r="K2999" s="2">
        <v>27709</v>
      </c>
      <c r="L2999" s="2">
        <v>802</v>
      </c>
      <c r="M2999" s="2">
        <v>93</v>
      </c>
      <c r="N2999" s="2">
        <v>156</v>
      </c>
      <c r="O2999" s="2">
        <v>113</v>
      </c>
      <c r="P2999" s="2">
        <v>108</v>
      </c>
      <c r="Q2999" s="2">
        <v>892</v>
      </c>
      <c r="R2999" s="2">
        <v>91</v>
      </c>
      <c r="S2999" s="2" t="s">
        <v>31</v>
      </c>
      <c r="T2999" s="5">
        <f t="shared" si="322"/>
        <v>1164</v>
      </c>
      <c r="U2999" s="4">
        <f t="shared" si="323"/>
        <v>0.53684006587232391</v>
      </c>
      <c r="V2999" s="4">
        <f t="shared" si="324"/>
        <v>0.53684006587232391</v>
      </c>
      <c r="W2999">
        <f t="shared" si="325"/>
        <v>8</v>
      </c>
      <c r="X2999" t="str">
        <f t="shared" si="326"/>
        <v>Thursday</v>
      </c>
      <c r="Y2999" s="5" t="str">
        <f t="shared" si="327"/>
        <v>Aug</v>
      </c>
      <c r="Z2999" s="5" t="str">
        <f t="shared" si="328"/>
        <v>6-10</v>
      </c>
    </row>
    <row r="3000" spans="1:26" x14ac:dyDescent="0.25">
      <c r="A3000" s="2" t="s">
        <v>3033</v>
      </c>
      <c r="B3000" s="2" t="s">
        <v>26</v>
      </c>
      <c r="C3000" s="1">
        <v>45876</v>
      </c>
      <c r="D3000" s="3">
        <v>0.48125000000000001</v>
      </c>
      <c r="E3000" s="2" t="s">
        <v>15</v>
      </c>
      <c r="F3000" s="2" t="s">
        <v>38</v>
      </c>
      <c r="G3000" s="2">
        <v>51557</v>
      </c>
      <c r="H3000" s="2">
        <v>5</v>
      </c>
      <c r="I3000" s="2">
        <v>213</v>
      </c>
      <c r="J3000" s="2">
        <v>19292</v>
      </c>
      <c r="K3000" s="2">
        <v>14422</v>
      </c>
      <c r="L3000" s="2">
        <v>628</v>
      </c>
      <c r="M3000" s="2">
        <v>58</v>
      </c>
      <c r="N3000" s="2">
        <v>146</v>
      </c>
      <c r="O3000" s="2">
        <v>62</v>
      </c>
      <c r="P3000" s="2">
        <v>150</v>
      </c>
      <c r="Q3000" s="2">
        <v>522</v>
      </c>
      <c r="R3000" s="2">
        <v>53</v>
      </c>
      <c r="S3000" s="2" t="s">
        <v>31</v>
      </c>
      <c r="T3000" s="5">
        <f t="shared" si="322"/>
        <v>894</v>
      </c>
      <c r="U3000" s="4">
        <f t="shared" si="323"/>
        <v>0.27972923172411118</v>
      </c>
      <c r="V3000" s="4">
        <f t="shared" si="324"/>
        <v>0.27972923172411118</v>
      </c>
      <c r="W3000">
        <f t="shared" si="325"/>
        <v>11</v>
      </c>
      <c r="X3000" t="str">
        <f t="shared" si="326"/>
        <v>Thursday</v>
      </c>
      <c r="Y3000" s="5" t="str">
        <f t="shared" si="327"/>
        <v>Aug</v>
      </c>
      <c r="Z3000" s="5" t="str">
        <f t="shared" si="328"/>
        <v>3-5</v>
      </c>
    </row>
    <row r="3001" spans="1:26" x14ac:dyDescent="0.25">
      <c r="A3001" s="2" t="s">
        <v>3034</v>
      </c>
      <c r="B3001" s="2" t="s">
        <v>26</v>
      </c>
      <c r="C3001" s="1">
        <v>45876</v>
      </c>
      <c r="D3001" s="3">
        <v>0.5444444444444444</v>
      </c>
      <c r="E3001" s="2" t="s">
        <v>16</v>
      </c>
      <c r="F3001" s="2" t="s">
        <v>30</v>
      </c>
      <c r="G3001" s="2">
        <v>51605</v>
      </c>
      <c r="H3001" s="2">
        <v>7</v>
      </c>
      <c r="I3001" s="2">
        <v>341</v>
      </c>
      <c r="J3001" s="2">
        <v>18221</v>
      </c>
      <c r="K3001" s="2">
        <v>15241</v>
      </c>
      <c r="L3001" s="2">
        <v>356</v>
      </c>
      <c r="M3001" s="2">
        <v>43</v>
      </c>
      <c r="N3001" s="2">
        <v>34</v>
      </c>
      <c r="O3001" s="2">
        <v>54</v>
      </c>
      <c r="P3001" s="2">
        <v>72</v>
      </c>
      <c r="Q3001" s="2">
        <v>384</v>
      </c>
      <c r="R3001" s="2">
        <v>25</v>
      </c>
      <c r="S3001" s="2" t="s">
        <v>28</v>
      </c>
      <c r="T3001" s="5">
        <f t="shared" si="322"/>
        <v>487</v>
      </c>
      <c r="U3001" s="4">
        <f t="shared" si="323"/>
        <v>0.29533959887607791</v>
      </c>
      <c r="V3001" s="4">
        <f t="shared" si="324"/>
        <v>0.29533959887607791</v>
      </c>
      <c r="W3001">
        <f t="shared" si="325"/>
        <v>13</v>
      </c>
      <c r="X3001" t="str">
        <f t="shared" si="326"/>
        <v>Thursday</v>
      </c>
      <c r="Y3001" s="5" t="str">
        <f t="shared" si="327"/>
        <v>Aug</v>
      </c>
      <c r="Z3001" s="5" t="str">
        <f t="shared" si="328"/>
        <v>6-10</v>
      </c>
    </row>
    <row r="3002" spans="1:26" x14ac:dyDescent="0.25">
      <c r="A3002" s="2" t="s">
        <v>3035</v>
      </c>
      <c r="B3002" s="2" t="s">
        <v>26</v>
      </c>
      <c r="C3002" s="1">
        <v>45876</v>
      </c>
      <c r="D3002" s="3">
        <v>0.60902777777777772</v>
      </c>
      <c r="E3002" s="2" t="s">
        <v>19</v>
      </c>
      <c r="F3002" s="2" t="s">
        <v>27</v>
      </c>
      <c r="G3002" s="2">
        <v>51400</v>
      </c>
      <c r="H3002" s="2">
        <v>3</v>
      </c>
      <c r="I3002" s="2">
        <v>282</v>
      </c>
      <c r="J3002" s="2">
        <v>6687</v>
      </c>
      <c r="K3002" s="2">
        <v>5787</v>
      </c>
      <c r="L3002" s="2">
        <v>209</v>
      </c>
      <c r="M3002" s="2">
        <v>18</v>
      </c>
      <c r="N3002" s="2">
        <v>18</v>
      </c>
      <c r="O3002" s="2">
        <v>112</v>
      </c>
      <c r="P3002" s="2">
        <v>43</v>
      </c>
      <c r="Q3002" s="2">
        <v>75</v>
      </c>
      <c r="R3002" s="2">
        <v>11</v>
      </c>
      <c r="S3002" s="2" t="s">
        <v>31</v>
      </c>
      <c r="T3002" s="5">
        <f t="shared" si="322"/>
        <v>357</v>
      </c>
      <c r="U3002" s="4">
        <f t="shared" si="323"/>
        <v>0.11258754863813229</v>
      </c>
      <c r="V3002" s="4">
        <f t="shared" si="324"/>
        <v>0.11258754863813229</v>
      </c>
      <c r="W3002">
        <f t="shared" si="325"/>
        <v>14</v>
      </c>
      <c r="X3002" t="str">
        <f t="shared" si="326"/>
        <v>Thursday</v>
      </c>
      <c r="Y3002" s="5" t="str">
        <f t="shared" si="327"/>
        <v>Aug</v>
      </c>
      <c r="Z3002" s="5" t="str">
        <f t="shared" si="328"/>
        <v>3-5</v>
      </c>
    </row>
    <row r="3003" spans="1:26" x14ac:dyDescent="0.25">
      <c r="A3003" s="2" t="s">
        <v>3036</v>
      </c>
      <c r="B3003" s="2" t="s">
        <v>26</v>
      </c>
      <c r="C3003" s="1">
        <v>45876</v>
      </c>
      <c r="D3003" s="3">
        <v>0.77569444444444446</v>
      </c>
      <c r="E3003" s="2" t="s">
        <v>17</v>
      </c>
      <c r="F3003" s="2" t="s">
        <v>49</v>
      </c>
      <c r="G3003" s="2">
        <v>51450</v>
      </c>
      <c r="H3003" s="2">
        <v>7</v>
      </c>
      <c r="I3003" s="2">
        <v>28</v>
      </c>
      <c r="J3003" s="2">
        <v>8615</v>
      </c>
      <c r="K3003" s="2">
        <v>6791</v>
      </c>
      <c r="L3003" s="2">
        <v>113</v>
      </c>
      <c r="M3003" s="2">
        <v>15</v>
      </c>
      <c r="N3003" s="2">
        <v>16</v>
      </c>
      <c r="O3003" s="2">
        <v>0</v>
      </c>
      <c r="P3003" s="2">
        <v>94</v>
      </c>
      <c r="Q3003" s="2">
        <v>69</v>
      </c>
      <c r="R3003" s="2">
        <v>4</v>
      </c>
      <c r="S3003" s="2" t="s">
        <v>31</v>
      </c>
      <c r="T3003" s="5">
        <f t="shared" si="322"/>
        <v>144</v>
      </c>
      <c r="U3003" s="4">
        <f t="shared" si="323"/>
        <v>0.13199222546161321</v>
      </c>
      <c r="V3003" s="4">
        <f t="shared" si="324"/>
        <v>0.13199222546161321</v>
      </c>
      <c r="W3003">
        <f t="shared" si="325"/>
        <v>18</v>
      </c>
      <c r="X3003" t="str">
        <f t="shared" si="326"/>
        <v>Thursday</v>
      </c>
      <c r="Y3003" s="5" t="str">
        <f t="shared" si="327"/>
        <v>Aug</v>
      </c>
      <c r="Z3003" s="5" t="str">
        <f t="shared" si="328"/>
        <v>6-10</v>
      </c>
    </row>
    <row r="3004" spans="1:26" x14ac:dyDescent="0.25">
      <c r="A3004" s="2" t="s">
        <v>3037</v>
      </c>
      <c r="B3004" s="2" t="s">
        <v>26</v>
      </c>
      <c r="C3004" s="1">
        <v>45876</v>
      </c>
      <c r="D3004" s="3">
        <v>0.85555555555555551</v>
      </c>
      <c r="E3004" s="2" t="s">
        <v>15</v>
      </c>
      <c r="F3004" s="2" t="s">
        <v>36</v>
      </c>
      <c r="G3004" s="2">
        <v>51478</v>
      </c>
      <c r="H3004" s="2">
        <v>7</v>
      </c>
      <c r="I3004" s="2">
        <v>94</v>
      </c>
      <c r="J3004" s="2">
        <v>28385</v>
      </c>
      <c r="K3004" s="2">
        <v>22871</v>
      </c>
      <c r="L3004" s="2">
        <v>847</v>
      </c>
      <c r="M3004" s="2">
        <v>89</v>
      </c>
      <c r="N3004" s="2">
        <v>266</v>
      </c>
      <c r="O3004" s="2">
        <v>134</v>
      </c>
      <c r="P3004" s="2">
        <v>168</v>
      </c>
      <c r="Q3004" s="2">
        <v>930</v>
      </c>
      <c r="R3004" s="2">
        <v>113</v>
      </c>
      <c r="S3004" s="2" t="s">
        <v>31</v>
      </c>
      <c r="T3004" s="5">
        <f t="shared" si="322"/>
        <v>1336</v>
      </c>
      <c r="U3004" s="4">
        <f t="shared" si="323"/>
        <v>0.44428687983216131</v>
      </c>
      <c r="V3004" s="4">
        <f t="shared" si="324"/>
        <v>0.44428687983216131</v>
      </c>
      <c r="W3004">
        <f t="shared" si="325"/>
        <v>20</v>
      </c>
      <c r="X3004" t="str">
        <f t="shared" si="326"/>
        <v>Thursday</v>
      </c>
      <c r="Y3004" s="5" t="str">
        <f t="shared" si="327"/>
        <v>Aug</v>
      </c>
      <c r="Z3004" s="5" t="str">
        <f t="shared" si="328"/>
        <v>6-10</v>
      </c>
    </row>
    <row r="3005" spans="1:26" x14ac:dyDescent="0.25">
      <c r="A3005" s="2" t="s">
        <v>3038</v>
      </c>
      <c r="B3005" s="2" t="s">
        <v>26</v>
      </c>
      <c r="C3005" s="1">
        <v>45876</v>
      </c>
      <c r="D3005" s="3">
        <v>0.86041666666666672</v>
      </c>
      <c r="E3005" s="2" t="s">
        <v>15</v>
      </c>
      <c r="F3005" s="2" t="s">
        <v>18</v>
      </c>
      <c r="G3005" s="2">
        <v>51580</v>
      </c>
      <c r="H3005" s="2">
        <v>8</v>
      </c>
      <c r="I3005" s="2">
        <v>103</v>
      </c>
      <c r="J3005" s="2">
        <v>32538</v>
      </c>
      <c r="K3005" s="2">
        <v>26645</v>
      </c>
      <c r="L3005" s="2">
        <v>799</v>
      </c>
      <c r="M3005" s="2">
        <v>80</v>
      </c>
      <c r="N3005" s="2">
        <v>163</v>
      </c>
      <c r="O3005" s="2">
        <v>141</v>
      </c>
      <c r="P3005" s="2">
        <v>75</v>
      </c>
      <c r="Q3005" s="2">
        <v>960</v>
      </c>
      <c r="R3005" s="2">
        <v>165</v>
      </c>
      <c r="S3005" s="2" t="s">
        <v>31</v>
      </c>
      <c r="T3005" s="5">
        <f t="shared" si="322"/>
        <v>1183</v>
      </c>
      <c r="U3005" s="4">
        <f t="shared" si="323"/>
        <v>0.51657619232260565</v>
      </c>
      <c r="V3005" s="4">
        <f t="shared" si="324"/>
        <v>0.51657619232260565</v>
      </c>
      <c r="W3005">
        <f t="shared" si="325"/>
        <v>20</v>
      </c>
      <c r="X3005" t="str">
        <f t="shared" si="326"/>
        <v>Thursday</v>
      </c>
      <c r="Y3005" s="5" t="str">
        <f t="shared" si="327"/>
        <v>Aug</v>
      </c>
      <c r="Z3005" s="5" t="str">
        <f t="shared" si="328"/>
        <v>6-10</v>
      </c>
    </row>
    <row r="3006" spans="1:26" x14ac:dyDescent="0.25">
      <c r="A3006" s="2" t="s">
        <v>3039</v>
      </c>
      <c r="B3006" s="2" t="s">
        <v>26</v>
      </c>
      <c r="C3006" s="1">
        <v>45876</v>
      </c>
      <c r="D3006" s="3">
        <v>0.87222222222222223</v>
      </c>
      <c r="E3006" s="2" t="s">
        <v>19</v>
      </c>
      <c r="F3006" s="2" t="s">
        <v>30</v>
      </c>
      <c r="G3006" s="2">
        <v>51522</v>
      </c>
      <c r="H3006" s="2">
        <v>7</v>
      </c>
      <c r="I3006" s="2">
        <v>404</v>
      </c>
      <c r="J3006" s="2">
        <v>9393</v>
      </c>
      <c r="K3006" s="2">
        <v>8207</v>
      </c>
      <c r="L3006" s="2">
        <v>337</v>
      </c>
      <c r="M3006" s="2">
        <v>37</v>
      </c>
      <c r="N3006" s="2">
        <v>54</v>
      </c>
      <c r="O3006" s="2">
        <v>239</v>
      </c>
      <c r="P3006" s="2">
        <v>67</v>
      </c>
      <c r="Q3006" s="2">
        <v>239</v>
      </c>
      <c r="R3006" s="2">
        <v>20</v>
      </c>
      <c r="S3006" s="2" t="s">
        <v>31</v>
      </c>
      <c r="T3006" s="5">
        <f t="shared" si="322"/>
        <v>667</v>
      </c>
      <c r="U3006" s="4">
        <f t="shared" si="323"/>
        <v>0.15929117658475991</v>
      </c>
      <c r="V3006" s="4">
        <f t="shared" si="324"/>
        <v>0.15929117658475991</v>
      </c>
      <c r="W3006">
        <f t="shared" si="325"/>
        <v>20</v>
      </c>
      <c r="X3006" t="str">
        <f t="shared" si="326"/>
        <v>Thursday</v>
      </c>
      <c r="Y3006" s="5" t="str">
        <f t="shared" si="327"/>
        <v>Aug</v>
      </c>
      <c r="Z3006" s="5" t="str">
        <f t="shared" si="328"/>
        <v>6-10</v>
      </c>
    </row>
    <row r="3007" spans="1:26" x14ac:dyDescent="0.25">
      <c r="A3007" s="2" t="s">
        <v>3040</v>
      </c>
      <c r="B3007" s="2" t="s">
        <v>26</v>
      </c>
      <c r="C3007" s="1">
        <v>45876</v>
      </c>
      <c r="D3007" s="3">
        <v>0.87777777777777777</v>
      </c>
      <c r="E3007" s="2" t="s">
        <v>15</v>
      </c>
      <c r="F3007" s="2" t="s">
        <v>44</v>
      </c>
      <c r="G3007" s="2">
        <v>51608</v>
      </c>
      <c r="H3007" s="2">
        <v>7</v>
      </c>
      <c r="I3007" s="2">
        <v>36</v>
      </c>
      <c r="J3007" s="2">
        <v>38400</v>
      </c>
      <c r="K3007" s="2">
        <v>28030</v>
      </c>
      <c r="L3007" s="2">
        <v>414</v>
      </c>
      <c r="M3007" s="2">
        <v>44</v>
      </c>
      <c r="N3007" s="2">
        <v>93</v>
      </c>
      <c r="O3007" s="2">
        <v>55</v>
      </c>
      <c r="P3007" s="2">
        <v>123</v>
      </c>
      <c r="Q3007" s="2">
        <v>679</v>
      </c>
      <c r="R3007" s="2">
        <v>85</v>
      </c>
      <c r="S3007" s="2" t="s">
        <v>28</v>
      </c>
      <c r="T3007" s="5">
        <f t="shared" si="322"/>
        <v>606</v>
      </c>
      <c r="U3007" s="4">
        <f t="shared" si="323"/>
        <v>0.54313284762052394</v>
      </c>
      <c r="V3007" s="4">
        <f t="shared" si="324"/>
        <v>0.54313284762052394</v>
      </c>
      <c r="W3007">
        <f t="shared" si="325"/>
        <v>21</v>
      </c>
      <c r="X3007" t="str">
        <f t="shared" si="326"/>
        <v>Thursday</v>
      </c>
      <c r="Y3007" s="5" t="str">
        <f t="shared" si="327"/>
        <v>Aug</v>
      </c>
      <c r="Z3007" s="5" t="str">
        <f t="shared" si="328"/>
        <v>6-10</v>
      </c>
    </row>
    <row r="3008" spans="1:26" x14ac:dyDescent="0.25">
      <c r="A3008" s="2" t="s">
        <v>3041</v>
      </c>
      <c r="B3008" s="2" t="s">
        <v>26</v>
      </c>
      <c r="C3008" s="1">
        <v>45876</v>
      </c>
      <c r="D3008" s="3">
        <v>0.88194444444444442</v>
      </c>
      <c r="E3008" s="2" t="s">
        <v>17</v>
      </c>
      <c r="F3008" s="2" t="s">
        <v>30</v>
      </c>
      <c r="G3008" s="2">
        <v>51522</v>
      </c>
      <c r="H3008" s="2">
        <v>3</v>
      </c>
      <c r="I3008" s="2">
        <v>29</v>
      </c>
      <c r="J3008" s="2">
        <v>10232</v>
      </c>
      <c r="K3008" s="2">
        <v>7598</v>
      </c>
      <c r="L3008" s="2">
        <v>131</v>
      </c>
      <c r="M3008" s="2">
        <v>18</v>
      </c>
      <c r="N3008" s="2">
        <v>17</v>
      </c>
      <c r="O3008" s="2">
        <v>0</v>
      </c>
      <c r="P3008" s="2">
        <v>138</v>
      </c>
      <c r="Q3008" s="2">
        <v>117</v>
      </c>
      <c r="R3008" s="2">
        <v>3</v>
      </c>
      <c r="S3008" s="2" t="s">
        <v>31</v>
      </c>
      <c r="T3008" s="5">
        <f t="shared" si="322"/>
        <v>166</v>
      </c>
      <c r="U3008" s="4">
        <f t="shared" si="323"/>
        <v>0.14747098326928301</v>
      </c>
      <c r="V3008" s="4">
        <f t="shared" si="324"/>
        <v>0.14747098326928301</v>
      </c>
      <c r="W3008">
        <f t="shared" si="325"/>
        <v>21</v>
      </c>
      <c r="X3008" t="str">
        <f t="shared" si="326"/>
        <v>Thursday</v>
      </c>
      <c r="Y3008" s="5" t="str">
        <f t="shared" si="327"/>
        <v>Aug</v>
      </c>
      <c r="Z3008" s="5" t="str">
        <f t="shared" si="328"/>
        <v>3-5</v>
      </c>
    </row>
    <row r="3009" spans="1:26" x14ac:dyDescent="0.25">
      <c r="A3009" s="2" t="s">
        <v>3042</v>
      </c>
      <c r="B3009" s="2" t="s">
        <v>26</v>
      </c>
      <c r="C3009" s="1">
        <v>45876</v>
      </c>
      <c r="D3009" s="3">
        <v>0.91388888888888886</v>
      </c>
      <c r="E3009" s="2" t="s">
        <v>16</v>
      </c>
      <c r="F3009" s="2" t="s">
        <v>30</v>
      </c>
      <c r="G3009" s="2">
        <v>51737</v>
      </c>
      <c r="H3009" s="2">
        <v>5</v>
      </c>
      <c r="I3009" s="2">
        <v>140</v>
      </c>
      <c r="J3009" s="2">
        <v>8533</v>
      </c>
      <c r="K3009" s="2">
        <v>7338</v>
      </c>
      <c r="L3009" s="2">
        <v>334</v>
      </c>
      <c r="M3009" s="2">
        <v>25</v>
      </c>
      <c r="N3009" s="2">
        <v>23</v>
      </c>
      <c r="O3009" s="2">
        <v>36</v>
      </c>
      <c r="P3009" s="2">
        <v>57</v>
      </c>
      <c r="Q3009" s="2">
        <v>184</v>
      </c>
      <c r="R3009" s="2">
        <v>6</v>
      </c>
      <c r="S3009" s="2" t="s">
        <v>31</v>
      </c>
      <c r="T3009" s="5">
        <f t="shared" si="322"/>
        <v>418</v>
      </c>
      <c r="U3009" s="4">
        <f t="shared" si="323"/>
        <v>0.14183273092757601</v>
      </c>
      <c r="V3009" s="4">
        <f t="shared" si="324"/>
        <v>0.14183273092757601</v>
      </c>
      <c r="W3009">
        <f t="shared" si="325"/>
        <v>21</v>
      </c>
      <c r="X3009" t="str">
        <f t="shared" si="326"/>
        <v>Thursday</v>
      </c>
      <c r="Y3009" s="5" t="str">
        <f t="shared" si="327"/>
        <v>Aug</v>
      </c>
      <c r="Z3009" s="5" t="str">
        <f t="shared" si="328"/>
        <v>3-5</v>
      </c>
    </row>
    <row r="3010" spans="1:26" x14ac:dyDescent="0.25">
      <c r="A3010" s="2" t="s">
        <v>3043</v>
      </c>
      <c r="B3010" s="2" t="s">
        <v>26</v>
      </c>
      <c r="C3010" s="1">
        <v>45876</v>
      </c>
      <c r="D3010" s="3">
        <v>0.94861111111111107</v>
      </c>
      <c r="E3010" s="2" t="s">
        <v>19</v>
      </c>
      <c r="F3010" s="2" t="s">
        <v>30</v>
      </c>
      <c r="G3010" s="2">
        <v>51703</v>
      </c>
      <c r="H3010" s="2">
        <v>10</v>
      </c>
      <c r="I3010" s="2">
        <v>283</v>
      </c>
      <c r="J3010" s="2">
        <v>15118</v>
      </c>
      <c r="K3010" s="2">
        <v>10598</v>
      </c>
      <c r="L3010" s="2">
        <v>334</v>
      </c>
      <c r="M3010" s="2">
        <v>27</v>
      </c>
      <c r="N3010" s="2">
        <v>32</v>
      </c>
      <c r="O3010" s="2">
        <v>131</v>
      </c>
      <c r="P3010" s="2">
        <v>41</v>
      </c>
      <c r="Q3010" s="2">
        <v>161</v>
      </c>
      <c r="R3010" s="2">
        <v>25</v>
      </c>
      <c r="S3010" s="2" t="s">
        <v>28</v>
      </c>
      <c r="T3010" s="5">
        <f t="shared" ref="T3010:T3073" si="329">SUM(L3010:O3010)</f>
        <v>524</v>
      </c>
      <c r="U3010" s="4">
        <f t="shared" ref="U3010:U3073" si="330">K3010/G3010</f>
        <v>0.20497843452024062</v>
      </c>
      <c r="V3010" s="4">
        <f t="shared" ref="V3010:V3073" si="331">K3010/G3010</f>
        <v>0.20497843452024062</v>
      </c>
      <c r="W3010">
        <f t="shared" ref="W3010:W3073" si="332">HOUR(D3010)</f>
        <v>22</v>
      </c>
      <c r="X3010" t="str">
        <f t="shared" ref="X3010:X3073" si="333">TEXT(C3010,"dddd")</f>
        <v>Thursday</v>
      </c>
      <c r="Y3010" s="5" t="str">
        <f t="shared" ref="Y3010:Y3073" si="334">TEXT(C3010,"mmm")</f>
        <v>Aug</v>
      </c>
      <c r="Z3010" s="5" t="str">
        <f t="shared" ref="Z3010:Z3073" si="335">IF(H3010&lt;=2,"0-2",IF(H3010&lt;=5,"3-5",IF(H3010&lt;=10,"6-10","11+")))</f>
        <v>6-10</v>
      </c>
    </row>
    <row r="3011" spans="1:26" x14ac:dyDescent="0.25">
      <c r="A3011" s="2" t="s">
        <v>3044</v>
      </c>
      <c r="B3011" s="2" t="s">
        <v>26</v>
      </c>
      <c r="C3011" s="1">
        <v>45876</v>
      </c>
      <c r="D3011" s="3">
        <v>0.95</v>
      </c>
      <c r="E3011" s="2" t="s">
        <v>17</v>
      </c>
      <c r="F3011" s="2" t="s">
        <v>30</v>
      </c>
      <c r="G3011" s="2">
        <v>51543</v>
      </c>
      <c r="H3011" s="2">
        <v>6</v>
      </c>
      <c r="I3011" s="2">
        <v>36</v>
      </c>
      <c r="J3011" s="2">
        <v>3864</v>
      </c>
      <c r="K3011" s="2">
        <v>2703</v>
      </c>
      <c r="L3011" s="2">
        <v>47</v>
      </c>
      <c r="M3011" s="2">
        <v>9</v>
      </c>
      <c r="N3011" s="2">
        <v>9</v>
      </c>
      <c r="O3011" s="2">
        <v>0</v>
      </c>
      <c r="P3011" s="2">
        <v>30</v>
      </c>
      <c r="Q3011" s="2">
        <v>19</v>
      </c>
      <c r="R3011" s="2">
        <v>1</v>
      </c>
      <c r="S3011" s="2" t="s">
        <v>31</v>
      </c>
      <c r="T3011" s="5">
        <f t="shared" si="329"/>
        <v>65</v>
      </c>
      <c r="U3011" s="4">
        <f t="shared" si="330"/>
        <v>5.2441650660613466E-2</v>
      </c>
      <c r="V3011" s="4">
        <f t="shared" si="331"/>
        <v>5.2441650660613466E-2</v>
      </c>
      <c r="W3011">
        <f t="shared" si="332"/>
        <v>22</v>
      </c>
      <c r="X3011" t="str">
        <f t="shared" si="333"/>
        <v>Thursday</v>
      </c>
      <c r="Y3011" s="5" t="str">
        <f t="shared" si="334"/>
        <v>Aug</v>
      </c>
      <c r="Z3011" s="5" t="str">
        <f t="shared" si="335"/>
        <v>6-10</v>
      </c>
    </row>
    <row r="3012" spans="1:26" x14ac:dyDescent="0.25">
      <c r="A3012" s="2" t="s">
        <v>3045</v>
      </c>
      <c r="B3012" s="2" t="s">
        <v>26</v>
      </c>
      <c r="C3012" s="1">
        <v>45877</v>
      </c>
      <c r="D3012" s="3">
        <v>0.13333333333333333</v>
      </c>
      <c r="E3012" s="2" t="s">
        <v>15</v>
      </c>
      <c r="F3012" s="2" t="s">
        <v>46</v>
      </c>
      <c r="G3012" s="2">
        <v>51689</v>
      </c>
      <c r="H3012" s="2">
        <v>7</v>
      </c>
      <c r="I3012" s="2">
        <v>230</v>
      </c>
      <c r="J3012" s="2">
        <v>31712</v>
      </c>
      <c r="K3012" s="2">
        <v>28022</v>
      </c>
      <c r="L3012" s="2">
        <v>1055</v>
      </c>
      <c r="M3012" s="2">
        <v>117</v>
      </c>
      <c r="N3012" s="2">
        <v>343</v>
      </c>
      <c r="O3012" s="2">
        <v>263</v>
      </c>
      <c r="P3012" s="2">
        <v>163</v>
      </c>
      <c r="Q3012" s="2">
        <v>785</v>
      </c>
      <c r="R3012" s="2">
        <v>50</v>
      </c>
      <c r="S3012" s="2" t="s">
        <v>28</v>
      </c>
      <c r="T3012" s="5">
        <f t="shared" si="329"/>
        <v>1778</v>
      </c>
      <c r="U3012" s="4">
        <f t="shared" si="330"/>
        <v>0.54212695157577051</v>
      </c>
      <c r="V3012" s="4">
        <f t="shared" si="331"/>
        <v>0.54212695157577051</v>
      </c>
      <c r="W3012">
        <f t="shared" si="332"/>
        <v>3</v>
      </c>
      <c r="X3012" t="str">
        <f t="shared" si="333"/>
        <v>Friday</v>
      </c>
      <c r="Y3012" s="5" t="str">
        <f t="shared" si="334"/>
        <v>Aug</v>
      </c>
      <c r="Z3012" s="5" t="str">
        <f t="shared" si="335"/>
        <v>6-10</v>
      </c>
    </row>
    <row r="3013" spans="1:26" x14ac:dyDescent="0.25">
      <c r="A3013" s="2" t="s">
        <v>3046</v>
      </c>
      <c r="B3013" s="2" t="s">
        <v>26</v>
      </c>
      <c r="C3013" s="1">
        <v>45877</v>
      </c>
      <c r="D3013" s="3">
        <v>0.20555555555555555</v>
      </c>
      <c r="E3013" s="2" t="s">
        <v>17</v>
      </c>
      <c r="F3013" s="2" t="s">
        <v>38</v>
      </c>
      <c r="G3013" s="2">
        <v>51575</v>
      </c>
      <c r="H3013" s="2">
        <v>8</v>
      </c>
      <c r="I3013" s="2">
        <v>47</v>
      </c>
      <c r="J3013" s="2">
        <v>3875</v>
      </c>
      <c r="K3013" s="2">
        <v>3232</v>
      </c>
      <c r="L3013" s="2">
        <v>60</v>
      </c>
      <c r="M3013" s="2">
        <v>9</v>
      </c>
      <c r="N3013" s="2">
        <v>5</v>
      </c>
      <c r="O3013" s="2">
        <v>0</v>
      </c>
      <c r="P3013" s="2">
        <v>57</v>
      </c>
      <c r="Q3013" s="2">
        <v>42</v>
      </c>
      <c r="R3013" s="2">
        <v>1</v>
      </c>
      <c r="S3013" s="2" t="s">
        <v>31</v>
      </c>
      <c r="T3013" s="5">
        <f t="shared" si="329"/>
        <v>74</v>
      </c>
      <c r="U3013" s="4">
        <f t="shared" si="330"/>
        <v>6.2666020358700919E-2</v>
      </c>
      <c r="V3013" s="4">
        <f t="shared" si="331"/>
        <v>6.2666020358700919E-2</v>
      </c>
      <c r="W3013">
        <f t="shared" si="332"/>
        <v>4</v>
      </c>
      <c r="X3013" t="str">
        <f t="shared" si="333"/>
        <v>Friday</v>
      </c>
      <c r="Y3013" s="5" t="str">
        <f t="shared" si="334"/>
        <v>Aug</v>
      </c>
      <c r="Z3013" s="5" t="str">
        <f t="shared" si="335"/>
        <v>6-10</v>
      </c>
    </row>
    <row r="3014" spans="1:26" x14ac:dyDescent="0.25">
      <c r="A3014" s="2" t="s">
        <v>3047</v>
      </c>
      <c r="B3014" s="2" t="s">
        <v>26</v>
      </c>
      <c r="C3014" s="1">
        <v>45877</v>
      </c>
      <c r="D3014" s="3">
        <v>0.35972222222222222</v>
      </c>
      <c r="E3014" s="2" t="s">
        <v>15</v>
      </c>
      <c r="F3014" s="2" t="s">
        <v>18</v>
      </c>
      <c r="G3014" s="2">
        <v>51628</v>
      </c>
      <c r="H3014" s="2">
        <v>10</v>
      </c>
      <c r="I3014" s="2">
        <v>89</v>
      </c>
      <c r="J3014" s="2">
        <v>18458</v>
      </c>
      <c r="K3014" s="2">
        <v>14421</v>
      </c>
      <c r="L3014" s="2">
        <v>613</v>
      </c>
      <c r="M3014" s="2">
        <v>47</v>
      </c>
      <c r="N3014" s="2">
        <v>107</v>
      </c>
      <c r="O3014" s="2">
        <v>82</v>
      </c>
      <c r="P3014" s="2">
        <v>74</v>
      </c>
      <c r="Q3014" s="2">
        <v>572</v>
      </c>
      <c r="R3014" s="2">
        <v>71</v>
      </c>
      <c r="S3014" s="2" t="s">
        <v>31</v>
      </c>
      <c r="T3014" s="5">
        <f t="shared" si="329"/>
        <v>849</v>
      </c>
      <c r="U3014" s="4">
        <f t="shared" si="330"/>
        <v>0.27932517238707677</v>
      </c>
      <c r="V3014" s="4">
        <f t="shared" si="331"/>
        <v>0.27932517238707677</v>
      </c>
      <c r="W3014">
        <f t="shared" si="332"/>
        <v>8</v>
      </c>
      <c r="X3014" t="str">
        <f t="shared" si="333"/>
        <v>Friday</v>
      </c>
      <c r="Y3014" s="5" t="str">
        <f t="shared" si="334"/>
        <v>Aug</v>
      </c>
      <c r="Z3014" s="5" t="str">
        <f t="shared" si="335"/>
        <v>6-10</v>
      </c>
    </row>
    <row r="3015" spans="1:26" x14ac:dyDescent="0.25">
      <c r="A3015" s="2" t="s">
        <v>3048</v>
      </c>
      <c r="B3015" s="2" t="s">
        <v>26</v>
      </c>
      <c r="C3015" s="1">
        <v>45877</v>
      </c>
      <c r="D3015" s="3">
        <v>0.36249999999999999</v>
      </c>
      <c r="E3015" s="2" t="s">
        <v>15</v>
      </c>
      <c r="F3015" s="2" t="s">
        <v>49</v>
      </c>
      <c r="G3015" s="2">
        <v>51496</v>
      </c>
      <c r="H3015" s="2">
        <v>4</v>
      </c>
      <c r="I3015" s="2">
        <v>65</v>
      </c>
      <c r="J3015" s="2">
        <v>23591</v>
      </c>
      <c r="K3015" s="2">
        <v>16730</v>
      </c>
      <c r="L3015" s="2">
        <v>615</v>
      </c>
      <c r="M3015" s="2">
        <v>66</v>
      </c>
      <c r="N3015" s="2">
        <v>102</v>
      </c>
      <c r="O3015" s="2">
        <v>95</v>
      </c>
      <c r="P3015" s="2">
        <v>86</v>
      </c>
      <c r="Q3015" s="2">
        <v>533</v>
      </c>
      <c r="R3015" s="2">
        <v>64</v>
      </c>
      <c r="S3015" s="2" t="s">
        <v>31</v>
      </c>
      <c r="T3015" s="5">
        <f t="shared" si="329"/>
        <v>878</v>
      </c>
      <c r="U3015" s="4">
        <f t="shared" si="330"/>
        <v>0.3248796022992077</v>
      </c>
      <c r="V3015" s="4">
        <f t="shared" si="331"/>
        <v>0.3248796022992077</v>
      </c>
      <c r="W3015">
        <f t="shared" si="332"/>
        <v>8</v>
      </c>
      <c r="X3015" t="str">
        <f t="shared" si="333"/>
        <v>Friday</v>
      </c>
      <c r="Y3015" s="5" t="str">
        <f t="shared" si="334"/>
        <v>Aug</v>
      </c>
      <c r="Z3015" s="5" t="str">
        <f t="shared" si="335"/>
        <v>3-5</v>
      </c>
    </row>
    <row r="3016" spans="1:26" x14ac:dyDescent="0.25">
      <c r="A3016" s="2" t="s">
        <v>3049</v>
      </c>
      <c r="B3016" s="2" t="s">
        <v>26</v>
      </c>
      <c r="C3016" s="1">
        <v>45877</v>
      </c>
      <c r="D3016" s="3">
        <v>0.39583333333333331</v>
      </c>
      <c r="E3016" s="2" t="s">
        <v>19</v>
      </c>
      <c r="F3016" s="2" t="s">
        <v>49</v>
      </c>
      <c r="G3016" s="2">
        <v>51775</v>
      </c>
      <c r="H3016" s="2">
        <v>9</v>
      </c>
      <c r="I3016" s="2">
        <v>308</v>
      </c>
      <c r="J3016" s="2">
        <v>12367</v>
      </c>
      <c r="K3016" s="2">
        <v>9292</v>
      </c>
      <c r="L3016" s="2">
        <v>376</v>
      </c>
      <c r="M3016" s="2">
        <v>43</v>
      </c>
      <c r="N3016" s="2">
        <v>91</v>
      </c>
      <c r="O3016" s="2">
        <v>257</v>
      </c>
      <c r="P3016" s="2">
        <v>34</v>
      </c>
      <c r="Q3016" s="2">
        <v>110</v>
      </c>
      <c r="R3016" s="2">
        <v>14</v>
      </c>
      <c r="S3016" s="2" t="s">
        <v>31</v>
      </c>
      <c r="T3016" s="5">
        <f t="shared" si="329"/>
        <v>767</v>
      </c>
      <c r="U3016" s="4">
        <f t="shared" si="330"/>
        <v>0.17946885562530179</v>
      </c>
      <c r="V3016" s="4">
        <f t="shared" si="331"/>
        <v>0.17946885562530179</v>
      </c>
      <c r="W3016">
        <f t="shared" si="332"/>
        <v>9</v>
      </c>
      <c r="X3016" t="str">
        <f t="shared" si="333"/>
        <v>Friday</v>
      </c>
      <c r="Y3016" s="5" t="str">
        <f t="shared" si="334"/>
        <v>Aug</v>
      </c>
      <c r="Z3016" s="5" t="str">
        <f t="shared" si="335"/>
        <v>6-10</v>
      </c>
    </row>
    <row r="3017" spans="1:26" x14ac:dyDescent="0.25">
      <c r="A3017" s="2" t="s">
        <v>3050</v>
      </c>
      <c r="B3017" s="2" t="s">
        <v>26</v>
      </c>
      <c r="C3017" s="1">
        <v>45877</v>
      </c>
      <c r="D3017" s="3">
        <v>0.5493055555555556</v>
      </c>
      <c r="E3017" s="2" t="s">
        <v>16</v>
      </c>
      <c r="F3017" s="2" t="s">
        <v>36</v>
      </c>
      <c r="G3017" s="2">
        <v>51829</v>
      </c>
      <c r="H3017" s="2">
        <v>6</v>
      </c>
      <c r="I3017" s="2">
        <v>271</v>
      </c>
      <c r="J3017" s="2">
        <v>15207</v>
      </c>
      <c r="K3017" s="2">
        <v>11135</v>
      </c>
      <c r="L3017" s="2">
        <v>371</v>
      </c>
      <c r="M3017" s="2">
        <v>27</v>
      </c>
      <c r="N3017" s="2">
        <v>25</v>
      </c>
      <c r="O3017" s="2">
        <v>41</v>
      </c>
      <c r="P3017" s="2">
        <v>36</v>
      </c>
      <c r="Q3017" s="2">
        <v>92</v>
      </c>
      <c r="R3017" s="2">
        <v>13</v>
      </c>
      <c r="S3017" s="2" t="s">
        <v>31</v>
      </c>
      <c r="T3017" s="5">
        <f t="shared" si="329"/>
        <v>464</v>
      </c>
      <c r="U3017" s="4">
        <f t="shared" si="330"/>
        <v>0.21484111211869802</v>
      </c>
      <c r="V3017" s="4">
        <f t="shared" si="331"/>
        <v>0.21484111211869802</v>
      </c>
      <c r="W3017">
        <f t="shared" si="332"/>
        <v>13</v>
      </c>
      <c r="X3017" t="str">
        <f t="shared" si="333"/>
        <v>Friday</v>
      </c>
      <c r="Y3017" s="5" t="str">
        <f t="shared" si="334"/>
        <v>Aug</v>
      </c>
      <c r="Z3017" s="5" t="str">
        <f t="shared" si="335"/>
        <v>6-10</v>
      </c>
    </row>
    <row r="3018" spans="1:26" x14ac:dyDescent="0.25">
      <c r="A3018" s="2" t="s">
        <v>3051</v>
      </c>
      <c r="B3018" s="2" t="s">
        <v>26</v>
      </c>
      <c r="C3018" s="1">
        <v>45877</v>
      </c>
      <c r="D3018" s="3">
        <v>0.65625</v>
      </c>
      <c r="E3018" s="2" t="s">
        <v>16</v>
      </c>
      <c r="F3018" s="2" t="s">
        <v>30</v>
      </c>
      <c r="G3018" s="2">
        <v>51632</v>
      </c>
      <c r="H3018" s="2">
        <v>3</v>
      </c>
      <c r="I3018" s="2">
        <v>384</v>
      </c>
      <c r="J3018" s="2">
        <v>12400</v>
      </c>
      <c r="K3018" s="2">
        <v>9728</v>
      </c>
      <c r="L3018" s="2">
        <v>352</v>
      </c>
      <c r="M3018" s="2">
        <v>25</v>
      </c>
      <c r="N3018" s="2">
        <v>20</v>
      </c>
      <c r="O3018" s="2">
        <v>45</v>
      </c>
      <c r="P3018" s="2">
        <v>34</v>
      </c>
      <c r="Q3018" s="2">
        <v>80</v>
      </c>
      <c r="R3018" s="2">
        <v>10</v>
      </c>
      <c r="S3018" s="2" t="s">
        <v>28</v>
      </c>
      <c r="T3018" s="5">
        <f t="shared" si="329"/>
        <v>442</v>
      </c>
      <c r="U3018" s="4">
        <f t="shared" si="330"/>
        <v>0.18841028819336844</v>
      </c>
      <c r="V3018" s="4">
        <f t="shared" si="331"/>
        <v>0.18841028819336844</v>
      </c>
      <c r="W3018">
        <f t="shared" si="332"/>
        <v>15</v>
      </c>
      <c r="X3018" t="str">
        <f t="shared" si="333"/>
        <v>Friday</v>
      </c>
      <c r="Y3018" s="5" t="str">
        <f t="shared" si="334"/>
        <v>Aug</v>
      </c>
      <c r="Z3018" s="5" t="str">
        <f t="shared" si="335"/>
        <v>3-5</v>
      </c>
    </row>
    <row r="3019" spans="1:26" x14ac:dyDescent="0.25">
      <c r="A3019" s="2" t="s">
        <v>3052</v>
      </c>
      <c r="B3019" s="2" t="s">
        <v>26</v>
      </c>
      <c r="C3019" s="1">
        <v>45877</v>
      </c>
      <c r="D3019" s="3">
        <v>0.79027777777777775</v>
      </c>
      <c r="E3019" s="2" t="s">
        <v>16</v>
      </c>
      <c r="F3019" s="2" t="s">
        <v>38</v>
      </c>
      <c r="G3019" s="2">
        <v>51572</v>
      </c>
      <c r="H3019" s="2">
        <v>8</v>
      </c>
      <c r="I3019" s="2">
        <v>161</v>
      </c>
      <c r="J3019" s="2">
        <v>7120</v>
      </c>
      <c r="K3019" s="2">
        <v>5432</v>
      </c>
      <c r="L3019" s="2">
        <v>192</v>
      </c>
      <c r="M3019" s="2">
        <v>21</v>
      </c>
      <c r="N3019" s="2">
        <v>14</v>
      </c>
      <c r="O3019" s="2">
        <v>18</v>
      </c>
      <c r="P3019" s="2">
        <v>58</v>
      </c>
      <c r="Q3019" s="2">
        <v>41</v>
      </c>
      <c r="R3019" s="2">
        <v>12</v>
      </c>
      <c r="S3019" s="2" t="s">
        <v>31</v>
      </c>
      <c r="T3019" s="5">
        <f t="shared" si="329"/>
        <v>245</v>
      </c>
      <c r="U3019" s="4">
        <f t="shared" si="330"/>
        <v>0.10532847281470566</v>
      </c>
      <c r="V3019" s="4">
        <f t="shared" si="331"/>
        <v>0.10532847281470566</v>
      </c>
      <c r="W3019">
        <f t="shared" si="332"/>
        <v>18</v>
      </c>
      <c r="X3019" t="str">
        <f t="shared" si="333"/>
        <v>Friday</v>
      </c>
      <c r="Y3019" s="5" t="str">
        <f t="shared" si="334"/>
        <v>Aug</v>
      </c>
      <c r="Z3019" s="5" t="str">
        <f t="shared" si="335"/>
        <v>6-10</v>
      </c>
    </row>
    <row r="3020" spans="1:26" x14ac:dyDescent="0.25">
      <c r="A3020" s="2" t="s">
        <v>3053</v>
      </c>
      <c r="B3020" s="2" t="s">
        <v>26</v>
      </c>
      <c r="C3020" s="1">
        <v>45877</v>
      </c>
      <c r="D3020" s="3">
        <v>0.91041666666666665</v>
      </c>
      <c r="E3020" s="2" t="s">
        <v>17</v>
      </c>
      <c r="F3020" s="2" t="s">
        <v>30</v>
      </c>
      <c r="G3020" s="2">
        <v>51460</v>
      </c>
      <c r="H3020" s="2">
        <v>6</v>
      </c>
      <c r="I3020" s="2">
        <v>32</v>
      </c>
      <c r="J3020" s="2">
        <v>8831</v>
      </c>
      <c r="K3020" s="2">
        <v>7896</v>
      </c>
      <c r="L3020" s="2">
        <v>131</v>
      </c>
      <c r="M3020" s="2">
        <v>14</v>
      </c>
      <c r="N3020" s="2">
        <v>18</v>
      </c>
      <c r="O3020" s="2">
        <v>0</v>
      </c>
      <c r="P3020" s="2">
        <v>138</v>
      </c>
      <c r="Q3020" s="2">
        <v>58</v>
      </c>
      <c r="R3020" s="2">
        <v>4</v>
      </c>
      <c r="S3020" s="2" t="s">
        <v>31</v>
      </c>
      <c r="T3020" s="5">
        <f t="shared" si="329"/>
        <v>163</v>
      </c>
      <c r="U3020" s="4">
        <f t="shared" si="330"/>
        <v>0.15343956471045472</v>
      </c>
      <c r="V3020" s="4">
        <f t="shared" si="331"/>
        <v>0.15343956471045472</v>
      </c>
      <c r="W3020">
        <f t="shared" si="332"/>
        <v>21</v>
      </c>
      <c r="X3020" t="str">
        <f t="shared" si="333"/>
        <v>Friday</v>
      </c>
      <c r="Y3020" s="5" t="str">
        <f t="shared" si="334"/>
        <v>Aug</v>
      </c>
      <c r="Z3020" s="5" t="str">
        <f t="shared" si="335"/>
        <v>6-10</v>
      </c>
    </row>
    <row r="3021" spans="1:26" x14ac:dyDescent="0.25">
      <c r="A3021" s="2" t="s">
        <v>3054</v>
      </c>
      <c r="B3021" s="2" t="s">
        <v>26</v>
      </c>
      <c r="C3021" s="1">
        <v>45877</v>
      </c>
      <c r="D3021" s="3">
        <v>0.93055555555555558</v>
      </c>
      <c r="E3021" s="2" t="s">
        <v>19</v>
      </c>
      <c r="F3021" s="2" t="s">
        <v>49</v>
      </c>
      <c r="G3021" s="2">
        <v>51602</v>
      </c>
      <c r="H3021" s="2">
        <v>5</v>
      </c>
      <c r="I3021" s="2">
        <v>283</v>
      </c>
      <c r="J3021" s="2">
        <v>17292</v>
      </c>
      <c r="K3021" s="2">
        <v>14606</v>
      </c>
      <c r="L3021" s="2">
        <v>588</v>
      </c>
      <c r="M3021" s="2">
        <v>81</v>
      </c>
      <c r="N3021" s="2">
        <v>70</v>
      </c>
      <c r="O3021" s="2">
        <v>296</v>
      </c>
      <c r="P3021" s="2">
        <v>56</v>
      </c>
      <c r="Q3021" s="2">
        <v>420</v>
      </c>
      <c r="R3021" s="2">
        <v>47</v>
      </c>
      <c r="S3021" s="2" t="s">
        <v>31</v>
      </c>
      <c r="T3021" s="5">
        <f t="shared" si="329"/>
        <v>1035</v>
      </c>
      <c r="U3021" s="4">
        <f t="shared" si="330"/>
        <v>0.2830510445331576</v>
      </c>
      <c r="V3021" s="4">
        <f t="shared" si="331"/>
        <v>0.2830510445331576</v>
      </c>
      <c r="W3021">
        <f t="shared" si="332"/>
        <v>22</v>
      </c>
      <c r="X3021" t="str">
        <f t="shared" si="333"/>
        <v>Friday</v>
      </c>
      <c r="Y3021" s="5" t="str">
        <f t="shared" si="334"/>
        <v>Aug</v>
      </c>
      <c r="Z3021" s="5" t="str">
        <f t="shared" si="335"/>
        <v>3-5</v>
      </c>
    </row>
    <row r="3022" spans="1:26" x14ac:dyDescent="0.25">
      <c r="A3022" s="2" t="s">
        <v>3055</v>
      </c>
      <c r="B3022" s="2" t="s">
        <v>26</v>
      </c>
      <c r="C3022" s="1">
        <v>45878</v>
      </c>
      <c r="D3022" s="3">
        <v>0.31388888888888888</v>
      </c>
      <c r="E3022" s="2" t="s">
        <v>19</v>
      </c>
      <c r="F3022" s="2" t="s">
        <v>44</v>
      </c>
      <c r="G3022" s="2">
        <v>51457</v>
      </c>
      <c r="H3022" s="2">
        <v>9</v>
      </c>
      <c r="I3022" s="2">
        <v>296</v>
      </c>
      <c r="J3022" s="2">
        <v>10573</v>
      </c>
      <c r="K3022" s="2">
        <v>8332</v>
      </c>
      <c r="L3022" s="2">
        <v>193</v>
      </c>
      <c r="M3022" s="2">
        <v>19</v>
      </c>
      <c r="N3022" s="2">
        <v>25</v>
      </c>
      <c r="O3022" s="2">
        <v>122</v>
      </c>
      <c r="P3022" s="2">
        <v>29</v>
      </c>
      <c r="Q3022" s="2">
        <v>232</v>
      </c>
      <c r="R3022" s="2">
        <v>16</v>
      </c>
      <c r="S3022" s="2" t="s">
        <v>31</v>
      </c>
      <c r="T3022" s="5">
        <f t="shared" si="329"/>
        <v>359</v>
      </c>
      <c r="U3022" s="4">
        <f t="shared" si="330"/>
        <v>0.161921604446431</v>
      </c>
      <c r="V3022" s="4">
        <f t="shared" si="331"/>
        <v>0.161921604446431</v>
      </c>
      <c r="W3022">
        <f t="shared" si="332"/>
        <v>7</v>
      </c>
      <c r="X3022" t="str">
        <f t="shared" si="333"/>
        <v>Saturday</v>
      </c>
      <c r="Y3022" s="5" t="str">
        <f t="shared" si="334"/>
        <v>Aug</v>
      </c>
      <c r="Z3022" s="5" t="str">
        <f t="shared" si="335"/>
        <v>6-10</v>
      </c>
    </row>
    <row r="3023" spans="1:26" x14ac:dyDescent="0.25">
      <c r="A3023" s="2" t="s">
        <v>3056</v>
      </c>
      <c r="B3023" s="2" t="s">
        <v>26</v>
      </c>
      <c r="C3023" s="1">
        <v>45878</v>
      </c>
      <c r="D3023" s="3">
        <v>0.35486111111111113</v>
      </c>
      <c r="E3023" s="2" t="s">
        <v>16</v>
      </c>
      <c r="F3023" s="2" t="s">
        <v>27</v>
      </c>
      <c r="G3023" s="2">
        <v>51545</v>
      </c>
      <c r="H3023" s="2">
        <v>6</v>
      </c>
      <c r="I3023" s="2">
        <v>118</v>
      </c>
      <c r="J3023" s="2">
        <v>12554</v>
      </c>
      <c r="K3023" s="2">
        <v>8790</v>
      </c>
      <c r="L3023" s="2">
        <v>196</v>
      </c>
      <c r="M3023" s="2">
        <v>20</v>
      </c>
      <c r="N3023" s="2">
        <v>12</v>
      </c>
      <c r="O3023" s="2">
        <v>27</v>
      </c>
      <c r="P3023" s="2">
        <v>34</v>
      </c>
      <c r="Q3023" s="2">
        <v>144</v>
      </c>
      <c r="R3023" s="2">
        <v>18</v>
      </c>
      <c r="S3023" s="2" t="s">
        <v>31</v>
      </c>
      <c r="T3023" s="5">
        <f t="shared" si="329"/>
        <v>255</v>
      </c>
      <c r="U3023" s="4">
        <f t="shared" si="330"/>
        <v>0.17053060432631681</v>
      </c>
      <c r="V3023" s="4">
        <f t="shared" si="331"/>
        <v>0.17053060432631681</v>
      </c>
      <c r="W3023">
        <f t="shared" si="332"/>
        <v>8</v>
      </c>
      <c r="X3023" t="str">
        <f t="shared" si="333"/>
        <v>Saturday</v>
      </c>
      <c r="Y3023" s="5" t="str">
        <f t="shared" si="334"/>
        <v>Aug</v>
      </c>
      <c r="Z3023" s="5" t="str">
        <f t="shared" si="335"/>
        <v>6-10</v>
      </c>
    </row>
    <row r="3024" spans="1:26" x14ac:dyDescent="0.25">
      <c r="A3024" s="2" t="s">
        <v>3057</v>
      </c>
      <c r="B3024" s="2" t="s">
        <v>26</v>
      </c>
      <c r="C3024" s="1">
        <v>45878</v>
      </c>
      <c r="D3024" s="3">
        <v>0.37430555555555556</v>
      </c>
      <c r="E3024" s="2" t="s">
        <v>15</v>
      </c>
      <c r="F3024" s="2" t="s">
        <v>44</v>
      </c>
      <c r="G3024" s="2">
        <v>51527</v>
      </c>
      <c r="H3024" s="2">
        <v>9</v>
      </c>
      <c r="I3024" s="2">
        <v>204</v>
      </c>
      <c r="J3024" s="2">
        <v>18808</v>
      </c>
      <c r="K3024" s="2">
        <v>14940</v>
      </c>
      <c r="L3024" s="2">
        <v>545</v>
      </c>
      <c r="M3024" s="2">
        <v>49</v>
      </c>
      <c r="N3024" s="2">
        <v>96</v>
      </c>
      <c r="O3024" s="2">
        <v>68</v>
      </c>
      <c r="P3024" s="2">
        <v>47</v>
      </c>
      <c r="Q3024" s="2">
        <v>570</v>
      </c>
      <c r="R3024" s="2">
        <v>98</v>
      </c>
      <c r="S3024" s="2" t="s">
        <v>31</v>
      </c>
      <c r="T3024" s="5">
        <f t="shared" si="329"/>
        <v>758</v>
      </c>
      <c r="U3024" s="4">
        <f t="shared" si="330"/>
        <v>0.2899450773380946</v>
      </c>
      <c r="V3024" s="4">
        <f t="shared" si="331"/>
        <v>0.2899450773380946</v>
      </c>
      <c r="W3024">
        <f t="shared" si="332"/>
        <v>8</v>
      </c>
      <c r="X3024" t="str">
        <f t="shared" si="333"/>
        <v>Saturday</v>
      </c>
      <c r="Y3024" s="5" t="str">
        <f t="shared" si="334"/>
        <v>Aug</v>
      </c>
      <c r="Z3024" s="5" t="str">
        <f t="shared" si="335"/>
        <v>6-10</v>
      </c>
    </row>
    <row r="3025" spans="1:26" x14ac:dyDescent="0.25">
      <c r="A3025" s="2" t="s">
        <v>3058</v>
      </c>
      <c r="B3025" s="2" t="s">
        <v>26</v>
      </c>
      <c r="C3025" s="1">
        <v>45878</v>
      </c>
      <c r="D3025" s="3">
        <v>0.37638888888888888</v>
      </c>
      <c r="E3025" s="2" t="s">
        <v>15</v>
      </c>
      <c r="F3025" s="2" t="s">
        <v>18</v>
      </c>
      <c r="G3025" s="2">
        <v>51916</v>
      </c>
      <c r="H3025" s="2">
        <v>9</v>
      </c>
      <c r="I3025" s="2">
        <v>55</v>
      </c>
      <c r="J3025" s="2">
        <v>11228</v>
      </c>
      <c r="K3025" s="2">
        <v>8506</v>
      </c>
      <c r="L3025" s="2">
        <v>324</v>
      </c>
      <c r="M3025" s="2">
        <v>28</v>
      </c>
      <c r="N3025" s="2">
        <v>71</v>
      </c>
      <c r="O3025" s="2">
        <v>39</v>
      </c>
      <c r="P3025" s="2">
        <v>67</v>
      </c>
      <c r="Q3025" s="2">
        <v>274</v>
      </c>
      <c r="R3025" s="2">
        <v>32</v>
      </c>
      <c r="S3025" s="2" t="s">
        <v>31</v>
      </c>
      <c r="T3025" s="5">
        <f t="shared" si="329"/>
        <v>462</v>
      </c>
      <c r="U3025" s="4">
        <f t="shared" si="330"/>
        <v>0.16384159026119116</v>
      </c>
      <c r="V3025" s="4">
        <f t="shared" si="331"/>
        <v>0.16384159026119116</v>
      </c>
      <c r="W3025">
        <f t="shared" si="332"/>
        <v>9</v>
      </c>
      <c r="X3025" t="str">
        <f t="shared" si="333"/>
        <v>Saturday</v>
      </c>
      <c r="Y3025" s="5" t="str">
        <f t="shared" si="334"/>
        <v>Aug</v>
      </c>
      <c r="Z3025" s="5" t="str">
        <f t="shared" si="335"/>
        <v>6-10</v>
      </c>
    </row>
    <row r="3026" spans="1:26" x14ac:dyDescent="0.25">
      <c r="A3026" s="2" t="s">
        <v>3059</v>
      </c>
      <c r="B3026" s="2" t="s">
        <v>26</v>
      </c>
      <c r="C3026" s="1">
        <v>45878</v>
      </c>
      <c r="D3026" s="3">
        <v>0.47222222222222221</v>
      </c>
      <c r="E3026" s="2" t="s">
        <v>17</v>
      </c>
      <c r="F3026" s="2" t="s">
        <v>46</v>
      </c>
      <c r="G3026" s="2">
        <v>51465</v>
      </c>
      <c r="H3026" s="2">
        <v>5</v>
      </c>
      <c r="I3026" s="2">
        <v>34</v>
      </c>
      <c r="J3026" s="2">
        <v>10303</v>
      </c>
      <c r="K3026" s="2">
        <v>7894</v>
      </c>
      <c r="L3026" s="2">
        <v>129</v>
      </c>
      <c r="M3026" s="2">
        <v>18</v>
      </c>
      <c r="N3026" s="2">
        <v>18</v>
      </c>
      <c r="O3026" s="2">
        <v>0</v>
      </c>
      <c r="P3026" s="2">
        <v>64</v>
      </c>
      <c r="Q3026" s="2">
        <v>55</v>
      </c>
      <c r="R3026" s="2">
        <v>7</v>
      </c>
      <c r="S3026" s="2" t="s">
        <v>31</v>
      </c>
      <c r="T3026" s="5">
        <f t="shared" si="329"/>
        <v>165</v>
      </c>
      <c r="U3026" s="4">
        <f t="shared" si="330"/>
        <v>0.15338579617215584</v>
      </c>
      <c r="V3026" s="4">
        <f t="shared" si="331"/>
        <v>0.15338579617215584</v>
      </c>
      <c r="W3026">
        <f t="shared" si="332"/>
        <v>11</v>
      </c>
      <c r="X3026" t="str">
        <f t="shared" si="333"/>
        <v>Saturday</v>
      </c>
      <c r="Y3026" s="5" t="str">
        <f t="shared" si="334"/>
        <v>Aug</v>
      </c>
      <c r="Z3026" s="5" t="str">
        <f t="shared" si="335"/>
        <v>3-5</v>
      </c>
    </row>
    <row r="3027" spans="1:26" x14ac:dyDescent="0.25">
      <c r="A3027" s="2" t="s">
        <v>3060</v>
      </c>
      <c r="B3027" s="2" t="s">
        <v>26</v>
      </c>
      <c r="C3027" s="1">
        <v>45878</v>
      </c>
      <c r="D3027" s="3">
        <v>0.54861111111111116</v>
      </c>
      <c r="E3027" s="2" t="s">
        <v>19</v>
      </c>
      <c r="F3027" s="2" t="s">
        <v>36</v>
      </c>
      <c r="G3027" s="2">
        <v>51612</v>
      </c>
      <c r="H3027" s="2">
        <v>7</v>
      </c>
      <c r="I3027" s="2">
        <v>340</v>
      </c>
      <c r="J3027" s="2">
        <v>16246</v>
      </c>
      <c r="K3027" s="2">
        <v>13309</v>
      </c>
      <c r="L3027" s="2">
        <v>381</v>
      </c>
      <c r="M3027" s="2">
        <v>29</v>
      </c>
      <c r="N3027" s="2">
        <v>47</v>
      </c>
      <c r="O3027" s="2">
        <v>189</v>
      </c>
      <c r="P3027" s="2">
        <v>32</v>
      </c>
      <c r="Q3027" s="2">
        <v>317</v>
      </c>
      <c r="R3027" s="2">
        <v>38</v>
      </c>
      <c r="S3027" s="2" t="s">
        <v>28</v>
      </c>
      <c r="T3027" s="5">
        <f t="shared" si="329"/>
        <v>646</v>
      </c>
      <c r="U3027" s="4">
        <f t="shared" si="330"/>
        <v>0.2578663876617841</v>
      </c>
      <c r="V3027" s="4">
        <f t="shared" si="331"/>
        <v>0.2578663876617841</v>
      </c>
      <c r="W3027">
        <f t="shared" si="332"/>
        <v>13</v>
      </c>
      <c r="X3027" t="str">
        <f t="shared" si="333"/>
        <v>Saturday</v>
      </c>
      <c r="Y3027" s="5" t="str">
        <f t="shared" si="334"/>
        <v>Aug</v>
      </c>
      <c r="Z3027" s="5" t="str">
        <f t="shared" si="335"/>
        <v>6-10</v>
      </c>
    </row>
    <row r="3028" spans="1:26" x14ac:dyDescent="0.25">
      <c r="A3028" s="2" t="s">
        <v>3061</v>
      </c>
      <c r="B3028" s="2" t="s">
        <v>26</v>
      </c>
      <c r="C3028" s="1">
        <v>45878</v>
      </c>
      <c r="D3028" s="3">
        <v>0.58125000000000004</v>
      </c>
      <c r="E3028" s="2" t="s">
        <v>19</v>
      </c>
      <c r="F3028" s="2" t="s">
        <v>46</v>
      </c>
      <c r="G3028" s="2">
        <v>51583</v>
      </c>
      <c r="H3028" s="2">
        <v>8</v>
      </c>
      <c r="I3028" s="2">
        <v>180</v>
      </c>
      <c r="J3028" s="2">
        <v>20537</v>
      </c>
      <c r="K3028" s="2">
        <v>16784</v>
      </c>
      <c r="L3028" s="2">
        <v>513</v>
      </c>
      <c r="M3028" s="2">
        <v>56</v>
      </c>
      <c r="N3028" s="2">
        <v>47</v>
      </c>
      <c r="O3028" s="2">
        <v>300</v>
      </c>
      <c r="P3028" s="2">
        <v>113</v>
      </c>
      <c r="Q3028" s="2">
        <v>202</v>
      </c>
      <c r="R3028" s="2">
        <v>39</v>
      </c>
      <c r="S3028" s="2" t="s">
        <v>31</v>
      </c>
      <c r="T3028" s="5">
        <f t="shared" si="329"/>
        <v>916</v>
      </c>
      <c r="U3028" s="4">
        <f t="shared" si="330"/>
        <v>0.3253785161778105</v>
      </c>
      <c r="V3028" s="4">
        <f t="shared" si="331"/>
        <v>0.3253785161778105</v>
      </c>
      <c r="W3028">
        <f t="shared" si="332"/>
        <v>13</v>
      </c>
      <c r="X3028" t="str">
        <f t="shared" si="333"/>
        <v>Saturday</v>
      </c>
      <c r="Y3028" s="5" t="str">
        <f t="shared" si="334"/>
        <v>Aug</v>
      </c>
      <c r="Z3028" s="5" t="str">
        <f t="shared" si="335"/>
        <v>6-10</v>
      </c>
    </row>
    <row r="3029" spans="1:26" x14ac:dyDescent="0.25">
      <c r="A3029" s="2" t="s">
        <v>3062</v>
      </c>
      <c r="B3029" s="2" t="s">
        <v>26</v>
      </c>
      <c r="C3029" s="1">
        <v>45878</v>
      </c>
      <c r="D3029" s="3">
        <v>0.66388888888888886</v>
      </c>
      <c r="E3029" s="2" t="s">
        <v>17</v>
      </c>
      <c r="F3029" s="2" t="s">
        <v>30</v>
      </c>
      <c r="G3029" s="2">
        <v>51524</v>
      </c>
      <c r="H3029" s="2">
        <v>8</v>
      </c>
      <c r="I3029" s="2">
        <v>65</v>
      </c>
      <c r="J3029" s="2">
        <v>9302</v>
      </c>
      <c r="K3029" s="2">
        <v>7039</v>
      </c>
      <c r="L3029" s="2">
        <v>165</v>
      </c>
      <c r="M3029" s="2">
        <v>21</v>
      </c>
      <c r="N3029" s="2">
        <v>21</v>
      </c>
      <c r="O3029" s="2">
        <v>0</v>
      </c>
      <c r="P3029" s="2">
        <v>114</v>
      </c>
      <c r="Q3029" s="2">
        <v>104</v>
      </c>
      <c r="R3029" s="2">
        <v>4</v>
      </c>
      <c r="S3029" s="2" t="s">
        <v>28</v>
      </c>
      <c r="T3029" s="5">
        <f t="shared" si="329"/>
        <v>207</v>
      </c>
      <c r="U3029" s="4">
        <f t="shared" si="330"/>
        <v>0.13661594596692803</v>
      </c>
      <c r="V3029" s="4">
        <f t="shared" si="331"/>
        <v>0.13661594596692803</v>
      </c>
      <c r="W3029">
        <f t="shared" si="332"/>
        <v>15</v>
      </c>
      <c r="X3029" t="str">
        <f t="shared" si="333"/>
        <v>Saturday</v>
      </c>
      <c r="Y3029" s="5" t="str">
        <f t="shared" si="334"/>
        <v>Aug</v>
      </c>
      <c r="Z3029" s="5" t="str">
        <f t="shared" si="335"/>
        <v>6-10</v>
      </c>
    </row>
    <row r="3030" spans="1:26" x14ac:dyDescent="0.25">
      <c r="A3030" s="2" t="s">
        <v>3063</v>
      </c>
      <c r="B3030" s="2" t="s">
        <v>26</v>
      </c>
      <c r="C3030" s="1">
        <v>45878</v>
      </c>
      <c r="D3030" s="3">
        <v>0.67222222222222228</v>
      </c>
      <c r="E3030" s="2" t="s">
        <v>16</v>
      </c>
      <c r="F3030" s="2" t="s">
        <v>46</v>
      </c>
      <c r="G3030" s="2">
        <v>51622</v>
      </c>
      <c r="H3030" s="2">
        <v>8</v>
      </c>
      <c r="I3030" s="2">
        <v>142</v>
      </c>
      <c r="J3030" s="2">
        <v>7873</v>
      </c>
      <c r="K3030" s="2">
        <v>5967</v>
      </c>
      <c r="L3030" s="2">
        <v>165</v>
      </c>
      <c r="M3030" s="2">
        <v>15</v>
      </c>
      <c r="N3030" s="2">
        <v>10</v>
      </c>
      <c r="O3030" s="2">
        <v>22</v>
      </c>
      <c r="P3030" s="2">
        <v>22</v>
      </c>
      <c r="Q3030" s="2">
        <v>81</v>
      </c>
      <c r="R3030" s="2">
        <v>12</v>
      </c>
      <c r="S3030" s="2" t="s">
        <v>31</v>
      </c>
      <c r="T3030" s="5">
        <f t="shared" si="329"/>
        <v>212</v>
      </c>
      <c r="U3030" s="4">
        <f t="shared" si="330"/>
        <v>0.11559025221804657</v>
      </c>
      <c r="V3030" s="4">
        <f t="shared" si="331"/>
        <v>0.11559025221804657</v>
      </c>
      <c r="W3030">
        <f t="shared" si="332"/>
        <v>16</v>
      </c>
      <c r="X3030" t="str">
        <f t="shared" si="333"/>
        <v>Saturday</v>
      </c>
      <c r="Y3030" s="5" t="str">
        <f t="shared" si="334"/>
        <v>Aug</v>
      </c>
      <c r="Z3030" s="5" t="str">
        <f t="shared" si="335"/>
        <v>6-10</v>
      </c>
    </row>
    <row r="3031" spans="1:26" x14ac:dyDescent="0.25">
      <c r="A3031" s="2" t="s">
        <v>3064</v>
      </c>
      <c r="B3031" s="2" t="s">
        <v>26</v>
      </c>
      <c r="C3031" s="1">
        <v>45878</v>
      </c>
      <c r="D3031" s="3">
        <v>0.74236111111111114</v>
      </c>
      <c r="E3031" s="2" t="s">
        <v>15</v>
      </c>
      <c r="F3031" s="2" t="s">
        <v>49</v>
      </c>
      <c r="G3031" s="2">
        <v>51765</v>
      </c>
      <c r="H3031" s="2">
        <v>8</v>
      </c>
      <c r="I3031" s="2">
        <v>125</v>
      </c>
      <c r="J3031" s="2">
        <v>49819</v>
      </c>
      <c r="K3031" s="2">
        <v>34629</v>
      </c>
      <c r="L3031" s="2">
        <v>1369</v>
      </c>
      <c r="M3031" s="2">
        <v>128</v>
      </c>
      <c r="N3031" s="2">
        <v>237</v>
      </c>
      <c r="O3031" s="2">
        <v>219</v>
      </c>
      <c r="P3031" s="2">
        <v>157</v>
      </c>
      <c r="Q3031" s="2">
        <v>578</v>
      </c>
      <c r="R3031" s="2">
        <v>217</v>
      </c>
      <c r="S3031" s="2" t="s">
        <v>31</v>
      </c>
      <c r="T3031" s="5">
        <f t="shared" si="329"/>
        <v>1953</v>
      </c>
      <c r="U3031" s="4">
        <f t="shared" si="330"/>
        <v>0.66896551724137931</v>
      </c>
      <c r="V3031" s="4">
        <f t="shared" si="331"/>
        <v>0.66896551724137931</v>
      </c>
      <c r="W3031">
        <f t="shared" si="332"/>
        <v>17</v>
      </c>
      <c r="X3031" t="str">
        <f t="shared" si="333"/>
        <v>Saturday</v>
      </c>
      <c r="Y3031" s="5" t="str">
        <f t="shared" si="334"/>
        <v>Aug</v>
      </c>
      <c r="Z3031" s="5" t="str">
        <f t="shared" si="335"/>
        <v>6-10</v>
      </c>
    </row>
    <row r="3032" spans="1:26" x14ac:dyDescent="0.25">
      <c r="A3032" s="2" t="s">
        <v>3065</v>
      </c>
      <c r="B3032" s="2" t="s">
        <v>26</v>
      </c>
      <c r="C3032" s="1">
        <v>45878</v>
      </c>
      <c r="D3032" s="3">
        <v>0.75555555555555554</v>
      </c>
      <c r="E3032" s="2" t="s">
        <v>16</v>
      </c>
      <c r="F3032" s="2" t="s">
        <v>27</v>
      </c>
      <c r="G3032" s="2">
        <v>51449</v>
      </c>
      <c r="H3032" s="2">
        <v>7</v>
      </c>
      <c r="I3032" s="2">
        <v>106</v>
      </c>
      <c r="J3032" s="2">
        <v>9429</v>
      </c>
      <c r="K3032" s="2">
        <v>6804</v>
      </c>
      <c r="L3032" s="2">
        <v>198</v>
      </c>
      <c r="M3032" s="2">
        <v>18</v>
      </c>
      <c r="N3032" s="2">
        <v>14</v>
      </c>
      <c r="O3032" s="2">
        <v>24</v>
      </c>
      <c r="P3032" s="2">
        <v>23</v>
      </c>
      <c r="Q3032" s="2">
        <v>81</v>
      </c>
      <c r="R3032" s="2">
        <v>9</v>
      </c>
      <c r="S3032" s="2" t="s">
        <v>31</v>
      </c>
      <c r="T3032" s="5">
        <f t="shared" si="329"/>
        <v>254</v>
      </c>
      <c r="U3032" s="4">
        <f t="shared" si="330"/>
        <v>0.1322474683667321</v>
      </c>
      <c r="V3032" s="4">
        <f t="shared" si="331"/>
        <v>0.1322474683667321</v>
      </c>
      <c r="W3032">
        <f t="shared" si="332"/>
        <v>18</v>
      </c>
      <c r="X3032" t="str">
        <f t="shared" si="333"/>
        <v>Saturday</v>
      </c>
      <c r="Y3032" s="5" t="str">
        <f t="shared" si="334"/>
        <v>Aug</v>
      </c>
      <c r="Z3032" s="5" t="str">
        <f t="shared" si="335"/>
        <v>6-10</v>
      </c>
    </row>
    <row r="3033" spans="1:26" x14ac:dyDescent="0.25">
      <c r="A3033" s="2" t="s">
        <v>3066</v>
      </c>
      <c r="B3033" s="2" t="s">
        <v>26</v>
      </c>
      <c r="C3033" s="1">
        <v>45878</v>
      </c>
      <c r="D3033" s="3">
        <v>0.79861111111111116</v>
      </c>
      <c r="E3033" s="2" t="s">
        <v>19</v>
      </c>
      <c r="F3033" s="2" t="s">
        <v>30</v>
      </c>
      <c r="G3033" s="2">
        <v>51818</v>
      </c>
      <c r="H3033" s="2">
        <v>5</v>
      </c>
      <c r="I3033" s="2">
        <v>423</v>
      </c>
      <c r="J3033" s="2">
        <v>11492</v>
      </c>
      <c r="K3033" s="2">
        <v>7980</v>
      </c>
      <c r="L3033" s="2">
        <v>269</v>
      </c>
      <c r="M3033" s="2">
        <v>26</v>
      </c>
      <c r="N3033" s="2">
        <v>23</v>
      </c>
      <c r="O3033" s="2">
        <v>149</v>
      </c>
      <c r="P3033" s="2">
        <v>33</v>
      </c>
      <c r="Q3033" s="2">
        <v>74</v>
      </c>
      <c r="R3033" s="2">
        <v>23</v>
      </c>
      <c r="S3033" s="2" t="s">
        <v>31</v>
      </c>
      <c r="T3033" s="5">
        <f t="shared" si="329"/>
        <v>467</v>
      </c>
      <c r="U3033" s="4">
        <f t="shared" si="330"/>
        <v>0.15400054035277316</v>
      </c>
      <c r="V3033" s="4">
        <f t="shared" si="331"/>
        <v>0.15400054035277316</v>
      </c>
      <c r="W3033">
        <f t="shared" si="332"/>
        <v>19</v>
      </c>
      <c r="X3033" t="str">
        <f t="shared" si="333"/>
        <v>Saturday</v>
      </c>
      <c r="Y3033" s="5" t="str">
        <f t="shared" si="334"/>
        <v>Aug</v>
      </c>
      <c r="Z3033" s="5" t="str">
        <f t="shared" si="335"/>
        <v>3-5</v>
      </c>
    </row>
    <row r="3034" spans="1:26" x14ac:dyDescent="0.25">
      <c r="A3034" s="2" t="s">
        <v>3067</v>
      </c>
      <c r="B3034" s="2" t="s">
        <v>26</v>
      </c>
      <c r="C3034" s="1">
        <v>45878</v>
      </c>
      <c r="D3034" s="3">
        <v>0.84861111111111109</v>
      </c>
      <c r="E3034" s="2" t="s">
        <v>19</v>
      </c>
      <c r="F3034" s="2" t="s">
        <v>30</v>
      </c>
      <c r="G3034" s="2">
        <v>51799</v>
      </c>
      <c r="H3034" s="2">
        <v>6</v>
      </c>
      <c r="I3034" s="2">
        <v>292</v>
      </c>
      <c r="J3034" s="2">
        <v>19626</v>
      </c>
      <c r="K3034" s="2">
        <v>17730</v>
      </c>
      <c r="L3034" s="2">
        <v>611</v>
      </c>
      <c r="M3034" s="2">
        <v>57</v>
      </c>
      <c r="N3034" s="2">
        <v>61</v>
      </c>
      <c r="O3034" s="2">
        <v>297</v>
      </c>
      <c r="P3034" s="2">
        <v>110</v>
      </c>
      <c r="Q3034" s="2">
        <v>487</v>
      </c>
      <c r="R3034" s="2">
        <v>45</v>
      </c>
      <c r="S3034" s="2" t="s">
        <v>31</v>
      </c>
      <c r="T3034" s="5">
        <f t="shared" si="329"/>
        <v>1026</v>
      </c>
      <c r="U3034" s="4">
        <f t="shared" si="330"/>
        <v>0.34228460008880479</v>
      </c>
      <c r="V3034" s="4">
        <f t="shared" si="331"/>
        <v>0.34228460008880479</v>
      </c>
      <c r="W3034">
        <f t="shared" si="332"/>
        <v>20</v>
      </c>
      <c r="X3034" t="str">
        <f t="shared" si="333"/>
        <v>Saturday</v>
      </c>
      <c r="Y3034" s="5" t="str">
        <f t="shared" si="334"/>
        <v>Aug</v>
      </c>
      <c r="Z3034" s="5" t="str">
        <f t="shared" si="335"/>
        <v>6-10</v>
      </c>
    </row>
    <row r="3035" spans="1:26" x14ac:dyDescent="0.25">
      <c r="A3035" s="2" t="s">
        <v>3068</v>
      </c>
      <c r="B3035" s="2" t="s">
        <v>26</v>
      </c>
      <c r="C3035" s="1">
        <v>45878</v>
      </c>
      <c r="D3035" s="3">
        <v>0.85138888888888886</v>
      </c>
      <c r="E3035" s="2" t="s">
        <v>16</v>
      </c>
      <c r="F3035" s="2" t="s">
        <v>49</v>
      </c>
      <c r="G3035" s="2">
        <v>51765</v>
      </c>
      <c r="H3035" s="2">
        <v>9</v>
      </c>
      <c r="I3035" s="2">
        <v>229</v>
      </c>
      <c r="J3035" s="2">
        <v>21750</v>
      </c>
      <c r="K3035" s="2">
        <v>17297</v>
      </c>
      <c r="L3035" s="2">
        <v>869</v>
      </c>
      <c r="M3035" s="2">
        <v>100</v>
      </c>
      <c r="N3035" s="2">
        <v>70</v>
      </c>
      <c r="O3035" s="2">
        <v>81</v>
      </c>
      <c r="P3035" s="2">
        <v>101</v>
      </c>
      <c r="Q3035" s="2">
        <v>125</v>
      </c>
      <c r="R3035" s="2">
        <v>28</v>
      </c>
      <c r="S3035" s="2" t="s">
        <v>31</v>
      </c>
      <c r="T3035" s="5">
        <f t="shared" si="329"/>
        <v>1120</v>
      </c>
      <c r="U3035" s="4">
        <f t="shared" si="330"/>
        <v>0.33414469235970251</v>
      </c>
      <c r="V3035" s="4">
        <f t="shared" si="331"/>
        <v>0.33414469235970251</v>
      </c>
      <c r="W3035">
        <f t="shared" si="332"/>
        <v>20</v>
      </c>
      <c r="X3035" t="str">
        <f t="shared" si="333"/>
        <v>Saturday</v>
      </c>
      <c r="Y3035" s="5" t="str">
        <f t="shared" si="334"/>
        <v>Aug</v>
      </c>
      <c r="Z3035" s="5" t="str">
        <f t="shared" si="335"/>
        <v>6-10</v>
      </c>
    </row>
    <row r="3036" spans="1:26" x14ac:dyDescent="0.25">
      <c r="A3036" s="2" t="s">
        <v>3069</v>
      </c>
      <c r="B3036" s="2" t="s">
        <v>26</v>
      </c>
      <c r="C3036" s="1">
        <v>45878</v>
      </c>
      <c r="D3036" s="3">
        <v>0.85972222222222228</v>
      </c>
      <c r="E3036" s="2" t="s">
        <v>16</v>
      </c>
      <c r="F3036" s="2" t="s">
        <v>18</v>
      </c>
      <c r="G3036" s="2">
        <v>51745</v>
      </c>
      <c r="H3036" s="2">
        <v>7</v>
      </c>
      <c r="I3036" s="2">
        <v>285</v>
      </c>
      <c r="J3036" s="2">
        <v>8927</v>
      </c>
      <c r="K3036" s="2">
        <v>7070</v>
      </c>
      <c r="L3036" s="2">
        <v>308</v>
      </c>
      <c r="M3036" s="2">
        <v>22</v>
      </c>
      <c r="N3036" s="2">
        <v>24</v>
      </c>
      <c r="O3036" s="2">
        <v>42</v>
      </c>
      <c r="P3036" s="2">
        <v>64</v>
      </c>
      <c r="Q3036" s="2">
        <v>169</v>
      </c>
      <c r="R3036" s="2">
        <v>14</v>
      </c>
      <c r="S3036" s="2" t="s">
        <v>31</v>
      </c>
      <c r="T3036" s="5">
        <f t="shared" si="329"/>
        <v>396</v>
      </c>
      <c r="U3036" s="4">
        <f t="shared" si="330"/>
        <v>0.13663155860469611</v>
      </c>
      <c r="V3036" s="4">
        <f t="shared" si="331"/>
        <v>0.13663155860469611</v>
      </c>
      <c r="W3036">
        <f t="shared" si="332"/>
        <v>20</v>
      </c>
      <c r="X3036" t="str">
        <f t="shared" si="333"/>
        <v>Saturday</v>
      </c>
      <c r="Y3036" s="5" t="str">
        <f t="shared" si="334"/>
        <v>Aug</v>
      </c>
      <c r="Z3036" s="5" t="str">
        <f t="shared" si="335"/>
        <v>6-10</v>
      </c>
    </row>
    <row r="3037" spans="1:26" x14ac:dyDescent="0.25">
      <c r="A3037" s="2" t="s">
        <v>3070</v>
      </c>
      <c r="B3037" s="2" t="s">
        <v>26</v>
      </c>
      <c r="C3037" s="1">
        <v>45878</v>
      </c>
      <c r="D3037" s="3">
        <v>0.86736111111111114</v>
      </c>
      <c r="E3037" s="2" t="s">
        <v>19</v>
      </c>
      <c r="F3037" s="2" t="s">
        <v>44</v>
      </c>
      <c r="G3037" s="2">
        <v>51512</v>
      </c>
      <c r="H3037" s="2">
        <v>4</v>
      </c>
      <c r="I3037" s="2">
        <v>227</v>
      </c>
      <c r="J3037" s="2">
        <v>11667</v>
      </c>
      <c r="K3037" s="2">
        <v>10098</v>
      </c>
      <c r="L3037" s="2">
        <v>725</v>
      </c>
      <c r="M3037" s="2">
        <v>56</v>
      </c>
      <c r="N3037" s="2">
        <v>72</v>
      </c>
      <c r="O3037" s="2">
        <v>263</v>
      </c>
      <c r="P3037" s="2">
        <v>68</v>
      </c>
      <c r="Q3037" s="2">
        <v>281</v>
      </c>
      <c r="R3037" s="2">
        <v>29</v>
      </c>
      <c r="S3037" s="2" t="s">
        <v>31</v>
      </c>
      <c r="T3037" s="5">
        <f t="shared" si="329"/>
        <v>1116</v>
      </c>
      <c r="U3037" s="4">
        <f t="shared" si="330"/>
        <v>0.1960319925454263</v>
      </c>
      <c r="V3037" s="4">
        <f t="shared" si="331"/>
        <v>0.1960319925454263</v>
      </c>
      <c r="W3037">
        <f t="shared" si="332"/>
        <v>20</v>
      </c>
      <c r="X3037" t="str">
        <f t="shared" si="333"/>
        <v>Saturday</v>
      </c>
      <c r="Y3037" s="5" t="str">
        <f t="shared" si="334"/>
        <v>Aug</v>
      </c>
      <c r="Z3037" s="5" t="str">
        <f t="shared" si="335"/>
        <v>3-5</v>
      </c>
    </row>
    <row r="3038" spans="1:26" x14ac:dyDescent="0.25">
      <c r="A3038" s="2" t="s">
        <v>3071</v>
      </c>
      <c r="B3038" s="2" t="s">
        <v>26</v>
      </c>
      <c r="C3038" s="1">
        <v>45878</v>
      </c>
      <c r="D3038" s="3">
        <v>0.86805555555555558</v>
      </c>
      <c r="E3038" s="2" t="s">
        <v>15</v>
      </c>
      <c r="F3038" s="2" t="s">
        <v>46</v>
      </c>
      <c r="G3038" s="2">
        <v>51669</v>
      </c>
      <c r="H3038" s="2">
        <v>9</v>
      </c>
      <c r="I3038" s="2">
        <v>100</v>
      </c>
      <c r="J3038" s="2">
        <v>81343</v>
      </c>
      <c r="K3038" s="2">
        <v>59422</v>
      </c>
      <c r="L3038" s="2">
        <v>2185</v>
      </c>
      <c r="M3038" s="2">
        <v>171</v>
      </c>
      <c r="N3038" s="2">
        <v>390</v>
      </c>
      <c r="O3038" s="2">
        <v>165</v>
      </c>
      <c r="P3038" s="2">
        <v>202</v>
      </c>
      <c r="Q3038" s="2">
        <v>1505</v>
      </c>
      <c r="R3038" s="2">
        <v>250</v>
      </c>
      <c r="S3038" s="2" t="s">
        <v>31</v>
      </c>
      <c r="T3038" s="5">
        <f t="shared" si="329"/>
        <v>2911</v>
      </c>
      <c r="U3038" s="4">
        <f t="shared" si="330"/>
        <v>1.150051288006348</v>
      </c>
      <c r="V3038" s="4">
        <f t="shared" si="331"/>
        <v>1.150051288006348</v>
      </c>
      <c r="W3038">
        <f t="shared" si="332"/>
        <v>20</v>
      </c>
      <c r="X3038" t="str">
        <f t="shared" si="333"/>
        <v>Saturday</v>
      </c>
      <c r="Y3038" s="5" t="str">
        <f t="shared" si="334"/>
        <v>Aug</v>
      </c>
      <c r="Z3038" s="5" t="str">
        <f t="shared" si="335"/>
        <v>6-10</v>
      </c>
    </row>
    <row r="3039" spans="1:26" x14ac:dyDescent="0.25">
      <c r="A3039" s="2" t="s">
        <v>3072</v>
      </c>
      <c r="B3039" s="2" t="s">
        <v>26</v>
      </c>
      <c r="C3039" s="1">
        <v>45878</v>
      </c>
      <c r="D3039" s="3">
        <v>0.93819444444444444</v>
      </c>
      <c r="E3039" s="2" t="s">
        <v>16</v>
      </c>
      <c r="F3039" s="2" t="s">
        <v>36</v>
      </c>
      <c r="G3039" s="2">
        <v>51600</v>
      </c>
      <c r="H3039" s="2">
        <v>7</v>
      </c>
      <c r="I3039" s="2">
        <v>312</v>
      </c>
      <c r="J3039" s="2">
        <v>17920</v>
      </c>
      <c r="K3039" s="2">
        <v>12755</v>
      </c>
      <c r="L3039" s="2">
        <v>758</v>
      </c>
      <c r="M3039" s="2">
        <v>74</v>
      </c>
      <c r="N3039" s="2">
        <v>64</v>
      </c>
      <c r="O3039" s="2">
        <v>100</v>
      </c>
      <c r="P3039" s="2">
        <v>69</v>
      </c>
      <c r="Q3039" s="2">
        <v>239</v>
      </c>
      <c r="R3039" s="2">
        <v>30</v>
      </c>
      <c r="S3039" s="2" t="s">
        <v>31</v>
      </c>
      <c r="T3039" s="5">
        <f t="shared" si="329"/>
        <v>996</v>
      </c>
      <c r="U3039" s="4">
        <f t="shared" si="330"/>
        <v>0.24718992248062016</v>
      </c>
      <c r="V3039" s="4">
        <f t="shared" si="331"/>
        <v>0.24718992248062016</v>
      </c>
      <c r="W3039">
        <f t="shared" si="332"/>
        <v>22</v>
      </c>
      <c r="X3039" t="str">
        <f t="shared" si="333"/>
        <v>Saturday</v>
      </c>
      <c r="Y3039" s="5" t="str">
        <f t="shared" si="334"/>
        <v>Aug</v>
      </c>
      <c r="Z3039" s="5" t="str">
        <f t="shared" si="335"/>
        <v>6-10</v>
      </c>
    </row>
    <row r="3040" spans="1:26" x14ac:dyDescent="0.25">
      <c r="A3040" s="2" t="s">
        <v>3073</v>
      </c>
      <c r="B3040" s="2" t="s">
        <v>26</v>
      </c>
      <c r="C3040" s="1">
        <v>45879</v>
      </c>
      <c r="D3040" s="3">
        <v>6.6666666666666666E-2</v>
      </c>
      <c r="E3040" s="2" t="s">
        <v>15</v>
      </c>
      <c r="F3040" s="2" t="s">
        <v>44</v>
      </c>
      <c r="G3040" s="2">
        <v>51813</v>
      </c>
      <c r="H3040" s="2">
        <v>11</v>
      </c>
      <c r="I3040" s="2">
        <v>102</v>
      </c>
      <c r="J3040" s="2">
        <v>10728</v>
      </c>
      <c r="K3040" s="2">
        <v>9583</v>
      </c>
      <c r="L3040" s="2">
        <v>311</v>
      </c>
      <c r="M3040" s="2">
        <v>28</v>
      </c>
      <c r="N3040" s="2">
        <v>46</v>
      </c>
      <c r="O3040" s="2">
        <v>37</v>
      </c>
      <c r="P3040" s="2">
        <v>42</v>
      </c>
      <c r="Q3040" s="2">
        <v>398</v>
      </c>
      <c r="R3040" s="2">
        <v>33</v>
      </c>
      <c r="S3040" s="2" t="s">
        <v>31</v>
      </c>
      <c r="T3040" s="5">
        <f t="shared" si="329"/>
        <v>422</v>
      </c>
      <c r="U3040" s="4">
        <f t="shared" si="330"/>
        <v>0.18495358307760601</v>
      </c>
      <c r="V3040" s="4">
        <f t="shared" si="331"/>
        <v>0.18495358307760601</v>
      </c>
      <c r="W3040">
        <f t="shared" si="332"/>
        <v>1</v>
      </c>
      <c r="X3040" t="str">
        <f t="shared" si="333"/>
        <v>Sunday</v>
      </c>
      <c r="Y3040" s="5" t="str">
        <f t="shared" si="334"/>
        <v>Aug</v>
      </c>
      <c r="Z3040" s="5" t="str">
        <f t="shared" si="335"/>
        <v>11+</v>
      </c>
    </row>
    <row r="3041" spans="1:26" x14ac:dyDescent="0.25">
      <c r="A3041" s="2" t="s">
        <v>3074</v>
      </c>
      <c r="B3041" s="2" t="s">
        <v>26</v>
      </c>
      <c r="C3041" s="1">
        <v>45879</v>
      </c>
      <c r="D3041" s="3">
        <v>0.32013888888888886</v>
      </c>
      <c r="E3041" s="2" t="s">
        <v>15</v>
      </c>
      <c r="F3041" s="2" t="s">
        <v>46</v>
      </c>
      <c r="G3041" s="2">
        <v>51511</v>
      </c>
      <c r="H3041" s="2">
        <v>4</v>
      </c>
      <c r="I3041" s="2">
        <v>134</v>
      </c>
      <c r="J3041" s="2">
        <v>57088</v>
      </c>
      <c r="K3041" s="2">
        <v>46388</v>
      </c>
      <c r="L3041" s="2">
        <v>2294</v>
      </c>
      <c r="M3041" s="2">
        <v>202</v>
      </c>
      <c r="N3041" s="2">
        <v>451</v>
      </c>
      <c r="O3041" s="2">
        <v>515</v>
      </c>
      <c r="P3041" s="2">
        <v>165</v>
      </c>
      <c r="Q3041" s="2">
        <v>1044</v>
      </c>
      <c r="R3041" s="2">
        <v>249</v>
      </c>
      <c r="S3041" s="2" t="s">
        <v>31</v>
      </c>
      <c r="T3041" s="5">
        <f t="shared" si="329"/>
        <v>3462</v>
      </c>
      <c r="U3041" s="4">
        <f t="shared" si="330"/>
        <v>0.90054551455029019</v>
      </c>
      <c r="V3041" s="4">
        <f t="shared" si="331"/>
        <v>0.90054551455029019</v>
      </c>
      <c r="W3041">
        <f t="shared" si="332"/>
        <v>7</v>
      </c>
      <c r="X3041" t="str">
        <f t="shared" si="333"/>
        <v>Sunday</v>
      </c>
      <c r="Y3041" s="5" t="str">
        <f t="shared" si="334"/>
        <v>Aug</v>
      </c>
      <c r="Z3041" s="5" t="str">
        <f t="shared" si="335"/>
        <v>3-5</v>
      </c>
    </row>
    <row r="3042" spans="1:26" x14ac:dyDescent="0.25">
      <c r="A3042" s="2" t="s">
        <v>3075</v>
      </c>
      <c r="B3042" s="2" t="s">
        <v>26</v>
      </c>
      <c r="C3042" s="1">
        <v>45879</v>
      </c>
      <c r="D3042" s="3">
        <v>0.32569444444444445</v>
      </c>
      <c r="E3042" s="2" t="s">
        <v>16</v>
      </c>
      <c r="F3042" s="2" t="s">
        <v>44</v>
      </c>
      <c r="G3042" s="2">
        <v>51743</v>
      </c>
      <c r="H3042" s="2">
        <v>7</v>
      </c>
      <c r="I3042" s="2">
        <v>304</v>
      </c>
      <c r="J3042" s="2">
        <v>12120</v>
      </c>
      <c r="K3042" s="2">
        <v>10451</v>
      </c>
      <c r="L3042" s="2">
        <v>460</v>
      </c>
      <c r="M3042" s="2">
        <v>44</v>
      </c>
      <c r="N3042" s="2">
        <v>42</v>
      </c>
      <c r="O3042" s="2">
        <v>89</v>
      </c>
      <c r="P3042" s="2">
        <v>32</v>
      </c>
      <c r="Q3042" s="2">
        <v>211</v>
      </c>
      <c r="R3042" s="2">
        <v>10</v>
      </c>
      <c r="S3042" s="2" t="s">
        <v>31</v>
      </c>
      <c r="T3042" s="5">
        <f t="shared" si="329"/>
        <v>635</v>
      </c>
      <c r="U3042" s="4">
        <f t="shared" si="330"/>
        <v>0.20197901165375026</v>
      </c>
      <c r="V3042" s="4">
        <f t="shared" si="331"/>
        <v>0.20197901165375026</v>
      </c>
      <c r="W3042">
        <f t="shared" si="332"/>
        <v>7</v>
      </c>
      <c r="X3042" t="str">
        <f t="shared" si="333"/>
        <v>Sunday</v>
      </c>
      <c r="Y3042" s="5" t="str">
        <f t="shared" si="334"/>
        <v>Aug</v>
      </c>
      <c r="Z3042" s="5" t="str">
        <f t="shared" si="335"/>
        <v>6-10</v>
      </c>
    </row>
    <row r="3043" spans="1:26" x14ac:dyDescent="0.25">
      <c r="A3043" s="2" t="s">
        <v>3076</v>
      </c>
      <c r="B3043" s="2" t="s">
        <v>26</v>
      </c>
      <c r="C3043" s="1">
        <v>45879</v>
      </c>
      <c r="D3043" s="3">
        <v>0.34791666666666665</v>
      </c>
      <c r="E3043" s="2" t="s">
        <v>16</v>
      </c>
      <c r="F3043" s="2" t="s">
        <v>27</v>
      </c>
      <c r="G3043" s="2">
        <v>51698</v>
      </c>
      <c r="H3043" s="2">
        <v>8</v>
      </c>
      <c r="I3043" s="2">
        <v>112</v>
      </c>
      <c r="J3043" s="2">
        <v>9660</v>
      </c>
      <c r="K3043" s="2">
        <v>8724</v>
      </c>
      <c r="L3043" s="2">
        <v>250</v>
      </c>
      <c r="M3043" s="2">
        <v>19</v>
      </c>
      <c r="N3043" s="2">
        <v>22</v>
      </c>
      <c r="O3043" s="2">
        <v>29</v>
      </c>
      <c r="P3043" s="2">
        <v>15</v>
      </c>
      <c r="Q3043" s="2">
        <v>90</v>
      </c>
      <c r="R3043" s="2">
        <v>12</v>
      </c>
      <c r="S3043" s="2" t="s">
        <v>31</v>
      </c>
      <c r="T3043" s="5">
        <f t="shared" si="329"/>
        <v>320</v>
      </c>
      <c r="U3043" s="4">
        <f t="shared" si="330"/>
        <v>0.1687492746334481</v>
      </c>
      <c r="V3043" s="4">
        <f t="shared" si="331"/>
        <v>0.1687492746334481</v>
      </c>
      <c r="W3043">
        <f t="shared" si="332"/>
        <v>8</v>
      </c>
      <c r="X3043" t="str">
        <f t="shared" si="333"/>
        <v>Sunday</v>
      </c>
      <c r="Y3043" s="5" t="str">
        <f t="shared" si="334"/>
        <v>Aug</v>
      </c>
      <c r="Z3043" s="5" t="str">
        <f t="shared" si="335"/>
        <v>6-10</v>
      </c>
    </row>
    <row r="3044" spans="1:26" x14ac:dyDescent="0.25">
      <c r="A3044" s="2" t="s">
        <v>3077</v>
      </c>
      <c r="B3044" s="2" t="s">
        <v>26</v>
      </c>
      <c r="C3044" s="1">
        <v>45879</v>
      </c>
      <c r="D3044" s="3">
        <v>0.42430555555555555</v>
      </c>
      <c r="E3044" s="2" t="s">
        <v>15</v>
      </c>
      <c r="F3044" s="2" t="s">
        <v>27</v>
      </c>
      <c r="G3044" s="2">
        <v>51624</v>
      </c>
      <c r="H3044" s="2">
        <v>13</v>
      </c>
      <c r="I3044" s="2">
        <v>160</v>
      </c>
      <c r="J3044" s="2">
        <v>19187</v>
      </c>
      <c r="K3044" s="2">
        <v>17165</v>
      </c>
      <c r="L3044" s="2">
        <v>530</v>
      </c>
      <c r="M3044" s="2">
        <v>68</v>
      </c>
      <c r="N3044" s="2">
        <v>153</v>
      </c>
      <c r="O3044" s="2">
        <v>86</v>
      </c>
      <c r="P3044" s="2">
        <v>113</v>
      </c>
      <c r="Q3044" s="2">
        <v>360</v>
      </c>
      <c r="R3044" s="2">
        <v>83</v>
      </c>
      <c r="S3044" s="2" t="s">
        <v>31</v>
      </c>
      <c r="T3044" s="5">
        <f t="shared" si="329"/>
        <v>837</v>
      </c>
      <c r="U3044" s="4">
        <f t="shared" si="330"/>
        <v>0.3325003874167054</v>
      </c>
      <c r="V3044" s="4">
        <f t="shared" si="331"/>
        <v>0.3325003874167054</v>
      </c>
      <c r="W3044">
        <f t="shared" si="332"/>
        <v>10</v>
      </c>
      <c r="X3044" t="str">
        <f t="shared" si="333"/>
        <v>Sunday</v>
      </c>
      <c r="Y3044" s="5" t="str">
        <f t="shared" si="334"/>
        <v>Aug</v>
      </c>
      <c r="Z3044" s="5" t="str">
        <f t="shared" si="335"/>
        <v>11+</v>
      </c>
    </row>
    <row r="3045" spans="1:26" x14ac:dyDescent="0.25">
      <c r="A3045" s="2" t="s">
        <v>3078</v>
      </c>
      <c r="B3045" s="2" t="s">
        <v>26</v>
      </c>
      <c r="C3045" s="1">
        <v>45879</v>
      </c>
      <c r="D3045" s="3">
        <v>0.45763888888888887</v>
      </c>
      <c r="E3045" s="2" t="s">
        <v>16</v>
      </c>
      <c r="F3045" s="2" t="s">
        <v>30</v>
      </c>
      <c r="G3045" s="2">
        <v>51672</v>
      </c>
      <c r="H3045" s="2">
        <v>11</v>
      </c>
      <c r="I3045" s="2">
        <v>130</v>
      </c>
      <c r="J3045" s="2">
        <v>19302</v>
      </c>
      <c r="K3045" s="2">
        <v>17579</v>
      </c>
      <c r="L3045" s="2">
        <v>561</v>
      </c>
      <c r="M3045" s="2">
        <v>51</v>
      </c>
      <c r="N3045" s="2">
        <v>33</v>
      </c>
      <c r="O3045" s="2">
        <v>64</v>
      </c>
      <c r="P3045" s="2">
        <v>120</v>
      </c>
      <c r="Q3045" s="2">
        <v>386</v>
      </c>
      <c r="R3045" s="2">
        <v>16</v>
      </c>
      <c r="S3045" s="2" t="s">
        <v>31</v>
      </c>
      <c r="T3045" s="5">
        <f t="shared" si="329"/>
        <v>709</v>
      </c>
      <c r="U3045" s="4">
        <f t="shared" si="330"/>
        <v>0.34020359188728905</v>
      </c>
      <c r="V3045" s="4">
        <f t="shared" si="331"/>
        <v>0.34020359188728905</v>
      </c>
      <c r="W3045">
        <f t="shared" si="332"/>
        <v>10</v>
      </c>
      <c r="X3045" t="str">
        <f t="shared" si="333"/>
        <v>Sunday</v>
      </c>
      <c r="Y3045" s="5" t="str">
        <f t="shared" si="334"/>
        <v>Aug</v>
      </c>
      <c r="Z3045" s="5" t="str">
        <f t="shared" si="335"/>
        <v>11+</v>
      </c>
    </row>
    <row r="3046" spans="1:26" x14ac:dyDescent="0.25">
      <c r="A3046" s="2" t="s">
        <v>3079</v>
      </c>
      <c r="B3046" s="2" t="s">
        <v>26</v>
      </c>
      <c r="C3046" s="1">
        <v>45879</v>
      </c>
      <c r="D3046" s="3">
        <v>0.46597222222222223</v>
      </c>
      <c r="E3046" s="2" t="s">
        <v>19</v>
      </c>
      <c r="F3046" s="2" t="s">
        <v>36</v>
      </c>
      <c r="G3046" s="2">
        <v>51781</v>
      </c>
      <c r="H3046" s="2">
        <v>7</v>
      </c>
      <c r="I3046" s="2">
        <v>176</v>
      </c>
      <c r="J3046" s="2">
        <v>20050</v>
      </c>
      <c r="K3046" s="2">
        <v>14522</v>
      </c>
      <c r="L3046" s="2">
        <v>731</v>
      </c>
      <c r="M3046" s="2">
        <v>69</v>
      </c>
      <c r="N3046" s="2">
        <v>102</v>
      </c>
      <c r="O3046" s="2">
        <v>322</v>
      </c>
      <c r="P3046" s="2">
        <v>59</v>
      </c>
      <c r="Q3046" s="2">
        <v>207</v>
      </c>
      <c r="R3046" s="2">
        <v>22</v>
      </c>
      <c r="S3046" s="2" t="s">
        <v>31</v>
      </c>
      <c r="T3046" s="5">
        <f t="shared" si="329"/>
        <v>1224</v>
      </c>
      <c r="U3046" s="4">
        <f t="shared" si="330"/>
        <v>0.2804503582395087</v>
      </c>
      <c r="V3046" s="4">
        <f t="shared" si="331"/>
        <v>0.2804503582395087</v>
      </c>
      <c r="W3046">
        <f t="shared" si="332"/>
        <v>11</v>
      </c>
      <c r="X3046" t="str">
        <f t="shared" si="333"/>
        <v>Sunday</v>
      </c>
      <c r="Y3046" s="5" t="str">
        <f t="shared" si="334"/>
        <v>Aug</v>
      </c>
      <c r="Z3046" s="5" t="str">
        <f t="shared" si="335"/>
        <v>6-10</v>
      </c>
    </row>
    <row r="3047" spans="1:26" x14ac:dyDescent="0.25">
      <c r="A3047" s="2" t="s">
        <v>3080</v>
      </c>
      <c r="B3047" s="2" t="s">
        <v>26</v>
      </c>
      <c r="C3047" s="1">
        <v>45879</v>
      </c>
      <c r="D3047" s="3">
        <v>0.53749999999999998</v>
      </c>
      <c r="E3047" s="2" t="s">
        <v>16</v>
      </c>
      <c r="F3047" s="2" t="s">
        <v>27</v>
      </c>
      <c r="G3047" s="2">
        <v>51707</v>
      </c>
      <c r="H3047" s="2">
        <v>9</v>
      </c>
      <c r="I3047" s="2">
        <v>156</v>
      </c>
      <c r="J3047" s="2">
        <v>16614</v>
      </c>
      <c r="K3047" s="2">
        <v>13996</v>
      </c>
      <c r="L3047" s="2">
        <v>321</v>
      </c>
      <c r="M3047" s="2">
        <v>28</v>
      </c>
      <c r="N3047" s="2">
        <v>21</v>
      </c>
      <c r="O3047" s="2">
        <v>48</v>
      </c>
      <c r="P3047" s="2">
        <v>109</v>
      </c>
      <c r="Q3047" s="2">
        <v>153</v>
      </c>
      <c r="R3047" s="2">
        <v>18</v>
      </c>
      <c r="S3047" s="2" t="s">
        <v>31</v>
      </c>
      <c r="T3047" s="5">
        <f t="shared" si="329"/>
        <v>418</v>
      </c>
      <c r="U3047" s="4">
        <f t="shared" si="330"/>
        <v>0.27067901831473495</v>
      </c>
      <c r="V3047" s="4">
        <f t="shared" si="331"/>
        <v>0.27067901831473495</v>
      </c>
      <c r="W3047">
        <f t="shared" si="332"/>
        <v>12</v>
      </c>
      <c r="X3047" t="str">
        <f t="shared" si="333"/>
        <v>Sunday</v>
      </c>
      <c r="Y3047" s="5" t="str">
        <f t="shared" si="334"/>
        <v>Aug</v>
      </c>
      <c r="Z3047" s="5" t="str">
        <f t="shared" si="335"/>
        <v>6-10</v>
      </c>
    </row>
    <row r="3048" spans="1:26" x14ac:dyDescent="0.25">
      <c r="A3048" s="2" t="s">
        <v>3081</v>
      </c>
      <c r="B3048" s="2" t="s">
        <v>26</v>
      </c>
      <c r="C3048" s="1">
        <v>45879</v>
      </c>
      <c r="D3048" s="3">
        <v>0.55625000000000002</v>
      </c>
      <c r="E3048" s="2" t="s">
        <v>15</v>
      </c>
      <c r="F3048" s="2" t="s">
        <v>18</v>
      </c>
      <c r="G3048" s="2">
        <v>51691</v>
      </c>
      <c r="H3048" s="2">
        <v>5</v>
      </c>
      <c r="I3048" s="2">
        <v>134</v>
      </c>
      <c r="J3048" s="2">
        <v>26787</v>
      </c>
      <c r="K3048" s="2">
        <v>19644</v>
      </c>
      <c r="L3048" s="2">
        <v>965</v>
      </c>
      <c r="M3048" s="2">
        <v>95</v>
      </c>
      <c r="N3048" s="2">
        <v>154</v>
      </c>
      <c r="O3048" s="2">
        <v>120</v>
      </c>
      <c r="P3048" s="2">
        <v>162</v>
      </c>
      <c r="Q3048" s="2">
        <v>674</v>
      </c>
      <c r="R3048" s="2">
        <v>100</v>
      </c>
      <c r="S3048" s="2" t="s">
        <v>31</v>
      </c>
      <c r="T3048" s="5">
        <f t="shared" si="329"/>
        <v>1334</v>
      </c>
      <c r="U3048" s="4">
        <f t="shared" si="330"/>
        <v>0.38002747093304445</v>
      </c>
      <c r="V3048" s="4">
        <f t="shared" si="331"/>
        <v>0.38002747093304445</v>
      </c>
      <c r="W3048">
        <f t="shared" si="332"/>
        <v>13</v>
      </c>
      <c r="X3048" t="str">
        <f t="shared" si="333"/>
        <v>Sunday</v>
      </c>
      <c r="Y3048" s="5" t="str">
        <f t="shared" si="334"/>
        <v>Aug</v>
      </c>
      <c r="Z3048" s="5" t="str">
        <f t="shared" si="335"/>
        <v>3-5</v>
      </c>
    </row>
    <row r="3049" spans="1:26" x14ac:dyDescent="0.25">
      <c r="A3049" s="2" t="s">
        <v>3082</v>
      </c>
      <c r="B3049" s="2" t="s">
        <v>26</v>
      </c>
      <c r="C3049" s="1">
        <v>45879</v>
      </c>
      <c r="D3049" s="3">
        <v>0.6381944444444444</v>
      </c>
      <c r="E3049" s="2" t="s">
        <v>16</v>
      </c>
      <c r="F3049" s="2" t="s">
        <v>46</v>
      </c>
      <c r="G3049" s="2">
        <v>51830</v>
      </c>
      <c r="H3049" s="2">
        <v>9</v>
      </c>
      <c r="I3049" s="2">
        <v>175</v>
      </c>
      <c r="J3049" s="2">
        <v>21633</v>
      </c>
      <c r="K3049" s="2">
        <v>17606</v>
      </c>
      <c r="L3049" s="2">
        <v>646</v>
      </c>
      <c r="M3049" s="2">
        <v>56</v>
      </c>
      <c r="N3049" s="2">
        <v>45</v>
      </c>
      <c r="O3049" s="2">
        <v>67</v>
      </c>
      <c r="P3049" s="2">
        <v>127</v>
      </c>
      <c r="Q3049" s="2">
        <v>205</v>
      </c>
      <c r="R3049" s="2">
        <v>39</v>
      </c>
      <c r="S3049" s="2" t="s">
        <v>31</v>
      </c>
      <c r="T3049" s="5">
        <f t="shared" si="329"/>
        <v>814</v>
      </c>
      <c r="U3049" s="4">
        <f t="shared" si="330"/>
        <v>0.33968743970673354</v>
      </c>
      <c r="V3049" s="4">
        <f t="shared" si="331"/>
        <v>0.33968743970673354</v>
      </c>
      <c r="W3049">
        <f t="shared" si="332"/>
        <v>15</v>
      </c>
      <c r="X3049" t="str">
        <f t="shared" si="333"/>
        <v>Sunday</v>
      </c>
      <c r="Y3049" s="5" t="str">
        <f t="shared" si="334"/>
        <v>Aug</v>
      </c>
      <c r="Z3049" s="5" t="str">
        <f t="shared" si="335"/>
        <v>6-10</v>
      </c>
    </row>
    <row r="3050" spans="1:26" x14ac:dyDescent="0.25">
      <c r="A3050" s="2" t="s">
        <v>3083</v>
      </c>
      <c r="B3050" s="2" t="s">
        <v>26</v>
      </c>
      <c r="C3050" s="1">
        <v>45879</v>
      </c>
      <c r="D3050" s="3">
        <v>0.64513888888888893</v>
      </c>
      <c r="E3050" s="2" t="s">
        <v>19</v>
      </c>
      <c r="F3050" s="2" t="s">
        <v>36</v>
      </c>
      <c r="G3050" s="2">
        <v>51716</v>
      </c>
      <c r="H3050" s="2">
        <v>3</v>
      </c>
      <c r="I3050" s="2">
        <v>211</v>
      </c>
      <c r="J3050" s="2">
        <v>15268</v>
      </c>
      <c r="K3050" s="2">
        <v>11472</v>
      </c>
      <c r="L3050" s="2">
        <v>513</v>
      </c>
      <c r="M3050" s="2">
        <v>47</v>
      </c>
      <c r="N3050" s="2">
        <v>49</v>
      </c>
      <c r="O3050" s="2">
        <v>248</v>
      </c>
      <c r="P3050" s="2">
        <v>88</v>
      </c>
      <c r="Q3050" s="2">
        <v>155</v>
      </c>
      <c r="R3050" s="2">
        <v>26</v>
      </c>
      <c r="S3050" s="2" t="s">
        <v>31</v>
      </c>
      <c r="T3050" s="5">
        <f t="shared" si="329"/>
        <v>857</v>
      </c>
      <c r="U3050" s="4">
        <f t="shared" si="330"/>
        <v>0.22182690076572048</v>
      </c>
      <c r="V3050" s="4">
        <f t="shared" si="331"/>
        <v>0.22182690076572048</v>
      </c>
      <c r="W3050">
        <f t="shared" si="332"/>
        <v>15</v>
      </c>
      <c r="X3050" t="str">
        <f t="shared" si="333"/>
        <v>Sunday</v>
      </c>
      <c r="Y3050" s="5" t="str">
        <f t="shared" si="334"/>
        <v>Aug</v>
      </c>
      <c r="Z3050" s="5" t="str">
        <f t="shared" si="335"/>
        <v>3-5</v>
      </c>
    </row>
    <row r="3051" spans="1:26" x14ac:dyDescent="0.25">
      <c r="A3051" s="2" t="s">
        <v>3084</v>
      </c>
      <c r="B3051" s="2" t="s">
        <v>26</v>
      </c>
      <c r="C3051" s="1">
        <v>45879</v>
      </c>
      <c r="D3051" s="3">
        <v>0.64652777777777781</v>
      </c>
      <c r="E3051" s="2" t="s">
        <v>17</v>
      </c>
      <c r="F3051" s="2" t="s">
        <v>49</v>
      </c>
      <c r="G3051" s="2">
        <v>51552</v>
      </c>
      <c r="H3051" s="2">
        <v>14</v>
      </c>
      <c r="I3051" s="2">
        <v>57</v>
      </c>
      <c r="J3051" s="2">
        <v>12295</v>
      </c>
      <c r="K3051" s="2">
        <v>8659</v>
      </c>
      <c r="L3051" s="2">
        <v>83</v>
      </c>
      <c r="M3051" s="2">
        <v>12</v>
      </c>
      <c r="N3051" s="2">
        <v>9</v>
      </c>
      <c r="O3051" s="2">
        <v>0</v>
      </c>
      <c r="P3051" s="2">
        <v>108</v>
      </c>
      <c r="Q3051" s="2">
        <v>110</v>
      </c>
      <c r="R3051" s="2">
        <v>5</v>
      </c>
      <c r="S3051" s="2" t="s">
        <v>28</v>
      </c>
      <c r="T3051" s="5">
        <f t="shared" si="329"/>
        <v>104</v>
      </c>
      <c r="U3051" s="4">
        <f t="shared" si="330"/>
        <v>0.16796632526381131</v>
      </c>
      <c r="V3051" s="4">
        <f t="shared" si="331"/>
        <v>0.16796632526381131</v>
      </c>
      <c r="W3051">
        <f t="shared" si="332"/>
        <v>15</v>
      </c>
      <c r="X3051" t="str">
        <f t="shared" si="333"/>
        <v>Sunday</v>
      </c>
      <c r="Y3051" s="5" t="str">
        <f t="shared" si="334"/>
        <v>Aug</v>
      </c>
      <c r="Z3051" s="5" t="str">
        <f t="shared" si="335"/>
        <v>11+</v>
      </c>
    </row>
    <row r="3052" spans="1:26" x14ac:dyDescent="0.25">
      <c r="A3052" s="2" t="s">
        <v>3085</v>
      </c>
      <c r="B3052" s="2" t="s">
        <v>26</v>
      </c>
      <c r="C3052" s="1">
        <v>45879</v>
      </c>
      <c r="D3052" s="3">
        <v>0.8208333333333333</v>
      </c>
      <c r="E3052" s="2" t="s">
        <v>16</v>
      </c>
      <c r="F3052" s="2" t="s">
        <v>46</v>
      </c>
      <c r="G3052" s="2">
        <v>51710</v>
      </c>
      <c r="H3052" s="2">
        <v>4</v>
      </c>
      <c r="I3052" s="2">
        <v>217</v>
      </c>
      <c r="J3052" s="2">
        <v>20178</v>
      </c>
      <c r="K3052" s="2">
        <v>14243</v>
      </c>
      <c r="L3052" s="2">
        <v>653</v>
      </c>
      <c r="M3052" s="2">
        <v>50</v>
      </c>
      <c r="N3052" s="2">
        <v>50</v>
      </c>
      <c r="O3052" s="2">
        <v>79</v>
      </c>
      <c r="P3052" s="2">
        <v>72</v>
      </c>
      <c r="Q3052" s="2">
        <v>354</v>
      </c>
      <c r="R3052" s="2">
        <v>32</v>
      </c>
      <c r="S3052" s="2" t="s">
        <v>31</v>
      </c>
      <c r="T3052" s="5">
        <f t="shared" si="329"/>
        <v>832</v>
      </c>
      <c r="U3052" s="4">
        <f t="shared" si="330"/>
        <v>0.27543995358731388</v>
      </c>
      <c r="V3052" s="4">
        <f t="shared" si="331"/>
        <v>0.27543995358731388</v>
      </c>
      <c r="W3052">
        <f t="shared" si="332"/>
        <v>19</v>
      </c>
      <c r="X3052" t="str">
        <f t="shared" si="333"/>
        <v>Sunday</v>
      </c>
      <c r="Y3052" s="5" t="str">
        <f t="shared" si="334"/>
        <v>Aug</v>
      </c>
      <c r="Z3052" s="5" t="str">
        <f t="shared" si="335"/>
        <v>3-5</v>
      </c>
    </row>
    <row r="3053" spans="1:26" x14ac:dyDescent="0.25">
      <c r="A3053" s="2" t="s">
        <v>3086</v>
      </c>
      <c r="B3053" s="2" t="s">
        <v>26</v>
      </c>
      <c r="C3053" s="1">
        <v>45879</v>
      </c>
      <c r="D3053" s="3">
        <v>0.83611111111111114</v>
      </c>
      <c r="E3053" s="2" t="s">
        <v>19</v>
      </c>
      <c r="F3053" s="2" t="s">
        <v>44</v>
      </c>
      <c r="G3053" s="2">
        <v>51798</v>
      </c>
      <c r="H3053" s="2">
        <v>6</v>
      </c>
      <c r="I3053" s="2">
        <v>344</v>
      </c>
      <c r="J3053" s="2">
        <v>17439</v>
      </c>
      <c r="K3053" s="2">
        <v>12518</v>
      </c>
      <c r="L3053" s="2">
        <v>429</v>
      </c>
      <c r="M3053" s="2">
        <v>37</v>
      </c>
      <c r="N3053" s="2">
        <v>61</v>
      </c>
      <c r="O3053" s="2">
        <v>237</v>
      </c>
      <c r="P3053" s="2">
        <v>79</v>
      </c>
      <c r="Q3053" s="2">
        <v>254</v>
      </c>
      <c r="R3053" s="2">
        <v>22</v>
      </c>
      <c r="S3053" s="2" t="s">
        <v>31</v>
      </c>
      <c r="T3053" s="5">
        <f t="shared" si="329"/>
        <v>764</v>
      </c>
      <c r="U3053" s="4">
        <f t="shared" si="330"/>
        <v>0.24166956253137187</v>
      </c>
      <c r="V3053" s="4">
        <f t="shared" si="331"/>
        <v>0.24166956253137187</v>
      </c>
      <c r="W3053">
        <f t="shared" si="332"/>
        <v>20</v>
      </c>
      <c r="X3053" t="str">
        <f t="shared" si="333"/>
        <v>Sunday</v>
      </c>
      <c r="Y3053" s="5" t="str">
        <f t="shared" si="334"/>
        <v>Aug</v>
      </c>
      <c r="Z3053" s="5" t="str">
        <f t="shared" si="335"/>
        <v>6-10</v>
      </c>
    </row>
    <row r="3054" spans="1:26" x14ac:dyDescent="0.25">
      <c r="A3054" s="2" t="s">
        <v>3087</v>
      </c>
      <c r="B3054" s="2" t="s">
        <v>26</v>
      </c>
      <c r="C3054" s="1">
        <v>45879</v>
      </c>
      <c r="D3054" s="3">
        <v>0.84097222222222223</v>
      </c>
      <c r="E3054" s="2" t="s">
        <v>16</v>
      </c>
      <c r="F3054" s="2" t="s">
        <v>27</v>
      </c>
      <c r="G3054" s="2">
        <v>51618</v>
      </c>
      <c r="H3054" s="2">
        <v>8</v>
      </c>
      <c r="I3054" s="2">
        <v>101</v>
      </c>
      <c r="J3054" s="2">
        <v>16699</v>
      </c>
      <c r="K3054" s="2">
        <v>14761</v>
      </c>
      <c r="L3054" s="2">
        <v>481</v>
      </c>
      <c r="M3054" s="2">
        <v>44</v>
      </c>
      <c r="N3054" s="2">
        <v>39</v>
      </c>
      <c r="O3054" s="2">
        <v>68</v>
      </c>
      <c r="P3054" s="2">
        <v>54</v>
      </c>
      <c r="Q3054" s="2">
        <v>204</v>
      </c>
      <c r="R3054" s="2">
        <v>11</v>
      </c>
      <c r="S3054" s="2" t="s">
        <v>31</v>
      </c>
      <c r="T3054" s="5">
        <f t="shared" si="329"/>
        <v>632</v>
      </c>
      <c r="U3054" s="4">
        <f t="shared" si="330"/>
        <v>0.28596613584408542</v>
      </c>
      <c r="V3054" s="4">
        <f t="shared" si="331"/>
        <v>0.28596613584408542</v>
      </c>
      <c r="W3054">
        <f t="shared" si="332"/>
        <v>20</v>
      </c>
      <c r="X3054" t="str">
        <f t="shared" si="333"/>
        <v>Sunday</v>
      </c>
      <c r="Y3054" s="5" t="str">
        <f t="shared" si="334"/>
        <v>Aug</v>
      </c>
      <c r="Z3054" s="5" t="str">
        <f t="shared" si="335"/>
        <v>6-10</v>
      </c>
    </row>
    <row r="3055" spans="1:26" x14ac:dyDescent="0.25">
      <c r="A3055" s="2" t="s">
        <v>3088</v>
      </c>
      <c r="B3055" s="2" t="s">
        <v>26</v>
      </c>
      <c r="C3055" s="1">
        <v>45879</v>
      </c>
      <c r="D3055" s="3">
        <v>0.88680555555555551</v>
      </c>
      <c r="E3055" s="2" t="s">
        <v>15</v>
      </c>
      <c r="F3055" s="2" t="s">
        <v>49</v>
      </c>
      <c r="G3055" s="2">
        <v>52012</v>
      </c>
      <c r="H3055" s="2">
        <v>7</v>
      </c>
      <c r="I3055" s="2">
        <v>53</v>
      </c>
      <c r="J3055" s="2">
        <v>29888</v>
      </c>
      <c r="K3055" s="2">
        <v>21650</v>
      </c>
      <c r="L3055" s="2">
        <v>1034</v>
      </c>
      <c r="M3055" s="2">
        <v>115</v>
      </c>
      <c r="N3055" s="2">
        <v>242</v>
      </c>
      <c r="O3055" s="2">
        <v>128</v>
      </c>
      <c r="P3055" s="2">
        <v>106</v>
      </c>
      <c r="Q3055" s="2">
        <v>477</v>
      </c>
      <c r="R3055" s="2">
        <v>74</v>
      </c>
      <c r="S3055" s="2" t="s">
        <v>31</v>
      </c>
      <c r="T3055" s="5">
        <f t="shared" si="329"/>
        <v>1519</v>
      </c>
      <c r="U3055" s="4">
        <f t="shared" si="330"/>
        <v>0.41625009613166192</v>
      </c>
      <c r="V3055" s="4">
        <f t="shared" si="331"/>
        <v>0.41625009613166192</v>
      </c>
      <c r="W3055">
        <f t="shared" si="332"/>
        <v>21</v>
      </c>
      <c r="X3055" t="str">
        <f t="shared" si="333"/>
        <v>Sunday</v>
      </c>
      <c r="Y3055" s="5" t="str">
        <f t="shared" si="334"/>
        <v>Aug</v>
      </c>
      <c r="Z3055" s="5" t="str">
        <f t="shared" si="335"/>
        <v>6-10</v>
      </c>
    </row>
    <row r="3056" spans="1:26" x14ac:dyDescent="0.25">
      <c r="A3056" s="2" t="s">
        <v>3089</v>
      </c>
      <c r="B3056" s="2" t="s">
        <v>26</v>
      </c>
      <c r="C3056" s="1">
        <v>45879</v>
      </c>
      <c r="D3056" s="3">
        <v>0.8881944444444444</v>
      </c>
      <c r="E3056" s="2" t="s">
        <v>15</v>
      </c>
      <c r="F3056" s="2" t="s">
        <v>44</v>
      </c>
      <c r="G3056" s="2">
        <v>51769</v>
      </c>
      <c r="H3056" s="2">
        <v>11</v>
      </c>
      <c r="I3056" s="2">
        <v>67</v>
      </c>
      <c r="J3056" s="2">
        <v>33603</v>
      </c>
      <c r="K3056" s="2">
        <v>23910</v>
      </c>
      <c r="L3056" s="2">
        <v>800</v>
      </c>
      <c r="M3056" s="2">
        <v>77</v>
      </c>
      <c r="N3056" s="2">
        <v>155</v>
      </c>
      <c r="O3056" s="2">
        <v>97</v>
      </c>
      <c r="P3056" s="2">
        <v>65</v>
      </c>
      <c r="Q3056" s="2">
        <v>946</v>
      </c>
      <c r="R3056" s="2">
        <v>104</v>
      </c>
      <c r="S3056" s="2" t="s">
        <v>31</v>
      </c>
      <c r="T3056" s="5">
        <f t="shared" si="329"/>
        <v>1129</v>
      </c>
      <c r="U3056" s="4">
        <f t="shared" si="330"/>
        <v>0.46185941393498037</v>
      </c>
      <c r="V3056" s="4">
        <f t="shared" si="331"/>
        <v>0.46185941393498037</v>
      </c>
      <c r="W3056">
        <f t="shared" si="332"/>
        <v>21</v>
      </c>
      <c r="X3056" t="str">
        <f t="shared" si="333"/>
        <v>Sunday</v>
      </c>
      <c r="Y3056" s="5" t="str">
        <f t="shared" si="334"/>
        <v>Aug</v>
      </c>
      <c r="Z3056" s="5" t="str">
        <f t="shared" si="335"/>
        <v>11+</v>
      </c>
    </row>
    <row r="3057" spans="1:26" x14ac:dyDescent="0.25">
      <c r="A3057" s="2" t="s">
        <v>3090</v>
      </c>
      <c r="B3057" s="2" t="s">
        <v>26</v>
      </c>
      <c r="C3057" s="1">
        <v>45879</v>
      </c>
      <c r="D3057" s="3">
        <v>0.89027777777777772</v>
      </c>
      <c r="E3057" s="2" t="s">
        <v>16</v>
      </c>
      <c r="F3057" s="2" t="s">
        <v>46</v>
      </c>
      <c r="G3057" s="2">
        <v>51548</v>
      </c>
      <c r="H3057" s="2">
        <v>3</v>
      </c>
      <c r="I3057" s="2">
        <v>167</v>
      </c>
      <c r="J3057" s="2">
        <v>15171</v>
      </c>
      <c r="K3057" s="2">
        <v>12017</v>
      </c>
      <c r="L3057" s="2">
        <v>340</v>
      </c>
      <c r="M3057" s="2">
        <v>31</v>
      </c>
      <c r="N3057" s="2">
        <v>25</v>
      </c>
      <c r="O3057" s="2">
        <v>48</v>
      </c>
      <c r="P3057" s="2">
        <v>77</v>
      </c>
      <c r="Q3057" s="2">
        <v>210</v>
      </c>
      <c r="R3057" s="2">
        <v>14</v>
      </c>
      <c r="S3057" s="2" t="s">
        <v>31</v>
      </c>
      <c r="T3057" s="5">
        <f t="shared" si="329"/>
        <v>444</v>
      </c>
      <c r="U3057" s="4">
        <f t="shared" si="330"/>
        <v>0.23312252657717078</v>
      </c>
      <c r="V3057" s="4">
        <f t="shared" si="331"/>
        <v>0.23312252657717078</v>
      </c>
      <c r="W3057">
        <f t="shared" si="332"/>
        <v>21</v>
      </c>
      <c r="X3057" t="str">
        <f t="shared" si="333"/>
        <v>Sunday</v>
      </c>
      <c r="Y3057" s="5" t="str">
        <f t="shared" si="334"/>
        <v>Aug</v>
      </c>
      <c r="Z3057" s="5" t="str">
        <f t="shared" si="335"/>
        <v>3-5</v>
      </c>
    </row>
    <row r="3058" spans="1:26" x14ac:dyDescent="0.25">
      <c r="A3058" s="2" t="s">
        <v>3091</v>
      </c>
      <c r="B3058" s="2" t="s">
        <v>26</v>
      </c>
      <c r="C3058" s="1">
        <v>45880</v>
      </c>
      <c r="D3058" s="3">
        <v>0.30833333333333335</v>
      </c>
      <c r="E3058" s="2" t="s">
        <v>15</v>
      </c>
      <c r="F3058" s="2" t="s">
        <v>18</v>
      </c>
      <c r="G3058" s="2">
        <v>51719</v>
      </c>
      <c r="H3058" s="2">
        <v>7</v>
      </c>
      <c r="I3058" s="2">
        <v>71</v>
      </c>
      <c r="J3058" s="2">
        <v>5219</v>
      </c>
      <c r="K3058" s="2">
        <v>4225</v>
      </c>
      <c r="L3058" s="2">
        <v>216</v>
      </c>
      <c r="M3058" s="2">
        <v>27</v>
      </c>
      <c r="N3058" s="2">
        <v>45</v>
      </c>
      <c r="O3058" s="2">
        <v>35</v>
      </c>
      <c r="P3058" s="2">
        <v>9</v>
      </c>
      <c r="Q3058" s="2">
        <v>72</v>
      </c>
      <c r="R3058" s="2">
        <v>12</v>
      </c>
      <c r="S3058" s="2" t="s">
        <v>31</v>
      </c>
      <c r="T3058" s="5">
        <f t="shared" si="329"/>
        <v>323</v>
      </c>
      <c r="U3058" s="4">
        <f t="shared" si="330"/>
        <v>8.169144801716971E-2</v>
      </c>
      <c r="V3058" s="4">
        <f t="shared" si="331"/>
        <v>8.169144801716971E-2</v>
      </c>
      <c r="W3058">
        <f t="shared" si="332"/>
        <v>7</v>
      </c>
      <c r="X3058" t="str">
        <f t="shared" si="333"/>
        <v>Monday</v>
      </c>
      <c r="Y3058" s="5" t="str">
        <f t="shared" si="334"/>
        <v>Aug</v>
      </c>
      <c r="Z3058" s="5" t="str">
        <f t="shared" si="335"/>
        <v>6-10</v>
      </c>
    </row>
    <row r="3059" spans="1:26" x14ac:dyDescent="0.25">
      <c r="A3059" s="2" t="s">
        <v>3092</v>
      </c>
      <c r="B3059" s="2" t="s">
        <v>26</v>
      </c>
      <c r="C3059" s="1">
        <v>45880</v>
      </c>
      <c r="D3059" s="3">
        <v>0.35208333333333336</v>
      </c>
      <c r="E3059" s="2" t="s">
        <v>15</v>
      </c>
      <c r="F3059" s="2" t="s">
        <v>44</v>
      </c>
      <c r="G3059" s="2">
        <v>51953</v>
      </c>
      <c r="H3059" s="2">
        <v>5</v>
      </c>
      <c r="I3059" s="2">
        <v>165</v>
      </c>
      <c r="J3059" s="2">
        <v>19073</v>
      </c>
      <c r="K3059" s="2">
        <v>15244</v>
      </c>
      <c r="L3059" s="2">
        <v>481</v>
      </c>
      <c r="M3059" s="2">
        <v>42</v>
      </c>
      <c r="N3059" s="2">
        <v>96</v>
      </c>
      <c r="O3059" s="2">
        <v>55</v>
      </c>
      <c r="P3059" s="2">
        <v>58</v>
      </c>
      <c r="Q3059" s="2">
        <v>617</v>
      </c>
      <c r="R3059" s="2">
        <v>61</v>
      </c>
      <c r="S3059" s="2" t="s">
        <v>31</v>
      </c>
      <c r="T3059" s="5">
        <f t="shared" si="329"/>
        <v>674</v>
      </c>
      <c r="U3059" s="4">
        <f t="shared" si="330"/>
        <v>0.29341905183531269</v>
      </c>
      <c r="V3059" s="4">
        <f t="shared" si="331"/>
        <v>0.29341905183531269</v>
      </c>
      <c r="W3059">
        <f t="shared" si="332"/>
        <v>8</v>
      </c>
      <c r="X3059" t="str">
        <f t="shared" si="333"/>
        <v>Monday</v>
      </c>
      <c r="Y3059" s="5" t="str">
        <f t="shared" si="334"/>
        <v>Aug</v>
      </c>
      <c r="Z3059" s="5" t="str">
        <f t="shared" si="335"/>
        <v>3-5</v>
      </c>
    </row>
    <row r="3060" spans="1:26" x14ac:dyDescent="0.25">
      <c r="A3060" s="2" t="s">
        <v>3093</v>
      </c>
      <c r="B3060" s="2" t="s">
        <v>26</v>
      </c>
      <c r="C3060" s="1">
        <v>45880</v>
      </c>
      <c r="D3060" s="3">
        <v>0.36527777777777776</v>
      </c>
      <c r="E3060" s="2" t="s">
        <v>15</v>
      </c>
      <c r="F3060" s="2" t="s">
        <v>46</v>
      </c>
      <c r="G3060" s="2">
        <v>51437</v>
      </c>
      <c r="H3060" s="2">
        <v>7</v>
      </c>
      <c r="I3060" s="2">
        <v>187</v>
      </c>
      <c r="J3060" s="2">
        <v>56827</v>
      </c>
      <c r="K3060" s="2">
        <v>50280</v>
      </c>
      <c r="L3060" s="2">
        <v>1448</v>
      </c>
      <c r="M3060" s="2">
        <v>84</v>
      </c>
      <c r="N3060" s="2">
        <v>168</v>
      </c>
      <c r="O3060" s="2">
        <v>105</v>
      </c>
      <c r="P3060" s="2">
        <v>307</v>
      </c>
      <c r="Q3060" s="2">
        <v>1764</v>
      </c>
      <c r="R3060" s="2">
        <v>190</v>
      </c>
      <c r="S3060" s="2" t="s">
        <v>28</v>
      </c>
      <c r="T3060" s="5">
        <f t="shared" si="329"/>
        <v>1805</v>
      </c>
      <c r="U3060" s="4">
        <f t="shared" si="330"/>
        <v>0.97750646421836418</v>
      </c>
      <c r="V3060" s="4">
        <f t="shared" si="331"/>
        <v>0.97750646421836418</v>
      </c>
      <c r="W3060">
        <f t="shared" si="332"/>
        <v>8</v>
      </c>
      <c r="X3060" t="str">
        <f t="shared" si="333"/>
        <v>Monday</v>
      </c>
      <c r="Y3060" s="5" t="str">
        <f t="shared" si="334"/>
        <v>Aug</v>
      </c>
      <c r="Z3060" s="5" t="str">
        <f t="shared" si="335"/>
        <v>6-10</v>
      </c>
    </row>
    <row r="3061" spans="1:26" x14ac:dyDescent="0.25">
      <c r="A3061" s="2" t="s">
        <v>3094</v>
      </c>
      <c r="B3061" s="2" t="s">
        <v>26</v>
      </c>
      <c r="C3061" s="1">
        <v>45880</v>
      </c>
      <c r="D3061" s="3">
        <v>0.40625</v>
      </c>
      <c r="E3061" s="2" t="s">
        <v>16</v>
      </c>
      <c r="F3061" s="2" t="s">
        <v>30</v>
      </c>
      <c r="G3061" s="2">
        <v>51697</v>
      </c>
      <c r="H3061" s="2">
        <v>9</v>
      </c>
      <c r="I3061" s="2">
        <v>118</v>
      </c>
      <c r="J3061" s="2">
        <v>13042</v>
      </c>
      <c r="K3061" s="2">
        <v>9882</v>
      </c>
      <c r="L3061" s="2">
        <v>311</v>
      </c>
      <c r="M3061" s="2">
        <v>31</v>
      </c>
      <c r="N3061" s="2">
        <v>24</v>
      </c>
      <c r="O3061" s="2">
        <v>44</v>
      </c>
      <c r="P3061" s="2">
        <v>41</v>
      </c>
      <c r="Q3061" s="2">
        <v>196</v>
      </c>
      <c r="R3061" s="2">
        <v>8</v>
      </c>
      <c r="S3061" s="2" t="s">
        <v>31</v>
      </c>
      <c r="T3061" s="5">
        <f t="shared" si="329"/>
        <v>410</v>
      </c>
      <c r="U3061" s="4">
        <f t="shared" si="330"/>
        <v>0.1911522912354682</v>
      </c>
      <c r="V3061" s="4">
        <f t="shared" si="331"/>
        <v>0.1911522912354682</v>
      </c>
      <c r="W3061">
        <f t="shared" si="332"/>
        <v>9</v>
      </c>
      <c r="X3061" t="str">
        <f t="shared" si="333"/>
        <v>Monday</v>
      </c>
      <c r="Y3061" s="5" t="str">
        <f t="shared" si="334"/>
        <v>Aug</v>
      </c>
      <c r="Z3061" s="5" t="str">
        <f t="shared" si="335"/>
        <v>6-10</v>
      </c>
    </row>
    <row r="3062" spans="1:26" x14ac:dyDescent="0.25">
      <c r="A3062" s="2" t="s">
        <v>3095</v>
      </c>
      <c r="B3062" s="2" t="s">
        <v>26</v>
      </c>
      <c r="C3062" s="1">
        <v>45880</v>
      </c>
      <c r="D3062" s="3">
        <v>0.50138888888888888</v>
      </c>
      <c r="E3062" s="2" t="s">
        <v>16</v>
      </c>
      <c r="F3062" s="2" t="s">
        <v>27</v>
      </c>
      <c r="G3062" s="2">
        <v>51777</v>
      </c>
      <c r="H3062" s="2">
        <v>8</v>
      </c>
      <c r="I3062" s="2">
        <v>103</v>
      </c>
      <c r="J3062" s="2">
        <v>16928</v>
      </c>
      <c r="K3062" s="2">
        <v>15066</v>
      </c>
      <c r="L3062" s="2">
        <v>529</v>
      </c>
      <c r="M3062" s="2">
        <v>50</v>
      </c>
      <c r="N3062" s="2">
        <v>39</v>
      </c>
      <c r="O3062" s="2">
        <v>69</v>
      </c>
      <c r="P3062" s="2">
        <v>71</v>
      </c>
      <c r="Q3062" s="2">
        <v>333</v>
      </c>
      <c r="R3062" s="2">
        <v>17</v>
      </c>
      <c r="S3062" s="2" t="s">
        <v>31</v>
      </c>
      <c r="T3062" s="5">
        <f t="shared" si="329"/>
        <v>687</v>
      </c>
      <c r="U3062" s="4">
        <f t="shared" si="330"/>
        <v>0.29097861985051277</v>
      </c>
      <c r="V3062" s="4">
        <f t="shared" si="331"/>
        <v>0.29097861985051277</v>
      </c>
      <c r="W3062">
        <f t="shared" si="332"/>
        <v>12</v>
      </c>
      <c r="X3062" t="str">
        <f t="shared" si="333"/>
        <v>Monday</v>
      </c>
      <c r="Y3062" s="5" t="str">
        <f t="shared" si="334"/>
        <v>Aug</v>
      </c>
      <c r="Z3062" s="5" t="str">
        <f t="shared" si="335"/>
        <v>6-10</v>
      </c>
    </row>
    <row r="3063" spans="1:26" x14ac:dyDescent="0.25">
      <c r="A3063" s="2" t="s">
        <v>3096</v>
      </c>
      <c r="B3063" s="2" t="s">
        <v>26</v>
      </c>
      <c r="C3063" s="1">
        <v>45880</v>
      </c>
      <c r="D3063" s="3">
        <v>0.70694444444444449</v>
      </c>
      <c r="E3063" s="2" t="s">
        <v>19</v>
      </c>
      <c r="F3063" s="2" t="s">
        <v>30</v>
      </c>
      <c r="G3063" s="2">
        <v>51683</v>
      </c>
      <c r="H3063" s="2">
        <v>12</v>
      </c>
      <c r="I3063" s="2">
        <v>392</v>
      </c>
      <c r="J3063" s="2">
        <v>13496</v>
      </c>
      <c r="K3063" s="2">
        <v>10986</v>
      </c>
      <c r="L3063" s="2">
        <v>540</v>
      </c>
      <c r="M3063" s="2">
        <v>50</v>
      </c>
      <c r="N3063" s="2">
        <v>64</v>
      </c>
      <c r="O3063" s="2">
        <v>431</v>
      </c>
      <c r="P3063" s="2">
        <v>82</v>
      </c>
      <c r="Q3063" s="2">
        <v>102</v>
      </c>
      <c r="R3063" s="2">
        <v>32</v>
      </c>
      <c r="S3063" s="2" t="s">
        <v>31</v>
      </c>
      <c r="T3063" s="5">
        <f t="shared" si="329"/>
        <v>1085</v>
      </c>
      <c r="U3063" s="4">
        <f t="shared" si="330"/>
        <v>0.21256506007778186</v>
      </c>
      <c r="V3063" s="4">
        <f t="shared" si="331"/>
        <v>0.21256506007778186</v>
      </c>
      <c r="W3063">
        <f t="shared" si="332"/>
        <v>16</v>
      </c>
      <c r="X3063" t="str">
        <f t="shared" si="333"/>
        <v>Monday</v>
      </c>
      <c r="Y3063" s="5" t="str">
        <f t="shared" si="334"/>
        <v>Aug</v>
      </c>
      <c r="Z3063" s="5" t="str">
        <f t="shared" si="335"/>
        <v>11+</v>
      </c>
    </row>
    <row r="3064" spans="1:26" x14ac:dyDescent="0.25">
      <c r="A3064" s="2" t="s">
        <v>3097</v>
      </c>
      <c r="B3064" s="2" t="s">
        <v>26</v>
      </c>
      <c r="C3064" s="1">
        <v>45880</v>
      </c>
      <c r="D3064" s="3">
        <v>0.82638888888888884</v>
      </c>
      <c r="E3064" s="2" t="s">
        <v>19</v>
      </c>
      <c r="F3064" s="2" t="s">
        <v>27</v>
      </c>
      <c r="G3064" s="2">
        <v>51779</v>
      </c>
      <c r="H3064" s="2">
        <v>5</v>
      </c>
      <c r="I3064" s="2">
        <v>361</v>
      </c>
      <c r="J3064" s="2">
        <v>16709</v>
      </c>
      <c r="K3064" s="2">
        <v>14865</v>
      </c>
      <c r="L3064" s="2">
        <v>761</v>
      </c>
      <c r="M3064" s="2">
        <v>92</v>
      </c>
      <c r="N3064" s="2">
        <v>112</v>
      </c>
      <c r="O3064" s="2">
        <v>371</v>
      </c>
      <c r="P3064" s="2">
        <v>105</v>
      </c>
      <c r="Q3064" s="2">
        <v>191</v>
      </c>
      <c r="R3064" s="2">
        <v>24</v>
      </c>
      <c r="S3064" s="2" t="s">
        <v>31</v>
      </c>
      <c r="T3064" s="5">
        <f t="shared" si="329"/>
        <v>1336</v>
      </c>
      <c r="U3064" s="4">
        <f t="shared" si="330"/>
        <v>0.28708549798180727</v>
      </c>
      <c r="V3064" s="4">
        <f t="shared" si="331"/>
        <v>0.28708549798180727</v>
      </c>
      <c r="W3064">
        <f t="shared" si="332"/>
        <v>19</v>
      </c>
      <c r="X3064" t="str">
        <f t="shared" si="333"/>
        <v>Monday</v>
      </c>
      <c r="Y3064" s="5" t="str">
        <f t="shared" si="334"/>
        <v>Aug</v>
      </c>
      <c r="Z3064" s="5" t="str">
        <f t="shared" si="335"/>
        <v>3-5</v>
      </c>
    </row>
    <row r="3065" spans="1:26" x14ac:dyDescent="0.25">
      <c r="A3065" s="2" t="s">
        <v>3098</v>
      </c>
      <c r="B3065" s="2" t="s">
        <v>26</v>
      </c>
      <c r="C3065" s="1">
        <v>45880</v>
      </c>
      <c r="D3065" s="3">
        <v>0.90138888888888891</v>
      </c>
      <c r="E3065" s="2" t="s">
        <v>15</v>
      </c>
      <c r="F3065" s="2" t="s">
        <v>30</v>
      </c>
      <c r="G3065" s="2">
        <v>51578</v>
      </c>
      <c r="H3065" s="2">
        <v>7</v>
      </c>
      <c r="I3065" s="2">
        <v>157</v>
      </c>
      <c r="J3065" s="2">
        <v>22002</v>
      </c>
      <c r="K3065" s="2">
        <v>20066</v>
      </c>
      <c r="L3065" s="2">
        <v>893</v>
      </c>
      <c r="M3065" s="2">
        <v>88</v>
      </c>
      <c r="N3065" s="2">
        <v>180</v>
      </c>
      <c r="O3065" s="2">
        <v>95</v>
      </c>
      <c r="P3065" s="2">
        <v>38</v>
      </c>
      <c r="Q3065" s="2">
        <v>288</v>
      </c>
      <c r="R3065" s="2">
        <v>36</v>
      </c>
      <c r="S3065" s="2" t="s">
        <v>31</v>
      </c>
      <c r="T3065" s="5">
        <f t="shared" si="329"/>
        <v>1256</v>
      </c>
      <c r="U3065" s="4">
        <f t="shared" si="330"/>
        <v>0.38904183954399163</v>
      </c>
      <c r="V3065" s="4">
        <f t="shared" si="331"/>
        <v>0.38904183954399163</v>
      </c>
      <c r="W3065">
        <f t="shared" si="332"/>
        <v>21</v>
      </c>
      <c r="X3065" t="str">
        <f t="shared" si="333"/>
        <v>Monday</v>
      </c>
      <c r="Y3065" s="5" t="str">
        <f t="shared" si="334"/>
        <v>Aug</v>
      </c>
      <c r="Z3065" s="5" t="str">
        <f t="shared" si="335"/>
        <v>6-10</v>
      </c>
    </row>
    <row r="3066" spans="1:26" x14ac:dyDescent="0.25">
      <c r="A3066" s="2" t="s">
        <v>3099</v>
      </c>
      <c r="B3066" s="2" t="s">
        <v>26</v>
      </c>
      <c r="C3066" s="1">
        <v>45880</v>
      </c>
      <c r="D3066" s="3">
        <v>0.94374999999999998</v>
      </c>
      <c r="E3066" s="2" t="s">
        <v>19</v>
      </c>
      <c r="F3066" s="2" t="s">
        <v>36</v>
      </c>
      <c r="G3066" s="2">
        <v>51921</v>
      </c>
      <c r="H3066" s="2">
        <v>2</v>
      </c>
      <c r="I3066" s="2">
        <v>486</v>
      </c>
      <c r="J3066" s="2">
        <v>12138</v>
      </c>
      <c r="K3066" s="2">
        <v>8601</v>
      </c>
      <c r="L3066" s="2">
        <v>342</v>
      </c>
      <c r="M3066" s="2">
        <v>28</v>
      </c>
      <c r="N3066" s="2">
        <v>39</v>
      </c>
      <c r="O3066" s="2">
        <v>162</v>
      </c>
      <c r="P3066" s="2">
        <v>80</v>
      </c>
      <c r="Q3066" s="2">
        <v>110</v>
      </c>
      <c r="R3066" s="2">
        <v>25</v>
      </c>
      <c r="S3066" s="2" t="s">
        <v>31</v>
      </c>
      <c r="T3066" s="5">
        <f t="shared" si="329"/>
        <v>571</v>
      </c>
      <c r="U3066" s="4">
        <f t="shared" si="330"/>
        <v>0.16565551510949328</v>
      </c>
      <c r="V3066" s="4">
        <f t="shared" si="331"/>
        <v>0.16565551510949328</v>
      </c>
      <c r="W3066">
        <f t="shared" si="332"/>
        <v>22</v>
      </c>
      <c r="X3066" t="str">
        <f t="shared" si="333"/>
        <v>Monday</v>
      </c>
      <c r="Y3066" s="5" t="str">
        <f t="shared" si="334"/>
        <v>Aug</v>
      </c>
      <c r="Z3066" s="5" t="str">
        <f t="shared" si="335"/>
        <v>0-2</v>
      </c>
    </row>
    <row r="3067" spans="1:26" x14ac:dyDescent="0.25">
      <c r="A3067" s="2" t="s">
        <v>3100</v>
      </c>
      <c r="B3067" s="2" t="s">
        <v>26</v>
      </c>
      <c r="C3067" s="1">
        <v>45881</v>
      </c>
      <c r="D3067" s="3">
        <v>0.30763888888888891</v>
      </c>
      <c r="E3067" s="2" t="s">
        <v>16</v>
      </c>
      <c r="F3067" s="2" t="s">
        <v>30</v>
      </c>
      <c r="G3067" s="2">
        <v>51800</v>
      </c>
      <c r="H3067" s="2">
        <v>6</v>
      </c>
      <c r="I3067" s="2">
        <v>261</v>
      </c>
      <c r="J3067" s="2">
        <v>13274</v>
      </c>
      <c r="K3067" s="2">
        <v>10743</v>
      </c>
      <c r="L3067" s="2">
        <v>624</v>
      </c>
      <c r="M3067" s="2">
        <v>50</v>
      </c>
      <c r="N3067" s="2">
        <v>36</v>
      </c>
      <c r="O3067" s="2">
        <v>59</v>
      </c>
      <c r="P3067" s="2">
        <v>20</v>
      </c>
      <c r="Q3067" s="2">
        <v>177</v>
      </c>
      <c r="R3067" s="2">
        <v>14</v>
      </c>
      <c r="S3067" s="2" t="s">
        <v>31</v>
      </c>
      <c r="T3067" s="5">
        <f t="shared" si="329"/>
        <v>769</v>
      </c>
      <c r="U3067" s="4">
        <f t="shared" si="330"/>
        <v>0.2073938223938224</v>
      </c>
      <c r="V3067" s="4">
        <f t="shared" si="331"/>
        <v>0.2073938223938224</v>
      </c>
      <c r="W3067">
        <f t="shared" si="332"/>
        <v>7</v>
      </c>
      <c r="X3067" t="str">
        <f t="shared" si="333"/>
        <v>Tuesday</v>
      </c>
      <c r="Y3067" s="5" t="str">
        <f t="shared" si="334"/>
        <v>Aug</v>
      </c>
      <c r="Z3067" s="5" t="str">
        <f t="shared" si="335"/>
        <v>6-10</v>
      </c>
    </row>
    <row r="3068" spans="1:26" x14ac:dyDescent="0.25">
      <c r="A3068" s="2" t="s">
        <v>3101</v>
      </c>
      <c r="B3068" s="2" t="s">
        <v>26</v>
      </c>
      <c r="C3068" s="1">
        <v>45881</v>
      </c>
      <c r="D3068" s="3">
        <v>0.37152777777777779</v>
      </c>
      <c r="E3068" s="2" t="s">
        <v>19</v>
      </c>
      <c r="F3068" s="2" t="s">
        <v>46</v>
      </c>
      <c r="G3068" s="2">
        <v>51935</v>
      </c>
      <c r="H3068" s="2">
        <v>8</v>
      </c>
      <c r="I3068" s="2">
        <v>266</v>
      </c>
      <c r="J3068" s="2">
        <v>18888</v>
      </c>
      <c r="K3068" s="2">
        <v>13642</v>
      </c>
      <c r="L3068" s="2">
        <v>772</v>
      </c>
      <c r="M3068" s="2">
        <v>69</v>
      </c>
      <c r="N3068" s="2">
        <v>70</v>
      </c>
      <c r="O3068" s="2">
        <v>287</v>
      </c>
      <c r="P3068" s="2">
        <v>53</v>
      </c>
      <c r="Q3068" s="2">
        <v>304</v>
      </c>
      <c r="R3068" s="2">
        <v>39</v>
      </c>
      <c r="S3068" s="2" t="s">
        <v>31</v>
      </c>
      <c r="T3068" s="5">
        <f t="shared" si="329"/>
        <v>1198</v>
      </c>
      <c r="U3068" s="4">
        <f t="shared" si="330"/>
        <v>0.26267449696736306</v>
      </c>
      <c r="V3068" s="4">
        <f t="shared" si="331"/>
        <v>0.26267449696736306</v>
      </c>
      <c r="W3068">
        <f t="shared" si="332"/>
        <v>8</v>
      </c>
      <c r="X3068" t="str">
        <f t="shared" si="333"/>
        <v>Tuesday</v>
      </c>
      <c r="Y3068" s="5" t="str">
        <f t="shared" si="334"/>
        <v>Aug</v>
      </c>
      <c r="Z3068" s="5" t="str">
        <f t="shared" si="335"/>
        <v>6-10</v>
      </c>
    </row>
    <row r="3069" spans="1:26" x14ac:dyDescent="0.25">
      <c r="A3069" s="2" t="s">
        <v>3102</v>
      </c>
      <c r="B3069" s="2" t="s">
        <v>26</v>
      </c>
      <c r="C3069" s="1">
        <v>45881</v>
      </c>
      <c r="D3069" s="3">
        <v>0.5180555555555556</v>
      </c>
      <c r="E3069" s="2" t="s">
        <v>19</v>
      </c>
      <c r="F3069" s="2" t="s">
        <v>49</v>
      </c>
      <c r="G3069" s="2">
        <v>51883</v>
      </c>
      <c r="H3069" s="2">
        <v>10</v>
      </c>
      <c r="I3069" s="2">
        <v>102</v>
      </c>
      <c r="J3069" s="2">
        <v>7528</v>
      </c>
      <c r="K3069" s="2">
        <v>5716</v>
      </c>
      <c r="L3069" s="2">
        <v>247</v>
      </c>
      <c r="M3069" s="2">
        <v>23</v>
      </c>
      <c r="N3069" s="2">
        <v>30</v>
      </c>
      <c r="O3069" s="2">
        <v>111</v>
      </c>
      <c r="P3069" s="2">
        <v>48</v>
      </c>
      <c r="Q3069" s="2">
        <v>161</v>
      </c>
      <c r="R3069" s="2">
        <v>13</v>
      </c>
      <c r="S3069" s="2" t="s">
        <v>31</v>
      </c>
      <c r="T3069" s="5">
        <f t="shared" si="329"/>
        <v>411</v>
      </c>
      <c r="U3069" s="4">
        <f t="shared" si="330"/>
        <v>0.11017096158664688</v>
      </c>
      <c r="V3069" s="4">
        <f t="shared" si="331"/>
        <v>0.11017096158664688</v>
      </c>
      <c r="W3069">
        <f t="shared" si="332"/>
        <v>12</v>
      </c>
      <c r="X3069" t="str">
        <f t="shared" si="333"/>
        <v>Tuesday</v>
      </c>
      <c r="Y3069" s="5" t="str">
        <f t="shared" si="334"/>
        <v>Aug</v>
      </c>
      <c r="Z3069" s="5" t="str">
        <f t="shared" si="335"/>
        <v>6-10</v>
      </c>
    </row>
    <row r="3070" spans="1:26" x14ac:dyDescent="0.25">
      <c r="A3070" s="2" t="s">
        <v>3103</v>
      </c>
      <c r="B3070" s="2" t="s">
        <v>26</v>
      </c>
      <c r="C3070" s="1">
        <v>45881</v>
      </c>
      <c r="D3070" s="3">
        <v>0.5625</v>
      </c>
      <c r="E3070" s="2" t="s">
        <v>15</v>
      </c>
      <c r="F3070" s="2" t="s">
        <v>44</v>
      </c>
      <c r="G3070" s="2">
        <v>51838</v>
      </c>
      <c r="H3070" s="2">
        <v>8</v>
      </c>
      <c r="I3070" s="2">
        <v>72</v>
      </c>
      <c r="J3070" s="2">
        <v>40806</v>
      </c>
      <c r="K3070" s="2">
        <v>29870</v>
      </c>
      <c r="L3070" s="2">
        <v>1354</v>
      </c>
      <c r="M3070" s="2">
        <v>147</v>
      </c>
      <c r="N3070" s="2">
        <v>254</v>
      </c>
      <c r="O3070" s="2">
        <v>187</v>
      </c>
      <c r="P3070" s="2">
        <v>93</v>
      </c>
      <c r="Q3070" s="2">
        <v>783</v>
      </c>
      <c r="R3070" s="2">
        <v>116</v>
      </c>
      <c r="S3070" s="2" t="s">
        <v>31</v>
      </c>
      <c r="T3070" s="5">
        <f t="shared" si="329"/>
        <v>1942</v>
      </c>
      <c r="U3070" s="4">
        <f t="shared" si="330"/>
        <v>0.57621821829545894</v>
      </c>
      <c r="V3070" s="4">
        <f t="shared" si="331"/>
        <v>0.57621821829545894</v>
      </c>
      <c r="W3070">
        <f t="shared" si="332"/>
        <v>13</v>
      </c>
      <c r="X3070" t="str">
        <f t="shared" si="333"/>
        <v>Tuesday</v>
      </c>
      <c r="Y3070" s="5" t="str">
        <f t="shared" si="334"/>
        <v>Aug</v>
      </c>
      <c r="Z3070" s="5" t="str">
        <f t="shared" si="335"/>
        <v>6-10</v>
      </c>
    </row>
    <row r="3071" spans="1:26" x14ac:dyDescent="0.25">
      <c r="A3071" s="2" t="s">
        <v>3104</v>
      </c>
      <c r="B3071" s="2" t="s">
        <v>26</v>
      </c>
      <c r="C3071" s="1">
        <v>45881</v>
      </c>
      <c r="D3071" s="3">
        <v>0.61388888888888893</v>
      </c>
      <c r="E3071" s="2" t="s">
        <v>15</v>
      </c>
      <c r="F3071" s="2" t="s">
        <v>30</v>
      </c>
      <c r="G3071" s="2">
        <v>51835</v>
      </c>
      <c r="H3071" s="2">
        <v>8</v>
      </c>
      <c r="I3071" s="2">
        <v>103</v>
      </c>
      <c r="J3071" s="2">
        <v>16507</v>
      </c>
      <c r="K3071" s="2">
        <v>13986</v>
      </c>
      <c r="L3071" s="2">
        <v>586</v>
      </c>
      <c r="M3071" s="2">
        <v>69</v>
      </c>
      <c r="N3071" s="2">
        <v>122</v>
      </c>
      <c r="O3071" s="2">
        <v>51</v>
      </c>
      <c r="P3071" s="2">
        <v>91</v>
      </c>
      <c r="Q3071" s="2">
        <v>412</v>
      </c>
      <c r="R3071" s="2">
        <v>57</v>
      </c>
      <c r="S3071" s="2" t="s">
        <v>31</v>
      </c>
      <c r="T3071" s="5">
        <f t="shared" si="329"/>
        <v>828</v>
      </c>
      <c r="U3071" s="4">
        <f t="shared" si="330"/>
        <v>0.26981769074949358</v>
      </c>
      <c r="V3071" s="4">
        <f t="shared" si="331"/>
        <v>0.26981769074949358</v>
      </c>
      <c r="W3071">
        <f t="shared" si="332"/>
        <v>14</v>
      </c>
      <c r="X3071" t="str">
        <f t="shared" si="333"/>
        <v>Tuesday</v>
      </c>
      <c r="Y3071" s="5" t="str">
        <f t="shared" si="334"/>
        <v>Aug</v>
      </c>
      <c r="Z3071" s="5" t="str">
        <f t="shared" si="335"/>
        <v>6-10</v>
      </c>
    </row>
    <row r="3072" spans="1:26" x14ac:dyDescent="0.25">
      <c r="A3072" s="2" t="s">
        <v>3105</v>
      </c>
      <c r="B3072" s="2" t="s">
        <v>26</v>
      </c>
      <c r="C3072" s="1">
        <v>45881</v>
      </c>
      <c r="D3072" s="3">
        <v>0.61388888888888893</v>
      </c>
      <c r="E3072" s="2" t="s">
        <v>16</v>
      </c>
      <c r="F3072" s="2" t="s">
        <v>30</v>
      </c>
      <c r="G3072" s="2">
        <v>51614</v>
      </c>
      <c r="H3072" s="2">
        <v>11</v>
      </c>
      <c r="I3072" s="2">
        <v>231</v>
      </c>
      <c r="J3072" s="2">
        <v>22734</v>
      </c>
      <c r="K3072" s="2">
        <v>17294</v>
      </c>
      <c r="L3072" s="2">
        <v>556</v>
      </c>
      <c r="M3072" s="2">
        <v>45</v>
      </c>
      <c r="N3072" s="2">
        <v>38</v>
      </c>
      <c r="O3072" s="2">
        <v>92</v>
      </c>
      <c r="P3072" s="2">
        <v>132</v>
      </c>
      <c r="Q3072" s="2">
        <v>463</v>
      </c>
      <c r="R3072" s="2">
        <v>12</v>
      </c>
      <c r="S3072" s="2" t="s">
        <v>28</v>
      </c>
      <c r="T3072" s="5">
        <f t="shared" si="329"/>
        <v>731</v>
      </c>
      <c r="U3072" s="4">
        <f t="shared" si="330"/>
        <v>0.33506412988723988</v>
      </c>
      <c r="V3072" s="4">
        <f t="shared" si="331"/>
        <v>0.33506412988723988</v>
      </c>
      <c r="W3072">
        <f t="shared" si="332"/>
        <v>14</v>
      </c>
      <c r="X3072" t="str">
        <f t="shared" si="333"/>
        <v>Tuesday</v>
      </c>
      <c r="Y3072" s="5" t="str">
        <f t="shared" si="334"/>
        <v>Aug</v>
      </c>
      <c r="Z3072" s="5" t="str">
        <f t="shared" si="335"/>
        <v>11+</v>
      </c>
    </row>
    <row r="3073" spans="1:26" x14ac:dyDescent="0.25">
      <c r="A3073" s="2" t="s">
        <v>3106</v>
      </c>
      <c r="B3073" s="2" t="s">
        <v>26</v>
      </c>
      <c r="C3073" s="1">
        <v>45881</v>
      </c>
      <c r="D3073" s="3">
        <v>0.62777777777777777</v>
      </c>
      <c r="E3073" s="2" t="s">
        <v>16</v>
      </c>
      <c r="F3073" s="2" t="s">
        <v>36</v>
      </c>
      <c r="G3073" s="2">
        <v>51784</v>
      </c>
      <c r="H3073" s="2">
        <v>9</v>
      </c>
      <c r="I3073" s="2">
        <v>275</v>
      </c>
      <c r="J3073" s="2">
        <v>18759</v>
      </c>
      <c r="K3073" s="2">
        <v>13195</v>
      </c>
      <c r="L3073" s="2">
        <v>489</v>
      </c>
      <c r="M3073" s="2">
        <v>50</v>
      </c>
      <c r="N3073" s="2">
        <v>35</v>
      </c>
      <c r="O3073" s="2">
        <v>72</v>
      </c>
      <c r="P3073" s="2">
        <v>22</v>
      </c>
      <c r="Q3073" s="2">
        <v>244</v>
      </c>
      <c r="R3073" s="2">
        <v>12</v>
      </c>
      <c r="S3073" s="2" t="s">
        <v>31</v>
      </c>
      <c r="T3073" s="5">
        <f t="shared" si="329"/>
        <v>646</v>
      </c>
      <c r="U3073" s="4">
        <f t="shared" si="330"/>
        <v>0.2548084350378495</v>
      </c>
      <c r="V3073" s="4">
        <f t="shared" si="331"/>
        <v>0.2548084350378495</v>
      </c>
      <c r="W3073">
        <f t="shared" si="332"/>
        <v>15</v>
      </c>
      <c r="X3073" t="str">
        <f t="shared" si="333"/>
        <v>Tuesday</v>
      </c>
      <c r="Y3073" s="5" t="str">
        <f t="shared" si="334"/>
        <v>Aug</v>
      </c>
      <c r="Z3073" s="5" t="str">
        <f t="shared" si="335"/>
        <v>6-10</v>
      </c>
    </row>
    <row r="3074" spans="1:26" x14ac:dyDescent="0.25">
      <c r="A3074" s="2" t="s">
        <v>3107</v>
      </c>
      <c r="B3074" s="2" t="s">
        <v>26</v>
      </c>
      <c r="C3074" s="1">
        <v>45881</v>
      </c>
      <c r="D3074" s="3">
        <v>0.69236111111111109</v>
      </c>
      <c r="E3074" s="2" t="s">
        <v>19</v>
      </c>
      <c r="F3074" s="2" t="s">
        <v>30</v>
      </c>
      <c r="G3074" s="2">
        <v>51876</v>
      </c>
      <c r="H3074" s="2">
        <v>7</v>
      </c>
      <c r="I3074" s="2">
        <v>223</v>
      </c>
      <c r="J3074" s="2">
        <v>9286</v>
      </c>
      <c r="K3074" s="2">
        <v>7831</v>
      </c>
      <c r="L3074" s="2">
        <v>316</v>
      </c>
      <c r="M3074" s="2">
        <v>37</v>
      </c>
      <c r="N3074" s="2">
        <v>43</v>
      </c>
      <c r="O3074" s="2">
        <v>207</v>
      </c>
      <c r="P3074" s="2">
        <v>34</v>
      </c>
      <c r="Q3074" s="2">
        <v>147</v>
      </c>
      <c r="R3074" s="2">
        <v>10</v>
      </c>
      <c r="S3074" s="2" t="s">
        <v>31</v>
      </c>
      <c r="T3074" s="5">
        <f t="shared" ref="T3074:T3137" si="336">SUM(L3074:O3074)</f>
        <v>603</v>
      </c>
      <c r="U3074" s="4">
        <f t="shared" ref="U3074:U3137" si="337">K3074/G3074</f>
        <v>0.15095612614696585</v>
      </c>
      <c r="V3074" s="4">
        <f t="shared" ref="V3074:V3137" si="338">K3074/G3074</f>
        <v>0.15095612614696585</v>
      </c>
      <c r="W3074">
        <f t="shared" ref="W3074:W3137" si="339">HOUR(D3074)</f>
        <v>16</v>
      </c>
      <c r="X3074" t="str">
        <f t="shared" ref="X3074:X3137" si="340">TEXT(C3074,"dddd")</f>
        <v>Tuesday</v>
      </c>
      <c r="Y3074" s="5" t="str">
        <f t="shared" ref="Y3074:Y3137" si="341">TEXT(C3074,"mmm")</f>
        <v>Aug</v>
      </c>
      <c r="Z3074" s="5" t="str">
        <f t="shared" ref="Z3074:Z3137" si="342">IF(H3074&lt;=2,"0-2",IF(H3074&lt;=5,"3-5",IF(H3074&lt;=10,"6-10","11+")))</f>
        <v>6-10</v>
      </c>
    </row>
    <row r="3075" spans="1:26" x14ac:dyDescent="0.25">
      <c r="A3075" s="2" t="s">
        <v>3108</v>
      </c>
      <c r="B3075" s="2" t="s">
        <v>26</v>
      </c>
      <c r="C3075" s="1">
        <v>45881</v>
      </c>
      <c r="D3075" s="3">
        <v>0.72083333333333333</v>
      </c>
      <c r="E3075" s="2" t="s">
        <v>17</v>
      </c>
      <c r="F3075" s="2" t="s">
        <v>38</v>
      </c>
      <c r="G3075" s="2">
        <v>51961</v>
      </c>
      <c r="H3075" s="2">
        <v>10</v>
      </c>
      <c r="I3075" s="2">
        <v>48</v>
      </c>
      <c r="J3075" s="2">
        <v>8060</v>
      </c>
      <c r="K3075" s="2">
        <v>7106</v>
      </c>
      <c r="L3075" s="2">
        <v>201</v>
      </c>
      <c r="M3075" s="2">
        <v>34</v>
      </c>
      <c r="N3075" s="2">
        <v>21</v>
      </c>
      <c r="O3075" s="2">
        <v>0</v>
      </c>
      <c r="P3075" s="2">
        <v>126</v>
      </c>
      <c r="Q3075" s="2">
        <v>43</v>
      </c>
      <c r="R3075" s="2">
        <v>4</v>
      </c>
      <c r="S3075" s="2" t="s">
        <v>28</v>
      </c>
      <c r="T3075" s="5">
        <f t="shared" si="336"/>
        <v>256</v>
      </c>
      <c r="U3075" s="4">
        <f t="shared" si="337"/>
        <v>0.1367564134639441</v>
      </c>
      <c r="V3075" s="4">
        <f t="shared" si="338"/>
        <v>0.1367564134639441</v>
      </c>
      <c r="W3075">
        <f t="shared" si="339"/>
        <v>17</v>
      </c>
      <c r="X3075" t="str">
        <f t="shared" si="340"/>
        <v>Tuesday</v>
      </c>
      <c r="Y3075" s="5" t="str">
        <f t="shared" si="341"/>
        <v>Aug</v>
      </c>
      <c r="Z3075" s="5" t="str">
        <f t="shared" si="342"/>
        <v>6-10</v>
      </c>
    </row>
    <row r="3076" spans="1:26" x14ac:dyDescent="0.25">
      <c r="A3076" s="2" t="s">
        <v>3109</v>
      </c>
      <c r="B3076" s="2" t="s">
        <v>26</v>
      </c>
      <c r="C3076" s="1">
        <v>45881</v>
      </c>
      <c r="D3076" s="3">
        <v>0.85902777777777772</v>
      </c>
      <c r="E3076" s="2" t="s">
        <v>19</v>
      </c>
      <c r="F3076" s="2" t="s">
        <v>27</v>
      </c>
      <c r="G3076" s="2">
        <v>51922</v>
      </c>
      <c r="H3076" s="2">
        <v>7</v>
      </c>
      <c r="I3076" s="2">
        <v>266</v>
      </c>
      <c r="J3076" s="2">
        <v>18831</v>
      </c>
      <c r="K3076" s="2">
        <v>14120</v>
      </c>
      <c r="L3076" s="2">
        <v>582</v>
      </c>
      <c r="M3076" s="2">
        <v>54</v>
      </c>
      <c r="N3076" s="2">
        <v>53</v>
      </c>
      <c r="O3076" s="2">
        <v>318</v>
      </c>
      <c r="P3076" s="2">
        <v>95</v>
      </c>
      <c r="Q3076" s="2">
        <v>197</v>
      </c>
      <c r="R3076" s="2">
        <v>37</v>
      </c>
      <c r="S3076" s="2" t="s">
        <v>31</v>
      </c>
      <c r="T3076" s="5">
        <f t="shared" si="336"/>
        <v>1007</v>
      </c>
      <c r="U3076" s="4">
        <f t="shared" si="337"/>
        <v>0.27194638111012676</v>
      </c>
      <c r="V3076" s="4">
        <f t="shared" si="338"/>
        <v>0.27194638111012676</v>
      </c>
      <c r="W3076">
        <f t="shared" si="339"/>
        <v>20</v>
      </c>
      <c r="X3076" t="str">
        <f t="shared" si="340"/>
        <v>Tuesday</v>
      </c>
      <c r="Y3076" s="5" t="str">
        <f t="shared" si="341"/>
        <v>Aug</v>
      </c>
      <c r="Z3076" s="5" t="str">
        <f t="shared" si="342"/>
        <v>6-10</v>
      </c>
    </row>
    <row r="3077" spans="1:26" x14ac:dyDescent="0.25">
      <c r="A3077" s="2" t="s">
        <v>3110</v>
      </c>
      <c r="B3077" s="2" t="s">
        <v>26</v>
      </c>
      <c r="C3077" s="1">
        <v>45881</v>
      </c>
      <c r="D3077" s="3">
        <v>0.98888888888888893</v>
      </c>
      <c r="E3077" s="2" t="s">
        <v>15</v>
      </c>
      <c r="F3077" s="2" t="s">
        <v>36</v>
      </c>
      <c r="G3077" s="2">
        <v>51678</v>
      </c>
      <c r="H3077" s="2">
        <v>10</v>
      </c>
      <c r="I3077" s="2">
        <v>201</v>
      </c>
      <c r="J3077" s="2">
        <v>11297</v>
      </c>
      <c r="K3077" s="2">
        <v>9025</v>
      </c>
      <c r="L3077" s="2">
        <v>254</v>
      </c>
      <c r="M3077" s="2">
        <v>34</v>
      </c>
      <c r="N3077" s="2">
        <v>47</v>
      </c>
      <c r="O3077" s="2">
        <v>40</v>
      </c>
      <c r="P3077" s="2">
        <v>15</v>
      </c>
      <c r="Q3077" s="2">
        <v>191</v>
      </c>
      <c r="R3077" s="2">
        <v>32</v>
      </c>
      <c r="S3077" s="2" t="s">
        <v>31</v>
      </c>
      <c r="T3077" s="5">
        <f t="shared" si="336"/>
        <v>375</v>
      </c>
      <c r="U3077" s="4">
        <f t="shared" si="337"/>
        <v>0.17463911142072061</v>
      </c>
      <c r="V3077" s="4">
        <f t="shared" si="338"/>
        <v>0.17463911142072061</v>
      </c>
      <c r="W3077">
        <f t="shared" si="339"/>
        <v>23</v>
      </c>
      <c r="X3077" t="str">
        <f t="shared" si="340"/>
        <v>Tuesday</v>
      </c>
      <c r="Y3077" s="5" t="str">
        <f t="shared" si="341"/>
        <v>Aug</v>
      </c>
      <c r="Z3077" s="5" t="str">
        <f t="shared" si="342"/>
        <v>6-10</v>
      </c>
    </row>
    <row r="3078" spans="1:26" x14ac:dyDescent="0.25">
      <c r="A3078" s="2" t="s">
        <v>3111</v>
      </c>
      <c r="B3078" s="2" t="s">
        <v>26</v>
      </c>
      <c r="C3078" s="1">
        <v>45882</v>
      </c>
      <c r="D3078" s="3">
        <v>0.47847222222222224</v>
      </c>
      <c r="E3078" s="2" t="s">
        <v>19</v>
      </c>
      <c r="F3078" s="2" t="s">
        <v>30</v>
      </c>
      <c r="G3078" s="2">
        <v>51823</v>
      </c>
      <c r="H3078" s="2">
        <v>7</v>
      </c>
      <c r="I3078" s="2">
        <v>277</v>
      </c>
      <c r="J3078" s="2">
        <v>15982</v>
      </c>
      <c r="K3078" s="2">
        <v>12102</v>
      </c>
      <c r="L3078" s="2">
        <v>558</v>
      </c>
      <c r="M3078" s="2">
        <v>63</v>
      </c>
      <c r="N3078" s="2">
        <v>97</v>
      </c>
      <c r="O3078" s="2">
        <v>424</v>
      </c>
      <c r="P3078" s="2">
        <v>78</v>
      </c>
      <c r="Q3078" s="2">
        <v>142</v>
      </c>
      <c r="R3078" s="2">
        <v>23</v>
      </c>
      <c r="S3078" s="2" t="s">
        <v>31</v>
      </c>
      <c r="T3078" s="5">
        <f t="shared" si="336"/>
        <v>1142</v>
      </c>
      <c r="U3078" s="4">
        <f t="shared" si="337"/>
        <v>0.23352565463211317</v>
      </c>
      <c r="V3078" s="4">
        <f t="shared" si="338"/>
        <v>0.23352565463211317</v>
      </c>
      <c r="W3078">
        <f t="shared" si="339"/>
        <v>11</v>
      </c>
      <c r="X3078" t="str">
        <f t="shared" si="340"/>
        <v>Wednesday</v>
      </c>
      <c r="Y3078" s="5" t="str">
        <f t="shared" si="341"/>
        <v>Aug</v>
      </c>
      <c r="Z3078" s="5" t="str">
        <f t="shared" si="342"/>
        <v>6-10</v>
      </c>
    </row>
    <row r="3079" spans="1:26" x14ac:dyDescent="0.25">
      <c r="A3079" s="2" t="s">
        <v>3112</v>
      </c>
      <c r="B3079" s="2" t="s">
        <v>26</v>
      </c>
      <c r="C3079" s="1">
        <v>45882</v>
      </c>
      <c r="D3079" s="3">
        <v>0.74583333333333335</v>
      </c>
      <c r="E3079" s="2" t="s">
        <v>16</v>
      </c>
      <c r="F3079" s="2" t="s">
        <v>38</v>
      </c>
      <c r="G3079" s="2">
        <v>51857</v>
      </c>
      <c r="H3079" s="2">
        <v>14</v>
      </c>
      <c r="I3079" s="2">
        <v>295</v>
      </c>
      <c r="J3079" s="2">
        <v>6865</v>
      </c>
      <c r="K3079" s="2">
        <v>4871</v>
      </c>
      <c r="L3079" s="2">
        <v>196</v>
      </c>
      <c r="M3079" s="2">
        <v>17</v>
      </c>
      <c r="N3079" s="2">
        <v>15</v>
      </c>
      <c r="O3079" s="2">
        <v>29</v>
      </c>
      <c r="P3079" s="2">
        <v>47</v>
      </c>
      <c r="Q3079" s="2">
        <v>114</v>
      </c>
      <c r="R3079" s="2">
        <v>6</v>
      </c>
      <c r="S3079" s="2" t="s">
        <v>31</v>
      </c>
      <c r="T3079" s="5">
        <f t="shared" si="336"/>
        <v>257</v>
      </c>
      <c r="U3079" s="4">
        <f t="shared" si="337"/>
        <v>9.3931388240738961E-2</v>
      </c>
      <c r="V3079" s="4">
        <f t="shared" si="338"/>
        <v>9.3931388240738961E-2</v>
      </c>
      <c r="W3079">
        <f t="shared" si="339"/>
        <v>17</v>
      </c>
      <c r="X3079" t="str">
        <f t="shared" si="340"/>
        <v>Wednesday</v>
      </c>
      <c r="Y3079" s="5" t="str">
        <f t="shared" si="341"/>
        <v>Aug</v>
      </c>
      <c r="Z3079" s="5" t="str">
        <f t="shared" si="342"/>
        <v>11+</v>
      </c>
    </row>
    <row r="3080" spans="1:26" x14ac:dyDescent="0.25">
      <c r="A3080" s="2" t="s">
        <v>3113</v>
      </c>
      <c r="B3080" s="2" t="s">
        <v>26</v>
      </c>
      <c r="C3080" s="1">
        <v>45882</v>
      </c>
      <c r="D3080" s="3">
        <v>0.77569444444444446</v>
      </c>
      <c r="E3080" s="2" t="s">
        <v>16</v>
      </c>
      <c r="F3080" s="2" t="s">
        <v>30</v>
      </c>
      <c r="G3080" s="2">
        <v>51923</v>
      </c>
      <c r="H3080" s="2">
        <v>1</v>
      </c>
      <c r="I3080" s="2">
        <v>170</v>
      </c>
      <c r="J3080" s="2">
        <v>16654</v>
      </c>
      <c r="K3080" s="2">
        <v>12595</v>
      </c>
      <c r="L3080" s="2">
        <v>419</v>
      </c>
      <c r="M3080" s="2">
        <v>37</v>
      </c>
      <c r="N3080" s="2">
        <v>23</v>
      </c>
      <c r="O3080" s="2">
        <v>48</v>
      </c>
      <c r="P3080" s="2">
        <v>22</v>
      </c>
      <c r="Q3080" s="2">
        <v>192</v>
      </c>
      <c r="R3080" s="2">
        <v>22</v>
      </c>
      <c r="S3080" s="2" t="s">
        <v>31</v>
      </c>
      <c r="T3080" s="5">
        <f t="shared" si="336"/>
        <v>527</v>
      </c>
      <c r="U3080" s="4">
        <f t="shared" si="337"/>
        <v>0.24257072973441443</v>
      </c>
      <c r="V3080" s="4">
        <f t="shared" si="338"/>
        <v>0.24257072973441443</v>
      </c>
      <c r="W3080">
        <f t="shared" si="339"/>
        <v>18</v>
      </c>
      <c r="X3080" t="str">
        <f t="shared" si="340"/>
        <v>Wednesday</v>
      </c>
      <c r="Y3080" s="5" t="str">
        <f t="shared" si="341"/>
        <v>Aug</v>
      </c>
      <c r="Z3080" s="5" t="str">
        <f t="shared" si="342"/>
        <v>0-2</v>
      </c>
    </row>
    <row r="3081" spans="1:26" x14ac:dyDescent="0.25">
      <c r="A3081" s="2" t="s">
        <v>3114</v>
      </c>
      <c r="B3081" s="2" t="s">
        <v>26</v>
      </c>
      <c r="C3081" s="1">
        <v>45882</v>
      </c>
      <c r="D3081" s="3">
        <v>0.80555555555555558</v>
      </c>
      <c r="E3081" s="2" t="s">
        <v>15</v>
      </c>
      <c r="F3081" s="2" t="s">
        <v>49</v>
      </c>
      <c r="G3081" s="2">
        <v>51670</v>
      </c>
      <c r="H3081" s="2">
        <v>11</v>
      </c>
      <c r="I3081" s="2">
        <v>57</v>
      </c>
      <c r="J3081" s="2">
        <v>39833</v>
      </c>
      <c r="K3081" s="2">
        <v>29672</v>
      </c>
      <c r="L3081" s="2">
        <v>617</v>
      </c>
      <c r="M3081" s="2">
        <v>45</v>
      </c>
      <c r="N3081" s="2">
        <v>107</v>
      </c>
      <c r="O3081" s="2">
        <v>47</v>
      </c>
      <c r="P3081" s="2">
        <v>109</v>
      </c>
      <c r="Q3081" s="2">
        <v>929</v>
      </c>
      <c r="R3081" s="2">
        <v>115</v>
      </c>
      <c r="S3081" s="2" t="s">
        <v>31</v>
      </c>
      <c r="T3081" s="5">
        <f t="shared" si="336"/>
        <v>816</v>
      </c>
      <c r="U3081" s="4">
        <f t="shared" si="337"/>
        <v>0.57425972517902069</v>
      </c>
      <c r="V3081" s="4">
        <f t="shared" si="338"/>
        <v>0.57425972517902069</v>
      </c>
      <c r="W3081">
        <f t="shared" si="339"/>
        <v>19</v>
      </c>
      <c r="X3081" t="str">
        <f t="shared" si="340"/>
        <v>Wednesday</v>
      </c>
      <c r="Y3081" s="5" t="str">
        <f t="shared" si="341"/>
        <v>Aug</v>
      </c>
      <c r="Z3081" s="5" t="str">
        <f t="shared" si="342"/>
        <v>11+</v>
      </c>
    </row>
    <row r="3082" spans="1:26" x14ac:dyDescent="0.25">
      <c r="A3082" s="2" t="s">
        <v>3115</v>
      </c>
      <c r="B3082" s="2" t="s">
        <v>26</v>
      </c>
      <c r="C3082" s="1">
        <v>45882</v>
      </c>
      <c r="D3082" s="3">
        <v>0.80555555555555558</v>
      </c>
      <c r="E3082" s="2" t="s">
        <v>15</v>
      </c>
      <c r="F3082" s="2" t="s">
        <v>36</v>
      </c>
      <c r="G3082" s="2">
        <v>52066</v>
      </c>
      <c r="H3082" s="2">
        <v>11</v>
      </c>
      <c r="I3082" s="2">
        <v>110</v>
      </c>
      <c r="J3082" s="2">
        <v>15025</v>
      </c>
      <c r="K3082" s="2">
        <v>13874</v>
      </c>
      <c r="L3082" s="2">
        <v>530</v>
      </c>
      <c r="M3082" s="2">
        <v>49</v>
      </c>
      <c r="N3082" s="2">
        <v>112</v>
      </c>
      <c r="O3082" s="2">
        <v>63</v>
      </c>
      <c r="P3082" s="2">
        <v>58</v>
      </c>
      <c r="Q3082" s="2">
        <v>566</v>
      </c>
      <c r="R3082" s="2">
        <v>66</v>
      </c>
      <c r="S3082" s="2" t="s">
        <v>31</v>
      </c>
      <c r="T3082" s="5">
        <f t="shared" si="336"/>
        <v>754</v>
      </c>
      <c r="U3082" s="4">
        <f t="shared" si="337"/>
        <v>0.26646948104329121</v>
      </c>
      <c r="V3082" s="4">
        <f t="shared" si="338"/>
        <v>0.26646948104329121</v>
      </c>
      <c r="W3082">
        <f t="shared" si="339"/>
        <v>19</v>
      </c>
      <c r="X3082" t="str">
        <f t="shared" si="340"/>
        <v>Wednesday</v>
      </c>
      <c r="Y3082" s="5" t="str">
        <f t="shared" si="341"/>
        <v>Aug</v>
      </c>
      <c r="Z3082" s="5" t="str">
        <f t="shared" si="342"/>
        <v>11+</v>
      </c>
    </row>
    <row r="3083" spans="1:26" x14ac:dyDescent="0.25">
      <c r="A3083" s="2" t="s">
        <v>3116</v>
      </c>
      <c r="B3083" s="2" t="s">
        <v>26</v>
      </c>
      <c r="C3083" s="1">
        <v>45882</v>
      </c>
      <c r="D3083" s="3">
        <v>0.83611111111111114</v>
      </c>
      <c r="E3083" s="2" t="s">
        <v>16</v>
      </c>
      <c r="F3083" s="2" t="s">
        <v>36</v>
      </c>
      <c r="G3083" s="2">
        <v>51740</v>
      </c>
      <c r="H3083" s="2">
        <v>10</v>
      </c>
      <c r="I3083" s="2">
        <v>250</v>
      </c>
      <c r="J3083" s="2">
        <v>18229</v>
      </c>
      <c r="K3083" s="2">
        <v>14931</v>
      </c>
      <c r="L3083" s="2">
        <v>588</v>
      </c>
      <c r="M3083" s="2">
        <v>36</v>
      </c>
      <c r="N3083" s="2">
        <v>28</v>
      </c>
      <c r="O3083" s="2">
        <v>47</v>
      </c>
      <c r="P3083" s="2">
        <v>31</v>
      </c>
      <c r="Q3083" s="2">
        <v>257</v>
      </c>
      <c r="R3083" s="2">
        <v>24</v>
      </c>
      <c r="S3083" s="2" t="s">
        <v>31</v>
      </c>
      <c r="T3083" s="5">
        <f t="shared" si="336"/>
        <v>699</v>
      </c>
      <c r="U3083" s="4">
        <f t="shared" si="337"/>
        <v>0.28857750289911094</v>
      </c>
      <c r="V3083" s="4">
        <f t="shared" si="338"/>
        <v>0.28857750289911094</v>
      </c>
      <c r="W3083">
        <f t="shared" si="339"/>
        <v>20</v>
      </c>
      <c r="X3083" t="str">
        <f t="shared" si="340"/>
        <v>Wednesday</v>
      </c>
      <c r="Y3083" s="5" t="str">
        <f t="shared" si="341"/>
        <v>Aug</v>
      </c>
      <c r="Z3083" s="5" t="str">
        <f t="shared" si="342"/>
        <v>6-10</v>
      </c>
    </row>
    <row r="3084" spans="1:26" x14ac:dyDescent="0.25">
      <c r="A3084" s="2" t="s">
        <v>3117</v>
      </c>
      <c r="B3084" s="2" t="s">
        <v>26</v>
      </c>
      <c r="C3084" s="1">
        <v>45882</v>
      </c>
      <c r="D3084" s="3">
        <v>0.86250000000000004</v>
      </c>
      <c r="E3084" s="2" t="s">
        <v>19</v>
      </c>
      <c r="F3084" s="2" t="s">
        <v>27</v>
      </c>
      <c r="G3084" s="2">
        <v>51945</v>
      </c>
      <c r="H3084" s="2">
        <v>6</v>
      </c>
      <c r="I3084" s="2">
        <v>206</v>
      </c>
      <c r="J3084" s="2">
        <v>9464</v>
      </c>
      <c r="K3084" s="2">
        <v>7826</v>
      </c>
      <c r="L3084" s="2">
        <v>283</v>
      </c>
      <c r="M3084" s="2">
        <v>30</v>
      </c>
      <c r="N3084" s="2">
        <v>42</v>
      </c>
      <c r="O3084" s="2">
        <v>185</v>
      </c>
      <c r="P3084" s="2">
        <v>30</v>
      </c>
      <c r="Q3084" s="2">
        <v>75</v>
      </c>
      <c r="R3084" s="2">
        <v>8</v>
      </c>
      <c r="S3084" s="2" t="s">
        <v>31</v>
      </c>
      <c r="T3084" s="5">
        <f t="shared" si="336"/>
        <v>540</v>
      </c>
      <c r="U3084" s="4">
        <f t="shared" si="337"/>
        <v>0.15065935123688518</v>
      </c>
      <c r="V3084" s="4">
        <f t="shared" si="338"/>
        <v>0.15065935123688518</v>
      </c>
      <c r="W3084">
        <f t="shared" si="339"/>
        <v>20</v>
      </c>
      <c r="X3084" t="str">
        <f t="shared" si="340"/>
        <v>Wednesday</v>
      </c>
      <c r="Y3084" s="5" t="str">
        <f t="shared" si="341"/>
        <v>Aug</v>
      </c>
      <c r="Z3084" s="5" t="str">
        <f t="shared" si="342"/>
        <v>6-10</v>
      </c>
    </row>
    <row r="3085" spans="1:26" x14ac:dyDescent="0.25">
      <c r="A3085" s="2" t="s">
        <v>3118</v>
      </c>
      <c r="B3085" s="2" t="s">
        <v>26</v>
      </c>
      <c r="C3085" s="1">
        <v>45882</v>
      </c>
      <c r="D3085" s="3">
        <v>0.89166666666666672</v>
      </c>
      <c r="E3085" s="2" t="s">
        <v>17</v>
      </c>
      <c r="F3085" s="2" t="s">
        <v>27</v>
      </c>
      <c r="G3085" s="2">
        <v>51660</v>
      </c>
      <c r="H3085" s="2">
        <v>8</v>
      </c>
      <c r="I3085" s="2">
        <v>26</v>
      </c>
      <c r="J3085" s="2">
        <v>8983</v>
      </c>
      <c r="K3085" s="2">
        <v>6708</v>
      </c>
      <c r="L3085" s="2">
        <v>101</v>
      </c>
      <c r="M3085" s="2">
        <v>12</v>
      </c>
      <c r="N3085" s="2">
        <v>12</v>
      </c>
      <c r="O3085" s="2">
        <v>0</v>
      </c>
      <c r="P3085" s="2">
        <v>57</v>
      </c>
      <c r="Q3085" s="2">
        <v>39</v>
      </c>
      <c r="R3085" s="2">
        <v>3</v>
      </c>
      <c r="S3085" s="2" t="s">
        <v>31</v>
      </c>
      <c r="T3085" s="5">
        <f t="shared" si="336"/>
        <v>125</v>
      </c>
      <c r="U3085" s="4">
        <f t="shared" si="337"/>
        <v>0.12984901277584204</v>
      </c>
      <c r="V3085" s="4">
        <f t="shared" si="338"/>
        <v>0.12984901277584204</v>
      </c>
      <c r="W3085">
        <f t="shared" si="339"/>
        <v>21</v>
      </c>
      <c r="X3085" t="str">
        <f t="shared" si="340"/>
        <v>Wednesday</v>
      </c>
      <c r="Y3085" s="5" t="str">
        <f t="shared" si="341"/>
        <v>Aug</v>
      </c>
      <c r="Z3085" s="5" t="str">
        <f t="shared" si="342"/>
        <v>6-10</v>
      </c>
    </row>
    <row r="3086" spans="1:26" x14ac:dyDescent="0.25">
      <c r="A3086" s="2" t="s">
        <v>3119</v>
      </c>
      <c r="B3086" s="2" t="s">
        <v>26</v>
      </c>
      <c r="C3086" s="1">
        <v>45882</v>
      </c>
      <c r="D3086" s="3">
        <v>0.89166666666666672</v>
      </c>
      <c r="E3086" s="2" t="s">
        <v>19</v>
      </c>
      <c r="F3086" s="2" t="s">
        <v>36</v>
      </c>
      <c r="G3086" s="2">
        <v>51733</v>
      </c>
      <c r="H3086" s="2">
        <v>8</v>
      </c>
      <c r="I3086" s="2">
        <v>156</v>
      </c>
      <c r="J3086" s="2">
        <v>12824</v>
      </c>
      <c r="K3086" s="2">
        <v>9190</v>
      </c>
      <c r="L3086" s="2">
        <v>512</v>
      </c>
      <c r="M3086" s="2">
        <v>56</v>
      </c>
      <c r="N3086" s="2">
        <v>77</v>
      </c>
      <c r="O3086" s="2">
        <v>260</v>
      </c>
      <c r="P3086" s="2">
        <v>23</v>
      </c>
      <c r="Q3086" s="2">
        <v>264</v>
      </c>
      <c r="R3086" s="2">
        <v>24</v>
      </c>
      <c r="S3086" s="2" t="s">
        <v>31</v>
      </c>
      <c r="T3086" s="5">
        <f t="shared" si="336"/>
        <v>905</v>
      </c>
      <c r="U3086" s="4">
        <f t="shared" si="337"/>
        <v>0.17764289718361587</v>
      </c>
      <c r="V3086" s="4">
        <f t="shared" si="338"/>
        <v>0.17764289718361587</v>
      </c>
      <c r="W3086">
        <f t="shared" si="339"/>
        <v>21</v>
      </c>
      <c r="X3086" t="str">
        <f t="shared" si="340"/>
        <v>Wednesday</v>
      </c>
      <c r="Y3086" s="5" t="str">
        <f t="shared" si="341"/>
        <v>Aug</v>
      </c>
      <c r="Z3086" s="5" t="str">
        <f t="shared" si="342"/>
        <v>6-10</v>
      </c>
    </row>
    <row r="3087" spans="1:26" x14ac:dyDescent="0.25">
      <c r="A3087" s="2" t="s">
        <v>3120</v>
      </c>
      <c r="B3087" s="2" t="s">
        <v>26</v>
      </c>
      <c r="C3087" s="1">
        <v>45883</v>
      </c>
      <c r="D3087" s="3">
        <v>0.25416666666666665</v>
      </c>
      <c r="E3087" s="2" t="s">
        <v>19</v>
      </c>
      <c r="F3087" s="2" t="s">
        <v>38</v>
      </c>
      <c r="G3087" s="2">
        <v>51939</v>
      </c>
      <c r="H3087" s="2">
        <v>8</v>
      </c>
      <c r="I3087" s="2">
        <v>365</v>
      </c>
      <c r="J3087" s="2">
        <v>10975</v>
      </c>
      <c r="K3087" s="2">
        <v>9027</v>
      </c>
      <c r="L3087" s="2">
        <v>369</v>
      </c>
      <c r="M3087" s="2">
        <v>57</v>
      </c>
      <c r="N3087" s="2">
        <v>53</v>
      </c>
      <c r="O3087" s="2">
        <v>201</v>
      </c>
      <c r="P3087" s="2">
        <v>57</v>
      </c>
      <c r="Q3087" s="2">
        <v>81</v>
      </c>
      <c r="R3087" s="2">
        <v>22</v>
      </c>
      <c r="S3087" s="2" t="s">
        <v>28</v>
      </c>
      <c r="T3087" s="5">
        <f t="shared" si="336"/>
        <v>680</v>
      </c>
      <c r="U3087" s="4">
        <f t="shared" si="337"/>
        <v>0.17380003465603883</v>
      </c>
      <c r="V3087" s="4">
        <f t="shared" si="338"/>
        <v>0.17380003465603883</v>
      </c>
      <c r="W3087">
        <f t="shared" si="339"/>
        <v>6</v>
      </c>
      <c r="X3087" t="str">
        <f t="shared" si="340"/>
        <v>Thursday</v>
      </c>
      <c r="Y3087" s="5" t="str">
        <f t="shared" si="341"/>
        <v>Aug</v>
      </c>
      <c r="Z3087" s="5" t="str">
        <f t="shared" si="342"/>
        <v>6-10</v>
      </c>
    </row>
    <row r="3088" spans="1:26" x14ac:dyDescent="0.25">
      <c r="A3088" s="2" t="s">
        <v>3121</v>
      </c>
      <c r="B3088" s="2" t="s">
        <v>26</v>
      </c>
      <c r="C3088" s="1">
        <v>45883</v>
      </c>
      <c r="D3088" s="3">
        <v>0.35</v>
      </c>
      <c r="E3088" s="2" t="s">
        <v>17</v>
      </c>
      <c r="F3088" s="2" t="s">
        <v>44</v>
      </c>
      <c r="G3088" s="2">
        <v>51667</v>
      </c>
      <c r="H3088" s="2">
        <v>15</v>
      </c>
      <c r="I3088" s="2">
        <v>40</v>
      </c>
      <c r="J3088" s="2">
        <v>2497</v>
      </c>
      <c r="K3088" s="2">
        <v>2199</v>
      </c>
      <c r="L3088" s="2">
        <v>30</v>
      </c>
      <c r="M3088" s="2">
        <v>3</v>
      </c>
      <c r="N3088" s="2">
        <v>3</v>
      </c>
      <c r="O3088" s="2">
        <v>0</v>
      </c>
      <c r="P3088" s="2">
        <v>28</v>
      </c>
      <c r="Q3088" s="2">
        <v>12</v>
      </c>
      <c r="R3088" s="2">
        <v>1</v>
      </c>
      <c r="S3088" s="2" t="s">
        <v>31</v>
      </c>
      <c r="T3088" s="5">
        <f t="shared" si="336"/>
        <v>36</v>
      </c>
      <c r="U3088" s="4">
        <f t="shared" si="337"/>
        <v>4.2561015735382353E-2</v>
      </c>
      <c r="V3088" s="4">
        <f t="shared" si="338"/>
        <v>4.2561015735382353E-2</v>
      </c>
      <c r="W3088">
        <f t="shared" si="339"/>
        <v>8</v>
      </c>
      <c r="X3088" t="str">
        <f t="shared" si="340"/>
        <v>Thursday</v>
      </c>
      <c r="Y3088" s="5" t="str">
        <f t="shared" si="341"/>
        <v>Aug</v>
      </c>
      <c r="Z3088" s="5" t="str">
        <f t="shared" si="342"/>
        <v>11+</v>
      </c>
    </row>
    <row r="3089" spans="1:26" x14ac:dyDescent="0.25">
      <c r="A3089" s="2" t="s">
        <v>3122</v>
      </c>
      <c r="B3089" s="2" t="s">
        <v>26</v>
      </c>
      <c r="C3089" s="1">
        <v>45883</v>
      </c>
      <c r="D3089" s="3">
        <v>0.38263888888888886</v>
      </c>
      <c r="E3089" s="2" t="s">
        <v>15</v>
      </c>
      <c r="F3089" s="2" t="s">
        <v>46</v>
      </c>
      <c r="G3089" s="2">
        <v>51780</v>
      </c>
      <c r="H3089" s="2">
        <v>7</v>
      </c>
      <c r="I3089" s="2">
        <v>228</v>
      </c>
      <c r="J3089" s="2">
        <v>16171</v>
      </c>
      <c r="K3089" s="2">
        <v>13093</v>
      </c>
      <c r="L3089" s="2">
        <v>501</v>
      </c>
      <c r="M3089" s="2">
        <v>46</v>
      </c>
      <c r="N3089" s="2">
        <v>71</v>
      </c>
      <c r="O3089" s="2">
        <v>61</v>
      </c>
      <c r="P3089" s="2">
        <v>101</v>
      </c>
      <c r="Q3089" s="2">
        <v>160</v>
      </c>
      <c r="R3089" s="2">
        <v>66</v>
      </c>
      <c r="S3089" s="2" t="s">
        <v>31</v>
      </c>
      <c r="T3089" s="5">
        <f t="shared" si="336"/>
        <v>679</v>
      </c>
      <c r="U3089" s="4">
        <f t="shared" si="337"/>
        <v>0.25285824642719196</v>
      </c>
      <c r="V3089" s="4">
        <f t="shared" si="338"/>
        <v>0.25285824642719196</v>
      </c>
      <c r="W3089">
        <f t="shared" si="339"/>
        <v>9</v>
      </c>
      <c r="X3089" t="str">
        <f t="shared" si="340"/>
        <v>Thursday</v>
      </c>
      <c r="Y3089" s="5" t="str">
        <f t="shared" si="341"/>
        <v>Aug</v>
      </c>
      <c r="Z3089" s="5" t="str">
        <f t="shared" si="342"/>
        <v>6-10</v>
      </c>
    </row>
    <row r="3090" spans="1:26" x14ac:dyDescent="0.25">
      <c r="A3090" s="2" t="s">
        <v>3123</v>
      </c>
      <c r="B3090" s="2" t="s">
        <v>26</v>
      </c>
      <c r="C3090" s="1">
        <v>45883</v>
      </c>
      <c r="D3090" s="3">
        <v>0.44791666666666669</v>
      </c>
      <c r="E3090" s="2" t="s">
        <v>15</v>
      </c>
      <c r="F3090" s="2" t="s">
        <v>30</v>
      </c>
      <c r="G3090" s="2">
        <v>52039</v>
      </c>
      <c r="H3090" s="2">
        <v>7</v>
      </c>
      <c r="I3090" s="2">
        <v>90</v>
      </c>
      <c r="J3090" s="2">
        <v>49271</v>
      </c>
      <c r="K3090" s="2">
        <v>36493</v>
      </c>
      <c r="L3090" s="2">
        <v>1168</v>
      </c>
      <c r="M3090" s="2">
        <v>117</v>
      </c>
      <c r="N3090" s="2">
        <v>256</v>
      </c>
      <c r="O3090" s="2">
        <v>160</v>
      </c>
      <c r="P3090" s="2">
        <v>92</v>
      </c>
      <c r="Q3090" s="2">
        <v>1347</v>
      </c>
      <c r="R3090" s="2">
        <v>157</v>
      </c>
      <c r="S3090" s="2" t="s">
        <v>28</v>
      </c>
      <c r="T3090" s="5">
        <f t="shared" si="336"/>
        <v>1701</v>
      </c>
      <c r="U3090" s="4">
        <f t="shared" si="337"/>
        <v>0.70126251465247214</v>
      </c>
      <c r="V3090" s="4">
        <f t="shared" si="338"/>
        <v>0.70126251465247214</v>
      </c>
      <c r="W3090">
        <f t="shared" si="339"/>
        <v>10</v>
      </c>
      <c r="X3090" t="str">
        <f t="shared" si="340"/>
        <v>Thursday</v>
      </c>
      <c r="Y3090" s="5" t="str">
        <f t="shared" si="341"/>
        <v>Aug</v>
      </c>
      <c r="Z3090" s="5" t="str">
        <f t="shared" si="342"/>
        <v>6-10</v>
      </c>
    </row>
    <row r="3091" spans="1:26" x14ac:dyDescent="0.25">
      <c r="A3091" s="2" t="s">
        <v>3124</v>
      </c>
      <c r="B3091" s="2" t="s">
        <v>26</v>
      </c>
      <c r="C3091" s="1">
        <v>45883</v>
      </c>
      <c r="D3091" s="3">
        <v>0.5708333333333333</v>
      </c>
      <c r="E3091" s="2" t="s">
        <v>19</v>
      </c>
      <c r="F3091" s="2" t="s">
        <v>27</v>
      </c>
      <c r="G3091" s="2">
        <v>51967</v>
      </c>
      <c r="H3091" s="2">
        <v>11</v>
      </c>
      <c r="I3091" s="2">
        <v>447</v>
      </c>
      <c r="J3091" s="2">
        <v>12005</v>
      </c>
      <c r="K3091" s="2">
        <v>10716</v>
      </c>
      <c r="L3091" s="2">
        <v>500</v>
      </c>
      <c r="M3091" s="2">
        <v>56</v>
      </c>
      <c r="N3091" s="2">
        <v>51</v>
      </c>
      <c r="O3091" s="2">
        <v>265</v>
      </c>
      <c r="P3091" s="2">
        <v>34</v>
      </c>
      <c r="Q3091" s="2">
        <v>128</v>
      </c>
      <c r="R3091" s="2">
        <v>28</v>
      </c>
      <c r="S3091" s="2" t="s">
        <v>31</v>
      </c>
      <c r="T3091" s="5">
        <f t="shared" si="336"/>
        <v>872</v>
      </c>
      <c r="U3091" s="4">
        <f t="shared" si="337"/>
        <v>0.20620778571016221</v>
      </c>
      <c r="V3091" s="4">
        <f t="shared" si="338"/>
        <v>0.20620778571016221</v>
      </c>
      <c r="W3091">
        <f t="shared" si="339"/>
        <v>13</v>
      </c>
      <c r="X3091" t="str">
        <f t="shared" si="340"/>
        <v>Thursday</v>
      </c>
      <c r="Y3091" s="5" t="str">
        <f t="shared" si="341"/>
        <v>Aug</v>
      </c>
      <c r="Z3091" s="5" t="str">
        <f t="shared" si="342"/>
        <v>11+</v>
      </c>
    </row>
    <row r="3092" spans="1:26" x14ac:dyDescent="0.25">
      <c r="A3092" s="2" t="s">
        <v>3125</v>
      </c>
      <c r="B3092" s="2" t="s">
        <v>26</v>
      </c>
      <c r="C3092" s="1">
        <v>45883</v>
      </c>
      <c r="D3092" s="3">
        <v>0.66388888888888886</v>
      </c>
      <c r="E3092" s="2" t="s">
        <v>19</v>
      </c>
      <c r="F3092" s="2" t="s">
        <v>18</v>
      </c>
      <c r="G3092" s="2">
        <v>51906</v>
      </c>
      <c r="H3092" s="2">
        <v>8</v>
      </c>
      <c r="I3092" s="2">
        <v>326</v>
      </c>
      <c r="J3092" s="2">
        <v>15156</v>
      </c>
      <c r="K3092" s="2">
        <v>11143</v>
      </c>
      <c r="L3092" s="2">
        <v>796</v>
      </c>
      <c r="M3092" s="2">
        <v>67</v>
      </c>
      <c r="N3092" s="2">
        <v>92</v>
      </c>
      <c r="O3092" s="2">
        <v>427</v>
      </c>
      <c r="P3092" s="2">
        <v>107</v>
      </c>
      <c r="Q3092" s="2">
        <v>256</v>
      </c>
      <c r="R3092" s="2">
        <v>14</v>
      </c>
      <c r="S3092" s="2" t="s">
        <v>31</v>
      </c>
      <c r="T3092" s="5">
        <f t="shared" si="336"/>
        <v>1382</v>
      </c>
      <c r="U3092" s="4">
        <f t="shared" si="337"/>
        <v>0.21467653065156245</v>
      </c>
      <c r="V3092" s="4">
        <f t="shared" si="338"/>
        <v>0.21467653065156245</v>
      </c>
      <c r="W3092">
        <f t="shared" si="339"/>
        <v>15</v>
      </c>
      <c r="X3092" t="str">
        <f t="shared" si="340"/>
        <v>Thursday</v>
      </c>
      <c r="Y3092" s="5" t="str">
        <f t="shared" si="341"/>
        <v>Aug</v>
      </c>
      <c r="Z3092" s="5" t="str">
        <f t="shared" si="342"/>
        <v>6-10</v>
      </c>
    </row>
    <row r="3093" spans="1:26" x14ac:dyDescent="0.25">
      <c r="A3093" s="2" t="s">
        <v>3126</v>
      </c>
      <c r="B3093" s="2" t="s">
        <v>26</v>
      </c>
      <c r="C3093" s="1">
        <v>45883</v>
      </c>
      <c r="D3093" s="3">
        <v>0.72638888888888886</v>
      </c>
      <c r="E3093" s="2" t="s">
        <v>17</v>
      </c>
      <c r="F3093" s="2" t="s">
        <v>44</v>
      </c>
      <c r="G3093" s="2">
        <v>51776</v>
      </c>
      <c r="H3093" s="2">
        <v>7</v>
      </c>
      <c r="I3093" s="2">
        <v>46</v>
      </c>
      <c r="J3093" s="2">
        <v>2881</v>
      </c>
      <c r="K3093" s="2">
        <v>2642</v>
      </c>
      <c r="L3093" s="2">
        <v>42</v>
      </c>
      <c r="M3093" s="2">
        <v>6</v>
      </c>
      <c r="N3093" s="2">
        <v>7</v>
      </c>
      <c r="O3093" s="2">
        <v>0</v>
      </c>
      <c r="P3093" s="2">
        <v>54</v>
      </c>
      <c r="Q3093" s="2">
        <v>38</v>
      </c>
      <c r="R3093" s="2">
        <v>1</v>
      </c>
      <c r="S3093" s="2" t="s">
        <v>31</v>
      </c>
      <c r="T3093" s="5">
        <f t="shared" si="336"/>
        <v>55</v>
      </c>
      <c r="U3093" s="4">
        <f t="shared" si="337"/>
        <v>5.1027503090234856E-2</v>
      </c>
      <c r="V3093" s="4">
        <f t="shared" si="338"/>
        <v>5.1027503090234856E-2</v>
      </c>
      <c r="W3093">
        <f t="shared" si="339"/>
        <v>17</v>
      </c>
      <c r="X3093" t="str">
        <f t="shared" si="340"/>
        <v>Thursday</v>
      </c>
      <c r="Y3093" s="5" t="str">
        <f t="shared" si="341"/>
        <v>Aug</v>
      </c>
      <c r="Z3093" s="5" t="str">
        <f t="shared" si="342"/>
        <v>6-10</v>
      </c>
    </row>
    <row r="3094" spans="1:26" x14ac:dyDescent="0.25">
      <c r="A3094" s="2" t="s">
        <v>3127</v>
      </c>
      <c r="B3094" s="2" t="s">
        <v>26</v>
      </c>
      <c r="C3094" s="1">
        <v>45883</v>
      </c>
      <c r="D3094" s="3">
        <v>0.75694444444444442</v>
      </c>
      <c r="E3094" s="2" t="s">
        <v>15</v>
      </c>
      <c r="F3094" s="2" t="s">
        <v>27</v>
      </c>
      <c r="G3094" s="2">
        <v>51635</v>
      </c>
      <c r="H3094" s="2">
        <v>4</v>
      </c>
      <c r="I3094" s="2">
        <v>73</v>
      </c>
      <c r="J3094" s="2">
        <v>42534</v>
      </c>
      <c r="K3094" s="2">
        <v>35388</v>
      </c>
      <c r="L3094" s="2">
        <v>888</v>
      </c>
      <c r="M3094" s="2">
        <v>104</v>
      </c>
      <c r="N3094" s="2">
        <v>205</v>
      </c>
      <c r="O3094" s="2">
        <v>133</v>
      </c>
      <c r="P3094" s="2">
        <v>248</v>
      </c>
      <c r="Q3094" s="2">
        <v>560</v>
      </c>
      <c r="R3094" s="2">
        <v>218</v>
      </c>
      <c r="S3094" s="2" t="s">
        <v>31</v>
      </c>
      <c r="T3094" s="5">
        <f t="shared" si="336"/>
        <v>1330</v>
      </c>
      <c r="U3094" s="4">
        <f t="shared" si="337"/>
        <v>0.68534908492301738</v>
      </c>
      <c r="V3094" s="4">
        <f t="shared" si="338"/>
        <v>0.68534908492301738</v>
      </c>
      <c r="W3094">
        <f t="shared" si="339"/>
        <v>18</v>
      </c>
      <c r="X3094" t="str">
        <f t="shared" si="340"/>
        <v>Thursday</v>
      </c>
      <c r="Y3094" s="5" t="str">
        <f t="shared" si="341"/>
        <v>Aug</v>
      </c>
      <c r="Z3094" s="5" t="str">
        <f t="shared" si="342"/>
        <v>3-5</v>
      </c>
    </row>
    <row r="3095" spans="1:26" x14ac:dyDescent="0.25">
      <c r="A3095" s="2" t="s">
        <v>3128</v>
      </c>
      <c r="B3095" s="2" t="s">
        <v>26</v>
      </c>
      <c r="C3095" s="1">
        <v>45883</v>
      </c>
      <c r="D3095" s="3">
        <v>0.89375000000000004</v>
      </c>
      <c r="E3095" s="2" t="s">
        <v>15</v>
      </c>
      <c r="F3095" s="2" t="s">
        <v>49</v>
      </c>
      <c r="G3095" s="2">
        <v>52137</v>
      </c>
      <c r="H3095" s="2">
        <v>8</v>
      </c>
      <c r="I3095" s="2">
        <v>165</v>
      </c>
      <c r="J3095" s="2">
        <v>60754</v>
      </c>
      <c r="K3095" s="2">
        <v>53371</v>
      </c>
      <c r="L3095" s="2">
        <v>2852</v>
      </c>
      <c r="M3095" s="2">
        <v>178</v>
      </c>
      <c r="N3095" s="2">
        <v>426</v>
      </c>
      <c r="O3095" s="2">
        <v>325</v>
      </c>
      <c r="P3095" s="2">
        <v>203</v>
      </c>
      <c r="Q3095" s="2">
        <v>1080</v>
      </c>
      <c r="R3095" s="2">
        <v>204</v>
      </c>
      <c r="S3095" s="2" t="s">
        <v>28</v>
      </c>
      <c r="T3095" s="5">
        <f t="shared" si="336"/>
        <v>3781</v>
      </c>
      <c r="U3095" s="4">
        <f t="shared" si="337"/>
        <v>1.0236684120682049</v>
      </c>
      <c r="V3095" s="4">
        <f t="shared" si="338"/>
        <v>1.0236684120682049</v>
      </c>
      <c r="W3095">
        <f t="shared" si="339"/>
        <v>21</v>
      </c>
      <c r="X3095" t="str">
        <f t="shared" si="340"/>
        <v>Thursday</v>
      </c>
      <c r="Y3095" s="5" t="str">
        <f t="shared" si="341"/>
        <v>Aug</v>
      </c>
      <c r="Z3095" s="5" t="str">
        <f t="shared" si="342"/>
        <v>6-10</v>
      </c>
    </row>
    <row r="3096" spans="1:26" x14ac:dyDescent="0.25">
      <c r="A3096" s="2" t="s">
        <v>3129</v>
      </c>
      <c r="B3096" s="2" t="s">
        <v>26</v>
      </c>
      <c r="C3096" s="1">
        <v>45883</v>
      </c>
      <c r="D3096" s="3">
        <v>0.93611111111111112</v>
      </c>
      <c r="E3096" s="2" t="s">
        <v>17</v>
      </c>
      <c r="F3096" s="2" t="s">
        <v>18</v>
      </c>
      <c r="G3096" s="2">
        <v>51749</v>
      </c>
      <c r="H3096" s="2">
        <v>11</v>
      </c>
      <c r="I3096" s="2">
        <v>31</v>
      </c>
      <c r="J3096" s="2">
        <v>4222</v>
      </c>
      <c r="K3096" s="2">
        <v>3103</v>
      </c>
      <c r="L3096" s="2">
        <v>51</v>
      </c>
      <c r="M3096" s="2">
        <v>7</v>
      </c>
      <c r="N3096" s="2">
        <v>7</v>
      </c>
      <c r="O3096" s="2">
        <v>0</v>
      </c>
      <c r="P3096" s="2">
        <v>50</v>
      </c>
      <c r="Q3096" s="2">
        <v>44</v>
      </c>
      <c r="R3096" s="2">
        <v>3</v>
      </c>
      <c r="S3096" s="2" t="s">
        <v>31</v>
      </c>
      <c r="T3096" s="5">
        <f t="shared" si="336"/>
        <v>65</v>
      </c>
      <c r="U3096" s="4">
        <f t="shared" si="337"/>
        <v>5.9962511352876384E-2</v>
      </c>
      <c r="V3096" s="4">
        <f t="shared" si="338"/>
        <v>5.9962511352876384E-2</v>
      </c>
      <c r="W3096">
        <f t="shared" si="339"/>
        <v>22</v>
      </c>
      <c r="X3096" t="str">
        <f t="shared" si="340"/>
        <v>Thursday</v>
      </c>
      <c r="Y3096" s="5" t="str">
        <f t="shared" si="341"/>
        <v>Aug</v>
      </c>
      <c r="Z3096" s="5" t="str">
        <f t="shared" si="342"/>
        <v>11+</v>
      </c>
    </row>
    <row r="3097" spans="1:26" x14ac:dyDescent="0.25">
      <c r="A3097" s="2" t="s">
        <v>3130</v>
      </c>
      <c r="B3097" s="2" t="s">
        <v>26</v>
      </c>
      <c r="C3097" s="1">
        <v>45883</v>
      </c>
      <c r="D3097" s="3">
        <v>0.98402777777777772</v>
      </c>
      <c r="E3097" s="2" t="s">
        <v>16</v>
      </c>
      <c r="F3097" s="2" t="s">
        <v>38</v>
      </c>
      <c r="G3097" s="2">
        <v>51765</v>
      </c>
      <c r="H3097" s="2">
        <v>8</v>
      </c>
      <c r="I3097" s="2">
        <v>413</v>
      </c>
      <c r="J3097" s="2">
        <v>6476</v>
      </c>
      <c r="K3097" s="2">
        <v>5130</v>
      </c>
      <c r="L3097" s="2">
        <v>243</v>
      </c>
      <c r="M3097" s="2">
        <v>29</v>
      </c>
      <c r="N3097" s="2">
        <v>17</v>
      </c>
      <c r="O3097" s="2">
        <v>41</v>
      </c>
      <c r="P3097" s="2">
        <v>20</v>
      </c>
      <c r="Q3097" s="2">
        <v>85</v>
      </c>
      <c r="R3097" s="2">
        <v>12</v>
      </c>
      <c r="S3097" s="2" t="s">
        <v>31</v>
      </c>
      <c r="T3097" s="5">
        <f t="shared" si="336"/>
        <v>330</v>
      </c>
      <c r="U3097" s="4">
        <f t="shared" si="337"/>
        <v>9.9101709649376993E-2</v>
      </c>
      <c r="V3097" s="4">
        <f t="shared" si="338"/>
        <v>9.9101709649376993E-2</v>
      </c>
      <c r="W3097">
        <f t="shared" si="339"/>
        <v>23</v>
      </c>
      <c r="X3097" t="str">
        <f t="shared" si="340"/>
        <v>Thursday</v>
      </c>
      <c r="Y3097" s="5" t="str">
        <f t="shared" si="341"/>
        <v>Aug</v>
      </c>
      <c r="Z3097" s="5" t="str">
        <f t="shared" si="342"/>
        <v>6-10</v>
      </c>
    </row>
    <row r="3098" spans="1:26" x14ac:dyDescent="0.25">
      <c r="A3098" s="2" t="s">
        <v>3131</v>
      </c>
      <c r="B3098" s="2" t="s">
        <v>26</v>
      </c>
      <c r="C3098" s="1">
        <v>45884</v>
      </c>
      <c r="D3098" s="3">
        <v>9.7222222222222224E-3</v>
      </c>
      <c r="E3098" s="2" t="s">
        <v>19</v>
      </c>
      <c r="F3098" s="2" t="s">
        <v>30</v>
      </c>
      <c r="G3098" s="2">
        <v>51962</v>
      </c>
      <c r="H3098" s="2">
        <v>5</v>
      </c>
      <c r="I3098" s="2">
        <v>434</v>
      </c>
      <c r="J3098" s="2">
        <v>7770</v>
      </c>
      <c r="K3098" s="2">
        <v>5650</v>
      </c>
      <c r="L3098" s="2">
        <v>330</v>
      </c>
      <c r="M3098" s="2">
        <v>29</v>
      </c>
      <c r="N3098" s="2">
        <v>30</v>
      </c>
      <c r="O3098" s="2">
        <v>150</v>
      </c>
      <c r="P3098" s="2">
        <v>28</v>
      </c>
      <c r="Q3098" s="2">
        <v>149</v>
      </c>
      <c r="R3098" s="2">
        <v>9</v>
      </c>
      <c r="S3098" s="2" t="s">
        <v>31</v>
      </c>
      <c r="T3098" s="5">
        <f t="shared" si="336"/>
        <v>539</v>
      </c>
      <c r="U3098" s="4">
        <f t="shared" si="337"/>
        <v>0.10873330510757862</v>
      </c>
      <c r="V3098" s="4">
        <f t="shared" si="338"/>
        <v>0.10873330510757862</v>
      </c>
      <c r="W3098">
        <f t="shared" si="339"/>
        <v>0</v>
      </c>
      <c r="X3098" t="str">
        <f t="shared" si="340"/>
        <v>Friday</v>
      </c>
      <c r="Y3098" s="5" t="str">
        <f t="shared" si="341"/>
        <v>Aug</v>
      </c>
      <c r="Z3098" s="5" t="str">
        <f t="shared" si="342"/>
        <v>3-5</v>
      </c>
    </row>
    <row r="3099" spans="1:26" x14ac:dyDescent="0.25">
      <c r="A3099" s="2" t="s">
        <v>3132</v>
      </c>
      <c r="B3099" s="2" t="s">
        <v>26</v>
      </c>
      <c r="C3099" s="1">
        <v>45884</v>
      </c>
      <c r="D3099" s="3">
        <v>0.26458333333333334</v>
      </c>
      <c r="E3099" s="2" t="s">
        <v>19</v>
      </c>
      <c r="F3099" s="2" t="s">
        <v>44</v>
      </c>
      <c r="G3099" s="2">
        <v>51963</v>
      </c>
      <c r="H3099" s="2">
        <v>12</v>
      </c>
      <c r="I3099" s="2">
        <v>282</v>
      </c>
      <c r="J3099" s="2">
        <v>7038</v>
      </c>
      <c r="K3099" s="2">
        <v>4977</v>
      </c>
      <c r="L3099" s="2">
        <v>196</v>
      </c>
      <c r="M3099" s="2">
        <v>26</v>
      </c>
      <c r="N3099" s="2">
        <v>27</v>
      </c>
      <c r="O3099" s="2">
        <v>188</v>
      </c>
      <c r="P3099" s="2">
        <v>36</v>
      </c>
      <c r="Q3099" s="2">
        <v>75</v>
      </c>
      <c r="R3099" s="2">
        <v>12</v>
      </c>
      <c r="S3099" s="2" t="s">
        <v>31</v>
      </c>
      <c r="T3099" s="5">
        <f t="shared" si="336"/>
        <v>437</v>
      </c>
      <c r="U3099" s="4">
        <f t="shared" si="337"/>
        <v>9.5779689394376769E-2</v>
      </c>
      <c r="V3099" s="4">
        <f t="shared" si="338"/>
        <v>9.5779689394376769E-2</v>
      </c>
      <c r="W3099">
        <f t="shared" si="339"/>
        <v>6</v>
      </c>
      <c r="X3099" t="str">
        <f t="shared" si="340"/>
        <v>Friday</v>
      </c>
      <c r="Y3099" s="5" t="str">
        <f t="shared" si="341"/>
        <v>Aug</v>
      </c>
      <c r="Z3099" s="5" t="str">
        <f t="shared" si="342"/>
        <v>11+</v>
      </c>
    </row>
    <row r="3100" spans="1:26" x14ac:dyDescent="0.25">
      <c r="A3100" s="2" t="s">
        <v>3133</v>
      </c>
      <c r="B3100" s="2" t="s">
        <v>26</v>
      </c>
      <c r="C3100" s="1">
        <v>45884</v>
      </c>
      <c r="D3100" s="3">
        <v>0.39027777777777778</v>
      </c>
      <c r="E3100" s="2" t="s">
        <v>16</v>
      </c>
      <c r="F3100" s="2" t="s">
        <v>18</v>
      </c>
      <c r="G3100" s="2">
        <v>52192</v>
      </c>
      <c r="H3100" s="2">
        <v>4</v>
      </c>
      <c r="I3100" s="2">
        <v>101</v>
      </c>
      <c r="J3100" s="2">
        <v>7366</v>
      </c>
      <c r="K3100" s="2">
        <v>5792</v>
      </c>
      <c r="L3100" s="2">
        <v>350</v>
      </c>
      <c r="M3100" s="2">
        <v>28</v>
      </c>
      <c r="N3100" s="2">
        <v>25</v>
      </c>
      <c r="O3100" s="2">
        <v>46</v>
      </c>
      <c r="P3100" s="2">
        <v>27</v>
      </c>
      <c r="Q3100" s="2">
        <v>69</v>
      </c>
      <c r="R3100" s="2">
        <v>6</v>
      </c>
      <c r="S3100" s="2" t="s">
        <v>31</v>
      </c>
      <c r="T3100" s="5">
        <f t="shared" si="336"/>
        <v>449</v>
      </c>
      <c r="U3100" s="4">
        <f t="shared" si="337"/>
        <v>0.11097486204782342</v>
      </c>
      <c r="V3100" s="4">
        <f t="shared" si="338"/>
        <v>0.11097486204782342</v>
      </c>
      <c r="W3100">
        <f t="shared" si="339"/>
        <v>9</v>
      </c>
      <c r="X3100" t="str">
        <f t="shared" si="340"/>
        <v>Friday</v>
      </c>
      <c r="Y3100" s="5" t="str">
        <f t="shared" si="341"/>
        <v>Aug</v>
      </c>
      <c r="Z3100" s="5" t="str">
        <f t="shared" si="342"/>
        <v>3-5</v>
      </c>
    </row>
    <row r="3101" spans="1:26" x14ac:dyDescent="0.25">
      <c r="A3101" s="2" t="s">
        <v>3134</v>
      </c>
      <c r="B3101" s="2" t="s">
        <v>26</v>
      </c>
      <c r="C3101" s="1">
        <v>45884</v>
      </c>
      <c r="D3101" s="3">
        <v>0.39791666666666664</v>
      </c>
      <c r="E3101" s="2" t="s">
        <v>15</v>
      </c>
      <c r="F3101" s="2" t="s">
        <v>49</v>
      </c>
      <c r="G3101" s="2">
        <v>51982</v>
      </c>
      <c r="H3101" s="2">
        <v>6</v>
      </c>
      <c r="I3101" s="2">
        <v>69</v>
      </c>
      <c r="J3101" s="2">
        <v>16229</v>
      </c>
      <c r="K3101" s="2">
        <v>12752</v>
      </c>
      <c r="L3101" s="2">
        <v>375</v>
      </c>
      <c r="M3101" s="2">
        <v>37</v>
      </c>
      <c r="N3101" s="2">
        <v>62</v>
      </c>
      <c r="O3101" s="2">
        <v>61</v>
      </c>
      <c r="P3101" s="2">
        <v>43</v>
      </c>
      <c r="Q3101" s="2">
        <v>169</v>
      </c>
      <c r="R3101" s="2">
        <v>25</v>
      </c>
      <c r="S3101" s="2" t="s">
        <v>31</v>
      </c>
      <c r="T3101" s="5">
        <f t="shared" si="336"/>
        <v>535</v>
      </c>
      <c r="U3101" s="4">
        <f t="shared" si="337"/>
        <v>0.24531568619906891</v>
      </c>
      <c r="V3101" s="4">
        <f t="shared" si="338"/>
        <v>0.24531568619906891</v>
      </c>
      <c r="W3101">
        <f t="shared" si="339"/>
        <v>9</v>
      </c>
      <c r="X3101" t="str">
        <f t="shared" si="340"/>
        <v>Friday</v>
      </c>
      <c r="Y3101" s="5" t="str">
        <f t="shared" si="341"/>
        <v>Aug</v>
      </c>
      <c r="Z3101" s="5" t="str">
        <f t="shared" si="342"/>
        <v>6-10</v>
      </c>
    </row>
    <row r="3102" spans="1:26" x14ac:dyDescent="0.25">
      <c r="A3102" s="2" t="s">
        <v>3135</v>
      </c>
      <c r="B3102" s="2" t="s">
        <v>26</v>
      </c>
      <c r="C3102" s="1">
        <v>45884</v>
      </c>
      <c r="D3102" s="3">
        <v>0.47569444444444442</v>
      </c>
      <c r="E3102" s="2" t="s">
        <v>17</v>
      </c>
      <c r="F3102" s="2" t="s">
        <v>30</v>
      </c>
      <c r="G3102" s="2">
        <v>51999</v>
      </c>
      <c r="H3102" s="2">
        <v>9</v>
      </c>
      <c r="I3102" s="2">
        <v>60</v>
      </c>
      <c r="J3102" s="2">
        <v>4491</v>
      </c>
      <c r="K3102" s="2">
        <v>3929</v>
      </c>
      <c r="L3102" s="2">
        <v>48</v>
      </c>
      <c r="M3102" s="2">
        <v>6</v>
      </c>
      <c r="N3102" s="2">
        <v>7</v>
      </c>
      <c r="O3102" s="2">
        <v>0</v>
      </c>
      <c r="P3102" s="2">
        <v>56</v>
      </c>
      <c r="Q3102" s="2">
        <v>33</v>
      </c>
      <c r="R3102" s="2">
        <v>1</v>
      </c>
      <c r="S3102" s="2" t="s">
        <v>31</v>
      </c>
      <c r="T3102" s="5">
        <f t="shared" si="336"/>
        <v>61</v>
      </c>
      <c r="U3102" s="4">
        <f t="shared" si="337"/>
        <v>7.5559145368180161E-2</v>
      </c>
      <c r="V3102" s="4">
        <f t="shared" si="338"/>
        <v>7.5559145368180161E-2</v>
      </c>
      <c r="W3102">
        <f t="shared" si="339"/>
        <v>11</v>
      </c>
      <c r="X3102" t="str">
        <f t="shared" si="340"/>
        <v>Friday</v>
      </c>
      <c r="Y3102" s="5" t="str">
        <f t="shared" si="341"/>
        <v>Aug</v>
      </c>
      <c r="Z3102" s="5" t="str">
        <f t="shared" si="342"/>
        <v>6-10</v>
      </c>
    </row>
    <row r="3103" spans="1:26" x14ac:dyDescent="0.25">
      <c r="A3103" s="2" t="s">
        <v>3136</v>
      </c>
      <c r="B3103" s="2" t="s">
        <v>26</v>
      </c>
      <c r="C3103" s="1">
        <v>45884</v>
      </c>
      <c r="D3103" s="3">
        <v>0.4777777777777778</v>
      </c>
      <c r="E3103" s="2" t="s">
        <v>17</v>
      </c>
      <c r="F3103" s="2" t="s">
        <v>36</v>
      </c>
      <c r="G3103" s="2">
        <v>51890</v>
      </c>
      <c r="H3103" s="2">
        <v>12</v>
      </c>
      <c r="I3103" s="2">
        <v>42</v>
      </c>
      <c r="J3103" s="2">
        <v>6713</v>
      </c>
      <c r="K3103" s="2">
        <v>5151</v>
      </c>
      <c r="L3103" s="2">
        <v>73</v>
      </c>
      <c r="M3103" s="2">
        <v>8</v>
      </c>
      <c r="N3103" s="2">
        <v>8</v>
      </c>
      <c r="O3103" s="2">
        <v>0</v>
      </c>
      <c r="P3103" s="2">
        <v>28</v>
      </c>
      <c r="Q3103" s="2">
        <v>60</v>
      </c>
      <c r="R3103" s="2">
        <v>4</v>
      </c>
      <c r="S3103" s="2" t="s">
        <v>31</v>
      </c>
      <c r="T3103" s="5">
        <f t="shared" si="336"/>
        <v>89</v>
      </c>
      <c r="U3103" s="4">
        <f t="shared" si="337"/>
        <v>9.9267681634226251E-2</v>
      </c>
      <c r="V3103" s="4">
        <f t="shared" si="338"/>
        <v>9.9267681634226251E-2</v>
      </c>
      <c r="W3103">
        <f t="shared" si="339"/>
        <v>11</v>
      </c>
      <c r="X3103" t="str">
        <f t="shared" si="340"/>
        <v>Friday</v>
      </c>
      <c r="Y3103" s="5" t="str">
        <f t="shared" si="341"/>
        <v>Aug</v>
      </c>
      <c r="Z3103" s="5" t="str">
        <f t="shared" si="342"/>
        <v>11+</v>
      </c>
    </row>
    <row r="3104" spans="1:26" x14ac:dyDescent="0.25">
      <c r="A3104" s="2" t="s">
        <v>3137</v>
      </c>
      <c r="B3104" s="2" t="s">
        <v>26</v>
      </c>
      <c r="C3104" s="1">
        <v>45884</v>
      </c>
      <c r="D3104" s="3">
        <v>0.48055555555555557</v>
      </c>
      <c r="E3104" s="2" t="s">
        <v>17</v>
      </c>
      <c r="F3104" s="2" t="s">
        <v>46</v>
      </c>
      <c r="G3104" s="2">
        <v>52051</v>
      </c>
      <c r="H3104" s="2">
        <v>8</v>
      </c>
      <c r="I3104" s="2">
        <v>59</v>
      </c>
      <c r="J3104" s="2">
        <v>7815</v>
      </c>
      <c r="K3104" s="2">
        <v>5807</v>
      </c>
      <c r="L3104" s="2">
        <v>122</v>
      </c>
      <c r="M3104" s="2">
        <v>16</v>
      </c>
      <c r="N3104" s="2">
        <v>19</v>
      </c>
      <c r="O3104" s="2">
        <v>0</v>
      </c>
      <c r="P3104" s="2">
        <v>89</v>
      </c>
      <c r="Q3104" s="2">
        <v>74</v>
      </c>
      <c r="R3104" s="2">
        <v>5</v>
      </c>
      <c r="S3104" s="2" t="s">
        <v>31</v>
      </c>
      <c r="T3104" s="5">
        <f t="shared" si="336"/>
        <v>157</v>
      </c>
      <c r="U3104" s="4">
        <f t="shared" si="337"/>
        <v>0.11156365871933296</v>
      </c>
      <c r="V3104" s="4">
        <f t="shared" si="338"/>
        <v>0.11156365871933296</v>
      </c>
      <c r="W3104">
        <f t="shared" si="339"/>
        <v>11</v>
      </c>
      <c r="X3104" t="str">
        <f t="shared" si="340"/>
        <v>Friday</v>
      </c>
      <c r="Y3104" s="5" t="str">
        <f t="shared" si="341"/>
        <v>Aug</v>
      </c>
      <c r="Z3104" s="5" t="str">
        <f t="shared" si="342"/>
        <v>6-10</v>
      </c>
    </row>
    <row r="3105" spans="1:26" x14ac:dyDescent="0.25">
      <c r="A3105" s="2" t="s">
        <v>3138</v>
      </c>
      <c r="B3105" s="2" t="s">
        <v>26</v>
      </c>
      <c r="C3105" s="1">
        <v>45884</v>
      </c>
      <c r="D3105" s="3">
        <v>0.50902777777777775</v>
      </c>
      <c r="E3105" s="2" t="s">
        <v>15</v>
      </c>
      <c r="F3105" s="2" t="s">
        <v>36</v>
      </c>
      <c r="G3105" s="2">
        <v>51739</v>
      </c>
      <c r="H3105" s="2">
        <v>5</v>
      </c>
      <c r="I3105" s="2">
        <v>100</v>
      </c>
      <c r="J3105" s="2">
        <v>47929</v>
      </c>
      <c r="K3105" s="2">
        <v>37516</v>
      </c>
      <c r="L3105" s="2">
        <v>1159</v>
      </c>
      <c r="M3105" s="2">
        <v>81</v>
      </c>
      <c r="N3105" s="2">
        <v>254</v>
      </c>
      <c r="O3105" s="2">
        <v>123</v>
      </c>
      <c r="P3105" s="2">
        <v>233</v>
      </c>
      <c r="Q3105" s="2">
        <v>653</v>
      </c>
      <c r="R3105" s="2">
        <v>180</v>
      </c>
      <c r="S3105" s="2" t="s">
        <v>31</v>
      </c>
      <c r="T3105" s="5">
        <f t="shared" si="336"/>
        <v>1617</v>
      </c>
      <c r="U3105" s="4">
        <f t="shared" si="337"/>
        <v>0.72510098764954867</v>
      </c>
      <c r="V3105" s="4">
        <f t="shared" si="338"/>
        <v>0.72510098764954867</v>
      </c>
      <c r="W3105">
        <f t="shared" si="339"/>
        <v>12</v>
      </c>
      <c r="X3105" t="str">
        <f t="shared" si="340"/>
        <v>Friday</v>
      </c>
      <c r="Y3105" s="5" t="str">
        <f t="shared" si="341"/>
        <v>Aug</v>
      </c>
      <c r="Z3105" s="5" t="str">
        <f t="shared" si="342"/>
        <v>3-5</v>
      </c>
    </row>
    <row r="3106" spans="1:26" x14ac:dyDescent="0.25">
      <c r="A3106" s="2" t="s">
        <v>3139</v>
      </c>
      <c r="B3106" s="2" t="s">
        <v>26</v>
      </c>
      <c r="C3106" s="1">
        <v>45884</v>
      </c>
      <c r="D3106" s="3">
        <v>0.52986111111111112</v>
      </c>
      <c r="E3106" s="2" t="s">
        <v>15</v>
      </c>
      <c r="F3106" s="2" t="s">
        <v>36</v>
      </c>
      <c r="G3106" s="2">
        <v>52019</v>
      </c>
      <c r="H3106" s="2">
        <v>4</v>
      </c>
      <c r="I3106" s="2">
        <v>103</v>
      </c>
      <c r="J3106" s="2">
        <v>45552</v>
      </c>
      <c r="K3106" s="2">
        <v>40891</v>
      </c>
      <c r="L3106" s="2">
        <v>1540</v>
      </c>
      <c r="M3106" s="2">
        <v>204</v>
      </c>
      <c r="N3106" s="2">
        <v>282</v>
      </c>
      <c r="O3106" s="2">
        <v>261</v>
      </c>
      <c r="P3106" s="2">
        <v>219</v>
      </c>
      <c r="Q3106" s="2">
        <v>1028</v>
      </c>
      <c r="R3106" s="2">
        <v>82</v>
      </c>
      <c r="S3106" s="2" t="s">
        <v>31</v>
      </c>
      <c r="T3106" s="5">
        <f t="shared" si="336"/>
        <v>2287</v>
      </c>
      <c r="U3106" s="4">
        <f t="shared" si="337"/>
        <v>0.78607816374786132</v>
      </c>
      <c r="V3106" s="4">
        <f t="shared" si="338"/>
        <v>0.78607816374786132</v>
      </c>
      <c r="W3106">
        <f t="shared" si="339"/>
        <v>12</v>
      </c>
      <c r="X3106" t="str">
        <f t="shared" si="340"/>
        <v>Friday</v>
      </c>
      <c r="Y3106" s="5" t="str">
        <f t="shared" si="341"/>
        <v>Aug</v>
      </c>
      <c r="Z3106" s="5" t="str">
        <f t="shared" si="342"/>
        <v>3-5</v>
      </c>
    </row>
    <row r="3107" spans="1:26" x14ac:dyDescent="0.25">
      <c r="A3107" s="2" t="s">
        <v>3140</v>
      </c>
      <c r="B3107" s="2" t="s">
        <v>26</v>
      </c>
      <c r="C3107" s="1">
        <v>45884</v>
      </c>
      <c r="D3107" s="3">
        <v>0.55763888888888891</v>
      </c>
      <c r="E3107" s="2" t="s">
        <v>16</v>
      </c>
      <c r="F3107" s="2" t="s">
        <v>38</v>
      </c>
      <c r="G3107" s="2">
        <v>51802</v>
      </c>
      <c r="H3107" s="2">
        <v>7</v>
      </c>
      <c r="I3107" s="2">
        <v>151</v>
      </c>
      <c r="J3107" s="2">
        <v>8949</v>
      </c>
      <c r="K3107" s="2">
        <v>6440</v>
      </c>
      <c r="L3107" s="2">
        <v>218</v>
      </c>
      <c r="M3107" s="2">
        <v>17</v>
      </c>
      <c r="N3107" s="2">
        <v>17</v>
      </c>
      <c r="O3107" s="2">
        <v>36</v>
      </c>
      <c r="P3107" s="2">
        <v>54</v>
      </c>
      <c r="Q3107" s="2">
        <v>139</v>
      </c>
      <c r="R3107" s="2">
        <v>11</v>
      </c>
      <c r="S3107" s="2" t="s">
        <v>31</v>
      </c>
      <c r="T3107" s="5">
        <f t="shared" si="336"/>
        <v>288</v>
      </c>
      <c r="U3107" s="4">
        <f t="shared" si="337"/>
        <v>0.12431952434268947</v>
      </c>
      <c r="V3107" s="4">
        <f t="shared" si="338"/>
        <v>0.12431952434268947</v>
      </c>
      <c r="W3107">
        <f t="shared" si="339"/>
        <v>13</v>
      </c>
      <c r="X3107" t="str">
        <f t="shared" si="340"/>
        <v>Friday</v>
      </c>
      <c r="Y3107" s="5" t="str">
        <f t="shared" si="341"/>
        <v>Aug</v>
      </c>
      <c r="Z3107" s="5" t="str">
        <f t="shared" si="342"/>
        <v>6-10</v>
      </c>
    </row>
    <row r="3108" spans="1:26" x14ac:dyDescent="0.25">
      <c r="A3108" s="2" t="s">
        <v>3141</v>
      </c>
      <c r="B3108" s="2" t="s">
        <v>26</v>
      </c>
      <c r="C3108" s="1">
        <v>45884</v>
      </c>
      <c r="D3108" s="3">
        <v>0.64375000000000004</v>
      </c>
      <c r="E3108" s="2" t="s">
        <v>19</v>
      </c>
      <c r="F3108" s="2" t="s">
        <v>36</v>
      </c>
      <c r="G3108" s="2">
        <v>51896</v>
      </c>
      <c r="H3108" s="2">
        <v>5</v>
      </c>
      <c r="I3108" s="2">
        <v>291</v>
      </c>
      <c r="J3108" s="2">
        <v>21834</v>
      </c>
      <c r="K3108" s="2">
        <v>15806</v>
      </c>
      <c r="L3108" s="2">
        <v>398</v>
      </c>
      <c r="M3108" s="2">
        <v>36</v>
      </c>
      <c r="N3108" s="2">
        <v>47</v>
      </c>
      <c r="O3108" s="2">
        <v>235</v>
      </c>
      <c r="P3108" s="2">
        <v>145</v>
      </c>
      <c r="Q3108" s="2">
        <v>383</v>
      </c>
      <c r="R3108" s="2">
        <v>15</v>
      </c>
      <c r="S3108" s="2" t="s">
        <v>31</v>
      </c>
      <c r="T3108" s="5">
        <f t="shared" si="336"/>
        <v>716</v>
      </c>
      <c r="U3108" s="4">
        <f t="shared" si="337"/>
        <v>0.3045706798211808</v>
      </c>
      <c r="V3108" s="4">
        <f t="shared" si="338"/>
        <v>0.3045706798211808</v>
      </c>
      <c r="W3108">
        <f t="shared" si="339"/>
        <v>15</v>
      </c>
      <c r="X3108" t="str">
        <f t="shared" si="340"/>
        <v>Friday</v>
      </c>
      <c r="Y3108" s="5" t="str">
        <f t="shared" si="341"/>
        <v>Aug</v>
      </c>
      <c r="Z3108" s="5" t="str">
        <f t="shared" si="342"/>
        <v>3-5</v>
      </c>
    </row>
    <row r="3109" spans="1:26" x14ac:dyDescent="0.25">
      <c r="A3109" s="2" t="s">
        <v>3142</v>
      </c>
      <c r="B3109" s="2" t="s">
        <v>26</v>
      </c>
      <c r="C3109" s="1">
        <v>45884</v>
      </c>
      <c r="D3109" s="3">
        <v>0.65763888888888888</v>
      </c>
      <c r="E3109" s="2" t="s">
        <v>16</v>
      </c>
      <c r="F3109" s="2" t="s">
        <v>18</v>
      </c>
      <c r="G3109" s="2">
        <v>52023</v>
      </c>
      <c r="H3109" s="2">
        <v>7</v>
      </c>
      <c r="I3109" s="2">
        <v>168</v>
      </c>
      <c r="J3109" s="2">
        <v>4574</v>
      </c>
      <c r="K3109" s="2">
        <v>3790</v>
      </c>
      <c r="L3109" s="2">
        <v>107</v>
      </c>
      <c r="M3109" s="2">
        <v>11</v>
      </c>
      <c r="N3109" s="2">
        <v>6</v>
      </c>
      <c r="O3109" s="2">
        <v>13</v>
      </c>
      <c r="P3109" s="2">
        <v>29</v>
      </c>
      <c r="Q3109" s="2">
        <v>93</v>
      </c>
      <c r="R3109" s="2">
        <v>7</v>
      </c>
      <c r="S3109" s="2" t="s">
        <v>28</v>
      </c>
      <c r="T3109" s="5">
        <f t="shared" si="336"/>
        <v>137</v>
      </c>
      <c r="U3109" s="4">
        <f t="shared" si="337"/>
        <v>7.2852392211137387E-2</v>
      </c>
      <c r="V3109" s="4">
        <f t="shared" si="338"/>
        <v>7.2852392211137387E-2</v>
      </c>
      <c r="W3109">
        <f t="shared" si="339"/>
        <v>15</v>
      </c>
      <c r="X3109" t="str">
        <f t="shared" si="340"/>
        <v>Friday</v>
      </c>
      <c r="Y3109" s="5" t="str">
        <f t="shared" si="341"/>
        <v>Aug</v>
      </c>
      <c r="Z3109" s="5" t="str">
        <f t="shared" si="342"/>
        <v>6-10</v>
      </c>
    </row>
    <row r="3110" spans="1:26" x14ac:dyDescent="0.25">
      <c r="A3110" s="2" t="s">
        <v>3143</v>
      </c>
      <c r="B3110" s="2" t="s">
        <v>26</v>
      </c>
      <c r="C3110" s="1">
        <v>45884</v>
      </c>
      <c r="D3110" s="3">
        <v>0.69722222222222219</v>
      </c>
      <c r="E3110" s="2" t="s">
        <v>15</v>
      </c>
      <c r="F3110" s="2" t="s">
        <v>46</v>
      </c>
      <c r="G3110" s="2">
        <v>51912</v>
      </c>
      <c r="H3110" s="2">
        <v>9</v>
      </c>
      <c r="I3110" s="2">
        <v>49</v>
      </c>
      <c r="J3110" s="2">
        <v>47927</v>
      </c>
      <c r="K3110" s="2">
        <v>38507</v>
      </c>
      <c r="L3110" s="2">
        <v>1488</v>
      </c>
      <c r="M3110" s="2">
        <v>126</v>
      </c>
      <c r="N3110" s="2">
        <v>281</v>
      </c>
      <c r="O3110" s="2">
        <v>250</v>
      </c>
      <c r="P3110" s="2">
        <v>305</v>
      </c>
      <c r="Q3110" s="2">
        <v>1024</v>
      </c>
      <c r="R3110" s="2">
        <v>92</v>
      </c>
      <c r="S3110" s="2" t="s">
        <v>31</v>
      </c>
      <c r="T3110" s="5">
        <f t="shared" si="336"/>
        <v>2145</v>
      </c>
      <c r="U3110" s="4">
        <f t="shared" si="337"/>
        <v>0.7417745415318231</v>
      </c>
      <c r="V3110" s="4">
        <f t="shared" si="338"/>
        <v>0.7417745415318231</v>
      </c>
      <c r="W3110">
        <f t="shared" si="339"/>
        <v>16</v>
      </c>
      <c r="X3110" t="str">
        <f t="shared" si="340"/>
        <v>Friday</v>
      </c>
      <c r="Y3110" s="5" t="str">
        <f t="shared" si="341"/>
        <v>Aug</v>
      </c>
      <c r="Z3110" s="5" t="str">
        <f t="shared" si="342"/>
        <v>6-10</v>
      </c>
    </row>
    <row r="3111" spans="1:26" x14ac:dyDescent="0.25">
      <c r="A3111" s="2" t="s">
        <v>3144</v>
      </c>
      <c r="B3111" s="2" t="s">
        <v>26</v>
      </c>
      <c r="C3111" s="1">
        <v>45884</v>
      </c>
      <c r="D3111" s="3">
        <v>0.71388888888888891</v>
      </c>
      <c r="E3111" s="2" t="s">
        <v>15</v>
      </c>
      <c r="F3111" s="2" t="s">
        <v>38</v>
      </c>
      <c r="G3111" s="2">
        <v>52009</v>
      </c>
      <c r="H3111" s="2">
        <v>4</v>
      </c>
      <c r="I3111" s="2">
        <v>147</v>
      </c>
      <c r="J3111" s="2">
        <v>21229</v>
      </c>
      <c r="K3111" s="2">
        <v>15261</v>
      </c>
      <c r="L3111" s="2">
        <v>440</v>
      </c>
      <c r="M3111" s="2">
        <v>49</v>
      </c>
      <c r="N3111" s="2">
        <v>92</v>
      </c>
      <c r="O3111" s="2">
        <v>39</v>
      </c>
      <c r="P3111" s="2">
        <v>71</v>
      </c>
      <c r="Q3111" s="2">
        <v>610</v>
      </c>
      <c r="R3111" s="2">
        <v>93</v>
      </c>
      <c r="S3111" s="2" t="s">
        <v>31</v>
      </c>
      <c r="T3111" s="5">
        <f t="shared" si="336"/>
        <v>620</v>
      </c>
      <c r="U3111" s="4">
        <f t="shared" si="337"/>
        <v>0.29342998327212599</v>
      </c>
      <c r="V3111" s="4">
        <f t="shared" si="338"/>
        <v>0.29342998327212599</v>
      </c>
      <c r="W3111">
        <f t="shared" si="339"/>
        <v>17</v>
      </c>
      <c r="X3111" t="str">
        <f t="shared" si="340"/>
        <v>Friday</v>
      </c>
      <c r="Y3111" s="5" t="str">
        <f t="shared" si="341"/>
        <v>Aug</v>
      </c>
      <c r="Z3111" s="5" t="str">
        <f t="shared" si="342"/>
        <v>3-5</v>
      </c>
    </row>
    <row r="3112" spans="1:26" x14ac:dyDescent="0.25">
      <c r="A3112" s="2" t="s">
        <v>3145</v>
      </c>
      <c r="B3112" s="2" t="s">
        <v>26</v>
      </c>
      <c r="C3112" s="1">
        <v>45884</v>
      </c>
      <c r="D3112" s="3">
        <v>0.78819444444444442</v>
      </c>
      <c r="E3112" s="2" t="s">
        <v>15</v>
      </c>
      <c r="F3112" s="2" t="s">
        <v>30</v>
      </c>
      <c r="G3112" s="2">
        <v>52148</v>
      </c>
      <c r="H3112" s="2">
        <v>9</v>
      </c>
      <c r="I3112" s="2">
        <v>170</v>
      </c>
      <c r="J3112" s="2">
        <v>21447</v>
      </c>
      <c r="K3112" s="2">
        <v>15234</v>
      </c>
      <c r="L3112" s="2">
        <v>684</v>
      </c>
      <c r="M3112" s="2">
        <v>85</v>
      </c>
      <c r="N3112" s="2">
        <v>147</v>
      </c>
      <c r="O3112" s="2">
        <v>117</v>
      </c>
      <c r="P3112" s="2">
        <v>40</v>
      </c>
      <c r="Q3112" s="2">
        <v>548</v>
      </c>
      <c r="R3112" s="2">
        <v>43</v>
      </c>
      <c r="S3112" s="2" t="s">
        <v>31</v>
      </c>
      <c r="T3112" s="5">
        <f t="shared" si="336"/>
        <v>1033</v>
      </c>
      <c r="U3112" s="4">
        <f t="shared" si="337"/>
        <v>0.2921300912786684</v>
      </c>
      <c r="V3112" s="4">
        <f t="shared" si="338"/>
        <v>0.2921300912786684</v>
      </c>
      <c r="W3112">
        <f t="shared" si="339"/>
        <v>18</v>
      </c>
      <c r="X3112" t="str">
        <f t="shared" si="340"/>
        <v>Friday</v>
      </c>
      <c r="Y3112" s="5" t="str">
        <f t="shared" si="341"/>
        <v>Aug</v>
      </c>
      <c r="Z3112" s="5" t="str">
        <f t="shared" si="342"/>
        <v>6-10</v>
      </c>
    </row>
    <row r="3113" spans="1:26" x14ac:dyDescent="0.25">
      <c r="A3113" s="2" t="s">
        <v>3146</v>
      </c>
      <c r="B3113" s="2" t="s">
        <v>26</v>
      </c>
      <c r="C3113" s="1">
        <v>45884</v>
      </c>
      <c r="D3113" s="3">
        <v>0.81805555555555554</v>
      </c>
      <c r="E3113" s="2" t="s">
        <v>19</v>
      </c>
      <c r="F3113" s="2" t="s">
        <v>27</v>
      </c>
      <c r="G3113" s="2">
        <v>51890</v>
      </c>
      <c r="H3113" s="2">
        <v>7</v>
      </c>
      <c r="I3113" s="2">
        <v>511</v>
      </c>
      <c r="J3113" s="2">
        <v>12915</v>
      </c>
      <c r="K3113" s="2">
        <v>10729</v>
      </c>
      <c r="L3113" s="2">
        <v>469</v>
      </c>
      <c r="M3113" s="2">
        <v>52</v>
      </c>
      <c r="N3113" s="2">
        <v>63</v>
      </c>
      <c r="O3113" s="2">
        <v>262</v>
      </c>
      <c r="P3113" s="2">
        <v>76</v>
      </c>
      <c r="Q3113" s="2">
        <v>152</v>
      </c>
      <c r="R3113" s="2">
        <v>22</v>
      </c>
      <c r="S3113" s="2" t="s">
        <v>31</v>
      </c>
      <c r="T3113" s="5">
        <f t="shared" si="336"/>
        <v>846</v>
      </c>
      <c r="U3113" s="4">
        <f t="shared" si="337"/>
        <v>0.2067643091154365</v>
      </c>
      <c r="V3113" s="4">
        <f t="shared" si="338"/>
        <v>0.2067643091154365</v>
      </c>
      <c r="W3113">
        <f t="shared" si="339"/>
        <v>19</v>
      </c>
      <c r="X3113" t="str">
        <f t="shared" si="340"/>
        <v>Friday</v>
      </c>
      <c r="Y3113" s="5" t="str">
        <f t="shared" si="341"/>
        <v>Aug</v>
      </c>
      <c r="Z3113" s="5" t="str">
        <f t="shared" si="342"/>
        <v>6-10</v>
      </c>
    </row>
    <row r="3114" spans="1:26" x14ac:dyDescent="0.25">
      <c r="A3114" s="2" t="s">
        <v>3147</v>
      </c>
      <c r="B3114" s="2" t="s">
        <v>26</v>
      </c>
      <c r="C3114" s="1">
        <v>45884</v>
      </c>
      <c r="D3114" s="3">
        <v>0.84166666666666667</v>
      </c>
      <c r="E3114" s="2" t="s">
        <v>19</v>
      </c>
      <c r="F3114" s="2" t="s">
        <v>18</v>
      </c>
      <c r="G3114" s="2">
        <v>51975</v>
      </c>
      <c r="H3114" s="2">
        <v>6</v>
      </c>
      <c r="I3114" s="2">
        <v>288</v>
      </c>
      <c r="J3114" s="2">
        <v>18066</v>
      </c>
      <c r="K3114" s="2">
        <v>14239</v>
      </c>
      <c r="L3114" s="2">
        <v>760</v>
      </c>
      <c r="M3114" s="2">
        <v>100</v>
      </c>
      <c r="N3114" s="2">
        <v>79</v>
      </c>
      <c r="O3114" s="2">
        <v>343</v>
      </c>
      <c r="P3114" s="2">
        <v>51</v>
      </c>
      <c r="Q3114" s="2">
        <v>408</v>
      </c>
      <c r="R3114" s="2">
        <v>31</v>
      </c>
      <c r="S3114" s="2" t="s">
        <v>31</v>
      </c>
      <c r="T3114" s="5">
        <f t="shared" si="336"/>
        <v>1282</v>
      </c>
      <c r="U3114" s="4">
        <f t="shared" si="337"/>
        <v>0.27395863395863396</v>
      </c>
      <c r="V3114" s="4">
        <f t="shared" si="338"/>
        <v>0.27395863395863396</v>
      </c>
      <c r="W3114">
        <f t="shared" si="339"/>
        <v>20</v>
      </c>
      <c r="X3114" t="str">
        <f t="shared" si="340"/>
        <v>Friday</v>
      </c>
      <c r="Y3114" s="5" t="str">
        <f t="shared" si="341"/>
        <v>Aug</v>
      </c>
      <c r="Z3114" s="5" t="str">
        <f t="shared" si="342"/>
        <v>6-10</v>
      </c>
    </row>
    <row r="3115" spans="1:26" x14ac:dyDescent="0.25">
      <c r="A3115" s="2" t="s">
        <v>3148</v>
      </c>
      <c r="B3115" s="2" t="s">
        <v>26</v>
      </c>
      <c r="C3115" s="1">
        <v>45885</v>
      </c>
      <c r="D3115" s="3">
        <v>0.33611111111111114</v>
      </c>
      <c r="E3115" s="2" t="s">
        <v>16</v>
      </c>
      <c r="F3115" s="2" t="s">
        <v>49</v>
      </c>
      <c r="G3115" s="2">
        <v>52148</v>
      </c>
      <c r="H3115" s="2">
        <v>6</v>
      </c>
      <c r="I3115" s="2">
        <v>107</v>
      </c>
      <c r="J3115" s="2">
        <v>19498</v>
      </c>
      <c r="K3115" s="2">
        <v>15248</v>
      </c>
      <c r="L3115" s="2">
        <v>482</v>
      </c>
      <c r="M3115" s="2">
        <v>40</v>
      </c>
      <c r="N3115" s="2">
        <v>24</v>
      </c>
      <c r="O3115" s="2">
        <v>76</v>
      </c>
      <c r="P3115" s="2">
        <v>37</v>
      </c>
      <c r="Q3115" s="2">
        <v>159</v>
      </c>
      <c r="R3115" s="2">
        <v>18</v>
      </c>
      <c r="S3115" s="2" t="s">
        <v>31</v>
      </c>
      <c r="T3115" s="5">
        <f t="shared" si="336"/>
        <v>622</v>
      </c>
      <c r="U3115" s="4">
        <f t="shared" si="337"/>
        <v>0.29239855795044872</v>
      </c>
      <c r="V3115" s="4">
        <f t="shared" si="338"/>
        <v>0.29239855795044872</v>
      </c>
      <c r="W3115">
        <f t="shared" si="339"/>
        <v>8</v>
      </c>
      <c r="X3115" t="str">
        <f t="shared" si="340"/>
        <v>Saturday</v>
      </c>
      <c r="Y3115" s="5" t="str">
        <f t="shared" si="341"/>
        <v>Aug</v>
      </c>
      <c r="Z3115" s="5" t="str">
        <f t="shared" si="342"/>
        <v>6-10</v>
      </c>
    </row>
    <row r="3116" spans="1:26" x14ac:dyDescent="0.25">
      <c r="A3116" s="2" t="s">
        <v>3149</v>
      </c>
      <c r="B3116" s="2" t="s">
        <v>26</v>
      </c>
      <c r="C3116" s="1">
        <v>45885</v>
      </c>
      <c r="D3116" s="3">
        <v>0.40902777777777777</v>
      </c>
      <c r="E3116" s="2" t="s">
        <v>16</v>
      </c>
      <c r="F3116" s="2" t="s">
        <v>38</v>
      </c>
      <c r="G3116" s="2">
        <v>51881</v>
      </c>
      <c r="H3116" s="2">
        <v>5</v>
      </c>
      <c r="I3116" s="2">
        <v>164</v>
      </c>
      <c r="J3116" s="2">
        <v>17939</v>
      </c>
      <c r="K3116" s="2">
        <v>14515</v>
      </c>
      <c r="L3116" s="2">
        <v>580</v>
      </c>
      <c r="M3116" s="2">
        <v>48</v>
      </c>
      <c r="N3116" s="2">
        <v>38</v>
      </c>
      <c r="O3116" s="2">
        <v>68</v>
      </c>
      <c r="P3116" s="2">
        <v>55</v>
      </c>
      <c r="Q3116" s="2">
        <v>205</v>
      </c>
      <c r="R3116" s="2">
        <v>13</v>
      </c>
      <c r="S3116" s="2" t="s">
        <v>31</v>
      </c>
      <c r="T3116" s="5">
        <f t="shared" si="336"/>
        <v>734</v>
      </c>
      <c r="U3116" s="4">
        <f t="shared" si="337"/>
        <v>0.27977486941269442</v>
      </c>
      <c r="V3116" s="4">
        <f t="shared" si="338"/>
        <v>0.27977486941269442</v>
      </c>
      <c r="W3116">
        <f t="shared" si="339"/>
        <v>9</v>
      </c>
      <c r="X3116" t="str">
        <f t="shared" si="340"/>
        <v>Saturday</v>
      </c>
      <c r="Y3116" s="5" t="str">
        <f t="shared" si="341"/>
        <v>Aug</v>
      </c>
      <c r="Z3116" s="5" t="str">
        <f t="shared" si="342"/>
        <v>3-5</v>
      </c>
    </row>
    <row r="3117" spans="1:26" x14ac:dyDescent="0.25">
      <c r="A3117" s="2" t="s">
        <v>3150</v>
      </c>
      <c r="B3117" s="2" t="s">
        <v>26</v>
      </c>
      <c r="C3117" s="1">
        <v>45885</v>
      </c>
      <c r="D3117" s="3">
        <v>0.41041666666666665</v>
      </c>
      <c r="E3117" s="2" t="s">
        <v>15</v>
      </c>
      <c r="F3117" s="2" t="s">
        <v>30</v>
      </c>
      <c r="G3117" s="2">
        <v>51916</v>
      </c>
      <c r="H3117" s="2">
        <v>13</v>
      </c>
      <c r="I3117" s="2">
        <v>125</v>
      </c>
      <c r="J3117" s="2">
        <v>32956</v>
      </c>
      <c r="K3117" s="2">
        <v>25894</v>
      </c>
      <c r="L3117" s="2">
        <v>993</v>
      </c>
      <c r="M3117" s="2">
        <v>83</v>
      </c>
      <c r="N3117" s="2">
        <v>214</v>
      </c>
      <c r="O3117" s="2">
        <v>118</v>
      </c>
      <c r="P3117" s="2">
        <v>95</v>
      </c>
      <c r="Q3117" s="2">
        <v>696</v>
      </c>
      <c r="R3117" s="2">
        <v>110</v>
      </c>
      <c r="S3117" s="2" t="s">
        <v>31</v>
      </c>
      <c r="T3117" s="5">
        <f t="shared" si="336"/>
        <v>1408</v>
      </c>
      <c r="U3117" s="4">
        <f t="shared" si="337"/>
        <v>0.49876723938670159</v>
      </c>
      <c r="V3117" s="4">
        <f t="shared" si="338"/>
        <v>0.49876723938670159</v>
      </c>
      <c r="W3117">
        <f t="shared" si="339"/>
        <v>9</v>
      </c>
      <c r="X3117" t="str">
        <f t="shared" si="340"/>
        <v>Saturday</v>
      </c>
      <c r="Y3117" s="5" t="str">
        <f t="shared" si="341"/>
        <v>Aug</v>
      </c>
      <c r="Z3117" s="5" t="str">
        <f t="shared" si="342"/>
        <v>11+</v>
      </c>
    </row>
    <row r="3118" spans="1:26" x14ac:dyDescent="0.25">
      <c r="A3118" s="2" t="s">
        <v>3151</v>
      </c>
      <c r="B3118" s="2" t="s">
        <v>26</v>
      </c>
      <c r="C3118" s="1">
        <v>45885</v>
      </c>
      <c r="D3118" s="3">
        <v>0.50972222222222219</v>
      </c>
      <c r="E3118" s="2" t="s">
        <v>15</v>
      </c>
      <c r="F3118" s="2" t="s">
        <v>30</v>
      </c>
      <c r="G3118" s="2">
        <v>51951</v>
      </c>
      <c r="H3118" s="2">
        <v>8</v>
      </c>
      <c r="I3118" s="2">
        <v>138</v>
      </c>
      <c r="J3118" s="2">
        <v>38934</v>
      </c>
      <c r="K3118" s="2">
        <v>35631</v>
      </c>
      <c r="L3118" s="2">
        <v>721</v>
      </c>
      <c r="M3118" s="2">
        <v>64</v>
      </c>
      <c r="N3118" s="2">
        <v>118</v>
      </c>
      <c r="O3118" s="2">
        <v>87</v>
      </c>
      <c r="P3118" s="2">
        <v>279</v>
      </c>
      <c r="Q3118" s="2">
        <v>669</v>
      </c>
      <c r="R3118" s="2">
        <v>230</v>
      </c>
      <c r="S3118" s="2" t="s">
        <v>28</v>
      </c>
      <c r="T3118" s="5">
        <f t="shared" si="336"/>
        <v>990</v>
      </c>
      <c r="U3118" s="4">
        <f t="shared" si="337"/>
        <v>0.68585782756828551</v>
      </c>
      <c r="V3118" s="4">
        <f t="shared" si="338"/>
        <v>0.68585782756828551</v>
      </c>
      <c r="W3118">
        <f t="shared" si="339"/>
        <v>12</v>
      </c>
      <c r="X3118" t="str">
        <f t="shared" si="340"/>
        <v>Saturday</v>
      </c>
      <c r="Y3118" s="5" t="str">
        <f t="shared" si="341"/>
        <v>Aug</v>
      </c>
      <c r="Z3118" s="5" t="str">
        <f t="shared" si="342"/>
        <v>6-10</v>
      </c>
    </row>
    <row r="3119" spans="1:26" x14ac:dyDescent="0.25">
      <c r="A3119" s="2" t="s">
        <v>3152</v>
      </c>
      <c r="B3119" s="2" t="s">
        <v>26</v>
      </c>
      <c r="C3119" s="1">
        <v>45885</v>
      </c>
      <c r="D3119" s="3">
        <v>0.51249999999999996</v>
      </c>
      <c r="E3119" s="2" t="s">
        <v>15</v>
      </c>
      <c r="F3119" s="2" t="s">
        <v>44</v>
      </c>
      <c r="G3119" s="2">
        <v>51976</v>
      </c>
      <c r="H3119" s="2">
        <v>10</v>
      </c>
      <c r="I3119" s="2">
        <v>206</v>
      </c>
      <c r="J3119" s="2">
        <v>66311</v>
      </c>
      <c r="K3119" s="2">
        <v>47249</v>
      </c>
      <c r="L3119" s="2">
        <v>1499</v>
      </c>
      <c r="M3119" s="2">
        <v>129</v>
      </c>
      <c r="N3119" s="2">
        <v>246</v>
      </c>
      <c r="O3119" s="2">
        <v>178</v>
      </c>
      <c r="P3119" s="2">
        <v>229</v>
      </c>
      <c r="Q3119" s="2">
        <v>750</v>
      </c>
      <c r="R3119" s="2">
        <v>286</v>
      </c>
      <c r="S3119" s="2" t="s">
        <v>28</v>
      </c>
      <c r="T3119" s="5">
        <f t="shared" si="336"/>
        <v>2052</v>
      </c>
      <c r="U3119" s="4">
        <f t="shared" si="337"/>
        <v>0.90905417885177775</v>
      </c>
      <c r="V3119" s="4">
        <f t="shared" si="338"/>
        <v>0.90905417885177775</v>
      </c>
      <c r="W3119">
        <f t="shared" si="339"/>
        <v>12</v>
      </c>
      <c r="X3119" t="str">
        <f t="shared" si="340"/>
        <v>Saturday</v>
      </c>
      <c r="Y3119" s="5" t="str">
        <f t="shared" si="341"/>
        <v>Aug</v>
      </c>
      <c r="Z3119" s="5" t="str">
        <f t="shared" si="342"/>
        <v>6-10</v>
      </c>
    </row>
    <row r="3120" spans="1:26" x14ac:dyDescent="0.25">
      <c r="A3120" s="2" t="s">
        <v>3153</v>
      </c>
      <c r="B3120" s="2" t="s">
        <v>26</v>
      </c>
      <c r="C3120" s="1">
        <v>45885</v>
      </c>
      <c r="D3120" s="3">
        <v>0.55694444444444446</v>
      </c>
      <c r="E3120" s="2" t="s">
        <v>16</v>
      </c>
      <c r="F3120" s="2" t="s">
        <v>46</v>
      </c>
      <c r="G3120" s="2">
        <v>52218</v>
      </c>
      <c r="H3120" s="2">
        <v>13</v>
      </c>
      <c r="I3120" s="2">
        <v>178</v>
      </c>
      <c r="J3120" s="2">
        <v>13894</v>
      </c>
      <c r="K3120" s="2">
        <v>9601</v>
      </c>
      <c r="L3120" s="2">
        <v>265</v>
      </c>
      <c r="M3120" s="2">
        <v>21</v>
      </c>
      <c r="N3120" s="2">
        <v>18</v>
      </c>
      <c r="O3120" s="2">
        <v>37</v>
      </c>
      <c r="P3120" s="2">
        <v>69</v>
      </c>
      <c r="Q3120" s="2">
        <v>230</v>
      </c>
      <c r="R3120" s="2">
        <v>16</v>
      </c>
      <c r="S3120" s="2" t="s">
        <v>31</v>
      </c>
      <c r="T3120" s="5">
        <f t="shared" si="336"/>
        <v>341</v>
      </c>
      <c r="U3120" s="4">
        <f t="shared" si="337"/>
        <v>0.18386380175418437</v>
      </c>
      <c r="V3120" s="4">
        <f t="shared" si="338"/>
        <v>0.18386380175418437</v>
      </c>
      <c r="W3120">
        <f t="shared" si="339"/>
        <v>13</v>
      </c>
      <c r="X3120" t="str">
        <f t="shared" si="340"/>
        <v>Saturday</v>
      </c>
      <c r="Y3120" s="5" t="str">
        <f t="shared" si="341"/>
        <v>Aug</v>
      </c>
      <c r="Z3120" s="5" t="str">
        <f t="shared" si="342"/>
        <v>11+</v>
      </c>
    </row>
    <row r="3121" spans="1:26" x14ac:dyDescent="0.25">
      <c r="A3121" s="2" t="s">
        <v>3154</v>
      </c>
      <c r="B3121" s="2" t="s">
        <v>26</v>
      </c>
      <c r="C3121" s="1">
        <v>45885</v>
      </c>
      <c r="D3121" s="3">
        <v>0.63888888888888884</v>
      </c>
      <c r="E3121" s="2" t="s">
        <v>17</v>
      </c>
      <c r="F3121" s="2" t="s">
        <v>46</v>
      </c>
      <c r="G3121" s="2">
        <v>51965</v>
      </c>
      <c r="H3121" s="2">
        <v>10</v>
      </c>
      <c r="I3121" s="2">
        <v>54</v>
      </c>
      <c r="J3121" s="2">
        <v>10929</v>
      </c>
      <c r="K3121" s="2">
        <v>8795</v>
      </c>
      <c r="L3121" s="2">
        <v>125</v>
      </c>
      <c r="M3121" s="2">
        <v>17</v>
      </c>
      <c r="N3121" s="2">
        <v>12</v>
      </c>
      <c r="O3121" s="2">
        <v>0</v>
      </c>
      <c r="P3121" s="2">
        <v>169</v>
      </c>
      <c r="Q3121" s="2">
        <v>155</v>
      </c>
      <c r="R3121" s="2">
        <v>3</v>
      </c>
      <c r="S3121" s="2" t="s">
        <v>31</v>
      </c>
      <c r="T3121" s="5">
        <f t="shared" si="336"/>
        <v>154</v>
      </c>
      <c r="U3121" s="4">
        <f t="shared" si="337"/>
        <v>0.16924853266621764</v>
      </c>
      <c r="V3121" s="4">
        <f t="shared" si="338"/>
        <v>0.16924853266621764</v>
      </c>
      <c r="W3121">
        <f t="shared" si="339"/>
        <v>15</v>
      </c>
      <c r="X3121" t="str">
        <f t="shared" si="340"/>
        <v>Saturday</v>
      </c>
      <c r="Y3121" s="5" t="str">
        <f t="shared" si="341"/>
        <v>Aug</v>
      </c>
      <c r="Z3121" s="5" t="str">
        <f t="shared" si="342"/>
        <v>6-10</v>
      </c>
    </row>
    <row r="3122" spans="1:26" x14ac:dyDescent="0.25">
      <c r="A3122" s="2" t="s">
        <v>3155</v>
      </c>
      <c r="B3122" s="2" t="s">
        <v>26</v>
      </c>
      <c r="C3122" s="1">
        <v>45885</v>
      </c>
      <c r="D3122" s="3">
        <v>0.71527777777777779</v>
      </c>
      <c r="E3122" s="2" t="s">
        <v>16</v>
      </c>
      <c r="F3122" s="2" t="s">
        <v>38</v>
      </c>
      <c r="G3122" s="2">
        <v>52029</v>
      </c>
      <c r="H3122" s="2">
        <v>4</v>
      </c>
      <c r="I3122" s="2">
        <v>422</v>
      </c>
      <c r="J3122" s="2">
        <v>7010</v>
      </c>
      <c r="K3122" s="2">
        <v>5228</v>
      </c>
      <c r="L3122" s="2">
        <v>312</v>
      </c>
      <c r="M3122" s="2">
        <v>23</v>
      </c>
      <c r="N3122" s="2">
        <v>18</v>
      </c>
      <c r="O3122" s="2">
        <v>32</v>
      </c>
      <c r="P3122" s="2">
        <v>40</v>
      </c>
      <c r="Q3122" s="2">
        <v>83</v>
      </c>
      <c r="R3122" s="2">
        <v>7</v>
      </c>
      <c r="S3122" s="2" t="s">
        <v>31</v>
      </c>
      <c r="T3122" s="5">
        <f t="shared" si="336"/>
        <v>385</v>
      </c>
      <c r="U3122" s="4">
        <f t="shared" si="337"/>
        <v>0.10048242326394895</v>
      </c>
      <c r="V3122" s="4">
        <f t="shared" si="338"/>
        <v>0.10048242326394895</v>
      </c>
      <c r="W3122">
        <f t="shared" si="339"/>
        <v>17</v>
      </c>
      <c r="X3122" t="str">
        <f t="shared" si="340"/>
        <v>Saturday</v>
      </c>
      <c r="Y3122" s="5" t="str">
        <f t="shared" si="341"/>
        <v>Aug</v>
      </c>
      <c r="Z3122" s="5" t="str">
        <f t="shared" si="342"/>
        <v>3-5</v>
      </c>
    </row>
    <row r="3123" spans="1:26" x14ac:dyDescent="0.25">
      <c r="A3123" s="2" t="s">
        <v>3156</v>
      </c>
      <c r="B3123" s="2" t="s">
        <v>26</v>
      </c>
      <c r="C3123" s="1">
        <v>45885</v>
      </c>
      <c r="D3123" s="3">
        <v>0.79652777777777772</v>
      </c>
      <c r="E3123" s="2" t="s">
        <v>16</v>
      </c>
      <c r="F3123" s="2" t="s">
        <v>27</v>
      </c>
      <c r="G3123" s="2">
        <v>52042</v>
      </c>
      <c r="H3123" s="2">
        <v>7</v>
      </c>
      <c r="I3123" s="2">
        <v>115</v>
      </c>
      <c r="J3123" s="2">
        <v>24708</v>
      </c>
      <c r="K3123" s="2">
        <v>17206</v>
      </c>
      <c r="L3123" s="2">
        <v>767</v>
      </c>
      <c r="M3123" s="2">
        <v>54</v>
      </c>
      <c r="N3123" s="2">
        <v>56</v>
      </c>
      <c r="O3123" s="2">
        <v>99</v>
      </c>
      <c r="P3123" s="2">
        <v>29</v>
      </c>
      <c r="Q3123" s="2">
        <v>286</v>
      </c>
      <c r="R3123" s="2">
        <v>25</v>
      </c>
      <c r="S3123" s="2" t="s">
        <v>31</v>
      </c>
      <c r="T3123" s="5">
        <f t="shared" si="336"/>
        <v>976</v>
      </c>
      <c r="U3123" s="4">
        <f t="shared" si="337"/>
        <v>0.3306175781099881</v>
      </c>
      <c r="V3123" s="4">
        <f t="shared" si="338"/>
        <v>0.3306175781099881</v>
      </c>
      <c r="W3123">
        <f t="shared" si="339"/>
        <v>19</v>
      </c>
      <c r="X3123" t="str">
        <f t="shared" si="340"/>
        <v>Saturday</v>
      </c>
      <c r="Y3123" s="5" t="str">
        <f t="shared" si="341"/>
        <v>Aug</v>
      </c>
      <c r="Z3123" s="5" t="str">
        <f t="shared" si="342"/>
        <v>6-10</v>
      </c>
    </row>
    <row r="3124" spans="1:26" x14ac:dyDescent="0.25">
      <c r="A3124" s="2" t="s">
        <v>3157</v>
      </c>
      <c r="B3124" s="2" t="s">
        <v>26</v>
      </c>
      <c r="C3124" s="1">
        <v>45885</v>
      </c>
      <c r="D3124" s="3">
        <v>0.81111111111111112</v>
      </c>
      <c r="E3124" s="2" t="s">
        <v>19</v>
      </c>
      <c r="F3124" s="2" t="s">
        <v>44</v>
      </c>
      <c r="G3124" s="2">
        <v>51913</v>
      </c>
      <c r="H3124" s="2">
        <v>10</v>
      </c>
      <c r="I3124" s="2">
        <v>248</v>
      </c>
      <c r="J3124" s="2">
        <v>19626</v>
      </c>
      <c r="K3124" s="2">
        <v>13694</v>
      </c>
      <c r="L3124" s="2">
        <v>407</v>
      </c>
      <c r="M3124" s="2">
        <v>25</v>
      </c>
      <c r="N3124" s="2">
        <v>36</v>
      </c>
      <c r="O3124" s="2">
        <v>208</v>
      </c>
      <c r="P3124" s="2">
        <v>51</v>
      </c>
      <c r="Q3124" s="2">
        <v>392</v>
      </c>
      <c r="R3124" s="2">
        <v>17</v>
      </c>
      <c r="S3124" s="2" t="s">
        <v>31</v>
      </c>
      <c r="T3124" s="5">
        <f t="shared" si="336"/>
        <v>676</v>
      </c>
      <c r="U3124" s="4">
        <f t="shared" si="337"/>
        <v>0.26378749060928863</v>
      </c>
      <c r="V3124" s="4">
        <f t="shared" si="338"/>
        <v>0.26378749060928863</v>
      </c>
      <c r="W3124">
        <f t="shared" si="339"/>
        <v>19</v>
      </c>
      <c r="X3124" t="str">
        <f t="shared" si="340"/>
        <v>Saturday</v>
      </c>
      <c r="Y3124" s="5" t="str">
        <f t="shared" si="341"/>
        <v>Aug</v>
      </c>
      <c r="Z3124" s="5" t="str">
        <f t="shared" si="342"/>
        <v>6-10</v>
      </c>
    </row>
    <row r="3125" spans="1:26" x14ac:dyDescent="0.25">
      <c r="A3125" s="2" t="s">
        <v>3158</v>
      </c>
      <c r="B3125" s="2" t="s">
        <v>26</v>
      </c>
      <c r="C3125" s="1">
        <v>45885</v>
      </c>
      <c r="D3125" s="3">
        <v>0.81388888888888888</v>
      </c>
      <c r="E3125" s="2" t="s">
        <v>16</v>
      </c>
      <c r="F3125" s="2" t="s">
        <v>27</v>
      </c>
      <c r="G3125" s="2">
        <v>52036</v>
      </c>
      <c r="H3125" s="2">
        <v>7</v>
      </c>
      <c r="I3125" s="2">
        <v>254</v>
      </c>
      <c r="J3125" s="2">
        <v>15161</v>
      </c>
      <c r="K3125" s="2">
        <v>10926</v>
      </c>
      <c r="L3125" s="2">
        <v>401</v>
      </c>
      <c r="M3125" s="2">
        <v>35</v>
      </c>
      <c r="N3125" s="2">
        <v>29</v>
      </c>
      <c r="O3125" s="2">
        <v>57</v>
      </c>
      <c r="P3125" s="2">
        <v>45</v>
      </c>
      <c r="Q3125" s="2">
        <v>144</v>
      </c>
      <c r="R3125" s="2">
        <v>19</v>
      </c>
      <c r="S3125" s="2" t="s">
        <v>31</v>
      </c>
      <c r="T3125" s="5">
        <f t="shared" si="336"/>
        <v>522</v>
      </c>
      <c r="U3125" s="4">
        <f t="shared" si="337"/>
        <v>0.20997002075486201</v>
      </c>
      <c r="V3125" s="4">
        <f t="shared" si="338"/>
        <v>0.20997002075486201</v>
      </c>
      <c r="W3125">
        <f t="shared" si="339"/>
        <v>19</v>
      </c>
      <c r="X3125" t="str">
        <f t="shared" si="340"/>
        <v>Saturday</v>
      </c>
      <c r="Y3125" s="5" t="str">
        <f t="shared" si="341"/>
        <v>Aug</v>
      </c>
      <c r="Z3125" s="5" t="str">
        <f t="shared" si="342"/>
        <v>6-10</v>
      </c>
    </row>
    <row r="3126" spans="1:26" x14ac:dyDescent="0.25">
      <c r="A3126" s="2" t="s">
        <v>3159</v>
      </c>
      <c r="B3126" s="2" t="s">
        <v>26</v>
      </c>
      <c r="C3126" s="1">
        <v>45885</v>
      </c>
      <c r="D3126" s="3">
        <v>0.8520833333333333</v>
      </c>
      <c r="E3126" s="2" t="s">
        <v>19</v>
      </c>
      <c r="F3126" s="2" t="s">
        <v>30</v>
      </c>
      <c r="G3126" s="2">
        <v>52121</v>
      </c>
      <c r="H3126" s="2">
        <v>5</v>
      </c>
      <c r="I3126" s="2">
        <v>345</v>
      </c>
      <c r="J3126" s="2">
        <v>20181</v>
      </c>
      <c r="K3126" s="2">
        <v>16974</v>
      </c>
      <c r="L3126" s="2">
        <v>957</v>
      </c>
      <c r="M3126" s="2">
        <v>79</v>
      </c>
      <c r="N3126" s="2">
        <v>121</v>
      </c>
      <c r="O3126" s="2">
        <v>586</v>
      </c>
      <c r="P3126" s="2">
        <v>73</v>
      </c>
      <c r="Q3126" s="2">
        <v>437</v>
      </c>
      <c r="R3126" s="2">
        <v>49</v>
      </c>
      <c r="S3126" s="2" t="s">
        <v>31</v>
      </c>
      <c r="T3126" s="5">
        <f t="shared" si="336"/>
        <v>1743</v>
      </c>
      <c r="U3126" s="4">
        <f t="shared" si="337"/>
        <v>0.32566527887032098</v>
      </c>
      <c r="V3126" s="4">
        <f t="shared" si="338"/>
        <v>0.32566527887032098</v>
      </c>
      <c r="W3126">
        <f t="shared" si="339"/>
        <v>20</v>
      </c>
      <c r="X3126" t="str">
        <f t="shared" si="340"/>
        <v>Saturday</v>
      </c>
      <c r="Y3126" s="5" t="str">
        <f t="shared" si="341"/>
        <v>Aug</v>
      </c>
      <c r="Z3126" s="5" t="str">
        <f t="shared" si="342"/>
        <v>3-5</v>
      </c>
    </row>
    <row r="3127" spans="1:26" x14ac:dyDescent="0.25">
      <c r="A3127" s="2" t="s">
        <v>3160</v>
      </c>
      <c r="B3127" s="2" t="s">
        <v>26</v>
      </c>
      <c r="C3127" s="1">
        <v>45885</v>
      </c>
      <c r="D3127" s="3">
        <v>0.85763888888888884</v>
      </c>
      <c r="E3127" s="2" t="s">
        <v>16</v>
      </c>
      <c r="F3127" s="2" t="s">
        <v>27</v>
      </c>
      <c r="G3127" s="2">
        <v>52083</v>
      </c>
      <c r="H3127" s="2">
        <v>9</v>
      </c>
      <c r="I3127" s="2">
        <v>95</v>
      </c>
      <c r="J3127" s="2">
        <v>10903</v>
      </c>
      <c r="K3127" s="2">
        <v>9443</v>
      </c>
      <c r="L3127" s="2">
        <v>439</v>
      </c>
      <c r="M3127" s="2">
        <v>41</v>
      </c>
      <c r="N3127" s="2">
        <v>29</v>
      </c>
      <c r="O3127" s="2">
        <v>58</v>
      </c>
      <c r="P3127" s="2">
        <v>29</v>
      </c>
      <c r="Q3127" s="2">
        <v>124</v>
      </c>
      <c r="R3127" s="2">
        <v>19</v>
      </c>
      <c r="S3127" s="2" t="s">
        <v>31</v>
      </c>
      <c r="T3127" s="5">
        <f t="shared" si="336"/>
        <v>567</v>
      </c>
      <c r="U3127" s="4">
        <f t="shared" si="337"/>
        <v>0.18130676036326632</v>
      </c>
      <c r="V3127" s="4">
        <f t="shared" si="338"/>
        <v>0.18130676036326632</v>
      </c>
      <c r="W3127">
        <f t="shared" si="339"/>
        <v>20</v>
      </c>
      <c r="X3127" t="str">
        <f t="shared" si="340"/>
        <v>Saturday</v>
      </c>
      <c r="Y3127" s="5" t="str">
        <f t="shared" si="341"/>
        <v>Aug</v>
      </c>
      <c r="Z3127" s="5" t="str">
        <f t="shared" si="342"/>
        <v>6-10</v>
      </c>
    </row>
    <row r="3128" spans="1:26" x14ac:dyDescent="0.25">
      <c r="A3128" s="2" t="s">
        <v>3161</v>
      </c>
      <c r="B3128" s="2" t="s">
        <v>26</v>
      </c>
      <c r="C3128" s="1">
        <v>45885</v>
      </c>
      <c r="D3128" s="3">
        <v>0.9</v>
      </c>
      <c r="E3128" s="2" t="s">
        <v>19</v>
      </c>
      <c r="F3128" s="2" t="s">
        <v>27</v>
      </c>
      <c r="G3128" s="2">
        <v>51985</v>
      </c>
      <c r="H3128" s="2">
        <v>7</v>
      </c>
      <c r="I3128" s="2">
        <v>348</v>
      </c>
      <c r="J3128" s="2">
        <v>26717</v>
      </c>
      <c r="K3128" s="2">
        <v>22313</v>
      </c>
      <c r="L3128" s="2">
        <v>769</v>
      </c>
      <c r="M3128" s="2">
        <v>112</v>
      </c>
      <c r="N3128" s="2">
        <v>113</v>
      </c>
      <c r="O3128" s="2">
        <v>505</v>
      </c>
      <c r="P3128" s="2">
        <v>72</v>
      </c>
      <c r="Q3128" s="2">
        <v>393</v>
      </c>
      <c r="R3128" s="2">
        <v>36</v>
      </c>
      <c r="S3128" s="2" t="s">
        <v>31</v>
      </c>
      <c r="T3128" s="5">
        <f t="shared" si="336"/>
        <v>1499</v>
      </c>
      <c r="U3128" s="4">
        <f t="shared" si="337"/>
        <v>0.42921996729825912</v>
      </c>
      <c r="V3128" s="4">
        <f t="shared" si="338"/>
        <v>0.42921996729825912</v>
      </c>
      <c r="W3128">
        <f t="shared" si="339"/>
        <v>21</v>
      </c>
      <c r="X3128" t="str">
        <f t="shared" si="340"/>
        <v>Saturday</v>
      </c>
      <c r="Y3128" s="5" t="str">
        <f t="shared" si="341"/>
        <v>Aug</v>
      </c>
      <c r="Z3128" s="5" t="str">
        <f t="shared" si="342"/>
        <v>6-10</v>
      </c>
    </row>
    <row r="3129" spans="1:26" x14ac:dyDescent="0.25">
      <c r="A3129" s="2" t="s">
        <v>3162</v>
      </c>
      <c r="B3129" s="2" t="s">
        <v>26</v>
      </c>
      <c r="C3129" s="1">
        <v>45886</v>
      </c>
      <c r="D3129" s="3">
        <v>7.3611111111111113E-2</v>
      </c>
      <c r="E3129" s="2" t="s">
        <v>16</v>
      </c>
      <c r="F3129" s="2" t="s">
        <v>46</v>
      </c>
      <c r="G3129" s="2">
        <v>52079</v>
      </c>
      <c r="H3129" s="2">
        <v>6</v>
      </c>
      <c r="I3129" s="2">
        <v>194</v>
      </c>
      <c r="J3129" s="2">
        <v>8492</v>
      </c>
      <c r="K3129" s="2">
        <v>7702</v>
      </c>
      <c r="L3129" s="2">
        <v>256</v>
      </c>
      <c r="M3129" s="2">
        <v>23</v>
      </c>
      <c r="N3129" s="2">
        <v>26</v>
      </c>
      <c r="O3129" s="2">
        <v>41</v>
      </c>
      <c r="P3129" s="2">
        <v>54</v>
      </c>
      <c r="Q3129" s="2">
        <v>75</v>
      </c>
      <c r="R3129" s="2">
        <v>14</v>
      </c>
      <c r="S3129" s="2" t="s">
        <v>31</v>
      </c>
      <c r="T3129" s="5">
        <f t="shared" si="336"/>
        <v>346</v>
      </c>
      <c r="U3129" s="4">
        <f t="shared" si="337"/>
        <v>0.14789070450661496</v>
      </c>
      <c r="V3129" s="4">
        <f t="shared" si="338"/>
        <v>0.14789070450661496</v>
      </c>
      <c r="W3129">
        <f t="shared" si="339"/>
        <v>1</v>
      </c>
      <c r="X3129" t="str">
        <f t="shared" si="340"/>
        <v>Sunday</v>
      </c>
      <c r="Y3129" s="5" t="str">
        <f t="shared" si="341"/>
        <v>Aug</v>
      </c>
      <c r="Z3129" s="5" t="str">
        <f t="shared" si="342"/>
        <v>6-10</v>
      </c>
    </row>
    <row r="3130" spans="1:26" x14ac:dyDescent="0.25">
      <c r="A3130" s="2" t="s">
        <v>3163</v>
      </c>
      <c r="B3130" s="2" t="s">
        <v>26</v>
      </c>
      <c r="C3130" s="1">
        <v>45886</v>
      </c>
      <c r="D3130" s="3">
        <v>9.583333333333334E-2</v>
      </c>
      <c r="E3130" s="2" t="s">
        <v>16</v>
      </c>
      <c r="F3130" s="2" t="s">
        <v>36</v>
      </c>
      <c r="G3130" s="2">
        <v>52157</v>
      </c>
      <c r="H3130" s="2">
        <v>9</v>
      </c>
      <c r="I3130" s="2">
        <v>125</v>
      </c>
      <c r="J3130" s="2">
        <v>8812</v>
      </c>
      <c r="K3130" s="2">
        <v>7119</v>
      </c>
      <c r="L3130" s="2">
        <v>305</v>
      </c>
      <c r="M3130" s="2">
        <v>24</v>
      </c>
      <c r="N3130" s="2">
        <v>22</v>
      </c>
      <c r="O3130" s="2">
        <v>43</v>
      </c>
      <c r="P3130" s="2">
        <v>15</v>
      </c>
      <c r="Q3130" s="2">
        <v>153</v>
      </c>
      <c r="R3130" s="2">
        <v>13</v>
      </c>
      <c r="S3130" s="2" t="s">
        <v>31</v>
      </c>
      <c r="T3130" s="5">
        <f t="shared" si="336"/>
        <v>394</v>
      </c>
      <c r="U3130" s="4">
        <f t="shared" si="337"/>
        <v>0.13649174607435244</v>
      </c>
      <c r="V3130" s="4">
        <f t="shared" si="338"/>
        <v>0.13649174607435244</v>
      </c>
      <c r="W3130">
        <f t="shared" si="339"/>
        <v>2</v>
      </c>
      <c r="X3130" t="str">
        <f t="shared" si="340"/>
        <v>Sunday</v>
      </c>
      <c r="Y3130" s="5" t="str">
        <f t="shared" si="341"/>
        <v>Aug</v>
      </c>
      <c r="Z3130" s="5" t="str">
        <f t="shared" si="342"/>
        <v>6-10</v>
      </c>
    </row>
    <row r="3131" spans="1:26" x14ac:dyDescent="0.25">
      <c r="A3131" s="2" t="s">
        <v>3164</v>
      </c>
      <c r="B3131" s="2" t="s">
        <v>26</v>
      </c>
      <c r="C3131" s="1">
        <v>45886</v>
      </c>
      <c r="D3131" s="3">
        <v>0.34930555555555554</v>
      </c>
      <c r="E3131" s="2" t="s">
        <v>15</v>
      </c>
      <c r="F3131" s="2" t="s">
        <v>46</v>
      </c>
      <c r="G3131" s="2">
        <v>51971</v>
      </c>
      <c r="H3131" s="2">
        <v>11</v>
      </c>
      <c r="I3131" s="2">
        <v>250</v>
      </c>
      <c r="J3131" s="2">
        <v>36255</v>
      </c>
      <c r="K3131" s="2">
        <v>26854</v>
      </c>
      <c r="L3131" s="2">
        <v>1039</v>
      </c>
      <c r="M3131" s="2">
        <v>79</v>
      </c>
      <c r="N3131" s="2">
        <v>204</v>
      </c>
      <c r="O3131" s="2">
        <v>114</v>
      </c>
      <c r="P3131" s="2">
        <v>186</v>
      </c>
      <c r="Q3131" s="2">
        <v>698</v>
      </c>
      <c r="R3131" s="2">
        <v>146</v>
      </c>
      <c r="S3131" s="2" t="s">
        <v>31</v>
      </c>
      <c r="T3131" s="5">
        <f t="shared" si="336"/>
        <v>1436</v>
      </c>
      <c r="U3131" s="4">
        <f t="shared" si="337"/>
        <v>0.51671124280848935</v>
      </c>
      <c r="V3131" s="4">
        <f t="shared" si="338"/>
        <v>0.51671124280848935</v>
      </c>
      <c r="W3131">
        <f t="shared" si="339"/>
        <v>8</v>
      </c>
      <c r="X3131" t="str">
        <f t="shared" si="340"/>
        <v>Sunday</v>
      </c>
      <c r="Y3131" s="5" t="str">
        <f t="shared" si="341"/>
        <v>Aug</v>
      </c>
      <c r="Z3131" s="5" t="str">
        <f t="shared" si="342"/>
        <v>11+</v>
      </c>
    </row>
    <row r="3132" spans="1:26" x14ac:dyDescent="0.25">
      <c r="A3132" s="2" t="s">
        <v>3165</v>
      </c>
      <c r="B3132" s="2" t="s">
        <v>26</v>
      </c>
      <c r="C3132" s="1">
        <v>45886</v>
      </c>
      <c r="D3132" s="3">
        <v>0.4201388888888889</v>
      </c>
      <c r="E3132" s="2" t="s">
        <v>15</v>
      </c>
      <c r="F3132" s="2" t="s">
        <v>27</v>
      </c>
      <c r="G3132" s="2">
        <v>51863</v>
      </c>
      <c r="H3132" s="2">
        <v>5</v>
      </c>
      <c r="I3132" s="2">
        <v>115</v>
      </c>
      <c r="J3132" s="2">
        <v>51191</v>
      </c>
      <c r="K3132" s="2">
        <v>44535</v>
      </c>
      <c r="L3132" s="2">
        <v>1295</v>
      </c>
      <c r="M3132" s="2">
        <v>129</v>
      </c>
      <c r="N3132" s="2">
        <v>242</v>
      </c>
      <c r="O3132" s="2">
        <v>152</v>
      </c>
      <c r="P3132" s="2">
        <v>90</v>
      </c>
      <c r="Q3132" s="2">
        <v>1477</v>
      </c>
      <c r="R3132" s="2">
        <v>286</v>
      </c>
      <c r="S3132" s="2" t="s">
        <v>31</v>
      </c>
      <c r="T3132" s="5">
        <f t="shared" si="336"/>
        <v>1818</v>
      </c>
      <c r="U3132" s="4">
        <f t="shared" si="337"/>
        <v>0.85870466421148028</v>
      </c>
      <c r="V3132" s="4">
        <f t="shared" si="338"/>
        <v>0.85870466421148028</v>
      </c>
      <c r="W3132">
        <f t="shared" si="339"/>
        <v>10</v>
      </c>
      <c r="X3132" t="str">
        <f t="shared" si="340"/>
        <v>Sunday</v>
      </c>
      <c r="Y3132" s="5" t="str">
        <f t="shared" si="341"/>
        <v>Aug</v>
      </c>
      <c r="Z3132" s="5" t="str">
        <f t="shared" si="342"/>
        <v>3-5</v>
      </c>
    </row>
    <row r="3133" spans="1:26" x14ac:dyDescent="0.25">
      <c r="A3133" s="2" t="s">
        <v>3166</v>
      </c>
      <c r="B3133" s="2" t="s">
        <v>26</v>
      </c>
      <c r="C3133" s="1">
        <v>45886</v>
      </c>
      <c r="D3133" s="3">
        <v>0.44861111111111113</v>
      </c>
      <c r="E3133" s="2" t="s">
        <v>15</v>
      </c>
      <c r="F3133" s="2" t="s">
        <v>18</v>
      </c>
      <c r="G3133" s="2">
        <v>52007</v>
      </c>
      <c r="H3133" s="2">
        <v>7</v>
      </c>
      <c r="I3133" s="2">
        <v>79</v>
      </c>
      <c r="J3133" s="2">
        <v>24025</v>
      </c>
      <c r="K3133" s="2">
        <v>16928</v>
      </c>
      <c r="L3133" s="2">
        <v>1035</v>
      </c>
      <c r="M3133" s="2">
        <v>82</v>
      </c>
      <c r="N3133" s="2">
        <v>150</v>
      </c>
      <c r="O3133" s="2">
        <v>107</v>
      </c>
      <c r="P3133" s="2">
        <v>104</v>
      </c>
      <c r="Q3133" s="2">
        <v>618</v>
      </c>
      <c r="R3133" s="2">
        <v>74</v>
      </c>
      <c r="S3133" s="2" t="s">
        <v>31</v>
      </c>
      <c r="T3133" s="5">
        <f t="shared" si="336"/>
        <v>1374</v>
      </c>
      <c r="U3133" s="4">
        <f t="shared" si="337"/>
        <v>0.3254946449516411</v>
      </c>
      <c r="V3133" s="4">
        <f t="shared" si="338"/>
        <v>0.3254946449516411</v>
      </c>
      <c r="W3133">
        <f t="shared" si="339"/>
        <v>10</v>
      </c>
      <c r="X3133" t="str">
        <f t="shared" si="340"/>
        <v>Sunday</v>
      </c>
      <c r="Y3133" s="5" t="str">
        <f t="shared" si="341"/>
        <v>Aug</v>
      </c>
      <c r="Z3133" s="5" t="str">
        <f t="shared" si="342"/>
        <v>6-10</v>
      </c>
    </row>
    <row r="3134" spans="1:26" x14ac:dyDescent="0.25">
      <c r="A3134" s="2" t="s">
        <v>3167</v>
      </c>
      <c r="B3134" s="2" t="s">
        <v>26</v>
      </c>
      <c r="C3134" s="1">
        <v>45886</v>
      </c>
      <c r="D3134" s="3">
        <v>0.51180555555555551</v>
      </c>
      <c r="E3134" s="2" t="s">
        <v>16</v>
      </c>
      <c r="F3134" s="2" t="s">
        <v>36</v>
      </c>
      <c r="G3134" s="2">
        <v>52262</v>
      </c>
      <c r="H3134" s="2">
        <v>13</v>
      </c>
      <c r="I3134" s="2">
        <v>266</v>
      </c>
      <c r="J3134" s="2">
        <v>19779</v>
      </c>
      <c r="K3134" s="2">
        <v>16688</v>
      </c>
      <c r="L3134" s="2">
        <v>612</v>
      </c>
      <c r="M3134" s="2">
        <v>57</v>
      </c>
      <c r="N3134" s="2">
        <v>32</v>
      </c>
      <c r="O3134" s="2">
        <v>68</v>
      </c>
      <c r="P3134" s="2">
        <v>30</v>
      </c>
      <c r="Q3134" s="2">
        <v>239</v>
      </c>
      <c r="R3134" s="2">
        <v>13</v>
      </c>
      <c r="S3134" s="2" t="s">
        <v>28</v>
      </c>
      <c r="T3134" s="5">
        <f t="shared" si="336"/>
        <v>769</v>
      </c>
      <c r="U3134" s="4">
        <f t="shared" si="337"/>
        <v>0.31931422448432895</v>
      </c>
      <c r="V3134" s="4">
        <f t="shared" si="338"/>
        <v>0.31931422448432895</v>
      </c>
      <c r="W3134">
        <f t="shared" si="339"/>
        <v>12</v>
      </c>
      <c r="X3134" t="str">
        <f t="shared" si="340"/>
        <v>Sunday</v>
      </c>
      <c r="Y3134" s="5" t="str">
        <f t="shared" si="341"/>
        <v>Aug</v>
      </c>
      <c r="Z3134" s="5" t="str">
        <f t="shared" si="342"/>
        <v>11+</v>
      </c>
    </row>
    <row r="3135" spans="1:26" x14ac:dyDescent="0.25">
      <c r="A3135" s="2" t="s">
        <v>3168</v>
      </c>
      <c r="B3135" s="2" t="s">
        <v>26</v>
      </c>
      <c r="C3135" s="1">
        <v>45886</v>
      </c>
      <c r="D3135" s="3">
        <v>0.55902777777777779</v>
      </c>
      <c r="E3135" s="2" t="s">
        <v>19</v>
      </c>
      <c r="F3135" s="2" t="s">
        <v>46</v>
      </c>
      <c r="G3135" s="2">
        <v>52010</v>
      </c>
      <c r="H3135" s="2">
        <v>6</v>
      </c>
      <c r="I3135" s="2">
        <v>296</v>
      </c>
      <c r="J3135" s="2">
        <v>19449</v>
      </c>
      <c r="K3135" s="2">
        <v>16638</v>
      </c>
      <c r="L3135" s="2">
        <v>664</v>
      </c>
      <c r="M3135" s="2">
        <v>81</v>
      </c>
      <c r="N3135" s="2">
        <v>74</v>
      </c>
      <c r="O3135" s="2">
        <v>297</v>
      </c>
      <c r="P3135" s="2">
        <v>160</v>
      </c>
      <c r="Q3135" s="2">
        <v>322</v>
      </c>
      <c r="R3135" s="2">
        <v>29</v>
      </c>
      <c r="S3135" s="2" t="s">
        <v>31</v>
      </c>
      <c r="T3135" s="5">
        <f t="shared" si="336"/>
        <v>1116</v>
      </c>
      <c r="U3135" s="4">
        <f t="shared" si="337"/>
        <v>0.31990001922707173</v>
      </c>
      <c r="V3135" s="4">
        <f t="shared" si="338"/>
        <v>0.31990001922707173</v>
      </c>
      <c r="W3135">
        <f t="shared" si="339"/>
        <v>13</v>
      </c>
      <c r="X3135" t="str">
        <f t="shared" si="340"/>
        <v>Sunday</v>
      </c>
      <c r="Y3135" s="5" t="str">
        <f t="shared" si="341"/>
        <v>Aug</v>
      </c>
      <c r="Z3135" s="5" t="str">
        <f t="shared" si="342"/>
        <v>6-10</v>
      </c>
    </row>
    <row r="3136" spans="1:26" x14ac:dyDescent="0.25">
      <c r="A3136" s="2" t="s">
        <v>3169</v>
      </c>
      <c r="B3136" s="2" t="s">
        <v>26</v>
      </c>
      <c r="C3136" s="1">
        <v>45886</v>
      </c>
      <c r="D3136" s="3">
        <v>0.63680555555555551</v>
      </c>
      <c r="E3136" s="2" t="s">
        <v>16</v>
      </c>
      <c r="F3136" s="2" t="s">
        <v>46</v>
      </c>
      <c r="G3136" s="2">
        <v>51830</v>
      </c>
      <c r="H3136" s="2">
        <v>7</v>
      </c>
      <c r="I3136" s="2">
        <v>250</v>
      </c>
      <c r="J3136" s="2">
        <v>17305</v>
      </c>
      <c r="K3136" s="2">
        <v>13061</v>
      </c>
      <c r="L3136" s="2">
        <v>439</v>
      </c>
      <c r="M3136" s="2">
        <v>49</v>
      </c>
      <c r="N3136" s="2">
        <v>33</v>
      </c>
      <c r="O3136" s="2">
        <v>61</v>
      </c>
      <c r="P3136" s="2">
        <v>27</v>
      </c>
      <c r="Q3136" s="2">
        <v>163</v>
      </c>
      <c r="R3136" s="2">
        <v>27</v>
      </c>
      <c r="S3136" s="2" t="s">
        <v>31</v>
      </c>
      <c r="T3136" s="5">
        <f t="shared" si="336"/>
        <v>582</v>
      </c>
      <c r="U3136" s="4">
        <f t="shared" si="337"/>
        <v>0.25199691298475785</v>
      </c>
      <c r="V3136" s="4">
        <f t="shared" si="338"/>
        <v>0.25199691298475785</v>
      </c>
      <c r="W3136">
        <f t="shared" si="339"/>
        <v>15</v>
      </c>
      <c r="X3136" t="str">
        <f t="shared" si="340"/>
        <v>Sunday</v>
      </c>
      <c r="Y3136" s="5" t="str">
        <f t="shared" si="341"/>
        <v>Aug</v>
      </c>
      <c r="Z3136" s="5" t="str">
        <f t="shared" si="342"/>
        <v>6-10</v>
      </c>
    </row>
    <row r="3137" spans="1:26" x14ac:dyDescent="0.25">
      <c r="A3137" s="2" t="s">
        <v>3170</v>
      </c>
      <c r="B3137" s="2" t="s">
        <v>26</v>
      </c>
      <c r="C3137" s="1">
        <v>45886</v>
      </c>
      <c r="D3137" s="3">
        <v>0.70763888888888893</v>
      </c>
      <c r="E3137" s="2" t="s">
        <v>19</v>
      </c>
      <c r="F3137" s="2" t="s">
        <v>27</v>
      </c>
      <c r="G3137" s="2">
        <v>52074</v>
      </c>
      <c r="H3137" s="2">
        <v>11</v>
      </c>
      <c r="I3137" s="2">
        <v>402</v>
      </c>
      <c r="J3137" s="2">
        <v>21920</v>
      </c>
      <c r="K3137" s="2">
        <v>18695</v>
      </c>
      <c r="L3137" s="2">
        <v>571</v>
      </c>
      <c r="M3137" s="2">
        <v>49</v>
      </c>
      <c r="N3137" s="2">
        <v>63</v>
      </c>
      <c r="O3137" s="2">
        <v>277</v>
      </c>
      <c r="P3137" s="2">
        <v>82</v>
      </c>
      <c r="Q3137" s="2">
        <v>346</v>
      </c>
      <c r="R3137" s="2">
        <v>22</v>
      </c>
      <c r="S3137" s="2" t="s">
        <v>28</v>
      </c>
      <c r="T3137" s="5">
        <f t="shared" si="336"/>
        <v>960</v>
      </c>
      <c r="U3137" s="4">
        <f t="shared" si="337"/>
        <v>0.35900833429350537</v>
      </c>
      <c r="V3137" s="4">
        <f t="shared" si="338"/>
        <v>0.35900833429350537</v>
      </c>
      <c r="W3137">
        <f t="shared" si="339"/>
        <v>16</v>
      </c>
      <c r="X3137" t="str">
        <f t="shared" si="340"/>
        <v>Sunday</v>
      </c>
      <c r="Y3137" s="5" t="str">
        <f t="shared" si="341"/>
        <v>Aug</v>
      </c>
      <c r="Z3137" s="5" t="str">
        <f t="shared" si="342"/>
        <v>11+</v>
      </c>
    </row>
    <row r="3138" spans="1:26" x14ac:dyDescent="0.25">
      <c r="A3138" s="2" t="s">
        <v>3171</v>
      </c>
      <c r="B3138" s="2" t="s">
        <v>26</v>
      </c>
      <c r="C3138" s="1">
        <v>45886</v>
      </c>
      <c r="D3138" s="3">
        <v>0.71388888888888891</v>
      </c>
      <c r="E3138" s="2" t="s">
        <v>16</v>
      </c>
      <c r="F3138" s="2" t="s">
        <v>27</v>
      </c>
      <c r="G3138" s="2">
        <v>51963</v>
      </c>
      <c r="H3138" s="2">
        <v>4</v>
      </c>
      <c r="I3138" s="2">
        <v>190</v>
      </c>
      <c r="J3138" s="2">
        <v>7119</v>
      </c>
      <c r="K3138" s="2">
        <v>6054</v>
      </c>
      <c r="L3138" s="2">
        <v>276</v>
      </c>
      <c r="M3138" s="2">
        <v>27</v>
      </c>
      <c r="N3138" s="2">
        <v>15</v>
      </c>
      <c r="O3138" s="2">
        <v>46</v>
      </c>
      <c r="P3138" s="2">
        <v>21</v>
      </c>
      <c r="Q3138" s="2">
        <v>162</v>
      </c>
      <c r="R3138" s="2">
        <v>9</v>
      </c>
      <c r="S3138" s="2" t="s">
        <v>31</v>
      </c>
      <c r="T3138" s="5">
        <f t="shared" ref="T3138:T3201" si="343">SUM(L3138:O3138)</f>
        <v>364</v>
      </c>
      <c r="U3138" s="4">
        <f t="shared" ref="U3138:U3201" si="344">K3138/G3138</f>
        <v>0.11650597540557704</v>
      </c>
      <c r="V3138" s="4">
        <f t="shared" ref="V3138:V3201" si="345">K3138/G3138</f>
        <v>0.11650597540557704</v>
      </c>
      <c r="W3138">
        <f t="shared" ref="W3138:W3201" si="346">HOUR(D3138)</f>
        <v>17</v>
      </c>
      <c r="X3138" t="str">
        <f t="shared" ref="X3138:X3201" si="347">TEXT(C3138,"dddd")</f>
        <v>Sunday</v>
      </c>
      <c r="Y3138" s="5" t="str">
        <f t="shared" ref="Y3138:Y3201" si="348">TEXT(C3138,"mmm")</f>
        <v>Aug</v>
      </c>
      <c r="Z3138" s="5" t="str">
        <f t="shared" ref="Z3138:Z3201" si="349">IF(H3138&lt;=2,"0-2",IF(H3138&lt;=5,"3-5",IF(H3138&lt;=10,"6-10","11+")))</f>
        <v>3-5</v>
      </c>
    </row>
    <row r="3139" spans="1:26" x14ac:dyDescent="0.25">
      <c r="A3139" s="2" t="s">
        <v>3172</v>
      </c>
      <c r="B3139" s="2" t="s">
        <v>26</v>
      </c>
      <c r="C3139" s="1">
        <v>45886</v>
      </c>
      <c r="D3139" s="3">
        <v>0.71666666666666667</v>
      </c>
      <c r="E3139" s="2" t="s">
        <v>15</v>
      </c>
      <c r="F3139" s="2" t="s">
        <v>46</v>
      </c>
      <c r="G3139" s="2">
        <v>52081</v>
      </c>
      <c r="H3139" s="2">
        <v>9</v>
      </c>
      <c r="I3139" s="2">
        <v>94</v>
      </c>
      <c r="J3139" s="2">
        <v>40583</v>
      </c>
      <c r="K3139" s="2">
        <v>30293</v>
      </c>
      <c r="L3139" s="2">
        <v>942</v>
      </c>
      <c r="M3139" s="2">
        <v>75</v>
      </c>
      <c r="N3139" s="2">
        <v>143</v>
      </c>
      <c r="O3139" s="2">
        <v>95</v>
      </c>
      <c r="P3139" s="2">
        <v>141</v>
      </c>
      <c r="Q3139" s="2">
        <v>437</v>
      </c>
      <c r="R3139" s="2">
        <v>60</v>
      </c>
      <c r="S3139" s="2" t="s">
        <v>31</v>
      </c>
      <c r="T3139" s="5">
        <f t="shared" si="343"/>
        <v>1255</v>
      </c>
      <c r="U3139" s="4">
        <f t="shared" si="344"/>
        <v>0.58165165799427809</v>
      </c>
      <c r="V3139" s="4">
        <f t="shared" si="345"/>
        <v>0.58165165799427809</v>
      </c>
      <c r="W3139">
        <f t="shared" si="346"/>
        <v>17</v>
      </c>
      <c r="X3139" t="str">
        <f t="shared" si="347"/>
        <v>Sunday</v>
      </c>
      <c r="Y3139" s="5" t="str">
        <f t="shared" si="348"/>
        <v>Aug</v>
      </c>
      <c r="Z3139" s="5" t="str">
        <f t="shared" si="349"/>
        <v>6-10</v>
      </c>
    </row>
    <row r="3140" spans="1:26" x14ac:dyDescent="0.25">
      <c r="A3140" s="2" t="s">
        <v>3173</v>
      </c>
      <c r="B3140" s="2" t="s">
        <v>26</v>
      </c>
      <c r="C3140" s="1">
        <v>45886</v>
      </c>
      <c r="D3140" s="3">
        <v>0.82499999999999996</v>
      </c>
      <c r="E3140" s="2" t="s">
        <v>19</v>
      </c>
      <c r="F3140" s="2" t="s">
        <v>46</v>
      </c>
      <c r="G3140" s="2">
        <v>52200</v>
      </c>
      <c r="H3140" s="2">
        <v>7</v>
      </c>
      <c r="I3140" s="2">
        <v>253</v>
      </c>
      <c r="J3140" s="2">
        <v>32373</v>
      </c>
      <c r="K3140" s="2">
        <v>25593</v>
      </c>
      <c r="L3140" s="2">
        <v>1027</v>
      </c>
      <c r="M3140" s="2">
        <v>76</v>
      </c>
      <c r="N3140" s="2">
        <v>132</v>
      </c>
      <c r="O3140" s="2">
        <v>605</v>
      </c>
      <c r="P3140" s="2">
        <v>248</v>
      </c>
      <c r="Q3140" s="2">
        <v>388</v>
      </c>
      <c r="R3140" s="2">
        <v>46</v>
      </c>
      <c r="S3140" s="2" t="s">
        <v>31</v>
      </c>
      <c r="T3140" s="5">
        <f t="shared" si="343"/>
        <v>1840</v>
      </c>
      <c r="U3140" s="4">
        <f t="shared" si="344"/>
        <v>0.49028735632183906</v>
      </c>
      <c r="V3140" s="4">
        <f t="shared" si="345"/>
        <v>0.49028735632183906</v>
      </c>
      <c r="W3140">
        <f t="shared" si="346"/>
        <v>19</v>
      </c>
      <c r="X3140" t="str">
        <f t="shared" si="347"/>
        <v>Sunday</v>
      </c>
      <c r="Y3140" s="5" t="str">
        <f t="shared" si="348"/>
        <v>Aug</v>
      </c>
      <c r="Z3140" s="5" t="str">
        <f t="shared" si="349"/>
        <v>6-10</v>
      </c>
    </row>
    <row r="3141" spans="1:26" x14ac:dyDescent="0.25">
      <c r="A3141" s="2" t="s">
        <v>3174</v>
      </c>
      <c r="B3141" s="2" t="s">
        <v>26</v>
      </c>
      <c r="C3141" s="1">
        <v>45886</v>
      </c>
      <c r="D3141" s="3">
        <v>0.87222222222222223</v>
      </c>
      <c r="E3141" s="2" t="s">
        <v>17</v>
      </c>
      <c r="F3141" s="2" t="s">
        <v>46</v>
      </c>
      <c r="G3141" s="2">
        <v>51888</v>
      </c>
      <c r="H3141" s="2">
        <v>2</v>
      </c>
      <c r="I3141" s="2">
        <v>53</v>
      </c>
      <c r="J3141" s="2">
        <v>5240</v>
      </c>
      <c r="K3141" s="2">
        <v>4150</v>
      </c>
      <c r="L3141" s="2">
        <v>73</v>
      </c>
      <c r="M3141" s="2">
        <v>14</v>
      </c>
      <c r="N3141" s="2">
        <v>16</v>
      </c>
      <c r="O3141" s="2">
        <v>0</v>
      </c>
      <c r="P3141" s="2">
        <v>85</v>
      </c>
      <c r="Q3141" s="2">
        <v>49</v>
      </c>
      <c r="R3141" s="2">
        <v>2</v>
      </c>
      <c r="S3141" s="2" t="s">
        <v>31</v>
      </c>
      <c r="T3141" s="5">
        <f t="shared" si="343"/>
        <v>103</v>
      </c>
      <c r="U3141" s="4">
        <f t="shared" si="344"/>
        <v>7.9979956830095594E-2</v>
      </c>
      <c r="V3141" s="4">
        <f t="shared" si="345"/>
        <v>7.9979956830095594E-2</v>
      </c>
      <c r="W3141">
        <f t="shared" si="346"/>
        <v>20</v>
      </c>
      <c r="X3141" t="str">
        <f t="shared" si="347"/>
        <v>Sunday</v>
      </c>
      <c r="Y3141" s="5" t="str">
        <f t="shared" si="348"/>
        <v>Aug</v>
      </c>
      <c r="Z3141" s="5" t="str">
        <f t="shared" si="349"/>
        <v>0-2</v>
      </c>
    </row>
    <row r="3142" spans="1:26" x14ac:dyDescent="0.25">
      <c r="A3142" s="2" t="s">
        <v>3175</v>
      </c>
      <c r="B3142" s="2" t="s">
        <v>26</v>
      </c>
      <c r="C3142" s="1">
        <v>45887</v>
      </c>
      <c r="D3142" s="3">
        <v>8.1944444444444445E-2</v>
      </c>
      <c r="E3142" s="2" t="s">
        <v>16</v>
      </c>
      <c r="F3142" s="2" t="s">
        <v>49</v>
      </c>
      <c r="G3142" s="2">
        <v>52250</v>
      </c>
      <c r="H3142" s="2">
        <v>6</v>
      </c>
      <c r="I3142" s="2">
        <v>187</v>
      </c>
      <c r="J3142" s="2">
        <v>4719</v>
      </c>
      <c r="K3142" s="2">
        <v>4228</v>
      </c>
      <c r="L3142" s="2">
        <v>199</v>
      </c>
      <c r="M3142" s="2">
        <v>24</v>
      </c>
      <c r="N3142" s="2">
        <v>15</v>
      </c>
      <c r="O3142" s="2">
        <v>26</v>
      </c>
      <c r="P3142" s="2">
        <v>10</v>
      </c>
      <c r="Q3142" s="2">
        <v>50</v>
      </c>
      <c r="R3142" s="2">
        <v>6</v>
      </c>
      <c r="S3142" s="2" t="s">
        <v>31</v>
      </c>
      <c r="T3142" s="5">
        <f t="shared" si="343"/>
        <v>264</v>
      </c>
      <c r="U3142" s="4">
        <f t="shared" si="344"/>
        <v>8.0918660287081334E-2</v>
      </c>
      <c r="V3142" s="4">
        <f t="shared" si="345"/>
        <v>8.0918660287081334E-2</v>
      </c>
      <c r="W3142">
        <f t="shared" si="346"/>
        <v>1</v>
      </c>
      <c r="X3142" t="str">
        <f t="shared" si="347"/>
        <v>Monday</v>
      </c>
      <c r="Y3142" s="5" t="str">
        <f t="shared" si="348"/>
        <v>Aug</v>
      </c>
      <c r="Z3142" s="5" t="str">
        <f t="shared" si="349"/>
        <v>6-10</v>
      </c>
    </row>
    <row r="3143" spans="1:26" x14ac:dyDescent="0.25">
      <c r="A3143" s="2" t="s">
        <v>3176</v>
      </c>
      <c r="B3143" s="2" t="s">
        <v>26</v>
      </c>
      <c r="C3143" s="1">
        <v>45887</v>
      </c>
      <c r="D3143" s="3">
        <v>0.31041666666666667</v>
      </c>
      <c r="E3143" s="2" t="s">
        <v>15</v>
      </c>
      <c r="F3143" s="2" t="s">
        <v>46</v>
      </c>
      <c r="G3143" s="2">
        <v>52163</v>
      </c>
      <c r="H3143" s="2">
        <v>8</v>
      </c>
      <c r="I3143" s="2">
        <v>205</v>
      </c>
      <c r="J3143" s="2">
        <v>21520</v>
      </c>
      <c r="K3143" s="2">
        <v>17292</v>
      </c>
      <c r="L3143" s="2">
        <v>597</v>
      </c>
      <c r="M3143" s="2">
        <v>70</v>
      </c>
      <c r="N3143" s="2">
        <v>139</v>
      </c>
      <c r="O3143" s="2">
        <v>97</v>
      </c>
      <c r="P3143" s="2">
        <v>107</v>
      </c>
      <c r="Q3143" s="2">
        <v>352</v>
      </c>
      <c r="R3143" s="2">
        <v>47</v>
      </c>
      <c r="S3143" s="2" t="s">
        <v>31</v>
      </c>
      <c r="T3143" s="5">
        <f t="shared" si="343"/>
        <v>903</v>
      </c>
      <c r="U3143" s="4">
        <f t="shared" si="344"/>
        <v>0.33149933861165959</v>
      </c>
      <c r="V3143" s="4">
        <f t="shared" si="345"/>
        <v>0.33149933861165959</v>
      </c>
      <c r="W3143">
        <f t="shared" si="346"/>
        <v>7</v>
      </c>
      <c r="X3143" t="str">
        <f t="shared" si="347"/>
        <v>Monday</v>
      </c>
      <c r="Y3143" s="5" t="str">
        <f t="shared" si="348"/>
        <v>Aug</v>
      </c>
      <c r="Z3143" s="5" t="str">
        <f t="shared" si="349"/>
        <v>6-10</v>
      </c>
    </row>
    <row r="3144" spans="1:26" x14ac:dyDescent="0.25">
      <c r="A3144" s="2" t="s">
        <v>3177</v>
      </c>
      <c r="B3144" s="2" t="s">
        <v>26</v>
      </c>
      <c r="C3144" s="1">
        <v>45887</v>
      </c>
      <c r="D3144" s="3">
        <v>0.40902777777777777</v>
      </c>
      <c r="E3144" s="2" t="s">
        <v>15</v>
      </c>
      <c r="F3144" s="2" t="s">
        <v>46</v>
      </c>
      <c r="G3144" s="2">
        <v>52042</v>
      </c>
      <c r="H3144" s="2">
        <v>2</v>
      </c>
      <c r="I3144" s="2">
        <v>61</v>
      </c>
      <c r="J3144" s="2">
        <v>19807</v>
      </c>
      <c r="K3144" s="2">
        <v>15258</v>
      </c>
      <c r="L3144" s="2">
        <v>626</v>
      </c>
      <c r="M3144" s="2">
        <v>63</v>
      </c>
      <c r="N3144" s="2">
        <v>186</v>
      </c>
      <c r="O3144" s="2">
        <v>112</v>
      </c>
      <c r="P3144" s="2">
        <v>28</v>
      </c>
      <c r="Q3144" s="2">
        <v>318</v>
      </c>
      <c r="R3144" s="2">
        <v>42</v>
      </c>
      <c r="S3144" s="2" t="s">
        <v>31</v>
      </c>
      <c r="T3144" s="5">
        <f t="shared" si="343"/>
        <v>987</v>
      </c>
      <c r="U3144" s="4">
        <f t="shared" si="344"/>
        <v>0.29318627262595598</v>
      </c>
      <c r="V3144" s="4">
        <f t="shared" si="345"/>
        <v>0.29318627262595598</v>
      </c>
      <c r="W3144">
        <f t="shared" si="346"/>
        <v>9</v>
      </c>
      <c r="X3144" t="str">
        <f t="shared" si="347"/>
        <v>Monday</v>
      </c>
      <c r="Y3144" s="5" t="str">
        <f t="shared" si="348"/>
        <v>Aug</v>
      </c>
      <c r="Z3144" s="5" t="str">
        <f t="shared" si="349"/>
        <v>0-2</v>
      </c>
    </row>
    <row r="3145" spans="1:26" x14ac:dyDescent="0.25">
      <c r="A3145" s="2" t="s">
        <v>3178</v>
      </c>
      <c r="B3145" s="2" t="s">
        <v>26</v>
      </c>
      <c r="C3145" s="1">
        <v>45887</v>
      </c>
      <c r="D3145" s="3">
        <v>0.50972222222222219</v>
      </c>
      <c r="E3145" s="2" t="s">
        <v>17</v>
      </c>
      <c r="F3145" s="2" t="s">
        <v>27</v>
      </c>
      <c r="G3145" s="2">
        <v>51967</v>
      </c>
      <c r="H3145" s="2">
        <v>11</v>
      </c>
      <c r="I3145" s="2">
        <v>23</v>
      </c>
      <c r="J3145" s="2">
        <v>5652</v>
      </c>
      <c r="K3145" s="2">
        <v>4050</v>
      </c>
      <c r="L3145" s="2">
        <v>81</v>
      </c>
      <c r="M3145" s="2">
        <v>7</v>
      </c>
      <c r="N3145" s="2">
        <v>10</v>
      </c>
      <c r="O3145" s="2">
        <v>0</v>
      </c>
      <c r="P3145" s="2">
        <v>86</v>
      </c>
      <c r="Q3145" s="2">
        <v>62</v>
      </c>
      <c r="R3145" s="2">
        <v>3</v>
      </c>
      <c r="S3145" s="2" t="s">
        <v>31</v>
      </c>
      <c r="T3145" s="5">
        <f t="shared" si="343"/>
        <v>98</v>
      </c>
      <c r="U3145" s="4">
        <f t="shared" si="344"/>
        <v>7.7934073546673852E-2</v>
      </c>
      <c r="V3145" s="4">
        <f t="shared" si="345"/>
        <v>7.7934073546673852E-2</v>
      </c>
      <c r="W3145">
        <f t="shared" si="346"/>
        <v>12</v>
      </c>
      <c r="X3145" t="str">
        <f t="shared" si="347"/>
        <v>Monday</v>
      </c>
      <c r="Y3145" s="5" t="str">
        <f t="shared" si="348"/>
        <v>Aug</v>
      </c>
      <c r="Z3145" s="5" t="str">
        <f t="shared" si="349"/>
        <v>11+</v>
      </c>
    </row>
    <row r="3146" spans="1:26" x14ac:dyDescent="0.25">
      <c r="A3146" s="2" t="s">
        <v>3179</v>
      </c>
      <c r="B3146" s="2" t="s">
        <v>26</v>
      </c>
      <c r="C3146" s="1">
        <v>45887</v>
      </c>
      <c r="D3146" s="3">
        <v>0.6166666666666667</v>
      </c>
      <c r="E3146" s="2" t="s">
        <v>15</v>
      </c>
      <c r="F3146" s="2" t="s">
        <v>30</v>
      </c>
      <c r="G3146" s="2">
        <v>52144</v>
      </c>
      <c r="H3146" s="2">
        <v>9</v>
      </c>
      <c r="I3146" s="2">
        <v>121</v>
      </c>
      <c r="J3146" s="2">
        <v>24795</v>
      </c>
      <c r="K3146" s="2">
        <v>17954</v>
      </c>
      <c r="L3146" s="2">
        <v>573</v>
      </c>
      <c r="M3146" s="2">
        <v>60</v>
      </c>
      <c r="N3146" s="2">
        <v>126</v>
      </c>
      <c r="O3146" s="2">
        <v>111</v>
      </c>
      <c r="P3146" s="2">
        <v>134</v>
      </c>
      <c r="Q3146" s="2">
        <v>648</v>
      </c>
      <c r="R3146" s="2">
        <v>34</v>
      </c>
      <c r="S3146" s="2" t="s">
        <v>31</v>
      </c>
      <c r="T3146" s="5">
        <f t="shared" si="343"/>
        <v>870</v>
      </c>
      <c r="U3146" s="4">
        <f t="shared" si="344"/>
        <v>0.34431574102485424</v>
      </c>
      <c r="V3146" s="4">
        <f t="shared" si="345"/>
        <v>0.34431574102485424</v>
      </c>
      <c r="W3146">
        <f t="shared" si="346"/>
        <v>14</v>
      </c>
      <c r="X3146" t="str">
        <f t="shared" si="347"/>
        <v>Monday</v>
      </c>
      <c r="Y3146" s="5" t="str">
        <f t="shared" si="348"/>
        <v>Aug</v>
      </c>
      <c r="Z3146" s="5" t="str">
        <f t="shared" si="349"/>
        <v>6-10</v>
      </c>
    </row>
    <row r="3147" spans="1:26" x14ac:dyDescent="0.25">
      <c r="A3147" s="2" t="s">
        <v>3180</v>
      </c>
      <c r="B3147" s="2" t="s">
        <v>26</v>
      </c>
      <c r="C3147" s="1">
        <v>45887</v>
      </c>
      <c r="D3147" s="3">
        <v>0.82013888888888886</v>
      </c>
      <c r="E3147" s="2" t="s">
        <v>19</v>
      </c>
      <c r="F3147" s="2" t="s">
        <v>30</v>
      </c>
      <c r="G3147" s="2">
        <v>52255</v>
      </c>
      <c r="H3147" s="2">
        <v>12</v>
      </c>
      <c r="I3147" s="2">
        <v>217</v>
      </c>
      <c r="J3147" s="2">
        <v>19844</v>
      </c>
      <c r="K3147" s="2">
        <v>15581</v>
      </c>
      <c r="L3147" s="2">
        <v>692</v>
      </c>
      <c r="M3147" s="2">
        <v>66</v>
      </c>
      <c r="N3147" s="2">
        <v>70</v>
      </c>
      <c r="O3147" s="2">
        <v>419</v>
      </c>
      <c r="P3147" s="2">
        <v>127</v>
      </c>
      <c r="Q3147" s="2">
        <v>446</v>
      </c>
      <c r="R3147" s="2">
        <v>33</v>
      </c>
      <c r="S3147" s="2" t="s">
        <v>31</v>
      </c>
      <c r="T3147" s="5">
        <f t="shared" si="343"/>
        <v>1247</v>
      </c>
      <c r="U3147" s="4">
        <f t="shared" si="344"/>
        <v>0.29817242369151276</v>
      </c>
      <c r="V3147" s="4">
        <f t="shared" si="345"/>
        <v>0.29817242369151276</v>
      </c>
      <c r="W3147">
        <f t="shared" si="346"/>
        <v>19</v>
      </c>
      <c r="X3147" t="str">
        <f t="shared" si="347"/>
        <v>Monday</v>
      </c>
      <c r="Y3147" s="5" t="str">
        <f t="shared" si="348"/>
        <v>Aug</v>
      </c>
      <c r="Z3147" s="5" t="str">
        <f t="shared" si="349"/>
        <v>11+</v>
      </c>
    </row>
    <row r="3148" spans="1:26" x14ac:dyDescent="0.25">
      <c r="A3148" s="2" t="s">
        <v>3181</v>
      </c>
      <c r="B3148" s="2" t="s">
        <v>26</v>
      </c>
      <c r="C3148" s="1">
        <v>45887</v>
      </c>
      <c r="D3148" s="3">
        <v>0.90069444444444446</v>
      </c>
      <c r="E3148" s="2" t="s">
        <v>15</v>
      </c>
      <c r="F3148" s="2" t="s">
        <v>49</v>
      </c>
      <c r="G3148" s="2">
        <v>51985</v>
      </c>
      <c r="H3148" s="2">
        <v>3</v>
      </c>
      <c r="I3148" s="2">
        <v>44</v>
      </c>
      <c r="J3148" s="2">
        <v>35390</v>
      </c>
      <c r="K3148" s="2">
        <v>25127</v>
      </c>
      <c r="L3148" s="2">
        <v>1189</v>
      </c>
      <c r="M3148" s="2">
        <v>128</v>
      </c>
      <c r="N3148" s="2">
        <v>225</v>
      </c>
      <c r="O3148" s="2">
        <v>122</v>
      </c>
      <c r="P3148" s="2">
        <v>74</v>
      </c>
      <c r="Q3148" s="2">
        <v>431</v>
      </c>
      <c r="R3148" s="2">
        <v>82</v>
      </c>
      <c r="S3148" s="2" t="s">
        <v>31</v>
      </c>
      <c r="T3148" s="5">
        <f t="shared" si="343"/>
        <v>1664</v>
      </c>
      <c r="U3148" s="4">
        <f t="shared" si="344"/>
        <v>0.483350966624988</v>
      </c>
      <c r="V3148" s="4">
        <f t="shared" si="345"/>
        <v>0.483350966624988</v>
      </c>
      <c r="W3148">
        <f t="shared" si="346"/>
        <v>21</v>
      </c>
      <c r="X3148" t="str">
        <f t="shared" si="347"/>
        <v>Monday</v>
      </c>
      <c r="Y3148" s="5" t="str">
        <f t="shared" si="348"/>
        <v>Aug</v>
      </c>
      <c r="Z3148" s="5" t="str">
        <f t="shared" si="349"/>
        <v>3-5</v>
      </c>
    </row>
    <row r="3149" spans="1:26" x14ac:dyDescent="0.25">
      <c r="A3149" s="2" t="s">
        <v>3182</v>
      </c>
      <c r="B3149" s="2" t="s">
        <v>26</v>
      </c>
      <c r="C3149" s="1">
        <v>45887</v>
      </c>
      <c r="D3149" s="3">
        <v>0.95694444444444449</v>
      </c>
      <c r="E3149" s="2" t="s">
        <v>15</v>
      </c>
      <c r="F3149" s="2" t="s">
        <v>49</v>
      </c>
      <c r="G3149" s="2">
        <v>52066</v>
      </c>
      <c r="H3149" s="2">
        <v>4</v>
      </c>
      <c r="I3149" s="2">
        <v>99</v>
      </c>
      <c r="J3149" s="2">
        <v>21498</v>
      </c>
      <c r="K3149" s="2">
        <v>15575</v>
      </c>
      <c r="L3149" s="2">
        <v>619</v>
      </c>
      <c r="M3149" s="2">
        <v>63</v>
      </c>
      <c r="N3149" s="2">
        <v>119</v>
      </c>
      <c r="O3149" s="2">
        <v>76</v>
      </c>
      <c r="P3149" s="2">
        <v>108</v>
      </c>
      <c r="Q3149" s="2">
        <v>499</v>
      </c>
      <c r="R3149" s="2">
        <v>59</v>
      </c>
      <c r="S3149" s="2" t="s">
        <v>31</v>
      </c>
      <c r="T3149" s="5">
        <f t="shared" si="343"/>
        <v>877</v>
      </c>
      <c r="U3149" s="4">
        <f t="shared" si="344"/>
        <v>0.29913955364345252</v>
      </c>
      <c r="V3149" s="4">
        <f t="shared" si="345"/>
        <v>0.29913955364345252</v>
      </c>
      <c r="W3149">
        <f t="shared" si="346"/>
        <v>22</v>
      </c>
      <c r="X3149" t="str">
        <f t="shared" si="347"/>
        <v>Monday</v>
      </c>
      <c r="Y3149" s="5" t="str">
        <f t="shared" si="348"/>
        <v>Aug</v>
      </c>
      <c r="Z3149" s="5" t="str">
        <f t="shared" si="349"/>
        <v>3-5</v>
      </c>
    </row>
    <row r="3150" spans="1:26" x14ac:dyDescent="0.25">
      <c r="A3150" s="2" t="s">
        <v>3183</v>
      </c>
      <c r="B3150" s="2" t="s">
        <v>26</v>
      </c>
      <c r="C3150" s="1">
        <v>45888</v>
      </c>
      <c r="D3150" s="3">
        <v>0.2590277777777778</v>
      </c>
      <c r="E3150" s="2" t="s">
        <v>19</v>
      </c>
      <c r="F3150" s="2" t="s">
        <v>30</v>
      </c>
      <c r="G3150" s="2">
        <v>52157</v>
      </c>
      <c r="H3150" s="2">
        <v>8</v>
      </c>
      <c r="I3150" s="2">
        <v>143</v>
      </c>
      <c r="J3150" s="2">
        <v>11083</v>
      </c>
      <c r="K3150" s="2">
        <v>10218</v>
      </c>
      <c r="L3150" s="2">
        <v>280</v>
      </c>
      <c r="M3150" s="2">
        <v>21</v>
      </c>
      <c r="N3150" s="2">
        <v>31</v>
      </c>
      <c r="O3150" s="2">
        <v>134</v>
      </c>
      <c r="P3150" s="2">
        <v>49</v>
      </c>
      <c r="Q3150" s="2">
        <v>295</v>
      </c>
      <c r="R3150" s="2">
        <v>23</v>
      </c>
      <c r="S3150" s="2" t="s">
        <v>31</v>
      </c>
      <c r="T3150" s="5">
        <f t="shared" si="343"/>
        <v>466</v>
      </c>
      <c r="U3150" s="4">
        <f t="shared" si="344"/>
        <v>0.19590850700768833</v>
      </c>
      <c r="V3150" s="4">
        <f t="shared" si="345"/>
        <v>0.19590850700768833</v>
      </c>
      <c r="W3150">
        <f t="shared" si="346"/>
        <v>6</v>
      </c>
      <c r="X3150" t="str">
        <f t="shared" si="347"/>
        <v>Tuesday</v>
      </c>
      <c r="Y3150" s="5" t="str">
        <f t="shared" si="348"/>
        <v>Aug</v>
      </c>
      <c r="Z3150" s="5" t="str">
        <f t="shared" si="349"/>
        <v>6-10</v>
      </c>
    </row>
    <row r="3151" spans="1:26" x14ac:dyDescent="0.25">
      <c r="A3151" s="2" t="s">
        <v>3184</v>
      </c>
      <c r="B3151" s="2" t="s">
        <v>26</v>
      </c>
      <c r="C3151" s="1">
        <v>45888</v>
      </c>
      <c r="D3151" s="3">
        <v>0.52013888888888893</v>
      </c>
      <c r="E3151" s="2" t="s">
        <v>16</v>
      </c>
      <c r="F3151" s="2" t="s">
        <v>38</v>
      </c>
      <c r="G3151" s="2">
        <v>52054</v>
      </c>
      <c r="H3151" s="2">
        <v>7</v>
      </c>
      <c r="I3151" s="2">
        <v>219</v>
      </c>
      <c r="J3151" s="2">
        <v>22617</v>
      </c>
      <c r="K3151" s="2">
        <v>15973</v>
      </c>
      <c r="L3151" s="2">
        <v>460</v>
      </c>
      <c r="M3151" s="2">
        <v>43</v>
      </c>
      <c r="N3151" s="2">
        <v>33</v>
      </c>
      <c r="O3151" s="2">
        <v>75</v>
      </c>
      <c r="P3151" s="2">
        <v>171</v>
      </c>
      <c r="Q3151" s="2">
        <v>327</v>
      </c>
      <c r="R3151" s="2">
        <v>20</v>
      </c>
      <c r="S3151" s="2" t="s">
        <v>31</v>
      </c>
      <c r="T3151" s="5">
        <f t="shared" si="343"/>
        <v>611</v>
      </c>
      <c r="U3151" s="4">
        <f t="shared" si="344"/>
        <v>0.30685442040957467</v>
      </c>
      <c r="V3151" s="4">
        <f t="shared" si="345"/>
        <v>0.30685442040957467</v>
      </c>
      <c r="W3151">
        <f t="shared" si="346"/>
        <v>12</v>
      </c>
      <c r="X3151" t="str">
        <f t="shared" si="347"/>
        <v>Tuesday</v>
      </c>
      <c r="Y3151" s="5" t="str">
        <f t="shared" si="348"/>
        <v>Aug</v>
      </c>
      <c r="Z3151" s="5" t="str">
        <f t="shared" si="349"/>
        <v>6-10</v>
      </c>
    </row>
    <row r="3152" spans="1:26" x14ac:dyDescent="0.25">
      <c r="A3152" s="2" t="s">
        <v>3185</v>
      </c>
      <c r="B3152" s="2" t="s">
        <v>26</v>
      </c>
      <c r="C3152" s="1">
        <v>45888</v>
      </c>
      <c r="D3152" s="3">
        <v>0.57499999999999996</v>
      </c>
      <c r="E3152" s="2" t="s">
        <v>16</v>
      </c>
      <c r="F3152" s="2" t="s">
        <v>49</v>
      </c>
      <c r="G3152" s="2">
        <v>52088</v>
      </c>
      <c r="H3152" s="2">
        <v>11</v>
      </c>
      <c r="I3152" s="2">
        <v>68</v>
      </c>
      <c r="J3152" s="2">
        <v>13017</v>
      </c>
      <c r="K3152" s="2">
        <v>10412</v>
      </c>
      <c r="L3152" s="2">
        <v>617</v>
      </c>
      <c r="M3152" s="2">
        <v>56</v>
      </c>
      <c r="N3152" s="2">
        <v>25</v>
      </c>
      <c r="O3152" s="2">
        <v>71</v>
      </c>
      <c r="P3152" s="2">
        <v>36</v>
      </c>
      <c r="Q3152" s="2">
        <v>175</v>
      </c>
      <c r="R3152" s="2">
        <v>11</v>
      </c>
      <c r="S3152" s="2" t="s">
        <v>31</v>
      </c>
      <c r="T3152" s="5">
        <f t="shared" si="343"/>
        <v>769</v>
      </c>
      <c r="U3152" s="4">
        <f t="shared" si="344"/>
        <v>0.19989248963292888</v>
      </c>
      <c r="V3152" s="4">
        <f t="shared" si="345"/>
        <v>0.19989248963292888</v>
      </c>
      <c r="W3152">
        <f t="shared" si="346"/>
        <v>13</v>
      </c>
      <c r="X3152" t="str">
        <f t="shared" si="347"/>
        <v>Tuesday</v>
      </c>
      <c r="Y3152" s="5" t="str">
        <f t="shared" si="348"/>
        <v>Aug</v>
      </c>
      <c r="Z3152" s="5" t="str">
        <f t="shared" si="349"/>
        <v>11+</v>
      </c>
    </row>
    <row r="3153" spans="1:26" x14ac:dyDescent="0.25">
      <c r="A3153" s="2" t="s">
        <v>3186</v>
      </c>
      <c r="B3153" s="2" t="s">
        <v>26</v>
      </c>
      <c r="C3153" s="1">
        <v>45888</v>
      </c>
      <c r="D3153" s="3">
        <v>0.6430555555555556</v>
      </c>
      <c r="E3153" s="2" t="s">
        <v>19</v>
      </c>
      <c r="F3153" s="2" t="s">
        <v>49</v>
      </c>
      <c r="G3153" s="2">
        <v>52261</v>
      </c>
      <c r="H3153" s="2">
        <v>6</v>
      </c>
      <c r="I3153" s="2">
        <v>326</v>
      </c>
      <c r="J3153" s="2">
        <v>37597</v>
      </c>
      <c r="K3153" s="2">
        <v>28811</v>
      </c>
      <c r="L3153" s="2">
        <v>963</v>
      </c>
      <c r="M3153" s="2">
        <v>89</v>
      </c>
      <c r="N3153" s="2">
        <v>111</v>
      </c>
      <c r="O3153" s="2">
        <v>511</v>
      </c>
      <c r="P3153" s="2">
        <v>157</v>
      </c>
      <c r="Q3153" s="2">
        <v>303</v>
      </c>
      <c r="R3153" s="2">
        <v>82</v>
      </c>
      <c r="S3153" s="2" t="s">
        <v>28</v>
      </c>
      <c r="T3153" s="5">
        <f t="shared" si="343"/>
        <v>1674</v>
      </c>
      <c r="U3153" s="4">
        <f t="shared" si="344"/>
        <v>0.55129063737777695</v>
      </c>
      <c r="V3153" s="4">
        <f t="shared" si="345"/>
        <v>0.55129063737777695</v>
      </c>
      <c r="W3153">
        <f t="shared" si="346"/>
        <v>15</v>
      </c>
      <c r="X3153" t="str">
        <f t="shared" si="347"/>
        <v>Tuesday</v>
      </c>
      <c r="Y3153" s="5" t="str">
        <f t="shared" si="348"/>
        <v>Aug</v>
      </c>
      <c r="Z3153" s="5" t="str">
        <f t="shared" si="349"/>
        <v>6-10</v>
      </c>
    </row>
    <row r="3154" spans="1:26" x14ac:dyDescent="0.25">
      <c r="A3154" s="2" t="s">
        <v>3187</v>
      </c>
      <c r="B3154" s="2" t="s">
        <v>26</v>
      </c>
      <c r="C3154" s="1">
        <v>45888</v>
      </c>
      <c r="D3154" s="3">
        <v>0.6743055555555556</v>
      </c>
      <c r="E3154" s="2" t="s">
        <v>19</v>
      </c>
      <c r="F3154" s="2" t="s">
        <v>30</v>
      </c>
      <c r="G3154" s="2">
        <v>52070</v>
      </c>
      <c r="H3154" s="2">
        <v>4</v>
      </c>
      <c r="I3154" s="2">
        <v>297</v>
      </c>
      <c r="J3154" s="2">
        <v>10054</v>
      </c>
      <c r="K3154" s="2">
        <v>9217</v>
      </c>
      <c r="L3154" s="2">
        <v>328</v>
      </c>
      <c r="M3154" s="2">
        <v>31</v>
      </c>
      <c r="N3154" s="2">
        <v>31</v>
      </c>
      <c r="O3154" s="2">
        <v>178</v>
      </c>
      <c r="P3154" s="2">
        <v>32</v>
      </c>
      <c r="Q3154" s="2">
        <v>240</v>
      </c>
      <c r="R3154" s="2">
        <v>18</v>
      </c>
      <c r="S3154" s="2" t="s">
        <v>31</v>
      </c>
      <c r="T3154" s="5">
        <f t="shared" si="343"/>
        <v>568</v>
      </c>
      <c r="U3154" s="4">
        <f t="shared" si="344"/>
        <v>0.17701171499903975</v>
      </c>
      <c r="V3154" s="4">
        <f t="shared" si="345"/>
        <v>0.17701171499903975</v>
      </c>
      <c r="W3154">
        <f t="shared" si="346"/>
        <v>16</v>
      </c>
      <c r="X3154" t="str">
        <f t="shared" si="347"/>
        <v>Tuesday</v>
      </c>
      <c r="Y3154" s="5" t="str">
        <f t="shared" si="348"/>
        <v>Aug</v>
      </c>
      <c r="Z3154" s="5" t="str">
        <f t="shared" si="349"/>
        <v>3-5</v>
      </c>
    </row>
    <row r="3155" spans="1:26" x14ac:dyDescent="0.25">
      <c r="A3155" s="2" t="s">
        <v>3188</v>
      </c>
      <c r="B3155" s="2" t="s">
        <v>26</v>
      </c>
      <c r="C3155" s="1">
        <v>45888</v>
      </c>
      <c r="D3155" s="3">
        <v>0.71388888888888891</v>
      </c>
      <c r="E3155" s="2" t="s">
        <v>19</v>
      </c>
      <c r="F3155" s="2" t="s">
        <v>27</v>
      </c>
      <c r="G3155" s="2">
        <v>52095</v>
      </c>
      <c r="H3155" s="2">
        <v>6</v>
      </c>
      <c r="I3155" s="2">
        <v>517</v>
      </c>
      <c r="J3155" s="2">
        <v>10847</v>
      </c>
      <c r="K3155" s="2">
        <v>8181</v>
      </c>
      <c r="L3155" s="2">
        <v>176</v>
      </c>
      <c r="M3155" s="2">
        <v>18</v>
      </c>
      <c r="N3155" s="2">
        <v>22</v>
      </c>
      <c r="O3155" s="2">
        <v>129</v>
      </c>
      <c r="P3155" s="2">
        <v>47</v>
      </c>
      <c r="Q3155" s="2">
        <v>169</v>
      </c>
      <c r="R3155" s="2">
        <v>16</v>
      </c>
      <c r="S3155" s="2" t="s">
        <v>28</v>
      </c>
      <c r="T3155" s="5">
        <f t="shared" si="343"/>
        <v>345</v>
      </c>
      <c r="U3155" s="4">
        <f t="shared" si="344"/>
        <v>0.15704002303484019</v>
      </c>
      <c r="V3155" s="4">
        <f t="shared" si="345"/>
        <v>0.15704002303484019</v>
      </c>
      <c r="W3155">
        <f t="shared" si="346"/>
        <v>17</v>
      </c>
      <c r="X3155" t="str">
        <f t="shared" si="347"/>
        <v>Tuesday</v>
      </c>
      <c r="Y3155" s="5" t="str">
        <f t="shared" si="348"/>
        <v>Aug</v>
      </c>
      <c r="Z3155" s="5" t="str">
        <f t="shared" si="349"/>
        <v>6-10</v>
      </c>
    </row>
    <row r="3156" spans="1:26" x14ac:dyDescent="0.25">
      <c r="A3156" s="2" t="s">
        <v>3189</v>
      </c>
      <c r="B3156" s="2" t="s">
        <v>26</v>
      </c>
      <c r="C3156" s="1">
        <v>45888</v>
      </c>
      <c r="D3156" s="3">
        <v>0.76388888888888884</v>
      </c>
      <c r="E3156" s="2" t="s">
        <v>16</v>
      </c>
      <c r="F3156" s="2" t="s">
        <v>44</v>
      </c>
      <c r="G3156" s="2">
        <v>52091</v>
      </c>
      <c r="H3156" s="2">
        <v>4</v>
      </c>
      <c r="I3156" s="2">
        <v>65</v>
      </c>
      <c r="J3156" s="2">
        <v>8905</v>
      </c>
      <c r="K3156" s="2">
        <v>7458</v>
      </c>
      <c r="L3156" s="2">
        <v>208</v>
      </c>
      <c r="M3156" s="2">
        <v>22</v>
      </c>
      <c r="N3156" s="2">
        <v>15</v>
      </c>
      <c r="O3156" s="2">
        <v>27</v>
      </c>
      <c r="P3156" s="2">
        <v>57</v>
      </c>
      <c r="Q3156" s="2">
        <v>85</v>
      </c>
      <c r="R3156" s="2">
        <v>16</v>
      </c>
      <c r="S3156" s="2" t="s">
        <v>31</v>
      </c>
      <c r="T3156" s="5">
        <f t="shared" si="343"/>
        <v>272</v>
      </c>
      <c r="U3156" s="4">
        <f t="shared" si="344"/>
        <v>0.14317252500431937</v>
      </c>
      <c r="V3156" s="4">
        <f t="shared" si="345"/>
        <v>0.14317252500431937</v>
      </c>
      <c r="W3156">
        <f t="shared" si="346"/>
        <v>18</v>
      </c>
      <c r="X3156" t="str">
        <f t="shared" si="347"/>
        <v>Tuesday</v>
      </c>
      <c r="Y3156" s="5" t="str">
        <f t="shared" si="348"/>
        <v>Aug</v>
      </c>
      <c r="Z3156" s="5" t="str">
        <f t="shared" si="349"/>
        <v>3-5</v>
      </c>
    </row>
    <row r="3157" spans="1:26" x14ac:dyDescent="0.25">
      <c r="A3157" s="2" t="s">
        <v>3190</v>
      </c>
      <c r="B3157" s="2" t="s">
        <v>26</v>
      </c>
      <c r="C3157" s="1">
        <v>45888</v>
      </c>
      <c r="D3157" s="3">
        <v>0.79236111111111107</v>
      </c>
      <c r="E3157" s="2" t="s">
        <v>16</v>
      </c>
      <c r="F3157" s="2" t="s">
        <v>30</v>
      </c>
      <c r="G3157" s="2">
        <v>52311</v>
      </c>
      <c r="H3157" s="2">
        <v>3</v>
      </c>
      <c r="I3157" s="2">
        <v>152</v>
      </c>
      <c r="J3157" s="2">
        <v>11304</v>
      </c>
      <c r="K3157" s="2">
        <v>9006</v>
      </c>
      <c r="L3157" s="2">
        <v>287</v>
      </c>
      <c r="M3157" s="2">
        <v>21</v>
      </c>
      <c r="N3157" s="2">
        <v>14</v>
      </c>
      <c r="O3157" s="2">
        <v>38</v>
      </c>
      <c r="P3157" s="2">
        <v>24</v>
      </c>
      <c r="Q3157" s="2">
        <v>87</v>
      </c>
      <c r="R3157" s="2">
        <v>8</v>
      </c>
      <c r="S3157" s="2" t="s">
        <v>31</v>
      </c>
      <c r="T3157" s="5">
        <f t="shared" si="343"/>
        <v>360</v>
      </c>
      <c r="U3157" s="4">
        <f t="shared" si="344"/>
        <v>0.17216264265642026</v>
      </c>
      <c r="V3157" s="4">
        <f t="shared" si="345"/>
        <v>0.17216264265642026</v>
      </c>
      <c r="W3157">
        <f t="shared" si="346"/>
        <v>19</v>
      </c>
      <c r="X3157" t="str">
        <f t="shared" si="347"/>
        <v>Tuesday</v>
      </c>
      <c r="Y3157" s="5" t="str">
        <f t="shared" si="348"/>
        <v>Aug</v>
      </c>
      <c r="Z3157" s="5" t="str">
        <f t="shared" si="349"/>
        <v>3-5</v>
      </c>
    </row>
    <row r="3158" spans="1:26" x14ac:dyDescent="0.25">
      <c r="A3158" s="2" t="s">
        <v>3191</v>
      </c>
      <c r="B3158" s="2" t="s">
        <v>26</v>
      </c>
      <c r="C3158" s="1">
        <v>45888</v>
      </c>
      <c r="D3158" s="3">
        <v>0.84583333333333333</v>
      </c>
      <c r="E3158" s="2" t="s">
        <v>15</v>
      </c>
      <c r="F3158" s="2" t="s">
        <v>38</v>
      </c>
      <c r="G3158" s="2">
        <v>52188</v>
      </c>
      <c r="H3158" s="2">
        <v>6</v>
      </c>
      <c r="I3158" s="2">
        <v>65</v>
      </c>
      <c r="J3158" s="2">
        <v>54836</v>
      </c>
      <c r="K3158" s="2">
        <v>39079</v>
      </c>
      <c r="L3158" s="2">
        <v>966</v>
      </c>
      <c r="M3158" s="2">
        <v>96</v>
      </c>
      <c r="N3158" s="2">
        <v>213</v>
      </c>
      <c r="O3158" s="2">
        <v>125</v>
      </c>
      <c r="P3158" s="2">
        <v>340</v>
      </c>
      <c r="Q3158" s="2">
        <v>820</v>
      </c>
      <c r="R3158" s="2">
        <v>122</v>
      </c>
      <c r="S3158" s="2" t="s">
        <v>28</v>
      </c>
      <c r="T3158" s="5">
        <f t="shared" si="343"/>
        <v>1400</v>
      </c>
      <c r="U3158" s="4">
        <f t="shared" si="344"/>
        <v>0.7488119874300605</v>
      </c>
      <c r="V3158" s="4">
        <f t="shared" si="345"/>
        <v>0.7488119874300605</v>
      </c>
      <c r="W3158">
        <f t="shared" si="346"/>
        <v>20</v>
      </c>
      <c r="X3158" t="str">
        <f t="shared" si="347"/>
        <v>Tuesday</v>
      </c>
      <c r="Y3158" s="5" t="str">
        <f t="shared" si="348"/>
        <v>Aug</v>
      </c>
      <c r="Z3158" s="5" t="str">
        <f t="shared" si="349"/>
        <v>6-10</v>
      </c>
    </row>
    <row r="3159" spans="1:26" x14ac:dyDescent="0.25">
      <c r="A3159" s="2" t="s">
        <v>3192</v>
      </c>
      <c r="B3159" s="2" t="s">
        <v>26</v>
      </c>
      <c r="C3159" s="1">
        <v>45888</v>
      </c>
      <c r="D3159" s="3">
        <v>0.84930555555555554</v>
      </c>
      <c r="E3159" s="2" t="s">
        <v>17</v>
      </c>
      <c r="F3159" s="2" t="s">
        <v>49</v>
      </c>
      <c r="G3159" s="2">
        <v>51914</v>
      </c>
      <c r="H3159" s="2">
        <v>7</v>
      </c>
      <c r="I3159" s="2">
        <v>72</v>
      </c>
      <c r="J3159" s="2">
        <v>7719</v>
      </c>
      <c r="K3159" s="2">
        <v>7118</v>
      </c>
      <c r="L3159" s="2">
        <v>115</v>
      </c>
      <c r="M3159" s="2">
        <v>20</v>
      </c>
      <c r="N3159" s="2">
        <v>28</v>
      </c>
      <c r="O3159" s="2">
        <v>0</v>
      </c>
      <c r="P3159" s="2">
        <v>116</v>
      </c>
      <c r="Q3159" s="2">
        <v>95</v>
      </c>
      <c r="R3159" s="2">
        <v>6</v>
      </c>
      <c r="S3159" s="2" t="s">
        <v>31</v>
      </c>
      <c r="T3159" s="5">
        <f t="shared" si="343"/>
        <v>163</v>
      </c>
      <c r="U3159" s="4">
        <f t="shared" si="344"/>
        <v>0.13711137650730054</v>
      </c>
      <c r="V3159" s="4">
        <f t="shared" si="345"/>
        <v>0.13711137650730054</v>
      </c>
      <c r="W3159">
        <f t="shared" si="346"/>
        <v>20</v>
      </c>
      <c r="X3159" t="str">
        <f t="shared" si="347"/>
        <v>Tuesday</v>
      </c>
      <c r="Y3159" s="5" t="str">
        <f t="shared" si="348"/>
        <v>Aug</v>
      </c>
      <c r="Z3159" s="5" t="str">
        <f t="shared" si="349"/>
        <v>6-10</v>
      </c>
    </row>
    <row r="3160" spans="1:26" x14ac:dyDescent="0.25">
      <c r="A3160" s="2" t="s">
        <v>3193</v>
      </c>
      <c r="B3160" s="2" t="s">
        <v>26</v>
      </c>
      <c r="C3160" s="1">
        <v>45888</v>
      </c>
      <c r="D3160" s="3">
        <v>0.90208333333333335</v>
      </c>
      <c r="E3160" s="2" t="s">
        <v>19</v>
      </c>
      <c r="F3160" s="2" t="s">
        <v>27</v>
      </c>
      <c r="G3160" s="2">
        <v>52246</v>
      </c>
      <c r="H3160" s="2">
        <v>7</v>
      </c>
      <c r="I3160" s="2">
        <v>383</v>
      </c>
      <c r="J3160" s="2">
        <v>16104</v>
      </c>
      <c r="K3160" s="2">
        <v>12046</v>
      </c>
      <c r="L3160" s="2">
        <v>406</v>
      </c>
      <c r="M3160" s="2">
        <v>50</v>
      </c>
      <c r="N3160" s="2">
        <v>54</v>
      </c>
      <c r="O3160" s="2">
        <v>272</v>
      </c>
      <c r="P3160" s="2">
        <v>98</v>
      </c>
      <c r="Q3160" s="2">
        <v>356</v>
      </c>
      <c r="R3160" s="2">
        <v>31</v>
      </c>
      <c r="S3160" s="2" t="s">
        <v>31</v>
      </c>
      <c r="T3160" s="5">
        <f t="shared" si="343"/>
        <v>782</v>
      </c>
      <c r="U3160" s="4">
        <f t="shared" si="344"/>
        <v>0.23056310530949739</v>
      </c>
      <c r="V3160" s="4">
        <f t="shared" si="345"/>
        <v>0.23056310530949739</v>
      </c>
      <c r="W3160">
        <f t="shared" si="346"/>
        <v>21</v>
      </c>
      <c r="X3160" t="str">
        <f t="shared" si="347"/>
        <v>Tuesday</v>
      </c>
      <c r="Y3160" s="5" t="str">
        <f t="shared" si="348"/>
        <v>Aug</v>
      </c>
      <c r="Z3160" s="5" t="str">
        <f t="shared" si="349"/>
        <v>6-10</v>
      </c>
    </row>
    <row r="3161" spans="1:26" x14ac:dyDescent="0.25">
      <c r="A3161" s="2" t="s">
        <v>3194</v>
      </c>
      <c r="B3161" s="2" t="s">
        <v>26</v>
      </c>
      <c r="C3161" s="1">
        <v>45889</v>
      </c>
      <c r="D3161" s="3">
        <v>0.19513888888888889</v>
      </c>
      <c r="E3161" s="2" t="s">
        <v>16</v>
      </c>
      <c r="F3161" s="2" t="s">
        <v>44</v>
      </c>
      <c r="G3161" s="2">
        <v>52191</v>
      </c>
      <c r="H3161" s="2">
        <v>14</v>
      </c>
      <c r="I3161" s="2">
        <v>231</v>
      </c>
      <c r="J3161" s="2">
        <v>3358</v>
      </c>
      <c r="K3161" s="2">
        <v>3074</v>
      </c>
      <c r="L3161" s="2">
        <v>69</v>
      </c>
      <c r="M3161" s="2">
        <v>7</v>
      </c>
      <c r="N3161" s="2">
        <v>4</v>
      </c>
      <c r="O3161" s="2">
        <v>11</v>
      </c>
      <c r="P3161" s="2">
        <v>15</v>
      </c>
      <c r="Q3161" s="2">
        <v>23</v>
      </c>
      <c r="R3161" s="2">
        <v>3</v>
      </c>
      <c r="S3161" s="2" t="s">
        <v>31</v>
      </c>
      <c r="T3161" s="5">
        <f t="shared" si="343"/>
        <v>91</v>
      </c>
      <c r="U3161" s="4">
        <f t="shared" si="344"/>
        <v>5.8899043896457247E-2</v>
      </c>
      <c r="V3161" s="4">
        <f t="shared" si="345"/>
        <v>5.8899043896457247E-2</v>
      </c>
      <c r="W3161">
        <f t="shared" si="346"/>
        <v>4</v>
      </c>
      <c r="X3161" t="str">
        <f t="shared" si="347"/>
        <v>Wednesday</v>
      </c>
      <c r="Y3161" s="5" t="str">
        <f t="shared" si="348"/>
        <v>Aug</v>
      </c>
      <c r="Z3161" s="5" t="str">
        <f t="shared" si="349"/>
        <v>11+</v>
      </c>
    </row>
    <row r="3162" spans="1:26" x14ac:dyDescent="0.25">
      <c r="A3162" s="2" t="s">
        <v>3195</v>
      </c>
      <c r="B3162" s="2" t="s">
        <v>26</v>
      </c>
      <c r="C3162" s="1">
        <v>45889</v>
      </c>
      <c r="D3162" s="3">
        <v>0.21180555555555555</v>
      </c>
      <c r="E3162" s="2" t="s">
        <v>15</v>
      </c>
      <c r="F3162" s="2" t="s">
        <v>27</v>
      </c>
      <c r="G3162" s="2">
        <v>52308</v>
      </c>
      <c r="H3162" s="2">
        <v>12</v>
      </c>
      <c r="I3162" s="2">
        <v>129</v>
      </c>
      <c r="J3162" s="2">
        <v>26409</v>
      </c>
      <c r="K3162" s="2">
        <v>18892</v>
      </c>
      <c r="L3162" s="2">
        <v>628</v>
      </c>
      <c r="M3162" s="2">
        <v>56</v>
      </c>
      <c r="N3162" s="2">
        <v>114</v>
      </c>
      <c r="O3162" s="2">
        <v>65</v>
      </c>
      <c r="P3162" s="2">
        <v>66</v>
      </c>
      <c r="Q3162" s="2">
        <v>787</v>
      </c>
      <c r="R3162" s="2">
        <v>70</v>
      </c>
      <c r="S3162" s="2" t="s">
        <v>28</v>
      </c>
      <c r="T3162" s="5">
        <f t="shared" si="343"/>
        <v>863</v>
      </c>
      <c r="U3162" s="4">
        <f t="shared" si="344"/>
        <v>0.36116846371491934</v>
      </c>
      <c r="V3162" s="4">
        <f t="shared" si="345"/>
        <v>0.36116846371491934</v>
      </c>
      <c r="W3162">
        <f t="shared" si="346"/>
        <v>5</v>
      </c>
      <c r="X3162" t="str">
        <f t="shared" si="347"/>
        <v>Wednesday</v>
      </c>
      <c r="Y3162" s="5" t="str">
        <f t="shared" si="348"/>
        <v>Aug</v>
      </c>
      <c r="Z3162" s="5" t="str">
        <f t="shared" si="349"/>
        <v>11+</v>
      </c>
    </row>
    <row r="3163" spans="1:26" x14ac:dyDescent="0.25">
      <c r="A3163" s="2" t="s">
        <v>3196</v>
      </c>
      <c r="B3163" s="2" t="s">
        <v>26</v>
      </c>
      <c r="C3163" s="1">
        <v>45889</v>
      </c>
      <c r="D3163" s="3">
        <v>0.26180555555555557</v>
      </c>
      <c r="E3163" s="2" t="s">
        <v>19</v>
      </c>
      <c r="F3163" s="2" t="s">
        <v>30</v>
      </c>
      <c r="G3163" s="2">
        <v>52275</v>
      </c>
      <c r="H3163" s="2">
        <v>4</v>
      </c>
      <c r="I3163" s="2">
        <v>227</v>
      </c>
      <c r="J3163" s="2">
        <v>8573</v>
      </c>
      <c r="K3163" s="2">
        <v>7818</v>
      </c>
      <c r="L3163" s="2">
        <v>327</v>
      </c>
      <c r="M3163" s="2">
        <v>25</v>
      </c>
      <c r="N3163" s="2">
        <v>36</v>
      </c>
      <c r="O3163" s="2">
        <v>200</v>
      </c>
      <c r="P3163" s="2">
        <v>68</v>
      </c>
      <c r="Q3163" s="2">
        <v>210</v>
      </c>
      <c r="R3163" s="2">
        <v>17</v>
      </c>
      <c r="S3163" s="2" t="s">
        <v>31</v>
      </c>
      <c r="T3163" s="5">
        <f t="shared" si="343"/>
        <v>588</v>
      </c>
      <c r="U3163" s="4">
        <f t="shared" si="344"/>
        <v>0.14955523672883789</v>
      </c>
      <c r="V3163" s="4">
        <f t="shared" si="345"/>
        <v>0.14955523672883789</v>
      </c>
      <c r="W3163">
        <f t="shared" si="346"/>
        <v>6</v>
      </c>
      <c r="X3163" t="str">
        <f t="shared" si="347"/>
        <v>Wednesday</v>
      </c>
      <c r="Y3163" s="5" t="str">
        <f t="shared" si="348"/>
        <v>Aug</v>
      </c>
      <c r="Z3163" s="5" t="str">
        <f t="shared" si="349"/>
        <v>3-5</v>
      </c>
    </row>
    <row r="3164" spans="1:26" x14ac:dyDescent="0.25">
      <c r="A3164" s="2" t="s">
        <v>3197</v>
      </c>
      <c r="B3164" s="2" t="s">
        <v>26</v>
      </c>
      <c r="C3164" s="1">
        <v>45889</v>
      </c>
      <c r="D3164" s="3">
        <v>0.31874999999999998</v>
      </c>
      <c r="E3164" s="2" t="s">
        <v>15</v>
      </c>
      <c r="F3164" s="2" t="s">
        <v>36</v>
      </c>
      <c r="G3164" s="2">
        <v>52081</v>
      </c>
      <c r="H3164" s="2">
        <v>9</v>
      </c>
      <c r="I3164" s="2">
        <v>98</v>
      </c>
      <c r="J3164" s="2">
        <v>58971</v>
      </c>
      <c r="K3164" s="2">
        <v>46596</v>
      </c>
      <c r="L3164" s="2">
        <v>2321</v>
      </c>
      <c r="M3164" s="2">
        <v>275</v>
      </c>
      <c r="N3164" s="2">
        <v>392</v>
      </c>
      <c r="O3164" s="2">
        <v>364</v>
      </c>
      <c r="P3164" s="2">
        <v>117</v>
      </c>
      <c r="Q3164" s="2">
        <v>1186</v>
      </c>
      <c r="R3164" s="2">
        <v>133</v>
      </c>
      <c r="S3164" s="2" t="s">
        <v>31</v>
      </c>
      <c r="T3164" s="5">
        <f t="shared" si="343"/>
        <v>3352</v>
      </c>
      <c r="U3164" s="4">
        <f t="shared" si="344"/>
        <v>0.89468328181102519</v>
      </c>
      <c r="V3164" s="4">
        <f t="shared" si="345"/>
        <v>0.89468328181102519</v>
      </c>
      <c r="W3164">
        <f t="shared" si="346"/>
        <v>7</v>
      </c>
      <c r="X3164" t="str">
        <f t="shared" si="347"/>
        <v>Wednesday</v>
      </c>
      <c r="Y3164" s="5" t="str">
        <f t="shared" si="348"/>
        <v>Aug</v>
      </c>
      <c r="Z3164" s="5" t="str">
        <f t="shared" si="349"/>
        <v>6-10</v>
      </c>
    </row>
    <row r="3165" spans="1:26" x14ac:dyDescent="0.25">
      <c r="A3165" s="2" t="s">
        <v>3198</v>
      </c>
      <c r="B3165" s="2" t="s">
        <v>26</v>
      </c>
      <c r="C3165" s="1">
        <v>45889</v>
      </c>
      <c r="D3165" s="3">
        <v>0.39374999999999999</v>
      </c>
      <c r="E3165" s="2" t="s">
        <v>19</v>
      </c>
      <c r="F3165" s="2" t="s">
        <v>38</v>
      </c>
      <c r="G3165" s="2">
        <v>52095</v>
      </c>
      <c r="H3165" s="2">
        <v>14</v>
      </c>
      <c r="I3165" s="2">
        <v>125</v>
      </c>
      <c r="J3165" s="2">
        <v>15866</v>
      </c>
      <c r="K3165" s="2">
        <v>13957</v>
      </c>
      <c r="L3165" s="2">
        <v>649</v>
      </c>
      <c r="M3165" s="2">
        <v>52</v>
      </c>
      <c r="N3165" s="2">
        <v>72</v>
      </c>
      <c r="O3165" s="2">
        <v>355</v>
      </c>
      <c r="P3165" s="2">
        <v>190</v>
      </c>
      <c r="Q3165" s="2">
        <v>247</v>
      </c>
      <c r="R3165" s="2">
        <v>33</v>
      </c>
      <c r="S3165" s="2" t="s">
        <v>28</v>
      </c>
      <c r="T3165" s="5">
        <f t="shared" si="343"/>
        <v>1128</v>
      </c>
      <c r="U3165" s="4">
        <f t="shared" si="344"/>
        <v>0.26791438717727228</v>
      </c>
      <c r="V3165" s="4">
        <f t="shared" si="345"/>
        <v>0.26791438717727228</v>
      </c>
      <c r="W3165">
        <f t="shared" si="346"/>
        <v>9</v>
      </c>
      <c r="X3165" t="str">
        <f t="shared" si="347"/>
        <v>Wednesday</v>
      </c>
      <c r="Y3165" s="5" t="str">
        <f t="shared" si="348"/>
        <v>Aug</v>
      </c>
      <c r="Z3165" s="5" t="str">
        <f t="shared" si="349"/>
        <v>11+</v>
      </c>
    </row>
    <row r="3166" spans="1:26" x14ac:dyDescent="0.25">
      <c r="A3166" s="2" t="s">
        <v>3199</v>
      </c>
      <c r="B3166" s="2" t="s">
        <v>26</v>
      </c>
      <c r="C3166" s="1">
        <v>45889</v>
      </c>
      <c r="D3166" s="3">
        <v>0.41597222222222224</v>
      </c>
      <c r="E3166" s="2" t="s">
        <v>19</v>
      </c>
      <c r="F3166" s="2" t="s">
        <v>49</v>
      </c>
      <c r="G3166" s="2">
        <v>52250</v>
      </c>
      <c r="H3166" s="2">
        <v>8</v>
      </c>
      <c r="I3166" s="2">
        <v>412</v>
      </c>
      <c r="J3166" s="2">
        <v>19113</v>
      </c>
      <c r="K3166" s="2">
        <v>16645</v>
      </c>
      <c r="L3166" s="2">
        <v>734</v>
      </c>
      <c r="M3166" s="2">
        <v>82</v>
      </c>
      <c r="N3166" s="2">
        <v>79</v>
      </c>
      <c r="O3166" s="2">
        <v>325</v>
      </c>
      <c r="P3166" s="2">
        <v>165</v>
      </c>
      <c r="Q3166" s="2">
        <v>388</v>
      </c>
      <c r="R3166" s="2">
        <v>53</v>
      </c>
      <c r="S3166" s="2" t="s">
        <v>31</v>
      </c>
      <c r="T3166" s="5">
        <f t="shared" si="343"/>
        <v>1220</v>
      </c>
      <c r="U3166" s="4">
        <f t="shared" si="344"/>
        <v>0.31856459330143538</v>
      </c>
      <c r="V3166" s="4">
        <f t="shared" si="345"/>
        <v>0.31856459330143538</v>
      </c>
      <c r="W3166">
        <f t="shared" si="346"/>
        <v>9</v>
      </c>
      <c r="X3166" t="str">
        <f t="shared" si="347"/>
        <v>Wednesday</v>
      </c>
      <c r="Y3166" s="5" t="str">
        <f t="shared" si="348"/>
        <v>Aug</v>
      </c>
      <c r="Z3166" s="5" t="str">
        <f t="shared" si="349"/>
        <v>6-10</v>
      </c>
    </row>
    <row r="3167" spans="1:26" x14ac:dyDescent="0.25">
      <c r="A3167" s="2" t="s">
        <v>3200</v>
      </c>
      <c r="B3167" s="2" t="s">
        <v>26</v>
      </c>
      <c r="C3167" s="1">
        <v>45889</v>
      </c>
      <c r="D3167" s="3">
        <v>0.55069444444444449</v>
      </c>
      <c r="E3167" s="2" t="s">
        <v>16</v>
      </c>
      <c r="F3167" s="2" t="s">
        <v>18</v>
      </c>
      <c r="G3167" s="2">
        <v>52057</v>
      </c>
      <c r="H3167" s="2">
        <v>10</v>
      </c>
      <c r="I3167" s="2">
        <v>328</v>
      </c>
      <c r="J3167" s="2">
        <v>24079</v>
      </c>
      <c r="K3167" s="2">
        <v>18693</v>
      </c>
      <c r="L3167" s="2">
        <v>638</v>
      </c>
      <c r="M3167" s="2">
        <v>60</v>
      </c>
      <c r="N3167" s="2">
        <v>47</v>
      </c>
      <c r="O3167" s="2">
        <v>71</v>
      </c>
      <c r="P3167" s="2">
        <v>75</v>
      </c>
      <c r="Q3167" s="2">
        <v>294</v>
      </c>
      <c r="R3167" s="2">
        <v>40</v>
      </c>
      <c r="S3167" s="2" t="s">
        <v>31</v>
      </c>
      <c r="T3167" s="5">
        <f t="shared" si="343"/>
        <v>816</v>
      </c>
      <c r="U3167" s="4">
        <f t="shared" si="344"/>
        <v>0.35908715446529765</v>
      </c>
      <c r="V3167" s="4">
        <f t="shared" si="345"/>
        <v>0.35908715446529765</v>
      </c>
      <c r="W3167">
        <f t="shared" si="346"/>
        <v>13</v>
      </c>
      <c r="X3167" t="str">
        <f t="shared" si="347"/>
        <v>Wednesday</v>
      </c>
      <c r="Y3167" s="5" t="str">
        <f t="shared" si="348"/>
        <v>Aug</v>
      </c>
      <c r="Z3167" s="5" t="str">
        <f t="shared" si="349"/>
        <v>6-10</v>
      </c>
    </row>
    <row r="3168" spans="1:26" x14ac:dyDescent="0.25">
      <c r="A3168" s="2" t="s">
        <v>3201</v>
      </c>
      <c r="B3168" s="2" t="s">
        <v>26</v>
      </c>
      <c r="C3168" s="1">
        <v>45889</v>
      </c>
      <c r="D3168" s="3">
        <v>0.57777777777777772</v>
      </c>
      <c r="E3168" s="2" t="s">
        <v>17</v>
      </c>
      <c r="F3168" s="2" t="s">
        <v>49</v>
      </c>
      <c r="G3168" s="2">
        <v>52224</v>
      </c>
      <c r="H3168" s="2">
        <v>7</v>
      </c>
      <c r="I3168" s="2">
        <v>20</v>
      </c>
      <c r="J3168" s="2">
        <v>7194</v>
      </c>
      <c r="K3168" s="2">
        <v>6555</v>
      </c>
      <c r="L3168" s="2">
        <v>114</v>
      </c>
      <c r="M3168" s="2">
        <v>14</v>
      </c>
      <c r="N3168" s="2">
        <v>12</v>
      </c>
      <c r="O3168" s="2">
        <v>0</v>
      </c>
      <c r="P3168" s="2">
        <v>45</v>
      </c>
      <c r="Q3168" s="2">
        <v>98</v>
      </c>
      <c r="R3168" s="2">
        <v>6</v>
      </c>
      <c r="S3168" s="2" t="s">
        <v>31</v>
      </c>
      <c r="T3168" s="5">
        <f t="shared" si="343"/>
        <v>140</v>
      </c>
      <c r="U3168" s="4">
        <f t="shared" si="344"/>
        <v>0.12551700367647059</v>
      </c>
      <c r="V3168" s="4">
        <f t="shared" si="345"/>
        <v>0.12551700367647059</v>
      </c>
      <c r="W3168">
        <f t="shared" si="346"/>
        <v>13</v>
      </c>
      <c r="X3168" t="str">
        <f t="shared" si="347"/>
        <v>Wednesday</v>
      </c>
      <c r="Y3168" s="5" t="str">
        <f t="shared" si="348"/>
        <v>Aug</v>
      </c>
      <c r="Z3168" s="5" t="str">
        <f t="shared" si="349"/>
        <v>6-10</v>
      </c>
    </row>
    <row r="3169" spans="1:26" x14ac:dyDescent="0.25">
      <c r="A3169" s="2" t="s">
        <v>3202</v>
      </c>
      <c r="B3169" s="2" t="s">
        <v>26</v>
      </c>
      <c r="C3169" s="1">
        <v>45889</v>
      </c>
      <c r="D3169" s="3">
        <v>0.57916666666666672</v>
      </c>
      <c r="E3169" s="2" t="s">
        <v>19</v>
      </c>
      <c r="F3169" s="2" t="s">
        <v>30</v>
      </c>
      <c r="G3169" s="2">
        <v>52009</v>
      </c>
      <c r="H3169" s="2">
        <v>9</v>
      </c>
      <c r="I3169" s="2">
        <v>376</v>
      </c>
      <c r="J3169" s="2">
        <v>15883</v>
      </c>
      <c r="K3169" s="2">
        <v>13359</v>
      </c>
      <c r="L3169" s="2">
        <v>522</v>
      </c>
      <c r="M3169" s="2">
        <v>51</v>
      </c>
      <c r="N3169" s="2">
        <v>51</v>
      </c>
      <c r="O3169" s="2">
        <v>250</v>
      </c>
      <c r="P3169" s="2">
        <v>63</v>
      </c>
      <c r="Q3169" s="2">
        <v>390</v>
      </c>
      <c r="R3169" s="2">
        <v>39</v>
      </c>
      <c r="S3169" s="2" t="s">
        <v>31</v>
      </c>
      <c r="T3169" s="5">
        <f t="shared" si="343"/>
        <v>874</v>
      </c>
      <c r="U3169" s="4">
        <f t="shared" si="344"/>
        <v>0.2568593897210098</v>
      </c>
      <c r="V3169" s="4">
        <f t="shared" si="345"/>
        <v>0.2568593897210098</v>
      </c>
      <c r="W3169">
        <f t="shared" si="346"/>
        <v>13</v>
      </c>
      <c r="X3169" t="str">
        <f t="shared" si="347"/>
        <v>Wednesday</v>
      </c>
      <c r="Y3169" s="5" t="str">
        <f t="shared" si="348"/>
        <v>Aug</v>
      </c>
      <c r="Z3169" s="5" t="str">
        <f t="shared" si="349"/>
        <v>6-10</v>
      </c>
    </row>
    <row r="3170" spans="1:26" x14ac:dyDescent="0.25">
      <c r="A3170" s="2" t="s">
        <v>3203</v>
      </c>
      <c r="B3170" s="2" t="s">
        <v>26</v>
      </c>
      <c r="C3170" s="1">
        <v>45889</v>
      </c>
      <c r="D3170" s="3">
        <v>0.66249999999999998</v>
      </c>
      <c r="E3170" s="2" t="s">
        <v>19</v>
      </c>
      <c r="F3170" s="2" t="s">
        <v>27</v>
      </c>
      <c r="G3170" s="2">
        <v>52166</v>
      </c>
      <c r="H3170" s="2">
        <v>9</v>
      </c>
      <c r="I3170" s="2">
        <v>197</v>
      </c>
      <c r="J3170" s="2">
        <v>10819</v>
      </c>
      <c r="K3170" s="2">
        <v>8533</v>
      </c>
      <c r="L3170" s="2">
        <v>278</v>
      </c>
      <c r="M3170" s="2">
        <v>38</v>
      </c>
      <c r="N3170" s="2">
        <v>36</v>
      </c>
      <c r="O3170" s="2">
        <v>168</v>
      </c>
      <c r="P3170" s="2">
        <v>65</v>
      </c>
      <c r="Q3170" s="2">
        <v>250</v>
      </c>
      <c r="R3170" s="2">
        <v>21</v>
      </c>
      <c r="S3170" s="2" t="s">
        <v>31</v>
      </c>
      <c r="T3170" s="5">
        <f t="shared" si="343"/>
        <v>520</v>
      </c>
      <c r="U3170" s="4">
        <f t="shared" si="344"/>
        <v>0.16357397538626692</v>
      </c>
      <c r="V3170" s="4">
        <f t="shared" si="345"/>
        <v>0.16357397538626692</v>
      </c>
      <c r="W3170">
        <f t="shared" si="346"/>
        <v>15</v>
      </c>
      <c r="X3170" t="str">
        <f t="shared" si="347"/>
        <v>Wednesday</v>
      </c>
      <c r="Y3170" s="5" t="str">
        <f t="shared" si="348"/>
        <v>Aug</v>
      </c>
      <c r="Z3170" s="5" t="str">
        <f t="shared" si="349"/>
        <v>6-10</v>
      </c>
    </row>
    <row r="3171" spans="1:26" x14ac:dyDescent="0.25">
      <c r="A3171" s="2" t="s">
        <v>3204</v>
      </c>
      <c r="B3171" s="2" t="s">
        <v>26</v>
      </c>
      <c r="C3171" s="1">
        <v>45889</v>
      </c>
      <c r="D3171" s="3">
        <v>0.74097222222222225</v>
      </c>
      <c r="E3171" s="2" t="s">
        <v>19</v>
      </c>
      <c r="F3171" s="2" t="s">
        <v>36</v>
      </c>
      <c r="G3171" s="2">
        <v>52307</v>
      </c>
      <c r="H3171" s="2">
        <v>8</v>
      </c>
      <c r="I3171" s="2">
        <v>277</v>
      </c>
      <c r="J3171" s="2">
        <v>13133</v>
      </c>
      <c r="K3171" s="2">
        <v>10302</v>
      </c>
      <c r="L3171" s="2">
        <v>459</v>
      </c>
      <c r="M3171" s="2">
        <v>63</v>
      </c>
      <c r="N3171" s="2">
        <v>53</v>
      </c>
      <c r="O3171" s="2">
        <v>357</v>
      </c>
      <c r="P3171" s="2">
        <v>24</v>
      </c>
      <c r="Q3171" s="2">
        <v>153</v>
      </c>
      <c r="R3171" s="2">
        <v>27</v>
      </c>
      <c r="S3171" s="2" t="s">
        <v>31</v>
      </c>
      <c r="T3171" s="5">
        <f t="shared" si="343"/>
        <v>932</v>
      </c>
      <c r="U3171" s="4">
        <f t="shared" si="344"/>
        <v>0.19695260672567724</v>
      </c>
      <c r="V3171" s="4">
        <f t="shared" si="345"/>
        <v>0.19695260672567724</v>
      </c>
      <c r="W3171">
        <f t="shared" si="346"/>
        <v>17</v>
      </c>
      <c r="X3171" t="str">
        <f t="shared" si="347"/>
        <v>Wednesday</v>
      </c>
      <c r="Y3171" s="5" t="str">
        <f t="shared" si="348"/>
        <v>Aug</v>
      </c>
      <c r="Z3171" s="5" t="str">
        <f t="shared" si="349"/>
        <v>6-10</v>
      </c>
    </row>
    <row r="3172" spans="1:26" x14ac:dyDescent="0.25">
      <c r="A3172" s="2" t="s">
        <v>3205</v>
      </c>
      <c r="B3172" s="2" t="s">
        <v>26</v>
      </c>
      <c r="C3172" s="1">
        <v>45889</v>
      </c>
      <c r="D3172" s="3">
        <v>0.84097222222222223</v>
      </c>
      <c r="E3172" s="2" t="s">
        <v>15</v>
      </c>
      <c r="F3172" s="2" t="s">
        <v>38</v>
      </c>
      <c r="G3172" s="2">
        <v>52333</v>
      </c>
      <c r="H3172" s="2">
        <v>12</v>
      </c>
      <c r="I3172" s="2">
        <v>98</v>
      </c>
      <c r="J3172" s="2">
        <v>22301</v>
      </c>
      <c r="K3172" s="2">
        <v>16383</v>
      </c>
      <c r="L3172" s="2">
        <v>606</v>
      </c>
      <c r="M3172" s="2">
        <v>52</v>
      </c>
      <c r="N3172" s="2">
        <v>101</v>
      </c>
      <c r="O3172" s="2">
        <v>92</v>
      </c>
      <c r="P3172" s="2">
        <v>38</v>
      </c>
      <c r="Q3172" s="2">
        <v>245</v>
      </c>
      <c r="R3172" s="2">
        <v>66</v>
      </c>
      <c r="S3172" s="2" t="s">
        <v>31</v>
      </c>
      <c r="T3172" s="5">
        <f t="shared" si="343"/>
        <v>851</v>
      </c>
      <c r="U3172" s="4">
        <f t="shared" si="344"/>
        <v>0.31305294938184319</v>
      </c>
      <c r="V3172" s="4">
        <f t="shared" si="345"/>
        <v>0.31305294938184319</v>
      </c>
      <c r="W3172">
        <f t="shared" si="346"/>
        <v>20</v>
      </c>
      <c r="X3172" t="str">
        <f t="shared" si="347"/>
        <v>Wednesday</v>
      </c>
      <c r="Y3172" s="5" t="str">
        <f t="shared" si="348"/>
        <v>Aug</v>
      </c>
      <c r="Z3172" s="5" t="str">
        <f t="shared" si="349"/>
        <v>11+</v>
      </c>
    </row>
    <row r="3173" spans="1:26" x14ac:dyDescent="0.25">
      <c r="A3173" s="2" t="s">
        <v>3206</v>
      </c>
      <c r="B3173" s="2" t="s">
        <v>26</v>
      </c>
      <c r="C3173" s="1">
        <v>45889</v>
      </c>
      <c r="D3173" s="3">
        <v>0.87361111111111112</v>
      </c>
      <c r="E3173" s="2" t="s">
        <v>15</v>
      </c>
      <c r="F3173" s="2" t="s">
        <v>27</v>
      </c>
      <c r="G3173" s="2">
        <v>52080</v>
      </c>
      <c r="H3173" s="2">
        <v>8</v>
      </c>
      <c r="I3173" s="2">
        <v>76</v>
      </c>
      <c r="J3173" s="2">
        <v>19095</v>
      </c>
      <c r="K3173" s="2">
        <v>13534</v>
      </c>
      <c r="L3173" s="2">
        <v>578</v>
      </c>
      <c r="M3173" s="2">
        <v>68</v>
      </c>
      <c r="N3173" s="2">
        <v>96</v>
      </c>
      <c r="O3173" s="2">
        <v>55</v>
      </c>
      <c r="P3173" s="2">
        <v>87</v>
      </c>
      <c r="Q3173" s="2">
        <v>277</v>
      </c>
      <c r="R3173" s="2">
        <v>57</v>
      </c>
      <c r="S3173" s="2" t="s">
        <v>31</v>
      </c>
      <c r="T3173" s="5">
        <f t="shared" si="343"/>
        <v>797</v>
      </c>
      <c r="U3173" s="4">
        <f t="shared" si="344"/>
        <v>0.25986943164362519</v>
      </c>
      <c r="V3173" s="4">
        <f t="shared" si="345"/>
        <v>0.25986943164362519</v>
      </c>
      <c r="W3173">
        <f t="shared" si="346"/>
        <v>20</v>
      </c>
      <c r="X3173" t="str">
        <f t="shared" si="347"/>
        <v>Wednesday</v>
      </c>
      <c r="Y3173" s="5" t="str">
        <f t="shared" si="348"/>
        <v>Aug</v>
      </c>
      <c r="Z3173" s="5" t="str">
        <f t="shared" si="349"/>
        <v>6-10</v>
      </c>
    </row>
    <row r="3174" spans="1:26" x14ac:dyDescent="0.25">
      <c r="A3174" s="2" t="s">
        <v>3207</v>
      </c>
      <c r="B3174" s="2" t="s">
        <v>26</v>
      </c>
      <c r="C3174" s="1">
        <v>45889</v>
      </c>
      <c r="D3174" s="3">
        <v>0.8881944444444444</v>
      </c>
      <c r="E3174" s="2" t="s">
        <v>16</v>
      </c>
      <c r="F3174" s="2" t="s">
        <v>46</v>
      </c>
      <c r="G3174" s="2">
        <v>52172</v>
      </c>
      <c r="H3174" s="2">
        <v>5</v>
      </c>
      <c r="I3174" s="2">
        <v>81</v>
      </c>
      <c r="J3174" s="2">
        <v>19314</v>
      </c>
      <c r="K3174" s="2">
        <v>14050</v>
      </c>
      <c r="L3174" s="2">
        <v>280</v>
      </c>
      <c r="M3174" s="2">
        <v>34</v>
      </c>
      <c r="N3174" s="2">
        <v>27</v>
      </c>
      <c r="O3174" s="2">
        <v>56</v>
      </c>
      <c r="P3174" s="2">
        <v>95</v>
      </c>
      <c r="Q3174" s="2">
        <v>318</v>
      </c>
      <c r="R3174" s="2">
        <v>12</v>
      </c>
      <c r="S3174" s="2" t="s">
        <v>31</v>
      </c>
      <c r="T3174" s="5">
        <f t="shared" si="343"/>
        <v>397</v>
      </c>
      <c r="U3174" s="4">
        <f t="shared" si="344"/>
        <v>0.26930154105650539</v>
      </c>
      <c r="V3174" s="4">
        <f t="shared" si="345"/>
        <v>0.26930154105650539</v>
      </c>
      <c r="W3174">
        <f t="shared" si="346"/>
        <v>21</v>
      </c>
      <c r="X3174" t="str">
        <f t="shared" si="347"/>
        <v>Wednesday</v>
      </c>
      <c r="Y3174" s="5" t="str">
        <f t="shared" si="348"/>
        <v>Aug</v>
      </c>
      <c r="Z3174" s="5" t="str">
        <f t="shared" si="349"/>
        <v>3-5</v>
      </c>
    </row>
    <row r="3175" spans="1:26" x14ac:dyDescent="0.25">
      <c r="A3175" s="2" t="s">
        <v>3208</v>
      </c>
      <c r="B3175" s="2" t="s">
        <v>26</v>
      </c>
      <c r="C3175" s="1">
        <v>45889</v>
      </c>
      <c r="D3175" s="3">
        <v>0.9</v>
      </c>
      <c r="E3175" s="2" t="s">
        <v>16</v>
      </c>
      <c r="F3175" s="2" t="s">
        <v>49</v>
      </c>
      <c r="G3175" s="2">
        <v>52307</v>
      </c>
      <c r="H3175" s="2">
        <v>11</v>
      </c>
      <c r="I3175" s="2">
        <v>160</v>
      </c>
      <c r="J3175" s="2">
        <v>13396</v>
      </c>
      <c r="K3175" s="2">
        <v>11701</v>
      </c>
      <c r="L3175" s="2">
        <v>513</v>
      </c>
      <c r="M3175" s="2">
        <v>39</v>
      </c>
      <c r="N3175" s="2">
        <v>27</v>
      </c>
      <c r="O3175" s="2">
        <v>45</v>
      </c>
      <c r="P3175" s="2">
        <v>45</v>
      </c>
      <c r="Q3175" s="2">
        <v>257</v>
      </c>
      <c r="R3175" s="2">
        <v>16</v>
      </c>
      <c r="S3175" s="2" t="s">
        <v>28</v>
      </c>
      <c r="T3175" s="5">
        <f t="shared" si="343"/>
        <v>624</v>
      </c>
      <c r="U3175" s="4">
        <f t="shared" si="344"/>
        <v>0.22369854895138319</v>
      </c>
      <c r="V3175" s="4">
        <f t="shared" si="345"/>
        <v>0.22369854895138319</v>
      </c>
      <c r="W3175">
        <f t="shared" si="346"/>
        <v>21</v>
      </c>
      <c r="X3175" t="str">
        <f t="shared" si="347"/>
        <v>Wednesday</v>
      </c>
      <c r="Y3175" s="5" t="str">
        <f t="shared" si="348"/>
        <v>Aug</v>
      </c>
      <c r="Z3175" s="5" t="str">
        <f t="shared" si="349"/>
        <v>11+</v>
      </c>
    </row>
    <row r="3176" spans="1:26" x14ac:dyDescent="0.25">
      <c r="A3176" s="2" t="s">
        <v>3209</v>
      </c>
      <c r="B3176" s="2" t="s">
        <v>26</v>
      </c>
      <c r="C3176" s="1">
        <v>45890</v>
      </c>
      <c r="D3176" s="3">
        <v>0.38680555555555557</v>
      </c>
      <c r="E3176" s="2" t="s">
        <v>16</v>
      </c>
      <c r="F3176" s="2" t="s">
        <v>46</v>
      </c>
      <c r="G3176" s="2">
        <v>52182</v>
      </c>
      <c r="H3176" s="2">
        <v>10</v>
      </c>
      <c r="I3176" s="2">
        <v>92</v>
      </c>
      <c r="J3176" s="2">
        <v>6087</v>
      </c>
      <c r="K3176" s="2">
        <v>5584</v>
      </c>
      <c r="L3176" s="2">
        <v>221</v>
      </c>
      <c r="M3176" s="2">
        <v>16</v>
      </c>
      <c r="N3176" s="2">
        <v>13</v>
      </c>
      <c r="O3176" s="2">
        <v>30</v>
      </c>
      <c r="P3176" s="2">
        <v>44</v>
      </c>
      <c r="Q3176" s="2">
        <v>78</v>
      </c>
      <c r="R3176" s="2">
        <v>13</v>
      </c>
      <c r="S3176" s="2" t="s">
        <v>31</v>
      </c>
      <c r="T3176" s="5">
        <f t="shared" si="343"/>
        <v>280</v>
      </c>
      <c r="U3176" s="4">
        <f t="shared" si="344"/>
        <v>0.1070100801042505</v>
      </c>
      <c r="V3176" s="4">
        <f t="shared" si="345"/>
        <v>0.1070100801042505</v>
      </c>
      <c r="W3176">
        <f t="shared" si="346"/>
        <v>9</v>
      </c>
      <c r="X3176" t="str">
        <f t="shared" si="347"/>
        <v>Thursday</v>
      </c>
      <c r="Y3176" s="5" t="str">
        <f t="shared" si="348"/>
        <v>Aug</v>
      </c>
      <c r="Z3176" s="5" t="str">
        <f t="shared" si="349"/>
        <v>6-10</v>
      </c>
    </row>
    <row r="3177" spans="1:26" x14ac:dyDescent="0.25">
      <c r="A3177" s="2" t="s">
        <v>3210</v>
      </c>
      <c r="B3177" s="2" t="s">
        <v>26</v>
      </c>
      <c r="C3177" s="1">
        <v>45890</v>
      </c>
      <c r="D3177" s="3">
        <v>0.51875000000000004</v>
      </c>
      <c r="E3177" s="2" t="s">
        <v>19</v>
      </c>
      <c r="F3177" s="2" t="s">
        <v>49</v>
      </c>
      <c r="G3177" s="2">
        <v>52060</v>
      </c>
      <c r="H3177" s="2">
        <v>9</v>
      </c>
      <c r="I3177" s="2">
        <v>216</v>
      </c>
      <c r="J3177" s="2">
        <v>12832</v>
      </c>
      <c r="K3177" s="2">
        <v>9522</v>
      </c>
      <c r="L3177" s="2">
        <v>435</v>
      </c>
      <c r="M3177" s="2">
        <v>41</v>
      </c>
      <c r="N3177" s="2">
        <v>56</v>
      </c>
      <c r="O3177" s="2">
        <v>191</v>
      </c>
      <c r="P3177" s="2">
        <v>73</v>
      </c>
      <c r="Q3177" s="2">
        <v>280</v>
      </c>
      <c r="R3177" s="2">
        <v>24</v>
      </c>
      <c r="S3177" s="2" t="s">
        <v>31</v>
      </c>
      <c r="T3177" s="5">
        <f t="shared" si="343"/>
        <v>723</v>
      </c>
      <c r="U3177" s="4">
        <f t="shared" si="344"/>
        <v>0.18290434114483289</v>
      </c>
      <c r="V3177" s="4">
        <f t="shared" si="345"/>
        <v>0.18290434114483289</v>
      </c>
      <c r="W3177">
        <f t="shared" si="346"/>
        <v>12</v>
      </c>
      <c r="X3177" t="str">
        <f t="shared" si="347"/>
        <v>Thursday</v>
      </c>
      <c r="Y3177" s="5" t="str">
        <f t="shared" si="348"/>
        <v>Aug</v>
      </c>
      <c r="Z3177" s="5" t="str">
        <f t="shared" si="349"/>
        <v>6-10</v>
      </c>
    </row>
    <row r="3178" spans="1:26" x14ac:dyDescent="0.25">
      <c r="A3178" s="2" t="s">
        <v>3211</v>
      </c>
      <c r="B3178" s="2" t="s">
        <v>26</v>
      </c>
      <c r="C3178" s="1">
        <v>45890</v>
      </c>
      <c r="D3178" s="3">
        <v>0.59930555555555554</v>
      </c>
      <c r="E3178" s="2" t="s">
        <v>15</v>
      </c>
      <c r="F3178" s="2" t="s">
        <v>46</v>
      </c>
      <c r="G3178" s="2">
        <v>52088</v>
      </c>
      <c r="H3178" s="2">
        <v>4</v>
      </c>
      <c r="I3178" s="2">
        <v>140</v>
      </c>
      <c r="J3178" s="2">
        <v>12006</v>
      </c>
      <c r="K3178" s="2">
        <v>10962</v>
      </c>
      <c r="L3178" s="2">
        <v>395</v>
      </c>
      <c r="M3178" s="2">
        <v>31</v>
      </c>
      <c r="N3178" s="2">
        <v>66</v>
      </c>
      <c r="O3178" s="2">
        <v>46</v>
      </c>
      <c r="P3178" s="2">
        <v>49</v>
      </c>
      <c r="Q3178" s="2">
        <v>249</v>
      </c>
      <c r="R3178" s="2">
        <v>34</v>
      </c>
      <c r="S3178" s="2" t="s">
        <v>31</v>
      </c>
      <c r="T3178" s="5">
        <f t="shared" si="343"/>
        <v>538</v>
      </c>
      <c r="U3178" s="4">
        <f t="shared" si="344"/>
        <v>0.21045154354169868</v>
      </c>
      <c r="V3178" s="4">
        <f t="shared" si="345"/>
        <v>0.21045154354169868</v>
      </c>
      <c r="W3178">
        <f t="shared" si="346"/>
        <v>14</v>
      </c>
      <c r="X3178" t="str">
        <f t="shared" si="347"/>
        <v>Thursday</v>
      </c>
      <c r="Y3178" s="5" t="str">
        <f t="shared" si="348"/>
        <v>Aug</v>
      </c>
      <c r="Z3178" s="5" t="str">
        <f t="shared" si="349"/>
        <v>3-5</v>
      </c>
    </row>
    <row r="3179" spans="1:26" x14ac:dyDescent="0.25">
      <c r="A3179" s="2" t="s">
        <v>3212</v>
      </c>
      <c r="B3179" s="2" t="s">
        <v>26</v>
      </c>
      <c r="C3179" s="1">
        <v>45890</v>
      </c>
      <c r="D3179" s="3">
        <v>0.64722222222222225</v>
      </c>
      <c r="E3179" s="2" t="s">
        <v>16</v>
      </c>
      <c r="F3179" s="2" t="s">
        <v>49</v>
      </c>
      <c r="G3179" s="2">
        <v>52372</v>
      </c>
      <c r="H3179" s="2">
        <v>7</v>
      </c>
      <c r="I3179" s="2">
        <v>221</v>
      </c>
      <c r="J3179" s="2">
        <v>16041</v>
      </c>
      <c r="K3179" s="2">
        <v>14488</v>
      </c>
      <c r="L3179" s="2">
        <v>297</v>
      </c>
      <c r="M3179" s="2">
        <v>42</v>
      </c>
      <c r="N3179" s="2">
        <v>20</v>
      </c>
      <c r="O3179" s="2">
        <v>48</v>
      </c>
      <c r="P3179" s="2">
        <v>44</v>
      </c>
      <c r="Q3179" s="2">
        <v>219</v>
      </c>
      <c r="R3179" s="2">
        <v>13</v>
      </c>
      <c r="S3179" s="2" t="s">
        <v>31</v>
      </c>
      <c r="T3179" s="5">
        <f t="shared" si="343"/>
        <v>407</v>
      </c>
      <c r="U3179" s="4">
        <f t="shared" si="344"/>
        <v>0.27663637057969909</v>
      </c>
      <c r="V3179" s="4">
        <f t="shared" si="345"/>
        <v>0.27663637057969909</v>
      </c>
      <c r="W3179">
        <f t="shared" si="346"/>
        <v>15</v>
      </c>
      <c r="X3179" t="str">
        <f t="shared" si="347"/>
        <v>Thursday</v>
      </c>
      <c r="Y3179" s="5" t="str">
        <f t="shared" si="348"/>
        <v>Aug</v>
      </c>
      <c r="Z3179" s="5" t="str">
        <f t="shared" si="349"/>
        <v>6-10</v>
      </c>
    </row>
    <row r="3180" spans="1:26" x14ac:dyDescent="0.25">
      <c r="A3180" s="2" t="s">
        <v>3213</v>
      </c>
      <c r="B3180" s="2" t="s">
        <v>26</v>
      </c>
      <c r="C3180" s="1">
        <v>45890</v>
      </c>
      <c r="D3180" s="3">
        <v>0.72499999999999998</v>
      </c>
      <c r="E3180" s="2" t="s">
        <v>15</v>
      </c>
      <c r="F3180" s="2" t="s">
        <v>44</v>
      </c>
      <c r="G3180" s="2">
        <v>52347</v>
      </c>
      <c r="H3180" s="2">
        <v>6</v>
      </c>
      <c r="I3180" s="2">
        <v>99</v>
      </c>
      <c r="J3180" s="2">
        <v>16809</v>
      </c>
      <c r="K3180" s="2">
        <v>14063</v>
      </c>
      <c r="L3180" s="2">
        <v>540</v>
      </c>
      <c r="M3180" s="2">
        <v>66</v>
      </c>
      <c r="N3180" s="2">
        <v>129</v>
      </c>
      <c r="O3180" s="2">
        <v>64</v>
      </c>
      <c r="P3180" s="2">
        <v>46</v>
      </c>
      <c r="Q3180" s="2">
        <v>302</v>
      </c>
      <c r="R3180" s="2">
        <v>47</v>
      </c>
      <c r="S3180" s="2" t="s">
        <v>31</v>
      </c>
      <c r="T3180" s="5">
        <f t="shared" si="343"/>
        <v>799</v>
      </c>
      <c r="U3180" s="4">
        <f t="shared" si="344"/>
        <v>0.26864958832406821</v>
      </c>
      <c r="V3180" s="4">
        <f t="shared" si="345"/>
        <v>0.26864958832406821</v>
      </c>
      <c r="W3180">
        <f t="shared" si="346"/>
        <v>17</v>
      </c>
      <c r="X3180" t="str">
        <f t="shared" si="347"/>
        <v>Thursday</v>
      </c>
      <c r="Y3180" s="5" t="str">
        <f t="shared" si="348"/>
        <v>Aug</v>
      </c>
      <c r="Z3180" s="5" t="str">
        <f t="shared" si="349"/>
        <v>6-10</v>
      </c>
    </row>
    <row r="3181" spans="1:26" x14ac:dyDescent="0.25">
      <c r="A3181" s="2" t="s">
        <v>3214</v>
      </c>
      <c r="B3181" s="2" t="s">
        <v>26</v>
      </c>
      <c r="C3181" s="1">
        <v>45890</v>
      </c>
      <c r="D3181" s="3">
        <v>0.74027777777777781</v>
      </c>
      <c r="E3181" s="2" t="s">
        <v>16</v>
      </c>
      <c r="F3181" s="2" t="s">
        <v>49</v>
      </c>
      <c r="G3181" s="2">
        <v>52227</v>
      </c>
      <c r="H3181" s="2">
        <v>5</v>
      </c>
      <c r="I3181" s="2">
        <v>153</v>
      </c>
      <c r="J3181" s="2">
        <v>10462</v>
      </c>
      <c r="K3181" s="2">
        <v>8852</v>
      </c>
      <c r="L3181" s="2">
        <v>539</v>
      </c>
      <c r="M3181" s="2">
        <v>38</v>
      </c>
      <c r="N3181" s="2">
        <v>29</v>
      </c>
      <c r="O3181" s="2">
        <v>56</v>
      </c>
      <c r="P3181" s="2">
        <v>53</v>
      </c>
      <c r="Q3181" s="2">
        <v>220</v>
      </c>
      <c r="R3181" s="2">
        <v>10</v>
      </c>
      <c r="S3181" s="2" t="s">
        <v>31</v>
      </c>
      <c r="T3181" s="5">
        <f t="shared" si="343"/>
        <v>662</v>
      </c>
      <c r="U3181" s="4">
        <f t="shared" si="344"/>
        <v>0.16949087636663029</v>
      </c>
      <c r="V3181" s="4">
        <f t="shared" si="345"/>
        <v>0.16949087636663029</v>
      </c>
      <c r="W3181">
        <f t="shared" si="346"/>
        <v>17</v>
      </c>
      <c r="X3181" t="str">
        <f t="shared" si="347"/>
        <v>Thursday</v>
      </c>
      <c r="Y3181" s="5" t="str">
        <f t="shared" si="348"/>
        <v>Aug</v>
      </c>
      <c r="Z3181" s="5" t="str">
        <f t="shared" si="349"/>
        <v>3-5</v>
      </c>
    </row>
    <row r="3182" spans="1:26" x14ac:dyDescent="0.25">
      <c r="A3182" s="2" t="s">
        <v>3215</v>
      </c>
      <c r="B3182" s="2" t="s">
        <v>26</v>
      </c>
      <c r="C3182" s="1">
        <v>45890</v>
      </c>
      <c r="D3182" s="3">
        <v>0.77222222222222225</v>
      </c>
      <c r="E3182" s="2" t="s">
        <v>16</v>
      </c>
      <c r="F3182" s="2" t="s">
        <v>38</v>
      </c>
      <c r="G3182" s="2">
        <v>52186</v>
      </c>
      <c r="H3182" s="2">
        <v>6</v>
      </c>
      <c r="I3182" s="2">
        <v>123</v>
      </c>
      <c r="J3182" s="2">
        <v>9901</v>
      </c>
      <c r="K3182" s="2">
        <v>7756</v>
      </c>
      <c r="L3182" s="2">
        <v>268</v>
      </c>
      <c r="M3182" s="2">
        <v>33</v>
      </c>
      <c r="N3182" s="2">
        <v>26</v>
      </c>
      <c r="O3182" s="2">
        <v>50</v>
      </c>
      <c r="P3182" s="2">
        <v>64</v>
      </c>
      <c r="Q3182" s="2">
        <v>64</v>
      </c>
      <c r="R3182" s="2">
        <v>11</v>
      </c>
      <c r="S3182" s="2" t="s">
        <v>31</v>
      </c>
      <c r="T3182" s="5">
        <f t="shared" si="343"/>
        <v>377</v>
      </c>
      <c r="U3182" s="4">
        <f t="shared" si="344"/>
        <v>0.14862223584869505</v>
      </c>
      <c r="V3182" s="4">
        <f t="shared" si="345"/>
        <v>0.14862223584869505</v>
      </c>
      <c r="W3182">
        <f t="shared" si="346"/>
        <v>18</v>
      </c>
      <c r="X3182" t="str">
        <f t="shared" si="347"/>
        <v>Thursday</v>
      </c>
      <c r="Y3182" s="5" t="str">
        <f t="shared" si="348"/>
        <v>Aug</v>
      </c>
      <c r="Z3182" s="5" t="str">
        <f t="shared" si="349"/>
        <v>6-10</v>
      </c>
    </row>
    <row r="3183" spans="1:26" x14ac:dyDescent="0.25">
      <c r="A3183" s="2" t="s">
        <v>3216</v>
      </c>
      <c r="B3183" s="2" t="s">
        <v>26</v>
      </c>
      <c r="C3183" s="1">
        <v>45890</v>
      </c>
      <c r="D3183" s="3">
        <v>0.78125</v>
      </c>
      <c r="E3183" s="2" t="s">
        <v>19</v>
      </c>
      <c r="F3183" s="2" t="s">
        <v>27</v>
      </c>
      <c r="G3183" s="2">
        <v>52245</v>
      </c>
      <c r="H3183" s="2">
        <v>8</v>
      </c>
      <c r="I3183" s="2">
        <v>298</v>
      </c>
      <c r="J3183" s="2">
        <v>17007</v>
      </c>
      <c r="K3183" s="2">
        <v>14128</v>
      </c>
      <c r="L3183" s="2">
        <v>715</v>
      </c>
      <c r="M3183" s="2">
        <v>88</v>
      </c>
      <c r="N3183" s="2">
        <v>100</v>
      </c>
      <c r="O3183" s="2">
        <v>446</v>
      </c>
      <c r="P3183" s="2">
        <v>46</v>
      </c>
      <c r="Q3183" s="2">
        <v>135</v>
      </c>
      <c r="R3183" s="2">
        <v>18</v>
      </c>
      <c r="S3183" s="2" t="s">
        <v>31</v>
      </c>
      <c r="T3183" s="5">
        <f t="shared" si="343"/>
        <v>1349</v>
      </c>
      <c r="U3183" s="4">
        <f t="shared" si="344"/>
        <v>0.27041822183941044</v>
      </c>
      <c r="V3183" s="4">
        <f t="shared" si="345"/>
        <v>0.27041822183941044</v>
      </c>
      <c r="W3183">
        <f t="shared" si="346"/>
        <v>18</v>
      </c>
      <c r="X3183" t="str">
        <f t="shared" si="347"/>
        <v>Thursday</v>
      </c>
      <c r="Y3183" s="5" t="str">
        <f t="shared" si="348"/>
        <v>Aug</v>
      </c>
      <c r="Z3183" s="5" t="str">
        <f t="shared" si="349"/>
        <v>6-10</v>
      </c>
    </row>
    <row r="3184" spans="1:26" x14ac:dyDescent="0.25">
      <c r="A3184" s="2" t="s">
        <v>3217</v>
      </c>
      <c r="B3184" s="2" t="s">
        <v>26</v>
      </c>
      <c r="C3184" s="1">
        <v>45890</v>
      </c>
      <c r="D3184" s="3">
        <v>0.80208333333333337</v>
      </c>
      <c r="E3184" s="2" t="s">
        <v>19</v>
      </c>
      <c r="F3184" s="2" t="s">
        <v>38</v>
      </c>
      <c r="G3184" s="2">
        <v>52049</v>
      </c>
      <c r="H3184" s="2">
        <v>9</v>
      </c>
      <c r="I3184" s="2">
        <v>531</v>
      </c>
      <c r="J3184" s="2">
        <v>8505</v>
      </c>
      <c r="K3184" s="2">
        <v>7826</v>
      </c>
      <c r="L3184" s="2">
        <v>543</v>
      </c>
      <c r="M3184" s="2">
        <v>47</v>
      </c>
      <c r="N3184" s="2">
        <v>71</v>
      </c>
      <c r="O3184" s="2">
        <v>265</v>
      </c>
      <c r="P3184" s="2">
        <v>66</v>
      </c>
      <c r="Q3184" s="2">
        <v>203</v>
      </c>
      <c r="R3184" s="2">
        <v>12</v>
      </c>
      <c r="S3184" s="2" t="s">
        <v>31</v>
      </c>
      <c r="T3184" s="5">
        <f t="shared" si="343"/>
        <v>926</v>
      </c>
      <c r="U3184" s="4">
        <f t="shared" si="344"/>
        <v>0.15035831620204038</v>
      </c>
      <c r="V3184" s="4">
        <f t="shared" si="345"/>
        <v>0.15035831620204038</v>
      </c>
      <c r="W3184">
        <f t="shared" si="346"/>
        <v>19</v>
      </c>
      <c r="X3184" t="str">
        <f t="shared" si="347"/>
        <v>Thursday</v>
      </c>
      <c r="Y3184" s="5" t="str">
        <f t="shared" si="348"/>
        <v>Aug</v>
      </c>
      <c r="Z3184" s="5" t="str">
        <f t="shared" si="349"/>
        <v>6-10</v>
      </c>
    </row>
    <row r="3185" spans="1:26" x14ac:dyDescent="0.25">
      <c r="A3185" s="2" t="s">
        <v>3218</v>
      </c>
      <c r="B3185" s="2" t="s">
        <v>26</v>
      </c>
      <c r="C3185" s="1">
        <v>45890</v>
      </c>
      <c r="D3185" s="3">
        <v>0.86319444444444449</v>
      </c>
      <c r="E3185" s="2" t="s">
        <v>16</v>
      </c>
      <c r="F3185" s="2" t="s">
        <v>36</v>
      </c>
      <c r="G3185" s="2">
        <v>52204</v>
      </c>
      <c r="H3185" s="2">
        <v>9</v>
      </c>
      <c r="I3185" s="2">
        <v>224</v>
      </c>
      <c r="J3185" s="2">
        <v>14980</v>
      </c>
      <c r="K3185" s="2">
        <v>12539</v>
      </c>
      <c r="L3185" s="2">
        <v>350</v>
      </c>
      <c r="M3185" s="2">
        <v>38</v>
      </c>
      <c r="N3185" s="2">
        <v>30</v>
      </c>
      <c r="O3185" s="2">
        <v>55</v>
      </c>
      <c r="P3185" s="2">
        <v>53</v>
      </c>
      <c r="Q3185" s="2">
        <v>223</v>
      </c>
      <c r="R3185" s="2">
        <v>28</v>
      </c>
      <c r="S3185" s="2" t="s">
        <v>31</v>
      </c>
      <c r="T3185" s="5">
        <f t="shared" si="343"/>
        <v>473</v>
      </c>
      <c r="U3185" s="4">
        <f t="shared" si="344"/>
        <v>0.24019232242740021</v>
      </c>
      <c r="V3185" s="4">
        <f t="shared" si="345"/>
        <v>0.24019232242740021</v>
      </c>
      <c r="W3185">
        <f t="shared" si="346"/>
        <v>20</v>
      </c>
      <c r="X3185" t="str">
        <f t="shared" si="347"/>
        <v>Thursday</v>
      </c>
      <c r="Y3185" s="5" t="str">
        <f t="shared" si="348"/>
        <v>Aug</v>
      </c>
      <c r="Z3185" s="5" t="str">
        <f t="shared" si="349"/>
        <v>6-10</v>
      </c>
    </row>
    <row r="3186" spans="1:26" x14ac:dyDescent="0.25">
      <c r="A3186" s="2" t="s">
        <v>3219</v>
      </c>
      <c r="B3186" s="2" t="s">
        <v>26</v>
      </c>
      <c r="C3186" s="1">
        <v>45890</v>
      </c>
      <c r="D3186" s="3">
        <v>0.95416666666666672</v>
      </c>
      <c r="E3186" s="2" t="s">
        <v>19</v>
      </c>
      <c r="F3186" s="2" t="s">
        <v>46</v>
      </c>
      <c r="G3186" s="2">
        <v>52221</v>
      </c>
      <c r="H3186" s="2">
        <v>14</v>
      </c>
      <c r="I3186" s="2">
        <v>445</v>
      </c>
      <c r="J3186" s="2">
        <v>17170</v>
      </c>
      <c r="K3186" s="2">
        <v>13533</v>
      </c>
      <c r="L3186" s="2">
        <v>533</v>
      </c>
      <c r="M3186" s="2">
        <v>63</v>
      </c>
      <c r="N3186" s="2">
        <v>93</v>
      </c>
      <c r="O3186" s="2">
        <v>417</v>
      </c>
      <c r="P3186" s="2">
        <v>117</v>
      </c>
      <c r="Q3186" s="2">
        <v>361</v>
      </c>
      <c r="R3186" s="2">
        <v>41</v>
      </c>
      <c r="S3186" s="2" t="s">
        <v>31</v>
      </c>
      <c r="T3186" s="5">
        <f t="shared" si="343"/>
        <v>1106</v>
      </c>
      <c r="U3186" s="4">
        <f t="shared" si="344"/>
        <v>0.25914861837191933</v>
      </c>
      <c r="V3186" s="4">
        <f t="shared" si="345"/>
        <v>0.25914861837191933</v>
      </c>
      <c r="W3186">
        <f t="shared" si="346"/>
        <v>22</v>
      </c>
      <c r="X3186" t="str">
        <f t="shared" si="347"/>
        <v>Thursday</v>
      </c>
      <c r="Y3186" s="5" t="str">
        <f t="shared" si="348"/>
        <v>Aug</v>
      </c>
      <c r="Z3186" s="5" t="str">
        <f t="shared" si="349"/>
        <v>11+</v>
      </c>
    </row>
    <row r="3187" spans="1:26" x14ac:dyDescent="0.25">
      <c r="A3187" s="2" t="s">
        <v>3220</v>
      </c>
      <c r="B3187" s="2" t="s">
        <v>26</v>
      </c>
      <c r="C3187" s="1">
        <v>45891</v>
      </c>
      <c r="D3187" s="3">
        <v>0.24444444444444444</v>
      </c>
      <c r="E3187" s="2" t="s">
        <v>15</v>
      </c>
      <c r="F3187" s="2" t="s">
        <v>30</v>
      </c>
      <c r="G3187" s="2">
        <v>52079</v>
      </c>
      <c r="H3187" s="2">
        <v>8</v>
      </c>
      <c r="I3187" s="2">
        <v>43</v>
      </c>
      <c r="J3187" s="2">
        <v>29368</v>
      </c>
      <c r="K3187" s="2">
        <v>22943</v>
      </c>
      <c r="L3187" s="2">
        <v>836</v>
      </c>
      <c r="M3187" s="2">
        <v>67</v>
      </c>
      <c r="N3187" s="2">
        <v>147</v>
      </c>
      <c r="O3187" s="2">
        <v>85</v>
      </c>
      <c r="P3187" s="2">
        <v>37</v>
      </c>
      <c r="Q3187" s="2">
        <v>268</v>
      </c>
      <c r="R3187" s="2">
        <v>43</v>
      </c>
      <c r="S3187" s="2" t="s">
        <v>31</v>
      </c>
      <c r="T3187" s="5">
        <f t="shared" si="343"/>
        <v>1135</v>
      </c>
      <c r="U3187" s="4">
        <f t="shared" si="344"/>
        <v>0.44054225311545919</v>
      </c>
      <c r="V3187" s="4">
        <f t="shared" si="345"/>
        <v>0.44054225311545919</v>
      </c>
      <c r="W3187">
        <f t="shared" si="346"/>
        <v>5</v>
      </c>
      <c r="X3187" t="str">
        <f t="shared" si="347"/>
        <v>Friday</v>
      </c>
      <c r="Y3187" s="5" t="str">
        <f t="shared" si="348"/>
        <v>Aug</v>
      </c>
      <c r="Z3187" s="5" t="str">
        <f t="shared" si="349"/>
        <v>6-10</v>
      </c>
    </row>
    <row r="3188" spans="1:26" x14ac:dyDescent="0.25">
      <c r="A3188" s="2" t="s">
        <v>3221</v>
      </c>
      <c r="B3188" s="2" t="s">
        <v>26</v>
      </c>
      <c r="C3188" s="1">
        <v>45891</v>
      </c>
      <c r="D3188" s="3">
        <v>0.34444444444444444</v>
      </c>
      <c r="E3188" s="2" t="s">
        <v>15</v>
      </c>
      <c r="F3188" s="2" t="s">
        <v>46</v>
      </c>
      <c r="G3188" s="2">
        <v>52245</v>
      </c>
      <c r="H3188" s="2">
        <v>10</v>
      </c>
      <c r="I3188" s="2">
        <v>86</v>
      </c>
      <c r="J3188" s="2">
        <v>18680</v>
      </c>
      <c r="K3188" s="2">
        <v>15593</v>
      </c>
      <c r="L3188" s="2">
        <v>453</v>
      </c>
      <c r="M3188" s="2">
        <v>42</v>
      </c>
      <c r="N3188" s="2">
        <v>90</v>
      </c>
      <c r="O3188" s="2">
        <v>52</v>
      </c>
      <c r="P3188" s="2">
        <v>121</v>
      </c>
      <c r="Q3188" s="2">
        <v>315</v>
      </c>
      <c r="R3188" s="2">
        <v>37</v>
      </c>
      <c r="S3188" s="2" t="s">
        <v>31</v>
      </c>
      <c r="T3188" s="5">
        <f t="shared" si="343"/>
        <v>637</v>
      </c>
      <c r="U3188" s="4">
        <f t="shared" si="344"/>
        <v>0.2984591826969088</v>
      </c>
      <c r="V3188" s="4">
        <f t="shared" si="345"/>
        <v>0.2984591826969088</v>
      </c>
      <c r="W3188">
        <f t="shared" si="346"/>
        <v>8</v>
      </c>
      <c r="X3188" t="str">
        <f t="shared" si="347"/>
        <v>Friday</v>
      </c>
      <c r="Y3188" s="5" t="str">
        <f t="shared" si="348"/>
        <v>Aug</v>
      </c>
      <c r="Z3188" s="5" t="str">
        <f t="shared" si="349"/>
        <v>6-10</v>
      </c>
    </row>
    <row r="3189" spans="1:26" x14ac:dyDescent="0.25">
      <c r="A3189" s="2" t="s">
        <v>3222</v>
      </c>
      <c r="B3189" s="2" t="s">
        <v>26</v>
      </c>
      <c r="C3189" s="1">
        <v>45891</v>
      </c>
      <c r="D3189" s="3">
        <v>0.41666666666666669</v>
      </c>
      <c r="E3189" s="2" t="s">
        <v>19</v>
      </c>
      <c r="F3189" s="2" t="s">
        <v>46</v>
      </c>
      <c r="G3189" s="2">
        <v>52272</v>
      </c>
      <c r="H3189" s="2">
        <v>4</v>
      </c>
      <c r="I3189" s="2">
        <v>308</v>
      </c>
      <c r="J3189" s="2">
        <v>9507</v>
      </c>
      <c r="K3189" s="2">
        <v>8692</v>
      </c>
      <c r="L3189" s="2">
        <v>349</v>
      </c>
      <c r="M3189" s="2">
        <v>39</v>
      </c>
      <c r="N3189" s="2">
        <v>37</v>
      </c>
      <c r="O3189" s="2">
        <v>180</v>
      </c>
      <c r="P3189" s="2">
        <v>83</v>
      </c>
      <c r="Q3189" s="2">
        <v>204</v>
      </c>
      <c r="R3189" s="2">
        <v>16</v>
      </c>
      <c r="S3189" s="2" t="s">
        <v>31</v>
      </c>
      <c r="T3189" s="5">
        <f t="shared" si="343"/>
        <v>605</v>
      </c>
      <c r="U3189" s="4">
        <f t="shared" si="344"/>
        <v>0.166284052647689</v>
      </c>
      <c r="V3189" s="4">
        <f t="shared" si="345"/>
        <v>0.166284052647689</v>
      </c>
      <c r="W3189">
        <f t="shared" si="346"/>
        <v>10</v>
      </c>
      <c r="X3189" t="str">
        <f t="shared" si="347"/>
        <v>Friday</v>
      </c>
      <c r="Y3189" s="5" t="str">
        <f t="shared" si="348"/>
        <v>Aug</v>
      </c>
      <c r="Z3189" s="5" t="str">
        <f t="shared" si="349"/>
        <v>3-5</v>
      </c>
    </row>
    <row r="3190" spans="1:26" x14ac:dyDescent="0.25">
      <c r="A3190" s="2" t="s">
        <v>3223</v>
      </c>
      <c r="B3190" s="2" t="s">
        <v>26</v>
      </c>
      <c r="C3190" s="1">
        <v>45891</v>
      </c>
      <c r="D3190" s="3">
        <v>0.42222222222222222</v>
      </c>
      <c r="E3190" s="2" t="s">
        <v>19</v>
      </c>
      <c r="F3190" s="2" t="s">
        <v>49</v>
      </c>
      <c r="G3190" s="2">
        <v>52345</v>
      </c>
      <c r="H3190" s="2">
        <v>7</v>
      </c>
      <c r="I3190" s="2">
        <v>186</v>
      </c>
      <c r="J3190" s="2">
        <v>28138</v>
      </c>
      <c r="K3190" s="2">
        <v>20364</v>
      </c>
      <c r="L3190" s="2">
        <v>839</v>
      </c>
      <c r="M3190" s="2">
        <v>124</v>
      </c>
      <c r="N3190" s="2">
        <v>117</v>
      </c>
      <c r="O3190" s="2">
        <v>624</v>
      </c>
      <c r="P3190" s="2">
        <v>156</v>
      </c>
      <c r="Q3190" s="2">
        <v>255</v>
      </c>
      <c r="R3190" s="2">
        <v>19</v>
      </c>
      <c r="S3190" s="2" t="s">
        <v>28</v>
      </c>
      <c r="T3190" s="5">
        <f t="shared" si="343"/>
        <v>1704</v>
      </c>
      <c r="U3190" s="4">
        <f t="shared" si="344"/>
        <v>0.3890342917184067</v>
      </c>
      <c r="V3190" s="4">
        <f t="shared" si="345"/>
        <v>0.3890342917184067</v>
      </c>
      <c r="W3190">
        <f t="shared" si="346"/>
        <v>10</v>
      </c>
      <c r="X3190" t="str">
        <f t="shared" si="347"/>
        <v>Friday</v>
      </c>
      <c r="Y3190" s="5" t="str">
        <f t="shared" si="348"/>
        <v>Aug</v>
      </c>
      <c r="Z3190" s="5" t="str">
        <f t="shared" si="349"/>
        <v>6-10</v>
      </c>
    </row>
    <row r="3191" spans="1:26" x14ac:dyDescent="0.25">
      <c r="A3191" s="2" t="s">
        <v>3224</v>
      </c>
      <c r="B3191" s="2" t="s">
        <v>26</v>
      </c>
      <c r="C3191" s="1">
        <v>45891</v>
      </c>
      <c r="D3191" s="3">
        <v>0.4909722222222222</v>
      </c>
      <c r="E3191" s="2" t="s">
        <v>19</v>
      </c>
      <c r="F3191" s="2" t="s">
        <v>49</v>
      </c>
      <c r="G3191" s="2">
        <v>52209</v>
      </c>
      <c r="H3191" s="2">
        <v>4</v>
      </c>
      <c r="I3191" s="2">
        <v>197</v>
      </c>
      <c r="J3191" s="2">
        <v>42392</v>
      </c>
      <c r="K3191" s="2">
        <v>33834</v>
      </c>
      <c r="L3191" s="2">
        <v>1648</v>
      </c>
      <c r="M3191" s="2">
        <v>166</v>
      </c>
      <c r="N3191" s="2">
        <v>144</v>
      </c>
      <c r="O3191" s="2">
        <v>913</v>
      </c>
      <c r="P3191" s="2">
        <v>288</v>
      </c>
      <c r="Q3191" s="2">
        <v>704</v>
      </c>
      <c r="R3191" s="2">
        <v>63</v>
      </c>
      <c r="S3191" s="2" t="s">
        <v>31</v>
      </c>
      <c r="T3191" s="5">
        <f t="shared" si="343"/>
        <v>2871</v>
      </c>
      <c r="U3191" s="4">
        <f t="shared" si="344"/>
        <v>0.64804918692179514</v>
      </c>
      <c r="V3191" s="4">
        <f t="shared" si="345"/>
        <v>0.64804918692179514</v>
      </c>
      <c r="W3191">
        <f t="shared" si="346"/>
        <v>11</v>
      </c>
      <c r="X3191" t="str">
        <f t="shared" si="347"/>
        <v>Friday</v>
      </c>
      <c r="Y3191" s="5" t="str">
        <f t="shared" si="348"/>
        <v>Aug</v>
      </c>
      <c r="Z3191" s="5" t="str">
        <f t="shared" si="349"/>
        <v>3-5</v>
      </c>
    </row>
    <row r="3192" spans="1:26" x14ac:dyDescent="0.25">
      <c r="A3192" s="2" t="s">
        <v>3225</v>
      </c>
      <c r="B3192" s="2" t="s">
        <v>26</v>
      </c>
      <c r="C3192" s="1">
        <v>45891</v>
      </c>
      <c r="D3192" s="3">
        <v>0.50694444444444442</v>
      </c>
      <c r="E3192" s="2" t="s">
        <v>16</v>
      </c>
      <c r="F3192" s="2" t="s">
        <v>49</v>
      </c>
      <c r="G3192" s="2">
        <v>52245</v>
      </c>
      <c r="H3192" s="2">
        <v>5</v>
      </c>
      <c r="I3192" s="2">
        <v>230</v>
      </c>
      <c r="J3192" s="2">
        <v>14016</v>
      </c>
      <c r="K3192" s="2">
        <v>9923</v>
      </c>
      <c r="L3192" s="2">
        <v>459</v>
      </c>
      <c r="M3192" s="2">
        <v>33</v>
      </c>
      <c r="N3192" s="2">
        <v>25</v>
      </c>
      <c r="O3192" s="2">
        <v>62</v>
      </c>
      <c r="P3192" s="2">
        <v>25</v>
      </c>
      <c r="Q3192" s="2">
        <v>152</v>
      </c>
      <c r="R3192" s="2">
        <v>9</v>
      </c>
      <c r="S3192" s="2" t="s">
        <v>31</v>
      </c>
      <c r="T3192" s="5">
        <f t="shared" si="343"/>
        <v>579</v>
      </c>
      <c r="U3192" s="4">
        <f t="shared" si="344"/>
        <v>0.18993205091396306</v>
      </c>
      <c r="V3192" s="4">
        <f t="shared" si="345"/>
        <v>0.18993205091396306</v>
      </c>
      <c r="W3192">
        <f t="shared" si="346"/>
        <v>12</v>
      </c>
      <c r="X3192" t="str">
        <f t="shared" si="347"/>
        <v>Friday</v>
      </c>
      <c r="Y3192" s="5" t="str">
        <f t="shared" si="348"/>
        <v>Aug</v>
      </c>
      <c r="Z3192" s="5" t="str">
        <f t="shared" si="349"/>
        <v>3-5</v>
      </c>
    </row>
    <row r="3193" spans="1:26" x14ac:dyDescent="0.25">
      <c r="A3193" s="2" t="s">
        <v>3226</v>
      </c>
      <c r="B3193" s="2" t="s">
        <v>26</v>
      </c>
      <c r="C3193" s="1">
        <v>45891</v>
      </c>
      <c r="D3193" s="3">
        <v>0.5493055555555556</v>
      </c>
      <c r="E3193" s="2" t="s">
        <v>16</v>
      </c>
      <c r="F3193" s="2" t="s">
        <v>36</v>
      </c>
      <c r="G3193" s="2">
        <v>52299</v>
      </c>
      <c r="H3193" s="2">
        <v>9</v>
      </c>
      <c r="I3193" s="2">
        <v>164</v>
      </c>
      <c r="J3193" s="2">
        <v>17053</v>
      </c>
      <c r="K3193" s="2">
        <v>14458</v>
      </c>
      <c r="L3193" s="2">
        <v>522</v>
      </c>
      <c r="M3193" s="2">
        <v>58</v>
      </c>
      <c r="N3193" s="2">
        <v>37</v>
      </c>
      <c r="O3193" s="2">
        <v>103</v>
      </c>
      <c r="P3193" s="2">
        <v>79</v>
      </c>
      <c r="Q3193" s="2">
        <v>198</v>
      </c>
      <c r="R3193" s="2">
        <v>30</v>
      </c>
      <c r="S3193" s="2" t="s">
        <v>31</v>
      </c>
      <c r="T3193" s="5">
        <f t="shared" si="343"/>
        <v>720</v>
      </c>
      <c r="U3193" s="4">
        <f t="shared" si="344"/>
        <v>0.27644888047572613</v>
      </c>
      <c r="V3193" s="4">
        <f t="shared" si="345"/>
        <v>0.27644888047572613</v>
      </c>
      <c r="W3193">
        <f t="shared" si="346"/>
        <v>13</v>
      </c>
      <c r="X3193" t="str">
        <f t="shared" si="347"/>
        <v>Friday</v>
      </c>
      <c r="Y3193" s="5" t="str">
        <f t="shared" si="348"/>
        <v>Aug</v>
      </c>
      <c r="Z3193" s="5" t="str">
        <f t="shared" si="349"/>
        <v>6-10</v>
      </c>
    </row>
    <row r="3194" spans="1:26" x14ac:dyDescent="0.25">
      <c r="A3194" s="2" t="s">
        <v>3227</v>
      </c>
      <c r="B3194" s="2" t="s">
        <v>26</v>
      </c>
      <c r="C3194" s="1">
        <v>45891</v>
      </c>
      <c r="D3194" s="3">
        <v>0.66874999999999996</v>
      </c>
      <c r="E3194" s="2" t="s">
        <v>15</v>
      </c>
      <c r="F3194" s="2" t="s">
        <v>46</v>
      </c>
      <c r="G3194" s="2">
        <v>52223</v>
      </c>
      <c r="H3194" s="2">
        <v>7</v>
      </c>
      <c r="I3194" s="2">
        <v>119</v>
      </c>
      <c r="J3194" s="2">
        <v>44124</v>
      </c>
      <c r="K3194" s="2">
        <v>32016</v>
      </c>
      <c r="L3194" s="2">
        <v>1205</v>
      </c>
      <c r="M3194" s="2">
        <v>109</v>
      </c>
      <c r="N3194" s="2">
        <v>298</v>
      </c>
      <c r="O3194" s="2">
        <v>173</v>
      </c>
      <c r="P3194" s="2">
        <v>68</v>
      </c>
      <c r="Q3194" s="2">
        <v>1299</v>
      </c>
      <c r="R3194" s="2">
        <v>157</v>
      </c>
      <c r="S3194" s="2" t="s">
        <v>31</v>
      </c>
      <c r="T3194" s="5">
        <f t="shared" si="343"/>
        <v>1785</v>
      </c>
      <c r="U3194" s="4">
        <f t="shared" si="344"/>
        <v>0.61306320969687689</v>
      </c>
      <c r="V3194" s="4">
        <f t="shared" si="345"/>
        <v>0.61306320969687689</v>
      </c>
      <c r="W3194">
        <f t="shared" si="346"/>
        <v>16</v>
      </c>
      <c r="X3194" t="str">
        <f t="shared" si="347"/>
        <v>Friday</v>
      </c>
      <c r="Y3194" s="5" t="str">
        <f t="shared" si="348"/>
        <v>Aug</v>
      </c>
      <c r="Z3194" s="5" t="str">
        <f t="shared" si="349"/>
        <v>6-10</v>
      </c>
    </row>
    <row r="3195" spans="1:26" x14ac:dyDescent="0.25">
      <c r="A3195" s="2" t="s">
        <v>3228</v>
      </c>
      <c r="B3195" s="2" t="s">
        <v>26</v>
      </c>
      <c r="C3195" s="1">
        <v>45891</v>
      </c>
      <c r="D3195" s="3">
        <v>0.67500000000000004</v>
      </c>
      <c r="E3195" s="2" t="s">
        <v>15</v>
      </c>
      <c r="F3195" s="2" t="s">
        <v>27</v>
      </c>
      <c r="G3195" s="2">
        <v>52280</v>
      </c>
      <c r="H3195" s="2">
        <v>7</v>
      </c>
      <c r="I3195" s="2">
        <v>165</v>
      </c>
      <c r="J3195" s="2">
        <v>28043</v>
      </c>
      <c r="K3195" s="2">
        <v>23519</v>
      </c>
      <c r="L3195" s="2">
        <v>1071</v>
      </c>
      <c r="M3195" s="2">
        <v>76</v>
      </c>
      <c r="N3195" s="2">
        <v>155</v>
      </c>
      <c r="O3195" s="2">
        <v>120</v>
      </c>
      <c r="P3195" s="2">
        <v>108</v>
      </c>
      <c r="Q3195" s="2">
        <v>875</v>
      </c>
      <c r="R3195" s="2">
        <v>119</v>
      </c>
      <c r="S3195" s="2" t="s">
        <v>31</v>
      </c>
      <c r="T3195" s="5">
        <f t="shared" si="343"/>
        <v>1422</v>
      </c>
      <c r="U3195" s="4">
        <f t="shared" si="344"/>
        <v>0.44986610558530987</v>
      </c>
      <c r="V3195" s="4">
        <f t="shared" si="345"/>
        <v>0.44986610558530987</v>
      </c>
      <c r="W3195">
        <f t="shared" si="346"/>
        <v>16</v>
      </c>
      <c r="X3195" t="str">
        <f t="shared" si="347"/>
        <v>Friday</v>
      </c>
      <c r="Y3195" s="5" t="str">
        <f t="shared" si="348"/>
        <v>Aug</v>
      </c>
      <c r="Z3195" s="5" t="str">
        <f t="shared" si="349"/>
        <v>6-10</v>
      </c>
    </row>
    <row r="3196" spans="1:26" x14ac:dyDescent="0.25">
      <c r="A3196" s="2" t="s">
        <v>3229</v>
      </c>
      <c r="B3196" s="2" t="s">
        <v>26</v>
      </c>
      <c r="C3196" s="1">
        <v>45891</v>
      </c>
      <c r="D3196" s="3">
        <v>0.71666666666666667</v>
      </c>
      <c r="E3196" s="2" t="s">
        <v>17</v>
      </c>
      <c r="F3196" s="2" t="s">
        <v>49</v>
      </c>
      <c r="G3196" s="2">
        <v>52296</v>
      </c>
      <c r="H3196" s="2">
        <v>6</v>
      </c>
      <c r="I3196" s="2">
        <v>51</v>
      </c>
      <c r="J3196" s="2">
        <v>8062</v>
      </c>
      <c r="K3196" s="2">
        <v>6605</v>
      </c>
      <c r="L3196" s="2">
        <v>104</v>
      </c>
      <c r="M3196" s="2">
        <v>14</v>
      </c>
      <c r="N3196" s="2">
        <v>20</v>
      </c>
      <c r="O3196" s="2">
        <v>0</v>
      </c>
      <c r="P3196" s="2">
        <v>127</v>
      </c>
      <c r="Q3196" s="2">
        <v>51</v>
      </c>
      <c r="R3196" s="2">
        <v>6</v>
      </c>
      <c r="S3196" s="2" t="s">
        <v>31</v>
      </c>
      <c r="T3196" s="5">
        <f t="shared" si="343"/>
        <v>138</v>
      </c>
      <c r="U3196" s="4">
        <f t="shared" si="344"/>
        <v>0.12630029065320483</v>
      </c>
      <c r="V3196" s="4">
        <f t="shared" si="345"/>
        <v>0.12630029065320483</v>
      </c>
      <c r="W3196">
        <f t="shared" si="346"/>
        <v>17</v>
      </c>
      <c r="X3196" t="str">
        <f t="shared" si="347"/>
        <v>Friday</v>
      </c>
      <c r="Y3196" s="5" t="str">
        <f t="shared" si="348"/>
        <v>Aug</v>
      </c>
      <c r="Z3196" s="5" t="str">
        <f t="shared" si="349"/>
        <v>6-10</v>
      </c>
    </row>
    <row r="3197" spans="1:26" x14ac:dyDescent="0.25">
      <c r="A3197" s="2" t="s">
        <v>3230</v>
      </c>
      <c r="B3197" s="2" t="s">
        <v>26</v>
      </c>
      <c r="C3197" s="1">
        <v>45891</v>
      </c>
      <c r="D3197" s="3">
        <v>0.77916666666666667</v>
      </c>
      <c r="E3197" s="2" t="s">
        <v>15</v>
      </c>
      <c r="F3197" s="2" t="s">
        <v>44</v>
      </c>
      <c r="G3197" s="2">
        <v>52045</v>
      </c>
      <c r="H3197" s="2">
        <v>10</v>
      </c>
      <c r="I3197" s="2">
        <v>75</v>
      </c>
      <c r="J3197" s="2">
        <v>39827</v>
      </c>
      <c r="K3197" s="2">
        <v>32277</v>
      </c>
      <c r="L3197" s="2">
        <v>1178</v>
      </c>
      <c r="M3197" s="2">
        <v>101</v>
      </c>
      <c r="N3197" s="2">
        <v>206</v>
      </c>
      <c r="O3197" s="2">
        <v>196</v>
      </c>
      <c r="P3197" s="2">
        <v>167</v>
      </c>
      <c r="Q3197" s="2">
        <v>1270</v>
      </c>
      <c r="R3197" s="2">
        <v>136</v>
      </c>
      <c r="S3197" s="2" t="s">
        <v>31</v>
      </c>
      <c r="T3197" s="5">
        <f t="shared" si="343"/>
        <v>1681</v>
      </c>
      <c r="U3197" s="4">
        <f t="shared" si="344"/>
        <v>0.62017484868863482</v>
      </c>
      <c r="V3197" s="4">
        <f t="shared" si="345"/>
        <v>0.62017484868863482</v>
      </c>
      <c r="W3197">
        <f t="shared" si="346"/>
        <v>18</v>
      </c>
      <c r="X3197" t="str">
        <f t="shared" si="347"/>
        <v>Friday</v>
      </c>
      <c r="Y3197" s="5" t="str">
        <f t="shared" si="348"/>
        <v>Aug</v>
      </c>
      <c r="Z3197" s="5" t="str">
        <f t="shared" si="349"/>
        <v>6-10</v>
      </c>
    </row>
    <row r="3198" spans="1:26" x14ac:dyDescent="0.25">
      <c r="A3198" s="2" t="s">
        <v>3231</v>
      </c>
      <c r="B3198" s="2" t="s">
        <v>26</v>
      </c>
      <c r="C3198" s="1">
        <v>45891</v>
      </c>
      <c r="D3198" s="3">
        <v>0.79791666666666672</v>
      </c>
      <c r="E3198" s="2" t="s">
        <v>17</v>
      </c>
      <c r="F3198" s="2" t="s">
        <v>49</v>
      </c>
      <c r="G3198" s="2">
        <v>52198</v>
      </c>
      <c r="H3198" s="2">
        <v>7</v>
      </c>
      <c r="I3198" s="2">
        <v>36</v>
      </c>
      <c r="J3198" s="2">
        <v>10705</v>
      </c>
      <c r="K3198" s="2">
        <v>9664</v>
      </c>
      <c r="L3198" s="2">
        <v>164</v>
      </c>
      <c r="M3198" s="2">
        <v>17</v>
      </c>
      <c r="N3198" s="2">
        <v>19</v>
      </c>
      <c r="O3198" s="2">
        <v>0</v>
      </c>
      <c r="P3198" s="2">
        <v>119</v>
      </c>
      <c r="Q3198" s="2">
        <v>131</v>
      </c>
      <c r="R3198" s="2">
        <v>8</v>
      </c>
      <c r="S3198" s="2" t="s">
        <v>31</v>
      </c>
      <c r="T3198" s="5">
        <f t="shared" si="343"/>
        <v>200</v>
      </c>
      <c r="U3198" s="4">
        <f t="shared" si="344"/>
        <v>0.1851411931491628</v>
      </c>
      <c r="V3198" s="4">
        <f t="shared" si="345"/>
        <v>0.1851411931491628</v>
      </c>
      <c r="W3198">
        <f t="shared" si="346"/>
        <v>19</v>
      </c>
      <c r="X3198" t="str">
        <f t="shared" si="347"/>
        <v>Friday</v>
      </c>
      <c r="Y3198" s="5" t="str">
        <f t="shared" si="348"/>
        <v>Aug</v>
      </c>
      <c r="Z3198" s="5" t="str">
        <f t="shared" si="349"/>
        <v>6-10</v>
      </c>
    </row>
    <row r="3199" spans="1:26" x14ac:dyDescent="0.25">
      <c r="A3199" s="2" t="s">
        <v>3232</v>
      </c>
      <c r="B3199" s="2" t="s">
        <v>26</v>
      </c>
      <c r="C3199" s="1">
        <v>45891</v>
      </c>
      <c r="D3199" s="3">
        <v>0.8041666666666667</v>
      </c>
      <c r="E3199" s="2" t="s">
        <v>15</v>
      </c>
      <c r="F3199" s="2" t="s">
        <v>44</v>
      </c>
      <c r="G3199" s="2">
        <v>52422</v>
      </c>
      <c r="H3199" s="2">
        <v>5</v>
      </c>
      <c r="I3199" s="2">
        <v>65</v>
      </c>
      <c r="J3199" s="2">
        <v>32317</v>
      </c>
      <c r="K3199" s="2">
        <v>22916</v>
      </c>
      <c r="L3199" s="2">
        <v>727</v>
      </c>
      <c r="M3199" s="2">
        <v>59</v>
      </c>
      <c r="N3199" s="2">
        <v>127</v>
      </c>
      <c r="O3199" s="2">
        <v>72</v>
      </c>
      <c r="P3199" s="2">
        <v>140</v>
      </c>
      <c r="Q3199" s="2">
        <v>768</v>
      </c>
      <c r="R3199" s="2">
        <v>116</v>
      </c>
      <c r="S3199" s="2" t="s">
        <v>31</v>
      </c>
      <c r="T3199" s="5">
        <f t="shared" si="343"/>
        <v>985</v>
      </c>
      <c r="U3199" s="4">
        <f t="shared" si="344"/>
        <v>0.43714471023616042</v>
      </c>
      <c r="V3199" s="4">
        <f t="shared" si="345"/>
        <v>0.43714471023616042</v>
      </c>
      <c r="W3199">
        <f t="shared" si="346"/>
        <v>19</v>
      </c>
      <c r="X3199" t="str">
        <f t="shared" si="347"/>
        <v>Friday</v>
      </c>
      <c r="Y3199" s="5" t="str">
        <f t="shared" si="348"/>
        <v>Aug</v>
      </c>
      <c r="Z3199" s="5" t="str">
        <f t="shared" si="349"/>
        <v>3-5</v>
      </c>
    </row>
    <row r="3200" spans="1:26" x14ac:dyDescent="0.25">
      <c r="A3200" s="2" t="s">
        <v>3233</v>
      </c>
      <c r="B3200" s="2" t="s">
        <v>26</v>
      </c>
      <c r="C3200" s="1">
        <v>45891</v>
      </c>
      <c r="D3200" s="3">
        <v>0.81458333333333333</v>
      </c>
      <c r="E3200" s="2" t="s">
        <v>19</v>
      </c>
      <c r="F3200" s="2" t="s">
        <v>30</v>
      </c>
      <c r="G3200" s="2">
        <v>52366</v>
      </c>
      <c r="H3200" s="2">
        <v>7</v>
      </c>
      <c r="I3200" s="2">
        <v>135</v>
      </c>
      <c r="J3200" s="2">
        <v>19594</v>
      </c>
      <c r="K3200" s="2">
        <v>16915</v>
      </c>
      <c r="L3200" s="2">
        <v>953</v>
      </c>
      <c r="M3200" s="2">
        <v>74</v>
      </c>
      <c r="N3200" s="2">
        <v>89</v>
      </c>
      <c r="O3200" s="2">
        <v>332</v>
      </c>
      <c r="P3200" s="2">
        <v>125</v>
      </c>
      <c r="Q3200" s="2">
        <v>371</v>
      </c>
      <c r="R3200" s="2">
        <v>17</v>
      </c>
      <c r="S3200" s="2" t="s">
        <v>31</v>
      </c>
      <c r="T3200" s="5">
        <f t="shared" si="343"/>
        <v>1448</v>
      </c>
      <c r="U3200" s="4">
        <f t="shared" si="344"/>
        <v>0.32301493335370279</v>
      </c>
      <c r="V3200" s="4">
        <f t="shared" si="345"/>
        <v>0.32301493335370279</v>
      </c>
      <c r="W3200">
        <f t="shared" si="346"/>
        <v>19</v>
      </c>
      <c r="X3200" t="str">
        <f t="shared" si="347"/>
        <v>Friday</v>
      </c>
      <c r="Y3200" s="5" t="str">
        <f t="shared" si="348"/>
        <v>Aug</v>
      </c>
      <c r="Z3200" s="5" t="str">
        <f t="shared" si="349"/>
        <v>6-10</v>
      </c>
    </row>
    <row r="3201" spans="1:26" x14ac:dyDescent="0.25">
      <c r="A3201" s="2" t="s">
        <v>3234</v>
      </c>
      <c r="B3201" s="2" t="s">
        <v>26</v>
      </c>
      <c r="C3201" s="1">
        <v>45891</v>
      </c>
      <c r="D3201" s="3">
        <v>0.84375</v>
      </c>
      <c r="E3201" s="2" t="s">
        <v>16</v>
      </c>
      <c r="F3201" s="2" t="s">
        <v>30</v>
      </c>
      <c r="G3201" s="2">
        <v>52247</v>
      </c>
      <c r="H3201" s="2">
        <v>7</v>
      </c>
      <c r="I3201" s="2">
        <v>220</v>
      </c>
      <c r="J3201" s="2">
        <v>23231</v>
      </c>
      <c r="K3201" s="2">
        <v>16174</v>
      </c>
      <c r="L3201" s="2">
        <v>427</v>
      </c>
      <c r="M3201" s="2">
        <v>34</v>
      </c>
      <c r="N3201" s="2">
        <v>31</v>
      </c>
      <c r="O3201" s="2">
        <v>53</v>
      </c>
      <c r="P3201" s="2">
        <v>114</v>
      </c>
      <c r="Q3201" s="2">
        <v>384</v>
      </c>
      <c r="R3201" s="2">
        <v>38</v>
      </c>
      <c r="S3201" s="2" t="s">
        <v>31</v>
      </c>
      <c r="T3201" s="5">
        <f t="shared" si="343"/>
        <v>545</v>
      </c>
      <c r="U3201" s="4">
        <f t="shared" si="344"/>
        <v>0.30956801347445784</v>
      </c>
      <c r="V3201" s="4">
        <f t="shared" si="345"/>
        <v>0.30956801347445784</v>
      </c>
      <c r="W3201">
        <f t="shared" si="346"/>
        <v>20</v>
      </c>
      <c r="X3201" t="str">
        <f t="shared" si="347"/>
        <v>Friday</v>
      </c>
      <c r="Y3201" s="5" t="str">
        <f t="shared" si="348"/>
        <v>Aug</v>
      </c>
      <c r="Z3201" s="5" t="str">
        <f t="shared" si="349"/>
        <v>6-10</v>
      </c>
    </row>
    <row r="3202" spans="1:26" x14ac:dyDescent="0.25">
      <c r="A3202" s="2" t="s">
        <v>3235</v>
      </c>
      <c r="B3202" s="2" t="s">
        <v>26</v>
      </c>
      <c r="C3202" s="1">
        <v>45891</v>
      </c>
      <c r="D3202" s="3">
        <v>0.86319444444444449</v>
      </c>
      <c r="E3202" s="2" t="s">
        <v>16</v>
      </c>
      <c r="F3202" s="2" t="s">
        <v>30</v>
      </c>
      <c r="G3202" s="2">
        <v>52253</v>
      </c>
      <c r="H3202" s="2">
        <v>10</v>
      </c>
      <c r="I3202" s="2">
        <v>134</v>
      </c>
      <c r="J3202" s="2">
        <v>28899</v>
      </c>
      <c r="K3202" s="2">
        <v>21248</v>
      </c>
      <c r="L3202" s="2">
        <v>533</v>
      </c>
      <c r="M3202" s="2">
        <v>42</v>
      </c>
      <c r="N3202" s="2">
        <v>28</v>
      </c>
      <c r="O3202" s="2">
        <v>60</v>
      </c>
      <c r="P3202" s="2">
        <v>158</v>
      </c>
      <c r="Q3202" s="2">
        <v>242</v>
      </c>
      <c r="R3202" s="2">
        <v>42</v>
      </c>
      <c r="S3202" s="2" t="s">
        <v>28</v>
      </c>
      <c r="T3202" s="5">
        <f t="shared" ref="T3202:T3265" si="350">SUM(L3202:O3202)</f>
        <v>663</v>
      </c>
      <c r="U3202" s="4">
        <f t="shared" ref="U3202:U3265" si="351">K3202/G3202</f>
        <v>0.40663693950586571</v>
      </c>
      <c r="V3202" s="4">
        <f t="shared" ref="V3202:V3265" si="352">K3202/G3202</f>
        <v>0.40663693950586571</v>
      </c>
      <c r="W3202">
        <f t="shared" ref="W3202:W3265" si="353">HOUR(D3202)</f>
        <v>20</v>
      </c>
      <c r="X3202" t="str">
        <f t="shared" ref="X3202:X3265" si="354">TEXT(C3202,"dddd")</f>
        <v>Friday</v>
      </c>
      <c r="Y3202" s="5" t="str">
        <f t="shared" ref="Y3202:Y3265" si="355">TEXT(C3202,"mmm")</f>
        <v>Aug</v>
      </c>
      <c r="Z3202" s="5" t="str">
        <f t="shared" ref="Z3202:Z3265" si="356">IF(H3202&lt;=2,"0-2",IF(H3202&lt;=5,"3-5",IF(H3202&lt;=10,"6-10","11+")))</f>
        <v>6-10</v>
      </c>
    </row>
    <row r="3203" spans="1:26" x14ac:dyDescent="0.25">
      <c r="A3203" s="2" t="s">
        <v>3236</v>
      </c>
      <c r="B3203" s="2" t="s">
        <v>26</v>
      </c>
      <c r="C3203" s="1">
        <v>45891</v>
      </c>
      <c r="D3203" s="3">
        <v>0.94444444444444442</v>
      </c>
      <c r="E3203" s="2" t="s">
        <v>16</v>
      </c>
      <c r="F3203" s="2" t="s">
        <v>36</v>
      </c>
      <c r="G3203" s="2">
        <v>52285</v>
      </c>
      <c r="H3203" s="2">
        <v>5</v>
      </c>
      <c r="I3203" s="2">
        <v>162</v>
      </c>
      <c r="J3203" s="2">
        <v>25150</v>
      </c>
      <c r="K3203" s="2">
        <v>20434</v>
      </c>
      <c r="L3203" s="2">
        <v>741</v>
      </c>
      <c r="M3203" s="2">
        <v>72</v>
      </c>
      <c r="N3203" s="2">
        <v>44</v>
      </c>
      <c r="O3203" s="2">
        <v>78</v>
      </c>
      <c r="P3203" s="2">
        <v>54</v>
      </c>
      <c r="Q3203" s="2">
        <v>430</v>
      </c>
      <c r="R3203" s="2">
        <v>34</v>
      </c>
      <c r="S3203" s="2" t="s">
        <v>31</v>
      </c>
      <c r="T3203" s="5">
        <f t="shared" si="350"/>
        <v>935</v>
      </c>
      <c r="U3203" s="4">
        <f t="shared" si="351"/>
        <v>0.39081954671511904</v>
      </c>
      <c r="V3203" s="4">
        <f t="shared" si="352"/>
        <v>0.39081954671511904</v>
      </c>
      <c r="W3203">
        <f t="shared" si="353"/>
        <v>22</v>
      </c>
      <c r="X3203" t="str">
        <f t="shared" si="354"/>
        <v>Friday</v>
      </c>
      <c r="Y3203" s="5" t="str">
        <f t="shared" si="355"/>
        <v>Aug</v>
      </c>
      <c r="Z3203" s="5" t="str">
        <f t="shared" si="356"/>
        <v>3-5</v>
      </c>
    </row>
    <row r="3204" spans="1:26" x14ac:dyDescent="0.25">
      <c r="A3204" s="2" t="s">
        <v>3237</v>
      </c>
      <c r="B3204" s="2" t="s">
        <v>26</v>
      </c>
      <c r="C3204" s="1">
        <v>45892</v>
      </c>
      <c r="D3204" s="3">
        <v>0.2388888888888889</v>
      </c>
      <c r="E3204" s="2" t="s">
        <v>19</v>
      </c>
      <c r="F3204" s="2" t="s">
        <v>46</v>
      </c>
      <c r="G3204" s="2">
        <v>52378</v>
      </c>
      <c r="H3204" s="2">
        <v>8</v>
      </c>
      <c r="I3204" s="2">
        <v>1096</v>
      </c>
      <c r="J3204" s="2">
        <v>12832</v>
      </c>
      <c r="K3204" s="2">
        <v>11358</v>
      </c>
      <c r="L3204" s="2">
        <v>409</v>
      </c>
      <c r="M3204" s="2">
        <v>46</v>
      </c>
      <c r="N3204" s="2">
        <v>61</v>
      </c>
      <c r="O3204" s="2">
        <v>340</v>
      </c>
      <c r="P3204" s="2">
        <v>37</v>
      </c>
      <c r="Q3204" s="2">
        <v>94</v>
      </c>
      <c r="R3204" s="2">
        <v>36</v>
      </c>
      <c r="S3204" s="2" t="s">
        <v>31</v>
      </c>
      <c r="T3204" s="5">
        <f t="shared" si="350"/>
        <v>856</v>
      </c>
      <c r="U3204" s="4">
        <f t="shared" si="351"/>
        <v>0.21684676772690825</v>
      </c>
      <c r="V3204" s="4">
        <f t="shared" si="352"/>
        <v>0.21684676772690825</v>
      </c>
      <c r="W3204">
        <f t="shared" si="353"/>
        <v>5</v>
      </c>
      <c r="X3204" t="str">
        <f t="shared" si="354"/>
        <v>Saturday</v>
      </c>
      <c r="Y3204" s="5" t="str">
        <f t="shared" si="355"/>
        <v>Aug</v>
      </c>
      <c r="Z3204" s="5" t="str">
        <f t="shared" si="356"/>
        <v>6-10</v>
      </c>
    </row>
    <row r="3205" spans="1:26" x14ac:dyDescent="0.25">
      <c r="A3205" s="2" t="s">
        <v>3238</v>
      </c>
      <c r="B3205" s="2" t="s">
        <v>26</v>
      </c>
      <c r="C3205" s="1">
        <v>45892</v>
      </c>
      <c r="D3205" s="3">
        <v>0.28055555555555556</v>
      </c>
      <c r="E3205" s="2" t="s">
        <v>15</v>
      </c>
      <c r="F3205" s="2" t="s">
        <v>44</v>
      </c>
      <c r="G3205" s="2">
        <v>52235</v>
      </c>
      <c r="H3205" s="2">
        <v>10</v>
      </c>
      <c r="I3205" s="2">
        <v>97</v>
      </c>
      <c r="J3205" s="2">
        <v>44593</v>
      </c>
      <c r="K3205" s="2">
        <v>41191</v>
      </c>
      <c r="L3205" s="2">
        <v>1018</v>
      </c>
      <c r="M3205" s="2">
        <v>178</v>
      </c>
      <c r="N3205" s="2">
        <v>229</v>
      </c>
      <c r="O3205" s="2">
        <v>146</v>
      </c>
      <c r="P3205" s="2">
        <v>156</v>
      </c>
      <c r="Q3205" s="2">
        <v>1027</v>
      </c>
      <c r="R3205" s="2">
        <v>171</v>
      </c>
      <c r="S3205" s="2" t="s">
        <v>28</v>
      </c>
      <c r="T3205" s="5">
        <f t="shared" si="350"/>
        <v>1571</v>
      </c>
      <c r="U3205" s="4">
        <f t="shared" si="351"/>
        <v>0.78857088159280175</v>
      </c>
      <c r="V3205" s="4">
        <f t="shared" si="352"/>
        <v>0.78857088159280175</v>
      </c>
      <c r="W3205">
        <f t="shared" si="353"/>
        <v>6</v>
      </c>
      <c r="X3205" t="str">
        <f t="shared" si="354"/>
        <v>Saturday</v>
      </c>
      <c r="Y3205" s="5" t="str">
        <f t="shared" si="355"/>
        <v>Aug</v>
      </c>
      <c r="Z3205" s="5" t="str">
        <f t="shared" si="356"/>
        <v>6-10</v>
      </c>
    </row>
    <row r="3206" spans="1:26" x14ac:dyDescent="0.25">
      <c r="A3206" s="2" t="s">
        <v>3239</v>
      </c>
      <c r="B3206" s="2" t="s">
        <v>26</v>
      </c>
      <c r="C3206" s="1">
        <v>45892</v>
      </c>
      <c r="D3206" s="3">
        <v>0.4548611111111111</v>
      </c>
      <c r="E3206" s="2" t="s">
        <v>15</v>
      </c>
      <c r="F3206" s="2" t="s">
        <v>38</v>
      </c>
      <c r="G3206" s="2">
        <v>52328</v>
      </c>
      <c r="H3206" s="2">
        <v>6</v>
      </c>
      <c r="I3206" s="2">
        <v>86</v>
      </c>
      <c r="J3206" s="2">
        <v>17408</v>
      </c>
      <c r="K3206" s="2">
        <v>14462</v>
      </c>
      <c r="L3206" s="2">
        <v>795</v>
      </c>
      <c r="M3206" s="2">
        <v>60</v>
      </c>
      <c r="N3206" s="2">
        <v>164</v>
      </c>
      <c r="O3206" s="2">
        <v>106</v>
      </c>
      <c r="P3206" s="2">
        <v>120</v>
      </c>
      <c r="Q3206" s="2">
        <v>469</v>
      </c>
      <c r="R3206" s="2">
        <v>88</v>
      </c>
      <c r="S3206" s="2" t="s">
        <v>31</v>
      </c>
      <c r="T3206" s="5">
        <f t="shared" si="350"/>
        <v>1125</v>
      </c>
      <c r="U3206" s="4">
        <f t="shared" si="351"/>
        <v>0.2763721143556031</v>
      </c>
      <c r="V3206" s="4">
        <f t="shared" si="352"/>
        <v>0.2763721143556031</v>
      </c>
      <c r="W3206">
        <f t="shared" si="353"/>
        <v>10</v>
      </c>
      <c r="X3206" t="str">
        <f t="shared" si="354"/>
        <v>Saturday</v>
      </c>
      <c r="Y3206" s="5" t="str">
        <f t="shared" si="355"/>
        <v>Aug</v>
      </c>
      <c r="Z3206" s="5" t="str">
        <f t="shared" si="356"/>
        <v>6-10</v>
      </c>
    </row>
    <row r="3207" spans="1:26" x14ac:dyDescent="0.25">
      <c r="A3207" s="2" t="s">
        <v>3240</v>
      </c>
      <c r="B3207" s="2" t="s">
        <v>26</v>
      </c>
      <c r="C3207" s="1">
        <v>45892</v>
      </c>
      <c r="D3207" s="3">
        <v>0.49236111111111114</v>
      </c>
      <c r="E3207" s="2" t="s">
        <v>15</v>
      </c>
      <c r="F3207" s="2" t="s">
        <v>38</v>
      </c>
      <c r="G3207" s="2">
        <v>52273</v>
      </c>
      <c r="H3207" s="2">
        <v>10</v>
      </c>
      <c r="I3207" s="2">
        <v>113</v>
      </c>
      <c r="J3207" s="2">
        <v>15335</v>
      </c>
      <c r="K3207" s="2">
        <v>12115</v>
      </c>
      <c r="L3207" s="2">
        <v>402</v>
      </c>
      <c r="M3207" s="2">
        <v>34</v>
      </c>
      <c r="N3207" s="2">
        <v>68</v>
      </c>
      <c r="O3207" s="2">
        <v>57</v>
      </c>
      <c r="P3207" s="2">
        <v>108</v>
      </c>
      <c r="Q3207" s="2">
        <v>294</v>
      </c>
      <c r="R3207" s="2">
        <v>57</v>
      </c>
      <c r="S3207" s="2" t="s">
        <v>31</v>
      </c>
      <c r="T3207" s="5">
        <f t="shared" si="350"/>
        <v>561</v>
      </c>
      <c r="U3207" s="4">
        <f t="shared" si="351"/>
        <v>0.23176400818778337</v>
      </c>
      <c r="V3207" s="4">
        <f t="shared" si="352"/>
        <v>0.23176400818778337</v>
      </c>
      <c r="W3207">
        <f t="shared" si="353"/>
        <v>11</v>
      </c>
      <c r="X3207" t="str">
        <f t="shared" si="354"/>
        <v>Saturday</v>
      </c>
      <c r="Y3207" s="5" t="str">
        <f t="shared" si="355"/>
        <v>Aug</v>
      </c>
      <c r="Z3207" s="5" t="str">
        <f t="shared" si="356"/>
        <v>6-10</v>
      </c>
    </row>
    <row r="3208" spans="1:26" x14ac:dyDescent="0.25">
      <c r="A3208" s="2" t="s">
        <v>3241</v>
      </c>
      <c r="B3208" s="2" t="s">
        <v>26</v>
      </c>
      <c r="C3208" s="1">
        <v>45892</v>
      </c>
      <c r="D3208" s="3">
        <v>0.5444444444444444</v>
      </c>
      <c r="E3208" s="2" t="s">
        <v>16</v>
      </c>
      <c r="F3208" s="2" t="s">
        <v>18</v>
      </c>
      <c r="G3208" s="2">
        <v>52327</v>
      </c>
      <c r="H3208" s="2">
        <v>10</v>
      </c>
      <c r="I3208" s="2">
        <v>161</v>
      </c>
      <c r="J3208" s="2">
        <v>11109</v>
      </c>
      <c r="K3208" s="2">
        <v>9129</v>
      </c>
      <c r="L3208" s="2">
        <v>428</v>
      </c>
      <c r="M3208" s="2">
        <v>33</v>
      </c>
      <c r="N3208" s="2">
        <v>21</v>
      </c>
      <c r="O3208" s="2">
        <v>68</v>
      </c>
      <c r="P3208" s="2">
        <v>75</v>
      </c>
      <c r="Q3208" s="2">
        <v>191</v>
      </c>
      <c r="R3208" s="2">
        <v>7</v>
      </c>
      <c r="S3208" s="2" t="s">
        <v>31</v>
      </c>
      <c r="T3208" s="5">
        <f t="shared" si="350"/>
        <v>550</v>
      </c>
      <c r="U3208" s="4">
        <f t="shared" si="351"/>
        <v>0.17446060351252698</v>
      </c>
      <c r="V3208" s="4">
        <f t="shared" si="352"/>
        <v>0.17446060351252698</v>
      </c>
      <c r="W3208">
        <f t="shared" si="353"/>
        <v>13</v>
      </c>
      <c r="X3208" t="str">
        <f t="shared" si="354"/>
        <v>Saturday</v>
      </c>
      <c r="Y3208" s="5" t="str">
        <f t="shared" si="355"/>
        <v>Aug</v>
      </c>
      <c r="Z3208" s="5" t="str">
        <f t="shared" si="356"/>
        <v>6-10</v>
      </c>
    </row>
    <row r="3209" spans="1:26" x14ac:dyDescent="0.25">
      <c r="A3209" s="2" t="s">
        <v>3242</v>
      </c>
      <c r="B3209" s="2" t="s">
        <v>26</v>
      </c>
      <c r="C3209" s="1">
        <v>45892</v>
      </c>
      <c r="D3209" s="3">
        <v>0.71111111111111114</v>
      </c>
      <c r="E3209" s="2" t="s">
        <v>16</v>
      </c>
      <c r="F3209" s="2" t="s">
        <v>49</v>
      </c>
      <c r="G3209" s="2">
        <v>52428</v>
      </c>
      <c r="H3209" s="2">
        <v>10</v>
      </c>
      <c r="I3209" s="2">
        <v>306</v>
      </c>
      <c r="J3209" s="2">
        <v>24031</v>
      </c>
      <c r="K3209" s="2">
        <v>16741</v>
      </c>
      <c r="L3209" s="2">
        <v>661</v>
      </c>
      <c r="M3209" s="2">
        <v>59</v>
      </c>
      <c r="N3209" s="2">
        <v>36</v>
      </c>
      <c r="O3209" s="2">
        <v>76</v>
      </c>
      <c r="P3209" s="2">
        <v>106</v>
      </c>
      <c r="Q3209" s="2">
        <v>275</v>
      </c>
      <c r="R3209" s="2">
        <v>29</v>
      </c>
      <c r="S3209" s="2" t="s">
        <v>31</v>
      </c>
      <c r="T3209" s="5">
        <f t="shared" si="350"/>
        <v>832</v>
      </c>
      <c r="U3209" s="4">
        <f t="shared" si="351"/>
        <v>0.31931410696574347</v>
      </c>
      <c r="V3209" s="4">
        <f t="shared" si="352"/>
        <v>0.31931410696574347</v>
      </c>
      <c r="W3209">
        <f t="shared" si="353"/>
        <v>17</v>
      </c>
      <c r="X3209" t="str">
        <f t="shared" si="354"/>
        <v>Saturday</v>
      </c>
      <c r="Y3209" s="5" t="str">
        <f t="shared" si="355"/>
        <v>Aug</v>
      </c>
      <c r="Z3209" s="5" t="str">
        <f t="shared" si="356"/>
        <v>6-10</v>
      </c>
    </row>
    <row r="3210" spans="1:26" x14ac:dyDescent="0.25">
      <c r="A3210" s="2" t="s">
        <v>3243</v>
      </c>
      <c r="B3210" s="2" t="s">
        <v>26</v>
      </c>
      <c r="C3210" s="1">
        <v>45892</v>
      </c>
      <c r="D3210" s="3">
        <v>0.76666666666666672</v>
      </c>
      <c r="E3210" s="2" t="s">
        <v>17</v>
      </c>
      <c r="F3210" s="2" t="s">
        <v>18</v>
      </c>
      <c r="G3210" s="2">
        <v>52271</v>
      </c>
      <c r="H3210" s="2">
        <v>6</v>
      </c>
      <c r="I3210" s="2">
        <v>32</v>
      </c>
      <c r="J3210" s="2">
        <v>3129</v>
      </c>
      <c r="K3210" s="2">
        <v>2774</v>
      </c>
      <c r="L3210" s="2">
        <v>77</v>
      </c>
      <c r="M3210" s="2">
        <v>9</v>
      </c>
      <c r="N3210" s="2">
        <v>8</v>
      </c>
      <c r="O3210" s="2">
        <v>0</v>
      </c>
      <c r="P3210" s="2">
        <v>28</v>
      </c>
      <c r="Q3210" s="2">
        <v>38</v>
      </c>
      <c r="R3210" s="2">
        <v>1</v>
      </c>
      <c r="S3210" s="2" t="s">
        <v>31</v>
      </c>
      <c r="T3210" s="5">
        <f t="shared" si="350"/>
        <v>94</v>
      </c>
      <c r="U3210" s="4">
        <f t="shared" si="351"/>
        <v>5.3069579690459334E-2</v>
      </c>
      <c r="V3210" s="4">
        <f t="shared" si="352"/>
        <v>5.3069579690459334E-2</v>
      </c>
      <c r="W3210">
        <f t="shared" si="353"/>
        <v>18</v>
      </c>
      <c r="X3210" t="str">
        <f t="shared" si="354"/>
        <v>Saturday</v>
      </c>
      <c r="Y3210" s="5" t="str">
        <f t="shared" si="355"/>
        <v>Aug</v>
      </c>
      <c r="Z3210" s="5" t="str">
        <f t="shared" si="356"/>
        <v>6-10</v>
      </c>
    </row>
    <row r="3211" spans="1:26" x14ac:dyDescent="0.25">
      <c r="A3211" s="2" t="s">
        <v>3244</v>
      </c>
      <c r="B3211" s="2" t="s">
        <v>26</v>
      </c>
      <c r="C3211" s="1">
        <v>45892</v>
      </c>
      <c r="D3211" s="3">
        <v>0.81458333333333333</v>
      </c>
      <c r="E3211" s="2" t="s">
        <v>15</v>
      </c>
      <c r="F3211" s="2" t="s">
        <v>36</v>
      </c>
      <c r="G3211" s="2">
        <v>52365</v>
      </c>
      <c r="H3211" s="2">
        <v>10</v>
      </c>
      <c r="I3211" s="2">
        <v>78</v>
      </c>
      <c r="J3211" s="2">
        <v>100038</v>
      </c>
      <c r="K3211" s="2">
        <v>71986</v>
      </c>
      <c r="L3211" s="2">
        <v>2084</v>
      </c>
      <c r="M3211" s="2">
        <v>251</v>
      </c>
      <c r="N3211" s="2">
        <v>356</v>
      </c>
      <c r="O3211" s="2">
        <v>303</v>
      </c>
      <c r="P3211" s="2">
        <v>570</v>
      </c>
      <c r="Q3211" s="2">
        <v>1756</v>
      </c>
      <c r="R3211" s="2">
        <v>471</v>
      </c>
      <c r="S3211" s="2" t="s">
        <v>28</v>
      </c>
      <c r="T3211" s="5">
        <f t="shared" si="350"/>
        <v>2994</v>
      </c>
      <c r="U3211" s="4">
        <f t="shared" si="351"/>
        <v>1.3746968394920271</v>
      </c>
      <c r="V3211" s="4">
        <f t="shared" si="352"/>
        <v>1.3746968394920271</v>
      </c>
      <c r="W3211">
        <f t="shared" si="353"/>
        <v>19</v>
      </c>
      <c r="X3211" t="str">
        <f t="shared" si="354"/>
        <v>Saturday</v>
      </c>
      <c r="Y3211" s="5" t="str">
        <f t="shared" si="355"/>
        <v>Aug</v>
      </c>
      <c r="Z3211" s="5" t="str">
        <f t="shared" si="356"/>
        <v>6-10</v>
      </c>
    </row>
    <row r="3212" spans="1:26" x14ac:dyDescent="0.25">
      <c r="A3212" s="2" t="s">
        <v>3245</v>
      </c>
      <c r="B3212" s="2" t="s">
        <v>26</v>
      </c>
      <c r="C3212" s="1">
        <v>45892</v>
      </c>
      <c r="D3212" s="3">
        <v>0.81458333333333333</v>
      </c>
      <c r="E3212" s="2" t="s">
        <v>15</v>
      </c>
      <c r="F3212" s="2" t="s">
        <v>30</v>
      </c>
      <c r="G3212" s="2">
        <v>52444</v>
      </c>
      <c r="H3212" s="2">
        <v>10</v>
      </c>
      <c r="I3212" s="2">
        <v>123</v>
      </c>
      <c r="J3212" s="2">
        <v>100402</v>
      </c>
      <c r="K3212" s="2">
        <v>75526</v>
      </c>
      <c r="L3212" s="2">
        <v>2872</v>
      </c>
      <c r="M3212" s="2">
        <v>259</v>
      </c>
      <c r="N3212" s="2">
        <v>549</v>
      </c>
      <c r="O3212" s="2">
        <v>406</v>
      </c>
      <c r="P3212" s="2">
        <v>463</v>
      </c>
      <c r="Q3212" s="2">
        <v>1107</v>
      </c>
      <c r="R3212" s="2">
        <v>270</v>
      </c>
      <c r="S3212" s="2" t="s">
        <v>31</v>
      </c>
      <c r="T3212" s="5">
        <f t="shared" si="350"/>
        <v>4086</v>
      </c>
      <c r="U3212" s="4">
        <f t="shared" si="351"/>
        <v>1.4401266112424682</v>
      </c>
      <c r="V3212" s="4">
        <f t="shared" si="352"/>
        <v>1.4401266112424682</v>
      </c>
      <c r="W3212">
        <f t="shared" si="353"/>
        <v>19</v>
      </c>
      <c r="X3212" t="str">
        <f t="shared" si="354"/>
        <v>Saturday</v>
      </c>
      <c r="Y3212" s="5" t="str">
        <f t="shared" si="355"/>
        <v>Aug</v>
      </c>
      <c r="Z3212" s="5" t="str">
        <f t="shared" si="356"/>
        <v>6-10</v>
      </c>
    </row>
    <row r="3213" spans="1:26" x14ac:dyDescent="0.25">
      <c r="A3213" s="2" t="s">
        <v>3246</v>
      </c>
      <c r="B3213" s="2" t="s">
        <v>26</v>
      </c>
      <c r="C3213" s="1">
        <v>45892</v>
      </c>
      <c r="D3213" s="3">
        <v>0.88541666666666663</v>
      </c>
      <c r="E3213" s="2" t="s">
        <v>16</v>
      </c>
      <c r="F3213" s="2" t="s">
        <v>49</v>
      </c>
      <c r="G3213" s="2">
        <v>52296</v>
      </c>
      <c r="H3213" s="2">
        <v>6</v>
      </c>
      <c r="I3213" s="2">
        <v>114</v>
      </c>
      <c r="J3213" s="2">
        <v>15474</v>
      </c>
      <c r="K3213" s="2">
        <v>12551</v>
      </c>
      <c r="L3213" s="2">
        <v>298</v>
      </c>
      <c r="M3213" s="2">
        <v>21</v>
      </c>
      <c r="N3213" s="2">
        <v>15</v>
      </c>
      <c r="O3213" s="2">
        <v>32</v>
      </c>
      <c r="P3213" s="2">
        <v>38</v>
      </c>
      <c r="Q3213" s="2">
        <v>102</v>
      </c>
      <c r="R3213" s="2">
        <v>23</v>
      </c>
      <c r="S3213" s="2" t="s">
        <v>31</v>
      </c>
      <c r="T3213" s="5">
        <f t="shared" si="350"/>
        <v>366</v>
      </c>
      <c r="U3213" s="4">
        <f t="shared" si="351"/>
        <v>0.23999923512314517</v>
      </c>
      <c r="V3213" s="4">
        <f t="shared" si="352"/>
        <v>0.23999923512314517</v>
      </c>
      <c r="W3213">
        <f t="shared" si="353"/>
        <v>21</v>
      </c>
      <c r="X3213" t="str">
        <f t="shared" si="354"/>
        <v>Saturday</v>
      </c>
      <c r="Y3213" s="5" t="str">
        <f t="shared" si="355"/>
        <v>Aug</v>
      </c>
      <c r="Z3213" s="5" t="str">
        <f t="shared" si="356"/>
        <v>6-10</v>
      </c>
    </row>
    <row r="3214" spans="1:26" x14ac:dyDescent="0.25">
      <c r="A3214" s="2" t="s">
        <v>3247</v>
      </c>
      <c r="B3214" s="2" t="s">
        <v>26</v>
      </c>
      <c r="C3214" s="1">
        <v>45892</v>
      </c>
      <c r="D3214" s="3">
        <v>0.89583333333333337</v>
      </c>
      <c r="E3214" s="2" t="s">
        <v>15</v>
      </c>
      <c r="F3214" s="2" t="s">
        <v>27</v>
      </c>
      <c r="G3214" s="2">
        <v>52604</v>
      </c>
      <c r="H3214" s="2">
        <v>6</v>
      </c>
      <c r="I3214" s="2">
        <v>106</v>
      </c>
      <c r="J3214" s="2">
        <v>35841</v>
      </c>
      <c r="K3214" s="2">
        <v>26418</v>
      </c>
      <c r="L3214" s="2">
        <v>865</v>
      </c>
      <c r="M3214" s="2">
        <v>78</v>
      </c>
      <c r="N3214" s="2">
        <v>188</v>
      </c>
      <c r="O3214" s="2">
        <v>137</v>
      </c>
      <c r="P3214" s="2">
        <v>90</v>
      </c>
      <c r="Q3214" s="2">
        <v>562</v>
      </c>
      <c r="R3214" s="2">
        <v>173</v>
      </c>
      <c r="S3214" s="2" t="s">
        <v>31</v>
      </c>
      <c r="T3214" s="5">
        <f t="shared" si="350"/>
        <v>1268</v>
      </c>
      <c r="U3214" s="4">
        <f t="shared" si="351"/>
        <v>0.50220515550148281</v>
      </c>
      <c r="V3214" s="4">
        <f t="shared" si="352"/>
        <v>0.50220515550148281</v>
      </c>
      <c r="W3214">
        <f t="shared" si="353"/>
        <v>21</v>
      </c>
      <c r="X3214" t="str">
        <f t="shared" si="354"/>
        <v>Saturday</v>
      </c>
      <c r="Y3214" s="5" t="str">
        <f t="shared" si="355"/>
        <v>Aug</v>
      </c>
      <c r="Z3214" s="5" t="str">
        <f t="shared" si="356"/>
        <v>6-10</v>
      </c>
    </row>
    <row r="3215" spans="1:26" x14ac:dyDescent="0.25">
      <c r="A3215" s="2" t="s">
        <v>3248</v>
      </c>
      <c r="B3215" s="2" t="s">
        <v>26</v>
      </c>
      <c r="C3215" s="1">
        <v>45892</v>
      </c>
      <c r="D3215" s="3">
        <v>0.91111111111111109</v>
      </c>
      <c r="E3215" s="2" t="s">
        <v>16</v>
      </c>
      <c r="F3215" s="2" t="s">
        <v>36</v>
      </c>
      <c r="G3215" s="2">
        <v>52107</v>
      </c>
      <c r="H3215" s="2">
        <v>5</v>
      </c>
      <c r="I3215" s="2">
        <v>53</v>
      </c>
      <c r="J3215" s="2">
        <v>11968</v>
      </c>
      <c r="K3215" s="2">
        <v>9774</v>
      </c>
      <c r="L3215" s="2">
        <v>359</v>
      </c>
      <c r="M3215" s="2">
        <v>32</v>
      </c>
      <c r="N3215" s="2">
        <v>20</v>
      </c>
      <c r="O3215" s="2">
        <v>51</v>
      </c>
      <c r="P3215" s="2">
        <v>67</v>
      </c>
      <c r="Q3215" s="2">
        <v>81</v>
      </c>
      <c r="R3215" s="2">
        <v>12</v>
      </c>
      <c r="S3215" s="2" t="s">
        <v>31</v>
      </c>
      <c r="T3215" s="5">
        <f t="shared" si="350"/>
        <v>462</v>
      </c>
      <c r="U3215" s="4">
        <f t="shared" si="351"/>
        <v>0.18757556566296274</v>
      </c>
      <c r="V3215" s="4">
        <f t="shared" si="352"/>
        <v>0.18757556566296274</v>
      </c>
      <c r="W3215">
        <f t="shared" si="353"/>
        <v>21</v>
      </c>
      <c r="X3215" t="str">
        <f t="shared" si="354"/>
        <v>Saturday</v>
      </c>
      <c r="Y3215" s="5" t="str">
        <f t="shared" si="355"/>
        <v>Aug</v>
      </c>
      <c r="Z3215" s="5" t="str">
        <f t="shared" si="356"/>
        <v>3-5</v>
      </c>
    </row>
    <row r="3216" spans="1:26" x14ac:dyDescent="0.25">
      <c r="A3216" s="2" t="s">
        <v>3249</v>
      </c>
      <c r="B3216" s="2" t="s">
        <v>26</v>
      </c>
      <c r="C3216" s="1">
        <v>45892</v>
      </c>
      <c r="D3216" s="3">
        <v>0.92222222222222228</v>
      </c>
      <c r="E3216" s="2" t="s">
        <v>17</v>
      </c>
      <c r="F3216" s="2" t="s">
        <v>49</v>
      </c>
      <c r="G3216" s="2">
        <v>52224</v>
      </c>
      <c r="H3216" s="2">
        <v>11</v>
      </c>
      <c r="I3216" s="2">
        <v>65</v>
      </c>
      <c r="J3216" s="2">
        <v>7919</v>
      </c>
      <c r="K3216" s="2">
        <v>6188</v>
      </c>
      <c r="L3216" s="2">
        <v>101</v>
      </c>
      <c r="M3216" s="2">
        <v>16</v>
      </c>
      <c r="N3216" s="2">
        <v>17</v>
      </c>
      <c r="O3216" s="2">
        <v>0</v>
      </c>
      <c r="P3216" s="2">
        <v>38</v>
      </c>
      <c r="Q3216" s="2">
        <v>49</v>
      </c>
      <c r="R3216" s="2">
        <v>4</v>
      </c>
      <c r="S3216" s="2" t="s">
        <v>31</v>
      </c>
      <c r="T3216" s="5">
        <f t="shared" si="350"/>
        <v>134</v>
      </c>
      <c r="U3216" s="4">
        <f t="shared" si="351"/>
        <v>0.11848958333333333</v>
      </c>
      <c r="V3216" s="4">
        <f t="shared" si="352"/>
        <v>0.11848958333333333</v>
      </c>
      <c r="W3216">
        <f t="shared" si="353"/>
        <v>22</v>
      </c>
      <c r="X3216" t="str">
        <f t="shared" si="354"/>
        <v>Saturday</v>
      </c>
      <c r="Y3216" s="5" t="str">
        <f t="shared" si="355"/>
        <v>Aug</v>
      </c>
      <c r="Z3216" s="5" t="str">
        <f t="shared" si="356"/>
        <v>11+</v>
      </c>
    </row>
    <row r="3217" spans="1:26" x14ac:dyDescent="0.25">
      <c r="A3217" s="2" t="s">
        <v>3250</v>
      </c>
      <c r="B3217" s="2" t="s">
        <v>26</v>
      </c>
      <c r="C3217" s="1">
        <v>45893</v>
      </c>
      <c r="D3217" s="3">
        <v>5.1388888888888887E-2</v>
      </c>
      <c r="E3217" s="2" t="s">
        <v>15</v>
      </c>
      <c r="F3217" s="2" t="s">
        <v>46</v>
      </c>
      <c r="G3217" s="2">
        <v>52288</v>
      </c>
      <c r="H3217" s="2">
        <v>5</v>
      </c>
      <c r="I3217" s="2">
        <v>134</v>
      </c>
      <c r="J3217" s="2">
        <v>33862</v>
      </c>
      <c r="K3217" s="2">
        <v>28405</v>
      </c>
      <c r="L3217" s="2">
        <v>1095</v>
      </c>
      <c r="M3217" s="2">
        <v>108</v>
      </c>
      <c r="N3217" s="2">
        <v>189</v>
      </c>
      <c r="O3217" s="2">
        <v>172</v>
      </c>
      <c r="P3217" s="2">
        <v>207</v>
      </c>
      <c r="Q3217" s="2">
        <v>978</v>
      </c>
      <c r="R3217" s="2">
        <v>132</v>
      </c>
      <c r="S3217" s="2" t="s">
        <v>31</v>
      </c>
      <c r="T3217" s="5">
        <f t="shared" si="350"/>
        <v>1564</v>
      </c>
      <c r="U3217" s="4">
        <f t="shared" si="351"/>
        <v>0.54324127906976749</v>
      </c>
      <c r="V3217" s="4">
        <f t="shared" si="352"/>
        <v>0.54324127906976749</v>
      </c>
      <c r="W3217">
        <f t="shared" si="353"/>
        <v>1</v>
      </c>
      <c r="X3217" t="str">
        <f t="shared" si="354"/>
        <v>Sunday</v>
      </c>
      <c r="Y3217" s="5" t="str">
        <f t="shared" si="355"/>
        <v>Aug</v>
      </c>
      <c r="Z3217" s="5" t="str">
        <f t="shared" si="356"/>
        <v>3-5</v>
      </c>
    </row>
    <row r="3218" spans="1:26" x14ac:dyDescent="0.25">
      <c r="A3218" s="2" t="s">
        <v>3251</v>
      </c>
      <c r="B3218" s="2" t="s">
        <v>26</v>
      </c>
      <c r="C3218" s="1">
        <v>45893</v>
      </c>
      <c r="D3218" s="3">
        <v>0.31180555555555556</v>
      </c>
      <c r="E3218" s="2" t="s">
        <v>15</v>
      </c>
      <c r="F3218" s="2" t="s">
        <v>49</v>
      </c>
      <c r="G3218" s="2">
        <v>52450</v>
      </c>
      <c r="H3218" s="2">
        <v>13</v>
      </c>
      <c r="I3218" s="2">
        <v>71</v>
      </c>
      <c r="J3218" s="2">
        <v>20754</v>
      </c>
      <c r="K3218" s="2">
        <v>17517</v>
      </c>
      <c r="L3218" s="2">
        <v>778</v>
      </c>
      <c r="M3218" s="2">
        <v>69</v>
      </c>
      <c r="N3218" s="2">
        <v>184</v>
      </c>
      <c r="O3218" s="2">
        <v>65</v>
      </c>
      <c r="P3218" s="2">
        <v>30</v>
      </c>
      <c r="Q3218" s="2">
        <v>632</v>
      </c>
      <c r="R3218" s="2">
        <v>99</v>
      </c>
      <c r="S3218" s="2" t="s">
        <v>31</v>
      </c>
      <c r="T3218" s="5">
        <f t="shared" si="350"/>
        <v>1096</v>
      </c>
      <c r="U3218" s="4">
        <f t="shared" si="351"/>
        <v>0.33397521448999046</v>
      </c>
      <c r="V3218" s="4">
        <f t="shared" si="352"/>
        <v>0.33397521448999046</v>
      </c>
      <c r="W3218">
        <f t="shared" si="353"/>
        <v>7</v>
      </c>
      <c r="X3218" t="str">
        <f t="shared" si="354"/>
        <v>Sunday</v>
      </c>
      <c r="Y3218" s="5" t="str">
        <f t="shared" si="355"/>
        <v>Aug</v>
      </c>
      <c r="Z3218" s="5" t="str">
        <f t="shared" si="356"/>
        <v>11+</v>
      </c>
    </row>
    <row r="3219" spans="1:26" x14ac:dyDescent="0.25">
      <c r="A3219" s="2" t="s">
        <v>3252</v>
      </c>
      <c r="B3219" s="2" t="s">
        <v>26</v>
      </c>
      <c r="C3219" s="1">
        <v>45893</v>
      </c>
      <c r="D3219" s="3">
        <v>0.34722222222222221</v>
      </c>
      <c r="E3219" s="2" t="s">
        <v>16</v>
      </c>
      <c r="F3219" s="2" t="s">
        <v>36</v>
      </c>
      <c r="G3219" s="2">
        <v>52391</v>
      </c>
      <c r="H3219" s="2">
        <v>4</v>
      </c>
      <c r="I3219" s="2">
        <v>171</v>
      </c>
      <c r="J3219" s="2">
        <v>14060</v>
      </c>
      <c r="K3219" s="2">
        <v>11045</v>
      </c>
      <c r="L3219" s="2">
        <v>346</v>
      </c>
      <c r="M3219" s="2">
        <v>34</v>
      </c>
      <c r="N3219" s="2">
        <v>21</v>
      </c>
      <c r="O3219" s="2">
        <v>51</v>
      </c>
      <c r="P3219" s="2">
        <v>81</v>
      </c>
      <c r="Q3219" s="2">
        <v>185</v>
      </c>
      <c r="R3219" s="2">
        <v>15</v>
      </c>
      <c r="S3219" s="2" t="s">
        <v>31</v>
      </c>
      <c r="T3219" s="5">
        <f t="shared" si="350"/>
        <v>452</v>
      </c>
      <c r="U3219" s="4">
        <f t="shared" si="351"/>
        <v>0.21081865205855968</v>
      </c>
      <c r="V3219" s="4">
        <f t="shared" si="352"/>
        <v>0.21081865205855968</v>
      </c>
      <c r="W3219">
        <f t="shared" si="353"/>
        <v>8</v>
      </c>
      <c r="X3219" t="str">
        <f t="shared" si="354"/>
        <v>Sunday</v>
      </c>
      <c r="Y3219" s="5" t="str">
        <f t="shared" si="355"/>
        <v>Aug</v>
      </c>
      <c r="Z3219" s="5" t="str">
        <f t="shared" si="356"/>
        <v>3-5</v>
      </c>
    </row>
    <row r="3220" spans="1:26" x14ac:dyDescent="0.25">
      <c r="A3220" s="2" t="s">
        <v>3253</v>
      </c>
      <c r="B3220" s="2" t="s">
        <v>26</v>
      </c>
      <c r="C3220" s="1">
        <v>45893</v>
      </c>
      <c r="D3220" s="3">
        <v>0.34791666666666665</v>
      </c>
      <c r="E3220" s="2" t="s">
        <v>15</v>
      </c>
      <c r="F3220" s="2" t="s">
        <v>49</v>
      </c>
      <c r="G3220" s="2">
        <v>52321</v>
      </c>
      <c r="H3220" s="2">
        <v>5</v>
      </c>
      <c r="I3220" s="2">
        <v>142</v>
      </c>
      <c r="J3220" s="2">
        <v>54745</v>
      </c>
      <c r="K3220" s="2">
        <v>39925</v>
      </c>
      <c r="L3220" s="2">
        <v>2033</v>
      </c>
      <c r="M3220" s="2">
        <v>211</v>
      </c>
      <c r="N3220" s="2">
        <v>367</v>
      </c>
      <c r="O3220" s="2">
        <v>275</v>
      </c>
      <c r="P3220" s="2">
        <v>312</v>
      </c>
      <c r="Q3220" s="2">
        <v>865</v>
      </c>
      <c r="R3220" s="2">
        <v>113</v>
      </c>
      <c r="S3220" s="2" t="s">
        <v>31</v>
      </c>
      <c r="T3220" s="5">
        <f t="shared" si="350"/>
        <v>2886</v>
      </c>
      <c r="U3220" s="4">
        <f t="shared" si="351"/>
        <v>0.76307792282257603</v>
      </c>
      <c r="V3220" s="4">
        <f t="shared" si="352"/>
        <v>0.76307792282257603</v>
      </c>
      <c r="W3220">
        <f t="shared" si="353"/>
        <v>8</v>
      </c>
      <c r="X3220" t="str">
        <f t="shared" si="354"/>
        <v>Sunday</v>
      </c>
      <c r="Y3220" s="5" t="str">
        <f t="shared" si="355"/>
        <v>Aug</v>
      </c>
      <c r="Z3220" s="5" t="str">
        <f t="shared" si="356"/>
        <v>3-5</v>
      </c>
    </row>
    <row r="3221" spans="1:26" x14ac:dyDescent="0.25">
      <c r="A3221" s="2" t="s">
        <v>3254</v>
      </c>
      <c r="B3221" s="2" t="s">
        <v>26</v>
      </c>
      <c r="C3221" s="1">
        <v>45893</v>
      </c>
      <c r="D3221" s="3">
        <v>0.40972222222222221</v>
      </c>
      <c r="E3221" s="2" t="s">
        <v>16</v>
      </c>
      <c r="F3221" s="2" t="s">
        <v>36</v>
      </c>
      <c r="G3221" s="2">
        <v>52206</v>
      </c>
      <c r="H3221" s="2">
        <v>10</v>
      </c>
      <c r="I3221" s="2">
        <v>147</v>
      </c>
      <c r="J3221" s="2">
        <v>17931</v>
      </c>
      <c r="K3221" s="2">
        <v>12439</v>
      </c>
      <c r="L3221" s="2">
        <v>318</v>
      </c>
      <c r="M3221" s="2">
        <v>35</v>
      </c>
      <c r="N3221" s="2">
        <v>17</v>
      </c>
      <c r="O3221" s="2">
        <v>42</v>
      </c>
      <c r="P3221" s="2">
        <v>68</v>
      </c>
      <c r="Q3221" s="2">
        <v>327</v>
      </c>
      <c r="R3221" s="2">
        <v>13</v>
      </c>
      <c r="S3221" s="2" t="s">
        <v>31</v>
      </c>
      <c r="T3221" s="5">
        <f t="shared" si="350"/>
        <v>412</v>
      </c>
      <c r="U3221" s="4">
        <f t="shared" si="351"/>
        <v>0.2382676320729418</v>
      </c>
      <c r="V3221" s="4">
        <f t="shared" si="352"/>
        <v>0.2382676320729418</v>
      </c>
      <c r="W3221">
        <f t="shared" si="353"/>
        <v>9</v>
      </c>
      <c r="X3221" t="str">
        <f t="shared" si="354"/>
        <v>Sunday</v>
      </c>
      <c r="Y3221" s="5" t="str">
        <f t="shared" si="355"/>
        <v>Aug</v>
      </c>
      <c r="Z3221" s="5" t="str">
        <f t="shared" si="356"/>
        <v>6-10</v>
      </c>
    </row>
    <row r="3222" spans="1:26" x14ac:dyDescent="0.25">
      <c r="A3222" s="2" t="s">
        <v>3255</v>
      </c>
      <c r="B3222" s="2" t="s">
        <v>26</v>
      </c>
      <c r="C3222" s="1">
        <v>45893</v>
      </c>
      <c r="D3222" s="3">
        <v>0.53194444444444444</v>
      </c>
      <c r="E3222" s="2" t="s">
        <v>16</v>
      </c>
      <c r="F3222" s="2" t="s">
        <v>36</v>
      </c>
      <c r="G3222" s="2">
        <v>52223</v>
      </c>
      <c r="H3222" s="2">
        <v>9</v>
      </c>
      <c r="I3222" s="2">
        <v>165</v>
      </c>
      <c r="J3222" s="2">
        <v>11875</v>
      </c>
      <c r="K3222" s="2">
        <v>8812</v>
      </c>
      <c r="L3222" s="2">
        <v>394</v>
      </c>
      <c r="M3222" s="2">
        <v>17</v>
      </c>
      <c r="N3222" s="2">
        <v>13</v>
      </c>
      <c r="O3222" s="2">
        <v>27</v>
      </c>
      <c r="P3222" s="2">
        <v>68</v>
      </c>
      <c r="Q3222" s="2">
        <v>149</v>
      </c>
      <c r="R3222" s="2">
        <v>7</v>
      </c>
      <c r="S3222" s="2" t="s">
        <v>31</v>
      </c>
      <c r="T3222" s="5">
        <f t="shared" si="350"/>
        <v>451</v>
      </c>
      <c r="U3222" s="4">
        <f t="shared" si="351"/>
        <v>0.16873791241407043</v>
      </c>
      <c r="V3222" s="4">
        <f t="shared" si="352"/>
        <v>0.16873791241407043</v>
      </c>
      <c r="W3222">
        <f t="shared" si="353"/>
        <v>12</v>
      </c>
      <c r="X3222" t="str">
        <f t="shared" si="354"/>
        <v>Sunday</v>
      </c>
      <c r="Y3222" s="5" t="str">
        <f t="shared" si="355"/>
        <v>Aug</v>
      </c>
      <c r="Z3222" s="5" t="str">
        <f t="shared" si="356"/>
        <v>6-10</v>
      </c>
    </row>
    <row r="3223" spans="1:26" x14ac:dyDescent="0.25">
      <c r="A3223" s="2" t="s">
        <v>3256</v>
      </c>
      <c r="B3223" s="2" t="s">
        <v>26</v>
      </c>
      <c r="C3223" s="1">
        <v>45893</v>
      </c>
      <c r="D3223" s="3">
        <v>0.53888888888888886</v>
      </c>
      <c r="E3223" s="2" t="s">
        <v>15</v>
      </c>
      <c r="F3223" s="2" t="s">
        <v>27</v>
      </c>
      <c r="G3223" s="2">
        <v>52023</v>
      </c>
      <c r="H3223" s="2">
        <v>5</v>
      </c>
      <c r="I3223" s="2">
        <v>114</v>
      </c>
      <c r="J3223" s="2">
        <v>29164</v>
      </c>
      <c r="K3223" s="2">
        <v>20603</v>
      </c>
      <c r="L3223" s="2">
        <v>706</v>
      </c>
      <c r="M3223" s="2">
        <v>85</v>
      </c>
      <c r="N3223" s="2">
        <v>150</v>
      </c>
      <c r="O3223" s="2">
        <v>84</v>
      </c>
      <c r="P3223" s="2">
        <v>35</v>
      </c>
      <c r="Q3223" s="2">
        <v>496</v>
      </c>
      <c r="R3223" s="2">
        <v>74</v>
      </c>
      <c r="S3223" s="2" t="s">
        <v>31</v>
      </c>
      <c r="T3223" s="5">
        <f t="shared" si="350"/>
        <v>1025</v>
      </c>
      <c r="U3223" s="4">
        <f t="shared" si="351"/>
        <v>0.39603636852930435</v>
      </c>
      <c r="V3223" s="4">
        <f t="shared" si="352"/>
        <v>0.39603636852930435</v>
      </c>
      <c r="W3223">
        <f t="shared" si="353"/>
        <v>12</v>
      </c>
      <c r="X3223" t="str">
        <f t="shared" si="354"/>
        <v>Sunday</v>
      </c>
      <c r="Y3223" s="5" t="str">
        <f t="shared" si="355"/>
        <v>Aug</v>
      </c>
      <c r="Z3223" s="5" t="str">
        <f t="shared" si="356"/>
        <v>3-5</v>
      </c>
    </row>
    <row r="3224" spans="1:26" x14ac:dyDescent="0.25">
      <c r="A3224" s="2" t="s">
        <v>3257</v>
      </c>
      <c r="B3224" s="2" t="s">
        <v>26</v>
      </c>
      <c r="C3224" s="1">
        <v>45893</v>
      </c>
      <c r="D3224" s="3">
        <v>0.54236111111111107</v>
      </c>
      <c r="E3224" s="2" t="s">
        <v>19</v>
      </c>
      <c r="F3224" s="2" t="s">
        <v>30</v>
      </c>
      <c r="G3224" s="2">
        <v>52488</v>
      </c>
      <c r="H3224" s="2">
        <v>11</v>
      </c>
      <c r="I3224" s="2">
        <v>283</v>
      </c>
      <c r="J3224" s="2">
        <v>17580</v>
      </c>
      <c r="K3224" s="2">
        <v>13322</v>
      </c>
      <c r="L3224" s="2">
        <v>405</v>
      </c>
      <c r="M3224" s="2">
        <v>55</v>
      </c>
      <c r="N3224" s="2">
        <v>64</v>
      </c>
      <c r="O3224" s="2">
        <v>362</v>
      </c>
      <c r="P3224" s="2">
        <v>51</v>
      </c>
      <c r="Q3224" s="2">
        <v>167</v>
      </c>
      <c r="R3224" s="2">
        <v>14</v>
      </c>
      <c r="S3224" s="2" t="s">
        <v>31</v>
      </c>
      <c r="T3224" s="5">
        <f t="shared" si="350"/>
        <v>886</v>
      </c>
      <c r="U3224" s="4">
        <f t="shared" si="351"/>
        <v>0.25381039475689682</v>
      </c>
      <c r="V3224" s="4">
        <f t="shared" si="352"/>
        <v>0.25381039475689682</v>
      </c>
      <c r="W3224">
        <f t="shared" si="353"/>
        <v>13</v>
      </c>
      <c r="X3224" t="str">
        <f t="shared" si="354"/>
        <v>Sunday</v>
      </c>
      <c r="Y3224" s="5" t="str">
        <f t="shared" si="355"/>
        <v>Aug</v>
      </c>
      <c r="Z3224" s="5" t="str">
        <f t="shared" si="356"/>
        <v>11+</v>
      </c>
    </row>
    <row r="3225" spans="1:26" x14ac:dyDescent="0.25">
      <c r="A3225" s="2" t="s">
        <v>3258</v>
      </c>
      <c r="B3225" s="2" t="s">
        <v>26</v>
      </c>
      <c r="C3225" s="1">
        <v>45893</v>
      </c>
      <c r="D3225" s="3">
        <v>0.54722222222222228</v>
      </c>
      <c r="E3225" s="2" t="s">
        <v>19</v>
      </c>
      <c r="F3225" s="2" t="s">
        <v>36</v>
      </c>
      <c r="G3225" s="2">
        <v>52440</v>
      </c>
      <c r="H3225" s="2">
        <v>5</v>
      </c>
      <c r="I3225" s="2">
        <v>154</v>
      </c>
      <c r="J3225" s="2">
        <v>23783</v>
      </c>
      <c r="K3225" s="2">
        <v>17520</v>
      </c>
      <c r="L3225" s="2">
        <v>660</v>
      </c>
      <c r="M3225" s="2">
        <v>74</v>
      </c>
      <c r="N3225" s="2">
        <v>69</v>
      </c>
      <c r="O3225" s="2">
        <v>268</v>
      </c>
      <c r="P3225" s="2">
        <v>157</v>
      </c>
      <c r="Q3225" s="2">
        <v>140</v>
      </c>
      <c r="R3225" s="2">
        <v>18</v>
      </c>
      <c r="S3225" s="2" t="s">
        <v>31</v>
      </c>
      <c r="T3225" s="5">
        <f t="shared" si="350"/>
        <v>1071</v>
      </c>
      <c r="U3225" s="4">
        <f t="shared" si="351"/>
        <v>0.33409610983981691</v>
      </c>
      <c r="V3225" s="4">
        <f t="shared" si="352"/>
        <v>0.33409610983981691</v>
      </c>
      <c r="W3225">
        <f t="shared" si="353"/>
        <v>13</v>
      </c>
      <c r="X3225" t="str">
        <f t="shared" si="354"/>
        <v>Sunday</v>
      </c>
      <c r="Y3225" s="5" t="str">
        <f t="shared" si="355"/>
        <v>Aug</v>
      </c>
      <c r="Z3225" s="5" t="str">
        <f t="shared" si="356"/>
        <v>3-5</v>
      </c>
    </row>
    <row r="3226" spans="1:26" x14ac:dyDescent="0.25">
      <c r="A3226" s="2" t="s">
        <v>3259</v>
      </c>
      <c r="B3226" s="2" t="s">
        <v>26</v>
      </c>
      <c r="C3226" s="1">
        <v>45893</v>
      </c>
      <c r="D3226" s="3">
        <v>0.58750000000000002</v>
      </c>
      <c r="E3226" s="2" t="s">
        <v>16</v>
      </c>
      <c r="F3226" s="2" t="s">
        <v>30</v>
      </c>
      <c r="G3226" s="2">
        <v>52306</v>
      </c>
      <c r="H3226" s="2">
        <v>8</v>
      </c>
      <c r="I3226" s="2">
        <v>105</v>
      </c>
      <c r="J3226" s="2">
        <v>21592</v>
      </c>
      <c r="K3226" s="2">
        <v>16629</v>
      </c>
      <c r="L3226" s="2">
        <v>588</v>
      </c>
      <c r="M3226" s="2">
        <v>50</v>
      </c>
      <c r="N3226" s="2">
        <v>29</v>
      </c>
      <c r="O3226" s="2">
        <v>63</v>
      </c>
      <c r="P3226" s="2">
        <v>98</v>
      </c>
      <c r="Q3226" s="2">
        <v>151</v>
      </c>
      <c r="R3226" s="2">
        <v>14</v>
      </c>
      <c r="S3226" s="2" t="s">
        <v>28</v>
      </c>
      <c r="T3226" s="5">
        <f t="shared" si="350"/>
        <v>730</v>
      </c>
      <c r="U3226" s="4">
        <f t="shared" si="351"/>
        <v>0.31791763851183419</v>
      </c>
      <c r="V3226" s="4">
        <f t="shared" si="352"/>
        <v>0.31791763851183419</v>
      </c>
      <c r="W3226">
        <f t="shared" si="353"/>
        <v>14</v>
      </c>
      <c r="X3226" t="str">
        <f t="shared" si="354"/>
        <v>Sunday</v>
      </c>
      <c r="Y3226" s="5" t="str">
        <f t="shared" si="355"/>
        <v>Aug</v>
      </c>
      <c r="Z3226" s="5" t="str">
        <f t="shared" si="356"/>
        <v>6-10</v>
      </c>
    </row>
    <row r="3227" spans="1:26" x14ac:dyDescent="0.25">
      <c r="A3227" s="2" t="s">
        <v>3260</v>
      </c>
      <c r="B3227" s="2" t="s">
        <v>26</v>
      </c>
      <c r="C3227" s="1">
        <v>45893</v>
      </c>
      <c r="D3227" s="3">
        <v>0.59097222222222223</v>
      </c>
      <c r="E3227" s="2" t="s">
        <v>15</v>
      </c>
      <c r="F3227" s="2" t="s">
        <v>30</v>
      </c>
      <c r="G3227" s="2">
        <v>52284</v>
      </c>
      <c r="H3227" s="2">
        <v>18</v>
      </c>
      <c r="I3227" s="2">
        <v>47</v>
      </c>
      <c r="J3227" s="2">
        <v>37235</v>
      </c>
      <c r="K3227" s="2">
        <v>25786</v>
      </c>
      <c r="L3227" s="2">
        <v>894</v>
      </c>
      <c r="M3227" s="2">
        <v>62</v>
      </c>
      <c r="N3227" s="2">
        <v>153</v>
      </c>
      <c r="O3227" s="2">
        <v>108</v>
      </c>
      <c r="P3227" s="2">
        <v>169</v>
      </c>
      <c r="Q3227" s="2">
        <v>533</v>
      </c>
      <c r="R3227" s="2">
        <v>149</v>
      </c>
      <c r="S3227" s="2" t="s">
        <v>28</v>
      </c>
      <c r="T3227" s="5">
        <f t="shared" si="350"/>
        <v>1217</v>
      </c>
      <c r="U3227" s="4">
        <f t="shared" si="351"/>
        <v>0.49319103358580063</v>
      </c>
      <c r="V3227" s="4">
        <f t="shared" si="352"/>
        <v>0.49319103358580063</v>
      </c>
      <c r="W3227">
        <f t="shared" si="353"/>
        <v>14</v>
      </c>
      <c r="X3227" t="str">
        <f t="shared" si="354"/>
        <v>Sunday</v>
      </c>
      <c r="Y3227" s="5" t="str">
        <f t="shared" si="355"/>
        <v>Aug</v>
      </c>
      <c r="Z3227" s="5" t="str">
        <f t="shared" si="356"/>
        <v>11+</v>
      </c>
    </row>
    <row r="3228" spans="1:26" x14ac:dyDescent="0.25">
      <c r="A3228" s="2" t="s">
        <v>3261</v>
      </c>
      <c r="B3228" s="2" t="s">
        <v>26</v>
      </c>
      <c r="C3228" s="1">
        <v>45893</v>
      </c>
      <c r="D3228" s="3">
        <v>0.75138888888888888</v>
      </c>
      <c r="E3228" s="2" t="s">
        <v>15</v>
      </c>
      <c r="F3228" s="2" t="s">
        <v>27</v>
      </c>
      <c r="G3228" s="2">
        <v>52083</v>
      </c>
      <c r="H3228" s="2">
        <v>4</v>
      </c>
      <c r="I3228" s="2">
        <v>100</v>
      </c>
      <c r="J3228" s="2">
        <v>52085</v>
      </c>
      <c r="K3228" s="2">
        <v>39464</v>
      </c>
      <c r="L3228" s="2">
        <v>721</v>
      </c>
      <c r="M3228" s="2">
        <v>105</v>
      </c>
      <c r="N3228" s="2">
        <v>166</v>
      </c>
      <c r="O3228" s="2">
        <v>110</v>
      </c>
      <c r="P3228" s="2">
        <v>255</v>
      </c>
      <c r="Q3228" s="2">
        <v>578</v>
      </c>
      <c r="R3228" s="2">
        <v>135</v>
      </c>
      <c r="S3228" s="2" t="s">
        <v>31</v>
      </c>
      <c r="T3228" s="5">
        <f t="shared" si="350"/>
        <v>1102</v>
      </c>
      <c r="U3228" s="4">
        <f t="shared" si="351"/>
        <v>0.75771364936735597</v>
      </c>
      <c r="V3228" s="4">
        <f t="shared" si="352"/>
        <v>0.75771364936735597</v>
      </c>
      <c r="W3228">
        <f t="shared" si="353"/>
        <v>18</v>
      </c>
      <c r="X3228" t="str">
        <f t="shared" si="354"/>
        <v>Sunday</v>
      </c>
      <c r="Y3228" s="5" t="str">
        <f t="shared" si="355"/>
        <v>Aug</v>
      </c>
      <c r="Z3228" s="5" t="str">
        <f t="shared" si="356"/>
        <v>3-5</v>
      </c>
    </row>
    <row r="3229" spans="1:26" x14ac:dyDescent="0.25">
      <c r="A3229" s="2" t="s">
        <v>3262</v>
      </c>
      <c r="B3229" s="2" t="s">
        <v>26</v>
      </c>
      <c r="C3229" s="1">
        <v>45893</v>
      </c>
      <c r="D3229" s="3">
        <v>0.75763888888888886</v>
      </c>
      <c r="E3229" s="2" t="s">
        <v>15</v>
      </c>
      <c r="F3229" s="2" t="s">
        <v>44</v>
      </c>
      <c r="G3229" s="2">
        <v>52396</v>
      </c>
      <c r="H3229" s="2">
        <v>7</v>
      </c>
      <c r="I3229" s="2">
        <v>78</v>
      </c>
      <c r="J3229" s="2">
        <v>29626</v>
      </c>
      <c r="K3229" s="2">
        <v>24072</v>
      </c>
      <c r="L3229" s="2">
        <v>806</v>
      </c>
      <c r="M3229" s="2">
        <v>82</v>
      </c>
      <c r="N3229" s="2">
        <v>160</v>
      </c>
      <c r="O3229" s="2">
        <v>143</v>
      </c>
      <c r="P3229" s="2">
        <v>123</v>
      </c>
      <c r="Q3229" s="2">
        <v>298</v>
      </c>
      <c r="R3229" s="2">
        <v>56</v>
      </c>
      <c r="S3229" s="2" t="s">
        <v>31</v>
      </c>
      <c r="T3229" s="5">
        <f t="shared" si="350"/>
        <v>1191</v>
      </c>
      <c r="U3229" s="4">
        <f t="shared" si="351"/>
        <v>0.45942438354072829</v>
      </c>
      <c r="V3229" s="4">
        <f t="shared" si="352"/>
        <v>0.45942438354072829</v>
      </c>
      <c r="W3229">
        <f t="shared" si="353"/>
        <v>18</v>
      </c>
      <c r="X3229" t="str">
        <f t="shared" si="354"/>
        <v>Sunday</v>
      </c>
      <c r="Y3229" s="5" t="str">
        <f t="shared" si="355"/>
        <v>Aug</v>
      </c>
      <c r="Z3229" s="5" t="str">
        <f t="shared" si="356"/>
        <v>6-10</v>
      </c>
    </row>
    <row r="3230" spans="1:26" x14ac:dyDescent="0.25">
      <c r="A3230" s="2" t="s">
        <v>3263</v>
      </c>
      <c r="B3230" s="2" t="s">
        <v>26</v>
      </c>
      <c r="C3230" s="1">
        <v>45893</v>
      </c>
      <c r="D3230" s="3">
        <v>0.83680555555555558</v>
      </c>
      <c r="E3230" s="2" t="s">
        <v>16</v>
      </c>
      <c r="F3230" s="2" t="s">
        <v>36</v>
      </c>
      <c r="G3230" s="2">
        <v>52452</v>
      </c>
      <c r="H3230" s="2">
        <v>10</v>
      </c>
      <c r="I3230" s="2">
        <v>168</v>
      </c>
      <c r="J3230" s="2">
        <v>26767</v>
      </c>
      <c r="K3230" s="2">
        <v>19206</v>
      </c>
      <c r="L3230" s="2">
        <v>815</v>
      </c>
      <c r="M3230" s="2">
        <v>60</v>
      </c>
      <c r="N3230" s="2">
        <v>53</v>
      </c>
      <c r="O3230" s="2">
        <v>88</v>
      </c>
      <c r="P3230" s="2">
        <v>68</v>
      </c>
      <c r="Q3230" s="2">
        <v>202</v>
      </c>
      <c r="R3230" s="2">
        <v>18</v>
      </c>
      <c r="S3230" s="2" t="s">
        <v>31</v>
      </c>
      <c r="T3230" s="5">
        <f t="shared" si="350"/>
        <v>1016</v>
      </c>
      <c r="U3230" s="4">
        <f t="shared" si="351"/>
        <v>0.36616334934797529</v>
      </c>
      <c r="V3230" s="4">
        <f t="shared" si="352"/>
        <v>0.36616334934797529</v>
      </c>
      <c r="W3230">
        <f t="shared" si="353"/>
        <v>20</v>
      </c>
      <c r="X3230" t="str">
        <f t="shared" si="354"/>
        <v>Sunday</v>
      </c>
      <c r="Y3230" s="5" t="str">
        <f t="shared" si="355"/>
        <v>Aug</v>
      </c>
      <c r="Z3230" s="5" t="str">
        <f t="shared" si="356"/>
        <v>6-10</v>
      </c>
    </row>
    <row r="3231" spans="1:26" x14ac:dyDescent="0.25">
      <c r="A3231" s="2" t="s">
        <v>3264</v>
      </c>
      <c r="B3231" s="2" t="s">
        <v>26</v>
      </c>
      <c r="C3231" s="1">
        <v>45893</v>
      </c>
      <c r="D3231" s="3">
        <v>0.86250000000000004</v>
      </c>
      <c r="E3231" s="2" t="s">
        <v>19</v>
      </c>
      <c r="F3231" s="2" t="s">
        <v>18</v>
      </c>
      <c r="G3231" s="2">
        <v>52339</v>
      </c>
      <c r="H3231" s="2">
        <v>6</v>
      </c>
      <c r="I3231" s="2">
        <v>124</v>
      </c>
      <c r="J3231" s="2">
        <v>18096</v>
      </c>
      <c r="K3231" s="2">
        <v>13093</v>
      </c>
      <c r="L3231" s="2">
        <v>675</v>
      </c>
      <c r="M3231" s="2">
        <v>100</v>
      </c>
      <c r="N3231" s="2">
        <v>101</v>
      </c>
      <c r="O3231" s="2">
        <v>523</v>
      </c>
      <c r="P3231" s="2">
        <v>79</v>
      </c>
      <c r="Q3231" s="2">
        <v>291</v>
      </c>
      <c r="R3231" s="2">
        <v>13</v>
      </c>
      <c r="S3231" s="2" t="s">
        <v>31</v>
      </c>
      <c r="T3231" s="5">
        <f t="shared" si="350"/>
        <v>1399</v>
      </c>
      <c r="U3231" s="4">
        <f t="shared" si="351"/>
        <v>0.250157626244292</v>
      </c>
      <c r="V3231" s="4">
        <f t="shared" si="352"/>
        <v>0.250157626244292</v>
      </c>
      <c r="W3231">
        <f t="shared" si="353"/>
        <v>20</v>
      </c>
      <c r="X3231" t="str">
        <f t="shared" si="354"/>
        <v>Sunday</v>
      </c>
      <c r="Y3231" s="5" t="str">
        <f t="shared" si="355"/>
        <v>Aug</v>
      </c>
      <c r="Z3231" s="5" t="str">
        <f t="shared" si="356"/>
        <v>6-10</v>
      </c>
    </row>
    <row r="3232" spans="1:26" x14ac:dyDescent="0.25">
      <c r="A3232" s="2" t="s">
        <v>3265</v>
      </c>
      <c r="B3232" s="2" t="s">
        <v>26</v>
      </c>
      <c r="C3232" s="1">
        <v>45893</v>
      </c>
      <c r="D3232" s="3">
        <v>0.86875000000000002</v>
      </c>
      <c r="E3232" s="2" t="s">
        <v>15</v>
      </c>
      <c r="F3232" s="2" t="s">
        <v>30</v>
      </c>
      <c r="G3232" s="2">
        <v>52141</v>
      </c>
      <c r="H3232" s="2">
        <v>5</v>
      </c>
      <c r="I3232" s="2">
        <v>120</v>
      </c>
      <c r="J3232" s="2">
        <v>56676</v>
      </c>
      <c r="K3232" s="2">
        <v>40896</v>
      </c>
      <c r="L3232" s="2">
        <v>1350</v>
      </c>
      <c r="M3232" s="2">
        <v>232</v>
      </c>
      <c r="N3232" s="2">
        <v>296</v>
      </c>
      <c r="O3232" s="2">
        <v>218</v>
      </c>
      <c r="P3232" s="2">
        <v>160</v>
      </c>
      <c r="Q3232" s="2">
        <v>628</v>
      </c>
      <c r="R3232" s="2">
        <v>228</v>
      </c>
      <c r="S3232" s="2" t="s">
        <v>31</v>
      </c>
      <c r="T3232" s="5">
        <f t="shared" si="350"/>
        <v>2096</v>
      </c>
      <c r="U3232" s="4">
        <f t="shared" si="351"/>
        <v>0.78433478452657213</v>
      </c>
      <c r="V3232" s="4">
        <f t="shared" si="352"/>
        <v>0.78433478452657213</v>
      </c>
      <c r="W3232">
        <f t="shared" si="353"/>
        <v>20</v>
      </c>
      <c r="X3232" t="str">
        <f t="shared" si="354"/>
        <v>Sunday</v>
      </c>
      <c r="Y3232" s="5" t="str">
        <f t="shared" si="355"/>
        <v>Aug</v>
      </c>
      <c r="Z3232" s="5" t="str">
        <f t="shared" si="356"/>
        <v>3-5</v>
      </c>
    </row>
    <row r="3233" spans="1:26" x14ac:dyDescent="0.25">
      <c r="A3233" s="2" t="s">
        <v>3266</v>
      </c>
      <c r="B3233" s="2" t="s">
        <v>26</v>
      </c>
      <c r="C3233" s="1">
        <v>45893</v>
      </c>
      <c r="D3233" s="3">
        <v>0.86875000000000002</v>
      </c>
      <c r="E3233" s="2" t="s">
        <v>15</v>
      </c>
      <c r="F3233" s="2" t="s">
        <v>18</v>
      </c>
      <c r="G3233" s="2">
        <v>52377</v>
      </c>
      <c r="H3233" s="2">
        <v>6</v>
      </c>
      <c r="I3233" s="2">
        <v>207</v>
      </c>
      <c r="J3233" s="2">
        <v>27903</v>
      </c>
      <c r="K3233" s="2">
        <v>22294</v>
      </c>
      <c r="L3233" s="2">
        <v>807</v>
      </c>
      <c r="M3233" s="2">
        <v>60</v>
      </c>
      <c r="N3233" s="2">
        <v>92</v>
      </c>
      <c r="O3233" s="2">
        <v>77</v>
      </c>
      <c r="P3233" s="2">
        <v>84</v>
      </c>
      <c r="Q3233" s="2">
        <v>273</v>
      </c>
      <c r="R3233" s="2">
        <v>90</v>
      </c>
      <c r="S3233" s="2" t="s">
        <v>31</v>
      </c>
      <c r="T3233" s="5">
        <f t="shared" si="350"/>
        <v>1036</v>
      </c>
      <c r="U3233" s="4">
        <f t="shared" si="351"/>
        <v>0.42564484411096476</v>
      </c>
      <c r="V3233" s="4">
        <f t="shared" si="352"/>
        <v>0.42564484411096476</v>
      </c>
      <c r="W3233">
        <f t="shared" si="353"/>
        <v>20</v>
      </c>
      <c r="X3233" t="str">
        <f t="shared" si="354"/>
        <v>Sunday</v>
      </c>
      <c r="Y3233" s="5" t="str">
        <f t="shared" si="355"/>
        <v>Aug</v>
      </c>
      <c r="Z3233" s="5" t="str">
        <f t="shared" si="356"/>
        <v>6-10</v>
      </c>
    </row>
    <row r="3234" spans="1:26" x14ac:dyDescent="0.25">
      <c r="A3234" s="2" t="s">
        <v>3267</v>
      </c>
      <c r="B3234" s="2" t="s">
        <v>26</v>
      </c>
      <c r="C3234" s="1">
        <v>45893</v>
      </c>
      <c r="D3234" s="3">
        <v>0.87638888888888888</v>
      </c>
      <c r="E3234" s="2" t="s">
        <v>19</v>
      </c>
      <c r="F3234" s="2" t="s">
        <v>44</v>
      </c>
      <c r="G3234" s="2">
        <v>52336</v>
      </c>
      <c r="H3234" s="2">
        <v>10</v>
      </c>
      <c r="I3234" s="2">
        <v>229</v>
      </c>
      <c r="J3234" s="2">
        <v>16467</v>
      </c>
      <c r="K3234" s="2">
        <v>14605</v>
      </c>
      <c r="L3234" s="2">
        <v>562</v>
      </c>
      <c r="M3234" s="2">
        <v>81</v>
      </c>
      <c r="N3234" s="2">
        <v>93</v>
      </c>
      <c r="O3234" s="2">
        <v>473</v>
      </c>
      <c r="P3234" s="2">
        <v>50</v>
      </c>
      <c r="Q3234" s="2">
        <v>243</v>
      </c>
      <c r="R3234" s="2">
        <v>46</v>
      </c>
      <c r="S3234" s="2" t="s">
        <v>31</v>
      </c>
      <c r="T3234" s="5">
        <f t="shared" si="350"/>
        <v>1209</v>
      </c>
      <c r="U3234" s="4">
        <f t="shared" si="351"/>
        <v>0.27906221339040049</v>
      </c>
      <c r="V3234" s="4">
        <f t="shared" si="352"/>
        <v>0.27906221339040049</v>
      </c>
      <c r="W3234">
        <f t="shared" si="353"/>
        <v>21</v>
      </c>
      <c r="X3234" t="str">
        <f t="shared" si="354"/>
        <v>Sunday</v>
      </c>
      <c r="Y3234" s="5" t="str">
        <f t="shared" si="355"/>
        <v>Aug</v>
      </c>
      <c r="Z3234" s="5" t="str">
        <f t="shared" si="356"/>
        <v>6-10</v>
      </c>
    </row>
    <row r="3235" spans="1:26" x14ac:dyDescent="0.25">
      <c r="A3235" s="2" t="s">
        <v>3268</v>
      </c>
      <c r="B3235" s="2" t="s">
        <v>26</v>
      </c>
      <c r="C3235" s="1">
        <v>45893</v>
      </c>
      <c r="D3235" s="3">
        <v>0.87777777777777777</v>
      </c>
      <c r="E3235" s="2" t="s">
        <v>16</v>
      </c>
      <c r="F3235" s="2" t="s">
        <v>46</v>
      </c>
      <c r="G3235" s="2">
        <v>52327</v>
      </c>
      <c r="H3235" s="2">
        <v>11</v>
      </c>
      <c r="I3235" s="2">
        <v>157</v>
      </c>
      <c r="J3235" s="2">
        <v>19597</v>
      </c>
      <c r="K3235" s="2">
        <v>14718</v>
      </c>
      <c r="L3235" s="2">
        <v>424</v>
      </c>
      <c r="M3235" s="2">
        <v>30</v>
      </c>
      <c r="N3235" s="2">
        <v>22</v>
      </c>
      <c r="O3235" s="2">
        <v>71</v>
      </c>
      <c r="P3235" s="2">
        <v>105</v>
      </c>
      <c r="Q3235" s="2">
        <v>210</v>
      </c>
      <c r="R3235" s="2">
        <v>19</v>
      </c>
      <c r="S3235" s="2" t="s">
        <v>28</v>
      </c>
      <c r="T3235" s="5">
        <f t="shared" si="350"/>
        <v>547</v>
      </c>
      <c r="U3235" s="4">
        <f t="shared" si="351"/>
        <v>0.28126970779903299</v>
      </c>
      <c r="V3235" s="4">
        <f t="shared" si="352"/>
        <v>0.28126970779903299</v>
      </c>
      <c r="W3235">
        <f t="shared" si="353"/>
        <v>21</v>
      </c>
      <c r="X3235" t="str">
        <f t="shared" si="354"/>
        <v>Sunday</v>
      </c>
      <c r="Y3235" s="5" t="str">
        <f t="shared" si="355"/>
        <v>Aug</v>
      </c>
      <c r="Z3235" s="5" t="str">
        <f t="shared" si="356"/>
        <v>11+</v>
      </c>
    </row>
    <row r="3236" spans="1:26" x14ac:dyDescent="0.25">
      <c r="A3236" s="2" t="s">
        <v>3269</v>
      </c>
      <c r="B3236" s="2" t="s">
        <v>26</v>
      </c>
      <c r="C3236" s="1">
        <v>45893</v>
      </c>
      <c r="D3236" s="3">
        <v>0.89236111111111116</v>
      </c>
      <c r="E3236" s="2" t="s">
        <v>15</v>
      </c>
      <c r="F3236" s="2" t="s">
        <v>38</v>
      </c>
      <c r="G3236" s="2">
        <v>52453</v>
      </c>
      <c r="H3236" s="2">
        <v>5</v>
      </c>
      <c r="I3236" s="2">
        <v>142</v>
      </c>
      <c r="J3236" s="2">
        <v>29460</v>
      </c>
      <c r="K3236" s="2">
        <v>22157</v>
      </c>
      <c r="L3236" s="2">
        <v>1004</v>
      </c>
      <c r="M3236" s="2">
        <v>88</v>
      </c>
      <c r="N3236" s="2">
        <v>162</v>
      </c>
      <c r="O3236" s="2">
        <v>107</v>
      </c>
      <c r="P3236" s="2">
        <v>204</v>
      </c>
      <c r="Q3236" s="2">
        <v>482</v>
      </c>
      <c r="R3236" s="2">
        <v>110</v>
      </c>
      <c r="S3236" s="2" t="s">
        <v>31</v>
      </c>
      <c r="T3236" s="5">
        <f t="shared" si="350"/>
        <v>1361</v>
      </c>
      <c r="U3236" s="4">
        <f t="shared" si="351"/>
        <v>0.4224162583646312</v>
      </c>
      <c r="V3236" s="4">
        <f t="shared" si="352"/>
        <v>0.4224162583646312</v>
      </c>
      <c r="W3236">
        <f t="shared" si="353"/>
        <v>21</v>
      </c>
      <c r="X3236" t="str">
        <f t="shared" si="354"/>
        <v>Sunday</v>
      </c>
      <c r="Y3236" s="5" t="str">
        <f t="shared" si="355"/>
        <v>Aug</v>
      </c>
      <c r="Z3236" s="5" t="str">
        <f t="shared" si="356"/>
        <v>3-5</v>
      </c>
    </row>
    <row r="3237" spans="1:26" x14ac:dyDescent="0.25">
      <c r="A3237" s="2" t="s">
        <v>3270</v>
      </c>
      <c r="B3237" s="2" t="s">
        <v>26</v>
      </c>
      <c r="C3237" s="1">
        <v>45894</v>
      </c>
      <c r="D3237" s="3">
        <v>0.32430555555555557</v>
      </c>
      <c r="E3237" s="2" t="s">
        <v>19</v>
      </c>
      <c r="F3237" s="2" t="s">
        <v>49</v>
      </c>
      <c r="G3237" s="2">
        <v>52214</v>
      </c>
      <c r="H3237" s="2">
        <v>4</v>
      </c>
      <c r="I3237" s="2">
        <v>272</v>
      </c>
      <c r="J3237" s="2">
        <v>11474</v>
      </c>
      <c r="K3237" s="2">
        <v>8227</v>
      </c>
      <c r="L3237" s="2">
        <v>383</v>
      </c>
      <c r="M3237" s="2">
        <v>53</v>
      </c>
      <c r="N3237" s="2">
        <v>64</v>
      </c>
      <c r="O3237" s="2">
        <v>309</v>
      </c>
      <c r="P3237" s="2">
        <v>38</v>
      </c>
      <c r="Q3237" s="2">
        <v>131</v>
      </c>
      <c r="R3237" s="2">
        <v>8</v>
      </c>
      <c r="S3237" s="2" t="s">
        <v>31</v>
      </c>
      <c r="T3237" s="5">
        <f t="shared" si="350"/>
        <v>809</v>
      </c>
      <c r="U3237" s="4">
        <f t="shared" si="351"/>
        <v>0.15756310568046883</v>
      </c>
      <c r="V3237" s="4">
        <f t="shared" si="352"/>
        <v>0.15756310568046883</v>
      </c>
      <c r="W3237">
        <f t="shared" si="353"/>
        <v>7</v>
      </c>
      <c r="X3237" t="str">
        <f t="shared" si="354"/>
        <v>Monday</v>
      </c>
      <c r="Y3237" s="5" t="str">
        <f t="shared" si="355"/>
        <v>Aug</v>
      </c>
      <c r="Z3237" s="5" t="str">
        <f t="shared" si="356"/>
        <v>3-5</v>
      </c>
    </row>
    <row r="3238" spans="1:26" x14ac:dyDescent="0.25">
      <c r="A3238" s="2" t="s">
        <v>3271</v>
      </c>
      <c r="B3238" s="2" t="s">
        <v>26</v>
      </c>
      <c r="C3238" s="1">
        <v>45894</v>
      </c>
      <c r="D3238" s="3">
        <v>0.38263888888888886</v>
      </c>
      <c r="E3238" s="2" t="s">
        <v>16</v>
      </c>
      <c r="F3238" s="2" t="s">
        <v>46</v>
      </c>
      <c r="G3238" s="2">
        <v>52256</v>
      </c>
      <c r="H3238" s="2">
        <v>11</v>
      </c>
      <c r="I3238" s="2">
        <v>131</v>
      </c>
      <c r="J3238" s="2">
        <v>16388</v>
      </c>
      <c r="K3238" s="2">
        <v>12313</v>
      </c>
      <c r="L3238" s="2">
        <v>574</v>
      </c>
      <c r="M3238" s="2">
        <v>36</v>
      </c>
      <c r="N3238" s="2">
        <v>36</v>
      </c>
      <c r="O3238" s="2">
        <v>64</v>
      </c>
      <c r="P3238" s="2">
        <v>21</v>
      </c>
      <c r="Q3238" s="2">
        <v>95</v>
      </c>
      <c r="R3238" s="2">
        <v>11</v>
      </c>
      <c r="S3238" s="2" t="s">
        <v>31</v>
      </c>
      <c r="T3238" s="5">
        <f t="shared" si="350"/>
        <v>710</v>
      </c>
      <c r="U3238" s="4">
        <f t="shared" si="351"/>
        <v>0.23562844458052665</v>
      </c>
      <c r="V3238" s="4">
        <f t="shared" si="352"/>
        <v>0.23562844458052665</v>
      </c>
      <c r="W3238">
        <f t="shared" si="353"/>
        <v>9</v>
      </c>
      <c r="X3238" t="str">
        <f t="shared" si="354"/>
        <v>Monday</v>
      </c>
      <c r="Y3238" s="5" t="str">
        <f t="shared" si="355"/>
        <v>Aug</v>
      </c>
      <c r="Z3238" s="5" t="str">
        <f t="shared" si="356"/>
        <v>11+</v>
      </c>
    </row>
    <row r="3239" spans="1:26" x14ac:dyDescent="0.25">
      <c r="A3239" s="2" t="s">
        <v>3272</v>
      </c>
      <c r="B3239" s="2" t="s">
        <v>26</v>
      </c>
      <c r="C3239" s="1">
        <v>45894</v>
      </c>
      <c r="D3239" s="3">
        <v>0.43194444444444446</v>
      </c>
      <c r="E3239" s="2" t="s">
        <v>15</v>
      </c>
      <c r="F3239" s="2" t="s">
        <v>46</v>
      </c>
      <c r="G3239" s="2">
        <v>52289</v>
      </c>
      <c r="H3239" s="2">
        <v>8</v>
      </c>
      <c r="I3239" s="2">
        <v>149</v>
      </c>
      <c r="J3239" s="2">
        <v>37755</v>
      </c>
      <c r="K3239" s="2">
        <v>33357</v>
      </c>
      <c r="L3239" s="2">
        <v>1433</v>
      </c>
      <c r="M3239" s="2">
        <v>134</v>
      </c>
      <c r="N3239" s="2">
        <v>278</v>
      </c>
      <c r="O3239" s="2">
        <v>162</v>
      </c>
      <c r="P3239" s="2">
        <v>220</v>
      </c>
      <c r="Q3239" s="2">
        <v>1046</v>
      </c>
      <c r="R3239" s="2">
        <v>96</v>
      </c>
      <c r="S3239" s="2" t="s">
        <v>28</v>
      </c>
      <c r="T3239" s="5">
        <f t="shared" si="350"/>
        <v>2007</v>
      </c>
      <c r="U3239" s="4">
        <f t="shared" si="351"/>
        <v>0.63793532100441774</v>
      </c>
      <c r="V3239" s="4">
        <f t="shared" si="352"/>
        <v>0.63793532100441774</v>
      </c>
      <c r="W3239">
        <f t="shared" si="353"/>
        <v>10</v>
      </c>
      <c r="X3239" t="str">
        <f t="shared" si="354"/>
        <v>Monday</v>
      </c>
      <c r="Y3239" s="5" t="str">
        <f t="shared" si="355"/>
        <v>Aug</v>
      </c>
      <c r="Z3239" s="5" t="str">
        <f t="shared" si="356"/>
        <v>6-10</v>
      </c>
    </row>
    <row r="3240" spans="1:26" x14ac:dyDescent="0.25">
      <c r="A3240" s="2" t="s">
        <v>3273</v>
      </c>
      <c r="B3240" s="2" t="s">
        <v>26</v>
      </c>
      <c r="C3240" s="1">
        <v>45894</v>
      </c>
      <c r="D3240" s="3">
        <v>0.5229166666666667</v>
      </c>
      <c r="E3240" s="2" t="s">
        <v>16</v>
      </c>
      <c r="F3240" s="2" t="s">
        <v>49</v>
      </c>
      <c r="G3240" s="2">
        <v>52509</v>
      </c>
      <c r="H3240" s="2">
        <v>7</v>
      </c>
      <c r="I3240" s="2">
        <v>136</v>
      </c>
      <c r="J3240" s="2">
        <v>14135</v>
      </c>
      <c r="K3240" s="2">
        <v>11607</v>
      </c>
      <c r="L3240" s="2">
        <v>498</v>
      </c>
      <c r="M3240" s="2">
        <v>49</v>
      </c>
      <c r="N3240" s="2">
        <v>30</v>
      </c>
      <c r="O3240" s="2">
        <v>44</v>
      </c>
      <c r="P3240" s="2">
        <v>49</v>
      </c>
      <c r="Q3240" s="2">
        <v>194</v>
      </c>
      <c r="R3240" s="2">
        <v>17</v>
      </c>
      <c r="S3240" s="2" t="s">
        <v>31</v>
      </c>
      <c r="T3240" s="5">
        <f t="shared" si="350"/>
        <v>621</v>
      </c>
      <c r="U3240" s="4">
        <f t="shared" si="351"/>
        <v>0.22104782037365023</v>
      </c>
      <c r="V3240" s="4">
        <f t="shared" si="352"/>
        <v>0.22104782037365023</v>
      </c>
      <c r="W3240">
        <f t="shared" si="353"/>
        <v>12</v>
      </c>
      <c r="X3240" t="str">
        <f t="shared" si="354"/>
        <v>Monday</v>
      </c>
      <c r="Y3240" s="5" t="str">
        <f t="shared" si="355"/>
        <v>Aug</v>
      </c>
      <c r="Z3240" s="5" t="str">
        <f t="shared" si="356"/>
        <v>6-10</v>
      </c>
    </row>
    <row r="3241" spans="1:26" x14ac:dyDescent="0.25">
      <c r="A3241" s="2" t="s">
        <v>3274</v>
      </c>
      <c r="B3241" s="2" t="s">
        <v>26</v>
      </c>
      <c r="C3241" s="1">
        <v>45894</v>
      </c>
      <c r="D3241" s="3">
        <v>0.74236111111111114</v>
      </c>
      <c r="E3241" s="2" t="s">
        <v>16</v>
      </c>
      <c r="F3241" s="2" t="s">
        <v>49</v>
      </c>
      <c r="G3241" s="2">
        <v>52355</v>
      </c>
      <c r="H3241" s="2">
        <v>9</v>
      </c>
      <c r="I3241" s="2">
        <v>123</v>
      </c>
      <c r="J3241" s="2">
        <v>6483</v>
      </c>
      <c r="K3241" s="2">
        <v>4741</v>
      </c>
      <c r="L3241" s="2">
        <v>104</v>
      </c>
      <c r="M3241" s="2">
        <v>8</v>
      </c>
      <c r="N3241" s="2">
        <v>6</v>
      </c>
      <c r="O3241" s="2">
        <v>11</v>
      </c>
      <c r="P3241" s="2">
        <v>25</v>
      </c>
      <c r="Q3241" s="2">
        <v>122</v>
      </c>
      <c r="R3241" s="2">
        <v>5</v>
      </c>
      <c r="S3241" s="2" t="s">
        <v>31</v>
      </c>
      <c r="T3241" s="5">
        <f t="shared" si="350"/>
        <v>129</v>
      </c>
      <c r="U3241" s="4">
        <f t="shared" si="351"/>
        <v>9.0554865819883493E-2</v>
      </c>
      <c r="V3241" s="4">
        <f t="shared" si="352"/>
        <v>9.0554865819883493E-2</v>
      </c>
      <c r="W3241">
        <f t="shared" si="353"/>
        <v>17</v>
      </c>
      <c r="X3241" t="str">
        <f t="shared" si="354"/>
        <v>Monday</v>
      </c>
      <c r="Y3241" s="5" t="str">
        <f t="shared" si="355"/>
        <v>Aug</v>
      </c>
      <c r="Z3241" s="5" t="str">
        <f t="shared" si="356"/>
        <v>6-10</v>
      </c>
    </row>
    <row r="3242" spans="1:26" x14ac:dyDescent="0.25">
      <c r="A3242" s="2" t="s">
        <v>3275</v>
      </c>
      <c r="B3242" s="2" t="s">
        <v>26</v>
      </c>
      <c r="C3242" s="1">
        <v>45894</v>
      </c>
      <c r="D3242" s="3">
        <v>0.7583333333333333</v>
      </c>
      <c r="E3242" s="2" t="s">
        <v>17</v>
      </c>
      <c r="F3242" s="2" t="s">
        <v>30</v>
      </c>
      <c r="G3242" s="2">
        <v>52287</v>
      </c>
      <c r="H3242" s="2">
        <v>11</v>
      </c>
      <c r="I3242" s="2">
        <v>53</v>
      </c>
      <c r="J3242" s="2">
        <v>10438</v>
      </c>
      <c r="K3242" s="2">
        <v>9142</v>
      </c>
      <c r="L3242" s="2">
        <v>103</v>
      </c>
      <c r="M3242" s="2">
        <v>18</v>
      </c>
      <c r="N3242" s="2">
        <v>17</v>
      </c>
      <c r="O3242" s="2">
        <v>0</v>
      </c>
      <c r="P3242" s="2">
        <v>171</v>
      </c>
      <c r="Q3242" s="2">
        <v>130</v>
      </c>
      <c r="R3242" s="2">
        <v>7</v>
      </c>
      <c r="S3242" s="2" t="s">
        <v>28</v>
      </c>
      <c r="T3242" s="5">
        <f t="shared" si="350"/>
        <v>138</v>
      </c>
      <c r="U3242" s="4">
        <f t="shared" si="351"/>
        <v>0.17484269512498327</v>
      </c>
      <c r="V3242" s="4">
        <f t="shared" si="352"/>
        <v>0.17484269512498327</v>
      </c>
      <c r="W3242">
        <f t="shared" si="353"/>
        <v>18</v>
      </c>
      <c r="X3242" t="str">
        <f t="shared" si="354"/>
        <v>Monday</v>
      </c>
      <c r="Y3242" s="5" t="str">
        <f t="shared" si="355"/>
        <v>Aug</v>
      </c>
      <c r="Z3242" s="5" t="str">
        <f t="shared" si="356"/>
        <v>11+</v>
      </c>
    </row>
    <row r="3243" spans="1:26" x14ac:dyDescent="0.25">
      <c r="A3243" s="2" t="s">
        <v>3276</v>
      </c>
      <c r="B3243" s="2" t="s">
        <v>26</v>
      </c>
      <c r="C3243" s="1">
        <v>45894</v>
      </c>
      <c r="D3243" s="3">
        <v>0.76736111111111116</v>
      </c>
      <c r="E3243" s="2" t="s">
        <v>17</v>
      </c>
      <c r="F3243" s="2" t="s">
        <v>30</v>
      </c>
      <c r="G3243" s="2">
        <v>52428</v>
      </c>
      <c r="H3243" s="2">
        <v>4</v>
      </c>
      <c r="I3243" s="2">
        <v>51</v>
      </c>
      <c r="J3243" s="2">
        <v>16836</v>
      </c>
      <c r="K3243" s="2">
        <v>13645</v>
      </c>
      <c r="L3243" s="2">
        <v>225</v>
      </c>
      <c r="M3243" s="2">
        <v>22</v>
      </c>
      <c r="N3243" s="2">
        <v>30</v>
      </c>
      <c r="O3243" s="2">
        <v>0</v>
      </c>
      <c r="P3243" s="2">
        <v>151</v>
      </c>
      <c r="Q3243" s="2">
        <v>219</v>
      </c>
      <c r="R3243" s="2">
        <v>3</v>
      </c>
      <c r="S3243" s="2" t="s">
        <v>28</v>
      </c>
      <c r="T3243" s="5">
        <f t="shared" si="350"/>
        <v>277</v>
      </c>
      <c r="U3243" s="4">
        <f t="shared" si="351"/>
        <v>0.26026169222552836</v>
      </c>
      <c r="V3243" s="4">
        <f t="shared" si="352"/>
        <v>0.26026169222552836</v>
      </c>
      <c r="W3243">
        <f t="shared" si="353"/>
        <v>18</v>
      </c>
      <c r="X3243" t="str">
        <f t="shared" si="354"/>
        <v>Monday</v>
      </c>
      <c r="Y3243" s="5" t="str">
        <f t="shared" si="355"/>
        <v>Aug</v>
      </c>
      <c r="Z3243" s="5" t="str">
        <f t="shared" si="356"/>
        <v>3-5</v>
      </c>
    </row>
    <row r="3244" spans="1:26" x14ac:dyDescent="0.25">
      <c r="A3244" s="2" t="s">
        <v>3277</v>
      </c>
      <c r="B3244" s="2" t="s">
        <v>26</v>
      </c>
      <c r="C3244" s="1">
        <v>45894</v>
      </c>
      <c r="D3244" s="3">
        <v>0.80069444444444449</v>
      </c>
      <c r="E3244" s="2" t="s">
        <v>16</v>
      </c>
      <c r="F3244" s="2" t="s">
        <v>18</v>
      </c>
      <c r="G3244" s="2">
        <v>52506</v>
      </c>
      <c r="H3244" s="2">
        <v>12</v>
      </c>
      <c r="I3244" s="2">
        <v>100</v>
      </c>
      <c r="J3244" s="2">
        <v>10702</v>
      </c>
      <c r="K3244" s="2">
        <v>9866</v>
      </c>
      <c r="L3244" s="2">
        <v>322</v>
      </c>
      <c r="M3244" s="2">
        <v>37</v>
      </c>
      <c r="N3244" s="2">
        <v>18</v>
      </c>
      <c r="O3244" s="2">
        <v>41</v>
      </c>
      <c r="P3244" s="2">
        <v>83</v>
      </c>
      <c r="Q3244" s="2">
        <v>244</v>
      </c>
      <c r="R3244" s="2">
        <v>17</v>
      </c>
      <c r="S3244" s="2" t="s">
        <v>31</v>
      </c>
      <c r="T3244" s="5">
        <f t="shared" si="350"/>
        <v>418</v>
      </c>
      <c r="U3244" s="4">
        <f t="shared" si="351"/>
        <v>0.18790233497124137</v>
      </c>
      <c r="V3244" s="4">
        <f t="shared" si="352"/>
        <v>0.18790233497124137</v>
      </c>
      <c r="W3244">
        <f t="shared" si="353"/>
        <v>19</v>
      </c>
      <c r="X3244" t="str">
        <f t="shared" si="354"/>
        <v>Monday</v>
      </c>
      <c r="Y3244" s="5" t="str">
        <f t="shared" si="355"/>
        <v>Aug</v>
      </c>
      <c r="Z3244" s="5" t="str">
        <f t="shared" si="356"/>
        <v>11+</v>
      </c>
    </row>
    <row r="3245" spans="1:26" x14ac:dyDescent="0.25">
      <c r="A3245" s="2" t="s">
        <v>3278</v>
      </c>
      <c r="B3245" s="2" t="s">
        <v>26</v>
      </c>
      <c r="C3245" s="1">
        <v>45894</v>
      </c>
      <c r="D3245" s="3">
        <v>0.81805555555555554</v>
      </c>
      <c r="E3245" s="2" t="s">
        <v>15</v>
      </c>
      <c r="F3245" s="2" t="s">
        <v>46</v>
      </c>
      <c r="G3245" s="2">
        <v>52346</v>
      </c>
      <c r="H3245" s="2">
        <v>7</v>
      </c>
      <c r="I3245" s="2">
        <v>184</v>
      </c>
      <c r="J3245" s="2">
        <v>59708</v>
      </c>
      <c r="K3245" s="2">
        <v>42880</v>
      </c>
      <c r="L3245" s="2">
        <v>1586</v>
      </c>
      <c r="M3245" s="2">
        <v>181</v>
      </c>
      <c r="N3245" s="2">
        <v>321</v>
      </c>
      <c r="O3245" s="2">
        <v>259</v>
      </c>
      <c r="P3245" s="2">
        <v>108</v>
      </c>
      <c r="Q3245" s="2">
        <v>1658</v>
      </c>
      <c r="R3245" s="2">
        <v>101</v>
      </c>
      <c r="S3245" s="2" t="s">
        <v>31</v>
      </c>
      <c r="T3245" s="5">
        <f t="shared" si="350"/>
        <v>2347</v>
      </c>
      <c r="U3245" s="4">
        <f t="shared" si="351"/>
        <v>0.81916478814045013</v>
      </c>
      <c r="V3245" s="4">
        <f t="shared" si="352"/>
        <v>0.81916478814045013</v>
      </c>
      <c r="W3245">
        <f t="shared" si="353"/>
        <v>19</v>
      </c>
      <c r="X3245" t="str">
        <f t="shared" si="354"/>
        <v>Monday</v>
      </c>
      <c r="Y3245" s="5" t="str">
        <f t="shared" si="355"/>
        <v>Aug</v>
      </c>
      <c r="Z3245" s="5" t="str">
        <f t="shared" si="356"/>
        <v>6-10</v>
      </c>
    </row>
    <row r="3246" spans="1:26" x14ac:dyDescent="0.25">
      <c r="A3246" s="2" t="s">
        <v>3279</v>
      </c>
      <c r="B3246" s="2" t="s">
        <v>26</v>
      </c>
      <c r="C3246" s="1">
        <v>45894</v>
      </c>
      <c r="D3246" s="3">
        <v>0.84166666666666667</v>
      </c>
      <c r="E3246" s="2" t="s">
        <v>15</v>
      </c>
      <c r="F3246" s="2" t="s">
        <v>30</v>
      </c>
      <c r="G3246" s="2">
        <v>52410</v>
      </c>
      <c r="H3246" s="2">
        <v>6</v>
      </c>
      <c r="I3246" s="2">
        <v>79</v>
      </c>
      <c r="J3246" s="2">
        <v>20085</v>
      </c>
      <c r="K3246" s="2">
        <v>17191</v>
      </c>
      <c r="L3246" s="2">
        <v>946</v>
      </c>
      <c r="M3246" s="2">
        <v>117</v>
      </c>
      <c r="N3246" s="2">
        <v>197</v>
      </c>
      <c r="O3246" s="2">
        <v>153</v>
      </c>
      <c r="P3246" s="2">
        <v>87</v>
      </c>
      <c r="Q3246" s="2">
        <v>242</v>
      </c>
      <c r="R3246" s="2">
        <v>51</v>
      </c>
      <c r="S3246" s="2" t="s">
        <v>31</v>
      </c>
      <c r="T3246" s="5">
        <f t="shared" si="350"/>
        <v>1413</v>
      </c>
      <c r="U3246" s="4">
        <f t="shared" si="351"/>
        <v>0.32800992177065447</v>
      </c>
      <c r="V3246" s="4">
        <f t="shared" si="352"/>
        <v>0.32800992177065447</v>
      </c>
      <c r="W3246">
        <f t="shared" si="353"/>
        <v>20</v>
      </c>
      <c r="X3246" t="str">
        <f t="shared" si="354"/>
        <v>Monday</v>
      </c>
      <c r="Y3246" s="5" t="str">
        <f t="shared" si="355"/>
        <v>Aug</v>
      </c>
      <c r="Z3246" s="5" t="str">
        <f t="shared" si="356"/>
        <v>6-10</v>
      </c>
    </row>
    <row r="3247" spans="1:26" x14ac:dyDescent="0.25">
      <c r="A3247" s="2" t="s">
        <v>3280</v>
      </c>
      <c r="B3247" s="2" t="s">
        <v>26</v>
      </c>
      <c r="C3247" s="1">
        <v>45894</v>
      </c>
      <c r="D3247" s="3">
        <v>0.85902777777777772</v>
      </c>
      <c r="E3247" s="2" t="s">
        <v>17</v>
      </c>
      <c r="F3247" s="2" t="s">
        <v>44</v>
      </c>
      <c r="G3247" s="2">
        <v>52187</v>
      </c>
      <c r="H3247" s="2">
        <v>9</v>
      </c>
      <c r="I3247" s="2">
        <v>26</v>
      </c>
      <c r="J3247" s="2">
        <v>8202</v>
      </c>
      <c r="K3247" s="2">
        <v>6599</v>
      </c>
      <c r="L3247" s="2">
        <v>68</v>
      </c>
      <c r="M3247" s="2">
        <v>8</v>
      </c>
      <c r="N3247" s="2">
        <v>7</v>
      </c>
      <c r="O3247" s="2">
        <v>0</v>
      </c>
      <c r="P3247" s="2">
        <v>94</v>
      </c>
      <c r="Q3247" s="2">
        <v>116</v>
      </c>
      <c r="R3247" s="2">
        <v>5</v>
      </c>
      <c r="S3247" s="2" t="s">
        <v>28</v>
      </c>
      <c r="T3247" s="5">
        <f t="shared" si="350"/>
        <v>83</v>
      </c>
      <c r="U3247" s="4">
        <f t="shared" si="351"/>
        <v>0.12644911568015024</v>
      </c>
      <c r="V3247" s="4">
        <f t="shared" si="352"/>
        <v>0.12644911568015024</v>
      </c>
      <c r="W3247">
        <f t="shared" si="353"/>
        <v>20</v>
      </c>
      <c r="X3247" t="str">
        <f t="shared" si="354"/>
        <v>Monday</v>
      </c>
      <c r="Y3247" s="5" t="str">
        <f t="shared" si="355"/>
        <v>Aug</v>
      </c>
      <c r="Z3247" s="5" t="str">
        <f t="shared" si="356"/>
        <v>6-10</v>
      </c>
    </row>
    <row r="3248" spans="1:26" x14ac:dyDescent="0.25">
      <c r="A3248" s="2" t="s">
        <v>3281</v>
      </c>
      <c r="B3248" s="2" t="s">
        <v>26</v>
      </c>
      <c r="C3248" s="1">
        <v>45894</v>
      </c>
      <c r="D3248" s="3">
        <v>0.9145833333333333</v>
      </c>
      <c r="E3248" s="2" t="s">
        <v>19</v>
      </c>
      <c r="F3248" s="2" t="s">
        <v>36</v>
      </c>
      <c r="G3248" s="2">
        <v>52493</v>
      </c>
      <c r="H3248" s="2">
        <v>7</v>
      </c>
      <c r="I3248" s="2">
        <v>201</v>
      </c>
      <c r="J3248" s="2">
        <v>27860</v>
      </c>
      <c r="K3248" s="2">
        <v>19933</v>
      </c>
      <c r="L3248" s="2">
        <v>966</v>
      </c>
      <c r="M3248" s="2">
        <v>143</v>
      </c>
      <c r="N3248" s="2">
        <v>172</v>
      </c>
      <c r="O3248" s="2">
        <v>532</v>
      </c>
      <c r="P3248" s="2">
        <v>156</v>
      </c>
      <c r="Q3248" s="2">
        <v>391</v>
      </c>
      <c r="R3248" s="2">
        <v>31</v>
      </c>
      <c r="S3248" s="2" t="s">
        <v>28</v>
      </c>
      <c r="T3248" s="5">
        <f t="shared" si="350"/>
        <v>1813</v>
      </c>
      <c r="U3248" s="4">
        <f t="shared" si="351"/>
        <v>0.37972682071895303</v>
      </c>
      <c r="V3248" s="4">
        <f t="shared" si="352"/>
        <v>0.37972682071895303</v>
      </c>
      <c r="W3248">
        <f t="shared" si="353"/>
        <v>21</v>
      </c>
      <c r="X3248" t="str">
        <f t="shared" si="354"/>
        <v>Monday</v>
      </c>
      <c r="Y3248" s="5" t="str">
        <f t="shared" si="355"/>
        <v>Aug</v>
      </c>
      <c r="Z3248" s="5" t="str">
        <f t="shared" si="356"/>
        <v>6-10</v>
      </c>
    </row>
    <row r="3249" spans="1:26" x14ac:dyDescent="0.25">
      <c r="A3249" s="2" t="s">
        <v>3282</v>
      </c>
      <c r="B3249" s="2" t="s">
        <v>26</v>
      </c>
      <c r="C3249" s="1">
        <v>45895</v>
      </c>
      <c r="D3249" s="3">
        <v>0.33055555555555555</v>
      </c>
      <c r="E3249" s="2" t="s">
        <v>19</v>
      </c>
      <c r="F3249" s="2" t="s">
        <v>30</v>
      </c>
      <c r="G3249" s="2">
        <v>52392</v>
      </c>
      <c r="H3249" s="2">
        <v>9</v>
      </c>
      <c r="I3249" s="2">
        <v>319</v>
      </c>
      <c r="J3249" s="2">
        <v>11912</v>
      </c>
      <c r="K3249" s="2">
        <v>8412</v>
      </c>
      <c r="L3249" s="2">
        <v>447</v>
      </c>
      <c r="M3249" s="2">
        <v>49</v>
      </c>
      <c r="N3249" s="2">
        <v>56</v>
      </c>
      <c r="O3249" s="2">
        <v>238</v>
      </c>
      <c r="P3249" s="2">
        <v>20</v>
      </c>
      <c r="Q3249" s="2">
        <v>189</v>
      </c>
      <c r="R3249" s="2">
        <v>13</v>
      </c>
      <c r="S3249" s="2" t="s">
        <v>31</v>
      </c>
      <c r="T3249" s="5">
        <f t="shared" si="350"/>
        <v>790</v>
      </c>
      <c r="U3249" s="4">
        <f t="shared" si="351"/>
        <v>0.16055886394869445</v>
      </c>
      <c r="V3249" s="4">
        <f t="shared" si="352"/>
        <v>0.16055886394869445</v>
      </c>
      <c r="W3249">
        <f t="shared" si="353"/>
        <v>7</v>
      </c>
      <c r="X3249" t="str">
        <f t="shared" si="354"/>
        <v>Tuesday</v>
      </c>
      <c r="Y3249" s="5" t="str">
        <f t="shared" si="355"/>
        <v>Aug</v>
      </c>
      <c r="Z3249" s="5" t="str">
        <f t="shared" si="356"/>
        <v>6-10</v>
      </c>
    </row>
    <row r="3250" spans="1:26" x14ac:dyDescent="0.25">
      <c r="A3250" s="2" t="s">
        <v>3283</v>
      </c>
      <c r="B3250" s="2" t="s">
        <v>26</v>
      </c>
      <c r="C3250" s="1">
        <v>45895</v>
      </c>
      <c r="D3250" s="3">
        <v>0.40833333333333333</v>
      </c>
      <c r="E3250" s="2" t="s">
        <v>15</v>
      </c>
      <c r="F3250" s="2" t="s">
        <v>27</v>
      </c>
      <c r="G3250" s="2">
        <v>52400</v>
      </c>
      <c r="H3250" s="2">
        <v>11</v>
      </c>
      <c r="I3250" s="2">
        <v>109</v>
      </c>
      <c r="J3250" s="2">
        <v>21767</v>
      </c>
      <c r="K3250" s="2">
        <v>15483</v>
      </c>
      <c r="L3250" s="2">
        <v>381</v>
      </c>
      <c r="M3250" s="2">
        <v>39</v>
      </c>
      <c r="N3250" s="2">
        <v>79</v>
      </c>
      <c r="O3250" s="2">
        <v>42</v>
      </c>
      <c r="P3250" s="2">
        <v>28</v>
      </c>
      <c r="Q3250" s="2">
        <v>420</v>
      </c>
      <c r="R3250" s="2">
        <v>58</v>
      </c>
      <c r="S3250" s="2" t="s">
        <v>31</v>
      </c>
      <c r="T3250" s="5">
        <f t="shared" si="350"/>
        <v>541</v>
      </c>
      <c r="U3250" s="4">
        <f t="shared" si="351"/>
        <v>0.29547709923664123</v>
      </c>
      <c r="V3250" s="4">
        <f t="shared" si="352"/>
        <v>0.29547709923664123</v>
      </c>
      <c r="W3250">
        <f t="shared" si="353"/>
        <v>9</v>
      </c>
      <c r="X3250" t="str">
        <f t="shared" si="354"/>
        <v>Tuesday</v>
      </c>
      <c r="Y3250" s="5" t="str">
        <f t="shared" si="355"/>
        <v>Aug</v>
      </c>
      <c r="Z3250" s="5" t="str">
        <f t="shared" si="356"/>
        <v>11+</v>
      </c>
    </row>
    <row r="3251" spans="1:26" x14ac:dyDescent="0.25">
      <c r="A3251" s="2" t="s">
        <v>3284</v>
      </c>
      <c r="B3251" s="2" t="s">
        <v>26</v>
      </c>
      <c r="C3251" s="1">
        <v>45895</v>
      </c>
      <c r="D3251" s="3">
        <v>0.47916666666666669</v>
      </c>
      <c r="E3251" s="2" t="s">
        <v>16</v>
      </c>
      <c r="F3251" s="2" t="s">
        <v>18</v>
      </c>
      <c r="G3251" s="2">
        <v>52243</v>
      </c>
      <c r="H3251" s="2">
        <v>8</v>
      </c>
      <c r="I3251" s="2">
        <v>331</v>
      </c>
      <c r="J3251" s="2">
        <v>5661</v>
      </c>
      <c r="K3251" s="2">
        <v>3924</v>
      </c>
      <c r="L3251" s="2">
        <v>161</v>
      </c>
      <c r="M3251" s="2">
        <v>17</v>
      </c>
      <c r="N3251" s="2">
        <v>14</v>
      </c>
      <c r="O3251" s="2">
        <v>24</v>
      </c>
      <c r="P3251" s="2">
        <v>14</v>
      </c>
      <c r="Q3251" s="2">
        <v>41</v>
      </c>
      <c r="R3251" s="2">
        <v>8</v>
      </c>
      <c r="S3251" s="2" t="s">
        <v>31</v>
      </c>
      <c r="T3251" s="5">
        <f t="shared" si="350"/>
        <v>216</v>
      </c>
      <c r="U3251" s="4">
        <f t="shared" si="351"/>
        <v>7.5110541125126815E-2</v>
      </c>
      <c r="V3251" s="4">
        <f t="shared" si="352"/>
        <v>7.5110541125126815E-2</v>
      </c>
      <c r="W3251">
        <f t="shared" si="353"/>
        <v>11</v>
      </c>
      <c r="X3251" t="str">
        <f t="shared" si="354"/>
        <v>Tuesday</v>
      </c>
      <c r="Y3251" s="5" t="str">
        <f t="shared" si="355"/>
        <v>Aug</v>
      </c>
      <c r="Z3251" s="5" t="str">
        <f t="shared" si="356"/>
        <v>6-10</v>
      </c>
    </row>
    <row r="3252" spans="1:26" x14ac:dyDescent="0.25">
      <c r="A3252" s="2" t="s">
        <v>3285</v>
      </c>
      <c r="B3252" s="2" t="s">
        <v>26</v>
      </c>
      <c r="C3252" s="1">
        <v>45895</v>
      </c>
      <c r="D3252" s="3">
        <v>0.49861111111111112</v>
      </c>
      <c r="E3252" s="2" t="s">
        <v>15</v>
      </c>
      <c r="F3252" s="2" t="s">
        <v>44</v>
      </c>
      <c r="G3252" s="2">
        <v>52476</v>
      </c>
      <c r="H3252" s="2">
        <v>9</v>
      </c>
      <c r="I3252" s="2">
        <v>126</v>
      </c>
      <c r="J3252" s="2">
        <v>21290</v>
      </c>
      <c r="K3252" s="2">
        <v>19654</v>
      </c>
      <c r="L3252" s="2">
        <v>772</v>
      </c>
      <c r="M3252" s="2">
        <v>101</v>
      </c>
      <c r="N3252" s="2">
        <v>133</v>
      </c>
      <c r="O3252" s="2">
        <v>111</v>
      </c>
      <c r="P3252" s="2">
        <v>157</v>
      </c>
      <c r="Q3252" s="2">
        <v>244</v>
      </c>
      <c r="R3252" s="2">
        <v>95</v>
      </c>
      <c r="S3252" s="2" t="s">
        <v>31</v>
      </c>
      <c r="T3252" s="5">
        <f t="shared" si="350"/>
        <v>1117</v>
      </c>
      <c r="U3252" s="4">
        <f t="shared" si="351"/>
        <v>0.3745331199024316</v>
      </c>
      <c r="V3252" s="4">
        <f t="shared" si="352"/>
        <v>0.3745331199024316</v>
      </c>
      <c r="W3252">
        <f t="shared" si="353"/>
        <v>11</v>
      </c>
      <c r="X3252" t="str">
        <f t="shared" si="354"/>
        <v>Tuesday</v>
      </c>
      <c r="Y3252" s="5" t="str">
        <f t="shared" si="355"/>
        <v>Aug</v>
      </c>
      <c r="Z3252" s="5" t="str">
        <f t="shared" si="356"/>
        <v>6-10</v>
      </c>
    </row>
    <row r="3253" spans="1:26" x14ac:dyDescent="0.25">
      <c r="A3253" s="2" t="s">
        <v>3286</v>
      </c>
      <c r="B3253" s="2" t="s">
        <v>26</v>
      </c>
      <c r="C3253" s="1">
        <v>45895</v>
      </c>
      <c r="D3253" s="3">
        <v>0.6020833333333333</v>
      </c>
      <c r="E3253" s="2" t="s">
        <v>16</v>
      </c>
      <c r="F3253" s="2" t="s">
        <v>46</v>
      </c>
      <c r="G3253" s="2">
        <v>52407</v>
      </c>
      <c r="H3253" s="2">
        <v>6</v>
      </c>
      <c r="I3253" s="2">
        <v>182</v>
      </c>
      <c r="J3253" s="2">
        <v>13268</v>
      </c>
      <c r="K3253" s="2">
        <v>11890</v>
      </c>
      <c r="L3253" s="2">
        <v>401</v>
      </c>
      <c r="M3253" s="2">
        <v>56</v>
      </c>
      <c r="N3253" s="2">
        <v>41</v>
      </c>
      <c r="O3253" s="2">
        <v>64</v>
      </c>
      <c r="P3253" s="2">
        <v>39</v>
      </c>
      <c r="Q3253" s="2">
        <v>110</v>
      </c>
      <c r="R3253" s="2">
        <v>23</v>
      </c>
      <c r="S3253" s="2" t="s">
        <v>31</v>
      </c>
      <c r="T3253" s="5">
        <f t="shared" si="350"/>
        <v>562</v>
      </c>
      <c r="U3253" s="4">
        <f t="shared" si="351"/>
        <v>0.22687808880493063</v>
      </c>
      <c r="V3253" s="4">
        <f t="shared" si="352"/>
        <v>0.22687808880493063</v>
      </c>
      <c r="W3253">
        <f t="shared" si="353"/>
        <v>14</v>
      </c>
      <c r="X3253" t="str">
        <f t="shared" si="354"/>
        <v>Tuesday</v>
      </c>
      <c r="Y3253" s="5" t="str">
        <f t="shared" si="355"/>
        <v>Aug</v>
      </c>
      <c r="Z3253" s="5" t="str">
        <f t="shared" si="356"/>
        <v>6-10</v>
      </c>
    </row>
    <row r="3254" spans="1:26" x14ac:dyDescent="0.25">
      <c r="A3254" s="2" t="s">
        <v>3287</v>
      </c>
      <c r="B3254" s="2" t="s">
        <v>26</v>
      </c>
      <c r="C3254" s="1">
        <v>45895</v>
      </c>
      <c r="D3254" s="3">
        <v>0.60972222222222228</v>
      </c>
      <c r="E3254" s="2" t="s">
        <v>16</v>
      </c>
      <c r="F3254" s="2" t="s">
        <v>44</v>
      </c>
      <c r="G3254" s="2">
        <v>52626</v>
      </c>
      <c r="H3254" s="2">
        <v>7</v>
      </c>
      <c r="I3254" s="2">
        <v>119</v>
      </c>
      <c r="J3254" s="2">
        <v>6929</v>
      </c>
      <c r="K3254" s="2">
        <v>5439</v>
      </c>
      <c r="L3254" s="2">
        <v>170</v>
      </c>
      <c r="M3254" s="2">
        <v>18</v>
      </c>
      <c r="N3254" s="2">
        <v>11</v>
      </c>
      <c r="O3254" s="2">
        <v>24</v>
      </c>
      <c r="P3254" s="2">
        <v>22</v>
      </c>
      <c r="Q3254" s="2">
        <v>82</v>
      </c>
      <c r="R3254" s="2">
        <v>10</v>
      </c>
      <c r="S3254" s="2" t="s">
        <v>31</v>
      </c>
      <c r="T3254" s="5">
        <f t="shared" si="350"/>
        <v>223</v>
      </c>
      <c r="U3254" s="4">
        <f t="shared" si="351"/>
        <v>0.10335195530726257</v>
      </c>
      <c r="V3254" s="4">
        <f t="shared" si="352"/>
        <v>0.10335195530726257</v>
      </c>
      <c r="W3254">
        <f t="shared" si="353"/>
        <v>14</v>
      </c>
      <c r="X3254" t="str">
        <f t="shared" si="354"/>
        <v>Tuesday</v>
      </c>
      <c r="Y3254" s="5" t="str">
        <f t="shared" si="355"/>
        <v>Aug</v>
      </c>
      <c r="Z3254" s="5" t="str">
        <f t="shared" si="356"/>
        <v>6-10</v>
      </c>
    </row>
    <row r="3255" spans="1:26" x14ac:dyDescent="0.25">
      <c r="A3255" s="2" t="s">
        <v>3288</v>
      </c>
      <c r="B3255" s="2" t="s">
        <v>26</v>
      </c>
      <c r="C3255" s="1">
        <v>45895</v>
      </c>
      <c r="D3255" s="3">
        <v>0.62916666666666665</v>
      </c>
      <c r="E3255" s="2" t="s">
        <v>15</v>
      </c>
      <c r="F3255" s="2" t="s">
        <v>18</v>
      </c>
      <c r="G3255" s="2">
        <v>52544</v>
      </c>
      <c r="H3255" s="2">
        <v>6</v>
      </c>
      <c r="I3255" s="2">
        <v>186</v>
      </c>
      <c r="J3255" s="2">
        <v>31424</v>
      </c>
      <c r="K3255" s="2">
        <v>22480</v>
      </c>
      <c r="L3255" s="2">
        <v>1011</v>
      </c>
      <c r="M3255" s="2">
        <v>117</v>
      </c>
      <c r="N3255" s="2">
        <v>173</v>
      </c>
      <c r="O3255" s="2">
        <v>138</v>
      </c>
      <c r="P3255" s="2">
        <v>114</v>
      </c>
      <c r="Q3255" s="2">
        <v>487</v>
      </c>
      <c r="R3255" s="2">
        <v>72</v>
      </c>
      <c r="S3255" s="2" t="s">
        <v>31</v>
      </c>
      <c r="T3255" s="5">
        <f t="shared" si="350"/>
        <v>1439</v>
      </c>
      <c r="U3255" s="4">
        <f t="shared" si="351"/>
        <v>0.42783191230207063</v>
      </c>
      <c r="V3255" s="4">
        <f t="shared" si="352"/>
        <v>0.42783191230207063</v>
      </c>
      <c r="W3255">
        <f t="shared" si="353"/>
        <v>15</v>
      </c>
      <c r="X3255" t="str">
        <f t="shared" si="354"/>
        <v>Tuesday</v>
      </c>
      <c r="Y3255" s="5" t="str">
        <f t="shared" si="355"/>
        <v>Aug</v>
      </c>
      <c r="Z3255" s="5" t="str">
        <f t="shared" si="356"/>
        <v>6-10</v>
      </c>
    </row>
    <row r="3256" spans="1:26" x14ac:dyDescent="0.25">
      <c r="A3256" s="2" t="s">
        <v>3289</v>
      </c>
      <c r="B3256" s="2" t="s">
        <v>26</v>
      </c>
      <c r="C3256" s="1">
        <v>45895</v>
      </c>
      <c r="D3256" s="3">
        <v>0.64652777777777781</v>
      </c>
      <c r="E3256" s="2" t="s">
        <v>16</v>
      </c>
      <c r="F3256" s="2" t="s">
        <v>36</v>
      </c>
      <c r="G3256" s="2">
        <v>52452</v>
      </c>
      <c r="H3256" s="2">
        <v>9</v>
      </c>
      <c r="I3256" s="2">
        <v>197</v>
      </c>
      <c r="J3256" s="2">
        <v>12178</v>
      </c>
      <c r="K3256" s="2">
        <v>8762</v>
      </c>
      <c r="L3256" s="2">
        <v>267</v>
      </c>
      <c r="M3256" s="2">
        <v>19</v>
      </c>
      <c r="N3256" s="2">
        <v>13</v>
      </c>
      <c r="O3256" s="2">
        <v>25</v>
      </c>
      <c r="P3256" s="2">
        <v>28</v>
      </c>
      <c r="Q3256" s="2">
        <v>79</v>
      </c>
      <c r="R3256" s="2">
        <v>7</v>
      </c>
      <c r="S3256" s="2" t="s">
        <v>31</v>
      </c>
      <c r="T3256" s="5">
        <f t="shared" si="350"/>
        <v>324</v>
      </c>
      <c r="U3256" s="4">
        <f t="shared" si="351"/>
        <v>0.16704796766567528</v>
      </c>
      <c r="V3256" s="4">
        <f t="shared" si="352"/>
        <v>0.16704796766567528</v>
      </c>
      <c r="W3256">
        <f t="shared" si="353"/>
        <v>15</v>
      </c>
      <c r="X3256" t="str">
        <f t="shared" si="354"/>
        <v>Tuesday</v>
      </c>
      <c r="Y3256" s="5" t="str">
        <f t="shared" si="355"/>
        <v>Aug</v>
      </c>
      <c r="Z3256" s="5" t="str">
        <f t="shared" si="356"/>
        <v>6-10</v>
      </c>
    </row>
    <row r="3257" spans="1:26" x14ac:dyDescent="0.25">
      <c r="A3257" s="2" t="s">
        <v>3290</v>
      </c>
      <c r="B3257" s="2" t="s">
        <v>26</v>
      </c>
      <c r="C3257" s="1">
        <v>45895</v>
      </c>
      <c r="D3257" s="3">
        <v>0.72083333333333333</v>
      </c>
      <c r="E3257" s="2" t="s">
        <v>15</v>
      </c>
      <c r="F3257" s="2" t="s">
        <v>30</v>
      </c>
      <c r="G3257" s="2">
        <v>52323</v>
      </c>
      <c r="H3257" s="2">
        <v>15</v>
      </c>
      <c r="I3257" s="2">
        <v>69</v>
      </c>
      <c r="J3257" s="2">
        <v>33638</v>
      </c>
      <c r="K3257" s="2">
        <v>26172</v>
      </c>
      <c r="L3257" s="2">
        <v>1327</v>
      </c>
      <c r="M3257" s="2">
        <v>92</v>
      </c>
      <c r="N3257" s="2">
        <v>198</v>
      </c>
      <c r="O3257" s="2">
        <v>132</v>
      </c>
      <c r="P3257" s="2">
        <v>92</v>
      </c>
      <c r="Q3257" s="2">
        <v>635</v>
      </c>
      <c r="R3257" s="2">
        <v>68</v>
      </c>
      <c r="S3257" s="2" t="s">
        <v>28</v>
      </c>
      <c r="T3257" s="5">
        <f t="shared" si="350"/>
        <v>1749</v>
      </c>
      <c r="U3257" s="4">
        <f t="shared" si="351"/>
        <v>0.50020067656671063</v>
      </c>
      <c r="V3257" s="4">
        <f t="shared" si="352"/>
        <v>0.50020067656671063</v>
      </c>
      <c r="W3257">
        <f t="shared" si="353"/>
        <v>17</v>
      </c>
      <c r="X3257" t="str">
        <f t="shared" si="354"/>
        <v>Tuesday</v>
      </c>
      <c r="Y3257" s="5" t="str">
        <f t="shared" si="355"/>
        <v>Aug</v>
      </c>
      <c r="Z3257" s="5" t="str">
        <f t="shared" si="356"/>
        <v>11+</v>
      </c>
    </row>
    <row r="3258" spans="1:26" x14ac:dyDescent="0.25">
      <c r="A3258" s="2" t="s">
        <v>3291</v>
      </c>
      <c r="B3258" s="2" t="s">
        <v>26</v>
      </c>
      <c r="C3258" s="1">
        <v>45895</v>
      </c>
      <c r="D3258" s="3">
        <v>0.73958333333333337</v>
      </c>
      <c r="E3258" s="2" t="s">
        <v>15</v>
      </c>
      <c r="F3258" s="2" t="s">
        <v>49</v>
      </c>
      <c r="G3258" s="2">
        <v>52171</v>
      </c>
      <c r="H3258" s="2">
        <v>8</v>
      </c>
      <c r="I3258" s="2">
        <v>128</v>
      </c>
      <c r="J3258" s="2">
        <v>52669</v>
      </c>
      <c r="K3258" s="2">
        <v>48101</v>
      </c>
      <c r="L3258" s="2">
        <v>1425</v>
      </c>
      <c r="M3258" s="2">
        <v>157</v>
      </c>
      <c r="N3258" s="2">
        <v>294</v>
      </c>
      <c r="O3258" s="2">
        <v>218</v>
      </c>
      <c r="P3258" s="2">
        <v>321</v>
      </c>
      <c r="Q3258" s="2">
        <v>1658</v>
      </c>
      <c r="R3258" s="2">
        <v>255</v>
      </c>
      <c r="S3258" s="2" t="s">
        <v>28</v>
      </c>
      <c r="T3258" s="5">
        <f t="shared" si="350"/>
        <v>2094</v>
      </c>
      <c r="U3258" s="4">
        <f t="shared" si="351"/>
        <v>0.92198731095819519</v>
      </c>
      <c r="V3258" s="4">
        <f t="shared" si="352"/>
        <v>0.92198731095819519</v>
      </c>
      <c r="W3258">
        <f t="shared" si="353"/>
        <v>17</v>
      </c>
      <c r="X3258" t="str">
        <f t="shared" si="354"/>
        <v>Tuesday</v>
      </c>
      <c r="Y3258" s="5" t="str">
        <f t="shared" si="355"/>
        <v>Aug</v>
      </c>
      <c r="Z3258" s="5" t="str">
        <f t="shared" si="356"/>
        <v>6-10</v>
      </c>
    </row>
    <row r="3259" spans="1:26" x14ac:dyDescent="0.25">
      <c r="A3259" s="2" t="s">
        <v>3292</v>
      </c>
      <c r="B3259" s="2" t="s">
        <v>26</v>
      </c>
      <c r="C3259" s="1">
        <v>45895</v>
      </c>
      <c r="D3259" s="3">
        <v>0.76875000000000004</v>
      </c>
      <c r="E3259" s="2" t="s">
        <v>15</v>
      </c>
      <c r="F3259" s="2" t="s">
        <v>36</v>
      </c>
      <c r="G3259" s="2">
        <v>52506</v>
      </c>
      <c r="H3259" s="2">
        <v>2</v>
      </c>
      <c r="I3259" s="2">
        <v>130</v>
      </c>
      <c r="J3259" s="2">
        <v>15212</v>
      </c>
      <c r="K3259" s="2">
        <v>12047</v>
      </c>
      <c r="L3259" s="2">
        <v>308</v>
      </c>
      <c r="M3259" s="2">
        <v>31</v>
      </c>
      <c r="N3259" s="2">
        <v>61</v>
      </c>
      <c r="O3259" s="2">
        <v>34</v>
      </c>
      <c r="P3259" s="2">
        <v>76</v>
      </c>
      <c r="Q3259" s="2">
        <v>197</v>
      </c>
      <c r="R3259" s="2">
        <v>62</v>
      </c>
      <c r="S3259" s="2" t="s">
        <v>31</v>
      </c>
      <c r="T3259" s="5">
        <f t="shared" si="350"/>
        <v>434</v>
      </c>
      <c r="U3259" s="4">
        <f t="shared" si="351"/>
        <v>0.22944044490153506</v>
      </c>
      <c r="V3259" s="4">
        <f t="shared" si="352"/>
        <v>0.22944044490153506</v>
      </c>
      <c r="W3259">
        <f t="shared" si="353"/>
        <v>18</v>
      </c>
      <c r="X3259" t="str">
        <f t="shared" si="354"/>
        <v>Tuesday</v>
      </c>
      <c r="Y3259" s="5" t="str">
        <f t="shared" si="355"/>
        <v>Aug</v>
      </c>
      <c r="Z3259" s="5" t="str">
        <f t="shared" si="356"/>
        <v>0-2</v>
      </c>
    </row>
    <row r="3260" spans="1:26" x14ac:dyDescent="0.25">
      <c r="A3260" s="2" t="s">
        <v>3293</v>
      </c>
      <c r="B3260" s="2" t="s">
        <v>26</v>
      </c>
      <c r="C3260" s="1">
        <v>45895</v>
      </c>
      <c r="D3260" s="3">
        <v>0.77152777777777781</v>
      </c>
      <c r="E3260" s="2" t="s">
        <v>15</v>
      </c>
      <c r="F3260" s="2" t="s">
        <v>30</v>
      </c>
      <c r="G3260" s="2">
        <v>52323</v>
      </c>
      <c r="H3260" s="2">
        <v>8</v>
      </c>
      <c r="I3260" s="2">
        <v>83</v>
      </c>
      <c r="J3260" s="2">
        <v>39227</v>
      </c>
      <c r="K3260" s="2">
        <v>30523</v>
      </c>
      <c r="L3260" s="2">
        <v>776</v>
      </c>
      <c r="M3260" s="2">
        <v>101</v>
      </c>
      <c r="N3260" s="2">
        <v>152</v>
      </c>
      <c r="O3260" s="2">
        <v>129</v>
      </c>
      <c r="P3260" s="2">
        <v>55</v>
      </c>
      <c r="Q3260" s="2">
        <v>797</v>
      </c>
      <c r="R3260" s="2">
        <v>192</v>
      </c>
      <c r="S3260" s="2" t="s">
        <v>31</v>
      </c>
      <c r="T3260" s="5">
        <f t="shared" si="350"/>
        <v>1158</v>
      </c>
      <c r="U3260" s="4">
        <f t="shared" si="351"/>
        <v>0.58335722340079887</v>
      </c>
      <c r="V3260" s="4">
        <f t="shared" si="352"/>
        <v>0.58335722340079887</v>
      </c>
      <c r="W3260">
        <f t="shared" si="353"/>
        <v>18</v>
      </c>
      <c r="X3260" t="str">
        <f t="shared" si="354"/>
        <v>Tuesday</v>
      </c>
      <c r="Y3260" s="5" t="str">
        <f t="shared" si="355"/>
        <v>Aug</v>
      </c>
      <c r="Z3260" s="5" t="str">
        <f t="shared" si="356"/>
        <v>6-10</v>
      </c>
    </row>
    <row r="3261" spans="1:26" x14ac:dyDescent="0.25">
      <c r="A3261" s="2" t="s">
        <v>3294</v>
      </c>
      <c r="B3261" s="2" t="s">
        <v>26</v>
      </c>
      <c r="C3261" s="1">
        <v>45895</v>
      </c>
      <c r="D3261" s="3">
        <v>0.77569444444444446</v>
      </c>
      <c r="E3261" s="2" t="s">
        <v>15</v>
      </c>
      <c r="F3261" s="2" t="s">
        <v>46</v>
      </c>
      <c r="G3261" s="2">
        <v>52527</v>
      </c>
      <c r="H3261" s="2">
        <v>10</v>
      </c>
      <c r="I3261" s="2">
        <v>82</v>
      </c>
      <c r="J3261" s="2">
        <v>60772</v>
      </c>
      <c r="K3261" s="2">
        <v>44630</v>
      </c>
      <c r="L3261" s="2">
        <v>1438</v>
      </c>
      <c r="M3261" s="2">
        <v>208</v>
      </c>
      <c r="N3261" s="2">
        <v>354</v>
      </c>
      <c r="O3261" s="2">
        <v>244</v>
      </c>
      <c r="P3261" s="2">
        <v>156</v>
      </c>
      <c r="Q3261" s="2">
        <v>1266</v>
      </c>
      <c r="R3261" s="2">
        <v>249</v>
      </c>
      <c r="S3261" s="2" t="s">
        <v>31</v>
      </c>
      <c r="T3261" s="5">
        <f t="shared" si="350"/>
        <v>2244</v>
      </c>
      <c r="U3261" s="4">
        <f t="shared" si="351"/>
        <v>0.84965827098444613</v>
      </c>
      <c r="V3261" s="4">
        <f t="shared" si="352"/>
        <v>0.84965827098444613</v>
      </c>
      <c r="W3261">
        <f t="shared" si="353"/>
        <v>18</v>
      </c>
      <c r="X3261" t="str">
        <f t="shared" si="354"/>
        <v>Tuesday</v>
      </c>
      <c r="Y3261" s="5" t="str">
        <f t="shared" si="355"/>
        <v>Aug</v>
      </c>
      <c r="Z3261" s="5" t="str">
        <f t="shared" si="356"/>
        <v>6-10</v>
      </c>
    </row>
    <row r="3262" spans="1:26" x14ac:dyDescent="0.25">
      <c r="A3262" s="2" t="s">
        <v>3295</v>
      </c>
      <c r="B3262" s="2" t="s">
        <v>26</v>
      </c>
      <c r="C3262" s="1">
        <v>45895</v>
      </c>
      <c r="D3262" s="3">
        <v>0.85138888888888886</v>
      </c>
      <c r="E3262" s="2" t="s">
        <v>19</v>
      </c>
      <c r="F3262" s="2" t="s">
        <v>49</v>
      </c>
      <c r="G3262" s="2">
        <v>52465</v>
      </c>
      <c r="H3262" s="2">
        <v>11</v>
      </c>
      <c r="I3262" s="2">
        <v>261</v>
      </c>
      <c r="J3262" s="2">
        <v>33833</v>
      </c>
      <c r="K3262" s="2">
        <v>25098</v>
      </c>
      <c r="L3262" s="2">
        <v>1061</v>
      </c>
      <c r="M3262" s="2">
        <v>142</v>
      </c>
      <c r="N3262" s="2">
        <v>164</v>
      </c>
      <c r="O3262" s="2">
        <v>545</v>
      </c>
      <c r="P3262" s="2">
        <v>246</v>
      </c>
      <c r="Q3262" s="2">
        <v>410</v>
      </c>
      <c r="R3262" s="2">
        <v>28</v>
      </c>
      <c r="S3262" s="2" t="s">
        <v>31</v>
      </c>
      <c r="T3262" s="5">
        <f t="shared" si="350"/>
        <v>1912</v>
      </c>
      <c r="U3262" s="4">
        <f t="shared" si="351"/>
        <v>0.47837606023062995</v>
      </c>
      <c r="V3262" s="4">
        <f t="shared" si="352"/>
        <v>0.47837606023062995</v>
      </c>
      <c r="W3262">
        <f t="shared" si="353"/>
        <v>20</v>
      </c>
      <c r="X3262" t="str">
        <f t="shared" si="354"/>
        <v>Tuesday</v>
      </c>
      <c r="Y3262" s="5" t="str">
        <f t="shared" si="355"/>
        <v>Aug</v>
      </c>
      <c r="Z3262" s="5" t="str">
        <f t="shared" si="356"/>
        <v>11+</v>
      </c>
    </row>
    <row r="3263" spans="1:26" x14ac:dyDescent="0.25">
      <c r="A3263" s="2" t="s">
        <v>3296</v>
      </c>
      <c r="B3263" s="2" t="s">
        <v>26</v>
      </c>
      <c r="C3263" s="1">
        <v>45895</v>
      </c>
      <c r="D3263" s="3">
        <v>0.86944444444444446</v>
      </c>
      <c r="E3263" s="2" t="s">
        <v>19</v>
      </c>
      <c r="F3263" s="2" t="s">
        <v>30</v>
      </c>
      <c r="G3263" s="2">
        <v>52324</v>
      </c>
      <c r="H3263" s="2">
        <v>9</v>
      </c>
      <c r="I3263" s="2">
        <v>268</v>
      </c>
      <c r="J3263" s="2">
        <v>20594</v>
      </c>
      <c r="K3263" s="2">
        <v>18108</v>
      </c>
      <c r="L3263" s="2">
        <v>725</v>
      </c>
      <c r="M3263" s="2">
        <v>60</v>
      </c>
      <c r="N3263" s="2">
        <v>78</v>
      </c>
      <c r="O3263" s="2">
        <v>322</v>
      </c>
      <c r="P3263" s="2">
        <v>47</v>
      </c>
      <c r="Q3263" s="2">
        <v>474</v>
      </c>
      <c r="R3263" s="2">
        <v>50</v>
      </c>
      <c r="S3263" s="2" t="s">
        <v>31</v>
      </c>
      <c r="T3263" s="5">
        <f t="shared" si="350"/>
        <v>1185</v>
      </c>
      <c r="U3263" s="4">
        <f t="shared" si="351"/>
        <v>0.34607445913920953</v>
      </c>
      <c r="V3263" s="4">
        <f t="shared" si="352"/>
        <v>0.34607445913920953</v>
      </c>
      <c r="W3263">
        <f t="shared" si="353"/>
        <v>20</v>
      </c>
      <c r="X3263" t="str">
        <f t="shared" si="354"/>
        <v>Tuesday</v>
      </c>
      <c r="Y3263" s="5" t="str">
        <f t="shared" si="355"/>
        <v>Aug</v>
      </c>
      <c r="Z3263" s="5" t="str">
        <f t="shared" si="356"/>
        <v>6-10</v>
      </c>
    </row>
    <row r="3264" spans="1:26" x14ac:dyDescent="0.25">
      <c r="A3264" s="2" t="s">
        <v>3297</v>
      </c>
      <c r="B3264" s="2" t="s">
        <v>26</v>
      </c>
      <c r="C3264" s="1">
        <v>45895</v>
      </c>
      <c r="D3264" s="3">
        <v>0.87708333333333333</v>
      </c>
      <c r="E3264" s="2" t="s">
        <v>16</v>
      </c>
      <c r="F3264" s="2" t="s">
        <v>44</v>
      </c>
      <c r="G3264" s="2">
        <v>52273</v>
      </c>
      <c r="H3264" s="2">
        <v>9</v>
      </c>
      <c r="I3264" s="2">
        <v>395</v>
      </c>
      <c r="J3264" s="2">
        <v>13454</v>
      </c>
      <c r="K3264" s="2">
        <v>10160</v>
      </c>
      <c r="L3264" s="2">
        <v>328</v>
      </c>
      <c r="M3264" s="2">
        <v>24</v>
      </c>
      <c r="N3264" s="2">
        <v>23</v>
      </c>
      <c r="O3264" s="2">
        <v>51</v>
      </c>
      <c r="P3264" s="2">
        <v>19</v>
      </c>
      <c r="Q3264" s="2">
        <v>107</v>
      </c>
      <c r="R3264" s="2">
        <v>9</v>
      </c>
      <c r="S3264" s="2" t="s">
        <v>31</v>
      </c>
      <c r="T3264" s="5">
        <f t="shared" si="350"/>
        <v>426</v>
      </c>
      <c r="U3264" s="4">
        <f t="shared" si="351"/>
        <v>0.19436420331720008</v>
      </c>
      <c r="V3264" s="4">
        <f t="shared" si="352"/>
        <v>0.19436420331720008</v>
      </c>
      <c r="W3264">
        <f t="shared" si="353"/>
        <v>21</v>
      </c>
      <c r="X3264" t="str">
        <f t="shared" si="354"/>
        <v>Tuesday</v>
      </c>
      <c r="Y3264" s="5" t="str">
        <f t="shared" si="355"/>
        <v>Aug</v>
      </c>
      <c r="Z3264" s="5" t="str">
        <f t="shared" si="356"/>
        <v>6-10</v>
      </c>
    </row>
    <row r="3265" spans="1:26" x14ac:dyDescent="0.25">
      <c r="A3265" s="2" t="s">
        <v>3298</v>
      </c>
      <c r="B3265" s="2" t="s">
        <v>26</v>
      </c>
      <c r="C3265" s="1">
        <v>45895</v>
      </c>
      <c r="D3265" s="3">
        <v>0.88055555555555554</v>
      </c>
      <c r="E3265" s="2" t="s">
        <v>15</v>
      </c>
      <c r="F3265" s="2" t="s">
        <v>49</v>
      </c>
      <c r="G3265" s="2">
        <v>52583</v>
      </c>
      <c r="H3265" s="2">
        <v>6</v>
      </c>
      <c r="I3265" s="2">
        <v>177</v>
      </c>
      <c r="J3265" s="2">
        <v>16594</v>
      </c>
      <c r="K3265" s="2">
        <v>11839</v>
      </c>
      <c r="L3265" s="2">
        <v>274</v>
      </c>
      <c r="M3265" s="2">
        <v>28</v>
      </c>
      <c r="N3265" s="2">
        <v>58</v>
      </c>
      <c r="O3265" s="2">
        <v>43</v>
      </c>
      <c r="P3265" s="2">
        <v>36</v>
      </c>
      <c r="Q3265" s="2">
        <v>327</v>
      </c>
      <c r="R3265" s="2">
        <v>43</v>
      </c>
      <c r="S3265" s="2" t="s">
        <v>31</v>
      </c>
      <c r="T3265" s="5">
        <f t="shared" si="350"/>
        <v>403</v>
      </c>
      <c r="U3265" s="4">
        <f t="shared" si="351"/>
        <v>0.22514881235380255</v>
      </c>
      <c r="V3265" s="4">
        <f t="shared" si="352"/>
        <v>0.22514881235380255</v>
      </c>
      <c r="W3265">
        <f t="shared" si="353"/>
        <v>21</v>
      </c>
      <c r="X3265" t="str">
        <f t="shared" si="354"/>
        <v>Tuesday</v>
      </c>
      <c r="Y3265" s="5" t="str">
        <f t="shared" si="355"/>
        <v>Aug</v>
      </c>
      <c r="Z3265" s="5" t="str">
        <f t="shared" si="356"/>
        <v>6-10</v>
      </c>
    </row>
    <row r="3266" spans="1:26" x14ac:dyDescent="0.25">
      <c r="A3266" s="2" t="s">
        <v>3299</v>
      </c>
      <c r="B3266" s="2" t="s">
        <v>26</v>
      </c>
      <c r="C3266" s="1">
        <v>45895</v>
      </c>
      <c r="D3266" s="3">
        <v>0.91736111111111107</v>
      </c>
      <c r="E3266" s="2" t="s">
        <v>16</v>
      </c>
      <c r="F3266" s="2" t="s">
        <v>30</v>
      </c>
      <c r="G3266" s="2">
        <v>52263</v>
      </c>
      <c r="H3266" s="2">
        <v>6</v>
      </c>
      <c r="I3266" s="2">
        <v>89</v>
      </c>
      <c r="J3266" s="2">
        <v>11543</v>
      </c>
      <c r="K3266" s="2">
        <v>8583</v>
      </c>
      <c r="L3266" s="2">
        <v>330</v>
      </c>
      <c r="M3266" s="2">
        <v>32</v>
      </c>
      <c r="N3266" s="2">
        <v>22</v>
      </c>
      <c r="O3266" s="2">
        <v>39</v>
      </c>
      <c r="P3266" s="2">
        <v>28</v>
      </c>
      <c r="Q3266" s="2">
        <v>155</v>
      </c>
      <c r="R3266" s="2">
        <v>16</v>
      </c>
      <c r="S3266" s="2" t="s">
        <v>31</v>
      </c>
      <c r="T3266" s="5">
        <f t="shared" ref="T3266:T3329" si="357">SUM(L3266:O3266)</f>
        <v>423</v>
      </c>
      <c r="U3266" s="4">
        <f t="shared" ref="U3266:U3329" si="358">K3266/G3266</f>
        <v>0.1642270822570461</v>
      </c>
      <c r="V3266" s="4">
        <f t="shared" ref="V3266:V3329" si="359">K3266/G3266</f>
        <v>0.1642270822570461</v>
      </c>
      <c r="W3266">
        <f t="shared" ref="W3266:W3329" si="360">HOUR(D3266)</f>
        <v>22</v>
      </c>
      <c r="X3266" t="str">
        <f t="shared" ref="X3266:X3329" si="361">TEXT(C3266,"dddd")</f>
        <v>Tuesday</v>
      </c>
      <c r="Y3266" s="5" t="str">
        <f t="shared" ref="Y3266:Y3329" si="362">TEXT(C3266,"mmm")</f>
        <v>Aug</v>
      </c>
      <c r="Z3266" s="5" t="str">
        <f t="shared" ref="Z3266:Z3329" si="363">IF(H3266&lt;=2,"0-2",IF(H3266&lt;=5,"3-5",IF(H3266&lt;=10,"6-10","11+")))</f>
        <v>6-10</v>
      </c>
    </row>
    <row r="3267" spans="1:26" x14ac:dyDescent="0.25">
      <c r="A3267" s="2" t="s">
        <v>3300</v>
      </c>
      <c r="B3267" s="2" t="s">
        <v>26</v>
      </c>
      <c r="C3267" s="1">
        <v>45895</v>
      </c>
      <c r="D3267" s="3">
        <v>0.94444444444444442</v>
      </c>
      <c r="E3267" s="2" t="s">
        <v>17</v>
      </c>
      <c r="F3267" s="2" t="s">
        <v>49</v>
      </c>
      <c r="G3267" s="2">
        <v>52390</v>
      </c>
      <c r="H3267" s="2">
        <v>10</v>
      </c>
      <c r="I3267" s="2">
        <v>36</v>
      </c>
      <c r="J3267" s="2">
        <v>6878</v>
      </c>
      <c r="K3267" s="2">
        <v>6115</v>
      </c>
      <c r="L3267" s="2">
        <v>44</v>
      </c>
      <c r="M3267" s="2">
        <v>7</v>
      </c>
      <c r="N3267" s="2">
        <v>6</v>
      </c>
      <c r="O3267" s="2">
        <v>0</v>
      </c>
      <c r="P3267" s="2">
        <v>80</v>
      </c>
      <c r="Q3267" s="2">
        <v>90</v>
      </c>
      <c r="R3267" s="2">
        <v>5</v>
      </c>
      <c r="S3267" s="2" t="s">
        <v>28</v>
      </c>
      <c r="T3267" s="5">
        <f t="shared" si="357"/>
        <v>57</v>
      </c>
      <c r="U3267" s="4">
        <f t="shared" si="358"/>
        <v>0.11672074823439588</v>
      </c>
      <c r="V3267" s="4">
        <f t="shared" si="359"/>
        <v>0.11672074823439588</v>
      </c>
      <c r="W3267">
        <f t="shared" si="360"/>
        <v>22</v>
      </c>
      <c r="X3267" t="str">
        <f t="shared" si="361"/>
        <v>Tuesday</v>
      </c>
      <c r="Y3267" s="5" t="str">
        <f t="shared" si="362"/>
        <v>Aug</v>
      </c>
      <c r="Z3267" s="5" t="str">
        <f t="shared" si="363"/>
        <v>6-10</v>
      </c>
    </row>
    <row r="3268" spans="1:26" x14ac:dyDescent="0.25">
      <c r="A3268" s="2" t="s">
        <v>3301</v>
      </c>
      <c r="B3268" s="2" t="s">
        <v>26</v>
      </c>
      <c r="C3268" s="1">
        <v>45895</v>
      </c>
      <c r="D3268" s="3">
        <v>0.94861111111111107</v>
      </c>
      <c r="E3268" s="2" t="s">
        <v>19</v>
      </c>
      <c r="F3268" s="2" t="s">
        <v>36</v>
      </c>
      <c r="G3268" s="2">
        <v>52614</v>
      </c>
      <c r="H3268" s="2">
        <v>10</v>
      </c>
      <c r="I3268" s="2">
        <v>204</v>
      </c>
      <c r="J3268" s="2">
        <v>17287</v>
      </c>
      <c r="K3268" s="2">
        <v>14691</v>
      </c>
      <c r="L3268" s="2">
        <v>752</v>
      </c>
      <c r="M3268" s="2">
        <v>59</v>
      </c>
      <c r="N3268" s="2">
        <v>67</v>
      </c>
      <c r="O3268" s="2">
        <v>298</v>
      </c>
      <c r="P3268" s="2">
        <v>94</v>
      </c>
      <c r="Q3268" s="2">
        <v>338</v>
      </c>
      <c r="R3268" s="2">
        <v>19</v>
      </c>
      <c r="S3268" s="2" t="s">
        <v>31</v>
      </c>
      <c r="T3268" s="5">
        <f t="shared" si="357"/>
        <v>1176</v>
      </c>
      <c r="U3268" s="4">
        <f t="shared" si="358"/>
        <v>0.27922226023491847</v>
      </c>
      <c r="V3268" s="4">
        <f t="shared" si="359"/>
        <v>0.27922226023491847</v>
      </c>
      <c r="W3268">
        <f t="shared" si="360"/>
        <v>22</v>
      </c>
      <c r="X3268" t="str">
        <f t="shared" si="361"/>
        <v>Tuesday</v>
      </c>
      <c r="Y3268" s="5" t="str">
        <f t="shared" si="362"/>
        <v>Aug</v>
      </c>
      <c r="Z3268" s="5" t="str">
        <f t="shared" si="363"/>
        <v>6-10</v>
      </c>
    </row>
    <row r="3269" spans="1:26" x14ac:dyDescent="0.25">
      <c r="A3269" s="2" t="s">
        <v>3302</v>
      </c>
      <c r="B3269" s="2" t="s">
        <v>26</v>
      </c>
      <c r="C3269" s="1">
        <v>45896</v>
      </c>
      <c r="D3269" s="3">
        <v>4.7222222222222221E-2</v>
      </c>
      <c r="E3269" s="2" t="s">
        <v>15</v>
      </c>
      <c r="F3269" s="2" t="s">
        <v>30</v>
      </c>
      <c r="G3269" s="2">
        <v>52481</v>
      </c>
      <c r="H3269" s="2">
        <v>7</v>
      </c>
      <c r="I3269" s="2">
        <v>82</v>
      </c>
      <c r="J3269" s="2">
        <v>18855</v>
      </c>
      <c r="K3269" s="2">
        <v>17104</v>
      </c>
      <c r="L3269" s="2">
        <v>568</v>
      </c>
      <c r="M3269" s="2">
        <v>35</v>
      </c>
      <c r="N3269" s="2">
        <v>88</v>
      </c>
      <c r="O3269" s="2">
        <v>49</v>
      </c>
      <c r="P3269" s="2">
        <v>82</v>
      </c>
      <c r="Q3269" s="2">
        <v>361</v>
      </c>
      <c r="R3269" s="2">
        <v>79</v>
      </c>
      <c r="S3269" s="2" t="s">
        <v>31</v>
      </c>
      <c r="T3269" s="5">
        <f t="shared" si="357"/>
        <v>740</v>
      </c>
      <c r="U3269" s="4">
        <f t="shared" si="358"/>
        <v>0.32590842400106707</v>
      </c>
      <c r="V3269" s="4">
        <f t="shared" si="359"/>
        <v>0.32590842400106707</v>
      </c>
      <c r="W3269">
        <f t="shared" si="360"/>
        <v>1</v>
      </c>
      <c r="X3269" t="str">
        <f t="shared" si="361"/>
        <v>Wednesday</v>
      </c>
      <c r="Y3269" s="5" t="str">
        <f t="shared" si="362"/>
        <v>Aug</v>
      </c>
      <c r="Z3269" s="5" t="str">
        <f t="shared" si="363"/>
        <v>6-10</v>
      </c>
    </row>
    <row r="3270" spans="1:26" x14ac:dyDescent="0.25">
      <c r="A3270" s="2" t="s">
        <v>3303</v>
      </c>
      <c r="B3270" s="2" t="s">
        <v>26</v>
      </c>
      <c r="C3270" s="1">
        <v>45896</v>
      </c>
      <c r="D3270" s="3">
        <v>0.25555555555555554</v>
      </c>
      <c r="E3270" s="2" t="s">
        <v>15</v>
      </c>
      <c r="F3270" s="2" t="s">
        <v>38</v>
      </c>
      <c r="G3270" s="2">
        <v>52688</v>
      </c>
      <c r="H3270" s="2">
        <v>8</v>
      </c>
      <c r="I3270" s="2">
        <v>157</v>
      </c>
      <c r="J3270" s="2">
        <v>14273</v>
      </c>
      <c r="K3270" s="2">
        <v>11203</v>
      </c>
      <c r="L3270" s="2">
        <v>394</v>
      </c>
      <c r="M3270" s="2">
        <v>34</v>
      </c>
      <c r="N3270" s="2">
        <v>62</v>
      </c>
      <c r="O3270" s="2">
        <v>33</v>
      </c>
      <c r="P3270" s="2">
        <v>48</v>
      </c>
      <c r="Q3270" s="2">
        <v>457</v>
      </c>
      <c r="R3270" s="2">
        <v>61</v>
      </c>
      <c r="S3270" s="2" t="s">
        <v>31</v>
      </c>
      <c r="T3270" s="5">
        <f t="shared" si="357"/>
        <v>523</v>
      </c>
      <c r="U3270" s="4">
        <f t="shared" si="358"/>
        <v>0.21262906164591558</v>
      </c>
      <c r="V3270" s="4">
        <f t="shared" si="359"/>
        <v>0.21262906164591558</v>
      </c>
      <c r="W3270">
        <f t="shared" si="360"/>
        <v>6</v>
      </c>
      <c r="X3270" t="str">
        <f t="shared" si="361"/>
        <v>Wednesday</v>
      </c>
      <c r="Y3270" s="5" t="str">
        <f t="shared" si="362"/>
        <v>Aug</v>
      </c>
      <c r="Z3270" s="5" t="str">
        <f t="shared" si="363"/>
        <v>6-10</v>
      </c>
    </row>
    <row r="3271" spans="1:26" x14ac:dyDescent="0.25">
      <c r="A3271" s="2" t="s">
        <v>3304</v>
      </c>
      <c r="B3271" s="2" t="s">
        <v>26</v>
      </c>
      <c r="C3271" s="1">
        <v>45896</v>
      </c>
      <c r="D3271" s="3">
        <v>0.55277777777777781</v>
      </c>
      <c r="E3271" s="2" t="s">
        <v>17</v>
      </c>
      <c r="F3271" s="2" t="s">
        <v>49</v>
      </c>
      <c r="G3271" s="2">
        <v>52520</v>
      </c>
      <c r="H3271" s="2">
        <v>6</v>
      </c>
      <c r="I3271" s="2">
        <v>30</v>
      </c>
      <c r="J3271" s="2">
        <v>8238</v>
      </c>
      <c r="K3271" s="2">
        <v>5720</v>
      </c>
      <c r="L3271" s="2">
        <v>89</v>
      </c>
      <c r="M3271" s="2">
        <v>7</v>
      </c>
      <c r="N3271" s="2">
        <v>8</v>
      </c>
      <c r="O3271" s="2">
        <v>0</v>
      </c>
      <c r="P3271" s="2">
        <v>122</v>
      </c>
      <c r="Q3271" s="2">
        <v>68</v>
      </c>
      <c r="R3271" s="2">
        <v>4</v>
      </c>
      <c r="S3271" s="2" t="s">
        <v>31</v>
      </c>
      <c r="T3271" s="5">
        <f t="shared" si="357"/>
        <v>104</v>
      </c>
      <c r="U3271" s="4">
        <f t="shared" si="358"/>
        <v>0.10891089108910891</v>
      </c>
      <c r="V3271" s="4">
        <f t="shared" si="359"/>
        <v>0.10891089108910891</v>
      </c>
      <c r="W3271">
        <f t="shared" si="360"/>
        <v>13</v>
      </c>
      <c r="X3271" t="str">
        <f t="shared" si="361"/>
        <v>Wednesday</v>
      </c>
      <c r="Y3271" s="5" t="str">
        <f t="shared" si="362"/>
        <v>Aug</v>
      </c>
      <c r="Z3271" s="5" t="str">
        <f t="shared" si="363"/>
        <v>6-10</v>
      </c>
    </row>
    <row r="3272" spans="1:26" x14ac:dyDescent="0.25">
      <c r="A3272" s="2" t="s">
        <v>3305</v>
      </c>
      <c r="B3272" s="2" t="s">
        <v>26</v>
      </c>
      <c r="C3272" s="1">
        <v>45896</v>
      </c>
      <c r="D3272" s="3">
        <v>0.63124999999999998</v>
      </c>
      <c r="E3272" s="2" t="s">
        <v>16</v>
      </c>
      <c r="F3272" s="2" t="s">
        <v>49</v>
      </c>
      <c r="G3272" s="2">
        <v>52324</v>
      </c>
      <c r="H3272" s="2">
        <v>9</v>
      </c>
      <c r="I3272" s="2">
        <v>756</v>
      </c>
      <c r="J3272" s="2">
        <v>9698</v>
      </c>
      <c r="K3272" s="2">
        <v>7419</v>
      </c>
      <c r="L3272" s="2">
        <v>253</v>
      </c>
      <c r="M3272" s="2">
        <v>27</v>
      </c>
      <c r="N3272" s="2">
        <v>15</v>
      </c>
      <c r="O3272" s="2">
        <v>31</v>
      </c>
      <c r="P3272" s="2">
        <v>36</v>
      </c>
      <c r="Q3272" s="2">
        <v>169</v>
      </c>
      <c r="R3272" s="2">
        <v>7</v>
      </c>
      <c r="S3272" s="2" t="s">
        <v>28</v>
      </c>
      <c r="T3272" s="5">
        <f t="shared" si="357"/>
        <v>326</v>
      </c>
      <c r="U3272" s="4">
        <f t="shared" si="358"/>
        <v>0.14178961853069338</v>
      </c>
      <c r="V3272" s="4">
        <f t="shared" si="359"/>
        <v>0.14178961853069338</v>
      </c>
      <c r="W3272">
        <f t="shared" si="360"/>
        <v>15</v>
      </c>
      <c r="X3272" t="str">
        <f t="shared" si="361"/>
        <v>Wednesday</v>
      </c>
      <c r="Y3272" s="5" t="str">
        <f t="shared" si="362"/>
        <v>Aug</v>
      </c>
      <c r="Z3272" s="5" t="str">
        <f t="shared" si="363"/>
        <v>6-10</v>
      </c>
    </row>
    <row r="3273" spans="1:26" x14ac:dyDescent="0.25">
      <c r="A3273" s="2" t="s">
        <v>3306</v>
      </c>
      <c r="B3273" s="2" t="s">
        <v>26</v>
      </c>
      <c r="C3273" s="1">
        <v>45896</v>
      </c>
      <c r="D3273" s="3">
        <v>0.66041666666666665</v>
      </c>
      <c r="E3273" s="2" t="s">
        <v>16</v>
      </c>
      <c r="F3273" s="2" t="s">
        <v>27</v>
      </c>
      <c r="G3273" s="2">
        <v>52535</v>
      </c>
      <c r="H3273" s="2">
        <v>3</v>
      </c>
      <c r="I3273" s="2">
        <v>277</v>
      </c>
      <c r="J3273" s="2">
        <v>13645</v>
      </c>
      <c r="K3273" s="2">
        <v>10095</v>
      </c>
      <c r="L3273" s="2">
        <v>303</v>
      </c>
      <c r="M3273" s="2">
        <v>25</v>
      </c>
      <c r="N3273" s="2">
        <v>23</v>
      </c>
      <c r="O3273" s="2">
        <v>38</v>
      </c>
      <c r="P3273" s="2">
        <v>72</v>
      </c>
      <c r="Q3273" s="2">
        <v>271</v>
      </c>
      <c r="R3273" s="2">
        <v>8</v>
      </c>
      <c r="S3273" s="2" t="s">
        <v>31</v>
      </c>
      <c r="T3273" s="5">
        <f t="shared" si="357"/>
        <v>389</v>
      </c>
      <c r="U3273" s="4">
        <f t="shared" si="358"/>
        <v>0.19215760921290567</v>
      </c>
      <c r="V3273" s="4">
        <f t="shared" si="359"/>
        <v>0.19215760921290567</v>
      </c>
      <c r="W3273">
        <f t="shared" si="360"/>
        <v>15</v>
      </c>
      <c r="X3273" t="str">
        <f t="shared" si="361"/>
        <v>Wednesday</v>
      </c>
      <c r="Y3273" s="5" t="str">
        <f t="shared" si="362"/>
        <v>Aug</v>
      </c>
      <c r="Z3273" s="5" t="str">
        <f t="shared" si="363"/>
        <v>3-5</v>
      </c>
    </row>
    <row r="3274" spans="1:26" x14ac:dyDescent="0.25">
      <c r="A3274" s="2" t="s">
        <v>3307</v>
      </c>
      <c r="B3274" s="2" t="s">
        <v>26</v>
      </c>
      <c r="C3274" s="1">
        <v>45896</v>
      </c>
      <c r="D3274" s="3">
        <v>0.66319444444444442</v>
      </c>
      <c r="E3274" s="2" t="s">
        <v>15</v>
      </c>
      <c r="F3274" s="2" t="s">
        <v>46</v>
      </c>
      <c r="G3274" s="2">
        <v>52618</v>
      </c>
      <c r="H3274" s="2">
        <v>7</v>
      </c>
      <c r="I3274" s="2">
        <v>137</v>
      </c>
      <c r="J3274" s="2">
        <v>18853</v>
      </c>
      <c r="K3274" s="2">
        <v>16566</v>
      </c>
      <c r="L3274" s="2">
        <v>921</v>
      </c>
      <c r="M3274" s="2">
        <v>90</v>
      </c>
      <c r="N3274" s="2">
        <v>112</v>
      </c>
      <c r="O3274" s="2">
        <v>83</v>
      </c>
      <c r="P3274" s="2">
        <v>81</v>
      </c>
      <c r="Q3274" s="2">
        <v>498</v>
      </c>
      <c r="R3274" s="2">
        <v>107</v>
      </c>
      <c r="S3274" s="2" t="s">
        <v>31</v>
      </c>
      <c r="T3274" s="5">
        <f t="shared" si="357"/>
        <v>1206</v>
      </c>
      <c r="U3274" s="4">
        <f t="shared" si="358"/>
        <v>0.31483522748869208</v>
      </c>
      <c r="V3274" s="4">
        <f t="shared" si="359"/>
        <v>0.31483522748869208</v>
      </c>
      <c r="W3274">
        <f t="shared" si="360"/>
        <v>15</v>
      </c>
      <c r="X3274" t="str">
        <f t="shared" si="361"/>
        <v>Wednesday</v>
      </c>
      <c r="Y3274" s="5" t="str">
        <f t="shared" si="362"/>
        <v>Aug</v>
      </c>
      <c r="Z3274" s="5" t="str">
        <f t="shared" si="363"/>
        <v>6-10</v>
      </c>
    </row>
    <row r="3275" spans="1:26" x14ac:dyDescent="0.25">
      <c r="A3275" s="2" t="s">
        <v>3308</v>
      </c>
      <c r="B3275" s="2" t="s">
        <v>26</v>
      </c>
      <c r="C3275" s="1">
        <v>45896</v>
      </c>
      <c r="D3275" s="3">
        <v>0.84375</v>
      </c>
      <c r="E3275" s="2" t="s">
        <v>15</v>
      </c>
      <c r="F3275" s="2" t="s">
        <v>27</v>
      </c>
      <c r="G3275" s="2">
        <v>52554</v>
      </c>
      <c r="H3275" s="2">
        <v>7</v>
      </c>
      <c r="I3275" s="2">
        <v>75</v>
      </c>
      <c r="J3275" s="2">
        <v>38196</v>
      </c>
      <c r="K3275" s="2">
        <v>31408</v>
      </c>
      <c r="L3275" s="2">
        <v>810</v>
      </c>
      <c r="M3275" s="2">
        <v>90</v>
      </c>
      <c r="N3275" s="2">
        <v>233</v>
      </c>
      <c r="O3275" s="2">
        <v>111</v>
      </c>
      <c r="P3275" s="2">
        <v>128</v>
      </c>
      <c r="Q3275" s="2">
        <v>1300</v>
      </c>
      <c r="R3275" s="2">
        <v>152</v>
      </c>
      <c r="S3275" s="2" t="s">
        <v>31</v>
      </c>
      <c r="T3275" s="5">
        <f t="shared" si="357"/>
        <v>1244</v>
      </c>
      <c r="U3275" s="4">
        <f t="shared" si="358"/>
        <v>0.59763291091068238</v>
      </c>
      <c r="V3275" s="4">
        <f t="shared" si="359"/>
        <v>0.59763291091068238</v>
      </c>
      <c r="W3275">
        <f t="shared" si="360"/>
        <v>20</v>
      </c>
      <c r="X3275" t="str">
        <f t="shared" si="361"/>
        <v>Wednesday</v>
      </c>
      <c r="Y3275" s="5" t="str">
        <f t="shared" si="362"/>
        <v>Aug</v>
      </c>
      <c r="Z3275" s="5" t="str">
        <f t="shared" si="363"/>
        <v>6-10</v>
      </c>
    </row>
    <row r="3276" spans="1:26" x14ac:dyDescent="0.25">
      <c r="A3276" s="2" t="s">
        <v>3309</v>
      </c>
      <c r="B3276" s="2" t="s">
        <v>26</v>
      </c>
      <c r="C3276" s="1">
        <v>45896</v>
      </c>
      <c r="D3276" s="3">
        <v>0.87291666666666667</v>
      </c>
      <c r="E3276" s="2" t="s">
        <v>16</v>
      </c>
      <c r="F3276" s="2" t="s">
        <v>38</v>
      </c>
      <c r="G3276" s="2">
        <v>52369</v>
      </c>
      <c r="H3276" s="2">
        <v>10</v>
      </c>
      <c r="I3276" s="2">
        <v>134</v>
      </c>
      <c r="J3276" s="2">
        <v>10824</v>
      </c>
      <c r="K3276" s="2">
        <v>7753</v>
      </c>
      <c r="L3276" s="2">
        <v>419</v>
      </c>
      <c r="M3276" s="2">
        <v>31</v>
      </c>
      <c r="N3276" s="2">
        <v>17</v>
      </c>
      <c r="O3276" s="2">
        <v>45</v>
      </c>
      <c r="P3276" s="2">
        <v>85</v>
      </c>
      <c r="Q3276" s="2">
        <v>203</v>
      </c>
      <c r="R3276" s="2">
        <v>10</v>
      </c>
      <c r="S3276" s="2" t="s">
        <v>31</v>
      </c>
      <c r="T3276" s="5">
        <f t="shared" si="357"/>
        <v>512</v>
      </c>
      <c r="U3276" s="4">
        <f t="shared" si="358"/>
        <v>0.14804559949588497</v>
      </c>
      <c r="V3276" s="4">
        <f t="shared" si="359"/>
        <v>0.14804559949588497</v>
      </c>
      <c r="W3276">
        <f t="shared" si="360"/>
        <v>20</v>
      </c>
      <c r="X3276" t="str">
        <f t="shared" si="361"/>
        <v>Wednesday</v>
      </c>
      <c r="Y3276" s="5" t="str">
        <f t="shared" si="362"/>
        <v>Aug</v>
      </c>
      <c r="Z3276" s="5" t="str">
        <f t="shared" si="363"/>
        <v>6-10</v>
      </c>
    </row>
    <row r="3277" spans="1:26" x14ac:dyDescent="0.25">
      <c r="A3277" s="2" t="s">
        <v>3310</v>
      </c>
      <c r="B3277" s="2" t="s">
        <v>26</v>
      </c>
      <c r="C3277" s="1">
        <v>45896</v>
      </c>
      <c r="D3277" s="3">
        <v>0.93333333333333335</v>
      </c>
      <c r="E3277" s="2" t="s">
        <v>19</v>
      </c>
      <c r="F3277" s="2" t="s">
        <v>49</v>
      </c>
      <c r="G3277" s="2">
        <v>52615</v>
      </c>
      <c r="H3277" s="2">
        <v>7</v>
      </c>
      <c r="I3277" s="2">
        <v>166</v>
      </c>
      <c r="J3277" s="2">
        <v>20888</v>
      </c>
      <c r="K3277" s="2">
        <v>18179</v>
      </c>
      <c r="L3277" s="2">
        <v>838</v>
      </c>
      <c r="M3277" s="2">
        <v>75</v>
      </c>
      <c r="N3277" s="2">
        <v>81</v>
      </c>
      <c r="O3277" s="2">
        <v>358</v>
      </c>
      <c r="P3277" s="2">
        <v>84</v>
      </c>
      <c r="Q3277" s="2">
        <v>523</v>
      </c>
      <c r="R3277" s="2">
        <v>55</v>
      </c>
      <c r="S3277" s="2" t="s">
        <v>28</v>
      </c>
      <c r="T3277" s="5">
        <f t="shared" si="357"/>
        <v>1352</v>
      </c>
      <c r="U3277" s="4">
        <f t="shared" si="358"/>
        <v>0.34550983559821341</v>
      </c>
      <c r="V3277" s="4">
        <f t="shared" si="359"/>
        <v>0.34550983559821341</v>
      </c>
      <c r="W3277">
        <f t="shared" si="360"/>
        <v>22</v>
      </c>
      <c r="X3277" t="str">
        <f t="shared" si="361"/>
        <v>Wednesday</v>
      </c>
      <c r="Y3277" s="5" t="str">
        <f t="shared" si="362"/>
        <v>Aug</v>
      </c>
      <c r="Z3277" s="5" t="str">
        <f t="shared" si="363"/>
        <v>6-10</v>
      </c>
    </row>
    <row r="3278" spans="1:26" x14ac:dyDescent="0.25">
      <c r="A3278" s="2" t="s">
        <v>3311</v>
      </c>
      <c r="B3278" s="2" t="s">
        <v>26</v>
      </c>
      <c r="C3278" s="1">
        <v>45897</v>
      </c>
      <c r="D3278" s="3">
        <v>2.0833333333333332E-2</v>
      </c>
      <c r="E3278" s="2" t="s">
        <v>16</v>
      </c>
      <c r="F3278" s="2" t="s">
        <v>27</v>
      </c>
      <c r="G3278" s="2">
        <v>52490</v>
      </c>
      <c r="H3278" s="2">
        <v>5</v>
      </c>
      <c r="I3278" s="2">
        <v>139</v>
      </c>
      <c r="J3278" s="2">
        <v>4592</v>
      </c>
      <c r="K3278" s="2">
        <v>3829</v>
      </c>
      <c r="L3278" s="2">
        <v>167</v>
      </c>
      <c r="M3278" s="2">
        <v>19</v>
      </c>
      <c r="N3278" s="2">
        <v>10</v>
      </c>
      <c r="O3278" s="2">
        <v>27</v>
      </c>
      <c r="P3278" s="2">
        <v>27</v>
      </c>
      <c r="Q3278" s="2">
        <v>89</v>
      </c>
      <c r="R3278" s="2">
        <v>3</v>
      </c>
      <c r="S3278" s="2" t="s">
        <v>31</v>
      </c>
      <c r="T3278" s="5">
        <f t="shared" si="357"/>
        <v>223</v>
      </c>
      <c r="U3278" s="4">
        <f t="shared" si="358"/>
        <v>7.294722804343684E-2</v>
      </c>
      <c r="V3278" s="4">
        <f t="shared" si="359"/>
        <v>7.294722804343684E-2</v>
      </c>
      <c r="W3278">
        <f t="shared" si="360"/>
        <v>0</v>
      </c>
      <c r="X3278" t="str">
        <f t="shared" si="361"/>
        <v>Thursday</v>
      </c>
      <c r="Y3278" s="5" t="str">
        <f t="shared" si="362"/>
        <v>Aug</v>
      </c>
      <c r="Z3278" s="5" t="str">
        <f t="shared" si="363"/>
        <v>3-5</v>
      </c>
    </row>
    <row r="3279" spans="1:26" x14ac:dyDescent="0.25">
      <c r="A3279" s="2" t="s">
        <v>3312</v>
      </c>
      <c r="B3279" s="2" t="s">
        <v>26</v>
      </c>
      <c r="C3279" s="1">
        <v>45897</v>
      </c>
      <c r="D3279" s="3">
        <v>0.37708333333333333</v>
      </c>
      <c r="E3279" s="2" t="s">
        <v>19</v>
      </c>
      <c r="F3279" s="2" t="s">
        <v>46</v>
      </c>
      <c r="G3279" s="2">
        <v>52422</v>
      </c>
      <c r="H3279" s="2">
        <v>8</v>
      </c>
      <c r="I3279" s="2">
        <v>315</v>
      </c>
      <c r="J3279" s="2">
        <v>21128</v>
      </c>
      <c r="K3279" s="2">
        <v>18784</v>
      </c>
      <c r="L3279" s="2">
        <v>440</v>
      </c>
      <c r="M3279" s="2">
        <v>49</v>
      </c>
      <c r="N3279" s="2">
        <v>74</v>
      </c>
      <c r="O3279" s="2">
        <v>263</v>
      </c>
      <c r="P3279" s="2">
        <v>65</v>
      </c>
      <c r="Q3279" s="2">
        <v>495</v>
      </c>
      <c r="R3279" s="2">
        <v>46</v>
      </c>
      <c r="S3279" s="2" t="s">
        <v>31</v>
      </c>
      <c r="T3279" s="5">
        <f t="shared" si="357"/>
        <v>826</v>
      </c>
      <c r="U3279" s="4">
        <f t="shared" si="358"/>
        <v>0.35832284155507232</v>
      </c>
      <c r="V3279" s="4">
        <f t="shared" si="359"/>
        <v>0.35832284155507232</v>
      </c>
      <c r="W3279">
        <f t="shared" si="360"/>
        <v>9</v>
      </c>
      <c r="X3279" t="str">
        <f t="shared" si="361"/>
        <v>Thursday</v>
      </c>
      <c r="Y3279" s="5" t="str">
        <f t="shared" si="362"/>
        <v>Aug</v>
      </c>
      <c r="Z3279" s="5" t="str">
        <f t="shared" si="363"/>
        <v>6-10</v>
      </c>
    </row>
    <row r="3280" spans="1:26" x14ac:dyDescent="0.25">
      <c r="A3280" s="2" t="s">
        <v>3313</v>
      </c>
      <c r="B3280" s="2" t="s">
        <v>26</v>
      </c>
      <c r="C3280" s="1">
        <v>45897</v>
      </c>
      <c r="D3280" s="3">
        <v>0.3840277777777778</v>
      </c>
      <c r="E3280" s="2" t="s">
        <v>15</v>
      </c>
      <c r="F3280" s="2" t="s">
        <v>18</v>
      </c>
      <c r="G3280" s="2">
        <v>52545</v>
      </c>
      <c r="H3280" s="2">
        <v>7</v>
      </c>
      <c r="I3280" s="2">
        <v>92</v>
      </c>
      <c r="J3280" s="2">
        <v>29227</v>
      </c>
      <c r="K3280" s="2">
        <v>22379</v>
      </c>
      <c r="L3280" s="2">
        <v>901</v>
      </c>
      <c r="M3280" s="2">
        <v>113</v>
      </c>
      <c r="N3280" s="2">
        <v>230</v>
      </c>
      <c r="O3280" s="2">
        <v>110</v>
      </c>
      <c r="P3280" s="2">
        <v>185</v>
      </c>
      <c r="Q3280" s="2">
        <v>871</v>
      </c>
      <c r="R3280" s="2">
        <v>140</v>
      </c>
      <c r="S3280" s="2" t="s">
        <v>31</v>
      </c>
      <c r="T3280" s="5">
        <f t="shared" si="357"/>
        <v>1354</v>
      </c>
      <c r="U3280" s="4">
        <f t="shared" si="358"/>
        <v>0.42590160814539918</v>
      </c>
      <c r="V3280" s="4">
        <f t="shared" si="359"/>
        <v>0.42590160814539918</v>
      </c>
      <c r="W3280">
        <f t="shared" si="360"/>
        <v>9</v>
      </c>
      <c r="X3280" t="str">
        <f t="shared" si="361"/>
        <v>Thursday</v>
      </c>
      <c r="Y3280" s="5" t="str">
        <f t="shared" si="362"/>
        <v>Aug</v>
      </c>
      <c r="Z3280" s="5" t="str">
        <f t="shared" si="363"/>
        <v>6-10</v>
      </c>
    </row>
    <row r="3281" spans="1:26" x14ac:dyDescent="0.25">
      <c r="A3281" s="2" t="s">
        <v>3314</v>
      </c>
      <c r="B3281" s="2" t="s">
        <v>26</v>
      </c>
      <c r="C3281" s="1">
        <v>45897</v>
      </c>
      <c r="D3281" s="3">
        <v>0.4284722222222222</v>
      </c>
      <c r="E3281" s="2" t="s">
        <v>15</v>
      </c>
      <c r="F3281" s="2" t="s">
        <v>46</v>
      </c>
      <c r="G3281" s="2">
        <v>52295</v>
      </c>
      <c r="H3281" s="2">
        <v>4</v>
      </c>
      <c r="I3281" s="2">
        <v>146</v>
      </c>
      <c r="J3281" s="2">
        <v>29382</v>
      </c>
      <c r="K3281" s="2">
        <v>26118</v>
      </c>
      <c r="L3281" s="2">
        <v>795</v>
      </c>
      <c r="M3281" s="2">
        <v>63</v>
      </c>
      <c r="N3281" s="2">
        <v>224</v>
      </c>
      <c r="O3281" s="2">
        <v>116</v>
      </c>
      <c r="P3281" s="2">
        <v>49</v>
      </c>
      <c r="Q3281" s="2">
        <v>532</v>
      </c>
      <c r="R3281" s="2">
        <v>112</v>
      </c>
      <c r="S3281" s="2" t="s">
        <v>31</v>
      </c>
      <c r="T3281" s="5">
        <f t="shared" si="357"/>
        <v>1198</v>
      </c>
      <c r="U3281" s="4">
        <f t="shared" si="358"/>
        <v>0.49943589253274689</v>
      </c>
      <c r="V3281" s="4">
        <f t="shared" si="359"/>
        <v>0.49943589253274689</v>
      </c>
      <c r="W3281">
        <f t="shared" si="360"/>
        <v>10</v>
      </c>
      <c r="X3281" t="str">
        <f t="shared" si="361"/>
        <v>Thursday</v>
      </c>
      <c r="Y3281" s="5" t="str">
        <f t="shared" si="362"/>
        <v>Aug</v>
      </c>
      <c r="Z3281" s="5" t="str">
        <f t="shared" si="363"/>
        <v>3-5</v>
      </c>
    </row>
    <row r="3282" spans="1:26" x14ac:dyDescent="0.25">
      <c r="A3282" s="2" t="s">
        <v>3315</v>
      </c>
      <c r="B3282" s="2" t="s">
        <v>26</v>
      </c>
      <c r="C3282" s="1">
        <v>45897</v>
      </c>
      <c r="D3282" s="3">
        <v>0.48680555555555555</v>
      </c>
      <c r="E3282" s="2" t="s">
        <v>15</v>
      </c>
      <c r="F3282" s="2" t="s">
        <v>18</v>
      </c>
      <c r="G3282" s="2">
        <v>52531</v>
      </c>
      <c r="H3282" s="2">
        <v>10</v>
      </c>
      <c r="I3282" s="2">
        <v>129</v>
      </c>
      <c r="J3282" s="2">
        <v>20293</v>
      </c>
      <c r="K3282" s="2">
        <v>16309</v>
      </c>
      <c r="L3282" s="2">
        <v>648</v>
      </c>
      <c r="M3282" s="2">
        <v>66</v>
      </c>
      <c r="N3282" s="2">
        <v>134</v>
      </c>
      <c r="O3282" s="2">
        <v>61</v>
      </c>
      <c r="P3282" s="2">
        <v>151</v>
      </c>
      <c r="Q3282" s="2">
        <v>609</v>
      </c>
      <c r="R3282" s="2">
        <v>65</v>
      </c>
      <c r="S3282" s="2" t="s">
        <v>31</v>
      </c>
      <c r="T3282" s="5">
        <f t="shared" si="357"/>
        <v>909</v>
      </c>
      <c r="U3282" s="4">
        <f t="shared" si="358"/>
        <v>0.31046429727208696</v>
      </c>
      <c r="V3282" s="4">
        <f t="shared" si="359"/>
        <v>0.31046429727208696</v>
      </c>
      <c r="W3282">
        <f t="shared" si="360"/>
        <v>11</v>
      </c>
      <c r="X3282" t="str">
        <f t="shared" si="361"/>
        <v>Thursday</v>
      </c>
      <c r="Y3282" s="5" t="str">
        <f t="shared" si="362"/>
        <v>Aug</v>
      </c>
      <c r="Z3282" s="5" t="str">
        <f t="shared" si="363"/>
        <v>6-10</v>
      </c>
    </row>
    <row r="3283" spans="1:26" x14ac:dyDescent="0.25">
      <c r="A3283" s="2" t="s">
        <v>3316</v>
      </c>
      <c r="B3283" s="2" t="s">
        <v>26</v>
      </c>
      <c r="C3283" s="1">
        <v>45897</v>
      </c>
      <c r="D3283" s="3">
        <v>0.52847222222222223</v>
      </c>
      <c r="E3283" s="2" t="s">
        <v>15</v>
      </c>
      <c r="F3283" s="2" t="s">
        <v>30</v>
      </c>
      <c r="G3283" s="2">
        <v>52389</v>
      </c>
      <c r="H3283" s="2">
        <v>7</v>
      </c>
      <c r="I3283" s="2">
        <v>48</v>
      </c>
      <c r="J3283" s="2">
        <v>18191</v>
      </c>
      <c r="K3283" s="2">
        <v>15128</v>
      </c>
      <c r="L3283" s="2">
        <v>740</v>
      </c>
      <c r="M3283" s="2">
        <v>72</v>
      </c>
      <c r="N3283" s="2">
        <v>171</v>
      </c>
      <c r="O3283" s="2">
        <v>131</v>
      </c>
      <c r="P3283" s="2">
        <v>84</v>
      </c>
      <c r="Q3283" s="2">
        <v>440</v>
      </c>
      <c r="R3283" s="2">
        <v>85</v>
      </c>
      <c r="S3283" s="2" t="s">
        <v>31</v>
      </c>
      <c r="T3283" s="5">
        <f t="shared" si="357"/>
        <v>1114</v>
      </c>
      <c r="U3283" s="4">
        <f t="shared" si="358"/>
        <v>0.28876290824409706</v>
      </c>
      <c r="V3283" s="4">
        <f t="shared" si="359"/>
        <v>0.28876290824409706</v>
      </c>
      <c r="W3283">
        <f t="shared" si="360"/>
        <v>12</v>
      </c>
      <c r="X3283" t="str">
        <f t="shared" si="361"/>
        <v>Thursday</v>
      </c>
      <c r="Y3283" s="5" t="str">
        <f t="shared" si="362"/>
        <v>Aug</v>
      </c>
      <c r="Z3283" s="5" t="str">
        <f t="shared" si="363"/>
        <v>6-10</v>
      </c>
    </row>
    <row r="3284" spans="1:26" x14ac:dyDescent="0.25">
      <c r="A3284" s="2" t="s">
        <v>3317</v>
      </c>
      <c r="B3284" s="2" t="s">
        <v>26</v>
      </c>
      <c r="C3284" s="1">
        <v>45897</v>
      </c>
      <c r="D3284" s="3">
        <v>0.5756944444444444</v>
      </c>
      <c r="E3284" s="2" t="s">
        <v>15</v>
      </c>
      <c r="F3284" s="2" t="s">
        <v>36</v>
      </c>
      <c r="G3284" s="2">
        <v>52440</v>
      </c>
      <c r="H3284" s="2">
        <v>13</v>
      </c>
      <c r="I3284" s="2">
        <v>115</v>
      </c>
      <c r="J3284" s="2">
        <v>22914</v>
      </c>
      <c r="K3284" s="2">
        <v>16988</v>
      </c>
      <c r="L3284" s="2">
        <v>484</v>
      </c>
      <c r="M3284" s="2">
        <v>58</v>
      </c>
      <c r="N3284" s="2">
        <v>86</v>
      </c>
      <c r="O3284" s="2">
        <v>76</v>
      </c>
      <c r="P3284" s="2">
        <v>121</v>
      </c>
      <c r="Q3284" s="2">
        <v>254</v>
      </c>
      <c r="R3284" s="2">
        <v>104</v>
      </c>
      <c r="S3284" s="2" t="s">
        <v>31</v>
      </c>
      <c r="T3284" s="5">
        <f t="shared" si="357"/>
        <v>704</v>
      </c>
      <c r="U3284" s="4">
        <f t="shared" si="358"/>
        <v>0.32395118230358505</v>
      </c>
      <c r="V3284" s="4">
        <f t="shared" si="359"/>
        <v>0.32395118230358505</v>
      </c>
      <c r="W3284">
        <f t="shared" si="360"/>
        <v>13</v>
      </c>
      <c r="X3284" t="str">
        <f t="shared" si="361"/>
        <v>Thursday</v>
      </c>
      <c r="Y3284" s="5" t="str">
        <f t="shared" si="362"/>
        <v>Aug</v>
      </c>
      <c r="Z3284" s="5" t="str">
        <f t="shared" si="363"/>
        <v>11+</v>
      </c>
    </row>
    <row r="3285" spans="1:26" x14ac:dyDescent="0.25">
      <c r="A3285" s="2" t="s">
        <v>3318</v>
      </c>
      <c r="B3285" s="2" t="s">
        <v>26</v>
      </c>
      <c r="C3285" s="1">
        <v>45897</v>
      </c>
      <c r="D3285" s="3">
        <v>0.87569444444444444</v>
      </c>
      <c r="E3285" s="2" t="s">
        <v>15</v>
      </c>
      <c r="F3285" s="2" t="s">
        <v>46</v>
      </c>
      <c r="G3285" s="2">
        <v>52634</v>
      </c>
      <c r="H3285" s="2">
        <v>8</v>
      </c>
      <c r="I3285" s="2">
        <v>311</v>
      </c>
      <c r="J3285" s="2">
        <v>31904</v>
      </c>
      <c r="K3285" s="2">
        <v>22499</v>
      </c>
      <c r="L3285" s="2">
        <v>1034</v>
      </c>
      <c r="M3285" s="2">
        <v>98</v>
      </c>
      <c r="N3285" s="2">
        <v>180</v>
      </c>
      <c r="O3285" s="2">
        <v>122</v>
      </c>
      <c r="P3285" s="2">
        <v>55</v>
      </c>
      <c r="Q3285" s="2">
        <v>653</v>
      </c>
      <c r="R3285" s="2">
        <v>117</v>
      </c>
      <c r="S3285" s="2" t="s">
        <v>31</v>
      </c>
      <c r="T3285" s="5">
        <f t="shared" si="357"/>
        <v>1434</v>
      </c>
      <c r="U3285" s="4">
        <f t="shared" si="358"/>
        <v>0.42746133677850817</v>
      </c>
      <c r="V3285" s="4">
        <f t="shared" si="359"/>
        <v>0.42746133677850817</v>
      </c>
      <c r="W3285">
        <f t="shared" si="360"/>
        <v>21</v>
      </c>
      <c r="X3285" t="str">
        <f t="shared" si="361"/>
        <v>Thursday</v>
      </c>
      <c r="Y3285" s="5" t="str">
        <f t="shared" si="362"/>
        <v>Aug</v>
      </c>
      <c r="Z3285" s="5" t="str">
        <f t="shared" si="363"/>
        <v>6-10</v>
      </c>
    </row>
    <row r="3286" spans="1:26" x14ac:dyDescent="0.25">
      <c r="A3286" s="2" t="s">
        <v>3319</v>
      </c>
      <c r="B3286" s="2" t="s">
        <v>26</v>
      </c>
      <c r="C3286" s="1">
        <v>45897</v>
      </c>
      <c r="D3286" s="3">
        <v>0.8979166666666667</v>
      </c>
      <c r="E3286" s="2" t="s">
        <v>16</v>
      </c>
      <c r="F3286" s="2" t="s">
        <v>36</v>
      </c>
      <c r="G3286" s="2">
        <v>52550</v>
      </c>
      <c r="H3286" s="2">
        <v>9</v>
      </c>
      <c r="I3286" s="2">
        <v>130</v>
      </c>
      <c r="J3286" s="2">
        <v>10406</v>
      </c>
      <c r="K3286" s="2">
        <v>8570</v>
      </c>
      <c r="L3286" s="2">
        <v>333</v>
      </c>
      <c r="M3286" s="2">
        <v>31</v>
      </c>
      <c r="N3286" s="2">
        <v>19</v>
      </c>
      <c r="O3286" s="2">
        <v>48</v>
      </c>
      <c r="P3286" s="2">
        <v>64</v>
      </c>
      <c r="Q3286" s="2">
        <v>112</v>
      </c>
      <c r="R3286" s="2">
        <v>10</v>
      </c>
      <c r="S3286" s="2" t="s">
        <v>31</v>
      </c>
      <c r="T3286" s="5">
        <f t="shared" si="357"/>
        <v>431</v>
      </c>
      <c r="U3286" s="4">
        <f t="shared" si="358"/>
        <v>0.16308277830637488</v>
      </c>
      <c r="V3286" s="4">
        <f t="shared" si="359"/>
        <v>0.16308277830637488</v>
      </c>
      <c r="W3286">
        <f t="shared" si="360"/>
        <v>21</v>
      </c>
      <c r="X3286" t="str">
        <f t="shared" si="361"/>
        <v>Thursday</v>
      </c>
      <c r="Y3286" s="5" t="str">
        <f t="shared" si="362"/>
        <v>Aug</v>
      </c>
      <c r="Z3286" s="5" t="str">
        <f t="shared" si="363"/>
        <v>6-10</v>
      </c>
    </row>
    <row r="3287" spans="1:26" x14ac:dyDescent="0.25">
      <c r="A3287" s="2" t="s">
        <v>3320</v>
      </c>
      <c r="B3287" s="2" t="s">
        <v>26</v>
      </c>
      <c r="C3287" s="1">
        <v>45897</v>
      </c>
      <c r="D3287" s="3">
        <v>0.91527777777777775</v>
      </c>
      <c r="E3287" s="2" t="s">
        <v>17</v>
      </c>
      <c r="F3287" s="2" t="s">
        <v>36</v>
      </c>
      <c r="G3287" s="2">
        <v>52616</v>
      </c>
      <c r="H3287" s="2">
        <v>8</v>
      </c>
      <c r="I3287" s="2">
        <v>41</v>
      </c>
      <c r="J3287" s="2">
        <v>10523</v>
      </c>
      <c r="K3287" s="2">
        <v>8637</v>
      </c>
      <c r="L3287" s="2">
        <v>131</v>
      </c>
      <c r="M3287" s="2">
        <v>15</v>
      </c>
      <c r="N3287" s="2">
        <v>19</v>
      </c>
      <c r="O3287" s="2">
        <v>0</v>
      </c>
      <c r="P3287" s="2">
        <v>163</v>
      </c>
      <c r="Q3287" s="2">
        <v>135</v>
      </c>
      <c r="R3287" s="2">
        <v>6</v>
      </c>
      <c r="S3287" s="2" t="s">
        <v>31</v>
      </c>
      <c r="T3287" s="5">
        <f t="shared" si="357"/>
        <v>165</v>
      </c>
      <c r="U3287" s="4">
        <f t="shared" si="358"/>
        <v>0.16415158887030562</v>
      </c>
      <c r="V3287" s="4">
        <f t="shared" si="359"/>
        <v>0.16415158887030562</v>
      </c>
      <c r="W3287">
        <f t="shared" si="360"/>
        <v>21</v>
      </c>
      <c r="X3287" t="str">
        <f t="shared" si="361"/>
        <v>Thursday</v>
      </c>
      <c r="Y3287" s="5" t="str">
        <f t="shared" si="362"/>
        <v>Aug</v>
      </c>
      <c r="Z3287" s="5" t="str">
        <f t="shared" si="363"/>
        <v>6-10</v>
      </c>
    </row>
    <row r="3288" spans="1:26" x14ac:dyDescent="0.25">
      <c r="A3288" s="2" t="s">
        <v>3321</v>
      </c>
      <c r="B3288" s="2" t="s">
        <v>26</v>
      </c>
      <c r="C3288" s="1">
        <v>45897</v>
      </c>
      <c r="D3288" s="3">
        <v>0.95972222222222225</v>
      </c>
      <c r="E3288" s="2" t="s">
        <v>16</v>
      </c>
      <c r="F3288" s="2" t="s">
        <v>46</v>
      </c>
      <c r="G3288" s="2">
        <v>52488</v>
      </c>
      <c r="H3288" s="2">
        <v>9</v>
      </c>
      <c r="I3288" s="2">
        <v>190</v>
      </c>
      <c r="J3288" s="2">
        <v>7672</v>
      </c>
      <c r="K3288" s="2">
        <v>6729</v>
      </c>
      <c r="L3288" s="2">
        <v>238</v>
      </c>
      <c r="M3288" s="2">
        <v>29</v>
      </c>
      <c r="N3288" s="2">
        <v>16</v>
      </c>
      <c r="O3288" s="2">
        <v>39</v>
      </c>
      <c r="P3288" s="2">
        <v>44</v>
      </c>
      <c r="Q3288" s="2">
        <v>90</v>
      </c>
      <c r="R3288" s="2">
        <v>7</v>
      </c>
      <c r="S3288" s="2" t="s">
        <v>31</v>
      </c>
      <c r="T3288" s="5">
        <f t="shared" si="357"/>
        <v>322</v>
      </c>
      <c r="U3288" s="4">
        <f t="shared" si="358"/>
        <v>0.12820073159579332</v>
      </c>
      <c r="V3288" s="4">
        <f t="shared" si="359"/>
        <v>0.12820073159579332</v>
      </c>
      <c r="W3288">
        <f t="shared" si="360"/>
        <v>23</v>
      </c>
      <c r="X3288" t="str">
        <f t="shared" si="361"/>
        <v>Thursday</v>
      </c>
      <c r="Y3288" s="5" t="str">
        <f t="shared" si="362"/>
        <v>Aug</v>
      </c>
      <c r="Z3288" s="5" t="str">
        <f t="shared" si="363"/>
        <v>6-10</v>
      </c>
    </row>
    <row r="3289" spans="1:26" x14ac:dyDescent="0.25">
      <c r="A3289" s="2" t="s">
        <v>3322</v>
      </c>
      <c r="B3289" s="2" t="s">
        <v>26</v>
      </c>
      <c r="C3289" s="1">
        <v>45898</v>
      </c>
      <c r="D3289" s="3">
        <v>0.29791666666666666</v>
      </c>
      <c r="E3289" s="2" t="s">
        <v>19</v>
      </c>
      <c r="F3289" s="2" t="s">
        <v>46</v>
      </c>
      <c r="G3289" s="2">
        <v>52423</v>
      </c>
      <c r="H3289" s="2">
        <v>4</v>
      </c>
      <c r="I3289" s="2">
        <v>190</v>
      </c>
      <c r="J3289" s="2">
        <v>16657</v>
      </c>
      <c r="K3289" s="2">
        <v>11992</v>
      </c>
      <c r="L3289" s="2">
        <v>659</v>
      </c>
      <c r="M3289" s="2">
        <v>82</v>
      </c>
      <c r="N3289" s="2">
        <v>114</v>
      </c>
      <c r="O3289" s="2">
        <v>489</v>
      </c>
      <c r="P3289" s="2">
        <v>85</v>
      </c>
      <c r="Q3289" s="2">
        <v>193</v>
      </c>
      <c r="R3289" s="2">
        <v>31</v>
      </c>
      <c r="S3289" s="2" t="s">
        <v>31</v>
      </c>
      <c r="T3289" s="5">
        <f t="shared" si="357"/>
        <v>1344</v>
      </c>
      <c r="U3289" s="4">
        <f t="shared" si="358"/>
        <v>0.22875455429868569</v>
      </c>
      <c r="V3289" s="4">
        <f t="shared" si="359"/>
        <v>0.22875455429868569</v>
      </c>
      <c r="W3289">
        <f t="shared" si="360"/>
        <v>7</v>
      </c>
      <c r="X3289" t="str">
        <f t="shared" si="361"/>
        <v>Friday</v>
      </c>
      <c r="Y3289" s="5" t="str">
        <f t="shared" si="362"/>
        <v>Aug</v>
      </c>
      <c r="Z3289" s="5" t="str">
        <f t="shared" si="363"/>
        <v>3-5</v>
      </c>
    </row>
    <row r="3290" spans="1:26" x14ac:dyDescent="0.25">
      <c r="A3290" s="2" t="s">
        <v>3323</v>
      </c>
      <c r="B3290" s="2" t="s">
        <v>26</v>
      </c>
      <c r="C3290" s="1">
        <v>45898</v>
      </c>
      <c r="D3290" s="3">
        <v>0.39305555555555555</v>
      </c>
      <c r="E3290" s="2" t="s">
        <v>15</v>
      </c>
      <c r="F3290" s="2" t="s">
        <v>30</v>
      </c>
      <c r="G3290" s="2">
        <v>52649</v>
      </c>
      <c r="H3290" s="2">
        <v>7</v>
      </c>
      <c r="I3290" s="2">
        <v>165</v>
      </c>
      <c r="J3290" s="2">
        <v>14205</v>
      </c>
      <c r="K3290" s="2">
        <v>11466</v>
      </c>
      <c r="L3290" s="2">
        <v>615</v>
      </c>
      <c r="M3290" s="2">
        <v>53</v>
      </c>
      <c r="N3290" s="2">
        <v>170</v>
      </c>
      <c r="O3290" s="2">
        <v>68</v>
      </c>
      <c r="P3290" s="2">
        <v>64</v>
      </c>
      <c r="Q3290" s="2">
        <v>263</v>
      </c>
      <c r="R3290" s="2">
        <v>60</v>
      </c>
      <c r="S3290" s="2" t="s">
        <v>31</v>
      </c>
      <c r="T3290" s="5">
        <f t="shared" si="357"/>
        <v>906</v>
      </c>
      <c r="U3290" s="4">
        <f t="shared" si="358"/>
        <v>0.2177819141864043</v>
      </c>
      <c r="V3290" s="4">
        <f t="shared" si="359"/>
        <v>0.2177819141864043</v>
      </c>
      <c r="W3290">
        <f t="shared" si="360"/>
        <v>9</v>
      </c>
      <c r="X3290" t="str">
        <f t="shared" si="361"/>
        <v>Friday</v>
      </c>
      <c r="Y3290" s="5" t="str">
        <f t="shared" si="362"/>
        <v>Aug</v>
      </c>
      <c r="Z3290" s="5" t="str">
        <f t="shared" si="363"/>
        <v>6-10</v>
      </c>
    </row>
    <row r="3291" spans="1:26" x14ac:dyDescent="0.25">
      <c r="A3291" s="2" t="s">
        <v>3324</v>
      </c>
      <c r="B3291" s="2" t="s">
        <v>26</v>
      </c>
      <c r="C3291" s="1">
        <v>45898</v>
      </c>
      <c r="D3291" s="3">
        <v>0.47083333333333333</v>
      </c>
      <c r="E3291" s="2" t="s">
        <v>15</v>
      </c>
      <c r="F3291" s="2" t="s">
        <v>49</v>
      </c>
      <c r="G3291" s="2">
        <v>52683</v>
      </c>
      <c r="H3291" s="2">
        <v>3</v>
      </c>
      <c r="I3291" s="2">
        <v>73</v>
      </c>
      <c r="J3291" s="2">
        <v>49493</v>
      </c>
      <c r="K3291" s="2">
        <v>42585</v>
      </c>
      <c r="L3291" s="2">
        <v>1522</v>
      </c>
      <c r="M3291" s="2">
        <v>184</v>
      </c>
      <c r="N3291" s="2">
        <v>382</v>
      </c>
      <c r="O3291" s="2">
        <v>283</v>
      </c>
      <c r="P3291" s="2">
        <v>208</v>
      </c>
      <c r="Q3291" s="2">
        <v>1034</v>
      </c>
      <c r="R3291" s="2">
        <v>249</v>
      </c>
      <c r="S3291" s="2" t="s">
        <v>31</v>
      </c>
      <c r="T3291" s="5">
        <f t="shared" si="357"/>
        <v>2371</v>
      </c>
      <c r="U3291" s="4">
        <f t="shared" si="358"/>
        <v>0.80832526621490808</v>
      </c>
      <c r="V3291" s="4">
        <f t="shared" si="359"/>
        <v>0.80832526621490808</v>
      </c>
      <c r="W3291">
        <f t="shared" si="360"/>
        <v>11</v>
      </c>
      <c r="X3291" t="str">
        <f t="shared" si="361"/>
        <v>Friday</v>
      </c>
      <c r="Y3291" s="5" t="str">
        <f t="shared" si="362"/>
        <v>Aug</v>
      </c>
      <c r="Z3291" s="5" t="str">
        <f t="shared" si="363"/>
        <v>3-5</v>
      </c>
    </row>
    <row r="3292" spans="1:26" x14ac:dyDescent="0.25">
      <c r="A3292" s="2" t="s">
        <v>3325</v>
      </c>
      <c r="B3292" s="2" t="s">
        <v>26</v>
      </c>
      <c r="C3292" s="1">
        <v>45898</v>
      </c>
      <c r="D3292" s="3">
        <v>0.58263888888888893</v>
      </c>
      <c r="E3292" s="2" t="s">
        <v>16</v>
      </c>
      <c r="F3292" s="2" t="s">
        <v>46</v>
      </c>
      <c r="G3292" s="2">
        <v>52632</v>
      </c>
      <c r="H3292" s="2">
        <v>8</v>
      </c>
      <c r="I3292" s="2">
        <v>232</v>
      </c>
      <c r="J3292" s="2">
        <v>13679</v>
      </c>
      <c r="K3292" s="2">
        <v>12355</v>
      </c>
      <c r="L3292" s="2">
        <v>380</v>
      </c>
      <c r="M3292" s="2">
        <v>40</v>
      </c>
      <c r="N3292" s="2">
        <v>27</v>
      </c>
      <c r="O3292" s="2">
        <v>57</v>
      </c>
      <c r="P3292" s="2">
        <v>44</v>
      </c>
      <c r="Q3292" s="2">
        <v>95</v>
      </c>
      <c r="R3292" s="2">
        <v>18</v>
      </c>
      <c r="S3292" s="2" t="s">
        <v>31</v>
      </c>
      <c r="T3292" s="5">
        <f t="shared" si="357"/>
        <v>504</v>
      </c>
      <c r="U3292" s="4">
        <f t="shared" si="358"/>
        <v>0.23474312205502357</v>
      </c>
      <c r="V3292" s="4">
        <f t="shared" si="359"/>
        <v>0.23474312205502357</v>
      </c>
      <c r="W3292">
        <f t="shared" si="360"/>
        <v>13</v>
      </c>
      <c r="X3292" t="str">
        <f t="shared" si="361"/>
        <v>Friday</v>
      </c>
      <c r="Y3292" s="5" t="str">
        <f t="shared" si="362"/>
        <v>Aug</v>
      </c>
      <c r="Z3292" s="5" t="str">
        <f t="shared" si="363"/>
        <v>6-10</v>
      </c>
    </row>
    <row r="3293" spans="1:26" x14ac:dyDescent="0.25">
      <c r="A3293" s="2" t="s">
        <v>3326</v>
      </c>
      <c r="B3293" s="2" t="s">
        <v>26</v>
      </c>
      <c r="C3293" s="1">
        <v>45898</v>
      </c>
      <c r="D3293" s="3">
        <v>0.64166666666666672</v>
      </c>
      <c r="E3293" s="2" t="s">
        <v>16</v>
      </c>
      <c r="F3293" s="2" t="s">
        <v>46</v>
      </c>
      <c r="G3293" s="2">
        <v>52779</v>
      </c>
      <c r="H3293" s="2">
        <v>7</v>
      </c>
      <c r="I3293" s="2">
        <v>99</v>
      </c>
      <c r="J3293" s="2">
        <v>19121</v>
      </c>
      <c r="K3293" s="2">
        <v>13274</v>
      </c>
      <c r="L3293" s="2">
        <v>432</v>
      </c>
      <c r="M3293" s="2">
        <v>46</v>
      </c>
      <c r="N3293" s="2">
        <v>31</v>
      </c>
      <c r="O3293" s="2">
        <v>84</v>
      </c>
      <c r="P3293" s="2">
        <v>72</v>
      </c>
      <c r="Q3293" s="2">
        <v>245</v>
      </c>
      <c r="R3293" s="2">
        <v>13</v>
      </c>
      <c r="S3293" s="2" t="s">
        <v>31</v>
      </c>
      <c r="T3293" s="5">
        <f t="shared" si="357"/>
        <v>593</v>
      </c>
      <c r="U3293" s="4">
        <f t="shared" si="358"/>
        <v>0.2515015441747665</v>
      </c>
      <c r="V3293" s="4">
        <f t="shared" si="359"/>
        <v>0.2515015441747665</v>
      </c>
      <c r="W3293">
        <f t="shared" si="360"/>
        <v>15</v>
      </c>
      <c r="X3293" t="str">
        <f t="shared" si="361"/>
        <v>Friday</v>
      </c>
      <c r="Y3293" s="5" t="str">
        <f t="shared" si="362"/>
        <v>Aug</v>
      </c>
      <c r="Z3293" s="5" t="str">
        <f t="shared" si="363"/>
        <v>6-10</v>
      </c>
    </row>
    <row r="3294" spans="1:26" x14ac:dyDescent="0.25">
      <c r="A3294" s="2" t="s">
        <v>3327</v>
      </c>
      <c r="B3294" s="2" t="s">
        <v>26</v>
      </c>
      <c r="C3294" s="1">
        <v>45898</v>
      </c>
      <c r="D3294" s="3">
        <v>0.76458333333333328</v>
      </c>
      <c r="E3294" s="2" t="s">
        <v>16</v>
      </c>
      <c r="F3294" s="2" t="s">
        <v>30</v>
      </c>
      <c r="G3294" s="2">
        <v>52533</v>
      </c>
      <c r="H3294" s="2">
        <v>13</v>
      </c>
      <c r="I3294" s="2">
        <v>268</v>
      </c>
      <c r="J3294" s="2">
        <v>9110</v>
      </c>
      <c r="K3294" s="2">
        <v>8106</v>
      </c>
      <c r="L3294" s="2">
        <v>226</v>
      </c>
      <c r="M3294" s="2">
        <v>19</v>
      </c>
      <c r="N3294" s="2">
        <v>12</v>
      </c>
      <c r="O3294" s="2">
        <v>22</v>
      </c>
      <c r="P3294" s="2">
        <v>47</v>
      </c>
      <c r="Q3294" s="2">
        <v>146</v>
      </c>
      <c r="R3294" s="2">
        <v>18</v>
      </c>
      <c r="S3294" s="2" t="s">
        <v>31</v>
      </c>
      <c r="T3294" s="5">
        <f t="shared" si="357"/>
        <v>279</v>
      </c>
      <c r="U3294" s="4">
        <f t="shared" si="358"/>
        <v>0.15430300953686255</v>
      </c>
      <c r="V3294" s="4">
        <f t="shared" si="359"/>
        <v>0.15430300953686255</v>
      </c>
      <c r="W3294">
        <f t="shared" si="360"/>
        <v>18</v>
      </c>
      <c r="X3294" t="str">
        <f t="shared" si="361"/>
        <v>Friday</v>
      </c>
      <c r="Y3294" s="5" t="str">
        <f t="shared" si="362"/>
        <v>Aug</v>
      </c>
      <c r="Z3294" s="5" t="str">
        <f t="shared" si="363"/>
        <v>11+</v>
      </c>
    </row>
    <row r="3295" spans="1:26" x14ac:dyDescent="0.25">
      <c r="A3295" s="2" t="s">
        <v>3328</v>
      </c>
      <c r="B3295" s="2" t="s">
        <v>26</v>
      </c>
      <c r="C3295" s="1">
        <v>45898</v>
      </c>
      <c r="D3295" s="3">
        <v>0.76736111111111116</v>
      </c>
      <c r="E3295" s="2" t="s">
        <v>16</v>
      </c>
      <c r="F3295" s="2" t="s">
        <v>27</v>
      </c>
      <c r="G3295" s="2">
        <v>52565</v>
      </c>
      <c r="H3295" s="2">
        <v>7</v>
      </c>
      <c r="I3295" s="2">
        <v>247</v>
      </c>
      <c r="J3295" s="2">
        <v>14256</v>
      </c>
      <c r="K3295" s="2">
        <v>9885</v>
      </c>
      <c r="L3295" s="2">
        <v>278</v>
      </c>
      <c r="M3295" s="2">
        <v>39</v>
      </c>
      <c r="N3295" s="2">
        <v>27</v>
      </c>
      <c r="O3295" s="2">
        <v>53</v>
      </c>
      <c r="P3295" s="2">
        <v>46</v>
      </c>
      <c r="Q3295" s="2">
        <v>187</v>
      </c>
      <c r="R3295" s="2">
        <v>12</v>
      </c>
      <c r="S3295" s="2" t="s">
        <v>28</v>
      </c>
      <c r="T3295" s="5">
        <f t="shared" si="357"/>
        <v>397</v>
      </c>
      <c r="U3295" s="4">
        <f t="shared" si="358"/>
        <v>0.18805288690193095</v>
      </c>
      <c r="V3295" s="4">
        <f t="shared" si="359"/>
        <v>0.18805288690193095</v>
      </c>
      <c r="W3295">
        <f t="shared" si="360"/>
        <v>18</v>
      </c>
      <c r="X3295" t="str">
        <f t="shared" si="361"/>
        <v>Friday</v>
      </c>
      <c r="Y3295" s="5" t="str">
        <f t="shared" si="362"/>
        <v>Aug</v>
      </c>
      <c r="Z3295" s="5" t="str">
        <f t="shared" si="363"/>
        <v>6-10</v>
      </c>
    </row>
    <row r="3296" spans="1:26" x14ac:dyDescent="0.25">
      <c r="A3296" s="2" t="s">
        <v>3329</v>
      </c>
      <c r="B3296" s="2" t="s">
        <v>26</v>
      </c>
      <c r="C3296" s="1">
        <v>45898</v>
      </c>
      <c r="D3296" s="3">
        <v>0.78194444444444444</v>
      </c>
      <c r="E3296" s="2" t="s">
        <v>17</v>
      </c>
      <c r="F3296" s="2" t="s">
        <v>46</v>
      </c>
      <c r="G3296" s="2">
        <v>52645</v>
      </c>
      <c r="H3296" s="2">
        <v>10</v>
      </c>
      <c r="I3296" s="2">
        <v>46</v>
      </c>
      <c r="J3296" s="2">
        <v>20709</v>
      </c>
      <c r="K3296" s="2">
        <v>15243</v>
      </c>
      <c r="L3296" s="2">
        <v>243</v>
      </c>
      <c r="M3296" s="2">
        <v>24</v>
      </c>
      <c r="N3296" s="2">
        <v>26</v>
      </c>
      <c r="O3296" s="2">
        <v>0</v>
      </c>
      <c r="P3296" s="2">
        <v>189</v>
      </c>
      <c r="Q3296" s="2">
        <v>164</v>
      </c>
      <c r="R3296" s="2">
        <v>9</v>
      </c>
      <c r="S3296" s="2" t="s">
        <v>28</v>
      </c>
      <c r="T3296" s="5">
        <f t="shared" si="357"/>
        <v>293</v>
      </c>
      <c r="U3296" s="4">
        <f t="shared" si="358"/>
        <v>0.28954316649254441</v>
      </c>
      <c r="V3296" s="4">
        <f t="shared" si="359"/>
        <v>0.28954316649254441</v>
      </c>
      <c r="W3296">
        <f t="shared" si="360"/>
        <v>18</v>
      </c>
      <c r="X3296" t="str">
        <f t="shared" si="361"/>
        <v>Friday</v>
      </c>
      <c r="Y3296" s="5" t="str">
        <f t="shared" si="362"/>
        <v>Aug</v>
      </c>
      <c r="Z3296" s="5" t="str">
        <f t="shared" si="363"/>
        <v>6-10</v>
      </c>
    </row>
    <row r="3297" spans="1:26" x14ac:dyDescent="0.25">
      <c r="A3297" s="2" t="s">
        <v>3330</v>
      </c>
      <c r="B3297" s="2" t="s">
        <v>26</v>
      </c>
      <c r="C3297" s="1">
        <v>45898</v>
      </c>
      <c r="D3297" s="3">
        <v>0.82708333333333328</v>
      </c>
      <c r="E3297" s="2" t="s">
        <v>15</v>
      </c>
      <c r="F3297" s="2" t="s">
        <v>18</v>
      </c>
      <c r="G3297" s="2">
        <v>52714</v>
      </c>
      <c r="H3297" s="2">
        <v>6</v>
      </c>
      <c r="I3297" s="2">
        <v>98</v>
      </c>
      <c r="J3297" s="2">
        <v>69970</v>
      </c>
      <c r="K3297" s="2">
        <v>49244</v>
      </c>
      <c r="L3297" s="2">
        <v>2398</v>
      </c>
      <c r="M3297" s="2">
        <v>221</v>
      </c>
      <c r="N3297" s="2">
        <v>389</v>
      </c>
      <c r="O3297" s="2">
        <v>250</v>
      </c>
      <c r="P3297" s="2">
        <v>242</v>
      </c>
      <c r="Q3297" s="2">
        <v>1766</v>
      </c>
      <c r="R3297" s="2">
        <v>141</v>
      </c>
      <c r="S3297" s="2" t="s">
        <v>28</v>
      </c>
      <c r="T3297" s="5">
        <f t="shared" si="357"/>
        <v>3258</v>
      </c>
      <c r="U3297" s="4">
        <f t="shared" si="358"/>
        <v>0.93417308494896989</v>
      </c>
      <c r="V3297" s="4">
        <f t="shared" si="359"/>
        <v>0.93417308494896989</v>
      </c>
      <c r="W3297">
        <f t="shared" si="360"/>
        <v>19</v>
      </c>
      <c r="X3297" t="str">
        <f t="shared" si="361"/>
        <v>Friday</v>
      </c>
      <c r="Y3297" s="5" t="str">
        <f t="shared" si="362"/>
        <v>Aug</v>
      </c>
      <c r="Z3297" s="5" t="str">
        <f t="shared" si="363"/>
        <v>6-10</v>
      </c>
    </row>
    <row r="3298" spans="1:26" x14ac:dyDescent="0.25">
      <c r="A3298" s="2" t="s">
        <v>3331</v>
      </c>
      <c r="B3298" s="2" t="s">
        <v>26</v>
      </c>
      <c r="C3298" s="1">
        <v>45898</v>
      </c>
      <c r="D3298" s="3">
        <v>0.8520833333333333</v>
      </c>
      <c r="E3298" s="2" t="s">
        <v>19</v>
      </c>
      <c r="F3298" s="2" t="s">
        <v>30</v>
      </c>
      <c r="G3298" s="2">
        <v>52658</v>
      </c>
      <c r="H3298" s="2">
        <v>7</v>
      </c>
      <c r="I3298" s="2">
        <v>234</v>
      </c>
      <c r="J3298" s="2">
        <v>22908</v>
      </c>
      <c r="K3298" s="2">
        <v>17673</v>
      </c>
      <c r="L3298" s="2">
        <v>896</v>
      </c>
      <c r="M3298" s="2">
        <v>102</v>
      </c>
      <c r="N3298" s="2">
        <v>128</v>
      </c>
      <c r="O3298" s="2">
        <v>467</v>
      </c>
      <c r="P3298" s="2">
        <v>54</v>
      </c>
      <c r="Q3298" s="2">
        <v>505</v>
      </c>
      <c r="R3298" s="2">
        <v>24</v>
      </c>
      <c r="S3298" s="2" t="s">
        <v>31</v>
      </c>
      <c r="T3298" s="5">
        <f t="shared" si="357"/>
        <v>1593</v>
      </c>
      <c r="U3298" s="4">
        <f t="shared" si="358"/>
        <v>0.33561851950320937</v>
      </c>
      <c r="V3298" s="4">
        <f t="shared" si="359"/>
        <v>0.33561851950320937</v>
      </c>
      <c r="W3298">
        <f t="shared" si="360"/>
        <v>20</v>
      </c>
      <c r="X3298" t="str">
        <f t="shared" si="361"/>
        <v>Friday</v>
      </c>
      <c r="Y3298" s="5" t="str">
        <f t="shared" si="362"/>
        <v>Aug</v>
      </c>
      <c r="Z3298" s="5" t="str">
        <f t="shared" si="363"/>
        <v>6-10</v>
      </c>
    </row>
    <row r="3299" spans="1:26" x14ac:dyDescent="0.25">
      <c r="A3299" s="2" t="s">
        <v>3332</v>
      </c>
      <c r="B3299" s="2" t="s">
        <v>26</v>
      </c>
      <c r="C3299" s="1">
        <v>45898</v>
      </c>
      <c r="D3299" s="3">
        <v>0.88472222222222219</v>
      </c>
      <c r="E3299" s="2" t="s">
        <v>15</v>
      </c>
      <c r="F3299" s="2" t="s">
        <v>18</v>
      </c>
      <c r="G3299" s="2">
        <v>52673</v>
      </c>
      <c r="H3299" s="2">
        <v>7</v>
      </c>
      <c r="I3299" s="2">
        <v>203</v>
      </c>
      <c r="J3299" s="2">
        <v>35377</v>
      </c>
      <c r="K3299" s="2">
        <v>32431</v>
      </c>
      <c r="L3299" s="2">
        <v>1017</v>
      </c>
      <c r="M3299" s="2">
        <v>183</v>
      </c>
      <c r="N3299" s="2">
        <v>443</v>
      </c>
      <c r="O3299" s="2">
        <v>270</v>
      </c>
      <c r="P3299" s="2">
        <v>197</v>
      </c>
      <c r="Q3299" s="2">
        <v>416</v>
      </c>
      <c r="R3299" s="2">
        <v>154</v>
      </c>
      <c r="S3299" s="2" t="s">
        <v>31</v>
      </c>
      <c r="T3299" s="5">
        <f t="shared" si="357"/>
        <v>1913</v>
      </c>
      <c r="U3299" s="4">
        <f t="shared" si="358"/>
        <v>0.61570444060524365</v>
      </c>
      <c r="V3299" s="4">
        <f t="shared" si="359"/>
        <v>0.61570444060524365</v>
      </c>
      <c r="W3299">
        <f t="shared" si="360"/>
        <v>21</v>
      </c>
      <c r="X3299" t="str">
        <f t="shared" si="361"/>
        <v>Friday</v>
      </c>
      <c r="Y3299" s="5" t="str">
        <f t="shared" si="362"/>
        <v>Aug</v>
      </c>
      <c r="Z3299" s="5" t="str">
        <f t="shared" si="363"/>
        <v>6-10</v>
      </c>
    </row>
    <row r="3300" spans="1:26" x14ac:dyDescent="0.25">
      <c r="A3300" s="2" t="s">
        <v>3333</v>
      </c>
      <c r="B3300" s="2" t="s">
        <v>26</v>
      </c>
      <c r="C3300" s="1">
        <v>45898</v>
      </c>
      <c r="D3300" s="3">
        <v>0.89444444444444449</v>
      </c>
      <c r="E3300" s="2" t="s">
        <v>15</v>
      </c>
      <c r="F3300" s="2" t="s">
        <v>36</v>
      </c>
      <c r="G3300" s="2">
        <v>52762</v>
      </c>
      <c r="H3300" s="2">
        <v>8</v>
      </c>
      <c r="I3300" s="2">
        <v>84</v>
      </c>
      <c r="J3300" s="2">
        <v>29208</v>
      </c>
      <c r="K3300" s="2">
        <v>21684</v>
      </c>
      <c r="L3300" s="2">
        <v>794</v>
      </c>
      <c r="M3300" s="2">
        <v>109</v>
      </c>
      <c r="N3300" s="2">
        <v>184</v>
      </c>
      <c r="O3300" s="2">
        <v>84</v>
      </c>
      <c r="P3300" s="2">
        <v>148</v>
      </c>
      <c r="Q3300" s="2">
        <v>568</v>
      </c>
      <c r="R3300" s="2">
        <v>138</v>
      </c>
      <c r="S3300" s="2" t="s">
        <v>31</v>
      </c>
      <c r="T3300" s="5">
        <f t="shared" si="357"/>
        <v>1171</v>
      </c>
      <c r="U3300" s="4">
        <f t="shared" si="358"/>
        <v>0.41097759751336188</v>
      </c>
      <c r="V3300" s="4">
        <f t="shared" si="359"/>
        <v>0.41097759751336188</v>
      </c>
      <c r="W3300">
        <f t="shared" si="360"/>
        <v>21</v>
      </c>
      <c r="X3300" t="str">
        <f t="shared" si="361"/>
        <v>Friday</v>
      </c>
      <c r="Y3300" s="5" t="str">
        <f t="shared" si="362"/>
        <v>Aug</v>
      </c>
      <c r="Z3300" s="5" t="str">
        <f t="shared" si="363"/>
        <v>6-10</v>
      </c>
    </row>
    <row r="3301" spans="1:26" x14ac:dyDescent="0.25">
      <c r="A3301" s="2" t="s">
        <v>3334</v>
      </c>
      <c r="B3301" s="2" t="s">
        <v>26</v>
      </c>
      <c r="C3301" s="1">
        <v>45898</v>
      </c>
      <c r="D3301" s="3">
        <v>0.92152777777777772</v>
      </c>
      <c r="E3301" s="2" t="s">
        <v>19</v>
      </c>
      <c r="F3301" s="2" t="s">
        <v>36</v>
      </c>
      <c r="G3301" s="2">
        <v>52345</v>
      </c>
      <c r="H3301" s="2">
        <v>7</v>
      </c>
      <c r="I3301" s="2">
        <v>213</v>
      </c>
      <c r="J3301" s="2">
        <v>13522</v>
      </c>
      <c r="K3301" s="2">
        <v>9467</v>
      </c>
      <c r="L3301" s="2">
        <v>420</v>
      </c>
      <c r="M3301" s="2">
        <v>47</v>
      </c>
      <c r="N3301" s="2">
        <v>71</v>
      </c>
      <c r="O3301" s="2">
        <v>265</v>
      </c>
      <c r="P3301" s="2">
        <v>26</v>
      </c>
      <c r="Q3301" s="2">
        <v>199</v>
      </c>
      <c r="R3301" s="2">
        <v>16</v>
      </c>
      <c r="S3301" s="2" t="s">
        <v>31</v>
      </c>
      <c r="T3301" s="5">
        <f t="shared" si="357"/>
        <v>803</v>
      </c>
      <c r="U3301" s="4">
        <f t="shared" si="358"/>
        <v>0.18085777056070304</v>
      </c>
      <c r="V3301" s="4">
        <f t="shared" si="359"/>
        <v>0.18085777056070304</v>
      </c>
      <c r="W3301">
        <f t="shared" si="360"/>
        <v>22</v>
      </c>
      <c r="X3301" t="str">
        <f t="shared" si="361"/>
        <v>Friday</v>
      </c>
      <c r="Y3301" s="5" t="str">
        <f t="shared" si="362"/>
        <v>Aug</v>
      </c>
      <c r="Z3301" s="5" t="str">
        <f t="shared" si="363"/>
        <v>6-10</v>
      </c>
    </row>
    <row r="3302" spans="1:26" x14ac:dyDescent="0.25">
      <c r="A3302" s="2" t="s">
        <v>3335</v>
      </c>
      <c r="B3302" s="2" t="s">
        <v>26</v>
      </c>
      <c r="C3302" s="1">
        <v>45898</v>
      </c>
      <c r="D3302" s="3">
        <v>0.93194444444444446</v>
      </c>
      <c r="E3302" s="2" t="s">
        <v>15</v>
      </c>
      <c r="F3302" s="2" t="s">
        <v>49</v>
      </c>
      <c r="G3302" s="2">
        <v>52636</v>
      </c>
      <c r="H3302" s="2">
        <v>9</v>
      </c>
      <c r="I3302" s="2">
        <v>169</v>
      </c>
      <c r="J3302" s="2">
        <v>46688</v>
      </c>
      <c r="K3302" s="2">
        <v>35023</v>
      </c>
      <c r="L3302" s="2">
        <v>1514</v>
      </c>
      <c r="M3302" s="2">
        <v>162</v>
      </c>
      <c r="N3302" s="2">
        <v>327</v>
      </c>
      <c r="O3302" s="2">
        <v>269</v>
      </c>
      <c r="P3302" s="2">
        <v>144</v>
      </c>
      <c r="Q3302" s="2">
        <v>731</v>
      </c>
      <c r="R3302" s="2">
        <v>66</v>
      </c>
      <c r="S3302" s="2" t="s">
        <v>31</v>
      </c>
      <c r="T3302" s="5">
        <f t="shared" si="357"/>
        <v>2272</v>
      </c>
      <c r="U3302" s="4">
        <f t="shared" si="358"/>
        <v>0.66538110798692907</v>
      </c>
      <c r="V3302" s="4">
        <f t="shared" si="359"/>
        <v>0.66538110798692907</v>
      </c>
      <c r="W3302">
        <f t="shared" si="360"/>
        <v>22</v>
      </c>
      <c r="X3302" t="str">
        <f t="shared" si="361"/>
        <v>Friday</v>
      </c>
      <c r="Y3302" s="5" t="str">
        <f t="shared" si="362"/>
        <v>Aug</v>
      </c>
      <c r="Z3302" s="5" t="str">
        <f t="shared" si="363"/>
        <v>6-10</v>
      </c>
    </row>
    <row r="3303" spans="1:26" x14ac:dyDescent="0.25">
      <c r="A3303" s="2" t="s">
        <v>3336</v>
      </c>
      <c r="B3303" s="2" t="s">
        <v>26</v>
      </c>
      <c r="C3303" s="1">
        <v>45899</v>
      </c>
      <c r="D3303" s="3">
        <v>0.29583333333333334</v>
      </c>
      <c r="E3303" s="2" t="s">
        <v>19</v>
      </c>
      <c r="F3303" s="2" t="s">
        <v>46</v>
      </c>
      <c r="G3303" s="2">
        <v>52599</v>
      </c>
      <c r="H3303" s="2">
        <v>10</v>
      </c>
      <c r="I3303" s="2">
        <v>199</v>
      </c>
      <c r="J3303" s="2">
        <v>20391</v>
      </c>
      <c r="K3303" s="2">
        <v>14069</v>
      </c>
      <c r="L3303" s="2">
        <v>697</v>
      </c>
      <c r="M3303" s="2">
        <v>94</v>
      </c>
      <c r="N3303" s="2">
        <v>81</v>
      </c>
      <c r="O3303" s="2">
        <v>482</v>
      </c>
      <c r="P3303" s="2">
        <v>106</v>
      </c>
      <c r="Q3303" s="2">
        <v>316</v>
      </c>
      <c r="R3303" s="2">
        <v>13</v>
      </c>
      <c r="S3303" s="2" t="s">
        <v>31</v>
      </c>
      <c r="T3303" s="5">
        <f t="shared" si="357"/>
        <v>1354</v>
      </c>
      <c r="U3303" s="4">
        <f t="shared" si="358"/>
        <v>0.26747656799558928</v>
      </c>
      <c r="V3303" s="4">
        <f t="shared" si="359"/>
        <v>0.26747656799558928</v>
      </c>
      <c r="W3303">
        <f t="shared" si="360"/>
        <v>7</v>
      </c>
      <c r="X3303" t="str">
        <f t="shared" si="361"/>
        <v>Saturday</v>
      </c>
      <c r="Y3303" s="5" t="str">
        <f t="shared" si="362"/>
        <v>Aug</v>
      </c>
      <c r="Z3303" s="5" t="str">
        <f t="shared" si="363"/>
        <v>6-10</v>
      </c>
    </row>
    <row r="3304" spans="1:26" x14ac:dyDescent="0.25">
      <c r="A3304" s="2" t="s">
        <v>3337</v>
      </c>
      <c r="B3304" s="2" t="s">
        <v>26</v>
      </c>
      <c r="C3304" s="1">
        <v>45899</v>
      </c>
      <c r="D3304" s="3">
        <v>0.31666666666666665</v>
      </c>
      <c r="E3304" s="2" t="s">
        <v>16</v>
      </c>
      <c r="F3304" s="2" t="s">
        <v>27</v>
      </c>
      <c r="G3304" s="2">
        <v>52550</v>
      </c>
      <c r="H3304" s="2">
        <v>6</v>
      </c>
      <c r="I3304" s="2">
        <v>282</v>
      </c>
      <c r="J3304" s="2">
        <v>6452</v>
      </c>
      <c r="K3304" s="2">
        <v>4507</v>
      </c>
      <c r="L3304" s="2">
        <v>130</v>
      </c>
      <c r="M3304" s="2">
        <v>10</v>
      </c>
      <c r="N3304" s="2">
        <v>8</v>
      </c>
      <c r="O3304" s="2">
        <v>15</v>
      </c>
      <c r="P3304" s="2">
        <v>9</v>
      </c>
      <c r="Q3304" s="2">
        <v>42</v>
      </c>
      <c r="R3304" s="2">
        <v>10</v>
      </c>
      <c r="S3304" s="2" t="s">
        <v>31</v>
      </c>
      <c r="T3304" s="5">
        <f t="shared" si="357"/>
        <v>163</v>
      </c>
      <c r="U3304" s="4">
        <f t="shared" si="358"/>
        <v>8.5765937202664136E-2</v>
      </c>
      <c r="V3304" s="4">
        <f t="shared" si="359"/>
        <v>8.5765937202664136E-2</v>
      </c>
      <c r="W3304">
        <f t="shared" si="360"/>
        <v>7</v>
      </c>
      <c r="X3304" t="str">
        <f t="shared" si="361"/>
        <v>Saturday</v>
      </c>
      <c r="Y3304" s="5" t="str">
        <f t="shared" si="362"/>
        <v>Aug</v>
      </c>
      <c r="Z3304" s="5" t="str">
        <f t="shared" si="363"/>
        <v>6-10</v>
      </c>
    </row>
    <row r="3305" spans="1:26" x14ac:dyDescent="0.25">
      <c r="A3305" s="2" t="s">
        <v>3338</v>
      </c>
      <c r="B3305" s="2" t="s">
        <v>26</v>
      </c>
      <c r="C3305" s="1">
        <v>45899</v>
      </c>
      <c r="D3305" s="3">
        <v>0.32708333333333334</v>
      </c>
      <c r="E3305" s="2" t="s">
        <v>16</v>
      </c>
      <c r="F3305" s="2" t="s">
        <v>36</v>
      </c>
      <c r="G3305" s="2">
        <v>52590</v>
      </c>
      <c r="H3305" s="2">
        <v>13</v>
      </c>
      <c r="I3305" s="2">
        <v>169</v>
      </c>
      <c r="J3305" s="2">
        <v>15760</v>
      </c>
      <c r="K3305" s="2">
        <v>12858</v>
      </c>
      <c r="L3305" s="2">
        <v>396</v>
      </c>
      <c r="M3305" s="2">
        <v>30</v>
      </c>
      <c r="N3305" s="2">
        <v>20</v>
      </c>
      <c r="O3305" s="2">
        <v>39</v>
      </c>
      <c r="P3305" s="2">
        <v>94</v>
      </c>
      <c r="Q3305" s="2">
        <v>181</v>
      </c>
      <c r="R3305" s="2">
        <v>17</v>
      </c>
      <c r="S3305" s="2" t="s">
        <v>28</v>
      </c>
      <c r="T3305" s="5">
        <f t="shared" si="357"/>
        <v>485</v>
      </c>
      <c r="U3305" s="4">
        <f t="shared" si="358"/>
        <v>0.24449515116942386</v>
      </c>
      <c r="V3305" s="4">
        <f t="shared" si="359"/>
        <v>0.24449515116942386</v>
      </c>
      <c r="W3305">
        <f t="shared" si="360"/>
        <v>7</v>
      </c>
      <c r="X3305" t="str">
        <f t="shared" si="361"/>
        <v>Saturday</v>
      </c>
      <c r="Y3305" s="5" t="str">
        <f t="shared" si="362"/>
        <v>Aug</v>
      </c>
      <c r="Z3305" s="5" t="str">
        <f t="shared" si="363"/>
        <v>11+</v>
      </c>
    </row>
    <row r="3306" spans="1:26" x14ac:dyDescent="0.25">
      <c r="A3306" s="2" t="s">
        <v>3339</v>
      </c>
      <c r="B3306" s="2" t="s">
        <v>26</v>
      </c>
      <c r="C3306" s="1">
        <v>45899</v>
      </c>
      <c r="D3306" s="3">
        <v>0.36666666666666664</v>
      </c>
      <c r="E3306" s="2" t="s">
        <v>16</v>
      </c>
      <c r="F3306" s="2" t="s">
        <v>49</v>
      </c>
      <c r="G3306" s="2">
        <v>52564</v>
      </c>
      <c r="H3306" s="2">
        <v>6</v>
      </c>
      <c r="I3306" s="2">
        <v>115</v>
      </c>
      <c r="J3306" s="2">
        <v>6763</v>
      </c>
      <c r="K3306" s="2">
        <v>5992</v>
      </c>
      <c r="L3306" s="2">
        <v>215</v>
      </c>
      <c r="M3306" s="2">
        <v>14</v>
      </c>
      <c r="N3306" s="2">
        <v>9</v>
      </c>
      <c r="O3306" s="2">
        <v>21</v>
      </c>
      <c r="P3306" s="2">
        <v>16</v>
      </c>
      <c r="Q3306" s="2">
        <v>48</v>
      </c>
      <c r="R3306" s="2">
        <v>10</v>
      </c>
      <c r="S3306" s="2" t="s">
        <v>31</v>
      </c>
      <c r="T3306" s="5">
        <f t="shared" si="357"/>
        <v>259</v>
      </c>
      <c r="U3306" s="4">
        <f t="shared" si="358"/>
        <v>0.11399436876950003</v>
      </c>
      <c r="V3306" s="4">
        <f t="shared" si="359"/>
        <v>0.11399436876950003</v>
      </c>
      <c r="W3306">
        <f t="shared" si="360"/>
        <v>8</v>
      </c>
      <c r="X3306" t="str">
        <f t="shared" si="361"/>
        <v>Saturday</v>
      </c>
      <c r="Y3306" s="5" t="str">
        <f t="shared" si="362"/>
        <v>Aug</v>
      </c>
      <c r="Z3306" s="5" t="str">
        <f t="shared" si="363"/>
        <v>6-10</v>
      </c>
    </row>
    <row r="3307" spans="1:26" x14ac:dyDescent="0.25">
      <c r="A3307" s="2" t="s">
        <v>3340</v>
      </c>
      <c r="B3307" s="2" t="s">
        <v>26</v>
      </c>
      <c r="C3307" s="1">
        <v>45899</v>
      </c>
      <c r="D3307" s="3">
        <v>0.47847222222222224</v>
      </c>
      <c r="E3307" s="2" t="s">
        <v>15</v>
      </c>
      <c r="F3307" s="2" t="s">
        <v>30</v>
      </c>
      <c r="G3307" s="2">
        <v>52685</v>
      </c>
      <c r="H3307" s="2">
        <v>7</v>
      </c>
      <c r="I3307" s="2">
        <v>92</v>
      </c>
      <c r="J3307" s="2">
        <v>75784</v>
      </c>
      <c r="K3307" s="2">
        <v>55961</v>
      </c>
      <c r="L3307" s="2">
        <v>1824</v>
      </c>
      <c r="M3307" s="2">
        <v>187</v>
      </c>
      <c r="N3307" s="2">
        <v>455</v>
      </c>
      <c r="O3307" s="2">
        <v>242</v>
      </c>
      <c r="P3307" s="2">
        <v>402</v>
      </c>
      <c r="Q3307" s="2">
        <v>1838</v>
      </c>
      <c r="R3307" s="2">
        <v>163</v>
      </c>
      <c r="S3307" s="2" t="s">
        <v>28</v>
      </c>
      <c r="T3307" s="5">
        <f t="shared" si="357"/>
        <v>2708</v>
      </c>
      <c r="U3307" s="4">
        <f t="shared" si="358"/>
        <v>1.0621808864003037</v>
      </c>
      <c r="V3307" s="4">
        <f t="shared" si="359"/>
        <v>1.0621808864003037</v>
      </c>
      <c r="W3307">
        <f t="shared" si="360"/>
        <v>11</v>
      </c>
      <c r="X3307" t="str">
        <f t="shared" si="361"/>
        <v>Saturday</v>
      </c>
      <c r="Y3307" s="5" t="str">
        <f t="shared" si="362"/>
        <v>Aug</v>
      </c>
      <c r="Z3307" s="5" t="str">
        <f t="shared" si="363"/>
        <v>6-10</v>
      </c>
    </row>
    <row r="3308" spans="1:26" x14ac:dyDescent="0.25">
      <c r="A3308" s="2" t="s">
        <v>3341</v>
      </c>
      <c r="B3308" s="2" t="s">
        <v>26</v>
      </c>
      <c r="C3308" s="1">
        <v>45899</v>
      </c>
      <c r="D3308" s="3">
        <v>0.49027777777777776</v>
      </c>
      <c r="E3308" s="2" t="s">
        <v>16</v>
      </c>
      <c r="F3308" s="2" t="s">
        <v>49</v>
      </c>
      <c r="G3308" s="2">
        <v>52495</v>
      </c>
      <c r="H3308" s="2">
        <v>12</v>
      </c>
      <c r="I3308" s="2">
        <v>155</v>
      </c>
      <c r="J3308" s="2">
        <v>17508</v>
      </c>
      <c r="K3308" s="2">
        <v>13499</v>
      </c>
      <c r="L3308" s="2">
        <v>566</v>
      </c>
      <c r="M3308" s="2">
        <v>47</v>
      </c>
      <c r="N3308" s="2">
        <v>29</v>
      </c>
      <c r="O3308" s="2">
        <v>70</v>
      </c>
      <c r="P3308" s="2">
        <v>43</v>
      </c>
      <c r="Q3308" s="2">
        <v>105</v>
      </c>
      <c r="R3308" s="2">
        <v>31</v>
      </c>
      <c r="S3308" s="2" t="s">
        <v>31</v>
      </c>
      <c r="T3308" s="5">
        <f t="shared" si="357"/>
        <v>712</v>
      </c>
      <c r="U3308" s="4">
        <f t="shared" si="358"/>
        <v>0.2571482998380798</v>
      </c>
      <c r="V3308" s="4">
        <f t="shared" si="359"/>
        <v>0.2571482998380798</v>
      </c>
      <c r="W3308">
        <f t="shared" si="360"/>
        <v>11</v>
      </c>
      <c r="X3308" t="str">
        <f t="shared" si="361"/>
        <v>Saturday</v>
      </c>
      <c r="Y3308" s="5" t="str">
        <f t="shared" si="362"/>
        <v>Aug</v>
      </c>
      <c r="Z3308" s="5" t="str">
        <f t="shared" si="363"/>
        <v>11+</v>
      </c>
    </row>
    <row r="3309" spans="1:26" x14ac:dyDescent="0.25">
      <c r="A3309" s="2" t="s">
        <v>3342</v>
      </c>
      <c r="B3309" s="2" t="s">
        <v>26</v>
      </c>
      <c r="C3309" s="1">
        <v>45899</v>
      </c>
      <c r="D3309" s="3">
        <v>0.49444444444444446</v>
      </c>
      <c r="E3309" s="2" t="s">
        <v>15</v>
      </c>
      <c r="F3309" s="2" t="s">
        <v>18</v>
      </c>
      <c r="G3309" s="2">
        <v>52669</v>
      </c>
      <c r="H3309" s="2">
        <v>11</v>
      </c>
      <c r="I3309" s="2">
        <v>124</v>
      </c>
      <c r="J3309" s="2">
        <v>13251</v>
      </c>
      <c r="K3309" s="2">
        <v>11726</v>
      </c>
      <c r="L3309" s="2">
        <v>623</v>
      </c>
      <c r="M3309" s="2">
        <v>80</v>
      </c>
      <c r="N3309" s="2">
        <v>97</v>
      </c>
      <c r="O3309" s="2">
        <v>75</v>
      </c>
      <c r="P3309" s="2">
        <v>87</v>
      </c>
      <c r="Q3309" s="2">
        <v>229</v>
      </c>
      <c r="R3309" s="2">
        <v>64</v>
      </c>
      <c r="S3309" s="2" t="s">
        <v>31</v>
      </c>
      <c r="T3309" s="5">
        <f t="shared" si="357"/>
        <v>875</v>
      </c>
      <c r="U3309" s="4">
        <f t="shared" si="358"/>
        <v>0.22263570601302474</v>
      </c>
      <c r="V3309" s="4">
        <f t="shared" si="359"/>
        <v>0.22263570601302474</v>
      </c>
      <c r="W3309">
        <f t="shared" si="360"/>
        <v>11</v>
      </c>
      <c r="X3309" t="str">
        <f t="shared" si="361"/>
        <v>Saturday</v>
      </c>
      <c r="Y3309" s="5" t="str">
        <f t="shared" si="362"/>
        <v>Aug</v>
      </c>
      <c r="Z3309" s="5" t="str">
        <f t="shared" si="363"/>
        <v>11+</v>
      </c>
    </row>
    <row r="3310" spans="1:26" x14ac:dyDescent="0.25">
      <c r="A3310" s="2" t="s">
        <v>3343</v>
      </c>
      <c r="B3310" s="2" t="s">
        <v>26</v>
      </c>
      <c r="C3310" s="1">
        <v>45899</v>
      </c>
      <c r="D3310" s="3">
        <v>0.53541666666666665</v>
      </c>
      <c r="E3310" s="2" t="s">
        <v>16</v>
      </c>
      <c r="F3310" s="2" t="s">
        <v>46</v>
      </c>
      <c r="G3310" s="2">
        <v>52389</v>
      </c>
      <c r="H3310" s="2">
        <v>16</v>
      </c>
      <c r="I3310" s="2">
        <v>191</v>
      </c>
      <c r="J3310" s="2">
        <v>20769</v>
      </c>
      <c r="K3310" s="2">
        <v>18223</v>
      </c>
      <c r="L3310" s="2">
        <v>577</v>
      </c>
      <c r="M3310" s="2">
        <v>39</v>
      </c>
      <c r="N3310" s="2">
        <v>34</v>
      </c>
      <c r="O3310" s="2">
        <v>64</v>
      </c>
      <c r="P3310" s="2">
        <v>127</v>
      </c>
      <c r="Q3310" s="2">
        <v>279</v>
      </c>
      <c r="R3310" s="2">
        <v>28</v>
      </c>
      <c r="S3310" s="2" t="s">
        <v>28</v>
      </c>
      <c r="T3310" s="5">
        <f t="shared" si="357"/>
        <v>714</v>
      </c>
      <c r="U3310" s="4">
        <f t="shared" si="358"/>
        <v>0.34784019546087919</v>
      </c>
      <c r="V3310" s="4">
        <f t="shared" si="359"/>
        <v>0.34784019546087919</v>
      </c>
      <c r="W3310">
        <f t="shared" si="360"/>
        <v>12</v>
      </c>
      <c r="X3310" t="str">
        <f t="shared" si="361"/>
        <v>Saturday</v>
      </c>
      <c r="Y3310" s="5" t="str">
        <f t="shared" si="362"/>
        <v>Aug</v>
      </c>
      <c r="Z3310" s="5" t="str">
        <f t="shared" si="363"/>
        <v>11+</v>
      </c>
    </row>
    <row r="3311" spans="1:26" x14ac:dyDescent="0.25">
      <c r="A3311" s="2" t="s">
        <v>3344</v>
      </c>
      <c r="B3311" s="2" t="s">
        <v>26</v>
      </c>
      <c r="C3311" s="1">
        <v>45899</v>
      </c>
      <c r="D3311" s="3">
        <v>0.7104166666666667</v>
      </c>
      <c r="E3311" s="2" t="s">
        <v>15</v>
      </c>
      <c r="F3311" s="2" t="s">
        <v>49</v>
      </c>
      <c r="G3311" s="2">
        <v>52509</v>
      </c>
      <c r="H3311" s="2">
        <v>3</v>
      </c>
      <c r="I3311" s="2">
        <v>73</v>
      </c>
      <c r="J3311" s="2">
        <v>29809</v>
      </c>
      <c r="K3311" s="2">
        <v>23053</v>
      </c>
      <c r="L3311" s="2">
        <v>1265</v>
      </c>
      <c r="M3311" s="2">
        <v>99</v>
      </c>
      <c r="N3311" s="2">
        <v>232</v>
      </c>
      <c r="O3311" s="2">
        <v>175</v>
      </c>
      <c r="P3311" s="2">
        <v>78</v>
      </c>
      <c r="Q3311" s="2">
        <v>559</v>
      </c>
      <c r="R3311" s="2">
        <v>136</v>
      </c>
      <c r="S3311" s="2" t="s">
        <v>31</v>
      </c>
      <c r="T3311" s="5">
        <f t="shared" si="357"/>
        <v>1771</v>
      </c>
      <c r="U3311" s="4">
        <f t="shared" si="358"/>
        <v>0.43902949970481253</v>
      </c>
      <c r="V3311" s="4">
        <f t="shared" si="359"/>
        <v>0.43902949970481253</v>
      </c>
      <c r="W3311">
        <f t="shared" si="360"/>
        <v>17</v>
      </c>
      <c r="X3311" t="str">
        <f t="shared" si="361"/>
        <v>Saturday</v>
      </c>
      <c r="Y3311" s="5" t="str">
        <f t="shared" si="362"/>
        <v>Aug</v>
      </c>
      <c r="Z3311" s="5" t="str">
        <f t="shared" si="363"/>
        <v>3-5</v>
      </c>
    </row>
    <row r="3312" spans="1:26" x14ac:dyDescent="0.25">
      <c r="A3312" s="2" t="s">
        <v>3345</v>
      </c>
      <c r="B3312" s="2" t="s">
        <v>26</v>
      </c>
      <c r="C3312" s="1">
        <v>45899</v>
      </c>
      <c r="D3312" s="3">
        <v>0.7270833333333333</v>
      </c>
      <c r="E3312" s="2" t="s">
        <v>19</v>
      </c>
      <c r="F3312" s="2" t="s">
        <v>46</v>
      </c>
      <c r="G3312" s="2">
        <v>52596</v>
      </c>
      <c r="H3312" s="2">
        <v>7</v>
      </c>
      <c r="I3312" s="2">
        <v>609</v>
      </c>
      <c r="J3312" s="2">
        <v>25657</v>
      </c>
      <c r="K3312" s="2">
        <v>17848</v>
      </c>
      <c r="L3312" s="2">
        <v>830</v>
      </c>
      <c r="M3312" s="2">
        <v>117</v>
      </c>
      <c r="N3312" s="2">
        <v>160</v>
      </c>
      <c r="O3312" s="2">
        <v>451</v>
      </c>
      <c r="P3312" s="2">
        <v>173</v>
      </c>
      <c r="Q3312" s="2">
        <v>265</v>
      </c>
      <c r="R3312" s="2">
        <v>21</v>
      </c>
      <c r="S3312" s="2" t="s">
        <v>31</v>
      </c>
      <c r="T3312" s="5">
        <f t="shared" si="357"/>
        <v>1558</v>
      </c>
      <c r="U3312" s="4">
        <f t="shared" si="358"/>
        <v>0.33934139478287323</v>
      </c>
      <c r="V3312" s="4">
        <f t="shared" si="359"/>
        <v>0.33934139478287323</v>
      </c>
      <c r="W3312">
        <f t="shared" si="360"/>
        <v>17</v>
      </c>
      <c r="X3312" t="str">
        <f t="shared" si="361"/>
        <v>Saturday</v>
      </c>
      <c r="Y3312" s="5" t="str">
        <f t="shared" si="362"/>
        <v>Aug</v>
      </c>
      <c r="Z3312" s="5" t="str">
        <f t="shared" si="363"/>
        <v>6-10</v>
      </c>
    </row>
    <row r="3313" spans="1:26" x14ac:dyDescent="0.25">
      <c r="A3313" s="2" t="s">
        <v>3346</v>
      </c>
      <c r="B3313" s="2" t="s">
        <v>26</v>
      </c>
      <c r="C3313" s="1">
        <v>45899</v>
      </c>
      <c r="D3313" s="3">
        <v>0.76736111111111116</v>
      </c>
      <c r="E3313" s="2" t="s">
        <v>16</v>
      </c>
      <c r="F3313" s="2" t="s">
        <v>44</v>
      </c>
      <c r="G3313" s="2">
        <v>52442</v>
      </c>
      <c r="H3313" s="2">
        <v>9</v>
      </c>
      <c r="I3313" s="2">
        <v>211</v>
      </c>
      <c r="J3313" s="2">
        <v>18496</v>
      </c>
      <c r="K3313" s="2">
        <v>14378</v>
      </c>
      <c r="L3313" s="2">
        <v>374</v>
      </c>
      <c r="M3313" s="2">
        <v>33</v>
      </c>
      <c r="N3313" s="2">
        <v>22</v>
      </c>
      <c r="O3313" s="2">
        <v>43</v>
      </c>
      <c r="P3313" s="2">
        <v>84</v>
      </c>
      <c r="Q3313" s="2">
        <v>324</v>
      </c>
      <c r="R3313" s="2">
        <v>25</v>
      </c>
      <c r="S3313" s="2" t="s">
        <v>31</v>
      </c>
      <c r="T3313" s="5">
        <f t="shared" si="357"/>
        <v>472</v>
      </c>
      <c r="U3313" s="4">
        <f t="shared" si="358"/>
        <v>0.27416955875061971</v>
      </c>
      <c r="V3313" s="4">
        <f t="shared" si="359"/>
        <v>0.27416955875061971</v>
      </c>
      <c r="W3313">
        <f t="shared" si="360"/>
        <v>18</v>
      </c>
      <c r="X3313" t="str">
        <f t="shared" si="361"/>
        <v>Saturday</v>
      </c>
      <c r="Y3313" s="5" t="str">
        <f t="shared" si="362"/>
        <v>Aug</v>
      </c>
      <c r="Z3313" s="5" t="str">
        <f t="shared" si="363"/>
        <v>6-10</v>
      </c>
    </row>
    <row r="3314" spans="1:26" x14ac:dyDescent="0.25">
      <c r="A3314" s="2" t="s">
        <v>3347</v>
      </c>
      <c r="B3314" s="2" t="s">
        <v>26</v>
      </c>
      <c r="C3314" s="1">
        <v>45899</v>
      </c>
      <c r="D3314" s="3">
        <v>0.80833333333333335</v>
      </c>
      <c r="E3314" s="2" t="s">
        <v>19</v>
      </c>
      <c r="F3314" s="2" t="s">
        <v>36</v>
      </c>
      <c r="G3314" s="2">
        <v>52340</v>
      </c>
      <c r="H3314" s="2">
        <v>10</v>
      </c>
      <c r="I3314" s="2">
        <v>165</v>
      </c>
      <c r="J3314" s="2">
        <v>24971</v>
      </c>
      <c r="K3314" s="2">
        <v>18462</v>
      </c>
      <c r="L3314" s="2">
        <v>791</v>
      </c>
      <c r="M3314" s="2">
        <v>74</v>
      </c>
      <c r="N3314" s="2">
        <v>102</v>
      </c>
      <c r="O3314" s="2">
        <v>438</v>
      </c>
      <c r="P3314" s="2">
        <v>85</v>
      </c>
      <c r="Q3314" s="2">
        <v>320</v>
      </c>
      <c r="R3314" s="2">
        <v>30</v>
      </c>
      <c r="S3314" s="2" t="s">
        <v>31</v>
      </c>
      <c r="T3314" s="5">
        <f t="shared" si="357"/>
        <v>1405</v>
      </c>
      <c r="U3314" s="4">
        <f t="shared" si="358"/>
        <v>0.3527321360336263</v>
      </c>
      <c r="V3314" s="4">
        <f t="shared" si="359"/>
        <v>0.3527321360336263</v>
      </c>
      <c r="W3314">
        <f t="shared" si="360"/>
        <v>19</v>
      </c>
      <c r="X3314" t="str">
        <f t="shared" si="361"/>
        <v>Saturday</v>
      </c>
      <c r="Y3314" s="5" t="str">
        <f t="shared" si="362"/>
        <v>Aug</v>
      </c>
      <c r="Z3314" s="5" t="str">
        <f t="shared" si="363"/>
        <v>6-10</v>
      </c>
    </row>
    <row r="3315" spans="1:26" x14ac:dyDescent="0.25">
      <c r="A3315" s="2" t="s">
        <v>3348</v>
      </c>
      <c r="B3315" s="2" t="s">
        <v>26</v>
      </c>
      <c r="C3315" s="1">
        <v>45899</v>
      </c>
      <c r="D3315" s="3">
        <v>0.81041666666666667</v>
      </c>
      <c r="E3315" s="2" t="s">
        <v>15</v>
      </c>
      <c r="F3315" s="2" t="s">
        <v>18</v>
      </c>
      <c r="G3315" s="2">
        <v>52397</v>
      </c>
      <c r="H3315" s="2">
        <v>8</v>
      </c>
      <c r="I3315" s="2">
        <v>230</v>
      </c>
      <c r="J3315" s="2">
        <v>29357</v>
      </c>
      <c r="K3315" s="2">
        <v>24144</v>
      </c>
      <c r="L3315" s="2">
        <v>1275</v>
      </c>
      <c r="M3315" s="2">
        <v>106</v>
      </c>
      <c r="N3315" s="2">
        <v>271</v>
      </c>
      <c r="O3315" s="2">
        <v>119</v>
      </c>
      <c r="P3315" s="2">
        <v>94</v>
      </c>
      <c r="Q3315" s="2">
        <v>551</v>
      </c>
      <c r="R3315" s="2">
        <v>49</v>
      </c>
      <c r="S3315" s="2" t="s">
        <v>31</v>
      </c>
      <c r="T3315" s="5">
        <f t="shared" si="357"/>
        <v>1771</v>
      </c>
      <c r="U3315" s="4">
        <f t="shared" si="358"/>
        <v>0.46078973987060329</v>
      </c>
      <c r="V3315" s="4">
        <f t="shared" si="359"/>
        <v>0.46078973987060329</v>
      </c>
      <c r="W3315">
        <f t="shared" si="360"/>
        <v>19</v>
      </c>
      <c r="X3315" t="str">
        <f t="shared" si="361"/>
        <v>Saturday</v>
      </c>
      <c r="Y3315" s="5" t="str">
        <f t="shared" si="362"/>
        <v>Aug</v>
      </c>
      <c r="Z3315" s="5" t="str">
        <f t="shared" si="363"/>
        <v>6-10</v>
      </c>
    </row>
    <row r="3316" spans="1:26" x14ac:dyDescent="0.25">
      <c r="A3316" s="2" t="s">
        <v>3349</v>
      </c>
      <c r="B3316" s="2" t="s">
        <v>26</v>
      </c>
      <c r="C3316" s="1">
        <v>45899</v>
      </c>
      <c r="D3316" s="3">
        <v>0.81874999999999998</v>
      </c>
      <c r="E3316" s="2" t="s">
        <v>15</v>
      </c>
      <c r="F3316" s="2" t="s">
        <v>49</v>
      </c>
      <c r="G3316" s="2">
        <v>52383</v>
      </c>
      <c r="H3316" s="2">
        <v>8</v>
      </c>
      <c r="I3316" s="2">
        <v>140</v>
      </c>
      <c r="J3316" s="2">
        <v>59818</v>
      </c>
      <c r="K3316" s="2">
        <v>52663</v>
      </c>
      <c r="L3316" s="2">
        <v>1541</v>
      </c>
      <c r="M3316" s="2">
        <v>114</v>
      </c>
      <c r="N3316" s="2">
        <v>250</v>
      </c>
      <c r="O3316" s="2">
        <v>195</v>
      </c>
      <c r="P3316" s="2">
        <v>300</v>
      </c>
      <c r="Q3316" s="2">
        <v>925</v>
      </c>
      <c r="R3316" s="2">
        <v>285</v>
      </c>
      <c r="S3316" s="2" t="s">
        <v>31</v>
      </c>
      <c r="T3316" s="5">
        <f t="shared" si="357"/>
        <v>2100</v>
      </c>
      <c r="U3316" s="4">
        <f t="shared" si="358"/>
        <v>1.005345245594945</v>
      </c>
      <c r="V3316" s="4">
        <f t="shared" si="359"/>
        <v>1.005345245594945</v>
      </c>
      <c r="W3316">
        <f t="shared" si="360"/>
        <v>19</v>
      </c>
      <c r="X3316" t="str">
        <f t="shared" si="361"/>
        <v>Saturday</v>
      </c>
      <c r="Y3316" s="5" t="str">
        <f t="shared" si="362"/>
        <v>Aug</v>
      </c>
      <c r="Z3316" s="5" t="str">
        <f t="shared" si="363"/>
        <v>6-10</v>
      </c>
    </row>
    <row r="3317" spans="1:26" x14ac:dyDescent="0.25">
      <c r="A3317" s="2" t="s">
        <v>3350</v>
      </c>
      <c r="B3317" s="2" t="s">
        <v>26</v>
      </c>
      <c r="C3317" s="1">
        <v>45899</v>
      </c>
      <c r="D3317" s="3">
        <v>0.8354166666666667</v>
      </c>
      <c r="E3317" s="2" t="s">
        <v>15</v>
      </c>
      <c r="F3317" s="2" t="s">
        <v>30</v>
      </c>
      <c r="G3317" s="2">
        <v>52582</v>
      </c>
      <c r="H3317" s="2">
        <v>3</v>
      </c>
      <c r="I3317" s="2">
        <v>107</v>
      </c>
      <c r="J3317" s="2">
        <v>40987</v>
      </c>
      <c r="K3317" s="2">
        <v>31701</v>
      </c>
      <c r="L3317" s="2">
        <v>1066</v>
      </c>
      <c r="M3317" s="2">
        <v>122</v>
      </c>
      <c r="N3317" s="2">
        <v>236</v>
      </c>
      <c r="O3317" s="2">
        <v>122</v>
      </c>
      <c r="P3317" s="2">
        <v>208</v>
      </c>
      <c r="Q3317" s="2">
        <v>726</v>
      </c>
      <c r="R3317" s="2">
        <v>114</v>
      </c>
      <c r="S3317" s="2" t="s">
        <v>31</v>
      </c>
      <c r="T3317" s="5">
        <f t="shared" si="357"/>
        <v>1546</v>
      </c>
      <c r="U3317" s="4">
        <f t="shared" si="358"/>
        <v>0.60288691947814843</v>
      </c>
      <c r="V3317" s="4">
        <f t="shared" si="359"/>
        <v>0.60288691947814843</v>
      </c>
      <c r="W3317">
        <f t="shared" si="360"/>
        <v>20</v>
      </c>
      <c r="X3317" t="str">
        <f t="shared" si="361"/>
        <v>Saturday</v>
      </c>
      <c r="Y3317" s="5" t="str">
        <f t="shared" si="362"/>
        <v>Aug</v>
      </c>
      <c r="Z3317" s="5" t="str">
        <f t="shared" si="363"/>
        <v>3-5</v>
      </c>
    </row>
    <row r="3318" spans="1:26" x14ac:dyDescent="0.25">
      <c r="A3318" s="2" t="s">
        <v>3351</v>
      </c>
      <c r="B3318" s="2" t="s">
        <v>26</v>
      </c>
      <c r="C3318" s="1">
        <v>45899</v>
      </c>
      <c r="D3318" s="3">
        <v>0.89444444444444449</v>
      </c>
      <c r="E3318" s="2" t="s">
        <v>15</v>
      </c>
      <c r="F3318" s="2" t="s">
        <v>30</v>
      </c>
      <c r="G3318" s="2">
        <v>52388</v>
      </c>
      <c r="H3318" s="2">
        <v>12</v>
      </c>
      <c r="I3318" s="2">
        <v>59</v>
      </c>
      <c r="J3318" s="2">
        <v>50607</v>
      </c>
      <c r="K3318" s="2">
        <v>45116</v>
      </c>
      <c r="L3318" s="2">
        <v>1886</v>
      </c>
      <c r="M3318" s="2">
        <v>116</v>
      </c>
      <c r="N3318" s="2">
        <v>304</v>
      </c>
      <c r="O3318" s="2">
        <v>242</v>
      </c>
      <c r="P3318" s="2">
        <v>134</v>
      </c>
      <c r="Q3318" s="2">
        <v>1814</v>
      </c>
      <c r="R3318" s="2">
        <v>221</v>
      </c>
      <c r="S3318" s="2" t="s">
        <v>31</v>
      </c>
      <c r="T3318" s="5">
        <f t="shared" si="357"/>
        <v>2548</v>
      </c>
      <c r="U3318" s="4">
        <f t="shared" si="358"/>
        <v>0.86118958540123691</v>
      </c>
      <c r="V3318" s="4">
        <f t="shared" si="359"/>
        <v>0.86118958540123691</v>
      </c>
      <c r="W3318">
        <f t="shared" si="360"/>
        <v>21</v>
      </c>
      <c r="X3318" t="str">
        <f t="shared" si="361"/>
        <v>Saturday</v>
      </c>
      <c r="Y3318" s="5" t="str">
        <f t="shared" si="362"/>
        <v>Aug</v>
      </c>
      <c r="Z3318" s="5" t="str">
        <f t="shared" si="363"/>
        <v>11+</v>
      </c>
    </row>
    <row r="3319" spans="1:26" x14ac:dyDescent="0.25">
      <c r="A3319" s="2" t="s">
        <v>3352</v>
      </c>
      <c r="B3319" s="2" t="s">
        <v>26</v>
      </c>
      <c r="C3319" s="1">
        <v>45899</v>
      </c>
      <c r="D3319" s="3">
        <v>0.90416666666666667</v>
      </c>
      <c r="E3319" s="2" t="s">
        <v>17</v>
      </c>
      <c r="F3319" s="2" t="s">
        <v>27</v>
      </c>
      <c r="G3319" s="2">
        <v>52541</v>
      </c>
      <c r="H3319" s="2">
        <v>7</v>
      </c>
      <c r="I3319" s="2">
        <v>32</v>
      </c>
      <c r="J3319" s="2">
        <v>6170</v>
      </c>
      <c r="K3319" s="2">
        <v>5427</v>
      </c>
      <c r="L3319" s="2">
        <v>76</v>
      </c>
      <c r="M3319" s="2">
        <v>16</v>
      </c>
      <c r="N3319" s="2">
        <v>12</v>
      </c>
      <c r="O3319" s="2">
        <v>0</v>
      </c>
      <c r="P3319" s="2">
        <v>66</v>
      </c>
      <c r="Q3319" s="2">
        <v>86</v>
      </c>
      <c r="R3319" s="2">
        <v>3</v>
      </c>
      <c r="S3319" s="2" t="s">
        <v>31</v>
      </c>
      <c r="T3319" s="5">
        <f t="shared" si="357"/>
        <v>104</v>
      </c>
      <c r="U3319" s="4">
        <f t="shared" si="358"/>
        <v>0.10329076340381797</v>
      </c>
      <c r="V3319" s="4">
        <f t="shared" si="359"/>
        <v>0.10329076340381797</v>
      </c>
      <c r="W3319">
        <f t="shared" si="360"/>
        <v>21</v>
      </c>
      <c r="X3319" t="str">
        <f t="shared" si="361"/>
        <v>Saturday</v>
      </c>
      <c r="Y3319" s="5" t="str">
        <f t="shared" si="362"/>
        <v>Aug</v>
      </c>
      <c r="Z3319" s="5" t="str">
        <f t="shared" si="363"/>
        <v>6-10</v>
      </c>
    </row>
    <row r="3320" spans="1:26" x14ac:dyDescent="0.25">
      <c r="A3320" s="2" t="s">
        <v>3353</v>
      </c>
      <c r="B3320" s="2" t="s">
        <v>26</v>
      </c>
      <c r="C3320" s="1">
        <v>45899</v>
      </c>
      <c r="D3320" s="3">
        <v>0.91874999999999996</v>
      </c>
      <c r="E3320" s="2" t="s">
        <v>19</v>
      </c>
      <c r="F3320" s="2" t="s">
        <v>30</v>
      </c>
      <c r="G3320" s="2">
        <v>52773</v>
      </c>
      <c r="H3320" s="2">
        <v>6</v>
      </c>
      <c r="I3320" s="2">
        <v>177</v>
      </c>
      <c r="J3320" s="2">
        <v>15375</v>
      </c>
      <c r="K3320" s="2">
        <v>11727</v>
      </c>
      <c r="L3320" s="2">
        <v>489</v>
      </c>
      <c r="M3320" s="2">
        <v>70</v>
      </c>
      <c r="N3320" s="2">
        <v>74</v>
      </c>
      <c r="O3320" s="2">
        <v>359</v>
      </c>
      <c r="P3320" s="2">
        <v>63</v>
      </c>
      <c r="Q3320" s="2">
        <v>256</v>
      </c>
      <c r="R3320" s="2">
        <v>29</v>
      </c>
      <c r="S3320" s="2" t="s">
        <v>31</v>
      </c>
      <c r="T3320" s="5">
        <f t="shared" si="357"/>
        <v>992</v>
      </c>
      <c r="U3320" s="4">
        <f t="shared" si="358"/>
        <v>0.22221590586095163</v>
      </c>
      <c r="V3320" s="4">
        <f t="shared" si="359"/>
        <v>0.22221590586095163</v>
      </c>
      <c r="W3320">
        <f t="shared" si="360"/>
        <v>22</v>
      </c>
      <c r="X3320" t="str">
        <f t="shared" si="361"/>
        <v>Saturday</v>
      </c>
      <c r="Y3320" s="5" t="str">
        <f t="shared" si="362"/>
        <v>Aug</v>
      </c>
      <c r="Z3320" s="5" t="str">
        <f t="shared" si="363"/>
        <v>6-10</v>
      </c>
    </row>
    <row r="3321" spans="1:26" x14ac:dyDescent="0.25">
      <c r="A3321" s="2" t="s">
        <v>3354</v>
      </c>
      <c r="B3321" s="2" t="s">
        <v>26</v>
      </c>
      <c r="C3321" s="1">
        <v>45900</v>
      </c>
      <c r="D3321" s="3">
        <v>0.15138888888888888</v>
      </c>
      <c r="E3321" s="2" t="s">
        <v>15</v>
      </c>
      <c r="F3321" s="2" t="s">
        <v>44</v>
      </c>
      <c r="G3321" s="2">
        <v>52618</v>
      </c>
      <c r="H3321" s="2">
        <v>12</v>
      </c>
      <c r="I3321" s="2">
        <v>179</v>
      </c>
      <c r="J3321" s="2">
        <v>24231</v>
      </c>
      <c r="K3321" s="2">
        <v>18017</v>
      </c>
      <c r="L3321" s="2">
        <v>563</v>
      </c>
      <c r="M3321" s="2">
        <v>64</v>
      </c>
      <c r="N3321" s="2">
        <v>130</v>
      </c>
      <c r="O3321" s="2">
        <v>85</v>
      </c>
      <c r="P3321" s="2">
        <v>132</v>
      </c>
      <c r="Q3321" s="2">
        <v>310</v>
      </c>
      <c r="R3321" s="2">
        <v>52</v>
      </c>
      <c r="S3321" s="2" t="s">
        <v>28</v>
      </c>
      <c r="T3321" s="5">
        <f t="shared" si="357"/>
        <v>842</v>
      </c>
      <c r="U3321" s="4">
        <f t="shared" si="358"/>
        <v>0.34241134212626856</v>
      </c>
      <c r="V3321" s="4">
        <f t="shared" si="359"/>
        <v>0.34241134212626856</v>
      </c>
      <c r="W3321">
        <f t="shared" si="360"/>
        <v>3</v>
      </c>
      <c r="X3321" t="str">
        <f t="shared" si="361"/>
        <v>Sunday</v>
      </c>
      <c r="Y3321" s="5" t="str">
        <f t="shared" si="362"/>
        <v>Aug</v>
      </c>
      <c r="Z3321" s="5" t="str">
        <f t="shared" si="363"/>
        <v>11+</v>
      </c>
    </row>
    <row r="3322" spans="1:26" x14ac:dyDescent="0.25">
      <c r="A3322" s="2" t="s">
        <v>3355</v>
      </c>
      <c r="B3322" s="2" t="s">
        <v>26</v>
      </c>
      <c r="C3322" s="1">
        <v>45900</v>
      </c>
      <c r="D3322" s="3">
        <v>0.39652777777777776</v>
      </c>
      <c r="E3322" s="2" t="s">
        <v>16</v>
      </c>
      <c r="F3322" s="2" t="s">
        <v>38</v>
      </c>
      <c r="G3322" s="2">
        <v>52605</v>
      </c>
      <c r="H3322" s="2">
        <v>4</v>
      </c>
      <c r="I3322" s="2">
        <v>314</v>
      </c>
      <c r="J3322" s="2">
        <v>17916</v>
      </c>
      <c r="K3322" s="2">
        <v>14615</v>
      </c>
      <c r="L3322" s="2">
        <v>464</v>
      </c>
      <c r="M3322" s="2">
        <v>51</v>
      </c>
      <c r="N3322" s="2">
        <v>30</v>
      </c>
      <c r="O3322" s="2">
        <v>59</v>
      </c>
      <c r="P3322" s="2">
        <v>92</v>
      </c>
      <c r="Q3322" s="2">
        <v>110</v>
      </c>
      <c r="R3322" s="2">
        <v>33</v>
      </c>
      <c r="S3322" s="2" t="s">
        <v>31</v>
      </c>
      <c r="T3322" s="5">
        <f t="shared" si="357"/>
        <v>604</v>
      </c>
      <c r="U3322" s="4">
        <f t="shared" si="358"/>
        <v>0.27782530177739756</v>
      </c>
      <c r="V3322" s="4">
        <f t="shared" si="359"/>
        <v>0.27782530177739756</v>
      </c>
      <c r="W3322">
        <f t="shared" si="360"/>
        <v>9</v>
      </c>
      <c r="X3322" t="str">
        <f t="shared" si="361"/>
        <v>Sunday</v>
      </c>
      <c r="Y3322" s="5" t="str">
        <f t="shared" si="362"/>
        <v>Aug</v>
      </c>
      <c r="Z3322" s="5" t="str">
        <f t="shared" si="363"/>
        <v>3-5</v>
      </c>
    </row>
    <row r="3323" spans="1:26" x14ac:dyDescent="0.25">
      <c r="A3323" s="2" t="s">
        <v>3356</v>
      </c>
      <c r="B3323" s="2" t="s">
        <v>26</v>
      </c>
      <c r="C3323" s="1">
        <v>45900</v>
      </c>
      <c r="D3323" s="3">
        <v>0.45624999999999999</v>
      </c>
      <c r="E3323" s="2" t="s">
        <v>15</v>
      </c>
      <c r="F3323" s="2" t="s">
        <v>30</v>
      </c>
      <c r="G3323" s="2">
        <v>52543</v>
      </c>
      <c r="H3323" s="2">
        <v>6</v>
      </c>
      <c r="I3323" s="2">
        <v>73</v>
      </c>
      <c r="J3323" s="2">
        <v>19518</v>
      </c>
      <c r="K3323" s="2">
        <v>15907</v>
      </c>
      <c r="L3323" s="2">
        <v>542</v>
      </c>
      <c r="M3323" s="2">
        <v>71</v>
      </c>
      <c r="N3323" s="2">
        <v>62</v>
      </c>
      <c r="O3323" s="2">
        <v>62</v>
      </c>
      <c r="P3323" s="2">
        <v>40</v>
      </c>
      <c r="Q3323" s="2">
        <v>465</v>
      </c>
      <c r="R3323" s="2">
        <v>46</v>
      </c>
      <c r="S3323" s="2" t="s">
        <v>31</v>
      </c>
      <c r="T3323" s="5">
        <f t="shared" si="357"/>
        <v>737</v>
      </c>
      <c r="U3323" s="4">
        <f t="shared" si="358"/>
        <v>0.30274251565384541</v>
      </c>
      <c r="V3323" s="4">
        <f t="shared" si="359"/>
        <v>0.30274251565384541</v>
      </c>
      <c r="W3323">
        <f t="shared" si="360"/>
        <v>10</v>
      </c>
      <c r="X3323" t="str">
        <f t="shared" si="361"/>
        <v>Sunday</v>
      </c>
      <c r="Y3323" s="5" t="str">
        <f t="shared" si="362"/>
        <v>Aug</v>
      </c>
      <c r="Z3323" s="5" t="str">
        <f t="shared" si="363"/>
        <v>6-10</v>
      </c>
    </row>
    <row r="3324" spans="1:26" x14ac:dyDescent="0.25">
      <c r="A3324" s="2" t="s">
        <v>3357</v>
      </c>
      <c r="B3324" s="2" t="s">
        <v>26</v>
      </c>
      <c r="C3324" s="1">
        <v>45900</v>
      </c>
      <c r="D3324" s="3">
        <v>0.70208333333333328</v>
      </c>
      <c r="E3324" s="2" t="s">
        <v>16</v>
      </c>
      <c r="F3324" s="2" t="s">
        <v>46</v>
      </c>
      <c r="G3324" s="2">
        <v>52531</v>
      </c>
      <c r="H3324" s="2">
        <v>7</v>
      </c>
      <c r="I3324" s="2">
        <v>176</v>
      </c>
      <c r="J3324" s="2">
        <v>38164</v>
      </c>
      <c r="K3324" s="2">
        <v>33039</v>
      </c>
      <c r="L3324" s="2">
        <v>1302</v>
      </c>
      <c r="M3324" s="2">
        <v>125</v>
      </c>
      <c r="N3324" s="2">
        <v>73</v>
      </c>
      <c r="O3324" s="2">
        <v>190</v>
      </c>
      <c r="P3324" s="2">
        <v>167</v>
      </c>
      <c r="Q3324" s="2">
        <v>386</v>
      </c>
      <c r="R3324" s="2">
        <v>64</v>
      </c>
      <c r="S3324" s="2" t="s">
        <v>31</v>
      </c>
      <c r="T3324" s="5">
        <f t="shared" si="357"/>
        <v>1690</v>
      </c>
      <c r="U3324" s="4">
        <f t="shared" si="358"/>
        <v>0.62894290990082047</v>
      </c>
      <c r="V3324" s="4">
        <f t="shared" si="359"/>
        <v>0.62894290990082047</v>
      </c>
      <c r="W3324">
        <f t="shared" si="360"/>
        <v>16</v>
      </c>
      <c r="X3324" t="str">
        <f t="shared" si="361"/>
        <v>Sunday</v>
      </c>
      <c r="Y3324" s="5" t="str">
        <f t="shared" si="362"/>
        <v>Aug</v>
      </c>
      <c r="Z3324" s="5" t="str">
        <f t="shared" si="363"/>
        <v>6-10</v>
      </c>
    </row>
    <row r="3325" spans="1:26" x14ac:dyDescent="0.25">
      <c r="A3325" s="2" t="s">
        <v>3358</v>
      </c>
      <c r="B3325" s="2" t="s">
        <v>26</v>
      </c>
      <c r="C3325" s="1">
        <v>45900</v>
      </c>
      <c r="D3325" s="3">
        <v>0.70277777777777772</v>
      </c>
      <c r="E3325" s="2" t="s">
        <v>15</v>
      </c>
      <c r="F3325" s="2" t="s">
        <v>36</v>
      </c>
      <c r="G3325" s="2">
        <v>52688</v>
      </c>
      <c r="H3325" s="2">
        <v>14</v>
      </c>
      <c r="I3325" s="2">
        <v>135</v>
      </c>
      <c r="J3325" s="2">
        <v>19333</v>
      </c>
      <c r="K3325" s="2">
        <v>16402</v>
      </c>
      <c r="L3325" s="2">
        <v>653</v>
      </c>
      <c r="M3325" s="2">
        <v>77</v>
      </c>
      <c r="N3325" s="2">
        <v>128</v>
      </c>
      <c r="O3325" s="2">
        <v>109</v>
      </c>
      <c r="P3325" s="2">
        <v>54</v>
      </c>
      <c r="Q3325" s="2">
        <v>564</v>
      </c>
      <c r="R3325" s="2">
        <v>106</v>
      </c>
      <c r="S3325" s="2" t="s">
        <v>31</v>
      </c>
      <c r="T3325" s="5">
        <f t="shared" si="357"/>
        <v>967</v>
      </c>
      <c r="U3325" s="4">
        <f t="shared" si="358"/>
        <v>0.31130428180989977</v>
      </c>
      <c r="V3325" s="4">
        <f t="shared" si="359"/>
        <v>0.31130428180989977</v>
      </c>
      <c r="W3325">
        <f t="shared" si="360"/>
        <v>16</v>
      </c>
      <c r="X3325" t="str">
        <f t="shared" si="361"/>
        <v>Sunday</v>
      </c>
      <c r="Y3325" s="5" t="str">
        <f t="shared" si="362"/>
        <v>Aug</v>
      </c>
      <c r="Z3325" s="5" t="str">
        <f t="shared" si="363"/>
        <v>11+</v>
      </c>
    </row>
    <row r="3326" spans="1:26" x14ac:dyDescent="0.25">
      <c r="A3326" s="2" t="s">
        <v>3359</v>
      </c>
      <c r="B3326" s="2" t="s">
        <v>26</v>
      </c>
      <c r="C3326" s="1">
        <v>45900</v>
      </c>
      <c r="D3326" s="3">
        <v>0.74930555555555556</v>
      </c>
      <c r="E3326" s="2" t="s">
        <v>19</v>
      </c>
      <c r="F3326" s="2" t="s">
        <v>46</v>
      </c>
      <c r="G3326" s="2">
        <v>52534</v>
      </c>
      <c r="H3326" s="2">
        <v>6</v>
      </c>
      <c r="I3326" s="2">
        <v>243</v>
      </c>
      <c r="J3326" s="2">
        <v>24131</v>
      </c>
      <c r="K3326" s="2">
        <v>21537</v>
      </c>
      <c r="L3326" s="2">
        <v>1059</v>
      </c>
      <c r="M3326" s="2">
        <v>106</v>
      </c>
      <c r="N3326" s="2">
        <v>190</v>
      </c>
      <c r="O3326" s="2">
        <v>792</v>
      </c>
      <c r="P3326" s="2">
        <v>128</v>
      </c>
      <c r="Q3326" s="2">
        <v>338</v>
      </c>
      <c r="R3326" s="2">
        <v>28</v>
      </c>
      <c r="S3326" s="2" t="s">
        <v>31</v>
      </c>
      <c r="T3326" s="5">
        <f t="shared" si="357"/>
        <v>2147</v>
      </c>
      <c r="U3326" s="4">
        <f t="shared" si="358"/>
        <v>0.40996307153462519</v>
      </c>
      <c r="V3326" s="4">
        <f t="shared" si="359"/>
        <v>0.40996307153462519</v>
      </c>
      <c r="W3326">
        <f t="shared" si="360"/>
        <v>17</v>
      </c>
      <c r="X3326" t="str">
        <f t="shared" si="361"/>
        <v>Sunday</v>
      </c>
      <c r="Y3326" s="5" t="str">
        <f t="shared" si="362"/>
        <v>Aug</v>
      </c>
      <c r="Z3326" s="5" t="str">
        <f t="shared" si="363"/>
        <v>6-10</v>
      </c>
    </row>
    <row r="3327" spans="1:26" x14ac:dyDescent="0.25">
      <c r="A3327" s="2" t="s">
        <v>3360</v>
      </c>
      <c r="B3327" s="2" t="s">
        <v>26</v>
      </c>
      <c r="C3327" s="1">
        <v>45900</v>
      </c>
      <c r="D3327" s="3">
        <v>0.81805555555555554</v>
      </c>
      <c r="E3327" s="2" t="s">
        <v>16</v>
      </c>
      <c r="F3327" s="2" t="s">
        <v>46</v>
      </c>
      <c r="G3327" s="2">
        <v>52714</v>
      </c>
      <c r="H3327" s="2">
        <v>8</v>
      </c>
      <c r="I3327" s="2">
        <v>161</v>
      </c>
      <c r="J3327" s="2">
        <v>22316</v>
      </c>
      <c r="K3327" s="2">
        <v>15672</v>
      </c>
      <c r="L3327" s="2">
        <v>682</v>
      </c>
      <c r="M3327" s="2">
        <v>74</v>
      </c>
      <c r="N3327" s="2">
        <v>40</v>
      </c>
      <c r="O3327" s="2">
        <v>103</v>
      </c>
      <c r="P3327" s="2">
        <v>46</v>
      </c>
      <c r="Q3327" s="2">
        <v>309</v>
      </c>
      <c r="R3327" s="2">
        <v>29</v>
      </c>
      <c r="S3327" s="2" t="s">
        <v>31</v>
      </c>
      <c r="T3327" s="5">
        <f t="shared" si="357"/>
        <v>899</v>
      </c>
      <c r="U3327" s="4">
        <f t="shared" si="358"/>
        <v>0.29730242440338428</v>
      </c>
      <c r="V3327" s="4">
        <f t="shared" si="359"/>
        <v>0.29730242440338428</v>
      </c>
      <c r="W3327">
        <f t="shared" si="360"/>
        <v>19</v>
      </c>
      <c r="X3327" t="str">
        <f t="shared" si="361"/>
        <v>Sunday</v>
      </c>
      <c r="Y3327" s="5" t="str">
        <f t="shared" si="362"/>
        <v>Aug</v>
      </c>
      <c r="Z3327" s="5" t="str">
        <f t="shared" si="363"/>
        <v>6-10</v>
      </c>
    </row>
    <row r="3328" spans="1:26" x14ac:dyDescent="0.25">
      <c r="A3328" s="2" t="s">
        <v>3361</v>
      </c>
      <c r="B3328" s="2" t="s">
        <v>26</v>
      </c>
      <c r="C3328" s="1">
        <v>45900</v>
      </c>
      <c r="D3328" s="3">
        <v>0.85624999999999996</v>
      </c>
      <c r="E3328" s="2" t="s">
        <v>16</v>
      </c>
      <c r="F3328" s="2" t="s">
        <v>46</v>
      </c>
      <c r="G3328" s="2">
        <v>52740</v>
      </c>
      <c r="H3328" s="2">
        <v>8</v>
      </c>
      <c r="I3328" s="2">
        <v>367</v>
      </c>
      <c r="J3328" s="2">
        <v>26736</v>
      </c>
      <c r="K3328" s="2">
        <v>19542</v>
      </c>
      <c r="L3328" s="2">
        <v>654</v>
      </c>
      <c r="M3328" s="2">
        <v>45</v>
      </c>
      <c r="N3328" s="2">
        <v>35</v>
      </c>
      <c r="O3328" s="2">
        <v>85</v>
      </c>
      <c r="P3328" s="2">
        <v>127</v>
      </c>
      <c r="Q3328" s="2">
        <v>371</v>
      </c>
      <c r="R3328" s="2">
        <v>36</v>
      </c>
      <c r="S3328" s="2" t="s">
        <v>31</v>
      </c>
      <c r="T3328" s="5">
        <f t="shared" si="357"/>
        <v>819</v>
      </c>
      <c r="U3328" s="4">
        <f t="shared" si="358"/>
        <v>0.37053469852104665</v>
      </c>
      <c r="V3328" s="4">
        <f t="shared" si="359"/>
        <v>0.37053469852104665</v>
      </c>
      <c r="W3328">
        <f t="shared" si="360"/>
        <v>20</v>
      </c>
      <c r="X3328" t="str">
        <f t="shared" si="361"/>
        <v>Sunday</v>
      </c>
      <c r="Y3328" s="5" t="str">
        <f t="shared" si="362"/>
        <v>Aug</v>
      </c>
      <c r="Z3328" s="5" t="str">
        <f t="shared" si="363"/>
        <v>6-10</v>
      </c>
    </row>
    <row r="3329" spans="1:26" x14ac:dyDescent="0.25">
      <c r="A3329" s="2" t="s">
        <v>3362</v>
      </c>
      <c r="B3329" s="2" t="s">
        <v>26</v>
      </c>
      <c r="C3329" s="1">
        <v>45900</v>
      </c>
      <c r="D3329" s="3">
        <v>0.85972222222222228</v>
      </c>
      <c r="E3329" s="2" t="s">
        <v>15</v>
      </c>
      <c r="F3329" s="2" t="s">
        <v>18</v>
      </c>
      <c r="G3329" s="2">
        <v>52880</v>
      </c>
      <c r="H3329" s="2">
        <v>13</v>
      </c>
      <c r="I3329" s="2">
        <v>83</v>
      </c>
      <c r="J3329" s="2">
        <v>29288</v>
      </c>
      <c r="K3329" s="2">
        <v>22626</v>
      </c>
      <c r="L3329" s="2">
        <v>1124</v>
      </c>
      <c r="M3329" s="2">
        <v>132</v>
      </c>
      <c r="N3329" s="2">
        <v>198</v>
      </c>
      <c r="O3329" s="2">
        <v>118</v>
      </c>
      <c r="P3329" s="2">
        <v>45</v>
      </c>
      <c r="Q3329" s="2">
        <v>330</v>
      </c>
      <c r="R3329" s="2">
        <v>139</v>
      </c>
      <c r="S3329" s="2" t="s">
        <v>31</v>
      </c>
      <c r="T3329" s="5">
        <f t="shared" si="357"/>
        <v>1572</v>
      </c>
      <c r="U3329" s="4">
        <f t="shared" si="358"/>
        <v>0.42787443267776099</v>
      </c>
      <c r="V3329" s="4">
        <f t="shared" si="359"/>
        <v>0.42787443267776099</v>
      </c>
      <c r="W3329">
        <f t="shared" si="360"/>
        <v>20</v>
      </c>
      <c r="X3329" t="str">
        <f t="shared" si="361"/>
        <v>Sunday</v>
      </c>
      <c r="Y3329" s="5" t="str">
        <f t="shared" si="362"/>
        <v>Aug</v>
      </c>
      <c r="Z3329" s="5" t="str">
        <f t="shared" si="363"/>
        <v>11+</v>
      </c>
    </row>
    <row r="3330" spans="1:26" x14ac:dyDescent="0.25">
      <c r="A3330" s="2" t="s">
        <v>3363</v>
      </c>
      <c r="B3330" s="2" t="s">
        <v>26</v>
      </c>
      <c r="C3330" s="1">
        <v>45900</v>
      </c>
      <c r="D3330" s="3">
        <v>0.91180555555555554</v>
      </c>
      <c r="E3330" s="2" t="s">
        <v>17</v>
      </c>
      <c r="F3330" s="2" t="s">
        <v>36</v>
      </c>
      <c r="G3330" s="2">
        <v>52641</v>
      </c>
      <c r="H3330" s="2">
        <v>7</v>
      </c>
      <c r="I3330" s="2">
        <v>76</v>
      </c>
      <c r="J3330" s="2">
        <v>9276</v>
      </c>
      <c r="K3330" s="2">
        <v>7868</v>
      </c>
      <c r="L3330" s="2">
        <v>91</v>
      </c>
      <c r="M3330" s="2">
        <v>10</v>
      </c>
      <c r="N3330" s="2">
        <v>11</v>
      </c>
      <c r="O3330" s="2">
        <v>0</v>
      </c>
      <c r="P3330" s="2">
        <v>89</v>
      </c>
      <c r="Q3330" s="2">
        <v>67</v>
      </c>
      <c r="R3330" s="2">
        <v>7</v>
      </c>
      <c r="S3330" s="2" t="s">
        <v>31</v>
      </c>
      <c r="T3330" s="5">
        <f t="shared" ref="T3330:T3393" si="364">SUM(L3330:O3330)</f>
        <v>112</v>
      </c>
      <c r="U3330" s="4">
        <f t="shared" ref="U3330:U3393" si="365">K3330/G3330</f>
        <v>0.14946524572101594</v>
      </c>
      <c r="V3330" s="4">
        <f t="shared" ref="V3330:V3393" si="366">K3330/G3330</f>
        <v>0.14946524572101594</v>
      </c>
      <c r="W3330">
        <f t="shared" ref="W3330:W3393" si="367">HOUR(D3330)</f>
        <v>21</v>
      </c>
      <c r="X3330" t="str">
        <f t="shared" ref="X3330:X3393" si="368">TEXT(C3330,"dddd")</f>
        <v>Sunday</v>
      </c>
      <c r="Y3330" s="5" t="str">
        <f t="shared" ref="Y3330:Y3393" si="369">TEXT(C3330,"mmm")</f>
        <v>Aug</v>
      </c>
      <c r="Z3330" s="5" t="str">
        <f t="shared" ref="Z3330:Z3393" si="370">IF(H3330&lt;=2,"0-2",IF(H3330&lt;=5,"3-5",IF(H3330&lt;=10,"6-10","11+")))</f>
        <v>6-10</v>
      </c>
    </row>
    <row r="3331" spans="1:26" x14ac:dyDescent="0.25">
      <c r="A3331" s="2" t="s">
        <v>3364</v>
      </c>
      <c r="B3331" s="2" t="s">
        <v>26</v>
      </c>
      <c r="C3331" s="1">
        <v>45900</v>
      </c>
      <c r="D3331" s="3">
        <v>0.9291666666666667</v>
      </c>
      <c r="E3331" s="2" t="s">
        <v>17</v>
      </c>
      <c r="F3331" s="2" t="s">
        <v>18</v>
      </c>
      <c r="G3331" s="2">
        <v>52757</v>
      </c>
      <c r="H3331" s="2">
        <v>7</v>
      </c>
      <c r="I3331" s="2">
        <v>128</v>
      </c>
      <c r="J3331" s="2">
        <v>8825</v>
      </c>
      <c r="K3331" s="2">
        <v>7559</v>
      </c>
      <c r="L3331" s="2">
        <v>118</v>
      </c>
      <c r="M3331" s="2">
        <v>14</v>
      </c>
      <c r="N3331" s="2">
        <v>13</v>
      </c>
      <c r="O3331" s="2">
        <v>0</v>
      </c>
      <c r="P3331" s="2">
        <v>196</v>
      </c>
      <c r="Q3331" s="2">
        <v>135</v>
      </c>
      <c r="R3331" s="2">
        <v>4</v>
      </c>
      <c r="S3331" s="2" t="s">
        <v>28</v>
      </c>
      <c r="T3331" s="5">
        <f t="shared" si="364"/>
        <v>145</v>
      </c>
      <c r="U3331" s="4">
        <f t="shared" si="365"/>
        <v>0.14327956479708853</v>
      </c>
      <c r="V3331" s="4">
        <f t="shared" si="366"/>
        <v>0.14327956479708853</v>
      </c>
      <c r="W3331">
        <f t="shared" si="367"/>
        <v>22</v>
      </c>
      <c r="X3331" t="str">
        <f t="shared" si="368"/>
        <v>Sunday</v>
      </c>
      <c r="Y3331" s="5" t="str">
        <f t="shared" si="369"/>
        <v>Aug</v>
      </c>
      <c r="Z3331" s="5" t="str">
        <f t="shared" si="370"/>
        <v>6-10</v>
      </c>
    </row>
    <row r="3332" spans="1:26" x14ac:dyDescent="0.25">
      <c r="A3332" s="2" t="s">
        <v>3365</v>
      </c>
      <c r="B3332" s="2" t="s">
        <v>26</v>
      </c>
      <c r="C3332" s="1">
        <v>45901</v>
      </c>
      <c r="D3332" s="3">
        <v>0.15763888888888888</v>
      </c>
      <c r="E3332" s="2" t="s">
        <v>15</v>
      </c>
      <c r="F3332" s="2" t="s">
        <v>38</v>
      </c>
      <c r="G3332" s="2">
        <v>52696</v>
      </c>
      <c r="H3332" s="2">
        <v>12</v>
      </c>
      <c r="I3332" s="2">
        <v>104</v>
      </c>
      <c r="J3332" s="2">
        <v>19202</v>
      </c>
      <c r="K3332" s="2">
        <v>15382</v>
      </c>
      <c r="L3332" s="2">
        <v>427</v>
      </c>
      <c r="M3332" s="2">
        <v>38</v>
      </c>
      <c r="N3332" s="2">
        <v>89</v>
      </c>
      <c r="O3332" s="2">
        <v>56</v>
      </c>
      <c r="P3332" s="2">
        <v>135</v>
      </c>
      <c r="Q3332" s="2">
        <v>254</v>
      </c>
      <c r="R3332" s="2">
        <v>31</v>
      </c>
      <c r="S3332" s="2" t="s">
        <v>28</v>
      </c>
      <c r="T3332" s="5">
        <f t="shared" si="364"/>
        <v>610</v>
      </c>
      <c r="U3332" s="4">
        <f t="shared" si="365"/>
        <v>0.29190071352664337</v>
      </c>
      <c r="V3332" s="4">
        <f t="shared" si="366"/>
        <v>0.29190071352664337</v>
      </c>
      <c r="W3332">
        <f t="shared" si="367"/>
        <v>3</v>
      </c>
      <c r="X3332" t="str">
        <f t="shared" si="368"/>
        <v>Monday</v>
      </c>
      <c r="Y3332" s="5" t="str">
        <f t="shared" si="369"/>
        <v>Sep</v>
      </c>
      <c r="Z3332" s="5" t="str">
        <f t="shared" si="370"/>
        <v>11+</v>
      </c>
    </row>
    <row r="3333" spans="1:26" x14ac:dyDescent="0.25">
      <c r="A3333" s="2" t="s">
        <v>3366</v>
      </c>
      <c r="B3333" s="2" t="s">
        <v>26</v>
      </c>
      <c r="C3333" s="1">
        <v>45901</v>
      </c>
      <c r="D3333" s="3">
        <v>0.32916666666666666</v>
      </c>
      <c r="E3333" s="2" t="s">
        <v>16</v>
      </c>
      <c r="F3333" s="2" t="s">
        <v>30</v>
      </c>
      <c r="G3333" s="2">
        <v>52552</v>
      </c>
      <c r="H3333" s="2">
        <v>10</v>
      </c>
      <c r="I3333" s="2">
        <v>67</v>
      </c>
      <c r="J3333" s="2">
        <v>9880</v>
      </c>
      <c r="K3333" s="2">
        <v>7832</v>
      </c>
      <c r="L3333" s="2">
        <v>225</v>
      </c>
      <c r="M3333" s="2">
        <v>17</v>
      </c>
      <c r="N3333" s="2">
        <v>17</v>
      </c>
      <c r="O3333" s="2">
        <v>27</v>
      </c>
      <c r="P3333" s="2">
        <v>15</v>
      </c>
      <c r="Q3333" s="2">
        <v>208</v>
      </c>
      <c r="R3333" s="2">
        <v>8</v>
      </c>
      <c r="S3333" s="2" t="s">
        <v>31</v>
      </c>
      <c r="T3333" s="5">
        <f t="shared" si="364"/>
        <v>286</v>
      </c>
      <c r="U3333" s="4">
        <f t="shared" si="365"/>
        <v>0.14903333840767241</v>
      </c>
      <c r="V3333" s="4">
        <f t="shared" si="366"/>
        <v>0.14903333840767241</v>
      </c>
      <c r="W3333">
        <f t="shared" si="367"/>
        <v>7</v>
      </c>
      <c r="X3333" t="str">
        <f t="shared" si="368"/>
        <v>Monday</v>
      </c>
      <c r="Y3333" s="5" t="str">
        <f t="shared" si="369"/>
        <v>Sep</v>
      </c>
      <c r="Z3333" s="5" t="str">
        <f t="shared" si="370"/>
        <v>6-10</v>
      </c>
    </row>
    <row r="3334" spans="1:26" x14ac:dyDescent="0.25">
      <c r="A3334" s="2" t="s">
        <v>3367</v>
      </c>
      <c r="B3334" s="2" t="s">
        <v>26</v>
      </c>
      <c r="C3334" s="1">
        <v>45901</v>
      </c>
      <c r="D3334" s="3">
        <v>0.45</v>
      </c>
      <c r="E3334" s="2" t="s">
        <v>15</v>
      </c>
      <c r="F3334" s="2" t="s">
        <v>46</v>
      </c>
      <c r="G3334" s="2">
        <v>52465</v>
      </c>
      <c r="H3334" s="2">
        <v>9</v>
      </c>
      <c r="I3334" s="2">
        <v>131</v>
      </c>
      <c r="J3334" s="2">
        <v>37307</v>
      </c>
      <c r="K3334" s="2">
        <v>33379</v>
      </c>
      <c r="L3334" s="2">
        <v>1719</v>
      </c>
      <c r="M3334" s="2">
        <v>124</v>
      </c>
      <c r="N3334" s="2">
        <v>364</v>
      </c>
      <c r="O3334" s="2">
        <v>150</v>
      </c>
      <c r="P3334" s="2">
        <v>162</v>
      </c>
      <c r="Q3334" s="2">
        <v>1381</v>
      </c>
      <c r="R3334" s="2">
        <v>220</v>
      </c>
      <c r="S3334" s="2" t="s">
        <v>31</v>
      </c>
      <c r="T3334" s="5">
        <f t="shared" si="364"/>
        <v>2357</v>
      </c>
      <c r="U3334" s="4">
        <f t="shared" si="365"/>
        <v>0.63621461926998957</v>
      </c>
      <c r="V3334" s="4">
        <f t="shared" si="366"/>
        <v>0.63621461926998957</v>
      </c>
      <c r="W3334">
        <f t="shared" si="367"/>
        <v>10</v>
      </c>
      <c r="X3334" t="str">
        <f t="shared" si="368"/>
        <v>Monday</v>
      </c>
      <c r="Y3334" s="5" t="str">
        <f t="shared" si="369"/>
        <v>Sep</v>
      </c>
      <c r="Z3334" s="5" t="str">
        <f t="shared" si="370"/>
        <v>6-10</v>
      </c>
    </row>
    <row r="3335" spans="1:26" x14ac:dyDescent="0.25">
      <c r="A3335" s="2" t="s">
        <v>3368</v>
      </c>
      <c r="B3335" s="2" t="s">
        <v>26</v>
      </c>
      <c r="C3335" s="1">
        <v>45901</v>
      </c>
      <c r="D3335" s="3">
        <v>0.58402777777777781</v>
      </c>
      <c r="E3335" s="2" t="s">
        <v>16</v>
      </c>
      <c r="F3335" s="2" t="s">
        <v>30</v>
      </c>
      <c r="G3335" s="2">
        <v>52510</v>
      </c>
      <c r="H3335" s="2">
        <v>15</v>
      </c>
      <c r="I3335" s="2">
        <v>125</v>
      </c>
      <c r="J3335" s="2">
        <v>8289</v>
      </c>
      <c r="K3335" s="2">
        <v>6115</v>
      </c>
      <c r="L3335" s="2">
        <v>307</v>
      </c>
      <c r="M3335" s="2">
        <v>21</v>
      </c>
      <c r="N3335" s="2">
        <v>12</v>
      </c>
      <c r="O3335" s="2">
        <v>23</v>
      </c>
      <c r="P3335" s="2">
        <v>41</v>
      </c>
      <c r="Q3335" s="2">
        <v>120</v>
      </c>
      <c r="R3335" s="2">
        <v>4</v>
      </c>
      <c r="S3335" s="2" t="s">
        <v>31</v>
      </c>
      <c r="T3335" s="5">
        <f t="shared" si="364"/>
        <v>363</v>
      </c>
      <c r="U3335" s="4">
        <f t="shared" si="365"/>
        <v>0.11645400876023615</v>
      </c>
      <c r="V3335" s="4">
        <f t="shared" si="366"/>
        <v>0.11645400876023615</v>
      </c>
      <c r="W3335">
        <f t="shared" si="367"/>
        <v>14</v>
      </c>
      <c r="X3335" t="str">
        <f t="shared" si="368"/>
        <v>Monday</v>
      </c>
      <c r="Y3335" s="5" t="str">
        <f t="shared" si="369"/>
        <v>Sep</v>
      </c>
      <c r="Z3335" s="5" t="str">
        <f t="shared" si="370"/>
        <v>11+</v>
      </c>
    </row>
    <row r="3336" spans="1:26" x14ac:dyDescent="0.25">
      <c r="A3336" s="2" t="s">
        <v>3369</v>
      </c>
      <c r="B3336" s="2" t="s">
        <v>26</v>
      </c>
      <c r="C3336" s="1">
        <v>45901</v>
      </c>
      <c r="D3336" s="3">
        <v>0.67500000000000004</v>
      </c>
      <c r="E3336" s="2" t="s">
        <v>15</v>
      </c>
      <c r="F3336" s="2" t="s">
        <v>18</v>
      </c>
      <c r="G3336" s="2">
        <v>52423</v>
      </c>
      <c r="H3336" s="2">
        <v>6</v>
      </c>
      <c r="I3336" s="2">
        <v>47</v>
      </c>
      <c r="J3336" s="2">
        <v>20847</v>
      </c>
      <c r="K3336" s="2">
        <v>17434</v>
      </c>
      <c r="L3336" s="2">
        <v>900</v>
      </c>
      <c r="M3336" s="2">
        <v>116</v>
      </c>
      <c r="N3336" s="2">
        <v>137</v>
      </c>
      <c r="O3336" s="2">
        <v>98</v>
      </c>
      <c r="P3336" s="2">
        <v>124</v>
      </c>
      <c r="Q3336" s="2">
        <v>401</v>
      </c>
      <c r="R3336" s="2">
        <v>31</v>
      </c>
      <c r="S3336" s="2" t="s">
        <v>31</v>
      </c>
      <c r="T3336" s="5">
        <f t="shared" si="364"/>
        <v>1251</v>
      </c>
      <c r="U3336" s="4">
        <f t="shared" si="365"/>
        <v>0.33256395093756558</v>
      </c>
      <c r="V3336" s="4">
        <f t="shared" si="366"/>
        <v>0.33256395093756558</v>
      </c>
      <c r="W3336">
        <f t="shared" si="367"/>
        <v>16</v>
      </c>
      <c r="X3336" t="str">
        <f t="shared" si="368"/>
        <v>Monday</v>
      </c>
      <c r="Y3336" s="5" t="str">
        <f t="shared" si="369"/>
        <v>Sep</v>
      </c>
      <c r="Z3336" s="5" t="str">
        <f t="shared" si="370"/>
        <v>6-10</v>
      </c>
    </row>
    <row r="3337" spans="1:26" x14ac:dyDescent="0.25">
      <c r="A3337" s="2" t="s">
        <v>3370</v>
      </c>
      <c r="B3337" s="2" t="s">
        <v>26</v>
      </c>
      <c r="C3337" s="1">
        <v>45901</v>
      </c>
      <c r="D3337" s="3">
        <v>0.71527777777777779</v>
      </c>
      <c r="E3337" s="2" t="s">
        <v>19</v>
      </c>
      <c r="F3337" s="2" t="s">
        <v>46</v>
      </c>
      <c r="G3337" s="2">
        <v>52619</v>
      </c>
      <c r="H3337" s="2">
        <v>4</v>
      </c>
      <c r="I3337" s="2">
        <v>219</v>
      </c>
      <c r="J3337" s="2">
        <v>9730</v>
      </c>
      <c r="K3337" s="2">
        <v>6784</v>
      </c>
      <c r="L3337" s="2">
        <v>214</v>
      </c>
      <c r="M3337" s="2">
        <v>20</v>
      </c>
      <c r="N3337" s="2">
        <v>24</v>
      </c>
      <c r="O3337" s="2">
        <v>132</v>
      </c>
      <c r="P3337" s="2">
        <v>20</v>
      </c>
      <c r="Q3337" s="2">
        <v>111</v>
      </c>
      <c r="R3337" s="2">
        <v>19</v>
      </c>
      <c r="S3337" s="2" t="s">
        <v>31</v>
      </c>
      <c r="T3337" s="5">
        <f t="shared" si="364"/>
        <v>390</v>
      </c>
      <c r="U3337" s="4">
        <f t="shared" si="365"/>
        <v>0.12892681350842852</v>
      </c>
      <c r="V3337" s="4">
        <f t="shared" si="366"/>
        <v>0.12892681350842852</v>
      </c>
      <c r="W3337">
        <f t="shared" si="367"/>
        <v>17</v>
      </c>
      <c r="X3337" t="str">
        <f t="shared" si="368"/>
        <v>Monday</v>
      </c>
      <c r="Y3337" s="5" t="str">
        <f t="shared" si="369"/>
        <v>Sep</v>
      </c>
      <c r="Z3337" s="5" t="str">
        <f t="shared" si="370"/>
        <v>3-5</v>
      </c>
    </row>
    <row r="3338" spans="1:26" x14ac:dyDescent="0.25">
      <c r="A3338" s="2" t="s">
        <v>3371</v>
      </c>
      <c r="B3338" s="2" t="s">
        <v>26</v>
      </c>
      <c r="C3338" s="1">
        <v>45901</v>
      </c>
      <c r="D3338" s="3">
        <v>0.75972222222222219</v>
      </c>
      <c r="E3338" s="2" t="s">
        <v>16</v>
      </c>
      <c r="F3338" s="2" t="s">
        <v>30</v>
      </c>
      <c r="G3338" s="2">
        <v>52788</v>
      </c>
      <c r="H3338" s="2">
        <v>6</v>
      </c>
      <c r="I3338" s="2">
        <v>106</v>
      </c>
      <c r="J3338" s="2">
        <v>12129</v>
      </c>
      <c r="K3338" s="2">
        <v>8632</v>
      </c>
      <c r="L3338" s="2">
        <v>598</v>
      </c>
      <c r="M3338" s="2">
        <v>57</v>
      </c>
      <c r="N3338" s="2">
        <v>52</v>
      </c>
      <c r="O3338" s="2">
        <v>96</v>
      </c>
      <c r="P3338" s="2">
        <v>39</v>
      </c>
      <c r="Q3338" s="2">
        <v>63</v>
      </c>
      <c r="R3338" s="2">
        <v>8</v>
      </c>
      <c r="S3338" s="2" t="s">
        <v>31</v>
      </c>
      <c r="T3338" s="5">
        <f t="shared" si="364"/>
        <v>803</v>
      </c>
      <c r="U3338" s="4">
        <f t="shared" si="365"/>
        <v>0.16352201257861634</v>
      </c>
      <c r="V3338" s="4">
        <f t="shared" si="366"/>
        <v>0.16352201257861634</v>
      </c>
      <c r="W3338">
        <f t="shared" si="367"/>
        <v>18</v>
      </c>
      <c r="X3338" t="str">
        <f t="shared" si="368"/>
        <v>Monday</v>
      </c>
      <c r="Y3338" s="5" t="str">
        <f t="shared" si="369"/>
        <v>Sep</v>
      </c>
      <c r="Z3338" s="5" t="str">
        <f t="shared" si="370"/>
        <v>6-10</v>
      </c>
    </row>
    <row r="3339" spans="1:26" x14ac:dyDescent="0.25">
      <c r="A3339" s="2" t="s">
        <v>3372</v>
      </c>
      <c r="B3339" s="2" t="s">
        <v>26</v>
      </c>
      <c r="C3339" s="1">
        <v>45901</v>
      </c>
      <c r="D3339" s="3">
        <v>0.79166666666666663</v>
      </c>
      <c r="E3339" s="2" t="s">
        <v>19</v>
      </c>
      <c r="F3339" s="2" t="s">
        <v>36</v>
      </c>
      <c r="G3339" s="2">
        <v>52720</v>
      </c>
      <c r="H3339" s="2">
        <v>11</v>
      </c>
      <c r="I3339" s="2">
        <v>225</v>
      </c>
      <c r="J3339" s="2">
        <v>25018</v>
      </c>
      <c r="K3339" s="2">
        <v>19828</v>
      </c>
      <c r="L3339" s="2">
        <v>785</v>
      </c>
      <c r="M3339" s="2">
        <v>103</v>
      </c>
      <c r="N3339" s="2">
        <v>104</v>
      </c>
      <c r="O3339" s="2">
        <v>701</v>
      </c>
      <c r="P3339" s="2">
        <v>64</v>
      </c>
      <c r="Q3339" s="2">
        <v>519</v>
      </c>
      <c r="R3339" s="2">
        <v>19</v>
      </c>
      <c r="S3339" s="2" t="s">
        <v>31</v>
      </c>
      <c r="T3339" s="5">
        <f t="shared" si="364"/>
        <v>1693</v>
      </c>
      <c r="U3339" s="4">
        <f t="shared" si="365"/>
        <v>0.37610015174506828</v>
      </c>
      <c r="V3339" s="4">
        <f t="shared" si="366"/>
        <v>0.37610015174506828</v>
      </c>
      <c r="W3339">
        <f t="shared" si="367"/>
        <v>19</v>
      </c>
      <c r="X3339" t="str">
        <f t="shared" si="368"/>
        <v>Monday</v>
      </c>
      <c r="Y3339" s="5" t="str">
        <f t="shared" si="369"/>
        <v>Sep</v>
      </c>
      <c r="Z3339" s="5" t="str">
        <f t="shared" si="370"/>
        <v>11+</v>
      </c>
    </row>
    <row r="3340" spans="1:26" x14ac:dyDescent="0.25">
      <c r="A3340" s="2" t="s">
        <v>3373</v>
      </c>
      <c r="B3340" s="2" t="s">
        <v>26</v>
      </c>
      <c r="C3340" s="1">
        <v>45901</v>
      </c>
      <c r="D3340" s="3">
        <v>0.83472222222222225</v>
      </c>
      <c r="E3340" s="2" t="s">
        <v>19</v>
      </c>
      <c r="F3340" s="2" t="s">
        <v>18</v>
      </c>
      <c r="G3340" s="2">
        <v>52639</v>
      </c>
      <c r="H3340" s="2">
        <v>10</v>
      </c>
      <c r="I3340" s="2">
        <v>162</v>
      </c>
      <c r="J3340" s="2">
        <v>14026</v>
      </c>
      <c r="K3340" s="2">
        <v>9831</v>
      </c>
      <c r="L3340" s="2">
        <v>1018</v>
      </c>
      <c r="M3340" s="2">
        <v>114</v>
      </c>
      <c r="N3340" s="2">
        <v>140</v>
      </c>
      <c r="O3340" s="2">
        <v>540</v>
      </c>
      <c r="P3340" s="2">
        <v>54</v>
      </c>
      <c r="Q3340" s="2">
        <v>108</v>
      </c>
      <c r="R3340" s="2">
        <v>15</v>
      </c>
      <c r="S3340" s="2" t="s">
        <v>31</v>
      </c>
      <c r="T3340" s="5">
        <f t="shared" si="364"/>
        <v>1812</v>
      </c>
      <c r="U3340" s="4">
        <f t="shared" si="365"/>
        <v>0.18676266646402856</v>
      </c>
      <c r="V3340" s="4">
        <f t="shared" si="366"/>
        <v>0.18676266646402856</v>
      </c>
      <c r="W3340">
        <f t="shared" si="367"/>
        <v>20</v>
      </c>
      <c r="X3340" t="str">
        <f t="shared" si="368"/>
        <v>Monday</v>
      </c>
      <c r="Y3340" s="5" t="str">
        <f t="shared" si="369"/>
        <v>Sep</v>
      </c>
      <c r="Z3340" s="5" t="str">
        <f t="shared" si="370"/>
        <v>6-10</v>
      </c>
    </row>
    <row r="3341" spans="1:26" x14ac:dyDescent="0.25">
      <c r="A3341" s="2" t="s">
        <v>3374</v>
      </c>
      <c r="B3341" s="2" t="s">
        <v>26</v>
      </c>
      <c r="C3341" s="1">
        <v>45901</v>
      </c>
      <c r="D3341" s="3">
        <v>0.8618055555555556</v>
      </c>
      <c r="E3341" s="2" t="s">
        <v>16</v>
      </c>
      <c r="F3341" s="2" t="s">
        <v>46</v>
      </c>
      <c r="G3341" s="2">
        <v>52647</v>
      </c>
      <c r="H3341" s="2">
        <v>3</v>
      </c>
      <c r="I3341" s="2">
        <v>323</v>
      </c>
      <c r="J3341" s="2">
        <v>8934</v>
      </c>
      <c r="K3341" s="2">
        <v>8152</v>
      </c>
      <c r="L3341" s="2">
        <v>341</v>
      </c>
      <c r="M3341" s="2">
        <v>24</v>
      </c>
      <c r="N3341" s="2">
        <v>23</v>
      </c>
      <c r="O3341" s="2">
        <v>53</v>
      </c>
      <c r="P3341" s="2">
        <v>37</v>
      </c>
      <c r="Q3341" s="2">
        <v>173</v>
      </c>
      <c r="R3341" s="2">
        <v>9</v>
      </c>
      <c r="S3341" s="2" t="s">
        <v>31</v>
      </c>
      <c r="T3341" s="5">
        <f t="shared" si="364"/>
        <v>441</v>
      </c>
      <c r="U3341" s="4">
        <f t="shared" si="365"/>
        <v>0.15484263110908503</v>
      </c>
      <c r="V3341" s="4">
        <f t="shared" si="366"/>
        <v>0.15484263110908503</v>
      </c>
      <c r="W3341">
        <f t="shared" si="367"/>
        <v>20</v>
      </c>
      <c r="X3341" t="str">
        <f t="shared" si="368"/>
        <v>Monday</v>
      </c>
      <c r="Y3341" s="5" t="str">
        <f t="shared" si="369"/>
        <v>Sep</v>
      </c>
      <c r="Z3341" s="5" t="str">
        <f t="shared" si="370"/>
        <v>3-5</v>
      </c>
    </row>
    <row r="3342" spans="1:26" x14ac:dyDescent="0.25">
      <c r="A3342" s="2" t="s">
        <v>3375</v>
      </c>
      <c r="B3342" s="2" t="s">
        <v>26</v>
      </c>
      <c r="C3342" s="1">
        <v>45901</v>
      </c>
      <c r="D3342" s="3">
        <v>0.91180555555555554</v>
      </c>
      <c r="E3342" s="2" t="s">
        <v>17</v>
      </c>
      <c r="F3342" s="2" t="s">
        <v>30</v>
      </c>
      <c r="G3342" s="2">
        <v>52886</v>
      </c>
      <c r="H3342" s="2">
        <v>9</v>
      </c>
      <c r="I3342" s="2">
        <v>51</v>
      </c>
      <c r="J3342" s="2">
        <v>9576</v>
      </c>
      <c r="K3342" s="2">
        <v>6689</v>
      </c>
      <c r="L3342" s="2">
        <v>69</v>
      </c>
      <c r="M3342" s="2">
        <v>8</v>
      </c>
      <c r="N3342" s="2">
        <v>6</v>
      </c>
      <c r="O3342" s="2">
        <v>0</v>
      </c>
      <c r="P3342" s="2">
        <v>45</v>
      </c>
      <c r="Q3342" s="2">
        <v>75</v>
      </c>
      <c r="R3342" s="2">
        <v>2</v>
      </c>
      <c r="S3342" s="2" t="s">
        <v>31</v>
      </c>
      <c r="T3342" s="5">
        <f t="shared" si="364"/>
        <v>83</v>
      </c>
      <c r="U3342" s="4">
        <f t="shared" si="365"/>
        <v>0.12647959762508035</v>
      </c>
      <c r="V3342" s="4">
        <f t="shared" si="366"/>
        <v>0.12647959762508035</v>
      </c>
      <c r="W3342">
        <f t="shared" si="367"/>
        <v>21</v>
      </c>
      <c r="X3342" t="str">
        <f t="shared" si="368"/>
        <v>Monday</v>
      </c>
      <c r="Y3342" s="5" t="str">
        <f t="shared" si="369"/>
        <v>Sep</v>
      </c>
      <c r="Z3342" s="5" t="str">
        <f t="shared" si="370"/>
        <v>6-10</v>
      </c>
    </row>
    <row r="3343" spans="1:26" x14ac:dyDescent="0.25">
      <c r="A3343" s="2" t="s">
        <v>3376</v>
      </c>
      <c r="B3343" s="2" t="s">
        <v>26</v>
      </c>
      <c r="C3343" s="1">
        <v>45902</v>
      </c>
      <c r="D3343" s="3">
        <v>4.027777777777778E-2</v>
      </c>
      <c r="E3343" s="2" t="s">
        <v>15</v>
      </c>
      <c r="F3343" s="2" t="s">
        <v>36</v>
      </c>
      <c r="G3343" s="2">
        <v>52489</v>
      </c>
      <c r="H3343" s="2">
        <v>8</v>
      </c>
      <c r="I3343" s="2">
        <v>156</v>
      </c>
      <c r="J3343" s="2">
        <v>15006</v>
      </c>
      <c r="K3343" s="2">
        <v>11954</v>
      </c>
      <c r="L3343" s="2">
        <v>308</v>
      </c>
      <c r="M3343" s="2">
        <v>25</v>
      </c>
      <c r="N3343" s="2">
        <v>38</v>
      </c>
      <c r="O3343" s="2">
        <v>23</v>
      </c>
      <c r="P3343" s="2">
        <v>79</v>
      </c>
      <c r="Q3343" s="2">
        <v>278</v>
      </c>
      <c r="R3343" s="2">
        <v>73</v>
      </c>
      <c r="S3343" s="2" t="s">
        <v>31</v>
      </c>
      <c r="T3343" s="5">
        <f t="shared" si="364"/>
        <v>394</v>
      </c>
      <c r="U3343" s="4">
        <f t="shared" si="365"/>
        <v>0.22774295566690164</v>
      </c>
      <c r="V3343" s="4">
        <f t="shared" si="366"/>
        <v>0.22774295566690164</v>
      </c>
      <c r="W3343">
        <f t="shared" si="367"/>
        <v>0</v>
      </c>
      <c r="X3343" t="str">
        <f t="shared" si="368"/>
        <v>Tuesday</v>
      </c>
      <c r="Y3343" s="5" t="str">
        <f t="shared" si="369"/>
        <v>Sep</v>
      </c>
      <c r="Z3343" s="5" t="str">
        <f t="shared" si="370"/>
        <v>6-10</v>
      </c>
    </row>
    <row r="3344" spans="1:26" x14ac:dyDescent="0.25">
      <c r="A3344" s="2" t="s">
        <v>3377</v>
      </c>
      <c r="B3344" s="2" t="s">
        <v>26</v>
      </c>
      <c r="C3344" s="1">
        <v>45902</v>
      </c>
      <c r="D3344" s="3">
        <v>0.38055555555555554</v>
      </c>
      <c r="E3344" s="2" t="s">
        <v>17</v>
      </c>
      <c r="F3344" s="2" t="s">
        <v>18</v>
      </c>
      <c r="G3344" s="2">
        <v>52957</v>
      </c>
      <c r="H3344" s="2">
        <v>8</v>
      </c>
      <c r="I3344" s="2">
        <v>49</v>
      </c>
      <c r="J3344" s="2">
        <v>3962</v>
      </c>
      <c r="K3344" s="2">
        <v>2924</v>
      </c>
      <c r="L3344" s="2">
        <v>74</v>
      </c>
      <c r="M3344" s="2">
        <v>10</v>
      </c>
      <c r="N3344" s="2">
        <v>9</v>
      </c>
      <c r="O3344" s="2">
        <v>0</v>
      </c>
      <c r="P3344" s="2">
        <v>39</v>
      </c>
      <c r="Q3344" s="2">
        <v>21</v>
      </c>
      <c r="R3344" s="2">
        <v>2</v>
      </c>
      <c r="S3344" s="2" t="s">
        <v>31</v>
      </c>
      <c r="T3344" s="5">
        <f t="shared" si="364"/>
        <v>93</v>
      </c>
      <c r="U3344" s="4">
        <f t="shared" si="365"/>
        <v>5.5214608078252167E-2</v>
      </c>
      <c r="V3344" s="4">
        <f t="shared" si="366"/>
        <v>5.5214608078252167E-2</v>
      </c>
      <c r="W3344">
        <f t="shared" si="367"/>
        <v>9</v>
      </c>
      <c r="X3344" t="str">
        <f t="shared" si="368"/>
        <v>Tuesday</v>
      </c>
      <c r="Y3344" s="5" t="str">
        <f t="shared" si="369"/>
        <v>Sep</v>
      </c>
      <c r="Z3344" s="5" t="str">
        <f t="shared" si="370"/>
        <v>6-10</v>
      </c>
    </row>
    <row r="3345" spans="1:26" x14ac:dyDescent="0.25">
      <c r="A3345" s="2" t="s">
        <v>3378</v>
      </c>
      <c r="B3345" s="2" t="s">
        <v>26</v>
      </c>
      <c r="C3345" s="1">
        <v>45902</v>
      </c>
      <c r="D3345" s="3">
        <v>0.48819444444444443</v>
      </c>
      <c r="E3345" s="2" t="s">
        <v>15</v>
      </c>
      <c r="F3345" s="2" t="s">
        <v>27</v>
      </c>
      <c r="G3345" s="2">
        <v>52431</v>
      </c>
      <c r="H3345" s="2">
        <v>12</v>
      </c>
      <c r="I3345" s="2">
        <v>53</v>
      </c>
      <c r="J3345" s="2">
        <v>14623</v>
      </c>
      <c r="K3345" s="2">
        <v>12739</v>
      </c>
      <c r="L3345" s="2">
        <v>427</v>
      </c>
      <c r="M3345" s="2">
        <v>51</v>
      </c>
      <c r="N3345" s="2">
        <v>93</v>
      </c>
      <c r="O3345" s="2">
        <v>69</v>
      </c>
      <c r="P3345" s="2">
        <v>85</v>
      </c>
      <c r="Q3345" s="2">
        <v>307</v>
      </c>
      <c r="R3345" s="2">
        <v>59</v>
      </c>
      <c r="S3345" s="2" t="s">
        <v>31</v>
      </c>
      <c r="T3345" s="5">
        <f t="shared" si="364"/>
        <v>640</v>
      </c>
      <c r="U3345" s="4">
        <f t="shared" si="365"/>
        <v>0.24296694703515095</v>
      </c>
      <c r="V3345" s="4">
        <f t="shared" si="366"/>
        <v>0.24296694703515095</v>
      </c>
      <c r="W3345">
        <f t="shared" si="367"/>
        <v>11</v>
      </c>
      <c r="X3345" t="str">
        <f t="shared" si="368"/>
        <v>Tuesday</v>
      </c>
      <c r="Y3345" s="5" t="str">
        <f t="shared" si="369"/>
        <v>Sep</v>
      </c>
      <c r="Z3345" s="5" t="str">
        <f t="shared" si="370"/>
        <v>11+</v>
      </c>
    </row>
    <row r="3346" spans="1:26" x14ac:dyDescent="0.25">
      <c r="A3346" s="2" t="s">
        <v>3379</v>
      </c>
      <c r="B3346" s="2" t="s">
        <v>26</v>
      </c>
      <c r="C3346" s="1">
        <v>45902</v>
      </c>
      <c r="D3346" s="3">
        <v>0.51180555555555551</v>
      </c>
      <c r="E3346" s="2" t="s">
        <v>19</v>
      </c>
      <c r="F3346" s="2" t="s">
        <v>49</v>
      </c>
      <c r="G3346" s="2">
        <v>52826</v>
      </c>
      <c r="H3346" s="2">
        <v>14</v>
      </c>
      <c r="I3346" s="2">
        <v>404</v>
      </c>
      <c r="J3346" s="2">
        <v>11192</v>
      </c>
      <c r="K3346" s="2">
        <v>9541</v>
      </c>
      <c r="L3346" s="2">
        <v>439</v>
      </c>
      <c r="M3346" s="2">
        <v>57</v>
      </c>
      <c r="N3346" s="2">
        <v>48</v>
      </c>
      <c r="O3346" s="2">
        <v>220</v>
      </c>
      <c r="P3346" s="2">
        <v>42</v>
      </c>
      <c r="Q3346" s="2">
        <v>262</v>
      </c>
      <c r="R3346" s="2">
        <v>12</v>
      </c>
      <c r="S3346" s="2" t="s">
        <v>31</v>
      </c>
      <c r="T3346" s="5">
        <f t="shared" si="364"/>
        <v>764</v>
      </c>
      <c r="U3346" s="4">
        <f t="shared" si="365"/>
        <v>0.18061181993715217</v>
      </c>
      <c r="V3346" s="4">
        <f t="shared" si="366"/>
        <v>0.18061181993715217</v>
      </c>
      <c r="W3346">
        <f t="shared" si="367"/>
        <v>12</v>
      </c>
      <c r="X3346" t="str">
        <f t="shared" si="368"/>
        <v>Tuesday</v>
      </c>
      <c r="Y3346" s="5" t="str">
        <f t="shared" si="369"/>
        <v>Sep</v>
      </c>
      <c r="Z3346" s="5" t="str">
        <f t="shared" si="370"/>
        <v>11+</v>
      </c>
    </row>
    <row r="3347" spans="1:26" x14ac:dyDescent="0.25">
      <c r="A3347" s="2" t="s">
        <v>3380</v>
      </c>
      <c r="B3347" s="2" t="s">
        <v>26</v>
      </c>
      <c r="C3347" s="1">
        <v>45902</v>
      </c>
      <c r="D3347" s="3">
        <v>0.67986111111111114</v>
      </c>
      <c r="E3347" s="2" t="s">
        <v>15</v>
      </c>
      <c r="F3347" s="2" t="s">
        <v>18</v>
      </c>
      <c r="G3347" s="2">
        <v>52884</v>
      </c>
      <c r="H3347" s="2">
        <v>7</v>
      </c>
      <c r="I3347" s="2">
        <v>58</v>
      </c>
      <c r="J3347" s="2">
        <v>22060</v>
      </c>
      <c r="K3347" s="2">
        <v>17992</v>
      </c>
      <c r="L3347" s="2">
        <v>519</v>
      </c>
      <c r="M3347" s="2">
        <v>54</v>
      </c>
      <c r="N3347" s="2">
        <v>149</v>
      </c>
      <c r="O3347" s="2">
        <v>75</v>
      </c>
      <c r="P3347" s="2">
        <v>52</v>
      </c>
      <c r="Q3347" s="2">
        <v>639</v>
      </c>
      <c r="R3347" s="2">
        <v>115</v>
      </c>
      <c r="S3347" s="2" t="s">
        <v>31</v>
      </c>
      <c r="T3347" s="5">
        <f t="shared" si="364"/>
        <v>797</v>
      </c>
      <c r="U3347" s="4">
        <f t="shared" si="365"/>
        <v>0.34021632251720746</v>
      </c>
      <c r="V3347" s="4">
        <f t="shared" si="366"/>
        <v>0.34021632251720746</v>
      </c>
      <c r="W3347">
        <f t="shared" si="367"/>
        <v>16</v>
      </c>
      <c r="X3347" t="str">
        <f t="shared" si="368"/>
        <v>Tuesday</v>
      </c>
      <c r="Y3347" s="5" t="str">
        <f t="shared" si="369"/>
        <v>Sep</v>
      </c>
      <c r="Z3347" s="5" t="str">
        <f t="shared" si="370"/>
        <v>6-10</v>
      </c>
    </row>
    <row r="3348" spans="1:26" x14ac:dyDescent="0.25">
      <c r="A3348" s="2" t="s">
        <v>3381</v>
      </c>
      <c r="B3348" s="2" t="s">
        <v>26</v>
      </c>
      <c r="C3348" s="1">
        <v>45902</v>
      </c>
      <c r="D3348" s="3">
        <v>0.70416666666666672</v>
      </c>
      <c r="E3348" s="2" t="s">
        <v>16</v>
      </c>
      <c r="F3348" s="2" t="s">
        <v>18</v>
      </c>
      <c r="G3348" s="2">
        <v>52803</v>
      </c>
      <c r="H3348" s="2">
        <v>3</v>
      </c>
      <c r="I3348" s="2">
        <v>186</v>
      </c>
      <c r="J3348" s="2">
        <v>7753</v>
      </c>
      <c r="K3348" s="2">
        <v>5529</v>
      </c>
      <c r="L3348" s="2">
        <v>240</v>
      </c>
      <c r="M3348" s="2">
        <v>20</v>
      </c>
      <c r="N3348" s="2">
        <v>18</v>
      </c>
      <c r="O3348" s="2">
        <v>43</v>
      </c>
      <c r="P3348" s="2">
        <v>52</v>
      </c>
      <c r="Q3348" s="2">
        <v>65</v>
      </c>
      <c r="R3348" s="2">
        <v>11</v>
      </c>
      <c r="S3348" s="2" t="s">
        <v>31</v>
      </c>
      <c r="T3348" s="5">
        <f t="shared" si="364"/>
        <v>321</v>
      </c>
      <c r="U3348" s="4">
        <f t="shared" si="365"/>
        <v>0.10470995966138287</v>
      </c>
      <c r="V3348" s="4">
        <f t="shared" si="366"/>
        <v>0.10470995966138287</v>
      </c>
      <c r="W3348">
        <f t="shared" si="367"/>
        <v>16</v>
      </c>
      <c r="X3348" t="str">
        <f t="shared" si="368"/>
        <v>Tuesday</v>
      </c>
      <c r="Y3348" s="5" t="str">
        <f t="shared" si="369"/>
        <v>Sep</v>
      </c>
      <c r="Z3348" s="5" t="str">
        <f t="shared" si="370"/>
        <v>3-5</v>
      </c>
    </row>
    <row r="3349" spans="1:26" x14ac:dyDescent="0.25">
      <c r="A3349" s="2" t="s">
        <v>3382</v>
      </c>
      <c r="B3349" s="2" t="s">
        <v>26</v>
      </c>
      <c r="C3349" s="1">
        <v>45902</v>
      </c>
      <c r="D3349" s="3">
        <v>0.92708333333333337</v>
      </c>
      <c r="E3349" s="2" t="s">
        <v>16</v>
      </c>
      <c r="F3349" s="2" t="s">
        <v>27</v>
      </c>
      <c r="G3349" s="2">
        <v>52852</v>
      </c>
      <c r="H3349" s="2">
        <v>8</v>
      </c>
      <c r="I3349" s="2">
        <v>115</v>
      </c>
      <c r="J3349" s="2">
        <v>12163</v>
      </c>
      <c r="K3349" s="2">
        <v>11231</v>
      </c>
      <c r="L3349" s="2">
        <v>383</v>
      </c>
      <c r="M3349" s="2">
        <v>40</v>
      </c>
      <c r="N3349" s="2">
        <v>29</v>
      </c>
      <c r="O3349" s="2">
        <v>48</v>
      </c>
      <c r="P3349" s="2">
        <v>56</v>
      </c>
      <c r="Q3349" s="2">
        <v>228</v>
      </c>
      <c r="R3349" s="2">
        <v>24</v>
      </c>
      <c r="S3349" s="2" t="s">
        <v>31</v>
      </c>
      <c r="T3349" s="5">
        <f t="shared" si="364"/>
        <v>500</v>
      </c>
      <c r="U3349" s="4">
        <f t="shared" si="365"/>
        <v>0.21249905396200711</v>
      </c>
      <c r="V3349" s="4">
        <f t="shared" si="366"/>
        <v>0.21249905396200711</v>
      </c>
      <c r="W3349">
        <f t="shared" si="367"/>
        <v>22</v>
      </c>
      <c r="X3349" t="str">
        <f t="shared" si="368"/>
        <v>Tuesday</v>
      </c>
      <c r="Y3349" s="5" t="str">
        <f t="shared" si="369"/>
        <v>Sep</v>
      </c>
      <c r="Z3349" s="5" t="str">
        <f t="shared" si="370"/>
        <v>6-10</v>
      </c>
    </row>
    <row r="3350" spans="1:26" x14ac:dyDescent="0.25">
      <c r="A3350" s="2" t="s">
        <v>3383</v>
      </c>
      <c r="B3350" s="2" t="s">
        <v>26</v>
      </c>
      <c r="C3350" s="1">
        <v>45903</v>
      </c>
      <c r="D3350" s="3">
        <v>4.2361111111111113E-2</v>
      </c>
      <c r="E3350" s="2" t="s">
        <v>16</v>
      </c>
      <c r="F3350" s="2" t="s">
        <v>44</v>
      </c>
      <c r="G3350" s="2">
        <v>52687</v>
      </c>
      <c r="H3350" s="2">
        <v>12</v>
      </c>
      <c r="I3350" s="2">
        <v>147</v>
      </c>
      <c r="J3350" s="2">
        <v>4917</v>
      </c>
      <c r="K3350" s="2">
        <v>3847</v>
      </c>
      <c r="L3350" s="2">
        <v>149</v>
      </c>
      <c r="M3350" s="2">
        <v>18</v>
      </c>
      <c r="N3350" s="2">
        <v>12</v>
      </c>
      <c r="O3350" s="2">
        <v>17</v>
      </c>
      <c r="P3350" s="2">
        <v>14</v>
      </c>
      <c r="Q3350" s="2">
        <v>73</v>
      </c>
      <c r="R3350" s="2">
        <v>8</v>
      </c>
      <c r="S3350" s="2" t="s">
        <v>31</v>
      </c>
      <c r="T3350" s="5">
        <f t="shared" si="364"/>
        <v>196</v>
      </c>
      <c r="U3350" s="4">
        <f t="shared" si="365"/>
        <v>7.3016114031924387E-2</v>
      </c>
      <c r="V3350" s="4">
        <f t="shared" si="366"/>
        <v>7.3016114031924387E-2</v>
      </c>
      <c r="W3350">
        <f t="shared" si="367"/>
        <v>1</v>
      </c>
      <c r="X3350" t="str">
        <f t="shared" si="368"/>
        <v>Wednesday</v>
      </c>
      <c r="Y3350" s="5" t="str">
        <f t="shared" si="369"/>
        <v>Sep</v>
      </c>
      <c r="Z3350" s="5" t="str">
        <f t="shared" si="370"/>
        <v>11+</v>
      </c>
    </row>
    <row r="3351" spans="1:26" x14ac:dyDescent="0.25">
      <c r="A3351" s="2" t="s">
        <v>3384</v>
      </c>
      <c r="B3351" s="2" t="s">
        <v>26</v>
      </c>
      <c r="C3351" s="1">
        <v>45903</v>
      </c>
      <c r="D3351" s="3">
        <v>0.37916666666666665</v>
      </c>
      <c r="E3351" s="2" t="s">
        <v>17</v>
      </c>
      <c r="F3351" s="2" t="s">
        <v>36</v>
      </c>
      <c r="G3351" s="2">
        <v>52907</v>
      </c>
      <c r="H3351" s="2">
        <v>7</v>
      </c>
      <c r="I3351" s="2">
        <v>49</v>
      </c>
      <c r="J3351" s="2">
        <v>7085</v>
      </c>
      <c r="K3351" s="2">
        <v>4950</v>
      </c>
      <c r="L3351" s="2">
        <v>89</v>
      </c>
      <c r="M3351" s="2">
        <v>8</v>
      </c>
      <c r="N3351" s="2">
        <v>7</v>
      </c>
      <c r="O3351" s="2">
        <v>0</v>
      </c>
      <c r="P3351" s="2">
        <v>88</v>
      </c>
      <c r="Q3351" s="2">
        <v>29</v>
      </c>
      <c r="R3351" s="2">
        <v>1</v>
      </c>
      <c r="S3351" s="2" t="s">
        <v>31</v>
      </c>
      <c r="T3351" s="5">
        <f t="shared" si="364"/>
        <v>104</v>
      </c>
      <c r="U3351" s="4">
        <f t="shared" si="365"/>
        <v>9.35603984349897E-2</v>
      </c>
      <c r="V3351" s="4">
        <f t="shared" si="366"/>
        <v>9.35603984349897E-2</v>
      </c>
      <c r="W3351">
        <f t="shared" si="367"/>
        <v>9</v>
      </c>
      <c r="X3351" t="str">
        <f t="shared" si="368"/>
        <v>Wednesday</v>
      </c>
      <c r="Y3351" s="5" t="str">
        <f t="shared" si="369"/>
        <v>Sep</v>
      </c>
      <c r="Z3351" s="5" t="str">
        <f t="shared" si="370"/>
        <v>6-10</v>
      </c>
    </row>
    <row r="3352" spans="1:26" x14ac:dyDescent="0.25">
      <c r="A3352" s="2" t="s">
        <v>3385</v>
      </c>
      <c r="B3352" s="2" t="s">
        <v>26</v>
      </c>
      <c r="C3352" s="1">
        <v>45903</v>
      </c>
      <c r="D3352" s="3">
        <v>0.48402777777777778</v>
      </c>
      <c r="E3352" s="2" t="s">
        <v>16</v>
      </c>
      <c r="F3352" s="2" t="s">
        <v>49</v>
      </c>
      <c r="G3352" s="2">
        <v>52822</v>
      </c>
      <c r="H3352" s="2">
        <v>7</v>
      </c>
      <c r="I3352" s="2">
        <v>155</v>
      </c>
      <c r="J3352" s="2">
        <v>18311</v>
      </c>
      <c r="K3352" s="2">
        <v>14389</v>
      </c>
      <c r="L3352" s="2">
        <v>412</v>
      </c>
      <c r="M3352" s="2">
        <v>55</v>
      </c>
      <c r="N3352" s="2">
        <v>26</v>
      </c>
      <c r="O3352" s="2">
        <v>69</v>
      </c>
      <c r="P3352" s="2">
        <v>28</v>
      </c>
      <c r="Q3352" s="2">
        <v>221</v>
      </c>
      <c r="R3352" s="2">
        <v>34</v>
      </c>
      <c r="S3352" s="2" t="s">
        <v>31</v>
      </c>
      <c r="T3352" s="5">
        <f t="shared" si="364"/>
        <v>562</v>
      </c>
      <c r="U3352" s="4">
        <f t="shared" si="365"/>
        <v>0.27240543712846921</v>
      </c>
      <c r="V3352" s="4">
        <f t="shared" si="366"/>
        <v>0.27240543712846921</v>
      </c>
      <c r="W3352">
        <f t="shared" si="367"/>
        <v>11</v>
      </c>
      <c r="X3352" t="str">
        <f t="shared" si="368"/>
        <v>Wednesday</v>
      </c>
      <c r="Y3352" s="5" t="str">
        <f t="shared" si="369"/>
        <v>Sep</v>
      </c>
      <c r="Z3352" s="5" t="str">
        <f t="shared" si="370"/>
        <v>6-10</v>
      </c>
    </row>
    <row r="3353" spans="1:26" x14ac:dyDescent="0.25">
      <c r="A3353" s="2" t="s">
        <v>3386</v>
      </c>
      <c r="B3353" s="2" t="s">
        <v>26</v>
      </c>
      <c r="C3353" s="1">
        <v>45903</v>
      </c>
      <c r="D3353" s="3">
        <v>0.50972222222222219</v>
      </c>
      <c r="E3353" s="2" t="s">
        <v>16</v>
      </c>
      <c r="F3353" s="2" t="s">
        <v>27</v>
      </c>
      <c r="G3353" s="2">
        <v>52755</v>
      </c>
      <c r="H3353" s="2">
        <v>4</v>
      </c>
      <c r="I3353" s="2">
        <v>82</v>
      </c>
      <c r="J3353" s="2">
        <v>10682</v>
      </c>
      <c r="K3353" s="2">
        <v>8037</v>
      </c>
      <c r="L3353" s="2">
        <v>189</v>
      </c>
      <c r="M3353" s="2">
        <v>17</v>
      </c>
      <c r="N3353" s="2">
        <v>10</v>
      </c>
      <c r="O3353" s="2">
        <v>24</v>
      </c>
      <c r="P3353" s="2">
        <v>16</v>
      </c>
      <c r="Q3353" s="2">
        <v>92</v>
      </c>
      <c r="R3353" s="2">
        <v>11</v>
      </c>
      <c r="S3353" s="2" t="s">
        <v>31</v>
      </c>
      <c r="T3353" s="5">
        <f t="shared" si="364"/>
        <v>240</v>
      </c>
      <c r="U3353" s="4">
        <f t="shared" si="365"/>
        <v>0.15234574921808358</v>
      </c>
      <c r="V3353" s="4">
        <f t="shared" si="366"/>
        <v>0.15234574921808358</v>
      </c>
      <c r="W3353">
        <f t="shared" si="367"/>
        <v>12</v>
      </c>
      <c r="X3353" t="str">
        <f t="shared" si="368"/>
        <v>Wednesday</v>
      </c>
      <c r="Y3353" s="5" t="str">
        <f t="shared" si="369"/>
        <v>Sep</v>
      </c>
      <c r="Z3353" s="5" t="str">
        <f t="shared" si="370"/>
        <v>3-5</v>
      </c>
    </row>
    <row r="3354" spans="1:26" x14ac:dyDescent="0.25">
      <c r="A3354" s="2" t="s">
        <v>3387</v>
      </c>
      <c r="B3354" s="2" t="s">
        <v>26</v>
      </c>
      <c r="C3354" s="1">
        <v>45903</v>
      </c>
      <c r="D3354" s="3">
        <v>0.59513888888888888</v>
      </c>
      <c r="E3354" s="2" t="s">
        <v>15</v>
      </c>
      <c r="F3354" s="2" t="s">
        <v>30</v>
      </c>
      <c r="G3354" s="2">
        <v>52822</v>
      </c>
      <c r="H3354" s="2">
        <v>9</v>
      </c>
      <c r="I3354" s="2">
        <v>119</v>
      </c>
      <c r="J3354" s="2">
        <v>17208</v>
      </c>
      <c r="K3354" s="2">
        <v>12813</v>
      </c>
      <c r="L3354" s="2">
        <v>454</v>
      </c>
      <c r="M3354" s="2">
        <v>40</v>
      </c>
      <c r="N3354" s="2">
        <v>79</v>
      </c>
      <c r="O3354" s="2">
        <v>36</v>
      </c>
      <c r="P3354" s="2">
        <v>54</v>
      </c>
      <c r="Q3354" s="2">
        <v>527</v>
      </c>
      <c r="R3354" s="2">
        <v>61</v>
      </c>
      <c r="S3354" s="2" t="s">
        <v>31</v>
      </c>
      <c r="T3354" s="5">
        <f t="shared" si="364"/>
        <v>609</v>
      </c>
      <c r="U3354" s="4">
        <f t="shared" si="365"/>
        <v>0.24256938396880087</v>
      </c>
      <c r="V3354" s="4">
        <f t="shared" si="366"/>
        <v>0.24256938396880087</v>
      </c>
      <c r="W3354">
        <f t="shared" si="367"/>
        <v>14</v>
      </c>
      <c r="X3354" t="str">
        <f t="shared" si="368"/>
        <v>Wednesday</v>
      </c>
      <c r="Y3354" s="5" t="str">
        <f t="shared" si="369"/>
        <v>Sep</v>
      </c>
      <c r="Z3354" s="5" t="str">
        <f t="shared" si="370"/>
        <v>6-10</v>
      </c>
    </row>
    <row r="3355" spans="1:26" x14ac:dyDescent="0.25">
      <c r="A3355" s="2" t="s">
        <v>3388</v>
      </c>
      <c r="B3355" s="2" t="s">
        <v>26</v>
      </c>
      <c r="C3355" s="1">
        <v>45903</v>
      </c>
      <c r="D3355" s="3">
        <v>0.71458333333333335</v>
      </c>
      <c r="E3355" s="2" t="s">
        <v>15</v>
      </c>
      <c r="F3355" s="2" t="s">
        <v>44</v>
      </c>
      <c r="G3355" s="2">
        <v>52781</v>
      </c>
      <c r="H3355" s="2">
        <v>14</v>
      </c>
      <c r="I3355" s="2">
        <v>71</v>
      </c>
      <c r="J3355" s="2">
        <v>12984</v>
      </c>
      <c r="K3355" s="2">
        <v>11179</v>
      </c>
      <c r="L3355" s="2">
        <v>472</v>
      </c>
      <c r="M3355" s="2">
        <v>61</v>
      </c>
      <c r="N3355" s="2">
        <v>98</v>
      </c>
      <c r="O3355" s="2">
        <v>69</v>
      </c>
      <c r="P3355" s="2">
        <v>86</v>
      </c>
      <c r="Q3355" s="2">
        <v>269</v>
      </c>
      <c r="R3355" s="2">
        <v>46</v>
      </c>
      <c r="S3355" s="2" t="s">
        <v>31</v>
      </c>
      <c r="T3355" s="5">
        <f t="shared" si="364"/>
        <v>700</v>
      </c>
      <c r="U3355" s="4">
        <f t="shared" si="365"/>
        <v>0.21179970064985507</v>
      </c>
      <c r="V3355" s="4">
        <f t="shared" si="366"/>
        <v>0.21179970064985507</v>
      </c>
      <c r="W3355">
        <f t="shared" si="367"/>
        <v>17</v>
      </c>
      <c r="X3355" t="str">
        <f t="shared" si="368"/>
        <v>Wednesday</v>
      </c>
      <c r="Y3355" s="5" t="str">
        <f t="shared" si="369"/>
        <v>Sep</v>
      </c>
      <c r="Z3355" s="5" t="str">
        <f t="shared" si="370"/>
        <v>11+</v>
      </c>
    </row>
    <row r="3356" spans="1:26" x14ac:dyDescent="0.25">
      <c r="A3356" s="2" t="s">
        <v>3389</v>
      </c>
      <c r="B3356" s="2" t="s">
        <v>26</v>
      </c>
      <c r="C3356" s="1">
        <v>45903</v>
      </c>
      <c r="D3356" s="3">
        <v>0.71597222222222223</v>
      </c>
      <c r="E3356" s="2" t="s">
        <v>15</v>
      </c>
      <c r="F3356" s="2" t="s">
        <v>38</v>
      </c>
      <c r="G3356" s="2">
        <v>52809</v>
      </c>
      <c r="H3356" s="2">
        <v>4</v>
      </c>
      <c r="I3356" s="2">
        <v>148</v>
      </c>
      <c r="J3356" s="2">
        <v>9354</v>
      </c>
      <c r="K3356" s="2">
        <v>6765</v>
      </c>
      <c r="L3356" s="2">
        <v>226</v>
      </c>
      <c r="M3356" s="2">
        <v>25</v>
      </c>
      <c r="N3356" s="2">
        <v>47</v>
      </c>
      <c r="O3356" s="2">
        <v>35</v>
      </c>
      <c r="P3356" s="2">
        <v>31</v>
      </c>
      <c r="Q3356" s="2">
        <v>88</v>
      </c>
      <c r="R3356" s="2">
        <v>16</v>
      </c>
      <c r="S3356" s="2" t="s">
        <v>31</v>
      </c>
      <c r="T3356" s="5">
        <f t="shared" si="364"/>
        <v>333</v>
      </c>
      <c r="U3356" s="4">
        <f t="shared" si="365"/>
        <v>0.12810316423336932</v>
      </c>
      <c r="V3356" s="4">
        <f t="shared" si="366"/>
        <v>0.12810316423336932</v>
      </c>
      <c r="W3356">
        <f t="shared" si="367"/>
        <v>17</v>
      </c>
      <c r="X3356" t="str">
        <f t="shared" si="368"/>
        <v>Wednesday</v>
      </c>
      <c r="Y3356" s="5" t="str">
        <f t="shared" si="369"/>
        <v>Sep</v>
      </c>
      <c r="Z3356" s="5" t="str">
        <f t="shared" si="370"/>
        <v>3-5</v>
      </c>
    </row>
    <row r="3357" spans="1:26" x14ac:dyDescent="0.25">
      <c r="A3357" s="2" t="s">
        <v>3390</v>
      </c>
      <c r="B3357" s="2" t="s">
        <v>26</v>
      </c>
      <c r="C3357" s="1">
        <v>45903</v>
      </c>
      <c r="D3357" s="3">
        <v>0.80694444444444446</v>
      </c>
      <c r="E3357" s="2" t="s">
        <v>15</v>
      </c>
      <c r="F3357" s="2" t="s">
        <v>44</v>
      </c>
      <c r="G3357" s="2">
        <v>52738</v>
      </c>
      <c r="H3357" s="2">
        <v>8</v>
      </c>
      <c r="I3357" s="2">
        <v>73</v>
      </c>
      <c r="J3357" s="2">
        <v>16014</v>
      </c>
      <c r="K3357" s="2">
        <v>14258</v>
      </c>
      <c r="L3357" s="2">
        <v>452</v>
      </c>
      <c r="M3357" s="2">
        <v>38</v>
      </c>
      <c r="N3357" s="2">
        <v>76</v>
      </c>
      <c r="O3357" s="2">
        <v>41</v>
      </c>
      <c r="P3357" s="2">
        <v>86</v>
      </c>
      <c r="Q3357" s="2">
        <v>442</v>
      </c>
      <c r="R3357" s="2">
        <v>70</v>
      </c>
      <c r="S3357" s="2" t="s">
        <v>31</v>
      </c>
      <c r="T3357" s="5">
        <f t="shared" si="364"/>
        <v>607</v>
      </c>
      <c r="U3357" s="4">
        <f t="shared" si="365"/>
        <v>0.27035534149948803</v>
      </c>
      <c r="V3357" s="4">
        <f t="shared" si="366"/>
        <v>0.27035534149948803</v>
      </c>
      <c r="W3357">
        <f t="shared" si="367"/>
        <v>19</v>
      </c>
      <c r="X3357" t="str">
        <f t="shared" si="368"/>
        <v>Wednesday</v>
      </c>
      <c r="Y3357" s="5" t="str">
        <f t="shared" si="369"/>
        <v>Sep</v>
      </c>
      <c r="Z3357" s="5" t="str">
        <f t="shared" si="370"/>
        <v>6-10</v>
      </c>
    </row>
    <row r="3358" spans="1:26" x14ac:dyDescent="0.25">
      <c r="A3358" s="2" t="s">
        <v>3391</v>
      </c>
      <c r="B3358" s="2" t="s">
        <v>26</v>
      </c>
      <c r="C3358" s="1">
        <v>45903</v>
      </c>
      <c r="D3358" s="3">
        <v>0.8125</v>
      </c>
      <c r="E3358" s="2" t="s">
        <v>15</v>
      </c>
      <c r="F3358" s="2" t="s">
        <v>36</v>
      </c>
      <c r="G3358" s="2">
        <v>52631</v>
      </c>
      <c r="H3358" s="2">
        <v>10</v>
      </c>
      <c r="I3358" s="2">
        <v>102</v>
      </c>
      <c r="J3358" s="2">
        <v>65350</v>
      </c>
      <c r="K3358" s="2">
        <v>45202</v>
      </c>
      <c r="L3358" s="2">
        <v>1457</v>
      </c>
      <c r="M3358" s="2">
        <v>141</v>
      </c>
      <c r="N3358" s="2">
        <v>325</v>
      </c>
      <c r="O3358" s="2">
        <v>236</v>
      </c>
      <c r="P3358" s="2">
        <v>355</v>
      </c>
      <c r="Q3358" s="2">
        <v>875</v>
      </c>
      <c r="R3358" s="2">
        <v>98</v>
      </c>
      <c r="S3358" s="2" t="s">
        <v>28</v>
      </c>
      <c r="T3358" s="5">
        <f t="shared" si="364"/>
        <v>2159</v>
      </c>
      <c r="U3358" s="4">
        <f t="shared" si="365"/>
        <v>0.85884744732192053</v>
      </c>
      <c r="V3358" s="4">
        <f t="shared" si="366"/>
        <v>0.85884744732192053</v>
      </c>
      <c r="W3358">
        <f t="shared" si="367"/>
        <v>19</v>
      </c>
      <c r="X3358" t="str">
        <f t="shared" si="368"/>
        <v>Wednesday</v>
      </c>
      <c r="Y3358" s="5" t="str">
        <f t="shared" si="369"/>
        <v>Sep</v>
      </c>
      <c r="Z3358" s="5" t="str">
        <f t="shared" si="370"/>
        <v>6-10</v>
      </c>
    </row>
    <row r="3359" spans="1:26" x14ac:dyDescent="0.25">
      <c r="A3359" s="2" t="s">
        <v>3392</v>
      </c>
      <c r="B3359" s="2" t="s">
        <v>26</v>
      </c>
      <c r="C3359" s="1">
        <v>45903</v>
      </c>
      <c r="D3359" s="3">
        <v>0.81597222222222221</v>
      </c>
      <c r="E3359" s="2" t="s">
        <v>19</v>
      </c>
      <c r="F3359" s="2" t="s">
        <v>30</v>
      </c>
      <c r="G3359" s="2">
        <v>52840</v>
      </c>
      <c r="H3359" s="2">
        <v>7</v>
      </c>
      <c r="I3359" s="2">
        <v>128</v>
      </c>
      <c r="J3359" s="2">
        <v>22729</v>
      </c>
      <c r="K3359" s="2">
        <v>16751</v>
      </c>
      <c r="L3359" s="2">
        <v>612</v>
      </c>
      <c r="M3359" s="2">
        <v>71</v>
      </c>
      <c r="N3359" s="2">
        <v>64</v>
      </c>
      <c r="O3359" s="2">
        <v>419</v>
      </c>
      <c r="P3359" s="2">
        <v>75</v>
      </c>
      <c r="Q3359" s="2">
        <v>480</v>
      </c>
      <c r="R3359" s="2">
        <v>20</v>
      </c>
      <c r="S3359" s="2" t="s">
        <v>31</v>
      </c>
      <c r="T3359" s="5">
        <f t="shared" si="364"/>
        <v>1166</v>
      </c>
      <c r="U3359" s="4">
        <f t="shared" si="365"/>
        <v>0.31701362604087813</v>
      </c>
      <c r="V3359" s="4">
        <f t="shared" si="366"/>
        <v>0.31701362604087813</v>
      </c>
      <c r="W3359">
        <f t="shared" si="367"/>
        <v>19</v>
      </c>
      <c r="X3359" t="str">
        <f t="shared" si="368"/>
        <v>Wednesday</v>
      </c>
      <c r="Y3359" s="5" t="str">
        <f t="shared" si="369"/>
        <v>Sep</v>
      </c>
      <c r="Z3359" s="5" t="str">
        <f t="shared" si="370"/>
        <v>6-10</v>
      </c>
    </row>
    <row r="3360" spans="1:26" x14ac:dyDescent="0.25">
      <c r="A3360" s="2" t="s">
        <v>3393</v>
      </c>
      <c r="B3360" s="2" t="s">
        <v>26</v>
      </c>
      <c r="C3360" s="1">
        <v>45903</v>
      </c>
      <c r="D3360" s="3">
        <v>0.95208333333333328</v>
      </c>
      <c r="E3360" s="2" t="s">
        <v>19</v>
      </c>
      <c r="F3360" s="2" t="s">
        <v>44</v>
      </c>
      <c r="G3360" s="2">
        <v>52974</v>
      </c>
      <c r="H3360" s="2">
        <v>10</v>
      </c>
      <c r="I3360" s="2">
        <v>135</v>
      </c>
      <c r="J3360" s="2">
        <v>17837</v>
      </c>
      <c r="K3360" s="2">
        <v>12901</v>
      </c>
      <c r="L3360" s="2">
        <v>369</v>
      </c>
      <c r="M3360" s="2">
        <v>37</v>
      </c>
      <c r="N3360" s="2">
        <v>49</v>
      </c>
      <c r="O3360" s="2">
        <v>296</v>
      </c>
      <c r="P3360" s="2">
        <v>73</v>
      </c>
      <c r="Q3360" s="2">
        <v>171</v>
      </c>
      <c r="R3360" s="2">
        <v>17</v>
      </c>
      <c r="S3360" s="2" t="s">
        <v>31</v>
      </c>
      <c r="T3360" s="5">
        <f t="shared" si="364"/>
        <v>751</v>
      </c>
      <c r="U3360" s="4">
        <f t="shared" si="365"/>
        <v>0.24353456412579755</v>
      </c>
      <c r="V3360" s="4">
        <f t="shared" si="366"/>
        <v>0.24353456412579755</v>
      </c>
      <c r="W3360">
        <f t="shared" si="367"/>
        <v>22</v>
      </c>
      <c r="X3360" t="str">
        <f t="shared" si="368"/>
        <v>Wednesday</v>
      </c>
      <c r="Y3360" s="5" t="str">
        <f t="shared" si="369"/>
        <v>Sep</v>
      </c>
      <c r="Z3360" s="5" t="str">
        <f t="shared" si="370"/>
        <v>6-10</v>
      </c>
    </row>
    <row r="3361" spans="1:26" x14ac:dyDescent="0.25">
      <c r="A3361" s="2" t="s">
        <v>3394</v>
      </c>
      <c r="B3361" s="2" t="s">
        <v>26</v>
      </c>
      <c r="C3361" s="1">
        <v>45903</v>
      </c>
      <c r="D3361" s="3">
        <v>0.96388888888888891</v>
      </c>
      <c r="E3361" s="2" t="s">
        <v>15</v>
      </c>
      <c r="F3361" s="2" t="s">
        <v>36</v>
      </c>
      <c r="G3361" s="2">
        <v>52976</v>
      </c>
      <c r="H3361" s="2">
        <v>6</v>
      </c>
      <c r="I3361" s="2">
        <v>95</v>
      </c>
      <c r="J3361" s="2">
        <v>24251</v>
      </c>
      <c r="K3361" s="2">
        <v>20537</v>
      </c>
      <c r="L3361" s="2">
        <v>471</v>
      </c>
      <c r="M3361" s="2">
        <v>49</v>
      </c>
      <c r="N3361" s="2">
        <v>95</v>
      </c>
      <c r="O3361" s="2">
        <v>66</v>
      </c>
      <c r="P3361" s="2">
        <v>52</v>
      </c>
      <c r="Q3361" s="2">
        <v>580</v>
      </c>
      <c r="R3361" s="2">
        <v>94</v>
      </c>
      <c r="S3361" s="2" t="s">
        <v>31</v>
      </c>
      <c r="T3361" s="5">
        <f t="shared" si="364"/>
        <v>681</v>
      </c>
      <c r="U3361" s="4">
        <f t="shared" si="365"/>
        <v>0.38766611295681064</v>
      </c>
      <c r="V3361" s="4">
        <f t="shared" si="366"/>
        <v>0.38766611295681064</v>
      </c>
      <c r="W3361">
        <f t="shared" si="367"/>
        <v>23</v>
      </c>
      <c r="X3361" t="str">
        <f t="shared" si="368"/>
        <v>Wednesday</v>
      </c>
      <c r="Y3361" s="5" t="str">
        <f t="shared" si="369"/>
        <v>Sep</v>
      </c>
      <c r="Z3361" s="5" t="str">
        <f t="shared" si="370"/>
        <v>6-10</v>
      </c>
    </row>
    <row r="3362" spans="1:26" x14ac:dyDescent="0.25">
      <c r="A3362" s="2" t="s">
        <v>3395</v>
      </c>
      <c r="B3362" s="2" t="s">
        <v>26</v>
      </c>
      <c r="C3362" s="1">
        <v>45904</v>
      </c>
      <c r="D3362" s="3">
        <v>0.30555555555555558</v>
      </c>
      <c r="E3362" s="2" t="s">
        <v>15</v>
      </c>
      <c r="F3362" s="2" t="s">
        <v>18</v>
      </c>
      <c r="G3362" s="2">
        <v>52780</v>
      </c>
      <c r="H3362" s="2">
        <v>6</v>
      </c>
      <c r="I3362" s="2">
        <v>49</v>
      </c>
      <c r="J3362" s="2">
        <v>13895</v>
      </c>
      <c r="K3362" s="2">
        <v>11413</v>
      </c>
      <c r="L3362" s="2">
        <v>685</v>
      </c>
      <c r="M3362" s="2">
        <v>53</v>
      </c>
      <c r="N3362" s="2">
        <v>98</v>
      </c>
      <c r="O3362" s="2">
        <v>68</v>
      </c>
      <c r="P3362" s="2">
        <v>32</v>
      </c>
      <c r="Q3362" s="2">
        <v>280</v>
      </c>
      <c r="R3362" s="2">
        <v>50</v>
      </c>
      <c r="S3362" s="2" t="s">
        <v>31</v>
      </c>
      <c r="T3362" s="5">
        <f t="shared" si="364"/>
        <v>904</v>
      </c>
      <c r="U3362" s="4">
        <f t="shared" si="365"/>
        <v>0.21623721106479726</v>
      </c>
      <c r="V3362" s="4">
        <f t="shared" si="366"/>
        <v>0.21623721106479726</v>
      </c>
      <c r="W3362">
        <f t="shared" si="367"/>
        <v>7</v>
      </c>
      <c r="X3362" t="str">
        <f t="shared" si="368"/>
        <v>Thursday</v>
      </c>
      <c r="Y3362" s="5" t="str">
        <f t="shared" si="369"/>
        <v>Sep</v>
      </c>
      <c r="Z3362" s="5" t="str">
        <f t="shared" si="370"/>
        <v>6-10</v>
      </c>
    </row>
    <row r="3363" spans="1:26" x14ac:dyDescent="0.25">
      <c r="A3363" s="2" t="s">
        <v>3396</v>
      </c>
      <c r="B3363" s="2" t="s">
        <v>26</v>
      </c>
      <c r="C3363" s="1">
        <v>45904</v>
      </c>
      <c r="D3363" s="3">
        <v>0.35555555555555557</v>
      </c>
      <c r="E3363" s="2" t="s">
        <v>17</v>
      </c>
      <c r="F3363" s="2" t="s">
        <v>49</v>
      </c>
      <c r="G3363" s="2">
        <v>52852</v>
      </c>
      <c r="H3363" s="2">
        <v>7</v>
      </c>
      <c r="I3363" s="2">
        <v>41</v>
      </c>
      <c r="J3363" s="2">
        <v>5512</v>
      </c>
      <c r="K3363" s="2">
        <v>4418</v>
      </c>
      <c r="L3363" s="2">
        <v>55</v>
      </c>
      <c r="M3363" s="2">
        <v>8</v>
      </c>
      <c r="N3363" s="2">
        <v>7</v>
      </c>
      <c r="O3363" s="2">
        <v>0</v>
      </c>
      <c r="P3363" s="2">
        <v>29</v>
      </c>
      <c r="Q3363" s="2">
        <v>75</v>
      </c>
      <c r="R3363" s="2">
        <v>4</v>
      </c>
      <c r="S3363" s="2" t="s">
        <v>31</v>
      </c>
      <c r="T3363" s="5">
        <f t="shared" si="364"/>
        <v>70</v>
      </c>
      <c r="U3363" s="4">
        <f t="shared" si="365"/>
        <v>8.3591917051388784E-2</v>
      </c>
      <c r="V3363" s="4">
        <f t="shared" si="366"/>
        <v>8.3591917051388784E-2</v>
      </c>
      <c r="W3363">
        <f t="shared" si="367"/>
        <v>8</v>
      </c>
      <c r="X3363" t="str">
        <f t="shared" si="368"/>
        <v>Thursday</v>
      </c>
      <c r="Y3363" s="5" t="str">
        <f t="shared" si="369"/>
        <v>Sep</v>
      </c>
      <c r="Z3363" s="5" t="str">
        <f t="shared" si="370"/>
        <v>6-10</v>
      </c>
    </row>
    <row r="3364" spans="1:26" x14ac:dyDescent="0.25">
      <c r="A3364" s="2" t="s">
        <v>3397</v>
      </c>
      <c r="B3364" s="2" t="s">
        <v>26</v>
      </c>
      <c r="C3364" s="1">
        <v>45904</v>
      </c>
      <c r="D3364" s="3">
        <v>0.38750000000000001</v>
      </c>
      <c r="E3364" s="2" t="s">
        <v>15</v>
      </c>
      <c r="F3364" s="2" t="s">
        <v>46</v>
      </c>
      <c r="G3364" s="2">
        <v>52785</v>
      </c>
      <c r="H3364" s="2">
        <v>8</v>
      </c>
      <c r="I3364" s="2">
        <v>231</v>
      </c>
      <c r="J3364" s="2">
        <v>36094</v>
      </c>
      <c r="K3364" s="2">
        <v>30066</v>
      </c>
      <c r="L3364" s="2">
        <v>965</v>
      </c>
      <c r="M3364" s="2">
        <v>92</v>
      </c>
      <c r="N3364" s="2">
        <v>198</v>
      </c>
      <c r="O3364" s="2">
        <v>108</v>
      </c>
      <c r="P3364" s="2">
        <v>108</v>
      </c>
      <c r="Q3364" s="2">
        <v>1033</v>
      </c>
      <c r="R3364" s="2">
        <v>86</v>
      </c>
      <c r="S3364" s="2" t="s">
        <v>28</v>
      </c>
      <c r="T3364" s="5">
        <f t="shared" si="364"/>
        <v>1363</v>
      </c>
      <c r="U3364" s="4">
        <f t="shared" si="365"/>
        <v>0.56959363455527134</v>
      </c>
      <c r="V3364" s="4">
        <f t="shared" si="366"/>
        <v>0.56959363455527134</v>
      </c>
      <c r="W3364">
        <f t="shared" si="367"/>
        <v>9</v>
      </c>
      <c r="X3364" t="str">
        <f t="shared" si="368"/>
        <v>Thursday</v>
      </c>
      <c r="Y3364" s="5" t="str">
        <f t="shared" si="369"/>
        <v>Sep</v>
      </c>
      <c r="Z3364" s="5" t="str">
        <f t="shared" si="370"/>
        <v>6-10</v>
      </c>
    </row>
    <row r="3365" spans="1:26" x14ac:dyDescent="0.25">
      <c r="A3365" s="2" t="s">
        <v>3398</v>
      </c>
      <c r="B3365" s="2" t="s">
        <v>26</v>
      </c>
      <c r="C3365" s="1">
        <v>45904</v>
      </c>
      <c r="D3365" s="3">
        <v>0.49583333333333335</v>
      </c>
      <c r="E3365" s="2" t="s">
        <v>15</v>
      </c>
      <c r="F3365" s="2" t="s">
        <v>30</v>
      </c>
      <c r="G3365" s="2">
        <v>52748</v>
      </c>
      <c r="H3365" s="2">
        <v>10</v>
      </c>
      <c r="I3365" s="2">
        <v>127</v>
      </c>
      <c r="J3365" s="2">
        <v>24699</v>
      </c>
      <c r="K3365" s="2">
        <v>19687</v>
      </c>
      <c r="L3365" s="2">
        <v>566</v>
      </c>
      <c r="M3365" s="2">
        <v>49</v>
      </c>
      <c r="N3365" s="2">
        <v>91</v>
      </c>
      <c r="O3365" s="2">
        <v>41</v>
      </c>
      <c r="P3365" s="2">
        <v>134</v>
      </c>
      <c r="Q3365" s="2">
        <v>762</v>
      </c>
      <c r="R3365" s="2">
        <v>127</v>
      </c>
      <c r="S3365" s="2" t="s">
        <v>31</v>
      </c>
      <c r="T3365" s="5">
        <f t="shared" si="364"/>
        <v>747</v>
      </c>
      <c r="U3365" s="4">
        <f t="shared" si="365"/>
        <v>0.37322742094486994</v>
      </c>
      <c r="V3365" s="4">
        <f t="shared" si="366"/>
        <v>0.37322742094486994</v>
      </c>
      <c r="W3365">
        <f t="shared" si="367"/>
        <v>11</v>
      </c>
      <c r="X3365" t="str">
        <f t="shared" si="368"/>
        <v>Thursday</v>
      </c>
      <c r="Y3365" s="5" t="str">
        <f t="shared" si="369"/>
        <v>Sep</v>
      </c>
      <c r="Z3365" s="5" t="str">
        <f t="shared" si="370"/>
        <v>6-10</v>
      </c>
    </row>
    <row r="3366" spans="1:26" x14ac:dyDescent="0.25">
      <c r="A3366" s="2" t="s">
        <v>3399</v>
      </c>
      <c r="B3366" s="2" t="s">
        <v>26</v>
      </c>
      <c r="C3366" s="1">
        <v>45904</v>
      </c>
      <c r="D3366" s="3">
        <v>0.50763888888888886</v>
      </c>
      <c r="E3366" s="2" t="s">
        <v>15</v>
      </c>
      <c r="F3366" s="2" t="s">
        <v>49</v>
      </c>
      <c r="G3366" s="2">
        <v>52748</v>
      </c>
      <c r="H3366" s="2">
        <v>5</v>
      </c>
      <c r="I3366" s="2">
        <v>116</v>
      </c>
      <c r="J3366" s="2">
        <v>21110</v>
      </c>
      <c r="K3366" s="2">
        <v>16020</v>
      </c>
      <c r="L3366" s="2">
        <v>731</v>
      </c>
      <c r="M3366" s="2">
        <v>79</v>
      </c>
      <c r="N3366" s="2">
        <v>134</v>
      </c>
      <c r="O3366" s="2">
        <v>99</v>
      </c>
      <c r="P3366" s="2">
        <v>128</v>
      </c>
      <c r="Q3366" s="2">
        <v>622</v>
      </c>
      <c r="R3366" s="2">
        <v>99</v>
      </c>
      <c r="S3366" s="2" t="s">
        <v>31</v>
      </c>
      <c r="T3366" s="5">
        <f t="shared" si="364"/>
        <v>1043</v>
      </c>
      <c r="U3366" s="4">
        <f t="shared" si="365"/>
        <v>0.30370819746720257</v>
      </c>
      <c r="V3366" s="4">
        <f t="shared" si="366"/>
        <v>0.30370819746720257</v>
      </c>
      <c r="W3366">
        <f t="shared" si="367"/>
        <v>12</v>
      </c>
      <c r="X3366" t="str">
        <f t="shared" si="368"/>
        <v>Thursday</v>
      </c>
      <c r="Y3366" s="5" t="str">
        <f t="shared" si="369"/>
        <v>Sep</v>
      </c>
      <c r="Z3366" s="5" t="str">
        <f t="shared" si="370"/>
        <v>3-5</v>
      </c>
    </row>
    <row r="3367" spans="1:26" x14ac:dyDescent="0.25">
      <c r="A3367" s="2" t="s">
        <v>3400</v>
      </c>
      <c r="B3367" s="2" t="s">
        <v>26</v>
      </c>
      <c r="C3367" s="1">
        <v>45904</v>
      </c>
      <c r="D3367" s="3">
        <v>0.50972222222222219</v>
      </c>
      <c r="E3367" s="2" t="s">
        <v>16</v>
      </c>
      <c r="F3367" s="2" t="s">
        <v>27</v>
      </c>
      <c r="G3367" s="2">
        <v>52922</v>
      </c>
      <c r="H3367" s="2">
        <v>8</v>
      </c>
      <c r="I3367" s="2">
        <v>142</v>
      </c>
      <c r="J3367" s="2">
        <v>10921</v>
      </c>
      <c r="K3367" s="2">
        <v>8040</v>
      </c>
      <c r="L3367" s="2">
        <v>189</v>
      </c>
      <c r="M3367" s="2">
        <v>28</v>
      </c>
      <c r="N3367" s="2">
        <v>13</v>
      </c>
      <c r="O3367" s="2">
        <v>21</v>
      </c>
      <c r="P3367" s="2">
        <v>42</v>
      </c>
      <c r="Q3367" s="2">
        <v>185</v>
      </c>
      <c r="R3367" s="2">
        <v>8</v>
      </c>
      <c r="S3367" s="2" t="s">
        <v>31</v>
      </c>
      <c r="T3367" s="5">
        <f t="shared" si="364"/>
        <v>251</v>
      </c>
      <c r="U3367" s="4">
        <f t="shared" si="365"/>
        <v>0.1519216960810249</v>
      </c>
      <c r="V3367" s="4">
        <f t="shared" si="366"/>
        <v>0.1519216960810249</v>
      </c>
      <c r="W3367">
        <f t="shared" si="367"/>
        <v>12</v>
      </c>
      <c r="X3367" t="str">
        <f t="shared" si="368"/>
        <v>Thursday</v>
      </c>
      <c r="Y3367" s="5" t="str">
        <f t="shared" si="369"/>
        <v>Sep</v>
      </c>
      <c r="Z3367" s="5" t="str">
        <f t="shared" si="370"/>
        <v>6-10</v>
      </c>
    </row>
    <row r="3368" spans="1:26" x14ac:dyDescent="0.25">
      <c r="A3368" s="2" t="s">
        <v>3401</v>
      </c>
      <c r="B3368" s="2" t="s">
        <v>26</v>
      </c>
      <c r="C3368" s="1">
        <v>45904</v>
      </c>
      <c r="D3368" s="3">
        <v>0.54374999999999996</v>
      </c>
      <c r="E3368" s="2" t="s">
        <v>15</v>
      </c>
      <c r="F3368" s="2" t="s">
        <v>44</v>
      </c>
      <c r="G3368" s="2">
        <v>52745</v>
      </c>
      <c r="H3368" s="2">
        <v>7</v>
      </c>
      <c r="I3368" s="2">
        <v>96</v>
      </c>
      <c r="J3368" s="2">
        <v>27136</v>
      </c>
      <c r="K3368" s="2">
        <v>19255</v>
      </c>
      <c r="L3368" s="2">
        <v>590</v>
      </c>
      <c r="M3368" s="2">
        <v>88</v>
      </c>
      <c r="N3368" s="2">
        <v>121</v>
      </c>
      <c r="O3368" s="2">
        <v>95</v>
      </c>
      <c r="P3368" s="2">
        <v>89</v>
      </c>
      <c r="Q3368" s="2">
        <v>426</v>
      </c>
      <c r="R3368" s="2">
        <v>121</v>
      </c>
      <c r="S3368" s="2" t="s">
        <v>31</v>
      </c>
      <c r="T3368" s="5">
        <f t="shared" si="364"/>
        <v>894</v>
      </c>
      <c r="U3368" s="4">
        <f t="shared" si="365"/>
        <v>0.36505829936486872</v>
      </c>
      <c r="V3368" s="4">
        <f t="shared" si="366"/>
        <v>0.36505829936486872</v>
      </c>
      <c r="W3368">
        <f t="shared" si="367"/>
        <v>13</v>
      </c>
      <c r="X3368" t="str">
        <f t="shared" si="368"/>
        <v>Thursday</v>
      </c>
      <c r="Y3368" s="5" t="str">
        <f t="shared" si="369"/>
        <v>Sep</v>
      </c>
      <c r="Z3368" s="5" t="str">
        <f t="shared" si="370"/>
        <v>6-10</v>
      </c>
    </row>
    <row r="3369" spans="1:26" x14ac:dyDescent="0.25">
      <c r="A3369" s="2" t="s">
        <v>3402</v>
      </c>
      <c r="B3369" s="2" t="s">
        <v>26</v>
      </c>
      <c r="C3369" s="1">
        <v>45904</v>
      </c>
      <c r="D3369" s="3">
        <v>0.62083333333333335</v>
      </c>
      <c r="E3369" s="2" t="s">
        <v>16</v>
      </c>
      <c r="F3369" s="2" t="s">
        <v>18</v>
      </c>
      <c r="G3369" s="2">
        <v>52878</v>
      </c>
      <c r="H3369" s="2">
        <v>4</v>
      </c>
      <c r="I3369" s="2">
        <v>159</v>
      </c>
      <c r="J3369" s="2">
        <v>5380</v>
      </c>
      <c r="K3369" s="2">
        <v>4581</v>
      </c>
      <c r="L3369" s="2">
        <v>226</v>
      </c>
      <c r="M3369" s="2">
        <v>30</v>
      </c>
      <c r="N3369" s="2">
        <v>15</v>
      </c>
      <c r="O3369" s="2">
        <v>30</v>
      </c>
      <c r="P3369" s="2">
        <v>19</v>
      </c>
      <c r="Q3369" s="2">
        <v>102</v>
      </c>
      <c r="R3369" s="2">
        <v>3</v>
      </c>
      <c r="S3369" s="2" t="s">
        <v>31</v>
      </c>
      <c r="T3369" s="5">
        <f t="shared" si="364"/>
        <v>301</v>
      </c>
      <c r="U3369" s="4">
        <f t="shared" si="365"/>
        <v>8.6633382503120387E-2</v>
      </c>
      <c r="V3369" s="4">
        <f t="shared" si="366"/>
        <v>8.6633382503120387E-2</v>
      </c>
      <c r="W3369">
        <f t="shared" si="367"/>
        <v>14</v>
      </c>
      <c r="X3369" t="str">
        <f t="shared" si="368"/>
        <v>Thursday</v>
      </c>
      <c r="Y3369" s="5" t="str">
        <f t="shared" si="369"/>
        <v>Sep</v>
      </c>
      <c r="Z3369" s="5" t="str">
        <f t="shared" si="370"/>
        <v>3-5</v>
      </c>
    </row>
    <row r="3370" spans="1:26" x14ac:dyDescent="0.25">
      <c r="A3370" s="2" t="s">
        <v>3403</v>
      </c>
      <c r="B3370" s="2" t="s">
        <v>26</v>
      </c>
      <c r="C3370" s="1">
        <v>45904</v>
      </c>
      <c r="D3370" s="3">
        <v>0.75069444444444444</v>
      </c>
      <c r="E3370" s="2" t="s">
        <v>15</v>
      </c>
      <c r="F3370" s="2" t="s">
        <v>46</v>
      </c>
      <c r="G3370" s="2">
        <v>52771</v>
      </c>
      <c r="H3370" s="2">
        <v>6</v>
      </c>
      <c r="I3370" s="2">
        <v>242</v>
      </c>
      <c r="J3370" s="2">
        <v>26611</v>
      </c>
      <c r="K3370" s="2">
        <v>19911</v>
      </c>
      <c r="L3370" s="2">
        <v>505</v>
      </c>
      <c r="M3370" s="2">
        <v>61</v>
      </c>
      <c r="N3370" s="2">
        <v>117</v>
      </c>
      <c r="O3370" s="2">
        <v>90</v>
      </c>
      <c r="P3370" s="2">
        <v>114</v>
      </c>
      <c r="Q3370" s="2">
        <v>816</v>
      </c>
      <c r="R3370" s="2">
        <v>115</v>
      </c>
      <c r="S3370" s="2" t="s">
        <v>31</v>
      </c>
      <c r="T3370" s="5">
        <f t="shared" si="364"/>
        <v>773</v>
      </c>
      <c r="U3370" s="4">
        <f t="shared" si="365"/>
        <v>0.37730950711565064</v>
      </c>
      <c r="V3370" s="4">
        <f t="shared" si="366"/>
        <v>0.37730950711565064</v>
      </c>
      <c r="W3370">
        <f t="shared" si="367"/>
        <v>18</v>
      </c>
      <c r="X3370" t="str">
        <f t="shared" si="368"/>
        <v>Thursday</v>
      </c>
      <c r="Y3370" s="5" t="str">
        <f t="shared" si="369"/>
        <v>Sep</v>
      </c>
      <c r="Z3370" s="5" t="str">
        <f t="shared" si="370"/>
        <v>6-10</v>
      </c>
    </row>
    <row r="3371" spans="1:26" x14ac:dyDescent="0.25">
      <c r="A3371" s="2" t="s">
        <v>3404</v>
      </c>
      <c r="B3371" s="2" t="s">
        <v>26</v>
      </c>
      <c r="C3371" s="1">
        <v>45904</v>
      </c>
      <c r="D3371" s="3">
        <v>0.77083333333333337</v>
      </c>
      <c r="E3371" s="2" t="s">
        <v>17</v>
      </c>
      <c r="F3371" s="2" t="s">
        <v>46</v>
      </c>
      <c r="G3371" s="2">
        <v>52877</v>
      </c>
      <c r="H3371" s="2">
        <v>10</v>
      </c>
      <c r="I3371" s="2">
        <v>34</v>
      </c>
      <c r="J3371" s="2">
        <v>15791</v>
      </c>
      <c r="K3371" s="2">
        <v>11717</v>
      </c>
      <c r="L3371" s="2">
        <v>146</v>
      </c>
      <c r="M3371" s="2">
        <v>15</v>
      </c>
      <c r="N3371" s="2">
        <v>19</v>
      </c>
      <c r="O3371" s="2">
        <v>0</v>
      </c>
      <c r="P3371" s="2">
        <v>171</v>
      </c>
      <c r="Q3371" s="2">
        <v>88</v>
      </c>
      <c r="R3371" s="2">
        <v>8</v>
      </c>
      <c r="S3371" s="2" t="s">
        <v>28</v>
      </c>
      <c r="T3371" s="5">
        <f t="shared" si="364"/>
        <v>180</v>
      </c>
      <c r="U3371" s="4">
        <f t="shared" si="365"/>
        <v>0.22158972710252095</v>
      </c>
      <c r="V3371" s="4">
        <f t="shared" si="366"/>
        <v>0.22158972710252095</v>
      </c>
      <c r="W3371">
        <f t="shared" si="367"/>
        <v>18</v>
      </c>
      <c r="X3371" t="str">
        <f t="shared" si="368"/>
        <v>Thursday</v>
      </c>
      <c r="Y3371" s="5" t="str">
        <f t="shared" si="369"/>
        <v>Sep</v>
      </c>
      <c r="Z3371" s="5" t="str">
        <f t="shared" si="370"/>
        <v>6-10</v>
      </c>
    </row>
    <row r="3372" spans="1:26" x14ac:dyDescent="0.25">
      <c r="A3372" s="2" t="s">
        <v>3405</v>
      </c>
      <c r="B3372" s="2" t="s">
        <v>26</v>
      </c>
      <c r="C3372" s="1">
        <v>45904</v>
      </c>
      <c r="D3372" s="3">
        <v>0.78680555555555554</v>
      </c>
      <c r="E3372" s="2" t="s">
        <v>16</v>
      </c>
      <c r="F3372" s="2" t="s">
        <v>49</v>
      </c>
      <c r="G3372" s="2">
        <v>52896</v>
      </c>
      <c r="H3372" s="2">
        <v>8</v>
      </c>
      <c r="I3372" s="2">
        <v>196</v>
      </c>
      <c r="J3372" s="2">
        <v>35656</v>
      </c>
      <c r="K3372" s="2">
        <v>24963</v>
      </c>
      <c r="L3372" s="2">
        <v>797</v>
      </c>
      <c r="M3372" s="2">
        <v>60</v>
      </c>
      <c r="N3372" s="2">
        <v>41</v>
      </c>
      <c r="O3372" s="2">
        <v>69</v>
      </c>
      <c r="P3372" s="2">
        <v>120</v>
      </c>
      <c r="Q3372" s="2">
        <v>522</v>
      </c>
      <c r="R3372" s="2">
        <v>45</v>
      </c>
      <c r="S3372" s="2" t="s">
        <v>28</v>
      </c>
      <c r="T3372" s="5">
        <f t="shared" si="364"/>
        <v>967</v>
      </c>
      <c r="U3372" s="4">
        <f t="shared" si="365"/>
        <v>0.47192604355716877</v>
      </c>
      <c r="V3372" s="4">
        <f t="shared" si="366"/>
        <v>0.47192604355716877</v>
      </c>
      <c r="W3372">
        <f t="shared" si="367"/>
        <v>18</v>
      </c>
      <c r="X3372" t="str">
        <f t="shared" si="368"/>
        <v>Thursday</v>
      </c>
      <c r="Y3372" s="5" t="str">
        <f t="shared" si="369"/>
        <v>Sep</v>
      </c>
      <c r="Z3372" s="5" t="str">
        <f t="shared" si="370"/>
        <v>6-10</v>
      </c>
    </row>
    <row r="3373" spans="1:26" x14ac:dyDescent="0.25">
      <c r="A3373" s="2" t="s">
        <v>3406</v>
      </c>
      <c r="B3373" s="2" t="s">
        <v>26</v>
      </c>
      <c r="C3373" s="1">
        <v>45904</v>
      </c>
      <c r="D3373" s="3">
        <v>0.85416666666666663</v>
      </c>
      <c r="E3373" s="2" t="s">
        <v>19</v>
      </c>
      <c r="F3373" s="2" t="s">
        <v>36</v>
      </c>
      <c r="G3373" s="2">
        <v>52936</v>
      </c>
      <c r="H3373" s="2">
        <v>7</v>
      </c>
      <c r="I3373" s="2">
        <v>186</v>
      </c>
      <c r="J3373" s="2">
        <v>28438</v>
      </c>
      <c r="K3373" s="2">
        <v>23239</v>
      </c>
      <c r="L3373" s="2">
        <v>1371</v>
      </c>
      <c r="M3373" s="2">
        <v>170</v>
      </c>
      <c r="N3373" s="2">
        <v>183</v>
      </c>
      <c r="O3373" s="2">
        <v>813</v>
      </c>
      <c r="P3373" s="2">
        <v>79</v>
      </c>
      <c r="Q3373" s="2">
        <v>413</v>
      </c>
      <c r="R3373" s="2">
        <v>29</v>
      </c>
      <c r="S3373" s="2" t="s">
        <v>31</v>
      </c>
      <c r="T3373" s="5">
        <f t="shared" si="364"/>
        <v>2537</v>
      </c>
      <c r="U3373" s="4">
        <f t="shared" si="365"/>
        <v>0.43900181351065437</v>
      </c>
      <c r="V3373" s="4">
        <f t="shared" si="366"/>
        <v>0.43900181351065437</v>
      </c>
      <c r="W3373">
        <f t="shared" si="367"/>
        <v>20</v>
      </c>
      <c r="X3373" t="str">
        <f t="shared" si="368"/>
        <v>Thursday</v>
      </c>
      <c r="Y3373" s="5" t="str">
        <f t="shared" si="369"/>
        <v>Sep</v>
      </c>
      <c r="Z3373" s="5" t="str">
        <f t="shared" si="370"/>
        <v>6-10</v>
      </c>
    </row>
    <row r="3374" spans="1:26" x14ac:dyDescent="0.25">
      <c r="A3374" s="2" t="s">
        <v>3407</v>
      </c>
      <c r="B3374" s="2" t="s">
        <v>26</v>
      </c>
      <c r="C3374" s="1">
        <v>45904</v>
      </c>
      <c r="D3374" s="3">
        <v>0.85972222222222228</v>
      </c>
      <c r="E3374" s="2" t="s">
        <v>19</v>
      </c>
      <c r="F3374" s="2" t="s">
        <v>36</v>
      </c>
      <c r="G3374" s="2">
        <v>52447</v>
      </c>
      <c r="H3374" s="2">
        <v>10</v>
      </c>
      <c r="I3374" s="2">
        <v>249</v>
      </c>
      <c r="J3374" s="2">
        <v>39633</v>
      </c>
      <c r="K3374" s="2">
        <v>33272</v>
      </c>
      <c r="L3374" s="2">
        <v>1092</v>
      </c>
      <c r="M3374" s="2">
        <v>102</v>
      </c>
      <c r="N3374" s="2">
        <v>175</v>
      </c>
      <c r="O3374" s="2">
        <v>749</v>
      </c>
      <c r="P3374" s="2">
        <v>265</v>
      </c>
      <c r="Q3374" s="2">
        <v>460</v>
      </c>
      <c r="R3374" s="2">
        <v>51</v>
      </c>
      <c r="S3374" s="2" t="s">
        <v>28</v>
      </c>
      <c r="T3374" s="5">
        <f t="shared" si="364"/>
        <v>2118</v>
      </c>
      <c r="U3374" s="4">
        <f t="shared" si="365"/>
        <v>0.63439281560432437</v>
      </c>
      <c r="V3374" s="4">
        <f t="shared" si="366"/>
        <v>0.63439281560432437</v>
      </c>
      <c r="W3374">
        <f t="shared" si="367"/>
        <v>20</v>
      </c>
      <c r="X3374" t="str">
        <f t="shared" si="368"/>
        <v>Thursday</v>
      </c>
      <c r="Y3374" s="5" t="str">
        <f t="shared" si="369"/>
        <v>Sep</v>
      </c>
      <c r="Z3374" s="5" t="str">
        <f t="shared" si="370"/>
        <v>6-10</v>
      </c>
    </row>
    <row r="3375" spans="1:26" x14ac:dyDescent="0.25">
      <c r="A3375" s="2" t="s">
        <v>3408</v>
      </c>
      <c r="B3375" s="2" t="s">
        <v>26</v>
      </c>
      <c r="C3375" s="1">
        <v>45904</v>
      </c>
      <c r="D3375" s="3">
        <v>0.86111111111111116</v>
      </c>
      <c r="E3375" s="2" t="s">
        <v>16</v>
      </c>
      <c r="F3375" s="2" t="s">
        <v>44</v>
      </c>
      <c r="G3375" s="2">
        <v>52854</v>
      </c>
      <c r="H3375" s="2">
        <v>5</v>
      </c>
      <c r="I3375" s="2">
        <v>138</v>
      </c>
      <c r="J3375" s="2">
        <v>21212</v>
      </c>
      <c r="K3375" s="2">
        <v>17772</v>
      </c>
      <c r="L3375" s="2">
        <v>485</v>
      </c>
      <c r="M3375" s="2">
        <v>44</v>
      </c>
      <c r="N3375" s="2">
        <v>35</v>
      </c>
      <c r="O3375" s="2">
        <v>64</v>
      </c>
      <c r="P3375" s="2">
        <v>130</v>
      </c>
      <c r="Q3375" s="2">
        <v>388</v>
      </c>
      <c r="R3375" s="2">
        <v>17</v>
      </c>
      <c r="S3375" s="2" t="s">
        <v>31</v>
      </c>
      <c r="T3375" s="5">
        <f t="shared" si="364"/>
        <v>628</v>
      </c>
      <c r="U3375" s="4">
        <f t="shared" si="365"/>
        <v>0.3362470200930866</v>
      </c>
      <c r="V3375" s="4">
        <f t="shared" si="366"/>
        <v>0.3362470200930866</v>
      </c>
      <c r="W3375">
        <f t="shared" si="367"/>
        <v>20</v>
      </c>
      <c r="X3375" t="str">
        <f t="shared" si="368"/>
        <v>Thursday</v>
      </c>
      <c r="Y3375" s="5" t="str">
        <f t="shared" si="369"/>
        <v>Sep</v>
      </c>
      <c r="Z3375" s="5" t="str">
        <f t="shared" si="370"/>
        <v>3-5</v>
      </c>
    </row>
    <row r="3376" spans="1:26" x14ac:dyDescent="0.25">
      <c r="A3376" s="2" t="s">
        <v>3409</v>
      </c>
      <c r="B3376" s="2" t="s">
        <v>26</v>
      </c>
      <c r="C3376" s="1">
        <v>45904</v>
      </c>
      <c r="D3376" s="3">
        <v>0.86736111111111114</v>
      </c>
      <c r="E3376" s="2" t="s">
        <v>16</v>
      </c>
      <c r="F3376" s="2" t="s">
        <v>18</v>
      </c>
      <c r="G3376" s="2">
        <v>52879</v>
      </c>
      <c r="H3376" s="2">
        <v>11</v>
      </c>
      <c r="I3376" s="2">
        <v>119</v>
      </c>
      <c r="J3376" s="2">
        <v>10840</v>
      </c>
      <c r="K3376" s="2">
        <v>10010</v>
      </c>
      <c r="L3376" s="2">
        <v>378</v>
      </c>
      <c r="M3376" s="2">
        <v>32</v>
      </c>
      <c r="N3376" s="2">
        <v>23</v>
      </c>
      <c r="O3376" s="2">
        <v>37</v>
      </c>
      <c r="P3376" s="2">
        <v>83</v>
      </c>
      <c r="Q3376" s="2">
        <v>178</v>
      </c>
      <c r="R3376" s="2">
        <v>14</v>
      </c>
      <c r="S3376" s="2" t="s">
        <v>31</v>
      </c>
      <c r="T3376" s="5">
        <f t="shared" si="364"/>
        <v>470</v>
      </c>
      <c r="U3376" s="4">
        <f t="shared" si="365"/>
        <v>0.18930010022882429</v>
      </c>
      <c r="V3376" s="4">
        <f t="shared" si="366"/>
        <v>0.18930010022882429</v>
      </c>
      <c r="W3376">
        <f t="shared" si="367"/>
        <v>20</v>
      </c>
      <c r="X3376" t="str">
        <f t="shared" si="368"/>
        <v>Thursday</v>
      </c>
      <c r="Y3376" s="5" t="str">
        <f t="shared" si="369"/>
        <v>Sep</v>
      </c>
      <c r="Z3376" s="5" t="str">
        <f t="shared" si="370"/>
        <v>11+</v>
      </c>
    </row>
    <row r="3377" spans="1:26" x14ac:dyDescent="0.25">
      <c r="A3377" s="2" t="s">
        <v>3410</v>
      </c>
      <c r="B3377" s="2" t="s">
        <v>26</v>
      </c>
      <c r="C3377" s="1">
        <v>45904</v>
      </c>
      <c r="D3377" s="3">
        <v>0.86875000000000002</v>
      </c>
      <c r="E3377" s="2" t="s">
        <v>19</v>
      </c>
      <c r="F3377" s="2" t="s">
        <v>38</v>
      </c>
      <c r="G3377" s="2">
        <v>52816</v>
      </c>
      <c r="H3377" s="2">
        <v>13</v>
      </c>
      <c r="I3377" s="2">
        <v>243</v>
      </c>
      <c r="J3377" s="2">
        <v>11270</v>
      </c>
      <c r="K3377" s="2">
        <v>8036</v>
      </c>
      <c r="L3377" s="2">
        <v>434</v>
      </c>
      <c r="M3377" s="2">
        <v>52</v>
      </c>
      <c r="N3377" s="2">
        <v>51</v>
      </c>
      <c r="O3377" s="2">
        <v>257</v>
      </c>
      <c r="P3377" s="2">
        <v>24</v>
      </c>
      <c r="Q3377" s="2">
        <v>209</v>
      </c>
      <c r="R3377" s="2">
        <v>13</v>
      </c>
      <c r="S3377" s="2" t="s">
        <v>31</v>
      </c>
      <c r="T3377" s="5">
        <f t="shared" si="364"/>
        <v>794</v>
      </c>
      <c r="U3377" s="4">
        <f t="shared" si="365"/>
        <v>0.15215086337473493</v>
      </c>
      <c r="V3377" s="4">
        <f t="shared" si="366"/>
        <v>0.15215086337473493</v>
      </c>
      <c r="W3377">
        <f t="shared" si="367"/>
        <v>20</v>
      </c>
      <c r="X3377" t="str">
        <f t="shared" si="368"/>
        <v>Thursday</v>
      </c>
      <c r="Y3377" s="5" t="str">
        <f t="shared" si="369"/>
        <v>Sep</v>
      </c>
      <c r="Z3377" s="5" t="str">
        <f t="shared" si="370"/>
        <v>11+</v>
      </c>
    </row>
    <row r="3378" spans="1:26" x14ac:dyDescent="0.25">
      <c r="A3378" s="2" t="s">
        <v>3411</v>
      </c>
      <c r="B3378" s="2" t="s">
        <v>26</v>
      </c>
      <c r="C3378" s="1">
        <v>45904</v>
      </c>
      <c r="D3378" s="3">
        <v>0.91527777777777775</v>
      </c>
      <c r="E3378" s="2" t="s">
        <v>19</v>
      </c>
      <c r="F3378" s="2" t="s">
        <v>30</v>
      </c>
      <c r="G3378" s="2">
        <v>52836</v>
      </c>
      <c r="H3378" s="2">
        <v>6</v>
      </c>
      <c r="I3378" s="2">
        <v>140</v>
      </c>
      <c r="J3378" s="2">
        <v>16123</v>
      </c>
      <c r="K3378" s="2">
        <v>13205</v>
      </c>
      <c r="L3378" s="2">
        <v>751</v>
      </c>
      <c r="M3378" s="2">
        <v>66</v>
      </c>
      <c r="N3378" s="2">
        <v>58</v>
      </c>
      <c r="O3378" s="2">
        <v>261</v>
      </c>
      <c r="P3378" s="2">
        <v>51</v>
      </c>
      <c r="Q3378" s="2">
        <v>285</v>
      </c>
      <c r="R3378" s="2">
        <v>23</v>
      </c>
      <c r="S3378" s="2" t="s">
        <v>31</v>
      </c>
      <c r="T3378" s="5">
        <f t="shared" si="364"/>
        <v>1136</v>
      </c>
      <c r="U3378" s="4">
        <f t="shared" si="365"/>
        <v>0.24992429404194111</v>
      </c>
      <c r="V3378" s="4">
        <f t="shared" si="366"/>
        <v>0.24992429404194111</v>
      </c>
      <c r="W3378">
        <f t="shared" si="367"/>
        <v>21</v>
      </c>
      <c r="X3378" t="str">
        <f t="shared" si="368"/>
        <v>Thursday</v>
      </c>
      <c r="Y3378" s="5" t="str">
        <f t="shared" si="369"/>
        <v>Sep</v>
      </c>
      <c r="Z3378" s="5" t="str">
        <f t="shared" si="370"/>
        <v>6-10</v>
      </c>
    </row>
    <row r="3379" spans="1:26" x14ac:dyDescent="0.25">
      <c r="A3379" s="2" t="s">
        <v>3412</v>
      </c>
      <c r="B3379" s="2" t="s">
        <v>26</v>
      </c>
      <c r="C3379" s="1">
        <v>45905</v>
      </c>
      <c r="D3379" s="3">
        <v>0.39583333333333331</v>
      </c>
      <c r="E3379" s="2" t="s">
        <v>15</v>
      </c>
      <c r="F3379" s="2" t="s">
        <v>49</v>
      </c>
      <c r="G3379" s="2">
        <v>52750</v>
      </c>
      <c r="H3379" s="2">
        <v>10</v>
      </c>
      <c r="I3379" s="2">
        <v>103</v>
      </c>
      <c r="J3379" s="2">
        <v>25230</v>
      </c>
      <c r="K3379" s="2">
        <v>20496</v>
      </c>
      <c r="L3379" s="2">
        <v>780</v>
      </c>
      <c r="M3379" s="2">
        <v>74</v>
      </c>
      <c r="N3379" s="2">
        <v>132</v>
      </c>
      <c r="O3379" s="2">
        <v>92</v>
      </c>
      <c r="P3379" s="2">
        <v>111</v>
      </c>
      <c r="Q3379" s="2">
        <v>797</v>
      </c>
      <c r="R3379" s="2">
        <v>51</v>
      </c>
      <c r="S3379" s="2" t="s">
        <v>31</v>
      </c>
      <c r="T3379" s="5">
        <f t="shared" si="364"/>
        <v>1078</v>
      </c>
      <c r="U3379" s="4">
        <f t="shared" si="365"/>
        <v>0.38854976303317534</v>
      </c>
      <c r="V3379" s="4">
        <f t="shared" si="366"/>
        <v>0.38854976303317534</v>
      </c>
      <c r="W3379">
        <f t="shared" si="367"/>
        <v>9</v>
      </c>
      <c r="X3379" t="str">
        <f t="shared" si="368"/>
        <v>Friday</v>
      </c>
      <c r="Y3379" s="5" t="str">
        <f t="shared" si="369"/>
        <v>Sep</v>
      </c>
      <c r="Z3379" s="5" t="str">
        <f t="shared" si="370"/>
        <v>6-10</v>
      </c>
    </row>
    <row r="3380" spans="1:26" x14ac:dyDescent="0.25">
      <c r="A3380" s="2" t="s">
        <v>3413</v>
      </c>
      <c r="B3380" s="2" t="s">
        <v>26</v>
      </c>
      <c r="C3380" s="1">
        <v>45905</v>
      </c>
      <c r="D3380" s="3">
        <v>0.53749999999999998</v>
      </c>
      <c r="E3380" s="2" t="s">
        <v>15</v>
      </c>
      <c r="F3380" s="2" t="s">
        <v>30</v>
      </c>
      <c r="G3380" s="2">
        <v>53109</v>
      </c>
      <c r="H3380" s="2">
        <v>10</v>
      </c>
      <c r="I3380" s="2">
        <v>104</v>
      </c>
      <c r="J3380" s="2">
        <v>16594</v>
      </c>
      <c r="K3380" s="2">
        <v>14081</v>
      </c>
      <c r="L3380" s="2">
        <v>465</v>
      </c>
      <c r="M3380" s="2">
        <v>44</v>
      </c>
      <c r="N3380" s="2">
        <v>79</v>
      </c>
      <c r="O3380" s="2">
        <v>66</v>
      </c>
      <c r="P3380" s="2">
        <v>43</v>
      </c>
      <c r="Q3380" s="2">
        <v>353</v>
      </c>
      <c r="R3380" s="2">
        <v>53</v>
      </c>
      <c r="S3380" s="2" t="s">
        <v>31</v>
      </c>
      <c r="T3380" s="5">
        <f t="shared" si="364"/>
        <v>654</v>
      </c>
      <c r="U3380" s="4">
        <f t="shared" si="365"/>
        <v>0.26513396976030429</v>
      </c>
      <c r="V3380" s="4">
        <f t="shared" si="366"/>
        <v>0.26513396976030429</v>
      </c>
      <c r="W3380">
        <f t="shared" si="367"/>
        <v>12</v>
      </c>
      <c r="X3380" t="str">
        <f t="shared" si="368"/>
        <v>Friday</v>
      </c>
      <c r="Y3380" s="5" t="str">
        <f t="shared" si="369"/>
        <v>Sep</v>
      </c>
      <c r="Z3380" s="5" t="str">
        <f t="shared" si="370"/>
        <v>6-10</v>
      </c>
    </row>
    <row r="3381" spans="1:26" x14ac:dyDescent="0.25">
      <c r="A3381" s="2" t="s">
        <v>3414</v>
      </c>
      <c r="B3381" s="2" t="s">
        <v>26</v>
      </c>
      <c r="C3381" s="1">
        <v>45905</v>
      </c>
      <c r="D3381" s="3">
        <v>0.54791666666666672</v>
      </c>
      <c r="E3381" s="2" t="s">
        <v>15</v>
      </c>
      <c r="F3381" s="2" t="s">
        <v>27</v>
      </c>
      <c r="G3381" s="2">
        <v>52890</v>
      </c>
      <c r="H3381" s="2">
        <v>9</v>
      </c>
      <c r="I3381" s="2">
        <v>72</v>
      </c>
      <c r="J3381" s="2">
        <v>18433</v>
      </c>
      <c r="K3381" s="2">
        <v>16285</v>
      </c>
      <c r="L3381" s="2">
        <v>410</v>
      </c>
      <c r="M3381" s="2">
        <v>47</v>
      </c>
      <c r="N3381" s="2">
        <v>103</v>
      </c>
      <c r="O3381" s="2">
        <v>69</v>
      </c>
      <c r="P3381" s="2">
        <v>82</v>
      </c>
      <c r="Q3381" s="2">
        <v>433</v>
      </c>
      <c r="R3381" s="2">
        <v>82</v>
      </c>
      <c r="S3381" s="2" t="s">
        <v>31</v>
      </c>
      <c r="T3381" s="5">
        <f t="shared" si="364"/>
        <v>629</v>
      </c>
      <c r="U3381" s="4">
        <f t="shared" si="365"/>
        <v>0.30790319531102289</v>
      </c>
      <c r="V3381" s="4">
        <f t="shared" si="366"/>
        <v>0.30790319531102289</v>
      </c>
      <c r="W3381">
        <f t="shared" si="367"/>
        <v>13</v>
      </c>
      <c r="X3381" t="str">
        <f t="shared" si="368"/>
        <v>Friday</v>
      </c>
      <c r="Y3381" s="5" t="str">
        <f t="shared" si="369"/>
        <v>Sep</v>
      </c>
      <c r="Z3381" s="5" t="str">
        <f t="shared" si="370"/>
        <v>6-10</v>
      </c>
    </row>
    <row r="3382" spans="1:26" x14ac:dyDescent="0.25">
      <c r="A3382" s="2" t="s">
        <v>3415</v>
      </c>
      <c r="B3382" s="2" t="s">
        <v>26</v>
      </c>
      <c r="C3382" s="1">
        <v>45905</v>
      </c>
      <c r="D3382" s="3">
        <v>0.73263888888888884</v>
      </c>
      <c r="E3382" s="2" t="s">
        <v>17</v>
      </c>
      <c r="F3382" s="2" t="s">
        <v>49</v>
      </c>
      <c r="G3382" s="2">
        <v>52921</v>
      </c>
      <c r="H3382" s="2">
        <v>11</v>
      </c>
      <c r="I3382" s="2">
        <v>29</v>
      </c>
      <c r="J3382" s="2">
        <v>7073</v>
      </c>
      <c r="K3382" s="2">
        <v>5134</v>
      </c>
      <c r="L3382" s="2">
        <v>111</v>
      </c>
      <c r="M3382" s="2">
        <v>16</v>
      </c>
      <c r="N3382" s="2">
        <v>15</v>
      </c>
      <c r="O3382" s="2">
        <v>0</v>
      </c>
      <c r="P3382" s="2">
        <v>68</v>
      </c>
      <c r="Q3382" s="2">
        <v>42</v>
      </c>
      <c r="R3382" s="2">
        <v>2</v>
      </c>
      <c r="S3382" s="2" t="s">
        <v>31</v>
      </c>
      <c r="T3382" s="5">
        <f t="shared" si="364"/>
        <v>142</v>
      </c>
      <c r="U3382" s="4">
        <f t="shared" si="365"/>
        <v>9.7012528107934468E-2</v>
      </c>
      <c r="V3382" s="4">
        <f t="shared" si="366"/>
        <v>9.7012528107934468E-2</v>
      </c>
      <c r="W3382">
        <f t="shared" si="367"/>
        <v>17</v>
      </c>
      <c r="X3382" t="str">
        <f t="shared" si="368"/>
        <v>Friday</v>
      </c>
      <c r="Y3382" s="5" t="str">
        <f t="shared" si="369"/>
        <v>Sep</v>
      </c>
      <c r="Z3382" s="5" t="str">
        <f t="shared" si="370"/>
        <v>11+</v>
      </c>
    </row>
    <row r="3383" spans="1:26" x14ac:dyDescent="0.25">
      <c r="A3383" s="2" t="s">
        <v>3416</v>
      </c>
      <c r="B3383" s="2" t="s">
        <v>26</v>
      </c>
      <c r="C3383" s="1">
        <v>45905</v>
      </c>
      <c r="D3383" s="3">
        <v>0.7368055555555556</v>
      </c>
      <c r="E3383" s="2" t="s">
        <v>16</v>
      </c>
      <c r="F3383" s="2" t="s">
        <v>49</v>
      </c>
      <c r="G3383" s="2">
        <v>52752</v>
      </c>
      <c r="H3383" s="2">
        <v>10</v>
      </c>
      <c r="I3383" s="2">
        <v>125</v>
      </c>
      <c r="J3383" s="2">
        <v>8172</v>
      </c>
      <c r="K3383" s="2">
        <v>7313</v>
      </c>
      <c r="L3383" s="2">
        <v>350</v>
      </c>
      <c r="M3383" s="2">
        <v>30</v>
      </c>
      <c r="N3383" s="2">
        <v>29</v>
      </c>
      <c r="O3383" s="2">
        <v>50</v>
      </c>
      <c r="P3383" s="2">
        <v>55</v>
      </c>
      <c r="Q3383" s="2">
        <v>159</v>
      </c>
      <c r="R3383" s="2">
        <v>9</v>
      </c>
      <c r="S3383" s="2" t="s">
        <v>31</v>
      </c>
      <c r="T3383" s="5">
        <f t="shared" si="364"/>
        <v>459</v>
      </c>
      <c r="U3383" s="4">
        <f t="shared" si="365"/>
        <v>0.13862981498331817</v>
      </c>
      <c r="V3383" s="4">
        <f t="shared" si="366"/>
        <v>0.13862981498331817</v>
      </c>
      <c r="W3383">
        <f t="shared" si="367"/>
        <v>17</v>
      </c>
      <c r="X3383" t="str">
        <f t="shared" si="368"/>
        <v>Friday</v>
      </c>
      <c r="Y3383" s="5" t="str">
        <f t="shared" si="369"/>
        <v>Sep</v>
      </c>
      <c r="Z3383" s="5" t="str">
        <f t="shared" si="370"/>
        <v>6-10</v>
      </c>
    </row>
    <row r="3384" spans="1:26" x14ac:dyDescent="0.25">
      <c r="A3384" s="2" t="s">
        <v>3417</v>
      </c>
      <c r="B3384" s="2" t="s">
        <v>26</v>
      </c>
      <c r="C3384" s="1">
        <v>45905</v>
      </c>
      <c r="D3384" s="3">
        <v>0.7416666666666667</v>
      </c>
      <c r="E3384" s="2" t="s">
        <v>19</v>
      </c>
      <c r="F3384" s="2" t="s">
        <v>44</v>
      </c>
      <c r="G3384" s="2">
        <v>52721</v>
      </c>
      <c r="H3384" s="2">
        <v>11</v>
      </c>
      <c r="I3384" s="2">
        <v>298</v>
      </c>
      <c r="J3384" s="2">
        <v>12935</v>
      </c>
      <c r="K3384" s="2">
        <v>10554</v>
      </c>
      <c r="L3384" s="2">
        <v>439</v>
      </c>
      <c r="M3384" s="2">
        <v>52</v>
      </c>
      <c r="N3384" s="2">
        <v>54</v>
      </c>
      <c r="O3384" s="2">
        <v>274</v>
      </c>
      <c r="P3384" s="2">
        <v>39</v>
      </c>
      <c r="Q3384" s="2">
        <v>140</v>
      </c>
      <c r="R3384" s="2">
        <v>22</v>
      </c>
      <c r="S3384" s="2" t="s">
        <v>31</v>
      </c>
      <c r="T3384" s="5">
        <f t="shared" si="364"/>
        <v>819</v>
      </c>
      <c r="U3384" s="4">
        <f t="shared" si="365"/>
        <v>0.20018588418277347</v>
      </c>
      <c r="V3384" s="4">
        <f t="shared" si="366"/>
        <v>0.20018588418277347</v>
      </c>
      <c r="W3384">
        <f t="shared" si="367"/>
        <v>17</v>
      </c>
      <c r="X3384" t="str">
        <f t="shared" si="368"/>
        <v>Friday</v>
      </c>
      <c r="Y3384" s="5" t="str">
        <f t="shared" si="369"/>
        <v>Sep</v>
      </c>
      <c r="Z3384" s="5" t="str">
        <f t="shared" si="370"/>
        <v>11+</v>
      </c>
    </row>
    <row r="3385" spans="1:26" x14ac:dyDescent="0.25">
      <c r="A3385" s="2" t="s">
        <v>3418</v>
      </c>
      <c r="B3385" s="2" t="s">
        <v>26</v>
      </c>
      <c r="C3385" s="1">
        <v>45905</v>
      </c>
      <c r="D3385" s="3">
        <v>0.80555555555555558</v>
      </c>
      <c r="E3385" s="2" t="s">
        <v>17</v>
      </c>
      <c r="F3385" s="2" t="s">
        <v>18</v>
      </c>
      <c r="G3385" s="2">
        <v>52878</v>
      </c>
      <c r="H3385" s="2">
        <v>5</v>
      </c>
      <c r="I3385" s="2">
        <v>35</v>
      </c>
      <c r="J3385" s="2">
        <v>9175</v>
      </c>
      <c r="K3385" s="2">
        <v>6451</v>
      </c>
      <c r="L3385" s="2">
        <v>121</v>
      </c>
      <c r="M3385" s="2">
        <v>15</v>
      </c>
      <c r="N3385" s="2">
        <v>17</v>
      </c>
      <c r="O3385" s="2">
        <v>0</v>
      </c>
      <c r="P3385" s="2">
        <v>160</v>
      </c>
      <c r="Q3385" s="2">
        <v>96</v>
      </c>
      <c r="R3385" s="2">
        <v>5</v>
      </c>
      <c r="S3385" s="2" t="s">
        <v>31</v>
      </c>
      <c r="T3385" s="5">
        <f t="shared" si="364"/>
        <v>153</v>
      </c>
      <c r="U3385" s="4">
        <f t="shared" si="365"/>
        <v>0.121997806271039</v>
      </c>
      <c r="V3385" s="4">
        <f t="shared" si="366"/>
        <v>0.121997806271039</v>
      </c>
      <c r="W3385">
        <f t="shared" si="367"/>
        <v>19</v>
      </c>
      <c r="X3385" t="str">
        <f t="shared" si="368"/>
        <v>Friday</v>
      </c>
      <c r="Y3385" s="5" t="str">
        <f t="shared" si="369"/>
        <v>Sep</v>
      </c>
      <c r="Z3385" s="5" t="str">
        <f t="shared" si="370"/>
        <v>3-5</v>
      </c>
    </row>
    <row r="3386" spans="1:26" x14ac:dyDescent="0.25">
      <c r="A3386" s="2" t="s">
        <v>3419</v>
      </c>
      <c r="B3386" s="2" t="s">
        <v>26</v>
      </c>
      <c r="C3386" s="1">
        <v>45905</v>
      </c>
      <c r="D3386" s="3">
        <v>0.8354166666666667</v>
      </c>
      <c r="E3386" s="2" t="s">
        <v>19</v>
      </c>
      <c r="F3386" s="2" t="s">
        <v>27</v>
      </c>
      <c r="G3386" s="2">
        <v>53047</v>
      </c>
      <c r="H3386" s="2">
        <v>19</v>
      </c>
      <c r="I3386" s="2">
        <v>305</v>
      </c>
      <c r="J3386" s="2">
        <v>20651</v>
      </c>
      <c r="K3386" s="2">
        <v>14764</v>
      </c>
      <c r="L3386" s="2">
        <v>663</v>
      </c>
      <c r="M3386" s="2">
        <v>58</v>
      </c>
      <c r="N3386" s="2">
        <v>64</v>
      </c>
      <c r="O3386" s="2">
        <v>384</v>
      </c>
      <c r="P3386" s="2">
        <v>33</v>
      </c>
      <c r="Q3386" s="2">
        <v>339</v>
      </c>
      <c r="R3386" s="2">
        <v>22</v>
      </c>
      <c r="S3386" s="2" t="s">
        <v>31</v>
      </c>
      <c r="T3386" s="5">
        <f t="shared" si="364"/>
        <v>1169</v>
      </c>
      <c r="U3386" s="4">
        <f t="shared" si="365"/>
        <v>0.27831922634644751</v>
      </c>
      <c r="V3386" s="4">
        <f t="shared" si="366"/>
        <v>0.27831922634644751</v>
      </c>
      <c r="W3386">
        <f t="shared" si="367"/>
        <v>20</v>
      </c>
      <c r="X3386" t="str">
        <f t="shared" si="368"/>
        <v>Friday</v>
      </c>
      <c r="Y3386" s="5" t="str">
        <f t="shared" si="369"/>
        <v>Sep</v>
      </c>
      <c r="Z3386" s="5" t="str">
        <f t="shared" si="370"/>
        <v>11+</v>
      </c>
    </row>
    <row r="3387" spans="1:26" x14ac:dyDescent="0.25">
      <c r="A3387" s="2" t="s">
        <v>3420</v>
      </c>
      <c r="B3387" s="2" t="s">
        <v>26</v>
      </c>
      <c r="C3387" s="1">
        <v>45905</v>
      </c>
      <c r="D3387" s="3">
        <v>0.93541666666666667</v>
      </c>
      <c r="E3387" s="2" t="s">
        <v>15</v>
      </c>
      <c r="F3387" s="2" t="s">
        <v>46</v>
      </c>
      <c r="G3387" s="2">
        <v>53173</v>
      </c>
      <c r="H3387" s="2">
        <v>6</v>
      </c>
      <c r="I3387" s="2">
        <v>174</v>
      </c>
      <c r="J3387" s="2">
        <v>37482</v>
      </c>
      <c r="K3387" s="2">
        <v>27022</v>
      </c>
      <c r="L3387" s="2">
        <v>820</v>
      </c>
      <c r="M3387" s="2">
        <v>68</v>
      </c>
      <c r="N3387" s="2">
        <v>161</v>
      </c>
      <c r="O3387" s="2">
        <v>77</v>
      </c>
      <c r="P3387" s="2">
        <v>211</v>
      </c>
      <c r="Q3387" s="2">
        <v>813</v>
      </c>
      <c r="R3387" s="2">
        <v>158</v>
      </c>
      <c r="S3387" s="2" t="s">
        <v>31</v>
      </c>
      <c r="T3387" s="5">
        <f t="shared" si="364"/>
        <v>1126</v>
      </c>
      <c r="U3387" s="4">
        <f t="shared" si="365"/>
        <v>0.50819024692983283</v>
      </c>
      <c r="V3387" s="4">
        <f t="shared" si="366"/>
        <v>0.50819024692983283</v>
      </c>
      <c r="W3387">
        <f t="shared" si="367"/>
        <v>22</v>
      </c>
      <c r="X3387" t="str">
        <f t="shared" si="368"/>
        <v>Friday</v>
      </c>
      <c r="Y3387" s="5" t="str">
        <f t="shared" si="369"/>
        <v>Sep</v>
      </c>
      <c r="Z3387" s="5" t="str">
        <f t="shared" si="370"/>
        <v>6-10</v>
      </c>
    </row>
    <row r="3388" spans="1:26" x14ac:dyDescent="0.25">
      <c r="A3388" s="2" t="s">
        <v>3421</v>
      </c>
      <c r="B3388" s="2" t="s">
        <v>26</v>
      </c>
      <c r="C3388" s="1">
        <v>45906</v>
      </c>
      <c r="D3388" s="3">
        <v>0.21180555555555555</v>
      </c>
      <c r="E3388" s="2" t="s">
        <v>17</v>
      </c>
      <c r="F3388" s="2" t="s">
        <v>27</v>
      </c>
      <c r="G3388" s="2">
        <v>52798</v>
      </c>
      <c r="H3388" s="2">
        <v>8</v>
      </c>
      <c r="I3388" s="2">
        <v>21</v>
      </c>
      <c r="J3388" s="2">
        <v>6399</v>
      </c>
      <c r="K3388" s="2">
        <v>5050</v>
      </c>
      <c r="L3388" s="2">
        <v>48</v>
      </c>
      <c r="M3388" s="2">
        <v>7</v>
      </c>
      <c r="N3388" s="2">
        <v>5</v>
      </c>
      <c r="O3388" s="2">
        <v>0</v>
      </c>
      <c r="P3388" s="2">
        <v>106</v>
      </c>
      <c r="Q3388" s="2">
        <v>81</v>
      </c>
      <c r="R3388" s="2">
        <v>2</v>
      </c>
      <c r="S3388" s="2" t="s">
        <v>31</v>
      </c>
      <c r="T3388" s="5">
        <f t="shared" si="364"/>
        <v>60</v>
      </c>
      <c r="U3388" s="4">
        <f t="shared" si="365"/>
        <v>9.5647562407666961E-2</v>
      </c>
      <c r="V3388" s="4">
        <f t="shared" si="366"/>
        <v>9.5647562407666961E-2</v>
      </c>
      <c r="W3388">
        <f t="shared" si="367"/>
        <v>5</v>
      </c>
      <c r="X3388" t="str">
        <f t="shared" si="368"/>
        <v>Saturday</v>
      </c>
      <c r="Y3388" s="5" t="str">
        <f t="shared" si="369"/>
        <v>Sep</v>
      </c>
      <c r="Z3388" s="5" t="str">
        <f t="shared" si="370"/>
        <v>6-10</v>
      </c>
    </row>
    <row r="3389" spans="1:26" x14ac:dyDescent="0.25">
      <c r="A3389" s="2" t="s">
        <v>3422</v>
      </c>
      <c r="B3389" s="2" t="s">
        <v>26</v>
      </c>
      <c r="C3389" s="1">
        <v>45906</v>
      </c>
      <c r="D3389" s="3">
        <v>0.37152777777777779</v>
      </c>
      <c r="E3389" s="2" t="s">
        <v>15</v>
      </c>
      <c r="F3389" s="2" t="s">
        <v>46</v>
      </c>
      <c r="G3389" s="2">
        <v>52815</v>
      </c>
      <c r="H3389" s="2">
        <v>11</v>
      </c>
      <c r="I3389" s="2">
        <v>177</v>
      </c>
      <c r="J3389" s="2">
        <v>18239</v>
      </c>
      <c r="K3389" s="2">
        <v>15066</v>
      </c>
      <c r="L3389" s="2">
        <v>458</v>
      </c>
      <c r="M3389" s="2">
        <v>37</v>
      </c>
      <c r="N3389" s="2">
        <v>85</v>
      </c>
      <c r="O3389" s="2">
        <v>53</v>
      </c>
      <c r="P3389" s="2">
        <v>29</v>
      </c>
      <c r="Q3389" s="2">
        <v>323</v>
      </c>
      <c r="R3389" s="2">
        <v>81</v>
      </c>
      <c r="S3389" s="2" t="s">
        <v>31</v>
      </c>
      <c r="T3389" s="5">
        <f t="shared" si="364"/>
        <v>633</v>
      </c>
      <c r="U3389" s="4">
        <f t="shared" si="365"/>
        <v>0.28525986935529679</v>
      </c>
      <c r="V3389" s="4">
        <f t="shared" si="366"/>
        <v>0.28525986935529679</v>
      </c>
      <c r="W3389">
        <f t="shared" si="367"/>
        <v>8</v>
      </c>
      <c r="X3389" t="str">
        <f t="shared" si="368"/>
        <v>Saturday</v>
      </c>
      <c r="Y3389" s="5" t="str">
        <f t="shared" si="369"/>
        <v>Sep</v>
      </c>
      <c r="Z3389" s="5" t="str">
        <f t="shared" si="370"/>
        <v>11+</v>
      </c>
    </row>
    <row r="3390" spans="1:26" x14ac:dyDescent="0.25">
      <c r="A3390" s="2" t="s">
        <v>3423</v>
      </c>
      <c r="B3390" s="2" t="s">
        <v>26</v>
      </c>
      <c r="C3390" s="1">
        <v>45906</v>
      </c>
      <c r="D3390" s="3">
        <v>0.37222222222222223</v>
      </c>
      <c r="E3390" s="2" t="s">
        <v>19</v>
      </c>
      <c r="F3390" s="2" t="s">
        <v>36</v>
      </c>
      <c r="G3390" s="2">
        <v>52977</v>
      </c>
      <c r="H3390" s="2">
        <v>7</v>
      </c>
      <c r="I3390" s="2">
        <v>438</v>
      </c>
      <c r="J3390" s="2">
        <v>27013</v>
      </c>
      <c r="K3390" s="2">
        <v>20166</v>
      </c>
      <c r="L3390" s="2">
        <v>1429</v>
      </c>
      <c r="M3390" s="2">
        <v>134</v>
      </c>
      <c r="N3390" s="2">
        <v>151</v>
      </c>
      <c r="O3390" s="2">
        <v>638</v>
      </c>
      <c r="P3390" s="2">
        <v>66</v>
      </c>
      <c r="Q3390" s="2">
        <v>169</v>
      </c>
      <c r="R3390" s="2">
        <v>47</v>
      </c>
      <c r="S3390" s="2" t="s">
        <v>31</v>
      </c>
      <c r="T3390" s="5">
        <f t="shared" si="364"/>
        <v>2352</v>
      </c>
      <c r="U3390" s="4">
        <f t="shared" si="365"/>
        <v>0.38065575627158954</v>
      </c>
      <c r="V3390" s="4">
        <f t="shared" si="366"/>
        <v>0.38065575627158954</v>
      </c>
      <c r="W3390">
        <f t="shared" si="367"/>
        <v>8</v>
      </c>
      <c r="X3390" t="str">
        <f t="shared" si="368"/>
        <v>Saturday</v>
      </c>
      <c r="Y3390" s="5" t="str">
        <f t="shared" si="369"/>
        <v>Sep</v>
      </c>
      <c r="Z3390" s="5" t="str">
        <f t="shared" si="370"/>
        <v>6-10</v>
      </c>
    </row>
    <row r="3391" spans="1:26" x14ac:dyDescent="0.25">
      <c r="A3391" s="2" t="s">
        <v>3424</v>
      </c>
      <c r="B3391" s="2" t="s">
        <v>26</v>
      </c>
      <c r="C3391" s="1">
        <v>45906</v>
      </c>
      <c r="D3391" s="3">
        <v>0.40555555555555556</v>
      </c>
      <c r="E3391" s="2" t="s">
        <v>16</v>
      </c>
      <c r="F3391" s="2" t="s">
        <v>30</v>
      </c>
      <c r="G3391" s="2">
        <v>53021</v>
      </c>
      <c r="H3391" s="2">
        <v>5</v>
      </c>
      <c r="I3391" s="2">
        <v>312</v>
      </c>
      <c r="J3391" s="2">
        <v>14017</v>
      </c>
      <c r="K3391" s="2">
        <v>11616</v>
      </c>
      <c r="L3391" s="2">
        <v>509</v>
      </c>
      <c r="M3391" s="2">
        <v>47</v>
      </c>
      <c r="N3391" s="2">
        <v>26</v>
      </c>
      <c r="O3391" s="2">
        <v>64</v>
      </c>
      <c r="P3391" s="2">
        <v>90</v>
      </c>
      <c r="Q3391" s="2">
        <v>167</v>
      </c>
      <c r="R3391" s="2">
        <v>10</v>
      </c>
      <c r="S3391" s="2" t="s">
        <v>31</v>
      </c>
      <c r="T3391" s="5">
        <f t="shared" si="364"/>
        <v>646</v>
      </c>
      <c r="U3391" s="4">
        <f t="shared" si="365"/>
        <v>0.21908300484713605</v>
      </c>
      <c r="V3391" s="4">
        <f t="shared" si="366"/>
        <v>0.21908300484713605</v>
      </c>
      <c r="W3391">
        <f t="shared" si="367"/>
        <v>9</v>
      </c>
      <c r="X3391" t="str">
        <f t="shared" si="368"/>
        <v>Saturday</v>
      </c>
      <c r="Y3391" s="5" t="str">
        <f t="shared" si="369"/>
        <v>Sep</v>
      </c>
      <c r="Z3391" s="5" t="str">
        <f t="shared" si="370"/>
        <v>3-5</v>
      </c>
    </row>
    <row r="3392" spans="1:26" x14ac:dyDescent="0.25">
      <c r="A3392" s="2" t="s">
        <v>3425</v>
      </c>
      <c r="B3392" s="2" t="s">
        <v>26</v>
      </c>
      <c r="C3392" s="1">
        <v>45906</v>
      </c>
      <c r="D3392" s="3">
        <v>0.49722222222222223</v>
      </c>
      <c r="E3392" s="2" t="s">
        <v>16</v>
      </c>
      <c r="F3392" s="2" t="s">
        <v>36</v>
      </c>
      <c r="G3392" s="2">
        <v>52932</v>
      </c>
      <c r="H3392" s="2">
        <v>10</v>
      </c>
      <c r="I3392" s="2">
        <v>283</v>
      </c>
      <c r="J3392" s="2">
        <v>16195</v>
      </c>
      <c r="K3392" s="2">
        <v>11224</v>
      </c>
      <c r="L3392" s="2">
        <v>582</v>
      </c>
      <c r="M3392" s="2">
        <v>40</v>
      </c>
      <c r="N3392" s="2">
        <v>23</v>
      </c>
      <c r="O3392" s="2">
        <v>49</v>
      </c>
      <c r="P3392" s="2">
        <v>33</v>
      </c>
      <c r="Q3392" s="2">
        <v>264</v>
      </c>
      <c r="R3392" s="2">
        <v>21</v>
      </c>
      <c r="S3392" s="2" t="s">
        <v>31</v>
      </c>
      <c r="T3392" s="5">
        <f t="shared" si="364"/>
        <v>694</v>
      </c>
      <c r="U3392" s="4">
        <f t="shared" si="365"/>
        <v>0.21204564346708984</v>
      </c>
      <c r="V3392" s="4">
        <f t="shared" si="366"/>
        <v>0.21204564346708984</v>
      </c>
      <c r="W3392">
        <f t="shared" si="367"/>
        <v>11</v>
      </c>
      <c r="X3392" t="str">
        <f t="shared" si="368"/>
        <v>Saturday</v>
      </c>
      <c r="Y3392" s="5" t="str">
        <f t="shared" si="369"/>
        <v>Sep</v>
      </c>
      <c r="Z3392" s="5" t="str">
        <f t="shared" si="370"/>
        <v>6-10</v>
      </c>
    </row>
    <row r="3393" spans="1:26" x14ac:dyDescent="0.25">
      <c r="A3393" s="2" t="s">
        <v>3426</v>
      </c>
      <c r="B3393" s="2" t="s">
        <v>26</v>
      </c>
      <c r="C3393" s="1">
        <v>45906</v>
      </c>
      <c r="D3393" s="3">
        <v>0.55902777777777779</v>
      </c>
      <c r="E3393" s="2" t="s">
        <v>19</v>
      </c>
      <c r="F3393" s="2" t="s">
        <v>49</v>
      </c>
      <c r="G3393" s="2">
        <v>53004</v>
      </c>
      <c r="H3393" s="2">
        <v>7</v>
      </c>
      <c r="I3393" s="2">
        <v>234</v>
      </c>
      <c r="J3393" s="2">
        <v>13602</v>
      </c>
      <c r="K3393" s="2">
        <v>9762</v>
      </c>
      <c r="L3393" s="2">
        <v>433</v>
      </c>
      <c r="M3393" s="2">
        <v>41</v>
      </c>
      <c r="N3393" s="2">
        <v>73</v>
      </c>
      <c r="O3393" s="2">
        <v>285</v>
      </c>
      <c r="P3393" s="2">
        <v>88</v>
      </c>
      <c r="Q3393" s="2">
        <v>155</v>
      </c>
      <c r="R3393" s="2">
        <v>24</v>
      </c>
      <c r="S3393" s="2" t="s">
        <v>31</v>
      </c>
      <c r="T3393" s="5">
        <f t="shared" si="364"/>
        <v>832</v>
      </c>
      <c r="U3393" s="4">
        <f t="shared" si="365"/>
        <v>0.18417477926194251</v>
      </c>
      <c r="V3393" s="4">
        <f t="shared" si="366"/>
        <v>0.18417477926194251</v>
      </c>
      <c r="W3393">
        <f t="shared" si="367"/>
        <v>13</v>
      </c>
      <c r="X3393" t="str">
        <f t="shared" si="368"/>
        <v>Saturday</v>
      </c>
      <c r="Y3393" s="5" t="str">
        <f t="shared" si="369"/>
        <v>Sep</v>
      </c>
      <c r="Z3393" s="5" t="str">
        <f t="shared" si="370"/>
        <v>6-10</v>
      </c>
    </row>
    <row r="3394" spans="1:26" x14ac:dyDescent="0.25">
      <c r="A3394" s="2" t="s">
        <v>3427</v>
      </c>
      <c r="B3394" s="2" t="s">
        <v>26</v>
      </c>
      <c r="C3394" s="1">
        <v>45906</v>
      </c>
      <c r="D3394" s="3">
        <v>0.57777777777777772</v>
      </c>
      <c r="E3394" s="2" t="s">
        <v>15</v>
      </c>
      <c r="F3394" s="2" t="s">
        <v>27</v>
      </c>
      <c r="G3394" s="2">
        <v>53066</v>
      </c>
      <c r="H3394" s="2">
        <v>10</v>
      </c>
      <c r="I3394" s="2">
        <v>191</v>
      </c>
      <c r="J3394" s="2">
        <v>19836</v>
      </c>
      <c r="K3394" s="2">
        <v>17584</v>
      </c>
      <c r="L3394" s="2">
        <v>748</v>
      </c>
      <c r="M3394" s="2">
        <v>94</v>
      </c>
      <c r="N3394" s="2">
        <v>154</v>
      </c>
      <c r="O3394" s="2">
        <v>103</v>
      </c>
      <c r="P3394" s="2">
        <v>36</v>
      </c>
      <c r="Q3394" s="2">
        <v>305</v>
      </c>
      <c r="R3394" s="2">
        <v>92</v>
      </c>
      <c r="S3394" s="2" t="s">
        <v>31</v>
      </c>
      <c r="T3394" s="5">
        <f t="shared" ref="T3394:T3457" si="371">SUM(L3394:O3394)</f>
        <v>1099</v>
      </c>
      <c r="U3394" s="4">
        <f t="shared" ref="U3394:U3457" si="372">K3394/G3394</f>
        <v>0.33136094674556216</v>
      </c>
      <c r="V3394" s="4">
        <f t="shared" ref="V3394:V3457" si="373">K3394/G3394</f>
        <v>0.33136094674556216</v>
      </c>
      <c r="W3394">
        <f t="shared" ref="W3394:W3457" si="374">HOUR(D3394)</f>
        <v>13</v>
      </c>
      <c r="X3394" t="str">
        <f t="shared" ref="X3394:X3457" si="375">TEXT(C3394,"dddd")</f>
        <v>Saturday</v>
      </c>
      <c r="Y3394" s="5" t="str">
        <f t="shared" ref="Y3394:Y3457" si="376">TEXT(C3394,"mmm")</f>
        <v>Sep</v>
      </c>
      <c r="Z3394" s="5" t="str">
        <f t="shared" ref="Z3394:Z3457" si="377">IF(H3394&lt;=2,"0-2",IF(H3394&lt;=5,"3-5",IF(H3394&lt;=10,"6-10","11+")))</f>
        <v>6-10</v>
      </c>
    </row>
    <row r="3395" spans="1:26" x14ac:dyDescent="0.25">
      <c r="A3395" s="2" t="s">
        <v>3428</v>
      </c>
      <c r="B3395" s="2" t="s">
        <v>26</v>
      </c>
      <c r="C3395" s="1">
        <v>45906</v>
      </c>
      <c r="D3395" s="3">
        <v>0.63472222222222219</v>
      </c>
      <c r="E3395" s="2" t="s">
        <v>16</v>
      </c>
      <c r="F3395" s="2" t="s">
        <v>30</v>
      </c>
      <c r="G3395" s="2">
        <v>52901</v>
      </c>
      <c r="H3395" s="2">
        <v>7</v>
      </c>
      <c r="I3395" s="2">
        <v>165</v>
      </c>
      <c r="J3395" s="2">
        <v>12376</v>
      </c>
      <c r="K3395" s="2">
        <v>8739</v>
      </c>
      <c r="L3395" s="2">
        <v>269</v>
      </c>
      <c r="M3395" s="2">
        <v>38</v>
      </c>
      <c r="N3395" s="2">
        <v>25</v>
      </c>
      <c r="O3395" s="2">
        <v>39</v>
      </c>
      <c r="P3395" s="2">
        <v>32</v>
      </c>
      <c r="Q3395" s="2">
        <v>98</v>
      </c>
      <c r="R3395" s="2">
        <v>18</v>
      </c>
      <c r="S3395" s="2" t="s">
        <v>31</v>
      </c>
      <c r="T3395" s="5">
        <f t="shared" si="371"/>
        <v>371</v>
      </c>
      <c r="U3395" s="4">
        <f t="shared" si="372"/>
        <v>0.16519536492693901</v>
      </c>
      <c r="V3395" s="4">
        <f t="shared" si="373"/>
        <v>0.16519536492693901</v>
      </c>
      <c r="W3395">
        <f t="shared" si="374"/>
        <v>15</v>
      </c>
      <c r="X3395" t="str">
        <f t="shared" si="375"/>
        <v>Saturday</v>
      </c>
      <c r="Y3395" s="5" t="str">
        <f t="shared" si="376"/>
        <v>Sep</v>
      </c>
      <c r="Z3395" s="5" t="str">
        <f t="shared" si="377"/>
        <v>6-10</v>
      </c>
    </row>
    <row r="3396" spans="1:26" x14ac:dyDescent="0.25">
      <c r="A3396" s="2" t="s">
        <v>3429</v>
      </c>
      <c r="B3396" s="2" t="s">
        <v>26</v>
      </c>
      <c r="C3396" s="1">
        <v>45906</v>
      </c>
      <c r="D3396" s="3">
        <v>0.69166666666666665</v>
      </c>
      <c r="E3396" s="2" t="s">
        <v>19</v>
      </c>
      <c r="F3396" s="2" t="s">
        <v>46</v>
      </c>
      <c r="G3396" s="2">
        <v>52975</v>
      </c>
      <c r="H3396" s="2">
        <v>9</v>
      </c>
      <c r="I3396" s="2">
        <v>133</v>
      </c>
      <c r="J3396" s="2">
        <v>18144</v>
      </c>
      <c r="K3396" s="2">
        <v>14990</v>
      </c>
      <c r="L3396" s="2">
        <v>672</v>
      </c>
      <c r="M3396" s="2">
        <v>83</v>
      </c>
      <c r="N3396" s="2">
        <v>98</v>
      </c>
      <c r="O3396" s="2">
        <v>361</v>
      </c>
      <c r="P3396" s="2">
        <v>100</v>
      </c>
      <c r="Q3396" s="2">
        <v>444</v>
      </c>
      <c r="R3396" s="2">
        <v>45</v>
      </c>
      <c r="S3396" s="2" t="s">
        <v>31</v>
      </c>
      <c r="T3396" s="5">
        <f t="shared" si="371"/>
        <v>1214</v>
      </c>
      <c r="U3396" s="4">
        <f t="shared" si="372"/>
        <v>0.28296366210476642</v>
      </c>
      <c r="V3396" s="4">
        <f t="shared" si="373"/>
        <v>0.28296366210476642</v>
      </c>
      <c r="W3396">
        <f t="shared" si="374"/>
        <v>16</v>
      </c>
      <c r="X3396" t="str">
        <f t="shared" si="375"/>
        <v>Saturday</v>
      </c>
      <c r="Y3396" s="5" t="str">
        <f t="shared" si="376"/>
        <v>Sep</v>
      </c>
      <c r="Z3396" s="5" t="str">
        <f t="shared" si="377"/>
        <v>6-10</v>
      </c>
    </row>
    <row r="3397" spans="1:26" x14ac:dyDescent="0.25">
      <c r="A3397" s="2" t="s">
        <v>3430</v>
      </c>
      <c r="B3397" s="2" t="s">
        <v>26</v>
      </c>
      <c r="C3397" s="1">
        <v>45906</v>
      </c>
      <c r="D3397" s="3">
        <v>0.74236111111111114</v>
      </c>
      <c r="E3397" s="2" t="s">
        <v>15</v>
      </c>
      <c r="F3397" s="2" t="s">
        <v>36</v>
      </c>
      <c r="G3397" s="2">
        <v>52872</v>
      </c>
      <c r="H3397" s="2">
        <v>6</v>
      </c>
      <c r="I3397" s="2">
        <v>159</v>
      </c>
      <c r="J3397" s="2">
        <v>23298</v>
      </c>
      <c r="K3397" s="2">
        <v>16886</v>
      </c>
      <c r="L3397" s="2">
        <v>491</v>
      </c>
      <c r="M3397" s="2">
        <v>57</v>
      </c>
      <c r="N3397" s="2">
        <v>118</v>
      </c>
      <c r="O3397" s="2">
        <v>59</v>
      </c>
      <c r="P3397" s="2">
        <v>41</v>
      </c>
      <c r="Q3397" s="2">
        <v>370</v>
      </c>
      <c r="R3397" s="2">
        <v>94</v>
      </c>
      <c r="S3397" s="2" t="s">
        <v>31</v>
      </c>
      <c r="T3397" s="5">
        <f t="shared" si="371"/>
        <v>725</v>
      </c>
      <c r="U3397" s="4">
        <f t="shared" si="372"/>
        <v>0.31937509456801333</v>
      </c>
      <c r="V3397" s="4">
        <f t="shared" si="373"/>
        <v>0.31937509456801333</v>
      </c>
      <c r="W3397">
        <f t="shared" si="374"/>
        <v>17</v>
      </c>
      <c r="X3397" t="str">
        <f t="shared" si="375"/>
        <v>Saturday</v>
      </c>
      <c r="Y3397" s="5" t="str">
        <f t="shared" si="376"/>
        <v>Sep</v>
      </c>
      <c r="Z3397" s="5" t="str">
        <f t="shared" si="377"/>
        <v>6-10</v>
      </c>
    </row>
    <row r="3398" spans="1:26" x14ac:dyDescent="0.25">
      <c r="A3398" s="2" t="s">
        <v>3431</v>
      </c>
      <c r="B3398" s="2" t="s">
        <v>26</v>
      </c>
      <c r="C3398" s="1">
        <v>45906</v>
      </c>
      <c r="D3398" s="3">
        <v>0.76041666666666663</v>
      </c>
      <c r="E3398" s="2" t="s">
        <v>16</v>
      </c>
      <c r="F3398" s="2" t="s">
        <v>46</v>
      </c>
      <c r="G3398" s="2">
        <v>52849</v>
      </c>
      <c r="H3398" s="2">
        <v>11</v>
      </c>
      <c r="I3398" s="2">
        <v>128</v>
      </c>
      <c r="J3398" s="2">
        <v>18621</v>
      </c>
      <c r="K3398" s="2">
        <v>13746</v>
      </c>
      <c r="L3398" s="2">
        <v>368</v>
      </c>
      <c r="M3398" s="2">
        <v>39</v>
      </c>
      <c r="N3398" s="2">
        <v>25</v>
      </c>
      <c r="O3398" s="2">
        <v>56</v>
      </c>
      <c r="P3398" s="2">
        <v>55</v>
      </c>
      <c r="Q3398" s="2">
        <v>294</v>
      </c>
      <c r="R3398" s="2">
        <v>11</v>
      </c>
      <c r="S3398" s="2" t="s">
        <v>31</v>
      </c>
      <c r="T3398" s="5">
        <f t="shared" si="371"/>
        <v>488</v>
      </c>
      <c r="U3398" s="4">
        <f t="shared" si="372"/>
        <v>0.2600995288463358</v>
      </c>
      <c r="V3398" s="4">
        <f t="shared" si="373"/>
        <v>0.2600995288463358</v>
      </c>
      <c r="W3398">
        <f t="shared" si="374"/>
        <v>18</v>
      </c>
      <c r="X3398" t="str">
        <f t="shared" si="375"/>
        <v>Saturday</v>
      </c>
      <c r="Y3398" s="5" t="str">
        <f t="shared" si="376"/>
        <v>Sep</v>
      </c>
      <c r="Z3398" s="5" t="str">
        <f t="shared" si="377"/>
        <v>11+</v>
      </c>
    </row>
    <row r="3399" spans="1:26" x14ac:dyDescent="0.25">
      <c r="A3399" s="2" t="s">
        <v>3432</v>
      </c>
      <c r="B3399" s="2" t="s">
        <v>26</v>
      </c>
      <c r="C3399" s="1">
        <v>45906</v>
      </c>
      <c r="D3399" s="3">
        <v>0.77152777777777781</v>
      </c>
      <c r="E3399" s="2" t="s">
        <v>15</v>
      </c>
      <c r="F3399" s="2" t="s">
        <v>30</v>
      </c>
      <c r="G3399" s="2">
        <v>52807</v>
      </c>
      <c r="H3399" s="2">
        <v>7</v>
      </c>
      <c r="I3399" s="2">
        <v>50</v>
      </c>
      <c r="J3399" s="2">
        <v>23435</v>
      </c>
      <c r="K3399" s="2">
        <v>18764</v>
      </c>
      <c r="L3399" s="2">
        <v>591</v>
      </c>
      <c r="M3399" s="2">
        <v>61</v>
      </c>
      <c r="N3399" s="2">
        <v>141</v>
      </c>
      <c r="O3399" s="2">
        <v>86</v>
      </c>
      <c r="P3399" s="2">
        <v>75</v>
      </c>
      <c r="Q3399" s="2">
        <v>338</v>
      </c>
      <c r="R3399" s="2">
        <v>113</v>
      </c>
      <c r="S3399" s="2" t="s">
        <v>31</v>
      </c>
      <c r="T3399" s="5">
        <f t="shared" si="371"/>
        <v>879</v>
      </c>
      <c r="U3399" s="4">
        <f t="shared" si="372"/>
        <v>0.35533167951218586</v>
      </c>
      <c r="V3399" s="4">
        <f t="shared" si="373"/>
        <v>0.35533167951218586</v>
      </c>
      <c r="W3399">
        <f t="shared" si="374"/>
        <v>18</v>
      </c>
      <c r="X3399" t="str">
        <f t="shared" si="375"/>
        <v>Saturday</v>
      </c>
      <c r="Y3399" s="5" t="str">
        <f t="shared" si="376"/>
        <v>Sep</v>
      </c>
      <c r="Z3399" s="5" t="str">
        <f t="shared" si="377"/>
        <v>6-10</v>
      </c>
    </row>
    <row r="3400" spans="1:26" x14ac:dyDescent="0.25">
      <c r="A3400" s="2" t="s">
        <v>3433</v>
      </c>
      <c r="B3400" s="2" t="s">
        <v>26</v>
      </c>
      <c r="C3400" s="1">
        <v>45906</v>
      </c>
      <c r="D3400" s="3">
        <v>0.81527777777777777</v>
      </c>
      <c r="E3400" s="2" t="s">
        <v>15</v>
      </c>
      <c r="F3400" s="2" t="s">
        <v>49</v>
      </c>
      <c r="G3400" s="2">
        <v>52994</v>
      </c>
      <c r="H3400" s="2">
        <v>11</v>
      </c>
      <c r="I3400" s="2">
        <v>73</v>
      </c>
      <c r="J3400" s="2">
        <v>32396</v>
      </c>
      <c r="K3400" s="2">
        <v>25222</v>
      </c>
      <c r="L3400" s="2">
        <v>1226</v>
      </c>
      <c r="M3400" s="2">
        <v>71</v>
      </c>
      <c r="N3400" s="2">
        <v>156</v>
      </c>
      <c r="O3400" s="2">
        <v>128</v>
      </c>
      <c r="P3400" s="2">
        <v>161</v>
      </c>
      <c r="Q3400" s="2">
        <v>932</v>
      </c>
      <c r="R3400" s="2">
        <v>54</v>
      </c>
      <c r="S3400" s="2" t="s">
        <v>31</v>
      </c>
      <c r="T3400" s="5">
        <f t="shared" si="371"/>
        <v>1581</v>
      </c>
      <c r="U3400" s="4">
        <f t="shared" si="372"/>
        <v>0.47594067252896555</v>
      </c>
      <c r="V3400" s="4">
        <f t="shared" si="373"/>
        <v>0.47594067252896555</v>
      </c>
      <c r="W3400">
        <f t="shared" si="374"/>
        <v>19</v>
      </c>
      <c r="X3400" t="str">
        <f t="shared" si="375"/>
        <v>Saturday</v>
      </c>
      <c r="Y3400" s="5" t="str">
        <f t="shared" si="376"/>
        <v>Sep</v>
      </c>
      <c r="Z3400" s="5" t="str">
        <f t="shared" si="377"/>
        <v>11+</v>
      </c>
    </row>
    <row r="3401" spans="1:26" x14ac:dyDescent="0.25">
      <c r="A3401" s="2" t="s">
        <v>3434</v>
      </c>
      <c r="B3401" s="2" t="s">
        <v>26</v>
      </c>
      <c r="C3401" s="1">
        <v>45906</v>
      </c>
      <c r="D3401" s="3">
        <v>0.83680555555555558</v>
      </c>
      <c r="E3401" s="2" t="s">
        <v>15</v>
      </c>
      <c r="F3401" s="2" t="s">
        <v>30</v>
      </c>
      <c r="G3401" s="2">
        <v>52803</v>
      </c>
      <c r="H3401" s="2">
        <v>7</v>
      </c>
      <c r="I3401" s="2">
        <v>139</v>
      </c>
      <c r="J3401" s="2">
        <v>47333</v>
      </c>
      <c r="K3401" s="2">
        <v>33767</v>
      </c>
      <c r="L3401" s="2">
        <v>934</v>
      </c>
      <c r="M3401" s="2">
        <v>98</v>
      </c>
      <c r="N3401" s="2">
        <v>167</v>
      </c>
      <c r="O3401" s="2">
        <v>112</v>
      </c>
      <c r="P3401" s="2">
        <v>253</v>
      </c>
      <c r="Q3401" s="2">
        <v>1215</v>
      </c>
      <c r="R3401" s="2">
        <v>140</v>
      </c>
      <c r="S3401" s="2" t="s">
        <v>31</v>
      </c>
      <c r="T3401" s="5">
        <f t="shared" si="371"/>
        <v>1311</v>
      </c>
      <c r="U3401" s="4">
        <f t="shared" si="372"/>
        <v>0.63949018048216955</v>
      </c>
      <c r="V3401" s="4">
        <f t="shared" si="373"/>
        <v>0.63949018048216955</v>
      </c>
      <c r="W3401">
        <f t="shared" si="374"/>
        <v>20</v>
      </c>
      <c r="X3401" t="str">
        <f t="shared" si="375"/>
        <v>Saturday</v>
      </c>
      <c r="Y3401" s="5" t="str">
        <f t="shared" si="376"/>
        <v>Sep</v>
      </c>
      <c r="Z3401" s="5" t="str">
        <f t="shared" si="377"/>
        <v>6-10</v>
      </c>
    </row>
    <row r="3402" spans="1:26" x14ac:dyDescent="0.25">
      <c r="A3402" s="2" t="s">
        <v>3435</v>
      </c>
      <c r="B3402" s="2" t="s">
        <v>26</v>
      </c>
      <c r="C3402" s="1">
        <v>45906</v>
      </c>
      <c r="D3402" s="3">
        <v>0.90138888888888891</v>
      </c>
      <c r="E3402" s="2" t="s">
        <v>15</v>
      </c>
      <c r="F3402" s="2" t="s">
        <v>49</v>
      </c>
      <c r="G3402" s="2">
        <v>53049</v>
      </c>
      <c r="H3402" s="2">
        <v>2</v>
      </c>
      <c r="I3402" s="2">
        <v>84</v>
      </c>
      <c r="J3402" s="2">
        <v>40744</v>
      </c>
      <c r="K3402" s="2">
        <v>28456</v>
      </c>
      <c r="L3402" s="2">
        <v>1028</v>
      </c>
      <c r="M3402" s="2">
        <v>85</v>
      </c>
      <c r="N3402" s="2">
        <v>234</v>
      </c>
      <c r="O3402" s="2">
        <v>164</v>
      </c>
      <c r="P3402" s="2">
        <v>161</v>
      </c>
      <c r="Q3402" s="2">
        <v>943</v>
      </c>
      <c r="R3402" s="2">
        <v>85</v>
      </c>
      <c r="S3402" s="2" t="s">
        <v>31</v>
      </c>
      <c r="T3402" s="5">
        <f t="shared" si="371"/>
        <v>1511</v>
      </c>
      <c r="U3402" s="4">
        <f t="shared" si="372"/>
        <v>0.5364097343965013</v>
      </c>
      <c r="V3402" s="4">
        <f t="shared" si="373"/>
        <v>0.5364097343965013</v>
      </c>
      <c r="W3402">
        <f t="shared" si="374"/>
        <v>21</v>
      </c>
      <c r="X3402" t="str">
        <f t="shared" si="375"/>
        <v>Saturday</v>
      </c>
      <c r="Y3402" s="5" t="str">
        <f t="shared" si="376"/>
        <v>Sep</v>
      </c>
      <c r="Z3402" s="5" t="str">
        <f t="shared" si="377"/>
        <v>0-2</v>
      </c>
    </row>
    <row r="3403" spans="1:26" x14ac:dyDescent="0.25">
      <c r="A3403" s="2" t="s">
        <v>3436</v>
      </c>
      <c r="B3403" s="2" t="s">
        <v>26</v>
      </c>
      <c r="C3403" s="1">
        <v>45907</v>
      </c>
      <c r="D3403" s="3">
        <v>0.3527777777777778</v>
      </c>
      <c r="E3403" s="2" t="s">
        <v>16</v>
      </c>
      <c r="F3403" s="2" t="s">
        <v>44</v>
      </c>
      <c r="G3403" s="2">
        <v>53012</v>
      </c>
      <c r="H3403" s="2">
        <v>4</v>
      </c>
      <c r="I3403" s="2">
        <v>161</v>
      </c>
      <c r="J3403" s="2">
        <v>15660</v>
      </c>
      <c r="K3403" s="2">
        <v>10832</v>
      </c>
      <c r="L3403" s="2">
        <v>413</v>
      </c>
      <c r="M3403" s="2">
        <v>36</v>
      </c>
      <c r="N3403" s="2">
        <v>23</v>
      </c>
      <c r="O3403" s="2">
        <v>59</v>
      </c>
      <c r="P3403" s="2">
        <v>68</v>
      </c>
      <c r="Q3403" s="2">
        <v>134</v>
      </c>
      <c r="R3403" s="2">
        <v>8</v>
      </c>
      <c r="S3403" s="2" t="s">
        <v>31</v>
      </c>
      <c r="T3403" s="5">
        <f t="shared" si="371"/>
        <v>531</v>
      </c>
      <c r="U3403" s="4">
        <f t="shared" si="372"/>
        <v>0.20433109484644987</v>
      </c>
      <c r="V3403" s="4">
        <f t="shared" si="373"/>
        <v>0.20433109484644987</v>
      </c>
      <c r="W3403">
        <f t="shared" si="374"/>
        <v>8</v>
      </c>
      <c r="X3403" t="str">
        <f t="shared" si="375"/>
        <v>Sunday</v>
      </c>
      <c r="Y3403" s="5" t="str">
        <f t="shared" si="376"/>
        <v>Sep</v>
      </c>
      <c r="Z3403" s="5" t="str">
        <f t="shared" si="377"/>
        <v>3-5</v>
      </c>
    </row>
    <row r="3404" spans="1:26" x14ac:dyDescent="0.25">
      <c r="A3404" s="2" t="s">
        <v>3437</v>
      </c>
      <c r="B3404" s="2" t="s">
        <v>26</v>
      </c>
      <c r="C3404" s="1">
        <v>45907</v>
      </c>
      <c r="D3404" s="3">
        <v>0.37638888888888888</v>
      </c>
      <c r="E3404" s="2" t="s">
        <v>16</v>
      </c>
      <c r="F3404" s="2" t="s">
        <v>27</v>
      </c>
      <c r="G3404" s="2">
        <v>52973</v>
      </c>
      <c r="H3404" s="2">
        <v>9</v>
      </c>
      <c r="I3404" s="2">
        <v>128</v>
      </c>
      <c r="J3404" s="2">
        <v>6428</v>
      </c>
      <c r="K3404" s="2">
        <v>5905</v>
      </c>
      <c r="L3404" s="2">
        <v>202</v>
      </c>
      <c r="M3404" s="2">
        <v>16</v>
      </c>
      <c r="N3404" s="2">
        <v>13</v>
      </c>
      <c r="O3404" s="2">
        <v>17</v>
      </c>
      <c r="P3404" s="2">
        <v>41</v>
      </c>
      <c r="Q3404" s="2">
        <v>156</v>
      </c>
      <c r="R3404" s="2">
        <v>12</v>
      </c>
      <c r="S3404" s="2" t="s">
        <v>31</v>
      </c>
      <c r="T3404" s="5">
        <f t="shared" si="371"/>
        <v>248</v>
      </c>
      <c r="U3404" s="4">
        <f t="shared" si="372"/>
        <v>0.11147188190210107</v>
      </c>
      <c r="V3404" s="4">
        <f t="shared" si="373"/>
        <v>0.11147188190210107</v>
      </c>
      <c r="W3404">
        <f t="shared" si="374"/>
        <v>9</v>
      </c>
      <c r="X3404" t="str">
        <f t="shared" si="375"/>
        <v>Sunday</v>
      </c>
      <c r="Y3404" s="5" t="str">
        <f t="shared" si="376"/>
        <v>Sep</v>
      </c>
      <c r="Z3404" s="5" t="str">
        <f t="shared" si="377"/>
        <v>6-10</v>
      </c>
    </row>
    <row r="3405" spans="1:26" x14ac:dyDescent="0.25">
      <c r="A3405" s="2" t="s">
        <v>3438</v>
      </c>
      <c r="B3405" s="2" t="s">
        <v>26</v>
      </c>
      <c r="C3405" s="1">
        <v>45907</v>
      </c>
      <c r="D3405" s="3">
        <v>0.43194444444444446</v>
      </c>
      <c r="E3405" s="2" t="s">
        <v>17</v>
      </c>
      <c r="F3405" s="2" t="s">
        <v>27</v>
      </c>
      <c r="G3405" s="2">
        <v>52866</v>
      </c>
      <c r="H3405" s="2">
        <v>15</v>
      </c>
      <c r="I3405" s="2">
        <v>20</v>
      </c>
      <c r="J3405" s="2">
        <v>7120</v>
      </c>
      <c r="K3405" s="2">
        <v>5976</v>
      </c>
      <c r="L3405" s="2">
        <v>68</v>
      </c>
      <c r="M3405" s="2">
        <v>7</v>
      </c>
      <c r="N3405" s="2">
        <v>8</v>
      </c>
      <c r="O3405" s="2">
        <v>0</v>
      </c>
      <c r="P3405" s="2">
        <v>40</v>
      </c>
      <c r="Q3405" s="2">
        <v>29</v>
      </c>
      <c r="R3405" s="2">
        <v>2</v>
      </c>
      <c r="S3405" s="2" t="s">
        <v>28</v>
      </c>
      <c r="T3405" s="5">
        <f t="shared" si="371"/>
        <v>83</v>
      </c>
      <c r="U3405" s="4">
        <f t="shared" si="372"/>
        <v>0.11304051753489956</v>
      </c>
      <c r="V3405" s="4">
        <f t="shared" si="373"/>
        <v>0.11304051753489956</v>
      </c>
      <c r="W3405">
        <f t="shared" si="374"/>
        <v>10</v>
      </c>
      <c r="X3405" t="str">
        <f t="shared" si="375"/>
        <v>Sunday</v>
      </c>
      <c r="Y3405" s="5" t="str">
        <f t="shared" si="376"/>
        <v>Sep</v>
      </c>
      <c r="Z3405" s="5" t="str">
        <f t="shared" si="377"/>
        <v>11+</v>
      </c>
    </row>
    <row r="3406" spans="1:26" x14ac:dyDescent="0.25">
      <c r="A3406" s="2" t="s">
        <v>3439</v>
      </c>
      <c r="B3406" s="2" t="s">
        <v>26</v>
      </c>
      <c r="C3406" s="1">
        <v>45907</v>
      </c>
      <c r="D3406" s="3">
        <v>0.45833333333333331</v>
      </c>
      <c r="E3406" s="2" t="s">
        <v>15</v>
      </c>
      <c r="F3406" s="2" t="s">
        <v>30</v>
      </c>
      <c r="G3406" s="2">
        <v>53000</v>
      </c>
      <c r="H3406" s="2">
        <v>9</v>
      </c>
      <c r="I3406" s="2">
        <v>134</v>
      </c>
      <c r="J3406" s="2">
        <v>40502</v>
      </c>
      <c r="K3406" s="2">
        <v>31177</v>
      </c>
      <c r="L3406" s="2">
        <v>1457</v>
      </c>
      <c r="M3406" s="2">
        <v>140</v>
      </c>
      <c r="N3406" s="2">
        <v>242</v>
      </c>
      <c r="O3406" s="2">
        <v>175</v>
      </c>
      <c r="P3406" s="2">
        <v>98</v>
      </c>
      <c r="Q3406" s="2">
        <v>558</v>
      </c>
      <c r="R3406" s="2">
        <v>83</v>
      </c>
      <c r="S3406" s="2" t="s">
        <v>31</v>
      </c>
      <c r="T3406" s="5">
        <f t="shared" si="371"/>
        <v>2014</v>
      </c>
      <c r="U3406" s="4">
        <f t="shared" si="372"/>
        <v>0.58824528301886791</v>
      </c>
      <c r="V3406" s="4">
        <f t="shared" si="373"/>
        <v>0.58824528301886791</v>
      </c>
      <c r="W3406">
        <f t="shared" si="374"/>
        <v>11</v>
      </c>
      <c r="X3406" t="str">
        <f t="shared" si="375"/>
        <v>Sunday</v>
      </c>
      <c r="Y3406" s="5" t="str">
        <f t="shared" si="376"/>
        <v>Sep</v>
      </c>
      <c r="Z3406" s="5" t="str">
        <f t="shared" si="377"/>
        <v>6-10</v>
      </c>
    </row>
    <row r="3407" spans="1:26" x14ac:dyDescent="0.25">
      <c r="A3407" s="2" t="s">
        <v>3440</v>
      </c>
      <c r="B3407" s="2" t="s">
        <v>26</v>
      </c>
      <c r="C3407" s="1">
        <v>45907</v>
      </c>
      <c r="D3407" s="3">
        <v>0.56597222222222221</v>
      </c>
      <c r="E3407" s="2" t="s">
        <v>16</v>
      </c>
      <c r="F3407" s="2" t="s">
        <v>27</v>
      </c>
      <c r="G3407" s="2">
        <v>53065</v>
      </c>
      <c r="H3407" s="2">
        <v>10</v>
      </c>
      <c r="I3407" s="2">
        <v>181</v>
      </c>
      <c r="J3407" s="2">
        <v>15638</v>
      </c>
      <c r="K3407" s="2">
        <v>11782</v>
      </c>
      <c r="L3407" s="2">
        <v>430</v>
      </c>
      <c r="M3407" s="2">
        <v>28</v>
      </c>
      <c r="N3407" s="2">
        <v>32</v>
      </c>
      <c r="O3407" s="2">
        <v>58</v>
      </c>
      <c r="P3407" s="2">
        <v>25</v>
      </c>
      <c r="Q3407" s="2">
        <v>98</v>
      </c>
      <c r="R3407" s="2">
        <v>20</v>
      </c>
      <c r="S3407" s="2" t="s">
        <v>31</v>
      </c>
      <c r="T3407" s="5">
        <f t="shared" si="371"/>
        <v>548</v>
      </c>
      <c r="U3407" s="4">
        <f t="shared" si="372"/>
        <v>0.22202958635635542</v>
      </c>
      <c r="V3407" s="4">
        <f t="shared" si="373"/>
        <v>0.22202958635635542</v>
      </c>
      <c r="W3407">
        <f t="shared" si="374"/>
        <v>13</v>
      </c>
      <c r="X3407" t="str">
        <f t="shared" si="375"/>
        <v>Sunday</v>
      </c>
      <c r="Y3407" s="5" t="str">
        <f t="shared" si="376"/>
        <v>Sep</v>
      </c>
      <c r="Z3407" s="5" t="str">
        <f t="shared" si="377"/>
        <v>6-10</v>
      </c>
    </row>
    <row r="3408" spans="1:26" x14ac:dyDescent="0.25">
      <c r="A3408" s="2" t="s">
        <v>3441</v>
      </c>
      <c r="B3408" s="2" t="s">
        <v>26</v>
      </c>
      <c r="C3408" s="1">
        <v>45907</v>
      </c>
      <c r="D3408" s="3">
        <v>0.59722222222222221</v>
      </c>
      <c r="E3408" s="2" t="s">
        <v>15</v>
      </c>
      <c r="F3408" s="2" t="s">
        <v>30</v>
      </c>
      <c r="G3408" s="2">
        <v>52811</v>
      </c>
      <c r="H3408" s="2">
        <v>6</v>
      </c>
      <c r="I3408" s="2">
        <v>86</v>
      </c>
      <c r="J3408" s="2">
        <v>33381</v>
      </c>
      <c r="K3408" s="2">
        <v>27615</v>
      </c>
      <c r="L3408" s="2">
        <v>792</v>
      </c>
      <c r="M3408" s="2">
        <v>68</v>
      </c>
      <c r="N3408" s="2">
        <v>100</v>
      </c>
      <c r="O3408" s="2">
        <v>83</v>
      </c>
      <c r="P3408" s="2">
        <v>109</v>
      </c>
      <c r="Q3408" s="2">
        <v>1018</v>
      </c>
      <c r="R3408" s="2">
        <v>89</v>
      </c>
      <c r="S3408" s="2" t="s">
        <v>31</v>
      </c>
      <c r="T3408" s="5">
        <f t="shared" si="371"/>
        <v>1043</v>
      </c>
      <c r="U3408" s="4">
        <f t="shared" si="372"/>
        <v>0.52290242563102385</v>
      </c>
      <c r="V3408" s="4">
        <f t="shared" si="373"/>
        <v>0.52290242563102385</v>
      </c>
      <c r="W3408">
        <f t="shared" si="374"/>
        <v>14</v>
      </c>
      <c r="X3408" t="str">
        <f t="shared" si="375"/>
        <v>Sunday</v>
      </c>
      <c r="Y3408" s="5" t="str">
        <f t="shared" si="376"/>
        <v>Sep</v>
      </c>
      <c r="Z3408" s="5" t="str">
        <f t="shared" si="377"/>
        <v>6-10</v>
      </c>
    </row>
    <row r="3409" spans="1:26" x14ac:dyDescent="0.25">
      <c r="A3409" s="2" t="s">
        <v>3442</v>
      </c>
      <c r="B3409" s="2" t="s">
        <v>26</v>
      </c>
      <c r="C3409" s="1">
        <v>45907</v>
      </c>
      <c r="D3409" s="3">
        <v>0.6430555555555556</v>
      </c>
      <c r="E3409" s="2" t="s">
        <v>16</v>
      </c>
      <c r="F3409" s="2" t="s">
        <v>46</v>
      </c>
      <c r="G3409" s="2">
        <v>53053</v>
      </c>
      <c r="H3409" s="2">
        <v>8</v>
      </c>
      <c r="I3409" s="2">
        <v>148</v>
      </c>
      <c r="J3409" s="2">
        <v>13368</v>
      </c>
      <c r="K3409" s="2">
        <v>11747</v>
      </c>
      <c r="L3409" s="2">
        <v>559</v>
      </c>
      <c r="M3409" s="2">
        <v>42</v>
      </c>
      <c r="N3409" s="2">
        <v>35</v>
      </c>
      <c r="O3409" s="2">
        <v>73</v>
      </c>
      <c r="P3409" s="2">
        <v>73</v>
      </c>
      <c r="Q3409" s="2">
        <v>146</v>
      </c>
      <c r="R3409" s="2">
        <v>25</v>
      </c>
      <c r="S3409" s="2" t="s">
        <v>31</v>
      </c>
      <c r="T3409" s="5">
        <f t="shared" si="371"/>
        <v>709</v>
      </c>
      <c r="U3409" s="4">
        <f t="shared" si="372"/>
        <v>0.22142008934461765</v>
      </c>
      <c r="V3409" s="4">
        <f t="shared" si="373"/>
        <v>0.22142008934461765</v>
      </c>
      <c r="W3409">
        <f t="shared" si="374"/>
        <v>15</v>
      </c>
      <c r="X3409" t="str">
        <f t="shared" si="375"/>
        <v>Sunday</v>
      </c>
      <c r="Y3409" s="5" t="str">
        <f t="shared" si="376"/>
        <v>Sep</v>
      </c>
      <c r="Z3409" s="5" t="str">
        <f t="shared" si="377"/>
        <v>6-10</v>
      </c>
    </row>
    <row r="3410" spans="1:26" x14ac:dyDescent="0.25">
      <c r="A3410" s="2" t="s">
        <v>3443</v>
      </c>
      <c r="B3410" s="2" t="s">
        <v>26</v>
      </c>
      <c r="C3410" s="1">
        <v>45907</v>
      </c>
      <c r="D3410" s="3">
        <v>0.64375000000000004</v>
      </c>
      <c r="E3410" s="2" t="s">
        <v>19</v>
      </c>
      <c r="F3410" s="2" t="s">
        <v>36</v>
      </c>
      <c r="G3410" s="2">
        <v>53098</v>
      </c>
      <c r="H3410" s="2">
        <v>7</v>
      </c>
      <c r="I3410" s="2">
        <v>168</v>
      </c>
      <c r="J3410" s="2">
        <v>10540</v>
      </c>
      <c r="K3410" s="2">
        <v>8696</v>
      </c>
      <c r="L3410" s="2">
        <v>421</v>
      </c>
      <c r="M3410" s="2">
        <v>36</v>
      </c>
      <c r="N3410" s="2">
        <v>42</v>
      </c>
      <c r="O3410" s="2">
        <v>199</v>
      </c>
      <c r="P3410" s="2">
        <v>18</v>
      </c>
      <c r="Q3410" s="2">
        <v>103</v>
      </c>
      <c r="R3410" s="2">
        <v>20</v>
      </c>
      <c r="S3410" s="2" t="s">
        <v>31</v>
      </c>
      <c r="T3410" s="5">
        <f t="shared" si="371"/>
        <v>698</v>
      </c>
      <c r="U3410" s="4">
        <f t="shared" si="372"/>
        <v>0.16377264680402276</v>
      </c>
      <c r="V3410" s="4">
        <f t="shared" si="373"/>
        <v>0.16377264680402276</v>
      </c>
      <c r="W3410">
        <f t="shared" si="374"/>
        <v>15</v>
      </c>
      <c r="X3410" t="str">
        <f t="shared" si="375"/>
        <v>Sunday</v>
      </c>
      <c r="Y3410" s="5" t="str">
        <f t="shared" si="376"/>
        <v>Sep</v>
      </c>
      <c r="Z3410" s="5" t="str">
        <f t="shared" si="377"/>
        <v>6-10</v>
      </c>
    </row>
    <row r="3411" spans="1:26" x14ac:dyDescent="0.25">
      <c r="A3411" s="2" t="s">
        <v>3444</v>
      </c>
      <c r="B3411" s="2" t="s">
        <v>26</v>
      </c>
      <c r="C3411" s="1">
        <v>45907</v>
      </c>
      <c r="D3411" s="3">
        <v>0.64513888888888893</v>
      </c>
      <c r="E3411" s="2" t="s">
        <v>17</v>
      </c>
      <c r="F3411" s="2" t="s">
        <v>38</v>
      </c>
      <c r="G3411" s="2">
        <v>52865</v>
      </c>
      <c r="H3411" s="2">
        <v>14</v>
      </c>
      <c r="I3411" s="2">
        <v>20</v>
      </c>
      <c r="J3411" s="2">
        <v>2915</v>
      </c>
      <c r="K3411" s="2">
        <v>2380</v>
      </c>
      <c r="L3411" s="2">
        <v>84</v>
      </c>
      <c r="M3411" s="2">
        <v>16</v>
      </c>
      <c r="N3411" s="2">
        <v>11</v>
      </c>
      <c r="O3411" s="2">
        <v>0</v>
      </c>
      <c r="P3411" s="2">
        <v>32</v>
      </c>
      <c r="Q3411" s="2">
        <v>14</v>
      </c>
      <c r="R3411" s="2">
        <v>2</v>
      </c>
      <c r="S3411" s="2" t="s">
        <v>31</v>
      </c>
      <c r="T3411" s="5">
        <f t="shared" si="371"/>
        <v>111</v>
      </c>
      <c r="U3411" s="4">
        <f t="shared" si="372"/>
        <v>4.5020334815095056E-2</v>
      </c>
      <c r="V3411" s="4">
        <f t="shared" si="373"/>
        <v>4.5020334815095056E-2</v>
      </c>
      <c r="W3411">
        <f t="shared" si="374"/>
        <v>15</v>
      </c>
      <c r="X3411" t="str">
        <f t="shared" si="375"/>
        <v>Sunday</v>
      </c>
      <c r="Y3411" s="5" t="str">
        <f t="shared" si="376"/>
        <v>Sep</v>
      </c>
      <c r="Z3411" s="5" t="str">
        <f t="shared" si="377"/>
        <v>11+</v>
      </c>
    </row>
    <row r="3412" spans="1:26" x14ac:dyDescent="0.25">
      <c r="A3412" s="2" t="s">
        <v>3445</v>
      </c>
      <c r="B3412" s="2" t="s">
        <v>26</v>
      </c>
      <c r="C3412" s="1">
        <v>45907</v>
      </c>
      <c r="D3412" s="3">
        <v>0.83333333333333337</v>
      </c>
      <c r="E3412" s="2" t="s">
        <v>15</v>
      </c>
      <c r="F3412" s="2" t="s">
        <v>30</v>
      </c>
      <c r="G3412" s="2">
        <v>52907</v>
      </c>
      <c r="H3412" s="2">
        <v>5</v>
      </c>
      <c r="I3412" s="2">
        <v>111</v>
      </c>
      <c r="J3412" s="2">
        <v>32785</v>
      </c>
      <c r="K3412" s="2">
        <v>29464</v>
      </c>
      <c r="L3412" s="2">
        <v>1251</v>
      </c>
      <c r="M3412" s="2">
        <v>131</v>
      </c>
      <c r="N3412" s="2">
        <v>193</v>
      </c>
      <c r="O3412" s="2">
        <v>141</v>
      </c>
      <c r="P3412" s="2">
        <v>71</v>
      </c>
      <c r="Q3412" s="2">
        <v>860</v>
      </c>
      <c r="R3412" s="2">
        <v>127</v>
      </c>
      <c r="S3412" s="2" t="s">
        <v>31</v>
      </c>
      <c r="T3412" s="5">
        <f t="shared" si="371"/>
        <v>1716</v>
      </c>
      <c r="U3412" s="4">
        <f t="shared" si="372"/>
        <v>0.55690173323000736</v>
      </c>
      <c r="V3412" s="4">
        <f t="shared" si="373"/>
        <v>0.55690173323000736</v>
      </c>
      <c r="W3412">
        <f t="shared" si="374"/>
        <v>20</v>
      </c>
      <c r="X3412" t="str">
        <f t="shared" si="375"/>
        <v>Sunday</v>
      </c>
      <c r="Y3412" s="5" t="str">
        <f t="shared" si="376"/>
        <v>Sep</v>
      </c>
      <c r="Z3412" s="5" t="str">
        <f t="shared" si="377"/>
        <v>3-5</v>
      </c>
    </row>
    <row r="3413" spans="1:26" x14ac:dyDescent="0.25">
      <c r="A3413" s="2" t="s">
        <v>3446</v>
      </c>
      <c r="B3413" s="2" t="s">
        <v>26</v>
      </c>
      <c r="C3413" s="1">
        <v>45907</v>
      </c>
      <c r="D3413" s="3">
        <v>0.89375000000000004</v>
      </c>
      <c r="E3413" s="2" t="s">
        <v>15</v>
      </c>
      <c r="F3413" s="2" t="s">
        <v>49</v>
      </c>
      <c r="G3413" s="2">
        <v>52936</v>
      </c>
      <c r="H3413" s="2">
        <v>4</v>
      </c>
      <c r="I3413" s="2">
        <v>199</v>
      </c>
      <c r="J3413" s="2">
        <v>36437</v>
      </c>
      <c r="K3413" s="2">
        <v>28751</v>
      </c>
      <c r="L3413" s="2">
        <v>1921</v>
      </c>
      <c r="M3413" s="2">
        <v>188</v>
      </c>
      <c r="N3413" s="2">
        <v>318</v>
      </c>
      <c r="O3413" s="2">
        <v>189</v>
      </c>
      <c r="P3413" s="2">
        <v>214</v>
      </c>
      <c r="Q3413" s="2">
        <v>921</v>
      </c>
      <c r="R3413" s="2">
        <v>94</v>
      </c>
      <c r="S3413" s="2" t="s">
        <v>31</v>
      </c>
      <c r="T3413" s="5">
        <f t="shared" si="371"/>
        <v>2616</v>
      </c>
      <c r="U3413" s="4">
        <f t="shared" si="372"/>
        <v>0.54312755024935766</v>
      </c>
      <c r="V3413" s="4">
        <f t="shared" si="373"/>
        <v>0.54312755024935766</v>
      </c>
      <c r="W3413">
        <f t="shared" si="374"/>
        <v>21</v>
      </c>
      <c r="X3413" t="str">
        <f t="shared" si="375"/>
        <v>Sunday</v>
      </c>
      <c r="Y3413" s="5" t="str">
        <f t="shared" si="376"/>
        <v>Sep</v>
      </c>
      <c r="Z3413" s="5" t="str">
        <f t="shared" si="377"/>
        <v>3-5</v>
      </c>
    </row>
    <row r="3414" spans="1:26" x14ac:dyDescent="0.25">
      <c r="A3414" s="2" t="s">
        <v>3447</v>
      </c>
      <c r="B3414" s="2" t="s">
        <v>26</v>
      </c>
      <c r="C3414" s="1">
        <v>45907</v>
      </c>
      <c r="D3414" s="3">
        <v>0.90625</v>
      </c>
      <c r="E3414" s="2" t="s">
        <v>19</v>
      </c>
      <c r="F3414" s="2" t="s">
        <v>27</v>
      </c>
      <c r="G3414" s="2">
        <v>53108</v>
      </c>
      <c r="H3414" s="2">
        <v>10</v>
      </c>
      <c r="I3414" s="2">
        <v>150</v>
      </c>
      <c r="J3414" s="2">
        <v>22501</v>
      </c>
      <c r="K3414" s="2">
        <v>18658</v>
      </c>
      <c r="L3414" s="2">
        <v>452</v>
      </c>
      <c r="M3414" s="2">
        <v>46</v>
      </c>
      <c r="N3414" s="2">
        <v>55</v>
      </c>
      <c r="O3414" s="2">
        <v>228</v>
      </c>
      <c r="P3414" s="2">
        <v>81</v>
      </c>
      <c r="Q3414" s="2">
        <v>387</v>
      </c>
      <c r="R3414" s="2">
        <v>32</v>
      </c>
      <c r="S3414" s="2" t="s">
        <v>28</v>
      </c>
      <c r="T3414" s="5">
        <f t="shared" si="371"/>
        <v>781</v>
      </c>
      <c r="U3414" s="4">
        <f t="shared" si="372"/>
        <v>0.35132183475182649</v>
      </c>
      <c r="V3414" s="4">
        <f t="shared" si="373"/>
        <v>0.35132183475182649</v>
      </c>
      <c r="W3414">
        <f t="shared" si="374"/>
        <v>21</v>
      </c>
      <c r="X3414" t="str">
        <f t="shared" si="375"/>
        <v>Sunday</v>
      </c>
      <c r="Y3414" s="5" t="str">
        <f t="shared" si="376"/>
        <v>Sep</v>
      </c>
      <c r="Z3414" s="5" t="str">
        <f t="shared" si="377"/>
        <v>6-10</v>
      </c>
    </row>
    <row r="3415" spans="1:26" x14ac:dyDescent="0.25">
      <c r="A3415" s="2" t="s">
        <v>3448</v>
      </c>
      <c r="B3415" s="2" t="s">
        <v>26</v>
      </c>
      <c r="C3415" s="1">
        <v>45907</v>
      </c>
      <c r="D3415" s="3">
        <v>0.9375</v>
      </c>
      <c r="E3415" s="2" t="s">
        <v>15</v>
      </c>
      <c r="F3415" s="2" t="s">
        <v>18</v>
      </c>
      <c r="G3415" s="2">
        <v>52991</v>
      </c>
      <c r="H3415" s="2">
        <v>11</v>
      </c>
      <c r="I3415" s="2">
        <v>149</v>
      </c>
      <c r="J3415" s="2">
        <v>13132</v>
      </c>
      <c r="K3415" s="2">
        <v>11911</v>
      </c>
      <c r="L3415" s="2">
        <v>559</v>
      </c>
      <c r="M3415" s="2">
        <v>71</v>
      </c>
      <c r="N3415" s="2">
        <v>147</v>
      </c>
      <c r="O3415" s="2">
        <v>92</v>
      </c>
      <c r="P3415" s="2">
        <v>76</v>
      </c>
      <c r="Q3415" s="2">
        <v>463</v>
      </c>
      <c r="R3415" s="2">
        <v>64</v>
      </c>
      <c r="S3415" s="2" t="s">
        <v>31</v>
      </c>
      <c r="T3415" s="5">
        <f t="shared" si="371"/>
        <v>869</v>
      </c>
      <c r="U3415" s="4">
        <f t="shared" si="372"/>
        <v>0.22477401822951068</v>
      </c>
      <c r="V3415" s="4">
        <f t="shared" si="373"/>
        <v>0.22477401822951068</v>
      </c>
      <c r="W3415">
        <f t="shared" si="374"/>
        <v>22</v>
      </c>
      <c r="X3415" t="str">
        <f t="shared" si="375"/>
        <v>Sunday</v>
      </c>
      <c r="Y3415" s="5" t="str">
        <f t="shared" si="376"/>
        <v>Sep</v>
      </c>
      <c r="Z3415" s="5" t="str">
        <f t="shared" si="377"/>
        <v>11+</v>
      </c>
    </row>
    <row r="3416" spans="1:26" x14ac:dyDescent="0.25">
      <c r="A3416" s="2" t="s">
        <v>3449</v>
      </c>
      <c r="B3416" s="2" t="s">
        <v>26</v>
      </c>
      <c r="C3416" s="1">
        <v>45907</v>
      </c>
      <c r="D3416" s="3">
        <v>0.95208333333333328</v>
      </c>
      <c r="E3416" s="2" t="s">
        <v>15</v>
      </c>
      <c r="F3416" s="2" t="s">
        <v>27</v>
      </c>
      <c r="G3416" s="2">
        <v>53007</v>
      </c>
      <c r="H3416" s="2">
        <v>9</v>
      </c>
      <c r="I3416" s="2">
        <v>62</v>
      </c>
      <c r="J3416" s="2">
        <v>43789</v>
      </c>
      <c r="K3416" s="2">
        <v>32514</v>
      </c>
      <c r="L3416" s="2">
        <v>1233</v>
      </c>
      <c r="M3416" s="2">
        <v>139</v>
      </c>
      <c r="N3416" s="2">
        <v>316</v>
      </c>
      <c r="O3416" s="2">
        <v>161</v>
      </c>
      <c r="P3416" s="2">
        <v>187</v>
      </c>
      <c r="Q3416" s="2">
        <v>435</v>
      </c>
      <c r="R3416" s="2">
        <v>113</v>
      </c>
      <c r="S3416" s="2" t="s">
        <v>31</v>
      </c>
      <c r="T3416" s="5">
        <f t="shared" si="371"/>
        <v>1849</v>
      </c>
      <c r="U3416" s="4">
        <f t="shared" si="372"/>
        <v>0.61339068424925014</v>
      </c>
      <c r="V3416" s="4">
        <f t="shared" si="373"/>
        <v>0.61339068424925014</v>
      </c>
      <c r="W3416">
        <f t="shared" si="374"/>
        <v>22</v>
      </c>
      <c r="X3416" t="str">
        <f t="shared" si="375"/>
        <v>Sunday</v>
      </c>
      <c r="Y3416" s="5" t="str">
        <f t="shared" si="376"/>
        <v>Sep</v>
      </c>
      <c r="Z3416" s="5" t="str">
        <f t="shared" si="377"/>
        <v>6-10</v>
      </c>
    </row>
    <row r="3417" spans="1:26" x14ac:dyDescent="0.25">
      <c r="A3417" s="2" t="s">
        <v>3450</v>
      </c>
      <c r="B3417" s="2" t="s">
        <v>26</v>
      </c>
      <c r="C3417" s="1">
        <v>45907</v>
      </c>
      <c r="D3417" s="3">
        <v>0.96875</v>
      </c>
      <c r="E3417" s="2" t="s">
        <v>17</v>
      </c>
      <c r="F3417" s="2" t="s">
        <v>49</v>
      </c>
      <c r="G3417" s="2">
        <v>52732</v>
      </c>
      <c r="H3417" s="2">
        <v>7</v>
      </c>
      <c r="I3417" s="2">
        <v>28</v>
      </c>
      <c r="J3417" s="2">
        <v>5243</v>
      </c>
      <c r="K3417" s="2">
        <v>4089</v>
      </c>
      <c r="L3417" s="2">
        <v>90</v>
      </c>
      <c r="M3417" s="2">
        <v>12</v>
      </c>
      <c r="N3417" s="2">
        <v>15</v>
      </c>
      <c r="O3417" s="2">
        <v>0</v>
      </c>
      <c r="P3417" s="2">
        <v>48</v>
      </c>
      <c r="Q3417" s="2">
        <v>63</v>
      </c>
      <c r="R3417" s="2">
        <v>1</v>
      </c>
      <c r="S3417" s="2" t="s">
        <v>31</v>
      </c>
      <c r="T3417" s="5">
        <f t="shared" si="371"/>
        <v>117</v>
      </c>
      <c r="U3417" s="4">
        <f t="shared" si="372"/>
        <v>7.7543047864674197E-2</v>
      </c>
      <c r="V3417" s="4">
        <f t="shared" si="373"/>
        <v>7.7543047864674197E-2</v>
      </c>
      <c r="W3417">
        <f t="shared" si="374"/>
        <v>23</v>
      </c>
      <c r="X3417" t="str">
        <f t="shared" si="375"/>
        <v>Sunday</v>
      </c>
      <c r="Y3417" s="5" t="str">
        <f t="shared" si="376"/>
        <v>Sep</v>
      </c>
      <c r="Z3417" s="5" t="str">
        <f t="shared" si="377"/>
        <v>6-10</v>
      </c>
    </row>
    <row r="3418" spans="1:26" x14ac:dyDescent="0.25">
      <c r="A3418" s="2" t="s">
        <v>3451</v>
      </c>
      <c r="B3418" s="2" t="s">
        <v>26</v>
      </c>
      <c r="C3418" s="1">
        <v>45907</v>
      </c>
      <c r="D3418" s="3">
        <v>0.9770833333333333</v>
      </c>
      <c r="E3418" s="2" t="s">
        <v>16</v>
      </c>
      <c r="F3418" s="2" t="s">
        <v>27</v>
      </c>
      <c r="G3418" s="2">
        <v>52958</v>
      </c>
      <c r="H3418" s="2">
        <v>7</v>
      </c>
      <c r="I3418" s="2">
        <v>170</v>
      </c>
      <c r="J3418" s="2">
        <v>13887</v>
      </c>
      <c r="K3418" s="2">
        <v>11714</v>
      </c>
      <c r="L3418" s="2">
        <v>485</v>
      </c>
      <c r="M3418" s="2">
        <v>46</v>
      </c>
      <c r="N3418" s="2">
        <v>29</v>
      </c>
      <c r="O3418" s="2">
        <v>66</v>
      </c>
      <c r="P3418" s="2">
        <v>72</v>
      </c>
      <c r="Q3418" s="2">
        <v>128</v>
      </c>
      <c r="R3418" s="2">
        <v>15</v>
      </c>
      <c r="S3418" s="2" t="s">
        <v>31</v>
      </c>
      <c r="T3418" s="5">
        <f t="shared" si="371"/>
        <v>626</v>
      </c>
      <c r="U3418" s="4">
        <f t="shared" si="372"/>
        <v>0.22119415385777408</v>
      </c>
      <c r="V3418" s="4">
        <f t="shared" si="373"/>
        <v>0.22119415385777408</v>
      </c>
      <c r="W3418">
        <f t="shared" si="374"/>
        <v>23</v>
      </c>
      <c r="X3418" t="str">
        <f t="shared" si="375"/>
        <v>Sunday</v>
      </c>
      <c r="Y3418" s="5" t="str">
        <f t="shared" si="376"/>
        <v>Sep</v>
      </c>
      <c r="Z3418" s="5" t="str">
        <f t="shared" si="377"/>
        <v>6-10</v>
      </c>
    </row>
    <row r="3419" spans="1:26" x14ac:dyDescent="0.25">
      <c r="A3419" s="2" t="s">
        <v>3452</v>
      </c>
      <c r="B3419" s="2" t="s">
        <v>26</v>
      </c>
      <c r="C3419" s="1">
        <v>45907</v>
      </c>
      <c r="D3419" s="3">
        <v>0.99652777777777779</v>
      </c>
      <c r="E3419" s="2" t="s">
        <v>17</v>
      </c>
      <c r="F3419" s="2" t="s">
        <v>49</v>
      </c>
      <c r="G3419" s="2">
        <v>52938</v>
      </c>
      <c r="H3419" s="2">
        <v>10</v>
      </c>
      <c r="I3419" s="2">
        <v>48</v>
      </c>
      <c r="J3419" s="2">
        <v>7850</v>
      </c>
      <c r="K3419" s="2">
        <v>6754</v>
      </c>
      <c r="L3419" s="2">
        <v>103</v>
      </c>
      <c r="M3419" s="2">
        <v>12</v>
      </c>
      <c r="N3419" s="2">
        <v>13</v>
      </c>
      <c r="O3419" s="2">
        <v>0</v>
      </c>
      <c r="P3419" s="2">
        <v>66</v>
      </c>
      <c r="Q3419" s="2">
        <v>33</v>
      </c>
      <c r="R3419" s="2">
        <v>5</v>
      </c>
      <c r="S3419" s="2" t="s">
        <v>31</v>
      </c>
      <c r="T3419" s="5">
        <f t="shared" si="371"/>
        <v>128</v>
      </c>
      <c r="U3419" s="4">
        <f t="shared" si="372"/>
        <v>0.12758321054818844</v>
      </c>
      <c r="V3419" s="4">
        <f t="shared" si="373"/>
        <v>0.12758321054818844</v>
      </c>
      <c r="W3419">
        <f t="shared" si="374"/>
        <v>23</v>
      </c>
      <c r="X3419" t="str">
        <f t="shared" si="375"/>
        <v>Sunday</v>
      </c>
      <c r="Y3419" s="5" t="str">
        <f t="shared" si="376"/>
        <v>Sep</v>
      </c>
      <c r="Z3419" s="5" t="str">
        <f t="shared" si="377"/>
        <v>6-10</v>
      </c>
    </row>
    <row r="3420" spans="1:26" x14ac:dyDescent="0.25">
      <c r="A3420" s="2" t="s">
        <v>3453</v>
      </c>
      <c r="B3420" s="2" t="s">
        <v>26</v>
      </c>
      <c r="C3420" s="1">
        <v>45908</v>
      </c>
      <c r="D3420" s="3">
        <v>0.27916666666666667</v>
      </c>
      <c r="E3420" s="2" t="s">
        <v>15</v>
      </c>
      <c r="F3420" s="2" t="s">
        <v>30</v>
      </c>
      <c r="G3420" s="2">
        <v>53032</v>
      </c>
      <c r="H3420" s="2">
        <v>5</v>
      </c>
      <c r="I3420" s="2">
        <v>63</v>
      </c>
      <c r="J3420" s="2">
        <v>29511</v>
      </c>
      <c r="K3420" s="2">
        <v>24539</v>
      </c>
      <c r="L3420" s="2">
        <v>661</v>
      </c>
      <c r="M3420" s="2">
        <v>51</v>
      </c>
      <c r="N3420" s="2">
        <v>130</v>
      </c>
      <c r="O3420" s="2">
        <v>71</v>
      </c>
      <c r="P3420" s="2">
        <v>67</v>
      </c>
      <c r="Q3420" s="2">
        <v>670</v>
      </c>
      <c r="R3420" s="2">
        <v>112</v>
      </c>
      <c r="S3420" s="2" t="s">
        <v>31</v>
      </c>
      <c r="T3420" s="5">
        <f t="shared" si="371"/>
        <v>913</v>
      </c>
      <c r="U3420" s="4">
        <f t="shared" si="372"/>
        <v>0.4627206215115402</v>
      </c>
      <c r="V3420" s="4">
        <f t="shared" si="373"/>
        <v>0.4627206215115402</v>
      </c>
      <c r="W3420">
        <f t="shared" si="374"/>
        <v>6</v>
      </c>
      <c r="X3420" t="str">
        <f t="shared" si="375"/>
        <v>Monday</v>
      </c>
      <c r="Y3420" s="5" t="str">
        <f t="shared" si="376"/>
        <v>Sep</v>
      </c>
      <c r="Z3420" s="5" t="str">
        <f t="shared" si="377"/>
        <v>3-5</v>
      </c>
    </row>
    <row r="3421" spans="1:26" x14ac:dyDescent="0.25">
      <c r="A3421" s="2" t="s">
        <v>3454</v>
      </c>
      <c r="B3421" s="2" t="s">
        <v>26</v>
      </c>
      <c r="C3421" s="1">
        <v>45908</v>
      </c>
      <c r="D3421" s="3">
        <v>0.41458333333333336</v>
      </c>
      <c r="E3421" s="2" t="s">
        <v>16</v>
      </c>
      <c r="F3421" s="2" t="s">
        <v>18</v>
      </c>
      <c r="G3421" s="2">
        <v>52987</v>
      </c>
      <c r="H3421" s="2">
        <v>6</v>
      </c>
      <c r="I3421" s="2">
        <v>116</v>
      </c>
      <c r="J3421" s="2">
        <v>7058</v>
      </c>
      <c r="K3421" s="2">
        <v>5717</v>
      </c>
      <c r="L3421" s="2">
        <v>212</v>
      </c>
      <c r="M3421" s="2">
        <v>18</v>
      </c>
      <c r="N3421" s="2">
        <v>16</v>
      </c>
      <c r="O3421" s="2">
        <v>28</v>
      </c>
      <c r="P3421" s="2">
        <v>13</v>
      </c>
      <c r="Q3421" s="2">
        <v>133</v>
      </c>
      <c r="R3421" s="2">
        <v>5</v>
      </c>
      <c r="S3421" s="2" t="s">
        <v>31</v>
      </c>
      <c r="T3421" s="5">
        <f t="shared" si="371"/>
        <v>274</v>
      </c>
      <c r="U3421" s="4">
        <f t="shared" si="372"/>
        <v>0.10789438918980127</v>
      </c>
      <c r="V3421" s="4">
        <f t="shared" si="373"/>
        <v>0.10789438918980127</v>
      </c>
      <c r="W3421">
        <f t="shared" si="374"/>
        <v>9</v>
      </c>
      <c r="X3421" t="str">
        <f t="shared" si="375"/>
        <v>Monday</v>
      </c>
      <c r="Y3421" s="5" t="str">
        <f t="shared" si="376"/>
        <v>Sep</v>
      </c>
      <c r="Z3421" s="5" t="str">
        <f t="shared" si="377"/>
        <v>6-10</v>
      </c>
    </row>
    <row r="3422" spans="1:26" x14ac:dyDescent="0.25">
      <c r="A3422" s="2" t="s">
        <v>3455</v>
      </c>
      <c r="B3422" s="2" t="s">
        <v>26</v>
      </c>
      <c r="C3422" s="1">
        <v>45908</v>
      </c>
      <c r="D3422" s="3">
        <v>0.5395833333333333</v>
      </c>
      <c r="E3422" s="2" t="s">
        <v>17</v>
      </c>
      <c r="F3422" s="2" t="s">
        <v>49</v>
      </c>
      <c r="G3422" s="2">
        <v>53083</v>
      </c>
      <c r="H3422" s="2">
        <v>12</v>
      </c>
      <c r="I3422" s="2">
        <v>34</v>
      </c>
      <c r="J3422" s="2">
        <v>6454</v>
      </c>
      <c r="K3422" s="2">
        <v>5623</v>
      </c>
      <c r="L3422" s="2">
        <v>124</v>
      </c>
      <c r="M3422" s="2">
        <v>12</v>
      </c>
      <c r="N3422" s="2">
        <v>11</v>
      </c>
      <c r="O3422" s="2">
        <v>0</v>
      </c>
      <c r="P3422" s="2">
        <v>44</v>
      </c>
      <c r="Q3422" s="2">
        <v>43</v>
      </c>
      <c r="R3422" s="2">
        <v>3</v>
      </c>
      <c r="S3422" s="2" t="s">
        <v>31</v>
      </c>
      <c r="T3422" s="5">
        <f t="shared" si="371"/>
        <v>147</v>
      </c>
      <c r="U3422" s="4">
        <f t="shared" si="372"/>
        <v>0.10592845167002618</v>
      </c>
      <c r="V3422" s="4">
        <f t="shared" si="373"/>
        <v>0.10592845167002618</v>
      </c>
      <c r="W3422">
        <f t="shared" si="374"/>
        <v>12</v>
      </c>
      <c r="X3422" t="str">
        <f t="shared" si="375"/>
        <v>Monday</v>
      </c>
      <c r="Y3422" s="5" t="str">
        <f t="shared" si="376"/>
        <v>Sep</v>
      </c>
      <c r="Z3422" s="5" t="str">
        <f t="shared" si="377"/>
        <v>11+</v>
      </c>
    </row>
    <row r="3423" spans="1:26" x14ac:dyDescent="0.25">
      <c r="A3423" s="2" t="s">
        <v>3456</v>
      </c>
      <c r="B3423" s="2" t="s">
        <v>26</v>
      </c>
      <c r="C3423" s="1">
        <v>45908</v>
      </c>
      <c r="D3423" s="3">
        <v>0.56666666666666665</v>
      </c>
      <c r="E3423" s="2" t="s">
        <v>15</v>
      </c>
      <c r="F3423" s="2" t="s">
        <v>49</v>
      </c>
      <c r="G3423" s="2">
        <v>53113</v>
      </c>
      <c r="H3423" s="2">
        <v>5</v>
      </c>
      <c r="I3423" s="2">
        <v>123</v>
      </c>
      <c r="J3423" s="2">
        <v>32036</v>
      </c>
      <c r="K3423" s="2">
        <v>25451</v>
      </c>
      <c r="L3423" s="2">
        <v>770</v>
      </c>
      <c r="M3423" s="2">
        <v>70</v>
      </c>
      <c r="N3423" s="2">
        <v>135</v>
      </c>
      <c r="O3423" s="2">
        <v>113</v>
      </c>
      <c r="P3423" s="2">
        <v>68</v>
      </c>
      <c r="Q3423" s="2">
        <v>778</v>
      </c>
      <c r="R3423" s="2">
        <v>157</v>
      </c>
      <c r="S3423" s="2" t="s">
        <v>28</v>
      </c>
      <c r="T3423" s="5">
        <f t="shared" si="371"/>
        <v>1088</v>
      </c>
      <c r="U3423" s="4">
        <f t="shared" si="372"/>
        <v>0.47918588669440626</v>
      </c>
      <c r="V3423" s="4">
        <f t="shared" si="373"/>
        <v>0.47918588669440626</v>
      </c>
      <c r="W3423">
        <f t="shared" si="374"/>
        <v>13</v>
      </c>
      <c r="X3423" t="str">
        <f t="shared" si="375"/>
        <v>Monday</v>
      </c>
      <c r="Y3423" s="5" t="str">
        <f t="shared" si="376"/>
        <v>Sep</v>
      </c>
      <c r="Z3423" s="5" t="str">
        <f t="shared" si="377"/>
        <v>3-5</v>
      </c>
    </row>
    <row r="3424" spans="1:26" x14ac:dyDescent="0.25">
      <c r="A3424" s="2" t="s">
        <v>3457</v>
      </c>
      <c r="B3424" s="2" t="s">
        <v>26</v>
      </c>
      <c r="C3424" s="1">
        <v>45908</v>
      </c>
      <c r="D3424" s="3">
        <v>0.59097222222222223</v>
      </c>
      <c r="E3424" s="2" t="s">
        <v>19</v>
      </c>
      <c r="F3424" s="2" t="s">
        <v>49</v>
      </c>
      <c r="G3424" s="2">
        <v>53041</v>
      </c>
      <c r="H3424" s="2">
        <v>11</v>
      </c>
      <c r="I3424" s="2">
        <v>246</v>
      </c>
      <c r="J3424" s="2">
        <v>31950</v>
      </c>
      <c r="K3424" s="2">
        <v>27123</v>
      </c>
      <c r="L3424" s="2">
        <v>827</v>
      </c>
      <c r="M3424" s="2">
        <v>118</v>
      </c>
      <c r="N3424" s="2">
        <v>115</v>
      </c>
      <c r="O3424" s="2">
        <v>503</v>
      </c>
      <c r="P3424" s="2">
        <v>199</v>
      </c>
      <c r="Q3424" s="2">
        <v>762</v>
      </c>
      <c r="R3424" s="2">
        <v>53</v>
      </c>
      <c r="S3424" s="2" t="s">
        <v>28</v>
      </c>
      <c r="T3424" s="5">
        <f t="shared" si="371"/>
        <v>1563</v>
      </c>
      <c r="U3424" s="4">
        <f t="shared" si="372"/>
        <v>0.51135913727116755</v>
      </c>
      <c r="V3424" s="4">
        <f t="shared" si="373"/>
        <v>0.51135913727116755</v>
      </c>
      <c r="W3424">
        <f t="shared" si="374"/>
        <v>14</v>
      </c>
      <c r="X3424" t="str">
        <f t="shared" si="375"/>
        <v>Monday</v>
      </c>
      <c r="Y3424" s="5" t="str">
        <f t="shared" si="376"/>
        <v>Sep</v>
      </c>
      <c r="Z3424" s="5" t="str">
        <f t="shared" si="377"/>
        <v>11+</v>
      </c>
    </row>
    <row r="3425" spans="1:26" x14ac:dyDescent="0.25">
      <c r="A3425" s="2" t="s">
        <v>3458</v>
      </c>
      <c r="B3425" s="2" t="s">
        <v>26</v>
      </c>
      <c r="C3425" s="1">
        <v>45908</v>
      </c>
      <c r="D3425" s="3">
        <v>0.6020833333333333</v>
      </c>
      <c r="E3425" s="2" t="s">
        <v>15</v>
      </c>
      <c r="F3425" s="2" t="s">
        <v>46</v>
      </c>
      <c r="G3425" s="2">
        <v>53021</v>
      </c>
      <c r="H3425" s="2">
        <v>4</v>
      </c>
      <c r="I3425" s="2">
        <v>82</v>
      </c>
      <c r="J3425" s="2">
        <v>18148</v>
      </c>
      <c r="K3425" s="2">
        <v>14525</v>
      </c>
      <c r="L3425" s="2">
        <v>658</v>
      </c>
      <c r="M3425" s="2">
        <v>52</v>
      </c>
      <c r="N3425" s="2">
        <v>139</v>
      </c>
      <c r="O3425" s="2">
        <v>118</v>
      </c>
      <c r="P3425" s="2">
        <v>113</v>
      </c>
      <c r="Q3425" s="2">
        <v>348</v>
      </c>
      <c r="R3425" s="2">
        <v>70</v>
      </c>
      <c r="S3425" s="2" t="s">
        <v>31</v>
      </c>
      <c r="T3425" s="5">
        <f t="shared" si="371"/>
        <v>967</v>
      </c>
      <c r="U3425" s="4">
        <f t="shared" si="372"/>
        <v>0.27394805831651609</v>
      </c>
      <c r="V3425" s="4">
        <f t="shared" si="373"/>
        <v>0.27394805831651609</v>
      </c>
      <c r="W3425">
        <f t="shared" si="374"/>
        <v>14</v>
      </c>
      <c r="X3425" t="str">
        <f t="shared" si="375"/>
        <v>Monday</v>
      </c>
      <c r="Y3425" s="5" t="str">
        <f t="shared" si="376"/>
        <v>Sep</v>
      </c>
      <c r="Z3425" s="5" t="str">
        <f t="shared" si="377"/>
        <v>3-5</v>
      </c>
    </row>
    <row r="3426" spans="1:26" x14ac:dyDescent="0.25">
      <c r="A3426" s="2" t="s">
        <v>3459</v>
      </c>
      <c r="B3426" s="2" t="s">
        <v>26</v>
      </c>
      <c r="C3426" s="1">
        <v>45908</v>
      </c>
      <c r="D3426" s="3">
        <v>0.62152777777777779</v>
      </c>
      <c r="E3426" s="2" t="s">
        <v>16</v>
      </c>
      <c r="F3426" s="2" t="s">
        <v>18</v>
      </c>
      <c r="G3426" s="2">
        <v>52965</v>
      </c>
      <c r="H3426" s="2">
        <v>11</v>
      </c>
      <c r="I3426" s="2">
        <v>132</v>
      </c>
      <c r="J3426" s="2">
        <v>10419</v>
      </c>
      <c r="K3426" s="2">
        <v>7466</v>
      </c>
      <c r="L3426" s="2">
        <v>301</v>
      </c>
      <c r="M3426" s="2">
        <v>37</v>
      </c>
      <c r="N3426" s="2">
        <v>22</v>
      </c>
      <c r="O3426" s="2">
        <v>40</v>
      </c>
      <c r="P3426" s="2">
        <v>65</v>
      </c>
      <c r="Q3426" s="2">
        <v>155</v>
      </c>
      <c r="R3426" s="2">
        <v>14</v>
      </c>
      <c r="S3426" s="2" t="s">
        <v>31</v>
      </c>
      <c r="T3426" s="5">
        <f t="shared" si="371"/>
        <v>400</v>
      </c>
      <c r="U3426" s="4">
        <f t="shared" si="372"/>
        <v>0.14096101198904937</v>
      </c>
      <c r="V3426" s="4">
        <f t="shared" si="373"/>
        <v>0.14096101198904937</v>
      </c>
      <c r="W3426">
        <f t="shared" si="374"/>
        <v>14</v>
      </c>
      <c r="X3426" t="str">
        <f t="shared" si="375"/>
        <v>Monday</v>
      </c>
      <c r="Y3426" s="5" t="str">
        <f t="shared" si="376"/>
        <v>Sep</v>
      </c>
      <c r="Z3426" s="5" t="str">
        <f t="shared" si="377"/>
        <v>11+</v>
      </c>
    </row>
    <row r="3427" spans="1:26" x14ac:dyDescent="0.25">
      <c r="A3427" s="2" t="s">
        <v>3460</v>
      </c>
      <c r="B3427" s="2" t="s">
        <v>26</v>
      </c>
      <c r="C3427" s="1">
        <v>45908</v>
      </c>
      <c r="D3427" s="3">
        <v>0.66249999999999998</v>
      </c>
      <c r="E3427" s="2" t="s">
        <v>19</v>
      </c>
      <c r="F3427" s="2" t="s">
        <v>27</v>
      </c>
      <c r="G3427" s="2">
        <v>52819</v>
      </c>
      <c r="H3427" s="2">
        <v>12</v>
      </c>
      <c r="I3427" s="2">
        <v>221</v>
      </c>
      <c r="J3427" s="2">
        <v>9991</v>
      </c>
      <c r="K3427" s="2">
        <v>7763</v>
      </c>
      <c r="L3427" s="2">
        <v>399</v>
      </c>
      <c r="M3427" s="2">
        <v>35</v>
      </c>
      <c r="N3427" s="2">
        <v>43</v>
      </c>
      <c r="O3427" s="2">
        <v>189</v>
      </c>
      <c r="P3427" s="2">
        <v>57</v>
      </c>
      <c r="Q3427" s="2">
        <v>118</v>
      </c>
      <c r="R3427" s="2">
        <v>21</v>
      </c>
      <c r="S3427" s="2" t="s">
        <v>31</v>
      </c>
      <c r="T3427" s="5">
        <f t="shared" si="371"/>
        <v>666</v>
      </c>
      <c r="U3427" s="4">
        <f t="shared" si="372"/>
        <v>0.14697362691455726</v>
      </c>
      <c r="V3427" s="4">
        <f t="shared" si="373"/>
        <v>0.14697362691455726</v>
      </c>
      <c r="W3427">
        <f t="shared" si="374"/>
        <v>15</v>
      </c>
      <c r="X3427" t="str">
        <f t="shared" si="375"/>
        <v>Monday</v>
      </c>
      <c r="Y3427" s="5" t="str">
        <f t="shared" si="376"/>
        <v>Sep</v>
      </c>
      <c r="Z3427" s="5" t="str">
        <f t="shared" si="377"/>
        <v>11+</v>
      </c>
    </row>
    <row r="3428" spans="1:26" x14ac:dyDescent="0.25">
      <c r="A3428" s="2" t="s">
        <v>3461</v>
      </c>
      <c r="B3428" s="2" t="s">
        <v>26</v>
      </c>
      <c r="C3428" s="1">
        <v>45908</v>
      </c>
      <c r="D3428" s="3">
        <v>0.73819444444444449</v>
      </c>
      <c r="E3428" s="2" t="s">
        <v>17</v>
      </c>
      <c r="F3428" s="2" t="s">
        <v>49</v>
      </c>
      <c r="G3428" s="2">
        <v>52805</v>
      </c>
      <c r="H3428" s="2">
        <v>6</v>
      </c>
      <c r="I3428" s="2">
        <v>25</v>
      </c>
      <c r="J3428" s="2">
        <v>3282</v>
      </c>
      <c r="K3428" s="2">
        <v>2927</v>
      </c>
      <c r="L3428" s="2">
        <v>45</v>
      </c>
      <c r="M3428" s="2">
        <v>5</v>
      </c>
      <c r="N3428" s="2">
        <v>6</v>
      </c>
      <c r="O3428" s="2">
        <v>0</v>
      </c>
      <c r="P3428" s="2">
        <v>46</v>
      </c>
      <c r="Q3428" s="2">
        <v>28</v>
      </c>
      <c r="R3428" s="2">
        <v>2</v>
      </c>
      <c r="S3428" s="2" t="s">
        <v>31</v>
      </c>
      <c r="T3428" s="5">
        <f t="shared" si="371"/>
        <v>56</v>
      </c>
      <c r="U3428" s="4">
        <f t="shared" si="372"/>
        <v>5.5430356973771425E-2</v>
      </c>
      <c r="V3428" s="4">
        <f t="shared" si="373"/>
        <v>5.5430356973771425E-2</v>
      </c>
      <c r="W3428">
        <f t="shared" si="374"/>
        <v>17</v>
      </c>
      <c r="X3428" t="str">
        <f t="shared" si="375"/>
        <v>Monday</v>
      </c>
      <c r="Y3428" s="5" t="str">
        <f t="shared" si="376"/>
        <v>Sep</v>
      </c>
      <c r="Z3428" s="5" t="str">
        <f t="shared" si="377"/>
        <v>6-10</v>
      </c>
    </row>
    <row r="3429" spans="1:26" x14ac:dyDescent="0.25">
      <c r="A3429" s="2" t="s">
        <v>3462</v>
      </c>
      <c r="B3429" s="2" t="s">
        <v>26</v>
      </c>
      <c r="C3429" s="1">
        <v>45908</v>
      </c>
      <c r="D3429" s="3">
        <v>0.7895833333333333</v>
      </c>
      <c r="E3429" s="2" t="s">
        <v>16</v>
      </c>
      <c r="F3429" s="2" t="s">
        <v>46</v>
      </c>
      <c r="G3429" s="2">
        <v>52982</v>
      </c>
      <c r="H3429" s="2">
        <v>10</v>
      </c>
      <c r="I3429" s="2">
        <v>272</v>
      </c>
      <c r="J3429" s="2">
        <v>15836</v>
      </c>
      <c r="K3429" s="2">
        <v>13349</v>
      </c>
      <c r="L3429" s="2">
        <v>524</v>
      </c>
      <c r="M3429" s="2">
        <v>61</v>
      </c>
      <c r="N3429" s="2">
        <v>34</v>
      </c>
      <c r="O3429" s="2">
        <v>74</v>
      </c>
      <c r="P3429" s="2">
        <v>90</v>
      </c>
      <c r="Q3429" s="2">
        <v>273</v>
      </c>
      <c r="R3429" s="2">
        <v>9</v>
      </c>
      <c r="S3429" s="2" t="s">
        <v>31</v>
      </c>
      <c r="T3429" s="5">
        <f t="shared" si="371"/>
        <v>693</v>
      </c>
      <c r="U3429" s="4">
        <f t="shared" si="372"/>
        <v>0.25195349363934921</v>
      </c>
      <c r="V3429" s="4">
        <f t="shared" si="373"/>
        <v>0.25195349363934921</v>
      </c>
      <c r="W3429">
        <f t="shared" si="374"/>
        <v>18</v>
      </c>
      <c r="X3429" t="str">
        <f t="shared" si="375"/>
        <v>Monday</v>
      </c>
      <c r="Y3429" s="5" t="str">
        <f t="shared" si="376"/>
        <v>Sep</v>
      </c>
      <c r="Z3429" s="5" t="str">
        <f t="shared" si="377"/>
        <v>6-10</v>
      </c>
    </row>
    <row r="3430" spans="1:26" x14ac:dyDescent="0.25">
      <c r="A3430" s="2" t="s">
        <v>3463</v>
      </c>
      <c r="B3430" s="2" t="s">
        <v>26</v>
      </c>
      <c r="C3430" s="1">
        <v>45908</v>
      </c>
      <c r="D3430" s="3">
        <v>0.81180555555555556</v>
      </c>
      <c r="E3430" s="2" t="s">
        <v>17</v>
      </c>
      <c r="F3430" s="2" t="s">
        <v>27</v>
      </c>
      <c r="G3430" s="2">
        <v>52742</v>
      </c>
      <c r="H3430" s="2">
        <v>7</v>
      </c>
      <c r="I3430" s="2">
        <v>29</v>
      </c>
      <c r="J3430" s="2">
        <v>11981</v>
      </c>
      <c r="K3430" s="2">
        <v>9972</v>
      </c>
      <c r="L3430" s="2">
        <v>109</v>
      </c>
      <c r="M3430" s="2">
        <v>18</v>
      </c>
      <c r="N3430" s="2">
        <v>19</v>
      </c>
      <c r="O3430" s="2">
        <v>0</v>
      </c>
      <c r="P3430" s="2">
        <v>98</v>
      </c>
      <c r="Q3430" s="2">
        <v>91</v>
      </c>
      <c r="R3430" s="2">
        <v>5</v>
      </c>
      <c r="S3430" s="2" t="s">
        <v>31</v>
      </c>
      <c r="T3430" s="5">
        <f t="shared" si="371"/>
        <v>146</v>
      </c>
      <c r="U3430" s="4">
        <f t="shared" si="372"/>
        <v>0.18907132835311516</v>
      </c>
      <c r="V3430" s="4">
        <f t="shared" si="373"/>
        <v>0.18907132835311516</v>
      </c>
      <c r="W3430">
        <f t="shared" si="374"/>
        <v>19</v>
      </c>
      <c r="X3430" t="str">
        <f t="shared" si="375"/>
        <v>Monday</v>
      </c>
      <c r="Y3430" s="5" t="str">
        <f t="shared" si="376"/>
        <v>Sep</v>
      </c>
      <c r="Z3430" s="5" t="str">
        <f t="shared" si="377"/>
        <v>6-10</v>
      </c>
    </row>
    <row r="3431" spans="1:26" x14ac:dyDescent="0.25">
      <c r="A3431" s="2" t="s">
        <v>3464</v>
      </c>
      <c r="B3431" s="2" t="s">
        <v>26</v>
      </c>
      <c r="C3431" s="1">
        <v>45908</v>
      </c>
      <c r="D3431" s="3">
        <v>0.86875000000000002</v>
      </c>
      <c r="E3431" s="2" t="s">
        <v>15</v>
      </c>
      <c r="F3431" s="2" t="s">
        <v>49</v>
      </c>
      <c r="G3431" s="2">
        <v>52895</v>
      </c>
      <c r="H3431" s="2">
        <v>3</v>
      </c>
      <c r="I3431" s="2">
        <v>58</v>
      </c>
      <c r="J3431" s="2">
        <v>51089</v>
      </c>
      <c r="K3431" s="2">
        <v>44691</v>
      </c>
      <c r="L3431" s="2">
        <v>1346</v>
      </c>
      <c r="M3431" s="2">
        <v>142</v>
      </c>
      <c r="N3431" s="2">
        <v>369</v>
      </c>
      <c r="O3431" s="2">
        <v>210</v>
      </c>
      <c r="P3431" s="2">
        <v>264</v>
      </c>
      <c r="Q3431" s="2">
        <v>1755</v>
      </c>
      <c r="R3431" s="2">
        <v>143</v>
      </c>
      <c r="S3431" s="2" t="s">
        <v>31</v>
      </c>
      <c r="T3431" s="5">
        <f t="shared" si="371"/>
        <v>2067</v>
      </c>
      <c r="U3431" s="4">
        <f t="shared" si="372"/>
        <v>0.8449002741279894</v>
      </c>
      <c r="V3431" s="4">
        <f t="shared" si="373"/>
        <v>0.8449002741279894</v>
      </c>
      <c r="W3431">
        <f t="shared" si="374"/>
        <v>20</v>
      </c>
      <c r="X3431" t="str">
        <f t="shared" si="375"/>
        <v>Monday</v>
      </c>
      <c r="Y3431" s="5" t="str">
        <f t="shared" si="376"/>
        <v>Sep</v>
      </c>
      <c r="Z3431" s="5" t="str">
        <f t="shared" si="377"/>
        <v>3-5</v>
      </c>
    </row>
    <row r="3432" spans="1:26" x14ac:dyDescent="0.25">
      <c r="A3432" s="2" t="s">
        <v>3465</v>
      </c>
      <c r="B3432" s="2" t="s">
        <v>26</v>
      </c>
      <c r="C3432" s="1">
        <v>45908</v>
      </c>
      <c r="D3432" s="3">
        <v>0.89930555555555558</v>
      </c>
      <c r="E3432" s="2" t="s">
        <v>16</v>
      </c>
      <c r="F3432" s="2" t="s">
        <v>38</v>
      </c>
      <c r="G3432" s="2">
        <v>52910</v>
      </c>
      <c r="H3432" s="2">
        <v>6</v>
      </c>
      <c r="I3432" s="2">
        <v>132</v>
      </c>
      <c r="J3432" s="2">
        <v>17148</v>
      </c>
      <c r="K3432" s="2">
        <v>15024</v>
      </c>
      <c r="L3432" s="2">
        <v>551</v>
      </c>
      <c r="M3432" s="2">
        <v>58</v>
      </c>
      <c r="N3432" s="2">
        <v>35</v>
      </c>
      <c r="O3432" s="2">
        <v>76</v>
      </c>
      <c r="P3432" s="2">
        <v>84</v>
      </c>
      <c r="Q3432" s="2">
        <v>333</v>
      </c>
      <c r="R3432" s="2">
        <v>19</v>
      </c>
      <c r="S3432" s="2" t="s">
        <v>28</v>
      </c>
      <c r="T3432" s="5">
        <f t="shared" si="371"/>
        <v>720</v>
      </c>
      <c r="U3432" s="4">
        <f t="shared" si="372"/>
        <v>0.28395388395388393</v>
      </c>
      <c r="V3432" s="4">
        <f t="shared" si="373"/>
        <v>0.28395388395388393</v>
      </c>
      <c r="W3432">
        <f t="shared" si="374"/>
        <v>21</v>
      </c>
      <c r="X3432" t="str">
        <f t="shared" si="375"/>
        <v>Monday</v>
      </c>
      <c r="Y3432" s="5" t="str">
        <f t="shared" si="376"/>
        <v>Sep</v>
      </c>
      <c r="Z3432" s="5" t="str">
        <f t="shared" si="377"/>
        <v>6-10</v>
      </c>
    </row>
    <row r="3433" spans="1:26" x14ac:dyDescent="0.25">
      <c r="A3433" s="2" t="s">
        <v>3466</v>
      </c>
      <c r="B3433" s="2" t="s">
        <v>26</v>
      </c>
      <c r="C3433" s="1">
        <v>45908</v>
      </c>
      <c r="D3433" s="3">
        <v>0.92847222222222225</v>
      </c>
      <c r="E3433" s="2" t="s">
        <v>15</v>
      </c>
      <c r="F3433" s="2" t="s">
        <v>27</v>
      </c>
      <c r="G3433" s="2">
        <v>52863</v>
      </c>
      <c r="H3433" s="2">
        <v>12</v>
      </c>
      <c r="I3433" s="2">
        <v>142</v>
      </c>
      <c r="J3433" s="2">
        <v>14561</v>
      </c>
      <c r="K3433" s="2">
        <v>10269</v>
      </c>
      <c r="L3433" s="2">
        <v>347</v>
      </c>
      <c r="M3433" s="2">
        <v>24</v>
      </c>
      <c r="N3433" s="2">
        <v>52</v>
      </c>
      <c r="O3433" s="2">
        <v>37</v>
      </c>
      <c r="P3433" s="2">
        <v>60</v>
      </c>
      <c r="Q3433" s="2">
        <v>278</v>
      </c>
      <c r="R3433" s="2">
        <v>30</v>
      </c>
      <c r="S3433" s="2" t="s">
        <v>31</v>
      </c>
      <c r="T3433" s="5">
        <f t="shared" si="371"/>
        <v>460</v>
      </c>
      <c r="U3433" s="4">
        <f t="shared" si="372"/>
        <v>0.19425685261903411</v>
      </c>
      <c r="V3433" s="4">
        <f t="shared" si="373"/>
        <v>0.19425685261903411</v>
      </c>
      <c r="W3433">
        <f t="shared" si="374"/>
        <v>22</v>
      </c>
      <c r="X3433" t="str">
        <f t="shared" si="375"/>
        <v>Monday</v>
      </c>
      <c r="Y3433" s="5" t="str">
        <f t="shared" si="376"/>
        <v>Sep</v>
      </c>
      <c r="Z3433" s="5" t="str">
        <f t="shared" si="377"/>
        <v>11+</v>
      </c>
    </row>
    <row r="3434" spans="1:26" x14ac:dyDescent="0.25">
      <c r="A3434" s="2" t="s">
        <v>3467</v>
      </c>
      <c r="B3434" s="2" t="s">
        <v>26</v>
      </c>
      <c r="C3434" s="1">
        <v>45908</v>
      </c>
      <c r="D3434" s="3">
        <v>0.99722222222222223</v>
      </c>
      <c r="E3434" s="2" t="s">
        <v>19</v>
      </c>
      <c r="F3434" s="2" t="s">
        <v>46</v>
      </c>
      <c r="G3434" s="2">
        <v>53021</v>
      </c>
      <c r="H3434" s="2">
        <v>10</v>
      </c>
      <c r="I3434" s="2">
        <v>375</v>
      </c>
      <c r="J3434" s="2">
        <v>11652</v>
      </c>
      <c r="K3434" s="2">
        <v>10059</v>
      </c>
      <c r="L3434" s="2">
        <v>629</v>
      </c>
      <c r="M3434" s="2">
        <v>53</v>
      </c>
      <c r="N3434" s="2">
        <v>72</v>
      </c>
      <c r="O3434" s="2">
        <v>306</v>
      </c>
      <c r="P3434" s="2">
        <v>55</v>
      </c>
      <c r="Q3434" s="2">
        <v>111</v>
      </c>
      <c r="R3434" s="2">
        <v>24</v>
      </c>
      <c r="S3434" s="2" t="s">
        <v>31</v>
      </c>
      <c r="T3434" s="5">
        <f t="shared" si="371"/>
        <v>1060</v>
      </c>
      <c r="U3434" s="4">
        <f t="shared" si="372"/>
        <v>0.18971728183172706</v>
      </c>
      <c r="V3434" s="4">
        <f t="shared" si="373"/>
        <v>0.18971728183172706</v>
      </c>
      <c r="W3434">
        <f t="shared" si="374"/>
        <v>23</v>
      </c>
      <c r="X3434" t="str">
        <f t="shared" si="375"/>
        <v>Monday</v>
      </c>
      <c r="Y3434" s="5" t="str">
        <f t="shared" si="376"/>
        <v>Sep</v>
      </c>
      <c r="Z3434" s="5" t="str">
        <f t="shared" si="377"/>
        <v>6-10</v>
      </c>
    </row>
    <row r="3435" spans="1:26" x14ac:dyDescent="0.25">
      <c r="A3435" s="2" t="s">
        <v>3468</v>
      </c>
      <c r="B3435" s="2" t="s">
        <v>26</v>
      </c>
      <c r="C3435" s="1">
        <v>45909</v>
      </c>
      <c r="D3435" s="3">
        <v>0.24513888888888888</v>
      </c>
      <c r="E3435" s="2" t="s">
        <v>19</v>
      </c>
      <c r="F3435" s="2" t="s">
        <v>44</v>
      </c>
      <c r="G3435" s="2">
        <v>53017</v>
      </c>
      <c r="H3435" s="2">
        <v>9</v>
      </c>
      <c r="I3435" s="2">
        <v>176</v>
      </c>
      <c r="J3435" s="2">
        <v>9325</v>
      </c>
      <c r="K3435" s="2">
        <v>8561</v>
      </c>
      <c r="L3435" s="2">
        <v>468</v>
      </c>
      <c r="M3435" s="2">
        <v>54</v>
      </c>
      <c r="N3435" s="2">
        <v>38</v>
      </c>
      <c r="O3435" s="2">
        <v>210</v>
      </c>
      <c r="P3435" s="2">
        <v>71</v>
      </c>
      <c r="Q3435" s="2">
        <v>187</v>
      </c>
      <c r="R3435" s="2">
        <v>26</v>
      </c>
      <c r="S3435" s="2" t="s">
        <v>31</v>
      </c>
      <c r="T3435" s="5">
        <f t="shared" si="371"/>
        <v>770</v>
      </c>
      <c r="U3435" s="4">
        <f t="shared" si="372"/>
        <v>0.16147650753531886</v>
      </c>
      <c r="V3435" s="4">
        <f t="shared" si="373"/>
        <v>0.16147650753531886</v>
      </c>
      <c r="W3435">
        <f t="shared" si="374"/>
        <v>5</v>
      </c>
      <c r="X3435" t="str">
        <f t="shared" si="375"/>
        <v>Tuesday</v>
      </c>
      <c r="Y3435" s="5" t="str">
        <f t="shared" si="376"/>
        <v>Sep</v>
      </c>
      <c r="Z3435" s="5" t="str">
        <f t="shared" si="377"/>
        <v>6-10</v>
      </c>
    </row>
    <row r="3436" spans="1:26" x14ac:dyDescent="0.25">
      <c r="A3436" s="2" t="s">
        <v>3469</v>
      </c>
      <c r="B3436" s="2" t="s">
        <v>26</v>
      </c>
      <c r="C3436" s="1">
        <v>45909</v>
      </c>
      <c r="D3436" s="3">
        <v>0.31388888888888888</v>
      </c>
      <c r="E3436" s="2" t="s">
        <v>19</v>
      </c>
      <c r="F3436" s="2" t="s">
        <v>36</v>
      </c>
      <c r="G3436" s="2">
        <v>52936</v>
      </c>
      <c r="H3436" s="2">
        <v>7</v>
      </c>
      <c r="I3436" s="2">
        <v>313</v>
      </c>
      <c r="J3436" s="2">
        <v>6398</v>
      </c>
      <c r="K3436" s="2">
        <v>5142</v>
      </c>
      <c r="L3436" s="2">
        <v>165</v>
      </c>
      <c r="M3436" s="2">
        <v>16</v>
      </c>
      <c r="N3436" s="2">
        <v>23</v>
      </c>
      <c r="O3436" s="2">
        <v>92</v>
      </c>
      <c r="P3436" s="2">
        <v>44</v>
      </c>
      <c r="Q3436" s="2">
        <v>110</v>
      </c>
      <c r="R3436" s="2">
        <v>9</v>
      </c>
      <c r="S3436" s="2" t="s">
        <v>31</v>
      </c>
      <c r="T3436" s="5">
        <f t="shared" si="371"/>
        <v>296</v>
      </c>
      <c r="U3436" s="4">
        <f t="shared" si="372"/>
        <v>9.713616442496599E-2</v>
      </c>
      <c r="V3436" s="4">
        <f t="shared" si="373"/>
        <v>9.713616442496599E-2</v>
      </c>
      <c r="W3436">
        <f t="shared" si="374"/>
        <v>7</v>
      </c>
      <c r="X3436" t="str">
        <f t="shared" si="375"/>
        <v>Tuesday</v>
      </c>
      <c r="Y3436" s="5" t="str">
        <f t="shared" si="376"/>
        <v>Sep</v>
      </c>
      <c r="Z3436" s="5" t="str">
        <f t="shared" si="377"/>
        <v>6-10</v>
      </c>
    </row>
    <row r="3437" spans="1:26" x14ac:dyDescent="0.25">
      <c r="A3437" s="2" t="s">
        <v>3470</v>
      </c>
      <c r="B3437" s="2" t="s">
        <v>26</v>
      </c>
      <c r="C3437" s="1">
        <v>45909</v>
      </c>
      <c r="D3437" s="3">
        <v>0.37083333333333335</v>
      </c>
      <c r="E3437" s="2" t="s">
        <v>15</v>
      </c>
      <c r="F3437" s="2" t="s">
        <v>18</v>
      </c>
      <c r="G3437" s="2">
        <v>52995</v>
      </c>
      <c r="H3437" s="2">
        <v>6</v>
      </c>
      <c r="I3437" s="2">
        <v>305</v>
      </c>
      <c r="J3437" s="2">
        <v>16117</v>
      </c>
      <c r="K3437" s="2">
        <v>11882</v>
      </c>
      <c r="L3437" s="2">
        <v>530</v>
      </c>
      <c r="M3437" s="2">
        <v>48</v>
      </c>
      <c r="N3437" s="2">
        <v>107</v>
      </c>
      <c r="O3437" s="2">
        <v>54</v>
      </c>
      <c r="P3437" s="2">
        <v>62</v>
      </c>
      <c r="Q3437" s="2">
        <v>462</v>
      </c>
      <c r="R3437" s="2">
        <v>43</v>
      </c>
      <c r="S3437" s="2" t="s">
        <v>31</v>
      </c>
      <c r="T3437" s="5">
        <f t="shared" si="371"/>
        <v>739</v>
      </c>
      <c r="U3437" s="4">
        <f t="shared" si="372"/>
        <v>0.22420983111614304</v>
      </c>
      <c r="V3437" s="4">
        <f t="shared" si="373"/>
        <v>0.22420983111614304</v>
      </c>
      <c r="W3437">
        <f t="shared" si="374"/>
        <v>8</v>
      </c>
      <c r="X3437" t="str">
        <f t="shared" si="375"/>
        <v>Tuesday</v>
      </c>
      <c r="Y3437" s="5" t="str">
        <f t="shared" si="376"/>
        <v>Sep</v>
      </c>
      <c r="Z3437" s="5" t="str">
        <f t="shared" si="377"/>
        <v>6-10</v>
      </c>
    </row>
    <row r="3438" spans="1:26" x14ac:dyDescent="0.25">
      <c r="A3438" s="2" t="s">
        <v>3471</v>
      </c>
      <c r="B3438" s="2" t="s">
        <v>26</v>
      </c>
      <c r="C3438" s="1">
        <v>45909</v>
      </c>
      <c r="D3438" s="3">
        <v>0.48402777777777778</v>
      </c>
      <c r="E3438" s="2" t="s">
        <v>16</v>
      </c>
      <c r="F3438" s="2" t="s">
        <v>30</v>
      </c>
      <c r="G3438" s="2">
        <v>52907</v>
      </c>
      <c r="H3438" s="2">
        <v>11</v>
      </c>
      <c r="I3438" s="2">
        <v>138</v>
      </c>
      <c r="J3438" s="2">
        <v>9647</v>
      </c>
      <c r="K3438" s="2">
        <v>7942</v>
      </c>
      <c r="L3438" s="2">
        <v>297</v>
      </c>
      <c r="M3438" s="2">
        <v>27</v>
      </c>
      <c r="N3438" s="2">
        <v>17</v>
      </c>
      <c r="O3438" s="2">
        <v>54</v>
      </c>
      <c r="P3438" s="2">
        <v>60</v>
      </c>
      <c r="Q3438" s="2">
        <v>117</v>
      </c>
      <c r="R3438" s="2">
        <v>16</v>
      </c>
      <c r="S3438" s="2" t="s">
        <v>31</v>
      </c>
      <c r="T3438" s="5">
        <f t="shared" si="371"/>
        <v>395</v>
      </c>
      <c r="U3438" s="4">
        <f t="shared" si="372"/>
        <v>0.1501124614890279</v>
      </c>
      <c r="V3438" s="4">
        <f t="shared" si="373"/>
        <v>0.1501124614890279</v>
      </c>
      <c r="W3438">
        <f t="shared" si="374"/>
        <v>11</v>
      </c>
      <c r="X3438" t="str">
        <f t="shared" si="375"/>
        <v>Tuesday</v>
      </c>
      <c r="Y3438" s="5" t="str">
        <f t="shared" si="376"/>
        <v>Sep</v>
      </c>
      <c r="Z3438" s="5" t="str">
        <f t="shared" si="377"/>
        <v>11+</v>
      </c>
    </row>
    <row r="3439" spans="1:26" x14ac:dyDescent="0.25">
      <c r="A3439" s="2" t="s">
        <v>3472</v>
      </c>
      <c r="B3439" s="2" t="s">
        <v>26</v>
      </c>
      <c r="C3439" s="1">
        <v>45909</v>
      </c>
      <c r="D3439" s="3">
        <v>0.52847222222222223</v>
      </c>
      <c r="E3439" s="2" t="s">
        <v>16</v>
      </c>
      <c r="F3439" s="2" t="s">
        <v>27</v>
      </c>
      <c r="G3439" s="2">
        <v>53011</v>
      </c>
      <c r="H3439" s="2">
        <v>6</v>
      </c>
      <c r="I3439" s="2">
        <v>170</v>
      </c>
      <c r="J3439" s="2">
        <v>8157</v>
      </c>
      <c r="K3439" s="2">
        <v>6673</v>
      </c>
      <c r="L3439" s="2">
        <v>309</v>
      </c>
      <c r="M3439" s="2">
        <v>34</v>
      </c>
      <c r="N3439" s="2">
        <v>23</v>
      </c>
      <c r="O3439" s="2">
        <v>38</v>
      </c>
      <c r="P3439" s="2">
        <v>24</v>
      </c>
      <c r="Q3439" s="2">
        <v>85</v>
      </c>
      <c r="R3439" s="2">
        <v>13</v>
      </c>
      <c r="S3439" s="2" t="s">
        <v>31</v>
      </c>
      <c r="T3439" s="5">
        <f t="shared" si="371"/>
        <v>404</v>
      </c>
      <c r="U3439" s="4">
        <f t="shared" si="372"/>
        <v>0.12587953443624908</v>
      </c>
      <c r="V3439" s="4">
        <f t="shared" si="373"/>
        <v>0.12587953443624908</v>
      </c>
      <c r="W3439">
        <f t="shared" si="374"/>
        <v>12</v>
      </c>
      <c r="X3439" t="str">
        <f t="shared" si="375"/>
        <v>Tuesday</v>
      </c>
      <c r="Y3439" s="5" t="str">
        <f t="shared" si="376"/>
        <v>Sep</v>
      </c>
      <c r="Z3439" s="5" t="str">
        <f t="shared" si="377"/>
        <v>6-10</v>
      </c>
    </row>
    <row r="3440" spans="1:26" x14ac:dyDescent="0.25">
      <c r="A3440" s="2" t="s">
        <v>3473</v>
      </c>
      <c r="B3440" s="2" t="s">
        <v>26</v>
      </c>
      <c r="C3440" s="1">
        <v>45909</v>
      </c>
      <c r="D3440" s="3">
        <v>0.66388888888888886</v>
      </c>
      <c r="E3440" s="2" t="s">
        <v>16</v>
      </c>
      <c r="F3440" s="2" t="s">
        <v>38</v>
      </c>
      <c r="G3440" s="2">
        <v>52962</v>
      </c>
      <c r="H3440" s="2">
        <v>8</v>
      </c>
      <c r="I3440" s="2">
        <v>93</v>
      </c>
      <c r="J3440" s="2">
        <v>11285</v>
      </c>
      <c r="K3440" s="2">
        <v>8820</v>
      </c>
      <c r="L3440" s="2">
        <v>531</v>
      </c>
      <c r="M3440" s="2">
        <v>42</v>
      </c>
      <c r="N3440" s="2">
        <v>30</v>
      </c>
      <c r="O3440" s="2">
        <v>52</v>
      </c>
      <c r="P3440" s="2">
        <v>63</v>
      </c>
      <c r="Q3440" s="2">
        <v>222</v>
      </c>
      <c r="R3440" s="2">
        <v>12</v>
      </c>
      <c r="S3440" s="2" t="s">
        <v>31</v>
      </c>
      <c r="T3440" s="5">
        <f t="shared" si="371"/>
        <v>655</v>
      </c>
      <c r="U3440" s="4">
        <f t="shared" si="372"/>
        <v>0.16653449643140364</v>
      </c>
      <c r="V3440" s="4">
        <f t="shared" si="373"/>
        <v>0.16653449643140364</v>
      </c>
      <c r="W3440">
        <f t="shared" si="374"/>
        <v>15</v>
      </c>
      <c r="X3440" t="str">
        <f t="shared" si="375"/>
        <v>Tuesday</v>
      </c>
      <c r="Y3440" s="5" t="str">
        <f t="shared" si="376"/>
        <v>Sep</v>
      </c>
      <c r="Z3440" s="5" t="str">
        <f t="shared" si="377"/>
        <v>6-10</v>
      </c>
    </row>
    <row r="3441" spans="1:26" x14ac:dyDescent="0.25">
      <c r="A3441" s="2" t="s">
        <v>3474</v>
      </c>
      <c r="B3441" s="2" t="s">
        <v>26</v>
      </c>
      <c r="C3441" s="1">
        <v>45909</v>
      </c>
      <c r="D3441" s="3">
        <v>0.75763888888888886</v>
      </c>
      <c r="E3441" s="2" t="s">
        <v>19</v>
      </c>
      <c r="F3441" s="2" t="s">
        <v>46</v>
      </c>
      <c r="G3441" s="2">
        <v>53097</v>
      </c>
      <c r="H3441" s="2">
        <v>11</v>
      </c>
      <c r="I3441" s="2">
        <v>322</v>
      </c>
      <c r="J3441" s="2">
        <v>25083</v>
      </c>
      <c r="K3441" s="2">
        <v>19552</v>
      </c>
      <c r="L3441" s="2">
        <v>647</v>
      </c>
      <c r="M3441" s="2">
        <v>84</v>
      </c>
      <c r="N3441" s="2">
        <v>95</v>
      </c>
      <c r="O3441" s="2">
        <v>321</v>
      </c>
      <c r="P3441" s="2">
        <v>79</v>
      </c>
      <c r="Q3441" s="2">
        <v>480</v>
      </c>
      <c r="R3441" s="2">
        <v>20</v>
      </c>
      <c r="S3441" s="2" t="s">
        <v>31</v>
      </c>
      <c r="T3441" s="5">
        <f t="shared" si="371"/>
        <v>1147</v>
      </c>
      <c r="U3441" s="4">
        <f t="shared" si="372"/>
        <v>0.36823172683955779</v>
      </c>
      <c r="V3441" s="4">
        <f t="shared" si="373"/>
        <v>0.36823172683955779</v>
      </c>
      <c r="W3441">
        <f t="shared" si="374"/>
        <v>18</v>
      </c>
      <c r="X3441" t="str">
        <f t="shared" si="375"/>
        <v>Tuesday</v>
      </c>
      <c r="Y3441" s="5" t="str">
        <f t="shared" si="376"/>
        <v>Sep</v>
      </c>
      <c r="Z3441" s="5" t="str">
        <f t="shared" si="377"/>
        <v>11+</v>
      </c>
    </row>
    <row r="3442" spans="1:26" x14ac:dyDescent="0.25">
      <c r="A3442" s="2" t="s">
        <v>3475</v>
      </c>
      <c r="B3442" s="2" t="s">
        <v>26</v>
      </c>
      <c r="C3442" s="1">
        <v>45909</v>
      </c>
      <c r="D3442" s="3">
        <v>0.77847222222222223</v>
      </c>
      <c r="E3442" s="2" t="s">
        <v>16</v>
      </c>
      <c r="F3442" s="2" t="s">
        <v>49</v>
      </c>
      <c r="G3442" s="2">
        <v>53122</v>
      </c>
      <c r="H3442" s="2">
        <v>9</v>
      </c>
      <c r="I3442" s="2">
        <v>147</v>
      </c>
      <c r="J3442" s="2">
        <v>13580</v>
      </c>
      <c r="K3442" s="2">
        <v>10166</v>
      </c>
      <c r="L3442" s="2">
        <v>346</v>
      </c>
      <c r="M3442" s="2">
        <v>32</v>
      </c>
      <c r="N3442" s="2">
        <v>17</v>
      </c>
      <c r="O3442" s="2">
        <v>45</v>
      </c>
      <c r="P3442" s="2">
        <v>57</v>
      </c>
      <c r="Q3442" s="2">
        <v>189</v>
      </c>
      <c r="R3442" s="2">
        <v>12</v>
      </c>
      <c r="S3442" s="2" t="s">
        <v>31</v>
      </c>
      <c r="T3442" s="5">
        <f t="shared" si="371"/>
        <v>440</v>
      </c>
      <c r="U3442" s="4">
        <f t="shared" si="372"/>
        <v>0.19137080682203231</v>
      </c>
      <c r="V3442" s="4">
        <f t="shared" si="373"/>
        <v>0.19137080682203231</v>
      </c>
      <c r="W3442">
        <f t="shared" si="374"/>
        <v>18</v>
      </c>
      <c r="X3442" t="str">
        <f t="shared" si="375"/>
        <v>Tuesday</v>
      </c>
      <c r="Y3442" s="5" t="str">
        <f t="shared" si="376"/>
        <v>Sep</v>
      </c>
      <c r="Z3442" s="5" t="str">
        <f t="shared" si="377"/>
        <v>6-10</v>
      </c>
    </row>
    <row r="3443" spans="1:26" x14ac:dyDescent="0.25">
      <c r="A3443" s="2" t="s">
        <v>3476</v>
      </c>
      <c r="B3443" s="2" t="s">
        <v>26</v>
      </c>
      <c r="C3443" s="1">
        <v>45909</v>
      </c>
      <c r="D3443" s="3">
        <v>0.81597222222222221</v>
      </c>
      <c r="E3443" s="2" t="s">
        <v>17</v>
      </c>
      <c r="F3443" s="2" t="s">
        <v>44</v>
      </c>
      <c r="G3443" s="2">
        <v>53138</v>
      </c>
      <c r="H3443" s="2">
        <v>7</v>
      </c>
      <c r="I3443" s="2">
        <v>20</v>
      </c>
      <c r="J3443" s="2">
        <v>6558</v>
      </c>
      <c r="K3443" s="2">
        <v>4823</v>
      </c>
      <c r="L3443" s="2">
        <v>66</v>
      </c>
      <c r="M3443" s="2">
        <v>8</v>
      </c>
      <c r="N3443" s="2">
        <v>6</v>
      </c>
      <c r="O3443" s="2">
        <v>0</v>
      </c>
      <c r="P3443" s="2">
        <v>55</v>
      </c>
      <c r="Q3443" s="2">
        <v>53</v>
      </c>
      <c r="R3443" s="2">
        <v>3</v>
      </c>
      <c r="S3443" s="2" t="s">
        <v>31</v>
      </c>
      <c r="T3443" s="5">
        <f t="shared" si="371"/>
        <v>80</v>
      </c>
      <c r="U3443" s="4">
        <f t="shared" si="372"/>
        <v>9.0763671948511426E-2</v>
      </c>
      <c r="V3443" s="4">
        <f t="shared" si="373"/>
        <v>9.0763671948511426E-2</v>
      </c>
      <c r="W3443">
        <f t="shared" si="374"/>
        <v>19</v>
      </c>
      <c r="X3443" t="str">
        <f t="shared" si="375"/>
        <v>Tuesday</v>
      </c>
      <c r="Y3443" s="5" t="str">
        <f t="shared" si="376"/>
        <v>Sep</v>
      </c>
      <c r="Z3443" s="5" t="str">
        <f t="shared" si="377"/>
        <v>6-10</v>
      </c>
    </row>
    <row r="3444" spans="1:26" x14ac:dyDescent="0.25">
      <c r="A3444" s="2" t="s">
        <v>3477</v>
      </c>
      <c r="B3444" s="2" t="s">
        <v>26</v>
      </c>
      <c r="C3444" s="1">
        <v>45909</v>
      </c>
      <c r="D3444" s="3">
        <v>0.84166666666666667</v>
      </c>
      <c r="E3444" s="2" t="s">
        <v>19</v>
      </c>
      <c r="F3444" s="2" t="s">
        <v>46</v>
      </c>
      <c r="G3444" s="2">
        <v>53415</v>
      </c>
      <c r="H3444" s="2">
        <v>5</v>
      </c>
      <c r="I3444" s="2">
        <v>213</v>
      </c>
      <c r="J3444" s="2">
        <v>15439</v>
      </c>
      <c r="K3444" s="2">
        <v>12878</v>
      </c>
      <c r="L3444" s="2">
        <v>473</v>
      </c>
      <c r="M3444" s="2">
        <v>38</v>
      </c>
      <c r="N3444" s="2">
        <v>56</v>
      </c>
      <c r="O3444" s="2">
        <v>244</v>
      </c>
      <c r="P3444" s="2">
        <v>128</v>
      </c>
      <c r="Q3444" s="2">
        <v>323</v>
      </c>
      <c r="R3444" s="2">
        <v>18</v>
      </c>
      <c r="S3444" s="2" t="s">
        <v>31</v>
      </c>
      <c r="T3444" s="5">
        <f t="shared" si="371"/>
        <v>811</v>
      </c>
      <c r="U3444" s="4">
        <f t="shared" si="372"/>
        <v>0.24109332584480014</v>
      </c>
      <c r="V3444" s="4">
        <f t="shared" si="373"/>
        <v>0.24109332584480014</v>
      </c>
      <c r="W3444">
        <f t="shared" si="374"/>
        <v>20</v>
      </c>
      <c r="X3444" t="str">
        <f t="shared" si="375"/>
        <v>Tuesday</v>
      </c>
      <c r="Y3444" s="5" t="str">
        <f t="shared" si="376"/>
        <v>Sep</v>
      </c>
      <c r="Z3444" s="5" t="str">
        <f t="shared" si="377"/>
        <v>3-5</v>
      </c>
    </row>
    <row r="3445" spans="1:26" x14ac:dyDescent="0.25">
      <c r="A3445" s="2" t="s">
        <v>3478</v>
      </c>
      <c r="B3445" s="2" t="s">
        <v>26</v>
      </c>
      <c r="C3445" s="1">
        <v>45910</v>
      </c>
      <c r="D3445" s="3">
        <v>8.1250000000000003E-2</v>
      </c>
      <c r="E3445" s="2" t="s">
        <v>19</v>
      </c>
      <c r="F3445" s="2" t="s">
        <v>36</v>
      </c>
      <c r="G3445" s="2">
        <v>53010</v>
      </c>
      <c r="H3445" s="2">
        <v>17</v>
      </c>
      <c r="I3445" s="2">
        <v>325</v>
      </c>
      <c r="J3445" s="2">
        <v>12583</v>
      </c>
      <c r="K3445" s="2">
        <v>11267</v>
      </c>
      <c r="L3445" s="2">
        <v>548</v>
      </c>
      <c r="M3445" s="2">
        <v>67</v>
      </c>
      <c r="N3445" s="2">
        <v>77</v>
      </c>
      <c r="O3445" s="2">
        <v>268</v>
      </c>
      <c r="P3445" s="2">
        <v>100</v>
      </c>
      <c r="Q3445" s="2">
        <v>198</v>
      </c>
      <c r="R3445" s="2">
        <v>34</v>
      </c>
      <c r="S3445" s="2" t="s">
        <v>31</v>
      </c>
      <c r="T3445" s="5">
        <f t="shared" si="371"/>
        <v>960</v>
      </c>
      <c r="U3445" s="4">
        <f t="shared" si="372"/>
        <v>0.2125448028673835</v>
      </c>
      <c r="V3445" s="4">
        <f t="shared" si="373"/>
        <v>0.2125448028673835</v>
      </c>
      <c r="W3445">
        <f t="shared" si="374"/>
        <v>1</v>
      </c>
      <c r="X3445" t="str">
        <f t="shared" si="375"/>
        <v>Wednesday</v>
      </c>
      <c r="Y3445" s="5" t="str">
        <f t="shared" si="376"/>
        <v>Sep</v>
      </c>
      <c r="Z3445" s="5" t="str">
        <f t="shared" si="377"/>
        <v>11+</v>
      </c>
    </row>
    <row r="3446" spans="1:26" x14ac:dyDescent="0.25">
      <c r="A3446" s="2" t="s">
        <v>3479</v>
      </c>
      <c r="B3446" s="2" t="s">
        <v>26</v>
      </c>
      <c r="C3446" s="1">
        <v>45910</v>
      </c>
      <c r="D3446" s="3">
        <v>0.31388888888888888</v>
      </c>
      <c r="E3446" s="2" t="s">
        <v>15</v>
      </c>
      <c r="F3446" s="2" t="s">
        <v>30</v>
      </c>
      <c r="G3446" s="2">
        <v>53112</v>
      </c>
      <c r="H3446" s="2">
        <v>9</v>
      </c>
      <c r="I3446" s="2">
        <v>108</v>
      </c>
      <c r="J3446" s="2">
        <v>18767</v>
      </c>
      <c r="K3446" s="2">
        <v>15327</v>
      </c>
      <c r="L3446" s="2">
        <v>647</v>
      </c>
      <c r="M3446" s="2">
        <v>68</v>
      </c>
      <c r="N3446" s="2">
        <v>108</v>
      </c>
      <c r="O3446" s="2">
        <v>64</v>
      </c>
      <c r="P3446" s="2">
        <v>122</v>
      </c>
      <c r="Q3446" s="2">
        <v>576</v>
      </c>
      <c r="R3446" s="2">
        <v>83</v>
      </c>
      <c r="S3446" s="2" t="s">
        <v>31</v>
      </c>
      <c r="T3446" s="5">
        <f t="shared" si="371"/>
        <v>887</v>
      </c>
      <c r="U3446" s="4">
        <f t="shared" si="372"/>
        <v>0.28857885223678265</v>
      </c>
      <c r="V3446" s="4">
        <f t="shared" si="373"/>
        <v>0.28857885223678265</v>
      </c>
      <c r="W3446">
        <f t="shared" si="374"/>
        <v>7</v>
      </c>
      <c r="X3446" t="str">
        <f t="shared" si="375"/>
        <v>Wednesday</v>
      </c>
      <c r="Y3446" s="5" t="str">
        <f t="shared" si="376"/>
        <v>Sep</v>
      </c>
      <c r="Z3446" s="5" t="str">
        <f t="shared" si="377"/>
        <v>6-10</v>
      </c>
    </row>
    <row r="3447" spans="1:26" x14ac:dyDescent="0.25">
      <c r="A3447" s="2" t="s">
        <v>3480</v>
      </c>
      <c r="B3447" s="2" t="s">
        <v>26</v>
      </c>
      <c r="C3447" s="1">
        <v>45910</v>
      </c>
      <c r="D3447" s="3">
        <v>0.32291666666666669</v>
      </c>
      <c r="E3447" s="2" t="s">
        <v>16</v>
      </c>
      <c r="F3447" s="2" t="s">
        <v>30</v>
      </c>
      <c r="G3447" s="2">
        <v>52985</v>
      </c>
      <c r="H3447" s="2">
        <v>3</v>
      </c>
      <c r="I3447" s="2">
        <v>122</v>
      </c>
      <c r="J3447" s="2">
        <v>4371</v>
      </c>
      <c r="K3447" s="2">
        <v>3814</v>
      </c>
      <c r="L3447" s="2">
        <v>69</v>
      </c>
      <c r="M3447" s="2">
        <v>8</v>
      </c>
      <c r="N3447" s="2">
        <v>4</v>
      </c>
      <c r="O3447" s="2">
        <v>9</v>
      </c>
      <c r="P3447" s="2">
        <v>27</v>
      </c>
      <c r="Q3447" s="2">
        <v>31</v>
      </c>
      <c r="R3447" s="2">
        <v>9</v>
      </c>
      <c r="S3447" s="2" t="s">
        <v>31</v>
      </c>
      <c r="T3447" s="5">
        <f t="shared" si="371"/>
        <v>90</v>
      </c>
      <c r="U3447" s="4">
        <f t="shared" si="372"/>
        <v>7.1982636595262814E-2</v>
      </c>
      <c r="V3447" s="4">
        <f t="shared" si="373"/>
        <v>7.1982636595262814E-2</v>
      </c>
      <c r="W3447">
        <f t="shared" si="374"/>
        <v>7</v>
      </c>
      <c r="X3447" t="str">
        <f t="shared" si="375"/>
        <v>Wednesday</v>
      </c>
      <c r="Y3447" s="5" t="str">
        <f t="shared" si="376"/>
        <v>Sep</v>
      </c>
      <c r="Z3447" s="5" t="str">
        <f t="shared" si="377"/>
        <v>3-5</v>
      </c>
    </row>
    <row r="3448" spans="1:26" x14ac:dyDescent="0.25">
      <c r="A3448" s="2" t="s">
        <v>3481</v>
      </c>
      <c r="B3448" s="2" t="s">
        <v>26</v>
      </c>
      <c r="C3448" s="1">
        <v>45910</v>
      </c>
      <c r="D3448" s="3">
        <v>0.34166666666666667</v>
      </c>
      <c r="E3448" s="2" t="s">
        <v>17</v>
      </c>
      <c r="F3448" s="2" t="s">
        <v>46</v>
      </c>
      <c r="G3448" s="2">
        <v>53007</v>
      </c>
      <c r="H3448" s="2">
        <v>3</v>
      </c>
      <c r="I3448" s="2">
        <v>84</v>
      </c>
      <c r="J3448" s="2">
        <v>7936</v>
      </c>
      <c r="K3448" s="2">
        <v>5484</v>
      </c>
      <c r="L3448" s="2">
        <v>89</v>
      </c>
      <c r="M3448" s="2">
        <v>11</v>
      </c>
      <c r="N3448" s="2">
        <v>12</v>
      </c>
      <c r="O3448" s="2">
        <v>0</v>
      </c>
      <c r="P3448" s="2">
        <v>114</v>
      </c>
      <c r="Q3448" s="2">
        <v>46</v>
      </c>
      <c r="R3448" s="2">
        <v>3</v>
      </c>
      <c r="S3448" s="2" t="s">
        <v>31</v>
      </c>
      <c r="T3448" s="5">
        <f t="shared" si="371"/>
        <v>112</v>
      </c>
      <c r="U3448" s="4">
        <f t="shared" si="372"/>
        <v>0.10345803384458656</v>
      </c>
      <c r="V3448" s="4">
        <f t="shared" si="373"/>
        <v>0.10345803384458656</v>
      </c>
      <c r="W3448">
        <f t="shared" si="374"/>
        <v>8</v>
      </c>
      <c r="X3448" t="str">
        <f t="shared" si="375"/>
        <v>Wednesday</v>
      </c>
      <c r="Y3448" s="5" t="str">
        <f t="shared" si="376"/>
        <v>Sep</v>
      </c>
      <c r="Z3448" s="5" t="str">
        <f t="shared" si="377"/>
        <v>3-5</v>
      </c>
    </row>
    <row r="3449" spans="1:26" x14ac:dyDescent="0.25">
      <c r="A3449" s="2" t="s">
        <v>3482</v>
      </c>
      <c r="B3449" s="2" t="s">
        <v>26</v>
      </c>
      <c r="C3449" s="1">
        <v>45910</v>
      </c>
      <c r="D3449" s="3">
        <v>0.37430555555555556</v>
      </c>
      <c r="E3449" s="2" t="s">
        <v>19</v>
      </c>
      <c r="F3449" s="2" t="s">
        <v>30</v>
      </c>
      <c r="G3449" s="2">
        <v>52834</v>
      </c>
      <c r="H3449" s="2">
        <v>10</v>
      </c>
      <c r="I3449" s="2">
        <v>140</v>
      </c>
      <c r="J3449" s="2">
        <v>13915</v>
      </c>
      <c r="K3449" s="2">
        <v>10819</v>
      </c>
      <c r="L3449" s="2">
        <v>484</v>
      </c>
      <c r="M3449" s="2">
        <v>47</v>
      </c>
      <c r="N3449" s="2">
        <v>66</v>
      </c>
      <c r="O3449" s="2">
        <v>278</v>
      </c>
      <c r="P3449" s="2">
        <v>53</v>
      </c>
      <c r="Q3449" s="2">
        <v>237</v>
      </c>
      <c r="R3449" s="2">
        <v>17</v>
      </c>
      <c r="S3449" s="2" t="s">
        <v>31</v>
      </c>
      <c r="T3449" s="5">
        <f t="shared" si="371"/>
        <v>875</v>
      </c>
      <c r="U3449" s="4">
        <f t="shared" si="372"/>
        <v>0.20477344134458872</v>
      </c>
      <c r="V3449" s="4">
        <f t="shared" si="373"/>
        <v>0.20477344134458872</v>
      </c>
      <c r="W3449">
        <f t="shared" si="374"/>
        <v>8</v>
      </c>
      <c r="X3449" t="str">
        <f t="shared" si="375"/>
        <v>Wednesday</v>
      </c>
      <c r="Y3449" s="5" t="str">
        <f t="shared" si="376"/>
        <v>Sep</v>
      </c>
      <c r="Z3449" s="5" t="str">
        <f t="shared" si="377"/>
        <v>6-10</v>
      </c>
    </row>
    <row r="3450" spans="1:26" x14ac:dyDescent="0.25">
      <c r="A3450" s="2" t="s">
        <v>3483</v>
      </c>
      <c r="B3450" s="2" t="s">
        <v>26</v>
      </c>
      <c r="C3450" s="1">
        <v>45910</v>
      </c>
      <c r="D3450" s="3">
        <v>0.3840277777777778</v>
      </c>
      <c r="E3450" s="2" t="s">
        <v>19</v>
      </c>
      <c r="F3450" s="2" t="s">
        <v>46</v>
      </c>
      <c r="G3450" s="2">
        <v>53180</v>
      </c>
      <c r="H3450" s="2">
        <v>4</v>
      </c>
      <c r="I3450" s="2">
        <v>329</v>
      </c>
      <c r="J3450" s="2">
        <v>28142</v>
      </c>
      <c r="K3450" s="2">
        <v>20753</v>
      </c>
      <c r="L3450" s="2">
        <v>748</v>
      </c>
      <c r="M3450" s="2">
        <v>94</v>
      </c>
      <c r="N3450" s="2">
        <v>117</v>
      </c>
      <c r="O3450" s="2">
        <v>543</v>
      </c>
      <c r="P3450" s="2">
        <v>193</v>
      </c>
      <c r="Q3450" s="2">
        <v>579</v>
      </c>
      <c r="R3450" s="2">
        <v>20</v>
      </c>
      <c r="S3450" s="2" t="s">
        <v>31</v>
      </c>
      <c r="T3450" s="5">
        <f t="shared" si="371"/>
        <v>1502</v>
      </c>
      <c r="U3450" s="4">
        <f t="shared" si="372"/>
        <v>0.3902406919894697</v>
      </c>
      <c r="V3450" s="4">
        <f t="shared" si="373"/>
        <v>0.3902406919894697</v>
      </c>
      <c r="W3450">
        <f t="shared" si="374"/>
        <v>9</v>
      </c>
      <c r="X3450" t="str">
        <f t="shared" si="375"/>
        <v>Wednesday</v>
      </c>
      <c r="Y3450" s="5" t="str">
        <f t="shared" si="376"/>
        <v>Sep</v>
      </c>
      <c r="Z3450" s="5" t="str">
        <f t="shared" si="377"/>
        <v>3-5</v>
      </c>
    </row>
    <row r="3451" spans="1:26" x14ac:dyDescent="0.25">
      <c r="A3451" s="2" t="s">
        <v>3484</v>
      </c>
      <c r="B3451" s="2" t="s">
        <v>26</v>
      </c>
      <c r="C3451" s="1">
        <v>45910</v>
      </c>
      <c r="D3451" s="3">
        <v>0.44722222222222224</v>
      </c>
      <c r="E3451" s="2" t="s">
        <v>15</v>
      </c>
      <c r="F3451" s="2" t="s">
        <v>18</v>
      </c>
      <c r="G3451" s="2">
        <v>53061</v>
      </c>
      <c r="H3451" s="2">
        <v>8</v>
      </c>
      <c r="I3451" s="2">
        <v>91</v>
      </c>
      <c r="J3451" s="2">
        <v>15450</v>
      </c>
      <c r="K3451" s="2">
        <v>11519</v>
      </c>
      <c r="L3451" s="2">
        <v>508</v>
      </c>
      <c r="M3451" s="2">
        <v>63</v>
      </c>
      <c r="N3451" s="2">
        <v>120</v>
      </c>
      <c r="O3451" s="2">
        <v>89</v>
      </c>
      <c r="P3451" s="2">
        <v>23</v>
      </c>
      <c r="Q3451" s="2">
        <v>232</v>
      </c>
      <c r="R3451" s="2">
        <v>71</v>
      </c>
      <c r="S3451" s="2" t="s">
        <v>31</v>
      </c>
      <c r="T3451" s="5">
        <f t="shared" si="371"/>
        <v>780</v>
      </c>
      <c r="U3451" s="4">
        <f t="shared" si="372"/>
        <v>0.21708976461054258</v>
      </c>
      <c r="V3451" s="4">
        <f t="shared" si="373"/>
        <v>0.21708976461054258</v>
      </c>
      <c r="W3451">
        <f t="shared" si="374"/>
        <v>10</v>
      </c>
      <c r="X3451" t="str">
        <f t="shared" si="375"/>
        <v>Wednesday</v>
      </c>
      <c r="Y3451" s="5" t="str">
        <f t="shared" si="376"/>
        <v>Sep</v>
      </c>
      <c r="Z3451" s="5" t="str">
        <f t="shared" si="377"/>
        <v>6-10</v>
      </c>
    </row>
    <row r="3452" spans="1:26" x14ac:dyDescent="0.25">
      <c r="A3452" s="2" t="s">
        <v>3485</v>
      </c>
      <c r="B3452" s="2" t="s">
        <v>26</v>
      </c>
      <c r="C3452" s="1">
        <v>45910</v>
      </c>
      <c r="D3452" s="3">
        <v>0.47986111111111113</v>
      </c>
      <c r="E3452" s="2" t="s">
        <v>15</v>
      </c>
      <c r="F3452" s="2" t="s">
        <v>18</v>
      </c>
      <c r="G3452" s="2">
        <v>53102</v>
      </c>
      <c r="H3452" s="2">
        <v>7</v>
      </c>
      <c r="I3452" s="2">
        <v>120</v>
      </c>
      <c r="J3452" s="2">
        <v>17659</v>
      </c>
      <c r="K3452" s="2">
        <v>16069</v>
      </c>
      <c r="L3452" s="2">
        <v>772</v>
      </c>
      <c r="M3452" s="2">
        <v>114</v>
      </c>
      <c r="N3452" s="2">
        <v>258</v>
      </c>
      <c r="O3452" s="2">
        <v>130</v>
      </c>
      <c r="P3452" s="2">
        <v>108</v>
      </c>
      <c r="Q3452" s="2">
        <v>659</v>
      </c>
      <c r="R3452" s="2">
        <v>101</v>
      </c>
      <c r="S3452" s="2" t="s">
        <v>31</v>
      </c>
      <c r="T3452" s="5">
        <f t="shared" si="371"/>
        <v>1274</v>
      </c>
      <c r="U3452" s="4">
        <f t="shared" si="372"/>
        <v>0.30260630484727508</v>
      </c>
      <c r="V3452" s="4">
        <f t="shared" si="373"/>
        <v>0.30260630484727508</v>
      </c>
      <c r="W3452">
        <f t="shared" si="374"/>
        <v>11</v>
      </c>
      <c r="X3452" t="str">
        <f t="shared" si="375"/>
        <v>Wednesday</v>
      </c>
      <c r="Y3452" s="5" t="str">
        <f t="shared" si="376"/>
        <v>Sep</v>
      </c>
      <c r="Z3452" s="5" t="str">
        <f t="shared" si="377"/>
        <v>6-10</v>
      </c>
    </row>
    <row r="3453" spans="1:26" x14ac:dyDescent="0.25">
      <c r="A3453" s="2" t="s">
        <v>3486</v>
      </c>
      <c r="B3453" s="2" t="s">
        <v>26</v>
      </c>
      <c r="C3453" s="1">
        <v>45910</v>
      </c>
      <c r="D3453" s="3">
        <v>0.5</v>
      </c>
      <c r="E3453" s="2" t="s">
        <v>19</v>
      </c>
      <c r="F3453" s="2" t="s">
        <v>36</v>
      </c>
      <c r="G3453" s="2">
        <v>53087</v>
      </c>
      <c r="H3453" s="2">
        <v>7</v>
      </c>
      <c r="I3453" s="2">
        <v>231</v>
      </c>
      <c r="J3453" s="2">
        <v>28385</v>
      </c>
      <c r="K3453" s="2">
        <v>22123</v>
      </c>
      <c r="L3453" s="2">
        <v>1477</v>
      </c>
      <c r="M3453" s="2">
        <v>101</v>
      </c>
      <c r="N3453" s="2">
        <v>159</v>
      </c>
      <c r="O3453" s="2">
        <v>759</v>
      </c>
      <c r="P3453" s="2">
        <v>105</v>
      </c>
      <c r="Q3453" s="2">
        <v>322</v>
      </c>
      <c r="R3453" s="2">
        <v>41</v>
      </c>
      <c r="S3453" s="2" t="s">
        <v>31</v>
      </c>
      <c r="T3453" s="5">
        <f t="shared" si="371"/>
        <v>2496</v>
      </c>
      <c r="U3453" s="4">
        <f t="shared" si="372"/>
        <v>0.41673102642831578</v>
      </c>
      <c r="V3453" s="4">
        <f t="shared" si="373"/>
        <v>0.41673102642831578</v>
      </c>
      <c r="W3453">
        <f t="shared" si="374"/>
        <v>12</v>
      </c>
      <c r="X3453" t="str">
        <f t="shared" si="375"/>
        <v>Wednesday</v>
      </c>
      <c r="Y3453" s="5" t="str">
        <f t="shared" si="376"/>
        <v>Sep</v>
      </c>
      <c r="Z3453" s="5" t="str">
        <f t="shared" si="377"/>
        <v>6-10</v>
      </c>
    </row>
    <row r="3454" spans="1:26" x14ac:dyDescent="0.25">
      <c r="A3454" s="2" t="s">
        <v>3487</v>
      </c>
      <c r="B3454" s="2" t="s">
        <v>26</v>
      </c>
      <c r="C3454" s="1">
        <v>45910</v>
      </c>
      <c r="D3454" s="3">
        <v>0.55763888888888891</v>
      </c>
      <c r="E3454" s="2" t="s">
        <v>15</v>
      </c>
      <c r="F3454" s="2" t="s">
        <v>36</v>
      </c>
      <c r="G3454" s="2">
        <v>53114</v>
      </c>
      <c r="H3454" s="2">
        <v>10</v>
      </c>
      <c r="I3454" s="2">
        <v>100</v>
      </c>
      <c r="J3454" s="2">
        <v>30942</v>
      </c>
      <c r="K3454" s="2">
        <v>24145</v>
      </c>
      <c r="L3454" s="2">
        <v>1128</v>
      </c>
      <c r="M3454" s="2">
        <v>153</v>
      </c>
      <c r="N3454" s="2">
        <v>221</v>
      </c>
      <c r="O3454" s="2">
        <v>183</v>
      </c>
      <c r="P3454" s="2">
        <v>56</v>
      </c>
      <c r="Q3454" s="2">
        <v>774</v>
      </c>
      <c r="R3454" s="2">
        <v>130</v>
      </c>
      <c r="S3454" s="2" t="s">
        <v>31</v>
      </c>
      <c r="T3454" s="5">
        <f t="shared" si="371"/>
        <v>1685</v>
      </c>
      <c r="U3454" s="4">
        <f t="shared" si="372"/>
        <v>0.45458824415408366</v>
      </c>
      <c r="V3454" s="4">
        <f t="shared" si="373"/>
        <v>0.45458824415408366</v>
      </c>
      <c r="W3454">
        <f t="shared" si="374"/>
        <v>13</v>
      </c>
      <c r="X3454" t="str">
        <f t="shared" si="375"/>
        <v>Wednesday</v>
      </c>
      <c r="Y3454" s="5" t="str">
        <f t="shared" si="376"/>
        <v>Sep</v>
      </c>
      <c r="Z3454" s="5" t="str">
        <f t="shared" si="377"/>
        <v>6-10</v>
      </c>
    </row>
    <row r="3455" spans="1:26" x14ac:dyDescent="0.25">
      <c r="A3455" s="2" t="s">
        <v>3488</v>
      </c>
      <c r="B3455" s="2" t="s">
        <v>26</v>
      </c>
      <c r="C3455" s="1">
        <v>45910</v>
      </c>
      <c r="D3455" s="3">
        <v>0.65625</v>
      </c>
      <c r="E3455" s="2" t="s">
        <v>16</v>
      </c>
      <c r="F3455" s="2" t="s">
        <v>18</v>
      </c>
      <c r="G3455" s="2">
        <v>53151</v>
      </c>
      <c r="H3455" s="2">
        <v>8</v>
      </c>
      <c r="I3455" s="2">
        <v>74</v>
      </c>
      <c r="J3455" s="2">
        <v>12737</v>
      </c>
      <c r="K3455" s="2">
        <v>9266</v>
      </c>
      <c r="L3455" s="2">
        <v>530</v>
      </c>
      <c r="M3455" s="2">
        <v>38</v>
      </c>
      <c r="N3455" s="2">
        <v>25</v>
      </c>
      <c r="O3455" s="2">
        <v>47</v>
      </c>
      <c r="P3455" s="2">
        <v>63</v>
      </c>
      <c r="Q3455" s="2">
        <v>211</v>
      </c>
      <c r="R3455" s="2">
        <v>18</v>
      </c>
      <c r="S3455" s="2" t="s">
        <v>31</v>
      </c>
      <c r="T3455" s="5">
        <f t="shared" si="371"/>
        <v>640</v>
      </c>
      <c r="U3455" s="4">
        <f t="shared" si="372"/>
        <v>0.1743335026622265</v>
      </c>
      <c r="V3455" s="4">
        <f t="shared" si="373"/>
        <v>0.1743335026622265</v>
      </c>
      <c r="W3455">
        <f t="shared" si="374"/>
        <v>15</v>
      </c>
      <c r="X3455" t="str">
        <f t="shared" si="375"/>
        <v>Wednesday</v>
      </c>
      <c r="Y3455" s="5" t="str">
        <f t="shared" si="376"/>
        <v>Sep</v>
      </c>
      <c r="Z3455" s="5" t="str">
        <f t="shared" si="377"/>
        <v>6-10</v>
      </c>
    </row>
    <row r="3456" spans="1:26" x14ac:dyDescent="0.25">
      <c r="A3456" s="2" t="s">
        <v>3489</v>
      </c>
      <c r="B3456" s="2" t="s">
        <v>26</v>
      </c>
      <c r="C3456" s="1">
        <v>45910</v>
      </c>
      <c r="D3456" s="3">
        <v>0.71458333333333335</v>
      </c>
      <c r="E3456" s="2" t="s">
        <v>15</v>
      </c>
      <c r="F3456" s="2" t="s">
        <v>36</v>
      </c>
      <c r="G3456" s="2">
        <v>53077</v>
      </c>
      <c r="H3456" s="2">
        <v>6</v>
      </c>
      <c r="I3456" s="2">
        <v>98</v>
      </c>
      <c r="J3456" s="2">
        <v>37517</v>
      </c>
      <c r="K3456" s="2">
        <v>29757</v>
      </c>
      <c r="L3456" s="2">
        <v>1534</v>
      </c>
      <c r="M3456" s="2">
        <v>151</v>
      </c>
      <c r="N3456" s="2">
        <v>350</v>
      </c>
      <c r="O3456" s="2">
        <v>201</v>
      </c>
      <c r="P3456" s="2">
        <v>85</v>
      </c>
      <c r="Q3456" s="2">
        <v>882</v>
      </c>
      <c r="R3456" s="2">
        <v>196</v>
      </c>
      <c r="S3456" s="2" t="s">
        <v>31</v>
      </c>
      <c r="T3456" s="5">
        <f t="shared" si="371"/>
        <v>2236</v>
      </c>
      <c r="U3456" s="4">
        <f t="shared" si="372"/>
        <v>0.56063831791548124</v>
      </c>
      <c r="V3456" s="4">
        <f t="shared" si="373"/>
        <v>0.56063831791548124</v>
      </c>
      <c r="W3456">
        <f t="shared" si="374"/>
        <v>17</v>
      </c>
      <c r="X3456" t="str">
        <f t="shared" si="375"/>
        <v>Wednesday</v>
      </c>
      <c r="Y3456" s="5" t="str">
        <f t="shared" si="376"/>
        <v>Sep</v>
      </c>
      <c r="Z3456" s="5" t="str">
        <f t="shared" si="377"/>
        <v>6-10</v>
      </c>
    </row>
    <row r="3457" spans="1:26" x14ac:dyDescent="0.25">
      <c r="A3457" s="2" t="s">
        <v>3490</v>
      </c>
      <c r="B3457" s="2" t="s">
        <v>26</v>
      </c>
      <c r="C3457" s="1">
        <v>45910</v>
      </c>
      <c r="D3457" s="3">
        <v>0.75902777777777775</v>
      </c>
      <c r="E3457" s="2" t="s">
        <v>19</v>
      </c>
      <c r="F3457" s="2" t="s">
        <v>49</v>
      </c>
      <c r="G3457" s="2">
        <v>53068</v>
      </c>
      <c r="H3457" s="2">
        <v>10</v>
      </c>
      <c r="I3457" s="2">
        <v>275</v>
      </c>
      <c r="J3457" s="2">
        <v>15392</v>
      </c>
      <c r="K3457" s="2">
        <v>10876</v>
      </c>
      <c r="L3457" s="2">
        <v>437</v>
      </c>
      <c r="M3457" s="2">
        <v>52</v>
      </c>
      <c r="N3457" s="2">
        <v>59</v>
      </c>
      <c r="O3457" s="2">
        <v>275</v>
      </c>
      <c r="P3457" s="2">
        <v>24</v>
      </c>
      <c r="Q3457" s="2">
        <v>145</v>
      </c>
      <c r="R3457" s="2">
        <v>31</v>
      </c>
      <c r="S3457" s="2" t="s">
        <v>31</v>
      </c>
      <c r="T3457" s="5">
        <f t="shared" si="371"/>
        <v>823</v>
      </c>
      <c r="U3457" s="4">
        <f t="shared" si="372"/>
        <v>0.20494459938192508</v>
      </c>
      <c r="V3457" s="4">
        <f t="shared" si="373"/>
        <v>0.20494459938192508</v>
      </c>
      <c r="W3457">
        <f t="shared" si="374"/>
        <v>18</v>
      </c>
      <c r="X3457" t="str">
        <f t="shared" si="375"/>
        <v>Wednesday</v>
      </c>
      <c r="Y3457" s="5" t="str">
        <f t="shared" si="376"/>
        <v>Sep</v>
      </c>
      <c r="Z3457" s="5" t="str">
        <f t="shared" si="377"/>
        <v>6-10</v>
      </c>
    </row>
    <row r="3458" spans="1:26" x14ac:dyDescent="0.25">
      <c r="A3458" s="2" t="s">
        <v>3491</v>
      </c>
      <c r="B3458" s="2" t="s">
        <v>26</v>
      </c>
      <c r="C3458" s="1">
        <v>45910</v>
      </c>
      <c r="D3458" s="3">
        <v>0.77708333333333335</v>
      </c>
      <c r="E3458" s="2" t="s">
        <v>15</v>
      </c>
      <c r="F3458" s="2" t="s">
        <v>18</v>
      </c>
      <c r="G3458" s="2">
        <v>53221</v>
      </c>
      <c r="H3458" s="2">
        <v>9</v>
      </c>
      <c r="I3458" s="2">
        <v>83</v>
      </c>
      <c r="J3458" s="2">
        <v>37995</v>
      </c>
      <c r="K3458" s="2">
        <v>34245</v>
      </c>
      <c r="L3458" s="2">
        <v>1380</v>
      </c>
      <c r="M3458" s="2">
        <v>102</v>
      </c>
      <c r="N3458" s="2">
        <v>269</v>
      </c>
      <c r="O3458" s="2">
        <v>147</v>
      </c>
      <c r="P3458" s="2">
        <v>323</v>
      </c>
      <c r="Q3458" s="2">
        <v>636</v>
      </c>
      <c r="R3458" s="2">
        <v>122</v>
      </c>
      <c r="S3458" s="2" t="s">
        <v>31</v>
      </c>
      <c r="T3458" s="5">
        <f t="shared" ref="T3458:T3521" si="378">SUM(L3458:O3458)</f>
        <v>1898</v>
      </c>
      <c r="U3458" s="4">
        <f t="shared" ref="U3458:U3521" si="379">K3458/G3458</f>
        <v>0.64344901448676273</v>
      </c>
      <c r="V3458" s="4">
        <f t="shared" ref="V3458:V3521" si="380">K3458/G3458</f>
        <v>0.64344901448676273</v>
      </c>
      <c r="W3458">
        <f t="shared" ref="W3458:W3521" si="381">HOUR(D3458)</f>
        <v>18</v>
      </c>
      <c r="X3458" t="str">
        <f t="shared" ref="X3458:X3521" si="382">TEXT(C3458,"dddd")</f>
        <v>Wednesday</v>
      </c>
      <c r="Y3458" s="5" t="str">
        <f t="shared" ref="Y3458:Y3521" si="383">TEXT(C3458,"mmm")</f>
        <v>Sep</v>
      </c>
      <c r="Z3458" s="5" t="str">
        <f t="shared" ref="Z3458:Z3521" si="384">IF(H3458&lt;=2,"0-2",IF(H3458&lt;=5,"3-5",IF(H3458&lt;=10,"6-10","11+")))</f>
        <v>6-10</v>
      </c>
    </row>
    <row r="3459" spans="1:26" x14ac:dyDescent="0.25">
      <c r="A3459" s="2" t="s">
        <v>3492</v>
      </c>
      <c r="B3459" s="2" t="s">
        <v>26</v>
      </c>
      <c r="C3459" s="1">
        <v>45910</v>
      </c>
      <c r="D3459" s="3">
        <v>0.78541666666666665</v>
      </c>
      <c r="E3459" s="2" t="s">
        <v>17</v>
      </c>
      <c r="F3459" s="2" t="s">
        <v>46</v>
      </c>
      <c r="G3459" s="2">
        <v>52846</v>
      </c>
      <c r="H3459" s="2">
        <v>16</v>
      </c>
      <c r="I3459" s="2">
        <v>34</v>
      </c>
      <c r="J3459" s="2">
        <v>5072</v>
      </c>
      <c r="K3459" s="2">
        <v>3714</v>
      </c>
      <c r="L3459" s="2">
        <v>53</v>
      </c>
      <c r="M3459" s="2">
        <v>8</v>
      </c>
      <c r="N3459" s="2">
        <v>7</v>
      </c>
      <c r="O3459" s="2">
        <v>0</v>
      </c>
      <c r="P3459" s="2">
        <v>62</v>
      </c>
      <c r="Q3459" s="2">
        <v>65</v>
      </c>
      <c r="R3459" s="2">
        <v>2</v>
      </c>
      <c r="S3459" s="2" t="s">
        <v>31</v>
      </c>
      <c r="T3459" s="5">
        <f t="shared" si="378"/>
        <v>68</v>
      </c>
      <c r="U3459" s="4">
        <f t="shared" si="379"/>
        <v>7.0279680581311732E-2</v>
      </c>
      <c r="V3459" s="4">
        <f t="shared" si="380"/>
        <v>7.0279680581311732E-2</v>
      </c>
      <c r="W3459">
        <f t="shared" si="381"/>
        <v>18</v>
      </c>
      <c r="X3459" t="str">
        <f t="shared" si="382"/>
        <v>Wednesday</v>
      </c>
      <c r="Y3459" s="5" t="str">
        <f t="shared" si="383"/>
        <v>Sep</v>
      </c>
      <c r="Z3459" s="5" t="str">
        <f t="shared" si="384"/>
        <v>11+</v>
      </c>
    </row>
    <row r="3460" spans="1:26" x14ac:dyDescent="0.25">
      <c r="A3460" s="2" t="s">
        <v>3493</v>
      </c>
      <c r="B3460" s="2" t="s">
        <v>26</v>
      </c>
      <c r="C3460" s="1">
        <v>45910</v>
      </c>
      <c r="D3460" s="3">
        <v>0.82222222222222219</v>
      </c>
      <c r="E3460" s="2" t="s">
        <v>15</v>
      </c>
      <c r="F3460" s="2" t="s">
        <v>46</v>
      </c>
      <c r="G3460" s="2">
        <v>53036</v>
      </c>
      <c r="H3460" s="2">
        <v>10</v>
      </c>
      <c r="I3460" s="2">
        <v>54</v>
      </c>
      <c r="J3460" s="2">
        <v>35837</v>
      </c>
      <c r="K3460" s="2">
        <v>31211</v>
      </c>
      <c r="L3460" s="2">
        <v>614</v>
      </c>
      <c r="M3460" s="2">
        <v>76</v>
      </c>
      <c r="N3460" s="2">
        <v>156</v>
      </c>
      <c r="O3460" s="2">
        <v>87</v>
      </c>
      <c r="P3460" s="2">
        <v>63</v>
      </c>
      <c r="Q3460" s="2">
        <v>1035</v>
      </c>
      <c r="R3460" s="2">
        <v>81</v>
      </c>
      <c r="S3460" s="2" t="s">
        <v>31</v>
      </c>
      <c r="T3460" s="5">
        <f t="shared" si="378"/>
        <v>933</v>
      </c>
      <c r="U3460" s="4">
        <f t="shared" si="379"/>
        <v>0.58848706538954676</v>
      </c>
      <c r="V3460" s="4">
        <f t="shared" si="380"/>
        <v>0.58848706538954676</v>
      </c>
      <c r="W3460">
        <f t="shared" si="381"/>
        <v>19</v>
      </c>
      <c r="X3460" t="str">
        <f t="shared" si="382"/>
        <v>Wednesday</v>
      </c>
      <c r="Y3460" s="5" t="str">
        <f t="shared" si="383"/>
        <v>Sep</v>
      </c>
      <c r="Z3460" s="5" t="str">
        <f t="shared" si="384"/>
        <v>6-10</v>
      </c>
    </row>
    <row r="3461" spans="1:26" x14ac:dyDescent="0.25">
      <c r="A3461" s="2" t="s">
        <v>3494</v>
      </c>
      <c r="B3461" s="2" t="s">
        <v>26</v>
      </c>
      <c r="C3461" s="1">
        <v>45910</v>
      </c>
      <c r="D3461" s="3">
        <v>0.8666666666666667</v>
      </c>
      <c r="E3461" s="2" t="s">
        <v>16</v>
      </c>
      <c r="F3461" s="2" t="s">
        <v>36</v>
      </c>
      <c r="G3461" s="2">
        <v>52926</v>
      </c>
      <c r="H3461" s="2">
        <v>12</v>
      </c>
      <c r="I3461" s="2">
        <v>159</v>
      </c>
      <c r="J3461" s="2">
        <v>7658</v>
      </c>
      <c r="K3461" s="2">
        <v>6873</v>
      </c>
      <c r="L3461" s="2">
        <v>156</v>
      </c>
      <c r="M3461" s="2">
        <v>14</v>
      </c>
      <c r="N3461" s="2">
        <v>8</v>
      </c>
      <c r="O3461" s="2">
        <v>23</v>
      </c>
      <c r="P3461" s="2">
        <v>52</v>
      </c>
      <c r="Q3461" s="2">
        <v>179</v>
      </c>
      <c r="R3461" s="2">
        <v>16</v>
      </c>
      <c r="S3461" s="2" t="s">
        <v>31</v>
      </c>
      <c r="T3461" s="5">
        <f t="shared" si="378"/>
        <v>201</v>
      </c>
      <c r="U3461" s="4">
        <f t="shared" si="379"/>
        <v>0.12986056002720781</v>
      </c>
      <c r="V3461" s="4">
        <f t="shared" si="380"/>
        <v>0.12986056002720781</v>
      </c>
      <c r="W3461">
        <f t="shared" si="381"/>
        <v>20</v>
      </c>
      <c r="X3461" t="str">
        <f t="shared" si="382"/>
        <v>Wednesday</v>
      </c>
      <c r="Y3461" s="5" t="str">
        <f t="shared" si="383"/>
        <v>Sep</v>
      </c>
      <c r="Z3461" s="5" t="str">
        <f t="shared" si="384"/>
        <v>11+</v>
      </c>
    </row>
    <row r="3462" spans="1:26" x14ac:dyDescent="0.25">
      <c r="A3462" s="2" t="s">
        <v>3495</v>
      </c>
      <c r="B3462" s="2" t="s">
        <v>26</v>
      </c>
      <c r="C3462" s="1">
        <v>45910</v>
      </c>
      <c r="D3462" s="3">
        <v>0.87222222222222223</v>
      </c>
      <c r="E3462" s="2" t="s">
        <v>19</v>
      </c>
      <c r="F3462" s="2" t="s">
        <v>18</v>
      </c>
      <c r="G3462" s="2">
        <v>53054</v>
      </c>
      <c r="H3462" s="2">
        <v>4</v>
      </c>
      <c r="I3462" s="2">
        <v>258</v>
      </c>
      <c r="J3462" s="2">
        <v>10713</v>
      </c>
      <c r="K3462" s="2">
        <v>8367</v>
      </c>
      <c r="L3462" s="2">
        <v>420</v>
      </c>
      <c r="M3462" s="2">
        <v>41</v>
      </c>
      <c r="N3462" s="2">
        <v>67</v>
      </c>
      <c r="O3462" s="2">
        <v>194</v>
      </c>
      <c r="P3462" s="2">
        <v>53</v>
      </c>
      <c r="Q3462" s="2">
        <v>126</v>
      </c>
      <c r="R3462" s="2">
        <v>18</v>
      </c>
      <c r="S3462" s="2" t="s">
        <v>31</v>
      </c>
      <c r="T3462" s="5">
        <f t="shared" si="378"/>
        <v>722</v>
      </c>
      <c r="U3462" s="4">
        <f t="shared" si="379"/>
        <v>0.15770724167829003</v>
      </c>
      <c r="V3462" s="4">
        <f t="shared" si="380"/>
        <v>0.15770724167829003</v>
      </c>
      <c r="W3462">
        <f t="shared" si="381"/>
        <v>20</v>
      </c>
      <c r="X3462" t="str">
        <f t="shared" si="382"/>
        <v>Wednesday</v>
      </c>
      <c r="Y3462" s="5" t="str">
        <f t="shared" si="383"/>
        <v>Sep</v>
      </c>
      <c r="Z3462" s="5" t="str">
        <f t="shared" si="384"/>
        <v>3-5</v>
      </c>
    </row>
    <row r="3463" spans="1:26" x14ac:dyDescent="0.25">
      <c r="A3463" s="2" t="s">
        <v>3496</v>
      </c>
      <c r="B3463" s="2" t="s">
        <v>26</v>
      </c>
      <c r="C3463" s="1">
        <v>45910</v>
      </c>
      <c r="D3463" s="3">
        <v>0.89375000000000004</v>
      </c>
      <c r="E3463" s="2" t="s">
        <v>15</v>
      </c>
      <c r="F3463" s="2" t="s">
        <v>27</v>
      </c>
      <c r="G3463" s="2">
        <v>53149</v>
      </c>
      <c r="H3463" s="2">
        <v>7</v>
      </c>
      <c r="I3463" s="2">
        <v>63</v>
      </c>
      <c r="J3463" s="2">
        <v>50137</v>
      </c>
      <c r="K3463" s="2">
        <v>35057</v>
      </c>
      <c r="L3463" s="2">
        <v>1362</v>
      </c>
      <c r="M3463" s="2">
        <v>215</v>
      </c>
      <c r="N3463" s="2">
        <v>443</v>
      </c>
      <c r="O3463" s="2">
        <v>145</v>
      </c>
      <c r="P3463" s="2">
        <v>237</v>
      </c>
      <c r="Q3463" s="2">
        <v>1002</v>
      </c>
      <c r="R3463" s="2">
        <v>127</v>
      </c>
      <c r="S3463" s="2" t="s">
        <v>28</v>
      </c>
      <c r="T3463" s="5">
        <f t="shared" si="378"/>
        <v>2165</v>
      </c>
      <c r="U3463" s="4">
        <f t="shared" si="379"/>
        <v>0.65959848727163262</v>
      </c>
      <c r="V3463" s="4">
        <f t="shared" si="380"/>
        <v>0.65959848727163262</v>
      </c>
      <c r="W3463">
        <f t="shared" si="381"/>
        <v>21</v>
      </c>
      <c r="X3463" t="str">
        <f t="shared" si="382"/>
        <v>Wednesday</v>
      </c>
      <c r="Y3463" s="5" t="str">
        <f t="shared" si="383"/>
        <v>Sep</v>
      </c>
      <c r="Z3463" s="5" t="str">
        <f t="shared" si="384"/>
        <v>6-10</v>
      </c>
    </row>
    <row r="3464" spans="1:26" x14ac:dyDescent="0.25">
      <c r="A3464" s="2" t="s">
        <v>3497</v>
      </c>
      <c r="B3464" s="2" t="s">
        <v>26</v>
      </c>
      <c r="C3464" s="1">
        <v>45910</v>
      </c>
      <c r="D3464" s="3">
        <v>0.92847222222222225</v>
      </c>
      <c r="E3464" s="2" t="s">
        <v>19</v>
      </c>
      <c r="F3464" s="2" t="s">
        <v>36</v>
      </c>
      <c r="G3464" s="2">
        <v>52950</v>
      </c>
      <c r="H3464" s="2">
        <v>4</v>
      </c>
      <c r="I3464" s="2">
        <v>236</v>
      </c>
      <c r="J3464" s="2">
        <v>16665</v>
      </c>
      <c r="K3464" s="2">
        <v>13767</v>
      </c>
      <c r="L3464" s="2">
        <v>380</v>
      </c>
      <c r="M3464" s="2">
        <v>41</v>
      </c>
      <c r="N3464" s="2">
        <v>39</v>
      </c>
      <c r="O3464" s="2">
        <v>187</v>
      </c>
      <c r="P3464" s="2">
        <v>63</v>
      </c>
      <c r="Q3464" s="2">
        <v>319</v>
      </c>
      <c r="R3464" s="2">
        <v>39</v>
      </c>
      <c r="S3464" s="2" t="s">
        <v>28</v>
      </c>
      <c r="T3464" s="5">
        <f t="shared" si="378"/>
        <v>647</v>
      </c>
      <c r="U3464" s="4">
        <f t="shared" si="379"/>
        <v>0.26</v>
      </c>
      <c r="V3464" s="4">
        <f t="shared" si="380"/>
        <v>0.26</v>
      </c>
      <c r="W3464">
        <f t="shared" si="381"/>
        <v>22</v>
      </c>
      <c r="X3464" t="str">
        <f t="shared" si="382"/>
        <v>Wednesday</v>
      </c>
      <c r="Y3464" s="5" t="str">
        <f t="shared" si="383"/>
        <v>Sep</v>
      </c>
      <c r="Z3464" s="5" t="str">
        <f t="shared" si="384"/>
        <v>3-5</v>
      </c>
    </row>
    <row r="3465" spans="1:26" x14ac:dyDescent="0.25">
      <c r="A3465" s="2" t="s">
        <v>3498</v>
      </c>
      <c r="B3465" s="2" t="s">
        <v>26</v>
      </c>
      <c r="C3465" s="1">
        <v>45911</v>
      </c>
      <c r="D3465" s="3">
        <v>0.34652777777777777</v>
      </c>
      <c r="E3465" s="2" t="s">
        <v>16</v>
      </c>
      <c r="F3465" s="2" t="s">
        <v>36</v>
      </c>
      <c r="G3465" s="2">
        <v>53094</v>
      </c>
      <c r="H3465" s="2">
        <v>9</v>
      </c>
      <c r="I3465" s="2">
        <v>132</v>
      </c>
      <c r="J3465" s="2">
        <v>10777</v>
      </c>
      <c r="K3465" s="2">
        <v>9826</v>
      </c>
      <c r="L3465" s="2">
        <v>411</v>
      </c>
      <c r="M3465" s="2">
        <v>40</v>
      </c>
      <c r="N3465" s="2">
        <v>24</v>
      </c>
      <c r="O3465" s="2">
        <v>52</v>
      </c>
      <c r="P3465" s="2">
        <v>56</v>
      </c>
      <c r="Q3465" s="2">
        <v>263</v>
      </c>
      <c r="R3465" s="2">
        <v>23</v>
      </c>
      <c r="S3465" s="2" t="s">
        <v>31</v>
      </c>
      <c r="T3465" s="5">
        <f t="shared" si="378"/>
        <v>527</v>
      </c>
      <c r="U3465" s="4">
        <f t="shared" si="379"/>
        <v>0.18506799261686821</v>
      </c>
      <c r="V3465" s="4">
        <f t="shared" si="380"/>
        <v>0.18506799261686821</v>
      </c>
      <c r="W3465">
        <f t="shared" si="381"/>
        <v>8</v>
      </c>
      <c r="X3465" t="str">
        <f t="shared" si="382"/>
        <v>Thursday</v>
      </c>
      <c r="Y3465" s="5" t="str">
        <f t="shared" si="383"/>
        <v>Sep</v>
      </c>
      <c r="Z3465" s="5" t="str">
        <f t="shared" si="384"/>
        <v>6-10</v>
      </c>
    </row>
    <row r="3466" spans="1:26" x14ac:dyDescent="0.25">
      <c r="A3466" s="2" t="s">
        <v>3499</v>
      </c>
      <c r="B3466" s="2" t="s">
        <v>26</v>
      </c>
      <c r="C3466" s="1">
        <v>45911</v>
      </c>
      <c r="D3466" s="3">
        <v>0.38333333333333336</v>
      </c>
      <c r="E3466" s="2" t="s">
        <v>19</v>
      </c>
      <c r="F3466" s="2" t="s">
        <v>49</v>
      </c>
      <c r="G3466" s="2">
        <v>53197</v>
      </c>
      <c r="H3466" s="2">
        <v>5</v>
      </c>
      <c r="I3466" s="2">
        <v>295</v>
      </c>
      <c r="J3466" s="2">
        <v>17208</v>
      </c>
      <c r="K3466" s="2">
        <v>15483</v>
      </c>
      <c r="L3466" s="2">
        <v>661</v>
      </c>
      <c r="M3466" s="2">
        <v>80</v>
      </c>
      <c r="N3466" s="2">
        <v>89</v>
      </c>
      <c r="O3466" s="2">
        <v>297</v>
      </c>
      <c r="P3466" s="2">
        <v>32</v>
      </c>
      <c r="Q3466" s="2">
        <v>430</v>
      </c>
      <c r="R3466" s="2">
        <v>44</v>
      </c>
      <c r="S3466" s="2" t="s">
        <v>31</v>
      </c>
      <c r="T3466" s="5">
        <f t="shared" si="378"/>
        <v>1127</v>
      </c>
      <c r="U3466" s="4">
        <f t="shared" si="379"/>
        <v>0.29105024719439065</v>
      </c>
      <c r="V3466" s="4">
        <f t="shared" si="380"/>
        <v>0.29105024719439065</v>
      </c>
      <c r="W3466">
        <f t="shared" si="381"/>
        <v>9</v>
      </c>
      <c r="X3466" t="str">
        <f t="shared" si="382"/>
        <v>Thursday</v>
      </c>
      <c r="Y3466" s="5" t="str">
        <f t="shared" si="383"/>
        <v>Sep</v>
      </c>
      <c r="Z3466" s="5" t="str">
        <f t="shared" si="384"/>
        <v>3-5</v>
      </c>
    </row>
    <row r="3467" spans="1:26" x14ac:dyDescent="0.25">
      <c r="A3467" s="2" t="s">
        <v>3500</v>
      </c>
      <c r="B3467" s="2" t="s">
        <v>26</v>
      </c>
      <c r="C3467" s="1">
        <v>45911</v>
      </c>
      <c r="D3467" s="3">
        <v>0.3972222222222222</v>
      </c>
      <c r="E3467" s="2" t="s">
        <v>15</v>
      </c>
      <c r="F3467" s="2" t="s">
        <v>27</v>
      </c>
      <c r="G3467" s="2">
        <v>53092</v>
      </c>
      <c r="H3467" s="2">
        <v>11</v>
      </c>
      <c r="I3467" s="2">
        <v>109</v>
      </c>
      <c r="J3467" s="2">
        <v>23087</v>
      </c>
      <c r="K3467" s="2">
        <v>19718</v>
      </c>
      <c r="L3467" s="2">
        <v>616</v>
      </c>
      <c r="M3467" s="2">
        <v>66</v>
      </c>
      <c r="N3467" s="2">
        <v>143</v>
      </c>
      <c r="O3467" s="2">
        <v>110</v>
      </c>
      <c r="P3467" s="2">
        <v>76</v>
      </c>
      <c r="Q3467" s="2">
        <v>549</v>
      </c>
      <c r="R3467" s="2">
        <v>104</v>
      </c>
      <c r="S3467" s="2" t="s">
        <v>31</v>
      </c>
      <c r="T3467" s="5">
        <f t="shared" si="378"/>
        <v>935</v>
      </c>
      <c r="U3467" s="4">
        <f t="shared" si="379"/>
        <v>0.37139305356739244</v>
      </c>
      <c r="V3467" s="4">
        <f t="shared" si="380"/>
        <v>0.37139305356739244</v>
      </c>
      <c r="W3467">
        <f t="shared" si="381"/>
        <v>9</v>
      </c>
      <c r="X3467" t="str">
        <f t="shared" si="382"/>
        <v>Thursday</v>
      </c>
      <c r="Y3467" s="5" t="str">
        <f t="shared" si="383"/>
        <v>Sep</v>
      </c>
      <c r="Z3467" s="5" t="str">
        <f t="shared" si="384"/>
        <v>11+</v>
      </c>
    </row>
    <row r="3468" spans="1:26" x14ac:dyDescent="0.25">
      <c r="A3468" s="2" t="s">
        <v>3501</v>
      </c>
      <c r="B3468" s="2" t="s">
        <v>26</v>
      </c>
      <c r="C3468" s="1">
        <v>45911</v>
      </c>
      <c r="D3468" s="3">
        <v>0.55555555555555558</v>
      </c>
      <c r="E3468" s="2" t="s">
        <v>19</v>
      </c>
      <c r="F3468" s="2" t="s">
        <v>38</v>
      </c>
      <c r="G3468" s="2">
        <v>53318</v>
      </c>
      <c r="H3468" s="2">
        <v>9</v>
      </c>
      <c r="I3468" s="2">
        <v>264</v>
      </c>
      <c r="J3468" s="2">
        <v>13901</v>
      </c>
      <c r="K3468" s="2">
        <v>12774</v>
      </c>
      <c r="L3468" s="2">
        <v>501</v>
      </c>
      <c r="M3468" s="2">
        <v>49</v>
      </c>
      <c r="N3468" s="2">
        <v>55</v>
      </c>
      <c r="O3468" s="2">
        <v>315</v>
      </c>
      <c r="P3468" s="2">
        <v>166</v>
      </c>
      <c r="Q3468" s="2">
        <v>298</v>
      </c>
      <c r="R3468" s="2">
        <v>38</v>
      </c>
      <c r="S3468" s="2" t="s">
        <v>31</v>
      </c>
      <c r="T3468" s="5">
        <f t="shared" si="378"/>
        <v>920</v>
      </c>
      <c r="U3468" s="4">
        <f t="shared" si="379"/>
        <v>0.23958137964664841</v>
      </c>
      <c r="V3468" s="4">
        <f t="shared" si="380"/>
        <v>0.23958137964664841</v>
      </c>
      <c r="W3468">
        <f t="shared" si="381"/>
        <v>13</v>
      </c>
      <c r="X3468" t="str">
        <f t="shared" si="382"/>
        <v>Thursday</v>
      </c>
      <c r="Y3468" s="5" t="str">
        <f t="shared" si="383"/>
        <v>Sep</v>
      </c>
      <c r="Z3468" s="5" t="str">
        <f t="shared" si="384"/>
        <v>6-10</v>
      </c>
    </row>
    <row r="3469" spans="1:26" x14ac:dyDescent="0.25">
      <c r="A3469" s="2" t="s">
        <v>3502</v>
      </c>
      <c r="B3469" s="2" t="s">
        <v>26</v>
      </c>
      <c r="C3469" s="1">
        <v>45911</v>
      </c>
      <c r="D3469" s="3">
        <v>0.58680555555555558</v>
      </c>
      <c r="E3469" s="2" t="s">
        <v>15</v>
      </c>
      <c r="F3469" s="2" t="s">
        <v>49</v>
      </c>
      <c r="G3469" s="2">
        <v>53209</v>
      </c>
      <c r="H3469" s="2">
        <v>7</v>
      </c>
      <c r="I3469" s="2">
        <v>114</v>
      </c>
      <c r="J3469" s="2">
        <v>13574</v>
      </c>
      <c r="K3469" s="2">
        <v>11014</v>
      </c>
      <c r="L3469" s="2">
        <v>568</v>
      </c>
      <c r="M3469" s="2">
        <v>79</v>
      </c>
      <c r="N3469" s="2">
        <v>139</v>
      </c>
      <c r="O3469" s="2">
        <v>90</v>
      </c>
      <c r="P3469" s="2">
        <v>20</v>
      </c>
      <c r="Q3469" s="2">
        <v>282</v>
      </c>
      <c r="R3469" s="2">
        <v>71</v>
      </c>
      <c r="S3469" s="2" t="s">
        <v>31</v>
      </c>
      <c r="T3469" s="5">
        <f t="shared" si="378"/>
        <v>876</v>
      </c>
      <c r="U3469" s="4">
        <f t="shared" si="379"/>
        <v>0.20699505722716083</v>
      </c>
      <c r="V3469" s="4">
        <f t="shared" si="380"/>
        <v>0.20699505722716083</v>
      </c>
      <c r="W3469">
        <f t="shared" si="381"/>
        <v>14</v>
      </c>
      <c r="X3469" t="str">
        <f t="shared" si="382"/>
        <v>Thursday</v>
      </c>
      <c r="Y3469" s="5" t="str">
        <f t="shared" si="383"/>
        <v>Sep</v>
      </c>
      <c r="Z3469" s="5" t="str">
        <f t="shared" si="384"/>
        <v>6-10</v>
      </c>
    </row>
    <row r="3470" spans="1:26" x14ac:dyDescent="0.25">
      <c r="A3470" s="2" t="s">
        <v>3503</v>
      </c>
      <c r="B3470" s="2" t="s">
        <v>26</v>
      </c>
      <c r="C3470" s="1">
        <v>45911</v>
      </c>
      <c r="D3470" s="3">
        <v>0.7368055555555556</v>
      </c>
      <c r="E3470" s="2" t="s">
        <v>19</v>
      </c>
      <c r="F3470" s="2" t="s">
        <v>46</v>
      </c>
      <c r="G3470" s="2">
        <v>53013</v>
      </c>
      <c r="H3470" s="2">
        <v>6</v>
      </c>
      <c r="I3470" s="2">
        <v>141</v>
      </c>
      <c r="J3470" s="2">
        <v>33063</v>
      </c>
      <c r="K3470" s="2">
        <v>28065</v>
      </c>
      <c r="L3470" s="2">
        <v>1600</v>
      </c>
      <c r="M3470" s="2">
        <v>169</v>
      </c>
      <c r="N3470" s="2">
        <v>209</v>
      </c>
      <c r="O3470" s="2">
        <v>859</v>
      </c>
      <c r="P3470" s="2">
        <v>64</v>
      </c>
      <c r="Q3470" s="2">
        <v>376</v>
      </c>
      <c r="R3470" s="2">
        <v>62</v>
      </c>
      <c r="S3470" s="2" t="s">
        <v>31</v>
      </c>
      <c r="T3470" s="5">
        <f t="shared" si="378"/>
        <v>2837</v>
      </c>
      <c r="U3470" s="4">
        <f t="shared" si="379"/>
        <v>0.5293984494369306</v>
      </c>
      <c r="V3470" s="4">
        <f t="shared" si="380"/>
        <v>0.5293984494369306</v>
      </c>
      <c r="W3470">
        <f t="shared" si="381"/>
        <v>17</v>
      </c>
      <c r="X3470" t="str">
        <f t="shared" si="382"/>
        <v>Thursday</v>
      </c>
      <c r="Y3470" s="5" t="str">
        <f t="shared" si="383"/>
        <v>Sep</v>
      </c>
      <c r="Z3470" s="5" t="str">
        <f t="shared" si="384"/>
        <v>6-10</v>
      </c>
    </row>
    <row r="3471" spans="1:26" x14ac:dyDescent="0.25">
      <c r="A3471" s="2" t="s">
        <v>3504</v>
      </c>
      <c r="B3471" s="2" t="s">
        <v>26</v>
      </c>
      <c r="C3471" s="1">
        <v>45911</v>
      </c>
      <c r="D3471" s="3">
        <v>0.74444444444444446</v>
      </c>
      <c r="E3471" s="2" t="s">
        <v>15</v>
      </c>
      <c r="F3471" s="2" t="s">
        <v>46</v>
      </c>
      <c r="G3471" s="2">
        <v>53275</v>
      </c>
      <c r="H3471" s="2">
        <v>7</v>
      </c>
      <c r="I3471" s="2">
        <v>60</v>
      </c>
      <c r="J3471" s="2">
        <v>36023</v>
      </c>
      <c r="K3471" s="2">
        <v>31870</v>
      </c>
      <c r="L3471" s="2">
        <v>1068</v>
      </c>
      <c r="M3471" s="2">
        <v>98</v>
      </c>
      <c r="N3471" s="2">
        <v>220</v>
      </c>
      <c r="O3471" s="2">
        <v>115</v>
      </c>
      <c r="P3471" s="2">
        <v>251</v>
      </c>
      <c r="Q3471" s="2">
        <v>1261</v>
      </c>
      <c r="R3471" s="2">
        <v>99</v>
      </c>
      <c r="S3471" s="2" t="s">
        <v>31</v>
      </c>
      <c r="T3471" s="5">
        <f t="shared" si="378"/>
        <v>1501</v>
      </c>
      <c r="U3471" s="4">
        <f t="shared" si="379"/>
        <v>0.5982167996245894</v>
      </c>
      <c r="V3471" s="4">
        <f t="shared" si="380"/>
        <v>0.5982167996245894</v>
      </c>
      <c r="W3471">
        <f t="shared" si="381"/>
        <v>17</v>
      </c>
      <c r="X3471" t="str">
        <f t="shared" si="382"/>
        <v>Thursday</v>
      </c>
      <c r="Y3471" s="5" t="str">
        <f t="shared" si="383"/>
        <v>Sep</v>
      </c>
      <c r="Z3471" s="5" t="str">
        <f t="shared" si="384"/>
        <v>6-10</v>
      </c>
    </row>
    <row r="3472" spans="1:26" x14ac:dyDescent="0.25">
      <c r="A3472" s="2" t="s">
        <v>3505</v>
      </c>
      <c r="B3472" s="2" t="s">
        <v>26</v>
      </c>
      <c r="C3472" s="1">
        <v>45911</v>
      </c>
      <c r="D3472" s="3">
        <v>0.81527777777777777</v>
      </c>
      <c r="E3472" s="2" t="s">
        <v>16</v>
      </c>
      <c r="F3472" s="2" t="s">
        <v>38</v>
      </c>
      <c r="G3472" s="2">
        <v>53203</v>
      </c>
      <c r="H3472" s="2">
        <v>7</v>
      </c>
      <c r="I3472" s="2">
        <v>290</v>
      </c>
      <c r="J3472" s="2">
        <v>20463</v>
      </c>
      <c r="K3472" s="2">
        <v>15834</v>
      </c>
      <c r="L3472" s="2">
        <v>677</v>
      </c>
      <c r="M3472" s="2">
        <v>65</v>
      </c>
      <c r="N3472" s="2">
        <v>63</v>
      </c>
      <c r="O3472" s="2">
        <v>102</v>
      </c>
      <c r="P3472" s="2">
        <v>56</v>
      </c>
      <c r="Q3472" s="2">
        <v>161</v>
      </c>
      <c r="R3472" s="2">
        <v>11</v>
      </c>
      <c r="S3472" s="2" t="s">
        <v>31</v>
      </c>
      <c r="T3472" s="5">
        <f t="shared" si="378"/>
        <v>907</v>
      </c>
      <c r="U3472" s="4">
        <f t="shared" si="379"/>
        <v>0.29761479615811137</v>
      </c>
      <c r="V3472" s="4">
        <f t="shared" si="380"/>
        <v>0.29761479615811137</v>
      </c>
      <c r="W3472">
        <f t="shared" si="381"/>
        <v>19</v>
      </c>
      <c r="X3472" t="str">
        <f t="shared" si="382"/>
        <v>Thursday</v>
      </c>
      <c r="Y3472" s="5" t="str">
        <f t="shared" si="383"/>
        <v>Sep</v>
      </c>
      <c r="Z3472" s="5" t="str">
        <f t="shared" si="384"/>
        <v>6-10</v>
      </c>
    </row>
    <row r="3473" spans="1:26" x14ac:dyDescent="0.25">
      <c r="A3473" s="2" t="s">
        <v>3506</v>
      </c>
      <c r="B3473" s="2" t="s">
        <v>26</v>
      </c>
      <c r="C3473" s="1">
        <v>45911</v>
      </c>
      <c r="D3473" s="3">
        <v>0.83819444444444446</v>
      </c>
      <c r="E3473" s="2" t="s">
        <v>16</v>
      </c>
      <c r="F3473" s="2" t="s">
        <v>27</v>
      </c>
      <c r="G3473" s="2">
        <v>53368</v>
      </c>
      <c r="H3473" s="2">
        <v>5</v>
      </c>
      <c r="I3473" s="2">
        <v>131</v>
      </c>
      <c r="J3473" s="2">
        <v>16478</v>
      </c>
      <c r="K3473" s="2">
        <v>12004</v>
      </c>
      <c r="L3473" s="2">
        <v>379</v>
      </c>
      <c r="M3473" s="2">
        <v>27</v>
      </c>
      <c r="N3473" s="2">
        <v>20</v>
      </c>
      <c r="O3473" s="2">
        <v>58</v>
      </c>
      <c r="P3473" s="2">
        <v>31</v>
      </c>
      <c r="Q3473" s="2">
        <v>155</v>
      </c>
      <c r="R3473" s="2">
        <v>25</v>
      </c>
      <c r="S3473" s="2" t="s">
        <v>31</v>
      </c>
      <c r="T3473" s="5">
        <f t="shared" si="378"/>
        <v>484</v>
      </c>
      <c r="U3473" s="4">
        <f t="shared" si="379"/>
        <v>0.22492879628241644</v>
      </c>
      <c r="V3473" s="4">
        <f t="shared" si="380"/>
        <v>0.22492879628241644</v>
      </c>
      <c r="W3473">
        <f t="shared" si="381"/>
        <v>20</v>
      </c>
      <c r="X3473" t="str">
        <f t="shared" si="382"/>
        <v>Thursday</v>
      </c>
      <c r="Y3473" s="5" t="str">
        <f t="shared" si="383"/>
        <v>Sep</v>
      </c>
      <c r="Z3473" s="5" t="str">
        <f t="shared" si="384"/>
        <v>3-5</v>
      </c>
    </row>
    <row r="3474" spans="1:26" x14ac:dyDescent="0.25">
      <c r="A3474" s="2" t="s">
        <v>3507</v>
      </c>
      <c r="B3474" s="2" t="s">
        <v>26</v>
      </c>
      <c r="C3474" s="1">
        <v>45911</v>
      </c>
      <c r="D3474" s="3">
        <v>0.94791666666666663</v>
      </c>
      <c r="E3474" s="2" t="s">
        <v>19</v>
      </c>
      <c r="F3474" s="2" t="s">
        <v>46</v>
      </c>
      <c r="G3474" s="2">
        <v>53396</v>
      </c>
      <c r="H3474" s="2">
        <v>9</v>
      </c>
      <c r="I3474" s="2">
        <v>120</v>
      </c>
      <c r="J3474" s="2">
        <v>13241</v>
      </c>
      <c r="K3474" s="2">
        <v>11239</v>
      </c>
      <c r="L3474" s="2">
        <v>309</v>
      </c>
      <c r="M3474" s="2">
        <v>29</v>
      </c>
      <c r="N3474" s="2">
        <v>38</v>
      </c>
      <c r="O3474" s="2">
        <v>176</v>
      </c>
      <c r="P3474" s="2">
        <v>56</v>
      </c>
      <c r="Q3474" s="2">
        <v>150</v>
      </c>
      <c r="R3474" s="2">
        <v>31</v>
      </c>
      <c r="S3474" s="2" t="s">
        <v>31</v>
      </c>
      <c r="T3474" s="5">
        <f t="shared" si="378"/>
        <v>552</v>
      </c>
      <c r="U3474" s="4">
        <f t="shared" si="379"/>
        <v>0.21048393138062776</v>
      </c>
      <c r="V3474" s="4">
        <f t="shared" si="380"/>
        <v>0.21048393138062776</v>
      </c>
      <c r="W3474">
        <f t="shared" si="381"/>
        <v>22</v>
      </c>
      <c r="X3474" t="str">
        <f t="shared" si="382"/>
        <v>Thursday</v>
      </c>
      <c r="Y3474" s="5" t="str">
        <f t="shared" si="383"/>
        <v>Sep</v>
      </c>
      <c r="Z3474" s="5" t="str">
        <f t="shared" si="384"/>
        <v>6-10</v>
      </c>
    </row>
    <row r="3475" spans="1:26" x14ac:dyDescent="0.25">
      <c r="A3475" s="2" t="s">
        <v>3508</v>
      </c>
      <c r="B3475" s="2" t="s">
        <v>26</v>
      </c>
      <c r="C3475" s="1">
        <v>45911</v>
      </c>
      <c r="D3475" s="3">
        <v>0.95416666666666672</v>
      </c>
      <c r="E3475" s="2" t="s">
        <v>19</v>
      </c>
      <c r="F3475" s="2" t="s">
        <v>44</v>
      </c>
      <c r="G3475" s="2">
        <v>53119</v>
      </c>
      <c r="H3475" s="2">
        <v>7</v>
      </c>
      <c r="I3475" s="2">
        <v>448</v>
      </c>
      <c r="J3475" s="2">
        <v>17408</v>
      </c>
      <c r="K3475" s="2">
        <v>13471</v>
      </c>
      <c r="L3475" s="2">
        <v>480</v>
      </c>
      <c r="M3475" s="2">
        <v>45</v>
      </c>
      <c r="N3475" s="2">
        <v>76</v>
      </c>
      <c r="O3475" s="2">
        <v>316</v>
      </c>
      <c r="P3475" s="2">
        <v>91</v>
      </c>
      <c r="Q3475" s="2">
        <v>401</v>
      </c>
      <c r="R3475" s="2">
        <v>42</v>
      </c>
      <c r="S3475" s="2" t="s">
        <v>31</v>
      </c>
      <c r="T3475" s="5">
        <f t="shared" si="378"/>
        <v>917</v>
      </c>
      <c r="U3475" s="4">
        <f t="shared" si="379"/>
        <v>0.25360040663416106</v>
      </c>
      <c r="V3475" s="4">
        <f t="shared" si="380"/>
        <v>0.25360040663416106</v>
      </c>
      <c r="W3475">
        <f t="shared" si="381"/>
        <v>22</v>
      </c>
      <c r="X3475" t="str">
        <f t="shared" si="382"/>
        <v>Thursday</v>
      </c>
      <c r="Y3475" s="5" t="str">
        <f t="shared" si="383"/>
        <v>Sep</v>
      </c>
      <c r="Z3475" s="5" t="str">
        <f t="shared" si="384"/>
        <v>6-10</v>
      </c>
    </row>
    <row r="3476" spans="1:26" x14ac:dyDescent="0.25">
      <c r="A3476" s="2" t="s">
        <v>3509</v>
      </c>
      <c r="B3476" s="2" t="s">
        <v>26</v>
      </c>
      <c r="C3476" s="1">
        <v>45912</v>
      </c>
      <c r="D3476" s="3">
        <v>0.14583333333333334</v>
      </c>
      <c r="E3476" s="2" t="s">
        <v>19</v>
      </c>
      <c r="F3476" s="2" t="s">
        <v>18</v>
      </c>
      <c r="G3476" s="2">
        <v>53143</v>
      </c>
      <c r="H3476" s="2">
        <v>5</v>
      </c>
      <c r="I3476" s="2">
        <v>154</v>
      </c>
      <c r="J3476" s="2">
        <v>7584</v>
      </c>
      <c r="K3476" s="2">
        <v>5871</v>
      </c>
      <c r="L3476" s="2">
        <v>358</v>
      </c>
      <c r="M3476" s="2">
        <v>33</v>
      </c>
      <c r="N3476" s="2">
        <v>43</v>
      </c>
      <c r="O3476" s="2">
        <v>178</v>
      </c>
      <c r="P3476" s="2">
        <v>40</v>
      </c>
      <c r="Q3476" s="2">
        <v>161</v>
      </c>
      <c r="R3476" s="2">
        <v>17</v>
      </c>
      <c r="S3476" s="2" t="s">
        <v>31</v>
      </c>
      <c r="T3476" s="5">
        <f t="shared" si="378"/>
        <v>612</v>
      </c>
      <c r="U3476" s="4">
        <f t="shared" si="379"/>
        <v>0.11047550947443689</v>
      </c>
      <c r="V3476" s="4">
        <f t="shared" si="380"/>
        <v>0.11047550947443689</v>
      </c>
      <c r="W3476">
        <f t="shared" si="381"/>
        <v>3</v>
      </c>
      <c r="X3476" t="str">
        <f t="shared" si="382"/>
        <v>Friday</v>
      </c>
      <c r="Y3476" s="5" t="str">
        <f t="shared" si="383"/>
        <v>Sep</v>
      </c>
      <c r="Z3476" s="5" t="str">
        <f t="shared" si="384"/>
        <v>3-5</v>
      </c>
    </row>
    <row r="3477" spans="1:26" x14ac:dyDescent="0.25">
      <c r="A3477" s="2" t="s">
        <v>3510</v>
      </c>
      <c r="B3477" s="2" t="s">
        <v>26</v>
      </c>
      <c r="C3477" s="1">
        <v>45912</v>
      </c>
      <c r="D3477" s="3">
        <v>0.31805555555555554</v>
      </c>
      <c r="E3477" s="2" t="s">
        <v>16</v>
      </c>
      <c r="F3477" s="2" t="s">
        <v>38</v>
      </c>
      <c r="G3477" s="2">
        <v>53232</v>
      </c>
      <c r="H3477" s="2">
        <v>6</v>
      </c>
      <c r="I3477" s="2">
        <v>149</v>
      </c>
      <c r="J3477" s="2">
        <v>5508</v>
      </c>
      <c r="K3477" s="2">
        <v>5053</v>
      </c>
      <c r="L3477" s="2">
        <v>206</v>
      </c>
      <c r="M3477" s="2">
        <v>22</v>
      </c>
      <c r="N3477" s="2">
        <v>10</v>
      </c>
      <c r="O3477" s="2">
        <v>21</v>
      </c>
      <c r="P3477" s="2">
        <v>26</v>
      </c>
      <c r="Q3477" s="2">
        <v>66</v>
      </c>
      <c r="R3477" s="2">
        <v>7</v>
      </c>
      <c r="S3477" s="2" t="s">
        <v>31</v>
      </c>
      <c r="T3477" s="5">
        <f t="shared" si="378"/>
        <v>259</v>
      </c>
      <c r="U3477" s="4">
        <f t="shared" si="379"/>
        <v>9.4924105801021938E-2</v>
      </c>
      <c r="V3477" s="4">
        <f t="shared" si="380"/>
        <v>9.4924105801021938E-2</v>
      </c>
      <c r="W3477">
        <f t="shared" si="381"/>
        <v>7</v>
      </c>
      <c r="X3477" t="str">
        <f t="shared" si="382"/>
        <v>Friday</v>
      </c>
      <c r="Y3477" s="5" t="str">
        <f t="shared" si="383"/>
        <v>Sep</v>
      </c>
      <c r="Z3477" s="5" t="str">
        <f t="shared" si="384"/>
        <v>6-10</v>
      </c>
    </row>
    <row r="3478" spans="1:26" x14ac:dyDescent="0.25">
      <c r="A3478" s="2" t="s">
        <v>3511</v>
      </c>
      <c r="B3478" s="2" t="s">
        <v>26</v>
      </c>
      <c r="C3478" s="1">
        <v>45912</v>
      </c>
      <c r="D3478" s="3">
        <v>0.36527777777777776</v>
      </c>
      <c r="E3478" s="2" t="s">
        <v>16</v>
      </c>
      <c r="F3478" s="2" t="s">
        <v>46</v>
      </c>
      <c r="G3478" s="2">
        <v>53340</v>
      </c>
      <c r="H3478" s="2">
        <v>4</v>
      </c>
      <c r="I3478" s="2">
        <v>109</v>
      </c>
      <c r="J3478" s="2">
        <v>17042</v>
      </c>
      <c r="K3478" s="2">
        <v>13284</v>
      </c>
      <c r="L3478" s="2">
        <v>445</v>
      </c>
      <c r="M3478" s="2">
        <v>33</v>
      </c>
      <c r="N3478" s="2">
        <v>33</v>
      </c>
      <c r="O3478" s="2">
        <v>60</v>
      </c>
      <c r="P3478" s="2">
        <v>74</v>
      </c>
      <c r="Q3478" s="2">
        <v>280</v>
      </c>
      <c r="R3478" s="2">
        <v>29</v>
      </c>
      <c r="S3478" s="2" t="s">
        <v>31</v>
      </c>
      <c r="T3478" s="5">
        <f t="shared" si="378"/>
        <v>571</v>
      </c>
      <c r="U3478" s="4">
        <f t="shared" si="379"/>
        <v>0.24904386951631047</v>
      </c>
      <c r="V3478" s="4">
        <f t="shared" si="380"/>
        <v>0.24904386951631047</v>
      </c>
      <c r="W3478">
        <f t="shared" si="381"/>
        <v>8</v>
      </c>
      <c r="X3478" t="str">
        <f t="shared" si="382"/>
        <v>Friday</v>
      </c>
      <c r="Y3478" s="5" t="str">
        <f t="shared" si="383"/>
        <v>Sep</v>
      </c>
      <c r="Z3478" s="5" t="str">
        <f t="shared" si="384"/>
        <v>3-5</v>
      </c>
    </row>
    <row r="3479" spans="1:26" x14ac:dyDescent="0.25">
      <c r="A3479" s="2" t="s">
        <v>3512</v>
      </c>
      <c r="B3479" s="2" t="s">
        <v>26</v>
      </c>
      <c r="C3479" s="1">
        <v>45912</v>
      </c>
      <c r="D3479" s="3">
        <v>0.3923611111111111</v>
      </c>
      <c r="E3479" s="2" t="s">
        <v>16</v>
      </c>
      <c r="F3479" s="2" t="s">
        <v>49</v>
      </c>
      <c r="G3479" s="2">
        <v>53323</v>
      </c>
      <c r="H3479" s="2">
        <v>5</v>
      </c>
      <c r="I3479" s="2">
        <v>129</v>
      </c>
      <c r="J3479" s="2">
        <v>21824</v>
      </c>
      <c r="K3479" s="2">
        <v>17478</v>
      </c>
      <c r="L3479" s="2">
        <v>729</v>
      </c>
      <c r="M3479" s="2">
        <v>47</v>
      </c>
      <c r="N3479" s="2">
        <v>34</v>
      </c>
      <c r="O3479" s="2">
        <v>98</v>
      </c>
      <c r="P3479" s="2">
        <v>66</v>
      </c>
      <c r="Q3479" s="2">
        <v>446</v>
      </c>
      <c r="R3479" s="2">
        <v>30</v>
      </c>
      <c r="S3479" s="2" t="s">
        <v>28</v>
      </c>
      <c r="T3479" s="5">
        <f t="shared" si="378"/>
        <v>908</v>
      </c>
      <c r="U3479" s="4">
        <f t="shared" si="379"/>
        <v>0.32777600660127898</v>
      </c>
      <c r="V3479" s="4">
        <f t="shared" si="380"/>
        <v>0.32777600660127898</v>
      </c>
      <c r="W3479">
        <f t="shared" si="381"/>
        <v>9</v>
      </c>
      <c r="X3479" t="str">
        <f t="shared" si="382"/>
        <v>Friday</v>
      </c>
      <c r="Y3479" s="5" t="str">
        <f t="shared" si="383"/>
        <v>Sep</v>
      </c>
      <c r="Z3479" s="5" t="str">
        <f t="shared" si="384"/>
        <v>3-5</v>
      </c>
    </row>
    <row r="3480" spans="1:26" x14ac:dyDescent="0.25">
      <c r="A3480" s="2" t="s">
        <v>3513</v>
      </c>
      <c r="B3480" s="2" t="s">
        <v>26</v>
      </c>
      <c r="C3480" s="1">
        <v>45912</v>
      </c>
      <c r="D3480" s="3">
        <v>0.40902777777777777</v>
      </c>
      <c r="E3480" s="2" t="s">
        <v>16</v>
      </c>
      <c r="F3480" s="2" t="s">
        <v>44</v>
      </c>
      <c r="G3480" s="2">
        <v>53106</v>
      </c>
      <c r="H3480" s="2">
        <v>8</v>
      </c>
      <c r="I3480" s="2">
        <v>200</v>
      </c>
      <c r="J3480" s="2">
        <v>15438</v>
      </c>
      <c r="K3480" s="2">
        <v>11489</v>
      </c>
      <c r="L3480" s="2">
        <v>298</v>
      </c>
      <c r="M3480" s="2">
        <v>24</v>
      </c>
      <c r="N3480" s="2">
        <v>17</v>
      </c>
      <c r="O3480" s="2">
        <v>40</v>
      </c>
      <c r="P3480" s="2">
        <v>71</v>
      </c>
      <c r="Q3480" s="2">
        <v>105</v>
      </c>
      <c r="R3480" s="2">
        <v>23</v>
      </c>
      <c r="S3480" s="2" t="s">
        <v>28</v>
      </c>
      <c r="T3480" s="5">
        <f t="shared" si="378"/>
        <v>379</v>
      </c>
      <c r="U3480" s="4">
        <f t="shared" si="379"/>
        <v>0.21634090309946147</v>
      </c>
      <c r="V3480" s="4">
        <f t="shared" si="380"/>
        <v>0.21634090309946147</v>
      </c>
      <c r="W3480">
        <f t="shared" si="381"/>
        <v>9</v>
      </c>
      <c r="X3480" t="str">
        <f t="shared" si="382"/>
        <v>Friday</v>
      </c>
      <c r="Y3480" s="5" t="str">
        <f t="shared" si="383"/>
        <v>Sep</v>
      </c>
      <c r="Z3480" s="5" t="str">
        <f t="shared" si="384"/>
        <v>6-10</v>
      </c>
    </row>
    <row r="3481" spans="1:26" x14ac:dyDescent="0.25">
      <c r="A3481" s="2" t="s">
        <v>3514</v>
      </c>
      <c r="B3481" s="2" t="s">
        <v>26</v>
      </c>
      <c r="C3481" s="1">
        <v>45912</v>
      </c>
      <c r="D3481" s="3">
        <v>0.41805555555555557</v>
      </c>
      <c r="E3481" s="2" t="s">
        <v>15</v>
      </c>
      <c r="F3481" s="2" t="s">
        <v>38</v>
      </c>
      <c r="G3481" s="2">
        <v>53119</v>
      </c>
      <c r="H3481" s="2">
        <v>9</v>
      </c>
      <c r="I3481" s="2">
        <v>59</v>
      </c>
      <c r="J3481" s="2">
        <v>12465</v>
      </c>
      <c r="K3481" s="2">
        <v>11024</v>
      </c>
      <c r="L3481" s="2">
        <v>359</v>
      </c>
      <c r="M3481" s="2">
        <v>38</v>
      </c>
      <c r="N3481" s="2">
        <v>77</v>
      </c>
      <c r="O3481" s="2">
        <v>51</v>
      </c>
      <c r="P3481" s="2">
        <v>30</v>
      </c>
      <c r="Q3481" s="2">
        <v>158</v>
      </c>
      <c r="R3481" s="2">
        <v>52</v>
      </c>
      <c r="S3481" s="2" t="s">
        <v>31</v>
      </c>
      <c r="T3481" s="5">
        <f t="shared" si="378"/>
        <v>525</v>
      </c>
      <c r="U3481" s="4">
        <f t="shared" si="379"/>
        <v>0.20753402737250326</v>
      </c>
      <c r="V3481" s="4">
        <f t="shared" si="380"/>
        <v>0.20753402737250326</v>
      </c>
      <c r="W3481">
        <f t="shared" si="381"/>
        <v>10</v>
      </c>
      <c r="X3481" t="str">
        <f t="shared" si="382"/>
        <v>Friday</v>
      </c>
      <c r="Y3481" s="5" t="str">
        <f t="shared" si="383"/>
        <v>Sep</v>
      </c>
      <c r="Z3481" s="5" t="str">
        <f t="shared" si="384"/>
        <v>6-10</v>
      </c>
    </row>
    <row r="3482" spans="1:26" x14ac:dyDescent="0.25">
      <c r="A3482" s="2" t="s">
        <v>3515</v>
      </c>
      <c r="B3482" s="2" t="s">
        <v>26</v>
      </c>
      <c r="C3482" s="1">
        <v>45912</v>
      </c>
      <c r="D3482" s="3">
        <v>0.53541666666666665</v>
      </c>
      <c r="E3482" s="2" t="s">
        <v>17</v>
      </c>
      <c r="F3482" s="2" t="s">
        <v>44</v>
      </c>
      <c r="G3482" s="2">
        <v>53232</v>
      </c>
      <c r="H3482" s="2">
        <v>8</v>
      </c>
      <c r="I3482" s="2">
        <v>37</v>
      </c>
      <c r="J3482" s="2">
        <v>4629</v>
      </c>
      <c r="K3482" s="2">
        <v>3511</v>
      </c>
      <c r="L3482" s="2">
        <v>53</v>
      </c>
      <c r="M3482" s="2">
        <v>7</v>
      </c>
      <c r="N3482" s="2">
        <v>6</v>
      </c>
      <c r="O3482" s="2">
        <v>0</v>
      </c>
      <c r="P3482" s="2">
        <v>60</v>
      </c>
      <c r="Q3482" s="2">
        <v>55</v>
      </c>
      <c r="R3482" s="2">
        <v>2</v>
      </c>
      <c r="S3482" s="2" t="s">
        <v>31</v>
      </c>
      <c r="T3482" s="5">
        <f t="shared" si="378"/>
        <v>66</v>
      </c>
      <c r="U3482" s="4">
        <f t="shared" si="379"/>
        <v>6.5956567478208591E-2</v>
      </c>
      <c r="V3482" s="4">
        <f t="shared" si="380"/>
        <v>6.5956567478208591E-2</v>
      </c>
      <c r="W3482">
        <f t="shared" si="381"/>
        <v>12</v>
      </c>
      <c r="X3482" t="str">
        <f t="shared" si="382"/>
        <v>Friday</v>
      </c>
      <c r="Y3482" s="5" t="str">
        <f t="shared" si="383"/>
        <v>Sep</v>
      </c>
      <c r="Z3482" s="5" t="str">
        <f t="shared" si="384"/>
        <v>6-10</v>
      </c>
    </row>
    <row r="3483" spans="1:26" x14ac:dyDescent="0.25">
      <c r="A3483" s="2" t="s">
        <v>3516</v>
      </c>
      <c r="B3483" s="2" t="s">
        <v>26</v>
      </c>
      <c r="C3483" s="1">
        <v>45912</v>
      </c>
      <c r="D3483" s="3">
        <v>0.75555555555555554</v>
      </c>
      <c r="E3483" s="2" t="s">
        <v>15</v>
      </c>
      <c r="F3483" s="2" t="s">
        <v>46</v>
      </c>
      <c r="G3483" s="2">
        <v>53153</v>
      </c>
      <c r="H3483" s="2">
        <v>9</v>
      </c>
      <c r="I3483" s="2">
        <v>52</v>
      </c>
      <c r="J3483" s="2">
        <v>74575</v>
      </c>
      <c r="K3483" s="2">
        <v>53343</v>
      </c>
      <c r="L3483" s="2">
        <v>1087</v>
      </c>
      <c r="M3483" s="2">
        <v>125</v>
      </c>
      <c r="N3483" s="2">
        <v>198</v>
      </c>
      <c r="O3483" s="2">
        <v>115</v>
      </c>
      <c r="P3483" s="2">
        <v>129</v>
      </c>
      <c r="Q3483" s="2">
        <v>723</v>
      </c>
      <c r="R3483" s="2">
        <v>151</v>
      </c>
      <c r="S3483" s="2" t="s">
        <v>28</v>
      </c>
      <c r="T3483" s="5">
        <f t="shared" si="378"/>
        <v>1525</v>
      </c>
      <c r="U3483" s="4">
        <f t="shared" si="379"/>
        <v>1.0035745865708428</v>
      </c>
      <c r="V3483" s="4">
        <f t="shared" si="380"/>
        <v>1.0035745865708428</v>
      </c>
      <c r="W3483">
        <f t="shared" si="381"/>
        <v>18</v>
      </c>
      <c r="X3483" t="str">
        <f t="shared" si="382"/>
        <v>Friday</v>
      </c>
      <c r="Y3483" s="5" t="str">
        <f t="shared" si="383"/>
        <v>Sep</v>
      </c>
      <c r="Z3483" s="5" t="str">
        <f t="shared" si="384"/>
        <v>6-10</v>
      </c>
    </row>
    <row r="3484" spans="1:26" x14ac:dyDescent="0.25">
      <c r="A3484" s="2" t="s">
        <v>3517</v>
      </c>
      <c r="B3484" s="2" t="s">
        <v>26</v>
      </c>
      <c r="C3484" s="1">
        <v>45912</v>
      </c>
      <c r="D3484" s="3">
        <v>0.77013888888888893</v>
      </c>
      <c r="E3484" s="2" t="s">
        <v>16</v>
      </c>
      <c r="F3484" s="2" t="s">
        <v>44</v>
      </c>
      <c r="G3484" s="2">
        <v>53216</v>
      </c>
      <c r="H3484" s="2">
        <v>6</v>
      </c>
      <c r="I3484" s="2">
        <v>266</v>
      </c>
      <c r="J3484" s="2">
        <v>15591</v>
      </c>
      <c r="K3484" s="2">
        <v>12532</v>
      </c>
      <c r="L3484" s="2">
        <v>695</v>
      </c>
      <c r="M3484" s="2">
        <v>95</v>
      </c>
      <c r="N3484" s="2">
        <v>61</v>
      </c>
      <c r="O3484" s="2">
        <v>103</v>
      </c>
      <c r="P3484" s="2">
        <v>93</v>
      </c>
      <c r="Q3484" s="2">
        <v>123</v>
      </c>
      <c r="R3484" s="2">
        <v>15</v>
      </c>
      <c r="S3484" s="2" t="s">
        <v>31</v>
      </c>
      <c r="T3484" s="5">
        <f t="shared" si="378"/>
        <v>954</v>
      </c>
      <c r="U3484" s="4">
        <f t="shared" si="379"/>
        <v>0.23549308478653036</v>
      </c>
      <c r="V3484" s="4">
        <f t="shared" si="380"/>
        <v>0.23549308478653036</v>
      </c>
      <c r="W3484">
        <f t="shared" si="381"/>
        <v>18</v>
      </c>
      <c r="X3484" t="str">
        <f t="shared" si="382"/>
        <v>Friday</v>
      </c>
      <c r="Y3484" s="5" t="str">
        <f t="shared" si="383"/>
        <v>Sep</v>
      </c>
      <c r="Z3484" s="5" t="str">
        <f t="shared" si="384"/>
        <v>6-10</v>
      </c>
    </row>
    <row r="3485" spans="1:26" x14ac:dyDescent="0.25">
      <c r="A3485" s="2" t="s">
        <v>3518</v>
      </c>
      <c r="B3485" s="2" t="s">
        <v>26</v>
      </c>
      <c r="C3485" s="1">
        <v>45912</v>
      </c>
      <c r="D3485" s="3">
        <v>0.80833333333333335</v>
      </c>
      <c r="E3485" s="2" t="s">
        <v>15</v>
      </c>
      <c r="F3485" s="2" t="s">
        <v>46</v>
      </c>
      <c r="G3485" s="2">
        <v>53237</v>
      </c>
      <c r="H3485" s="2">
        <v>10</v>
      </c>
      <c r="I3485" s="2">
        <v>118</v>
      </c>
      <c r="J3485" s="2">
        <v>20283</v>
      </c>
      <c r="K3485" s="2">
        <v>17602</v>
      </c>
      <c r="L3485" s="2">
        <v>649</v>
      </c>
      <c r="M3485" s="2">
        <v>65</v>
      </c>
      <c r="N3485" s="2">
        <v>157</v>
      </c>
      <c r="O3485" s="2">
        <v>87</v>
      </c>
      <c r="P3485" s="2">
        <v>44</v>
      </c>
      <c r="Q3485" s="2">
        <v>260</v>
      </c>
      <c r="R3485" s="2">
        <v>41</v>
      </c>
      <c r="S3485" s="2" t="s">
        <v>31</v>
      </c>
      <c r="T3485" s="5">
        <f t="shared" si="378"/>
        <v>958</v>
      </c>
      <c r="U3485" s="4">
        <f t="shared" si="379"/>
        <v>0.33063470894302832</v>
      </c>
      <c r="V3485" s="4">
        <f t="shared" si="380"/>
        <v>0.33063470894302832</v>
      </c>
      <c r="W3485">
        <f t="shared" si="381"/>
        <v>19</v>
      </c>
      <c r="X3485" t="str">
        <f t="shared" si="382"/>
        <v>Friday</v>
      </c>
      <c r="Y3485" s="5" t="str">
        <f t="shared" si="383"/>
        <v>Sep</v>
      </c>
      <c r="Z3485" s="5" t="str">
        <f t="shared" si="384"/>
        <v>6-10</v>
      </c>
    </row>
    <row r="3486" spans="1:26" x14ac:dyDescent="0.25">
      <c r="A3486" s="2" t="s">
        <v>3519</v>
      </c>
      <c r="B3486" s="2" t="s">
        <v>26</v>
      </c>
      <c r="C3486" s="1">
        <v>45912</v>
      </c>
      <c r="D3486" s="3">
        <v>0.84305555555555556</v>
      </c>
      <c r="E3486" s="2" t="s">
        <v>19</v>
      </c>
      <c r="F3486" s="2" t="s">
        <v>38</v>
      </c>
      <c r="G3486" s="2">
        <v>53023</v>
      </c>
      <c r="H3486" s="2">
        <v>14</v>
      </c>
      <c r="I3486" s="2">
        <v>214</v>
      </c>
      <c r="J3486" s="2">
        <v>13872</v>
      </c>
      <c r="K3486" s="2">
        <v>11330</v>
      </c>
      <c r="L3486" s="2">
        <v>603</v>
      </c>
      <c r="M3486" s="2">
        <v>76</v>
      </c>
      <c r="N3486" s="2">
        <v>91</v>
      </c>
      <c r="O3486" s="2">
        <v>350</v>
      </c>
      <c r="P3486" s="2">
        <v>34</v>
      </c>
      <c r="Q3486" s="2">
        <v>99</v>
      </c>
      <c r="R3486" s="2">
        <v>37</v>
      </c>
      <c r="S3486" s="2" t="s">
        <v>31</v>
      </c>
      <c r="T3486" s="5">
        <f t="shared" si="378"/>
        <v>1120</v>
      </c>
      <c r="U3486" s="4">
        <f t="shared" si="379"/>
        <v>0.21368085547781152</v>
      </c>
      <c r="V3486" s="4">
        <f t="shared" si="380"/>
        <v>0.21368085547781152</v>
      </c>
      <c r="W3486">
        <f t="shared" si="381"/>
        <v>20</v>
      </c>
      <c r="X3486" t="str">
        <f t="shared" si="382"/>
        <v>Friday</v>
      </c>
      <c r="Y3486" s="5" t="str">
        <f t="shared" si="383"/>
        <v>Sep</v>
      </c>
      <c r="Z3486" s="5" t="str">
        <f t="shared" si="384"/>
        <v>11+</v>
      </c>
    </row>
    <row r="3487" spans="1:26" x14ac:dyDescent="0.25">
      <c r="A3487" s="2" t="s">
        <v>3520</v>
      </c>
      <c r="B3487" s="2" t="s">
        <v>26</v>
      </c>
      <c r="C3487" s="1">
        <v>45912</v>
      </c>
      <c r="D3487" s="3">
        <v>0.87916666666666665</v>
      </c>
      <c r="E3487" s="2" t="s">
        <v>15</v>
      </c>
      <c r="F3487" s="2" t="s">
        <v>30</v>
      </c>
      <c r="G3487" s="2">
        <v>53204</v>
      </c>
      <c r="H3487" s="2">
        <v>3</v>
      </c>
      <c r="I3487" s="2">
        <v>133</v>
      </c>
      <c r="J3487" s="2">
        <v>18819</v>
      </c>
      <c r="K3487" s="2">
        <v>16672</v>
      </c>
      <c r="L3487" s="2">
        <v>802</v>
      </c>
      <c r="M3487" s="2">
        <v>102</v>
      </c>
      <c r="N3487" s="2">
        <v>198</v>
      </c>
      <c r="O3487" s="2">
        <v>122</v>
      </c>
      <c r="P3487" s="2">
        <v>38</v>
      </c>
      <c r="Q3487" s="2">
        <v>598</v>
      </c>
      <c r="R3487" s="2">
        <v>50</v>
      </c>
      <c r="S3487" s="2" t="s">
        <v>31</v>
      </c>
      <c r="T3487" s="5">
        <f t="shared" si="378"/>
        <v>1224</v>
      </c>
      <c r="U3487" s="4">
        <f t="shared" si="379"/>
        <v>0.3133598977520487</v>
      </c>
      <c r="V3487" s="4">
        <f t="shared" si="380"/>
        <v>0.3133598977520487</v>
      </c>
      <c r="W3487">
        <f t="shared" si="381"/>
        <v>21</v>
      </c>
      <c r="X3487" t="str">
        <f t="shared" si="382"/>
        <v>Friday</v>
      </c>
      <c r="Y3487" s="5" t="str">
        <f t="shared" si="383"/>
        <v>Sep</v>
      </c>
      <c r="Z3487" s="5" t="str">
        <f t="shared" si="384"/>
        <v>3-5</v>
      </c>
    </row>
    <row r="3488" spans="1:26" x14ac:dyDescent="0.25">
      <c r="A3488" s="2" t="s">
        <v>3521</v>
      </c>
      <c r="B3488" s="2" t="s">
        <v>26</v>
      </c>
      <c r="C3488" s="1">
        <v>45912</v>
      </c>
      <c r="D3488" s="3">
        <v>0.94305555555555554</v>
      </c>
      <c r="E3488" s="2" t="s">
        <v>19</v>
      </c>
      <c r="F3488" s="2" t="s">
        <v>38</v>
      </c>
      <c r="G3488" s="2">
        <v>52991</v>
      </c>
      <c r="H3488" s="2">
        <v>7</v>
      </c>
      <c r="I3488" s="2">
        <v>267</v>
      </c>
      <c r="J3488" s="2">
        <v>7214</v>
      </c>
      <c r="K3488" s="2">
        <v>5601</v>
      </c>
      <c r="L3488" s="2">
        <v>169</v>
      </c>
      <c r="M3488" s="2">
        <v>20</v>
      </c>
      <c r="N3488" s="2">
        <v>18</v>
      </c>
      <c r="O3488" s="2">
        <v>105</v>
      </c>
      <c r="P3488" s="2">
        <v>51</v>
      </c>
      <c r="Q3488" s="2">
        <v>73</v>
      </c>
      <c r="R3488" s="2">
        <v>11</v>
      </c>
      <c r="S3488" s="2" t="s">
        <v>31</v>
      </c>
      <c r="T3488" s="5">
        <f t="shared" si="378"/>
        <v>312</v>
      </c>
      <c r="U3488" s="4">
        <f t="shared" si="379"/>
        <v>0.10569719386310883</v>
      </c>
      <c r="V3488" s="4">
        <f t="shared" si="380"/>
        <v>0.10569719386310883</v>
      </c>
      <c r="W3488">
        <f t="shared" si="381"/>
        <v>22</v>
      </c>
      <c r="X3488" t="str">
        <f t="shared" si="382"/>
        <v>Friday</v>
      </c>
      <c r="Y3488" s="5" t="str">
        <f t="shared" si="383"/>
        <v>Sep</v>
      </c>
      <c r="Z3488" s="5" t="str">
        <f t="shared" si="384"/>
        <v>6-10</v>
      </c>
    </row>
    <row r="3489" spans="1:26" x14ac:dyDescent="0.25">
      <c r="A3489" s="2" t="s">
        <v>3522</v>
      </c>
      <c r="B3489" s="2" t="s">
        <v>26</v>
      </c>
      <c r="C3489" s="1">
        <v>45912</v>
      </c>
      <c r="D3489" s="3">
        <v>0.97361111111111109</v>
      </c>
      <c r="E3489" s="2" t="s">
        <v>15</v>
      </c>
      <c r="F3489" s="2" t="s">
        <v>30</v>
      </c>
      <c r="G3489" s="2">
        <v>53227</v>
      </c>
      <c r="H3489" s="2">
        <v>5</v>
      </c>
      <c r="I3489" s="2">
        <v>100</v>
      </c>
      <c r="J3489" s="2">
        <v>14032</v>
      </c>
      <c r="K3489" s="2">
        <v>11145</v>
      </c>
      <c r="L3489" s="2">
        <v>265</v>
      </c>
      <c r="M3489" s="2">
        <v>37</v>
      </c>
      <c r="N3489" s="2">
        <v>94</v>
      </c>
      <c r="O3489" s="2">
        <v>66</v>
      </c>
      <c r="P3489" s="2">
        <v>56</v>
      </c>
      <c r="Q3489" s="2">
        <v>191</v>
      </c>
      <c r="R3489" s="2">
        <v>46</v>
      </c>
      <c r="S3489" s="2" t="s">
        <v>31</v>
      </c>
      <c r="T3489" s="5">
        <f t="shared" si="378"/>
        <v>462</v>
      </c>
      <c r="U3489" s="4">
        <f t="shared" si="379"/>
        <v>0.20938621376369135</v>
      </c>
      <c r="V3489" s="4">
        <f t="shared" si="380"/>
        <v>0.20938621376369135</v>
      </c>
      <c r="W3489">
        <f t="shared" si="381"/>
        <v>23</v>
      </c>
      <c r="X3489" t="str">
        <f t="shared" si="382"/>
        <v>Friday</v>
      </c>
      <c r="Y3489" s="5" t="str">
        <f t="shared" si="383"/>
        <v>Sep</v>
      </c>
      <c r="Z3489" s="5" t="str">
        <f t="shared" si="384"/>
        <v>3-5</v>
      </c>
    </row>
    <row r="3490" spans="1:26" x14ac:dyDescent="0.25">
      <c r="A3490" s="2" t="s">
        <v>3523</v>
      </c>
      <c r="B3490" s="2" t="s">
        <v>26</v>
      </c>
      <c r="C3490" s="1">
        <v>45913</v>
      </c>
      <c r="D3490" s="3">
        <v>0.34513888888888888</v>
      </c>
      <c r="E3490" s="2" t="s">
        <v>17</v>
      </c>
      <c r="F3490" s="2" t="s">
        <v>27</v>
      </c>
      <c r="G3490" s="2">
        <v>53229</v>
      </c>
      <c r="H3490" s="2">
        <v>10</v>
      </c>
      <c r="I3490" s="2">
        <v>31</v>
      </c>
      <c r="J3490" s="2">
        <v>4768</v>
      </c>
      <c r="K3490" s="2">
        <v>4258</v>
      </c>
      <c r="L3490" s="2">
        <v>47</v>
      </c>
      <c r="M3490" s="2">
        <v>7</v>
      </c>
      <c r="N3490" s="2">
        <v>5</v>
      </c>
      <c r="O3490" s="2">
        <v>0</v>
      </c>
      <c r="P3490" s="2">
        <v>27</v>
      </c>
      <c r="Q3490" s="2">
        <v>38</v>
      </c>
      <c r="R3490" s="2">
        <v>3</v>
      </c>
      <c r="S3490" s="2" t="s">
        <v>31</v>
      </c>
      <c r="T3490" s="5">
        <f t="shared" si="378"/>
        <v>59</v>
      </c>
      <c r="U3490" s="4">
        <f t="shared" si="379"/>
        <v>7.999398823949351E-2</v>
      </c>
      <c r="V3490" s="4">
        <f t="shared" si="380"/>
        <v>7.999398823949351E-2</v>
      </c>
      <c r="W3490">
        <f t="shared" si="381"/>
        <v>8</v>
      </c>
      <c r="X3490" t="str">
        <f t="shared" si="382"/>
        <v>Saturday</v>
      </c>
      <c r="Y3490" s="5" t="str">
        <f t="shared" si="383"/>
        <v>Sep</v>
      </c>
      <c r="Z3490" s="5" t="str">
        <f t="shared" si="384"/>
        <v>6-10</v>
      </c>
    </row>
    <row r="3491" spans="1:26" x14ac:dyDescent="0.25">
      <c r="A3491" s="2" t="s">
        <v>3524</v>
      </c>
      <c r="B3491" s="2" t="s">
        <v>26</v>
      </c>
      <c r="C3491" s="1">
        <v>45913</v>
      </c>
      <c r="D3491" s="3">
        <v>0.35208333333333336</v>
      </c>
      <c r="E3491" s="2" t="s">
        <v>17</v>
      </c>
      <c r="F3491" s="2" t="s">
        <v>27</v>
      </c>
      <c r="G3491" s="2">
        <v>53231</v>
      </c>
      <c r="H3491" s="2">
        <v>6</v>
      </c>
      <c r="I3491" s="2">
        <v>31</v>
      </c>
      <c r="J3491" s="2">
        <v>6517</v>
      </c>
      <c r="K3491" s="2">
        <v>5297</v>
      </c>
      <c r="L3491" s="2">
        <v>107</v>
      </c>
      <c r="M3491" s="2">
        <v>9</v>
      </c>
      <c r="N3491" s="2">
        <v>10</v>
      </c>
      <c r="O3491" s="2">
        <v>0</v>
      </c>
      <c r="P3491" s="2">
        <v>79</v>
      </c>
      <c r="Q3491" s="2">
        <v>37</v>
      </c>
      <c r="R3491" s="2">
        <v>1</v>
      </c>
      <c r="S3491" s="2" t="s">
        <v>31</v>
      </c>
      <c r="T3491" s="5">
        <f t="shared" si="378"/>
        <v>126</v>
      </c>
      <c r="U3491" s="4">
        <f t="shared" si="379"/>
        <v>9.9509684206571358E-2</v>
      </c>
      <c r="V3491" s="4">
        <f t="shared" si="380"/>
        <v>9.9509684206571358E-2</v>
      </c>
      <c r="W3491">
        <f t="shared" si="381"/>
        <v>8</v>
      </c>
      <c r="X3491" t="str">
        <f t="shared" si="382"/>
        <v>Saturday</v>
      </c>
      <c r="Y3491" s="5" t="str">
        <f t="shared" si="383"/>
        <v>Sep</v>
      </c>
      <c r="Z3491" s="5" t="str">
        <f t="shared" si="384"/>
        <v>6-10</v>
      </c>
    </row>
    <row r="3492" spans="1:26" x14ac:dyDescent="0.25">
      <c r="A3492" s="2" t="s">
        <v>3525</v>
      </c>
      <c r="B3492" s="2" t="s">
        <v>26</v>
      </c>
      <c r="C3492" s="1">
        <v>45913</v>
      </c>
      <c r="D3492" s="3">
        <v>0.37638888888888888</v>
      </c>
      <c r="E3492" s="2" t="s">
        <v>16</v>
      </c>
      <c r="F3492" s="2" t="s">
        <v>38</v>
      </c>
      <c r="G3492" s="2">
        <v>53235</v>
      </c>
      <c r="H3492" s="2">
        <v>8</v>
      </c>
      <c r="I3492" s="2">
        <v>113</v>
      </c>
      <c r="J3492" s="2">
        <v>11021</v>
      </c>
      <c r="K3492" s="2">
        <v>8541</v>
      </c>
      <c r="L3492" s="2">
        <v>309</v>
      </c>
      <c r="M3492" s="2">
        <v>29</v>
      </c>
      <c r="N3492" s="2">
        <v>25</v>
      </c>
      <c r="O3492" s="2">
        <v>38</v>
      </c>
      <c r="P3492" s="2">
        <v>51</v>
      </c>
      <c r="Q3492" s="2">
        <v>193</v>
      </c>
      <c r="R3492" s="2">
        <v>12</v>
      </c>
      <c r="S3492" s="2" t="s">
        <v>31</v>
      </c>
      <c r="T3492" s="5">
        <f t="shared" si="378"/>
        <v>401</v>
      </c>
      <c r="U3492" s="4">
        <f t="shared" si="379"/>
        <v>0.16043956043956045</v>
      </c>
      <c r="V3492" s="4">
        <f t="shared" si="380"/>
        <v>0.16043956043956045</v>
      </c>
      <c r="W3492">
        <f t="shared" si="381"/>
        <v>9</v>
      </c>
      <c r="X3492" t="str">
        <f t="shared" si="382"/>
        <v>Saturday</v>
      </c>
      <c r="Y3492" s="5" t="str">
        <f t="shared" si="383"/>
        <v>Sep</v>
      </c>
      <c r="Z3492" s="5" t="str">
        <f t="shared" si="384"/>
        <v>6-10</v>
      </c>
    </row>
    <row r="3493" spans="1:26" x14ac:dyDescent="0.25">
      <c r="A3493" s="2" t="s">
        <v>3526</v>
      </c>
      <c r="B3493" s="2" t="s">
        <v>26</v>
      </c>
      <c r="C3493" s="1">
        <v>45913</v>
      </c>
      <c r="D3493" s="3">
        <v>0.43263888888888891</v>
      </c>
      <c r="E3493" s="2" t="s">
        <v>16</v>
      </c>
      <c r="F3493" s="2" t="s">
        <v>38</v>
      </c>
      <c r="G3493" s="2">
        <v>53206</v>
      </c>
      <c r="H3493" s="2">
        <v>6</v>
      </c>
      <c r="I3493" s="2">
        <v>98</v>
      </c>
      <c r="J3493" s="2">
        <v>12128</v>
      </c>
      <c r="K3493" s="2">
        <v>8598</v>
      </c>
      <c r="L3493" s="2">
        <v>337</v>
      </c>
      <c r="M3493" s="2">
        <v>38</v>
      </c>
      <c r="N3493" s="2">
        <v>20</v>
      </c>
      <c r="O3493" s="2">
        <v>41</v>
      </c>
      <c r="P3493" s="2">
        <v>74</v>
      </c>
      <c r="Q3493" s="2">
        <v>209</v>
      </c>
      <c r="R3493" s="2">
        <v>8</v>
      </c>
      <c r="S3493" s="2" t="s">
        <v>31</v>
      </c>
      <c r="T3493" s="5">
        <f t="shared" si="378"/>
        <v>436</v>
      </c>
      <c r="U3493" s="4">
        <f t="shared" si="379"/>
        <v>0.16159831597940083</v>
      </c>
      <c r="V3493" s="4">
        <f t="shared" si="380"/>
        <v>0.16159831597940083</v>
      </c>
      <c r="W3493">
        <f t="shared" si="381"/>
        <v>10</v>
      </c>
      <c r="X3493" t="str">
        <f t="shared" si="382"/>
        <v>Saturday</v>
      </c>
      <c r="Y3493" s="5" t="str">
        <f t="shared" si="383"/>
        <v>Sep</v>
      </c>
      <c r="Z3493" s="5" t="str">
        <f t="shared" si="384"/>
        <v>6-10</v>
      </c>
    </row>
    <row r="3494" spans="1:26" x14ac:dyDescent="0.25">
      <c r="A3494" s="2" t="s">
        <v>3527</v>
      </c>
      <c r="B3494" s="2" t="s">
        <v>26</v>
      </c>
      <c r="C3494" s="1">
        <v>45913</v>
      </c>
      <c r="D3494" s="3">
        <v>0.44791666666666669</v>
      </c>
      <c r="E3494" s="2" t="s">
        <v>19</v>
      </c>
      <c r="F3494" s="2" t="s">
        <v>30</v>
      </c>
      <c r="G3494" s="2">
        <v>53242</v>
      </c>
      <c r="H3494" s="2">
        <v>7</v>
      </c>
      <c r="I3494" s="2">
        <v>882</v>
      </c>
      <c r="J3494" s="2">
        <v>21646</v>
      </c>
      <c r="K3494" s="2">
        <v>15376</v>
      </c>
      <c r="L3494" s="2">
        <v>701</v>
      </c>
      <c r="M3494" s="2">
        <v>69</v>
      </c>
      <c r="N3494" s="2">
        <v>112</v>
      </c>
      <c r="O3494" s="2">
        <v>436</v>
      </c>
      <c r="P3494" s="2">
        <v>131</v>
      </c>
      <c r="Q3494" s="2">
        <v>457</v>
      </c>
      <c r="R3494" s="2">
        <v>41</v>
      </c>
      <c r="S3494" s="2" t="s">
        <v>28</v>
      </c>
      <c r="T3494" s="5">
        <f t="shared" si="378"/>
        <v>1318</v>
      </c>
      <c r="U3494" s="4">
        <f t="shared" si="379"/>
        <v>0.28879456068517334</v>
      </c>
      <c r="V3494" s="4">
        <f t="shared" si="380"/>
        <v>0.28879456068517334</v>
      </c>
      <c r="W3494">
        <f t="shared" si="381"/>
        <v>10</v>
      </c>
      <c r="X3494" t="str">
        <f t="shared" si="382"/>
        <v>Saturday</v>
      </c>
      <c r="Y3494" s="5" t="str">
        <f t="shared" si="383"/>
        <v>Sep</v>
      </c>
      <c r="Z3494" s="5" t="str">
        <f t="shared" si="384"/>
        <v>6-10</v>
      </c>
    </row>
    <row r="3495" spans="1:26" x14ac:dyDescent="0.25">
      <c r="A3495" s="2" t="s">
        <v>3528</v>
      </c>
      <c r="B3495" s="2" t="s">
        <v>26</v>
      </c>
      <c r="C3495" s="1">
        <v>45913</v>
      </c>
      <c r="D3495" s="3">
        <v>0.55277777777777781</v>
      </c>
      <c r="E3495" s="2" t="s">
        <v>19</v>
      </c>
      <c r="F3495" s="2" t="s">
        <v>30</v>
      </c>
      <c r="G3495" s="2">
        <v>53371</v>
      </c>
      <c r="H3495" s="2">
        <v>7</v>
      </c>
      <c r="I3495" s="2">
        <v>366</v>
      </c>
      <c r="J3495" s="2">
        <v>22080</v>
      </c>
      <c r="K3495" s="2">
        <v>17054</v>
      </c>
      <c r="L3495" s="2">
        <v>1052</v>
      </c>
      <c r="M3495" s="2">
        <v>138</v>
      </c>
      <c r="N3495" s="2">
        <v>168</v>
      </c>
      <c r="O3495" s="2">
        <v>723</v>
      </c>
      <c r="P3495" s="2">
        <v>111</v>
      </c>
      <c r="Q3495" s="2">
        <v>349</v>
      </c>
      <c r="R3495" s="2">
        <v>51</v>
      </c>
      <c r="S3495" s="2" t="s">
        <v>31</v>
      </c>
      <c r="T3495" s="5">
        <f t="shared" si="378"/>
        <v>2081</v>
      </c>
      <c r="U3495" s="4">
        <f t="shared" si="379"/>
        <v>0.31953682711584941</v>
      </c>
      <c r="V3495" s="4">
        <f t="shared" si="380"/>
        <v>0.31953682711584941</v>
      </c>
      <c r="W3495">
        <f t="shared" si="381"/>
        <v>13</v>
      </c>
      <c r="X3495" t="str">
        <f t="shared" si="382"/>
        <v>Saturday</v>
      </c>
      <c r="Y3495" s="5" t="str">
        <f t="shared" si="383"/>
        <v>Sep</v>
      </c>
      <c r="Z3495" s="5" t="str">
        <f t="shared" si="384"/>
        <v>6-10</v>
      </c>
    </row>
    <row r="3496" spans="1:26" x14ac:dyDescent="0.25">
      <c r="A3496" s="2" t="s">
        <v>3529</v>
      </c>
      <c r="B3496" s="2" t="s">
        <v>26</v>
      </c>
      <c r="C3496" s="1">
        <v>45913</v>
      </c>
      <c r="D3496" s="3">
        <v>0.60486111111111107</v>
      </c>
      <c r="E3496" s="2" t="s">
        <v>16</v>
      </c>
      <c r="F3496" s="2" t="s">
        <v>30</v>
      </c>
      <c r="G3496" s="2">
        <v>53269</v>
      </c>
      <c r="H3496" s="2">
        <v>9</v>
      </c>
      <c r="I3496" s="2">
        <v>308</v>
      </c>
      <c r="J3496" s="2">
        <v>8785</v>
      </c>
      <c r="K3496" s="2">
        <v>6801</v>
      </c>
      <c r="L3496" s="2">
        <v>320</v>
      </c>
      <c r="M3496" s="2">
        <v>32</v>
      </c>
      <c r="N3496" s="2">
        <v>25</v>
      </c>
      <c r="O3496" s="2">
        <v>42</v>
      </c>
      <c r="P3496" s="2">
        <v>28</v>
      </c>
      <c r="Q3496" s="2">
        <v>104</v>
      </c>
      <c r="R3496" s="2">
        <v>8</v>
      </c>
      <c r="S3496" s="2" t="s">
        <v>31</v>
      </c>
      <c r="T3496" s="5">
        <f t="shared" si="378"/>
        <v>419</v>
      </c>
      <c r="U3496" s="4">
        <f t="shared" si="379"/>
        <v>0.12767275526103361</v>
      </c>
      <c r="V3496" s="4">
        <f t="shared" si="380"/>
        <v>0.12767275526103361</v>
      </c>
      <c r="W3496">
        <f t="shared" si="381"/>
        <v>14</v>
      </c>
      <c r="X3496" t="str">
        <f t="shared" si="382"/>
        <v>Saturday</v>
      </c>
      <c r="Y3496" s="5" t="str">
        <f t="shared" si="383"/>
        <v>Sep</v>
      </c>
      <c r="Z3496" s="5" t="str">
        <f t="shared" si="384"/>
        <v>6-10</v>
      </c>
    </row>
    <row r="3497" spans="1:26" x14ac:dyDescent="0.25">
      <c r="A3497" s="2" t="s">
        <v>3530</v>
      </c>
      <c r="B3497" s="2" t="s">
        <v>26</v>
      </c>
      <c r="C3497" s="1">
        <v>45913</v>
      </c>
      <c r="D3497" s="3">
        <v>0.6430555555555556</v>
      </c>
      <c r="E3497" s="2" t="s">
        <v>16</v>
      </c>
      <c r="F3497" s="2" t="s">
        <v>49</v>
      </c>
      <c r="G3497" s="2">
        <v>53066</v>
      </c>
      <c r="H3497" s="2">
        <v>9</v>
      </c>
      <c r="I3497" s="2">
        <v>139</v>
      </c>
      <c r="J3497" s="2">
        <v>10215</v>
      </c>
      <c r="K3497" s="2">
        <v>8948</v>
      </c>
      <c r="L3497" s="2">
        <v>504</v>
      </c>
      <c r="M3497" s="2">
        <v>47</v>
      </c>
      <c r="N3497" s="2">
        <v>31</v>
      </c>
      <c r="O3497" s="2">
        <v>65</v>
      </c>
      <c r="P3497" s="2">
        <v>23</v>
      </c>
      <c r="Q3497" s="2">
        <v>67</v>
      </c>
      <c r="R3497" s="2">
        <v>16</v>
      </c>
      <c r="S3497" s="2" t="s">
        <v>31</v>
      </c>
      <c r="T3497" s="5">
        <f t="shared" si="378"/>
        <v>647</v>
      </c>
      <c r="U3497" s="4">
        <f t="shared" si="379"/>
        <v>0.16862020879659292</v>
      </c>
      <c r="V3497" s="4">
        <f t="shared" si="380"/>
        <v>0.16862020879659292</v>
      </c>
      <c r="W3497">
        <f t="shared" si="381"/>
        <v>15</v>
      </c>
      <c r="X3497" t="str">
        <f t="shared" si="382"/>
        <v>Saturday</v>
      </c>
      <c r="Y3497" s="5" t="str">
        <f t="shared" si="383"/>
        <v>Sep</v>
      </c>
      <c r="Z3497" s="5" t="str">
        <f t="shared" si="384"/>
        <v>6-10</v>
      </c>
    </row>
    <row r="3498" spans="1:26" x14ac:dyDescent="0.25">
      <c r="A3498" s="2" t="s">
        <v>3531</v>
      </c>
      <c r="B3498" s="2" t="s">
        <v>26</v>
      </c>
      <c r="C3498" s="1">
        <v>45913</v>
      </c>
      <c r="D3498" s="3">
        <v>0.67083333333333328</v>
      </c>
      <c r="E3498" s="2" t="s">
        <v>16</v>
      </c>
      <c r="F3498" s="2" t="s">
        <v>27</v>
      </c>
      <c r="G3498" s="2">
        <v>53261</v>
      </c>
      <c r="H3498" s="2">
        <v>8</v>
      </c>
      <c r="I3498" s="2">
        <v>134</v>
      </c>
      <c r="J3498" s="2">
        <v>21509</v>
      </c>
      <c r="K3498" s="2">
        <v>17879</v>
      </c>
      <c r="L3498" s="2">
        <v>546</v>
      </c>
      <c r="M3498" s="2">
        <v>46</v>
      </c>
      <c r="N3498" s="2">
        <v>25</v>
      </c>
      <c r="O3498" s="2">
        <v>67</v>
      </c>
      <c r="P3498" s="2">
        <v>32</v>
      </c>
      <c r="Q3498" s="2">
        <v>401</v>
      </c>
      <c r="R3498" s="2">
        <v>37</v>
      </c>
      <c r="S3498" s="2" t="s">
        <v>31</v>
      </c>
      <c r="T3498" s="5">
        <f t="shared" si="378"/>
        <v>684</v>
      </c>
      <c r="U3498" s="4">
        <f t="shared" si="379"/>
        <v>0.33568652484932687</v>
      </c>
      <c r="V3498" s="4">
        <f t="shared" si="380"/>
        <v>0.33568652484932687</v>
      </c>
      <c r="W3498">
        <f t="shared" si="381"/>
        <v>16</v>
      </c>
      <c r="X3498" t="str">
        <f t="shared" si="382"/>
        <v>Saturday</v>
      </c>
      <c r="Y3498" s="5" t="str">
        <f t="shared" si="383"/>
        <v>Sep</v>
      </c>
      <c r="Z3498" s="5" t="str">
        <f t="shared" si="384"/>
        <v>6-10</v>
      </c>
    </row>
    <row r="3499" spans="1:26" x14ac:dyDescent="0.25">
      <c r="A3499" s="2" t="s">
        <v>3532</v>
      </c>
      <c r="B3499" s="2" t="s">
        <v>26</v>
      </c>
      <c r="C3499" s="1">
        <v>45913</v>
      </c>
      <c r="D3499" s="3">
        <v>0.67708333333333337</v>
      </c>
      <c r="E3499" s="2" t="s">
        <v>16</v>
      </c>
      <c r="F3499" s="2" t="s">
        <v>38</v>
      </c>
      <c r="G3499" s="2">
        <v>53236</v>
      </c>
      <c r="H3499" s="2">
        <v>6</v>
      </c>
      <c r="I3499" s="2">
        <v>243</v>
      </c>
      <c r="J3499" s="2">
        <v>12239</v>
      </c>
      <c r="K3499" s="2">
        <v>10149</v>
      </c>
      <c r="L3499" s="2">
        <v>343</v>
      </c>
      <c r="M3499" s="2">
        <v>34</v>
      </c>
      <c r="N3499" s="2">
        <v>22</v>
      </c>
      <c r="O3499" s="2">
        <v>33</v>
      </c>
      <c r="P3499" s="2">
        <v>107</v>
      </c>
      <c r="Q3499" s="2">
        <v>253</v>
      </c>
      <c r="R3499" s="2">
        <v>19</v>
      </c>
      <c r="S3499" s="2" t="s">
        <v>31</v>
      </c>
      <c r="T3499" s="5">
        <f t="shared" si="378"/>
        <v>432</v>
      </c>
      <c r="U3499" s="4">
        <f t="shared" si="379"/>
        <v>0.19064167104966565</v>
      </c>
      <c r="V3499" s="4">
        <f t="shared" si="380"/>
        <v>0.19064167104966565</v>
      </c>
      <c r="W3499">
        <f t="shared" si="381"/>
        <v>16</v>
      </c>
      <c r="X3499" t="str">
        <f t="shared" si="382"/>
        <v>Saturday</v>
      </c>
      <c r="Y3499" s="5" t="str">
        <f t="shared" si="383"/>
        <v>Sep</v>
      </c>
      <c r="Z3499" s="5" t="str">
        <f t="shared" si="384"/>
        <v>6-10</v>
      </c>
    </row>
    <row r="3500" spans="1:26" x14ac:dyDescent="0.25">
      <c r="A3500" s="2" t="s">
        <v>3533</v>
      </c>
      <c r="B3500" s="2" t="s">
        <v>26</v>
      </c>
      <c r="C3500" s="1">
        <v>45913</v>
      </c>
      <c r="D3500" s="3">
        <v>0.68958333333333333</v>
      </c>
      <c r="E3500" s="2" t="s">
        <v>19</v>
      </c>
      <c r="F3500" s="2" t="s">
        <v>30</v>
      </c>
      <c r="G3500" s="2">
        <v>53155</v>
      </c>
      <c r="H3500" s="2">
        <v>11</v>
      </c>
      <c r="I3500" s="2">
        <v>370</v>
      </c>
      <c r="J3500" s="2">
        <v>27352</v>
      </c>
      <c r="K3500" s="2">
        <v>19711</v>
      </c>
      <c r="L3500" s="2">
        <v>1065</v>
      </c>
      <c r="M3500" s="2">
        <v>101</v>
      </c>
      <c r="N3500" s="2">
        <v>111</v>
      </c>
      <c r="O3500" s="2">
        <v>355</v>
      </c>
      <c r="P3500" s="2">
        <v>149</v>
      </c>
      <c r="Q3500" s="2">
        <v>488</v>
      </c>
      <c r="R3500" s="2">
        <v>21</v>
      </c>
      <c r="S3500" s="2" t="s">
        <v>31</v>
      </c>
      <c r="T3500" s="5">
        <f t="shared" si="378"/>
        <v>1632</v>
      </c>
      <c r="U3500" s="4">
        <f t="shared" si="379"/>
        <v>0.37082118333176561</v>
      </c>
      <c r="V3500" s="4">
        <f t="shared" si="380"/>
        <v>0.37082118333176561</v>
      </c>
      <c r="W3500">
        <f t="shared" si="381"/>
        <v>16</v>
      </c>
      <c r="X3500" t="str">
        <f t="shared" si="382"/>
        <v>Saturday</v>
      </c>
      <c r="Y3500" s="5" t="str">
        <f t="shared" si="383"/>
        <v>Sep</v>
      </c>
      <c r="Z3500" s="5" t="str">
        <f t="shared" si="384"/>
        <v>11+</v>
      </c>
    </row>
    <row r="3501" spans="1:26" x14ac:dyDescent="0.25">
      <c r="A3501" s="2" t="s">
        <v>3534</v>
      </c>
      <c r="B3501" s="2" t="s">
        <v>26</v>
      </c>
      <c r="C3501" s="1">
        <v>45913</v>
      </c>
      <c r="D3501" s="3">
        <v>0.68958333333333333</v>
      </c>
      <c r="E3501" s="2" t="s">
        <v>15</v>
      </c>
      <c r="F3501" s="2" t="s">
        <v>49</v>
      </c>
      <c r="G3501" s="2">
        <v>53229</v>
      </c>
      <c r="H3501" s="2">
        <v>12</v>
      </c>
      <c r="I3501" s="2">
        <v>186</v>
      </c>
      <c r="J3501" s="2">
        <v>35118</v>
      </c>
      <c r="K3501" s="2">
        <v>25801</v>
      </c>
      <c r="L3501" s="2">
        <v>737</v>
      </c>
      <c r="M3501" s="2">
        <v>78</v>
      </c>
      <c r="N3501" s="2">
        <v>240</v>
      </c>
      <c r="O3501" s="2">
        <v>128</v>
      </c>
      <c r="P3501" s="2">
        <v>121</v>
      </c>
      <c r="Q3501" s="2">
        <v>549</v>
      </c>
      <c r="R3501" s="2">
        <v>54</v>
      </c>
      <c r="S3501" s="2" t="s">
        <v>31</v>
      </c>
      <c r="T3501" s="5">
        <f t="shared" si="378"/>
        <v>1183</v>
      </c>
      <c r="U3501" s="4">
        <f t="shared" si="379"/>
        <v>0.48471697758740534</v>
      </c>
      <c r="V3501" s="4">
        <f t="shared" si="380"/>
        <v>0.48471697758740534</v>
      </c>
      <c r="W3501">
        <f t="shared" si="381"/>
        <v>16</v>
      </c>
      <c r="X3501" t="str">
        <f t="shared" si="382"/>
        <v>Saturday</v>
      </c>
      <c r="Y3501" s="5" t="str">
        <f t="shared" si="383"/>
        <v>Sep</v>
      </c>
      <c r="Z3501" s="5" t="str">
        <f t="shared" si="384"/>
        <v>11+</v>
      </c>
    </row>
    <row r="3502" spans="1:26" x14ac:dyDescent="0.25">
      <c r="A3502" s="2" t="s">
        <v>3535</v>
      </c>
      <c r="B3502" s="2" t="s">
        <v>26</v>
      </c>
      <c r="C3502" s="1">
        <v>45913</v>
      </c>
      <c r="D3502" s="3">
        <v>0.72013888888888888</v>
      </c>
      <c r="E3502" s="2" t="s">
        <v>15</v>
      </c>
      <c r="F3502" s="2" t="s">
        <v>36</v>
      </c>
      <c r="G3502" s="2">
        <v>53367</v>
      </c>
      <c r="H3502" s="2">
        <v>7</v>
      </c>
      <c r="I3502" s="2">
        <v>81</v>
      </c>
      <c r="J3502" s="2">
        <v>27560</v>
      </c>
      <c r="K3502" s="2">
        <v>23445</v>
      </c>
      <c r="L3502" s="2">
        <v>888</v>
      </c>
      <c r="M3502" s="2">
        <v>56</v>
      </c>
      <c r="N3502" s="2">
        <v>119</v>
      </c>
      <c r="O3502" s="2">
        <v>69</v>
      </c>
      <c r="P3502" s="2">
        <v>108</v>
      </c>
      <c r="Q3502" s="2">
        <v>909</v>
      </c>
      <c r="R3502" s="2">
        <v>121</v>
      </c>
      <c r="S3502" s="2" t="s">
        <v>31</v>
      </c>
      <c r="T3502" s="5">
        <f t="shared" si="378"/>
        <v>1132</v>
      </c>
      <c r="U3502" s="4">
        <f t="shared" si="379"/>
        <v>0.43931643150261396</v>
      </c>
      <c r="V3502" s="4">
        <f t="shared" si="380"/>
        <v>0.43931643150261396</v>
      </c>
      <c r="W3502">
        <f t="shared" si="381"/>
        <v>17</v>
      </c>
      <c r="X3502" t="str">
        <f t="shared" si="382"/>
        <v>Saturday</v>
      </c>
      <c r="Y3502" s="5" t="str">
        <f t="shared" si="383"/>
        <v>Sep</v>
      </c>
      <c r="Z3502" s="5" t="str">
        <f t="shared" si="384"/>
        <v>6-10</v>
      </c>
    </row>
    <row r="3503" spans="1:26" x14ac:dyDescent="0.25">
      <c r="A3503" s="2" t="s">
        <v>3536</v>
      </c>
      <c r="B3503" s="2" t="s">
        <v>26</v>
      </c>
      <c r="C3503" s="1">
        <v>45913</v>
      </c>
      <c r="D3503" s="3">
        <v>0.74236111111111114</v>
      </c>
      <c r="E3503" s="2" t="s">
        <v>19</v>
      </c>
      <c r="F3503" s="2" t="s">
        <v>30</v>
      </c>
      <c r="G3503" s="2">
        <v>53336</v>
      </c>
      <c r="H3503" s="2">
        <v>9</v>
      </c>
      <c r="I3503" s="2">
        <v>109</v>
      </c>
      <c r="J3503" s="2">
        <v>14290</v>
      </c>
      <c r="K3503" s="2">
        <v>10933</v>
      </c>
      <c r="L3503" s="2">
        <v>455</v>
      </c>
      <c r="M3503" s="2">
        <v>44</v>
      </c>
      <c r="N3503" s="2">
        <v>52</v>
      </c>
      <c r="O3503" s="2">
        <v>244</v>
      </c>
      <c r="P3503" s="2">
        <v>94</v>
      </c>
      <c r="Q3503" s="2">
        <v>157</v>
      </c>
      <c r="R3503" s="2">
        <v>33</v>
      </c>
      <c r="S3503" s="2" t="s">
        <v>31</v>
      </c>
      <c r="T3503" s="5">
        <f t="shared" si="378"/>
        <v>795</v>
      </c>
      <c r="U3503" s="4">
        <f t="shared" si="379"/>
        <v>0.20498350082495875</v>
      </c>
      <c r="V3503" s="4">
        <f t="shared" si="380"/>
        <v>0.20498350082495875</v>
      </c>
      <c r="W3503">
        <f t="shared" si="381"/>
        <v>17</v>
      </c>
      <c r="X3503" t="str">
        <f t="shared" si="382"/>
        <v>Saturday</v>
      </c>
      <c r="Y3503" s="5" t="str">
        <f t="shared" si="383"/>
        <v>Sep</v>
      </c>
      <c r="Z3503" s="5" t="str">
        <f t="shared" si="384"/>
        <v>6-10</v>
      </c>
    </row>
    <row r="3504" spans="1:26" x14ac:dyDescent="0.25">
      <c r="A3504" s="2" t="s">
        <v>3537</v>
      </c>
      <c r="B3504" s="2" t="s">
        <v>26</v>
      </c>
      <c r="C3504" s="1">
        <v>45913</v>
      </c>
      <c r="D3504" s="3">
        <v>0.77222222222222225</v>
      </c>
      <c r="E3504" s="2" t="s">
        <v>19</v>
      </c>
      <c r="F3504" s="2" t="s">
        <v>46</v>
      </c>
      <c r="G3504" s="2">
        <v>53360</v>
      </c>
      <c r="H3504" s="2">
        <v>12</v>
      </c>
      <c r="I3504" s="2">
        <v>255</v>
      </c>
      <c r="J3504" s="2">
        <v>17334</v>
      </c>
      <c r="K3504" s="2">
        <v>13752</v>
      </c>
      <c r="L3504" s="2">
        <v>514</v>
      </c>
      <c r="M3504" s="2">
        <v>62</v>
      </c>
      <c r="N3504" s="2">
        <v>96</v>
      </c>
      <c r="O3504" s="2">
        <v>293</v>
      </c>
      <c r="P3504" s="2">
        <v>73</v>
      </c>
      <c r="Q3504" s="2">
        <v>235</v>
      </c>
      <c r="R3504" s="2">
        <v>43</v>
      </c>
      <c r="S3504" s="2" t="s">
        <v>31</v>
      </c>
      <c r="T3504" s="5">
        <f t="shared" si="378"/>
        <v>965</v>
      </c>
      <c r="U3504" s="4">
        <f t="shared" si="379"/>
        <v>0.25772113943028485</v>
      </c>
      <c r="V3504" s="4">
        <f t="shared" si="380"/>
        <v>0.25772113943028485</v>
      </c>
      <c r="W3504">
        <f t="shared" si="381"/>
        <v>18</v>
      </c>
      <c r="X3504" t="str">
        <f t="shared" si="382"/>
        <v>Saturday</v>
      </c>
      <c r="Y3504" s="5" t="str">
        <f t="shared" si="383"/>
        <v>Sep</v>
      </c>
      <c r="Z3504" s="5" t="str">
        <f t="shared" si="384"/>
        <v>11+</v>
      </c>
    </row>
    <row r="3505" spans="1:26" x14ac:dyDescent="0.25">
      <c r="A3505" s="2" t="s">
        <v>3538</v>
      </c>
      <c r="B3505" s="2" t="s">
        <v>26</v>
      </c>
      <c r="C3505" s="1">
        <v>45913</v>
      </c>
      <c r="D3505" s="3">
        <v>0.77361111111111114</v>
      </c>
      <c r="E3505" s="2" t="s">
        <v>15</v>
      </c>
      <c r="F3505" s="2" t="s">
        <v>44</v>
      </c>
      <c r="G3505" s="2">
        <v>53046</v>
      </c>
      <c r="H3505" s="2">
        <v>4</v>
      </c>
      <c r="I3505" s="2">
        <v>119</v>
      </c>
      <c r="J3505" s="2">
        <v>21970</v>
      </c>
      <c r="K3505" s="2">
        <v>15676</v>
      </c>
      <c r="L3505" s="2">
        <v>519</v>
      </c>
      <c r="M3505" s="2">
        <v>44</v>
      </c>
      <c r="N3505" s="2">
        <v>99</v>
      </c>
      <c r="O3505" s="2">
        <v>72</v>
      </c>
      <c r="P3505" s="2">
        <v>92</v>
      </c>
      <c r="Q3505" s="2">
        <v>391</v>
      </c>
      <c r="R3505" s="2">
        <v>44</v>
      </c>
      <c r="S3505" s="2" t="s">
        <v>31</v>
      </c>
      <c r="T3505" s="5">
        <f t="shared" si="378"/>
        <v>734</v>
      </c>
      <c r="U3505" s="4">
        <f t="shared" si="379"/>
        <v>0.29551709836745466</v>
      </c>
      <c r="V3505" s="4">
        <f t="shared" si="380"/>
        <v>0.29551709836745466</v>
      </c>
      <c r="W3505">
        <f t="shared" si="381"/>
        <v>18</v>
      </c>
      <c r="X3505" t="str">
        <f t="shared" si="382"/>
        <v>Saturday</v>
      </c>
      <c r="Y3505" s="5" t="str">
        <f t="shared" si="383"/>
        <v>Sep</v>
      </c>
      <c r="Z3505" s="5" t="str">
        <f t="shared" si="384"/>
        <v>3-5</v>
      </c>
    </row>
    <row r="3506" spans="1:26" x14ac:dyDescent="0.25">
      <c r="A3506" s="2" t="s">
        <v>3539</v>
      </c>
      <c r="B3506" s="2" t="s">
        <v>26</v>
      </c>
      <c r="C3506" s="1">
        <v>45913</v>
      </c>
      <c r="D3506" s="3">
        <v>0.77708333333333335</v>
      </c>
      <c r="E3506" s="2" t="s">
        <v>19</v>
      </c>
      <c r="F3506" s="2" t="s">
        <v>18</v>
      </c>
      <c r="G3506" s="2">
        <v>53243</v>
      </c>
      <c r="H3506" s="2">
        <v>4</v>
      </c>
      <c r="I3506" s="2">
        <v>349</v>
      </c>
      <c r="J3506" s="2">
        <v>16544</v>
      </c>
      <c r="K3506" s="2">
        <v>12290</v>
      </c>
      <c r="L3506" s="2">
        <v>422</v>
      </c>
      <c r="M3506" s="2">
        <v>35</v>
      </c>
      <c r="N3506" s="2">
        <v>38</v>
      </c>
      <c r="O3506" s="2">
        <v>182</v>
      </c>
      <c r="P3506" s="2">
        <v>116</v>
      </c>
      <c r="Q3506" s="2">
        <v>207</v>
      </c>
      <c r="R3506" s="2">
        <v>17</v>
      </c>
      <c r="S3506" s="2" t="s">
        <v>31</v>
      </c>
      <c r="T3506" s="5">
        <f t="shared" si="378"/>
        <v>677</v>
      </c>
      <c r="U3506" s="4">
        <f t="shared" si="379"/>
        <v>0.23082846571380275</v>
      </c>
      <c r="V3506" s="4">
        <f t="shared" si="380"/>
        <v>0.23082846571380275</v>
      </c>
      <c r="W3506">
        <f t="shared" si="381"/>
        <v>18</v>
      </c>
      <c r="X3506" t="str">
        <f t="shared" si="382"/>
        <v>Saturday</v>
      </c>
      <c r="Y3506" s="5" t="str">
        <f t="shared" si="383"/>
        <v>Sep</v>
      </c>
      <c r="Z3506" s="5" t="str">
        <f t="shared" si="384"/>
        <v>3-5</v>
      </c>
    </row>
    <row r="3507" spans="1:26" x14ac:dyDescent="0.25">
      <c r="A3507" s="2" t="s">
        <v>3540</v>
      </c>
      <c r="B3507" s="2" t="s">
        <v>26</v>
      </c>
      <c r="C3507" s="1">
        <v>45913</v>
      </c>
      <c r="D3507" s="3">
        <v>0.78125</v>
      </c>
      <c r="E3507" s="2" t="s">
        <v>19</v>
      </c>
      <c r="F3507" s="2" t="s">
        <v>46</v>
      </c>
      <c r="G3507" s="2">
        <v>53109</v>
      </c>
      <c r="H3507" s="2">
        <v>12</v>
      </c>
      <c r="I3507" s="2">
        <v>278</v>
      </c>
      <c r="J3507" s="2">
        <v>20799</v>
      </c>
      <c r="K3507" s="2">
        <v>17638</v>
      </c>
      <c r="L3507" s="2">
        <v>1276</v>
      </c>
      <c r="M3507" s="2">
        <v>110</v>
      </c>
      <c r="N3507" s="2">
        <v>138</v>
      </c>
      <c r="O3507" s="2">
        <v>597</v>
      </c>
      <c r="P3507" s="2">
        <v>176</v>
      </c>
      <c r="Q3507" s="2">
        <v>457</v>
      </c>
      <c r="R3507" s="2">
        <v>52</v>
      </c>
      <c r="S3507" s="2" t="s">
        <v>31</v>
      </c>
      <c r="T3507" s="5">
        <f t="shared" si="378"/>
        <v>2121</v>
      </c>
      <c r="U3507" s="4">
        <f t="shared" si="379"/>
        <v>0.33210943531228226</v>
      </c>
      <c r="V3507" s="4">
        <f t="shared" si="380"/>
        <v>0.33210943531228226</v>
      </c>
      <c r="W3507">
        <f t="shared" si="381"/>
        <v>18</v>
      </c>
      <c r="X3507" t="str">
        <f t="shared" si="382"/>
        <v>Saturday</v>
      </c>
      <c r="Y3507" s="5" t="str">
        <f t="shared" si="383"/>
        <v>Sep</v>
      </c>
      <c r="Z3507" s="5" t="str">
        <f t="shared" si="384"/>
        <v>11+</v>
      </c>
    </row>
    <row r="3508" spans="1:26" x14ac:dyDescent="0.25">
      <c r="A3508" s="2" t="s">
        <v>3541</v>
      </c>
      <c r="B3508" s="2" t="s">
        <v>26</v>
      </c>
      <c r="C3508" s="1">
        <v>45913</v>
      </c>
      <c r="D3508" s="3">
        <v>0.79652777777777772</v>
      </c>
      <c r="E3508" s="2" t="s">
        <v>15</v>
      </c>
      <c r="F3508" s="2" t="s">
        <v>36</v>
      </c>
      <c r="G3508" s="2">
        <v>53069</v>
      </c>
      <c r="H3508" s="2">
        <v>6</v>
      </c>
      <c r="I3508" s="2">
        <v>133</v>
      </c>
      <c r="J3508" s="2">
        <v>50004</v>
      </c>
      <c r="K3508" s="2">
        <v>36544</v>
      </c>
      <c r="L3508" s="2">
        <v>1119</v>
      </c>
      <c r="M3508" s="2">
        <v>98</v>
      </c>
      <c r="N3508" s="2">
        <v>149</v>
      </c>
      <c r="O3508" s="2">
        <v>153</v>
      </c>
      <c r="P3508" s="2">
        <v>88</v>
      </c>
      <c r="Q3508" s="2">
        <v>627</v>
      </c>
      <c r="R3508" s="2">
        <v>71</v>
      </c>
      <c r="S3508" s="2" t="s">
        <v>31</v>
      </c>
      <c r="T3508" s="5">
        <f t="shared" si="378"/>
        <v>1519</v>
      </c>
      <c r="U3508" s="4">
        <f t="shared" si="379"/>
        <v>0.68861293787333466</v>
      </c>
      <c r="V3508" s="4">
        <f t="shared" si="380"/>
        <v>0.68861293787333466</v>
      </c>
      <c r="W3508">
        <f t="shared" si="381"/>
        <v>19</v>
      </c>
      <c r="X3508" t="str">
        <f t="shared" si="382"/>
        <v>Saturday</v>
      </c>
      <c r="Y3508" s="5" t="str">
        <f t="shared" si="383"/>
        <v>Sep</v>
      </c>
      <c r="Z3508" s="5" t="str">
        <f t="shared" si="384"/>
        <v>6-10</v>
      </c>
    </row>
    <row r="3509" spans="1:26" x14ac:dyDescent="0.25">
      <c r="A3509" s="2" t="s">
        <v>3542</v>
      </c>
      <c r="B3509" s="2" t="s">
        <v>26</v>
      </c>
      <c r="C3509" s="1">
        <v>45913</v>
      </c>
      <c r="D3509" s="3">
        <v>0.87638888888888888</v>
      </c>
      <c r="E3509" s="2" t="s">
        <v>16</v>
      </c>
      <c r="F3509" s="2" t="s">
        <v>49</v>
      </c>
      <c r="G3509" s="2">
        <v>53365</v>
      </c>
      <c r="H3509" s="2">
        <v>7</v>
      </c>
      <c r="I3509" s="2">
        <v>71</v>
      </c>
      <c r="J3509" s="2">
        <v>27168</v>
      </c>
      <c r="K3509" s="2">
        <v>20690</v>
      </c>
      <c r="L3509" s="2">
        <v>750</v>
      </c>
      <c r="M3509" s="2">
        <v>62</v>
      </c>
      <c r="N3509" s="2">
        <v>63</v>
      </c>
      <c r="O3509" s="2">
        <v>91</v>
      </c>
      <c r="P3509" s="2">
        <v>97</v>
      </c>
      <c r="Q3509" s="2">
        <v>237</v>
      </c>
      <c r="R3509" s="2">
        <v>39</v>
      </c>
      <c r="S3509" s="2" t="s">
        <v>31</v>
      </c>
      <c r="T3509" s="5">
        <f t="shared" si="378"/>
        <v>966</v>
      </c>
      <c r="U3509" s="4">
        <f t="shared" si="379"/>
        <v>0.38770729879134264</v>
      </c>
      <c r="V3509" s="4">
        <f t="shared" si="380"/>
        <v>0.38770729879134264</v>
      </c>
      <c r="W3509">
        <f t="shared" si="381"/>
        <v>21</v>
      </c>
      <c r="X3509" t="str">
        <f t="shared" si="382"/>
        <v>Saturday</v>
      </c>
      <c r="Y3509" s="5" t="str">
        <f t="shared" si="383"/>
        <v>Sep</v>
      </c>
      <c r="Z3509" s="5" t="str">
        <f t="shared" si="384"/>
        <v>6-10</v>
      </c>
    </row>
    <row r="3510" spans="1:26" x14ac:dyDescent="0.25">
      <c r="A3510" s="2" t="s">
        <v>3543</v>
      </c>
      <c r="B3510" s="2" t="s">
        <v>26</v>
      </c>
      <c r="C3510" s="1">
        <v>45913</v>
      </c>
      <c r="D3510" s="3">
        <v>0.90763888888888888</v>
      </c>
      <c r="E3510" s="2" t="s">
        <v>16</v>
      </c>
      <c r="F3510" s="2" t="s">
        <v>30</v>
      </c>
      <c r="G3510" s="2">
        <v>53189</v>
      </c>
      <c r="H3510" s="2">
        <v>6</v>
      </c>
      <c r="I3510" s="2">
        <v>72</v>
      </c>
      <c r="J3510" s="2">
        <v>16999</v>
      </c>
      <c r="K3510" s="2">
        <v>14454</v>
      </c>
      <c r="L3510" s="2">
        <v>446</v>
      </c>
      <c r="M3510" s="2">
        <v>36</v>
      </c>
      <c r="N3510" s="2">
        <v>24</v>
      </c>
      <c r="O3510" s="2">
        <v>44</v>
      </c>
      <c r="P3510" s="2">
        <v>97</v>
      </c>
      <c r="Q3510" s="2">
        <v>112</v>
      </c>
      <c r="R3510" s="2">
        <v>16</v>
      </c>
      <c r="S3510" s="2" t="s">
        <v>31</v>
      </c>
      <c r="T3510" s="5">
        <f t="shared" si="378"/>
        <v>550</v>
      </c>
      <c r="U3510" s="4">
        <f t="shared" si="379"/>
        <v>0.27174791780255314</v>
      </c>
      <c r="V3510" s="4">
        <f t="shared" si="380"/>
        <v>0.27174791780255314</v>
      </c>
      <c r="W3510">
        <f t="shared" si="381"/>
        <v>21</v>
      </c>
      <c r="X3510" t="str">
        <f t="shared" si="382"/>
        <v>Saturday</v>
      </c>
      <c r="Y3510" s="5" t="str">
        <f t="shared" si="383"/>
        <v>Sep</v>
      </c>
      <c r="Z3510" s="5" t="str">
        <f t="shared" si="384"/>
        <v>6-10</v>
      </c>
    </row>
    <row r="3511" spans="1:26" x14ac:dyDescent="0.25">
      <c r="A3511" s="2" t="s">
        <v>3544</v>
      </c>
      <c r="B3511" s="2" t="s">
        <v>26</v>
      </c>
      <c r="C3511" s="1">
        <v>45914</v>
      </c>
      <c r="D3511" s="3">
        <v>0.43611111111111112</v>
      </c>
      <c r="E3511" s="2" t="s">
        <v>15</v>
      </c>
      <c r="F3511" s="2" t="s">
        <v>49</v>
      </c>
      <c r="G3511" s="2">
        <v>53293</v>
      </c>
      <c r="H3511" s="2">
        <v>6</v>
      </c>
      <c r="I3511" s="2">
        <v>81</v>
      </c>
      <c r="J3511" s="2">
        <v>43816</v>
      </c>
      <c r="K3511" s="2">
        <v>32087</v>
      </c>
      <c r="L3511" s="2">
        <v>1202</v>
      </c>
      <c r="M3511" s="2">
        <v>109</v>
      </c>
      <c r="N3511" s="2">
        <v>244</v>
      </c>
      <c r="O3511" s="2">
        <v>186</v>
      </c>
      <c r="P3511" s="2">
        <v>216</v>
      </c>
      <c r="Q3511" s="2">
        <v>1219</v>
      </c>
      <c r="R3511" s="2">
        <v>116</v>
      </c>
      <c r="S3511" s="2" t="s">
        <v>31</v>
      </c>
      <c r="T3511" s="5">
        <f t="shared" si="378"/>
        <v>1741</v>
      </c>
      <c r="U3511" s="4">
        <f t="shared" si="379"/>
        <v>0.60208657797459331</v>
      </c>
      <c r="V3511" s="4">
        <f t="shared" si="380"/>
        <v>0.60208657797459331</v>
      </c>
      <c r="W3511">
        <f t="shared" si="381"/>
        <v>10</v>
      </c>
      <c r="X3511" t="str">
        <f t="shared" si="382"/>
        <v>Sunday</v>
      </c>
      <c r="Y3511" s="5" t="str">
        <f t="shared" si="383"/>
        <v>Sep</v>
      </c>
      <c r="Z3511" s="5" t="str">
        <f t="shared" si="384"/>
        <v>6-10</v>
      </c>
    </row>
    <row r="3512" spans="1:26" x14ac:dyDescent="0.25">
      <c r="A3512" s="2" t="s">
        <v>3545</v>
      </c>
      <c r="B3512" s="2" t="s">
        <v>26</v>
      </c>
      <c r="C3512" s="1">
        <v>45914</v>
      </c>
      <c r="D3512" s="3">
        <v>0.44097222222222221</v>
      </c>
      <c r="E3512" s="2" t="s">
        <v>15</v>
      </c>
      <c r="F3512" s="2" t="s">
        <v>18</v>
      </c>
      <c r="G3512" s="2">
        <v>53289</v>
      </c>
      <c r="H3512" s="2">
        <v>10</v>
      </c>
      <c r="I3512" s="2">
        <v>92</v>
      </c>
      <c r="J3512" s="2">
        <v>28622</v>
      </c>
      <c r="K3512" s="2">
        <v>21414</v>
      </c>
      <c r="L3512" s="2">
        <v>1370</v>
      </c>
      <c r="M3512" s="2">
        <v>145</v>
      </c>
      <c r="N3512" s="2">
        <v>242</v>
      </c>
      <c r="O3512" s="2">
        <v>143</v>
      </c>
      <c r="P3512" s="2">
        <v>161</v>
      </c>
      <c r="Q3512" s="2">
        <v>424</v>
      </c>
      <c r="R3512" s="2">
        <v>77</v>
      </c>
      <c r="S3512" s="2" t="s">
        <v>31</v>
      </c>
      <c r="T3512" s="5">
        <f t="shared" si="378"/>
        <v>1900</v>
      </c>
      <c r="U3512" s="4">
        <f t="shared" si="379"/>
        <v>0.40184653493216238</v>
      </c>
      <c r="V3512" s="4">
        <f t="shared" si="380"/>
        <v>0.40184653493216238</v>
      </c>
      <c r="W3512">
        <f t="shared" si="381"/>
        <v>10</v>
      </c>
      <c r="X3512" t="str">
        <f t="shared" si="382"/>
        <v>Sunday</v>
      </c>
      <c r="Y3512" s="5" t="str">
        <f t="shared" si="383"/>
        <v>Sep</v>
      </c>
      <c r="Z3512" s="5" t="str">
        <f t="shared" si="384"/>
        <v>6-10</v>
      </c>
    </row>
    <row r="3513" spans="1:26" x14ac:dyDescent="0.25">
      <c r="A3513" s="2" t="s">
        <v>3546</v>
      </c>
      <c r="B3513" s="2" t="s">
        <v>26</v>
      </c>
      <c r="C3513" s="1">
        <v>45914</v>
      </c>
      <c r="D3513" s="3">
        <v>0.46250000000000002</v>
      </c>
      <c r="E3513" s="2" t="s">
        <v>15</v>
      </c>
      <c r="F3513" s="2" t="s">
        <v>30</v>
      </c>
      <c r="G3513" s="2">
        <v>53056</v>
      </c>
      <c r="H3513" s="2">
        <v>6</v>
      </c>
      <c r="I3513" s="2">
        <v>119</v>
      </c>
      <c r="J3513" s="2">
        <v>49979</v>
      </c>
      <c r="K3513" s="2">
        <v>35313</v>
      </c>
      <c r="L3513" s="2">
        <v>920</v>
      </c>
      <c r="M3513" s="2">
        <v>76</v>
      </c>
      <c r="N3513" s="2">
        <v>208</v>
      </c>
      <c r="O3513" s="2">
        <v>111</v>
      </c>
      <c r="P3513" s="2">
        <v>107</v>
      </c>
      <c r="Q3513" s="2">
        <v>1257</v>
      </c>
      <c r="R3513" s="2">
        <v>215</v>
      </c>
      <c r="S3513" s="2" t="s">
        <v>31</v>
      </c>
      <c r="T3513" s="5">
        <f t="shared" si="378"/>
        <v>1315</v>
      </c>
      <c r="U3513" s="4">
        <f t="shared" si="379"/>
        <v>0.66557976477683956</v>
      </c>
      <c r="V3513" s="4">
        <f t="shared" si="380"/>
        <v>0.66557976477683956</v>
      </c>
      <c r="W3513">
        <f t="shared" si="381"/>
        <v>11</v>
      </c>
      <c r="X3513" t="str">
        <f t="shared" si="382"/>
        <v>Sunday</v>
      </c>
      <c r="Y3513" s="5" t="str">
        <f t="shared" si="383"/>
        <v>Sep</v>
      </c>
      <c r="Z3513" s="5" t="str">
        <f t="shared" si="384"/>
        <v>6-10</v>
      </c>
    </row>
    <row r="3514" spans="1:26" x14ac:dyDescent="0.25">
      <c r="A3514" s="2" t="s">
        <v>3547</v>
      </c>
      <c r="B3514" s="2" t="s">
        <v>26</v>
      </c>
      <c r="C3514" s="1">
        <v>45914</v>
      </c>
      <c r="D3514" s="3">
        <v>0.5541666666666667</v>
      </c>
      <c r="E3514" s="2" t="s">
        <v>15</v>
      </c>
      <c r="F3514" s="2" t="s">
        <v>46</v>
      </c>
      <c r="G3514" s="2">
        <v>53263</v>
      </c>
      <c r="H3514" s="2">
        <v>11</v>
      </c>
      <c r="I3514" s="2">
        <v>97</v>
      </c>
      <c r="J3514" s="2">
        <v>46262</v>
      </c>
      <c r="K3514" s="2">
        <v>35599</v>
      </c>
      <c r="L3514" s="2">
        <v>941</v>
      </c>
      <c r="M3514" s="2">
        <v>78</v>
      </c>
      <c r="N3514" s="2">
        <v>150</v>
      </c>
      <c r="O3514" s="2">
        <v>125</v>
      </c>
      <c r="P3514" s="2">
        <v>174</v>
      </c>
      <c r="Q3514" s="2">
        <v>1442</v>
      </c>
      <c r="R3514" s="2">
        <v>131</v>
      </c>
      <c r="S3514" s="2" t="s">
        <v>31</v>
      </c>
      <c r="T3514" s="5">
        <f t="shared" si="378"/>
        <v>1294</v>
      </c>
      <c r="U3514" s="4">
        <f t="shared" si="379"/>
        <v>0.66836265324897204</v>
      </c>
      <c r="V3514" s="4">
        <f t="shared" si="380"/>
        <v>0.66836265324897204</v>
      </c>
      <c r="W3514">
        <f t="shared" si="381"/>
        <v>13</v>
      </c>
      <c r="X3514" t="str">
        <f t="shared" si="382"/>
        <v>Sunday</v>
      </c>
      <c r="Y3514" s="5" t="str">
        <f t="shared" si="383"/>
        <v>Sep</v>
      </c>
      <c r="Z3514" s="5" t="str">
        <f t="shared" si="384"/>
        <v>11+</v>
      </c>
    </row>
    <row r="3515" spans="1:26" x14ac:dyDescent="0.25">
      <c r="A3515" s="2" t="s">
        <v>3548</v>
      </c>
      <c r="B3515" s="2" t="s">
        <v>26</v>
      </c>
      <c r="C3515" s="1">
        <v>45914</v>
      </c>
      <c r="D3515" s="3">
        <v>0.55486111111111114</v>
      </c>
      <c r="E3515" s="2" t="s">
        <v>17</v>
      </c>
      <c r="F3515" s="2" t="s">
        <v>49</v>
      </c>
      <c r="G3515" s="2">
        <v>53347</v>
      </c>
      <c r="H3515" s="2">
        <v>8</v>
      </c>
      <c r="I3515" s="2">
        <v>28</v>
      </c>
      <c r="J3515" s="2">
        <v>8395</v>
      </c>
      <c r="K3515" s="2">
        <v>6862</v>
      </c>
      <c r="L3515" s="2">
        <v>126</v>
      </c>
      <c r="M3515" s="2">
        <v>19</v>
      </c>
      <c r="N3515" s="2">
        <v>17</v>
      </c>
      <c r="O3515" s="2">
        <v>0</v>
      </c>
      <c r="P3515" s="2">
        <v>60</v>
      </c>
      <c r="Q3515" s="2">
        <v>54</v>
      </c>
      <c r="R3515" s="2">
        <v>6</v>
      </c>
      <c r="S3515" s="2" t="s">
        <v>31</v>
      </c>
      <c r="T3515" s="5">
        <f t="shared" si="378"/>
        <v>162</v>
      </c>
      <c r="U3515" s="4">
        <f t="shared" si="379"/>
        <v>0.12862953868071306</v>
      </c>
      <c r="V3515" s="4">
        <f t="shared" si="380"/>
        <v>0.12862953868071306</v>
      </c>
      <c r="W3515">
        <f t="shared" si="381"/>
        <v>13</v>
      </c>
      <c r="X3515" t="str">
        <f t="shared" si="382"/>
        <v>Sunday</v>
      </c>
      <c r="Y3515" s="5" t="str">
        <f t="shared" si="383"/>
        <v>Sep</v>
      </c>
      <c r="Z3515" s="5" t="str">
        <f t="shared" si="384"/>
        <v>6-10</v>
      </c>
    </row>
    <row r="3516" spans="1:26" x14ac:dyDescent="0.25">
      <c r="A3516" s="2" t="s">
        <v>3549</v>
      </c>
      <c r="B3516" s="2" t="s">
        <v>26</v>
      </c>
      <c r="C3516" s="1">
        <v>45914</v>
      </c>
      <c r="D3516" s="3">
        <v>0.57152777777777775</v>
      </c>
      <c r="E3516" s="2" t="s">
        <v>15</v>
      </c>
      <c r="F3516" s="2" t="s">
        <v>44</v>
      </c>
      <c r="G3516" s="2">
        <v>53159</v>
      </c>
      <c r="H3516" s="2">
        <v>5</v>
      </c>
      <c r="I3516" s="2">
        <v>77</v>
      </c>
      <c r="J3516" s="2">
        <v>85258</v>
      </c>
      <c r="K3516" s="2">
        <v>68134</v>
      </c>
      <c r="L3516" s="2">
        <v>1612</v>
      </c>
      <c r="M3516" s="2">
        <v>123</v>
      </c>
      <c r="N3516" s="2">
        <v>209</v>
      </c>
      <c r="O3516" s="2">
        <v>146</v>
      </c>
      <c r="P3516" s="2">
        <v>376</v>
      </c>
      <c r="Q3516" s="2">
        <v>1242</v>
      </c>
      <c r="R3516" s="2">
        <v>198</v>
      </c>
      <c r="S3516" s="2" t="s">
        <v>28</v>
      </c>
      <c r="T3516" s="5">
        <f t="shared" si="378"/>
        <v>2090</v>
      </c>
      <c r="U3516" s="4">
        <f t="shared" si="379"/>
        <v>1.2817020636204595</v>
      </c>
      <c r="V3516" s="4">
        <f t="shared" si="380"/>
        <v>1.2817020636204595</v>
      </c>
      <c r="W3516">
        <f t="shared" si="381"/>
        <v>13</v>
      </c>
      <c r="X3516" t="str">
        <f t="shared" si="382"/>
        <v>Sunday</v>
      </c>
      <c r="Y3516" s="5" t="str">
        <f t="shared" si="383"/>
        <v>Sep</v>
      </c>
      <c r="Z3516" s="5" t="str">
        <f t="shared" si="384"/>
        <v>3-5</v>
      </c>
    </row>
    <row r="3517" spans="1:26" x14ac:dyDescent="0.25">
      <c r="A3517" s="2" t="s">
        <v>3550</v>
      </c>
      <c r="B3517" s="2" t="s">
        <v>26</v>
      </c>
      <c r="C3517" s="1">
        <v>45914</v>
      </c>
      <c r="D3517" s="3">
        <v>0.57430555555555551</v>
      </c>
      <c r="E3517" s="2" t="s">
        <v>15</v>
      </c>
      <c r="F3517" s="2" t="s">
        <v>27</v>
      </c>
      <c r="G3517" s="2">
        <v>53262</v>
      </c>
      <c r="H3517" s="2">
        <v>11</v>
      </c>
      <c r="I3517" s="2">
        <v>54</v>
      </c>
      <c r="J3517" s="2">
        <v>25859</v>
      </c>
      <c r="K3517" s="2">
        <v>20033</v>
      </c>
      <c r="L3517" s="2">
        <v>508</v>
      </c>
      <c r="M3517" s="2">
        <v>50</v>
      </c>
      <c r="N3517" s="2">
        <v>188</v>
      </c>
      <c r="O3517" s="2">
        <v>95</v>
      </c>
      <c r="P3517" s="2">
        <v>108</v>
      </c>
      <c r="Q3517" s="2">
        <v>285</v>
      </c>
      <c r="R3517" s="2">
        <v>52</v>
      </c>
      <c r="S3517" s="2" t="s">
        <v>31</v>
      </c>
      <c r="T3517" s="5">
        <f t="shared" si="378"/>
        <v>841</v>
      </c>
      <c r="U3517" s="4">
        <f t="shared" si="379"/>
        <v>0.37612181292478691</v>
      </c>
      <c r="V3517" s="4">
        <f t="shared" si="380"/>
        <v>0.37612181292478691</v>
      </c>
      <c r="W3517">
        <f t="shared" si="381"/>
        <v>13</v>
      </c>
      <c r="X3517" t="str">
        <f t="shared" si="382"/>
        <v>Sunday</v>
      </c>
      <c r="Y3517" s="5" t="str">
        <f t="shared" si="383"/>
        <v>Sep</v>
      </c>
      <c r="Z3517" s="5" t="str">
        <f t="shared" si="384"/>
        <v>11+</v>
      </c>
    </row>
    <row r="3518" spans="1:26" x14ac:dyDescent="0.25">
      <c r="A3518" s="2" t="s">
        <v>3551</v>
      </c>
      <c r="B3518" s="2" t="s">
        <v>26</v>
      </c>
      <c r="C3518" s="1">
        <v>45914</v>
      </c>
      <c r="D3518" s="3">
        <v>0.6069444444444444</v>
      </c>
      <c r="E3518" s="2" t="s">
        <v>19</v>
      </c>
      <c r="F3518" s="2" t="s">
        <v>30</v>
      </c>
      <c r="G3518" s="2">
        <v>53388</v>
      </c>
      <c r="H3518" s="2">
        <v>5</v>
      </c>
      <c r="I3518" s="2">
        <v>268</v>
      </c>
      <c r="J3518" s="2">
        <v>17580</v>
      </c>
      <c r="K3518" s="2">
        <v>13493</v>
      </c>
      <c r="L3518" s="2">
        <v>698</v>
      </c>
      <c r="M3518" s="2">
        <v>64</v>
      </c>
      <c r="N3518" s="2">
        <v>89</v>
      </c>
      <c r="O3518" s="2">
        <v>439</v>
      </c>
      <c r="P3518" s="2">
        <v>84</v>
      </c>
      <c r="Q3518" s="2">
        <v>376</v>
      </c>
      <c r="R3518" s="2">
        <v>37</v>
      </c>
      <c r="S3518" s="2" t="s">
        <v>31</v>
      </c>
      <c r="T3518" s="5">
        <f t="shared" si="378"/>
        <v>1290</v>
      </c>
      <c r="U3518" s="4">
        <f t="shared" si="379"/>
        <v>0.25273469693564099</v>
      </c>
      <c r="V3518" s="4">
        <f t="shared" si="380"/>
        <v>0.25273469693564099</v>
      </c>
      <c r="W3518">
        <f t="shared" si="381"/>
        <v>14</v>
      </c>
      <c r="X3518" t="str">
        <f t="shared" si="382"/>
        <v>Sunday</v>
      </c>
      <c r="Y3518" s="5" t="str">
        <f t="shared" si="383"/>
        <v>Sep</v>
      </c>
      <c r="Z3518" s="5" t="str">
        <f t="shared" si="384"/>
        <v>3-5</v>
      </c>
    </row>
    <row r="3519" spans="1:26" x14ac:dyDescent="0.25">
      <c r="A3519" s="2" t="s">
        <v>3552</v>
      </c>
      <c r="B3519" s="2" t="s">
        <v>26</v>
      </c>
      <c r="C3519" s="1">
        <v>45914</v>
      </c>
      <c r="D3519" s="3">
        <v>0.61944444444444446</v>
      </c>
      <c r="E3519" s="2" t="s">
        <v>19</v>
      </c>
      <c r="F3519" s="2" t="s">
        <v>49</v>
      </c>
      <c r="G3519" s="2">
        <v>53179</v>
      </c>
      <c r="H3519" s="2">
        <v>13</v>
      </c>
      <c r="I3519" s="2">
        <v>130</v>
      </c>
      <c r="J3519" s="2">
        <v>13119</v>
      </c>
      <c r="K3519" s="2">
        <v>10084</v>
      </c>
      <c r="L3519" s="2">
        <v>449</v>
      </c>
      <c r="M3519" s="2">
        <v>47</v>
      </c>
      <c r="N3519" s="2">
        <v>68</v>
      </c>
      <c r="O3519" s="2">
        <v>218</v>
      </c>
      <c r="P3519" s="2">
        <v>57</v>
      </c>
      <c r="Q3519" s="2">
        <v>283</v>
      </c>
      <c r="R3519" s="2">
        <v>33</v>
      </c>
      <c r="S3519" s="2" t="s">
        <v>31</v>
      </c>
      <c r="T3519" s="5">
        <f t="shared" si="378"/>
        <v>782</v>
      </c>
      <c r="U3519" s="4">
        <f t="shared" si="379"/>
        <v>0.1896237236503131</v>
      </c>
      <c r="V3519" s="4">
        <f t="shared" si="380"/>
        <v>0.1896237236503131</v>
      </c>
      <c r="W3519">
        <f t="shared" si="381"/>
        <v>14</v>
      </c>
      <c r="X3519" t="str">
        <f t="shared" si="382"/>
        <v>Sunday</v>
      </c>
      <c r="Y3519" s="5" t="str">
        <f t="shared" si="383"/>
        <v>Sep</v>
      </c>
      <c r="Z3519" s="5" t="str">
        <f t="shared" si="384"/>
        <v>11+</v>
      </c>
    </row>
    <row r="3520" spans="1:26" x14ac:dyDescent="0.25">
      <c r="A3520" s="2" t="s">
        <v>3553</v>
      </c>
      <c r="B3520" s="2" t="s">
        <v>26</v>
      </c>
      <c r="C3520" s="1">
        <v>45914</v>
      </c>
      <c r="D3520" s="3">
        <v>0.64513888888888893</v>
      </c>
      <c r="E3520" s="2" t="s">
        <v>15</v>
      </c>
      <c r="F3520" s="2" t="s">
        <v>46</v>
      </c>
      <c r="G3520" s="2">
        <v>53113</v>
      </c>
      <c r="H3520" s="2">
        <v>7</v>
      </c>
      <c r="I3520" s="2">
        <v>172</v>
      </c>
      <c r="J3520" s="2">
        <v>20679</v>
      </c>
      <c r="K3520" s="2">
        <v>15190</v>
      </c>
      <c r="L3520" s="2">
        <v>554</v>
      </c>
      <c r="M3520" s="2">
        <v>57</v>
      </c>
      <c r="N3520" s="2">
        <v>131</v>
      </c>
      <c r="O3520" s="2">
        <v>69</v>
      </c>
      <c r="P3520" s="2">
        <v>71</v>
      </c>
      <c r="Q3520" s="2">
        <v>369</v>
      </c>
      <c r="R3520" s="2">
        <v>77</v>
      </c>
      <c r="S3520" s="2" t="s">
        <v>31</v>
      </c>
      <c r="T3520" s="5">
        <f t="shared" si="378"/>
        <v>811</v>
      </c>
      <c r="U3520" s="4">
        <f t="shared" si="379"/>
        <v>0.28599401276523639</v>
      </c>
      <c r="V3520" s="4">
        <f t="shared" si="380"/>
        <v>0.28599401276523639</v>
      </c>
      <c r="W3520">
        <f t="shared" si="381"/>
        <v>15</v>
      </c>
      <c r="X3520" t="str">
        <f t="shared" si="382"/>
        <v>Sunday</v>
      </c>
      <c r="Y3520" s="5" t="str">
        <f t="shared" si="383"/>
        <v>Sep</v>
      </c>
      <c r="Z3520" s="5" t="str">
        <f t="shared" si="384"/>
        <v>6-10</v>
      </c>
    </row>
    <row r="3521" spans="1:26" x14ac:dyDescent="0.25">
      <c r="A3521" s="2" t="s">
        <v>3554</v>
      </c>
      <c r="B3521" s="2" t="s">
        <v>26</v>
      </c>
      <c r="C3521" s="1">
        <v>45914</v>
      </c>
      <c r="D3521" s="3">
        <v>0.6694444444444444</v>
      </c>
      <c r="E3521" s="2" t="s">
        <v>17</v>
      </c>
      <c r="F3521" s="2" t="s">
        <v>30</v>
      </c>
      <c r="G3521" s="2">
        <v>53303</v>
      </c>
      <c r="H3521" s="2">
        <v>4</v>
      </c>
      <c r="I3521" s="2">
        <v>23</v>
      </c>
      <c r="J3521" s="2">
        <v>6366</v>
      </c>
      <c r="K3521" s="2">
        <v>4486</v>
      </c>
      <c r="L3521" s="2">
        <v>44</v>
      </c>
      <c r="M3521" s="2">
        <v>8</v>
      </c>
      <c r="N3521" s="2">
        <v>8</v>
      </c>
      <c r="O3521" s="2">
        <v>0</v>
      </c>
      <c r="P3521" s="2">
        <v>50</v>
      </c>
      <c r="Q3521" s="2">
        <v>43</v>
      </c>
      <c r="R3521" s="2">
        <v>3</v>
      </c>
      <c r="S3521" s="2" t="s">
        <v>28</v>
      </c>
      <c r="T3521" s="5">
        <f t="shared" si="378"/>
        <v>60</v>
      </c>
      <c r="U3521" s="4">
        <f t="shared" si="379"/>
        <v>8.4160366208280962E-2</v>
      </c>
      <c r="V3521" s="4">
        <f t="shared" si="380"/>
        <v>8.4160366208280962E-2</v>
      </c>
      <c r="W3521">
        <f t="shared" si="381"/>
        <v>16</v>
      </c>
      <c r="X3521" t="str">
        <f t="shared" si="382"/>
        <v>Sunday</v>
      </c>
      <c r="Y3521" s="5" t="str">
        <f t="shared" si="383"/>
        <v>Sep</v>
      </c>
      <c r="Z3521" s="5" t="str">
        <f t="shared" si="384"/>
        <v>3-5</v>
      </c>
    </row>
    <row r="3522" spans="1:26" x14ac:dyDescent="0.25">
      <c r="A3522" s="2" t="s">
        <v>3555</v>
      </c>
      <c r="B3522" s="2" t="s">
        <v>26</v>
      </c>
      <c r="C3522" s="1">
        <v>45914</v>
      </c>
      <c r="D3522" s="3">
        <v>0.8125</v>
      </c>
      <c r="E3522" s="2" t="s">
        <v>19</v>
      </c>
      <c r="F3522" s="2" t="s">
        <v>27</v>
      </c>
      <c r="G3522" s="2">
        <v>53135</v>
      </c>
      <c r="H3522" s="2">
        <v>14</v>
      </c>
      <c r="I3522" s="2">
        <v>403</v>
      </c>
      <c r="J3522" s="2">
        <v>22184</v>
      </c>
      <c r="K3522" s="2">
        <v>19528</v>
      </c>
      <c r="L3522" s="2">
        <v>983</v>
      </c>
      <c r="M3522" s="2">
        <v>92</v>
      </c>
      <c r="N3522" s="2">
        <v>93</v>
      </c>
      <c r="O3522" s="2">
        <v>543</v>
      </c>
      <c r="P3522" s="2">
        <v>104</v>
      </c>
      <c r="Q3522" s="2">
        <v>241</v>
      </c>
      <c r="R3522" s="2">
        <v>63</v>
      </c>
      <c r="S3522" s="2" t="s">
        <v>31</v>
      </c>
      <c r="T3522" s="5">
        <f t="shared" ref="T3522:T3585" si="385">SUM(L3522:O3522)</f>
        <v>1711</v>
      </c>
      <c r="U3522" s="4">
        <f t="shared" ref="U3522:U3585" si="386">K3522/G3522</f>
        <v>0.36751670273830811</v>
      </c>
      <c r="V3522" s="4">
        <f t="shared" ref="V3522:V3585" si="387">K3522/G3522</f>
        <v>0.36751670273830811</v>
      </c>
      <c r="W3522">
        <f t="shared" ref="W3522:W3585" si="388">HOUR(D3522)</f>
        <v>19</v>
      </c>
      <c r="X3522" t="str">
        <f t="shared" ref="X3522:X3585" si="389">TEXT(C3522,"dddd")</f>
        <v>Sunday</v>
      </c>
      <c r="Y3522" s="5" t="str">
        <f t="shared" ref="Y3522:Y3585" si="390">TEXT(C3522,"mmm")</f>
        <v>Sep</v>
      </c>
      <c r="Z3522" s="5" t="str">
        <f t="shared" ref="Z3522:Z3585" si="391">IF(H3522&lt;=2,"0-2",IF(H3522&lt;=5,"3-5",IF(H3522&lt;=10,"6-10","11+")))</f>
        <v>11+</v>
      </c>
    </row>
    <row r="3523" spans="1:26" x14ac:dyDescent="0.25">
      <c r="A3523" s="2" t="s">
        <v>3556</v>
      </c>
      <c r="B3523" s="2" t="s">
        <v>26</v>
      </c>
      <c r="C3523" s="1">
        <v>45914</v>
      </c>
      <c r="D3523" s="3">
        <v>0.83750000000000002</v>
      </c>
      <c r="E3523" s="2" t="s">
        <v>16</v>
      </c>
      <c r="F3523" s="2" t="s">
        <v>46</v>
      </c>
      <c r="G3523" s="2">
        <v>53238</v>
      </c>
      <c r="H3523" s="2">
        <v>8</v>
      </c>
      <c r="I3523" s="2">
        <v>335</v>
      </c>
      <c r="J3523" s="2">
        <v>19540</v>
      </c>
      <c r="K3523" s="2">
        <v>13926</v>
      </c>
      <c r="L3523" s="2">
        <v>419</v>
      </c>
      <c r="M3523" s="2">
        <v>37</v>
      </c>
      <c r="N3523" s="2">
        <v>28</v>
      </c>
      <c r="O3523" s="2">
        <v>58</v>
      </c>
      <c r="P3523" s="2">
        <v>94</v>
      </c>
      <c r="Q3523" s="2">
        <v>170</v>
      </c>
      <c r="R3523" s="2">
        <v>27</v>
      </c>
      <c r="S3523" s="2" t="s">
        <v>31</v>
      </c>
      <c r="T3523" s="5">
        <f t="shared" si="385"/>
        <v>542</v>
      </c>
      <c r="U3523" s="4">
        <f t="shared" si="386"/>
        <v>0.26158007438295955</v>
      </c>
      <c r="V3523" s="4">
        <f t="shared" si="387"/>
        <v>0.26158007438295955</v>
      </c>
      <c r="W3523">
        <f t="shared" si="388"/>
        <v>20</v>
      </c>
      <c r="X3523" t="str">
        <f t="shared" si="389"/>
        <v>Sunday</v>
      </c>
      <c r="Y3523" s="5" t="str">
        <f t="shared" si="390"/>
        <v>Sep</v>
      </c>
      <c r="Z3523" s="5" t="str">
        <f t="shared" si="391"/>
        <v>6-10</v>
      </c>
    </row>
    <row r="3524" spans="1:26" x14ac:dyDescent="0.25">
      <c r="A3524" s="2" t="s">
        <v>3557</v>
      </c>
      <c r="B3524" s="2" t="s">
        <v>26</v>
      </c>
      <c r="C3524" s="1">
        <v>45914</v>
      </c>
      <c r="D3524" s="3">
        <v>0.86875000000000002</v>
      </c>
      <c r="E3524" s="2" t="s">
        <v>16</v>
      </c>
      <c r="F3524" s="2" t="s">
        <v>27</v>
      </c>
      <c r="G3524" s="2">
        <v>53140</v>
      </c>
      <c r="H3524" s="2">
        <v>6</v>
      </c>
      <c r="I3524" s="2">
        <v>115</v>
      </c>
      <c r="J3524" s="2">
        <v>21492</v>
      </c>
      <c r="K3524" s="2">
        <v>19475</v>
      </c>
      <c r="L3524" s="2">
        <v>330</v>
      </c>
      <c r="M3524" s="2">
        <v>20</v>
      </c>
      <c r="N3524" s="2">
        <v>17</v>
      </c>
      <c r="O3524" s="2">
        <v>43</v>
      </c>
      <c r="P3524" s="2">
        <v>133</v>
      </c>
      <c r="Q3524" s="2">
        <v>502</v>
      </c>
      <c r="R3524" s="2">
        <v>30</v>
      </c>
      <c r="S3524" s="2" t="s">
        <v>31</v>
      </c>
      <c r="T3524" s="5">
        <f t="shared" si="385"/>
        <v>410</v>
      </c>
      <c r="U3524" s="4">
        <f t="shared" si="386"/>
        <v>0.36648475724501317</v>
      </c>
      <c r="V3524" s="4">
        <f t="shared" si="387"/>
        <v>0.36648475724501317</v>
      </c>
      <c r="W3524">
        <f t="shared" si="388"/>
        <v>20</v>
      </c>
      <c r="X3524" t="str">
        <f t="shared" si="389"/>
        <v>Sunday</v>
      </c>
      <c r="Y3524" s="5" t="str">
        <f t="shared" si="390"/>
        <v>Sep</v>
      </c>
      <c r="Z3524" s="5" t="str">
        <f t="shared" si="391"/>
        <v>6-10</v>
      </c>
    </row>
    <row r="3525" spans="1:26" x14ac:dyDescent="0.25">
      <c r="A3525" s="2" t="s">
        <v>3558</v>
      </c>
      <c r="B3525" s="2" t="s">
        <v>26</v>
      </c>
      <c r="C3525" s="1">
        <v>45914</v>
      </c>
      <c r="D3525" s="3">
        <v>0.88194444444444442</v>
      </c>
      <c r="E3525" s="2" t="s">
        <v>19</v>
      </c>
      <c r="F3525" s="2" t="s">
        <v>46</v>
      </c>
      <c r="G3525" s="2">
        <v>53324</v>
      </c>
      <c r="H3525" s="2">
        <v>10</v>
      </c>
      <c r="I3525" s="2">
        <v>173</v>
      </c>
      <c r="J3525" s="2">
        <v>27148</v>
      </c>
      <c r="K3525" s="2">
        <v>21078</v>
      </c>
      <c r="L3525" s="2">
        <v>620</v>
      </c>
      <c r="M3525" s="2">
        <v>79</v>
      </c>
      <c r="N3525" s="2">
        <v>95</v>
      </c>
      <c r="O3525" s="2">
        <v>412</v>
      </c>
      <c r="P3525" s="2">
        <v>147</v>
      </c>
      <c r="Q3525" s="2">
        <v>466</v>
      </c>
      <c r="R3525" s="2">
        <v>44</v>
      </c>
      <c r="S3525" s="2" t="s">
        <v>31</v>
      </c>
      <c r="T3525" s="5">
        <f t="shared" si="385"/>
        <v>1206</v>
      </c>
      <c r="U3525" s="4">
        <f t="shared" si="386"/>
        <v>0.39528167429300126</v>
      </c>
      <c r="V3525" s="4">
        <f t="shared" si="387"/>
        <v>0.39528167429300126</v>
      </c>
      <c r="W3525">
        <f t="shared" si="388"/>
        <v>21</v>
      </c>
      <c r="X3525" t="str">
        <f t="shared" si="389"/>
        <v>Sunday</v>
      </c>
      <c r="Y3525" s="5" t="str">
        <f t="shared" si="390"/>
        <v>Sep</v>
      </c>
      <c r="Z3525" s="5" t="str">
        <f t="shared" si="391"/>
        <v>6-10</v>
      </c>
    </row>
    <row r="3526" spans="1:26" x14ac:dyDescent="0.25">
      <c r="A3526" s="2" t="s">
        <v>3559</v>
      </c>
      <c r="B3526" s="2" t="s">
        <v>26</v>
      </c>
      <c r="C3526" s="1">
        <v>45914</v>
      </c>
      <c r="D3526" s="3">
        <v>0.90208333333333335</v>
      </c>
      <c r="E3526" s="2" t="s">
        <v>17</v>
      </c>
      <c r="F3526" s="2" t="s">
        <v>18</v>
      </c>
      <c r="G3526" s="2">
        <v>53289</v>
      </c>
      <c r="H3526" s="2">
        <v>8</v>
      </c>
      <c r="I3526" s="2">
        <v>99</v>
      </c>
      <c r="J3526" s="2">
        <v>6890</v>
      </c>
      <c r="K3526" s="2">
        <v>4769</v>
      </c>
      <c r="L3526" s="2">
        <v>89</v>
      </c>
      <c r="M3526" s="2">
        <v>8</v>
      </c>
      <c r="N3526" s="2">
        <v>9</v>
      </c>
      <c r="O3526" s="2">
        <v>0</v>
      </c>
      <c r="P3526" s="2">
        <v>59</v>
      </c>
      <c r="Q3526" s="2">
        <v>50</v>
      </c>
      <c r="R3526" s="2">
        <v>4</v>
      </c>
      <c r="S3526" s="2" t="s">
        <v>31</v>
      </c>
      <c r="T3526" s="5">
        <f t="shared" si="385"/>
        <v>106</v>
      </c>
      <c r="U3526" s="4">
        <f t="shared" si="386"/>
        <v>8.9493141173600549E-2</v>
      </c>
      <c r="V3526" s="4">
        <f t="shared" si="387"/>
        <v>8.9493141173600549E-2</v>
      </c>
      <c r="W3526">
        <f t="shared" si="388"/>
        <v>21</v>
      </c>
      <c r="X3526" t="str">
        <f t="shared" si="389"/>
        <v>Sunday</v>
      </c>
      <c r="Y3526" s="5" t="str">
        <f t="shared" si="390"/>
        <v>Sep</v>
      </c>
      <c r="Z3526" s="5" t="str">
        <f t="shared" si="391"/>
        <v>6-10</v>
      </c>
    </row>
    <row r="3527" spans="1:26" x14ac:dyDescent="0.25">
      <c r="A3527" s="2" t="s">
        <v>3560</v>
      </c>
      <c r="B3527" s="2" t="s">
        <v>26</v>
      </c>
      <c r="C3527" s="1">
        <v>45914</v>
      </c>
      <c r="D3527" s="3">
        <v>0.92222222222222228</v>
      </c>
      <c r="E3527" s="2" t="s">
        <v>16</v>
      </c>
      <c r="F3527" s="2" t="s">
        <v>44</v>
      </c>
      <c r="G3527" s="2">
        <v>53196</v>
      </c>
      <c r="H3527" s="2">
        <v>7</v>
      </c>
      <c r="I3527" s="2">
        <v>215</v>
      </c>
      <c r="J3527" s="2">
        <v>8775</v>
      </c>
      <c r="K3527" s="2">
        <v>6190</v>
      </c>
      <c r="L3527" s="2">
        <v>225</v>
      </c>
      <c r="M3527" s="2">
        <v>25</v>
      </c>
      <c r="N3527" s="2">
        <v>18</v>
      </c>
      <c r="O3527" s="2">
        <v>53</v>
      </c>
      <c r="P3527" s="2">
        <v>38</v>
      </c>
      <c r="Q3527" s="2">
        <v>62</v>
      </c>
      <c r="R3527" s="2">
        <v>4</v>
      </c>
      <c r="S3527" s="2" t="s">
        <v>31</v>
      </c>
      <c r="T3527" s="5">
        <f t="shared" si="385"/>
        <v>321</v>
      </c>
      <c r="U3527" s="4">
        <f t="shared" si="386"/>
        <v>0.11636213249116475</v>
      </c>
      <c r="V3527" s="4">
        <f t="shared" si="387"/>
        <v>0.11636213249116475</v>
      </c>
      <c r="W3527">
        <f t="shared" si="388"/>
        <v>22</v>
      </c>
      <c r="X3527" t="str">
        <f t="shared" si="389"/>
        <v>Sunday</v>
      </c>
      <c r="Y3527" s="5" t="str">
        <f t="shared" si="390"/>
        <v>Sep</v>
      </c>
      <c r="Z3527" s="5" t="str">
        <f t="shared" si="391"/>
        <v>6-10</v>
      </c>
    </row>
    <row r="3528" spans="1:26" x14ac:dyDescent="0.25">
      <c r="A3528" s="2" t="s">
        <v>3561</v>
      </c>
      <c r="B3528" s="2" t="s">
        <v>26</v>
      </c>
      <c r="C3528" s="1">
        <v>45915</v>
      </c>
      <c r="D3528" s="3">
        <v>0.27847222222222223</v>
      </c>
      <c r="E3528" s="2" t="s">
        <v>17</v>
      </c>
      <c r="F3528" s="2" t="s">
        <v>30</v>
      </c>
      <c r="G3528" s="2">
        <v>53405</v>
      </c>
      <c r="H3528" s="2">
        <v>6</v>
      </c>
      <c r="I3528" s="2">
        <v>63</v>
      </c>
      <c r="J3528" s="2">
        <v>4248</v>
      </c>
      <c r="K3528" s="2">
        <v>3480</v>
      </c>
      <c r="L3528" s="2">
        <v>42</v>
      </c>
      <c r="M3528" s="2">
        <v>6</v>
      </c>
      <c r="N3528" s="2">
        <v>6</v>
      </c>
      <c r="O3528" s="2">
        <v>0</v>
      </c>
      <c r="P3528" s="2">
        <v>72</v>
      </c>
      <c r="Q3528" s="2">
        <v>46</v>
      </c>
      <c r="R3528" s="2">
        <v>1</v>
      </c>
      <c r="S3528" s="2" t="s">
        <v>31</v>
      </c>
      <c r="T3528" s="5">
        <f t="shared" si="385"/>
        <v>54</v>
      </c>
      <c r="U3528" s="4">
        <f t="shared" si="386"/>
        <v>6.5162437973972476E-2</v>
      </c>
      <c r="V3528" s="4">
        <f t="shared" si="387"/>
        <v>6.5162437973972476E-2</v>
      </c>
      <c r="W3528">
        <f t="shared" si="388"/>
        <v>6</v>
      </c>
      <c r="X3528" t="str">
        <f t="shared" si="389"/>
        <v>Monday</v>
      </c>
      <c r="Y3528" s="5" t="str">
        <f t="shared" si="390"/>
        <v>Sep</v>
      </c>
      <c r="Z3528" s="5" t="str">
        <f t="shared" si="391"/>
        <v>6-10</v>
      </c>
    </row>
    <row r="3529" spans="1:26" x14ac:dyDescent="0.25">
      <c r="A3529" s="2" t="s">
        <v>3562</v>
      </c>
      <c r="B3529" s="2" t="s">
        <v>26</v>
      </c>
      <c r="C3529" s="1">
        <v>45915</v>
      </c>
      <c r="D3529" s="3">
        <v>0.2951388888888889</v>
      </c>
      <c r="E3529" s="2" t="s">
        <v>15</v>
      </c>
      <c r="F3529" s="2" t="s">
        <v>30</v>
      </c>
      <c r="G3529" s="2">
        <v>53208</v>
      </c>
      <c r="H3529" s="2">
        <v>3</v>
      </c>
      <c r="I3529" s="2">
        <v>110</v>
      </c>
      <c r="J3529" s="2">
        <v>9641</v>
      </c>
      <c r="K3529" s="2">
        <v>7266</v>
      </c>
      <c r="L3529" s="2">
        <v>192</v>
      </c>
      <c r="M3529" s="2">
        <v>28</v>
      </c>
      <c r="N3529" s="2">
        <v>49</v>
      </c>
      <c r="O3529" s="2">
        <v>29</v>
      </c>
      <c r="P3529" s="2">
        <v>58</v>
      </c>
      <c r="Q3529" s="2">
        <v>216</v>
      </c>
      <c r="R3529" s="2">
        <v>27</v>
      </c>
      <c r="S3529" s="2" t="s">
        <v>31</v>
      </c>
      <c r="T3529" s="5">
        <f t="shared" si="385"/>
        <v>298</v>
      </c>
      <c r="U3529" s="4">
        <f t="shared" si="386"/>
        <v>0.13655841226883175</v>
      </c>
      <c r="V3529" s="4">
        <f t="shared" si="387"/>
        <v>0.13655841226883175</v>
      </c>
      <c r="W3529">
        <f t="shared" si="388"/>
        <v>7</v>
      </c>
      <c r="X3529" t="str">
        <f t="shared" si="389"/>
        <v>Monday</v>
      </c>
      <c r="Y3529" s="5" t="str">
        <f t="shared" si="390"/>
        <v>Sep</v>
      </c>
      <c r="Z3529" s="5" t="str">
        <f t="shared" si="391"/>
        <v>3-5</v>
      </c>
    </row>
    <row r="3530" spans="1:26" x14ac:dyDescent="0.25">
      <c r="A3530" s="2" t="s">
        <v>3563</v>
      </c>
      <c r="B3530" s="2" t="s">
        <v>26</v>
      </c>
      <c r="C3530" s="1">
        <v>45915</v>
      </c>
      <c r="D3530" s="3">
        <v>0.37638888888888888</v>
      </c>
      <c r="E3530" s="2" t="s">
        <v>19</v>
      </c>
      <c r="F3530" s="2" t="s">
        <v>46</v>
      </c>
      <c r="G3530" s="2">
        <v>53339</v>
      </c>
      <c r="H3530" s="2">
        <v>7</v>
      </c>
      <c r="I3530" s="2">
        <v>204</v>
      </c>
      <c r="J3530" s="2">
        <v>22435</v>
      </c>
      <c r="K3530" s="2">
        <v>16625</v>
      </c>
      <c r="L3530" s="2">
        <v>628</v>
      </c>
      <c r="M3530" s="2">
        <v>78</v>
      </c>
      <c r="N3530" s="2">
        <v>89</v>
      </c>
      <c r="O3530" s="2">
        <v>394</v>
      </c>
      <c r="P3530" s="2">
        <v>102</v>
      </c>
      <c r="Q3530" s="2">
        <v>481</v>
      </c>
      <c r="R3530" s="2">
        <v>48</v>
      </c>
      <c r="S3530" s="2" t="s">
        <v>28</v>
      </c>
      <c r="T3530" s="5">
        <f t="shared" si="385"/>
        <v>1189</v>
      </c>
      <c r="U3530" s="4">
        <f t="shared" si="386"/>
        <v>0.31168563340145111</v>
      </c>
      <c r="V3530" s="4">
        <f t="shared" si="387"/>
        <v>0.31168563340145111</v>
      </c>
      <c r="W3530">
        <f t="shared" si="388"/>
        <v>9</v>
      </c>
      <c r="X3530" t="str">
        <f t="shared" si="389"/>
        <v>Monday</v>
      </c>
      <c r="Y3530" s="5" t="str">
        <f t="shared" si="390"/>
        <v>Sep</v>
      </c>
      <c r="Z3530" s="5" t="str">
        <f t="shared" si="391"/>
        <v>6-10</v>
      </c>
    </row>
    <row r="3531" spans="1:26" x14ac:dyDescent="0.25">
      <c r="A3531" s="2" t="s">
        <v>3564</v>
      </c>
      <c r="B3531" s="2" t="s">
        <v>26</v>
      </c>
      <c r="C3531" s="1">
        <v>45915</v>
      </c>
      <c r="D3531" s="3">
        <v>0.39583333333333331</v>
      </c>
      <c r="E3531" s="2" t="s">
        <v>15</v>
      </c>
      <c r="F3531" s="2" t="s">
        <v>38</v>
      </c>
      <c r="G3531" s="2">
        <v>53434</v>
      </c>
      <c r="H3531" s="2">
        <v>9</v>
      </c>
      <c r="I3531" s="2">
        <v>58</v>
      </c>
      <c r="J3531" s="2">
        <v>12040</v>
      </c>
      <c r="K3531" s="2">
        <v>9109</v>
      </c>
      <c r="L3531" s="2">
        <v>471</v>
      </c>
      <c r="M3531" s="2">
        <v>45</v>
      </c>
      <c r="N3531" s="2">
        <v>80</v>
      </c>
      <c r="O3531" s="2">
        <v>51</v>
      </c>
      <c r="P3531" s="2">
        <v>96</v>
      </c>
      <c r="Q3531" s="2">
        <v>198</v>
      </c>
      <c r="R3531" s="2">
        <v>32</v>
      </c>
      <c r="S3531" s="2" t="s">
        <v>31</v>
      </c>
      <c r="T3531" s="5">
        <f t="shared" si="385"/>
        <v>647</v>
      </c>
      <c r="U3531" s="4">
        <f t="shared" si="386"/>
        <v>0.17047198412995471</v>
      </c>
      <c r="V3531" s="4">
        <f t="shared" si="387"/>
        <v>0.17047198412995471</v>
      </c>
      <c r="W3531">
        <f t="shared" si="388"/>
        <v>9</v>
      </c>
      <c r="X3531" t="str">
        <f t="shared" si="389"/>
        <v>Monday</v>
      </c>
      <c r="Y3531" s="5" t="str">
        <f t="shared" si="390"/>
        <v>Sep</v>
      </c>
      <c r="Z3531" s="5" t="str">
        <f t="shared" si="391"/>
        <v>6-10</v>
      </c>
    </row>
    <row r="3532" spans="1:26" x14ac:dyDescent="0.25">
      <c r="A3532" s="2" t="s">
        <v>3565</v>
      </c>
      <c r="B3532" s="2" t="s">
        <v>26</v>
      </c>
      <c r="C3532" s="1">
        <v>45915</v>
      </c>
      <c r="D3532" s="3">
        <v>0.4201388888888889</v>
      </c>
      <c r="E3532" s="2" t="s">
        <v>19</v>
      </c>
      <c r="F3532" s="2" t="s">
        <v>44</v>
      </c>
      <c r="G3532" s="2">
        <v>53314</v>
      </c>
      <c r="H3532" s="2">
        <v>8</v>
      </c>
      <c r="I3532" s="2">
        <v>278</v>
      </c>
      <c r="J3532" s="2">
        <v>14053</v>
      </c>
      <c r="K3532" s="2">
        <v>9834</v>
      </c>
      <c r="L3532" s="2">
        <v>395</v>
      </c>
      <c r="M3532" s="2">
        <v>41</v>
      </c>
      <c r="N3532" s="2">
        <v>41</v>
      </c>
      <c r="O3532" s="2">
        <v>159</v>
      </c>
      <c r="P3532" s="2">
        <v>84</v>
      </c>
      <c r="Q3532" s="2">
        <v>136</v>
      </c>
      <c r="R3532" s="2">
        <v>12</v>
      </c>
      <c r="S3532" s="2" t="s">
        <v>28</v>
      </c>
      <c r="T3532" s="5">
        <f t="shared" si="385"/>
        <v>636</v>
      </c>
      <c r="U3532" s="4">
        <f t="shared" si="386"/>
        <v>0.18445436470720636</v>
      </c>
      <c r="V3532" s="4">
        <f t="shared" si="387"/>
        <v>0.18445436470720636</v>
      </c>
      <c r="W3532">
        <f t="shared" si="388"/>
        <v>10</v>
      </c>
      <c r="X3532" t="str">
        <f t="shared" si="389"/>
        <v>Monday</v>
      </c>
      <c r="Y3532" s="5" t="str">
        <f t="shared" si="390"/>
        <v>Sep</v>
      </c>
      <c r="Z3532" s="5" t="str">
        <f t="shared" si="391"/>
        <v>6-10</v>
      </c>
    </row>
    <row r="3533" spans="1:26" x14ac:dyDescent="0.25">
      <c r="A3533" s="2" t="s">
        <v>3566</v>
      </c>
      <c r="B3533" s="2" t="s">
        <v>26</v>
      </c>
      <c r="C3533" s="1">
        <v>45915</v>
      </c>
      <c r="D3533" s="3">
        <v>0.42569444444444443</v>
      </c>
      <c r="E3533" s="2" t="s">
        <v>15</v>
      </c>
      <c r="F3533" s="2" t="s">
        <v>27</v>
      </c>
      <c r="G3533" s="2">
        <v>53179</v>
      </c>
      <c r="H3533" s="2">
        <v>4</v>
      </c>
      <c r="I3533" s="2">
        <v>134</v>
      </c>
      <c r="J3533" s="2">
        <v>11562</v>
      </c>
      <c r="K3533" s="2">
        <v>9147</v>
      </c>
      <c r="L3533" s="2">
        <v>259</v>
      </c>
      <c r="M3533" s="2">
        <v>25</v>
      </c>
      <c r="N3533" s="2">
        <v>68</v>
      </c>
      <c r="O3533" s="2">
        <v>32</v>
      </c>
      <c r="P3533" s="2">
        <v>49</v>
      </c>
      <c r="Q3533" s="2">
        <v>103</v>
      </c>
      <c r="R3533" s="2">
        <v>51</v>
      </c>
      <c r="S3533" s="2" t="s">
        <v>31</v>
      </c>
      <c r="T3533" s="5">
        <f t="shared" si="385"/>
        <v>384</v>
      </c>
      <c r="U3533" s="4">
        <f t="shared" si="386"/>
        <v>0.17200398653603866</v>
      </c>
      <c r="V3533" s="4">
        <f t="shared" si="387"/>
        <v>0.17200398653603866</v>
      </c>
      <c r="W3533">
        <f t="shared" si="388"/>
        <v>10</v>
      </c>
      <c r="X3533" t="str">
        <f t="shared" si="389"/>
        <v>Monday</v>
      </c>
      <c r="Y3533" s="5" t="str">
        <f t="shared" si="390"/>
        <v>Sep</v>
      </c>
      <c r="Z3533" s="5" t="str">
        <f t="shared" si="391"/>
        <v>3-5</v>
      </c>
    </row>
    <row r="3534" spans="1:26" x14ac:dyDescent="0.25">
      <c r="A3534" s="2" t="s">
        <v>3567</v>
      </c>
      <c r="B3534" s="2" t="s">
        <v>26</v>
      </c>
      <c r="C3534" s="1">
        <v>45915</v>
      </c>
      <c r="D3534" s="3">
        <v>0.5854166666666667</v>
      </c>
      <c r="E3534" s="2" t="s">
        <v>15</v>
      </c>
      <c r="F3534" s="2" t="s">
        <v>27</v>
      </c>
      <c r="G3534" s="2">
        <v>53442</v>
      </c>
      <c r="H3534" s="2">
        <v>5</v>
      </c>
      <c r="I3534" s="2">
        <v>68</v>
      </c>
      <c r="J3534" s="2">
        <v>34362</v>
      </c>
      <c r="K3534" s="2">
        <v>28417</v>
      </c>
      <c r="L3534" s="2">
        <v>861</v>
      </c>
      <c r="M3534" s="2">
        <v>96</v>
      </c>
      <c r="N3534" s="2">
        <v>258</v>
      </c>
      <c r="O3534" s="2">
        <v>153</v>
      </c>
      <c r="P3534" s="2">
        <v>226</v>
      </c>
      <c r="Q3534" s="2">
        <v>733</v>
      </c>
      <c r="R3534" s="2">
        <v>104</v>
      </c>
      <c r="S3534" s="2" t="s">
        <v>28</v>
      </c>
      <c r="T3534" s="5">
        <f t="shared" si="385"/>
        <v>1368</v>
      </c>
      <c r="U3534" s="4">
        <f t="shared" si="386"/>
        <v>0.53173533924628569</v>
      </c>
      <c r="V3534" s="4">
        <f t="shared" si="387"/>
        <v>0.53173533924628569</v>
      </c>
      <c r="W3534">
        <f t="shared" si="388"/>
        <v>14</v>
      </c>
      <c r="X3534" t="str">
        <f t="shared" si="389"/>
        <v>Monday</v>
      </c>
      <c r="Y3534" s="5" t="str">
        <f t="shared" si="390"/>
        <v>Sep</v>
      </c>
      <c r="Z3534" s="5" t="str">
        <f t="shared" si="391"/>
        <v>3-5</v>
      </c>
    </row>
    <row r="3535" spans="1:26" x14ac:dyDescent="0.25">
      <c r="A3535" s="2" t="s">
        <v>3568</v>
      </c>
      <c r="B3535" s="2" t="s">
        <v>26</v>
      </c>
      <c r="C3535" s="1">
        <v>45915</v>
      </c>
      <c r="D3535" s="3">
        <v>0.63472222222222219</v>
      </c>
      <c r="E3535" s="2" t="s">
        <v>15</v>
      </c>
      <c r="F3535" s="2" t="s">
        <v>46</v>
      </c>
      <c r="G3535" s="2">
        <v>53176</v>
      </c>
      <c r="H3535" s="2">
        <v>6</v>
      </c>
      <c r="I3535" s="2">
        <v>65</v>
      </c>
      <c r="J3535" s="2">
        <v>47447</v>
      </c>
      <c r="K3535" s="2">
        <v>40537</v>
      </c>
      <c r="L3535" s="2">
        <v>1756</v>
      </c>
      <c r="M3535" s="2">
        <v>148</v>
      </c>
      <c r="N3535" s="2">
        <v>358</v>
      </c>
      <c r="O3535" s="2">
        <v>226</v>
      </c>
      <c r="P3535" s="2">
        <v>175</v>
      </c>
      <c r="Q3535" s="2">
        <v>847</v>
      </c>
      <c r="R3535" s="2">
        <v>239</v>
      </c>
      <c r="S3535" s="2" t="s">
        <v>31</v>
      </c>
      <c r="T3535" s="5">
        <f t="shared" si="385"/>
        <v>2488</v>
      </c>
      <c r="U3535" s="4">
        <f t="shared" si="386"/>
        <v>0.7623175868812998</v>
      </c>
      <c r="V3535" s="4">
        <f t="shared" si="387"/>
        <v>0.7623175868812998</v>
      </c>
      <c r="W3535">
        <f t="shared" si="388"/>
        <v>15</v>
      </c>
      <c r="X3535" t="str">
        <f t="shared" si="389"/>
        <v>Monday</v>
      </c>
      <c r="Y3535" s="5" t="str">
        <f t="shared" si="390"/>
        <v>Sep</v>
      </c>
      <c r="Z3535" s="5" t="str">
        <f t="shared" si="391"/>
        <v>6-10</v>
      </c>
    </row>
    <row r="3536" spans="1:26" x14ac:dyDescent="0.25">
      <c r="A3536" s="2" t="s">
        <v>3569</v>
      </c>
      <c r="B3536" s="2" t="s">
        <v>26</v>
      </c>
      <c r="C3536" s="1">
        <v>45915</v>
      </c>
      <c r="D3536" s="3">
        <v>0.7583333333333333</v>
      </c>
      <c r="E3536" s="2" t="s">
        <v>19</v>
      </c>
      <c r="F3536" s="2" t="s">
        <v>49</v>
      </c>
      <c r="G3536" s="2">
        <v>53261</v>
      </c>
      <c r="H3536" s="2">
        <v>11</v>
      </c>
      <c r="I3536" s="2">
        <v>492</v>
      </c>
      <c r="J3536" s="2">
        <v>9848</v>
      </c>
      <c r="K3536" s="2">
        <v>8306</v>
      </c>
      <c r="L3536" s="2">
        <v>261</v>
      </c>
      <c r="M3536" s="2">
        <v>41</v>
      </c>
      <c r="N3536" s="2">
        <v>44</v>
      </c>
      <c r="O3536" s="2">
        <v>210</v>
      </c>
      <c r="P3536" s="2">
        <v>50</v>
      </c>
      <c r="Q3536" s="2">
        <v>127</v>
      </c>
      <c r="R3536" s="2">
        <v>19</v>
      </c>
      <c r="S3536" s="2" t="s">
        <v>31</v>
      </c>
      <c r="T3536" s="5">
        <f t="shared" si="385"/>
        <v>556</v>
      </c>
      <c r="U3536" s="4">
        <f t="shared" si="386"/>
        <v>0.15594900583916937</v>
      </c>
      <c r="V3536" s="4">
        <f t="shared" si="387"/>
        <v>0.15594900583916937</v>
      </c>
      <c r="W3536">
        <f t="shared" si="388"/>
        <v>18</v>
      </c>
      <c r="X3536" t="str">
        <f t="shared" si="389"/>
        <v>Monday</v>
      </c>
      <c r="Y3536" s="5" t="str">
        <f t="shared" si="390"/>
        <v>Sep</v>
      </c>
      <c r="Z3536" s="5" t="str">
        <f t="shared" si="391"/>
        <v>11+</v>
      </c>
    </row>
    <row r="3537" spans="1:26" x14ac:dyDescent="0.25">
      <c r="A3537" s="2" t="s">
        <v>3570</v>
      </c>
      <c r="B3537" s="2" t="s">
        <v>26</v>
      </c>
      <c r="C3537" s="1">
        <v>45915</v>
      </c>
      <c r="D3537" s="3">
        <v>0.86736111111111114</v>
      </c>
      <c r="E3537" s="2" t="s">
        <v>16</v>
      </c>
      <c r="F3537" s="2" t="s">
        <v>36</v>
      </c>
      <c r="G3537" s="2">
        <v>53262</v>
      </c>
      <c r="H3537" s="2">
        <v>4</v>
      </c>
      <c r="I3537" s="2">
        <v>212</v>
      </c>
      <c r="J3537" s="2">
        <v>12189</v>
      </c>
      <c r="K3537" s="2">
        <v>10366</v>
      </c>
      <c r="L3537" s="2">
        <v>528</v>
      </c>
      <c r="M3537" s="2">
        <v>71</v>
      </c>
      <c r="N3537" s="2">
        <v>39</v>
      </c>
      <c r="O3537" s="2">
        <v>84</v>
      </c>
      <c r="P3537" s="2">
        <v>46</v>
      </c>
      <c r="Q3537" s="2">
        <v>85</v>
      </c>
      <c r="R3537" s="2">
        <v>10</v>
      </c>
      <c r="S3537" s="2" t="s">
        <v>31</v>
      </c>
      <c r="T3537" s="5">
        <f t="shared" si="385"/>
        <v>722</v>
      </c>
      <c r="U3537" s="4">
        <f t="shared" si="386"/>
        <v>0.19462280800570764</v>
      </c>
      <c r="V3537" s="4">
        <f t="shared" si="387"/>
        <v>0.19462280800570764</v>
      </c>
      <c r="W3537">
        <f t="shared" si="388"/>
        <v>20</v>
      </c>
      <c r="X3537" t="str">
        <f t="shared" si="389"/>
        <v>Monday</v>
      </c>
      <c r="Y3537" s="5" t="str">
        <f t="shared" si="390"/>
        <v>Sep</v>
      </c>
      <c r="Z3537" s="5" t="str">
        <f t="shared" si="391"/>
        <v>3-5</v>
      </c>
    </row>
    <row r="3538" spans="1:26" x14ac:dyDescent="0.25">
      <c r="A3538" s="2" t="s">
        <v>3571</v>
      </c>
      <c r="B3538" s="2" t="s">
        <v>26</v>
      </c>
      <c r="C3538" s="1">
        <v>45915</v>
      </c>
      <c r="D3538" s="3">
        <v>0.90486111111111112</v>
      </c>
      <c r="E3538" s="2" t="s">
        <v>17</v>
      </c>
      <c r="F3538" s="2" t="s">
        <v>46</v>
      </c>
      <c r="G3538" s="2">
        <v>53043</v>
      </c>
      <c r="H3538" s="2">
        <v>14</v>
      </c>
      <c r="I3538" s="2">
        <v>30</v>
      </c>
      <c r="J3538" s="2">
        <v>4739</v>
      </c>
      <c r="K3538" s="2">
        <v>3651</v>
      </c>
      <c r="L3538" s="2">
        <v>53</v>
      </c>
      <c r="M3538" s="2">
        <v>6</v>
      </c>
      <c r="N3538" s="2">
        <v>8</v>
      </c>
      <c r="O3538" s="2">
        <v>0</v>
      </c>
      <c r="P3538" s="2">
        <v>68</v>
      </c>
      <c r="Q3538" s="2">
        <v>48</v>
      </c>
      <c r="R3538" s="2">
        <v>1</v>
      </c>
      <c r="S3538" s="2" t="s">
        <v>31</v>
      </c>
      <c r="T3538" s="5">
        <f t="shared" si="385"/>
        <v>67</v>
      </c>
      <c r="U3538" s="4">
        <f t="shared" si="386"/>
        <v>6.8830948475764944E-2</v>
      </c>
      <c r="V3538" s="4">
        <f t="shared" si="387"/>
        <v>6.8830948475764944E-2</v>
      </c>
      <c r="W3538">
        <f t="shared" si="388"/>
        <v>21</v>
      </c>
      <c r="X3538" t="str">
        <f t="shared" si="389"/>
        <v>Monday</v>
      </c>
      <c r="Y3538" s="5" t="str">
        <f t="shared" si="390"/>
        <v>Sep</v>
      </c>
      <c r="Z3538" s="5" t="str">
        <f t="shared" si="391"/>
        <v>11+</v>
      </c>
    </row>
    <row r="3539" spans="1:26" x14ac:dyDescent="0.25">
      <c r="A3539" s="2" t="s">
        <v>3572</v>
      </c>
      <c r="B3539" s="2" t="s">
        <v>26</v>
      </c>
      <c r="C3539" s="1">
        <v>45915</v>
      </c>
      <c r="D3539" s="3">
        <v>0.93611111111111112</v>
      </c>
      <c r="E3539" s="2" t="s">
        <v>19</v>
      </c>
      <c r="F3539" s="2" t="s">
        <v>36</v>
      </c>
      <c r="G3539" s="2">
        <v>53251</v>
      </c>
      <c r="H3539" s="2">
        <v>9</v>
      </c>
      <c r="I3539" s="2">
        <v>207</v>
      </c>
      <c r="J3539" s="2">
        <v>7035</v>
      </c>
      <c r="K3539" s="2">
        <v>6039</v>
      </c>
      <c r="L3539" s="2">
        <v>198</v>
      </c>
      <c r="M3539" s="2">
        <v>25</v>
      </c>
      <c r="N3539" s="2">
        <v>28</v>
      </c>
      <c r="O3539" s="2">
        <v>126</v>
      </c>
      <c r="P3539" s="2">
        <v>32</v>
      </c>
      <c r="Q3539" s="2">
        <v>181</v>
      </c>
      <c r="R3539" s="2">
        <v>7</v>
      </c>
      <c r="S3539" s="2" t="s">
        <v>31</v>
      </c>
      <c r="T3539" s="5">
        <f t="shared" si="385"/>
        <v>377</v>
      </c>
      <c r="U3539" s="4">
        <f t="shared" si="386"/>
        <v>0.11340632100805619</v>
      </c>
      <c r="V3539" s="4">
        <f t="shared" si="387"/>
        <v>0.11340632100805619</v>
      </c>
      <c r="W3539">
        <f t="shared" si="388"/>
        <v>22</v>
      </c>
      <c r="X3539" t="str">
        <f t="shared" si="389"/>
        <v>Monday</v>
      </c>
      <c r="Y3539" s="5" t="str">
        <f t="shared" si="390"/>
        <v>Sep</v>
      </c>
      <c r="Z3539" s="5" t="str">
        <f t="shared" si="391"/>
        <v>6-10</v>
      </c>
    </row>
    <row r="3540" spans="1:26" x14ac:dyDescent="0.25">
      <c r="A3540" s="2" t="s">
        <v>3573</v>
      </c>
      <c r="B3540" s="2" t="s">
        <v>26</v>
      </c>
      <c r="C3540" s="1">
        <v>45915</v>
      </c>
      <c r="D3540" s="3">
        <v>0.94027777777777777</v>
      </c>
      <c r="E3540" s="2" t="s">
        <v>15</v>
      </c>
      <c r="F3540" s="2" t="s">
        <v>18</v>
      </c>
      <c r="G3540" s="2">
        <v>53386</v>
      </c>
      <c r="H3540" s="2">
        <v>5</v>
      </c>
      <c r="I3540" s="2">
        <v>286</v>
      </c>
      <c r="J3540" s="2">
        <v>27221</v>
      </c>
      <c r="K3540" s="2">
        <v>20284</v>
      </c>
      <c r="L3540" s="2">
        <v>674</v>
      </c>
      <c r="M3540" s="2">
        <v>50</v>
      </c>
      <c r="N3540" s="2">
        <v>169</v>
      </c>
      <c r="O3540" s="2">
        <v>109</v>
      </c>
      <c r="P3540" s="2">
        <v>110</v>
      </c>
      <c r="Q3540" s="2">
        <v>658</v>
      </c>
      <c r="R3540" s="2">
        <v>74</v>
      </c>
      <c r="S3540" s="2" t="s">
        <v>31</v>
      </c>
      <c r="T3540" s="5">
        <f t="shared" si="385"/>
        <v>1002</v>
      </c>
      <c r="U3540" s="4">
        <f t="shared" si="386"/>
        <v>0.37994979957292174</v>
      </c>
      <c r="V3540" s="4">
        <f t="shared" si="387"/>
        <v>0.37994979957292174</v>
      </c>
      <c r="W3540">
        <f t="shared" si="388"/>
        <v>22</v>
      </c>
      <c r="X3540" t="str">
        <f t="shared" si="389"/>
        <v>Monday</v>
      </c>
      <c r="Y3540" s="5" t="str">
        <f t="shared" si="390"/>
        <v>Sep</v>
      </c>
      <c r="Z3540" s="5" t="str">
        <f t="shared" si="391"/>
        <v>3-5</v>
      </c>
    </row>
    <row r="3541" spans="1:26" x14ac:dyDescent="0.25">
      <c r="A3541" s="2" t="s">
        <v>3574</v>
      </c>
      <c r="B3541" s="2" t="s">
        <v>26</v>
      </c>
      <c r="C3541" s="1">
        <v>45915</v>
      </c>
      <c r="D3541" s="3">
        <v>0.98541666666666672</v>
      </c>
      <c r="E3541" s="2" t="s">
        <v>19</v>
      </c>
      <c r="F3541" s="2" t="s">
        <v>27</v>
      </c>
      <c r="G3541" s="2">
        <v>53236</v>
      </c>
      <c r="H3541" s="2">
        <v>10</v>
      </c>
      <c r="I3541" s="2">
        <v>469</v>
      </c>
      <c r="J3541" s="2">
        <v>15175</v>
      </c>
      <c r="K3541" s="2">
        <v>12324</v>
      </c>
      <c r="L3541" s="2">
        <v>433</v>
      </c>
      <c r="M3541" s="2">
        <v>47</v>
      </c>
      <c r="N3541" s="2">
        <v>49</v>
      </c>
      <c r="O3541" s="2">
        <v>239</v>
      </c>
      <c r="P3541" s="2">
        <v>66</v>
      </c>
      <c r="Q3541" s="2">
        <v>160</v>
      </c>
      <c r="R3541" s="2">
        <v>38</v>
      </c>
      <c r="S3541" s="2" t="s">
        <v>31</v>
      </c>
      <c r="T3541" s="5">
        <f t="shared" si="385"/>
        <v>768</v>
      </c>
      <c r="U3541" s="4">
        <f t="shared" si="386"/>
        <v>0.23149748290630401</v>
      </c>
      <c r="V3541" s="4">
        <f t="shared" si="387"/>
        <v>0.23149748290630401</v>
      </c>
      <c r="W3541">
        <f t="shared" si="388"/>
        <v>23</v>
      </c>
      <c r="X3541" t="str">
        <f t="shared" si="389"/>
        <v>Monday</v>
      </c>
      <c r="Y3541" s="5" t="str">
        <f t="shared" si="390"/>
        <v>Sep</v>
      </c>
      <c r="Z3541" s="5" t="str">
        <f t="shared" si="391"/>
        <v>6-10</v>
      </c>
    </row>
    <row r="3542" spans="1:26" x14ac:dyDescent="0.25">
      <c r="A3542" s="2" t="s">
        <v>3575</v>
      </c>
      <c r="B3542" s="2" t="s">
        <v>26</v>
      </c>
      <c r="C3542" s="1">
        <v>45915</v>
      </c>
      <c r="D3542" s="3">
        <v>0.99652777777777779</v>
      </c>
      <c r="E3542" s="2" t="s">
        <v>17</v>
      </c>
      <c r="F3542" s="2" t="s">
        <v>44</v>
      </c>
      <c r="G3542" s="2">
        <v>53408</v>
      </c>
      <c r="H3542" s="2">
        <v>3</v>
      </c>
      <c r="I3542" s="2">
        <v>27</v>
      </c>
      <c r="J3542" s="2">
        <v>3290</v>
      </c>
      <c r="K3542" s="2">
        <v>2974</v>
      </c>
      <c r="L3542" s="2">
        <v>37</v>
      </c>
      <c r="M3542" s="2">
        <v>4</v>
      </c>
      <c r="N3542" s="2">
        <v>5</v>
      </c>
      <c r="O3542" s="2">
        <v>0</v>
      </c>
      <c r="P3542" s="2">
        <v>45</v>
      </c>
      <c r="Q3542" s="2">
        <v>45</v>
      </c>
      <c r="R3542" s="2">
        <v>1</v>
      </c>
      <c r="S3542" s="2" t="s">
        <v>31</v>
      </c>
      <c r="T3542" s="5">
        <f t="shared" si="385"/>
        <v>46</v>
      </c>
      <c r="U3542" s="4">
        <f t="shared" si="386"/>
        <v>5.568454164170162E-2</v>
      </c>
      <c r="V3542" s="4">
        <f t="shared" si="387"/>
        <v>5.568454164170162E-2</v>
      </c>
      <c r="W3542">
        <f t="shared" si="388"/>
        <v>23</v>
      </c>
      <c r="X3542" t="str">
        <f t="shared" si="389"/>
        <v>Monday</v>
      </c>
      <c r="Y3542" s="5" t="str">
        <f t="shared" si="390"/>
        <v>Sep</v>
      </c>
      <c r="Z3542" s="5" t="str">
        <f t="shared" si="391"/>
        <v>3-5</v>
      </c>
    </row>
    <row r="3543" spans="1:26" x14ac:dyDescent="0.25">
      <c r="A3543" s="2" t="s">
        <v>3576</v>
      </c>
      <c r="B3543" s="2" t="s">
        <v>26</v>
      </c>
      <c r="C3543" s="1">
        <v>45916</v>
      </c>
      <c r="D3543" s="3">
        <v>6.805555555555555E-2</v>
      </c>
      <c r="E3543" s="2" t="s">
        <v>16</v>
      </c>
      <c r="F3543" s="2" t="s">
        <v>27</v>
      </c>
      <c r="G3543" s="2">
        <v>53401</v>
      </c>
      <c r="H3543" s="2">
        <v>9</v>
      </c>
      <c r="I3543" s="2">
        <v>405</v>
      </c>
      <c r="J3543" s="2">
        <v>6447</v>
      </c>
      <c r="K3543" s="2">
        <v>5486</v>
      </c>
      <c r="L3543" s="2">
        <v>240</v>
      </c>
      <c r="M3543" s="2">
        <v>19</v>
      </c>
      <c r="N3543" s="2">
        <v>12</v>
      </c>
      <c r="O3543" s="2">
        <v>35</v>
      </c>
      <c r="P3543" s="2">
        <v>22</v>
      </c>
      <c r="Q3543" s="2">
        <v>73</v>
      </c>
      <c r="R3543" s="2">
        <v>10</v>
      </c>
      <c r="S3543" s="2" t="s">
        <v>31</v>
      </c>
      <c r="T3543" s="5">
        <f t="shared" si="385"/>
        <v>306</v>
      </c>
      <c r="U3543" s="4">
        <f t="shared" si="386"/>
        <v>0.10273215857380948</v>
      </c>
      <c r="V3543" s="4">
        <f t="shared" si="387"/>
        <v>0.10273215857380948</v>
      </c>
      <c r="W3543">
        <f t="shared" si="388"/>
        <v>1</v>
      </c>
      <c r="X3543" t="str">
        <f t="shared" si="389"/>
        <v>Tuesday</v>
      </c>
      <c r="Y3543" s="5" t="str">
        <f t="shared" si="390"/>
        <v>Sep</v>
      </c>
      <c r="Z3543" s="5" t="str">
        <f t="shared" si="391"/>
        <v>6-10</v>
      </c>
    </row>
    <row r="3544" spans="1:26" x14ac:dyDescent="0.25">
      <c r="A3544" s="2" t="s">
        <v>3577</v>
      </c>
      <c r="B3544" s="2" t="s">
        <v>26</v>
      </c>
      <c r="C3544" s="1">
        <v>45916</v>
      </c>
      <c r="D3544" s="3">
        <v>0.13819444444444445</v>
      </c>
      <c r="E3544" s="2" t="s">
        <v>19</v>
      </c>
      <c r="F3544" s="2" t="s">
        <v>46</v>
      </c>
      <c r="G3544" s="2">
        <v>53427</v>
      </c>
      <c r="H3544" s="2">
        <v>8</v>
      </c>
      <c r="I3544" s="2">
        <v>375</v>
      </c>
      <c r="J3544" s="2">
        <v>8794</v>
      </c>
      <c r="K3544" s="2">
        <v>6490</v>
      </c>
      <c r="L3544" s="2">
        <v>240</v>
      </c>
      <c r="M3544" s="2">
        <v>31</v>
      </c>
      <c r="N3544" s="2">
        <v>30</v>
      </c>
      <c r="O3544" s="2">
        <v>148</v>
      </c>
      <c r="P3544" s="2">
        <v>34</v>
      </c>
      <c r="Q3544" s="2">
        <v>125</v>
      </c>
      <c r="R3544" s="2">
        <v>10</v>
      </c>
      <c r="S3544" s="2" t="s">
        <v>31</v>
      </c>
      <c r="T3544" s="5">
        <f t="shared" si="385"/>
        <v>449</v>
      </c>
      <c r="U3544" s="4">
        <f t="shared" si="386"/>
        <v>0.12147416100473543</v>
      </c>
      <c r="V3544" s="4">
        <f t="shared" si="387"/>
        <v>0.12147416100473543</v>
      </c>
      <c r="W3544">
        <f t="shared" si="388"/>
        <v>3</v>
      </c>
      <c r="X3544" t="str">
        <f t="shared" si="389"/>
        <v>Tuesday</v>
      </c>
      <c r="Y3544" s="5" t="str">
        <f t="shared" si="390"/>
        <v>Sep</v>
      </c>
      <c r="Z3544" s="5" t="str">
        <f t="shared" si="391"/>
        <v>6-10</v>
      </c>
    </row>
    <row r="3545" spans="1:26" x14ac:dyDescent="0.25">
      <c r="A3545" s="2" t="s">
        <v>3578</v>
      </c>
      <c r="B3545" s="2" t="s">
        <v>26</v>
      </c>
      <c r="C3545" s="1">
        <v>45916</v>
      </c>
      <c r="D3545" s="3">
        <v>0.22569444444444445</v>
      </c>
      <c r="E3545" s="2" t="s">
        <v>16</v>
      </c>
      <c r="F3545" s="2" t="s">
        <v>44</v>
      </c>
      <c r="G3545" s="2">
        <v>53282</v>
      </c>
      <c r="H3545" s="2">
        <v>14</v>
      </c>
      <c r="I3545" s="2">
        <v>138</v>
      </c>
      <c r="J3545" s="2">
        <v>14853</v>
      </c>
      <c r="K3545" s="2">
        <v>10424</v>
      </c>
      <c r="L3545" s="2">
        <v>409</v>
      </c>
      <c r="M3545" s="2">
        <v>38</v>
      </c>
      <c r="N3545" s="2">
        <v>26</v>
      </c>
      <c r="O3545" s="2">
        <v>41</v>
      </c>
      <c r="P3545" s="2">
        <v>67</v>
      </c>
      <c r="Q3545" s="2">
        <v>105</v>
      </c>
      <c r="R3545" s="2">
        <v>22</v>
      </c>
      <c r="S3545" s="2" t="s">
        <v>31</v>
      </c>
      <c r="T3545" s="5">
        <f t="shared" si="385"/>
        <v>514</v>
      </c>
      <c r="U3545" s="4">
        <f t="shared" si="386"/>
        <v>0.19563830186554559</v>
      </c>
      <c r="V3545" s="4">
        <f t="shared" si="387"/>
        <v>0.19563830186554559</v>
      </c>
      <c r="W3545">
        <f t="shared" si="388"/>
        <v>5</v>
      </c>
      <c r="X3545" t="str">
        <f t="shared" si="389"/>
        <v>Tuesday</v>
      </c>
      <c r="Y3545" s="5" t="str">
        <f t="shared" si="390"/>
        <v>Sep</v>
      </c>
      <c r="Z3545" s="5" t="str">
        <f t="shared" si="391"/>
        <v>11+</v>
      </c>
    </row>
    <row r="3546" spans="1:26" x14ac:dyDescent="0.25">
      <c r="A3546" s="2" t="s">
        <v>3579</v>
      </c>
      <c r="B3546" s="2" t="s">
        <v>26</v>
      </c>
      <c r="C3546" s="1">
        <v>45916</v>
      </c>
      <c r="D3546" s="3">
        <v>0.33055555555555555</v>
      </c>
      <c r="E3546" s="2" t="s">
        <v>15</v>
      </c>
      <c r="F3546" s="2" t="s">
        <v>36</v>
      </c>
      <c r="G3546" s="2">
        <v>53383</v>
      </c>
      <c r="H3546" s="2">
        <v>7</v>
      </c>
      <c r="I3546" s="2">
        <v>237</v>
      </c>
      <c r="J3546" s="2">
        <v>29073</v>
      </c>
      <c r="K3546" s="2">
        <v>25684</v>
      </c>
      <c r="L3546" s="2">
        <v>585</v>
      </c>
      <c r="M3546" s="2">
        <v>74</v>
      </c>
      <c r="N3546" s="2">
        <v>136</v>
      </c>
      <c r="O3546" s="2">
        <v>77</v>
      </c>
      <c r="P3546" s="2">
        <v>146</v>
      </c>
      <c r="Q3546" s="2">
        <v>468</v>
      </c>
      <c r="R3546" s="2">
        <v>84</v>
      </c>
      <c r="S3546" s="2" t="s">
        <v>31</v>
      </c>
      <c r="T3546" s="5">
        <f t="shared" si="385"/>
        <v>872</v>
      </c>
      <c r="U3546" s="4">
        <f t="shared" si="386"/>
        <v>0.48112695052732141</v>
      </c>
      <c r="V3546" s="4">
        <f t="shared" si="387"/>
        <v>0.48112695052732141</v>
      </c>
      <c r="W3546">
        <f t="shared" si="388"/>
        <v>7</v>
      </c>
      <c r="X3546" t="str">
        <f t="shared" si="389"/>
        <v>Tuesday</v>
      </c>
      <c r="Y3546" s="5" t="str">
        <f t="shared" si="390"/>
        <v>Sep</v>
      </c>
      <c r="Z3546" s="5" t="str">
        <f t="shared" si="391"/>
        <v>6-10</v>
      </c>
    </row>
    <row r="3547" spans="1:26" x14ac:dyDescent="0.25">
      <c r="A3547" s="2" t="s">
        <v>3580</v>
      </c>
      <c r="B3547" s="2" t="s">
        <v>26</v>
      </c>
      <c r="C3547" s="1">
        <v>45916</v>
      </c>
      <c r="D3547" s="3">
        <v>0.39097222222222222</v>
      </c>
      <c r="E3547" s="2" t="s">
        <v>16</v>
      </c>
      <c r="F3547" s="2" t="s">
        <v>30</v>
      </c>
      <c r="G3547" s="2">
        <v>53149</v>
      </c>
      <c r="H3547" s="2">
        <v>12</v>
      </c>
      <c r="I3547" s="2">
        <v>130</v>
      </c>
      <c r="J3547" s="2">
        <v>11332</v>
      </c>
      <c r="K3547" s="2">
        <v>9341</v>
      </c>
      <c r="L3547" s="2">
        <v>286</v>
      </c>
      <c r="M3547" s="2">
        <v>24</v>
      </c>
      <c r="N3547" s="2">
        <v>18</v>
      </c>
      <c r="O3547" s="2">
        <v>42</v>
      </c>
      <c r="P3547" s="2">
        <v>65</v>
      </c>
      <c r="Q3547" s="2">
        <v>236</v>
      </c>
      <c r="R3547" s="2">
        <v>12</v>
      </c>
      <c r="S3547" s="2" t="s">
        <v>31</v>
      </c>
      <c r="T3547" s="5">
        <f t="shared" si="385"/>
        <v>370</v>
      </c>
      <c r="U3547" s="4">
        <f t="shared" si="386"/>
        <v>0.17575119005061243</v>
      </c>
      <c r="V3547" s="4">
        <f t="shared" si="387"/>
        <v>0.17575119005061243</v>
      </c>
      <c r="W3547">
        <f t="shared" si="388"/>
        <v>9</v>
      </c>
      <c r="X3547" t="str">
        <f t="shared" si="389"/>
        <v>Tuesday</v>
      </c>
      <c r="Y3547" s="5" t="str">
        <f t="shared" si="390"/>
        <v>Sep</v>
      </c>
      <c r="Z3547" s="5" t="str">
        <f t="shared" si="391"/>
        <v>11+</v>
      </c>
    </row>
    <row r="3548" spans="1:26" x14ac:dyDescent="0.25">
      <c r="A3548" s="2" t="s">
        <v>3581</v>
      </c>
      <c r="B3548" s="2" t="s">
        <v>26</v>
      </c>
      <c r="C3548" s="1">
        <v>45916</v>
      </c>
      <c r="D3548" s="3">
        <v>0.42986111111111114</v>
      </c>
      <c r="E3548" s="2" t="s">
        <v>16</v>
      </c>
      <c r="F3548" s="2" t="s">
        <v>36</v>
      </c>
      <c r="G3548" s="2">
        <v>53205</v>
      </c>
      <c r="H3548" s="2">
        <v>9</v>
      </c>
      <c r="I3548" s="2">
        <v>230</v>
      </c>
      <c r="J3548" s="2">
        <v>8973</v>
      </c>
      <c r="K3548" s="2">
        <v>7630</v>
      </c>
      <c r="L3548" s="2">
        <v>191</v>
      </c>
      <c r="M3548" s="2">
        <v>17</v>
      </c>
      <c r="N3548" s="2">
        <v>12</v>
      </c>
      <c r="O3548" s="2">
        <v>30</v>
      </c>
      <c r="P3548" s="2">
        <v>46</v>
      </c>
      <c r="Q3548" s="2">
        <v>150</v>
      </c>
      <c r="R3548" s="2">
        <v>18</v>
      </c>
      <c r="S3548" s="2" t="s">
        <v>31</v>
      </c>
      <c r="T3548" s="5">
        <f t="shared" si="385"/>
        <v>250</v>
      </c>
      <c r="U3548" s="4">
        <f t="shared" si="386"/>
        <v>0.14340757447608307</v>
      </c>
      <c r="V3548" s="4">
        <f t="shared" si="387"/>
        <v>0.14340757447608307</v>
      </c>
      <c r="W3548">
        <f t="shared" si="388"/>
        <v>10</v>
      </c>
      <c r="X3548" t="str">
        <f t="shared" si="389"/>
        <v>Tuesday</v>
      </c>
      <c r="Y3548" s="5" t="str">
        <f t="shared" si="390"/>
        <v>Sep</v>
      </c>
      <c r="Z3548" s="5" t="str">
        <f t="shared" si="391"/>
        <v>6-10</v>
      </c>
    </row>
    <row r="3549" spans="1:26" x14ac:dyDescent="0.25">
      <c r="A3549" s="2" t="s">
        <v>3582</v>
      </c>
      <c r="B3549" s="2" t="s">
        <v>26</v>
      </c>
      <c r="C3549" s="1">
        <v>45916</v>
      </c>
      <c r="D3549" s="3">
        <v>0.43958333333333333</v>
      </c>
      <c r="E3549" s="2" t="s">
        <v>15</v>
      </c>
      <c r="F3549" s="2" t="s">
        <v>49</v>
      </c>
      <c r="G3549" s="2">
        <v>53579</v>
      </c>
      <c r="H3549" s="2">
        <v>6</v>
      </c>
      <c r="I3549" s="2">
        <v>190</v>
      </c>
      <c r="J3549" s="2">
        <v>17808</v>
      </c>
      <c r="K3549" s="2">
        <v>16241</v>
      </c>
      <c r="L3549" s="2">
        <v>804</v>
      </c>
      <c r="M3549" s="2">
        <v>78</v>
      </c>
      <c r="N3549" s="2">
        <v>145</v>
      </c>
      <c r="O3549" s="2">
        <v>90</v>
      </c>
      <c r="P3549" s="2">
        <v>28</v>
      </c>
      <c r="Q3549" s="2">
        <v>420</v>
      </c>
      <c r="R3549" s="2">
        <v>70</v>
      </c>
      <c r="S3549" s="2" t="s">
        <v>31</v>
      </c>
      <c r="T3549" s="5">
        <f t="shared" si="385"/>
        <v>1117</v>
      </c>
      <c r="U3549" s="4">
        <f t="shared" si="386"/>
        <v>0.30312249202112768</v>
      </c>
      <c r="V3549" s="4">
        <f t="shared" si="387"/>
        <v>0.30312249202112768</v>
      </c>
      <c r="W3549">
        <f t="shared" si="388"/>
        <v>10</v>
      </c>
      <c r="X3549" t="str">
        <f t="shared" si="389"/>
        <v>Tuesday</v>
      </c>
      <c r="Y3549" s="5" t="str">
        <f t="shared" si="390"/>
        <v>Sep</v>
      </c>
      <c r="Z3549" s="5" t="str">
        <f t="shared" si="391"/>
        <v>6-10</v>
      </c>
    </row>
    <row r="3550" spans="1:26" x14ac:dyDescent="0.25">
      <c r="A3550" s="2" t="s">
        <v>3583</v>
      </c>
      <c r="B3550" s="2" t="s">
        <v>26</v>
      </c>
      <c r="C3550" s="1">
        <v>45916</v>
      </c>
      <c r="D3550" s="3">
        <v>0.46597222222222223</v>
      </c>
      <c r="E3550" s="2" t="s">
        <v>16</v>
      </c>
      <c r="F3550" s="2" t="s">
        <v>36</v>
      </c>
      <c r="G3550" s="2">
        <v>53358</v>
      </c>
      <c r="H3550" s="2">
        <v>3</v>
      </c>
      <c r="I3550" s="2">
        <v>267</v>
      </c>
      <c r="J3550" s="2">
        <v>5810</v>
      </c>
      <c r="K3550" s="2">
        <v>5364</v>
      </c>
      <c r="L3550" s="2">
        <v>249</v>
      </c>
      <c r="M3550" s="2">
        <v>19</v>
      </c>
      <c r="N3550" s="2">
        <v>15</v>
      </c>
      <c r="O3550" s="2">
        <v>28</v>
      </c>
      <c r="P3550" s="2">
        <v>34</v>
      </c>
      <c r="Q3550" s="2">
        <v>134</v>
      </c>
      <c r="R3550" s="2">
        <v>13</v>
      </c>
      <c r="S3550" s="2" t="s">
        <v>31</v>
      </c>
      <c r="T3550" s="5">
        <f t="shared" si="385"/>
        <v>311</v>
      </c>
      <c r="U3550" s="4">
        <f t="shared" si="386"/>
        <v>0.10052850556617564</v>
      </c>
      <c r="V3550" s="4">
        <f t="shared" si="387"/>
        <v>0.10052850556617564</v>
      </c>
      <c r="W3550">
        <f t="shared" si="388"/>
        <v>11</v>
      </c>
      <c r="X3550" t="str">
        <f t="shared" si="389"/>
        <v>Tuesday</v>
      </c>
      <c r="Y3550" s="5" t="str">
        <f t="shared" si="390"/>
        <v>Sep</v>
      </c>
      <c r="Z3550" s="5" t="str">
        <f t="shared" si="391"/>
        <v>3-5</v>
      </c>
    </row>
    <row r="3551" spans="1:26" x14ac:dyDescent="0.25">
      <c r="A3551" s="2" t="s">
        <v>3584</v>
      </c>
      <c r="B3551" s="2" t="s">
        <v>26</v>
      </c>
      <c r="C3551" s="1">
        <v>45916</v>
      </c>
      <c r="D3551" s="3">
        <v>0.51458333333333328</v>
      </c>
      <c r="E3551" s="2" t="s">
        <v>17</v>
      </c>
      <c r="F3551" s="2" t="s">
        <v>27</v>
      </c>
      <c r="G3551" s="2">
        <v>53378</v>
      </c>
      <c r="H3551" s="2">
        <v>12</v>
      </c>
      <c r="I3551" s="2">
        <v>23</v>
      </c>
      <c r="J3551" s="2">
        <v>7897</v>
      </c>
      <c r="K3551" s="2">
        <v>5813</v>
      </c>
      <c r="L3551" s="2">
        <v>75</v>
      </c>
      <c r="M3551" s="2">
        <v>10</v>
      </c>
      <c r="N3551" s="2">
        <v>12</v>
      </c>
      <c r="O3551" s="2">
        <v>0</v>
      </c>
      <c r="P3551" s="2">
        <v>112</v>
      </c>
      <c r="Q3551" s="2">
        <v>33</v>
      </c>
      <c r="R3551" s="2">
        <v>3</v>
      </c>
      <c r="S3551" s="2" t="s">
        <v>31</v>
      </c>
      <c r="T3551" s="5">
        <f t="shared" si="385"/>
        <v>97</v>
      </c>
      <c r="U3551" s="4">
        <f t="shared" si="386"/>
        <v>0.10890254411930009</v>
      </c>
      <c r="V3551" s="4">
        <f t="shared" si="387"/>
        <v>0.10890254411930009</v>
      </c>
      <c r="W3551">
        <f t="shared" si="388"/>
        <v>12</v>
      </c>
      <c r="X3551" t="str">
        <f t="shared" si="389"/>
        <v>Tuesday</v>
      </c>
      <c r="Y3551" s="5" t="str">
        <f t="shared" si="390"/>
        <v>Sep</v>
      </c>
      <c r="Z3551" s="5" t="str">
        <f t="shared" si="391"/>
        <v>11+</v>
      </c>
    </row>
    <row r="3552" spans="1:26" x14ac:dyDescent="0.25">
      <c r="A3552" s="2" t="s">
        <v>3585</v>
      </c>
      <c r="B3552" s="2" t="s">
        <v>26</v>
      </c>
      <c r="C3552" s="1">
        <v>45916</v>
      </c>
      <c r="D3552" s="3">
        <v>0.62986111111111109</v>
      </c>
      <c r="E3552" s="2" t="s">
        <v>19</v>
      </c>
      <c r="F3552" s="2" t="s">
        <v>38</v>
      </c>
      <c r="G3552" s="2">
        <v>53560</v>
      </c>
      <c r="H3552" s="2">
        <v>9</v>
      </c>
      <c r="I3552" s="2">
        <v>147</v>
      </c>
      <c r="J3552" s="2">
        <v>12646</v>
      </c>
      <c r="K3552" s="2">
        <v>9020</v>
      </c>
      <c r="L3552" s="2">
        <v>673</v>
      </c>
      <c r="M3552" s="2">
        <v>81</v>
      </c>
      <c r="N3552" s="2">
        <v>78</v>
      </c>
      <c r="O3552" s="2">
        <v>365</v>
      </c>
      <c r="P3552" s="2">
        <v>33</v>
      </c>
      <c r="Q3552" s="2">
        <v>198</v>
      </c>
      <c r="R3552" s="2">
        <v>14</v>
      </c>
      <c r="S3552" s="2" t="s">
        <v>31</v>
      </c>
      <c r="T3552" s="5">
        <f t="shared" si="385"/>
        <v>1197</v>
      </c>
      <c r="U3552" s="4">
        <f t="shared" si="386"/>
        <v>0.16840926064227035</v>
      </c>
      <c r="V3552" s="4">
        <f t="shared" si="387"/>
        <v>0.16840926064227035</v>
      </c>
      <c r="W3552">
        <f t="shared" si="388"/>
        <v>15</v>
      </c>
      <c r="X3552" t="str">
        <f t="shared" si="389"/>
        <v>Tuesday</v>
      </c>
      <c r="Y3552" s="5" t="str">
        <f t="shared" si="390"/>
        <v>Sep</v>
      </c>
      <c r="Z3552" s="5" t="str">
        <f t="shared" si="391"/>
        <v>6-10</v>
      </c>
    </row>
    <row r="3553" spans="1:26" x14ac:dyDescent="0.25">
      <c r="A3553" s="2" t="s">
        <v>3586</v>
      </c>
      <c r="B3553" s="2" t="s">
        <v>26</v>
      </c>
      <c r="C3553" s="1">
        <v>45916</v>
      </c>
      <c r="D3553" s="3">
        <v>0.72777777777777775</v>
      </c>
      <c r="E3553" s="2" t="s">
        <v>19</v>
      </c>
      <c r="F3553" s="2" t="s">
        <v>46</v>
      </c>
      <c r="G3553" s="2">
        <v>53484</v>
      </c>
      <c r="H3553" s="2">
        <v>11</v>
      </c>
      <c r="I3553" s="2">
        <v>299</v>
      </c>
      <c r="J3553" s="2">
        <v>12139</v>
      </c>
      <c r="K3553" s="2">
        <v>10441</v>
      </c>
      <c r="L3553" s="2">
        <v>355</v>
      </c>
      <c r="M3553" s="2">
        <v>30</v>
      </c>
      <c r="N3553" s="2">
        <v>71</v>
      </c>
      <c r="O3553" s="2">
        <v>325</v>
      </c>
      <c r="P3553" s="2">
        <v>26</v>
      </c>
      <c r="Q3553" s="2">
        <v>249</v>
      </c>
      <c r="R3553" s="2">
        <v>12</v>
      </c>
      <c r="S3553" s="2" t="s">
        <v>31</v>
      </c>
      <c r="T3553" s="5">
        <f t="shared" si="385"/>
        <v>781</v>
      </c>
      <c r="U3553" s="4">
        <f t="shared" si="386"/>
        <v>0.19521726123700545</v>
      </c>
      <c r="V3553" s="4">
        <f t="shared" si="387"/>
        <v>0.19521726123700545</v>
      </c>
      <c r="W3553">
        <f t="shared" si="388"/>
        <v>17</v>
      </c>
      <c r="X3553" t="str">
        <f t="shared" si="389"/>
        <v>Tuesday</v>
      </c>
      <c r="Y3553" s="5" t="str">
        <f t="shared" si="390"/>
        <v>Sep</v>
      </c>
      <c r="Z3553" s="5" t="str">
        <f t="shared" si="391"/>
        <v>11+</v>
      </c>
    </row>
    <row r="3554" spans="1:26" x14ac:dyDescent="0.25">
      <c r="A3554" s="2" t="s">
        <v>3587</v>
      </c>
      <c r="B3554" s="2" t="s">
        <v>26</v>
      </c>
      <c r="C3554" s="1">
        <v>45916</v>
      </c>
      <c r="D3554" s="3">
        <v>0.77638888888888891</v>
      </c>
      <c r="E3554" s="2" t="s">
        <v>15</v>
      </c>
      <c r="F3554" s="2" t="s">
        <v>36</v>
      </c>
      <c r="G3554" s="2">
        <v>53265</v>
      </c>
      <c r="H3554" s="2">
        <v>3</v>
      </c>
      <c r="I3554" s="2">
        <v>60</v>
      </c>
      <c r="J3554" s="2">
        <v>24246</v>
      </c>
      <c r="K3554" s="2">
        <v>18894</v>
      </c>
      <c r="L3554" s="2">
        <v>439</v>
      </c>
      <c r="M3554" s="2">
        <v>44</v>
      </c>
      <c r="N3554" s="2">
        <v>118</v>
      </c>
      <c r="O3554" s="2">
        <v>58</v>
      </c>
      <c r="P3554" s="2">
        <v>56</v>
      </c>
      <c r="Q3554" s="2">
        <v>526</v>
      </c>
      <c r="R3554" s="2">
        <v>66</v>
      </c>
      <c r="S3554" s="2" t="s">
        <v>31</v>
      </c>
      <c r="T3554" s="5">
        <f t="shared" si="385"/>
        <v>659</v>
      </c>
      <c r="U3554" s="4">
        <f t="shared" si="386"/>
        <v>0.35471698113207545</v>
      </c>
      <c r="V3554" s="4">
        <f t="shared" si="387"/>
        <v>0.35471698113207545</v>
      </c>
      <c r="W3554">
        <f t="shared" si="388"/>
        <v>18</v>
      </c>
      <c r="X3554" t="str">
        <f t="shared" si="389"/>
        <v>Tuesday</v>
      </c>
      <c r="Y3554" s="5" t="str">
        <f t="shared" si="390"/>
        <v>Sep</v>
      </c>
      <c r="Z3554" s="5" t="str">
        <f t="shared" si="391"/>
        <v>3-5</v>
      </c>
    </row>
    <row r="3555" spans="1:26" x14ac:dyDescent="0.25">
      <c r="A3555" s="2" t="s">
        <v>3588</v>
      </c>
      <c r="B3555" s="2" t="s">
        <v>26</v>
      </c>
      <c r="C3555" s="1">
        <v>45916</v>
      </c>
      <c r="D3555" s="3">
        <v>0.78472222222222221</v>
      </c>
      <c r="E3555" s="2" t="s">
        <v>16</v>
      </c>
      <c r="F3555" s="2" t="s">
        <v>30</v>
      </c>
      <c r="G3555" s="2">
        <v>53463</v>
      </c>
      <c r="H3555" s="2">
        <v>8</v>
      </c>
      <c r="I3555" s="2">
        <v>259</v>
      </c>
      <c r="J3555" s="2">
        <v>10642</v>
      </c>
      <c r="K3555" s="2">
        <v>8167</v>
      </c>
      <c r="L3555" s="2">
        <v>329</v>
      </c>
      <c r="M3555" s="2">
        <v>26</v>
      </c>
      <c r="N3555" s="2">
        <v>23</v>
      </c>
      <c r="O3555" s="2">
        <v>40</v>
      </c>
      <c r="P3555" s="2">
        <v>16</v>
      </c>
      <c r="Q3555" s="2">
        <v>146</v>
      </c>
      <c r="R3555" s="2">
        <v>7</v>
      </c>
      <c r="S3555" s="2" t="s">
        <v>31</v>
      </c>
      <c r="T3555" s="5">
        <f t="shared" si="385"/>
        <v>418</v>
      </c>
      <c r="U3555" s="4">
        <f t="shared" si="386"/>
        <v>0.15275985260834596</v>
      </c>
      <c r="V3555" s="4">
        <f t="shared" si="387"/>
        <v>0.15275985260834596</v>
      </c>
      <c r="W3555">
        <f t="shared" si="388"/>
        <v>18</v>
      </c>
      <c r="X3555" t="str">
        <f t="shared" si="389"/>
        <v>Tuesday</v>
      </c>
      <c r="Y3555" s="5" t="str">
        <f t="shared" si="390"/>
        <v>Sep</v>
      </c>
      <c r="Z3555" s="5" t="str">
        <f t="shared" si="391"/>
        <v>6-10</v>
      </c>
    </row>
    <row r="3556" spans="1:26" x14ac:dyDescent="0.25">
      <c r="A3556" s="2" t="s">
        <v>3589</v>
      </c>
      <c r="B3556" s="2" t="s">
        <v>26</v>
      </c>
      <c r="C3556" s="1">
        <v>45916</v>
      </c>
      <c r="D3556" s="3">
        <v>0.80902777777777779</v>
      </c>
      <c r="E3556" s="2" t="s">
        <v>16</v>
      </c>
      <c r="F3556" s="2" t="s">
        <v>44</v>
      </c>
      <c r="G3556" s="2">
        <v>53690</v>
      </c>
      <c r="H3556" s="2">
        <v>9</v>
      </c>
      <c r="I3556" s="2">
        <v>141</v>
      </c>
      <c r="J3556" s="2">
        <v>19755</v>
      </c>
      <c r="K3556" s="2">
        <v>17800</v>
      </c>
      <c r="L3556" s="2">
        <v>737</v>
      </c>
      <c r="M3556" s="2">
        <v>52</v>
      </c>
      <c r="N3556" s="2">
        <v>40</v>
      </c>
      <c r="O3556" s="2">
        <v>78</v>
      </c>
      <c r="P3556" s="2">
        <v>107</v>
      </c>
      <c r="Q3556" s="2">
        <v>328</v>
      </c>
      <c r="R3556" s="2">
        <v>19</v>
      </c>
      <c r="S3556" s="2" t="s">
        <v>31</v>
      </c>
      <c r="T3556" s="5">
        <f t="shared" si="385"/>
        <v>907</v>
      </c>
      <c r="U3556" s="4">
        <f t="shared" si="386"/>
        <v>0.33153287390575525</v>
      </c>
      <c r="V3556" s="4">
        <f t="shared" si="387"/>
        <v>0.33153287390575525</v>
      </c>
      <c r="W3556">
        <f t="shared" si="388"/>
        <v>19</v>
      </c>
      <c r="X3556" t="str">
        <f t="shared" si="389"/>
        <v>Tuesday</v>
      </c>
      <c r="Y3556" s="5" t="str">
        <f t="shared" si="390"/>
        <v>Sep</v>
      </c>
      <c r="Z3556" s="5" t="str">
        <f t="shared" si="391"/>
        <v>6-10</v>
      </c>
    </row>
    <row r="3557" spans="1:26" x14ac:dyDescent="0.25">
      <c r="A3557" s="2" t="s">
        <v>3590</v>
      </c>
      <c r="B3557" s="2" t="s">
        <v>26</v>
      </c>
      <c r="C3557" s="1">
        <v>45916</v>
      </c>
      <c r="D3557" s="3">
        <v>0.81319444444444444</v>
      </c>
      <c r="E3557" s="2" t="s">
        <v>15</v>
      </c>
      <c r="F3557" s="2" t="s">
        <v>36</v>
      </c>
      <c r="G3557" s="2">
        <v>53368</v>
      </c>
      <c r="H3557" s="2">
        <v>12</v>
      </c>
      <c r="I3557" s="2">
        <v>139</v>
      </c>
      <c r="J3557" s="2">
        <v>31894</v>
      </c>
      <c r="K3557" s="2">
        <v>25123</v>
      </c>
      <c r="L3557" s="2">
        <v>1676</v>
      </c>
      <c r="M3557" s="2">
        <v>159</v>
      </c>
      <c r="N3557" s="2">
        <v>462</v>
      </c>
      <c r="O3557" s="2">
        <v>227</v>
      </c>
      <c r="P3557" s="2">
        <v>143</v>
      </c>
      <c r="Q3557" s="2">
        <v>918</v>
      </c>
      <c r="R3557" s="2">
        <v>99</v>
      </c>
      <c r="S3557" s="2" t="s">
        <v>31</v>
      </c>
      <c r="T3557" s="5">
        <f t="shared" si="385"/>
        <v>2524</v>
      </c>
      <c r="U3557" s="4">
        <f t="shared" si="386"/>
        <v>0.47075026232948586</v>
      </c>
      <c r="V3557" s="4">
        <f t="shared" si="387"/>
        <v>0.47075026232948586</v>
      </c>
      <c r="W3557">
        <f t="shared" si="388"/>
        <v>19</v>
      </c>
      <c r="X3557" t="str">
        <f t="shared" si="389"/>
        <v>Tuesday</v>
      </c>
      <c r="Y3557" s="5" t="str">
        <f t="shared" si="390"/>
        <v>Sep</v>
      </c>
      <c r="Z3557" s="5" t="str">
        <f t="shared" si="391"/>
        <v>11+</v>
      </c>
    </row>
    <row r="3558" spans="1:26" x14ac:dyDescent="0.25">
      <c r="A3558" s="2" t="s">
        <v>3591</v>
      </c>
      <c r="B3558" s="2" t="s">
        <v>26</v>
      </c>
      <c r="C3558" s="1">
        <v>45916</v>
      </c>
      <c r="D3558" s="3">
        <v>0.83819444444444446</v>
      </c>
      <c r="E3558" s="2" t="s">
        <v>16</v>
      </c>
      <c r="F3558" s="2" t="s">
        <v>18</v>
      </c>
      <c r="G3558" s="2">
        <v>53407</v>
      </c>
      <c r="H3558" s="2">
        <v>10</v>
      </c>
      <c r="I3558" s="2">
        <v>239</v>
      </c>
      <c r="J3558" s="2">
        <v>24140</v>
      </c>
      <c r="K3558" s="2">
        <v>20381</v>
      </c>
      <c r="L3558" s="2">
        <v>1055</v>
      </c>
      <c r="M3558" s="2">
        <v>88</v>
      </c>
      <c r="N3558" s="2">
        <v>63</v>
      </c>
      <c r="O3558" s="2">
        <v>139</v>
      </c>
      <c r="P3558" s="2">
        <v>113</v>
      </c>
      <c r="Q3558" s="2">
        <v>533</v>
      </c>
      <c r="R3558" s="2">
        <v>19</v>
      </c>
      <c r="S3558" s="2" t="s">
        <v>28</v>
      </c>
      <c r="T3558" s="5">
        <f t="shared" si="385"/>
        <v>1345</v>
      </c>
      <c r="U3558" s="4">
        <f t="shared" si="386"/>
        <v>0.38161664201321926</v>
      </c>
      <c r="V3558" s="4">
        <f t="shared" si="387"/>
        <v>0.38161664201321926</v>
      </c>
      <c r="W3558">
        <f t="shared" si="388"/>
        <v>20</v>
      </c>
      <c r="X3558" t="str">
        <f t="shared" si="389"/>
        <v>Tuesday</v>
      </c>
      <c r="Y3558" s="5" t="str">
        <f t="shared" si="390"/>
        <v>Sep</v>
      </c>
      <c r="Z3558" s="5" t="str">
        <f t="shared" si="391"/>
        <v>6-10</v>
      </c>
    </row>
    <row r="3559" spans="1:26" x14ac:dyDescent="0.25">
      <c r="A3559" s="2" t="s">
        <v>3592</v>
      </c>
      <c r="B3559" s="2" t="s">
        <v>26</v>
      </c>
      <c r="C3559" s="1">
        <v>45916</v>
      </c>
      <c r="D3559" s="3">
        <v>0.85972222222222228</v>
      </c>
      <c r="E3559" s="2" t="s">
        <v>16</v>
      </c>
      <c r="F3559" s="2" t="s">
        <v>49</v>
      </c>
      <c r="G3559" s="2">
        <v>53185</v>
      </c>
      <c r="H3559" s="2">
        <v>7</v>
      </c>
      <c r="I3559" s="2">
        <v>195</v>
      </c>
      <c r="J3559" s="2">
        <v>23910</v>
      </c>
      <c r="K3559" s="2">
        <v>18293</v>
      </c>
      <c r="L3559" s="2">
        <v>1163</v>
      </c>
      <c r="M3559" s="2">
        <v>128</v>
      </c>
      <c r="N3559" s="2">
        <v>115</v>
      </c>
      <c r="O3559" s="2">
        <v>186</v>
      </c>
      <c r="P3559" s="2">
        <v>99</v>
      </c>
      <c r="Q3559" s="2">
        <v>392</v>
      </c>
      <c r="R3559" s="2">
        <v>30</v>
      </c>
      <c r="S3559" s="2" t="s">
        <v>31</v>
      </c>
      <c r="T3559" s="5">
        <f t="shared" si="385"/>
        <v>1592</v>
      </c>
      <c r="U3559" s="4">
        <f t="shared" si="386"/>
        <v>0.34395036194415718</v>
      </c>
      <c r="V3559" s="4">
        <f t="shared" si="387"/>
        <v>0.34395036194415718</v>
      </c>
      <c r="W3559">
        <f t="shared" si="388"/>
        <v>20</v>
      </c>
      <c r="X3559" t="str">
        <f t="shared" si="389"/>
        <v>Tuesday</v>
      </c>
      <c r="Y3559" s="5" t="str">
        <f t="shared" si="390"/>
        <v>Sep</v>
      </c>
      <c r="Z3559" s="5" t="str">
        <f t="shared" si="391"/>
        <v>6-10</v>
      </c>
    </row>
    <row r="3560" spans="1:26" x14ac:dyDescent="0.25">
      <c r="A3560" s="2" t="s">
        <v>3593</v>
      </c>
      <c r="B3560" s="2" t="s">
        <v>26</v>
      </c>
      <c r="C3560" s="1">
        <v>45916</v>
      </c>
      <c r="D3560" s="3">
        <v>0.87222222222222223</v>
      </c>
      <c r="E3560" s="2" t="s">
        <v>15</v>
      </c>
      <c r="F3560" s="2" t="s">
        <v>18</v>
      </c>
      <c r="G3560" s="2">
        <v>53430</v>
      </c>
      <c r="H3560" s="2">
        <v>9</v>
      </c>
      <c r="I3560" s="2">
        <v>200</v>
      </c>
      <c r="J3560" s="2">
        <v>43298</v>
      </c>
      <c r="K3560" s="2">
        <v>32883</v>
      </c>
      <c r="L3560" s="2">
        <v>1525</v>
      </c>
      <c r="M3560" s="2">
        <v>120</v>
      </c>
      <c r="N3560" s="2">
        <v>260</v>
      </c>
      <c r="O3560" s="2">
        <v>146</v>
      </c>
      <c r="P3560" s="2">
        <v>130</v>
      </c>
      <c r="Q3560" s="2">
        <v>767</v>
      </c>
      <c r="R3560" s="2">
        <v>129</v>
      </c>
      <c r="S3560" s="2" t="s">
        <v>31</v>
      </c>
      <c r="T3560" s="5">
        <f t="shared" si="385"/>
        <v>2051</v>
      </c>
      <c r="U3560" s="4">
        <f t="shared" si="386"/>
        <v>0.61544076361594613</v>
      </c>
      <c r="V3560" s="4">
        <f t="shared" si="387"/>
        <v>0.61544076361594613</v>
      </c>
      <c r="W3560">
        <f t="shared" si="388"/>
        <v>20</v>
      </c>
      <c r="X3560" t="str">
        <f t="shared" si="389"/>
        <v>Tuesday</v>
      </c>
      <c r="Y3560" s="5" t="str">
        <f t="shared" si="390"/>
        <v>Sep</v>
      </c>
      <c r="Z3560" s="5" t="str">
        <f t="shared" si="391"/>
        <v>6-10</v>
      </c>
    </row>
    <row r="3561" spans="1:26" x14ac:dyDescent="0.25">
      <c r="A3561" s="2" t="s">
        <v>3594</v>
      </c>
      <c r="B3561" s="2" t="s">
        <v>26</v>
      </c>
      <c r="C3561" s="1">
        <v>45916</v>
      </c>
      <c r="D3561" s="3">
        <v>0.87986111111111109</v>
      </c>
      <c r="E3561" s="2" t="s">
        <v>15</v>
      </c>
      <c r="F3561" s="2" t="s">
        <v>46</v>
      </c>
      <c r="G3561" s="2">
        <v>53407</v>
      </c>
      <c r="H3561" s="2">
        <v>6</v>
      </c>
      <c r="I3561" s="2">
        <v>42</v>
      </c>
      <c r="J3561" s="2">
        <v>38010</v>
      </c>
      <c r="K3561" s="2">
        <v>32716</v>
      </c>
      <c r="L3561" s="2">
        <v>1426</v>
      </c>
      <c r="M3561" s="2">
        <v>141</v>
      </c>
      <c r="N3561" s="2">
        <v>317</v>
      </c>
      <c r="O3561" s="2">
        <v>159</v>
      </c>
      <c r="P3561" s="2">
        <v>83</v>
      </c>
      <c r="Q3561" s="2">
        <v>1252</v>
      </c>
      <c r="R3561" s="2">
        <v>81</v>
      </c>
      <c r="S3561" s="2" t="s">
        <v>31</v>
      </c>
      <c r="T3561" s="5">
        <f t="shared" si="385"/>
        <v>2043</v>
      </c>
      <c r="U3561" s="4">
        <f t="shared" si="386"/>
        <v>0.61257887542831468</v>
      </c>
      <c r="V3561" s="4">
        <f t="shared" si="387"/>
        <v>0.61257887542831468</v>
      </c>
      <c r="W3561">
        <f t="shared" si="388"/>
        <v>21</v>
      </c>
      <c r="X3561" t="str">
        <f t="shared" si="389"/>
        <v>Tuesday</v>
      </c>
      <c r="Y3561" s="5" t="str">
        <f t="shared" si="390"/>
        <v>Sep</v>
      </c>
      <c r="Z3561" s="5" t="str">
        <f t="shared" si="391"/>
        <v>6-10</v>
      </c>
    </row>
    <row r="3562" spans="1:26" x14ac:dyDescent="0.25">
      <c r="A3562" s="2" t="s">
        <v>3595</v>
      </c>
      <c r="B3562" s="2" t="s">
        <v>26</v>
      </c>
      <c r="C3562" s="1">
        <v>45916</v>
      </c>
      <c r="D3562" s="3">
        <v>0.94791666666666663</v>
      </c>
      <c r="E3562" s="2" t="s">
        <v>19</v>
      </c>
      <c r="F3562" s="2" t="s">
        <v>36</v>
      </c>
      <c r="G3562" s="2">
        <v>53218</v>
      </c>
      <c r="H3562" s="2">
        <v>10</v>
      </c>
      <c r="I3562" s="2">
        <v>154</v>
      </c>
      <c r="J3562" s="2">
        <v>15374</v>
      </c>
      <c r="K3562" s="2">
        <v>12032</v>
      </c>
      <c r="L3562" s="2">
        <v>490</v>
      </c>
      <c r="M3562" s="2">
        <v>65</v>
      </c>
      <c r="N3562" s="2">
        <v>79</v>
      </c>
      <c r="O3562" s="2">
        <v>273</v>
      </c>
      <c r="P3562" s="2">
        <v>103</v>
      </c>
      <c r="Q3562" s="2">
        <v>111</v>
      </c>
      <c r="R3562" s="2">
        <v>31</v>
      </c>
      <c r="S3562" s="2" t="s">
        <v>31</v>
      </c>
      <c r="T3562" s="5">
        <f t="shared" si="385"/>
        <v>907</v>
      </c>
      <c r="U3562" s="4">
        <f t="shared" si="386"/>
        <v>0.22608891728362585</v>
      </c>
      <c r="V3562" s="4">
        <f t="shared" si="387"/>
        <v>0.22608891728362585</v>
      </c>
      <c r="W3562">
        <f t="shared" si="388"/>
        <v>22</v>
      </c>
      <c r="X3562" t="str">
        <f t="shared" si="389"/>
        <v>Tuesday</v>
      </c>
      <c r="Y3562" s="5" t="str">
        <f t="shared" si="390"/>
        <v>Sep</v>
      </c>
      <c r="Z3562" s="5" t="str">
        <f t="shared" si="391"/>
        <v>6-10</v>
      </c>
    </row>
    <row r="3563" spans="1:26" x14ac:dyDescent="0.25">
      <c r="A3563" s="2" t="s">
        <v>3596</v>
      </c>
      <c r="B3563" s="2" t="s">
        <v>26</v>
      </c>
      <c r="C3563" s="1">
        <v>45917</v>
      </c>
      <c r="D3563" s="3">
        <v>1.3888888888888889E-3</v>
      </c>
      <c r="E3563" s="2" t="s">
        <v>19</v>
      </c>
      <c r="F3563" s="2" t="s">
        <v>38</v>
      </c>
      <c r="G3563" s="2">
        <v>53379</v>
      </c>
      <c r="H3563" s="2">
        <v>12</v>
      </c>
      <c r="I3563" s="2">
        <v>126</v>
      </c>
      <c r="J3563" s="2">
        <v>3223</v>
      </c>
      <c r="K3563" s="2">
        <v>2413</v>
      </c>
      <c r="L3563" s="2">
        <v>136</v>
      </c>
      <c r="M3563" s="2">
        <v>13</v>
      </c>
      <c r="N3563" s="2">
        <v>18</v>
      </c>
      <c r="O3563" s="2">
        <v>89</v>
      </c>
      <c r="P3563" s="2">
        <v>17</v>
      </c>
      <c r="Q3563" s="2">
        <v>66</v>
      </c>
      <c r="R3563" s="2">
        <v>3</v>
      </c>
      <c r="S3563" s="2" t="s">
        <v>31</v>
      </c>
      <c r="T3563" s="5">
        <f t="shared" si="385"/>
        <v>256</v>
      </c>
      <c r="U3563" s="4">
        <f t="shared" si="386"/>
        <v>4.5205043181775602E-2</v>
      </c>
      <c r="V3563" s="4">
        <f t="shared" si="387"/>
        <v>4.5205043181775602E-2</v>
      </c>
      <c r="W3563">
        <f t="shared" si="388"/>
        <v>0</v>
      </c>
      <c r="X3563" t="str">
        <f t="shared" si="389"/>
        <v>Wednesday</v>
      </c>
      <c r="Y3563" s="5" t="str">
        <f t="shared" si="390"/>
        <v>Sep</v>
      </c>
      <c r="Z3563" s="5" t="str">
        <f t="shared" si="391"/>
        <v>11+</v>
      </c>
    </row>
    <row r="3564" spans="1:26" x14ac:dyDescent="0.25">
      <c r="A3564" s="2" t="s">
        <v>3597</v>
      </c>
      <c r="B3564" s="2" t="s">
        <v>26</v>
      </c>
      <c r="C3564" s="1">
        <v>45917</v>
      </c>
      <c r="D3564" s="3">
        <v>0.34652777777777777</v>
      </c>
      <c r="E3564" s="2" t="s">
        <v>17</v>
      </c>
      <c r="F3564" s="2" t="s">
        <v>18</v>
      </c>
      <c r="G3564" s="2">
        <v>53439</v>
      </c>
      <c r="H3564" s="2">
        <v>7</v>
      </c>
      <c r="I3564" s="2">
        <v>36</v>
      </c>
      <c r="J3564" s="2">
        <v>6284</v>
      </c>
      <c r="K3564" s="2">
        <v>5393</v>
      </c>
      <c r="L3564" s="2">
        <v>78</v>
      </c>
      <c r="M3564" s="2">
        <v>14</v>
      </c>
      <c r="N3564" s="2">
        <v>10</v>
      </c>
      <c r="O3564" s="2">
        <v>0</v>
      </c>
      <c r="P3564" s="2">
        <v>69</v>
      </c>
      <c r="Q3564" s="2">
        <v>97</v>
      </c>
      <c r="R3564" s="2">
        <v>2</v>
      </c>
      <c r="S3564" s="2" t="s">
        <v>31</v>
      </c>
      <c r="T3564" s="5">
        <f t="shared" si="385"/>
        <v>102</v>
      </c>
      <c r="U3564" s="4">
        <f t="shared" si="386"/>
        <v>0.1009188046183499</v>
      </c>
      <c r="V3564" s="4">
        <f t="shared" si="387"/>
        <v>0.1009188046183499</v>
      </c>
      <c r="W3564">
        <f t="shared" si="388"/>
        <v>8</v>
      </c>
      <c r="X3564" t="str">
        <f t="shared" si="389"/>
        <v>Wednesday</v>
      </c>
      <c r="Y3564" s="5" t="str">
        <f t="shared" si="390"/>
        <v>Sep</v>
      </c>
      <c r="Z3564" s="5" t="str">
        <f t="shared" si="391"/>
        <v>6-10</v>
      </c>
    </row>
    <row r="3565" spans="1:26" x14ac:dyDescent="0.25">
      <c r="A3565" s="2" t="s">
        <v>3598</v>
      </c>
      <c r="B3565" s="2" t="s">
        <v>26</v>
      </c>
      <c r="C3565" s="1">
        <v>45917</v>
      </c>
      <c r="D3565" s="3">
        <v>0.4152777777777778</v>
      </c>
      <c r="E3565" s="2" t="s">
        <v>19</v>
      </c>
      <c r="F3565" s="2" t="s">
        <v>18</v>
      </c>
      <c r="G3565" s="2">
        <v>53470</v>
      </c>
      <c r="H3565" s="2">
        <v>12</v>
      </c>
      <c r="I3565" s="2">
        <v>168</v>
      </c>
      <c r="J3565" s="2">
        <v>5625</v>
      </c>
      <c r="K3565" s="2">
        <v>4934</v>
      </c>
      <c r="L3565" s="2">
        <v>446</v>
      </c>
      <c r="M3565" s="2">
        <v>35</v>
      </c>
      <c r="N3565" s="2">
        <v>48</v>
      </c>
      <c r="O3565" s="2">
        <v>136</v>
      </c>
      <c r="P3565" s="2">
        <v>59</v>
      </c>
      <c r="Q3565" s="2">
        <v>62</v>
      </c>
      <c r="R3565" s="2">
        <v>15</v>
      </c>
      <c r="S3565" s="2" t="s">
        <v>31</v>
      </c>
      <c r="T3565" s="5">
        <f t="shared" si="385"/>
        <v>665</v>
      </c>
      <c r="U3565" s="4">
        <f t="shared" si="386"/>
        <v>9.2276042640733122E-2</v>
      </c>
      <c r="V3565" s="4">
        <f t="shared" si="387"/>
        <v>9.2276042640733122E-2</v>
      </c>
      <c r="W3565">
        <f t="shared" si="388"/>
        <v>9</v>
      </c>
      <c r="X3565" t="str">
        <f t="shared" si="389"/>
        <v>Wednesday</v>
      </c>
      <c r="Y3565" s="5" t="str">
        <f t="shared" si="390"/>
        <v>Sep</v>
      </c>
      <c r="Z3565" s="5" t="str">
        <f t="shared" si="391"/>
        <v>11+</v>
      </c>
    </row>
    <row r="3566" spans="1:26" x14ac:dyDescent="0.25">
      <c r="A3566" s="2" t="s">
        <v>3599</v>
      </c>
      <c r="B3566" s="2" t="s">
        <v>26</v>
      </c>
      <c r="C3566" s="1">
        <v>45917</v>
      </c>
      <c r="D3566" s="3">
        <v>0.51458333333333328</v>
      </c>
      <c r="E3566" s="2" t="s">
        <v>17</v>
      </c>
      <c r="F3566" s="2" t="s">
        <v>38</v>
      </c>
      <c r="G3566" s="2">
        <v>53302</v>
      </c>
      <c r="H3566" s="2">
        <v>10</v>
      </c>
      <c r="I3566" s="2">
        <v>42</v>
      </c>
      <c r="J3566" s="2">
        <v>3647</v>
      </c>
      <c r="K3566" s="2">
        <v>2763</v>
      </c>
      <c r="L3566" s="2">
        <v>45</v>
      </c>
      <c r="M3566" s="2">
        <v>6</v>
      </c>
      <c r="N3566" s="2">
        <v>6</v>
      </c>
      <c r="O3566" s="2">
        <v>0</v>
      </c>
      <c r="P3566" s="2">
        <v>21</v>
      </c>
      <c r="Q3566" s="2">
        <v>39</v>
      </c>
      <c r="R3566" s="2">
        <v>2</v>
      </c>
      <c r="S3566" s="2" t="s">
        <v>31</v>
      </c>
      <c r="T3566" s="5">
        <f t="shared" si="385"/>
        <v>57</v>
      </c>
      <c r="U3566" s="4">
        <f t="shared" si="386"/>
        <v>5.1836704063637384E-2</v>
      </c>
      <c r="V3566" s="4">
        <f t="shared" si="387"/>
        <v>5.1836704063637384E-2</v>
      </c>
      <c r="W3566">
        <f t="shared" si="388"/>
        <v>12</v>
      </c>
      <c r="X3566" t="str">
        <f t="shared" si="389"/>
        <v>Wednesday</v>
      </c>
      <c r="Y3566" s="5" t="str">
        <f t="shared" si="390"/>
        <v>Sep</v>
      </c>
      <c r="Z3566" s="5" t="str">
        <f t="shared" si="391"/>
        <v>6-10</v>
      </c>
    </row>
    <row r="3567" spans="1:26" x14ac:dyDescent="0.25">
      <c r="A3567" s="2" t="s">
        <v>3600</v>
      </c>
      <c r="B3567" s="2" t="s">
        <v>26</v>
      </c>
      <c r="C3567" s="1">
        <v>45917</v>
      </c>
      <c r="D3567" s="3">
        <v>0.66736111111111107</v>
      </c>
      <c r="E3567" s="2" t="s">
        <v>19</v>
      </c>
      <c r="F3567" s="2" t="s">
        <v>18</v>
      </c>
      <c r="G3567" s="2">
        <v>53448</v>
      </c>
      <c r="H3567" s="2">
        <v>5</v>
      </c>
      <c r="I3567" s="2">
        <v>210</v>
      </c>
      <c r="J3567" s="2">
        <v>23272</v>
      </c>
      <c r="K3567" s="2">
        <v>16385</v>
      </c>
      <c r="L3567" s="2">
        <v>913</v>
      </c>
      <c r="M3567" s="2">
        <v>91</v>
      </c>
      <c r="N3567" s="2">
        <v>114</v>
      </c>
      <c r="O3567" s="2">
        <v>424</v>
      </c>
      <c r="P3567" s="2">
        <v>56</v>
      </c>
      <c r="Q3567" s="2">
        <v>353</v>
      </c>
      <c r="R3567" s="2">
        <v>38</v>
      </c>
      <c r="S3567" s="2" t="s">
        <v>31</v>
      </c>
      <c r="T3567" s="5">
        <f t="shared" si="385"/>
        <v>1542</v>
      </c>
      <c r="U3567" s="4">
        <f t="shared" si="386"/>
        <v>0.30655964675946712</v>
      </c>
      <c r="V3567" s="4">
        <f t="shared" si="387"/>
        <v>0.30655964675946712</v>
      </c>
      <c r="W3567">
        <f t="shared" si="388"/>
        <v>16</v>
      </c>
      <c r="X3567" t="str">
        <f t="shared" si="389"/>
        <v>Wednesday</v>
      </c>
      <c r="Y3567" s="5" t="str">
        <f t="shared" si="390"/>
        <v>Sep</v>
      </c>
      <c r="Z3567" s="5" t="str">
        <f t="shared" si="391"/>
        <v>3-5</v>
      </c>
    </row>
    <row r="3568" spans="1:26" x14ac:dyDescent="0.25">
      <c r="A3568" s="2" t="s">
        <v>3601</v>
      </c>
      <c r="B3568" s="2" t="s">
        <v>26</v>
      </c>
      <c r="C3568" s="1">
        <v>45917</v>
      </c>
      <c r="D3568" s="3">
        <v>0.79583333333333328</v>
      </c>
      <c r="E3568" s="2" t="s">
        <v>16</v>
      </c>
      <c r="F3568" s="2" t="s">
        <v>46</v>
      </c>
      <c r="G3568" s="2">
        <v>53458</v>
      </c>
      <c r="H3568" s="2">
        <v>6</v>
      </c>
      <c r="I3568" s="2">
        <v>114</v>
      </c>
      <c r="J3568" s="2">
        <v>13348</v>
      </c>
      <c r="K3568" s="2">
        <v>11800</v>
      </c>
      <c r="L3568" s="2">
        <v>372</v>
      </c>
      <c r="M3568" s="2">
        <v>24</v>
      </c>
      <c r="N3568" s="2">
        <v>20</v>
      </c>
      <c r="O3568" s="2">
        <v>36</v>
      </c>
      <c r="P3568" s="2">
        <v>66</v>
      </c>
      <c r="Q3568" s="2">
        <v>236</v>
      </c>
      <c r="R3568" s="2">
        <v>25</v>
      </c>
      <c r="S3568" s="2" t="s">
        <v>31</v>
      </c>
      <c r="T3568" s="5">
        <f t="shared" si="385"/>
        <v>452</v>
      </c>
      <c r="U3568" s="4">
        <f t="shared" si="386"/>
        <v>0.22073403419506904</v>
      </c>
      <c r="V3568" s="4">
        <f t="shared" si="387"/>
        <v>0.22073403419506904</v>
      </c>
      <c r="W3568">
        <f t="shared" si="388"/>
        <v>19</v>
      </c>
      <c r="X3568" t="str">
        <f t="shared" si="389"/>
        <v>Wednesday</v>
      </c>
      <c r="Y3568" s="5" t="str">
        <f t="shared" si="390"/>
        <v>Sep</v>
      </c>
      <c r="Z3568" s="5" t="str">
        <f t="shared" si="391"/>
        <v>6-10</v>
      </c>
    </row>
    <row r="3569" spans="1:26" x14ac:dyDescent="0.25">
      <c r="A3569" s="2" t="s">
        <v>3602</v>
      </c>
      <c r="B3569" s="2" t="s">
        <v>26</v>
      </c>
      <c r="C3569" s="1">
        <v>45917</v>
      </c>
      <c r="D3569" s="3">
        <v>0.79652777777777772</v>
      </c>
      <c r="E3569" s="2" t="s">
        <v>15</v>
      </c>
      <c r="F3569" s="2" t="s">
        <v>38</v>
      </c>
      <c r="G3569" s="2">
        <v>53286</v>
      </c>
      <c r="H3569" s="2">
        <v>3</v>
      </c>
      <c r="I3569" s="2">
        <v>99</v>
      </c>
      <c r="J3569" s="2">
        <v>18255</v>
      </c>
      <c r="K3569" s="2">
        <v>14246</v>
      </c>
      <c r="L3569" s="2">
        <v>575</v>
      </c>
      <c r="M3569" s="2">
        <v>38</v>
      </c>
      <c r="N3569" s="2">
        <v>84</v>
      </c>
      <c r="O3569" s="2">
        <v>60</v>
      </c>
      <c r="P3569" s="2">
        <v>84</v>
      </c>
      <c r="Q3569" s="2">
        <v>398</v>
      </c>
      <c r="R3569" s="2">
        <v>66</v>
      </c>
      <c r="S3569" s="2" t="s">
        <v>31</v>
      </c>
      <c r="T3569" s="5">
        <f t="shared" si="385"/>
        <v>757</v>
      </c>
      <c r="U3569" s="4">
        <f t="shared" si="386"/>
        <v>0.26734977292346956</v>
      </c>
      <c r="V3569" s="4">
        <f t="shared" si="387"/>
        <v>0.26734977292346956</v>
      </c>
      <c r="W3569">
        <f t="shared" si="388"/>
        <v>19</v>
      </c>
      <c r="X3569" t="str">
        <f t="shared" si="389"/>
        <v>Wednesday</v>
      </c>
      <c r="Y3569" s="5" t="str">
        <f t="shared" si="390"/>
        <v>Sep</v>
      </c>
      <c r="Z3569" s="5" t="str">
        <f t="shared" si="391"/>
        <v>3-5</v>
      </c>
    </row>
    <row r="3570" spans="1:26" x14ac:dyDescent="0.25">
      <c r="A3570" s="2" t="s">
        <v>3603</v>
      </c>
      <c r="B3570" s="2" t="s">
        <v>26</v>
      </c>
      <c r="C3570" s="1">
        <v>45917</v>
      </c>
      <c r="D3570" s="3">
        <v>0.80694444444444446</v>
      </c>
      <c r="E3570" s="2" t="s">
        <v>16</v>
      </c>
      <c r="F3570" s="2" t="s">
        <v>46</v>
      </c>
      <c r="G3570" s="2">
        <v>53334</v>
      </c>
      <c r="H3570" s="2">
        <v>11</v>
      </c>
      <c r="I3570" s="2">
        <v>84</v>
      </c>
      <c r="J3570" s="2">
        <v>19518</v>
      </c>
      <c r="K3570" s="2">
        <v>15067</v>
      </c>
      <c r="L3570" s="2">
        <v>366</v>
      </c>
      <c r="M3570" s="2">
        <v>29</v>
      </c>
      <c r="N3570" s="2">
        <v>24</v>
      </c>
      <c r="O3570" s="2">
        <v>44</v>
      </c>
      <c r="P3570" s="2">
        <v>87</v>
      </c>
      <c r="Q3570" s="2">
        <v>193</v>
      </c>
      <c r="R3570" s="2">
        <v>13</v>
      </c>
      <c r="S3570" s="2" t="s">
        <v>28</v>
      </c>
      <c r="T3570" s="5">
        <f t="shared" si="385"/>
        <v>463</v>
      </c>
      <c r="U3570" s="4">
        <f t="shared" si="386"/>
        <v>0.28250271871601607</v>
      </c>
      <c r="V3570" s="4">
        <f t="shared" si="387"/>
        <v>0.28250271871601607</v>
      </c>
      <c r="W3570">
        <f t="shared" si="388"/>
        <v>19</v>
      </c>
      <c r="X3570" t="str">
        <f t="shared" si="389"/>
        <v>Wednesday</v>
      </c>
      <c r="Y3570" s="5" t="str">
        <f t="shared" si="390"/>
        <v>Sep</v>
      </c>
      <c r="Z3570" s="5" t="str">
        <f t="shared" si="391"/>
        <v>11+</v>
      </c>
    </row>
    <row r="3571" spans="1:26" x14ac:dyDescent="0.25">
      <c r="A3571" s="2" t="s">
        <v>3604</v>
      </c>
      <c r="B3571" s="2" t="s">
        <v>26</v>
      </c>
      <c r="C3571" s="1">
        <v>45917</v>
      </c>
      <c r="D3571" s="3">
        <v>0.82499999999999996</v>
      </c>
      <c r="E3571" s="2" t="s">
        <v>19</v>
      </c>
      <c r="F3571" s="2" t="s">
        <v>38</v>
      </c>
      <c r="G3571" s="2">
        <v>53316</v>
      </c>
      <c r="H3571" s="2">
        <v>7</v>
      </c>
      <c r="I3571" s="2">
        <v>223</v>
      </c>
      <c r="J3571" s="2">
        <v>11850</v>
      </c>
      <c r="K3571" s="2">
        <v>10455</v>
      </c>
      <c r="L3571" s="2">
        <v>449</v>
      </c>
      <c r="M3571" s="2">
        <v>69</v>
      </c>
      <c r="N3571" s="2">
        <v>67</v>
      </c>
      <c r="O3571" s="2">
        <v>270</v>
      </c>
      <c r="P3571" s="2">
        <v>141</v>
      </c>
      <c r="Q3571" s="2">
        <v>149</v>
      </c>
      <c r="R3571" s="2">
        <v>9</v>
      </c>
      <c r="S3571" s="2" t="s">
        <v>31</v>
      </c>
      <c r="T3571" s="5">
        <f t="shared" si="385"/>
        <v>855</v>
      </c>
      <c r="U3571" s="4">
        <f t="shared" si="386"/>
        <v>0.19609498086878235</v>
      </c>
      <c r="V3571" s="4">
        <f t="shared" si="387"/>
        <v>0.19609498086878235</v>
      </c>
      <c r="W3571">
        <f t="shared" si="388"/>
        <v>19</v>
      </c>
      <c r="X3571" t="str">
        <f t="shared" si="389"/>
        <v>Wednesday</v>
      </c>
      <c r="Y3571" s="5" t="str">
        <f t="shared" si="390"/>
        <v>Sep</v>
      </c>
      <c r="Z3571" s="5" t="str">
        <f t="shared" si="391"/>
        <v>6-10</v>
      </c>
    </row>
    <row r="3572" spans="1:26" x14ac:dyDescent="0.25">
      <c r="A3572" s="2" t="s">
        <v>3605</v>
      </c>
      <c r="B3572" s="2" t="s">
        <v>26</v>
      </c>
      <c r="C3572" s="1">
        <v>45917</v>
      </c>
      <c r="D3572" s="3">
        <v>0.86597222222222225</v>
      </c>
      <c r="E3572" s="2" t="s">
        <v>15</v>
      </c>
      <c r="F3572" s="2" t="s">
        <v>38</v>
      </c>
      <c r="G3572" s="2">
        <v>53410</v>
      </c>
      <c r="H3572" s="2">
        <v>13</v>
      </c>
      <c r="I3572" s="2">
        <v>82</v>
      </c>
      <c r="J3572" s="2">
        <v>19084</v>
      </c>
      <c r="K3572" s="2">
        <v>15654</v>
      </c>
      <c r="L3572" s="2">
        <v>735</v>
      </c>
      <c r="M3572" s="2">
        <v>80</v>
      </c>
      <c r="N3572" s="2">
        <v>129</v>
      </c>
      <c r="O3572" s="2">
        <v>139</v>
      </c>
      <c r="P3572" s="2">
        <v>89</v>
      </c>
      <c r="Q3572" s="2">
        <v>489</v>
      </c>
      <c r="R3572" s="2">
        <v>82</v>
      </c>
      <c r="S3572" s="2" t="s">
        <v>31</v>
      </c>
      <c r="T3572" s="5">
        <f t="shared" si="385"/>
        <v>1083</v>
      </c>
      <c r="U3572" s="4">
        <f t="shared" si="386"/>
        <v>0.2930911814266991</v>
      </c>
      <c r="V3572" s="4">
        <f t="shared" si="387"/>
        <v>0.2930911814266991</v>
      </c>
      <c r="W3572">
        <f t="shared" si="388"/>
        <v>20</v>
      </c>
      <c r="X3572" t="str">
        <f t="shared" si="389"/>
        <v>Wednesday</v>
      </c>
      <c r="Y3572" s="5" t="str">
        <f t="shared" si="390"/>
        <v>Sep</v>
      </c>
      <c r="Z3572" s="5" t="str">
        <f t="shared" si="391"/>
        <v>11+</v>
      </c>
    </row>
    <row r="3573" spans="1:26" x14ac:dyDescent="0.25">
      <c r="A3573" s="2" t="s">
        <v>3606</v>
      </c>
      <c r="B3573" s="2" t="s">
        <v>26</v>
      </c>
      <c r="C3573" s="1">
        <v>45918</v>
      </c>
      <c r="D3573" s="3">
        <v>0.28819444444444442</v>
      </c>
      <c r="E3573" s="2" t="s">
        <v>15</v>
      </c>
      <c r="F3573" s="2" t="s">
        <v>44</v>
      </c>
      <c r="G3573" s="2">
        <v>53436</v>
      </c>
      <c r="H3573" s="2">
        <v>10</v>
      </c>
      <c r="I3573" s="2">
        <v>82</v>
      </c>
      <c r="J3573" s="2">
        <v>25242</v>
      </c>
      <c r="K3573" s="2">
        <v>19032</v>
      </c>
      <c r="L3573" s="2">
        <v>854</v>
      </c>
      <c r="M3573" s="2">
        <v>84</v>
      </c>
      <c r="N3573" s="2">
        <v>137</v>
      </c>
      <c r="O3573" s="2">
        <v>100</v>
      </c>
      <c r="P3573" s="2">
        <v>87</v>
      </c>
      <c r="Q3573" s="2">
        <v>699</v>
      </c>
      <c r="R3573" s="2">
        <v>70</v>
      </c>
      <c r="S3573" s="2" t="s">
        <v>31</v>
      </c>
      <c r="T3573" s="5">
        <f t="shared" si="385"/>
        <v>1175</v>
      </c>
      <c r="U3573" s="4">
        <f t="shared" si="386"/>
        <v>0.35616438356164382</v>
      </c>
      <c r="V3573" s="4">
        <f t="shared" si="387"/>
        <v>0.35616438356164382</v>
      </c>
      <c r="W3573">
        <f t="shared" si="388"/>
        <v>6</v>
      </c>
      <c r="X3573" t="str">
        <f t="shared" si="389"/>
        <v>Thursday</v>
      </c>
      <c r="Y3573" s="5" t="str">
        <f t="shared" si="390"/>
        <v>Sep</v>
      </c>
      <c r="Z3573" s="5" t="str">
        <f t="shared" si="391"/>
        <v>6-10</v>
      </c>
    </row>
    <row r="3574" spans="1:26" x14ac:dyDescent="0.25">
      <c r="A3574" s="2" t="s">
        <v>3607</v>
      </c>
      <c r="B3574" s="2" t="s">
        <v>26</v>
      </c>
      <c r="C3574" s="1">
        <v>45918</v>
      </c>
      <c r="D3574" s="3">
        <v>0.33888888888888891</v>
      </c>
      <c r="E3574" s="2" t="s">
        <v>16</v>
      </c>
      <c r="F3574" s="2" t="s">
        <v>30</v>
      </c>
      <c r="G3574" s="2">
        <v>53411</v>
      </c>
      <c r="H3574" s="2">
        <v>10</v>
      </c>
      <c r="I3574" s="2">
        <v>349</v>
      </c>
      <c r="J3574" s="2">
        <v>27105</v>
      </c>
      <c r="K3574" s="2">
        <v>20129</v>
      </c>
      <c r="L3574" s="2">
        <v>547</v>
      </c>
      <c r="M3574" s="2">
        <v>61</v>
      </c>
      <c r="N3574" s="2">
        <v>42</v>
      </c>
      <c r="O3574" s="2">
        <v>91</v>
      </c>
      <c r="P3574" s="2">
        <v>118</v>
      </c>
      <c r="Q3574" s="2">
        <v>385</v>
      </c>
      <c r="R3574" s="2">
        <v>21</v>
      </c>
      <c r="S3574" s="2" t="s">
        <v>28</v>
      </c>
      <c r="T3574" s="5">
        <f t="shared" si="385"/>
        <v>741</v>
      </c>
      <c r="U3574" s="4">
        <f t="shared" si="386"/>
        <v>0.37686993315983597</v>
      </c>
      <c r="V3574" s="4">
        <f t="shared" si="387"/>
        <v>0.37686993315983597</v>
      </c>
      <c r="W3574">
        <f t="shared" si="388"/>
        <v>8</v>
      </c>
      <c r="X3574" t="str">
        <f t="shared" si="389"/>
        <v>Thursday</v>
      </c>
      <c r="Y3574" s="5" t="str">
        <f t="shared" si="390"/>
        <v>Sep</v>
      </c>
      <c r="Z3574" s="5" t="str">
        <f t="shared" si="391"/>
        <v>6-10</v>
      </c>
    </row>
    <row r="3575" spans="1:26" x14ac:dyDescent="0.25">
      <c r="A3575" s="2" t="s">
        <v>3608</v>
      </c>
      <c r="B3575" s="2" t="s">
        <v>26</v>
      </c>
      <c r="C3575" s="1">
        <v>45918</v>
      </c>
      <c r="D3575" s="3">
        <v>0.35555555555555557</v>
      </c>
      <c r="E3575" s="2" t="s">
        <v>19</v>
      </c>
      <c r="F3575" s="2" t="s">
        <v>46</v>
      </c>
      <c r="G3575" s="2">
        <v>53316</v>
      </c>
      <c r="H3575" s="2">
        <v>9</v>
      </c>
      <c r="I3575" s="2">
        <v>278</v>
      </c>
      <c r="J3575" s="2">
        <v>19279</v>
      </c>
      <c r="K3575" s="2">
        <v>13669</v>
      </c>
      <c r="L3575" s="2">
        <v>591</v>
      </c>
      <c r="M3575" s="2">
        <v>66</v>
      </c>
      <c r="N3575" s="2">
        <v>92</v>
      </c>
      <c r="O3575" s="2">
        <v>484</v>
      </c>
      <c r="P3575" s="2">
        <v>71</v>
      </c>
      <c r="Q3575" s="2">
        <v>345</v>
      </c>
      <c r="R3575" s="2">
        <v>40</v>
      </c>
      <c r="S3575" s="2" t="s">
        <v>31</v>
      </c>
      <c r="T3575" s="5">
        <f t="shared" si="385"/>
        <v>1233</v>
      </c>
      <c r="U3575" s="4">
        <f t="shared" si="386"/>
        <v>0.25637707254857828</v>
      </c>
      <c r="V3575" s="4">
        <f t="shared" si="387"/>
        <v>0.25637707254857828</v>
      </c>
      <c r="W3575">
        <f t="shared" si="388"/>
        <v>8</v>
      </c>
      <c r="X3575" t="str">
        <f t="shared" si="389"/>
        <v>Thursday</v>
      </c>
      <c r="Y3575" s="5" t="str">
        <f t="shared" si="390"/>
        <v>Sep</v>
      </c>
      <c r="Z3575" s="5" t="str">
        <f t="shared" si="391"/>
        <v>6-10</v>
      </c>
    </row>
    <row r="3576" spans="1:26" x14ac:dyDescent="0.25">
      <c r="A3576" s="2" t="s">
        <v>3609</v>
      </c>
      <c r="B3576" s="2" t="s">
        <v>26</v>
      </c>
      <c r="C3576" s="1">
        <v>45918</v>
      </c>
      <c r="D3576" s="3">
        <v>0.35694444444444445</v>
      </c>
      <c r="E3576" s="2" t="s">
        <v>15</v>
      </c>
      <c r="F3576" s="2" t="s">
        <v>44</v>
      </c>
      <c r="G3576" s="2">
        <v>53355</v>
      </c>
      <c r="H3576" s="2">
        <v>4</v>
      </c>
      <c r="I3576" s="2">
        <v>87</v>
      </c>
      <c r="J3576" s="2">
        <v>27070</v>
      </c>
      <c r="K3576" s="2">
        <v>18675</v>
      </c>
      <c r="L3576" s="2">
        <v>569</v>
      </c>
      <c r="M3576" s="2">
        <v>66</v>
      </c>
      <c r="N3576" s="2">
        <v>125</v>
      </c>
      <c r="O3576" s="2">
        <v>68</v>
      </c>
      <c r="P3576" s="2">
        <v>70</v>
      </c>
      <c r="Q3576" s="2">
        <v>547</v>
      </c>
      <c r="R3576" s="2">
        <v>113</v>
      </c>
      <c r="S3576" s="2" t="s">
        <v>28</v>
      </c>
      <c r="T3576" s="5">
        <f t="shared" si="385"/>
        <v>828</v>
      </c>
      <c r="U3576" s="4">
        <f t="shared" si="386"/>
        <v>0.35001405678942932</v>
      </c>
      <c r="V3576" s="4">
        <f t="shared" si="387"/>
        <v>0.35001405678942932</v>
      </c>
      <c r="W3576">
        <f t="shared" si="388"/>
        <v>8</v>
      </c>
      <c r="X3576" t="str">
        <f t="shared" si="389"/>
        <v>Thursday</v>
      </c>
      <c r="Y3576" s="5" t="str">
        <f t="shared" si="390"/>
        <v>Sep</v>
      </c>
      <c r="Z3576" s="5" t="str">
        <f t="shared" si="391"/>
        <v>3-5</v>
      </c>
    </row>
    <row r="3577" spans="1:26" x14ac:dyDescent="0.25">
      <c r="A3577" s="2" t="s">
        <v>3610</v>
      </c>
      <c r="B3577" s="2" t="s">
        <v>26</v>
      </c>
      <c r="C3577" s="1">
        <v>45918</v>
      </c>
      <c r="D3577" s="3">
        <v>0.37847222222222221</v>
      </c>
      <c r="E3577" s="2" t="s">
        <v>17</v>
      </c>
      <c r="F3577" s="2" t="s">
        <v>44</v>
      </c>
      <c r="G3577" s="2">
        <v>53368</v>
      </c>
      <c r="H3577" s="2">
        <v>8</v>
      </c>
      <c r="I3577" s="2">
        <v>20</v>
      </c>
      <c r="J3577" s="2">
        <v>5418</v>
      </c>
      <c r="K3577" s="2">
        <v>3797</v>
      </c>
      <c r="L3577" s="2">
        <v>62</v>
      </c>
      <c r="M3577" s="2">
        <v>12</v>
      </c>
      <c r="N3577" s="2">
        <v>10</v>
      </c>
      <c r="O3577" s="2">
        <v>0</v>
      </c>
      <c r="P3577" s="2">
        <v>80</v>
      </c>
      <c r="Q3577" s="2">
        <v>54</v>
      </c>
      <c r="R3577" s="2">
        <v>2</v>
      </c>
      <c r="S3577" s="2" t="s">
        <v>31</v>
      </c>
      <c r="T3577" s="5">
        <f t="shared" si="385"/>
        <v>84</v>
      </c>
      <c r="U3577" s="4">
        <f t="shared" si="386"/>
        <v>7.1147504122320487E-2</v>
      </c>
      <c r="V3577" s="4">
        <f t="shared" si="387"/>
        <v>7.1147504122320487E-2</v>
      </c>
      <c r="W3577">
        <f t="shared" si="388"/>
        <v>9</v>
      </c>
      <c r="X3577" t="str">
        <f t="shared" si="389"/>
        <v>Thursday</v>
      </c>
      <c r="Y3577" s="5" t="str">
        <f t="shared" si="390"/>
        <v>Sep</v>
      </c>
      <c r="Z3577" s="5" t="str">
        <f t="shared" si="391"/>
        <v>6-10</v>
      </c>
    </row>
    <row r="3578" spans="1:26" x14ac:dyDescent="0.25">
      <c r="A3578" s="2" t="s">
        <v>3611</v>
      </c>
      <c r="B3578" s="2" t="s">
        <v>26</v>
      </c>
      <c r="C3578" s="1">
        <v>45918</v>
      </c>
      <c r="D3578" s="3">
        <v>0.42222222222222222</v>
      </c>
      <c r="E3578" s="2" t="s">
        <v>15</v>
      </c>
      <c r="F3578" s="2" t="s">
        <v>44</v>
      </c>
      <c r="G3578" s="2">
        <v>53604</v>
      </c>
      <c r="H3578" s="2">
        <v>15</v>
      </c>
      <c r="I3578" s="2">
        <v>155</v>
      </c>
      <c r="J3578" s="2">
        <v>22881</v>
      </c>
      <c r="K3578" s="2">
        <v>17826</v>
      </c>
      <c r="L3578" s="2">
        <v>504</v>
      </c>
      <c r="M3578" s="2">
        <v>43</v>
      </c>
      <c r="N3578" s="2">
        <v>65</v>
      </c>
      <c r="O3578" s="2">
        <v>52</v>
      </c>
      <c r="P3578" s="2">
        <v>132</v>
      </c>
      <c r="Q3578" s="2">
        <v>655</v>
      </c>
      <c r="R3578" s="2">
        <v>62</v>
      </c>
      <c r="S3578" s="2" t="s">
        <v>31</v>
      </c>
      <c r="T3578" s="5">
        <f t="shared" si="385"/>
        <v>664</v>
      </c>
      <c r="U3578" s="4">
        <f t="shared" si="386"/>
        <v>0.33254980971569287</v>
      </c>
      <c r="V3578" s="4">
        <f t="shared" si="387"/>
        <v>0.33254980971569287</v>
      </c>
      <c r="W3578">
        <f t="shared" si="388"/>
        <v>10</v>
      </c>
      <c r="X3578" t="str">
        <f t="shared" si="389"/>
        <v>Thursday</v>
      </c>
      <c r="Y3578" s="5" t="str">
        <f t="shared" si="390"/>
        <v>Sep</v>
      </c>
      <c r="Z3578" s="5" t="str">
        <f t="shared" si="391"/>
        <v>11+</v>
      </c>
    </row>
    <row r="3579" spans="1:26" x14ac:dyDescent="0.25">
      <c r="A3579" s="2" t="s">
        <v>3612</v>
      </c>
      <c r="B3579" s="2" t="s">
        <v>26</v>
      </c>
      <c r="C3579" s="1">
        <v>45918</v>
      </c>
      <c r="D3579" s="3">
        <v>0.69513888888888886</v>
      </c>
      <c r="E3579" s="2" t="s">
        <v>19</v>
      </c>
      <c r="F3579" s="2" t="s">
        <v>46</v>
      </c>
      <c r="G3579" s="2">
        <v>53476</v>
      </c>
      <c r="H3579" s="2">
        <v>7</v>
      </c>
      <c r="I3579" s="2">
        <v>402</v>
      </c>
      <c r="J3579" s="2">
        <v>10331</v>
      </c>
      <c r="K3579" s="2">
        <v>7802</v>
      </c>
      <c r="L3579" s="2">
        <v>553</v>
      </c>
      <c r="M3579" s="2">
        <v>59</v>
      </c>
      <c r="N3579" s="2">
        <v>60</v>
      </c>
      <c r="O3579" s="2">
        <v>287</v>
      </c>
      <c r="P3579" s="2">
        <v>54</v>
      </c>
      <c r="Q3579" s="2">
        <v>178</v>
      </c>
      <c r="R3579" s="2">
        <v>18</v>
      </c>
      <c r="S3579" s="2" t="s">
        <v>31</v>
      </c>
      <c r="T3579" s="5">
        <f t="shared" si="385"/>
        <v>959</v>
      </c>
      <c r="U3579" s="4">
        <f t="shared" si="386"/>
        <v>0.1458972249233301</v>
      </c>
      <c r="V3579" s="4">
        <f t="shared" si="387"/>
        <v>0.1458972249233301</v>
      </c>
      <c r="W3579">
        <f t="shared" si="388"/>
        <v>16</v>
      </c>
      <c r="X3579" t="str">
        <f t="shared" si="389"/>
        <v>Thursday</v>
      </c>
      <c r="Y3579" s="5" t="str">
        <f t="shared" si="390"/>
        <v>Sep</v>
      </c>
      <c r="Z3579" s="5" t="str">
        <f t="shared" si="391"/>
        <v>6-10</v>
      </c>
    </row>
    <row r="3580" spans="1:26" x14ac:dyDescent="0.25">
      <c r="A3580" s="2" t="s">
        <v>3613</v>
      </c>
      <c r="B3580" s="2" t="s">
        <v>26</v>
      </c>
      <c r="C3580" s="1">
        <v>45918</v>
      </c>
      <c r="D3580" s="3">
        <v>0.74791666666666667</v>
      </c>
      <c r="E3580" s="2" t="s">
        <v>17</v>
      </c>
      <c r="F3580" s="2" t="s">
        <v>27</v>
      </c>
      <c r="G3580" s="2">
        <v>53360</v>
      </c>
      <c r="H3580" s="2">
        <v>9</v>
      </c>
      <c r="I3580" s="2">
        <v>57</v>
      </c>
      <c r="J3580" s="2">
        <v>7659</v>
      </c>
      <c r="K3580" s="2">
        <v>6262</v>
      </c>
      <c r="L3580" s="2">
        <v>65</v>
      </c>
      <c r="M3580" s="2">
        <v>8</v>
      </c>
      <c r="N3580" s="2">
        <v>10</v>
      </c>
      <c r="O3580" s="2">
        <v>0</v>
      </c>
      <c r="P3580" s="2">
        <v>45</v>
      </c>
      <c r="Q3580" s="2">
        <v>104</v>
      </c>
      <c r="R3580" s="2">
        <v>4</v>
      </c>
      <c r="S3580" s="2" t="s">
        <v>28</v>
      </c>
      <c r="T3580" s="5">
        <f t="shared" si="385"/>
        <v>83</v>
      </c>
      <c r="U3580" s="4">
        <f t="shared" si="386"/>
        <v>0.11735382308845577</v>
      </c>
      <c r="V3580" s="4">
        <f t="shared" si="387"/>
        <v>0.11735382308845577</v>
      </c>
      <c r="W3580">
        <f t="shared" si="388"/>
        <v>17</v>
      </c>
      <c r="X3580" t="str">
        <f t="shared" si="389"/>
        <v>Thursday</v>
      </c>
      <c r="Y3580" s="5" t="str">
        <f t="shared" si="390"/>
        <v>Sep</v>
      </c>
      <c r="Z3580" s="5" t="str">
        <f t="shared" si="391"/>
        <v>6-10</v>
      </c>
    </row>
    <row r="3581" spans="1:26" x14ac:dyDescent="0.25">
      <c r="A3581" s="2" t="s">
        <v>3614</v>
      </c>
      <c r="B3581" s="2" t="s">
        <v>26</v>
      </c>
      <c r="C3581" s="1">
        <v>45918</v>
      </c>
      <c r="D3581" s="3">
        <v>0.75486111111111109</v>
      </c>
      <c r="E3581" s="2" t="s">
        <v>19</v>
      </c>
      <c r="F3581" s="2" t="s">
        <v>27</v>
      </c>
      <c r="G3581" s="2">
        <v>53710</v>
      </c>
      <c r="H3581" s="2">
        <v>5</v>
      </c>
      <c r="I3581" s="2">
        <v>172</v>
      </c>
      <c r="J3581" s="2">
        <v>15788</v>
      </c>
      <c r="K3581" s="2">
        <v>12541</v>
      </c>
      <c r="L3581" s="2">
        <v>651</v>
      </c>
      <c r="M3581" s="2">
        <v>72</v>
      </c>
      <c r="N3581" s="2">
        <v>62</v>
      </c>
      <c r="O3581" s="2">
        <v>288</v>
      </c>
      <c r="P3581" s="2">
        <v>102</v>
      </c>
      <c r="Q3581" s="2">
        <v>344</v>
      </c>
      <c r="R3581" s="2">
        <v>20</v>
      </c>
      <c r="S3581" s="2" t="s">
        <v>31</v>
      </c>
      <c r="T3581" s="5">
        <f t="shared" si="385"/>
        <v>1073</v>
      </c>
      <c r="U3581" s="4">
        <f t="shared" si="386"/>
        <v>0.2334946937255632</v>
      </c>
      <c r="V3581" s="4">
        <f t="shared" si="387"/>
        <v>0.2334946937255632</v>
      </c>
      <c r="W3581">
        <f t="shared" si="388"/>
        <v>18</v>
      </c>
      <c r="X3581" t="str">
        <f t="shared" si="389"/>
        <v>Thursday</v>
      </c>
      <c r="Y3581" s="5" t="str">
        <f t="shared" si="390"/>
        <v>Sep</v>
      </c>
      <c r="Z3581" s="5" t="str">
        <f t="shared" si="391"/>
        <v>3-5</v>
      </c>
    </row>
    <row r="3582" spans="1:26" x14ac:dyDescent="0.25">
      <c r="A3582" s="2" t="s">
        <v>3615</v>
      </c>
      <c r="B3582" s="2" t="s">
        <v>26</v>
      </c>
      <c r="C3582" s="1">
        <v>45918</v>
      </c>
      <c r="D3582" s="3">
        <v>0.75972222222222219</v>
      </c>
      <c r="E3582" s="2" t="s">
        <v>16</v>
      </c>
      <c r="F3582" s="2" t="s">
        <v>46</v>
      </c>
      <c r="G3582" s="2">
        <v>53447</v>
      </c>
      <c r="H3582" s="2">
        <v>4</v>
      </c>
      <c r="I3582" s="2">
        <v>266</v>
      </c>
      <c r="J3582" s="2">
        <v>17838</v>
      </c>
      <c r="K3582" s="2">
        <v>16348</v>
      </c>
      <c r="L3582" s="2">
        <v>497</v>
      </c>
      <c r="M3582" s="2">
        <v>54</v>
      </c>
      <c r="N3582" s="2">
        <v>42</v>
      </c>
      <c r="O3582" s="2">
        <v>79</v>
      </c>
      <c r="P3582" s="2">
        <v>46</v>
      </c>
      <c r="Q3582" s="2">
        <v>307</v>
      </c>
      <c r="R3582" s="2">
        <v>23</v>
      </c>
      <c r="S3582" s="2" t="s">
        <v>31</v>
      </c>
      <c r="T3582" s="5">
        <f t="shared" si="385"/>
        <v>672</v>
      </c>
      <c r="U3582" s="4">
        <f t="shared" si="386"/>
        <v>0.30587310793870565</v>
      </c>
      <c r="V3582" s="4">
        <f t="shared" si="387"/>
        <v>0.30587310793870565</v>
      </c>
      <c r="W3582">
        <f t="shared" si="388"/>
        <v>18</v>
      </c>
      <c r="X3582" t="str">
        <f t="shared" si="389"/>
        <v>Thursday</v>
      </c>
      <c r="Y3582" s="5" t="str">
        <f t="shared" si="390"/>
        <v>Sep</v>
      </c>
      <c r="Z3582" s="5" t="str">
        <f t="shared" si="391"/>
        <v>3-5</v>
      </c>
    </row>
    <row r="3583" spans="1:26" x14ac:dyDescent="0.25">
      <c r="A3583" s="2" t="s">
        <v>3616</v>
      </c>
      <c r="B3583" s="2" t="s">
        <v>26</v>
      </c>
      <c r="C3583" s="1">
        <v>45918</v>
      </c>
      <c r="D3583" s="3">
        <v>0.77708333333333335</v>
      </c>
      <c r="E3583" s="2" t="s">
        <v>15</v>
      </c>
      <c r="F3583" s="2" t="s">
        <v>38</v>
      </c>
      <c r="G3583" s="2">
        <v>53204</v>
      </c>
      <c r="H3583" s="2">
        <v>7</v>
      </c>
      <c r="I3583" s="2">
        <v>50</v>
      </c>
      <c r="J3583" s="2">
        <v>40248</v>
      </c>
      <c r="K3583" s="2">
        <v>28808</v>
      </c>
      <c r="L3583" s="2">
        <v>1002</v>
      </c>
      <c r="M3583" s="2">
        <v>146</v>
      </c>
      <c r="N3583" s="2">
        <v>245</v>
      </c>
      <c r="O3583" s="2">
        <v>159</v>
      </c>
      <c r="P3583" s="2">
        <v>262</v>
      </c>
      <c r="Q3583" s="2">
        <v>754</v>
      </c>
      <c r="R3583" s="2">
        <v>169</v>
      </c>
      <c r="S3583" s="2" t="s">
        <v>31</v>
      </c>
      <c r="T3583" s="5">
        <f t="shared" si="385"/>
        <v>1552</v>
      </c>
      <c r="U3583" s="4">
        <f t="shared" si="386"/>
        <v>0.54146304789113597</v>
      </c>
      <c r="V3583" s="4">
        <f t="shared" si="387"/>
        <v>0.54146304789113597</v>
      </c>
      <c r="W3583">
        <f t="shared" si="388"/>
        <v>18</v>
      </c>
      <c r="X3583" t="str">
        <f t="shared" si="389"/>
        <v>Thursday</v>
      </c>
      <c r="Y3583" s="5" t="str">
        <f t="shared" si="390"/>
        <v>Sep</v>
      </c>
      <c r="Z3583" s="5" t="str">
        <f t="shared" si="391"/>
        <v>6-10</v>
      </c>
    </row>
    <row r="3584" spans="1:26" x14ac:dyDescent="0.25">
      <c r="A3584" s="2" t="s">
        <v>3617</v>
      </c>
      <c r="B3584" s="2" t="s">
        <v>26</v>
      </c>
      <c r="C3584" s="1">
        <v>45918</v>
      </c>
      <c r="D3584" s="3">
        <v>0.78611111111111109</v>
      </c>
      <c r="E3584" s="2" t="s">
        <v>16</v>
      </c>
      <c r="F3584" s="2" t="s">
        <v>30</v>
      </c>
      <c r="G3584" s="2">
        <v>53580</v>
      </c>
      <c r="H3584" s="2">
        <v>5</v>
      </c>
      <c r="I3584" s="2">
        <v>183</v>
      </c>
      <c r="J3584" s="2">
        <v>12687</v>
      </c>
      <c r="K3584" s="2">
        <v>9436</v>
      </c>
      <c r="L3584" s="2">
        <v>413</v>
      </c>
      <c r="M3584" s="2">
        <v>29</v>
      </c>
      <c r="N3584" s="2">
        <v>22</v>
      </c>
      <c r="O3584" s="2">
        <v>49</v>
      </c>
      <c r="P3584" s="2">
        <v>41</v>
      </c>
      <c r="Q3584" s="2">
        <v>232</v>
      </c>
      <c r="R3584" s="2">
        <v>20</v>
      </c>
      <c r="S3584" s="2" t="s">
        <v>31</v>
      </c>
      <c r="T3584" s="5">
        <f t="shared" si="385"/>
        <v>513</v>
      </c>
      <c r="U3584" s="4">
        <f t="shared" si="386"/>
        <v>0.17611048898842852</v>
      </c>
      <c r="V3584" s="4">
        <f t="shared" si="387"/>
        <v>0.17611048898842852</v>
      </c>
      <c r="W3584">
        <f t="shared" si="388"/>
        <v>18</v>
      </c>
      <c r="X3584" t="str">
        <f t="shared" si="389"/>
        <v>Thursday</v>
      </c>
      <c r="Y3584" s="5" t="str">
        <f t="shared" si="390"/>
        <v>Sep</v>
      </c>
      <c r="Z3584" s="5" t="str">
        <f t="shared" si="391"/>
        <v>3-5</v>
      </c>
    </row>
    <row r="3585" spans="1:26" x14ac:dyDescent="0.25">
      <c r="A3585" s="2" t="s">
        <v>3618</v>
      </c>
      <c r="B3585" s="2" t="s">
        <v>26</v>
      </c>
      <c r="C3585" s="1">
        <v>45918</v>
      </c>
      <c r="D3585" s="3">
        <v>0.83333333333333337</v>
      </c>
      <c r="E3585" s="2" t="s">
        <v>16</v>
      </c>
      <c r="F3585" s="2" t="s">
        <v>36</v>
      </c>
      <c r="G3585" s="2">
        <v>53344</v>
      </c>
      <c r="H3585" s="2">
        <v>6</v>
      </c>
      <c r="I3585" s="2">
        <v>109</v>
      </c>
      <c r="J3585" s="2">
        <v>29432</v>
      </c>
      <c r="K3585" s="2">
        <v>20865</v>
      </c>
      <c r="L3585" s="2">
        <v>568</v>
      </c>
      <c r="M3585" s="2">
        <v>53</v>
      </c>
      <c r="N3585" s="2">
        <v>46</v>
      </c>
      <c r="O3585" s="2">
        <v>85</v>
      </c>
      <c r="P3585" s="2">
        <v>128</v>
      </c>
      <c r="Q3585" s="2">
        <v>222</v>
      </c>
      <c r="R3585" s="2">
        <v>42</v>
      </c>
      <c r="S3585" s="2" t="s">
        <v>31</v>
      </c>
      <c r="T3585" s="5">
        <f t="shared" si="385"/>
        <v>752</v>
      </c>
      <c r="U3585" s="4">
        <f t="shared" si="386"/>
        <v>0.39114052189562087</v>
      </c>
      <c r="V3585" s="4">
        <f t="shared" si="387"/>
        <v>0.39114052189562087</v>
      </c>
      <c r="W3585">
        <f t="shared" si="388"/>
        <v>20</v>
      </c>
      <c r="X3585" t="str">
        <f t="shared" si="389"/>
        <v>Thursday</v>
      </c>
      <c r="Y3585" s="5" t="str">
        <f t="shared" si="390"/>
        <v>Sep</v>
      </c>
      <c r="Z3585" s="5" t="str">
        <f t="shared" si="391"/>
        <v>6-10</v>
      </c>
    </row>
    <row r="3586" spans="1:26" x14ac:dyDescent="0.25">
      <c r="A3586" s="2" t="s">
        <v>3619</v>
      </c>
      <c r="B3586" s="2" t="s">
        <v>26</v>
      </c>
      <c r="C3586" s="1">
        <v>45918</v>
      </c>
      <c r="D3586" s="3">
        <v>0.84166666666666667</v>
      </c>
      <c r="E3586" s="2" t="s">
        <v>16</v>
      </c>
      <c r="F3586" s="2" t="s">
        <v>38</v>
      </c>
      <c r="G3586" s="2">
        <v>53598</v>
      </c>
      <c r="H3586" s="2">
        <v>5</v>
      </c>
      <c r="I3586" s="2">
        <v>95</v>
      </c>
      <c r="J3586" s="2">
        <v>18409</v>
      </c>
      <c r="K3586" s="2">
        <v>14660</v>
      </c>
      <c r="L3586" s="2">
        <v>818</v>
      </c>
      <c r="M3586" s="2">
        <v>77</v>
      </c>
      <c r="N3586" s="2">
        <v>69</v>
      </c>
      <c r="O3586" s="2">
        <v>108</v>
      </c>
      <c r="P3586" s="2">
        <v>78</v>
      </c>
      <c r="Q3586" s="2">
        <v>357</v>
      </c>
      <c r="R3586" s="2">
        <v>30</v>
      </c>
      <c r="S3586" s="2" t="s">
        <v>31</v>
      </c>
      <c r="T3586" s="5">
        <f t="shared" ref="T3586:T3649" si="392">SUM(L3586:O3586)</f>
        <v>1072</v>
      </c>
      <c r="U3586" s="4">
        <f t="shared" ref="U3586:U3649" si="393">K3586/G3586</f>
        <v>0.27351766856972276</v>
      </c>
      <c r="V3586" s="4">
        <f t="shared" ref="V3586:V3649" si="394">K3586/G3586</f>
        <v>0.27351766856972276</v>
      </c>
      <c r="W3586">
        <f t="shared" ref="W3586:W3649" si="395">HOUR(D3586)</f>
        <v>20</v>
      </c>
      <c r="X3586" t="str">
        <f t="shared" ref="X3586:X3649" si="396">TEXT(C3586,"dddd")</f>
        <v>Thursday</v>
      </c>
      <c r="Y3586" s="5" t="str">
        <f t="shared" ref="Y3586:Y3649" si="397">TEXT(C3586,"mmm")</f>
        <v>Sep</v>
      </c>
      <c r="Z3586" s="5" t="str">
        <f t="shared" ref="Z3586:Z3649" si="398">IF(H3586&lt;=2,"0-2",IF(H3586&lt;=5,"3-5",IF(H3586&lt;=10,"6-10","11+")))</f>
        <v>3-5</v>
      </c>
    </row>
    <row r="3587" spans="1:26" x14ac:dyDescent="0.25">
      <c r="A3587" s="2" t="s">
        <v>3620</v>
      </c>
      <c r="B3587" s="2" t="s">
        <v>26</v>
      </c>
      <c r="C3587" s="1">
        <v>45918</v>
      </c>
      <c r="D3587" s="3">
        <v>0.84305555555555556</v>
      </c>
      <c r="E3587" s="2" t="s">
        <v>15</v>
      </c>
      <c r="F3587" s="2" t="s">
        <v>49</v>
      </c>
      <c r="G3587" s="2">
        <v>53166</v>
      </c>
      <c r="H3587" s="2">
        <v>8</v>
      </c>
      <c r="I3587" s="2">
        <v>89</v>
      </c>
      <c r="J3587" s="2">
        <v>42725</v>
      </c>
      <c r="K3587" s="2">
        <v>37083</v>
      </c>
      <c r="L3587" s="2">
        <v>1376</v>
      </c>
      <c r="M3587" s="2">
        <v>114</v>
      </c>
      <c r="N3587" s="2">
        <v>260</v>
      </c>
      <c r="O3587" s="2">
        <v>128</v>
      </c>
      <c r="P3587" s="2">
        <v>75</v>
      </c>
      <c r="Q3587" s="2">
        <v>885</v>
      </c>
      <c r="R3587" s="2">
        <v>144</v>
      </c>
      <c r="S3587" s="2" t="s">
        <v>31</v>
      </c>
      <c r="T3587" s="5">
        <f t="shared" si="392"/>
        <v>1878</v>
      </c>
      <c r="U3587" s="4">
        <f t="shared" si="393"/>
        <v>0.69749463943121548</v>
      </c>
      <c r="V3587" s="4">
        <f t="shared" si="394"/>
        <v>0.69749463943121548</v>
      </c>
      <c r="W3587">
        <f t="shared" si="395"/>
        <v>20</v>
      </c>
      <c r="X3587" t="str">
        <f t="shared" si="396"/>
        <v>Thursday</v>
      </c>
      <c r="Y3587" s="5" t="str">
        <f t="shared" si="397"/>
        <v>Sep</v>
      </c>
      <c r="Z3587" s="5" t="str">
        <f t="shared" si="398"/>
        <v>6-10</v>
      </c>
    </row>
    <row r="3588" spans="1:26" x14ac:dyDescent="0.25">
      <c r="A3588" s="2" t="s">
        <v>3621</v>
      </c>
      <c r="B3588" s="2" t="s">
        <v>26</v>
      </c>
      <c r="C3588" s="1">
        <v>45918</v>
      </c>
      <c r="D3588" s="3">
        <v>0.85624999999999996</v>
      </c>
      <c r="E3588" s="2" t="s">
        <v>16</v>
      </c>
      <c r="F3588" s="2" t="s">
        <v>27</v>
      </c>
      <c r="G3588" s="2">
        <v>53286</v>
      </c>
      <c r="H3588" s="2">
        <v>6</v>
      </c>
      <c r="I3588" s="2">
        <v>158</v>
      </c>
      <c r="J3588" s="2">
        <v>20547</v>
      </c>
      <c r="K3588" s="2">
        <v>15410</v>
      </c>
      <c r="L3588" s="2">
        <v>537</v>
      </c>
      <c r="M3588" s="2">
        <v>35</v>
      </c>
      <c r="N3588" s="2">
        <v>25</v>
      </c>
      <c r="O3588" s="2">
        <v>68</v>
      </c>
      <c r="P3588" s="2">
        <v>55</v>
      </c>
      <c r="Q3588" s="2">
        <v>222</v>
      </c>
      <c r="R3588" s="2">
        <v>36</v>
      </c>
      <c r="S3588" s="2" t="s">
        <v>31</v>
      </c>
      <c r="T3588" s="5">
        <f t="shared" si="392"/>
        <v>665</v>
      </c>
      <c r="U3588" s="4">
        <f t="shared" si="393"/>
        <v>0.28919415981683744</v>
      </c>
      <c r="V3588" s="4">
        <f t="shared" si="394"/>
        <v>0.28919415981683744</v>
      </c>
      <c r="W3588">
        <f t="shared" si="395"/>
        <v>20</v>
      </c>
      <c r="X3588" t="str">
        <f t="shared" si="396"/>
        <v>Thursday</v>
      </c>
      <c r="Y3588" s="5" t="str">
        <f t="shared" si="397"/>
        <v>Sep</v>
      </c>
      <c r="Z3588" s="5" t="str">
        <f t="shared" si="398"/>
        <v>6-10</v>
      </c>
    </row>
    <row r="3589" spans="1:26" x14ac:dyDescent="0.25">
      <c r="A3589" s="2" t="s">
        <v>3622</v>
      </c>
      <c r="B3589" s="2" t="s">
        <v>26</v>
      </c>
      <c r="C3589" s="1">
        <v>45918</v>
      </c>
      <c r="D3589" s="3">
        <v>0.90347222222222223</v>
      </c>
      <c r="E3589" s="2" t="s">
        <v>19</v>
      </c>
      <c r="F3589" s="2" t="s">
        <v>36</v>
      </c>
      <c r="G3589" s="2">
        <v>53310</v>
      </c>
      <c r="H3589" s="2">
        <v>8</v>
      </c>
      <c r="I3589" s="2">
        <v>119</v>
      </c>
      <c r="J3589" s="2">
        <v>35533</v>
      </c>
      <c r="K3589" s="2">
        <v>32593</v>
      </c>
      <c r="L3589" s="2">
        <v>1314</v>
      </c>
      <c r="M3589" s="2">
        <v>167</v>
      </c>
      <c r="N3589" s="2">
        <v>122</v>
      </c>
      <c r="O3589" s="2">
        <v>651</v>
      </c>
      <c r="P3589" s="2">
        <v>179</v>
      </c>
      <c r="Q3589" s="2">
        <v>344</v>
      </c>
      <c r="R3589" s="2">
        <v>92</v>
      </c>
      <c r="S3589" s="2" t="s">
        <v>31</v>
      </c>
      <c r="T3589" s="5">
        <f t="shared" si="392"/>
        <v>2254</v>
      </c>
      <c r="U3589" s="4">
        <f t="shared" si="393"/>
        <v>0.61138623147627091</v>
      </c>
      <c r="V3589" s="4">
        <f t="shared" si="394"/>
        <v>0.61138623147627091</v>
      </c>
      <c r="W3589">
        <f t="shared" si="395"/>
        <v>21</v>
      </c>
      <c r="X3589" t="str">
        <f t="shared" si="396"/>
        <v>Thursday</v>
      </c>
      <c r="Y3589" s="5" t="str">
        <f t="shared" si="397"/>
        <v>Sep</v>
      </c>
      <c r="Z3589" s="5" t="str">
        <f t="shared" si="398"/>
        <v>6-10</v>
      </c>
    </row>
    <row r="3590" spans="1:26" x14ac:dyDescent="0.25">
      <c r="A3590" s="2" t="s">
        <v>3623</v>
      </c>
      <c r="B3590" s="2" t="s">
        <v>26</v>
      </c>
      <c r="C3590" s="1">
        <v>45919</v>
      </c>
      <c r="D3590" s="3">
        <v>0.37291666666666667</v>
      </c>
      <c r="E3590" s="2" t="s">
        <v>16</v>
      </c>
      <c r="F3590" s="2" t="s">
        <v>36</v>
      </c>
      <c r="G3590" s="2">
        <v>53589</v>
      </c>
      <c r="H3590" s="2">
        <v>7</v>
      </c>
      <c r="I3590" s="2">
        <v>311</v>
      </c>
      <c r="J3590" s="2">
        <v>11925</v>
      </c>
      <c r="K3590" s="2">
        <v>10818</v>
      </c>
      <c r="L3590" s="2">
        <v>565</v>
      </c>
      <c r="M3590" s="2">
        <v>55</v>
      </c>
      <c r="N3590" s="2">
        <v>34</v>
      </c>
      <c r="O3590" s="2">
        <v>59</v>
      </c>
      <c r="P3590" s="2">
        <v>83</v>
      </c>
      <c r="Q3590" s="2">
        <v>184</v>
      </c>
      <c r="R3590" s="2">
        <v>13</v>
      </c>
      <c r="S3590" s="2" t="s">
        <v>31</v>
      </c>
      <c r="T3590" s="5">
        <f t="shared" si="392"/>
        <v>713</v>
      </c>
      <c r="U3590" s="4">
        <f t="shared" si="393"/>
        <v>0.20186978670995914</v>
      </c>
      <c r="V3590" s="4">
        <f t="shared" si="394"/>
        <v>0.20186978670995914</v>
      </c>
      <c r="W3590">
        <f t="shared" si="395"/>
        <v>8</v>
      </c>
      <c r="X3590" t="str">
        <f t="shared" si="396"/>
        <v>Friday</v>
      </c>
      <c r="Y3590" s="5" t="str">
        <f t="shared" si="397"/>
        <v>Sep</v>
      </c>
      <c r="Z3590" s="5" t="str">
        <f t="shared" si="398"/>
        <v>6-10</v>
      </c>
    </row>
    <row r="3591" spans="1:26" x14ac:dyDescent="0.25">
      <c r="A3591" s="2" t="s">
        <v>3624</v>
      </c>
      <c r="B3591" s="2" t="s">
        <v>26</v>
      </c>
      <c r="C3591" s="1">
        <v>45919</v>
      </c>
      <c r="D3591" s="3">
        <v>0.50208333333333333</v>
      </c>
      <c r="E3591" s="2" t="s">
        <v>15</v>
      </c>
      <c r="F3591" s="2" t="s">
        <v>36</v>
      </c>
      <c r="G3591" s="2">
        <v>53602</v>
      </c>
      <c r="H3591" s="2">
        <v>10</v>
      </c>
      <c r="I3591" s="2">
        <v>153</v>
      </c>
      <c r="J3591" s="2">
        <v>21429</v>
      </c>
      <c r="K3591" s="2">
        <v>14838</v>
      </c>
      <c r="L3591" s="2">
        <v>481</v>
      </c>
      <c r="M3591" s="2">
        <v>43</v>
      </c>
      <c r="N3591" s="2">
        <v>92</v>
      </c>
      <c r="O3591" s="2">
        <v>60</v>
      </c>
      <c r="P3591" s="2">
        <v>27</v>
      </c>
      <c r="Q3591" s="2">
        <v>497</v>
      </c>
      <c r="R3591" s="2">
        <v>83</v>
      </c>
      <c r="S3591" s="2" t="s">
        <v>31</v>
      </c>
      <c r="T3591" s="5">
        <f t="shared" si="392"/>
        <v>676</v>
      </c>
      <c r="U3591" s="4">
        <f t="shared" si="393"/>
        <v>0.27681802917801573</v>
      </c>
      <c r="V3591" s="4">
        <f t="shared" si="394"/>
        <v>0.27681802917801573</v>
      </c>
      <c r="W3591">
        <f t="shared" si="395"/>
        <v>12</v>
      </c>
      <c r="X3591" t="str">
        <f t="shared" si="396"/>
        <v>Friday</v>
      </c>
      <c r="Y3591" s="5" t="str">
        <f t="shared" si="397"/>
        <v>Sep</v>
      </c>
      <c r="Z3591" s="5" t="str">
        <f t="shared" si="398"/>
        <v>6-10</v>
      </c>
    </row>
    <row r="3592" spans="1:26" x14ac:dyDescent="0.25">
      <c r="A3592" s="2" t="s">
        <v>3625</v>
      </c>
      <c r="B3592" s="2" t="s">
        <v>26</v>
      </c>
      <c r="C3592" s="1">
        <v>45919</v>
      </c>
      <c r="D3592" s="3">
        <v>0.51666666666666672</v>
      </c>
      <c r="E3592" s="2" t="s">
        <v>15</v>
      </c>
      <c r="F3592" s="2" t="s">
        <v>36</v>
      </c>
      <c r="G3592" s="2">
        <v>53517</v>
      </c>
      <c r="H3592" s="2">
        <v>3</v>
      </c>
      <c r="I3592" s="2">
        <v>122</v>
      </c>
      <c r="J3592" s="2">
        <v>26581</v>
      </c>
      <c r="K3592" s="2">
        <v>20398</v>
      </c>
      <c r="L3592" s="2">
        <v>944</v>
      </c>
      <c r="M3592" s="2">
        <v>103</v>
      </c>
      <c r="N3592" s="2">
        <v>229</v>
      </c>
      <c r="O3592" s="2">
        <v>128</v>
      </c>
      <c r="P3592" s="2">
        <v>108</v>
      </c>
      <c r="Q3592" s="2">
        <v>612</v>
      </c>
      <c r="R3592" s="2">
        <v>45</v>
      </c>
      <c r="S3592" s="2" t="s">
        <v>31</v>
      </c>
      <c r="T3592" s="5">
        <f t="shared" si="392"/>
        <v>1404</v>
      </c>
      <c r="U3592" s="4">
        <f t="shared" si="393"/>
        <v>0.38114991498028666</v>
      </c>
      <c r="V3592" s="4">
        <f t="shared" si="394"/>
        <v>0.38114991498028666</v>
      </c>
      <c r="W3592">
        <f t="shared" si="395"/>
        <v>12</v>
      </c>
      <c r="X3592" t="str">
        <f t="shared" si="396"/>
        <v>Friday</v>
      </c>
      <c r="Y3592" s="5" t="str">
        <f t="shared" si="397"/>
        <v>Sep</v>
      </c>
      <c r="Z3592" s="5" t="str">
        <f t="shared" si="398"/>
        <v>3-5</v>
      </c>
    </row>
    <row r="3593" spans="1:26" x14ac:dyDescent="0.25">
      <c r="A3593" s="2" t="s">
        <v>3626</v>
      </c>
      <c r="B3593" s="2" t="s">
        <v>26</v>
      </c>
      <c r="C3593" s="1">
        <v>45919</v>
      </c>
      <c r="D3593" s="3">
        <v>0.56388888888888888</v>
      </c>
      <c r="E3593" s="2" t="s">
        <v>16</v>
      </c>
      <c r="F3593" s="2" t="s">
        <v>27</v>
      </c>
      <c r="G3593" s="2">
        <v>53657</v>
      </c>
      <c r="H3593" s="2">
        <v>8</v>
      </c>
      <c r="I3593" s="2">
        <v>197</v>
      </c>
      <c r="J3593" s="2">
        <v>13631</v>
      </c>
      <c r="K3593" s="2">
        <v>12145</v>
      </c>
      <c r="L3593" s="2">
        <v>241</v>
      </c>
      <c r="M3593" s="2">
        <v>20</v>
      </c>
      <c r="N3593" s="2">
        <v>17</v>
      </c>
      <c r="O3593" s="2">
        <v>46</v>
      </c>
      <c r="P3593" s="2">
        <v>74</v>
      </c>
      <c r="Q3593" s="2">
        <v>221</v>
      </c>
      <c r="R3593" s="2">
        <v>13</v>
      </c>
      <c r="S3593" s="2" t="s">
        <v>31</v>
      </c>
      <c r="T3593" s="5">
        <f t="shared" si="392"/>
        <v>324</v>
      </c>
      <c r="U3593" s="4">
        <f t="shared" si="393"/>
        <v>0.22634511806474458</v>
      </c>
      <c r="V3593" s="4">
        <f t="shared" si="394"/>
        <v>0.22634511806474458</v>
      </c>
      <c r="W3593">
        <f t="shared" si="395"/>
        <v>13</v>
      </c>
      <c r="X3593" t="str">
        <f t="shared" si="396"/>
        <v>Friday</v>
      </c>
      <c r="Y3593" s="5" t="str">
        <f t="shared" si="397"/>
        <v>Sep</v>
      </c>
      <c r="Z3593" s="5" t="str">
        <f t="shared" si="398"/>
        <v>6-10</v>
      </c>
    </row>
    <row r="3594" spans="1:26" x14ac:dyDescent="0.25">
      <c r="A3594" s="2" t="s">
        <v>3627</v>
      </c>
      <c r="B3594" s="2" t="s">
        <v>26</v>
      </c>
      <c r="C3594" s="1">
        <v>45919</v>
      </c>
      <c r="D3594" s="3">
        <v>0.59236111111111112</v>
      </c>
      <c r="E3594" s="2" t="s">
        <v>16</v>
      </c>
      <c r="F3594" s="2" t="s">
        <v>38</v>
      </c>
      <c r="G3594" s="2">
        <v>53345</v>
      </c>
      <c r="H3594" s="2">
        <v>7</v>
      </c>
      <c r="I3594" s="2">
        <v>263</v>
      </c>
      <c r="J3594" s="2">
        <v>7192</v>
      </c>
      <c r="K3594" s="2">
        <v>5585</v>
      </c>
      <c r="L3594" s="2">
        <v>182</v>
      </c>
      <c r="M3594" s="2">
        <v>16</v>
      </c>
      <c r="N3594" s="2">
        <v>11</v>
      </c>
      <c r="O3594" s="2">
        <v>21</v>
      </c>
      <c r="P3594" s="2">
        <v>24</v>
      </c>
      <c r="Q3594" s="2">
        <v>50</v>
      </c>
      <c r="R3594" s="2">
        <v>11</v>
      </c>
      <c r="S3594" s="2" t="s">
        <v>31</v>
      </c>
      <c r="T3594" s="5">
        <f t="shared" si="392"/>
        <v>230</v>
      </c>
      <c r="U3594" s="4">
        <f t="shared" si="393"/>
        <v>0.10469584778329741</v>
      </c>
      <c r="V3594" s="4">
        <f t="shared" si="394"/>
        <v>0.10469584778329741</v>
      </c>
      <c r="W3594">
        <f t="shared" si="395"/>
        <v>14</v>
      </c>
      <c r="X3594" t="str">
        <f t="shared" si="396"/>
        <v>Friday</v>
      </c>
      <c r="Y3594" s="5" t="str">
        <f t="shared" si="397"/>
        <v>Sep</v>
      </c>
      <c r="Z3594" s="5" t="str">
        <f t="shared" si="398"/>
        <v>6-10</v>
      </c>
    </row>
    <row r="3595" spans="1:26" x14ac:dyDescent="0.25">
      <c r="A3595" s="2" t="s">
        <v>3628</v>
      </c>
      <c r="B3595" s="2" t="s">
        <v>26</v>
      </c>
      <c r="C3595" s="1">
        <v>45919</v>
      </c>
      <c r="D3595" s="3">
        <v>0.7104166666666667</v>
      </c>
      <c r="E3595" s="2" t="s">
        <v>19</v>
      </c>
      <c r="F3595" s="2" t="s">
        <v>30</v>
      </c>
      <c r="G3595" s="2">
        <v>53544</v>
      </c>
      <c r="H3595" s="2">
        <v>7</v>
      </c>
      <c r="I3595" s="2">
        <v>217</v>
      </c>
      <c r="J3595" s="2">
        <v>16826</v>
      </c>
      <c r="K3595" s="2">
        <v>12448</v>
      </c>
      <c r="L3595" s="2">
        <v>421</v>
      </c>
      <c r="M3595" s="2">
        <v>33</v>
      </c>
      <c r="N3595" s="2">
        <v>46</v>
      </c>
      <c r="O3595" s="2">
        <v>173</v>
      </c>
      <c r="P3595" s="2">
        <v>56</v>
      </c>
      <c r="Q3595" s="2">
        <v>246</v>
      </c>
      <c r="R3595" s="2">
        <v>16</v>
      </c>
      <c r="S3595" s="2" t="s">
        <v>31</v>
      </c>
      <c r="T3595" s="5">
        <f t="shared" si="392"/>
        <v>673</v>
      </c>
      <c r="U3595" s="4">
        <f t="shared" si="393"/>
        <v>0.23248169729568205</v>
      </c>
      <c r="V3595" s="4">
        <f t="shared" si="394"/>
        <v>0.23248169729568205</v>
      </c>
      <c r="W3595">
        <f t="shared" si="395"/>
        <v>17</v>
      </c>
      <c r="X3595" t="str">
        <f t="shared" si="396"/>
        <v>Friday</v>
      </c>
      <c r="Y3595" s="5" t="str">
        <f t="shared" si="397"/>
        <v>Sep</v>
      </c>
      <c r="Z3595" s="5" t="str">
        <f t="shared" si="398"/>
        <v>6-10</v>
      </c>
    </row>
    <row r="3596" spans="1:26" x14ac:dyDescent="0.25">
      <c r="A3596" s="2" t="s">
        <v>3629</v>
      </c>
      <c r="B3596" s="2" t="s">
        <v>26</v>
      </c>
      <c r="C3596" s="1">
        <v>45919</v>
      </c>
      <c r="D3596" s="3">
        <v>0.75208333333333333</v>
      </c>
      <c r="E3596" s="2" t="s">
        <v>16</v>
      </c>
      <c r="F3596" s="2" t="s">
        <v>36</v>
      </c>
      <c r="G3596" s="2">
        <v>53450</v>
      </c>
      <c r="H3596" s="2">
        <v>8</v>
      </c>
      <c r="I3596" s="2">
        <v>92</v>
      </c>
      <c r="J3596" s="2">
        <v>15417</v>
      </c>
      <c r="K3596" s="2">
        <v>13626</v>
      </c>
      <c r="L3596" s="2">
        <v>462</v>
      </c>
      <c r="M3596" s="2">
        <v>33</v>
      </c>
      <c r="N3596" s="2">
        <v>25</v>
      </c>
      <c r="O3596" s="2">
        <v>46</v>
      </c>
      <c r="P3596" s="2">
        <v>74</v>
      </c>
      <c r="Q3596" s="2">
        <v>345</v>
      </c>
      <c r="R3596" s="2">
        <v>24</v>
      </c>
      <c r="S3596" s="2" t="s">
        <v>31</v>
      </c>
      <c r="T3596" s="5">
        <f t="shared" si="392"/>
        <v>566</v>
      </c>
      <c r="U3596" s="4">
        <f t="shared" si="393"/>
        <v>0.25492984097287186</v>
      </c>
      <c r="V3596" s="4">
        <f t="shared" si="394"/>
        <v>0.25492984097287186</v>
      </c>
      <c r="W3596">
        <f t="shared" si="395"/>
        <v>18</v>
      </c>
      <c r="X3596" t="str">
        <f t="shared" si="396"/>
        <v>Friday</v>
      </c>
      <c r="Y3596" s="5" t="str">
        <f t="shared" si="397"/>
        <v>Sep</v>
      </c>
      <c r="Z3596" s="5" t="str">
        <f t="shared" si="398"/>
        <v>6-10</v>
      </c>
    </row>
    <row r="3597" spans="1:26" x14ac:dyDescent="0.25">
      <c r="A3597" s="2" t="s">
        <v>3630</v>
      </c>
      <c r="B3597" s="2" t="s">
        <v>26</v>
      </c>
      <c r="C3597" s="1">
        <v>45919</v>
      </c>
      <c r="D3597" s="3">
        <v>0.80138888888888893</v>
      </c>
      <c r="E3597" s="2" t="s">
        <v>15</v>
      </c>
      <c r="F3597" s="2" t="s">
        <v>46</v>
      </c>
      <c r="G3597" s="2">
        <v>53262</v>
      </c>
      <c r="H3597" s="2">
        <v>9</v>
      </c>
      <c r="I3597" s="2">
        <v>76</v>
      </c>
      <c r="J3597" s="2">
        <v>39927</v>
      </c>
      <c r="K3597" s="2">
        <v>28769</v>
      </c>
      <c r="L3597" s="2">
        <v>742</v>
      </c>
      <c r="M3597" s="2">
        <v>114</v>
      </c>
      <c r="N3597" s="2">
        <v>220</v>
      </c>
      <c r="O3597" s="2">
        <v>113</v>
      </c>
      <c r="P3597" s="2">
        <v>194</v>
      </c>
      <c r="Q3597" s="2">
        <v>869</v>
      </c>
      <c r="R3597" s="2">
        <v>188</v>
      </c>
      <c r="S3597" s="2" t="s">
        <v>31</v>
      </c>
      <c r="T3597" s="5">
        <f t="shared" si="392"/>
        <v>1189</v>
      </c>
      <c r="U3597" s="4">
        <f t="shared" si="393"/>
        <v>0.54014118884007356</v>
      </c>
      <c r="V3597" s="4">
        <f t="shared" si="394"/>
        <v>0.54014118884007356</v>
      </c>
      <c r="W3597">
        <f t="shared" si="395"/>
        <v>19</v>
      </c>
      <c r="X3597" t="str">
        <f t="shared" si="396"/>
        <v>Friday</v>
      </c>
      <c r="Y3597" s="5" t="str">
        <f t="shared" si="397"/>
        <v>Sep</v>
      </c>
      <c r="Z3597" s="5" t="str">
        <f t="shared" si="398"/>
        <v>6-10</v>
      </c>
    </row>
    <row r="3598" spans="1:26" x14ac:dyDescent="0.25">
      <c r="A3598" s="2" t="s">
        <v>3631</v>
      </c>
      <c r="B3598" s="2" t="s">
        <v>26</v>
      </c>
      <c r="C3598" s="1">
        <v>45919</v>
      </c>
      <c r="D3598" s="3">
        <v>0.82152777777777775</v>
      </c>
      <c r="E3598" s="2" t="s">
        <v>16</v>
      </c>
      <c r="F3598" s="2" t="s">
        <v>36</v>
      </c>
      <c r="G3598" s="2">
        <v>53331</v>
      </c>
      <c r="H3598" s="2">
        <v>7</v>
      </c>
      <c r="I3598" s="2">
        <v>206</v>
      </c>
      <c r="J3598" s="2">
        <v>19547</v>
      </c>
      <c r="K3598" s="2">
        <v>16704</v>
      </c>
      <c r="L3598" s="2">
        <v>613</v>
      </c>
      <c r="M3598" s="2">
        <v>63</v>
      </c>
      <c r="N3598" s="2">
        <v>39</v>
      </c>
      <c r="O3598" s="2">
        <v>68</v>
      </c>
      <c r="P3598" s="2">
        <v>115</v>
      </c>
      <c r="Q3598" s="2">
        <v>297</v>
      </c>
      <c r="R3598" s="2">
        <v>22</v>
      </c>
      <c r="S3598" s="2" t="s">
        <v>31</v>
      </c>
      <c r="T3598" s="5">
        <f t="shared" si="392"/>
        <v>783</v>
      </c>
      <c r="U3598" s="4">
        <f t="shared" si="393"/>
        <v>0.31321370309951058</v>
      </c>
      <c r="V3598" s="4">
        <f t="shared" si="394"/>
        <v>0.31321370309951058</v>
      </c>
      <c r="W3598">
        <f t="shared" si="395"/>
        <v>19</v>
      </c>
      <c r="X3598" t="str">
        <f t="shared" si="396"/>
        <v>Friday</v>
      </c>
      <c r="Y3598" s="5" t="str">
        <f t="shared" si="397"/>
        <v>Sep</v>
      </c>
      <c r="Z3598" s="5" t="str">
        <f t="shared" si="398"/>
        <v>6-10</v>
      </c>
    </row>
    <row r="3599" spans="1:26" x14ac:dyDescent="0.25">
      <c r="A3599" s="2" t="s">
        <v>3632</v>
      </c>
      <c r="B3599" s="2" t="s">
        <v>26</v>
      </c>
      <c r="C3599" s="1">
        <v>45919</v>
      </c>
      <c r="D3599" s="3">
        <v>0.8354166666666667</v>
      </c>
      <c r="E3599" s="2" t="s">
        <v>17</v>
      </c>
      <c r="F3599" s="2" t="s">
        <v>46</v>
      </c>
      <c r="G3599" s="2">
        <v>53637</v>
      </c>
      <c r="H3599" s="2">
        <v>10</v>
      </c>
      <c r="I3599" s="2">
        <v>67</v>
      </c>
      <c r="J3599" s="2">
        <v>9614</v>
      </c>
      <c r="K3599" s="2">
        <v>6986</v>
      </c>
      <c r="L3599" s="2">
        <v>96</v>
      </c>
      <c r="M3599" s="2">
        <v>16</v>
      </c>
      <c r="N3599" s="2">
        <v>14</v>
      </c>
      <c r="O3599" s="2">
        <v>0</v>
      </c>
      <c r="P3599" s="2">
        <v>90</v>
      </c>
      <c r="Q3599" s="2">
        <v>76</v>
      </c>
      <c r="R3599" s="2">
        <v>3</v>
      </c>
      <c r="S3599" s="2" t="s">
        <v>31</v>
      </c>
      <c r="T3599" s="5">
        <f t="shared" si="392"/>
        <v>126</v>
      </c>
      <c r="U3599" s="4">
        <f t="shared" si="393"/>
        <v>0.1302459123366333</v>
      </c>
      <c r="V3599" s="4">
        <f t="shared" si="394"/>
        <v>0.1302459123366333</v>
      </c>
      <c r="W3599">
        <f t="shared" si="395"/>
        <v>20</v>
      </c>
      <c r="X3599" t="str">
        <f t="shared" si="396"/>
        <v>Friday</v>
      </c>
      <c r="Y3599" s="5" t="str">
        <f t="shared" si="397"/>
        <v>Sep</v>
      </c>
      <c r="Z3599" s="5" t="str">
        <f t="shared" si="398"/>
        <v>6-10</v>
      </c>
    </row>
    <row r="3600" spans="1:26" x14ac:dyDescent="0.25">
      <c r="A3600" s="2" t="s">
        <v>3633</v>
      </c>
      <c r="B3600" s="2" t="s">
        <v>26</v>
      </c>
      <c r="C3600" s="1">
        <v>45919</v>
      </c>
      <c r="D3600" s="3">
        <v>0.83888888888888891</v>
      </c>
      <c r="E3600" s="2" t="s">
        <v>15</v>
      </c>
      <c r="F3600" s="2" t="s">
        <v>18</v>
      </c>
      <c r="G3600" s="2">
        <v>53738</v>
      </c>
      <c r="H3600" s="2">
        <v>8</v>
      </c>
      <c r="I3600" s="2">
        <v>229</v>
      </c>
      <c r="J3600" s="2">
        <v>88584</v>
      </c>
      <c r="K3600" s="2">
        <v>70603</v>
      </c>
      <c r="L3600" s="2">
        <v>2681</v>
      </c>
      <c r="M3600" s="2">
        <v>346</v>
      </c>
      <c r="N3600" s="2">
        <v>692</v>
      </c>
      <c r="O3600" s="2">
        <v>418</v>
      </c>
      <c r="P3600" s="2">
        <v>492</v>
      </c>
      <c r="Q3600" s="2">
        <v>1243</v>
      </c>
      <c r="R3600" s="2">
        <v>239</v>
      </c>
      <c r="S3600" s="2" t="s">
        <v>28</v>
      </c>
      <c r="T3600" s="5">
        <f t="shared" si="392"/>
        <v>4137</v>
      </c>
      <c r="U3600" s="4">
        <f t="shared" si="393"/>
        <v>1.3138375079087423</v>
      </c>
      <c r="V3600" s="4">
        <f t="shared" si="394"/>
        <v>1.3138375079087423</v>
      </c>
      <c r="W3600">
        <f t="shared" si="395"/>
        <v>20</v>
      </c>
      <c r="X3600" t="str">
        <f t="shared" si="396"/>
        <v>Friday</v>
      </c>
      <c r="Y3600" s="5" t="str">
        <f t="shared" si="397"/>
        <v>Sep</v>
      </c>
      <c r="Z3600" s="5" t="str">
        <f t="shared" si="398"/>
        <v>6-10</v>
      </c>
    </row>
    <row r="3601" spans="1:26" x14ac:dyDescent="0.25">
      <c r="A3601" s="2" t="s">
        <v>3634</v>
      </c>
      <c r="B3601" s="2" t="s">
        <v>26</v>
      </c>
      <c r="C3601" s="1">
        <v>45919</v>
      </c>
      <c r="D3601" s="3">
        <v>0.84027777777777779</v>
      </c>
      <c r="E3601" s="2" t="s">
        <v>16</v>
      </c>
      <c r="F3601" s="2" t="s">
        <v>46</v>
      </c>
      <c r="G3601" s="2">
        <v>53401</v>
      </c>
      <c r="H3601" s="2">
        <v>7</v>
      </c>
      <c r="I3601" s="2">
        <v>195</v>
      </c>
      <c r="J3601" s="2">
        <v>31426</v>
      </c>
      <c r="K3601" s="2">
        <v>23242</v>
      </c>
      <c r="L3601" s="2">
        <v>1060</v>
      </c>
      <c r="M3601" s="2">
        <v>85</v>
      </c>
      <c r="N3601" s="2">
        <v>46</v>
      </c>
      <c r="O3601" s="2">
        <v>113</v>
      </c>
      <c r="P3601" s="2">
        <v>103</v>
      </c>
      <c r="Q3601" s="2">
        <v>355</v>
      </c>
      <c r="R3601" s="2">
        <v>33</v>
      </c>
      <c r="S3601" s="2" t="s">
        <v>31</v>
      </c>
      <c r="T3601" s="5">
        <f t="shared" si="392"/>
        <v>1304</v>
      </c>
      <c r="U3601" s="4">
        <f t="shared" si="393"/>
        <v>0.43523529521919063</v>
      </c>
      <c r="V3601" s="4">
        <f t="shared" si="394"/>
        <v>0.43523529521919063</v>
      </c>
      <c r="W3601">
        <f t="shared" si="395"/>
        <v>20</v>
      </c>
      <c r="X3601" t="str">
        <f t="shared" si="396"/>
        <v>Friday</v>
      </c>
      <c r="Y3601" s="5" t="str">
        <f t="shared" si="397"/>
        <v>Sep</v>
      </c>
      <c r="Z3601" s="5" t="str">
        <f t="shared" si="398"/>
        <v>6-10</v>
      </c>
    </row>
    <row r="3602" spans="1:26" x14ac:dyDescent="0.25">
      <c r="A3602" s="2" t="s">
        <v>3635</v>
      </c>
      <c r="B3602" s="2" t="s">
        <v>26</v>
      </c>
      <c r="C3602" s="1">
        <v>45920</v>
      </c>
      <c r="D3602" s="3">
        <v>0.35694444444444445</v>
      </c>
      <c r="E3602" s="2" t="s">
        <v>19</v>
      </c>
      <c r="F3602" s="2" t="s">
        <v>36</v>
      </c>
      <c r="G3602" s="2">
        <v>53788</v>
      </c>
      <c r="H3602" s="2">
        <v>9</v>
      </c>
      <c r="I3602" s="2">
        <v>186</v>
      </c>
      <c r="J3602" s="2">
        <v>17616</v>
      </c>
      <c r="K3602" s="2">
        <v>14916</v>
      </c>
      <c r="L3602" s="2">
        <v>828</v>
      </c>
      <c r="M3602" s="2">
        <v>102</v>
      </c>
      <c r="N3602" s="2">
        <v>98</v>
      </c>
      <c r="O3602" s="2">
        <v>436</v>
      </c>
      <c r="P3602" s="2">
        <v>123</v>
      </c>
      <c r="Q3602" s="2">
        <v>215</v>
      </c>
      <c r="R3602" s="2">
        <v>18</v>
      </c>
      <c r="S3602" s="2" t="s">
        <v>31</v>
      </c>
      <c r="T3602" s="5">
        <f t="shared" si="392"/>
        <v>1464</v>
      </c>
      <c r="U3602" s="4">
        <f t="shared" si="393"/>
        <v>0.27731092436974791</v>
      </c>
      <c r="V3602" s="4">
        <f t="shared" si="394"/>
        <v>0.27731092436974791</v>
      </c>
      <c r="W3602">
        <f t="shared" si="395"/>
        <v>8</v>
      </c>
      <c r="X3602" t="str">
        <f t="shared" si="396"/>
        <v>Saturday</v>
      </c>
      <c r="Y3602" s="5" t="str">
        <f t="shared" si="397"/>
        <v>Sep</v>
      </c>
      <c r="Z3602" s="5" t="str">
        <f t="shared" si="398"/>
        <v>6-10</v>
      </c>
    </row>
    <row r="3603" spans="1:26" x14ac:dyDescent="0.25">
      <c r="A3603" s="2" t="s">
        <v>3636</v>
      </c>
      <c r="B3603" s="2" t="s">
        <v>26</v>
      </c>
      <c r="C3603" s="1">
        <v>45920</v>
      </c>
      <c r="D3603" s="3">
        <v>0.40625</v>
      </c>
      <c r="E3603" s="2" t="s">
        <v>19</v>
      </c>
      <c r="F3603" s="2" t="s">
        <v>30</v>
      </c>
      <c r="G3603" s="2">
        <v>53501</v>
      </c>
      <c r="H3603" s="2">
        <v>7</v>
      </c>
      <c r="I3603" s="2">
        <v>301</v>
      </c>
      <c r="J3603" s="2">
        <v>10208</v>
      </c>
      <c r="K3603" s="2">
        <v>7410</v>
      </c>
      <c r="L3603" s="2">
        <v>329</v>
      </c>
      <c r="M3603" s="2">
        <v>35</v>
      </c>
      <c r="N3603" s="2">
        <v>54</v>
      </c>
      <c r="O3603" s="2">
        <v>201</v>
      </c>
      <c r="P3603" s="2">
        <v>32</v>
      </c>
      <c r="Q3603" s="2">
        <v>147</v>
      </c>
      <c r="R3603" s="2">
        <v>16</v>
      </c>
      <c r="S3603" s="2" t="s">
        <v>31</v>
      </c>
      <c r="T3603" s="5">
        <f t="shared" si="392"/>
        <v>619</v>
      </c>
      <c r="U3603" s="4">
        <f t="shared" si="393"/>
        <v>0.13850208407319489</v>
      </c>
      <c r="V3603" s="4">
        <f t="shared" si="394"/>
        <v>0.13850208407319489</v>
      </c>
      <c r="W3603">
        <f t="shared" si="395"/>
        <v>9</v>
      </c>
      <c r="X3603" t="str">
        <f t="shared" si="396"/>
        <v>Saturday</v>
      </c>
      <c r="Y3603" s="5" t="str">
        <f t="shared" si="397"/>
        <v>Sep</v>
      </c>
      <c r="Z3603" s="5" t="str">
        <f t="shared" si="398"/>
        <v>6-10</v>
      </c>
    </row>
    <row r="3604" spans="1:26" x14ac:dyDescent="0.25">
      <c r="A3604" s="2" t="s">
        <v>3637</v>
      </c>
      <c r="B3604" s="2" t="s">
        <v>26</v>
      </c>
      <c r="C3604" s="1">
        <v>45920</v>
      </c>
      <c r="D3604" s="3">
        <v>0.43958333333333333</v>
      </c>
      <c r="E3604" s="2" t="s">
        <v>19</v>
      </c>
      <c r="F3604" s="2" t="s">
        <v>46</v>
      </c>
      <c r="G3604" s="2">
        <v>53320</v>
      </c>
      <c r="H3604" s="2">
        <v>5</v>
      </c>
      <c r="I3604" s="2">
        <v>584</v>
      </c>
      <c r="J3604" s="2">
        <v>19910</v>
      </c>
      <c r="K3604" s="2">
        <v>17652</v>
      </c>
      <c r="L3604" s="2">
        <v>704</v>
      </c>
      <c r="M3604" s="2">
        <v>74</v>
      </c>
      <c r="N3604" s="2">
        <v>120</v>
      </c>
      <c r="O3604" s="2">
        <v>493</v>
      </c>
      <c r="P3604" s="2">
        <v>58</v>
      </c>
      <c r="Q3604" s="2">
        <v>414</v>
      </c>
      <c r="R3604" s="2">
        <v>33</v>
      </c>
      <c r="S3604" s="2" t="s">
        <v>31</v>
      </c>
      <c r="T3604" s="5">
        <f t="shared" si="392"/>
        <v>1391</v>
      </c>
      <c r="U3604" s="4">
        <f t="shared" si="393"/>
        <v>0.33105776444111029</v>
      </c>
      <c r="V3604" s="4">
        <f t="shared" si="394"/>
        <v>0.33105776444111029</v>
      </c>
      <c r="W3604">
        <f t="shared" si="395"/>
        <v>10</v>
      </c>
      <c r="X3604" t="str">
        <f t="shared" si="396"/>
        <v>Saturday</v>
      </c>
      <c r="Y3604" s="5" t="str">
        <f t="shared" si="397"/>
        <v>Sep</v>
      </c>
      <c r="Z3604" s="5" t="str">
        <f t="shared" si="398"/>
        <v>3-5</v>
      </c>
    </row>
    <row r="3605" spans="1:26" x14ac:dyDescent="0.25">
      <c r="A3605" s="2" t="s">
        <v>3638</v>
      </c>
      <c r="B3605" s="2" t="s">
        <v>26</v>
      </c>
      <c r="C3605" s="1">
        <v>45920</v>
      </c>
      <c r="D3605" s="3">
        <v>0.50347222222222221</v>
      </c>
      <c r="E3605" s="2" t="s">
        <v>16</v>
      </c>
      <c r="F3605" s="2" t="s">
        <v>46</v>
      </c>
      <c r="G3605" s="2">
        <v>53435</v>
      </c>
      <c r="H3605" s="2">
        <v>13</v>
      </c>
      <c r="I3605" s="2">
        <v>189</v>
      </c>
      <c r="J3605" s="2">
        <v>21155</v>
      </c>
      <c r="K3605" s="2">
        <v>19296</v>
      </c>
      <c r="L3605" s="2">
        <v>763</v>
      </c>
      <c r="M3605" s="2">
        <v>73</v>
      </c>
      <c r="N3605" s="2">
        <v>52</v>
      </c>
      <c r="O3605" s="2">
        <v>92</v>
      </c>
      <c r="P3605" s="2">
        <v>70</v>
      </c>
      <c r="Q3605" s="2">
        <v>176</v>
      </c>
      <c r="R3605" s="2">
        <v>25</v>
      </c>
      <c r="S3605" s="2" t="s">
        <v>31</v>
      </c>
      <c r="T3605" s="5">
        <f t="shared" si="392"/>
        <v>980</v>
      </c>
      <c r="U3605" s="4">
        <f t="shared" si="393"/>
        <v>0.36111163095349491</v>
      </c>
      <c r="V3605" s="4">
        <f t="shared" si="394"/>
        <v>0.36111163095349491</v>
      </c>
      <c r="W3605">
        <f t="shared" si="395"/>
        <v>12</v>
      </c>
      <c r="X3605" t="str">
        <f t="shared" si="396"/>
        <v>Saturday</v>
      </c>
      <c r="Y3605" s="5" t="str">
        <f t="shared" si="397"/>
        <v>Sep</v>
      </c>
      <c r="Z3605" s="5" t="str">
        <f t="shared" si="398"/>
        <v>11+</v>
      </c>
    </row>
    <row r="3606" spans="1:26" x14ac:dyDescent="0.25">
      <c r="A3606" s="2" t="s">
        <v>3639</v>
      </c>
      <c r="B3606" s="2" t="s">
        <v>26</v>
      </c>
      <c r="C3606" s="1">
        <v>45920</v>
      </c>
      <c r="D3606" s="3">
        <v>0.66388888888888886</v>
      </c>
      <c r="E3606" s="2" t="s">
        <v>15</v>
      </c>
      <c r="F3606" s="2" t="s">
        <v>46</v>
      </c>
      <c r="G3606" s="2">
        <v>53428</v>
      </c>
      <c r="H3606" s="2">
        <v>11</v>
      </c>
      <c r="I3606" s="2">
        <v>169</v>
      </c>
      <c r="J3606" s="2">
        <v>47911</v>
      </c>
      <c r="K3606" s="2">
        <v>37674</v>
      </c>
      <c r="L3606" s="2">
        <v>1921</v>
      </c>
      <c r="M3606" s="2">
        <v>143</v>
      </c>
      <c r="N3606" s="2">
        <v>381</v>
      </c>
      <c r="O3606" s="2">
        <v>289</v>
      </c>
      <c r="P3606" s="2">
        <v>273</v>
      </c>
      <c r="Q3606" s="2">
        <v>749</v>
      </c>
      <c r="R3606" s="2">
        <v>159</v>
      </c>
      <c r="S3606" s="2" t="s">
        <v>31</v>
      </c>
      <c r="T3606" s="5">
        <f t="shared" si="392"/>
        <v>2734</v>
      </c>
      <c r="U3606" s="4">
        <f t="shared" si="393"/>
        <v>0.70513588380624392</v>
      </c>
      <c r="V3606" s="4">
        <f t="shared" si="394"/>
        <v>0.70513588380624392</v>
      </c>
      <c r="W3606">
        <f t="shared" si="395"/>
        <v>15</v>
      </c>
      <c r="X3606" t="str">
        <f t="shared" si="396"/>
        <v>Saturday</v>
      </c>
      <c r="Y3606" s="5" t="str">
        <f t="shared" si="397"/>
        <v>Sep</v>
      </c>
      <c r="Z3606" s="5" t="str">
        <f t="shared" si="398"/>
        <v>11+</v>
      </c>
    </row>
    <row r="3607" spans="1:26" x14ac:dyDescent="0.25">
      <c r="A3607" s="2" t="s">
        <v>3640</v>
      </c>
      <c r="B3607" s="2" t="s">
        <v>26</v>
      </c>
      <c r="C3607" s="1">
        <v>45920</v>
      </c>
      <c r="D3607" s="3">
        <v>0.71319444444444446</v>
      </c>
      <c r="E3607" s="2" t="s">
        <v>16</v>
      </c>
      <c r="F3607" s="2" t="s">
        <v>27</v>
      </c>
      <c r="G3607" s="2">
        <v>53574</v>
      </c>
      <c r="H3607" s="2">
        <v>3</v>
      </c>
      <c r="I3607" s="2">
        <v>185</v>
      </c>
      <c r="J3607" s="2">
        <v>9674</v>
      </c>
      <c r="K3607" s="2">
        <v>7184</v>
      </c>
      <c r="L3607" s="2">
        <v>282</v>
      </c>
      <c r="M3607" s="2">
        <v>26</v>
      </c>
      <c r="N3607" s="2">
        <v>18</v>
      </c>
      <c r="O3607" s="2">
        <v>39</v>
      </c>
      <c r="P3607" s="2">
        <v>44</v>
      </c>
      <c r="Q3607" s="2">
        <v>173</v>
      </c>
      <c r="R3607" s="2">
        <v>10</v>
      </c>
      <c r="S3607" s="2" t="s">
        <v>31</v>
      </c>
      <c r="T3607" s="5">
        <f t="shared" si="392"/>
        <v>365</v>
      </c>
      <c r="U3607" s="4">
        <f t="shared" si="393"/>
        <v>0.13409489677828798</v>
      </c>
      <c r="V3607" s="4">
        <f t="shared" si="394"/>
        <v>0.13409489677828798</v>
      </c>
      <c r="W3607">
        <f t="shared" si="395"/>
        <v>17</v>
      </c>
      <c r="X3607" t="str">
        <f t="shared" si="396"/>
        <v>Saturday</v>
      </c>
      <c r="Y3607" s="5" t="str">
        <f t="shared" si="397"/>
        <v>Sep</v>
      </c>
      <c r="Z3607" s="5" t="str">
        <f t="shared" si="398"/>
        <v>3-5</v>
      </c>
    </row>
    <row r="3608" spans="1:26" x14ac:dyDescent="0.25">
      <c r="A3608" s="2" t="s">
        <v>3641</v>
      </c>
      <c r="B3608" s="2" t="s">
        <v>26</v>
      </c>
      <c r="C3608" s="1">
        <v>45920</v>
      </c>
      <c r="D3608" s="3">
        <v>0.76736111111111116</v>
      </c>
      <c r="E3608" s="2" t="s">
        <v>19</v>
      </c>
      <c r="F3608" s="2" t="s">
        <v>46</v>
      </c>
      <c r="G3608" s="2">
        <v>53135</v>
      </c>
      <c r="H3608" s="2">
        <v>6</v>
      </c>
      <c r="I3608" s="2">
        <v>55</v>
      </c>
      <c r="J3608" s="2">
        <v>38955</v>
      </c>
      <c r="K3608" s="2">
        <v>29311</v>
      </c>
      <c r="L3608" s="2">
        <v>1384</v>
      </c>
      <c r="M3608" s="2">
        <v>95</v>
      </c>
      <c r="N3608" s="2">
        <v>144</v>
      </c>
      <c r="O3608" s="2">
        <v>633</v>
      </c>
      <c r="P3608" s="2">
        <v>77</v>
      </c>
      <c r="Q3608" s="2">
        <v>677</v>
      </c>
      <c r="R3608" s="2">
        <v>93</v>
      </c>
      <c r="S3608" s="2" t="s">
        <v>31</v>
      </c>
      <c r="T3608" s="5">
        <f t="shared" si="392"/>
        <v>2256</v>
      </c>
      <c r="U3608" s="4">
        <f t="shared" si="393"/>
        <v>0.55163263385715633</v>
      </c>
      <c r="V3608" s="4">
        <f t="shared" si="394"/>
        <v>0.55163263385715633</v>
      </c>
      <c r="W3608">
        <f t="shared" si="395"/>
        <v>18</v>
      </c>
      <c r="X3608" t="str">
        <f t="shared" si="396"/>
        <v>Saturday</v>
      </c>
      <c r="Y3608" s="5" t="str">
        <f t="shared" si="397"/>
        <v>Sep</v>
      </c>
      <c r="Z3608" s="5" t="str">
        <f t="shared" si="398"/>
        <v>6-10</v>
      </c>
    </row>
    <row r="3609" spans="1:26" x14ac:dyDescent="0.25">
      <c r="A3609" s="2" t="s">
        <v>3642</v>
      </c>
      <c r="B3609" s="2" t="s">
        <v>26</v>
      </c>
      <c r="C3609" s="1">
        <v>45920</v>
      </c>
      <c r="D3609" s="3">
        <v>0.83263888888888893</v>
      </c>
      <c r="E3609" s="2" t="s">
        <v>19</v>
      </c>
      <c r="F3609" s="2" t="s">
        <v>18</v>
      </c>
      <c r="G3609" s="2">
        <v>53514</v>
      </c>
      <c r="H3609" s="2">
        <v>9</v>
      </c>
      <c r="I3609" s="2">
        <v>291</v>
      </c>
      <c r="J3609" s="2">
        <v>40626</v>
      </c>
      <c r="K3609" s="2">
        <v>33933</v>
      </c>
      <c r="L3609" s="2">
        <v>2217</v>
      </c>
      <c r="M3609" s="2">
        <v>243</v>
      </c>
      <c r="N3609" s="2">
        <v>276</v>
      </c>
      <c r="O3609" s="2">
        <v>1135</v>
      </c>
      <c r="P3609" s="2">
        <v>104</v>
      </c>
      <c r="Q3609" s="2">
        <v>866</v>
      </c>
      <c r="R3609" s="2">
        <v>37</v>
      </c>
      <c r="S3609" s="2" t="s">
        <v>28</v>
      </c>
      <c r="T3609" s="5">
        <f t="shared" si="392"/>
        <v>3871</v>
      </c>
      <c r="U3609" s="4">
        <f t="shared" si="393"/>
        <v>0.63409575064469115</v>
      </c>
      <c r="V3609" s="4">
        <f t="shared" si="394"/>
        <v>0.63409575064469115</v>
      </c>
      <c r="W3609">
        <f t="shared" si="395"/>
        <v>19</v>
      </c>
      <c r="X3609" t="str">
        <f t="shared" si="396"/>
        <v>Saturday</v>
      </c>
      <c r="Y3609" s="5" t="str">
        <f t="shared" si="397"/>
        <v>Sep</v>
      </c>
      <c r="Z3609" s="5" t="str">
        <f t="shared" si="398"/>
        <v>6-10</v>
      </c>
    </row>
    <row r="3610" spans="1:26" x14ac:dyDescent="0.25">
      <c r="A3610" s="2" t="s">
        <v>3643</v>
      </c>
      <c r="B3610" s="2" t="s">
        <v>26</v>
      </c>
      <c r="C3610" s="1">
        <v>45920</v>
      </c>
      <c r="D3610" s="3">
        <v>0.84236111111111112</v>
      </c>
      <c r="E3610" s="2" t="s">
        <v>16</v>
      </c>
      <c r="F3610" s="2" t="s">
        <v>30</v>
      </c>
      <c r="G3610" s="2">
        <v>53521</v>
      </c>
      <c r="H3610" s="2">
        <v>4</v>
      </c>
      <c r="I3610" s="2">
        <v>171</v>
      </c>
      <c r="J3610" s="2">
        <v>23239</v>
      </c>
      <c r="K3610" s="2">
        <v>17261</v>
      </c>
      <c r="L3610" s="2">
        <v>624</v>
      </c>
      <c r="M3610" s="2">
        <v>66</v>
      </c>
      <c r="N3610" s="2">
        <v>33</v>
      </c>
      <c r="O3610" s="2">
        <v>49</v>
      </c>
      <c r="P3610" s="2">
        <v>44</v>
      </c>
      <c r="Q3610" s="2">
        <v>187</v>
      </c>
      <c r="R3610" s="2">
        <v>28</v>
      </c>
      <c r="S3610" s="2" t="s">
        <v>28</v>
      </c>
      <c r="T3610" s="5">
        <f t="shared" si="392"/>
        <v>772</v>
      </c>
      <c r="U3610" s="4">
        <f t="shared" si="393"/>
        <v>0.32250892173165674</v>
      </c>
      <c r="V3610" s="4">
        <f t="shared" si="394"/>
        <v>0.32250892173165674</v>
      </c>
      <c r="W3610">
        <f t="shared" si="395"/>
        <v>20</v>
      </c>
      <c r="X3610" t="str">
        <f t="shared" si="396"/>
        <v>Saturday</v>
      </c>
      <c r="Y3610" s="5" t="str">
        <f t="shared" si="397"/>
        <v>Sep</v>
      </c>
      <c r="Z3610" s="5" t="str">
        <f t="shared" si="398"/>
        <v>3-5</v>
      </c>
    </row>
    <row r="3611" spans="1:26" x14ac:dyDescent="0.25">
      <c r="A3611" s="2" t="s">
        <v>3644</v>
      </c>
      <c r="B3611" s="2" t="s">
        <v>26</v>
      </c>
      <c r="C3611" s="1">
        <v>45920</v>
      </c>
      <c r="D3611" s="3">
        <v>0.85486111111111107</v>
      </c>
      <c r="E3611" s="2" t="s">
        <v>19</v>
      </c>
      <c r="F3611" s="2" t="s">
        <v>18</v>
      </c>
      <c r="G3611" s="2">
        <v>53652</v>
      </c>
      <c r="H3611" s="2">
        <v>5</v>
      </c>
      <c r="I3611" s="2">
        <v>280</v>
      </c>
      <c r="J3611" s="2">
        <v>7382</v>
      </c>
      <c r="K3611" s="2">
        <v>6580</v>
      </c>
      <c r="L3611" s="2">
        <v>383</v>
      </c>
      <c r="M3611" s="2">
        <v>32</v>
      </c>
      <c r="N3611" s="2">
        <v>42</v>
      </c>
      <c r="O3611" s="2">
        <v>235</v>
      </c>
      <c r="P3611" s="2">
        <v>20</v>
      </c>
      <c r="Q3611" s="2">
        <v>179</v>
      </c>
      <c r="R3611" s="2">
        <v>6</v>
      </c>
      <c r="S3611" s="2" t="s">
        <v>31</v>
      </c>
      <c r="T3611" s="5">
        <f t="shared" si="392"/>
        <v>692</v>
      </c>
      <c r="U3611" s="4">
        <f t="shared" si="393"/>
        <v>0.12264221277864758</v>
      </c>
      <c r="V3611" s="4">
        <f t="shared" si="394"/>
        <v>0.12264221277864758</v>
      </c>
      <c r="W3611">
        <f t="shared" si="395"/>
        <v>20</v>
      </c>
      <c r="X3611" t="str">
        <f t="shared" si="396"/>
        <v>Saturday</v>
      </c>
      <c r="Y3611" s="5" t="str">
        <f t="shared" si="397"/>
        <v>Sep</v>
      </c>
      <c r="Z3611" s="5" t="str">
        <f t="shared" si="398"/>
        <v>3-5</v>
      </c>
    </row>
    <row r="3612" spans="1:26" x14ac:dyDescent="0.25">
      <c r="A3612" s="2" t="s">
        <v>3645</v>
      </c>
      <c r="B3612" s="2" t="s">
        <v>26</v>
      </c>
      <c r="C3612" s="1">
        <v>45920</v>
      </c>
      <c r="D3612" s="3">
        <v>0.9145833333333333</v>
      </c>
      <c r="E3612" s="2" t="s">
        <v>15</v>
      </c>
      <c r="F3612" s="2" t="s">
        <v>44</v>
      </c>
      <c r="G3612" s="2">
        <v>53696</v>
      </c>
      <c r="H3612" s="2">
        <v>7</v>
      </c>
      <c r="I3612" s="2">
        <v>75</v>
      </c>
      <c r="J3612" s="2">
        <v>21308</v>
      </c>
      <c r="K3612" s="2">
        <v>18144</v>
      </c>
      <c r="L3612" s="2">
        <v>830</v>
      </c>
      <c r="M3612" s="2">
        <v>106</v>
      </c>
      <c r="N3612" s="2">
        <v>238</v>
      </c>
      <c r="O3612" s="2">
        <v>123</v>
      </c>
      <c r="P3612" s="2">
        <v>109</v>
      </c>
      <c r="Q3612" s="2">
        <v>396</v>
      </c>
      <c r="R3612" s="2">
        <v>71</v>
      </c>
      <c r="S3612" s="2" t="s">
        <v>31</v>
      </c>
      <c r="T3612" s="5">
        <f t="shared" si="392"/>
        <v>1297</v>
      </c>
      <c r="U3612" s="4">
        <f t="shared" si="393"/>
        <v>0.33790226460071515</v>
      </c>
      <c r="V3612" s="4">
        <f t="shared" si="394"/>
        <v>0.33790226460071515</v>
      </c>
      <c r="W3612">
        <f t="shared" si="395"/>
        <v>21</v>
      </c>
      <c r="X3612" t="str">
        <f t="shared" si="396"/>
        <v>Saturday</v>
      </c>
      <c r="Y3612" s="5" t="str">
        <f t="shared" si="397"/>
        <v>Sep</v>
      </c>
      <c r="Z3612" s="5" t="str">
        <f t="shared" si="398"/>
        <v>6-10</v>
      </c>
    </row>
    <row r="3613" spans="1:26" x14ac:dyDescent="0.25">
      <c r="A3613" s="2" t="s">
        <v>3646</v>
      </c>
      <c r="B3613" s="2" t="s">
        <v>26</v>
      </c>
      <c r="C3613" s="1">
        <v>45920</v>
      </c>
      <c r="D3613" s="3">
        <v>0.92986111111111114</v>
      </c>
      <c r="E3613" s="2" t="s">
        <v>15</v>
      </c>
      <c r="F3613" s="2" t="s">
        <v>18</v>
      </c>
      <c r="G3613" s="2">
        <v>53599</v>
      </c>
      <c r="H3613" s="2">
        <v>14</v>
      </c>
      <c r="I3613" s="2">
        <v>63</v>
      </c>
      <c r="J3613" s="2">
        <v>22128</v>
      </c>
      <c r="K3613" s="2">
        <v>19938</v>
      </c>
      <c r="L3613" s="2">
        <v>701</v>
      </c>
      <c r="M3613" s="2">
        <v>53</v>
      </c>
      <c r="N3613" s="2">
        <v>182</v>
      </c>
      <c r="O3613" s="2">
        <v>80</v>
      </c>
      <c r="P3613" s="2">
        <v>58</v>
      </c>
      <c r="Q3613" s="2">
        <v>284</v>
      </c>
      <c r="R3613" s="2">
        <v>59</v>
      </c>
      <c r="S3613" s="2" t="s">
        <v>28</v>
      </c>
      <c r="T3613" s="5">
        <f t="shared" si="392"/>
        <v>1016</v>
      </c>
      <c r="U3613" s="4">
        <f t="shared" si="393"/>
        <v>0.3719845519505961</v>
      </c>
      <c r="V3613" s="4">
        <f t="shared" si="394"/>
        <v>0.3719845519505961</v>
      </c>
      <c r="W3613">
        <f t="shared" si="395"/>
        <v>22</v>
      </c>
      <c r="X3613" t="str">
        <f t="shared" si="396"/>
        <v>Saturday</v>
      </c>
      <c r="Y3613" s="5" t="str">
        <f t="shared" si="397"/>
        <v>Sep</v>
      </c>
      <c r="Z3613" s="5" t="str">
        <f t="shared" si="398"/>
        <v>11+</v>
      </c>
    </row>
    <row r="3614" spans="1:26" x14ac:dyDescent="0.25">
      <c r="A3614" s="2" t="s">
        <v>3647</v>
      </c>
      <c r="B3614" s="2" t="s">
        <v>26</v>
      </c>
      <c r="C3614" s="1">
        <v>45921</v>
      </c>
      <c r="D3614" s="3">
        <v>0.23749999999999999</v>
      </c>
      <c r="E3614" s="2" t="s">
        <v>19</v>
      </c>
      <c r="F3614" s="2" t="s">
        <v>30</v>
      </c>
      <c r="G3614" s="2">
        <v>53662</v>
      </c>
      <c r="H3614" s="2">
        <v>14</v>
      </c>
      <c r="I3614" s="2">
        <v>216</v>
      </c>
      <c r="J3614" s="2">
        <v>13319</v>
      </c>
      <c r="K3614" s="2">
        <v>9368</v>
      </c>
      <c r="L3614" s="2">
        <v>585</v>
      </c>
      <c r="M3614" s="2">
        <v>71</v>
      </c>
      <c r="N3614" s="2">
        <v>52</v>
      </c>
      <c r="O3614" s="2">
        <v>312</v>
      </c>
      <c r="P3614" s="2">
        <v>46</v>
      </c>
      <c r="Q3614" s="2">
        <v>85</v>
      </c>
      <c r="R3614" s="2">
        <v>19</v>
      </c>
      <c r="S3614" s="2" t="s">
        <v>31</v>
      </c>
      <c r="T3614" s="5">
        <f t="shared" si="392"/>
        <v>1020</v>
      </c>
      <c r="U3614" s="4">
        <f t="shared" si="393"/>
        <v>0.17457418657523013</v>
      </c>
      <c r="V3614" s="4">
        <f t="shared" si="394"/>
        <v>0.17457418657523013</v>
      </c>
      <c r="W3614">
        <f t="shared" si="395"/>
        <v>5</v>
      </c>
      <c r="X3614" t="str">
        <f t="shared" si="396"/>
        <v>Sunday</v>
      </c>
      <c r="Y3614" s="5" t="str">
        <f t="shared" si="397"/>
        <v>Sep</v>
      </c>
      <c r="Z3614" s="5" t="str">
        <f t="shared" si="398"/>
        <v>11+</v>
      </c>
    </row>
    <row r="3615" spans="1:26" x14ac:dyDescent="0.25">
      <c r="A3615" s="2" t="s">
        <v>3648</v>
      </c>
      <c r="B3615" s="2" t="s">
        <v>26</v>
      </c>
      <c r="C3615" s="1">
        <v>45921</v>
      </c>
      <c r="D3615" s="3">
        <v>0.37361111111111112</v>
      </c>
      <c r="E3615" s="2" t="s">
        <v>19</v>
      </c>
      <c r="F3615" s="2" t="s">
        <v>49</v>
      </c>
      <c r="G3615" s="2">
        <v>53569</v>
      </c>
      <c r="H3615" s="2">
        <v>8</v>
      </c>
      <c r="I3615" s="2">
        <v>364</v>
      </c>
      <c r="J3615" s="2">
        <v>12607</v>
      </c>
      <c r="K3615" s="2">
        <v>10678</v>
      </c>
      <c r="L3615" s="2">
        <v>468</v>
      </c>
      <c r="M3615" s="2">
        <v>39</v>
      </c>
      <c r="N3615" s="2">
        <v>61</v>
      </c>
      <c r="O3615" s="2">
        <v>230</v>
      </c>
      <c r="P3615" s="2">
        <v>107</v>
      </c>
      <c r="Q3615" s="2">
        <v>186</v>
      </c>
      <c r="R3615" s="2">
        <v>22</v>
      </c>
      <c r="S3615" s="2" t="s">
        <v>31</v>
      </c>
      <c r="T3615" s="5">
        <f t="shared" si="392"/>
        <v>798</v>
      </c>
      <c r="U3615" s="4">
        <f t="shared" si="393"/>
        <v>0.19933170303720435</v>
      </c>
      <c r="V3615" s="4">
        <f t="shared" si="394"/>
        <v>0.19933170303720435</v>
      </c>
      <c r="W3615">
        <f t="shared" si="395"/>
        <v>8</v>
      </c>
      <c r="X3615" t="str">
        <f t="shared" si="396"/>
        <v>Sunday</v>
      </c>
      <c r="Y3615" s="5" t="str">
        <f t="shared" si="397"/>
        <v>Sep</v>
      </c>
      <c r="Z3615" s="5" t="str">
        <f t="shared" si="398"/>
        <v>6-10</v>
      </c>
    </row>
    <row r="3616" spans="1:26" x14ac:dyDescent="0.25">
      <c r="A3616" s="2" t="s">
        <v>3649</v>
      </c>
      <c r="B3616" s="2" t="s">
        <v>26</v>
      </c>
      <c r="C3616" s="1">
        <v>45921</v>
      </c>
      <c r="D3616" s="3">
        <v>0.39444444444444443</v>
      </c>
      <c r="E3616" s="2" t="s">
        <v>19</v>
      </c>
      <c r="F3616" s="2" t="s">
        <v>27</v>
      </c>
      <c r="G3616" s="2">
        <v>53428</v>
      </c>
      <c r="H3616" s="2">
        <v>10</v>
      </c>
      <c r="I3616" s="2">
        <v>132</v>
      </c>
      <c r="J3616" s="2">
        <v>19330</v>
      </c>
      <c r="K3616" s="2">
        <v>13427</v>
      </c>
      <c r="L3616" s="2">
        <v>432</v>
      </c>
      <c r="M3616" s="2">
        <v>77</v>
      </c>
      <c r="N3616" s="2">
        <v>68</v>
      </c>
      <c r="O3616" s="2">
        <v>246</v>
      </c>
      <c r="P3616" s="2">
        <v>70</v>
      </c>
      <c r="Q3616" s="2">
        <v>154</v>
      </c>
      <c r="R3616" s="2">
        <v>31</v>
      </c>
      <c r="S3616" s="2" t="s">
        <v>31</v>
      </c>
      <c r="T3616" s="5">
        <f t="shared" si="392"/>
        <v>823</v>
      </c>
      <c r="U3616" s="4">
        <f t="shared" si="393"/>
        <v>0.25131017444036835</v>
      </c>
      <c r="V3616" s="4">
        <f t="shared" si="394"/>
        <v>0.25131017444036835</v>
      </c>
      <c r="W3616">
        <f t="shared" si="395"/>
        <v>9</v>
      </c>
      <c r="X3616" t="str">
        <f t="shared" si="396"/>
        <v>Sunday</v>
      </c>
      <c r="Y3616" s="5" t="str">
        <f t="shared" si="397"/>
        <v>Sep</v>
      </c>
      <c r="Z3616" s="5" t="str">
        <f t="shared" si="398"/>
        <v>6-10</v>
      </c>
    </row>
    <row r="3617" spans="1:26" x14ac:dyDescent="0.25">
      <c r="A3617" s="2" t="s">
        <v>3650</v>
      </c>
      <c r="B3617" s="2" t="s">
        <v>26</v>
      </c>
      <c r="C3617" s="1">
        <v>45921</v>
      </c>
      <c r="D3617" s="3">
        <v>0.55486111111111114</v>
      </c>
      <c r="E3617" s="2" t="s">
        <v>15</v>
      </c>
      <c r="F3617" s="2" t="s">
        <v>18</v>
      </c>
      <c r="G3617" s="2">
        <v>53449</v>
      </c>
      <c r="H3617" s="2">
        <v>8</v>
      </c>
      <c r="I3617" s="2">
        <v>117</v>
      </c>
      <c r="J3617" s="2">
        <v>54145</v>
      </c>
      <c r="K3617" s="2">
        <v>37565</v>
      </c>
      <c r="L3617" s="2">
        <v>1874</v>
      </c>
      <c r="M3617" s="2">
        <v>162</v>
      </c>
      <c r="N3617" s="2">
        <v>366</v>
      </c>
      <c r="O3617" s="2">
        <v>213</v>
      </c>
      <c r="P3617" s="2">
        <v>237</v>
      </c>
      <c r="Q3617" s="2">
        <v>695</v>
      </c>
      <c r="R3617" s="2">
        <v>240</v>
      </c>
      <c r="S3617" s="2" t="s">
        <v>31</v>
      </c>
      <c r="T3617" s="5">
        <f t="shared" si="392"/>
        <v>2615</v>
      </c>
      <c r="U3617" s="4">
        <f t="shared" si="393"/>
        <v>0.70281951018728128</v>
      </c>
      <c r="V3617" s="4">
        <f t="shared" si="394"/>
        <v>0.70281951018728128</v>
      </c>
      <c r="W3617">
        <f t="shared" si="395"/>
        <v>13</v>
      </c>
      <c r="X3617" t="str">
        <f t="shared" si="396"/>
        <v>Sunday</v>
      </c>
      <c r="Y3617" s="5" t="str">
        <f t="shared" si="397"/>
        <v>Sep</v>
      </c>
      <c r="Z3617" s="5" t="str">
        <f t="shared" si="398"/>
        <v>6-10</v>
      </c>
    </row>
    <row r="3618" spans="1:26" x14ac:dyDescent="0.25">
      <c r="A3618" s="2" t="s">
        <v>3651</v>
      </c>
      <c r="B3618" s="2" t="s">
        <v>26</v>
      </c>
      <c r="C3618" s="1">
        <v>45921</v>
      </c>
      <c r="D3618" s="3">
        <v>0.58611111111111114</v>
      </c>
      <c r="E3618" s="2" t="s">
        <v>16</v>
      </c>
      <c r="F3618" s="2" t="s">
        <v>18</v>
      </c>
      <c r="G3618" s="2">
        <v>53631</v>
      </c>
      <c r="H3618" s="2">
        <v>6</v>
      </c>
      <c r="I3618" s="2">
        <v>184</v>
      </c>
      <c r="J3618" s="2">
        <v>7495</v>
      </c>
      <c r="K3618" s="2">
        <v>5888</v>
      </c>
      <c r="L3618" s="2">
        <v>275</v>
      </c>
      <c r="M3618" s="2">
        <v>22</v>
      </c>
      <c r="N3618" s="2">
        <v>21</v>
      </c>
      <c r="O3618" s="2">
        <v>28</v>
      </c>
      <c r="P3618" s="2">
        <v>21</v>
      </c>
      <c r="Q3618" s="2">
        <v>148</v>
      </c>
      <c r="R3618" s="2">
        <v>5</v>
      </c>
      <c r="S3618" s="2" t="s">
        <v>31</v>
      </c>
      <c r="T3618" s="5">
        <f t="shared" si="392"/>
        <v>346</v>
      </c>
      <c r="U3618" s="4">
        <f t="shared" si="393"/>
        <v>0.10978724991143182</v>
      </c>
      <c r="V3618" s="4">
        <f t="shared" si="394"/>
        <v>0.10978724991143182</v>
      </c>
      <c r="W3618">
        <f t="shared" si="395"/>
        <v>14</v>
      </c>
      <c r="X3618" t="str">
        <f t="shared" si="396"/>
        <v>Sunday</v>
      </c>
      <c r="Y3618" s="5" t="str">
        <f t="shared" si="397"/>
        <v>Sep</v>
      </c>
      <c r="Z3618" s="5" t="str">
        <f t="shared" si="398"/>
        <v>6-10</v>
      </c>
    </row>
    <row r="3619" spans="1:26" x14ac:dyDescent="0.25">
      <c r="A3619" s="2" t="s">
        <v>3652</v>
      </c>
      <c r="B3619" s="2" t="s">
        <v>26</v>
      </c>
      <c r="C3619" s="1">
        <v>45921</v>
      </c>
      <c r="D3619" s="3">
        <v>0.6333333333333333</v>
      </c>
      <c r="E3619" s="2" t="s">
        <v>19</v>
      </c>
      <c r="F3619" s="2" t="s">
        <v>18</v>
      </c>
      <c r="G3619" s="2">
        <v>53691</v>
      </c>
      <c r="H3619" s="2">
        <v>10</v>
      </c>
      <c r="I3619" s="2">
        <v>177</v>
      </c>
      <c r="J3619" s="2">
        <v>13270</v>
      </c>
      <c r="K3619" s="2">
        <v>9264</v>
      </c>
      <c r="L3619" s="2">
        <v>543</v>
      </c>
      <c r="M3619" s="2">
        <v>55</v>
      </c>
      <c r="N3619" s="2">
        <v>60</v>
      </c>
      <c r="O3619" s="2">
        <v>262</v>
      </c>
      <c r="P3619" s="2">
        <v>74</v>
      </c>
      <c r="Q3619" s="2">
        <v>251</v>
      </c>
      <c r="R3619" s="2">
        <v>12</v>
      </c>
      <c r="S3619" s="2" t="s">
        <v>31</v>
      </c>
      <c r="T3619" s="5">
        <f t="shared" si="392"/>
        <v>920</v>
      </c>
      <c r="U3619" s="4">
        <f t="shared" si="393"/>
        <v>0.17254288428228196</v>
      </c>
      <c r="V3619" s="4">
        <f t="shared" si="394"/>
        <v>0.17254288428228196</v>
      </c>
      <c r="W3619">
        <f t="shared" si="395"/>
        <v>15</v>
      </c>
      <c r="X3619" t="str">
        <f t="shared" si="396"/>
        <v>Sunday</v>
      </c>
      <c r="Y3619" s="5" t="str">
        <f t="shared" si="397"/>
        <v>Sep</v>
      </c>
      <c r="Z3619" s="5" t="str">
        <f t="shared" si="398"/>
        <v>6-10</v>
      </c>
    </row>
    <row r="3620" spans="1:26" x14ac:dyDescent="0.25">
      <c r="A3620" s="2" t="s">
        <v>3653</v>
      </c>
      <c r="B3620" s="2" t="s">
        <v>26</v>
      </c>
      <c r="C3620" s="1">
        <v>45921</v>
      </c>
      <c r="D3620" s="3">
        <v>0.96875</v>
      </c>
      <c r="E3620" s="2" t="s">
        <v>16</v>
      </c>
      <c r="F3620" s="2" t="s">
        <v>44</v>
      </c>
      <c r="G3620" s="2">
        <v>53708</v>
      </c>
      <c r="H3620" s="2">
        <v>9</v>
      </c>
      <c r="I3620" s="2">
        <v>89</v>
      </c>
      <c r="J3620" s="2">
        <v>7952</v>
      </c>
      <c r="K3620" s="2">
        <v>5734</v>
      </c>
      <c r="L3620" s="2">
        <v>277</v>
      </c>
      <c r="M3620" s="2">
        <v>20</v>
      </c>
      <c r="N3620" s="2">
        <v>12</v>
      </c>
      <c r="O3620" s="2">
        <v>37</v>
      </c>
      <c r="P3620" s="2">
        <v>25</v>
      </c>
      <c r="Q3620" s="2">
        <v>83</v>
      </c>
      <c r="R3620" s="2">
        <v>7</v>
      </c>
      <c r="S3620" s="2" t="s">
        <v>31</v>
      </c>
      <c r="T3620" s="5">
        <f t="shared" si="392"/>
        <v>346</v>
      </c>
      <c r="U3620" s="4">
        <f t="shared" si="393"/>
        <v>0.10676249348327996</v>
      </c>
      <c r="V3620" s="4">
        <f t="shared" si="394"/>
        <v>0.10676249348327996</v>
      </c>
      <c r="W3620">
        <f t="shared" si="395"/>
        <v>23</v>
      </c>
      <c r="X3620" t="str">
        <f t="shared" si="396"/>
        <v>Sunday</v>
      </c>
      <c r="Y3620" s="5" t="str">
        <f t="shared" si="397"/>
        <v>Sep</v>
      </c>
      <c r="Z3620" s="5" t="str">
        <f t="shared" si="398"/>
        <v>6-10</v>
      </c>
    </row>
    <row r="3621" spans="1:26" x14ac:dyDescent="0.25">
      <c r="A3621" s="2" t="s">
        <v>3654</v>
      </c>
      <c r="B3621" s="2" t="s">
        <v>26</v>
      </c>
      <c r="C3621" s="1">
        <v>45922</v>
      </c>
      <c r="D3621" s="3">
        <v>0.10694444444444444</v>
      </c>
      <c r="E3621" s="2" t="s">
        <v>17</v>
      </c>
      <c r="F3621" s="2" t="s">
        <v>49</v>
      </c>
      <c r="G3621" s="2">
        <v>53704</v>
      </c>
      <c r="H3621" s="2">
        <v>9</v>
      </c>
      <c r="I3621" s="2">
        <v>35</v>
      </c>
      <c r="J3621" s="2">
        <v>3931</v>
      </c>
      <c r="K3621" s="2">
        <v>3003</v>
      </c>
      <c r="L3621" s="2">
        <v>69</v>
      </c>
      <c r="M3621" s="2">
        <v>8</v>
      </c>
      <c r="N3621" s="2">
        <v>8</v>
      </c>
      <c r="O3621" s="2">
        <v>0</v>
      </c>
      <c r="P3621" s="2">
        <v>16</v>
      </c>
      <c r="Q3621" s="2">
        <v>21</v>
      </c>
      <c r="R3621" s="2">
        <v>1</v>
      </c>
      <c r="S3621" s="2" t="s">
        <v>31</v>
      </c>
      <c r="T3621" s="5">
        <f t="shared" si="392"/>
        <v>85</v>
      </c>
      <c r="U3621" s="4">
        <f t="shared" si="393"/>
        <v>5.5917622523461941E-2</v>
      </c>
      <c r="V3621" s="4">
        <f t="shared" si="394"/>
        <v>5.5917622523461941E-2</v>
      </c>
      <c r="W3621">
        <f t="shared" si="395"/>
        <v>2</v>
      </c>
      <c r="X3621" t="str">
        <f t="shared" si="396"/>
        <v>Monday</v>
      </c>
      <c r="Y3621" s="5" t="str">
        <f t="shared" si="397"/>
        <v>Sep</v>
      </c>
      <c r="Z3621" s="5" t="str">
        <f t="shared" si="398"/>
        <v>6-10</v>
      </c>
    </row>
    <row r="3622" spans="1:26" x14ac:dyDescent="0.25">
      <c r="A3622" s="2" t="s">
        <v>3655</v>
      </c>
      <c r="B3622" s="2" t="s">
        <v>26</v>
      </c>
      <c r="C3622" s="1">
        <v>45922</v>
      </c>
      <c r="D3622" s="3">
        <v>0.26666666666666666</v>
      </c>
      <c r="E3622" s="2" t="s">
        <v>19</v>
      </c>
      <c r="F3622" s="2" t="s">
        <v>38</v>
      </c>
      <c r="G3622" s="2">
        <v>53575</v>
      </c>
      <c r="H3622" s="2">
        <v>7</v>
      </c>
      <c r="I3622" s="2">
        <v>448</v>
      </c>
      <c r="J3622" s="2">
        <v>10029</v>
      </c>
      <c r="K3622" s="2">
        <v>7695</v>
      </c>
      <c r="L3622" s="2">
        <v>607</v>
      </c>
      <c r="M3622" s="2">
        <v>53</v>
      </c>
      <c r="N3622" s="2">
        <v>53</v>
      </c>
      <c r="O3622" s="2">
        <v>240</v>
      </c>
      <c r="P3622" s="2">
        <v>104</v>
      </c>
      <c r="Q3622" s="2">
        <v>196</v>
      </c>
      <c r="R3622" s="2">
        <v>9</v>
      </c>
      <c r="S3622" s="2" t="s">
        <v>31</v>
      </c>
      <c r="T3622" s="5">
        <f t="shared" si="392"/>
        <v>953</v>
      </c>
      <c r="U3622" s="4">
        <f t="shared" si="393"/>
        <v>0.14363042463835743</v>
      </c>
      <c r="V3622" s="4">
        <f t="shared" si="394"/>
        <v>0.14363042463835743</v>
      </c>
      <c r="W3622">
        <f t="shared" si="395"/>
        <v>6</v>
      </c>
      <c r="X3622" t="str">
        <f t="shared" si="396"/>
        <v>Monday</v>
      </c>
      <c r="Y3622" s="5" t="str">
        <f t="shared" si="397"/>
        <v>Sep</v>
      </c>
      <c r="Z3622" s="5" t="str">
        <f t="shared" si="398"/>
        <v>6-10</v>
      </c>
    </row>
    <row r="3623" spans="1:26" x14ac:dyDescent="0.25">
      <c r="A3623" s="2" t="s">
        <v>3656</v>
      </c>
      <c r="B3623" s="2" t="s">
        <v>26</v>
      </c>
      <c r="C3623" s="1">
        <v>45922</v>
      </c>
      <c r="D3623" s="3">
        <v>0.41666666666666669</v>
      </c>
      <c r="E3623" s="2" t="s">
        <v>17</v>
      </c>
      <c r="F3623" s="2" t="s">
        <v>30</v>
      </c>
      <c r="G3623" s="2">
        <v>53662</v>
      </c>
      <c r="H3623" s="2">
        <v>9</v>
      </c>
      <c r="I3623" s="2">
        <v>26</v>
      </c>
      <c r="J3623" s="2">
        <v>3522</v>
      </c>
      <c r="K3623" s="2">
        <v>2543</v>
      </c>
      <c r="L3623" s="2">
        <v>54</v>
      </c>
      <c r="M3623" s="2">
        <v>6</v>
      </c>
      <c r="N3623" s="2">
        <v>6</v>
      </c>
      <c r="O3623" s="2">
        <v>0</v>
      </c>
      <c r="P3623" s="2">
        <v>45</v>
      </c>
      <c r="Q3623" s="2">
        <v>12</v>
      </c>
      <c r="R3623" s="2">
        <v>2</v>
      </c>
      <c r="S3623" s="2" t="s">
        <v>31</v>
      </c>
      <c r="T3623" s="5">
        <f t="shared" si="392"/>
        <v>66</v>
      </c>
      <c r="U3623" s="4">
        <f t="shared" si="393"/>
        <v>4.7389213968916551E-2</v>
      </c>
      <c r="V3623" s="4">
        <f t="shared" si="394"/>
        <v>4.7389213968916551E-2</v>
      </c>
      <c r="W3623">
        <f t="shared" si="395"/>
        <v>10</v>
      </c>
      <c r="X3623" t="str">
        <f t="shared" si="396"/>
        <v>Monday</v>
      </c>
      <c r="Y3623" s="5" t="str">
        <f t="shared" si="397"/>
        <v>Sep</v>
      </c>
      <c r="Z3623" s="5" t="str">
        <f t="shared" si="398"/>
        <v>6-10</v>
      </c>
    </row>
    <row r="3624" spans="1:26" x14ac:dyDescent="0.25">
      <c r="A3624" s="2" t="s">
        <v>3657</v>
      </c>
      <c r="B3624" s="2" t="s">
        <v>26</v>
      </c>
      <c r="C3624" s="1">
        <v>45922</v>
      </c>
      <c r="D3624" s="3">
        <v>0.60624999999999996</v>
      </c>
      <c r="E3624" s="2" t="s">
        <v>17</v>
      </c>
      <c r="F3624" s="2" t="s">
        <v>38</v>
      </c>
      <c r="G3624" s="2">
        <v>53753</v>
      </c>
      <c r="H3624" s="2">
        <v>18</v>
      </c>
      <c r="I3624" s="2">
        <v>68</v>
      </c>
      <c r="J3624" s="2">
        <v>6146</v>
      </c>
      <c r="K3624" s="2">
        <v>5300</v>
      </c>
      <c r="L3624" s="2">
        <v>118</v>
      </c>
      <c r="M3624" s="2">
        <v>15</v>
      </c>
      <c r="N3624" s="2">
        <v>22</v>
      </c>
      <c r="O3624" s="2">
        <v>0</v>
      </c>
      <c r="P3624" s="2">
        <v>88</v>
      </c>
      <c r="Q3624" s="2">
        <v>43</v>
      </c>
      <c r="R3624" s="2">
        <v>2</v>
      </c>
      <c r="S3624" s="2" t="s">
        <v>28</v>
      </c>
      <c r="T3624" s="5">
        <f t="shared" si="392"/>
        <v>155</v>
      </c>
      <c r="U3624" s="4">
        <f t="shared" si="393"/>
        <v>9.859914795453277E-2</v>
      </c>
      <c r="V3624" s="4">
        <f t="shared" si="394"/>
        <v>9.859914795453277E-2</v>
      </c>
      <c r="W3624">
        <f t="shared" si="395"/>
        <v>14</v>
      </c>
      <c r="X3624" t="str">
        <f t="shared" si="396"/>
        <v>Monday</v>
      </c>
      <c r="Y3624" s="5" t="str">
        <f t="shared" si="397"/>
        <v>Sep</v>
      </c>
      <c r="Z3624" s="5" t="str">
        <f t="shared" si="398"/>
        <v>11+</v>
      </c>
    </row>
    <row r="3625" spans="1:26" x14ac:dyDescent="0.25">
      <c r="A3625" s="2" t="s">
        <v>3658</v>
      </c>
      <c r="B3625" s="2" t="s">
        <v>26</v>
      </c>
      <c r="C3625" s="1">
        <v>45922</v>
      </c>
      <c r="D3625" s="3">
        <v>0.60972222222222228</v>
      </c>
      <c r="E3625" s="2" t="s">
        <v>19</v>
      </c>
      <c r="F3625" s="2" t="s">
        <v>27</v>
      </c>
      <c r="G3625" s="2">
        <v>53679</v>
      </c>
      <c r="H3625" s="2">
        <v>7</v>
      </c>
      <c r="I3625" s="2">
        <v>197</v>
      </c>
      <c r="J3625" s="2">
        <v>14207</v>
      </c>
      <c r="K3625" s="2">
        <v>12592</v>
      </c>
      <c r="L3625" s="2">
        <v>605</v>
      </c>
      <c r="M3625" s="2">
        <v>75</v>
      </c>
      <c r="N3625" s="2">
        <v>91</v>
      </c>
      <c r="O3625" s="2">
        <v>468</v>
      </c>
      <c r="P3625" s="2">
        <v>100</v>
      </c>
      <c r="Q3625" s="2">
        <v>193</v>
      </c>
      <c r="R3625" s="2">
        <v>37</v>
      </c>
      <c r="S3625" s="2" t="s">
        <v>31</v>
      </c>
      <c r="T3625" s="5">
        <f t="shared" si="392"/>
        <v>1239</v>
      </c>
      <c r="U3625" s="4">
        <f t="shared" si="393"/>
        <v>0.23457963076808436</v>
      </c>
      <c r="V3625" s="4">
        <f t="shared" si="394"/>
        <v>0.23457963076808436</v>
      </c>
      <c r="W3625">
        <f t="shared" si="395"/>
        <v>14</v>
      </c>
      <c r="X3625" t="str">
        <f t="shared" si="396"/>
        <v>Monday</v>
      </c>
      <c r="Y3625" s="5" t="str">
        <f t="shared" si="397"/>
        <v>Sep</v>
      </c>
      <c r="Z3625" s="5" t="str">
        <f t="shared" si="398"/>
        <v>6-10</v>
      </c>
    </row>
    <row r="3626" spans="1:26" x14ac:dyDescent="0.25">
      <c r="A3626" s="2" t="s">
        <v>3659</v>
      </c>
      <c r="B3626" s="2" t="s">
        <v>26</v>
      </c>
      <c r="C3626" s="1">
        <v>45922</v>
      </c>
      <c r="D3626" s="3">
        <v>0.69236111111111109</v>
      </c>
      <c r="E3626" s="2" t="s">
        <v>15</v>
      </c>
      <c r="F3626" s="2" t="s">
        <v>36</v>
      </c>
      <c r="G3626" s="2">
        <v>53685</v>
      </c>
      <c r="H3626" s="2">
        <v>6</v>
      </c>
      <c r="I3626" s="2">
        <v>127</v>
      </c>
      <c r="J3626" s="2">
        <v>40473</v>
      </c>
      <c r="K3626" s="2">
        <v>32773</v>
      </c>
      <c r="L3626" s="2">
        <v>869</v>
      </c>
      <c r="M3626" s="2">
        <v>86</v>
      </c>
      <c r="N3626" s="2">
        <v>187</v>
      </c>
      <c r="O3626" s="2">
        <v>133</v>
      </c>
      <c r="P3626" s="2">
        <v>134</v>
      </c>
      <c r="Q3626" s="2">
        <v>414</v>
      </c>
      <c r="R3626" s="2">
        <v>147</v>
      </c>
      <c r="S3626" s="2" t="s">
        <v>28</v>
      </c>
      <c r="T3626" s="5">
        <f t="shared" si="392"/>
        <v>1275</v>
      </c>
      <c r="U3626" s="4">
        <f t="shared" si="393"/>
        <v>0.61046847350284061</v>
      </c>
      <c r="V3626" s="4">
        <f t="shared" si="394"/>
        <v>0.61046847350284061</v>
      </c>
      <c r="W3626">
        <f t="shared" si="395"/>
        <v>16</v>
      </c>
      <c r="X3626" t="str">
        <f t="shared" si="396"/>
        <v>Monday</v>
      </c>
      <c r="Y3626" s="5" t="str">
        <f t="shared" si="397"/>
        <v>Sep</v>
      </c>
      <c r="Z3626" s="5" t="str">
        <f t="shared" si="398"/>
        <v>6-10</v>
      </c>
    </row>
    <row r="3627" spans="1:26" x14ac:dyDescent="0.25">
      <c r="A3627" s="2" t="s">
        <v>3660</v>
      </c>
      <c r="B3627" s="2" t="s">
        <v>26</v>
      </c>
      <c r="C3627" s="1">
        <v>45922</v>
      </c>
      <c r="D3627" s="3">
        <v>0.69722222222222219</v>
      </c>
      <c r="E3627" s="2" t="s">
        <v>15</v>
      </c>
      <c r="F3627" s="2" t="s">
        <v>36</v>
      </c>
      <c r="G3627" s="2">
        <v>53506</v>
      </c>
      <c r="H3627" s="2">
        <v>4</v>
      </c>
      <c r="I3627" s="2">
        <v>66</v>
      </c>
      <c r="J3627" s="2">
        <v>26449</v>
      </c>
      <c r="K3627" s="2">
        <v>23819</v>
      </c>
      <c r="L3627" s="2">
        <v>706</v>
      </c>
      <c r="M3627" s="2">
        <v>116</v>
      </c>
      <c r="N3627" s="2">
        <v>167</v>
      </c>
      <c r="O3627" s="2">
        <v>115</v>
      </c>
      <c r="P3627" s="2">
        <v>106</v>
      </c>
      <c r="Q3627" s="2">
        <v>539</v>
      </c>
      <c r="R3627" s="2">
        <v>129</v>
      </c>
      <c r="S3627" s="2" t="s">
        <v>31</v>
      </c>
      <c r="T3627" s="5">
        <f t="shared" si="392"/>
        <v>1104</v>
      </c>
      <c r="U3627" s="4">
        <f t="shared" si="393"/>
        <v>0.44516502822113407</v>
      </c>
      <c r="V3627" s="4">
        <f t="shared" si="394"/>
        <v>0.44516502822113407</v>
      </c>
      <c r="W3627">
        <f t="shared" si="395"/>
        <v>16</v>
      </c>
      <c r="X3627" t="str">
        <f t="shared" si="396"/>
        <v>Monday</v>
      </c>
      <c r="Y3627" s="5" t="str">
        <f t="shared" si="397"/>
        <v>Sep</v>
      </c>
      <c r="Z3627" s="5" t="str">
        <f t="shared" si="398"/>
        <v>3-5</v>
      </c>
    </row>
    <row r="3628" spans="1:26" x14ac:dyDescent="0.25">
      <c r="A3628" s="2" t="s">
        <v>3661</v>
      </c>
      <c r="B3628" s="2" t="s">
        <v>26</v>
      </c>
      <c r="C3628" s="1">
        <v>45922</v>
      </c>
      <c r="D3628" s="3">
        <v>0.78055555555555556</v>
      </c>
      <c r="E3628" s="2" t="s">
        <v>15</v>
      </c>
      <c r="F3628" s="2" t="s">
        <v>36</v>
      </c>
      <c r="G3628" s="2">
        <v>53567</v>
      </c>
      <c r="H3628" s="2">
        <v>6</v>
      </c>
      <c r="I3628" s="2">
        <v>66</v>
      </c>
      <c r="J3628" s="2">
        <v>24174</v>
      </c>
      <c r="K3628" s="2">
        <v>19442</v>
      </c>
      <c r="L3628" s="2">
        <v>604</v>
      </c>
      <c r="M3628" s="2">
        <v>51</v>
      </c>
      <c r="N3628" s="2">
        <v>106</v>
      </c>
      <c r="O3628" s="2">
        <v>50</v>
      </c>
      <c r="P3628" s="2">
        <v>124</v>
      </c>
      <c r="Q3628" s="2">
        <v>461</v>
      </c>
      <c r="R3628" s="2">
        <v>71</v>
      </c>
      <c r="S3628" s="2" t="s">
        <v>31</v>
      </c>
      <c r="T3628" s="5">
        <f t="shared" si="392"/>
        <v>811</v>
      </c>
      <c r="U3628" s="4">
        <f t="shared" si="393"/>
        <v>0.36294733697985698</v>
      </c>
      <c r="V3628" s="4">
        <f t="shared" si="394"/>
        <v>0.36294733697985698</v>
      </c>
      <c r="W3628">
        <f t="shared" si="395"/>
        <v>18</v>
      </c>
      <c r="X3628" t="str">
        <f t="shared" si="396"/>
        <v>Monday</v>
      </c>
      <c r="Y3628" s="5" t="str">
        <f t="shared" si="397"/>
        <v>Sep</v>
      </c>
      <c r="Z3628" s="5" t="str">
        <f t="shared" si="398"/>
        <v>6-10</v>
      </c>
    </row>
    <row r="3629" spans="1:26" x14ac:dyDescent="0.25">
      <c r="A3629" s="2" t="s">
        <v>3662</v>
      </c>
      <c r="B3629" s="2" t="s">
        <v>26</v>
      </c>
      <c r="C3629" s="1">
        <v>45922</v>
      </c>
      <c r="D3629" s="3">
        <v>0.81180555555555556</v>
      </c>
      <c r="E3629" s="2" t="s">
        <v>16</v>
      </c>
      <c r="F3629" s="2" t="s">
        <v>36</v>
      </c>
      <c r="G3629" s="2">
        <v>53443</v>
      </c>
      <c r="H3629" s="2">
        <v>6</v>
      </c>
      <c r="I3629" s="2">
        <v>150</v>
      </c>
      <c r="J3629" s="2">
        <v>36646</v>
      </c>
      <c r="K3629" s="2">
        <v>27394</v>
      </c>
      <c r="L3629" s="2">
        <v>1168</v>
      </c>
      <c r="M3629" s="2">
        <v>102</v>
      </c>
      <c r="N3629" s="2">
        <v>49</v>
      </c>
      <c r="O3629" s="2">
        <v>109</v>
      </c>
      <c r="P3629" s="2">
        <v>157</v>
      </c>
      <c r="Q3629" s="2">
        <v>616</v>
      </c>
      <c r="R3629" s="2">
        <v>54</v>
      </c>
      <c r="S3629" s="2" t="s">
        <v>28</v>
      </c>
      <c r="T3629" s="5">
        <f t="shared" si="392"/>
        <v>1428</v>
      </c>
      <c r="U3629" s="4">
        <f t="shared" si="393"/>
        <v>0.51258350017775944</v>
      </c>
      <c r="V3629" s="4">
        <f t="shared" si="394"/>
        <v>0.51258350017775944</v>
      </c>
      <c r="W3629">
        <f t="shared" si="395"/>
        <v>19</v>
      </c>
      <c r="X3629" t="str">
        <f t="shared" si="396"/>
        <v>Monday</v>
      </c>
      <c r="Y3629" s="5" t="str">
        <f t="shared" si="397"/>
        <v>Sep</v>
      </c>
      <c r="Z3629" s="5" t="str">
        <f t="shared" si="398"/>
        <v>6-10</v>
      </c>
    </row>
    <row r="3630" spans="1:26" x14ac:dyDescent="0.25">
      <c r="A3630" s="2" t="s">
        <v>3663</v>
      </c>
      <c r="B3630" s="2" t="s">
        <v>26</v>
      </c>
      <c r="C3630" s="1">
        <v>45922</v>
      </c>
      <c r="D3630" s="3">
        <v>0.81388888888888888</v>
      </c>
      <c r="E3630" s="2" t="s">
        <v>19</v>
      </c>
      <c r="F3630" s="2" t="s">
        <v>38</v>
      </c>
      <c r="G3630" s="2">
        <v>53752</v>
      </c>
      <c r="H3630" s="2">
        <v>12</v>
      </c>
      <c r="I3630" s="2">
        <v>193</v>
      </c>
      <c r="J3630" s="2">
        <v>15292</v>
      </c>
      <c r="K3630" s="2">
        <v>13103</v>
      </c>
      <c r="L3630" s="2">
        <v>532</v>
      </c>
      <c r="M3630" s="2">
        <v>63</v>
      </c>
      <c r="N3630" s="2">
        <v>65</v>
      </c>
      <c r="O3630" s="2">
        <v>352</v>
      </c>
      <c r="P3630" s="2">
        <v>154</v>
      </c>
      <c r="Q3630" s="2">
        <v>265</v>
      </c>
      <c r="R3630" s="2">
        <v>22</v>
      </c>
      <c r="S3630" s="2" t="s">
        <v>31</v>
      </c>
      <c r="T3630" s="5">
        <f t="shared" si="392"/>
        <v>1012</v>
      </c>
      <c r="U3630" s="4">
        <f t="shared" si="393"/>
        <v>0.24376767376097633</v>
      </c>
      <c r="V3630" s="4">
        <f t="shared" si="394"/>
        <v>0.24376767376097633</v>
      </c>
      <c r="W3630">
        <f t="shared" si="395"/>
        <v>19</v>
      </c>
      <c r="X3630" t="str">
        <f t="shared" si="396"/>
        <v>Monday</v>
      </c>
      <c r="Y3630" s="5" t="str">
        <f t="shared" si="397"/>
        <v>Sep</v>
      </c>
      <c r="Z3630" s="5" t="str">
        <f t="shared" si="398"/>
        <v>11+</v>
      </c>
    </row>
    <row r="3631" spans="1:26" x14ac:dyDescent="0.25">
      <c r="A3631" s="2" t="s">
        <v>3664</v>
      </c>
      <c r="B3631" s="2" t="s">
        <v>26</v>
      </c>
      <c r="C3631" s="1">
        <v>45922</v>
      </c>
      <c r="D3631" s="3">
        <v>0.88611111111111107</v>
      </c>
      <c r="E3631" s="2" t="s">
        <v>17</v>
      </c>
      <c r="F3631" s="2" t="s">
        <v>18</v>
      </c>
      <c r="G3631" s="2">
        <v>53654</v>
      </c>
      <c r="H3631" s="2">
        <v>8</v>
      </c>
      <c r="I3631" s="2">
        <v>34</v>
      </c>
      <c r="J3631" s="2">
        <v>6564</v>
      </c>
      <c r="K3631" s="2">
        <v>5185</v>
      </c>
      <c r="L3631" s="2">
        <v>85</v>
      </c>
      <c r="M3631" s="2">
        <v>9</v>
      </c>
      <c r="N3631" s="2">
        <v>10</v>
      </c>
      <c r="O3631" s="2">
        <v>0</v>
      </c>
      <c r="P3631" s="2">
        <v>130</v>
      </c>
      <c r="Q3631" s="2">
        <v>91</v>
      </c>
      <c r="R3631" s="2">
        <v>4</v>
      </c>
      <c r="S3631" s="2" t="s">
        <v>31</v>
      </c>
      <c r="T3631" s="5">
        <f t="shared" si="392"/>
        <v>104</v>
      </c>
      <c r="U3631" s="4">
        <f t="shared" si="393"/>
        <v>9.6637715734148436E-2</v>
      </c>
      <c r="V3631" s="4">
        <f t="shared" si="394"/>
        <v>9.6637715734148436E-2</v>
      </c>
      <c r="W3631">
        <f t="shared" si="395"/>
        <v>21</v>
      </c>
      <c r="X3631" t="str">
        <f t="shared" si="396"/>
        <v>Monday</v>
      </c>
      <c r="Y3631" s="5" t="str">
        <f t="shared" si="397"/>
        <v>Sep</v>
      </c>
      <c r="Z3631" s="5" t="str">
        <f t="shared" si="398"/>
        <v>6-10</v>
      </c>
    </row>
    <row r="3632" spans="1:26" x14ac:dyDescent="0.25">
      <c r="A3632" s="2" t="s">
        <v>3665</v>
      </c>
      <c r="B3632" s="2" t="s">
        <v>26</v>
      </c>
      <c r="C3632" s="1">
        <v>45922</v>
      </c>
      <c r="D3632" s="3">
        <v>0.88958333333333328</v>
      </c>
      <c r="E3632" s="2" t="s">
        <v>15</v>
      </c>
      <c r="F3632" s="2" t="s">
        <v>49</v>
      </c>
      <c r="G3632" s="2">
        <v>53628</v>
      </c>
      <c r="H3632" s="2">
        <v>9</v>
      </c>
      <c r="I3632" s="2">
        <v>183</v>
      </c>
      <c r="J3632" s="2">
        <v>64625</v>
      </c>
      <c r="K3632" s="2">
        <v>52022</v>
      </c>
      <c r="L3632" s="2">
        <v>1846</v>
      </c>
      <c r="M3632" s="2">
        <v>204</v>
      </c>
      <c r="N3632" s="2">
        <v>604</v>
      </c>
      <c r="O3632" s="2">
        <v>242</v>
      </c>
      <c r="P3632" s="2">
        <v>318</v>
      </c>
      <c r="Q3632" s="2">
        <v>1229</v>
      </c>
      <c r="R3632" s="2">
        <v>137</v>
      </c>
      <c r="S3632" s="2" t="s">
        <v>31</v>
      </c>
      <c r="T3632" s="5">
        <f t="shared" si="392"/>
        <v>2896</v>
      </c>
      <c r="U3632" s="4">
        <f t="shared" si="393"/>
        <v>0.97005295741030806</v>
      </c>
      <c r="V3632" s="4">
        <f t="shared" si="394"/>
        <v>0.97005295741030806</v>
      </c>
      <c r="W3632">
        <f t="shared" si="395"/>
        <v>21</v>
      </c>
      <c r="X3632" t="str">
        <f t="shared" si="396"/>
        <v>Monday</v>
      </c>
      <c r="Y3632" s="5" t="str">
        <f t="shared" si="397"/>
        <v>Sep</v>
      </c>
      <c r="Z3632" s="5" t="str">
        <f t="shared" si="398"/>
        <v>6-10</v>
      </c>
    </row>
    <row r="3633" spans="1:26" x14ac:dyDescent="0.25">
      <c r="A3633" s="2" t="s">
        <v>3666</v>
      </c>
      <c r="B3633" s="2" t="s">
        <v>26</v>
      </c>
      <c r="C3633" s="1">
        <v>45922</v>
      </c>
      <c r="D3633" s="3">
        <v>0.89722222222222225</v>
      </c>
      <c r="E3633" s="2" t="s">
        <v>17</v>
      </c>
      <c r="F3633" s="2" t="s">
        <v>18</v>
      </c>
      <c r="G3633" s="2">
        <v>53493</v>
      </c>
      <c r="H3633" s="2">
        <v>5</v>
      </c>
      <c r="I3633" s="2">
        <v>56</v>
      </c>
      <c r="J3633" s="2">
        <v>10000</v>
      </c>
      <c r="K3633" s="2">
        <v>7860</v>
      </c>
      <c r="L3633" s="2">
        <v>122</v>
      </c>
      <c r="M3633" s="2">
        <v>17</v>
      </c>
      <c r="N3633" s="2">
        <v>15</v>
      </c>
      <c r="O3633" s="2">
        <v>0</v>
      </c>
      <c r="P3633" s="2">
        <v>183</v>
      </c>
      <c r="Q3633" s="2">
        <v>141</v>
      </c>
      <c r="R3633" s="2">
        <v>3</v>
      </c>
      <c r="S3633" s="2" t="s">
        <v>31</v>
      </c>
      <c r="T3633" s="5">
        <f t="shared" si="392"/>
        <v>154</v>
      </c>
      <c r="U3633" s="4">
        <f t="shared" si="393"/>
        <v>0.14693511300543996</v>
      </c>
      <c r="V3633" s="4">
        <f t="shared" si="394"/>
        <v>0.14693511300543996</v>
      </c>
      <c r="W3633">
        <f t="shared" si="395"/>
        <v>21</v>
      </c>
      <c r="X3633" t="str">
        <f t="shared" si="396"/>
        <v>Monday</v>
      </c>
      <c r="Y3633" s="5" t="str">
        <f t="shared" si="397"/>
        <v>Sep</v>
      </c>
      <c r="Z3633" s="5" t="str">
        <f t="shared" si="398"/>
        <v>3-5</v>
      </c>
    </row>
    <row r="3634" spans="1:26" x14ac:dyDescent="0.25">
      <c r="A3634" s="2" t="s">
        <v>3667</v>
      </c>
      <c r="B3634" s="2" t="s">
        <v>26</v>
      </c>
      <c r="C3634" s="1">
        <v>45923</v>
      </c>
      <c r="D3634" s="3">
        <v>0.1423611111111111</v>
      </c>
      <c r="E3634" s="2" t="s">
        <v>15</v>
      </c>
      <c r="F3634" s="2" t="s">
        <v>44</v>
      </c>
      <c r="G3634" s="2">
        <v>53772</v>
      </c>
      <c r="H3634" s="2">
        <v>8</v>
      </c>
      <c r="I3634" s="2">
        <v>150</v>
      </c>
      <c r="J3634" s="2">
        <v>17450</v>
      </c>
      <c r="K3634" s="2">
        <v>12122</v>
      </c>
      <c r="L3634" s="2">
        <v>420</v>
      </c>
      <c r="M3634" s="2">
        <v>42</v>
      </c>
      <c r="N3634" s="2">
        <v>107</v>
      </c>
      <c r="O3634" s="2">
        <v>56</v>
      </c>
      <c r="P3634" s="2">
        <v>70</v>
      </c>
      <c r="Q3634" s="2">
        <v>447</v>
      </c>
      <c r="R3634" s="2">
        <v>70</v>
      </c>
      <c r="S3634" s="2" t="s">
        <v>31</v>
      </c>
      <c r="T3634" s="5">
        <f t="shared" si="392"/>
        <v>625</v>
      </c>
      <c r="U3634" s="4">
        <f t="shared" si="393"/>
        <v>0.2254333110168861</v>
      </c>
      <c r="V3634" s="4">
        <f t="shared" si="394"/>
        <v>0.2254333110168861</v>
      </c>
      <c r="W3634">
        <f t="shared" si="395"/>
        <v>3</v>
      </c>
      <c r="X3634" t="str">
        <f t="shared" si="396"/>
        <v>Tuesday</v>
      </c>
      <c r="Y3634" s="5" t="str">
        <f t="shared" si="397"/>
        <v>Sep</v>
      </c>
      <c r="Z3634" s="5" t="str">
        <f t="shared" si="398"/>
        <v>6-10</v>
      </c>
    </row>
    <row r="3635" spans="1:26" x14ac:dyDescent="0.25">
      <c r="A3635" s="2" t="s">
        <v>3668</v>
      </c>
      <c r="B3635" s="2" t="s">
        <v>26</v>
      </c>
      <c r="C3635" s="1">
        <v>45923</v>
      </c>
      <c r="D3635" s="3">
        <v>0.32500000000000001</v>
      </c>
      <c r="E3635" s="2" t="s">
        <v>15</v>
      </c>
      <c r="F3635" s="2" t="s">
        <v>36</v>
      </c>
      <c r="G3635" s="2">
        <v>53575</v>
      </c>
      <c r="H3635" s="2">
        <v>10</v>
      </c>
      <c r="I3635" s="2">
        <v>116</v>
      </c>
      <c r="J3635" s="2">
        <v>17646</v>
      </c>
      <c r="K3635" s="2">
        <v>13278</v>
      </c>
      <c r="L3635" s="2">
        <v>592</v>
      </c>
      <c r="M3635" s="2">
        <v>47</v>
      </c>
      <c r="N3635" s="2">
        <v>87</v>
      </c>
      <c r="O3635" s="2">
        <v>65</v>
      </c>
      <c r="P3635" s="2">
        <v>94</v>
      </c>
      <c r="Q3635" s="2">
        <v>340</v>
      </c>
      <c r="R3635" s="2">
        <v>30</v>
      </c>
      <c r="S3635" s="2" t="s">
        <v>31</v>
      </c>
      <c r="T3635" s="5">
        <f t="shared" si="392"/>
        <v>791</v>
      </c>
      <c r="U3635" s="4">
        <f t="shared" si="393"/>
        <v>0.24783947736817546</v>
      </c>
      <c r="V3635" s="4">
        <f t="shared" si="394"/>
        <v>0.24783947736817546</v>
      </c>
      <c r="W3635">
        <f t="shared" si="395"/>
        <v>7</v>
      </c>
      <c r="X3635" t="str">
        <f t="shared" si="396"/>
        <v>Tuesday</v>
      </c>
      <c r="Y3635" s="5" t="str">
        <f t="shared" si="397"/>
        <v>Sep</v>
      </c>
      <c r="Z3635" s="5" t="str">
        <f t="shared" si="398"/>
        <v>6-10</v>
      </c>
    </row>
    <row r="3636" spans="1:26" x14ac:dyDescent="0.25">
      <c r="A3636" s="2" t="s">
        <v>3669</v>
      </c>
      <c r="B3636" s="2" t="s">
        <v>26</v>
      </c>
      <c r="C3636" s="1">
        <v>45923</v>
      </c>
      <c r="D3636" s="3">
        <v>0.34305555555555556</v>
      </c>
      <c r="E3636" s="2" t="s">
        <v>17</v>
      </c>
      <c r="F3636" s="2" t="s">
        <v>46</v>
      </c>
      <c r="G3636" s="2">
        <v>53608</v>
      </c>
      <c r="H3636" s="2">
        <v>10</v>
      </c>
      <c r="I3636" s="2">
        <v>22</v>
      </c>
      <c r="J3636" s="2">
        <v>17319</v>
      </c>
      <c r="K3636" s="2">
        <v>14143</v>
      </c>
      <c r="L3636" s="2">
        <v>261</v>
      </c>
      <c r="M3636" s="2">
        <v>37</v>
      </c>
      <c r="N3636" s="2">
        <v>26</v>
      </c>
      <c r="O3636" s="2">
        <v>0</v>
      </c>
      <c r="P3636" s="2">
        <v>184</v>
      </c>
      <c r="Q3636" s="2">
        <v>221</v>
      </c>
      <c r="R3636" s="2">
        <v>9</v>
      </c>
      <c r="S3636" s="2" t="s">
        <v>28</v>
      </c>
      <c r="T3636" s="5">
        <f t="shared" si="392"/>
        <v>324</v>
      </c>
      <c r="U3636" s="4">
        <f t="shared" si="393"/>
        <v>0.26382256379644831</v>
      </c>
      <c r="V3636" s="4">
        <f t="shared" si="394"/>
        <v>0.26382256379644831</v>
      </c>
      <c r="W3636">
        <f t="shared" si="395"/>
        <v>8</v>
      </c>
      <c r="X3636" t="str">
        <f t="shared" si="396"/>
        <v>Tuesday</v>
      </c>
      <c r="Y3636" s="5" t="str">
        <f t="shared" si="397"/>
        <v>Sep</v>
      </c>
      <c r="Z3636" s="5" t="str">
        <f t="shared" si="398"/>
        <v>6-10</v>
      </c>
    </row>
    <row r="3637" spans="1:26" x14ac:dyDescent="0.25">
      <c r="A3637" s="2" t="s">
        <v>3670</v>
      </c>
      <c r="B3637" s="2" t="s">
        <v>26</v>
      </c>
      <c r="C3637" s="1">
        <v>45923</v>
      </c>
      <c r="D3637" s="3">
        <v>0.37777777777777777</v>
      </c>
      <c r="E3637" s="2" t="s">
        <v>15</v>
      </c>
      <c r="F3637" s="2" t="s">
        <v>49</v>
      </c>
      <c r="G3637" s="2">
        <v>53720</v>
      </c>
      <c r="H3637" s="2">
        <v>4</v>
      </c>
      <c r="I3637" s="2">
        <v>124</v>
      </c>
      <c r="J3637" s="2">
        <v>38146</v>
      </c>
      <c r="K3637" s="2">
        <v>31318</v>
      </c>
      <c r="L3637" s="2">
        <v>1011</v>
      </c>
      <c r="M3637" s="2">
        <v>137</v>
      </c>
      <c r="N3637" s="2">
        <v>294</v>
      </c>
      <c r="O3637" s="2">
        <v>138</v>
      </c>
      <c r="P3637" s="2">
        <v>115</v>
      </c>
      <c r="Q3637" s="2">
        <v>446</v>
      </c>
      <c r="R3637" s="2">
        <v>91</v>
      </c>
      <c r="S3637" s="2" t="s">
        <v>31</v>
      </c>
      <c r="T3637" s="5">
        <f t="shared" si="392"/>
        <v>1580</v>
      </c>
      <c r="U3637" s="4">
        <f t="shared" si="393"/>
        <v>0.5829858525688757</v>
      </c>
      <c r="V3637" s="4">
        <f t="shared" si="394"/>
        <v>0.5829858525688757</v>
      </c>
      <c r="W3637">
        <f t="shared" si="395"/>
        <v>9</v>
      </c>
      <c r="X3637" t="str">
        <f t="shared" si="396"/>
        <v>Tuesday</v>
      </c>
      <c r="Y3637" s="5" t="str">
        <f t="shared" si="397"/>
        <v>Sep</v>
      </c>
      <c r="Z3637" s="5" t="str">
        <f t="shared" si="398"/>
        <v>3-5</v>
      </c>
    </row>
    <row r="3638" spans="1:26" x14ac:dyDescent="0.25">
      <c r="A3638" s="2" t="s">
        <v>3671</v>
      </c>
      <c r="B3638" s="2" t="s">
        <v>26</v>
      </c>
      <c r="C3638" s="1">
        <v>45923</v>
      </c>
      <c r="D3638" s="3">
        <v>0.41666666666666669</v>
      </c>
      <c r="E3638" s="2" t="s">
        <v>19</v>
      </c>
      <c r="F3638" s="2" t="s">
        <v>36</v>
      </c>
      <c r="G3638" s="2">
        <v>53561</v>
      </c>
      <c r="H3638" s="2">
        <v>13</v>
      </c>
      <c r="I3638" s="2">
        <v>467</v>
      </c>
      <c r="J3638" s="2">
        <v>16077</v>
      </c>
      <c r="K3638" s="2">
        <v>14309</v>
      </c>
      <c r="L3638" s="2">
        <v>702</v>
      </c>
      <c r="M3638" s="2">
        <v>54</v>
      </c>
      <c r="N3638" s="2">
        <v>69</v>
      </c>
      <c r="O3638" s="2">
        <v>303</v>
      </c>
      <c r="P3638" s="2">
        <v>141</v>
      </c>
      <c r="Q3638" s="2">
        <v>129</v>
      </c>
      <c r="R3638" s="2">
        <v>30</v>
      </c>
      <c r="S3638" s="2" t="s">
        <v>31</v>
      </c>
      <c r="T3638" s="5">
        <f t="shared" si="392"/>
        <v>1128</v>
      </c>
      <c r="U3638" s="4">
        <f t="shared" si="393"/>
        <v>0.26715333918336104</v>
      </c>
      <c r="V3638" s="4">
        <f t="shared" si="394"/>
        <v>0.26715333918336104</v>
      </c>
      <c r="W3638">
        <f t="shared" si="395"/>
        <v>10</v>
      </c>
      <c r="X3638" t="str">
        <f t="shared" si="396"/>
        <v>Tuesday</v>
      </c>
      <c r="Y3638" s="5" t="str">
        <f t="shared" si="397"/>
        <v>Sep</v>
      </c>
      <c r="Z3638" s="5" t="str">
        <f t="shared" si="398"/>
        <v>11+</v>
      </c>
    </row>
    <row r="3639" spans="1:26" x14ac:dyDescent="0.25">
      <c r="A3639" s="2" t="s">
        <v>3672</v>
      </c>
      <c r="B3639" s="2" t="s">
        <v>26</v>
      </c>
      <c r="C3639" s="1">
        <v>45923</v>
      </c>
      <c r="D3639" s="3">
        <v>0.46250000000000002</v>
      </c>
      <c r="E3639" s="2" t="s">
        <v>15</v>
      </c>
      <c r="F3639" s="2" t="s">
        <v>18</v>
      </c>
      <c r="G3639" s="2">
        <v>53674</v>
      </c>
      <c r="H3639" s="2">
        <v>14</v>
      </c>
      <c r="I3639" s="2">
        <v>246</v>
      </c>
      <c r="J3639" s="2">
        <v>12827</v>
      </c>
      <c r="K3639" s="2">
        <v>10895</v>
      </c>
      <c r="L3639" s="2">
        <v>740</v>
      </c>
      <c r="M3639" s="2">
        <v>62</v>
      </c>
      <c r="N3639" s="2">
        <v>120</v>
      </c>
      <c r="O3639" s="2">
        <v>56</v>
      </c>
      <c r="P3639" s="2">
        <v>27</v>
      </c>
      <c r="Q3639" s="2">
        <v>261</v>
      </c>
      <c r="R3639" s="2">
        <v>41</v>
      </c>
      <c r="S3639" s="2" t="s">
        <v>31</v>
      </c>
      <c r="T3639" s="5">
        <f t="shared" si="392"/>
        <v>978</v>
      </c>
      <c r="U3639" s="4">
        <f t="shared" si="393"/>
        <v>0.20298468532250252</v>
      </c>
      <c r="V3639" s="4">
        <f t="shared" si="394"/>
        <v>0.20298468532250252</v>
      </c>
      <c r="W3639">
        <f t="shared" si="395"/>
        <v>11</v>
      </c>
      <c r="X3639" t="str">
        <f t="shared" si="396"/>
        <v>Tuesday</v>
      </c>
      <c r="Y3639" s="5" t="str">
        <f t="shared" si="397"/>
        <v>Sep</v>
      </c>
      <c r="Z3639" s="5" t="str">
        <f t="shared" si="398"/>
        <v>11+</v>
      </c>
    </row>
    <row r="3640" spans="1:26" x14ac:dyDescent="0.25">
      <c r="A3640" s="2" t="s">
        <v>3673</v>
      </c>
      <c r="B3640" s="2" t="s">
        <v>26</v>
      </c>
      <c r="C3640" s="1">
        <v>45923</v>
      </c>
      <c r="D3640" s="3">
        <v>0.46250000000000002</v>
      </c>
      <c r="E3640" s="2" t="s">
        <v>16</v>
      </c>
      <c r="F3640" s="2" t="s">
        <v>46</v>
      </c>
      <c r="G3640" s="2">
        <v>53716</v>
      </c>
      <c r="H3640" s="2">
        <v>9</v>
      </c>
      <c r="I3640" s="2">
        <v>286</v>
      </c>
      <c r="J3640" s="2">
        <v>20532</v>
      </c>
      <c r="K3640" s="2">
        <v>14995</v>
      </c>
      <c r="L3640" s="2">
        <v>472</v>
      </c>
      <c r="M3640" s="2">
        <v>49</v>
      </c>
      <c r="N3640" s="2">
        <v>21</v>
      </c>
      <c r="O3640" s="2">
        <v>64</v>
      </c>
      <c r="P3640" s="2">
        <v>118</v>
      </c>
      <c r="Q3640" s="2">
        <v>137</v>
      </c>
      <c r="R3640" s="2">
        <v>33</v>
      </c>
      <c r="S3640" s="2" t="s">
        <v>28</v>
      </c>
      <c r="T3640" s="5">
        <f t="shared" si="392"/>
        <v>606</v>
      </c>
      <c r="U3640" s="4">
        <f t="shared" si="393"/>
        <v>0.27915332489388639</v>
      </c>
      <c r="V3640" s="4">
        <f t="shared" si="394"/>
        <v>0.27915332489388639</v>
      </c>
      <c r="W3640">
        <f t="shared" si="395"/>
        <v>11</v>
      </c>
      <c r="X3640" t="str">
        <f t="shared" si="396"/>
        <v>Tuesday</v>
      </c>
      <c r="Y3640" s="5" t="str">
        <f t="shared" si="397"/>
        <v>Sep</v>
      </c>
      <c r="Z3640" s="5" t="str">
        <f t="shared" si="398"/>
        <v>6-10</v>
      </c>
    </row>
    <row r="3641" spans="1:26" x14ac:dyDescent="0.25">
      <c r="A3641" s="2" t="s">
        <v>3674</v>
      </c>
      <c r="B3641" s="2" t="s">
        <v>26</v>
      </c>
      <c r="C3641" s="1">
        <v>45923</v>
      </c>
      <c r="D3641" s="3">
        <v>0.49652777777777779</v>
      </c>
      <c r="E3641" s="2" t="s">
        <v>16</v>
      </c>
      <c r="F3641" s="2" t="s">
        <v>30</v>
      </c>
      <c r="G3641" s="2">
        <v>53640</v>
      </c>
      <c r="H3641" s="2">
        <v>5</v>
      </c>
      <c r="I3641" s="2">
        <v>207</v>
      </c>
      <c r="J3641" s="2">
        <v>12313</v>
      </c>
      <c r="K3641" s="2">
        <v>8836</v>
      </c>
      <c r="L3641" s="2">
        <v>315</v>
      </c>
      <c r="M3641" s="2">
        <v>33</v>
      </c>
      <c r="N3641" s="2">
        <v>25</v>
      </c>
      <c r="O3641" s="2">
        <v>45</v>
      </c>
      <c r="P3641" s="2">
        <v>35</v>
      </c>
      <c r="Q3641" s="2">
        <v>206</v>
      </c>
      <c r="R3641" s="2">
        <v>6</v>
      </c>
      <c r="S3641" s="2" t="s">
        <v>31</v>
      </c>
      <c r="T3641" s="5">
        <f t="shared" si="392"/>
        <v>418</v>
      </c>
      <c r="U3641" s="4">
        <f t="shared" si="393"/>
        <v>0.16472781506338555</v>
      </c>
      <c r="V3641" s="4">
        <f t="shared" si="394"/>
        <v>0.16472781506338555</v>
      </c>
      <c r="W3641">
        <f t="shared" si="395"/>
        <v>11</v>
      </c>
      <c r="X3641" t="str">
        <f t="shared" si="396"/>
        <v>Tuesday</v>
      </c>
      <c r="Y3641" s="5" t="str">
        <f t="shared" si="397"/>
        <v>Sep</v>
      </c>
      <c r="Z3641" s="5" t="str">
        <f t="shared" si="398"/>
        <v>3-5</v>
      </c>
    </row>
    <row r="3642" spans="1:26" x14ac:dyDescent="0.25">
      <c r="A3642" s="2" t="s">
        <v>3675</v>
      </c>
      <c r="B3642" s="2" t="s">
        <v>26</v>
      </c>
      <c r="C3642" s="1">
        <v>45923</v>
      </c>
      <c r="D3642" s="3">
        <v>0.62361111111111112</v>
      </c>
      <c r="E3642" s="2" t="s">
        <v>19</v>
      </c>
      <c r="F3642" s="2" t="s">
        <v>44</v>
      </c>
      <c r="G3642" s="2">
        <v>53576</v>
      </c>
      <c r="H3642" s="2">
        <v>8</v>
      </c>
      <c r="I3642" s="2">
        <v>366</v>
      </c>
      <c r="J3642" s="2">
        <v>10674</v>
      </c>
      <c r="K3642" s="2">
        <v>9339</v>
      </c>
      <c r="L3642" s="2">
        <v>354</v>
      </c>
      <c r="M3642" s="2">
        <v>40</v>
      </c>
      <c r="N3642" s="2">
        <v>53</v>
      </c>
      <c r="O3642" s="2">
        <v>247</v>
      </c>
      <c r="P3642" s="2">
        <v>41</v>
      </c>
      <c r="Q3642" s="2">
        <v>222</v>
      </c>
      <c r="R3642" s="2">
        <v>29</v>
      </c>
      <c r="S3642" s="2" t="s">
        <v>31</v>
      </c>
      <c r="T3642" s="5">
        <f t="shared" si="392"/>
        <v>694</v>
      </c>
      <c r="U3642" s="4">
        <f t="shared" si="393"/>
        <v>0.17431312527997611</v>
      </c>
      <c r="V3642" s="4">
        <f t="shared" si="394"/>
        <v>0.17431312527997611</v>
      </c>
      <c r="W3642">
        <f t="shared" si="395"/>
        <v>14</v>
      </c>
      <c r="X3642" t="str">
        <f t="shared" si="396"/>
        <v>Tuesday</v>
      </c>
      <c r="Y3642" s="5" t="str">
        <f t="shared" si="397"/>
        <v>Sep</v>
      </c>
      <c r="Z3642" s="5" t="str">
        <f t="shared" si="398"/>
        <v>6-10</v>
      </c>
    </row>
    <row r="3643" spans="1:26" x14ac:dyDescent="0.25">
      <c r="A3643" s="2" t="s">
        <v>3676</v>
      </c>
      <c r="B3643" s="2" t="s">
        <v>26</v>
      </c>
      <c r="C3643" s="1">
        <v>45923</v>
      </c>
      <c r="D3643" s="3">
        <v>0.68611111111111112</v>
      </c>
      <c r="E3643" s="2" t="s">
        <v>15</v>
      </c>
      <c r="F3643" s="2" t="s">
        <v>49</v>
      </c>
      <c r="G3643" s="2">
        <v>53516</v>
      </c>
      <c r="H3643" s="2">
        <v>9</v>
      </c>
      <c r="I3643" s="2">
        <v>157</v>
      </c>
      <c r="J3643" s="2">
        <v>32973</v>
      </c>
      <c r="K3643" s="2">
        <v>23527</v>
      </c>
      <c r="L3643" s="2">
        <v>687</v>
      </c>
      <c r="M3643" s="2">
        <v>111</v>
      </c>
      <c r="N3643" s="2">
        <v>183</v>
      </c>
      <c r="O3643" s="2">
        <v>107</v>
      </c>
      <c r="P3643" s="2">
        <v>70</v>
      </c>
      <c r="Q3643" s="2">
        <v>940</v>
      </c>
      <c r="R3643" s="2">
        <v>101</v>
      </c>
      <c r="S3643" s="2" t="s">
        <v>28</v>
      </c>
      <c r="T3643" s="5">
        <f t="shared" si="392"/>
        <v>1088</v>
      </c>
      <c r="U3643" s="4">
        <f t="shared" si="393"/>
        <v>0.43962553255101278</v>
      </c>
      <c r="V3643" s="4">
        <f t="shared" si="394"/>
        <v>0.43962553255101278</v>
      </c>
      <c r="W3643">
        <f t="shared" si="395"/>
        <v>16</v>
      </c>
      <c r="X3643" t="str">
        <f t="shared" si="396"/>
        <v>Tuesday</v>
      </c>
      <c r="Y3643" s="5" t="str">
        <f t="shared" si="397"/>
        <v>Sep</v>
      </c>
      <c r="Z3643" s="5" t="str">
        <f t="shared" si="398"/>
        <v>6-10</v>
      </c>
    </row>
    <row r="3644" spans="1:26" x14ac:dyDescent="0.25">
      <c r="A3644" s="2" t="s">
        <v>3677</v>
      </c>
      <c r="B3644" s="2" t="s">
        <v>26</v>
      </c>
      <c r="C3644" s="1">
        <v>45923</v>
      </c>
      <c r="D3644" s="3">
        <v>0.75277777777777777</v>
      </c>
      <c r="E3644" s="2" t="s">
        <v>15</v>
      </c>
      <c r="F3644" s="2" t="s">
        <v>49</v>
      </c>
      <c r="G3644" s="2">
        <v>53776</v>
      </c>
      <c r="H3644" s="2">
        <v>11</v>
      </c>
      <c r="I3644" s="2">
        <v>133</v>
      </c>
      <c r="J3644" s="2">
        <v>25053</v>
      </c>
      <c r="K3644" s="2">
        <v>21234</v>
      </c>
      <c r="L3644" s="2">
        <v>473</v>
      </c>
      <c r="M3644" s="2">
        <v>58</v>
      </c>
      <c r="N3644" s="2">
        <v>156</v>
      </c>
      <c r="O3644" s="2">
        <v>81</v>
      </c>
      <c r="P3644" s="2">
        <v>126</v>
      </c>
      <c r="Q3644" s="2">
        <v>562</v>
      </c>
      <c r="R3644" s="2">
        <v>117</v>
      </c>
      <c r="S3644" s="2" t="s">
        <v>28</v>
      </c>
      <c r="T3644" s="5">
        <f t="shared" si="392"/>
        <v>768</v>
      </c>
      <c r="U3644" s="4">
        <f t="shared" si="393"/>
        <v>0.39486016066646834</v>
      </c>
      <c r="V3644" s="4">
        <f t="shared" si="394"/>
        <v>0.39486016066646834</v>
      </c>
      <c r="W3644">
        <f t="shared" si="395"/>
        <v>18</v>
      </c>
      <c r="X3644" t="str">
        <f t="shared" si="396"/>
        <v>Tuesday</v>
      </c>
      <c r="Y3644" s="5" t="str">
        <f t="shared" si="397"/>
        <v>Sep</v>
      </c>
      <c r="Z3644" s="5" t="str">
        <f t="shared" si="398"/>
        <v>11+</v>
      </c>
    </row>
    <row r="3645" spans="1:26" x14ac:dyDescent="0.25">
      <c r="A3645" s="2" t="s">
        <v>3678</v>
      </c>
      <c r="B3645" s="2" t="s">
        <v>26</v>
      </c>
      <c r="C3645" s="1">
        <v>45923</v>
      </c>
      <c r="D3645" s="3">
        <v>0.8881944444444444</v>
      </c>
      <c r="E3645" s="2" t="s">
        <v>15</v>
      </c>
      <c r="F3645" s="2" t="s">
        <v>36</v>
      </c>
      <c r="G3645" s="2">
        <v>53315</v>
      </c>
      <c r="H3645" s="2">
        <v>8</v>
      </c>
      <c r="I3645" s="2">
        <v>93</v>
      </c>
      <c r="J3645" s="2">
        <v>71464</v>
      </c>
      <c r="K3645" s="2">
        <v>51264</v>
      </c>
      <c r="L3645" s="2">
        <v>1934</v>
      </c>
      <c r="M3645" s="2">
        <v>149</v>
      </c>
      <c r="N3645" s="2">
        <v>396</v>
      </c>
      <c r="O3645" s="2">
        <v>293</v>
      </c>
      <c r="P3645" s="2">
        <v>265</v>
      </c>
      <c r="Q3645" s="2">
        <v>1346</v>
      </c>
      <c r="R3645" s="2">
        <v>237</v>
      </c>
      <c r="S3645" s="2" t="s">
        <v>31</v>
      </c>
      <c r="T3645" s="5">
        <f t="shared" si="392"/>
        <v>2772</v>
      </c>
      <c r="U3645" s="4">
        <f t="shared" si="393"/>
        <v>0.96153052611835321</v>
      </c>
      <c r="V3645" s="4">
        <f t="shared" si="394"/>
        <v>0.96153052611835321</v>
      </c>
      <c r="W3645">
        <f t="shared" si="395"/>
        <v>21</v>
      </c>
      <c r="X3645" t="str">
        <f t="shared" si="396"/>
        <v>Tuesday</v>
      </c>
      <c r="Y3645" s="5" t="str">
        <f t="shared" si="397"/>
        <v>Sep</v>
      </c>
      <c r="Z3645" s="5" t="str">
        <f t="shared" si="398"/>
        <v>6-10</v>
      </c>
    </row>
    <row r="3646" spans="1:26" x14ac:dyDescent="0.25">
      <c r="A3646" s="2" t="s">
        <v>3679</v>
      </c>
      <c r="B3646" s="2" t="s">
        <v>26</v>
      </c>
      <c r="C3646" s="1">
        <v>45923</v>
      </c>
      <c r="D3646" s="3">
        <v>0.94027777777777777</v>
      </c>
      <c r="E3646" s="2" t="s">
        <v>15</v>
      </c>
      <c r="F3646" s="2" t="s">
        <v>36</v>
      </c>
      <c r="G3646" s="2">
        <v>53681</v>
      </c>
      <c r="H3646" s="2">
        <v>7</v>
      </c>
      <c r="I3646" s="2">
        <v>152</v>
      </c>
      <c r="J3646" s="2">
        <v>21419</v>
      </c>
      <c r="K3646" s="2">
        <v>17226</v>
      </c>
      <c r="L3646" s="2">
        <v>698</v>
      </c>
      <c r="M3646" s="2">
        <v>101</v>
      </c>
      <c r="N3646" s="2">
        <v>196</v>
      </c>
      <c r="O3646" s="2">
        <v>120</v>
      </c>
      <c r="P3646" s="2">
        <v>99</v>
      </c>
      <c r="Q3646" s="2">
        <v>207</v>
      </c>
      <c r="R3646" s="2">
        <v>109</v>
      </c>
      <c r="S3646" s="2" t="s">
        <v>31</v>
      </c>
      <c r="T3646" s="5">
        <f t="shared" si="392"/>
        <v>1115</v>
      </c>
      <c r="U3646" s="4">
        <f t="shared" si="393"/>
        <v>0.32089566140720183</v>
      </c>
      <c r="V3646" s="4">
        <f t="shared" si="394"/>
        <v>0.32089566140720183</v>
      </c>
      <c r="W3646">
        <f t="shared" si="395"/>
        <v>22</v>
      </c>
      <c r="X3646" t="str">
        <f t="shared" si="396"/>
        <v>Tuesday</v>
      </c>
      <c r="Y3646" s="5" t="str">
        <f t="shared" si="397"/>
        <v>Sep</v>
      </c>
      <c r="Z3646" s="5" t="str">
        <f t="shared" si="398"/>
        <v>6-10</v>
      </c>
    </row>
    <row r="3647" spans="1:26" x14ac:dyDescent="0.25">
      <c r="A3647" s="2" t="s">
        <v>3680</v>
      </c>
      <c r="B3647" s="2" t="s">
        <v>26</v>
      </c>
      <c r="C3647" s="1">
        <v>45924</v>
      </c>
      <c r="D3647" s="3">
        <v>0.34722222222222221</v>
      </c>
      <c r="E3647" s="2" t="s">
        <v>16</v>
      </c>
      <c r="F3647" s="2" t="s">
        <v>38</v>
      </c>
      <c r="G3647" s="2">
        <v>53587</v>
      </c>
      <c r="H3647" s="2">
        <v>6</v>
      </c>
      <c r="I3647" s="2">
        <v>253</v>
      </c>
      <c r="J3647" s="2">
        <v>8293</v>
      </c>
      <c r="K3647" s="2">
        <v>5810</v>
      </c>
      <c r="L3647" s="2">
        <v>312</v>
      </c>
      <c r="M3647" s="2">
        <v>32</v>
      </c>
      <c r="N3647" s="2">
        <v>24</v>
      </c>
      <c r="O3647" s="2">
        <v>48</v>
      </c>
      <c r="P3647" s="2">
        <v>38</v>
      </c>
      <c r="Q3647" s="2">
        <v>48</v>
      </c>
      <c r="R3647" s="2">
        <v>13</v>
      </c>
      <c r="S3647" s="2" t="s">
        <v>31</v>
      </c>
      <c r="T3647" s="5">
        <f t="shared" si="392"/>
        <v>416</v>
      </c>
      <c r="U3647" s="4">
        <f t="shared" si="393"/>
        <v>0.10842181872469069</v>
      </c>
      <c r="V3647" s="4">
        <f t="shared" si="394"/>
        <v>0.10842181872469069</v>
      </c>
      <c r="W3647">
        <f t="shared" si="395"/>
        <v>8</v>
      </c>
      <c r="X3647" t="str">
        <f t="shared" si="396"/>
        <v>Wednesday</v>
      </c>
      <c r="Y3647" s="5" t="str">
        <f t="shared" si="397"/>
        <v>Sep</v>
      </c>
      <c r="Z3647" s="5" t="str">
        <f t="shared" si="398"/>
        <v>6-10</v>
      </c>
    </row>
    <row r="3648" spans="1:26" x14ac:dyDescent="0.25">
      <c r="A3648" s="2" t="s">
        <v>3681</v>
      </c>
      <c r="B3648" s="2" t="s">
        <v>26</v>
      </c>
      <c r="C3648" s="1">
        <v>45924</v>
      </c>
      <c r="D3648" s="3">
        <v>0.40347222222222223</v>
      </c>
      <c r="E3648" s="2" t="s">
        <v>19</v>
      </c>
      <c r="F3648" s="2" t="s">
        <v>44</v>
      </c>
      <c r="G3648" s="2">
        <v>53812</v>
      </c>
      <c r="H3648" s="2">
        <v>13</v>
      </c>
      <c r="I3648" s="2">
        <v>352</v>
      </c>
      <c r="J3648" s="2">
        <v>8552</v>
      </c>
      <c r="K3648" s="2">
        <v>7883</v>
      </c>
      <c r="L3648" s="2">
        <v>292</v>
      </c>
      <c r="M3648" s="2">
        <v>37</v>
      </c>
      <c r="N3648" s="2">
        <v>47</v>
      </c>
      <c r="O3648" s="2">
        <v>170</v>
      </c>
      <c r="P3648" s="2">
        <v>79</v>
      </c>
      <c r="Q3648" s="2">
        <v>204</v>
      </c>
      <c r="R3648" s="2">
        <v>25</v>
      </c>
      <c r="S3648" s="2" t="s">
        <v>31</v>
      </c>
      <c r="T3648" s="5">
        <f t="shared" si="392"/>
        <v>546</v>
      </c>
      <c r="U3648" s="4">
        <f t="shared" si="393"/>
        <v>0.14649148888723704</v>
      </c>
      <c r="V3648" s="4">
        <f t="shared" si="394"/>
        <v>0.14649148888723704</v>
      </c>
      <c r="W3648">
        <f t="shared" si="395"/>
        <v>9</v>
      </c>
      <c r="X3648" t="str">
        <f t="shared" si="396"/>
        <v>Wednesday</v>
      </c>
      <c r="Y3648" s="5" t="str">
        <f t="shared" si="397"/>
        <v>Sep</v>
      </c>
      <c r="Z3648" s="5" t="str">
        <f t="shared" si="398"/>
        <v>11+</v>
      </c>
    </row>
    <row r="3649" spans="1:26" x14ac:dyDescent="0.25">
      <c r="A3649" s="2" t="s">
        <v>3682</v>
      </c>
      <c r="B3649" s="2" t="s">
        <v>26</v>
      </c>
      <c r="C3649" s="1">
        <v>45924</v>
      </c>
      <c r="D3649" s="3">
        <v>0.4236111111111111</v>
      </c>
      <c r="E3649" s="2" t="s">
        <v>15</v>
      </c>
      <c r="F3649" s="2" t="s">
        <v>27</v>
      </c>
      <c r="G3649" s="2">
        <v>53703</v>
      </c>
      <c r="H3649" s="2">
        <v>14</v>
      </c>
      <c r="I3649" s="2">
        <v>127</v>
      </c>
      <c r="J3649" s="2">
        <v>24276</v>
      </c>
      <c r="K3649" s="2">
        <v>19159</v>
      </c>
      <c r="L3649" s="2">
        <v>554</v>
      </c>
      <c r="M3649" s="2">
        <v>69</v>
      </c>
      <c r="N3649" s="2">
        <v>89</v>
      </c>
      <c r="O3649" s="2">
        <v>91</v>
      </c>
      <c r="P3649" s="2">
        <v>58</v>
      </c>
      <c r="Q3649" s="2">
        <v>571</v>
      </c>
      <c r="R3649" s="2">
        <v>55</v>
      </c>
      <c r="S3649" s="2" t="s">
        <v>31</v>
      </c>
      <c r="T3649" s="5">
        <f t="shared" si="392"/>
        <v>803</v>
      </c>
      <c r="U3649" s="4">
        <f t="shared" si="393"/>
        <v>0.35675846786957899</v>
      </c>
      <c r="V3649" s="4">
        <f t="shared" si="394"/>
        <v>0.35675846786957899</v>
      </c>
      <c r="W3649">
        <f t="shared" si="395"/>
        <v>10</v>
      </c>
      <c r="X3649" t="str">
        <f t="shared" si="396"/>
        <v>Wednesday</v>
      </c>
      <c r="Y3649" s="5" t="str">
        <f t="shared" si="397"/>
        <v>Sep</v>
      </c>
      <c r="Z3649" s="5" t="str">
        <f t="shared" si="398"/>
        <v>11+</v>
      </c>
    </row>
    <row r="3650" spans="1:26" x14ac:dyDescent="0.25">
      <c r="A3650" s="2" t="s">
        <v>3683</v>
      </c>
      <c r="B3650" s="2" t="s">
        <v>26</v>
      </c>
      <c r="C3650" s="1">
        <v>45924</v>
      </c>
      <c r="D3650" s="3">
        <v>0.48194444444444445</v>
      </c>
      <c r="E3650" s="2" t="s">
        <v>16</v>
      </c>
      <c r="F3650" s="2" t="s">
        <v>38</v>
      </c>
      <c r="G3650" s="2">
        <v>53608</v>
      </c>
      <c r="H3650" s="2">
        <v>4</v>
      </c>
      <c r="I3650" s="2">
        <v>78</v>
      </c>
      <c r="J3650" s="2">
        <v>35559</v>
      </c>
      <c r="K3650" s="2">
        <v>26927</v>
      </c>
      <c r="L3650" s="2">
        <v>933</v>
      </c>
      <c r="M3650" s="2">
        <v>65</v>
      </c>
      <c r="N3650" s="2">
        <v>57</v>
      </c>
      <c r="O3650" s="2">
        <v>131</v>
      </c>
      <c r="P3650" s="2">
        <v>163</v>
      </c>
      <c r="Q3650" s="2">
        <v>648</v>
      </c>
      <c r="R3650" s="2">
        <v>25</v>
      </c>
      <c r="S3650" s="2" t="s">
        <v>28</v>
      </c>
      <c r="T3650" s="5">
        <f t="shared" ref="T3650:T3713" si="399">SUM(L3650:O3650)</f>
        <v>1186</v>
      </c>
      <c r="U3650" s="4">
        <f t="shared" ref="U3650:U3713" si="400">K3650/G3650</f>
        <v>0.50229443366661697</v>
      </c>
      <c r="V3650" s="4">
        <f t="shared" ref="V3650:V3713" si="401">K3650/G3650</f>
        <v>0.50229443366661697</v>
      </c>
      <c r="W3650">
        <f t="shared" ref="W3650:W3713" si="402">HOUR(D3650)</f>
        <v>11</v>
      </c>
      <c r="X3650" t="str">
        <f t="shared" ref="X3650:X3713" si="403">TEXT(C3650,"dddd")</f>
        <v>Wednesday</v>
      </c>
      <c r="Y3650" s="5" t="str">
        <f t="shared" ref="Y3650:Y3713" si="404">TEXT(C3650,"mmm")</f>
        <v>Sep</v>
      </c>
      <c r="Z3650" s="5" t="str">
        <f t="shared" ref="Z3650:Z3713" si="405">IF(H3650&lt;=2,"0-2",IF(H3650&lt;=5,"3-5",IF(H3650&lt;=10,"6-10","11+")))</f>
        <v>3-5</v>
      </c>
    </row>
    <row r="3651" spans="1:26" x14ac:dyDescent="0.25">
      <c r="A3651" s="2" t="s">
        <v>3684</v>
      </c>
      <c r="B3651" s="2" t="s">
        <v>26</v>
      </c>
      <c r="C3651" s="1">
        <v>45924</v>
      </c>
      <c r="D3651" s="3">
        <v>0.65277777777777779</v>
      </c>
      <c r="E3651" s="2" t="s">
        <v>19</v>
      </c>
      <c r="F3651" s="2" t="s">
        <v>44</v>
      </c>
      <c r="G3651" s="2">
        <v>53753</v>
      </c>
      <c r="H3651" s="2">
        <v>3</v>
      </c>
      <c r="I3651" s="2">
        <v>276</v>
      </c>
      <c r="J3651" s="2">
        <v>12052</v>
      </c>
      <c r="K3651" s="2">
        <v>8456</v>
      </c>
      <c r="L3651" s="2">
        <v>358</v>
      </c>
      <c r="M3651" s="2">
        <v>34</v>
      </c>
      <c r="N3651" s="2">
        <v>38</v>
      </c>
      <c r="O3651" s="2">
        <v>179</v>
      </c>
      <c r="P3651" s="2">
        <v>29</v>
      </c>
      <c r="Q3651" s="2">
        <v>218</v>
      </c>
      <c r="R3651" s="2">
        <v>16</v>
      </c>
      <c r="S3651" s="2" t="s">
        <v>31</v>
      </c>
      <c r="T3651" s="5">
        <f t="shared" si="399"/>
        <v>609</v>
      </c>
      <c r="U3651" s="4">
        <f t="shared" si="400"/>
        <v>0.1573121500195338</v>
      </c>
      <c r="V3651" s="4">
        <f t="shared" si="401"/>
        <v>0.1573121500195338</v>
      </c>
      <c r="W3651">
        <f t="shared" si="402"/>
        <v>15</v>
      </c>
      <c r="X3651" t="str">
        <f t="shared" si="403"/>
        <v>Wednesday</v>
      </c>
      <c r="Y3651" s="5" t="str">
        <f t="shared" si="404"/>
        <v>Sep</v>
      </c>
      <c r="Z3651" s="5" t="str">
        <f t="shared" si="405"/>
        <v>3-5</v>
      </c>
    </row>
    <row r="3652" spans="1:26" x14ac:dyDescent="0.25">
      <c r="A3652" s="2" t="s">
        <v>3685</v>
      </c>
      <c r="B3652" s="2" t="s">
        <v>26</v>
      </c>
      <c r="C3652" s="1">
        <v>45924</v>
      </c>
      <c r="D3652" s="3">
        <v>0.68263888888888891</v>
      </c>
      <c r="E3652" s="2" t="s">
        <v>15</v>
      </c>
      <c r="F3652" s="2" t="s">
        <v>27</v>
      </c>
      <c r="G3652" s="2">
        <v>53536</v>
      </c>
      <c r="H3652" s="2">
        <v>4</v>
      </c>
      <c r="I3652" s="2">
        <v>57</v>
      </c>
      <c r="J3652" s="2">
        <v>33577</v>
      </c>
      <c r="K3652" s="2">
        <v>26689</v>
      </c>
      <c r="L3652" s="2">
        <v>808</v>
      </c>
      <c r="M3652" s="2">
        <v>85</v>
      </c>
      <c r="N3652" s="2">
        <v>191</v>
      </c>
      <c r="O3652" s="2">
        <v>109</v>
      </c>
      <c r="P3652" s="2">
        <v>128</v>
      </c>
      <c r="Q3652" s="2">
        <v>885</v>
      </c>
      <c r="R3652" s="2">
        <v>152</v>
      </c>
      <c r="S3652" s="2" t="s">
        <v>31</v>
      </c>
      <c r="T3652" s="5">
        <f t="shared" si="399"/>
        <v>1193</v>
      </c>
      <c r="U3652" s="4">
        <f t="shared" si="400"/>
        <v>0.49852435744172147</v>
      </c>
      <c r="V3652" s="4">
        <f t="shared" si="401"/>
        <v>0.49852435744172147</v>
      </c>
      <c r="W3652">
        <f t="shared" si="402"/>
        <v>16</v>
      </c>
      <c r="X3652" t="str">
        <f t="shared" si="403"/>
        <v>Wednesday</v>
      </c>
      <c r="Y3652" s="5" t="str">
        <f t="shared" si="404"/>
        <v>Sep</v>
      </c>
      <c r="Z3652" s="5" t="str">
        <f t="shared" si="405"/>
        <v>3-5</v>
      </c>
    </row>
    <row r="3653" spans="1:26" x14ac:dyDescent="0.25">
      <c r="A3653" s="2" t="s">
        <v>3686</v>
      </c>
      <c r="B3653" s="2" t="s">
        <v>26</v>
      </c>
      <c r="C3653" s="1">
        <v>45924</v>
      </c>
      <c r="D3653" s="3">
        <v>0.68541666666666667</v>
      </c>
      <c r="E3653" s="2" t="s">
        <v>16</v>
      </c>
      <c r="F3653" s="2" t="s">
        <v>30</v>
      </c>
      <c r="G3653" s="2">
        <v>53794</v>
      </c>
      <c r="H3653" s="2">
        <v>5</v>
      </c>
      <c r="I3653" s="2">
        <v>225</v>
      </c>
      <c r="J3653" s="2">
        <v>10818</v>
      </c>
      <c r="K3653" s="2">
        <v>9449</v>
      </c>
      <c r="L3653" s="2">
        <v>387</v>
      </c>
      <c r="M3653" s="2">
        <v>23</v>
      </c>
      <c r="N3653" s="2">
        <v>32</v>
      </c>
      <c r="O3653" s="2">
        <v>49</v>
      </c>
      <c r="P3653" s="2">
        <v>42</v>
      </c>
      <c r="Q3653" s="2">
        <v>241</v>
      </c>
      <c r="R3653" s="2">
        <v>15</v>
      </c>
      <c r="S3653" s="2" t="s">
        <v>31</v>
      </c>
      <c r="T3653" s="5">
        <f t="shared" si="399"/>
        <v>491</v>
      </c>
      <c r="U3653" s="4">
        <f t="shared" si="400"/>
        <v>0.17565155965349297</v>
      </c>
      <c r="V3653" s="4">
        <f t="shared" si="401"/>
        <v>0.17565155965349297</v>
      </c>
      <c r="W3653">
        <f t="shared" si="402"/>
        <v>16</v>
      </c>
      <c r="X3653" t="str">
        <f t="shared" si="403"/>
        <v>Wednesday</v>
      </c>
      <c r="Y3653" s="5" t="str">
        <f t="shared" si="404"/>
        <v>Sep</v>
      </c>
      <c r="Z3653" s="5" t="str">
        <f t="shared" si="405"/>
        <v>3-5</v>
      </c>
    </row>
    <row r="3654" spans="1:26" x14ac:dyDescent="0.25">
      <c r="A3654" s="2" t="s">
        <v>3687</v>
      </c>
      <c r="B3654" s="2" t="s">
        <v>26</v>
      </c>
      <c r="C3654" s="1">
        <v>45924</v>
      </c>
      <c r="D3654" s="3">
        <v>0.71388888888888891</v>
      </c>
      <c r="E3654" s="2" t="s">
        <v>17</v>
      </c>
      <c r="F3654" s="2" t="s">
        <v>27</v>
      </c>
      <c r="G3654" s="2">
        <v>53614</v>
      </c>
      <c r="H3654" s="2">
        <v>7</v>
      </c>
      <c r="I3654" s="2">
        <v>25</v>
      </c>
      <c r="J3654" s="2">
        <v>7740</v>
      </c>
      <c r="K3654" s="2">
        <v>6749</v>
      </c>
      <c r="L3654" s="2">
        <v>155</v>
      </c>
      <c r="M3654" s="2">
        <v>20</v>
      </c>
      <c r="N3654" s="2">
        <v>20</v>
      </c>
      <c r="O3654" s="2">
        <v>0</v>
      </c>
      <c r="P3654" s="2">
        <v>33</v>
      </c>
      <c r="Q3654" s="2">
        <v>105</v>
      </c>
      <c r="R3654" s="2">
        <v>4</v>
      </c>
      <c r="S3654" s="2" t="s">
        <v>31</v>
      </c>
      <c r="T3654" s="5">
        <f t="shared" si="399"/>
        <v>195</v>
      </c>
      <c r="U3654" s="4">
        <f t="shared" si="400"/>
        <v>0.12588129966053643</v>
      </c>
      <c r="V3654" s="4">
        <f t="shared" si="401"/>
        <v>0.12588129966053643</v>
      </c>
      <c r="W3654">
        <f t="shared" si="402"/>
        <v>17</v>
      </c>
      <c r="X3654" t="str">
        <f t="shared" si="403"/>
        <v>Wednesday</v>
      </c>
      <c r="Y3654" s="5" t="str">
        <f t="shared" si="404"/>
        <v>Sep</v>
      </c>
      <c r="Z3654" s="5" t="str">
        <f t="shared" si="405"/>
        <v>6-10</v>
      </c>
    </row>
    <row r="3655" spans="1:26" x14ac:dyDescent="0.25">
      <c r="A3655" s="2" t="s">
        <v>3688</v>
      </c>
      <c r="B3655" s="2" t="s">
        <v>26</v>
      </c>
      <c r="C3655" s="1">
        <v>45924</v>
      </c>
      <c r="D3655" s="3">
        <v>0.74861111111111112</v>
      </c>
      <c r="E3655" s="2" t="s">
        <v>16</v>
      </c>
      <c r="F3655" s="2" t="s">
        <v>18</v>
      </c>
      <c r="G3655" s="2">
        <v>53681</v>
      </c>
      <c r="H3655" s="2">
        <v>8</v>
      </c>
      <c r="I3655" s="2">
        <v>246</v>
      </c>
      <c r="J3655" s="2">
        <v>18821</v>
      </c>
      <c r="K3655" s="2">
        <v>14250</v>
      </c>
      <c r="L3655" s="2">
        <v>668</v>
      </c>
      <c r="M3655" s="2">
        <v>56</v>
      </c>
      <c r="N3655" s="2">
        <v>43</v>
      </c>
      <c r="O3655" s="2">
        <v>82</v>
      </c>
      <c r="P3655" s="2">
        <v>76</v>
      </c>
      <c r="Q3655" s="2">
        <v>376</v>
      </c>
      <c r="R3655" s="2">
        <v>26</v>
      </c>
      <c r="S3655" s="2" t="s">
        <v>31</v>
      </c>
      <c r="T3655" s="5">
        <f t="shared" si="399"/>
        <v>849</v>
      </c>
      <c r="U3655" s="4">
        <f t="shared" si="400"/>
        <v>0.26545705184329649</v>
      </c>
      <c r="V3655" s="4">
        <f t="shared" si="401"/>
        <v>0.26545705184329649</v>
      </c>
      <c r="W3655">
        <f t="shared" si="402"/>
        <v>17</v>
      </c>
      <c r="X3655" t="str">
        <f t="shared" si="403"/>
        <v>Wednesday</v>
      </c>
      <c r="Y3655" s="5" t="str">
        <f t="shared" si="404"/>
        <v>Sep</v>
      </c>
      <c r="Z3655" s="5" t="str">
        <f t="shared" si="405"/>
        <v>6-10</v>
      </c>
    </row>
    <row r="3656" spans="1:26" x14ac:dyDescent="0.25">
      <c r="A3656" s="2" t="s">
        <v>3689</v>
      </c>
      <c r="B3656" s="2" t="s">
        <v>26</v>
      </c>
      <c r="C3656" s="1">
        <v>45924</v>
      </c>
      <c r="D3656" s="3">
        <v>0.79652777777777772</v>
      </c>
      <c r="E3656" s="2" t="s">
        <v>15</v>
      </c>
      <c r="F3656" s="2" t="s">
        <v>30</v>
      </c>
      <c r="G3656" s="2">
        <v>53574</v>
      </c>
      <c r="H3656" s="2">
        <v>7</v>
      </c>
      <c r="I3656" s="2">
        <v>64</v>
      </c>
      <c r="J3656" s="2">
        <v>47167</v>
      </c>
      <c r="K3656" s="2">
        <v>35642</v>
      </c>
      <c r="L3656" s="2">
        <v>1405</v>
      </c>
      <c r="M3656" s="2">
        <v>130</v>
      </c>
      <c r="N3656" s="2">
        <v>318</v>
      </c>
      <c r="O3656" s="2">
        <v>244</v>
      </c>
      <c r="P3656" s="2">
        <v>242</v>
      </c>
      <c r="Q3656" s="2">
        <v>1276</v>
      </c>
      <c r="R3656" s="2">
        <v>169</v>
      </c>
      <c r="S3656" s="2" t="s">
        <v>31</v>
      </c>
      <c r="T3656" s="5">
        <f t="shared" si="399"/>
        <v>2097</v>
      </c>
      <c r="U3656" s="4">
        <f t="shared" si="400"/>
        <v>0.6652853996341509</v>
      </c>
      <c r="V3656" s="4">
        <f t="shared" si="401"/>
        <v>0.6652853996341509</v>
      </c>
      <c r="W3656">
        <f t="shared" si="402"/>
        <v>19</v>
      </c>
      <c r="X3656" t="str">
        <f t="shared" si="403"/>
        <v>Wednesday</v>
      </c>
      <c r="Y3656" s="5" t="str">
        <f t="shared" si="404"/>
        <v>Sep</v>
      </c>
      <c r="Z3656" s="5" t="str">
        <f t="shared" si="405"/>
        <v>6-10</v>
      </c>
    </row>
    <row r="3657" spans="1:26" x14ac:dyDescent="0.25">
      <c r="A3657" s="2" t="s">
        <v>3690</v>
      </c>
      <c r="B3657" s="2" t="s">
        <v>26</v>
      </c>
      <c r="C3657" s="1">
        <v>45924</v>
      </c>
      <c r="D3657" s="3">
        <v>0.84305555555555556</v>
      </c>
      <c r="E3657" s="2" t="s">
        <v>19</v>
      </c>
      <c r="F3657" s="2" t="s">
        <v>30</v>
      </c>
      <c r="G3657" s="2">
        <v>53632</v>
      </c>
      <c r="H3657" s="2">
        <v>9</v>
      </c>
      <c r="I3657" s="2">
        <v>257</v>
      </c>
      <c r="J3657" s="2">
        <v>17911</v>
      </c>
      <c r="K3657" s="2">
        <v>15929</v>
      </c>
      <c r="L3657" s="2">
        <v>502</v>
      </c>
      <c r="M3657" s="2">
        <v>61</v>
      </c>
      <c r="N3657" s="2">
        <v>76</v>
      </c>
      <c r="O3657" s="2">
        <v>383</v>
      </c>
      <c r="P3657" s="2">
        <v>55</v>
      </c>
      <c r="Q3657" s="2">
        <v>275</v>
      </c>
      <c r="R3657" s="2">
        <v>15</v>
      </c>
      <c r="S3657" s="2" t="s">
        <v>31</v>
      </c>
      <c r="T3657" s="5">
        <f t="shared" si="399"/>
        <v>1022</v>
      </c>
      <c r="U3657" s="4">
        <f t="shared" si="400"/>
        <v>0.29700551909307876</v>
      </c>
      <c r="V3657" s="4">
        <f t="shared" si="401"/>
        <v>0.29700551909307876</v>
      </c>
      <c r="W3657">
        <f t="shared" si="402"/>
        <v>20</v>
      </c>
      <c r="X3657" t="str">
        <f t="shared" si="403"/>
        <v>Wednesday</v>
      </c>
      <c r="Y3657" s="5" t="str">
        <f t="shared" si="404"/>
        <v>Sep</v>
      </c>
      <c r="Z3657" s="5" t="str">
        <f t="shared" si="405"/>
        <v>6-10</v>
      </c>
    </row>
    <row r="3658" spans="1:26" x14ac:dyDescent="0.25">
      <c r="A3658" s="2" t="s">
        <v>3691</v>
      </c>
      <c r="B3658" s="2" t="s">
        <v>26</v>
      </c>
      <c r="C3658" s="1">
        <v>45924</v>
      </c>
      <c r="D3658" s="3">
        <v>0.86250000000000004</v>
      </c>
      <c r="E3658" s="2" t="s">
        <v>15</v>
      </c>
      <c r="F3658" s="2" t="s">
        <v>30</v>
      </c>
      <c r="G3658" s="2">
        <v>53715</v>
      </c>
      <c r="H3658" s="2">
        <v>11</v>
      </c>
      <c r="I3658" s="2">
        <v>69</v>
      </c>
      <c r="J3658" s="2">
        <v>26230</v>
      </c>
      <c r="K3658" s="2">
        <v>23920</v>
      </c>
      <c r="L3658" s="2">
        <v>764</v>
      </c>
      <c r="M3658" s="2">
        <v>61</v>
      </c>
      <c r="N3658" s="2">
        <v>119</v>
      </c>
      <c r="O3658" s="2">
        <v>81</v>
      </c>
      <c r="P3658" s="2">
        <v>109</v>
      </c>
      <c r="Q3658" s="2">
        <v>416</v>
      </c>
      <c r="R3658" s="2">
        <v>62</v>
      </c>
      <c r="S3658" s="2" t="s">
        <v>31</v>
      </c>
      <c r="T3658" s="5">
        <f t="shared" si="399"/>
        <v>1025</v>
      </c>
      <c r="U3658" s="4">
        <f t="shared" si="400"/>
        <v>0.44531322721772315</v>
      </c>
      <c r="V3658" s="4">
        <f t="shared" si="401"/>
        <v>0.44531322721772315</v>
      </c>
      <c r="W3658">
        <f t="shared" si="402"/>
        <v>20</v>
      </c>
      <c r="X3658" t="str">
        <f t="shared" si="403"/>
        <v>Wednesday</v>
      </c>
      <c r="Y3658" s="5" t="str">
        <f t="shared" si="404"/>
        <v>Sep</v>
      </c>
      <c r="Z3658" s="5" t="str">
        <f t="shared" si="405"/>
        <v>11+</v>
      </c>
    </row>
    <row r="3659" spans="1:26" x14ac:dyDescent="0.25">
      <c r="A3659" s="2" t="s">
        <v>3692</v>
      </c>
      <c r="B3659" s="2" t="s">
        <v>26</v>
      </c>
      <c r="C3659" s="1">
        <v>45924</v>
      </c>
      <c r="D3659" s="3">
        <v>0.96875</v>
      </c>
      <c r="E3659" s="2" t="s">
        <v>15</v>
      </c>
      <c r="F3659" s="2" t="s">
        <v>38</v>
      </c>
      <c r="G3659" s="2">
        <v>53828</v>
      </c>
      <c r="H3659" s="2">
        <v>6</v>
      </c>
      <c r="I3659" s="2">
        <v>129</v>
      </c>
      <c r="J3659" s="2">
        <v>10800</v>
      </c>
      <c r="K3659" s="2">
        <v>8018</v>
      </c>
      <c r="L3659" s="2">
        <v>436</v>
      </c>
      <c r="M3659" s="2">
        <v>67</v>
      </c>
      <c r="N3659" s="2">
        <v>89</v>
      </c>
      <c r="O3659" s="2">
        <v>59</v>
      </c>
      <c r="P3659" s="2">
        <v>28</v>
      </c>
      <c r="Q3659" s="2">
        <v>249</v>
      </c>
      <c r="R3659" s="2">
        <v>45</v>
      </c>
      <c r="S3659" s="2" t="s">
        <v>31</v>
      </c>
      <c r="T3659" s="5">
        <f t="shared" si="399"/>
        <v>651</v>
      </c>
      <c r="U3659" s="4">
        <f t="shared" si="400"/>
        <v>0.14895593371479526</v>
      </c>
      <c r="V3659" s="4">
        <f t="shared" si="401"/>
        <v>0.14895593371479526</v>
      </c>
      <c r="W3659">
        <f t="shared" si="402"/>
        <v>23</v>
      </c>
      <c r="X3659" t="str">
        <f t="shared" si="403"/>
        <v>Wednesday</v>
      </c>
      <c r="Y3659" s="5" t="str">
        <f t="shared" si="404"/>
        <v>Sep</v>
      </c>
      <c r="Z3659" s="5" t="str">
        <f t="shared" si="405"/>
        <v>6-10</v>
      </c>
    </row>
    <row r="3660" spans="1:26" x14ac:dyDescent="0.25">
      <c r="A3660" s="2" t="s">
        <v>3693</v>
      </c>
      <c r="B3660" s="2" t="s">
        <v>26</v>
      </c>
      <c r="C3660" s="1">
        <v>45924</v>
      </c>
      <c r="D3660" s="3">
        <v>0.98750000000000004</v>
      </c>
      <c r="E3660" s="2" t="s">
        <v>15</v>
      </c>
      <c r="F3660" s="2" t="s">
        <v>46</v>
      </c>
      <c r="G3660" s="2">
        <v>53657</v>
      </c>
      <c r="H3660" s="2">
        <v>6</v>
      </c>
      <c r="I3660" s="2">
        <v>120</v>
      </c>
      <c r="J3660" s="2">
        <v>31021</v>
      </c>
      <c r="K3660" s="2">
        <v>22112</v>
      </c>
      <c r="L3660" s="2">
        <v>1046</v>
      </c>
      <c r="M3660" s="2">
        <v>106</v>
      </c>
      <c r="N3660" s="2">
        <v>225</v>
      </c>
      <c r="O3660" s="2">
        <v>104</v>
      </c>
      <c r="P3660" s="2">
        <v>110</v>
      </c>
      <c r="Q3660" s="2">
        <v>825</v>
      </c>
      <c r="R3660" s="2">
        <v>124</v>
      </c>
      <c r="S3660" s="2" t="s">
        <v>31</v>
      </c>
      <c r="T3660" s="5">
        <f t="shared" si="399"/>
        <v>1481</v>
      </c>
      <c r="U3660" s="4">
        <f t="shared" si="400"/>
        <v>0.41209907374620275</v>
      </c>
      <c r="V3660" s="4">
        <f t="shared" si="401"/>
        <v>0.41209907374620275</v>
      </c>
      <c r="W3660">
        <f t="shared" si="402"/>
        <v>23</v>
      </c>
      <c r="X3660" t="str">
        <f t="shared" si="403"/>
        <v>Wednesday</v>
      </c>
      <c r="Y3660" s="5" t="str">
        <f t="shared" si="404"/>
        <v>Sep</v>
      </c>
      <c r="Z3660" s="5" t="str">
        <f t="shared" si="405"/>
        <v>6-10</v>
      </c>
    </row>
    <row r="3661" spans="1:26" x14ac:dyDescent="0.25">
      <c r="A3661" s="2" t="s">
        <v>3694</v>
      </c>
      <c r="B3661" s="2" t="s">
        <v>26</v>
      </c>
      <c r="C3661" s="1">
        <v>45925</v>
      </c>
      <c r="D3661" s="3">
        <v>0.23333333333333334</v>
      </c>
      <c r="E3661" s="2" t="s">
        <v>19</v>
      </c>
      <c r="F3661" s="2" t="s">
        <v>49</v>
      </c>
      <c r="G3661" s="2">
        <v>53764</v>
      </c>
      <c r="H3661" s="2">
        <v>8</v>
      </c>
      <c r="I3661" s="2">
        <v>257</v>
      </c>
      <c r="J3661" s="2">
        <v>6807</v>
      </c>
      <c r="K3661" s="2">
        <v>5068</v>
      </c>
      <c r="L3661" s="2">
        <v>228</v>
      </c>
      <c r="M3661" s="2">
        <v>19</v>
      </c>
      <c r="N3661" s="2">
        <v>31</v>
      </c>
      <c r="O3661" s="2">
        <v>111</v>
      </c>
      <c r="P3661" s="2">
        <v>32</v>
      </c>
      <c r="Q3661" s="2">
        <v>46</v>
      </c>
      <c r="R3661" s="2">
        <v>11</v>
      </c>
      <c r="S3661" s="2" t="s">
        <v>31</v>
      </c>
      <c r="T3661" s="5">
        <f t="shared" si="399"/>
        <v>389</v>
      </c>
      <c r="U3661" s="4">
        <f t="shared" si="400"/>
        <v>9.4263819656275574E-2</v>
      </c>
      <c r="V3661" s="4">
        <f t="shared" si="401"/>
        <v>9.4263819656275574E-2</v>
      </c>
      <c r="W3661">
        <f t="shared" si="402"/>
        <v>5</v>
      </c>
      <c r="X3661" t="str">
        <f t="shared" si="403"/>
        <v>Thursday</v>
      </c>
      <c r="Y3661" s="5" t="str">
        <f t="shared" si="404"/>
        <v>Sep</v>
      </c>
      <c r="Z3661" s="5" t="str">
        <f t="shared" si="405"/>
        <v>6-10</v>
      </c>
    </row>
    <row r="3662" spans="1:26" x14ac:dyDescent="0.25">
      <c r="A3662" s="2" t="s">
        <v>3695</v>
      </c>
      <c r="B3662" s="2" t="s">
        <v>26</v>
      </c>
      <c r="C3662" s="1">
        <v>45925</v>
      </c>
      <c r="D3662" s="3">
        <v>0.33402777777777776</v>
      </c>
      <c r="E3662" s="2" t="s">
        <v>17</v>
      </c>
      <c r="F3662" s="2" t="s">
        <v>30</v>
      </c>
      <c r="G3662" s="2">
        <v>53671</v>
      </c>
      <c r="H3662" s="2">
        <v>5</v>
      </c>
      <c r="I3662" s="2">
        <v>59</v>
      </c>
      <c r="J3662" s="2">
        <v>4806</v>
      </c>
      <c r="K3662" s="2">
        <v>4308</v>
      </c>
      <c r="L3662" s="2">
        <v>98</v>
      </c>
      <c r="M3662" s="2">
        <v>9</v>
      </c>
      <c r="N3662" s="2">
        <v>11</v>
      </c>
      <c r="O3662" s="2">
        <v>0</v>
      </c>
      <c r="P3662" s="2">
        <v>50</v>
      </c>
      <c r="Q3662" s="2">
        <v>45</v>
      </c>
      <c r="R3662" s="2">
        <v>2</v>
      </c>
      <c r="S3662" s="2" t="s">
        <v>31</v>
      </c>
      <c r="T3662" s="5">
        <f t="shared" si="399"/>
        <v>118</v>
      </c>
      <c r="U3662" s="4">
        <f t="shared" si="400"/>
        <v>8.0266810754411139E-2</v>
      </c>
      <c r="V3662" s="4">
        <f t="shared" si="401"/>
        <v>8.0266810754411139E-2</v>
      </c>
      <c r="W3662">
        <f t="shared" si="402"/>
        <v>8</v>
      </c>
      <c r="X3662" t="str">
        <f t="shared" si="403"/>
        <v>Thursday</v>
      </c>
      <c r="Y3662" s="5" t="str">
        <f t="shared" si="404"/>
        <v>Sep</v>
      </c>
      <c r="Z3662" s="5" t="str">
        <f t="shared" si="405"/>
        <v>3-5</v>
      </c>
    </row>
    <row r="3663" spans="1:26" x14ac:dyDescent="0.25">
      <c r="A3663" s="2" t="s">
        <v>3696</v>
      </c>
      <c r="B3663" s="2" t="s">
        <v>26</v>
      </c>
      <c r="C3663" s="1">
        <v>45925</v>
      </c>
      <c r="D3663" s="3">
        <v>0.3576388888888889</v>
      </c>
      <c r="E3663" s="2" t="s">
        <v>17</v>
      </c>
      <c r="F3663" s="2" t="s">
        <v>46</v>
      </c>
      <c r="G3663" s="2">
        <v>53668</v>
      </c>
      <c r="H3663" s="2">
        <v>11</v>
      </c>
      <c r="I3663" s="2">
        <v>22</v>
      </c>
      <c r="J3663" s="2">
        <v>7025</v>
      </c>
      <c r="K3663" s="2">
        <v>4901</v>
      </c>
      <c r="L3663" s="2">
        <v>72</v>
      </c>
      <c r="M3663" s="2">
        <v>9</v>
      </c>
      <c r="N3663" s="2">
        <v>8</v>
      </c>
      <c r="O3663" s="2">
        <v>0</v>
      </c>
      <c r="P3663" s="2">
        <v>107</v>
      </c>
      <c r="Q3663" s="2">
        <v>50</v>
      </c>
      <c r="R3663" s="2">
        <v>2</v>
      </c>
      <c r="S3663" s="2" t="s">
        <v>31</v>
      </c>
      <c r="T3663" s="5">
        <f t="shared" si="399"/>
        <v>89</v>
      </c>
      <c r="U3663" s="4">
        <f t="shared" si="400"/>
        <v>9.132071252888127E-2</v>
      </c>
      <c r="V3663" s="4">
        <f t="shared" si="401"/>
        <v>9.132071252888127E-2</v>
      </c>
      <c r="W3663">
        <f t="shared" si="402"/>
        <v>8</v>
      </c>
      <c r="X3663" t="str">
        <f t="shared" si="403"/>
        <v>Thursday</v>
      </c>
      <c r="Y3663" s="5" t="str">
        <f t="shared" si="404"/>
        <v>Sep</v>
      </c>
      <c r="Z3663" s="5" t="str">
        <f t="shared" si="405"/>
        <v>11+</v>
      </c>
    </row>
    <row r="3664" spans="1:26" x14ac:dyDescent="0.25">
      <c r="A3664" s="2" t="s">
        <v>3697</v>
      </c>
      <c r="B3664" s="2" t="s">
        <v>26</v>
      </c>
      <c r="C3664" s="1">
        <v>45925</v>
      </c>
      <c r="D3664" s="3">
        <v>0.48888888888888887</v>
      </c>
      <c r="E3664" s="2" t="s">
        <v>19</v>
      </c>
      <c r="F3664" s="2" t="s">
        <v>27</v>
      </c>
      <c r="G3664" s="2">
        <v>53644</v>
      </c>
      <c r="H3664" s="2">
        <v>2</v>
      </c>
      <c r="I3664" s="2">
        <v>194</v>
      </c>
      <c r="J3664" s="2">
        <v>7809</v>
      </c>
      <c r="K3664" s="2">
        <v>5633</v>
      </c>
      <c r="L3664" s="2">
        <v>307</v>
      </c>
      <c r="M3664" s="2">
        <v>28</v>
      </c>
      <c r="N3664" s="2">
        <v>31</v>
      </c>
      <c r="O3664" s="2">
        <v>148</v>
      </c>
      <c r="P3664" s="2">
        <v>28</v>
      </c>
      <c r="Q3664" s="2">
        <v>93</v>
      </c>
      <c r="R3664" s="2">
        <v>13</v>
      </c>
      <c r="S3664" s="2" t="s">
        <v>31</v>
      </c>
      <c r="T3664" s="5">
        <f t="shared" si="399"/>
        <v>514</v>
      </c>
      <c r="U3664" s="4">
        <f t="shared" si="400"/>
        <v>0.10500708373723062</v>
      </c>
      <c r="V3664" s="4">
        <f t="shared" si="401"/>
        <v>0.10500708373723062</v>
      </c>
      <c r="W3664">
        <f t="shared" si="402"/>
        <v>11</v>
      </c>
      <c r="X3664" t="str">
        <f t="shared" si="403"/>
        <v>Thursday</v>
      </c>
      <c r="Y3664" s="5" t="str">
        <f t="shared" si="404"/>
        <v>Sep</v>
      </c>
      <c r="Z3664" s="5" t="str">
        <f t="shared" si="405"/>
        <v>0-2</v>
      </c>
    </row>
    <row r="3665" spans="1:26" x14ac:dyDescent="0.25">
      <c r="A3665" s="2" t="s">
        <v>3698</v>
      </c>
      <c r="B3665" s="2" t="s">
        <v>26</v>
      </c>
      <c r="C3665" s="1">
        <v>45925</v>
      </c>
      <c r="D3665" s="3">
        <v>0.63611111111111107</v>
      </c>
      <c r="E3665" s="2" t="s">
        <v>15</v>
      </c>
      <c r="F3665" s="2" t="s">
        <v>49</v>
      </c>
      <c r="G3665" s="2">
        <v>53838</v>
      </c>
      <c r="H3665" s="2">
        <v>9</v>
      </c>
      <c r="I3665" s="2">
        <v>88</v>
      </c>
      <c r="J3665" s="2">
        <v>22345</v>
      </c>
      <c r="K3665" s="2">
        <v>20233</v>
      </c>
      <c r="L3665" s="2">
        <v>709</v>
      </c>
      <c r="M3665" s="2">
        <v>65</v>
      </c>
      <c r="N3665" s="2">
        <v>150</v>
      </c>
      <c r="O3665" s="2">
        <v>76</v>
      </c>
      <c r="P3665" s="2">
        <v>130</v>
      </c>
      <c r="Q3665" s="2">
        <v>725</v>
      </c>
      <c r="R3665" s="2">
        <v>116</v>
      </c>
      <c r="S3665" s="2" t="s">
        <v>31</v>
      </c>
      <c r="T3665" s="5">
        <f t="shared" si="399"/>
        <v>1000</v>
      </c>
      <c r="U3665" s="4">
        <f t="shared" si="400"/>
        <v>0.3758126230543482</v>
      </c>
      <c r="V3665" s="4">
        <f t="shared" si="401"/>
        <v>0.3758126230543482</v>
      </c>
      <c r="W3665">
        <f t="shared" si="402"/>
        <v>15</v>
      </c>
      <c r="X3665" t="str">
        <f t="shared" si="403"/>
        <v>Thursday</v>
      </c>
      <c r="Y3665" s="5" t="str">
        <f t="shared" si="404"/>
        <v>Sep</v>
      </c>
      <c r="Z3665" s="5" t="str">
        <f t="shared" si="405"/>
        <v>6-10</v>
      </c>
    </row>
    <row r="3666" spans="1:26" x14ac:dyDescent="0.25">
      <c r="A3666" s="2" t="s">
        <v>3699</v>
      </c>
      <c r="B3666" s="2" t="s">
        <v>26</v>
      </c>
      <c r="C3666" s="1">
        <v>45925</v>
      </c>
      <c r="D3666" s="3">
        <v>0.64097222222222228</v>
      </c>
      <c r="E3666" s="2" t="s">
        <v>16</v>
      </c>
      <c r="F3666" s="2" t="s">
        <v>44</v>
      </c>
      <c r="G3666" s="2">
        <v>53631</v>
      </c>
      <c r="H3666" s="2">
        <v>12</v>
      </c>
      <c r="I3666" s="2">
        <v>210</v>
      </c>
      <c r="J3666" s="2">
        <v>3804</v>
      </c>
      <c r="K3666" s="2">
        <v>3119</v>
      </c>
      <c r="L3666" s="2">
        <v>100</v>
      </c>
      <c r="M3666" s="2">
        <v>7</v>
      </c>
      <c r="N3666" s="2">
        <v>9</v>
      </c>
      <c r="O3666" s="2">
        <v>11</v>
      </c>
      <c r="P3666" s="2">
        <v>12</v>
      </c>
      <c r="Q3666" s="2">
        <v>76</v>
      </c>
      <c r="R3666" s="2">
        <v>2</v>
      </c>
      <c r="S3666" s="2" t="s">
        <v>31</v>
      </c>
      <c r="T3666" s="5">
        <f t="shared" si="399"/>
        <v>127</v>
      </c>
      <c r="U3666" s="4">
        <f t="shared" si="400"/>
        <v>5.8156663123939516E-2</v>
      </c>
      <c r="V3666" s="4">
        <f t="shared" si="401"/>
        <v>5.8156663123939516E-2</v>
      </c>
      <c r="W3666">
        <f t="shared" si="402"/>
        <v>15</v>
      </c>
      <c r="X3666" t="str">
        <f t="shared" si="403"/>
        <v>Thursday</v>
      </c>
      <c r="Y3666" s="5" t="str">
        <f t="shared" si="404"/>
        <v>Sep</v>
      </c>
      <c r="Z3666" s="5" t="str">
        <f t="shared" si="405"/>
        <v>11+</v>
      </c>
    </row>
    <row r="3667" spans="1:26" x14ac:dyDescent="0.25">
      <c r="A3667" s="2" t="s">
        <v>3700</v>
      </c>
      <c r="B3667" s="2" t="s">
        <v>26</v>
      </c>
      <c r="C3667" s="1">
        <v>45925</v>
      </c>
      <c r="D3667" s="3">
        <v>0.69305555555555554</v>
      </c>
      <c r="E3667" s="2" t="s">
        <v>15</v>
      </c>
      <c r="F3667" s="2" t="s">
        <v>27</v>
      </c>
      <c r="G3667" s="2">
        <v>53711</v>
      </c>
      <c r="H3667" s="2">
        <v>9</v>
      </c>
      <c r="I3667" s="2">
        <v>103</v>
      </c>
      <c r="J3667" s="2">
        <v>17009</v>
      </c>
      <c r="K3667" s="2">
        <v>15097</v>
      </c>
      <c r="L3667" s="2">
        <v>437</v>
      </c>
      <c r="M3667" s="2">
        <v>33</v>
      </c>
      <c r="N3667" s="2">
        <v>61</v>
      </c>
      <c r="O3667" s="2">
        <v>47</v>
      </c>
      <c r="P3667" s="2">
        <v>40</v>
      </c>
      <c r="Q3667" s="2">
        <v>410</v>
      </c>
      <c r="R3667" s="2">
        <v>69</v>
      </c>
      <c r="S3667" s="2" t="s">
        <v>31</v>
      </c>
      <c r="T3667" s="5">
        <f t="shared" si="399"/>
        <v>578</v>
      </c>
      <c r="U3667" s="4">
        <f t="shared" si="400"/>
        <v>0.2810783638360857</v>
      </c>
      <c r="V3667" s="4">
        <f t="shared" si="401"/>
        <v>0.2810783638360857</v>
      </c>
      <c r="W3667">
        <f t="shared" si="402"/>
        <v>16</v>
      </c>
      <c r="X3667" t="str">
        <f t="shared" si="403"/>
        <v>Thursday</v>
      </c>
      <c r="Y3667" s="5" t="str">
        <f t="shared" si="404"/>
        <v>Sep</v>
      </c>
      <c r="Z3667" s="5" t="str">
        <f t="shared" si="405"/>
        <v>6-10</v>
      </c>
    </row>
    <row r="3668" spans="1:26" x14ac:dyDescent="0.25">
      <c r="A3668" s="2" t="s">
        <v>3701</v>
      </c>
      <c r="B3668" s="2" t="s">
        <v>26</v>
      </c>
      <c r="C3668" s="1">
        <v>45925</v>
      </c>
      <c r="D3668" s="3">
        <v>0.71736111111111112</v>
      </c>
      <c r="E3668" s="2" t="s">
        <v>19</v>
      </c>
      <c r="F3668" s="2" t="s">
        <v>36</v>
      </c>
      <c r="G3668" s="2">
        <v>53678</v>
      </c>
      <c r="H3668" s="2">
        <v>5</v>
      </c>
      <c r="I3668" s="2">
        <v>314</v>
      </c>
      <c r="J3668" s="2">
        <v>14541</v>
      </c>
      <c r="K3668" s="2">
        <v>10187</v>
      </c>
      <c r="L3668" s="2">
        <v>343</v>
      </c>
      <c r="M3668" s="2">
        <v>51</v>
      </c>
      <c r="N3668" s="2">
        <v>55</v>
      </c>
      <c r="O3668" s="2">
        <v>294</v>
      </c>
      <c r="P3668" s="2">
        <v>56</v>
      </c>
      <c r="Q3668" s="2">
        <v>140</v>
      </c>
      <c r="R3668" s="2">
        <v>30</v>
      </c>
      <c r="S3668" s="2" t="s">
        <v>31</v>
      </c>
      <c r="T3668" s="5">
        <f t="shared" si="399"/>
        <v>743</v>
      </c>
      <c r="U3668" s="4">
        <f t="shared" si="400"/>
        <v>0.18977979805506912</v>
      </c>
      <c r="V3668" s="4">
        <f t="shared" si="401"/>
        <v>0.18977979805506912</v>
      </c>
      <c r="W3668">
        <f t="shared" si="402"/>
        <v>17</v>
      </c>
      <c r="X3668" t="str">
        <f t="shared" si="403"/>
        <v>Thursday</v>
      </c>
      <c r="Y3668" s="5" t="str">
        <f t="shared" si="404"/>
        <v>Sep</v>
      </c>
      <c r="Z3668" s="5" t="str">
        <f t="shared" si="405"/>
        <v>3-5</v>
      </c>
    </row>
    <row r="3669" spans="1:26" x14ac:dyDescent="0.25">
      <c r="A3669" s="2" t="s">
        <v>3702</v>
      </c>
      <c r="B3669" s="2" t="s">
        <v>26</v>
      </c>
      <c r="C3669" s="1">
        <v>45925</v>
      </c>
      <c r="D3669" s="3">
        <v>0.74305555555555558</v>
      </c>
      <c r="E3669" s="2" t="s">
        <v>15</v>
      </c>
      <c r="F3669" s="2" t="s">
        <v>36</v>
      </c>
      <c r="G3669" s="2">
        <v>53614</v>
      </c>
      <c r="H3669" s="2">
        <v>8</v>
      </c>
      <c r="I3669" s="2">
        <v>91</v>
      </c>
      <c r="J3669" s="2">
        <v>29765</v>
      </c>
      <c r="K3669" s="2">
        <v>21199</v>
      </c>
      <c r="L3669" s="2">
        <v>500</v>
      </c>
      <c r="M3669" s="2">
        <v>53</v>
      </c>
      <c r="N3669" s="2">
        <v>117</v>
      </c>
      <c r="O3669" s="2">
        <v>64</v>
      </c>
      <c r="P3669" s="2">
        <v>77</v>
      </c>
      <c r="Q3669" s="2">
        <v>879</v>
      </c>
      <c r="R3669" s="2">
        <v>81</v>
      </c>
      <c r="S3669" s="2" t="s">
        <v>28</v>
      </c>
      <c r="T3669" s="5">
        <f t="shared" si="399"/>
        <v>734</v>
      </c>
      <c r="U3669" s="4">
        <f t="shared" si="400"/>
        <v>0.39540045510500987</v>
      </c>
      <c r="V3669" s="4">
        <f t="shared" si="401"/>
        <v>0.39540045510500987</v>
      </c>
      <c r="W3669">
        <f t="shared" si="402"/>
        <v>17</v>
      </c>
      <c r="X3669" t="str">
        <f t="shared" si="403"/>
        <v>Thursday</v>
      </c>
      <c r="Y3669" s="5" t="str">
        <f t="shared" si="404"/>
        <v>Sep</v>
      </c>
      <c r="Z3669" s="5" t="str">
        <f t="shared" si="405"/>
        <v>6-10</v>
      </c>
    </row>
    <row r="3670" spans="1:26" x14ac:dyDescent="0.25">
      <c r="A3670" s="2" t="s">
        <v>3703</v>
      </c>
      <c r="B3670" s="2" t="s">
        <v>26</v>
      </c>
      <c r="C3670" s="1">
        <v>45925</v>
      </c>
      <c r="D3670" s="3">
        <v>0.79166666666666663</v>
      </c>
      <c r="E3670" s="2" t="s">
        <v>16</v>
      </c>
      <c r="F3670" s="2" t="s">
        <v>46</v>
      </c>
      <c r="G3670" s="2">
        <v>53690</v>
      </c>
      <c r="H3670" s="2">
        <v>6</v>
      </c>
      <c r="I3670" s="2">
        <v>145</v>
      </c>
      <c r="J3670" s="2">
        <v>28711</v>
      </c>
      <c r="K3670" s="2">
        <v>21079</v>
      </c>
      <c r="L3670" s="2">
        <v>622</v>
      </c>
      <c r="M3670" s="2">
        <v>67</v>
      </c>
      <c r="N3670" s="2">
        <v>58</v>
      </c>
      <c r="O3670" s="2">
        <v>102</v>
      </c>
      <c r="P3670" s="2">
        <v>116</v>
      </c>
      <c r="Q3670" s="2">
        <v>481</v>
      </c>
      <c r="R3670" s="2">
        <v>22</v>
      </c>
      <c r="S3670" s="2" t="s">
        <v>28</v>
      </c>
      <c r="T3670" s="5">
        <f t="shared" si="399"/>
        <v>849</v>
      </c>
      <c r="U3670" s="4">
        <f t="shared" si="400"/>
        <v>0.39260569938536038</v>
      </c>
      <c r="V3670" s="4">
        <f t="shared" si="401"/>
        <v>0.39260569938536038</v>
      </c>
      <c r="W3670">
        <f t="shared" si="402"/>
        <v>19</v>
      </c>
      <c r="X3670" t="str">
        <f t="shared" si="403"/>
        <v>Thursday</v>
      </c>
      <c r="Y3670" s="5" t="str">
        <f t="shared" si="404"/>
        <v>Sep</v>
      </c>
      <c r="Z3670" s="5" t="str">
        <f t="shared" si="405"/>
        <v>6-10</v>
      </c>
    </row>
    <row r="3671" spans="1:26" x14ac:dyDescent="0.25">
      <c r="A3671" s="2" t="s">
        <v>3704</v>
      </c>
      <c r="B3671" s="2" t="s">
        <v>26</v>
      </c>
      <c r="C3671" s="1">
        <v>45925</v>
      </c>
      <c r="D3671" s="3">
        <v>0.82222222222222219</v>
      </c>
      <c r="E3671" s="2" t="s">
        <v>16</v>
      </c>
      <c r="F3671" s="2" t="s">
        <v>18</v>
      </c>
      <c r="G3671" s="2">
        <v>53753</v>
      </c>
      <c r="H3671" s="2">
        <v>12</v>
      </c>
      <c r="I3671" s="2">
        <v>85</v>
      </c>
      <c r="J3671" s="2">
        <v>19208</v>
      </c>
      <c r="K3671" s="2">
        <v>16047</v>
      </c>
      <c r="L3671" s="2">
        <v>600</v>
      </c>
      <c r="M3671" s="2">
        <v>53</v>
      </c>
      <c r="N3671" s="2">
        <v>33</v>
      </c>
      <c r="O3671" s="2">
        <v>73</v>
      </c>
      <c r="P3671" s="2">
        <v>80</v>
      </c>
      <c r="Q3671" s="2">
        <v>318</v>
      </c>
      <c r="R3671" s="2">
        <v>30</v>
      </c>
      <c r="S3671" s="2" t="s">
        <v>28</v>
      </c>
      <c r="T3671" s="5">
        <f t="shared" si="399"/>
        <v>759</v>
      </c>
      <c r="U3671" s="4">
        <f t="shared" si="400"/>
        <v>0.29853217494837497</v>
      </c>
      <c r="V3671" s="4">
        <f t="shared" si="401"/>
        <v>0.29853217494837497</v>
      </c>
      <c r="W3671">
        <f t="shared" si="402"/>
        <v>19</v>
      </c>
      <c r="X3671" t="str">
        <f t="shared" si="403"/>
        <v>Thursday</v>
      </c>
      <c r="Y3671" s="5" t="str">
        <f t="shared" si="404"/>
        <v>Sep</v>
      </c>
      <c r="Z3671" s="5" t="str">
        <f t="shared" si="405"/>
        <v>11+</v>
      </c>
    </row>
    <row r="3672" spans="1:26" x14ac:dyDescent="0.25">
      <c r="A3672" s="2" t="s">
        <v>3705</v>
      </c>
      <c r="B3672" s="2" t="s">
        <v>26</v>
      </c>
      <c r="C3672" s="1">
        <v>45925</v>
      </c>
      <c r="D3672" s="3">
        <v>0.83194444444444449</v>
      </c>
      <c r="E3672" s="2" t="s">
        <v>16</v>
      </c>
      <c r="F3672" s="2" t="s">
        <v>27</v>
      </c>
      <c r="G3672" s="2">
        <v>53806</v>
      </c>
      <c r="H3672" s="2">
        <v>9</v>
      </c>
      <c r="I3672" s="2">
        <v>139</v>
      </c>
      <c r="J3672" s="2">
        <v>15732</v>
      </c>
      <c r="K3672" s="2">
        <v>12256</v>
      </c>
      <c r="L3672" s="2">
        <v>617</v>
      </c>
      <c r="M3672" s="2">
        <v>44</v>
      </c>
      <c r="N3672" s="2">
        <v>44</v>
      </c>
      <c r="O3672" s="2">
        <v>76</v>
      </c>
      <c r="P3672" s="2">
        <v>24</v>
      </c>
      <c r="Q3672" s="2">
        <v>183</v>
      </c>
      <c r="R3672" s="2">
        <v>14</v>
      </c>
      <c r="S3672" s="2" t="s">
        <v>31</v>
      </c>
      <c r="T3672" s="5">
        <f t="shared" si="399"/>
        <v>781</v>
      </c>
      <c r="U3672" s="4">
        <f t="shared" si="400"/>
        <v>0.22778128833215627</v>
      </c>
      <c r="V3672" s="4">
        <f t="shared" si="401"/>
        <v>0.22778128833215627</v>
      </c>
      <c r="W3672">
        <f t="shared" si="402"/>
        <v>19</v>
      </c>
      <c r="X3672" t="str">
        <f t="shared" si="403"/>
        <v>Thursday</v>
      </c>
      <c r="Y3672" s="5" t="str">
        <f t="shared" si="404"/>
        <v>Sep</v>
      </c>
      <c r="Z3672" s="5" t="str">
        <f t="shared" si="405"/>
        <v>6-10</v>
      </c>
    </row>
    <row r="3673" spans="1:26" x14ac:dyDescent="0.25">
      <c r="A3673" s="2" t="s">
        <v>3706</v>
      </c>
      <c r="B3673" s="2" t="s">
        <v>26</v>
      </c>
      <c r="C3673" s="1">
        <v>45925</v>
      </c>
      <c r="D3673" s="3">
        <v>0.84444444444444444</v>
      </c>
      <c r="E3673" s="2" t="s">
        <v>15</v>
      </c>
      <c r="F3673" s="2" t="s">
        <v>18</v>
      </c>
      <c r="G3673" s="2">
        <v>53619</v>
      </c>
      <c r="H3673" s="2">
        <v>11</v>
      </c>
      <c r="I3673" s="2">
        <v>53</v>
      </c>
      <c r="J3673" s="2">
        <v>26159</v>
      </c>
      <c r="K3673" s="2">
        <v>18195</v>
      </c>
      <c r="L3673" s="2">
        <v>698</v>
      </c>
      <c r="M3673" s="2">
        <v>70</v>
      </c>
      <c r="N3673" s="2">
        <v>181</v>
      </c>
      <c r="O3673" s="2">
        <v>86</v>
      </c>
      <c r="P3673" s="2">
        <v>174</v>
      </c>
      <c r="Q3673" s="2">
        <v>417</v>
      </c>
      <c r="R3673" s="2">
        <v>35</v>
      </c>
      <c r="S3673" s="2" t="s">
        <v>31</v>
      </c>
      <c r="T3673" s="5">
        <f t="shared" si="399"/>
        <v>1035</v>
      </c>
      <c r="U3673" s="4">
        <f t="shared" si="400"/>
        <v>0.33933866726347006</v>
      </c>
      <c r="V3673" s="4">
        <f t="shared" si="401"/>
        <v>0.33933866726347006</v>
      </c>
      <c r="W3673">
        <f t="shared" si="402"/>
        <v>20</v>
      </c>
      <c r="X3673" t="str">
        <f t="shared" si="403"/>
        <v>Thursday</v>
      </c>
      <c r="Y3673" s="5" t="str">
        <f t="shared" si="404"/>
        <v>Sep</v>
      </c>
      <c r="Z3673" s="5" t="str">
        <f t="shared" si="405"/>
        <v>11+</v>
      </c>
    </row>
    <row r="3674" spans="1:26" x14ac:dyDescent="0.25">
      <c r="A3674" s="2" t="s">
        <v>3707</v>
      </c>
      <c r="B3674" s="2" t="s">
        <v>26</v>
      </c>
      <c r="C3674" s="1">
        <v>45925</v>
      </c>
      <c r="D3674" s="3">
        <v>0.89861111111111114</v>
      </c>
      <c r="E3674" s="2" t="s">
        <v>16</v>
      </c>
      <c r="F3674" s="2" t="s">
        <v>44</v>
      </c>
      <c r="G3674" s="2">
        <v>53866</v>
      </c>
      <c r="H3674" s="2">
        <v>10</v>
      </c>
      <c r="I3674" s="2">
        <v>75</v>
      </c>
      <c r="J3674" s="2">
        <v>13019</v>
      </c>
      <c r="K3674" s="2">
        <v>10335</v>
      </c>
      <c r="L3674" s="2">
        <v>274</v>
      </c>
      <c r="M3674" s="2">
        <v>26</v>
      </c>
      <c r="N3674" s="2">
        <v>24</v>
      </c>
      <c r="O3674" s="2">
        <v>40</v>
      </c>
      <c r="P3674" s="2">
        <v>74</v>
      </c>
      <c r="Q3674" s="2">
        <v>229</v>
      </c>
      <c r="R3674" s="2">
        <v>16</v>
      </c>
      <c r="S3674" s="2" t="s">
        <v>31</v>
      </c>
      <c r="T3674" s="5">
        <f t="shared" si="399"/>
        <v>364</v>
      </c>
      <c r="U3674" s="4">
        <f t="shared" si="400"/>
        <v>0.19186499832918724</v>
      </c>
      <c r="V3674" s="4">
        <f t="shared" si="401"/>
        <v>0.19186499832918724</v>
      </c>
      <c r="W3674">
        <f t="shared" si="402"/>
        <v>21</v>
      </c>
      <c r="X3674" t="str">
        <f t="shared" si="403"/>
        <v>Thursday</v>
      </c>
      <c r="Y3674" s="5" t="str">
        <f t="shared" si="404"/>
        <v>Sep</v>
      </c>
      <c r="Z3674" s="5" t="str">
        <f t="shared" si="405"/>
        <v>6-10</v>
      </c>
    </row>
    <row r="3675" spans="1:26" x14ac:dyDescent="0.25">
      <c r="A3675" s="2" t="s">
        <v>3708</v>
      </c>
      <c r="B3675" s="2" t="s">
        <v>26</v>
      </c>
      <c r="C3675" s="1">
        <v>45926</v>
      </c>
      <c r="D3675" s="3">
        <v>0.35416666666666669</v>
      </c>
      <c r="E3675" s="2" t="s">
        <v>19</v>
      </c>
      <c r="F3675" s="2" t="s">
        <v>46</v>
      </c>
      <c r="G3675" s="2">
        <v>53802</v>
      </c>
      <c r="H3675" s="2">
        <v>9</v>
      </c>
      <c r="I3675" s="2">
        <v>104</v>
      </c>
      <c r="J3675" s="2">
        <v>22752</v>
      </c>
      <c r="K3675" s="2">
        <v>18764</v>
      </c>
      <c r="L3675" s="2">
        <v>1008</v>
      </c>
      <c r="M3675" s="2">
        <v>83</v>
      </c>
      <c r="N3675" s="2">
        <v>108</v>
      </c>
      <c r="O3675" s="2">
        <v>490</v>
      </c>
      <c r="P3675" s="2">
        <v>182</v>
      </c>
      <c r="Q3675" s="2">
        <v>198</v>
      </c>
      <c r="R3675" s="2">
        <v>23</v>
      </c>
      <c r="S3675" s="2" t="s">
        <v>31</v>
      </c>
      <c r="T3675" s="5">
        <f t="shared" si="399"/>
        <v>1689</v>
      </c>
      <c r="U3675" s="4">
        <f t="shared" si="400"/>
        <v>0.34876026913497638</v>
      </c>
      <c r="V3675" s="4">
        <f t="shared" si="401"/>
        <v>0.34876026913497638</v>
      </c>
      <c r="W3675">
        <f t="shared" si="402"/>
        <v>8</v>
      </c>
      <c r="X3675" t="str">
        <f t="shared" si="403"/>
        <v>Friday</v>
      </c>
      <c r="Y3675" s="5" t="str">
        <f t="shared" si="404"/>
        <v>Sep</v>
      </c>
      <c r="Z3675" s="5" t="str">
        <f t="shared" si="405"/>
        <v>6-10</v>
      </c>
    </row>
    <row r="3676" spans="1:26" x14ac:dyDescent="0.25">
      <c r="A3676" s="2" t="s">
        <v>3709</v>
      </c>
      <c r="B3676" s="2" t="s">
        <v>26</v>
      </c>
      <c r="C3676" s="1">
        <v>45926</v>
      </c>
      <c r="D3676" s="3">
        <v>0.48749999999999999</v>
      </c>
      <c r="E3676" s="2" t="s">
        <v>15</v>
      </c>
      <c r="F3676" s="2" t="s">
        <v>46</v>
      </c>
      <c r="G3676" s="2">
        <v>53764</v>
      </c>
      <c r="H3676" s="2">
        <v>8</v>
      </c>
      <c r="I3676" s="2">
        <v>126</v>
      </c>
      <c r="J3676" s="2">
        <v>15594</v>
      </c>
      <c r="K3676" s="2">
        <v>13808</v>
      </c>
      <c r="L3676" s="2">
        <v>615</v>
      </c>
      <c r="M3676" s="2">
        <v>61</v>
      </c>
      <c r="N3676" s="2">
        <v>114</v>
      </c>
      <c r="O3676" s="2">
        <v>75</v>
      </c>
      <c r="P3676" s="2">
        <v>29</v>
      </c>
      <c r="Q3676" s="2">
        <v>332</v>
      </c>
      <c r="R3676" s="2">
        <v>71</v>
      </c>
      <c r="S3676" s="2" t="s">
        <v>31</v>
      </c>
      <c r="T3676" s="5">
        <f t="shared" si="399"/>
        <v>865</v>
      </c>
      <c r="U3676" s="4">
        <f t="shared" si="400"/>
        <v>0.2568261290082583</v>
      </c>
      <c r="V3676" s="4">
        <f t="shared" si="401"/>
        <v>0.2568261290082583</v>
      </c>
      <c r="W3676">
        <f t="shared" si="402"/>
        <v>11</v>
      </c>
      <c r="X3676" t="str">
        <f t="shared" si="403"/>
        <v>Friday</v>
      </c>
      <c r="Y3676" s="5" t="str">
        <f t="shared" si="404"/>
        <v>Sep</v>
      </c>
      <c r="Z3676" s="5" t="str">
        <f t="shared" si="405"/>
        <v>6-10</v>
      </c>
    </row>
    <row r="3677" spans="1:26" x14ac:dyDescent="0.25">
      <c r="A3677" s="2" t="s">
        <v>3710</v>
      </c>
      <c r="B3677" s="2" t="s">
        <v>26</v>
      </c>
      <c r="C3677" s="1">
        <v>45926</v>
      </c>
      <c r="D3677" s="3">
        <v>0.50138888888888888</v>
      </c>
      <c r="E3677" s="2" t="s">
        <v>15</v>
      </c>
      <c r="F3677" s="2" t="s">
        <v>30</v>
      </c>
      <c r="G3677" s="2">
        <v>54044</v>
      </c>
      <c r="H3677" s="2">
        <v>10</v>
      </c>
      <c r="I3677" s="2">
        <v>174</v>
      </c>
      <c r="J3677" s="2">
        <v>51260</v>
      </c>
      <c r="K3677" s="2">
        <v>37611</v>
      </c>
      <c r="L3677" s="2">
        <v>2081</v>
      </c>
      <c r="M3677" s="2">
        <v>181</v>
      </c>
      <c r="N3677" s="2">
        <v>305</v>
      </c>
      <c r="O3677" s="2">
        <v>186</v>
      </c>
      <c r="P3677" s="2">
        <v>126</v>
      </c>
      <c r="Q3677" s="2">
        <v>1192</v>
      </c>
      <c r="R3677" s="2">
        <v>162</v>
      </c>
      <c r="S3677" s="2" t="s">
        <v>31</v>
      </c>
      <c r="T3677" s="5">
        <f t="shared" si="399"/>
        <v>2753</v>
      </c>
      <c r="U3677" s="4">
        <f t="shared" si="400"/>
        <v>0.69593294352749613</v>
      </c>
      <c r="V3677" s="4">
        <f t="shared" si="401"/>
        <v>0.69593294352749613</v>
      </c>
      <c r="W3677">
        <f t="shared" si="402"/>
        <v>12</v>
      </c>
      <c r="X3677" t="str">
        <f t="shared" si="403"/>
        <v>Friday</v>
      </c>
      <c r="Y3677" s="5" t="str">
        <f t="shared" si="404"/>
        <v>Sep</v>
      </c>
      <c r="Z3677" s="5" t="str">
        <f t="shared" si="405"/>
        <v>6-10</v>
      </c>
    </row>
    <row r="3678" spans="1:26" x14ac:dyDescent="0.25">
      <c r="A3678" s="2" t="s">
        <v>3711</v>
      </c>
      <c r="B3678" s="2" t="s">
        <v>26</v>
      </c>
      <c r="C3678" s="1">
        <v>45926</v>
      </c>
      <c r="D3678" s="3">
        <v>0.53055555555555556</v>
      </c>
      <c r="E3678" s="2" t="s">
        <v>19</v>
      </c>
      <c r="F3678" s="2" t="s">
        <v>46</v>
      </c>
      <c r="G3678" s="2">
        <v>54012</v>
      </c>
      <c r="H3678" s="2">
        <v>9</v>
      </c>
      <c r="I3678" s="2">
        <v>224</v>
      </c>
      <c r="J3678" s="2">
        <v>9056</v>
      </c>
      <c r="K3678" s="2">
        <v>6695</v>
      </c>
      <c r="L3678" s="2">
        <v>253</v>
      </c>
      <c r="M3678" s="2">
        <v>23</v>
      </c>
      <c r="N3678" s="2">
        <v>33</v>
      </c>
      <c r="O3678" s="2">
        <v>126</v>
      </c>
      <c r="P3678" s="2">
        <v>63</v>
      </c>
      <c r="Q3678" s="2">
        <v>118</v>
      </c>
      <c r="R3678" s="2">
        <v>11</v>
      </c>
      <c r="S3678" s="2" t="s">
        <v>31</v>
      </c>
      <c r="T3678" s="5">
        <f t="shared" si="399"/>
        <v>435</v>
      </c>
      <c r="U3678" s="4">
        <f t="shared" si="400"/>
        <v>0.1239539361623343</v>
      </c>
      <c r="V3678" s="4">
        <f t="shared" si="401"/>
        <v>0.1239539361623343</v>
      </c>
      <c r="W3678">
        <f t="shared" si="402"/>
        <v>12</v>
      </c>
      <c r="X3678" t="str">
        <f t="shared" si="403"/>
        <v>Friday</v>
      </c>
      <c r="Y3678" s="5" t="str">
        <f t="shared" si="404"/>
        <v>Sep</v>
      </c>
      <c r="Z3678" s="5" t="str">
        <f t="shared" si="405"/>
        <v>6-10</v>
      </c>
    </row>
    <row r="3679" spans="1:26" x14ac:dyDescent="0.25">
      <c r="A3679" s="2" t="s">
        <v>3712</v>
      </c>
      <c r="B3679" s="2" t="s">
        <v>26</v>
      </c>
      <c r="C3679" s="1">
        <v>45926</v>
      </c>
      <c r="D3679" s="3">
        <v>0.57986111111111116</v>
      </c>
      <c r="E3679" s="2" t="s">
        <v>15</v>
      </c>
      <c r="F3679" s="2" t="s">
        <v>49</v>
      </c>
      <c r="G3679" s="2">
        <v>53584</v>
      </c>
      <c r="H3679" s="2">
        <v>9</v>
      </c>
      <c r="I3679" s="2">
        <v>159</v>
      </c>
      <c r="J3679" s="2">
        <v>45952</v>
      </c>
      <c r="K3679" s="2">
        <v>35529</v>
      </c>
      <c r="L3679" s="2">
        <v>1024</v>
      </c>
      <c r="M3679" s="2">
        <v>104</v>
      </c>
      <c r="N3679" s="2">
        <v>272</v>
      </c>
      <c r="O3679" s="2">
        <v>125</v>
      </c>
      <c r="P3679" s="2">
        <v>134</v>
      </c>
      <c r="Q3679" s="2">
        <v>1295</v>
      </c>
      <c r="R3679" s="2">
        <v>119</v>
      </c>
      <c r="S3679" s="2" t="s">
        <v>28</v>
      </c>
      <c r="T3679" s="5">
        <f t="shared" si="399"/>
        <v>1525</v>
      </c>
      <c r="U3679" s="4">
        <f t="shared" si="400"/>
        <v>0.66305240370259777</v>
      </c>
      <c r="V3679" s="4">
        <f t="shared" si="401"/>
        <v>0.66305240370259777</v>
      </c>
      <c r="W3679">
        <f t="shared" si="402"/>
        <v>13</v>
      </c>
      <c r="X3679" t="str">
        <f t="shared" si="403"/>
        <v>Friday</v>
      </c>
      <c r="Y3679" s="5" t="str">
        <f t="shared" si="404"/>
        <v>Sep</v>
      </c>
      <c r="Z3679" s="5" t="str">
        <f t="shared" si="405"/>
        <v>6-10</v>
      </c>
    </row>
    <row r="3680" spans="1:26" x14ac:dyDescent="0.25">
      <c r="A3680" s="2" t="s">
        <v>3713</v>
      </c>
      <c r="B3680" s="2" t="s">
        <v>26</v>
      </c>
      <c r="C3680" s="1">
        <v>45926</v>
      </c>
      <c r="D3680" s="3">
        <v>0.60902777777777772</v>
      </c>
      <c r="E3680" s="2" t="s">
        <v>15</v>
      </c>
      <c r="F3680" s="2" t="s">
        <v>36</v>
      </c>
      <c r="G3680" s="2">
        <v>53584</v>
      </c>
      <c r="H3680" s="2">
        <v>2</v>
      </c>
      <c r="I3680" s="2">
        <v>99</v>
      </c>
      <c r="J3680" s="2">
        <v>42019</v>
      </c>
      <c r="K3680" s="2">
        <v>31274</v>
      </c>
      <c r="L3680" s="2">
        <v>846</v>
      </c>
      <c r="M3680" s="2">
        <v>107</v>
      </c>
      <c r="N3680" s="2">
        <v>162</v>
      </c>
      <c r="O3680" s="2">
        <v>129</v>
      </c>
      <c r="P3680" s="2">
        <v>184</v>
      </c>
      <c r="Q3680" s="2">
        <v>661</v>
      </c>
      <c r="R3680" s="2">
        <v>76</v>
      </c>
      <c r="S3680" s="2" t="s">
        <v>31</v>
      </c>
      <c r="T3680" s="5">
        <f t="shared" si="399"/>
        <v>1244</v>
      </c>
      <c r="U3680" s="4">
        <f t="shared" si="400"/>
        <v>0.58364437145416537</v>
      </c>
      <c r="V3680" s="4">
        <f t="shared" si="401"/>
        <v>0.58364437145416537</v>
      </c>
      <c r="W3680">
        <f t="shared" si="402"/>
        <v>14</v>
      </c>
      <c r="X3680" t="str">
        <f t="shared" si="403"/>
        <v>Friday</v>
      </c>
      <c r="Y3680" s="5" t="str">
        <f t="shared" si="404"/>
        <v>Sep</v>
      </c>
      <c r="Z3680" s="5" t="str">
        <f t="shared" si="405"/>
        <v>0-2</v>
      </c>
    </row>
    <row r="3681" spans="1:26" x14ac:dyDescent="0.25">
      <c r="A3681" s="2" t="s">
        <v>3714</v>
      </c>
      <c r="B3681" s="2" t="s">
        <v>26</v>
      </c>
      <c r="C3681" s="1">
        <v>45926</v>
      </c>
      <c r="D3681" s="3">
        <v>0.61111111111111116</v>
      </c>
      <c r="E3681" s="2" t="s">
        <v>15</v>
      </c>
      <c r="F3681" s="2" t="s">
        <v>46</v>
      </c>
      <c r="G3681" s="2">
        <v>53643</v>
      </c>
      <c r="H3681" s="2">
        <v>8</v>
      </c>
      <c r="I3681" s="2">
        <v>281</v>
      </c>
      <c r="J3681" s="2">
        <v>22433</v>
      </c>
      <c r="K3681" s="2">
        <v>17875</v>
      </c>
      <c r="L3681" s="2">
        <v>983</v>
      </c>
      <c r="M3681" s="2">
        <v>106</v>
      </c>
      <c r="N3681" s="2">
        <v>202</v>
      </c>
      <c r="O3681" s="2">
        <v>122</v>
      </c>
      <c r="P3681" s="2">
        <v>116</v>
      </c>
      <c r="Q3681" s="2">
        <v>211</v>
      </c>
      <c r="R3681" s="2">
        <v>75</v>
      </c>
      <c r="S3681" s="2" t="s">
        <v>31</v>
      </c>
      <c r="T3681" s="5">
        <f t="shared" si="399"/>
        <v>1413</v>
      </c>
      <c r="U3681" s="4">
        <f t="shared" si="400"/>
        <v>0.33322148276569169</v>
      </c>
      <c r="V3681" s="4">
        <f t="shared" si="401"/>
        <v>0.33322148276569169</v>
      </c>
      <c r="W3681">
        <f t="shared" si="402"/>
        <v>14</v>
      </c>
      <c r="X3681" t="str">
        <f t="shared" si="403"/>
        <v>Friday</v>
      </c>
      <c r="Y3681" s="5" t="str">
        <f t="shared" si="404"/>
        <v>Sep</v>
      </c>
      <c r="Z3681" s="5" t="str">
        <f t="shared" si="405"/>
        <v>6-10</v>
      </c>
    </row>
    <row r="3682" spans="1:26" x14ac:dyDescent="0.25">
      <c r="A3682" s="2" t="s">
        <v>3715</v>
      </c>
      <c r="B3682" s="2" t="s">
        <v>26</v>
      </c>
      <c r="C3682" s="1">
        <v>45926</v>
      </c>
      <c r="D3682" s="3">
        <v>0.6166666666666667</v>
      </c>
      <c r="E3682" s="2" t="s">
        <v>16</v>
      </c>
      <c r="F3682" s="2" t="s">
        <v>38</v>
      </c>
      <c r="G3682" s="2">
        <v>53805</v>
      </c>
      <c r="H3682" s="2">
        <v>6</v>
      </c>
      <c r="I3682" s="2">
        <v>532</v>
      </c>
      <c r="J3682" s="2">
        <v>8258</v>
      </c>
      <c r="K3682" s="2">
        <v>6586</v>
      </c>
      <c r="L3682" s="2">
        <v>364</v>
      </c>
      <c r="M3682" s="2">
        <v>42</v>
      </c>
      <c r="N3682" s="2">
        <v>32</v>
      </c>
      <c r="O3682" s="2">
        <v>54</v>
      </c>
      <c r="P3682" s="2">
        <v>62</v>
      </c>
      <c r="Q3682" s="2">
        <v>142</v>
      </c>
      <c r="R3682" s="2">
        <v>11</v>
      </c>
      <c r="S3682" s="2" t="s">
        <v>31</v>
      </c>
      <c r="T3682" s="5">
        <f t="shared" si="399"/>
        <v>492</v>
      </c>
      <c r="U3682" s="4">
        <f t="shared" si="400"/>
        <v>0.12240498094972586</v>
      </c>
      <c r="V3682" s="4">
        <f t="shared" si="401"/>
        <v>0.12240498094972586</v>
      </c>
      <c r="W3682">
        <f t="shared" si="402"/>
        <v>14</v>
      </c>
      <c r="X3682" t="str">
        <f t="shared" si="403"/>
        <v>Friday</v>
      </c>
      <c r="Y3682" s="5" t="str">
        <f t="shared" si="404"/>
        <v>Sep</v>
      </c>
      <c r="Z3682" s="5" t="str">
        <f t="shared" si="405"/>
        <v>6-10</v>
      </c>
    </row>
    <row r="3683" spans="1:26" x14ac:dyDescent="0.25">
      <c r="A3683" s="2" t="s">
        <v>3716</v>
      </c>
      <c r="B3683" s="2" t="s">
        <v>26</v>
      </c>
      <c r="C3683" s="1">
        <v>45926</v>
      </c>
      <c r="D3683" s="3">
        <v>0.72291666666666665</v>
      </c>
      <c r="E3683" s="2" t="s">
        <v>16</v>
      </c>
      <c r="F3683" s="2" t="s">
        <v>46</v>
      </c>
      <c r="G3683" s="2">
        <v>53604</v>
      </c>
      <c r="H3683" s="2">
        <v>6</v>
      </c>
      <c r="I3683" s="2">
        <v>320</v>
      </c>
      <c r="J3683" s="2">
        <v>12387</v>
      </c>
      <c r="K3683" s="2">
        <v>8831</v>
      </c>
      <c r="L3683" s="2">
        <v>322</v>
      </c>
      <c r="M3683" s="2">
        <v>35</v>
      </c>
      <c r="N3683" s="2">
        <v>20</v>
      </c>
      <c r="O3683" s="2">
        <v>40</v>
      </c>
      <c r="P3683" s="2">
        <v>35</v>
      </c>
      <c r="Q3683" s="2">
        <v>79</v>
      </c>
      <c r="R3683" s="2">
        <v>16</v>
      </c>
      <c r="S3683" s="2" t="s">
        <v>31</v>
      </c>
      <c r="T3683" s="5">
        <f t="shared" si="399"/>
        <v>417</v>
      </c>
      <c r="U3683" s="4">
        <f t="shared" si="400"/>
        <v>0.16474516827102456</v>
      </c>
      <c r="V3683" s="4">
        <f t="shared" si="401"/>
        <v>0.16474516827102456</v>
      </c>
      <c r="W3683">
        <f t="shared" si="402"/>
        <v>17</v>
      </c>
      <c r="X3683" t="str">
        <f t="shared" si="403"/>
        <v>Friday</v>
      </c>
      <c r="Y3683" s="5" t="str">
        <f t="shared" si="404"/>
        <v>Sep</v>
      </c>
      <c r="Z3683" s="5" t="str">
        <f t="shared" si="405"/>
        <v>6-10</v>
      </c>
    </row>
    <row r="3684" spans="1:26" x14ac:dyDescent="0.25">
      <c r="A3684" s="2" t="s">
        <v>3717</v>
      </c>
      <c r="B3684" s="2" t="s">
        <v>26</v>
      </c>
      <c r="C3684" s="1">
        <v>45926</v>
      </c>
      <c r="D3684" s="3">
        <v>0.73402777777777772</v>
      </c>
      <c r="E3684" s="2" t="s">
        <v>19</v>
      </c>
      <c r="F3684" s="2" t="s">
        <v>46</v>
      </c>
      <c r="G3684" s="2">
        <v>53783</v>
      </c>
      <c r="H3684" s="2">
        <v>4</v>
      </c>
      <c r="I3684" s="2">
        <v>301</v>
      </c>
      <c r="J3684" s="2">
        <v>96109</v>
      </c>
      <c r="K3684" s="2">
        <v>86131</v>
      </c>
      <c r="L3684" s="2">
        <v>3259</v>
      </c>
      <c r="M3684" s="2">
        <v>587</v>
      </c>
      <c r="N3684" s="2">
        <v>494</v>
      </c>
      <c r="O3684" s="2">
        <v>3038</v>
      </c>
      <c r="P3684" s="2">
        <v>579</v>
      </c>
      <c r="Q3684" s="2">
        <v>1733</v>
      </c>
      <c r="R3684" s="2">
        <v>277</v>
      </c>
      <c r="S3684" s="2" t="s">
        <v>31</v>
      </c>
      <c r="T3684" s="5">
        <f t="shared" si="399"/>
        <v>7378</v>
      </c>
      <c r="U3684" s="4">
        <f t="shared" si="400"/>
        <v>1.6014539910380603</v>
      </c>
      <c r="V3684" s="4">
        <f t="shared" si="401"/>
        <v>1.6014539910380603</v>
      </c>
      <c r="W3684">
        <f t="shared" si="402"/>
        <v>17</v>
      </c>
      <c r="X3684" t="str">
        <f t="shared" si="403"/>
        <v>Friday</v>
      </c>
      <c r="Y3684" s="5" t="str">
        <f t="shared" si="404"/>
        <v>Sep</v>
      </c>
      <c r="Z3684" s="5" t="str">
        <f t="shared" si="405"/>
        <v>3-5</v>
      </c>
    </row>
    <row r="3685" spans="1:26" x14ac:dyDescent="0.25">
      <c r="A3685" s="2" t="s">
        <v>3718</v>
      </c>
      <c r="B3685" s="2" t="s">
        <v>26</v>
      </c>
      <c r="C3685" s="1">
        <v>45926</v>
      </c>
      <c r="D3685" s="3">
        <v>0.78194444444444444</v>
      </c>
      <c r="E3685" s="2" t="s">
        <v>15</v>
      </c>
      <c r="F3685" s="2" t="s">
        <v>30</v>
      </c>
      <c r="G3685" s="2">
        <v>53829</v>
      </c>
      <c r="H3685" s="2">
        <v>6</v>
      </c>
      <c r="I3685" s="2">
        <v>176</v>
      </c>
      <c r="J3685" s="2">
        <v>24845</v>
      </c>
      <c r="K3685" s="2">
        <v>17440</v>
      </c>
      <c r="L3685" s="2">
        <v>609</v>
      </c>
      <c r="M3685" s="2">
        <v>51</v>
      </c>
      <c r="N3685" s="2">
        <v>105</v>
      </c>
      <c r="O3685" s="2">
        <v>74</v>
      </c>
      <c r="P3685" s="2">
        <v>49</v>
      </c>
      <c r="Q3685" s="2">
        <v>480</v>
      </c>
      <c r="R3685" s="2">
        <v>71</v>
      </c>
      <c r="S3685" s="2" t="s">
        <v>31</v>
      </c>
      <c r="T3685" s="5">
        <f t="shared" si="399"/>
        <v>839</v>
      </c>
      <c r="U3685" s="4">
        <f t="shared" si="400"/>
        <v>0.32398892790131711</v>
      </c>
      <c r="V3685" s="4">
        <f t="shared" si="401"/>
        <v>0.32398892790131711</v>
      </c>
      <c r="W3685">
        <f t="shared" si="402"/>
        <v>18</v>
      </c>
      <c r="X3685" t="str">
        <f t="shared" si="403"/>
        <v>Friday</v>
      </c>
      <c r="Y3685" s="5" t="str">
        <f t="shared" si="404"/>
        <v>Sep</v>
      </c>
      <c r="Z3685" s="5" t="str">
        <f t="shared" si="405"/>
        <v>6-10</v>
      </c>
    </row>
    <row r="3686" spans="1:26" x14ac:dyDescent="0.25">
      <c r="A3686" s="2" t="s">
        <v>3719</v>
      </c>
      <c r="B3686" s="2" t="s">
        <v>26</v>
      </c>
      <c r="C3686" s="1">
        <v>45926</v>
      </c>
      <c r="D3686" s="3">
        <v>0.82638888888888884</v>
      </c>
      <c r="E3686" s="2" t="s">
        <v>19</v>
      </c>
      <c r="F3686" s="2" t="s">
        <v>30</v>
      </c>
      <c r="G3686" s="2">
        <v>53926</v>
      </c>
      <c r="H3686" s="2">
        <v>7</v>
      </c>
      <c r="I3686" s="2">
        <v>261</v>
      </c>
      <c r="J3686" s="2">
        <v>20302</v>
      </c>
      <c r="K3686" s="2">
        <v>18177</v>
      </c>
      <c r="L3686" s="2">
        <v>827</v>
      </c>
      <c r="M3686" s="2">
        <v>75</v>
      </c>
      <c r="N3686" s="2">
        <v>107</v>
      </c>
      <c r="O3686" s="2">
        <v>514</v>
      </c>
      <c r="P3686" s="2">
        <v>76</v>
      </c>
      <c r="Q3686" s="2">
        <v>536</v>
      </c>
      <c r="R3686" s="2">
        <v>46</v>
      </c>
      <c r="S3686" s="2" t="s">
        <v>31</v>
      </c>
      <c r="T3686" s="5">
        <f t="shared" si="399"/>
        <v>1523</v>
      </c>
      <c r="U3686" s="4">
        <f t="shared" si="400"/>
        <v>0.33707302599859068</v>
      </c>
      <c r="V3686" s="4">
        <f t="shared" si="401"/>
        <v>0.33707302599859068</v>
      </c>
      <c r="W3686">
        <f t="shared" si="402"/>
        <v>19</v>
      </c>
      <c r="X3686" t="str">
        <f t="shared" si="403"/>
        <v>Friday</v>
      </c>
      <c r="Y3686" s="5" t="str">
        <f t="shared" si="404"/>
        <v>Sep</v>
      </c>
      <c r="Z3686" s="5" t="str">
        <f t="shared" si="405"/>
        <v>6-10</v>
      </c>
    </row>
    <row r="3687" spans="1:26" x14ac:dyDescent="0.25">
      <c r="A3687" s="2" t="s">
        <v>3720</v>
      </c>
      <c r="B3687" s="2" t="s">
        <v>26</v>
      </c>
      <c r="C3687" s="1">
        <v>45926</v>
      </c>
      <c r="D3687" s="3">
        <v>0.90347222222222223</v>
      </c>
      <c r="E3687" s="2" t="s">
        <v>17</v>
      </c>
      <c r="F3687" s="2" t="s">
        <v>36</v>
      </c>
      <c r="G3687" s="2">
        <v>53790</v>
      </c>
      <c r="H3687" s="2">
        <v>13</v>
      </c>
      <c r="I3687" s="2">
        <v>62</v>
      </c>
      <c r="J3687" s="2">
        <v>7663</v>
      </c>
      <c r="K3687" s="2">
        <v>6504</v>
      </c>
      <c r="L3687" s="2">
        <v>107</v>
      </c>
      <c r="M3687" s="2">
        <v>16</v>
      </c>
      <c r="N3687" s="2">
        <v>16</v>
      </c>
      <c r="O3687" s="2">
        <v>0</v>
      </c>
      <c r="P3687" s="2">
        <v>95</v>
      </c>
      <c r="Q3687" s="2">
        <v>67</v>
      </c>
      <c r="R3687" s="2">
        <v>4</v>
      </c>
      <c r="S3687" s="2" t="s">
        <v>31</v>
      </c>
      <c r="T3687" s="5">
        <f t="shared" si="399"/>
        <v>139</v>
      </c>
      <c r="U3687" s="4">
        <f t="shared" si="400"/>
        <v>0.12091466815393195</v>
      </c>
      <c r="V3687" s="4">
        <f t="shared" si="401"/>
        <v>0.12091466815393195</v>
      </c>
      <c r="W3687">
        <f t="shared" si="402"/>
        <v>21</v>
      </c>
      <c r="X3687" t="str">
        <f t="shared" si="403"/>
        <v>Friday</v>
      </c>
      <c r="Y3687" s="5" t="str">
        <f t="shared" si="404"/>
        <v>Sep</v>
      </c>
      <c r="Z3687" s="5" t="str">
        <f t="shared" si="405"/>
        <v>11+</v>
      </c>
    </row>
    <row r="3688" spans="1:26" x14ac:dyDescent="0.25">
      <c r="A3688" s="2" t="s">
        <v>3721</v>
      </c>
      <c r="B3688" s="2" t="s">
        <v>26</v>
      </c>
      <c r="C3688" s="1">
        <v>45926</v>
      </c>
      <c r="D3688" s="3">
        <v>0.99027777777777781</v>
      </c>
      <c r="E3688" s="2" t="s">
        <v>16</v>
      </c>
      <c r="F3688" s="2" t="s">
        <v>30</v>
      </c>
      <c r="G3688" s="2">
        <v>53593</v>
      </c>
      <c r="H3688" s="2">
        <v>4</v>
      </c>
      <c r="I3688" s="2">
        <v>181</v>
      </c>
      <c r="J3688" s="2">
        <v>8136</v>
      </c>
      <c r="K3688" s="2">
        <v>5896</v>
      </c>
      <c r="L3688" s="2">
        <v>167</v>
      </c>
      <c r="M3688" s="2">
        <v>15</v>
      </c>
      <c r="N3688" s="2">
        <v>8</v>
      </c>
      <c r="O3688" s="2">
        <v>17</v>
      </c>
      <c r="P3688" s="2">
        <v>23</v>
      </c>
      <c r="Q3688" s="2">
        <v>117</v>
      </c>
      <c r="R3688" s="2">
        <v>10</v>
      </c>
      <c r="S3688" s="2" t="s">
        <v>31</v>
      </c>
      <c r="T3688" s="5">
        <f t="shared" si="399"/>
        <v>207</v>
      </c>
      <c r="U3688" s="4">
        <f t="shared" si="400"/>
        <v>0.11001436754800067</v>
      </c>
      <c r="V3688" s="4">
        <f t="shared" si="401"/>
        <v>0.11001436754800067</v>
      </c>
      <c r="W3688">
        <f t="shared" si="402"/>
        <v>23</v>
      </c>
      <c r="X3688" t="str">
        <f t="shared" si="403"/>
        <v>Friday</v>
      </c>
      <c r="Y3688" s="5" t="str">
        <f t="shared" si="404"/>
        <v>Sep</v>
      </c>
      <c r="Z3688" s="5" t="str">
        <f t="shared" si="405"/>
        <v>3-5</v>
      </c>
    </row>
    <row r="3689" spans="1:26" x14ac:dyDescent="0.25">
      <c r="A3689" s="2" t="s">
        <v>3722</v>
      </c>
      <c r="B3689" s="2" t="s">
        <v>26</v>
      </c>
      <c r="C3689" s="1">
        <v>45927</v>
      </c>
      <c r="D3689" s="3">
        <v>0.3263888888888889</v>
      </c>
      <c r="E3689" s="2" t="s">
        <v>16</v>
      </c>
      <c r="F3689" s="2" t="s">
        <v>18</v>
      </c>
      <c r="G3689" s="2">
        <v>53602</v>
      </c>
      <c r="H3689" s="2">
        <v>9</v>
      </c>
      <c r="I3689" s="2">
        <v>162</v>
      </c>
      <c r="J3689" s="2">
        <v>11888</v>
      </c>
      <c r="K3689" s="2">
        <v>8262</v>
      </c>
      <c r="L3689" s="2">
        <v>346</v>
      </c>
      <c r="M3689" s="2">
        <v>19</v>
      </c>
      <c r="N3689" s="2">
        <v>18</v>
      </c>
      <c r="O3689" s="2">
        <v>33</v>
      </c>
      <c r="P3689" s="2">
        <v>67</v>
      </c>
      <c r="Q3689" s="2">
        <v>99</v>
      </c>
      <c r="R3689" s="2">
        <v>11</v>
      </c>
      <c r="S3689" s="2" t="s">
        <v>31</v>
      </c>
      <c r="T3689" s="5">
        <f t="shared" si="399"/>
        <v>416</v>
      </c>
      <c r="U3689" s="4">
        <f t="shared" si="400"/>
        <v>0.15413603970001119</v>
      </c>
      <c r="V3689" s="4">
        <f t="shared" si="401"/>
        <v>0.15413603970001119</v>
      </c>
      <c r="W3689">
        <f t="shared" si="402"/>
        <v>7</v>
      </c>
      <c r="X3689" t="str">
        <f t="shared" si="403"/>
        <v>Saturday</v>
      </c>
      <c r="Y3689" s="5" t="str">
        <f t="shared" si="404"/>
        <v>Sep</v>
      </c>
      <c r="Z3689" s="5" t="str">
        <f t="shared" si="405"/>
        <v>6-10</v>
      </c>
    </row>
    <row r="3690" spans="1:26" x14ac:dyDescent="0.25">
      <c r="A3690" s="2" t="s">
        <v>3723</v>
      </c>
      <c r="B3690" s="2" t="s">
        <v>26</v>
      </c>
      <c r="C3690" s="1">
        <v>45927</v>
      </c>
      <c r="D3690" s="3">
        <v>0.33888888888888891</v>
      </c>
      <c r="E3690" s="2" t="s">
        <v>15</v>
      </c>
      <c r="F3690" s="2" t="s">
        <v>49</v>
      </c>
      <c r="G3690" s="2">
        <v>53664</v>
      </c>
      <c r="H3690" s="2">
        <v>6</v>
      </c>
      <c r="I3690" s="2">
        <v>44</v>
      </c>
      <c r="J3690" s="2">
        <v>64906</v>
      </c>
      <c r="K3690" s="2">
        <v>46329</v>
      </c>
      <c r="L3690" s="2">
        <v>1525</v>
      </c>
      <c r="M3690" s="2">
        <v>140</v>
      </c>
      <c r="N3690" s="2">
        <v>309</v>
      </c>
      <c r="O3690" s="2">
        <v>254</v>
      </c>
      <c r="P3690" s="2">
        <v>112</v>
      </c>
      <c r="Q3690" s="2">
        <v>1510</v>
      </c>
      <c r="R3690" s="2">
        <v>104</v>
      </c>
      <c r="S3690" s="2" t="s">
        <v>28</v>
      </c>
      <c r="T3690" s="5">
        <f t="shared" si="399"/>
        <v>2228</v>
      </c>
      <c r="U3690" s="4">
        <f t="shared" si="400"/>
        <v>0.86331618962432921</v>
      </c>
      <c r="V3690" s="4">
        <f t="shared" si="401"/>
        <v>0.86331618962432921</v>
      </c>
      <c r="W3690">
        <f t="shared" si="402"/>
        <v>8</v>
      </c>
      <c r="X3690" t="str">
        <f t="shared" si="403"/>
        <v>Saturday</v>
      </c>
      <c r="Y3690" s="5" t="str">
        <f t="shared" si="404"/>
        <v>Sep</v>
      </c>
      <c r="Z3690" s="5" t="str">
        <f t="shared" si="405"/>
        <v>6-10</v>
      </c>
    </row>
    <row r="3691" spans="1:26" x14ac:dyDescent="0.25">
      <c r="A3691" s="2" t="s">
        <v>3724</v>
      </c>
      <c r="B3691" s="2" t="s">
        <v>26</v>
      </c>
      <c r="C3691" s="1">
        <v>45927</v>
      </c>
      <c r="D3691" s="3">
        <v>0.40763888888888888</v>
      </c>
      <c r="E3691" s="2" t="s">
        <v>15</v>
      </c>
      <c r="F3691" s="2" t="s">
        <v>18</v>
      </c>
      <c r="G3691" s="2">
        <v>54025</v>
      </c>
      <c r="H3691" s="2">
        <v>4</v>
      </c>
      <c r="I3691" s="2">
        <v>142</v>
      </c>
      <c r="J3691" s="2">
        <v>31720</v>
      </c>
      <c r="K3691" s="2">
        <v>22058</v>
      </c>
      <c r="L3691" s="2">
        <v>1289</v>
      </c>
      <c r="M3691" s="2">
        <v>144</v>
      </c>
      <c r="N3691" s="2">
        <v>331</v>
      </c>
      <c r="O3691" s="2">
        <v>161</v>
      </c>
      <c r="P3691" s="2">
        <v>117</v>
      </c>
      <c r="Q3691" s="2">
        <v>520</v>
      </c>
      <c r="R3691" s="2">
        <v>137</v>
      </c>
      <c r="S3691" s="2" t="s">
        <v>31</v>
      </c>
      <c r="T3691" s="5">
        <f t="shared" si="399"/>
        <v>1925</v>
      </c>
      <c r="U3691" s="4">
        <f t="shared" si="400"/>
        <v>0.4082924571957427</v>
      </c>
      <c r="V3691" s="4">
        <f t="shared" si="401"/>
        <v>0.4082924571957427</v>
      </c>
      <c r="W3691">
        <f t="shared" si="402"/>
        <v>9</v>
      </c>
      <c r="X3691" t="str">
        <f t="shared" si="403"/>
        <v>Saturday</v>
      </c>
      <c r="Y3691" s="5" t="str">
        <f t="shared" si="404"/>
        <v>Sep</v>
      </c>
      <c r="Z3691" s="5" t="str">
        <f t="shared" si="405"/>
        <v>3-5</v>
      </c>
    </row>
    <row r="3692" spans="1:26" x14ac:dyDescent="0.25">
      <c r="A3692" s="2" t="s">
        <v>3725</v>
      </c>
      <c r="B3692" s="2" t="s">
        <v>26</v>
      </c>
      <c r="C3692" s="1">
        <v>45927</v>
      </c>
      <c r="D3692" s="3">
        <v>0.44236111111111109</v>
      </c>
      <c r="E3692" s="2" t="s">
        <v>15</v>
      </c>
      <c r="F3692" s="2" t="s">
        <v>27</v>
      </c>
      <c r="G3692" s="2">
        <v>53689</v>
      </c>
      <c r="H3692" s="2">
        <v>14</v>
      </c>
      <c r="I3692" s="2">
        <v>114</v>
      </c>
      <c r="J3692" s="2">
        <v>32495</v>
      </c>
      <c r="K3692" s="2">
        <v>27717</v>
      </c>
      <c r="L3692" s="2">
        <v>852</v>
      </c>
      <c r="M3692" s="2">
        <v>78</v>
      </c>
      <c r="N3692" s="2">
        <v>152</v>
      </c>
      <c r="O3692" s="2">
        <v>119</v>
      </c>
      <c r="P3692" s="2">
        <v>219</v>
      </c>
      <c r="Q3692" s="2">
        <v>616</v>
      </c>
      <c r="R3692" s="2">
        <v>73</v>
      </c>
      <c r="S3692" s="2" t="s">
        <v>31</v>
      </c>
      <c r="T3692" s="5">
        <f t="shared" si="399"/>
        <v>1201</v>
      </c>
      <c r="U3692" s="4">
        <f t="shared" si="400"/>
        <v>0.51625100113617317</v>
      </c>
      <c r="V3692" s="4">
        <f t="shared" si="401"/>
        <v>0.51625100113617317</v>
      </c>
      <c r="W3692">
        <f t="shared" si="402"/>
        <v>10</v>
      </c>
      <c r="X3692" t="str">
        <f t="shared" si="403"/>
        <v>Saturday</v>
      </c>
      <c r="Y3692" s="5" t="str">
        <f t="shared" si="404"/>
        <v>Sep</v>
      </c>
      <c r="Z3692" s="5" t="str">
        <f t="shared" si="405"/>
        <v>11+</v>
      </c>
    </row>
    <row r="3693" spans="1:26" x14ac:dyDescent="0.25">
      <c r="A3693" s="2" t="s">
        <v>3726</v>
      </c>
      <c r="B3693" s="2" t="s">
        <v>26</v>
      </c>
      <c r="C3693" s="1">
        <v>45927</v>
      </c>
      <c r="D3693" s="3">
        <v>0.4597222222222222</v>
      </c>
      <c r="E3693" s="2" t="s">
        <v>16</v>
      </c>
      <c r="F3693" s="2" t="s">
        <v>36</v>
      </c>
      <c r="G3693" s="2">
        <v>53619</v>
      </c>
      <c r="H3693" s="2">
        <v>7</v>
      </c>
      <c r="I3693" s="2">
        <v>134</v>
      </c>
      <c r="J3693" s="2">
        <v>19039</v>
      </c>
      <c r="K3693" s="2">
        <v>14606</v>
      </c>
      <c r="L3693" s="2">
        <v>763</v>
      </c>
      <c r="M3693" s="2">
        <v>49</v>
      </c>
      <c r="N3693" s="2">
        <v>41</v>
      </c>
      <c r="O3693" s="2">
        <v>81</v>
      </c>
      <c r="P3693" s="2">
        <v>81</v>
      </c>
      <c r="Q3693" s="2">
        <v>157</v>
      </c>
      <c r="R3693" s="2">
        <v>24</v>
      </c>
      <c r="S3693" s="2" t="s">
        <v>31</v>
      </c>
      <c r="T3693" s="5">
        <f t="shared" si="399"/>
        <v>934</v>
      </c>
      <c r="U3693" s="4">
        <f t="shared" si="400"/>
        <v>0.27240343907943082</v>
      </c>
      <c r="V3693" s="4">
        <f t="shared" si="401"/>
        <v>0.27240343907943082</v>
      </c>
      <c r="W3693">
        <f t="shared" si="402"/>
        <v>11</v>
      </c>
      <c r="X3693" t="str">
        <f t="shared" si="403"/>
        <v>Saturday</v>
      </c>
      <c r="Y3693" s="5" t="str">
        <f t="shared" si="404"/>
        <v>Sep</v>
      </c>
      <c r="Z3693" s="5" t="str">
        <f t="shared" si="405"/>
        <v>6-10</v>
      </c>
    </row>
    <row r="3694" spans="1:26" x14ac:dyDescent="0.25">
      <c r="A3694" s="2" t="s">
        <v>3727</v>
      </c>
      <c r="B3694" s="2" t="s">
        <v>26</v>
      </c>
      <c r="C3694" s="1">
        <v>45927</v>
      </c>
      <c r="D3694" s="3">
        <v>0.47291666666666665</v>
      </c>
      <c r="E3694" s="2" t="s">
        <v>17</v>
      </c>
      <c r="F3694" s="2" t="s">
        <v>30</v>
      </c>
      <c r="G3694" s="2">
        <v>53881</v>
      </c>
      <c r="H3694" s="2">
        <v>10</v>
      </c>
      <c r="I3694" s="2">
        <v>22</v>
      </c>
      <c r="J3694" s="2">
        <v>8147</v>
      </c>
      <c r="K3694" s="2">
        <v>6754</v>
      </c>
      <c r="L3694" s="2">
        <v>89</v>
      </c>
      <c r="M3694" s="2">
        <v>11</v>
      </c>
      <c r="N3694" s="2">
        <v>9</v>
      </c>
      <c r="O3694" s="2">
        <v>0</v>
      </c>
      <c r="P3694" s="2">
        <v>46</v>
      </c>
      <c r="Q3694" s="2">
        <v>112</v>
      </c>
      <c r="R3694" s="2">
        <v>2</v>
      </c>
      <c r="S3694" s="2" t="s">
        <v>31</v>
      </c>
      <c r="T3694" s="5">
        <f t="shared" si="399"/>
        <v>109</v>
      </c>
      <c r="U3694" s="4">
        <f t="shared" si="400"/>
        <v>0.12535030901430932</v>
      </c>
      <c r="V3694" s="4">
        <f t="shared" si="401"/>
        <v>0.12535030901430932</v>
      </c>
      <c r="W3694">
        <f t="shared" si="402"/>
        <v>11</v>
      </c>
      <c r="X3694" t="str">
        <f t="shared" si="403"/>
        <v>Saturday</v>
      </c>
      <c r="Y3694" s="5" t="str">
        <f t="shared" si="404"/>
        <v>Sep</v>
      </c>
      <c r="Z3694" s="5" t="str">
        <f t="shared" si="405"/>
        <v>6-10</v>
      </c>
    </row>
    <row r="3695" spans="1:26" x14ac:dyDescent="0.25">
      <c r="A3695" s="2" t="s">
        <v>3728</v>
      </c>
      <c r="B3695" s="2" t="s">
        <v>26</v>
      </c>
      <c r="C3695" s="1">
        <v>45927</v>
      </c>
      <c r="D3695" s="3">
        <v>0.56736111111111109</v>
      </c>
      <c r="E3695" s="2" t="s">
        <v>15</v>
      </c>
      <c r="F3695" s="2" t="s">
        <v>18</v>
      </c>
      <c r="G3695" s="2">
        <v>53828</v>
      </c>
      <c r="H3695" s="2">
        <v>6</v>
      </c>
      <c r="I3695" s="2">
        <v>78</v>
      </c>
      <c r="J3695" s="2">
        <v>39916</v>
      </c>
      <c r="K3695" s="2">
        <v>31886</v>
      </c>
      <c r="L3695" s="2">
        <v>1298</v>
      </c>
      <c r="M3695" s="2">
        <v>173</v>
      </c>
      <c r="N3695" s="2">
        <v>262</v>
      </c>
      <c r="O3695" s="2">
        <v>134</v>
      </c>
      <c r="P3695" s="2">
        <v>179</v>
      </c>
      <c r="Q3695" s="2">
        <v>426</v>
      </c>
      <c r="R3695" s="2">
        <v>182</v>
      </c>
      <c r="S3695" s="2" t="s">
        <v>31</v>
      </c>
      <c r="T3695" s="5">
        <f t="shared" si="399"/>
        <v>1867</v>
      </c>
      <c r="U3695" s="4">
        <f t="shared" si="400"/>
        <v>0.59236828416437537</v>
      </c>
      <c r="V3695" s="4">
        <f t="shared" si="401"/>
        <v>0.59236828416437537</v>
      </c>
      <c r="W3695">
        <f t="shared" si="402"/>
        <v>13</v>
      </c>
      <c r="X3695" t="str">
        <f t="shared" si="403"/>
        <v>Saturday</v>
      </c>
      <c r="Y3695" s="5" t="str">
        <f t="shared" si="404"/>
        <v>Sep</v>
      </c>
      <c r="Z3695" s="5" t="str">
        <f t="shared" si="405"/>
        <v>6-10</v>
      </c>
    </row>
    <row r="3696" spans="1:26" x14ac:dyDescent="0.25">
      <c r="A3696" s="2" t="s">
        <v>3729</v>
      </c>
      <c r="B3696" s="2" t="s">
        <v>26</v>
      </c>
      <c r="C3696" s="1">
        <v>45927</v>
      </c>
      <c r="D3696" s="3">
        <v>0.70486111111111116</v>
      </c>
      <c r="E3696" s="2" t="s">
        <v>19</v>
      </c>
      <c r="F3696" s="2" t="s">
        <v>36</v>
      </c>
      <c r="G3696" s="2">
        <v>53613</v>
      </c>
      <c r="H3696" s="2">
        <v>6</v>
      </c>
      <c r="I3696" s="2">
        <v>567</v>
      </c>
      <c r="J3696" s="2">
        <v>13143</v>
      </c>
      <c r="K3696" s="2">
        <v>9447</v>
      </c>
      <c r="L3696" s="2">
        <v>600</v>
      </c>
      <c r="M3696" s="2">
        <v>68</v>
      </c>
      <c r="N3696" s="2">
        <v>59</v>
      </c>
      <c r="O3696" s="2">
        <v>462</v>
      </c>
      <c r="P3696" s="2">
        <v>75</v>
      </c>
      <c r="Q3696" s="2">
        <v>187</v>
      </c>
      <c r="R3696" s="2">
        <v>28</v>
      </c>
      <c r="S3696" s="2" t="s">
        <v>31</v>
      </c>
      <c r="T3696" s="5">
        <f t="shared" si="399"/>
        <v>1189</v>
      </c>
      <c r="U3696" s="4">
        <f t="shared" si="400"/>
        <v>0.17620726316378491</v>
      </c>
      <c r="V3696" s="4">
        <f t="shared" si="401"/>
        <v>0.17620726316378491</v>
      </c>
      <c r="W3696">
        <f t="shared" si="402"/>
        <v>16</v>
      </c>
      <c r="X3696" t="str">
        <f t="shared" si="403"/>
        <v>Saturday</v>
      </c>
      <c r="Y3696" s="5" t="str">
        <f t="shared" si="404"/>
        <v>Sep</v>
      </c>
      <c r="Z3696" s="5" t="str">
        <f t="shared" si="405"/>
        <v>6-10</v>
      </c>
    </row>
    <row r="3697" spans="1:26" x14ac:dyDescent="0.25">
      <c r="A3697" s="2" t="s">
        <v>3730</v>
      </c>
      <c r="B3697" s="2" t="s">
        <v>26</v>
      </c>
      <c r="C3697" s="1">
        <v>45927</v>
      </c>
      <c r="D3697" s="3">
        <v>0.81666666666666665</v>
      </c>
      <c r="E3697" s="2" t="s">
        <v>16</v>
      </c>
      <c r="F3697" s="2" t="s">
        <v>36</v>
      </c>
      <c r="G3697" s="2">
        <v>53838</v>
      </c>
      <c r="H3697" s="2">
        <v>9</v>
      </c>
      <c r="I3697" s="2">
        <v>209</v>
      </c>
      <c r="J3697" s="2">
        <v>25080</v>
      </c>
      <c r="K3697" s="2">
        <v>22460</v>
      </c>
      <c r="L3697" s="2">
        <v>659</v>
      </c>
      <c r="M3697" s="2">
        <v>69</v>
      </c>
      <c r="N3697" s="2">
        <v>58</v>
      </c>
      <c r="O3697" s="2">
        <v>141</v>
      </c>
      <c r="P3697" s="2">
        <v>152</v>
      </c>
      <c r="Q3697" s="2">
        <v>418</v>
      </c>
      <c r="R3697" s="2">
        <v>29</v>
      </c>
      <c r="S3697" s="2" t="s">
        <v>28</v>
      </c>
      <c r="T3697" s="5">
        <f t="shared" si="399"/>
        <v>927</v>
      </c>
      <c r="U3697" s="4">
        <f t="shared" si="400"/>
        <v>0.41717745830082842</v>
      </c>
      <c r="V3697" s="4">
        <f t="shared" si="401"/>
        <v>0.41717745830082842</v>
      </c>
      <c r="W3697">
        <f t="shared" si="402"/>
        <v>19</v>
      </c>
      <c r="X3697" t="str">
        <f t="shared" si="403"/>
        <v>Saturday</v>
      </c>
      <c r="Y3697" s="5" t="str">
        <f t="shared" si="404"/>
        <v>Sep</v>
      </c>
      <c r="Z3697" s="5" t="str">
        <f t="shared" si="405"/>
        <v>6-10</v>
      </c>
    </row>
    <row r="3698" spans="1:26" x14ac:dyDescent="0.25">
      <c r="A3698" s="2" t="s">
        <v>3731</v>
      </c>
      <c r="B3698" s="2" t="s">
        <v>26</v>
      </c>
      <c r="C3698" s="1">
        <v>45927</v>
      </c>
      <c r="D3698" s="3">
        <v>0.83611111111111114</v>
      </c>
      <c r="E3698" s="2" t="s">
        <v>19</v>
      </c>
      <c r="F3698" s="2" t="s">
        <v>30</v>
      </c>
      <c r="G3698" s="2">
        <v>53791</v>
      </c>
      <c r="H3698" s="2">
        <v>7</v>
      </c>
      <c r="I3698" s="2">
        <v>372</v>
      </c>
      <c r="J3698" s="2">
        <v>15821</v>
      </c>
      <c r="K3698" s="2">
        <v>13593</v>
      </c>
      <c r="L3698" s="2">
        <v>737</v>
      </c>
      <c r="M3698" s="2">
        <v>86</v>
      </c>
      <c r="N3698" s="2">
        <v>95</v>
      </c>
      <c r="O3698" s="2">
        <v>587</v>
      </c>
      <c r="P3698" s="2">
        <v>98</v>
      </c>
      <c r="Q3698" s="2">
        <v>214</v>
      </c>
      <c r="R3698" s="2">
        <v>21</v>
      </c>
      <c r="S3698" s="2" t="s">
        <v>31</v>
      </c>
      <c r="T3698" s="5">
        <f t="shared" si="399"/>
        <v>1505</v>
      </c>
      <c r="U3698" s="4">
        <f t="shared" si="400"/>
        <v>0.25270026584372851</v>
      </c>
      <c r="V3698" s="4">
        <f t="shared" si="401"/>
        <v>0.25270026584372851</v>
      </c>
      <c r="W3698">
        <f t="shared" si="402"/>
        <v>20</v>
      </c>
      <c r="X3698" t="str">
        <f t="shared" si="403"/>
        <v>Saturday</v>
      </c>
      <c r="Y3698" s="5" t="str">
        <f t="shared" si="404"/>
        <v>Sep</v>
      </c>
      <c r="Z3698" s="5" t="str">
        <f t="shared" si="405"/>
        <v>6-10</v>
      </c>
    </row>
    <row r="3699" spans="1:26" x14ac:dyDescent="0.25">
      <c r="A3699" s="2" t="s">
        <v>3732</v>
      </c>
      <c r="B3699" s="2" t="s">
        <v>26</v>
      </c>
      <c r="C3699" s="1">
        <v>45927</v>
      </c>
      <c r="D3699" s="3">
        <v>0.85277777777777775</v>
      </c>
      <c r="E3699" s="2" t="s">
        <v>15</v>
      </c>
      <c r="F3699" s="2" t="s">
        <v>36</v>
      </c>
      <c r="G3699" s="2">
        <v>53978</v>
      </c>
      <c r="H3699" s="2">
        <v>6</v>
      </c>
      <c r="I3699" s="2">
        <v>99</v>
      </c>
      <c r="J3699" s="2">
        <v>61061</v>
      </c>
      <c r="K3699" s="2">
        <v>50361</v>
      </c>
      <c r="L3699" s="2">
        <v>1675</v>
      </c>
      <c r="M3699" s="2">
        <v>170</v>
      </c>
      <c r="N3699" s="2">
        <v>398</v>
      </c>
      <c r="O3699" s="2">
        <v>218</v>
      </c>
      <c r="P3699" s="2">
        <v>360</v>
      </c>
      <c r="Q3699" s="2">
        <v>819</v>
      </c>
      <c r="R3699" s="2">
        <v>100</v>
      </c>
      <c r="S3699" s="2" t="s">
        <v>31</v>
      </c>
      <c r="T3699" s="5">
        <f t="shared" si="399"/>
        <v>2461</v>
      </c>
      <c r="U3699" s="4">
        <f t="shared" si="400"/>
        <v>0.93299121864463297</v>
      </c>
      <c r="V3699" s="4">
        <f t="shared" si="401"/>
        <v>0.93299121864463297</v>
      </c>
      <c r="W3699">
        <f t="shared" si="402"/>
        <v>20</v>
      </c>
      <c r="X3699" t="str">
        <f t="shared" si="403"/>
        <v>Saturday</v>
      </c>
      <c r="Y3699" s="5" t="str">
        <f t="shared" si="404"/>
        <v>Sep</v>
      </c>
      <c r="Z3699" s="5" t="str">
        <f t="shared" si="405"/>
        <v>6-10</v>
      </c>
    </row>
    <row r="3700" spans="1:26" x14ac:dyDescent="0.25">
      <c r="A3700" s="2" t="s">
        <v>3733</v>
      </c>
      <c r="B3700" s="2" t="s">
        <v>26</v>
      </c>
      <c r="C3700" s="1">
        <v>45927</v>
      </c>
      <c r="D3700" s="3">
        <v>0.9458333333333333</v>
      </c>
      <c r="E3700" s="2" t="s">
        <v>17</v>
      </c>
      <c r="F3700" s="2" t="s">
        <v>36</v>
      </c>
      <c r="G3700" s="2">
        <v>53710</v>
      </c>
      <c r="H3700" s="2">
        <v>10</v>
      </c>
      <c r="I3700" s="2">
        <v>65</v>
      </c>
      <c r="J3700" s="2">
        <v>6001</v>
      </c>
      <c r="K3700" s="2">
        <v>4823</v>
      </c>
      <c r="L3700" s="2">
        <v>75</v>
      </c>
      <c r="M3700" s="2">
        <v>9</v>
      </c>
      <c r="N3700" s="2">
        <v>15</v>
      </c>
      <c r="O3700" s="2">
        <v>0</v>
      </c>
      <c r="P3700" s="2">
        <v>56</v>
      </c>
      <c r="Q3700" s="2">
        <v>31</v>
      </c>
      <c r="R3700" s="2">
        <v>4</v>
      </c>
      <c r="S3700" s="2" t="s">
        <v>31</v>
      </c>
      <c r="T3700" s="5">
        <f t="shared" si="399"/>
        <v>99</v>
      </c>
      <c r="U3700" s="4">
        <f t="shared" si="400"/>
        <v>8.9797058275926267E-2</v>
      </c>
      <c r="V3700" s="4">
        <f t="shared" si="401"/>
        <v>8.9797058275926267E-2</v>
      </c>
      <c r="W3700">
        <f t="shared" si="402"/>
        <v>22</v>
      </c>
      <c r="X3700" t="str">
        <f t="shared" si="403"/>
        <v>Saturday</v>
      </c>
      <c r="Y3700" s="5" t="str">
        <f t="shared" si="404"/>
        <v>Sep</v>
      </c>
      <c r="Z3700" s="5" t="str">
        <f t="shared" si="405"/>
        <v>6-10</v>
      </c>
    </row>
    <row r="3701" spans="1:26" x14ac:dyDescent="0.25">
      <c r="A3701" s="2" t="s">
        <v>3734</v>
      </c>
      <c r="B3701" s="2" t="s">
        <v>26</v>
      </c>
      <c r="C3701" s="1">
        <v>45928</v>
      </c>
      <c r="D3701" s="3">
        <v>4.8611111111111112E-2</v>
      </c>
      <c r="E3701" s="2" t="s">
        <v>15</v>
      </c>
      <c r="F3701" s="2" t="s">
        <v>36</v>
      </c>
      <c r="G3701" s="2">
        <v>53737</v>
      </c>
      <c r="H3701" s="2">
        <v>13</v>
      </c>
      <c r="I3701" s="2">
        <v>142</v>
      </c>
      <c r="J3701" s="2">
        <v>22633</v>
      </c>
      <c r="K3701" s="2">
        <v>16252</v>
      </c>
      <c r="L3701" s="2">
        <v>622</v>
      </c>
      <c r="M3701" s="2">
        <v>70</v>
      </c>
      <c r="N3701" s="2">
        <v>122</v>
      </c>
      <c r="O3701" s="2">
        <v>75</v>
      </c>
      <c r="P3701" s="2">
        <v>61</v>
      </c>
      <c r="Q3701" s="2">
        <v>258</v>
      </c>
      <c r="R3701" s="2">
        <v>96</v>
      </c>
      <c r="S3701" s="2" t="s">
        <v>31</v>
      </c>
      <c r="T3701" s="5">
        <f t="shared" si="399"/>
        <v>889</v>
      </c>
      <c r="U3701" s="4">
        <f t="shared" si="400"/>
        <v>0.30243593799430563</v>
      </c>
      <c r="V3701" s="4">
        <f t="shared" si="401"/>
        <v>0.30243593799430563</v>
      </c>
      <c r="W3701">
        <f t="shared" si="402"/>
        <v>1</v>
      </c>
      <c r="X3701" t="str">
        <f t="shared" si="403"/>
        <v>Sunday</v>
      </c>
      <c r="Y3701" s="5" t="str">
        <f t="shared" si="404"/>
        <v>Sep</v>
      </c>
      <c r="Z3701" s="5" t="str">
        <f t="shared" si="405"/>
        <v>11+</v>
      </c>
    </row>
    <row r="3702" spans="1:26" x14ac:dyDescent="0.25">
      <c r="A3702" s="2" t="s">
        <v>3735</v>
      </c>
      <c r="B3702" s="2" t="s">
        <v>26</v>
      </c>
      <c r="C3702" s="1">
        <v>45928</v>
      </c>
      <c r="D3702" s="3">
        <v>0.3888888888888889</v>
      </c>
      <c r="E3702" s="2" t="s">
        <v>15</v>
      </c>
      <c r="F3702" s="2" t="s">
        <v>36</v>
      </c>
      <c r="G3702" s="2">
        <v>53717</v>
      </c>
      <c r="H3702" s="2">
        <v>13</v>
      </c>
      <c r="I3702" s="2">
        <v>35</v>
      </c>
      <c r="J3702" s="2">
        <v>31331</v>
      </c>
      <c r="K3702" s="2">
        <v>27784</v>
      </c>
      <c r="L3702" s="2">
        <v>984</v>
      </c>
      <c r="M3702" s="2">
        <v>89</v>
      </c>
      <c r="N3702" s="2">
        <v>178</v>
      </c>
      <c r="O3702" s="2">
        <v>94</v>
      </c>
      <c r="P3702" s="2">
        <v>167</v>
      </c>
      <c r="Q3702" s="2">
        <v>1050</v>
      </c>
      <c r="R3702" s="2">
        <v>144</v>
      </c>
      <c r="S3702" s="2" t="s">
        <v>31</v>
      </c>
      <c r="T3702" s="5">
        <f t="shared" si="399"/>
        <v>1345</v>
      </c>
      <c r="U3702" s="4">
        <f t="shared" si="400"/>
        <v>0.51722918256790218</v>
      </c>
      <c r="V3702" s="4">
        <f t="shared" si="401"/>
        <v>0.51722918256790218</v>
      </c>
      <c r="W3702">
        <f t="shared" si="402"/>
        <v>9</v>
      </c>
      <c r="X3702" t="str">
        <f t="shared" si="403"/>
        <v>Sunday</v>
      </c>
      <c r="Y3702" s="5" t="str">
        <f t="shared" si="404"/>
        <v>Sep</v>
      </c>
      <c r="Z3702" s="5" t="str">
        <f t="shared" si="405"/>
        <v>11+</v>
      </c>
    </row>
    <row r="3703" spans="1:26" x14ac:dyDescent="0.25">
      <c r="A3703" s="2" t="s">
        <v>3736</v>
      </c>
      <c r="B3703" s="2" t="s">
        <v>26</v>
      </c>
      <c r="C3703" s="1">
        <v>45928</v>
      </c>
      <c r="D3703" s="3">
        <v>0.39027777777777778</v>
      </c>
      <c r="E3703" s="2" t="s">
        <v>17</v>
      </c>
      <c r="F3703" s="2" t="s">
        <v>30</v>
      </c>
      <c r="G3703" s="2">
        <v>53894</v>
      </c>
      <c r="H3703" s="2">
        <v>8</v>
      </c>
      <c r="I3703" s="2">
        <v>44</v>
      </c>
      <c r="J3703" s="2">
        <v>5172</v>
      </c>
      <c r="K3703" s="2">
        <v>4604</v>
      </c>
      <c r="L3703" s="2">
        <v>85</v>
      </c>
      <c r="M3703" s="2">
        <v>10</v>
      </c>
      <c r="N3703" s="2">
        <v>10</v>
      </c>
      <c r="O3703" s="2">
        <v>0</v>
      </c>
      <c r="P3703" s="2">
        <v>87</v>
      </c>
      <c r="Q3703" s="2">
        <v>77</v>
      </c>
      <c r="R3703" s="2">
        <v>3</v>
      </c>
      <c r="S3703" s="2" t="s">
        <v>31</v>
      </c>
      <c r="T3703" s="5">
        <f t="shared" si="399"/>
        <v>105</v>
      </c>
      <c r="U3703" s="4">
        <f t="shared" si="400"/>
        <v>8.5426949196571053E-2</v>
      </c>
      <c r="V3703" s="4">
        <f t="shared" si="401"/>
        <v>8.5426949196571053E-2</v>
      </c>
      <c r="W3703">
        <f t="shared" si="402"/>
        <v>9</v>
      </c>
      <c r="X3703" t="str">
        <f t="shared" si="403"/>
        <v>Sunday</v>
      </c>
      <c r="Y3703" s="5" t="str">
        <f t="shared" si="404"/>
        <v>Sep</v>
      </c>
      <c r="Z3703" s="5" t="str">
        <f t="shared" si="405"/>
        <v>6-10</v>
      </c>
    </row>
    <row r="3704" spans="1:26" x14ac:dyDescent="0.25">
      <c r="A3704" s="2" t="s">
        <v>3737</v>
      </c>
      <c r="B3704" s="2" t="s">
        <v>26</v>
      </c>
      <c r="C3704" s="1">
        <v>45928</v>
      </c>
      <c r="D3704" s="3">
        <v>0.42777777777777776</v>
      </c>
      <c r="E3704" s="2" t="s">
        <v>19</v>
      </c>
      <c r="F3704" s="2" t="s">
        <v>30</v>
      </c>
      <c r="G3704" s="2">
        <v>53835</v>
      </c>
      <c r="H3704" s="2">
        <v>7</v>
      </c>
      <c r="I3704" s="2">
        <v>433</v>
      </c>
      <c r="J3704" s="2">
        <v>15055</v>
      </c>
      <c r="K3704" s="2">
        <v>13414</v>
      </c>
      <c r="L3704" s="2">
        <v>550</v>
      </c>
      <c r="M3704" s="2">
        <v>48</v>
      </c>
      <c r="N3704" s="2">
        <v>42</v>
      </c>
      <c r="O3704" s="2">
        <v>179</v>
      </c>
      <c r="P3704" s="2">
        <v>95</v>
      </c>
      <c r="Q3704" s="2">
        <v>161</v>
      </c>
      <c r="R3704" s="2">
        <v>39</v>
      </c>
      <c r="S3704" s="2" t="s">
        <v>31</v>
      </c>
      <c r="T3704" s="5">
        <f t="shared" si="399"/>
        <v>819</v>
      </c>
      <c r="U3704" s="4">
        <f t="shared" si="400"/>
        <v>0.24916875638525124</v>
      </c>
      <c r="V3704" s="4">
        <f t="shared" si="401"/>
        <v>0.24916875638525124</v>
      </c>
      <c r="W3704">
        <f t="shared" si="402"/>
        <v>10</v>
      </c>
      <c r="X3704" t="str">
        <f t="shared" si="403"/>
        <v>Sunday</v>
      </c>
      <c r="Y3704" s="5" t="str">
        <f t="shared" si="404"/>
        <v>Sep</v>
      </c>
      <c r="Z3704" s="5" t="str">
        <f t="shared" si="405"/>
        <v>6-10</v>
      </c>
    </row>
    <row r="3705" spans="1:26" x14ac:dyDescent="0.25">
      <c r="A3705" s="2" t="s">
        <v>3738</v>
      </c>
      <c r="B3705" s="2" t="s">
        <v>26</v>
      </c>
      <c r="C3705" s="1">
        <v>45928</v>
      </c>
      <c r="D3705" s="3">
        <v>0.47361111111111109</v>
      </c>
      <c r="E3705" s="2" t="s">
        <v>19</v>
      </c>
      <c r="F3705" s="2" t="s">
        <v>27</v>
      </c>
      <c r="G3705" s="2">
        <v>53647</v>
      </c>
      <c r="H3705" s="2">
        <v>5</v>
      </c>
      <c r="I3705" s="2">
        <v>457</v>
      </c>
      <c r="J3705" s="2">
        <v>12993</v>
      </c>
      <c r="K3705" s="2">
        <v>11994</v>
      </c>
      <c r="L3705" s="2">
        <v>358</v>
      </c>
      <c r="M3705" s="2">
        <v>35</v>
      </c>
      <c r="N3705" s="2">
        <v>42</v>
      </c>
      <c r="O3705" s="2">
        <v>196</v>
      </c>
      <c r="P3705" s="2">
        <v>76</v>
      </c>
      <c r="Q3705" s="2">
        <v>109</v>
      </c>
      <c r="R3705" s="2">
        <v>11</v>
      </c>
      <c r="S3705" s="2" t="s">
        <v>31</v>
      </c>
      <c r="T3705" s="5">
        <f t="shared" si="399"/>
        <v>631</v>
      </c>
      <c r="U3705" s="4">
        <f t="shared" si="400"/>
        <v>0.22357261356646224</v>
      </c>
      <c r="V3705" s="4">
        <f t="shared" si="401"/>
        <v>0.22357261356646224</v>
      </c>
      <c r="W3705">
        <f t="shared" si="402"/>
        <v>11</v>
      </c>
      <c r="X3705" t="str">
        <f t="shared" si="403"/>
        <v>Sunday</v>
      </c>
      <c r="Y3705" s="5" t="str">
        <f t="shared" si="404"/>
        <v>Sep</v>
      </c>
      <c r="Z3705" s="5" t="str">
        <f t="shared" si="405"/>
        <v>3-5</v>
      </c>
    </row>
    <row r="3706" spans="1:26" x14ac:dyDescent="0.25">
      <c r="A3706" s="2" t="s">
        <v>3739</v>
      </c>
      <c r="B3706" s="2" t="s">
        <v>26</v>
      </c>
      <c r="C3706" s="1">
        <v>45928</v>
      </c>
      <c r="D3706" s="3">
        <v>0.54513888888888884</v>
      </c>
      <c r="E3706" s="2" t="s">
        <v>19</v>
      </c>
      <c r="F3706" s="2" t="s">
        <v>30</v>
      </c>
      <c r="G3706" s="2">
        <v>53840</v>
      </c>
      <c r="H3706" s="2">
        <v>7</v>
      </c>
      <c r="I3706" s="2">
        <v>367</v>
      </c>
      <c r="J3706" s="2">
        <v>16086</v>
      </c>
      <c r="K3706" s="2">
        <v>13713</v>
      </c>
      <c r="L3706" s="2">
        <v>537</v>
      </c>
      <c r="M3706" s="2">
        <v>56</v>
      </c>
      <c r="N3706" s="2">
        <v>69</v>
      </c>
      <c r="O3706" s="2">
        <v>379</v>
      </c>
      <c r="P3706" s="2">
        <v>91</v>
      </c>
      <c r="Q3706" s="2">
        <v>249</v>
      </c>
      <c r="R3706" s="2">
        <v>44</v>
      </c>
      <c r="S3706" s="2" t="s">
        <v>31</v>
      </c>
      <c r="T3706" s="5">
        <f t="shared" si="399"/>
        <v>1041</v>
      </c>
      <c r="U3706" s="4">
        <f t="shared" si="400"/>
        <v>0.25469910846953936</v>
      </c>
      <c r="V3706" s="4">
        <f t="shared" si="401"/>
        <v>0.25469910846953936</v>
      </c>
      <c r="W3706">
        <f t="shared" si="402"/>
        <v>13</v>
      </c>
      <c r="X3706" t="str">
        <f t="shared" si="403"/>
        <v>Sunday</v>
      </c>
      <c r="Y3706" s="5" t="str">
        <f t="shared" si="404"/>
        <v>Sep</v>
      </c>
      <c r="Z3706" s="5" t="str">
        <f t="shared" si="405"/>
        <v>6-10</v>
      </c>
    </row>
    <row r="3707" spans="1:26" x14ac:dyDescent="0.25">
      <c r="A3707" s="2" t="s">
        <v>3740</v>
      </c>
      <c r="B3707" s="2" t="s">
        <v>26</v>
      </c>
      <c r="C3707" s="1">
        <v>45928</v>
      </c>
      <c r="D3707" s="3">
        <v>0.58888888888888891</v>
      </c>
      <c r="E3707" s="2" t="s">
        <v>15</v>
      </c>
      <c r="F3707" s="2" t="s">
        <v>36</v>
      </c>
      <c r="G3707" s="2">
        <v>53877</v>
      </c>
      <c r="H3707" s="2">
        <v>10</v>
      </c>
      <c r="I3707" s="2">
        <v>64</v>
      </c>
      <c r="J3707" s="2">
        <v>31589</v>
      </c>
      <c r="K3707" s="2">
        <v>25172</v>
      </c>
      <c r="L3707" s="2">
        <v>719</v>
      </c>
      <c r="M3707" s="2">
        <v>64</v>
      </c>
      <c r="N3707" s="2">
        <v>126</v>
      </c>
      <c r="O3707" s="2">
        <v>75</v>
      </c>
      <c r="P3707" s="2">
        <v>164</v>
      </c>
      <c r="Q3707" s="2">
        <v>709</v>
      </c>
      <c r="R3707" s="2">
        <v>79</v>
      </c>
      <c r="S3707" s="2" t="s">
        <v>31</v>
      </c>
      <c r="T3707" s="5">
        <f t="shared" si="399"/>
        <v>984</v>
      </c>
      <c r="U3707" s="4">
        <f t="shared" si="400"/>
        <v>0.46721235406574235</v>
      </c>
      <c r="V3707" s="4">
        <f t="shared" si="401"/>
        <v>0.46721235406574235</v>
      </c>
      <c r="W3707">
        <f t="shared" si="402"/>
        <v>14</v>
      </c>
      <c r="X3707" t="str">
        <f t="shared" si="403"/>
        <v>Sunday</v>
      </c>
      <c r="Y3707" s="5" t="str">
        <f t="shared" si="404"/>
        <v>Sep</v>
      </c>
      <c r="Z3707" s="5" t="str">
        <f t="shared" si="405"/>
        <v>6-10</v>
      </c>
    </row>
    <row r="3708" spans="1:26" x14ac:dyDescent="0.25">
      <c r="A3708" s="2" t="s">
        <v>3741</v>
      </c>
      <c r="B3708" s="2" t="s">
        <v>26</v>
      </c>
      <c r="C3708" s="1">
        <v>45928</v>
      </c>
      <c r="D3708" s="3">
        <v>0.7319444444444444</v>
      </c>
      <c r="E3708" s="2" t="s">
        <v>16</v>
      </c>
      <c r="F3708" s="2" t="s">
        <v>36</v>
      </c>
      <c r="G3708" s="2">
        <v>53791</v>
      </c>
      <c r="H3708" s="2">
        <v>9</v>
      </c>
      <c r="I3708" s="2">
        <v>167</v>
      </c>
      <c r="J3708" s="2">
        <v>26969</v>
      </c>
      <c r="K3708" s="2">
        <v>21276</v>
      </c>
      <c r="L3708" s="2">
        <v>833</v>
      </c>
      <c r="M3708" s="2">
        <v>62</v>
      </c>
      <c r="N3708" s="2">
        <v>57</v>
      </c>
      <c r="O3708" s="2">
        <v>88</v>
      </c>
      <c r="P3708" s="2">
        <v>121</v>
      </c>
      <c r="Q3708" s="2">
        <v>484</v>
      </c>
      <c r="R3708" s="2">
        <v>43</v>
      </c>
      <c r="S3708" s="2" t="s">
        <v>31</v>
      </c>
      <c r="T3708" s="5">
        <f t="shared" si="399"/>
        <v>1040</v>
      </c>
      <c r="U3708" s="4">
        <f t="shared" si="400"/>
        <v>0.39553085088583589</v>
      </c>
      <c r="V3708" s="4">
        <f t="shared" si="401"/>
        <v>0.39553085088583589</v>
      </c>
      <c r="W3708">
        <f t="shared" si="402"/>
        <v>17</v>
      </c>
      <c r="X3708" t="str">
        <f t="shared" si="403"/>
        <v>Sunday</v>
      </c>
      <c r="Y3708" s="5" t="str">
        <f t="shared" si="404"/>
        <v>Sep</v>
      </c>
      <c r="Z3708" s="5" t="str">
        <f t="shared" si="405"/>
        <v>6-10</v>
      </c>
    </row>
    <row r="3709" spans="1:26" x14ac:dyDescent="0.25">
      <c r="A3709" s="2" t="s">
        <v>3742</v>
      </c>
      <c r="B3709" s="2" t="s">
        <v>26</v>
      </c>
      <c r="C3709" s="1">
        <v>45928</v>
      </c>
      <c r="D3709" s="3">
        <v>0.76249999999999996</v>
      </c>
      <c r="E3709" s="2" t="s">
        <v>17</v>
      </c>
      <c r="F3709" s="2" t="s">
        <v>46</v>
      </c>
      <c r="G3709" s="2">
        <v>54087</v>
      </c>
      <c r="H3709" s="2">
        <v>5</v>
      </c>
      <c r="I3709" s="2">
        <v>57</v>
      </c>
      <c r="J3709" s="2">
        <v>14247</v>
      </c>
      <c r="K3709" s="2">
        <v>10024</v>
      </c>
      <c r="L3709" s="2">
        <v>204</v>
      </c>
      <c r="M3709" s="2">
        <v>27</v>
      </c>
      <c r="N3709" s="2">
        <v>21</v>
      </c>
      <c r="O3709" s="2">
        <v>0</v>
      </c>
      <c r="P3709" s="2">
        <v>219</v>
      </c>
      <c r="Q3709" s="2">
        <v>157</v>
      </c>
      <c r="R3709" s="2">
        <v>8</v>
      </c>
      <c r="S3709" s="2" t="s">
        <v>31</v>
      </c>
      <c r="T3709" s="5">
        <f t="shared" si="399"/>
        <v>252</v>
      </c>
      <c r="U3709" s="4">
        <f t="shared" si="400"/>
        <v>0.18533104073067466</v>
      </c>
      <c r="V3709" s="4">
        <f t="shared" si="401"/>
        <v>0.18533104073067466</v>
      </c>
      <c r="W3709">
        <f t="shared" si="402"/>
        <v>18</v>
      </c>
      <c r="X3709" t="str">
        <f t="shared" si="403"/>
        <v>Sunday</v>
      </c>
      <c r="Y3709" s="5" t="str">
        <f t="shared" si="404"/>
        <v>Sep</v>
      </c>
      <c r="Z3709" s="5" t="str">
        <f t="shared" si="405"/>
        <v>3-5</v>
      </c>
    </row>
    <row r="3710" spans="1:26" x14ac:dyDescent="0.25">
      <c r="A3710" s="2" t="s">
        <v>3743</v>
      </c>
      <c r="B3710" s="2" t="s">
        <v>26</v>
      </c>
      <c r="C3710" s="1">
        <v>45928</v>
      </c>
      <c r="D3710" s="3">
        <v>0.8</v>
      </c>
      <c r="E3710" s="2" t="s">
        <v>19</v>
      </c>
      <c r="F3710" s="2" t="s">
        <v>36</v>
      </c>
      <c r="G3710" s="2">
        <v>53806</v>
      </c>
      <c r="H3710" s="2">
        <v>9</v>
      </c>
      <c r="I3710" s="2">
        <v>185</v>
      </c>
      <c r="J3710" s="2">
        <v>19067</v>
      </c>
      <c r="K3710" s="2">
        <v>13485</v>
      </c>
      <c r="L3710" s="2">
        <v>490</v>
      </c>
      <c r="M3710" s="2">
        <v>46</v>
      </c>
      <c r="N3710" s="2">
        <v>65</v>
      </c>
      <c r="O3710" s="2">
        <v>302</v>
      </c>
      <c r="P3710" s="2">
        <v>41</v>
      </c>
      <c r="Q3710" s="2">
        <v>323</v>
      </c>
      <c r="R3710" s="2">
        <v>18</v>
      </c>
      <c r="S3710" s="2" t="s">
        <v>31</v>
      </c>
      <c r="T3710" s="5">
        <f t="shared" si="399"/>
        <v>903</v>
      </c>
      <c r="U3710" s="4">
        <f t="shared" si="400"/>
        <v>0.25062260714418466</v>
      </c>
      <c r="V3710" s="4">
        <f t="shared" si="401"/>
        <v>0.25062260714418466</v>
      </c>
      <c r="W3710">
        <f t="shared" si="402"/>
        <v>19</v>
      </c>
      <c r="X3710" t="str">
        <f t="shared" si="403"/>
        <v>Sunday</v>
      </c>
      <c r="Y3710" s="5" t="str">
        <f t="shared" si="404"/>
        <v>Sep</v>
      </c>
      <c r="Z3710" s="5" t="str">
        <f t="shared" si="405"/>
        <v>6-10</v>
      </c>
    </row>
    <row r="3711" spans="1:26" x14ac:dyDescent="0.25">
      <c r="A3711" s="2" t="s">
        <v>3744</v>
      </c>
      <c r="B3711" s="2" t="s">
        <v>26</v>
      </c>
      <c r="C3711" s="1">
        <v>45928</v>
      </c>
      <c r="D3711" s="3">
        <v>0.80694444444444446</v>
      </c>
      <c r="E3711" s="2" t="s">
        <v>17</v>
      </c>
      <c r="F3711" s="2" t="s">
        <v>27</v>
      </c>
      <c r="G3711" s="2">
        <v>54103</v>
      </c>
      <c r="H3711" s="2">
        <v>8</v>
      </c>
      <c r="I3711" s="2">
        <v>25</v>
      </c>
      <c r="J3711" s="2">
        <v>15215</v>
      </c>
      <c r="K3711" s="2">
        <v>11435</v>
      </c>
      <c r="L3711" s="2">
        <v>169</v>
      </c>
      <c r="M3711" s="2">
        <v>25</v>
      </c>
      <c r="N3711" s="2">
        <v>20</v>
      </c>
      <c r="O3711" s="2">
        <v>0</v>
      </c>
      <c r="P3711" s="2">
        <v>249</v>
      </c>
      <c r="Q3711" s="2">
        <v>98</v>
      </c>
      <c r="R3711" s="2">
        <v>9</v>
      </c>
      <c r="S3711" s="2" t="s">
        <v>31</v>
      </c>
      <c r="T3711" s="5">
        <f t="shared" si="399"/>
        <v>214</v>
      </c>
      <c r="U3711" s="4">
        <f t="shared" si="400"/>
        <v>0.21135611703602389</v>
      </c>
      <c r="V3711" s="4">
        <f t="shared" si="401"/>
        <v>0.21135611703602389</v>
      </c>
      <c r="W3711">
        <f t="shared" si="402"/>
        <v>19</v>
      </c>
      <c r="X3711" t="str">
        <f t="shared" si="403"/>
        <v>Sunday</v>
      </c>
      <c r="Y3711" s="5" t="str">
        <f t="shared" si="404"/>
        <v>Sep</v>
      </c>
      <c r="Z3711" s="5" t="str">
        <f t="shared" si="405"/>
        <v>6-10</v>
      </c>
    </row>
    <row r="3712" spans="1:26" x14ac:dyDescent="0.25">
      <c r="A3712" s="2" t="s">
        <v>3745</v>
      </c>
      <c r="B3712" s="2" t="s">
        <v>26</v>
      </c>
      <c r="C3712" s="1">
        <v>45928</v>
      </c>
      <c r="D3712" s="3">
        <v>0.80694444444444446</v>
      </c>
      <c r="E3712" s="2" t="s">
        <v>17</v>
      </c>
      <c r="F3712" s="2" t="s">
        <v>36</v>
      </c>
      <c r="G3712" s="2">
        <v>54098</v>
      </c>
      <c r="H3712" s="2">
        <v>11</v>
      </c>
      <c r="I3712" s="2">
        <v>36</v>
      </c>
      <c r="J3712" s="2">
        <v>10149</v>
      </c>
      <c r="K3712" s="2">
        <v>7646</v>
      </c>
      <c r="L3712" s="2">
        <v>144</v>
      </c>
      <c r="M3712" s="2">
        <v>18</v>
      </c>
      <c r="N3712" s="2">
        <v>19</v>
      </c>
      <c r="O3712" s="2">
        <v>0</v>
      </c>
      <c r="P3712" s="2">
        <v>36</v>
      </c>
      <c r="Q3712" s="2">
        <v>57</v>
      </c>
      <c r="R3712" s="2">
        <v>4</v>
      </c>
      <c r="S3712" s="2" t="s">
        <v>31</v>
      </c>
      <c r="T3712" s="5">
        <f t="shared" si="399"/>
        <v>181</v>
      </c>
      <c r="U3712" s="4">
        <f t="shared" si="400"/>
        <v>0.14133609375577655</v>
      </c>
      <c r="V3712" s="4">
        <f t="shared" si="401"/>
        <v>0.14133609375577655</v>
      </c>
      <c r="W3712">
        <f t="shared" si="402"/>
        <v>19</v>
      </c>
      <c r="X3712" t="str">
        <f t="shared" si="403"/>
        <v>Sunday</v>
      </c>
      <c r="Y3712" s="5" t="str">
        <f t="shared" si="404"/>
        <v>Sep</v>
      </c>
      <c r="Z3712" s="5" t="str">
        <f t="shared" si="405"/>
        <v>11+</v>
      </c>
    </row>
    <row r="3713" spans="1:26" x14ac:dyDescent="0.25">
      <c r="A3713" s="2" t="s">
        <v>3746</v>
      </c>
      <c r="B3713" s="2" t="s">
        <v>26</v>
      </c>
      <c r="C3713" s="1">
        <v>45928</v>
      </c>
      <c r="D3713" s="3">
        <v>0.81805555555555554</v>
      </c>
      <c r="E3713" s="2" t="s">
        <v>16</v>
      </c>
      <c r="F3713" s="2" t="s">
        <v>49</v>
      </c>
      <c r="G3713" s="2">
        <v>53898</v>
      </c>
      <c r="H3713" s="2">
        <v>13</v>
      </c>
      <c r="I3713" s="2">
        <v>129</v>
      </c>
      <c r="J3713" s="2">
        <v>14135</v>
      </c>
      <c r="K3713" s="2">
        <v>10906</v>
      </c>
      <c r="L3713" s="2">
        <v>385</v>
      </c>
      <c r="M3713" s="2">
        <v>42</v>
      </c>
      <c r="N3713" s="2">
        <v>24</v>
      </c>
      <c r="O3713" s="2">
        <v>56</v>
      </c>
      <c r="P3713" s="2">
        <v>81</v>
      </c>
      <c r="Q3713" s="2">
        <v>151</v>
      </c>
      <c r="R3713" s="2">
        <v>22</v>
      </c>
      <c r="S3713" s="2" t="s">
        <v>31</v>
      </c>
      <c r="T3713" s="5">
        <f t="shared" si="399"/>
        <v>507</v>
      </c>
      <c r="U3713" s="4">
        <f t="shared" si="400"/>
        <v>0.20234517050725445</v>
      </c>
      <c r="V3713" s="4">
        <f t="shared" si="401"/>
        <v>0.20234517050725445</v>
      </c>
      <c r="W3713">
        <f t="shared" si="402"/>
        <v>19</v>
      </c>
      <c r="X3713" t="str">
        <f t="shared" si="403"/>
        <v>Sunday</v>
      </c>
      <c r="Y3713" s="5" t="str">
        <f t="shared" si="404"/>
        <v>Sep</v>
      </c>
      <c r="Z3713" s="5" t="str">
        <f t="shared" si="405"/>
        <v>11+</v>
      </c>
    </row>
    <row r="3714" spans="1:26" x14ac:dyDescent="0.25">
      <c r="A3714" s="2" t="s">
        <v>3747</v>
      </c>
      <c r="B3714" s="2" t="s">
        <v>26</v>
      </c>
      <c r="C3714" s="1">
        <v>45928</v>
      </c>
      <c r="D3714" s="3">
        <v>0.93402777777777779</v>
      </c>
      <c r="E3714" s="2" t="s">
        <v>19</v>
      </c>
      <c r="F3714" s="2" t="s">
        <v>30</v>
      </c>
      <c r="G3714" s="2">
        <v>54115</v>
      </c>
      <c r="H3714" s="2">
        <v>14</v>
      </c>
      <c r="I3714" s="2">
        <v>241</v>
      </c>
      <c r="J3714" s="2">
        <v>18473</v>
      </c>
      <c r="K3714" s="2">
        <v>13205</v>
      </c>
      <c r="L3714" s="2">
        <v>441</v>
      </c>
      <c r="M3714" s="2">
        <v>35</v>
      </c>
      <c r="N3714" s="2">
        <v>53</v>
      </c>
      <c r="O3714" s="2">
        <v>169</v>
      </c>
      <c r="P3714" s="2">
        <v>71</v>
      </c>
      <c r="Q3714" s="2">
        <v>272</v>
      </c>
      <c r="R3714" s="2">
        <v>38</v>
      </c>
      <c r="S3714" s="2" t="s">
        <v>31</v>
      </c>
      <c r="T3714" s="5">
        <f t="shared" ref="T3714:T3777" si="406">SUM(L3714:O3714)</f>
        <v>698</v>
      </c>
      <c r="U3714" s="4">
        <f t="shared" ref="U3714:U3777" si="407">K3714/G3714</f>
        <v>0.24401737041485724</v>
      </c>
      <c r="V3714" s="4">
        <f t="shared" ref="V3714:V3777" si="408">K3714/G3714</f>
        <v>0.24401737041485724</v>
      </c>
      <c r="W3714">
        <f t="shared" ref="W3714:W3777" si="409">HOUR(D3714)</f>
        <v>22</v>
      </c>
      <c r="X3714" t="str">
        <f t="shared" ref="X3714:X3777" si="410">TEXT(C3714,"dddd")</f>
        <v>Sunday</v>
      </c>
      <c r="Y3714" s="5" t="str">
        <f t="shared" ref="Y3714:Y3777" si="411">TEXT(C3714,"mmm")</f>
        <v>Sep</v>
      </c>
      <c r="Z3714" s="5" t="str">
        <f t="shared" ref="Z3714:Z3777" si="412">IF(H3714&lt;=2,"0-2",IF(H3714&lt;=5,"3-5",IF(H3714&lt;=10,"6-10","11+")))</f>
        <v>11+</v>
      </c>
    </row>
    <row r="3715" spans="1:26" x14ac:dyDescent="0.25">
      <c r="A3715" s="2" t="s">
        <v>3748</v>
      </c>
      <c r="B3715" s="2" t="s">
        <v>26</v>
      </c>
      <c r="C3715" s="1">
        <v>45928</v>
      </c>
      <c r="D3715" s="3">
        <v>0.99930555555555556</v>
      </c>
      <c r="E3715" s="2" t="s">
        <v>15</v>
      </c>
      <c r="F3715" s="2" t="s">
        <v>27</v>
      </c>
      <c r="G3715" s="2">
        <v>54066</v>
      </c>
      <c r="H3715" s="2">
        <v>6</v>
      </c>
      <c r="I3715" s="2">
        <v>219</v>
      </c>
      <c r="J3715" s="2">
        <v>21331</v>
      </c>
      <c r="K3715" s="2">
        <v>18906</v>
      </c>
      <c r="L3715" s="2">
        <v>681</v>
      </c>
      <c r="M3715" s="2">
        <v>50</v>
      </c>
      <c r="N3715" s="2">
        <v>102</v>
      </c>
      <c r="O3715" s="2">
        <v>71</v>
      </c>
      <c r="P3715" s="2">
        <v>81</v>
      </c>
      <c r="Q3715" s="2">
        <v>243</v>
      </c>
      <c r="R3715" s="2">
        <v>109</v>
      </c>
      <c r="S3715" s="2" t="s">
        <v>31</v>
      </c>
      <c r="T3715" s="5">
        <f t="shared" si="406"/>
        <v>904</v>
      </c>
      <c r="U3715" s="4">
        <f t="shared" si="407"/>
        <v>0.34968371989790259</v>
      </c>
      <c r="V3715" s="4">
        <f t="shared" si="408"/>
        <v>0.34968371989790259</v>
      </c>
      <c r="W3715">
        <f t="shared" si="409"/>
        <v>23</v>
      </c>
      <c r="X3715" t="str">
        <f t="shared" si="410"/>
        <v>Sunday</v>
      </c>
      <c r="Y3715" s="5" t="str">
        <f t="shared" si="411"/>
        <v>Sep</v>
      </c>
      <c r="Z3715" s="5" t="str">
        <f t="shared" si="412"/>
        <v>6-10</v>
      </c>
    </row>
    <row r="3716" spans="1:26" x14ac:dyDescent="0.25">
      <c r="A3716" s="2" t="s">
        <v>3749</v>
      </c>
      <c r="B3716" s="2" t="s">
        <v>26</v>
      </c>
      <c r="C3716" s="1">
        <v>45929</v>
      </c>
      <c r="D3716" s="3">
        <v>8.8888888888888892E-2</v>
      </c>
      <c r="E3716" s="2" t="s">
        <v>19</v>
      </c>
      <c r="F3716" s="2" t="s">
        <v>44</v>
      </c>
      <c r="G3716" s="2">
        <v>53922</v>
      </c>
      <c r="H3716" s="2">
        <v>8</v>
      </c>
      <c r="I3716" s="2">
        <v>384</v>
      </c>
      <c r="J3716" s="2">
        <v>13530</v>
      </c>
      <c r="K3716" s="2">
        <v>11295</v>
      </c>
      <c r="L3716" s="2">
        <v>409</v>
      </c>
      <c r="M3716" s="2">
        <v>40</v>
      </c>
      <c r="N3716" s="2">
        <v>48</v>
      </c>
      <c r="O3716" s="2">
        <v>227</v>
      </c>
      <c r="P3716" s="2">
        <v>65</v>
      </c>
      <c r="Q3716" s="2">
        <v>314</v>
      </c>
      <c r="R3716" s="2">
        <v>34</v>
      </c>
      <c r="S3716" s="2" t="s">
        <v>31</v>
      </c>
      <c r="T3716" s="5">
        <f t="shared" si="406"/>
        <v>724</v>
      </c>
      <c r="U3716" s="4">
        <f t="shared" si="407"/>
        <v>0.2094692333370424</v>
      </c>
      <c r="V3716" s="4">
        <f t="shared" si="408"/>
        <v>0.2094692333370424</v>
      </c>
      <c r="W3716">
        <f t="shared" si="409"/>
        <v>2</v>
      </c>
      <c r="X3716" t="str">
        <f t="shared" si="410"/>
        <v>Monday</v>
      </c>
      <c r="Y3716" s="5" t="str">
        <f t="shared" si="411"/>
        <v>Sep</v>
      </c>
      <c r="Z3716" s="5" t="str">
        <f t="shared" si="412"/>
        <v>6-10</v>
      </c>
    </row>
    <row r="3717" spans="1:26" x14ac:dyDescent="0.25">
      <c r="A3717" s="2" t="s">
        <v>3750</v>
      </c>
      <c r="B3717" s="2" t="s">
        <v>26</v>
      </c>
      <c r="C3717" s="1">
        <v>45929</v>
      </c>
      <c r="D3717" s="3">
        <v>0.30833333333333335</v>
      </c>
      <c r="E3717" s="2" t="s">
        <v>16</v>
      </c>
      <c r="F3717" s="2" t="s">
        <v>36</v>
      </c>
      <c r="G3717" s="2">
        <v>53800</v>
      </c>
      <c r="H3717" s="2">
        <v>15</v>
      </c>
      <c r="I3717" s="2">
        <v>234</v>
      </c>
      <c r="J3717" s="2">
        <v>37050</v>
      </c>
      <c r="K3717" s="2">
        <v>26291</v>
      </c>
      <c r="L3717" s="2">
        <v>950</v>
      </c>
      <c r="M3717" s="2">
        <v>72</v>
      </c>
      <c r="N3717" s="2">
        <v>59</v>
      </c>
      <c r="O3717" s="2">
        <v>127</v>
      </c>
      <c r="P3717" s="2">
        <v>126</v>
      </c>
      <c r="Q3717" s="2">
        <v>475</v>
      </c>
      <c r="R3717" s="2">
        <v>57</v>
      </c>
      <c r="S3717" s="2" t="s">
        <v>28</v>
      </c>
      <c r="T3717" s="5">
        <f t="shared" si="406"/>
        <v>1208</v>
      </c>
      <c r="U3717" s="4">
        <f t="shared" si="407"/>
        <v>0.48868029739776953</v>
      </c>
      <c r="V3717" s="4">
        <f t="shared" si="408"/>
        <v>0.48868029739776953</v>
      </c>
      <c r="W3717">
        <f t="shared" si="409"/>
        <v>7</v>
      </c>
      <c r="X3717" t="str">
        <f t="shared" si="410"/>
        <v>Monday</v>
      </c>
      <c r="Y3717" s="5" t="str">
        <f t="shared" si="411"/>
        <v>Sep</v>
      </c>
      <c r="Z3717" s="5" t="str">
        <f t="shared" si="412"/>
        <v>11+</v>
      </c>
    </row>
    <row r="3718" spans="1:26" x14ac:dyDescent="0.25">
      <c r="A3718" s="2" t="s">
        <v>3751</v>
      </c>
      <c r="B3718" s="2" t="s">
        <v>26</v>
      </c>
      <c r="C3718" s="1">
        <v>45929</v>
      </c>
      <c r="D3718" s="3">
        <v>0.35902777777777778</v>
      </c>
      <c r="E3718" s="2" t="s">
        <v>16</v>
      </c>
      <c r="F3718" s="2" t="s">
        <v>18</v>
      </c>
      <c r="G3718" s="2">
        <v>53955</v>
      </c>
      <c r="H3718" s="2">
        <v>8</v>
      </c>
      <c r="I3718" s="2">
        <v>256</v>
      </c>
      <c r="J3718" s="2">
        <v>6473</v>
      </c>
      <c r="K3718" s="2">
        <v>5482</v>
      </c>
      <c r="L3718" s="2">
        <v>179</v>
      </c>
      <c r="M3718" s="2">
        <v>21</v>
      </c>
      <c r="N3718" s="2">
        <v>15</v>
      </c>
      <c r="O3718" s="2">
        <v>25</v>
      </c>
      <c r="P3718" s="2">
        <v>52</v>
      </c>
      <c r="Q3718" s="2">
        <v>62</v>
      </c>
      <c r="R3718" s="2">
        <v>9</v>
      </c>
      <c r="S3718" s="2" t="s">
        <v>31</v>
      </c>
      <c r="T3718" s="5">
        <f t="shared" si="406"/>
        <v>240</v>
      </c>
      <c r="U3718" s="4">
        <f t="shared" si="407"/>
        <v>0.10160318784171996</v>
      </c>
      <c r="V3718" s="4">
        <f t="shared" si="408"/>
        <v>0.10160318784171996</v>
      </c>
      <c r="W3718">
        <f t="shared" si="409"/>
        <v>8</v>
      </c>
      <c r="X3718" t="str">
        <f t="shared" si="410"/>
        <v>Monday</v>
      </c>
      <c r="Y3718" s="5" t="str">
        <f t="shared" si="411"/>
        <v>Sep</v>
      </c>
      <c r="Z3718" s="5" t="str">
        <f t="shared" si="412"/>
        <v>6-10</v>
      </c>
    </row>
    <row r="3719" spans="1:26" x14ac:dyDescent="0.25">
      <c r="A3719" s="2" t="s">
        <v>3752</v>
      </c>
      <c r="B3719" s="2" t="s">
        <v>26</v>
      </c>
      <c r="C3719" s="1">
        <v>45929</v>
      </c>
      <c r="D3719" s="3">
        <v>0.57986111111111116</v>
      </c>
      <c r="E3719" s="2" t="s">
        <v>15</v>
      </c>
      <c r="F3719" s="2" t="s">
        <v>27</v>
      </c>
      <c r="G3719" s="2">
        <v>53934</v>
      </c>
      <c r="H3719" s="2">
        <v>9</v>
      </c>
      <c r="I3719" s="2">
        <v>131</v>
      </c>
      <c r="J3719" s="2">
        <v>14539</v>
      </c>
      <c r="K3719" s="2">
        <v>11138</v>
      </c>
      <c r="L3719" s="2">
        <v>361</v>
      </c>
      <c r="M3719" s="2">
        <v>42</v>
      </c>
      <c r="N3719" s="2">
        <v>72</v>
      </c>
      <c r="O3719" s="2">
        <v>57</v>
      </c>
      <c r="P3719" s="2">
        <v>75</v>
      </c>
      <c r="Q3719" s="2">
        <v>372</v>
      </c>
      <c r="R3719" s="2">
        <v>62</v>
      </c>
      <c r="S3719" s="2" t="s">
        <v>31</v>
      </c>
      <c r="T3719" s="5">
        <f t="shared" si="406"/>
        <v>532</v>
      </c>
      <c r="U3719" s="4">
        <f t="shared" si="407"/>
        <v>0.20651166240219526</v>
      </c>
      <c r="V3719" s="4">
        <f t="shared" si="408"/>
        <v>0.20651166240219526</v>
      </c>
      <c r="W3719">
        <f t="shared" si="409"/>
        <v>13</v>
      </c>
      <c r="X3719" t="str">
        <f t="shared" si="410"/>
        <v>Monday</v>
      </c>
      <c r="Y3719" s="5" t="str">
        <f t="shared" si="411"/>
        <v>Sep</v>
      </c>
      <c r="Z3719" s="5" t="str">
        <f t="shared" si="412"/>
        <v>6-10</v>
      </c>
    </row>
    <row r="3720" spans="1:26" x14ac:dyDescent="0.25">
      <c r="A3720" s="2" t="s">
        <v>3753</v>
      </c>
      <c r="B3720" s="2" t="s">
        <v>26</v>
      </c>
      <c r="C3720" s="1">
        <v>45929</v>
      </c>
      <c r="D3720" s="3">
        <v>0.61388888888888893</v>
      </c>
      <c r="E3720" s="2" t="s">
        <v>17</v>
      </c>
      <c r="F3720" s="2" t="s">
        <v>38</v>
      </c>
      <c r="G3720" s="2">
        <v>53876</v>
      </c>
      <c r="H3720" s="2">
        <v>9</v>
      </c>
      <c r="I3720" s="2">
        <v>47</v>
      </c>
      <c r="J3720" s="2">
        <v>7912</v>
      </c>
      <c r="K3720" s="2">
        <v>5858</v>
      </c>
      <c r="L3720" s="2">
        <v>112</v>
      </c>
      <c r="M3720" s="2">
        <v>17</v>
      </c>
      <c r="N3720" s="2">
        <v>16</v>
      </c>
      <c r="O3720" s="2">
        <v>0</v>
      </c>
      <c r="P3720" s="2">
        <v>124</v>
      </c>
      <c r="Q3720" s="2">
        <v>72</v>
      </c>
      <c r="R3720" s="2">
        <v>4</v>
      </c>
      <c r="S3720" s="2" t="s">
        <v>28</v>
      </c>
      <c r="T3720" s="5">
        <f t="shared" si="406"/>
        <v>145</v>
      </c>
      <c r="U3720" s="4">
        <f t="shared" si="407"/>
        <v>0.10873116044249759</v>
      </c>
      <c r="V3720" s="4">
        <f t="shared" si="408"/>
        <v>0.10873116044249759</v>
      </c>
      <c r="W3720">
        <f t="shared" si="409"/>
        <v>14</v>
      </c>
      <c r="X3720" t="str">
        <f t="shared" si="410"/>
        <v>Monday</v>
      </c>
      <c r="Y3720" s="5" t="str">
        <f t="shared" si="411"/>
        <v>Sep</v>
      </c>
      <c r="Z3720" s="5" t="str">
        <f t="shared" si="412"/>
        <v>6-10</v>
      </c>
    </row>
    <row r="3721" spans="1:26" x14ac:dyDescent="0.25">
      <c r="A3721" s="2" t="s">
        <v>3754</v>
      </c>
      <c r="B3721" s="2" t="s">
        <v>26</v>
      </c>
      <c r="C3721" s="1">
        <v>45929</v>
      </c>
      <c r="D3721" s="3">
        <v>0.70972222222222225</v>
      </c>
      <c r="E3721" s="2" t="s">
        <v>19</v>
      </c>
      <c r="F3721" s="2" t="s">
        <v>36</v>
      </c>
      <c r="G3721" s="2">
        <v>53757</v>
      </c>
      <c r="H3721" s="2">
        <v>5</v>
      </c>
      <c r="I3721" s="2">
        <v>203</v>
      </c>
      <c r="J3721" s="2">
        <v>16488</v>
      </c>
      <c r="K3721" s="2">
        <v>14377</v>
      </c>
      <c r="L3721" s="2">
        <v>495</v>
      </c>
      <c r="M3721" s="2">
        <v>63</v>
      </c>
      <c r="N3721" s="2">
        <v>73</v>
      </c>
      <c r="O3721" s="2">
        <v>329</v>
      </c>
      <c r="P3721" s="2">
        <v>49</v>
      </c>
      <c r="Q3721" s="2">
        <v>146</v>
      </c>
      <c r="R3721" s="2">
        <v>30</v>
      </c>
      <c r="S3721" s="2" t="s">
        <v>31</v>
      </c>
      <c r="T3721" s="5">
        <f t="shared" si="406"/>
        <v>960</v>
      </c>
      <c r="U3721" s="4">
        <f t="shared" si="407"/>
        <v>0.26744423981993043</v>
      </c>
      <c r="V3721" s="4">
        <f t="shared" si="408"/>
        <v>0.26744423981993043</v>
      </c>
      <c r="W3721">
        <f t="shared" si="409"/>
        <v>17</v>
      </c>
      <c r="X3721" t="str">
        <f t="shared" si="410"/>
        <v>Monday</v>
      </c>
      <c r="Y3721" s="5" t="str">
        <f t="shared" si="411"/>
        <v>Sep</v>
      </c>
      <c r="Z3721" s="5" t="str">
        <f t="shared" si="412"/>
        <v>3-5</v>
      </c>
    </row>
    <row r="3722" spans="1:26" x14ac:dyDescent="0.25">
      <c r="A3722" s="2" t="s">
        <v>3755</v>
      </c>
      <c r="B3722" s="2" t="s">
        <v>26</v>
      </c>
      <c r="C3722" s="1">
        <v>45929</v>
      </c>
      <c r="D3722" s="3">
        <v>0.73611111111111116</v>
      </c>
      <c r="E3722" s="2" t="s">
        <v>17</v>
      </c>
      <c r="F3722" s="2" t="s">
        <v>30</v>
      </c>
      <c r="G3722" s="2">
        <v>53716</v>
      </c>
      <c r="H3722" s="2">
        <v>7</v>
      </c>
      <c r="I3722" s="2">
        <v>90</v>
      </c>
      <c r="J3722" s="2">
        <v>4077</v>
      </c>
      <c r="K3722" s="2">
        <v>3410</v>
      </c>
      <c r="L3722" s="2">
        <v>43</v>
      </c>
      <c r="M3722" s="2">
        <v>5</v>
      </c>
      <c r="N3722" s="2">
        <v>3</v>
      </c>
      <c r="O3722" s="2">
        <v>0</v>
      </c>
      <c r="P3722" s="2">
        <v>34</v>
      </c>
      <c r="Q3722" s="2">
        <v>47</v>
      </c>
      <c r="R3722" s="2">
        <v>1</v>
      </c>
      <c r="S3722" s="2" t="s">
        <v>31</v>
      </c>
      <c r="T3722" s="5">
        <f t="shared" si="406"/>
        <v>51</v>
      </c>
      <c r="U3722" s="4">
        <f t="shared" si="407"/>
        <v>6.3482016531387297E-2</v>
      </c>
      <c r="V3722" s="4">
        <f t="shared" si="408"/>
        <v>6.3482016531387297E-2</v>
      </c>
      <c r="W3722">
        <f t="shared" si="409"/>
        <v>17</v>
      </c>
      <c r="X3722" t="str">
        <f t="shared" si="410"/>
        <v>Monday</v>
      </c>
      <c r="Y3722" s="5" t="str">
        <f t="shared" si="411"/>
        <v>Sep</v>
      </c>
      <c r="Z3722" s="5" t="str">
        <f t="shared" si="412"/>
        <v>6-10</v>
      </c>
    </row>
    <row r="3723" spans="1:26" x14ac:dyDescent="0.25">
      <c r="A3723" s="2" t="s">
        <v>3756</v>
      </c>
      <c r="B3723" s="2" t="s">
        <v>26</v>
      </c>
      <c r="C3723" s="1">
        <v>45929</v>
      </c>
      <c r="D3723" s="3">
        <v>0.75208333333333333</v>
      </c>
      <c r="E3723" s="2" t="s">
        <v>16</v>
      </c>
      <c r="F3723" s="2" t="s">
        <v>38</v>
      </c>
      <c r="G3723" s="2">
        <v>53852</v>
      </c>
      <c r="H3723" s="2">
        <v>7</v>
      </c>
      <c r="I3723" s="2">
        <v>201</v>
      </c>
      <c r="J3723" s="2">
        <v>6316</v>
      </c>
      <c r="K3723" s="2">
        <v>5014</v>
      </c>
      <c r="L3723" s="2">
        <v>279</v>
      </c>
      <c r="M3723" s="2">
        <v>25</v>
      </c>
      <c r="N3723" s="2">
        <v>18</v>
      </c>
      <c r="O3723" s="2">
        <v>28</v>
      </c>
      <c r="P3723" s="2">
        <v>20</v>
      </c>
      <c r="Q3723" s="2">
        <v>117</v>
      </c>
      <c r="R3723" s="2">
        <v>10</v>
      </c>
      <c r="S3723" s="2" t="s">
        <v>31</v>
      </c>
      <c r="T3723" s="5">
        <f t="shared" si="406"/>
        <v>350</v>
      </c>
      <c r="U3723" s="4">
        <f t="shared" si="407"/>
        <v>9.3107034093441288E-2</v>
      </c>
      <c r="V3723" s="4">
        <f t="shared" si="408"/>
        <v>9.3107034093441288E-2</v>
      </c>
      <c r="W3723">
        <f t="shared" si="409"/>
        <v>18</v>
      </c>
      <c r="X3723" t="str">
        <f t="shared" si="410"/>
        <v>Monday</v>
      </c>
      <c r="Y3723" s="5" t="str">
        <f t="shared" si="411"/>
        <v>Sep</v>
      </c>
      <c r="Z3723" s="5" t="str">
        <f t="shared" si="412"/>
        <v>6-10</v>
      </c>
    </row>
    <row r="3724" spans="1:26" x14ac:dyDescent="0.25">
      <c r="A3724" s="2" t="s">
        <v>3757</v>
      </c>
      <c r="B3724" s="2" t="s">
        <v>26</v>
      </c>
      <c r="C3724" s="1">
        <v>45929</v>
      </c>
      <c r="D3724" s="3">
        <v>0.76180555555555551</v>
      </c>
      <c r="E3724" s="2" t="s">
        <v>15</v>
      </c>
      <c r="F3724" s="2" t="s">
        <v>18</v>
      </c>
      <c r="G3724" s="2">
        <v>53796</v>
      </c>
      <c r="H3724" s="2">
        <v>8</v>
      </c>
      <c r="I3724" s="2">
        <v>109</v>
      </c>
      <c r="J3724" s="2">
        <v>41521</v>
      </c>
      <c r="K3724" s="2">
        <v>34729</v>
      </c>
      <c r="L3724" s="2">
        <v>1384</v>
      </c>
      <c r="M3724" s="2">
        <v>129</v>
      </c>
      <c r="N3724" s="2">
        <v>268</v>
      </c>
      <c r="O3724" s="2">
        <v>171</v>
      </c>
      <c r="P3724" s="2">
        <v>323</v>
      </c>
      <c r="Q3724" s="2">
        <v>1152</v>
      </c>
      <c r="R3724" s="2">
        <v>205</v>
      </c>
      <c r="S3724" s="2" t="s">
        <v>28</v>
      </c>
      <c r="T3724" s="5">
        <f t="shared" si="406"/>
        <v>1952</v>
      </c>
      <c r="U3724" s="4">
        <f t="shared" si="407"/>
        <v>0.64556844375046474</v>
      </c>
      <c r="V3724" s="4">
        <f t="shared" si="408"/>
        <v>0.64556844375046474</v>
      </c>
      <c r="W3724">
        <f t="shared" si="409"/>
        <v>18</v>
      </c>
      <c r="X3724" t="str">
        <f t="shared" si="410"/>
        <v>Monday</v>
      </c>
      <c r="Y3724" s="5" t="str">
        <f t="shared" si="411"/>
        <v>Sep</v>
      </c>
      <c r="Z3724" s="5" t="str">
        <f t="shared" si="412"/>
        <v>6-10</v>
      </c>
    </row>
    <row r="3725" spans="1:26" x14ac:dyDescent="0.25">
      <c r="A3725" s="2" t="s">
        <v>3758</v>
      </c>
      <c r="B3725" s="2" t="s">
        <v>26</v>
      </c>
      <c r="C3725" s="1">
        <v>45929</v>
      </c>
      <c r="D3725" s="3">
        <v>0.79583333333333328</v>
      </c>
      <c r="E3725" s="2" t="s">
        <v>15</v>
      </c>
      <c r="F3725" s="2" t="s">
        <v>46</v>
      </c>
      <c r="G3725" s="2">
        <v>54096</v>
      </c>
      <c r="H3725" s="2">
        <v>8</v>
      </c>
      <c r="I3725" s="2">
        <v>109</v>
      </c>
      <c r="J3725" s="2">
        <v>40491</v>
      </c>
      <c r="K3725" s="2">
        <v>30476</v>
      </c>
      <c r="L3725" s="2">
        <v>1378</v>
      </c>
      <c r="M3725" s="2">
        <v>124</v>
      </c>
      <c r="N3725" s="2">
        <v>272</v>
      </c>
      <c r="O3725" s="2">
        <v>146</v>
      </c>
      <c r="P3725" s="2">
        <v>142</v>
      </c>
      <c r="Q3725" s="2">
        <v>423</v>
      </c>
      <c r="R3725" s="2">
        <v>148</v>
      </c>
      <c r="S3725" s="2" t="s">
        <v>31</v>
      </c>
      <c r="T3725" s="5">
        <f t="shared" si="406"/>
        <v>1920</v>
      </c>
      <c r="U3725" s="4">
        <f t="shared" si="407"/>
        <v>0.56336882579118608</v>
      </c>
      <c r="V3725" s="4">
        <f t="shared" si="408"/>
        <v>0.56336882579118608</v>
      </c>
      <c r="W3725">
        <f t="shared" si="409"/>
        <v>19</v>
      </c>
      <c r="X3725" t="str">
        <f t="shared" si="410"/>
        <v>Monday</v>
      </c>
      <c r="Y3725" s="5" t="str">
        <f t="shared" si="411"/>
        <v>Sep</v>
      </c>
      <c r="Z3725" s="5" t="str">
        <f t="shared" si="412"/>
        <v>6-10</v>
      </c>
    </row>
    <row r="3726" spans="1:26" x14ac:dyDescent="0.25">
      <c r="A3726" s="2" t="s">
        <v>3759</v>
      </c>
      <c r="B3726" s="2" t="s">
        <v>26</v>
      </c>
      <c r="C3726" s="1">
        <v>45930</v>
      </c>
      <c r="D3726" s="3">
        <v>0.1</v>
      </c>
      <c r="E3726" s="2" t="s">
        <v>16</v>
      </c>
      <c r="F3726" s="2" t="s">
        <v>27</v>
      </c>
      <c r="G3726" s="2">
        <v>53910</v>
      </c>
      <c r="H3726" s="2">
        <v>12</v>
      </c>
      <c r="I3726" s="2">
        <v>294</v>
      </c>
      <c r="J3726" s="2">
        <v>5548</v>
      </c>
      <c r="K3726" s="2">
        <v>3979</v>
      </c>
      <c r="L3726" s="2">
        <v>139</v>
      </c>
      <c r="M3726" s="2">
        <v>15</v>
      </c>
      <c r="N3726" s="2">
        <v>7</v>
      </c>
      <c r="O3726" s="2">
        <v>16</v>
      </c>
      <c r="P3726" s="2">
        <v>29</v>
      </c>
      <c r="Q3726" s="2">
        <v>93</v>
      </c>
      <c r="R3726" s="2">
        <v>7</v>
      </c>
      <c r="S3726" s="2" t="s">
        <v>31</v>
      </c>
      <c r="T3726" s="5">
        <f t="shared" si="406"/>
        <v>177</v>
      </c>
      <c r="U3726" s="4">
        <f t="shared" si="407"/>
        <v>7.3808198849935072E-2</v>
      </c>
      <c r="V3726" s="4">
        <f t="shared" si="408"/>
        <v>7.3808198849935072E-2</v>
      </c>
      <c r="W3726">
        <f t="shared" si="409"/>
        <v>2</v>
      </c>
      <c r="X3726" t="str">
        <f t="shared" si="410"/>
        <v>Tuesday</v>
      </c>
      <c r="Y3726" s="5" t="str">
        <f t="shared" si="411"/>
        <v>Sep</v>
      </c>
      <c r="Z3726" s="5" t="str">
        <f t="shared" si="412"/>
        <v>11+</v>
      </c>
    </row>
    <row r="3727" spans="1:26" x14ac:dyDescent="0.25">
      <c r="A3727" s="2" t="s">
        <v>3760</v>
      </c>
      <c r="B3727" s="2" t="s">
        <v>26</v>
      </c>
      <c r="C3727" s="1">
        <v>45930</v>
      </c>
      <c r="D3727" s="3">
        <v>0.26527777777777778</v>
      </c>
      <c r="E3727" s="2" t="s">
        <v>19</v>
      </c>
      <c r="F3727" s="2" t="s">
        <v>38</v>
      </c>
      <c r="G3727" s="2">
        <v>54020</v>
      </c>
      <c r="H3727" s="2">
        <v>13</v>
      </c>
      <c r="I3727" s="2">
        <v>308</v>
      </c>
      <c r="J3727" s="2">
        <v>8535</v>
      </c>
      <c r="K3727" s="2">
        <v>6909</v>
      </c>
      <c r="L3727" s="2">
        <v>413</v>
      </c>
      <c r="M3727" s="2">
        <v>50</v>
      </c>
      <c r="N3727" s="2">
        <v>53</v>
      </c>
      <c r="O3727" s="2">
        <v>261</v>
      </c>
      <c r="P3727" s="2">
        <v>50</v>
      </c>
      <c r="Q3727" s="2">
        <v>153</v>
      </c>
      <c r="R3727" s="2">
        <v>22</v>
      </c>
      <c r="S3727" s="2" t="s">
        <v>31</v>
      </c>
      <c r="T3727" s="5">
        <f t="shared" si="406"/>
        <v>777</v>
      </c>
      <c r="U3727" s="4">
        <f t="shared" si="407"/>
        <v>0.12789707515734913</v>
      </c>
      <c r="V3727" s="4">
        <f t="shared" si="408"/>
        <v>0.12789707515734913</v>
      </c>
      <c r="W3727">
        <f t="shared" si="409"/>
        <v>6</v>
      </c>
      <c r="X3727" t="str">
        <f t="shared" si="410"/>
        <v>Tuesday</v>
      </c>
      <c r="Y3727" s="5" t="str">
        <f t="shared" si="411"/>
        <v>Sep</v>
      </c>
      <c r="Z3727" s="5" t="str">
        <f t="shared" si="412"/>
        <v>11+</v>
      </c>
    </row>
    <row r="3728" spans="1:26" x14ac:dyDescent="0.25">
      <c r="A3728" s="2" t="s">
        <v>3761</v>
      </c>
      <c r="B3728" s="2" t="s">
        <v>26</v>
      </c>
      <c r="C3728" s="1">
        <v>45930</v>
      </c>
      <c r="D3728" s="3">
        <v>0.41666666666666669</v>
      </c>
      <c r="E3728" s="2" t="s">
        <v>19</v>
      </c>
      <c r="F3728" s="2" t="s">
        <v>49</v>
      </c>
      <c r="G3728" s="2">
        <v>54099</v>
      </c>
      <c r="H3728" s="2">
        <v>7</v>
      </c>
      <c r="I3728" s="2">
        <v>329</v>
      </c>
      <c r="J3728" s="2">
        <v>15926</v>
      </c>
      <c r="K3728" s="2">
        <v>14281</v>
      </c>
      <c r="L3728" s="2">
        <v>822</v>
      </c>
      <c r="M3728" s="2">
        <v>84</v>
      </c>
      <c r="N3728" s="2">
        <v>101</v>
      </c>
      <c r="O3728" s="2">
        <v>434</v>
      </c>
      <c r="P3728" s="2">
        <v>100</v>
      </c>
      <c r="Q3728" s="2">
        <v>320</v>
      </c>
      <c r="R3728" s="2">
        <v>45</v>
      </c>
      <c r="S3728" s="2" t="s">
        <v>31</v>
      </c>
      <c r="T3728" s="5">
        <f t="shared" si="406"/>
        <v>1441</v>
      </c>
      <c r="U3728" s="4">
        <f t="shared" si="407"/>
        <v>0.26397900146028574</v>
      </c>
      <c r="V3728" s="4">
        <f t="shared" si="408"/>
        <v>0.26397900146028574</v>
      </c>
      <c r="W3728">
        <f t="shared" si="409"/>
        <v>10</v>
      </c>
      <c r="X3728" t="str">
        <f t="shared" si="410"/>
        <v>Tuesday</v>
      </c>
      <c r="Y3728" s="5" t="str">
        <f t="shared" si="411"/>
        <v>Sep</v>
      </c>
      <c r="Z3728" s="5" t="str">
        <f t="shared" si="412"/>
        <v>6-10</v>
      </c>
    </row>
    <row r="3729" spans="1:26" x14ac:dyDescent="0.25">
      <c r="A3729" s="2" t="s">
        <v>3762</v>
      </c>
      <c r="B3729" s="2" t="s">
        <v>26</v>
      </c>
      <c r="C3729" s="1">
        <v>45930</v>
      </c>
      <c r="D3729" s="3">
        <v>0.46875</v>
      </c>
      <c r="E3729" s="2" t="s">
        <v>16</v>
      </c>
      <c r="F3729" s="2" t="s">
        <v>27</v>
      </c>
      <c r="G3729" s="2">
        <v>54092</v>
      </c>
      <c r="H3729" s="2">
        <v>3</v>
      </c>
      <c r="I3729" s="2">
        <v>134</v>
      </c>
      <c r="J3729" s="2">
        <v>17121</v>
      </c>
      <c r="K3729" s="2">
        <v>15281</v>
      </c>
      <c r="L3729" s="2">
        <v>447</v>
      </c>
      <c r="M3729" s="2">
        <v>41</v>
      </c>
      <c r="N3729" s="2">
        <v>33</v>
      </c>
      <c r="O3729" s="2">
        <v>58</v>
      </c>
      <c r="P3729" s="2">
        <v>106</v>
      </c>
      <c r="Q3729" s="2">
        <v>218</v>
      </c>
      <c r="R3729" s="2">
        <v>25</v>
      </c>
      <c r="S3729" s="2" t="s">
        <v>28</v>
      </c>
      <c r="T3729" s="5">
        <f t="shared" si="406"/>
        <v>579</v>
      </c>
      <c r="U3729" s="4">
        <f t="shared" si="407"/>
        <v>0.2825001848702211</v>
      </c>
      <c r="V3729" s="4">
        <f t="shared" si="408"/>
        <v>0.2825001848702211</v>
      </c>
      <c r="W3729">
        <f t="shared" si="409"/>
        <v>11</v>
      </c>
      <c r="X3729" t="str">
        <f t="shared" si="410"/>
        <v>Tuesday</v>
      </c>
      <c r="Y3729" s="5" t="str">
        <f t="shared" si="411"/>
        <v>Sep</v>
      </c>
      <c r="Z3729" s="5" t="str">
        <f t="shared" si="412"/>
        <v>3-5</v>
      </c>
    </row>
    <row r="3730" spans="1:26" x14ac:dyDescent="0.25">
      <c r="A3730" s="2" t="s">
        <v>3763</v>
      </c>
      <c r="B3730" s="2" t="s">
        <v>26</v>
      </c>
      <c r="C3730" s="1">
        <v>45930</v>
      </c>
      <c r="D3730" s="3">
        <v>0.61527777777777781</v>
      </c>
      <c r="E3730" s="2" t="s">
        <v>17</v>
      </c>
      <c r="F3730" s="2" t="s">
        <v>27</v>
      </c>
      <c r="G3730" s="2">
        <v>53860</v>
      </c>
      <c r="H3730" s="2">
        <v>6</v>
      </c>
      <c r="I3730" s="2">
        <v>36</v>
      </c>
      <c r="J3730" s="2">
        <v>5814</v>
      </c>
      <c r="K3730" s="2">
        <v>4348</v>
      </c>
      <c r="L3730" s="2">
        <v>83</v>
      </c>
      <c r="M3730" s="2">
        <v>10</v>
      </c>
      <c r="N3730" s="2">
        <v>10</v>
      </c>
      <c r="O3730" s="2">
        <v>0</v>
      </c>
      <c r="P3730" s="2">
        <v>88</v>
      </c>
      <c r="Q3730" s="2">
        <v>43</v>
      </c>
      <c r="R3730" s="2">
        <v>3</v>
      </c>
      <c r="S3730" s="2" t="s">
        <v>31</v>
      </c>
      <c r="T3730" s="5">
        <f t="shared" si="406"/>
        <v>103</v>
      </c>
      <c r="U3730" s="4">
        <f t="shared" si="407"/>
        <v>8.0727812848124775E-2</v>
      </c>
      <c r="V3730" s="4">
        <f t="shared" si="408"/>
        <v>8.0727812848124775E-2</v>
      </c>
      <c r="W3730">
        <f t="shared" si="409"/>
        <v>14</v>
      </c>
      <c r="X3730" t="str">
        <f t="shared" si="410"/>
        <v>Tuesday</v>
      </c>
      <c r="Y3730" s="5" t="str">
        <f t="shared" si="411"/>
        <v>Sep</v>
      </c>
      <c r="Z3730" s="5" t="str">
        <f t="shared" si="412"/>
        <v>6-10</v>
      </c>
    </row>
    <row r="3731" spans="1:26" x14ac:dyDescent="0.25">
      <c r="A3731" s="2" t="s">
        <v>3764</v>
      </c>
      <c r="B3731" s="2" t="s">
        <v>26</v>
      </c>
      <c r="C3731" s="1">
        <v>45930</v>
      </c>
      <c r="D3731" s="3">
        <v>0.62569444444444444</v>
      </c>
      <c r="E3731" s="2" t="s">
        <v>16</v>
      </c>
      <c r="F3731" s="2" t="s">
        <v>38</v>
      </c>
      <c r="G3731" s="2">
        <v>53939</v>
      </c>
      <c r="H3731" s="2">
        <v>6</v>
      </c>
      <c r="I3731" s="2">
        <v>564</v>
      </c>
      <c r="J3731" s="2">
        <v>6725</v>
      </c>
      <c r="K3731" s="2">
        <v>4997</v>
      </c>
      <c r="L3731" s="2">
        <v>187</v>
      </c>
      <c r="M3731" s="2">
        <v>20</v>
      </c>
      <c r="N3731" s="2">
        <v>11</v>
      </c>
      <c r="O3731" s="2">
        <v>20</v>
      </c>
      <c r="P3731" s="2">
        <v>47</v>
      </c>
      <c r="Q3731" s="2">
        <v>114</v>
      </c>
      <c r="R3731" s="2">
        <v>8</v>
      </c>
      <c r="S3731" s="2" t="s">
        <v>31</v>
      </c>
      <c r="T3731" s="5">
        <f t="shared" si="406"/>
        <v>238</v>
      </c>
      <c r="U3731" s="4">
        <f t="shared" si="407"/>
        <v>9.2641687832551584E-2</v>
      </c>
      <c r="V3731" s="4">
        <f t="shared" si="408"/>
        <v>9.2641687832551584E-2</v>
      </c>
      <c r="W3731">
        <f t="shared" si="409"/>
        <v>15</v>
      </c>
      <c r="X3731" t="str">
        <f t="shared" si="410"/>
        <v>Tuesday</v>
      </c>
      <c r="Y3731" s="5" t="str">
        <f t="shared" si="411"/>
        <v>Sep</v>
      </c>
      <c r="Z3731" s="5" t="str">
        <f t="shared" si="412"/>
        <v>6-10</v>
      </c>
    </row>
    <row r="3732" spans="1:26" x14ac:dyDescent="0.25">
      <c r="A3732" s="2" t="s">
        <v>3765</v>
      </c>
      <c r="B3732" s="2" t="s">
        <v>26</v>
      </c>
      <c r="C3732" s="1">
        <v>45930</v>
      </c>
      <c r="D3732" s="3">
        <v>0.73541666666666672</v>
      </c>
      <c r="E3732" s="2" t="s">
        <v>19</v>
      </c>
      <c r="F3732" s="2" t="s">
        <v>18</v>
      </c>
      <c r="G3732" s="2">
        <v>53909</v>
      </c>
      <c r="H3732" s="2">
        <v>7</v>
      </c>
      <c r="I3732" s="2">
        <v>270</v>
      </c>
      <c r="J3732" s="2">
        <v>31596</v>
      </c>
      <c r="K3732" s="2">
        <v>25119</v>
      </c>
      <c r="L3732" s="2">
        <v>1500</v>
      </c>
      <c r="M3732" s="2">
        <v>146</v>
      </c>
      <c r="N3732" s="2">
        <v>211</v>
      </c>
      <c r="O3732" s="2">
        <v>716</v>
      </c>
      <c r="P3732" s="2">
        <v>209</v>
      </c>
      <c r="Q3732" s="2">
        <v>692</v>
      </c>
      <c r="R3732" s="2">
        <v>25</v>
      </c>
      <c r="S3732" s="2" t="s">
        <v>28</v>
      </c>
      <c r="T3732" s="5">
        <f t="shared" si="406"/>
        <v>2573</v>
      </c>
      <c r="U3732" s="4">
        <f t="shared" si="407"/>
        <v>0.46595188187501158</v>
      </c>
      <c r="V3732" s="4">
        <f t="shared" si="408"/>
        <v>0.46595188187501158</v>
      </c>
      <c r="W3732">
        <f t="shared" si="409"/>
        <v>17</v>
      </c>
      <c r="X3732" t="str">
        <f t="shared" si="410"/>
        <v>Tuesday</v>
      </c>
      <c r="Y3732" s="5" t="str">
        <f t="shared" si="411"/>
        <v>Sep</v>
      </c>
      <c r="Z3732" s="5" t="str">
        <f t="shared" si="412"/>
        <v>6-10</v>
      </c>
    </row>
    <row r="3733" spans="1:26" x14ac:dyDescent="0.25">
      <c r="A3733" s="2" t="s">
        <v>3766</v>
      </c>
      <c r="B3733" s="2" t="s">
        <v>26</v>
      </c>
      <c r="C3733" s="1">
        <v>45930</v>
      </c>
      <c r="D3733" s="3">
        <v>0.74444444444444446</v>
      </c>
      <c r="E3733" s="2" t="s">
        <v>15</v>
      </c>
      <c r="F3733" s="2" t="s">
        <v>18</v>
      </c>
      <c r="G3733" s="2">
        <v>54159</v>
      </c>
      <c r="H3733" s="2">
        <v>6</v>
      </c>
      <c r="I3733" s="2">
        <v>149</v>
      </c>
      <c r="J3733" s="2">
        <v>16964</v>
      </c>
      <c r="K3733" s="2">
        <v>13337</v>
      </c>
      <c r="L3733" s="2">
        <v>606</v>
      </c>
      <c r="M3733" s="2">
        <v>60</v>
      </c>
      <c r="N3733" s="2">
        <v>99</v>
      </c>
      <c r="O3733" s="2">
        <v>70</v>
      </c>
      <c r="P3733" s="2">
        <v>40</v>
      </c>
      <c r="Q3733" s="2">
        <v>460</v>
      </c>
      <c r="R3733" s="2">
        <v>71</v>
      </c>
      <c r="S3733" s="2" t="s">
        <v>31</v>
      </c>
      <c r="T3733" s="5">
        <f t="shared" si="406"/>
        <v>835</v>
      </c>
      <c r="U3733" s="4">
        <f t="shared" si="407"/>
        <v>0.24625639321257778</v>
      </c>
      <c r="V3733" s="4">
        <f t="shared" si="408"/>
        <v>0.24625639321257778</v>
      </c>
      <c r="W3733">
        <f t="shared" si="409"/>
        <v>17</v>
      </c>
      <c r="X3733" t="str">
        <f t="shared" si="410"/>
        <v>Tuesday</v>
      </c>
      <c r="Y3733" s="5" t="str">
        <f t="shared" si="411"/>
        <v>Sep</v>
      </c>
      <c r="Z3733" s="5" t="str">
        <f t="shared" si="412"/>
        <v>6-10</v>
      </c>
    </row>
    <row r="3734" spans="1:26" x14ac:dyDescent="0.25">
      <c r="A3734" s="2" t="s">
        <v>3767</v>
      </c>
      <c r="B3734" s="2" t="s">
        <v>26</v>
      </c>
      <c r="C3734" s="1">
        <v>45930</v>
      </c>
      <c r="D3734" s="3">
        <v>0.79583333333333328</v>
      </c>
      <c r="E3734" s="2" t="s">
        <v>16</v>
      </c>
      <c r="F3734" s="2" t="s">
        <v>46</v>
      </c>
      <c r="G3734" s="2">
        <v>53774</v>
      </c>
      <c r="H3734" s="2">
        <v>10</v>
      </c>
      <c r="I3734" s="2">
        <v>209</v>
      </c>
      <c r="J3734" s="2">
        <v>27350</v>
      </c>
      <c r="K3734" s="2">
        <v>21181</v>
      </c>
      <c r="L3734" s="2">
        <v>1006</v>
      </c>
      <c r="M3734" s="2">
        <v>57</v>
      </c>
      <c r="N3734" s="2">
        <v>58</v>
      </c>
      <c r="O3734" s="2">
        <v>86</v>
      </c>
      <c r="P3734" s="2">
        <v>59</v>
      </c>
      <c r="Q3734" s="2">
        <v>186</v>
      </c>
      <c r="R3734" s="2">
        <v>36</v>
      </c>
      <c r="S3734" s="2" t="s">
        <v>28</v>
      </c>
      <c r="T3734" s="5">
        <f t="shared" si="406"/>
        <v>1207</v>
      </c>
      <c r="U3734" s="4">
        <f t="shared" si="407"/>
        <v>0.3938892401532339</v>
      </c>
      <c r="V3734" s="4">
        <f t="shared" si="408"/>
        <v>0.3938892401532339</v>
      </c>
      <c r="W3734">
        <f t="shared" si="409"/>
        <v>19</v>
      </c>
      <c r="X3734" t="str">
        <f t="shared" si="410"/>
        <v>Tuesday</v>
      </c>
      <c r="Y3734" s="5" t="str">
        <f t="shared" si="411"/>
        <v>Sep</v>
      </c>
      <c r="Z3734" s="5" t="str">
        <f t="shared" si="412"/>
        <v>6-10</v>
      </c>
    </row>
    <row r="3735" spans="1:26" x14ac:dyDescent="0.25">
      <c r="A3735" s="2" t="s">
        <v>3768</v>
      </c>
      <c r="B3735" s="2" t="s">
        <v>26</v>
      </c>
      <c r="C3735" s="1">
        <v>45930</v>
      </c>
      <c r="D3735" s="3">
        <v>0.81666666666666665</v>
      </c>
      <c r="E3735" s="2" t="s">
        <v>16</v>
      </c>
      <c r="F3735" s="2" t="s">
        <v>49</v>
      </c>
      <c r="G3735" s="2">
        <v>54019</v>
      </c>
      <c r="H3735" s="2">
        <v>11</v>
      </c>
      <c r="I3735" s="2">
        <v>533</v>
      </c>
      <c r="J3735" s="2">
        <v>13909</v>
      </c>
      <c r="K3735" s="2">
        <v>10257</v>
      </c>
      <c r="L3735" s="2">
        <v>342</v>
      </c>
      <c r="M3735" s="2">
        <v>32</v>
      </c>
      <c r="N3735" s="2">
        <v>28</v>
      </c>
      <c r="O3735" s="2">
        <v>46</v>
      </c>
      <c r="P3735" s="2">
        <v>38</v>
      </c>
      <c r="Q3735" s="2">
        <v>121</v>
      </c>
      <c r="R3735" s="2">
        <v>24</v>
      </c>
      <c r="S3735" s="2" t="s">
        <v>28</v>
      </c>
      <c r="T3735" s="5">
        <f t="shared" si="406"/>
        <v>448</v>
      </c>
      <c r="U3735" s="4">
        <f t="shared" si="407"/>
        <v>0.18987763564671689</v>
      </c>
      <c r="V3735" s="4">
        <f t="shared" si="408"/>
        <v>0.18987763564671689</v>
      </c>
      <c r="W3735">
        <f t="shared" si="409"/>
        <v>19</v>
      </c>
      <c r="X3735" t="str">
        <f t="shared" si="410"/>
        <v>Tuesday</v>
      </c>
      <c r="Y3735" s="5" t="str">
        <f t="shared" si="411"/>
        <v>Sep</v>
      </c>
      <c r="Z3735" s="5" t="str">
        <f t="shared" si="412"/>
        <v>11+</v>
      </c>
    </row>
    <row r="3736" spans="1:26" x14ac:dyDescent="0.25">
      <c r="A3736" s="2" t="s">
        <v>3769</v>
      </c>
      <c r="B3736" s="2" t="s">
        <v>26</v>
      </c>
      <c r="C3736" s="1">
        <v>45930</v>
      </c>
      <c r="D3736" s="3">
        <v>0.8208333333333333</v>
      </c>
      <c r="E3736" s="2" t="s">
        <v>15</v>
      </c>
      <c r="F3736" s="2" t="s">
        <v>46</v>
      </c>
      <c r="G3736" s="2">
        <v>54081</v>
      </c>
      <c r="H3736" s="2">
        <v>8</v>
      </c>
      <c r="I3736" s="2">
        <v>84</v>
      </c>
      <c r="J3736" s="2">
        <v>39060</v>
      </c>
      <c r="K3736" s="2">
        <v>30050</v>
      </c>
      <c r="L3736" s="2">
        <v>1286</v>
      </c>
      <c r="M3736" s="2">
        <v>113</v>
      </c>
      <c r="N3736" s="2">
        <v>269</v>
      </c>
      <c r="O3736" s="2">
        <v>180</v>
      </c>
      <c r="P3736" s="2">
        <v>82</v>
      </c>
      <c r="Q3736" s="2">
        <v>903</v>
      </c>
      <c r="R3736" s="2">
        <v>159</v>
      </c>
      <c r="S3736" s="2" t="s">
        <v>31</v>
      </c>
      <c r="T3736" s="5">
        <f t="shared" si="406"/>
        <v>1848</v>
      </c>
      <c r="U3736" s="4">
        <f t="shared" si="407"/>
        <v>0.55564800946728055</v>
      </c>
      <c r="V3736" s="4">
        <f t="shared" si="408"/>
        <v>0.55564800946728055</v>
      </c>
      <c r="W3736">
        <f t="shared" si="409"/>
        <v>19</v>
      </c>
      <c r="X3736" t="str">
        <f t="shared" si="410"/>
        <v>Tuesday</v>
      </c>
      <c r="Y3736" s="5" t="str">
        <f t="shared" si="411"/>
        <v>Sep</v>
      </c>
      <c r="Z3736" s="5" t="str">
        <f t="shared" si="412"/>
        <v>6-10</v>
      </c>
    </row>
    <row r="3737" spans="1:26" x14ac:dyDescent="0.25">
      <c r="A3737" s="2" t="s">
        <v>3770</v>
      </c>
      <c r="B3737" s="2" t="s">
        <v>26</v>
      </c>
      <c r="C3737" s="1">
        <v>45930</v>
      </c>
      <c r="D3737" s="3">
        <v>0.82986111111111116</v>
      </c>
      <c r="E3737" s="2" t="s">
        <v>17</v>
      </c>
      <c r="F3737" s="2" t="s">
        <v>46</v>
      </c>
      <c r="G3737" s="2">
        <v>53980</v>
      </c>
      <c r="H3737" s="2">
        <v>11</v>
      </c>
      <c r="I3737" s="2">
        <v>39</v>
      </c>
      <c r="J3737" s="2">
        <v>7179</v>
      </c>
      <c r="K3737" s="2">
        <v>5669</v>
      </c>
      <c r="L3737" s="2">
        <v>95</v>
      </c>
      <c r="M3737" s="2">
        <v>9</v>
      </c>
      <c r="N3737" s="2">
        <v>12</v>
      </c>
      <c r="O3737" s="2">
        <v>0</v>
      </c>
      <c r="P3737" s="2">
        <v>50</v>
      </c>
      <c r="Q3737" s="2">
        <v>31</v>
      </c>
      <c r="R3737" s="2">
        <v>3</v>
      </c>
      <c r="S3737" s="2" t="s">
        <v>31</v>
      </c>
      <c r="T3737" s="5">
        <f t="shared" si="406"/>
        <v>116</v>
      </c>
      <c r="U3737" s="4">
        <f t="shared" si="407"/>
        <v>0.10502037791774732</v>
      </c>
      <c r="V3737" s="4">
        <f t="shared" si="408"/>
        <v>0.10502037791774732</v>
      </c>
      <c r="W3737">
        <f t="shared" si="409"/>
        <v>19</v>
      </c>
      <c r="X3737" t="str">
        <f t="shared" si="410"/>
        <v>Tuesday</v>
      </c>
      <c r="Y3737" s="5" t="str">
        <f t="shared" si="411"/>
        <v>Sep</v>
      </c>
      <c r="Z3737" s="5" t="str">
        <f t="shared" si="412"/>
        <v>11+</v>
      </c>
    </row>
    <row r="3738" spans="1:26" x14ac:dyDescent="0.25">
      <c r="A3738" s="2" t="s">
        <v>3771</v>
      </c>
      <c r="B3738" s="2" t="s">
        <v>26</v>
      </c>
      <c r="C3738" s="1">
        <v>45930</v>
      </c>
      <c r="D3738" s="3">
        <v>0.92847222222222225</v>
      </c>
      <c r="E3738" s="2" t="s">
        <v>16</v>
      </c>
      <c r="F3738" s="2" t="s">
        <v>44</v>
      </c>
      <c r="G3738" s="2">
        <v>54006</v>
      </c>
      <c r="H3738" s="2">
        <v>9</v>
      </c>
      <c r="I3738" s="2">
        <v>353</v>
      </c>
      <c r="J3738" s="2">
        <v>14214</v>
      </c>
      <c r="K3738" s="2">
        <v>10946</v>
      </c>
      <c r="L3738" s="2">
        <v>558</v>
      </c>
      <c r="M3738" s="2">
        <v>39</v>
      </c>
      <c r="N3738" s="2">
        <v>35</v>
      </c>
      <c r="O3738" s="2">
        <v>67</v>
      </c>
      <c r="P3738" s="2">
        <v>51</v>
      </c>
      <c r="Q3738" s="2">
        <v>99</v>
      </c>
      <c r="R3738" s="2">
        <v>20</v>
      </c>
      <c r="S3738" s="2" t="s">
        <v>31</v>
      </c>
      <c r="T3738" s="5">
        <f t="shared" si="406"/>
        <v>699</v>
      </c>
      <c r="U3738" s="4">
        <f t="shared" si="407"/>
        <v>0.20268118357219569</v>
      </c>
      <c r="V3738" s="4">
        <f t="shared" si="408"/>
        <v>0.20268118357219569</v>
      </c>
      <c r="W3738">
        <f t="shared" si="409"/>
        <v>22</v>
      </c>
      <c r="X3738" t="str">
        <f t="shared" si="410"/>
        <v>Tuesday</v>
      </c>
      <c r="Y3738" s="5" t="str">
        <f t="shared" si="411"/>
        <v>Sep</v>
      </c>
      <c r="Z3738" s="5" t="str">
        <f t="shared" si="412"/>
        <v>6-10</v>
      </c>
    </row>
    <row r="3739" spans="1:26" x14ac:dyDescent="0.25">
      <c r="A3739" s="2" t="s">
        <v>3772</v>
      </c>
      <c r="B3739" s="2" t="s">
        <v>26</v>
      </c>
      <c r="C3739" s="1">
        <v>45931</v>
      </c>
      <c r="D3739" s="3">
        <v>0.22222222222222221</v>
      </c>
      <c r="E3739" s="2" t="s">
        <v>19</v>
      </c>
      <c r="F3739" s="2" t="s">
        <v>30</v>
      </c>
      <c r="G3739" s="2">
        <v>54161</v>
      </c>
      <c r="H3739" s="2">
        <v>7</v>
      </c>
      <c r="I3739" s="2">
        <v>309</v>
      </c>
      <c r="J3739" s="2">
        <v>20175</v>
      </c>
      <c r="K3739" s="2">
        <v>17049</v>
      </c>
      <c r="L3739" s="2">
        <v>529</v>
      </c>
      <c r="M3739" s="2">
        <v>54</v>
      </c>
      <c r="N3739" s="2">
        <v>77</v>
      </c>
      <c r="O3739" s="2">
        <v>281</v>
      </c>
      <c r="P3739" s="2">
        <v>49</v>
      </c>
      <c r="Q3739" s="2">
        <v>411</v>
      </c>
      <c r="R3739" s="2">
        <v>42</v>
      </c>
      <c r="S3739" s="2" t="s">
        <v>31</v>
      </c>
      <c r="T3739" s="5">
        <f t="shared" si="406"/>
        <v>941</v>
      </c>
      <c r="U3739" s="4">
        <f t="shared" si="407"/>
        <v>0.31478370044866233</v>
      </c>
      <c r="V3739" s="4">
        <f t="shared" si="408"/>
        <v>0.31478370044866233</v>
      </c>
      <c r="W3739">
        <f t="shared" si="409"/>
        <v>5</v>
      </c>
      <c r="X3739" t="str">
        <f t="shared" si="410"/>
        <v>Wednesday</v>
      </c>
      <c r="Y3739" s="5" t="str">
        <f t="shared" si="411"/>
        <v>Oct</v>
      </c>
      <c r="Z3739" s="5" t="str">
        <f t="shared" si="412"/>
        <v>6-10</v>
      </c>
    </row>
    <row r="3740" spans="1:26" x14ac:dyDescent="0.25">
      <c r="A3740" s="2" t="s">
        <v>3773</v>
      </c>
      <c r="B3740" s="2" t="s">
        <v>26</v>
      </c>
      <c r="C3740" s="1">
        <v>45931</v>
      </c>
      <c r="D3740" s="3">
        <v>0.25</v>
      </c>
      <c r="E3740" s="2" t="s">
        <v>17</v>
      </c>
      <c r="F3740" s="2" t="s">
        <v>36</v>
      </c>
      <c r="G3740" s="2">
        <v>53931</v>
      </c>
      <c r="H3740" s="2">
        <v>10</v>
      </c>
      <c r="I3740" s="2">
        <v>75</v>
      </c>
      <c r="J3740" s="2">
        <v>7650</v>
      </c>
      <c r="K3740" s="2">
        <v>6555</v>
      </c>
      <c r="L3740" s="2">
        <v>62</v>
      </c>
      <c r="M3740" s="2">
        <v>10</v>
      </c>
      <c r="N3740" s="2">
        <v>8</v>
      </c>
      <c r="O3740" s="2">
        <v>0</v>
      </c>
      <c r="P3740" s="2">
        <v>32</v>
      </c>
      <c r="Q3740" s="2">
        <v>88</v>
      </c>
      <c r="R3740" s="2">
        <v>6</v>
      </c>
      <c r="S3740" s="2" t="s">
        <v>31</v>
      </c>
      <c r="T3740" s="5">
        <f t="shared" si="406"/>
        <v>80</v>
      </c>
      <c r="U3740" s="4">
        <f t="shared" si="407"/>
        <v>0.12154419536073872</v>
      </c>
      <c r="V3740" s="4">
        <f t="shared" si="408"/>
        <v>0.12154419536073872</v>
      </c>
      <c r="W3740">
        <f t="shared" si="409"/>
        <v>6</v>
      </c>
      <c r="X3740" t="str">
        <f t="shared" si="410"/>
        <v>Wednesday</v>
      </c>
      <c r="Y3740" s="5" t="str">
        <f t="shared" si="411"/>
        <v>Oct</v>
      </c>
      <c r="Z3740" s="5" t="str">
        <f t="shared" si="412"/>
        <v>6-10</v>
      </c>
    </row>
    <row r="3741" spans="1:26" x14ac:dyDescent="0.25">
      <c r="A3741" s="2" t="s">
        <v>3774</v>
      </c>
      <c r="B3741" s="2" t="s">
        <v>26</v>
      </c>
      <c r="C3741" s="1">
        <v>45931</v>
      </c>
      <c r="D3741" s="3">
        <v>0.45277777777777778</v>
      </c>
      <c r="E3741" s="2" t="s">
        <v>15</v>
      </c>
      <c r="F3741" s="2" t="s">
        <v>30</v>
      </c>
      <c r="G3741" s="2">
        <v>54146</v>
      </c>
      <c r="H3741" s="2">
        <v>4</v>
      </c>
      <c r="I3741" s="2">
        <v>96</v>
      </c>
      <c r="J3741" s="2">
        <v>23293</v>
      </c>
      <c r="K3741" s="2">
        <v>18799</v>
      </c>
      <c r="L3741" s="2">
        <v>364</v>
      </c>
      <c r="M3741" s="2">
        <v>42</v>
      </c>
      <c r="N3741" s="2">
        <v>142</v>
      </c>
      <c r="O3741" s="2">
        <v>64</v>
      </c>
      <c r="P3741" s="2">
        <v>62</v>
      </c>
      <c r="Q3741" s="2">
        <v>502</v>
      </c>
      <c r="R3741" s="2">
        <v>72</v>
      </c>
      <c r="S3741" s="2" t="s">
        <v>28</v>
      </c>
      <c r="T3741" s="5">
        <f t="shared" si="406"/>
        <v>612</v>
      </c>
      <c r="U3741" s="4">
        <f t="shared" si="407"/>
        <v>0.34719092823107894</v>
      </c>
      <c r="V3741" s="4">
        <f t="shared" si="408"/>
        <v>0.34719092823107894</v>
      </c>
      <c r="W3741">
        <f t="shared" si="409"/>
        <v>10</v>
      </c>
      <c r="X3741" t="str">
        <f t="shared" si="410"/>
        <v>Wednesday</v>
      </c>
      <c r="Y3741" s="5" t="str">
        <f t="shared" si="411"/>
        <v>Oct</v>
      </c>
      <c r="Z3741" s="5" t="str">
        <f t="shared" si="412"/>
        <v>3-5</v>
      </c>
    </row>
    <row r="3742" spans="1:26" x14ac:dyDescent="0.25">
      <c r="A3742" s="2" t="s">
        <v>3775</v>
      </c>
      <c r="B3742" s="2" t="s">
        <v>26</v>
      </c>
      <c r="C3742" s="1">
        <v>45931</v>
      </c>
      <c r="D3742" s="3">
        <v>0.46944444444444444</v>
      </c>
      <c r="E3742" s="2" t="s">
        <v>15</v>
      </c>
      <c r="F3742" s="2" t="s">
        <v>49</v>
      </c>
      <c r="G3742" s="2">
        <v>54126</v>
      </c>
      <c r="H3742" s="2">
        <v>13</v>
      </c>
      <c r="I3742" s="2">
        <v>122</v>
      </c>
      <c r="J3742" s="2">
        <v>91814</v>
      </c>
      <c r="K3742" s="2">
        <v>68964</v>
      </c>
      <c r="L3742" s="2">
        <v>2010</v>
      </c>
      <c r="M3742" s="2">
        <v>244</v>
      </c>
      <c r="N3742" s="2">
        <v>378</v>
      </c>
      <c r="O3742" s="2">
        <v>275</v>
      </c>
      <c r="P3742" s="2">
        <v>413</v>
      </c>
      <c r="Q3742" s="2">
        <v>2204</v>
      </c>
      <c r="R3742" s="2">
        <v>206</v>
      </c>
      <c r="S3742" s="2" t="s">
        <v>28</v>
      </c>
      <c r="T3742" s="5">
        <f t="shared" si="406"/>
        <v>2907</v>
      </c>
      <c r="U3742" s="4">
        <f t="shared" si="407"/>
        <v>1.2741381221594059</v>
      </c>
      <c r="V3742" s="4">
        <f t="shared" si="408"/>
        <v>1.2741381221594059</v>
      </c>
      <c r="W3742">
        <f t="shared" si="409"/>
        <v>11</v>
      </c>
      <c r="X3742" t="str">
        <f t="shared" si="410"/>
        <v>Wednesday</v>
      </c>
      <c r="Y3742" s="5" t="str">
        <f t="shared" si="411"/>
        <v>Oct</v>
      </c>
      <c r="Z3742" s="5" t="str">
        <f t="shared" si="412"/>
        <v>11+</v>
      </c>
    </row>
    <row r="3743" spans="1:26" x14ac:dyDescent="0.25">
      <c r="A3743" s="2" t="s">
        <v>3776</v>
      </c>
      <c r="B3743" s="2" t="s">
        <v>26</v>
      </c>
      <c r="C3743" s="1">
        <v>45931</v>
      </c>
      <c r="D3743" s="3">
        <v>0.56666666666666665</v>
      </c>
      <c r="E3743" s="2" t="s">
        <v>16</v>
      </c>
      <c r="F3743" s="2" t="s">
        <v>38</v>
      </c>
      <c r="G3743" s="2">
        <v>53986</v>
      </c>
      <c r="H3743" s="2">
        <v>9</v>
      </c>
      <c r="I3743" s="2">
        <v>134</v>
      </c>
      <c r="J3743" s="2">
        <v>64760</v>
      </c>
      <c r="K3743" s="2">
        <v>45276</v>
      </c>
      <c r="L3743" s="2">
        <v>1902</v>
      </c>
      <c r="M3743" s="2">
        <v>164</v>
      </c>
      <c r="N3743" s="2">
        <v>161</v>
      </c>
      <c r="O3743" s="2">
        <v>232</v>
      </c>
      <c r="P3743" s="2">
        <v>504</v>
      </c>
      <c r="Q3743" s="2">
        <v>452</v>
      </c>
      <c r="R3743" s="2">
        <v>106</v>
      </c>
      <c r="S3743" s="2" t="s">
        <v>31</v>
      </c>
      <c r="T3743" s="5">
        <f t="shared" si="406"/>
        <v>2459</v>
      </c>
      <c r="U3743" s="4">
        <f t="shared" si="407"/>
        <v>0.838661875301004</v>
      </c>
      <c r="V3743" s="4">
        <f t="shared" si="408"/>
        <v>0.838661875301004</v>
      </c>
      <c r="W3743">
        <f t="shared" si="409"/>
        <v>13</v>
      </c>
      <c r="X3743" t="str">
        <f t="shared" si="410"/>
        <v>Wednesday</v>
      </c>
      <c r="Y3743" s="5" t="str">
        <f t="shared" si="411"/>
        <v>Oct</v>
      </c>
      <c r="Z3743" s="5" t="str">
        <f t="shared" si="412"/>
        <v>6-10</v>
      </c>
    </row>
    <row r="3744" spans="1:26" x14ac:dyDescent="0.25">
      <c r="A3744" s="2" t="s">
        <v>3777</v>
      </c>
      <c r="B3744" s="2" t="s">
        <v>26</v>
      </c>
      <c r="C3744" s="1">
        <v>45931</v>
      </c>
      <c r="D3744" s="3">
        <v>0.62569444444444444</v>
      </c>
      <c r="E3744" s="2" t="s">
        <v>15</v>
      </c>
      <c r="F3744" s="2" t="s">
        <v>30</v>
      </c>
      <c r="G3744" s="2">
        <v>53735</v>
      </c>
      <c r="H3744" s="2">
        <v>7</v>
      </c>
      <c r="I3744" s="2">
        <v>130</v>
      </c>
      <c r="J3744" s="2">
        <v>24842</v>
      </c>
      <c r="K3744" s="2">
        <v>20160</v>
      </c>
      <c r="L3744" s="2">
        <v>731</v>
      </c>
      <c r="M3744" s="2">
        <v>80</v>
      </c>
      <c r="N3744" s="2">
        <v>144</v>
      </c>
      <c r="O3744" s="2">
        <v>96</v>
      </c>
      <c r="P3744" s="2">
        <v>51</v>
      </c>
      <c r="Q3744" s="2">
        <v>362</v>
      </c>
      <c r="R3744" s="2">
        <v>92</v>
      </c>
      <c r="S3744" s="2" t="s">
        <v>31</v>
      </c>
      <c r="T3744" s="5">
        <f t="shared" si="406"/>
        <v>1051</v>
      </c>
      <c r="U3744" s="4">
        <f t="shared" si="407"/>
        <v>0.37517446729319809</v>
      </c>
      <c r="V3744" s="4">
        <f t="shared" si="408"/>
        <v>0.37517446729319809</v>
      </c>
      <c r="W3744">
        <f t="shared" si="409"/>
        <v>15</v>
      </c>
      <c r="X3744" t="str">
        <f t="shared" si="410"/>
        <v>Wednesday</v>
      </c>
      <c r="Y3744" s="5" t="str">
        <f t="shared" si="411"/>
        <v>Oct</v>
      </c>
      <c r="Z3744" s="5" t="str">
        <f t="shared" si="412"/>
        <v>6-10</v>
      </c>
    </row>
    <row r="3745" spans="1:26" x14ac:dyDescent="0.25">
      <c r="A3745" s="2" t="s">
        <v>3778</v>
      </c>
      <c r="B3745" s="2" t="s">
        <v>26</v>
      </c>
      <c r="C3745" s="1">
        <v>45931</v>
      </c>
      <c r="D3745" s="3">
        <v>0.73333333333333328</v>
      </c>
      <c r="E3745" s="2" t="s">
        <v>19</v>
      </c>
      <c r="F3745" s="2" t="s">
        <v>36</v>
      </c>
      <c r="G3745" s="2">
        <v>54047</v>
      </c>
      <c r="H3745" s="2">
        <v>8</v>
      </c>
      <c r="I3745" s="2">
        <v>251</v>
      </c>
      <c r="J3745" s="2">
        <v>7562</v>
      </c>
      <c r="K3745" s="2">
        <v>6447</v>
      </c>
      <c r="L3745" s="2">
        <v>377</v>
      </c>
      <c r="M3745" s="2">
        <v>34</v>
      </c>
      <c r="N3745" s="2">
        <v>45</v>
      </c>
      <c r="O3745" s="2">
        <v>189</v>
      </c>
      <c r="P3745" s="2">
        <v>20</v>
      </c>
      <c r="Q3745" s="2">
        <v>160</v>
      </c>
      <c r="R3745" s="2">
        <v>17</v>
      </c>
      <c r="S3745" s="2" t="s">
        <v>31</v>
      </c>
      <c r="T3745" s="5">
        <f t="shared" si="406"/>
        <v>645</v>
      </c>
      <c r="U3745" s="4">
        <f t="shared" si="407"/>
        <v>0.11928506670120451</v>
      </c>
      <c r="V3745" s="4">
        <f t="shared" si="408"/>
        <v>0.11928506670120451</v>
      </c>
      <c r="W3745">
        <f t="shared" si="409"/>
        <v>17</v>
      </c>
      <c r="X3745" t="str">
        <f t="shared" si="410"/>
        <v>Wednesday</v>
      </c>
      <c r="Y3745" s="5" t="str">
        <f t="shared" si="411"/>
        <v>Oct</v>
      </c>
      <c r="Z3745" s="5" t="str">
        <f t="shared" si="412"/>
        <v>6-10</v>
      </c>
    </row>
    <row r="3746" spans="1:26" x14ac:dyDescent="0.25">
      <c r="A3746" s="2" t="s">
        <v>3779</v>
      </c>
      <c r="B3746" s="2" t="s">
        <v>26</v>
      </c>
      <c r="C3746" s="1">
        <v>45931</v>
      </c>
      <c r="D3746" s="3">
        <v>0.82986111111111116</v>
      </c>
      <c r="E3746" s="2" t="s">
        <v>15</v>
      </c>
      <c r="F3746" s="2" t="s">
        <v>46</v>
      </c>
      <c r="G3746" s="2">
        <v>53983</v>
      </c>
      <c r="H3746" s="2">
        <v>8</v>
      </c>
      <c r="I3746" s="2">
        <v>108</v>
      </c>
      <c r="J3746" s="2">
        <v>32353</v>
      </c>
      <c r="K3746" s="2">
        <v>27208</v>
      </c>
      <c r="L3746" s="2">
        <v>1055</v>
      </c>
      <c r="M3746" s="2">
        <v>117</v>
      </c>
      <c r="N3746" s="2">
        <v>214</v>
      </c>
      <c r="O3746" s="2">
        <v>156</v>
      </c>
      <c r="P3746" s="2">
        <v>177</v>
      </c>
      <c r="Q3746" s="2">
        <v>1139</v>
      </c>
      <c r="R3746" s="2">
        <v>166</v>
      </c>
      <c r="S3746" s="2" t="s">
        <v>31</v>
      </c>
      <c r="T3746" s="5">
        <f t="shared" si="406"/>
        <v>1542</v>
      </c>
      <c r="U3746" s="4">
        <f t="shared" si="407"/>
        <v>0.50401052183094674</v>
      </c>
      <c r="V3746" s="4">
        <f t="shared" si="408"/>
        <v>0.50401052183094674</v>
      </c>
      <c r="W3746">
        <f t="shared" si="409"/>
        <v>19</v>
      </c>
      <c r="X3746" t="str">
        <f t="shared" si="410"/>
        <v>Wednesday</v>
      </c>
      <c r="Y3746" s="5" t="str">
        <f t="shared" si="411"/>
        <v>Oct</v>
      </c>
      <c r="Z3746" s="5" t="str">
        <f t="shared" si="412"/>
        <v>6-10</v>
      </c>
    </row>
    <row r="3747" spans="1:26" x14ac:dyDescent="0.25">
      <c r="A3747" s="2" t="s">
        <v>3780</v>
      </c>
      <c r="B3747" s="2" t="s">
        <v>26</v>
      </c>
      <c r="C3747" s="1">
        <v>45931</v>
      </c>
      <c r="D3747" s="3">
        <v>0.8354166666666667</v>
      </c>
      <c r="E3747" s="2" t="s">
        <v>15</v>
      </c>
      <c r="F3747" s="2" t="s">
        <v>18</v>
      </c>
      <c r="G3747" s="2">
        <v>54052</v>
      </c>
      <c r="H3747" s="2">
        <v>4</v>
      </c>
      <c r="I3747" s="2">
        <v>86</v>
      </c>
      <c r="J3747" s="2">
        <v>29723</v>
      </c>
      <c r="K3747" s="2">
        <v>22618</v>
      </c>
      <c r="L3747" s="2">
        <v>1068</v>
      </c>
      <c r="M3747" s="2">
        <v>85</v>
      </c>
      <c r="N3747" s="2">
        <v>182</v>
      </c>
      <c r="O3747" s="2">
        <v>116</v>
      </c>
      <c r="P3747" s="2">
        <v>178</v>
      </c>
      <c r="Q3747" s="2">
        <v>543</v>
      </c>
      <c r="R3747" s="2">
        <v>54</v>
      </c>
      <c r="S3747" s="2" t="s">
        <v>31</v>
      </c>
      <c r="T3747" s="5">
        <f t="shared" si="406"/>
        <v>1451</v>
      </c>
      <c r="U3747" s="4">
        <f t="shared" si="407"/>
        <v>0.41844890105824023</v>
      </c>
      <c r="V3747" s="4">
        <f t="shared" si="408"/>
        <v>0.41844890105824023</v>
      </c>
      <c r="W3747">
        <f t="shared" si="409"/>
        <v>20</v>
      </c>
      <c r="X3747" t="str">
        <f t="shared" si="410"/>
        <v>Wednesday</v>
      </c>
      <c r="Y3747" s="5" t="str">
        <f t="shared" si="411"/>
        <v>Oct</v>
      </c>
      <c r="Z3747" s="5" t="str">
        <f t="shared" si="412"/>
        <v>3-5</v>
      </c>
    </row>
    <row r="3748" spans="1:26" x14ac:dyDescent="0.25">
      <c r="A3748" s="2" t="s">
        <v>3781</v>
      </c>
      <c r="B3748" s="2" t="s">
        <v>26</v>
      </c>
      <c r="C3748" s="1">
        <v>45931</v>
      </c>
      <c r="D3748" s="3">
        <v>0.89861111111111114</v>
      </c>
      <c r="E3748" s="2" t="s">
        <v>19</v>
      </c>
      <c r="F3748" s="2" t="s">
        <v>49</v>
      </c>
      <c r="G3748" s="2">
        <v>54137</v>
      </c>
      <c r="H3748" s="2">
        <v>7</v>
      </c>
      <c r="I3748" s="2">
        <v>161</v>
      </c>
      <c r="J3748" s="2">
        <v>65114</v>
      </c>
      <c r="K3748" s="2">
        <v>54075</v>
      </c>
      <c r="L3748" s="2">
        <v>1393</v>
      </c>
      <c r="M3748" s="2">
        <v>186</v>
      </c>
      <c r="N3748" s="2">
        <v>264</v>
      </c>
      <c r="O3748" s="2">
        <v>1198</v>
      </c>
      <c r="P3748" s="2">
        <v>152</v>
      </c>
      <c r="Q3748" s="2">
        <v>853</v>
      </c>
      <c r="R3748" s="2">
        <v>108</v>
      </c>
      <c r="S3748" s="2" t="s">
        <v>28</v>
      </c>
      <c r="T3748" s="5">
        <f t="shared" si="406"/>
        <v>3041</v>
      </c>
      <c r="U3748" s="4">
        <f t="shared" si="407"/>
        <v>0.99885475737480833</v>
      </c>
      <c r="V3748" s="4">
        <f t="shared" si="408"/>
        <v>0.99885475737480833</v>
      </c>
      <c r="W3748">
        <f t="shared" si="409"/>
        <v>21</v>
      </c>
      <c r="X3748" t="str">
        <f t="shared" si="410"/>
        <v>Wednesday</v>
      </c>
      <c r="Y3748" s="5" t="str">
        <f t="shared" si="411"/>
        <v>Oct</v>
      </c>
      <c r="Z3748" s="5" t="str">
        <f t="shared" si="412"/>
        <v>6-10</v>
      </c>
    </row>
    <row r="3749" spans="1:26" x14ac:dyDescent="0.25">
      <c r="A3749" s="2" t="s">
        <v>3782</v>
      </c>
      <c r="B3749" s="2" t="s">
        <v>26</v>
      </c>
      <c r="C3749" s="1">
        <v>45931</v>
      </c>
      <c r="D3749" s="3">
        <v>0.90208333333333335</v>
      </c>
      <c r="E3749" s="2" t="s">
        <v>16</v>
      </c>
      <c r="F3749" s="2" t="s">
        <v>46</v>
      </c>
      <c r="G3749" s="2">
        <v>54124</v>
      </c>
      <c r="H3749" s="2">
        <v>8</v>
      </c>
      <c r="I3749" s="2">
        <v>173</v>
      </c>
      <c r="J3749" s="2">
        <v>29499</v>
      </c>
      <c r="K3749" s="2">
        <v>23185</v>
      </c>
      <c r="L3749" s="2">
        <v>843</v>
      </c>
      <c r="M3749" s="2">
        <v>68</v>
      </c>
      <c r="N3749" s="2">
        <v>48</v>
      </c>
      <c r="O3749" s="2">
        <v>88</v>
      </c>
      <c r="P3749" s="2">
        <v>116</v>
      </c>
      <c r="Q3749" s="2">
        <v>280</v>
      </c>
      <c r="R3749" s="2">
        <v>51</v>
      </c>
      <c r="S3749" s="2" t="s">
        <v>31</v>
      </c>
      <c r="T3749" s="5">
        <f t="shared" si="406"/>
        <v>1047</v>
      </c>
      <c r="U3749" s="4">
        <f t="shared" si="407"/>
        <v>0.42836819156012118</v>
      </c>
      <c r="V3749" s="4">
        <f t="shared" si="408"/>
        <v>0.42836819156012118</v>
      </c>
      <c r="W3749">
        <f t="shared" si="409"/>
        <v>21</v>
      </c>
      <c r="X3749" t="str">
        <f t="shared" si="410"/>
        <v>Wednesday</v>
      </c>
      <c r="Y3749" s="5" t="str">
        <f t="shared" si="411"/>
        <v>Oct</v>
      </c>
      <c r="Z3749" s="5" t="str">
        <f t="shared" si="412"/>
        <v>6-10</v>
      </c>
    </row>
    <row r="3750" spans="1:26" x14ac:dyDescent="0.25">
      <c r="A3750" s="2" t="s">
        <v>3783</v>
      </c>
      <c r="B3750" s="2" t="s">
        <v>26</v>
      </c>
      <c r="C3750" s="1">
        <v>45931</v>
      </c>
      <c r="D3750" s="3">
        <v>0.91388888888888886</v>
      </c>
      <c r="E3750" s="2" t="s">
        <v>19</v>
      </c>
      <c r="F3750" s="2" t="s">
        <v>49</v>
      </c>
      <c r="G3750" s="2">
        <v>53900</v>
      </c>
      <c r="H3750" s="2">
        <v>10</v>
      </c>
      <c r="I3750" s="2">
        <v>163</v>
      </c>
      <c r="J3750" s="2">
        <v>20301</v>
      </c>
      <c r="K3750" s="2">
        <v>14653</v>
      </c>
      <c r="L3750" s="2">
        <v>586</v>
      </c>
      <c r="M3750" s="2">
        <v>86</v>
      </c>
      <c r="N3750" s="2">
        <v>80</v>
      </c>
      <c r="O3750" s="2">
        <v>459</v>
      </c>
      <c r="P3750" s="2">
        <v>101</v>
      </c>
      <c r="Q3750" s="2">
        <v>217</v>
      </c>
      <c r="R3750" s="2">
        <v>30</v>
      </c>
      <c r="S3750" s="2" t="s">
        <v>31</v>
      </c>
      <c r="T3750" s="5">
        <f t="shared" si="406"/>
        <v>1211</v>
      </c>
      <c r="U3750" s="4">
        <f t="shared" si="407"/>
        <v>0.27185528756957328</v>
      </c>
      <c r="V3750" s="4">
        <f t="shared" si="408"/>
        <v>0.27185528756957328</v>
      </c>
      <c r="W3750">
        <f t="shared" si="409"/>
        <v>21</v>
      </c>
      <c r="X3750" t="str">
        <f t="shared" si="410"/>
        <v>Wednesday</v>
      </c>
      <c r="Y3750" s="5" t="str">
        <f t="shared" si="411"/>
        <v>Oct</v>
      </c>
      <c r="Z3750" s="5" t="str">
        <f t="shared" si="412"/>
        <v>6-10</v>
      </c>
    </row>
    <row r="3751" spans="1:26" x14ac:dyDescent="0.25">
      <c r="A3751" s="2" t="s">
        <v>3784</v>
      </c>
      <c r="B3751" s="2" t="s">
        <v>26</v>
      </c>
      <c r="C3751" s="1">
        <v>45932</v>
      </c>
      <c r="D3751" s="3">
        <v>0.35972222222222222</v>
      </c>
      <c r="E3751" s="2" t="s">
        <v>17</v>
      </c>
      <c r="F3751" s="2" t="s">
        <v>46</v>
      </c>
      <c r="G3751" s="2">
        <v>53860</v>
      </c>
      <c r="H3751" s="2">
        <v>12</v>
      </c>
      <c r="I3751" s="2">
        <v>34</v>
      </c>
      <c r="J3751" s="2">
        <v>9672</v>
      </c>
      <c r="K3751" s="2">
        <v>6707</v>
      </c>
      <c r="L3751" s="2">
        <v>115</v>
      </c>
      <c r="M3751" s="2">
        <v>17</v>
      </c>
      <c r="N3751" s="2">
        <v>17</v>
      </c>
      <c r="O3751" s="2">
        <v>0</v>
      </c>
      <c r="P3751" s="2">
        <v>51</v>
      </c>
      <c r="Q3751" s="2">
        <v>94</v>
      </c>
      <c r="R3751" s="2">
        <v>5</v>
      </c>
      <c r="S3751" s="2" t="s">
        <v>31</v>
      </c>
      <c r="T3751" s="5">
        <f t="shared" si="406"/>
        <v>149</v>
      </c>
      <c r="U3751" s="4">
        <f t="shared" si="407"/>
        <v>0.12452655031563312</v>
      </c>
      <c r="V3751" s="4">
        <f t="shared" si="408"/>
        <v>0.12452655031563312</v>
      </c>
      <c r="W3751">
        <f t="shared" si="409"/>
        <v>8</v>
      </c>
      <c r="X3751" t="str">
        <f t="shared" si="410"/>
        <v>Thursday</v>
      </c>
      <c r="Y3751" s="5" t="str">
        <f t="shared" si="411"/>
        <v>Oct</v>
      </c>
      <c r="Z3751" s="5" t="str">
        <f t="shared" si="412"/>
        <v>11+</v>
      </c>
    </row>
    <row r="3752" spans="1:26" x14ac:dyDescent="0.25">
      <c r="A3752" s="2" t="s">
        <v>3785</v>
      </c>
      <c r="B3752" s="2" t="s">
        <v>26</v>
      </c>
      <c r="C3752" s="1">
        <v>45932</v>
      </c>
      <c r="D3752" s="3">
        <v>0.52083333333333337</v>
      </c>
      <c r="E3752" s="2" t="s">
        <v>15</v>
      </c>
      <c r="F3752" s="2" t="s">
        <v>44</v>
      </c>
      <c r="G3752" s="2">
        <v>53857</v>
      </c>
      <c r="H3752" s="2">
        <v>6</v>
      </c>
      <c r="I3752" s="2">
        <v>184</v>
      </c>
      <c r="J3752" s="2">
        <v>28244</v>
      </c>
      <c r="K3752" s="2">
        <v>21799</v>
      </c>
      <c r="L3752" s="2">
        <v>816</v>
      </c>
      <c r="M3752" s="2">
        <v>64</v>
      </c>
      <c r="N3752" s="2">
        <v>136</v>
      </c>
      <c r="O3752" s="2">
        <v>95</v>
      </c>
      <c r="P3752" s="2">
        <v>121</v>
      </c>
      <c r="Q3752" s="2">
        <v>424</v>
      </c>
      <c r="R3752" s="2">
        <v>82</v>
      </c>
      <c r="S3752" s="2" t="s">
        <v>31</v>
      </c>
      <c r="T3752" s="5">
        <f t="shared" si="406"/>
        <v>1111</v>
      </c>
      <c r="U3752" s="4">
        <f t="shared" si="407"/>
        <v>0.40475704179586686</v>
      </c>
      <c r="V3752" s="4">
        <f t="shared" si="408"/>
        <v>0.40475704179586686</v>
      </c>
      <c r="W3752">
        <f t="shared" si="409"/>
        <v>12</v>
      </c>
      <c r="X3752" t="str">
        <f t="shared" si="410"/>
        <v>Thursday</v>
      </c>
      <c r="Y3752" s="5" t="str">
        <f t="shared" si="411"/>
        <v>Oct</v>
      </c>
      <c r="Z3752" s="5" t="str">
        <f t="shared" si="412"/>
        <v>6-10</v>
      </c>
    </row>
    <row r="3753" spans="1:26" x14ac:dyDescent="0.25">
      <c r="A3753" s="2" t="s">
        <v>3786</v>
      </c>
      <c r="B3753" s="2" t="s">
        <v>26</v>
      </c>
      <c r="C3753" s="1">
        <v>45932</v>
      </c>
      <c r="D3753" s="3">
        <v>0.62638888888888888</v>
      </c>
      <c r="E3753" s="2" t="s">
        <v>16</v>
      </c>
      <c r="F3753" s="2" t="s">
        <v>30</v>
      </c>
      <c r="G3753" s="2">
        <v>54104</v>
      </c>
      <c r="H3753" s="2">
        <v>6</v>
      </c>
      <c r="I3753" s="2">
        <v>181</v>
      </c>
      <c r="J3753" s="2">
        <v>10866</v>
      </c>
      <c r="K3753" s="2">
        <v>7969</v>
      </c>
      <c r="L3753" s="2">
        <v>419</v>
      </c>
      <c r="M3753" s="2">
        <v>28</v>
      </c>
      <c r="N3753" s="2">
        <v>24</v>
      </c>
      <c r="O3753" s="2">
        <v>42</v>
      </c>
      <c r="P3753" s="2">
        <v>62</v>
      </c>
      <c r="Q3753" s="2">
        <v>59</v>
      </c>
      <c r="R3753" s="2">
        <v>8</v>
      </c>
      <c r="S3753" s="2" t="s">
        <v>31</v>
      </c>
      <c r="T3753" s="5">
        <f t="shared" si="406"/>
        <v>513</v>
      </c>
      <c r="U3753" s="4">
        <f t="shared" si="407"/>
        <v>0.14729040366701168</v>
      </c>
      <c r="V3753" s="4">
        <f t="shared" si="408"/>
        <v>0.14729040366701168</v>
      </c>
      <c r="W3753">
        <f t="shared" si="409"/>
        <v>15</v>
      </c>
      <c r="X3753" t="str">
        <f t="shared" si="410"/>
        <v>Thursday</v>
      </c>
      <c r="Y3753" s="5" t="str">
        <f t="shared" si="411"/>
        <v>Oct</v>
      </c>
      <c r="Z3753" s="5" t="str">
        <f t="shared" si="412"/>
        <v>6-10</v>
      </c>
    </row>
    <row r="3754" spans="1:26" x14ac:dyDescent="0.25">
      <c r="A3754" s="2" t="s">
        <v>3787</v>
      </c>
      <c r="B3754" s="2" t="s">
        <v>26</v>
      </c>
      <c r="C3754" s="1">
        <v>45932</v>
      </c>
      <c r="D3754" s="3">
        <v>0.70208333333333328</v>
      </c>
      <c r="E3754" s="2" t="s">
        <v>15</v>
      </c>
      <c r="F3754" s="2" t="s">
        <v>27</v>
      </c>
      <c r="G3754" s="2">
        <v>54177</v>
      </c>
      <c r="H3754" s="2">
        <v>6</v>
      </c>
      <c r="I3754" s="2">
        <v>84</v>
      </c>
      <c r="J3754" s="2">
        <v>25826</v>
      </c>
      <c r="K3754" s="2">
        <v>21382</v>
      </c>
      <c r="L3754" s="2">
        <v>734</v>
      </c>
      <c r="M3754" s="2">
        <v>82</v>
      </c>
      <c r="N3754" s="2">
        <v>129</v>
      </c>
      <c r="O3754" s="2">
        <v>104</v>
      </c>
      <c r="P3754" s="2">
        <v>54</v>
      </c>
      <c r="Q3754" s="2">
        <v>539</v>
      </c>
      <c r="R3754" s="2">
        <v>116</v>
      </c>
      <c r="S3754" s="2" t="s">
        <v>31</v>
      </c>
      <c r="T3754" s="5">
        <f t="shared" si="406"/>
        <v>1049</v>
      </c>
      <c r="U3754" s="4">
        <f t="shared" si="407"/>
        <v>0.39466932462114918</v>
      </c>
      <c r="V3754" s="4">
        <f t="shared" si="408"/>
        <v>0.39466932462114918</v>
      </c>
      <c r="W3754">
        <f t="shared" si="409"/>
        <v>16</v>
      </c>
      <c r="X3754" t="str">
        <f t="shared" si="410"/>
        <v>Thursday</v>
      </c>
      <c r="Y3754" s="5" t="str">
        <f t="shared" si="411"/>
        <v>Oct</v>
      </c>
      <c r="Z3754" s="5" t="str">
        <f t="shared" si="412"/>
        <v>6-10</v>
      </c>
    </row>
    <row r="3755" spans="1:26" x14ac:dyDescent="0.25">
      <c r="A3755" s="2" t="s">
        <v>3788</v>
      </c>
      <c r="B3755" s="2" t="s">
        <v>26</v>
      </c>
      <c r="C3755" s="1">
        <v>45932</v>
      </c>
      <c r="D3755" s="3">
        <v>0.81874999999999998</v>
      </c>
      <c r="E3755" s="2" t="s">
        <v>17</v>
      </c>
      <c r="F3755" s="2" t="s">
        <v>30</v>
      </c>
      <c r="G3755" s="2">
        <v>53934</v>
      </c>
      <c r="H3755" s="2">
        <v>8</v>
      </c>
      <c r="I3755" s="2">
        <v>45</v>
      </c>
      <c r="J3755" s="2">
        <v>6305</v>
      </c>
      <c r="K3755" s="2">
        <v>5465</v>
      </c>
      <c r="L3755" s="2">
        <v>67</v>
      </c>
      <c r="M3755" s="2">
        <v>13</v>
      </c>
      <c r="N3755" s="2">
        <v>10</v>
      </c>
      <c r="O3755" s="2">
        <v>0</v>
      </c>
      <c r="P3755" s="2">
        <v>32</v>
      </c>
      <c r="Q3755" s="2">
        <v>69</v>
      </c>
      <c r="R3755" s="2">
        <v>3</v>
      </c>
      <c r="S3755" s="2" t="s">
        <v>31</v>
      </c>
      <c r="T3755" s="5">
        <f t="shared" si="406"/>
        <v>90</v>
      </c>
      <c r="U3755" s="4">
        <f t="shared" si="407"/>
        <v>0.1013275484851856</v>
      </c>
      <c r="V3755" s="4">
        <f t="shared" si="408"/>
        <v>0.1013275484851856</v>
      </c>
      <c r="W3755">
        <f t="shared" si="409"/>
        <v>19</v>
      </c>
      <c r="X3755" t="str">
        <f t="shared" si="410"/>
        <v>Thursday</v>
      </c>
      <c r="Y3755" s="5" t="str">
        <f t="shared" si="411"/>
        <v>Oct</v>
      </c>
      <c r="Z3755" s="5" t="str">
        <f t="shared" si="412"/>
        <v>6-10</v>
      </c>
    </row>
    <row r="3756" spans="1:26" x14ac:dyDescent="0.25">
      <c r="A3756" s="2" t="s">
        <v>3789</v>
      </c>
      <c r="B3756" s="2" t="s">
        <v>26</v>
      </c>
      <c r="C3756" s="1">
        <v>45932</v>
      </c>
      <c r="D3756" s="3">
        <v>0.83819444444444446</v>
      </c>
      <c r="E3756" s="2" t="s">
        <v>15</v>
      </c>
      <c r="F3756" s="2" t="s">
        <v>30</v>
      </c>
      <c r="G3756" s="2">
        <v>54033</v>
      </c>
      <c r="H3756" s="2">
        <v>7</v>
      </c>
      <c r="I3756" s="2">
        <v>88</v>
      </c>
      <c r="J3756" s="2">
        <v>56400</v>
      </c>
      <c r="K3756" s="2">
        <v>44498</v>
      </c>
      <c r="L3756" s="2">
        <v>1875</v>
      </c>
      <c r="M3756" s="2">
        <v>168</v>
      </c>
      <c r="N3756" s="2">
        <v>299</v>
      </c>
      <c r="O3756" s="2">
        <v>292</v>
      </c>
      <c r="P3756" s="2">
        <v>215</v>
      </c>
      <c r="Q3756" s="2">
        <v>1292</v>
      </c>
      <c r="R3756" s="2">
        <v>137</v>
      </c>
      <c r="S3756" s="2" t="s">
        <v>28</v>
      </c>
      <c r="T3756" s="5">
        <f t="shared" si="406"/>
        <v>2634</v>
      </c>
      <c r="U3756" s="4">
        <f t="shared" si="407"/>
        <v>0.82353376640201359</v>
      </c>
      <c r="V3756" s="4">
        <f t="shared" si="408"/>
        <v>0.82353376640201359</v>
      </c>
      <c r="W3756">
        <f t="shared" si="409"/>
        <v>20</v>
      </c>
      <c r="X3756" t="str">
        <f t="shared" si="410"/>
        <v>Thursday</v>
      </c>
      <c r="Y3756" s="5" t="str">
        <f t="shared" si="411"/>
        <v>Oct</v>
      </c>
      <c r="Z3756" s="5" t="str">
        <f t="shared" si="412"/>
        <v>6-10</v>
      </c>
    </row>
    <row r="3757" spans="1:26" x14ac:dyDescent="0.25">
      <c r="A3757" s="2" t="s">
        <v>3790</v>
      </c>
      <c r="B3757" s="2" t="s">
        <v>26</v>
      </c>
      <c r="C3757" s="1">
        <v>45932</v>
      </c>
      <c r="D3757" s="3">
        <v>0.84652777777777777</v>
      </c>
      <c r="E3757" s="2" t="s">
        <v>15</v>
      </c>
      <c r="F3757" s="2" t="s">
        <v>49</v>
      </c>
      <c r="G3757" s="2">
        <v>54481</v>
      </c>
      <c r="H3757" s="2">
        <v>9</v>
      </c>
      <c r="I3757" s="2">
        <v>102</v>
      </c>
      <c r="J3757" s="2">
        <v>53644</v>
      </c>
      <c r="K3757" s="2">
        <v>44855</v>
      </c>
      <c r="L3757" s="2">
        <v>1702</v>
      </c>
      <c r="M3757" s="2">
        <v>166</v>
      </c>
      <c r="N3757" s="2">
        <v>311</v>
      </c>
      <c r="O3757" s="2">
        <v>228</v>
      </c>
      <c r="P3757" s="2">
        <v>110</v>
      </c>
      <c r="Q3757" s="2">
        <v>1027</v>
      </c>
      <c r="R3757" s="2">
        <v>133</v>
      </c>
      <c r="S3757" s="2" t="s">
        <v>28</v>
      </c>
      <c r="T3757" s="5">
        <f t="shared" si="406"/>
        <v>2407</v>
      </c>
      <c r="U3757" s="4">
        <f t="shared" si="407"/>
        <v>0.8233145500266148</v>
      </c>
      <c r="V3757" s="4">
        <f t="shared" si="408"/>
        <v>0.8233145500266148</v>
      </c>
      <c r="W3757">
        <f t="shared" si="409"/>
        <v>20</v>
      </c>
      <c r="X3757" t="str">
        <f t="shared" si="410"/>
        <v>Thursday</v>
      </c>
      <c r="Y3757" s="5" t="str">
        <f t="shared" si="411"/>
        <v>Oct</v>
      </c>
      <c r="Z3757" s="5" t="str">
        <f t="shared" si="412"/>
        <v>6-10</v>
      </c>
    </row>
    <row r="3758" spans="1:26" x14ac:dyDescent="0.25">
      <c r="A3758" s="2" t="s">
        <v>3791</v>
      </c>
      <c r="B3758" s="2" t="s">
        <v>26</v>
      </c>
      <c r="C3758" s="1">
        <v>45932</v>
      </c>
      <c r="D3758" s="3">
        <v>0.85486111111111107</v>
      </c>
      <c r="E3758" s="2" t="s">
        <v>15</v>
      </c>
      <c r="F3758" s="2" t="s">
        <v>30</v>
      </c>
      <c r="G3758" s="2">
        <v>54084</v>
      </c>
      <c r="H3758" s="2">
        <v>10</v>
      </c>
      <c r="I3758" s="2">
        <v>218</v>
      </c>
      <c r="J3758" s="2">
        <v>51558</v>
      </c>
      <c r="K3758" s="2">
        <v>41902</v>
      </c>
      <c r="L3758" s="2">
        <v>1618</v>
      </c>
      <c r="M3758" s="2">
        <v>171</v>
      </c>
      <c r="N3758" s="2">
        <v>290</v>
      </c>
      <c r="O3758" s="2">
        <v>201</v>
      </c>
      <c r="P3758" s="2">
        <v>187</v>
      </c>
      <c r="Q3758" s="2">
        <v>489</v>
      </c>
      <c r="R3758" s="2">
        <v>258</v>
      </c>
      <c r="S3758" s="2" t="s">
        <v>28</v>
      </c>
      <c r="T3758" s="5">
        <f t="shared" si="406"/>
        <v>2280</v>
      </c>
      <c r="U3758" s="4">
        <f t="shared" si="407"/>
        <v>0.77475778418756014</v>
      </c>
      <c r="V3758" s="4">
        <f t="shared" si="408"/>
        <v>0.77475778418756014</v>
      </c>
      <c r="W3758">
        <f t="shared" si="409"/>
        <v>20</v>
      </c>
      <c r="X3758" t="str">
        <f t="shared" si="410"/>
        <v>Thursday</v>
      </c>
      <c r="Y3758" s="5" t="str">
        <f t="shared" si="411"/>
        <v>Oct</v>
      </c>
      <c r="Z3758" s="5" t="str">
        <f t="shared" si="412"/>
        <v>6-10</v>
      </c>
    </row>
    <row r="3759" spans="1:26" x14ac:dyDescent="0.25">
      <c r="A3759" s="2" t="s">
        <v>3792</v>
      </c>
      <c r="B3759" s="2" t="s">
        <v>26</v>
      </c>
      <c r="C3759" s="1">
        <v>45932</v>
      </c>
      <c r="D3759" s="3">
        <v>0.88194444444444442</v>
      </c>
      <c r="E3759" s="2" t="s">
        <v>17</v>
      </c>
      <c r="F3759" s="2" t="s">
        <v>38</v>
      </c>
      <c r="G3759" s="2">
        <v>54091</v>
      </c>
      <c r="H3759" s="2">
        <v>7</v>
      </c>
      <c r="I3759" s="2">
        <v>45</v>
      </c>
      <c r="J3759" s="2">
        <v>16212</v>
      </c>
      <c r="K3759" s="2">
        <v>14619</v>
      </c>
      <c r="L3759" s="2">
        <v>245</v>
      </c>
      <c r="M3759" s="2">
        <v>25</v>
      </c>
      <c r="N3759" s="2">
        <v>27</v>
      </c>
      <c r="O3759" s="2">
        <v>0</v>
      </c>
      <c r="P3759" s="2">
        <v>211</v>
      </c>
      <c r="Q3759" s="2">
        <v>230</v>
      </c>
      <c r="R3759" s="2">
        <v>4</v>
      </c>
      <c r="S3759" s="2" t="s">
        <v>28</v>
      </c>
      <c r="T3759" s="5">
        <f t="shared" si="406"/>
        <v>297</v>
      </c>
      <c r="U3759" s="4">
        <f t="shared" si="407"/>
        <v>0.27026677266088628</v>
      </c>
      <c r="V3759" s="4">
        <f t="shared" si="408"/>
        <v>0.27026677266088628</v>
      </c>
      <c r="W3759">
        <f t="shared" si="409"/>
        <v>21</v>
      </c>
      <c r="X3759" t="str">
        <f t="shared" si="410"/>
        <v>Thursday</v>
      </c>
      <c r="Y3759" s="5" t="str">
        <f t="shared" si="411"/>
        <v>Oct</v>
      </c>
      <c r="Z3759" s="5" t="str">
        <f t="shared" si="412"/>
        <v>6-10</v>
      </c>
    </row>
    <row r="3760" spans="1:26" x14ac:dyDescent="0.25">
      <c r="A3760" s="2" t="s">
        <v>3793</v>
      </c>
      <c r="B3760" s="2" t="s">
        <v>26</v>
      </c>
      <c r="C3760" s="1">
        <v>45932</v>
      </c>
      <c r="D3760" s="3">
        <v>0.8979166666666667</v>
      </c>
      <c r="E3760" s="2" t="s">
        <v>15</v>
      </c>
      <c r="F3760" s="2" t="s">
        <v>46</v>
      </c>
      <c r="G3760" s="2">
        <v>54366</v>
      </c>
      <c r="H3760" s="2">
        <v>2</v>
      </c>
      <c r="I3760" s="2">
        <v>173</v>
      </c>
      <c r="J3760" s="2">
        <v>24521</v>
      </c>
      <c r="K3760" s="2">
        <v>18722</v>
      </c>
      <c r="L3760" s="2">
        <v>632</v>
      </c>
      <c r="M3760" s="2">
        <v>82</v>
      </c>
      <c r="N3760" s="2">
        <v>110</v>
      </c>
      <c r="O3760" s="2">
        <v>95</v>
      </c>
      <c r="P3760" s="2">
        <v>79</v>
      </c>
      <c r="Q3760" s="2">
        <v>621</v>
      </c>
      <c r="R3760" s="2">
        <v>102</v>
      </c>
      <c r="S3760" s="2" t="s">
        <v>31</v>
      </c>
      <c r="T3760" s="5">
        <f t="shared" si="406"/>
        <v>919</v>
      </c>
      <c r="U3760" s="4">
        <f t="shared" si="407"/>
        <v>0.34436964279145055</v>
      </c>
      <c r="V3760" s="4">
        <f t="shared" si="408"/>
        <v>0.34436964279145055</v>
      </c>
      <c r="W3760">
        <f t="shared" si="409"/>
        <v>21</v>
      </c>
      <c r="X3760" t="str">
        <f t="shared" si="410"/>
        <v>Thursday</v>
      </c>
      <c r="Y3760" s="5" t="str">
        <f t="shared" si="411"/>
        <v>Oct</v>
      </c>
      <c r="Z3760" s="5" t="str">
        <f t="shared" si="412"/>
        <v>0-2</v>
      </c>
    </row>
    <row r="3761" spans="1:26" x14ac:dyDescent="0.25">
      <c r="A3761" s="2" t="s">
        <v>3794</v>
      </c>
      <c r="B3761" s="2" t="s">
        <v>26</v>
      </c>
      <c r="C3761" s="1">
        <v>45932</v>
      </c>
      <c r="D3761" s="3">
        <v>0.9375</v>
      </c>
      <c r="E3761" s="2" t="s">
        <v>16</v>
      </c>
      <c r="F3761" s="2" t="s">
        <v>18</v>
      </c>
      <c r="G3761" s="2">
        <v>54101</v>
      </c>
      <c r="H3761" s="2">
        <v>11</v>
      </c>
      <c r="I3761" s="2">
        <v>197</v>
      </c>
      <c r="J3761" s="2">
        <v>6207</v>
      </c>
      <c r="K3761" s="2">
        <v>5670</v>
      </c>
      <c r="L3761" s="2">
        <v>230</v>
      </c>
      <c r="M3761" s="2">
        <v>24</v>
      </c>
      <c r="N3761" s="2">
        <v>17</v>
      </c>
      <c r="O3761" s="2">
        <v>30</v>
      </c>
      <c r="P3761" s="2">
        <v>44</v>
      </c>
      <c r="Q3761" s="2">
        <v>99</v>
      </c>
      <c r="R3761" s="2">
        <v>9</v>
      </c>
      <c r="S3761" s="2" t="s">
        <v>31</v>
      </c>
      <c r="T3761" s="5">
        <f t="shared" si="406"/>
        <v>301</v>
      </c>
      <c r="U3761" s="4">
        <f t="shared" si="407"/>
        <v>0.10480397774532818</v>
      </c>
      <c r="V3761" s="4">
        <f t="shared" si="408"/>
        <v>0.10480397774532818</v>
      </c>
      <c r="W3761">
        <f t="shared" si="409"/>
        <v>22</v>
      </c>
      <c r="X3761" t="str">
        <f t="shared" si="410"/>
        <v>Thursday</v>
      </c>
      <c r="Y3761" s="5" t="str">
        <f t="shared" si="411"/>
        <v>Oct</v>
      </c>
      <c r="Z3761" s="5" t="str">
        <f t="shared" si="412"/>
        <v>11+</v>
      </c>
    </row>
    <row r="3762" spans="1:26" x14ac:dyDescent="0.25">
      <c r="A3762" s="2" t="s">
        <v>3795</v>
      </c>
      <c r="B3762" s="2" t="s">
        <v>26</v>
      </c>
      <c r="C3762" s="1">
        <v>45932</v>
      </c>
      <c r="D3762" s="3">
        <v>0.95833333333333337</v>
      </c>
      <c r="E3762" s="2" t="s">
        <v>19</v>
      </c>
      <c r="F3762" s="2" t="s">
        <v>18</v>
      </c>
      <c r="G3762" s="2">
        <v>54235</v>
      </c>
      <c r="H3762" s="2">
        <v>8</v>
      </c>
      <c r="I3762" s="2">
        <v>242</v>
      </c>
      <c r="J3762" s="2">
        <v>8496</v>
      </c>
      <c r="K3762" s="2">
        <v>6410</v>
      </c>
      <c r="L3762" s="2">
        <v>304</v>
      </c>
      <c r="M3762" s="2">
        <v>29</v>
      </c>
      <c r="N3762" s="2">
        <v>43</v>
      </c>
      <c r="O3762" s="2">
        <v>168</v>
      </c>
      <c r="P3762" s="2">
        <v>21</v>
      </c>
      <c r="Q3762" s="2">
        <v>177</v>
      </c>
      <c r="R3762" s="2">
        <v>19</v>
      </c>
      <c r="S3762" s="2" t="s">
        <v>31</v>
      </c>
      <c r="T3762" s="5">
        <f t="shared" si="406"/>
        <v>544</v>
      </c>
      <c r="U3762" s="4">
        <f t="shared" si="407"/>
        <v>0.11818936111367198</v>
      </c>
      <c r="V3762" s="4">
        <f t="shared" si="408"/>
        <v>0.11818936111367198</v>
      </c>
      <c r="W3762">
        <f t="shared" si="409"/>
        <v>23</v>
      </c>
      <c r="X3762" t="str">
        <f t="shared" si="410"/>
        <v>Thursday</v>
      </c>
      <c r="Y3762" s="5" t="str">
        <f t="shared" si="411"/>
        <v>Oct</v>
      </c>
      <c r="Z3762" s="5" t="str">
        <f t="shared" si="412"/>
        <v>6-10</v>
      </c>
    </row>
    <row r="3763" spans="1:26" x14ac:dyDescent="0.25">
      <c r="A3763" s="2" t="s">
        <v>3796</v>
      </c>
      <c r="B3763" s="2" t="s">
        <v>26</v>
      </c>
      <c r="C3763" s="1">
        <v>45932</v>
      </c>
      <c r="D3763" s="3">
        <v>0.99791666666666667</v>
      </c>
      <c r="E3763" s="2" t="s">
        <v>17</v>
      </c>
      <c r="F3763" s="2" t="s">
        <v>18</v>
      </c>
      <c r="G3763" s="2">
        <v>54033</v>
      </c>
      <c r="H3763" s="2">
        <v>8</v>
      </c>
      <c r="I3763" s="2">
        <v>35</v>
      </c>
      <c r="J3763" s="2">
        <v>5489</v>
      </c>
      <c r="K3763" s="2">
        <v>4957</v>
      </c>
      <c r="L3763" s="2">
        <v>78</v>
      </c>
      <c r="M3763" s="2">
        <v>10</v>
      </c>
      <c r="N3763" s="2">
        <v>12</v>
      </c>
      <c r="O3763" s="2">
        <v>0</v>
      </c>
      <c r="P3763" s="2">
        <v>94</v>
      </c>
      <c r="Q3763" s="2">
        <v>82</v>
      </c>
      <c r="R3763" s="2">
        <v>1</v>
      </c>
      <c r="S3763" s="2" t="s">
        <v>31</v>
      </c>
      <c r="T3763" s="5">
        <f t="shared" si="406"/>
        <v>100</v>
      </c>
      <c r="U3763" s="4">
        <f t="shared" si="407"/>
        <v>9.1740232820683651E-2</v>
      </c>
      <c r="V3763" s="4">
        <f t="shared" si="408"/>
        <v>9.1740232820683651E-2</v>
      </c>
      <c r="W3763">
        <f t="shared" si="409"/>
        <v>23</v>
      </c>
      <c r="X3763" t="str">
        <f t="shared" si="410"/>
        <v>Thursday</v>
      </c>
      <c r="Y3763" s="5" t="str">
        <f t="shared" si="411"/>
        <v>Oct</v>
      </c>
      <c r="Z3763" s="5" t="str">
        <f t="shared" si="412"/>
        <v>6-10</v>
      </c>
    </row>
    <row r="3764" spans="1:26" x14ac:dyDescent="0.25">
      <c r="A3764" s="2" t="s">
        <v>3797</v>
      </c>
      <c r="B3764" s="2" t="s">
        <v>26</v>
      </c>
      <c r="C3764" s="1">
        <v>45933</v>
      </c>
      <c r="D3764" s="3">
        <v>4.1666666666666666E-3</v>
      </c>
      <c r="E3764" s="2" t="s">
        <v>15</v>
      </c>
      <c r="F3764" s="2" t="s">
        <v>36</v>
      </c>
      <c r="G3764" s="2">
        <v>53946</v>
      </c>
      <c r="H3764" s="2">
        <v>11</v>
      </c>
      <c r="I3764" s="2">
        <v>70</v>
      </c>
      <c r="J3764" s="2">
        <v>18678</v>
      </c>
      <c r="K3764" s="2">
        <v>14543</v>
      </c>
      <c r="L3764" s="2">
        <v>477</v>
      </c>
      <c r="M3764" s="2">
        <v>56</v>
      </c>
      <c r="N3764" s="2">
        <v>113</v>
      </c>
      <c r="O3764" s="2">
        <v>45</v>
      </c>
      <c r="P3764" s="2">
        <v>103</v>
      </c>
      <c r="Q3764" s="2">
        <v>396</v>
      </c>
      <c r="R3764" s="2">
        <v>91</v>
      </c>
      <c r="S3764" s="2" t="s">
        <v>31</v>
      </c>
      <c r="T3764" s="5">
        <f t="shared" si="406"/>
        <v>691</v>
      </c>
      <c r="U3764" s="4">
        <f t="shared" si="407"/>
        <v>0.26958439921402882</v>
      </c>
      <c r="V3764" s="4">
        <f t="shared" si="408"/>
        <v>0.26958439921402882</v>
      </c>
      <c r="W3764">
        <f t="shared" si="409"/>
        <v>0</v>
      </c>
      <c r="X3764" t="str">
        <f t="shared" si="410"/>
        <v>Friday</v>
      </c>
      <c r="Y3764" s="5" t="str">
        <f t="shared" si="411"/>
        <v>Oct</v>
      </c>
      <c r="Z3764" s="5" t="str">
        <f t="shared" si="412"/>
        <v>11+</v>
      </c>
    </row>
    <row r="3765" spans="1:26" x14ac:dyDescent="0.25">
      <c r="A3765" s="2" t="s">
        <v>3798</v>
      </c>
      <c r="B3765" s="2" t="s">
        <v>26</v>
      </c>
      <c r="C3765" s="1">
        <v>45933</v>
      </c>
      <c r="D3765" s="3">
        <v>3.888888888888889E-2</v>
      </c>
      <c r="E3765" s="2" t="s">
        <v>15</v>
      </c>
      <c r="F3765" s="2" t="s">
        <v>18</v>
      </c>
      <c r="G3765" s="2">
        <v>54276</v>
      </c>
      <c r="H3765" s="2">
        <v>13</v>
      </c>
      <c r="I3765" s="2">
        <v>107</v>
      </c>
      <c r="J3765" s="2">
        <v>13563</v>
      </c>
      <c r="K3765" s="2">
        <v>10590</v>
      </c>
      <c r="L3765" s="2">
        <v>537</v>
      </c>
      <c r="M3765" s="2">
        <v>53</v>
      </c>
      <c r="N3765" s="2">
        <v>97</v>
      </c>
      <c r="O3765" s="2">
        <v>63</v>
      </c>
      <c r="P3765" s="2">
        <v>81</v>
      </c>
      <c r="Q3765" s="2">
        <v>244</v>
      </c>
      <c r="R3765" s="2">
        <v>25</v>
      </c>
      <c r="S3765" s="2" t="s">
        <v>31</v>
      </c>
      <c r="T3765" s="5">
        <f t="shared" si="406"/>
        <v>750</v>
      </c>
      <c r="U3765" s="4">
        <f t="shared" si="407"/>
        <v>0.19511386248065443</v>
      </c>
      <c r="V3765" s="4">
        <f t="shared" si="408"/>
        <v>0.19511386248065443</v>
      </c>
      <c r="W3765">
        <f t="shared" si="409"/>
        <v>0</v>
      </c>
      <c r="X3765" t="str">
        <f t="shared" si="410"/>
        <v>Friday</v>
      </c>
      <c r="Y3765" s="5" t="str">
        <f t="shared" si="411"/>
        <v>Oct</v>
      </c>
      <c r="Z3765" s="5" t="str">
        <f t="shared" si="412"/>
        <v>11+</v>
      </c>
    </row>
    <row r="3766" spans="1:26" x14ac:dyDescent="0.25">
      <c r="A3766" s="2" t="s">
        <v>3799</v>
      </c>
      <c r="B3766" s="2" t="s">
        <v>26</v>
      </c>
      <c r="C3766" s="1">
        <v>45933</v>
      </c>
      <c r="D3766" s="3">
        <v>0.27291666666666664</v>
      </c>
      <c r="E3766" s="2" t="s">
        <v>15</v>
      </c>
      <c r="F3766" s="2" t="s">
        <v>18</v>
      </c>
      <c r="G3766" s="2">
        <v>54090</v>
      </c>
      <c r="H3766" s="2">
        <v>10</v>
      </c>
      <c r="I3766" s="2">
        <v>65</v>
      </c>
      <c r="J3766" s="2">
        <v>57580</v>
      </c>
      <c r="K3766" s="2">
        <v>39888</v>
      </c>
      <c r="L3766" s="2">
        <v>2257</v>
      </c>
      <c r="M3766" s="2">
        <v>162</v>
      </c>
      <c r="N3766" s="2">
        <v>322</v>
      </c>
      <c r="O3766" s="2">
        <v>229</v>
      </c>
      <c r="P3766" s="2">
        <v>342</v>
      </c>
      <c r="Q3766" s="2">
        <v>1157</v>
      </c>
      <c r="R3766" s="2">
        <v>248</v>
      </c>
      <c r="S3766" s="2" t="s">
        <v>31</v>
      </c>
      <c r="T3766" s="5">
        <f t="shared" si="406"/>
        <v>2970</v>
      </c>
      <c r="U3766" s="4">
        <f t="shared" si="407"/>
        <v>0.73743760399334446</v>
      </c>
      <c r="V3766" s="4">
        <f t="shared" si="408"/>
        <v>0.73743760399334446</v>
      </c>
      <c r="W3766">
        <f t="shared" si="409"/>
        <v>6</v>
      </c>
      <c r="X3766" t="str">
        <f t="shared" si="410"/>
        <v>Friday</v>
      </c>
      <c r="Y3766" s="5" t="str">
        <f t="shared" si="411"/>
        <v>Oct</v>
      </c>
      <c r="Z3766" s="5" t="str">
        <f t="shared" si="412"/>
        <v>6-10</v>
      </c>
    </row>
    <row r="3767" spans="1:26" x14ac:dyDescent="0.25">
      <c r="A3767" s="2" t="s">
        <v>3800</v>
      </c>
      <c r="B3767" s="2" t="s">
        <v>26</v>
      </c>
      <c r="C3767" s="1">
        <v>45933</v>
      </c>
      <c r="D3767" s="3">
        <v>0.3923611111111111</v>
      </c>
      <c r="E3767" s="2" t="s">
        <v>15</v>
      </c>
      <c r="F3767" s="2" t="s">
        <v>27</v>
      </c>
      <c r="G3767" s="2">
        <v>54192</v>
      </c>
      <c r="H3767" s="2">
        <v>5</v>
      </c>
      <c r="I3767" s="2">
        <v>304</v>
      </c>
      <c r="J3767" s="2">
        <v>33667</v>
      </c>
      <c r="K3767" s="2">
        <v>23225</v>
      </c>
      <c r="L3767" s="2">
        <v>743</v>
      </c>
      <c r="M3767" s="2">
        <v>65</v>
      </c>
      <c r="N3767" s="2">
        <v>157</v>
      </c>
      <c r="O3767" s="2">
        <v>100</v>
      </c>
      <c r="P3767" s="2">
        <v>126</v>
      </c>
      <c r="Q3767" s="2">
        <v>425</v>
      </c>
      <c r="R3767" s="2">
        <v>152</v>
      </c>
      <c r="S3767" s="2" t="s">
        <v>31</v>
      </c>
      <c r="T3767" s="5">
        <f t="shared" si="406"/>
        <v>1065</v>
      </c>
      <c r="U3767" s="4">
        <f t="shared" si="407"/>
        <v>0.42856879244168883</v>
      </c>
      <c r="V3767" s="4">
        <f t="shared" si="408"/>
        <v>0.42856879244168883</v>
      </c>
      <c r="W3767">
        <f t="shared" si="409"/>
        <v>9</v>
      </c>
      <c r="X3767" t="str">
        <f t="shared" si="410"/>
        <v>Friday</v>
      </c>
      <c r="Y3767" s="5" t="str">
        <f t="shared" si="411"/>
        <v>Oct</v>
      </c>
      <c r="Z3767" s="5" t="str">
        <f t="shared" si="412"/>
        <v>3-5</v>
      </c>
    </row>
    <row r="3768" spans="1:26" x14ac:dyDescent="0.25">
      <c r="A3768" s="2" t="s">
        <v>3801</v>
      </c>
      <c r="B3768" s="2" t="s">
        <v>26</v>
      </c>
      <c r="C3768" s="1">
        <v>45933</v>
      </c>
      <c r="D3768" s="3">
        <v>0.58750000000000002</v>
      </c>
      <c r="E3768" s="2" t="s">
        <v>19</v>
      </c>
      <c r="F3768" s="2" t="s">
        <v>46</v>
      </c>
      <c r="G3768" s="2">
        <v>53893</v>
      </c>
      <c r="H3768" s="2">
        <v>8</v>
      </c>
      <c r="I3768" s="2">
        <v>306</v>
      </c>
      <c r="J3768" s="2">
        <v>13381</v>
      </c>
      <c r="K3768" s="2">
        <v>11113</v>
      </c>
      <c r="L3768" s="2">
        <v>495</v>
      </c>
      <c r="M3768" s="2">
        <v>50</v>
      </c>
      <c r="N3768" s="2">
        <v>47</v>
      </c>
      <c r="O3768" s="2">
        <v>246</v>
      </c>
      <c r="P3768" s="2">
        <v>64</v>
      </c>
      <c r="Q3768" s="2">
        <v>299</v>
      </c>
      <c r="R3768" s="2">
        <v>27</v>
      </c>
      <c r="S3768" s="2" t="s">
        <v>28</v>
      </c>
      <c r="T3768" s="5">
        <f t="shared" si="406"/>
        <v>838</v>
      </c>
      <c r="U3768" s="4">
        <f t="shared" si="407"/>
        <v>0.20620488746219359</v>
      </c>
      <c r="V3768" s="4">
        <f t="shared" si="408"/>
        <v>0.20620488746219359</v>
      </c>
      <c r="W3768">
        <f t="shared" si="409"/>
        <v>14</v>
      </c>
      <c r="X3768" t="str">
        <f t="shared" si="410"/>
        <v>Friday</v>
      </c>
      <c r="Y3768" s="5" t="str">
        <f t="shared" si="411"/>
        <v>Oct</v>
      </c>
      <c r="Z3768" s="5" t="str">
        <f t="shared" si="412"/>
        <v>6-10</v>
      </c>
    </row>
    <row r="3769" spans="1:26" x14ac:dyDescent="0.25">
      <c r="A3769" s="2" t="s">
        <v>3802</v>
      </c>
      <c r="B3769" s="2" t="s">
        <v>26</v>
      </c>
      <c r="C3769" s="1">
        <v>45933</v>
      </c>
      <c r="D3769" s="3">
        <v>0.82222222222222219</v>
      </c>
      <c r="E3769" s="2" t="s">
        <v>15</v>
      </c>
      <c r="F3769" s="2" t="s">
        <v>38</v>
      </c>
      <c r="G3769" s="2">
        <v>54012</v>
      </c>
      <c r="H3769" s="2">
        <v>9</v>
      </c>
      <c r="I3769" s="2">
        <v>46</v>
      </c>
      <c r="J3769" s="2">
        <v>40519</v>
      </c>
      <c r="K3769" s="2">
        <v>29473</v>
      </c>
      <c r="L3769" s="2">
        <v>1021</v>
      </c>
      <c r="M3769" s="2">
        <v>113</v>
      </c>
      <c r="N3769" s="2">
        <v>229</v>
      </c>
      <c r="O3769" s="2">
        <v>141</v>
      </c>
      <c r="P3769" s="2">
        <v>276</v>
      </c>
      <c r="Q3769" s="2">
        <v>978</v>
      </c>
      <c r="R3769" s="2">
        <v>190</v>
      </c>
      <c r="S3769" s="2" t="s">
        <v>31</v>
      </c>
      <c r="T3769" s="5">
        <f t="shared" si="406"/>
        <v>1504</v>
      </c>
      <c r="U3769" s="4">
        <f t="shared" si="407"/>
        <v>0.54567503517736804</v>
      </c>
      <c r="V3769" s="4">
        <f t="shared" si="408"/>
        <v>0.54567503517736804</v>
      </c>
      <c r="W3769">
        <f t="shared" si="409"/>
        <v>19</v>
      </c>
      <c r="X3769" t="str">
        <f t="shared" si="410"/>
        <v>Friday</v>
      </c>
      <c r="Y3769" s="5" t="str">
        <f t="shared" si="411"/>
        <v>Oct</v>
      </c>
      <c r="Z3769" s="5" t="str">
        <f t="shared" si="412"/>
        <v>6-10</v>
      </c>
    </row>
    <row r="3770" spans="1:26" x14ac:dyDescent="0.25">
      <c r="A3770" s="2" t="s">
        <v>3803</v>
      </c>
      <c r="B3770" s="2" t="s">
        <v>26</v>
      </c>
      <c r="C3770" s="1">
        <v>45933</v>
      </c>
      <c r="D3770" s="3">
        <v>0.8881944444444444</v>
      </c>
      <c r="E3770" s="2" t="s">
        <v>19</v>
      </c>
      <c r="F3770" s="2" t="s">
        <v>46</v>
      </c>
      <c r="G3770" s="2">
        <v>54070</v>
      </c>
      <c r="H3770" s="2">
        <v>6</v>
      </c>
      <c r="I3770" s="2">
        <v>128</v>
      </c>
      <c r="J3770" s="2">
        <v>25702</v>
      </c>
      <c r="K3770" s="2">
        <v>22039</v>
      </c>
      <c r="L3770" s="2">
        <v>704</v>
      </c>
      <c r="M3770" s="2">
        <v>86</v>
      </c>
      <c r="N3770" s="2">
        <v>105</v>
      </c>
      <c r="O3770" s="2">
        <v>517</v>
      </c>
      <c r="P3770" s="2">
        <v>75</v>
      </c>
      <c r="Q3770" s="2">
        <v>245</v>
      </c>
      <c r="R3770" s="2">
        <v>40</v>
      </c>
      <c r="S3770" s="2" t="s">
        <v>31</v>
      </c>
      <c r="T3770" s="5">
        <f t="shared" si="406"/>
        <v>1412</v>
      </c>
      <c r="U3770" s="4">
        <f t="shared" si="407"/>
        <v>0.40760125762899946</v>
      </c>
      <c r="V3770" s="4">
        <f t="shared" si="408"/>
        <v>0.40760125762899946</v>
      </c>
      <c r="W3770">
        <f t="shared" si="409"/>
        <v>21</v>
      </c>
      <c r="X3770" t="str">
        <f t="shared" si="410"/>
        <v>Friday</v>
      </c>
      <c r="Y3770" s="5" t="str">
        <f t="shared" si="411"/>
        <v>Oct</v>
      </c>
      <c r="Z3770" s="5" t="str">
        <f t="shared" si="412"/>
        <v>6-10</v>
      </c>
    </row>
    <row r="3771" spans="1:26" x14ac:dyDescent="0.25">
      <c r="A3771" s="2" t="s">
        <v>3804</v>
      </c>
      <c r="B3771" s="2" t="s">
        <v>26</v>
      </c>
      <c r="C3771" s="1">
        <v>45933</v>
      </c>
      <c r="D3771" s="3">
        <v>0.89166666666666672</v>
      </c>
      <c r="E3771" s="2" t="s">
        <v>15</v>
      </c>
      <c r="F3771" s="2" t="s">
        <v>44</v>
      </c>
      <c r="G3771" s="2">
        <v>54097</v>
      </c>
      <c r="H3771" s="2">
        <v>8</v>
      </c>
      <c r="I3771" s="2">
        <v>241</v>
      </c>
      <c r="J3771" s="2">
        <v>41443</v>
      </c>
      <c r="K3771" s="2">
        <v>31150</v>
      </c>
      <c r="L3771" s="2">
        <v>925</v>
      </c>
      <c r="M3771" s="2">
        <v>160</v>
      </c>
      <c r="N3771" s="2">
        <v>168</v>
      </c>
      <c r="O3771" s="2">
        <v>165</v>
      </c>
      <c r="P3771" s="2">
        <v>103</v>
      </c>
      <c r="Q3771" s="2">
        <v>923</v>
      </c>
      <c r="R3771" s="2">
        <v>144</v>
      </c>
      <c r="S3771" s="2" t="s">
        <v>31</v>
      </c>
      <c r="T3771" s="5">
        <f t="shared" si="406"/>
        <v>1418</v>
      </c>
      <c r="U3771" s="4">
        <f t="shared" si="407"/>
        <v>0.57581751298593264</v>
      </c>
      <c r="V3771" s="4">
        <f t="shared" si="408"/>
        <v>0.57581751298593264</v>
      </c>
      <c r="W3771">
        <f t="shared" si="409"/>
        <v>21</v>
      </c>
      <c r="X3771" t="str">
        <f t="shared" si="410"/>
        <v>Friday</v>
      </c>
      <c r="Y3771" s="5" t="str">
        <f t="shared" si="411"/>
        <v>Oct</v>
      </c>
      <c r="Z3771" s="5" t="str">
        <f t="shared" si="412"/>
        <v>6-10</v>
      </c>
    </row>
    <row r="3772" spans="1:26" x14ac:dyDescent="0.25">
      <c r="A3772" s="2" t="s">
        <v>3805</v>
      </c>
      <c r="B3772" s="2" t="s">
        <v>26</v>
      </c>
      <c r="C3772" s="1">
        <v>45933</v>
      </c>
      <c r="D3772" s="3">
        <v>0.89652777777777781</v>
      </c>
      <c r="E3772" s="2" t="s">
        <v>15</v>
      </c>
      <c r="F3772" s="2" t="s">
        <v>44</v>
      </c>
      <c r="G3772" s="2">
        <v>53960</v>
      </c>
      <c r="H3772" s="2">
        <v>10</v>
      </c>
      <c r="I3772" s="2">
        <v>218</v>
      </c>
      <c r="J3772" s="2">
        <v>51254</v>
      </c>
      <c r="K3772" s="2">
        <v>41488</v>
      </c>
      <c r="L3772" s="2">
        <v>1161</v>
      </c>
      <c r="M3772" s="2">
        <v>97</v>
      </c>
      <c r="N3772" s="2">
        <v>247</v>
      </c>
      <c r="O3772" s="2">
        <v>156</v>
      </c>
      <c r="P3772" s="2">
        <v>308</v>
      </c>
      <c r="Q3772" s="2">
        <v>1098</v>
      </c>
      <c r="R3772" s="2">
        <v>183</v>
      </c>
      <c r="S3772" s="2" t="s">
        <v>31</v>
      </c>
      <c r="T3772" s="5">
        <f t="shared" si="406"/>
        <v>1661</v>
      </c>
      <c r="U3772" s="4">
        <f t="shared" si="407"/>
        <v>0.76886582653817648</v>
      </c>
      <c r="V3772" s="4">
        <f t="shared" si="408"/>
        <v>0.76886582653817648</v>
      </c>
      <c r="W3772">
        <f t="shared" si="409"/>
        <v>21</v>
      </c>
      <c r="X3772" t="str">
        <f t="shared" si="410"/>
        <v>Friday</v>
      </c>
      <c r="Y3772" s="5" t="str">
        <f t="shared" si="411"/>
        <v>Oct</v>
      </c>
      <c r="Z3772" s="5" t="str">
        <f t="shared" si="412"/>
        <v>6-10</v>
      </c>
    </row>
    <row r="3773" spans="1:26" x14ac:dyDescent="0.25">
      <c r="A3773" s="2" t="s">
        <v>3806</v>
      </c>
      <c r="B3773" s="2" t="s">
        <v>26</v>
      </c>
      <c r="C3773" s="1">
        <v>45933</v>
      </c>
      <c r="D3773" s="3">
        <v>0.9506944444444444</v>
      </c>
      <c r="E3773" s="2" t="s">
        <v>15</v>
      </c>
      <c r="F3773" s="2" t="s">
        <v>46</v>
      </c>
      <c r="G3773" s="2">
        <v>54200</v>
      </c>
      <c r="H3773" s="2">
        <v>12</v>
      </c>
      <c r="I3773" s="2">
        <v>124</v>
      </c>
      <c r="J3773" s="2">
        <v>34915</v>
      </c>
      <c r="K3773" s="2">
        <v>30864</v>
      </c>
      <c r="L3773" s="2">
        <v>979</v>
      </c>
      <c r="M3773" s="2">
        <v>110</v>
      </c>
      <c r="N3773" s="2">
        <v>185</v>
      </c>
      <c r="O3773" s="2">
        <v>122</v>
      </c>
      <c r="P3773" s="2">
        <v>67</v>
      </c>
      <c r="Q3773" s="2">
        <v>1269</v>
      </c>
      <c r="R3773" s="2">
        <v>99</v>
      </c>
      <c r="S3773" s="2" t="s">
        <v>31</v>
      </c>
      <c r="T3773" s="5">
        <f t="shared" si="406"/>
        <v>1396</v>
      </c>
      <c r="U3773" s="4">
        <f t="shared" si="407"/>
        <v>0.56944649446494466</v>
      </c>
      <c r="V3773" s="4">
        <f t="shared" si="408"/>
        <v>0.56944649446494466</v>
      </c>
      <c r="W3773">
        <f t="shared" si="409"/>
        <v>22</v>
      </c>
      <c r="X3773" t="str">
        <f t="shared" si="410"/>
        <v>Friday</v>
      </c>
      <c r="Y3773" s="5" t="str">
        <f t="shared" si="411"/>
        <v>Oct</v>
      </c>
      <c r="Z3773" s="5" t="str">
        <f t="shared" si="412"/>
        <v>11+</v>
      </c>
    </row>
    <row r="3774" spans="1:26" x14ac:dyDescent="0.25">
      <c r="A3774" s="2" t="s">
        <v>3807</v>
      </c>
      <c r="B3774" s="2" t="s">
        <v>26</v>
      </c>
      <c r="C3774" s="1">
        <v>45933</v>
      </c>
      <c r="D3774" s="3">
        <v>0.96736111111111112</v>
      </c>
      <c r="E3774" s="2" t="s">
        <v>15</v>
      </c>
      <c r="F3774" s="2" t="s">
        <v>49</v>
      </c>
      <c r="G3774" s="2">
        <v>54211</v>
      </c>
      <c r="H3774" s="2">
        <v>9</v>
      </c>
      <c r="I3774" s="2">
        <v>79</v>
      </c>
      <c r="J3774" s="2">
        <v>26928</v>
      </c>
      <c r="K3774" s="2">
        <v>19216</v>
      </c>
      <c r="L3774" s="2">
        <v>850</v>
      </c>
      <c r="M3774" s="2">
        <v>66</v>
      </c>
      <c r="N3774" s="2">
        <v>164</v>
      </c>
      <c r="O3774" s="2">
        <v>106</v>
      </c>
      <c r="P3774" s="2">
        <v>58</v>
      </c>
      <c r="Q3774" s="2">
        <v>445</v>
      </c>
      <c r="R3774" s="2">
        <v>105</v>
      </c>
      <c r="S3774" s="2" t="s">
        <v>31</v>
      </c>
      <c r="T3774" s="5">
        <f t="shared" si="406"/>
        <v>1186</v>
      </c>
      <c r="U3774" s="4">
        <f t="shared" si="407"/>
        <v>0.35446680562985372</v>
      </c>
      <c r="V3774" s="4">
        <f t="shared" si="408"/>
        <v>0.35446680562985372</v>
      </c>
      <c r="W3774">
        <f t="shared" si="409"/>
        <v>23</v>
      </c>
      <c r="X3774" t="str">
        <f t="shared" si="410"/>
        <v>Friday</v>
      </c>
      <c r="Y3774" s="5" t="str">
        <f t="shared" si="411"/>
        <v>Oct</v>
      </c>
      <c r="Z3774" s="5" t="str">
        <f t="shared" si="412"/>
        <v>6-10</v>
      </c>
    </row>
    <row r="3775" spans="1:26" x14ac:dyDescent="0.25">
      <c r="A3775" s="2" t="s">
        <v>3808</v>
      </c>
      <c r="B3775" s="2" t="s">
        <v>26</v>
      </c>
      <c r="C3775" s="1">
        <v>45934</v>
      </c>
      <c r="D3775" s="3">
        <v>7.3611111111111113E-2</v>
      </c>
      <c r="E3775" s="2" t="s">
        <v>17</v>
      </c>
      <c r="F3775" s="2" t="s">
        <v>44</v>
      </c>
      <c r="G3775" s="2">
        <v>54341</v>
      </c>
      <c r="H3775" s="2">
        <v>9</v>
      </c>
      <c r="I3775" s="2">
        <v>47</v>
      </c>
      <c r="J3775" s="2">
        <v>5097</v>
      </c>
      <c r="K3775" s="2">
        <v>4172</v>
      </c>
      <c r="L3775" s="2">
        <v>62</v>
      </c>
      <c r="M3775" s="2">
        <v>7</v>
      </c>
      <c r="N3775" s="2">
        <v>8</v>
      </c>
      <c r="O3775" s="2">
        <v>0</v>
      </c>
      <c r="P3775" s="2">
        <v>54</v>
      </c>
      <c r="Q3775" s="2">
        <v>30</v>
      </c>
      <c r="R3775" s="2">
        <v>3</v>
      </c>
      <c r="S3775" s="2" t="s">
        <v>31</v>
      </c>
      <c r="T3775" s="5">
        <f t="shared" si="406"/>
        <v>77</v>
      </c>
      <c r="U3775" s="4">
        <f t="shared" si="407"/>
        <v>7.6774442870024481E-2</v>
      </c>
      <c r="V3775" s="4">
        <f t="shared" si="408"/>
        <v>7.6774442870024481E-2</v>
      </c>
      <c r="W3775">
        <f t="shared" si="409"/>
        <v>1</v>
      </c>
      <c r="X3775" t="str">
        <f t="shared" si="410"/>
        <v>Saturday</v>
      </c>
      <c r="Y3775" s="5" t="str">
        <f t="shared" si="411"/>
        <v>Oct</v>
      </c>
      <c r="Z3775" s="5" t="str">
        <f t="shared" si="412"/>
        <v>6-10</v>
      </c>
    </row>
    <row r="3776" spans="1:26" x14ac:dyDescent="0.25">
      <c r="A3776" s="2" t="s">
        <v>3809</v>
      </c>
      <c r="B3776" s="2" t="s">
        <v>26</v>
      </c>
      <c r="C3776" s="1">
        <v>45934</v>
      </c>
      <c r="D3776" s="3">
        <v>0.24791666666666667</v>
      </c>
      <c r="E3776" s="2" t="s">
        <v>19</v>
      </c>
      <c r="F3776" s="2" t="s">
        <v>36</v>
      </c>
      <c r="G3776" s="2">
        <v>54085</v>
      </c>
      <c r="H3776" s="2">
        <v>11</v>
      </c>
      <c r="I3776" s="2">
        <v>286</v>
      </c>
      <c r="J3776" s="2">
        <v>12050</v>
      </c>
      <c r="K3776" s="2">
        <v>9632</v>
      </c>
      <c r="L3776" s="2">
        <v>211</v>
      </c>
      <c r="M3776" s="2">
        <v>27</v>
      </c>
      <c r="N3776" s="2">
        <v>35</v>
      </c>
      <c r="O3776" s="2">
        <v>124</v>
      </c>
      <c r="P3776" s="2">
        <v>70</v>
      </c>
      <c r="Q3776" s="2">
        <v>249</v>
      </c>
      <c r="R3776" s="2">
        <v>29</v>
      </c>
      <c r="S3776" s="2" t="s">
        <v>31</v>
      </c>
      <c r="T3776" s="5">
        <f t="shared" si="406"/>
        <v>397</v>
      </c>
      <c r="U3776" s="4">
        <f t="shared" si="407"/>
        <v>0.1780900434501248</v>
      </c>
      <c r="V3776" s="4">
        <f t="shared" si="408"/>
        <v>0.1780900434501248</v>
      </c>
      <c r="W3776">
        <f t="shared" si="409"/>
        <v>5</v>
      </c>
      <c r="X3776" t="str">
        <f t="shared" si="410"/>
        <v>Saturday</v>
      </c>
      <c r="Y3776" s="5" t="str">
        <f t="shared" si="411"/>
        <v>Oct</v>
      </c>
      <c r="Z3776" s="5" t="str">
        <f t="shared" si="412"/>
        <v>11+</v>
      </c>
    </row>
    <row r="3777" spans="1:26" x14ac:dyDescent="0.25">
      <c r="A3777" s="2" t="s">
        <v>3810</v>
      </c>
      <c r="B3777" s="2" t="s">
        <v>26</v>
      </c>
      <c r="C3777" s="1">
        <v>45934</v>
      </c>
      <c r="D3777" s="3">
        <v>0.30972222222222223</v>
      </c>
      <c r="E3777" s="2" t="s">
        <v>15</v>
      </c>
      <c r="F3777" s="2" t="s">
        <v>44</v>
      </c>
      <c r="G3777" s="2">
        <v>54119</v>
      </c>
      <c r="H3777" s="2">
        <v>10</v>
      </c>
      <c r="I3777" s="2">
        <v>71</v>
      </c>
      <c r="J3777" s="2">
        <v>37671</v>
      </c>
      <c r="K3777" s="2">
        <v>34144</v>
      </c>
      <c r="L3777" s="2">
        <v>1049</v>
      </c>
      <c r="M3777" s="2">
        <v>111</v>
      </c>
      <c r="N3777" s="2">
        <v>195</v>
      </c>
      <c r="O3777" s="2">
        <v>121</v>
      </c>
      <c r="P3777" s="2">
        <v>92</v>
      </c>
      <c r="Q3777" s="2">
        <v>981</v>
      </c>
      <c r="R3777" s="2">
        <v>213</v>
      </c>
      <c r="S3777" s="2" t="s">
        <v>31</v>
      </c>
      <c r="T3777" s="5">
        <f t="shared" si="406"/>
        <v>1476</v>
      </c>
      <c r="U3777" s="4">
        <f t="shared" si="407"/>
        <v>0.63090596648127273</v>
      </c>
      <c r="V3777" s="4">
        <f t="shared" si="408"/>
        <v>0.63090596648127273</v>
      </c>
      <c r="W3777">
        <f t="shared" si="409"/>
        <v>7</v>
      </c>
      <c r="X3777" t="str">
        <f t="shared" si="410"/>
        <v>Saturday</v>
      </c>
      <c r="Y3777" s="5" t="str">
        <f t="shared" si="411"/>
        <v>Oct</v>
      </c>
      <c r="Z3777" s="5" t="str">
        <f t="shared" si="412"/>
        <v>6-10</v>
      </c>
    </row>
    <row r="3778" spans="1:26" x14ac:dyDescent="0.25">
      <c r="A3778" s="2" t="s">
        <v>3811</v>
      </c>
      <c r="B3778" s="2" t="s">
        <v>26</v>
      </c>
      <c r="C3778" s="1">
        <v>45934</v>
      </c>
      <c r="D3778" s="3">
        <v>0.32500000000000001</v>
      </c>
      <c r="E3778" s="2" t="s">
        <v>16</v>
      </c>
      <c r="F3778" s="2" t="s">
        <v>49</v>
      </c>
      <c r="G3778" s="2">
        <v>54201</v>
      </c>
      <c r="H3778" s="2">
        <v>10</v>
      </c>
      <c r="I3778" s="2">
        <v>198</v>
      </c>
      <c r="J3778" s="2">
        <v>10898</v>
      </c>
      <c r="K3778" s="2">
        <v>8227</v>
      </c>
      <c r="L3778" s="2">
        <v>321</v>
      </c>
      <c r="M3778" s="2">
        <v>37</v>
      </c>
      <c r="N3778" s="2">
        <v>24</v>
      </c>
      <c r="O3778" s="2">
        <v>42</v>
      </c>
      <c r="P3778" s="2">
        <v>52</v>
      </c>
      <c r="Q3778" s="2">
        <v>105</v>
      </c>
      <c r="R3778" s="2">
        <v>8</v>
      </c>
      <c r="S3778" s="2" t="s">
        <v>31</v>
      </c>
      <c r="T3778" s="5">
        <f t="shared" ref="T3778:T3841" si="413">SUM(L3778:O3778)</f>
        <v>424</v>
      </c>
      <c r="U3778" s="4">
        <f t="shared" ref="U3778:U3841" si="414">K3778/G3778</f>
        <v>0.15178686740097047</v>
      </c>
      <c r="V3778" s="4">
        <f t="shared" ref="V3778:V3841" si="415">K3778/G3778</f>
        <v>0.15178686740097047</v>
      </c>
      <c r="W3778">
        <f t="shared" ref="W3778:W3841" si="416">HOUR(D3778)</f>
        <v>7</v>
      </c>
      <c r="X3778" t="str">
        <f t="shared" ref="X3778:X3841" si="417">TEXT(C3778,"dddd")</f>
        <v>Saturday</v>
      </c>
      <c r="Y3778" s="5" t="str">
        <f t="shared" ref="Y3778:Y3841" si="418">TEXT(C3778,"mmm")</f>
        <v>Oct</v>
      </c>
      <c r="Z3778" s="5" t="str">
        <f t="shared" ref="Z3778:Z3841" si="419">IF(H3778&lt;=2,"0-2",IF(H3778&lt;=5,"3-5",IF(H3778&lt;=10,"6-10","11+")))</f>
        <v>6-10</v>
      </c>
    </row>
    <row r="3779" spans="1:26" x14ac:dyDescent="0.25">
      <c r="A3779" s="2" t="s">
        <v>3812</v>
      </c>
      <c r="B3779" s="2" t="s">
        <v>26</v>
      </c>
      <c r="C3779" s="1">
        <v>45934</v>
      </c>
      <c r="D3779" s="3">
        <v>0.45902777777777776</v>
      </c>
      <c r="E3779" s="2" t="s">
        <v>17</v>
      </c>
      <c r="F3779" s="2" t="s">
        <v>46</v>
      </c>
      <c r="G3779" s="2">
        <v>54314</v>
      </c>
      <c r="H3779" s="2">
        <v>11</v>
      </c>
      <c r="I3779" s="2">
        <v>49</v>
      </c>
      <c r="J3779" s="2">
        <v>13270</v>
      </c>
      <c r="K3779" s="2">
        <v>11971</v>
      </c>
      <c r="L3779" s="2">
        <v>137</v>
      </c>
      <c r="M3779" s="2">
        <v>20</v>
      </c>
      <c r="N3779" s="2">
        <v>16</v>
      </c>
      <c r="O3779" s="2">
        <v>0</v>
      </c>
      <c r="P3779" s="2">
        <v>127</v>
      </c>
      <c r="Q3779" s="2">
        <v>69</v>
      </c>
      <c r="R3779" s="2">
        <v>8</v>
      </c>
      <c r="S3779" s="2" t="s">
        <v>31</v>
      </c>
      <c r="T3779" s="5">
        <f t="shared" si="413"/>
        <v>173</v>
      </c>
      <c r="U3779" s="4">
        <f t="shared" si="414"/>
        <v>0.22040357918768641</v>
      </c>
      <c r="V3779" s="4">
        <f t="shared" si="415"/>
        <v>0.22040357918768641</v>
      </c>
      <c r="W3779">
        <f t="shared" si="416"/>
        <v>11</v>
      </c>
      <c r="X3779" t="str">
        <f t="shared" si="417"/>
        <v>Saturday</v>
      </c>
      <c r="Y3779" s="5" t="str">
        <f t="shared" si="418"/>
        <v>Oct</v>
      </c>
      <c r="Z3779" s="5" t="str">
        <f t="shared" si="419"/>
        <v>11+</v>
      </c>
    </row>
    <row r="3780" spans="1:26" x14ac:dyDescent="0.25">
      <c r="A3780" s="2" t="s">
        <v>3813</v>
      </c>
      <c r="B3780" s="2" t="s">
        <v>26</v>
      </c>
      <c r="C3780" s="1">
        <v>45934</v>
      </c>
      <c r="D3780" s="3">
        <v>0.50208333333333333</v>
      </c>
      <c r="E3780" s="2" t="s">
        <v>19</v>
      </c>
      <c r="F3780" s="2" t="s">
        <v>38</v>
      </c>
      <c r="G3780" s="2">
        <v>54034</v>
      </c>
      <c r="H3780" s="2">
        <v>9</v>
      </c>
      <c r="I3780" s="2">
        <v>224</v>
      </c>
      <c r="J3780" s="2">
        <v>8325</v>
      </c>
      <c r="K3780" s="2">
        <v>7020</v>
      </c>
      <c r="L3780" s="2">
        <v>276</v>
      </c>
      <c r="M3780" s="2">
        <v>27</v>
      </c>
      <c r="N3780" s="2">
        <v>23</v>
      </c>
      <c r="O3780" s="2">
        <v>112</v>
      </c>
      <c r="P3780" s="2">
        <v>57</v>
      </c>
      <c r="Q3780" s="2">
        <v>132</v>
      </c>
      <c r="R3780" s="2">
        <v>9</v>
      </c>
      <c r="S3780" s="2" t="s">
        <v>31</v>
      </c>
      <c r="T3780" s="5">
        <f t="shared" si="413"/>
        <v>438</v>
      </c>
      <c r="U3780" s="4">
        <f t="shared" si="414"/>
        <v>0.12991819965207091</v>
      </c>
      <c r="V3780" s="4">
        <f t="shared" si="415"/>
        <v>0.12991819965207091</v>
      </c>
      <c r="W3780">
        <f t="shared" si="416"/>
        <v>12</v>
      </c>
      <c r="X3780" t="str">
        <f t="shared" si="417"/>
        <v>Saturday</v>
      </c>
      <c r="Y3780" s="5" t="str">
        <f t="shared" si="418"/>
        <v>Oct</v>
      </c>
      <c r="Z3780" s="5" t="str">
        <f t="shared" si="419"/>
        <v>6-10</v>
      </c>
    </row>
    <row r="3781" spans="1:26" x14ac:dyDescent="0.25">
      <c r="A3781" s="2" t="s">
        <v>3814</v>
      </c>
      <c r="B3781" s="2" t="s">
        <v>26</v>
      </c>
      <c r="C3781" s="1">
        <v>45934</v>
      </c>
      <c r="D3781" s="3">
        <v>0.53819444444444442</v>
      </c>
      <c r="E3781" s="2" t="s">
        <v>19</v>
      </c>
      <c r="F3781" s="2" t="s">
        <v>46</v>
      </c>
      <c r="G3781" s="2">
        <v>54240</v>
      </c>
      <c r="H3781" s="2">
        <v>8</v>
      </c>
      <c r="I3781" s="2">
        <v>341</v>
      </c>
      <c r="J3781" s="2">
        <v>19178</v>
      </c>
      <c r="K3781" s="2">
        <v>13831</v>
      </c>
      <c r="L3781" s="2">
        <v>407</v>
      </c>
      <c r="M3781" s="2">
        <v>57</v>
      </c>
      <c r="N3781" s="2">
        <v>46</v>
      </c>
      <c r="O3781" s="2">
        <v>307</v>
      </c>
      <c r="P3781" s="2">
        <v>61</v>
      </c>
      <c r="Q3781" s="2">
        <v>190</v>
      </c>
      <c r="R3781" s="2">
        <v>36</v>
      </c>
      <c r="S3781" s="2" t="s">
        <v>31</v>
      </c>
      <c r="T3781" s="5">
        <f t="shared" si="413"/>
        <v>817</v>
      </c>
      <c r="U3781" s="4">
        <f t="shared" si="414"/>
        <v>0.25499631268436579</v>
      </c>
      <c r="V3781" s="4">
        <f t="shared" si="415"/>
        <v>0.25499631268436579</v>
      </c>
      <c r="W3781">
        <f t="shared" si="416"/>
        <v>12</v>
      </c>
      <c r="X3781" t="str">
        <f t="shared" si="417"/>
        <v>Saturday</v>
      </c>
      <c r="Y3781" s="5" t="str">
        <f t="shared" si="418"/>
        <v>Oct</v>
      </c>
      <c r="Z3781" s="5" t="str">
        <f t="shared" si="419"/>
        <v>6-10</v>
      </c>
    </row>
    <row r="3782" spans="1:26" x14ac:dyDescent="0.25">
      <c r="A3782" s="2" t="s">
        <v>3815</v>
      </c>
      <c r="B3782" s="2" t="s">
        <v>26</v>
      </c>
      <c r="C3782" s="1">
        <v>45934</v>
      </c>
      <c r="D3782" s="3">
        <v>0.56736111111111109</v>
      </c>
      <c r="E3782" s="2" t="s">
        <v>17</v>
      </c>
      <c r="F3782" s="2" t="s">
        <v>18</v>
      </c>
      <c r="G3782" s="2">
        <v>54078</v>
      </c>
      <c r="H3782" s="2">
        <v>8</v>
      </c>
      <c r="I3782" s="2">
        <v>42</v>
      </c>
      <c r="J3782" s="2">
        <v>7372</v>
      </c>
      <c r="K3782" s="2">
        <v>5977</v>
      </c>
      <c r="L3782" s="2">
        <v>90</v>
      </c>
      <c r="M3782" s="2">
        <v>11</v>
      </c>
      <c r="N3782" s="2">
        <v>9</v>
      </c>
      <c r="O3782" s="2">
        <v>0</v>
      </c>
      <c r="P3782" s="2">
        <v>109</v>
      </c>
      <c r="Q3782" s="2">
        <v>30</v>
      </c>
      <c r="R3782" s="2">
        <v>4</v>
      </c>
      <c r="S3782" s="2" t="s">
        <v>31</v>
      </c>
      <c r="T3782" s="5">
        <f t="shared" si="413"/>
        <v>110</v>
      </c>
      <c r="U3782" s="4">
        <f t="shared" si="414"/>
        <v>0.11052553718702615</v>
      </c>
      <c r="V3782" s="4">
        <f t="shared" si="415"/>
        <v>0.11052553718702615</v>
      </c>
      <c r="W3782">
        <f t="shared" si="416"/>
        <v>13</v>
      </c>
      <c r="X3782" t="str">
        <f t="shared" si="417"/>
        <v>Saturday</v>
      </c>
      <c r="Y3782" s="5" t="str">
        <f t="shared" si="418"/>
        <v>Oct</v>
      </c>
      <c r="Z3782" s="5" t="str">
        <f t="shared" si="419"/>
        <v>6-10</v>
      </c>
    </row>
    <row r="3783" spans="1:26" x14ac:dyDescent="0.25">
      <c r="A3783" s="2" t="s">
        <v>3816</v>
      </c>
      <c r="B3783" s="2" t="s">
        <v>26</v>
      </c>
      <c r="C3783" s="1">
        <v>45934</v>
      </c>
      <c r="D3783" s="3">
        <v>0.66180555555555554</v>
      </c>
      <c r="E3783" s="2" t="s">
        <v>15</v>
      </c>
      <c r="F3783" s="2" t="s">
        <v>18</v>
      </c>
      <c r="G3783" s="2">
        <v>54167</v>
      </c>
      <c r="H3783" s="2">
        <v>10</v>
      </c>
      <c r="I3783" s="2">
        <v>106</v>
      </c>
      <c r="J3783" s="2">
        <v>17571</v>
      </c>
      <c r="K3783" s="2">
        <v>15234</v>
      </c>
      <c r="L3783" s="2">
        <v>712</v>
      </c>
      <c r="M3783" s="2">
        <v>59</v>
      </c>
      <c r="N3783" s="2">
        <v>165</v>
      </c>
      <c r="O3783" s="2">
        <v>82</v>
      </c>
      <c r="P3783" s="2">
        <v>88</v>
      </c>
      <c r="Q3783" s="2">
        <v>311</v>
      </c>
      <c r="R3783" s="2">
        <v>44</v>
      </c>
      <c r="S3783" s="2" t="s">
        <v>31</v>
      </c>
      <c r="T3783" s="5">
        <f t="shared" si="413"/>
        <v>1018</v>
      </c>
      <c r="U3783" s="4">
        <f t="shared" si="414"/>
        <v>0.28124134620710028</v>
      </c>
      <c r="V3783" s="4">
        <f t="shared" si="415"/>
        <v>0.28124134620710028</v>
      </c>
      <c r="W3783">
        <f t="shared" si="416"/>
        <v>15</v>
      </c>
      <c r="X3783" t="str">
        <f t="shared" si="417"/>
        <v>Saturday</v>
      </c>
      <c r="Y3783" s="5" t="str">
        <f t="shared" si="418"/>
        <v>Oct</v>
      </c>
      <c r="Z3783" s="5" t="str">
        <f t="shared" si="419"/>
        <v>6-10</v>
      </c>
    </row>
    <row r="3784" spans="1:26" x14ac:dyDescent="0.25">
      <c r="A3784" s="2" t="s">
        <v>3817</v>
      </c>
      <c r="B3784" s="2" t="s">
        <v>26</v>
      </c>
      <c r="C3784" s="1">
        <v>45934</v>
      </c>
      <c r="D3784" s="3">
        <v>0.66249999999999998</v>
      </c>
      <c r="E3784" s="2" t="s">
        <v>16</v>
      </c>
      <c r="F3784" s="2" t="s">
        <v>46</v>
      </c>
      <c r="G3784" s="2">
        <v>54058</v>
      </c>
      <c r="H3784" s="2">
        <v>9</v>
      </c>
      <c r="I3784" s="2">
        <v>334</v>
      </c>
      <c r="J3784" s="2">
        <v>8420</v>
      </c>
      <c r="K3784" s="2">
        <v>7148</v>
      </c>
      <c r="L3784" s="2">
        <v>228</v>
      </c>
      <c r="M3784" s="2">
        <v>14</v>
      </c>
      <c r="N3784" s="2">
        <v>13</v>
      </c>
      <c r="O3784" s="2">
        <v>24</v>
      </c>
      <c r="P3784" s="2">
        <v>16</v>
      </c>
      <c r="Q3784" s="2">
        <v>136</v>
      </c>
      <c r="R3784" s="2">
        <v>15</v>
      </c>
      <c r="S3784" s="2" t="s">
        <v>31</v>
      </c>
      <c r="T3784" s="5">
        <f t="shared" si="413"/>
        <v>279</v>
      </c>
      <c r="U3784" s="4">
        <f t="shared" si="414"/>
        <v>0.13222834733064487</v>
      </c>
      <c r="V3784" s="4">
        <f t="shared" si="415"/>
        <v>0.13222834733064487</v>
      </c>
      <c r="W3784">
        <f t="shared" si="416"/>
        <v>15</v>
      </c>
      <c r="X3784" t="str">
        <f t="shared" si="417"/>
        <v>Saturday</v>
      </c>
      <c r="Y3784" s="5" t="str">
        <f t="shared" si="418"/>
        <v>Oct</v>
      </c>
      <c r="Z3784" s="5" t="str">
        <f t="shared" si="419"/>
        <v>6-10</v>
      </c>
    </row>
    <row r="3785" spans="1:26" x14ac:dyDescent="0.25">
      <c r="A3785" s="2" t="s">
        <v>3818</v>
      </c>
      <c r="B3785" s="2" t="s">
        <v>26</v>
      </c>
      <c r="C3785" s="1">
        <v>45934</v>
      </c>
      <c r="D3785" s="3">
        <v>0.75624999999999998</v>
      </c>
      <c r="E3785" s="2" t="s">
        <v>16</v>
      </c>
      <c r="F3785" s="2" t="s">
        <v>30</v>
      </c>
      <c r="G3785" s="2">
        <v>54170</v>
      </c>
      <c r="H3785" s="2">
        <v>8</v>
      </c>
      <c r="I3785" s="2">
        <v>131</v>
      </c>
      <c r="J3785" s="2">
        <v>18717</v>
      </c>
      <c r="K3785" s="2">
        <v>17003</v>
      </c>
      <c r="L3785" s="2">
        <v>1017</v>
      </c>
      <c r="M3785" s="2">
        <v>85</v>
      </c>
      <c r="N3785" s="2">
        <v>70</v>
      </c>
      <c r="O3785" s="2">
        <v>120</v>
      </c>
      <c r="P3785" s="2">
        <v>123</v>
      </c>
      <c r="Q3785" s="2">
        <v>323</v>
      </c>
      <c r="R3785" s="2">
        <v>23</v>
      </c>
      <c r="S3785" s="2" t="s">
        <v>31</v>
      </c>
      <c r="T3785" s="5">
        <f t="shared" si="413"/>
        <v>1292</v>
      </c>
      <c r="U3785" s="4">
        <f t="shared" si="414"/>
        <v>0.31388222263245341</v>
      </c>
      <c r="V3785" s="4">
        <f t="shared" si="415"/>
        <v>0.31388222263245341</v>
      </c>
      <c r="W3785">
        <f t="shared" si="416"/>
        <v>18</v>
      </c>
      <c r="X3785" t="str">
        <f t="shared" si="417"/>
        <v>Saturday</v>
      </c>
      <c r="Y3785" s="5" t="str">
        <f t="shared" si="418"/>
        <v>Oct</v>
      </c>
      <c r="Z3785" s="5" t="str">
        <f t="shared" si="419"/>
        <v>6-10</v>
      </c>
    </row>
    <row r="3786" spans="1:26" x14ac:dyDescent="0.25">
      <c r="A3786" s="2" t="s">
        <v>3819</v>
      </c>
      <c r="B3786" s="2" t="s">
        <v>26</v>
      </c>
      <c r="C3786" s="1">
        <v>45934</v>
      </c>
      <c r="D3786" s="3">
        <v>0.78402777777777777</v>
      </c>
      <c r="E3786" s="2" t="s">
        <v>15</v>
      </c>
      <c r="F3786" s="2" t="s">
        <v>38</v>
      </c>
      <c r="G3786" s="2">
        <v>54062</v>
      </c>
      <c r="H3786" s="2">
        <v>8</v>
      </c>
      <c r="I3786" s="2">
        <v>233</v>
      </c>
      <c r="J3786" s="2">
        <v>37491</v>
      </c>
      <c r="K3786" s="2">
        <v>28509</v>
      </c>
      <c r="L3786" s="2">
        <v>1337</v>
      </c>
      <c r="M3786" s="2">
        <v>193</v>
      </c>
      <c r="N3786" s="2">
        <v>322</v>
      </c>
      <c r="O3786" s="2">
        <v>176</v>
      </c>
      <c r="P3786" s="2">
        <v>285</v>
      </c>
      <c r="Q3786" s="2">
        <v>345</v>
      </c>
      <c r="R3786" s="2">
        <v>128</v>
      </c>
      <c r="S3786" s="2" t="s">
        <v>31</v>
      </c>
      <c r="T3786" s="5">
        <f t="shared" si="413"/>
        <v>2028</v>
      </c>
      <c r="U3786" s="4">
        <f t="shared" si="414"/>
        <v>0.52733898116976807</v>
      </c>
      <c r="V3786" s="4">
        <f t="shared" si="415"/>
        <v>0.52733898116976807</v>
      </c>
      <c r="W3786">
        <f t="shared" si="416"/>
        <v>18</v>
      </c>
      <c r="X3786" t="str">
        <f t="shared" si="417"/>
        <v>Saturday</v>
      </c>
      <c r="Y3786" s="5" t="str">
        <f t="shared" si="418"/>
        <v>Oct</v>
      </c>
      <c r="Z3786" s="5" t="str">
        <f t="shared" si="419"/>
        <v>6-10</v>
      </c>
    </row>
    <row r="3787" spans="1:26" x14ac:dyDescent="0.25">
      <c r="A3787" s="2" t="s">
        <v>3820</v>
      </c>
      <c r="B3787" s="2" t="s">
        <v>26</v>
      </c>
      <c r="C3787" s="1">
        <v>45934</v>
      </c>
      <c r="D3787" s="3">
        <v>0.8125</v>
      </c>
      <c r="E3787" s="2" t="s">
        <v>15</v>
      </c>
      <c r="F3787" s="2" t="s">
        <v>30</v>
      </c>
      <c r="G3787" s="2">
        <v>54202</v>
      </c>
      <c r="H3787" s="2">
        <v>8</v>
      </c>
      <c r="I3787" s="2">
        <v>90</v>
      </c>
      <c r="J3787" s="2">
        <v>51222</v>
      </c>
      <c r="K3787" s="2">
        <v>43559</v>
      </c>
      <c r="L3787" s="2">
        <v>929</v>
      </c>
      <c r="M3787" s="2">
        <v>157</v>
      </c>
      <c r="N3787" s="2">
        <v>230</v>
      </c>
      <c r="O3787" s="2">
        <v>150</v>
      </c>
      <c r="P3787" s="2">
        <v>163</v>
      </c>
      <c r="Q3787" s="2">
        <v>759</v>
      </c>
      <c r="R3787" s="2">
        <v>255</v>
      </c>
      <c r="S3787" s="2" t="s">
        <v>31</v>
      </c>
      <c r="T3787" s="5">
        <f t="shared" si="413"/>
        <v>1466</v>
      </c>
      <c r="U3787" s="4">
        <f t="shared" si="414"/>
        <v>0.80364193203202838</v>
      </c>
      <c r="V3787" s="4">
        <f t="shared" si="415"/>
        <v>0.80364193203202838</v>
      </c>
      <c r="W3787">
        <f t="shared" si="416"/>
        <v>19</v>
      </c>
      <c r="X3787" t="str">
        <f t="shared" si="417"/>
        <v>Saturday</v>
      </c>
      <c r="Y3787" s="5" t="str">
        <f t="shared" si="418"/>
        <v>Oct</v>
      </c>
      <c r="Z3787" s="5" t="str">
        <f t="shared" si="419"/>
        <v>6-10</v>
      </c>
    </row>
    <row r="3788" spans="1:26" x14ac:dyDescent="0.25">
      <c r="A3788" s="2" t="s">
        <v>3821</v>
      </c>
      <c r="B3788" s="2" t="s">
        <v>26</v>
      </c>
      <c r="C3788" s="1">
        <v>45934</v>
      </c>
      <c r="D3788" s="3">
        <v>0.87291666666666667</v>
      </c>
      <c r="E3788" s="2" t="s">
        <v>16</v>
      </c>
      <c r="F3788" s="2" t="s">
        <v>27</v>
      </c>
      <c r="G3788" s="2">
        <v>54013</v>
      </c>
      <c r="H3788" s="2">
        <v>8</v>
      </c>
      <c r="I3788" s="2">
        <v>213</v>
      </c>
      <c r="J3788" s="2">
        <v>35605</v>
      </c>
      <c r="K3788" s="2">
        <v>24565</v>
      </c>
      <c r="L3788" s="2">
        <v>764</v>
      </c>
      <c r="M3788" s="2">
        <v>57</v>
      </c>
      <c r="N3788" s="2">
        <v>41</v>
      </c>
      <c r="O3788" s="2">
        <v>94</v>
      </c>
      <c r="P3788" s="2">
        <v>120</v>
      </c>
      <c r="Q3788" s="2">
        <v>207</v>
      </c>
      <c r="R3788" s="2">
        <v>46</v>
      </c>
      <c r="S3788" s="2" t="s">
        <v>31</v>
      </c>
      <c r="T3788" s="5">
        <f t="shared" si="413"/>
        <v>956</v>
      </c>
      <c r="U3788" s="4">
        <f t="shared" si="414"/>
        <v>0.45479791901949529</v>
      </c>
      <c r="V3788" s="4">
        <f t="shared" si="415"/>
        <v>0.45479791901949529</v>
      </c>
      <c r="W3788">
        <f t="shared" si="416"/>
        <v>20</v>
      </c>
      <c r="X3788" t="str">
        <f t="shared" si="417"/>
        <v>Saturday</v>
      </c>
      <c r="Y3788" s="5" t="str">
        <f t="shared" si="418"/>
        <v>Oct</v>
      </c>
      <c r="Z3788" s="5" t="str">
        <f t="shared" si="419"/>
        <v>6-10</v>
      </c>
    </row>
    <row r="3789" spans="1:26" x14ac:dyDescent="0.25">
      <c r="A3789" s="2" t="s">
        <v>3822</v>
      </c>
      <c r="B3789" s="2" t="s">
        <v>26</v>
      </c>
      <c r="C3789" s="1">
        <v>45934</v>
      </c>
      <c r="D3789" s="3">
        <v>0.8833333333333333</v>
      </c>
      <c r="E3789" s="2" t="s">
        <v>15</v>
      </c>
      <c r="F3789" s="2" t="s">
        <v>27</v>
      </c>
      <c r="G3789" s="2">
        <v>54222</v>
      </c>
      <c r="H3789" s="2">
        <v>10</v>
      </c>
      <c r="I3789" s="2">
        <v>171</v>
      </c>
      <c r="J3789" s="2">
        <v>40239</v>
      </c>
      <c r="K3789" s="2">
        <v>35802</v>
      </c>
      <c r="L3789" s="2">
        <v>950</v>
      </c>
      <c r="M3789" s="2">
        <v>107</v>
      </c>
      <c r="N3789" s="2">
        <v>202</v>
      </c>
      <c r="O3789" s="2">
        <v>119</v>
      </c>
      <c r="P3789" s="2">
        <v>162</v>
      </c>
      <c r="Q3789" s="2">
        <v>1013</v>
      </c>
      <c r="R3789" s="2">
        <v>64</v>
      </c>
      <c r="S3789" s="2" t="s">
        <v>31</v>
      </c>
      <c r="T3789" s="5">
        <f t="shared" si="413"/>
        <v>1378</v>
      </c>
      <c r="U3789" s="4">
        <f t="shared" si="414"/>
        <v>0.66028549297333183</v>
      </c>
      <c r="V3789" s="4">
        <f t="shared" si="415"/>
        <v>0.66028549297333183</v>
      </c>
      <c r="W3789">
        <f t="shared" si="416"/>
        <v>21</v>
      </c>
      <c r="X3789" t="str">
        <f t="shared" si="417"/>
        <v>Saturday</v>
      </c>
      <c r="Y3789" s="5" t="str">
        <f t="shared" si="418"/>
        <v>Oct</v>
      </c>
      <c r="Z3789" s="5" t="str">
        <f t="shared" si="419"/>
        <v>6-10</v>
      </c>
    </row>
    <row r="3790" spans="1:26" x14ac:dyDescent="0.25">
      <c r="A3790" s="2" t="s">
        <v>3823</v>
      </c>
      <c r="B3790" s="2" t="s">
        <v>26</v>
      </c>
      <c r="C3790" s="1">
        <v>45934</v>
      </c>
      <c r="D3790" s="3">
        <v>0.93611111111111112</v>
      </c>
      <c r="E3790" s="2" t="s">
        <v>19</v>
      </c>
      <c r="F3790" s="2" t="s">
        <v>49</v>
      </c>
      <c r="G3790" s="2">
        <v>54101</v>
      </c>
      <c r="H3790" s="2">
        <v>5</v>
      </c>
      <c r="I3790" s="2">
        <v>284</v>
      </c>
      <c r="J3790" s="2">
        <v>13086</v>
      </c>
      <c r="K3790" s="2">
        <v>9996</v>
      </c>
      <c r="L3790" s="2">
        <v>480</v>
      </c>
      <c r="M3790" s="2">
        <v>67</v>
      </c>
      <c r="N3790" s="2">
        <v>50</v>
      </c>
      <c r="O3790" s="2">
        <v>276</v>
      </c>
      <c r="P3790" s="2">
        <v>49</v>
      </c>
      <c r="Q3790" s="2">
        <v>276</v>
      </c>
      <c r="R3790" s="2">
        <v>9</v>
      </c>
      <c r="S3790" s="2" t="s">
        <v>31</v>
      </c>
      <c r="T3790" s="5">
        <f t="shared" si="413"/>
        <v>873</v>
      </c>
      <c r="U3790" s="4">
        <f t="shared" si="414"/>
        <v>0.18476553113620819</v>
      </c>
      <c r="V3790" s="4">
        <f t="shared" si="415"/>
        <v>0.18476553113620819</v>
      </c>
      <c r="W3790">
        <f t="shared" si="416"/>
        <v>22</v>
      </c>
      <c r="X3790" t="str">
        <f t="shared" si="417"/>
        <v>Saturday</v>
      </c>
      <c r="Y3790" s="5" t="str">
        <f t="shared" si="418"/>
        <v>Oct</v>
      </c>
      <c r="Z3790" s="5" t="str">
        <f t="shared" si="419"/>
        <v>3-5</v>
      </c>
    </row>
    <row r="3791" spans="1:26" x14ac:dyDescent="0.25">
      <c r="A3791" s="2" t="s">
        <v>3824</v>
      </c>
      <c r="B3791" s="2" t="s">
        <v>26</v>
      </c>
      <c r="C3791" s="1">
        <v>45934</v>
      </c>
      <c r="D3791" s="3">
        <v>0.94861111111111107</v>
      </c>
      <c r="E3791" s="2" t="s">
        <v>17</v>
      </c>
      <c r="F3791" s="2" t="s">
        <v>44</v>
      </c>
      <c r="G3791" s="2">
        <v>54106</v>
      </c>
      <c r="H3791" s="2">
        <v>7</v>
      </c>
      <c r="I3791" s="2">
        <v>111</v>
      </c>
      <c r="J3791" s="2">
        <v>7322</v>
      </c>
      <c r="K3791" s="2">
        <v>5293</v>
      </c>
      <c r="L3791" s="2">
        <v>62</v>
      </c>
      <c r="M3791" s="2">
        <v>8</v>
      </c>
      <c r="N3791" s="2">
        <v>6</v>
      </c>
      <c r="O3791" s="2">
        <v>0</v>
      </c>
      <c r="P3791" s="2">
        <v>95</v>
      </c>
      <c r="Q3791" s="2">
        <v>34</v>
      </c>
      <c r="R3791" s="2">
        <v>4</v>
      </c>
      <c r="S3791" s="2" t="s">
        <v>31</v>
      </c>
      <c r="T3791" s="5">
        <f t="shared" si="413"/>
        <v>76</v>
      </c>
      <c r="U3791" s="4">
        <f t="shared" si="414"/>
        <v>9.7826488744316709E-2</v>
      </c>
      <c r="V3791" s="4">
        <f t="shared" si="415"/>
        <v>9.7826488744316709E-2</v>
      </c>
      <c r="W3791">
        <f t="shared" si="416"/>
        <v>22</v>
      </c>
      <c r="X3791" t="str">
        <f t="shared" si="417"/>
        <v>Saturday</v>
      </c>
      <c r="Y3791" s="5" t="str">
        <f t="shared" si="418"/>
        <v>Oct</v>
      </c>
      <c r="Z3791" s="5" t="str">
        <f t="shared" si="419"/>
        <v>6-10</v>
      </c>
    </row>
    <row r="3792" spans="1:26" x14ac:dyDescent="0.25">
      <c r="A3792" s="2" t="s">
        <v>3825</v>
      </c>
      <c r="B3792" s="2" t="s">
        <v>26</v>
      </c>
      <c r="C3792" s="1">
        <v>45935</v>
      </c>
      <c r="D3792" s="3">
        <v>4.7222222222222221E-2</v>
      </c>
      <c r="E3792" s="2" t="s">
        <v>15</v>
      </c>
      <c r="F3792" s="2" t="s">
        <v>36</v>
      </c>
      <c r="G3792" s="2">
        <v>54385</v>
      </c>
      <c r="H3792" s="2">
        <v>4</v>
      </c>
      <c r="I3792" s="2">
        <v>69</v>
      </c>
      <c r="J3792" s="2">
        <v>25814</v>
      </c>
      <c r="K3792" s="2">
        <v>18398</v>
      </c>
      <c r="L3792" s="2">
        <v>449</v>
      </c>
      <c r="M3792" s="2">
        <v>43</v>
      </c>
      <c r="N3792" s="2">
        <v>88</v>
      </c>
      <c r="O3792" s="2">
        <v>60</v>
      </c>
      <c r="P3792" s="2">
        <v>119</v>
      </c>
      <c r="Q3792" s="2">
        <v>397</v>
      </c>
      <c r="R3792" s="2">
        <v>107</v>
      </c>
      <c r="S3792" s="2" t="s">
        <v>31</v>
      </c>
      <c r="T3792" s="5">
        <f t="shared" si="413"/>
        <v>640</v>
      </c>
      <c r="U3792" s="4">
        <f t="shared" si="414"/>
        <v>0.33829180840305229</v>
      </c>
      <c r="V3792" s="4">
        <f t="shared" si="415"/>
        <v>0.33829180840305229</v>
      </c>
      <c r="W3792">
        <f t="shared" si="416"/>
        <v>1</v>
      </c>
      <c r="X3792" t="str">
        <f t="shared" si="417"/>
        <v>Sunday</v>
      </c>
      <c r="Y3792" s="5" t="str">
        <f t="shared" si="418"/>
        <v>Oct</v>
      </c>
      <c r="Z3792" s="5" t="str">
        <f t="shared" si="419"/>
        <v>3-5</v>
      </c>
    </row>
    <row r="3793" spans="1:26" x14ac:dyDescent="0.25">
      <c r="A3793" s="2" t="s">
        <v>3826</v>
      </c>
      <c r="B3793" s="2" t="s">
        <v>26</v>
      </c>
      <c r="C3793" s="1">
        <v>45935</v>
      </c>
      <c r="D3793" s="3">
        <v>0.12986111111111112</v>
      </c>
      <c r="E3793" s="2" t="s">
        <v>16</v>
      </c>
      <c r="F3793" s="2" t="s">
        <v>30</v>
      </c>
      <c r="G3793" s="2">
        <v>54023</v>
      </c>
      <c r="H3793" s="2">
        <v>11</v>
      </c>
      <c r="I3793" s="2">
        <v>112</v>
      </c>
      <c r="J3793" s="2">
        <v>9602</v>
      </c>
      <c r="K3793" s="2">
        <v>8176</v>
      </c>
      <c r="L3793" s="2">
        <v>209</v>
      </c>
      <c r="M3793" s="2">
        <v>22</v>
      </c>
      <c r="N3793" s="2">
        <v>12</v>
      </c>
      <c r="O3793" s="2">
        <v>29</v>
      </c>
      <c r="P3793" s="2">
        <v>56</v>
      </c>
      <c r="Q3793" s="2">
        <v>202</v>
      </c>
      <c r="R3793" s="2">
        <v>11</v>
      </c>
      <c r="S3793" s="2" t="s">
        <v>31</v>
      </c>
      <c r="T3793" s="5">
        <f t="shared" si="413"/>
        <v>272</v>
      </c>
      <c r="U3793" s="4">
        <f t="shared" si="414"/>
        <v>0.15134294652277733</v>
      </c>
      <c r="V3793" s="4">
        <f t="shared" si="415"/>
        <v>0.15134294652277733</v>
      </c>
      <c r="W3793">
        <f t="shared" si="416"/>
        <v>3</v>
      </c>
      <c r="X3793" t="str">
        <f t="shared" si="417"/>
        <v>Sunday</v>
      </c>
      <c r="Y3793" s="5" t="str">
        <f t="shared" si="418"/>
        <v>Oct</v>
      </c>
      <c r="Z3793" s="5" t="str">
        <f t="shared" si="419"/>
        <v>11+</v>
      </c>
    </row>
    <row r="3794" spans="1:26" x14ac:dyDescent="0.25">
      <c r="A3794" s="2" t="s">
        <v>3827</v>
      </c>
      <c r="B3794" s="2" t="s">
        <v>26</v>
      </c>
      <c r="C3794" s="1">
        <v>45935</v>
      </c>
      <c r="D3794" s="3">
        <v>0.40555555555555556</v>
      </c>
      <c r="E3794" s="2" t="s">
        <v>15</v>
      </c>
      <c r="F3794" s="2" t="s">
        <v>38</v>
      </c>
      <c r="G3794" s="2">
        <v>54387</v>
      </c>
      <c r="H3794" s="2">
        <v>5</v>
      </c>
      <c r="I3794" s="2">
        <v>83</v>
      </c>
      <c r="J3794" s="2">
        <v>19006</v>
      </c>
      <c r="K3794" s="2">
        <v>16121</v>
      </c>
      <c r="L3794" s="2">
        <v>395</v>
      </c>
      <c r="M3794" s="2">
        <v>34</v>
      </c>
      <c r="N3794" s="2">
        <v>104</v>
      </c>
      <c r="O3794" s="2">
        <v>66</v>
      </c>
      <c r="P3794" s="2">
        <v>177</v>
      </c>
      <c r="Q3794" s="2">
        <v>654</v>
      </c>
      <c r="R3794" s="2">
        <v>97</v>
      </c>
      <c r="S3794" s="2" t="s">
        <v>31</v>
      </c>
      <c r="T3794" s="5">
        <f t="shared" si="413"/>
        <v>599</v>
      </c>
      <c r="U3794" s="4">
        <f t="shared" si="414"/>
        <v>0.29641274569290454</v>
      </c>
      <c r="V3794" s="4">
        <f t="shared" si="415"/>
        <v>0.29641274569290454</v>
      </c>
      <c r="W3794">
        <f t="shared" si="416"/>
        <v>9</v>
      </c>
      <c r="X3794" t="str">
        <f t="shared" si="417"/>
        <v>Sunday</v>
      </c>
      <c r="Y3794" s="5" t="str">
        <f t="shared" si="418"/>
        <v>Oct</v>
      </c>
      <c r="Z3794" s="5" t="str">
        <f t="shared" si="419"/>
        <v>3-5</v>
      </c>
    </row>
    <row r="3795" spans="1:26" x14ac:dyDescent="0.25">
      <c r="A3795" s="2" t="s">
        <v>3828</v>
      </c>
      <c r="B3795" s="2" t="s">
        <v>26</v>
      </c>
      <c r="C3795" s="1">
        <v>45935</v>
      </c>
      <c r="D3795" s="3">
        <v>0.43194444444444446</v>
      </c>
      <c r="E3795" s="2" t="s">
        <v>15</v>
      </c>
      <c r="F3795" s="2" t="s">
        <v>44</v>
      </c>
      <c r="G3795" s="2">
        <v>54472</v>
      </c>
      <c r="H3795" s="2">
        <v>10</v>
      </c>
      <c r="I3795" s="2">
        <v>199</v>
      </c>
      <c r="J3795" s="2">
        <v>78914</v>
      </c>
      <c r="K3795" s="2">
        <v>64713</v>
      </c>
      <c r="L3795" s="2">
        <v>2616</v>
      </c>
      <c r="M3795" s="2">
        <v>231</v>
      </c>
      <c r="N3795" s="2">
        <v>437</v>
      </c>
      <c r="O3795" s="2">
        <v>208</v>
      </c>
      <c r="P3795" s="2">
        <v>200</v>
      </c>
      <c r="Q3795" s="2">
        <v>1000</v>
      </c>
      <c r="R3795" s="2">
        <v>163</v>
      </c>
      <c r="S3795" s="2" t="s">
        <v>31</v>
      </c>
      <c r="T3795" s="5">
        <f t="shared" si="413"/>
        <v>3492</v>
      </c>
      <c r="U3795" s="4">
        <f t="shared" si="414"/>
        <v>1.1880048465266559</v>
      </c>
      <c r="V3795" s="4">
        <f t="shared" si="415"/>
        <v>1.1880048465266559</v>
      </c>
      <c r="W3795">
        <f t="shared" si="416"/>
        <v>10</v>
      </c>
      <c r="X3795" t="str">
        <f t="shared" si="417"/>
        <v>Sunday</v>
      </c>
      <c r="Y3795" s="5" t="str">
        <f t="shared" si="418"/>
        <v>Oct</v>
      </c>
      <c r="Z3795" s="5" t="str">
        <f t="shared" si="419"/>
        <v>6-10</v>
      </c>
    </row>
    <row r="3796" spans="1:26" x14ac:dyDescent="0.25">
      <c r="A3796" s="2" t="s">
        <v>3829</v>
      </c>
      <c r="B3796" s="2" t="s">
        <v>26</v>
      </c>
      <c r="C3796" s="1">
        <v>45935</v>
      </c>
      <c r="D3796" s="3">
        <v>0.44166666666666665</v>
      </c>
      <c r="E3796" s="2" t="s">
        <v>16</v>
      </c>
      <c r="F3796" s="2" t="s">
        <v>49</v>
      </c>
      <c r="G3796" s="2">
        <v>54231</v>
      </c>
      <c r="H3796" s="2">
        <v>6</v>
      </c>
      <c r="I3796" s="2">
        <v>122</v>
      </c>
      <c r="J3796" s="2">
        <v>15322</v>
      </c>
      <c r="K3796" s="2">
        <v>13907</v>
      </c>
      <c r="L3796" s="2">
        <v>417</v>
      </c>
      <c r="M3796" s="2">
        <v>34</v>
      </c>
      <c r="N3796" s="2">
        <v>32</v>
      </c>
      <c r="O3796" s="2">
        <v>53</v>
      </c>
      <c r="P3796" s="2">
        <v>72</v>
      </c>
      <c r="Q3796" s="2">
        <v>188</v>
      </c>
      <c r="R3796" s="2">
        <v>23</v>
      </c>
      <c r="S3796" s="2" t="s">
        <v>31</v>
      </c>
      <c r="T3796" s="5">
        <f t="shared" si="413"/>
        <v>536</v>
      </c>
      <c r="U3796" s="4">
        <f t="shared" si="414"/>
        <v>0.25644004351754529</v>
      </c>
      <c r="V3796" s="4">
        <f t="shared" si="415"/>
        <v>0.25644004351754529</v>
      </c>
      <c r="W3796">
        <f t="shared" si="416"/>
        <v>10</v>
      </c>
      <c r="X3796" t="str">
        <f t="shared" si="417"/>
        <v>Sunday</v>
      </c>
      <c r="Y3796" s="5" t="str">
        <f t="shared" si="418"/>
        <v>Oct</v>
      </c>
      <c r="Z3796" s="5" t="str">
        <f t="shared" si="419"/>
        <v>6-10</v>
      </c>
    </row>
    <row r="3797" spans="1:26" x14ac:dyDescent="0.25">
      <c r="A3797" s="2" t="s">
        <v>3830</v>
      </c>
      <c r="B3797" s="2" t="s">
        <v>26</v>
      </c>
      <c r="C3797" s="1">
        <v>45935</v>
      </c>
      <c r="D3797" s="3">
        <v>0.48472222222222222</v>
      </c>
      <c r="E3797" s="2" t="s">
        <v>16</v>
      </c>
      <c r="F3797" s="2" t="s">
        <v>30</v>
      </c>
      <c r="G3797" s="2">
        <v>54188</v>
      </c>
      <c r="H3797" s="2">
        <v>9</v>
      </c>
      <c r="I3797" s="2">
        <v>110</v>
      </c>
      <c r="J3797" s="2">
        <v>26518</v>
      </c>
      <c r="K3797" s="2">
        <v>21611</v>
      </c>
      <c r="L3797" s="2">
        <v>717</v>
      </c>
      <c r="M3797" s="2">
        <v>58</v>
      </c>
      <c r="N3797" s="2">
        <v>33</v>
      </c>
      <c r="O3797" s="2">
        <v>87</v>
      </c>
      <c r="P3797" s="2">
        <v>40</v>
      </c>
      <c r="Q3797" s="2">
        <v>250</v>
      </c>
      <c r="R3797" s="2">
        <v>40</v>
      </c>
      <c r="S3797" s="2" t="s">
        <v>31</v>
      </c>
      <c r="T3797" s="5">
        <f t="shared" si="413"/>
        <v>895</v>
      </c>
      <c r="U3797" s="4">
        <f t="shared" si="414"/>
        <v>0.39881523584557466</v>
      </c>
      <c r="V3797" s="4">
        <f t="shared" si="415"/>
        <v>0.39881523584557466</v>
      </c>
      <c r="W3797">
        <f t="shared" si="416"/>
        <v>11</v>
      </c>
      <c r="X3797" t="str">
        <f t="shared" si="417"/>
        <v>Sunday</v>
      </c>
      <c r="Y3797" s="5" t="str">
        <f t="shared" si="418"/>
        <v>Oct</v>
      </c>
      <c r="Z3797" s="5" t="str">
        <f t="shared" si="419"/>
        <v>6-10</v>
      </c>
    </row>
    <row r="3798" spans="1:26" x14ac:dyDescent="0.25">
      <c r="A3798" s="2" t="s">
        <v>3831</v>
      </c>
      <c r="B3798" s="2" t="s">
        <v>26</v>
      </c>
      <c r="C3798" s="1">
        <v>45935</v>
      </c>
      <c r="D3798" s="3">
        <v>0.50694444444444442</v>
      </c>
      <c r="E3798" s="2" t="s">
        <v>15</v>
      </c>
      <c r="F3798" s="2" t="s">
        <v>44</v>
      </c>
      <c r="G3798" s="2">
        <v>54229</v>
      </c>
      <c r="H3798" s="2">
        <v>15</v>
      </c>
      <c r="I3798" s="2">
        <v>61</v>
      </c>
      <c r="J3798" s="2">
        <v>76368</v>
      </c>
      <c r="K3798" s="2">
        <v>65876</v>
      </c>
      <c r="L3798" s="2">
        <v>1858</v>
      </c>
      <c r="M3798" s="2">
        <v>105</v>
      </c>
      <c r="N3798" s="2">
        <v>290</v>
      </c>
      <c r="O3798" s="2">
        <v>180</v>
      </c>
      <c r="P3798" s="2">
        <v>295</v>
      </c>
      <c r="Q3798" s="2">
        <v>770</v>
      </c>
      <c r="R3798" s="2">
        <v>308</v>
      </c>
      <c r="S3798" s="2" t="s">
        <v>28</v>
      </c>
      <c r="T3798" s="5">
        <f t="shared" si="413"/>
        <v>2433</v>
      </c>
      <c r="U3798" s="4">
        <f t="shared" si="414"/>
        <v>1.2147743827103579</v>
      </c>
      <c r="V3798" s="4">
        <f t="shared" si="415"/>
        <v>1.2147743827103579</v>
      </c>
      <c r="W3798">
        <f t="shared" si="416"/>
        <v>12</v>
      </c>
      <c r="X3798" t="str">
        <f t="shared" si="417"/>
        <v>Sunday</v>
      </c>
      <c r="Y3798" s="5" t="str">
        <f t="shared" si="418"/>
        <v>Oct</v>
      </c>
      <c r="Z3798" s="5" t="str">
        <f t="shared" si="419"/>
        <v>11+</v>
      </c>
    </row>
    <row r="3799" spans="1:26" x14ac:dyDescent="0.25">
      <c r="A3799" s="2" t="s">
        <v>3832</v>
      </c>
      <c r="B3799" s="2" t="s">
        <v>26</v>
      </c>
      <c r="C3799" s="1">
        <v>45935</v>
      </c>
      <c r="D3799" s="3">
        <v>0.51666666666666672</v>
      </c>
      <c r="E3799" s="2" t="s">
        <v>15</v>
      </c>
      <c r="F3799" s="2" t="s">
        <v>27</v>
      </c>
      <c r="G3799" s="2">
        <v>54145</v>
      </c>
      <c r="H3799" s="2">
        <v>10</v>
      </c>
      <c r="I3799" s="2">
        <v>136</v>
      </c>
      <c r="J3799" s="2">
        <v>40858</v>
      </c>
      <c r="K3799" s="2">
        <v>36604</v>
      </c>
      <c r="L3799" s="2">
        <v>862</v>
      </c>
      <c r="M3799" s="2">
        <v>87</v>
      </c>
      <c r="N3799" s="2">
        <v>260</v>
      </c>
      <c r="O3799" s="2">
        <v>110</v>
      </c>
      <c r="P3799" s="2">
        <v>222</v>
      </c>
      <c r="Q3799" s="2">
        <v>1388</v>
      </c>
      <c r="R3799" s="2">
        <v>159</v>
      </c>
      <c r="S3799" s="2" t="s">
        <v>31</v>
      </c>
      <c r="T3799" s="5">
        <f t="shared" si="413"/>
        <v>1319</v>
      </c>
      <c r="U3799" s="4">
        <f t="shared" si="414"/>
        <v>0.67603656847354321</v>
      </c>
      <c r="V3799" s="4">
        <f t="shared" si="415"/>
        <v>0.67603656847354321</v>
      </c>
      <c r="W3799">
        <f t="shared" si="416"/>
        <v>12</v>
      </c>
      <c r="X3799" t="str">
        <f t="shared" si="417"/>
        <v>Sunday</v>
      </c>
      <c r="Y3799" s="5" t="str">
        <f t="shared" si="418"/>
        <v>Oct</v>
      </c>
      <c r="Z3799" s="5" t="str">
        <f t="shared" si="419"/>
        <v>6-10</v>
      </c>
    </row>
    <row r="3800" spans="1:26" x14ac:dyDescent="0.25">
      <c r="A3800" s="2" t="s">
        <v>3833</v>
      </c>
      <c r="B3800" s="2" t="s">
        <v>26</v>
      </c>
      <c r="C3800" s="1">
        <v>45935</v>
      </c>
      <c r="D3800" s="3">
        <v>0.52708333333333335</v>
      </c>
      <c r="E3800" s="2" t="s">
        <v>16</v>
      </c>
      <c r="F3800" s="2" t="s">
        <v>44</v>
      </c>
      <c r="G3800" s="2">
        <v>54255</v>
      </c>
      <c r="H3800" s="2">
        <v>4</v>
      </c>
      <c r="I3800" s="2">
        <v>242</v>
      </c>
      <c r="J3800" s="2">
        <v>16222</v>
      </c>
      <c r="K3800" s="2">
        <v>12345</v>
      </c>
      <c r="L3800" s="2">
        <v>368</v>
      </c>
      <c r="M3800" s="2">
        <v>38</v>
      </c>
      <c r="N3800" s="2">
        <v>26</v>
      </c>
      <c r="O3800" s="2">
        <v>41</v>
      </c>
      <c r="P3800" s="2">
        <v>74</v>
      </c>
      <c r="Q3800" s="2">
        <v>134</v>
      </c>
      <c r="R3800" s="2">
        <v>28</v>
      </c>
      <c r="S3800" s="2" t="s">
        <v>31</v>
      </c>
      <c r="T3800" s="5">
        <f t="shared" si="413"/>
        <v>473</v>
      </c>
      <c r="U3800" s="4">
        <f t="shared" si="414"/>
        <v>0.22753663256842688</v>
      </c>
      <c r="V3800" s="4">
        <f t="shared" si="415"/>
        <v>0.22753663256842688</v>
      </c>
      <c r="W3800">
        <f t="shared" si="416"/>
        <v>12</v>
      </c>
      <c r="X3800" t="str">
        <f t="shared" si="417"/>
        <v>Sunday</v>
      </c>
      <c r="Y3800" s="5" t="str">
        <f t="shared" si="418"/>
        <v>Oct</v>
      </c>
      <c r="Z3800" s="5" t="str">
        <f t="shared" si="419"/>
        <v>3-5</v>
      </c>
    </row>
    <row r="3801" spans="1:26" x14ac:dyDescent="0.25">
      <c r="A3801" s="2" t="s">
        <v>3834</v>
      </c>
      <c r="B3801" s="2" t="s">
        <v>26</v>
      </c>
      <c r="C3801" s="1">
        <v>45935</v>
      </c>
      <c r="D3801" s="3">
        <v>0.56458333333333333</v>
      </c>
      <c r="E3801" s="2" t="s">
        <v>19</v>
      </c>
      <c r="F3801" s="2" t="s">
        <v>36</v>
      </c>
      <c r="G3801" s="2">
        <v>53880</v>
      </c>
      <c r="H3801" s="2">
        <v>4</v>
      </c>
      <c r="I3801" s="2">
        <v>455</v>
      </c>
      <c r="J3801" s="2">
        <v>22387</v>
      </c>
      <c r="K3801" s="2">
        <v>16499</v>
      </c>
      <c r="L3801" s="2">
        <v>747</v>
      </c>
      <c r="M3801" s="2">
        <v>84</v>
      </c>
      <c r="N3801" s="2">
        <v>133</v>
      </c>
      <c r="O3801" s="2">
        <v>445</v>
      </c>
      <c r="P3801" s="2">
        <v>74</v>
      </c>
      <c r="Q3801" s="2">
        <v>219</v>
      </c>
      <c r="R3801" s="2">
        <v>40</v>
      </c>
      <c r="S3801" s="2" t="s">
        <v>31</v>
      </c>
      <c r="T3801" s="5">
        <f t="shared" si="413"/>
        <v>1409</v>
      </c>
      <c r="U3801" s="4">
        <f t="shared" si="414"/>
        <v>0.30621752041573869</v>
      </c>
      <c r="V3801" s="4">
        <f t="shared" si="415"/>
        <v>0.30621752041573869</v>
      </c>
      <c r="W3801">
        <f t="shared" si="416"/>
        <v>13</v>
      </c>
      <c r="X3801" t="str">
        <f t="shared" si="417"/>
        <v>Sunday</v>
      </c>
      <c r="Y3801" s="5" t="str">
        <f t="shared" si="418"/>
        <v>Oct</v>
      </c>
      <c r="Z3801" s="5" t="str">
        <f t="shared" si="419"/>
        <v>3-5</v>
      </c>
    </row>
    <row r="3802" spans="1:26" x14ac:dyDescent="0.25">
      <c r="A3802" s="2" t="s">
        <v>3835</v>
      </c>
      <c r="B3802" s="2" t="s">
        <v>26</v>
      </c>
      <c r="C3802" s="1">
        <v>45935</v>
      </c>
      <c r="D3802" s="3">
        <v>0.62708333333333333</v>
      </c>
      <c r="E3802" s="2" t="s">
        <v>16</v>
      </c>
      <c r="F3802" s="2" t="s">
        <v>30</v>
      </c>
      <c r="G3802" s="2">
        <v>54017</v>
      </c>
      <c r="H3802" s="2">
        <v>3</v>
      </c>
      <c r="I3802" s="2">
        <v>500</v>
      </c>
      <c r="J3802" s="2">
        <v>13371</v>
      </c>
      <c r="K3802" s="2">
        <v>11898</v>
      </c>
      <c r="L3802" s="2">
        <v>500</v>
      </c>
      <c r="M3802" s="2">
        <v>36</v>
      </c>
      <c r="N3802" s="2">
        <v>28</v>
      </c>
      <c r="O3802" s="2">
        <v>59</v>
      </c>
      <c r="P3802" s="2">
        <v>80</v>
      </c>
      <c r="Q3802" s="2">
        <v>109</v>
      </c>
      <c r="R3802" s="2">
        <v>24</v>
      </c>
      <c r="S3802" s="2" t="s">
        <v>31</v>
      </c>
      <c r="T3802" s="5">
        <f t="shared" si="413"/>
        <v>623</v>
      </c>
      <c r="U3802" s="4">
        <f t="shared" si="414"/>
        <v>0.22026399096580707</v>
      </c>
      <c r="V3802" s="4">
        <f t="shared" si="415"/>
        <v>0.22026399096580707</v>
      </c>
      <c r="W3802">
        <f t="shared" si="416"/>
        <v>15</v>
      </c>
      <c r="X3802" t="str">
        <f t="shared" si="417"/>
        <v>Sunday</v>
      </c>
      <c r="Y3802" s="5" t="str">
        <f t="shared" si="418"/>
        <v>Oct</v>
      </c>
      <c r="Z3802" s="5" t="str">
        <f t="shared" si="419"/>
        <v>3-5</v>
      </c>
    </row>
    <row r="3803" spans="1:26" x14ac:dyDescent="0.25">
      <c r="A3803" s="2" t="s">
        <v>3836</v>
      </c>
      <c r="B3803" s="2" t="s">
        <v>26</v>
      </c>
      <c r="C3803" s="1">
        <v>45935</v>
      </c>
      <c r="D3803" s="3">
        <v>0.65833333333333333</v>
      </c>
      <c r="E3803" s="2" t="s">
        <v>15</v>
      </c>
      <c r="F3803" s="2" t="s">
        <v>46</v>
      </c>
      <c r="G3803" s="2">
        <v>54096</v>
      </c>
      <c r="H3803" s="2">
        <v>9</v>
      </c>
      <c r="I3803" s="2">
        <v>72</v>
      </c>
      <c r="J3803" s="2">
        <v>33065</v>
      </c>
      <c r="K3803" s="2">
        <v>25885</v>
      </c>
      <c r="L3803" s="2">
        <v>1095</v>
      </c>
      <c r="M3803" s="2">
        <v>122</v>
      </c>
      <c r="N3803" s="2">
        <v>189</v>
      </c>
      <c r="O3803" s="2">
        <v>185</v>
      </c>
      <c r="P3803" s="2">
        <v>74</v>
      </c>
      <c r="Q3803" s="2">
        <v>663</v>
      </c>
      <c r="R3803" s="2">
        <v>147</v>
      </c>
      <c r="S3803" s="2" t="s">
        <v>31</v>
      </c>
      <c r="T3803" s="5">
        <f t="shared" si="413"/>
        <v>1591</v>
      </c>
      <c r="U3803" s="4">
        <f t="shared" si="414"/>
        <v>0.47850118308192841</v>
      </c>
      <c r="V3803" s="4">
        <f t="shared" si="415"/>
        <v>0.47850118308192841</v>
      </c>
      <c r="W3803">
        <f t="shared" si="416"/>
        <v>15</v>
      </c>
      <c r="X3803" t="str">
        <f t="shared" si="417"/>
        <v>Sunday</v>
      </c>
      <c r="Y3803" s="5" t="str">
        <f t="shared" si="418"/>
        <v>Oct</v>
      </c>
      <c r="Z3803" s="5" t="str">
        <f t="shared" si="419"/>
        <v>6-10</v>
      </c>
    </row>
    <row r="3804" spans="1:26" x14ac:dyDescent="0.25">
      <c r="A3804" s="2" t="s">
        <v>3837</v>
      </c>
      <c r="B3804" s="2" t="s">
        <v>26</v>
      </c>
      <c r="C3804" s="1">
        <v>45935</v>
      </c>
      <c r="D3804" s="3">
        <v>0.68611111111111112</v>
      </c>
      <c r="E3804" s="2" t="s">
        <v>15</v>
      </c>
      <c r="F3804" s="2" t="s">
        <v>44</v>
      </c>
      <c r="G3804" s="2">
        <v>54255</v>
      </c>
      <c r="H3804" s="2">
        <v>5</v>
      </c>
      <c r="I3804" s="2">
        <v>110</v>
      </c>
      <c r="J3804" s="2">
        <v>30502</v>
      </c>
      <c r="K3804" s="2">
        <v>21862</v>
      </c>
      <c r="L3804" s="2">
        <v>638</v>
      </c>
      <c r="M3804" s="2">
        <v>46</v>
      </c>
      <c r="N3804" s="2">
        <v>114</v>
      </c>
      <c r="O3804" s="2">
        <v>66</v>
      </c>
      <c r="P3804" s="2">
        <v>131</v>
      </c>
      <c r="Q3804" s="2">
        <v>296</v>
      </c>
      <c r="R3804" s="2">
        <v>51</v>
      </c>
      <c r="S3804" s="2" t="s">
        <v>31</v>
      </c>
      <c r="T3804" s="5">
        <f t="shared" si="413"/>
        <v>864</v>
      </c>
      <c r="U3804" s="4">
        <f t="shared" si="414"/>
        <v>0.40294903695511936</v>
      </c>
      <c r="V3804" s="4">
        <f t="shared" si="415"/>
        <v>0.40294903695511936</v>
      </c>
      <c r="W3804">
        <f t="shared" si="416"/>
        <v>16</v>
      </c>
      <c r="X3804" t="str">
        <f t="shared" si="417"/>
        <v>Sunday</v>
      </c>
      <c r="Y3804" s="5" t="str">
        <f t="shared" si="418"/>
        <v>Oct</v>
      </c>
      <c r="Z3804" s="5" t="str">
        <f t="shared" si="419"/>
        <v>3-5</v>
      </c>
    </row>
    <row r="3805" spans="1:26" x14ac:dyDescent="0.25">
      <c r="A3805" s="2" t="s">
        <v>3838</v>
      </c>
      <c r="B3805" s="2" t="s">
        <v>26</v>
      </c>
      <c r="C3805" s="1">
        <v>45935</v>
      </c>
      <c r="D3805" s="3">
        <v>0.7729166666666667</v>
      </c>
      <c r="E3805" s="2" t="s">
        <v>19</v>
      </c>
      <c r="F3805" s="2" t="s">
        <v>46</v>
      </c>
      <c r="G3805" s="2">
        <v>54364</v>
      </c>
      <c r="H3805" s="2">
        <v>7</v>
      </c>
      <c r="I3805" s="2">
        <v>423</v>
      </c>
      <c r="J3805" s="2">
        <v>44615</v>
      </c>
      <c r="K3805" s="2">
        <v>34752</v>
      </c>
      <c r="L3805" s="2">
        <v>1397</v>
      </c>
      <c r="M3805" s="2">
        <v>141</v>
      </c>
      <c r="N3805" s="2">
        <v>170</v>
      </c>
      <c r="O3805" s="2">
        <v>1109</v>
      </c>
      <c r="P3805" s="2">
        <v>226</v>
      </c>
      <c r="Q3805" s="2">
        <v>392</v>
      </c>
      <c r="R3805" s="2">
        <v>48</v>
      </c>
      <c r="S3805" s="2" t="s">
        <v>31</v>
      </c>
      <c r="T3805" s="5">
        <f t="shared" si="413"/>
        <v>2817</v>
      </c>
      <c r="U3805" s="4">
        <f t="shared" si="414"/>
        <v>0.63924656022367743</v>
      </c>
      <c r="V3805" s="4">
        <f t="shared" si="415"/>
        <v>0.63924656022367743</v>
      </c>
      <c r="W3805">
        <f t="shared" si="416"/>
        <v>18</v>
      </c>
      <c r="X3805" t="str">
        <f t="shared" si="417"/>
        <v>Sunday</v>
      </c>
      <c r="Y3805" s="5" t="str">
        <f t="shared" si="418"/>
        <v>Oct</v>
      </c>
      <c r="Z3805" s="5" t="str">
        <f t="shared" si="419"/>
        <v>6-10</v>
      </c>
    </row>
    <row r="3806" spans="1:26" x14ac:dyDescent="0.25">
      <c r="A3806" s="2" t="s">
        <v>3839</v>
      </c>
      <c r="B3806" s="2" t="s">
        <v>26</v>
      </c>
      <c r="C3806" s="1">
        <v>45935</v>
      </c>
      <c r="D3806" s="3">
        <v>0.81458333333333333</v>
      </c>
      <c r="E3806" s="2" t="s">
        <v>16</v>
      </c>
      <c r="F3806" s="2" t="s">
        <v>27</v>
      </c>
      <c r="G3806" s="2">
        <v>54195</v>
      </c>
      <c r="H3806" s="2">
        <v>8</v>
      </c>
      <c r="I3806" s="2">
        <v>83</v>
      </c>
      <c r="J3806" s="2">
        <v>15495</v>
      </c>
      <c r="K3806" s="2">
        <v>12119</v>
      </c>
      <c r="L3806" s="2">
        <v>414</v>
      </c>
      <c r="M3806" s="2">
        <v>39</v>
      </c>
      <c r="N3806" s="2">
        <v>31</v>
      </c>
      <c r="O3806" s="2">
        <v>46</v>
      </c>
      <c r="P3806" s="2">
        <v>94</v>
      </c>
      <c r="Q3806" s="2">
        <v>180</v>
      </c>
      <c r="R3806" s="2">
        <v>22</v>
      </c>
      <c r="S3806" s="2" t="s">
        <v>31</v>
      </c>
      <c r="T3806" s="5">
        <f t="shared" si="413"/>
        <v>530</v>
      </c>
      <c r="U3806" s="4">
        <f t="shared" si="414"/>
        <v>0.223618414982932</v>
      </c>
      <c r="V3806" s="4">
        <f t="shared" si="415"/>
        <v>0.223618414982932</v>
      </c>
      <c r="W3806">
        <f t="shared" si="416"/>
        <v>19</v>
      </c>
      <c r="X3806" t="str">
        <f t="shared" si="417"/>
        <v>Sunday</v>
      </c>
      <c r="Y3806" s="5" t="str">
        <f t="shared" si="418"/>
        <v>Oct</v>
      </c>
      <c r="Z3806" s="5" t="str">
        <f t="shared" si="419"/>
        <v>6-10</v>
      </c>
    </row>
    <row r="3807" spans="1:26" x14ac:dyDescent="0.25">
      <c r="A3807" s="2" t="s">
        <v>3840</v>
      </c>
      <c r="B3807" s="2" t="s">
        <v>26</v>
      </c>
      <c r="C3807" s="1">
        <v>45935</v>
      </c>
      <c r="D3807" s="3">
        <v>0.92222222222222228</v>
      </c>
      <c r="E3807" s="2" t="s">
        <v>19</v>
      </c>
      <c r="F3807" s="2" t="s">
        <v>46</v>
      </c>
      <c r="G3807" s="2">
        <v>54335</v>
      </c>
      <c r="H3807" s="2">
        <v>4</v>
      </c>
      <c r="I3807" s="2">
        <v>374</v>
      </c>
      <c r="J3807" s="2">
        <v>23687</v>
      </c>
      <c r="K3807" s="2">
        <v>20399</v>
      </c>
      <c r="L3807" s="2">
        <v>815</v>
      </c>
      <c r="M3807" s="2">
        <v>88</v>
      </c>
      <c r="N3807" s="2">
        <v>111</v>
      </c>
      <c r="O3807" s="2">
        <v>488</v>
      </c>
      <c r="P3807" s="2">
        <v>197</v>
      </c>
      <c r="Q3807" s="2">
        <v>240</v>
      </c>
      <c r="R3807" s="2">
        <v>42</v>
      </c>
      <c r="S3807" s="2" t="s">
        <v>31</v>
      </c>
      <c r="T3807" s="5">
        <f t="shared" si="413"/>
        <v>1502</v>
      </c>
      <c r="U3807" s="4">
        <f t="shared" si="414"/>
        <v>0.37543020152756051</v>
      </c>
      <c r="V3807" s="4">
        <f t="shared" si="415"/>
        <v>0.37543020152756051</v>
      </c>
      <c r="W3807">
        <f t="shared" si="416"/>
        <v>22</v>
      </c>
      <c r="X3807" t="str">
        <f t="shared" si="417"/>
        <v>Sunday</v>
      </c>
      <c r="Y3807" s="5" t="str">
        <f t="shared" si="418"/>
        <v>Oct</v>
      </c>
      <c r="Z3807" s="5" t="str">
        <f t="shared" si="419"/>
        <v>3-5</v>
      </c>
    </row>
    <row r="3808" spans="1:26" x14ac:dyDescent="0.25">
      <c r="A3808" s="2" t="s">
        <v>3841</v>
      </c>
      <c r="B3808" s="2" t="s">
        <v>26</v>
      </c>
      <c r="C3808" s="1">
        <v>45935</v>
      </c>
      <c r="D3808" s="3">
        <v>0.92986111111111114</v>
      </c>
      <c r="E3808" s="2" t="s">
        <v>17</v>
      </c>
      <c r="F3808" s="2" t="s">
        <v>30</v>
      </c>
      <c r="G3808" s="2">
        <v>54085</v>
      </c>
      <c r="H3808" s="2">
        <v>9</v>
      </c>
      <c r="I3808" s="2">
        <v>39</v>
      </c>
      <c r="J3808" s="2">
        <v>10163</v>
      </c>
      <c r="K3808" s="2">
        <v>8638</v>
      </c>
      <c r="L3808" s="2">
        <v>103</v>
      </c>
      <c r="M3808" s="2">
        <v>14</v>
      </c>
      <c r="N3808" s="2">
        <v>12</v>
      </c>
      <c r="O3808" s="2">
        <v>0</v>
      </c>
      <c r="P3808" s="2">
        <v>110</v>
      </c>
      <c r="Q3808" s="2">
        <v>98</v>
      </c>
      <c r="R3808" s="2">
        <v>3</v>
      </c>
      <c r="S3808" s="2" t="s">
        <v>31</v>
      </c>
      <c r="T3808" s="5">
        <f t="shared" si="413"/>
        <v>129</v>
      </c>
      <c r="U3808" s="4">
        <f t="shared" si="414"/>
        <v>0.15971156512896367</v>
      </c>
      <c r="V3808" s="4">
        <f t="shared" si="415"/>
        <v>0.15971156512896367</v>
      </c>
      <c r="W3808">
        <f t="shared" si="416"/>
        <v>22</v>
      </c>
      <c r="X3808" t="str">
        <f t="shared" si="417"/>
        <v>Sunday</v>
      </c>
      <c r="Y3808" s="5" t="str">
        <f t="shared" si="418"/>
        <v>Oct</v>
      </c>
      <c r="Z3808" s="5" t="str">
        <f t="shared" si="419"/>
        <v>6-10</v>
      </c>
    </row>
    <row r="3809" spans="1:26" x14ac:dyDescent="0.25">
      <c r="A3809" s="2" t="s">
        <v>3842</v>
      </c>
      <c r="B3809" s="2" t="s">
        <v>26</v>
      </c>
      <c r="C3809" s="1">
        <v>45936</v>
      </c>
      <c r="D3809" s="3">
        <v>9.0277777777777769E-3</v>
      </c>
      <c r="E3809" s="2" t="s">
        <v>15</v>
      </c>
      <c r="F3809" s="2" t="s">
        <v>44</v>
      </c>
      <c r="G3809" s="2">
        <v>54103</v>
      </c>
      <c r="H3809" s="2">
        <v>9</v>
      </c>
      <c r="I3809" s="2">
        <v>57</v>
      </c>
      <c r="J3809" s="2">
        <v>13762</v>
      </c>
      <c r="K3809" s="2">
        <v>9646</v>
      </c>
      <c r="L3809" s="2">
        <v>248</v>
      </c>
      <c r="M3809" s="2">
        <v>40</v>
      </c>
      <c r="N3809" s="2">
        <v>71</v>
      </c>
      <c r="O3809" s="2">
        <v>39</v>
      </c>
      <c r="P3809" s="2">
        <v>52</v>
      </c>
      <c r="Q3809" s="2">
        <v>278</v>
      </c>
      <c r="R3809" s="2">
        <v>46</v>
      </c>
      <c r="S3809" s="2" t="s">
        <v>31</v>
      </c>
      <c r="T3809" s="5">
        <f t="shared" si="413"/>
        <v>398</v>
      </c>
      <c r="U3809" s="4">
        <f t="shared" si="414"/>
        <v>0.17828955880450253</v>
      </c>
      <c r="V3809" s="4">
        <f t="shared" si="415"/>
        <v>0.17828955880450253</v>
      </c>
      <c r="W3809">
        <f t="shared" si="416"/>
        <v>0</v>
      </c>
      <c r="X3809" t="str">
        <f t="shared" si="417"/>
        <v>Monday</v>
      </c>
      <c r="Y3809" s="5" t="str">
        <f t="shared" si="418"/>
        <v>Oct</v>
      </c>
      <c r="Z3809" s="5" t="str">
        <f t="shared" si="419"/>
        <v>6-10</v>
      </c>
    </row>
    <row r="3810" spans="1:26" x14ac:dyDescent="0.25">
      <c r="A3810" s="2" t="s">
        <v>3843</v>
      </c>
      <c r="B3810" s="2" t="s">
        <v>26</v>
      </c>
      <c r="C3810" s="1">
        <v>45936</v>
      </c>
      <c r="D3810" s="3">
        <v>0.33611111111111114</v>
      </c>
      <c r="E3810" s="2" t="s">
        <v>16</v>
      </c>
      <c r="F3810" s="2" t="s">
        <v>46</v>
      </c>
      <c r="G3810" s="2">
        <v>54240</v>
      </c>
      <c r="H3810" s="2">
        <v>9</v>
      </c>
      <c r="I3810" s="2">
        <v>128</v>
      </c>
      <c r="J3810" s="2">
        <v>15430</v>
      </c>
      <c r="K3810" s="2">
        <v>11206</v>
      </c>
      <c r="L3810" s="2">
        <v>483</v>
      </c>
      <c r="M3810" s="2">
        <v>29</v>
      </c>
      <c r="N3810" s="2">
        <v>27</v>
      </c>
      <c r="O3810" s="2">
        <v>55</v>
      </c>
      <c r="P3810" s="2">
        <v>45</v>
      </c>
      <c r="Q3810" s="2">
        <v>90</v>
      </c>
      <c r="R3810" s="2">
        <v>15</v>
      </c>
      <c r="S3810" s="2" t="s">
        <v>31</v>
      </c>
      <c r="T3810" s="5">
        <f t="shared" si="413"/>
        <v>594</v>
      </c>
      <c r="U3810" s="4">
        <f t="shared" si="414"/>
        <v>0.20660029498525073</v>
      </c>
      <c r="V3810" s="4">
        <f t="shared" si="415"/>
        <v>0.20660029498525073</v>
      </c>
      <c r="W3810">
        <f t="shared" si="416"/>
        <v>8</v>
      </c>
      <c r="X3810" t="str">
        <f t="shared" si="417"/>
        <v>Monday</v>
      </c>
      <c r="Y3810" s="5" t="str">
        <f t="shared" si="418"/>
        <v>Oct</v>
      </c>
      <c r="Z3810" s="5" t="str">
        <f t="shared" si="419"/>
        <v>6-10</v>
      </c>
    </row>
    <row r="3811" spans="1:26" x14ac:dyDescent="0.25">
      <c r="A3811" s="2" t="s">
        <v>3844</v>
      </c>
      <c r="B3811" s="2" t="s">
        <v>26</v>
      </c>
      <c r="C3811" s="1">
        <v>45936</v>
      </c>
      <c r="D3811" s="3">
        <v>0.48194444444444445</v>
      </c>
      <c r="E3811" s="2" t="s">
        <v>17</v>
      </c>
      <c r="F3811" s="2" t="s">
        <v>30</v>
      </c>
      <c r="G3811" s="2">
        <v>54266</v>
      </c>
      <c r="H3811" s="2">
        <v>6</v>
      </c>
      <c r="I3811" s="2">
        <v>20</v>
      </c>
      <c r="J3811" s="2">
        <v>5630</v>
      </c>
      <c r="K3811" s="2">
        <v>4042</v>
      </c>
      <c r="L3811" s="2">
        <v>76</v>
      </c>
      <c r="M3811" s="2">
        <v>11</v>
      </c>
      <c r="N3811" s="2">
        <v>11</v>
      </c>
      <c r="O3811" s="2">
        <v>0</v>
      </c>
      <c r="P3811" s="2">
        <v>78</v>
      </c>
      <c r="Q3811" s="2">
        <v>71</v>
      </c>
      <c r="R3811" s="2">
        <v>3</v>
      </c>
      <c r="S3811" s="2" t="s">
        <v>31</v>
      </c>
      <c r="T3811" s="5">
        <f t="shared" si="413"/>
        <v>98</v>
      </c>
      <c r="U3811" s="4">
        <f t="shared" si="414"/>
        <v>7.448494453248812E-2</v>
      </c>
      <c r="V3811" s="4">
        <f t="shared" si="415"/>
        <v>7.448494453248812E-2</v>
      </c>
      <c r="W3811">
        <f t="shared" si="416"/>
        <v>11</v>
      </c>
      <c r="X3811" t="str">
        <f t="shared" si="417"/>
        <v>Monday</v>
      </c>
      <c r="Y3811" s="5" t="str">
        <f t="shared" si="418"/>
        <v>Oct</v>
      </c>
      <c r="Z3811" s="5" t="str">
        <f t="shared" si="419"/>
        <v>6-10</v>
      </c>
    </row>
    <row r="3812" spans="1:26" x14ac:dyDescent="0.25">
      <c r="A3812" s="2" t="s">
        <v>3845</v>
      </c>
      <c r="B3812" s="2" t="s">
        <v>26</v>
      </c>
      <c r="C3812" s="1">
        <v>45936</v>
      </c>
      <c r="D3812" s="3">
        <v>0.51736111111111116</v>
      </c>
      <c r="E3812" s="2" t="s">
        <v>16</v>
      </c>
      <c r="F3812" s="2" t="s">
        <v>27</v>
      </c>
      <c r="G3812" s="2">
        <v>54158</v>
      </c>
      <c r="H3812" s="2">
        <v>4</v>
      </c>
      <c r="I3812" s="2">
        <v>85</v>
      </c>
      <c r="J3812" s="2">
        <v>10866</v>
      </c>
      <c r="K3812" s="2">
        <v>8062</v>
      </c>
      <c r="L3812" s="2">
        <v>348</v>
      </c>
      <c r="M3812" s="2">
        <v>25</v>
      </c>
      <c r="N3812" s="2">
        <v>20</v>
      </c>
      <c r="O3812" s="2">
        <v>38</v>
      </c>
      <c r="P3812" s="2">
        <v>19</v>
      </c>
      <c r="Q3812" s="2">
        <v>85</v>
      </c>
      <c r="R3812" s="2">
        <v>9</v>
      </c>
      <c r="S3812" s="2" t="s">
        <v>31</v>
      </c>
      <c r="T3812" s="5">
        <f t="shared" si="413"/>
        <v>431</v>
      </c>
      <c r="U3812" s="4">
        <f t="shared" si="414"/>
        <v>0.14886074079545034</v>
      </c>
      <c r="V3812" s="4">
        <f t="shared" si="415"/>
        <v>0.14886074079545034</v>
      </c>
      <c r="W3812">
        <f t="shared" si="416"/>
        <v>12</v>
      </c>
      <c r="X3812" t="str">
        <f t="shared" si="417"/>
        <v>Monday</v>
      </c>
      <c r="Y3812" s="5" t="str">
        <f t="shared" si="418"/>
        <v>Oct</v>
      </c>
      <c r="Z3812" s="5" t="str">
        <f t="shared" si="419"/>
        <v>3-5</v>
      </c>
    </row>
    <row r="3813" spans="1:26" x14ac:dyDescent="0.25">
      <c r="A3813" s="2" t="s">
        <v>3846</v>
      </c>
      <c r="B3813" s="2" t="s">
        <v>26</v>
      </c>
      <c r="C3813" s="1">
        <v>45936</v>
      </c>
      <c r="D3813" s="3">
        <v>0.55555555555555558</v>
      </c>
      <c r="E3813" s="2" t="s">
        <v>15</v>
      </c>
      <c r="F3813" s="2" t="s">
        <v>27</v>
      </c>
      <c r="G3813" s="2">
        <v>54120</v>
      </c>
      <c r="H3813" s="2">
        <v>7</v>
      </c>
      <c r="I3813" s="2">
        <v>72</v>
      </c>
      <c r="J3813" s="2">
        <v>21106</v>
      </c>
      <c r="K3813" s="2">
        <v>15492</v>
      </c>
      <c r="L3813" s="2">
        <v>498</v>
      </c>
      <c r="M3813" s="2">
        <v>52</v>
      </c>
      <c r="N3813" s="2">
        <v>100</v>
      </c>
      <c r="O3813" s="2">
        <v>83</v>
      </c>
      <c r="P3813" s="2">
        <v>88</v>
      </c>
      <c r="Q3813" s="2">
        <v>478</v>
      </c>
      <c r="R3813" s="2">
        <v>75</v>
      </c>
      <c r="S3813" s="2" t="s">
        <v>31</v>
      </c>
      <c r="T3813" s="5">
        <f t="shared" si="413"/>
        <v>733</v>
      </c>
      <c r="U3813" s="4">
        <f t="shared" si="414"/>
        <v>0.28625277161862528</v>
      </c>
      <c r="V3813" s="4">
        <f t="shared" si="415"/>
        <v>0.28625277161862528</v>
      </c>
      <c r="W3813">
        <f t="shared" si="416"/>
        <v>13</v>
      </c>
      <c r="X3813" t="str">
        <f t="shared" si="417"/>
        <v>Monday</v>
      </c>
      <c r="Y3813" s="5" t="str">
        <f t="shared" si="418"/>
        <v>Oct</v>
      </c>
      <c r="Z3813" s="5" t="str">
        <f t="shared" si="419"/>
        <v>6-10</v>
      </c>
    </row>
    <row r="3814" spans="1:26" x14ac:dyDescent="0.25">
      <c r="A3814" s="2" t="s">
        <v>3847</v>
      </c>
      <c r="B3814" s="2" t="s">
        <v>26</v>
      </c>
      <c r="C3814" s="1">
        <v>45936</v>
      </c>
      <c r="D3814" s="3">
        <v>0.68888888888888888</v>
      </c>
      <c r="E3814" s="2" t="s">
        <v>16</v>
      </c>
      <c r="F3814" s="2" t="s">
        <v>36</v>
      </c>
      <c r="G3814" s="2">
        <v>54120</v>
      </c>
      <c r="H3814" s="2">
        <v>9</v>
      </c>
      <c r="I3814" s="2">
        <v>106</v>
      </c>
      <c r="J3814" s="2">
        <v>12593</v>
      </c>
      <c r="K3814" s="2">
        <v>8858</v>
      </c>
      <c r="L3814" s="2">
        <v>342</v>
      </c>
      <c r="M3814" s="2">
        <v>45</v>
      </c>
      <c r="N3814" s="2">
        <v>17</v>
      </c>
      <c r="O3814" s="2">
        <v>52</v>
      </c>
      <c r="P3814" s="2">
        <v>60</v>
      </c>
      <c r="Q3814" s="2">
        <v>195</v>
      </c>
      <c r="R3814" s="2">
        <v>14</v>
      </c>
      <c r="S3814" s="2" t="s">
        <v>31</v>
      </c>
      <c r="T3814" s="5">
        <f t="shared" si="413"/>
        <v>456</v>
      </c>
      <c r="U3814" s="4">
        <f t="shared" si="414"/>
        <v>0.16367331855136732</v>
      </c>
      <c r="V3814" s="4">
        <f t="shared" si="415"/>
        <v>0.16367331855136732</v>
      </c>
      <c r="W3814">
        <f t="shared" si="416"/>
        <v>16</v>
      </c>
      <c r="X3814" t="str">
        <f t="shared" si="417"/>
        <v>Monday</v>
      </c>
      <c r="Y3814" s="5" t="str">
        <f t="shared" si="418"/>
        <v>Oct</v>
      </c>
      <c r="Z3814" s="5" t="str">
        <f t="shared" si="419"/>
        <v>6-10</v>
      </c>
    </row>
    <row r="3815" spans="1:26" x14ac:dyDescent="0.25">
      <c r="A3815" s="2" t="s">
        <v>3848</v>
      </c>
      <c r="B3815" s="2" t="s">
        <v>26</v>
      </c>
      <c r="C3815" s="1">
        <v>45936</v>
      </c>
      <c r="D3815" s="3">
        <v>0.73472222222222228</v>
      </c>
      <c r="E3815" s="2" t="s">
        <v>19</v>
      </c>
      <c r="F3815" s="2" t="s">
        <v>46</v>
      </c>
      <c r="G3815" s="2">
        <v>54209</v>
      </c>
      <c r="H3815" s="2">
        <v>8</v>
      </c>
      <c r="I3815" s="2">
        <v>382</v>
      </c>
      <c r="J3815" s="2">
        <v>34131</v>
      </c>
      <c r="K3815" s="2">
        <v>26227</v>
      </c>
      <c r="L3815" s="2">
        <v>988</v>
      </c>
      <c r="M3815" s="2">
        <v>114</v>
      </c>
      <c r="N3815" s="2">
        <v>148</v>
      </c>
      <c r="O3815" s="2">
        <v>512</v>
      </c>
      <c r="P3815" s="2">
        <v>192</v>
      </c>
      <c r="Q3815" s="2">
        <v>473</v>
      </c>
      <c r="R3815" s="2">
        <v>28</v>
      </c>
      <c r="S3815" s="2" t="s">
        <v>28</v>
      </c>
      <c r="T3815" s="5">
        <f t="shared" si="413"/>
        <v>1762</v>
      </c>
      <c r="U3815" s="4">
        <f t="shared" si="414"/>
        <v>0.48381265103580584</v>
      </c>
      <c r="V3815" s="4">
        <f t="shared" si="415"/>
        <v>0.48381265103580584</v>
      </c>
      <c r="W3815">
        <f t="shared" si="416"/>
        <v>17</v>
      </c>
      <c r="X3815" t="str">
        <f t="shared" si="417"/>
        <v>Monday</v>
      </c>
      <c r="Y3815" s="5" t="str">
        <f t="shared" si="418"/>
        <v>Oct</v>
      </c>
      <c r="Z3815" s="5" t="str">
        <f t="shared" si="419"/>
        <v>6-10</v>
      </c>
    </row>
    <row r="3816" spans="1:26" x14ac:dyDescent="0.25">
      <c r="A3816" s="2" t="s">
        <v>3849</v>
      </c>
      <c r="B3816" s="2" t="s">
        <v>26</v>
      </c>
      <c r="C3816" s="1">
        <v>45936</v>
      </c>
      <c r="D3816" s="3">
        <v>0.74236111111111114</v>
      </c>
      <c r="E3816" s="2" t="s">
        <v>16</v>
      </c>
      <c r="F3816" s="2" t="s">
        <v>38</v>
      </c>
      <c r="G3816" s="2">
        <v>54416</v>
      </c>
      <c r="H3816" s="2">
        <v>8</v>
      </c>
      <c r="I3816" s="2">
        <v>143</v>
      </c>
      <c r="J3816" s="2">
        <v>12815</v>
      </c>
      <c r="K3816" s="2">
        <v>10566</v>
      </c>
      <c r="L3816" s="2">
        <v>509</v>
      </c>
      <c r="M3816" s="2">
        <v>39</v>
      </c>
      <c r="N3816" s="2">
        <v>23</v>
      </c>
      <c r="O3816" s="2">
        <v>47</v>
      </c>
      <c r="P3816" s="2">
        <v>70</v>
      </c>
      <c r="Q3816" s="2">
        <v>151</v>
      </c>
      <c r="R3816" s="2">
        <v>18</v>
      </c>
      <c r="S3816" s="2" t="s">
        <v>31</v>
      </c>
      <c r="T3816" s="5">
        <f t="shared" si="413"/>
        <v>618</v>
      </c>
      <c r="U3816" s="4">
        <f t="shared" si="414"/>
        <v>0.19417083210820346</v>
      </c>
      <c r="V3816" s="4">
        <f t="shared" si="415"/>
        <v>0.19417083210820346</v>
      </c>
      <c r="W3816">
        <f t="shared" si="416"/>
        <v>17</v>
      </c>
      <c r="X3816" t="str">
        <f t="shared" si="417"/>
        <v>Monday</v>
      </c>
      <c r="Y3816" s="5" t="str">
        <f t="shared" si="418"/>
        <v>Oct</v>
      </c>
      <c r="Z3816" s="5" t="str">
        <f t="shared" si="419"/>
        <v>6-10</v>
      </c>
    </row>
    <row r="3817" spans="1:26" x14ac:dyDescent="0.25">
      <c r="A3817" s="2" t="s">
        <v>3850</v>
      </c>
      <c r="B3817" s="2" t="s">
        <v>26</v>
      </c>
      <c r="C3817" s="1">
        <v>45936</v>
      </c>
      <c r="D3817" s="3">
        <v>0.78055555555555556</v>
      </c>
      <c r="E3817" s="2" t="s">
        <v>19</v>
      </c>
      <c r="F3817" s="2" t="s">
        <v>46</v>
      </c>
      <c r="G3817" s="2">
        <v>54397</v>
      </c>
      <c r="H3817" s="2">
        <v>6</v>
      </c>
      <c r="I3817" s="2">
        <v>320</v>
      </c>
      <c r="J3817" s="2">
        <v>40802</v>
      </c>
      <c r="K3817" s="2">
        <v>28146</v>
      </c>
      <c r="L3817" s="2">
        <v>1086</v>
      </c>
      <c r="M3817" s="2">
        <v>120</v>
      </c>
      <c r="N3817" s="2">
        <v>161</v>
      </c>
      <c r="O3817" s="2">
        <v>649</v>
      </c>
      <c r="P3817" s="2">
        <v>257</v>
      </c>
      <c r="Q3817" s="2">
        <v>783</v>
      </c>
      <c r="R3817" s="2">
        <v>87</v>
      </c>
      <c r="S3817" s="2" t="s">
        <v>31</v>
      </c>
      <c r="T3817" s="5">
        <f t="shared" si="413"/>
        <v>2016</v>
      </c>
      <c r="U3817" s="4">
        <f t="shared" si="414"/>
        <v>0.5174182399764693</v>
      </c>
      <c r="V3817" s="4">
        <f t="shared" si="415"/>
        <v>0.5174182399764693</v>
      </c>
      <c r="W3817">
        <f t="shared" si="416"/>
        <v>18</v>
      </c>
      <c r="X3817" t="str">
        <f t="shared" si="417"/>
        <v>Monday</v>
      </c>
      <c r="Y3817" s="5" t="str">
        <f t="shared" si="418"/>
        <v>Oct</v>
      </c>
      <c r="Z3817" s="5" t="str">
        <f t="shared" si="419"/>
        <v>6-10</v>
      </c>
    </row>
    <row r="3818" spans="1:26" x14ac:dyDescent="0.25">
      <c r="A3818" s="2" t="s">
        <v>3851</v>
      </c>
      <c r="B3818" s="2" t="s">
        <v>26</v>
      </c>
      <c r="C3818" s="1">
        <v>45936</v>
      </c>
      <c r="D3818" s="3">
        <v>0.7944444444444444</v>
      </c>
      <c r="E3818" s="2" t="s">
        <v>19</v>
      </c>
      <c r="F3818" s="2" t="s">
        <v>44</v>
      </c>
      <c r="G3818" s="2">
        <v>54133</v>
      </c>
      <c r="H3818" s="2">
        <v>5</v>
      </c>
      <c r="I3818" s="2">
        <v>199</v>
      </c>
      <c r="J3818" s="2">
        <v>12132</v>
      </c>
      <c r="K3818" s="2">
        <v>10055</v>
      </c>
      <c r="L3818" s="2">
        <v>291</v>
      </c>
      <c r="M3818" s="2">
        <v>36</v>
      </c>
      <c r="N3818" s="2">
        <v>47</v>
      </c>
      <c r="O3818" s="2">
        <v>184</v>
      </c>
      <c r="P3818" s="2">
        <v>88</v>
      </c>
      <c r="Q3818" s="2">
        <v>296</v>
      </c>
      <c r="R3818" s="2">
        <v>29</v>
      </c>
      <c r="S3818" s="2" t="s">
        <v>31</v>
      </c>
      <c r="T3818" s="5">
        <f t="shared" si="413"/>
        <v>558</v>
      </c>
      <c r="U3818" s="4">
        <f t="shared" si="414"/>
        <v>0.18574621764912347</v>
      </c>
      <c r="V3818" s="4">
        <f t="shared" si="415"/>
        <v>0.18574621764912347</v>
      </c>
      <c r="W3818">
        <f t="shared" si="416"/>
        <v>19</v>
      </c>
      <c r="X3818" t="str">
        <f t="shared" si="417"/>
        <v>Monday</v>
      </c>
      <c r="Y3818" s="5" t="str">
        <f t="shared" si="418"/>
        <v>Oct</v>
      </c>
      <c r="Z3818" s="5" t="str">
        <f t="shared" si="419"/>
        <v>3-5</v>
      </c>
    </row>
    <row r="3819" spans="1:26" x14ac:dyDescent="0.25">
      <c r="A3819" s="2" t="s">
        <v>3852</v>
      </c>
      <c r="B3819" s="2" t="s">
        <v>26</v>
      </c>
      <c r="C3819" s="1">
        <v>45936</v>
      </c>
      <c r="D3819" s="3">
        <v>0.82638888888888884</v>
      </c>
      <c r="E3819" s="2" t="s">
        <v>16</v>
      </c>
      <c r="F3819" s="2" t="s">
        <v>36</v>
      </c>
      <c r="G3819" s="2">
        <v>54251</v>
      </c>
      <c r="H3819" s="2">
        <v>7</v>
      </c>
      <c r="I3819" s="2">
        <v>128</v>
      </c>
      <c r="J3819" s="2">
        <v>22893</v>
      </c>
      <c r="K3819" s="2">
        <v>18941</v>
      </c>
      <c r="L3819" s="2">
        <v>514</v>
      </c>
      <c r="M3819" s="2">
        <v>44</v>
      </c>
      <c r="N3819" s="2">
        <v>32</v>
      </c>
      <c r="O3819" s="2">
        <v>60</v>
      </c>
      <c r="P3819" s="2">
        <v>143</v>
      </c>
      <c r="Q3819" s="2">
        <v>331</v>
      </c>
      <c r="R3819" s="2">
        <v>14</v>
      </c>
      <c r="S3819" s="2" t="s">
        <v>31</v>
      </c>
      <c r="T3819" s="5">
        <f t="shared" si="413"/>
        <v>650</v>
      </c>
      <c r="U3819" s="4">
        <f t="shared" si="414"/>
        <v>0.34913642144845258</v>
      </c>
      <c r="V3819" s="4">
        <f t="shared" si="415"/>
        <v>0.34913642144845258</v>
      </c>
      <c r="W3819">
        <f t="shared" si="416"/>
        <v>19</v>
      </c>
      <c r="X3819" t="str">
        <f t="shared" si="417"/>
        <v>Monday</v>
      </c>
      <c r="Y3819" s="5" t="str">
        <f t="shared" si="418"/>
        <v>Oct</v>
      </c>
      <c r="Z3819" s="5" t="str">
        <f t="shared" si="419"/>
        <v>6-10</v>
      </c>
    </row>
    <row r="3820" spans="1:26" x14ac:dyDescent="0.25">
      <c r="A3820" s="2" t="s">
        <v>3853</v>
      </c>
      <c r="B3820" s="2" t="s">
        <v>26</v>
      </c>
      <c r="C3820" s="1">
        <v>45936</v>
      </c>
      <c r="D3820" s="3">
        <v>0.84166666666666667</v>
      </c>
      <c r="E3820" s="2" t="s">
        <v>16</v>
      </c>
      <c r="F3820" s="2" t="s">
        <v>18</v>
      </c>
      <c r="G3820" s="2">
        <v>54356</v>
      </c>
      <c r="H3820" s="2">
        <v>8</v>
      </c>
      <c r="I3820" s="2">
        <v>121</v>
      </c>
      <c r="J3820" s="2">
        <v>5924</v>
      </c>
      <c r="K3820" s="2">
        <v>4894</v>
      </c>
      <c r="L3820" s="2">
        <v>237</v>
      </c>
      <c r="M3820" s="2">
        <v>18</v>
      </c>
      <c r="N3820" s="2">
        <v>19</v>
      </c>
      <c r="O3820" s="2">
        <v>31</v>
      </c>
      <c r="P3820" s="2">
        <v>27</v>
      </c>
      <c r="Q3820" s="2">
        <v>72</v>
      </c>
      <c r="R3820" s="2">
        <v>11</v>
      </c>
      <c r="S3820" s="2" t="s">
        <v>31</v>
      </c>
      <c r="T3820" s="5">
        <f t="shared" si="413"/>
        <v>305</v>
      </c>
      <c r="U3820" s="4">
        <f t="shared" si="414"/>
        <v>9.0036058576790048E-2</v>
      </c>
      <c r="V3820" s="4">
        <f t="shared" si="415"/>
        <v>9.0036058576790048E-2</v>
      </c>
      <c r="W3820">
        <f t="shared" si="416"/>
        <v>20</v>
      </c>
      <c r="X3820" t="str">
        <f t="shared" si="417"/>
        <v>Monday</v>
      </c>
      <c r="Y3820" s="5" t="str">
        <f t="shared" si="418"/>
        <v>Oct</v>
      </c>
      <c r="Z3820" s="5" t="str">
        <f t="shared" si="419"/>
        <v>6-10</v>
      </c>
    </row>
    <row r="3821" spans="1:26" x14ac:dyDescent="0.25">
      <c r="A3821" s="2" t="s">
        <v>3854</v>
      </c>
      <c r="B3821" s="2" t="s">
        <v>26</v>
      </c>
      <c r="C3821" s="1">
        <v>45936</v>
      </c>
      <c r="D3821" s="3">
        <v>0.84861111111111109</v>
      </c>
      <c r="E3821" s="2" t="s">
        <v>15</v>
      </c>
      <c r="F3821" s="2" t="s">
        <v>49</v>
      </c>
      <c r="G3821" s="2">
        <v>54217</v>
      </c>
      <c r="H3821" s="2">
        <v>7</v>
      </c>
      <c r="I3821" s="2">
        <v>81</v>
      </c>
      <c r="J3821" s="2">
        <v>49039</v>
      </c>
      <c r="K3821" s="2">
        <v>44295</v>
      </c>
      <c r="L3821" s="2">
        <v>1504</v>
      </c>
      <c r="M3821" s="2">
        <v>130</v>
      </c>
      <c r="N3821" s="2">
        <v>314</v>
      </c>
      <c r="O3821" s="2">
        <v>208</v>
      </c>
      <c r="P3821" s="2">
        <v>76</v>
      </c>
      <c r="Q3821" s="2">
        <v>897</v>
      </c>
      <c r="R3821" s="2">
        <v>180</v>
      </c>
      <c r="S3821" s="2" t="s">
        <v>31</v>
      </c>
      <c r="T3821" s="5">
        <f t="shared" si="413"/>
        <v>2156</v>
      </c>
      <c r="U3821" s="4">
        <f t="shared" si="414"/>
        <v>0.81699466956858546</v>
      </c>
      <c r="V3821" s="4">
        <f t="shared" si="415"/>
        <v>0.81699466956858546</v>
      </c>
      <c r="W3821">
        <f t="shared" si="416"/>
        <v>20</v>
      </c>
      <c r="X3821" t="str">
        <f t="shared" si="417"/>
        <v>Monday</v>
      </c>
      <c r="Y3821" s="5" t="str">
        <f t="shared" si="418"/>
        <v>Oct</v>
      </c>
      <c r="Z3821" s="5" t="str">
        <f t="shared" si="419"/>
        <v>6-10</v>
      </c>
    </row>
    <row r="3822" spans="1:26" x14ac:dyDescent="0.25">
      <c r="A3822" s="2" t="s">
        <v>3855</v>
      </c>
      <c r="B3822" s="2" t="s">
        <v>26</v>
      </c>
      <c r="C3822" s="1">
        <v>45936</v>
      </c>
      <c r="D3822" s="3">
        <v>0.89375000000000004</v>
      </c>
      <c r="E3822" s="2" t="s">
        <v>15</v>
      </c>
      <c r="F3822" s="2" t="s">
        <v>49</v>
      </c>
      <c r="G3822" s="2">
        <v>54258</v>
      </c>
      <c r="H3822" s="2">
        <v>7</v>
      </c>
      <c r="I3822" s="2">
        <v>128</v>
      </c>
      <c r="J3822" s="2">
        <v>38874</v>
      </c>
      <c r="K3822" s="2">
        <v>32873</v>
      </c>
      <c r="L3822" s="2">
        <v>1030</v>
      </c>
      <c r="M3822" s="2">
        <v>72</v>
      </c>
      <c r="N3822" s="2">
        <v>165</v>
      </c>
      <c r="O3822" s="2">
        <v>124</v>
      </c>
      <c r="P3822" s="2">
        <v>84</v>
      </c>
      <c r="Q3822" s="2">
        <v>1114</v>
      </c>
      <c r="R3822" s="2">
        <v>100</v>
      </c>
      <c r="S3822" s="2" t="s">
        <v>31</v>
      </c>
      <c r="T3822" s="5">
        <f t="shared" si="413"/>
        <v>1391</v>
      </c>
      <c r="U3822" s="4">
        <f t="shared" si="414"/>
        <v>0.60586457296619856</v>
      </c>
      <c r="V3822" s="4">
        <f t="shared" si="415"/>
        <v>0.60586457296619856</v>
      </c>
      <c r="W3822">
        <f t="shared" si="416"/>
        <v>21</v>
      </c>
      <c r="X3822" t="str">
        <f t="shared" si="417"/>
        <v>Monday</v>
      </c>
      <c r="Y3822" s="5" t="str">
        <f t="shared" si="418"/>
        <v>Oct</v>
      </c>
      <c r="Z3822" s="5" t="str">
        <f t="shared" si="419"/>
        <v>6-10</v>
      </c>
    </row>
    <row r="3823" spans="1:26" x14ac:dyDescent="0.25">
      <c r="A3823" s="2" t="s">
        <v>3856</v>
      </c>
      <c r="B3823" s="2" t="s">
        <v>26</v>
      </c>
      <c r="C3823" s="1">
        <v>45936</v>
      </c>
      <c r="D3823" s="3">
        <v>0.92500000000000004</v>
      </c>
      <c r="E3823" s="2" t="s">
        <v>16</v>
      </c>
      <c r="F3823" s="2" t="s">
        <v>38</v>
      </c>
      <c r="G3823" s="2">
        <v>54280</v>
      </c>
      <c r="H3823" s="2">
        <v>11</v>
      </c>
      <c r="I3823" s="2">
        <v>65</v>
      </c>
      <c r="J3823" s="2">
        <v>12385</v>
      </c>
      <c r="K3823" s="2">
        <v>10033</v>
      </c>
      <c r="L3823" s="2">
        <v>394</v>
      </c>
      <c r="M3823" s="2">
        <v>46</v>
      </c>
      <c r="N3823" s="2">
        <v>26</v>
      </c>
      <c r="O3823" s="2">
        <v>69</v>
      </c>
      <c r="P3823" s="2">
        <v>33</v>
      </c>
      <c r="Q3823" s="2">
        <v>79</v>
      </c>
      <c r="R3823" s="2">
        <v>18</v>
      </c>
      <c r="S3823" s="2" t="s">
        <v>31</v>
      </c>
      <c r="T3823" s="5">
        <f t="shared" si="413"/>
        <v>535</v>
      </c>
      <c r="U3823" s="4">
        <f t="shared" si="414"/>
        <v>0.18483787767133383</v>
      </c>
      <c r="V3823" s="4">
        <f t="shared" si="415"/>
        <v>0.18483787767133383</v>
      </c>
      <c r="W3823">
        <f t="shared" si="416"/>
        <v>22</v>
      </c>
      <c r="X3823" t="str">
        <f t="shared" si="417"/>
        <v>Monday</v>
      </c>
      <c r="Y3823" s="5" t="str">
        <f t="shared" si="418"/>
        <v>Oct</v>
      </c>
      <c r="Z3823" s="5" t="str">
        <f t="shared" si="419"/>
        <v>11+</v>
      </c>
    </row>
    <row r="3824" spans="1:26" x14ac:dyDescent="0.25">
      <c r="A3824" s="2" t="s">
        <v>3857</v>
      </c>
      <c r="B3824" s="2" t="s">
        <v>26</v>
      </c>
      <c r="C3824" s="1">
        <v>45937</v>
      </c>
      <c r="D3824" s="3">
        <v>8.611111111111111E-2</v>
      </c>
      <c r="E3824" s="2" t="s">
        <v>19</v>
      </c>
      <c r="F3824" s="2" t="s">
        <v>38</v>
      </c>
      <c r="G3824" s="2">
        <v>54312</v>
      </c>
      <c r="H3824" s="2">
        <v>6</v>
      </c>
      <c r="I3824" s="2">
        <v>213</v>
      </c>
      <c r="J3824" s="2">
        <v>9346</v>
      </c>
      <c r="K3824" s="2">
        <v>7681</v>
      </c>
      <c r="L3824" s="2">
        <v>347</v>
      </c>
      <c r="M3824" s="2">
        <v>56</v>
      </c>
      <c r="N3824" s="2">
        <v>54</v>
      </c>
      <c r="O3824" s="2">
        <v>237</v>
      </c>
      <c r="P3824" s="2">
        <v>75</v>
      </c>
      <c r="Q3824" s="2">
        <v>98</v>
      </c>
      <c r="R3824" s="2">
        <v>17</v>
      </c>
      <c r="S3824" s="2" t="s">
        <v>31</v>
      </c>
      <c r="T3824" s="5">
        <f t="shared" si="413"/>
        <v>694</v>
      </c>
      <c r="U3824" s="4">
        <f t="shared" si="414"/>
        <v>0.14142362645455883</v>
      </c>
      <c r="V3824" s="4">
        <f t="shared" si="415"/>
        <v>0.14142362645455883</v>
      </c>
      <c r="W3824">
        <f t="shared" si="416"/>
        <v>2</v>
      </c>
      <c r="X3824" t="str">
        <f t="shared" si="417"/>
        <v>Tuesday</v>
      </c>
      <c r="Y3824" s="5" t="str">
        <f t="shared" si="418"/>
        <v>Oct</v>
      </c>
      <c r="Z3824" s="5" t="str">
        <f t="shared" si="419"/>
        <v>6-10</v>
      </c>
    </row>
    <row r="3825" spans="1:26" x14ac:dyDescent="0.25">
      <c r="A3825" s="2" t="s">
        <v>3858</v>
      </c>
      <c r="B3825" s="2" t="s">
        <v>26</v>
      </c>
      <c r="C3825" s="1">
        <v>45937</v>
      </c>
      <c r="D3825" s="3">
        <v>0.24722222222222223</v>
      </c>
      <c r="E3825" s="2" t="s">
        <v>15</v>
      </c>
      <c r="F3825" s="2" t="s">
        <v>46</v>
      </c>
      <c r="G3825" s="2">
        <v>54172</v>
      </c>
      <c r="H3825" s="2">
        <v>9</v>
      </c>
      <c r="I3825" s="2">
        <v>152</v>
      </c>
      <c r="J3825" s="2">
        <v>32087</v>
      </c>
      <c r="K3825" s="2">
        <v>23518</v>
      </c>
      <c r="L3825" s="2">
        <v>1340</v>
      </c>
      <c r="M3825" s="2">
        <v>102</v>
      </c>
      <c r="N3825" s="2">
        <v>263</v>
      </c>
      <c r="O3825" s="2">
        <v>199</v>
      </c>
      <c r="P3825" s="2">
        <v>39</v>
      </c>
      <c r="Q3825" s="2">
        <v>758</v>
      </c>
      <c r="R3825" s="2">
        <v>141</v>
      </c>
      <c r="S3825" s="2" t="s">
        <v>31</v>
      </c>
      <c r="T3825" s="5">
        <f t="shared" si="413"/>
        <v>1904</v>
      </c>
      <c r="U3825" s="4">
        <f t="shared" si="414"/>
        <v>0.43413571586797606</v>
      </c>
      <c r="V3825" s="4">
        <f t="shared" si="415"/>
        <v>0.43413571586797606</v>
      </c>
      <c r="W3825">
        <f t="shared" si="416"/>
        <v>5</v>
      </c>
      <c r="X3825" t="str">
        <f t="shared" si="417"/>
        <v>Tuesday</v>
      </c>
      <c r="Y3825" s="5" t="str">
        <f t="shared" si="418"/>
        <v>Oct</v>
      </c>
      <c r="Z3825" s="5" t="str">
        <f t="shared" si="419"/>
        <v>6-10</v>
      </c>
    </row>
    <row r="3826" spans="1:26" x14ac:dyDescent="0.25">
      <c r="A3826" s="2" t="s">
        <v>3859</v>
      </c>
      <c r="B3826" s="2" t="s">
        <v>26</v>
      </c>
      <c r="C3826" s="1">
        <v>45937</v>
      </c>
      <c r="D3826" s="3">
        <v>0.29236111111111113</v>
      </c>
      <c r="E3826" s="2" t="s">
        <v>17</v>
      </c>
      <c r="F3826" s="2" t="s">
        <v>30</v>
      </c>
      <c r="G3826" s="2">
        <v>54238</v>
      </c>
      <c r="H3826" s="2">
        <v>7</v>
      </c>
      <c r="I3826" s="2">
        <v>42</v>
      </c>
      <c r="J3826" s="2">
        <v>6460</v>
      </c>
      <c r="K3826" s="2">
        <v>5399</v>
      </c>
      <c r="L3826" s="2">
        <v>73</v>
      </c>
      <c r="M3826" s="2">
        <v>8</v>
      </c>
      <c r="N3826" s="2">
        <v>8</v>
      </c>
      <c r="O3826" s="2">
        <v>0</v>
      </c>
      <c r="P3826" s="2">
        <v>53</v>
      </c>
      <c r="Q3826" s="2">
        <v>49</v>
      </c>
      <c r="R3826" s="2">
        <v>1</v>
      </c>
      <c r="S3826" s="2" t="s">
        <v>31</v>
      </c>
      <c r="T3826" s="5">
        <f t="shared" si="413"/>
        <v>89</v>
      </c>
      <c r="U3826" s="4">
        <f t="shared" si="414"/>
        <v>9.9542756001327476E-2</v>
      </c>
      <c r="V3826" s="4">
        <f t="shared" si="415"/>
        <v>9.9542756001327476E-2</v>
      </c>
      <c r="W3826">
        <f t="shared" si="416"/>
        <v>7</v>
      </c>
      <c r="X3826" t="str">
        <f t="shared" si="417"/>
        <v>Tuesday</v>
      </c>
      <c r="Y3826" s="5" t="str">
        <f t="shared" si="418"/>
        <v>Oct</v>
      </c>
      <c r="Z3826" s="5" t="str">
        <f t="shared" si="419"/>
        <v>6-10</v>
      </c>
    </row>
    <row r="3827" spans="1:26" x14ac:dyDescent="0.25">
      <c r="A3827" s="2" t="s">
        <v>3860</v>
      </c>
      <c r="B3827" s="2" t="s">
        <v>26</v>
      </c>
      <c r="C3827" s="1">
        <v>45937</v>
      </c>
      <c r="D3827" s="3">
        <v>0.36805555555555558</v>
      </c>
      <c r="E3827" s="2" t="s">
        <v>16</v>
      </c>
      <c r="F3827" s="2" t="s">
        <v>36</v>
      </c>
      <c r="G3827" s="2">
        <v>54382</v>
      </c>
      <c r="H3827" s="2">
        <v>7</v>
      </c>
      <c r="I3827" s="2">
        <v>92</v>
      </c>
      <c r="J3827" s="2">
        <v>31094</v>
      </c>
      <c r="K3827" s="2">
        <v>22975</v>
      </c>
      <c r="L3827" s="2">
        <v>846</v>
      </c>
      <c r="M3827" s="2">
        <v>93</v>
      </c>
      <c r="N3827" s="2">
        <v>63</v>
      </c>
      <c r="O3827" s="2">
        <v>121</v>
      </c>
      <c r="P3827" s="2">
        <v>47</v>
      </c>
      <c r="Q3827" s="2">
        <v>514</v>
      </c>
      <c r="R3827" s="2">
        <v>44</v>
      </c>
      <c r="S3827" s="2" t="s">
        <v>31</v>
      </c>
      <c r="T3827" s="5">
        <f t="shared" si="413"/>
        <v>1123</v>
      </c>
      <c r="U3827" s="4">
        <f t="shared" si="414"/>
        <v>0.42247434812989593</v>
      </c>
      <c r="V3827" s="4">
        <f t="shared" si="415"/>
        <v>0.42247434812989593</v>
      </c>
      <c r="W3827">
        <f t="shared" si="416"/>
        <v>8</v>
      </c>
      <c r="X3827" t="str">
        <f t="shared" si="417"/>
        <v>Tuesday</v>
      </c>
      <c r="Y3827" s="5" t="str">
        <f t="shared" si="418"/>
        <v>Oct</v>
      </c>
      <c r="Z3827" s="5" t="str">
        <f t="shared" si="419"/>
        <v>6-10</v>
      </c>
    </row>
    <row r="3828" spans="1:26" x14ac:dyDescent="0.25">
      <c r="A3828" s="2" t="s">
        <v>3861</v>
      </c>
      <c r="B3828" s="2" t="s">
        <v>26</v>
      </c>
      <c r="C3828" s="1">
        <v>45937</v>
      </c>
      <c r="D3828" s="3">
        <v>0.40902777777777777</v>
      </c>
      <c r="E3828" s="2" t="s">
        <v>15</v>
      </c>
      <c r="F3828" s="2" t="s">
        <v>49</v>
      </c>
      <c r="G3828" s="2">
        <v>54206</v>
      </c>
      <c r="H3828" s="2">
        <v>8</v>
      </c>
      <c r="I3828" s="2">
        <v>115</v>
      </c>
      <c r="J3828" s="2">
        <v>76519</v>
      </c>
      <c r="K3828" s="2">
        <v>66284</v>
      </c>
      <c r="L3828" s="2">
        <v>1989</v>
      </c>
      <c r="M3828" s="2">
        <v>156</v>
      </c>
      <c r="N3828" s="2">
        <v>356</v>
      </c>
      <c r="O3828" s="2">
        <v>262</v>
      </c>
      <c r="P3828" s="2">
        <v>278</v>
      </c>
      <c r="Q3828" s="2">
        <v>1648</v>
      </c>
      <c r="R3828" s="2">
        <v>263</v>
      </c>
      <c r="S3828" s="2" t="s">
        <v>31</v>
      </c>
      <c r="T3828" s="5">
        <f t="shared" si="413"/>
        <v>2763</v>
      </c>
      <c r="U3828" s="4">
        <f t="shared" si="414"/>
        <v>1.2228166623621002</v>
      </c>
      <c r="V3828" s="4">
        <f t="shared" si="415"/>
        <v>1.2228166623621002</v>
      </c>
      <c r="W3828">
        <f t="shared" si="416"/>
        <v>9</v>
      </c>
      <c r="X3828" t="str">
        <f t="shared" si="417"/>
        <v>Tuesday</v>
      </c>
      <c r="Y3828" s="5" t="str">
        <f t="shared" si="418"/>
        <v>Oct</v>
      </c>
      <c r="Z3828" s="5" t="str">
        <f t="shared" si="419"/>
        <v>6-10</v>
      </c>
    </row>
    <row r="3829" spans="1:26" x14ac:dyDescent="0.25">
      <c r="A3829" s="2" t="s">
        <v>3862</v>
      </c>
      <c r="B3829" s="2" t="s">
        <v>26</v>
      </c>
      <c r="C3829" s="1">
        <v>45937</v>
      </c>
      <c r="D3829" s="3">
        <v>0.48888888888888887</v>
      </c>
      <c r="E3829" s="2" t="s">
        <v>19</v>
      </c>
      <c r="F3829" s="2" t="s">
        <v>18</v>
      </c>
      <c r="G3829" s="2">
        <v>54340</v>
      </c>
      <c r="H3829" s="2">
        <v>7</v>
      </c>
      <c r="I3829" s="2">
        <v>172</v>
      </c>
      <c r="J3829" s="2">
        <v>13757</v>
      </c>
      <c r="K3829" s="2">
        <v>12651</v>
      </c>
      <c r="L3829" s="2">
        <v>767</v>
      </c>
      <c r="M3829" s="2">
        <v>79</v>
      </c>
      <c r="N3829" s="2">
        <v>120</v>
      </c>
      <c r="O3829" s="2">
        <v>431</v>
      </c>
      <c r="P3829" s="2">
        <v>80</v>
      </c>
      <c r="Q3829" s="2">
        <v>214</v>
      </c>
      <c r="R3829" s="2">
        <v>27</v>
      </c>
      <c r="S3829" s="2" t="s">
        <v>31</v>
      </c>
      <c r="T3829" s="5">
        <f t="shared" si="413"/>
        <v>1397</v>
      </c>
      <c r="U3829" s="4">
        <f t="shared" si="414"/>
        <v>0.23281192491718808</v>
      </c>
      <c r="V3829" s="4">
        <f t="shared" si="415"/>
        <v>0.23281192491718808</v>
      </c>
      <c r="W3829">
        <f t="shared" si="416"/>
        <v>11</v>
      </c>
      <c r="X3829" t="str">
        <f t="shared" si="417"/>
        <v>Tuesday</v>
      </c>
      <c r="Y3829" s="5" t="str">
        <f t="shared" si="418"/>
        <v>Oct</v>
      </c>
      <c r="Z3829" s="5" t="str">
        <f t="shared" si="419"/>
        <v>6-10</v>
      </c>
    </row>
    <row r="3830" spans="1:26" x14ac:dyDescent="0.25">
      <c r="A3830" s="2" t="s">
        <v>3863</v>
      </c>
      <c r="B3830" s="2" t="s">
        <v>26</v>
      </c>
      <c r="C3830" s="1">
        <v>45937</v>
      </c>
      <c r="D3830" s="3">
        <v>0.50138888888888888</v>
      </c>
      <c r="E3830" s="2" t="s">
        <v>15</v>
      </c>
      <c r="F3830" s="2" t="s">
        <v>30</v>
      </c>
      <c r="G3830" s="2">
        <v>54492</v>
      </c>
      <c r="H3830" s="2">
        <v>8</v>
      </c>
      <c r="I3830" s="2">
        <v>147</v>
      </c>
      <c r="J3830" s="2">
        <v>42056</v>
      </c>
      <c r="K3830" s="2">
        <v>29291</v>
      </c>
      <c r="L3830" s="2">
        <v>848</v>
      </c>
      <c r="M3830" s="2">
        <v>70</v>
      </c>
      <c r="N3830" s="2">
        <v>202</v>
      </c>
      <c r="O3830" s="2">
        <v>97</v>
      </c>
      <c r="P3830" s="2">
        <v>105</v>
      </c>
      <c r="Q3830" s="2">
        <v>1135</v>
      </c>
      <c r="R3830" s="2">
        <v>121</v>
      </c>
      <c r="S3830" s="2" t="s">
        <v>31</v>
      </c>
      <c r="T3830" s="5">
        <f t="shared" si="413"/>
        <v>1217</v>
      </c>
      <c r="U3830" s="4">
        <f t="shared" si="414"/>
        <v>0.53752844454231818</v>
      </c>
      <c r="V3830" s="4">
        <f t="shared" si="415"/>
        <v>0.53752844454231818</v>
      </c>
      <c r="W3830">
        <f t="shared" si="416"/>
        <v>12</v>
      </c>
      <c r="X3830" t="str">
        <f t="shared" si="417"/>
        <v>Tuesday</v>
      </c>
      <c r="Y3830" s="5" t="str">
        <f t="shared" si="418"/>
        <v>Oct</v>
      </c>
      <c r="Z3830" s="5" t="str">
        <f t="shared" si="419"/>
        <v>6-10</v>
      </c>
    </row>
    <row r="3831" spans="1:26" x14ac:dyDescent="0.25">
      <c r="A3831" s="2" t="s">
        <v>3864</v>
      </c>
      <c r="B3831" s="2" t="s">
        <v>26</v>
      </c>
      <c r="C3831" s="1">
        <v>45937</v>
      </c>
      <c r="D3831" s="3">
        <v>0.54722222222222228</v>
      </c>
      <c r="E3831" s="2" t="s">
        <v>16</v>
      </c>
      <c r="F3831" s="2" t="s">
        <v>44</v>
      </c>
      <c r="G3831" s="2">
        <v>54112</v>
      </c>
      <c r="H3831" s="2">
        <v>9</v>
      </c>
      <c r="I3831" s="2">
        <v>151</v>
      </c>
      <c r="J3831" s="2">
        <v>11144</v>
      </c>
      <c r="K3831" s="2">
        <v>10290</v>
      </c>
      <c r="L3831" s="2">
        <v>452</v>
      </c>
      <c r="M3831" s="2">
        <v>33</v>
      </c>
      <c r="N3831" s="2">
        <v>30</v>
      </c>
      <c r="O3831" s="2">
        <v>49</v>
      </c>
      <c r="P3831" s="2">
        <v>19</v>
      </c>
      <c r="Q3831" s="2">
        <v>89</v>
      </c>
      <c r="R3831" s="2">
        <v>23</v>
      </c>
      <c r="S3831" s="2" t="s">
        <v>31</v>
      </c>
      <c r="T3831" s="5">
        <f t="shared" si="413"/>
        <v>564</v>
      </c>
      <c r="U3831" s="4">
        <f t="shared" si="414"/>
        <v>0.19016114725014785</v>
      </c>
      <c r="V3831" s="4">
        <f t="shared" si="415"/>
        <v>0.19016114725014785</v>
      </c>
      <c r="W3831">
        <f t="shared" si="416"/>
        <v>13</v>
      </c>
      <c r="X3831" t="str">
        <f t="shared" si="417"/>
        <v>Tuesday</v>
      </c>
      <c r="Y3831" s="5" t="str">
        <f t="shared" si="418"/>
        <v>Oct</v>
      </c>
      <c r="Z3831" s="5" t="str">
        <f t="shared" si="419"/>
        <v>6-10</v>
      </c>
    </row>
    <row r="3832" spans="1:26" x14ac:dyDescent="0.25">
      <c r="A3832" s="2" t="s">
        <v>3865</v>
      </c>
      <c r="B3832" s="2" t="s">
        <v>26</v>
      </c>
      <c r="C3832" s="1">
        <v>45937</v>
      </c>
      <c r="D3832" s="3">
        <v>0.58333333333333337</v>
      </c>
      <c r="E3832" s="2" t="s">
        <v>16</v>
      </c>
      <c r="F3832" s="2" t="s">
        <v>46</v>
      </c>
      <c r="G3832" s="2">
        <v>53997</v>
      </c>
      <c r="H3832" s="2">
        <v>6</v>
      </c>
      <c r="I3832" s="2">
        <v>189</v>
      </c>
      <c r="J3832" s="2">
        <v>16877</v>
      </c>
      <c r="K3832" s="2">
        <v>12247</v>
      </c>
      <c r="L3832" s="2">
        <v>417</v>
      </c>
      <c r="M3832" s="2">
        <v>31</v>
      </c>
      <c r="N3832" s="2">
        <v>28</v>
      </c>
      <c r="O3832" s="2">
        <v>50</v>
      </c>
      <c r="P3832" s="2">
        <v>44</v>
      </c>
      <c r="Q3832" s="2">
        <v>290</v>
      </c>
      <c r="R3832" s="2">
        <v>14</v>
      </c>
      <c r="S3832" s="2" t="s">
        <v>31</v>
      </c>
      <c r="T3832" s="5">
        <f t="shared" si="413"/>
        <v>526</v>
      </c>
      <c r="U3832" s="4">
        <f t="shared" si="414"/>
        <v>0.22680889679056243</v>
      </c>
      <c r="V3832" s="4">
        <f t="shared" si="415"/>
        <v>0.22680889679056243</v>
      </c>
      <c r="W3832">
        <f t="shared" si="416"/>
        <v>14</v>
      </c>
      <c r="X3832" t="str">
        <f t="shared" si="417"/>
        <v>Tuesday</v>
      </c>
      <c r="Y3832" s="5" t="str">
        <f t="shared" si="418"/>
        <v>Oct</v>
      </c>
      <c r="Z3832" s="5" t="str">
        <f t="shared" si="419"/>
        <v>6-10</v>
      </c>
    </row>
    <row r="3833" spans="1:26" x14ac:dyDescent="0.25">
      <c r="A3833" s="2" t="s">
        <v>3866</v>
      </c>
      <c r="B3833" s="2" t="s">
        <v>26</v>
      </c>
      <c r="C3833" s="1">
        <v>45937</v>
      </c>
      <c r="D3833" s="3">
        <v>0.63888888888888884</v>
      </c>
      <c r="E3833" s="2" t="s">
        <v>16</v>
      </c>
      <c r="F3833" s="2" t="s">
        <v>44</v>
      </c>
      <c r="G3833" s="2">
        <v>54277</v>
      </c>
      <c r="H3833" s="2">
        <v>7</v>
      </c>
      <c r="I3833" s="2">
        <v>57</v>
      </c>
      <c r="J3833" s="2">
        <v>23892</v>
      </c>
      <c r="K3833" s="2">
        <v>17070</v>
      </c>
      <c r="L3833" s="2">
        <v>460</v>
      </c>
      <c r="M3833" s="2">
        <v>33</v>
      </c>
      <c r="N3833" s="2">
        <v>38</v>
      </c>
      <c r="O3833" s="2">
        <v>61</v>
      </c>
      <c r="P3833" s="2">
        <v>79</v>
      </c>
      <c r="Q3833" s="2">
        <v>371</v>
      </c>
      <c r="R3833" s="2">
        <v>23</v>
      </c>
      <c r="S3833" s="2" t="s">
        <v>31</v>
      </c>
      <c r="T3833" s="5">
        <f t="shared" si="413"/>
        <v>592</v>
      </c>
      <c r="U3833" s="4">
        <f t="shared" si="414"/>
        <v>0.31449785360281518</v>
      </c>
      <c r="V3833" s="4">
        <f t="shared" si="415"/>
        <v>0.31449785360281518</v>
      </c>
      <c r="W3833">
        <f t="shared" si="416"/>
        <v>15</v>
      </c>
      <c r="X3833" t="str">
        <f t="shared" si="417"/>
        <v>Tuesday</v>
      </c>
      <c r="Y3833" s="5" t="str">
        <f t="shared" si="418"/>
        <v>Oct</v>
      </c>
      <c r="Z3833" s="5" t="str">
        <f t="shared" si="419"/>
        <v>6-10</v>
      </c>
    </row>
    <row r="3834" spans="1:26" x14ac:dyDescent="0.25">
      <c r="A3834" s="2" t="s">
        <v>3867</v>
      </c>
      <c r="B3834" s="2" t="s">
        <v>26</v>
      </c>
      <c r="C3834" s="1">
        <v>45937</v>
      </c>
      <c r="D3834" s="3">
        <v>0.66249999999999998</v>
      </c>
      <c r="E3834" s="2" t="s">
        <v>15</v>
      </c>
      <c r="F3834" s="2" t="s">
        <v>18</v>
      </c>
      <c r="G3834" s="2">
        <v>54148</v>
      </c>
      <c r="H3834" s="2">
        <v>9</v>
      </c>
      <c r="I3834" s="2">
        <v>67</v>
      </c>
      <c r="J3834" s="2">
        <v>21200</v>
      </c>
      <c r="K3834" s="2">
        <v>17548</v>
      </c>
      <c r="L3834" s="2">
        <v>640</v>
      </c>
      <c r="M3834" s="2">
        <v>82</v>
      </c>
      <c r="N3834" s="2">
        <v>129</v>
      </c>
      <c r="O3834" s="2">
        <v>100</v>
      </c>
      <c r="P3834" s="2">
        <v>65</v>
      </c>
      <c r="Q3834" s="2">
        <v>703</v>
      </c>
      <c r="R3834" s="2">
        <v>72</v>
      </c>
      <c r="S3834" s="2" t="s">
        <v>31</v>
      </c>
      <c r="T3834" s="5">
        <f t="shared" si="413"/>
        <v>951</v>
      </c>
      <c r="U3834" s="4">
        <f t="shared" si="414"/>
        <v>0.32407475807047353</v>
      </c>
      <c r="V3834" s="4">
        <f t="shared" si="415"/>
        <v>0.32407475807047353</v>
      </c>
      <c r="W3834">
        <f t="shared" si="416"/>
        <v>15</v>
      </c>
      <c r="X3834" t="str">
        <f t="shared" si="417"/>
        <v>Tuesday</v>
      </c>
      <c r="Y3834" s="5" t="str">
        <f t="shared" si="418"/>
        <v>Oct</v>
      </c>
      <c r="Z3834" s="5" t="str">
        <f t="shared" si="419"/>
        <v>6-10</v>
      </c>
    </row>
    <row r="3835" spans="1:26" x14ac:dyDescent="0.25">
      <c r="A3835" s="2" t="s">
        <v>3868</v>
      </c>
      <c r="B3835" s="2" t="s">
        <v>26</v>
      </c>
      <c r="C3835" s="1">
        <v>45937</v>
      </c>
      <c r="D3835" s="3">
        <v>0.66319444444444442</v>
      </c>
      <c r="E3835" s="2" t="s">
        <v>17</v>
      </c>
      <c r="F3835" s="2" t="s">
        <v>44</v>
      </c>
      <c r="G3835" s="2">
        <v>54146</v>
      </c>
      <c r="H3835" s="2">
        <v>8</v>
      </c>
      <c r="I3835" s="2">
        <v>20</v>
      </c>
      <c r="J3835" s="2">
        <v>8969</v>
      </c>
      <c r="K3835" s="2">
        <v>7412</v>
      </c>
      <c r="L3835" s="2">
        <v>85</v>
      </c>
      <c r="M3835" s="2">
        <v>6</v>
      </c>
      <c r="N3835" s="2">
        <v>8</v>
      </c>
      <c r="O3835" s="2">
        <v>0</v>
      </c>
      <c r="P3835" s="2">
        <v>39</v>
      </c>
      <c r="Q3835" s="2">
        <v>64</v>
      </c>
      <c r="R3835" s="2">
        <v>4</v>
      </c>
      <c r="S3835" s="2" t="s">
        <v>28</v>
      </c>
      <c r="T3835" s="5">
        <f t="shared" si="413"/>
        <v>99</v>
      </c>
      <c r="U3835" s="4">
        <f t="shared" si="414"/>
        <v>0.13688915155320799</v>
      </c>
      <c r="V3835" s="4">
        <f t="shared" si="415"/>
        <v>0.13688915155320799</v>
      </c>
      <c r="W3835">
        <f t="shared" si="416"/>
        <v>15</v>
      </c>
      <c r="X3835" t="str">
        <f t="shared" si="417"/>
        <v>Tuesday</v>
      </c>
      <c r="Y3835" s="5" t="str">
        <f t="shared" si="418"/>
        <v>Oct</v>
      </c>
      <c r="Z3835" s="5" t="str">
        <f t="shared" si="419"/>
        <v>6-10</v>
      </c>
    </row>
    <row r="3836" spans="1:26" x14ac:dyDescent="0.25">
      <c r="A3836" s="2" t="s">
        <v>3869</v>
      </c>
      <c r="B3836" s="2" t="s">
        <v>26</v>
      </c>
      <c r="C3836" s="1">
        <v>45937</v>
      </c>
      <c r="D3836" s="3">
        <v>0.76736111111111116</v>
      </c>
      <c r="E3836" s="2" t="s">
        <v>16</v>
      </c>
      <c r="F3836" s="2" t="s">
        <v>44</v>
      </c>
      <c r="G3836" s="2">
        <v>54161</v>
      </c>
      <c r="H3836" s="2">
        <v>6</v>
      </c>
      <c r="I3836" s="2">
        <v>43</v>
      </c>
      <c r="J3836" s="2">
        <v>13095</v>
      </c>
      <c r="K3836" s="2">
        <v>10971</v>
      </c>
      <c r="L3836" s="2">
        <v>351</v>
      </c>
      <c r="M3836" s="2">
        <v>30</v>
      </c>
      <c r="N3836" s="2">
        <v>29</v>
      </c>
      <c r="O3836" s="2">
        <v>51</v>
      </c>
      <c r="P3836" s="2">
        <v>22</v>
      </c>
      <c r="Q3836" s="2">
        <v>95</v>
      </c>
      <c r="R3836" s="2">
        <v>24</v>
      </c>
      <c r="S3836" s="2" t="s">
        <v>31</v>
      </c>
      <c r="T3836" s="5">
        <f t="shared" si="413"/>
        <v>461</v>
      </c>
      <c r="U3836" s="4">
        <f t="shared" si="414"/>
        <v>0.20256272963940844</v>
      </c>
      <c r="V3836" s="4">
        <f t="shared" si="415"/>
        <v>0.20256272963940844</v>
      </c>
      <c r="W3836">
        <f t="shared" si="416"/>
        <v>18</v>
      </c>
      <c r="X3836" t="str">
        <f t="shared" si="417"/>
        <v>Tuesday</v>
      </c>
      <c r="Y3836" s="5" t="str">
        <f t="shared" si="418"/>
        <v>Oct</v>
      </c>
      <c r="Z3836" s="5" t="str">
        <f t="shared" si="419"/>
        <v>6-10</v>
      </c>
    </row>
    <row r="3837" spans="1:26" x14ac:dyDescent="0.25">
      <c r="A3837" s="2" t="s">
        <v>3870</v>
      </c>
      <c r="B3837" s="2" t="s">
        <v>26</v>
      </c>
      <c r="C3837" s="1">
        <v>45937</v>
      </c>
      <c r="D3837" s="3">
        <v>0.80069444444444449</v>
      </c>
      <c r="E3837" s="2" t="s">
        <v>16</v>
      </c>
      <c r="F3837" s="2" t="s">
        <v>44</v>
      </c>
      <c r="G3837" s="2">
        <v>54311</v>
      </c>
      <c r="H3837" s="2">
        <v>8</v>
      </c>
      <c r="I3837" s="2">
        <v>164</v>
      </c>
      <c r="J3837" s="2">
        <v>12621</v>
      </c>
      <c r="K3837" s="2">
        <v>9687</v>
      </c>
      <c r="L3837" s="2">
        <v>263</v>
      </c>
      <c r="M3837" s="2">
        <v>26</v>
      </c>
      <c r="N3837" s="2">
        <v>18</v>
      </c>
      <c r="O3837" s="2">
        <v>38</v>
      </c>
      <c r="P3837" s="2">
        <v>50</v>
      </c>
      <c r="Q3837" s="2">
        <v>84</v>
      </c>
      <c r="R3837" s="2">
        <v>18</v>
      </c>
      <c r="S3837" s="2" t="s">
        <v>31</v>
      </c>
      <c r="T3837" s="5">
        <f t="shared" si="413"/>
        <v>345</v>
      </c>
      <c r="U3837" s="4">
        <f t="shared" si="414"/>
        <v>0.1783616578593655</v>
      </c>
      <c r="V3837" s="4">
        <f t="shared" si="415"/>
        <v>0.1783616578593655</v>
      </c>
      <c r="W3837">
        <f t="shared" si="416"/>
        <v>19</v>
      </c>
      <c r="X3837" t="str">
        <f t="shared" si="417"/>
        <v>Tuesday</v>
      </c>
      <c r="Y3837" s="5" t="str">
        <f t="shared" si="418"/>
        <v>Oct</v>
      </c>
      <c r="Z3837" s="5" t="str">
        <f t="shared" si="419"/>
        <v>6-10</v>
      </c>
    </row>
    <row r="3838" spans="1:26" x14ac:dyDescent="0.25">
      <c r="A3838" s="2" t="s">
        <v>3871</v>
      </c>
      <c r="B3838" s="2" t="s">
        <v>26</v>
      </c>
      <c r="C3838" s="1">
        <v>45937</v>
      </c>
      <c r="D3838" s="3">
        <v>0.81458333333333333</v>
      </c>
      <c r="E3838" s="2" t="s">
        <v>16</v>
      </c>
      <c r="F3838" s="2" t="s">
        <v>49</v>
      </c>
      <c r="G3838" s="2">
        <v>54313</v>
      </c>
      <c r="H3838" s="2">
        <v>10</v>
      </c>
      <c r="I3838" s="2">
        <v>383</v>
      </c>
      <c r="J3838" s="2">
        <v>23642</v>
      </c>
      <c r="K3838" s="2">
        <v>18689</v>
      </c>
      <c r="L3838" s="2">
        <v>1246</v>
      </c>
      <c r="M3838" s="2">
        <v>94</v>
      </c>
      <c r="N3838" s="2">
        <v>66</v>
      </c>
      <c r="O3838" s="2">
        <v>153</v>
      </c>
      <c r="P3838" s="2">
        <v>58</v>
      </c>
      <c r="Q3838" s="2">
        <v>228</v>
      </c>
      <c r="R3838" s="2">
        <v>34</v>
      </c>
      <c r="S3838" s="2" t="s">
        <v>31</v>
      </c>
      <c r="T3838" s="5">
        <f t="shared" si="413"/>
        <v>1559</v>
      </c>
      <c r="U3838" s="4">
        <f t="shared" si="414"/>
        <v>0.34409809806123764</v>
      </c>
      <c r="V3838" s="4">
        <f t="shared" si="415"/>
        <v>0.34409809806123764</v>
      </c>
      <c r="W3838">
        <f t="shared" si="416"/>
        <v>19</v>
      </c>
      <c r="X3838" t="str">
        <f t="shared" si="417"/>
        <v>Tuesday</v>
      </c>
      <c r="Y3838" s="5" t="str">
        <f t="shared" si="418"/>
        <v>Oct</v>
      </c>
      <c r="Z3838" s="5" t="str">
        <f t="shared" si="419"/>
        <v>6-10</v>
      </c>
    </row>
    <row r="3839" spans="1:26" x14ac:dyDescent="0.25">
      <c r="A3839" s="2" t="s">
        <v>3872</v>
      </c>
      <c r="B3839" s="2" t="s">
        <v>26</v>
      </c>
      <c r="C3839" s="1">
        <v>45937</v>
      </c>
      <c r="D3839" s="3">
        <v>0.8666666666666667</v>
      </c>
      <c r="E3839" s="2" t="s">
        <v>17</v>
      </c>
      <c r="F3839" s="2" t="s">
        <v>36</v>
      </c>
      <c r="G3839" s="2">
        <v>54141</v>
      </c>
      <c r="H3839" s="2">
        <v>2</v>
      </c>
      <c r="I3839" s="2">
        <v>49</v>
      </c>
      <c r="J3839" s="2">
        <v>13520</v>
      </c>
      <c r="K3839" s="2">
        <v>9629</v>
      </c>
      <c r="L3839" s="2">
        <v>151</v>
      </c>
      <c r="M3839" s="2">
        <v>18</v>
      </c>
      <c r="N3839" s="2">
        <v>17</v>
      </c>
      <c r="O3839" s="2">
        <v>0</v>
      </c>
      <c r="P3839" s="2">
        <v>198</v>
      </c>
      <c r="Q3839" s="2">
        <v>127</v>
      </c>
      <c r="R3839" s="2">
        <v>5</v>
      </c>
      <c r="S3839" s="2" t="s">
        <v>31</v>
      </c>
      <c r="T3839" s="5">
        <f t="shared" si="413"/>
        <v>186</v>
      </c>
      <c r="U3839" s="4">
        <f t="shared" si="414"/>
        <v>0.17785042758722594</v>
      </c>
      <c r="V3839" s="4">
        <f t="shared" si="415"/>
        <v>0.17785042758722594</v>
      </c>
      <c r="W3839">
        <f t="shared" si="416"/>
        <v>20</v>
      </c>
      <c r="X3839" t="str">
        <f t="shared" si="417"/>
        <v>Tuesday</v>
      </c>
      <c r="Y3839" s="5" t="str">
        <f t="shared" si="418"/>
        <v>Oct</v>
      </c>
      <c r="Z3839" s="5" t="str">
        <f t="shared" si="419"/>
        <v>0-2</v>
      </c>
    </row>
    <row r="3840" spans="1:26" x14ac:dyDescent="0.25">
      <c r="A3840" s="2" t="s">
        <v>3873</v>
      </c>
      <c r="B3840" s="2" t="s">
        <v>26</v>
      </c>
      <c r="C3840" s="1">
        <v>45937</v>
      </c>
      <c r="D3840" s="3">
        <v>0.89444444444444449</v>
      </c>
      <c r="E3840" s="2" t="s">
        <v>15</v>
      </c>
      <c r="F3840" s="2" t="s">
        <v>44</v>
      </c>
      <c r="G3840" s="2">
        <v>54168</v>
      </c>
      <c r="H3840" s="2">
        <v>8</v>
      </c>
      <c r="I3840" s="2">
        <v>113</v>
      </c>
      <c r="J3840" s="2">
        <v>31732</v>
      </c>
      <c r="K3840" s="2">
        <v>26369</v>
      </c>
      <c r="L3840" s="2">
        <v>724</v>
      </c>
      <c r="M3840" s="2">
        <v>61</v>
      </c>
      <c r="N3840" s="2">
        <v>103</v>
      </c>
      <c r="O3840" s="2">
        <v>81</v>
      </c>
      <c r="P3840" s="2">
        <v>89</v>
      </c>
      <c r="Q3840" s="2">
        <v>373</v>
      </c>
      <c r="R3840" s="2">
        <v>62</v>
      </c>
      <c r="S3840" s="2" t="s">
        <v>31</v>
      </c>
      <c r="T3840" s="5">
        <f t="shared" si="413"/>
        <v>969</v>
      </c>
      <c r="U3840" s="4">
        <f t="shared" si="414"/>
        <v>0.48680032491507902</v>
      </c>
      <c r="V3840" s="4">
        <f t="shared" si="415"/>
        <v>0.48680032491507902</v>
      </c>
      <c r="W3840">
        <f t="shared" si="416"/>
        <v>21</v>
      </c>
      <c r="X3840" t="str">
        <f t="shared" si="417"/>
        <v>Tuesday</v>
      </c>
      <c r="Y3840" s="5" t="str">
        <f t="shared" si="418"/>
        <v>Oct</v>
      </c>
      <c r="Z3840" s="5" t="str">
        <f t="shared" si="419"/>
        <v>6-10</v>
      </c>
    </row>
    <row r="3841" spans="1:26" x14ac:dyDescent="0.25">
      <c r="A3841" s="2" t="s">
        <v>3874</v>
      </c>
      <c r="B3841" s="2" t="s">
        <v>26</v>
      </c>
      <c r="C3841" s="1">
        <v>45937</v>
      </c>
      <c r="D3841" s="3">
        <v>0.90347222222222223</v>
      </c>
      <c r="E3841" s="2" t="s">
        <v>15</v>
      </c>
      <c r="F3841" s="2" t="s">
        <v>27</v>
      </c>
      <c r="G3841" s="2">
        <v>54260</v>
      </c>
      <c r="H3841" s="2">
        <v>5</v>
      </c>
      <c r="I3841" s="2">
        <v>68</v>
      </c>
      <c r="J3841" s="2">
        <v>43886</v>
      </c>
      <c r="K3841" s="2">
        <v>40098</v>
      </c>
      <c r="L3841" s="2">
        <v>1530</v>
      </c>
      <c r="M3841" s="2">
        <v>121</v>
      </c>
      <c r="N3841" s="2">
        <v>230</v>
      </c>
      <c r="O3841" s="2">
        <v>184</v>
      </c>
      <c r="P3841" s="2">
        <v>231</v>
      </c>
      <c r="Q3841" s="2">
        <v>514</v>
      </c>
      <c r="R3841" s="2">
        <v>160</v>
      </c>
      <c r="S3841" s="2" t="s">
        <v>31</v>
      </c>
      <c r="T3841" s="5">
        <f t="shared" si="413"/>
        <v>2065</v>
      </c>
      <c r="U3841" s="4">
        <f t="shared" si="414"/>
        <v>0.73899741983044598</v>
      </c>
      <c r="V3841" s="4">
        <f t="shared" si="415"/>
        <v>0.73899741983044598</v>
      </c>
      <c r="W3841">
        <f t="shared" si="416"/>
        <v>21</v>
      </c>
      <c r="X3841" t="str">
        <f t="shared" si="417"/>
        <v>Tuesday</v>
      </c>
      <c r="Y3841" s="5" t="str">
        <f t="shared" si="418"/>
        <v>Oct</v>
      </c>
      <c r="Z3841" s="5" t="str">
        <f t="shared" si="419"/>
        <v>3-5</v>
      </c>
    </row>
    <row r="3842" spans="1:26" x14ac:dyDescent="0.25">
      <c r="A3842" s="2" t="s">
        <v>3875</v>
      </c>
      <c r="B3842" s="2" t="s">
        <v>26</v>
      </c>
      <c r="C3842" s="1">
        <v>45937</v>
      </c>
      <c r="D3842" s="3">
        <v>0.93263888888888891</v>
      </c>
      <c r="E3842" s="2" t="s">
        <v>19</v>
      </c>
      <c r="F3842" s="2" t="s">
        <v>46</v>
      </c>
      <c r="G3842" s="2">
        <v>54044</v>
      </c>
      <c r="H3842" s="2">
        <v>8</v>
      </c>
      <c r="I3842" s="2">
        <v>162</v>
      </c>
      <c r="J3842" s="2">
        <v>26891</v>
      </c>
      <c r="K3842" s="2">
        <v>18698</v>
      </c>
      <c r="L3842" s="2">
        <v>741</v>
      </c>
      <c r="M3842" s="2">
        <v>94</v>
      </c>
      <c r="N3842" s="2">
        <v>111</v>
      </c>
      <c r="O3842" s="2">
        <v>380</v>
      </c>
      <c r="P3842" s="2">
        <v>140</v>
      </c>
      <c r="Q3842" s="2">
        <v>412</v>
      </c>
      <c r="R3842" s="2">
        <v>59</v>
      </c>
      <c r="S3842" s="2" t="s">
        <v>31</v>
      </c>
      <c r="T3842" s="5">
        <f t="shared" ref="T3842:T3905" si="420">SUM(L3842:O3842)</f>
        <v>1326</v>
      </c>
      <c r="U3842" s="4">
        <f t="shared" ref="U3842:U3905" si="421">K3842/G3842</f>
        <v>0.34597735178743244</v>
      </c>
      <c r="V3842" s="4">
        <f t="shared" ref="V3842:V3905" si="422">K3842/G3842</f>
        <v>0.34597735178743244</v>
      </c>
      <c r="W3842">
        <f t="shared" ref="W3842:W3905" si="423">HOUR(D3842)</f>
        <v>22</v>
      </c>
      <c r="X3842" t="str">
        <f t="shared" ref="X3842:X3905" si="424">TEXT(C3842,"dddd")</f>
        <v>Tuesday</v>
      </c>
      <c r="Y3842" s="5" t="str">
        <f t="shared" ref="Y3842:Y3905" si="425">TEXT(C3842,"mmm")</f>
        <v>Oct</v>
      </c>
      <c r="Z3842" s="5" t="str">
        <f t="shared" ref="Z3842:Z3905" si="426">IF(H3842&lt;=2,"0-2",IF(H3842&lt;=5,"3-5",IF(H3842&lt;=10,"6-10","11+")))</f>
        <v>6-10</v>
      </c>
    </row>
    <row r="3843" spans="1:26" x14ac:dyDescent="0.25">
      <c r="A3843" s="2" t="s">
        <v>3876</v>
      </c>
      <c r="B3843" s="2" t="s">
        <v>26</v>
      </c>
      <c r="C3843" s="1">
        <v>45938</v>
      </c>
      <c r="D3843" s="3">
        <v>0.28472222222222221</v>
      </c>
      <c r="E3843" s="2" t="s">
        <v>16</v>
      </c>
      <c r="F3843" s="2" t="s">
        <v>18</v>
      </c>
      <c r="G3843" s="2">
        <v>54382</v>
      </c>
      <c r="H3843" s="2">
        <v>5</v>
      </c>
      <c r="I3843" s="2">
        <v>98</v>
      </c>
      <c r="J3843" s="2">
        <v>13419</v>
      </c>
      <c r="K3843" s="2">
        <v>10295</v>
      </c>
      <c r="L3843" s="2">
        <v>513</v>
      </c>
      <c r="M3843" s="2">
        <v>45</v>
      </c>
      <c r="N3843" s="2">
        <v>31</v>
      </c>
      <c r="O3843" s="2">
        <v>65</v>
      </c>
      <c r="P3843" s="2">
        <v>48</v>
      </c>
      <c r="Q3843" s="2">
        <v>252</v>
      </c>
      <c r="R3843" s="2">
        <v>22</v>
      </c>
      <c r="S3843" s="2" t="s">
        <v>31</v>
      </c>
      <c r="T3843" s="5">
        <f t="shared" si="420"/>
        <v>654</v>
      </c>
      <c r="U3843" s="4">
        <f t="shared" si="421"/>
        <v>0.18930896252436469</v>
      </c>
      <c r="V3843" s="4">
        <f t="shared" si="422"/>
        <v>0.18930896252436469</v>
      </c>
      <c r="W3843">
        <f t="shared" si="423"/>
        <v>6</v>
      </c>
      <c r="X3843" t="str">
        <f t="shared" si="424"/>
        <v>Wednesday</v>
      </c>
      <c r="Y3843" s="5" t="str">
        <f t="shared" si="425"/>
        <v>Oct</v>
      </c>
      <c r="Z3843" s="5" t="str">
        <f t="shared" si="426"/>
        <v>3-5</v>
      </c>
    </row>
    <row r="3844" spans="1:26" x14ac:dyDescent="0.25">
      <c r="A3844" s="2" t="s">
        <v>3877</v>
      </c>
      <c r="B3844" s="2" t="s">
        <v>26</v>
      </c>
      <c r="C3844" s="1">
        <v>45938</v>
      </c>
      <c r="D3844" s="3">
        <v>0.28611111111111109</v>
      </c>
      <c r="E3844" s="2" t="s">
        <v>15</v>
      </c>
      <c r="F3844" s="2" t="s">
        <v>44</v>
      </c>
      <c r="G3844" s="2">
        <v>54267</v>
      </c>
      <c r="H3844" s="2">
        <v>10</v>
      </c>
      <c r="I3844" s="2">
        <v>81</v>
      </c>
      <c r="J3844" s="2">
        <v>24272</v>
      </c>
      <c r="K3844" s="2">
        <v>17417</v>
      </c>
      <c r="L3844" s="2">
        <v>406</v>
      </c>
      <c r="M3844" s="2">
        <v>57</v>
      </c>
      <c r="N3844" s="2">
        <v>86</v>
      </c>
      <c r="O3844" s="2">
        <v>50</v>
      </c>
      <c r="P3844" s="2">
        <v>97</v>
      </c>
      <c r="Q3844" s="2">
        <v>532</v>
      </c>
      <c r="R3844" s="2">
        <v>95</v>
      </c>
      <c r="S3844" s="2" t="s">
        <v>31</v>
      </c>
      <c r="T3844" s="5">
        <f t="shared" si="420"/>
        <v>599</v>
      </c>
      <c r="U3844" s="4">
        <f t="shared" si="421"/>
        <v>0.32095011701402326</v>
      </c>
      <c r="V3844" s="4">
        <f t="shared" si="422"/>
        <v>0.32095011701402326</v>
      </c>
      <c r="W3844">
        <f t="shared" si="423"/>
        <v>6</v>
      </c>
      <c r="X3844" t="str">
        <f t="shared" si="424"/>
        <v>Wednesday</v>
      </c>
      <c r="Y3844" s="5" t="str">
        <f t="shared" si="425"/>
        <v>Oct</v>
      </c>
      <c r="Z3844" s="5" t="str">
        <f t="shared" si="426"/>
        <v>6-10</v>
      </c>
    </row>
    <row r="3845" spans="1:26" x14ac:dyDescent="0.25">
      <c r="A3845" s="2" t="s">
        <v>3878</v>
      </c>
      <c r="B3845" s="2" t="s">
        <v>26</v>
      </c>
      <c r="C3845" s="1">
        <v>45938</v>
      </c>
      <c r="D3845" s="3">
        <v>0.29652777777777778</v>
      </c>
      <c r="E3845" s="2" t="s">
        <v>19</v>
      </c>
      <c r="F3845" s="2" t="s">
        <v>36</v>
      </c>
      <c r="G3845" s="2">
        <v>54338</v>
      </c>
      <c r="H3845" s="2">
        <v>6</v>
      </c>
      <c r="I3845" s="2">
        <v>244</v>
      </c>
      <c r="J3845" s="2">
        <v>21538</v>
      </c>
      <c r="K3845" s="2">
        <v>15115</v>
      </c>
      <c r="L3845" s="2">
        <v>856</v>
      </c>
      <c r="M3845" s="2">
        <v>105</v>
      </c>
      <c r="N3845" s="2">
        <v>136</v>
      </c>
      <c r="O3845" s="2">
        <v>436</v>
      </c>
      <c r="P3845" s="2">
        <v>119</v>
      </c>
      <c r="Q3845" s="2">
        <v>377</v>
      </c>
      <c r="R3845" s="2">
        <v>35</v>
      </c>
      <c r="S3845" s="2" t="s">
        <v>31</v>
      </c>
      <c r="T3845" s="5">
        <f t="shared" si="420"/>
        <v>1533</v>
      </c>
      <c r="U3845" s="4">
        <f t="shared" si="421"/>
        <v>0.27816629246567781</v>
      </c>
      <c r="V3845" s="4">
        <f t="shared" si="422"/>
        <v>0.27816629246567781</v>
      </c>
      <c r="W3845">
        <f t="shared" si="423"/>
        <v>7</v>
      </c>
      <c r="X3845" t="str">
        <f t="shared" si="424"/>
        <v>Wednesday</v>
      </c>
      <c r="Y3845" s="5" t="str">
        <f t="shared" si="425"/>
        <v>Oct</v>
      </c>
      <c r="Z3845" s="5" t="str">
        <f t="shared" si="426"/>
        <v>6-10</v>
      </c>
    </row>
    <row r="3846" spans="1:26" x14ac:dyDescent="0.25">
      <c r="A3846" s="2" t="s">
        <v>3879</v>
      </c>
      <c r="B3846" s="2" t="s">
        <v>26</v>
      </c>
      <c r="C3846" s="1">
        <v>45938</v>
      </c>
      <c r="D3846" s="3">
        <v>0.35972222222222222</v>
      </c>
      <c r="E3846" s="2" t="s">
        <v>19</v>
      </c>
      <c r="F3846" s="2" t="s">
        <v>30</v>
      </c>
      <c r="G3846" s="2">
        <v>54391</v>
      </c>
      <c r="H3846" s="2">
        <v>13</v>
      </c>
      <c r="I3846" s="2">
        <v>106</v>
      </c>
      <c r="J3846" s="2">
        <v>20063</v>
      </c>
      <c r="K3846" s="2">
        <v>17827</v>
      </c>
      <c r="L3846" s="2">
        <v>538</v>
      </c>
      <c r="M3846" s="2">
        <v>37</v>
      </c>
      <c r="N3846" s="2">
        <v>47</v>
      </c>
      <c r="O3846" s="2">
        <v>191</v>
      </c>
      <c r="P3846" s="2">
        <v>121</v>
      </c>
      <c r="Q3846" s="2">
        <v>477</v>
      </c>
      <c r="R3846" s="2">
        <v>58</v>
      </c>
      <c r="S3846" s="2" t="s">
        <v>31</v>
      </c>
      <c r="T3846" s="5">
        <f t="shared" si="420"/>
        <v>813</v>
      </c>
      <c r="U3846" s="4">
        <f t="shared" si="421"/>
        <v>0.3277564302917762</v>
      </c>
      <c r="V3846" s="4">
        <f t="shared" si="422"/>
        <v>0.3277564302917762</v>
      </c>
      <c r="W3846">
        <f t="shared" si="423"/>
        <v>8</v>
      </c>
      <c r="X3846" t="str">
        <f t="shared" si="424"/>
        <v>Wednesday</v>
      </c>
      <c r="Y3846" s="5" t="str">
        <f t="shared" si="425"/>
        <v>Oct</v>
      </c>
      <c r="Z3846" s="5" t="str">
        <f t="shared" si="426"/>
        <v>11+</v>
      </c>
    </row>
    <row r="3847" spans="1:26" x14ac:dyDescent="0.25">
      <c r="A3847" s="2" t="s">
        <v>3880</v>
      </c>
      <c r="B3847" s="2" t="s">
        <v>26</v>
      </c>
      <c r="C3847" s="1">
        <v>45938</v>
      </c>
      <c r="D3847" s="3">
        <v>0.42152777777777778</v>
      </c>
      <c r="E3847" s="2" t="s">
        <v>15</v>
      </c>
      <c r="F3847" s="2" t="s">
        <v>38</v>
      </c>
      <c r="G3847" s="2">
        <v>54267</v>
      </c>
      <c r="H3847" s="2">
        <v>14</v>
      </c>
      <c r="I3847" s="2">
        <v>205</v>
      </c>
      <c r="J3847" s="2">
        <v>34203</v>
      </c>
      <c r="K3847" s="2">
        <v>24601</v>
      </c>
      <c r="L3847" s="2">
        <v>895</v>
      </c>
      <c r="M3847" s="2">
        <v>93</v>
      </c>
      <c r="N3847" s="2">
        <v>195</v>
      </c>
      <c r="O3847" s="2">
        <v>148</v>
      </c>
      <c r="P3847" s="2">
        <v>72</v>
      </c>
      <c r="Q3847" s="2">
        <v>364</v>
      </c>
      <c r="R3847" s="2">
        <v>91</v>
      </c>
      <c r="S3847" s="2" t="s">
        <v>31</v>
      </c>
      <c r="T3847" s="5">
        <f t="shared" si="420"/>
        <v>1331</v>
      </c>
      <c r="U3847" s="4">
        <f t="shared" si="421"/>
        <v>0.45333259623712385</v>
      </c>
      <c r="V3847" s="4">
        <f t="shared" si="422"/>
        <v>0.45333259623712385</v>
      </c>
      <c r="W3847">
        <f t="shared" si="423"/>
        <v>10</v>
      </c>
      <c r="X3847" t="str">
        <f t="shared" si="424"/>
        <v>Wednesday</v>
      </c>
      <c r="Y3847" s="5" t="str">
        <f t="shared" si="425"/>
        <v>Oct</v>
      </c>
      <c r="Z3847" s="5" t="str">
        <f t="shared" si="426"/>
        <v>11+</v>
      </c>
    </row>
    <row r="3848" spans="1:26" x14ac:dyDescent="0.25">
      <c r="A3848" s="2" t="s">
        <v>3881</v>
      </c>
      <c r="B3848" s="2" t="s">
        <v>26</v>
      </c>
      <c r="C3848" s="1">
        <v>45938</v>
      </c>
      <c r="D3848" s="3">
        <v>0.48819444444444443</v>
      </c>
      <c r="E3848" s="2" t="s">
        <v>15</v>
      </c>
      <c r="F3848" s="2" t="s">
        <v>49</v>
      </c>
      <c r="G3848" s="2">
        <v>54368</v>
      </c>
      <c r="H3848" s="2">
        <v>12</v>
      </c>
      <c r="I3848" s="2">
        <v>55</v>
      </c>
      <c r="J3848" s="2">
        <v>41534</v>
      </c>
      <c r="K3848" s="2">
        <v>28743</v>
      </c>
      <c r="L3848" s="2">
        <v>1024</v>
      </c>
      <c r="M3848" s="2">
        <v>92</v>
      </c>
      <c r="N3848" s="2">
        <v>163</v>
      </c>
      <c r="O3848" s="2">
        <v>160</v>
      </c>
      <c r="P3848" s="2">
        <v>211</v>
      </c>
      <c r="Q3848" s="2">
        <v>823</v>
      </c>
      <c r="R3848" s="2">
        <v>96</v>
      </c>
      <c r="S3848" s="2" t="s">
        <v>31</v>
      </c>
      <c r="T3848" s="5">
        <f t="shared" si="420"/>
        <v>1439</v>
      </c>
      <c r="U3848" s="4">
        <f t="shared" si="421"/>
        <v>0.52867495585638613</v>
      </c>
      <c r="V3848" s="4">
        <f t="shared" si="422"/>
        <v>0.52867495585638613</v>
      </c>
      <c r="W3848">
        <f t="shared" si="423"/>
        <v>11</v>
      </c>
      <c r="X3848" t="str">
        <f t="shared" si="424"/>
        <v>Wednesday</v>
      </c>
      <c r="Y3848" s="5" t="str">
        <f t="shared" si="425"/>
        <v>Oct</v>
      </c>
      <c r="Z3848" s="5" t="str">
        <f t="shared" si="426"/>
        <v>11+</v>
      </c>
    </row>
    <row r="3849" spans="1:26" x14ac:dyDescent="0.25">
      <c r="A3849" s="2" t="s">
        <v>3882</v>
      </c>
      <c r="B3849" s="2" t="s">
        <v>26</v>
      </c>
      <c r="C3849" s="1">
        <v>45938</v>
      </c>
      <c r="D3849" s="3">
        <v>0.5854166666666667</v>
      </c>
      <c r="E3849" s="2" t="s">
        <v>15</v>
      </c>
      <c r="F3849" s="2" t="s">
        <v>18</v>
      </c>
      <c r="G3849" s="2">
        <v>54377</v>
      </c>
      <c r="H3849" s="2">
        <v>9</v>
      </c>
      <c r="I3849" s="2">
        <v>151</v>
      </c>
      <c r="J3849" s="2">
        <v>30805</v>
      </c>
      <c r="K3849" s="2">
        <v>21561</v>
      </c>
      <c r="L3849" s="2">
        <v>989</v>
      </c>
      <c r="M3849" s="2">
        <v>97</v>
      </c>
      <c r="N3849" s="2">
        <v>214</v>
      </c>
      <c r="O3849" s="2">
        <v>154</v>
      </c>
      <c r="P3849" s="2">
        <v>58</v>
      </c>
      <c r="Q3849" s="2">
        <v>491</v>
      </c>
      <c r="R3849" s="2">
        <v>105</v>
      </c>
      <c r="S3849" s="2" t="s">
        <v>31</v>
      </c>
      <c r="T3849" s="5">
        <f t="shared" si="420"/>
        <v>1454</v>
      </c>
      <c r="U3849" s="4">
        <f t="shared" si="421"/>
        <v>0.39650955367158908</v>
      </c>
      <c r="V3849" s="4">
        <f t="shared" si="422"/>
        <v>0.39650955367158908</v>
      </c>
      <c r="W3849">
        <f t="shared" si="423"/>
        <v>14</v>
      </c>
      <c r="X3849" t="str">
        <f t="shared" si="424"/>
        <v>Wednesday</v>
      </c>
      <c r="Y3849" s="5" t="str">
        <f t="shared" si="425"/>
        <v>Oct</v>
      </c>
      <c r="Z3849" s="5" t="str">
        <f t="shared" si="426"/>
        <v>6-10</v>
      </c>
    </row>
    <row r="3850" spans="1:26" x14ac:dyDescent="0.25">
      <c r="A3850" s="2" t="s">
        <v>3883</v>
      </c>
      <c r="B3850" s="2" t="s">
        <v>26</v>
      </c>
      <c r="C3850" s="1">
        <v>45938</v>
      </c>
      <c r="D3850" s="3">
        <v>0.62638888888888888</v>
      </c>
      <c r="E3850" s="2" t="s">
        <v>19</v>
      </c>
      <c r="F3850" s="2" t="s">
        <v>27</v>
      </c>
      <c r="G3850" s="2">
        <v>54483</v>
      </c>
      <c r="H3850" s="2">
        <v>2</v>
      </c>
      <c r="I3850" s="2">
        <v>303</v>
      </c>
      <c r="J3850" s="2">
        <v>7342</v>
      </c>
      <c r="K3850" s="2">
        <v>6141</v>
      </c>
      <c r="L3850" s="2">
        <v>220</v>
      </c>
      <c r="M3850" s="2">
        <v>30</v>
      </c>
      <c r="N3850" s="2">
        <v>24</v>
      </c>
      <c r="O3850" s="2">
        <v>160</v>
      </c>
      <c r="P3850" s="2">
        <v>51</v>
      </c>
      <c r="Q3850" s="2">
        <v>62</v>
      </c>
      <c r="R3850" s="2">
        <v>18</v>
      </c>
      <c r="S3850" s="2" t="s">
        <v>31</v>
      </c>
      <c r="T3850" s="5">
        <f t="shared" si="420"/>
        <v>434</v>
      </c>
      <c r="U3850" s="4">
        <f t="shared" si="421"/>
        <v>0.11271405759594735</v>
      </c>
      <c r="V3850" s="4">
        <f t="shared" si="422"/>
        <v>0.11271405759594735</v>
      </c>
      <c r="W3850">
        <f t="shared" si="423"/>
        <v>15</v>
      </c>
      <c r="X3850" t="str">
        <f t="shared" si="424"/>
        <v>Wednesday</v>
      </c>
      <c r="Y3850" s="5" t="str">
        <f t="shared" si="425"/>
        <v>Oct</v>
      </c>
      <c r="Z3850" s="5" t="str">
        <f t="shared" si="426"/>
        <v>0-2</v>
      </c>
    </row>
    <row r="3851" spans="1:26" x14ac:dyDescent="0.25">
      <c r="A3851" s="2" t="s">
        <v>3884</v>
      </c>
      <c r="B3851" s="2" t="s">
        <v>26</v>
      </c>
      <c r="C3851" s="1">
        <v>45938</v>
      </c>
      <c r="D3851" s="3">
        <v>0.66319444444444442</v>
      </c>
      <c r="E3851" s="2" t="s">
        <v>15</v>
      </c>
      <c r="F3851" s="2" t="s">
        <v>18</v>
      </c>
      <c r="G3851" s="2">
        <v>54313</v>
      </c>
      <c r="H3851" s="2">
        <v>4</v>
      </c>
      <c r="I3851" s="2">
        <v>67</v>
      </c>
      <c r="J3851" s="2">
        <v>26999</v>
      </c>
      <c r="K3851" s="2">
        <v>21084</v>
      </c>
      <c r="L3851" s="2">
        <v>1369</v>
      </c>
      <c r="M3851" s="2">
        <v>112</v>
      </c>
      <c r="N3851" s="2">
        <v>180</v>
      </c>
      <c r="O3851" s="2">
        <v>129</v>
      </c>
      <c r="P3851" s="2">
        <v>86</v>
      </c>
      <c r="Q3851" s="2">
        <v>801</v>
      </c>
      <c r="R3851" s="2">
        <v>72</v>
      </c>
      <c r="S3851" s="2" t="s">
        <v>31</v>
      </c>
      <c r="T3851" s="5">
        <f t="shared" si="420"/>
        <v>1790</v>
      </c>
      <c r="U3851" s="4">
        <f t="shared" si="421"/>
        <v>0.38819435494264726</v>
      </c>
      <c r="V3851" s="4">
        <f t="shared" si="422"/>
        <v>0.38819435494264726</v>
      </c>
      <c r="W3851">
        <f t="shared" si="423"/>
        <v>15</v>
      </c>
      <c r="X3851" t="str">
        <f t="shared" si="424"/>
        <v>Wednesday</v>
      </c>
      <c r="Y3851" s="5" t="str">
        <f t="shared" si="425"/>
        <v>Oct</v>
      </c>
      <c r="Z3851" s="5" t="str">
        <f t="shared" si="426"/>
        <v>3-5</v>
      </c>
    </row>
    <row r="3852" spans="1:26" x14ac:dyDescent="0.25">
      <c r="A3852" s="2" t="s">
        <v>3885</v>
      </c>
      <c r="B3852" s="2" t="s">
        <v>26</v>
      </c>
      <c r="C3852" s="1">
        <v>45938</v>
      </c>
      <c r="D3852" s="3">
        <v>0.66874999999999996</v>
      </c>
      <c r="E3852" s="2" t="s">
        <v>17</v>
      </c>
      <c r="F3852" s="2" t="s">
        <v>30</v>
      </c>
      <c r="G3852" s="2">
        <v>54098</v>
      </c>
      <c r="H3852" s="2">
        <v>8</v>
      </c>
      <c r="I3852" s="2">
        <v>22</v>
      </c>
      <c r="J3852" s="2">
        <v>8641</v>
      </c>
      <c r="K3852" s="2">
        <v>7727</v>
      </c>
      <c r="L3852" s="2">
        <v>123</v>
      </c>
      <c r="M3852" s="2">
        <v>16</v>
      </c>
      <c r="N3852" s="2">
        <v>16</v>
      </c>
      <c r="O3852" s="2">
        <v>0</v>
      </c>
      <c r="P3852" s="2">
        <v>72</v>
      </c>
      <c r="Q3852" s="2">
        <v>138</v>
      </c>
      <c r="R3852" s="2">
        <v>4</v>
      </c>
      <c r="S3852" s="2" t="s">
        <v>28</v>
      </c>
      <c r="T3852" s="5">
        <f t="shared" si="420"/>
        <v>155</v>
      </c>
      <c r="U3852" s="4">
        <f t="shared" si="421"/>
        <v>0.14283337646493402</v>
      </c>
      <c r="V3852" s="4">
        <f t="shared" si="422"/>
        <v>0.14283337646493402</v>
      </c>
      <c r="W3852">
        <f t="shared" si="423"/>
        <v>16</v>
      </c>
      <c r="X3852" t="str">
        <f t="shared" si="424"/>
        <v>Wednesday</v>
      </c>
      <c r="Y3852" s="5" t="str">
        <f t="shared" si="425"/>
        <v>Oct</v>
      </c>
      <c r="Z3852" s="5" t="str">
        <f t="shared" si="426"/>
        <v>6-10</v>
      </c>
    </row>
    <row r="3853" spans="1:26" x14ac:dyDescent="0.25">
      <c r="A3853" s="2" t="s">
        <v>3886</v>
      </c>
      <c r="B3853" s="2" t="s">
        <v>26</v>
      </c>
      <c r="C3853" s="1">
        <v>45938</v>
      </c>
      <c r="D3853" s="3">
        <v>0.67291666666666672</v>
      </c>
      <c r="E3853" s="2" t="s">
        <v>15</v>
      </c>
      <c r="F3853" s="2" t="s">
        <v>44</v>
      </c>
      <c r="G3853" s="2">
        <v>54381</v>
      </c>
      <c r="H3853" s="2">
        <v>9</v>
      </c>
      <c r="I3853" s="2">
        <v>79</v>
      </c>
      <c r="J3853" s="2">
        <v>34452</v>
      </c>
      <c r="K3853" s="2">
        <v>29208</v>
      </c>
      <c r="L3853" s="2">
        <v>857</v>
      </c>
      <c r="M3853" s="2">
        <v>87</v>
      </c>
      <c r="N3853" s="2">
        <v>180</v>
      </c>
      <c r="O3853" s="2">
        <v>89</v>
      </c>
      <c r="P3853" s="2">
        <v>151</v>
      </c>
      <c r="Q3853" s="2">
        <v>588</v>
      </c>
      <c r="R3853" s="2">
        <v>69</v>
      </c>
      <c r="S3853" s="2" t="s">
        <v>28</v>
      </c>
      <c r="T3853" s="5">
        <f t="shared" si="420"/>
        <v>1213</v>
      </c>
      <c r="U3853" s="4">
        <f t="shared" si="421"/>
        <v>0.53709935455398028</v>
      </c>
      <c r="V3853" s="4">
        <f t="shared" si="422"/>
        <v>0.53709935455398028</v>
      </c>
      <c r="W3853">
        <f t="shared" si="423"/>
        <v>16</v>
      </c>
      <c r="X3853" t="str">
        <f t="shared" si="424"/>
        <v>Wednesday</v>
      </c>
      <c r="Y3853" s="5" t="str">
        <f t="shared" si="425"/>
        <v>Oct</v>
      </c>
      <c r="Z3853" s="5" t="str">
        <f t="shared" si="426"/>
        <v>6-10</v>
      </c>
    </row>
    <row r="3854" spans="1:26" x14ac:dyDescent="0.25">
      <c r="A3854" s="2" t="s">
        <v>3887</v>
      </c>
      <c r="B3854" s="2" t="s">
        <v>26</v>
      </c>
      <c r="C3854" s="1">
        <v>45938</v>
      </c>
      <c r="D3854" s="3">
        <v>0.75138888888888888</v>
      </c>
      <c r="E3854" s="2" t="s">
        <v>17</v>
      </c>
      <c r="F3854" s="2" t="s">
        <v>46</v>
      </c>
      <c r="G3854" s="2">
        <v>54425</v>
      </c>
      <c r="H3854" s="2">
        <v>7</v>
      </c>
      <c r="I3854" s="2">
        <v>23</v>
      </c>
      <c r="J3854" s="2">
        <v>9680</v>
      </c>
      <c r="K3854" s="2">
        <v>8330</v>
      </c>
      <c r="L3854" s="2">
        <v>128</v>
      </c>
      <c r="M3854" s="2">
        <v>19</v>
      </c>
      <c r="N3854" s="2">
        <v>16</v>
      </c>
      <c r="O3854" s="2">
        <v>0</v>
      </c>
      <c r="P3854" s="2">
        <v>64</v>
      </c>
      <c r="Q3854" s="2">
        <v>131</v>
      </c>
      <c r="R3854" s="2">
        <v>7</v>
      </c>
      <c r="S3854" s="2" t="s">
        <v>31</v>
      </c>
      <c r="T3854" s="5">
        <f t="shared" si="420"/>
        <v>163</v>
      </c>
      <c r="U3854" s="4">
        <f t="shared" si="421"/>
        <v>0.15305466237942122</v>
      </c>
      <c r="V3854" s="4">
        <f t="shared" si="422"/>
        <v>0.15305466237942122</v>
      </c>
      <c r="W3854">
        <f t="shared" si="423"/>
        <v>18</v>
      </c>
      <c r="X3854" t="str">
        <f t="shared" si="424"/>
        <v>Wednesday</v>
      </c>
      <c r="Y3854" s="5" t="str">
        <f t="shared" si="425"/>
        <v>Oct</v>
      </c>
      <c r="Z3854" s="5" t="str">
        <f t="shared" si="426"/>
        <v>6-10</v>
      </c>
    </row>
    <row r="3855" spans="1:26" x14ac:dyDescent="0.25">
      <c r="A3855" s="2" t="s">
        <v>3888</v>
      </c>
      <c r="B3855" s="2" t="s">
        <v>26</v>
      </c>
      <c r="C3855" s="1">
        <v>45938</v>
      </c>
      <c r="D3855" s="3">
        <v>0.77152777777777781</v>
      </c>
      <c r="E3855" s="2" t="s">
        <v>15</v>
      </c>
      <c r="F3855" s="2" t="s">
        <v>27</v>
      </c>
      <c r="G3855" s="2">
        <v>54233</v>
      </c>
      <c r="H3855" s="2">
        <v>6</v>
      </c>
      <c r="I3855" s="2">
        <v>62</v>
      </c>
      <c r="J3855" s="2">
        <v>31018</v>
      </c>
      <c r="K3855" s="2">
        <v>27336</v>
      </c>
      <c r="L3855" s="2">
        <v>891</v>
      </c>
      <c r="M3855" s="2">
        <v>57</v>
      </c>
      <c r="N3855" s="2">
        <v>161</v>
      </c>
      <c r="O3855" s="2">
        <v>85</v>
      </c>
      <c r="P3855" s="2">
        <v>66</v>
      </c>
      <c r="Q3855" s="2">
        <v>763</v>
      </c>
      <c r="R3855" s="2">
        <v>78</v>
      </c>
      <c r="S3855" s="2" t="s">
        <v>31</v>
      </c>
      <c r="T3855" s="5">
        <f t="shared" si="420"/>
        <v>1194</v>
      </c>
      <c r="U3855" s="4">
        <f t="shared" si="421"/>
        <v>0.5040473512437077</v>
      </c>
      <c r="V3855" s="4">
        <f t="shared" si="422"/>
        <v>0.5040473512437077</v>
      </c>
      <c r="W3855">
        <f t="shared" si="423"/>
        <v>18</v>
      </c>
      <c r="X3855" t="str">
        <f t="shared" si="424"/>
        <v>Wednesday</v>
      </c>
      <c r="Y3855" s="5" t="str">
        <f t="shared" si="425"/>
        <v>Oct</v>
      </c>
      <c r="Z3855" s="5" t="str">
        <f t="shared" si="426"/>
        <v>6-10</v>
      </c>
    </row>
    <row r="3856" spans="1:26" x14ac:dyDescent="0.25">
      <c r="A3856" s="2" t="s">
        <v>3889</v>
      </c>
      <c r="B3856" s="2" t="s">
        <v>26</v>
      </c>
      <c r="C3856" s="1">
        <v>45938</v>
      </c>
      <c r="D3856" s="3">
        <v>0.87361111111111112</v>
      </c>
      <c r="E3856" s="2" t="s">
        <v>19</v>
      </c>
      <c r="F3856" s="2" t="s">
        <v>36</v>
      </c>
      <c r="G3856" s="2">
        <v>54372</v>
      </c>
      <c r="H3856" s="2">
        <v>11</v>
      </c>
      <c r="I3856" s="2">
        <v>251</v>
      </c>
      <c r="J3856" s="2">
        <v>15619</v>
      </c>
      <c r="K3856" s="2">
        <v>14291</v>
      </c>
      <c r="L3856" s="2">
        <v>547</v>
      </c>
      <c r="M3856" s="2">
        <v>73</v>
      </c>
      <c r="N3856" s="2">
        <v>73</v>
      </c>
      <c r="O3856" s="2">
        <v>337</v>
      </c>
      <c r="P3856" s="2">
        <v>100</v>
      </c>
      <c r="Q3856" s="2">
        <v>200</v>
      </c>
      <c r="R3856" s="2">
        <v>31</v>
      </c>
      <c r="S3856" s="2" t="s">
        <v>31</v>
      </c>
      <c r="T3856" s="5">
        <f t="shared" si="420"/>
        <v>1030</v>
      </c>
      <c r="U3856" s="4">
        <f t="shared" si="421"/>
        <v>0.2628374898844994</v>
      </c>
      <c r="V3856" s="4">
        <f t="shared" si="422"/>
        <v>0.2628374898844994</v>
      </c>
      <c r="W3856">
        <f t="shared" si="423"/>
        <v>20</v>
      </c>
      <c r="X3856" t="str">
        <f t="shared" si="424"/>
        <v>Wednesday</v>
      </c>
      <c r="Y3856" s="5" t="str">
        <f t="shared" si="425"/>
        <v>Oct</v>
      </c>
      <c r="Z3856" s="5" t="str">
        <f t="shared" si="426"/>
        <v>11+</v>
      </c>
    </row>
    <row r="3857" spans="1:26" x14ac:dyDescent="0.25">
      <c r="A3857" s="2" t="s">
        <v>3890</v>
      </c>
      <c r="B3857" s="2" t="s">
        <v>26</v>
      </c>
      <c r="C3857" s="1">
        <v>45938</v>
      </c>
      <c r="D3857" s="3">
        <v>0.87916666666666665</v>
      </c>
      <c r="E3857" s="2" t="s">
        <v>16</v>
      </c>
      <c r="F3857" s="2" t="s">
        <v>36</v>
      </c>
      <c r="G3857" s="2">
        <v>54229</v>
      </c>
      <c r="H3857" s="2">
        <v>14</v>
      </c>
      <c r="I3857" s="2">
        <v>119</v>
      </c>
      <c r="J3857" s="2">
        <v>19241</v>
      </c>
      <c r="K3857" s="2">
        <v>13512</v>
      </c>
      <c r="L3857" s="2">
        <v>452</v>
      </c>
      <c r="M3857" s="2">
        <v>39</v>
      </c>
      <c r="N3857" s="2">
        <v>24</v>
      </c>
      <c r="O3857" s="2">
        <v>51</v>
      </c>
      <c r="P3857" s="2">
        <v>72</v>
      </c>
      <c r="Q3857" s="2">
        <v>332</v>
      </c>
      <c r="R3857" s="2">
        <v>13</v>
      </c>
      <c r="S3857" s="2" t="s">
        <v>31</v>
      </c>
      <c r="T3857" s="5">
        <f t="shared" si="420"/>
        <v>566</v>
      </c>
      <c r="U3857" s="4">
        <f t="shared" si="421"/>
        <v>0.2491655756145236</v>
      </c>
      <c r="V3857" s="4">
        <f t="shared" si="422"/>
        <v>0.2491655756145236</v>
      </c>
      <c r="W3857">
        <f t="shared" si="423"/>
        <v>21</v>
      </c>
      <c r="X3857" t="str">
        <f t="shared" si="424"/>
        <v>Wednesday</v>
      </c>
      <c r="Y3857" s="5" t="str">
        <f t="shared" si="425"/>
        <v>Oct</v>
      </c>
      <c r="Z3857" s="5" t="str">
        <f t="shared" si="426"/>
        <v>11+</v>
      </c>
    </row>
    <row r="3858" spans="1:26" x14ac:dyDescent="0.25">
      <c r="A3858" s="2" t="s">
        <v>3891</v>
      </c>
      <c r="B3858" s="2" t="s">
        <v>26</v>
      </c>
      <c r="C3858" s="1">
        <v>45938</v>
      </c>
      <c r="D3858" s="3">
        <v>0.89652777777777781</v>
      </c>
      <c r="E3858" s="2" t="s">
        <v>19</v>
      </c>
      <c r="F3858" s="2" t="s">
        <v>30</v>
      </c>
      <c r="G3858" s="2">
        <v>54162</v>
      </c>
      <c r="H3858" s="2">
        <v>11</v>
      </c>
      <c r="I3858" s="2">
        <v>103</v>
      </c>
      <c r="J3858" s="2">
        <v>22557</v>
      </c>
      <c r="K3858" s="2">
        <v>18552</v>
      </c>
      <c r="L3858" s="2">
        <v>740</v>
      </c>
      <c r="M3858" s="2">
        <v>128</v>
      </c>
      <c r="N3858" s="2">
        <v>79</v>
      </c>
      <c r="O3858" s="2">
        <v>608</v>
      </c>
      <c r="P3858" s="2">
        <v>126</v>
      </c>
      <c r="Q3858" s="2">
        <v>255</v>
      </c>
      <c r="R3858" s="2">
        <v>55</v>
      </c>
      <c r="S3858" s="2" t="s">
        <v>31</v>
      </c>
      <c r="T3858" s="5">
        <f t="shared" si="420"/>
        <v>1555</v>
      </c>
      <c r="U3858" s="4">
        <f t="shared" si="421"/>
        <v>0.34252797164063364</v>
      </c>
      <c r="V3858" s="4">
        <f t="shared" si="422"/>
        <v>0.34252797164063364</v>
      </c>
      <c r="W3858">
        <f t="shared" si="423"/>
        <v>21</v>
      </c>
      <c r="X3858" t="str">
        <f t="shared" si="424"/>
        <v>Wednesday</v>
      </c>
      <c r="Y3858" s="5" t="str">
        <f t="shared" si="425"/>
        <v>Oct</v>
      </c>
      <c r="Z3858" s="5" t="str">
        <f t="shared" si="426"/>
        <v>11+</v>
      </c>
    </row>
    <row r="3859" spans="1:26" x14ac:dyDescent="0.25">
      <c r="A3859" s="2" t="s">
        <v>3892</v>
      </c>
      <c r="B3859" s="2" t="s">
        <v>26</v>
      </c>
      <c r="C3859" s="1">
        <v>45938</v>
      </c>
      <c r="D3859" s="3">
        <v>0.91874999999999996</v>
      </c>
      <c r="E3859" s="2" t="s">
        <v>19</v>
      </c>
      <c r="F3859" s="2" t="s">
        <v>36</v>
      </c>
      <c r="G3859" s="2">
        <v>54296</v>
      </c>
      <c r="H3859" s="2">
        <v>11</v>
      </c>
      <c r="I3859" s="2">
        <v>142</v>
      </c>
      <c r="J3859" s="2">
        <v>30785</v>
      </c>
      <c r="K3859" s="2">
        <v>22052</v>
      </c>
      <c r="L3859" s="2">
        <v>759</v>
      </c>
      <c r="M3859" s="2">
        <v>65</v>
      </c>
      <c r="N3859" s="2">
        <v>74</v>
      </c>
      <c r="O3859" s="2">
        <v>289</v>
      </c>
      <c r="P3859" s="2">
        <v>136</v>
      </c>
      <c r="Q3859" s="2">
        <v>395</v>
      </c>
      <c r="R3859" s="2">
        <v>48</v>
      </c>
      <c r="S3859" s="2" t="s">
        <v>31</v>
      </c>
      <c r="T3859" s="5">
        <f t="shared" si="420"/>
        <v>1187</v>
      </c>
      <c r="U3859" s="4">
        <f t="shared" si="421"/>
        <v>0.40614409901281862</v>
      </c>
      <c r="V3859" s="4">
        <f t="shared" si="422"/>
        <v>0.40614409901281862</v>
      </c>
      <c r="W3859">
        <f t="shared" si="423"/>
        <v>22</v>
      </c>
      <c r="X3859" t="str">
        <f t="shared" si="424"/>
        <v>Wednesday</v>
      </c>
      <c r="Y3859" s="5" t="str">
        <f t="shared" si="425"/>
        <v>Oct</v>
      </c>
      <c r="Z3859" s="5" t="str">
        <f t="shared" si="426"/>
        <v>11+</v>
      </c>
    </row>
    <row r="3860" spans="1:26" x14ac:dyDescent="0.25">
      <c r="A3860" s="2" t="s">
        <v>3893</v>
      </c>
      <c r="B3860" s="2" t="s">
        <v>26</v>
      </c>
      <c r="C3860" s="1">
        <v>45939</v>
      </c>
      <c r="D3860" s="3">
        <v>4.4444444444444446E-2</v>
      </c>
      <c r="E3860" s="2" t="s">
        <v>15</v>
      </c>
      <c r="F3860" s="2" t="s">
        <v>30</v>
      </c>
      <c r="G3860" s="2">
        <v>54278</v>
      </c>
      <c r="H3860" s="2">
        <v>14</v>
      </c>
      <c r="I3860" s="2">
        <v>139</v>
      </c>
      <c r="J3860" s="2">
        <v>28777</v>
      </c>
      <c r="K3860" s="2">
        <v>20133</v>
      </c>
      <c r="L3860" s="2">
        <v>763</v>
      </c>
      <c r="M3860" s="2">
        <v>75</v>
      </c>
      <c r="N3860" s="2">
        <v>135</v>
      </c>
      <c r="O3860" s="2">
        <v>111</v>
      </c>
      <c r="P3860" s="2">
        <v>97</v>
      </c>
      <c r="Q3860" s="2">
        <v>791</v>
      </c>
      <c r="R3860" s="2">
        <v>124</v>
      </c>
      <c r="S3860" s="2" t="s">
        <v>31</v>
      </c>
      <c r="T3860" s="5">
        <f t="shared" si="420"/>
        <v>1084</v>
      </c>
      <c r="U3860" s="4">
        <f t="shared" si="421"/>
        <v>0.37092376285051032</v>
      </c>
      <c r="V3860" s="4">
        <f t="shared" si="422"/>
        <v>0.37092376285051032</v>
      </c>
      <c r="W3860">
        <f t="shared" si="423"/>
        <v>1</v>
      </c>
      <c r="X3860" t="str">
        <f t="shared" si="424"/>
        <v>Thursday</v>
      </c>
      <c r="Y3860" s="5" t="str">
        <f t="shared" si="425"/>
        <v>Oct</v>
      </c>
      <c r="Z3860" s="5" t="str">
        <f t="shared" si="426"/>
        <v>11+</v>
      </c>
    </row>
    <row r="3861" spans="1:26" x14ac:dyDescent="0.25">
      <c r="A3861" s="2" t="s">
        <v>3894</v>
      </c>
      <c r="B3861" s="2" t="s">
        <v>26</v>
      </c>
      <c r="C3861" s="1">
        <v>45939</v>
      </c>
      <c r="D3861" s="3">
        <v>5.8333333333333334E-2</v>
      </c>
      <c r="E3861" s="2" t="s">
        <v>19</v>
      </c>
      <c r="F3861" s="2" t="s">
        <v>30</v>
      </c>
      <c r="G3861" s="2">
        <v>54356</v>
      </c>
      <c r="H3861" s="2">
        <v>5</v>
      </c>
      <c r="I3861" s="2">
        <v>170</v>
      </c>
      <c r="J3861" s="2">
        <v>8871</v>
      </c>
      <c r="K3861" s="2">
        <v>7267</v>
      </c>
      <c r="L3861" s="2">
        <v>236</v>
      </c>
      <c r="M3861" s="2">
        <v>26</v>
      </c>
      <c r="N3861" s="2">
        <v>29</v>
      </c>
      <c r="O3861" s="2">
        <v>197</v>
      </c>
      <c r="P3861" s="2">
        <v>47</v>
      </c>
      <c r="Q3861" s="2">
        <v>166</v>
      </c>
      <c r="R3861" s="2">
        <v>13</v>
      </c>
      <c r="S3861" s="2" t="s">
        <v>31</v>
      </c>
      <c r="T3861" s="5">
        <f t="shared" si="420"/>
        <v>488</v>
      </c>
      <c r="U3861" s="4">
        <f t="shared" si="421"/>
        <v>0.13369269261903011</v>
      </c>
      <c r="V3861" s="4">
        <f t="shared" si="422"/>
        <v>0.13369269261903011</v>
      </c>
      <c r="W3861">
        <f t="shared" si="423"/>
        <v>1</v>
      </c>
      <c r="X3861" t="str">
        <f t="shared" si="424"/>
        <v>Thursday</v>
      </c>
      <c r="Y3861" s="5" t="str">
        <f t="shared" si="425"/>
        <v>Oct</v>
      </c>
      <c r="Z3861" s="5" t="str">
        <f t="shared" si="426"/>
        <v>3-5</v>
      </c>
    </row>
    <row r="3862" spans="1:26" x14ac:dyDescent="0.25">
      <c r="A3862" s="2" t="s">
        <v>3895</v>
      </c>
      <c r="B3862" s="2" t="s">
        <v>26</v>
      </c>
      <c r="C3862" s="1">
        <v>45939</v>
      </c>
      <c r="D3862" s="3">
        <v>0.1701388888888889</v>
      </c>
      <c r="E3862" s="2" t="s">
        <v>15</v>
      </c>
      <c r="F3862" s="2" t="s">
        <v>36</v>
      </c>
      <c r="G3862" s="2">
        <v>54274</v>
      </c>
      <c r="H3862" s="2">
        <v>6</v>
      </c>
      <c r="I3862" s="2">
        <v>91</v>
      </c>
      <c r="J3862" s="2">
        <v>30432</v>
      </c>
      <c r="K3862" s="2">
        <v>25877</v>
      </c>
      <c r="L3862" s="2">
        <v>702</v>
      </c>
      <c r="M3862" s="2">
        <v>52</v>
      </c>
      <c r="N3862" s="2">
        <v>131</v>
      </c>
      <c r="O3862" s="2">
        <v>68</v>
      </c>
      <c r="P3862" s="2">
        <v>161</v>
      </c>
      <c r="Q3862" s="2">
        <v>374</v>
      </c>
      <c r="R3862" s="2">
        <v>152</v>
      </c>
      <c r="S3862" s="2" t="s">
        <v>31</v>
      </c>
      <c r="T3862" s="5">
        <f t="shared" si="420"/>
        <v>953</v>
      </c>
      <c r="U3862" s="4">
        <f t="shared" si="421"/>
        <v>0.47678446401591923</v>
      </c>
      <c r="V3862" s="4">
        <f t="shared" si="422"/>
        <v>0.47678446401591923</v>
      </c>
      <c r="W3862">
        <f t="shared" si="423"/>
        <v>4</v>
      </c>
      <c r="X3862" t="str">
        <f t="shared" si="424"/>
        <v>Thursday</v>
      </c>
      <c r="Y3862" s="5" t="str">
        <f t="shared" si="425"/>
        <v>Oct</v>
      </c>
      <c r="Z3862" s="5" t="str">
        <f t="shared" si="426"/>
        <v>6-10</v>
      </c>
    </row>
    <row r="3863" spans="1:26" x14ac:dyDescent="0.25">
      <c r="A3863" s="2" t="s">
        <v>3896</v>
      </c>
      <c r="B3863" s="2" t="s">
        <v>26</v>
      </c>
      <c r="C3863" s="1">
        <v>45939</v>
      </c>
      <c r="D3863" s="3">
        <v>0.34027777777777779</v>
      </c>
      <c r="E3863" s="2" t="s">
        <v>15</v>
      </c>
      <c r="F3863" s="2" t="s">
        <v>27</v>
      </c>
      <c r="G3863" s="2">
        <v>54322</v>
      </c>
      <c r="H3863" s="2">
        <v>9</v>
      </c>
      <c r="I3863" s="2">
        <v>135</v>
      </c>
      <c r="J3863" s="2">
        <v>28415</v>
      </c>
      <c r="K3863" s="2">
        <v>19885</v>
      </c>
      <c r="L3863" s="2">
        <v>482</v>
      </c>
      <c r="M3863" s="2">
        <v>39</v>
      </c>
      <c r="N3863" s="2">
        <v>92</v>
      </c>
      <c r="O3863" s="2">
        <v>52</v>
      </c>
      <c r="P3863" s="2">
        <v>100</v>
      </c>
      <c r="Q3863" s="2">
        <v>425</v>
      </c>
      <c r="R3863" s="2">
        <v>86</v>
      </c>
      <c r="S3863" s="2" t="s">
        <v>31</v>
      </c>
      <c r="T3863" s="5">
        <f t="shared" si="420"/>
        <v>665</v>
      </c>
      <c r="U3863" s="4">
        <f t="shared" si="421"/>
        <v>0.36605795073819081</v>
      </c>
      <c r="V3863" s="4">
        <f t="shared" si="422"/>
        <v>0.36605795073819081</v>
      </c>
      <c r="W3863">
        <f t="shared" si="423"/>
        <v>8</v>
      </c>
      <c r="X3863" t="str">
        <f t="shared" si="424"/>
        <v>Thursday</v>
      </c>
      <c r="Y3863" s="5" t="str">
        <f t="shared" si="425"/>
        <v>Oct</v>
      </c>
      <c r="Z3863" s="5" t="str">
        <f t="shared" si="426"/>
        <v>6-10</v>
      </c>
    </row>
    <row r="3864" spans="1:26" x14ac:dyDescent="0.25">
      <c r="A3864" s="2" t="s">
        <v>3897</v>
      </c>
      <c r="B3864" s="2" t="s">
        <v>26</v>
      </c>
      <c r="C3864" s="1">
        <v>45939</v>
      </c>
      <c r="D3864" s="3">
        <v>0.38055555555555554</v>
      </c>
      <c r="E3864" s="2" t="s">
        <v>15</v>
      </c>
      <c r="F3864" s="2" t="s">
        <v>27</v>
      </c>
      <c r="G3864" s="2">
        <v>54326</v>
      </c>
      <c r="H3864" s="2">
        <v>10</v>
      </c>
      <c r="I3864" s="2">
        <v>110</v>
      </c>
      <c r="J3864" s="2">
        <v>26535</v>
      </c>
      <c r="K3864" s="2">
        <v>18852</v>
      </c>
      <c r="L3864" s="2">
        <v>520</v>
      </c>
      <c r="M3864" s="2">
        <v>53</v>
      </c>
      <c r="N3864" s="2">
        <v>96</v>
      </c>
      <c r="O3864" s="2">
        <v>55</v>
      </c>
      <c r="P3864" s="2">
        <v>49</v>
      </c>
      <c r="Q3864" s="2">
        <v>418</v>
      </c>
      <c r="R3864" s="2">
        <v>81</v>
      </c>
      <c r="S3864" s="2" t="s">
        <v>28</v>
      </c>
      <c r="T3864" s="5">
        <f t="shared" si="420"/>
        <v>724</v>
      </c>
      <c r="U3864" s="4">
        <f t="shared" si="421"/>
        <v>0.3470161616905349</v>
      </c>
      <c r="V3864" s="4">
        <f t="shared" si="422"/>
        <v>0.3470161616905349</v>
      </c>
      <c r="W3864">
        <f t="shared" si="423"/>
        <v>9</v>
      </c>
      <c r="X3864" t="str">
        <f t="shared" si="424"/>
        <v>Thursday</v>
      </c>
      <c r="Y3864" s="5" t="str">
        <f t="shared" si="425"/>
        <v>Oct</v>
      </c>
      <c r="Z3864" s="5" t="str">
        <f t="shared" si="426"/>
        <v>6-10</v>
      </c>
    </row>
    <row r="3865" spans="1:26" x14ac:dyDescent="0.25">
      <c r="A3865" s="2" t="s">
        <v>3898</v>
      </c>
      <c r="B3865" s="2" t="s">
        <v>26</v>
      </c>
      <c r="C3865" s="1">
        <v>45939</v>
      </c>
      <c r="D3865" s="3">
        <v>0.47291666666666665</v>
      </c>
      <c r="E3865" s="2" t="s">
        <v>17</v>
      </c>
      <c r="F3865" s="2" t="s">
        <v>18</v>
      </c>
      <c r="G3865" s="2">
        <v>54365</v>
      </c>
      <c r="H3865" s="2">
        <v>6</v>
      </c>
      <c r="I3865" s="2">
        <v>53</v>
      </c>
      <c r="J3865" s="2">
        <v>9535</v>
      </c>
      <c r="K3865" s="2">
        <v>7207</v>
      </c>
      <c r="L3865" s="2">
        <v>152</v>
      </c>
      <c r="M3865" s="2">
        <v>24</v>
      </c>
      <c r="N3865" s="2">
        <v>16</v>
      </c>
      <c r="O3865" s="2">
        <v>0</v>
      </c>
      <c r="P3865" s="2">
        <v>110</v>
      </c>
      <c r="Q3865" s="2">
        <v>96</v>
      </c>
      <c r="R3865" s="2">
        <v>4</v>
      </c>
      <c r="S3865" s="2" t="s">
        <v>31</v>
      </c>
      <c r="T3865" s="5">
        <f t="shared" si="420"/>
        <v>192</v>
      </c>
      <c r="U3865" s="4">
        <f t="shared" si="421"/>
        <v>0.13256690885680125</v>
      </c>
      <c r="V3865" s="4">
        <f t="shared" si="422"/>
        <v>0.13256690885680125</v>
      </c>
      <c r="W3865">
        <f t="shared" si="423"/>
        <v>11</v>
      </c>
      <c r="X3865" t="str">
        <f t="shared" si="424"/>
        <v>Thursday</v>
      </c>
      <c r="Y3865" s="5" t="str">
        <f t="shared" si="425"/>
        <v>Oct</v>
      </c>
      <c r="Z3865" s="5" t="str">
        <f t="shared" si="426"/>
        <v>6-10</v>
      </c>
    </row>
    <row r="3866" spans="1:26" x14ac:dyDescent="0.25">
      <c r="A3866" s="2" t="s">
        <v>3899</v>
      </c>
      <c r="B3866" s="2" t="s">
        <v>26</v>
      </c>
      <c r="C3866" s="1">
        <v>45939</v>
      </c>
      <c r="D3866" s="3">
        <v>0.68888888888888888</v>
      </c>
      <c r="E3866" s="2" t="s">
        <v>19</v>
      </c>
      <c r="F3866" s="2" t="s">
        <v>27</v>
      </c>
      <c r="G3866" s="2">
        <v>54439</v>
      </c>
      <c r="H3866" s="2">
        <v>10</v>
      </c>
      <c r="I3866" s="2">
        <v>213</v>
      </c>
      <c r="J3866" s="2">
        <v>28144</v>
      </c>
      <c r="K3866" s="2">
        <v>20031</v>
      </c>
      <c r="L3866" s="2">
        <v>746</v>
      </c>
      <c r="M3866" s="2">
        <v>78</v>
      </c>
      <c r="N3866" s="2">
        <v>71</v>
      </c>
      <c r="O3866" s="2">
        <v>289</v>
      </c>
      <c r="P3866" s="2">
        <v>136</v>
      </c>
      <c r="Q3866" s="2">
        <v>502</v>
      </c>
      <c r="R3866" s="2">
        <v>18</v>
      </c>
      <c r="S3866" s="2" t="s">
        <v>31</v>
      </c>
      <c r="T3866" s="5">
        <f t="shared" si="420"/>
        <v>1184</v>
      </c>
      <c r="U3866" s="4">
        <f t="shared" si="421"/>
        <v>0.36795312184279655</v>
      </c>
      <c r="V3866" s="4">
        <f t="shared" si="422"/>
        <v>0.36795312184279655</v>
      </c>
      <c r="W3866">
        <f t="shared" si="423"/>
        <v>16</v>
      </c>
      <c r="X3866" t="str">
        <f t="shared" si="424"/>
        <v>Thursday</v>
      </c>
      <c r="Y3866" s="5" t="str">
        <f t="shared" si="425"/>
        <v>Oct</v>
      </c>
      <c r="Z3866" s="5" t="str">
        <f t="shared" si="426"/>
        <v>6-10</v>
      </c>
    </row>
    <row r="3867" spans="1:26" x14ac:dyDescent="0.25">
      <c r="A3867" s="2" t="s">
        <v>3900</v>
      </c>
      <c r="B3867" s="2" t="s">
        <v>26</v>
      </c>
      <c r="C3867" s="1">
        <v>45939</v>
      </c>
      <c r="D3867" s="3">
        <v>0.7104166666666667</v>
      </c>
      <c r="E3867" s="2" t="s">
        <v>19</v>
      </c>
      <c r="F3867" s="2" t="s">
        <v>44</v>
      </c>
      <c r="G3867" s="2">
        <v>54453</v>
      </c>
      <c r="H3867" s="2">
        <v>10</v>
      </c>
      <c r="I3867" s="2">
        <v>103</v>
      </c>
      <c r="J3867" s="2">
        <v>13630</v>
      </c>
      <c r="K3867" s="2">
        <v>12116</v>
      </c>
      <c r="L3867" s="2">
        <v>315</v>
      </c>
      <c r="M3867" s="2">
        <v>37</v>
      </c>
      <c r="N3867" s="2">
        <v>51</v>
      </c>
      <c r="O3867" s="2">
        <v>234</v>
      </c>
      <c r="P3867" s="2">
        <v>28</v>
      </c>
      <c r="Q3867" s="2">
        <v>352</v>
      </c>
      <c r="R3867" s="2">
        <v>35</v>
      </c>
      <c r="S3867" s="2" t="s">
        <v>31</v>
      </c>
      <c r="T3867" s="5">
        <f t="shared" si="420"/>
        <v>637</v>
      </c>
      <c r="U3867" s="4">
        <f t="shared" si="421"/>
        <v>0.2225038106256772</v>
      </c>
      <c r="V3867" s="4">
        <f t="shared" si="422"/>
        <v>0.2225038106256772</v>
      </c>
      <c r="W3867">
        <f t="shared" si="423"/>
        <v>17</v>
      </c>
      <c r="X3867" t="str">
        <f t="shared" si="424"/>
        <v>Thursday</v>
      </c>
      <c r="Y3867" s="5" t="str">
        <f t="shared" si="425"/>
        <v>Oct</v>
      </c>
      <c r="Z3867" s="5" t="str">
        <f t="shared" si="426"/>
        <v>6-10</v>
      </c>
    </row>
    <row r="3868" spans="1:26" x14ac:dyDescent="0.25">
      <c r="A3868" s="2" t="s">
        <v>3901</v>
      </c>
      <c r="B3868" s="2" t="s">
        <v>26</v>
      </c>
      <c r="C3868" s="1">
        <v>45939</v>
      </c>
      <c r="D3868" s="3">
        <v>0.75347222222222221</v>
      </c>
      <c r="E3868" s="2" t="s">
        <v>19</v>
      </c>
      <c r="F3868" s="2" t="s">
        <v>44</v>
      </c>
      <c r="G3868" s="2">
        <v>54606</v>
      </c>
      <c r="H3868" s="2">
        <v>6</v>
      </c>
      <c r="I3868" s="2">
        <v>205</v>
      </c>
      <c r="J3868" s="2">
        <v>16542</v>
      </c>
      <c r="K3868" s="2">
        <v>12609</v>
      </c>
      <c r="L3868" s="2">
        <v>412</v>
      </c>
      <c r="M3868" s="2">
        <v>35</v>
      </c>
      <c r="N3868" s="2">
        <v>43</v>
      </c>
      <c r="O3868" s="2">
        <v>261</v>
      </c>
      <c r="P3868" s="2">
        <v>53</v>
      </c>
      <c r="Q3868" s="2">
        <v>292</v>
      </c>
      <c r="R3868" s="2">
        <v>12</v>
      </c>
      <c r="S3868" s="2" t="s">
        <v>31</v>
      </c>
      <c r="T3868" s="5">
        <f t="shared" si="420"/>
        <v>751</v>
      </c>
      <c r="U3868" s="4">
        <f t="shared" si="421"/>
        <v>0.23090869135259862</v>
      </c>
      <c r="V3868" s="4">
        <f t="shared" si="422"/>
        <v>0.23090869135259862</v>
      </c>
      <c r="W3868">
        <f t="shared" si="423"/>
        <v>18</v>
      </c>
      <c r="X3868" t="str">
        <f t="shared" si="424"/>
        <v>Thursday</v>
      </c>
      <c r="Y3868" s="5" t="str">
        <f t="shared" si="425"/>
        <v>Oct</v>
      </c>
      <c r="Z3868" s="5" t="str">
        <f t="shared" si="426"/>
        <v>6-10</v>
      </c>
    </row>
    <row r="3869" spans="1:26" x14ac:dyDescent="0.25">
      <c r="A3869" s="2" t="s">
        <v>3902</v>
      </c>
      <c r="B3869" s="2" t="s">
        <v>26</v>
      </c>
      <c r="C3869" s="1">
        <v>45939</v>
      </c>
      <c r="D3869" s="3">
        <v>0.81319444444444444</v>
      </c>
      <c r="E3869" s="2" t="s">
        <v>16</v>
      </c>
      <c r="F3869" s="2" t="s">
        <v>49</v>
      </c>
      <c r="G3869" s="2">
        <v>54339</v>
      </c>
      <c r="H3869" s="2">
        <v>7</v>
      </c>
      <c r="I3869" s="2">
        <v>171</v>
      </c>
      <c r="J3869" s="2">
        <v>20604</v>
      </c>
      <c r="K3869" s="2">
        <v>15652</v>
      </c>
      <c r="L3869" s="2">
        <v>538</v>
      </c>
      <c r="M3869" s="2">
        <v>79</v>
      </c>
      <c r="N3869" s="2">
        <v>34</v>
      </c>
      <c r="O3869" s="2">
        <v>87</v>
      </c>
      <c r="P3869" s="2">
        <v>114</v>
      </c>
      <c r="Q3869" s="2">
        <v>389</v>
      </c>
      <c r="R3869" s="2">
        <v>18</v>
      </c>
      <c r="S3869" s="2" t="s">
        <v>31</v>
      </c>
      <c r="T3869" s="5">
        <f t="shared" si="420"/>
        <v>738</v>
      </c>
      <c r="U3869" s="4">
        <f t="shared" si="421"/>
        <v>0.28804357827711219</v>
      </c>
      <c r="V3869" s="4">
        <f t="shared" si="422"/>
        <v>0.28804357827711219</v>
      </c>
      <c r="W3869">
        <f t="shared" si="423"/>
        <v>19</v>
      </c>
      <c r="X3869" t="str">
        <f t="shared" si="424"/>
        <v>Thursday</v>
      </c>
      <c r="Y3869" s="5" t="str">
        <f t="shared" si="425"/>
        <v>Oct</v>
      </c>
      <c r="Z3869" s="5" t="str">
        <f t="shared" si="426"/>
        <v>6-10</v>
      </c>
    </row>
    <row r="3870" spans="1:26" x14ac:dyDescent="0.25">
      <c r="A3870" s="2" t="s">
        <v>3903</v>
      </c>
      <c r="B3870" s="2" t="s">
        <v>26</v>
      </c>
      <c r="C3870" s="1">
        <v>45939</v>
      </c>
      <c r="D3870" s="3">
        <v>0.81597222222222221</v>
      </c>
      <c r="E3870" s="2" t="s">
        <v>16</v>
      </c>
      <c r="F3870" s="2" t="s">
        <v>49</v>
      </c>
      <c r="G3870" s="2">
        <v>54155</v>
      </c>
      <c r="H3870" s="2">
        <v>13</v>
      </c>
      <c r="I3870" s="2">
        <v>291</v>
      </c>
      <c r="J3870" s="2">
        <v>41312</v>
      </c>
      <c r="K3870" s="2">
        <v>29330</v>
      </c>
      <c r="L3870" s="2">
        <v>1412</v>
      </c>
      <c r="M3870" s="2">
        <v>92</v>
      </c>
      <c r="N3870" s="2">
        <v>78</v>
      </c>
      <c r="O3870" s="2">
        <v>162</v>
      </c>
      <c r="P3870" s="2">
        <v>79</v>
      </c>
      <c r="Q3870" s="2">
        <v>763</v>
      </c>
      <c r="R3870" s="2">
        <v>55</v>
      </c>
      <c r="S3870" s="2" t="s">
        <v>28</v>
      </c>
      <c r="T3870" s="5">
        <f t="shared" si="420"/>
        <v>1744</v>
      </c>
      <c r="U3870" s="4">
        <f t="shared" si="421"/>
        <v>0.54159357400055397</v>
      </c>
      <c r="V3870" s="4">
        <f t="shared" si="422"/>
        <v>0.54159357400055397</v>
      </c>
      <c r="W3870">
        <f t="shared" si="423"/>
        <v>19</v>
      </c>
      <c r="X3870" t="str">
        <f t="shared" si="424"/>
        <v>Thursday</v>
      </c>
      <c r="Y3870" s="5" t="str">
        <f t="shared" si="425"/>
        <v>Oct</v>
      </c>
      <c r="Z3870" s="5" t="str">
        <f t="shared" si="426"/>
        <v>11+</v>
      </c>
    </row>
    <row r="3871" spans="1:26" x14ac:dyDescent="0.25">
      <c r="A3871" s="2" t="s">
        <v>3904</v>
      </c>
      <c r="B3871" s="2" t="s">
        <v>26</v>
      </c>
      <c r="C3871" s="1">
        <v>45939</v>
      </c>
      <c r="D3871" s="3">
        <v>0.86319444444444449</v>
      </c>
      <c r="E3871" s="2" t="s">
        <v>17</v>
      </c>
      <c r="F3871" s="2" t="s">
        <v>27</v>
      </c>
      <c r="G3871" s="2">
        <v>54307</v>
      </c>
      <c r="H3871" s="2">
        <v>11</v>
      </c>
      <c r="I3871" s="2">
        <v>43</v>
      </c>
      <c r="J3871" s="2">
        <v>7521</v>
      </c>
      <c r="K3871" s="2">
        <v>6898</v>
      </c>
      <c r="L3871" s="2">
        <v>114</v>
      </c>
      <c r="M3871" s="2">
        <v>11</v>
      </c>
      <c r="N3871" s="2">
        <v>10</v>
      </c>
      <c r="O3871" s="2">
        <v>0</v>
      </c>
      <c r="P3871" s="2">
        <v>100</v>
      </c>
      <c r="Q3871" s="2">
        <v>78</v>
      </c>
      <c r="R3871" s="2">
        <v>2</v>
      </c>
      <c r="S3871" s="2" t="s">
        <v>31</v>
      </c>
      <c r="T3871" s="5">
        <f t="shared" si="420"/>
        <v>135</v>
      </c>
      <c r="U3871" s="4">
        <f t="shared" si="421"/>
        <v>0.12701861638462814</v>
      </c>
      <c r="V3871" s="4">
        <f t="shared" si="422"/>
        <v>0.12701861638462814</v>
      </c>
      <c r="W3871">
        <f t="shared" si="423"/>
        <v>20</v>
      </c>
      <c r="X3871" t="str">
        <f t="shared" si="424"/>
        <v>Thursday</v>
      </c>
      <c r="Y3871" s="5" t="str">
        <f t="shared" si="425"/>
        <v>Oct</v>
      </c>
      <c r="Z3871" s="5" t="str">
        <f t="shared" si="426"/>
        <v>11+</v>
      </c>
    </row>
    <row r="3872" spans="1:26" x14ac:dyDescent="0.25">
      <c r="A3872" s="2" t="s">
        <v>3905</v>
      </c>
      <c r="B3872" s="2" t="s">
        <v>26</v>
      </c>
      <c r="C3872" s="1">
        <v>45939</v>
      </c>
      <c r="D3872" s="3">
        <v>0.9145833333333333</v>
      </c>
      <c r="E3872" s="2" t="s">
        <v>16</v>
      </c>
      <c r="F3872" s="2" t="s">
        <v>30</v>
      </c>
      <c r="G3872" s="2">
        <v>54272</v>
      </c>
      <c r="H3872" s="2">
        <v>12</v>
      </c>
      <c r="I3872" s="2">
        <v>268</v>
      </c>
      <c r="J3872" s="2">
        <v>20518</v>
      </c>
      <c r="K3872" s="2">
        <v>17337</v>
      </c>
      <c r="L3872" s="2">
        <v>524</v>
      </c>
      <c r="M3872" s="2">
        <v>66</v>
      </c>
      <c r="N3872" s="2">
        <v>57</v>
      </c>
      <c r="O3872" s="2">
        <v>100</v>
      </c>
      <c r="P3872" s="2">
        <v>138</v>
      </c>
      <c r="Q3872" s="2">
        <v>196</v>
      </c>
      <c r="R3872" s="2">
        <v>30</v>
      </c>
      <c r="S3872" s="2" t="s">
        <v>31</v>
      </c>
      <c r="T3872" s="5">
        <f t="shared" si="420"/>
        <v>747</v>
      </c>
      <c r="U3872" s="4">
        <f t="shared" si="421"/>
        <v>0.319446491745283</v>
      </c>
      <c r="V3872" s="4">
        <f t="shared" si="422"/>
        <v>0.319446491745283</v>
      </c>
      <c r="W3872">
        <f t="shared" si="423"/>
        <v>21</v>
      </c>
      <c r="X3872" t="str">
        <f t="shared" si="424"/>
        <v>Thursday</v>
      </c>
      <c r="Y3872" s="5" t="str">
        <f t="shared" si="425"/>
        <v>Oct</v>
      </c>
      <c r="Z3872" s="5" t="str">
        <f t="shared" si="426"/>
        <v>11+</v>
      </c>
    </row>
    <row r="3873" spans="1:26" x14ac:dyDescent="0.25">
      <c r="A3873" s="2" t="s">
        <v>3906</v>
      </c>
      <c r="B3873" s="2" t="s">
        <v>26</v>
      </c>
      <c r="C3873" s="1">
        <v>45939</v>
      </c>
      <c r="D3873" s="3">
        <v>0.92013888888888884</v>
      </c>
      <c r="E3873" s="2" t="s">
        <v>15</v>
      </c>
      <c r="F3873" s="2" t="s">
        <v>46</v>
      </c>
      <c r="G3873" s="2">
        <v>54298</v>
      </c>
      <c r="H3873" s="2">
        <v>6</v>
      </c>
      <c r="I3873" s="2">
        <v>113</v>
      </c>
      <c r="J3873" s="2">
        <v>38403</v>
      </c>
      <c r="K3873" s="2">
        <v>28941</v>
      </c>
      <c r="L3873" s="2">
        <v>1061</v>
      </c>
      <c r="M3873" s="2">
        <v>88</v>
      </c>
      <c r="N3873" s="2">
        <v>278</v>
      </c>
      <c r="O3873" s="2">
        <v>133</v>
      </c>
      <c r="P3873" s="2">
        <v>132</v>
      </c>
      <c r="Q3873" s="2">
        <v>496</v>
      </c>
      <c r="R3873" s="2">
        <v>148</v>
      </c>
      <c r="S3873" s="2" t="s">
        <v>31</v>
      </c>
      <c r="T3873" s="5">
        <f t="shared" si="420"/>
        <v>1560</v>
      </c>
      <c r="U3873" s="4">
        <f t="shared" si="421"/>
        <v>0.53300305720284358</v>
      </c>
      <c r="V3873" s="4">
        <f t="shared" si="422"/>
        <v>0.53300305720284358</v>
      </c>
      <c r="W3873">
        <f t="shared" si="423"/>
        <v>22</v>
      </c>
      <c r="X3873" t="str">
        <f t="shared" si="424"/>
        <v>Thursday</v>
      </c>
      <c r="Y3873" s="5" t="str">
        <f t="shared" si="425"/>
        <v>Oct</v>
      </c>
      <c r="Z3873" s="5" t="str">
        <f t="shared" si="426"/>
        <v>6-10</v>
      </c>
    </row>
    <row r="3874" spans="1:26" x14ac:dyDescent="0.25">
      <c r="A3874" s="2" t="s">
        <v>3907</v>
      </c>
      <c r="B3874" s="2" t="s">
        <v>26</v>
      </c>
      <c r="C3874" s="1">
        <v>45940</v>
      </c>
      <c r="D3874" s="3">
        <v>0.20069444444444445</v>
      </c>
      <c r="E3874" s="2" t="s">
        <v>19</v>
      </c>
      <c r="F3874" s="2" t="s">
        <v>38</v>
      </c>
      <c r="G3874" s="2">
        <v>54781</v>
      </c>
      <c r="H3874" s="2">
        <v>4</v>
      </c>
      <c r="I3874" s="2">
        <v>208</v>
      </c>
      <c r="J3874" s="2">
        <v>8930</v>
      </c>
      <c r="K3874" s="2">
        <v>6408</v>
      </c>
      <c r="L3874" s="2">
        <v>254</v>
      </c>
      <c r="M3874" s="2">
        <v>30</v>
      </c>
      <c r="N3874" s="2">
        <v>39</v>
      </c>
      <c r="O3874" s="2">
        <v>192</v>
      </c>
      <c r="P3874" s="2">
        <v>73</v>
      </c>
      <c r="Q3874" s="2">
        <v>124</v>
      </c>
      <c r="R3874" s="2">
        <v>21</v>
      </c>
      <c r="S3874" s="2" t="s">
        <v>31</v>
      </c>
      <c r="T3874" s="5">
        <f t="shared" si="420"/>
        <v>515</v>
      </c>
      <c r="U3874" s="4">
        <f t="shared" si="421"/>
        <v>0.11697486354758037</v>
      </c>
      <c r="V3874" s="4">
        <f t="shared" si="422"/>
        <v>0.11697486354758037</v>
      </c>
      <c r="W3874">
        <f t="shared" si="423"/>
        <v>4</v>
      </c>
      <c r="X3874" t="str">
        <f t="shared" si="424"/>
        <v>Friday</v>
      </c>
      <c r="Y3874" s="5" t="str">
        <f t="shared" si="425"/>
        <v>Oct</v>
      </c>
      <c r="Z3874" s="5" t="str">
        <f t="shared" si="426"/>
        <v>3-5</v>
      </c>
    </row>
    <row r="3875" spans="1:26" x14ac:dyDescent="0.25">
      <c r="A3875" s="2" t="s">
        <v>3908</v>
      </c>
      <c r="B3875" s="2" t="s">
        <v>26</v>
      </c>
      <c r="C3875" s="1">
        <v>45940</v>
      </c>
      <c r="D3875" s="3">
        <v>0.2951388888888889</v>
      </c>
      <c r="E3875" s="2" t="s">
        <v>15</v>
      </c>
      <c r="F3875" s="2" t="s">
        <v>18</v>
      </c>
      <c r="G3875" s="2">
        <v>54070</v>
      </c>
      <c r="H3875" s="2">
        <v>10</v>
      </c>
      <c r="I3875" s="2">
        <v>166</v>
      </c>
      <c r="J3875" s="2">
        <v>45335</v>
      </c>
      <c r="K3875" s="2">
        <v>41447</v>
      </c>
      <c r="L3875" s="2">
        <v>1748</v>
      </c>
      <c r="M3875" s="2">
        <v>160</v>
      </c>
      <c r="N3875" s="2">
        <v>320</v>
      </c>
      <c r="O3875" s="2">
        <v>214</v>
      </c>
      <c r="P3875" s="2">
        <v>372</v>
      </c>
      <c r="Q3875" s="2">
        <v>1542</v>
      </c>
      <c r="R3875" s="2">
        <v>150</v>
      </c>
      <c r="S3875" s="2" t="s">
        <v>31</v>
      </c>
      <c r="T3875" s="5">
        <f t="shared" si="420"/>
        <v>2442</v>
      </c>
      <c r="U3875" s="4">
        <f t="shared" si="421"/>
        <v>0.76654336970593673</v>
      </c>
      <c r="V3875" s="4">
        <f t="shared" si="422"/>
        <v>0.76654336970593673</v>
      </c>
      <c r="W3875">
        <f t="shared" si="423"/>
        <v>7</v>
      </c>
      <c r="X3875" t="str">
        <f t="shared" si="424"/>
        <v>Friday</v>
      </c>
      <c r="Y3875" s="5" t="str">
        <f t="shared" si="425"/>
        <v>Oct</v>
      </c>
      <c r="Z3875" s="5" t="str">
        <f t="shared" si="426"/>
        <v>6-10</v>
      </c>
    </row>
    <row r="3876" spans="1:26" x14ac:dyDescent="0.25">
      <c r="A3876" s="2" t="s">
        <v>3909</v>
      </c>
      <c r="B3876" s="2" t="s">
        <v>26</v>
      </c>
      <c r="C3876" s="1">
        <v>45940</v>
      </c>
      <c r="D3876" s="3">
        <v>0.33055555555555555</v>
      </c>
      <c r="E3876" s="2" t="s">
        <v>15</v>
      </c>
      <c r="F3876" s="2" t="s">
        <v>46</v>
      </c>
      <c r="G3876" s="2">
        <v>54386</v>
      </c>
      <c r="H3876" s="2">
        <v>7</v>
      </c>
      <c r="I3876" s="2">
        <v>141</v>
      </c>
      <c r="J3876" s="2">
        <v>23166</v>
      </c>
      <c r="K3876" s="2">
        <v>19510</v>
      </c>
      <c r="L3876" s="2">
        <v>651</v>
      </c>
      <c r="M3876" s="2">
        <v>62</v>
      </c>
      <c r="N3876" s="2">
        <v>116</v>
      </c>
      <c r="O3876" s="2">
        <v>85</v>
      </c>
      <c r="P3876" s="2">
        <v>70</v>
      </c>
      <c r="Q3876" s="2">
        <v>633</v>
      </c>
      <c r="R3876" s="2">
        <v>53</v>
      </c>
      <c r="S3876" s="2" t="s">
        <v>31</v>
      </c>
      <c r="T3876" s="5">
        <f t="shared" si="420"/>
        <v>914</v>
      </c>
      <c r="U3876" s="4">
        <f t="shared" si="421"/>
        <v>0.35873202662449893</v>
      </c>
      <c r="V3876" s="4">
        <f t="shared" si="422"/>
        <v>0.35873202662449893</v>
      </c>
      <c r="W3876">
        <f t="shared" si="423"/>
        <v>7</v>
      </c>
      <c r="X3876" t="str">
        <f t="shared" si="424"/>
        <v>Friday</v>
      </c>
      <c r="Y3876" s="5" t="str">
        <f t="shared" si="425"/>
        <v>Oct</v>
      </c>
      <c r="Z3876" s="5" t="str">
        <f t="shared" si="426"/>
        <v>6-10</v>
      </c>
    </row>
    <row r="3877" spans="1:26" x14ac:dyDescent="0.25">
      <c r="A3877" s="2" t="s">
        <v>3910</v>
      </c>
      <c r="B3877" s="2" t="s">
        <v>26</v>
      </c>
      <c r="C3877" s="1">
        <v>45940</v>
      </c>
      <c r="D3877" s="3">
        <v>0.38263888888888886</v>
      </c>
      <c r="E3877" s="2" t="s">
        <v>17</v>
      </c>
      <c r="F3877" s="2" t="s">
        <v>44</v>
      </c>
      <c r="G3877" s="2">
        <v>54369</v>
      </c>
      <c r="H3877" s="2">
        <v>8</v>
      </c>
      <c r="I3877" s="2">
        <v>46</v>
      </c>
      <c r="J3877" s="2">
        <v>7016</v>
      </c>
      <c r="K3877" s="2">
        <v>6015</v>
      </c>
      <c r="L3877" s="2">
        <v>89</v>
      </c>
      <c r="M3877" s="2">
        <v>14</v>
      </c>
      <c r="N3877" s="2">
        <v>13</v>
      </c>
      <c r="O3877" s="2">
        <v>0</v>
      </c>
      <c r="P3877" s="2">
        <v>48</v>
      </c>
      <c r="Q3877" s="2">
        <v>78</v>
      </c>
      <c r="R3877" s="2">
        <v>3</v>
      </c>
      <c r="S3877" s="2" t="s">
        <v>31</v>
      </c>
      <c r="T3877" s="5">
        <f t="shared" si="420"/>
        <v>116</v>
      </c>
      <c r="U3877" s="4">
        <f t="shared" si="421"/>
        <v>0.11063289742316394</v>
      </c>
      <c r="V3877" s="4">
        <f t="shared" si="422"/>
        <v>0.11063289742316394</v>
      </c>
      <c r="W3877">
        <f t="shared" si="423"/>
        <v>9</v>
      </c>
      <c r="X3877" t="str">
        <f t="shared" si="424"/>
        <v>Friday</v>
      </c>
      <c r="Y3877" s="5" t="str">
        <f t="shared" si="425"/>
        <v>Oct</v>
      </c>
      <c r="Z3877" s="5" t="str">
        <f t="shared" si="426"/>
        <v>6-10</v>
      </c>
    </row>
    <row r="3878" spans="1:26" x14ac:dyDescent="0.25">
      <c r="A3878" s="2" t="s">
        <v>3911</v>
      </c>
      <c r="B3878" s="2" t="s">
        <v>26</v>
      </c>
      <c r="C3878" s="1">
        <v>45940</v>
      </c>
      <c r="D3878" s="3">
        <v>0.40277777777777779</v>
      </c>
      <c r="E3878" s="2" t="s">
        <v>19</v>
      </c>
      <c r="F3878" s="2" t="s">
        <v>36</v>
      </c>
      <c r="G3878" s="2">
        <v>54179</v>
      </c>
      <c r="H3878" s="2">
        <v>7</v>
      </c>
      <c r="I3878" s="2">
        <v>182</v>
      </c>
      <c r="J3878" s="2">
        <v>48535</v>
      </c>
      <c r="K3878" s="2">
        <v>34795</v>
      </c>
      <c r="L3878" s="2">
        <v>2260</v>
      </c>
      <c r="M3878" s="2">
        <v>253</v>
      </c>
      <c r="N3878" s="2">
        <v>236</v>
      </c>
      <c r="O3878" s="2">
        <v>1330</v>
      </c>
      <c r="P3878" s="2">
        <v>320</v>
      </c>
      <c r="Q3878" s="2">
        <v>992</v>
      </c>
      <c r="R3878" s="2">
        <v>90</v>
      </c>
      <c r="S3878" s="2" t="s">
        <v>31</v>
      </c>
      <c r="T3878" s="5">
        <f t="shared" si="420"/>
        <v>4079</v>
      </c>
      <c r="U3878" s="4">
        <f t="shared" si="421"/>
        <v>0.64222300153195888</v>
      </c>
      <c r="V3878" s="4">
        <f t="shared" si="422"/>
        <v>0.64222300153195888</v>
      </c>
      <c r="W3878">
        <f t="shared" si="423"/>
        <v>9</v>
      </c>
      <c r="X3878" t="str">
        <f t="shared" si="424"/>
        <v>Friday</v>
      </c>
      <c r="Y3878" s="5" t="str">
        <f t="shared" si="425"/>
        <v>Oct</v>
      </c>
      <c r="Z3878" s="5" t="str">
        <f t="shared" si="426"/>
        <v>6-10</v>
      </c>
    </row>
    <row r="3879" spans="1:26" x14ac:dyDescent="0.25">
      <c r="A3879" s="2" t="s">
        <v>3912</v>
      </c>
      <c r="B3879" s="2" t="s">
        <v>26</v>
      </c>
      <c r="C3879" s="1">
        <v>45940</v>
      </c>
      <c r="D3879" s="3">
        <v>0.48819444444444443</v>
      </c>
      <c r="E3879" s="2" t="s">
        <v>16</v>
      </c>
      <c r="F3879" s="2" t="s">
        <v>18</v>
      </c>
      <c r="G3879" s="2">
        <v>54463</v>
      </c>
      <c r="H3879" s="2">
        <v>9</v>
      </c>
      <c r="I3879" s="2">
        <v>200</v>
      </c>
      <c r="J3879" s="2">
        <v>9758</v>
      </c>
      <c r="K3879" s="2">
        <v>8013</v>
      </c>
      <c r="L3879" s="2">
        <v>347</v>
      </c>
      <c r="M3879" s="2">
        <v>28</v>
      </c>
      <c r="N3879" s="2">
        <v>34</v>
      </c>
      <c r="O3879" s="2">
        <v>65</v>
      </c>
      <c r="P3879" s="2">
        <v>32</v>
      </c>
      <c r="Q3879" s="2">
        <v>102</v>
      </c>
      <c r="R3879" s="2">
        <v>8</v>
      </c>
      <c r="S3879" s="2" t="s">
        <v>31</v>
      </c>
      <c r="T3879" s="5">
        <f t="shared" si="420"/>
        <v>474</v>
      </c>
      <c r="U3879" s="4">
        <f t="shared" si="421"/>
        <v>0.1471274075978187</v>
      </c>
      <c r="V3879" s="4">
        <f t="shared" si="422"/>
        <v>0.1471274075978187</v>
      </c>
      <c r="W3879">
        <f t="shared" si="423"/>
        <v>11</v>
      </c>
      <c r="X3879" t="str">
        <f t="shared" si="424"/>
        <v>Friday</v>
      </c>
      <c r="Y3879" s="5" t="str">
        <f t="shared" si="425"/>
        <v>Oct</v>
      </c>
      <c r="Z3879" s="5" t="str">
        <f t="shared" si="426"/>
        <v>6-10</v>
      </c>
    </row>
    <row r="3880" spans="1:26" x14ac:dyDescent="0.25">
      <c r="A3880" s="2" t="s">
        <v>3913</v>
      </c>
      <c r="B3880" s="2" t="s">
        <v>26</v>
      </c>
      <c r="C3880" s="1">
        <v>45940</v>
      </c>
      <c r="D3880" s="3">
        <v>0.50208333333333333</v>
      </c>
      <c r="E3880" s="2" t="s">
        <v>16</v>
      </c>
      <c r="F3880" s="2" t="s">
        <v>46</v>
      </c>
      <c r="G3880" s="2">
        <v>54649</v>
      </c>
      <c r="H3880" s="2">
        <v>4</v>
      </c>
      <c r="I3880" s="2">
        <v>252</v>
      </c>
      <c r="J3880" s="2">
        <v>21795</v>
      </c>
      <c r="K3880" s="2">
        <v>15144</v>
      </c>
      <c r="L3880" s="2">
        <v>345</v>
      </c>
      <c r="M3880" s="2">
        <v>35</v>
      </c>
      <c r="N3880" s="2">
        <v>29</v>
      </c>
      <c r="O3880" s="2">
        <v>55</v>
      </c>
      <c r="P3880" s="2">
        <v>56</v>
      </c>
      <c r="Q3880" s="2">
        <v>146</v>
      </c>
      <c r="R3880" s="2">
        <v>12</v>
      </c>
      <c r="S3880" s="2" t="s">
        <v>31</v>
      </c>
      <c r="T3880" s="5">
        <f t="shared" si="420"/>
        <v>464</v>
      </c>
      <c r="U3880" s="4">
        <f t="shared" si="421"/>
        <v>0.27711394536039086</v>
      </c>
      <c r="V3880" s="4">
        <f t="shared" si="422"/>
        <v>0.27711394536039086</v>
      </c>
      <c r="W3880">
        <f t="shared" si="423"/>
        <v>12</v>
      </c>
      <c r="X3880" t="str">
        <f t="shared" si="424"/>
        <v>Friday</v>
      </c>
      <c r="Y3880" s="5" t="str">
        <f t="shared" si="425"/>
        <v>Oct</v>
      </c>
      <c r="Z3880" s="5" t="str">
        <f t="shared" si="426"/>
        <v>3-5</v>
      </c>
    </row>
    <row r="3881" spans="1:26" x14ac:dyDescent="0.25">
      <c r="A3881" s="2" t="s">
        <v>3914</v>
      </c>
      <c r="B3881" s="2" t="s">
        <v>26</v>
      </c>
      <c r="C3881" s="1">
        <v>45940</v>
      </c>
      <c r="D3881" s="3">
        <v>0.52430555555555558</v>
      </c>
      <c r="E3881" s="2" t="s">
        <v>15</v>
      </c>
      <c r="F3881" s="2" t="s">
        <v>27</v>
      </c>
      <c r="G3881" s="2">
        <v>54363</v>
      </c>
      <c r="H3881" s="2">
        <v>7</v>
      </c>
      <c r="I3881" s="2">
        <v>144</v>
      </c>
      <c r="J3881" s="2">
        <v>53945</v>
      </c>
      <c r="K3881" s="2">
        <v>47114</v>
      </c>
      <c r="L3881" s="2">
        <v>1616</v>
      </c>
      <c r="M3881" s="2">
        <v>119</v>
      </c>
      <c r="N3881" s="2">
        <v>239</v>
      </c>
      <c r="O3881" s="2">
        <v>117</v>
      </c>
      <c r="P3881" s="2">
        <v>189</v>
      </c>
      <c r="Q3881" s="2">
        <v>1035</v>
      </c>
      <c r="R3881" s="2">
        <v>268</v>
      </c>
      <c r="S3881" s="2" t="s">
        <v>31</v>
      </c>
      <c r="T3881" s="5">
        <f t="shared" si="420"/>
        <v>2091</v>
      </c>
      <c r="U3881" s="4">
        <f t="shared" si="421"/>
        <v>0.86665562974817434</v>
      </c>
      <c r="V3881" s="4">
        <f t="shared" si="422"/>
        <v>0.86665562974817434</v>
      </c>
      <c r="W3881">
        <f t="shared" si="423"/>
        <v>12</v>
      </c>
      <c r="X3881" t="str">
        <f t="shared" si="424"/>
        <v>Friday</v>
      </c>
      <c r="Y3881" s="5" t="str">
        <f t="shared" si="425"/>
        <v>Oct</v>
      </c>
      <c r="Z3881" s="5" t="str">
        <f t="shared" si="426"/>
        <v>6-10</v>
      </c>
    </row>
    <row r="3882" spans="1:26" x14ac:dyDescent="0.25">
      <c r="A3882" s="2" t="s">
        <v>3915</v>
      </c>
      <c r="B3882" s="2" t="s">
        <v>26</v>
      </c>
      <c r="C3882" s="1">
        <v>45940</v>
      </c>
      <c r="D3882" s="3">
        <v>0.76736111111111116</v>
      </c>
      <c r="E3882" s="2" t="s">
        <v>17</v>
      </c>
      <c r="F3882" s="2" t="s">
        <v>36</v>
      </c>
      <c r="G3882" s="2">
        <v>54248</v>
      </c>
      <c r="H3882" s="2">
        <v>8</v>
      </c>
      <c r="I3882" s="2">
        <v>45</v>
      </c>
      <c r="J3882" s="2">
        <v>19466</v>
      </c>
      <c r="K3882" s="2">
        <v>15419</v>
      </c>
      <c r="L3882" s="2">
        <v>175</v>
      </c>
      <c r="M3882" s="2">
        <v>23</v>
      </c>
      <c r="N3882" s="2">
        <v>21</v>
      </c>
      <c r="O3882" s="2">
        <v>0</v>
      </c>
      <c r="P3882" s="2">
        <v>231</v>
      </c>
      <c r="Q3882" s="2">
        <v>115</v>
      </c>
      <c r="R3882" s="2">
        <v>4</v>
      </c>
      <c r="S3882" s="2" t="s">
        <v>28</v>
      </c>
      <c r="T3882" s="5">
        <f t="shared" si="420"/>
        <v>219</v>
      </c>
      <c r="U3882" s="4">
        <f t="shared" si="421"/>
        <v>0.28423167674384309</v>
      </c>
      <c r="V3882" s="4">
        <f t="shared" si="422"/>
        <v>0.28423167674384309</v>
      </c>
      <c r="W3882">
        <f t="shared" si="423"/>
        <v>18</v>
      </c>
      <c r="X3882" t="str">
        <f t="shared" si="424"/>
        <v>Friday</v>
      </c>
      <c r="Y3882" s="5" t="str">
        <f t="shared" si="425"/>
        <v>Oct</v>
      </c>
      <c r="Z3882" s="5" t="str">
        <f t="shared" si="426"/>
        <v>6-10</v>
      </c>
    </row>
    <row r="3883" spans="1:26" x14ac:dyDescent="0.25">
      <c r="A3883" s="2" t="s">
        <v>3916</v>
      </c>
      <c r="B3883" s="2" t="s">
        <v>26</v>
      </c>
      <c r="C3883" s="1">
        <v>45940</v>
      </c>
      <c r="D3883" s="3">
        <v>0.7680555555555556</v>
      </c>
      <c r="E3883" s="2" t="s">
        <v>15</v>
      </c>
      <c r="F3883" s="2" t="s">
        <v>46</v>
      </c>
      <c r="G3883" s="2">
        <v>54389</v>
      </c>
      <c r="H3883" s="2">
        <v>4</v>
      </c>
      <c r="I3883" s="2">
        <v>150</v>
      </c>
      <c r="J3883" s="2">
        <v>44421</v>
      </c>
      <c r="K3883" s="2">
        <v>32023</v>
      </c>
      <c r="L3883" s="2">
        <v>1031</v>
      </c>
      <c r="M3883" s="2">
        <v>123</v>
      </c>
      <c r="N3883" s="2">
        <v>283</v>
      </c>
      <c r="O3883" s="2">
        <v>157</v>
      </c>
      <c r="P3883" s="2">
        <v>226</v>
      </c>
      <c r="Q3883" s="2">
        <v>1245</v>
      </c>
      <c r="R3883" s="2">
        <v>208</v>
      </c>
      <c r="S3883" s="2" t="s">
        <v>31</v>
      </c>
      <c r="T3883" s="5">
        <f t="shared" si="420"/>
        <v>1594</v>
      </c>
      <c r="U3883" s="4">
        <f t="shared" si="421"/>
        <v>0.58877714243688983</v>
      </c>
      <c r="V3883" s="4">
        <f t="shared" si="422"/>
        <v>0.58877714243688983</v>
      </c>
      <c r="W3883">
        <f t="shared" si="423"/>
        <v>18</v>
      </c>
      <c r="X3883" t="str">
        <f t="shared" si="424"/>
        <v>Friday</v>
      </c>
      <c r="Y3883" s="5" t="str">
        <f t="shared" si="425"/>
        <v>Oct</v>
      </c>
      <c r="Z3883" s="5" t="str">
        <f t="shared" si="426"/>
        <v>3-5</v>
      </c>
    </row>
    <row r="3884" spans="1:26" x14ac:dyDescent="0.25">
      <c r="A3884" s="2" t="s">
        <v>3917</v>
      </c>
      <c r="B3884" s="2" t="s">
        <v>26</v>
      </c>
      <c r="C3884" s="1">
        <v>45940</v>
      </c>
      <c r="D3884" s="3">
        <v>0.84652777777777777</v>
      </c>
      <c r="E3884" s="2" t="s">
        <v>16</v>
      </c>
      <c r="F3884" s="2" t="s">
        <v>49</v>
      </c>
      <c r="G3884" s="2">
        <v>54454</v>
      </c>
      <c r="H3884" s="2">
        <v>8</v>
      </c>
      <c r="I3884" s="2">
        <v>152</v>
      </c>
      <c r="J3884" s="2">
        <v>30280</v>
      </c>
      <c r="K3884" s="2">
        <v>22452</v>
      </c>
      <c r="L3884" s="2">
        <v>909</v>
      </c>
      <c r="M3884" s="2">
        <v>75</v>
      </c>
      <c r="N3884" s="2">
        <v>53</v>
      </c>
      <c r="O3884" s="2">
        <v>102</v>
      </c>
      <c r="P3884" s="2">
        <v>153</v>
      </c>
      <c r="Q3884" s="2">
        <v>289</v>
      </c>
      <c r="R3884" s="2">
        <v>39</v>
      </c>
      <c r="S3884" s="2" t="s">
        <v>31</v>
      </c>
      <c r="T3884" s="5">
        <f t="shared" si="420"/>
        <v>1139</v>
      </c>
      <c r="U3884" s="4">
        <f t="shared" si="421"/>
        <v>0.4123113086274654</v>
      </c>
      <c r="V3884" s="4">
        <f t="shared" si="422"/>
        <v>0.4123113086274654</v>
      </c>
      <c r="W3884">
        <f t="shared" si="423"/>
        <v>20</v>
      </c>
      <c r="X3884" t="str">
        <f t="shared" si="424"/>
        <v>Friday</v>
      </c>
      <c r="Y3884" s="5" t="str">
        <f t="shared" si="425"/>
        <v>Oct</v>
      </c>
      <c r="Z3884" s="5" t="str">
        <f t="shared" si="426"/>
        <v>6-10</v>
      </c>
    </row>
    <row r="3885" spans="1:26" x14ac:dyDescent="0.25">
      <c r="A3885" s="2" t="s">
        <v>3918</v>
      </c>
      <c r="B3885" s="2" t="s">
        <v>26</v>
      </c>
      <c r="C3885" s="1">
        <v>45940</v>
      </c>
      <c r="D3885" s="3">
        <v>0.87291666666666667</v>
      </c>
      <c r="E3885" s="2" t="s">
        <v>15</v>
      </c>
      <c r="F3885" s="2" t="s">
        <v>46</v>
      </c>
      <c r="G3885" s="2">
        <v>54397</v>
      </c>
      <c r="H3885" s="2">
        <v>8</v>
      </c>
      <c r="I3885" s="2">
        <v>145</v>
      </c>
      <c r="J3885" s="2">
        <v>109671</v>
      </c>
      <c r="K3885" s="2">
        <v>78561</v>
      </c>
      <c r="L3885" s="2">
        <v>2837</v>
      </c>
      <c r="M3885" s="2">
        <v>406</v>
      </c>
      <c r="N3885" s="2">
        <v>581</v>
      </c>
      <c r="O3885" s="2">
        <v>355</v>
      </c>
      <c r="P3885" s="2">
        <v>326</v>
      </c>
      <c r="Q3885" s="2">
        <v>1912</v>
      </c>
      <c r="R3885" s="2">
        <v>154</v>
      </c>
      <c r="S3885" s="2" t="s">
        <v>31</v>
      </c>
      <c r="T3885" s="5">
        <f t="shared" si="420"/>
        <v>4179</v>
      </c>
      <c r="U3885" s="4">
        <f t="shared" si="421"/>
        <v>1.4442156736584739</v>
      </c>
      <c r="V3885" s="4">
        <f t="shared" si="422"/>
        <v>1.4442156736584739</v>
      </c>
      <c r="W3885">
        <f t="shared" si="423"/>
        <v>20</v>
      </c>
      <c r="X3885" t="str">
        <f t="shared" si="424"/>
        <v>Friday</v>
      </c>
      <c r="Y3885" s="5" t="str">
        <f t="shared" si="425"/>
        <v>Oct</v>
      </c>
      <c r="Z3885" s="5" t="str">
        <f t="shared" si="426"/>
        <v>6-10</v>
      </c>
    </row>
    <row r="3886" spans="1:26" x14ac:dyDescent="0.25">
      <c r="A3886" s="2" t="s">
        <v>3919</v>
      </c>
      <c r="B3886" s="2" t="s">
        <v>26</v>
      </c>
      <c r="C3886" s="1">
        <v>45940</v>
      </c>
      <c r="D3886" s="3">
        <v>0.93819444444444444</v>
      </c>
      <c r="E3886" s="2" t="s">
        <v>16</v>
      </c>
      <c r="F3886" s="2" t="s">
        <v>49</v>
      </c>
      <c r="G3886" s="2">
        <v>54565</v>
      </c>
      <c r="H3886" s="2">
        <v>9</v>
      </c>
      <c r="I3886" s="2">
        <v>250</v>
      </c>
      <c r="J3886" s="2">
        <v>15099</v>
      </c>
      <c r="K3886" s="2">
        <v>12579</v>
      </c>
      <c r="L3886" s="2">
        <v>509</v>
      </c>
      <c r="M3886" s="2">
        <v>43</v>
      </c>
      <c r="N3886" s="2">
        <v>20</v>
      </c>
      <c r="O3886" s="2">
        <v>60</v>
      </c>
      <c r="P3886" s="2">
        <v>88</v>
      </c>
      <c r="Q3886" s="2">
        <v>111</v>
      </c>
      <c r="R3886" s="2">
        <v>15</v>
      </c>
      <c r="S3886" s="2" t="s">
        <v>31</v>
      </c>
      <c r="T3886" s="5">
        <f t="shared" si="420"/>
        <v>632</v>
      </c>
      <c r="U3886" s="4">
        <f t="shared" si="421"/>
        <v>0.23053239255933292</v>
      </c>
      <c r="V3886" s="4">
        <f t="shared" si="422"/>
        <v>0.23053239255933292</v>
      </c>
      <c r="W3886">
        <f t="shared" si="423"/>
        <v>22</v>
      </c>
      <c r="X3886" t="str">
        <f t="shared" si="424"/>
        <v>Friday</v>
      </c>
      <c r="Y3886" s="5" t="str">
        <f t="shared" si="425"/>
        <v>Oct</v>
      </c>
      <c r="Z3886" s="5" t="str">
        <f t="shared" si="426"/>
        <v>6-10</v>
      </c>
    </row>
    <row r="3887" spans="1:26" x14ac:dyDescent="0.25">
      <c r="A3887" s="2" t="s">
        <v>3920</v>
      </c>
      <c r="B3887" s="2" t="s">
        <v>26</v>
      </c>
      <c r="C3887" s="1">
        <v>45940</v>
      </c>
      <c r="D3887" s="3">
        <v>0.97430555555555554</v>
      </c>
      <c r="E3887" s="2" t="s">
        <v>15</v>
      </c>
      <c r="F3887" s="2" t="s">
        <v>18</v>
      </c>
      <c r="G3887" s="2">
        <v>54513</v>
      </c>
      <c r="H3887" s="2">
        <v>14</v>
      </c>
      <c r="I3887" s="2">
        <v>55</v>
      </c>
      <c r="J3887" s="2">
        <v>23413</v>
      </c>
      <c r="K3887" s="2">
        <v>17763</v>
      </c>
      <c r="L3887" s="2">
        <v>922</v>
      </c>
      <c r="M3887" s="2">
        <v>131</v>
      </c>
      <c r="N3887" s="2">
        <v>190</v>
      </c>
      <c r="O3887" s="2">
        <v>112</v>
      </c>
      <c r="P3887" s="2">
        <v>168</v>
      </c>
      <c r="Q3887" s="2">
        <v>702</v>
      </c>
      <c r="R3887" s="2">
        <v>63</v>
      </c>
      <c r="S3887" s="2" t="s">
        <v>31</v>
      </c>
      <c r="T3887" s="5">
        <f t="shared" si="420"/>
        <v>1355</v>
      </c>
      <c r="U3887" s="4">
        <f t="shared" si="421"/>
        <v>0.32584888008364976</v>
      </c>
      <c r="V3887" s="4">
        <f t="shared" si="422"/>
        <v>0.32584888008364976</v>
      </c>
      <c r="W3887">
        <f t="shared" si="423"/>
        <v>23</v>
      </c>
      <c r="X3887" t="str">
        <f t="shared" si="424"/>
        <v>Friday</v>
      </c>
      <c r="Y3887" s="5" t="str">
        <f t="shared" si="425"/>
        <v>Oct</v>
      </c>
      <c r="Z3887" s="5" t="str">
        <f t="shared" si="426"/>
        <v>11+</v>
      </c>
    </row>
    <row r="3888" spans="1:26" x14ac:dyDescent="0.25">
      <c r="A3888" s="2" t="s">
        <v>3921</v>
      </c>
      <c r="B3888" s="2" t="s">
        <v>26</v>
      </c>
      <c r="C3888" s="1">
        <v>45940</v>
      </c>
      <c r="D3888" s="3">
        <v>0.99861111111111112</v>
      </c>
      <c r="E3888" s="2" t="s">
        <v>15</v>
      </c>
      <c r="F3888" s="2" t="s">
        <v>46</v>
      </c>
      <c r="G3888" s="2">
        <v>54355</v>
      </c>
      <c r="H3888" s="2">
        <v>12</v>
      </c>
      <c r="I3888" s="2">
        <v>135</v>
      </c>
      <c r="J3888" s="2">
        <v>30179</v>
      </c>
      <c r="K3888" s="2">
        <v>27845</v>
      </c>
      <c r="L3888" s="2">
        <v>717</v>
      </c>
      <c r="M3888" s="2">
        <v>113</v>
      </c>
      <c r="N3888" s="2">
        <v>199</v>
      </c>
      <c r="O3888" s="2">
        <v>121</v>
      </c>
      <c r="P3888" s="2">
        <v>86</v>
      </c>
      <c r="Q3888" s="2">
        <v>625</v>
      </c>
      <c r="R3888" s="2">
        <v>78</v>
      </c>
      <c r="S3888" s="2" t="s">
        <v>31</v>
      </c>
      <c r="T3888" s="5">
        <f t="shared" si="420"/>
        <v>1150</v>
      </c>
      <c r="U3888" s="4">
        <f t="shared" si="421"/>
        <v>0.51228037898997336</v>
      </c>
      <c r="V3888" s="4">
        <f t="shared" si="422"/>
        <v>0.51228037898997336</v>
      </c>
      <c r="W3888">
        <f t="shared" si="423"/>
        <v>23</v>
      </c>
      <c r="X3888" t="str">
        <f t="shared" si="424"/>
        <v>Friday</v>
      </c>
      <c r="Y3888" s="5" t="str">
        <f t="shared" si="425"/>
        <v>Oct</v>
      </c>
      <c r="Z3888" s="5" t="str">
        <f t="shared" si="426"/>
        <v>11+</v>
      </c>
    </row>
    <row r="3889" spans="1:26" x14ac:dyDescent="0.25">
      <c r="A3889" s="2" t="s">
        <v>3922</v>
      </c>
      <c r="B3889" s="2" t="s">
        <v>26</v>
      </c>
      <c r="C3889" s="1">
        <v>45941</v>
      </c>
      <c r="D3889" s="3">
        <v>0.21319444444444444</v>
      </c>
      <c r="E3889" s="2" t="s">
        <v>15</v>
      </c>
      <c r="F3889" s="2" t="s">
        <v>46</v>
      </c>
      <c r="G3889" s="2">
        <v>54643</v>
      </c>
      <c r="H3889" s="2">
        <v>6</v>
      </c>
      <c r="I3889" s="2">
        <v>248</v>
      </c>
      <c r="J3889" s="2">
        <v>78041</v>
      </c>
      <c r="K3889" s="2">
        <v>54192</v>
      </c>
      <c r="L3889" s="2">
        <v>2465</v>
      </c>
      <c r="M3889" s="2">
        <v>331</v>
      </c>
      <c r="N3889" s="2">
        <v>573</v>
      </c>
      <c r="O3889" s="2">
        <v>308</v>
      </c>
      <c r="P3889" s="2">
        <v>278</v>
      </c>
      <c r="Q3889" s="2">
        <v>1828</v>
      </c>
      <c r="R3889" s="2">
        <v>237</v>
      </c>
      <c r="S3889" s="2" t="s">
        <v>28</v>
      </c>
      <c r="T3889" s="5">
        <f t="shared" si="420"/>
        <v>3677</v>
      </c>
      <c r="U3889" s="4">
        <f t="shared" si="421"/>
        <v>0.99174642680672731</v>
      </c>
      <c r="V3889" s="4">
        <f t="shared" si="422"/>
        <v>0.99174642680672731</v>
      </c>
      <c r="W3889">
        <f t="shared" si="423"/>
        <v>5</v>
      </c>
      <c r="X3889" t="str">
        <f t="shared" si="424"/>
        <v>Saturday</v>
      </c>
      <c r="Y3889" s="5" t="str">
        <f t="shared" si="425"/>
        <v>Oct</v>
      </c>
      <c r="Z3889" s="5" t="str">
        <f t="shared" si="426"/>
        <v>6-10</v>
      </c>
    </row>
    <row r="3890" spans="1:26" x14ac:dyDescent="0.25">
      <c r="A3890" s="2" t="s">
        <v>3923</v>
      </c>
      <c r="B3890" s="2" t="s">
        <v>26</v>
      </c>
      <c r="C3890" s="1">
        <v>45941</v>
      </c>
      <c r="D3890" s="3">
        <v>0.34652777777777777</v>
      </c>
      <c r="E3890" s="2" t="s">
        <v>19</v>
      </c>
      <c r="F3890" s="2" t="s">
        <v>18</v>
      </c>
      <c r="G3890" s="2">
        <v>54492</v>
      </c>
      <c r="H3890" s="2">
        <v>4</v>
      </c>
      <c r="I3890" s="2">
        <v>201</v>
      </c>
      <c r="J3890" s="2">
        <v>12645</v>
      </c>
      <c r="K3890" s="2">
        <v>10634</v>
      </c>
      <c r="L3890" s="2">
        <v>627</v>
      </c>
      <c r="M3890" s="2">
        <v>71</v>
      </c>
      <c r="N3890" s="2">
        <v>79</v>
      </c>
      <c r="O3890" s="2">
        <v>372</v>
      </c>
      <c r="P3890" s="2">
        <v>81</v>
      </c>
      <c r="Q3890" s="2">
        <v>264</v>
      </c>
      <c r="R3890" s="2">
        <v>21</v>
      </c>
      <c r="S3890" s="2" t="s">
        <v>31</v>
      </c>
      <c r="T3890" s="5">
        <f t="shared" si="420"/>
        <v>1149</v>
      </c>
      <c r="U3890" s="4">
        <f t="shared" si="421"/>
        <v>0.19514791162005432</v>
      </c>
      <c r="V3890" s="4">
        <f t="shared" si="422"/>
        <v>0.19514791162005432</v>
      </c>
      <c r="W3890">
        <f t="shared" si="423"/>
        <v>8</v>
      </c>
      <c r="X3890" t="str">
        <f t="shared" si="424"/>
        <v>Saturday</v>
      </c>
      <c r="Y3890" s="5" t="str">
        <f t="shared" si="425"/>
        <v>Oct</v>
      </c>
      <c r="Z3890" s="5" t="str">
        <f t="shared" si="426"/>
        <v>3-5</v>
      </c>
    </row>
    <row r="3891" spans="1:26" x14ac:dyDescent="0.25">
      <c r="A3891" s="2" t="s">
        <v>3924</v>
      </c>
      <c r="B3891" s="2" t="s">
        <v>26</v>
      </c>
      <c r="C3891" s="1">
        <v>45941</v>
      </c>
      <c r="D3891" s="3">
        <v>0.44027777777777777</v>
      </c>
      <c r="E3891" s="2" t="s">
        <v>19</v>
      </c>
      <c r="F3891" s="2" t="s">
        <v>49</v>
      </c>
      <c r="G3891" s="2">
        <v>54519</v>
      </c>
      <c r="H3891" s="2">
        <v>5</v>
      </c>
      <c r="I3891" s="2">
        <v>93</v>
      </c>
      <c r="J3891" s="2">
        <v>32397</v>
      </c>
      <c r="K3891" s="2">
        <v>23584</v>
      </c>
      <c r="L3891" s="2">
        <v>1624</v>
      </c>
      <c r="M3891" s="2">
        <v>140</v>
      </c>
      <c r="N3891" s="2">
        <v>213</v>
      </c>
      <c r="O3891" s="2">
        <v>958</v>
      </c>
      <c r="P3891" s="2">
        <v>90</v>
      </c>
      <c r="Q3891" s="2">
        <v>522</v>
      </c>
      <c r="R3891" s="2">
        <v>65</v>
      </c>
      <c r="S3891" s="2" t="s">
        <v>31</v>
      </c>
      <c r="T3891" s="5">
        <f t="shared" si="420"/>
        <v>2935</v>
      </c>
      <c r="U3891" s="4">
        <f t="shared" si="421"/>
        <v>0.43258313615436822</v>
      </c>
      <c r="V3891" s="4">
        <f t="shared" si="422"/>
        <v>0.43258313615436822</v>
      </c>
      <c r="W3891">
        <f t="shared" si="423"/>
        <v>10</v>
      </c>
      <c r="X3891" t="str">
        <f t="shared" si="424"/>
        <v>Saturday</v>
      </c>
      <c r="Y3891" s="5" t="str">
        <f t="shared" si="425"/>
        <v>Oct</v>
      </c>
      <c r="Z3891" s="5" t="str">
        <f t="shared" si="426"/>
        <v>3-5</v>
      </c>
    </row>
    <row r="3892" spans="1:26" x14ac:dyDescent="0.25">
      <c r="A3892" s="2" t="s">
        <v>3925</v>
      </c>
      <c r="B3892" s="2" t="s">
        <v>26</v>
      </c>
      <c r="C3892" s="1">
        <v>45941</v>
      </c>
      <c r="D3892" s="3">
        <v>0.52013888888888893</v>
      </c>
      <c r="E3892" s="2" t="s">
        <v>19</v>
      </c>
      <c r="F3892" s="2" t="s">
        <v>27</v>
      </c>
      <c r="G3892" s="2">
        <v>54305</v>
      </c>
      <c r="H3892" s="2">
        <v>7</v>
      </c>
      <c r="I3892" s="2">
        <v>497</v>
      </c>
      <c r="J3892" s="2">
        <v>23120</v>
      </c>
      <c r="K3892" s="2">
        <v>18512</v>
      </c>
      <c r="L3892" s="2">
        <v>648</v>
      </c>
      <c r="M3892" s="2">
        <v>55</v>
      </c>
      <c r="N3892" s="2">
        <v>68</v>
      </c>
      <c r="O3892" s="2">
        <v>358</v>
      </c>
      <c r="P3892" s="2">
        <v>145</v>
      </c>
      <c r="Q3892" s="2">
        <v>433</v>
      </c>
      <c r="R3892" s="2">
        <v>37</v>
      </c>
      <c r="S3892" s="2" t="s">
        <v>31</v>
      </c>
      <c r="T3892" s="5">
        <f t="shared" si="420"/>
        <v>1129</v>
      </c>
      <c r="U3892" s="4">
        <f t="shared" si="421"/>
        <v>0.34088942086364055</v>
      </c>
      <c r="V3892" s="4">
        <f t="shared" si="422"/>
        <v>0.34088942086364055</v>
      </c>
      <c r="W3892">
        <f t="shared" si="423"/>
        <v>12</v>
      </c>
      <c r="X3892" t="str">
        <f t="shared" si="424"/>
        <v>Saturday</v>
      </c>
      <c r="Y3892" s="5" t="str">
        <f t="shared" si="425"/>
        <v>Oct</v>
      </c>
      <c r="Z3892" s="5" t="str">
        <f t="shared" si="426"/>
        <v>6-10</v>
      </c>
    </row>
    <row r="3893" spans="1:26" x14ac:dyDescent="0.25">
      <c r="A3893" s="2" t="s">
        <v>3926</v>
      </c>
      <c r="B3893" s="2" t="s">
        <v>26</v>
      </c>
      <c r="C3893" s="1">
        <v>45941</v>
      </c>
      <c r="D3893" s="3">
        <v>0.7368055555555556</v>
      </c>
      <c r="E3893" s="2" t="s">
        <v>15</v>
      </c>
      <c r="F3893" s="2" t="s">
        <v>27</v>
      </c>
      <c r="G3893" s="2">
        <v>54458</v>
      </c>
      <c r="H3893" s="2">
        <v>7</v>
      </c>
      <c r="I3893" s="2">
        <v>261</v>
      </c>
      <c r="J3893" s="2">
        <v>39323</v>
      </c>
      <c r="K3893" s="2">
        <v>36300</v>
      </c>
      <c r="L3893" s="2">
        <v>1800</v>
      </c>
      <c r="M3893" s="2">
        <v>152</v>
      </c>
      <c r="N3893" s="2">
        <v>206</v>
      </c>
      <c r="O3893" s="2">
        <v>180</v>
      </c>
      <c r="P3893" s="2">
        <v>112</v>
      </c>
      <c r="Q3893" s="2">
        <v>727</v>
      </c>
      <c r="R3893" s="2">
        <v>192</v>
      </c>
      <c r="S3893" s="2" t="s">
        <v>31</v>
      </c>
      <c r="T3893" s="5">
        <f t="shared" si="420"/>
        <v>2338</v>
      </c>
      <c r="U3893" s="4">
        <f t="shared" si="421"/>
        <v>0.66656873186675969</v>
      </c>
      <c r="V3893" s="4">
        <f t="shared" si="422"/>
        <v>0.66656873186675969</v>
      </c>
      <c r="W3893">
        <f t="shared" si="423"/>
        <v>17</v>
      </c>
      <c r="X3893" t="str">
        <f t="shared" si="424"/>
        <v>Saturday</v>
      </c>
      <c r="Y3893" s="5" t="str">
        <f t="shared" si="425"/>
        <v>Oct</v>
      </c>
      <c r="Z3893" s="5" t="str">
        <f t="shared" si="426"/>
        <v>6-10</v>
      </c>
    </row>
    <row r="3894" spans="1:26" x14ac:dyDescent="0.25">
      <c r="A3894" s="2" t="s">
        <v>3927</v>
      </c>
      <c r="B3894" s="2" t="s">
        <v>26</v>
      </c>
      <c r="C3894" s="1">
        <v>45941</v>
      </c>
      <c r="D3894" s="3">
        <v>0.7944444444444444</v>
      </c>
      <c r="E3894" s="2" t="s">
        <v>15</v>
      </c>
      <c r="F3894" s="2" t="s">
        <v>46</v>
      </c>
      <c r="G3894" s="2">
        <v>54438</v>
      </c>
      <c r="H3894" s="2">
        <v>9</v>
      </c>
      <c r="I3894" s="2">
        <v>167</v>
      </c>
      <c r="J3894" s="2">
        <v>46427</v>
      </c>
      <c r="K3894" s="2">
        <v>37842</v>
      </c>
      <c r="L3894" s="2">
        <v>1307</v>
      </c>
      <c r="M3894" s="2">
        <v>121</v>
      </c>
      <c r="N3894" s="2">
        <v>178</v>
      </c>
      <c r="O3894" s="2">
        <v>120</v>
      </c>
      <c r="P3894" s="2">
        <v>176</v>
      </c>
      <c r="Q3894" s="2">
        <v>1016</v>
      </c>
      <c r="R3894" s="2">
        <v>102</v>
      </c>
      <c r="S3894" s="2" t="s">
        <v>31</v>
      </c>
      <c r="T3894" s="5">
        <f t="shared" si="420"/>
        <v>1726</v>
      </c>
      <c r="U3894" s="4">
        <f t="shared" si="421"/>
        <v>0.69513942466659318</v>
      </c>
      <c r="V3894" s="4">
        <f t="shared" si="422"/>
        <v>0.69513942466659318</v>
      </c>
      <c r="W3894">
        <f t="shared" si="423"/>
        <v>19</v>
      </c>
      <c r="X3894" t="str">
        <f t="shared" si="424"/>
        <v>Saturday</v>
      </c>
      <c r="Y3894" s="5" t="str">
        <f t="shared" si="425"/>
        <v>Oct</v>
      </c>
      <c r="Z3894" s="5" t="str">
        <f t="shared" si="426"/>
        <v>6-10</v>
      </c>
    </row>
    <row r="3895" spans="1:26" x14ac:dyDescent="0.25">
      <c r="A3895" s="2" t="s">
        <v>3928</v>
      </c>
      <c r="B3895" s="2" t="s">
        <v>26</v>
      </c>
      <c r="C3895" s="1">
        <v>45941</v>
      </c>
      <c r="D3895" s="3">
        <v>0.8125</v>
      </c>
      <c r="E3895" s="2" t="s">
        <v>15</v>
      </c>
      <c r="F3895" s="2" t="s">
        <v>18</v>
      </c>
      <c r="G3895" s="2">
        <v>54520</v>
      </c>
      <c r="H3895" s="2">
        <v>8</v>
      </c>
      <c r="I3895" s="2">
        <v>131</v>
      </c>
      <c r="J3895" s="2">
        <v>20854</v>
      </c>
      <c r="K3895" s="2">
        <v>17260</v>
      </c>
      <c r="L3895" s="2">
        <v>964</v>
      </c>
      <c r="M3895" s="2">
        <v>88</v>
      </c>
      <c r="N3895" s="2">
        <v>176</v>
      </c>
      <c r="O3895" s="2">
        <v>121</v>
      </c>
      <c r="P3895" s="2">
        <v>162</v>
      </c>
      <c r="Q3895" s="2">
        <v>320</v>
      </c>
      <c r="R3895" s="2">
        <v>58</v>
      </c>
      <c r="S3895" s="2" t="s">
        <v>31</v>
      </c>
      <c r="T3895" s="5">
        <f t="shared" si="420"/>
        <v>1349</v>
      </c>
      <c r="U3895" s="4">
        <f t="shared" si="421"/>
        <v>0.31658107116654438</v>
      </c>
      <c r="V3895" s="4">
        <f t="shared" si="422"/>
        <v>0.31658107116654438</v>
      </c>
      <c r="W3895">
        <f t="shared" si="423"/>
        <v>19</v>
      </c>
      <c r="X3895" t="str">
        <f t="shared" si="424"/>
        <v>Saturday</v>
      </c>
      <c r="Y3895" s="5" t="str">
        <f t="shared" si="425"/>
        <v>Oct</v>
      </c>
      <c r="Z3895" s="5" t="str">
        <f t="shared" si="426"/>
        <v>6-10</v>
      </c>
    </row>
    <row r="3896" spans="1:26" x14ac:dyDescent="0.25">
      <c r="A3896" s="2" t="s">
        <v>3929</v>
      </c>
      <c r="B3896" s="2" t="s">
        <v>26</v>
      </c>
      <c r="C3896" s="1">
        <v>45941</v>
      </c>
      <c r="D3896" s="3">
        <v>0.84861111111111109</v>
      </c>
      <c r="E3896" s="2" t="s">
        <v>19</v>
      </c>
      <c r="F3896" s="2" t="s">
        <v>38</v>
      </c>
      <c r="G3896" s="2">
        <v>54413</v>
      </c>
      <c r="H3896" s="2">
        <v>6</v>
      </c>
      <c r="I3896" s="2">
        <v>362</v>
      </c>
      <c r="J3896" s="2">
        <v>17113</v>
      </c>
      <c r="K3896" s="2">
        <v>15487</v>
      </c>
      <c r="L3896" s="2">
        <v>1008</v>
      </c>
      <c r="M3896" s="2">
        <v>95</v>
      </c>
      <c r="N3896" s="2">
        <v>156</v>
      </c>
      <c r="O3896" s="2">
        <v>579</v>
      </c>
      <c r="P3896" s="2">
        <v>50</v>
      </c>
      <c r="Q3896" s="2">
        <v>332</v>
      </c>
      <c r="R3896" s="2">
        <v>34</v>
      </c>
      <c r="S3896" s="2" t="s">
        <v>31</v>
      </c>
      <c r="T3896" s="5">
        <f t="shared" si="420"/>
        <v>1838</v>
      </c>
      <c r="U3896" s="4">
        <f t="shared" si="421"/>
        <v>0.28461948431441014</v>
      </c>
      <c r="V3896" s="4">
        <f t="shared" si="422"/>
        <v>0.28461948431441014</v>
      </c>
      <c r="W3896">
        <f t="shared" si="423"/>
        <v>20</v>
      </c>
      <c r="X3896" t="str">
        <f t="shared" si="424"/>
        <v>Saturday</v>
      </c>
      <c r="Y3896" s="5" t="str">
        <f t="shared" si="425"/>
        <v>Oct</v>
      </c>
      <c r="Z3896" s="5" t="str">
        <f t="shared" si="426"/>
        <v>6-10</v>
      </c>
    </row>
    <row r="3897" spans="1:26" x14ac:dyDescent="0.25">
      <c r="A3897" s="2" t="s">
        <v>3930</v>
      </c>
      <c r="B3897" s="2" t="s">
        <v>26</v>
      </c>
      <c r="C3897" s="1">
        <v>45941</v>
      </c>
      <c r="D3897" s="3">
        <v>0.86597222222222225</v>
      </c>
      <c r="E3897" s="2" t="s">
        <v>16</v>
      </c>
      <c r="F3897" s="2" t="s">
        <v>30</v>
      </c>
      <c r="G3897" s="2">
        <v>54503</v>
      </c>
      <c r="H3897" s="2">
        <v>6</v>
      </c>
      <c r="I3897" s="2">
        <v>69</v>
      </c>
      <c r="J3897" s="2">
        <v>38401</v>
      </c>
      <c r="K3897" s="2">
        <v>27028</v>
      </c>
      <c r="L3897" s="2">
        <v>758</v>
      </c>
      <c r="M3897" s="2">
        <v>55</v>
      </c>
      <c r="N3897" s="2">
        <v>40</v>
      </c>
      <c r="O3897" s="2">
        <v>113</v>
      </c>
      <c r="P3897" s="2">
        <v>149</v>
      </c>
      <c r="Q3897" s="2">
        <v>248</v>
      </c>
      <c r="R3897" s="2">
        <v>35</v>
      </c>
      <c r="S3897" s="2" t="s">
        <v>28</v>
      </c>
      <c r="T3897" s="5">
        <f t="shared" si="420"/>
        <v>966</v>
      </c>
      <c r="U3897" s="4">
        <f t="shared" si="421"/>
        <v>0.49589930829495626</v>
      </c>
      <c r="V3897" s="4">
        <f t="shared" si="422"/>
        <v>0.49589930829495626</v>
      </c>
      <c r="W3897">
        <f t="shared" si="423"/>
        <v>20</v>
      </c>
      <c r="X3897" t="str">
        <f t="shared" si="424"/>
        <v>Saturday</v>
      </c>
      <c r="Y3897" s="5" t="str">
        <f t="shared" si="425"/>
        <v>Oct</v>
      </c>
      <c r="Z3897" s="5" t="str">
        <f t="shared" si="426"/>
        <v>6-10</v>
      </c>
    </row>
    <row r="3898" spans="1:26" x14ac:dyDescent="0.25">
      <c r="A3898" s="2" t="s">
        <v>3931</v>
      </c>
      <c r="B3898" s="2" t="s">
        <v>26</v>
      </c>
      <c r="C3898" s="1">
        <v>45941</v>
      </c>
      <c r="D3898" s="3">
        <v>0.89444444444444449</v>
      </c>
      <c r="E3898" s="2" t="s">
        <v>15</v>
      </c>
      <c r="F3898" s="2" t="s">
        <v>27</v>
      </c>
      <c r="G3898" s="2">
        <v>54401</v>
      </c>
      <c r="H3898" s="2">
        <v>10</v>
      </c>
      <c r="I3898" s="2">
        <v>48</v>
      </c>
      <c r="J3898" s="2">
        <v>41031</v>
      </c>
      <c r="K3898" s="2">
        <v>34581</v>
      </c>
      <c r="L3898" s="2">
        <v>670</v>
      </c>
      <c r="M3898" s="2">
        <v>73</v>
      </c>
      <c r="N3898" s="2">
        <v>136</v>
      </c>
      <c r="O3898" s="2">
        <v>78</v>
      </c>
      <c r="P3898" s="2">
        <v>170</v>
      </c>
      <c r="Q3898" s="2">
        <v>764</v>
      </c>
      <c r="R3898" s="2">
        <v>225</v>
      </c>
      <c r="S3898" s="2" t="s">
        <v>31</v>
      </c>
      <c r="T3898" s="5">
        <f t="shared" si="420"/>
        <v>957</v>
      </c>
      <c r="U3898" s="4">
        <f t="shared" si="421"/>
        <v>0.63566846197680194</v>
      </c>
      <c r="V3898" s="4">
        <f t="shared" si="422"/>
        <v>0.63566846197680194</v>
      </c>
      <c r="W3898">
        <f t="shared" si="423"/>
        <v>21</v>
      </c>
      <c r="X3898" t="str">
        <f t="shared" si="424"/>
        <v>Saturday</v>
      </c>
      <c r="Y3898" s="5" t="str">
        <f t="shared" si="425"/>
        <v>Oct</v>
      </c>
      <c r="Z3898" s="5" t="str">
        <f t="shared" si="426"/>
        <v>6-10</v>
      </c>
    </row>
    <row r="3899" spans="1:26" x14ac:dyDescent="0.25">
      <c r="A3899" s="2" t="s">
        <v>3932</v>
      </c>
      <c r="B3899" s="2" t="s">
        <v>26</v>
      </c>
      <c r="C3899" s="1">
        <v>45941</v>
      </c>
      <c r="D3899" s="3">
        <v>0.91874999999999996</v>
      </c>
      <c r="E3899" s="2" t="s">
        <v>19</v>
      </c>
      <c r="F3899" s="2" t="s">
        <v>46</v>
      </c>
      <c r="G3899" s="2">
        <v>54457</v>
      </c>
      <c r="H3899" s="2">
        <v>9</v>
      </c>
      <c r="I3899" s="2">
        <v>376</v>
      </c>
      <c r="J3899" s="2">
        <v>23646</v>
      </c>
      <c r="K3899" s="2">
        <v>20760</v>
      </c>
      <c r="L3899" s="2">
        <v>1005</v>
      </c>
      <c r="M3899" s="2">
        <v>92</v>
      </c>
      <c r="N3899" s="2">
        <v>87</v>
      </c>
      <c r="O3899" s="2">
        <v>431</v>
      </c>
      <c r="P3899" s="2">
        <v>202</v>
      </c>
      <c r="Q3899" s="2">
        <v>224</v>
      </c>
      <c r="R3899" s="2">
        <v>48</v>
      </c>
      <c r="S3899" s="2" t="s">
        <v>31</v>
      </c>
      <c r="T3899" s="5">
        <f t="shared" si="420"/>
        <v>1615</v>
      </c>
      <c r="U3899" s="4">
        <f t="shared" si="421"/>
        <v>0.38121820886203794</v>
      </c>
      <c r="V3899" s="4">
        <f t="shared" si="422"/>
        <v>0.38121820886203794</v>
      </c>
      <c r="W3899">
        <f t="shared" si="423"/>
        <v>22</v>
      </c>
      <c r="X3899" t="str">
        <f t="shared" si="424"/>
        <v>Saturday</v>
      </c>
      <c r="Y3899" s="5" t="str">
        <f t="shared" si="425"/>
        <v>Oct</v>
      </c>
      <c r="Z3899" s="5" t="str">
        <f t="shared" si="426"/>
        <v>6-10</v>
      </c>
    </row>
    <row r="3900" spans="1:26" x14ac:dyDescent="0.25">
      <c r="A3900" s="2" t="s">
        <v>3933</v>
      </c>
      <c r="B3900" s="2" t="s">
        <v>26</v>
      </c>
      <c r="C3900" s="1">
        <v>45941</v>
      </c>
      <c r="D3900" s="3">
        <v>0.92361111111111116</v>
      </c>
      <c r="E3900" s="2" t="s">
        <v>15</v>
      </c>
      <c r="F3900" s="2" t="s">
        <v>30</v>
      </c>
      <c r="G3900" s="2">
        <v>54386</v>
      </c>
      <c r="H3900" s="2">
        <v>10</v>
      </c>
      <c r="I3900" s="2">
        <v>88</v>
      </c>
      <c r="J3900" s="2">
        <v>33526</v>
      </c>
      <c r="K3900" s="2">
        <v>25833</v>
      </c>
      <c r="L3900" s="2">
        <v>739</v>
      </c>
      <c r="M3900" s="2">
        <v>63</v>
      </c>
      <c r="N3900" s="2">
        <v>106</v>
      </c>
      <c r="O3900" s="2">
        <v>75</v>
      </c>
      <c r="P3900" s="2">
        <v>137</v>
      </c>
      <c r="Q3900" s="2">
        <v>916</v>
      </c>
      <c r="R3900" s="2">
        <v>83</v>
      </c>
      <c r="S3900" s="2" t="s">
        <v>31</v>
      </c>
      <c r="T3900" s="5">
        <f t="shared" si="420"/>
        <v>983</v>
      </c>
      <c r="U3900" s="4">
        <f t="shared" si="421"/>
        <v>0.47499356452028096</v>
      </c>
      <c r="V3900" s="4">
        <f t="shared" si="422"/>
        <v>0.47499356452028096</v>
      </c>
      <c r="W3900">
        <f t="shared" si="423"/>
        <v>22</v>
      </c>
      <c r="X3900" t="str">
        <f t="shared" si="424"/>
        <v>Saturday</v>
      </c>
      <c r="Y3900" s="5" t="str">
        <f t="shared" si="425"/>
        <v>Oct</v>
      </c>
      <c r="Z3900" s="5" t="str">
        <f t="shared" si="426"/>
        <v>6-10</v>
      </c>
    </row>
    <row r="3901" spans="1:26" x14ac:dyDescent="0.25">
      <c r="A3901" s="2" t="s">
        <v>3934</v>
      </c>
      <c r="B3901" s="2" t="s">
        <v>26</v>
      </c>
      <c r="C3901" s="1">
        <v>45941</v>
      </c>
      <c r="D3901" s="3">
        <v>0.98750000000000004</v>
      </c>
      <c r="E3901" s="2" t="s">
        <v>15</v>
      </c>
      <c r="F3901" s="2" t="s">
        <v>27</v>
      </c>
      <c r="G3901" s="2">
        <v>54356</v>
      </c>
      <c r="H3901" s="2">
        <v>5</v>
      </c>
      <c r="I3901" s="2">
        <v>91</v>
      </c>
      <c r="J3901" s="2">
        <v>49983</v>
      </c>
      <c r="K3901" s="2">
        <v>37009</v>
      </c>
      <c r="L3901" s="2">
        <v>782</v>
      </c>
      <c r="M3901" s="2">
        <v>79</v>
      </c>
      <c r="N3901" s="2">
        <v>149</v>
      </c>
      <c r="O3901" s="2">
        <v>94</v>
      </c>
      <c r="P3901" s="2">
        <v>220</v>
      </c>
      <c r="Q3901" s="2">
        <v>1094</v>
      </c>
      <c r="R3901" s="2">
        <v>240</v>
      </c>
      <c r="S3901" s="2" t="s">
        <v>28</v>
      </c>
      <c r="T3901" s="5">
        <f t="shared" si="420"/>
        <v>1104</v>
      </c>
      <c r="U3901" s="4">
        <f t="shared" si="421"/>
        <v>0.68086319817499452</v>
      </c>
      <c r="V3901" s="4">
        <f t="shared" si="422"/>
        <v>0.68086319817499452</v>
      </c>
      <c r="W3901">
        <f t="shared" si="423"/>
        <v>23</v>
      </c>
      <c r="X3901" t="str">
        <f t="shared" si="424"/>
        <v>Saturday</v>
      </c>
      <c r="Y3901" s="5" t="str">
        <f t="shared" si="425"/>
        <v>Oct</v>
      </c>
      <c r="Z3901" s="5" t="str">
        <f t="shared" si="426"/>
        <v>3-5</v>
      </c>
    </row>
    <row r="3902" spans="1:26" x14ac:dyDescent="0.25">
      <c r="A3902" s="2" t="s">
        <v>3935</v>
      </c>
      <c r="B3902" s="2" t="s">
        <v>26</v>
      </c>
      <c r="C3902" s="1">
        <v>45941</v>
      </c>
      <c r="D3902" s="3">
        <v>0.99861111111111112</v>
      </c>
      <c r="E3902" s="2" t="s">
        <v>19</v>
      </c>
      <c r="F3902" s="2" t="s">
        <v>46</v>
      </c>
      <c r="G3902" s="2">
        <v>54511</v>
      </c>
      <c r="H3902" s="2">
        <v>10</v>
      </c>
      <c r="I3902" s="2">
        <v>588</v>
      </c>
      <c r="J3902" s="2">
        <v>11750</v>
      </c>
      <c r="K3902" s="2">
        <v>10056</v>
      </c>
      <c r="L3902" s="2">
        <v>412</v>
      </c>
      <c r="M3902" s="2">
        <v>43</v>
      </c>
      <c r="N3902" s="2">
        <v>56</v>
      </c>
      <c r="O3902" s="2">
        <v>212</v>
      </c>
      <c r="P3902" s="2">
        <v>43</v>
      </c>
      <c r="Q3902" s="2">
        <v>142</v>
      </c>
      <c r="R3902" s="2">
        <v>16</v>
      </c>
      <c r="S3902" s="2" t="s">
        <v>31</v>
      </c>
      <c r="T3902" s="5">
        <f t="shared" si="420"/>
        <v>723</v>
      </c>
      <c r="U3902" s="4">
        <f t="shared" si="421"/>
        <v>0.18447652767331366</v>
      </c>
      <c r="V3902" s="4">
        <f t="shared" si="422"/>
        <v>0.18447652767331366</v>
      </c>
      <c r="W3902">
        <f t="shared" si="423"/>
        <v>23</v>
      </c>
      <c r="X3902" t="str">
        <f t="shared" si="424"/>
        <v>Saturday</v>
      </c>
      <c r="Y3902" s="5" t="str">
        <f t="shared" si="425"/>
        <v>Oct</v>
      </c>
      <c r="Z3902" s="5" t="str">
        <f t="shared" si="426"/>
        <v>6-10</v>
      </c>
    </row>
    <row r="3903" spans="1:26" x14ac:dyDescent="0.25">
      <c r="A3903" s="2" t="s">
        <v>3936</v>
      </c>
      <c r="B3903" s="2" t="s">
        <v>26</v>
      </c>
      <c r="C3903" s="1">
        <v>45942</v>
      </c>
      <c r="D3903" s="3">
        <v>0.18055555555555555</v>
      </c>
      <c r="E3903" s="2" t="s">
        <v>15</v>
      </c>
      <c r="F3903" s="2" t="s">
        <v>18</v>
      </c>
      <c r="G3903" s="2">
        <v>54677</v>
      </c>
      <c r="H3903" s="2">
        <v>12</v>
      </c>
      <c r="I3903" s="2">
        <v>113</v>
      </c>
      <c r="J3903" s="2">
        <v>16601</v>
      </c>
      <c r="K3903" s="2">
        <v>11964</v>
      </c>
      <c r="L3903" s="2">
        <v>457</v>
      </c>
      <c r="M3903" s="2">
        <v>60</v>
      </c>
      <c r="N3903" s="2">
        <v>110</v>
      </c>
      <c r="O3903" s="2">
        <v>59</v>
      </c>
      <c r="P3903" s="2">
        <v>52</v>
      </c>
      <c r="Q3903" s="2">
        <v>418</v>
      </c>
      <c r="R3903" s="2">
        <v>55</v>
      </c>
      <c r="S3903" s="2" t="s">
        <v>31</v>
      </c>
      <c r="T3903" s="5">
        <f t="shared" si="420"/>
        <v>686</v>
      </c>
      <c r="U3903" s="4">
        <f t="shared" si="421"/>
        <v>0.21881229767543939</v>
      </c>
      <c r="V3903" s="4">
        <f t="shared" si="422"/>
        <v>0.21881229767543939</v>
      </c>
      <c r="W3903">
        <f t="shared" si="423"/>
        <v>4</v>
      </c>
      <c r="X3903" t="str">
        <f t="shared" si="424"/>
        <v>Sunday</v>
      </c>
      <c r="Y3903" s="5" t="str">
        <f t="shared" si="425"/>
        <v>Oct</v>
      </c>
      <c r="Z3903" s="5" t="str">
        <f t="shared" si="426"/>
        <v>11+</v>
      </c>
    </row>
    <row r="3904" spans="1:26" x14ac:dyDescent="0.25">
      <c r="A3904" s="2" t="s">
        <v>3937</v>
      </c>
      <c r="B3904" s="2" t="s">
        <v>26</v>
      </c>
      <c r="C3904" s="1">
        <v>45942</v>
      </c>
      <c r="D3904" s="3">
        <v>0.35208333333333336</v>
      </c>
      <c r="E3904" s="2" t="s">
        <v>17</v>
      </c>
      <c r="F3904" s="2" t="s">
        <v>49</v>
      </c>
      <c r="G3904" s="2">
        <v>54778</v>
      </c>
      <c r="H3904" s="2">
        <v>11</v>
      </c>
      <c r="I3904" s="2">
        <v>27</v>
      </c>
      <c r="J3904" s="2">
        <v>10130</v>
      </c>
      <c r="K3904" s="2">
        <v>8327</v>
      </c>
      <c r="L3904" s="2">
        <v>203</v>
      </c>
      <c r="M3904" s="2">
        <v>23</v>
      </c>
      <c r="N3904" s="2">
        <v>26</v>
      </c>
      <c r="O3904" s="2">
        <v>0</v>
      </c>
      <c r="P3904" s="2">
        <v>68</v>
      </c>
      <c r="Q3904" s="2">
        <v>86</v>
      </c>
      <c r="R3904" s="2">
        <v>3</v>
      </c>
      <c r="S3904" s="2" t="s">
        <v>31</v>
      </c>
      <c r="T3904" s="5">
        <f t="shared" si="420"/>
        <v>252</v>
      </c>
      <c r="U3904" s="4">
        <f t="shared" si="421"/>
        <v>0.15201358209500165</v>
      </c>
      <c r="V3904" s="4">
        <f t="shared" si="422"/>
        <v>0.15201358209500165</v>
      </c>
      <c r="W3904">
        <f t="shared" si="423"/>
        <v>8</v>
      </c>
      <c r="X3904" t="str">
        <f t="shared" si="424"/>
        <v>Sunday</v>
      </c>
      <c r="Y3904" s="5" t="str">
        <f t="shared" si="425"/>
        <v>Oct</v>
      </c>
      <c r="Z3904" s="5" t="str">
        <f t="shared" si="426"/>
        <v>11+</v>
      </c>
    </row>
    <row r="3905" spans="1:26" x14ac:dyDescent="0.25">
      <c r="A3905" s="2" t="s">
        <v>3938</v>
      </c>
      <c r="B3905" s="2" t="s">
        <v>26</v>
      </c>
      <c r="C3905" s="1">
        <v>45942</v>
      </c>
      <c r="D3905" s="3">
        <v>0.71805555555555556</v>
      </c>
      <c r="E3905" s="2" t="s">
        <v>15</v>
      </c>
      <c r="F3905" s="2" t="s">
        <v>44</v>
      </c>
      <c r="G3905" s="2">
        <v>54602</v>
      </c>
      <c r="H3905" s="2">
        <v>10</v>
      </c>
      <c r="I3905" s="2">
        <v>122</v>
      </c>
      <c r="J3905" s="2">
        <v>116722</v>
      </c>
      <c r="K3905" s="2">
        <v>83175</v>
      </c>
      <c r="L3905" s="2">
        <v>3179</v>
      </c>
      <c r="M3905" s="2">
        <v>238</v>
      </c>
      <c r="N3905" s="2">
        <v>664</v>
      </c>
      <c r="O3905" s="2">
        <v>355</v>
      </c>
      <c r="P3905" s="2">
        <v>173</v>
      </c>
      <c r="Q3905" s="2">
        <v>1003</v>
      </c>
      <c r="R3905" s="2">
        <v>317</v>
      </c>
      <c r="S3905" s="2" t="s">
        <v>31</v>
      </c>
      <c r="T3905" s="5">
        <f t="shared" si="420"/>
        <v>4436</v>
      </c>
      <c r="U3905" s="4">
        <f t="shared" si="421"/>
        <v>1.5232958499688656</v>
      </c>
      <c r="V3905" s="4">
        <f t="shared" si="422"/>
        <v>1.5232958499688656</v>
      </c>
      <c r="W3905">
        <f t="shared" si="423"/>
        <v>17</v>
      </c>
      <c r="X3905" t="str">
        <f t="shared" si="424"/>
        <v>Sunday</v>
      </c>
      <c r="Y3905" s="5" t="str">
        <f t="shared" si="425"/>
        <v>Oct</v>
      </c>
      <c r="Z3905" s="5" t="str">
        <f t="shared" si="426"/>
        <v>6-10</v>
      </c>
    </row>
    <row r="3906" spans="1:26" x14ac:dyDescent="0.25">
      <c r="A3906" s="2" t="s">
        <v>3939</v>
      </c>
      <c r="B3906" s="2" t="s">
        <v>26</v>
      </c>
      <c r="C3906" s="1">
        <v>45942</v>
      </c>
      <c r="D3906" s="3">
        <v>0.80208333333333337</v>
      </c>
      <c r="E3906" s="2" t="s">
        <v>19</v>
      </c>
      <c r="F3906" s="2" t="s">
        <v>30</v>
      </c>
      <c r="G3906" s="2">
        <v>54296</v>
      </c>
      <c r="H3906" s="2">
        <v>9</v>
      </c>
      <c r="I3906" s="2">
        <v>245</v>
      </c>
      <c r="J3906" s="2">
        <v>31623</v>
      </c>
      <c r="K3906" s="2">
        <v>25899</v>
      </c>
      <c r="L3906" s="2">
        <v>832</v>
      </c>
      <c r="M3906" s="2">
        <v>73</v>
      </c>
      <c r="N3906" s="2">
        <v>119</v>
      </c>
      <c r="O3906" s="2">
        <v>524</v>
      </c>
      <c r="P3906" s="2">
        <v>121</v>
      </c>
      <c r="Q3906" s="2">
        <v>577</v>
      </c>
      <c r="R3906" s="2">
        <v>85</v>
      </c>
      <c r="S3906" s="2" t="s">
        <v>31</v>
      </c>
      <c r="T3906" s="5">
        <f t="shared" ref="T3906:T3969" si="427">SUM(L3906:O3906)</f>
        <v>1548</v>
      </c>
      <c r="U3906" s="4">
        <f t="shared" ref="U3906:U3969" si="428">K3906/G3906</f>
        <v>0.47699646382790628</v>
      </c>
      <c r="V3906" s="4">
        <f t="shared" ref="V3906:V3969" si="429">K3906/G3906</f>
        <v>0.47699646382790628</v>
      </c>
      <c r="W3906">
        <f t="shared" ref="W3906:W3969" si="430">HOUR(D3906)</f>
        <v>19</v>
      </c>
      <c r="X3906" t="str">
        <f t="shared" ref="X3906:X3969" si="431">TEXT(C3906,"dddd")</f>
        <v>Sunday</v>
      </c>
      <c r="Y3906" s="5" t="str">
        <f t="shared" ref="Y3906:Y3969" si="432">TEXT(C3906,"mmm")</f>
        <v>Oct</v>
      </c>
      <c r="Z3906" s="5" t="str">
        <f t="shared" ref="Z3906:Z3969" si="433">IF(H3906&lt;=2,"0-2",IF(H3906&lt;=5,"3-5",IF(H3906&lt;=10,"6-10","11+")))</f>
        <v>6-10</v>
      </c>
    </row>
    <row r="3907" spans="1:26" x14ac:dyDescent="0.25">
      <c r="A3907" s="2" t="s">
        <v>3940</v>
      </c>
      <c r="B3907" s="2" t="s">
        <v>26</v>
      </c>
      <c r="C3907" s="1">
        <v>45942</v>
      </c>
      <c r="D3907" s="3">
        <v>0.82222222222222219</v>
      </c>
      <c r="E3907" s="2" t="s">
        <v>16</v>
      </c>
      <c r="F3907" s="2" t="s">
        <v>46</v>
      </c>
      <c r="G3907" s="2">
        <v>54399</v>
      </c>
      <c r="H3907" s="2">
        <v>10</v>
      </c>
      <c r="I3907" s="2">
        <v>145</v>
      </c>
      <c r="J3907" s="2">
        <v>35194</v>
      </c>
      <c r="K3907" s="2">
        <v>25666</v>
      </c>
      <c r="L3907" s="2">
        <v>1434</v>
      </c>
      <c r="M3907" s="2">
        <v>200</v>
      </c>
      <c r="N3907" s="2">
        <v>100</v>
      </c>
      <c r="O3907" s="2">
        <v>168</v>
      </c>
      <c r="P3907" s="2">
        <v>47</v>
      </c>
      <c r="Q3907" s="2">
        <v>540</v>
      </c>
      <c r="R3907" s="2">
        <v>48</v>
      </c>
      <c r="S3907" s="2" t="s">
        <v>31</v>
      </c>
      <c r="T3907" s="5">
        <f t="shared" si="427"/>
        <v>1902</v>
      </c>
      <c r="U3907" s="4">
        <f t="shared" si="428"/>
        <v>0.47181014356881562</v>
      </c>
      <c r="V3907" s="4">
        <f t="shared" si="429"/>
        <v>0.47181014356881562</v>
      </c>
      <c r="W3907">
        <f t="shared" si="430"/>
        <v>19</v>
      </c>
      <c r="X3907" t="str">
        <f t="shared" si="431"/>
        <v>Sunday</v>
      </c>
      <c r="Y3907" s="5" t="str">
        <f t="shared" si="432"/>
        <v>Oct</v>
      </c>
      <c r="Z3907" s="5" t="str">
        <f t="shared" si="433"/>
        <v>6-10</v>
      </c>
    </row>
    <row r="3908" spans="1:26" x14ac:dyDescent="0.25">
      <c r="A3908" s="2" t="s">
        <v>3941</v>
      </c>
      <c r="B3908" s="2" t="s">
        <v>26</v>
      </c>
      <c r="C3908" s="1">
        <v>45942</v>
      </c>
      <c r="D3908" s="3">
        <v>0.82986111111111116</v>
      </c>
      <c r="E3908" s="2" t="s">
        <v>15</v>
      </c>
      <c r="F3908" s="2" t="s">
        <v>49</v>
      </c>
      <c r="G3908" s="2">
        <v>54473</v>
      </c>
      <c r="H3908" s="2">
        <v>9</v>
      </c>
      <c r="I3908" s="2">
        <v>149</v>
      </c>
      <c r="J3908" s="2">
        <v>80202</v>
      </c>
      <c r="K3908" s="2">
        <v>63331</v>
      </c>
      <c r="L3908" s="2">
        <v>1768</v>
      </c>
      <c r="M3908" s="2">
        <v>204</v>
      </c>
      <c r="N3908" s="2">
        <v>321</v>
      </c>
      <c r="O3908" s="2">
        <v>252</v>
      </c>
      <c r="P3908" s="2">
        <v>164</v>
      </c>
      <c r="Q3908" s="2">
        <v>2555</v>
      </c>
      <c r="R3908" s="2">
        <v>232</v>
      </c>
      <c r="S3908" s="2" t="s">
        <v>31</v>
      </c>
      <c r="T3908" s="5">
        <f t="shared" si="427"/>
        <v>2545</v>
      </c>
      <c r="U3908" s="4">
        <f t="shared" si="428"/>
        <v>1.1626126704973105</v>
      </c>
      <c r="V3908" s="4">
        <f t="shared" si="429"/>
        <v>1.1626126704973105</v>
      </c>
      <c r="W3908">
        <f t="shared" si="430"/>
        <v>19</v>
      </c>
      <c r="X3908" t="str">
        <f t="shared" si="431"/>
        <v>Sunday</v>
      </c>
      <c r="Y3908" s="5" t="str">
        <f t="shared" si="432"/>
        <v>Oct</v>
      </c>
      <c r="Z3908" s="5" t="str">
        <f t="shared" si="433"/>
        <v>6-10</v>
      </c>
    </row>
    <row r="3909" spans="1:26" x14ac:dyDescent="0.25">
      <c r="A3909" s="2" t="s">
        <v>3942</v>
      </c>
      <c r="B3909" s="2" t="s">
        <v>26</v>
      </c>
      <c r="C3909" s="1">
        <v>45942</v>
      </c>
      <c r="D3909" s="3">
        <v>0.85347222222222219</v>
      </c>
      <c r="E3909" s="2" t="s">
        <v>15</v>
      </c>
      <c r="F3909" s="2" t="s">
        <v>49</v>
      </c>
      <c r="G3909" s="2">
        <v>54612</v>
      </c>
      <c r="H3909" s="2">
        <v>8</v>
      </c>
      <c r="I3909" s="2">
        <v>133</v>
      </c>
      <c r="J3909" s="2">
        <v>70423</v>
      </c>
      <c r="K3909" s="2">
        <v>62831</v>
      </c>
      <c r="L3909" s="2">
        <v>2099</v>
      </c>
      <c r="M3909" s="2">
        <v>131</v>
      </c>
      <c r="N3909" s="2">
        <v>345</v>
      </c>
      <c r="O3909" s="2">
        <v>221</v>
      </c>
      <c r="P3909" s="2">
        <v>207</v>
      </c>
      <c r="Q3909" s="2">
        <v>961</v>
      </c>
      <c r="R3909" s="2">
        <v>372</v>
      </c>
      <c r="S3909" s="2" t="s">
        <v>28</v>
      </c>
      <c r="T3909" s="5">
        <f t="shared" si="427"/>
        <v>2796</v>
      </c>
      <c r="U3909" s="4">
        <f t="shared" si="428"/>
        <v>1.1504980590346443</v>
      </c>
      <c r="V3909" s="4">
        <f t="shared" si="429"/>
        <v>1.1504980590346443</v>
      </c>
      <c r="W3909">
        <f t="shared" si="430"/>
        <v>20</v>
      </c>
      <c r="X3909" t="str">
        <f t="shared" si="431"/>
        <v>Sunday</v>
      </c>
      <c r="Y3909" s="5" t="str">
        <f t="shared" si="432"/>
        <v>Oct</v>
      </c>
      <c r="Z3909" s="5" t="str">
        <f t="shared" si="433"/>
        <v>6-10</v>
      </c>
    </row>
    <row r="3910" spans="1:26" x14ac:dyDescent="0.25">
      <c r="A3910" s="2" t="s">
        <v>3943</v>
      </c>
      <c r="B3910" s="2" t="s">
        <v>26</v>
      </c>
      <c r="C3910" s="1">
        <v>45942</v>
      </c>
      <c r="D3910" s="3">
        <v>0.86041666666666672</v>
      </c>
      <c r="E3910" s="2" t="s">
        <v>16</v>
      </c>
      <c r="F3910" s="2" t="s">
        <v>44</v>
      </c>
      <c r="G3910" s="2">
        <v>54388</v>
      </c>
      <c r="H3910" s="2">
        <v>4</v>
      </c>
      <c r="I3910" s="2">
        <v>130</v>
      </c>
      <c r="J3910" s="2">
        <v>24867</v>
      </c>
      <c r="K3910" s="2">
        <v>17756</v>
      </c>
      <c r="L3910" s="2">
        <v>473</v>
      </c>
      <c r="M3910" s="2">
        <v>39</v>
      </c>
      <c r="N3910" s="2">
        <v>38</v>
      </c>
      <c r="O3910" s="2">
        <v>59</v>
      </c>
      <c r="P3910" s="2">
        <v>37</v>
      </c>
      <c r="Q3910" s="2">
        <v>385</v>
      </c>
      <c r="R3910" s="2">
        <v>16</v>
      </c>
      <c r="S3910" s="2" t="s">
        <v>31</v>
      </c>
      <c r="T3910" s="5">
        <f t="shared" si="427"/>
        <v>609</v>
      </c>
      <c r="U3910" s="4">
        <f t="shared" si="428"/>
        <v>0.3264690740604545</v>
      </c>
      <c r="V3910" s="4">
        <f t="shared" si="429"/>
        <v>0.3264690740604545</v>
      </c>
      <c r="W3910">
        <f t="shared" si="430"/>
        <v>20</v>
      </c>
      <c r="X3910" t="str">
        <f t="shared" si="431"/>
        <v>Sunday</v>
      </c>
      <c r="Y3910" s="5" t="str">
        <f t="shared" si="432"/>
        <v>Oct</v>
      </c>
      <c r="Z3910" s="5" t="str">
        <f t="shared" si="433"/>
        <v>3-5</v>
      </c>
    </row>
    <row r="3911" spans="1:26" x14ac:dyDescent="0.25">
      <c r="A3911" s="2" t="s">
        <v>3944</v>
      </c>
      <c r="B3911" s="2" t="s">
        <v>26</v>
      </c>
      <c r="C3911" s="1">
        <v>45942</v>
      </c>
      <c r="D3911" s="3">
        <v>0.875</v>
      </c>
      <c r="E3911" s="2" t="s">
        <v>19</v>
      </c>
      <c r="F3911" s="2" t="s">
        <v>18</v>
      </c>
      <c r="G3911" s="2">
        <v>54487</v>
      </c>
      <c r="H3911" s="2">
        <v>7</v>
      </c>
      <c r="I3911" s="2">
        <v>170</v>
      </c>
      <c r="J3911" s="2">
        <v>53375</v>
      </c>
      <c r="K3911" s="2">
        <v>45665</v>
      </c>
      <c r="L3911" s="2">
        <v>2206</v>
      </c>
      <c r="M3911" s="2">
        <v>222</v>
      </c>
      <c r="N3911" s="2">
        <v>204</v>
      </c>
      <c r="O3911" s="2">
        <v>1178</v>
      </c>
      <c r="P3911" s="2">
        <v>311</v>
      </c>
      <c r="Q3911" s="2">
        <v>588</v>
      </c>
      <c r="R3911" s="2">
        <v>129</v>
      </c>
      <c r="S3911" s="2" t="s">
        <v>28</v>
      </c>
      <c r="T3911" s="5">
        <f t="shared" si="427"/>
        <v>3810</v>
      </c>
      <c r="U3911" s="4">
        <f t="shared" si="428"/>
        <v>0.83808981958999396</v>
      </c>
      <c r="V3911" s="4">
        <f t="shared" si="429"/>
        <v>0.83808981958999396</v>
      </c>
      <c r="W3911">
        <f t="shared" si="430"/>
        <v>21</v>
      </c>
      <c r="X3911" t="str">
        <f t="shared" si="431"/>
        <v>Sunday</v>
      </c>
      <c r="Y3911" s="5" t="str">
        <f t="shared" si="432"/>
        <v>Oct</v>
      </c>
      <c r="Z3911" s="5" t="str">
        <f t="shared" si="433"/>
        <v>6-10</v>
      </c>
    </row>
    <row r="3912" spans="1:26" x14ac:dyDescent="0.25">
      <c r="A3912" s="2" t="s">
        <v>3945</v>
      </c>
      <c r="B3912" s="2" t="s">
        <v>26</v>
      </c>
      <c r="C3912" s="1">
        <v>45942</v>
      </c>
      <c r="D3912" s="3">
        <v>0.89097222222222228</v>
      </c>
      <c r="E3912" s="2" t="s">
        <v>16</v>
      </c>
      <c r="F3912" s="2" t="s">
        <v>27</v>
      </c>
      <c r="G3912" s="2">
        <v>54441</v>
      </c>
      <c r="H3912" s="2">
        <v>10</v>
      </c>
      <c r="I3912" s="2">
        <v>141</v>
      </c>
      <c r="J3912" s="2">
        <v>30825</v>
      </c>
      <c r="K3912" s="2">
        <v>24684</v>
      </c>
      <c r="L3912" s="2">
        <v>820</v>
      </c>
      <c r="M3912" s="2">
        <v>70</v>
      </c>
      <c r="N3912" s="2">
        <v>67</v>
      </c>
      <c r="O3912" s="2">
        <v>109</v>
      </c>
      <c r="P3912" s="2">
        <v>184</v>
      </c>
      <c r="Q3912" s="2">
        <v>603</v>
      </c>
      <c r="R3912" s="2">
        <v>52</v>
      </c>
      <c r="S3912" s="2" t="s">
        <v>31</v>
      </c>
      <c r="T3912" s="5">
        <f t="shared" si="427"/>
        <v>1066</v>
      </c>
      <c r="U3912" s="4">
        <f t="shared" si="428"/>
        <v>0.45340827685016805</v>
      </c>
      <c r="V3912" s="4">
        <f t="shared" si="429"/>
        <v>0.45340827685016805</v>
      </c>
      <c r="W3912">
        <f t="shared" si="430"/>
        <v>21</v>
      </c>
      <c r="X3912" t="str">
        <f t="shared" si="431"/>
        <v>Sunday</v>
      </c>
      <c r="Y3912" s="5" t="str">
        <f t="shared" si="432"/>
        <v>Oct</v>
      </c>
      <c r="Z3912" s="5" t="str">
        <f t="shared" si="433"/>
        <v>6-10</v>
      </c>
    </row>
    <row r="3913" spans="1:26" x14ac:dyDescent="0.25">
      <c r="A3913" s="2" t="s">
        <v>3946</v>
      </c>
      <c r="B3913" s="2" t="s">
        <v>26</v>
      </c>
      <c r="C3913" s="1">
        <v>45942</v>
      </c>
      <c r="D3913" s="3">
        <v>0.90833333333333333</v>
      </c>
      <c r="E3913" s="2" t="s">
        <v>16</v>
      </c>
      <c r="F3913" s="2" t="s">
        <v>49</v>
      </c>
      <c r="G3913" s="2">
        <v>54632</v>
      </c>
      <c r="H3913" s="2">
        <v>4</v>
      </c>
      <c r="I3913" s="2">
        <v>216</v>
      </c>
      <c r="J3913" s="2">
        <v>18211</v>
      </c>
      <c r="K3913" s="2">
        <v>15948</v>
      </c>
      <c r="L3913" s="2">
        <v>495</v>
      </c>
      <c r="M3913" s="2">
        <v>33</v>
      </c>
      <c r="N3913" s="2">
        <v>25</v>
      </c>
      <c r="O3913" s="2">
        <v>71</v>
      </c>
      <c r="P3913" s="2">
        <v>66</v>
      </c>
      <c r="Q3913" s="2">
        <v>129</v>
      </c>
      <c r="R3913" s="2">
        <v>37</v>
      </c>
      <c r="S3913" s="2" t="s">
        <v>31</v>
      </c>
      <c r="T3913" s="5">
        <f t="shared" si="427"/>
        <v>624</v>
      </c>
      <c r="U3913" s="4">
        <f t="shared" si="428"/>
        <v>0.29191682530385121</v>
      </c>
      <c r="V3913" s="4">
        <f t="shared" si="429"/>
        <v>0.29191682530385121</v>
      </c>
      <c r="W3913">
        <f t="shared" si="430"/>
        <v>21</v>
      </c>
      <c r="X3913" t="str">
        <f t="shared" si="431"/>
        <v>Sunday</v>
      </c>
      <c r="Y3913" s="5" t="str">
        <f t="shared" si="432"/>
        <v>Oct</v>
      </c>
      <c r="Z3913" s="5" t="str">
        <f t="shared" si="433"/>
        <v>3-5</v>
      </c>
    </row>
    <row r="3914" spans="1:26" x14ac:dyDescent="0.25">
      <c r="A3914" s="2" t="s">
        <v>3947</v>
      </c>
      <c r="B3914" s="2" t="s">
        <v>26</v>
      </c>
      <c r="C3914" s="1">
        <v>45942</v>
      </c>
      <c r="D3914" s="3">
        <v>0.91111111111111109</v>
      </c>
      <c r="E3914" s="2" t="s">
        <v>15</v>
      </c>
      <c r="F3914" s="2" t="s">
        <v>38</v>
      </c>
      <c r="G3914" s="2">
        <v>54391</v>
      </c>
      <c r="H3914" s="2">
        <v>6</v>
      </c>
      <c r="I3914" s="2">
        <v>102</v>
      </c>
      <c r="J3914" s="2">
        <v>50991</v>
      </c>
      <c r="K3914" s="2">
        <v>35366</v>
      </c>
      <c r="L3914" s="2">
        <v>1958</v>
      </c>
      <c r="M3914" s="2">
        <v>103</v>
      </c>
      <c r="N3914" s="2">
        <v>282</v>
      </c>
      <c r="O3914" s="2">
        <v>206</v>
      </c>
      <c r="P3914" s="2">
        <v>368</v>
      </c>
      <c r="Q3914" s="2">
        <v>1359</v>
      </c>
      <c r="R3914" s="2">
        <v>162</v>
      </c>
      <c r="S3914" s="2" t="s">
        <v>31</v>
      </c>
      <c r="T3914" s="5">
        <f t="shared" si="427"/>
        <v>2549</v>
      </c>
      <c r="U3914" s="4">
        <f t="shared" si="428"/>
        <v>0.65021786692651362</v>
      </c>
      <c r="V3914" s="4">
        <f t="shared" si="429"/>
        <v>0.65021786692651362</v>
      </c>
      <c r="W3914">
        <f t="shared" si="430"/>
        <v>21</v>
      </c>
      <c r="X3914" t="str">
        <f t="shared" si="431"/>
        <v>Sunday</v>
      </c>
      <c r="Y3914" s="5" t="str">
        <f t="shared" si="432"/>
        <v>Oct</v>
      </c>
      <c r="Z3914" s="5" t="str">
        <f t="shared" si="433"/>
        <v>6-10</v>
      </c>
    </row>
    <row r="3915" spans="1:26" x14ac:dyDescent="0.25">
      <c r="A3915" s="2" t="s">
        <v>3948</v>
      </c>
      <c r="B3915" s="2" t="s">
        <v>26</v>
      </c>
      <c r="C3915" s="1">
        <v>45942</v>
      </c>
      <c r="D3915" s="3">
        <v>0.91249999999999998</v>
      </c>
      <c r="E3915" s="2" t="s">
        <v>16</v>
      </c>
      <c r="F3915" s="2" t="s">
        <v>49</v>
      </c>
      <c r="G3915" s="2">
        <v>54314</v>
      </c>
      <c r="H3915" s="2">
        <v>7</v>
      </c>
      <c r="I3915" s="2">
        <v>134</v>
      </c>
      <c r="J3915" s="2">
        <v>24508</v>
      </c>
      <c r="K3915" s="2">
        <v>18934</v>
      </c>
      <c r="L3915" s="2">
        <v>884</v>
      </c>
      <c r="M3915" s="2">
        <v>71</v>
      </c>
      <c r="N3915" s="2">
        <v>43</v>
      </c>
      <c r="O3915" s="2">
        <v>128</v>
      </c>
      <c r="P3915" s="2">
        <v>123</v>
      </c>
      <c r="Q3915" s="2">
        <v>279</v>
      </c>
      <c r="R3915" s="2">
        <v>27</v>
      </c>
      <c r="S3915" s="2" t="s">
        <v>31</v>
      </c>
      <c r="T3915" s="5">
        <f t="shared" si="427"/>
        <v>1126</v>
      </c>
      <c r="U3915" s="4">
        <f t="shared" si="428"/>
        <v>0.34860257023971719</v>
      </c>
      <c r="V3915" s="4">
        <f t="shared" si="429"/>
        <v>0.34860257023971719</v>
      </c>
      <c r="W3915">
        <f t="shared" si="430"/>
        <v>21</v>
      </c>
      <c r="X3915" t="str">
        <f t="shared" si="431"/>
        <v>Sunday</v>
      </c>
      <c r="Y3915" s="5" t="str">
        <f t="shared" si="432"/>
        <v>Oct</v>
      </c>
      <c r="Z3915" s="5" t="str">
        <f t="shared" si="433"/>
        <v>6-10</v>
      </c>
    </row>
    <row r="3916" spans="1:26" x14ac:dyDescent="0.25">
      <c r="A3916" s="2" t="s">
        <v>3949</v>
      </c>
      <c r="B3916" s="2" t="s">
        <v>26</v>
      </c>
      <c r="C3916" s="1">
        <v>45943</v>
      </c>
      <c r="D3916" s="3">
        <v>0.17916666666666667</v>
      </c>
      <c r="E3916" s="2" t="s">
        <v>15</v>
      </c>
      <c r="F3916" s="2" t="s">
        <v>49</v>
      </c>
      <c r="G3916" s="2">
        <v>54654</v>
      </c>
      <c r="H3916" s="2">
        <v>7</v>
      </c>
      <c r="I3916" s="2">
        <v>96</v>
      </c>
      <c r="J3916" s="2">
        <v>24995</v>
      </c>
      <c r="K3916" s="2">
        <v>17958</v>
      </c>
      <c r="L3916" s="2">
        <v>592</v>
      </c>
      <c r="M3916" s="2">
        <v>74</v>
      </c>
      <c r="N3916" s="2">
        <v>167</v>
      </c>
      <c r="O3916" s="2">
        <v>119</v>
      </c>
      <c r="P3916" s="2">
        <v>96</v>
      </c>
      <c r="Q3916" s="2">
        <v>545</v>
      </c>
      <c r="R3916" s="2">
        <v>88</v>
      </c>
      <c r="S3916" s="2" t="s">
        <v>31</v>
      </c>
      <c r="T3916" s="5">
        <f t="shared" si="427"/>
        <v>952</v>
      </c>
      <c r="U3916" s="4">
        <f t="shared" si="428"/>
        <v>0.32857613349434628</v>
      </c>
      <c r="V3916" s="4">
        <f t="shared" si="429"/>
        <v>0.32857613349434628</v>
      </c>
      <c r="W3916">
        <f t="shared" si="430"/>
        <v>4</v>
      </c>
      <c r="X3916" t="str">
        <f t="shared" si="431"/>
        <v>Monday</v>
      </c>
      <c r="Y3916" s="5" t="str">
        <f t="shared" si="432"/>
        <v>Oct</v>
      </c>
      <c r="Z3916" s="5" t="str">
        <f t="shared" si="433"/>
        <v>6-10</v>
      </c>
    </row>
    <row r="3917" spans="1:26" x14ac:dyDescent="0.25">
      <c r="A3917" s="2" t="s">
        <v>3950</v>
      </c>
      <c r="B3917" s="2" t="s">
        <v>26</v>
      </c>
      <c r="C3917" s="1">
        <v>45943</v>
      </c>
      <c r="D3917" s="3">
        <v>0.38819444444444445</v>
      </c>
      <c r="E3917" s="2" t="s">
        <v>15</v>
      </c>
      <c r="F3917" s="2" t="s">
        <v>38</v>
      </c>
      <c r="G3917" s="2">
        <v>54369</v>
      </c>
      <c r="H3917" s="2">
        <v>4</v>
      </c>
      <c r="I3917" s="2">
        <v>116</v>
      </c>
      <c r="J3917" s="2">
        <v>21771</v>
      </c>
      <c r="K3917" s="2">
        <v>16967</v>
      </c>
      <c r="L3917" s="2">
        <v>877</v>
      </c>
      <c r="M3917" s="2">
        <v>77</v>
      </c>
      <c r="N3917" s="2">
        <v>195</v>
      </c>
      <c r="O3917" s="2">
        <v>128</v>
      </c>
      <c r="P3917" s="2">
        <v>112</v>
      </c>
      <c r="Q3917" s="2">
        <v>615</v>
      </c>
      <c r="R3917" s="2">
        <v>37</v>
      </c>
      <c r="S3917" s="2" t="s">
        <v>31</v>
      </c>
      <c r="T3917" s="5">
        <f t="shared" si="427"/>
        <v>1277</v>
      </c>
      <c r="U3917" s="4">
        <f t="shared" si="428"/>
        <v>0.31207121705383584</v>
      </c>
      <c r="V3917" s="4">
        <f t="shared" si="429"/>
        <v>0.31207121705383584</v>
      </c>
      <c r="W3917">
        <f t="shared" si="430"/>
        <v>9</v>
      </c>
      <c r="X3917" t="str">
        <f t="shared" si="431"/>
        <v>Monday</v>
      </c>
      <c r="Y3917" s="5" t="str">
        <f t="shared" si="432"/>
        <v>Oct</v>
      </c>
      <c r="Z3917" s="5" t="str">
        <f t="shared" si="433"/>
        <v>3-5</v>
      </c>
    </row>
    <row r="3918" spans="1:26" x14ac:dyDescent="0.25">
      <c r="A3918" s="2" t="s">
        <v>3951</v>
      </c>
      <c r="B3918" s="2" t="s">
        <v>26</v>
      </c>
      <c r="C3918" s="1">
        <v>45943</v>
      </c>
      <c r="D3918" s="3">
        <v>0.39097222222222222</v>
      </c>
      <c r="E3918" s="2" t="s">
        <v>16</v>
      </c>
      <c r="F3918" s="2" t="s">
        <v>49</v>
      </c>
      <c r="G3918" s="2">
        <v>54471</v>
      </c>
      <c r="H3918" s="2">
        <v>6</v>
      </c>
      <c r="I3918" s="2">
        <v>128</v>
      </c>
      <c r="J3918" s="2">
        <v>16184</v>
      </c>
      <c r="K3918" s="2">
        <v>11733</v>
      </c>
      <c r="L3918" s="2">
        <v>688</v>
      </c>
      <c r="M3918" s="2">
        <v>52</v>
      </c>
      <c r="N3918" s="2">
        <v>45</v>
      </c>
      <c r="O3918" s="2">
        <v>59</v>
      </c>
      <c r="P3918" s="2">
        <v>86</v>
      </c>
      <c r="Q3918" s="2">
        <v>305</v>
      </c>
      <c r="R3918" s="2">
        <v>25</v>
      </c>
      <c r="S3918" s="2" t="s">
        <v>31</v>
      </c>
      <c r="T3918" s="5">
        <f t="shared" si="427"/>
        <v>844</v>
      </c>
      <c r="U3918" s="4">
        <f t="shared" si="428"/>
        <v>0.21539901966183841</v>
      </c>
      <c r="V3918" s="4">
        <f t="shared" si="429"/>
        <v>0.21539901966183841</v>
      </c>
      <c r="W3918">
        <f t="shared" si="430"/>
        <v>9</v>
      </c>
      <c r="X3918" t="str">
        <f t="shared" si="431"/>
        <v>Monday</v>
      </c>
      <c r="Y3918" s="5" t="str">
        <f t="shared" si="432"/>
        <v>Oct</v>
      </c>
      <c r="Z3918" s="5" t="str">
        <f t="shared" si="433"/>
        <v>6-10</v>
      </c>
    </row>
    <row r="3919" spans="1:26" x14ac:dyDescent="0.25">
      <c r="A3919" s="2" t="s">
        <v>3952</v>
      </c>
      <c r="B3919" s="2" t="s">
        <v>26</v>
      </c>
      <c r="C3919" s="1">
        <v>45943</v>
      </c>
      <c r="D3919" s="3">
        <v>0.74583333333333335</v>
      </c>
      <c r="E3919" s="2" t="s">
        <v>16</v>
      </c>
      <c r="F3919" s="2" t="s">
        <v>27</v>
      </c>
      <c r="G3919" s="2">
        <v>54447</v>
      </c>
      <c r="H3919" s="2">
        <v>7</v>
      </c>
      <c r="I3919" s="2">
        <v>388</v>
      </c>
      <c r="J3919" s="2">
        <v>12211</v>
      </c>
      <c r="K3919" s="2">
        <v>8742</v>
      </c>
      <c r="L3919" s="2">
        <v>331</v>
      </c>
      <c r="M3919" s="2">
        <v>26</v>
      </c>
      <c r="N3919" s="2">
        <v>18</v>
      </c>
      <c r="O3919" s="2">
        <v>41</v>
      </c>
      <c r="P3919" s="2">
        <v>16</v>
      </c>
      <c r="Q3919" s="2">
        <v>192</v>
      </c>
      <c r="R3919" s="2">
        <v>20</v>
      </c>
      <c r="S3919" s="2" t="s">
        <v>31</v>
      </c>
      <c r="T3919" s="5">
        <f t="shared" si="427"/>
        <v>416</v>
      </c>
      <c r="U3919" s="4">
        <f t="shared" si="428"/>
        <v>0.16055981045787646</v>
      </c>
      <c r="V3919" s="4">
        <f t="shared" si="429"/>
        <v>0.16055981045787646</v>
      </c>
      <c r="W3919">
        <f t="shared" si="430"/>
        <v>17</v>
      </c>
      <c r="X3919" t="str">
        <f t="shared" si="431"/>
        <v>Monday</v>
      </c>
      <c r="Y3919" s="5" t="str">
        <f t="shared" si="432"/>
        <v>Oct</v>
      </c>
      <c r="Z3919" s="5" t="str">
        <f t="shared" si="433"/>
        <v>6-10</v>
      </c>
    </row>
    <row r="3920" spans="1:26" x14ac:dyDescent="0.25">
      <c r="A3920" s="2" t="s">
        <v>3953</v>
      </c>
      <c r="B3920" s="2" t="s">
        <v>26</v>
      </c>
      <c r="C3920" s="1">
        <v>45943</v>
      </c>
      <c r="D3920" s="3">
        <v>0.75763888888888886</v>
      </c>
      <c r="E3920" s="2" t="s">
        <v>19</v>
      </c>
      <c r="F3920" s="2" t="s">
        <v>36</v>
      </c>
      <c r="G3920" s="2">
        <v>54549</v>
      </c>
      <c r="H3920" s="2">
        <v>8</v>
      </c>
      <c r="I3920" s="2">
        <v>276</v>
      </c>
      <c r="J3920" s="2">
        <v>13786</v>
      </c>
      <c r="K3920" s="2">
        <v>11398</v>
      </c>
      <c r="L3920" s="2">
        <v>466</v>
      </c>
      <c r="M3920" s="2">
        <v>47</v>
      </c>
      <c r="N3920" s="2">
        <v>47</v>
      </c>
      <c r="O3920" s="2">
        <v>214</v>
      </c>
      <c r="P3920" s="2">
        <v>81</v>
      </c>
      <c r="Q3920" s="2">
        <v>261</v>
      </c>
      <c r="R3920" s="2">
        <v>19</v>
      </c>
      <c r="S3920" s="2" t="s">
        <v>31</v>
      </c>
      <c r="T3920" s="5">
        <f t="shared" si="427"/>
        <v>774</v>
      </c>
      <c r="U3920" s="4">
        <f t="shared" si="428"/>
        <v>0.20894975159947937</v>
      </c>
      <c r="V3920" s="4">
        <f t="shared" si="429"/>
        <v>0.20894975159947937</v>
      </c>
      <c r="W3920">
        <f t="shared" si="430"/>
        <v>18</v>
      </c>
      <c r="X3920" t="str">
        <f t="shared" si="431"/>
        <v>Monday</v>
      </c>
      <c r="Y3920" s="5" t="str">
        <f t="shared" si="432"/>
        <v>Oct</v>
      </c>
      <c r="Z3920" s="5" t="str">
        <f t="shared" si="433"/>
        <v>6-10</v>
      </c>
    </row>
    <row r="3921" spans="1:26" x14ac:dyDescent="0.25">
      <c r="A3921" s="2" t="s">
        <v>3954</v>
      </c>
      <c r="B3921" s="2" t="s">
        <v>26</v>
      </c>
      <c r="C3921" s="1">
        <v>45943</v>
      </c>
      <c r="D3921" s="3">
        <v>0.76666666666666672</v>
      </c>
      <c r="E3921" s="2" t="s">
        <v>19</v>
      </c>
      <c r="F3921" s="2" t="s">
        <v>18</v>
      </c>
      <c r="G3921" s="2">
        <v>54405</v>
      </c>
      <c r="H3921" s="2">
        <v>12</v>
      </c>
      <c r="I3921" s="2">
        <v>270</v>
      </c>
      <c r="J3921" s="2">
        <v>16115</v>
      </c>
      <c r="K3921" s="2">
        <v>12467</v>
      </c>
      <c r="L3921" s="2">
        <v>626</v>
      </c>
      <c r="M3921" s="2">
        <v>69</v>
      </c>
      <c r="N3921" s="2">
        <v>102</v>
      </c>
      <c r="O3921" s="2">
        <v>377</v>
      </c>
      <c r="P3921" s="2">
        <v>106</v>
      </c>
      <c r="Q3921" s="2">
        <v>106</v>
      </c>
      <c r="R3921" s="2">
        <v>16</v>
      </c>
      <c r="S3921" s="2" t="s">
        <v>31</v>
      </c>
      <c r="T3921" s="5">
        <f t="shared" si="427"/>
        <v>1174</v>
      </c>
      <c r="U3921" s="4">
        <f t="shared" si="428"/>
        <v>0.22915173237753883</v>
      </c>
      <c r="V3921" s="4">
        <f t="shared" si="429"/>
        <v>0.22915173237753883</v>
      </c>
      <c r="W3921">
        <f t="shared" si="430"/>
        <v>18</v>
      </c>
      <c r="X3921" t="str">
        <f t="shared" si="431"/>
        <v>Monday</v>
      </c>
      <c r="Y3921" s="5" t="str">
        <f t="shared" si="432"/>
        <v>Oct</v>
      </c>
      <c r="Z3921" s="5" t="str">
        <f t="shared" si="433"/>
        <v>11+</v>
      </c>
    </row>
    <row r="3922" spans="1:26" x14ac:dyDescent="0.25">
      <c r="A3922" s="2" t="s">
        <v>3955</v>
      </c>
      <c r="B3922" s="2" t="s">
        <v>26</v>
      </c>
      <c r="C3922" s="1">
        <v>45943</v>
      </c>
      <c r="D3922" s="3">
        <v>0.7944444444444444</v>
      </c>
      <c r="E3922" s="2" t="s">
        <v>15</v>
      </c>
      <c r="F3922" s="2" t="s">
        <v>49</v>
      </c>
      <c r="G3922" s="2">
        <v>54536</v>
      </c>
      <c r="H3922" s="2">
        <v>5</v>
      </c>
      <c r="I3922" s="2">
        <v>120</v>
      </c>
      <c r="J3922" s="2">
        <v>51910</v>
      </c>
      <c r="K3922" s="2">
        <v>46807</v>
      </c>
      <c r="L3922" s="2">
        <v>1489</v>
      </c>
      <c r="M3922" s="2">
        <v>117</v>
      </c>
      <c r="N3922" s="2">
        <v>319</v>
      </c>
      <c r="O3922" s="2">
        <v>192</v>
      </c>
      <c r="P3922" s="2">
        <v>225</v>
      </c>
      <c r="Q3922" s="2">
        <v>1747</v>
      </c>
      <c r="R3922" s="2">
        <v>129</v>
      </c>
      <c r="S3922" s="2" t="s">
        <v>31</v>
      </c>
      <c r="T3922" s="5">
        <f t="shared" si="427"/>
        <v>2117</v>
      </c>
      <c r="U3922" s="4">
        <f t="shared" si="428"/>
        <v>0.85827710136423652</v>
      </c>
      <c r="V3922" s="4">
        <f t="shared" si="429"/>
        <v>0.85827710136423652</v>
      </c>
      <c r="W3922">
        <f t="shared" si="430"/>
        <v>19</v>
      </c>
      <c r="X3922" t="str">
        <f t="shared" si="431"/>
        <v>Monday</v>
      </c>
      <c r="Y3922" s="5" t="str">
        <f t="shared" si="432"/>
        <v>Oct</v>
      </c>
      <c r="Z3922" s="5" t="str">
        <f t="shared" si="433"/>
        <v>3-5</v>
      </c>
    </row>
    <row r="3923" spans="1:26" x14ac:dyDescent="0.25">
      <c r="A3923" s="2" t="s">
        <v>3956</v>
      </c>
      <c r="B3923" s="2" t="s">
        <v>26</v>
      </c>
      <c r="C3923" s="1">
        <v>45943</v>
      </c>
      <c r="D3923" s="3">
        <v>0.80208333333333337</v>
      </c>
      <c r="E3923" s="2" t="s">
        <v>15</v>
      </c>
      <c r="F3923" s="2" t="s">
        <v>18</v>
      </c>
      <c r="G3923" s="2">
        <v>54496</v>
      </c>
      <c r="H3923" s="2">
        <v>7</v>
      </c>
      <c r="I3923" s="2">
        <v>110</v>
      </c>
      <c r="J3923" s="2">
        <v>42388</v>
      </c>
      <c r="K3923" s="2">
        <v>30370</v>
      </c>
      <c r="L3923" s="2">
        <v>1225</v>
      </c>
      <c r="M3923" s="2">
        <v>113</v>
      </c>
      <c r="N3923" s="2">
        <v>302</v>
      </c>
      <c r="O3923" s="2">
        <v>166</v>
      </c>
      <c r="P3923" s="2">
        <v>71</v>
      </c>
      <c r="Q3923" s="2">
        <v>648</v>
      </c>
      <c r="R3923" s="2">
        <v>184</v>
      </c>
      <c r="S3923" s="2" t="s">
        <v>31</v>
      </c>
      <c r="T3923" s="5">
        <f t="shared" si="427"/>
        <v>1806</v>
      </c>
      <c r="U3923" s="4">
        <f t="shared" si="428"/>
        <v>0.55728860833822669</v>
      </c>
      <c r="V3923" s="4">
        <f t="shared" si="429"/>
        <v>0.55728860833822669</v>
      </c>
      <c r="W3923">
        <f t="shared" si="430"/>
        <v>19</v>
      </c>
      <c r="X3923" t="str">
        <f t="shared" si="431"/>
        <v>Monday</v>
      </c>
      <c r="Y3923" s="5" t="str">
        <f t="shared" si="432"/>
        <v>Oct</v>
      </c>
      <c r="Z3923" s="5" t="str">
        <f t="shared" si="433"/>
        <v>6-10</v>
      </c>
    </row>
    <row r="3924" spans="1:26" x14ac:dyDescent="0.25">
      <c r="A3924" s="2" t="s">
        <v>3957</v>
      </c>
      <c r="B3924" s="2" t="s">
        <v>26</v>
      </c>
      <c r="C3924" s="1">
        <v>45943</v>
      </c>
      <c r="D3924" s="3">
        <v>0.80763888888888891</v>
      </c>
      <c r="E3924" s="2" t="s">
        <v>17</v>
      </c>
      <c r="F3924" s="2" t="s">
        <v>46</v>
      </c>
      <c r="G3924" s="2">
        <v>54540</v>
      </c>
      <c r="H3924" s="2">
        <v>8</v>
      </c>
      <c r="I3924" s="2">
        <v>38</v>
      </c>
      <c r="J3924" s="2">
        <v>17332</v>
      </c>
      <c r="K3924" s="2">
        <v>12474</v>
      </c>
      <c r="L3924" s="2">
        <v>278</v>
      </c>
      <c r="M3924" s="2">
        <v>40</v>
      </c>
      <c r="N3924" s="2">
        <v>37</v>
      </c>
      <c r="O3924" s="2">
        <v>0</v>
      </c>
      <c r="P3924" s="2">
        <v>181</v>
      </c>
      <c r="Q3924" s="2">
        <v>164</v>
      </c>
      <c r="R3924" s="2">
        <v>7</v>
      </c>
      <c r="S3924" s="2" t="s">
        <v>31</v>
      </c>
      <c r="T3924" s="5">
        <f t="shared" si="427"/>
        <v>355</v>
      </c>
      <c r="U3924" s="4">
        <f t="shared" si="428"/>
        <v>0.22871287128712872</v>
      </c>
      <c r="V3924" s="4">
        <f t="shared" si="429"/>
        <v>0.22871287128712872</v>
      </c>
      <c r="W3924">
        <f t="shared" si="430"/>
        <v>19</v>
      </c>
      <c r="X3924" t="str">
        <f t="shared" si="431"/>
        <v>Monday</v>
      </c>
      <c r="Y3924" s="5" t="str">
        <f t="shared" si="432"/>
        <v>Oct</v>
      </c>
      <c r="Z3924" s="5" t="str">
        <f t="shared" si="433"/>
        <v>6-10</v>
      </c>
    </row>
    <row r="3925" spans="1:26" x14ac:dyDescent="0.25">
      <c r="A3925" s="2" t="s">
        <v>3958</v>
      </c>
      <c r="B3925" s="2" t="s">
        <v>26</v>
      </c>
      <c r="C3925" s="1">
        <v>45943</v>
      </c>
      <c r="D3925" s="3">
        <v>0.81666666666666665</v>
      </c>
      <c r="E3925" s="2" t="s">
        <v>15</v>
      </c>
      <c r="F3925" s="2" t="s">
        <v>44</v>
      </c>
      <c r="G3925" s="2">
        <v>54806</v>
      </c>
      <c r="H3925" s="2">
        <v>8</v>
      </c>
      <c r="I3925" s="2">
        <v>155</v>
      </c>
      <c r="J3925" s="2">
        <v>28001</v>
      </c>
      <c r="K3925" s="2">
        <v>23126</v>
      </c>
      <c r="L3925" s="2">
        <v>564</v>
      </c>
      <c r="M3925" s="2">
        <v>42</v>
      </c>
      <c r="N3925" s="2">
        <v>84</v>
      </c>
      <c r="O3925" s="2">
        <v>58</v>
      </c>
      <c r="P3925" s="2">
        <v>135</v>
      </c>
      <c r="Q3925" s="2">
        <v>260</v>
      </c>
      <c r="R3925" s="2">
        <v>104</v>
      </c>
      <c r="S3925" s="2" t="s">
        <v>31</v>
      </c>
      <c r="T3925" s="5">
        <f t="shared" si="427"/>
        <v>748</v>
      </c>
      <c r="U3925" s="4">
        <f t="shared" si="428"/>
        <v>0.42196109914972812</v>
      </c>
      <c r="V3925" s="4">
        <f t="shared" si="429"/>
        <v>0.42196109914972812</v>
      </c>
      <c r="W3925">
        <f t="shared" si="430"/>
        <v>19</v>
      </c>
      <c r="X3925" t="str">
        <f t="shared" si="431"/>
        <v>Monday</v>
      </c>
      <c r="Y3925" s="5" t="str">
        <f t="shared" si="432"/>
        <v>Oct</v>
      </c>
      <c r="Z3925" s="5" t="str">
        <f t="shared" si="433"/>
        <v>6-10</v>
      </c>
    </row>
    <row r="3926" spans="1:26" x14ac:dyDescent="0.25">
      <c r="A3926" s="2" t="s">
        <v>3959</v>
      </c>
      <c r="B3926" s="2" t="s">
        <v>26</v>
      </c>
      <c r="C3926" s="1">
        <v>45943</v>
      </c>
      <c r="D3926" s="3">
        <v>0.81805555555555554</v>
      </c>
      <c r="E3926" s="2" t="s">
        <v>15</v>
      </c>
      <c r="F3926" s="2" t="s">
        <v>30</v>
      </c>
      <c r="G3926" s="2">
        <v>54479</v>
      </c>
      <c r="H3926" s="2">
        <v>11</v>
      </c>
      <c r="I3926" s="2">
        <v>91</v>
      </c>
      <c r="J3926" s="2">
        <v>52988</v>
      </c>
      <c r="K3926" s="2">
        <v>36663</v>
      </c>
      <c r="L3926" s="2">
        <v>1198</v>
      </c>
      <c r="M3926" s="2">
        <v>152</v>
      </c>
      <c r="N3926" s="2">
        <v>283</v>
      </c>
      <c r="O3926" s="2">
        <v>191</v>
      </c>
      <c r="P3926" s="2">
        <v>124</v>
      </c>
      <c r="Q3926" s="2">
        <v>986</v>
      </c>
      <c r="R3926" s="2">
        <v>142</v>
      </c>
      <c r="S3926" s="2" t="s">
        <v>31</v>
      </c>
      <c r="T3926" s="5">
        <f t="shared" si="427"/>
        <v>1824</v>
      </c>
      <c r="U3926" s="4">
        <f t="shared" si="428"/>
        <v>0.67297490776262414</v>
      </c>
      <c r="V3926" s="4">
        <f t="shared" si="429"/>
        <v>0.67297490776262414</v>
      </c>
      <c r="W3926">
        <f t="shared" si="430"/>
        <v>19</v>
      </c>
      <c r="X3926" t="str">
        <f t="shared" si="431"/>
        <v>Monday</v>
      </c>
      <c r="Y3926" s="5" t="str">
        <f t="shared" si="432"/>
        <v>Oct</v>
      </c>
      <c r="Z3926" s="5" t="str">
        <f t="shared" si="433"/>
        <v>11+</v>
      </c>
    </row>
    <row r="3927" spans="1:26" x14ac:dyDescent="0.25">
      <c r="A3927" s="2" t="s">
        <v>3960</v>
      </c>
      <c r="B3927" s="2" t="s">
        <v>26</v>
      </c>
      <c r="C3927" s="1">
        <v>45943</v>
      </c>
      <c r="D3927" s="3">
        <v>0.85347222222222219</v>
      </c>
      <c r="E3927" s="2" t="s">
        <v>19</v>
      </c>
      <c r="F3927" s="2" t="s">
        <v>46</v>
      </c>
      <c r="G3927" s="2">
        <v>54533</v>
      </c>
      <c r="H3927" s="2">
        <v>9</v>
      </c>
      <c r="I3927" s="2">
        <v>393</v>
      </c>
      <c r="J3927" s="2">
        <v>39996</v>
      </c>
      <c r="K3927" s="2">
        <v>33064</v>
      </c>
      <c r="L3927" s="2">
        <v>1333</v>
      </c>
      <c r="M3927" s="2">
        <v>154</v>
      </c>
      <c r="N3927" s="2">
        <v>198</v>
      </c>
      <c r="O3927" s="2">
        <v>727</v>
      </c>
      <c r="P3927" s="2">
        <v>240</v>
      </c>
      <c r="Q3927" s="2">
        <v>799</v>
      </c>
      <c r="R3927" s="2">
        <v>91</v>
      </c>
      <c r="S3927" s="2" t="s">
        <v>31</v>
      </c>
      <c r="T3927" s="5">
        <f t="shared" si="427"/>
        <v>2412</v>
      </c>
      <c r="U3927" s="4">
        <f t="shared" si="428"/>
        <v>0.60631177452184915</v>
      </c>
      <c r="V3927" s="4">
        <f t="shared" si="429"/>
        <v>0.60631177452184915</v>
      </c>
      <c r="W3927">
        <f t="shared" si="430"/>
        <v>20</v>
      </c>
      <c r="X3927" t="str">
        <f t="shared" si="431"/>
        <v>Monday</v>
      </c>
      <c r="Y3927" s="5" t="str">
        <f t="shared" si="432"/>
        <v>Oct</v>
      </c>
      <c r="Z3927" s="5" t="str">
        <f t="shared" si="433"/>
        <v>6-10</v>
      </c>
    </row>
    <row r="3928" spans="1:26" x14ac:dyDescent="0.25">
      <c r="A3928" s="2" t="s">
        <v>3961</v>
      </c>
      <c r="B3928" s="2" t="s">
        <v>26</v>
      </c>
      <c r="C3928" s="1">
        <v>45943</v>
      </c>
      <c r="D3928" s="3">
        <v>0.91666666666666663</v>
      </c>
      <c r="E3928" s="2" t="s">
        <v>15</v>
      </c>
      <c r="F3928" s="2" t="s">
        <v>36</v>
      </c>
      <c r="G3928" s="2">
        <v>54314</v>
      </c>
      <c r="H3928" s="2">
        <v>8</v>
      </c>
      <c r="I3928" s="2">
        <v>153</v>
      </c>
      <c r="J3928" s="2">
        <v>29621</v>
      </c>
      <c r="K3928" s="2">
        <v>24176</v>
      </c>
      <c r="L3928" s="2">
        <v>715</v>
      </c>
      <c r="M3928" s="2">
        <v>83</v>
      </c>
      <c r="N3928" s="2">
        <v>214</v>
      </c>
      <c r="O3928" s="2">
        <v>88</v>
      </c>
      <c r="P3928" s="2">
        <v>94</v>
      </c>
      <c r="Q3928" s="2">
        <v>619</v>
      </c>
      <c r="R3928" s="2">
        <v>50</v>
      </c>
      <c r="S3928" s="2" t="s">
        <v>31</v>
      </c>
      <c r="T3928" s="5">
        <f t="shared" si="427"/>
        <v>1100</v>
      </c>
      <c r="U3928" s="4">
        <f t="shared" si="428"/>
        <v>0.44511543984976248</v>
      </c>
      <c r="V3928" s="4">
        <f t="shared" si="429"/>
        <v>0.44511543984976248</v>
      </c>
      <c r="W3928">
        <f t="shared" si="430"/>
        <v>22</v>
      </c>
      <c r="X3928" t="str">
        <f t="shared" si="431"/>
        <v>Monday</v>
      </c>
      <c r="Y3928" s="5" t="str">
        <f t="shared" si="432"/>
        <v>Oct</v>
      </c>
      <c r="Z3928" s="5" t="str">
        <f t="shared" si="433"/>
        <v>6-10</v>
      </c>
    </row>
    <row r="3929" spans="1:26" x14ac:dyDescent="0.25">
      <c r="A3929" s="2" t="s">
        <v>3962</v>
      </c>
      <c r="B3929" s="2" t="s">
        <v>26</v>
      </c>
      <c r="C3929" s="1">
        <v>45944</v>
      </c>
      <c r="D3929" s="3">
        <v>0.15555555555555556</v>
      </c>
      <c r="E3929" s="2" t="s">
        <v>19</v>
      </c>
      <c r="F3929" s="2" t="s">
        <v>38</v>
      </c>
      <c r="G3929" s="2">
        <v>54573</v>
      </c>
      <c r="H3929" s="2">
        <v>6</v>
      </c>
      <c r="I3929" s="2">
        <v>527</v>
      </c>
      <c r="J3929" s="2">
        <v>9794</v>
      </c>
      <c r="K3929" s="2">
        <v>8158</v>
      </c>
      <c r="L3929" s="2">
        <v>286</v>
      </c>
      <c r="M3929" s="2">
        <v>24</v>
      </c>
      <c r="N3929" s="2">
        <v>32</v>
      </c>
      <c r="O3929" s="2">
        <v>148</v>
      </c>
      <c r="P3929" s="2">
        <v>90</v>
      </c>
      <c r="Q3929" s="2">
        <v>205</v>
      </c>
      <c r="R3929" s="2">
        <v>21</v>
      </c>
      <c r="S3929" s="2" t="s">
        <v>28</v>
      </c>
      <c r="T3929" s="5">
        <f t="shared" si="427"/>
        <v>490</v>
      </c>
      <c r="U3929" s="4">
        <f t="shared" si="428"/>
        <v>0.14948784197313689</v>
      </c>
      <c r="V3929" s="4">
        <f t="shared" si="429"/>
        <v>0.14948784197313689</v>
      </c>
      <c r="W3929">
        <f t="shared" si="430"/>
        <v>3</v>
      </c>
      <c r="X3929" t="str">
        <f t="shared" si="431"/>
        <v>Tuesday</v>
      </c>
      <c r="Y3929" s="5" t="str">
        <f t="shared" si="432"/>
        <v>Oct</v>
      </c>
      <c r="Z3929" s="5" t="str">
        <f t="shared" si="433"/>
        <v>6-10</v>
      </c>
    </row>
    <row r="3930" spans="1:26" x14ac:dyDescent="0.25">
      <c r="A3930" s="2" t="s">
        <v>3963</v>
      </c>
      <c r="B3930" s="2" t="s">
        <v>26</v>
      </c>
      <c r="C3930" s="1">
        <v>45944</v>
      </c>
      <c r="D3930" s="3">
        <v>0.27986111111111112</v>
      </c>
      <c r="E3930" s="2" t="s">
        <v>15</v>
      </c>
      <c r="F3930" s="2" t="s">
        <v>38</v>
      </c>
      <c r="G3930" s="2">
        <v>54717</v>
      </c>
      <c r="H3930" s="2">
        <v>8</v>
      </c>
      <c r="I3930" s="2">
        <v>139</v>
      </c>
      <c r="J3930" s="2">
        <v>24139</v>
      </c>
      <c r="K3930" s="2">
        <v>18838</v>
      </c>
      <c r="L3930" s="2">
        <v>692</v>
      </c>
      <c r="M3930" s="2">
        <v>94</v>
      </c>
      <c r="N3930" s="2">
        <v>131</v>
      </c>
      <c r="O3930" s="2">
        <v>113</v>
      </c>
      <c r="P3930" s="2">
        <v>208</v>
      </c>
      <c r="Q3930" s="2">
        <v>679</v>
      </c>
      <c r="R3930" s="2">
        <v>68</v>
      </c>
      <c r="S3930" s="2" t="s">
        <v>31</v>
      </c>
      <c r="T3930" s="5">
        <f t="shared" si="427"/>
        <v>1030</v>
      </c>
      <c r="U3930" s="4">
        <f t="shared" si="428"/>
        <v>0.34428057093773418</v>
      </c>
      <c r="V3930" s="4">
        <f t="shared" si="429"/>
        <v>0.34428057093773418</v>
      </c>
      <c r="W3930">
        <f t="shared" si="430"/>
        <v>6</v>
      </c>
      <c r="X3930" t="str">
        <f t="shared" si="431"/>
        <v>Tuesday</v>
      </c>
      <c r="Y3930" s="5" t="str">
        <f t="shared" si="432"/>
        <v>Oct</v>
      </c>
      <c r="Z3930" s="5" t="str">
        <f t="shared" si="433"/>
        <v>6-10</v>
      </c>
    </row>
    <row r="3931" spans="1:26" x14ac:dyDescent="0.25">
      <c r="A3931" s="2" t="s">
        <v>3964</v>
      </c>
      <c r="B3931" s="2" t="s">
        <v>26</v>
      </c>
      <c r="C3931" s="1">
        <v>45944</v>
      </c>
      <c r="D3931" s="3">
        <v>0.30972222222222223</v>
      </c>
      <c r="E3931" s="2" t="s">
        <v>16</v>
      </c>
      <c r="F3931" s="2" t="s">
        <v>36</v>
      </c>
      <c r="G3931" s="2">
        <v>54704</v>
      </c>
      <c r="H3931" s="2">
        <v>4</v>
      </c>
      <c r="I3931" s="2">
        <v>144</v>
      </c>
      <c r="J3931" s="2">
        <v>6009</v>
      </c>
      <c r="K3931" s="2">
        <v>4983</v>
      </c>
      <c r="L3931" s="2">
        <v>116</v>
      </c>
      <c r="M3931" s="2">
        <v>9</v>
      </c>
      <c r="N3931" s="2">
        <v>8</v>
      </c>
      <c r="O3931" s="2">
        <v>21</v>
      </c>
      <c r="P3931" s="2">
        <v>33</v>
      </c>
      <c r="Q3931" s="2">
        <v>77</v>
      </c>
      <c r="R3931" s="2">
        <v>6</v>
      </c>
      <c r="S3931" s="2" t="s">
        <v>31</v>
      </c>
      <c r="T3931" s="5">
        <f t="shared" si="427"/>
        <v>154</v>
      </c>
      <c r="U3931" s="4">
        <f t="shared" si="428"/>
        <v>9.1090231061713947E-2</v>
      </c>
      <c r="V3931" s="4">
        <f t="shared" si="429"/>
        <v>9.1090231061713947E-2</v>
      </c>
      <c r="W3931">
        <f t="shared" si="430"/>
        <v>7</v>
      </c>
      <c r="X3931" t="str">
        <f t="shared" si="431"/>
        <v>Tuesday</v>
      </c>
      <c r="Y3931" s="5" t="str">
        <f t="shared" si="432"/>
        <v>Oct</v>
      </c>
      <c r="Z3931" s="5" t="str">
        <f t="shared" si="433"/>
        <v>3-5</v>
      </c>
    </row>
    <row r="3932" spans="1:26" x14ac:dyDescent="0.25">
      <c r="A3932" s="2" t="s">
        <v>3965</v>
      </c>
      <c r="B3932" s="2" t="s">
        <v>26</v>
      </c>
      <c r="C3932" s="1">
        <v>45944</v>
      </c>
      <c r="D3932" s="3">
        <v>0.40486111111111112</v>
      </c>
      <c r="E3932" s="2" t="s">
        <v>15</v>
      </c>
      <c r="F3932" s="2" t="s">
        <v>38</v>
      </c>
      <c r="G3932" s="2">
        <v>54689</v>
      </c>
      <c r="H3932" s="2">
        <v>5</v>
      </c>
      <c r="I3932" s="2">
        <v>66</v>
      </c>
      <c r="J3932" s="2">
        <v>27650</v>
      </c>
      <c r="K3932" s="2">
        <v>24048</v>
      </c>
      <c r="L3932" s="2">
        <v>1072</v>
      </c>
      <c r="M3932" s="2">
        <v>123</v>
      </c>
      <c r="N3932" s="2">
        <v>177</v>
      </c>
      <c r="O3932" s="2">
        <v>107</v>
      </c>
      <c r="P3932" s="2">
        <v>165</v>
      </c>
      <c r="Q3932" s="2">
        <v>967</v>
      </c>
      <c r="R3932" s="2">
        <v>59</v>
      </c>
      <c r="S3932" s="2" t="s">
        <v>31</v>
      </c>
      <c r="T3932" s="5">
        <f t="shared" si="427"/>
        <v>1479</v>
      </c>
      <c r="U3932" s="4">
        <f t="shared" si="428"/>
        <v>0.43972279617473348</v>
      </c>
      <c r="V3932" s="4">
        <f t="shared" si="429"/>
        <v>0.43972279617473348</v>
      </c>
      <c r="W3932">
        <f t="shared" si="430"/>
        <v>9</v>
      </c>
      <c r="X3932" t="str">
        <f t="shared" si="431"/>
        <v>Tuesday</v>
      </c>
      <c r="Y3932" s="5" t="str">
        <f t="shared" si="432"/>
        <v>Oct</v>
      </c>
      <c r="Z3932" s="5" t="str">
        <f t="shared" si="433"/>
        <v>3-5</v>
      </c>
    </row>
    <row r="3933" spans="1:26" x14ac:dyDescent="0.25">
      <c r="A3933" s="2" t="s">
        <v>3966</v>
      </c>
      <c r="B3933" s="2" t="s">
        <v>26</v>
      </c>
      <c r="C3933" s="1">
        <v>45944</v>
      </c>
      <c r="D3933" s="3">
        <v>0.55138888888888893</v>
      </c>
      <c r="E3933" s="2" t="s">
        <v>17</v>
      </c>
      <c r="F3933" s="2" t="s">
        <v>18</v>
      </c>
      <c r="G3933" s="2">
        <v>54635</v>
      </c>
      <c r="H3933" s="2">
        <v>10</v>
      </c>
      <c r="I3933" s="2">
        <v>49</v>
      </c>
      <c r="J3933" s="2">
        <v>8839</v>
      </c>
      <c r="K3933" s="2">
        <v>6613</v>
      </c>
      <c r="L3933" s="2">
        <v>107</v>
      </c>
      <c r="M3933" s="2">
        <v>5</v>
      </c>
      <c r="N3933" s="2">
        <v>8</v>
      </c>
      <c r="O3933" s="2">
        <v>0</v>
      </c>
      <c r="P3933" s="2">
        <v>72</v>
      </c>
      <c r="Q3933" s="2">
        <v>104</v>
      </c>
      <c r="R3933" s="2">
        <v>2</v>
      </c>
      <c r="S3933" s="2" t="s">
        <v>31</v>
      </c>
      <c r="T3933" s="5">
        <f t="shared" si="427"/>
        <v>120</v>
      </c>
      <c r="U3933" s="4">
        <f t="shared" si="428"/>
        <v>0.12103962661297703</v>
      </c>
      <c r="V3933" s="4">
        <f t="shared" si="429"/>
        <v>0.12103962661297703</v>
      </c>
      <c r="W3933">
        <f t="shared" si="430"/>
        <v>13</v>
      </c>
      <c r="X3933" t="str">
        <f t="shared" si="431"/>
        <v>Tuesday</v>
      </c>
      <c r="Y3933" s="5" t="str">
        <f t="shared" si="432"/>
        <v>Oct</v>
      </c>
      <c r="Z3933" s="5" t="str">
        <f t="shared" si="433"/>
        <v>6-10</v>
      </c>
    </row>
    <row r="3934" spans="1:26" x14ac:dyDescent="0.25">
      <c r="A3934" s="2" t="s">
        <v>3967</v>
      </c>
      <c r="B3934" s="2" t="s">
        <v>26</v>
      </c>
      <c r="C3934" s="1">
        <v>45944</v>
      </c>
      <c r="D3934" s="3">
        <v>0.70833333333333337</v>
      </c>
      <c r="E3934" s="2" t="s">
        <v>16</v>
      </c>
      <c r="F3934" s="2" t="s">
        <v>27</v>
      </c>
      <c r="G3934" s="2">
        <v>54631</v>
      </c>
      <c r="H3934" s="2">
        <v>11</v>
      </c>
      <c r="I3934" s="2">
        <v>187</v>
      </c>
      <c r="J3934" s="2">
        <v>9066</v>
      </c>
      <c r="K3934" s="2">
        <v>8148</v>
      </c>
      <c r="L3934" s="2">
        <v>314</v>
      </c>
      <c r="M3934" s="2">
        <v>33</v>
      </c>
      <c r="N3934" s="2">
        <v>26</v>
      </c>
      <c r="O3934" s="2">
        <v>35</v>
      </c>
      <c r="P3934" s="2">
        <v>40</v>
      </c>
      <c r="Q3934" s="2">
        <v>149</v>
      </c>
      <c r="R3934" s="2">
        <v>12</v>
      </c>
      <c r="S3934" s="2" t="s">
        <v>31</v>
      </c>
      <c r="T3934" s="5">
        <f t="shared" si="427"/>
        <v>408</v>
      </c>
      <c r="U3934" s="4">
        <f t="shared" si="428"/>
        <v>0.14914608921674508</v>
      </c>
      <c r="V3934" s="4">
        <f t="shared" si="429"/>
        <v>0.14914608921674508</v>
      </c>
      <c r="W3934">
        <f t="shared" si="430"/>
        <v>17</v>
      </c>
      <c r="X3934" t="str">
        <f t="shared" si="431"/>
        <v>Tuesday</v>
      </c>
      <c r="Y3934" s="5" t="str">
        <f t="shared" si="432"/>
        <v>Oct</v>
      </c>
      <c r="Z3934" s="5" t="str">
        <f t="shared" si="433"/>
        <v>11+</v>
      </c>
    </row>
    <row r="3935" spans="1:26" x14ac:dyDescent="0.25">
      <c r="A3935" s="2" t="s">
        <v>3968</v>
      </c>
      <c r="B3935" s="2" t="s">
        <v>26</v>
      </c>
      <c r="C3935" s="1">
        <v>45944</v>
      </c>
      <c r="D3935" s="3">
        <v>0.74583333333333335</v>
      </c>
      <c r="E3935" s="2" t="s">
        <v>17</v>
      </c>
      <c r="F3935" s="2" t="s">
        <v>49</v>
      </c>
      <c r="G3935" s="2">
        <v>54650</v>
      </c>
      <c r="H3935" s="2">
        <v>7</v>
      </c>
      <c r="I3935" s="2">
        <v>23</v>
      </c>
      <c r="J3935" s="2">
        <v>8924</v>
      </c>
      <c r="K3935" s="2">
        <v>7743</v>
      </c>
      <c r="L3935" s="2">
        <v>143</v>
      </c>
      <c r="M3935" s="2">
        <v>19</v>
      </c>
      <c r="N3935" s="2">
        <v>20</v>
      </c>
      <c r="O3935" s="2">
        <v>0</v>
      </c>
      <c r="P3935" s="2">
        <v>140</v>
      </c>
      <c r="Q3935" s="2">
        <v>120</v>
      </c>
      <c r="R3935" s="2">
        <v>3</v>
      </c>
      <c r="S3935" s="2" t="s">
        <v>31</v>
      </c>
      <c r="T3935" s="5">
        <f t="shared" si="427"/>
        <v>182</v>
      </c>
      <c r="U3935" s="4">
        <f t="shared" si="428"/>
        <v>0.14168344007319306</v>
      </c>
      <c r="V3935" s="4">
        <f t="shared" si="429"/>
        <v>0.14168344007319306</v>
      </c>
      <c r="W3935">
        <f t="shared" si="430"/>
        <v>17</v>
      </c>
      <c r="X3935" t="str">
        <f t="shared" si="431"/>
        <v>Tuesday</v>
      </c>
      <c r="Y3935" s="5" t="str">
        <f t="shared" si="432"/>
        <v>Oct</v>
      </c>
      <c r="Z3935" s="5" t="str">
        <f t="shared" si="433"/>
        <v>6-10</v>
      </c>
    </row>
    <row r="3936" spans="1:26" x14ac:dyDescent="0.25">
      <c r="A3936" s="2" t="s">
        <v>3969</v>
      </c>
      <c r="B3936" s="2" t="s">
        <v>26</v>
      </c>
      <c r="C3936" s="1">
        <v>45944</v>
      </c>
      <c r="D3936" s="3">
        <v>0.7993055555555556</v>
      </c>
      <c r="E3936" s="2" t="s">
        <v>19</v>
      </c>
      <c r="F3936" s="2" t="s">
        <v>46</v>
      </c>
      <c r="G3936" s="2">
        <v>54522</v>
      </c>
      <c r="H3936" s="2">
        <v>6</v>
      </c>
      <c r="I3936" s="2">
        <v>202</v>
      </c>
      <c r="J3936" s="2">
        <v>26826</v>
      </c>
      <c r="K3936" s="2">
        <v>23291</v>
      </c>
      <c r="L3936" s="2">
        <v>1343</v>
      </c>
      <c r="M3936" s="2">
        <v>148</v>
      </c>
      <c r="N3936" s="2">
        <v>206</v>
      </c>
      <c r="O3936" s="2">
        <v>784</v>
      </c>
      <c r="P3936" s="2">
        <v>162</v>
      </c>
      <c r="Q3936" s="2">
        <v>683</v>
      </c>
      <c r="R3936" s="2">
        <v>53</v>
      </c>
      <c r="S3936" s="2" t="s">
        <v>31</v>
      </c>
      <c r="T3936" s="5">
        <f t="shared" si="427"/>
        <v>2481</v>
      </c>
      <c r="U3936" s="4">
        <f t="shared" si="428"/>
        <v>0.42718535636990573</v>
      </c>
      <c r="V3936" s="4">
        <f t="shared" si="429"/>
        <v>0.42718535636990573</v>
      </c>
      <c r="W3936">
        <f t="shared" si="430"/>
        <v>19</v>
      </c>
      <c r="X3936" t="str">
        <f t="shared" si="431"/>
        <v>Tuesday</v>
      </c>
      <c r="Y3936" s="5" t="str">
        <f t="shared" si="432"/>
        <v>Oct</v>
      </c>
      <c r="Z3936" s="5" t="str">
        <f t="shared" si="433"/>
        <v>6-10</v>
      </c>
    </row>
    <row r="3937" spans="1:26" x14ac:dyDescent="0.25">
      <c r="A3937" s="2" t="s">
        <v>3970</v>
      </c>
      <c r="B3937" s="2" t="s">
        <v>26</v>
      </c>
      <c r="C3937" s="1">
        <v>45944</v>
      </c>
      <c r="D3937" s="3">
        <v>0.8520833333333333</v>
      </c>
      <c r="E3937" s="2" t="s">
        <v>17</v>
      </c>
      <c r="F3937" s="2" t="s">
        <v>18</v>
      </c>
      <c r="G3937" s="2">
        <v>54523</v>
      </c>
      <c r="H3937" s="2">
        <v>14</v>
      </c>
      <c r="I3937" s="2">
        <v>27</v>
      </c>
      <c r="J3937" s="2">
        <v>8479</v>
      </c>
      <c r="K3937" s="2">
        <v>6129</v>
      </c>
      <c r="L3937" s="2">
        <v>146</v>
      </c>
      <c r="M3937" s="2">
        <v>14</v>
      </c>
      <c r="N3937" s="2">
        <v>18</v>
      </c>
      <c r="O3937" s="2">
        <v>0</v>
      </c>
      <c r="P3937" s="2">
        <v>142</v>
      </c>
      <c r="Q3937" s="2">
        <v>101</v>
      </c>
      <c r="R3937" s="2">
        <v>4</v>
      </c>
      <c r="S3937" s="2" t="s">
        <v>31</v>
      </c>
      <c r="T3937" s="5">
        <f t="shared" si="427"/>
        <v>178</v>
      </c>
      <c r="U3937" s="4">
        <f t="shared" si="428"/>
        <v>0.11241127597527649</v>
      </c>
      <c r="V3937" s="4">
        <f t="shared" si="429"/>
        <v>0.11241127597527649</v>
      </c>
      <c r="W3937">
        <f t="shared" si="430"/>
        <v>20</v>
      </c>
      <c r="X3937" t="str">
        <f t="shared" si="431"/>
        <v>Tuesday</v>
      </c>
      <c r="Y3937" s="5" t="str">
        <f t="shared" si="432"/>
        <v>Oct</v>
      </c>
      <c r="Z3937" s="5" t="str">
        <f t="shared" si="433"/>
        <v>11+</v>
      </c>
    </row>
    <row r="3938" spans="1:26" x14ac:dyDescent="0.25">
      <c r="A3938" s="2" t="s">
        <v>3971</v>
      </c>
      <c r="B3938" s="2" t="s">
        <v>26</v>
      </c>
      <c r="C3938" s="1">
        <v>45944</v>
      </c>
      <c r="D3938" s="3">
        <v>0.8618055555555556</v>
      </c>
      <c r="E3938" s="2" t="s">
        <v>16</v>
      </c>
      <c r="F3938" s="2" t="s">
        <v>27</v>
      </c>
      <c r="G3938" s="2">
        <v>54734</v>
      </c>
      <c r="H3938" s="2">
        <v>5</v>
      </c>
      <c r="I3938" s="2">
        <v>158</v>
      </c>
      <c r="J3938" s="2">
        <v>33692</v>
      </c>
      <c r="K3938" s="2">
        <v>25285</v>
      </c>
      <c r="L3938" s="2">
        <v>535</v>
      </c>
      <c r="M3938" s="2">
        <v>91</v>
      </c>
      <c r="N3938" s="2">
        <v>51</v>
      </c>
      <c r="O3938" s="2">
        <v>112</v>
      </c>
      <c r="P3938" s="2">
        <v>147</v>
      </c>
      <c r="Q3938" s="2">
        <v>453</v>
      </c>
      <c r="R3938" s="2">
        <v>50</v>
      </c>
      <c r="S3938" s="2" t="s">
        <v>31</v>
      </c>
      <c r="T3938" s="5">
        <f t="shared" si="427"/>
        <v>789</v>
      </c>
      <c r="U3938" s="4">
        <f t="shared" si="428"/>
        <v>0.46196148646179708</v>
      </c>
      <c r="V3938" s="4">
        <f t="shared" si="429"/>
        <v>0.46196148646179708</v>
      </c>
      <c r="W3938">
        <f t="shared" si="430"/>
        <v>20</v>
      </c>
      <c r="X3938" t="str">
        <f t="shared" si="431"/>
        <v>Tuesday</v>
      </c>
      <c r="Y3938" s="5" t="str">
        <f t="shared" si="432"/>
        <v>Oct</v>
      </c>
      <c r="Z3938" s="5" t="str">
        <f t="shared" si="433"/>
        <v>3-5</v>
      </c>
    </row>
    <row r="3939" spans="1:26" x14ac:dyDescent="0.25">
      <c r="A3939" s="2" t="s">
        <v>3972</v>
      </c>
      <c r="B3939" s="2" t="s">
        <v>26</v>
      </c>
      <c r="C3939" s="1">
        <v>45944</v>
      </c>
      <c r="D3939" s="3">
        <v>0.92013888888888884</v>
      </c>
      <c r="E3939" s="2" t="s">
        <v>15</v>
      </c>
      <c r="F3939" s="2" t="s">
        <v>30</v>
      </c>
      <c r="G3939" s="2">
        <v>54555</v>
      </c>
      <c r="H3939" s="2">
        <v>5</v>
      </c>
      <c r="I3939" s="2">
        <v>69</v>
      </c>
      <c r="J3939" s="2">
        <v>16222</v>
      </c>
      <c r="K3939" s="2">
        <v>14732</v>
      </c>
      <c r="L3939" s="2">
        <v>635</v>
      </c>
      <c r="M3939" s="2">
        <v>66</v>
      </c>
      <c r="N3939" s="2">
        <v>122</v>
      </c>
      <c r="O3939" s="2">
        <v>79</v>
      </c>
      <c r="P3939" s="2">
        <v>44</v>
      </c>
      <c r="Q3939" s="2">
        <v>478</v>
      </c>
      <c r="R3939" s="2">
        <v>87</v>
      </c>
      <c r="S3939" s="2" t="s">
        <v>31</v>
      </c>
      <c r="T3939" s="5">
        <f t="shared" si="427"/>
        <v>902</v>
      </c>
      <c r="U3939" s="4">
        <f t="shared" si="428"/>
        <v>0.27003940976995694</v>
      </c>
      <c r="V3939" s="4">
        <f t="shared" si="429"/>
        <v>0.27003940976995694</v>
      </c>
      <c r="W3939">
        <f t="shared" si="430"/>
        <v>22</v>
      </c>
      <c r="X3939" t="str">
        <f t="shared" si="431"/>
        <v>Tuesday</v>
      </c>
      <c r="Y3939" s="5" t="str">
        <f t="shared" si="432"/>
        <v>Oct</v>
      </c>
      <c r="Z3939" s="5" t="str">
        <f t="shared" si="433"/>
        <v>3-5</v>
      </c>
    </row>
    <row r="3940" spans="1:26" x14ac:dyDescent="0.25">
      <c r="A3940" s="2" t="s">
        <v>3973</v>
      </c>
      <c r="B3940" s="2" t="s">
        <v>26</v>
      </c>
      <c r="C3940" s="1">
        <v>45944</v>
      </c>
      <c r="D3940" s="3">
        <v>0.95763888888888893</v>
      </c>
      <c r="E3940" s="2" t="s">
        <v>15</v>
      </c>
      <c r="F3940" s="2" t="s">
        <v>36</v>
      </c>
      <c r="G3940" s="2">
        <v>54622</v>
      </c>
      <c r="H3940" s="2">
        <v>3</v>
      </c>
      <c r="I3940" s="2">
        <v>74</v>
      </c>
      <c r="J3940" s="2">
        <v>41031</v>
      </c>
      <c r="K3940" s="2">
        <v>30760</v>
      </c>
      <c r="L3940" s="2">
        <v>970</v>
      </c>
      <c r="M3940" s="2">
        <v>80</v>
      </c>
      <c r="N3940" s="2">
        <v>264</v>
      </c>
      <c r="O3940" s="2">
        <v>124</v>
      </c>
      <c r="P3940" s="2">
        <v>172</v>
      </c>
      <c r="Q3940" s="2">
        <v>696</v>
      </c>
      <c r="R3940" s="2">
        <v>140</v>
      </c>
      <c r="S3940" s="2" t="s">
        <v>31</v>
      </c>
      <c r="T3940" s="5">
        <f t="shared" si="427"/>
        <v>1438</v>
      </c>
      <c r="U3940" s="4">
        <f t="shared" si="428"/>
        <v>0.56314305591153746</v>
      </c>
      <c r="V3940" s="4">
        <f t="shared" si="429"/>
        <v>0.56314305591153746</v>
      </c>
      <c r="W3940">
        <f t="shared" si="430"/>
        <v>22</v>
      </c>
      <c r="X3940" t="str">
        <f t="shared" si="431"/>
        <v>Tuesday</v>
      </c>
      <c r="Y3940" s="5" t="str">
        <f t="shared" si="432"/>
        <v>Oct</v>
      </c>
      <c r="Z3940" s="5" t="str">
        <f t="shared" si="433"/>
        <v>3-5</v>
      </c>
    </row>
    <row r="3941" spans="1:26" x14ac:dyDescent="0.25">
      <c r="A3941" s="2" t="s">
        <v>3974</v>
      </c>
      <c r="B3941" s="2" t="s">
        <v>26</v>
      </c>
      <c r="C3941" s="1">
        <v>45945</v>
      </c>
      <c r="D3941" s="3">
        <v>7.5694444444444439E-2</v>
      </c>
      <c r="E3941" s="2" t="s">
        <v>16</v>
      </c>
      <c r="F3941" s="2" t="s">
        <v>44</v>
      </c>
      <c r="G3941" s="2">
        <v>54558</v>
      </c>
      <c r="H3941" s="2">
        <v>6</v>
      </c>
      <c r="I3941" s="2">
        <v>184</v>
      </c>
      <c r="J3941" s="2">
        <v>11092</v>
      </c>
      <c r="K3941" s="2">
        <v>7830</v>
      </c>
      <c r="L3941" s="2">
        <v>308</v>
      </c>
      <c r="M3941" s="2">
        <v>30</v>
      </c>
      <c r="N3941" s="2">
        <v>15</v>
      </c>
      <c r="O3941" s="2">
        <v>54</v>
      </c>
      <c r="P3941" s="2">
        <v>63</v>
      </c>
      <c r="Q3941" s="2">
        <v>90</v>
      </c>
      <c r="R3941" s="2">
        <v>11</v>
      </c>
      <c r="S3941" s="2" t="s">
        <v>31</v>
      </c>
      <c r="T3941" s="5">
        <f t="shared" si="427"/>
        <v>407</v>
      </c>
      <c r="U3941" s="4">
        <f t="shared" si="428"/>
        <v>0.14351699109204882</v>
      </c>
      <c r="V3941" s="4">
        <f t="shared" si="429"/>
        <v>0.14351699109204882</v>
      </c>
      <c r="W3941">
        <f t="shared" si="430"/>
        <v>1</v>
      </c>
      <c r="X3941" t="str">
        <f t="shared" si="431"/>
        <v>Wednesday</v>
      </c>
      <c r="Y3941" s="5" t="str">
        <f t="shared" si="432"/>
        <v>Oct</v>
      </c>
      <c r="Z3941" s="5" t="str">
        <f t="shared" si="433"/>
        <v>6-10</v>
      </c>
    </row>
    <row r="3942" spans="1:26" x14ac:dyDescent="0.25">
      <c r="A3942" s="2" t="s">
        <v>3975</v>
      </c>
      <c r="B3942" s="2" t="s">
        <v>26</v>
      </c>
      <c r="C3942" s="1">
        <v>45945</v>
      </c>
      <c r="D3942" s="3">
        <v>0.29652777777777778</v>
      </c>
      <c r="E3942" s="2" t="s">
        <v>15</v>
      </c>
      <c r="F3942" s="2" t="s">
        <v>18</v>
      </c>
      <c r="G3942" s="2">
        <v>54438</v>
      </c>
      <c r="H3942" s="2">
        <v>7</v>
      </c>
      <c r="I3942" s="2">
        <v>81</v>
      </c>
      <c r="J3942" s="2">
        <v>24915</v>
      </c>
      <c r="K3942" s="2">
        <v>20856</v>
      </c>
      <c r="L3942" s="2">
        <v>1376</v>
      </c>
      <c r="M3942" s="2">
        <v>149</v>
      </c>
      <c r="N3942" s="2">
        <v>320</v>
      </c>
      <c r="O3942" s="2">
        <v>224</v>
      </c>
      <c r="P3942" s="2">
        <v>112</v>
      </c>
      <c r="Q3942" s="2">
        <v>597</v>
      </c>
      <c r="R3942" s="2">
        <v>87</v>
      </c>
      <c r="S3942" s="2" t="s">
        <v>31</v>
      </c>
      <c r="T3942" s="5">
        <f t="shared" si="427"/>
        <v>2069</v>
      </c>
      <c r="U3942" s="4">
        <f t="shared" si="428"/>
        <v>0.38311473602997909</v>
      </c>
      <c r="V3942" s="4">
        <f t="shared" si="429"/>
        <v>0.38311473602997909</v>
      </c>
      <c r="W3942">
        <f t="shared" si="430"/>
        <v>7</v>
      </c>
      <c r="X3942" t="str">
        <f t="shared" si="431"/>
        <v>Wednesday</v>
      </c>
      <c r="Y3942" s="5" t="str">
        <f t="shared" si="432"/>
        <v>Oct</v>
      </c>
      <c r="Z3942" s="5" t="str">
        <f t="shared" si="433"/>
        <v>6-10</v>
      </c>
    </row>
    <row r="3943" spans="1:26" x14ac:dyDescent="0.25">
      <c r="A3943" s="2" t="s">
        <v>3976</v>
      </c>
      <c r="B3943" s="2" t="s">
        <v>26</v>
      </c>
      <c r="C3943" s="1">
        <v>45945</v>
      </c>
      <c r="D3943" s="3">
        <v>0.3215277777777778</v>
      </c>
      <c r="E3943" s="2" t="s">
        <v>16</v>
      </c>
      <c r="F3943" s="2" t="s">
        <v>30</v>
      </c>
      <c r="G3943" s="2">
        <v>54536</v>
      </c>
      <c r="H3943" s="2">
        <v>6</v>
      </c>
      <c r="I3943" s="2">
        <v>194</v>
      </c>
      <c r="J3943" s="2">
        <v>18953</v>
      </c>
      <c r="K3943" s="2">
        <v>15473</v>
      </c>
      <c r="L3943" s="2">
        <v>566</v>
      </c>
      <c r="M3943" s="2">
        <v>79</v>
      </c>
      <c r="N3943" s="2">
        <v>55</v>
      </c>
      <c r="O3943" s="2">
        <v>119</v>
      </c>
      <c r="P3943" s="2">
        <v>98</v>
      </c>
      <c r="Q3943" s="2">
        <v>325</v>
      </c>
      <c r="R3943" s="2">
        <v>18</v>
      </c>
      <c r="S3943" s="2" t="s">
        <v>31</v>
      </c>
      <c r="T3943" s="5">
        <f t="shared" si="427"/>
        <v>819</v>
      </c>
      <c r="U3943" s="4">
        <f t="shared" si="428"/>
        <v>0.28372084494645738</v>
      </c>
      <c r="V3943" s="4">
        <f t="shared" si="429"/>
        <v>0.28372084494645738</v>
      </c>
      <c r="W3943">
        <f t="shared" si="430"/>
        <v>7</v>
      </c>
      <c r="X3943" t="str">
        <f t="shared" si="431"/>
        <v>Wednesday</v>
      </c>
      <c r="Y3943" s="5" t="str">
        <f t="shared" si="432"/>
        <v>Oct</v>
      </c>
      <c r="Z3943" s="5" t="str">
        <f t="shared" si="433"/>
        <v>6-10</v>
      </c>
    </row>
    <row r="3944" spans="1:26" x14ac:dyDescent="0.25">
      <c r="A3944" s="2" t="s">
        <v>3977</v>
      </c>
      <c r="B3944" s="2" t="s">
        <v>26</v>
      </c>
      <c r="C3944" s="1">
        <v>45945</v>
      </c>
      <c r="D3944" s="3">
        <v>0.36041666666666666</v>
      </c>
      <c r="E3944" s="2" t="s">
        <v>15</v>
      </c>
      <c r="F3944" s="2" t="s">
        <v>44</v>
      </c>
      <c r="G3944" s="2">
        <v>54578</v>
      </c>
      <c r="H3944" s="2">
        <v>9</v>
      </c>
      <c r="I3944" s="2">
        <v>114</v>
      </c>
      <c r="J3944" s="2">
        <v>40212</v>
      </c>
      <c r="K3944" s="2">
        <v>29624</v>
      </c>
      <c r="L3944" s="2">
        <v>960</v>
      </c>
      <c r="M3944" s="2">
        <v>83</v>
      </c>
      <c r="N3944" s="2">
        <v>181</v>
      </c>
      <c r="O3944" s="2">
        <v>94</v>
      </c>
      <c r="P3944" s="2">
        <v>224</v>
      </c>
      <c r="Q3944" s="2">
        <v>463</v>
      </c>
      <c r="R3944" s="2">
        <v>127</v>
      </c>
      <c r="S3944" s="2" t="s">
        <v>31</v>
      </c>
      <c r="T3944" s="5">
        <f t="shared" si="427"/>
        <v>1318</v>
      </c>
      <c r="U3944" s="4">
        <f t="shared" si="428"/>
        <v>0.54278280625893216</v>
      </c>
      <c r="V3944" s="4">
        <f t="shared" si="429"/>
        <v>0.54278280625893216</v>
      </c>
      <c r="W3944">
        <f t="shared" si="430"/>
        <v>8</v>
      </c>
      <c r="X3944" t="str">
        <f t="shared" si="431"/>
        <v>Wednesday</v>
      </c>
      <c r="Y3944" s="5" t="str">
        <f t="shared" si="432"/>
        <v>Oct</v>
      </c>
      <c r="Z3944" s="5" t="str">
        <f t="shared" si="433"/>
        <v>6-10</v>
      </c>
    </row>
    <row r="3945" spans="1:26" x14ac:dyDescent="0.25">
      <c r="A3945" s="2" t="s">
        <v>3978</v>
      </c>
      <c r="B3945" s="2" t="s">
        <v>26</v>
      </c>
      <c r="C3945" s="1">
        <v>45945</v>
      </c>
      <c r="D3945" s="3">
        <v>0.36180555555555555</v>
      </c>
      <c r="E3945" s="2" t="s">
        <v>16</v>
      </c>
      <c r="F3945" s="2" t="s">
        <v>30</v>
      </c>
      <c r="G3945" s="2">
        <v>54544</v>
      </c>
      <c r="H3945" s="2">
        <v>10</v>
      </c>
      <c r="I3945" s="2">
        <v>417</v>
      </c>
      <c r="J3945" s="2">
        <v>24163</v>
      </c>
      <c r="K3945" s="2">
        <v>17688</v>
      </c>
      <c r="L3945" s="2">
        <v>383</v>
      </c>
      <c r="M3945" s="2">
        <v>29</v>
      </c>
      <c r="N3945" s="2">
        <v>27</v>
      </c>
      <c r="O3945" s="2">
        <v>43</v>
      </c>
      <c r="P3945" s="2">
        <v>31</v>
      </c>
      <c r="Q3945" s="2">
        <v>236</v>
      </c>
      <c r="R3945" s="2">
        <v>23</v>
      </c>
      <c r="S3945" s="2" t="s">
        <v>31</v>
      </c>
      <c r="T3945" s="5">
        <f t="shared" si="427"/>
        <v>482</v>
      </c>
      <c r="U3945" s="4">
        <f t="shared" si="428"/>
        <v>0.32428864769727195</v>
      </c>
      <c r="V3945" s="4">
        <f t="shared" si="429"/>
        <v>0.32428864769727195</v>
      </c>
      <c r="W3945">
        <f t="shared" si="430"/>
        <v>8</v>
      </c>
      <c r="X3945" t="str">
        <f t="shared" si="431"/>
        <v>Wednesday</v>
      </c>
      <c r="Y3945" s="5" t="str">
        <f t="shared" si="432"/>
        <v>Oct</v>
      </c>
      <c r="Z3945" s="5" t="str">
        <f t="shared" si="433"/>
        <v>6-10</v>
      </c>
    </row>
    <row r="3946" spans="1:26" x14ac:dyDescent="0.25">
      <c r="A3946" s="2" t="s">
        <v>3979</v>
      </c>
      <c r="B3946" s="2" t="s">
        <v>26</v>
      </c>
      <c r="C3946" s="1">
        <v>45945</v>
      </c>
      <c r="D3946" s="3">
        <v>0.47152777777777777</v>
      </c>
      <c r="E3946" s="2" t="s">
        <v>19</v>
      </c>
      <c r="F3946" s="2" t="s">
        <v>49</v>
      </c>
      <c r="G3946" s="2">
        <v>54754</v>
      </c>
      <c r="H3946" s="2">
        <v>8</v>
      </c>
      <c r="I3946" s="2">
        <v>171</v>
      </c>
      <c r="J3946" s="2">
        <v>15867</v>
      </c>
      <c r="K3946" s="2">
        <v>11525</v>
      </c>
      <c r="L3946" s="2">
        <v>484</v>
      </c>
      <c r="M3946" s="2">
        <v>49</v>
      </c>
      <c r="N3946" s="2">
        <v>64</v>
      </c>
      <c r="O3946" s="2">
        <v>300</v>
      </c>
      <c r="P3946" s="2">
        <v>102</v>
      </c>
      <c r="Q3946" s="2">
        <v>150</v>
      </c>
      <c r="R3946" s="2">
        <v>35</v>
      </c>
      <c r="S3946" s="2" t="s">
        <v>31</v>
      </c>
      <c r="T3946" s="5">
        <f t="shared" si="427"/>
        <v>897</v>
      </c>
      <c r="U3946" s="4">
        <f t="shared" si="428"/>
        <v>0.21048690506629653</v>
      </c>
      <c r="V3946" s="4">
        <f t="shared" si="429"/>
        <v>0.21048690506629653</v>
      </c>
      <c r="W3946">
        <f t="shared" si="430"/>
        <v>11</v>
      </c>
      <c r="X3946" t="str">
        <f t="shared" si="431"/>
        <v>Wednesday</v>
      </c>
      <c r="Y3946" s="5" t="str">
        <f t="shared" si="432"/>
        <v>Oct</v>
      </c>
      <c r="Z3946" s="5" t="str">
        <f t="shared" si="433"/>
        <v>6-10</v>
      </c>
    </row>
    <row r="3947" spans="1:26" x14ac:dyDescent="0.25">
      <c r="A3947" s="2" t="s">
        <v>3980</v>
      </c>
      <c r="B3947" s="2" t="s">
        <v>26</v>
      </c>
      <c r="C3947" s="1">
        <v>45945</v>
      </c>
      <c r="D3947" s="3">
        <v>0.47847222222222224</v>
      </c>
      <c r="E3947" s="2" t="s">
        <v>15</v>
      </c>
      <c r="F3947" s="2" t="s">
        <v>18</v>
      </c>
      <c r="G3947" s="2">
        <v>54550</v>
      </c>
      <c r="H3947" s="2">
        <v>3</v>
      </c>
      <c r="I3947" s="2">
        <v>139</v>
      </c>
      <c r="J3947" s="2">
        <v>16659</v>
      </c>
      <c r="K3947" s="2">
        <v>12190</v>
      </c>
      <c r="L3947" s="2">
        <v>528</v>
      </c>
      <c r="M3947" s="2">
        <v>54</v>
      </c>
      <c r="N3947" s="2">
        <v>99</v>
      </c>
      <c r="O3947" s="2">
        <v>77</v>
      </c>
      <c r="P3947" s="2">
        <v>110</v>
      </c>
      <c r="Q3947" s="2">
        <v>188</v>
      </c>
      <c r="R3947" s="2">
        <v>24</v>
      </c>
      <c r="S3947" s="2" t="s">
        <v>31</v>
      </c>
      <c r="T3947" s="5">
        <f t="shared" si="427"/>
        <v>758</v>
      </c>
      <c r="U3947" s="4">
        <f t="shared" si="428"/>
        <v>0.22346471127406051</v>
      </c>
      <c r="V3947" s="4">
        <f t="shared" si="429"/>
        <v>0.22346471127406051</v>
      </c>
      <c r="W3947">
        <f t="shared" si="430"/>
        <v>11</v>
      </c>
      <c r="X3947" t="str">
        <f t="shared" si="431"/>
        <v>Wednesday</v>
      </c>
      <c r="Y3947" s="5" t="str">
        <f t="shared" si="432"/>
        <v>Oct</v>
      </c>
      <c r="Z3947" s="5" t="str">
        <f t="shared" si="433"/>
        <v>3-5</v>
      </c>
    </row>
    <row r="3948" spans="1:26" x14ac:dyDescent="0.25">
      <c r="A3948" s="2" t="s">
        <v>3981</v>
      </c>
      <c r="B3948" s="2" t="s">
        <v>26</v>
      </c>
      <c r="C3948" s="1">
        <v>45945</v>
      </c>
      <c r="D3948" s="3">
        <v>0.72152777777777777</v>
      </c>
      <c r="E3948" s="2" t="s">
        <v>15</v>
      </c>
      <c r="F3948" s="2" t="s">
        <v>46</v>
      </c>
      <c r="G3948" s="2">
        <v>54527</v>
      </c>
      <c r="H3948" s="2">
        <v>8</v>
      </c>
      <c r="I3948" s="2">
        <v>82</v>
      </c>
      <c r="J3948" s="2">
        <v>82157</v>
      </c>
      <c r="K3948" s="2">
        <v>63298</v>
      </c>
      <c r="L3948" s="2">
        <v>1919</v>
      </c>
      <c r="M3948" s="2">
        <v>181</v>
      </c>
      <c r="N3948" s="2">
        <v>378</v>
      </c>
      <c r="O3948" s="2">
        <v>278</v>
      </c>
      <c r="P3948" s="2">
        <v>254</v>
      </c>
      <c r="Q3948" s="2">
        <v>1142</v>
      </c>
      <c r="R3948" s="2">
        <v>376</v>
      </c>
      <c r="S3948" s="2" t="s">
        <v>28</v>
      </c>
      <c r="T3948" s="5">
        <f t="shared" si="427"/>
        <v>2756</v>
      </c>
      <c r="U3948" s="4">
        <f t="shared" si="428"/>
        <v>1.1608560896436628</v>
      </c>
      <c r="V3948" s="4">
        <f t="shared" si="429"/>
        <v>1.1608560896436628</v>
      </c>
      <c r="W3948">
        <f t="shared" si="430"/>
        <v>17</v>
      </c>
      <c r="X3948" t="str">
        <f t="shared" si="431"/>
        <v>Wednesday</v>
      </c>
      <c r="Y3948" s="5" t="str">
        <f t="shared" si="432"/>
        <v>Oct</v>
      </c>
      <c r="Z3948" s="5" t="str">
        <f t="shared" si="433"/>
        <v>6-10</v>
      </c>
    </row>
    <row r="3949" spans="1:26" x14ac:dyDescent="0.25">
      <c r="A3949" s="2" t="s">
        <v>3982</v>
      </c>
      <c r="B3949" s="2" t="s">
        <v>26</v>
      </c>
      <c r="C3949" s="1">
        <v>45945</v>
      </c>
      <c r="D3949" s="3">
        <v>0.79791666666666672</v>
      </c>
      <c r="E3949" s="2" t="s">
        <v>19</v>
      </c>
      <c r="F3949" s="2" t="s">
        <v>46</v>
      </c>
      <c r="G3949" s="2">
        <v>54500</v>
      </c>
      <c r="H3949" s="2">
        <v>8</v>
      </c>
      <c r="I3949" s="2">
        <v>311</v>
      </c>
      <c r="J3949" s="2">
        <v>18265</v>
      </c>
      <c r="K3949" s="2">
        <v>14126</v>
      </c>
      <c r="L3949" s="2">
        <v>514</v>
      </c>
      <c r="M3949" s="2">
        <v>72</v>
      </c>
      <c r="N3949" s="2">
        <v>81</v>
      </c>
      <c r="O3949" s="2">
        <v>350</v>
      </c>
      <c r="P3949" s="2">
        <v>108</v>
      </c>
      <c r="Q3949" s="2">
        <v>362</v>
      </c>
      <c r="R3949" s="2">
        <v>26</v>
      </c>
      <c r="S3949" s="2" t="s">
        <v>31</v>
      </c>
      <c r="T3949" s="5">
        <f t="shared" si="427"/>
        <v>1017</v>
      </c>
      <c r="U3949" s="4">
        <f t="shared" si="428"/>
        <v>0.2591926605504587</v>
      </c>
      <c r="V3949" s="4">
        <f t="shared" si="429"/>
        <v>0.2591926605504587</v>
      </c>
      <c r="W3949">
        <f t="shared" si="430"/>
        <v>19</v>
      </c>
      <c r="X3949" t="str">
        <f t="shared" si="431"/>
        <v>Wednesday</v>
      </c>
      <c r="Y3949" s="5" t="str">
        <f t="shared" si="432"/>
        <v>Oct</v>
      </c>
      <c r="Z3949" s="5" t="str">
        <f t="shared" si="433"/>
        <v>6-10</v>
      </c>
    </row>
    <row r="3950" spans="1:26" x14ac:dyDescent="0.25">
      <c r="A3950" s="2" t="s">
        <v>3983</v>
      </c>
      <c r="B3950" s="2" t="s">
        <v>26</v>
      </c>
      <c r="C3950" s="1">
        <v>45945</v>
      </c>
      <c r="D3950" s="3">
        <v>0.79861111111111116</v>
      </c>
      <c r="E3950" s="2" t="s">
        <v>17</v>
      </c>
      <c r="F3950" s="2" t="s">
        <v>44</v>
      </c>
      <c r="G3950" s="2">
        <v>54820</v>
      </c>
      <c r="H3950" s="2">
        <v>9</v>
      </c>
      <c r="I3950" s="2">
        <v>40</v>
      </c>
      <c r="J3950" s="2">
        <v>28075</v>
      </c>
      <c r="K3950" s="2">
        <v>21767</v>
      </c>
      <c r="L3950" s="2">
        <v>267</v>
      </c>
      <c r="M3950" s="2">
        <v>34</v>
      </c>
      <c r="N3950" s="2">
        <v>27</v>
      </c>
      <c r="O3950" s="2">
        <v>0</v>
      </c>
      <c r="P3950" s="2">
        <v>363</v>
      </c>
      <c r="Q3950" s="2">
        <v>265</v>
      </c>
      <c r="R3950" s="2">
        <v>9</v>
      </c>
      <c r="S3950" s="2" t="s">
        <v>28</v>
      </c>
      <c r="T3950" s="5">
        <f t="shared" si="427"/>
        <v>328</v>
      </c>
      <c r="U3950" s="4">
        <f t="shared" si="428"/>
        <v>0.39706311565122221</v>
      </c>
      <c r="V3950" s="4">
        <f t="shared" si="429"/>
        <v>0.39706311565122221</v>
      </c>
      <c r="W3950">
        <f t="shared" si="430"/>
        <v>19</v>
      </c>
      <c r="X3950" t="str">
        <f t="shared" si="431"/>
        <v>Wednesday</v>
      </c>
      <c r="Y3950" s="5" t="str">
        <f t="shared" si="432"/>
        <v>Oct</v>
      </c>
      <c r="Z3950" s="5" t="str">
        <f t="shared" si="433"/>
        <v>6-10</v>
      </c>
    </row>
    <row r="3951" spans="1:26" x14ac:dyDescent="0.25">
      <c r="A3951" s="2" t="s">
        <v>3984</v>
      </c>
      <c r="B3951" s="2" t="s">
        <v>26</v>
      </c>
      <c r="C3951" s="1">
        <v>45945</v>
      </c>
      <c r="D3951" s="3">
        <v>0.80208333333333337</v>
      </c>
      <c r="E3951" s="2" t="s">
        <v>16</v>
      </c>
      <c r="F3951" s="2" t="s">
        <v>27</v>
      </c>
      <c r="G3951" s="2">
        <v>54702</v>
      </c>
      <c r="H3951" s="2">
        <v>6</v>
      </c>
      <c r="I3951" s="2">
        <v>200</v>
      </c>
      <c r="J3951" s="2">
        <v>13434</v>
      </c>
      <c r="K3951" s="2">
        <v>10294</v>
      </c>
      <c r="L3951" s="2">
        <v>325</v>
      </c>
      <c r="M3951" s="2">
        <v>31</v>
      </c>
      <c r="N3951" s="2">
        <v>27</v>
      </c>
      <c r="O3951" s="2">
        <v>51</v>
      </c>
      <c r="P3951" s="2">
        <v>56</v>
      </c>
      <c r="Q3951" s="2">
        <v>99</v>
      </c>
      <c r="R3951" s="2">
        <v>17</v>
      </c>
      <c r="S3951" s="2" t="s">
        <v>31</v>
      </c>
      <c r="T3951" s="5">
        <f t="shared" si="427"/>
        <v>434</v>
      </c>
      <c r="U3951" s="4">
        <f t="shared" si="428"/>
        <v>0.18818324741325729</v>
      </c>
      <c r="V3951" s="4">
        <f t="shared" si="429"/>
        <v>0.18818324741325729</v>
      </c>
      <c r="W3951">
        <f t="shared" si="430"/>
        <v>19</v>
      </c>
      <c r="X3951" t="str">
        <f t="shared" si="431"/>
        <v>Wednesday</v>
      </c>
      <c r="Y3951" s="5" t="str">
        <f t="shared" si="432"/>
        <v>Oct</v>
      </c>
      <c r="Z3951" s="5" t="str">
        <f t="shared" si="433"/>
        <v>6-10</v>
      </c>
    </row>
    <row r="3952" spans="1:26" x14ac:dyDescent="0.25">
      <c r="A3952" s="2" t="s">
        <v>3985</v>
      </c>
      <c r="B3952" s="2" t="s">
        <v>26</v>
      </c>
      <c r="C3952" s="1">
        <v>45945</v>
      </c>
      <c r="D3952" s="3">
        <v>0.80486111111111114</v>
      </c>
      <c r="E3952" s="2" t="s">
        <v>15</v>
      </c>
      <c r="F3952" s="2" t="s">
        <v>36</v>
      </c>
      <c r="G3952" s="2">
        <v>54550</v>
      </c>
      <c r="H3952" s="2">
        <v>5</v>
      </c>
      <c r="I3952" s="2">
        <v>246</v>
      </c>
      <c r="J3952" s="2">
        <v>69580</v>
      </c>
      <c r="K3952" s="2">
        <v>50259</v>
      </c>
      <c r="L3952" s="2">
        <v>1220</v>
      </c>
      <c r="M3952" s="2">
        <v>138</v>
      </c>
      <c r="N3952" s="2">
        <v>271</v>
      </c>
      <c r="O3952" s="2">
        <v>154</v>
      </c>
      <c r="P3952" s="2">
        <v>142</v>
      </c>
      <c r="Q3952" s="2">
        <v>1721</v>
      </c>
      <c r="R3952" s="2">
        <v>223</v>
      </c>
      <c r="S3952" s="2" t="s">
        <v>28</v>
      </c>
      <c r="T3952" s="5">
        <f t="shared" si="427"/>
        <v>1783</v>
      </c>
      <c r="U3952" s="4">
        <f t="shared" si="428"/>
        <v>0.92133822181484881</v>
      </c>
      <c r="V3952" s="4">
        <f t="shared" si="429"/>
        <v>0.92133822181484881</v>
      </c>
      <c r="W3952">
        <f t="shared" si="430"/>
        <v>19</v>
      </c>
      <c r="X3952" t="str">
        <f t="shared" si="431"/>
        <v>Wednesday</v>
      </c>
      <c r="Y3952" s="5" t="str">
        <f t="shared" si="432"/>
        <v>Oct</v>
      </c>
      <c r="Z3952" s="5" t="str">
        <f t="shared" si="433"/>
        <v>3-5</v>
      </c>
    </row>
    <row r="3953" spans="1:26" x14ac:dyDescent="0.25">
      <c r="A3953" s="2" t="s">
        <v>3986</v>
      </c>
      <c r="B3953" s="2" t="s">
        <v>26</v>
      </c>
      <c r="C3953" s="1">
        <v>45945</v>
      </c>
      <c r="D3953" s="3">
        <v>0.80972222222222223</v>
      </c>
      <c r="E3953" s="2" t="s">
        <v>16</v>
      </c>
      <c r="F3953" s="2" t="s">
        <v>30</v>
      </c>
      <c r="G3953" s="2">
        <v>54680</v>
      </c>
      <c r="H3953" s="2">
        <v>15</v>
      </c>
      <c r="I3953" s="2">
        <v>253</v>
      </c>
      <c r="J3953" s="2">
        <v>30479</v>
      </c>
      <c r="K3953" s="2">
        <v>21360</v>
      </c>
      <c r="L3953" s="2">
        <v>594</v>
      </c>
      <c r="M3953" s="2">
        <v>51</v>
      </c>
      <c r="N3953" s="2">
        <v>41</v>
      </c>
      <c r="O3953" s="2">
        <v>83</v>
      </c>
      <c r="P3953" s="2">
        <v>70</v>
      </c>
      <c r="Q3953" s="2">
        <v>496</v>
      </c>
      <c r="R3953" s="2">
        <v>27</v>
      </c>
      <c r="S3953" s="2" t="s">
        <v>31</v>
      </c>
      <c r="T3953" s="5">
        <f t="shared" si="427"/>
        <v>769</v>
      </c>
      <c r="U3953" s="4">
        <f t="shared" si="428"/>
        <v>0.39063643013899046</v>
      </c>
      <c r="V3953" s="4">
        <f t="shared" si="429"/>
        <v>0.39063643013899046</v>
      </c>
      <c r="W3953">
        <f t="shared" si="430"/>
        <v>19</v>
      </c>
      <c r="X3953" t="str">
        <f t="shared" si="431"/>
        <v>Wednesday</v>
      </c>
      <c r="Y3953" s="5" t="str">
        <f t="shared" si="432"/>
        <v>Oct</v>
      </c>
      <c r="Z3953" s="5" t="str">
        <f t="shared" si="433"/>
        <v>11+</v>
      </c>
    </row>
    <row r="3954" spans="1:26" x14ac:dyDescent="0.25">
      <c r="A3954" s="2" t="s">
        <v>3987</v>
      </c>
      <c r="B3954" s="2" t="s">
        <v>26</v>
      </c>
      <c r="C3954" s="1">
        <v>45945</v>
      </c>
      <c r="D3954" s="3">
        <v>0.82638888888888884</v>
      </c>
      <c r="E3954" s="2" t="s">
        <v>19</v>
      </c>
      <c r="F3954" s="2" t="s">
        <v>38</v>
      </c>
      <c r="G3954" s="2">
        <v>54688</v>
      </c>
      <c r="H3954" s="2">
        <v>11</v>
      </c>
      <c r="I3954" s="2">
        <v>343</v>
      </c>
      <c r="J3954" s="2">
        <v>16744</v>
      </c>
      <c r="K3954" s="2">
        <v>15219</v>
      </c>
      <c r="L3954" s="2">
        <v>680</v>
      </c>
      <c r="M3954" s="2">
        <v>123</v>
      </c>
      <c r="N3954" s="2">
        <v>117</v>
      </c>
      <c r="O3954" s="2">
        <v>447</v>
      </c>
      <c r="P3954" s="2">
        <v>131</v>
      </c>
      <c r="Q3954" s="2">
        <v>368</v>
      </c>
      <c r="R3954" s="2">
        <v>25</v>
      </c>
      <c r="S3954" s="2" t="s">
        <v>31</v>
      </c>
      <c r="T3954" s="5">
        <f t="shared" si="427"/>
        <v>1367</v>
      </c>
      <c r="U3954" s="4">
        <f t="shared" si="428"/>
        <v>0.27828774136922174</v>
      </c>
      <c r="V3954" s="4">
        <f t="shared" si="429"/>
        <v>0.27828774136922174</v>
      </c>
      <c r="W3954">
        <f t="shared" si="430"/>
        <v>19</v>
      </c>
      <c r="X3954" t="str">
        <f t="shared" si="431"/>
        <v>Wednesday</v>
      </c>
      <c r="Y3954" s="5" t="str">
        <f t="shared" si="432"/>
        <v>Oct</v>
      </c>
      <c r="Z3954" s="5" t="str">
        <f t="shared" si="433"/>
        <v>11+</v>
      </c>
    </row>
    <row r="3955" spans="1:26" x14ac:dyDescent="0.25">
      <c r="A3955" s="2" t="s">
        <v>3988</v>
      </c>
      <c r="B3955" s="2" t="s">
        <v>26</v>
      </c>
      <c r="C3955" s="1">
        <v>45945</v>
      </c>
      <c r="D3955" s="3">
        <v>0.85138888888888886</v>
      </c>
      <c r="E3955" s="2" t="s">
        <v>15</v>
      </c>
      <c r="F3955" s="2" t="s">
        <v>38</v>
      </c>
      <c r="G3955" s="2">
        <v>54636</v>
      </c>
      <c r="H3955" s="2">
        <v>7</v>
      </c>
      <c r="I3955" s="2">
        <v>120</v>
      </c>
      <c r="J3955" s="2">
        <v>39362</v>
      </c>
      <c r="K3955" s="2">
        <v>29779</v>
      </c>
      <c r="L3955" s="2">
        <v>1497</v>
      </c>
      <c r="M3955" s="2">
        <v>153</v>
      </c>
      <c r="N3955" s="2">
        <v>426</v>
      </c>
      <c r="O3955" s="2">
        <v>194</v>
      </c>
      <c r="P3955" s="2">
        <v>228</v>
      </c>
      <c r="Q3955" s="2">
        <v>889</v>
      </c>
      <c r="R3955" s="2">
        <v>140</v>
      </c>
      <c r="S3955" s="2" t="s">
        <v>31</v>
      </c>
      <c r="T3955" s="5">
        <f t="shared" si="427"/>
        <v>2270</v>
      </c>
      <c r="U3955" s="4">
        <f t="shared" si="428"/>
        <v>0.54504356102203677</v>
      </c>
      <c r="V3955" s="4">
        <f t="shared" si="429"/>
        <v>0.54504356102203677</v>
      </c>
      <c r="W3955">
        <f t="shared" si="430"/>
        <v>20</v>
      </c>
      <c r="X3955" t="str">
        <f t="shared" si="431"/>
        <v>Wednesday</v>
      </c>
      <c r="Y3955" s="5" t="str">
        <f t="shared" si="432"/>
        <v>Oct</v>
      </c>
      <c r="Z3955" s="5" t="str">
        <f t="shared" si="433"/>
        <v>6-10</v>
      </c>
    </row>
    <row r="3956" spans="1:26" x14ac:dyDescent="0.25">
      <c r="A3956" s="2" t="s">
        <v>3989</v>
      </c>
      <c r="B3956" s="2" t="s">
        <v>26</v>
      </c>
      <c r="C3956" s="1">
        <v>45945</v>
      </c>
      <c r="D3956" s="3">
        <v>0.99861111111111112</v>
      </c>
      <c r="E3956" s="2" t="s">
        <v>19</v>
      </c>
      <c r="F3956" s="2" t="s">
        <v>46</v>
      </c>
      <c r="G3956" s="2">
        <v>54642</v>
      </c>
      <c r="H3956" s="2">
        <v>7</v>
      </c>
      <c r="I3956" s="2">
        <v>344</v>
      </c>
      <c r="J3956" s="2">
        <v>28995</v>
      </c>
      <c r="K3956" s="2">
        <v>21474</v>
      </c>
      <c r="L3956" s="2">
        <v>628</v>
      </c>
      <c r="M3956" s="2">
        <v>64</v>
      </c>
      <c r="N3956" s="2">
        <v>97</v>
      </c>
      <c r="O3956" s="2">
        <v>377</v>
      </c>
      <c r="P3956" s="2">
        <v>68</v>
      </c>
      <c r="Q3956" s="2">
        <v>328</v>
      </c>
      <c r="R3956" s="2">
        <v>40</v>
      </c>
      <c r="S3956" s="2" t="s">
        <v>31</v>
      </c>
      <c r="T3956" s="5">
        <f t="shared" si="427"/>
        <v>1166</v>
      </c>
      <c r="U3956" s="4">
        <f t="shared" si="428"/>
        <v>0.39299439991215551</v>
      </c>
      <c r="V3956" s="4">
        <f t="shared" si="429"/>
        <v>0.39299439991215551</v>
      </c>
      <c r="W3956">
        <f t="shared" si="430"/>
        <v>23</v>
      </c>
      <c r="X3956" t="str">
        <f t="shared" si="431"/>
        <v>Wednesday</v>
      </c>
      <c r="Y3956" s="5" t="str">
        <f t="shared" si="432"/>
        <v>Oct</v>
      </c>
      <c r="Z3956" s="5" t="str">
        <f t="shared" si="433"/>
        <v>6-10</v>
      </c>
    </row>
    <row r="3957" spans="1:26" x14ac:dyDescent="0.25">
      <c r="A3957" s="2" t="s">
        <v>3990</v>
      </c>
      <c r="B3957" s="2" t="s">
        <v>26</v>
      </c>
      <c r="C3957" s="1">
        <v>45946</v>
      </c>
      <c r="D3957" s="3">
        <v>0.12361111111111112</v>
      </c>
      <c r="E3957" s="2" t="s">
        <v>15</v>
      </c>
      <c r="F3957" s="2" t="s">
        <v>27</v>
      </c>
      <c r="G3957" s="2">
        <v>54671</v>
      </c>
      <c r="H3957" s="2">
        <v>6</v>
      </c>
      <c r="I3957" s="2">
        <v>104</v>
      </c>
      <c r="J3957" s="2">
        <v>28461</v>
      </c>
      <c r="K3957" s="2">
        <v>19645</v>
      </c>
      <c r="L3957" s="2">
        <v>755</v>
      </c>
      <c r="M3957" s="2">
        <v>108</v>
      </c>
      <c r="N3957" s="2">
        <v>180</v>
      </c>
      <c r="O3957" s="2">
        <v>112</v>
      </c>
      <c r="P3957" s="2">
        <v>149</v>
      </c>
      <c r="Q3957" s="2">
        <v>699</v>
      </c>
      <c r="R3957" s="2">
        <v>121</v>
      </c>
      <c r="S3957" s="2" t="s">
        <v>31</v>
      </c>
      <c r="T3957" s="5">
        <f t="shared" si="427"/>
        <v>1155</v>
      </c>
      <c r="U3957" s="4">
        <f t="shared" si="428"/>
        <v>0.35933127252108066</v>
      </c>
      <c r="V3957" s="4">
        <f t="shared" si="429"/>
        <v>0.35933127252108066</v>
      </c>
      <c r="W3957">
        <f t="shared" si="430"/>
        <v>2</v>
      </c>
      <c r="X3957" t="str">
        <f t="shared" si="431"/>
        <v>Thursday</v>
      </c>
      <c r="Y3957" s="5" t="str">
        <f t="shared" si="432"/>
        <v>Oct</v>
      </c>
      <c r="Z3957" s="5" t="str">
        <f t="shared" si="433"/>
        <v>6-10</v>
      </c>
    </row>
    <row r="3958" spans="1:26" x14ac:dyDescent="0.25">
      <c r="A3958" s="2" t="s">
        <v>3991</v>
      </c>
      <c r="B3958" s="2" t="s">
        <v>26</v>
      </c>
      <c r="C3958" s="1">
        <v>45946</v>
      </c>
      <c r="D3958" s="3">
        <v>0.29722222222222222</v>
      </c>
      <c r="E3958" s="2" t="s">
        <v>16</v>
      </c>
      <c r="F3958" s="2" t="s">
        <v>18</v>
      </c>
      <c r="G3958" s="2">
        <v>54609</v>
      </c>
      <c r="H3958" s="2">
        <v>7</v>
      </c>
      <c r="I3958" s="2">
        <v>201</v>
      </c>
      <c r="J3958" s="2">
        <v>11537</v>
      </c>
      <c r="K3958" s="2">
        <v>8088</v>
      </c>
      <c r="L3958" s="2">
        <v>636</v>
      </c>
      <c r="M3958" s="2">
        <v>78</v>
      </c>
      <c r="N3958" s="2">
        <v>47</v>
      </c>
      <c r="O3958" s="2">
        <v>111</v>
      </c>
      <c r="P3958" s="2">
        <v>68</v>
      </c>
      <c r="Q3958" s="2">
        <v>167</v>
      </c>
      <c r="R3958" s="2">
        <v>9</v>
      </c>
      <c r="S3958" s="2" t="s">
        <v>31</v>
      </c>
      <c r="T3958" s="5">
        <f t="shared" si="427"/>
        <v>872</v>
      </c>
      <c r="U3958" s="4">
        <f t="shared" si="428"/>
        <v>0.14810745481514037</v>
      </c>
      <c r="V3958" s="4">
        <f t="shared" si="429"/>
        <v>0.14810745481514037</v>
      </c>
      <c r="W3958">
        <f t="shared" si="430"/>
        <v>7</v>
      </c>
      <c r="X3958" t="str">
        <f t="shared" si="431"/>
        <v>Thursday</v>
      </c>
      <c r="Y3958" s="5" t="str">
        <f t="shared" si="432"/>
        <v>Oct</v>
      </c>
      <c r="Z3958" s="5" t="str">
        <f t="shared" si="433"/>
        <v>6-10</v>
      </c>
    </row>
    <row r="3959" spans="1:26" x14ac:dyDescent="0.25">
      <c r="A3959" s="2" t="s">
        <v>3992</v>
      </c>
      <c r="B3959" s="2" t="s">
        <v>26</v>
      </c>
      <c r="C3959" s="1">
        <v>45946</v>
      </c>
      <c r="D3959" s="3">
        <v>0.50694444444444442</v>
      </c>
      <c r="E3959" s="2" t="s">
        <v>15</v>
      </c>
      <c r="F3959" s="2" t="s">
        <v>18</v>
      </c>
      <c r="G3959" s="2">
        <v>54630</v>
      </c>
      <c r="H3959" s="2">
        <v>5</v>
      </c>
      <c r="I3959" s="2">
        <v>108</v>
      </c>
      <c r="J3959" s="2">
        <v>44796</v>
      </c>
      <c r="K3959" s="2">
        <v>33920</v>
      </c>
      <c r="L3959" s="2">
        <v>2718</v>
      </c>
      <c r="M3959" s="2">
        <v>323</v>
      </c>
      <c r="N3959" s="2">
        <v>785</v>
      </c>
      <c r="O3959" s="2">
        <v>365</v>
      </c>
      <c r="P3959" s="2">
        <v>256</v>
      </c>
      <c r="Q3959" s="2">
        <v>1349</v>
      </c>
      <c r="R3959" s="2">
        <v>85</v>
      </c>
      <c r="S3959" s="2" t="s">
        <v>31</v>
      </c>
      <c r="T3959" s="5">
        <f t="shared" si="427"/>
        <v>4191</v>
      </c>
      <c r="U3959" s="4">
        <f t="shared" si="428"/>
        <v>0.62090426505583018</v>
      </c>
      <c r="V3959" s="4">
        <f t="shared" si="429"/>
        <v>0.62090426505583018</v>
      </c>
      <c r="W3959">
        <f t="shared" si="430"/>
        <v>12</v>
      </c>
      <c r="X3959" t="str">
        <f t="shared" si="431"/>
        <v>Thursday</v>
      </c>
      <c r="Y3959" s="5" t="str">
        <f t="shared" si="432"/>
        <v>Oct</v>
      </c>
      <c r="Z3959" s="5" t="str">
        <f t="shared" si="433"/>
        <v>3-5</v>
      </c>
    </row>
    <row r="3960" spans="1:26" x14ac:dyDescent="0.25">
      <c r="A3960" s="2" t="s">
        <v>3993</v>
      </c>
      <c r="B3960" s="2" t="s">
        <v>26</v>
      </c>
      <c r="C3960" s="1">
        <v>45946</v>
      </c>
      <c r="D3960" s="3">
        <v>0.52777777777777779</v>
      </c>
      <c r="E3960" s="2" t="s">
        <v>16</v>
      </c>
      <c r="F3960" s="2" t="s">
        <v>46</v>
      </c>
      <c r="G3960" s="2">
        <v>54598</v>
      </c>
      <c r="H3960" s="2">
        <v>7</v>
      </c>
      <c r="I3960" s="2">
        <v>453</v>
      </c>
      <c r="J3960" s="2">
        <v>17825</v>
      </c>
      <c r="K3960" s="2">
        <v>13102</v>
      </c>
      <c r="L3960" s="2">
        <v>523</v>
      </c>
      <c r="M3960" s="2">
        <v>54</v>
      </c>
      <c r="N3960" s="2">
        <v>33</v>
      </c>
      <c r="O3960" s="2">
        <v>71</v>
      </c>
      <c r="P3960" s="2">
        <v>51</v>
      </c>
      <c r="Q3960" s="2">
        <v>319</v>
      </c>
      <c r="R3960" s="2">
        <v>17</v>
      </c>
      <c r="S3960" s="2" t="s">
        <v>31</v>
      </c>
      <c r="T3960" s="5">
        <f t="shared" si="427"/>
        <v>681</v>
      </c>
      <c r="U3960" s="4">
        <f t="shared" si="428"/>
        <v>0.23997216015238654</v>
      </c>
      <c r="V3960" s="4">
        <f t="shared" si="429"/>
        <v>0.23997216015238654</v>
      </c>
      <c r="W3960">
        <f t="shared" si="430"/>
        <v>12</v>
      </c>
      <c r="X3960" t="str">
        <f t="shared" si="431"/>
        <v>Thursday</v>
      </c>
      <c r="Y3960" s="5" t="str">
        <f t="shared" si="432"/>
        <v>Oct</v>
      </c>
      <c r="Z3960" s="5" t="str">
        <f t="shared" si="433"/>
        <v>6-10</v>
      </c>
    </row>
    <row r="3961" spans="1:26" x14ac:dyDescent="0.25">
      <c r="A3961" s="2" t="s">
        <v>3994</v>
      </c>
      <c r="B3961" s="2" t="s">
        <v>26</v>
      </c>
      <c r="C3961" s="1">
        <v>45946</v>
      </c>
      <c r="D3961" s="3">
        <v>0.53194444444444444</v>
      </c>
      <c r="E3961" s="2" t="s">
        <v>19</v>
      </c>
      <c r="F3961" s="2" t="s">
        <v>36</v>
      </c>
      <c r="G3961" s="2">
        <v>54685</v>
      </c>
      <c r="H3961" s="2">
        <v>9</v>
      </c>
      <c r="I3961" s="2">
        <v>467</v>
      </c>
      <c r="J3961" s="2">
        <v>31239</v>
      </c>
      <c r="K3961" s="2">
        <v>24847</v>
      </c>
      <c r="L3961" s="2">
        <v>1176</v>
      </c>
      <c r="M3961" s="2">
        <v>123</v>
      </c>
      <c r="N3961" s="2">
        <v>132</v>
      </c>
      <c r="O3961" s="2">
        <v>754</v>
      </c>
      <c r="P3961" s="2">
        <v>101</v>
      </c>
      <c r="Q3961" s="2">
        <v>497</v>
      </c>
      <c r="R3961" s="2">
        <v>52</v>
      </c>
      <c r="S3961" s="2" t="s">
        <v>31</v>
      </c>
      <c r="T3961" s="5">
        <f t="shared" si="427"/>
        <v>2185</v>
      </c>
      <c r="U3961" s="4">
        <f t="shared" si="428"/>
        <v>0.45436591387034836</v>
      </c>
      <c r="V3961" s="4">
        <f t="shared" si="429"/>
        <v>0.45436591387034836</v>
      </c>
      <c r="W3961">
        <f t="shared" si="430"/>
        <v>12</v>
      </c>
      <c r="X3961" t="str">
        <f t="shared" si="431"/>
        <v>Thursday</v>
      </c>
      <c r="Y3961" s="5" t="str">
        <f t="shared" si="432"/>
        <v>Oct</v>
      </c>
      <c r="Z3961" s="5" t="str">
        <f t="shared" si="433"/>
        <v>6-10</v>
      </c>
    </row>
    <row r="3962" spans="1:26" x14ac:dyDescent="0.25">
      <c r="A3962" s="2" t="s">
        <v>3995</v>
      </c>
      <c r="B3962" s="2" t="s">
        <v>26</v>
      </c>
      <c r="C3962" s="1">
        <v>45946</v>
      </c>
      <c r="D3962" s="3">
        <v>0.60555555555555551</v>
      </c>
      <c r="E3962" s="2" t="s">
        <v>15</v>
      </c>
      <c r="F3962" s="2" t="s">
        <v>38</v>
      </c>
      <c r="G3962" s="2">
        <v>54638</v>
      </c>
      <c r="H3962" s="2">
        <v>9</v>
      </c>
      <c r="I3962" s="2">
        <v>44</v>
      </c>
      <c r="J3962" s="2">
        <v>16712</v>
      </c>
      <c r="K3962" s="2">
        <v>13180</v>
      </c>
      <c r="L3962" s="2">
        <v>596</v>
      </c>
      <c r="M3962" s="2">
        <v>58</v>
      </c>
      <c r="N3962" s="2">
        <v>110</v>
      </c>
      <c r="O3962" s="2">
        <v>101</v>
      </c>
      <c r="P3962" s="2">
        <v>64</v>
      </c>
      <c r="Q3962" s="2">
        <v>546</v>
      </c>
      <c r="R3962" s="2">
        <v>83</v>
      </c>
      <c r="S3962" s="2" t="s">
        <v>31</v>
      </c>
      <c r="T3962" s="5">
        <f t="shared" si="427"/>
        <v>865</v>
      </c>
      <c r="U3962" s="4">
        <f t="shared" si="428"/>
        <v>0.24122405651744208</v>
      </c>
      <c r="V3962" s="4">
        <f t="shared" si="429"/>
        <v>0.24122405651744208</v>
      </c>
      <c r="W3962">
        <f t="shared" si="430"/>
        <v>14</v>
      </c>
      <c r="X3962" t="str">
        <f t="shared" si="431"/>
        <v>Thursday</v>
      </c>
      <c r="Y3962" s="5" t="str">
        <f t="shared" si="432"/>
        <v>Oct</v>
      </c>
      <c r="Z3962" s="5" t="str">
        <f t="shared" si="433"/>
        <v>6-10</v>
      </c>
    </row>
    <row r="3963" spans="1:26" x14ac:dyDescent="0.25">
      <c r="A3963" s="2" t="s">
        <v>3996</v>
      </c>
      <c r="B3963" s="2" t="s">
        <v>26</v>
      </c>
      <c r="C3963" s="1">
        <v>45946</v>
      </c>
      <c r="D3963" s="3">
        <v>0.67847222222222225</v>
      </c>
      <c r="E3963" s="2" t="s">
        <v>17</v>
      </c>
      <c r="F3963" s="2" t="s">
        <v>30</v>
      </c>
      <c r="G3963" s="2">
        <v>54740</v>
      </c>
      <c r="H3963" s="2">
        <v>8</v>
      </c>
      <c r="I3963" s="2">
        <v>51</v>
      </c>
      <c r="J3963" s="2">
        <v>5648</v>
      </c>
      <c r="K3963" s="2">
        <v>4138</v>
      </c>
      <c r="L3963" s="2">
        <v>54</v>
      </c>
      <c r="M3963" s="2">
        <v>8</v>
      </c>
      <c r="N3963" s="2">
        <v>6</v>
      </c>
      <c r="O3963" s="2">
        <v>0</v>
      </c>
      <c r="P3963" s="2">
        <v>82</v>
      </c>
      <c r="Q3963" s="2">
        <v>57</v>
      </c>
      <c r="R3963" s="2">
        <v>2</v>
      </c>
      <c r="S3963" s="2" t="s">
        <v>31</v>
      </c>
      <c r="T3963" s="5">
        <f t="shared" si="427"/>
        <v>68</v>
      </c>
      <c r="U3963" s="4">
        <f t="shared" si="428"/>
        <v>7.559371574716843E-2</v>
      </c>
      <c r="V3963" s="4">
        <f t="shared" si="429"/>
        <v>7.559371574716843E-2</v>
      </c>
      <c r="W3963">
        <f t="shared" si="430"/>
        <v>16</v>
      </c>
      <c r="X3963" t="str">
        <f t="shared" si="431"/>
        <v>Thursday</v>
      </c>
      <c r="Y3963" s="5" t="str">
        <f t="shared" si="432"/>
        <v>Oct</v>
      </c>
      <c r="Z3963" s="5" t="str">
        <f t="shared" si="433"/>
        <v>6-10</v>
      </c>
    </row>
    <row r="3964" spans="1:26" x14ac:dyDescent="0.25">
      <c r="A3964" s="2" t="s">
        <v>3997</v>
      </c>
      <c r="B3964" s="2" t="s">
        <v>26</v>
      </c>
      <c r="C3964" s="1">
        <v>45946</v>
      </c>
      <c r="D3964" s="3">
        <v>0.71527777777777779</v>
      </c>
      <c r="E3964" s="2" t="s">
        <v>15</v>
      </c>
      <c r="F3964" s="2" t="s">
        <v>44</v>
      </c>
      <c r="G3964" s="2">
        <v>54886</v>
      </c>
      <c r="H3964" s="2">
        <v>8</v>
      </c>
      <c r="I3964" s="2">
        <v>266</v>
      </c>
      <c r="J3964" s="2">
        <v>40373</v>
      </c>
      <c r="K3964" s="2">
        <v>30277</v>
      </c>
      <c r="L3964" s="2">
        <v>1052</v>
      </c>
      <c r="M3964" s="2">
        <v>78</v>
      </c>
      <c r="N3964" s="2">
        <v>153</v>
      </c>
      <c r="O3964" s="2">
        <v>107</v>
      </c>
      <c r="P3964" s="2">
        <v>137</v>
      </c>
      <c r="Q3964" s="2">
        <v>1187</v>
      </c>
      <c r="R3964" s="2">
        <v>154</v>
      </c>
      <c r="S3964" s="2" t="s">
        <v>31</v>
      </c>
      <c r="T3964" s="5">
        <f t="shared" si="427"/>
        <v>1390</v>
      </c>
      <c r="U3964" s="4">
        <f t="shared" si="428"/>
        <v>0.55163429654192331</v>
      </c>
      <c r="V3964" s="4">
        <f t="shared" si="429"/>
        <v>0.55163429654192331</v>
      </c>
      <c r="W3964">
        <f t="shared" si="430"/>
        <v>17</v>
      </c>
      <c r="X3964" t="str">
        <f t="shared" si="431"/>
        <v>Thursday</v>
      </c>
      <c r="Y3964" s="5" t="str">
        <f t="shared" si="432"/>
        <v>Oct</v>
      </c>
      <c r="Z3964" s="5" t="str">
        <f t="shared" si="433"/>
        <v>6-10</v>
      </c>
    </row>
    <row r="3965" spans="1:26" x14ac:dyDescent="0.25">
      <c r="A3965" s="2" t="s">
        <v>3998</v>
      </c>
      <c r="B3965" s="2" t="s">
        <v>26</v>
      </c>
      <c r="C3965" s="1">
        <v>45946</v>
      </c>
      <c r="D3965" s="3">
        <v>0.7270833333333333</v>
      </c>
      <c r="E3965" s="2" t="s">
        <v>16</v>
      </c>
      <c r="F3965" s="2" t="s">
        <v>44</v>
      </c>
      <c r="G3965" s="2">
        <v>54819</v>
      </c>
      <c r="H3965" s="2">
        <v>9</v>
      </c>
      <c r="I3965" s="2">
        <v>262</v>
      </c>
      <c r="J3965" s="2">
        <v>8119</v>
      </c>
      <c r="K3965" s="2">
        <v>6135</v>
      </c>
      <c r="L3965" s="2">
        <v>217</v>
      </c>
      <c r="M3965" s="2">
        <v>21</v>
      </c>
      <c r="N3965" s="2">
        <v>10</v>
      </c>
      <c r="O3965" s="2">
        <v>27</v>
      </c>
      <c r="P3965" s="2">
        <v>46</v>
      </c>
      <c r="Q3965" s="2">
        <v>133</v>
      </c>
      <c r="R3965" s="2">
        <v>10</v>
      </c>
      <c r="S3965" s="2" t="s">
        <v>31</v>
      </c>
      <c r="T3965" s="5">
        <f t="shared" si="427"/>
        <v>275</v>
      </c>
      <c r="U3965" s="4">
        <f t="shared" si="428"/>
        <v>0.11191375253105675</v>
      </c>
      <c r="V3965" s="4">
        <f t="shared" si="429"/>
        <v>0.11191375253105675</v>
      </c>
      <c r="W3965">
        <f t="shared" si="430"/>
        <v>17</v>
      </c>
      <c r="X3965" t="str">
        <f t="shared" si="431"/>
        <v>Thursday</v>
      </c>
      <c r="Y3965" s="5" t="str">
        <f t="shared" si="432"/>
        <v>Oct</v>
      </c>
      <c r="Z3965" s="5" t="str">
        <f t="shared" si="433"/>
        <v>6-10</v>
      </c>
    </row>
    <row r="3966" spans="1:26" x14ac:dyDescent="0.25">
      <c r="A3966" s="2" t="s">
        <v>3999</v>
      </c>
      <c r="B3966" s="2" t="s">
        <v>26</v>
      </c>
      <c r="C3966" s="1">
        <v>45946</v>
      </c>
      <c r="D3966" s="3">
        <v>0.75902777777777775</v>
      </c>
      <c r="E3966" s="2" t="s">
        <v>15</v>
      </c>
      <c r="F3966" s="2" t="s">
        <v>49</v>
      </c>
      <c r="G3966" s="2">
        <v>54742</v>
      </c>
      <c r="H3966" s="2">
        <v>13</v>
      </c>
      <c r="I3966" s="2">
        <v>25</v>
      </c>
      <c r="J3966" s="2">
        <v>36348</v>
      </c>
      <c r="K3966" s="2">
        <v>31536</v>
      </c>
      <c r="L3966" s="2">
        <v>1118</v>
      </c>
      <c r="M3966" s="2">
        <v>88</v>
      </c>
      <c r="N3966" s="2">
        <v>115</v>
      </c>
      <c r="O3966" s="2">
        <v>94</v>
      </c>
      <c r="P3966" s="2">
        <v>187</v>
      </c>
      <c r="Q3966" s="2">
        <v>1120</v>
      </c>
      <c r="R3966" s="2">
        <v>77</v>
      </c>
      <c r="S3966" s="2" t="s">
        <v>31</v>
      </c>
      <c r="T3966" s="5">
        <f t="shared" si="427"/>
        <v>1415</v>
      </c>
      <c r="U3966" s="4">
        <f t="shared" si="428"/>
        <v>0.57608417668335099</v>
      </c>
      <c r="V3966" s="4">
        <f t="shared" si="429"/>
        <v>0.57608417668335099</v>
      </c>
      <c r="W3966">
        <f t="shared" si="430"/>
        <v>18</v>
      </c>
      <c r="X3966" t="str">
        <f t="shared" si="431"/>
        <v>Thursday</v>
      </c>
      <c r="Y3966" s="5" t="str">
        <f t="shared" si="432"/>
        <v>Oct</v>
      </c>
      <c r="Z3966" s="5" t="str">
        <f t="shared" si="433"/>
        <v>11+</v>
      </c>
    </row>
    <row r="3967" spans="1:26" x14ac:dyDescent="0.25">
      <c r="A3967" s="2" t="s">
        <v>4000</v>
      </c>
      <c r="B3967" s="2" t="s">
        <v>26</v>
      </c>
      <c r="C3967" s="1">
        <v>45946</v>
      </c>
      <c r="D3967" s="3">
        <v>0.82638888888888884</v>
      </c>
      <c r="E3967" s="2" t="s">
        <v>15</v>
      </c>
      <c r="F3967" s="2" t="s">
        <v>18</v>
      </c>
      <c r="G3967" s="2">
        <v>54441</v>
      </c>
      <c r="H3967" s="2">
        <v>8</v>
      </c>
      <c r="I3967" s="2">
        <v>161</v>
      </c>
      <c r="J3967" s="2">
        <v>30268</v>
      </c>
      <c r="K3967" s="2">
        <v>26847</v>
      </c>
      <c r="L3967" s="2">
        <v>666</v>
      </c>
      <c r="M3967" s="2">
        <v>85</v>
      </c>
      <c r="N3967" s="2">
        <v>176</v>
      </c>
      <c r="O3967" s="2">
        <v>127</v>
      </c>
      <c r="P3967" s="2">
        <v>228</v>
      </c>
      <c r="Q3967" s="2">
        <v>668</v>
      </c>
      <c r="R3967" s="2">
        <v>59</v>
      </c>
      <c r="S3967" s="2" t="s">
        <v>31</v>
      </c>
      <c r="T3967" s="5">
        <f t="shared" si="427"/>
        <v>1054</v>
      </c>
      <c r="U3967" s="4">
        <f t="shared" si="428"/>
        <v>0.49313936187799634</v>
      </c>
      <c r="V3967" s="4">
        <f t="shared" si="429"/>
        <v>0.49313936187799634</v>
      </c>
      <c r="W3967">
        <f t="shared" si="430"/>
        <v>19</v>
      </c>
      <c r="X3967" t="str">
        <f t="shared" si="431"/>
        <v>Thursday</v>
      </c>
      <c r="Y3967" s="5" t="str">
        <f t="shared" si="432"/>
        <v>Oct</v>
      </c>
      <c r="Z3967" s="5" t="str">
        <f t="shared" si="433"/>
        <v>6-10</v>
      </c>
    </row>
    <row r="3968" spans="1:26" x14ac:dyDescent="0.25">
      <c r="A3968" s="2" t="s">
        <v>4001</v>
      </c>
      <c r="B3968" s="2" t="s">
        <v>26</v>
      </c>
      <c r="C3968" s="1">
        <v>45946</v>
      </c>
      <c r="D3968" s="3">
        <v>0.86041666666666672</v>
      </c>
      <c r="E3968" s="2" t="s">
        <v>15</v>
      </c>
      <c r="F3968" s="2" t="s">
        <v>46</v>
      </c>
      <c r="G3968" s="2">
        <v>54670</v>
      </c>
      <c r="H3968" s="2">
        <v>9</v>
      </c>
      <c r="I3968" s="2">
        <v>87</v>
      </c>
      <c r="J3968" s="2">
        <v>49982</v>
      </c>
      <c r="K3968" s="2">
        <v>34935</v>
      </c>
      <c r="L3968" s="2">
        <v>1480</v>
      </c>
      <c r="M3968" s="2">
        <v>176</v>
      </c>
      <c r="N3968" s="2">
        <v>301</v>
      </c>
      <c r="O3968" s="2">
        <v>196</v>
      </c>
      <c r="P3968" s="2">
        <v>263</v>
      </c>
      <c r="Q3968" s="2">
        <v>1270</v>
      </c>
      <c r="R3968" s="2">
        <v>124</v>
      </c>
      <c r="S3968" s="2" t="s">
        <v>31</v>
      </c>
      <c r="T3968" s="5">
        <f t="shared" si="427"/>
        <v>2153</v>
      </c>
      <c r="U3968" s="4">
        <f t="shared" si="428"/>
        <v>0.63901591366380095</v>
      </c>
      <c r="V3968" s="4">
        <f t="shared" si="429"/>
        <v>0.63901591366380095</v>
      </c>
      <c r="W3968">
        <f t="shared" si="430"/>
        <v>20</v>
      </c>
      <c r="X3968" t="str">
        <f t="shared" si="431"/>
        <v>Thursday</v>
      </c>
      <c r="Y3968" s="5" t="str">
        <f t="shared" si="432"/>
        <v>Oct</v>
      </c>
      <c r="Z3968" s="5" t="str">
        <f t="shared" si="433"/>
        <v>6-10</v>
      </c>
    </row>
    <row r="3969" spans="1:26" x14ac:dyDescent="0.25">
      <c r="A3969" s="2" t="s">
        <v>4002</v>
      </c>
      <c r="B3969" s="2" t="s">
        <v>26</v>
      </c>
      <c r="C3969" s="1">
        <v>45947</v>
      </c>
      <c r="D3969" s="3">
        <v>3.4722222222222224E-2</v>
      </c>
      <c r="E3969" s="2" t="s">
        <v>17</v>
      </c>
      <c r="F3969" s="2" t="s">
        <v>18</v>
      </c>
      <c r="G3969" s="2">
        <v>54540</v>
      </c>
      <c r="H3969" s="2">
        <v>12</v>
      </c>
      <c r="I3969" s="2">
        <v>34</v>
      </c>
      <c r="J3969" s="2">
        <v>3858</v>
      </c>
      <c r="K3969" s="2">
        <v>3254</v>
      </c>
      <c r="L3969" s="2">
        <v>82</v>
      </c>
      <c r="M3969" s="2">
        <v>8</v>
      </c>
      <c r="N3969" s="2">
        <v>8</v>
      </c>
      <c r="O3969" s="2">
        <v>0</v>
      </c>
      <c r="P3969" s="2">
        <v>40</v>
      </c>
      <c r="Q3969" s="2">
        <v>35</v>
      </c>
      <c r="R3969" s="2">
        <v>3</v>
      </c>
      <c r="S3969" s="2" t="s">
        <v>31</v>
      </c>
      <c r="T3969" s="5">
        <f t="shared" si="427"/>
        <v>98</v>
      </c>
      <c r="U3969" s="4">
        <f t="shared" si="428"/>
        <v>5.9662632929959665E-2</v>
      </c>
      <c r="V3969" s="4">
        <f t="shared" si="429"/>
        <v>5.9662632929959665E-2</v>
      </c>
      <c r="W3969">
        <f t="shared" si="430"/>
        <v>0</v>
      </c>
      <c r="X3969" t="str">
        <f t="shared" si="431"/>
        <v>Friday</v>
      </c>
      <c r="Y3969" s="5" t="str">
        <f t="shared" si="432"/>
        <v>Oct</v>
      </c>
      <c r="Z3969" s="5" t="str">
        <f t="shared" si="433"/>
        <v>11+</v>
      </c>
    </row>
    <row r="3970" spans="1:26" x14ac:dyDescent="0.25">
      <c r="A3970" s="2" t="s">
        <v>4003</v>
      </c>
      <c r="B3970" s="2" t="s">
        <v>26</v>
      </c>
      <c r="C3970" s="1">
        <v>45947</v>
      </c>
      <c r="D3970" s="3">
        <v>0.23055555555555557</v>
      </c>
      <c r="E3970" s="2" t="s">
        <v>15</v>
      </c>
      <c r="F3970" s="2" t="s">
        <v>36</v>
      </c>
      <c r="G3970" s="2">
        <v>54583</v>
      </c>
      <c r="H3970" s="2">
        <v>9</v>
      </c>
      <c r="I3970" s="2">
        <v>98</v>
      </c>
      <c r="J3970" s="2">
        <v>30200</v>
      </c>
      <c r="K3970" s="2">
        <v>22312</v>
      </c>
      <c r="L3970" s="2">
        <v>920</v>
      </c>
      <c r="M3970" s="2">
        <v>75</v>
      </c>
      <c r="N3970" s="2">
        <v>161</v>
      </c>
      <c r="O3970" s="2">
        <v>91</v>
      </c>
      <c r="P3970" s="2">
        <v>92</v>
      </c>
      <c r="Q3970" s="2">
        <v>730</v>
      </c>
      <c r="R3970" s="2">
        <v>62</v>
      </c>
      <c r="S3970" s="2" t="s">
        <v>31</v>
      </c>
      <c r="T3970" s="5">
        <f t="shared" ref="T3970:T4033" si="434">SUM(L3970:O3970)</f>
        <v>1247</v>
      </c>
      <c r="U3970" s="4">
        <f t="shared" ref="U3970:U4033" si="435">K3970/G3970</f>
        <v>0.40877196196617993</v>
      </c>
      <c r="V3970" s="4">
        <f t="shared" ref="V3970:V4033" si="436">K3970/G3970</f>
        <v>0.40877196196617993</v>
      </c>
      <c r="W3970">
        <f t="shared" ref="W3970:W4033" si="437">HOUR(D3970)</f>
        <v>5</v>
      </c>
      <c r="X3970" t="str">
        <f t="shared" ref="X3970:X4033" si="438">TEXT(C3970,"dddd")</f>
        <v>Friday</v>
      </c>
      <c r="Y3970" s="5" t="str">
        <f t="shared" ref="Y3970:Y4033" si="439">TEXT(C3970,"mmm")</f>
        <v>Oct</v>
      </c>
      <c r="Z3970" s="5" t="str">
        <f t="shared" ref="Z3970:Z4033" si="440">IF(H3970&lt;=2,"0-2",IF(H3970&lt;=5,"3-5",IF(H3970&lt;=10,"6-10","11+")))</f>
        <v>6-10</v>
      </c>
    </row>
    <row r="3971" spans="1:26" x14ac:dyDescent="0.25">
      <c r="A3971" s="2" t="s">
        <v>4004</v>
      </c>
      <c r="B3971" s="2" t="s">
        <v>26</v>
      </c>
      <c r="C3971" s="1">
        <v>45947</v>
      </c>
      <c r="D3971" s="3">
        <v>0.46805555555555556</v>
      </c>
      <c r="E3971" s="2" t="s">
        <v>15</v>
      </c>
      <c r="F3971" s="2" t="s">
        <v>30</v>
      </c>
      <c r="G3971" s="2">
        <v>54591</v>
      </c>
      <c r="H3971" s="2">
        <v>14</v>
      </c>
      <c r="I3971" s="2">
        <v>76</v>
      </c>
      <c r="J3971" s="2">
        <v>22542</v>
      </c>
      <c r="K3971" s="2">
        <v>15853</v>
      </c>
      <c r="L3971" s="2">
        <v>443</v>
      </c>
      <c r="M3971" s="2">
        <v>40</v>
      </c>
      <c r="N3971" s="2">
        <v>46</v>
      </c>
      <c r="O3971" s="2">
        <v>50</v>
      </c>
      <c r="P3971" s="2">
        <v>73</v>
      </c>
      <c r="Q3971" s="2">
        <v>552</v>
      </c>
      <c r="R3971" s="2">
        <v>28</v>
      </c>
      <c r="S3971" s="2" t="s">
        <v>31</v>
      </c>
      <c r="T3971" s="5">
        <f t="shared" si="434"/>
        <v>579</v>
      </c>
      <c r="U3971" s="4">
        <f t="shared" si="435"/>
        <v>0.29039585279624847</v>
      </c>
      <c r="V3971" s="4">
        <f t="shared" si="436"/>
        <v>0.29039585279624847</v>
      </c>
      <c r="W3971">
        <f t="shared" si="437"/>
        <v>11</v>
      </c>
      <c r="X3971" t="str">
        <f t="shared" si="438"/>
        <v>Friday</v>
      </c>
      <c r="Y3971" s="5" t="str">
        <f t="shared" si="439"/>
        <v>Oct</v>
      </c>
      <c r="Z3971" s="5" t="str">
        <f t="shared" si="440"/>
        <v>11+</v>
      </c>
    </row>
    <row r="3972" spans="1:26" x14ac:dyDescent="0.25">
      <c r="A3972" s="2" t="s">
        <v>4005</v>
      </c>
      <c r="B3972" s="2" t="s">
        <v>26</v>
      </c>
      <c r="C3972" s="1">
        <v>45947</v>
      </c>
      <c r="D3972" s="3">
        <v>0.52569444444444446</v>
      </c>
      <c r="E3972" s="2" t="s">
        <v>15</v>
      </c>
      <c r="F3972" s="2" t="s">
        <v>49</v>
      </c>
      <c r="G3972" s="2">
        <v>54613</v>
      </c>
      <c r="H3972" s="2">
        <v>13</v>
      </c>
      <c r="I3972" s="2">
        <v>214</v>
      </c>
      <c r="J3972" s="2">
        <v>43338</v>
      </c>
      <c r="K3972" s="2">
        <v>39000</v>
      </c>
      <c r="L3972" s="2">
        <v>1563</v>
      </c>
      <c r="M3972" s="2">
        <v>122</v>
      </c>
      <c r="N3972" s="2">
        <v>341</v>
      </c>
      <c r="O3972" s="2">
        <v>200</v>
      </c>
      <c r="P3972" s="2">
        <v>154</v>
      </c>
      <c r="Q3972" s="2">
        <v>842</v>
      </c>
      <c r="R3972" s="2">
        <v>91</v>
      </c>
      <c r="S3972" s="2" t="s">
        <v>31</v>
      </c>
      <c r="T3972" s="5">
        <f t="shared" si="434"/>
        <v>2226</v>
      </c>
      <c r="U3972" s="4">
        <f t="shared" si="435"/>
        <v>0.71411568674125203</v>
      </c>
      <c r="V3972" s="4">
        <f t="shared" si="436"/>
        <v>0.71411568674125203</v>
      </c>
      <c r="W3972">
        <f t="shared" si="437"/>
        <v>12</v>
      </c>
      <c r="X3972" t="str">
        <f t="shared" si="438"/>
        <v>Friday</v>
      </c>
      <c r="Y3972" s="5" t="str">
        <f t="shared" si="439"/>
        <v>Oct</v>
      </c>
      <c r="Z3972" s="5" t="str">
        <f t="shared" si="440"/>
        <v>11+</v>
      </c>
    </row>
    <row r="3973" spans="1:26" x14ac:dyDescent="0.25">
      <c r="A3973" s="2" t="s">
        <v>4006</v>
      </c>
      <c r="B3973" s="2" t="s">
        <v>26</v>
      </c>
      <c r="C3973" s="1">
        <v>45947</v>
      </c>
      <c r="D3973" s="3">
        <v>0.59930555555555554</v>
      </c>
      <c r="E3973" s="2" t="s">
        <v>15</v>
      </c>
      <c r="F3973" s="2" t="s">
        <v>46</v>
      </c>
      <c r="G3973" s="2">
        <v>54772</v>
      </c>
      <c r="H3973" s="2">
        <v>4</v>
      </c>
      <c r="I3973" s="2">
        <v>198</v>
      </c>
      <c r="J3973" s="2">
        <v>74715</v>
      </c>
      <c r="K3973" s="2">
        <v>56445</v>
      </c>
      <c r="L3973" s="2">
        <v>1444</v>
      </c>
      <c r="M3973" s="2">
        <v>125</v>
      </c>
      <c r="N3973" s="2">
        <v>354</v>
      </c>
      <c r="O3973" s="2">
        <v>214</v>
      </c>
      <c r="P3973" s="2">
        <v>179</v>
      </c>
      <c r="Q3973" s="2">
        <v>1241</v>
      </c>
      <c r="R3973" s="2">
        <v>137</v>
      </c>
      <c r="S3973" s="2" t="s">
        <v>31</v>
      </c>
      <c r="T3973" s="5">
        <f t="shared" si="434"/>
        <v>2137</v>
      </c>
      <c r="U3973" s="4">
        <f t="shared" si="435"/>
        <v>1.0305448039144087</v>
      </c>
      <c r="V3973" s="4">
        <f t="shared" si="436"/>
        <v>1.0305448039144087</v>
      </c>
      <c r="W3973">
        <f t="shared" si="437"/>
        <v>14</v>
      </c>
      <c r="X3973" t="str">
        <f t="shared" si="438"/>
        <v>Friday</v>
      </c>
      <c r="Y3973" s="5" t="str">
        <f t="shared" si="439"/>
        <v>Oct</v>
      </c>
      <c r="Z3973" s="5" t="str">
        <f t="shared" si="440"/>
        <v>3-5</v>
      </c>
    </row>
    <row r="3974" spans="1:26" x14ac:dyDescent="0.25">
      <c r="A3974" s="2" t="s">
        <v>4007</v>
      </c>
      <c r="B3974" s="2" t="s">
        <v>26</v>
      </c>
      <c r="C3974" s="1">
        <v>45947</v>
      </c>
      <c r="D3974" s="3">
        <v>0.67291666666666672</v>
      </c>
      <c r="E3974" s="2" t="s">
        <v>15</v>
      </c>
      <c r="F3974" s="2" t="s">
        <v>30</v>
      </c>
      <c r="G3974" s="2">
        <v>54699</v>
      </c>
      <c r="H3974" s="2">
        <v>13</v>
      </c>
      <c r="I3974" s="2">
        <v>106</v>
      </c>
      <c r="J3974" s="2">
        <v>25412</v>
      </c>
      <c r="K3974" s="2">
        <v>20669</v>
      </c>
      <c r="L3974" s="2">
        <v>607</v>
      </c>
      <c r="M3974" s="2">
        <v>67</v>
      </c>
      <c r="N3974" s="2">
        <v>110</v>
      </c>
      <c r="O3974" s="2">
        <v>87</v>
      </c>
      <c r="P3974" s="2">
        <v>43</v>
      </c>
      <c r="Q3974" s="2">
        <v>683</v>
      </c>
      <c r="R3974" s="2">
        <v>37</v>
      </c>
      <c r="S3974" s="2" t="s">
        <v>31</v>
      </c>
      <c r="T3974" s="5">
        <f t="shared" si="434"/>
        <v>871</v>
      </c>
      <c r="U3974" s="4">
        <f t="shared" si="435"/>
        <v>0.37786796833580139</v>
      </c>
      <c r="V3974" s="4">
        <f t="shared" si="436"/>
        <v>0.37786796833580139</v>
      </c>
      <c r="W3974">
        <f t="shared" si="437"/>
        <v>16</v>
      </c>
      <c r="X3974" t="str">
        <f t="shared" si="438"/>
        <v>Friday</v>
      </c>
      <c r="Y3974" s="5" t="str">
        <f t="shared" si="439"/>
        <v>Oct</v>
      </c>
      <c r="Z3974" s="5" t="str">
        <f t="shared" si="440"/>
        <v>11+</v>
      </c>
    </row>
    <row r="3975" spans="1:26" x14ac:dyDescent="0.25">
      <c r="A3975" s="2" t="s">
        <v>4008</v>
      </c>
      <c r="B3975" s="2" t="s">
        <v>26</v>
      </c>
      <c r="C3975" s="1">
        <v>45947</v>
      </c>
      <c r="D3975" s="3">
        <v>0.67638888888888893</v>
      </c>
      <c r="E3975" s="2" t="s">
        <v>16</v>
      </c>
      <c r="F3975" s="2" t="s">
        <v>27</v>
      </c>
      <c r="G3975" s="2">
        <v>54749</v>
      </c>
      <c r="H3975" s="2">
        <v>7</v>
      </c>
      <c r="I3975" s="2">
        <v>140</v>
      </c>
      <c r="J3975" s="2">
        <v>18910</v>
      </c>
      <c r="K3975" s="2">
        <v>13070</v>
      </c>
      <c r="L3975" s="2">
        <v>419</v>
      </c>
      <c r="M3975" s="2">
        <v>36</v>
      </c>
      <c r="N3975" s="2">
        <v>43</v>
      </c>
      <c r="O3975" s="2">
        <v>56</v>
      </c>
      <c r="P3975" s="2">
        <v>91</v>
      </c>
      <c r="Q3975" s="2">
        <v>243</v>
      </c>
      <c r="R3975" s="2">
        <v>27</v>
      </c>
      <c r="S3975" s="2" t="s">
        <v>31</v>
      </c>
      <c r="T3975" s="5">
        <f t="shared" si="434"/>
        <v>554</v>
      </c>
      <c r="U3975" s="4">
        <f t="shared" si="435"/>
        <v>0.23872582147619134</v>
      </c>
      <c r="V3975" s="4">
        <f t="shared" si="436"/>
        <v>0.23872582147619134</v>
      </c>
      <c r="W3975">
        <f t="shared" si="437"/>
        <v>16</v>
      </c>
      <c r="X3975" t="str">
        <f t="shared" si="438"/>
        <v>Friday</v>
      </c>
      <c r="Y3975" s="5" t="str">
        <f t="shared" si="439"/>
        <v>Oct</v>
      </c>
      <c r="Z3975" s="5" t="str">
        <f t="shared" si="440"/>
        <v>6-10</v>
      </c>
    </row>
    <row r="3976" spans="1:26" x14ac:dyDescent="0.25">
      <c r="A3976" s="2" t="s">
        <v>4009</v>
      </c>
      <c r="B3976" s="2" t="s">
        <v>26</v>
      </c>
      <c r="C3976" s="1">
        <v>45947</v>
      </c>
      <c r="D3976" s="3">
        <v>0.68888888888888888</v>
      </c>
      <c r="E3976" s="2" t="s">
        <v>15</v>
      </c>
      <c r="F3976" s="2" t="s">
        <v>44</v>
      </c>
      <c r="G3976" s="2">
        <v>54386</v>
      </c>
      <c r="H3976" s="2">
        <v>8</v>
      </c>
      <c r="I3976" s="2">
        <v>74</v>
      </c>
      <c r="J3976" s="2">
        <v>47342</v>
      </c>
      <c r="K3976" s="2">
        <v>39024</v>
      </c>
      <c r="L3976" s="2">
        <v>876</v>
      </c>
      <c r="M3976" s="2">
        <v>106</v>
      </c>
      <c r="N3976" s="2">
        <v>243</v>
      </c>
      <c r="O3976" s="2">
        <v>195</v>
      </c>
      <c r="P3976" s="2">
        <v>196</v>
      </c>
      <c r="Q3976" s="2">
        <v>858</v>
      </c>
      <c r="R3976" s="2">
        <v>133</v>
      </c>
      <c r="S3976" s="2" t="s">
        <v>28</v>
      </c>
      <c r="T3976" s="5">
        <f t="shared" si="434"/>
        <v>1420</v>
      </c>
      <c r="U3976" s="4">
        <f t="shared" si="435"/>
        <v>0.7175376015886441</v>
      </c>
      <c r="V3976" s="4">
        <f t="shared" si="436"/>
        <v>0.7175376015886441</v>
      </c>
      <c r="W3976">
        <f t="shared" si="437"/>
        <v>16</v>
      </c>
      <c r="X3976" t="str">
        <f t="shared" si="438"/>
        <v>Friday</v>
      </c>
      <c r="Y3976" s="5" t="str">
        <f t="shared" si="439"/>
        <v>Oct</v>
      </c>
      <c r="Z3976" s="5" t="str">
        <f t="shared" si="440"/>
        <v>6-10</v>
      </c>
    </row>
    <row r="3977" spans="1:26" x14ac:dyDescent="0.25">
      <c r="A3977" s="2" t="s">
        <v>4010</v>
      </c>
      <c r="B3977" s="2" t="s">
        <v>26</v>
      </c>
      <c r="C3977" s="1">
        <v>45947</v>
      </c>
      <c r="D3977" s="3">
        <v>0.83333333333333337</v>
      </c>
      <c r="E3977" s="2" t="s">
        <v>16</v>
      </c>
      <c r="F3977" s="2" t="s">
        <v>46</v>
      </c>
      <c r="G3977" s="2">
        <v>54555</v>
      </c>
      <c r="H3977" s="2">
        <v>9</v>
      </c>
      <c r="I3977" s="2">
        <v>126</v>
      </c>
      <c r="J3977" s="2">
        <v>19526</v>
      </c>
      <c r="K3977" s="2">
        <v>16875</v>
      </c>
      <c r="L3977" s="2">
        <v>738</v>
      </c>
      <c r="M3977" s="2">
        <v>59</v>
      </c>
      <c r="N3977" s="2">
        <v>36</v>
      </c>
      <c r="O3977" s="2">
        <v>71</v>
      </c>
      <c r="P3977" s="2">
        <v>132</v>
      </c>
      <c r="Q3977" s="2">
        <v>446</v>
      </c>
      <c r="R3977" s="2">
        <v>36</v>
      </c>
      <c r="S3977" s="2" t="s">
        <v>31</v>
      </c>
      <c r="T3977" s="5">
        <f t="shared" si="434"/>
        <v>904</v>
      </c>
      <c r="U3977" s="4">
        <f t="shared" si="435"/>
        <v>0.30932086884795162</v>
      </c>
      <c r="V3977" s="4">
        <f t="shared" si="436"/>
        <v>0.30932086884795162</v>
      </c>
      <c r="W3977">
        <f t="shared" si="437"/>
        <v>20</v>
      </c>
      <c r="X3977" t="str">
        <f t="shared" si="438"/>
        <v>Friday</v>
      </c>
      <c r="Y3977" s="5" t="str">
        <f t="shared" si="439"/>
        <v>Oct</v>
      </c>
      <c r="Z3977" s="5" t="str">
        <f t="shared" si="440"/>
        <v>6-10</v>
      </c>
    </row>
    <row r="3978" spans="1:26" x14ac:dyDescent="0.25">
      <c r="A3978" s="2" t="s">
        <v>4011</v>
      </c>
      <c r="B3978" s="2" t="s">
        <v>26</v>
      </c>
      <c r="C3978" s="1">
        <v>45947</v>
      </c>
      <c r="D3978" s="3">
        <v>0.84236111111111112</v>
      </c>
      <c r="E3978" s="2" t="s">
        <v>15</v>
      </c>
      <c r="F3978" s="2" t="s">
        <v>30</v>
      </c>
      <c r="G3978" s="2">
        <v>54766</v>
      </c>
      <c r="H3978" s="2">
        <v>8</v>
      </c>
      <c r="I3978" s="2">
        <v>84</v>
      </c>
      <c r="J3978" s="2">
        <v>21569</v>
      </c>
      <c r="K3978" s="2">
        <v>15381</v>
      </c>
      <c r="L3978" s="2">
        <v>560</v>
      </c>
      <c r="M3978" s="2">
        <v>57</v>
      </c>
      <c r="N3978" s="2">
        <v>174</v>
      </c>
      <c r="O3978" s="2">
        <v>107</v>
      </c>
      <c r="P3978" s="2">
        <v>103</v>
      </c>
      <c r="Q3978" s="2">
        <v>338</v>
      </c>
      <c r="R3978" s="2">
        <v>46</v>
      </c>
      <c r="S3978" s="2" t="s">
        <v>31</v>
      </c>
      <c r="T3978" s="5">
        <f t="shared" si="434"/>
        <v>898</v>
      </c>
      <c r="U3978" s="4">
        <f t="shared" si="435"/>
        <v>0.28084943212942337</v>
      </c>
      <c r="V3978" s="4">
        <f t="shared" si="436"/>
        <v>0.28084943212942337</v>
      </c>
      <c r="W3978">
        <f t="shared" si="437"/>
        <v>20</v>
      </c>
      <c r="X3978" t="str">
        <f t="shared" si="438"/>
        <v>Friday</v>
      </c>
      <c r="Y3978" s="5" t="str">
        <f t="shared" si="439"/>
        <v>Oct</v>
      </c>
      <c r="Z3978" s="5" t="str">
        <f t="shared" si="440"/>
        <v>6-10</v>
      </c>
    </row>
    <row r="3979" spans="1:26" x14ac:dyDescent="0.25">
      <c r="A3979" s="2" t="s">
        <v>4012</v>
      </c>
      <c r="B3979" s="2" t="s">
        <v>26</v>
      </c>
      <c r="C3979" s="1">
        <v>45947</v>
      </c>
      <c r="D3979" s="3">
        <v>0.875</v>
      </c>
      <c r="E3979" s="2" t="s">
        <v>19</v>
      </c>
      <c r="F3979" s="2" t="s">
        <v>36</v>
      </c>
      <c r="G3979" s="2">
        <v>54651</v>
      </c>
      <c r="H3979" s="2">
        <v>3</v>
      </c>
      <c r="I3979" s="2">
        <v>135</v>
      </c>
      <c r="J3979" s="2">
        <v>21642</v>
      </c>
      <c r="K3979" s="2">
        <v>18892</v>
      </c>
      <c r="L3979" s="2">
        <v>569</v>
      </c>
      <c r="M3979" s="2">
        <v>86</v>
      </c>
      <c r="N3979" s="2">
        <v>64</v>
      </c>
      <c r="O3979" s="2">
        <v>366</v>
      </c>
      <c r="P3979" s="2">
        <v>66</v>
      </c>
      <c r="Q3979" s="2">
        <v>272</v>
      </c>
      <c r="R3979" s="2">
        <v>47</v>
      </c>
      <c r="S3979" s="2" t="s">
        <v>31</v>
      </c>
      <c r="T3979" s="5">
        <f t="shared" si="434"/>
        <v>1085</v>
      </c>
      <c r="U3979" s="4">
        <f t="shared" si="435"/>
        <v>0.34568443395363307</v>
      </c>
      <c r="V3979" s="4">
        <f t="shared" si="436"/>
        <v>0.34568443395363307</v>
      </c>
      <c r="W3979">
        <f t="shared" si="437"/>
        <v>21</v>
      </c>
      <c r="X3979" t="str">
        <f t="shared" si="438"/>
        <v>Friday</v>
      </c>
      <c r="Y3979" s="5" t="str">
        <f t="shared" si="439"/>
        <v>Oct</v>
      </c>
      <c r="Z3979" s="5" t="str">
        <f t="shared" si="440"/>
        <v>3-5</v>
      </c>
    </row>
    <row r="3980" spans="1:26" x14ac:dyDescent="0.25">
      <c r="A3980" s="2" t="s">
        <v>4013</v>
      </c>
      <c r="B3980" s="2" t="s">
        <v>26</v>
      </c>
      <c r="C3980" s="1">
        <v>45947</v>
      </c>
      <c r="D3980" s="3">
        <v>0.88263888888888886</v>
      </c>
      <c r="E3980" s="2" t="s">
        <v>19</v>
      </c>
      <c r="F3980" s="2" t="s">
        <v>30</v>
      </c>
      <c r="G3980" s="2">
        <v>54915</v>
      </c>
      <c r="H3980" s="2">
        <v>12</v>
      </c>
      <c r="I3980" s="2">
        <v>304</v>
      </c>
      <c r="J3980" s="2">
        <v>13356</v>
      </c>
      <c r="K3980" s="2">
        <v>11885</v>
      </c>
      <c r="L3980" s="2">
        <v>582</v>
      </c>
      <c r="M3980" s="2">
        <v>52</v>
      </c>
      <c r="N3980" s="2">
        <v>68</v>
      </c>
      <c r="O3980" s="2">
        <v>351</v>
      </c>
      <c r="P3980" s="2">
        <v>56</v>
      </c>
      <c r="Q3980" s="2">
        <v>171</v>
      </c>
      <c r="R3980" s="2">
        <v>18</v>
      </c>
      <c r="S3980" s="2" t="s">
        <v>31</v>
      </c>
      <c r="T3980" s="5">
        <f t="shared" si="434"/>
        <v>1053</v>
      </c>
      <c r="U3980" s="4">
        <f t="shared" si="435"/>
        <v>0.21642538468542294</v>
      </c>
      <c r="V3980" s="4">
        <f t="shared" si="436"/>
        <v>0.21642538468542294</v>
      </c>
      <c r="W3980">
        <f t="shared" si="437"/>
        <v>21</v>
      </c>
      <c r="X3980" t="str">
        <f t="shared" si="438"/>
        <v>Friday</v>
      </c>
      <c r="Y3980" s="5" t="str">
        <f t="shared" si="439"/>
        <v>Oct</v>
      </c>
      <c r="Z3980" s="5" t="str">
        <f t="shared" si="440"/>
        <v>11+</v>
      </c>
    </row>
    <row r="3981" spans="1:26" x14ac:dyDescent="0.25">
      <c r="A3981" s="2" t="s">
        <v>4014</v>
      </c>
      <c r="B3981" s="2" t="s">
        <v>26</v>
      </c>
      <c r="C3981" s="1">
        <v>45947</v>
      </c>
      <c r="D3981" s="3">
        <v>0.90069444444444446</v>
      </c>
      <c r="E3981" s="2" t="s">
        <v>19</v>
      </c>
      <c r="F3981" s="2" t="s">
        <v>49</v>
      </c>
      <c r="G3981" s="2">
        <v>54854</v>
      </c>
      <c r="H3981" s="2">
        <v>11</v>
      </c>
      <c r="I3981" s="2">
        <v>135</v>
      </c>
      <c r="J3981" s="2">
        <v>26460</v>
      </c>
      <c r="K3981" s="2">
        <v>20096</v>
      </c>
      <c r="L3981" s="2">
        <v>609</v>
      </c>
      <c r="M3981" s="2">
        <v>93</v>
      </c>
      <c r="N3981" s="2">
        <v>109</v>
      </c>
      <c r="O3981" s="2">
        <v>494</v>
      </c>
      <c r="P3981" s="2">
        <v>166</v>
      </c>
      <c r="Q3981" s="2">
        <v>247</v>
      </c>
      <c r="R3981" s="2">
        <v>57</v>
      </c>
      <c r="S3981" s="2" t="s">
        <v>31</v>
      </c>
      <c r="T3981" s="5">
        <f t="shared" si="434"/>
        <v>1305</v>
      </c>
      <c r="U3981" s="4">
        <f t="shared" si="435"/>
        <v>0.36635432238305321</v>
      </c>
      <c r="V3981" s="4">
        <f t="shared" si="436"/>
        <v>0.36635432238305321</v>
      </c>
      <c r="W3981">
        <f t="shared" si="437"/>
        <v>21</v>
      </c>
      <c r="X3981" t="str">
        <f t="shared" si="438"/>
        <v>Friday</v>
      </c>
      <c r="Y3981" s="5" t="str">
        <f t="shared" si="439"/>
        <v>Oct</v>
      </c>
      <c r="Z3981" s="5" t="str">
        <f t="shared" si="440"/>
        <v>11+</v>
      </c>
    </row>
    <row r="3982" spans="1:26" x14ac:dyDescent="0.25">
      <c r="A3982" s="2" t="s">
        <v>4015</v>
      </c>
      <c r="B3982" s="2" t="s">
        <v>26</v>
      </c>
      <c r="C3982" s="1">
        <v>45947</v>
      </c>
      <c r="D3982" s="3">
        <v>0.97361111111111109</v>
      </c>
      <c r="E3982" s="2" t="s">
        <v>19</v>
      </c>
      <c r="F3982" s="2" t="s">
        <v>44</v>
      </c>
      <c r="G3982" s="2">
        <v>54645</v>
      </c>
      <c r="H3982" s="2">
        <v>10</v>
      </c>
      <c r="I3982" s="2">
        <v>448</v>
      </c>
      <c r="J3982" s="2">
        <v>16229</v>
      </c>
      <c r="K3982" s="2">
        <v>11367</v>
      </c>
      <c r="L3982" s="2">
        <v>319</v>
      </c>
      <c r="M3982" s="2">
        <v>42</v>
      </c>
      <c r="N3982" s="2">
        <v>38</v>
      </c>
      <c r="O3982" s="2">
        <v>197</v>
      </c>
      <c r="P3982" s="2">
        <v>88</v>
      </c>
      <c r="Q3982" s="2">
        <v>231</v>
      </c>
      <c r="R3982" s="2">
        <v>13</v>
      </c>
      <c r="S3982" s="2" t="s">
        <v>31</v>
      </c>
      <c r="T3982" s="5">
        <f t="shared" si="434"/>
        <v>596</v>
      </c>
      <c r="U3982" s="4">
        <f t="shared" si="435"/>
        <v>0.20801537194619818</v>
      </c>
      <c r="V3982" s="4">
        <f t="shared" si="436"/>
        <v>0.20801537194619818</v>
      </c>
      <c r="W3982">
        <f t="shared" si="437"/>
        <v>23</v>
      </c>
      <c r="X3982" t="str">
        <f t="shared" si="438"/>
        <v>Friday</v>
      </c>
      <c r="Y3982" s="5" t="str">
        <f t="shared" si="439"/>
        <v>Oct</v>
      </c>
      <c r="Z3982" s="5" t="str">
        <f t="shared" si="440"/>
        <v>6-10</v>
      </c>
    </row>
    <row r="3983" spans="1:26" x14ac:dyDescent="0.25">
      <c r="A3983" s="2" t="s">
        <v>4016</v>
      </c>
      <c r="B3983" s="2" t="s">
        <v>26</v>
      </c>
      <c r="C3983" s="1">
        <v>45948</v>
      </c>
      <c r="D3983" s="3">
        <v>0.29444444444444445</v>
      </c>
      <c r="E3983" s="2" t="s">
        <v>16</v>
      </c>
      <c r="F3983" s="2" t="s">
        <v>36</v>
      </c>
      <c r="G3983" s="2">
        <v>54783</v>
      </c>
      <c r="H3983" s="2">
        <v>8</v>
      </c>
      <c r="I3983" s="2">
        <v>304</v>
      </c>
      <c r="J3983" s="2">
        <v>68975</v>
      </c>
      <c r="K3983" s="2">
        <v>49258</v>
      </c>
      <c r="L3983" s="2">
        <v>1058</v>
      </c>
      <c r="M3983" s="2">
        <v>102</v>
      </c>
      <c r="N3983" s="2">
        <v>57</v>
      </c>
      <c r="O3983" s="2">
        <v>156</v>
      </c>
      <c r="P3983" s="2">
        <v>127</v>
      </c>
      <c r="Q3983" s="2">
        <v>835</v>
      </c>
      <c r="R3983" s="2">
        <v>102</v>
      </c>
      <c r="S3983" s="2" t="s">
        <v>28</v>
      </c>
      <c r="T3983" s="5">
        <f t="shared" si="434"/>
        <v>1373</v>
      </c>
      <c r="U3983" s="4">
        <f t="shared" si="435"/>
        <v>0.89914754577149847</v>
      </c>
      <c r="V3983" s="4">
        <f t="shared" si="436"/>
        <v>0.89914754577149847</v>
      </c>
      <c r="W3983">
        <f t="shared" si="437"/>
        <v>7</v>
      </c>
      <c r="X3983" t="str">
        <f t="shared" si="438"/>
        <v>Saturday</v>
      </c>
      <c r="Y3983" s="5" t="str">
        <f t="shared" si="439"/>
        <v>Oct</v>
      </c>
      <c r="Z3983" s="5" t="str">
        <f t="shared" si="440"/>
        <v>6-10</v>
      </c>
    </row>
    <row r="3984" spans="1:26" x14ac:dyDescent="0.25">
      <c r="A3984" s="2" t="s">
        <v>4017</v>
      </c>
      <c r="B3984" s="2" t="s">
        <v>26</v>
      </c>
      <c r="C3984" s="1">
        <v>45948</v>
      </c>
      <c r="D3984" s="3">
        <v>0.34930555555555554</v>
      </c>
      <c r="E3984" s="2" t="s">
        <v>15</v>
      </c>
      <c r="F3984" s="2" t="s">
        <v>18</v>
      </c>
      <c r="G3984" s="2">
        <v>54947</v>
      </c>
      <c r="H3984" s="2">
        <v>12</v>
      </c>
      <c r="I3984" s="2">
        <v>93</v>
      </c>
      <c r="J3984" s="2">
        <v>31893</v>
      </c>
      <c r="K3984" s="2">
        <v>22202</v>
      </c>
      <c r="L3984" s="2">
        <v>694</v>
      </c>
      <c r="M3984" s="2">
        <v>55</v>
      </c>
      <c r="N3984" s="2">
        <v>132</v>
      </c>
      <c r="O3984" s="2">
        <v>86</v>
      </c>
      <c r="P3984" s="2">
        <v>139</v>
      </c>
      <c r="Q3984" s="2">
        <v>869</v>
      </c>
      <c r="R3984" s="2">
        <v>109</v>
      </c>
      <c r="S3984" s="2" t="s">
        <v>28</v>
      </c>
      <c r="T3984" s="5">
        <f t="shared" si="434"/>
        <v>967</v>
      </c>
      <c r="U3984" s="4">
        <f t="shared" si="435"/>
        <v>0.40406209620179445</v>
      </c>
      <c r="V3984" s="4">
        <f t="shared" si="436"/>
        <v>0.40406209620179445</v>
      </c>
      <c r="W3984">
        <f t="shared" si="437"/>
        <v>8</v>
      </c>
      <c r="X3984" t="str">
        <f t="shared" si="438"/>
        <v>Saturday</v>
      </c>
      <c r="Y3984" s="5" t="str">
        <f t="shared" si="439"/>
        <v>Oct</v>
      </c>
      <c r="Z3984" s="5" t="str">
        <f t="shared" si="440"/>
        <v>11+</v>
      </c>
    </row>
    <row r="3985" spans="1:26" x14ac:dyDescent="0.25">
      <c r="A3985" s="2" t="s">
        <v>4018</v>
      </c>
      <c r="B3985" s="2" t="s">
        <v>26</v>
      </c>
      <c r="C3985" s="1">
        <v>45948</v>
      </c>
      <c r="D3985" s="3">
        <v>0.41319444444444442</v>
      </c>
      <c r="E3985" s="2" t="s">
        <v>17</v>
      </c>
      <c r="F3985" s="2" t="s">
        <v>44</v>
      </c>
      <c r="G3985" s="2">
        <v>54721</v>
      </c>
      <c r="H3985" s="2">
        <v>4</v>
      </c>
      <c r="I3985" s="2">
        <v>41</v>
      </c>
      <c r="J3985" s="2">
        <v>5092</v>
      </c>
      <c r="K3985" s="2">
        <v>3522</v>
      </c>
      <c r="L3985" s="2">
        <v>50</v>
      </c>
      <c r="M3985" s="2">
        <v>6</v>
      </c>
      <c r="N3985" s="2">
        <v>6</v>
      </c>
      <c r="O3985" s="2">
        <v>0</v>
      </c>
      <c r="P3985" s="2">
        <v>40</v>
      </c>
      <c r="Q3985" s="2">
        <v>60</v>
      </c>
      <c r="R3985" s="2">
        <v>3</v>
      </c>
      <c r="S3985" s="2" t="s">
        <v>31</v>
      </c>
      <c r="T3985" s="5">
        <f t="shared" si="434"/>
        <v>62</v>
      </c>
      <c r="U3985" s="4">
        <f t="shared" si="435"/>
        <v>6.4362858865883305E-2</v>
      </c>
      <c r="V3985" s="4">
        <f t="shared" si="436"/>
        <v>6.4362858865883305E-2</v>
      </c>
      <c r="W3985">
        <f t="shared" si="437"/>
        <v>9</v>
      </c>
      <c r="X3985" t="str">
        <f t="shared" si="438"/>
        <v>Saturday</v>
      </c>
      <c r="Y3985" s="5" t="str">
        <f t="shared" si="439"/>
        <v>Oct</v>
      </c>
      <c r="Z3985" s="5" t="str">
        <f t="shared" si="440"/>
        <v>3-5</v>
      </c>
    </row>
    <row r="3986" spans="1:26" x14ac:dyDescent="0.25">
      <c r="A3986" s="2" t="s">
        <v>4019</v>
      </c>
      <c r="B3986" s="2" t="s">
        <v>26</v>
      </c>
      <c r="C3986" s="1">
        <v>45948</v>
      </c>
      <c r="D3986" s="3">
        <v>0.4284722222222222</v>
      </c>
      <c r="E3986" s="2" t="s">
        <v>16</v>
      </c>
      <c r="F3986" s="2" t="s">
        <v>30</v>
      </c>
      <c r="G3986" s="2">
        <v>54905</v>
      </c>
      <c r="H3986" s="2">
        <v>8</v>
      </c>
      <c r="I3986" s="2">
        <v>212</v>
      </c>
      <c r="J3986" s="2">
        <v>17732</v>
      </c>
      <c r="K3986" s="2">
        <v>14810</v>
      </c>
      <c r="L3986" s="2">
        <v>509</v>
      </c>
      <c r="M3986" s="2">
        <v>38</v>
      </c>
      <c r="N3986" s="2">
        <v>29</v>
      </c>
      <c r="O3986" s="2">
        <v>65</v>
      </c>
      <c r="P3986" s="2">
        <v>64</v>
      </c>
      <c r="Q3986" s="2">
        <v>117</v>
      </c>
      <c r="R3986" s="2">
        <v>20</v>
      </c>
      <c r="S3986" s="2" t="s">
        <v>31</v>
      </c>
      <c r="T3986" s="5">
        <f t="shared" si="434"/>
        <v>641</v>
      </c>
      <c r="U3986" s="4">
        <f t="shared" si="435"/>
        <v>0.26973863946817228</v>
      </c>
      <c r="V3986" s="4">
        <f t="shared" si="436"/>
        <v>0.26973863946817228</v>
      </c>
      <c r="W3986">
        <f t="shared" si="437"/>
        <v>10</v>
      </c>
      <c r="X3986" t="str">
        <f t="shared" si="438"/>
        <v>Saturday</v>
      </c>
      <c r="Y3986" s="5" t="str">
        <f t="shared" si="439"/>
        <v>Oct</v>
      </c>
      <c r="Z3986" s="5" t="str">
        <f t="shared" si="440"/>
        <v>6-10</v>
      </c>
    </row>
    <row r="3987" spans="1:26" x14ac:dyDescent="0.25">
      <c r="A3987" s="2" t="s">
        <v>4020</v>
      </c>
      <c r="B3987" s="2" t="s">
        <v>26</v>
      </c>
      <c r="C3987" s="1">
        <v>45948</v>
      </c>
      <c r="D3987" s="3">
        <v>0.48680555555555555</v>
      </c>
      <c r="E3987" s="2" t="s">
        <v>17</v>
      </c>
      <c r="F3987" s="2" t="s">
        <v>46</v>
      </c>
      <c r="G3987" s="2">
        <v>54727</v>
      </c>
      <c r="H3987" s="2">
        <v>8</v>
      </c>
      <c r="I3987" s="2">
        <v>72</v>
      </c>
      <c r="J3987" s="2">
        <v>21584</v>
      </c>
      <c r="K3987" s="2">
        <v>16465</v>
      </c>
      <c r="L3987" s="2">
        <v>196</v>
      </c>
      <c r="M3987" s="2">
        <v>26</v>
      </c>
      <c r="N3987" s="2">
        <v>27</v>
      </c>
      <c r="O3987" s="2">
        <v>0</v>
      </c>
      <c r="P3987" s="2">
        <v>347</v>
      </c>
      <c r="Q3987" s="2">
        <v>234</v>
      </c>
      <c r="R3987" s="2">
        <v>10</v>
      </c>
      <c r="S3987" s="2" t="s">
        <v>28</v>
      </c>
      <c r="T3987" s="5">
        <f t="shared" si="434"/>
        <v>249</v>
      </c>
      <c r="U3987" s="4">
        <f t="shared" si="435"/>
        <v>0.30085698101485553</v>
      </c>
      <c r="V3987" s="4">
        <f t="shared" si="436"/>
        <v>0.30085698101485553</v>
      </c>
      <c r="W3987">
        <f t="shared" si="437"/>
        <v>11</v>
      </c>
      <c r="X3987" t="str">
        <f t="shared" si="438"/>
        <v>Saturday</v>
      </c>
      <c r="Y3987" s="5" t="str">
        <f t="shared" si="439"/>
        <v>Oct</v>
      </c>
      <c r="Z3987" s="5" t="str">
        <f t="shared" si="440"/>
        <v>6-10</v>
      </c>
    </row>
    <row r="3988" spans="1:26" x14ac:dyDescent="0.25">
      <c r="A3988" s="2" t="s">
        <v>4021</v>
      </c>
      <c r="B3988" s="2" t="s">
        <v>26</v>
      </c>
      <c r="C3988" s="1">
        <v>45948</v>
      </c>
      <c r="D3988" s="3">
        <v>0.52013888888888893</v>
      </c>
      <c r="E3988" s="2" t="s">
        <v>19</v>
      </c>
      <c r="F3988" s="2" t="s">
        <v>49</v>
      </c>
      <c r="G3988" s="2">
        <v>54890</v>
      </c>
      <c r="H3988" s="2">
        <v>6</v>
      </c>
      <c r="I3988" s="2">
        <v>123</v>
      </c>
      <c r="J3988" s="2">
        <v>34111</v>
      </c>
      <c r="K3988" s="2">
        <v>24475</v>
      </c>
      <c r="L3988" s="2">
        <v>890</v>
      </c>
      <c r="M3988" s="2">
        <v>97</v>
      </c>
      <c r="N3988" s="2">
        <v>147</v>
      </c>
      <c r="O3988" s="2">
        <v>712</v>
      </c>
      <c r="P3988" s="2">
        <v>210</v>
      </c>
      <c r="Q3988" s="2">
        <v>197</v>
      </c>
      <c r="R3988" s="2">
        <v>79</v>
      </c>
      <c r="S3988" s="2" t="s">
        <v>31</v>
      </c>
      <c r="T3988" s="5">
        <f t="shared" si="434"/>
        <v>1846</v>
      </c>
      <c r="U3988" s="4">
        <f t="shared" si="435"/>
        <v>0.44589178356713427</v>
      </c>
      <c r="V3988" s="4">
        <f t="shared" si="436"/>
        <v>0.44589178356713427</v>
      </c>
      <c r="W3988">
        <f t="shared" si="437"/>
        <v>12</v>
      </c>
      <c r="X3988" t="str">
        <f t="shared" si="438"/>
        <v>Saturday</v>
      </c>
      <c r="Y3988" s="5" t="str">
        <f t="shared" si="439"/>
        <v>Oct</v>
      </c>
      <c r="Z3988" s="5" t="str">
        <f t="shared" si="440"/>
        <v>6-10</v>
      </c>
    </row>
    <row r="3989" spans="1:26" x14ac:dyDescent="0.25">
      <c r="A3989" s="2" t="s">
        <v>4022</v>
      </c>
      <c r="B3989" s="2" t="s">
        <v>26</v>
      </c>
      <c r="C3989" s="1">
        <v>45948</v>
      </c>
      <c r="D3989" s="3">
        <v>0.65277777777777779</v>
      </c>
      <c r="E3989" s="2" t="s">
        <v>15</v>
      </c>
      <c r="F3989" s="2" t="s">
        <v>38</v>
      </c>
      <c r="G3989" s="2">
        <v>54781</v>
      </c>
      <c r="H3989" s="2">
        <v>9</v>
      </c>
      <c r="I3989" s="2">
        <v>122</v>
      </c>
      <c r="J3989" s="2">
        <v>41721</v>
      </c>
      <c r="K3989" s="2">
        <v>34244</v>
      </c>
      <c r="L3989" s="2">
        <v>1434</v>
      </c>
      <c r="M3989" s="2">
        <v>170</v>
      </c>
      <c r="N3989" s="2">
        <v>352</v>
      </c>
      <c r="O3989" s="2">
        <v>218</v>
      </c>
      <c r="P3989" s="2">
        <v>268</v>
      </c>
      <c r="Q3989" s="2">
        <v>1374</v>
      </c>
      <c r="R3989" s="2">
        <v>65</v>
      </c>
      <c r="S3989" s="2" t="s">
        <v>31</v>
      </c>
      <c r="T3989" s="5">
        <f t="shared" si="434"/>
        <v>2174</v>
      </c>
      <c r="U3989" s="4">
        <f t="shared" si="435"/>
        <v>0.62510724521275629</v>
      </c>
      <c r="V3989" s="4">
        <f t="shared" si="436"/>
        <v>0.62510724521275629</v>
      </c>
      <c r="W3989">
        <f t="shared" si="437"/>
        <v>15</v>
      </c>
      <c r="X3989" t="str">
        <f t="shared" si="438"/>
        <v>Saturday</v>
      </c>
      <c r="Y3989" s="5" t="str">
        <f t="shared" si="439"/>
        <v>Oct</v>
      </c>
      <c r="Z3989" s="5" t="str">
        <f t="shared" si="440"/>
        <v>6-10</v>
      </c>
    </row>
    <row r="3990" spans="1:26" x14ac:dyDescent="0.25">
      <c r="A3990" s="2" t="s">
        <v>4023</v>
      </c>
      <c r="B3990" s="2" t="s">
        <v>26</v>
      </c>
      <c r="C3990" s="1">
        <v>45948</v>
      </c>
      <c r="D3990" s="3">
        <v>0.6791666666666667</v>
      </c>
      <c r="E3990" s="2" t="s">
        <v>17</v>
      </c>
      <c r="F3990" s="2" t="s">
        <v>36</v>
      </c>
      <c r="G3990" s="2">
        <v>54590</v>
      </c>
      <c r="H3990" s="2">
        <v>2</v>
      </c>
      <c r="I3990" s="2">
        <v>64</v>
      </c>
      <c r="J3990" s="2">
        <v>7090</v>
      </c>
      <c r="K3990" s="2">
        <v>5910</v>
      </c>
      <c r="L3990" s="2">
        <v>77</v>
      </c>
      <c r="M3990" s="2">
        <v>8</v>
      </c>
      <c r="N3990" s="2">
        <v>8</v>
      </c>
      <c r="O3990" s="2">
        <v>0</v>
      </c>
      <c r="P3990" s="2">
        <v>98</v>
      </c>
      <c r="Q3990" s="2">
        <v>72</v>
      </c>
      <c r="R3990" s="2">
        <v>3</v>
      </c>
      <c r="S3990" s="2" t="s">
        <v>31</v>
      </c>
      <c r="T3990" s="5">
        <f t="shared" si="434"/>
        <v>93</v>
      </c>
      <c r="U3990" s="4">
        <f t="shared" si="435"/>
        <v>0.10826158637113024</v>
      </c>
      <c r="V3990" s="4">
        <f t="shared" si="436"/>
        <v>0.10826158637113024</v>
      </c>
      <c r="W3990">
        <f t="shared" si="437"/>
        <v>16</v>
      </c>
      <c r="X3990" t="str">
        <f t="shared" si="438"/>
        <v>Saturday</v>
      </c>
      <c r="Y3990" s="5" t="str">
        <f t="shared" si="439"/>
        <v>Oct</v>
      </c>
      <c r="Z3990" s="5" t="str">
        <f t="shared" si="440"/>
        <v>0-2</v>
      </c>
    </row>
    <row r="3991" spans="1:26" x14ac:dyDescent="0.25">
      <c r="A3991" s="2" t="s">
        <v>4024</v>
      </c>
      <c r="B3991" s="2" t="s">
        <v>26</v>
      </c>
      <c r="C3991" s="1">
        <v>45948</v>
      </c>
      <c r="D3991" s="3">
        <v>0.75416666666666665</v>
      </c>
      <c r="E3991" s="2" t="s">
        <v>15</v>
      </c>
      <c r="F3991" s="2" t="s">
        <v>49</v>
      </c>
      <c r="G3991" s="2">
        <v>54543</v>
      </c>
      <c r="H3991" s="2">
        <v>12</v>
      </c>
      <c r="I3991" s="2">
        <v>210</v>
      </c>
      <c r="J3991" s="2">
        <v>44514</v>
      </c>
      <c r="K3991" s="2">
        <v>36223</v>
      </c>
      <c r="L3991" s="2">
        <v>1021</v>
      </c>
      <c r="M3991" s="2">
        <v>81</v>
      </c>
      <c r="N3991" s="2">
        <v>192</v>
      </c>
      <c r="O3991" s="2">
        <v>137</v>
      </c>
      <c r="P3991" s="2">
        <v>84</v>
      </c>
      <c r="Q3991" s="2">
        <v>1182</v>
      </c>
      <c r="R3991" s="2">
        <v>134</v>
      </c>
      <c r="S3991" s="2" t="s">
        <v>31</v>
      </c>
      <c r="T3991" s="5">
        <f t="shared" si="434"/>
        <v>1431</v>
      </c>
      <c r="U3991" s="4">
        <f t="shared" si="435"/>
        <v>0.66411821865317278</v>
      </c>
      <c r="V3991" s="4">
        <f t="shared" si="436"/>
        <v>0.66411821865317278</v>
      </c>
      <c r="W3991">
        <f t="shared" si="437"/>
        <v>18</v>
      </c>
      <c r="X3991" t="str">
        <f t="shared" si="438"/>
        <v>Saturday</v>
      </c>
      <c r="Y3991" s="5" t="str">
        <f t="shared" si="439"/>
        <v>Oct</v>
      </c>
      <c r="Z3991" s="5" t="str">
        <f t="shared" si="440"/>
        <v>11+</v>
      </c>
    </row>
    <row r="3992" spans="1:26" x14ac:dyDescent="0.25">
      <c r="A3992" s="2" t="s">
        <v>4025</v>
      </c>
      <c r="B3992" s="2" t="s">
        <v>26</v>
      </c>
      <c r="C3992" s="1">
        <v>45948</v>
      </c>
      <c r="D3992" s="3">
        <v>0.75486111111111109</v>
      </c>
      <c r="E3992" s="2" t="s">
        <v>19</v>
      </c>
      <c r="F3992" s="2" t="s">
        <v>49</v>
      </c>
      <c r="G3992" s="2">
        <v>54818</v>
      </c>
      <c r="H3992" s="2">
        <v>7</v>
      </c>
      <c r="I3992" s="2">
        <v>366</v>
      </c>
      <c r="J3992" s="2">
        <v>68011</v>
      </c>
      <c r="K3992" s="2">
        <v>54080</v>
      </c>
      <c r="L3992" s="2">
        <v>2430</v>
      </c>
      <c r="M3992" s="2">
        <v>275</v>
      </c>
      <c r="N3992" s="2">
        <v>335</v>
      </c>
      <c r="O3992" s="2">
        <v>1172</v>
      </c>
      <c r="P3992" s="2">
        <v>307</v>
      </c>
      <c r="Q3992" s="2">
        <v>1026</v>
      </c>
      <c r="R3992" s="2">
        <v>54</v>
      </c>
      <c r="S3992" s="2" t="s">
        <v>28</v>
      </c>
      <c r="T3992" s="5">
        <f t="shared" si="434"/>
        <v>4212</v>
      </c>
      <c r="U3992" s="4">
        <f t="shared" si="435"/>
        <v>0.98653726878032766</v>
      </c>
      <c r="V3992" s="4">
        <f t="shared" si="436"/>
        <v>0.98653726878032766</v>
      </c>
      <c r="W3992">
        <f t="shared" si="437"/>
        <v>18</v>
      </c>
      <c r="X3992" t="str">
        <f t="shared" si="438"/>
        <v>Saturday</v>
      </c>
      <c r="Y3992" s="5" t="str">
        <f t="shared" si="439"/>
        <v>Oct</v>
      </c>
      <c r="Z3992" s="5" t="str">
        <f t="shared" si="440"/>
        <v>6-10</v>
      </c>
    </row>
    <row r="3993" spans="1:26" x14ac:dyDescent="0.25">
      <c r="A3993" s="2" t="s">
        <v>4026</v>
      </c>
      <c r="B3993" s="2" t="s">
        <v>26</v>
      </c>
      <c r="C3993" s="1">
        <v>45948</v>
      </c>
      <c r="D3993" s="3">
        <v>0.76458333333333328</v>
      </c>
      <c r="E3993" s="2" t="s">
        <v>15</v>
      </c>
      <c r="F3993" s="2" t="s">
        <v>44</v>
      </c>
      <c r="G3993" s="2">
        <v>54719</v>
      </c>
      <c r="H3993" s="2">
        <v>10</v>
      </c>
      <c r="I3993" s="2">
        <v>42</v>
      </c>
      <c r="J3993" s="2">
        <v>48320</v>
      </c>
      <c r="K3993" s="2">
        <v>37604</v>
      </c>
      <c r="L3993" s="2">
        <v>1668</v>
      </c>
      <c r="M3993" s="2">
        <v>181</v>
      </c>
      <c r="N3993" s="2">
        <v>419</v>
      </c>
      <c r="O3993" s="2">
        <v>213</v>
      </c>
      <c r="P3993" s="2">
        <v>236</v>
      </c>
      <c r="Q3993" s="2">
        <v>1137</v>
      </c>
      <c r="R3993" s="2">
        <v>209</v>
      </c>
      <c r="S3993" s="2" t="s">
        <v>31</v>
      </c>
      <c r="T3993" s="5">
        <f t="shared" si="434"/>
        <v>2481</v>
      </c>
      <c r="U3993" s="4">
        <f t="shared" si="435"/>
        <v>0.68722016118715623</v>
      </c>
      <c r="V3993" s="4">
        <f t="shared" si="436"/>
        <v>0.68722016118715623</v>
      </c>
      <c r="W3993">
        <f t="shared" si="437"/>
        <v>18</v>
      </c>
      <c r="X3993" t="str">
        <f t="shared" si="438"/>
        <v>Saturday</v>
      </c>
      <c r="Y3993" s="5" t="str">
        <f t="shared" si="439"/>
        <v>Oct</v>
      </c>
      <c r="Z3993" s="5" t="str">
        <f t="shared" si="440"/>
        <v>6-10</v>
      </c>
    </row>
    <row r="3994" spans="1:26" x14ac:dyDescent="0.25">
      <c r="A3994" s="2" t="s">
        <v>4027</v>
      </c>
      <c r="B3994" s="2" t="s">
        <v>26</v>
      </c>
      <c r="C3994" s="1">
        <v>45948</v>
      </c>
      <c r="D3994" s="3">
        <v>0.79236111111111107</v>
      </c>
      <c r="E3994" s="2" t="s">
        <v>19</v>
      </c>
      <c r="F3994" s="2" t="s">
        <v>27</v>
      </c>
      <c r="G3994" s="2">
        <v>54748</v>
      </c>
      <c r="H3994" s="2">
        <v>6</v>
      </c>
      <c r="I3994" s="2">
        <v>299</v>
      </c>
      <c r="J3994" s="2">
        <v>17212</v>
      </c>
      <c r="K3994" s="2">
        <v>12289</v>
      </c>
      <c r="L3994" s="2">
        <v>349</v>
      </c>
      <c r="M3994" s="2">
        <v>32</v>
      </c>
      <c r="N3994" s="2">
        <v>48</v>
      </c>
      <c r="O3994" s="2">
        <v>192</v>
      </c>
      <c r="P3994" s="2">
        <v>49</v>
      </c>
      <c r="Q3994" s="2">
        <v>302</v>
      </c>
      <c r="R3994" s="2">
        <v>22</v>
      </c>
      <c r="S3994" s="2" t="s">
        <v>31</v>
      </c>
      <c r="T3994" s="5">
        <f t="shared" si="434"/>
        <v>621</v>
      </c>
      <c r="U3994" s="4">
        <f t="shared" si="435"/>
        <v>0.22446482063271717</v>
      </c>
      <c r="V3994" s="4">
        <f t="shared" si="436"/>
        <v>0.22446482063271717</v>
      </c>
      <c r="W3994">
        <f t="shared" si="437"/>
        <v>19</v>
      </c>
      <c r="X3994" t="str">
        <f t="shared" si="438"/>
        <v>Saturday</v>
      </c>
      <c r="Y3994" s="5" t="str">
        <f t="shared" si="439"/>
        <v>Oct</v>
      </c>
      <c r="Z3994" s="5" t="str">
        <f t="shared" si="440"/>
        <v>6-10</v>
      </c>
    </row>
    <row r="3995" spans="1:26" x14ac:dyDescent="0.25">
      <c r="A3995" s="2" t="s">
        <v>4028</v>
      </c>
      <c r="B3995" s="2" t="s">
        <v>26</v>
      </c>
      <c r="C3995" s="1">
        <v>45948</v>
      </c>
      <c r="D3995" s="3">
        <v>0.7944444444444444</v>
      </c>
      <c r="E3995" s="2" t="s">
        <v>16</v>
      </c>
      <c r="F3995" s="2" t="s">
        <v>46</v>
      </c>
      <c r="G3995" s="2">
        <v>54830</v>
      </c>
      <c r="H3995" s="2">
        <v>5</v>
      </c>
      <c r="I3995" s="2">
        <v>492</v>
      </c>
      <c r="J3995" s="2">
        <v>31185</v>
      </c>
      <c r="K3995" s="2">
        <v>21875</v>
      </c>
      <c r="L3995" s="2">
        <v>820</v>
      </c>
      <c r="M3995" s="2">
        <v>73</v>
      </c>
      <c r="N3995" s="2">
        <v>66</v>
      </c>
      <c r="O3995" s="2">
        <v>100</v>
      </c>
      <c r="P3995" s="2">
        <v>113</v>
      </c>
      <c r="Q3995" s="2">
        <v>589</v>
      </c>
      <c r="R3995" s="2">
        <v>16</v>
      </c>
      <c r="S3995" s="2" t="s">
        <v>31</v>
      </c>
      <c r="T3995" s="5">
        <f t="shared" si="434"/>
        <v>1059</v>
      </c>
      <c r="U3995" s="4">
        <f t="shared" si="435"/>
        <v>0.39896042312602592</v>
      </c>
      <c r="V3995" s="4">
        <f t="shared" si="436"/>
        <v>0.39896042312602592</v>
      </c>
      <c r="W3995">
        <f t="shared" si="437"/>
        <v>19</v>
      </c>
      <c r="X3995" t="str">
        <f t="shared" si="438"/>
        <v>Saturday</v>
      </c>
      <c r="Y3995" s="5" t="str">
        <f t="shared" si="439"/>
        <v>Oct</v>
      </c>
      <c r="Z3995" s="5" t="str">
        <f t="shared" si="440"/>
        <v>3-5</v>
      </c>
    </row>
    <row r="3996" spans="1:26" x14ac:dyDescent="0.25">
      <c r="A3996" s="2" t="s">
        <v>4029</v>
      </c>
      <c r="B3996" s="2" t="s">
        <v>26</v>
      </c>
      <c r="C3996" s="1">
        <v>45948</v>
      </c>
      <c r="D3996" s="3">
        <v>0.81805555555555554</v>
      </c>
      <c r="E3996" s="2" t="s">
        <v>17</v>
      </c>
      <c r="F3996" s="2" t="s">
        <v>46</v>
      </c>
      <c r="G3996" s="2">
        <v>54739</v>
      </c>
      <c r="H3996" s="2">
        <v>11</v>
      </c>
      <c r="I3996" s="2">
        <v>29</v>
      </c>
      <c r="J3996" s="2">
        <v>17141</v>
      </c>
      <c r="K3996" s="2">
        <v>14184</v>
      </c>
      <c r="L3996" s="2">
        <v>212</v>
      </c>
      <c r="M3996" s="2">
        <v>39</v>
      </c>
      <c r="N3996" s="2">
        <v>32</v>
      </c>
      <c r="O3996" s="2">
        <v>0</v>
      </c>
      <c r="P3996" s="2">
        <v>293</v>
      </c>
      <c r="Q3996" s="2">
        <v>69</v>
      </c>
      <c r="R3996" s="2">
        <v>10</v>
      </c>
      <c r="S3996" s="2" t="s">
        <v>31</v>
      </c>
      <c r="T3996" s="5">
        <f t="shared" si="434"/>
        <v>283</v>
      </c>
      <c r="U3996" s="4">
        <f t="shared" si="435"/>
        <v>0.25912055390124045</v>
      </c>
      <c r="V3996" s="4">
        <f t="shared" si="436"/>
        <v>0.25912055390124045</v>
      </c>
      <c r="W3996">
        <f t="shared" si="437"/>
        <v>19</v>
      </c>
      <c r="X3996" t="str">
        <f t="shared" si="438"/>
        <v>Saturday</v>
      </c>
      <c r="Y3996" s="5" t="str">
        <f t="shared" si="439"/>
        <v>Oct</v>
      </c>
      <c r="Z3996" s="5" t="str">
        <f t="shared" si="440"/>
        <v>11+</v>
      </c>
    </row>
    <row r="3997" spans="1:26" x14ac:dyDescent="0.25">
      <c r="A3997" s="2" t="s">
        <v>4030</v>
      </c>
      <c r="B3997" s="2" t="s">
        <v>26</v>
      </c>
      <c r="C3997" s="1">
        <v>45948</v>
      </c>
      <c r="D3997" s="3">
        <v>0.82361111111111107</v>
      </c>
      <c r="E3997" s="2" t="s">
        <v>19</v>
      </c>
      <c r="F3997" s="2" t="s">
        <v>44</v>
      </c>
      <c r="G3997" s="2">
        <v>54654</v>
      </c>
      <c r="H3997" s="2">
        <v>6</v>
      </c>
      <c r="I3997" s="2">
        <v>261</v>
      </c>
      <c r="J3997" s="2">
        <v>19649</v>
      </c>
      <c r="K3997" s="2">
        <v>15779</v>
      </c>
      <c r="L3997" s="2">
        <v>426</v>
      </c>
      <c r="M3997" s="2">
        <v>57</v>
      </c>
      <c r="N3997" s="2">
        <v>55</v>
      </c>
      <c r="O3997" s="2">
        <v>250</v>
      </c>
      <c r="P3997" s="2">
        <v>136</v>
      </c>
      <c r="Q3997" s="2">
        <v>366</v>
      </c>
      <c r="R3997" s="2">
        <v>37</v>
      </c>
      <c r="S3997" s="2" t="s">
        <v>28</v>
      </c>
      <c r="T3997" s="5">
        <f t="shared" si="434"/>
        <v>788</v>
      </c>
      <c r="U3997" s="4">
        <f t="shared" si="435"/>
        <v>0.28870713945914295</v>
      </c>
      <c r="V3997" s="4">
        <f t="shared" si="436"/>
        <v>0.28870713945914295</v>
      </c>
      <c r="W3997">
        <f t="shared" si="437"/>
        <v>19</v>
      </c>
      <c r="X3997" t="str">
        <f t="shared" si="438"/>
        <v>Saturday</v>
      </c>
      <c r="Y3997" s="5" t="str">
        <f t="shared" si="439"/>
        <v>Oct</v>
      </c>
      <c r="Z3997" s="5" t="str">
        <f t="shared" si="440"/>
        <v>6-10</v>
      </c>
    </row>
    <row r="3998" spans="1:26" x14ac:dyDescent="0.25">
      <c r="A3998" s="2" t="s">
        <v>4031</v>
      </c>
      <c r="B3998" s="2" t="s">
        <v>26</v>
      </c>
      <c r="C3998" s="1">
        <v>45948</v>
      </c>
      <c r="D3998" s="3">
        <v>0.84722222222222221</v>
      </c>
      <c r="E3998" s="2" t="s">
        <v>19</v>
      </c>
      <c r="F3998" s="2" t="s">
        <v>30</v>
      </c>
      <c r="G3998" s="2">
        <v>54934</v>
      </c>
      <c r="H3998" s="2">
        <v>7</v>
      </c>
      <c r="I3998" s="2">
        <v>133</v>
      </c>
      <c r="J3998" s="2">
        <v>31079</v>
      </c>
      <c r="K3998" s="2">
        <v>23192</v>
      </c>
      <c r="L3998" s="2">
        <v>1075</v>
      </c>
      <c r="M3998" s="2">
        <v>136</v>
      </c>
      <c r="N3998" s="2">
        <v>164</v>
      </c>
      <c r="O3998" s="2">
        <v>668</v>
      </c>
      <c r="P3998" s="2">
        <v>186</v>
      </c>
      <c r="Q3998" s="2">
        <v>550</v>
      </c>
      <c r="R3998" s="2">
        <v>67</v>
      </c>
      <c r="S3998" s="2" t="s">
        <v>31</v>
      </c>
      <c r="T3998" s="5">
        <f t="shared" si="434"/>
        <v>2043</v>
      </c>
      <c r="U3998" s="4">
        <f t="shared" si="435"/>
        <v>0.4221793424837077</v>
      </c>
      <c r="V3998" s="4">
        <f t="shared" si="436"/>
        <v>0.4221793424837077</v>
      </c>
      <c r="W3998">
        <f t="shared" si="437"/>
        <v>20</v>
      </c>
      <c r="X3998" t="str">
        <f t="shared" si="438"/>
        <v>Saturday</v>
      </c>
      <c r="Y3998" s="5" t="str">
        <f t="shared" si="439"/>
        <v>Oct</v>
      </c>
      <c r="Z3998" s="5" t="str">
        <f t="shared" si="440"/>
        <v>6-10</v>
      </c>
    </row>
    <row r="3999" spans="1:26" x14ac:dyDescent="0.25">
      <c r="A3999" s="2" t="s">
        <v>4032</v>
      </c>
      <c r="B3999" s="2" t="s">
        <v>26</v>
      </c>
      <c r="C3999" s="1">
        <v>45948</v>
      </c>
      <c r="D3999" s="3">
        <v>0.84722222222222221</v>
      </c>
      <c r="E3999" s="2" t="s">
        <v>16</v>
      </c>
      <c r="F3999" s="2" t="s">
        <v>49</v>
      </c>
      <c r="G3999" s="2">
        <v>54909</v>
      </c>
      <c r="H3999" s="2">
        <v>5</v>
      </c>
      <c r="I3999" s="2">
        <v>117</v>
      </c>
      <c r="J3999" s="2">
        <v>35961</v>
      </c>
      <c r="K3999" s="2">
        <v>31260</v>
      </c>
      <c r="L3999" s="2">
        <v>1440</v>
      </c>
      <c r="M3999" s="2">
        <v>120</v>
      </c>
      <c r="N3999" s="2">
        <v>103</v>
      </c>
      <c r="O3999" s="2">
        <v>158</v>
      </c>
      <c r="P3999" s="2">
        <v>118</v>
      </c>
      <c r="Q3999" s="2">
        <v>524</v>
      </c>
      <c r="R3999" s="2">
        <v>45</v>
      </c>
      <c r="S3999" s="2" t="s">
        <v>31</v>
      </c>
      <c r="T3999" s="5">
        <f t="shared" si="434"/>
        <v>1821</v>
      </c>
      <c r="U3999" s="4">
        <f t="shared" si="435"/>
        <v>0.56930557832049389</v>
      </c>
      <c r="V3999" s="4">
        <f t="shared" si="436"/>
        <v>0.56930557832049389</v>
      </c>
      <c r="W3999">
        <f t="shared" si="437"/>
        <v>20</v>
      </c>
      <c r="X3999" t="str">
        <f t="shared" si="438"/>
        <v>Saturday</v>
      </c>
      <c r="Y3999" s="5" t="str">
        <f t="shared" si="439"/>
        <v>Oct</v>
      </c>
      <c r="Z3999" s="5" t="str">
        <f t="shared" si="440"/>
        <v>3-5</v>
      </c>
    </row>
    <row r="4000" spans="1:26" x14ac:dyDescent="0.25">
      <c r="A4000" s="2" t="s">
        <v>4033</v>
      </c>
      <c r="B4000" s="2" t="s">
        <v>26</v>
      </c>
      <c r="C4000" s="1">
        <v>45948</v>
      </c>
      <c r="D4000" s="3">
        <v>0.90833333333333333</v>
      </c>
      <c r="E4000" s="2" t="s">
        <v>17</v>
      </c>
      <c r="F4000" s="2" t="s">
        <v>27</v>
      </c>
      <c r="G4000" s="2">
        <v>54681</v>
      </c>
      <c r="H4000" s="2">
        <v>13</v>
      </c>
      <c r="I4000" s="2">
        <v>36</v>
      </c>
      <c r="J4000" s="2">
        <v>6056</v>
      </c>
      <c r="K4000" s="2">
        <v>4594</v>
      </c>
      <c r="L4000" s="2">
        <v>50</v>
      </c>
      <c r="M4000" s="2">
        <v>7</v>
      </c>
      <c r="N4000" s="2">
        <v>7</v>
      </c>
      <c r="O4000" s="2">
        <v>0</v>
      </c>
      <c r="P4000" s="2">
        <v>63</v>
      </c>
      <c r="Q4000" s="2">
        <v>77</v>
      </c>
      <c r="R4000" s="2">
        <v>4</v>
      </c>
      <c r="S4000" s="2" t="s">
        <v>31</v>
      </c>
      <c r="T4000" s="5">
        <f t="shared" si="434"/>
        <v>64</v>
      </c>
      <c r="U4000" s="4">
        <f t="shared" si="435"/>
        <v>8.4014557158793732E-2</v>
      </c>
      <c r="V4000" s="4">
        <f t="shared" si="436"/>
        <v>8.4014557158793732E-2</v>
      </c>
      <c r="W4000">
        <f t="shared" si="437"/>
        <v>21</v>
      </c>
      <c r="X4000" t="str">
        <f t="shared" si="438"/>
        <v>Saturday</v>
      </c>
      <c r="Y4000" s="5" t="str">
        <f t="shared" si="439"/>
        <v>Oct</v>
      </c>
      <c r="Z4000" s="5" t="str">
        <f t="shared" si="440"/>
        <v>11+</v>
      </c>
    </row>
    <row r="4001" spans="1:26" x14ac:dyDescent="0.25">
      <c r="A4001" s="2" t="s">
        <v>4034</v>
      </c>
      <c r="B4001" s="2" t="s">
        <v>26</v>
      </c>
      <c r="C4001" s="1">
        <v>45948</v>
      </c>
      <c r="D4001" s="3">
        <v>0.9555555555555556</v>
      </c>
      <c r="E4001" s="2" t="s">
        <v>16</v>
      </c>
      <c r="F4001" s="2" t="s">
        <v>36</v>
      </c>
      <c r="G4001" s="2">
        <v>54725</v>
      </c>
      <c r="H4001" s="2">
        <v>6</v>
      </c>
      <c r="I4001" s="2">
        <v>124</v>
      </c>
      <c r="J4001" s="2">
        <v>17160</v>
      </c>
      <c r="K4001" s="2">
        <v>11994</v>
      </c>
      <c r="L4001" s="2">
        <v>435</v>
      </c>
      <c r="M4001" s="2">
        <v>48</v>
      </c>
      <c r="N4001" s="2">
        <v>33</v>
      </c>
      <c r="O4001" s="2">
        <v>58</v>
      </c>
      <c r="P4001" s="2">
        <v>78</v>
      </c>
      <c r="Q4001" s="2">
        <v>260</v>
      </c>
      <c r="R4001" s="2">
        <v>20</v>
      </c>
      <c r="S4001" s="2" t="s">
        <v>31</v>
      </c>
      <c r="T4001" s="5">
        <f t="shared" si="434"/>
        <v>574</v>
      </c>
      <c r="U4001" s="4">
        <f t="shared" si="435"/>
        <v>0.21916857012334398</v>
      </c>
      <c r="V4001" s="4">
        <f t="shared" si="436"/>
        <v>0.21916857012334398</v>
      </c>
      <c r="W4001">
        <f t="shared" si="437"/>
        <v>22</v>
      </c>
      <c r="X4001" t="str">
        <f t="shared" si="438"/>
        <v>Saturday</v>
      </c>
      <c r="Y4001" s="5" t="str">
        <f t="shared" si="439"/>
        <v>Oct</v>
      </c>
      <c r="Z4001" s="5" t="str">
        <f t="shared" si="440"/>
        <v>6-10</v>
      </c>
    </row>
    <row r="4002" spans="1:26" x14ac:dyDescent="0.25">
      <c r="A4002" s="2" t="s">
        <v>4035</v>
      </c>
      <c r="B4002" s="2" t="s">
        <v>26</v>
      </c>
      <c r="C4002" s="1">
        <v>45949</v>
      </c>
      <c r="D4002" s="3">
        <v>0.3972222222222222</v>
      </c>
      <c r="E4002" s="2" t="s">
        <v>16</v>
      </c>
      <c r="F4002" s="2" t="s">
        <v>49</v>
      </c>
      <c r="G4002" s="2">
        <v>54802</v>
      </c>
      <c r="H4002" s="2">
        <v>9</v>
      </c>
      <c r="I4002" s="2">
        <v>148</v>
      </c>
      <c r="J4002" s="2">
        <v>20997</v>
      </c>
      <c r="K4002" s="2">
        <v>14897</v>
      </c>
      <c r="L4002" s="2">
        <v>470</v>
      </c>
      <c r="M4002" s="2">
        <v>44</v>
      </c>
      <c r="N4002" s="2">
        <v>38</v>
      </c>
      <c r="O4002" s="2">
        <v>75</v>
      </c>
      <c r="P4002" s="2">
        <v>100</v>
      </c>
      <c r="Q4002" s="2">
        <v>308</v>
      </c>
      <c r="R4002" s="2">
        <v>16</v>
      </c>
      <c r="S4002" s="2" t="s">
        <v>31</v>
      </c>
      <c r="T4002" s="5">
        <f t="shared" si="434"/>
        <v>627</v>
      </c>
      <c r="U4002" s="4">
        <f t="shared" si="435"/>
        <v>0.27183314477573811</v>
      </c>
      <c r="V4002" s="4">
        <f t="shared" si="436"/>
        <v>0.27183314477573811</v>
      </c>
      <c r="W4002">
        <f t="shared" si="437"/>
        <v>9</v>
      </c>
      <c r="X4002" t="str">
        <f t="shared" si="438"/>
        <v>Sunday</v>
      </c>
      <c r="Y4002" s="5" t="str">
        <f t="shared" si="439"/>
        <v>Oct</v>
      </c>
      <c r="Z4002" s="5" t="str">
        <f t="shared" si="440"/>
        <v>6-10</v>
      </c>
    </row>
    <row r="4003" spans="1:26" x14ac:dyDescent="0.25">
      <c r="A4003" s="2" t="s">
        <v>4036</v>
      </c>
      <c r="B4003" s="2" t="s">
        <v>26</v>
      </c>
      <c r="C4003" s="1">
        <v>45949</v>
      </c>
      <c r="D4003" s="3">
        <v>0.43541666666666667</v>
      </c>
      <c r="E4003" s="2" t="s">
        <v>15</v>
      </c>
      <c r="F4003" s="2" t="s">
        <v>38</v>
      </c>
      <c r="G4003" s="2">
        <v>54667</v>
      </c>
      <c r="H4003" s="2">
        <v>9</v>
      </c>
      <c r="I4003" s="2">
        <v>124</v>
      </c>
      <c r="J4003" s="2">
        <v>34008</v>
      </c>
      <c r="K4003" s="2">
        <v>26680</v>
      </c>
      <c r="L4003" s="2">
        <v>1591</v>
      </c>
      <c r="M4003" s="2">
        <v>209</v>
      </c>
      <c r="N4003" s="2">
        <v>314</v>
      </c>
      <c r="O4003" s="2">
        <v>192</v>
      </c>
      <c r="P4003" s="2">
        <v>233</v>
      </c>
      <c r="Q4003" s="2">
        <v>829</v>
      </c>
      <c r="R4003" s="2">
        <v>161</v>
      </c>
      <c r="S4003" s="2" t="s">
        <v>31</v>
      </c>
      <c r="T4003" s="5">
        <f t="shared" si="434"/>
        <v>2306</v>
      </c>
      <c r="U4003" s="4">
        <f t="shared" si="435"/>
        <v>0.48804580459875246</v>
      </c>
      <c r="V4003" s="4">
        <f t="shared" si="436"/>
        <v>0.48804580459875246</v>
      </c>
      <c r="W4003">
        <f t="shared" si="437"/>
        <v>10</v>
      </c>
      <c r="X4003" t="str">
        <f t="shared" si="438"/>
        <v>Sunday</v>
      </c>
      <c r="Y4003" s="5" t="str">
        <f t="shared" si="439"/>
        <v>Oct</v>
      </c>
      <c r="Z4003" s="5" t="str">
        <f t="shared" si="440"/>
        <v>6-10</v>
      </c>
    </row>
    <row r="4004" spans="1:26" x14ac:dyDescent="0.25">
      <c r="A4004" s="2" t="s">
        <v>4037</v>
      </c>
      <c r="B4004" s="2" t="s">
        <v>26</v>
      </c>
      <c r="C4004" s="1">
        <v>45949</v>
      </c>
      <c r="D4004" s="3">
        <v>0.53263888888888888</v>
      </c>
      <c r="E4004" s="2" t="s">
        <v>15</v>
      </c>
      <c r="F4004" s="2" t="s">
        <v>27</v>
      </c>
      <c r="G4004" s="2">
        <v>54890</v>
      </c>
      <c r="H4004" s="2">
        <v>6</v>
      </c>
      <c r="I4004" s="2">
        <v>150</v>
      </c>
      <c r="J4004" s="2">
        <v>44846</v>
      </c>
      <c r="K4004" s="2">
        <v>41197</v>
      </c>
      <c r="L4004" s="2">
        <v>1391</v>
      </c>
      <c r="M4004" s="2">
        <v>136</v>
      </c>
      <c r="N4004" s="2">
        <v>286</v>
      </c>
      <c r="O4004" s="2">
        <v>167</v>
      </c>
      <c r="P4004" s="2">
        <v>227</v>
      </c>
      <c r="Q4004" s="2">
        <v>585</v>
      </c>
      <c r="R4004" s="2">
        <v>245</v>
      </c>
      <c r="S4004" s="2" t="s">
        <v>31</v>
      </c>
      <c r="T4004" s="5">
        <f t="shared" si="434"/>
        <v>1980</v>
      </c>
      <c r="U4004" s="4">
        <f t="shared" si="435"/>
        <v>0.75053743851339039</v>
      </c>
      <c r="V4004" s="4">
        <f t="shared" si="436"/>
        <v>0.75053743851339039</v>
      </c>
      <c r="W4004">
        <f t="shared" si="437"/>
        <v>12</v>
      </c>
      <c r="X4004" t="str">
        <f t="shared" si="438"/>
        <v>Sunday</v>
      </c>
      <c r="Y4004" s="5" t="str">
        <f t="shared" si="439"/>
        <v>Oct</v>
      </c>
      <c r="Z4004" s="5" t="str">
        <f t="shared" si="440"/>
        <v>6-10</v>
      </c>
    </row>
    <row r="4005" spans="1:26" x14ac:dyDescent="0.25">
      <c r="A4005" s="2" t="s">
        <v>4038</v>
      </c>
      <c r="B4005" s="2" t="s">
        <v>26</v>
      </c>
      <c r="C4005" s="1">
        <v>45949</v>
      </c>
      <c r="D4005" s="3">
        <v>0.72569444444444442</v>
      </c>
      <c r="E4005" s="2" t="s">
        <v>15</v>
      </c>
      <c r="F4005" s="2" t="s">
        <v>18</v>
      </c>
      <c r="G4005" s="2">
        <v>54785</v>
      </c>
      <c r="H4005" s="2">
        <v>9</v>
      </c>
      <c r="I4005" s="2">
        <v>82</v>
      </c>
      <c r="J4005" s="2">
        <v>27482</v>
      </c>
      <c r="K4005" s="2">
        <v>22280</v>
      </c>
      <c r="L4005" s="2">
        <v>892</v>
      </c>
      <c r="M4005" s="2">
        <v>109</v>
      </c>
      <c r="N4005" s="2">
        <v>315</v>
      </c>
      <c r="O4005" s="2">
        <v>193</v>
      </c>
      <c r="P4005" s="2">
        <v>105</v>
      </c>
      <c r="Q4005" s="2">
        <v>363</v>
      </c>
      <c r="R4005" s="2">
        <v>91</v>
      </c>
      <c r="S4005" s="2" t="s">
        <v>31</v>
      </c>
      <c r="T4005" s="5">
        <f t="shared" si="434"/>
        <v>1509</v>
      </c>
      <c r="U4005" s="4">
        <f t="shared" si="435"/>
        <v>0.40668066076480791</v>
      </c>
      <c r="V4005" s="4">
        <f t="shared" si="436"/>
        <v>0.40668066076480791</v>
      </c>
      <c r="W4005">
        <f t="shared" si="437"/>
        <v>17</v>
      </c>
      <c r="X4005" t="str">
        <f t="shared" si="438"/>
        <v>Sunday</v>
      </c>
      <c r="Y4005" s="5" t="str">
        <f t="shared" si="439"/>
        <v>Oct</v>
      </c>
      <c r="Z4005" s="5" t="str">
        <f t="shared" si="440"/>
        <v>6-10</v>
      </c>
    </row>
    <row r="4006" spans="1:26" x14ac:dyDescent="0.25">
      <c r="A4006" s="2" t="s">
        <v>4039</v>
      </c>
      <c r="B4006" s="2" t="s">
        <v>26</v>
      </c>
      <c r="C4006" s="1">
        <v>45949</v>
      </c>
      <c r="D4006" s="3">
        <v>0.75277777777777777</v>
      </c>
      <c r="E4006" s="2" t="s">
        <v>17</v>
      </c>
      <c r="F4006" s="2" t="s">
        <v>27</v>
      </c>
      <c r="G4006" s="2">
        <v>55047</v>
      </c>
      <c r="H4006" s="2">
        <v>6</v>
      </c>
      <c r="I4006" s="2">
        <v>20</v>
      </c>
      <c r="J4006" s="2">
        <v>11133</v>
      </c>
      <c r="K4006" s="2">
        <v>9631</v>
      </c>
      <c r="L4006" s="2">
        <v>130</v>
      </c>
      <c r="M4006" s="2">
        <v>15</v>
      </c>
      <c r="N4006" s="2">
        <v>12</v>
      </c>
      <c r="O4006" s="2">
        <v>0</v>
      </c>
      <c r="P4006" s="2">
        <v>116</v>
      </c>
      <c r="Q4006" s="2">
        <v>140</v>
      </c>
      <c r="R4006" s="2">
        <v>4</v>
      </c>
      <c r="S4006" s="2" t="s">
        <v>31</v>
      </c>
      <c r="T4006" s="5">
        <f t="shared" si="434"/>
        <v>157</v>
      </c>
      <c r="U4006" s="4">
        <f t="shared" si="435"/>
        <v>0.17495957999527675</v>
      </c>
      <c r="V4006" s="4">
        <f t="shared" si="436"/>
        <v>0.17495957999527675</v>
      </c>
      <c r="W4006">
        <f t="shared" si="437"/>
        <v>18</v>
      </c>
      <c r="X4006" t="str">
        <f t="shared" si="438"/>
        <v>Sunday</v>
      </c>
      <c r="Y4006" s="5" t="str">
        <f t="shared" si="439"/>
        <v>Oct</v>
      </c>
      <c r="Z4006" s="5" t="str">
        <f t="shared" si="440"/>
        <v>6-10</v>
      </c>
    </row>
    <row r="4007" spans="1:26" x14ac:dyDescent="0.25">
      <c r="A4007" s="2" t="s">
        <v>4040</v>
      </c>
      <c r="B4007" s="2" t="s">
        <v>26</v>
      </c>
      <c r="C4007" s="1">
        <v>45949</v>
      </c>
      <c r="D4007" s="3">
        <v>0.90902777777777777</v>
      </c>
      <c r="E4007" s="2" t="s">
        <v>15</v>
      </c>
      <c r="F4007" s="2" t="s">
        <v>49</v>
      </c>
      <c r="G4007" s="2">
        <v>54726</v>
      </c>
      <c r="H4007" s="2">
        <v>10</v>
      </c>
      <c r="I4007" s="2">
        <v>162</v>
      </c>
      <c r="J4007" s="2">
        <v>110714</v>
      </c>
      <c r="K4007" s="2">
        <v>82992</v>
      </c>
      <c r="L4007" s="2">
        <v>2584</v>
      </c>
      <c r="M4007" s="2">
        <v>246</v>
      </c>
      <c r="N4007" s="2">
        <v>485</v>
      </c>
      <c r="O4007" s="2">
        <v>307</v>
      </c>
      <c r="P4007" s="2">
        <v>267</v>
      </c>
      <c r="Q4007" s="2">
        <v>1287</v>
      </c>
      <c r="R4007" s="2">
        <v>282</v>
      </c>
      <c r="S4007" s="2" t="s">
        <v>31</v>
      </c>
      <c r="T4007" s="5">
        <f t="shared" si="434"/>
        <v>3622</v>
      </c>
      <c r="U4007" s="4">
        <f t="shared" si="435"/>
        <v>1.5165003837298541</v>
      </c>
      <c r="V4007" s="4">
        <f t="shared" si="436"/>
        <v>1.5165003837298541</v>
      </c>
      <c r="W4007">
        <f t="shared" si="437"/>
        <v>21</v>
      </c>
      <c r="X4007" t="str">
        <f t="shared" si="438"/>
        <v>Sunday</v>
      </c>
      <c r="Y4007" s="5" t="str">
        <f t="shared" si="439"/>
        <v>Oct</v>
      </c>
      <c r="Z4007" s="5" t="str">
        <f t="shared" si="440"/>
        <v>6-10</v>
      </c>
    </row>
    <row r="4008" spans="1:26" x14ac:dyDescent="0.25">
      <c r="A4008" s="2" t="s">
        <v>4041</v>
      </c>
      <c r="B4008" s="2" t="s">
        <v>26</v>
      </c>
      <c r="C4008" s="1">
        <v>45950</v>
      </c>
      <c r="D4008" s="3">
        <v>5.2777777777777778E-2</v>
      </c>
      <c r="E4008" s="2" t="s">
        <v>15</v>
      </c>
      <c r="F4008" s="2" t="s">
        <v>46</v>
      </c>
      <c r="G4008" s="2">
        <v>54838</v>
      </c>
      <c r="H4008" s="2">
        <v>5</v>
      </c>
      <c r="I4008" s="2">
        <v>67</v>
      </c>
      <c r="J4008" s="2">
        <v>18940</v>
      </c>
      <c r="K4008" s="2">
        <v>13210</v>
      </c>
      <c r="L4008" s="2">
        <v>374</v>
      </c>
      <c r="M4008" s="2">
        <v>45</v>
      </c>
      <c r="N4008" s="2">
        <v>81</v>
      </c>
      <c r="O4008" s="2">
        <v>84</v>
      </c>
      <c r="P4008" s="2">
        <v>27</v>
      </c>
      <c r="Q4008" s="2">
        <v>442</v>
      </c>
      <c r="R4008" s="2">
        <v>47</v>
      </c>
      <c r="S4008" s="2" t="s">
        <v>31</v>
      </c>
      <c r="T4008" s="5">
        <f t="shared" si="434"/>
        <v>584</v>
      </c>
      <c r="U4008" s="4">
        <f t="shared" si="435"/>
        <v>0.24089135271162332</v>
      </c>
      <c r="V4008" s="4">
        <f t="shared" si="436"/>
        <v>0.24089135271162332</v>
      </c>
      <c r="W4008">
        <f t="shared" si="437"/>
        <v>1</v>
      </c>
      <c r="X4008" t="str">
        <f t="shared" si="438"/>
        <v>Monday</v>
      </c>
      <c r="Y4008" s="5" t="str">
        <f t="shared" si="439"/>
        <v>Oct</v>
      </c>
      <c r="Z4008" s="5" t="str">
        <f t="shared" si="440"/>
        <v>3-5</v>
      </c>
    </row>
    <row r="4009" spans="1:26" x14ac:dyDescent="0.25">
      <c r="A4009" s="2" t="s">
        <v>4042</v>
      </c>
      <c r="B4009" s="2" t="s">
        <v>26</v>
      </c>
      <c r="C4009" s="1">
        <v>45950</v>
      </c>
      <c r="D4009" s="3">
        <v>0.25624999999999998</v>
      </c>
      <c r="E4009" s="2" t="s">
        <v>19</v>
      </c>
      <c r="F4009" s="2" t="s">
        <v>27</v>
      </c>
      <c r="G4009" s="2">
        <v>54908</v>
      </c>
      <c r="H4009" s="2">
        <v>7</v>
      </c>
      <c r="I4009" s="2">
        <v>256</v>
      </c>
      <c r="J4009" s="2">
        <v>16845</v>
      </c>
      <c r="K4009" s="2">
        <v>11775</v>
      </c>
      <c r="L4009" s="2">
        <v>395</v>
      </c>
      <c r="M4009" s="2">
        <v>42</v>
      </c>
      <c r="N4009" s="2">
        <v>50</v>
      </c>
      <c r="O4009" s="2">
        <v>234</v>
      </c>
      <c r="P4009" s="2">
        <v>91</v>
      </c>
      <c r="Q4009" s="2">
        <v>129</v>
      </c>
      <c r="R4009" s="2">
        <v>13</v>
      </c>
      <c r="S4009" s="2" t="s">
        <v>31</v>
      </c>
      <c r="T4009" s="5">
        <f t="shared" si="434"/>
        <v>721</v>
      </c>
      <c r="U4009" s="4">
        <f t="shared" si="435"/>
        <v>0.21444962482698332</v>
      </c>
      <c r="V4009" s="4">
        <f t="shared" si="436"/>
        <v>0.21444962482698332</v>
      </c>
      <c r="W4009">
        <f t="shared" si="437"/>
        <v>6</v>
      </c>
      <c r="X4009" t="str">
        <f t="shared" si="438"/>
        <v>Monday</v>
      </c>
      <c r="Y4009" s="5" t="str">
        <f t="shared" si="439"/>
        <v>Oct</v>
      </c>
      <c r="Z4009" s="5" t="str">
        <f t="shared" si="440"/>
        <v>6-10</v>
      </c>
    </row>
    <row r="4010" spans="1:26" x14ac:dyDescent="0.25">
      <c r="A4010" s="2" t="s">
        <v>4043</v>
      </c>
      <c r="B4010" s="2" t="s">
        <v>26</v>
      </c>
      <c r="C4010" s="1">
        <v>45950</v>
      </c>
      <c r="D4010" s="3">
        <v>0.4861111111111111</v>
      </c>
      <c r="E4010" s="2" t="s">
        <v>17</v>
      </c>
      <c r="F4010" s="2" t="s">
        <v>18</v>
      </c>
      <c r="G4010" s="2">
        <v>54713</v>
      </c>
      <c r="H4010" s="2">
        <v>6</v>
      </c>
      <c r="I4010" s="2">
        <v>20</v>
      </c>
      <c r="J4010" s="2">
        <v>9551</v>
      </c>
      <c r="K4010" s="2">
        <v>6719</v>
      </c>
      <c r="L4010" s="2">
        <v>164</v>
      </c>
      <c r="M4010" s="2">
        <v>20</v>
      </c>
      <c r="N4010" s="2">
        <v>20</v>
      </c>
      <c r="O4010" s="2">
        <v>0</v>
      </c>
      <c r="P4010" s="2">
        <v>81</v>
      </c>
      <c r="Q4010" s="2">
        <v>92</v>
      </c>
      <c r="R4010" s="2">
        <v>3</v>
      </c>
      <c r="S4010" s="2" t="s">
        <v>31</v>
      </c>
      <c r="T4010" s="5">
        <f t="shared" si="434"/>
        <v>204</v>
      </c>
      <c r="U4010" s="4">
        <f t="shared" si="435"/>
        <v>0.12280445232394495</v>
      </c>
      <c r="V4010" s="4">
        <f t="shared" si="436"/>
        <v>0.12280445232394495</v>
      </c>
      <c r="W4010">
        <f t="shared" si="437"/>
        <v>11</v>
      </c>
      <c r="X4010" t="str">
        <f t="shared" si="438"/>
        <v>Monday</v>
      </c>
      <c r="Y4010" s="5" t="str">
        <f t="shared" si="439"/>
        <v>Oct</v>
      </c>
      <c r="Z4010" s="5" t="str">
        <f t="shared" si="440"/>
        <v>6-10</v>
      </c>
    </row>
    <row r="4011" spans="1:26" x14ac:dyDescent="0.25">
      <c r="A4011" s="2" t="s">
        <v>4044</v>
      </c>
      <c r="B4011" s="2" t="s">
        <v>26</v>
      </c>
      <c r="C4011" s="1">
        <v>45950</v>
      </c>
      <c r="D4011" s="3">
        <v>0.50555555555555554</v>
      </c>
      <c r="E4011" s="2" t="s">
        <v>15</v>
      </c>
      <c r="F4011" s="2" t="s">
        <v>27</v>
      </c>
      <c r="G4011" s="2">
        <v>55009</v>
      </c>
      <c r="H4011" s="2">
        <v>8</v>
      </c>
      <c r="I4011" s="2">
        <v>342</v>
      </c>
      <c r="J4011" s="2">
        <v>34748</v>
      </c>
      <c r="K4011" s="2">
        <v>27011</v>
      </c>
      <c r="L4011" s="2">
        <v>676</v>
      </c>
      <c r="M4011" s="2">
        <v>79</v>
      </c>
      <c r="N4011" s="2">
        <v>133</v>
      </c>
      <c r="O4011" s="2">
        <v>130</v>
      </c>
      <c r="P4011" s="2">
        <v>214</v>
      </c>
      <c r="Q4011" s="2">
        <v>558</v>
      </c>
      <c r="R4011" s="2">
        <v>143</v>
      </c>
      <c r="S4011" s="2" t="s">
        <v>31</v>
      </c>
      <c r="T4011" s="5">
        <f t="shared" si="434"/>
        <v>1018</v>
      </c>
      <c r="U4011" s="4">
        <f t="shared" si="435"/>
        <v>0.49102874075151337</v>
      </c>
      <c r="V4011" s="4">
        <f t="shared" si="436"/>
        <v>0.49102874075151337</v>
      </c>
      <c r="W4011">
        <f t="shared" si="437"/>
        <v>12</v>
      </c>
      <c r="X4011" t="str">
        <f t="shared" si="438"/>
        <v>Monday</v>
      </c>
      <c r="Y4011" s="5" t="str">
        <f t="shared" si="439"/>
        <v>Oct</v>
      </c>
      <c r="Z4011" s="5" t="str">
        <f t="shared" si="440"/>
        <v>6-10</v>
      </c>
    </row>
    <row r="4012" spans="1:26" x14ac:dyDescent="0.25">
      <c r="A4012" s="2" t="s">
        <v>4045</v>
      </c>
      <c r="B4012" s="2" t="s">
        <v>26</v>
      </c>
      <c r="C4012" s="1">
        <v>45950</v>
      </c>
      <c r="D4012" s="3">
        <v>0.51249999999999996</v>
      </c>
      <c r="E4012" s="2" t="s">
        <v>19</v>
      </c>
      <c r="F4012" s="2" t="s">
        <v>49</v>
      </c>
      <c r="G4012" s="2">
        <v>54738</v>
      </c>
      <c r="H4012" s="2">
        <v>7</v>
      </c>
      <c r="I4012" s="2">
        <v>255</v>
      </c>
      <c r="J4012" s="2">
        <v>16106</v>
      </c>
      <c r="K4012" s="2">
        <v>12345</v>
      </c>
      <c r="L4012" s="2">
        <v>421</v>
      </c>
      <c r="M4012" s="2">
        <v>44</v>
      </c>
      <c r="N4012" s="2">
        <v>40</v>
      </c>
      <c r="O4012" s="2">
        <v>223</v>
      </c>
      <c r="P4012" s="2">
        <v>55</v>
      </c>
      <c r="Q4012" s="2">
        <v>246</v>
      </c>
      <c r="R4012" s="2">
        <v>34</v>
      </c>
      <c r="S4012" s="2" t="s">
        <v>31</v>
      </c>
      <c r="T4012" s="5">
        <f t="shared" si="434"/>
        <v>728</v>
      </c>
      <c r="U4012" s="4">
        <f t="shared" si="435"/>
        <v>0.2255288830428587</v>
      </c>
      <c r="V4012" s="4">
        <f t="shared" si="436"/>
        <v>0.2255288830428587</v>
      </c>
      <c r="W4012">
        <f t="shared" si="437"/>
        <v>12</v>
      </c>
      <c r="X4012" t="str">
        <f t="shared" si="438"/>
        <v>Monday</v>
      </c>
      <c r="Y4012" s="5" t="str">
        <f t="shared" si="439"/>
        <v>Oct</v>
      </c>
      <c r="Z4012" s="5" t="str">
        <f t="shared" si="440"/>
        <v>6-10</v>
      </c>
    </row>
    <row r="4013" spans="1:26" x14ac:dyDescent="0.25">
      <c r="A4013" s="2" t="s">
        <v>4046</v>
      </c>
      <c r="B4013" s="2" t="s">
        <v>26</v>
      </c>
      <c r="C4013" s="1">
        <v>45950</v>
      </c>
      <c r="D4013" s="3">
        <v>0.64583333333333337</v>
      </c>
      <c r="E4013" s="2" t="s">
        <v>17</v>
      </c>
      <c r="F4013" s="2" t="s">
        <v>36</v>
      </c>
      <c r="G4013" s="2">
        <v>54823</v>
      </c>
      <c r="H4013" s="2">
        <v>10</v>
      </c>
      <c r="I4013" s="2">
        <v>105</v>
      </c>
      <c r="J4013" s="2">
        <v>8227</v>
      </c>
      <c r="K4013" s="2">
        <v>6959</v>
      </c>
      <c r="L4013" s="2">
        <v>156</v>
      </c>
      <c r="M4013" s="2">
        <v>25</v>
      </c>
      <c r="N4013" s="2">
        <v>22</v>
      </c>
      <c r="O4013" s="2">
        <v>0</v>
      </c>
      <c r="P4013" s="2">
        <v>100</v>
      </c>
      <c r="Q4013" s="2">
        <v>89</v>
      </c>
      <c r="R4013" s="2">
        <v>5</v>
      </c>
      <c r="S4013" s="2" t="s">
        <v>31</v>
      </c>
      <c r="T4013" s="5">
        <f t="shared" si="434"/>
        <v>203</v>
      </c>
      <c r="U4013" s="4">
        <f t="shared" si="435"/>
        <v>0.12693577513087573</v>
      </c>
      <c r="V4013" s="4">
        <f t="shared" si="436"/>
        <v>0.12693577513087573</v>
      </c>
      <c r="W4013">
        <f t="shared" si="437"/>
        <v>15</v>
      </c>
      <c r="X4013" t="str">
        <f t="shared" si="438"/>
        <v>Monday</v>
      </c>
      <c r="Y4013" s="5" t="str">
        <f t="shared" si="439"/>
        <v>Oct</v>
      </c>
      <c r="Z4013" s="5" t="str">
        <f t="shared" si="440"/>
        <v>6-10</v>
      </c>
    </row>
    <row r="4014" spans="1:26" x14ac:dyDescent="0.25">
      <c r="A4014" s="2" t="s">
        <v>4047</v>
      </c>
      <c r="B4014" s="2" t="s">
        <v>26</v>
      </c>
      <c r="C4014" s="1">
        <v>45950</v>
      </c>
      <c r="D4014" s="3">
        <v>0.79166666666666663</v>
      </c>
      <c r="E4014" s="2" t="s">
        <v>15</v>
      </c>
      <c r="F4014" s="2" t="s">
        <v>27</v>
      </c>
      <c r="G4014" s="2">
        <v>54812</v>
      </c>
      <c r="H4014" s="2">
        <v>9</v>
      </c>
      <c r="I4014" s="2">
        <v>70</v>
      </c>
      <c r="J4014" s="2">
        <v>26062</v>
      </c>
      <c r="K4014" s="2">
        <v>18097</v>
      </c>
      <c r="L4014" s="2">
        <v>565</v>
      </c>
      <c r="M4014" s="2">
        <v>61</v>
      </c>
      <c r="N4014" s="2">
        <v>91</v>
      </c>
      <c r="O4014" s="2">
        <v>104</v>
      </c>
      <c r="P4014" s="2">
        <v>87</v>
      </c>
      <c r="Q4014" s="2">
        <v>369</v>
      </c>
      <c r="R4014" s="2">
        <v>93</v>
      </c>
      <c r="S4014" s="2" t="s">
        <v>31</v>
      </c>
      <c r="T4014" s="5">
        <f t="shared" si="434"/>
        <v>821</v>
      </c>
      <c r="U4014" s="4">
        <f t="shared" si="435"/>
        <v>0.33016492738816317</v>
      </c>
      <c r="V4014" s="4">
        <f t="shared" si="436"/>
        <v>0.33016492738816317</v>
      </c>
      <c r="W4014">
        <f t="shared" si="437"/>
        <v>19</v>
      </c>
      <c r="X4014" t="str">
        <f t="shared" si="438"/>
        <v>Monday</v>
      </c>
      <c r="Y4014" s="5" t="str">
        <f t="shared" si="439"/>
        <v>Oct</v>
      </c>
      <c r="Z4014" s="5" t="str">
        <f t="shared" si="440"/>
        <v>6-10</v>
      </c>
    </row>
    <row r="4015" spans="1:26" x14ac:dyDescent="0.25">
      <c r="A4015" s="2" t="s">
        <v>4048</v>
      </c>
      <c r="B4015" s="2" t="s">
        <v>26</v>
      </c>
      <c r="C4015" s="1">
        <v>45950</v>
      </c>
      <c r="D4015" s="3">
        <v>0.82777777777777772</v>
      </c>
      <c r="E4015" s="2" t="s">
        <v>19</v>
      </c>
      <c r="F4015" s="2" t="s">
        <v>46</v>
      </c>
      <c r="G4015" s="2">
        <v>54837</v>
      </c>
      <c r="H4015" s="2">
        <v>7</v>
      </c>
      <c r="I4015" s="2">
        <v>316</v>
      </c>
      <c r="J4015" s="2">
        <v>31415</v>
      </c>
      <c r="K4015" s="2">
        <v>26158</v>
      </c>
      <c r="L4015" s="2">
        <v>983</v>
      </c>
      <c r="M4015" s="2">
        <v>95</v>
      </c>
      <c r="N4015" s="2">
        <v>127</v>
      </c>
      <c r="O4015" s="2">
        <v>691</v>
      </c>
      <c r="P4015" s="2">
        <v>168</v>
      </c>
      <c r="Q4015" s="2">
        <v>316</v>
      </c>
      <c r="R4015" s="2">
        <v>39</v>
      </c>
      <c r="S4015" s="2" t="s">
        <v>31</v>
      </c>
      <c r="T4015" s="5">
        <f t="shared" si="434"/>
        <v>1896</v>
      </c>
      <c r="U4015" s="4">
        <f t="shared" si="435"/>
        <v>0.47701369513284825</v>
      </c>
      <c r="V4015" s="4">
        <f t="shared" si="436"/>
        <v>0.47701369513284825</v>
      </c>
      <c r="W4015">
        <f t="shared" si="437"/>
        <v>19</v>
      </c>
      <c r="X4015" t="str">
        <f t="shared" si="438"/>
        <v>Monday</v>
      </c>
      <c r="Y4015" s="5" t="str">
        <f t="shared" si="439"/>
        <v>Oct</v>
      </c>
      <c r="Z4015" s="5" t="str">
        <f t="shared" si="440"/>
        <v>6-10</v>
      </c>
    </row>
    <row r="4016" spans="1:26" x14ac:dyDescent="0.25">
      <c r="A4016" s="2" t="s">
        <v>4049</v>
      </c>
      <c r="B4016" s="2" t="s">
        <v>26</v>
      </c>
      <c r="C4016" s="1">
        <v>45950</v>
      </c>
      <c r="D4016" s="3">
        <v>0.86250000000000004</v>
      </c>
      <c r="E4016" s="2" t="s">
        <v>15</v>
      </c>
      <c r="F4016" s="2" t="s">
        <v>27</v>
      </c>
      <c r="G4016" s="2">
        <v>54696</v>
      </c>
      <c r="H4016" s="2">
        <v>5</v>
      </c>
      <c r="I4016" s="2">
        <v>100</v>
      </c>
      <c r="J4016" s="2">
        <v>46765</v>
      </c>
      <c r="K4016" s="2">
        <v>42696</v>
      </c>
      <c r="L4016" s="2">
        <v>1321</v>
      </c>
      <c r="M4016" s="2">
        <v>98</v>
      </c>
      <c r="N4016" s="2">
        <v>274</v>
      </c>
      <c r="O4016" s="2">
        <v>159</v>
      </c>
      <c r="P4016" s="2">
        <v>200</v>
      </c>
      <c r="Q4016" s="2">
        <v>940</v>
      </c>
      <c r="R4016" s="2">
        <v>181</v>
      </c>
      <c r="S4016" s="2" t="s">
        <v>31</v>
      </c>
      <c r="T4016" s="5">
        <f t="shared" si="434"/>
        <v>1852</v>
      </c>
      <c r="U4016" s="4">
        <f t="shared" si="435"/>
        <v>0.78060552874067568</v>
      </c>
      <c r="V4016" s="4">
        <f t="shared" si="436"/>
        <v>0.78060552874067568</v>
      </c>
      <c r="W4016">
        <f t="shared" si="437"/>
        <v>20</v>
      </c>
      <c r="X4016" t="str">
        <f t="shared" si="438"/>
        <v>Monday</v>
      </c>
      <c r="Y4016" s="5" t="str">
        <f t="shared" si="439"/>
        <v>Oct</v>
      </c>
      <c r="Z4016" s="5" t="str">
        <f t="shared" si="440"/>
        <v>3-5</v>
      </c>
    </row>
    <row r="4017" spans="1:26" x14ac:dyDescent="0.25">
      <c r="A4017" s="2" t="s">
        <v>4050</v>
      </c>
      <c r="B4017" s="2" t="s">
        <v>26</v>
      </c>
      <c r="C4017" s="1">
        <v>45950</v>
      </c>
      <c r="D4017" s="3">
        <v>0.8833333333333333</v>
      </c>
      <c r="E4017" s="2" t="s">
        <v>15</v>
      </c>
      <c r="F4017" s="2" t="s">
        <v>49</v>
      </c>
      <c r="G4017" s="2">
        <v>54900</v>
      </c>
      <c r="H4017" s="2">
        <v>6</v>
      </c>
      <c r="I4017" s="2">
        <v>123</v>
      </c>
      <c r="J4017" s="2">
        <v>46585</v>
      </c>
      <c r="K4017" s="2">
        <v>33968</v>
      </c>
      <c r="L4017" s="2">
        <v>1493</v>
      </c>
      <c r="M4017" s="2">
        <v>166</v>
      </c>
      <c r="N4017" s="2">
        <v>293</v>
      </c>
      <c r="O4017" s="2">
        <v>266</v>
      </c>
      <c r="P4017" s="2">
        <v>176</v>
      </c>
      <c r="Q4017" s="2">
        <v>854</v>
      </c>
      <c r="R4017" s="2">
        <v>201</v>
      </c>
      <c r="S4017" s="2" t="s">
        <v>31</v>
      </c>
      <c r="T4017" s="5">
        <f t="shared" si="434"/>
        <v>2218</v>
      </c>
      <c r="U4017" s="4">
        <f t="shared" si="435"/>
        <v>0.6187249544626594</v>
      </c>
      <c r="V4017" s="4">
        <f t="shared" si="436"/>
        <v>0.6187249544626594</v>
      </c>
      <c r="W4017">
        <f t="shared" si="437"/>
        <v>21</v>
      </c>
      <c r="X4017" t="str">
        <f t="shared" si="438"/>
        <v>Monday</v>
      </c>
      <c r="Y4017" s="5" t="str">
        <f t="shared" si="439"/>
        <v>Oct</v>
      </c>
      <c r="Z4017" s="5" t="str">
        <f t="shared" si="440"/>
        <v>6-10</v>
      </c>
    </row>
    <row r="4018" spans="1:26" x14ac:dyDescent="0.25">
      <c r="A4018" s="2" t="s">
        <v>4051</v>
      </c>
      <c r="B4018" s="2" t="s">
        <v>26</v>
      </c>
      <c r="C4018" s="1">
        <v>45950</v>
      </c>
      <c r="D4018" s="3">
        <v>0.89930555555555558</v>
      </c>
      <c r="E4018" s="2" t="s">
        <v>17</v>
      </c>
      <c r="F4018" s="2" t="s">
        <v>38</v>
      </c>
      <c r="G4018" s="2">
        <v>54910</v>
      </c>
      <c r="H4018" s="2">
        <v>11</v>
      </c>
      <c r="I4018" s="2">
        <v>126</v>
      </c>
      <c r="J4018" s="2">
        <v>3787</v>
      </c>
      <c r="K4018" s="2">
        <v>2811</v>
      </c>
      <c r="L4018" s="2">
        <v>67</v>
      </c>
      <c r="M4018" s="2">
        <v>8</v>
      </c>
      <c r="N4018" s="2">
        <v>6</v>
      </c>
      <c r="O4018" s="2">
        <v>0</v>
      </c>
      <c r="P4018" s="2">
        <v>53</v>
      </c>
      <c r="Q4018" s="2">
        <v>45</v>
      </c>
      <c r="R4018" s="2">
        <v>1</v>
      </c>
      <c r="S4018" s="2" t="s">
        <v>31</v>
      </c>
      <c r="T4018" s="5">
        <f t="shared" si="434"/>
        <v>81</v>
      </c>
      <c r="U4018" s="4">
        <f t="shared" si="435"/>
        <v>5.1192861045346934E-2</v>
      </c>
      <c r="V4018" s="4">
        <f t="shared" si="436"/>
        <v>5.1192861045346934E-2</v>
      </c>
      <c r="W4018">
        <f t="shared" si="437"/>
        <v>21</v>
      </c>
      <c r="X4018" t="str">
        <f t="shared" si="438"/>
        <v>Monday</v>
      </c>
      <c r="Y4018" s="5" t="str">
        <f t="shared" si="439"/>
        <v>Oct</v>
      </c>
      <c r="Z4018" s="5" t="str">
        <f t="shared" si="440"/>
        <v>11+</v>
      </c>
    </row>
    <row r="4019" spans="1:26" x14ac:dyDescent="0.25">
      <c r="A4019" s="2" t="s">
        <v>4052</v>
      </c>
      <c r="B4019" s="2" t="s">
        <v>26</v>
      </c>
      <c r="C4019" s="1">
        <v>45950</v>
      </c>
      <c r="D4019" s="3">
        <v>0.96319444444444446</v>
      </c>
      <c r="E4019" s="2" t="s">
        <v>15</v>
      </c>
      <c r="F4019" s="2" t="s">
        <v>38</v>
      </c>
      <c r="G4019" s="2">
        <v>54587</v>
      </c>
      <c r="H4019" s="2">
        <v>9</v>
      </c>
      <c r="I4019" s="2">
        <v>81</v>
      </c>
      <c r="J4019" s="2">
        <v>13711</v>
      </c>
      <c r="K4019" s="2">
        <v>10214</v>
      </c>
      <c r="L4019" s="2">
        <v>409</v>
      </c>
      <c r="M4019" s="2">
        <v>30</v>
      </c>
      <c r="N4019" s="2">
        <v>91</v>
      </c>
      <c r="O4019" s="2">
        <v>55</v>
      </c>
      <c r="P4019" s="2">
        <v>84</v>
      </c>
      <c r="Q4019" s="2">
        <v>327</v>
      </c>
      <c r="R4019" s="2">
        <v>24</v>
      </c>
      <c r="S4019" s="2" t="s">
        <v>31</v>
      </c>
      <c r="T4019" s="5">
        <f t="shared" si="434"/>
        <v>585</v>
      </c>
      <c r="U4019" s="4">
        <f t="shared" si="435"/>
        <v>0.18711414805722976</v>
      </c>
      <c r="V4019" s="4">
        <f t="shared" si="436"/>
        <v>0.18711414805722976</v>
      </c>
      <c r="W4019">
        <f t="shared" si="437"/>
        <v>23</v>
      </c>
      <c r="X4019" t="str">
        <f t="shared" si="438"/>
        <v>Monday</v>
      </c>
      <c r="Y4019" s="5" t="str">
        <f t="shared" si="439"/>
        <v>Oct</v>
      </c>
      <c r="Z4019" s="5" t="str">
        <f t="shared" si="440"/>
        <v>6-10</v>
      </c>
    </row>
    <row r="4020" spans="1:26" x14ac:dyDescent="0.25">
      <c r="A4020" s="2" t="s">
        <v>4053</v>
      </c>
      <c r="B4020" s="2" t="s">
        <v>26</v>
      </c>
      <c r="C4020" s="1">
        <v>45951</v>
      </c>
      <c r="D4020" s="3">
        <v>0.2902777777777778</v>
      </c>
      <c r="E4020" s="2" t="s">
        <v>15</v>
      </c>
      <c r="F4020" s="2" t="s">
        <v>44</v>
      </c>
      <c r="G4020" s="2">
        <v>54781</v>
      </c>
      <c r="H4020" s="2">
        <v>3</v>
      </c>
      <c r="I4020" s="2">
        <v>151</v>
      </c>
      <c r="J4020" s="2">
        <v>50585</v>
      </c>
      <c r="K4020" s="2">
        <v>42574</v>
      </c>
      <c r="L4020" s="2">
        <v>1112</v>
      </c>
      <c r="M4020" s="2">
        <v>103</v>
      </c>
      <c r="N4020" s="2">
        <v>206</v>
      </c>
      <c r="O4020" s="2">
        <v>130</v>
      </c>
      <c r="P4020" s="2">
        <v>86</v>
      </c>
      <c r="Q4020" s="2">
        <v>582</v>
      </c>
      <c r="R4020" s="2">
        <v>253</v>
      </c>
      <c r="S4020" s="2" t="s">
        <v>28</v>
      </c>
      <c r="T4020" s="5">
        <f t="shared" si="434"/>
        <v>1551</v>
      </c>
      <c r="U4020" s="4">
        <f t="shared" si="435"/>
        <v>0.7771672660228911</v>
      </c>
      <c r="V4020" s="4">
        <f t="shared" si="436"/>
        <v>0.7771672660228911</v>
      </c>
      <c r="W4020">
        <f t="shared" si="437"/>
        <v>6</v>
      </c>
      <c r="X4020" t="str">
        <f t="shared" si="438"/>
        <v>Tuesday</v>
      </c>
      <c r="Y4020" s="5" t="str">
        <f t="shared" si="439"/>
        <v>Oct</v>
      </c>
      <c r="Z4020" s="5" t="str">
        <f t="shared" si="440"/>
        <v>3-5</v>
      </c>
    </row>
    <row r="4021" spans="1:26" x14ac:dyDescent="0.25">
      <c r="A4021" s="2" t="s">
        <v>4054</v>
      </c>
      <c r="B4021" s="2" t="s">
        <v>26</v>
      </c>
      <c r="C4021" s="1">
        <v>45951</v>
      </c>
      <c r="D4021" s="3">
        <v>0.31805555555555554</v>
      </c>
      <c r="E4021" s="2" t="s">
        <v>19</v>
      </c>
      <c r="F4021" s="2" t="s">
        <v>27</v>
      </c>
      <c r="G4021" s="2">
        <v>54543</v>
      </c>
      <c r="H4021" s="2">
        <v>14</v>
      </c>
      <c r="I4021" s="2">
        <v>494</v>
      </c>
      <c r="J4021" s="2">
        <v>16101</v>
      </c>
      <c r="K4021" s="2">
        <v>12015</v>
      </c>
      <c r="L4021" s="2">
        <v>424</v>
      </c>
      <c r="M4021" s="2">
        <v>35</v>
      </c>
      <c r="N4021" s="2">
        <v>63</v>
      </c>
      <c r="O4021" s="2">
        <v>256</v>
      </c>
      <c r="P4021" s="2">
        <v>29</v>
      </c>
      <c r="Q4021" s="2">
        <v>295</v>
      </c>
      <c r="R4021" s="2">
        <v>11</v>
      </c>
      <c r="S4021" s="2" t="s">
        <v>31</v>
      </c>
      <c r="T4021" s="5">
        <f t="shared" si="434"/>
        <v>778</v>
      </c>
      <c r="U4021" s="4">
        <f t="shared" si="435"/>
        <v>0.22028491282107696</v>
      </c>
      <c r="V4021" s="4">
        <f t="shared" si="436"/>
        <v>0.22028491282107696</v>
      </c>
      <c r="W4021">
        <f t="shared" si="437"/>
        <v>7</v>
      </c>
      <c r="X4021" t="str">
        <f t="shared" si="438"/>
        <v>Tuesday</v>
      </c>
      <c r="Y4021" s="5" t="str">
        <f t="shared" si="439"/>
        <v>Oct</v>
      </c>
      <c r="Z4021" s="5" t="str">
        <f t="shared" si="440"/>
        <v>11+</v>
      </c>
    </row>
    <row r="4022" spans="1:26" x14ac:dyDescent="0.25">
      <c r="A4022" s="2" t="s">
        <v>4055</v>
      </c>
      <c r="B4022" s="2" t="s">
        <v>26</v>
      </c>
      <c r="C4022" s="1">
        <v>45951</v>
      </c>
      <c r="D4022" s="3">
        <v>0.37083333333333335</v>
      </c>
      <c r="E4022" s="2" t="s">
        <v>15</v>
      </c>
      <c r="F4022" s="2" t="s">
        <v>27</v>
      </c>
      <c r="G4022" s="2">
        <v>55026</v>
      </c>
      <c r="H4022" s="2">
        <v>9</v>
      </c>
      <c r="I4022" s="2">
        <v>41</v>
      </c>
      <c r="J4022" s="2">
        <v>37778</v>
      </c>
      <c r="K4022" s="2">
        <v>28522</v>
      </c>
      <c r="L4022" s="2">
        <v>760</v>
      </c>
      <c r="M4022" s="2">
        <v>75</v>
      </c>
      <c r="N4022" s="2">
        <v>222</v>
      </c>
      <c r="O4022" s="2">
        <v>94</v>
      </c>
      <c r="P4022" s="2">
        <v>219</v>
      </c>
      <c r="Q4022" s="2">
        <v>774</v>
      </c>
      <c r="R4022" s="2">
        <v>91</v>
      </c>
      <c r="S4022" s="2" t="s">
        <v>31</v>
      </c>
      <c r="T4022" s="5">
        <f t="shared" si="434"/>
        <v>1151</v>
      </c>
      <c r="U4022" s="4">
        <f t="shared" si="435"/>
        <v>0.5183367862465017</v>
      </c>
      <c r="V4022" s="4">
        <f t="shared" si="436"/>
        <v>0.5183367862465017</v>
      </c>
      <c r="W4022">
        <f t="shared" si="437"/>
        <v>8</v>
      </c>
      <c r="X4022" t="str">
        <f t="shared" si="438"/>
        <v>Tuesday</v>
      </c>
      <c r="Y4022" s="5" t="str">
        <f t="shared" si="439"/>
        <v>Oct</v>
      </c>
      <c r="Z4022" s="5" t="str">
        <f t="shared" si="440"/>
        <v>6-10</v>
      </c>
    </row>
    <row r="4023" spans="1:26" x14ac:dyDescent="0.25">
      <c r="A4023" s="2" t="s">
        <v>4056</v>
      </c>
      <c r="B4023" s="2" t="s">
        <v>26</v>
      </c>
      <c r="C4023" s="1">
        <v>45951</v>
      </c>
      <c r="D4023" s="3">
        <v>0.4152777777777778</v>
      </c>
      <c r="E4023" s="2" t="s">
        <v>19</v>
      </c>
      <c r="F4023" s="2" t="s">
        <v>46</v>
      </c>
      <c r="G4023" s="2">
        <v>54817</v>
      </c>
      <c r="H4023" s="2">
        <v>10</v>
      </c>
      <c r="I4023" s="2">
        <v>163</v>
      </c>
      <c r="J4023" s="2">
        <v>26266</v>
      </c>
      <c r="K4023" s="2">
        <v>19061</v>
      </c>
      <c r="L4023" s="2">
        <v>732</v>
      </c>
      <c r="M4023" s="2">
        <v>59</v>
      </c>
      <c r="N4023" s="2">
        <v>84</v>
      </c>
      <c r="O4023" s="2">
        <v>438</v>
      </c>
      <c r="P4023" s="2">
        <v>180</v>
      </c>
      <c r="Q4023" s="2">
        <v>356</v>
      </c>
      <c r="R4023" s="2">
        <v>36</v>
      </c>
      <c r="S4023" s="2" t="s">
        <v>28</v>
      </c>
      <c r="T4023" s="5">
        <f t="shared" si="434"/>
        <v>1313</v>
      </c>
      <c r="U4023" s="4">
        <f t="shared" si="435"/>
        <v>0.34772059762482443</v>
      </c>
      <c r="V4023" s="4">
        <f t="shared" si="436"/>
        <v>0.34772059762482443</v>
      </c>
      <c r="W4023">
        <f t="shared" si="437"/>
        <v>9</v>
      </c>
      <c r="X4023" t="str">
        <f t="shared" si="438"/>
        <v>Tuesday</v>
      </c>
      <c r="Y4023" s="5" t="str">
        <f t="shared" si="439"/>
        <v>Oct</v>
      </c>
      <c r="Z4023" s="5" t="str">
        <f t="shared" si="440"/>
        <v>6-10</v>
      </c>
    </row>
    <row r="4024" spans="1:26" x14ac:dyDescent="0.25">
      <c r="A4024" s="2" t="s">
        <v>4057</v>
      </c>
      <c r="B4024" s="2" t="s">
        <v>26</v>
      </c>
      <c r="C4024" s="1">
        <v>45951</v>
      </c>
      <c r="D4024" s="3">
        <v>0.45069444444444445</v>
      </c>
      <c r="E4024" s="2" t="s">
        <v>17</v>
      </c>
      <c r="F4024" s="2" t="s">
        <v>44</v>
      </c>
      <c r="G4024" s="2">
        <v>54855</v>
      </c>
      <c r="H4024" s="2">
        <v>7</v>
      </c>
      <c r="I4024" s="2">
        <v>26</v>
      </c>
      <c r="J4024" s="2">
        <v>7801</v>
      </c>
      <c r="K4024" s="2">
        <v>5591</v>
      </c>
      <c r="L4024" s="2">
        <v>60</v>
      </c>
      <c r="M4024" s="2">
        <v>7</v>
      </c>
      <c r="N4024" s="2">
        <v>7</v>
      </c>
      <c r="O4024" s="2">
        <v>0</v>
      </c>
      <c r="P4024" s="2">
        <v>79</v>
      </c>
      <c r="Q4024" s="2">
        <v>71</v>
      </c>
      <c r="R4024" s="2">
        <v>4</v>
      </c>
      <c r="S4024" s="2" t="s">
        <v>31</v>
      </c>
      <c r="T4024" s="5">
        <f t="shared" si="434"/>
        <v>74</v>
      </c>
      <c r="U4024" s="4">
        <f t="shared" si="435"/>
        <v>0.10192325221037279</v>
      </c>
      <c r="V4024" s="4">
        <f t="shared" si="436"/>
        <v>0.10192325221037279</v>
      </c>
      <c r="W4024">
        <f t="shared" si="437"/>
        <v>10</v>
      </c>
      <c r="X4024" t="str">
        <f t="shared" si="438"/>
        <v>Tuesday</v>
      </c>
      <c r="Y4024" s="5" t="str">
        <f t="shared" si="439"/>
        <v>Oct</v>
      </c>
      <c r="Z4024" s="5" t="str">
        <f t="shared" si="440"/>
        <v>6-10</v>
      </c>
    </row>
    <row r="4025" spans="1:26" x14ac:dyDescent="0.25">
      <c r="A4025" s="2" t="s">
        <v>4058</v>
      </c>
      <c r="B4025" s="2" t="s">
        <v>26</v>
      </c>
      <c r="C4025" s="1">
        <v>45951</v>
      </c>
      <c r="D4025" s="3">
        <v>0.47708333333333336</v>
      </c>
      <c r="E4025" s="2" t="s">
        <v>19</v>
      </c>
      <c r="F4025" s="2" t="s">
        <v>44</v>
      </c>
      <c r="G4025" s="2">
        <v>54812</v>
      </c>
      <c r="H4025" s="2">
        <v>10</v>
      </c>
      <c r="I4025" s="2">
        <v>330</v>
      </c>
      <c r="J4025" s="2">
        <v>11412</v>
      </c>
      <c r="K4025" s="2">
        <v>9127</v>
      </c>
      <c r="L4025" s="2">
        <v>463</v>
      </c>
      <c r="M4025" s="2">
        <v>53</v>
      </c>
      <c r="N4025" s="2">
        <v>57</v>
      </c>
      <c r="O4025" s="2">
        <v>245</v>
      </c>
      <c r="P4025" s="2">
        <v>34</v>
      </c>
      <c r="Q4025" s="2">
        <v>155</v>
      </c>
      <c r="R4025" s="2">
        <v>27</v>
      </c>
      <c r="S4025" s="2" t="s">
        <v>31</v>
      </c>
      <c r="T4025" s="5">
        <f t="shared" si="434"/>
        <v>818</v>
      </c>
      <c r="U4025" s="4">
        <f t="shared" si="435"/>
        <v>0.16651463183244544</v>
      </c>
      <c r="V4025" s="4">
        <f t="shared" si="436"/>
        <v>0.16651463183244544</v>
      </c>
      <c r="W4025">
        <f t="shared" si="437"/>
        <v>11</v>
      </c>
      <c r="X4025" t="str">
        <f t="shared" si="438"/>
        <v>Tuesday</v>
      </c>
      <c r="Y4025" s="5" t="str">
        <f t="shared" si="439"/>
        <v>Oct</v>
      </c>
      <c r="Z4025" s="5" t="str">
        <f t="shared" si="440"/>
        <v>6-10</v>
      </c>
    </row>
    <row r="4026" spans="1:26" x14ac:dyDescent="0.25">
      <c r="A4026" s="2" t="s">
        <v>4059</v>
      </c>
      <c r="B4026" s="2" t="s">
        <v>26</v>
      </c>
      <c r="C4026" s="1">
        <v>45951</v>
      </c>
      <c r="D4026" s="3">
        <v>0.47916666666666669</v>
      </c>
      <c r="E4026" s="2" t="s">
        <v>19</v>
      </c>
      <c r="F4026" s="2" t="s">
        <v>30</v>
      </c>
      <c r="G4026" s="2">
        <v>54737</v>
      </c>
      <c r="H4026" s="2">
        <v>9</v>
      </c>
      <c r="I4026" s="2">
        <v>291</v>
      </c>
      <c r="J4026" s="2">
        <v>12554</v>
      </c>
      <c r="K4026" s="2">
        <v>9550</v>
      </c>
      <c r="L4026" s="2">
        <v>383</v>
      </c>
      <c r="M4026" s="2">
        <v>34</v>
      </c>
      <c r="N4026" s="2">
        <v>40</v>
      </c>
      <c r="O4026" s="2">
        <v>192</v>
      </c>
      <c r="P4026" s="2">
        <v>77</v>
      </c>
      <c r="Q4026" s="2">
        <v>158</v>
      </c>
      <c r="R4026" s="2">
        <v>12</v>
      </c>
      <c r="S4026" s="2" t="s">
        <v>31</v>
      </c>
      <c r="T4026" s="5">
        <f t="shared" si="434"/>
        <v>649</v>
      </c>
      <c r="U4026" s="4">
        <f t="shared" si="435"/>
        <v>0.17447065056543107</v>
      </c>
      <c r="V4026" s="4">
        <f t="shared" si="436"/>
        <v>0.17447065056543107</v>
      </c>
      <c r="W4026">
        <f t="shared" si="437"/>
        <v>11</v>
      </c>
      <c r="X4026" t="str">
        <f t="shared" si="438"/>
        <v>Tuesday</v>
      </c>
      <c r="Y4026" s="5" t="str">
        <f t="shared" si="439"/>
        <v>Oct</v>
      </c>
      <c r="Z4026" s="5" t="str">
        <f t="shared" si="440"/>
        <v>6-10</v>
      </c>
    </row>
    <row r="4027" spans="1:26" x14ac:dyDescent="0.25">
      <c r="A4027" s="2" t="s">
        <v>4060</v>
      </c>
      <c r="B4027" s="2" t="s">
        <v>26</v>
      </c>
      <c r="C4027" s="1">
        <v>45951</v>
      </c>
      <c r="D4027" s="3">
        <v>0.47986111111111113</v>
      </c>
      <c r="E4027" s="2" t="s">
        <v>16</v>
      </c>
      <c r="F4027" s="2" t="s">
        <v>36</v>
      </c>
      <c r="G4027" s="2">
        <v>54945</v>
      </c>
      <c r="H4027" s="2">
        <v>8</v>
      </c>
      <c r="I4027" s="2">
        <v>252</v>
      </c>
      <c r="J4027" s="2">
        <v>12870</v>
      </c>
      <c r="K4027" s="2">
        <v>11042</v>
      </c>
      <c r="L4027" s="2">
        <v>407</v>
      </c>
      <c r="M4027" s="2">
        <v>46</v>
      </c>
      <c r="N4027" s="2">
        <v>31</v>
      </c>
      <c r="O4027" s="2">
        <v>55</v>
      </c>
      <c r="P4027" s="2">
        <v>49</v>
      </c>
      <c r="Q4027" s="2">
        <v>160</v>
      </c>
      <c r="R4027" s="2">
        <v>15</v>
      </c>
      <c r="S4027" s="2" t="s">
        <v>31</v>
      </c>
      <c r="T4027" s="5">
        <f t="shared" si="434"/>
        <v>539</v>
      </c>
      <c r="U4027" s="4">
        <f t="shared" si="435"/>
        <v>0.20096460096460098</v>
      </c>
      <c r="V4027" s="4">
        <f t="shared" si="436"/>
        <v>0.20096460096460098</v>
      </c>
      <c r="W4027">
        <f t="shared" si="437"/>
        <v>11</v>
      </c>
      <c r="X4027" t="str">
        <f t="shared" si="438"/>
        <v>Tuesday</v>
      </c>
      <c r="Y4027" s="5" t="str">
        <f t="shared" si="439"/>
        <v>Oct</v>
      </c>
      <c r="Z4027" s="5" t="str">
        <f t="shared" si="440"/>
        <v>6-10</v>
      </c>
    </row>
    <row r="4028" spans="1:26" x14ac:dyDescent="0.25">
      <c r="A4028" s="2" t="s">
        <v>4061</v>
      </c>
      <c r="B4028" s="2" t="s">
        <v>26</v>
      </c>
      <c r="C4028" s="1">
        <v>45951</v>
      </c>
      <c r="D4028" s="3">
        <v>0.53055555555555556</v>
      </c>
      <c r="E4028" s="2" t="s">
        <v>19</v>
      </c>
      <c r="F4028" s="2" t="s">
        <v>36</v>
      </c>
      <c r="G4028" s="2">
        <v>54751</v>
      </c>
      <c r="H4028" s="2">
        <v>7</v>
      </c>
      <c r="I4028" s="2">
        <v>189</v>
      </c>
      <c r="J4028" s="2">
        <v>24261</v>
      </c>
      <c r="K4028" s="2">
        <v>18008</v>
      </c>
      <c r="L4028" s="2">
        <v>971</v>
      </c>
      <c r="M4028" s="2">
        <v>64</v>
      </c>
      <c r="N4028" s="2">
        <v>101</v>
      </c>
      <c r="O4028" s="2">
        <v>328</v>
      </c>
      <c r="P4028" s="2">
        <v>40</v>
      </c>
      <c r="Q4028" s="2">
        <v>192</v>
      </c>
      <c r="R4028" s="2">
        <v>56</v>
      </c>
      <c r="S4028" s="2" t="s">
        <v>31</v>
      </c>
      <c r="T4028" s="5">
        <f t="shared" si="434"/>
        <v>1464</v>
      </c>
      <c r="U4028" s="4">
        <f t="shared" si="435"/>
        <v>0.32890723457105808</v>
      </c>
      <c r="V4028" s="4">
        <f t="shared" si="436"/>
        <v>0.32890723457105808</v>
      </c>
      <c r="W4028">
        <f t="shared" si="437"/>
        <v>12</v>
      </c>
      <c r="X4028" t="str">
        <f t="shared" si="438"/>
        <v>Tuesday</v>
      </c>
      <c r="Y4028" s="5" t="str">
        <f t="shared" si="439"/>
        <v>Oct</v>
      </c>
      <c r="Z4028" s="5" t="str">
        <f t="shared" si="440"/>
        <v>6-10</v>
      </c>
    </row>
    <row r="4029" spans="1:26" x14ac:dyDescent="0.25">
      <c r="A4029" s="2" t="s">
        <v>4062</v>
      </c>
      <c r="B4029" s="2" t="s">
        <v>26</v>
      </c>
      <c r="C4029" s="1">
        <v>45951</v>
      </c>
      <c r="D4029" s="3">
        <v>0.61597222222222225</v>
      </c>
      <c r="E4029" s="2" t="s">
        <v>17</v>
      </c>
      <c r="F4029" s="2" t="s">
        <v>49</v>
      </c>
      <c r="G4029" s="2">
        <v>54676</v>
      </c>
      <c r="H4029" s="2">
        <v>8</v>
      </c>
      <c r="I4029" s="2">
        <v>31</v>
      </c>
      <c r="J4029" s="2">
        <v>2973</v>
      </c>
      <c r="K4029" s="2">
        <v>2744</v>
      </c>
      <c r="L4029" s="2">
        <v>58</v>
      </c>
      <c r="M4029" s="2">
        <v>6</v>
      </c>
      <c r="N4029" s="2">
        <v>8</v>
      </c>
      <c r="O4029" s="2">
        <v>0</v>
      </c>
      <c r="P4029" s="2">
        <v>16</v>
      </c>
      <c r="Q4029" s="2">
        <v>18</v>
      </c>
      <c r="R4029" s="2">
        <v>1</v>
      </c>
      <c r="S4029" s="2" t="s">
        <v>31</v>
      </c>
      <c r="T4029" s="5">
        <f t="shared" si="434"/>
        <v>72</v>
      </c>
      <c r="U4029" s="4">
        <f t="shared" si="435"/>
        <v>5.0186553515253494E-2</v>
      </c>
      <c r="V4029" s="4">
        <f t="shared" si="436"/>
        <v>5.0186553515253494E-2</v>
      </c>
      <c r="W4029">
        <f t="shared" si="437"/>
        <v>14</v>
      </c>
      <c r="X4029" t="str">
        <f t="shared" si="438"/>
        <v>Tuesday</v>
      </c>
      <c r="Y4029" s="5" t="str">
        <f t="shared" si="439"/>
        <v>Oct</v>
      </c>
      <c r="Z4029" s="5" t="str">
        <f t="shared" si="440"/>
        <v>6-10</v>
      </c>
    </row>
    <row r="4030" spans="1:26" x14ac:dyDescent="0.25">
      <c r="A4030" s="2" t="s">
        <v>4063</v>
      </c>
      <c r="B4030" s="2" t="s">
        <v>26</v>
      </c>
      <c r="C4030" s="1">
        <v>45951</v>
      </c>
      <c r="D4030" s="3">
        <v>0.6645833333333333</v>
      </c>
      <c r="E4030" s="2" t="s">
        <v>15</v>
      </c>
      <c r="F4030" s="2" t="s">
        <v>44</v>
      </c>
      <c r="G4030" s="2">
        <v>54933</v>
      </c>
      <c r="H4030" s="2">
        <v>7</v>
      </c>
      <c r="I4030" s="2">
        <v>77</v>
      </c>
      <c r="J4030" s="2">
        <v>30398</v>
      </c>
      <c r="K4030" s="2">
        <v>23582</v>
      </c>
      <c r="L4030" s="2">
        <v>1127</v>
      </c>
      <c r="M4030" s="2">
        <v>124</v>
      </c>
      <c r="N4030" s="2">
        <v>245</v>
      </c>
      <c r="O4030" s="2">
        <v>111</v>
      </c>
      <c r="P4030" s="2">
        <v>132</v>
      </c>
      <c r="Q4030" s="2">
        <v>794</v>
      </c>
      <c r="R4030" s="2">
        <v>113</v>
      </c>
      <c r="S4030" s="2" t="s">
        <v>31</v>
      </c>
      <c r="T4030" s="5">
        <f t="shared" si="434"/>
        <v>1607</v>
      </c>
      <c r="U4030" s="4">
        <f t="shared" si="435"/>
        <v>0.42928658547685361</v>
      </c>
      <c r="V4030" s="4">
        <f t="shared" si="436"/>
        <v>0.42928658547685361</v>
      </c>
      <c r="W4030">
        <f t="shared" si="437"/>
        <v>15</v>
      </c>
      <c r="X4030" t="str">
        <f t="shared" si="438"/>
        <v>Tuesday</v>
      </c>
      <c r="Y4030" s="5" t="str">
        <f t="shared" si="439"/>
        <v>Oct</v>
      </c>
      <c r="Z4030" s="5" t="str">
        <f t="shared" si="440"/>
        <v>6-10</v>
      </c>
    </row>
    <row r="4031" spans="1:26" x14ac:dyDescent="0.25">
      <c r="A4031" s="2" t="s">
        <v>4064</v>
      </c>
      <c r="B4031" s="2" t="s">
        <v>26</v>
      </c>
      <c r="C4031" s="1">
        <v>45951</v>
      </c>
      <c r="D4031" s="3">
        <v>0.7270833333333333</v>
      </c>
      <c r="E4031" s="2" t="s">
        <v>15</v>
      </c>
      <c r="F4031" s="2" t="s">
        <v>18</v>
      </c>
      <c r="G4031" s="2">
        <v>54794</v>
      </c>
      <c r="H4031" s="2">
        <v>9</v>
      </c>
      <c r="I4031" s="2">
        <v>181</v>
      </c>
      <c r="J4031" s="2">
        <v>19478</v>
      </c>
      <c r="K4031" s="2">
        <v>17790</v>
      </c>
      <c r="L4031" s="2">
        <v>832</v>
      </c>
      <c r="M4031" s="2">
        <v>68</v>
      </c>
      <c r="N4031" s="2">
        <v>147</v>
      </c>
      <c r="O4031" s="2">
        <v>102</v>
      </c>
      <c r="P4031" s="2">
        <v>114</v>
      </c>
      <c r="Q4031" s="2">
        <v>634</v>
      </c>
      <c r="R4031" s="2">
        <v>77</v>
      </c>
      <c r="S4031" s="2" t="s">
        <v>31</v>
      </c>
      <c r="T4031" s="5">
        <f t="shared" si="434"/>
        <v>1149</v>
      </c>
      <c r="U4031" s="4">
        <f t="shared" si="435"/>
        <v>0.32467058437055152</v>
      </c>
      <c r="V4031" s="4">
        <f t="shared" si="436"/>
        <v>0.32467058437055152</v>
      </c>
      <c r="W4031">
        <f t="shared" si="437"/>
        <v>17</v>
      </c>
      <c r="X4031" t="str">
        <f t="shared" si="438"/>
        <v>Tuesday</v>
      </c>
      <c r="Y4031" s="5" t="str">
        <f t="shared" si="439"/>
        <v>Oct</v>
      </c>
      <c r="Z4031" s="5" t="str">
        <f t="shared" si="440"/>
        <v>6-10</v>
      </c>
    </row>
    <row r="4032" spans="1:26" x14ac:dyDescent="0.25">
      <c r="A4032" s="2" t="s">
        <v>4065</v>
      </c>
      <c r="B4032" s="2" t="s">
        <v>26</v>
      </c>
      <c r="C4032" s="1">
        <v>45951</v>
      </c>
      <c r="D4032" s="3">
        <v>0.8208333333333333</v>
      </c>
      <c r="E4032" s="2" t="s">
        <v>19</v>
      </c>
      <c r="F4032" s="2" t="s">
        <v>36</v>
      </c>
      <c r="G4032" s="2">
        <v>55057</v>
      </c>
      <c r="H4032" s="2">
        <v>10</v>
      </c>
      <c r="I4032" s="2">
        <v>110</v>
      </c>
      <c r="J4032" s="2">
        <v>17450</v>
      </c>
      <c r="K4032" s="2">
        <v>14023</v>
      </c>
      <c r="L4032" s="2">
        <v>501</v>
      </c>
      <c r="M4032" s="2">
        <v>56</v>
      </c>
      <c r="N4032" s="2">
        <v>61</v>
      </c>
      <c r="O4032" s="2">
        <v>347</v>
      </c>
      <c r="P4032" s="2">
        <v>93</v>
      </c>
      <c r="Q4032" s="2">
        <v>270</v>
      </c>
      <c r="R4032" s="2">
        <v>38</v>
      </c>
      <c r="S4032" s="2" t="s">
        <v>31</v>
      </c>
      <c r="T4032" s="5">
        <f t="shared" si="434"/>
        <v>965</v>
      </c>
      <c r="U4032" s="4">
        <f t="shared" si="435"/>
        <v>0.25469967488239459</v>
      </c>
      <c r="V4032" s="4">
        <f t="shared" si="436"/>
        <v>0.25469967488239459</v>
      </c>
      <c r="W4032">
        <f t="shared" si="437"/>
        <v>19</v>
      </c>
      <c r="X4032" t="str">
        <f t="shared" si="438"/>
        <v>Tuesday</v>
      </c>
      <c r="Y4032" s="5" t="str">
        <f t="shared" si="439"/>
        <v>Oct</v>
      </c>
      <c r="Z4032" s="5" t="str">
        <f t="shared" si="440"/>
        <v>6-10</v>
      </c>
    </row>
    <row r="4033" spans="1:26" x14ac:dyDescent="0.25">
      <c r="A4033" s="2" t="s">
        <v>4066</v>
      </c>
      <c r="B4033" s="2" t="s">
        <v>26</v>
      </c>
      <c r="C4033" s="1">
        <v>45951</v>
      </c>
      <c r="D4033" s="3">
        <v>0.83819444444444446</v>
      </c>
      <c r="E4033" s="2" t="s">
        <v>19</v>
      </c>
      <c r="F4033" s="2" t="s">
        <v>18</v>
      </c>
      <c r="G4033" s="2">
        <v>54827</v>
      </c>
      <c r="H4033" s="2">
        <v>6</v>
      </c>
      <c r="I4033" s="2">
        <v>288</v>
      </c>
      <c r="J4033" s="2">
        <v>28850</v>
      </c>
      <c r="K4033" s="2">
        <v>20911</v>
      </c>
      <c r="L4033" s="2">
        <v>1111</v>
      </c>
      <c r="M4033" s="2">
        <v>118</v>
      </c>
      <c r="N4033" s="2">
        <v>176</v>
      </c>
      <c r="O4033" s="2">
        <v>705</v>
      </c>
      <c r="P4033" s="2">
        <v>188</v>
      </c>
      <c r="Q4033" s="2">
        <v>253</v>
      </c>
      <c r="R4033" s="2">
        <v>55</v>
      </c>
      <c r="S4033" s="2" t="s">
        <v>31</v>
      </c>
      <c r="T4033" s="5">
        <f t="shared" si="434"/>
        <v>2110</v>
      </c>
      <c r="U4033" s="4">
        <f t="shared" si="435"/>
        <v>0.38139967534244079</v>
      </c>
      <c r="V4033" s="4">
        <f t="shared" si="436"/>
        <v>0.38139967534244079</v>
      </c>
      <c r="W4033">
        <f t="shared" si="437"/>
        <v>20</v>
      </c>
      <c r="X4033" t="str">
        <f t="shared" si="438"/>
        <v>Tuesday</v>
      </c>
      <c r="Y4033" s="5" t="str">
        <f t="shared" si="439"/>
        <v>Oct</v>
      </c>
      <c r="Z4033" s="5" t="str">
        <f t="shared" si="440"/>
        <v>6-10</v>
      </c>
    </row>
    <row r="4034" spans="1:26" x14ac:dyDescent="0.25">
      <c r="A4034" s="2" t="s">
        <v>4067</v>
      </c>
      <c r="B4034" s="2" t="s">
        <v>26</v>
      </c>
      <c r="C4034" s="1">
        <v>45951</v>
      </c>
      <c r="D4034" s="3">
        <v>0.87291666666666667</v>
      </c>
      <c r="E4034" s="2" t="s">
        <v>19</v>
      </c>
      <c r="F4034" s="2" t="s">
        <v>36</v>
      </c>
      <c r="G4034" s="2">
        <v>54931</v>
      </c>
      <c r="H4034" s="2">
        <v>8</v>
      </c>
      <c r="I4034" s="2">
        <v>395</v>
      </c>
      <c r="J4034" s="2">
        <v>15303</v>
      </c>
      <c r="K4034" s="2">
        <v>11666</v>
      </c>
      <c r="L4034" s="2">
        <v>560</v>
      </c>
      <c r="M4034" s="2">
        <v>43</v>
      </c>
      <c r="N4034" s="2">
        <v>64</v>
      </c>
      <c r="O4034" s="2">
        <v>223</v>
      </c>
      <c r="P4034" s="2">
        <v>97</v>
      </c>
      <c r="Q4034" s="2">
        <v>317</v>
      </c>
      <c r="R4034" s="2">
        <v>34</v>
      </c>
      <c r="S4034" s="2" t="s">
        <v>31</v>
      </c>
      <c r="T4034" s="5">
        <f t="shared" ref="T4034:T4097" si="441">SUM(L4034:O4034)</f>
        <v>890</v>
      </c>
      <c r="U4034" s="4">
        <f t="shared" ref="U4034:U4097" si="442">K4034/G4034</f>
        <v>0.21237552565946369</v>
      </c>
      <c r="V4034" s="4">
        <f t="shared" ref="V4034:V4097" si="443">K4034/G4034</f>
        <v>0.21237552565946369</v>
      </c>
      <c r="W4034">
        <f t="shared" ref="W4034:W4097" si="444">HOUR(D4034)</f>
        <v>20</v>
      </c>
      <c r="X4034" t="str">
        <f t="shared" ref="X4034:X4097" si="445">TEXT(C4034,"dddd")</f>
        <v>Tuesday</v>
      </c>
      <c r="Y4034" s="5" t="str">
        <f t="shared" ref="Y4034:Y4097" si="446">TEXT(C4034,"mmm")</f>
        <v>Oct</v>
      </c>
      <c r="Z4034" s="5" t="str">
        <f t="shared" ref="Z4034:Z4097" si="447">IF(H4034&lt;=2,"0-2",IF(H4034&lt;=5,"3-5",IF(H4034&lt;=10,"6-10","11+")))</f>
        <v>6-10</v>
      </c>
    </row>
    <row r="4035" spans="1:26" x14ac:dyDescent="0.25">
      <c r="A4035" s="2" t="s">
        <v>4068</v>
      </c>
      <c r="B4035" s="2" t="s">
        <v>26</v>
      </c>
      <c r="C4035" s="1">
        <v>45951</v>
      </c>
      <c r="D4035" s="3">
        <v>0.95763888888888893</v>
      </c>
      <c r="E4035" s="2" t="s">
        <v>19</v>
      </c>
      <c r="F4035" s="2" t="s">
        <v>36</v>
      </c>
      <c r="G4035" s="2">
        <v>54799</v>
      </c>
      <c r="H4035" s="2">
        <v>12</v>
      </c>
      <c r="I4035" s="2">
        <v>264</v>
      </c>
      <c r="J4035" s="2">
        <v>15925</v>
      </c>
      <c r="K4035" s="2">
        <v>14379</v>
      </c>
      <c r="L4035" s="2">
        <v>525</v>
      </c>
      <c r="M4035" s="2">
        <v>45</v>
      </c>
      <c r="N4035" s="2">
        <v>65</v>
      </c>
      <c r="O4035" s="2">
        <v>241</v>
      </c>
      <c r="P4035" s="2">
        <v>30</v>
      </c>
      <c r="Q4035" s="2">
        <v>231</v>
      </c>
      <c r="R4035" s="2">
        <v>13</v>
      </c>
      <c r="S4035" s="2" t="s">
        <v>28</v>
      </c>
      <c r="T4035" s="5">
        <f t="shared" si="441"/>
        <v>876</v>
      </c>
      <c r="U4035" s="4">
        <f t="shared" si="442"/>
        <v>0.26239529918429166</v>
      </c>
      <c r="V4035" s="4">
        <f t="shared" si="443"/>
        <v>0.26239529918429166</v>
      </c>
      <c r="W4035">
        <f t="shared" si="444"/>
        <v>22</v>
      </c>
      <c r="X4035" t="str">
        <f t="shared" si="445"/>
        <v>Tuesday</v>
      </c>
      <c r="Y4035" s="5" t="str">
        <f t="shared" si="446"/>
        <v>Oct</v>
      </c>
      <c r="Z4035" s="5" t="str">
        <f t="shared" si="447"/>
        <v>11+</v>
      </c>
    </row>
    <row r="4036" spans="1:26" x14ac:dyDescent="0.25">
      <c r="A4036" s="2" t="s">
        <v>4069</v>
      </c>
      <c r="B4036" s="2" t="s">
        <v>26</v>
      </c>
      <c r="C4036" s="1">
        <v>45951</v>
      </c>
      <c r="D4036" s="3">
        <v>0.98263888888888884</v>
      </c>
      <c r="E4036" s="2" t="s">
        <v>16</v>
      </c>
      <c r="F4036" s="2" t="s">
        <v>36</v>
      </c>
      <c r="G4036" s="2">
        <v>54801</v>
      </c>
      <c r="H4036" s="2">
        <v>7</v>
      </c>
      <c r="I4036" s="2">
        <v>137</v>
      </c>
      <c r="J4036" s="2">
        <v>17291</v>
      </c>
      <c r="K4036" s="2">
        <v>12040</v>
      </c>
      <c r="L4036" s="2">
        <v>231</v>
      </c>
      <c r="M4036" s="2">
        <v>18</v>
      </c>
      <c r="N4036" s="2">
        <v>18</v>
      </c>
      <c r="O4036" s="2">
        <v>30</v>
      </c>
      <c r="P4036" s="2">
        <v>71</v>
      </c>
      <c r="Q4036" s="2">
        <v>156</v>
      </c>
      <c r="R4036" s="2">
        <v>28</v>
      </c>
      <c r="S4036" s="2" t="s">
        <v>31</v>
      </c>
      <c r="T4036" s="5">
        <f t="shared" si="441"/>
        <v>297</v>
      </c>
      <c r="U4036" s="4">
        <f t="shared" si="442"/>
        <v>0.21970401999963504</v>
      </c>
      <c r="V4036" s="4">
        <f t="shared" si="443"/>
        <v>0.21970401999963504</v>
      </c>
      <c r="W4036">
        <f t="shared" si="444"/>
        <v>23</v>
      </c>
      <c r="X4036" t="str">
        <f t="shared" si="445"/>
        <v>Tuesday</v>
      </c>
      <c r="Y4036" s="5" t="str">
        <f t="shared" si="446"/>
        <v>Oct</v>
      </c>
      <c r="Z4036" s="5" t="str">
        <f t="shared" si="447"/>
        <v>6-10</v>
      </c>
    </row>
    <row r="4037" spans="1:26" x14ac:dyDescent="0.25">
      <c r="A4037" s="2" t="s">
        <v>4070</v>
      </c>
      <c r="B4037" s="2" t="s">
        <v>26</v>
      </c>
      <c r="C4037" s="1">
        <v>45952</v>
      </c>
      <c r="D4037" s="3">
        <v>1.8055555555555554E-2</v>
      </c>
      <c r="E4037" s="2" t="s">
        <v>17</v>
      </c>
      <c r="F4037" s="2" t="s">
        <v>46</v>
      </c>
      <c r="G4037" s="2">
        <v>54995</v>
      </c>
      <c r="H4037" s="2">
        <v>12</v>
      </c>
      <c r="I4037" s="2">
        <v>25</v>
      </c>
      <c r="J4037" s="2">
        <v>5659</v>
      </c>
      <c r="K4037" s="2">
        <v>4015</v>
      </c>
      <c r="L4037" s="2">
        <v>56</v>
      </c>
      <c r="M4037" s="2">
        <v>8</v>
      </c>
      <c r="N4037" s="2">
        <v>8</v>
      </c>
      <c r="O4037" s="2">
        <v>0</v>
      </c>
      <c r="P4037" s="2">
        <v>27</v>
      </c>
      <c r="Q4037" s="2">
        <v>63</v>
      </c>
      <c r="R4037" s="2">
        <v>3</v>
      </c>
      <c r="S4037" s="2" t="s">
        <v>31</v>
      </c>
      <c r="T4037" s="5">
        <f t="shared" si="441"/>
        <v>72</v>
      </c>
      <c r="U4037" s="4">
        <f t="shared" si="442"/>
        <v>7.3006636966996996E-2</v>
      </c>
      <c r="V4037" s="4">
        <f t="shared" si="443"/>
        <v>7.3006636966996996E-2</v>
      </c>
      <c r="W4037">
        <f t="shared" si="444"/>
        <v>0</v>
      </c>
      <c r="X4037" t="str">
        <f t="shared" si="445"/>
        <v>Wednesday</v>
      </c>
      <c r="Y4037" s="5" t="str">
        <f t="shared" si="446"/>
        <v>Oct</v>
      </c>
      <c r="Z4037" s="5" t="str">
        <f t="shared" si="447"/>
        <v>11+</v>
      </c>
    </row>
    <row r="4038" spans="1:26" x14ac:dyDescent="0.25">
      <c r="A4038" s="2" t="s">
        <v>4071</v>
      </c>
      <c r="B4038" s="2" t="s">
        <v>26</v>
      </c>
      <c r="C4038" s="1">
        <v>45952</v>
      </c>
      <c r="D4038" s="3">
        <v>0.26666666666666666</v>
      </c>
      <c r="E4038" s="2" t="s">
        <v>16</v>
      </c>
      <c r="F4038" s="2" t="s">
        <v>46</v>
      </c>
      <c r="G4038" s="2">
        <v>54947</v>
      </c>
      <c r="H4038" s="2">
        <v>4</v>
      </c>
      <c r="I4038" s="2">
        <v>123</v>
      </c>
      <c r="J4038" s="2">
        <v>17556</v>
      </c>
      <c r="K4038" s="2">
        <v>12289</v>
      </c>
      <c r="L4038" s="2">
        <v>269</v>
      </c>
      <c r="M4038" s="2">
        <v>23</v>
      </c>
      <c r="N4038" s="2">
        <v>19</v>
      </c>
      <c r="O4038" s="2">
        <v>32</v>
      </c>
      <c r="P4038" s="2">
        <v>95</v>
      </c>
      <c r="Q4038" s="2">
        <v>311</v>
      </c>
      <c r="R4038" s="2">
        <v>20</v>
      </c>
      <c r="S4038" s="2" t="s">
        <v>31</v>
      </c>
      <c r="T4038" s="5">
        <f t="shared" si="441"/>
        <v>343</v>
      </c>
      <c r="U4038" s="4">
        <f t="shared" si="442"/>
        <v>0.2236518827233516</v>
      </c>
      <c r="V4038" s="4">
        <f t="shared" si="443"/>
        <v>0.2236518827233516</v>
      </c>
      <c r="W4038">
        <f t="shared" si="444"/>
        <v>6</v>
      </c>
      <c r="X4038" t="str">
        <f t="shared" si="445"/>
        <v>Wednesday</v>
      </c>
      <c r="Y4038" s="5" t="str">
        <f t="shared" si="446"/>
        <v>Oct</v>
      </c>
      <c r="Z4038" s="5" t="str">
        <f t="shared" si="447"/>
        <v>3-5</v>
      </c>
    </row>
    <row r="4039" spans="1:26" x14ac:dyDescent="0.25">
      <c r="A4039" s="2" t="s">
        <v>4072</v>
      </c>
      <c r="B4039" s="2" t="s">
        <v>26</v>
      </c>
      <c r="C4039" s="1">
        <v>45952</v>
      </c>
      <c r="D4039" s="3">
        <v>0.2951388888888889</v>
      </c>
      <c r="E4039" s="2" t="s">
        <v>15</v>
      </c>
      <c r="F4039" s="2" t="s">
        <v>30</v>
      </c>
      <c r="G4039" s="2">
        <v>54764</v>
      </c>
      <c r="H4039" s="2">
        <v>1</v>
      </c>
      <c r="I4039" s="2">
        <v>134</v>
      </c>
      <c r="J4039" s="2">
        <v>17227</v>
      </c>
      <c r="K4039" s="2">
        <v>15439</v>
      </c>
      <c r="L4039" s="2">
        <v>628</v>
      </c>
      <c r="M4039" s="2">
        <v>61</v>
      </c>
      <c r="N4039" s="2">
        <v>126</v>
      </c>
      <c r="O4039" s="2">
        <v>70</v>
      </c>
      <c r="P4039" s="2">
        <v>58</v>
      </c>
      <c r="Q4039" s="2">
        <v>320</v>
      </c>
      <c r="R4039" s="2">
        <v>44</v>
      </c>
      <c r="S4039" s="2" t="s">
        <v>31</v>
      </c>
      <c r="T4039" s="5">
        <f t="shared" si="441"/>
        <v>885</v>
      </c>
      <c r="U4039" s="4">
        <f t="shared" si="442"/>
        <v>0.28191877875976917</v>
      </c>
      <c r="V4039" s="4">
        <f t="shared" si="443"/>
        <v>0.28191877875976917</v>
      </c>
      <c r="W4039">
        <f t="shared" si="444"/>
        <v>7</v>
      </c>
      <c r="X4039" t="str">
        <f t="shared" si="445"/>
        <v>Wednesday</v>
      </c>
      <c r="Y4039" s="5" t="str">
        <f t="shared" si="446"/>
        <v>Oct</v>
      </c>
      <c r="Z4039" s="5" t="str">
        <f t="shared" si="447"/>
        <v>0-2</v>
      </c>
    </row>
    <row r="4040" spans="1:26" x14ac:dyDescent="0.25">
      <c r="A4040" s="2" t="s">
        <v>4073</v>
      </c>
      <c r="B4040" s="2" t="s">
        <v>26</v>
      </c>
      <c r="C4040" s="1">
        <v>45952</v>
      </c>
      <c r="D4040" s="3">
        <v>0.37013888888888891</v>
      </c>
      <c r="E4040" s="2" t="s">
        <v>16</v>
      </c>
      <c r="F4040" s="2" t="s">
        <v>44</v>
      </c>
      <c r="G4040" s="2">
        <v>54796</v>
      </c>
      <c r="H4040" s="2">
        <v>5</v>
      </c>
      <c r="I4040" s="2">
        <v>251</v>
      </c>
      <c r="J4040" s="2">
        <v>10346</v>
      </c>
      <c r="K4040" s="2">
        <v>7305</v>
      </c>
      <c r="L4040" s="2">
        <v>228</v>
      </c>
      <c r="M4040" s="2">
        <v>20</v>
      </c>
      <c r="N4040" s="2">
        <v>16</v>
      </c>
      <c r="O4040" s="2">
        <v>31</v>
      </c>
      <c r="P4040" s="2">
        <v>42</v>
      </c>
      <c r="Q4040" s="2">
        <v>126</v>
      </c>
      <c r="R4040" s="2">
        <v>8</v>
      </c>
      <c r="S4040" s="2" t="s">
        <v>31</v>
      </c>
      <c r="T4040" s="5">
        <f t="shared" si="441"/>
        <v>295</v>
      </c>
      <c r="U4040" s="4">
        <f t="shared" si="442"/>
        <v>0.13331265055843491</v>
      </c>
      <c r="V4040" s="4">
        <f t="shared" si="443"/>
        <v>0.13331265055843491</v>
      </c>
      <c r="W4040">
        <f t="shared" si="444"/>
        <v>8</v>
      </c>
      <c r="X4040" t="str">
        <f t="shared" si="445"/>
        <v>Wednesday</v>
      </c>
      <c r="Y4040" s="5" t="str">
        <f t="shared" si="446"/>
        <v>Oct</v>
      </c>
      <c r="Z4040" s="5" t="str">
        <f t="shared" si="447"/>
        <v>3-5</v>
      </c>
    </row>
    <row r="4041" spans="1:26" x14ac:dyDescent="0.25">
      <c r="A4041" s="2" t="s">
        <v>4074</v>
      </c>
      <c r="B4041" s="2" t="s">
        <v>26</v>
      </c>
      <c r="C4041" s="1">
        <v>45952</v>
      </c>
      <c r="D4041" s="3">
        <v>0.6</v>
      </c>
      <c r="E4041" s="2" t="s">
        <v>19</v>
      </c>
      <c r="F4041" s="2" t="s">
        <v>36</v>
      </c>
      <c r="G4041" s="2">
        <v>55011</v>
      </c>
      <c r="H4041" s="2">
        <v>3</v>
      </c>
      <c r="I4041" s="2">
        <v>489</v>
      </c>
      <c r="J4041" s="2">
        <v>20851</v>
      </c>
      <c r="K4041" s="2">
        <v>18224</v>
      </c>
      <c r="L4041" s="2">
        <v>897</v>
      </c>
      <c r="M4041" s="2">
        <v>77</v>
      </c>
      <c r="N4041" s="2">
        <v>117</v>
      </c>
      <c r="O4041" s="2">
        <v>531</v>
      </c>
      <c r="P4041" s="2">
        <v>157</v>
      </c>
      <c r="Q4041" s="2">
        <v>282</v>
      </c>
      <c r="R4041" s="2">
        <v>21</v>
      </c>
      <c r="S4041" s="2" t="s">
        <v>31</v>
      </c>
      <c r="T4041" s="5">
        <f t="shared" si="441"/>
        <v>1622</v>
      </c>
      <c r="U4041" s="4">
        <f t="shared" si="442"/>
        <v>0.33127919870571343</v>
      </c>
      <c r="V4041" s="4">
        <f t="shared" si="443"/>
        <v>0.33127919870571343</v>
      </c>
      <c r="W4041">
        <f t="shared" si="444"/>
        <v>14</v>
      </c>
      <c r="X4041" t="str">
        <f t="shared" si="445"/>
        <v>Wednesday</v>
      </c>
      <c r="Y4041" s="5" t="str">
        <f t="shared" si="446"/>
        <v>Oct</v>
      </c>
      <c r="Z4041" s="5" t="str">
        <f t="shared" si="447"/>
        <v>3-5</v>
      </c>
    </row>
    <row r="4042" spans="1:26" x14ac:dyDescent="0.25">
      <c r="A4042" s="2" t="s">
        <v>4075</v>
      </c>
      <c r="B4042" s="2" t="s">
        <v>26</v>
      </c>
      <c r="C4042" s="1">
        <v>45952</v>
      </c>
      <c r="D4042" s="3">
        <v>0.67291666666666672</v>
      </c>
      <c r="E4042" s="2" t="s">
        <v>15</v>
      </c>
      <c r="F4042" s="2" t="s">
        <v>38</v>
      </c>
      <c r="G4042" s="2">
        <v>54915</v>
      </c>
      <c r="H4042" s="2">
        <v>12</v>
      </c>
      <c r="I4042" s="2">
        <v>140</v>
      </c>
      <c r="J4042" s="2">
        <v>37331</v>
      </c>
      <c r="K4042" s="2">
        <v>25811</v>
      </c>
      <c r="L4042" s="2">
        <v>1044</v>
      </c>
      <c r="M4042" s="2">
        <v>82</v>
      </c>
      <c r="N4042" s="2">
        <v>195</v>
      </c>
      <c r="O4042" s="2">
        <v>147</v>
      </c>
      <c r="P4042" s="2">
        <v>228</v>
      </c>
      <c r="Q4042" s="2">
        <v>686</v>
      </c>
      <c r="R4042" s="2">
        <v>97</v>
      </c>
      <c r="S4042" s="2" t="s">
        <v>31</v>
      </c>
      <c r="T4042" s="5">
        <f t="shared" si="441"/>
        <v>1468</v>
      </c>
      <c r="U4042" s="4">
        <f t="shared" si="442"/>
        <v>0.47001729946280618</v>
      </c>
      <c r="V4042" s="4">
        <f t="shared" si="443"/>
        <v>0.47001729946280618</v>
      </c>
      <c r="W4042">
        <f t="shared" si="444"/>
        <v>16</v>
      </c>
      <c r="X4042" t="str">
        <f t="shared" si="445"/>
        <v>Wednesday</v>
      </c>
      <c r="Y4042" s="5" t="str">
        <f t="shared" si="446"/>
        <v>Oct</v>
      </c>
      <c r="Z4042" s="5" t="str">
        <f t="shared" si="447"/>
        <v>11+</v>
      </c>
    </row>
    <row r="4043" spans="1:26" x14ac:dyDescent="0.25">
      <c r="A4043" s="2" t="s">
        <v>4076</v>
      </c>
      <c r="B4043" s="2" t="s">
        <v>26</v>
      </c>
      <c r="C4043" s="1">
        <v>45952</v>
      </c>
      <c r="D4043" s="3">
        <v>0.72986111111111107</v>
      </c>
      <c r="E4043" s="2" t="s">
        <v>16</v>
      </c>
      <c r="F4043" s="2" t="s">
        <v>36</v>
      </c>
      <c r="G4043" s="2">
        <v>55068</v>
      </c>
      <c r="H4043" s="2">
        <v>10</v>
      </c>
      <c r="I4043" s="2">
        <v>153</v>
      </c>
      <c r="J4043" s="2">
        <v>22031</v>
      </c>
      <c r="K4043" s="2">
        <v>16594</v>
      </c>
      <c r="L4043" s="2">
        <v>998</v>
      </c>
      <c r="M4043" s="2">
        <v>72</v>
      </c>
      <c r="N4043" s="2">
        <v>51</v>
      </c>
      <c r="O4043" s="2">
        <v>103</v>
      </c>
      <c r="P4043" s="2">
        <v>123</v>
      </c>
      <c r="Q4043" s="2">
        <v>167</v>
      </c>
      <c r="R4043" s="2">
        <v>17</v>
      </c>
      <c r="S4043" s="2" t="s">
        <v>31</v>
      </c>
      <c r="T4043" s="5">
        <f t="shared" si="441"/>
        <v>1224</v>
      </c>
      <c r="U4043" s="4">
        <f t="shared" si="442"/>
        <v>0.30133652938185518</v>
      </c>
      <c r="V4043" s="4">
        <f t="shared" si="443"/>
        <v>0.30133652938185518</v>
      </c>
      <c r="W4043">
        <f t="shared" si="444"/>
        <v>17</v>
      </c>
      <c r="X4043" t="str">
        <f t="shared" si="445"/>
        <v>Wednesday</v>
      </c>
      <c r="Y4043" s="5" t="str">
        <f t="shared" si="446"/>
        <v>Oct</v>
      </c>
      <c r="Z4043" s="5" t="str">
        <f t="shared" si="447"/>
        <v>6-10</v>
      </c>
    </row>
    <row r="4044" spans="1:26" x14ac:dyDescent="0.25">
      <c r="A4044" s="2" t="s">
        <v>4077</v>
      </c>
      <c r="B4044" s="2" t="s">
        <v>26</v>
      </c>
      <c r="C4044" s="1">
        <v>45952</v>
      </c>
      <c r="D4044" s="3">
        <v>0.78333333333333333</v>
      </c>
      <c r="E4044" s="2" t="s">
        <v>17</v>
      </c>
      <c r="F4044" s="2" t="s">
        <v>44</v>
      </c>
      <c r="G4044" s="2">
        <v>54888</v>
      </c>
      <c r="H4044" s="2">
        <v>9</v>
      </c>
      <c r="I4044" s="2">
        <v>36</v>
      </c>
      <c r="J4044" s="2">
        <v>9345</v>
      </c>
      <c r="K4044" s="2">
        <v>7447</v>
      </c>
      <c r="L4044" s="2">
        <v>129</v>
      </c>
      <c r="M4044" s="2">
        <v>15</v>
      </c>
      <c r="N4044" s="2">
        <v>14</v>
      </c>
      <c r="O4044" s="2">
        <v>0</v>
      </c>
      <c r="P4044" s="2">
        <v>59</v>
      </c>
      <c r="Q4044" s="2">
        <v>94</v>
      </c>
      <c r="R4044" s="2">
        <v>5</v>
      </c>
      <c r="S4044" s="2" t="s">
        <v>31</v>
      </c>
      <c r="T4044" s="5">
        <f t="shared" si="441"/>
        <v>158</v>
      </c>
      <c r="U4044" s="4">
        <f t="shared" si="442"/>
        <v>0.13567628625564787</v>
      </c>
      <c r="V4044" s="4">
        <f t="shared" si="443"/>
        <v>0.13567628625564787</v>
      </c>
      <c r="W4044">
        <f t="shared" si="444"/>
        <v>18</v>
      </c>
      <c r="X4044" t="str">
        <f t="shared" si="445"/>
        <v>Wednesday</v>
      </c>
      <c r="Y4044" s="5" t="str">
        <f t="shared" si="446"/>
        <v>Oct</v>
      </c>
      <c r="Z4044" s="5" t="str">
        <f t="shared" si="447"/>
        <v>6-10</v>
      </c>
    </row>
    <row r="4045" spans="1:26" x14ac:dyDescent="0.25">
      <c r="A4045" s="2" t="s">
        <v>4078</v>
      </c>
      <c r="B4045" s="2" t="s">
        <v>26</v>
      </c>
      <c r="C4045" s="1">
        <v>45952</v>
      </c>
      <c r="D4045" s="3">
        <v>0.79722222222222228</v>
      </c>
      <c r="E4045" s="2" t="s">
        <v>17</v>
      </c>
      <c r="F4045" s="2" t="s">
        <v>46</v>
      </c>
      <c r="G4045" s="2">
        <v>55025</v>
      </c>
      <c r="H4045" s="2">
        <v>13</v>
      </c>
      <c r="I4045" s="2">
        <v>20</v>
      </c>
      <c r="J4045" s="2">
        <v>10786</v>
      </c>
      <c r="K4045" s="2">
        <v>7766</v>
      </c>
      <c r="L4045" s="2">
        <v>124</v>
      </c>
      <c r="M4045" s="2">
        <v>29</v>
      </c>
      <c r="N4045" s="2">
        <v>18</v>
      </c>
      <c r="O4045" s="2">
        <v>0</v>
      </c>
      <c r="P4045" s="2">
        <v>168</v>
      </c>
      <c r="Q4045" s="2">
        <v>90</v>
      </c>
      <c r="R4045" s="2">
        <v>3</v>
      </c>
      <c r="S4045" s="2" t="s">
        <v>31</v>
      </c>
      <c r="T4045" s="5">
        <f t="shared" si="441"/>
        <v>171</v>
      </c>
      <c r="U4045" s="4">
        <f t="shared" si="442"/>
        <v>0.14113584734211723</v>
      </c>
      <c r="V4045" s="4">
        <f t="shared" si="443"/>
        <v>0.14113584734211723</v>
      </c>
      <c r="W4045">
        <f t="shared" si="444"/>
        <v>19</v>
      </c>
      <c r="X4045" t="str">
        <f t="shared" si="445"/>
        <v>Wednesday</v>
      </c>
      <c r="Y4045" s="5" t="str">
        <f t="shared" si="446"/>
        <v>Oct</v>
      </c>
      <c r="Z4045" s="5" t="str">
        <f t="shared" si="447"/>
        <v>11+</v>
      </c>
    </row>
    <row r="4046" spans="1:26" x14ac:dyDescent="0.25">
      <c r="A4046" s="2" t="s">
        <v>4079</v>
      </c>
      <c r="B4046" s="2" t="s">
        <v>26</v>
      </c>
      <c r="C4046" s="1">
        <v>45952</v>
      </c>
      <c r="D4046" s="3">
        <v>0.80625000000000002</v>
      </c>
      <c r="E4046" s="2" t="s">
        <v>16</v>
      </c>
      <c r="F4046" s="2" t="s">
        <v>46</v>
      </c>
      <c r="G4046" s="2">
        <v>54845</v>
      </c>
      <c r="H4046" s="2">
        <v>11</v>
      </c>
      <c r="I4046" s="2">
        <v>279</v>
      </c>
      <c r="J4046" s="2">
        <v>29043</v>
      </c>
      <c r="K4046" s="2">
        <v>21477</v>
      </c>
      <c r="L4046" s="2">
        <v>487</v>
      </c>
      <c r="M4046" s="2">
        <v>43</v>
      </c>
      <c r="N4046" s="2">
        <v>26</v>
      </c>
      <c r="O4046" s="2">
        <v>83</v>
      </c>
      <c r="P4046" s="2">
        <v>169</v>
      </c>
      <c r="Q4046" s="2">
        <v>347</v>
      </c>
      <c r="R4046" s="2">
        <v>43</v>
      </c>
      <c r="S4046" s="2" t="s">
        <v>31</v>
      </c>
      <c r="T4046" s="5">
        <f t="shared" si="441"/>
        <v>639</v>
      </c>
      <c r="U4046" s="4">
        <f t="shared" si="442"/>
        <v>0.39159449357279608</v>
      </c>
      <c r="V4046" s="4">
        <f t="shared" si="443"/>
        <v>0.39159449357279608</v>
      </c>
      <c r="W4046">
        <f t="shared" si="444"/>
        <v>19</v>
      </c>
      <c r="X4046" t="str">
        <f t="shared" si="445"/>
        <v>Wednesday</v>
      </c>
      <c r="Y4046" s="5" t="str">
        <f t="shared" si="446"/>
        <v>Oct</v>
      </c>
      <c r="Z4046" s="5" t="str">
        <f t="shared" si="447"/>
        <v>11+</v>
      </c>
    </row>
    <row r="4047" spans="1:26" x14ac:dyDescent="0.25">
      <c r="A4047" s="2" t="s">
        <v>4080</v>
      </c>
      <c r="B4047" s="2" t="s">
        <v>26</v>
      </c>
      <c r="C4047" s="1">
        <v>45952</v>
      </c>
      <c r="D4047" s="3">
        <v>0.81736111111111109</v>
      </c>
      <c r="E4047" s="2" t="s">
        <v>19</v>
      </c>
      <c r="F4047" s="2" t="s">
        <v>44</v>
      </c>
      <c r="G4047" s="2">
        <v>54901</v>
      </c>
      <c r="H4047" s="2">
        <v>5</v>
      </c>
      <c r="I4047" s="2">
        <v>221</v>
      </c>
      <c r="J4047" s="2">
        <v>14259</v>
      </c>
      <c r="K4047" s="2">
        <v>11122</v>
      </c>
      <c r="L4047" s="2">
        <v>434</v>
      </c>
      <c r="M4047" s="2">
        <v>47</v>
      </c>
      <c r="N4047" s="2">
        <v>60</v>
      </c>
      <c r="O4047" s="2">
        <v>279</v>
      </c>
      <c r="P4047" s="2">
        <v>82</v>
      </c>
      <c r="Q4047" s="2">
        <v>246</v>
      </c>
      <c r="R4047" s="2">
        <v>24</v>
      </c>
      <c r="S4047" s="2" t="s">
        <v>31</v>
      </c>
      <c r="T4047" s="5">
        <f t="shared" si="441"/>
        <v>820</v>
      </c>
      <c r="U4047" s="4">
        <f t="shared" si="442"/>
        <v>0.2025828309138267</v>
      </c>
      <c r="V4047" s="4">
        <f t="shared" si="443"/>
        <v>0.2025828309138267</v>
      </c>
      <c r="W4047">
        <f t="shared" si="444"/>
        <v>19</v>
      </c>
      <c r="X4047" t="str">
        <f t="shared" si="445"/>
        <v>Wednesday</v>
      </c>
      <c r="Y4047" s="5" t="str">
        <f t="shared" si="446"/>
        <v>Oct</v>
      </c>
      <c r="Z4047" s="5" t="str">
        <f t="shared" si="447"/>
        <v>3-5</v>
      </c>
    </row>
    <row r="4048" spans="1:26" x14ac:dyDescent="0.25">
      <c r="A4048" s="2" t="s">
        <v>4081</v>
      </c>
      <c r="B4048" s="2" t="s">
        <v>26</v>
      </c>
      <c r="C4048" s="1">
        <v>45952</v>
      </c>
      <c r="D4048" s="3">
        <v>0.9291666666666667</v>
      </c>
      <c r="E4048" s="2" t="s">
        <v>16</v>
      </c>
      <c r="F4048" s="2" t="s">
        <v>44</v>
      </c>
      <c r="G4048" s="2">
        <v>55003</v>
      </c>
      <c r="H4048" s="2">
        <v>9</v>
      </c>
      <c r="I4048" s="2">
        <v>180</v>
      </c>
      <c r="J4048" s="2">
        <v>16192</v>
      </c>
      <c r="K4048" s="2">
        <v>11399</v>
      </c>
      <c r="L4048" s="2">
        <v>480</v>
      </c>
      <c r="M4048" s="2">
        <v>32</v>
      </c>
      <c r="N4048" s="2">
        <v>29</v>
      </c>
      <c r="O4048" s="2">
        <v>59</v>
      </c>
      <c r="P4048" s="2">
        <v>65</v>
      </c>
      <c r="Q4048" s="2">
        <v>118</v>
      </c>
      <c r="R4048" s="2">
        <v>9</v>
      </c>
      <c r="S4048" s="2" t="s">
        <v>31</v>
      </c>
      <c r="T4048" s="5">
        <f t="shared" si="441"/>
        <v>600</v>
      </c>
      <c r="U4048" s="4">
        <f t="shared" si="442"/>
        <v>0.20724324127774849</v>
      </c>
      <c r="V4048" s="4">
        <f t="shared" si="443"/>
        <v>0.20724324127774849</v>
      </c>
      <c r="W4048">
        <f t="shared" si="444"/>
        <v>22</v>
      </c>
      <c r="X4048" t="str">
        <f t="shared" si="445"/>
        <v>Wednesday</v>
      </c>
      <c r="Y4048" s="5" t="str">
        <f t="shared" si="446"/>
        <v>Oct</v>
      </c>
      <c r="Z4048" s="5" t="str">
        <f t="shared" si="447"/>
        <v>6-10</v>
      </c>
    </row>
    <row r="4049" spans="1:26" x14ac:dyDescent="0.25">
      <c r="A4049" s="2" t="s">
        <v>4082</v>
      </c>
      <c r="B4049" s="2" t="s">
        <v>26</v>
      </c>
      <c r="C4049" s="1">
        <v>45952</v>
      </c>
      <c r="D4049" s="3">
        <v>0.93472222222222223</v>
      </c>
      <c r="E4049" s="2" t="s">
        <v>16</v>
      </c>
      <c r="F4049" s="2" t="s">
        <v>27</v>
      </c>
      <c r="G4049" s="2">
        <v>54748</v>
      </c>
      <c r="H4049" s="2">
        <v>9</v>
      </c>
      <c r="I4049" s="2">
        <v>193</v>
      </c>
      <c r="J4049" s="2">
        <v>6018</v>
      </c>
      <c r="K4049" s="2">
        <v>5443</v>
      </c>
      <c r="L4049" s="2">
        <v>222</v>
      </c>
      <c r="M4049" s="2">
        <v>17</v>
      </c>
      <c r="N4049" s="2">
        <v>13</v>
      </c>
      <c r="O4049" s="2">
        <v>31</v>
      </c>
      <c r="P4049" s="2">
        <v>18</v>
      </c>
      <c r="Q4049" s="2">
        <v>133</v>
      </c>
      <c r="R4049" s="2">
        <v>7</v>
      </c>
      <c r="S4049" s="2" t="s">
        <v>31</v>
      </c>
      <c r="T4049" s="5">
        <f t="shared" si="441"/>
        <v>283</v>
      </c>
      <c r="U4049" s="4">
        <f t="shared" si="442"/>
        <v>9.9419156864177682E-2</v>
      </c>
      <c r="V4049" s="4">
        <f t="shared" si="443"/>
        <v>9.9419156864177682E-2</v>
      </c>
      <c r="W4049">
        <f t="shared" si="444"/>
        <v>22</v>
      </c>
      <c r="X4049" t="str">
        <f t="shared" si="445"/>
        <v>Wednesday</v>
      </c>
      <c r="Y4049" s="5" t="str">
        <f t="shared" si="446"/>
        <v>Oct</v>
      </c>
      <c r="Z4049" s="5" t="str">
        <f t="shared" si="447"/>
        <v>6-10</v>
      </c>
    </row>
    <row r="4050" spans="1:26" x14ac:dyDescent="0.25">
      <c r="A4050" s="2" t="s">
        <v>4083</v>
      </c>
      <c r="B4050" s="2" t="s">
        <v>26</v>
      </c>
      <c r="C4050" s="1">
        <v>45952</v>
      </c>
      <c r="D4050" s="3">
        <v>0.9604166666666667</v>
      </c>
      <c r="E4050" s="2" t="s">
        <v>19</v>
      </c>
      <c r="F4050" s="2" t="s">
        <v>46</v>
      </c>
      <c r="G4050" s="2">
        <v>55010</v>
      </c>
      <c r="H4050" s="2">
        <v>12</v>
      </c>
      <c r="I4050" s="2">
        <v>189</v>
      </c>
      <c r="J4050" s="2">
        <v>18938</v>
      </c>
      <c r="K4050" s="2">
        <v>17072</v>
      </c>
      <c r="L4050" s="2">
        <v>1008</v>
      </c>
      <c r="M4050" s="2">
        <v>131</v>
      </c>
      <c r="N4050" s="2">
        <v>123</v>
      </c>
      <c r="O4050" s="2">
        <v>483</v>
      </c>
      <c r="P4050" s="2">
        <v>108</v>
      </c>
      <c r="Q4050" s="2">
        <v>479</v>
      </c>
      <c r="R4050" s="2">
        <v>35</v>
      </c>
      <c r="S4050" s="2" t="s">
        <v>31</v>
      </c>
      <c r="T4050" s="5">
        <f t="shared" si="441"/>
        <v>1745</v>
      </c>
      <c r="U4050" s="4">
        <f t="shared" si="442"/>
        <v>0.31034357389565531</v>
      </c>
      <c r="V4050" s="4">
        <f t="shared" si="443"/>
        <v>0.31034357389565531</v>
      </c>
      <c r="W4050">
        <f t="shared" si="444"/>
        <v>23</v>
      </c>
      <c r="X4050" t="str">
        <f t="shared" si="445"/>
        <v>Wednesday</v>
      </c>
      <c r="Y4050" s="5" t="str">
        <f t="shared" si="446"/>
        <v>Oct</v>
      </c>
      <c r="Z4050" s="5" t="str">
        <f t="shared" si="447"/>
        <v>11+</v>
      </c>
    </row>
    <row r="4051" spans="1:26" x14ac:dyDescent="0.25">
      <c r="A4051" s="2" t="s">
        <v>4084</v>
      </c>
      <c r="B4051" s="2" t="s">
        <v>26</v>
      </c>
      <c r="C4051" s="1">
        <v>45953</v>
      </c>
      <c r="D4051" s="3">
        <v>0.36527777777777776</v>
      </c>
      <c r="E4051" s="2" t="s">
        <v>15</v>
      </c>
      <c r="F4051" s="2" t="s">
        <v>38</v>
      </c>
      <c r="G4051" s="2">
        <v>54804</v>
      </c>
      <c r="H4051" s="2">
        <v>7</v>
      </c>
      <c r="I4051" s="2">
        <v>209</v>
      </c>
      <c r="J4051" s="2">
        <v>26092</v>
      </c>
      <c r="K4051" s="2">
        <v>20506</v>
      </c>
      <c r="L4051" s="2">
        <v>976</v>
      </c>
      <c r="M4051" s="2">
        <v>107</v>
      </c>
      <c r="N4051" s="2">
        <v>168</v>
      </c>
      <c r="O4051" s="2">
        <v>128</v>
      </c>
      <c r="P4051" s="2">
        <v>202</v>
      </c>
      <c r="Q4051" s="2">
        <v>632</v>
      </c>
      <c r="R4051" s="2">
        <v>124</v>
      </c>
      <c r="S4051" s="2" t="s">
        <v>31</v>
      </c>
      <c r="T4051" s="5">
        <f t="shared" si="441"/>
        <v>1379</v>
      </c>
      <c r="U4051" s="4">
        <f t="shared" si="442"/>
        <v>0.37416976863002699</v>
      </c>
      <c r="V4051" s="4">
        <f t="shared" si="443"/>
        <v>0.37416976863002699</v>
      </c>
      <c r="W4051">
        <f t="shared" si="444"/>
        <v>8</v>
      </c>
      <c r="X4051" t="str">
        <f t="shared" si="445"/>
        <v>Thursday</v>
      </c>
      <c r="Y4051" s="5" t="str">
        <f t="shared" si="446"/>
        <v>Oct</v>
      </c>
      <c r="Z4051" s="5" t="str">
        <f t="shared" si="447"/>
        <v>6-10</v>
      </c>
    </row>
    <row r="4052" spans="1:26" x14ac:dyDescent="0.25">
      <c r="A4052" s="2" t="s">
        <v>4085</v>
      </c>
      <c r="B4052" s="2" t="s">
        <v>26</v>
      </c>
      <c r="C4052" s="1">
        <v>45953</v>
      </c>
      <c r="D4052" s="3">
        <v>0.3923611111111111</v>
      </c>
      <c r="E4052" s="2" t="s">
        <v>19</v>
      </c>
      <c r="F4052" s="2" t="s">
        <v>49</v>
      </c>
      <c r="G4052" s="2">
        <v>55084</v>
      </c>
      <c r="H4052" s="2">
        <v>15</v>
      </c>
      <c r="I4052" s="2">
        <v>158</v>
      </c>
      <c r="J4052" s="2">
        <v>16126</v>
      </c>
      <c r="K4052" s="2">
        <v>12488</v>
      </c>
      <c r="L4052" s="2">
        <v>498</v>
      </c>
      <c r="M4052" s="2">
        <v>64</v>
      </c>
      <c r="N4052" s="2">
        <v>87</v>
      </c>
      <c r="O4052" s="2">
        <v>297</v>
      </c>
      <c r="P4052" s="2">
        <v>84</v>
      </c>
      <c r="Q4052" s="2">
        <v>326</v>
      </c>
      <c r="R4052" s="2">
        <v>32</v>
      </c>
      <c r="S4052" s="2" t="s">
        <v>31</v>
      </c>
      <c r="T4052" s="5">
        <f t="shared" si="441"/>
        <v>946</v>
      </c>
      <c r="U4052" s="4">
        <f t="shared" si="442"/>
        <v>0.22670830005083145</v>
      </c>
      <c r="V4052" s="4">
        <f t="shared" si="443"/>
        <v>0.22670830005083145</v>
      </c>
      <c r="W4052">
        <f t="shared" si="444"/>
        <v>9</v>
      </c>
      <c r="X4052" t="str">
        <f t="shared" si="445"/>
        <v>Thursday</v>
      </c>
      <c r="Y4052" s="5" t="str">
        <f t="shared" si="446"/>
        <v>Oct</v>
      </c>
      <c r="Z4052" s="5" t="str">
        <f t="shared" si="447"/>
        <v>11+</v>
      </c>
    </row>
    <row r="4053" spans="1:26" x14ac:dyDescent="0.25">
      <c r="A4053" s="2" t="s">
        <v>4086</v>
      </c>
      <c r="B4053" s="2" t="s">
        <v>26</v>
      </c>
      <c r="C4053" s="1">
        <v>45953</v>
      </c>
      <c r="D4053" s="3">
        <v>0.40277777777777779</v>
      </c>
      <c r="E4053" s="2" t="s">
        <v>16</v>
      </c>
      <c r="F4053" s="2" t="s">
        <v>36</v>
      </c>
      <c r="G4053" s="2">
        <v>54944</v>
      </c>
      <c r="H4053" s="2">
        <v>18</v>
      </c>
      <c r="I4053" s="2">
        <v>187</v>
      </c>
      <c r="J4053" s="2">
        <v>19352</v>
      </c>
      <c r="K4053" s="2">
        <v>15523</v>
      </c>
      <c r="L4053" s="2">
        <v>538</v>
      </c>
      <c r="M4053" s="2">
        <v>59</v>
      </c>
      <c r="N4053" s="2">
        <v>52</v>
      </c>
      <c r="O4053" s="2">
        <v>73</v>
      </c>
      <c r="P4053" s="2">
        <v>108</v>
      </c>
      <c r="Q4053" s="2">
        <v>406</v>
      </c>
      <c r="R4053" s="2">
        <v>14</v>
      </c>
      <c r="S4053" s="2" t="s">
        <v>31</v>
      </c>
      <c r="T4053" s="5">
        <f t="shared" si="441"/>
        <v>722</v>
      </c>
      <c r="U4053" s="4">
        <f t="shared" si="442"/>
        <v>0.28252402446126967</v>
      </c>
      <c r="V4053" s="4">
        <f t="shared" si="443"/>
        <v>0.28252402446126967</v>
      </c>
      <c r="W4053">
        <f t="shared" si="444"/>
        <v>9</v>
      </c>
      <c r="X4053" t="str">
        <f t="shared" si="445"/>
        <v>Thursday</v>
      </c>
      <c r="Y4053" s="5" t="str">
        <f t="shared" si="446"/>
        <v>Oct</v>
      </c>
      <c r="Z4053" s="5" t="str">
        <f t="shared" si="447"/>
        <v>11+</v>
      </c>
    </row>
    <row r="4054" spans="1:26" x14ac:dyDescent="0.25">
      <c r="A4054" s="2" t="s">
        <v>4087</v>
      </c>
      <c r="B4054" s="2" t="s">
        <v>26</v>
      </c>
      <c r="C4054" s="1">
        <v>45953</v>
      </c>
      <c r="D4054" s="3">
        <v>0.48402777777777778</v>
      </c>
      <c r="E4054" s="2" t="s">
        <v>16</v>
      </c>
      <c r="F4054" s="2" t="s">
        <v>18</v>
      </c>
      <c r="G4054" s="2">
        <v>54918</v>
      </c>
      <c r="H4054" s="2">
        <v>7</v>
      </c>
      <c r="I4054" s="2">
        <v>276</v>
      </c>
      <c r="J4054" s="2">
        <v>12018</v>
      </c>
      <c r="K4054" s="2">
        <v>8345</v>
      </c>
      <c r="L4054" s="2">
        <v>319</v>
      </c>
      <c r="M4054" s="2">
        <v>30</v>
      </c>
      <c r="N4054" s="2">
        <v>17</v>
      </c>
      <c r="O4054" s="2">
        <v>30</v>
      </c>
      <c r="P4054" s="2">
        <v>31</v>
      </c>
      <c r="Q4054" s="2">
        <v>211</v>
      </c>
      <c r="R4054" s="2">
        <v>20</v>
      </c>
      <c r="S4054" s="2" t="s">
        <v>31</v>
      </c>
      <c r="T4054" s="5">
        <f t="shared" si="441"/>
        <v>396</v>
      </c>
      <c r="U4054" s="4">
        <f t="shared" si="442"/>
        <v>0.15195382206198332</v>
      </c>
      <c r="V4054" s="4">
        <f t="shared" si="443"/>
        <v>0.15195382206198332</v>
      </c>
      <c r="W4054">
        <f t="shared" si="444"/>
        <v>11</v>
      </c>
      <c r="X4054" t="str">
        <f t="shared" si="445"/>
        <v>Thursday</v>
      </c>
      <c r="Y4054" s="5" t="str">
        <f t="shared" si="446"/>
        <v>Oct</v>
      </c>
      <c r="Z4054" s="5" t="str">
        <f t="shared" si="447"/>
        <v>6-10</v>
      </c>
    </row>
    <row r="4055" spans="1:26" x14ac:dyDescent="0.25">
      <c r="A4055" s="2" t="s">
        <v>4088</v>
      </c>
      <c r="B4055" s="2" t="s">
        <v>26</v>
      </c>
      <c r="C4055" s="1">
        <v>45953</v>
      </c>
      <c r="D4055" s="3">
        <v>0.50277777777777777</v>
      </c>
      <c r="E4055" s="2" t="s">
        <v>19</v>
      </c>
      <c r="F4055" s="2" t="s">
        <v>44</v>
      </c>
      <c r="G4055" s="2">
        <v>54883</v>
      </c>
      <c r="H4055" s="2">
        <v>10</v>
      </c>
      <c r="I4055" s="2">
        <v>288</v>
      </c>
      <c r="J4055" s="2">
        <v>32959</v>
      </c>
      <c r="K4055" s="2">
        <v>24033</v>
      </c>
      <c r="L4055" s="2">
        <v>910</v>
      </c>
      <c r="M4055" s="2">
        <v>114</v>
      </c>
      <c r="N4055" s="2">
        <v>122</v>
      </c>
      <c r="O4055" s="2">
        <v>566</v>
      </c>
      <c r="P4055" s="2">
        <v>100</v>
      </c>
      <c r="Q4055" s="2">
        <v>611</v>
      </c>
      <c r="R4055" s="2">
        <v>71</v>
      </c>
      <c r="S4055" s="2" t="s">
        <v>28</v>
      </c>
      <c r="T4055" s="5">
        <f t="shared" si="441"/>
        <v>1712</v>
      </c>
      <c r="U4055" s="4">
        <f t="shared" si="442"/>
        <v>0.43789515879234009</v>
      </c>
      <c r="V4055" s="4">
        <f t="shared" si="443"/>
        <v>0.43789515879234009</v>
      </c>
      <c r="W4055">
        <f t="shared" si="444"/>
        <v>12</v>
      </c>
      <c r="X4055" t="str">
        <f t="shared" si="445"/>
        <v>Thursday</v>
      </c>
      <c r="Y4055" s="5" t="str">
        <f t="shared" si="446"/>
        <v>Oct</v>
      </c>
      <c r="Z4055" s="5" t="str">
        <f t="shared" si="447"/>
        <v>6-10</v>
      </c>
    </row>
    <row r="4056" spans="1:26" x14ac:dyDescent="0.25">
      <c r="A4056" s="2" t="s">
        <v>4089</v>
      </c>
      <c r="B4056" s="2" t="s">
        <v>26</v>
      </c>
      <c r="C4056" s="1">
        <v>45953</v>
      </c>
      <c r="D4056" s="3">
        <v>0.55902777777777779</v>
      </c>
      <c r="E4056" s="2" t="s">
        <v>16</v>
      </c>
      <c r="F4056" s="2" t="s">
        <v>30</v>
      </c>
      <c r="G4056" s="2">
        <v>55001</v>
      </c>
      <c r="H4056" s="2">
        <v>5</v>
      </c>
      <c r="I4056" s="2">
        <v>153</v>
      </c>
      <c r="J4056" s="2">
        <v>23268</v>
      </c>
      <c r="K4056" s="2">
        <v>20801</v>
      </c>
      <c r="L4056" s="2">
        <v>550</v>
      </c>
      <c r="M4056" s="2">
        <v>50</v>
      </c>
      <c r="N4056" s="2">
        <v>44</v>
      </c>
      <c r="O4056" s="2">
        <v>50</v>
      </c>
      <c r="P4056" s="2">
        <v>48</v>
      </c>
      <c r="Q4056" s="2">
        <v>304</v>
      </c>
      <c r="R4056" s="2">
        <v>39</v>
      </c>
      <c r="S4056" s="2" t="s">
        <v>28</v>
      </c>
      <c r="T4056" s="5">
        <f t="shared" si="441"/>
        <v>694</v>
      </c>
      <c r="U4056" s="4">
        <f t="shared" si="442"/>
        <v>0.37819312376138614</v>
      </c>
      <c r="V4056" s="4">
        <f t="shared" si="443"/>
        <v>0.37819312376138614</v>
      </c>
      <c r="W4056">
        <f t="shared" si="444"/>
        <v>13</v>
      </c>
      <c r="X4056" t="str">
        <f t="shared" si="445"/>
        <v>Thursday</v>
      </c>
      <c r="Y4056" s="5" t="str">
        <f t="shared" si="446"/>
        <v>Oct</v>
      </c>
      <c r="Z4056" s="5" t="str">
        <f t="shared" si="447"/>
        <v>3-5</v>
      </c>
    </row>
    <row r="4057" spans="1:26" x14ac:dyDescent="0.25">
      <c r="A4057" s="2" t="s">
        <v>4090</v>
      </c>
      <c r="B4057" s="2" t="s">
        <v>26</v>
      </c>
      <c r="C4057" s="1">
        <v>45953</v>
      </c>
      <c r="D4057" s="3">
        <v>0.65138888888888891</v>
      </c>
      <c r="E4057" s="2" t="s">
        <v>16</v>
      </c>
      <c r="F4057" s="2" t="s">
        <v>46</v>
      </c>
      <c r="G4057" s="2">
        <v>54781</v>
      </c>
      <c r="H4057" s="2">
        <v>3</v>
      </c>
      <c r="I4057" s="2">
        <v>184</v>
      </c>
      <c r="J4057" s="2">
        <v>23851</v>
      </c>
      <c r="K4057" s="2">
        <v>16607</v>
      </c>
      <c r="L4057" s="2">
        <v>523</v>
      </c>
      <c r="M4057" s="2">
        <v>44</v>
      </c>
      <c r="N4057" s="2">
        <v>25</v>
      </c>
      <c r="O4057" s="2">
        <v>56</v>
      </c>
      <c r="P4057" s="2">
        <v>79</v>
      </c>
      <c r="Q4057" s="2">
        <v>261</v>
      </c>
      <c r="R4057" s="2">
        <v>20</v>
      </c>
      <c r="S4057" s="2" t="s">
        <v>31</v>
      </c>
      <c r="T4057" s="5">
        <f t="shared" si="441"/>
        <v>648</v>
      </c>
      <c r="U4057" s="4">
        <f t="shared" si="442"/>
        <v>0.30315255289242621</v>
      </c>
      <c r="V4057" s="4">
        <f t="shared" si="443"/>
        <v>0.30315255289242621</v>
      </c>
      <c r="W4057">
        <f t="shared" si="444"/>
        <v>15</v>
      </c>
      <c r="X4057" t="str">
        <f t="shared" si="445"/>
        <v>Thursday</v>
      </c>
      <c r="Y4057" s="5" t="str">
        <f t="shared" si="446"/>
        <v>Oct</v>
      </c>
      <c r="Z4057" s="5" t="str">
        <f t="shared" si="447"/>
        <v>3-5</v>
      </c>
    </row>
    <row r="4058" spans="1:26" x14ac:dyDescent="0.25">
      <c r="A4058" s="2" t="s">
        <v>4091</v>
      </c>
      <c r="B4058" s="2" t="s">
        <v>26</v>
      </c>
      <c r="C4058" s="1">
        <v>45953</v>
      </c>
      <c r="D4058" s="3">
        <v>0.65208333333333335</v>
      </c>
      <c r="E4058" s="2" t="s">
        <v>15</v>
      </c>
      <c r="F4058" s="2" t="s">
        <v>30</v>
      </c>
      <c r="G4058" s="2">
        <v>54930</v>
      </c>
      <c r="H4058" s="2">
        <v>9</v>
      </c>
      <c r="I4058" s="2">
        <v>91</v>
      </c>
      <c r="J4058" s="2">
        <v>45891</v>
      </c>
      <c r="K4058" s="2">
        <v>32166</v>
      </c>
      <c r="L4058" s="2">
        <v>926</v>
      </c>
      <c r="M4058" s="2">
        <v>87</v>
      </c>
      <c r="N4058" s="2">
        <v>214</v>
      </c>
      <c r="O4058" s="2">
        <v>118</v>
      </c>
      <c r="P4058" s="2">
        <v>100</v>
      </c>
      <c r="Q4058" s="2">
        <v>406</v>
      </c>
      <c r="R4058" s="2">
        <v>80</v>
      </c>
      <c r="S4058" s="2" t="s">
        <v>31</v>
      </c>
      <c r="T4058" s="5">
        <f t="shared" si="441"/>
        <v>1345</v>
      </c>
      <c r="U4058" s="4">
        <f t="shared" si="442"/>
        <v>0.58558164937192791</v>
      </c>
      <c r="V4058" s="4">
        <f t="shared" si="443"/>
        <v>0.58558164937192791</v>
      </c>
      <c r="W4058">
        <f t="shared" si="444"/>
        <v>15</v>
      </c>
      <c r="X4058" t="str">
        <f t="shared" si="445"/>
        <v>Thursday</v>
      </c>
      <c r="Y4058" s="5" t="str">
        <f t="shared" si="446"/>
        <v>Oct</v>
      </c>
      <c r="Z4058" s="5" t="str">
        <f t="shared" si="447"/>
        <v>6-10</v>
      </c>
    </row>
    <row r="4059" spans="1:26" x14ac:dyDescent="0.25">
      <c r="A4059" s="2" t="s">
        <v>4092</v>
      </c>
      <c r="B4059" s="2" t="s">
        <v>26</v>
      </c>
      <c r="C4059" s="1">
        <v>45953</v>
      </c>
      <c r="D4059" s="3">
        <v>0.71944444444444444</v>
      </c>
      <c r="E4059" s="2" t="s">
        <v>16</v>
      </c>
      <c r="F4059" s="2" t="s">
        <v>18</v>
      </c>
      <c r="G4059" s="2">
        <v>54883</v>
      </c>
      <c r="H4059" s="2">
        <v>11</v>
      </c>
      <c r="I4059" s="2">
        <v>219</v>
      </c>
      <c r="J4059" s="2">
        <v>10786</v>
      </c>
      <c r="K4059" s="2">
        <v>9878</v>
      </c>
      <c r="L4059" s="2">
        <v>696</v>
      </c>
      <c r="M4059" s="2">
        <v>53</v>
      </c>
      <c r="N4059" s="2">
        <v>39</v>
      </c>
      <c r="O4059" s="2">
        <v>75</v>
      </c>
      <c r="P4059" s="2">
        <v>58</v>
      </c>
      <c r="Q4059" s="2">
        <v>125</v>
      </c>
      <c r="R4059" s="2">
        <v>24</v>
      </c>
      <c r="S4059" s="2" t="s">
        <v>31</v>
      </c>
      <c r="T4059" s="5">
        <f t="shared" si="441"/>
        <v>863</v>
      </c>
      <c r="U4059" s="4">
        <f t="shared" si="442"/>
        <v>0.17998287265637811</v>
      </c>
      <c r="V4059" s="4">
        <f t="shared" si="443"/>
        <v>0.17998287265637811</v>
      </c>
      <c r="W4059">
        <f t="shared" si="444"/>
        <v>17</v>
      </c>
      <c r="X4059" t="str">
        <f t="shared" si="445"/>
        <v>Thursday</v>
      </c>
      <c r="Y4059" s="5" t="str">
        <f t="shared" si="446"/>
        <v>Oct</v>
      </c>
      <c r="Z4059" s="5" t="str">
        <f t="shared" si="447"/>
        <v>11+</v>
      </c>
    </row>
    <row r="4060" spans="1:26" x14ac:dyDescent="0.25">
      <c r="A4060" s="2" t="s">
        <v>4093</v>
      </c>
      <c r="B4060" s="2" t="s">
        <v>26</v>
      </c>
      <c r="C4060" s="1">
        <v>45953</v>
      </c>
      <c r="D4060" s="3">
        <v>0.74305555555555558</v>
      </c>
      <c r="E4060" s="2" t="s">
        <v>17</v>
      </c>
      <c r="F4060" s="2" t="s">
        <v>49</v>
      </c>
      <c r="G4060" s="2">
        <v>55009</v>
      </c>
      <c r="H4060" s="2">
        <v>11</v>
      </c>
      <c r="I4060" s="2">
        <v>55</v>
      </c>
      <c r="J4060" s="2">
        <v>7323</v>
      </c>
      <c r="K4060" s="2">
        <v>6324</v>
      </c>
      <c r="L4060" s="2">
        <v>87</v>
      </c>
      <c r="M4060" s="2">
        <v>10</v>
      </c>
      <c r="N4060" s="2">
        <v>12</v>
      </c>
      <c r="O4060" s="2">
        <v>0</v>
      </c>
      <c r="P4060" s="2">
        <v>52</v>
      </c>
      <c r="Q4060" s="2">
        <v>79</v>
      </c>
      <c r="R4060" s="2">
        <v>5</v>
      </c>
      <c r="S4060" s="2" t="s">
        <v>31</v>
      </c>
      <c r="T4060" s="5">
        <f t="shared" si="441"/>
        <v>109</v>
      </c>
      <c r="U4060" s="4">
        <f t="shared" si="442"/>
        <v>0.11496300605355488</v>
      </c>
      <c r="V4060" s="4">
        <f t="shared" si="443"/>
        <v>0.11496300605355488</v>
      </c>
      <c r="W4060">
        <f t="shared" si="444"/>
        <v>17</v>
      </c>
      <c r="X4060" t="str">
        <f t="shared" si="445"/>
        <v>Thursday</v>
      </c>
      <c r="Y4060" s="5" t="str">
        <f t="shared" si="446"/>
        <v>Oct</v>
      </c>
      <c r="Z4060" s="5" t="str">
        <f t="shared" si="447"/>
        <v>11+</v>
      </c>
    </row>
    <row r="4061" spans="1:26" x14ac:dyDescent="0.25">
      <c r="A4061" s="2" t="s">
        <v>4094</v>
      </c>
      <c r="B4061" s="2" t="s">
        <v>26</v>
      </c>
      <c r="C4061" s="1">
        <v>45953</v>
      </c>
      <c r="D4061" s="3">
        <v>0.80277777777777781</v>
      </c>
      <c r="E4061" s="2" t="s">
        <v>16</v>
      </c>
      <c r="F4061" s="2" t="s">
        <v>18</v>
      </c>
      <c r="G4061" s="2">
        <v>55134</v>
      </c>
      <c r="H4061" s="2">
        <v>8</v>
      </c>
      <c r="I4061" s="2">
        <v>139</v>
      </c>
      <c r="J4061" s="2">
        <v>16995</v>
      </c>
      <c r="K4061" s="2">
        <v>12784</v>
      </c>
      <c r="L4061" s="2">
        <v>531</v>
      </c>
      <c r="M4061" s="2">
        <v>44</v>
      </c>
      <c r="N4061" s="2">
        <v>42</v>
      </c>
      <c r="O4061" s="2">
        <v>73</v>
      </c>
      <c r="P4061" s="2">
        <v>71</v>
      </c>
      <c r="Q4061" s="2">
        <v>247</v>
      </c>
      <c r="R4061" s="2">
        <v>26</v>
      </c>
      <c r="S4061" s="2" t="s">
        <v>31</v>
      </c>
      <c r="T4061" s="5">
        <f t="shared" si="441"/>
        <v>690</v>
      </c>
      <c r="U4061" s="4">
        <f t="shared" si="442"/>
        <v>0.23187144049044148</v>
      </c>
      <c r="V4061" s="4">
        <f t="shared" si="443"/>
        <v>0.23187144049044148</v>
      </c>
      <c r="W4061">
        <f t="shared" si="444"/>
        <v>19</v>
      </c>
      <c r="X4061" t="str">
        <f t="shared" si="445"/>
        <v>Thursday</v>
      </c>
      <c r="Y4061" s="5" t="str">
        <f t="shared" si="446"/>
        <v>Oct</v>
      </c>
      <c r="Z4061" s="5" t="str">
        <f t="shared" si="447"/>
        <v>6-10</v>
      </c>
    </row>
    <row r="4062" spans="1:26" x14ac:dyDescent="0.25">
      <c r="A4062" s="2" t="s">
        <v>4095</v>
      </c>
      <c r="B4062" s="2" t="s">
        <v>26</v>
      </c>
      <c r="C4062" s="1">
        <v>45953</v>
      </c>
      <c r="D4062" s="3">
        <v>0.84930555555555554</v>
      </c>
      <c r="E4062" s="2" t="s">
        <v>17</v>
      </c>
      <c r="F4062" s="2" t="s">
        <v>27</v>
      </c>
      <c r="G4062" s="2">
        <v>55035</v>
      </c>
      <c r="H4062" s="2">
        <v>8</v>
      </c>
      <c r="I4062" s="2">
        <v>27</v>
      </c>
      <c r="J4062" s="2">
        <v>7603</v>
      </c>
      <c r="K4062" s="2">
        <v>5512</v>
      </c>
      <c r="L4062" s="2">
        <v>120</v>
      </c>
      <c r="M4062" s="2">
        <v>13</v>
      </c>
      <c r="N4062" s="2">
        <v>13</v>
      </c>
      <c r="O4062" s="2">
        <v>0</v>
      </c>
      <c r="P4062" s="2">
        <v>88</v>
      </c>
      <c r="Q4062" s="2">
        <v>60</v>
      </c>
      <c r="R4062" s="2">
        <v>5</v>
      </c>
      <c r="S4062" s="2" t="s">
        <v>31</v>
      </c>
      <c r="T4062" s="5">
        <f t="shared" si="441"/>
        <v>146</v>
      </c>
      <c r="U4062" s="4">
        <f t="shared" si="442"/>
        <v>0.10015444716998274</v>
      </c>
      <c r="V4062" s="4">
        <f t="shared" si="443"/>
        <v>0.10015444716998274</v>
      </c>
      <c r="W4062">
        <f t="shared" si="444"/>
        <v>20</v>
      </c>
      <c r="X4062" t="str">
        <f t="shared" si="445"/>
        <v>Thursday</v>
      </c>
      <c r="Y4062" s="5" t="str">
        <f t="shared" si="446"/>
        <v>Oct</v>
      </c>
      <c r="Z4062" s="5" t="str">
        <f t="shared" si="447"/>
        <v>6-10</v>
      </c>
    </row>
    <row r="4063" spans="1:26" x14ac:dyDescent="0.25">
      <c r="A4063" s="2" t="s">
        <v>4096</v>
      </c>
      <c r="B4063" s="2" t="s">
        <v>26</v>
      </c>
      <c r="C4063" s="1">
        <v>45953</v>
      </c>
      <c r="D4063" s="3">
        <v>0.87916666666666665</v>
      </c>
      <c r="E4063" s="2" t="s">
        <v>16</v>
      </c>
      <c r="F4063" s="2" t="s">
        <v>36</v>
      </c>
      <c r="G4063" s="2">
        <v>54931</v>
      </c>
      <c r="H4063" s="2">
        <v>9</v>
      </c>
      <c r="I4063" s="2">
        <v>171</v>
      </c>
      <c r="J4063" s="2">
        <v>16240</v>
      </c>
      <c r="K4063" s="2">
        <v>11417</v>
      </c>
      <c r="L4063" s="2">
        <v>275</v>
      </c>
      <c r="M4063" s="2">
        <v>28</v>
      </c>
      <c r="N4063" s="2">
        <v>21</v>
      </c>
      <c r="O4063" s="2">
        <v>31</v>
      </c>
      <c r="P4063" s="2">
        <v>84</v>
      </c>
      <c r="Q4063" s="2">
        <v>228</v>
      </c>
      <c r="R4063" s="2">
        <v>20</v>
      </c>
      <c r="S4063" s="2" t="s">
        <v>31</v>
      </c>
      <c r="T4063" s="5">
        <f t="shared" si="441"/>
        <v>355</v>
      </c>
      <c r="U4063" s="4">
        <f t="shared" si="442"/>
        <v>0.20784256612841565</v>
      </c>
      <c r="V4063" s="4">
        <f t="shared" si="443"/>
        <v>0.20784256612841565</v>
      </c>
      <c r="W4063">
        <f t="shared" si="444"/>
        <v>21</v>
      </c>
      <c r="X4063" t="str">
        <f t="shared" si="445"/>
        <v>Thursday</v>
      </c>
      <c r="Y4063" s="5" t="str">
        <f t="shared" si="446"/>
        <v>Oct</v>
      </c>
      <c r="Z4063" s="5" t="str">
        <f t="shared" si="447"/>
        <v>6-10</v>
      </c>
    </row>
    <row r="4064" spans="1:26" x14ac:dyDescent="0.25">
      <c r="A4064" s="2" t="s">
        <v>4097</v>
      </c>
      <c r="B4064" s="2" t="s">
        <v>26</v>
      </c>
      <c r="C4064" s="1">
        <v>45953</v>
      </c>
      <c r="D4064" s="3">
        <v>0.89444444444444449</v>
      </c>
      <c r="E4064" s="2" t="s">
        <v>19</v>
      </c>
      <c r="F4064" s="2" t="s">
        <v>30</v>
      </c>
      <c r="G4064" s="2">
        <v>55134</v>
      </c>
      <c r="H4064" s="2">
        <v>9</v>
      </c>
      <c r="I4064" s="2">
        <v>278</v>
      </c>
      <c r="J4064" s="2">
        <v>13074</v>
      </c>
      <c r="K4064" s="2">
        <v>9440</v>
      </c>
      <c r="L4064" s="2">
        <v>548</v>
      </c>
      <c r="M4064" s="2">
        <v>65</v>
      </c>
      <c r="N4064" s="2">
        <v>63</v>
      </c>
      <c r="O4064" s="2">
        <v>284</v>
      </c>
      <c r="P4064" s="2">
        <v>20</v>
      </c>
      <c r="Q4064" s="2">
        <v>123</v>
      </c>
      <c r="R4064" s="2">
        <v>26</v>
      </c>
      <c r="S4064" s="2" t="s">
        <v>31</v>
      </c>
      <c r="T4064" s="5">
        <f t="shared" si="441"/>
        <v>960</v>
      </c>
      <c r="U4064" s="4">
        <f t="shared" si="442"/>
        <v>0.17121921137592047</v>
      </c>
      <c r="V4064" s="4">
        <f t="shared" si="443"/>
        <v>0.17121921137592047</v>
      </c>
      <c r="W4064">
        <f t="shared" si="444"/>
        <v>21</v>
      </c>
      <c r="X4064" t="str">
        <f t="shared" si="445"/>
        <v>Thursday</v>
      </c>
      <c r="Y4064" s="5" t="str">
        <f t="shared" si="446"/>
        <v>Oct</v>
      </c>
      <c r="Z4064" s="5" t="str">
        <f t="shared" si="447"/>
        <v>6-10</v>
      </c>
    </row>
    <row r="4065" spans="1:26" x14ac:dyDescent="0.25">
      <c r="A4065" s="2" t="s">
        <v>4098</v>
      </c>
      <c r="B4065" s="2" t="s">
        <v>26</v>
      </c>
      <c r="C4065" s="1">
        <v>45953</v>
      </c>
      <c r="D4065" s="3">
        <v>0.94652777777777775</v>
      </c>
      <c r="E4065" s="2" t="s">
        <v>16</v>
      </c>
      <c r="F4065" s="2" t="s">
        <v>36</v>
      </c>
      <c r="G4065" s="2">
        <v>54973</v>
      </c>
      <c r="H4065" s="2">
        <v>8</v>
      </c>
      <c r="I4065" s="2">
        <v>128</v>
      </c>
      <c r="J4065" s="2">
        <v>18704</v>
      </c>
      <c r="K4065" s="2">
        <v>15375</v>
      </c>
      <c r="L4065" s="2">
        <v>549</v>
      </c>
      <c r="M4065" s="2">
        <v>43</v>
      </c>
      <c r="N4065" s="2">
        <v>40</v>
      </c>
      <c r="O4065" s="2">
        <v>83</v>
      </c>
      <c r="P4065" s="2">
        <v>98</v>
      </c>
      <c r="Q4065" s="2">
        <v>179</v>
      </c>
      <c r="R4065" s="2">
        <v>29</v>
      </c>
      <c r="S4065" s="2" t="s">
        <v>31</v>
      </c>
      <c r="T4065" s="5">
        <f t="shared" si="441"/>
        <v>715</v>
      </c>
      <c r="U4065" s="4">
        <f t="shared" si="442"/>
        <v>0.27968275335164533</v>
      </c>
      <c r="V4065" s="4">
        <f t="shared" si="443"/>
        <v>0.27968275335164533</v>
      </c>
      <c r="W4065">
        <f t="shared" si="444"/>
        <v>22</v>
      </c>
      <c r="X4065" t="str">
        <f t="shared" si="445"/>
        <v>Thursday</v>
      </c>
      <c r="Y4065" s="5" t="str">
        <f t="shared" si="446"/>
        <v>Oct</v>
      </c>
      <c r="Z4065" s="5" t="str">
        <f t="shared" si="447"/>
        <v>6-10</v>
      </c>
    </row>
    <row r="4066" spans="1:26" x14ac:dyDescent="0.25">
      <c r="A4066" s="2" t="s">
        <v>4099</v>
      </c>
      <c r="B4066" s="2" t="s">
        <v>26</v>
      </c>
      <c r="C4066" s="1">
        <v>45954</v>
      </c>
      <c r="D4066" s="3">
        <v>0.2986111111111111</v>
      </c>
      <c r="E4066" s="2" t="s">
        <v>16</v>
      </c>
      <c r="F4066" s="2" t="s">
        <v>36</v>
      </c>
      <c r="G4066" s="2">
        <v>55065</v>
      </c>
      <c r="H4066" s="2">
        <v>12</v>
      </c>
      <c r="I4066" s="2">
        <v>82</v>
      </c>
      <c r="J4066" s="2">
        <v>27112</v>
      </c>
      <c r="K4066" s="2">
        <v>23837</v>
      </c>
      <c r="L4066" s="2">
        <v>445</v>
      </c>
      <c r="M4066" s="2">
        <v>48</v>
      </c>
      <c r="N4066" s="2">
        <v>36</v>
      </c>
      <c r="O4066" s="2">
        <v>43</v>
      </c>
      <c r="P4066" s="2">
        <v>62</v>
      </c>
      <c r="Q4066" s="2">
        <v>370</v>
      </c>
      <c r="R4066" s="2">
        <v>48</v>
      </c>
      <c r="S4066" s="2" t="s">
        <v>31</v>
      </c>
      <c r="T4066" s="5">
        <f t="shared" si="441"/>
        <v>572</v>
      </c>
      <c r="U4066" s="4">
        <f t="shared" si="442"/>
        <v>0.43288840461273043</v>
      </c>
      <c r="V4066" s="4">
        <f t="shared" si="443"/>
        <v>0.43288840461273043</v>
      </c>
      <c r="W4066">
        <f t="shared" si="444"/>
        <v>7</v>
      </c>
      <c r="X4066" t="str">
        <f t="shared" si="445"/>
        <v>Friday</v>
      </c>
      <c r="Y4066" s="5" t="str">
        <f t="shared" si="446"/>
        <v>Oct</v>
      </c>
      <c r="Z4066" s="5" t="str">
        <f t="shared" si="447"/>
        <v>11+</v>
      </c>
    </row>
    <row r="4067" spans="1:26" x14ac:dyDescent="0.25">
      <c r="A4067" s="2" t="s">
        <v>4100</v>
      </c>
      <c r="B4067" s="2" t="s">
        <v>26</v>
      </c>
      <c r="C4067" s="1">
        <v>45954</v>
      </c>
      <c r="D4067" s="3">
        <v>0.31319444444444444</v>
      </c>
      <c r="E4067" s="2" t="s">
        <v>15</v>
      </c>
      <c r="F4067" s="2" t="s">
        <v>27</v>
      </c>
      <c r="G4067" s="2">
        <v>55097</v>
      </c>
      <c r="H4067" s="2">
        <v>11</v>
      </c>
      <c r="I4067" s="2">
        <v>123</v>
      </c>
      <c r="J4067" s="2">
        <v>27610</v>
      </c>
      <c r="K4067" s="2">
        <v>22281</v>
      </c>
      <c r="L4067" s="2">
        <v>656</v>
      </c>
      <c r="M4067" s="2">
        <v>73</v>
      </c>
      <c r="N4067" s="2">
        <v>133</v>
      </c>
      <c r="O4067" s="2">
        <v>97</v>
      </c>
      <c r="P4067" s="2">
        <v>149</v>
      </c>
      <c r="Q4067" s="2">
        <v>410</v>
      </c>
      <c r="R4067" s="2">
        <v>145</v>
      </c>
      <c r="S4067" s="2" t="s">
        <v>31</v>
      </c>
      <c r="T4067" s="5">
        <f t="shared" si="441"/>
        <v>959</v>
      </c>
      <c r="U4067" s="4">
        <f t="shared" si="442"/>
        <v>0.40439588362342777</v>
      </c>
      <c r="V4067" s="4">
        <f t="shared" si="443"/>
        <v>0.40439588362342777</v>
      </c>
      <c r="W4067">
        <f t="shared" si="444"/>
        <v>7</v>
      </c>
      <c r="X4067" t="str">
        <f t="shared" si="445"/>
        <v>Friday</v>
      </c>
      <c r="Y4067" s="5" t="str">
        <f t="shared" si="446"/>
        <v>Oct</v>
      </c>
      <c r="Z4067" s="5" t="str">
        <f t="shared" si="447"/>
        <v>11+</v>
      </c>
    </row>
    <row r="4068" spans="1:26" x14ac:dyDescent="0.25">
      <c r="A4068" s="2" t="s">
        <v>4101</v>
      </c>
      <c r="B4068" s="2" t="s">
        <v>26</v>
      </c>
      <c r="C4068" s="1">
        <v>45954</v>
      </c>
      <c r="D4068" s="3">
        <v>0.32430555555555557</v>
      </c>
      <c r="E4068" s="2" t="s">
        <v>15</v>
      </c>
      <c r="F4068" s="2" t="s">
        <v>27</v>
      </c>
      <c r="G4068" s="2">
        <v>55059</v>
      </c>
      <c r="H4068" s="2">
        <v>11</v>
      </c>
      <c r="I4068" s="2">
        <v>117</v>
      </c>
      <c r="J4068" s="2">
        <v>52929</v>
      </c>
      <c r="K4068" s="2">
        <v>36956</v>
      </c>
      <c r="L4068" s="2">
        <v>1378</v>
      </c>
      <c r="M4068" s="2">
        <v>129</v>
      </c>
      <c r="N4068" s="2">
        <v>333</v>
      </c>
      <c r="O4068" s="2">
        <v>182</v>
      </c>
      <c r="P4068" s="2">
        <v>71</v>
      </c>
      <c r="Q4068" s="2">
        <v>696</v>
      </c>
      <c r="R4068" s="2">
        <v>149</v>
      </c>
      <c r="S4068" s="2" t="s">
        <v>31</v>
      </c>
      <c r="T4068" s="5">
        <f t="shared" si="441"/>
        <v>2022</v>
      </c>
      <c r="U4068" s="4">
        <f t="shared" si="442"/>
        <v>0.671207250404112</v>
      </c>
      <c r="V4068" s="4">
        <f t="shared" si="443"/>
        <v>0.671207250404112</v>
      </c>
      <c r="W4068">
        <f t="shared" si="444"/>
        <v>7</v>
      </c>
      <c r="X4068" t="str">
        <f t="shared" si="445"/>
        <v>Friday</v>
      </c>
      <c r="Y4068" s="5" t="str">
        <f t="shared" si="446"/>
        <v>Oct</v>
      </c>
      <c r="Z4068" s="5" t="str">
        <f t="shared" si="447"/>
        <v>11+</v>
      </c>
    </row>
    <row r="4069" spans="1:26" x14ac:dyDescent="0.25">
      <c r="A4069" s="2" t="s">
        <v>4102</v>
      </c>
      <c r="B4069" s="2" t="s">
        <v>26</v>
      </c>
      <c r="C4069" s="1">
        <v>45954</v>
      </c>
      <c r="D4069" s="3">
        <v>0.39166666666666666</v>
      </c>
      <c r="E4069" s="2" t="s">
        <v>16</v>
      </c>
      <c r="F4069" s="2" t="s">
        <v>18</v>
      </c>
      <c r="G4069" s="2">
        <v>54864</v>
      </c>
      <c r="H4069" s="2">
        <v>8</v>
      </c>
      <c r="I4069" s="2">
        <v>124</v>
      </c>
      <c r="J4069" s="2">
        <v>9526</v>
      </c>
      <c r="K4069" s="2">
        <v>8260</v>
      </c>
      <c r="L4069" s="2">
        <v>413</v>
      </c>
      <c r="M4069" s="2">
        <v>52</v>
      </c>
      <c r="N4069" s="2">
        <v>31</v>
      </c>
      <c r="O4069" s="2">
        <v>62</v>
      </c>
      <c r="P4069" s="2">
        <v>28</v>
      </c>
      <c r="Q4069" s="2">
        <v>211</v>
      </c>
      <c r="R4069" s="2">
        <v>9</v>
      </c>
      <c r="S4069" s="2" t="s">
        <v>31</v>
      </c>
      <c r="T4069" s="5">
        <f t="shared" si="441"/>
        <v>558</v>
      </c>
      <c r="U4069" s="4">
        <f t="shared" si="442"/>
        <v>0.15055409740449111</v>
      </c>
      <c r="V4069" s="4">
        <f t="shared" si="443"/>
        <v>0.15055409740449111</v>
      </c>
      <c r="W4069">
        <f t="shared" si="444"/>
        <v>9</v>
      </c>
      <c r="X4069" t="str">
        <f t="shared" si="445"/>
        <v>Friday</v>
      </c>
      <c r="Y4069" s="5" t="str">
        <f t="shared" si="446"/>
        <v>Oct</v>
      </c>
      <c r="Z4069" s="5" t="str">
        <f t="shared" si="447"/>
        <v>6-10</v>
      </c>
    </row>
    <row r="4070" spans="1:26" x14ac:dyDescent="0.25">
      <c r="A4070" s="2" t="s">
        <v>4103</v>
      </c>
      <c r="B4070" s="2" t="s">
        <v>26</v>
      </c>
      <c r="C4070" s="1">
        <v>45954</v>
      </c>
      <c r="D4070" s="3">
        <v>0.51249999999999996</v>
      </c>
      <c r="E4070" s="2" t="s">
        <v>15</v>
      </c>
      <c r="F4070" s="2" t="s">
        <v>49</v>
      </c>
      <c r="G4070" s="2">
        <v>55095</v>
      </c>
      <c r="H4070" s="2">
        <v>11</v>
      </c>
      <c r="I4070" s="2">
        <v>142</v>
      </c>
      <c r="J4070" s="2">
        <v>52844</v>
      </c>
      <c r="K4070" s="2">
        <v>40933</v>
      </c>
      <c r="L4070" s="2">
        <v>1404</v>
      </c>
      <c r="M4070" s="2">
        <v>155</v>
      </c>
      <c r="N4070" s="2">
        <v>291</v>
      </c>
      <c r="O4070" s="2">
        <v>198</v>
      </c>
      <c r="P4070" s="2">
        <v>166</v>
      </c>
      <c r="Q4070" s="2">
        <v>839</v>
      </c>
      <c r="R4070" s="2">
        <v>74</v>
      </c>
      <c r="S4070" s="2" t="s">
        <v>31</v>
      </c>
      <c r="T4070" s="5">
        <f t="shared" si="441"/>
        <v>2048</v>
      </c>
      <c r="U4070" s="4">
        <f t="shared" si="442"/>
        <v>0.74295308104183688</v>
      </c>
      <c r="V4070" s="4">
        <f t="shared" si="443"/>
        <v>0.74295308104183688</v>
      </c>
      <c r="W4070">
        <f t="shared" si="444"/>
        <v>12</v>
      </c>
      <c r="X4070" t="str">
        <f t="shared" si="445"/>
        <v>Friday</v>
      </c>
      <c r="Y4070" s="5" t="str">
        <f t="shared" si="446"/>
        <v>Oct</v>
      </c>
      <c r="Z4070" s="5" t="str">
        <f t="shared" si="447"/>
        <v>11+</v>
      </c>
    </row>
    <row r="4071" spans="1:26" x14ac:dyDescent="0.25">
      <c r="A4071" s="2" t="s">
        <v>4104</v>
      </c>
      <c r="B4071" s="2" t="s">
        <v>26</v>
      </c>
      <c r="C4071" s="1">
        <v>45954</v>
      </c>
      <c r="D4071" s="3">
        <v>0.60347222222222219</v>
      </c>
      <c r="E4071" s="2" t="s">
        <v>15</v>
      </c>
      <c r="F4071" s="2" t="s">
        <v>49</v>
      </c>
      <c r="G4071" s="2">
        <v>55044</v>
      </c>
      <c r="H4071" s="2">
        <v>8</v>
      </c>
      <c r="I4071" s="2">
        <v>44</v>
      </c>
      <c r="J4071" s="2">
        <v>59930</v>
      </c>
      <c r="K4071" s="2">
        <v>49457</v>
      </c>
      <c r="L4071" s="2">
        <v>1893</v>
      </c>
      <c r="M4071" s="2">
        <v>283</v>
      </c>
      <c r="N4071" s="2">
        <v>463</v>
      </c>
      <c r="O4071" s="2">
        <v>333</v>
      </c>
      <c r="P4071" s="2">
        <v>306</v>
      </c>
      <c r="Q4071" s="2">
        <v>2001</v>
      </c>
      <c r="R4071" s="2">
        <v>141</v>
      </c>
      <c r="S4071" s="2" t="s">
        <v>31</v>
      </c>
      <c r="T4071" s="5">
        <f t="shared" si="441"/>
        <v>2972</v>
      </c>
      <c r="U4071" s="4">
        <f t="shared" si="442"/>
        <v>0.89849938231233195</v>
      </c>
      <c r="V4071" s="4">
        <f t="shared" si="443"/>
        <v>0.89849938231233195</v>
      </c>
      <c r="W4071">
        <f t="shared" si="444"/>
        <v>14</v>
      </c>
      <c r="X4071" t="str">
        <f t="shared" si="445"/>
        <v>Friday</v>
      </c>
      <c r="Y4071" s="5" t="str">
        <f t="shared" si="446"/>
        <v>Oct</v>
      </c>
      <c r="Z4071" s="5" t="str">
        <f t="shared" si="447"/>
        <v>6-10</v>
      </c>
    </row>
    <row r="4072" spans="1:26" x14ac:dyDescent="0.25">
      <c r="A4072" s="2" t="s">
        <v>4105</v>
      </c>
      <c r="B4072" s="2" t="s">
        <v>26</v>
      </c>
      <c r="C4072" s="1">
        <v>45954</v>
      </c>
      <c r="D4072" s="3">
        <v>0.72361111111111109</v>
      </c>
      <c r="E4072" s="2" t="s">
        <v>15</v>
      </c>
      <c r="F4072" s="2" t="s">
        <v>49</v>
      </c>
      <c r="G4072" s="2">
        <v>55111</v>
      </c>
      <c r="H4072" s="2">
        <v>8</v>
      </c>
      <c r="I4072" s="2">
        <v>114</v>
      </c>
      <c r="J4072" s="2">
        <v>29390</v>
      </c>
      <c r="K4072" s="2">
        <v>25865</v>
      </c>
      <c r="L4072" s="2">
        <v>578</v>
      </c>
      <c r="M4072" s="2">
        <v>50</v>
      </c>
      <c r="N4072" s="2">
        <v>101</v>
      </c>
      <c r="O4072" s="2">
        <v>74</v>
      </c>
      <c r="P4072" s="2">
        <v>204</v>
      </c>
      <c r="Q4072" s="2">
        <v>841</v>
      </c>
      <c r="R4072" s="2">
        <v>156</v>
      </c>
      <c r="S4072" s="2" t="s">
        <v>31</v>
      </c>
      <c r="T4072" s="5">
        <f t="shared" si="441"/>
        <v>803</v>
      </c>
      <c r="U4072" s="4">
        <f t="shared" si="442"/>
        <v>0.46932554299504636</v>
      </c>
      <c r="V4072" s="4">
        <f t="shared" si="443"/>
        <v>0.46932554299504636</v>
      </c>
      <c r="W4072">
        <f t="shared" si="444"/>
        <v>17</v>
      </c>
      <c r="X4072" t="str">
        <f t="shared" si="445"/>
        <v>Friday</v>
      </c>
      <c r="Y4072" s="5" t="str">
        <f t="shared" si="446"/>
        <v>Oct</v>
      </c>
      <c r="Z4072" s="5" t="str">
        <f t="shared" si="447"/>
        <v>6-10</v>
      </c>
    </row>
    <row r="4073" spans="1:26" x14ac:dyDescent="0.25">
      <c r="A4073" s="2" t="s">
        <v>4106</v>
      </c>
      <c r="B4073" s="2" t="s">
        <v>26</v>
      </c>
      <c r="C4073" s="1">
        <v>45954</v>
      </c>
      <c r="D4073" s="3">
        <v>0.79374999999999996</v>
      </c>
      <c r="E4073" s="2" t="s">
        <v>19</v>
      </c>
      <c r="F4073" s="2" t="s">
        <v>30</v>
      </c>
      <c r="G4073" s="2">
        <v>54974</v>
      </c>
      <c r="H4073" s="2">
        <v>10</v>
      </c>
      <c r="I4073" s="2">
        <v>284</v>
      </c>
      <c r="J4073" s="2">
        <v>25239</v>
      </c>
      <c r="K4073" s="2">
        <v>18040</v>
      </c>
      <c r="L4073" s="2">
        <v>802</v>
      </c>
      <c r="M4073" s="2">
        <v>84</v>
      </c>
      <c r="N4073" s="2">
        <v>125</v>
      </c>
      <c r="O4073" s="2">
        <v>410</v>
      </c>
      <c r="P4073" s="2">
        <v>147</v>
      </c>
      <c r="Q4073" s="2">
        <v>156</v>
      </c>
      <c r="R4073" s="2">
        <v>23</v>
      </c>
      <c r="S4073" s="2" t="s">
        <v>31</v>
      </c>
      <c r="T4073" s="5">
        <f t="shared" si="441"/>
        <v>1421</v>
      </c>
      <c r="U4073" s="4">
        <f t="shared" si="442"/>
        <v>0.32815512787863355</v>
      </c>
      <c r="V4073" s="4">
        <f t="shared" si="443"/>
        <v>0.32815512787863355</v>
      </c>
      <c r="W4073">
        <f t="shared" si="444"/>
        <v>19</v>
      </c>
      <c r="X4073" t="str">
        <f t="shared" si="445"/>
        <v>Friday</v>
      </c>
      <c r="Y4073" s="5" t="str">
        <f t="shared" si="446"/>
        <v>Oct</v>
      </c>
      <c r="Z4073" s="5" t="str">
        <f t="shared" si="447"/>
        <v>6-10</v>
      </c>
    </row>
    <row r="4074" spans="1:26" x14ac:dyDescent="0.25">
      <c r="A4074" s="2" t="s">
        <v>4107</v>
      </c>
      <c r="B4074" s="2" t="s">
        <v>26</v>
      </c>
      <c r="C4074" s="1">
        <v>45954</v>
      </c>
      <c r="D4074" s="3">
        <v>0.83402777777777781</v>
      </c>
      <c r="E4074" s="2" t="s">
        <v>15</v>
      </c>
      <c r="F4074" s="2" t="s">
        <v>46</v>
      </c>
      <c r="G4074" s="2">
        <v>54954</v>
      </c>
      <c r="H4074" s="2">
        <v>9</v>
      </c>
      <c r="I4074" s="2">
        <v>162</v>
      </c>
      <c r="J4074" s="2">
        <v>65611</v>
      </c>
      <c r="K4074" s="2">
        <v>51619</v>
      </c>
      <c r="L4074" s="2">
        <v>1798</v>
      </c>
      <c r="M4074" s="2">
        <v>185</v>
      </c>
      <c r="N4074" s="2">
        <v>370</v>
      </c>
      <c r="O4074" s="2">
        <v>224</v>
      </c>
      <c r="P4074" s="2">
        <v>295</v>
      </c>
      <c r="Q4074" s="2">
        <v>1926</v>
      </c>
      <c r="R4074" s="2">
        <v>302</v>
      </c>
      <c r="S4074" s="2" t="s">
        <v>31</v>
      </c>
      <c r="T4074" s="5">
        <f t="shared" si="441"/>
        <v>2577</v>
      </c>
      <c r="U4074" s="4">
        <f t="shared" si="442"/>
        <v>0.93931287986315826</v>
      </c>
      <c r="V4074" s="4">
        <f t="shared" si="443"/>
        <v>0.93931287986315826</v>
      </c>
      <c r="W4074">
        <f t="shared" si="444"/>
        <v>20</v>
      </c>
      <c r="X4074" t="str">
        <f t="shared" si="445"/>
        <v>Friday</v>
      </c>
      <c r="Y4074" s="5" t="str">
        <f t="shared" si="446"/>
        <v>Oct</v>
      </c>
      <c r="Z4074" s="5" t="str">
        <f t="shared" si="447"/>
        <v>6-10</v>
      </c>
    </row>
    <row r="4075" spans="1:26" x14ac:dyDescent="0.25">
      <c r="A4075" s="2" t="s">
        <v>4108</v>
      </c>
      <c r="B4075" s="2" t="s">
        <v>26</v>
      </c>
      <c r="C4075" s="1">
        <v>45954</v>
      </c>
      <c r="D4075" s="3">
        <v>0.83402777777777781</v>
      </c>
      <c r="E4075" s="2" t="s">
        <v>15</v>
      </c>
      <c r="F4075" s="2" t="s">
        <v>18</v>
      </c>
      <c r="G4075" s="2">
        <v>55018</v>
      </c>
      <c r="H4075" s="2">
        <v>8</v>
      </c>
      <c r="I4075" s="2">
        <v>98</v>
      </c>
      <c r="J4075" s="2">
        <v>28843</v>
      </c>
      <c r="K4075" s="2">
        <v>25529</v>
      </c>
      <c r="L4075" s="2">
        <v>997</v>
      </c>
      <c r="M4075" s="2">
        <v>122</v>
      </c>
      <c r="N4075" s="2">
        <v>179</v>
      </c>
      <c r="O4075" s="2">
        <v>114</v>
      </c>
      <c r="P4075" s="2">
        <v>152</v>
      </c>
      <c r="Q4075" s="2">
        <v>936</v>
      </c>
      <c r="R4075" s="2">
        <v>120</v>
      </c>
      <c r="S4075" s="2" t="s">
        <v>31</v>
      </c>
      <c r="T4075" s="5">
        <f t="shared" si="441"/>
        <v>1412</v>
      </c>
      <c r="U4075" s="4">
        <f t="shared" si="442"/>
        <v>0.46401177796357557</v>
      </c>
      <c r="V4075" s="4">
        <f t="shared" si="443"/>
        <v>0.46401177796357557</v>
      </c>
      <c r="W4075">
        <f t="shared" si="444"/>
        <v>20</v>
      </c>
      <c r="X4075" t="str">
        <f t="shared" si="445"/>
        <v>Friday</v>
      </c>
      <c r="Y4075" s="5" t="str">
        <f t="shared" si="446"/>
        <v>Oct</v>
      </c>
      <c r="Z4075" s="5" t="str">
        <f t="shared" si="447"/>
        <v>6-10</v>
      </c>
    </row>
    <row r="4076" spans="1:26" x14ac:dyDescent="0.25">
      <c r="A4076" s="2" t="s">
        <v>4109</v>
      </c>
      <c r="B4076" s="2" t="s">
        <v>26</v>
      </c>
      <c r="C4076" s="1">
        <v>45954</v>
      </c>
      <c r="D4076" s="3">
        <v>0.8520833333333333</v>
      </c>
      <c r="E4076" s="2" t="s">
        <v>15</v>
      </c>
      <c r="F4076" s="2" t="s">
        <v>46</v>
      </c>
      <c r="G4076" s="2">
        <v>54837</v>
      </c>
      <c r="H4076" s="2">
        <v>4</v>
      </c>
      <c r="I4076" s="2">
        <v>362</v>
      </c>
      <c r="J4076" s="2">
        <v>94530</v>
      </c>
      <c r="K4076" s="2">
        <v>75424</v>
      </c>
      <c r="L4076" s="2">
        <v>3276</v>
      </c>
      <c r="M4076" s="2">
        <v>286</v>
      </c>
      <c r="N4076" s="2">
        <v>671</v>
      </c>
      <c r="O4076" s="2">
        <v>467</v>
      </c>
      <c r="P4076" s="2">
        <v>148</v>
      </c>
      <c r="Q4076" s="2">
        <v>2067</v>
      </c>
      <c r="R4076" s="2">
        <v>411</v>
      </c>
      <c r="S4076" s="2" t="s">
        <v>31</v>
      </c>
      <c r="T4076" s="5">
        <f t="shared" si="441"/>
        <v>4700</v>
      </c>
      <c r="U4076" s="4">
        <f t="shared" si="442"/>
        <v>1.3754217043237231</v>
      </c>
      <c r="V4076" s="4">
        <f t="shared" si="443"/>
        <v>1.3754217043237231</v>
      </c>
      <c r="W4076">
        <f t="shared" si="444"/>
        <v>20</v>
      </c>
      <c r="X4076" t="str">
        <f t="shared" si="445"/>
        <v>Friday</v>
      </c>
      <c r="Y4076" s="5" t="str">
        <f t="shared" si="446"/>
        <v>Oct</v>
      </c>
      <c r="Z4076" s="5" t="str">
        <f t="shared" si="447"/>
        <v>3-5</v>
      </c>
    </row>
    <row r="4077" spans="1:26" x14ac:dyDescent="0.25">
      <c r="A4077" s="2" t="s">
        <v>4110</v>
      </c>
      <c r="B4077" s="2" t="s">
        <v>26</v>
      </c>
      <c r="C4077" s="1">
        <v>45954</v>
      </c>
      <c r="D4077" s="3">
        <v>0.87152777777777779</v>
      </c>
      <c r="E4077" s="2" t="s">
        <v>15</v>
      </c>
      <c r="F4077" s="2" t="s">
        <v>46</v>
      </c>
      <c r="G4077" s="2">
        <v>55088</v>
      </c>
      <c r="H4077" s="2">
        <v>10</v>
      </c>
      <c r="I4077" s="2">
        <v>150</v>
      </c>
      <c r="J4077" s="2">
        <v>51815</v>
      </c>
      <c r="K4077" s="2">
        <v>40545</v>
      </c>
      <c r="L4077" s="2">
        <v>1594</v>
      </c>
      <c r="M4077" s="2">
        <v>147</v>
      </c>
      <c r="N4077" s="2">
        <v>387</v>
      </c>
      <c r="O4077" s="2">
        <v>194</v>
      </c>
      <c r="P4077" s="2">
        <v>274</v>
      </c>
      <c r="Q4077" s="2">
        <v>929</v>
      </c>
      <c r="R4077" s="2">
        <v>108</v>
      </c>
      <c r="S4077" s="2" t="s">
        <v>31</v>
      </c>
      <c r="T4077" s="5">
        <f t="shared" si="441"/>
        <v>2322</v>
      </c>
      <c r="U4077" s="4">
        <f t="shared" si="442"/>
        <v>0.73600421144350858</v>
      </c>
      <c r="V4077" s="4">
        <f t="shared" si="443"/>
        <v>0.73600421144350858</v>
      </c>
      <c r="W4077">
        <f t="shared" si="444"/>
        <v>20</v>
      </c>
      <c r="X4077" t="str">
        <f t="shared" si="445"/>
        <v>Friday</v>
      </c>
      <c r="Y4077" s="5" t="str">
        <f t="shared" si="446"/>
        <v>Oct</v>
      </c>
      <c r="Z4077" s="5" t="str">
        <f t="shared" si="447"/>
        <v>6-10</v>
      </c>
    </row>
    <row r="4078" spans="1:26" x14ac:dyDescent="0.25">
      <c r="A4078" s="2" t="s">
        <v>4111</v>
      </c>
      <c r="B4078" s="2" t="s">
        <v>26</v>
      </c>
      <c r="C4078" s="1">
        <v>45954</v>
      </c>
      <c r="D4078" s="3">
        <v>0.88888888888888884</v>
      </c>
      <c r="E4078" s="2" t="s">
        <v>15</v>
      </c>
      <c r="F4078" s="2" t="s">
        <v>49</v>
      </c>
      <c r="G4078" s="2">
        <v>55057</v>
      </c>
      <c r="H4078" s="2">
        <v>7</v>
      </c>
      <c r="I4078" s="2">
        <v>74</v>
      </c>
      <c r="J4078" s="2">
        <v>116402</v>
      </c>
      <c r="K4078" s="2">
        <v>98751</v>
      </c>
      <c r="L4078" s="2">
        <v>3202</v>
      </c>
      <c r="M4078" s="2">
        <v>407</v>
      </c>
      <c r="N4078" s="2">
        <v>605</v>
      </c>
      <c r="O4078" s="2">
        <v>361</v>
      </c>
      <c r="P4078" s="2">
        <v>386</v>
      </c>
      <c r="Q4078" s="2">
        <v>2764</v>
      </c>
      <c r="R4078" s="2">
        <v>470</v>
      </c>
      <c r="S4078" s="2" t="s">
        <v>31</v>
      </c>
      <c r="T4078" s="5">
        <f t="shared" si="441"/>
        <v>4575</v>
      </c>
      <c r="U4078" s="4">
        <f t="shared" si="442"/>
        <v>1.7936138910583577</v>
      </c>
      <c r="V4078" s="4">
        <f t="shared" si="443"/>
        <v>1.7936138910583577</v>
      </c>
      <c r="W4078">
        <f t="shared" si="444"/>
        <v>21</v>
      </c>
      <c r="X4078" t="str">
        <f t="shared" si="445"/>
        <v>Friday</v>
      </c>
      <c r="Y4078" s="5" t="str">
        <f t="shared" si="446"/>
        <v>Oct</v>
      </c>
      <c r="Z4078" s="5" t="str">
        <f t="shared" si="447"/>
        <v>6-10</v>
      </c>
    </row>
    <row r="4079" spans="1:26" x14ac:dyDescent="0.25">
      <c r="A4079" s="2" t="s">
        <v>4112</v>
      </c>
      <c r="B4079" s="2" t="s">
        <v>26</v>
      </c>
      <c r="C4079" s="1">
        <v>45954</v>
      </c>
      <c r="D4079" s="3">
        <v>0.90763888888888888</v>
      </c>
      <c r="E4079" s="2" t="s">
        <v>15</v>
      </c>
      <c r="F4079" s="2" t="s">
        <v>46</v>
      </c>
      <c r="G4079" s="2">
        <v>55039</v>
      </c>
      <c r="H4079" s="2">
        <v>13</v>
      </c>
      <c r="I4079" s="2">
        <v>158</v>
      </c>
      <c r="J4079" s="2">
        <v>48992</v>
      </c>
      <c r="K4079" s="2">
        <v>43398</v>
      </c>
      <c r="L4079" s="2">
        <v>1105</v>
      </c>
      <c r="M4079" s="2">
        <v>97</v>
      </c>
      <c r="N4079" s="2">
        <v>207</v>
      </c>
      <c r="O4079" s="2">
        <v>152</v>
      </c>
      <c r="P4079" s="2">
        <v>209</v>
      </c>
      <c r="Q4079" s="2">
        <v>1229</v>
      </c>
      <c r="R4079" s="2">
        <v>263</v>
      </c>
      <c r="S4079" s="2" t="s">
        <v>31</v>
      </c>
      <c r="T4079" s="5">
        <f t="shared" si="441"/>
        <v>1561</v>
      </c>
      <c r="U4079" s="4">
        <f t="shared" si="442"/>
        <v>0.78849543051290905</v>
      </c>
      <c r="V4079" s="4">
        <f t="shared" si="443"/>
        <v>0.78849543051290905</v>
      </c>
      <c r="W4079">
        <f t="shared" si="444"/>
        <v>21</v>
      </c>
      <c r="X4079" t="str">
        <f t="shared" si="445"/>
        <v>Friday</v>
      </c>
      <c r="Y4079" s="5" t="str">
        <f t="shared" si="446"/>
        <v>Oct</v>
      </c>
      <c r="Z4079" s="5" t="str">
        <f t="shared" si="447"/>
        <v>11+</v>
      </c>
    </row>
    <row r="4080" spans="1:26" x14ac:dyDescent="0.25">
      <c r="A4080" s="2" t="s">
        <v>4113</v>
      </c>
      <c r="B4080" s="2" t="s">
        <v>26</v>
      </c>
      <c r="C4080" s="1">
        <v>45954</v>
      </c>
      <c r="D4080" s="3">
        <v>0.92152777777777772</v>
      </c>
      <c r="E4080" s="2" t="s">
        <v>15</v>
      </c>
      <c r="F4080" s="2" t="s">
        <v>49</v>
      </c>
      <c r="G4080" s="2">
        <v>54848</v>
      </c>
      <c r="H4080" s="2">
        <v>10</v>
      </c>
      <c r="I4080" s="2">
        <v>60</v>
      </c>
      <c r="J4080" s="2">
        <v>46704</v>
      </c>
      <c r="K4080" s="2">
        <v>42743</v>
      </c>
      <c r="L4080" s="2">
        <v>1443</v>
      </c>
      <c r="M4080" s="2">
        <v>139</v>
      </c>
      <c r="N4080" s="2">
        <v>247</v>
      </c>
      <c r="O4080" s="2">
        <v>177</v>
      </c>
      <c r="P4080" s="2">
        <v>157</v>
      </c>
      <c r="Q4080" s="2">
        <v>833</v>
      </c>
      <c r="R4080" s="2">
        <v>94</v>
      </c>
      <c r="S4080" s="2" t="s">
        <v>31</v>
      </c>
      <c r="T4080" s="5">
        <f t="shared" si="441"/>
        <v>2006</v>
      </c>
      <c r="U4080" s="4">
        <f t="shared" si="442"/>
        <v>0.77929915402567096</v>
      </c>
      <c r="V4080" s="4">
        <f t="shared" si="443"/>
        <v>0.77929915402567096</v>
      </c>
      <c r="W4080">
        <f t="shared" si="444"/>
        <v>22</v>
      </c>
      <c r="X4080" t="str">
        <f t="shared" si="445"/>
        <v>Friday</v>
      </c>
      <c r="Y4080" s="5" t="str">
        <f t="shared" si="446"/>
        <v>Oct</v>
      </c>
      <c r="Z4080" s="5" t="str">
        <f t="shared" si="447"/>
        <v>6-10</v>
      </c>
    </row>
    <row r="4081" spans="1:26" x14ac:dyDescent="0.25">
      <c r="A4081" s="2" t="s">
        <v>4114</v>
      </c>
      <c r="B4081" s="2" t="s">
        <v>26</v>
      </c>
      <c r="C4081" s="1">
        <v>45955</v>
      </c>
      <c r="D4081" s="3">
        <v>0.16180555555555556</v>
      </c>
      <c r="E4081" s="2" t="s">
        <v>17</v>
      </c>
      <c r="F4081" s="2" t="s">
        <v>46</v>
      </c>
      <c r="G4081" s="2">
        <v>55009</v>
      </c>
      <c r="H4081" s="2">
        <v>10</v>
      </c>
      <c r="I4081" s="2">
        <v>44</v>
      </c>
      <c r="J4081" s="2">
        <v>7953</v>
      </c>
      <c r="K4081" s="2">
        <v>5923</v>
      </c>
      <c r="L4081" s="2">
        <v>108</v>
      </c>
      <c r="M4081" s="2">
        <v>9</v>
      </c>
      <c r="N4081" s="2">
        <v>16</v>
      </c>
      <c r="O4081" s="2">
        <v>0</v>
      </c>
      <c r="P4081" s="2">
        <v>42</v>
      </c>
      <c r="Q4081" s="2">
        <v>37</v>
      </c>
      <c r="R4081" s="2">
        <v>2</v>
      </c>
      <c r="S4081" s="2" t="s">
        <v>31</v>
      </c>
      <c r="T4081" s="5">
        <f t="shared" si="441"/>
        <v>133</v>
      </c>
      <c r="U4081" s="4">
        <f t="shared" si="442"/>
        <v>0.10767328982530132</v>
      </c>
      <c r="V4081" s="4">
        <f t="shared" si="443"/>
        <v>0.10767328982530132</v>
      </c>
      <c r="W4081">
        <f t="shared" si="444"/>
        <v>3</v>
      </c>
      <c r="X4081" t="str">
        <f t="shared" si="445"/>
        <v>Saturday</v>
      </c>
      <c r="Y4081" s="5" t="str">
        <f t="shared" si="446"/>
        <v>Oct</v>
      </c>
      <c r="Z4081" s="5" t="str">
        <f t="shared" si="447"/>
        <v>6-10</v>
      </c>
    </row>
    <row r="4082" spans="1:26" x14ac:dyDescent="0.25">
      <c r="A4082" s="2" t="s">
        <v>4115</v>
      </c>
      <c r="B4082" s="2" t="s">
        <v>26</v>
      </c>
      <c r="C4082" s="1">
        <v>45955</v>
      </c>
      <c r="D4082" s="3">
        <v>0.4284722222222222</v>
      </c>
      <c r="E4082" s="2" t="s">
        <v>15</v>
      </c>
      <c r="F4082" s="2" t="s">
        <v>27</v>
      </c>
      <c r="G4082" s="2">
        <v>55030</v>
      </c>
      <c r="H4082" s="2">
        <v>5</v>
      </c>
      <c r="I4082" s="2">
        <v>78</v>
      </c>
      <c r="J4082" s="2">
        <v>35150</v>
      </c>
      <c r="K4082" s="2">
        <v>24824</v>
      </c>
      <c r="L4082" s="2">
        <v>767</v>
      </c>
      <c r="M4082" s="2">
        <v>82</v>
      </c>
      <c r="N4082" s="2">
        <v>184</v>
      </c>
      <c r="O4082" s="2">
        <v>91</v>
      </c>
      <c r="P4082" s="2">
        <v>167</v>
      </c>
      <c r="Q4082" s="2">
        <v>514</v>
      </c>
      <c r="R4082" s="2">
        <v>79</v>
      </c>
      <c r="S4082" s="2" t="s">
        <v>31</v>
      </c>
      <c r="T4082" s="5">
        <f t="shared" si="441"/>
        <v>1124</v>
      </c>
      <c r="U4082" s="4">
        <f t="shared" si="442"/>
        <v>0.45109940032709434</v>
      </c>
      <c r="V4082" s="4">
        <f t="shared" si="443"/>
        <v>0.45109940032709434</v>
      </c>
      <c r="W4082">
        <f t="shared" si="444"/>
        <v>10</v>
      </c>
      <c r="X4082" t="str">
        <f t="shared" si="445"/>
        <v>Saturday</v>
      </c>
      <c r="Y4082" s="5" t="str">
        <f t="shared" si="446"/>
        <v>Oct</v>
      </c>
      <c r="Z4082" s="5" t="str">
        <f t="shared" si="447"/>
        <v>3-5</v>
      </c>
    </row>
    <row r="4083" spans="1:26" x14ac:dyDescent="0.25">
      <c r="A4083" s="2" t="s">
        <v>4116</v>
      </c>
      <c r="B4083" s="2" t="s">
        <v>26</v>
      </c>
      <c r="C4083" s="1">
        <v>45955</v>
      </c>
      <c r="D4083" s="3">
        <v>0.44513888888888886</v>
      </c>
      <c r="E4083" s="2" t="s">
        <v>17</v>
      </c>
      <c r="F4083" s="2" t="s">
        <v>18</v>
      </c>
      <c r="G4083" s="2">
        <v>54908</v>
      </c>
      <c r="H4083" s="2">
        <v>7</v>
      </c>
      <c r="I4083" s="2">
        <v>26</v>
      </c>
      <c r="J4083" s="2">
        <v>6480</v>
      </c>
      <c r="K4083" s="2">
        <v>4541</v>
      </c>
      <c r="L4083" s="2">
        <v>114</v>
      </c>
      <c r="M4083" s="2">
        <v>16</v>
      </c>
      <c r="N4083" s="2">
        <v>17</v>
      </c>
      <c r="O4083" s="2">
        <v>0</v>
      </c>
      <c r="P4083" s="2">
        <v>112</v>
      </c>
      <c r="Q4083" s="2">
        <v>49</v>
      </c>
      <c r="R4083" s="2">
        <v>4</v>
      </c>
      <c r="S4083" s="2" t="s">
        <v>31</v>
      </c>
      <c r="T4083" s="5">
        <f t="shared" si="441"/>
        <v>147</v>
      </c>
      <c r="U4083" s="4">
        <f t="shared" si="442"/>
        <v>8.270197421140818E-2</v>
      </c>
      <c r="V4083" s="4">
        <f t="shared" si="443"/>
        <v>8.270197421140818E-2</v>
      </c>
      <c r="W4083">
        <f t="shared" si="444"/>
        <v>10</v>
      </c>
      <c r="X4083" t="str">
        <f t="shared" si="445"/>
        <v>Saturday</v>
      </c>
      <c r="Y4083" s="5" t="str">
        <f t="shared" si="446"/>
        <v>Oct</v>
      </c>
      <c r="Z4083" s="5" t="str">
        <f t="shared" si="447"/>
        <v>6-10</v>
      </c>
    </row>
    <row r="4084" spans="1:26" x14ac:dyDescent="0.25">
      <c r="A4084" s="2" t="s">
        <v>4117</v>
      </c>
      <c r="B4084" s="2" t="s">
        <v>26</v>
      </c>
      <c r="C4084" s="1">
        <v>45955</v>
      </c>
      <c r="D4084" s="3">
        <v>0.55277777777777781</v>
      </c>
      <c r="E4084" s="2" t="s">
        <v>19</v>
      </c>
      <c r="F4084" s="2" t="s">
        <v>44</v>
      </c>
      <c r="G4084" s="2">
        <v>55063</v>
      </c>
      <c r="H4084" s="2">
        <v>4</v>
      </c>
      <c r="I4084" s="2">
        <v>405</v>
      </c>
      <c r="J4084" s="2">
        <v>20761</v>
      </c>
      <c r="K4084" s="2">
        <v>15485</v>
      </c>
      <c r="L4084" s="2">
        <v>571</v>
      </c>
      <c r="M4084" s="2">
        <v>62</v>
      </c>
      <c r="N4084" s="2">
        <v>70</v>
      </c>
      <c r="O4084" s="2">
        <v>343</v>
      </c>
      <c r="P4084" s="2">
        <v>57</v>
      </c>
      <c r="Q4084" s="2">
        <v>256</v>
      </c>
      <c r="R4084" s="2">
        <v>32</v>
      </c>
      <c r="S4084" s="2" t="s">
        <v>31</v>
      </c>
      <c r="T4084" s="5">
        <f t="shared" si="441"/>
        <v>1046</v>
      </c>
      <c r="U4084" s="4">
        <f t="shared" si="442"/>
        <v>0.2812233260083904</v>
      </c>
      <c r="V4084" s="4">
        <f t="shared" si="443"/>
        <v>0.2812233260083904</v>
      </c>
      <c r="W4084">
        <f t="shared" si="444"/>
        <v>13</v>
      </c>
      <c r="X4084" t="str">
        <f t="shared" si="445"/>
        <v>Saturday</v>
      </c>
      <c r="Y4084" s="5" t="str">
        <f t="shared" si="446"/>
        <v>Oct</v>
      </c>
      <c r="Z4084" s="5" t="str">
        <f t="shared" si="447"/>
        <v>3-5</v>
      </c>
    </row>
    <row r="4085" spans="1:26" x14ac:dyDescent="0.25">
      <c r="A4085" s="2" t="s">
        <v>4118</v>
      </c>
      <c r="B4085" s="2" t="s">
        <v>26</v>
      </c>
      <c r="C4085" s="1">
        <v>45955</v>
      </c>
      <c r="D4085" s="3">
        <v>0.59791666666666665</v>
      </c>
      <c r="E4085" s="2" t="s">
        <v>16</v>
      </c>
      <c r="F4085" s="2" t="s">
        <v>38</v>
      </c>
      <c r="G4085" s="2">
        <v>54938</v>
      </c>
      <c r="H4085" s="2">
        <v>12</v>
      </c>
      <c r="I4085" s="2">
        <v>140</v>
      </c>
      <c r="J4085" s="2">
        <v>9139</v>
      </c>
      <c r="K4085" s="2">
        <v>6408</v>
      </c>
      <c r="L4085" s="2">
        <v>244</v>
      </c>
      <c r="M4085" s="2">
        <v>17</v>
      </c>
      <c r="N4085" s="2">
        <v>16</v>
      </c>
      <c r="O4085" s="2">
        <v>31</v>
      </c>
      <c r="P4085" s="2">
        <v>16</v>
      </c>
      <c r="Q4085" s="2">
        <v>149</v>
      </c>
      <c r="R4085" s="2">
        <v>6</v>
      </c>
      <c r="S4085" s="2" t="s">
        <v>31</v>
      </c>
      <c r="T4085" s="5">
        <f t="shared" si="441"/>
        <v>308</v>
      </c>
      <c r="U4085" s="4">
        <f t="shared" si="442"/>
        <v>0.11664057665004186</v>
      </c>
      <c r="V4085" s="4">
        <f t="shared" si="443"/>
        <v>0.11664057665004186</v>
      </c>
      <c r="W4085">
        <f t="shared" si="444"/>
        <v>14</v>
      </c>
      <c r="X4085" t="str">
        <f t="shared" si="445"/>
        <v>Saturday</v>
      </c>
      <c r="Y4085" s="5" t="str">
        <f t="shared" si="446"/>
        <v>Oct</v>
      </c>
      <c r="Z4085" s="5" t="str">
        <f t="shared" si="447"/>
        <v>11+</v>
      </c>
    </row>
    <row r="4086" spans="1:26" x14ac:dyDescent="0.25">
      <c r="A4086" s="2" t="s">
        <v>4119</v>
      </c>
      <c r="B4086" s="2" t="s">
        <v>26</v>
      </c>
      <c r="C4086" s="1">
        <v>45955</v>
      </c>
      <c r="D4086" s="3">
        <v>0.64444444444444449</v>
      </c>
      <c r="E4086" s="2" t="s">
        <v>17</v>
      </c>
      <c r="F4086" s="2" t="s">
        <v>49</v>
      </c>
      <c r="G4086" s="2">
        <v>55144</v>
      </c>
      <c r="H4086" s="2">
        <v>7</v>
      </c>
      <c r="I4086" s="2">
        <v>39</v>
      </c>
      <c r="J4086" s="2">
        <v>9544</v>
      </c>
      <c r="K4086" s="2">
        <v>8539</v>
      </c>
      <c r="L4086" s="2">
        <v>100</v>
      </c>
      <c r="M4086" s="2">
        <v>15</v>
      </c>
      <c r="N4086" s="2">
        <v>14</v>
      </c>
      <c r="O4086" s="2">
        <v>0</v>
      </c>
      <c r="P4086" s="2">
        <v>78</v>
      </c>
      <c r="Q4086" s="2">
        <v>57</v>
      </c>
      <c r="R4086" s="2">
        <v>7</v>
      </c>
      <c r="S4086" s="2" t="s">
        <v>31</v>
      </c>
      <c r="T4086" s="5">
        <f t="shared" si="441"/>
        <v>129</v>
      </c>
      <c r="U4086" s="4">
        <f t="shared" si="442"/>
        <v>0.15484912229798345</v>
      </c>
      <c r="V4086" s="4">
        <f t="shared" si="443"/>
        <v>0.15484912229798345</v>
      </c>
      <c r="W4086">
        <f t="shared" si="444"/>
        <v>15</v>
      </c>
      <c r="X4086" t="str">
        <f t="shared" si="445"/>
        <v>Saturday</v>
      </c>
      <c r="Y4086" s="5" t="str">
        <f t="shared" si="446"/>
        <v>Oct</v>
      </c>
      <c r="Z4086" s="5" t="str">
        <f t="shared" si="447"/>
        <v>6-10</v>
      </c>
    </row>
    <row r="4087" spans="1:26" x14ac:dyDescent="0.25">
      <c r="A4087" s="2" t="s">
        <v>4120</v>
      </c>
      <c r="B4087" s="2" t="s">
        <v>26</v>
      </c>
      <c r="C4087" s="1">
        <v>45955</v>
      </c>
      <c r="D4087" s="3">
        <v>0.7416666666666667</v>
      </c>
      <c r="E4087" s="2" t="s">
        <v>19</v>
      </c>
      <c r="F4087" s="2" t="s">
        <v>46</v>
      </c>
      <c r="G4087" s="2">
        <v>54954</v>
      </c>
      <c r="H4087" s="2">
        <v>4</v>
      </c>
      <c r="I4087" s="2">
        <v>223</v>
      </c>
      <c r="J4087" s="2">
        <v>14906</v>
      </c>
      <c r="K4087" s="2">
        <v>13248</v>
      </c>
      <c r="L4087" s="2">
        <v>434</v>
      </c>
      <c r="M4087" s="2">
        <v>51</v>
      </c>
      <c r="N4087" s="2">
        <v>57</v>
      </c>
      <c r="O4087" s="2">
        <v>385</v>
      </c>
      <c r="P4087" s="2">
        <v>54</v>
      </c>
      <c r="Q4087" s="2">
        <v>218</v>
      </c>
      <c r="R4087" s="2">
        <v>34</v>
      </c>
      <c r="S4087" s="2" t="s">
        <v>31</v>
      </c>
      <c r="T4087" s="5">
        <f t="shared" si="441"/>
        <v>927</v>
      </c>
      <c r="U4087" s="4">
        <f t="shared" si="442"/>
        <v>0.24107435309531608</v>
      </c>
      <c r="V4087" s="4">
        <f t="shared" si="443"/>
        <v>0.24107435309531608</v>
      </c>
      <c r="W4087">
        <f t="shared" si="444"/>
        <v>17</v>
      </c>
      <c r="X4087" t="str">
        <f t="shared" si="445"/>
        <v>Saturday</v>
      </c>
      <c r="Y4087" s="5" t="str">
        <f t="shared" si="446"/>
        <v>Oct</v>
      </c>
      <c r="Z4087" s="5" t="str">
        <f t="shared" si="447"/>
        <v>3-5</v>
      </c>
    </row>
    <row r="4088" spans="1:26" x14ac:dyDescent="0.25">
      <c r="A4088" s="2" t="s">
        <v>4121</v>
      </c>
      <c r="B4088" s="2" t="s">
        <v>26</v>
      </c>
      <c r="C4088" s="1">
        <v>45955</v>
      </c>
      <c r="D4088" s="3">
        <v>0.74583333333333335</v>
      </c>
      <c r="E4088" s="2" t="s">
        <v>15</v>
      </c>
      <c r="F4088" s="2" t="s">
        <v>27</v>
      </c>
      <c r="G4088" s="2">
        <v>55189</v>
      </c>
      <c r="H4088" s="2">
        <v>12</v>
      </c>
      <c r="I4088" s="2">
        <v>243</v>
      </c>
      <c r="J4088" s="2">
        <v>26584</v>
      </c>
      <c r="K4088" s="2">
        <v>18506</v>
      </c>
      <c r="L4088" s="2">
        <v>556</v>
      </c>
      <c r="M4088" s="2">
        <v>69</v>
      </c>
      <c r="N4088" s="2">
        <v>107</v>
      </c>
      <c r="O4088" s="2">
        <v>64</v>
      </c>
      <c r="P4088" s="2">
        <v>98</v>
      </c>
      <c r="Q4088" s="2">
        <v>262</v>
      </c>
      <c r="R4088" s="2">
        <v>120</v>
      </c>
      <c r="S4088" s="2" t="s">
        <v>31</v>
      </c>
      <c r="T4088" s="5">
        <f t="shared" si="441"/>
        <v>796</v>
      </c>
      <c r="U4088" s="4">
        <f t="shared" si="442"/>
        <v>0.33532044429143487</v>
      </c>
      <c r="V4088" s="4">
        <f t="shared" si="443"/>
        <v>0.33532044429143487</v>
      </c>
      <c r="W4088">
        <f t="shared" si="444"/>
        <v>17</v>
      </c>
      <c r="X4088" t="str">
        <f t="shared" si="445"/>
        <v>Saturday</v>
      </c>
      <c r="Y4088" s="5" t="str">
        <f t="shared" si="446"/>
        <v>Oct</v>
      </c>
      <c r="Z4088" s="5" t="str">
        <f t="shared" si="447"/>
        <v>11+</v>
      </c>
    </row>
    <row r="4089" spans="1:26" x14ac:dyDescent="0.25">
      <c r="A4089" s="2" t="s">
        <v>4122</v>
      </c>
      <c r="B4089" s="2" t="s">
        <v>26</v>
      </c>
      <c r="C4089" s="1">
        <v>45955</v>
      </c>
      <c r="D4089" s="3">
        <v>0.7895833333333333</v>
      </c>
      <c r="E4089" s="2" t="s">
        <v>17</v>
      </c>
      <c r="F4089" s="2" t="s">
        <v>30</v>
      </c>
      <c r="G4089" s="2">
        <v>55047</v>
      </c>
      <c r="H4089" s="2">
        <v>5</v>
      </c>
      <c r="I4089" s="2">
        <v>23</v>
      </c>
      <c r="J4089" s="2">
        <v>16245</v>
      </c>
      <c r="K4089" s="2">
        <v>13118</v>
      </c>
      <c r="L4089" s="2">
        <v>288</v>
      </c>
      <c r="M4089" s="2">
        <v>38</v>
      </c>
      <c r="N4089" s="2">
        <v>33</v>
      </c>
      <c r="O4089" s="2">
        <v>0</v>
      </c>
      <c r="P4089" s="2">
        <v>213</v>
      </c>
      <c r="Q4089" s="2">
        <v>66</v>
      </c>
      <c r="R4089" s="2">
        <v>4</v>
      </c>
      <c r="S4089" s="2" t="s">
        <v>31</v>
      </c>
      <c r="T4089" s="5">
        <f t="shared" si="441"/>
        <v>359</v>
      </c>
      <c r="U4089" s="4">
        <f t="shared" si="442"/>
        <v>0.23830544807164786</v>
      </c>
      <c r="V4089" s="4">
        <f t="shared" si="443"/>
        <v>0.23830544807164786</v>
      </c>
      <c r="W4089">
        <f t="shared" si="444"/>
        <v>18</v>
      </c>
      <c r="X4089" t="str">
        <f t="shared" si="445"/>
        <v>Saturday</v>
      </c>
      <c r="Y4089" s="5" t="str">
        <f t="shared" si="446"/>
        <v>Oct</v>
      </c>
      <c r="Z4089" s="5" t="str">
        <f t="shared" si="447"/>
        <v>3-5</v>
      </c>
    </row>
    <row r="4090" spans="1:26" x14ac:dyDescent="0.25">
      <c r="A4090" s="2" t="s">
        <v>4123</v>
      </c>
      <c r="B4090" s="2" t="s">
        <v>26</v>
      </c>
      <c r="C4090" s="1">
        <v>45955</v>
      </c>
      <c r="D4090" s="3">
        <v>0.80694444444444446</v>
      </c>
      <c r="E4090" s="2" t="s">
        <v>19</v>
      </c>
      <c r="F4090" s="2" t="s">
        <v>46</v>
      </c>
      <c r="G4090" s="2">
        <v>55034</v>
      </c>
      <c r="H4090" s="2">
        <v>9</v>
      </c>
      <c r="I4090" s="2">
        <v>247</v>
      </c>
      <c r="J4090" s="2">
        <v>56337</v>
      </c>
      <c r="K4090" s="2">
        <v>43886</v>
      </c>
      <c r="L4090" s="2">
        <v>1195</v>
      </c>
      <c r="M4090" s="2">
        <v>135</v>
      </c>
      <c r="N4090" s="2">
        <v>137</v>
      </c>
      <c r="O4090" s="2">
        <v>635</v>
      </c>
      <c r="P4090" s="2">
        <v>425</v>
      </c>
      <c r="Q4090" s="2">
        <v>449</v>
      </c>
      <c r="R4090" s="2">
        <v>119</v>
      </c>
      <c r="S4090" s="2" t="s">
        <v>31</v>
      </c>
      <c r="T4090" s="5">
        <f t="shared" si="441"/>
        <v>2102</v>
      </c>
      <c r="U4090" s="4">
        <f t="shared" si="442"/>
        <v>0.79743431333357562</v>
      </c>
      <c r="V4090" s="4">
        <f t="shared" si="443"/>
        <v>0.79743431333357562</v>
      </c>
      <c r="W4090">
        <f t="shared" si="444"/>
        <v>19</v>
      </c>
      <c r="X4090" t="str">
        <f t="shared" si="445"/>
        <v>Saturday</v>
      </c>
      <c r="Y4090" s="5" t="str">
        <f t="shared" si="446"/>
        <v>Oct</v>
      </c>
      <c r="Z4090" s="5" t="str">
        <f t="shared" si="447"/>
        <v>6-10</v>
      </c>
    </row>
    <row r="4091" spans="1:26" x14ac:dyDescent="0.25">
      <c r="A4091" s="2" t="s">
        <v>4124</v>
      </c>
      <c r="B4091" s="2" t="s">
        <v>26</v>
      </c>
      <c r="C4091" s="1">
        <v>45955</v>
      </c>
      <c r="D4091" s="3">
        <v>0.83333333333333337</v>
      </c>
      <c r="E4091" s="2" t="s">
        <v>15</v>
      </c>
      <c r="F4091" s="2" t="s">
        <v>49</v>
      </c>
      <c r="G4091" s="2">
        <v>54857</v>
      </c>
      <c r="H4091" s="2">
        <v>7</v>
      </c>
      <c r="I4091" s="2">
        <v>118</v>
      </c>
      <c r="J4091" s="2">
        <v>81705</v>
      </c>
      <c r="K4091" s="2">
        <v>67404</v>
      </c>
      <c r="L4091" s="2">
        <v>2774</v>
      </c>
      <c r="M4091" s="2">
        <v>305</v>
      </c>
      <c r="N4091" s="2">
        <v>519</v>
      </c>
      <c r="O4091" s="2">
        <v>263</v>
      </c>
      <c r="P4091" s="2">
        <v>377</v>
      </c>
      <c r="Q4091" s="2">
        <v>2606</v>
      </c>
      <c r="R4091" s="2">
        <v>191</v>
      </c>
      <c r="S4091" s="2" t="s">
        <v>31</v>
      </c>
      <c r="T4091" s="5">
        <f t="shared" si="441"/>
        <v>3861</v>
      </c>
      <c r="U4091" s="4">
        <f t="shared" si="442"/>
        <v>1.2287219497967443</v>
      </c>
      <c r="V4091" s="4">
        <f t="shared" si="443"/>
        <v>1.2287219497967443</v>
      </c>
      <c r="W4091">
        <f t="shared" si="444"/>
        <v>20</v>
      </c>
      <c r="X4091" t="str">
        <f t="shared" si="445"/>
        <v>Saturday</v>
      </c>
      <c r="Y4091" s="5" t="str">
        <f t="shared" si="446"/>
        <v>Oct</v>
      </c>
      <c r="Z4091" s="5" t="str">
        <f t="shared" si="447"/>
        <v>6-10</v>
      </c>
    </row>
    <row r="4092" spans="1:26" x14ac:dyDescent="0.25">
      <c r="A4092" s="2" t="s">
        <v>4125</v>
      </c>
      <c r="B4092" s="2" t="s">
        <v>26</v>
      </c>
      <c r="C4092" s="1">
        <v>45955</v>
      </c>
      <c r="D4092" s="3">
        <v>0.87847222222222221</v>
      </c>
      <c r="E4092" s="2" t="s">
        <v>15</v>
      </c>
      <c r="F4092" s="2" t="s">
        <v>49</v>
      </c>
      <c r="G4092" s="2">
        <v>55101</v>
      </c>
      <c r="H4092" s="2">
        <v>6</v>
      </c>
      <c r="I4092" s="2">
        <v>188</v>
      </c>
      <c r="J4092" s="2">
        <v>68435</v>
      </c>
      <c r="K4092" s="2">
        <v>49426</v>
      </c>
      <c r="L4092" s="2">
        <v>1194</v>
      </c>
      <c r="M4092" s="2">
        <v>181</v>
      </c>
      <c r="N4092" s="2">
        <v>302</v>
      </c>
      <c r="O4092" s="2">
        <v>266</v>
      </c>
      <c r="P4092" s="2">
        <v>312</v>
      </c>
      <c r="Q4092" s="2">
        <v>730</v>
      </c>
      <c r="R4092" s="2">
        <v>268</v>
      </c>
      <c r="S4092" s="2" t="s">
        <v>31</v>
      </c>
      <c r="T4092" s="5">
        <f t="shared" si="441"/>
        <v>1943</v>
      </c>
      <c r="U4092" s="4">
        <f t="shared" si="442"/>
        <v>0.89700731384185406</v>
      </c>
      <c r="V4092" s="4">
        <f t="shared" si="443"/>
        <v>0.89700731384185406</v>
      </c>
      <c r="W4092">
        <f t="shared" si="444"/>
        <v>21</v>
      </c>
      <c r="X4092" t="str">
        <f t="shared" si="445"/>
        <v>Saturday</v>
      </c>
      <c r="Y4092" s="5" t="str">
        <f t="shared" si="446"/>
        <v>Oct</v>
      </c>
      <c r="Z4092" s="5" t="str">
        <f t="shared" si="447"/>
        <v>6-10</v>
      </c>
    </row>
    <row r="4093" spans="1:26" x14ac:dyDescent="0.25">
      <c r="A4093" s="2" t="s">
        <v>4126</v>
      </c>
      <c r="B4093" s="2" t="s">
        <v>26</v>
      </c>
      <c r="C4093" s="1">
        <v>45955</v>
      </c>
      <c r="D4093" s="3">
        <v>0.8881944444444444</v>
      </c>
      <c r="E4093" s="2" t="s">
        <v>17</v>
      </c>
      <c r="F4093" s="2" t="s">
        <v>46</v>
      </c>
      <c r="G4093" s="2">
        <v>55015</v>
      </c>
      <c r="H4093" s="2">
        <v>13</v>
      </c>
      <c r="I4093" s="2">
        <v>49</v>
      </c>
      <c r="J4093" s="2">
        <v>9392</v>
      </c>
      <c r="K4093" s="2">
        <v>7893</v>
      </c>
      <c r="L4093" s="2">
        <v>161</v>
      </c>
      <c r="M4093" s="2">
        <v>16</v>
      </c>
      <c r="N4093" s="2">
        <v>17</v>
      </c>
      <c r="O4093" s="2">
        <v>0</v>
      </c>
      <c r="P4093" s="2">
        <v>164</v>
      </c>
      <c r="Q4093" s="2">
        <v>48</v>
      </c>
      <c r="R4093" s="2">
        <v>5</v>
      </c>
      <c r="S4093" s="2" t="s">
        <v>31</v>
      </c>
      <c r="T4093" s="5">
        <f t="shared" si="441"/>
        <v>194</v>
      </c>
      <c r="U4093" s="4">
        <f t="shared" si="442"/>
        <v>0.14346996273743526</v>
      </c>
      <c r="V4093" s="4">
        <f t="shared" si="443"/>
        <v>0.14346996273743526</v>
      </c>
      <c r="W4093">
        <f t="shared" si="444"/>
        <v>21</v>
      </c>
      <c r="X4093" t="str">
        <f t="shared" si="445"/>
        <v>Saturday</v>
      </c>
      <c r="Y4093" s="5" t="str">
        <f t="shared" si="446"/>
        <v>Oct</v>
      </c>
      <c r="Z4093" s="5" t="str">
        <f t="shared" si="447"/>
        <v>11+</v>
      </c>
    </row>
    <row r="4094" spans="1:26" x14ac:dyDescent="0.25">
      <c r="A4094" s="2" t="s">
        <v>4127</v>
      </c>
      <c r="B4094" s="2" t="s">
        <v>26</v>
      </c>
      <c r="C4094" s="1">
        <v>45955</v>
      </c>
      <c r="D4094" s="3">
        <v>0.89861111111111114</v>
      </c>
      <c r="E4094" s="2" t="s">
        <v>19</v>
      </c>
      <c r="F4094" s="2" t="s">
        <v>49</v>
      </c>
      <c r="G4094" s="2">
        <v>55174</v>
      </c>
      <c r="H4094" s="2">
        <v>6</v>
      </c>
      <c r="I4094" s="2">
        <v>503</v>
      </c>
      <c r="J4094" s="2">
        <v>54922</v>
      </c>
      <c r="K4094" s="2">
        <v>42494</v>
      </c>
      <c r="L4094" s="2">
        <v>2151</v>
      </c>
      <c r="M4094" s="2">
        <v>238</v>
      </c>
      <c r="N4094" s="2">
        <v>299</v>
      </c>
      <c r="O4094" s="2">
        <v>1258</v>
      </c>
      <c r="P4094" s="2">
        <v>90</v>
      </c>
      <c r="Q4094" s="2">
        <v>596</v>
      </c>
      <c r="R4094" s="2">
        <v>63</v>
      </c>
      <c r="S4094" s="2" t="s">
        <v>31</v>
      </c>
      <c r="T4094" s="5">
        <f t="shared" si="441"/>
        <v>3946</v>
      </c>
      <c r="U4094" s="4">
        <f t="shared" si="442"/>
        <v>0.7701816072787907</v>
      </c>
      <c r="V4094" s="4">
        <f t="shared" si="443"/>
        <v>0.7701816072787907</v>
      </c>
      <c r="W4094">
        <f t="shared" si="444"/>
        <v>21</v>
      </c>
      <c r="X4094" t="str">
        <f t="shared" si="445"/>
        <v>Saturday</v>
      </c>
      <c r="Y4094" s="5" t="str">
        <f t="shared" si="446"/>
        <v>Oct</v>
      </c>
      <c r="Z4094" s="5" t="str">
        <f t="shared" si="447"/>
        <v>6-10</v>
      </c>
    </row>
    <row r="4095" spans="1:26" x14ac:dyDescent="0.25">
      <c r="A4095" s="2" t="s">
        <v>4128</v>
      </c>
      <c r="B4095" s="2" t="s">
        <v>26</v>
      </c>
      <c r="C4095" s="1">
        <v>45955</v>
      </c>
      <c r="D4095" s="3">
        <v>0.9458333333333333</v>
      </c>
      <c r="E4095" s="2" t="s">
        <v>15</v>
      </c>
      <c r="F4095" s="2" t="s">
        <v>18</v>
      </c>
      <c r="G4095" s="2">
        <v>55090</v>
      </c>
      <c r="H4095" s="2">
        <v>8</v>
      </c>
      <c r="I4095" s="2">
        <v>183</v>
      </c>
      <c r="J4095" s="2">
        <v>20844</v>
      </c>
      <c r="K4095" s="2">
        <v>18987</v>
      </c>
      <c r="L4095" s="2">
        <v>1164</v>
      </c>
      <c r="M4095" s="2">
        <v>153</v>
      </c>
      <c r="N4095" s="2">
        <v>266</v>
      </c>
      <c r="O4095" s="2">
        <v>169</v>
      </c>
      <c r="P4095" s="2">
        <v>100</v>
      </c>
      <c r="Q4095" s="2">
        <v>622</v>
      </c>
      <c r="R4095" s="2">
        <v>90</v>
      </c>
      <c r="S4095" s="2" t="s">
        <v>31</v>
      </c>
      <c r="T4095" s="5">
        <f t="shared" si="441"/>
        <v>1752</v>
      </c>
      <c r="U4095" s="4">
        <f t="shared" si="442"/>
        <v>0.344654202214558</v>
      </c>
      <c r="V4095" s="4">
        <f t="shared" si="443"/>
        <v>0.344654202214558</v>
      </c>
      <c r="W4095">
        <f t="shared" si="444"/>
        <v>22</v>
      </c>
      <c r="X4095" t="str">
        <f t="shared" si="445"/>
        <v>Saturday</v>
      </c>
      <c r="Y4095" s="5" t="str">
        <f t="shared" si="446"/>
        <v>Oct</v>
      </c>
      <c r="Z4095" s="5" t="str">
        <f t="shared" si="447"/>
        <v>6-10</v>
      </c>
    </row>
    <row r="4096" spans="1:26" x14ac:dyDescent="0.25">
      <c r="A4096" s="2" t="s">
        <v>4129</v>
      </c>
      <c r="B4096" s="2" t="s">
        <v>26</v>
      </c>
      <c r="C4096" s="1">
        <v>45956</v>
      </c>
      <c r="D4096" s="3">
        <v>0.31736111111111109</v>
      </c>
      <c r="E4096" s="2" t="s">
        <v>15</v>
      </c>
      <c r="F4096" s="2" t="s">
        <v>44</v>
      </c>
      <c r="G4096" s="2">
        <v>55253</v>
      </c>
      <c r="H4096" s="2">
        <v>9</v>
      </c>
      <c r="I4096" s="2">
        <v>170</v>
      </c>
      <c r="J4096" s="2">
        <v>50687</v>
      </c>
      <c r="K4096" s="2">
        <v>35876</v>
      </c>
      <c r="L4096" s="2">
        <v>1076</v>
      </c>
      <c r="M4096" s="2">
        <v>88</v>
      </c>
      <c r="N4096" s="2">
        <v>216</v>
      </c>
      <c r="O4096" s="2">
        <v>169</v>
      </c>
      <c r="P4096" s="2">
        <v>229</v>
      </c>
      <c r="Q4096" s="2">
        <v>1301</v>
      </c>
      <c r="R4096" s="2">
        <v>142</v>
      </c>
      <c r="S4096" s="2" t="s">
        <v>31</v>
      </c>
      <c r="T4096" s="5">
        <f t="shared" si="441"/>
        <v>1549</v>
      </c>
      <c r="U4096" s="4">
        <f t="shared" si="442"/>
        <v>0.64930411018406242</v>
      </c>
      <c r="V4096" s="4">
        <f t="shared" si="443"/>
        <v>0.64930411018406242</v>
      </c>
      <c r="W4096">
        <f t="shared" si="444"/>
        <v>7</v>
      </c>
      <c r="X4096" t="str">
        <f t="shared" si="445"/>
        <v>Sunday</v>
      </c>
      <c r="Y4096" s="5" t="str">
        <f t="shared" si="446"/>
        <v>Oct</v>
      </c>
      <c r="Z4096" s="5" t="str">
        <f t="shared" si="447"/>
        <v>6-10</v>
      </c>
    </row>
    <row r="4097" spans="1:26" x14ac:dyDescent="0.25">
      <c r="A4097" s="2" t="s">
        <v>4130</v>
      </c>
      <c r="B4097" s="2" t="s">
        <v>26</v>
      </c>
      <c r="C4097" s="1">
        <v>45956</v>
      </c>
      <c r="D4097" s="3">
        <v>0.34305555555555556</v>
      </c>
      <c r="E4097" s="2" t="s">
        <v>16</v>
      </c>
      <c r="F4097" s="2" t="s">
        <v>30</v>
      </c>
      <c r="G4097" s="2">
        <v>55067</v>
      </c>
      <c r="H4097" s="2">
        <v>7</v>
      </c>
      <c r="I4097" s="2">
        <v>213</v>
      </c>
      <c r="J4097" s="2">
        <v>12240</v>
      </c>
      <c r="K4097" s="2">
        <v>10675</v>
      </c>
      <c r="L4097" s="2">
        <v>422</v>
      </c>
      <c r="M4097" s="2">
        <v>31</v>
      </c>
      <c r="N4097" s="2">
        <v>30</v>
      </c>
      <c r="O4097" s="2">
        <v>61</v>
      </c>
      <c r="P4097" s="2">
        <v>45</v>
      </c>
      <c r="Q4097" s="2">
        <v>152</v>
      </c>
      <c r="R4097" s="2">
        <v>18</v>
      </c>
      <c r="S4097" s="2" t="s">
        <v>31</v>
      </c>
      <c r="T4097" s="5">
        <f t="shared" si="441"/>
        <v>544</v>
      </c>
      <c r="U4097" s="4">
        <f t="shared" si="442"/>
        <v>0.19385475874843372</v>
      </c>
      <c r="V4097" s="4">
        <f t="shared" si="443"/>
        <v>0.19385475874843372</v>
      </c>
      <c r="W4097">
        <f t="shared" si="444"/>
        <v>8</v>
      </c>
      <c r="X4097" t="str">
        <f t="shared" si="445"/>
        <v>Sunday</v>
      </c>
      <c r="Y4097" s="5" t="str">
        <f t="shared" si="446"/>
        <v>Oct</v>
      </c>
      <c r="Z4097" s="5" t="str">
        <f t="shared" si="447"/>
        <v>6-10</v>
      </c>
    </row>
    <row r="4098" spans="1:26" x14ac:dyDescent="0.25">
      <c r="A4098" s="2" t="s">
        <v>4131</v>
      </c>
      <c r="B4098" s="2" t="s">
        <v>26</v>
      </c>
      <c r="C4098" s="1">
        <v>45956</v>
      </c>
      <c r="D4098" s="3">
        <v>0.4284722222222222</v>
      </c>
      <c r="E4098" s="2" t="s">
        <v>19</v>
      </c>
      <c r="F4098" s="2" t="s">
        <v>30</v>
      </c>
      <c r="G4098" s="2">
        <v>55063</v>
      </c>
      <c r="H4098" s="2">
        <v>5</v>
      </c>
      <c r="I4098" s="2">
        <v>186</v>
      </c>
      <c r="J4098" s="2">
        <v>21538</v>
      </c>
      <c r="K4098" s="2">
        <v>15970</v>
      </c>
      <c r="L4098" s="2">
        <v>684</v>
      </c>
      <c r="M4098" s="2">
        <v>74</v>
      </c>
      <c r="N4098" s="2">
        <v>106</v>
      </c>
      <c r="O4098" s="2">
        <v>378</v>
      </c>
      <c r="P4098" s="2">
        <v>147</v>
      </c>
      <c r="Q4098" s="2">
        <v>394</v>
      </c>
      <c r="R4098" s="2">
        <v>42</v>
      </c>
      <c r="S4098" s="2" t="s">
        <v>31</v>
      </c>
      <c r="T4098" s="5">
        <f t="shared" ref="T4098:T4161" si="448">SUM(L4098:O4098)</f>
        <v>1242</v>
      </c>
      <c r="U4098" s="4">
        <f t="shared" ref="U4098:U4161" si="449">K4098/G4098</f>
        <v>0.29003141855692571</v>
      </c>
      <c r="V4098" s="4">
        <f t="shared" ref="V4098:V4161" si="450">K4098/G4098</f>
        <v>0.29003141855692571</v>
      </c>
      <c r="W4098">
        <f t="shared" ref="W4098:W4161" si="451">HOUR(D4098)</f>
        <v>10</v>
      </c>
      <c r="X4098" t="str">
        <f t="shared" ref="X4098:X4161" si="452">TEXT(C4098,"dddd")</f>
        <v>Sunday</v>
      </c>
      <c r="Y4098" s="5" t="str">
        <f t="shared" ref="Y4098:Y4161" si="453">TEXT(C4098,"mmm")</f>
        <v>Oct</v>
      </c>
      <c r="Z4098" s="5" t="str">
        <f t="shared" ref="Z4098:Z4161" si="454">IF(H4098&lt;=2,"0-2",IF(H4098&lt;=5,"3-5",IF(H4098&lt;=10,"6-10","11+")))</f>
        <v>3-5</v>
      </c>
    </row>
    <row r="4099" spans="1:26" x14ac:dyDescent="0.25">
      <c r="A4099" s="2" t="s">
        <v>4132</v>
      </c>
      <c r="B4099" s="2" t="s">
        <v>26</v>
      </c>
      <c r="C4099" s="1">
        <v>45956</v>
      </c>
      <c r="D4099" s="3">
        <v>0.57361111111111107</v>
      </c>
      <c r="E4099" s="2" t="s">
        <v>15</v>
      </c>
      <c r="F4099" s="2" t="s">
        <v>18</v>
      </c>
      <c r="G4099" s="2">
        <v>55118</v>
      </c>
      <c r="H4099" s="2">
        <v>6</v>
      </c>
      <c r="I4099" s="2">
        <v>198</v>
      </c>
      <c r="J4099" s="2">
        <v>37608</v>
      </c>
      <c r="K4099" s="2">
        <v>27139</v>
      </c>
      <c r="L4099" s="2">
        <v>1049</v>
      </c>
      <c r="M4099" s="2">
        <v>134</v>
      </c>
      <c r="N4099" s="2">
        <v>306</v>
      </c>
      <c r="O4099" s="2">
        <v>204</v>
      </c>
      <c r="P4099" s="2">
        <v>126</v>
      </c>
      <c r="Q4099" s="2">
        <v>1056</v>
      </c>
      <c r="R4099" s="2">
        <v>54</v>
      </c>
      <c r="S4099" s="2" t="s">
        <v>31</v>
      </c>
      <c r="T4099" s="5">
        <f t="shared" si="448"/>
        <v>1693</v>
      </c>
      <c r="U4099" s="4">
        <f t="shared" si="449"/>
        <v>0.49237998475996952</v>
      </c>
      <c r="V4099" s="4">
        <f t="shared" si="450"/>
        <v>0.49237998475996952</v>
      </c>
      <c r="W4099">
        <f t="shared" si="451"/>
        <v>13</v>
      </c>
      <c r="X4099" t="str">
        <f t="shared" si="452"/>
        <v>Sunday</v>
      </c>
      <c r="Y4099" s="5" t="str">
        <f t="shared" si="453"/>
        <v>Oct</v>
      </c>
      <c r="Z4099" s="5" t="str">
        <f t="shared" si="454"/>
        <v>6-10</v>
      </c>
    </row>
    <row r="4100" spans="1:26" x14ac:dyDescent="0.25">
      <c r="A4100" s="2" t="s">
        <v>4133</v>
      </c>
      <c r="B4100" s="2" t="s">
        <v>26</v>
      </c>
      <c r="C4100" s="1">
        <v>45956</v>
      </c>
      <c r="D4100" s="3">
        <v>0.68194444444444446</v>
      </c>
      <c r="E4100" s="2" t="s">
        <v>15</v>
      </c>
      <c r="F4100" s="2" t="s">
        <v>49</v>
      </c>
      <c r="G4100" s="2">
        <v>55140</v>
      </c>
      <c r="H4100" s="2">
        <v>4</v>
      </c>
      <c r="I4100" s="2">
        <v>170</v>
      </c>
      <c r="J4100" s="2">
        <v>47652</v>
      </c>
      <c r="K4100" s="2">
        <v>43544</v>
      </c>
      <c r="L4100" s="2">
        <v>1586</v>
      </c>
      <c r="M4100" s="2">
        <v>143</v>
      </c>
      <c r="N4100" s="2">
        <v>345</v>
      </c>
      <c r="O4100" s="2">
        <v>176</v>
      </c>
      <c r="P4100" s="2">
        <v>310</v>
      </c>
      <c r="Q4100" s="2">
        <v>1150</v>
      </c>
      <c r="R4100" s="2">
        <v>247</v>
      </c>
      <c r="S4100" s="2" t="s">
        <v>31</v>
      </c>
      <c r="T4100" s="5">
        <f t="shared" si="448"/>
        <v>2250</v>
      </c>
      <c r="U4100" s="4">
        <f t="shared" si="449"/>
        <v>0.78969894813202757</v>
      </c>
      <c r="V4100" s="4">
        <f t="shared" si="450"/>
        <v>0.78969894813202757</v>
      </c>
      <c r="W4100">
        <f t="shared" si="451"/>
        <v>16</v>
      </c>
      <c r="X4100" t="str">
        <f t="shared" si="452"/>
        <v>Sunday</v>
      </c>
      <c r="Y4100" s="5" t="str">
        <f t="shared" si="453"/>
        <v>Oct</v>
      </c>
      <c r="Z4100" s="5" t="str">
        <f t="shared" si="454"/>
        <v>3-5</v>
      </c>
    </row>
    <row r="4101" spans="1:26" x14ac:dyDescent="0.25">
      <c r="A4101" s="2" t="s">
        <v>4134</v>
      </c>
      <c r="B4101" s="2" t="s">
        <v>26</v>
      </c>
      <c r="C4101" s="1">
        <v>45956</v>
      </c>
      <c r="D4101" s="3">
        <v>0.71527777777777779</v>
      </c>
      <c r="E4101" s="2" t="s">
        <v>15</v>
      </c>
      <c r="F4101" s="2" t="s">
        <v>46</v>
      </c>
      <c r="G4101" s="2">
        <v>55203</v>
      </c>
      <c r="H4101" s="2">
        <v>8</v>
      </c>
      <c r="I4101" s="2">
        <v>169</v>
      </c>
      <c r="J4101" s="2">
        <v>49309</v>
      </c>
      <c r="K4101" s="2">
        <v>41739</v>
      </c>
      <c r="L4101" s="2">
        <v>1567</v>
      </c>
      <c r="M4101" s="2">
        <v>157</v>
      </c>
      <c r="N4101" s="2">
        <v>314</v>
      </c>
      <c r="O4101" s="2">
        <v>202</v>
      </c>
      <c r="P4101" s="2">
        <v>175</v>
      </c>
      <c r="Q4101" s="2">
        <v>1264</v>
      </c>
      <c r="R4101" s="2">
        <v>222</v>
      </c>
      <c r="S4101" s="2" t="s">
        <v>31</v>
      </c>
      <c r="T4101" s="5">
        <f t="shared" si="448"/>
        <v>2240</v>
      </c>
      <c r="U4101" s="4">
        <f t="shared" si="449"/>
        <v>0.75610021194500299</v>
      </c>
      <c r="V4101" s="4">
        <f t="shared" si="450"/>
        <v>0.75610021194500299</v>
      </c>
      <c r="W4101">
        <f t="shared" si="451"/>
        <v>17</v>
      </c>
      <c r="X4101" t="str">
        <f t="shared" si="452"/>
        <v>Sunday</v>
      </c>
      <c r="Y4101" s="5" t="str">
        <f t="shared" si="453"/>
        <v>Oct</v>
      </c>
      <c r="Z4101" s="5" t="str">
        <f t="shared" si="454"/>
        <v>6-10</v>
      </c>
    </row>
    <row r="4102" spans="1:26" x14ac:dyDescent="0.25">
      <c r="A4102" s="2" t="s">
        <v>4135</v>
      </c>
      <c r="B4102" s="2" t="s">
        <v>26</v>
      </c>
      <c r="C4102" s="1">
        <v>45956</v>
      </c>
      <c r="D4102" s="3">
        <v>0.75694444444444442</v>
      </c>
      <c r="E4102" s="2" t="s">
        <v>15</v>
      </c>
      <c r="F4102" s="2" t="s">
        <v>46</v>
      </c>
      <c r="G4102" s="2">
        <v>55042</v>
      </c>
      <c r="H4102" s="2">
        <v>8</v>
      </c>
      <c r="I4102" s="2">
        <v>190</v>
      </c>
      <c r="J4102" s="2">
        <v>35903</v>
      </c>
      <c r="K4102" s="2">
        <v>33102</v>
      </c>
      <c r="L4102" s="2">
        <v>1274</v>
      </c>
      <c r="M4102" s="2">
        <v>149</v>
      </c>
      <c r="N4102" s="2">
        <v>278</v>
      </c>
      <c r="O4102" s="2">
        <v>160</v>
      </c>
      <c r="P4102" s="2">
        <v>125</v>
      </c>
      <c r="Q4102" s="2">
        <v>694</v>
      </c>
      <c r="R4102" s="2">
        <v>82</v>
      </c>
      <c r="S4102" s="2" t="s">
        <v>31</v>
      </c>
      <c r="T4102" s="5">
        <f t="shared" si="448"/>
        <v>1861</v>
      </c>
      <c r="U4102" s="4">
        <f t="shared" si="449"/>
        <v>0.60139529813596893</v>
      </c>
      <c r="V4102" s="4">
        <f t="shared" si="450"/>
        <v>0.60139529813596893</v>
      </c>
      <c r="W4102">
        <f t="shared" si="451"/>
        <v>18</v>
      </c>
      <c r="X4102" t="str">
        <f t="shared" si="452"/>
        <v>Sunday</v>
      </c>
      <c r="Y4102" s="5" t="str">
        <f t="shared" si="453"/>
        <v>Oct</v>
      </c>
      <c r="Z4102" s="5" t="str">
        <f t="shared" si="454"/>
        <v>6-10</v>
      </c>
    </row>
    <row r="4103" spans="1:26" x14ac:dyDescent="0.25">
      <c r="A4103" s="2" t="s">
        <v>4136</v>
      </c>
      <c r="B4103" s="2" t="s">
        <v>26</v>
      </c>
      <c r="C4103" s="1">
        <v>45956</v>
      </c>
      <c r="D4103" s="3">
        <v>0.8208333333333333</v>
      </c>
      <c r="E4103" s="2" t="s">
        <v>19</v>
      </c>
      <c r="F4103" s="2" t="s">
        <v>49</v>
      </c>
      <c r="G4103" s="2">
        <v>55199</v>
      </c>
      <c r="H4103" s="2">
        <v>6</v>
      </c>
      <c r="I4103" s="2">
        <v>268</v>
      </c>
      <c r="J4103" s="2">
        <v>20286</v>
      </c>
      <c r="K4103" s="2">
        <v>16874</v>
      </c>
      <c r="L4103" s="2">
        <v>940</v>
      </c>
      <c r="M4103" s="2">
        <v>86</v>
      </c>
      <c r="N4103" s="2">
        <v>98</v>
      </c>
      <c r="O4103" s="2">
        <v>694</v>
      </c>
      <c r="P4103" s="2">
        <v>143</v>
      </c>
      <c r="Q4103" s="2">
        <v>265</v>
      </c>
      <c r="R4103" s="2">
        <v>46</v>
      </c>
      <c r="S4103" s="2" t="s">
        <v>31</v>
      </c>
      <c r="T4103" s="5">
        <f t="shared" si="448"/>
        <v>1818</v>
      </c>
      <c r="U4103" s="4">
        <f t="shared" si="449"/>
        <v>0.30569394373086467</v>
      </c>
      <c r="V4103" s="4">
        <f t="shared" si="450"/>
        <v>0.30569394373086467</v>
      </c>
      <c r="W4103">
        <f t="shared" si="451"/>
        <v>19</v>
      </c>
      <c r="X4103" t="str">
        <f t="shared" si="452"/>
        <v>Sunday</v>
      </c>
      <c r="Y4103" s="5" t="str">
        <f t="shared" si="453"/>
        <v>Oct</v>
      </c>
      <c r="Z4103" s="5" t="str">
        <f t="shared" si="454"/>
        <v>6-10</v>
      </c>
    </row>
    <row r="4104" spans="1:26" x14ac:dyDescent="0.25">
      <c r="A4104" s="2" t="s">
        <v>4137</v>
      </c>
      <c r="B4104" s="2" t="s">
        <v>26</v>
      </c>
      <c r="C4104" s="1">
        <v>45956</v>
      </c>
      <c r="D4104" s="3">
        <v>0.82777777777777772</v>
      </c>
      <c r="E4104" s="2" t="s">
        <v>19</v>
      </c>
      <c r="F4104" s="2" t="s">
        <v>46</v>
      </c>
      <c r="G4104" s="2">
        <v>55086</v>
      </c>
      <c r="H4104" s="2">
        <v>12</v>
      </c>
      <c r="I4104" s="2">
        <v>373</v>
      </c>
      <c r="J4104" s="2">
        <v>36273</v>
      </c>
      <c r="K4104" s="2">
        <v>28793</v>
      </c>
      <c r="L4104" s="2">
        <v>1272</v>
      </c>
      <c r="M4104" s="2">
        <v>117</v>
      </c>
      <c r="N4104" s="2">
        <v>124</v>
      </c>
      <c r="O4104" s="2">
        <v>767</v>
      </c>
      <c r="P4104" s="2">
        <v>109</v>
      </c>
      <c r="Q4104" s="2">
        <v>717</v>
      </c>
      <c r="R4104" s="2">
        <v>89</v>
      </c>
      <c r="S4104" s="2" t="s">
        <v>31</v>
      </c>
      <c r="T4104" s="5">
        <f t="shared" si="448"/>
        <v>2280</v>
      </c>
      <c r="U4104" s="4">
        <f t="shared" si="449"/>
        <v>0.52269179101768148</v>
      </c>
      <c r="V4104" s="4">
        <f t="shared" si="450"/>
        <v>0.52269179101768148</v>
      </c>
      <c r="W4104">
        <f t="shared" si="451"/>
        <v>19</v>
      </c>
      <c r="X4104" t="str">
        <f t="shared" si="452"/>
        <v>Sunday</v>
      </c>
      <c r="Y4104" s="5" t="str">
        <f t="shared" si="453"/>
        <v>Oct</v>
      </c>
      <c r="Z4104" s="5" t="str">
        <f t="shared" si="454"/>
        <v>11+</v>
      </c>
    </row>
    <row r="4105" spans="1:26" x14ac:dyDescent="0.25">
      <c r="A4105" s="2" t="s">
        <v>4138</v>
      </c>
      <c r="B4105" s="2" t="s">
        <v>26</v>
      </c>
      <c r="C4105" s="1">
        <v>45956</v>
      </c>
      <c r="D4105" s="3">
        <v>0.8569444444444444</v>
      </c>
      <c r="E4105" s="2" t="s">
        <v>17</v>
      </c>
      <c r="F4105" s="2" t="s">
        <v>36</v>
      </c>
      <c r="G4105" s="2">
        <v>55090</v>
      </c>
      <c r="H4105" s="2">
        <v>9</v>
      </c>
      <c r="I4105" s="2">
        <v>20</v>
      </c>
      <c r="J4105" s="2">
        <v>9847</v>
      </c>
      <c r="K4105" s="2">
        <v>7624</v>
      </c>
      <c r="L4105" s="2">
        <v>119</v>
      </c>
      <c r="M4105" s="2">
        <v>15</v>
      </c>
      <c r="N4105" s="2">
        <v>19</v>
      </c>
      <c r="O4105" s="2">
        <v>0</v>
      </c>
      <c r="P4105" s="2">
        <v>105</v>
      </c>
      <c r="Q4105" s="2">
        <v>119</v>
      </c>
      <c r="R4105" s="2">
        <v>3</v>
      </c>
      <c r="S4105" s="2" t="s">
        <v>31</v>
      </c>
      <c r="T4105" s="5">
        <f t="shared" si="448"/>
        <v>153</v>
      </c>
      <c r="U4105" s="4">
        <f t="shared" si="449"/>
        <v>0.13839172263568705</v>
      </c>
      <c r="V4105" s="4">
        <f t="shared" si="450"/>
        <v>0.13839172263568705</v>
      </c>
      <c r="W4105">
        <f t="shared" si="451"/>
        <v>20</v>
      </c>
      <c r="X4105" t="str">
        <f t="shared" si="452"/>
        <v>Sunday</v>
      </c>
      <c r="Y4105" s="5" t="str">
        <f t="shared" si="453"/>
        <v>Oct</v>
      </c>
      <c r="Z4105" s="5" t="str">
        <f t="shared" si="454"/>
        <v>6-10</v>
      </c>
    </row>
    <row r="4106" spans="1:26" x14ac:dyDescent="0.25">
      <c r="A4106" s="2" t="s">
        <v>4139</v>
      </c>
      <c r="B4106" s="2" t="s">
        <v>26</v>
      </c>
      <c r="C4106" s="1">
        <v>45956</v>
      </c>
      <c r="D4106" s="3">
        <v>0.85902777777777772</v>
      </c>
      <c r="E4106" s="2" t="s">
        <v>15</v>
      </c>
      <c r="F4106" s="2" t="s">
        <v>18</v>
      </c>
      <c r="G4106" s="2">
        <v>54841</v>
      </c>
      <c r="H4106" s="2">
        <v>7</v>
      </c>
      <c r="I4106" s="2">
        <v>113</v>
      </c>
      <c r="J4106" s="2">
        <v>29326</v>
      </c>
      <c r="K4106" s="2">
        <v>23753</v>
      </c>
      <c r="L4106" s="2">
        <v>1164</v>
      </c>
      <c r="M4106" s="2">
        <v>83</v>
      </c>
      <c r="N4106" s="2">
        <v>172</v>
      </c>
      <c r="O4106" s="2">
        <v>80</v>
      </c>
      <c r="P4106" s="2">
        <v>57</v>
      </c>
      <c r="Q4106" s="2">
        <v>664</v>
      </c>
      <c r="R4106" s="2">
        <v>123</v>
      </c>
      <c r="S4106" s="2" t="s">
        <v>31</v>
      </c>
      <c r="T4106" s="5">
        <f t="shared" si="448"/>
        <v>1499</v>
      </c>
      <c r="U4106" s="4">
        <f t="shared" si="449"/>
        <v>0.43312485184442295</v>
      </c>
      <c r="V4106" s="4">
        <f t="shared" si="450"/>
        <v>0.43312485184442295</v>
      </c>
      <c r="W4106">
        <f t="shared" si="451"/>
        <v>20</v>
      </c>
      <c r="X4106" t="str">
        <f t="shared" si="452"/>
        <v>Sunday</v>
      </c>
      <c r="Y4106" s="5" t="str">
        <f t="shared" si="453"/>
        <v>Oct</v>
      </c>
      <c r="Z4106" s="5" t="str">
        <f t="shared" si="454"/>
        <v>6-10</v>
      </c>
    </row>
    <row r="4107" spans="1:26" x14ac:dyDescent="0.25">
      <c r="A4107" s="2" t="s">
        <v>4140</v>
      </c>
      <c r="B4107" s="2" t="s">
        <v>26</v>
      </c>
      <c r="C4107" s="1">
        <v>45956</v>
      </c>
      <c r="D4107" s="3">
        <v>0.98055555555555551</v>
      </c>
      <c r="E4107" s="2" t="s">
        <v>15</v>
      </c>
      <c r="F4107" s="2" t="s">
        <v>27</v>
      </c>
      <c r="G4107" s="2">
        <v>55129</v>
      </c>
      <c r="H4107" s="2">
        <v>11</v>
      </c>
      <c r="I4107" s="2">
        <v>88</v>
      </c>
      <c r="J4107" s="2">
        <v>24218</v>
      </c>
      <c r="K4107" s="2">
        <v>18923</v>
      </c>
      <c r="L4107" s="2">
        <v>869</v>
      </c>
      <c r="M4107" s="2">
        <v>63</v>
      </c>
      <c r="N4107" s="2">
        <v>138</v>
      </c>
      <c r="O4107" s="2">
        <v>113</v>
      </c>
      <c r="P4107" s="2">
        <v>64</v>
      </c>
      <c r="Q4107" s="2">
        <v>359</v>
      </c>
      <c r="R4107" s="2">
        <v>41</v>
      </c>
      <c r="S4107" s="2" t="s">
        <v>31</v>
      </c>
      <c r="T4107" s="5">
        <f t="shared" si="448"/>
        <v>1183</v>
      </c>
      <c r="U4107" s="4">
        <f t="shared" si="449"/>
        <v>0.34324946942625478</v>
      </c>
      <c r="V4107" s="4">
        <f t="shared" si="450"/>
        <v>0.34324946942625478</v>
      </c>
      <c r="W4107">
        <f t="shared" si="451"/>
        <v>23</v>
      </c>
      <c r="X4107" t="str">
        <f t="shared" si="452"/>
        <v>Sunday</v>
      </c>
      <c r="Y4107" s="5" t="str">
        <f t="shared" si="453"/>
        <v>Oct</v>
      </c>
      <c r="Z4107" s="5" t="str">
        <f t="shared" si="454"/>
        <v>11+</v>
      </c>
    </row>
    <row r="4108" spans="1:26" x14ac:dyDescent="0.25">
      <c r="A4108" s="2" t="s">
        <v>4141</v>
      </c>
      <c r="B4108" s="2" t="s">
        <v>26</v>
      </c>
      <c r="C4108" s="1">
        <v>45957</v>
      </c>
      <c r="D4108" s="3">
        <v>0.1736111111111111</v>
      </c>
      <c r="E4108" s="2" t="s">
        <v>15</v>
      </c>
      <c r="F4108" s="2" t="s">
        <v>36</v>
      </c>
      <c r="G4108" s="2">
        <v>55297</v>
      </c>
      <c r="H4108" s="2">
        <v>10</v>
      </c>
      <c r="I4108" s="2">
        <v>111</v>
      </c>
      <c r="J4108" s="2">
        <v>25340</v>
      </c>
      <c r="K4108" s="2">
        <v>22772</v>
      </c>
      <c r="L4108" s="2">
        <v>697</v>
      </c>
      <c r="M4108" s="2">
        <v>67</v>
      </c>
      <c r="N4108" s="2">
        <v>112</v>
      </c>
      <c r="O4108" s="2">
        <v>79</v>
      </c>
      <c r="P4108" s="2">
        <v>146</v>
      </c>
      <c r="Q4108" s="2">
        <v>296</v>
      </c>
      <c r="R4108" s="2">
        <v>47</v>
      </c>
      <c r="S4108" s="2" t="s">
        <v>31</v>
      </c>
      <c r="T4108" s="5">
        <f t="shared" si="448"/>
        <v>955</v>
      </c>
      <c r="U4108" s="4">
        <f t="shared" si="449"/>
        <v>0.41181257572743546</v>
      </c>
      <c r="V4108" s="4">
        <f t="shared" si="450"/>
        <v>0.41181257572743546</v>
      </c>
      <c r="W4108">
        <f t="shared" si="451"/>
        <v>4</v>
      </c>
      <c r="X4108" t="str">
        <f t="shared" si="452"/>
        <v>Monday</v>
      </c>
      <c r="Y4108" s="5" t="str">
        <f t="shared" si="453"/>
        <v>Oct</v>
      </c>
      <c r="Z4108" s="5" t="str">
        <f t="shared" si="454"/>
        <v>6-10</v>
      </c>
    </row>
    <row r="4109" spans="1:26" x14ac:dyDescent="0.25">
      <c r="A4109" s="2" t="s">
        <v>4142</v>
      </c>
      <c r="B4109" s="2" t="s">
        <v>26</v>
      </c>
      <c r="C4109" s="1">
        <v>45957</v>
      </c>
      <c r="D4109" s="3">
        <v>0.38055555555555554</v>
      </c>
      <c r="E4109" s="2" t="s">
        <v>16</v>
      </c>
      <c r="F4109" s="2" t="s">
        <v>30</v>
      </c>
      <c r="G4109" s="2">
        <v>55216</v>
      </c>
      <c r="H4109" s="2">
        <v>7</v>
      </c>
      <c r="I4109" s="2">
        <v>190</v>
      </c>
      <c r="J4109" s="2">
        <v>8982</v>
      </c>
      <c r="K4109" s="2">
        <v>7869</v>
      </c>
      <c r="L4109" s="2">
        <v>176</v>
      </c>
      <c r="M4109" s="2">
        <v>17</v>
      </c>
      <c r="N4109" s="2">
        <v>11</v>
      </c>
      <c r="O4109" s="2">
        <v>25</v>
      </c>
      <c r="P4109" s="2">
        <v>41</v>
      </c>
      <c r="Q4109" s="2">
        <v>193</v>
      </c>
      <c r="R4109" s="2">
        <v>18</v>
      </c>
      <c r="S4109" s="2" t="s">
        <v>31</v>
      </c>
      <c r="T4109" s="5">
        <f t="shared" si="448"/>
        <v>229</v>
      </c>
      <c r="U4109" s="4">
        <f t="shared" si="449"/>
        <v>0.14251303969863807</v>
      </c>
      <c r="V4109" s="4">
        <f t="shared" si="450"/>
        <v>0.14251303969863807</v>
      </c>
      <c r="W4109">
        <f t="shared" si="451"/>
        <v>9</v>
      </c>
      <c r="X4109" t="str">
        <f t="shared" si="452"/>
        <v>Monday</v>
      </c>
      <c r="Y4109" s="5" t="str">
        <f t="shared" si="453"/>
        <v>Oct</v>
      </c>
      <c r="Z4109" s="5" t="str">
        <f t="shared" si="454"/>
        <v>6-10</v>
      </c>
    </row>
    <row r="4110" spans="1:26" x14ac:dyDescent="0.25">
      <c r="A4110" s="2" t="s">
        <v>4143</v>
      </c>
      <c r="B4110" s="2" t="s">
        <v>26</v>
      </c>
      <c r="C4110" s="1">
        <v>45957</v>
      </c>
      <c r="D4110" s="3">
        <v>0.42499999999999999</v>
      </c>
      <c r="E4110" s="2" t="s">
        <v>16</v>
      </c>
      <c r="F4110" s="2" t="s">
        <v>36</v>
      </c>
      <c r="G4110" s="2">
        <v>55151</v>
      </c>
      <c r="H4110" s="2">
        <v>8</v>
      </c>
      <c r="I4110" s="2">
        <v>133</v>
      </c>
      <c r="J4110" s="2">
        <v>22725</v>
      </c>
      <c r="K4110" s="2">
        <v>19045</v>
      </c>
      <c r="L4110" s="2">
        <v>474</v>
      </c>
      <c r="M4110" s="2">
        <v>26</v>
      </c>
      <c r="N4110" s="2">
        <v>21</v>
      </c>
      <c r="O4110" s="2">
        <v>40</v>
      </c>
      <c r="P4110" s="2">
        <v>148</v>
      </c>
      <c r="Q4110" s="2">
        <v>276</v>
      </c>
      <c r="R4110" s="2">
        <v>23</v>
      </c>
      <c r="S4110" s="2" t="s">
        <v>31</v>
      </c>
      <c r="T4110" s="5">
        <f t="shared" si="448"/>
        <v>561</v>
      </c>
      <c r="U4110" s="4">
        <f t="shared" si="449"/>
        <v>0.34532465413138475</v>
      </c>
      <c r="V4110" s="4">
        <f t="shared" si="450"/>
        <v>0.34532465413138475</v>
      </c>
      <c r="W4110">
        <f t="shared" si="451"/>
        <v>10</v>
      </c>
      <c r="X4110" t="str">
        <f t="shared" si="452"/>
        <v>Monday</v>
      </c>
      <c r="Y4110" s="5" t="str">
        <f t="shared" si="453"/>
        <v>Oct</v>
      </c>
      <c r="Z4110" s="5" t="str">
        <f t="shared" si="454"/>
        <v>6-10</v>
      </c>
    </row>
    <row r="4111" spans="1:26" x14ac:dyDescent="0.25">
      <c r="A4111" s="2" t="s">
        <v>4144</v>
      </c>
      <c r="B4111" s="2" t="s">
        <v>26</v>
      </c>
      <c r="C4111" s="1">
        <v>45957</v>
      </c>
      <c r="D4111" s="3">
        <v>0.47569444444444442</v>
      </c>
      <c r="E4111" s="2" t="s">
        <v>16</v>
      </c>
      <c r="F4111" s="2" t="s">
        <v>44</v>
      </c>
      <c r="G4111" s="2">
        <v>55318</v>
      </c>
      <c r="H4111" s="2">
        <v>9</v>
      </c>
      <c r="I4111" s="2">
        <v>92</v>
      </c>
      <c r="J4111" s="2">
        <v>16806</v>
      </c>
      <c r="K4111" s="2">
        <v>13512</v>
      </c>
      <c r="L4111" s="2">
        <v>420</v>
      </c>
      <c r="M4111" s="2">
        <v>24</v>
      </c>
      <c r="N4111" s="2">
        <v>20</v>
      </c>
      <c r="O4111" s="2">
        <v>30</v>
      </c>
      <c r="P4111" s="2">
        <v>47</v>
      </c>
      <c r="Q4111" s="2">
        <v>238</v>
      </c>
      <c r="R4111" s="2">
        <v>17</v>
      </c>
      <c r="S4111" s="2" t="s">
        <v>31</v>
      </c>
      <c r="T4111" s="5">
        <f t="shared" si="448"/>
        <v>494</v>
      </c>
      <c r="U4111" s="4">
        <f t="shared" si="449"/>
        <v>0.24426045771719873</v>
      </c>
      <c r="V4111" s="4">
        <f t="shared" si="450"/>
        <v>0.24426045771719873</v>
      </c>
      <c r="W4111">
        <f t="shared" si="451"/>
        <v>11</v>
      </c>
      <c r="X4111" t="str">
        <f t="shared" si="452"/>
        <v>Monday</v>
      </c>
      <c r="Y4111" s="5" t="str">
        <f t="shared" si="453"/>
        <v>Oct</v>
      </c>
      <c r="Z4111" s="5" t="str">
        <f t="shared" si="454"/>
        <v>6-10</v>
      </c>
    </row>
    <row r="4112" spans="1:26" x14ac:dyDescent="0.25">
      <c r="A4112" s="2" t="s">
        <v>4145</v>
      </c>
      <c r="B4112" s="2" t="s">
        <v>26</v>
      </c>
      <c r="C4112" s="1">
        <v>45957</v>
      </c>
      <c r="D4112" s="3">
        <v>0.48541666666666666</v>
      </c>
      <c r="E4112" s="2" t="s">
        <v>19</v>
      </c>
      <c r="F4112" s="2" t="s">
        <v>27</v>
      </c>
      <c r="G4112" s="2">
        <v>55173</v>
      </c>
      <c r="H4112" s="2">
        <v>7</v>
      </c>
      <c r="I4112" s="2">
        <v>239</v>
      </c>
      <c r="J4112" s="2">
        <v>13019</v>
      </c>
      <c r="K4112" s="2">
        <v>11480</v>
      </c>
      <c r="L4112" s="2">
        <v>320</v>
      </c>
      <c r="M4112" s="2">
        <v>34</v>
      </c>
      <c r="N4112" s="2">
        <v>52</v>
      </c>
      <c r="O4112" s="2">
        <v>202</v>
      </c>
      <c r="P4112" s="2">
        <v>75</v>
      </c>
      <c r="Q4112" s="2">
        <v>182</v>
      </c>
      <c r="R4112" s="2">
        <v>31</v>
      </c>
      <c r="S4112" s="2" t="s">
        <v>31</v>
      </c>
      <c r="T4112" s="5">
        <f t="shared" si="448"/>
        <v>608</v>
      </c>
      <c r="U4112" s="4">
        <f t="shared" si="449"/>
        <v>0.20807278922661446</v>
      </c>
      <c r="V4112" s="4">
        <f t="shared" si="450"/>
        <v>0.20807278922661446</v>
      </c>
      <c r="W4112">
        <f t="shared" si="451"/>
        <v>11</v>
      </c>
      <c r="X4112" t="str">
        <f t="shared" si="452"/>
        <v>Monday</v>
      </c>
      <c r="Y4112" s="5" t="str">
        <f t="shared" si="453"/>
        <v>Oct</v>
      </c>
      <c r="Z4112" s="5" t="str">
        <f t="shared" si="454"/>
        <v>6-10</v>
      </c>
    </row>
    <row r="4113" spans="1:26" x14ac:dyDescent="0.25">
      <c r="A4113" s="2" t="s">
        <v>4146</v>
      </c>
      <c r="B4113" s="2" t="s">
        <v>26</v>
      </c>
      <c r="C4113" s="1">
        <v>45957</v>
      </c>
      <c r="D4113" s="3">
        <v>0.55902777777777779</v>
      </c>
      <c r="E4113" s="2" t="s">
        <v>15</v>
      </c>
      <c r="F4113" s="2" t="s">
        <v>27</v>
      </c>
      <c r="G4113" s="2">
        <v>55161</v>
      </c>
      <c r="H4113" s="2">
        <v>6</v>
      </c>
      <c r="I4113" s="2">
        <v>116</v>
      </c>
      <c r="J4113" s="2">
        <v>26406</v>
      </c>
      <c r="K4113" s="2">
        <v>20036</v>
      </c>
      <c r="L4113" s="2">
        <v>659</v>
      </c>
      <c r="M4113" s="2">
        <v>76</v>
      </c>
      <c r="N4113" s="2">
        <v>176</v>
      </c>
      <c r="O4113" s="2">
        <v>105</v>
      </c>
      <c r="P4113" s="2">
        <v>132</v>
      </c>
      <c r="Q4113" s="2">
        <v>522</v>
      </c>
      <c r="R4113" s="2">
        <v>83</v>
      </c>
      <c r="S4113" s="2" t="s">
        <v>31</v>
      </c>
      <c r="T4113" s="5">
        <f t="shared" si="448"/>
        <v>1016</v>
      </c>
      <c r="U4113" s="4">
        <f t="shared" si="449"/>
        <v>0.36322764271858743</v>
      </c>
      <c r="V4113" s="4">
        <f t="shared" si="450"/>
        <v>0.36322764271858743</v>
      </c>
      <c r="W4113">
        <f t="shared" si="451"/>
        <v>13</v>
      </c>
      <c r="X4113" t="str">
        <f t="shared" si="452"/>
        <v>Monday</v>
      </c>
      <c r="Y4113" s="5" t="str">
        <f t="shared" si="453"/>
        <v>Oct</v>
      </c>
      <c r="Z4113" s="5" t="str">
        <f t="shared" si="454"/>
        <v>6-10</v>
      </c>
    </row>
    <row r="4114" spans="1:26" x14ac:dyDescent="0.25">
      <c r="A4114" s="2" t="s">
        <v>4147</v>
      </c>
      <c r="B4114" s="2" t="s">
        <v>26</v>
      </c>
      <c r="C4114" s="1">
        <v>45957</v>
      </c>
      <c r="D4114" s="3">
        <v>0.57916666666666672</v>
      </c>
      <c r="E4114" s="2" t="s">
        <v>19</v>
      </c>
      <c r="F4114" s="2" t="s">
        <v>49</v>
      </c>
      <c r="G4114" s="2">
        <v>55160</v>
      </c>
      <c r="H4114" s="2">
        <v>11</v>
      </c>
      <c r="I4114" s="2">
        <v>278</v>
      </c>
      <c r="J4114" s="2">
        <v>10492</v>
      </c>
      <c r="K4114" s="2">
        <v>8386</v>
      </c>
      <c r="L4114" s="2">
        <v>419</v>
      </c>
      <c r="M4114" s="2">
        <v>42</v>
      </c>
      <c r="N4114" s="2">
        <v>50</v>
      </c>
      <c r="O4114" s="2">
        <v>205</v>
      </c>
      <c r="P4114" s="2">
        <v>65</v>
      </c>
      <c r="Q4114" s="2">
        <v>213</v>
      </c>
      <c r="R4114" s="2">
        <v>25</v>
      </c>
      <c r="S4114" s="2" t="s">
        <v>31</v>
      </c>
      <c r="T4114" s="5">
        <f t="shared" si="448"/>
        <v>716</v>
      </c>
      <c r="U4114" s="4">
        <f t="shared" si="449"/>
        <v>0.15203045685279187</v>
      </c>
      <c r="V4114" s="4">
        <f t="shared" si="450"/>
        <v>0.15203045685279187</v>
      </c>
      <c r="W4114">
        <f t="shared" si="451"/>
        <v>13</v>
      </c>
      <c r="X4114" t="str">
        <f t="shared" si="452"/>
        <v>Monday</v>
      </c>
      <c r="Y4114" s="5" t="str">
        <f t="shared" si="453"/>
        <v>Oct</v>
      </c>
      <c r="Z4114" s="5" t="str">
        <f t="shared" si="454"/>
        <v>11+</v>
      </c>
    </row>
    <row r="4115" spans="1:26" x14ac:dyDescent="0.25">
      <c r="A4115" s="2" t="s">
        <v>4148</v>
      </c>
      <c r="B4115" s="2" t="s">
        <v>26</v>
      </c>
      <c r="C4115" s="1">
        <v>45957</v>
      </c>
      <c r="D4115" s="3">
        <v>0.68194444444444446</v>
      </c>
      <c r="E4115" s="2" t="s">
        <v>19</v>
      </c>
      <c r="F4115" s="2" t="s">
        <v>27</v>
      </c>
      <c r="G4115" s="2">
        <v>55175</v>
      </c>
      <c r="H4115" s="2">
        <v>17</v>
      </c>
      <c r="I4115" s="2">
        <v>371</v>
      </c>
      <c r="J4115" s="2">
        <v>10883</v>
      </c>
      <c r="K4115" s="2">
        <v>8044</v>
      </c>
      <c r="L4115" s="2">
        <v>441</v>
      </c>
      <c r="M4115" s="2">
        <v>50</v>
      </c>
      <c r="N4115" s="2">
        <v>45</v>
      </c>
      <c r="O4115" s="2">
        <v>168</v>
      </c>
      <c r="P4115" s="2">
        <v>66</v>
      </c>
      <c r="Q4115" s="2">
        <v>221</v>
      </c>
      <c r="R4115" s="2">
        <v>16</v>
      </c>
      <c r="S4115" s="2" t="s">
        <v>31</v>
      </c>
      <c r="T4115" s="5">
        <f t="shared" si="448"/>
        <v>704</v>
      </c>
      <c r="U4115" s="4">
        <f t="shared" si="449"/>
        <v>0.14579066606252833</v>
      </c>
      <c r="V4115" s="4">
        <f t="shared" si="450"/>
        <v>0.14579066606252833</v>
      </c>
      <c r="W4115">
        <f t="shared" si="451"/>
        <v>16</v>
      </c>
      <c r="X4115" t="str">
        <f t="shared" si="452"/>
        <v>Monday</v>
      </c>
      <c r="Y4115" s="5" t="str">
        <f t="shared" si="453"/>
        <v>Oct</v>
      </c>
      <c r="Z4115" s="5" t="str">
        <f t="shared" si="454"/>
        <v>11+</v>
      </c>
    </row>
    <row r="4116" spans="1:26" x14ac:dyDescent="0.25">
      <c r="A4116" s="2" t="s">
        <v>4149</v>
      </c>
      <c r="B4116" s="2" t="s">
        <v>26</v>
      </c>
      <c r="C4116" s="1">
        <v>45957</v>
      </c>
      <c r="D4116" s="3">
        <v>0.73958333333333337</v>
      </c>
      <c r="E4116" s="2" t="s">
        <v>16</v>
      </c>
      <c r="F4116" s="2" t="s">
        <v>44</v>
      </c>
      <c r="G4116" s="2">
        <v>55124</v>
      </c>
      <c r="H4116" s="2">
        <v>16</v>
      </c>
      <c r="I4116" s="2">
        <v>263</v>
      </c>
      <c r="J4116" s="2">
        <v>11989</v>
      </c>
      <c r="K4116" s="2">
        <v>8859</v>
      </c>
      <c r="L4116" s="2">
        <v>294</v>
      </c>
      <c r="M4116" s="2">
        <v>36</v>
      </c>
      <c r="N4116" s="2">
        <v>22</v>
      </c>
      <c r="O4116" s="2">
        <v>54</v>
      </c>
      <c r="P4116" s="2">
        <v>28</v>
      </c>
      <c r="Q4116" s="2">
        <v>146</v>
      </c>
      <c r="R4116" s="2">
        <v>6</v>
      </c>
      <c r="S4116" s="2" t="s">
        <v>31</v>
      </c>
      <c r="T4116" s="5">
        <f t="shared" si="448"/>
        <v>406</v>
      </c>
      <c r="U4116" s="4">
        <f t="shared" si="449"/>
        <v>0.16071039837457368</v>
      </c>
      <c r="V4116" s="4">
        <f t="shared" si="450"/>
        <v>0.16071039837457368</v>
      </c>
      <c r="W4116">
        <f t="shared" si="451"/>
        <v>17</v>
      </c>
      <c r="X4116" t="str">
        <f t="shared" si="452"/>
        <v>Monday</v>
      </c>
      <c r="Y4116" s="5" t="str">
        <f t="shared" si="453"/>
        <v>Oct</v>
      </c>
      <c r="Z4116" s="5" t="str">
        <f t="shared" si="454"/>
        <v>11+</v>
      </c>
    </row>
    <row r="4117" spans="1:26" x14ac:dyDescent="0.25">
      <c r="A4117" s="2" t="s">
        <v>4150</v>
      </c>
      <c r="B4117" s="2" t="s">
        <v>26</v>
      </c>
      <c r="C4117" s="1">
        <v>45957</v>
      </c>
      <c r="D4117" s="3">
        <v>0.78402777777777777</v>
      </c>
      <c r="E4117" s="2" t="s">
        <v>15</v>
      </c>
      <c r="F4117" s="2" t="s">
        <v>46</v>
      </c>
      <c r="G4117" s="2">
        <v>55057</v>
      </c>
      <c r="H4117" s="2">
        <v>4</v>
      </c>
      <c r="I4117" s="2">
        <v>92</v>
      </c>
      <c r="J4117" s="2">
        <v>31395</v>
      </c>
      <c r="K4117" s="2">
        <v>28750</v>
      </c>
      <c r="L4117" s="2">
        <v>1458</v>
      </c>
      <c r="M4117" s="2">
        <v>139</v>
      </c>
      <c r="N4117" s="2">
        <v>334</v>
      </c>
      <c r="O4117" s="2">
        <v>191</v>
      </c>
      <c r="P4117" s="2">
        <v>80</v>
      </c>
      <c r="Q4117" s="2">
        <v>1187</v>
      </c>
      <c r="R4117" s="2">
        <v>92</v>
      </c>
      <c r="S4117" s="2" t="s">
        <v>31</v>
      </c>
      <c r="T4117" s="5">
        <f t="shared" si="448"/>
        <v>2122</v>
      </c>
      <c r="U4117" s="4">
        <f t="shared" si="449"/>
        <v>0.52218609804384541</v>
      </c>
      <c r="V4117" s="4">
        <f t="shared" si="450"/>
        <v>0.52218609804384541</v>
      </c>
      <c r="W4117">
        <f t="shared" si="451"/>
        <v>18</v>
      </c>
      <c r="X4117" t="str">
        <f t="shared" si="452"/>
        <v>Monday</v>
      </c>
      <c r="Y4117" s="5" t="str">
        <f t="shared" si="453"/>
        <v>Oct</v>
      </c>
      <c r="Z4117" s="5" t="str">
        <f t="shared" si="454"/>
        <v>3-5</v>
      </c>
    </row>
    <row r="4118" spans="1:26" x14ac:dyDescent="0.25">
      <c r="A4118" s="2" t="s">
        <v>4151</v>
      </c>
      <c r="B4118" s="2" t="s">
        <v>26</v>
      </c>
      <c r="C4118" s="1">
        <v>45957</v>
      </c>
      <c r="D4118" s="3">
        <v>0.80277777777777781</v>
      </c>
      <c r="E4118" s="2" t="s">
        <v>15</v>
      </c>
      <c r="F4118" s="2" t="s">
        <v>38</v>
      </c>
      <c r="G4118" s="2">
        <v>55006</v>
      </c>
      <c r="H4118" s="2">
        <v>8</v>
      </c>
      <c r="I4118" s="2">
        <v>118</v>
      </c>
      <c r="J4118" s="2">
        <v>32689</v>
      </c>
      <c r="K4118" s="2">
        <v>28563</v>
      </c>
      <c r="L4118" s="2">
        <v>1138</v>
      </c>
      <c r="M4118" s="2">
        <v>120</v>
      </c>
      <c r="N4118" s="2">
        <v>208</v>
      </c>
      <c r="O4118" s="2">
        <v>143</v>
      </c>
      <c r="P4118" s="2">
        <v>115</v>
      </c>
      <c r="Q4118" s="2">
        <v>650</v>
      </c>
      <c r="R4118" s="2">
        <v>145</v>
      </c>
      <c r="S4118" s="2" t="s">
        <v>31</v>
      </c>
      <c r="T4118" s="5">
        <f t="shared" si="448"/>
        <v>1609</v>
      </c>
      <c r="U4118" s="4">
        <f t="shared" si="449"/>
        <v>0.51927062502272481</v>
      </c>
      <c r="V4118" s="4">
        <f t="shared" si="450"/>
        <v>0.51927062502272481</v>
      </c>
      <c r="W4118">
        <f t="shared" si="451"/>
        <v>19</v>
      </c>
      <c r="X4118" t="str">
        <f t="shared" si="452"/>
        <v>Monday</v>
      </c>
      <c r="Y4118" s="5" t="str">
        <f t="shared" si="453"/>
        <v>Oct</v>
      </c>
      <c r="Z4118" s="5" t="str">
        <f t="shared" si="454"/>
        <v>6-10</v>
      </c>
    </row>
    <row r="4119" spans="1:26" x14ac:dyDescent="0.25">
      <c r="A4119" s="2" t="s">
        <v>4152</v>
      </c>
      <c r="B4119" s="2" t="s">
        <v>26</v>
      </c>
      <c r="C4119" s="1">
        <v>45957</v>
      </c>
      <c r="D4119" s="3">
        <v>0.81041666666666667</v>
      </c>
      <c r="E4119" s="2" t="s">
        <v>15</v>
      </c>
      <c r="F4119" s="2" t="s">
        <v>18</v>
      </c>
      <c r="G4119" s="2">
        <v>55170</v>
      </c>
      <c r="H4119" s="2">
        <v>10</v>
      </c>
      <c r="I4119" s="2">
        <v>105</v>
      </c>
      <c r="J4119" s="2">
        <v>28911</v>
      </c>
      <c r="K4119" s="2">
        <v>24786</v>
      </c>
      <c r="L4119" s="2">
        <v>1437</v>
      </c>
      <c r="M4119" s="2">
        <v>132</v>
      </c>
      <c r="N4119" s="2">
        <v>340</v>
      </c>
      <c r="O4119" s="2">
        <v>163</v>
      </c>
      <c r="P4119" s="2">
        <v>152</v>
      </c>
      <c r="Q4119" s="2">
        <v>300</v>
      </c>
      <c r="R4119" s="2">
        <v>96</v>
      </c>
      <c r="S4119" s="2" t="s">
        <v>31</v>
      </c>
      <c r="T4119" s="5">
        <f t="shared" si="448"/>
        <v>2072</v>
      </c>
      <c r="U4119" s="4">
        <f t="shared" si="449"/>
        <v>0.44926590538336053</v>
      </c>
      <c r="V4119" s="4">
        <f t="shared" si="450"/>
        <v>0.44926590538336053</v>
      </c>
      <c r="W4119">
        <f t="shared" si="451"/>
        <v>19</v>
      </c>
      <c r="X4119" t="str">
        <f t="shared" si="452"/>
        <v>Monday</v>
      </c>
      <c r="Y4119" s="5" t="str">
        <f t="shared" si="453"/>
        <v>Oct</v>
      </c>
      <c r="Z4119" s="5" t="str">
        <f t="shared" si="454"/>
        <v>6-10</v>
      </c>
    </row>
    <row r="4120" spans="1:26" x14ac:dyDescent="0.25">
      <c r="A4120" s="2" t="s">
        <v>4153</v>
      </c>
      <c r="B4120" s="2" t="s">
        <v>26</v>
      </c>
      <c r="C4120" s="1">
        <v>45957</v>
      </c>
      <c r="D4120" s="3">
        <v>0.92569444444444449</v>
      </c>
      <c r="E4120" s="2" t="s">
        <v>15</v>
      </c>
      <c r="F4120" s="2" t="s">
        <v>49</v>
      </c>
      <c r="G4120" s="2">
        <v>55102</v>
      </c>
      <c r="H4120" s="2">
        <v>3</v>
      </c>
      <c r="I4120" s="2">
        <v>94</v>
      </c>
      <c r="J4120" s="2">
        <v>32708</v>
      </c>
      <c r="K4120" s="2">
        <v>27015</v>
      </c>
      <c r="L4120" s="2">
        <v>1725</v>
      </c>
      <c r="M4120" s="2">
        <v>193</v>
      </c>
      <c r="N4120" s="2">
        <v>324</v>
      </c>
      <c r="O4120" s="2">
        <v>233</v>
      </c>
      <c r="P4120" s="2">
        <v>189</v>
      </c>
      <c r="Q4120" s="2">
        <v>751</v>
      </c>
      <c r="R4120" s="2">
        <v>168</v>
      </c>
      <c r="S4120" s="2" t="s">
        <v>31</v>
      </c>
      <c r="T4120" s="5">
        <f t="shared" si="448"/>
        <v>2475</v>
      </c>
      <c r="U4120" s="4">
        <f t="shared" si="449"/>
        <v>0.49027258538710028</v>
      </c>
      <c r="V4120" s="4">
        <f t="shared" si="450"/>
        <v>0.49027258538710028</v>
      </c>
      <c r="W4120">
        <f t="shared" si="451"/>
        <v>22</v>
      </c>
      <c r="X4120" t="str">
        <f t="shared" si="452"/>
        <v>Monday</v>
      </c>
      <c r="Y4120" s="5" t="str">
        <f t="shared" si="453"/>
        <v>Oct</v>
      </c>
      <c r="Z4120" s="5" t="str">
        <f t="shared" si="454"/>
        <v>3-5</v>
      </c>
    </row>
    <row r="4121" spans="1:26" x14ac:dyDescent="0.25">
      <c r="A4121" s="2" t="s">
        <v>4154</v>
      </c>
      <c r="B4121" s="2" t="s">
        <v>26</v>
      </c>
      <c r="C4121" s="1">
        <v>45958</v>
      </c>
      <c r="D4121" s="3">
        <v>0.18263888888888888</v>
      </c>
      <c r="E4121" s="2" t="s">
        <v>16</v>
      </c>
      <c r="F4121" s="2" t="s">
        <v>36</v>
      </c>
      <c r="G4121" s="2">
        <v>55272</v>
      </c>
      <c r="H4121" s="2">
        <v>11</v>
      </c>
      <c r="I4121" s="2">
        <v>77</v>
      </c>
      <c r="J4121" s="2">
        <v>12188</v>
      </c>
      <c r="K4121" s="2">
        <v>8650</v>
      </c>
      <c r="L4121" s="2">
        <v>484</v>
      </c>
      <c r="M4121" s="2">
        <v>47</v>
      </c>
      <c r="N4121" s="2">
        <v>23</v>
      </c>
      <c r="O4121" s="2">
        <v>63</v>
      </c>
      <c r="P4121" s="2">
        <v>38</v>
      </c>
      <c r="Q4121" s="2">
        <v>147</v>
      </c>
      <c r="R4121" s="2">
        <v>20</v>
      </c>
      <c r="S4121" s="2" t="s">
        <v>31</v>
      </c>
      <c r="T4121" s="5">
        <f t="shared" si="448"/>
        <v>617</v>
      </c>
      <c r="U4121" s="4">
        <f t="shared" si="449"/>
        <v>0.15649876972065421</v>
      </c>
      <c r="V4121" s="4">
        <f t="shared" si="450"/>
        <v>0.15649876972065421</v>
      </c>
      <c r="W4121">
        <f t="shared" si="451"/>
        <v>4</v>
      </c>
      <c r="X4121" t="str">
        <f t="shared" si="452"/>
        <v>Tuesday</v>
      </c>
      <c r="Y4121" s="5" t="str">
        <f t="shared" si="453"/>
        <v>Oct</v>
      </c>
      <c r="Z4121" s="5" t="str">
        <f t="shared" si="454"/>
        <v>11+</v>
      </c>
    </row>
    <row r="4122" spans="1:26" x14ac:dyDescent="0.25">
      <c r="A4122" s="2" t="s">
        <v>4155</v>
      </c>
      <c r="B4122" s="2" t="s">
        <v>26</v>
      </c>
      <c r="C4122" s="1">
        <v>45958</v>
      </c>
      <c r="D4122" s="3">
        <v>0.24652777777777779</v>
      </c>
      <c r="E4122" s="2" t="s">
        <v>17</v>
      </c>
      <c r="F4122" s="2" t="s">
        <v>36</v>
      </c>
      <c r="G4122" s="2">
        <v>55006</v>
      </c>
      <c r="H4122" s="2">
        <v>7</v>
      </c>
      <c r="I4122" s="2">
        <v>48</v>
      </c>
      <c r="J4122" s="2">
        <v>9599</v>
      </c>
      <c r="K4122" s="2">
        <v>6830</v>
      </c>
      <c r="L4122" s="2">
        <v>124</v>
      </c>
      <c r="M4122" s="2">
        <v>12</v>
      </c>
      <c r="N4122" s="2">
        <v>13</v>
      </c>
      <c r="O4122" s="2">
        <v>0</v>
      </c>
      <c r="P4122" s="2">
        <v>120</v>
      </c>
      <c r="Q4122" s="2">
        <v>61</v>
      </c>
      <c r="R4122" s="2">
        <v>3</v>
      </c>
      <c r="S4122" s="2" t="s">
        <v>31</v>
      </c>
      <c r="T4122" s="5">
        <f t="shared" si="448"/>
        <v>149</v>
      </c>
      <c r="U4122" s="4">
        <f t="shared" si="449"/>
        <v>0.12416827255208522</v>
      </c>
      <c r="V4122" s="4">
        <f t="shared" si="450"/>
        <v>0.12416827255208522</v>
      </c>
      <c r="W4122">
        <f t="shared" si="451"/>
        <v>5</v>
      </c>
      <c r="X4122" t="str">
        <f t="shared" si="452"/>
        <v>Tuesday</v>
      </c>
      <c r="Y4122" s="5" t="str">
        <f t="shared" si="453"/>
        <v>Oct</v>
      </c>
      <c r="Z4122" s="5" t="str">
        <f t="shared" si="454"/>
        <v>6-10</v>
      </c>
    </row>
    <row r="4123" spans="1:26" x14ac:dyDescent="0.25">
      <c r="A4123" s="2" t="s">
        <v>4156</v>
      </c>
      <c r="B4123" s="2" t="s">
        <v>26</v>
      </c>
      <c r="C4123" s="1">
        <v>45958</v>
      </c>
      <c r="D4123" s="3">
        <v>0.2638888888888889</v>
      </c>
      <c r="E4123" s="2" t="s">
        <v>17</v>
      </c>
      <c r="F4123" s="2" t="s">
        <v>38</v>
      </c>
      <c r="G4123" s="2">
        <v>54919</v>
      </c>
      <c r="H4123" s="2">
        <v>12</v>
      </c>
      <c r="I4123" s="2">
        <v>39</v>
      </c>
      <c r="J4123" s="2">
        <v>8734</v>
      </c>
      <c r="K4123" s="2">
        <v>7323</v>
      </c>
      <c r="L4123" s="2">
        <v>140</v>
      </c>
      <c r="M4123" s="2">
        <v>16</v>
      </c>
      <c r="N4123" s="2">
        <v>21</v>
      </c>
      <c r="O4123" s="2">
        <v>0</v>
      </c>
      <c r="P4123" s="2">
        <v>74</v>
      </c>
      <c r="Q4123" s="2">
        <v>127</v>
      </c>
      <c r="R4123" s="2">
        <v>3</v>
      </c>
      <c r="S4123" s="2" t="s">
        <v>31</v>
      </c>
      <c r="T4123" s="5">
        <f t="shared" si="448"/>
        <v>177</v>
      </c>
      <c r="U4123" s="4">
        <f t="shared" si="449"/>
        <v>0.1333418306961161</v>
      </c>
      <c r="V4123" s="4">
        <f t="shared" si="450"/>
        <v>0.1333418306961161</v>
      </c>
      <c r="W4123">
        <f t="shared" si="451"/>
        <v>6</v>
      </c>
      <c r="X4123" t="str">
        <f t="shared" si="452"/>
        <v>Tuesday</v>
      </c>
      <c r="Y4123" s="5" t="str">
        <f t="shared" si="453"/>
        <v>Oct</v>
      </c>
      <c r="Z4123" s="5" t="str">
        <f t="shared" si="454"/>
        <v>11+</v>
      </c>
    </row>
    <row r="4124" spans="1:26" x14ac:dyDescent="0.25">
      <c r="A4124" s="2" t="s">
        <v>4157</v>
      </c>
      <c r="B4124" s="2" t="s">
        <v>26</v>
      </c>
      <c r="C4124" s="1">
        <v>45958</v>
      </c>
      <c r="D4124" s="3">
        <v>0.46319444444444446</v>
      </c>
      <c r="E4124" s="2" t="s">
        <v>15</v>
      </c>
      <c r="F4124" s="2" t="s">
        <v>49</v>
      </c>
      <c r="G4124" s="2">
        <v>55236</v>
      </c>
      <c r="H4124" s="2">
        <v>10</v>
      </c>
      <c r="I4124" s="2">
        <v>87</v>
      </c>
      <c r="J4124" s="2">
        <v>82578</v>
      </c>
      <c r="K4124" s="2">
        <v>68662</v>
      </c>
      <c r="L4124" s="2">
        <v>1359</v>
      </c>
      <c r="M4124" s="2">
        <v>169</v>
      </c>
      <c r="N4124" s="2">
        <v>372</v>
      </c>
      <c r="O4124" s="2">
        <v>213</v>
      </c>
      <c r="P4124" s="2">
        <v>526</v>
      </c>
      <c r="Q4124" s="2">
        <v>780</v>
      </c>
      <c r="R4124" s="2">
        <v>301</v>
      </c>
      <c r="S4124" s="2" t="s">
        <v>28</v>
      </c>
      <c r="T4124" s="5">
        <f t="shared" si="448"/>
        <v>2113</v>
      </c>
      <c r="U4124" s="4">
        <f t="shared" si="449"/>
        <v>1.2430661163009631</v>
      </c>
      <c r="V4124" s="4">
        <f t="shared" si="450"/>
        <v>1.2430661163009631</v>
      </c>
      <c r="W4124">
        <f t="shared" si="451"/>
        <v>11</v>
      </c>
      <c r="X4124" t="str">
        <f t="shared" si="452"/>
        <v>Tuesday</v>
      </c>
      <c r="Y4124" s="5" t="str">
        <f t="shared" si="453"/>
        <v>Oct</v>
      </c>
      <c r="Z4124" s="5" t="str">
        <f t="shared" si="454"/>
        <v>6-10</v>
      </c>
    </row>
    <row r="4125" spans="1:26" x14ac:dyDescent="0.25">
      <c r="A4125" s="2" t="s">
        <v>4158</v>
      </c>
      <c r="B4125" s="2" t="s">
        <v>26</v>
      </c>
      <c r="C4125" s="1">
        <v>45958</v>
      </c>
      <c r="D4125" s="3">
        <v>0.65347222222222223</v>
      </c>
      <c r="E4125" s="2" t="s">
        <v>15</v>
      </c>
      <c r="F4125" s="2" t="s">
        <v>30</v>
      </c>
      <c r="G4125" s="2">
        <v>55236</v>
      </c>
      <c r="H4125" s="2">
        <v>10</v>
      </c>
      <c r="I4125" s="2">
        <v>76</v>
      </c>
      <c r="J4125" s="2">
        <v>34333</v>
      </c>
      <c r="K4125" s="2">
        <v>28072</v>
      </c>
      <c r="L4125" s="2">
        <v>1268</v>
      </c>
      <c r="M4125" s="2">
        <v>109</v>
      </c>
      <c r="N4125" s="2">
        <v>228</v>
      </c>
      <c r="O4125" s="2">
        <v>144</v>
      </c>
      <c r="P4125" s="2">
        <v>85</v>
      </c>
      <c r="Q4125" s="2">
        <v>669</v>
      </c>
      <c r="R4125" s="2">
        <v>139</v>
      </c>
      <c r="S4125" s="2" t="s">
        <v>31</v>
      </c>
      <c r="T4125" s="5">
        <f t="shared" si="448"/>
        <v>1749</v>
      </c>
      <c r="U4125" s="4">
        <f t="shared" si="449"/>
        <v>0.50821927728293137</v>
      </c>
      <c r="V4125" s="4">
        <f t="shared" si="450"/>
        <v>0.50821927728293137</v>
      </c>
      <c r="W4125">
        <f t="shared" si="451"/>
        <v>15</v>
      </c>
      <c r="X4125" t="str">
        <f t="shared" si="452"/>
        <v>Tuesday</v>
      </c>
      <c r="Y4125" s="5" t="str">
        <f t="shared" si="453"/>
        <v>Oct</v>
      </c>
      <c r="Z4125" s="5" t="str">
        <f t="shared" si="454"/>
        <v>6-10</v>
      </c>
    </row>
    <row r="4126" spans="1:26" x14ac:dyDescent="0.25">
      <c r="A4126" s="2" t="s">
        <v>4159</v>
      </c>
      <c r="B4126" s="2" t="s">
        <v>26</v>
      </c>
      <c r="C4126" s="1">
        <v>45958</v>
      </c>
      <c r="D4126" s="3">
        <v>0.65972222222222221</v>
      </c>
      <c r="E4126" s="2" t="s">
        <v>15</v>
      </c>
      <c r="F4126" s="2" t="s">
        <v>49</v>
      </c>
      <c r="G4126" s="2">
        <v>55129</v>
      </c>
      <c r="H4126" s="2">
        <v>9</v>
      </c>
      <c r="I4126" s="2">
        <v>267</v>
      </c>
      <c r="J4126" s="2">
        <v>29700</v>
      </c>
      <c r="K4126" s="2">
        <v>25809</v>
      </c>
      <c r="L4126" s="2">
        <v>967</v>
      </c>
      <c r="M4126" s="2">
        <v>91</v>
      </c>
      <c r="N4126" s="2">
        <v>140</v>
      </c>
      <c r="O4126" s="2">
        <v>89</v>
      </c>
      <c r="P4126" s="2">
        <v>47</v>
      </c>
      <c r="Q4126" s="2">
        <v>522</v>
      </c>
      <c r="R4126" s="2">
        <v>127</v>
      </c>
      <c r="S4126" s="2" t="s">
        <v>31</v>
      </c>
      <c r="T4126" s="5">
        <f t="shared" si="448"/>
        <v>1287</v>
      </c>
      <c r="U4126" s="4">
        <f t="shared" si="449"/>
        <v>0.46815650565038364</v>
      </c>
      <c r="V4126" s="4">
        <f t="shared" si="450"/>
        <v>0.46815650565038364</v>
      </c>
      <c r="W4126">
        <f t="shared" si="451"/>
        <v>15</v>
      </c>
      <c r="X4126" t="str">
        <f t="shared" si="452"/>
        <v>Tuesday</v>
      </c>
      <c r="Y4126" s="5" t="str">
        <f t="shared" si="453"/>
        <v>Oct</v>
      </c>
      <c r="Z4126" s="5" t="str">
        <f t="shared" si="454"/>
        <v>6-10</v>
      </c>
    </row>
    <row r="4127" spans="1:26" x14ac:dyDescent="0.25">
      <c r="A4127" s="2" t="s">
        <v>4160</v>
      </c>
      <c r="B4127" s="2" t="s">
        <v>26</v>
      </c>
      <c r="C4127" s="1">
        <v>45958</v>
      </c>
      <c r="D4127" s="3">
        <v>0.71875</v>
      </c>
      <c r="E4127" s="2" t="s">
        <v>19</v>
      </c>
      <c r="F4127" s="2" t="s">
        <v>46</v>
      </c>
      <c r="G4127" s="2">
        <v>54955</v>
      </c>
      <c r="H4127" s="2">
        <v>5</v>
      </c>
      <c r="I4127" s="2">
        <v>252</v>
      </c>
      <c r="J4127" s="2">
        <v>18431</v>
      </c>
      <c r="K4127" s="2">
        <v>14681</v>
      </c>
      <c r="L4127" s="2">
        <v>515</v>
      </c>
      <c r="M4127" s="2">
        <v>56</v>
      </c>
      <c r="N4127" s="2">
        <v>60</v>
      </c>
      <c r="O4127" s="2">
        <v>260</v>
      </c>
      <c r="P4127" s="2">
        <v>116</v>
      </c>
      <c r="Q4127" s="2">
        <v>220</v>
      </c>
      <c r="R4127" s="2">
        <v>34</v>
      </c>
      <c r="S4127" s="2" t="s">
        <v>31</v>
      </c>
      <c r="T4127" s="5">
        <f t="shared" si="448"/>
        <v>891</v>
      </c>
      <c r="U4127" s="4">
        <f t="shared" si="449"/>
        <v>0.2671458466017651</v>
      </c>
      <c r="V4127" s="4">
        <f t="shared" si="450"/>
        <v>0.2671458466017651</v>
      </c>
      <c r="W4127">
        <f t="shared" si="451"/>
        <v>17</v>
      </c>
      <c r="X4127" t="str">
        <f t="shared" si="452"/>
        <v>Tuesday</v>
      </c>
      <c r="Y4127" s="5" t="str">
        <f t="shared" si="453"/>
        <v>Oct</v>
      </c>
      <c r="Z4127" s="5" t="str">
        <f t="shared" si="454"/>
        <v>3-5</v>
      </c>
    </row>
    <row r="4128" spans="1:26" x14ac:dyDescent="0.25">
      <c r="A4128" s="2" t="s">
        <v>4161</v>
      </c>
      <c r="B4128" s="2" t="s">
        <v>26</v>
      </c>
      <c r="C4128" s="1">
        <v>45958</v>
      </c>
      <c r="D4128" s="3">
        <v>0.72916666666666663</v>
      </c>
      <c r="E4128" s="2" t="s">
        <v>15</v>
      </c>
      <c r="F4128" s="2" t="s">
        <v>46</v>
      </c>
      <c r="G4128" s="2">
        <v>55234</v>
      </c>
      <c r="H4128" s="2">
        <v>11</v>
      </c>
      <c r="I4128" s="2">
        <v>73</v>
      </c>
      <c r="J4128" s="2">
        <v>47105</v>
      </c>
      <c r="K4128" s="2">
        <v>37330</v>
      </c>
      <c r="L4128" s="2">
        <v>1175</v>
      </c>
      <c r="M4128" s="2">
        <v>120</v>
      </c>
      <c r="N4128" s="2">
        <v>265</v>
      </c>
      <c r="O4128" s="2">
        <v>154</v>
      </c>
      <c r="P4128" s="2">
        <v>245</v>
      </c>
      <c r="Q4128" s="2">
        <v>1116</v>
      </c>
      <c r="R4128" s="2">
        <v>109</v>
      </c>
      <c r="S4128" s="2" t="s">
        <v>31</v>
      </c>
      <c r="T4128" s="5">
        <f t="shared" si="448"/>
        <v>1714</v>
      </c>
      <c r="U4128" s="4">
        <f t="shared" si="449"/>
        <v>0.67585183039432228</v>
      </c>
      <c r="V4128" s="4">
        <f t="shared" si="450"/>
        <v>0.67585183039432228</v>
      </c>
      <c r="W4128">
        <f t="shared" si="451"/>
        <v>17</v>
      </c>
      <c r="X4128" t="str">
        <f t="shared" si="452"/>
        <v>Tuesday</v>
      </c>
      <c r="Y4128" s="5" t="str">
        <f t="shared" si="453"/>
        <v>Oct</v>
      </c>
      <c r="Z4128" s="5" t="str">
        <f t="shared" si="454"/>
        <v>11+</v>
      </c>
    </row>
    <row r="4129" spans="1:26" x14ac:dyDescent="0.25">
      <c r="A4129" s="2" t="s">
        <v>4162</v>
      </c>
      <c r="B4129" s="2" t="s">
        <v>26</v>
      </c>
      <c r="C4129" s="1">
        <v>45958</v>
      </c>
      <c r="D4129" s="3">
        <v>0.82708333333333328</v>
      </c>
      <c r="E4129" s="2" t="s">
        <v>16</v>
      </c>
      <c r="F4129" s="2" t="s">
        <v>46</v>
      </c>
      <c r="G4129" s="2">
        <v>55289</v>
      </c>
      <c r="H4129" s="2">
        <v>10</v>
      </c>
      <c r="I4129" s="2">
        <v>124</v>
      </c>
      <c r="J4129" s="2">
        <v>16012</v>
      </c>
      <c r="K4129" s="2">
        <v>13554</v>
      </c>
      <c r="L4129" s="2">
        <v>578</v>
      </c>
      <c r="M4129" s="2">
        <v>40</v>
      </c>
      <c r="N4129" s="2">
        <v>30</v>
      </c>
      <c r="O4129" s="2">
        <v>61</v>
      </c>
      <c r="P4129" s="2">
        <v>45</v>
      </c>
      <c r="Q4129" s="2">
        <v>340</v>
      </c>
      <c r="R4129" s="2">
        <v>20</v>
      </c>
      <c r="S4129" s="2" t="s">
        <v>31</v>
      </c>
      <c r="T4129" s="5">
        <f t="shared" si="448"/>
        <v>709</v>
      </c>
      <c r="U4129" s="4">
        <f t="shared" si="449"/>
        <v>0.24514822116515039</v>
      </c>
      <c r="V4129" s="4">
        <f t="shared" si="450"/>
        <v>0.24514822116515039</v>
      </c>
      <c r="W4129">
        <f t="shared" si="451"/>
        <v>19</v>
      </c>
      <c r="X4129" t="str">
        <f t="shared" si="452"/>
        <v>Tuesday</v>
      </c>
      <c r="Y4129" s="5" t="str">
        <f t="shared" si="453"/>
        <v>Oct</v>
      </c>
      <c r="Z4129" s="5" t="str">
        <f t="shared" si="454"/>
        <v>6-10</v>
      </c>
    </row>
    <row r="4130" spans="1:26" x14ac:dyDescent="0.25">
      <c r="A4130" s="2" t="s">
        <v>4163</v>
      </c>
      <c r="B4130" s="2" t="s">
        <v>26</v>
      </c>
      <c r="C4130" s="1">
        <v>45958</v>
      </c>
      <c r="D4130" s="3">
        <v>0.86805555555555558</v>
      </c>
      <c r="E4130" s="2" t="s">
        <v>19</v>
      </c>
      <c r="F4130" s="2" t="s">
        <v>18</v>
      </c>
      <c r="G4130" s="2">
        <v>55421</v>
      </c>
      <c r="H4130" s="2">
        <v>9</v>
      </c>
      <c r="I4130" s="2">
        <v>108</v>
      </c>
      <c r="J4130" s="2">
        <v>43657</v>
      </c>
      <c r="K4130" s="2">
        <v>34089</v>
      </c>
      <c r="L4130" s="2">
        <v>1481</v>
      </c>
      <c r="M4130" s="2">
        <v>207</v>
      </c>
      <c r="N4130" s="2">
        <v>175</v>
      </c>
      <c r="O4130" s="2">
        <v>782</v>
      </c>
      <c r="P4130" s="2">
        <v>279</v>
      </c>
      <c r="Q4130" s="2">
        <v>786</v>
      </c>
      <c r="R4130" s="2">
        <v>89</v>
      </c>
      <c r="S4130" s="2" t="s">
        <v>31</v>
      </c>
      <c r="T4130" s="5">
        <f t="shared" si="448"/>
        <v>2645</v>
      </c>
      <c r="U4130" s="4">
        <f t="shared" si="449"/>
        <v>0.61509175222388623</v>
      </c>
      <c r="V4130" s="4">
        <f t="shared" si="450"/>
        <v>0.61509175222388623</v>
      </c>
      <c r="W4130">
        <f t="shared" si="451"/>
        <v>20</v>
      </c>
      <c r="X4130" t="str">
        <f t="shared" si="452"/>
        <v>Tuesday</v>
      </c>
      <c r="Y4130" s="5" t="str">
        <f t="shared" si="453"/>
        <v>Oct</v>
      </c>
      <c r="Z4130" s="5" t="str">
        <f t="shared" si="454"/>
        <v>6-10</v>
      </c>
    </row>
    <row r="4131" spans="1:26" x14ac:dyDescent="0.25">
      <c r="A4131" s="2" t="s">
        <v>4164</v>
      </c>
      <c r="B4131" s="2" t="s">
        <v>26</v>
      </c>
      <c r="C4131" s="1">
        <v>45958</v>
      </c>
      <c r="D4131" s="3">
        <v>0.97291666666666665</v>
      </c>
      <c r="E4131" s="2" t="s">
        <v>19</v>
      </c>
      <c r="F4131" s="2" t="s">
        <v>30</v>
      </c>
      <c r="G4131" s="2">
        <v>55307</v>
      </c>
      <c r="H4131" s="2">
        <v>10</v>
      </c>
      <c r="I4131" s="2">
        <v>142</v>
      </c>
      <c r="J4131" s="2">
        <v>14333</v>
      </c>
      <c r="K4131" s="2">
        <v>10690</v>
      </c>
      <c r="L4131" s="2">
        <v>715</v>
      </c>
      <c r="M4131" s="2">
        <v>78</v>
      </c>
      <c r="N4131" s="2">
        <v>104</v>
      </c>
      <c r="O4131" s="2">
        <v>358</v>
      </c>
      <c r="P4131" s="2">
        <v>59</v>
      </c>
      <c r="Q4131" s="2">
        <v>213</v>
      </c>
      <c r="R4131" s="2">
        <v>25</v>
      </c>
      <c r="S4131" s="2" t="s">
        <v>31</v>
      </c>
      <c r="T4131" s="5">
        <f t="shared" si="448"/>
        <v>1255</v>
      </c>
      <c r="U4131" s="4">
        <f t="shared" si="449"/>
        <v>0.19328475599833655</v>
      </c>
      <c r="V4131" s="4">
        <f t="shared" si="450"/>
        <v>0.19328475599833655</v>
      </c>
      <c r="W4131">
        <f t="shared" si="451"/>
        <v>23</v>
      </c>
      <c r="X4131" t="str">
        <f t="shared" si="452"/>
        <v>Tuesday</v>
      </c>
      <c r="Y4131" s="5" t="str">
        <f t="shared" si="453"/>
        <v>Oct</v>
      </c>
      <c r="Z4131" s="5" t="str">
        <f t="shared" si="454"/>
        <v>6-10</v>
      </c>
    </row>
    <row r="4132" spans="1:26" x14ac:dyDescent="0.25">
      <c r="A4132" s="2" t="s">
        <v>4165</v>
      </c>
      <c r="B4132" s="2" t="s">
        <v>26</v>
      </c>
      <c r="C4132" s="1">
        <v>45959</v>
      </c>
      <c r="D4132" s="3">
        <v>5.2083333333333336E-2</v>
      </c>
      <c r="E4132" s="2" t="s">
        <v>15</v>
      </c>
      <c r="F4132" s="2" t="s">
        <v>46</v>
      </c>
      <c r="G4132" s="2">
        <v>55158</v>
      </c>
      <c r="H4132" s="2">
        <v>5</v>
      </c>
      <c r="I4132" s="2">
        <v>158</v>
      </c>
      <c r="J4132" s="2">
        <v>18369</v>
      </c>
      <c r="K4132" s="2">
        <v>16730</v>
      </c>
      <c r="L4132" s="2">
        <v>663</v>
      </c>
      <c r="M4132" s="2">
        <v>65</v>
      </c>
      <c r="N4132" s="2">
        <v>120</v>
      </c>
      <c r="O4132" s="2">
        <v>80</v>
      </c>
      <c r="P4132" s="2">
        <v>131</v>
      </c>
      <c r="Q4132" s="2">
        <v>486</v>
      </c>
      <c r="R4132" s="2">
        <v>79</v>
      </c>
      <c r="S4132" s="2" t="s">
        <v>31</v>
      </c>
      <c r="T4132" s="5">
        <f t="shared" si="448"/>
        <v>928</v>
      </c>
      <c r="U4132" s="4">
        <f t="shared" si="449"/>
        <v>0.30331048986547737</v>
      </c>
      <c r="V4132" s="4">
        <f t="shared" si="450"/>
        <v>0.30331048986547737</v>
      </c>
      <c r="W4132">
        <f t="shared" si="451"/>
        <v>1</v>
      </c>
      <c r="X4132" t="str">
        <f t="shared" si="452"/>
        <v>Wednesday</v>
      </c>
      <c r="Y4132" s="5" t="str">
        <f t="shared" si="453"/>
        <v>Oct</v>
      </c>
      <c r="Z4132" s="5" t="str">
        <f t="shared" si="454"/>
        <v>3-5</v>
      </c>
    </row>
    <row r="4133" spans="1:26" x14ac:dyDescent="0.25">
      <c r="A4133" s="2" t="s">
        <v>4166</v>
      </c>
      <c r="B4133" s="2" t="s">
        <v>26</v>
      </c>
      <c r="C4133" s="1">
        <v>45959</v>
      </c>
      <c r="D4133" s="3">
        <v>0.24583333333333332</v>
      </c>
      <c r="E4133" s="2" t="s">
        <v>15</v>
      </c>
      <c r="F4133" s="2" t="s">
        <v>18</v>
      </c>
      <c r="G4133" s="2">
        <v>55333</v>
      </c>
      <c r="H4133" s="2">
        <v>5</v>
      </c>
      <c r="I4133" s="2">
        <v>62</v>
      </c>
      <c r="J4133" s="2">
        <v>16354</v>
      </c>
      <c r="K4133" s="2">
        <v>14839</v>
      </c>
      <c r="L4133" s="2">
        <v>405</v>
      </c>
      <c r="M4133" s="2">
        <v>60</v>
      </c>
      <c r="N4133" s="2">
        <v>96</v>
      </c>
      <c r="O4133" s="2">
        <v>62</v>
      </c>
      <c r="P4133" s="2">
        <v>109</v>
      </c>
      <c r="Q4133" s="2">
        <v>299</v>
      </c>
      <c r="R4133" s="2">
        <v>85</v>
      </c>
      <c r="S4133" s="2" t="s">
        <v>31</v>
      </c>
      <c r="T4133" s="5">
        <f t="shared" si="448"/>
        <v>623</v>
      </c>
      <c r="U4133" s="4">
        <f t="shared" si="449"/>
        <v>0.26817631431514649</v>
      </c>
      <c r="V4133" s="4">
        <f t="shared" si="450"/>
        <v>0.26817631431514649</v>
      </c>
      <c r="W4133">
        <f t="shared" si="451"/>
        <v>5</v>
      </c>
      <c r="X4133" t="str">
        <f t="shared" si="452"/>
        <v>Wednesday</v>
      </c>
      <c r="Y4133" s="5" t="str">
        <f t="shared" si="453"/>
        <v>Oct</v>
      </c>
      <c r="Z4133" s="5" t="str">
        <f t="shared" si="454"/>
        <v>3-5</v>
      </c>
    </row>
    <row r="4134" spans="1:26" x14ac:dyDescent="0.25">
      <c r="A4134" s="2" t="s">
        <v>4167</v>
      </c>
      <c r="B4134" s="2" t="s">
        <v>26</v>
      </c>
      <c r="C4134" s="1">
        <v>45959</v>
      </c>
      <c r="D4134" s="3">
        <v>0.25763888888888886</v>
      </c>
      <c r="E4134" s="2" t="s">
        <v>15</v>
      </c>
      <c r="F4134" s="2" t="s">
        <v>27</v>
      </c>
      <c r="G4134" s="2">
        <v>55185</v>
      </c>
      <c r="H4134" s="2">
        <v>10</v>
      </c>
      <c r="I4134" s="2">
        <v>133</v>
      </c>
      <c r="J4134" s="2">
        <v>28086</v>
      </c>
      <c r="K4134" s="2">
        <v>19605</v>
      </c>
      <c r="L4134" s="2">
        <v>454</v>
      </c>
      <c r="M4134" s="2">
        <v>44</v>
      </c>
      <c r="N4134" s="2">
        <v>122</v>
      </c>
      <c r="O4134" s="2">
        <v>72</v>
      </c>
      <c r="P4134" s="2">
        <v>111</v>
      </c>
      <c r="Q4134" s="2">
        <v>318</v>
      </c>
      <c r="R4134" s="2">
        <v>96</v>
      </c>
      <c r="S4134" s="2" t="s">
        <v>31</v>
      </c>
      <c r="T4134" s="5">
        <f t="shared" si="448"/>
        <v>692</v>
      </c>
      <c r="U4134" s="4">
        <f t="shared" si="449"/>
        <v>0.3552595814079913</v>
      </c>
      <c r="V4134" s="4">
        <f t="shared" si="450"/>
        <v>0.3552595814079913</v>
      </c>
      <c r="W4134">
        <f t="shared" si="451"/>
        <v>6</v>
      </c>
      <c r="X4134" t="str">
        <f t="shared" si="452"/>
        <v>Wednesday</v>
      </c>
      <c r="Y4134" s="5" t="str">
        <f t="shared" si="453"/>
        <v>Oct</v>
      </c>
      <c r="Z4134" s="5" t="str">
        <f t="shared" si="454"/>
        <v>6-10</v>
      </c>
    </row>
    <row r="4135" spans="1:26" x14ac:dyDescent="0.25">
      <c r="A4135" s="2" t="s">
        <v>4168</v>
      </c>
      <c r="B4135" s="2" t="s">
        <v>26</v>
      </c>
      <c r="C4135" s="1">
        <v>45959</v>
      </c>
      <c r="D4135" s="3">
        <v>0.32500000000000001</v>
      </c>
      <c r="E4135" s="2" t="s">
        <v>15</v>
      </c>
      <c r="F4135" s="2" t="s">
        <v>46</v>
      </c>
      <c r="G4135" s="2">
        <v>55329</v>
      </c>
      <c r="H4135" s="2">
        <v>5</v>
      </c>
      <c r="I4135" s="2">
        <v>182</v>
      </c>
      <c r="J4135" s="2">
        <v>50099</v>
      </c>
      <c r="K4135" s="2">
        <v>37342</v>
      </c>
      <c r="L4135" s="2">
        <v>1721</v>
      </c>
      <c r="M4135" s="2">
        <v>158</v>
      </c>
      <c r="N4135" s="2">
        <v>356</v>
      </c>
      <c r="O4135" s="2">
        <v>218</v>
      </c>
      <c r="P4135" s="2">
        <v>165</v>
      </c>
      <c r="Q4135" s="2">
        <v>1276</v>
      </c>
      <c r="R4135" s="2">
        <v>127</v>
      </c>
      <c r="S4135" s="2" t="s">
        <v>31</v>
      </c>
      <c r="T4135" s="5">
        <f t="shared" si="448"/>
        <v>2453</v>
      </c>
      <c r="U4135" s="4">
        <f t="shared" si="449"/>
        <v>0.67490827594932135</v>
      </c>
      <c r="V4135" s="4">
        <f t="shared" si="450"/>
        <v>0.67490827594932135</v>
      </c>
      <c r="W4135">
        <f t="shared" si="451"/>
        <v>7</v>
      </c>
      <c r="X4135" t="str">
        <f t="shared" si="452"/>
        <v>Wednesday</v>
      </c>
      <c r="Y4135" s="5" t="str">
        <f t="shared" si="453"/>
        <v>Oct</v>
      </c>
      <c r="Z4135" s="5" t="str">
        <f t="shared" si="454"/>
        <v>3-5</v>
      </c>
    </row>
    <row r="4136" spans="1:26" x14ac:dyDescent="0.25">
      <c r="A4136" s="2" t="s">
        <v>4169</v>
      </c>
      <c r="B4136" s="2" t="s">
        <v>26</v>
      </c>
      <c r="C4136" s="1">
        <v>45959</v>
      </c>
      <c r="D4136" s="3">
        <v>0.38124999999999998</v>
      </c>
      <c r="E4136" s="2" t="s">
        <v>15</v>
      </c>
      <c r="F4136" s="2" t="s">
        <v>49</v>
      </c>
      <c r="G4136" s="2">
        <v>55301</v>
      </c>
      <c r="H4136" s="2">
        <v>8</v>
      </c>
      <c r="I4136" s="2">
        <v>95</v>
      </c>
      <c r="J4136" s="2">
        <v>30146</v>
      </c>
      <c r="K4136" s="2">
        <v>21774</v>
      </c>
      <c r="L4136" s="2">
        <v>730</v>
      </c>
      <c r="M4136" s="2">
        <v>100</v>
      </c>
      <c r="N4136" s="2">
        <v>142</v>
      </c>
      <c r="O4136" s="2">
        <v>98</v>
      </c>
      <c r="P4136" s="2">
        <v>171</v>
      </c>
      <c r="Q4136" s="2">
        <v>251</v>
      </c>
      <c r="R4136" s="2">
        <v>54</v>
      </c>
      <c r="S4136" s="2" t="s">
        <v>31</v>
      </c>
      <c r="T4136" s="5">
        <f t="shared" si="448"/>
        <v>1070</v>
      </c>
      <c r="U4136" s="4">
        <f t="shared" si="449"/>
        <v>0.39373609880472327</v>
      </c>
      <c r="V4136" s="4">
        <f t="shared" si="450"/>
        <v>0.39373609880472327</v>
      </c>
      <c r="W4136">
        <f t="shared" si="451"/>
        <v>9</v>
      </c>
      <c r="X4136" t="str">
        <f t="shared" si="452"/>
        <v>Wednesday</v>
      </c>
      <c r="Y4136" s="5" t="str">
        <f t="shared" si="453"/>
        <v>Oct</v>
      </c>
      <c r="Z4136" s="5" t="str">
        <f t="shared" si="454"/>
        <v>6-10</v>
      </c>
    </row>
    <row r="4137" spans="1:26" x14ac:dyDescent="0.25">
      <c r="A4137" s="2" t="s">
        <v>4170</v>
      </c>
      <c r="B4137" s="2" t="s">
        <v>26</v>
      </c>
      <c r="C4137" s="1">
        <v>45959</v>
      </c>
      <c r="D4137" s="3">
        <v>0.39374999999999999</v>
      </c>
      <c r="E4137" s="2" t="s">
        <v>15</v>
      </c>
      <c r="F4137" s="2" t="s">
        <v>27</v>
      </c>
      <c r="G4137" s="2">
        <v>55383</v>
      </c>
      <c r="H4137" s="2">
        <v>6</v>
      </c>
      <c r="I4137" s="2">
        <v>85</v>
      </c>
      <c r="J4137" s="2">
        <v>32387</v>
      </c>
      <c r="K4137" s="2">
        <v>26632</v>
      </c>
      <c r="L4137" s="2">
        <v>825</v>
      </c>
      <c r="M4137" s="2">
        <v>76</v>
      </c>
      <c r="N4137" s="2">
        <v>173</v>
      </c>
      <c r="O4137" s="2">
        <v>128</v>
      </c>
      <c r="P4137" s="2">
        <v>195</v>
      </c>
      <c r="Q4137" s="2">
        <v>579</v>
      </c>
      <c r="R4137" s="2">
        <v>159</v>
      </c>
      <c r="S4137" s="2" t="s">
        <v>31</v>
      </c>
      <c r="T4137" s="5">
        <f t="shared" si="448"/>
        <v>1202</v>
      </c>
      <c r="U4137" s="4">
        <f t="shared" si="449"/>
        <v>0.48086958091833232</v>
      </c>
      <c r="V4137" s="4">
        <f t="shared" si="450"/>
        <v>0.48086958091833232</v>
      </c>
      <c r="W4137">
        <f t="shared" si="451"/>
        <v>9</v>
      </c>
      <c r="X4137" t="str">
        <f t="shared" si="452"/>
        <v>Wednesday</v>
      </c>
      <c r="Y4137" s="5" t="str">
        <f t="shared" si="453"/>
        <v>Oct</v>
      </c>
      <c r="Z4137" s="5" t="str">
        <f t="shared" si="454"/>
        <v>6-10</v>
      </c>
    </row>
    <row r="4138" spans="1:26" x14ac:dyDescent="0.25">
      <c r="A4138" s="2" t="s">
        <v>4171</v>
      </c>
      <c r="B4138" s="2" t="s">
        <v>26</v>
      </c>
      <c r="C4138" s="1">
        <v>45959</v>
      </c>
      <c r="D4138" s="3">
        <v>0.44374999999999998</v>
      </c>
      <c r="E4138" s="2" t="s">
        <v>16</v>
      </c>
      <c r="F4138" s="2" t="s">
        <v>44</v>
      </c>
      <c r="G4138" s="2">
        <v>55180</v>
      </c>
      <c r="H4138" s="2">
        <v>3</v>
      </c>
      <c r="I4138" s="2">
        <v>128</v>
      </c>
      <c r="J4138" s="2">
        <v>5984</v>
      </c>
      <c r="K4138" s="2">
        <v>5459</v>
      </c>
      <c r="L4138" s="2">
        <v>120</v>
      </c>
      <c r="M4138" s="2">
        <v>13</v>
      </c>
      <c r="N4138" s="2">
        <v>9</v>
      </c>
      <c r="O4138" s="2">
        <v>19</v>
      </c>
      <c r="P4138" s="2">
        <v>32</v>
      </c>
      <c r="Q4138" s="2">
        <v>135</v>
      </c>
      <c r="R4138" s="2">
        <v>6</v>
      </c>
      <c r="S4138" s="2" t="s">
        <v>31</v>
      </c>
      <c r="T4138" s="5">
        <f t="shared" si="448"/>
        <v>161</v>
      </c>
      <c r="U4138" s="4">
        <f t="shared" si="449"/>
        <v>9.893077201884741E-2</v>
      </c>
      <c r="V4138" s="4">
        <f t="shared" si="450"/>
        <v>9.893077201884741E-2</v>
      </c>
      <c r="W4138">
        <f t="shared" si="451"/>
        <v>10</v>
      </c>
      <c r="X4138" t="str">
        <f t="shared" si="452"/>
        <v>Wednesday</v>
      </c>
      <c r="Y4138" s="5" t="str">
        <f t="shared" si="453"/>
        <v>Oct</v>
      </c>
      <c r="Z4138" s="5" t="str">
        <f t="shared" si="454"/>
        <v>3-5</v>
      </c>
    </row>
    <row r="4139" spans="1:26" x14ac:dyDescent="0.25">
      <c r="A4139" s="2" t="s">
        <v>4172</v>
      </c>
      <c r="B4139" s="2" t="s">
        <v>26</v>
      </c>
      <c r="C4139" s="1">
        <v>45959</v>
      </c>
      <c r="D4139" s="3">
        <v>0.4597222222222222</v>
      </c>
      <c r="E4139" s="2" t="s">
        <v>16</v>
      </c>
      <c r="F4139" s="2" t="s">
        <v>46</v>
      </c>
      <c r="G4139" s="2">
        <v>55217</v>
      </c>
      <c r="H4139" s="2">
        <v>6</v>
      </c>
      <c r="I4139" s="2">
        <v>267</v>
      </c>
      <c r="J4139" s="2">
        <v>22092</v>
      </c>
      <c r="K4139" s="2">
        <v>15395</v>
      </c>
      <c r="L4139" s="2">
        <v>561</v>
      </c>
      <c r="M4139" s="2">
        <v>57</v>
      </c>
      <c r="N4139" s="2">
        <v>53</v>
      </c>
      <c r="O4139" s="2">
        <v>91</v>
      </c>
      <c r="P4139" s="2">
        <v>26</v>
      </c>
      <c r="Q4139" s="2">
        <v>197</v>
      </c>
      <c r="R4139" s="2">
        <v>35</v>
      </c>
      <c r="S4139" s="2" t="s">
        <v>31</v>
      </c>
      <c r="T4139" s="5">
        <f t="shared" si="448"/>
        <v>762</v>
      </c>
      <c r="U4139" s="4">
        <f t="shared" si="449"/>
        <v>0.27880906242642667</v>
      </c>
      <c r="V4139" s="4">
        <f t="shared" si="450"/>
        <v>0.27880906242642667</v>
      </c>
      <c r="W4139">
        <f t="shared" si="451"/>
        <v>11</v>
      </c>
      <c r="X4139" t="str">
        <f t="shared" si="452"/>
        <v>Wednesday</v>
      </c>
      <c r="Y4139" s="5" t="str">
        <f t="shared" si="453"/>
        <v>Oct</v>
      </c>
      <c r="Z4139" s="5" t="str">
        <f t="shared" si="454"/>
        <v>6-10</v>
      </c>
    </row>
    <row r="4140" spans="1:26" x14ac:dyDescent="0.25">
      <c r="A4140" s="2" t="s">
        <v>4173</v>
      </c>
      <c r="B4140" s="2" t="s">
        <v>26</v>
      </c>
      <c r="C4140" s="1">
        <v>45959</v>
      </c>
      <c r="D4140" s="3">
        <v>0.46458333333333335</v>
      </c>
      <c r="E4140" s="2" t="s">
        <v>19</v>
      </c>
      <c r="F4140" s="2" t="s">
        <v>36</v>
      </c>
      <c r="G4140" s="2">
        <v>55239</v>
      </c>
      <c r="H4140" s="2">
        <v>10</v>
      </c>
      <c r="I4140" s="2">
        <v>487</v>
      </c>
      <c r="J4140" s="2">
        <v>25389</v>
      </c>
      <c r="K4140" s="2">
        <v>21538</v>
      </c>
      <c r="L4140" s="2">
        <v>397</v>
      </c>
      <c r="M4140" s="2">
        <v>41</v>
      </c>
      <c r="N4140" s="2">
        <v>55</v>
      </c>
      <c r="O4140" s="2">
        <v>224</v>
      </c>
      <c r="P4140" s="2">
        <v>141</v>
      </c>
      <c r="Q4140" s="2">
        <v>312</v>
      </c>
      <c r="R4140" s="2">
        <v>63</v>
      </c>
      <c r="S4140" s="2" t="s">
        <v>28</v>
      </c>
      <c r="T4140" s="5">
        <f t="shared" si="448"/>
        <v>717</v>
      </c>
      <c r="U4140" s="4">
        <f t="shared" si="449"/>
        <v>0.38990568257933705</v>
      </c>
      <c r="V4140" s="4">
        <f t="shared" si="450"/>
        <v>0.38990568257933705</v>
      </c>
      <c r="W4140">
        <f t="shared" si="451"/>
        <v>11</v>
      </c>
      <c r="X4140" t="str">
        <f t="shared" si="452"/>
        <v>Wednesday</v>
      </c>
      <c r="Y4140" s="5" t="str">
        <f t="shared" si="453"/>
        <v>Oct</v>
      </c>
      <c r="Z4140" s="5" t="str">
        <f t="shared" si="454"/>
        <v>6-10</v>
      </c>
    </row>
    <row r="4141" spans="1:26" x14ac:dyDescent="0.25">
      <c r="A4141" s="2" t="s">
        <v>4174</v>
      </c>
      <c r="B4141" s="2" t="s">
        <v>26</v>
      </c>
      <c r="C4141" s="1">
        <v>45959</v>
      </c>
      <c r="D4141" s="3">
        <v>0.49375000000000002</v>
      </c>
      <c r="E4141" s="2" t="s">
        <v>15</v>
      </c>
      <c r="F4141" s="2" t="s">
        <v>18</v>
      </c>
      <c r="G4141" s="2">
        <v>55209</v>
      </c>
      <c r="H4141" s="2">
        <v>10</v>
      </c>
      <c r="I4141" s="2">
        <v>145</v>
      </c>
      <c r="J4141" s="2">
        <v>25655</v>
      </c>
      <c r="K4141" s="2">
        <v>23383</v>
      </c>
      <c r="L4141" s="2">
        <v>746</v>
      </c>
      <c r="M4141" s="2">
        <v>79</v>
      </c>
      <c r="N4141" s="2">
        <v>175</v>
      </c>
      <c r="O4141" s="2">
        <v>96</v>
      </c>
      <c r="P4141" s="2">
        <v>211</v>
      </c>
      <c r="Q4141" s="2">
        <v>971</v>
      </c>
      <c r="R4141" s="2">
        <v>66</v>
      </c>
      <c r="S4141" s="2" t="s">
        <v>31</v>
      </c>
      <c r="T4141" s="5">
        <f t="shared" si="448"/>
        <v>1096</v>
      </c>
      <c r="U4141" s="4">
        <f t="shared" si="449"/>
        <v>0.42353601767827709</v>
      </c>
      <c r="V4141" s="4">
        <f t="shared" si="450"/>
        <v>0.42353601767827709</v>
      </c>
      <c r="W4141">
        <f t="shared" si="451"/>
        <v>11</v>
      </c>
      <c r="X4141" t="str">
        <f t="shared" si="452"/>
        <v>Wednesday</v>
      </c>
      <c r="Y4141" s="5" t="str">
        <f t="shared" si="453"/>
        <v>Oct</v>
      </c>
      <c r="Z4141" s="5" t="str">
        <f t="shared" si="454"/>
        <v>6-10</v>
      </c>
    </row>
    <row r="4142" spans="1:26" x14ac:dyDescent="0.25">
      <c r="A4142" s="2" t="s">
        <v>4175</v>
      </c>
      <c r="B4142" s="2" t="s">
        <v>26</v>
      </c>
      <c r="C4142" s="1">
        <v>45959</v>
      </c>
      <c r="D4142" s="3">
        <v>0.5229166666666667</v>
      </c>
      <c r="E4142" s="2" t="s">
        <v>16</v>
      </c>
      <c r="F4142" s="2" t="s">
        <v>30</v>
      </c>
      <c r="G4142" s="2">
        <v>55206</v>
      </c>
      <c r="H4142" s="2">
        <v>3</v>
      </c>
      <c r="I4142" s="2">
        <v>116</v>
      </c>
      <c r="J4142" s="2">
        <v>11935</v>
      </c>
      <c r="K4142" s="2">
        <v>9667</v>
      </c>
      <c r="L4142" s="2">
        <v>416</v>
      </c>
      <c r="M4142" s="2">
        <v>28</v>
      </c>
      <c r="N4142" s="2">
        <v>27</v>
      </c>
      <c r="O4142" s="2">
        <v>60</v>
      </c>
      <c r="P4142" s="2">
        <v>52</v>
      </c>
      <c r="Q4142" s="2">
        <v>171</v>
      </c>
      <c r="R4142" s="2">
        <v>19</v>
      </c>
      <c r="S4142" s="2" t="s">
        <v>31</v>
      </c>
      <c r="T4142" s="5">
        <f t="shared" si="448"/>
        <v>531</v>
      </c>
      <c r="U4142" s="4">
        <f t="shared" si="449"/>
        <v>0.17510777814005724</v>
      </c>
      <c r="V4142" s="4">
        <f t="shared" si="450"/>
        <v>0.17510777814005724</v>
      </c>
      <c r="W4142">
        <f t="shared" si="451"/>
        <v>12</v>
      </c>
      <c r="X4142" t="str">
        <f t="shared" si="452"/>
        <v>Wednesday</v>
      </c>
      <c r="Y4142" s="5" t="str">
        <f t="shared" si="453"/>
        <v>Oct</v>
      </c>
      <c r="Z4142" s="5" t="str">
        <f t="shared" si="454"/>
        <v>3-5</v>
      </c>
    </row>
    <row r="4143" spans="1:26" x14ac:dyDescent="0.25">
      <c r="A4143" s="2" t="s">
        <v>4176</v>
      </c>
      <c r="B4143" s="2" t="s">
        <v>26</v>
      </c>
      <c r="C4143" s="1">
        <v>45959</v>
      </c>
      <c r="D4143" s="3">
        <v>0.54027777777777775</v>
      </c>
      <c r="E4143" s="2" t="s">
        <v>15</v>
      </c>
      <c r="F4143" s="2" t="s">
        <v>30</v>
      </c>
      <c r="G4143" s="2">
        <v>55177</v>
      </c>
      <c r="H4143" s="2">
        <v>10</v>
      </c>
      <c r="I4143" s="2">
        <v>175</v>
      </c>
      <c r="J4143" s="2">
        <v>57792</v>
      </c>
      <c r="K4143" s="2">
        <v>45152</v>
      </c>
      <c r="L4143" s="2">
        <v>1347</v>
      </c>
      <c r="M4143" s="2">
        <v>135</v>
      </c>
      <c r="N4143" s="2">
        <v>357</v>
      </c>
      <c r="O4143" s="2">
        <v>242</v>
      </c>
      <c r="P4143" s="2">
        <v>179</v>
      </c>
      <c r="Q4143" s="2">
        <v>1226</v>
      </c>
      <c r="R4143" s="2">
        <v>292</v>
      </c>
      <c r="S4143" s="2" t="s">
        <v>28</v>
      </c>
      <c r="T4143" s="5">
        <f t="shared" si="448"/>
        <v>2081</v>
      </c>
      <c r="U4143" s="4">
        <f t="shared" si="449"/>
        <v>0.81831197781684395</v>
      </c>
      <c r="V4143" s="4">
        <f t="shared" si="450"/>
        <v>0.81831197781684395</v>
      </c>
      <c r="W4143">
        <f t="shared" si="451"/>
        <v>12</v>
      </c>
      <c r="X4143" t="str">
        <f t="shared" si="452"/>
        <v>Wednesday</v>
      </c>
      <c r="Y4143" s="5" t="str">
        <f t="shared" si="453"/>
        <v>Oct</v>
      </c>
      <c r="Z4143" s="5" t="str">
        <f t="shared" si="454"/>
        <v>6-10</v>
      </c>
    </row>
    <row r="4144" spans="1:26" x14ac:dyDescent="0.25">
      <c r="A4144" s="2" t="s">
        <v>4177</v>
      </c>
      <c r="B4144" s="2" t="s">
        <v>26</v>
      </c>
      <c r="C4144" s="1">
        <v>45959</v>
      </c>
      <c r="D4144" s="3">
        <v>0.54583333333333328</v>
      </c>
      <c r="E4144" s="2" t="s">
        <v>15</v>
      </c>
      <c r="F4144" s="2" t="s">
        <v>30</v>
      </c>
      <c r="G4144" s="2">
        <v>55303</v>
      </c>
      <c r="H4144" s="2">
        <v>7</v>
      </c>
      <c r="I4144" s="2">
        <v>155</v>
      </c>
      <c r="J4144" s="2">
        <v>40665</v>
      </c>
      <c r="K4144" s="2">
        <v>33394</v>
      </c>
      <c r="L4144" s="2">
        <v>1349</v>
      </c>
      <c r="M4144" s="2">
        <v>115</v>
      </c>
      <c r="N4144" s="2">
        <v>232</v>
      </c>
      <c r="O4144" s="2">
        <v>142</v>
      </c>
      <c r="P4144" s="2">
        <v>94</v>
      </c>
      <c r="Q4144" s="2">
        <v>670</v>
      </c>
      <c r="R4144" s="2">
        <v>199</v>
      </c>
      <c r="S4144" s="2" t="s">
        <v>31</v>
      </c>
      <c r="T4144" s="5">
        <f t="shared" si="448"/>
        <v>1838</v>
      </c>
      <c r="U4144" s="4">
        <f t="shared" si="449"/>
        <v>0.60383704319837983</v>
      </c>
      <c r="V4144" s="4">
        <f t="shared" si="450"/>
        <v>0.60383704319837983</v>
      </c>
      <c r="W4144">
        <f t="shared" si="451"/>
        <v>13</v>
      </c>
      <c r="X4144" t="str">
        <f t="shared" si="452"/>
        <v>Wednesday</v>
      </c>
      <c r="Y4144" s="5" t="str">
        <f t="shared" si="453"/>
        <v>Oct</v>
      </c>
      <c r="Z4144" s="5" t="str">
        <f t="shared" si="454"/>
        <v>6-10</v>
      </c>
    </row>
    <row r="4145" spans="1:26" x14ac:dyDescent="0.25">
      <c r="A4145" s="2" t="s">
        <v>4178</v>
      </c>
      <c r="B4145" s="2" t="s">
        <v>26</v>
      </c>
      <c r="C4145" s="1">
        <v>45959</v>
      </c>
      <c r="D4145" s="3">
        <v>0.68819444444444444</v>
      </c>
      <c r="E4145" s="2" t="s">
        <v>19</v>
      </c>
      <c r="F4145" s="2" t="s">
        <v>44</v>
      </c>
      <c r="G4145" s="2">
        <v>55185</v>
      </c>
      <c r="H4145" s="2">
        <v>8</v>
      </c>
      <c r="I4145" s="2">
        <v>122</v>
      </c>
      <c r="J4145" s="2">
        <v>13250</v>
      </c>
      <c r="K4145" s="2">
        <v>9712</v>
      </c>
      <c r="L4145" s="2">
        <v>523</v>
      </c>
      <c r="M4145" s="2">
        <v>61</v>
      </c>
      <c r="N4145" s="2">
        <v>87</v>
      </c>
      <c r="O4145" s="2">
        <v>278</v>
      </c>
      <c r="P4145" s="2">
        <v>92</v>
      </c>
      <c r="Q4145" s="2">
        <v>129</v>
      </c>
      <c r="R4145" s="2">
        <v>24</v>
      </c>
      <c r="S4145" s="2" t="s">
        <v>31</v>
      </c>
      <c r="T4145" s="5">
        <f t="shared" si="448"/>
        <v>949</v>
      </c>
      <c r="U4145" s="4">
        <f t="shared" si="449"/>
        <v>0.17598985231494066</v>
      </c>
      <c r="V4145" s="4">
        <f t="shared" si="450"/>
        <v>0.17598985231494066</v>
      </c>
      <c r="W4145">
        <f t="shared" si="451"/>
        <v>16</v>
      </c>
      <c r="X4145" t="str">
        <f t="shared" si="452"/>
        <v>Wednesday</v>
      </c>
      <c r="Y4145" s="5" t="str">
        <f t="shared" si="453"/>
        <v>Oct</v>
      </c>
      <c r="Z4145" s="5" t="str">
        <f t="shared" si="454"/>
        <v>6-10</v>
      </c>
    </row>
    <row r="4146" spans="1:26" x14ac:dyDescent="0.25">
      <c r="A4146" s="2" t="s">
        <v>4179</v>
      </c>
      <c r="B4146" s="2" t="s">
        <v>26</v>
      </c>
      <c r="C4146" s="1">
        <v>45959</v>
      </c>
      <c r="D4146" s="3">
        <v>0.69097222222222221</v>
      </c>
      <c r="E4146" s="2" t="s">
        <v>16</v>
      </c>
      <c r="F4146" s="2" t="s">
        <v>27</v>
      </c>
      <c r="G4146" s="2">
        <v>55129</v>
      </c>
      <c r="H4146" s="2">
        <v>9</v>
      </c>
      <c r="I4146" s="2">
        <v>123</v>
      </c>
      <c r="J4146" s="2">
        <v>12302</v>
      </c>
      <c r="K4146" s="2">
        <v>8811</v>
      </c>
      <c r="L4146" s="2">
        <v>343</v>
      </c>
      <c r="M4146" s="2">
        <v>35</v>
      </c>
      <c r="N4146" s="2">
        <v>26</v>
      </c>
      <c r="O4146" s="2">
        <v>56</v>
      </c>
      <c r="P4146" s="2">
        <v>26</v>
      </c>
      <c r="Q4146" s="2">
        <v>169</v>
      </c>
      <c r="R4146" s="2">
        <v>10</v>
      </c>
      <c r="S4146" s="2" t="s">
        <v>31</v>
      </c>
      <c r="T4146" s="5">
        <f t="shared" si="448"/>
        <v>460</v>
      </c>
      <c r="U4146" s="4">
        <f t="shared" si="449"/>
        <v>0.15982513740499554</v>
      </c>
      <c r="V4146" s="4">
        <f t="shared" si="450"/>
        <v>0.15982513740499554</v>
      </c>
      <c r="W4146">
        <f t="shared" si="451"/>
        <v>16</v>
      </c>
      <c r="X4146" t="str">
        <f t="shared" si="452"/>
        <v>Wednesday</v>
      </c>
      <c r="Y4146" s="5" t="str">
        <f t="shared" si="453"/>
        <v>Oct</v>
      </c>
      <c r="Z4146" s="5" t="str">
        <f t="shared" si="454"/>
        <v>6-10</v>
      </c>
    </row>
    <row r="4147" spans="1:26" x14ac:dyDescent="0.25">
      <c r="A4147" s="2" t="s">
        <v>4180</v>
      </c>
      <c r="B4147" s="2" t="s">
        <v>26</v>
      </c>
      <c r="C4147" s="1">
        <v>45959</v>
      </c>
      <c r="D4147" s="3">
        <v>0.73888888888888893</v>
      </c>
      <c r="E4147" s="2" t="s">
        <v>17</v>
      </c>
      <c r="F4147" s="2" t="s">
        <v>30</v>
      </c>
      <c r="G4147" s="2">
        <v>55285</v>
      </c>
      <c r="H4147" s="2">
        <v>13</v>
      </c>
      <c r="I4147" s="2">
        <v>26</v>
      </c>
      <c r="J4147" s="2">
        <v>10025</v>
      </c>
      <c r="K4147" s="2">
        <v>8427</v>
      </c>
      <c r="L4147" s="2">
        <v>172</v>
      </c>
      <c r="M4147" s="2">
        <v>19</v>
      </c>
      <c r="N4147" s="2">
        <v>16</v>
      </c>
      <c r="O4147" s="2">
        <v>0</v>
      </c>
      <c r="P4147" s="2">
        <v>43</v>
      </c>
      <c r="Q4147" s="2">
        <v>125</v>
      </c>
      <c r="R4147" s="2">
        <v>4</v>
      </c>
      <c r="S4147" s="2" t="s">
        <v>31</v>
      </c>
      <c r="T4147" s="5">
        <f t="shared" si="448"/>
        <v>207</v>
      </c>
      <c r="U4147" s="4">
        <f t="shared" si="449"/>
        <v>0.15242832594736366</v>
      </c>
      <c r="V4147" s="4">
        <f t="shared" si="450"/>
        <v>0.15242832594736366</v>
      </c>
      <c r="W4147">
        <f t="shared" si="451"/>
        <v>17</v>
      </c>
      <c r="X4147" t="str">
        <f t="shared" si="452"/>
        <v>Wednesday</v>
      </c>
      <c r="Y4147" s="5" t="str">
        <f t="shared" si="453"/>
        <v>Oct</v>
      </c>
      <c r="Z4147" s="5" t="str">
        <f t="shared" si="454"/>
        <v>11+</v>
      </c>
    </row>
    <row r="4148" spans="1:26" x14ac:dyDescent="0.25">
      <c r="A4148" s="2" t="s">
        <v>4181</v>
      </c>
      <c r="B4148" s="2" t="s">
        <v>26</v>
      </c>
      <c r="C4148" s="1">
        <v>45959</v>
      </c>
      <c r="D4148" s="3">
        <v>0.75486111111111109</v>
      </c>
      <c r="E4148" s="2" t="s">
        <v>19</v>
      </c>
      <c r="F4148" s="2" t="s">
        <v>27</v>
      </c>
      <c r="G4148" s="2">
        <v>55354</v>
      </c>
      <c r="H4148" s="2">
        <v>3</v>
      </c>
      <c r="I4148" s="2">
        <v>179</v>
      </c>
      <c r="J4148" s="2">
        <v>18020</v>
      </c>
      <c r="K4148" s="2">
        <v>13821</v>
      </c>
      <c r="L4148" s="2">
        <v>702</v>
      </c>
      <c r="M4148" s="2">
        <v>65</v>
      </c>
      <c r="N4148" s="2">
        <v>70</v>
      </c>
      <c r="O4148" s="2">
        <v>372</v>
      </c>
      <c r="P4148" s="2">
        <v>48</v>
      </c>
      <c r="Q4148" s="2">
        <v>386</v>
      </c>
      <c r="R4148" s="2">
        <v>13</v>
      </c>
      <c r="S4148" s="2" t="s">
        <v>31</v>
      </c>
      <c r="T4148" s="5">
        <f t="shared" si="448"/>
        <v>1209</v>
      </c>
      <c r="U4148" s="4">
        <f t="shared" si="449"/>
        <v>0.24968385301875204</v>
      </c>
      <c r="V4148" s="4">
        <f t="shared" si="450"/>
        <v>0.24968385301875204</v>
      </c>
      <c r="W4148">
        <f t="shared" si="451"/>
        <v>18</v>
      </c>
      <c r="X4148" t="str">
        <f t="shared" si="452"/>
        <v>Wednesday</v>
      </c>
      <c r="Y4148" s="5" t="str">
        <f t="shared" si="453"/>
        <v>Oct</v>
      </c>
      <c r="Z4148" s="5" t="str">
        <f t="shared" si="454"/>
        <v>3-5</v>
      </c>
    </row>
    <row r="4149" spans="1:26" x14ac:dyDescent="0.25">
      <c r="A4149" s="2" t="s">
        <v>4182</v>
      </c>
      <c r="B4149" s="2" t="s">
        <v>26</v>
      </c>
      <c r="C4149" s="1">
        <v>45959</v>
      </c>
      <c r="D4149" s="3">
        <v>0.82499999999999996</v>
      </c>
      <c r="E4149" s="2" t="s">
        <v>19</v>
      </c>
      <c r="F4149" s="2" t="s">
        <v>27</v>
      </c>
      <c r="G4149" s="2">
        <v>55290</v>
      </c>
      <c r="H4149" s="2">
        <v>9</v>
      </c>
      <c r="I4149" s="2">
        <v>487</v>
      </c>
      <c r="J4149" s="2">
        <v>35299</v>
      </c>
      <c r="K4149" s="2">
        <v>27528</v>
      </c>
      <c r="L4149" s="2">
        <v>1374</v>
      </c>
      <c r="M4149" s="2">
        <v>140</v>
      </c>
      <c r="N4149" s="2">
        <v>170</v>
      </c>
      <c r="O4149" s="2">
        <v>849</v>
      </c>
      <c r="P4149" s="2">
        <v>250</v>
      </c>
      <c r="Q4149" s="2">
        <v>690</v>
      </c>
      <c r="R4149" s="2">
        <v>74</v>
      </c>
      <c r="S4149" s="2" t="s">
        <v>31</v>
      </c>
      <c r="T4149" s="5">
        <f t="shared" si="448"/>
        <v>2533</v>
      </c>
      <c r="U4149" s="4">
        <f t="shared" si="449"/>
        <v>0.49788388497015734</v>
      </c>
      <c r="V4149" s="4">
        <f t="shared" si="450"/>
        <v>0.49788388497015734</v>
      </c>
      <c r="W4149">
        <f t="shared" si="451"/>
        <v>19</v>
      </c>
      <c r="X4149" t="str">
        <f t="shared" si="452"/>
        <v>Wednesday</v>
      </c>
      <c r="Y4149" s="5" t="str">
        <f t="shared" si="453"/>
        <v>Oct</v>
      </c>
      <c r="Z4149" s="5" t="str">
        <f t="shared" si="454"/>
        <v>6-10</v>
      </c>
    </row>
    <row r="4150" spans="1:26" x14ac:dyDescent="0.25">
      <c r="A4150" s="2" t="s">
        <v>4183</v>
      </c>
      <c r="B4150" s="2" t="s">
        <v>26</v>
      </c>
      <c r="C4150" s="1">
        <v>45959</v>
      </c>
      <c r="D4150" s="3">
        <v>0.83611111111111114</v>
      </c>
      <c r="E4150" s="2" t="s">
        <v>19</v>
      </c>
      <c r="F4150" s="2" t="s">
        <v>36</v>
      </c>
      <c r="G4150" s="2">
        <v>55053</v>
      </c>
      <c r="H4150" s="2">
        <v>9</v>
      </c>
      <c r="I4150" s="2">
        <v>558</v>
      </c>
      <c r="J4150" s="2">
        <v>52069</v>
      </c>
      <c r="K4150" s="2">
        <v>40749</v>
      </c>
      <c r="L4150" s="2">
        <v>1749</v>
      </c>
      <c r="M4150" s="2">
        <v>211</v>
      </c>
      <c r="N4150" s="2">
        <v>312</v>
      </c>
      <c r="O4150" s="2">
        <v>961</v>
      </c>
      <c r="P4150" s="2">
        <v>379</v>
      </c>
      <c r="Q4150" s="2">
        <v>785</v>
      </c>
      <c r="R4150" s="2">
        <v>86</v>
      </c>
      <c r="S4150" s="2" t="s">
        <v>28</v>
      </c>
      <c r="T4150" s="5">
        <f t="shared" si="448"/>
        <v>3233</v>
      </c>
      <c r="U4150" s="4">
        <f t="shared" si="449"/>
        <v>0.74017764699471422</v>
      </c>
      <c r="V4150" s="4">
        <f t="shared" si="450"/>
        <v>0.74017764699471422</v>
      </c>
      <c r="W4150">
        <f t="shared" si="451"/>
        <v>20</v>
      </c>
      <c r="X4150" t="str">
        <f t="shared" si="452"/>
        <v>Wednesday</v>
      </c>
      <c r="Y4150" s="5" t="str">
        <f t="shared" si="453"/>
        <v>Oct</v>
      </c>
      <c r="Z4150" s="5" t="str">
        <f t="shared" si="454"/>
        <v>6-10</v>
      </c>
    </row>
    <row r="4151" spans="1:26" x14ac:dyDescent="0.25">
      <c r="A4151" s="2" t="s">
        <v>4184</v>
      </c>
      <c r="B4151" s="2" t="s">
        <v>26</v>
      </c>
      <c r="C4151" s="1">
        <v>45959</v>
      </c>
      <c r="D4151" s="3">
        <v>0.84722222222222221</v>
      </c>
      <c r="E4151" s="2" t="s">
        <v>17</v>
      </c>
      <c r="F4151" s="2" t="s">
        <v>44</v>
      </c>
      <c r="G4151" s="2">
        <v>55149</v>
      </c>
      <c r="H4151" s="2">
        <v>9</v>
      </c>
      <c r="I4151" s="2">
        <v>66</v>
      </c>
      <c r="J4151" s="2">
        <v>16431</v>
      </c>
      <c r="K4151" s="2">
        <v>11470</v>
      </c>
      <c r="L4151" s="2">
        <v>183</v>
      </c>
      <c r="M4151" s="2">
        <v>22</v>
      </c>
      <c r="N4151" s="2">
        <v>22</v>
      </c>
      <c r="O4151" s="2">
        <v>0</v>
      </c>
      <c r="P4151" s="2">
        <v>246</v>
      </c>
      <c r="Q4151" s="2">
        <v>130</v>
      </c>
      <c r="R4151" s="2">
        <v>10</v>
      </c>
      <c r="S4151" s="2" t="s">
        <v>31</v>
      </c>
      <c r="T4151" s="5">
        <f t="shared" si="448"/>
        <v>227</v>
      </c>
      <c r="U4151" s="4">
        <f t="shared" si="449"/>
        <v>0.20798201236649802</v>
      </c>
      <c r="V4151" s="4">
        <f t="shared" si="450"/>
        <v>0.20798201236649802</v>
      </c>
      <c r="W4151">
        <f t="shared" si="451"/>
        <v>20</v>
      </c>
      <c r="X4151" t="str">
        <f t="shared" si="452"/>
        <v>Wednesday</v>
      </c>
      <c r="Y4151" s="5" t="str">
        <f t="shared" si="453"/>
        <v>Oct</v>
      </c>
      <c r="Z4151" s="5" t="str">
        <f t="shared" si="454"/>
        <v>6-10</v>
      </c>
    </row>
    <row r="4152" spans="1:26" x14ac:dyDescent="0.25">
      <c r="A4152" s="2" t="s">
        <v>4185</v>
      </c>
      <c r="B4152" s="2" t="s">
        <v>26</v>
      </c>
      <c r="C4152" s="1">
        <v>45959</v>
      </c>
      <c r="D4152" s="3">
        <v>0.86736111111111114</v>
      </c>
      <c r="E4152" s="2" t="s">
        <v>16</v>
      </c>
      <c r="F4152" s="2" t="s">
        <v>49</v>
      </c>
      <c r="G4152" s="2">
        <v>55160</v>
      </c>
      <c r="H4152" s="2">
        <v>7</v>
      </c>
      <c r="I4152" s="2">
        <v>182</v>
      </c>
      <c r="J4152" s="2">
        <v>39033</v>
      </c>
      <c r="K4152" s="2">
        <v>28061</v>
      </c>
      <c r="L4152" s="2">
        <v>1114</v>
      </c>
      <c r="M4152" s="2">
        <v>116</v>
      </c>
      <c r="N4152" s="2">
        <v>65</v>
      </c>
      <c r="O4152" s="2">
        <v>110</v>
      </c>
      <c r="P4152" s="2">
        <v>75</v>
      </c>
      <c r="Q4152" s="2">
        <v>447</v>
      </c>
      <c r="R4152" s="2">
        <v>67</v>
      </c>
      <c r="S4152" s="2" t="s">
        <v>28</v>
      </c>
      <c r="T4152" s="5">
        <f t="shared" si="448"/>
        <v>1405</v>
      </c>
      <c r="U4152" s="4">
        <f t="shared" si="449"/>
        <v>0.50872008701957938</v>
      </c>
      <c r="V4152" s="4">
        <f t="shared" si="450"/>
        <v>0.50872008701957938</v>
      </c>
      <c r="W4152">
        <f t="shared" si="451"/>
        <v>20</v>
      </c>
      <c r="X4152" t="str">
        <f t="shared" si="452"/>
        <v>Wednesday</v>
      </c>
      <c r="Y4152" s="5" t="str">
        <f t="shared" si="453"/>
        <v>Oct</v>
      </c>
      <c r="Z4152" s="5" t="str">
        <f t="shared" si="454"/>
        <v>6-10</v>
      </c>
    </row>
    <row r="4153" spans="1:26" x14ac:dyDescent="0.25">
      <c r="A4153" s="2" t="s">
        <v>4186</v>
      </c>
      <c r="B4153" s="2" t="s">
        <v>26</v>
      </c>
      <c r="C4153" s="1">
        <v>45959</v>
      </c>
      <c r="D4153" s="3">
        <v>0.8881944444444444</v>
      </c>
      <c r="E4153" s="2" t="s">
        <v>16</v>
      </c>
      <c r="F4153" s="2" t="s">
        <v>46</v>
      </c>
      <c r="G4153" s="2">
        <v>55084</v>
      </c>
      <c r="H4153" s="2">
        <v>6</v>
      </c>
      <c r="I4153" s="2">
        <v>109</v>
      </c>
      <c r="J4153" s="2">
        <v>42782</v>
      </c>
      <c r="K4153" s="2">
        <v>30176</v>
      </c>
      <c r="L4153" s="2">
        <v>685</v>
      </c>
      <c r="M4153" s="2">
        <v>45</v>
      </c>
      <c r="N4153" s="2">
        <v>37</v>
      </c>
      <c r="O4153" s="2">
        <v>81</v>
      </c>
      <c r="P4153" s="2">
        <v>101</v>
      </c>
      <c r="Q4153" s="2">
        <v>305</v>
      </c>
      <c r="R4153" s="2">
        <v>38</v>
      </c>
      <c r="S4153" s="2" t="s">
        <v>28</v>
      </c>
      <c r="T4153" s="5">
        <f t="shared" si="448"/>
        <v>848</v>
      </c>
      <c r="U4153" s="4">
        <f t="shared" si="449"/>
        <v>0.54781787814973493</v>
      </c>
      <c r="V4153" s="4">
        <f t="shared" si="450"/>
        <v>0.54781787814973493</v>
      </c>
      <c r="W4153">
        <f t="shared" si="451"/>
        <v>21</v>
      </c>
      <c r="X4153" t="str">
        <f t="shared" si="452"/>
        <v>Wednesday</v>
      </c>
      <c r="Y4153" s="5" t="str">
        <f t="shared" si="453"/>
        <v>Oct</v>
      </c>
      <c r="Z4153" s="5" t="str">
        <f t="shared" si="454"/>
        <v>6-10</v>
      </c>
    </row>
    <row r="4154" spans="1:26" x14ac:dyDescent="0.25">
      <c r="A4154" s="2" t="s">
        <v>4187</v>
      </c>
      <c r="B4154" s="2" t="s">
        <v>26</v>
      </c>
      <c r="C4154" s="1">
        <v>45960</v>
      </c>
      <c r="D4154" s="3">
        <v>0.1673611111111111</v>
      </c>
      <c r="E4154" s="2" t="s">
        <v>17</v>
      </c>
      <c r="F4154" s="2" t="s">
        <v>49</v>
      </c>
      <c r="G4154" s="2">
        <v>55329</v>
      </c>
      <c r="H4154" s="2">
        <v>12</v>
      </c>
      <c r="I4154" s="2">
        <v>46</v>
      </c>
      <c r="J4154" s="2">
        <v>5892</v>
      </c>
      <c r="K4154" s="2">
        <v>4636</v>
      </c>
      <c r="L4154" s="2">
        <v>87</v>
      </c>
      <c r="M4154" s="2">
        <v>11</v>
      </c>
      <c r="N4154" s="2">
        <v>11</v>
      </c>
      <c r="O4154" s="2">
        <v>0</v>
      </c>
      <c r="P4154" s="2">
        <v>43</v>
      </c>
      <c r="Q4154" s="2">
        <v>58</v>
      </c>
      <c r="R4154" s="2">
        <v>2</v>
      </c>
      <c r="S4154" s="2" t="s">
        <v>31</v>
      </c>
      <c r="T4154" s="5">
        <f t="shared" si="448"/>
        <v>109</v>
      </c>
      <c r="U4154" s="4">
        <f t="shared" si="449"/>
        <v>8.3789694373655771E-2</v>
      </c>
      <c r="V4154" s="4">
        <f t="shared" si="450"/>
        <v>8.3789694373655771E-2</v>
      </c>
      <c r="W4154">
        <f t="shared" si="451"/>
        <v>4</v>
      </c>
      <c r="X4154" t="str">
        <f t="shared" si="452"/>
        <v>Thursday</v>
      </c>
      <c r="Y4154" s="5" t="str">
        <f t="shared" si="453"/>
        <v>Oct</v>
      </c>
      <c r="Z4154" s="5" t="str">
        <f t="shared" si="454"/>
        <v>11+</v>
      </c>
    </row>
    <row r="4155" spans="1:26" x14ac:dyDescent="0.25">
      <c r="A4155" s="2" t="s">
        <v>4188</v>
      </c>
      <c r="B4155" s="2" t="s">
        <v>26</v>
      </c>
      <c r="C4155" s="1">
        <v>45960</v>
      </c>
      <c r="D4155" s="3">
        <v>0.21319444444444444</v>
      </c>
      <c r="E4155" s="2" t="s">
        <v>19</v>
      </c>
      <c r="F4155" s="2" t="s">
        <v>49</v>
      </c>
      <c r="G4155" s="2">
        <v>55260</v>
      </c>
      <c r="H4155" s="2">
        <v>7</v>
      </c>
      <c r="I4155" s="2">
        <v>201</v>
      </c>
      <c r="J4155" s="2">
        <v>23041</v>
      </c>
      <c r="K4155" s="2">
        <v>19915</v>
      </c>
      <c r="L4155" s="2">
        <v>616</v>
      </c>
      <c r="M4155" s="2">
        <v>68</v>
      </c>
      <c r="N4155" s="2">
        <v>61</v>
      </c>
      <c r="O4155" s="2">
        <v>421</v>
      </c>
      <c r="P4155" s="2">
        <v>54</v>
      </c>
      <c r="Q4155" s="2">
        <v>414</v>
      </c>
      <c r="R4155" s="2">
        <v>49</v>
      </c>
      <c r="S4155" s="2" t="s">
        <v>28</v>
      </c>
      <c r="T4155" s="5">
        <f t="shared" si="448"/>
        <v>1166</v>
      </c>
      <c r="U4155" s="4">
        <f t="shared" si="449"/>
        <v>0.36038726022439377</v>
      </c>
      <c r="V4155" s="4">
        <f t="shared" si="450"/>
        <v>0.36038726022439377</v>
      </c>
      <c r="W4155">
        <f t="shared" si="451"/>
        <v>5</v>
      </c>
      <c r="X4155" t="str">
        <f t="shared" si="452"/>
        <v>Thursday</v>
      </c>
      <c r="Y4155" s="5" t="str">
        <f t="shared" si="453"/>
        <v>Oct</v>
      </c>
      <c r="Z4155" s="5" t="str">
        <f t="shared" si="454"/>
        <v>6-10</v>
      </c>
    </row>
    <row r="4156" spans="1:26" x14ac:dyDescent="0.25">
      <c r="A4156" s="2" t="s">
        <v>4189</v>
      </c>
      <c r="B4156" s="2" t="s">
        <v>26</v>
      </c>
      <c r="C4156" s="1">
        <v>45960</v>
      </c>
      <c r="D4156" s="3">
        <v>0.2722222222222222</v>
      </c>
      <c r="E4156" s="2" t="s">
        <v>19</v>
      </c>
      <c r="F4156" s="2" t="s">
        <v>49</v>
      </c>
      <c r="G4156" s="2">
        <v>55465</v>
      </c>
      <c r="H4156" s="2">
        <v>8</v>
      </c>
      <c r="I4156" s="2">
        <v>257</v>
      </c>
      <c r="J4156" s="2">
        <v>15618</v>
      </c>
      <c r="K4156" s="2">
        <v>12539</v>
      </c>
      <c r="L4156" s="2">
        <v>486</v>
      </c>
      <c r="M4156" s="2">
        <v>62</v>
      </c>
      <c r="N4156" s="2">
        <v>59</v>
      </c>
      <c r="O4156" s="2">
        <v>317</v>
      </c>
      <c r="P4156" s="2">
        <v>56</v>
      </c>
      <c r="Q4156" s="2">
        <v>149</v>
      </c>
      <c r="R4156" s="2">
        <v>28</v>
      </c>
      <c r="S4156" s="2" t="s">
        <v>31</v>
      </c>
      <c r="T4156" s="5">
        <f t="shared" si="448"/>
        <v>924</v>
      </c>
      <c r="U4156" s="4">
        <f t="shared" si="449"/>
        <v>0.22607049490669792</v>
      </c>
      <c r="V4156" s="4">
        <f t="shared" si="450"/>
        <v>0.22607049490669792</v>
      </c>
      <c r="W4156">
        <f t="shared" si="451"/>
        <v>6</v>
      </c>
      <c r="X4156" t="str">
        <f t="shared" si="452"/>
        <v>Thursday</v>
      </c>
      <c r="Y4156" s="5" t="str">
        <f t="shared" si="453"/>
        <v>Oct</v>
      </c>
      <c r="Z4156" s="5" t="str">
        <f t="shared" si="454"/>
        <v>6-10</v>
      </c>
    </row>
    <row r="4157" spans="1:26" x14ac:dyDescent="0.25">
      <c r="A4157" s="2" t="s">
        <v>4190</v>
      </c>
      <c r="B4157" s="2" t="s">
        <v>26</v>
      </c>
      <c r="C4157" s="1">
        <v>45960</v>
      </c>
      <c r="D4157" s="3">
        <v>0.35138888888888886</v>
      </c>
      <c r="E4157" s="2" t="s">
        <v>16</v>
      </c>
      <c r="F4157" s="2" t="s">
        <v>44</v>
      </c>
      <c r="G4157" s="2">
        <v>55198</v>
      </c>
      <c r="H4157" s="2">
        <v>11</v>
      </c>
      <c r="I4157" s="2">
        <v>183</v>
      </c>
      <c r="J4157" s="2">
        <v>10488</v>
      </c>
      <c r="K4157" s="2">
        <v>7520</v>
      </c>
      <c r="L4157" s="2">
        <v>262</v>
      </c>
      <c r="M4157" s="2">
        <v>15</v>
      </c>
      <c r="N4157" s="2">
        <v>15</v>
      </c>
      <c r="O4157" s="2">
        <v>26</v>
      </c>
      <c r="P4157" s="2">
        <v>36</v>
      </c>
      <c r="Q4157" s="2">
        <v>146</v>
      </c>
      <c r="R4157" s="2">
        <v>18</v>
      </c>
      <c r="S4157" s="2" t="s">
        <v>31</v>
      </c>
      <c r="T4157" s="5">
        <f t="shared" si="448"/>
        <v>318</v>
      </c>
      <c r="U4157" s="4">
        <f t="shared" si="449"/>
        <v>0.136236820174644</v>
      </c>
      <c r="V4157" s="4">
        <f t="shared" si="450"/>
        <v>0.136236820174644</v>
      </c>
      <c r="W4157">
        <f t="shared" si="451"/>
        <v>8</v>
      </c>
      <c r="X4157" t="str">
        <f t="shared" si="452"/>
        <v>Thursday</v>
      </c>
      <c r="Y4157" s="5" t="str">
        <f t="shared" si="453"/>
        <v>Oct</v>
      </c>
      <c r="Z4157" s="5" t="str">
        <f t="shared" si="454"/>
        <v>11+</v>
      </c>
    </row>
    <row r="4158" spans="1:26" x14ac:dyDescent="0.25">
      <c r="A4158" s="2" t="s">
        <v>4191</v>
      </c>
      <c r="B4158" s="2" t="s">
        <v>26</v>
      </c>
      <c r="C4158" s="1">
        <v>45960</v>
      </c>
      <c r="D4158" s="3">
        <v>0.62361111111111112</v>
      </c>
      <c r="E4158" s="2" t="s">
        <v>16</v>
      </c>
      <c r="F4158" s="2" t="s">
        <v>49</v>
      </c>
      <c r="G4158" s="2">
        <v>55168</v>
      </c>
      <c r="H4158" s="2">
        <v>11</v>
      </c>
      <c r="I4158" s="2">
        <v>223</v>
      </c>
      <c r="J4158" s="2">
        <v>15633</v>
      </c>
      <c r="K4158" s="2">
        <v>11793</v>
      </c>
      <c r="L4158" s="2">
        <v>292</v>
      </c>
      <c r="M4158" s="2">
        <v>33</v>
      </c>
      <c r="N4158" s="2">
        <v>18</v>
      </c>
      <c r="O4158" s="2">
        <v>39</v>
      </c>
      <c r="P4158" s="2">
        <v>48</v>
      </c>
      <c r="Q4158" s="2">
        <v>219</v>
      </c>
      <c r="R4158" s="2">
        <v>9</v>
      </c>
      <c r="S4158" s="2" t="s">
        <v>31</v>
      </c>
      <c r="T4158" s="5">
        <f t="shared" si="448"/>
        <v>382</v>
      </c>
      <c r="U4158" s="4">
        <f t="shared" si="449"/>
        <v>0.21376522621809746</v>
      </c>
      <c r="V4158" s="4">
        <f t="shared" si="450"/>
        <v>0.21376522621809746</v>
      </c>
      <c r="W4158">
        <f t="shared" si="451"/>
        <v>14</v>
      </c>
      <c r="X4158" t="str">
        <f t="shared" si="452"/>
        <v>Thursday</v>
      </c>
      <c r="Y4158" s="5" t="str">
        <f t="shared" si="453"/>
        <v>Oct</v>
      </c>
      <c r="Z4158" s="5" t="str">
        <f t="shared" si="454"/>
        <v>11+</v>
      </c>
    </row>
    <row r="4159" spans="1:26" x14ac:dyDescent="0.25">
      <c r="A4159" s="2" t="s">
        <v>4192</v>
      </c>
      <c r="B4159" s="2" t="s">
        <v>26</v>
      </c>
      <c r="C4159" s="1">
        <v>45960</v>
      </c>
      <c r="D4159" s="3">
        <v>0.70972222222222225</v>
      </c>
      <c r="E4159" s="2" t="s">
        <v>19</v>
      </c>
      <c r="F4159" s="2" t="s">
        <v>18</v>
      </c>
      <c r="G4159" s="2">
        <v>55218</v>
      </c>
      <c r="H4159" s="2">
        <v>7</v>
      </c>
      <c r="I4159" s="2">
        <v>348</v>
      </c>
      <c r="J4159" s="2">
        <v>11777</v>
      </c>
      <c r="K4159" s="2">
        <v>10599</v>
      </c>
      <c r="L4159" s="2">
        <v>514</v>
      </c>
      <c r="M4159" s="2">
        <v>40</v>
      </c>
      <c r="N4159" s="2">
        <v>69</v>
      </c>
      <c r="O4159" s="2">
        <v>325</v>
      </c>
      <c r="P4159" s="2">
        <v>40</v>
      </c>
      <c r="Q4159" s="2">
        <v>179</v>
      </c>
      <c r="R4159" s="2">
        <v>26</v>
      </c>
      <c r="S4159" s="2" t="s">
        <v>31</v>
      </c>
      <c r="T4159" s="5">
        <f t="shared" si="448"/>
        <v>948</v>
      </c>
      <c r="U4159" s="4">
        <f t="shared" si="449"/>
        <v>0.19194827773552103</v>
      </c>
      <c r="V4159" s="4">
        <f t="shared" si="450"/>
        <v>0.19194827773552103</v>
      </c>
      <c r="W4159">
        <f t="shared" si="451"/>
        <v>17</v>
      </c>
      <c r="X4159" t="str">
        <f t="shared" si="452"/>
        <v>Thursday</v>
      </c>
      <c r="Y4159" s="5" t="str">
        <f t="shared" si="453"/>
        <v>Oct</v>
      </c>
      <c r="Z4159" s="5" t="str">
        <f t="shared" si="454"/>
        <v>6-10</v>
      </c>
    </row>
    <row r="4160" spans="1:26" x14ac:dyDescent="0.25">
      <c r="A4160" s="2" t="s">
        <v>4193</v>
      </c>
      <c r="B4160" s="2" t="s">
        <v>26</v>
      </c>
      <c r="C4160" s="1">
        <v>45960</v>
      </c>
      <c r="D4160" s="3">
        <v>0.7583333333333333</v>
      </c>
      <c r="E4160" s="2" t="s">
        <v>19</v>
      </c>
      <c r="F4160" s="2" t="s">
        <v>18</v>
      </c>
      <c r="G4160" s="2">
        <v>55295</v>
      </c>
      <c r="H4160" s="2">
        <v>14</v>
      </c>
      <c r="I4160" s="2">
        <v>613</v>
      </c>
      <c r="J4160" s="2">
        <v>20248</v>
      </c>
      <c r="K4160" s="2">
        <v>14972</v>
      </c>
      <c r="L4160" s="2">
        <v>600</v>
      </c>
      <c r="M4160" s="2">
        <v>61</v>
      </c>
      <c r="N4160" s="2">
        <v>88</v>
      </c>
      <c r="O4160" s="2">
        <v>300</v>
      </c>
      <c r="P4160" s="2">
        <v>75</v>
      </c>
      <c r="Q4160" s="2">
        <v>308</v>
      </c>
      <c r="R4160" s="2">
        <v>40</v>
      </c>
      <c r="S4160" s="2" t="s">
        <v>31</v>
      </c>
      <c r="T4160" s="5">
        <f t="shared" si="448"/>
        <v>1049</v>
      </c>
      <c r="U4160" s="4">
        <f t="shared" si="449"/>
        <v>0.27076589203363777</v>
      </c>
      <c r="V4160" s="4">
        <f t="shared" si="450"/>
        <v>0.27076589203363777</v>
      </c>
      <c r="W4160">
        <f t="shared" si="451"/>
        <v>18</v>
      </c>
      <c r="X4160" t="str">
        <f t="shared" si="452"/>
        <v>Thursday</v>
      </c>
      <c r="Y4160" s="5" t="str">
        <f t="shared" si="453"/>
        <v>Oct</v>
      </c>
      <c r="Z4160" s="5" t="str">
        <f t="shared" si="454"/>
        <v>11+</v>
      </c>
    </row>
    <row r="4161" spans="1:26" x14ac:dyDescent="0.25">
      <c r="A4161" s="2" t="s">
        <v>4194</v>
      </c>
      <c r="B4161" s="2" t="s">
        <v>26</v>
      </c>
      <c r="C4161" s="1">
        <v>45960</v>
      </c>
      <c r="D4161" s="3">
        <v>0.82430555555555551</v>
      </c>
      <c r="E4161" s="2" t="s">
        <v>15</v>
      </c>
      <c r="F4161" s="2" t="s">
        <v>38</v>
      </c>
      <c r="G4161" s="2">
        <v>55214</v>
      </c>
      <c r="H4161" s="2">
        <v>7</v>
      </c>
      <c r="I4161" s="2">
        <v>135</v>
      </c>
      <c r="J4161" s="2">
        <v>71298</v>
      </c>
      <c r="K4161" s="2">
        <v>55037</v>
      </c>
      <c r="L4161" s="2">
        <v>1822</v>
      </c>
      <c r="M4161" s="2">
        <v>210</v>
      </c>
      <c r="N4161" s="2">
        <v>404</v>
      </c>
      <c r="O4161" s="2">
        <v>231</v>
      </c>
      <c r="P4161" s="2">
        <v>144</v>
      </c>
      <c r="Q4161" s="2">
        <v>1020</v>
      </c>
      <c r="R4161" s="2">
        <v>175</v>
      </c>
      <c r="S4161" s="2" t="s">
        <v>31</v>
      </c>
      <c r="T4161" s="5">
        <f t="shared" si="448"/>
        <v>2667</v>
      </c>
      <c r="U4161" s="4">
        <f t="shared" si="449"/>
        <v>0.9967942913029304</v>
      </c>
      <c r="V4161" s="4">
        <f t="shared" si="450"/>
        <v>0.9967942913029304</v>
      </c>
      <c r="W4161">
        <f t="shared" si="451"/>
        <v>19</v>
      </c>
      <c r="X4161" t="str">
        <f t="shared" si="452"/>
        <v>Thursday</v>
      </c>
      <c r="Y4161" s="5" t="str">
        <f t="shared" si="453"/>
        <v>Oct</v>
      </c>
      <c r="Z4161" s="5" t="str">
        <f t="shared" si="454"/>
        <v>6-10</v>
      </c>
    </row>
    <row r="4162" spans="1:26" x14ac:dyDescent="0.25">
      <c r="A4162" s="2" t="s">
        <v>4195</v>
      </c>
      <c r="B4162" s="2" t="s">
        <v>26</v>
      </c>
      <c r="C4162" s="1">
        <v>45960</v>
      </c>
      <c r="D4162" s="3">
        <v>0.88402777777777775</v>
      </c>
      <c r="E4162" s="2" t="s">
        <v>16</v>
      </c>
      <c r="F4162" s="2" t="s">
        <v>27</v>
      </c>
      <c r="G4162" s="2">
        <v>55260</v>
      </c>
      <c r="H4162" s="2">
        <v>11</v>
      </c>
      <c r="I4162" s="2">
        <v>256</v>
      </c>
      <c r="J4162" s="2">
        <v>23555</v>
      </c>
      <c r="K4162" s="2">
        <v>16713</v>
      </c>
      <c r="L4162" s="2">
        <v>412</v>
      </c>
      <c r="M4162" s="2">
        <v>43</v>
      </c>
      <c r="N4162" s="2">
        <v>28</v>
      </c>
      <c r="O4162" s="2">
        <v>54</v>
      </c>
      <c r="P4162" s="2">
        <v>62</v>
      </c>
      <c r="Q4162" s="2">
        <v>419</v>
      </c>
      <c r="R4162" s="2">
        <v>34</v>
      </c>
      <c r="S4162" s="2" t="s">
        <v>31</v>
      </c>
      <c r="T4162" s="5">
        <f t="shared" ref="T4162:T4225" si="455">SUM(L4162:O4162)</f>
        <v>537</v>
      </c>
      <c r="U4162" s="4">
        <f t="shared" ref="U4162:U4225" si="456">K4162/G4162</f>
        <v>0.302442996742671</v>
      </c>
      <c r="V4162" s="4">
        <f t="shared" ref="V4162:V4225" si="457">K4162/G4162</f>
        <v>0.302442996742671</v>
      </c>
      <c r="W4162">
        <f t="shared" ref="W4162:W4225" si="458">HOUR(D4162)</f>
        <v>21</v>
      </c>
      <c r="X4162" t="str">
        <f t="shared" ref="X4162:X4225" si="459">TEXT(C4162,"dddd")</f>
        <v>Thursday</v>
      </c>
      <c r="Y4162" s="5" t="str">
        <f t="shared" ref="Y4162:Y4225" si="460">TEXT(C4162,"mmm")</f>
        <v>Oct</v>
      </c>
      <c r="Z4162" s="5" t="str">
        <f t="shared" ref="Z4162:Z4225" si="461">IF(H4162&lt;=2,"0-2",IF(H4162&lt;=5,"3-5",IF(H4162&lt;=10,"6-10","11+")))</f>
        <v>11+</v>
      </c>
    </row>
    <row r="4163" spans="1:26" x14ac:dyDescent="0.25">
      <c r="A4163" s="2" t="s">
        <v>4196</v>
      </c>
      <c r="B4163" s="2" t="s">
        <v>26</v>
      </c>
      <c r="C4163" s="1">
        <v>45960</v>
      </c>
      <c r="D4163" s="3">
        <v>0.92291666666666672</v>
      </c>
      <c r="E4163" s="2" t="s">
        <v>17</v>
      </c>
      <c r="F4163" s="2" t="s">
        <v>44</v>
      </c>
      <c r="G4163" s="2">
        <v>55356</v>
      </c>
      <c r="H4163" s="2">
        <v>8</v>
      </c>
      <c r="I4163" s="2">
        <v>31</v>
      </c>
      <c r="J4163" s="2">
        <v>6233</v>
      </c>
      <c r="K4163" s="2">
        <v>4447</v>
      </c>
      <c r="L4163" s="2">
        <v>68</v>
      </c>
      <c r="M4163" s="2">
        <v>6</v>
      </c>
      <c r="N4163" s="2">
        <v>7</v>
      </c>
      <c r="O4163" s="2">
        <v>0</v>
      </c>
      <c r="P4163" s="2">
        <v>37</v>
      </c>
      <c r="Q4163" s="2">
        <v>34</v>
      </c>
      <c r="R4163" s="2">
        <v>4</v>
      </c>
      <c r="S4163" s="2" t="s">
        <v>31</v>
      </c>
      <c r="T4163" s="5">
        <f t="shared" si="455"/>
        <v>81</v>
      </c>
      <c r="U4163" s="4">
        <f t="shared" si="456"/>
        <v>8.0334561745790886E-2</v>
      </c>
      <c r="V4163" s="4">
        <f t="shared" si="457"/>
        <v>8.0334561745790886E-2</v>
      </c>
      <c r="W4163">
        <f t="shared" si="458"/>
        <v>22</v>
      </c>
      <c r="X4163" t="str">
        <f t="shared" si="459"/>
        <v>Thursday</v>
      </c>
      <c r="Y4163" s="5" t="str">
        <f t="shared" si="460"/>
        <v>Oct</v>
      </c>
      <c r="Z4163" s="5" t="str">
        <f t="shared" si="461"/>
        <v>6-10</v>
      </c>
    </row>
    <row r="4164" spans="1:26" x14ac:dyDescent="0.25">
      <c r="A4164" s="2" t="s">
        <v>4197</v>
      </c>
      <c r="B4164" s="2" t="s">
        <v>26</v>
      </c>
      <c r="C4164" s="1">
        <v>45960</v>
      </c>
      <c r="D4164" s="3">
        <v>0.92777777777777781</v>
      </c>
      <c r="E4164" s="2" t="s">
        <v>16</v>
      </c>
      <c r="F4164" s="2" t="s">
        <v>49</v>
      </c>
      <c r="G4164" s="2">
        <v>55272</v>
      </c>
      <c r="H4164" s="2">
        <v>3</v>
      </c>
      <c r="I4164" s="2">
        <v>194</v>
      </c>
      <c r="J4164" s="2">
        <v>10497</v>
      </c>
      <c r="K4164" s="2">
        <v>8793</v>
      </c>
      <c r="L4164" s="2">
        <v>342</v>
      </c>
      <c r="M4164" s="2">
        <v>19</v>
      </c>
      <c r="N4164" s="2">
        <v>18</v>
      </c>
      <c r="O4164" s="2">
        <v>37</v>
      </c>
      <c r="P4164" s="2">
        <v>53</v>
      </c>
      <c r="Q4164" s="2">
        <v>230</v>
      </c>
      <c r="R4164" s="2">
        <v>21</v>
      </c>
      <c r="S4164" s="2" t="s">
        <v>31</v>
      </c>
      <c r="T4164" s="5">
        <f t="shared" si="455"/>
        <v>416</v>
      </c>
      <c r="U4164" s="4">
        <f t="shared" si="456"/>
        <v>0.15908597481545811</v>
      </c>
      <c r="V4164" s="4">
        <f t="shared" si="457"/>
        <v>0.15908597481545811</v>
      </c>
      <c r="W4164">
        <f t="shared" si="458"/>
        <v>22</v>
      </c>
      <c r="X4164" t="str">
        <f t="shared" si="459"/>
        <v>Thursday</v>
      </c>
      <c r="Y4164" s="5" t="str">
        <f t="shared" si="460"/>
        <v>Oct</v>
      </c>
      <c r="Z4164" s="5" t="str">
        <f t="shared" si="461"/>
        <v>3-5</v>
      </c>
    </row>
    <row r="4165" spans="1:26" x14ac:dyDescent="0.25">
      <c r="A4165" s="2" t="s">
        <v>4198</v>
      </c>
      <c r="B4165" s="2" t="s">
        <v>26</v>
      </c>
      <c r="C4165" s="1">
        <v>45961</v>
      </c>
      <c r="D4165" s="3">
        <v>4.5138888888888888E-2</v>
      </c>
      <c r="E4165" s="2" t="s">
        <v>15</v>
      </c>
      <c r="F4165" s="2" t="s">
        <v>38</v>
      </c>
      <c r="G4165" s="2">
        <v>55379</v>
      </c>
      <c r="H4165" s="2">
        <v>7</v>
      </c>
      <c r="I4165" s="2">
        <v>79</v>
      </c>
      <c r="J4165" s="2">
        <v>58451</v>
      </c>
      <c r="K4165" s="2">
        <v>43943</v>
      </c>
      <c r="L4165" s="2">
        <v>1442</v>
      </c>
      <c r="M4165" s="2">
        <v>171</v>
      </c>
      <c r="N4165" s="2">
        <v>302</v>
      </c>
      <c r="O4165" s="2">
        <v>231</v>
      </c>
      <c r="P4165" s="2">
        <v>198</v>
      </c>
      <c r="Q4165" s="2">
        <v>954</v>
      </c>
      <c r="R4165" s="2">
        <v>114</v>
      </c>
      <c r="S4165" s="2" t="s">
        <v>28</v>
      </c>
      <c r="T4165" s="5">
        <f t="shared" si="455"/>
        <v>2146</v>
      </c>
      <c r="U4165" s="4">
        <f t="shared" si="456"/>
        <v>0.79349572942812252</v>
      </c>
      <c r="V4165" s="4">
        <f t="shared" si="457"/>
        <v>0.79349572942812252</v>
      </c>
      <c r="W4165">
        <f t="shared" si="458"/>
        <v>1</v>
      </c>
      <c r="X4165" t="str">
        <f t="shared" si="459"/>
        <v>Friday</v>
      </c>
      <c r="Y4165" s="5" t="str">
        <f t="shared" si="460"/>
        <v>Oct</v>
      </c>
      <c r="Z4165" s="5" t="str">
        <f t="shared" si="461"/>
        <v>6-10</v>
      </c>
    </row>
    <row r="4166" spans="1:26" x14ac:dyDescent="0.25">
      <c r="A4166" s="2" t="s">
        <v>4199</v>
      </c>
      <c r="B4166" s="2" t="s">
        <v>26</v>
      </c>
      <c r="C4166" s="1">
        <v>45961</v>
      </c>
      <c r="D4166" s="3">
        <v>0.21805555555555556</v>
      </c>
      <c r="E4166" s="2" t="s">
        <v>16</v>
      </c>
      <c r="F4166" s="2" t="s">
        <v>49</v>
      </c>
      <c r="G4166" s="2">
        <v>55366</v>
      </c>
      <c r="H4166" s="2">
        <v>5</v>
      </c>
      <c r="I4166" s="2">
        <v>201</v>
      </c>
      <c r="J4166" s="2">
        <v>8226</v>
      </c>
      <c r="K4166" s="2">
        <v>7502</v>
      </c>
      <c r="L4166" s="2">
        <v>375</v>
      </c>
      <c r="M4166" s="2">
        <v>41</v>
      </c>
      <c r="N4166" s="2">
        <v>18</v>
      </c>
      <c r="O4166" s="2">
        <v>48</v>
      </c>
      <c r="P4166" s="2">
        <v>55</v>
      </c>
      <c r="Q4166" s="2">
        <v>86</v>
      </c>
      <c r="R4166" s="2">
        <v>7</v>
      </c>
      <c r="S4166" s="2" t="s">
        <v>31</v>
      </c>
      <c r="T4166" s="5">
        <f t="shared" si="455"/>
        <v>482</v>
      </c>
      <c r="U4166" s="4">
        <f t="shared" si="456"/>
        <v>0.13549832026875699</v>
      </c>
      <c r="V4166" s="4">
        <f t="shared" si="457"/>
        <v>0.13549832026875699</v>
      </c>
      <c r="W4166">
        <f t="shared" si="458"/>
        <v>5</v>
      </c>
      <c r="X4166" t="str">
        <f t="shared" si="459"/>
        <v>Friday</v>
      </c>
      <c r="Y4166" s="5" t="str">
        <f t="shared" si="460"/>
        <v>Oct</v>
      </c>
      <c r="Z4166" s="5" t="str">
        <f t="shared" si="461"/>
        <v>3-5</v>
      </c>
    </row>
    <row r="4167" spans="1:26" x14ac:dyDescent="0.25">
      <c r="A4167" s="2" t="s">
        <v>4200</v>
      </c>
      <c r="B4167" s="2" t="s">
        <v>26</v>
      </c>
      <c r="C4167" s="1">
        <v>45961</v>
      </c>
      <c r="D4167" s="3">
        <v>0.34791666666666665</v>
      </c>
      <c r="E4167" s="2" t="s">
        <v>16</v>
      </c>
      <c r="F4167" s="2" t="s">
        <v>18</v>
      </c>
      <c r="G4167" s="2">
        <v>55176</v>
      </c>
      <c r="H4167" s="2">
        <v>6</v>
      </c>
      <c r="I4167" s="2">
        <v>136</v>
      </c>
      <c r="J4167" s="2">
        <v>10243</v>
      </c>
      <c r="K4167" s="2">
        <v>7769</v>
      </c>
      <c r="L4167" s="2">
        <v>281</v>
      </c>
      <c r="M4167" s="2">
        <v>30</v>
      </c>
      <c r="N4167" s="2">
        <v>17</v>
      </c>
      <c r="O4167" s="2">
        <v>56</v>
      </c>
      <c r="P4167" s="2">
        <v>18</v>
      </c>
      <c r="Q4167" s="2">
        <v>186</v>
      </c>
      <c r="R4167" s="2">
        <v>10</v>
      </c>
      <c r="S4167" s="2" t="s">
        <v>31</v>
      </c>
      <c r="T4167" s="5">
        <f t="shared" si="455"/>
        <v>384</v>
      </c>
      <c r="U4167" s="4">
        <f t="shared" si="456"/>
        <v>0.14080397274177178</v>
      </c>
      <c r="V4167" s="4">
        <f t="shared" si="457"/>
        <v>0.14080397274177178</v>
      </c>
      <c r="W4167">
        <f t="shared" si="458"/>
        <v>8</v>
      </c>
      <c r="X4167" t="str">
        <f t="shared" si="459"/>
        <v>Friday</v>
      </c>
      <c r="Y4167" s="5" t="str">
        <f t="shared" si="460"/>
        <v>Oct</v>
      </c>
      <c r="Z4167" s="5" t="str">
        <f t="shared" si="461"/>
        <v>6-10</v>
      </c>
    </row>
    <row r="4168" spans="1:26" x14ac:dyDescent="0.25">
      <c r="A4168" s="2" t="s">
        <v>4201</v>
      </c>
      <c r="B4168" s="2" t="s">
        <v>26</v>
      </c>
      <c r="C4168" s="1">
        <v>45961</v>
      </c>
      <c r="D4168" s="3">
        <v>0.50347222222222221</v>
      </c>
      <c r="E4168" s="2" t="s">
        <v>15</v>
      </c>
      <c r="F4168" s="2" t="s">
        <v>27</v>
      </c>
      <c r="G4168" s="2">
        <v>55537</v>
      </c>
      <c r="H4168" s="2">
        <v>9</v>
      </c>
      <c r="I4168" s="2">
        <v>81</v>
      </c>
      <c r="J4168" s="2">
        <v>56461</v>
      </c>
      <c r="K4168" s="2">
        <v>45219</v>
      </c>
      <c r="L4168" s="2">
        <v>1451</v>
      </c>
      <c r="M4168" s="2">
        <v>162</v>
      </c>
      <c r="N4168" s="2">
        <v>330</v>
      </c>
      <c r="O4168" s="2">
        <v>187</v>
      </c>
      <c r="P4168" s="2">
        <v>342</v>
      </c>
      <c r="Q4168" s="2">
        <v>1368</v>
      </c>
      <c r="R4168" s="2">
        <v>178</v>
      </c>
      <c r="S4168" s="2" t="s">
        <v>31</v>
      </c>
      <c r="T4168" s="5">
        <f t="shared" si="455"/>
        <v>2130</v>
      </c>
      <c r="U4168" s="4">
        <f t="shared" si="456"/>
        <v>0.8142139474584511</v>
      </c>
      <c r="V4168" s="4">
        <f t="shared" si="457"/>
        <v>0.8142139474584511</v>
      </c>
      <c r="W4168">
        <f t="shared" si="458"/>
        <v>12</v>
      </c>
      <c r="X4168" t="str">
        <f t="shared" si="459"/>
        <v>Friday</v>
      </c>
      <c r="Y4168" s="5" t="str">
        <f t="shared" si="460"/>
        <v>Oct</v>
      </c>
      <c r="Z4168" s="5" t="str">
        <f t="shared" si="461"/>
        <v>6-10</v>
      </c>
    </row>
    <row r="4169" spans="1:26" x14ac:dyDescent="0.25">
      <c r="A4169" s="2" t="s">
        <v>4202</v>
      </c>
      <c r="B4169" s="2" t="s">
        <v>26</v>
      </c>
      <c r="C4169" s="1">
        <v>45961</v>
      </c>
      <c r="D4169" s="3">
        <v>0.52847222222222223</v>
      </c>
      <c r="E4169" s="2" t="s">
        <v>16</v>
      </c>
      <c r="F4169" s="2" t="s">
        <v>49</v>
      </c>
      <c r="G4169" s="2">
        <v>55261</v>
      </c>
      <c r="H4169" s="2">
        <v>6</v>
      </c>
      <c r="I4169" s="2">
        <v>143</v>
      </c>
      <c r="J4169" s="2">
        <v>26615</v>
      </c>
      <c r="K4169" s="2">
        <v>20672</v>
      </c>
      <c r="L4169" s="2">
        <v>824</v>
      </c>
      <c r="M4169" s="2">
        <v>63</v>
      </c>
      <c r="N4169" s="2">
        <v>50</v>
      </c>
      <c r="O4169" s="2">
        <v>122</v>
      </c>
      <c r="P4169" s="2">
        <v>102</v>
      </c>
      <c r="Q4169" s="2">
        <v>263</v>
      </c>
      <c r="R4169" s="2">
        <v>17</v>
      </c>
      <c r="S4169" s="2" t="s">
        <v>31</v>
      </c>
      <c r="T4169" s="5">
        <f t="shared" si="455"/>
        <v>1059</v>
      </c>
      <c r="U4169" s="4">
        <f t="shared" si="456"/>
        <v>0.37407936881344889</v>
      </c>
      <c r="V4169" s="4">
        <f t="shared" si="457"/>
        <v>0.37407936881344889</v>
      </c>
      <c r="W4169">
        <f t="shared" si="458"/>
        <v>12</v>
      </c>
      <c r="X4169" t="str">
        <f t="shared" si="459"/>
        <v>Friday</v>
      </c>
      <c r="Y4169" s="5" t="str">
        <f t="shared" si="460"/>
        <v>Oct</v>
      </c>
      <c r="Z4169" s="5" t="str">
        <f t="shared" si="461"/>
        <v>6-10</v>
      </c>
    </row>
    <row r="4170" spans="1:26" x14ac:dyDescent="0.25">
      <c r="A4170" s="2" t="s">
        <v>4203</v>
      </c>
      <c r="B4170" s="2" t="s">
        <v>26</v>
      </c>
      <c r="C4170" s="1">
        <v>45961</v>
      </c>
      <c r="D4170" s="3">
        <v>0.53472222222222221</v>
      </c>
      <c r="E4170" s="2" t="s">
        <v>15</v>
      </c>
      <c r="F4170" s="2" t="s">
        <v>27</v>
      </c>
      <c r="G4170" s="2">
        <v>55274</v>
      </c>
      <c r="H4170" s="2">
        <v>8</v>
      </c>
      <c r="I4170" s="2">
        <v>116</v>
      </c>
      <c r="J4170" s="2">
        <v>44741</v>
      </c>
      <c r="K4170" s="2">
        <v>32980</v>
      </c>
      <c r="L4170" s="2">
        <v>1351</v>
      </c>
      <c r="M4170" s="2">
        <v>115</v>
      </c>
      <c r="N4170" s="2">
        <v>218</v>
      </c>
      <c r="O4170" s="2">
        <v>166</v>
      </c>
      <c r="P4170" s="2">
        <v>176</v>
      </c>
      <c r="Q4170" s="2">
        <v>907</v>
      </c>
      <c r="R4170" s="2">
        <v>100</v>
      </c>
      <c r="S4170" s="2" t="s">
        <v>31</v>
      </c>
      <c r="T4170" s="5">
        <f t="shared" si="455"/>
        <v>1850</v>
      </c>
      <c r="U4170" s="4">
        <f t="shared" si="456"/>
        <v>0.596663892607736</v>
      </c>
      <c r="V4170" s="4">
        <f t="shared" si="457"/>
        <v>0.596663892607736</v>
      </c>
      <c r="W4170">
        <f t="shared" si="458"/>
        <v>12</v>
      </c>
      <c r="X4170" t="str">
        <f t="shared" si="459"/>
        <v>Friday</v>
      </c>
      <c r="Y4170" s="5" t="str">
        <f t="shared" si="460"/>
        <v>Oct</v>
      </c>
      <c r="Z4170" s="5" t="str">
        <f t="shared" si="461"/>
        <v>6-10</v>
      </c>
    </row>
    <row r="4171" spans="1:26" x14ac:dyDescent="0.25">
      <c r="A4171" s="2" t="s">
        <v>4204</v>
      </c>
      <c r="B4171" s="2" t="s">
        <v>26</v>
      </c>
      <c r="C4171" s="1">
        <v>45961</v>
      </c>
      <c r="D4171" s="3">
        <v>0.54513888888888884</v>
      </c>
      <c r="E4171" s="2" t="s">
        <v>19</v>
      </c>
      <c r="F4171" s="2" t="s">
        <v>36</v>
      </c>
      <c r="G4171" s="2">
        <v>55356</v>
      </c>
      <c r="H4171" s="2">
        <v>5</v>
      </c>
      <c r="I4171" s="2">
        <v>289</v>
      </c>
      <c r="J4171" s="2">
        <v>19884</v>
      </c>
      <c r="K4171" s="2">
        <v>15970</v>
      </c>
      <c r="L4171" s="2">
        <v>972</v>
      </c>
      <c r="M4171" s="2">
        <v>105</v>
      </c>
      <c r="N4171" s="2">
        <v>116</v>
      </c>
      <c r="O4171" s="2">
        <v>460</v>
      </c>
      <c r="P4171" s="2">
        <v>119</v>
      </c>
      <c r="Q4171" s="2">
        <v>318</v>
      </c>
      <c r="R4171" s="2">
        <v>39</v>
      </c>
      <c r="S4171" s="2" t="s">
        <v>28</v>
      </c>
      <c r="T4171" s="5">
        <f t="shared" si="455"/>
        <v>1653</v>
      </c>
      <c r="U4171" s="4">
        <f t="shared" si="456"/>
        <v>0.28849627863284921</v>
      </c>
      <c r="V4171" s="4">
        <f t="shared" si="457"/>
        <v>0.28849627863284921</v>
      </c>
      <c r="W4171">
        <f t="shared" si="458"/>
        <v>13</v>
      </c>
      <c r="X4171" t="str">
        <f t="shared" si="459"/>
        <v>Friday</v>
      </c>
      <c r="Y4171" s="5" t="str">
        <f t="shared" si="460"/>
        <v>Oct</v>
      </c>
      <c r="Z4171" s="5" t="str">
        <f t="shared" si="461"/>
        <v>3-5</v>
      </c>
    </row>
    <row r="4172" spans="1:26" x14ac:dyDescent="0.25">
      <c r="A4172" s="2" t="s">
        <v>4205</v>
      </c>
      <c r="B4172" s="2" t="s">
        <v>26</v>
      </c>
      <c r="C4172" s="1">
        <v>45961</v>
      </c>
      <c r="D4172" s="3">
        <v>0.62152777777777779</v>
      </c>
      <c r="E4172" s="2" t="s">
        <v>15</v>
      </c>
      <c r="F4172" s="2" t="s">
        <v>46</v>
      </c>
      <c r="G4172" s="2">
        <v>55353</v>
      </c>
      <c r="H4172" s="2">
        <v>6</v>
      </c>
      <c r="I4172" s="2">
        <v>75</v>
      </c>
      <c r="J4172" s="2">
        <v>86123</v>
      </c>
      <c r="K4172" s="2">
        <v>62780</v>
      </c>
      <c r="L4172" s="2">
        <v>2036</v>
      </c>
      <c r="M4172" s="2">
        <v>377</v>
      </c>
      <c r="N4172" s="2">
        <v>488</v>
      </c>
      <c r="O4172" s="2">
        <v>305</v>
      </c>
      <c r="P4172" s="2">
        <v>253</v>
      </c>
      <c r="Q4172" s="2">
        <v>858</v>
      </c>
      <c r="R4172" s="2">
        <v>395</v>
      </c>
      <c r="S4172" s="2" t="s">
        <v>31</v>
      </c>
      <c r="T4172" s="5">
        <f t="shared" si="455"/>
        <v>3206</v>
      </c>
      <c r="U4172" s="4">
        <f t="shared" si="456"/>
        <v>1.1341752027893701</v>
      </c>
      <c r="V4172" s="4">
        <f t="shared" si="457"/>
        <v>1.1341752027893701</v>
      </c>
      <c r="W4172">
        <f t="shared" si="458"/>
        <v>14</v>
      </c>
      <c r="X4172" t="str">
        <f t="shared" si="459"/>
        <v>Friday</v>
      </c>
      <c r="Y4172" s="5" t="str">
        <f t="shared" si="460"/>
        <v>Oct</v>
      </c>
      <c r="Z4172" s="5" t="str">
        <f t="shared" si="461"/>
        <v>6-10</v>
      </c>
    </row>
    <row r="4173" spans="1:26" x14ac:dyDescent="0.25">
      <c r="A4173" s="2" t="s">
        <v>4206</v>
      </c>
      <c r="B4173" s="2" t="s">
        <v>26</v>
      </c>
      <c r="C4173" s="1">
        <v>45961</v>
      </c>
      <c r="D4173" s="3">
        <v>0.64375000000000004</v>
      </c>
      <c r="E4173" s="2" t="s">
        <v>15</v>
      </c>
      <c r="F4173" s="2" t="s">
        <v>27</v>
      </c>
      <c r="G4173" s="2">
        <v>55376</v>
      </c>
      <c r="H4173" s="2">
        <v>7</v>
      </c>
      <c r="I4173" s="2">
        <v>80</v>
      </c>
      <c r="J4173" s="2">
        <v>43966</v>
      </c>
      <c r="K4173" s="2">
        <v>40550</v>
      </c>
      <c r="L4173" s="2">
        <v>1740</v>
      </c>
      <c r="M4173" s="2">
        <v>145</v>
      </c>
      <c r="N4173" s="2">
        <v>287</v>
      </c>
      <c r="O4173" s="2">
        <v>176</v>
      </c>
      <c r="P4173" s="2">
        <v>227</v>
      </c>
      <c r="Q4173" s="2">
        <v>1349</v>
      </c>
      <c r="R4173" s="2">
        <v>225</v>
      </c>
      <c r="S4173" s="2" t="s">
        <v>31</v>
      </c>
      <c r="T4173" s="5">
        <f t="shared" si="455"/>
        <v>2348</v>
      </c>
      <c r="U4173" s="4">
        <f t="shared" si="456"/>
        <v>0.7322666859289223</v>
      </c>
      <c r="V4173" s="4">
        <f t="shared" si="457"/>
        <v>0.7322666859289223</v>
      </c>
      <c r="W4173">
        <f t="shared" si="458"/>
        <v>15</v>
      </c>
      <c r="X4173" t="str">
        <f t="shared" si="459"/>
        <v>Friday</v>
      </c>
      <c r="Y4173" s="5" t="str">
        <f t="shared" si="460"/>
        <v>Oct</v>
      </c>
      <c r="Z4173" s="5" t="str">
        <f t="shared" si="461"/>
        <v>6-10</v>
      </c>
    </row>
    <row r="4174" spans="1:26" x14ac:dyDescent="0.25">
      <c r="A4174" s="2" t="s">
        <v>4207</v>
      </c>
      <c r="B4174" s="2" t="s">
        <v>26</v>
      </c>
      <c r="C4174" s="1">
        <v>45961</v>
      </c>
      <c r="D4174" s="3">
        <v>0.65208333333333335</v>
      </c>
      <c r="E4174" s="2" t="s">
        <v>16</v>
      </c>
      <c r="F4174" s="2" t="s">
        <v>30</v>
      </c>
      <c r="G4174" s="2">
        <v>55194</v>
      </c>
      <c r="H4174" s="2">
        <v>7</v>
      </c>
      <c r="I4174" s="2">
        <v>102</v>
      </c>
      <c r="J4174" s="2">
        <v>10834</v>
      </c>
      <c r="K4174" s="2">
        <v>7934</v>
      </c>
      <c r="L4174" s="2">
        <v>221</v>
      </c>
      <c r="M4174" s="2">
        <v>27</v>
      </c>
      <c r="N4174" s="2">
        <v>16</v>
      </c>
      <c r="O4174" s="2">
        <v>28</v>
      </c>
      <c r="P4174" s="2">
        <v>27</v>
      </c>
      <c r="Q4174" s="2">
        <v>128</v>
      </c>
      <c r="R4174" s="2">
        <v>13</v>
      </c>
      <c r="S4174" s="2" t="s">
        <v>28</v>
      </c>
      <c r="T4174" s="5">
        <f t="shared" si="455"/>
        <v>292</v>
      </c>
      <c r="U4174" s="4">
        <f t="shared" si="456"/>
        <v>0.14374750878718701</v>
      </c>
      <c r="V4174" s="4">
        <f t="shared" si="457"/>
        <v>0.14374750878718701</v>
      </c>
      <c r="W4174">
        <f t="shared" si="458"/>
        <v>15</v>
      </c>
      <c r="X4174" t="str">
        <f t="shared" si="459"/>
        <v>Friday</v>
      </c>
      <c r="Y4174" s="5" t="str">
        <f t="shared" si="460"/>
        <v>Oct</v>
      </c>
      <c r="Z4174" s="5" t="str">
        <f t="shared" si="461"/>
        <v>6-10</v>
      </c>
    </row>
    <row r="4175" spans="1:26" x14ac:dyDescent="0.25">
      <c r="A4175" s="2" t="s">
        <v>4208</v>
      </c>
      <c r="B4175" s="2" t="s">
        <v>26</v>
      </c>
      <c r="C4175" s="1">
        <v>45961</v>
      </c>
      <c r="D4175" s="3">
        <v>0.68125000000000002</v>
      </c>
      <c r="E4175" s="2" t="s">
        <v>19</v>
      </c>
      <c r="F4175" s="2" t="s">
        <v>36</v>
      </c>
      <c r="G4175" s="2">
        <v>55391</v>
      </c>
      <c r="H4175" s="2">
        <v>9</v>
      </c>
      <c r="I4175" s="2">
        <v>422</v>
      </c>
      <c r="J4175" s="2">
        <v>18649</v>
      </c>
      <c r="K4175" s="2">
        <v>16405</v>
      </c>
      <c r="L4175" s="2">
        <v>633</v>
      </c>
      <c r="M4175" s="2">
        <v>54</v>
      </c>
      <c r="N4175" s="2">
        <v>59</v>
      </c>
      <c r="O4175" s="2">
        <v>351</v>
      </c>
      <c r="P4175" s="2">
        <v>124</v>
      </c>
      <c r="Q4175" s="2">
        <v>259</v>
      </c>
      <c r="R4175" s="2">
        <v>41</v>
      </c>
      <c r="S4175" s="2" t="s">
        <v>31</v>
      </c>
      <c r="T4175" s="5">
        <f t="shared" si="455"/>
        <v>1097</v>
      </c>
      <c r="U4175" s="4">
        <f t="shared" si="456"/>
        <v>0.29616724738675959</v>
      </c>
      <c r="V4175" s="4">
        <f t="shared" si="457"/>
        <v>0.29616724738675959</v>
      </c>
      <c r="W4175">
        <f t="shared" si="458"/>
        <v>16</v>
      </c>
      <c r="X4175" t="str">
        <f t="shared" si="459"/>
        <v>Friday</v>
      </c>
      <c r="Y4175" s="5" t="str">
        <f t="shared" si="460"/>
        <v>Oct</v>
      </c>
      <c r="Z4175" s="5" t="str">
        <f t="shared" si="461"/>
        <v>6-10</v>
      </c>
    </row>
    <row r="4176" spans="1:26" x14ac:dyDescent="0.25">
      <c r="A4176" s="2" t="s">
        <v>4209</v>
      </c>
      <c r="B4176" s="2" t="s">
        <v>26</v>
      </c>
      <c r="C4176" s="1">
        <v>45961</v>
      </c>
      <c r="D4176" s="3">
        <v>0.72916666666666663</v>
      </c>
      <c r="E4176" s="2" t="s">
        <v>16</v>
      </c>
      <c r="F4176" s="2" t="s">
        <v>27</v>
      </c>
      <c r="G4176" s="2">
        <v>55372</v>
      </c>
      <c r="H4176" s="2">
        <v>11</v>
      </c>
      <c r="I4176" s="2">
        <v>480</v>
      </c>
      <c r="J4176" s="2">
        <v>14615</v>
      </c>
      <c r="K4176" s="2">
        <v>12476</v>
      </c>
      <c r="L4176" s="2">
        <v>438</v>
      </c>
      <c r="M4176" s="2">
        <v>63</v>
      </c>
      <c r="N4176" s="2">
        <v>43</v>
      </c>
      <c r="O4176" s="2">
        <v>69</v>
      </c>
      <c r="P4176" s="2">
        <v>29</v>
      </c>
      <c r="Q4176" s="2">
        <v>323</v>
      </c>
      <c r="R4176" s="2">
        <v>28</v>
      </c>
      <c r="S4176" s="2" t="s">
        <v>31</v>
      </c>
      <c r="T4176" s="5">
        <f t="shared" si="455"/>
        <v>613</v>
      </c>
      <c r="U4176" s="4">
        <f t="shared" si="456"/>
        <v>0.2253124322762407</v>
      </c>
      <c r="V4176" s="4">
        <f t="shared" si="457"/>
        <v>0.2253124322762407</v>
      </c>
      <c r="W4176">
        <f t="shared" si="458"/>
        <v>17</v>
      </c>
      <c r="X4176" t="str">
        <f t="shared" si="459"/>
        <v>Friday</v>
      </c>
      <c r="Y4176" s="5" t="str">
        <f t="shared" si="460"/>
        <v>Oct</v>
      </c>
      <c r="Z4176" s="5" t="str">
        <f t="shared" si="461"/>
        <v>11+</v>
      </c>
    </row>
    <row r="4177" spans="1:26" x14ac:dyDescent="0.25">
      <c r="A4177" s="2" t="s">
        <v>4210</v>
      </c>
      <c r="B4177" s="2" t="s">
        <v>26</v>
      </c>
      <c r="C4177" s="1">
        <v>45961</v>
      </c>
      <c r="D4177" s="3">
        <v>0.79652777777777772</v>
      </c>
      <c r="E4177" s="2" t="s">
        <v>16</v>
      </c>
      <c r="F4177" s="2" t="s">
        <v>18</v>
      </c>
      <c r="G4177" s="2">
        <v>55315</v>
      </c>
      <c r="H4177" s="2">
        <v>10</v>
      </c>
      <c r="I4177" s="2">
        <v>209</v>
      </c>
      <c r="J4177" s="2">
        <v>15041</v>
      </c>
      <c r="K4177" s="2">
        <v>11669</v>
      </c>
      <c r="L4177" s="2">
        <v>584</v>
      </c>
      <c r="M4177" s="2">
        <v>67</v>
      </c>
      <c r="N4177" s="2">
        <v>47</v>
      </c>
      <c r="O4177" s="2">
        <v>73</v>
      </c>
      <c r="P4177" s="2">
        <v>62</v>
      </c>
      <c r="Q4177" s="2">
        <v>246</v>
      </c>
      <c r="R4177" s="2">
        <v>15</v>
      </c>
      <c r="S4177" s="2" t="s">
        <v>31</v>
      </c>
      <c r="T4177" s="5">
        <f t="shared" si="455"/>
        <v>771</v>
      </c>
      <c r="U4177" s="4">
        <f t="shared" si="456"/>
        <v>0.21095543704239356</v>
      </c>
      <c r="V4177" s="4">
        <f t="shared" si="457"/>
        <v>0.21095543704239356</v>
      </c>
      <c r="W4177">
        <f t="shared" si="458"/>
        <v>19</v>
      </c>
      <c r="X4177" t="str">
        <f t="shared" si="459"/>
        <v>Friday</v>
      </c>
      <c r="Y4177" s="5" t="str">
        <f t="shared" si="460"/>
        <v>Oct</v>
      </c>
      <c r="Z4177" s="5" t="str">
        <f t="shared" si="461"/>
        <v>6-10</v>
      </c>
    </row>
    <row r="4178" spans="1:26" x14ac:dyDescent="0.25">
      <c r="A4178" s="2" t="s">
        <v>4211</v>
      </c>
      <c r="B4178" s="2" t="s">
        <v>26</v>
      </c>
      <c r="C4178" s="1">
        <v>45961</v>
      </c>
      <c r="D4178" s="3">
        <v>0.80347222222222225</v>
      </c>
      <c r="E4178" s="2" t="s">
        <v>16</v>
      </c>
      <c r="F4178" s="2" t="s">
        <v>18</v>
      </c>
      <c r="G4178" s="2">
        <v>55253</v>
      </c>
      <c r="H4178" s="2">
        <v>11</v>
      </c>
      <c r="I4178" s="2">
        <v>120</v>
      </c>
      <c r="J4178" s="2">
        <v>16487</v>
      </c>
      <c r="K4178" s="2">
        <v>14740</v>
      </c>
      <c r="L4178" s="2">
        <v>521</v>
      </c>
      <c r="M4178" s="2">
        <v>81</v>
      </c>
      <c r="N4178" s="2">
        <v>39</v>
      </c>
      <c r="O4178" s="2">
        <v>78</v>
      </c>
      <c r="P4178" s="2">
        <v>75</v>
      </c>
      <c r="Q4178" s="2">
        <v>291</v>
      </c>
      <c r="R4178" s="2">
        <v>18</v>
      </c>
      <c r="S4178" s="2" t="s">
        <v>31</v>
      </c>
      <c r="T4178" s="5">
        <f t="shared" si="455"/>
        <v>719</v>
      </c>
      <c r="U4178" s="4">
        <f t="shared" si="456"/>
        <v>0.26677284491339837</v>
      </c>
      <c r="V4178" s="4">
        <f t="shared" si="457"/>
        <v>0.26677284491339837</v>
      </c>
      <c r="W4178">
        <f t="shared" si="458"/>
        <v>19</v>
      </c>
      <c r="X4178" t="str">
        <f t="shared" si="459"/>
        <v>Friday</v>
      </c>
      <c r="Y4178" s="5" t="str">
        <f t="shared" si="460"/>
        <v>Oct</v>
      </c>
      <c r="Z4178" s="5" t="str">
        <f t="shared" si="461"/>
        <v>11+</v>
      </c>
    </row>
    <row r="4179" spans="1:26" x14ac:dyDescent="0.25">
      <c r="A4179" s="2" t="s">
        <v>4212</v>
      </c>
      <c r="B4179" s="2" t="s">
        <v>26</v>
      </c>
      <c r="C4179" s="1">
        <v>45961</v>
      </c>
      <c r="D4179" s="3">
        <v>0.85416666666666663</v>
      </c>
      <c r="E4179" s="2" t="s">
        <v>15</v>
      </c>
      <c r="F4179" s="2" t="s">
        <v>36</v>
      </c>
      <c r="G4179" s="2">
        <v>55228</v>
      </c>
      <c r="H4179" s="2">
        <v>5</v>
      </c>
      <c r="I4179" s="2">
        <v>139</v>
      </c>
      <c r="J4179" s="2">
        <v>83140</v>
      </c>
      <c r="K4179" s="2">
        <v>61626</v>
      </c>
      <c r="L4179" s="2">
        <v>3096</v>
      </c>
      <c r="M4179" s="2">
        <v>298</v>
      </c>
      <c r="N4179" s="2">
        <v>582</v>
      </c>
      <c r="O4179" s="2">
        <v>412</v>
      </c>
      <c r="P4179" s="2">
        <v>362</v>
      </c>
      <c r="Q4179" s="2">
        <v>738</v>
      </c>
      <c r="R4179" s="2">
        <v>120</v>
      </c>
      <c r="S4179" s="2" t="s">
        <v>31</v>
      </c>
      <c r="T4179" s="5">
        <f t="shared" si="455"/>
        <v>4388</v>
      </c>
      <c r="U4179" s="4">
        <f t="shared" si="456"/>
        <v>1.115847034113131</v>
      </c>
      <c r="V4179" s="4">
        <f t="shared" si="457"/>
        <v>1.115847034113131</v>
      </c>
      <c r="W4179">
        <f t="shared" si="458"/>
        <v>20</v>
      </c>
      <c r="X4179" t="str">
        <f t="shared" si="459"/>
        <v>Friday</v>
      </c>
      <c r="Y4179" s="5" t="str">
        <f t="shared" si="460"/>
        <v>Oct</v>
      </c>
      <c r="Z4179" s="5" t="str">
        <f t="shared" si="461"/>
        <v>3-5</v>
      </c>
    </row>
    <row r="4180" spans="1:26" x14ac:dyDescent="0.25">
      <c r="A4180" s="2" t="s">
        <v>4213</v>
      </c>
      <c r="B4180" s="2" t="s">
        <v>26</v>
      </c>
      <c r="C4180" s="1">
        <v>45961</v>
      </c>
      <c r="D4180" s="3">
        <v>0.85902777777777772</v>
      </c>
      <c r="E4180" s="2" t="s">
        <v>16</v>
      </c>
      <c r="F4180" s="2" t="s">
        <v>18</v>
      </c>
      <c r="G4180" s="2">
        <v>55315</v>
      </c>
      <c r="H4180" s="2">
        <v>6</v>
      </c>
      <c r="I4180" s="2">
        <v>296</v>
      </c>
      <c r="J4180" s="2">
        <v>21074</v>
      </c>
      <c r="K4180" s="2">
        <v>18355</v>
      </c>
      <c r="L4180" s="2">
        <v>759</v>
      </c>
      <c r="M4180" s="2">
        <v>76</v>
      </c>
      <c r="N4180" s="2">
        <v>47</v>
      </c>
      <c r="O4180" s="2">
        <v>105</v>
      </c>
      <c r="P4180" s="2">
        <v>118</v>
      </c>
      <c r="Q4180" s="2">
        <v>470</v>
      </c>
      <c r="R4180" s="2">
        <v>35</v>
      </c>
      <c r="S4180" s="2" t="s">
        <v>31</v>
      </c>
      <c r="T4180" s="5">
        <f t="shared" si="455"/>
        <v>987</v>
      </c>
      <c r="U4180" s="4">
        <f t="shared" si="456"/>
        <v>0.33182681008767967</v>
      </c>
      <c r="V4180" s="4">
        <f t="shared" si="457"/>
        <v>0.33182681008767967</v>
      </c>
      <c r="W4180">
        <f t="shared" si="458"/>
        <v>20</v>
      </c>
      <c r="X4180" t="str">
        <f t="shared" si="459"/>
        <v>Friday</v>
      </c>
      <c r="Y4180" s="5" t="str">
        <f t="shared" si="460"/>
        <v>Oct</v>
      </c>
      <c r="Z4180" s="5" t="str">
        <f t="shared" si="461"/>
        <v>6-10</v>
      </c>
    </row>
    <row r="4181" spans="1:26" x14ac:dyDescent="0.25">
      <c r="A4181" s="2" t="s">
        <v>4214</v>
      </c>
      <c r="B4181" s="2" t="s">
        <v>26</v>
      </c>
      <c r="C4181" s="1">
        <v>45961</v>
      </c>
      <c r="D4181" s="3">
        <v>0.87847222222222221</v>
      </c>
      <c r="E4181" s="2" t="s">
        <v>19</v>
      </c>
      <c r="F4181" s="2" t="s">
        <v>46</v>
      </c>
      <c r="G4181" s="2">
        <v>55395</v>
      </c>
      <c r="H4181" s="2">
        <v>13</v>
      </c>
      <c r="I4181" s="2">
        <v>218</v>
      </c>
      <c r="J4181" s="2">
        <v>25934</v>
      </c>
      <c r="K4181" s="2">
        <v>19441</v>
      </c>
      <c r="L4181" s="2">
        <v>965</v>
      </c>
      <c r="M4181" s="2">
        <v>103</v>
      </c>
      <c r="N4181" s="2">
        <v>114</v>
      </c>
      <c r="O4181" s="2">
        <v>533</v>
      </c>
      <c r="P4181" s="2">
        <v>112</v>
      </c>
      <c r="Q4181" s="2">
        <v>233</v>
      </c>
      <c r="R4181" s="2">
        <v>61</v>
      </c>
      <c r="S4181" s="2" t="s">
        <v>31</v>
      </c>
      <c r="T4181" s="5">
        <f t="shared" si="455"/>
        <v>1715</v>
      </c>
      <c r="U4181" s="4">
        <f t="shared" si="456"/>
        <v>0.35095225200830399</v>
      </c>
      <c r="V4181" s="4">
        <f t="shared" si="457"/>
        <v>0.35095225200830399</v>
      </c>
      <c r="W4181">
        <f t="shared" si="458"/>
        <v>21</v>
      </c>
      <c r="X4181" t="str">
        <f t="shared" si="459"/>
        <v>Friday</v>
      </c>
      <c r="Y4181" s="5" t="str">
        <f t="shared" si="460"/>
        <v>Oct</v>
      </c>
      <c r="Z4181" s="5" t="str">
        <f t="shared" si="461"/>
        <v>11+</v>
      </c>
    </row>
    <row r="4182" spans="1:26" x14ac:dyDescent="0.25">
      <c r="A4182" s="2" t="s">
        <v>4215</v>
      </c>
      <c r="B4182" s="2" t="s">
        <v>26</v>
      </c>
      <c r="C4182" s="1">
        <v>45961</v>
      </c>
      <c r="D4182" s="3">
        <v>0.89513888888888893</v>
      </c>
      <c r="E4182" s="2" t="s">
        <v>15</v>
      </c>
      <c r="F4182" s="2" t="s">
        <v>44</v>
      </c>
      <c r="G4182" s="2">
        <v>55356</v>
      </c>
      <c r="H4182" s="2">
        <v>9</v>
      </c>
      <c r="I4182" s="2">
        <v>113</v>
      </c>
      <c r="J4182" s="2">
        <v>60966</v>
      </c>
      <c r="K4182" s="2">
        <v>42404</v>
      </c>
      <c r="L4182" s="2">
        <v>1407</v>
      </c>
      <c r="M4182" s="2">
        <v>119</v>
      </c>
      <c r="N4182" s="2">
        <v>173</v>
      </c>
      <c r="O4182" s="2">
        <v>142</v>
      </c>
      <c r="P4182" s="2">
        <v>176</v>
      </c>
      <c r="Q4182" s="2">
        <v>706</v>
      </c>
      <c r="R4182" s="2">
        <v>233</v>
      </c>
      <c r="S4182" s="2" t="s">
        <v>31</v>
      </c>
      <c r="T4182" s="5">
        <f t="shared" si="455"/>
        <v>1841</v>
      </c>
      <c r="U4182" s="4">
        <f t="shared" si="456"/>
        <v>0.76602355661536237</v>
      </c>
      <c r="V4182" s="4">
        <f t="shared" si="457"/>
        <v>0.76602355661536237</v>
      </c>
      <c r="W4182">
        <f t="shared" si="458"/>
        <v>21</v>
      </c>
      <c r="X4182" t="str">
        <f t="shared" si="459"/>
        <v>Friday</v>
      </c>
      <c r="Y4182" s="5" t="str">
        <f t="shared" si="460"/>
        <v>Oct</v>
      </c>
      <c r="Z4182" s="5" t="str">
        <f t="shared" si="461"/>
        <v>6-10</v>
      </c>
    </row>
    <row r="4183" spans="1:26" x14ac:dyDescent="0.25">
      <c r="A4183" s="2" t="s">
        <v>4216</v>
      </c>
      <c r="B4183" s="2" t="s">
        <v>26</v>
      </c>
      <c r="C4183" s="1">
        <v>45961</v>
      </c>
      <c r="D4183" s="3">
        <v>0.90486111111111112</v>
      </c>
      <c r="E4183" s="2" t="s">
        <v>16</v>
      </c>
      <c r="F4183" s="2" t="s">
        <v>18</v>
      </c>
      <c r="G4183" s="2">
        <v>55253</v>
      </c>
      <c r="H4183" s="2">
        <v>9</v>
      </c>
      <c r="I4183" s="2">
        <v>141</v>
      </c>
      <c r="J4183" s="2">
        <v>16539</v>
      </c>
      <c r="K4183" s="2">
        <v>11570</v>
      </c>
      <c r="L4183" s="2">
        <v>605</v>
      </c>
      <c r="M4183" s="2">
        <v>77</v>
      </c>
      <c r="N4183" s="2">
        <v>51</v>
      </c>
      <c r="O4183" s="2">
        <v>77</v>
      </c>
      <c r="P4183" s="2">
        <v>25</v>
      </c>
      <c r="Q4183" s="2">
        <v>135</v>
      </c>
      <c r="R4183" s="2">
        <v>24</v>
      </c>
      <c r="S4183" s="2" t="s">
        <v>31</v>
      </c>
      <c r="T4183" s="5">
        <f t="shared" si="455"/>
        <v>810</v>
      </c>
      <c r="U4183" s="4">
        <f t="shared" si="456"/>
        <v>0.20940039454871229</v>
      </c>
      <c r="V4183" s="4">
        <f t="shared" si="457"/>
        <v>0.20940039454871229</v>
      </c>
      <c r="W4183">
        <f t="shared" si="458"/>
        <v>21</v>
      </c>
      <c r="X4183" t="str">
        <f t="shared" si="459"/>
        <v>Friday</v>
      </c>
      <c r="Y4183" s="5" t="str">
        <f t="shared" si="460"/>
        <v>Oct</v>
      </c>
      <c r="Z4183" s="5" t="str">
        <f t="shared" si="461"/>
        <v>6-10</v>
      </c>
    </row>
    <row r="4184" spans="1:26" x14ac:dyDescent="0.25">
      <c r="A4184" s="2" t="s">
        <v>4217</v>
      </c>
      <c r="B4184" s="2" t="s">
        <v>26</v>
      </c>
      <c r="C4184" s="1">
        <v>45961</v>
      </c>
      <c r="D4184" s="3">
        <v>0.90902777777777777</v>
      </c>
      <c r="E4184" s="2" t="s">
        <v>15</v>
      </c>
      <c r="F4184" s="2" t="s">
        <v>46</v>
      </c>
      <c r="G4184" s="2">
        <v>55316</v>
      </c>
      <c r="H4184" s="2">
        <v>5</v>
      </c>
      <c r="I4184" s="2">
        <v>171</v>
      </c>
      <c r="J4184" s="2">
        <v>107190</v>
      </c>
      <c r="K4184" s="2">
        <v>84420</v>
      </c>
      <c r="L4184" s="2">
        <v>1833</v>
      </c>
      <c r="M4184" s="2">
        <v>150</v>
      </c>
      <c r="N4184" s="2">
        <v>490</v>
      </c>
      <c r="O4184" s="2">
        <v>205</v>
      </c>
      <c r="P4184" s="2">
        <v>275</v>
      </c>
      <c r="Q4184" s="2">
        <v>1492</v>
      </c>
      <c r="R4184" s="2">
        <v>511</v>
      </c>
      <c r="S4184" s="2" t="s">
        <v>31</v>
      </c>
      <c r="T4184" s="5">
        <f t="shared" si="455"/>
        <v>2678</v>
      </c>
      <c r="U4184" s="4">
        <f t="shared" si="456"/>
        <v>1.5261407187793767</v>
      </c>
      <c r="V4184" s="4">
        <f t="shared" si="457"/>
        <v>1.5261407187793767</v>
      </c>
      <c r="W4184">
        <f t="shared" si="458"/>
        <v>21</v>
      </c>
      <c r="X4184" t="str">
        <f t="shared" si="459"/>
        <v>Friday</v>
      </c>
      <c r="Y4184" s="5" t="str">
        <f t="shared" si="460"/>
        <v>Oct</v>
      </c>
      <c r="Z4184" s="5" t="str">
        <f t="shared" si="461"/>
        <v>3-5</v>
      </c>
    </row>
    <row r="4185" spans="1:26" x14ac:dyDescent="0.25">
      <c r="A4185" s="2" t="s">
        <v>4218</v>
      </c>
      <c r="B4185" s="2" t="s">
        <v>26</v>
      </c>
      <c r="C4185" s="1">
        <v>45961</v>
      </c>
      <c r="D4185" s="3">
        <v>0.92291666666666672</v>
      </c>
      <c r="E4185" s="2" t="s">
        <v>16</v>
      </c>
      <c r="F4185" s="2" t="s">
        <v>44</v>
      </c>
      <c r="G4185" s="2">
        <v>55477</v>
      </c>
      <c r="H4185" s="2">
        <v>11</v>
      </c>
      <c r="I4185" s="2">
        <v>142</v>
      </c>
      <c r="J4185" s="2">
        <v>8970</v>
      </c>
      <c r="K4185" s="2">
        <v>7352</v>
      </c>
      <c r="L4185" s="2">
        <v>194</v>
      </c>
      <c r="M4185" s="2">
        <v>25</v>
      </c>
      <c r="N4185" s="2">
        <v>15</v>
      </c>
      <c r="O4185" s="2">
        <v>29</v>
      </c>
      <c r="P4185" s="2">
        <v>31</v>
      </c>
      <c r="Q4185" s="2">
        <v>83</v>
      </c>
      <c r="R4185" s="2">
        <v>9</v>
      </c>
      <c r="S4185" s="2" t="s">
        <v>31</v>
      </c>
      <c r="T4185" s="5">
        <f t="shared" si="455"/>
        <v>263</v>
      </c>
      <c r="U4185" s="4">
        <f t="shared" si="456"/>
        <v>0.13252338807073202</v>
      </c>
      <c r="V4185" s="4">
        <f t="shared" si="457"/>
        <v>0.13252338807073202</v>
      </c>
      <c r="W4185">
        <f t="shared" si="458"/>
        <v>22</v>
      </c>
      <c r="X4185" t="str">
        <f t="shared" si="459"/>
        <v>Friday</v>
      </c>
      <c r="Y4185" s="5" t="str">
        <f t="shared" si="460"/>
        <v>Oct</v>
      </c>
      <c r="Z4185" s="5" t="str">
        <f t="shared" si="461"/>
        <v>11+</v>
      </c>
    </row>
    <row r="4186" spans="1:26" x14ac:dyDescent="0.25">
      <c r="A4186" s="2" t="s">
        <v>4219</v>
      </c>
      <c r="B4186" s="2" t="s">
        <v>26</v>
      </c>
      <c r="C4186" s="1">
        <v>45961</v>
      </c>
      <c r="D4186" s="3">
        <v>0.96736111111111112</v>
      </c>
      <c r="E4186" s="2" t="s">
        <v>17</v>
      </c>
      <c r="F4186" s="2" t="s">
        <v>18</v>
      </c>
      <c r="G4186" s="2">
        <v>55111</v>
      </c>
      <c r="H4186" s="2">
        <v>9</v>
      </c>
      <c r="I4186" s="2">
        <v>52</v>
      </c>
      <c r="J4186" s="2">
        <v>3854</v>
      </c>
      <c r="K4186" s="2">
        <v>2664</v>
      </c>
      <c r="L4186" s="2">
        <v>47</v>
      </c>
      <c r="M4186" s="2">
        <v>5</v>
      </c>
      <c r="N4186" s="2">
        <v>6</v>
      </c>
      <c r="O4186" s="2">
        <v>0</v>
      </c>
      <c r="P4186" s="2">
        <v>70</v>
      </c>
      <c r="Q4186" s="2">
        <v>36</v>
      </c>
      <c r="R4186" s="2">
        <v>1</v>
      </c>
      <c r="S4186" s="2" t="s">
        <v>31</v>
      </c>
      <c r="T4186" s="5">
        <f t="shared" si="455"/>
        <v>58</v>
      </c>
      <c r="U4186" s="4">
        <f t="shared" si="456"/>
        <v>4.8338807134691804E-2</v>
      </c>
      <c r="V4186" s="4">
        <f t="shared" si="457"/>
        <v>4.8338807134691804E-2</v>
      </c>
      <c r="W4186">
        <f t="shared" si="458"/>
        <v>23</v>
      </c>
      <c r="X4186" t="str">
        <f t="shared" si="459"/>
        <v>Friday</v>
      </c>
      <c r="Y4186" s="5" t="str">
        <f t="shared" si="460"/>
        <v>Oct</v>
      </c>
      <c r="Z4186" s="5" t="str">
        <f t="shared" si="461"/>
        <v>6-10</v>
      </c>
    </row>
    <row r="4187" spans="1:26" x14ac:dyDescent="0.25">
      <c r="A4187" s="2" t="s">
        <v>4220</v>
      </c>
      <c r="B4187" s="2" t="s">
        <v>26</v>
      </c>
      <c r="C4187" s="1">
        <v>45962</v>
      </c>
      <c r="D4187" s="3">
        <v>7.1527777777777773E-2</v>
      </c>
      <c r="E4187" s="2" t="s">
        <v>15</v>
      </c>
      <c r="F4187" s="2" t="s">
        <v>27</v>
      </c>
      <c r="G4187" s="2">
        <v>55247</v>
      </c>
      <c r="H4187" s="2">
        <v>12</v>
      </c>
      <c r="I4187" s="2">
        <v>95</v>
      </c>
      <c r="J4187" s="2">
        <v>41084</v>
      </c>
      <c r="K4187" s="2">
        <v>31172</v>
      </c>
      <c r="L4187" s="2">
        <v>1049</v>
      </c>
      <c r="M4187" s="2">
        <v>84</v>
      </c>
      <c r="N4187" s="2">
        <v>223</v>
      </c>
      <c r="O4187" s="2">
        <v>112</v>
      </c>
      <c r="P4187" s="2">
        <v>222</v>
      </c>
      <c r="Q4187" s="2">
        <v>704</v>
      </c>
      <c r="R4187" s="2">
        <v>163</v>
      </c>
      <c r="S4187" s="2" t="s">
        <v>28</v>
      </c>
      <c r="T4187" s="5">
        <f t="shared" si="455"/>
        <v>1468</v>
      </c>
      <c r="U4187" s="4">
        <f t="shared" si="456"/>
        <v>0.56422973193114556</v>
      </c>
      <c r="V4187" s="4">
        <f t="shared" si="457"/>
        <v>0.56422973193114556</v>
      </c>
      <c r="W4187">
        <f t="shared" si="458"/>
        <v>1</v>
      </c>
      <c r="X4187" t="str">
        <f t="shared" si="459"/>
        <v>Saturday</v>
      </c>
      <c r="Y4187" s="5" t="str">
        <f t="shared" si="460"/>
        <v>Nov</v>
      </c>
      <c r="Z4187" s="5" t="str">
        <f t="shared" si="461"/>
        <v>11+</v>
      </c>
    </row>
    <row r="4188" spans="1:26" x14ac:dyDescent="0.25">
      <c r="A4188" s="2" t="s">
        <v>4221</v>
      </c>
      <c r="B4188" s="2" t="s">
        <v>26</v>
      </c>
      <c r="C4188" s="1">
        <v>45962</v>
      </c>
      <c r="D4188" s="3">
        <v>0.3034722222222222</v>
      </c>
      <c r="E4188" s="2" t="s">
        <v>16</v>
      </c>
      <c r="F4188" s="2" t="s">
        <v>27</v>
      </c>
      <c r="G4188" s="2">
        <v>55276</v>
      </c>
      <c r="H4188" s="2">
        <v>8</v>
      </c>
      <c r="I4188" s="2">
        <v>126</v>
      </c>
      <c r="J4188" s="2">
        <v>17132</v>
      </c>
      <c r="K4188" s="2">
        <v>12861</v>
      </c>
      <c r="L4188" s="2">
        <v>286</v>
      </c>
      <c r="M4188" s="2">
        <v>23</v>
      </c>
      <c r="N4188" s="2">
        <v>14</v>
      </c>
      <c r="O4188" s="2">
        <v>27</v>
      </c>
      <c r="P4188" s="2">
        <v>50</v>
      </c>
      <c r="Q4188" s="2">
        <v>102</v>
      </c>
      <c r="R4188" s="2">
        <v>24</v>
      </c>
      <c r="S4188" s="2" t="s">
        <v>31</v>
      </c>
      <c r="T4188" s="5">
        <f t="shared" si="455"/>
        <v>350</v>
      </c>
      <c r="U4188" s="4">
        <f t="shared" si="456"/>
        <v>0.23266878934799914</v>
      </c>
      <c r="V4188" s="4">
        <f t="shared" si="457"/>
        <v>0.23266878934799914</v>
      </c>
      <c r="W4188">
        <f t="shared" si="458"/>
        <v>7</v>
      </c>
      <c r="X4188" t="str">
        <f t="shared" si="459"/>
        <v>Saturday</v>
      </c>
      <c r="Y4188" s="5" t="str">
        <f t="shared" si="460"/>
        <v>Nov</v>
      </c>
      <c r="Z4188" s="5" t="str">
        <f t="shared" si="461"/>
        <v>6-10</v>
      </c>
    </row>
    <row r="4189" spans="1:26" x14ac:dyDescent="0.25">
      <c r="A4189" s="2" t="s">
        <v>4222</v>
      </c>
      <c r="B4189" s="2" t="s">
        <v>26</v>
      </c>
      <c r="C4189" s="1">
        <v>45962</v>
      </c>
      <c r="D4189" s="3">
        <v>0.37361111111111112</v>
      </c>
      <c r="E4189" s="2" t="s">
        <v>15</v>
      </c>
      <c r="F4189" s="2" t="s">
        <v>18</v>
      </c>
      <c r="G4189" s="2">
        <v>55480</v>
      </c>
      <c r="H4189" s="2">
        <v>4</v>
      </c>
      <c r="I4189" s="2">
        <v>120</v>
      </c>
      <c r="J4189" s="2">
        <v>48540</v>
      </c>
      <c r="K4189" s="2">
        <v>42394</v>
      </c>
      <c r="L4189" s="2">
        <v>2417</v>
      </c>
      <c r="M4189" s="2">
        <v>230</v>
      </c>
      <c r="N4189" s="2">
        <v>538</v>
      </c>
      <c r="O4189" s="2">
        <v>280</v>
      </c>
      <c r="P4189" s="2">
        <v>213</v>
      </c>
      <c r="Q4189" s="2">
        <v>826</v>
      </c>
      <c r="R4189" s="2">
        <v>219</v>
      </c>
      <c r="S4189" s="2" t="s">
        <v>31</v>
      </c>
      <c r="T4189" s="5">
        <f t="shared" si="455"/>
        <v>3465</v>
      </c>
      <c r="U4189" s="4">
        <f t="shared" si="456"/>
        <v>0.76413121845710164</v>
      </c>
      <c r="V4189" s="4">
        <f t="shared" si="457"/>
        <v>0.76413121845710164</v>
      </c>
      <c r="W4189">
        <f t="shared" si="458"/>
        <v>8</v>
      </c>
      <c r="X4189" t="str">
        <f t="shared" si="459"/>
        <v>Saturday</v>
      </c>
      <c r="Y4189" s="5" t="str">
        <f t="shared" si="460"/>
        <v>Nov</v>
      </c>
      <c r="Z4189" s="5" t="str">
        <f t="shared" si="461"/>
        <v>3-5</v>
      </c>
    </row>
    <row r="4190" spans="1:26" x14ac:dyDescent="0.25">
      <c r="A4190" s="2" t="s">
        <v>4223</v>
      </c>
      <c r="B4190" s="2" t="s">
        <v>26</v>
      </c>
      <c r="C4190" s="1">
        <v>45962</v>
      </c>
      <c r="D4190" s="3">
        <v>0.42708333333333331</v>
      </c>
      <c r="E4190" s="2" t="s">
        <v>16</v>
      </c>
      <c r="F4190" s="2" t="s">
        <v>44</v>
      </c>
      <c r="G4190" s="2">
        <v>55316</v>
      </c>
      <c r="H4190" s="2">
        <v>9</v>
      </c>
      <c r="I4190" s="2">
        <v>107</v>
      </c>
      <c r="J4190" s="2">
        <v>9012</v>
      </c>
      <c r="K4190" s="2">
        <v>7095</v>
      </c>
      <c r="L4190" s="2">
        <v>241</v>
      </c>
      <c r="M4190" s="2">
        <v>18</v>
      </c>
      <c r="N4190" s="2">
        <v>19</v>
      </c>
      <c r="O4190" s="2">
        <v>25</v>
      </c>
      <c r="P4190" s="2">
        <v>42</v>
      </c>
      <c r="Q4190" s="2">
        <v>129</v>
      </c>
      <c r="R4190" s="2">
        <v>15</v>
      </c>
      <c r="S4190" s="2" t="s">
        <v>31</v>
      </c>
      <c r="T4190" s="5">
        <f t="shared" si="455"/>
        <v>303</v>
      </c>
      <c r="U4190" s="4">
        <f t="shared" si="456"/>
        <v>0.12826307035938969</v>
      </c>
      <c r="V4190" s="4">
        <f t="shared" si="457"/>
        <v>0.12826307035938969</v>
      </c>
      <c r="W4190">
        <f t="shared" si="458"/>
        <v>10</v>
      </c>
      <c r="X4190" t="str">
        <f t="shared" si="459"/>
        <v>Saturday</v>
      </c>
      <c r="Y4190" s="5" t="str">
        <f t="shared" si="460"/>
        <v>Nov</v>
      </c>
      <c r="Z4190" s="5" t="str">
        <f t="shared" si="461"/>
        <v>6-10</v>
      </c>
    </row>
    <row r="4191" spans="1:26" x14ac:dyDescent="0.25">
      <c r="A4191" s="2" t="s">
        <v>4224</v>
      </c>
      <c r="B4191" s="2" t="s">
        <v>26</v>
      </c>
      <c r="C4191" s="1">
        <v>45962</v>
      </c>
      <c r="D4191" s="3">
        <v>0.47569444444444442</v>
      </c>
      <c r="E4191" s="2" t="s">
        <v>15</v>
      </c>
      <c r="F4191" s="2" t="s">
        <v>18</v>
      </c>
      <c r="G4191" s="2">
        <v>55277</v>
      </c>
      <c r="H4191" s="2">
        <v>8</v>
      </c>
      <c r="I4191" s="2">
        <v>145</v>
      </c>
      <c r="J4191" s="2">
        <v>37732</v>
      </c>
      <c r="K4191" s="2">
        <v>27968</v>
      </c>
      <c r="L4191" s="2">
        <v>1281</v>
      </c>
      <c r="M4191" s="2">
        <v>107</v>
      </c>
      <c r="N4191" s="2">
        <v>201</v>
      </c>
      <c r="O4191" s="2">
        <v>179</v>
      </c>
      <c r="P4191" s="2">
        <v>147</v>
      </c>
      <c r="Q4191" s="2">
        <v>399</v>
      </c>
      <c r="R4191" s="2">
        <v>79</v>
      </c>
      <c r="S4191" s="2" t="s">
        <v>31</v>
      </c>
      <c r="T4191" s="5">
        <f t="shared" si="455"/>
        <v>1768</v>
      </c>
      <c r="U4191" s="4">
        <f t="shared" si="456"/>
        <v>0.50596088789188998</v>
      </c>
      <c r="V4191" s="4">
        <f t="shared" si="457"/>
        <v>0.50596088789188998</v>
      </c>
      <c r="W4191">
        <f t="shared" si="458"/>
        <v>11</v>
      </c>
      <c r="X4191" t="str">
        <f t="shared" si="459"/>
        <v>Saturday</v>
      </c>
      <c r="Y4191" s="5" t="str">
        <f t="shared" si="460"/>
        <v>Nov</v>
      </c>
      <c r="Z4191" s="5" t="str">
        <f t="shared" si="461"/>
        <v>6-10</v>
      </c>
    </row>
    <row r="4192" spans="1:26" x14ac:dyDescent="0.25">
      <c r="A4192" s="2" t="s">
        <v>4225</v>
      </c>
      <c r="B4192" s="2" t="s">
        <v>26</v>
      </c>
      <c r="C4192" s="1">
        <v>45962</v>
      </c>
      <c r="D4192" s="3">
        <v>0.49027777777777776</v>
      </c>
      <c r="E4192" s="2" t="s">
        <v>17</v>
      </c>
      <c r="F4192" s="2" t="s">
        <v>49</v>
      </c>
      <c r="G4192" s="2">
        <v>55624</v>
      </c>
      <c r="H4192" s="2">
        <v>8</v>
      </c>
      <c r="I4192" s="2">
        <v>51</v>
      </c>
      <c r="J4192" s="2">
        <v>5779</v>
      </c>
      <c r="K4192" s="2">
        <v>4320</v>
      </c>
      <c r="L4192" s="2">
        <v>93</v>
      </c>
      <c r="M4192" s="2">
        <v>13</v>
      </c>
      <c r="N4192" s="2">
        <v>11</v>
      </c>
      <c r="O4192" s="2">
        <v>0</v>
      </c>
      <c r="P4192" s="2">
        <v>85</v>
      </c>
      <c r="Q4192" s="2">
        <v>44</v>
      </c>
      <c r="R4192" s="2">
        <v>3</v>
      </c>
      <c r="S4192" s="2" t="s">
        <v>31</v>
      </c>
      <c r="T4192" s="5">
        <f t="shared" si="455"/>
        <v>117</v>
      </c>
      <c r="U4192" s="4">
        <f t="shared" si="456"/>
        <v>7.7664317560765139E-2</v>
      </c>
      <c r="V4192" s="4">
        <f t="shared" si="457"/>
        <v>7.7664317560765139E-2</v>
      </c>
      <c r="W4192">
        <f t="shared" si="458"/>
        <v>11</v>
      </c>
      <c r="X4192" t="str">
        <f t="shared" si="459"/>
        <v>Saturday</v>
      </c>
      <c r="Y4192" s="5" t="str">
        <f t="shared" si="460"/>
        <v>Nov</v>
      </c>
      <c r="Z4192" s="5" t="str">
        <f t="shared" si="461"/>
        <v>6-10</v>
      </c>
    </row>
    <row r="4193" spans="1:26" x14ac:dyDescent="0.25">
      <c r="A4193" s="2" t="s">
        <v>4226</v>
      </c>
      <c r="B4193" s="2" t="s">
        <v>26</v>
      </c>
      <c r="C4193" s="1">
        <v>45962</v>
      </c>
      <c r="D4193" s="3">
        <v>0.52361111111111114</v>
      </c>
      <c r="E4193" s="2" t="s">
        <v>16</v>
      </c>
      <c r="F4193" s="2" t="s">
        <v>38</v>
      </c>
      <c r="G4193" s="2">
        <v>55580</v>
      </c>
      <c r="H4193" s="2">
        <v>8</v>
      </c>
      <c r="I4193" s="2">
        <v>63</v>
      </c>
      <c r="J4193" s="2">
        <v>22874</v>
      </c>
      <c r="K4193" s="2">
        <v>18721</v>
      </c>
      <c r="L4193" s="2">
        <v>646</v>
      </c>
      <c r="M4193" s="2">
        <v>43</v>
      </c>
      <c r="N4193" s="2">
        <v>28</v>
      </c>
      <c r="O4193" s="2">
        <v>62</v>
      </c>
      <c r="P4193" s="2">
        <v>148</v>
      </c>
      <c r="Q4193" s="2">
        <v>401</v>
      </c>
      <c r="R4193" s="2">
        <v>15</v>
      </c>
      <c r="S4193" s="2" t="s">
        <v>31</v>
      </c>
      <c r="T4193" s="5">
        <f t="shared" si="455"/>
        <v>779</v>
      </c>
      <c r="U4193" s="4">
        <f t="shared" si="456"/>
        <v>0.33682979489024828</v>
      </c>
      <c r="V4193" s="4">
        <f t="shared" si="457"/>
        <v>0.33682979489024828</v>
      </c>
      <c r="W4193">
        <f t="shared" si="458"/>
        <v>12</v>
      </c>
      <c r="X4193" t="str">
        <f t="shared" si="459"/>
        <v>Saturday</v>
      </c>
      <c r="Y4193" s="5" t="str">
        <f t="shared" si="460"/>
        <v>Nov</v>
      </c>
      <c r="Z4193" s="5" t="str">
        <f t="shared" si="461"/>
        <v>6-10</v>
      </c>
    </row>
    <row r="4194" spans="1:26" x14ac:dyDescent="0.25">
      <c r="A4194" s="2" t="s">
        <v>4227</v>
      </c>
      <c r="B4194" s="2" t="s">
        <v>26</v>
      </c>
      <c r="C4194" s="1">
        <v>45962</v>
      </c>
      <c r="D4194" s="3">
        <v>0.56805555555555554</v>
      </c>
      <c r="E4194" s="2" t="s">
        <v>16</v>
      </c>
      <c r="F4194" s="2" t="s">
        <v>18</v>
      </c>
      <c r="G4194" s="2">
        <v>55416</v>
      </c>
      <c r="H4194" s="2">
        <v>7</v>
      </c>
      <c r="I4194" s="2">
        <v>186</v>
      </c>
      <c r="J4194" s="2">
        <v>18878</v>
      </c>
      <c r="K4194" s="2">
        <v>13508</v>
      </c>
      <c r="L4194" s="2">
        <v>643</v>
      </c>
      <c r="M4194" s="2">
        <v>52</v>
      </c>
      <c r="N4194" s="2">
        <v>32</v>
      </c>
      <c r="O4194" s="2">
        <v>96</v>
      </c>
      <c r="P4194" s="2">
        <v>28</v>
      </c>
      <c r="Q4194" s="2">
        <v>358</v>
      </c>
      <c r="R4194" s="2">
        <v>17</v>
      </c>
      <c r="S4194" s="2" t="s">
        <v>31</v>
      </c>
      <c r="T4194" s="5">
        <f t="shared" si="455"/>
        <v>823</v>
      </c>
      <c r="U4194" s="4">
        <f t="shared" si="456"/>
        <v>0.24375631586545402</v>
      </c>
      <c r="V4194" s="4">
        <f t="shared" si="457"/>
        <v>0.24375631586545402</v>
      </c>
      <c r="W4194">
        <f t="shared" si="458"/>
        <v>13</v>
      </c>
      <c r="X4194" t="str">
        <f t="shared" si="459"/>
        <v>Saturday</v>
      </c>
      <c r="Y4194" s="5" t="str">
        <f t="shared" si="460"/>
        <v>Nov</v>
      </c>
      <c r="Z4194" s="5" t="str">
        <f t="shared" si="461"/>
        <v>6-10</v>
      </c>
    </row>
    <row r="4195" spans="1:26" x14ac:dyDescent="0.25">
      <c r="A4195" s="2" t="s">
        <v>4228</v>
      </c>
      <c r="B4195" s="2" t="s">
        <v>26</v>
      </c>
      <c r="C4195" s="1">
        <v>45962</v>
      </c>
      <c r="D4195" s="3">
        <v>0.58819444444444446</v>
      </c>
      <c r="E4195" s="2" t="s">
        <v>16</v>
      </c>
      <c r="F4195" s="2" t="s">
        <v>44</v>
      </c>
      <c r="G4195" s="2">
        <v>55494</v>
      </c>
      <c r="H4195" s="2">
        <v>11</v>
      </c>
      <c r="I4195" s="2">
        <v>175</v>
      </c>
      <c r="J4195" s="2">
        <v>15604</v>
      </c>
      <c r="K4195" s="2">
        <v>12300</v>
      </c>
      <c r="L4195" s="2">
        <v>376</v>
      </c>
      <c r="M4195" s="2">
        <v>35</v>
      </c>
      <c r="N4195" s="2">
        <v>29</v>
      </c>
      <c r="O4195" s="2">
        <v>55</v>
      </c>
      <c r="P4195" s="2">
        <v>78</v>
      </c>
      <c r="Q4195" s="2">
        <v>259</v>
      </c>
      <c r="R4195" s="2">
        <v>11</v>
      </c>
      <c r="S4195" s="2" t="s">
        <v>31</v>
      </c>
      <c r="T4195" s="5">
        <f t="shared" si="455"/>
        <v>495</v>
      </c>
      <c r="U4195" s="4">
        <f t="shared" si="456"/>
        <v>0.22164558330630338</v>
      </c>
      <c r="V4195" s="4">
        <f t="shared" si="457"/>
        <v>0.22164558330630338</v>
      </c>
      <c r="W4195">
        <f t="shared" si="458"/>
        <v>14</v>
      </c>
      <c r="X4195" t="str">
        <f t="shared" si="459"/>
        <v>Saturday</v>
      </c>
      <c r="Y4195" s="5" t="str">
        <f t="shared" si="460"/>
        <v>Nov</v>
      </c>
      <c r="Z4195" s="5" t="str">
        <f t="shared" si="461"/>
        <v>11+</v>
      </c>
    </row>
    <row r="4196" spans="1:26" x14ac:dyDescent="0.25">
      <c r="A4196" s="2" t="s">
        <v>4229</v>
      </c>
      <c r="B4196" s="2" t="s">
        <v>26</v>
      </c>
      <c r="C4196" s="1">
        <v>45962</v>
      </c>
      <c r="D4196" s="3">
        <v>0.59722222222222221</v>
      </c>
      <c r="E4196" s="2" t="s">
        <v>15</v>
      </c>
      <c r="F4196" s="2" t="s">
        <v>44</v>
      </c>
      <c r="G4196" s="2">
        <v>55385</v>
      </c>
      <c r="H4196" s="2">
        <v>4</v>
      </c>
      <c r="I4196" s="2">
        <v>156</v>
      </c>
      <c r="J4196" s="2">
        <v>41820</v>
      </c>
      <c r="K4196" s="2">
        <v>33994</v>
      </c>
      <c r="L4196" s="2">
        <v>1055</v>
      </c>
      <c r="M4196" s="2">
        <v>104</v>
      </c>
      <c r="N4196" s="2">
        <v>232</v>
      </c>
      <c r="O4196" s="2">
        <v>167</v>
      </c>
      <c r="P4196" s="2">
        <v>110</v>
      </c>
      <c r="Q4196" s="2">
        <v>704</v>
      </c>
      <c r="R4196" s="2">
        <v>89</v>
      </c>
      <c r="S4196" s="2" t="s">
        <v>31</v>
      </c>
      <c r="T4196" s="5">
        <f t="shared" si="455"/>
        <v>1558</v>
      </c>
      <c r="U4196" s="4">
        <f t="shared" si="456"/>
        <v>0.61377629322018601</v>
      </c>
      <c r="V4196" s="4">
        <f t="shared" si="457"/>
        <v>0.61377629322018601</v>
      </c>
      <c r="W4196">
        <f t="shared" si="458"/>
        <v>14</v>
      </c>
      <c r="X4196" t="str">
        <f t="shared" si="459"/>
        <v>Saturday</v>
      </c>
      <c r="Y4196" s="5" t="str">
        <f t="shared" si="460"/>
        <v>Nov</v>
      </c>
      <c r="Z4196" s="5" t="str">
        <f t="shared" si="461"/>
        <v>3-5</v>
      </c>
    </row>
    <row r="4197" spans="1:26" x14ac:dyDescent="0.25">
      <c r="A4197" s="2" t="s">
        <v>4230</v>
      </c>
      <c r="B4197" s="2" t="s">
        <v>26</v>
      </c>
      <c r="C4197" s="1">
        <v>45962</v>
      </c>
      <c r="D4197" s="3">
        <v>0.61736111111111114</v>
      </c>
      <c r="E4197" s="2" t="s">
        <v>17</v>
      </c>
      <c r="F4197" s="2" t="s">
        <v>27</v>
      </c>
      <c r="G4197" s="2">
        <v>55598</v>
      </c>
      <c r="H4197" s="2">
        <v>10</v>
      </c>
      <c r="I4197" s="2">
        <v>32</v>
      </c>
      <c r="J4197" s="2">
        <v>9858</v>
      </c>
      <c r="K4197" s="2">
        <v>7738</v>
      </c>
      <c r="L4197" s="2">
        <v>153</v>
      </c>
      <c r="M4197" s="2">
        <v>22</v>
      </c>
      <c r="N4197" s="2">
        <v>14</v>
      </c>
      <c r="O4197" s="2">
        <v>0</v>
      </c>
      <c r="P4197" s="2">
        <v>36</v>
      </c>
      <c r="Q4197" s="2">
        <v>135</v>
      </c>
      <c r="R4197" s="2">
        <v>3</v>
      </c>
      <c r="S4197" s="2" t="s">
        <v>31</v>
      </c>
      <c r="T4197" s="5">
        <f t="shared" si="455"/>
        <v>189</v>
      </c>
      <c r="U4197" s="4">
        <f t="shared" si="456"/>
        <v>0.13917766826144826</v>
      </c>
      <c r="V4197" s="4">
        <f t="shared" si="457"/>
        <v>0.13917766826144826</v>
      </c>
      <c r="W4197">
        <f t="shared" si="458"/>
        <v>14</v>
      </c>
      <c r="X4197" t="str">
        <f t="shared" si="459"/>
        <v>Saturday</v>
      </c>
      <c r="Y4197" s="5" t="str">
        <f t="shared" si="460"/>
        <v>Nov</v>
      </c>
      <c r="Z4197" s="5" t="str">
        <f t="shared" si="461"/>
        <v>6-10</v>
      </c>
    </row>
    <row r="4198" spans="1:26" x14ac:dyDescent="0.25">
      <c r="A4198" s="2" t="s">
        <v>4231</v>
      </c>
      <c r="B4198" s="2" t="s">
        <v>26</v>
      </c>
      <c r="C4198" s="1">
        <v>45962</v>
      </c>
      <c r="D4198" s="3">
        <v>0.62777777777777777</v>
      </c>
      <c r="E4198" s="2" t="s">
        <v>17</v>
      </c>
      <c r="F4198" s="2" t="s">
        <v>18</v>
      </c>
      <c r="G4198" s="2">
        <v>55217</v>
      </c>
      <c r="H4198" s="2">
        <v>5</v>
      </c>
      <c r="I4198" s="2">
        <v>42</v>
      </c>
      <c r="J4198" s="2">
        <v>3557</v>
      </c>
      <c r="K4198" s="2">
        <v>3120</v>
      </c>
      <c r="L4198" s="2">
        <v>65</v>
      </c>
      <c r="M4198" s="2">
        <v>10</v>
      </c>
      <c r="N4198" s="2">
        <v>10</v>
      </c>
      <c r="O4198" s="2">
        <v>0</v>
      </c>
      <c r="P4198" s="2">
        <v>35</v>
      </c>
      <c r="Q4198" s="2">
        <v>51</v>
      </c>
      <c r="R4198" s="2">
        <v>1</v>
      </c>
      <c r="S4198" s="2" t="s">
        <v>31</v>
      </c>
      <c r="T4198" s="5">
        <f t="shared" si="455"/>
        <v>85</v>
      </c>
      <c r="U4198" s="4">
        <f t="shared" si="456"/>
        <v>5.6504337432312514E-2</v>
      </c>
      <c r="V4198" s="4">
        <f t="shared" si="457"/>
        <v>5.6504337432312514E-2</v>
      </c>
      <c r="W4198">
        <f t="shared" si="458"/>
        <v>15</v>
      </c>
      <c r="X4198" t="str">
        <f t="shared" si="459"/>
        <v>Saturday</v>
      </c>
      <c r="Y4198" s="5" t="str">
        <f t="shared" si="460"/>
        <v>Nov</v>
      </c>
      <c r="Z4198" s="5" t="str">
        <f t="shared" si="461"/>
        <v>3-5</v>
      </c>
    </row>
    <row r="4199" spans="1:26" x14ac:dyDescent="0.25">
      <c r="A4199" s="2" t="s">
        <v>4232</v>
      </c>
      <c r="B4199" s="2" t="s">
        <v>26</v>
      </c>
      <c r="C4199" s="1">
        <v>45962</v>
      </c>
      <c r="D4199" s="3">
        <v>0.71458333333333335</v>
      </c>
      <c r="E4199" s="2" t="s">
        <v>15</v>
      </c>
      <c r="F4199" s="2" t="s">
        <v>27</v>
      </c>
      <c r="G4199" s="2">
        <v>55148</v>
      </c>
      <c r="H4199" s="2">
        <v>5</v>
      </c>
      <c r="I4199" s="2">
        <v>67</v>
      </c>
      <c r="J4199" s="2">
        <v>103680</v>
      </c>
      <c r="K4199" s="2">
        <v>79477</v>
      </c>
      <c r="L4199" s="2">
        <v>2873</v>
      </c>
      <c r="M4199" s="2">
        <v>328</v>
      </c>
      <c r="N4199" s="2">
        <v>605</v>
      </c>
      <c r="O4199" s="2">
        <v>334</v>
      </c>
      <c r="P4199" s="2">
        <v>297</v>
      </c>
      <c r="Q4199" s="2">
        <v>2659</v>
      </c>
      <c r="R4199" s="2">
        <v>305</v>
      </c>
      <c r="S4199" s="2" t="s">
        <v>28</v>
      </c>
      <c r="T4199" s="5">
        <f t="shared" si="455"/>
        <v>4140</v>
      </c>
      <c r="U4199" s="4">
        <f t="shared" si="456"/>
        <v>1.4411583375643722</v>
      </c>
      <c r="V4199" s="4">
        <f t="shared" si="457"/>
        <v>1.4411583375643722</v>
      </c>
      <c r="W4199">
        <f t="shared" si="458"/>
        <v>17</v>
      </c>
      <c r="X4199" t="str">
        <f t="shared" si="459"/>
        <v>Saturday</v>
      </c>
      <c r="Y4199" s="5" t="str">
        <f t="shared" si="460"/>
        <v>Nov</v>
      </c>
      <c r="Z4199" s="5" t="str">
        <f t="shared" si="461"/>
        <v>3-5</v>
      </c>
    </row>
    <row r="4200" spans="1:26" x14ac:dyDescent="0.25">
      <c r="A4200" s="2" t="s">
        <v>4233</v>
      </c>
      <c r="B4200" s="2" t="s">
        <v>26</v>
      </c>
      <c r="C4200" s="1">
        <v>45962</v>
      </c>
      <c r="D4200" s="3">
        <v>0.71527777777777779</v>
      </c>
      <c r="E4200" s="2" t="s">
        <v>15</v>
      </c>
      <c r="F4200" s="2" t="s">
        <v>36</v>
      </c>
      <c r="G4200" s="2">
        <v>55393</v>
      </c>
      <c r="H4200" s="2">
        <v>5</v>
      </c>
      <c r="I4200" s="2">
        <v>230</v>
      </c>
      <c r="J4200" s="2">
        <v>38910</v>
      </c>
      <c r="K4200" s="2">
        <v>28221</v>
      </c>
      <c r="L4200" s="2">
        <v>1187</v>
      </c>
      <c r="M4200" s="2">
        <v>104</v>
      </c>
      <c r="N4200" s="2">
        <v>203</v>
      </c>
      <c r="O4200" s="2">
        <v>118</v>
      </c>
      <c r="P4200" s="2">
        <v>50</v>
      </c>
      <c r="Q4200" s="2">
        <v>661</v>
      </c>
      <c r="R4200" s="2">
        <v>114</v>
      </c>
      <c r="S4200" s="2" t="s">
        <v>31</v>
      </c>
      <c r="T4200" s="5">
        <f t="shared" si="455"/>
        <v>1612</v>
      </c>
      <c r="U4200" s="4">
        <f t="shared" si="456"/>
        <v>0.50946870543209433</v>
      </c>
      <c r="V4200" s="4">
        <f t="shared" si="457"/>
        <v>0.50946870543209433</v>
      </c>
      <c r="W4200">
        <f t="shared" si="458"/>
        <v>17</v>
      </c>
      <c r="X4200" t="str">
        <f t="shared" si="459"/>
        <v>Saturday</v>
      </c>
      <c r="Y4200" s="5" t="str">
        <f t="shared" si="460"/>
        <v>Nov</v>
      </c>
      <c r="Z4200" s="5" t="str">
        <f t="shared" si="461"/>
        <v>3-5</v>
      </c>
    </row>
    <row r="4201" spans="1:26" x14ac:dyDescent="0.25">
      <c r="A4201" s="2" t="s">
        <v>4234</v>
      </c>
      <c r="B4201" s="2" t="s">
        <v>26</v>
      </c>
      <c r="C4201" s="1">
        <v>45962</v>
      </c>
      <c r="D4201" s="3">
        <v>0.78194444444444444</v>
      </c>
      <c r="E4201" s="2" t="s">
        <v>15</v>
      </c>
      <c r="F4201" s="2" t="s">
        <v>49</v>
      </c>
      <c r="G4201" s="2">
        <v>55324</v>
      </c>
      <c r="H4201" s="2">
        <v>6</v>
      </c>
      <c r="I4201" s="2">
        <v>71</v>
      </c>
      <c r="J4201" s="2">
        <v>45942</v>
      </c>
      <c r="K4201" s="2">
        <v>39921</v>
      </c>
      <c r="L4201" s="2">
        <v>1622</v>
      </c>
      <c r="M4201" s="2">
        <v>228</v>
      </c>
      <c r="N4201" s="2">
        <v>352</v>
      </c>
      <c r="O4201" s="2">
        <v>208</v>
      </c>
      <c r="P4201" s="2">
        <v>208</v>
      </c>
      <c r="Q4201" s="2">
        <v>1474</v>
      </c>
      <c r="R4201" s="2">
        <v>228</v>
      </c>
      <c r="S4201" s="2" t="s">
        <v>31</v>
      </c>
      <c r="T4201" s="5">
        <f t="shared" si="455"/>
        <v>2410</v>
      </c>
      <c r="U4201" s="4">
        <f t="shared" si="456"/>
        <v>0.72158556865013379</v>
      </c>
      <c r="V4201" s="4">
        <f t="shared" si="457"/>
        <v>0.72158556865013379</v>
      </c>
      <c r="W4201">
        <f t="shared" si="458"/>
        <v>18</v>
      </c>
      <c r="X4201" t="str">
        <f t="shared" si="459"/>
        <v>Saturday</v>
      </c>
      <c r="Y4201" s="5" t="str">
        <f t="shared" si="460"/>
        <v>Nov</v>
      </c>
      <c r="Z4201" s="5" t="str">
        <f t="shared" si="461"/>
        <v>6-10</v>
      </c>
    </row>
    <row r="4202" spans="1:26" x14ac:dyDescent="0.25">
      <c r="A4202" s="2" t="s">
        <v>4235</v>
      </c>
      <c r="B4202" s="2" t="s">
        <v>26</v>
      </c>
      <c r="C4202" s="1">
        <v>45962</v>
      </c>
      <c r="D4202" s="3">
        <v>0.79305555555555551</v>
      </c>
      <c r="E4202" s="2" t="s">
        <v>16</v>
      </c>
      <c r="F4202" s="2" t="s">
        <v>18</v>
      </c>
      <c r="G4202" s="2">
        <v>55414</v>
      </c>
      <c r="H4202" s="2">
        <v>4</v>
      </c>
      <c r="I4202" s="2">
        <v>314</v>
      </c>
      <c r="J4202" s="2">
        <v>18770</v>
      </c>
      <c r="K4202" s="2">
        <v>13397</v>
      </c>
      <c r="L4202" s="2">
        <v>508</v>
      </c>
      <c r="M4202" s="2">
        <v>38</v>
      </c>
      <c r="N4202" s="2">
        <v>26</v>
      </c>
      <c r="O4202" s="2">
        <v>63</v>
      </c>
      <c r="P4202" s="2">
        <v>71</v>
      </c>
      <c r="Q4202" s="2">
        <v>202</v>
      </c>
      <c r="R4202" s="2">
        <v>24</v>
      </c>
      <c r="S4202" s="2" t="s">
        <v>31</v>
      </c>
      <c r="T4202" s="5">
        <f t="shared" si="455"/>
        <v>635</v>
      </c>
      <c r="U4202" s="4">
        <f t="shared" si="456"/>
        <v>0.24176200960046199</v>
      </c>
      <c r="V4202" s="4">
        <f t="shared" si="457"/>
        <v>0.24176200960046199</v>
      </c>
      <c r="W4202">
        <f t="shared" si="458"/>
        <v>19</v>
      </c>
      <c r="X4202" t="str">
        <f t="shared" si="459"/>
        <v>Saturday</v>
      </c>
      <c r="Y4202" s="5" t="str">
        <f t="shared" si="460"/>
        <v>Nov</v>
      </c>
      <c r="Z4202" s="5" t="str">
        <f t="shared" si="461"/>
        <v>3-5</v>
      </c>
    </row>
    <row r="4203" spans="1:26" x14ac:dyDescent="0.25">
      <c r="A4203" s="2" t="s">
        <v>4236</v>
      </c>
      <c r="B4203" s="2" t="s">
        <v>26</v>
      </c>
      <c r="C4203" s="1">
        <v>45962</v>
      </c>
      <c r="D4203" s="3">
        <v>0.80486111111111114</v>
      </c>
      <c r="E4203" s="2" t="s">
        <v>16</v>
      </c>
      <c r="F4203" s="2" t="s">
        <v>27</v>
      </c>
      <c r="G4203" s="2">
        <v>55449</v>
      </c>
      <c r="H4203" s="2">
        <v>13</v>
      </c>
      <c r="I4203" s="2">
        <v>108</v>
      </c>
      <c r="J4203" s="2">
        <v>26376</v>
      </c>
      <c r="K4203" s="2">
        <v>19450</v>
      </c>
      <c r="L4203" s="2">
        <v>728</v>
      </c>
      <c r="M4203" s="2">
        <v>92</v>
      </c>
      <c r="N4203" s="2">
        <v>65</v>
      </c>
      <c r="O4203" s="2">
        <v>95</v>
      </c>
      <c r="P4203" s="2">
        <v>82</v>
      </c>
      <c r="Q4203" s="2">
        <v>469</v>
      </c>
      <c r="R4203" s="2">
        <v>24</v>
      </c>
      <c r="S4203" s="2" t="s">
        <v>31</v>
      </c>
      <c r="T4203" s="5">
        <f t="shared" si="455"/>
        <v>980</v>
      </c>
      <c r="U4203" s="4">
        <f t="shared" si="456"/>
        <v>0.35077278219625241</v>
      </c>
      <c r="V4203" s="4">
        <f t="shared" si="457"/>
        <v>0.35077278219625241</v>
      </c>
      <c r="W4203">
        <f t="shared" si="458"/>
        <v>19</v>
      </c>
      <c r="X4203" t="str">
        <f t="shared" si="459"/>
        <v>Saturday</v>
      </c>
      <c r="Y4203" s="5" t="str">
        <f t="shared" si="460"/>
        <v>Nov</v>
      </c>
      <c r="Z4203" s="5" t="str">
        <f t="shared" si="461"/>
        <v>11+</v>
      </c>
    </row>
    <row r="4204" spans="1:26" x14ac:dyDescent="0.25">
      <c r="A4204" s="2" t="s">
        <v>4237</v>
      </c>
      <c r="B4204" s="2" t="s">
        <v>26</v>
      </c>
      <c r="C4204" s="1">
        <v>45962</v>
      </c>
      <c r="D4204" s="3">
        <v>0.81666666666666665</v>
      </c>
      <c r="E4204" s="2" t="s">
        <v>16</v>
      </c>
      <c r="F4204" s="2" t="s">
        <v>30</v>
      </c>
      <c r="G4204" s="2">
        <v>55596</v>
      </c>
      <c r="H4204" s="2">
        <v>7</v>
      </c>
      <c r="I4204" s="2">
        <v>110</v>
      </c>
      <c r="J4204" s="2">
        <v>37844</v>
      </c>
      <c r="K4204" s="2">
        <v>29292</v>
      </c>
      <c r="L4204" s="2">
        <v>1265</v>
      </c>
      <c r="M4204" s="2">
        <v>104</v>
      </c>
      <c r="N4204" s="2">
        <v>66</v>
      </c>
      <c r="O4204" s="2">
        <v>187</v>
      </c>
      <c r="P4204" s="2">
        <v>105</v>
      </c>
      <c r="Q4204" s="2">
        <v>383</v>
      </c>
      <c r="R4204" s="2">
        <v>69</v>
      </c>
      <c r="S4204" s="2" t="s">
        <v>28</v>
      </c>
      <c r="T4204" s="5">
        <f t="shared" si="455"/>
        <v>1622</v>
      </c>
      <c r="U4204" s="4">
        <f t="shared" si="456"/>
        <v>0.52687243686596164</v>
      </c>
      <c r="V4204" s="4">
        <f t="shared" si="457"/>
        <v>0.52687243686596164</v>
      </c>
      <c r="W4204">
        <f t="shared" si="458"/>
        <v>19</v>
      </c>
      <c r="X4204" t="str">
        <f t="shared" si="459"/>
        <v>Saturday</v>
      </c>
      <c r="Y4204" s="5" t="str">
        <f t="shared" si="460"/>
        <v>Nov</v>
      </c>
      <c r="Z4204" s="5" t="str">
        <f t="shared" si="461"/>
        <v>6-10</v>
      </c>
    </row>
    <row r="4205" spans="1:26" x14ac:dyDescent="0.25">
      <c r="A4205" s="2" t="s">
        <v>4238</v>
      </c>
      <c r="B4205" s="2" t="s">
        <v>26</v>
      </c>
      <c r="C4205" s="1">
        <v>45962</v>
      </c>
      <c r="D4205" s="3">
        <v>0.81944444444444442</v>
      </c>
      <c r="E4205" s="2" t="s">
        <v>15</v>
      </c>
      <c r="F4205" s="2" t="s">
        <v>18</v>
      </c>
      <c r="G4205" s="2">
        <v>55408</v>
      </c>
      <c r="H4205" s="2">
        <v>9</v>
      </c>
      <c r="I4205" s="2">
        <v>59</v>
      </c>
      <c r="J4205" s="2">
        <v>39932</v>
      </c>
      <c r="K4205" s="2">
        <v>28984</v>
      </c>
      <c r="L4205" s="2">
        <v>1422</v>
      </c>
      <c r="M4205" s="2">
        <v>163</v>
      </c>
      <c r="N4205" s="2">
        <v>274</v>
      </c>
      <c r="O4205" s="2">
        <v>180</v>
      </c>
      <c r="P4205" s="2">
        <v>177</v>
      </c>
      <c r="Q4205" s="2">
        <v>1151</v>
      </c>
      <c r="R4205" s="2">
        <v>110</v>
      </c>
      <c r="S4205" s="2" t="s">
        <v>31</v>
      </c>
      <c r="T4205" s="5">
        <f t="shared" si="455"/>
        <v>2039</v>
      </c>
      <c r="U4205" s="4">
        <f t="shared" si="456"/>
        <v>0.52310135720473583</v>
      </c>
      <c r="V4205" s="4">
        <f t="shared" si="457"/>
        <v>0.52310135720473583</v>
      </c>
      <c r="W4205">
        <f t="shared" si="458"/>
        <v>19</v>
      </c>
      <c r="X4205" t="str">
        <f t="shared" si="459"/>
        <v>Saturday</v>
      </c>
      <c r="Y4205" s="5" t="str">
        <f t="shared" si="460"/>
        <v>Nov</v>
      </c>
      <c r="Z4205" s="5" t="str">
        <f t="shared" si="461"/>
        <v>6-10</v>
      </c>
    </row>
    <row r="4206" spans="1:26" x14ac:dyDescent="0.25">
      <c r="A4206" s="2" t="s">
        <v>4239</v>
      </c>
      <c r="B4206" s="2" t="s">
        <v>26</v>
      </c>
      <c r="C4206" s="1">
        <v>45962</v>
      </c>
      <c r="D4206" s="3">
        <v>0.82013888888888886</v>
      </c>
      <c r="E4206" s="2" t="s">
        <v>15</v>
      </c>
      <c r="F4206" s="2" t="s">
        <v>30</v>
      </c>
      <c r="G4206" s="2">
        <v>55472</v>
      </c>
      <c r="H4206" s="2">
        <v>3</v>
      </c>
      <c r="I4206" s="2">
        <v>142</v>
      </c>
      <c r="J4206" s="2">
        <v>39243</v>
      </c>
      <c r="K4206" s="2">
        <v>29744</v>
      </c>
      <c r="L4206" s="2">
        <v>1457</v>
      </c>
      <c r="M4206" s="2">
        <v>114</v>
      </c>
      <c r="N4206" s="2">
        <v>184</v>
      </c>
      <c r="O4206" s="2">
        <v>125</v>
      </c>
      <c r="P4206" s="2">
        <v>132</v>
      </c>
      <c r="Q4206" s="2">
        <v>722</v>
      </c>
      <c r="R4206" s="2">
        <v>191</v>
      </c>
      <c r="S4206" s="2" t="s">
        <v>31</v>
      </c>
      <c r="T4206" s="5">
        <f t="shared" si="455"/>
        <v>1880</v>
      </c>
      <c r="U4206" s="4">
        <f t="shared" si="456"/>
        <v>0.53619844245745596</v>
      </c>
      <c r="V4206" s="4">
        <f t="shared" si="457"/>
        <v>0.53619844245745596</v>
      </c>
      <c r="W4206">
        <f t="shared" si="458"/>
        <v>19</v>
      </c>
      <c r="X4206" t="str">
        <f t="shared" si="459"/>
        <v>Saturday</v>
      </c>
      <c r="Y4206" s="5" t="str">
        <f t="shared" si="460"/>
        <v>Nov</v>
      </c>
      <c r="Z4206" s="5" t="str">
        <f t="shared" si="461"/>
        <v>3-5</v>
      </c>
    </row>
    <row r="4207" spans="1:26" x14ac:dyDescent="0.25">
      <c r="A4207" s="2" t="s">
        <v>4240</v>
      </c>
      <c r="B4207" s="2" t="s">
        <v>26</v>
      </c>
      <c r="C4207" s="1">
        <v>45962</v>
      </c>
      <c r="D4207" s="3">
        <v>0.85347222222222219</v>
      </c>
      <c r="E4207" s="2" t="s">
        <v>16</v>
      </c>
      <c r="F4207" s="2" t="s">
        <v>30</v>
      </c>
      <c r="G4207" s="2">
        <v>55472</v>
      </c>
      <c r="H4207" s="2">
        <v>12</v>
      </c>
      <c r="I4207" s="2">
        <v>184</v>
      </c>
      <c r="J4207" s="2">
        <v>15919</v>
      </c>
      <c r="K4207" s="2">
        <v>10989</v>
      </c>
      <c r="L4207" s="2">
        <v>439</v>
      </c>
      <c r="M4207" s="2">
        <v>33</v>
      </c>
      <c r="N4207" s="2">
        <v>32</v>
      </c>
      <c r="O4207" s="2">
        <v>51</v>
      </c>
      <c r="P4207" s="2">
        <v>87</v>
      </c>
      <c r="Q4207" s="2">
        <v>165</v>
      </c>
      <c r="R4207" s="2">
        <v>14</v>
      </c>
      <c r="S4207" s="2" t="s">
        <v>31</v>
      </c>
      <c r="T4207" s="5">
        <f t="shared" si="455"/>
        <v>555</v>
      </c>
      <c r="U4207" s="4">
        <f t="shared" si="456"/>
        <v>0.1980999423132391</v>
      </c>
      <c r="V4207" s="4">
        <f t="shared" si="457"/>
        <v>0.1980999423132391</v>
      </c>
      <c r="W4207">
        <f t="shared" si="458"/>
        <v>20</v>
      </c>
      <c r="X4207" t="str">
        <f t="shared" si="459"/>
        <v>Saturday</v>
      </c>
      <c r="Y4207" s="5" t="str">
        <f t="shared" si="460"/>
        <v>Nov</v>
      </c>
      <c r="Z4207" s="5" t="str">
        <f t="shared" si="461"/>
        <v>11+</v>
      </c>
    </row>
    <row r="4208" spans="1:26" x14ac:dyDescent="0.25">
      <c r="A4208" s="2" t="s">
        <v>4241</v>
      </c>
      <c r="B4208" s="2" t="s">
        <v>26</v>
      </c>
      <c r="C4208" s="1">
        <v>45962</v>
      </c>
      <c r="D4208" s="3">
        <v>0.8569444444444444</v>
      </c>
      <c r="E4208" s="2" t="s">
        <v>16</v>
      </c>
      <c r="F4208" s="2" t="s">
        <v>18</v>
      </c>
      <c r="G4208" s="2">
        <v>55335</v>
      </c>
      <c r="H4208" s="2">
        <v>9</v>
      </c>
      <c r="I4208" s="2">
        <v>347</v>
      </c>
      <c r="J4208" s="2">
        <v>32937</v>
      </c>
      <c r="K4208" s="2">
        <v>26656</v>
      </c>
      <c r="L4208" s="2">
        <v>883</v>
      </c>
      <c r="M4208" s="2">
        <v>89</v>
      </c>
      <c r="N4208" s="2">
        <v>53</v>
      </c>
      <c r="O4208" s="2">
        <v>133</v>
      </c>
      <c r="P4208" s="2">
        <v>100</v>
      </c>
      <c r="Q4208" s="2">
        <v>284</v>
      </c>
      <c r="R4208" s="2">
        <v>20</v>
      </c>
      <c r="S4208" s="2" t="s">
        <v>31</v>
      </c>
      <c r="T4208" s="5">
        <f t="shared" si="455"/>
        <v>1158</v>
      </c>
      <c r="U4208" s="4">
        <f t="shared" si="456"/>
        <v>0.48172043010752691</v>
      </c>
      <c r="V4208" s="4">
        <f t="shared" si="457"/>
        <v>0.48172043010752691</v>
      </c>
      <c r="W4208">
        <f t="shared" si="458"/>
        <v>20</v>
      </c>
      <c r="X4208" t="str">
        <f t="shared" si="459"/>
        <v>Saturday</v>
      </c>
      <c r="Y4208" s="5" t="str">
        <f t="shared" si="460"/>
        <v>Nov</v>
      </c>
      <c r="Z4208" s="5" t="str">
        <f t="shared" si="461"/>
        <v>6-10</v>
      </c>
    </row>
    <row r="4209" spans="1:26" x14ac:dyDescent="0.25">
      <c r="A4209" s="2" t="s">
        <v>4242</v>
      </c>
      <c r="B4209" s="2" t="s">
        <v>26</v>
      </c>
      <c r="C4209" s="1">
        <v>45962</v>
      </c>
      <c r="D4209" s="3">
        <v>0.87222222222222223</v>
      </c>
      <c r="E4209" s="2" t="s">
        <v>15</v>
      </c>
      <c r="F4209" s="2" t="s">
        <v>49</v>
      </c>
      <c r="G4209" s="2">
        <v>55295</v>
      </c>
      <c r="H4209" s="2">
        <v>12</v>
      </c>
      <c r="I4209" s="2">
        <v>94</v>
      </c>
      <c r="J4209" s="2">
        <v>64481</v>
      </c>
      <c r="K4209" s="2">
        <v>50349</v>
      </c>
      <c r="L4209" s="2">
        <v>2173</v>
      </c>
      <c r="M4209" s="2">
        <v>317</v>
      </c>
      <c r="N4209" s="2">
        <v>548</v>
      </c>
      <c r="O4209" s="2">
        <v>448</v>
      </c>
      <c r="P4209" s="2">
        <v>217</v>
      </c>
      <c r="Q4209" s="2">
        <v>1239</v>
      </c>
      <c r="R4209" s="2">
        <v>220</v>
      </c>
      <c r="S4209" s="2" t="s">
        <v>31</v>
      </c>
      <c r="T4209" s="5">
        <f t="shared" si="455"/>
        <v>3486</v>
      </c>
      <c r="U4209" s="4">
        <f t="shared" si="456"/>
        <v>0.91055249118365134</v>
      </c>
      <c r="V4209" s="4">
        <f t="shared" si="457"/>
        <v>0.91055249118365134</v>
      </c>
      <c r="W4209">
        <f t="shared" si="458"/>
        <v>20</v>
      </c>
      <c r="X4209" t="str">
        <f t="shared" si="459"/>
        <v>Saturday</v>
      </c>
      <c r="Y4209" s="5" t="str">
        <f t="shared" si="460"/>
        <v>Nov</v>
      </c>
      <c r="Z4209" s="5" t="str">
        <f t="shared" si="461"/>
        <v>11+</v>
      </c>
    </row>
    <row r="4210" spans="1:26" x14ac:dyDescent="0.25">
      <c r="A4210" s="2" t="s">
        <v>4243</v>
      </c>
      <c r="B4210" s="2" t="s">
        <v>26</v>
      </c>
      <c r="C4210" s="1">
        <v>45962</v>
      </c>
      <c r="D4210" s="3">
        <v>0.90902777777777777</v>
      </c>
      <c r="E4210" s="2" t="s">
        <v>19</v>
      </c>
      <c r="F4210" s="2" t="s">
        <v>30</v>
      </c>
      <c r="G4210" s="2">
        <v>55334</v>
      </c>
      <c r="H4210" s="2">
        <v>10</v>
      </c>
      <c r="I4210" s="2">
        <v>171</v>
      </c>
      <c r="J4210" s="2">
        <v>56860</v>
      </c>
      <c r="K4210" s="2">
        <v>42555</v>
      </c>
      <c r="L4210" s="2">
        <v>2075</v>
      </c>
      <c r="M4210" s="2">
        <v>238</v>
      </c>
      <c r="N4210" s="2">
        <v>232</v>
      </c>
      <c r="O4210" s="2">
        <v>1064</v>
      </c>
      <c r="P4210" s="2">
        <v>220</v>
      </c>
      <c r="Q4210" s="2">
        <v>628</v>
      </c>
      <c r="R4210" s="2">
        <v>96</v>
      </c>
      <c r="S4210" s="2" t="s">
        <v>28</v>
      </c>
      <c r="T4210" s="5">
        <f t="shared" si="455"/>
        <v>3609</v>
      </c>
      <c r="U4210" s="4">
        <f t="shared" si="456"/>
        <v>0.76905699931326132</v>
      </c>
      <c r="V4210" s="4">
        <f t="shared" si="457"/>
        <v>0.76905699931326132</v>
      </c>
      <c r="W4210">
        <f t="shared" si="458"/>
        <v>21</v>
      </c>
      <c r="X4210" t="str">
        <f t="shared" si="459"/>
        <v>Saturday</v>
      </c>
      <c r="Y4210" s="5" t="str">
        <f t="shared" si="460"/>
        <v>Nov</v>
      </c>
      <c r="Z4210" s="5" t="str">
        <f t="shared" si="461"/>
        <v>6-10</v>
      </c>
    </row>
    <row r="4211" spans="1:26" x14ac:dyDescent="0.25">
      <c r="A4211" s="2" t="s">
        <v>4244</v>
      </c>
      <c r="B4211" s="2" t="s">
        <v>26</v>
      </c>
      <c r="C4211" s="1">
        <v>45962</v>
      </c>
      <c r="D4211" s="3">
        <v>0.95347222222222228</v>
      </c>
      <c r="E4211" s="2" t="s">
        <v>16</v>
      </c>
      <c r="F4211" s="2" t="s">
        <v>44</v>
      </c>
      <c r="G4211" s="2">
        <v>55342</v>
      </c>
      <c r="H4211" s="2">
        <v>9</v>
      </c>
      <c r="I4211" s="2">
        <v>158</v>
      </c>
      <c r="J4211" s="2">
        <v>24017</v>
      </c>
      <c r="K4211" s="2">
        <v>16637</v>
      </c>
      <c r="L4211" s="2">
        <v>574</v>
      </c>
      <c r="M4211" s="2">
        <v>48</v>
      </c>
      <c r="N4211" s="2">
        <v>31</v>
      </c>
      <c r="O4211" s="2">
        <v>93</v>
      </c>
      <c r="P4211" s="2">
        <v>56</v>
      </c>
      <c r="Q4211" s="2">
        <v>171</v>
      </c>
      <c r="R4211" s="2">
        <v>17</v>
      </c>
      <c r="S4211" s="2" t="s">
        <v>28</v>
      </c>
      <c r="T4211" s="5">
        <f t="shared" si="455"/>
        <v>746</v>
      </c>
      <c r="U4211" s="4">
        <f t="shared" si="456"/>
        <v>0.3006215893896137</v>
      </c>
      <c r="V4211" s="4">
        <f t="shared" si="457"/>
        <v>0.3006215893896137</v>
      </c>
      <c r="W4211">
        <f t="shared" si="458"/>
        <v>22</v>
      </c>
      <c r="X4211" t="str">
        <f t="shared" si="459"/>
        <v>Saturday</v>
      </c>
      <c r="Y4211" s="5" t="str">
        <f t="shared" si="460"/>
        <v>Nov</v>
      </c>
      <c r="Z4211" s="5" t="str">
        <f t="shared" si="461"/>
        <v>6-10</v>
      </c>
    </row>
    <row r="4212" spans="1:26" x14ac:dyDescent="0.25">
      <c r="A4212" s="2" t="s">
        <v>4245</v>
      </c>
      <c r="B4212" s="2" t="s">
        <v>26</v>
      </c>
      <c r="C4212" s="1">
        <v>45963</v>
      </c>
      <c r="D4212" s="3">
        <v>0.13541666666666666</v>
      </c>
      <c r="E4212" s="2" t="s">
        <v>15</v>
      </c>
      <c r="F4212" s="2" t="s">
        <v>46</v>
      </c>
      <c r="G4212" s="2">
        <v>55352</v>
      </c>
      <c r="H4212" s="2">
        <v>9</v>
      </c>
      <c r="I4212" s="2">
        <v>63</v>
      </c>
      <c r="J4212" s="2">
        <v>30152</v>
      </c>
      <c r="K4212" s="2">
        <v>27211</v>
      </c>
      <c r="L4212" s="2">
        <v>1035</v>
      </c>
      <c r="M4212" s="2">
        <v>117</v>
      </c>
      <c r="N4212" s="2">
        <v>203</v>
      </c>
      <c r="O4212" s="2">
        <v>162</v>
      </c>
      <c r="P4212" s="2">
        <v>59</v>
      </c>
      <c r="Q4212" s="2">
        <v>340</v>
      </c>
      <c r="R4212" s="2">
        <v>121</v>
      </c>
      <c r="S4212" s="2" t="s">
        <v>31</v>
      </c>
      <c r="T4212" s="5">
        <f t="shared" si="455"/>
        <v>1517</v>
      </c>
      <c r="U4212" s="4">
        <f t="shared" si="456"/>
        <v>0.49159921954039604</v>
      </c>
      <c r="V4212" s="4">
        <f t="shared" si="457"/>
        <v>0.49159921954039604</v>
      </c>
      <c r="W4212">
        <f t="shared" si="458"/>
        <v>3</v>
      </c>
      <c r="X4212" t="str">
        <f t="shared" si="459"/>
        <v>Sunday</v>
      </c>
      <c r="Y4212" s="5" t="str">
        <f t="shared" si="460"/>
        <v>Nov</v>
      </c>
      <c r="Z4212" s="5" t="str">
        <f t="shared" si="461"/>
        <v>6-10</v>
      </c>
    </row>
    <row r="4213" spans="1:26" x14ac:dyDescent="0.25">
      <c r="A4213" s="2" t="s">
        <v>4246</v>
      </c>
      <c r="B4213" s="2" t="s">
        <v>26</v>
      </c>
      <c r="C4213" s="1">
        <v>45963</v>
      </c>
      <c r="D4213" s="3">
        <v>0.23680555555555555</v>
      </c>
      <c r="E4213" s="2" t="s">
        <v>16</v>
      </c>
      <c r="F4213" s="2" t="s">
        <v>38</v>
      </c>
      <c r="G4213" s="2">
        <v>55293</v>
      </c>
      <c r="H4213" s="2">
        <v>11</v>
      </c>
      <c r="I4213" s="2">
        <v>240</v>
      </c>
      <c r="J4213" s="2">
        <v>67728</v>
      </c>
      <c r="K4213" s="2">
        <v>48757</v>
      </c>
      <c r="L4213" s="2">
        <v>1879</v>
      </c>
      <c r="M4213" s="2">
        <v>153</v>
      </c>
      <c r="N4213" s="2">
        <v>97</v>
      </c>
      <c r="O4213" s="2">
        <v>222</v>
      </c>
      <c r="P4213" s="2">
        <v>137</v>
      </c>
      <c r="Q4213" s="2">
        <v>584</v>
      </c>
      <c r="R4213" s="2">
        <v>47</v>
      </c>
      <c r="S4213" s="2" t="s">
        <v>28</v>
      </c>
      <c r="T4213" s="5">
        <f t="shared" si="455"/>
        <v>2351</v>
      </c>
      <c r="U4213" s="4">
        <f t="shared" si="456"/>
        <v>0.88179335539760906</v>
      </c>
      <c r="V4213" s="4">
        <f t="shared" si="457"/>
        <v>0.88179335539760906</v>
      </c>
      <c r="W4213">
        <f t="shared" si="458"/>
        <v>5</v>
      </c>
      <c r="X4213" t="str">
        <f t="shared" si="459"/>
        <v>Sunday</v>
      </c>
      <c r="Y4213" s="5" t="str">
        <f t="shared" si="460"/>
        <v>Nov</v>
      </c>
      <c r="Z4213" s="5" t="str">
        <f t="shared" si="461"/>
        <v>11+</v>
      </c>
    </row>
    <row r="4214" spans="1:26" x14ac:dyDescent="0.25">
      <c r="A4214" s="2" t="s">
        <v>4247</v>
      </c>
      <c r="B4214" s="2" t="s">
        <v>26</v>
      </c>
      <c r="C4214" s="1">
        <v>45963</v>
      </c>
      <c r="D4214" s="3">
        <v>0.30277777777777776</v>
      </c>
      <c r="E4214" s="2" t="s">
        <v>16</v>
      </c>
      <c r="F4214" s="2" t="s">
        <v>49</v>
      </c>
      <c r="G4214" s="2">
        <v>55202</v>
      </c>
      <c r="H4214" s="2">
        <v>12</v>
      </c>
      <c r="I4214" s="2">
        <v>111</v>
      </c>
      <c r="J4214" s="2">
        <v>25006</v>
      </c>
      <c r="K4214" s="2">
        <v>19726</v>
      </c>
      <c r="L4214" s="2">
        <v>715</v>
      </c>
      <c r="M4214" s="2">
        <v>54</v>
      </c>
      <c r="N4214" s="2">
        <v>47</v>
      </c>
      <c r="O4214" s="2">
        <v>112</v>
      </c>
      <c r="P4214" s="2">
        <v>110</v>
      </c>
      <c r="Q4214" s="2">
        <v>522</v>
      </c>
      <c r="R4214" s="2">
        <v>15</v>
      </c>
      <c r="S4214" s="2" t="s">
        <v>31</v>
      </c>
      <c r="T4214" s="5">
        <f t="shared" si="455"/>
        <v>928</v>
      </c>
      <c r="U4214" s="4">
        <f t="shared" si="456"/>
        <v>0.35734212528531573</v>
      </c>
      <c r="V4214" s="4">
        <f t="shared" si="457"/>
        <v>0.35734212528531573</v>
      </c>
      <c r="W4214">
        <f t="shared" si="458"/>
        <v>7</v>
      </c>
      <c r="X4214" t="str">
        <f t="shared" si="459"/>
        <v>Sunday</v>
      </c>
      <c r="Y4214" s="5" t="str">
        <f t="shared" si="460"/>
        <v>Nov</v>
      </c>
      <c r="Z4214" s="5" t="str">
        <f t="shared" si="461"/>
        <v>11+</v>
      </c>
    </row>
    <row r="4215" spans="1:26" x14ac:dyDescent="0.25">
      <c r="A4215" s="2" t="s">
        <v>4248</v>
      </c>
      <c r="B4215" s="2" t="s">
        <v>26</v>
      </c>
      <c r="C4215" s="1">
        <v>45963</v>
      </c>
      <c r="D4215" s="3">
        <v>0.4513888888888889</v>
      </c>
      <c r="E4215" s="2" t="s">
        <v>16</v>
      </c>
      <c r="F4215" s="2" t="s">
        <v>46</v>
      </c>
      <c r="G4215" s="2">
        <v>55436</v>
      </c>
      <c r="H4215" s="2">
        <v>12</v>
      </c>
      <c r="I4215" s="2">
        <v>193</v>
      </c>
      <c r="J4215" s="2">
        <v>14904</v>
      </c>
      <c r="K4215" s="2">
        <v>13303</v>
      </c>
      <c r="L4215" s="2">
        <v>431</v>
      </c>
      <c r="M4215" s="2">
        <v>34</v>
      </c>
      <c r="N4215" s="2">
        <v>28</v>
      </c>
      <c r="O4215" s="2">
        <v>50</v>
      </c>
      <c r="P4215" s="2">
        <v>101</v>
      </c>
      <c r="Q4215" s="2">
        <v>174</v>
      </c>
      <c r="R4215" s="2">
        <v>19</v>
      </c>
      <c r="S4215" s="2" t="s">
        <v>31</v>
      </c>
      <c r="T4215" s="5">
        <f t="shared" si="455"/>
        <v>543</v>
      </c>
      <c r="U4215" s="4">
        <f t="shared" si="456"/>
        <v>0.23997041633595498</v>
      </c>
      <c r="V4215" s="4">
        <f t="shared" si="457"/>
        <v>0.23997041633595498</v>
      </c>
      <c r="W4215">
        <f t="shared" si="458"/>
        <v>10</v>
      </c>
      <c r="X4215" t="str">
        <f t="shared" si="459"/>
        <v>Sunday</v>
      </c>
      <c r="Y4215" s="5" t="str">
        <f t="shared" si="460"/>
        <v>Nov</v>
      </c>
      <c r="Z4215" s="5" t="str">
        <f t="shared" si="461"/>
        <v>11+</v>
      </c>
    </row>
    <row r="4216" spans="1:26" x14ac:dyDescent="0.25">
      <c r="A4216" s="2" t="s">
        <v>4249</v>
      </c>
      <c r="B4216" s="2" t="s">
        <v>26</v>
      </c>
      <c r="C4216" s="1">
        <v>45963</v>
      </c>
      <c r="D4216" s="3">
        <v>0.46250000000000002</v>
      </c>
      <c r="E4216" s="2" t="s">
        <v>17</v>
      </c>
      <c r="F4216" s="2" t="s">
        <v>49</v>
      </c>
      <c r="G4216" s="2">
        <v>55450</v>
      </c>
      <c r="H4216" s="2">
        <v>5</v>
      </c>
      <c r="I4216" s="2">
        <v>70</v>
      </c>
      <c r="J4216" s="2">
        <v>6959</v>
      </c>
      <c r="K4216" s="2">
        <v>5784</v>
      </c>
      <c r="L4216" s="2">
        <v>117</v>
      </c>
      <c r="M4216" s="2">
        <v>17</v>
      </c>
      <c r="N4216" s="2">
        <v>17</v>
      </c>
      <c r="O4216" s="2">
        <v>0</v>
      </c>
      <c r="P4216" s="2">
        <v>45</v>
      </c>
      <c r="Q4216" s="2">
        <v>92</v>
      </c>
      <c r="R4216" s="2">
        <v>5</v>
      </c>
      <c r="S4216" s="2" t="s">
        <v>31</v>
      </c>
      <c r="T4216" s="5">
        <f t="shared" si="455"/>
        <v>151</v>
      </c>
      <c r="U4216" s="4">
        <f t="shared" si="456"/>
        <v>0.10431018935978359</v>
      </c>
      <c r="V4216" s="4">
        <f t="shared" si="457"/>
        <v>0.10431018935978359</v>
      </c>
      <c r="W4216">
        <f t="shared" si="458"/>
        <v>11</v>
      </c>
      <c r="X4216" t="str">
        <f t="shared" si="459"/>
        <v>Sunday</v>
      </c>
      <c r="Y4216" s="5" t="str">
        <f t="shared" si="460"/>
        <v>Nov</v>
      </c>
      <c r="Z4216" s="5" t="str">
        <f t="shared" si="461"/>
        <v>3-5</v>
      </c>
    </row>
    <row r="4217" spans="1:26" x14ac:dyDescent="0.25">
      <c r="A4217" s="2" t="s">
        <v>4250</v>
      </c>
      <c r="B4217" s="2" t="s">
        <v>26</v>
      </c>
      <c r="C4217" s="1">
        <v>45963</v>
      </c>
      <c r="D4217" s="3">
        <v>0.55972222222222223</v>
      </c>
      <c r="E4217" s="2" t="s">
        <v>17</v>
      </c>
      <c r="F4217" s="2" t="s">
        <v>18</v>
      </c>
      <c r="G4217" s="2">
        <v>55273</v>
      </c>
      <c r="H4217" s="2">
        <v>8</v>
      </c>
      <c r="I4217" s="2">
        <v>77</v>
      </c>
      <c r="J4217" s="2">
        <v>12932</v>
      </c>
      <c r="K4217" s="2">
        <v>10235</v>
      </c>
      <c r="L4217" s="2">
        <v>230</v>
      </c>
      <c r="M4217" s="2">
        <v>43</v>
      </c>
      <c r="N4217" s="2">
        <v>32</v>
      </c>
      <c r="O4217" s="2">
        <v>0</v>
      </c>
      <c r="P4217" s="2">
        <v>58</v>
      </c>
      <c r="Q4217" s="2">
        <v>76</v>
      </c>
      <c r="R4217" s="2">
        <v>7</v>
      </c>
      <c r="S4217" s="2" t="s">
        <v>31</v>
      </c>
      <c r="T4217" s="5">
        <f t="shared" si="455"/>
        <v>305</v>
      </c>
      <c r="U4217" s="4">
        <f t="shared" si="456"/>
        <v>0.18517178369185677</v>
      </c>
      <c r="V4217" s="4">
        <f t="shared" si="457"/>
        <v>0.18517178369185677</v>
      </c>
      <c r="W4217">
        <f t="shared" si="458"/>
        <v>13</v>
      </c>
      <c r="X4217" t="str">
        <f t="shared" si="459"/>
        <v>Sunday</v>
      </c>
      <c r="Y4217" s="5" t="str">
        <f t="shared" si="460"/>
        <v>Nov</v>
      </c>
      <c r="Z4217" s="5" t="str">
        <f t="shared" si="461"/>
        <v>6-10</v>
      </c>
    </row>
    <row r="4218" spans="1:26" x14ac:dyDescent="0.25">
      <c r="A4218" s="2" t="s">
        <v>4251</v>
      </c>
      <c r="B4218" s="2" t="s">
        <v>26</v>
      </c>
      <c r="C4218" s="1">
        <v>45963</v>
      </c>
      <c r="D4218" s="3">
        <v>0.59930555555555554</v>
      </c>
      <c r="E4218" s="2" t="s">
        <v>16</v>
      </c>
      <c r="F4218" s="2" t="s">
        <v>27</v>
      </c>
      <c r="G4218" s="2">
        <v>55292</v>
      </c>
      <c r="H4218" s="2">
        <v>8</v>
      </c>
      <c r="I4218" s="2">
        <v>202</v>
      </c>
      <c r="J4218" s="2">
        <v>23268</v>
      </c>
      <c r="K4218" s="2">
        <v>17775</v>
      </c>
      <c r="L4218" s="2">
        <v>517</v>
      </c>
      <c r="M4218" s="2">
        <v>58</v>
      </c>
      <c r="N4218" s="2">
        <v>34</v>
      </c>
      <c r="O4218" s="2">
        <v>78</v>
      </c>
      <c r="P4218" s="2">
        <v>127</v>
      </c>
      <c r="Q4218" s="2">
        <v>426</v>
      </c>
      <c r="R4218" s="2">
        <v>15</v>
      </c>
      <c r="S4218" s="2" t="s">
        <v>31</v>
      </c>
      <c r="T4218" s="5">
        <f t="shared" si="455"/>
        <v>687</v>
      </c>
      <c r="U4218" s="4">
        <f t="shared" si="456"/>
        <v>0.32147507776893586</v>
      </c>
      <c r="V4218" s="4">
        <f t="shared" si="457"/>
        <v>0.32147507776893586</v>
      </c>
      <c r="W4218">
        <f t="shared" si="458"/>
        <v>14</v>
      </c>
      <c r="X4218" t="str">
        <f t="shared" si="459"/>
        <v>Sunday</v>
      </c>
      <c r="Y4218" s="5" t="str">
        <f t="shared" si="460"/>
        <v>Nov</v>
      </c>
      <c r="Z4218" s="5" t="str">
        <f t="shared" si="461"/>
        <v>6-10</v>
      </c>
    </row>
    <row r="4219" spans="1:26" x14ac:dyDescent="0.25">
      <c r="A4219" s="2" t="s">
        <v>4252</v>
      </c>
      <c r="B4219" s="2" t="s">
        <v>26</v>
      </c>
      <c r="C4219" s="1">
        <v>45963</v>
      </c>
      <c r="D4219" s="3">
        <v>0.62361111111111112</v>
      </c>
      <c r="E4219" s="2" t="s">
        <v>15</v>
      </c>
      <c r="F4219" s="2" t="s">
        <v>49</v>
      </c>
      <c r="G4219" s="2">
        <v>55447</v>
      </c>
      <c r="H4219" s="2">
        <v>7</v>
      </c>
      <c r="I4219" s="2">
        <v>286</v>
      </c>
      <c r="J4219" s="2">
        <v>112856</v>
      </c>
      <c r="K4219" s="2">
        <v>85080</v>
      </c>
      <c r="L4219" s="2">
        <v>2204</v>
      </c>
      <c r="M4219" s="2">
        <v>309</v>
      </c>
      <c r="N4219" s="2">
        <v>664</v>
      </c>
      <c r="O4219" s="2">
        <v>611</v>
      </c>
      <c r="P4219" s="2">
        <v>515</v>
      </c>
      <c r="Q4219" s="2">
        <v>3568</v>
      </c>
      <c r="R4219" s="2">
        <v>493</v>
      </c>
      <c r="S4219" s="2" t="s">
        <v>31</v>
      </c>
      <c r="T4219" s="5">
        <f t="shared" si="455"/>
        <v>3788</v>
      </c>
      <c r="U4219" s="4">
        <f t="shared" si="456"/>
        <v>1.5344382924233952</v>
      </c>
      <c r="V4219" s="4">
        <f t="shared" si="457"/>
        <v>1.5344382924233952</v>
      </c>
      <c r="W4219">
        <f t="shared" si="458"/>
        <v>14</v>
      </c>
      <c r="X4219" t="str">
        <f t="shared" si="459"/>
        <v>Sunday</v>
      </c>
      <c r="Y4219" s="5" t="str">
        <f t="shared" si="460"/>
        <v>Nov</v>
      </c>
      <c r="Z4219" s="5" t="str">
        <f t="shared" si="461"/>
        <v>6-10</v>
      </c>
    </row>
    <row r="4220" spans="1:26" x14ac:dyDescent="0.25">
      <c r="A4220" s="2" t="s">
        <v>4253</v>
      </c>
      <c r="B4220" s="2" t="s">
        <v>26</v>
      </c>
      <c r="C4220" s="1">
        <v>45963</v>
      </c>
      <c r="D4220" s="3">
        <v>0.64583333333333337</v>
      </c>
      <c r="E4220" s="2" t="s">
        <v>16</v>
      </c>
      <c r="F4220" s="2" t="s">
        <v>27</v>
      </c>
      <c r="G4220" s="2">
        <v>55285</v>
      </c>
      <c r="H4220" s="2">
        <v>2</v>
      </c>
      <c r="I4220" s="2">
        <v>161</v>
      </c>
      <c r="J4220" s="2">
        <v>15504</v>
      </c>
      <c r="K4220" s="2">
        <v>11661</v>
      </c>
      <c r="L4220" s="2">
        <v>341</v>
      </c>
      <c r="M4220" s="2">
        <v>28</v>
      </c>
      <c r="N4220" s="2">
        <v>17</v>
      </c>
      <c r="O4220" s="2">
        <v>40</v>
      </c>
      <c r="P4220" s="2">
        <v>34</v>
      </c>
      <c r="Q4220" s="2">
        <v>96</v>
      </c>
      <c r="R4220" s="2">
        <v>19</v>
      </c>
      <c r="S4220" s="2" t="s">
        <v>31</v>
      </c>
      <c r="T4220" s="5">
        <f t="shared" si="455"/>
        <v>426</v>
      </c>
      <c r="U4220" s="4">
        <f t="shared" si="456"/>
        <v>0.21092520575201229</v>
      </c>
      <c r="V4220" s="4">
        <f t="shared" si="457"/>
        <v>0.21092520575201229</v>
      </c>
      <c r="W4220">
        <f t="shared" si="458"/>
        <v>15</v>
      </c>
      <c r="X4220" t="str">
        <f t="shared" si="459"/>
        <v>Sunday</v>
      </c>
      <c r="Y4220" s="5" t="str">
        <f t="shared" si="460"/>
        <v>Nov</v>
      </c>
      <c r="Z4220" s="5" t="str">
        <f t="shared" si="461"/>
        <v>0-2</v>
      </c>
    </row>
    <row r="4221" spans="1:26" x14ac:dyDescent="0.25">
      <c r="A4221" s="2" t="s">
        <v>4254</v>
      </c>
      <c r="B4221" s="2" t="s">
        <v>26</v>
      </c>
      <c r="C4221" s="1">
        <v>45963</v>
      </c>
      <c r="D4221" s="3">
        <v>0.66805555555555551</v>
      </c>
      <c r="E4221" s="2" t="s">
        <v>19</v>
      </c>
      <c r="F4221" s="2" t="s">
        <v>18</v>
      </c>
      <c r="G4221" s="2">
        <v>55502</v>
      </c>
      <c r="H4221" s="2">
        <v>5</v>
      </c>
      <c r="I4221" s="2">
        <v>200</v>
      </c>
      <c r="J4221" s="2">
        <v>16883</v>
      </c>
      <c r="K4221" s="2">
        <v>12063</v>
      </c>
      <c r="L4221" s="2">
        <v>649</v>
      </c>
      <c r="M4221" s="2">
        <v>66</v>
      </c>
      <c r="N4221" s="2">
        <v>98</v>
      </c>
      <c r="O4221" s="2">
        <v>340</v>
      </c>
      <c r="P4221" s="2">
        <v>71</v>
      </c>
      <c r="Q4221" s="2">
        <v>296</v>
      </c>
      <c r="R4221" s="2">
        <v>23</v>
      </c>
      <c r="S4221" s="2" t="s">
        <v>31</v>
      </c>
      <c r="T4221" s="5">
        <f t="shared" si="455"/>
        <v>1153</v>
      </c>
      <c r="U4221" s="4">
        <f t="shared" si="456"/>
        <v>0.21734351915246297</v>
      </c>
      <c r="V4221" s="4">
        <f t="shared" si="457"/>
        <v>0.21734351915246297</v>
      </c>
      <c r="W4221">
        <f t="shared" si="458"/>
        <v>16</v>
      </c>
      <c r="X4221" t="str">
        <f t="shared" si="459"/>
        <v>Sunday</v>
      </c>
      <c r="Y4221" s="5" t="str">
        <f t="shared" si="460"/>
        <v>Nov</v>
      </c>
      <c r="Z4221" s="5" t="str">
        <f t="shared" si="461"/>
        <v>3-5</v>
      </c>
    </row>
    <row r="4222" spans="1:26" x14ac:dyDescent="0.25">
      <c r="A4222" s="2" t="s">
        <v>4255</v>
      </c>
      <c r="B4222" s="2" t="s">
        <v>26</v>
      </c>
      <c r="C4222" s="1">
        <v>45963</v>
      </c>
      <c r="D4222" s="3">
        <v>0.7895833333333333</v>
      </c>
      <c r="E4222" s="2" t="s">
        <v>15</v>
      </c>
      <c r="F4222" s="2" t="s">
        <v>49</v>
      </c>
      <c r="G4222" s="2">
        <v>55293</v>
      </c>
      <c r="H4222" s="2">
        <v>5</v>
      </c>
      <c r="I4222" s="2">
        <v>58</v>
      </c>
      <c r="J4222" s="2">
        <v>53757</v>
      </c>
      <c r="K4222" s="2">
        <v>43111</v>
      </c>
      <c r="L4222" s="2">
        <v>1733</v>
      </c>
      <c r="M4222" s="2">
        <v>170</v>
      </c>
      <c r="N4222" s="2">
        <v>324</v>
      </c>
      <c r="O4222" s="2">
        <v>186</v>
      </c>
      <c r="P4222" s="2">
        <v>315</v>
      </c>
      <c r="Q4222" s="2">
        <v>660</v>
      </c>
      <c r="R4222" s="2">
        <v>261</v>
      </c>
      <c r="S4222" s="2" t="s">
        <v>31</v>
      </c>
      <c r="T4222" s="5">
        <f t="shared" si="455"/>
        <v>2413</v>
      </c>
      <c r="U4222" s="4">
        <f t="shared" si="456"/>
        <v>0.77968278082216558</v>
      </c>
      <c r="V4222" s="4">
        <f t="shared" si="457"/>
        <v>0.77968278082216558</v>
      </c>
      <c r="W4222">
        <f t="shared" si="458"/>
        <v>18</v>
      </c>
      <c r="X4222" t="str">
        <f t="shared" si="459"/>
        <v>Sunday</v>
      </c>
      <c r="Y4222" s="5" t="str">
        <f t="shared" si="460"/>
        <v>Nov</v>
      </c>
      <c r="Z4222" s="5" t="str">
        <f t="shared" si="461"/>
        <v>3-5</v>
      </c>
    </row>
    <row r="4223" spans="1:26" x14ac:dyDescent="0.25">
      <c r="A4223" s="2" t="s">
        <v>4256</v>
      </c>
      <c r="B4223" s="2" t="s">
        <v>26</v>
      </c>
      <c r="C4223" s="1">
        <v>45963</v>
      </c>
      <c r="D4223" s="3">
        <v>0.79583333333333328</v>
      </c>
      <c r="E4223" s="2" t="s">
        <v>15</v>
      </c>
      <c r="F4223" s="2" t="s">
        <v>46</v>
      </c>
      <c r="G4223" s="2">
        <v>55411</v>
      </c>
      <c r="H4223" s="2">
        <v>7</v>
      </c>
      <c r="I4223" s="2">
        <v>194</v>
      </c>
      <c r="J4223" s="2">
        <v>44318</v>
      </c>
      <c r="K4223" s="2">
        <v>32590</v>
      </c>
      <c r="L4223" s="2">
        <v>1993</v>
      </c>
      <c r="M4223" s="2">
        <v>248</v>
      </c>
      <c r="N4223" s="2">
        <v>453</v>
      </c>
      <c r="O4223" s="2">
        <v>240</v>
      </c>
      <c r="P4223" s="2">
        <v>258</v>
      </c>
      <c r="Q4223" s="2">
        <v>1160</v>
      </c>
      <c r="R4223" s="2">
        <v>116</v>
      </c>
      <c r="S4223" s="2" t="s">
        <v>31</v>
      </c>
      <c r="T4223" s="5">
        <f t="shared" si="455"/>
        <v>2934</v>
      </c>
      <c r="U4223" s="4">
        <f t="shared" si="456"/>
        <v>0.5881503672555991</v>
      </c>
      <c r="V4223" s="4">
        <f t="shared" si="457"/>
        <v>0.5881503672555991</v>
      </c>
      <c r="W4223">
        <f t="shared" si="458"/>
        <v>19</v>
      </c>
      <c r="X4223" t="str">
        <f t="shared" si="459"/>
        <v>Sunday</v>
      </c>
      <c r="Y4223" s="5" t="str">
        <f t="shared" si="460"/>
        <v>Nov</v>
      </c>
      <c r="Z4223" s="5" t="str">
        <f t="shared" si="461"/>
        <v>6-10</v>
      </c>
    </row>
    <row r="4224" spans="1:26" x14ac:dyDescent="0.25">
      <c r="A4224" s="2" t="s">
        <v>4257</v>
      </c>
      <c r="B4224" s="2" t="s">
        <v>26</v>
      </c>
      <c r="C4224" s="1">
        <v>45963</v>
      </c>
      <c r="D4224" s="3">
        <v>0.82777777777777772</v>
      </c>
      <c r="E4224" s="2" t="s">
        <v>15</v>
      </c>
      <c r="F4224" s="2" t="s">
        <v>18</v>
      </c>
      <c r="G4224" s="2">
        <v>55440</v>
      </c>
      <c r="H4224" s="2">
        <v>12</v>
      </c>
      <c r="I4224" s="2">
        <v>296</v>
      </c>
      <c r="J4224" s="2">
        <v>47809</v>
      </c>
      <c r="K4224" s="2">
        <v>36739</v>
      </c>
      <c r="L4224" s="2">
        <v>1268</v>
      </c>
      <c r="M4224" s="2">
        <v>181</v>
      </c>
      <c r="N4224" s="2">
        <v>256</v>
      </c>
      <c r="O4224" s="2">
        <v>179</v>
      </c>
      <c r="P4224" s="2">
        <v>311</v>
      </c>
      <c r="Q4224" s="2">
        <v>1526</v>
      </c>
      <c r="R4224" s="2">
        <v>99</v>
      </c>
      <c r="S4224" s="2" t="s">
        <v>31</v>
      </c>
      <c r="T4224" s="5">
        <f t="shared" si="455"/>
        <v>1884</v>
      </c>
      <c r="U4224" s="4">
        <f t="shared" si="456"/>
        <v>0.66268037518037515</v>
      </c>
      <c r="V4224" s="4">
        <f t="shared" si="457"/>
        <v>0.66268037518037515</v>
      </c>
      <c r="W4224">
        <f t="shared" si="458"/>
        <v>19</v>
      </c>
      <c r="X4224" t="str">
        <f t="shared" si="459"/>
        <v>Sunday</v>
      </c>
      <c r="Y4224" s="5" t="str">
        <f t="shared" si="460"/>
        <v>Nov</v>
      </c>
      <c r="Z4224" s="5" t="str">
        <f t="shared" si="461"/>
        <v>11+</v>
      </c>
    </row>
    <row r="4225" spans="1:26" x14ac:dyDescent="0.25">
      <c r="A4225" s="2" t="s">
        <v>4258</v>
      </c>
      <c r="B4225" s="2" t="s">
        <v>26</v>
      </c>
      <c r="C4225" s="1">
        <v>45963</v>
      </c>
      <c r="D4225" s="3">
        <v>0.89861111111111114</v>
      </c>
      <c r="E4225" s="2" t="s">
        <v>17</v>
      </c>
      <c r="F4225" s="2" t="s">
        <v>18</v>
      </c>
      <c r="G4225" s="2">
        <v>55141</v>
      </c>
      <c r="H4225" s="2">
        <v>6</v>
      </c>
      <c r="I4225" s="2">
        <v>56</v>
      </c>
      <c r="J4225" s="2">
        <v>10187</v>
      </c>
      <c r="K4225" s="2">
        <v>8716</v>
      </c>
      <c r="L4225" s="2">
        <v>168</v>
      </c>
      <c r="M4225" s="2">
        <v>15</v>
      </c>
      <c r="N4225" s="2">
        <v>18</v>
      </c>
      <c r="O4225" s="2">
        <v>0</v>
      </c>
      <c r="P4225" s="2">
        <v>215</v>
      </c>
      <c r="Q4225" s="2">
        <v>65</v>
      </c>
      <c r="R4225" s="2">
        <v>3</v>
      </c>
      <c r="S4225" s="2" t="s">
        <v>31</v>
      </c>
      <c r="T4225" s="5">
        <f t="shared" si="455"/>
        <v>201</v>
      </c>
      <c r="U4225" s="4">
        <f t="shared" si="456"/>
        <v>0.15806749968263178</v>
      </c>
      <c r="V4225" s="4">
        <f t="shared" si="457"/>
        <v>0.15806749968263178</v>
      </c>
      <c r="W4225">
        <f t="shared" si="458"/>
        <v>21</v>
      </c>
      <c r="X4225" t="str">
        <f t="shared" si="459"/>
        <v>Sunday</v>
      </c>
      <c r="Y4225" s="5" t="str">
        <f t="shared" si="460"/>
        <v>Nov</v>
      </c>
      <c r="Z4225" s="5" t="str">
        <f t="shared" si="461"/>
        <v>6-10</v>
      </c>
    </row>
    <row r="4226" spans="1:26" x14ac:dyDescent="0.25">
      <c r="A4226" s="2" t="s">
        <v>4259</v>
      </c>
      <c r="B4226" s="2" t="s">
        <v>26</v>
      </c>
      <c r="C4226" s="1">
        <v>45963</v>
      </c>
      <c r="D4226" s="3">
        <v>0.90208333333333335</v>
      </c>
      <c r="E4226" s="2" t="s">
        <v>15</v>
      </c>
      <c r="F4226" s="2" t="s">
        <v>36</v>
      </c>
      <c r="G4226" s="2">
        <v>55518</v>
      </c>
      <c r="H4226" s="2">
        <v>6</v>
      </c>
      <c r="I4226" s="2">
        <v>228</v>
      </c>
      <c r="J4226" s="2">
        <v>115570</v>
      </c>
      <c r="K4226" s="2">
        <v>84053</v>
      </c>
      <c r="L4226" s="2">
        <v>2315</v>
      </c>
      <c r="M4226" s="2">
        <v>192</v>
      </c>
      <c r="N4226" s="2">
        <v>575</v>
      </c>
      <c r="O4226" s="2">
        <v>276</v>
      </c>
      <c r="P4226" s="2">
        <v>228</v>
      </c>
      <c r="Q4226" s="2">
        <v>3022</v>
      </c>
      <c r="R4226" s="2">
        <v>354</v>
      </c>
      <c r="S4226" s="2" t="s">
        <v>31</v>
      </c>
      <c r="T4226" s="5">
        <f t="shared" ref="T4226:T4289" si="462">SUM(L4226:O4226)</f>
        <v>3358</v>
      </c>
      <c r="U4226" s="4">
        <f t="shared" ref="U4226:U4289" si="463">K4226/G4226</f>
        <v>1.5139774487553586</v>
      </c>
      <c r="V4226" s="4">
        <f t="shared" ref="V4226:V4289" si="464">K4226/G4226</f>
        <v>1.5139774487553586</v>
      </c>
      <c r="W4226">
        <f t="shared" ref="W4226:W4289" si="465">HOUR(D4226)</f>
        <v>21</v>
      </c>
      <c r="X4226" t="str">
        <f t="shared" ref="X4226:X4289" si="466">TEXT(C4226,"dddd")</f>
        <v>Sunday</v>
      </c>
      <c r="Y4226" s="5" t="str">
        <f t="shared" ref="Y4226:Y4289" si="467">TEXT(C4226,"mmm")</f>
        <v>Nov</v>
      </c>
      <c r="Z4226" s="5" t="str">
        <f t="shared" ref="Z4226:Z4289" si="468">IF(H4226&lt;=2,"0-2",IF(H4226&lt;=5,"3-5",IF(H4226&lt;=10,"6-10","11+")))</f>
        <v>6-10</v>
      </c>
    </row>
    <row r="4227" spans="1:26" x14ac:dyDescent="0.25">
      <c r="A4227" s="2" t="s">
        <v>4260</v>
      </c>
      <c r="B4227" s="2" t="s">
        <v>26</v>
      </c>
      <c r="C4227" s="1">
        <v>45963</v>
      </c>
      <c r="D4227" s="3">
        <v>0.94305555555555554</v>
      </c>
      <c r="E4227" s="2" t="s">
        <v>17</v>
      </c>
      <c r="F4227" s="2" t="s">
        <v>30</v>
      </c>
      <c r="G4227" s="2">
        <v>55349</v>
      </c>
      <c r="H4227" s="2">
        <v>12</v>
      </c>
      <c r="I4227" s="2">
        <v>33</v>
      </c>
      <c r="J4227" s="2">
        <v>9474</v>
      </c>
      <c r="K4227" s="2">
        <v>8460</v>
      </c>
      <c r="L4227" s="2">
        <v>123</v>
      </c>
      <c r="M4227" s="2">
        <v>16</v>
      </c>
      <c r="N4227" s="2">
        <v>17</v>
      </c>
      <c r="O4227" s="2">
        <v>0</v>
      </c>
      <c r="P4227" s="2">
        <v>116</v>
      </c>
      <c r="Q4227" s="2">
        <v>73</v>
      </c>
      <c r="R4227" s="2">
        <v>6</v>
      </c>
      <c r="S4227" s="2" t="s">
        <v>31</v>
      </c>
      <c r="T4227" s="5">
        <f t="shared" si="462"/>
        <v>156</v>
      </c>
      <c r="U4227" s="4">
        <f t="shared" si="463"/>
        <v>0.15284828994200436</v>
      </c>
      <c r="V4227" s="4">
        <f t="shared" si="464"/>
        <v>0.15284828994200436</v>
      </c>
      <c r="W4227">
        <f t="shared" si="465"/>
        <v>22</v>
      </c>
      <c r="X4227" t="str">
        <f t="shared" si="466"/>
        <v>Sunday</v>
      </c>
      <c r="Y4227" s="5" t="str">
        <f t="shared" si="467"/>
        <v>Nov</v>
      </c>
      <c r="Z4227" s="5" t="str">
        <f t="shared" si="468"/>
        <v>11+</v>
      </c>
    </row>
    <row r="4228" spans="1:26" x14ac:dyDescent="0.25">
      <c r="A4228" s="2" t="s">
        <v>4261</v>
      </c>
      <c r="B4228" s="2" t="s">
        <v>26</v>
      </c>
      <c r="C4228" s="1">
        <v>45964</v>
      </c>
      <c r="D4228" s="3">
        <v>0.33958333333333335</v>
      </c>
      <c r="E4228" s="2" t="s">
        <v>19</v>
      </c>
      <c r="F4228" s="2" t="s">
        <v>49</v>
      </c>
      <c r="G4228" s="2">
        <v>55490</v>
      </c>
      <c r="H4228" s="2">
        <v>4</v>
      </c>
      <c r="I4228" s="2">
        <v>237</v>
      </c>
      <c r="J4228" s="2">
        <v>26730</v>
      </c>
      <c r="K4228" s="2">
        <v>22541</v>
      </c>
      <c r="L4228" s="2">
        <v>902</v>
      </c>
      <c r="M4228" s="2">
        <v>94</v>
      </c>
      <c r="N4228" s="2">
        <v>124</v>
      </c>
      <c r="O4228" s="2">
        <v>710</v>
      </c>
      <c r="P4228" s="2">
        <v>179</v>
      </c>
      <c r="Q4228" s="2">
        <v>275</v>
      </c>
      <c r="R4228" s="2">
        <v>28</v>
      </c>
      <c r="S4228" s="2" t="s">
        <v>28</v>
      </c>
      <c r="T4228" s="5">
        <f t="shared" si="462"/>
        <v>1830</v>
      </c>
      <c r="U4228" s="4">
        <f t="shared" si="463"/>
        <v>0.4062173364570193</v>
      </c>
      <c r="V4228" s="4">
        <f t="shared" si="464"/>
        <v>0.4062173364570193</v>
      </c>
      <c r="W4228">
        <f t="shared" si="465"/>
        <v>8</v>
      </c>
      <c r="X4228" t="str">
        <f t="shared" si="466"/>
        <v>Monday</v>
      </c>
      <c r="Y4228" s="5" t="str">
        <f t="shared" si="467"/>
        <v>Nov</v>
      </c>
      <c r="Z4228" s="5" t="str">
        <f t="shared" si="468"/>
        <v>3-5</v>
      </c>
    </row>
    <row r="4229" spans="1:26" x14ac:dyDescent="0.25">
      <c r="A4229" s="2" t="s">
        <v>4262</v>
      </c>
      <c r="B4229" s="2" t="s">
        <v>26</v>
      </c>
      <c r="C4229" s="1">
        <v>45964</v>
      </c>
      <c r="D4229" s="3">
        <v>0.34097222222222223</v>
      </c>
      <c r="E4229" s="2" t="s">
        <v>15</v>
      </c>
      <c r="F4229" s="2" t="s">
        <v>38</v>
      </c>
      <c r="G4229" s="2">
        <v>55430</v>
      </c>
      <c r="H4229" s="2">
        <v>4</v>
      </c>
      <c r="I4229" s="2">
        <v>83</v>
      </c>
      <c r="J4229" s="2">
        <v>20588</v>
      </c>
      <c r="K4229" s="2">
        <v>16844</v>
      </c>
      <c r="L4229" s="2">
        <v>986</v>
      </c>
      <c r="M4229" s="2">
        <v>104</v>
      </c>
      <c r="N4229" s="2">
        <v>181</v>
      </c>
      <c r="O4229" s="2">
        <v>101</v>
      </c>
      <c r="P4229" s="2">
        <v>177</v>
      </c>
      <c r="Q4229" s="2">
        <v>261</v>
      </c>
      <c r="R4229" s="2">
        <v>68</v>
      </c>
      <c r="S4229" s="2" t="s">
        <v>31</v>
      </c>
      <c r="T4229" s="5">
        <f t="shared" si="462"/>
        <v>1372</v>
      </c>
      <c r="U4229" s="4">
        <f t="shared" si="463"/>
        <v>0.3038787660111853</v>
      </c>
      <c r="V4229" s="4">
        <f t="shared" si="464"/>
        <v>0.3038787660111853</v>
      </c>
      <c r="W4229">
        <f t="shared" si="465"/>
        <v>8</v>
      </c>
      <c r="X4229" t="str">
        <f t="shared" si="466"/>
        <v>Monday</v>
      </c>
      <c r="Y4229" s="5" t="str">
        <f t="shared" si="467"/>
        <v>Nov</v>
      </c>
      <c r="Z4229" s="5" t="str">
        <f t="shared" si="468"/>
        <v>3-5</v>
      </c>
    </row>
    <row r="4230" spans="1:26" x14ac:dyDescent="0.25">
      <c r="A4230" s="2" t="s">
        <v>4263</v>
      </c>
      <c r="B4230" s="2" t="s">
        <v>26</v>
      </c>
      <c r="C4230" s="1">
        <v>45964</v>
      </c>
      <c r="D4230" s="3">
        <v>0.34305555555555556</v>
      </c>
      <c r="E4230" s="2" t="s">
        <v>16</v>
      </c>
      <c r="F4230" s="2" t="s">
        <v>30</v>
      </c>
      <c r="G4230" s="2">
        <v>55227</v>
      </c>
      <c r="H4230" s="2">
        <v>6</v>
      </c>
      <c r="I4230" s="2">
        <v>85</v>
      </c>
      <c r="J4230" s="2">
        <v>12223</v>
      </c>
      <c r="K4230" s="2">
        <v>8945</v>
      </c>
      <c r="L4230" s="2">
        <v>319</v>
      </c>
      <c r="M4230" s="2">
        <v>29</v>
      </c>
      <c r="N4230" s="2">
        <v>20</v>
      </c>
      <c r="O4230" s="2">
        <v>46</v>
      </c>
      <c r="P4230" s="2">
        <v>14</v>
      </c>
      <c r="Q4230" s="2">
        <v>224</v>
      </c>
      <c r="R4230" s="2">
        <v>10</v>
      </c>
      <c r="S4230" s="2" t="s">
        <v>31</v>
      </c>
      <c r="T4230" s="5">
        <f t="shared" si="462"/>
        <v>414</v>
      </c>
      <c r="U4230" s="4">
        <f t="shared" si="463"/>
        <v>0.16196787803067339</v>
      </c>
      <c r="V4230" s="4">
        <f t="shared" si="464"/>
        <v>0.16196787803067339</v>
      </c>
      <c r="W4230">
        <f t="shared" si="465"/>
        <v>8</v>
      </c>
      <c r="X4230" t="str">
        <f t="shared" si="466"/>
        <v>Monday</v>
      </c>
      <c r="Y4230" s="5" t="str">
        <f t="shared" si="467"/>
        <v>Nov</v>
      </c>
      <c r="Z4230" s="5" t="str">
        <f t="shared" si="468"/>
        <v>6-10</v>
      </c>
    </row>
    <row r="4231" spans="1:26" x14ac:dyDescent="0.25">
      <c r="A4231" s="2" t="s">
        <v>4264</v>
      </c>
      <c r="B4231" s="2" t="s">
        <v>26</v>
      </c>
      <c r="C4231" s="1">
        <v>45964</v>
      </c>
      <c r="D4231" s="3">
        <v>0.35833333333333334</v>
      </c>
      <c r="E4231" s="2" t="s">
        <v>15</v>
      </c>
      <c r="F4231" s="2" t="s">
        <v>36</v>
      </c>
      <c r="G4231" s="2">
        <v>55593</v>
      </c>
      <c r="H4231" s="2">
        <v>3</v>
      </c>
      <c r="I4231" s="2">
        <v>138</v>
      </c>
      <c r="J4231" s="2">
        <v>33789</v>
      </c>
      <c r="K4231" s="2">
        <v>27083</v>
      </c>
      <c r="L4231" s="2">
        <v>775</v>
      </c>
      <c r="M4231" s="2">
        <v>64</v>
      </c>
      <c r="N4231" s="2">
        <v>178</v>
      </c>
      <c r="O4231" s="2">
        <v>101</v>
      </c>
      <c r="P4231" s="2">
        <v>183</v>
      </c>
      <c r="Q4231" s="2">
        <v>542</v>
      </c>
      <c r="R4231" s="2">
        <v>94</v>
      </c>
      <c r="S4231" s="2" t="s">
        <v>31</v>
      </c>
      <c r="T4231" s="5">
        <f t="shared" si="462"/>
        <v>1118</v>
      </c>
      <c r="U4231" s="4">
        <f t="shared" si="463"/>
        <v>0.48716565035166298</v>
      </c>
      <c r="V4231" s="4">
        <f t="shared" si="464"/>
        <v>0.48716565035166298</v>
      </c>
      <c r="W4231">
        <f t="shared" si="465"/>
        <v>8</v>
      </c>
      <c r="X4231" t="str">
        <f t="shared" si="466"/>
        <v>Monday</v>
      </c>
      <c r="Y4231" s="5" t="str">
        <f t="shared" si="467"/>
        <v>Nov</v>
      </c>
      <c r="Z4231" s="5" t="str">
        <f t="shared" si="468"/>
        <v>3-5</v>
      </c>
    </row>
    <row r="4232" spans="1:26" x14ac:dyDescent="0.25">
      <c r="A4232" s="2" t="s">
        <v>4265</v>
      </c>
      <c r="B4232" s="2" t="s">
        <v>26</v>
      </c>
      <c r="C4232" s="1">
        <v>45964</v>
      </c>
      <c r="D4232" s="3">
        <v>0.53749999999999998</v>
      </c>
      <c r="E4232" s="2" t="s">
        <v>15</v>
      </c>
      <c r="F4232" s="2" t="s">
        <v>46</v>
      </c>
      <c r="G4232" s="2">
        <v>55646</v>
      </c>
      <c r="H4232" s="2">
        <v>7</v>
      </c>
      <c r="I4232" s="2">
        <v>171</v>
      </c>
      <c r="J4232" s="2">
        <v>78269</v>
      </c>
      <c r="K4232" s="2">
        <v>57470</v>
      </c>
      <c r="L4232" s="2">
        <v>2022</v>
      </c>
      <c r="M4232" s="2">
        <v>178</v>
      </c>
      <c r="N4232" s="2">
        <v>475</v>
      </c>
      <c r="O4232" s="2">
        <v>259</v>
      </c>
      <c r="P4232" s="2">
        <v>138</v>
      </c>
      <c r="Q4232" s="2">
        <v>1877</v>
      </c>
      <c r="R4232" s="2">
        <v>273</v>
      </c>
      <c r="S4232" s="2" t="s">
        <v>31</v>
      </c>
      <c r="T4232" s="5">
        <f t="shared" si="462"/>
        <v>2934</v>
      </c>
      <c r="U4232" s="4">
        <f t="shared" si="463"/>
        <v>1.0327786363799734</v>
      </c>
      <c r="V4232" s="4">
        <f t="shared" si="464"/>
        <v>1.0327786363799734</v>
      </c>
      <c r="W4232">
        <f t="shared" si="465"/>
        <v>12</v>
      </c>
      <c r="X4232" t="str">
        <f t="shared" si="466"/>
        <v>Monday</v>
      </c>
      <c r="Y4232" s="5" t="str">
        <f t="shared" si="467"/>
        <v>Nov</v>
      </c>
      <c r="Z4232" s="5" t="str">
        <f t="shared" si="468"/>
        <v>6-10</v>
      </c>
    </row>
    <row r="4233" spans="1:26" x14ac:dyDescent="0.25">
      <c r="A4233" s="2" t="s">
        <v>4266</v>
      </c>
      <c r="B4233" s="2" t="s">
        <v>26</v>
      </c>
      <c r="C4233" s="1">
        <v>45964</v>
      </c>
      <c r="D4233" s="3">
        <v>0.72777777777777775</v>
      </c>
      <c r="E4233" s="2" t="s">
        <v>15</v>
      </c>
      <c r="F4233" s="2" t="s">
        <v>49</v>
      </c>
      <c r="G4233" s="2">
        <v>55418</v>
      </c>
      <c r="H4233" s="2">
        <v>11</v>
      </c>
      <c r="I4233" s="2">
        <v>100</v>
      </c>
      <c r="J4233" s="2">
        <v>53792</v>
      </c>
      <c r="K4233" s="2">
        <v>42387</v>
      </c>
      <c r="L4233" s="2">
        <v>1240</v>
      </c>
      <c r="M4233" s="2">
        <v>130</v>
      </c>
      <c r="N4233" s="2">
        <v>236</v>
      </c>
      <c r="O4233" s="2">
        <v>107</v>
      </c>
      <c r="P4233" s="2">
        <v>272</v>
      </c>
      <c r="Q4233" s="2">
        <v>1209</v>
      </c>
      <c r="R4233" s="2">
        <v>159</v>
      </c>
      <c r="S4233" s="2" t="s">
        <v>31</v>
      </c>
      <c r="T4233" s="5">
        <f t="shared" si="462"/>
        <v>1713</v>
      </c>
      <c r="U4233" s="4">
        <f t="shared" si="463"/>
        <v>0.76485979284708938</v>
      </c>
      <c r="V4233" s="4">
        <f t="shared" si="464"/>
        <v>0.76485979284708938</v>
      </c>
      <c r="W4233">
        <f t="shared" si="465"/>
        <v>17</v>
      </c>
      <c r="X4233" t="str">
        <f t="shared" si="466"/>
        <v>Monday</v>
      </c>
      <c r="Y4233" s="5" t="str">
        <f t="shared" si="467"/>
        <v>Nov</v>
      </c>
      <c r="Z4233" s="5" t="str">
        <f t="shared" si="468"/>
        <v>11+</v>
      </c>
    </row>
    <row r="4234" spans="1:26" x14ac:dyDescent="0.25">
      <c r="A4234" s="2" t="s">
        <v>4267</v>
      </c>
      <c r="B4234" s="2" t="s">
        <v>26</v>
      </c>
      <c r="C4234" s="1">
        <v>45964</v>
      </c>
      <c r="D4234" s="3">
        <v>0.74236111111111114</v>
      </c>
      <c r="E4234" s="2" t="s">
        <v>16</v>
      </c>
      <c r="F4234" s="2" t="s">
        <v>18</v>
      </c>
      <c r="G4234" s="2">
        <v>55264</v>
      </c>
      <c r="H4234" s="2">
        <v>5</v>
      </c>
      <c r="I4234" s="2">
        <v>131</v>
      </c>
      <c r="J4234" s="2">
        <v>18053</v>
      </c>
      <c r="K4234" s="2">
        <v>12768</v>
      </c>
      <c r="L4234" s="2">
        <v>538</v>
      </c>
      <c r="M4234" s="2">
        <v>39</v>
      </c>
      <c r="N4234" s="2">
        <v>33</v>
      </c>
      <c r="O4234" s="2">
        <v>59</v>
      </c>
      <c r="P4234" s="2">
        <v>67</v>
      </c>
      <c r="Q4234" s="2">
        <v>244</v>
      </c>
      <c r="R4234" s="2">
        <v>27</v>
      </c>
      <c r="S4234" s="2" t="s">
        <v>31</v>
      </c>
      <c r="T4234" s="5">
        <f t="shared" si="462"/>
        <v>669</v>
      </c>
      <c r="U4234" s="4">
        <f t="shared" si="463"/>
        <v>0.23103647944412276</v>
      </c>
      <c r="V4234" s="4">
        <f t="shared" si="464"/>
        <v>0.23103647944412276</v>
      </c>
      <c r="W4234">
        <f t="shared" si="465"/>
        <v>17</v>
      </c>
      <c r="X4234" t="str">
        <f t="shared" si="466"/>
        <v>Monday</v>
      </c>
      <c r="Y4234" s="5" t="str">
        <f t="shared" si="467"/>
        <v>Nov</v>
      </c>
      <c r="Z4234" s="5" t="str">
        <f t="shared" si="468"/>
        <v>3-5</v>
      </c>
    </row>
    <row r="4235" spans="1:26" x14ac:dyDescent="0.25">
      <c r="A4235" s="2" t="s">
        <v>4268</v>
      </c>
      <c r="B4235" s="2" t="s">
        <v>26</v>
      </c>
      <c r="C4235" s="1">
        <v>45964</v>
      </c>
      <c r="D4235" s="3">
        <v>0.83333333333333337</v>
      </c>
      <c r="E4235" s="2" t="s">
        <v>17</v>
      </c>
      <c r="F4235" s="2" t="s">
        <v>18</v>
      </c>
      <c r="G4235" s="2">
        <v>55478</v>
      </c>
      <c r="H4235" s="2">
        <v>7</v>
      </c>
      <c r="I4235" s="2">
        <v>30</v>
      </c>
      <c r="J4235" s="2">
        <v>15287</v>
      </c>
      <c r="K4235" s="2">
        <v>10750</v>
      </c>
      <c r="L4235" s="2">
        <v>168</v>
      </c>
      <c r="M4235" s="2">
        <v>18</v>
      </c>
      <c r="N4235" s="2">
        <v>20</v>
      </c>
      <c r="O4235" s="2">
        <v>0</v>
      </c>
      <c r="P4235" s="2">
        <v>257</v>
      </c>
      <c r="Q4235" s="2">
        <v>168</v>
      </c>
      <c r="R4235" s="2">
        <v>6</v>
      </c>
      <c r="S4235" s="2" t="s">
        <v>31</v>
      </c>
      <c r="T4235" s="5">
        <f t="shared" si="462"/>
        <v>206</v>
      </c>
      <c r="U4235" s="4">
        <f t="shared" si="463"/>
        <v>0.19377050362305778</v>
      </c>
      <c r="V4235" s="4">
        <f t="shared" si="464"/>
        <v>0.19377050362305778</v>
      </c>
      <c r="W4235">
        <f t="shared" si="465"/>
        <v>20</v>
      </c>
      <c r="X4235" t="str">
        <f t="shared" si="466"/>
        <v>Monday</v>
      </c>
      <c r="Y4235" s="5" t="str">
        <f t="shared" si="467"/>
        <v>Nov</v>
      </c>
      <c r="Z4235" s="5" t="str">
        <f t="shared" si="468"/>
        <v>6-10</v>
      </c>
    </row>
    <row r="4236" spans="1:26" x14ac:dyDescent="0.25">
      <c r="A4236" s="2" t="s">
        <v>4269</v>
      </c>
      <c r="B4236" s="2" t="s">
        <v>26</v>
      </c>
      <c r="C4236" s="1">
        <v>45964</v>
      </c>
      <c r="D4236" s="3">
        <v>0.85763888888888884</v>
      </c>
      <c r="E4236" s="2" t="s">
        <v>15</v>
      </c>
      <c r="F4236" s="2" t="s">
        <v>18</v>
      </c>
      <c r="G4236" s="2">
        <v>55586</v>
      </c>
      <c r="H4236" s="2">
        <v>7</v>
      </c>
      <c r="I4236" s="2">
        <v>98</v>
      </c>
      <c r="J4236" s="2">
        <v>50075</v>
      </c>
      <c r="K4236" s="2">
        <v>40169</v>
      </c>
      <c r="L4236" s="2">
        <v>1842</v>
      </c>
      <c r="M4236" s="2">
        <v>131</v>
      </c>
      <c r="N4236" s="2">
        <v>287</v>
      </c>
      <c r="O4236" s="2">
        <v>143</v>
      </c>
      <c r="P4236" s="2">
        <v>189</v>
      </c>
      <c r="Q4236" s="2">
        <v>1404</v>
      </c>
      <c r="R4236" s="2">
        <v>181</v>
      </c>
      <c r="S4236" s="2" t="s">
        <v>31</v>
      </c>
      <c r="T4236" s="5">
        <f t="shared" si="462"/>
        <v>2403</v>
      </c>
      <c r="U4236" s="4">
        <f t="shared" si="463"/>
        <v>0.72264598999748142</v>
      </c>
      <c r="V4236" s="4">
        <f t="shared" si="464"/>
        <v>0.72264598999748142</v>
      </c>
      <c r="W4236">
        <f t="shared" si="465"/>
        <v>20</v>
      </c>
      <c r="X4236" t="str">
        <f t="shared" si="466"/>
        <v>Monday</v>
      </c>
      <c r="Y4236" s="5" t="str">
        <f t="shared" si="467"/>
        <v>Nov</v>
      </c>
      <c r="Z4236" s="5" t="str">
        <f t="shared" si="468"/>
        <v>6-10</v>
      </c>
    </row>
    <row r="4237" spans="1:26" x14ac:dyDescent="0.25">
      <c r="A4237" s="2" t="s">
        <v>4270</v>
      </c>
      <c r="B4237" s="2" t="s">
        <v>26</v>
      </c>
      <c r="C4237" s="1">
        <v>45964</v>
      </c>
      <c r="D4237" s="3">
        <v>0.89583333333333337</v>
      </c>
      <c r="E4237" s="2" t="s">
        <v>19</v>
      </c>
      <c r="F4237" s="2" t="s">
        <v>30</v>
      </c>
      <c r="G4237" s="2">
        <v>55465</v>
      </c>
      <c r="H4237" s="2">
        <v>8</v>
      </c>
      <c r="I4237" s="2">
        <v>296</v>
      </c>
      <c r="J4237" s="2">
        <v>26816</v>
      </c>
      <c r="K4237" s="2">
        <v>24058</v>
      </c>
      <c r="L4237" s="2">
        <v>524</v>
      </c>
      <c r="M4237" s="2">
        <v>53</v>
      </c>
      <c r="N4237" s="2">
        <v>74</v>
      </c>
      <c r="O4237" s="2">
        <v>428</v>
      </c>
      <c r="P4237" s="2">
        <v>60</v>
      </c>
      <c r="Q4237" s="2">
        <v>319</v>
      </c>
      <c r="R4237" s="2">
        <v>31</v>
      </c>
      <c r="S4237" s="2" t="s">
        <v>28</v>
      </c>
      <c r="T4237" s="5">
        <f t="shared" si="462"/>
        <v>1079</v>
      </c>
      <c r="U4237" s="4">
        <f t="shared" si="463"/>
        <v>0.43375101415306949</v>
      </c>
      <c r="V4237" s="4">
        <f t="shared" si="464"/>
        <v>0.43375101415306949</v>
      </c>
      <c r="W4237">
        <f t="shared" si="465"/>
        <v>21</v>
      </c>
      <c r="X4237" t="str">
        <f t="shared" si="466"/>
        <v>Monday</v>
      </c>
      <c r="Y4237" s="5" t="str">
        <f t="shared" si="467"/>
        <v>Nov</v>
      </c>
      <c r="Z4237" s="5" t="str">
        <f t="shared" si="468"/>
        <v>6-10</v>
      </c>
    </row>
    <row r="4238" spans="1:26" x14ac:dyDescent="0.25">
      <c r="A4238" s="2" t="s">
        <v>4271</v>
      </c>
      <c r="B4238" s="2" t="s">
        <v>26</v>
      </c>
      <c r="C4238" s="1">
        <v>45964</v>
      </c>
      <c r="D4238" s="3">
        <v>0.94444444444444442</v>
      </c>
      <c r="E4238" s="2" t="s">
        <v>15</v>
      </c>
      <c r="F4238" s="2" t="s">
        <v>18</v>
      </c>
      <c r="G4238" s="2">
        <v>55421</v>
      </c>
      <c r="H4238" s="2">
        <v>6</v>
      </c>
      <c r="I4238" s="2">
        <v>126</v>
      </c>
      <c r="J4238" s="2">
        <v>29558</v>
      </c>
      <c r="K4238" s="2">
        <v>21543</v>
      </c>
      <c r="L4238" s="2">
        <v>845</v>
      </c>
      <c r="M4238" s="2">
        <v>82</v>
      </c>
      <c r="N4238" s="2">
        <v>204</v>
      </c>
      <c r="O4238" s="2">
        <v>95</v>
      </c>
      <c r="P4238" s="2">
        <v>172</v>
      </c>
      <c r="Q4238" s="2">
        <v>810</v>
      </c>
      <c r="R4238" s="2">
        <v>69</v>
      </c>
      <c r="S4238" s="2" t="s">
        <v>31</v>
      </c>
      <c r="T4238" s="5">
        <f t="shared" si="462"/>
        <v>1226</v>
      </c>
      <c r="U4238" s="4">
        <f t="shared" si="463"/>
        <v>0.38871546886559244</v>
      </c>
      <c r="V4238" s="4">
        <f t="shared" si="464"/>
        <v>0.38871546886559244</v>
      </c>
      <c r="W4238">
        <f t="shared" si="465"/>
        <v>22</v>
      </c>
      <c r="X4238" t="str">
        <f t="shared" si="466"/>
        <v>Monday</v>
      </c>
      <c r="Y4238" s="5" t="str">
        <f t="shared" si="467"/>
        <v>Nov</v>
      </c>
      <c r="Z4238" s="5" t="str">
        <f t="shared" si="468"/>
        <v>6-10</v>
      </c>
    </row>
    <row r="4239" spans="1:26" x14ac:dyDescent="0.25">
      <c r="A4239" s="2" t="s">
        <v>4272</v>
      </c>
      <c r="B4239" s="2" t="s">
        <v>26</v>
      </c>
      <c r="C4239" s="1">
        <v>45965</v>
      </c>
      <c r="D4239" s="3">
        <v>0.12847222222222221</v>
      </c>
      <c r="E4239" s="2" t="s">
        <v>15</v>
      </c>
      <c r="F4239" s="2" t="s">
        <v>36</v>
      </c>
      <c r="G4239" s="2">
        <v>55551</v>
      </c>
      <c r="H4239" s="2">
        <v>9</v>
      </c>
      <c r="I4239" s="2">
        <v>53</v>
      </c>
      <c r="J4239" s="2">
        <v>28038</v>
      </c>
      <c r="K4239" s="2">
        <v>23338</v>
      </c>
      <c r="L4239" s="2">
        <v>723</v>
      </c>
      <c r="M4239" s="2">
        <v>92</v>
      </c>
      <c r="N4239" s="2">
        <v>183</v>
      </c>
      <c r="O4239" s="2">
        <v>107</v>
      </c>
      <c r="P4239" s="2">
        <v>187</v>
      </c>
      <c r="Q4239" s="2">
        <v>917</v>
      </c>
      <c r="R4239" s="2">
        <v>131</v>
      </c>
      <c r="S4239" s="2" t="s">
        <v>31</v>
      </c>
      <c r="T4239" s="5">
        <f t="shared" si="462"/>
        <v>1105</v>
      </c>
      <c r="U4239" s="4">
        <f t="shared" si="463"/>
        <v>0.42011844971287643</v>
      </c>
      <c r="V4239" s="4">
        <f t="shared" si="464"/>
        <v>0.42011844971287643</v>
      </c>
      <c r="W4239">
        <f t="shared" si="465"/>
        <v>3</v>
      </c>
      <c r="X4239" t="str">
        <f t="shared" si="466"/>
        <v>Tuesday</v>
      </c>
      <c r="Y4239" s="5" t="str">
        <f t="shared" si="467"/>
        <v>Nov</v>
      </c>
      <c r="Z4239" s="5" t="str">
        <f t="shared" si="468"/>
        <v>6-10</v>
      </c>
    </row>
    <row r="4240" spans="1:26" x14ac:dyDescent="0.25">
      <c r="A4240" s="2" t="s">
        <v>4273</v>
      </c>
      <c r="B4240" s="2" t="s">
        <v>26</v>
      </c>
      <c r="C4240" s="1">
        <v>45965</v>
      </c>
      <c r="D4240" s="3">
        <v>0.12986111111111112</v>
      </c>
      <c r="E4240" s="2" t="s">
        <v>16</v>
      </c>
      <c r="F4240" s="2" t="s">
        <v>46</v>
      </c>
      <c r="G4240" s="2">
        <v>55636</v>
      </c>
      <c r="H4240" s="2">
        <v>8</v>
      </c>
      <c r="I4240" s="2">
        <v>130</v>
      </c>
      <c r="J4240" s="2">
        <v>20628</v>
      </c>
      <c r="K4240" s="2">
        <v>15423</v>
      </c>
      <c r="L4240" s="2">
        <v>690</v>
      </c>
      <c r="M4240" s="2">
        <v>75</v>
      </c>
      <c r="N4240" s="2">
        <v>45</v>
      </c>
      <c r="O4240" s="2">
        <v>98</v>
      </c>
      <c r="P4240" s="2">
        <v>71</v>
      </c>
      <c r="Q4240" s="2">
        <v>325</v>
      </c>
      <c r="R4240" s="2">
        <v>26</v>
      </c>
      <c r="S4240" s="2" t="s">
        <v>28</v>
      </c>
      <c r="T4240" s="5">
        <f t="shared" si="462"/>
        <v>908</v>
      </c>
      <c r="U4240" s="4">
        <f t="shared" si="463"/>
        <v>0.27721259616075922</v>
      </c>
      <c r="V4240" s="4">
        <f t="shared" si="464"/>
        <v>0.27721259616075922</v>
      </c>
      <c r="W4240">
        <f t="shared" si="465"/>
        <v>3</v>
      </c>
      <c r="X4240" t="str">
        <f t="shared" si="466"/>
        <v>Tuesday</v>
      </c>
      <c r="Y4240" s="5" t="str">
        <f t="shared" si="467"/>
        <v>Nov</v>
      </c>
      <c r="Z4240" s="5" t="str">
        <f t="shared" si="468"/>
        <v>6-10</v>
      </c>
    </row>
    <row r="4241" spans="1:26" x14ac:dyDescent="0.25">
      <c r="A4241" s="2" t="s">
        <v>4274</v>
      </c>
      <c r="B4241" s="2" t="s">
        <v>26</v>
      </c>
      <c r="C4241" s="1">
        <v>45965</v>
      </c>
      <c r="D4241" s="3">
        <v>0.29236111111111113</v>
      </c>
      <c r="E4241" s="2" t="s">
        <v>16</v>
      </c>
      <c r="F4241" s="2" t="s">
        <v>36</v>
      </c>
      <c r="G4241" s="2">
        <v>55562</v>
      </c>
      <c r="H4241" s="2">
        <v>11</v>
      </c>
      <c r="I4241" s="2">
        <v>257</v>
      </c>
      <c r="J4241" s="2">
        <v>15844</v>
      </c>
      <c r="K4241" s="2">
        <v>11824</v>
      </c>
      <c r="L4241" s="2">
        <v>379</v>
      </c>
      <c r="M4241" s="2">
        <v>42</v>
      </c>
      <c r="N4241" s="2">
        <v>28</v>
      </c>
      <c r="O4241" s="2">
        <v>46</v>
      </c>
      <c r="P4241" s="2">
        <v>37</v>
      </c>
      <c r="Q4241" s="2">
        <v>148</v>
      </c>
      <c r="R4241" s="2">
        <v>14</v>
      </c>
      <c r="S4241" s="2" t="s">
        <v>31</v>
      </c>
      <c r="T4241" s="5">
        <f t="shared" si="462"/>
        <v>495</v>
      </c>
      <c r="U4241" s="4">
        <f t="shared" si="463"/>
        <v>0.21280731435153522</v>
      </c>
      <c r="V4241" s="4">
        <f t="shared" si="464"/>
        <v>0.21280731435153522</v>
      </c>
      <c r="W4241">
        <f t="shared" si="465"/>
        <v>7</v>
      </c>
      <c r="X4241" t="str">
        <f t="shared" si="466"/>
        <v>Tuesday</v>
      </c>
      <c r="Y4241" s="5" t="str">
        <f t="shared" si="467"/>
        <v>Nov</v>
      </c>
      <c r="Z4241" s="5" t="str">
        <f t="shared" si="468"/>
        <v>11+</v>
      </c>
    </row>
    <row r="4242" spans="1:26" x14ac:dyDescent="0.25">
      <c r="A4242" s="2" t="s">
        <v>4275</v>
      </c>
      <c r="B4242" s="2" t="s">
        <v>26</v>
      </c>
      <c r="C4242" s="1">
        <v>45965</v>
      </c>
      <c r="D4242" s="3">
        <v>0.31041666666666667</v>
      </c>
      <c r="E4242" s="2" t="s">
        <v>15</v>
      </c>
      <c r="F4242" s="2" t="s">
        <v>30</v>
      </c>
      <c r="G4242" s="2">
        <v>55496</v>
      </c>
      <c r="H4242" s="2">
        <v>9</v>
      </c>
      <c r="I4242" s="2">
        <v>51</v>
      </c>
      <c r="J4242" s="2">
        <v>25399</v>
      </c>
      <c r="K4242" s="2">
        <v>23070</v>
      </c>
      <c r="L4242" s="2">
        <v>650</v>
      </c>
      <c r="M4242" s="2">
        <v>70</v>
      </c>
      <c r="N4242" s="2">
        <v>130</v>
      </c>
      <c r="O4242" s="2">
        <v>87</v>
      </c>
      <c r="P4242" s="2">
        <v>50</v>
      </c>
      <c r="Q4242" s="2">
        <v>301</v>
      </c>
      <c r="R4242" s="2">
        <v>60</v>
      </c>
      <c r="S4242" s="2" t="s">
        <v>31</v>
      </c>
      <c r="T4242" s="5">
        <f t="shared" si="462"/>
        <v>937</v>
      </c>
      <c r="U4242" s="4">
        <f t="shared" si="463"/>
        <v>0.4157056364422661</v>
      </c>
      <c r="V4242" s="4">
        <f t="shared" si="464"/>
        <v>0.4157056364422661</v>
      </c>
      <c r="W4242">
        <f t="shared" si="465"/>
        <v>7</v>
      </c>
      <c r="X4242" t="str">
        <f t="shared" si="466"/>
        <v>Tuesday</v>
      </c>
      <c r="Y4242" s="5" t="str">
        <f t="shared" si="467"/>
        <v>Nov</v>
      </c>
      <c r="Z4242" s="5" t="str">
        <f t="shared" si="468"/>
        <v>6-10</v>
      </c>
    </row>
    <row r="4243" spans="1:26" x14ac:dyDescent="0.25">
      <c r="A4243" s="2" t="s">
        <v>4276</v>
      </c>
      <c r="B4243" s="2" t="s">
        <v>26</v>
      </c>
      <c r="C4243" s="1">
        <v>45965</v>
      </c>
      <c r="D4243" s="3">
        <v>0.3347222222222222</v>
      </c>
      <c r="E4243" s="2" t="s">
        <v>15</v>
      </c>
      <c r="F4243" s="2" t="s">
        <v>46</v>
      </c>
      <c r="G4243" s="2">
        <v>55496</v>
      </c>
      <c r="H4243" s="2">
        <v>7</v>
      </c>
      <c r="I4243" s="2">
        <v>221</v>
      </c>
      <c r="J4243" s="2">
        <v>47695</v>
      </c>
      <c r="K4243" s="2">
        <v>33665</v>
      </c>
      <c r="L4243" s="2">
        <v>1042</v>
      </c>
      <c r="M4243" s="2">
        <v>89</v>
      </c>
      <c r="N4243" s="2">
        <v>217</v>
      </c>
      <c r="O4243" s="2">
        <v>140</v>
      </c>
      <c r="P4243" s="2">
        <v>75</v>
      </c>
      <c r="Q4243" s="2">
        <v>608</v>
      </c>
      <c r="R4243" s="2">
        <v>94</v>
      </c>
      <c r="S4243" s="2" t="s">
        <v>31</v>
      </c>
      <c r="T4243" s="5">
        <f t="shared" si="462"/>
        <v>1488</v>
      </c>
      <c r="U4243" s="4">
        <f t="shared" si="463"/>
        <v>0.6066202969583393</v>
      </c>
      <c r="V4243" s="4">
        <f t="shared" si="464"/>
        <v>0.6066202969583393</v>
      </c>
      <c r="W4243">
        <f t="shared" si="465"/>
        <v>8</v>
      </c>
      <c r="X4243" t="str">
        <f t="shared" si="466"/>
        <v>Tuesday</v>
      </c>
      <c r="Y4243" s="5" t="str">
        <f t="shared" si="467"/>
        <v>Nov</v>
      </c>
      <c r="Z4243" s="5" t="str">
        <f t="shared" si="468"/>
        <v>6-10</v>
      </c>
    </row>
    <row r="4244" spans="1:26" x14ac:dyDescent="0.25">
      <c r="A4244" s="2" t="s">
        <v>4277</v>
      </c>
      <c r="B4244" s="2" t="s">
        <v>26</v>
      </c>
      <c r="C4244" s="1">
        <v>45965</v>
      </c>
      <c r="D4244" s="3">
        <v>0.43125000000000002</v>
      </c>
      <c r="E4244" s="2" t="s">
        <v>17</v>
      </c>
      <c r="F4244" s="2" t="s">
        <v>18</v>
      </c>
      <c r="G4244" s="2">
        <v>55696</v>
      </c>
      <c r="H4244" s="2">
        <v>8</v>
      </c>
      <c r="I4244" s="2">
        <v>60</v>
      </c>
      <c r="J4244" s="2">
        <v>8286</v>
      </c>
      <c r="K4244" s="2">
        <v>7554</v>
      </c>
      <c r="L4244" s="2">
        <v>273</v>
      </c>
      <c r="M4244" s="2">
        <v>24</v>
      </c>
      <c r="N4244" s="2">
        <v>31</v>
      </c>
      <c r="O4244" s="2">
        <v>0</v>
      </c>
      <c r="P4244" s="2">
        <v>112</v>
      </c>
      <c r="Q4244" s="2">
        <v>99</v>
      </c>
      <c r="R4244" s="2">
        <v>3</v>
      </c>
      <c r="S4244" s="2" t="s">
        <v>31</v>
      </c>
      <c r="T4244" s="5">
        <f t="shared" si="462"/>
        <v>328</v>
      </c>
      <c r="U4244" s="4">
        <f t="shared" si="463"/>
        <v>0.13562912956047113</v>
      </c>
      <c r="V4244" s="4">
        <f t="shared" si="464"/>
        <v>0.13562912956047113</v>
      </c>
      <c r="W4244">
        <f t="shared" si="465"/>
        <v>10</v>
      </c>
      <c r="X4244" t="str">
        <f t="shared" si="466"/>
        <v>Tuesday</v>
      </c>
      <c r="Y4244" s="5" t="str">
        <f t="shared" si="467"/>
        <v>Nov</v>
      </c>
      <c r="Z4244" s="5" t="str">
        <f t="shared" si="468"/>
        <v>6-10</v>
      </c>
    </row>
    <row r="4245" spans="1:26" x14ac:dyDescent="0.25">
      <c r="A4245" s="2" t="s">
        <v>4278</v>
      </c>
      <c r="B4245" s="2" t="s">
        <v>26</v>
      </c>
      <c r="C4245" s="1">
        <v>45965</v>
      </c>
      <c r="D4245" s="3">
        <v>0.51527777777777772</v>
      </c>
      <c r="E4245" s="2" t="s">
        <v>16</v>
      </c>
      <c r="F4245" s="2" t="s">
        <v>49</v>
      </c>
      <c r="G4245" s="2">
        <v>55407</v>
      </c>
      <c r="H4245" s="2">
        <v>6</v>
      </c>
      <c r="I4245" s="2">
        <v>200</v>
      </c>
      <c r="J4245" s="2">
        <v>19866</v>
      </c>
      <c r="K4245" s="2">
        <v>15302</v>
      </c>
      <c r="L4245" s="2">
        <v>480</v>
      </c>
      <c r="M4245" s="2">
        <v>35</v>
      </c>
      <c r="N4245" s="2">
        <v>27</v>
      </c>
      <c r="O4245" s="2">
        <v>77</v>
      </c>
      <c r="P4245" s="2">
        <v>45</v>
      </c>
      <c r="Q4245" s="2">
        <v>183</v>
      </c>
      <c r="R4245" s="2">
        <v>18</v>
      </c>
      <c r="S4245" s="2" t="s">
        <v>31</v>
      </c>
      <c r="T4245" s="5">
        <f t="shared" si="462"/>
        <v>619</v>
      </c>
      <c r="U4245" s="4">
        <f t="shared" si="463"/>
        <v>0.27617449058783189</v>
      </c>
      <c r="V4245" s="4">
        <f t="shared" si="464"/>
        <v>0.27617449058783189</v>
      </c>
      <c r="W4245">
        <f t="shared" si="465"/>
        <v>12</v>
      </c>
      <c r="X4245" t="str">
        <f t="shared" si="466"/>
        <v>Tuesday</v>
      </c>
      <c r="Y4245" s="5" t="str">
        <f t="shared" si="467"/>
        <v>Nov</v>
      </c>
      <c r="Z4245" s="5" t="str">
        <f t="shared" si="468"/>
        <v>6-10</v>
      </c>
    </row>
    <row r="4246" spans="1:26" x14ac:dyDescent="0.25">
      <c r="A4246" s="2" t="s">
        <v>4279</v>
      </c>
      <c r="B4246" s="2" t="s">
        <v>26</v>
      </c>
      <c r="C4246" s="1">
        <v>45965</v>
      </c>
      <c r="D4246" s="3">
        <v>0.52638888888888891</v>
      </c>
      <c r="E4246" s="2" t="s">
        <v>19</v>
      </c>
      <c r="F4246" s="2" t="s">
        <v>46</v>
      </c>
      <c r="G4246" s="2">
        <v>55408</v>
      </c>
      <c r="H4246" s="2">
        <v>5</v>
      </c>
      <c r="I4246" s="2">
        <v>148</v>
      </c>
      <c r="J4246" s="2">
        <v>45344</v>
      </c>
      <c r="K4246" s="2">
        <v>34266</v>
      </c>
      <c r="L4246" s="2">
        <v>1372</v>
      </c>
      <c r="M4246" s="2">
        <v>241</v>
      </c>
      <c r="N4246" s="2">
        <v>247</v>
      </c>
      <c r="O4246" s="2">
        <v>989</v>
      </c>
      <c r="P4246" s="2">
        <v>327</v>
      </c>
      <c r="Q4246" s="2">
        <v>978</v>
      </c>
      <c r="R4246" s="2">
        <v>50</v>
      </c>
      <c r="S4246" s="2" t="s">
        <v>31</v>
      </c>
      <c r="T4246" s="5">
        <f t="shared" si="462"/>
        <v>2849</v>
      </c>
      <c r="U4246" s="4">
        <f t="shared" si="463"/>
        <v>0.61843055154490323</v>
      </c>
      <c r="V4246" s="4">
        <f t="shared" si="464"/>
        <v>0.61843055154490323</v>
      </c>
      <c r="W4246">
        <f t="shared" si="465"/>
        <v>12</v>
      </c>
      <c r="X4246" t="str">
        <f t="shared" si="466"/>
        <v>Tuesday</v>
      </c>
      <c r="Y4246" s="5" t="str">
        <f t="shared" si="467"/>
        <v>Nov</v>
      </c>
      <c r="Z4246" s="5" t="str">
        <f t="shared" si="468"/>
        <v>3-5</v>
      </c>
    </row>
    <row r="4247" spans="1:26" x14ac:dyDescent="0.25">
      <c r="A4247" s="2" t="s">
        <v>4280</v>
      </c>
      <c r="B4247" s="2" t="s">
        <v>26</v>
      </c>
      <c r="C4247" s="1">
        <v>45965</v>
      </c>
      <c r="D4247" s="3">
        <v>0.54027777777777775</v>
      </c>
      <c r="E4247" s="2" t="s">
        <v>16</v>
      </c>
      <c r="F4247" s="2" t="s">
        <v>27</v>
      </c>
      <c r="G4247" s="2">
        <v>55467</v>
      </c>
      <c r="H4247" s="2">
        <v>6</v>
      </c>
      <c r="I4247" s="2">
        <v>258</v>
      </c>
      <c r="J4247" s="2">
        <v>16334</v>
      </c>
      <c r="K4247" s="2">
        <v>12532</v>
      </c>
      <c r="L4247" s="2">
        <v>482</v>
      </c>
      <c r="M4247" s="2">
        <v>42</v>
      </c>
      <c r="N4247" s="2">
        <v>32</v>
      </c>
      <c r="O4247" s="2">
        <v>66</v>
      </c>
      <c r="P4247" s="2">
        <v>79</v>
      </c>
      <c r="Q4247" s="2">
        <v>252</v>
      </c>
      <c r="R4247" s="2">
        <v>20</v>
      </c>
      <c r="S4247" s="2" t="s">
        <v>31</v>
      </c>
      <c r="T4247" s="5">
        <f t="shared" si="462"/>
        <v>622</v>
      </c>
      <c r="U4247" s="4">
        <f t="shared" si="463"/>
        <v>0.22593614221068384</v>
      </c>
      <c r="V4247" s="4">
        <f t="shared" si="464"/>
        <v>0.22593614221068384</v>
      </c>
      <c r="W4247">
        <f t="shared" si="465"/>
        <v>12</v>
      </c>
      <c r="X4247" t="str">
        <f t="shared" si="466"/>
        <v>Tuesday</v>
      </c>
      <c r="Y4247" s="5" t="str">
        <f t="shared" si="467"/>
        <v>Nov</v>
      </c>
      <c r="Z4247" s="5" t="str">
        <f t="shared" si="468"/>
        <v>6-10</v>
      </c>
    </row>
    <row r="4248" spans="1:26" x14ac:dyDescent="0.25">
      <c r="A4248" s="2" t="s">
        <v>4281</v>
      </c>
      <c r="B4248" s="2" t="s">
        <v>26</v>
      </c>
      <c r="C4248" s="1">
        <v>45965</v>
      </c>
      <c r="D4248" s="3">
        <v>0.60069444444444442</v>
      </c>
      <c r="E4248" s="2" t="s">
        <v>15</v>
      </c>
      <c r="F4248" s="2" t="s">
        <v>30</v>
      </c>
      <c r="G4248" s="2">
        <v>55623</v>
      </c>
      <c r="H4248" s="2">
        <v>12</v>
      </c>
      <c r="I4248" s="2">
        <v>65</v>
      </c>
      <c r="J4248" s="2">
        <v>31452</v>
      </c>
      <c r="K4248" s="2">
        <v>23603</v>
      </c>
      <c r="L4248" s="2">
        <v>912</v>
      </c>
      <c r="M4248" s="2">
        <v>122</v>
      </c>
      <c r="N4248" s="2">
        <v>201</v>
      </c>
      <c r="O4248" s="2">
        <v>160</v>
      </c>
      <c r="P4248" s="2">
        <v>111</v>
      </c>
      <c r="Q4248" s="2">
        <v>892</v>
      </c>
      <c r="R4248" s="2">
        <v>64</v>
      </c>
      <c r="S4248" s="2" t="s">
        <v>31</v>
      </c>
      <c r="T4248" s="5">
        <f t="shared" si="462"/>
        <v>1395</v>
      </c>
      <c r="U4248" s="4">
        <f t="shared" si="463"/>
        <v>0.42433885263290366</v>
      </c>
      <c r="V4248" s="4">
        <f t="shared" si="464"/>
        <v>0.42433885263290366</v>
      </c>
      <c r="W4248">
        <f t="shared" si="465"/>
        <v>14</v>
      </c>
      <c r="X4248" t="str">
        <f t="shared" si="466"/>
        <v>Tuesday</v>
      </c>
      <c r="Y4248" s="5" t="str">
        <f t="shared" si="467"/>
        <v>Nov</v>
      </c>
      <c r="Z4248" s="5" t="str">
        <f t="shared" si="468"/>
        <v>11+</v>
      </c>
    </row>
    <row r="4249" spans="1:26" x14ac:dyDescent="0.25">
      <c r="A4249" s="2" t="s">
        <v>4282</v>
      </c>
      <c r="B4249" s="2" t="s">
        <v>26</v>
      </c>
      <c r="C4249" s="1">
        <v>45965</v>
      </c>
      <c r="D4249" s="3">
        <v>0.6069444444444444</v>
      </c>
      <c r="E4249" s="2" t="s">
        <v>15</v>
      </c>
      <c r="F4249" s="2" t="s">
        <v>27</v>
      </c>
      <c r="G4249" s="2">
        <v>55399</v>
      </c>
      <c r="H4249" s="2">
        <v>4</v>
      </c>
      <c r="I4249" s="2">
        <v>114</v>
      </c>
      <c r="J4249" s="2">
        <v>51310</v>
      </c>
      <c r="K4249" s="2">
        <v>41346</v>
      </c>
      <c r="L4249" s="2">
        <v>1069</v>
      </c>
      <c r="M4249" s="2">
        <v>95</v>
      </c>
      <c r="N4249" s="2">
        <v>186</v>
      </c>
      <c r="O4249" s="2">
        <v>109</v>
      </c>
      <c r="P4249" s="2">
        <v>119</v>
      </c>
      <c r="Q4249" s="2">
        <v>1587</v>
      </c>
      <c r="R4249" s="2">
        <v>146</v>
      </c>
      <c r="S4249" s="2" t="s">
        <v>31</v>
      </c>
      <c r="T4249" s="5">
        <f t="shared" si="462"/>
        <v>1459</v>
      </c>
      <c r="U4249" s="4">
        <f t="shared" si="463"/>
        <v>0.74633116121229626</v>
      </c>
      <c r="V4249" s="4">
        <f t="shared" si="464"/>
        <v>0.74633116121229626</v>
      </c>
      <c r="W4249">
        <f t="shared" si="465"/>
        <v>14</v>
      </c>
      <c r="X4249" t="str">
        <f t="shared" si="466"/>
        <v>Tuesday</v>
      </c>
      <c r="Y4249" s="5" t="str">
        <f t="shared" si="467"/>
        <v>Nov</v>
      </c>
      <c r="Z4249" s="5" t="str">
        <f t="shared" si="468"/>
        <v>3-5</v>
      </c>
    </row>
    <row r="4250" spans="1:26" x14ac:dyDescent="0.25">
      <c r="A4250" s="2" t="s">
        <v>4283</v>
      </c>
      <c r="B4250" s="2" t="s">
        <v>26</v>
      </c>
      <c r="C4250" s="1">
        <v>45965</v>
      </c>
      <c r="D4250" s="3">
        <v>0.67291666666666672</v>
      </c>
      <c r="E4250" s="2" t="s">
        <v>15</v>
      </c>
      <c r="F4250" s="2" t="s">
        <v>30</v>
      </c>
      <c r="G4250" s="2">
        <v>55597</v>
      </c>
      <c r="H4250" s="2">
        <v>3</v>
      </c>
      <c r="I4250" s="2">
        <v>80</v>
      </c>
      <c r="J4250" s="2">
        <v>38683</v>
      </c>
      <c r="K4250" s="2">
        <v>34424</v>
      </c>
      <c r="L4250" s="2">
        <v>971</v>
      </c>
      <c r="M4250" s="2">
        <v>66</v>
      </c>
      <c r="N4250" s="2">
        <v>164</v>
      </c>
      <c r="O4250" s="2">
        <v>114</v>
      </c>
      <c r="P4250" s="2">
        <v>127</v>
      </c>
      <c r="Q4250" s="2">
        <v>619</v>
      </c>
      <c r="R4250" s="2">
        <v>218</v>
      </c>
      <c r="S4250" s="2" t="s">
        <v>31</v>
      </c>
      <c r="T4250" s="5">
        <f t="shared" si="462"/>
        <v>1315</v>
      </c>
      <c r="U4250" s="4">
        <f t="shared" si="463"/>
        <v>0.61917009910606691</v>
      </c>
      <c r="V4250" s="4">
        <f t="shared" si="464"/>
        <v>0.61917009910606691</v>
      </c>
      <c r="W4250">
        <f t="shared" si="465"/>
        <v>16</v>
      </c>
      <c r="X4250" t="str">
        <f t="shared" si="466"/>
        <v>Tuesday</v>
      </c>
      <c r="Y4250" s="5" t="str">
        <f t="shared" si="467"/>
        <v>Nov</v>
      </c>
      <c r="Z4250" s="5" t="str">
        <f t="shared" si="468"/>
        <v>3-5</v>
      </c>
    </row>
    <row r="4251" spans="1:26" x14ac:dyDescent="0.25">
      <c r="A4251" s="2" t="s">
        <v>4284</v>
      </c>
      <c r="B4251" s="2" t="s">
        <v>26</v>
      </c>
      <c r="C4251" s="1">
        <v>45965</v>
      </c>
      <c r="D4251" s="3">
        <v>0.74444444444444446</v>
      </c>
      <c r="E4251" s="2" t="s">
        <v>19</v>
      </c>
      <c r="F4251" s="2" t="s">
        <v>49</v>
      </c>
      <c r="G4251" s="2">
        <v>55462</v>
      </c>
      <c r="H4251" s="2">
        <v>6</v>
      </c>
      <c r="I4251" s="2">
        <v>149</v>
      </c>
      <c r="J4251" s="2">
        <v>11878</v>
      </c>
      <c r="K4251" s="2">
        <v>9224</v>
      </c>
      <c r="L4251" s="2">
        <v>409</v>
      </c>
      <c r="M4251" s="2">
        <v>39</v>
      </c>
      <c r="N4251" s="2">
        <v>54</v>
      </c>
      <c r="O4251" s="2">
        <v>216</v>
      </c>
      <c r="P4251" s="2">
        <v>59</v>
      </c>
      <c r="Q4251" s="2">
        <v>136</v>
      </c>
      <c r="R4251" s="2">
        <v>24</v>
      </c>
      <c r="S4251" s="2" t="s">
        <v>31</v>
      </c>
      <c r="T4251" s="5">
        <f t="shared" si="462"/>
        <v>718</v>
      </c>
      <c r="U4251" s="4">
        <f t="shared" si="463"/>
        <v>0.16631206952508024</v>
      </c>
      <c r="V4251" s="4">
        <f t="shared" si="464"/>
        <v>0.16631206952508024</v>
      </c>
      <c r="W4251">
        <f t="shared" si="465"/>
        <v>17</v>
      </c>
      <c r="X4251" t="str">
        <f t="shared" si="466"/>
        <v>Tuesday</v>
      </c>
      <c r="Y4251" s="5" t="str">
        <f t="shared" si="467"/>
        <v>Nov</v>
      </c>
      <c r="Z4251" s="5" t="str">
        <f t="shared" si="468"/>
        <v>6-10</v>
      </c>
    </row>
    <row r="4252" spans="1:26" x14ac:dyDescent="0.25">
      <c r="A4252" s="2" t="s">
        <v>4285</v>
      </c>
      <c r="B4252" s="2" t="s">
        <v>26</v>
      </c>
      <c r="C4252" s="1">
        <v>45965</v>
      </c>
      <c r="D4252" s="3">
        <v>0.80763888888888891</v>
      </c>
      <c r="E4252" s="2" t="s">
        <v>16</v>
      </c>
      <c r="F4252" s="2" t="s">
        <v>30</v>
      </c>
      <c r="G4252" s="2">
        <v>55583</v>
      </c>
      <c r="H4252" s="2">
        <v>6</v>
      </c>
      <c r="I4252" s="2">
        <v>379</v>
      </c>
      <c r="J4252" s="2">
        <v>17376</v>
      </c>
      <c r="K4252" s="2">
        <v>15665</v>
      </c>
      <c r="L4252" s="2">
        <v>614</v>
      </c>
      <c r="M4252" s="2">
        <v>57</v>
      </c>
      <c r="N4252" s="2">
        <v>34</v>
      </c>
      <c r="O4252" s="2">
        <v>128</v>
      </c>
      <c r="P4252" s="2">
        <v>47</v>
      </c>
      <c r="Q4252" s="2">
        <v>143</v>
      </c>
      <c r="R4252" s="2">
        <v>29</v>
      </c>
      <c r="S4252" s="2" t="s">
        <v>31</v>
      </c>
      <c r="T4252" s="5">
        <f t="shared" si="462"/>
        <v>833</v>
      </c>
      <c r="U4252" s="4">
        <f t="shared" si="463"/>
        <v>0.28183077559685515</v>
      </c>
      <c r="V4252" s="4">
        <f t="shared" si="464"/>
        <v>0.28183077559685515</v>
      </c>
      <c r="W4252">
        <f t="shared" si="465"/>
        <v>19</v>
      </c>
      <c r="X4252" t="str">
        <f t="shared" si="466"/>
        <v>Tuesday</v>
      </c>
      <c r="Y4252" s="5" t="str">
        <f t="shared" si="467"/>
        <v>Nov</v>
      </c>
      <c r="Z4252" s="5" t="str">
        <f t="shared" si="468"/>
        <v>6-10</v>
      </c>
    </row>
    <row r="4253" spans="1:26" x14ac:dyDescent="0.25">
      <c r="A4253" s="2" t="s">
        <v>4286</v>
      </c>
      <c r="B4253" s="2" t="s">
        <v>26</v>
      </c>
      <c r="C4253" s="1">
        <v>45965</v>
      </c>
      <c r="D4253" s="3">
        <v>0.91597222222222219</v>
      </c>
      <c r="E4253" s="2" t="s">
        <v>16</v>
      </c>
      <c r="F4253" s="2" t="s">
        <v>27</v>
      </c>
      <c r="G4253" s="2">
        <v>55441</v>
      </c>
      <c r="H4253" s="2">
        <v>7</v>
      </c>
      <c r="I4253" s="2">
        <v>151</v>
      </c>
      <c r="J4253" s="2">
        <v>13275</v>
      </c>
      <c r="K4253" s="2">
        <v>11017</v>
      </c>
      <c r="L4253" s="2">
        <v>478</v>
      </c>
      <c r="M4253" s="2">
        <v>43</v>
      </c>
      <c r="N4253" s="2">
        <v>29</v>
      </c>
      <c r="O4253" s="2">
        <v>75</v>
      </c>
      <c r="P4253" s="2">
        <v>61</v>
      </c>
      <c r="Q4253" s="2">
        <v>123</v>
      </c>
      <c r="R4253" s="2">
        <v>23</v>
      </c>
      <c r="S4253" s="2" t="s">
        <v>31</v>
      </c>
      <c r="T4253" s="5">
        <f t="shared" si="462"/>
        <v>625</v>
      </c>
      <c r="U4253" s="4">
        <f t="shared" si="463"/>
        <v>0.19871575188037735</v>
      </c>
      <c r="V4253" s="4">
        <f t="shared" si="464"/>
        <v>0.19871575188037735</v>
      </c>
      <c r="W4253">
        <f t="shared" si="465"/>
        <v>21</v>
      </c>
      <c r="X4253" t="str">
        <f t="shared" si="466"/>
        <v>Tuesday</v>
      </c>
      <c r="Y4253" s="5" t="str">
        <f t="shared" si="467"/>
        <v>Nov</v>
      </c>
      <c r="Z4253" s="5" t="str">
        <f t="shared" si="468"/>
        <v>6-10</v>
      </c>
    </row>
    <row r="4254" spans="1:26" x14ac:dyDescent="0.25">
      <c r="A4254" s="2" t="s">
        <v>4287</v>
      </c>
      <c r="B4254" s="2" t="s">
        <v>26</v>
      </c>
      <c r="C4254" s="1">
        <v>45965</v>
      </c>
      <c r="D4254" s="3">
        <v>0.92361111111111116</v>
      </c>
      <c r="E4254" s="2" t="s">
        <v>16</v>
      </c>
      <c r="F4254" s="2" t="s">
        <v>30</v>
      </c>
      <c r="G4254" s="2">
        <v>55446</v>
      </c>
      <c r="H4254" s="2">
        <v>4</v>
      </c>
      <c r="I4254" s="2">
        <v>237</v>
      </c>
      <c r="J4254" s="2">
        <v>4885</v>
      </c>
      <c r="K4254" s="2">
        <v>3441</v>
      </c>
      <c r="L4254" s="2">
        <v>146</v>
      </c>
      <c r="M4254" s="2">
        <v>11</v>
      </c>
      <c r="N4254" s="2">
        <v>11</v>
      </c>
      <c r="O4254" s="2">
        <v>18</v>
      </c>
      <c r="P4254" s="2">
        <v>10</v>
      </c>
      <c r="Q4254" s="2">
        <v>77</v>
      </c>
      <c r="R4254" s="2">
        <v>5</v>
      </c>
      <c r="S4254" s="2" t="s">
        <v>31</v>
      </c>
      <c r="T4254" s="5">
        <f t="shared" si="462"/>
        <v>186</v>
      </c>
      <c r="U4254" s="4">
        <f t="shared" si="463"/>
        <v>6.206038307542474E-2</v>
      </c>
      <c r="V4254" s="4">
        <f t="shared" si="464"/>
        <v>6.206038307542474E-2</v>
      </c>
      <c r="W4254">
        <f t="shared" si="465"/>
        <v>22</v>
      </c>
      <c r="X4254" t="str">
        <f t="shared" si="466"/>
        <v>Tuesday</v>
      </c>
      <c r="Y4254" s="5" t="str">
        <f t="shared" si="467"/>
        <v>Nov</v>
      </c>
      <c r="Z4254" s="5" t="str">
        <f t="shared" si="468"/>
        <v>3-5</v>
      </c>
    </row>
    <row r="4255" spans="1:26" x14ac:dyDescent="0.25">
      <c r="A4255" s="2" t="s">
        <v>4288</v>
      </c>
      <c r="B4255" s="2" t="s">
        <v>26</v>
      </c>
      <c r="C4255" s="1">
        <v>45966</v>
      </c>
      <c r="D4255" s="3">
        <v>0.35972222222222222</v>
      </c>
      <c r="E4255" s="2" t="s">
        <v>16</v>
      </c>
      <c r="F4255" s="2" t="s">
        <v>38</v>
      </c>
      <c r="G4255" s="2">
        <v>55588</v>
      </c>
      <c r="H4255" s="2">
        <v>8</v>
      </c>
      <c r="I4255" s="2">
        <v>142</v>
      </c>
      <c r="J4255" s="2">
        <v>10668</v>
      </c>
      <c r="K4255" s="2">
        <v>9447</v>
      </c>
      <c r="L4255" s="2">
        <v>536</v>
      </c>
      <c r="M4255" s="2">
        <v>52</v>
      </c>
      <c r="N4255" s="2">
        <v>35</v>
      </c>
      <c r="O4255" s="2">
        <v>62</v>
      </c>
      <c r="P4255" s="2">
        <v>77</v>
      </c>
      <c r="Q4255" s="2">
        <v>117</v>
      </c>
      <c r="R4255" s="2">
        <v>18</v>
      </c>
      <c r="S4255" s="2" t="s">
        <v>31</v>
      </c>
      <c r="T4255" s="5">
        <f t="shared" si="462"/>
        <v>685</v>
      </c>
      <c r="U4255" s="4">
        <f t="shared" si="463"/>
        <v>0.16994675109735916</v>
      </c>
      <c r="V4255" s="4">
        <f t="shared" si="464"/>
        <v>0.16994675109735916</v>
      </c>
      <c r="W4255">
        <f t="shared" si="465"/>
        <v>8</v>
      </c>
      <c r="X4255" t="str">
        <f t="shared" si="466"/>
        <v>Wednesday</v>
      </c>
      <c r="Y4255" s="5" t="str">
        <f t="shared" si="467"/>
        <v>Nov</v>
      </c>
      <c r="Z4255" s="5" t="str">
        <f t="shared" si="468"/>
        <v>6-10</v>
      </c>
    </row>
    <row r="4256" spans="1:26" x14ac:dyDescent="0.25">
      <c r="A4256" s="2" t="s">
        <v>4289</v>
      </c>
      <c r="B4256" s="2" t="s">
        <v>26</v>
      </c>
      <c r="C4256" s="1">
        <v>45966</v>
      </c>
      <c r="D4256" s="3">
        <v>0.38194444444444442</v>
      </c>
      <c r="E4256" s="2" t="s">
        <v>19</v>
      </c>
      <c r="F4256" s="2" t="s">
        <v>30</v>
      </c>
      <c r="G4256" s="2">
        <v>55637</v>
      </c>
      <c r="H4256" s="2">
        <v>6</v>
      </c>
      <c r="I4256" s="2">
        <v>474</v>
      </c>
      <c r="J4256" s="2">
        <v>23987</v>
      </c>
      <c r="K4256" s="2">
        <v>18548</v>
      </c>
      <c r="L4256" s="2">
        <v>709</v>
      </c>
      <c r="M4256" s="2">
        <v>103</v>
      </c>
      <c r="N4256" s="2">
        <v>115</v>
      </c>
      <c r="O4256" s="2">
        <v>526</v>
      </c>
      <c r="P4256" s="2">
        <v>185</v>
      </c>
      <c r="Q4256" s="2">
        <v>314</v>
      </c>
      <c r="R4256" s="2">
        <v>50</v>
      </c>
      <c r="S4256" s="2" t="s">
        <v>31</v>
      </c>
      <c r="T4256" s="5">
        <f t="shared" si="462"/>
        <v>1453</v>
      </c>
      <c r="U4256" s="4">
        <f t="shared" si="463"/>
        <v>0.33337527185146576</v>
      </c>
      <c r="V4256" s="4">
        <f t="shared" si="464"/>
        <v>0.33337527185146576</v>
      </c>
      <c r="W4256">
        <f t="shared" si="465"/>
        <v>9</v>
      </c>
      <c r="X4256" t="str">
        <f t="shared" si="466"/>
        <v>Wednesday</v>
      </c>
      <c r="Y4256" s="5" t="str">
        <f t="shared" si="467"/>
        <v>Nov</v>
      </c>
      <c r="Z4256" s="5" t="str">
        <f t="shared" si="468"/>
        <v>6-10</v>
      </c>
    </row>
    <row r="4257" spans="1:26" x14ac:dyDescent="0.25">
      <c r="A4257" s="2" t="s">
        <v>4290</v>
      </c>
      <c r="B4257" s="2" t="s">
        <v>26</v>
      </c>
      <c r="C4257" s="1">
        <v>45966</v>
      </c>
      <c r="D4257" s="3">
        <v>0.38194444444444442</v>
      </c>
      <c r="E4257" s="2" t="s">
        <v>16</v>
      </c>
      <c r="F4257" s="2" t="s">
        <v>44</v>
      </c>
      <c r="G4257" s="2">
        <v>55423</v>
      </c>
      <c r="H4257" s="2">
        <v>5</v>
      </c>
      <c r="I4257" s="2">
        <v>97</v>
      </c>
      <c r="J4257" s="2">
        <v>15111</v>
      </c>
      <c r="K4257" s="2">
        <v>13023</v>
      </c>
      <c r="L4257" s="2">
        <v>524</v>
      </c>
      <c r="M4257" s="2">
        <v>53</v>
      </c>
      <c r="N4257" s="2">
        <v>38</v>
      </c>
      <c r="O4257" s="2">
        <v>88</v>
      </c>
      <c r="P4257" s="2">
        <v>89</v>
      </c>
      <c r="Q4257" s="2">
        <v>168</v>
      </c>
      <c r="R4257" s="2">
        <v>13</v>
      </c>
      <c r="S4257" s="2" t="s">
        <v>31</v>
      </c>
      <c r="T4257" s="5">
        <f t="shared" si="462"/>
        <v>703</v>
      </c>
      <c r="U4257" s="4">
        <f t="shared" si="463"/>
        <v>0.23497464951373978</v>
      </c>
      <c r="V4257" s="4">
        <f t="shared" si="464"/>
        <v>0.23497464951373978</v>
      </c>
      <c r="W4257">
        <f t="shared" si="465"/>
        <v>9</v>
      </c>
      <c r="X4257" t="str">
        <f t="shared" si="466"/>
        <v>Wednesday</v>
      </c>
      <c r="Y4257" s="5" t="str">
        <f t="shared" si="467"/>
        <v>Nov</v>
      </c>
      <c r="Z4257" s="5" t="str">
        <f t="shared" si="468"/>
        <v>3-5</v>
      </c>
    </row>
    <row r="4258" spans="1:26" x14ac:dyDescent="0.25">
      <c r="A4258" s="2" t="s">
        <v>4291</v>
      </c>
      <c r="B4258" s="2" t="s">
        <v>26</v>
      </c>
      <c r="C4258" s="1">
        <v>45966</v>
      </c>
      <c r="D4258" s="3">
        <v>0.43194444444444446</v>
      </c>
      <c r="E4258" s="2" t="s">
        <v>16</v>
      </c>
      <c r="F4258" s="2" t="s">
        <v>36</v>
      </c>
      <c r="G4258" s="2">
        <v>55569</v>
      </c>
      <c r="H4258" s="2">
        <v>7</v>
      </c>
      <c r="I4258" s="2">
        <v>151</v>
      </c>
      <c r="J4258" s="2">
        <v>6761</v>
      </c>
      <c r="K4258" s="2">
        <v>5615</v>
      </c>
      <c r="L4258" s="2">
        <v>181</v>
      </c>
      <c r="M4258" s="2">
        <v>16</v>
      </c>
      <c r="N4258" s="2">
        <v>12</v>
      </c>
      <c r="O4258" s="2">
        <v>24</v>
      </c>
      <c r="P4258" s="2">
        <v>12</v>
      </c>
      <c r="Q4258" s="2">
        <v>110</v>
      </c>
      <c r="R4258" s="2">
        <v>12</v>
      </c>
      <c r="S4258" s="2" t="s">
        <v>31</v>
      </c>
      <c r="T4258" s="5">
        <f t="shared" si="462"/>
        <v>233</v>
      </c>
      <c r="U4258" s="4">
        <f t="shared" si="463"/>
        <v>0.10104554697763141</v>
      </c>
      <c r="V4258" s="4">
        <f t="shared" si="464"/>
        <v>0.10104554697763141</v>
      </c>
      <c r="W4258">
        <f t="shared" si="465"/>
        <v>10</v>
      </c>
      <c r="X4258" t="str">
        <f t="shared" si="466"/>
        <v>Wednesday</v>
      </c>
      <c r="Y4258" s="5" t="str">
        <f t="shared" si="467"/>
        <v>Nov</v>
      </c>
      <c r="Z4258" s="5" t="str">
        <f t="shared" si="468"/>
        <v>6-10</v>
      </c>
    </row>
    <row r="4259" spans="1:26" x14ac:dyDescent="0.25">
      <c r="A4259" s="2" t="s">
        <v>4292</v>
      </c>
      <c r="B4259" s="2" t="s">
        <v>26</v>
      </c>
      <c r="C4259" s="1">
        <v>45966</v>
      </c>
      <c r="D4259" s="3">
        <v>0.4465277777777778</v>
      </c>
      <c r="E4259" s="2" t="s">
        <v>15</v>
      </c>
      <c r="F4259" s="2" t="s">
        <v>18</v>
      </c>
      <c r="G4259" s="2">
        <v>55332</v>
      </c>
      <c r="H4259" s="2">
        <v>7</v>
      </c>
      <c r="I4259" s="2">
        <v>312</v>
      </c>
      <c r="J4259" s="2">
        <v>20731</v>
      </c>
      <c r="K4259" s="2">
        <v>15277</v>
      </c>
      <c r="L4259" s="2">
        <v>785</v>
      </c>
      <c r="M4259" s="2">
        <v>59</v>
      </c>
      <c r="N4259" s="2">
        <v>157</v>
      </c>
      <c r="O4259" s="2">
        <v>81</v>
      </c>
      <c r="P4259" s="2">
        <v>37</v>
      </c>
      <c r="Q4259" s="2">
        <v>461</v>
      </c>
      <c r="R4259" s="2">
        <v>43</v>
      </c>
      <c r="S4259" s="2" t="s">
        <v>31</v>
      </c>
      <c r="T4259" s="5">
        <f t="shared" si="462"/>
        <v>1082</v>
      </c>
      <c r="U4259" s="4">
        <f t="shared" si="463"/>
        <v>0.27609701438588879</v>
      </c>
      <c r="V4259" s="4">
        <f t="shared" si="464"/>
        <v>0.27609701438588879</v>
      </c>
      <c r="W4259">
        <f t="shared" si="465"/>
        <v>10</v>
      </c>
      <c r="X4259" t="str">
        <f t="shared" si="466"/>
        <v>Wednesday</v>
      </c>
      <c r="Y4259" s="5" t="str">
        <f t="shared" si="467"/>
        <v>Nov</v>
      </c>
      <c r="Z4259" s="5" t="str">
        <f t="shared" si="468"/>
        <v>6-10</v>
      </c>
    </row>
    <row r="4260" spans="1:26" x14ac:dyDescent="0.25">
      <c r="A4260" s="2" t="s">
        <v>4293</v>
      </c>
      <c r="B4260" s="2" t="s">
        <v>26</v>
      </c>
      <c r="C4260" s="1">
        <v>45966</v>
      </c>
      <c r="D4260" s="3">
        <v>0.53611111111111109</v>
      </c>
      <c r="E4260" s="2" t="s">
        <v>17</v>
      </c>
      <c r="F4260" s="2" t="s">
        <v>49</v>
      </c>
      <c r="G4260" s="2">
        <v>55407</v>
      </c>
      <c r="H4260" s="2">
        <v>11</v>
      </c>
      <c r="I4260" s="2">
        <v>34</v>
      </c>
      <c r="J4260" s="2">
        <v>8781</v>
      </c>
      <c r="K4260" s="2">
        <v>7547</v>
      </c>
      <c r="L4260" s="2">
        <v>90</v>
      </c>
      <c r="M4260" s="2">
        <v>15</v>
      </c>
      <c r="N4260" s="2">
        <v>16</v>
      </c>
      <c r="O4260" s="2">
        <v>0</v>
      </c>
      <c r="P4260" s="2">
        <v>140</v>
      </c>
      <c r="Q4260" s="2">
        <v>57</v>
      </c>
      <c r="R4260" s="2">
        <v>5</v>
      </c>
      <c r="S4260" s="2" t="s">
        <v>31</v>
      </c>
      <c r="T4260" s="5">
        <f t="shared" si="462"/>
        <v>121</v>
      </c>
      <c r="U4260" s="4">
        <f t="shared" si="463"/>
        <v>0.13621022614471096</v>
      </c>
      <c r="V4260" s="4">
        <f t="shared" si="464"/>
        <v>0.13621022614471096</v>
      </c>
      <c r="W4260">
        <f t="shared" si="465"/>
        <v>12</v>
      </c>
      <c r="X4260" t="str">
        <f t="shared" si="466"/>
        <v>Wednesday</v>
      </c>
      <c r="Y4260" s="5" t="str">
        <f t="shared" si="467"/>
        <v>Nov</v>
      </c>
      <c r="Z4260" s="5" t="str">
        <f t="shared" si="468"/>
        <v>11+</v>
      </c>
    </row>
    <row r="4261" spans="1:26" x14ac:dyDescent="0.25">
      <c r="A4261" s="2" t="s">
        <v>4294</v>
      </c>
      <c r="B4261" s="2" t="s">
        <v>26</v>
      </c>
      <c r="C4261" s="1">
        <v>45966</v>
      </c>
      <c r="D4261" s="3">
        <v>0.75624999999999998</v>
      </c>
      <c r="E4261" s="2" t="s">
        <v>16</v>
      </c>
      <c r="F4261" s="2" t="s">
        <v>18</v>
      </c>
      <c r="G4261" s="2">
        <v>55460</v>
      </c>
      <c r="H4261" s="2">
        <v>10</v>
      </c>
      <c r="I4261" s="2">
        <v>190</v>
      </c>
      <c r="J4261" s="2">
        <v>5635</v>
      </c>
      <c r="K4261" s="2">
        <v>5186</v>
      </c>
      <c r="L4261" s="2">
        <v>296</v>
      </c>
      <c r="M4261" s="2">
        <v>30</v>
      </c>
      <c r="N4261" s="2">
        <v>15</v>
      </c>
      <c r="O4261" s="2">
        <v>43</v>
      </c>
      <c r="P4261" s="2">
        <v>45</v>
      </c>
      <c r="Q4261" s="2">
        <v>50</v>
      </c>
      <c r="R4261" s="2">
        <v>6</v>
      </c>
      <c r="S4261" s="2" t="s">
        <v>31</v>
      </c>
      <c r="T4261" s="5">
        <f t="shared" si="462"/>
        <v>384</v>
      </c>
      <c r="U4261" s="4">
        <f t="shared" si="463"/>
        <v>9.3508835196538048E-2</v>
      </c>
      <c r="V4261" s="4">
        <f t="shared" si="464"/>
        <v>9.3508835196538048E-2</v>
      </c>
      <c r="W4261">
        <f t="shared" si="465"/>
        <v>18</v>
      </c>
      <c r="X4261" t="str">
        <f t="shared" si="466"/>
        <v>Wednesday</v>
      </c>
      <c r="Y4261" s="5" t="str">
        <f t="shared" si="467"/>
        <v>Nov</v>
      </c>
      <c r="Z4261" s="5" t="str">
        <f t="shared" si="468"/>
        <v>6-10</v>
      </c>
    </row>
    <row r="4262" spans="1:26" x14ac:dyDescent="0.25">
      <c r="A4262" s="2" t="s">
        <v>4295</v>
      </c>
      <c r="B4262" s="2" t="s">
        <v>26</v>
      </c>
      <c r="C4262" s="1">
        <v>45966</v>
      </c>
      <c r="D4262" s="3">
        <v>0.91249999999999998</v>
      </c>
      <c r="E4262" s="2" t="s">
        <v>16</v>
      </c>
      <c r="F4262" s="2" t="s">
        <v>30</v>
      </c>
      <c r="G4262" s="2">
        <v>55597</v>
      </c>
      <c r="H4262" s="2">
        <v>8</v>
      </c>
      <c r="I4262" s="2">
        <v>250</v>
      </c>
      <c r="J4262" s="2">
        <v>26709</v>
      </c>
      <c r="K4262" s="2">
        <v>20916</v>
      </c>
      <c r="L4262" s="2">
        <v>869</v>
      </c>
      <c r="M4262" s="2">
        <v>61</v>
      </c>
      <c r="N4262" s="2">
        <v>46</v>
      </c>
      <c r="O4262" s="2">
        <v>101</v>
      </c>
      <c r="P4262" s="2">
        <v>53</v>
      </c>
      <c r="Q4262" s="2">
        <v>523</v>
      </c>
      <c r="R4262" s="2">
        <v>18</v>
      </c>
      <c r="S4262" s="2" t="s">
        <v>31</v>
      </c>
      <c r="T4262" s="5">
        <f t="shared" si="462"/>
        <v>1077</v>
      </c>
      <c r="U4262" s="4">
        <f t="shared" si="463"/>
        <v>0.37620734931740923</v>
      </c>
      <c r="V4262" s="4">
        <f t="shared" si="464"/>
        <v>0.37620734931740923</v>
      </c>
      <c r="W4262">
        <f t="shared" si="465"/>
        <v>21</v>
      </c>
      <c r="X4262" t="str">
        <f t="shared" si="466"/>
        <v>Wednesday</v>
      </c>
      <c r="Y4262" s="5" t="str">
        <f t="shared" si="467"/>
        <v>Nov</v>
      </c>
      <c r="Z4262" s="5" t="str">
        <f t="shared" si="468"/>
        <v>6-10</v>
      </c>
    </row>
    <row r="4263" spans="1:26" x14ac:dyDescent="0.25">
      <c r="A4263" s="2" t="s">
        <v>4296</v>
      </c>
      <c r="B4263" s="2" t="s">
        <v>26</v>
      </c>
      <c r="C4263" s="1">
        <v>45967</v>
      </c>
      <c r="D4263" s="3">
        <v>0.32569444444444445</v>
      </c>
      <c r="E4263" s="2" t="s">
        <v>16</v>
      </c>
      <c r="F4263" s="2" t="s">
        <v>36</v>
      </c>
      <c r="G4263" s="2">
        <v>55496</v>
      </c>
      <c r="H4263" s="2">
        <v>5</v>
      </c>
      <c r="I4263" s="2">
        <v>160</v>
      </c>
      <c r="J4263" s="2">
        <v>25671</v>
      </c>
      <c r="K4263" s="2">
        <v>21992</v>
      </c>
      <c r="L4263" s="2">
        <v>493</v>
      </c>
      <c r="M4263" s="2">
        <v>48</v>
      </c>
      <c r="N4263" s="2">
        <v>33</v>
      </c>
      <c r="O4263" s="2">
        <v>84</v>
      </c>
      <c r="P4263" s="2">
        <v>148</v>
      </c>
      <c r="Q4263" s="2">
        <v>342</v>
      </c>
      <c r="R4263" s="2">
        <v>26</v>
      </c>
      <c r="S4263" s="2" t="s">
        <v>31</v>
      </c>
      <c r="T4263" s="5">
        <f t="shared" si="462"/>
        <v>658</v>
      </c>
      <c r="U4263" s="4">
        <f t="shared" si="463"/>
        <v>0.39628081303156987</v>
      </c>
      <c r="V4263" s="4">
        <f t="shared" si="464"/>
        <v>0.39628081303156987</v>
      </c>
      <c r="W4263">
        <f t="shared" si="465"/>
        <v>7</v>
      </c>
      <c r="X4263" t="str">
        <f t="shared" si="466"/>
        <v>Thursday</v>
      </c>
      <c r="Y4263" s="5" t="str">
        <f t="shared" si="467"/>
        <v>Nov</v>
      </c>
      <c r="Z4263" s="5" t="str">
        <f t="shared" si="468"/>
        <v>3-5</v>
      </c>
    </row>
    <row r="4264" spans="1:26" x14ac:dyDescent="0.25">
      <c r="A4264" s="2" t="s">
        <v>4297</v>
      </c>
      <c r="B4264" s="2" t="s">
        <v>26</v>
      </c>
      <c r="C4264" s="1">
        <v>45967</v>
      </c>
      <c r="D4264" s="3">
        <v>0.40763888888888888</v>
      </c>
      <c r="E4264" s="2" t="s">
        <v>15</v>
      </c>
      <c r="F4264" s="2" t="s">
        <v>27</v>
      </c>
      <c r="G4264" s="2">
        <v>55665</v>
      </c>
      <c r="H4264" s="2">
        <v>7</v>
      </c>
      <c r="I4264" s="2">
        <v>71</v>
      </c>
      <c r="J4264" s="2">
        <v>36878</v>
      </c>
      <c r="K4264" s="2">
        <v>31293</v>
      </c>
      <c r="L4264" s="2">
        <v>1083</v>
      </c>
      <c r="M4264" s="2">
        <v>81</v>
      </c>
      <c r="N4264" s="2">
        <v>179</v>
      </c>
      <c r="O4264" s="2">
        <v>95</v>
      </c>
      <c r="P4264" s="2">
        <v>53</v>
      </c>
      <c r="Q4264" s="2">
        <v>1250</v>
      </c>
      <c r="R4264" s="2">
        <v>120</v>
      </c>
      <c r="S4264" s="2" t="s">
        <v>31</v>
      </c>
      <c r="T4264" s="5">
        <f t="shared" si="462"/>
        <v>1438</v>
      </c>
      <c r="U4264" s="4">
        <f t="shared" si="463"/>
        <v>0.56216653193209376</v>
      </c>
      <c r="V4264" s="4">
        <f t="shared" si="464"/>
        <v>0.56216653193209376</v>
      </c>
      <c r="W4264">
        <f t="shared" si="465"/>
        <v>9</v>
      </c>
      <c r="X4264" t="str">
        <f t="shared" si="466"/>
        <v>Thursday</v>
      </c>
      <c r="Y4264" s="5" t="str">
        <f t="shared" si="467"/>
        <v>Nov</v>
      </c>
      <c r="Z4264" s="5" t="str">
        <f t="shared" si="468"/>
        <v>6-10</v>
      </c>
    </row>
    <row r="4265" spans="1:26" x14ac:dyDescent="0.25">
      <c r="A4265" s="2" t="s">
        <v>4298</v>
      </c>
      <c r="B4265" s="2" t="s">
        <v>26</v>
      </c>
      <c r="C4265" s="1">
        <v>45967</v>
      </c>
      <c r="D4265" s="3">
        <v>0.4236111111111111</v>
      </c>
      <c r="E4265" s="2" t="s">
        <v>15</v>
      </c>
      <c r="F4265" s="2" t="s">
        <v>49</v>
      </c>
      <c r="G4265" s="2">
        <v>55482</v>
      </c>
      <c r="H4265" s="2">
        <v>5</v>
      </c>
      <c r="I4265" s="2">
        <v>118</v>
      </c>
      <c r="J4265" s="2">
        <v>30400</v>
      </c>
      <c r="K4265" s="2">
        <v>23648</v>
      </c>
      <c r="L4265" s="2">
        <v>749</v>
      </c>
      <c r="M4265" s="2">
        <v>71</v>
      </c>
      <c r="N4265" s="2">
        <v>149</v>
      </c>
      <c r="O4265" s="2">
        <v>106</v>
      </c>
      <c r="P4265" s="2">
        <v>57</v>
      </c>
      <c r="Q4265" s="2">
        <v>991</v>
      </c>
      <c r="R4265" s="2">
        <v>136</v>
      </c>
      <c r="S4265" s="2" t="s">
        <v>31</v>
      </c>
      <c r="T4265" s="5">
        <f t="shared" si="462"/>
        <v>1075</v>
      </c>
      <c r="U4265" s="4">
        <f t="shared" si="463"/>
        <v>0.42622832630402652</v>
      </c>
      <c r="V4265" s="4">
        <f t="shared" si="464"/>
        <v>0.42622832630402652</v>
      </c>
      <c r="W4265">
        <f t="shared" si="465"/>
        <v>10</v>
      </c>
      <c r="X4265" t="str">
        <f t="shared" si="466"/>
        <v>Thursday</v>
      </c>
      <c r="Y4265" s="5" t="str">
        <f t="shared" si="467"/>
        <v>Nov</v>
      </c>
      <c r="Z4265" s="5" t="str">
        <f t="shared" si="468"/>
        <v>3-5</v>
      </c>
    </row>
    <row r="4266" spans="1:26" x14ac:dyDescent="0.25">
      <c r="A4266" s="2" t="s">
        <v>4299</v>
      </c>
      <c r="B4266" s="2" t="s">
        <v>26</v>
      </c>
      <c r="C4266" s="1">
        <v>45967</v>
      </c>
      <c r="D4266" s="3">
        <v>0.58888888888888891</v>
      </c>
      <c r="E4266" s="2" t="s">
        <v>15</v>
      </c>
      <c r="F4266" s="2" t="s">
        <v>18</v>
      </c>
      <c r="G4266" s="2">
        <v>55677</v>
      </c>
      <c r="H4266" s="2">
        <v>12</v>
      </c>
      <c r="I4266" s="2">
        <v>108</v>
      </c>
      <c r="J4266" s="2">
        <v>23773</v>
      </c>
      <c r="K4266" s="2">
        <v>18799</v>
      </c>
      <c r="L4266" s="2">
        <v>679</v>
      </c>
      <c r="M4266" s="2">
        <v>64</v>
      </c>
      <c r="N4266" s="2">
        <v>139</v>
      </c>
      <c r="O4266" s="2">
        <v>89</v>
      </c>
      <c r="P4266" s="2">
        <v>99</v>
      </c>
      <c r="Q4266" s="2">
        <v>750</v>
      </c>
      <c r="R4266" s="2">
        <v>106</v>
      </c>
      <c r="S4266" s="2" t="s">
        <v>31</v>
      </c>
      <c r="T4266" s="5">
        <f t="shared" si="462"/>
        <v>971</v>
      </c>
      <c r="U4266" s="4">
        <f t="shared" si="463"/>
        <v>0.33764391041183972</v>
      </c>
      <c r="V4266" s="4">
        <f t="shared" si="464"/>
        <v>0.33764391041183972</v>
      </c>
      <c r="W4266">
        <f t="shared" si="465"/>
        <v>14</v>
      </c>
      <c r="X4266" t="str">
        <f t="shared" si="466"/>
        <v>Thursday</v>
      </c>
      <c r="Y4266" s="5" t="str">
        <f t="shared" si="467"/>
        <v>Nov</v>
      </c>
      <c r="Z4266" s="5" t="str">
        <f t="shared" si="468"/>
        <v>11+</v>
      </c>
    </row>
    <row r="4267" spans="1:26" x14ac:dyDescent="0.25">
      <c r="A4267" s="2" t="s">
        <v>4300</v>
      </c>
      <c r="B4267" s="2" t="s">
        <v>26</v>
      </c>
      <c r="C4267" s="1">
        <v>45967</v>
      </c>
      <c r="D4267" s="3">
        <v>0.69236111111111109</v>
      </c>
      <c r="E4267" s="2" t="s">
        <v>17</v>
      </c>
      <c r="F4267" s="2" t="s">
        <v>30</v>
      </c>
      <c r="G4267" s="2">
        <v>55649</v>
      </c>
      <c r="H4267" s="2">
        <v>12</v>
      </c>
      <c r="I4267" s="2">
        <v>46</v>
      </c>
      <c r="J4267" s="2">
        <v>5941</v>
      </c>
      <c r="K4267" s="2">
        <v>4473</v>
      </c>
      <c r="L4267" s="2">
        <v>76</v>
      </c>
      <c r="M4267" s="2">
        <v>22</v>
      </c>
      <c r="N4267" s="2">
        <v>15</v>
      </c>
      <c r="O4267" s="2">
        <v>0</v>
      </c>
      <c r="P4267" s="2">
        <v>93</v>
      </c>
      <c r="Q4267" s="2">
        <v>25</v>
      </c>
      <c r="R4267" s="2">
        <v>2</v>
      </c>
      <c r="S4267" s="2" t="s">
        <v>31</v>
      </c>
      <c r="T4267" s="5">
        <f t="shared" si="462"/>
        <v>113</v>
      </c>
      <c r="U4267" s="4">
        <f t="shared" si="463"/>
        <v>8.0378802853600245E-2</v>
      </c>
      <c r="V4267" s="4">
        <f t="shared" si="464"/>
        <v>8.0378802853600245E-2</v>
      </c>
      <c r="W4267">
        <f t="shared" si="465"/>
        <v>16</v>
      </c>
      <c r="X4267" t="str">
        <f t="shared" si="466"/>
        <v>Thursday</v>
      </c>
      <c r="Y4267" s="5" t="str">
        <f t="shared" si="467"/>
        <v>Nov</v>
      </c>
      <c r="Z4267" s="5" t="str">
        <f t="shared" si="468"/>
        <v>11+</v>
      </c>
    </row>
    <row r="4268" spans="1:26" x14ac:dyDescent="0.25">
      <c r="A4268" s="2" t="s">
        <v>4301</v>
      </c>
      <c r="B4268" s="2" t="s">
        <v>26</v>
      </c>
      <c r="C4268" s="1">
        <v>45967</v>
      </c>
      <c r="D4268" s="3">
        <v>0.77708333333333335</v>
      </c>
      <c r="E4268" s="2" t="s">
        <v>16</v>
      </c>
      <c r="F4268" s="2" t="s">
        <v>44</v>
      </c>
      <c r="G4268" s="2">
        <v>55536</v>
      </c>
      <c r="H4268" s="2">
        <v>9</v>
      </c>
      <c r="I4268" s="2">
        <v>186</v>
      </c>
      <c r="J4268" s="2">
        <v>14792</v>
      </c>
      <c r="K4268" s="2">
        <v>13445</v>
      </c>
      <c r="L4268" s="2">
        <v>530</v>
      </c>
      <c r="M4268" s="2">
        <v>59</v>
      </c>
      <c r="N4268" s="2">
        <v>41</v>
      </c>
      <c r="O4268" s="2">
        <v>72</v>
      </c>
      <c r="P4268" s="2">
        <v>103</v>
      </c>
      <c r="Q4268" s="2">
        <v>248</v>
      </c>
      <c r="R4268" s="2">
        <v>18</v>
      </c>
      <c r="S4268" s="2" t="s">
        <v>31</v>
      </c>
      <c r="T4268" s="5">
        <f t="shared" si="462"/>
        <v>702</v>
      </c>
      <c r="U4268" s="4">
        <f t="shared" si="463"/>
        <v>0.24209521751656582</v>
      </c>
      <c r="V4268" s="4">
        <f t="shared" si="464"/>
        <v>0.24209521751656582</v>
      </c>
      <c r="W4268">
        <f t="shared" si="465"/>
        <v>18</v>
      </c>
      <c r="X4268" t="str">
        <f t="shared" si="466"/>
        <v>Thursday</v>
      </c>
      <c r="Y4268" s="5" t="str">
        <f t="shared" si="467"/>
        <v>Nov</v>
      </c>
      <c r="Z4268" s="5" t="str">
        <f t="shared" si="468"/>
        <v>6-10</v>
      </c>
    </row>
    <row r="4269" spans="1:26" x14ac:dyDescent="0.25">
      <c r="A4269" s="2" t="s">
        <v>4302</v>
      </c>
      <c r="B4269" s="2" t="s">
        <v>26</v>
      </c>
      <c r="C4269" s="1">
        <v>45967</v>
      </c>
      <c r="D4269" s="3">
        <v>0.79791666666666672</v>
      </c>
      <c r="E4269" s="2" t="s">
        <v>16</v>
      </c>
      <c r="F4269" s="2" t="s">
        <v>27</v>
      </c>
      <c r="G4269" s="2">
        <v>55524</v>
      </c>
      <c r="H4269" s="2">
        <v>7</v>
      </c>
      <c r="I4269" s="2">
        <v>147</v>
      </c>
      <c r="J4269" s="2">
        <v>19338</v>
      </c>
      <c r="K4269" s="2">
        <v>14742</v>
      </c>
      <c r="L4269" s="2">
        <v>483</v>
      </c>
      <c r="M4269" s="2">
        <v>45</v>
      </c>
      <c r="N4269" s="2">
        <v>28</v>
      </c>
      <c r="O4269" s="2">
        <v>62</v>
      </c>
      <c r="P4269" s="2">
        <v>63</v>
      </c>
      <c r="Q4269" s="2">
        <v>216</v>
      </c>
      <c r="R4269" s="2">
        <v>35</v>
      </c>
      <c r="S4269" s="2" t="s">
        <v>31</v>
      </c>
      <c r="T4269" s="5">
        <f t="shared" si="462"/>
        <v>618</v>
      </c>
      <c r="U4269" s="4">
        <f t="shared" si="463"/>
        <v>0.26550680786686837</v>
      </c>
      <c r="V4269" s="4">
        <f t="shared" si="464"/>
        <v>0.26550680786686837</v>
      </c>
      <c r="W4269">
        <f t="shared" si="465"/>
        <v>19</v>
      </c>
      <c r="X4269" t="str">
        <f t="shared" si="466"/>
        <v>Thursday</v>
      </c>
      <c r="Y4269" s="5" t="str">
        <f t="shared" si="467"/>
        <v>Nov</v>
      </c>
      <c r="Z4269" s="5" t="str">
        <f t="shared" si="468"/>
        <v>6-10</v>
      </c>
    </row>
    <row r="4270" spans="1:26" x14ac:dyDescent="0.25">
      <c r="A4270" s="2" t="s">
        <v>4303</v>
      </c>
      <c r="B4270" s="2" t="s">
        <v>26</v>
      </c>
      <c r="C4270" s="1">
        <v>45967</v>
      </c>
      <c r="D4270" s="3">
        <v>0.84861111111111109</v>
      </c>
      <c r="E4270" s="2" t="s">
        <v>19</v>
      </c>
      <c r="F4270" s="2" t="s">
        <v>36</v>
      </c>
      <c r="G4270" s="2">
        <v>55680</v>
      </c>
      <c r="H4270" s="2">
        <v>3</v>
      </c>
      <c r="I4270" s="2">
        <v>300</v>
      </c>
      <c r="J4270" s="2">
        <v>20792</v>
      </c>
      <c r="K4270" s="2">
        <v>16295</v>
      </c>
      <c r="L4270" s="2">
        <v>1050</v>
      </c>
      <c r="M4270" s="2">
        <v>197</v>
      </c>
      <c r="N4270" s="2">
        <v>232</v>
      </c>
      <c r="O4270" s="2">
        <v>699</v>
      </c>
      <c r="P4270" s="2">
        <v>66</v>
      </c>
      <c r="Q4270" s="2">
        <v>365</v>
      </c>
      <c r="R4270" s="2">
        <v>24</v>
      </c>
      <c r="S4270" s="2" t="s">
        <v>31</v>
      </c>
      <c r="T4270" s="5">
        <f t="shared" si="462"/>
        <v>2178</v>
      </c>
      <c r="U4270" s="4">
        <f t="shared" si="463"/>
        <v>0.29265445402298851</v>
      </c>
      <c r="V4270" s="4">
        <f t="shared" si="464"/>
        <v>0.29265445402298851</v>
      </c>
      <c r="W4270">
        <f t="shared" si="465"/>
        <v>20</v>
      </c>
      <c r="X4270" t="str">
        <f t="shared" si="466"/>
        <v>Thursday</v>
      </c>
      <c r="Y4270" s="5" t="str">
        <f t="shared" si="467"/>
        <v>Nov</v>
      </c>
      <c r="Z4270" s="5" t="str">
        <f t="shared" si="468"/>
        <v>3-5</v>
      </c>
    </row>
    <row r="4271" spans="1:26" x14ac:dyDescent="0.25">
      <c r="A4271" s="2" t="s">
        <v>4304</v>
      </c>
      <c r="B4271" s="2" t="s">
        <v>26</v>
      </c>
      <c r="C4271" s="1">
        <v>45967</v>
      </c>
      <c r="D4271" s="3">
        <v>0.89583333333333337</v>
      </c>
      <c r="E4271" s="2" t="s">
        <v>17</v>
      </c>
      <c r="F4271" s="2" t="s">
        <v>49</v>
      </c>
      <c r="G4271" s="2">
        <v>55532</v>
      </c>
      <c r="H4271" s="2">
        <v>10</v>
      </c>
      <c r="I4271" s="2">
        <v>47</v>
      </c>
      <c r="J4271" s="2">
        <v>13883</v>
      </c>
      <c r="K4271" s="2">
        <v>12727</v>
      </c>
      <c r="L4271" s="2">
        <v>168</v>
      </c>
      <c r="M4271" s="2">
        <v>20</v>
      </c>
      <c r="N4271" s="2">
        <v>18</v>
      </c>
      <c r="O4271" s="2">
        <v>0</v>
      </c>
      <c r="P4271" s="2">
        <v>244</v>
      </c>
      <c r="Q4271" s="2">
        <v>130</v>
      </c>
      <c r="R4271" s="2">
        <v>7</v>
      </c>
      <c r="S4271" s="2" t="s">
        <v>31</v>
      </c>
      <c r="T4271" s="5">
        <f t="shared" si="462"/>
        <v>206</v>
      </c>
      <c r="U4271" s="4">
        <f t="shared" si="463"/>
        <v>0.22918317366563423</v>
      </c>
      <c r="V4271" s="4">
        <f t="shared" si="464"/>
        <v>0.22918317366563423</v>
      </c>
      <c r="W4271">
        <f t="shared" si="465"/>
        <v>21</v>
      </c>
      <c r="X4271" t="str">
        <f t="shared" si="466"/>
        <v>Thursday</v>
      </c>
      <c r="Y4271" s="5" t="str">
        <f t="shared" si="467"/>
        <v>Nov</v>
      </c>
      <c r="Z4271" s="5" t="str">
        <f t="shared" si="468"/>
        <v>6-10</v>
      </c>
    </row>
    <row r="4272" spans="1:26" x14ac:dyDescent="0.25">
      <c r="A4272" s="2" t="s">
        <v>4305</v>
      </c>
      <c r="B4272" s="2" t="s">
        <v>26</v>
      </c>
      <c r="C4272" s="1">
        <v>45967</v>
      </c>
      <c r="D4272" s="3">
        <v>0.90138888888888891</v>
      </c>
      <c r="E4272" s="2" t="s">
        <v>15</v>
      </c>
      <c r="F4272" s="2" t="s">
        <v>30</v>
      </c>
      <c r="G4272" s="2">
        <v>55571</v>
      </c>
      <c r="H4272" s="2">
        <v>5</v>
      </c>
      <c r="I4272" s="2">
        <v>123</v>
      </c>
      <c r="J4272" s="2">
        <v>41872</v>
      </c>
      <c r="K4272" s="2">
        <v>32077</v>
      </c>
      <c r="L4272" s="2">
        <v>1393</v>
      </c>
      <c r="M4272" s="2">
        <v>179</v>
      </c>
      <c r="N4272" s="2">
        <v>298</v>
      </c>
      <c r="O4272" s="2">
        <v>181</v>
      </c>
      <c r="P4272" s="2">
        <v>99</v>
      </c>
      <c r="Q4272" s="2">
        <v>1083</v>
      </c>
      <c r="R4272" s="2">
        <v>161</v>
      </c>
      <c r="S4272" s="2" t="s">
        <v>31</v>
      </c>
      <c r="T4272" s="5">
        <f t="shared" si="462"/>
        <v>2051</v>
      </c>
      <c r="U4272" s="4">
        <f t="shared" si="463"/>
        <v>0.57722553130229792</v>
      </c>
      <c r="V4272" s="4">
        <f t="shared" si="464"/>
        <v>0.57722553130229792</v>
      </c>
      <c r="W4272">
        <f t="shared" si="465"/>
        <v>21</v>
      </c>
      <c r="X4272" t="str">
        <f t="shared" si="466"/>
        <v>Thursday</v>
      </c>
      <c r="Y4272" s="5" t="str">
        <f t="shared" si="467"/>
        <v>Nov</v>
      </c>
      <c r="Z4272" s="5" t="str">
        <f t="shared" si="468"/>
        <v>3-5</v>
      </c>
    </row>
    <row r="4273" spans="1:26" x14ac:dyDescent="0.25">
      <c r="A4273" s="2" t="s">
        <v>4306</v>
      </c>
      <c r="B4273" s="2" t="s">
        <v>26</v>
      </c>
      <c r="C4273" s="1">
        <v>45968</v>
      </c>
      <c r="D4273" s="3">
        <v>0.31041666666666667</v>
      </c>
      <c r="E4273" s="2" t="s">
        <v>16</v>
      </c>
      <c r="F4273" s="2" t="s">
        <v>44</v>
      </c>
      <c r="G4273" s="2">
        <v>55532</v>
      </c>
      <c r="H4273" s="2">
        <v>6</v>
      </c>
      <c r="I4273" s="2">
        <v>148</v>
      </c>
      <c r="J4273" s="2">
        <v>17234</v>
      </c>
      <c r="K4273" s="2">
        <v>12819</v>
      </c>
      <c r="L4273" s="2">
        <v>245</v>
      </c>
      <c r="M4273" s="2">
        <v>34</v>
      </c>
      <c r="N4273" s="2">
        <v>20</v>
      </c>
      <c r="O4273" s="2">
        <v>53</v>
      </c>
      <c r="P4273" s="2">
        <v>88</v>
      </c>
      <c r="Q4273" s="2">
        <v>217</v>
      </c>
      <c r="R4273" s="2">
        <v>10</v>
      </c>
      <c r="S4273" s="2" t="s">
        <v>31</v>
      </c>
      <c r="T4273" s="5">
        <f t="shared" si="462"/>
        <v>352</v>
      </c>
      <c r="U4273" s="4">
        <f t="shared" si="463"/>
        <v>0.23083987610746956</v>
      </c>
      <c r="V4273" s="4">
        <f t="shared" si="464"/>
        <v>0.23083987610746956</v>
      </c>
      <c r="W4273">
        <f t="shared" si="465"/>
        <v>7</v>
      </c>
      <c r="X4273" t="str">
        <f t="shared" si="466"/>
        <v>Friday</v>
      </c>
      <c r="Y4273" s="5" t="str">
        <f t="shared" si="467"/>
        <v>Nov</v>
      </c>
      <c r="Z4273" s="5" t="str">
        <f t="shared" si="468"/>
        <v>6-10</v>
      </c>
    </row>
    <row r="4274" spans="1:26" x14ac:dyDescent="0.25">
      <c r="A4274" s="2" t="s">
        <v>4307</v>
      </c>
      <c r="B4274" s="2" t="s">
        <v>26</v>
      </c>
      <c r="C4274" s="1">
        <v>45968</v>
      </c>
      <c r="D4274" s="3">
        <v>0.35555555555555557</v>
      </c>
      <c r="E4274" s="2" t="s">
        <v>15</v>
      </c>
      <c r="F4274" s="2" t="s">
        <v>44</v>
      </c>
      <c r="G4274" s="2">
        <v>55586</v>
      </c>
      <c r="H4274" s="2">
        <v>7</v>
      </c>
      <c r="I4274" s="2">
        <v>149</v>
      </c>
      <c r="J4274" s="2">
        <v>23956</v>
      </c>
      <c r="K4274" s="2">
        <v>19577</v>
      </c>
      <c r="L4274" s="2">
        <v>727</v>
      </c>
      <c r="M4274" s="2">
        <v>84</v>
      </c>
      <c r="N4274" s="2">
        <v>142</v>
      </c>
      <c r="O4274" s="2">
        <v>96</v>
      </c>
      <c r="P4274" s="2">
        <v>140</v>
      </c>
      <c r="Q4274" s="2">
        <v>764</v>
      </c>
      <c r="R4274" s="2">
        <v>81</v>
      </c>
      <c r="S4274" s="2" t="s">
        <v>31</v>
      </c>
      <c r="T4274" s="5">
        <f t="shared" si="462"/>
        <v>1049</v>
      </c>
      <c r="U4274" s="4">
        <f t="shared" si="463"/>
        <v>0.35219299823696615</v>
      </c>
      <c r="V4274" s="4">
        <f t="shared" si="464"/>
        <v>0.35219299823696615</v>
      </c>
      <c r="W4274">
        <f t="shared" si="465"/>
        <v>8</v>
      </c>
      <c r="X4274" t="str">
        <f t="shared" si="466"/>
        <v>Friday</v>
      </c>
      <c r="Y4274" s="5" t="str">
        <f t="shared" si="467"/>
        <v>Nov</v>
      </c>
      <c r="Z4274" s="5" t="str">
        <f t="shared" si="468"/>
        <v>6-10</v>
      </c>
    </row>
    <row r="4275" spans="1:26" x14ac:dyDescent="0.25">
      <c r="A4275" s="2" t="s">
        <v>4308</v>
      </c>
      <c r="B4275" s="2" t="s">
        <v>26</v>
      </c>
      <c r="C4275" s="1">
        <v>45968</v>
      </c>
      <c r="D4275" s="3">
        <v>0.43263888888888891</v>
      </c>
      <c r="E4275" s="2" t="s">
        <v>19</v>
      </c>
      <c r="F4275" s="2" t="s">
        <v>38</v>
      </c>
      <c r="G4275" s="2">
        <v>55592</v>
      </c>
      <c r="H4275" s="2">
        <v>8</v>
      </c>
      <c r="I4275" s="2">
        <v>85</v>
      </c>
      <c r="J4275" s="2">
        <v>10313</v>
      </c>
      <c r="K4275" s="2">
        <v>7917</v>
      </c>
      <c r="L4275" s="2">
        <v>319</v>
      </c>
      <c r="M4275" s="2">
        <v>33</v>
      </c>
      <c r="N4275" s="2">
        <v>39</v>
      </c>
      <c r="O4275" s="2">
        <v>227</v>
      </c>
      <c r="P4275" s="2">
        <v>41</v>
      </c>
      <c r="Q4275" s="2">
        <v>221</v>
      </c>
      <c r="R4275" s="2">
        <v>8</v>
      </c>
      <c r="S4275" s="2" t="s">
        <v>31</v>
      </c>
      <c r="T4275" s="5">
        <f t="shared" si="462"/>
        <v>618</v>
      </c>
      <c r="U4275" s="4">
        <f t="shared" si="463"/>
        <v>0.14241257734925888</v>
      </c>
      <c r="V4275" s="4">
        <f t="shared" si="464"/>
        <v>0.14241257734925888</v>
      </c>
      <c r="W4275">
        <f t="shared" si="465"/>
        <v>10</v>
      </c>
      <c r="X4275" t="str">
        <f t="shared" si="466"/>
        <v>Friday</v>
      </c>
      <c r="Y4275" s="5" t="str">
        <f t="shared" si="467"/>
        <v>Nov</v>
      </c>
      <c r="Z4275" s="5" t="str">
        <f t="shared" si="468"/>
        <v>6-10</v>
      </c>
    </row>
    <row r="4276" spans="1:26" x14ac:dyDescent="0.25">
      <c r="A4276" s="2" t="s">
        <v>4309</v>
      </c>
      <c r="B4276" s="2" t="s">
        <v>26</v>
      </c>
      <c r="C4276" s="1">
        <v>45968</v>
      </c>
      <c r="D4276" s="3">
        <v>0.44722222222222224</v>
      </c>
      <c r="E4276" s="2" t="s">
        <v>16</v>
      </c>
      <c r="F4276" s="2" t="s">
        <v>30</v>
      </c>
      <c r="G4276" s="2">
        <v>55652</v>
      </c>
      <c r="H4276" s="2">
        <v>10</v>
      </c>
      <c r="I4276" s="2">
        <v>88</v>
      </c>
      <c r="J4276" s="2">
        <v>24543</v>
      </c>
      <c r="K4276" s="2">
        <v>22269</v>
      </c>
      <c r="L4276" s="2">
        <v>723</v>
      </c>
      <c r="M4276" s="2">
        <v>61</v>
      </c>
      <c r="N4276" s="2">
        <v>42</v>
      </c>
      <c r="O4276" s="2">
        <v>87</v>
      </c>
      <c r="P4276" s="2">
        <v>86</v>
      </c>
      <c r="Q4276" s="2">
        <v>360</v>
      </c>
      <c r="R4276" s="2">
        <v>31</v>
      </c>
      <c r="S4276" s="2" t="s">
        <v>31</v>
      </c>
      <c r="T4276" s="5">
        <f t="shared" si="462"/>
        <v>913</v>
      </c>
      <c r="U4276" s="4">
        <f t="shared" si="463"/>
        <v>0.40014734421045067</v>
      </c>
      <c r="V4276" s="4">
        <f t="shared" si="464"/>
        <v>0.40014734421045067</v>
      </c>
      <c r="W4276">
        <f t="shared" si="465"/>
        <v>10</v>
      </c>
      <c r="X4276" t="str">
        <f t="shared" si="466"/>
        <v>Friday</v>
      </c>
      <c r="Y4276" s="5" t="str">
        <f t="shared" si="467"/>
        <v>Nov</v>
      </c>
      <c r="Z4276" s="5" t="str">
        <f t="shared" si="468"/>
        <v>6-10</v>
      </c>
    </row>
    <row r="4277" spans="1:26" x14ac:dyDescent="0.25">
      <c r="A4277" s="2" t="s">
        <v>4310</v>
      </c>
      <c r="B4277" s="2" t="s">
        <v>26</v>
      </c>
      <c r="C4277" s="1">
        <v>45968</v>
      </c>
      <c r="D4277" s="3">
        <v>0.50486111111111109</v>
      </c>
      <c r="E4277" s="2" t="s">
        <v>15</v>
      </c>
      <c r="F4277" s="2" t="s">
        <v>46</v>
      </c>
      <c r="G4277" s="2">
        <v>55484</v>
      </c>
      <c r="H4277" s="2">
        <v>4</v>
      </c>
      <c r="I4277" s="2">
        <v>94</v>
      </c>
      <c r="J4277" s="2">
        <v>48626</v>
      </c>
      <c r="K4277" s="2">
        <v>44257</v>
      </c>
      <c r="L4277" s="2">
        <v>1992</v>
      </c>
      <c r="M4277" s="2">
        <v>197</v>
      </c>
      <c r="N4277" s="2">
        <v>472</v>
      </c>
      <c r="O4277" s="2">
        <v>384</v>
      </c>
      <c r="P4277" s="2">
        <v>158</v>
      </c>
      <c r="Q4277" s="2">
        <v>916</v>
      </c>
      <c r="R4277" s="2">
        <v>280</v>
      </c>
      <c r="S4277" s="2" t="s">
        <v>31</v>
      </c>
      <c r="T4277" s="5">
        <f t="shared" si="462"/>
        <v>3045</v>
      </c>
      <c r="U4277" s="4">
        <f t="shared" si="463"/>
        <v>0.79765337755028476</v>
      </c>
      <c r="V4277" s="4">
        <f t="shared" si="464"/>
        <v>0.79765337755028476</v>
      </c>
      <c r="W4277">
        <f t="shared" si="465"/>
        <v>12</v>
      </c>
      <c r="X4277" t="str">
        <f t="shared" si="466"/>
        <v>Friday</v>
      </c>
      <c r="Y4277" s="5" t="str">
        <f t="shared" si="467"/>
        <v>Nov</v>
      </c>
      <c r="Z4277" s="5" t="str">
        <f t="shared" si="468"/>
        <v>3-5</v>
      </c>
    </row>
    <row r="4278" spans="1:26" x14ac:dyDescent="0.25">
      <c r="A4278" s="2" t="s">
        <v>4311</v>
      </c>
      <c r="B4278" s="2" t="s">
        <v>26</v>
      </c>
      <c r="C4278" s="1">
        <v>45968</v>
      </c>
      <c r="D4278" s="3">
        <v>0.51249999999999996</v>
      </c>
      <c r="E4278" s="2" t="s">
        <v>17</v>
      </c>
      <c r="F4278" s="2" t="s">
        <v>27</v>
      </c>
      <c r="G4278" s="2">
        <v>55504</v>
      </c>
      <c r="H4278" s="2">
        <v>5</v>
      </c>
      <c r="I4278" s="2">
        <v>48</v>
      </c>
      <c r="J4278" s="2">
        <v>13026</v>
      </c>
      <c r="K4278" s="2">
        <v>9582</v>
      </c>
      <c r="L4278" s="2">
        <v>159</v>
      </c>
      <c r="M4278" s="2">
        <v>13</v>
      </c>
      <c r="N4278" s="2">
        <v>16</v>
      </c>
      <c r="O4278" s="2">
        <v>0</v>
      </c>
      <c r="P4278" s="2">
        <v>134</v>
      </c>
      <c r="Q4278" s="2">
        <v>165</v>
      </c>
      <c r="R4278" s="2">
        <v>7</v>
      </c>
      <c r="S4278" s="2" t="s">
        <v>31</v>
      </c>
      <c r="T4278" s="5">
        <f t="shared" si="462"/>
        <v>188</v>
      </c>
      <c r="U4278" s="4">
        <f t="shared" si="463"/>
        <v>0.17263620639953878</v>
      </c>
      <c r="V4278" s="4">
        <f t="shared" si="464"/>
        <v>0.17263620639953878</v>
      </c>
      <c r="W4278">
        <f t="shared" si="465"/>
        <v>12</v>
      </c>
      <c r="X4278" t="str">
        <f t="shared" si="466"/>
        <v>Friday</v>
      </c>
      <c r="Y4278" s="5" t="str">
        <f t="shared" si="467"/>
        <v>Nov</v>
      </c>
      <c r="Z4278" s="5" t="str">
        <f t="shared" si="468"/>
        <v>3-5</v>
      </c>
    </row>
    <row r="4279" spans="1:26" x14ac:dyDescent="0.25">
      <c r="A4279" s="2" t="s">
        <v>4312</v>
      </c>
      <c r="B4279" s="2" t="s">
        <v>26</v>
      </c>
      <c r="C4279" s="1">
        <v>45968</v>
      </c>
      <c r="D4279" s="3">
        <v>0.53125</v>
      </c>
      <c r="E4279" s="2" t="s">
        <v>15</v>
      </c>
      <c r="F4279" s="2" t="s">
        <v>36</v>
      </c>
      <c r="G4279" s="2">
        <v>55793</v>
      </c>
      <c r="H4279" s="2">
        <v>8</v>
      </c>
      <c r="I4279" s="2">
        <v>162</v>
      </c>
      <c r="J4279" s="2">
        <v>119237</v>
      </c>
      <c r="K4279" s="2">
        <v>95194</v>
      </c>
      <c r="L4279" s="2">
        <v>3818</v>
      </c>
      <c r="M4279" s="2">
        <v>373</v>
      </c>
      <c r="N4279" s="2">
        <v>671</v>
      </c>
      <c r="O4279" s="2">
        <v>504</v>
      </c>
      <c r="P4279" s="2">
        <v>397</v>
      </c>
      <c r="Q4279" s="2">
        <v>1343</v>
      </c>
      <c r="R4279" s="2">
        <v>215</v>
      </c>
      <c r="S4279" s="2" t="s">
        <v>31</v>
      </c>
      <c r="T4279" s="5">
        <f t="shared" si="462"/>
        <v>5366</v>
      </c>
      <c r="U4279" s="4">
        <f t="shared" si="463"/>
        <v>1.7061997024716362</v>
      </c>
      <c r="V4279" s="4">
        <f t="shared" si="464"/>
        <v>1.7061997024716362</v>
      </c>
      <c r="W4279">
        <f t="shared" si="465"/>
        <v>12</v>
      </c>
      <c r="X4279" t="str">
        <f t="shared" si="466"/>
        <v>Friday</v>
      </c>
      <c r="Y4279" s="5" t="str">
        <f t="shared" si="467"/>
        <v>Nov</v>
      </c>
      <c r="Z4279" s="5" t="str">
        <f t="shared" si="468"/>
        <v>6-10</v>
      </c>
    </row>
    <row r="4280" spans="1:26" x14ac:dyDescent="0.25">
      <c r="A4280" s="2" t="s">
        <v>4313</v>
      </c>
      <c r="B4280" s="2" t="s">
        <v>26</v>
      </c>
      <c r="C4280" s="1">
        <v>45968</v>
      </c>
      <c r="D4280" s="3">
        <v>0.71875</v>
      </c>
      <c r="E4280" s="2" t="s">
        <v>17</v>
      </c>
      <c r="F4280" s="2" t="s">
        <v>49</v>
      </c>
      <c r="G4280" s="2">
        <v>55600</v>
      </c>
      <c r="H4280" s="2">
        <v>14</v>
      </c>
      <c r="I4280" s="2">
        <v>47</v>
      </c>
      <c r="J4280" s="2">
        <v>28667</v>
      </c>
      <c r="K4280" s="2">
        <v>22182</v>
      </c>
      <c r="L4280" s="2">
        <v>268</v>
      </c>
      <c r="M4280" s="2">
        <v>31</v>
      </c>
      <c r="N4280" s="2">
        <v>46</v>
      </c>
      <c r="O4280" s="2">
        <v>0</v>
      </c>
      <c r="P4280" s="2">
        <v>296</v>
      </c>
      <c r="Q4280" s="2">
        <v>262</v>
      </c>
      <c r="R4280" s="2">
        <v>14</v>
      </c>
      <c r="S4280" s="2" t="s">
        <v>28</v>
      </c>
      <c r="T4280" s="5">
        <f t="shared" si="462"/>
        <v>345</v>
      </c>
      <c r="U4280" s="4">
        <f t="shared" si="463"/>
        <v>0.39895683453237413</v>
      </c>
      <c r="V4280" s="4">
        <f t="shared" si="464"/>
        <v>0.39895683453237413</v>
      </c>
      <c r="W4280">
        <f t="shared" si="465"/>
        <v>17</v>
      </c>
      <c r="X4280" t="str">
        <f t="shared" si="466"/>
        <v>Friday</v>
      </c>
      <c r="Y4280" s="5" t="str">
        <f t="shared" si="467"/>
        <v>Nov</v>
      </c>
      <c r="Z4280" s="5" t="str">
        <f t="shared" si="468"/>
        <v>11+</v>
      </c>
    </row>
    <row r="4281" spans="1:26" x14ac:dyDescent="0.25">
      <c r="A4281" s="2" t="s">
        <v>4314</v>
      </c>
      <c r="B4281" s="2" t="s">
        <v>26</v>
      </c>
      <c r="C4281" s="1">
        <v>45968</v>
      </c>
      <c r="D4281" s="3">
        <v>0.79097222222222219</v>
      </c>
      <c r="E4281" s="2" t="s">
        <v>15</v>
      </c>
      <c r="F4281" s="2" t="s">
        <v>36</v>
      </c>
      <c r="G4281" s="2">
        <v>55594</v>
      </c>
      <c r="H4281" s="2">
        <v>12</v>
      </c>
      <c r="I4281" s="2">
        <v>107</v>
      </c>
      <c r="J4281" s="2">
        <v>58090</v>
      </c>
      <c r="K4281" s="2">
        <v>46527</v>
      </c>
      <c r="L4281" s="2">
        <v>1333</v>
      </c>
      <c r="M4281" s="2">
        <v>124</v>
      </c>
      <c r="N4281" s="2">
        <v>280</v>
      </c>
      <c r="O4281" s="2">
        <v>201</v>
      </c>
      <c r="P4281" s="2">
        <v>152</v>
      </c>
      <c r="Q4281" s="2">
        <v>1204</v>
      </c>
      <c r="R4281" s="2">
        <v>276</v>
      </c>
      <c r="S4281" s="2" t="s">
        <v>31</v>
      </c>
      <c r="T4281" s="5">
        <f t="shared" si="462"/>
        <v>1938</v>
      </c>
      <c r="U4281" s="4">
        <f t="shared" si="463"/>
        <v>0.83690686045256679</v>
      </c>
      <c r="V4281" s="4">
        <f t="shared" si="464"/>
        <v>0.83690686045256679</v>
      </c>
      <c r="W4281">
        <f t="shared" si="465"/>
        <v>18</v>
      </c>
      <c r="X4281" t="str">
        <f t="shared" si="466"/>
        <v>Friday</v>
      </c>
      <c r="Y4281" s="5" t="str">
        <f t="shared" si="467"/>
        <v>Nov</v>
      </c>
      <c r="Z4281" s="5" t="str">
        <f t="shared" si="468"/>
        <v>11+</v>
      </c>
    </row>
    <row r="4282" spans="1:26" x14ac:dyDescent="0.25">
      <c r="A4282" s="2" t="s">
        <v>4315</v>
      </c>
      <c r="B4282" s="2" t="s">
        <v>26</v>
      </c>
      <c r="C4282" s="1">
        <v>45968</v>
      </c>
      <c r="D4282" s="3">
        <v>0.79861111111111116</v>
      </c>
      <c r="E4282" s="2" t="s">
        <v>15</v>
      </c>
      <c r="F4282" s="2" t="s">
        <v>46</v>
      </c>
      <c r="G4282" s="2">
        <v>55741</v>
      </c>
      <c r="H4282" s="2">
        <v>11</v>
      </c>
      <c r="I4282" s="2">
        <v>132</v>
      </c>
      <c r="J4282" s="2">
        <v>58849</v>
      </c>
      <c r="K4282" s="2">
        <v>40954</v>
      </c>
      <c r="L4282" s="2">
        <v>1747</v>
      </c>
      <c r="M4282" s="2">
        <v>234</v>
      </c>
      <c r="N4282" s="2">
        <v>386</v>
      </c>
      <c r="O4282" s="2">
        <v>273</v>
      </c>
      <c r="P4282" s="2">
        <v>98</v>
      </c>
      <c r="Q4282" s="2">
        <v>973</v>
      </c>
      <c r="R4282" s="2">
        <v>166</v>
      </c>
      <c r="S4282" s="2" t="s">
        <v>31</v>
      </c>
      <c r="T4282" s="5">
        <f t="shared" si="462"/>
        <v>2640</v>
      </c>
      <c r="U4282" s="4">
        <f t="shared" si="463"/>
        <v>0.73471950628801064</v>
      </c>
      <c r="V4282" s="4">
        <f t="shared" si="464"/>
        <v>0.73471950628801064</v>
      </c>
      <c r="W4282">
        <f t="shared" si="465"/>
        <v>19</v>
      </c>
      <c r="X4282" t="str">
        <f t="shared" si="466"/>
        <v>Friday</v>
      </c>
      <c r="Y4282" s="5" t="str">
        <f t="shared" si="467"/>
        <v>Nov</v>
      </c>
      <c r="Z4282" s="5" t="str">
        <f t="shared" si="468"/>
        <v>11+</v>
      </c>
    </row>
    <row r="4283" spans="1:26" x14ac:dyDescent="0.25">
      <c r="A4283" s="2" t="s">
        <v>4316</v>
      </c>
      <c r="B4283" s="2" t="s">
        <v>26</v>
      </c>
      <c r="C4283" s="1">
        <v>45968</v>
      </c>
      <c r="D4283" s="3">
        <v>0.81805555555555554</v>
      </c>
      <c r="E4283" s="2" t="s">
        <v>17</v>
      </c>
      <c r="F4283" s="2" t="s">
        <v>36</v>
      </c>
      <c r="G4283" s="2">
        <v>55510</v>
      </c>
      <c r="H4283" s="2">
        <v>7</v>
      </c>
      <c r="I4283" s="2">
        <v>85</v>
      </c>
      <c r="J4283" s="2">
        <v>11343</v>
      </c>
      <c r="K4283" s="2">
        <v>8731</v>
      </c>
      <c r="L4283" s="2">
        <v>98</v>
      </c>
      <c r="M4283" s="2">
        <v>13</v>
      </c>
      <c r="N4283" s="2">
        <v>19</v>
      </c>
      <c r="O4283" s="2">
        <v>0</v>
      </c>
      <c r="P4283" s="2">
        <v>160</v>
      </c>
      <c r="Q4283" s="2">
        <v>79</v>
      </c>
      <c r="R4283" s="2">
        <v>3</v>
      </c>
      <c r="S4283" s="2" t="s">
        <v>31</v>
      </c>
      <c r="T4283" s="5">
        <f t="shared" si="462"/>
        <v>130</v>
      </c>
      <c r="U4283" s="4">
        <f t="shared" si="463"/>
        <v>0.15728697531976221</v>
      </c>
      <c r="V4283" s="4">
        <f t="shared" si="464"/>
        <v>0.15728697531976221</v>
      </c>
      <c r="W4283">
        <f t="shared" si="465"/>
        <v>19</v>
      </c>
      <c r="X4283" t="str">
        <f t="shared" si="466"/>
        <v>Friday</v>
      </c>
      <c r="Y4283" s="5" t="str">
        <f t="shared" si="467"/>
        <v>Nov</v>
      </c>
      <c r="Z4283" s="5" t="str">
        <f t="shared" si="468"/>
        <v>6-10</v>
      </c>
    </row>
    <row r="4284" spans="1:26" x14ac:dyDescent="0.25">
      <c r="A4284" s="2" t="s">
        <v>4317</v>
      </c>
      <c r="B4284" s="2" t="s">
        <v>26</v>
      </c>
      <c r="C4284" s="1">
        <v>45968</v>
      </c>
      <c r="D4284" s="3">
        <v>0.8666666666666667</v>
      </c>
      <c r="E4284" s="2" t="s">
        <v>15</v>
      </c>
      <c r="F4284" s="2" t="s">
        <v>49</v>
      </c>
      <c r="G4284" s="2">
        <v>55905</v>
      </c>
      <c r="H4284" s="2">
        <v>6</v>
      </c>
      <c r="I4284" s="2">
        <v>96</v>
      </c>
      <c r="J4284" s="2">
        <v>64021</v>
      </c>
      <c r="K4284" s="2">
        <v>44297</v>
      </c>
      <c r="L4284" s="2">
        <v>1522</v>
      </c>
      <c r="M4284" s="2">
        <v>129</v>
      </c>
      <c r="N4284" s="2">
        <v>252</v>
      </c>
      <c r="O4284" s="2">
        <v>171</v>
      </c>
      <c r="P4284" s="2">
        <v>271</v>
      </c>
      <c r="Q4284" s="2">
        <v>793</v>
      </c>
      <c r="R4284" s="2">
        <v>216</v>
      </c>
      <c r="S4284" s="2" t="s">
        <v>31</v>
      </c>
      <c r="T4284" s="5">
        <f t="shared" si="462"/>
        <v>2074</v>
      </c>
      <c r="U4284" s="4">
        <f t="shared" si="463"/>
        <v>0.79236204275109556</v>
      </c>
      <c r="V4284" s="4">
        <f t="shared" si="464"/>
        <v>0.79236204275109556</v>
      </c>
      <c r="W4284">
        <f t="shared" si="465"/>
        <v>20</v>
      </c>
      <c r="X4284" t="str">
        <f t="shared" si="466"/>
        <v>Friday</v>
      </c>
      <c r="Y4284" s="5" t="str">
        <f t="shared" si="467"/>
        <v>Nov</v>
      </c>
      <c r="Z4284" s="5" t="str">
        <f t="shared" si="468"/>
        <v>6-10</v>
      </c>
    </row>
    <row r="4285" spans="1:26" x14ac:dyDescent="0.25">
      <c r="A4285" s="2" t="s">
        <v>4318</v>
      </c>
      <c r="B4285" s="2" t="s">
        <v>26</v>
      </c>
      <c r="C4285" s="1">
        <v>45968</v>
      </c>
      <c r="D4285" s="3">
        <v>0.88958333333333328</v>
      </c>
      <c r="E4285" s="2" t="s">
        <v>16</v>
      </c>
      <c r="F4285" s="2" t="s">
        <v>36</v>
      </c>
      <c r="G4285" s="2">
        <v>55567</v>
      </c>
      <c r="H4285" s="2">
        <v>9</v>
      </c>
      <c r="I4285" s="2">
        <v>109</v>
      </c>
      <c r="J4285" s="2">
        <v>22095</v>
      </c>
      <c r="K4285" s="2">
        <v>17345</v>
      </c>
      <c r="L4285" s="2">
        <v>403</v>
      </c>
      <c r="M4285" s="2">
        <v>37</v>
      </c>
      <c r="N4285" s="2">
        <v>24</v>
      </c>
      <c r="O4285" s="2">
        <v>57</v>
      </c>
      <c r="P4285" s="2">
        <v>63</v>
      </c>
      <c r="Q4285" s="2">
        <v>281</v>
      </c>
      <c r="R4285" s="2">
        <v>29</v>
      </c>
      <c r="S4285" s="2" t="s">
        <v>31</v>
      </c>
      <c r="T4285" s="5">
        <f t="shared" si="462"/>
        <v>521</v>
      </c>
      <c r="U4285" s="4">
        <f t="shared" si="463"/>
        <v>0.31214569798621483</v>
      </c>
      <c r="V4285" s="4">
        <f t="shared" si="464"/>
        <v>0.31214569798621483</v>
      </c>
      <c r="W4285">
        <f t="shared" si="465"/>
        <v>21</v>
      </c>
      <c r="X4285" t="str">
        <f t="shared" si="466"/>
        <v>Friday</v>
      </c>
      <c r="Y4285" s="5" t="str">
        <f t="shared" si="467"/>
        <v>Nov</v>
      </c>
      <c r="Z4285" s="5" t="str">
        <f t="shared" si="468"/>
        <v>6-10</v>
      </c>
    </row>
    <row r="4286" spans="1:26" x14ac:dyDescent="0.25">
      <c r="A4286" s="2" t="s">
        <v>4319</v>
      </c>
      <c r="B4286" s="2" t="s">
        <v>26</v>
      </c>
      <c r="C4286" s="1">
        <v>45968</v>
      </c>
      <c r="D4286" s="3">
        <v>0.91180555555555554</v>
      </c>
      <c r="E4286" s="2" t="s">
        <v>16</v>
      </c>
      <c r="F4286" s="2" t="s">
        <v>46</v>
      </c>
      <c r="G4286" s="2">
        <v>55597</v>
      </c>
      <c r="H4286" s="2">
        <v>5</v>
      </c>
      <c r="I4286" s="2">
        <v>141</v>
      </c>
      <c r="J4286" s="2">
        <v>26810</v>
      </c>
      <c r="K4286" s="2">
        <v>24158</v>
      </c>
      <c r="L4286" s="2">
        <v>875</v>
      </c>
      <c r="M4286" s="2">
        <v>67</v>
      </c>
      <c r="N4286" s="2">
        <v>59</v>
      </c>
      <c r="O4286" s="2">
        <v>92</v>
      </c>
      <c r="P4286" s="2">
        <v>190</v>
      </c>
      <c r="Q4286" s="2">
        <v>384</v>
      </c>
      <c r="R4286" s="2">
        <v>37</v>
      </c>
      <c r="S4286" s="2" t="s">
        <v>31</v>
      </c>
      <c r="T4286" s="5">
        <f t="shared" si="462"/>
        <v>1093</v>
      </c>
      <c r="U4286" s="4">
        <f t="shared" si="463"/>
        <v>0.43451984819324785</v>
      </c>
      <c r="V4286" s="4">
        <f t="shared" si="464"/>
        <v>0.43451984819324785</v>
      </c>
      <c r="W4286">
        <f t="shared" si="465"/>
        <v>21</v>
      </c>
      <c r="X4286" t="str">
        <f t="shared" si="466"/>
        <v>Friday</v>
      </c>
      <c r="Y4286" s="5" t="str">
        <f t="shared" si="467"/>
        <v>Nov</v>
      </c>
      <c r="Z4286" s="5" t="str">
        <f t="shared" si="468"/>
        <v>3-5</v>
      </c>
    </row>
    <row r="4287" spans="1:26" x14ac:dyDescent="0.25">
      <c r="A4287" s="2" t="s">
        <v>4320</v>
      </c>
      <c r="B4287" s="2" t="s">
        <v>26</v>
      </c>
      <c r="C4287" s="1">
        <v>45969</v>
      </c>
      <c r="D4287" s="3">
        <v>7.013888888888889E-2</v>
      </c>
      <c r="E4287" s="2" t="s">
        <v>16</v>
      </c>
      <c r="F4287" s="2" t="s">
        <v>36</v>
      </c>
      <c r="G4287" s="2">
        <v>55576</v>
      </c>
      <c r="H4287" s="2">
        <v>10</v>
      </c>
      <c r="I4287" s="2">
        <v>271</v>
      </c>
      <c r="J4287" s="2">
        <v>13579</v>
      </c>
      <c r="K4287" s="2">
        <v>11160</v>
      </c>
      <c r="L4287" s="2">
        <v>343</v>
      </c>
      <c r="M4287" s="2">
        <v>50</v>
      </c>
      <c r="N4287" s="2">
        <v>26</v>
      </c>
      <c r="O4287" s="2">
        <v>71</v>
      </c>
      <c r="P4287" s="2">
        <v>34</v>
      </c>
      <c r="Q4287" s="2">
        <v>149</v>
      </c>
      <c r="R4287" s="2">
        <v>10</v>
      </c>
      <c r="S4287" s="2" t="s">
        <v>31</v>
      </c>
      <c r="T4287" s="5">
        <f t="shared" si="462"/>
        <v>490</v>
      </c>
      <c r="U4287" s="4">
        <f t="shared" si="463"/>
        <v>0.20080610335396573</v>
      </c>
      <c r="V4287" s="4">
        <f t="shared" si="464"/>
        <v>0.20080610335396573</v>
      </c>
      <c r="W4287">
        <f t="shared" si="465"/>
        <v>1</v>
      </c>
      <c r="X4287" t="str">
        <f t="shared" si="466"/>
        <v>Saturday</v>
      </c>
      <c r="Y4287" s="5" t="str">
        <f t="shared" si="467"/>
        <v>Nov</v>
      </c>
      <c r="Z4287" s="5" t="str">
        <f t="shared" si="468"/>
        <v>6-10</v>
      </c>
    </row>
    <row r="4288" spans="1:26" x14ac:dyDescent="0.25">
      <c r="A4288" s="2" t="s">
        <v>4321</v>
      </c>
      <c r="B4288" s="2" t="s">
        <v>26</v>
      </c>
      <c r="C4288" s="1">
        <v>45969</v>
      </c>
      <c r="D4288" s="3">
        <v>0.32847222222222222</v>
      </c>
      <c r="E4288" s="2" t="s">
        <v>15</v>
      </c>
      <c r="F4288" s="2" t="s">
        <v>46</v>
      </c>
      <c r="G4288" s="2">
        <v>55814</v>
      </c>
      <c r="H4288" s="2">
        <v>10</v>
      </c>
      <c r="I4288" s="2">
        <v>116</v>
      </c>
      <c r="J4288" s="2">
        <v>90389</v>
      </c>
      <c r="K4288" s="2">
        <v>82103</v>
      </c>
      <c r="L4288" s="2">
        <v>3299</v>
      </c>
      <c r="M4288" s="2">
        <v>323</v>
      </c>
      <c r="N4288" s="2">
        <v>655</v>
      </c>
      <c r="O4288" s="2">
        <v>424</v>
      </c>
      <c r="P4288" s="2">
        <v>436</v>
      </c>
      <c r="Q4288" s="2">
        <v>1494</v>
      </c>
      <c r="R4288" s="2">
        <v>480</v>
      </c>
      <c r="S4288" s="2" t="s">
        <v>28</v>
      </c>
      <c r="T4288" s="5">
        <f t="shared" si="462"/>
        <v>4701</v>
      </c>
      <c r="U4288" s="4">
        <f t="shared" si="463"/>
        <v>1.4710108574909522</v>
      </c>
      <c r="V4288" s="4">
        <f t="shared" si="464"/>
        <v>1.4710108574909522</v>
      </c>
      <c r="W4288">
        <f t="shared" si="465"/>
        <v>7</v>
      </c>
      <c r="X4288" t="str">
        <f t="shared" si="466"/>
        <v>Saturday</v>
      </c>
      <c r="Y4288" s="5" t="str">
        <f t="shared" si="467"/>
        <v>Nov</v>
      </c>
      <c r="Z4288" s="5" t="str">
        <f t="shared" si="468"/>
        <v>6-10</v>
      </c>
    </row>
    <row r="4289" spans="1:26" x14ac:dyDescent="0.25">
      <c r="A4289" s="2" t="s">
        <v>4322</v>
      </c>
      <c r="B4289" s="2" t="s">
        <v>26</v>
      </c>
      <c r="C4289" s="1">
        <v>45969</v>
      </c>
      <c r="D4289" s="3">
        <v>0.34097222222222223</v>
      </c>
      <c r="E4289" s="2" t="s">
        <v>17</v>
      </c>
      <c r="F4289" s="2" t="s">
        <v>36</v>
      </c>
      <c r="G4289" s="2">
        <v>55813</v>
      </c>
      <c r="H4289" s="2">
        <v>10</v>
      </c>
      <c r="I4289" s="2">
        <v>40</v>
      </c>
      <c r="J4289" s="2">
        <v>13901</v>
      </c>
      <c r="K4289" s="2">
        <v>11235</v>
      </c>
      <c r="L4289" s="2">
        <v>147</v>
      </c>
      <c r="M4289" s="2">
        <v>13</v>
      </c>
      <c r="N4289" s="2">
        <v>14</v>
      </c>
      <c r="O4289" s="2">
        <v>0</v>
      </c>
      <c r="P4289" s="2">
        <v>226</v>
      </c>
      <c r="Q4289" s="2">
        <v>110</v>
      </c>
      <c r="R4289" s="2">
        <v>8</v>
      </c>
      <c r="S4289" s="2" t="s">
        <v>31</v>
      </c>
      <c r="T4289" s="5">
        <f t="shared" si="462"/>
        <v>174</v>
      </c>
      <c r="U4289" s="4">
        <f t="shared" si="463"/>
        <v>0.20129718882697578</v>
      </c>
      <c r="V4289" s="4">
        <f t="shared" si="464"/>
        <v>0.20129718882697578</v>
      </c>
      <c r="W4289">
        <f t="shared" si="465"/>
        <v>8</v>
      </c>
      <c r="X4289" t="str">
        <f t="shared" si="466"/>
        <v>Saturday</v>
      </c>
      <c r="Y4289" s="5" t="str">
        <f t="shared" si="467"/>
        <v>Nov</v>
      </c>
      <c r="Z4289" s="5" t="str">
        <f t="shared" si="468"/>
        <v>6-10</v>
      </c>
    </row>
    <row r="4290" spans="1:26" x14ac:dyDescent="0.25">
      <c r="A4290" s="2" t="s">
        <v>4323</v>
      </c>
      <c r="B4290" s="2" t="s">
        <v>26</v>
      </c>
      <c r="C4290" s="1">
        <v>45969</v>
      </c>
      <c r="D4290" s="3">
        <v>0.37222222222222223</v>
      </c>
      <c r="E4290" s="2" t="s">
        <v>19</v>
      </c>
      <c r="F4290" s="2" t="s">
        <v>18</v>
      </c>
      <c r="G4290" s="2">
        <v>55525</v>
      </c>
      <c r="H4290" s="2">
        <v>9</v>
      </c>
      <c r="I4290" s="2">
        <v>163</v>
      </c>
      <c r="J4290" s="2">
        <v>19150</v>
      </c>
      <c r="K4290" s="2">
        <v>15698</v>
      </c>
      <c r="L4290" s="2">
        <v>604</v>
      </c>
      <c r="M4290" s="2">
        <v>63</v>
      </c>
      <c r="N4290" s="2">
        <v>59</v>
      </c>
      <c r="O4290" s="2">
        <v>348</v>
      </c>
      <c r="P4290" s="2">
        <v>42</v>
      </c>
      <c r="Q4290" s="2">
        <v>212</v>
      </c>
      <c r="R4290" s="2">
        <v>14</v>
      </c>
      <c r="S4290" s="2" t="s">
        <v>31</v>
      </c>
      <c r="T4290" s="5">
        <f t="shared" ref="T4290:T4353" si="469">SUM(L4290:O4290)</f>
        <v>1074</v>
      </c>
      <c r="U4290" s="4">
        <f t="shared" ref="U4290:U4353" si="470">K4290/G4290</f>
        <v>0.28271949572264743</v>
      </c>
      <c r="V4290" s="4">
        <f t="shared" ref="V4290:V4353" si="471">K4290/G4290</f>
        <v>0.28271949572264743</v>
      </c>
      <c r="W4290">
        <f t="shared" ref="W4290:W4353" si="472">HOUR(D4290)</f>
        <v>8</v>
      </c>
      <c r="X4290" t="str">
        <f t="shared" ref="X4290:X4353" si="473">TEXT(C4290,"dddd")</f>
        <v>Saturday</v>
      </c>
      <c r="Y4290" s="5" t="str">
        <f t="shared" ref="Y4290:Y4353" si="474">TEXT(C4290,"mmm")</f>
        <v>Nov</v>
      </c>
      <c r="Z4290" s="5" t="str">
        <f t="shared" ref="Z4290:Z4353" si="475">IF(H4290&lt;=2,"0-2",IF(H4290&lt;=5,"3-5",IF(H4290&lt;=10,"6-10","11+")))</f>
        <v>6-10</v>
      </c>
    </row>
    <row r="4291" spans="1:26" x14ac:dyDescent="0.25">
      <c r="A4291" s="2" t="s">
        <v>4324</v>
      </c>
      <c r="B4291" s="2" t="s">
        <v>26</v>
      </c>
      <c r="C4291" s="1">
        <v>45969</v>
      </c>
      <c r="D4291" s="3">
        <v>0.48749999999999999</v>
      </c>
      <c r="E4291" s="2" t="s">
        <v>16</v>
      </c>
      <c r="F4291" s="2" t="s">
        <v>27</v>
      </c>
      <c r="G4291" s="2">
        <v>55711</v>
      </c>
      <c r="H4291" s="2">
        <v>9</v>
      </c>
      <c r="I4291" s="2">
        <v>144</v>
      </c>
      <c r="J4291" s="2">
        <v>16792</v>
      </c>
      <c r="K4291" s="2">
        <v>14347</v>
      </c>
      <c r="L4291" s="2">
        <v>606</v>
      </c>
      <c r="M4291" s="2">
        <v>44</v>
      </c>
      <c r="N4291" s="2">
        <v>36</v>
      </c>
      <c r="O4291" s="2">
        <v>75</v>
      </c>
      <c r="P4291" s="2">
        <v>58</v>
      </c>
      <c r="Q4291" s="2">
        <v>139</v>
      </c>
      <c r="R4291" s="2">
        <v>15</v>
      </c>
      <c r="S4291" s="2" t="s">
        <v>31</v>
      </c>
      <c r="T4291" s="5">
        <f t="shared" si="469"/>
        <v>761</v>
      </c>
      <c r="U4291" s="4">
        <f t="shared" si="470"/>
        <v>0.25752544380822456</v>
      </c>
      <c r="V4291" s="4">
        <f t="shared" si="471"/>
        <v>0.25752544380822456</v>
      </c>
      <c r="W4291">
        <f t="shared" si="472"/>
        <v>11</v>
      </c>
      <c r="X4291" t="str">
        <f t="shared" si="473"/>
        <v>Saturday</v>
      </c>
      <c r="Y4291" s="5" t="str">
        <f t="shared" si="474"/>
        <v>Nov</v>
      </c>
      <c r="Z4291" s="5" t="str">
        <f t="shared" si="475"/>
        <v>6-10</v>
      </c>
    </row>
    <row r="4292" spans="1:26" x14ac:dyDescent="0.25">
      <c r="A4292" s="2" t="s">
        <v>4325</v>
      </c>
      <c r="B4292" s="2" t="s">
        <v>26</v>
      </c>
      <c r="C4292" s="1">
        <v>45969</v>
      </c>
      <c r="D4292" s="3">
        <v>0.49930555555555556</v>
      </c>
      <c r="E4292" s="2" t="s">
        <v>19</v>
      </c>
      <c r="F4292" s="2" t="s">
        <v>46</v>
      </c>
      <c r="G4292" s="2">
        <v>55840</v>
      </c>
      <c r="H4292" s="2">
        <v>7</v>
      </c>
      <c r="I4292" s="2">
        <v>196</v>
      </c>
      <c r="J4292" s="2">
        <v>20015</v>
      </c>
      <c r="K4292" s="2">
        <v>15790</v>
      </c>
      <c r="L4292" s="2">
        <v>1033</v>
      </c>
      <c r="M4292" s="2">
        <v>86</v>
      </c>
      <c r="N4292" s="2">
        <v>108</v>
      </c>
      <c r="O4292" s="2">
        <v>450</v>
      </c>
      <c r="P4292" s="2">
        <v>101</v>
      </c>
      <c r="Q4292" s="2">
        <v>150</v>
      </c>
      <c r="R4292" s="2">
        <v>31</v>
      </c>
      <c r="S4292" s="2" t="s">
        <v>31</v>
      </c>
      <c r="T4292" s="5">
        <f t="shared" si="469"/>
        <v>1677</v>
      </c>
      <c r="U4292" s="4">
        <f t="shared" si="470"/>
        <v>0.2827722063037249</v>
      </c>
      <c r="V4292" s="4">
        <f t="shared" si="471"/>
        <v>0.2827722063037249</v>
      </c>
      <c r="W4292">
        <f t="shared" si="472"/>
        <v>11</v>
      </c>
      <c r="X4292" t="str">
        <f t="shared" si="473"/>
        <v>Saturday</v>
      </c>
      <c r="Y4292" s="5" t="str">
        <f t="shared" si="474"/>
        <v>Nov</v>
      </c>
      <c r="Z4292" s="5" t="str">
        <f t="shared" si="475"/>
        <v>6-10</v>
      </c>
    </row>
    <row r="4293" spans="1:26" x14ac:dyDescent="0.25">
      <c r="A4293" s="2" t="s">
        <v>4326</v>
      </c>
      <c r="B4293" s="2" t="s">
        <v>26</v>
      </c>
      <c r="C4293" s="1">
        <v>45969</v>
      </c>
      <c r="D4293" s="3">
        <v>0.58888888888888891</v>
      </c>
      <c r="E4293" s="2" t="s">
        <v>15</v>
      </c>
      <c r="F4293" s="2" t="s">
        <v>44</v>
      </c>
      <c r="G4293" s="2">
        <v>55829</v>
      </c>
      <c r="H4293" s="2">
        <v>1</v>
      </c>
      <c r="I4293" s="2">
        <v>85</v>
      </c>
      <c r="J4293" s="2">
        <v>30664</v>
      </c>
      <c r="K4293" s="2">
        <v>22716</v>
      </c>
      <c r="L4293" s="2">
        <v>677</v>
      </c>
      <c r="M4293" s="2">
        <v>72</v>
      </c>
      <c r="N4293" s="2">
        <v>158</v>
      </c>
      <c r="O4293" s="2">
        <v>85</v>
      </c>
      <c r="P4293" s="2">
        <v>171</v>
      </c>
      <c r="Q4293" s="2">
        <v>867</v>
      </c>
      <c r="R4293" s="2">
        <v>40</v>
      </c>
      <c r="S4293" s="2" t="s">
        <v>31</v>
      </c>
      <c r="T4293" s="5">
        <f t="shared" si="469"/>
        <v>992</v>
      </c>
      <c r="U4293" s="4">
        <f t="shared" si="470"/>
        <v>0.40688531050171056</v>
      </c>
      <c r="V4293" s="4">
        <f t="shared" si="471"/>
        <v>0.40688531050171056</v>
      </c>
      <c r="W4293">
        <f t="shared" si="472"/>
        <v>14</v>
      </c>
      <c r="X4293" t="str">
        <f t="shared" si="473"/>
        <v>Saturday</v>
      </c>
      <c r="Y4293" s="5" t="str">
        <f t="shared" si="474"/>
        <v>Nov</v>
      </c>
      <c r="Z4293" s="5" t="str">
        <f t="shared" si="475"/>
        <v>0-2</v>
      </c>
    </row>
    <row r="4294" spans="1:26" x14ac:dyDescent="0.25">
      <c r="A4294" s="2" t="s">
        <v>4327</v>
      </c>
      <c r="B4294" s="2" t="s">
        <v>26</v>
      </c>
      <c r="C4294" s="1">
        <v>45969</v>
      </c>
      <c r="D4294" s="3">
        <v>0.62708333333333333</v>
      </c>
      <c r="E4294" s="2" t="s">
        <v>15</v>
      </c>
      <c r="F4294" s="2" t="s">
        <v>36</v>
      </c>
      <c r="G4294" s="2">
        <v>55621</v>
      </c>
      <c r="H4294" s="2">
        <v>9</v>
      </c>
      <c r="I4294" s="2">
        <v>73</v>
      </c>
      <c r="J4294" s="2">
        <v>85736</v>
      </c>
      <c r="K4294" s="2">
        <v>67220</v>
      </c>
      <c r="L4294" s="2">
        <v>1728</v>
      </c>
      <c r="M4294" s="2">
        <v>162</v>
      </c>
      <c r="N4294" s="2">
        <v>476</v>
      </c>
      <c r="O4294" s="2">
        <v>357</v>
      </c>
      <c r="P4294" s="2">
        <v>276</v>
      </c>
      <c r="Q4294" s="2">
        <v>2286</v>
      </c>
      <c r="R4294" s="2">
        <v>297</v>
      </c>
      <c r="S4294" s="2" t="s">
        <v>31</v>
      </c>
      <c r="T4294" s="5">
        <f t="shared" si="469"/>
        <v>2723</v>
      </c>
      <c r="U4294" s="4">
        <f t="shared" si="470"/>
        <v>1.2085363441865482</v>
      </c>
      <c r="V4294" s="4">
        <f t="shared" si="471"/>
        <v>1.2085363441865482</v>
      </c>
      <c r="W4294">
        <f t="shared" si="472"/>
        <v>15</v>
      </c>
      <c r="X4294" t="str">
        <f t="shared" si="473"/>
        <v>Saturday</v>
      </c>
      <c r="Y4294" s="5" t="str">
        <f t="shared" si="474"/>
        <v>Nov</v>
      </c>
      <c r="Z4294" s="5" t="str">
        <f t="shared" si="475"/>
        <v>6-10</v>
      </c>
    </row>
    <row r="4295" spans="1:26" x14ac:dyDescent="0.25">
      <c r="A4295" s="2" t="s">
        <v>4328</v>
      </c>
      <c r="B4295" s="2" t="s">
        <v>26</v>
      </c>
      <c r="C4295" s="1">
        <v>45969</v>
      </c>
      <c r="D4295" s="3">
        <v>0.73472222222222228</v>
      </c>
      <c r="E4295" s="2" t="s">
        <v>16</v>
      </c>
      <c r="F4295" s="2" t="s">
        <v>18</v>
      </c>
      <c r="G4295" s="2">
        <v>55484</v>
      </c>
      <c r="H4295" s="2">
        <v>13</v>
      </c>
      <c r="I4295" s="2">
        <v>162</v>
      </c>
      <c r="J4295" s="2">
        <v>13887</v>
      </c>
      <c r="K4295" s="2">
        <v>11546</v>
      </c>
      <c r="L4295" s="2">
        <v>572</v>
      </c>
      <c r="M4295" s="2">
        <v>47</v>
      </c>
      <c r="N4295" s="2">
        <v>29</v>
      </c>
      <c r="O4295" s="2">
        <v>67</v>
      </c>
      <c r="P4295" s="2">
        <v>27</v>
      </c>
      <c r="Q4295" s="2">
        <v>200</v>
      </c>
      <c r="R4295" s="2">
        <v>17</v>
      </c>
      <c r="S4295" s="2" t="s">
        <v>31</v>
      </c>
      <c r="T4295" s="5">
        <f t="shared" si="469"/>
        <v>715</v>
      </c>
      <c r="U4295" s="4">
        <f t="shared" si="470"/>
        <v>0.20809602768365654</v>
      </c>
      <c r="V4295" s="4">
        <f t="shared" si="471"/>
        <v>0.20809602768365654</v>
      </c>
      <c r="W4295">
        <f t="shared" si="472"/>
        <v>17</v>
      </c>
      <c r="X4295" t="str">
        <f t="shared" si="473"/>
        <v>Saturday</v>
      </c>
      <c r="Y4295" s="5" t="str">
        <f t="shared" si="474"/>
        <v>Nov</v>
      </c>
      <c r="Z4295" s="5" t="str">
        <f t="shared" si="475"/>
        <v>11+</v>
      </c>
    </row>
    <row r="4296" spans="1:26" x14ac:dyDescent="0.25">
      <c r="A4296" s="2" t="s">
        <v>4329</v>
      </c>
      <c r="B4296" s="2" t="s">
        <v>26</v>
      </c>
      <c r="C4296" s="1">
        <v>45969</v>
      </c>
      <c r="D4296" s="3">
        <v>0.80972222222222223</v>
      </c>
      <c r="E4296" s="2" t="s">
        <v>15</v>
      </c>
      <c r="F4296" s="2" t="s">
        <v>49</v>
      </c>
      <c r="G4296" s="2">
        <v>55799</v>
      </c>
      <c r="H4296" s="2">
        <v>9</v>
      </c>
      <c r="I4296" s="2">
        <v>41</v>
      </c>
      <c r="J4296" s="2">
        <v>44739</v>
      </c>
      <c r="K4296" s="2">
        <v>36245</v>
      </c>
      <c r="L4296" s="2">
        <v>1266</v>
      </c>
      <c r="M4296" s="2">
        <v>159</v>
      </c>
      <c r="N4296" s="2">
        <v>251</v>
      </c>
      <c r="O4296" s="2">
        <v>174</v>
      </c>
      <c r="P4296" s="2">
        <v>166</v>
      </c>
      <c r="Q4296" s="2">
        <v>1098</v>
      </c>
      <c r="R4296" s="2">
        <v>177</v>
      </c>
      <c r="S4296" s="2" t="s">
        <v>31</v>
      </c>
      <c r="T4296" s="5">
        <f t="shared" si="469"/>
        <v>1850</v>
      </c>
      <c r="U4296" s="4">
        <f t="shared" si="470"/>
        <v>0.64956361225111559</v>
      </c>
      <c r="V4296" s="4">
        <f t="shared" si="471"/>
        <v>0.64956361225111559</v>
      </c>
      <c r="W4296">
        <f t="shared" si="472"/>
        <v>19</v>
      </c>
      <c r="X4296" t="str">
        <f t="shared" si="473"/>
        <v>Saturday</v>
      </c>
      <c r="Y4296" s="5" t="str">
        <f t="shared" si="474"/>
        <v>Nov</v>
      </c>
      <c r="Z4296" s="5" t="str">
        <f t="shared" si="475"/>
        <v>6-10</v>
      </c>
    </row>
    <row r="4297" spans="1:26" x14ac:dyDescent="0.25">
      <c r="A4297" s="2" t="s">
        <v>4330</v>
      </c>
      <c r="B4297" s="2" t="s">
        <v>26</v>
      </c>
      <c r="C4297" s="1">
        <v>45969</v>
      </c>
      <c r="D4297" s="3">
        <v>0.86111111111111116</v>
      </c>
      <c r="E4297" s="2" t="s">
        <v>16</v>
      </c>
      <c r="F4297" s="2" t="s">
        <v>49</v>
      </c>
      <c r="G4297" s="2">
        <v>55927</v>
      </c>
      <c r="H4297" s="2">
        <v>6</v>
      </c>
      <c r="I4297" s="2">
        <v>287</v>
      </c>
      <c r="J4297" s="2">
        <v>61660</v>
      </c>
      <c r="K4297" s="2">
        <v>51569</v>
      </c>
      <c r="L4297" s="2">
        <v>1509</v>
      </c>
      <c r="M4297" s="2">
        <v>138</v>
      </c>
      <c r="N4297" s="2">
        <v>100</v>
      </c>
      <c r="O4297" s="2">
        <v>233</v>
      </c>
      <c r="P4297" s="2">
        <v>202</v>
      </c>
      <c r="Q4297" s="2">
        <v>710</v>
      </c>
      <c r="R4297" s="2">
        <v>94</v>
      </c>
      <c r="S4297" s="2" t="s">
        <v>28</v>
      </c>
      <c r="T4297" s="5">
        <f t="shared" si="469"/>
        <v>1980</v>
      </c>
      <c r="U4297" s="4">
        <f t="shared" si="470"/>
        <v>0.92207699322330894</v>
      </c>
      <c r="V4297" s="4">
        <f t="shared" si="471"/>
        <v>0.92207699322330894</v>
      </c>
      <c r="W4297">
        <f t="shared" si="472"/>
        <v>20</v>
      </c>
      <c r="X4297" t="str">
        <f t="shared" si="473"/>
        <v>Saturday</v>
      </c>
      <c r="Y4297" s="5" t="str">
        <f t="shared" si="474"/>
        <v>Nov</v>
      </c>
      <c r="Z4297" s="5" t="str">
        <f t="shared" si="475"/>
        <v>6-10</v>
      </c>
    </row>
    <row r="4298" spans="1:26" x14ac:dyDescent="0.25">
      <c r="A4298" s="2" t="s">
        <v>4331</v>
      </c>
      <c r="B4298" s="2" t="s">
        <v>26</v>
      </c>
      <c r="C4298" s="1">
        <v>45969</v>
      </c>
      <c r="D4298" s="3">
        <v>0.8618055555555556</v>
      </c>
      <c r="E4298" s="2" t="s">
        <v>15</v>
      </c>
      <c r="F4298" s="2" t="s">
        <v>38</v>
      </c>
      <c r="G4298" s="2">
        <v>55580</v>
      </c>
      <c r="H4298" s="2">
        <v>1</v>
      </c>
      <c r="I4298" s="2">
        <v>116</v>
      </c>
      <c r="J4298" s="2">
        <v>77246</v>
      </c>
      <c r="K4298" s="2">
        <v>63765</v>
      </c>
      <c r="L4298" s="2">
        <v>3262</v>
      </c>
      <c r="M4298" s="2">
        <v>250</v>
      </c>
      <c r="N4298" s="2">
        <v>499</v>
      </c>
      <c r="O4298" s="2">
        <v>453</v>
      </c>
      <c r="P4298" s="2">
        <v>278</v>
      </c>
      <c r="Q4298" s="2">
        <v>725</v>
      </c>
      <c r="R4298" s="2">
        <v>269</v>
      </c>
      <c r="S4298" s="2" t="s">
        <v>31</v>
      </c>
      <c r="T4298" s="5">
        <f t="shared" si="469"/>
        <v>4464</v>
      </c>
      <c r="U4298" s="4">
        <f t="shared" si="470"/>
        <v>1.1472652033105433</v>
      </c>
      <c r="V4298" s="4">
        <f t="shared" si="471"/>
        <v>1.1472652033105433</v>
      </c>
      <c r="W4298">
        <f t="shared" si="472"/>
        <v>20</v>
      </c>
      <c r="X4298" t="str">
        <f t="shared" si="473"/>
        <v>Saturday</v>
      </c>
      <c r="Y4298" s="5" t="str">
        <f t="shared" si="474"/>
        <v>Nov</v>
      </c>
      <c r="Z4298" s="5" t="str">
        <f t="shared" si="475"/>
        <v>0-2</v>
      </c>
    </row>
    <row r="4299" spans="1:26" x14ac:dyDescent="0.25">
      <c r="A4299" s="2" t="s">
        <v>4332</v>
      </c>
      <c r="B4299" s="2" t="s">
        <v>26</v>
      </c>
      <c r="C4299" s="1">
        <v>45969</v>
      </c>
      <c r="D4299" s="3">
        <v>0.86875000000000002</v>
      </c>
      <c r="E4299" s="2" t="s">
        <v>19</v>
      </c>
      <c r="F4299" s="2" t="s">
        <v>36</v>
      </c>
      <c r="G4299" s="2">
        <v>55786</v>
      </c>
      <c r="H4299" s="2">
        <v>4</v>
      </c>
      <c r="I4299" s="2">
        <v>225</v>
      </c>
      <c r="J4299" s="2">
        <v>41230</v>
      </c>
      <c r="K4299" s="2">
        <v>31297</v>
      </c>
      <c r="L4299" s="2">
        <v>1060</v>
      </c>
      <c r="M4299" s="2">
        <v>100</v>
      </c>
      <c r="N4299" s="2">
        <v>137</v>
      </c>
      <c r="O4299" s="2">
        <v>623</v>
      </c>
      <c r="P4299" s="2">
        <v>102</v>
      </c>
      <c r="Q4299" s="2">
        <v>773</v>
      </c>
      <c r="R4299" s="2">
        <v>77</v>
      </c>
      <c r="S4299" s="2" t="s">
        <v>28</v>
      </c>
      <c r="T4299" s="5">
        <f t="shared" si="469"/>
        <v>1920</v>
      </c>
      <c r="U4299" s="4">
        <f t="shared" si="470"/>
        <v>0.56101889362922597</v>
      </c>
      <c r="V4299" s="4">
        <f t="shared" si="471"/>
        <v>0.56101889362922597</v>
      </c>
      <c r="W4299">
        <f t="shared" si="472"/>
        <v>20</v>
      </c>
      <c r="X4299" t="str">
        <f t="shared" si="473"/>
        <v>Saturday</v>
      </c>
      <c r="Y4299" s="5" t="str">
        <f t="shared" si="474"/>
        <v>Nov</v>
      </c>
      <c r="Z4299" s="5" t="str">
        <f t="shared" si="475"/>
        <v>3-5</v>
      </c>
    </row>
    <row r="4300" spans="1:26" x14ac:dyDescent="0.25">
      <c r="A4300" s="2" t="s">
        <v>4333</v>
      </c>
      <c r="B4300" s="2" t="s">
        <v>26</v>
      </c>
      <c r="C4300" s="1">
        <v>45969</v>
      </c>
      <c r="D4300" s="3">
        <v>0.87291666666666667</v>
      </c>
      <c r="E4300" s="2" t="s">
        <v>16</v>
      </c>
      <c r="F4300" s="2" t="s">
        <v>27</v>
      </c>
      <c r="G4300" s="2">
        <v>55734</v>
      </c>
      <c r="H4300" s="2">
        <v>9</v>
      </c>
      <c r="I4300" s="2">
        <v>238</v>
      </c>
      <c r="J4300" s="2">
        <v>19612</v>
      </c>
      <c r="K4300" s="2">
        <v>14080</v>
      </c>
      <c r="L4300" s="2">
        <v>377</v>
      </c>
      <c r="M4300" s="2">
        <v>28</v>
      </c>
      <c r="N4300" s="2">
        <v>18</v>
      </c>
      <c r="O4300" s="2">
        <v>40</v>
      </c>
      <c r="P4300" s="2">
        <v>27</v>
      </c>
      <c r="Q4300" s="2">
        <v>271</v>
      </c>
      <c r="R4300" s="2">
        <v>23</v>
      </c>
      <c r="S4300" s="2" t="s">
        <v>31</v>
      </c>
      <c r="T4300" s="5">
        <f t="shared" si="469"/>
        <v>463</v>
      </c>
      <c r="U4300" s="4">
        <f t="shared" si="470"/>
        <v>0.25262855707467613</v>
      </c>
      <c r="V4300" s="4">
        <f t="shared" si="471"/>
        <v>0.25262855707467613</v>
      </c>
      <c r="W4300">
        <f t="shared" si="472"/>
        <v>20</v>
      </c>
      <c r="X4300" t="str">
        <f t="shared" si="473"/>
        <v>Saturday</v>
      </c>
      <c r="Y4300" s="5" t="str">
        <f t="shared" si="474"/>
        <v>Nov</v>
      </c>
      <c r="Z4300" s="5" t="str">
        <f t="shared" si="475"/>
        <v>6-10</v>
      </c>
    </row>
    <row r="4301" spans="1:26" x14ac:dyDescent="0.25">
      <c r="A4301" s="2" t="s">
        <v>4334</v>
      </c>
      <c r="B4301" s="2" t="s">
        <v>26</v>
      </c>
      <c r="C4301" s="1">
        <v>45969</v>
      </c>
      <c r="D4301" s="3">
        <v>0.98263888888888884</v>
      </c>
      <c r="E4301" s="2" t="s">
        <v>16</v>
      </c>
      <c r="F4301" s="2" t="s">
        <v>49</v>
      </c>
      <c r="G4301" s="2">
        <v>55649</v>
      </c>
      <c r="H4301" s="2">
        <v>14</v>
      </c>
      <c r="I4301" s="2">
        <v>144</v>
      </c>
      <c r="J4301" s="2">
        <v>12632</v>
      </c>
      <c r="K4301" s="2">
        <v>9748</v>
      </c>
      <c r="L4301" s="2">
        <v>392</v>
      </c>
      <c r="M4301" s="2">
        <v>28</v>
      </c>
      <c r="N4301" s="2">
        <v>28</v>
      </c>
      <c r="O4301" s="2">
        <v>42</v>
      </c>
      <c r="P4301" s="2">
        <v>30</v>
      </c>
      <c r="Q4301" s="2">
        <v>145</v>
      </c>
      <c r="R4301" s="2">
        <v>13</v>
      </c>
      <c r="S4301" s="2" t="s">
        <v>31</v>
      </c>
      <c r="T4301" s="5">
        <f t="shared" si="469"/>
        <v>490</v>
      </c>
      <c r="U4301" s="4">
        <f t="shared" si="470"/>
        <v>0.17516936512785494</v>
      </c>
      <c r="V4301" s="4">
        <f t="shared" si="471"/>
        <v>0.17516936512785494</v>
      </c>
      <c r="W4301">
        <f t="shared" si="472"/>
        <v>23</v>
      </c>
      <c r="X4301" t="str">
        <f t="shared" si="473"/>
        <v>Saturday</v>
      </c>
      <c r="Y4301" s="5" t="str">
        <f t="shared" si="474"/>
        <v>Nov</v>
      </c>
      <c r="Z4301" s="5" t="str">
        <f t="shared" si="475"/>
        <v>11+</v>
      </c>
    </row>
    <row r="4302" spans="1:26" x14ac:dyDescent="0.25">
      <c r="A4302" s="2" t="s">
        <v>4335</v>
      </c>
      <c r="B4302" s="2" t="s">
        <v>26</v>
      </c>
      <c r="C4302" s="1">
        <v>45970</v>
      </c>
      <c r="D4302" s="3">
        <v>0.10694444444444444</v>
      </c>
      <c r="E4302" s="2" t="s">
        <v>16</v>
      </c>
      <c r="F4302" s="2" t="s">
        <v>36</v>
      </c>
      <c r="G4302" s="2">
        <v>55546</v>
      </c>
      <c r="H4302" s="2">
        <v>9</v>
      </c>
      <c r="I4302" s="2">
        <v>244</v>
      </c>
      <c r="J4302" s="2">
        <v>16479</v>
      </c>
      <c r="K4302" s="2">
        <v>12392</v>
      </c>
      <c r="L4302" s="2">
        <v>746</v>
      </c>
      <c r="M4302" s="2">
        <v>64</v>
      </c>
      <c r="N4302" s="2">
        <v>44</v>
      </c>
      <c r="O4302" s="2">
        <v>108</v>
      </c>
      <c r="P4302" s="2">
        <v>43</v>
      </c>
      <c r="Q4302" s="2">
        <v>287</v>
      </c>
      <c r="R4302" s="2">
        <v>25</v>
      </c>
      <c r="S4302" s="2" t="s">
        <v>31</v>
      </c>
      <c r="T4302" s="5">
        <f t="shared" si="469"/>
        <v>962</v>
      </c>
      <c r="U4302" s="4">
        <f t="shared" si="470"/>
        <v>0.22309437223202391</v>
      </c>
      <c r="V4302" s="4">
        <f t="shared" si="471"/>
        <v>0.22309437223202391</v>
      </c>
      <c r="W4302">
        <f t="shared" si="472"/>
        <v>2</v>
      </c>
      <c r="X4302" t="str">
        <f t="shared" si="473"/>
        <v>Sunday</v>
      </c>
      <c r="Y4302" s="5" t="str">
        <f t="shared" si="474"/>
        <v>Nov</v>
      </c>
      <c r="Z4302" s="5" t="str">
        <f t="shared" si="475"/>
        <v>6-10</v>
      </c>
    </row>
    <row r="4303" spans="1:26" x14ac:dyDescent="0.25">
      <c r="A4303" s="2" t="s">
        <v>4336</v>
      </c>
      <c r="B4303" s="2" t="s">
        <v>26</v>
      </c>
      <c r="C4303" s="1">
        <v>45970</v>
      </c>
      <c r="D4303" s="3">
        <v>0.4284722222222222</v>
      </c>
      <c r="E4303" s="2" t="s">
        <v>15</v>
      </c>
      <c r="F4303" s="2" t="s">
        <v>38</v>
      </c>
      <c r="G4303" s="2">
        <v>55586</v>
      </c>
      <c r="H4303" s="2">
        <v>10</v>
      </c>
      <c r="I4303" s="2">
        <v>46</v>
      </c>
      <c r="J4303" s="2">
        <v>35144</v>
      </c>
      <c r="K4303" s="2">
        <v>26310</v>
      </c>
      <c r="L4303" s="2">
        <v>1046</v>
      </c>
      <c r="M4303" s="2">
        <v>93</v>
      </c>
      <c r="N4303" s="2">
        <v>187</v>
      </c>
      <c r="O4303" s="2">
        <v>160</v>
      </c>
      <c r="P4303" s="2">
        <v>190</v>
      </c>
      <c r="Q4303" s="2">
        <v>951</v>
      </c>
      <c r="R4303" s="2">
        <v>84</v>
      </c>
      <c r="S4303" s="2" t="s">
        <v>31</v>
      </c>
      <c r="T4303" s="5">
        <f t="shared" si="469"/>
        <v>1486</v>
      </c>
      <c r="U4303" s="4">
        <f t="shared" si="470"/>
        <v>0.47332062030007555</v>
      </c>
      <c r="V4303" s="4">
        <f t="shared" si="471"/>
        <v>0.47332062030007555</v>
      </c>
      <c r="W4303">
        <f t="shared" si="472"/>
        <v>10</v>
      </c>
      <c r="X4303" t="str">
        <f t="shared" si="473"/>
        <v>Sunday</v>
      </c>
      <c r="Y4303" s="5" t="str">
        <f t="shared" si="474"/>
        <v>Nov</v>
      </c>
      <c r="Z4303" s="5" t="str">
        <f t="shared" si="475"/>
        <v>6-10</v>
      </c>
    </row>
    <row r="4304" spans="1:26" x14ac:dyDescent="0.25">
      <c r="A4304" s="2" t="s">
        <v>4337</v>
      </c>
      <c r="B4304" s="2" t="s">
        <v>26</v>
      </c>
      <c r="C4304" s="1">
        <v>45970</v>
      </c>
      <c r="D4304" s="3">
        <v>0.47499999999999998</v>
      </c>
      <c r="E4304" s="2" t="s">
        <v>16</v>
      </c>
      <c r="F4304" s="2" t="s">
        <v>49</v>
      </c>
      <c r="G4304" s="2">
        <v>55727</v>
      </c>
      <c r="H4304" s="2">
        <v>6</v>
      </c>
      <c r="I4304" s="2">
        <v>168</v>
      </c>
      <c r="J4304" s="2">
        <v>29836</v>
      </c>
      <c r="K4304" s="2">
        <v>23862</v>
      </c>
      <c r="L4304" s="2">
        <v>927</v>
      </c>
      <c r="M4304" s="2">
        <v>99</v>
      </c>
      <c r="N4304" s="2">
        <v>61</v>
      </c>
      <c r="O4304" s="2">
        <v>139</v>
      </c>
      <c r="P4304" s="2">
        <v>45</v>
      </c>
      <c r="Q4304" s="2">
        <v>529</v>
      </c>
      <c r="R4304" s="2">
        <v>47</v>
      </c>
      <c r="S4304" s="2" t="s">
        <v>28</v>
      </c>
      <c r="T4304" s="5">
        <f t="shared" si="469"/>
        <v>1226</v>
      </c>
      <c r="U4304" s="4">
        <f t="shared" si="470"/>
        <v>0.4281945914906598</v>
      </c>
      <c r="V4304" s="4">
        <f t="shared" si="471"/>
        <v>0.4281945914906598</v>
      </c>
      <c r="W4304">
        <f t="shared" si="472"/>
        <v>11</v>
      </c>
      <c r="X4304" t="str">
        <f t="shared" si="473"/>
        <v>Sunday</v>
      </c>
      <c r="Y4304" s="5" t="str">
        <f t="shared" si="474"/>
        <v>Nov</v>
      </c>
      <c r="Z4304" s="5" t="str">
        <f t="shared" si="475"/>
        <v>6-10</v>
      </c>
    </row>
    <row r="4305" spans="1:26" x14ac:dyDescent="0.25">
      <c r="A4305" s="2" t="s">
        <v>4338</v>
      </c>
      <c r="B4305" s="2" t="s">
        <v>26</v>
      </c>
      <c r="C4305" s="1">
        <v>45970</v>
      </c>
      <c r="D4305" s="3">
        <v>0.54027777777777775</v>
      </c>
      <c r="E4305" s="2" t="s">
        <v>16</v>
      </c>
      <c r="F4305" s="2" t="s">
        <v>49</v>
      </c>
      <c r="G4305" s="2">
        <v>55725</v>
      </c>
      <c r="H4305" s="2">
        <v>11</v>
      </c>
      <c r="I4305" s="2">
        <v>101</v>
      </c>
      <c r="J4305" s="2">
        <v>15781</v>
      </c>
      <c r="K4305" s="2">
        <v>12153</v>
      </c>
      <c r="L4305" s="2">
        <v>488</v>
      </c>
      <c r="M4305" s="2">
        <v>33</v>
      </c>
      <c r="N4305" s="2">
        <v>22</v>
      </c>
      <c r="O4305" s="2">
        <v>58</v>
      </c>
      <c r="P4305" s="2">
        <v>56</v>
      </c>
      <c r="Q4305" s="2">
        <v>146</v>
      </c>
      <c r="R4305" s="2">
        <v>16</v>
      </c>
      <c r="S4305" s="2" t="s">
        <v>31</v>
      </c>
      <c r="T4305" s="5">
        <f t="shared" si="469"/>
        <v>601</v>
      </c>
      <c r="U4305" s="4">
        <f t="shared" si="470"/>
        <v>0.21808882907133242</v>
      </c>
      <c r="V4305" s="4">
        <f t="shared" si="471"/>
        <v>0.21808882907133242</v>
      </c>
      <c r="W4305">
        <f t="shared" si="472"/>
        <v>12</v>
      </c>
      <c r="X4305" t="str">
        <f t="shared" si="473"/>
        <v>Sunday</v>
      </c>
      <c r="Y4305" s="5" t="str">
        <f t="shared" si="474"/>
        <v>Nov</v>
      </c>
      <c r="Z4305" s="5" t="str">
        <f t="shared" si="475"/>
        <v>11+</v>
      </c>
    </row>
    <row r="4306" spans="1:26" x14ac:dyDescent="0.25">
      <c r="A4306" s="2" t="s">
        <v>4339</v>
      </c>
      <c r="B4306" s="2" t="s">
        <v>26</v>
      </c>
      <c r="C4306" s="1">
        <v>45970</v>
      </c>
      <c r="D4306" s="3">
        <v>0.56736111111111109</v>
      </c>
      <c r="E4306" s="2" t="s">
        <v>16</v>
      </c>
      <c r="F4306" s="2" t="s">
        <v>49</v>
      </c>
      <c r="G4306" s="2">
        <v>55619</v>
      </c>
      <c r="H4306" s="2">
        <v>6</v>
      </c>
      <c r="I4306" s="2">
        <v>141</v>
      </c>
      <c r="J4306" s="2">
        <v>30345</v>
      </c>
      <c r="K4306" s="2">
        <v>24500</v>
      </c>
      <c r="L4306" s="2">
        <v>1094</v>
      </c>
      <c r="M4306" s="2">
        <v>92</v>
      </c>
      <c r="N4306" s="2">
        <v>52</v>
      </c>
      <c r="O4306" s="2">
        <v>158</v>
      </c>
      <c r="P4306" s="2">
        <v>184</v>
      </c>
      <c r="Q4306" s="2">
        <v>277</v>
      </c>
      <c r="R4306" s="2">
        <v>34</v>
      </c>
      <c r="S4306" s="2" t="s">
        <v>31</v>
      </c>
      <c r="T4306" s="5">
        <f t="shared" si="469"/>
        <v>1396</v>
      </c>
      <c r="U4306" s="4">
        <f t="shared" si="470"/>
        <v>0.44049695248026755</v>
      </c>
      <c r="V4306" s="4">
        <f t="shared" si="471"/>
        <v>0.44049695248026755</v>
      </c>
      <c r="W4306">
        <f t="shared" si="472"/>
        <v>13</v>
      </c>
      <c r="X4306" t="str">
        <f t="shared" si="473"/>
        <v>Sunday</v>
      </c>
      <c r="Y4306" s="5" t="str">
        <f t="shared" si="474"/>
        <v>Nov</v>
      </c>
      <c r="Z4306" s="5" t="str">
        <f t="shared" si="475"/>
        <v>6-10</v>
      </c>
    </row>
    <row r="4307" spans="1:26" x14ac:dyDescent="0.25">
      <c r="A4307" s="2" t="s">
        <v>4340</v>
      </c>
      <c r="B4307" s="2" t="s">
        <v>26</v>
      </c>
      <c r="C4307" s="1">
        <v>45970</v>
      </c>
      <c r="D4307" s="3">
        <v>0.73333333333333328</v>
      </c>
      <c r="E4307" s="2" t="s">
        <v>17</v>
      </c>
      <c r="F4307" s="2" t="s">
        <v>30</v>
      </c>
      <c r="G4307" s="2">
        <v>55717</v>
      </c>
      <c r="H4307" s="2">
        <v>9</v>
      </c>
      <c r="I4307" s="2">
        <v>102</v>
      </c>
      <c r="J4307" s="2">
        <v>15709</v>
      </c>
      <c r="K4307" s="2">
        <v>14048</v>
      </c>
      <c r="L4307" s="2">
        <v>220</v>
      </c>
      <c r="M4307" s="2">
        <v>23</v>
      </c>
      <c r="N4307" s="2">
        <v>26</v>
      </c>
      <c r="O4307" s="2">
        <v>0</v>
      </c>
      <c r="P4307" s="2">
        <v>265</v>
      </c>
      <c r="Q4307" s="2">
        <v>109</v>
      </c>
      <c r="R4307" s="2">
        <v>8</v>
      </c>
      <c r="S4307" s="2" t="s">
        <v>28</v>
      </c>
      <c r="T4307" s="5">
        <f t="shared" si="469"/>
        <v>269</v>
      </c>
      <c r="U4307" s="4">
        <f t="shared" si="470"/>
        <v>0.25213130642353321</v>
      </c>
      <c r="V4307" s="4">
        <f t="shared" si="471"/>
        <v>0.25213130642353321</v>
      </c>
      <c r="W4307">
        <f t="shared" si="472"/>
        <v>17</v>
      </c>
      <c r="X4307" t="str">
        <f t="shared" si="473"/>
        <v>Sunday</v>
      </c>
      <c r="Y4307" s="5" t="str">
        <f t="shared" si="474"/>
        <v>Nov</v>
      </c>
      <c r="Z4307" s="5" t="str">
        <f t="shared" si="475"/>
        <v>6-10</v>
      </c>
    </row>
    <row r="4308" spans="1:26" x14ac:dyDescent="0.25">
      <c r="A4308" s="2" t="s">
        <v>4341</v>
      </c>
      <c r="B4308" s="2" t="s">
        <v>26</v>
      </c>
      <c r="C4308" s="1">
        <v>45970</v>
      </c>
      <c r="D4308" s="3">
        <v>0.76875000000000004</v>
      </c>
      <c r="E4308" s="2" t="s">
        <v>16</v>
      </c>
      <c r="F4308" s="2" t="s">
        <v>38</v>
      </c>
      <c r="G4308" s="2">
        <v>55613</v>
      </c>
      <c r="H4308" s="2">
        <v>7</v>
      </c>
      <c r="I4308" s="2">
        <v>101</v>
      </c>
      <c r="J4308" s="2">
        <v>17408</v>
      </c>
      <c r="K4308" s="2">
        <v>12092</v>
      </c>
      <c r="L4308" s="2">
        <v>373</v>
      </c>
      <c r="M4308" s="2">
        <v>28</v>
      </c>
      <c r="N4308" s="2">
        <v>22</v>
      </c>
      <c r="O4308" s="2">
        <v>50</v>
      </c>
      <c r="P4308" s="2">
        <v>87</v>
      </c>
      <c r="Q4308" s="2">
        <v>264</v>
      </c>
      <c r="R4308" s="2">
        <v>17</v>
      </c>
      <c r="S4308" s="2" t="s">
        <v>31</v>
      </c>
      <c r="T4308" s="5">
        <f t="shared" si="469"/>
        <v>473</v>
      </c>
      <c r="U4308" s="4">
        <f t="shared" si="470"/>
        <v>0.21743117616384658</v>
      </c>
      <c r="V4308" s="4">
        <f t="shared" si="471"/>
        <v>0.21743117616384658</v>
      </c>
      <c r="W4308">
        <f t="shared" si="472"/>
        <v>18</v>
      </c>
      <c r="X4308" t="str">
        <f t="shared" si="473"/>
        <v>Sunday</v>
      </c>
      <c r="Y4308" s="5" t="str">
        <f t="shared" si="474"/>
        <v>Nov</v>
      </c>
      <c r="Z4308" s="5" t="str">
        <f t="shared" si="475"/>
        <v>6-10</v>
      </c>
    </row>
    <row r="4309" spans="1:26" x14ac:dyDescent="0.25">
      <c r="A4309" s="2" t="s">
        <v>4342</v>
      </c>
      <c r="B4309" s="2" t="s">
        <v>26</v>
      </c>
      <c r="C4309" s="1">
        <v>45970</v>
      </c>
      <c r="D4309" s="3">
        <v>0.80486111111111114</v>
      </c>
      <c r="E4309" s="2" t="s">
        <v>15</v>
      </c>
      <c r="F4309" s="2" t="s">
        <v>27</v>
      </c>
      <c r="G4309" s="2">
        <v>55656</v>
      </c>
      <c r="H4309" s="2">
        <v>9</v>
      </c>
      <c r="I4309" s="2">
        <v>262</v>
      </c>
      <c r="J4309" s="2">
        <v>47385</v>
      </c>
      <c r="K4309" s="2">
        <v>39443</v>
      </c>
      <c r="L4309" s="2">
        <v>1499</v>
      </c>
      <c r="M4309" s="2">
        <v>211</v>
      </c>
      <c r="N4309" s="2">
        <v>371</v>
      </c>
      <c r="O4309" s="2">
        <v>173</v>
      </c>
      <c r="P4309" s="2">
        <v>105</v>
      </c>
      <c r="Q4309" s="2">
        <v>1423</v>
      </c>
      <c r="R4309" s="2">
        <v>128</v>
      </c>
      <c r="S4309" s="2" t="s">
        <v>31</v>
      </c>
      <c r="T4309" s="5">
        <f t="shared" si="469"/>
        <v>2254</v>
      </c>
      <c r="U4309" s="4">
        <f t="shared" si="470"/>
        <v>0.70869268362800053</v>
      </c>
      <c r="V4309" s="4">
        <f t="shared" si="471"/>
        <v>0.70869268362800053</v>
      </c>
      <c r="W4309">
        <f t="shared" si="472"/>
        <v>19</v>
      </c>
      <c r="X4309" t="str">
        <f t="shared" si="473"/>
        <v>Sunday</v>
      </c>
      <c r="Y4309" s="5" t="str">
        <f t="shared" si="474"/>
        <v>Nov</v>
      </c>
      <c r="Z4309" s="5" t="str">
        <f t="shared" si="475"/>
        <v>6-10</v>
      </c>
    </row>
    <row r="4310" spans="1:26" x14ac:dyDescent="0.25">
      <c r="A4310" s="2" t="s">
        <v>4343</v>
      </c>
      <c r="B4310" s="2" t="s">
        <v>26</v>
      </c>
      <c r="C4310" s="1">
        <v>45970</v>
      </c>
      <c r="D4310" s="3">
        <v>0.81944444444444442</v>
      </c>
      <c r="E4310" s="2" t="s">
        <v>17</v>
      </c>
      <c r="F4310" s="2" t="s">
        <v>49</v>
      </c>
      <c r="G4310" s="2">
        <v>55672</v>
      </c>
      <c r="H4310" s="2">
        <v>6</v>
      </c>
      <c r="I4310" s="2">
        <v>40</v>
      </c>
      <c r="J4310" s="2">
        <v>12784</v>
      </c>
      <c r="K4310" s="2">
        <v>9284</v>
      </c>
      <c r="L4310" s="2">
        <v>160</v>
      </c>
      <c r="M4310" s="2">
        <v>16</v>
      </c>
      <c r="N4310" s="2">
        <v>21</v>
      </c>
      <c r="O4310" s="2">
        <v>0</v>
      </c>
      <c r="P4310" s="2">
        <v>133</v>
      </c>
      <c r="Q4310" s="2">
        <v>92</v>
      </c>
      <c r="R4310" s="2">
        <v>7</v>
      </c>
      <c r="S4310" s="2" t="s">
        <v>31</v>
      </c>
      <c r="T4310" s="5">
        <f t="shared" si="469"/>
        <v>197</v>
      </c>
      <c r="U4310" s="4">
        <f t="shared" si="470"/>
        <v>0.16676246587153326</v>
      </c>
      <c r="V4310" s="4">
        <f t="shared" si="471"/>
        <v>0.16676246587153326</v>
      </c>
      <c r="W4310">
        <f t="shared" si="472"/>
        <v>19</v>
      </c>
      <c r="X4310" t="str">
        <f t="shared" si="473"/>
        <v>Sunday</v>
      </c>
      <c r="Y4310" s="5" t="str">
        <f t="shared" si="474"/>
        <v>Nov</v>
      </c>
      <c r="Z4310" s="5" t="str">
        <f t="shared" si="475"/>
        <v>6-10</v>
      </c>
    </row>
    <row r="4311" spans="1:26" x14ac:dyDescent="0.25">
      <c r="A4311" s="2" t="s">
        <v>4344</v>
      </c>
      <c r="B4311" s="2" t="s">
        <v>26</v>
      </c>
      <c r="C4311" s="1">
        <v>45970</v>
      </c>
      <c r="D4311" s="3">
        <v>0.89166666666666672</v>
      </c>
      <c r="E4311" s="2" t="s">
        <v>15</v>
      </c>
      <c r="F4311" s="2" t="s">
        <v>38</v>
      </c>
      <c r="G4311" s="2">
        <v>55828</v>
      </c>
      <c r="H4311" s="2">
        <v>5</v>
      </c>
      <c r="I4311" s="2">
        <v>98</v>
      </c>
      <c r="J4311" s="2">
        <v>63100</v>
      </c>
      <c r="K4311" s="2">
        <v>46953</v>
      </c>
      <c r="L4311" s="2">
        <v>2284</v>
      </c>
      <c r="M4311" s="2">
        <v>225</v>
      </c>
      <c r="N4311" s="2">
        <v>355</v>
      </c>
      <c r="O4311" s="2">
        <v>275</v>
      </c>
      <c r="P4311" s="2">
        <v>305</v>
      </c>
      <c r="Q4311" s="2">
        <v>1160</v>
      </c>
      <c r="R4311" s="2">
        <v>283</v>
      </c>
      <c r="S4311" s="2" t="s">
        <v>31</v>
      </c>
      <c r="T4311" s="5">
        <f t="shared" si="469"/>
        <v>3139</v>
      </c>
      <c r="U4311" s="4">
        <f t="shared" si="470"/>
        <v>0.84102959088629359</v>
      </c>
      <c r="V4311" s="4">
        <f t="shared" si="471"/>
        <v>0.84102959088629359</v>
      </c>
      <c r="W4311">
        <f t="shared" si="472"/>
        <v>21</v>
      </c>
      <c r="X4311" t="str">
        <f t="shared" si="473"/>
        <v>Sunday</v>
      </c>
      <c r="Y4311" s="5" t="str">
        <f t="shared" si="474"/>
        <v>Nov</v>
      </c>
      <c r="Z4311" s="5" t="str">
        <f t="shared" si="475"/>
        <v>3-5</v>
      </c>
    </row>
    <row r="4312" spans="1:26" x14ac:dyDescent="0.25">
      <c r="A4312" s="2" t="s">
        <v>4345</v>
      </c>
      <c r="B4312" s="2" t="s">
        <v>26</v>
      </c>
      <c r="C4312" s="1">
        <v>45971</v>
      </c>
      <c r="D4312" s="3">
        <v>8.7499999999999994E-2</v>
      </c>
      <c r="E4312" s="2" t="s">
        <v>19</v>
      </c>
      <c r="F4312" s="2" t="s">
        <v>44</v>
      </c>
      <c r="G4312" s="2">
        <v>55733</v>
      </c>
      <c r="H4312" s="2">
        <v>4</v>
      </c>
      <c r="I4312" s="2">
        <v>307</v>
      </c>
      <c r="J4312" s="2">
        <v>11862</v>
      </c>
      <c r="K4312" s="2">
        <v>10305</v>
      </c>
      <c r="L4312" s="2">
        <v>249</v>
      </c>
      <c r="M4312" s="2">
        <v>30</v>
      </c>
      <c r="N4312" s="2">
        <v>29</v>
      </c>
      <c r="O4312" s="2">
        <v>125</v>
      </c>
      <c r="P4312" s="2">
        <v>78</v>
      </c>
      <c r="Q4312" s="2">
        <v>87</v>
      </c>
      <c r="R4312" s="2">
        <v>15</v>
      </c>
      <c r="S4312" s="2" t="s">
        <v>31</v>
      </c>
      <c r="T4312" s="5">
        <f t="shared" si="469"/>
        <v>433</v>
      </c>
      <c r="U4312" s="4">
        <f t="shared" si="470"/>
        <v>0.18489943121669389</v>
      </c>
      <c r="V4312" s="4">
        <f t="shared" si="471"/>
        <v>0.18489943121669389</v>
      </c>
      <c r="W4312">
        <f t="shared" si="472"/>
        <v>2</v>
      </c>
      <c r="X4312" t="str">
        <f t="shared" si="473"/>
        <v>Monday</v>
      </c>
      <c r="Y4312" s="5" t="str">
        <f t="shared" si="474"/>
        <v>Nov</v>
      </c>
      <c r="Z4312" s="5" t="str">
        <f t="shared" si="475"/>
        <v>3-5</v>
      </c>
    </row>
    <row r="4313" spans="1:26" x14ac:dyDescent="0.25">
      <c r="A4313" s="2" t="s">
        <v>4346</v>
      </c>
      <c r="B4313" s="2" t="s">
        <v>26</v>
      </c>
      <c r="C4313" s="1">
        <v>45971</v>
      </c>
      <c r="D4313" s="3">
        <v>0.1076388888888889</v>
      </c>
      <c r="E4313" s="2" t="s">
        <v>15</v>
      </c>
      <c r="F4313" s="2" t="s">
        <v>44</v>
      </c>
      <c r="G4313" s="2">
        <v>55849</v>
      </c>
      <c r="H4313" s="2">
        <v>9</v>
      </c>
      <c r="I4313" s="2">
        <v>134</v>
      </c>
      <c r="J4313" s="2">
        <v>27235</v>
      </c>
      <c r="K4313" s="2">
        <v>23863</v>
      </c>
      <c r="L4313" s="2">
        <v>543</v>
      </c>
      <c r="M4313" s="2">
        <v>79</v>
      </c>
      <c r="N4313" s="2">
        <v>175</v>
      </c>
      <c r="O4313" s="2">
        <v>119</v>
      </c>
      <c r="P4313" s="2">
        <v>48</v>
      </c>
      <c r="Q4313" s="2">
        <v>698</v>
      </c>
      <c r="R4313" s="2">
        <v>46</v>
      </c>
      <c r="S4313" s="2" t="s">
        <v>28</v>
      </c>
      <c r="T4313" s="5">
        <f t="shared" si="469"/>
        <v>916</v>
      </c>
      <c r="U4313" s="4">
        <f t="shared" si="470"/>
        <v>0.4272771222403266</v>
      </c>
      <c r="V4313" s="4">
        <f t="shared" si="471"/>
        <v>0.4272771222403266</v>
      </c>
      <c r="W4313">
        <f t="shared" si="472"/>
        <v>2</v>
      </c>
      <c r="X4313" t="str">
        <f t="shared" si="473"/>
        <v>Monday</v>
      </c>
      <c r="Y4313" s="5" t="str">
        <f t="shared" si="474"/>
        <v>Nov</v>
      </c>
      <c r="Z4313" s="5" t="str">
        <f t="shared" si="475"/>
        <v>6-10</v>
      </c>
    </row>
    <row r="4314" spans="1:26" x14ac:dyDescent="0.25">
      <c r="A4314" s="2" t="s">
        <v>4347</v>
      </c>
      <c r="B4314" s="2" t="s">
        <v>26</v>
      </c>
      <c r="C4314" s="1">
        <v>45971</v>
      </c>
      <c r="D4314" s="3">
        <v>0.41666666666666669</v>
      </c>
      <c r="E4314" s="2" t="s">
        <v>15</v>
      </c>
      <c r="F4314" s="2" t="s">
        <v>49</v>
      </c>
      <c r="G4314" s="2">
        <v>55926</v>
      </c>
      <c r="H4314" s="2">
        <v>5</v>
      </c>
      <c r="I4314" s="2">
        <v>120</v>
      </c>
      <c r="J4314" s="2">
        <v>51513</v>
      </c>
      <c r="K4314" s="2">
        <v>38176</v>
      </c>
      <c r="L4314" s="2">
        <v>1292</v>
      </c>
      <c r="M4314" s="2">
        <v>142</v>
      </c>
      <c r="N4314" s="2">
        <v>316</v>
      </c>
      <c r="O4314" s="2">
        <v>168</v>
      </c>
      <c r="P4314" s="2">
        <v>259</v>
      </c>
      <c r="Q4314" s="2">
        <v>485</v>
      </c>
      <c r="R4314" s="2">
        <v>90</v>
      </c>
      <c r="S4314" s="2" t="s">
        <v>31</v>
      </c>
      <c r="T4314" s="5">
        <f t="shared" si="469"/>
        <v>1918</v>
      </c>
      <c r="U4314" s="4">
        <f t="shared" si="470"/>
        <v>0.68261631441547754</v>
      </c>
      <c r="V4314" s="4">
        <f t="shared" si="471"/>
        <v>0.68261631441547754</v>
      </c>
      <c r="W4314">
        <f t="shared" si="472"/>
        <v>10</v>
      </c>
      <c r="X4314" t="str">
        <f t="shared" si="473"/>
        <v>Monday</v>
      </c>
      <c r="Y4314" s="5" t="str">
        <f t="shared" si="474"/>
        <v>Nov</v>
      </c>
      <c r="Z4314" s="5" t="str">
        <f t="shared" si="475"/>
        <v>3-5</v>
      </c>
    </row>
    <row r="4315" spans="1:26" x14ac:dyDescent="0.25">
      <c r="A4315" s="2" t="s">
        <v>4348</v>
      </c>
      <c r="B4315" s="2" t="s">
        <v>26</v>
      </c>
      <c r="C4315" s="1">
        <v>45971</v>
      </c>
      <c r="D4315" s="3">
        <v>0.50069444444444444</v>
      </c>
      <c r="E4315" s="2" t="s">
        <v>16</v>
      </c>
      <c r="F4315" s="2" t="s">
        <v>46</v>
      </c>
      <c r="G4315" s="2">
        <v>55832</v>
      </c>
      <c r="H4315" s="2">
        <v>4</v>
      </c>
      <c r="I4315" s="2">
        <v>302</v>
      </c>
      <c r="J4315" s="2">
        <v>13374</v>
      </c>
      <c r="K4315" s="2">
        <v>11342</v>
      </c>
      <c r="L4315" s="2">
        <v>512</v>
      </c>
      <c r="M4315" s="2">
        <v>42</v>
      </c>
      <c r="N4315" s="2">
        <v>33</v>
      </c>
      <c r="O4315" s="2">
        <v>55</v>
      </c>
      <c r="P4315" s="2">
        <v>67</v>
      </c>
      <c r="Q4315" s="2">
        <v>208</v>
      </c>
      <c r="R4315" s="2">
        <v>18</v>
      </c>
      <c r="S4315" s="2" t="s">
        <v>31</v>
      </c>
      <c r="T4315" s="5">
        <f t="shared" si="469"/>
        <v>642</v>
      </c>
      <c r="U4315" s="4">
        <f t="shared" si="470"/>
        <v>0.20314514973491904</v>
      </c>
      <c r="V4315" s="4">
        <f t="shared" si="471"/>
        <v>0.20314514973491904</v>
      </c>
      <c r="W4315">
        <f t="shared" si="472"/>
        <v>12</v>
      </c>
      <c r="X4315" t="str">
        <f t="shared" si="473"/>
        <v>Monday</v>
      </c>
      <c r="Y4315" s="5" t="str">
        <f t="shared" si="474"/>
        <v>Nov</v>
      </c>
      <c r="Z4315" s="5" t="str">
        <f t="shared" si="475"/>
        <v>3-5</v>
      </c>
    </row>
    <row r="4316" spans="1:26" x14ac:dyDescent="0.25">
      <c r="A4316" s="2" t="s">
        <v>4349</v>
      </c>
      <c r="B4316" s="2" t="s">
        <v>26</v>
      </c>
      <c r="C4316" s="1">
        <v>45971</v>
      </c>
      <c r="D4316" s="3">
        <v>0.53819444444444442</v>
      </c>
      <c r="E4316" s="2" t="s">
        <v>15</v>
      </c>
      <c r="F4316" s="2" t="s">
        <v>44</v>
      </c>
      <c r="G4316" s="2">
        <v>55656</v>
      </c>
      <c r="H4316" s="2">
        <v>10</v>
      </c>
      <c r="I4316" s="2">
        <v>234</v>
      </c>
      <c r="J4316" s="2">
        <v>30892</v>
      </c>
      <c r="K4316" s="2">
        <v>26161</v>
      </c>
      <c r="L4316" s="2">
        <v>1125</v>
      </c>
      <c r="M4316" s="2">
        <v>148</v>
      </c>
      <c r="N4316" s="2">
        <v>273</v>
      </c>
      <c r="O4316" s="2">
        <v>171</v>
      </c>
      <c r="P4316" s="2">
        <v>133</v>
      </c>
      <c r="Q4316" s="2">
        <v>1009</v>
      </c>
      <c r="R4316" s="2">
        <v>162</v>
      </c>
      <c r="S4316" s="2" t="s">
        <v>31</v>
      </c>
      <c r="T4316" s="5">
        <f t="shared" si="469"/>
        <v>1717</v>
      </c>
      <c r="U4316" s="4">
        <f t="shared" si="470"/>
        <v>0.47004815293948543</v>
      </c>
      <c r="V4316" s="4">
        <f t="shared" si="471"/>
        <v>0.47004815293948543</v>
      </c>
      <c r="W4316">
        <f t="shared" si="472"/>
        <v>12</v>
      </c>
      <c r="X4316" t="str">
        <f t="shared" si="473"/>
        <v>Monday</v>
      </c>
      <c r="Y4316" s="5" t="str">
        <f t="shared" si="474"/>
        <v>Nov</v>
      </c>
      <c r="Z4316" s="5" t="str">
        <f t="shared" si="475"/>
        <v>6-10</v>
      </c>
    </row>
    <row r="4317" spans="1:26" x14ac:dyDescent="0.25">
      <c r="A4317" s="2" t="s">
        <v>4350</v>
      </c>
      <c r="B4317" s="2" t="s">
        <v>26</v>
      </c>
      <c r="C4317" s="1">
        <v>45971</v>
      </c>
      <c r="D4317" s="3">
        <v>0.71597222222222223</v>
      </c>
      <c r="E4317" s="2" t="s">
        <v>16</v>
      </c>
      <c r="F4317" s="2" t="s">
        <v>30</v>
      </c>
      <c r="G4317" s="2">
        <v>55673</v>
      </c>
      <c r="H4317" s="2">
        <v>10</v>
      </c>
      <c r="I4317" s="2">
        <v>197</v>
      </c>
      <c r="J4317" s="2">
        <v>14319</v>
      </c>
      <c r="K4317" s="2">
        <v>13188</v>
      </c>
      <c r="L4317" s="2">
        <v>651</v>
      </c>
      <c r="M4317" s="2">
        <v>41</v>
      </c>
      <c r="N4317" s="2">
        <v>36</v>
      </c>
      <c r="O4317" s="2">
        <v>66</v>
      </c>
      <c r="P4317" s="2">
        <v>40</v>
      </c>
      <c r="Q4317" s="2">
        <v>297</v>
      </c>
      <c r="R4317" s="2">
        <v>14</v>
      </c>
      <c r="S4317" s="2" t="s">
        <v>31</v>
      </c>
      <c r="T4317" s="5">
        <f t="shared" si="469"/>
        <v>794</v>
      </c>
      <c r="U4317" s="4">
        <f t="shared" si="470"/>
        <v>0.23688322885420221</v>
      </c>
      <c r="V4317" s="4">
        <f t="shared" si="471"/>
        <v>0.23688322885420221</v>
      </c>
      <c r="W4317">
        <f t="shared" si="472"/>
        <v>17</v>
      </c>
      <c r="X4317" t="str">
        <f t="shared" si="473"/>
        <v>Monday</v>
      </c>
      <c r="Y4317" s="5" t="str">
        <f t="shared" si="474"/>
        <v>Nov</v>
      </c>
      <c r="Z4317" s="5" t="str">
        <f t="shared" si="475"/>
        <v>6-10</v>
      </c>
    </row>
    <row r="4318" spans="1:26" x14ac:dyDescent="0.25">
      <c r="A4318" s="2" t="s">
        <v>4351</v>
      </c>
      <c r="B4318" s="2" t="s">
        <v>26</v>
      </c>
      <c r="C4318" s="1">
        <v>45971</v>
      </c>
      <c r="D4318" s="3">
        <v>0.77500000000000002</v>
      </c>
      <c r="E4318" s="2" t="s">
        <v>19</v>
      </c>
      <c r="F4318" s="2" t="s">
        <v>44</v>
      </c>
      <c r="G4318" s="2">
        <v>55750</v>
      </c>
      <c r="H4318" s="2">
        <v>8</v>
      </c>
      <c r="I4318" s="2">
        <v>159</v>
      </c>
      <c r="J4318" s="2">
        <v>22922</v>
      </c>
      <c r="K4318" s="2">
        <v>16394</v>
      </c>
      <c r="L4318" s="2">
        <v>681</v>
      </c>
      <c r="M4318" s="2">
        <v>81</v>
      </c>
      <c r="N4318" s="2">
        <v>72</v>
      </c>
      <c r="O4318" s="2">
        <v>381</v>
      </c>
      <c r="P4318" s="2">
        <v>37</v>
      </c>
      <c r="Q4318" s="2">
        <v>157</v>
      </c>
      <c r="R4318" s="2">
        <v>41</v>
      </c>
      <c r="S4318" s="2" t="s">
        <v>31</v>
      </c>
      <c r="T4318" s="5">
        <f t="shared" si="469"/>
        <v>1215</v>
      </c>
      <c r="U4318" s="4">
        <f t="shared" si="470"/>
        <v>0.2940627802690583</v>
      </c>
      <c r="V4318" s="4">
        <f t="shared" si="471"/>
        <v>0.2940627802690583</v>
      </c>
      <c r="W4318">
        <f t="shared" si="472"/>
        <v>18</v>
      </c>
      <c r="X4318" t="str">
        <f t="shared" si="473"/>
        <v>Monday</v>
      </c>
      <c r="Y4318" s="5" t="str">
        <f t="shared" si="474"/>
        <v>Nov</v>
      </c>
      <c r="Z4318" s="5" t="str">
        <f t="shared" si="475"/>
        <v>6-10</v>
      </c>
    </row>
    <row r="4319" spans="1:26" x14ac:dyDescent="0.25">
      <c r="A4319" s="2" t="s">
        <v>4352</v>
      </c>
      <c r="B4319" s="2" t="s">
        <v>26</v>
      </c>
      <c r="C4319" s="1">
        <v>45971</v>
      </c>
      <c r="D4319" s="3">
        <v>0.8041666666666667</v>
      </c>
      <c r="E4319" s="2" t="s">
        <v>15</v>
      </c>
      <c r="F4319" s="2" t="s">
        <v>44</v>
      </c>
      <c r="G4319" s="2">
        <v>55720</v>
      </c>
      <c r="H4319" s="2">
        <v>4</v>
      </c>
      <c r="I4319" s="2">
        <v>96</v>
      </c>
      <c r="J4319" s="2">
        <v>30569</v>
      </c>
      <c r="K4319" s="2">
        <v>24354</v>
      </c>
      <c r="L4319" s="2">
        <v>519</v>
      </c>
      <c r="M4319" s="2">
        <v>56</v>
      </c>
      <c r="N4319" s="2">
        <v>102</v>
      </c>
      <c r="O4319" s="2">
        <v>72</v>
      </c>
      <c r="P4319" s="2">
        <v>169</v>
      </c>
      <c r="Q4319" s="2">
        <v>522</v>
      </c>
      <c r="R4319" s="2">
        <v>145</v>
      </c>
      <c r="S4319" s="2" t="s">
        <v>28</v>
      </c>
      <c r="T4319" s="5">
        <f t="shared" si="469"/>
        <v>749</v>
      </c>
      <c r="U4319" s="4">
        <f t="shared" si="470"/>
        <v>0.43707824838478104</v>
      </c>
      <c r="V4319" s="4">
        <f t="shared" si="471"/>
        <v>0.43707824838478104</v>
      </c>
      <c r="W4319">
        <f t="shared" si="472"/>
        <v>19</v>
      </c>
      <c r="X4319" t="str">
        <f t="shared" si="473"/>
        <v>Monday</v>
      </c>
      <c r="Y4319" s="5" t="str">
        <f t="shared" si="474"/>
        <v>Nov</v>
      </c>
      <c r="Z4319" s="5" t="str">
        <f t="shared" si="475"/>
        <v>3-5</v>
      </c>
    </row>
    <row r="4320" spans="1:26" x14ac:dyDescent="0.25">
      <c r="A4320" s="2" t="s">
        <v>4353</v>
      </c>
      <c r="B4320" s="2" t="s">
        <v>26</v>
      </c>
      <c r="C4320" s="1">
        <v>45971</v>
      </c>
      <c r="D4320" s="3">
        <v>0.84236111111111112</v>
      </c>
      <c r="E4320" s="2" t="s">
        <v>15</v>
      </c>
      <c r="F4320" s="2" t="s">
        <v>46</v>
      </c>
      <c r="G4320" s="2">
        <v>55997</v>
      </c>
      <c r="H4320" s="2">
        <v>7</v>
      </c>
      <c r="I4320" s="2">
        <v>183</v>
      </c>
      <c r="J4320" s="2">
        <v>57233</v>
      </c>
      <c r="K4320" s="2">
        <v>44152</v>
      </c>
      <c r="L4320" s="2">
        <v>1633</v>
      </c>
      <c r="M4320" s="2">
        <v>182</v>
      </c>
      <c r="N4320" s="2">
        <v>346</v>
      </c>
      <c r="O4320" s="2">
        <v>225</v>
      </c>
      <c r="P4320" s="2">
        <v>180</v>
      </c>
      <c r="Q4320" s="2">
        <v>1124</v>
      </c>
      <c r="R4320" s="2">
        <v>104</v>
      </c>
      <c r="S4320" s="2" t="s">
        <v>31</v>
      </c>
      <c r="T4320" s="5">
        <f t="shared" si="469"/>
        <v>2386</v>
      </c>
      <c r="U4320" s="4">
        <f t="shared" si="470"/>
        <v>0.78847081093630011</v>
      </c>
      <c r="V4320" s="4">
        <f t="shared" si="471"/>
        <v>0.78847081093630011</v>
      </c>
      <c r="W4320">
        <f t="shared" si="472"/>
        <v>20</v>
      </c>
      <c r="X4320" t="str">
        <f t="shared" si="473"/>
        <v>Monday</v>
      </c>
      <c r="Y4320" s="5" t="str">
        <f t="shared" si="474"/>
        <v>Nov</v>
      </c>
      <c r="Z4320" s="5" t="str">
        <f t="shared" si="475"/>
        <v>6-10</v>
      </c>
    </row>
    <row r="4321" spans="1:26" x14ac:dyDescent="0.25">
      <c r="A4321" s="2" t="s">
        <v>4354</v>
      </c>
      <c r="B4321" s="2" t="s">
        <v>26</v>
      </c>
      <c r="C4321" s="1">
        <v>45971</v>
      </c>
      <c r="D4321" s="3">
        <v>0.84861111111111109</v>
      </c>
      <c r="E4321" s="2" t="s">
        <v>16</v>
      </c>
      <c r="F4321" s="2" t="s">
        <v>49</v>
      </c>
      <c r="G4321" s="2">
        <v>55774</v>
      </c>
      <c r="H4321" s="2">
        <v>5</v>
      </c>
      <c r="I4321" s="2">
        <v>228</v>
      </c>
      <c r="J4321" s="2">
        <v>21337</v>
      </c>
      <c r="K4321" s="2">
        <v>19565</v>
      </c>
      <c r="L4321" s="2">
        <v>818</v>
      </c>
      <c r="M4321" s="2">
        <v>76</v>
      </c>
      <c r="N4321" s="2">
        <v>42</v>
      </c>
      <c r="O4321" s="2">
        <v>97</v>
      </c>
      <c r="P4321" s="2">
        <v>101</v>
      </c>
      <c r="Q4321" s="2">
        <v>278</v>
      </c>
      <c r="R4321" s="2">
        <v>25</v>
      </c>
      <c r="S4321" s="2" t="s">
        <v>31</v>
      </c>
      <c r="T4321" s="5">
        <f t="shared" si="469"/>
        <v>1033</v>
      </c>
      <c r="U4321" s="4">
        <f t="shared" si="470"/>
        <v>0.35079069100297627</v>
      </c>
      <c r="V4321" s="4">
        <f t="shared" si="471"/>
        <v>0.35079069100297627</v>
      </c>
      <c r="W4321">
        <f t="shared" si="472"/>
        <v>20</v>
      </c>
      <c r="X4321" t="str">
        <f t="shared" si="473"/>
        <v>Monday</v>
      </c>
      <c r="Y4321" s="5" t="str">
        <f t="shared" si="474"/>
        <v>Nov</v>
      </c>
      <c r="Z4321" s="5" t="str">
        <f t="shared" si="475"/>
        <v>3-5</v>
      </c>
    </row>
    <row r="4322" spans="1:26" x14ac:dyDescent="0.25">
      <c r="A4322" s="2" t="s">
        <v>4355</v>
      </c>
      <c r="B4322" s="2" t="s">
        <v>26</v>
      </c>
      <c r="C4322" s="1">
        <v>45971</v>
      </c>
      <c r="D4322" s="3">
        <v>0.94027777777777777</v>
      </c>
      <c r="E4322" s="2" t="s">
        <v>17</v>
      </c>
      <c r="F4322" s="2" t="s">
        <v>30</v>
      </c>
      <c r="G4322" s="2">
        <v>55884</v>
      </c>
      <c r="H4322" s="2">
        <v>6</v>
      </c>
      <c r="I4322" s="2">
        <v>29</v>
      </c>
      <c r="J4322" s="2">
        <v>11125</v>
      </c>
      <c r="K4322" s="2">
        <v>8290</v>
      </c>
      <c r="L4322" s="2">
        <v>164</v>
      </c>
      <c r="M4322" s="2">
        <v>19</v>
      </c>
      <c r="N4322" s="2">
        <v>16</v>
      </c>
      <c r="O4322" s="2">
        <v>0</v>
      </c>
      <c r="P4322" s="2">
        <v>65</v>
      </c>
      <c r="Q4322" s="2">
        <v>125</v>
      </c>
      <c r="R4322" s="2">
        <v>6</v>
      </c>
      <c r="S4322" s="2" t="s">
        <v>31</v>
      </c>
      <c r="T4322" s="5">
        <f t="shared" si="469"/>
        <v>199</v>
      </c>
      <c r="U4322" s="4">
        <f t="shared" si="470"/>
        <v>0.1483429962064276</v>
      </c>
      <c r="V4322" s="4">
        <f t="shared" si="471"/>
        <v>0.1483429962064276</v>
      </c>
      <c r="W4322">
        <f t="shared" si="472"/>
        <v>22</v>
      </c>
      <c r="X4322" t="str">
        <f t="shared" si="473"/>
        <v>Monday</v>
      </c>
      <c r="Y4322" s="5" t="str">
        <f t="shared" si="474"/>
        <v>Nov</v>
      </c>
      <c r="Z4322" s="5" t="str">
        <f t="shared" si="475"/>
        <v>6-10</v>
      </c>
    </row>
    <row r="4323" spans="1:26" x14ac:dyDescent="0.25">
      <c r="A4323" s="2" t="s">
        <v>4356</v>
      </c>
      <c r="B4323" s="2" t="s">
        <v>26</v>
      </c>
      <c r="C4323" s="1">
        <v>45971</v>
      </c>
      <c r="D4323" s="3">
        <v>0.97222222222222221</v>
      </c>
      <c r="E4323" s="2" t="s">
        <v>15</v>
      </c>
      <c r="F4323" s="2" t="s">
        <v>18</v>
      </c>
      <c r="G4323" s="2">
        <v>55814</v>
      </c>
      <c r="H4323" s="2">
        <v>8</v>
      </c>
      <c r="I4323" s="2">
        <v>74</v>
      </c>
      <c r="J4323" s="2">
        <v>23221</v>
      </c>
      <c r="K4323" s="2">
        <v>16965</v>
      </c>
      <c r="L4323" s="2">
        <v>537</v>
      </c>
      <c r="M4323" s="2">
        <v>55</v>
      </c>
      <c r="N4323" s="2">
        <v>126</v>
      </c>
      <c r="O4323" s="2">
        <v>79</v>
      </c>
      <c r="P4323" s="2">
        <v>47</v>
      </c>
      <c r="Q4323" s="2">
        <v>488</v>
      </c>
      <c r="R4323" s="2">
        <v>101</v>
      </c>
      <c r="S4323" s="2" t="s">
        <v>31</v>
      </c>
      <c r="T4323" s="5">
        <f t="shared" si="469"/>
        <v>797</v>
      </c>
      <c r="U4323" s="4">
        <f t="shared" si="470"/>
        <v>0.30395599670333606</v>
      </c>
      <c r="V4323" s="4">
        <f t="shared" si="471"/>
        <v>0.30395599670333606</v>
      </c>
      <c r="W4323">
        <f t="shared" si="472"/>
        <v>23</v>
      </c>
      <c r="X4323" t="str">
        <f t="shared" si="473"/>
        <v>Monday</v>
      </c>
      <c r="Y4323" s="5" t="str">
        <f t="shared" si="474"/>
        <v>Nov</v>
      </c>
      <c r="Z4323" s="5" t="str">
        <f t="shared" si="475"/>
        <v>6-10</v>
      </c>
    </row>
    <row r="4324" spans="1:26" x14ac:dyDescent="0.25">
      <c r="A4324" s="2" t="s">
        <v>4357</v>
      </c>
      <c r="B4324" s="2" t="s">
        <v>26</v>
      </c>
      <c r="C4324" s="1">
        <v>45972</v>
      </c>
      <c r="D4324" s="3">
        <v>0.27916666666666667</v>
      </c>
      <c r="E4324" s="2" t="s">
        <v>15</v>
      </c>
      <c r="F4324" s="2" t="s">
        <v>44</v>
      </c>
      <c r="G4324" s="2">
        <v>55844</v>
      </c>
      <c r="H4324" s="2">
        <v>3</v>
      </c>
      <c r="I4324" s="2">
        <v>75</v>
      </c>
      <c r="J4324" s="2">
        <v>23700</v>
      </c>
      <c r="K4324" s="2">
        <v>16841</v>
      </c>
      <c r="L4324" s="2">
        <v>551</v>
      </c>
      <c r="M4324" s="2">
        <v>63</v>
      </c>
      <c r="N4324" s="2">
        <v>123</v>
      </c>
      <c r="O4324" s="2">
        <v>82</v>
      </c>
      <c r="P4324" s="2">
        <v>107</v>
      </c>
      <c r="Q4324" s="2">
        <v>333</v>
      </c>
      <c r="R4324" s="2">
        <v>102</v>
      </c>
      <c r="S4324" s="2" t="s">
        <v>31</v>
      </c>
      <c r="T4324" s="5">
        <f t="shared" si="469"/>
        <v>819</v>
      </c>
      <c r="U4324" s="4">
        <f t="shared" si="470"/>
        <v>0.30157223694577751</v>
      </c>
      <c r="V4324" s="4">
        <f t="shared" si="471"/>
        <v>0.30157223694577751</v>
      </c>
      <c r="W4324">
        <f t="shared" si="472"/>
        <v>6</v>
      </c>
      <c r="X4324" t="str">
        <f t="shared" si="473"/>
        <v>Tuesday</v>
      </c>
      <c r="Y4324" s="5" t="str">
        <f t="shared" si="474"/>
        <v>Nov</v>
      </c>
      <c r="Z4324" s="5" t="str">
        <f t="shared" si="475"/>
        <v>3-5</v>
      </c>
    </row>
    <row r="4325" spans="1:26" x14ac:dyDescent="0.25">
      <c r="A4325" s="2" t="s">
        <v>4358</v>
      </c>
      <c r="B4325" s="2" t="s">
        <v>26</v>
      </c>
      <c r="C4325" s="1">
        <v>45972</v>
      </c>
      <c r="D4325" s="3">
        <v>0.28472222222222221</v>
      </c>
      <c r="E4325" s="2" t="s">
        <v>17</v>
      </c>
      <c r="F4325" s="2" t="s">
        <v>36</v>
      </c>
      <c r="G4325" s="2">
        <v>55899</v>
      </c>
      <c r="H4325" s="2">
        <v>7</v>
      </c>
      <c r="I4325" s="2">
        <v>46</v>
      </c>
      <c r="J4325" s="2">
        <v>7596</v>
      </c>
      <c r="K4325" s="2">
        <v>6485</v>
      </c>
      <c r="L4325" s="2">
        <v>101</v>
      </c>
      <c r="M4325" s="2">
        <v>16</v>
      </c>
      <c r="N4325" s="2">
        <v>17</v>
      </c>
      <c r="O4325" s="2">
        <v>0</v>
      </c>
      <c r="P4325" s="2">
        <v>135</v>
      </c>
      <c r="Q4325" s="2">
        <v>32</v>
      </c>
      <c r="R4325" s="2">
        <v>3</v>
      </c>
      <c r="S4325" s="2" t="s">
        <v>31</v>
      </c>
      <c r="T4325" s="5">
        <f t="shared" si="469"/>
        <v>134</v>
      </c>
      <c r="U4325" s="4">
        <f t="shared" si="470"/>
        <v>0.11601280881590011</v>
      </c>
      <c r="V4325" s="4">
        <f t="shared" si="471"/>
        <v>0.11601280881590011</v>
      </c>
      <c r="W4325">
        <f t="shared" si="472"/>
        <v>6</v>
      </c>
      <c r="X4325" t="str">
        <f t="shared" si="473"/>
        <v>Tuesday</v>
      </c>
      <c r="Y4325" s="5" t="str">
        <f t="shared" si="474"/>
        <v>Nov</v>
      </c>
      <c r="Z4325" s="5" t="str">
        <f t="shared" si="475"/>
        <v>6-10</v>
      </c>
    </row>
    <row r="4326" spans="1:26" x14ac:dyDescent="0.25">
      <c r="A4326" s="2" t="s">
        <v>4359</v>
      </c>
      <c r="B4326" s="2" t="s">
        <v>26</v>
      </c>
      <c r="C4326" s="1">
        <v>45972</v>
      </c>
      <c r="D4326" s="3">
        <v>0.37430555555555556</v>
      </c>
      <c r="E4326" s="2" t="s">
        <v>16</v>
      </c>
      <c r="F4326" s="2" t="s">
        <v>38</v>
      </c>
      <c r="G4326" s="2">
        <v>55698</v>
      </c>
      <c r="H4326" s="2">
        <v>6</v>
      </c>
      <c r="I4326" s="2">
        <v>243</v>
      </c>
      <c r="J4326" s="2">
        <v>17094</v>
      </c>
      <c r="K4326" s="2">
        <v>12201</v>
      </c>
      <c r="L4326" s="2">
        <v>579</v>
      </c>
      <c r="M4326" s="2">
        <v>66</v>
      </c>
      <c r="N4326" s="2">
        <v>41</v>
      </c>
      <c r="O4326" s="2">
        <v>67</v>
      </c>
      <c r="P4326" s="2">
        <v>30</v>
      </c>
      <c r="Q4326" s="2">
        <v>226</v>
      </c>
      <c r="R4326" s="2">
        <v>12</v>
      </c>
      <c r="S4326" s="2" t="s">
        <v>31</v>
      </c>
      <c r="T4326" s="5">
        <f t="shared" si="469"/>
        <v>753</v>
      </c>
      <c r="U4326" s="4">
        <f t="shared" si="470"/>
        <v>0.21905633954540557</v>
      </c>
      <c r="V4326" s="4">
        <f t="shared" si="471"/>
        <v>0.21905633954540557</v>
      </c>
      <c r="W4326">
        <f t="shared" si="472"/>
        <v>8</v>
      </c>
      <c r="X4326" t="str">
        <f t="shared" si="473"/>
        <v>Tuesday</v>
      </c>
      <c r="Y4326" s="5" t="str">
        <f t="shared" si="474"/>
        <v>Nov</v>
      </c>
      <c r="Z4326" s="5" t="str">
        <f t="shared" si="475"/>
        <v>6-10</v>
      </c>
    </row>
    <row r="4327" spans="1:26" x14ac:dyDescent="0.25">
      <c r="A4327" s="2" t="s">
        <v>4360</v>
      </c>
      <c r="B4327" s="2" t="s">
        <v>26</v>
      </c>
      <c r="C4327" s="1">
        <v>45972</v>
      </c>
      <c r="D4327" s="3">
        <v>0.41597222222222224</v>
      </c>
      <c r="E4327" s="2" t="s">
        <v>16</v>
      </c>
      <c r="F4327" s="2" t="s">
        <v>46</v>
      </c>
      <c r="G4327" s="2">
        <v>55906</v>
      </c>
      <c r="H4327" s="2">
        <v>10</v>
      </c>
      <c r="I4327" s="2">
        <v>117</v>
      </c>
      <c r="J4327" s="2">
        <v>20136</v>
      </c>
      <c r="K4327" s="2">
        <v>14503</v>
      </c>
      <c r="L4327" s="2">
        <v>444</v>
      </c>
      <c r="M4327" s="2">
        <v>45</v>
      </c>
      <c r="N4327" s="2">
        <v>26</v>
      </c>
      <c r="O4327" s="2">
        <v>55</v>
      </c>
      <c r="P4327" s="2">
        <v>69</v>
      </c>
      <c r="Q4327" s="2">
        <v>244</v>
      </c>
      <c r="R4327" s="2">
        <v>13</v>
      </c>
      <c r="S4327" s="2" t="s">
        <v>31</v>
      </c>
      <c r="T4327" s="5">
        <f t="shared" si="469"/>
        <v>570</v>
      </c>
      <c r="U4327" s="4">
        <f t="shared" si="470"/>
        <v>0.25941759381819485</v>
      </c>
      <c r="V4327" s="4">
        <f t="shared" si="471"/>
        <v>0.25941759381819485</v>
      </c>
      <c r="W4327">
        <f t="shared" si="472"/>
        <v>9</v>
      </c>
      <c r="X4327" t="str">
        <f t="shared" si="473"/>
        <v>Tuesday</v>
      </c>
      <c r="Y4327" s="5" t="str">
        <f t="shared" si="474"/>
        <v>Nov</v>
      </c>
      <c r="Z4327" s="5" t="str">
        <f t="shared" si="475"/>
        <v>6-10</v>
      </c>
    </row>
    <row r="4328" spans="1:26" x14ac:dyDescent="0.25">
      <c r="A4328" s="2" t="s">
        <v>4361</v>
      </c>
      <c r="B4328" s="2" t="s">
        <v>26</v>
      </c>
      <c r="C4328" s="1">
        <v>45972</v>
      </c>
      <c r="D4328" s="3">
        <v>0.50277777777777777</v>
      </c>
      <c r="E4328" s="2" t="s">
        <v>19</v>
      </c>
      <c r="F4328" s="2" t="s">
        <v>36</v>
      </c>
      <c r="G4328" s="2">
        <v>55773</v>
      </c>
      <c r="H4328" s="2">
        <v>8</v>
      </c>
      <c r="I4328" s="2">
        <v>325</v>
      </c>
      <c r="J4328" s="2">
        <v>31179</v>
      </c>
      <c r="K4328" s="2">
        <v>23181</v>
      </c>
      <c r="L4328" s="2">
        <v>744</v>
      </c>
      <c r="M4328" s="2">
        <v>78</v>
      </c>
      <c r="N4328" s="2">
        <v>90</v>
      </c>
      <c r="O4328" s="2">
        <v>483</v>
      </c>
      <c r="P4328" s="2">
        <v>178</v>
      </c>
      <c r="Q4328" s="2">
        <v>266</v>
      </c>
      <c r="R4328" s="2">
        <v>60</v>
      </c>
      <c r="S4328" s="2" t="s">
        <v>28</v>
      </c>
      <c r="T4328" s="5">
        <f t="shared" si="469"/>
        <v>1395</v>
      </c>
      <c r="U4328" s="4">
        <f t="shared" si="470"/>
        <v>0.41563121940724007</v>
      </c>
      <c r="V4328" s="4">
        <f t="shared" si="471"/>
        <v>0.41563121940724007</v>
      </c>
      <c r="W4328">
        <f t="shared" si="472"/>
        <v>12</v>
      </c>
      <c r="X4328" t="str">
        <f t="shared" si="473"/>
        <v>Tuesday</v>
      </c>
      <c r="Y4328" s="5" t="str">
        <f t="shared" si="474"/>
        <v>Nov</v>
      </c>
      <c r="Z4328" s="5" t="str">
        <f t="shared" si="475"/>
        <v>6-10</v>
      </c>
    </row>
    <row r="4329" spans="1:26" x14ac:dyDescent="0.25">
      <c r="A4329" s="2" t="s">
        <v>4362</v>
      </c>
      <c r="B4329" s="2" t="s">
        <v>26</v>
      </c>
      <c r="C4329" s="1">
        <v>45972</v>
      </c>
      <c r="D4329" s="3">
        <v>0.52361111111111114</v>
      </c>
      <c r="E4329" s="2" t="s">
        <v>15</v>
      </c>
      <c r="F4329" s="2" t="s">
        <v>18</v>
      </c>
      <c r="G4329" s="2">
        <v>55842</v>
      </c>
      <c r="H4329" s="2">
        <v>11</v>
      </c>
      <c r="I4329" s="2">
        <v>154</v>
      </c>
      <c r="J4329" s="2">
        <v>16168</v>
      </c>
      <c r="K4329" s="2">
        <v>12434</v>
      </c>
      <c r="L4329" s="2">
        <v>447</v>
      </c>
      <c r="M4329" s="2">
        <v>44</v>
      </c>
      <c r="N4329" s="2">
        <v>71</v>
      </c>
      <c r="O4329" s="2">
        <v>45</v>
      </c>
      <c r="P4329" s="2">
        <v>118</v>
      </c>
      <c r="Q4329" s="2">
        <v>415</v>
      </c>
      <c r="R4329" s="2">
        <v>56</v>
      </c>
      <c r="S4329" s="2" t="s">
        <v>31</v>
      </c>
      <c r="T4329" s="5">
        <f t="shared" si="469"/>
        <v>607</v>
      </c>
      <c r="U4329" s="4">
        <f t="shared" si="470"/>
        <v>0.22266394470112102</v>
      </c>
      <c r="V4329" s="4">
        <f t="shared" si="471"/>
        <v>0.22266394470112102</v>
      </c>
      <c r="W4329">
        <f t="shared" si="472"/>
        <v>12</v>
      </c>
      <c r="X4329" t="str">
        <f t="shared" si="473"/>
        <v>Tuesday</v>
      </c>
      <c r="Y4329" s="5" t="str">
        <f t="shared" si="474"/>
        <v>Nov</v>
      </c>
      <c r="Z4329" s="5" t="str">
        <f t="shared" si="475"/>
        <v>11+</v>
      </c>
    </row>
    <row r="4330" spans="1:26" x14ac:dyDescent="0.25">
      <c r="A4330" s="2" t="s">
        <v>4363</v>
      </c>
      <c r="B4330" s="2" t="s">
        <v>26</v>
      </c>
      <c r="C4330" s="1">
        <v>45972</v>
      </c>
      <c r="D4330" s="3">
        <v>0.71319444444444446</v>
      </c>
      <c r="E4330" s="2" t="s">
        <v>15</v>
      </c>
      <c r="F4330" s="2" t="s">
        <v>36</v>
      </c>
      <c r="G4330" s="2">
        <v>55925</v>
      </c>
      <c r="H4330" s="2">
        <v>8</v>
      </c>
      <c r="I4330" s="2">
        <v>45</v>
      </c>
      <c r="J4330" s="2">
        <v>46367</v>
      </c>
      <c r="K4330" s="2">
        <v>32544</v>
      </c>
      <c r="L4330" s="2">
        <v>1016</v>
      </c>
      <c r="M4330" s="2">
        <v>79</v>
      </c>
      <c r="N4330" s="2">
        <v>232</v>
      </c>
      <c r="O4330" s="2">
        <v>158</v>
      </c>
      <c r="P4330" s="2">
        <v>175</v>
      </c>
      <c r="Q4330" s="2">
        <v>766</v>
      </c>
      <c r="R4330" s="2">
        <v>175</v>
      </c>
      <c r="S4330" s="2" t="s">
        <v>31</v>
      </c>
      <c r="T4330" s="5">
        <f t="shared" si="469"/>
        <v>1485</v>
      </c>
      <c r="U4330" s="4">
        <f t="shared" si="470"/>
        <v>0.58192221725525262</v>
      </c>
      <c r="V4330" s="4">
        <f t="shared" si="471"/>
        <v>0.58192221725525262</v>
      </c>
      <c r="W4330">
        <f t="shared" si="472"/>
        <v>17</v>
      </c>
      <c r="X4330" t="str">
        <f t="shared" si="473"/>
        <v>Tuesday</v>
      </c>
      <c r="Y4330" s="5" t="str">
        <f t="shared" si="474"/>
        <v>Nov</v>
      </c>
      <c r="Z4330" s="5" t="str">
        <f t="shared" si="475"/>
        <v>6-10</v>
      </c>
    </row>
    <row r="4331" spans="1:26" x14ac:dyDescent="0.25">
      <c r="A4331" s="2" t="s">
        <v>4364</v>
      </c>
      <c r="B4331" s="2" t="s">
        <v>26</v>
      </c>
      <c r="C4331" s="1">
        <v>45972</v>
      </c>
      <c r="D4331" s="3">
        <v>0.76041666666666663</v>
      </c>
      <c r="E4331" s="2" t="s">
        <v>19</v>
      </c>
      <c r="F4331" s="2" t="s">
        <v>18</v>
      </c>
      <c r="G4331" s="2">
        <v>55905</v>
      </c>
      <c r="H4331" s="2">
        <v>4</v>
      </c>
      <c r="I4331" s="2">
        <v>276</v>
      </c>
      <c r="J4331" s="2">
        <v>20227</v>
      </c>
      <c r="K4331" s="2">
        <v>15044</v>
      </c>
      <c r="L4331" s="2">
        <v>1169</v>
      </c>
      <c r="M4331" s="2">
        <v>70</v>
      </c>
      <c r="N4331" s="2">
        <v>130</v>
      </c>
      <c r="O4331" s="2">
        <v>485</v>
      </c>
      <c r="P4331" s="2">
        <v>96</v>
      </c>
      <c r="Q4331" s="2">
        <v>448</v>
      </c>
      <c r="R4331" s="2">
        <v>36</v>
      </c>
      <c r="S4331" s="2" t="s">
        <v>28</v>
      </c>
      <c r="T4331" s="5">
        <f t="shared" si="469"/>
        <v>1854</v>
      </c>
      <c r="U4331" s="4">
        <f t="shared" si="470"/>
        <v>0.26909936499418657</v>
      </c>
      <c r="V4331" s="4">
        <f t="shared" si="471"/>
        <v>0.26909936499418657</v>
      </c>
      <c r="W4331">
        <f t="shared" si="472"/>
        <v>18</v>
      </c>
      <c r="X4331" t="str">
        <f t="shared" si="473"/>
        <v>Tuesday</v>
      </c>
      <c r="Y4331" s="5" t="str">
        <f t="shared" si="474"/>
        <v>Nov</v>
      </c>
      <c r="Z4331" s="5" t="str">
        <f t="shared" si="475"/>
        <v>3-5</v>
      </c>
    </row>
    <row r="4332" spans="1:26" x14ac:dyDescent="0.25">
      <c r="A4332" s="2" t="s">
        <v>4365</v>
      </c>
      <c r="B4332" s="2" t="s">
        <v>26</v>
      </c>
      <c r="C4332" s="1">
        <v>45972</v>
      </c>
      <c r="D4332" s="3">
        <v>0.80347222222222225</v>
      </c>
      <c r="E4332" s="2" t="s">
        <v>16</v>
      </c>
      <c r="F4332" s="2" t="s">
        <v>46</v>
      </c>
      <c r="G4332" s="2">
        <v>55762</v>
      </c>
      <c r="H4332" s="2">
        <v>10</v>
      </c>
      <c r="I4332" s="2">
        <v>99</v>
      </c>
      <c r="J4332" s="2">
        <v>37602</v>
      </c>
      <c r="K4332" s="2">
        <v>31814</v>
      </c>
      <c r="L4332" s="2">
        <v>1296</v>
      </c>
      <c r="M4332" s="2">
        <v>99</v>
      </c>
      <c r="N4332" s="2">
        <v>66</v>
      </c>
      <c r="O4332" s="2">
        <v>112</v>
      </c>
      <c r="P4332" s="2">
        <v>86</v>
      </c>
      <c r="Q4332" s="2">
        <v>455</v>
      </c>
      <c r="R4332" s="2">
        <v>60</v>
      </c>
      <c r="S4332" s="2" t="s">
        <v>31</v>
      </c>
      <c r="T4332" s="5">
        <f t="shared" si="469"/>
        <v>1573</v>
      </c>
      <c r="U4332" s="4">
        <f t="shared" si="470"/>
        <v>0.57053190344679172</v>
      </c>
      <c r="V4332" s="4">
        <f t="shared" si="471"/>
        <v>0.57053190344679172</v>
      </c>
      <c r="W4332">
        <f t="shared" si="472"/>
        <v>19</v>
      </c>
      <c r="X4332" t="str">
        <f t="shared" si="473"/>
        <v>Tuesday</v>
      </c>
      <c r="Y4332" s="5" t="str">
        <f t="shared" si="474"/>
        <v>Nov</v>
      </c>
      <c r="Z4332" s="5" t="str">
        <f t="shared" si="475"/>
        <v>6-10</v>
      </c>
    </row>
    <row r="4333" spans="1:26" x14ac:dyDescent="0.25">
      <c r="A4333" s="2" t="s">
        <v>4366</v>
      </c>
      <c r="B4333" s="2" t="s">
        <v>26</v>
      </c>
      <c r="C4333" s="1">
        <v>45972</v>
      </c>
      <c r="D4333" s="3">
        <v>0.84930555555555554</v>
      </c>
      <c r="E4333" s="2" t="s">
        <v>15</v>
      </c>
      <c r="F4333" s="2" t="s">
        <v>27</v>
      </c>
      <c r="G4333" s="2">
        <v>55827</v>
      </c>
      <c r="H4333" s="2">
        <v>18</v>
      </c>
      <c r="I4333" s="2">
        <v>139</v>
      </c>
      <c r="J4333" s="2">
        <v>66491</v>
      </c>
      <c r="K4333" s="2">
        <v>49775</v>
      </c>
      <c r="L4333" s="2">
        <v>1661</v>
      </c>
      <c r="M4333" s="2">
        <v>253</v>
      </c>
      <c r="N4333" s="2">
        <v>426</v>
      </c>
      <c r="O4333" s="2">
        <v>445</v>
      </c>
      <c r="P4333" s="2">
        <v>100</v>
      </c>
      <c r="Q4333" s="2">
        <v>890</v>
      </c>
      <c r="R4333" s="2">
        <v>182</v>
      </c>
      <c r="S4333" s="2" t="s">
        <v>28</v>
      </c>
      <c r="T4333" s="5">
        <f t="shared" si="469"/>
        <v>2785</v>
      </c>
      <c r="U4333" s="4">
        <f t="shared" si="470"/>
        <v>0.89159367331219663</v>
      </c>
      <c r="V4333" s="4">
        <f t="shared" si="471"/>
        <v>0.89159367331219663</v>
      </c>
      <c r="W4333">
        <f t="shared" si="472"/>
        <v>20</v>
      </c>
      <c r="X4333" t="str">
        <f t="shared" si="473"/>
        <v>Tuesday</v>
      </c>
      <c r="Y4333" s="5" t="str">
        <f t="shared" si="474"/>
        <v>Nov</v>
      </c>
      <c r="Z4333" s="5" t="str">
        <f t="shared" si="475"/>
        <v>11+</v>
      </c>
    </row>
    <row r="4334" spans="1:26" x14ac:dyDescent="0.25">
      <c r="A4334" s="2" t="s">
        <v>4367</v>
      </c>
      <c r="B4334" s="2" t="s">
        <v>26</v>
      </c>
      <c r="C4334" s="1">
        <v>45972</v>
      </c>
      <c r="D4334" s="3">
        <v>0.88541666666666663</v>
      </c>
      <c r="E4334" s="2" t="s">
        <v>15</v>
      </c>
      <c r="F4334" s="2" t="s">
        <v>44</v>
      </c>
      <c r="G4334" s="2">
        <v>56035</v>
      </c>
      <c r="H4334" s="2">
        <v>11</v>
      </c>
      <c r="I4334" s="2">
        <v>127</v>
      </c>
      <c r="J4334" s="2">
        <v>38961</v>
      </c>
      <c r="K4334" s="2">
        <v>27784</v>
      </c>
      <c r="L4334" s="2">
        <v>890</v>
      </c>
      <c r="M4334" s="2">
        <v>83</v>
      </c>
      <c r="N4334" s="2">
        <v>234</v>
      </c>
      <c r="O4334" s="2">
        <v>90</v>
      </c>
      <c r="P4334" s="2">
        <v>195</v>
      </c>
      <c r="Q4334" s="2">
        <v>713</v>
      </c>
      <c r="R4334" s="2">
        <v>127</v>
      </c>
      <c r="S4334" s="2" t="s">
        <v>31</v>
      </c>
      <c r="T4334" s="5">
        <f t="shared" si="469"/>
        <v>1297</v>
      </c>
      <c r="U4334" s="4">
        <f t="shared" si="470"/>
        <v>0.49583296154189344</v>
      </c>
      <c r="V4334" s="4">
        <f t="shared" si="471"/>
        <v>0.49583296154189344</v>
      </c>
      <c r="W4334">
        <f t="shared" si="472"/>
        <v>21</v>
      </c>
      <c r="X4334" t="str">
        <f t="shared" si="473"/>
        <v>Tuesday</v>
      </c>
      <c r="Y4334" s="5" t="str">
        <f t="shared" si="474"/>
        <v>Nov</v>
      </c>
      <c r="Z4334" s="5" t="str">
        <f t="shared" si="475"/>
        <v>11+</v>
      </c>
    </row>
    <row r="4335" spans="1:26" x14ac:dyDescent="0.25">
      <c r="A4335" s="2" t="s">
        <v>4368</v>
      </c>
      <c r="B4335" s="2" t="s">
        <v>26</v>
      </c>
      <c r="C4335" s="1">
        <v>45972</v>
      </c>
      <c r="D4335" s="3">
        <v>0.90763888888888888</v>
      </c>
      <c r="E4335" s="2" t="s">
        <v>16</v>
      </c>
      <c r="F4335" s="2" t="s">
        <v>46</v>
      </c>
      <c r="G4335" s="2">
        <v>55836</v>
      </c>
      <c r="H4335" s="2">
        <v>4</v>
      </c>
      <c r="I4335" s="2">
        <v>292</v>
      </c>
      <c r="J4335" s="2">
        <v>17424</v>
      </c>
      <c r="K4335" s="2">
        <v>13082</v>
      </c>
      <c r="L4335" s="2">
        <v>419</v>
      </c>
      <c r="M4335" s="2">
        <v>35</v>
      </c>
      <c r="N4335" s="2">
        <v>30</v>
      </c>
      <c r="O4335" s="2">
        <v>38</v>
      </c>
      <c r="P4335" s="2">
        <v>42</v>
      </c>
      <c r="Q4335" s="2">
        <v>257</v>
      </c>
      <c r="R4335" s="2">
        <v>12</v>
      </c>
      <c r="S4335" s="2" t="s">
        <v>31</v>
      </c>
      <c r="T4335" s="5">
        <f t="shared" si="469"/>
        <v>522</v>
      </c>
      <c r="U4335" s="4">
        <f t="shared" si="470"/>
        <v>0.23429328748477685</v>
      </c>
      <c r="V4335" s="4">
        <f t="shared" si="471"/>
        <v>0.23429328748477685</v>
      </c>
      <c r="W4335">
        <f t="shared" si="472"/>
        <v>21</v>
      </c>
      <c r="X4335" t="str">
        <f t="shared" si="473"/>
        <v>Tuesday</v>
      </c>
      <c r="Y4335" s="5" t="str">
        <f t="shared" si="474"/>
        <v>Nov</v>
      </c>
      <c r="Z4335" s="5" t="str">
        <f t="shared" si="475"/>
        <v>3-5</v>
      </c>
    </row>
    <row r="4336" spans="1:26" x14ac:dyDescent="0.25">
      <c r="A4336" s="2" t="s">
        <v>4369</v>
      </c>
      <c r="B4336" s="2" t="s">
        <v>26</v>
      </c>
      <c r="C4336" s="1">
        <v>45972</v>
      </c>
      <c r="D4336" s="3">
        <v>0.91041666666666665</v>
      </c>
      <c r="E4336" s="2" t="s">
        <v>16</v>
      </c>
      <c r="F4336" s="2" t="s">
        <v>27</v>
      </c>
      <c r="G4336" s="2">
        <v>55902</v>
      </c>
      <c r="H4336" s="2">
        <v>10</v>
      </c>
      <c r="I4336" s="2">
        <v>142</v>
      </c>
      <c r="J4336" s="2">
        <v>12539</v>
      </c>
      <c r="K4336" s="2">
        <v>8795</v>
      </c>
      <c r="L4336" s="2">
        <v>217</v>
      </c>
      <c r="M4336" s="2">
        <v>19</v>
      </c>
      <c r="N4336" s="2">
        <v>15</v>
      </c>
      <c r="O4336" s="2">
        <v>23</v>
      </c>
      <c r="P4336" s="2">
        <v>26</v>
      </c>
      <c r="Q4336" s="2">
        <v>182</v>
      </c>
      <c r="R4336" s="2">
        <v>12</v>
      </c>
      <c r="S4336" s="2" t="s">
        <v>31</v>
      </c>
      <c r="T4336" s="5">
        <f t="shared" si="469"/>
        <v>274</v>
      </c>
      <c r="U4336" s="4">
        <f t="shared" si="470"/>
        <v>0.15732889699831848</v>
      </c>
      <c r="V4336" s="4">
        <f t="shared" si="471"/>
        <v>0.15732889699831848</v>
      </c>
      <c r="W4336">
        <f t="shared" si="472"/>
        <v>21</v>
      </c>
      <c r="X4336" t="str">
        <f t="shared" si="473"/>
        <v>Tuesday</v>
      </c>
      <c r="Y4336" s="5" t="str">
        <f t="shared" si="474"/>
        <v>Nov</v>
      </c>
      <c r="Z4336" s="5" t="str">
        <f t="shared" si="475"/>
        <v>6-10</v>
      </c>
    </row>
    <row r="4337" spans="1:26" x14ac:dyDescent="0.25">
      <c r="A4337" s="2" t="s">
        <v>4370</v>
      </c>
      <c r="B4337" s="2" t="s">
        <v>26</v>
      </c>
      <c r="C4337" s="1">
        <v>45973</v>
      </c>
      <c r="D4337" s="3">
        <v>0.26458333333333334</v>
      </c>
      <c r="E4337" s="2" t="s">
        <v>19</v>
      </c>
      <c r="F4337" s="2" t="s">
        <v>30</v>
      </c>
      <c r="G4337" s="2">
        <v>56074</v>
      </c>
      <c r="H4337" s="2">
        <v>13</v>
      </c>
      <c r="I4337" s="2">
        <v>200</v>
      </c>
      <c r="J4337" s="2">
        <v>10533</v>
      </c>
      <c r="K4337" s="2">
        <v>8947</v>
      </c>
      <c r="L4337" s="2">
        <v>332</v>
      </c>
      <c r="M4337" s="2">
        <v>34</v>
      </c>
      <c r="N4337" s="2">
        <v>38</v>
      </c>
      <c r="O4337" s="2">
        <v>193</v>
      </c>
      <c r="P4337" s="2">
        <v>46</v>
      </c>
      <c r="Q4337" s="2">
        <v>138</v>
      </c>
      <c r="R4337" s="2">
        <v>27</v>
      </c>
      <c r="S4337" s="2" t="s">
        <v>31</v>
      </c>
      <c r="T4337" s="5">
        <f t="shared" si="469"/>
        <v>597</v>
      </c>
      <c r="U4337" s="4">
        <f t="shared" si="470"/>
        <v>0.15955701394585725</v>
      </c>
      <c r="V4337" s="4">
        <f t="shared" si="471"/>
        <v>0.15955701394585725</v>
      </c>
      <c r="W4337">
        <f t="shared" si="472"/>
        <v>6</v>
      </c>
      <c r="X4337" t="str">
        <f t="shared" si="473"/>
        <v>Wednesday</v>
      </c>
      <c r="Y4337" s="5" t="str">
        <f t="shared" si="474"/>
        <v>Nov</v>
      </c>
      <c r="Z4337" s="5" t="str">
        <f t="shared" si="475"/>
        <v>11+</v>
      </c>
    </row>
    <row r="4338" spans="1:26" x14ac:dyDescent="0.25">
      <c r="A4338" s="2" t="s">
        <v>4371</v>
      </c>
      <c r="B4338" s="2" t="s">
        <v>26</v>
      </c>
      <c r="C4338" s="1">
        <v>45973</v>
      </c>
      <c r="D4338" s="3">
        <v>0.3888888888888889</v>
      </c>
      <c r="E4338" s="2" t="s">
        <v>17</v>
      </c>
      <c r="F4338" s="2" t="s">
        <v>44</v>
      </c>
      <c r="G4338" s="2">
        <v>55871</v>
      </c>
      <c r="H4338" s="2">
        <v>5</v>
      </c>
      <c r="I4338" s="2">
        <v>74</v>
      </c>
      <c r="J4338" s="2">
        <v>6201</v>
      </c>
      <c r="K4338" s="2">
        <v>4636</v>
      </c>
      <c r="L4338" s="2">
        <v>47</v>
      </c>
      <c r="M4338" s="2">
        <v>5</v>
      </c>
      <c r="N4338" s="2">
        <v>5</v>
      </c>
      <c r="O4338" s="2">
        <v>0</v>
      </c>
      <c r="P4338" s="2">
        <v>100</v>
      </c>
      <c r="Q4338" s="2">
        <v>42</v>
      </c>
      <c r="R4338" s="2">
        <v>4</v>
      </c>
      <c r="S4338" s="2" t="s">
        <v>31</v>
      </c>
      <c r="T4338" s="5">
        <f t="shared" si="469"/>
        <v>57</v>
      </c>
      <c r="U4338" s="4">
        <f t="shared" si="470"/>
        <v>8.2976857403662008E-2</v>
      </c>
      <c r="V4338" s="4">
        <f t="shared" si="471"/>
        <v>8.2976857403662008E-2</v>
      </c>
      <c r="W4338">
        <f t="shared" si="472"/>
        <v>9</v>
      </c>
      <c r="X4338" t="str">
        <f t="shared" si="473"/>
        <v>Wednesday</v>
      </c>
      <c r="Y4338" s="5" t="str">
        <f t="shared" si="474"/>
        <v>Nov</v>
      </c>
      <c r="Z4338" s="5" t="str">
        <f t="shared" si="475"/>
        <v>3-5</v>
      </c>
    </row>
    <row r="4339" spans="1:26" x14ac:dyDescent="0.25">
      <c r="A4339" s="2" t="s">
        <v>4372</v>
      </c>
      <c r="B4339" s="2" t="s">
        <v>26</v>
      </c>
      <c r="C4339" s="1">
        <v>45973</v>
      </c>
      <c r="D4339" s="3">
        <v>0.5229166666666667</v>
      </c>
      <c r="E4339" s="2" t="s">
        <v>19</v>
      </c>
      <c r="F4339" s="2" t="s">
        <v>36</v>
      </c>
      <c r="G4339" s="2">
        <v>55798</v>
      </c>
      <c r="H4339" s="2">
        <v>10</v>
      </c>
      <c r="I4339" s="2">
        <v>664</v>
      </c>
      <c r="J4339" s="2">
        <v>24490</v>
      </c>
      <c r="K4339" s="2">
        <v>18640</v>
      </c>
      <c r="L4339" s="2">
        <v>1000</v>
      </c>
      <c r="M4339" s="2">
        <v>106</v>
      </c>
      <c r="N4339" s="2">
        <v>123</v>
      </c>
      <c r="O4339" s="2">
        <v>483</v>
      </c>
      <c r="P4339" s="2">
        <v>142</v>
      </c>
      <c r="Q4339" s="2">
        <v>229</v>
      </c>
      <c r="R4339" s="2">
        <v>27</v>
      </c>
      <c r="S4339" s="2" t="s">
        <v>28</v>
      </c>
      <c r="T4339" s="5">
        <f t="shared" si="469"/>
        <v>1712</v>
      </c>
      <c r="U4339" s="4">
        <f t="shared" si="470"/>
        <v>0.33406215276533208</v>
      </c>
      <c r="V4339" s="4">
        <f t="shared" si="471"/>
        <v>0.33406215276533208</v>
      </c>
      <c r="W4339">
        <f t="shared" si="472"/>
        <v>12</v>
      </c>
      <c r="X4339" t="str">
        <f t="shared" si="473"/>
        <v>Wednesday</v>
      </c>
      <c r="Y4339" s="5" t="str">
        <f t="shared" si="474"/>
        <v>Nov</v>
      </c>
      <c r="Z4339" s="5" t="str">
        <f t="shared" si="475"/>
        <v>6-10</v>
      </c>
    </row>
    <row r="4340" spans="1:26" x14ac:dyDescent="0.25">
      <c r="A4340" s="2" t="s">
        <v>4373</v>
      </c>
      <c r="B4340" s="2" t="s">
        <v>26</v>
      </c>
      <c r="C4340" s="1">
        <v>45973</v>
      </c>
      <c r="D4340" s="3">
        <v>0.7</v>
      </c>
      <c r="E4340" s="2" t="s">
        <v>15</v>
      </c>
      <c r="F4340" s="2" t="s">
        <v>30</v>
      </c>
      <c r="G4340" s="2">
        <v>55926</v>
      </c>
      <c r="H4340" s="2">
        <v>4</v>
      </c>
      <c r="I4340" s="2">
        <v>174</v>
      </c>
      <c r="J4340" s="2">
        <v>64325</v>
      </c>
      <c r="K4340" s="2">
        <v>51193</v>
      </c>
      <c r="L4340" s="2">
        <v>1330</v>
      </c>
      <c r="M4340" s="2">
        <v>164</v>
      </c>
      <c r="N4340" s="2">
        <v>294</v>
      </c>
      <c r="O4340" s="2">
        <v>203</v>
      </c>
      <c r="P4340" s="2">
        <v>370</v>
      </c>
      <c r="Q4340" s="2">
        <v>941</v>
      </c>
      <c r="R4340" s="2">
        <v>274</v>
      </c>
      <c r="S4340" s="2" t="s">
        <v>31</v>
      </c>
      <c r="T4340" s="5">
        <f t="shared" si="469"/>
        <v>1991</v>
      </c>
      <c r="U4340" s="4">
        <f t="shared" si="470"/>
        <v>0.91537031076780029</v>
      </c>
      <c r="V4340" s="4">
        <f t="shared" si="471"/>
        <v>0.91537031076780029</v>
      </c>
      <c r="W4340">
        <f t="shared" si="472"/>
        <v>16</v>
      </c>
      <c r="X4340" t="str">
        <f t="shared" si="473"/>
        <v>Wednesday</v>
      </c>
      <c r="Y4340" s="5" t="str">
        <f t="shared" si="474"/>
        <v>Nov</v>
      </c>
      <c r="Z4340" s="5" t="str">
        <f t="shared" si="475"/>
        <v>3-5</v>
      </c>
    </row>
    <row r="4341" spans="1:26" x14ac:dyDescent="0.25">
      <c r="A4341" s="2" t="s">
        <v>4374</v>
      </c>
      <c r="B4341" s="2" t="s">
        <v>26</v>
      </c>
      <c r="C4341" s="1">
        <v>45973</v>
      </c>
      <c r="D4341" s="3">
        <v>0.83680555555555558</v>
      </c>
      <c r="E4341" s="2" t="s">
        <v>16</v>
      </c>
      <c r="F4341" s="2" t="s">
        <v>18</v>
      </c>
      <c r="G4341" s="2">
        <v>55899</v>
      </c>
      <c r="H4341" s="2">
        <v>10</v>
      </c>
      <c r="I4341" s="2">
        <v>121</v>
      </c>
      <c r="J4341" s="2">
        <v>14949</v>
      </c>
      <c r="K4341" s="2">
        <v>12153</v>
      </c>
      <c r="L4341" s="2">
        <v>697</v>
      </c>
      <c r="M4341" s="2">
        <v>57</v>
      </c>
      <c r="N4341" s="2">
        <v>39</v>
      </c>
      <c r="O4341" s="2">
        <v>97</v>
      </c>
      <c r="P4341" s="2">
        <v>54</v>
      </c>
      <c r="Q4341" s="2">
        <v>317</v>
      </c>
      <c r="R4341" s="2">
        <v>18</v>
      </c>
      <c r="S4341" s="2" t="s">
        <v>31</v>
      </c>
      <c r="T4341" s="5">
        <f t="shared" si="469"/>
        <v>890</v>
      </c>
      <c r="U4341" s="4">
        <f t="shared" si="470"/>
        <v>0.2174099715558418</v>
      </c>
      <c r="V4341" s="4">
        <f t="shared" si="471"/>
        <v>0.2174099715558418</v>
      </c>
      <c r="W4341">
        <f t="shared" si="472"/>
        <v>20</v>
      </c>
      <c r="X4341" t="str">
        <f t="shared" si="473"/>
        <v>Wednesday</v>
      </c>
      <c r="Y4341" s="5" t="str">
        <f t="shared" si="474"/>
        <v>Nov</v>
      </c>
      <c r="Z4341" s="5" t="str">
        <f t="shared" si="475"/>
        <v>6-10</v>
      </c>
    </row>
    <row r="4342" spans="1:26" x14ac:dyDescent="0.25">
      <c r="A4342" s="2" t="s">
        <v>4375</v>
      </c>
      <c r="B4342" s="2" t="s">
        <v>26</v>
      </c>
      <c r="C4342" s="1">
        <v>45973</v>
      </c>
      <c r="D4342" s="3">
        <v>0.84097222222222223</v>
      </c>
      <c r="E4342" s="2" t="s">
        <v>16</v>
      </c>
      <c r="F4342" s="2" t="s">
        <v>27</v>
      </c>
      <c r="G4342" s="2">
        <v>55831</v>
      </c>
      <c r="H4342" s="2">
        <v>12</v>
      </c>
      <c r="I4342" s="2">
        <v>123</v>
      </c>
      <c r="J4342" s="2">
        <v>17738</v>
      </c>
      <c r="K4342" s="2">
        <v>13699</v>
      </c>
      <c r="L4342" s="2">
        <v>712</v>
      </c>
      <c r="M4342" s="2">
        <v>92</v>
      </c>
      <c r="N4342" s="2">
        <v>57</v>
      </c>
      <c r="O4342" s="2">
        <v>105</v>
      </c>
      <c r="P4342" s="2">
        <v>84</v>
      </c>
      <c r="Q4342" s="2">
        <v>102</v>
      </c>
      <c r="R4342" s="2">
        <v>19</v>
      </c>
      <c r="S4342" s="2" t="s">
        <v>31</v>
      </c>
      <c r="T4342" s="5">
        <f t="shared" si="469"/>
        <v>966</v>
      </c>
      <c r="U4342" s="4">
        <f t="shared" si="470"/>
        <v>0.24536547796027297</v>
      </c>
      <c r="V4342" s="4">
        <f t="shared" si="471"/>
        <v>0.24536547796027297</v>
      </c>
      <c r="W4342">
        <f t="shared" si="472"/>
        <v>20</v>
      </c>
      <c r="X4342" t="str">
        <f t="shared" si="473"/>
        <v>Wednesday</v>
      </c>
      <c r="Y4342" s="5" t="str">
        <f t="shared" si="474"/>
        <v>Nov</v>
      </c>
      <c r="Z4342" s="5" t="str">
        <f t="shared" si="475"/>
        <v>11+</v>
      </c>
    </row>
    <row r="4343" spans="1:26" x14ac:dyDescent="0.25">
      <c r="A4343" s="2" t="s">
        <v>4376</v>
      </c>
      <c r="B4343" s="2" t="s">
        <v>26</v>
      </c>
      <c r="C4343" s="1">
        <v>45973</v>
      </c>
      <c r="D4343" s="3">
        <v>0.8666666666666667</v>
      </c>
      <c r="E4343" s="2" t="s">
        <v>17</v>
      </c>
      <c r="F4343" s="2" t="s">
        <v>36</v>
      </c>
      <c r="G4343" s="2">
        <v>55973</v>
      </c>
      <c r="H4343" s="2">
        <v>10</v>
      </c>
      <c r="I4343" s="2">
        <v>95</v>
      </c>
      <c r="J4343" s="2">
        <v>17983</v>
      </c>
      <c r="K4343" s="2">
        <v>15259</v>
      </c>
      <c r="L4343" s="2">
        <v>203</v>
      </c>
      <c r="M4343" s="2">
        <v>30</v>
      </c>
      <c r="N4343" s="2">
        <v>23</v>
      </c>
      <c r="O4343" s="2">
        <v>0</v>
      </c>
      <c r="P4343" s="2">
        <v>236</v>
      </c>
      <c r="Q4343" s="2">
        <v>188</v>
      </c>
      <c r="R4343" s="2">
        <v>11</v>
      </c>
      <c r="S4343" s="2" t="s">
        <v>31</v>
      </c>
      <c r="T4343" s="5">
        <f t="shared" si="469"/>
        <v>256</v>
      </c>
      <c r="U4343" s="4">
        <f t="shared" si="470"/>
        <v>0.2726135815482465</v>
      </c>
      <c r="V4343" s="4">
        <f t="shared" si="471"/>
        <v>0.2726135815482465</v>
      </c>
      <c r="W4343">
        <f t="shared" si="472"/>
        <v>20</v>
      </c>
      <c r="X4343" t="str">
        <f t="shared" si="473"/>
        <v>Wednesday</v>
      </c>
      <c r="Y4343" s="5" t="str">
        <f t="shared" si="474"/>
        <v>Nov</v>
      </c>
      <c r="Z4343" s="5" t="str">
        <f t="shared" si="475"/>
        <v>6-10</v>
      </c>
    </row>
    <row r="4344" spans="1:26" x14ac:dyDescent="0.25">
      <c r="A4344" s="2" t="s">
        <v>4377</v>
      </c>
      <c r="B4344" s="2" t="s">
        <v>26</v>
      </c>
      <c r="C4344" s="1">
        <v>45973</v>
      </c>
      <c r="D4344" s="3">
        <v>0.87083333333333335</v>
      </c>
      <c r="E4344" s="2" t="s">
        <v>17</v>
      </c>
      <c r="F4344" s="2" t="s">
        <v>36</v>
      </c>
      <c r="G4344" s="2">
        <v>55650</v>
      </c>
      <c r="H4344" s="2">
        <v>6</v>
      </c>
      <c r="I4344" s="2">
        <v>30</v>
      </c>
      <c r="J4344" s="2">
        <v>10166</v>
      </c>
      <c r="K4344" s="2">
        <v>8154</v>
      </c>
      <c r="L4344" s="2">
        <v>118</v>
      </c>
      <c r="M4344" s="2">
        <v>11</v>
      </c>
      <c r="N4344" s="2">
        <v>11</v>
      </c>
      <c r="O4344" s="2">
        <v>0</v>
      </c>
      <c r="P4344" s="2">
        <v>147</v>
      </c>
      <c r="Q4344" s="2">
        <v>93</v>
      </c>
      <c r="R4344" s="2">
        <v>4</v>
      </c>
      <c r="S4344" s="2" t="s">
        <v>31</v>
      </c>
      <c r="T4344" s="5">
        <f t="shared" si="469"/>
        <v>140</v>
      </c>
      <c r="U4344" s="4">
        <f t="shared" si="470"/>
        <v>0.14652291105121293</v>
      </c>
      <c r="V4344" s="4">
        <f t="shared" si="471"/>
        <v>0.14652291105121293</v>
      </c>
      <c r="W4344">
        <f t="shared" si="472"/>
        <v>20</v>
      </c>
      <c r="X4344" t="str">
        <f t="shared" si="473"/>
        <v>Wednesday</v>
      </c>
      <c r="Y4344" s="5" t="str">
        <f t="shared" si="474"/>
        <v>Nov</v>
      </c>
      <c r="Z4344" s="5" t="str">
        <f t="shared" si="475"/>
        <v>6-10</v>
      </c>
    </row>
    <row r="4345" spans="1:26" x14ac:dyDescent="0.25">
      <c r="A4345" s="2" t="s">
        <v>4378</v>
      </c>
      <c r="B4345" s="2" t="s">
        <v>26</v>
      </c>
      <c r="C4345" s="1">
        <v>45974</v>
      </c>
      <c r="D4345" s="3">
        <v>0.16944444444444445</v>
      </c>
      <c r="E4345" s="2" t="s">
        <v>19</v>
      </c>
      <c r="F4345" s="2" t="s">
        <v>38</v>
      </c>
      <c r="G4345" s="2">
        <v>55901</v>
      </c>
      <c r="H4345" s="2">
        <v>4</v>
      </c>
      <c r="I4345" s="2">
        <v>251</v>
      </c>
      <c r="J4345" s="2">
        <v>8289</v>
      </c>
      <c r="K4345" s="2">
        <v>6689</v>
      </c>
      <c r="L4345" s="2">
        <v>254</v>
      </c>
      <c r="M4345" s="2">
        <v>25</v>
      </c>
      <c r="N4345" s="2">
        <v>27</v>
      </c>
      <c r="O4345" s="2">
        <v>210</v>
      </c>
      <c r="P4345" s="2">
        <v>26</v>
      </c>
      <c r="Q4345" s="2">
        <v>183</v>
      </c>
      <c r="R4345" s="2">
        <v>11</v>
      </c>
      <c r="S4345" s="2" t="s">
        <v>31</v>
      </c>
      <c r="T4345" s="5">
        <f t="shared" si="469"/>
        <v>516</v>
      </c>
      <c r="U4345" s="4">
        <f t="shared" si="470"/>
        <v>0.11965796676266972</v>
      </c>
      <c r="V4345" s="4">
        <f t="shared" si="471"/>
        <v>0.11965796676266972</v>
      </c>
      <c r="W4345">
        <f t="shared" si="472"/>
        <v>4</v>
      </c>
      <c r="X4345" t="str">
        <f t="shared" si="473"/>
        <v>Thursday</v>
      </c>
      <c r="Y4345" s="5" t="str">
        <f t="shared" si="474"/>
        <v>Nov</v>
      </c>
      <c r="Z4345" s="5" t="str">
        <f t="shared" si="475"/>
        <v>3-5</v>
      </c>
    </row>
    <row r="4346" spans="1:26" x14ac:dyDescent="0.25">
      <c r="A4346" s="2" t="s">
        <v>4379</v>
      </c>
      <c r="B4346" s="2" t="s">
        <v>26</v>
      </c>
      <c r="C4346" s="1">
        <v>45974</v>
      </c>
      <c r="D4346" s="3">
        <v>0.47986111111111113</v>
      </c>
      <c r="E4346" s="2" t="s">
        <v>16</v>
      </c>
      <c r="F4346" s="2" t="s">
        <v>18</v>
      </c>
      <c r="G4346" s="2">
        <v>55924</v>
      </c>
      <c r="H4346" s="2">
        <v>7</v>
      </c>
      <c r="I4346" s="2">
        <v>117</v>
      </c>
      <c r="J4346" s="2">
        <v>16390</v>
      </c>
      <c r="K4346" s="2">
        <v>14093</v>
      </c>
      <c r="L4346" s="2">
        <v>472</v>
      </c>
      <c r="M4346" s="2">
        <v>53</v>
      </c>
      <c r="N4346" s="2">
        <v>41</v>
      </c>
      <c r="O4346" s="2">
        <v>78</v>
      </c>
      <c r="P4346" s="2">
        <v>31</v>
      </c>
      <c r="Q4346" s="2">
        <v>240</v>
      </c>
      <c r="R4346" s="2">
        <v>23</v>
      </c>
      <c r="S4346" s="2" t="s">
        <v>31</v>
      </c>
      <c r="T4346" s="5">
        <f t="shared" si="469"/>
        <v>644</v>
      </c>
      <c r="U4346" s="4">
        <f t="shared" si="470"/>
        <v>0.25200271797439383</v>
      </c>
      <c r="V4346" s="4">
        <f t="shared" si="471"/>
        <v>0.25200271797439383</v>
      </c>
      <c r="W4346">
        <f t="shared" si="472"/>
        <v>11</v>
      </c>
      <c r="X4346" t="str">
        <f t="shared" si="473"/>
        <v>Thursday</v>
      </c>
      <c r="Y4346" s="5" t="str">
        <f t="shared" si="474"/>
        <v>Nov</v>
      </c>
      <c r="Z4346" s="5" t="str">
        <f t="shared" si="475"/>
        <v>6-10</v>
      </c>
    </row>
    <row r="4347" spans="1:26" x14ac:dyDescent="0.25">
      <c r="A4347" s="2" t="s">
        <v>4380</v>
      </c>
      <c r="B4347" s="2" t="s">
        <v>26</v>
      </c>
      <c r="C4347" s="1">
        <v>45974</v>
      </c>
      <c r="D4347" s="3">
        <v>0.50277777777777777</v>
      </c>
      <c r="E4347" s="2" t="s">
        <v>16</v>
      </c>
      <c r="F4347" s="2" t="s">
        <v>18</v>
      </c>
      <c r="G4347" s="2">
        <v>55921</v>
      </c>
      <c r="H4347" s="2">
        <v>13</v>
      </c>
      <c r="I4347" s="2">
        <v>211</v>
      </c>
      <c r="J4347" s="2">
        <v>10279</v>
      </c>
      <c r="K4347" s="2">
        <v>9465</v>
      </c>
      <c r="L4347" s="2">
        <v>462</v>
      </c>
      <c r="M4347" s="2">
        <v>32</v>
      </c>
      <c r="N4347" s="2">
        <v>24</v>
      </c>
      <c r="O4347" s="2">
        <v>59</v>
      </c>
      <c r="P4347" s="2">
        <v>49</v>
      </c>
      <c r="Q4347" s="2">
        <v>73</v>
      </c>
      <c r="R4347" s="2">
        <v>19</v>
      </c>
      <c r="S4347" s="2" t="s">
        <v>31</v>
      </c>
      <c r="T4347" s="5">
        <f t="shared" si="469"/>
        <v>577</v>
      </c>
      <c r="U4347" s="4">
        <f t="shared" si="470"/>
        <v>0.16925662988859283</v>
      </c>
      <c r="V4347" s="4">
        <f t="shared" si="471"/>
        <v>0.16925662988859283</v>
      </c>
      <c r="W4347">
        <f t="shared" si="472"/>
        <v>12</v>
      </c>
      <c r="X4347" t="str">
        <f t="shared" si="473"/>
        <v>Thursday</v>
      </c>
      <c r="Y4347" s="5" t="str">
        <f t="shared" si="474"/>
        <v>Nov</v>
      </c>
      <c r="Z4347" s="5" t="str">
        <f t="shared" si="475"/>
        <v>11+</v>
      </c>
    </row>
    <row r="4348" spans="1:26" x14ac:dyDescent="0.25">
      <c r="A4348" s="2" t="s">
        <v>4381</v>
      </c>
      <c r="B4348" s="2" t="s">
        <v>26</v>
      </c>
      <c r="C4348" s="1">
        <v>45974</v>
      </c>
      <c r="D4348" s="3">
        <v>0.74305555555555558</v>
      </c>
      <c r="E4348" s="2" t="s">
        <v>19</v>
      </c>
      <c r="F4348" s="2" t="s">
        <v>49</v>
      </c>
      <c r="G4348" s="2">
        <v>55662</v>
      </c>
      <c r="H4348" s="2">
        <v>8</v>
      </c>
      <c r="I4348" s="2">
        <v>275</v>
      </c>
      <c r="J4348" s="2">
        <v>29101</v>
      </c>
      <c r="K4348" s="2">
        <v>22779</v>
      </c>
      <c r="L4348" s="2">
        <v>1036</v>
      </c>
      <c r="M4348" s="2">
        <v>118</v>
      </c>
      <c r="N4348" s="2">
        <v>120</v>
      </c>
      <c r="O4348" s="2">
        <v>612</v>
      </c>
      <c r="P4348" s="2">
        <v>228</v>
      </c>
      <c r="Q4348" s="2">
        <v>672</v>
      </c>
      <c r="R4348" s="2">
        <v>36</v>
      </c>
      <c r="S4348" s="2" t="s">
        <v>31</v>
      </c>
      <c r="T4348" s="5">
        <f t="shared" si="469"/>
        <v>1886</v>
      </c>
      <c r="U4348" s="4">
        <f t="shared" si="470"/>
        <v>0.4092379001832489</v>
      </c>
      <c r="V4348" s="4">
        <f t="shared" si="471"/>
        <v>0.4092379001832489</v>
      </c>
      <c r="W4348">
        <f t="shared" si="472"/>
        <v>17</v>
      </c>
      <c r="X4348" t="str">
        <f t="shared" si="473"/>
        <v>Thursday</v>
      </c>
      <c r="Y4348" s="5" t="str">
        <f t="shared" si="474"/>
        <v>Nov</v>
      </c>
      <c r="Z4348" s="5" t="str">
        <f t="shared" si="475"/>
        <v>6-10</v>
      </c>
    </row>
    <row r="4349" spans="1:26" x14ac:dyDescent="0.25">
      <c r="A4349" s="2" t="s">
        <v>4382</v>
      </c>
      <c r="B4349" s="2" t="s">
        <v>26</v>
      </c>
      <c r="C4349" s="1">
        <v>45974</v>
      </c>
      <c r="D4349" s="3">
        <v>0.76111111111111107</v>
      </c>
      <c r="E4349" s="2" t="s">
        <v>16</v>
      </c>
      <c r="F4349" s="2" t="s">
        <v>38</v>
      </c>
      <c r="G4349" s="2">
        <v>55811</v>
      </c>
      <c r="H4349" s="2">
        <v>11</v>
      </c>
      <c r="I4349" s="2">
        <v>160</v>
      </c>
      <c r="J4349" s="2">
        <v>13409</v>
      </c>
      <c r="K4349" s="2">
        <v>9656</v>
      </c>
      <c r="L4349" s="2">
        <v>390</v>
      </c>
      <c r="M4349" s="2">
        <v>46</v>
      </c>
      <c r="N4349" s="2">
        <v>23</v>
      </c>
      <c r="O4349" s="2">
        <v>50</v>
      </c>
      <c r="P4349" s="2">
        <v>105</v>
      </c>
      <c r="Q4349" s="2">
        <v>73</v>
      </c>
      <c r="R4349" s="2">
        <v>22</v>
      </c>
      <c r="S4349" s="2" t="s">
        <v>31</v>
      </c>
      <c r="T4349" s="5">
        <f t="shared" si="469"/>
        <v>509</v>
      </c>
      <c r="U4349" s="4">
        <f t="shared" si="470"/>
        <v>0.17301248857752055</v>
      </c>
      <c r="V4349" s="4">
        <f t="shared" si="471"/>
        <v>0.17301248857752055</v>
      </c>
      <c r="W4349">
        <f t="shared" si="472"/>
        <v>18</v>
      </c>
      <c r="X4349" t="str">
        <f t="shared" si="473"/>
        <v>Thursday</v>
      </c>
      <c r="Y4349" s="5" t="str">
        <f t="shared" si="474"/>
        <v>Nov</v>
      </c>
      <c r="Z4349" s="5" t="str">
        <f t="shared" si="475"/>
        <v>11+</v>
      </c>
    </row>
    <row r="4350" spans="1:26" x14ac:dyDescent="0.25">
      <c r="A4350" s="2" t="s">
        <v>4383</v>
      </c>
      <c r="B4350" s="2" t="s">
        <v>26</v>
      </c>
      <c r="C4350" s="1">
        <v>45974</v>
      </c>
      <c r="D4350" s="3">
        <v>0.79861111111111116</v>
      </c>
      <c r="E4350" s="2" t="s">
        <v>16</v>
      </c>
      <c r="F4350" s="2" t="s">
        <v>38</v>
      </c>
      <c r="G4350" s="2">
        <v>55990</v>
      </c>
      <c r="H4350" s="2">
        <v>8</v>
      </c>
      <c r="I4350" s="2">
        <v>174</v>
      </c>
      <c r="J4350" s="2">
        <v>12610</v>
      </c>
      <c r="K4350" s="2">
        <v>10769</v>
      </c>
      <c r="L4350" s="2">
        <v>545</v>
      </c>
      <c r="M4350" s="2">
        <v>60</v>
      </c>
      <c r="N4350" s="2">
        <v>49</v>
      </c>
      <c r="O4350" s="2">
        <v>90</v>
      </c>
      <c r="P4350" s="2">
        <v>36</v>
      </c>
      <c r="Q4350" s="2">
        <v>193</v>
      </c>
      <c r="R4350" s="2">
        <v>11</v>
      </c>
      <c r="S4350" s="2" t="s">
        <v>31</v>
      </c>
      <c r="T4350" s="5">
        <f t="shared" si="469"/>
        <v>744</v>
      </c>
      <c r="U4350" s="4">
        <f t="shared" si="470"/>
        <v>0.19233791748526521</v>
      </c>
      <c r="V4350" s="4">
        <f t="shared" si="471"/>
        <v>0.19233791748526521</v>
      </c>
      <c r="W4350">
        <f t="shared" si="472"/>
        <v>19</v>
      </c>
      <c r="X4350" t="str">
        <f t="shared" si="473"/>
        <v>Thursday</v>
      </c>
      <c r="Y4350" s="5" t="str">
        <f t="shared" si="474"/>
        <v>Nov</v>
      </c>
      <c r="Z4350" s="5" t="str">
        <f t="shared" si="475"/>
        <v>6-10</v>
      </c>
    </row>
    <row r="4351" spans="1:26" x14ac:dyDescent="0.25">
      <c r="A4351" s="2" t="s">
        <v>4384</v>
      </c>
      <c r="B4351" s="2" t="s">
        <v>26</v>
      </c>
      <c r="C4351" s="1">
        <v>45974</v>
      </c>
      <c r="D4351" s="3">
        <v>0.80486111111111114</v>
      </c>
      <c r="E4351" s="2" t="s">
        <v>16</v>
      </c>
      <c r="F4351" s="2" t="s">
        <v>49</v>
      </c>
      <c r="G4351" s="2">
        <v>55747</v>
      </c>
      <c r="H4351" s="2">
        <v>5</v>
      </c>
      <c r="I4351" s="2">
        <v>144</v>
      </c>
      <c r="J4351" s="2">
        <v>21693</v>
      </c>
      <c r="K4351" s="2">
        <v>16664</v>
      </c>
      <c r="L4351" s="2">
        <v>547</v>
      </c>
      <c r="M4351" s="2">
        <v>47</v>
      </c>
      <c r="N4351" s="2">
        <v>45</v>
      </c>
      <c r="O4351" s="2">
        <v>92</v>
      </c>
      <c r="P4351" s="2">
        <v>130</v>
      </c>
      <c r="Q4351" s="2">
        <v>200</v>
      </c>
      <c r="R4351" s="2">
        <v>15</v>
      </c>
      <c r="S4351" s="2" t="s">
        <v>31</v>
      </c>
      <c r="T4351" s="5">
        <f t="shared" si="469"/>
        <v>731</v>
      </c>
      <c r="U4351" s="4">
        <f t="shared" si="470"/>
        <v>0.29892191508063215</v>
      </c>
      <c r="V4351" s="4">
        <f t="shared" si="471"/>
        <v>0.29892191508063215</v>
      </c>
      <c r="W4351">
        <f t="shared" si="472"/>
        <v>19</v>
      </c>
      <c r="X4351" t="str">
        <f t="shared" si="473"/>
        <v>Thursday</v>
      </c>
      <c r="Y4351" s="5" t="str">
        <f t="shared" si="474"/>
        <v>Nov</v>
      </c>
      <c r="Z4351" s="5" t="str">
        <f t="shared" si="475"/>
        <v>3-5</v>
      </c>
    </row>
    <row r="4352" spans="1:26" x14ac:dyDescent="0.25">
      <c r="A4352" s="2" t="s">
        <v>4385</v>
      </c>
      <c r="B4352" s="2" t="s">
        <v>26</v>
      </c>
      <c r="C4352" s="1">
        <v>45974</v>
      </c>
      <c r="D4352" s="3">
        <v>0.81597222222222221</v>
      </c>
      <c r="E4352" s="2" t="s">
        <v>19</v>
      </c>
      <c r="F4352" s="2" t="s">
        <v>36</v>
      </c>
      <c r="G4352" s="2">
        <v>55797</v>
      </c>
      <c r="H4352" s="2">
        <v>8</v>
      </c>
      <c r="I4352" s="2">
        <v>351</v>
      </c>
      <c r="J4352" s="2">
        <v>43121</v>
      </c>
      <c r="K4352" s="2">
        <v>33565</v>
      </c>
      <c r="L4352" s="2">
        <v>1730</v>
      </c>
      <c r="M4352" s="2">
        <v>146</v>
      </c>
      <c r="N4352" s="2">
        <v>279</v>
      </c>
      <c r="O4352" s="2">
        <v>1000</v>
      </c>
      <c r="P4352" s="2">
        <v>93</v>
      </c>
      <c r="Q4352" s="2">
        <v>476</v>
      </c>
      <c r="R4352" s="2">
        <v>31</v>
      </c>
      <c r="S4352" s="2" t="s">
        <v>31</v>
      </c>
      <c r="T4352" s="5">
        <f t="shared" si="469"/>
        <v>3155</v>
      </c>
      <c r="U4352" s="4">
        <f t="shared" si="470"/>
        <v>0.60155563919207122</v>
      </c>
      <c r="V4352" s="4">
        <f t="shared" si="471"/>
        <v>0.60155563919207122</v>
      </c>
      <c r="W4352">
        <f t="shared" si="472"/>
        <v>19</v>
      </c>
      <c r="X4352" t="str">
        <f t="shared" si="473"/>
        <v>Thursday</v>
      </c>
      <c r="Y4352" s="5" t="str">
        <f t="shared" si="474"/>
        <v>Nov</v>
      </c>
      <c r="Z4352" s="5" t="str">
        <f t="shared" si="475"/>
        <v>6-10</v>
      </c>
    </row>
    <row r="4353" spans="1:26" x14ac:dyDescent="0.25">
      <c r="A4353" s="2" t="s">
        <v>4386</v>
      </c>
      <c r="B4353" s="2" t="s">
        <v>26</v>
      </c>
      <c r="C4353" s="1">
        <v>45974</v>
      </c>
      <c r="D4353" s="3">
        <v>0.8305555555555556</v>
      </c>
      <c r="E4353" s="2" t="s">
        <v>19</v>
      </c>
      <c r="F4353" s="2" t="s">
        <v>30</v>
      </c>
      <c r="G4353" s="2">
        <v>55857</v>
      </c>
      <c r="H4353" s="2">
        <v>6</v>
      </c>
      <c r="I4353" s="2">
        <v>486</v>
      </c>
      <c r="J4353" s="2">
        <v>45726</v>
      </c>
      <c r="K4353" s="2">
        <v>38413</v>
      </c>
      <c r="L4353" s="2">
        <v>1409</v>
      </c>
      <c r="M4353" s="2">
        <v>198</v>
      </c>
      <c r="N4353" s="2">
        <v>234</v>
      </c>
      <c r="O4353" s="2">
        <v>1170</v>
      </c>
      <c r="P4353" s="2">
        <v>382</v>
      </c>
      <c r="Q4353" s="2">
        <v>474</v>
      </c>
      <c r="R4353" s="2">
        <v>47</v>
      </c>
      <c r="S4353" s="2" t="s">
        <v>31</v>
      </c>
      <c r="T4353" s="5">
        <f t="shared" si="469"/>
        <v>3011</v>
      </c>
      <c r="U4353" s="4">
        <f t="shared" si="470"/>
        <v>0.68770252609341709</v>
      </c>
      <c r="V4353" s="4">
        <f t="shared" si="471"/>
        <v>0.68770252609341709</v>
      </c>
      <c r="W4353">
        <f t="shared" si="472"/>
        <v>19</v>
      </c>
      <c r="X4353" t="str">
        <f t="shared" si="473"/>
        <v>Thursday</v>
      </c>
      <c r="Y4353" s="5" t="str">
        <f t="shared" si="474"/>
        <v>Nov</v>
      </c>
      <c r="Z4353" s="5" t="str">
        <f t="shared" si="475"/>
        <v>6-10</v>
      </c>
    </row>
    <row r="4354" spans="1:26" x14ac:dyDescent="0.25">
      <c r="A4354" s="2" t="s">
        <v>4387</v>
      </c>
      <c r="B4354" s="2" t="s">
        <v>26</v>
      </c>
      <c r="C4354" s="1">
        <v>45975</v>
      </c>
      <c r="D4354" s="3">
        <v>0.23402777777777778</v>
      </c>
      <c r="E4354" s="2" t="s">
        <v>15</v>
      </c>
      <c r="F4354" s="2" t="s">
        <v>36</v>
      </c>
      <c r="G4354" s="2">
        <v>55930</v>
      </c>
      <c r="H4354" s="2">
        <v>8</v>
      </c>
      <c r="I4354" s="2">
        <v>76</v>
      </c>
      <c r="J4354" s="2">
        <v>23455</v>
      </c>
      <c r="K4354" s="2">
        <v>21477</v>
      </c>
      <c r="L4354" s="2">
        <v>913</v>
      </c>
      <c r="M4354" s="2">
        <v>90</v>
      </c>
      <c r="N4354" s="2">
        <v>166</v>
      </c>
      <c r="O4354" s="2">
        <v>122</v>
      </c>
      <c r="P4354" s="2">
        <v>96</v>
      </c>
      <c r="Q4354" s="2">
        <v>856</v>
      </c>
      <c r="R4354" s="2">
        <v>85</v>
      </c>
      <c r="S4354" s="2" t="s">
        <v>31</v>
      </c>
      <c r="T4354" s="5">
        <f t="shared" ref="T4354:T4417" si="476">SUM(L4354:O4354)</f>
        <v>1291</v>
      </c>
      <c r="U4354" s="4">
        <f t="shared" ref="U4354:U4417" si="477">K4354/G4354</f>
        <v>0.38399785446093332</v>
      </c>
      <c r="V4354" s="4">
        <f t="shared" ref="V4354:V4417" si="478">K4354/G4354</f>
        <v>0.38399785446093332</v>
      </c>
      <c r="W4354">
        <f t="shared" ref="W4354:W4417" si="479">HOUR(D4354)</f>
        <v>5</v>
      </c>
      <c r="X4354" t="str">
        <f t="shared" ref="X4354:X4417" si="480">TEXT(C4354,"dddd")</f>
        <v>Friday</v>
      </c>
      <c r="Y4354" s="5" t="str">
        <f t="shared" ref="Y4354:Y4417" si="481">TEXT(C4354,"mmm")</f>
        <v>Nov</v>
      </c>
      <c r="Z4354" s="5" t="str">
        <f t="shared" ref="Z4354:Z4417" si="482">IF(H4354&lt;=2,"0-2",IF(H4354&lt;=5,"3-5",IF(H4354&lt;=10,"6-10","11+")))</f>
        <v>6-10</v>
      </c>
    </row>
    <row r="4355" spans="1:26" x14ac:dyDescent="0.25">
      <c r="A4355" s="2" t="s">
        <v>4388</v>
      </c>
      <c r="B4355" s="2" t="s">
        <v>26</v>
      </c>
      <c r="C4355" s="1">
        <v>45975</v>
      </c>
      <c r="D4355" s="3">
        <v>0.36458333333333331</v>
      </c>
      <c r="E4355" s="2" t="s">
        <v>15</v>
      </c>
      <c r="F4355" s="2" t="s">
        <v>49</v>
      </c>
      <c r="G4355" s="2">
        <v>55949</v>
      </c>
      <c r="H4355" s="2">
        <v>7</v>
      </c>
      <c r="I4355" s="2">
        <v>123</v>
      </c>
      <c r="J4355" s="2">
        <v>65718</v>
      </c>
      <c r="K4355" s="2">
        <v>52377</v>
      </c>
      <c r="L4355" s="2">
        <v>1825</v>
      </c>
      <c r="M4355" s="2">
        <v>196</v>
      </c>
      <c r="N4355" s="2">
        <v>409</v>
      </c>
      <c r="O4355" s="2">
        <v>209</v>
      </c>
      <c r="P4355" s="2">
        <v>135</v>
      </c>
      <c r="Q4355" s="2">
        <v>1295</v>
      </c>
      <c r="R4355" s="2">
        <v>99</v>
      </c>
      <c r="S4355" s="2" t="s">
        <v>28</v>
      </c>
      <c r="T4355" s="5">
        <f t="shared" si="476"/>
        <v>2639</v>
      </c>
      <c r="U4355" s="4">
        <f t="shared" si="477"/>
        <v>0.93615614220093302</v>
      </c>
      <c r="V4355" s="4">
        <f t="shared" si="478"/>
        <v>0.93615614220093302</v>
      </c>
      <c r="W4355">
        <f t="shared" si="479"/>
        <v>8</v>
      </c>
      <c r="X4355" t="str">
        <f t="shared" si="480"/>
        <v>Friday</v>
      </c>
      <c r="Y4355" s="5" t="str">
        <f t="shared" si="481"/>
        <v>Nov</v>
      </c>
      <c r="Z4355" s="5" t="str">
        <f t="shared" si="482"/>
        <v>6-10</v>
      </c>
    </row>
    <row r="4356" spans="1:26" x14ac:dyDescent="0.25">
      <c r="A4356" s="2" t="s">
        <v>4389</v>
      </c>
      <c r="B4356" s="2" t="s">
        <v>26</v>
      </c>
      <c r="C4356" s="1">
        <v>45975</v>
      </c>
      <c r="D4356" s="3">
        <v>0.40833333333333333</v>
      </c>
      <c r="E4356" s="2" t="s">
        <v>17</v>
      </c>
      <c r="F4356" s="2" t="s">
        <v>49</v>
      </c>
      <c r="G4356" s="2">
        <v>55964</v>
      </c>
      <c r="H4356" s="2">
        <v>7</v>
      </c>
      <c r="I4356" s="2">
        <v>54</v>
      </c>
      <c r="J4356" s="2">
        <v>11787</v>
      </c>
      <c r="K4356" s="2">
        <v>8676</v>
      </c>
      <c r="L4356" s="2">
        <v>189</v>
      </c>
      <c r="M4356" s="2">
        <v>27</v>
      </c>
      <c r="N4356" s="2">
        <v>32</v>
      </c>
      <c r="O4356" s="2">
        <v>0</v>
      </c>
      <c r="P4356" s="2">
        <v>69</v>
      </c>
      <c r="Q4356" s="2">
        <v>109</v>
      </c>
      <c r="R4356" s="2">
        <v>6</v>
      </c>
      <c r="S4356" s="2" t="s">
        <v>31</v>
      </c>
      <c r="T4356" s="5">
        <f t="shared" si="476"/>
        <v>248</v>
      </c>
      <c r="U4356" s="4">
        <f t="shared" si="477"/>
        <v>0.15502823243513689</v>
      </c>
      <c r="V4356" s="4">
        <f t="shared" si="478"/>
        <v>0.15502823243513689</v>
      </c>
      <c r="W4356">
        <f t="shared" si="479"/>
        <v>9</v>
      </c>
      <c r="X4356" t="str">
        <f t="shared" si="480"/>
        <v>Friday</v>
      </c>
      <c r="Y4356" s="5" t="str">
        <f t="shared" si="481"/>
        <v>Nov</v>
      </c>
      <c r="Z4356" s="5" t="str">
        <f t="shared" si="482"/>
        <v>6-10</v>
      </c>
    </row>
    <row r="4357" spans="1:26" x14ac:dyDescent="0.25">
      <c r="A4357" s="2" t="s">
        <v>4390</v>
      </c>
      <c r="B4357" s="2" t="s">
        <v>26</v>
      </c>
      <c r="C4357" s="1">
        <v>45975</v>
      </c>
      <c r="D4357" s="3">
        <v>0.43263888888888891</v>
      </c>
      <c r="E4357" s="2" t="s">
        <v>15</v>
      </c>
      <c r="F4357" s="2" t="s">
        <v>27</v>
      </c>
      <c r="G4357" s="2">
        <v>55812</v>
      </c>
      <c r="H4357" s="2">
        <v>7</v>
      </c>
      <c r="I4357" s="2">
        <v>145</v>
      </c>
      <c r="J4357" s="2">
        <v>27517</v>
      </c>
      <c r="K4357" s="2">
        <v>19025</v>
      </c>
      <c r="L4357" s="2">
        <v>797</v>
      </c>
      <c r="M4357" s="2">
        <v>82</v>
      </c>
      <c r="N4357" s="2">
        <v>186</v>
      </c>
      <c r="O4357" s="2">
        <v>102</v>
      </c>
      <c r="P4357" s="2">
        <v>67</v>
      </c>
      <c r="Q4357" s="2">
        <v>329</v>
      </c>
      <c r="R4357" s="2">
        <v>73</v>
      </c>
      <c r="S4357" s="2" t="s">
        <v>31</v>
      </c>
      <c r="T4357" s="5">
        <f t="shared" si="476"/>
        <v>1167</v>
      </c>
      <c r="U4357" s="4">
        <f t="shared" si="477"/>
        <v>0.34087651401132374</v>
      </c>
      <c r="V4357" s="4">
        <f t="shared" si="478"/>
        <v>0.34087651401132374</v>
      </c>
      <c r="W4357">
        <f t="shared" si="479"/>
        <v>10</v>
      </c>
      <c r="X4357" t="str">
        <f t="shared" si="480"/>
        <v>Friday</v>
      </c>
      <c r="Y4357" s="5" t="str">
        <f t="shared" si="481"/>
        <v>Nov</v>
      </c>
      <c r="Z4357" s="5" t="str">
        <f t="shared" si="482"/>
        <v>6-10</v>
      </c>
    </row>
    <row r="4358" spans="1:26" x14ac:dyDescent="0.25">
      <c r="A4358" s="2" t="s">
        <v>4391</v>
      </c>
      <c r="B4358" s="2" t="s">
        <v>26</v>
      </c>
      <c r="C4358" s="1">
        <v>45975</v>
      </c>
      <c r="D4358" s="3">
        <v>0.4375</v>
      </c>
      <c r="E4358" s="2" t="s">
        <v>15</v>
      </c>
      <c r="F4358" s="2" t="s">
        <v>30</v>
      </c>
      <c r="G4358" s="2">
        <v>55735</v>
      </c>
      <c r="H4358" s="2">
        <v>8</v>
      </c>
      <c r="I4358" s="2">
        <v>111</v>
      </c>
      <c r="J4358" s="2">
        <v>34873</v>
      </c>
      <c r="K4358" s="2">
        <v>26821</v>
      </c>
      <c r="L4358" s="2">
        <v>1066</v>
      </c>
      <c r="M4358" s="2">
        <v>99</v>
      </c>
      <c r="N4358" s="2">
        <v>217</v>
      </c>
      <c r="O4358" s="2">
        <v>144</v>
      </c>
      <c r="P4358" s="2">
        <v>188</v>
      </c>
      <c r="Q4358" s="2">
        <v>888</v>
      </c>
      <c r="R4358" s="2">
        <v>97</v>
      </c>
      <c r="S4358" s="2" t="s">
        <v>31</v>
      </c>
      <c r="T4358" s="5">
        <f t="shared" si="476"/>
        <v>1526</v>
      </c>
      <c r="U4358" s="4">
        <f t="shared" si="477"/>
        <v>0.48122364761819325</v>
      </c>
      <c r="V4358" s="4">
        <f t="shared" si="478"/>
        <v>0.48122364761819325</v>
      </c>
      <c r="W4358">
        <f t="shared" si="479"/>
        <v>10</v>
      </c>
      <c r="X4358" t="str">
        <f t="shared" si="480"/>
        <v>Friday</v>
      </c>
      <c r="Y4358" s="5" t="str">
        <f t="shared" si="481"/>
        <v>Nov</v>
      </c>
      <c r="Z4358" s="5" t="str">
        <f t="shared" si="482"/>
        <v>6-10</v>
      </c>
    </row>
    <row r="4359" spans="1:26" x14ac:dyDescent="0.25">
      <c r="A4359" s="2" t="s">
        <v>4392</v>
      </c>
      <c r="B4359" s="2" t="s">
        <v>26</v>
      </c>
      <c r="C4359" s="1">
        <v>45975</v>
      </c>
      <c r="D4359" s="3">
        <v>0.44305555555555554</v>
      </c>
      <c r="E4359" s="2" t="s">
        <v>19</v>
      </c>
      <c r="F4359" s="2" t="s">
        <v>38</v>
      </c>
      <c r="G4359" s="2">
        <v>55801</v>
      </c>
      <c r="H4359" s="2">
        <v>6</v>
      </c>
      <c r="I4359" s="2">
        <v>433</v>
      </c>
      <c r="J4359" s="2">
        <v>13570</v>
      </c>
      <c r="K4359" s="2">
        <v>10233</v>
      </c>
      <c r="L4359" s="2">
        <v>613</v>
      </c>
      <c r="M4359" s="2">
        <v>71</v>
      </c>
      <c r="N4359" s="2">
        <v>58</v>
      </c>
      <c r="O4359" s="2">
        <v>329</v>
      </c>
      <c r="P4359" s="2">
        <v>130</v>
      </c>
      <c r="Q4359" s="2">
        <v>213</v>
      </c>
      <c r="R4359" s="2">
        <v>10</v>
      </c>
      <c r="S4359" s="2" t="s">
        <v>31</v>
      </c>
      <c r="T4359" s="5">
        <f t="shared" si="476"/>
        <v>1071</v>
      </c>
      <c r="U4359" s="4">
        <f t="shared" si="477"/>
        <v>0.18338381032597983</v>
      </c>
      <c r="V4359" s="4">
        <f t="shared" si="478"/>
        <v>0.18338381032597983</v>
      </c>
      <c r="W4359">
        <f t="shared" si="479"/>
        <v>10</v>
      </c>
      <c r="X4359" t="str">
        <f t="shared" si="480"/>
        <v>Friday</v>
      </c>
      <c r="Y4359" s="5" t="str">
        <f t="shared" si="481"/>
        <v>Nov</v>
      </c>
      <c r="Z4359" s="5" t="str">
        <f t="shared" si="482"/>
        <v>6-10</v>
      </c>
    </row>
    <row r="4360" spans="1:26" x14ac:dyDescent="0.25">
      <c r="A4360" s="2" t="s">
        <v>4393</v>
      </c>
      <c r="B4360" s="2" t="s">
        <v>26</v>
      </c>
      <c r="C4360" s="1">
        <v>45975</v>
      </c>
      <c r="D4360" s="3">
        <v>0.5541666666666667</v>
      </c>
      <c r="E4360" s="2" t="s">
        <v>15</v>
      </c>
      <c r="F4360" s="2" t="s">
        <v>38</v>
      </c>
      <c r="G4360" s="2">
        <v>56011</v>
      </c>
      <c r="H4360" s="2">
        <v>9</v>
      </c>
      <c r="I4360" s="2">
        <v>129</v>
      </c>
      <c r="J4360" s="2">
        <v>45434</v>
      </c>
      <c r="K4360" s="2">
        <v>37303</v>
      </c>
      <c r="L4360" s="2">
        <v>1653</v>
      </c>
      <c r="M4360" s="2">
        <v>114</v>
      </c>
      <c r="N4360" s="2">
        <v>225</v>
      </c>
      <c r="O4360" s="2">
        <v>142</v>
      </c>
      <c r="P4360" s="2">
        <v>148</v>
      </c>
      <c r="Q4360" s="2">
        <v>964</v>
      </c>
      <c r="R4360" s="2">
        <v>88</v>
      </c>
      <c r="S4360" s="2" t="s">
        <v>31</v>
      </c>
      <c r="T4360" s="5">
        <f t="shared" si="476"/>
        <v>2134</v>
      </c>
      <c r="U4360" s="4">
        <f t="shared" si="477"/>
        <v>0.66599417971469888</v>
      </c>
      <c r="V4360" s="4">
        <f t="shared" si="478"/>
        <v>0.66599417971469888</v>
      </c>
      <c r="W4360">
        <f t="shared" si="479"/>
        <v>13</v>
      </c>
      <c r="X4360" t="str">
        <f t="shared" si="480"/>
        <v>Friday</v>
      </c>
      <c r="Y4360" s="5" t="str">
        <f t="shared" si="481"/>
        <v>Nov</v>
      </c>
      <c r="Z4360" s="5" t="str">
        <f t="shared" si="482"/>
        <v>6-10</v>
      </c>
    </row>
    <row r="4361" spans="1:26" x14ac:dyDescent="0.25">
      <c r="A4361" s="2" t="s">
        <v>4394</v>
      </c>
      <c r="B4361" s="2" t="s">
        <v>26</v>
      </c>
      <c r="C4361" s="1">
        <v>45975</v>
      </c>
      <c r="D4361" s="3">
        <v>0.58680555555555558</v>
      </c>
      <c r="E4361" s="2" t="s">
        <v>15</v>
      </c>
      <c r="F4361" s="2" t="s">
        <v>49</v>
      </c>
      <c r="G4361" s="2">
        <v>55796</v>
      </c>
      <c r="H4361" s="2">
        <v>3</v>
      </c>
      <c r="I4361" s="2">
        <v>126</v>
      </c>
      <c r="J4361" s="2">
        <v>20840</v>
      </c>
      <c r="K4361" s="2">
        <v>14639</v>
      </c>
      <c r="L4361" s="2">
        <v>600</v>
      </c>
      <c r="M4361" s="2">
        <v>52</v>
      </c>
      <c r="N4361" s="2">
        <v>117</v>
      </c>
      <c r="O4361" s="2">
        <v>54</v>
      </c>
      <c r="P4361" s="2">
        <v>90</v>
      </c>
      <c r="Q4361" s="2">
        <v>487</v>
      </c>
      <c r="R4361" s="2">
        <v>73</v>
      </c>
      <c r="S4361" s="2" t="s">
        <v>31</v>
      </c>
      <c r="T4361" s="5">
        <f t="shared" si="476"/>
        <v>823</v>
      </c>
      <c r="U4361" s="4">
        <f t="shared" si="477"/>
        <v>0.26236647788371925</v>
      </c>
      <c r="V4361" s="4">
        <f t="shared" si="478"/>
        <v>0.26236647788371925</v>
      </c>
      <c r="W4361">
        <f t="shared" si="479"/>
        <v>14</v>
      </c>
      <c r="X4361" t="str">
        <f t="shared" si="480"/>
        <v>Friday</v>
      </c>
      <c r="Y4361" s="5" t="str">
        <f t="shared" si="481"/>
        <v>Nov</v>
      </c>
      <c r="Z4361" s="5" t="str">
        <f t="shared" si="482"/>
        <v>3-5</v>
      </c>
    </row>
    <row r="4362" spans="1:26" x14ac:dyDescent="0.25">
      <c r="A4362" s="2" t="s">
        <v>4395</v>
      </c>
      <c r="B4362" s="2" t="s">
        <v>26</v>
      </c>
      <c r="C4362" s="1">
        <v>45975</v>
      </c>
      <c r="D4362" s="3">
        <v>0.59236111111111112</v>
      </c>
      <c r="E4362" s="2" t="s">
        <v>16</v>
      </c>
      <c r="F4362" s="2" t="s">
        <v>49</v>
      </c>
      <c r="G4362" s="2">
        <v>55859</v>
      </c>
      <c r="H4362" s="2">
        <v>9</v>
      </c>
      <c r="I4362" s="2">
        <v>85</v>
      </c>
      <c r="J4362" s="2">
        <v>31239</v>
      </c>
      <c r="K4362" s="2">
        <v>23439</v>
      </c>
      <c r="L4362" s="2">
        <v>606</v>
      </c>
      <c r="M4362" s="2">
        <v>47</v>
      </c>
      <c r="N4362" s="2">
        <v>38</v>
      </c>
      <c r="O4362" s="2">
        <v>72</v>
      </c>
      <c r="P4362" s="2">
        <v>93</v>
      </c>
      <c r="Q4362" s="2">
        <v>252</v>
      </c>
      <c r="R4362" s="2">
        <v>30</v>
      </c>
      <c r="S4362" s="2" t="s">
        <v>31</v>
      </c>
      <c r="T4362" s="5">
        <f t="shared" si="476"/>
        <v>763</v>
      </c>
      <c r="U4362" s="4">
        <f t="shared" si="477"/>
        <v>0.4196100896901126</v>
      </c>
      <c r="V4362" s="4">
        <f t="shared" si="478"/>
        <v>0.4196100896901126</v>
      </c>
      <c r="W4362">
        <f t="shared" si="479"/>
        <v>14</v>
      </c>
      <c r="X4362" t="str">
        <f t="shared" si="480"/>
        <v>Friday</v>
      </c>
      <c r="Y4362" s="5" t="str">
        <f t="shared" si="481"/>
        <v>Nov</v>
      </c>
      <c r="Z4362" s="5" t="str">
        <f t="shared" si="482"/>
        <v>6-10</v>
      </c>
    </row>
    <row r="4363" spans="1:26" x14ac:dyDescent="0.25">
      <c r="A4363" s="2" t="s">
        <v>4396</v>
      </c>
      <c r="B4363" s="2" t="s">
        <v>26</v>
      </c>
      <c r="C4363" s="1">
        <v>45975</v>
      </c>
      <c r="D4363" s="3">
        <v>0.62430555555555556</v>
      </c>
      <c r="E4363" s="2" t="s">
        <v>17</v>
      </c>
      <c r="F4363" s="2" t="s">
        <v>27</v>
      </c>
      <c r="G4363" s="2">
        <v>56127</v>
      </c>
      <c r="H4363" s="2">
        <v>6</v>
      </c>
      <c r="I4363" s="2">
        <v>36</v>
      </c>
      <c r="J4363" s="2">
        <v>5144</v>
      </c>
      <c r="K4363" s="2">
        <v>4669</v>
      </c>
      <c r="L4363" s="2">
        <v>62</v>
      </c>
      <c r="M4363" s="2">
        <v>5</v>
      </c>
      <c r="N4363" s="2">
        <v>6</v>
      </c>
      <c r="O4363" s="2">
        <v>0</v>
      </c>
      <c r="P4363" s="2">
        <v>62</v>
      </c>
      <c r="Q4363" s="2">
        <v>78</v>
      </c>
      <c r="R4363" s="2">
        <v>2</v>
      </c>
      <c r="S4363" s="2" t="s">
        <v>31</v>
      </c>
      <c r="T4363" s="5">
        <f t="shared" si="476"/>
        <v>73</v>
      </c>
      <c r="U4363" s="4">
        <f t="shared" si="477"/>
        <v>8.3186345252730415E-2</v>
      </c>
      <c r="V4363" s="4">
        <f t="shared" si="478"/>
        <v>8.3186345252730415E-2</v>
      </c>
      <c r="W4363">
        <f t="shared" si="479"/>
        <v>14</v>
      </c>
      <c r="X4363" t="str">
        <f t="shared" si="480"/>
        <v>Friday</v>
      </c>
      <c r="Y4363" s="5" t="str">
        <f t="shared" si="481"/>
        <v>Nov</v>
      </c>
      <c r="Z4363" s="5" t="str">
        <f t="shared" si="482"/>
        <v>6-10</v>
      </c>
    </row>
    <row r="4364" spans="1:26" x14ac:dyDescent="0.25">
      <c r="A4364" s="2" t="s">
        <v>4397</v>
      </c>
      <c r="B4364" s="2" t="s">
        <v>26</v>
      </c>
      <c r="C4364" s="1">
        <v>45975</v>
      </c>
      <c r="D4364" s="3">
        <v>0.75277777777777777</v>
      </c>
      <c r="E4364" s="2" t="s">
        <v>16</v>
      </c>
      <c r="F4364" s="2" t="s">
        <v>38</v>
      </c>
      <c r="G4364" s="2">
        <v>55919</v>
      </c>
      <c r="H4364" s="2">
        <v>7</v>
      </c>
      <c r="I4364" s="2">
        <v>221</v>
      </c>
      <c r="J4364" s="2">
        <v>15810</v>
      </c>
      <c r="K4364" s="2">
        <v>13825</v>
      </c>
      <c r="L4364" s="2">
        <v>623</v>
      </c>
      <c r="M4364" s="2">
        <v>31</v>
      </c>
      <c r="N4364" s="2">
        <v>26</v>
      </c>
      <c r="O4364" s="2">
        <v>47</v>
      </c>
      <c r="P4364" s="2">
        <v>127</v>
      </c>
      <c r="Q4364" s="2">
        <v>366</v>
      </c>
      <c r="R4364" s="2">
        <v>15</v>
      </c>
      <c r="S4364" s="2" t="s">
        <v>31</v>
      </c>
      <c r="T4364" s="5">
        <f t="shared" si="476"/>
        <v>727</v>
      </c>
      <c r="U4364" s="4">
        <f t="shared" si="477"/>
        <v>0.24723260430265204</v>
      </c>
      <c r="V4364" s="4">
        <f t="shared" si="478"/>
        <v>0.24723260430265204</v>
      </c>
      <c r="W4364">
        <f t="shared" si="479"/>
        <v>18</v>
      </c>
      <c r="X4364" t="str">
        <f t="shared" si="480"/>
        <v>Friday</v>
      </c>
      <c r="Y4364" s="5" t="str">
        <f t="shared" si="481"/>
        <v>Nov</v>
      </c>
      <c r="Z4364" s="5" t="str">
        <f t="shared" si="482"/>
        <v>6-10</v>
      </c>
    </row>
    <row r="4365" spans="1:26" x14ac:dyDescent="0.25">
      <c r="A4365" s="2" t="s">
        <v>4398</v>
      </c>
      <c r="B4365" s="2" t="s">
        <v>26</v>
      </c>
      <c r="C4365" s="1">
        <v>45975</v>
      </c>
      <c r="D4365" s="3">
        <v>0.75416666666666665</v>
      </c>
      <c r="E4365" s="2" t="s">
        <v>19</v>
      </c>
      <c r="F4365" s="2" t="s">
        <v>49</v>
      </c>
      <c r="G4365" s="2">
        <v>55961</v>
      </c>
      <c r="H4365" s="2">
        <v>10</v>
      </c>
      <c r="I4365" s="2">
        <v>309</v>
      </c>
      <c r="J4365" s="2">
        <v>46121</v>
      </c>
      <c r="K4365" s="2">
        <v>36341</v>
      </c>
      <c r="L4365" s="2">
        <v>1221</v>
      </c>
      <c r="M4365" s="2">
        <v>199</v>
      </c>
      <c r="N4365" s="2">
        <v>159</v>
      </c>
      <c r="O4365" s="2">
        <v>863</v>
      </c>
      <c r="P4365" s="2">
        <v>116</v>
      </c>
      <c r="Q4365" s="2">
        <v>746</v>
      </c>
      <c r="R4365" s="2">
        <v>44</v>
      </c>
      <c r="S4365" s="2" t="s">
        <v>31</v>
      </c>
      <c r="T4365" s="5">
        <f t="shared" si="476"/>
        <v>2442</v>
      </c>
      <c r="U4365" s="4">
        <f t="shared" si="477"/>
        <v>0.64939868837225923</v>
      </c>
      <c r="V4365" s="4">
        <f t="shared" si="478"/>
        <v>0.64939868837225923</v>
      </c>
      <c r="W4365">
        <f t="shared" si="479"/>
        <v>18</v>
      </c>
      <c r="X4365" t="str">
        <f t="shared" si="480"/>
        <v>Friday</v>
      </c>
      <c r="Y4365" s="5" t="str">
        <f t="shared" si="481"/>
        <v>Nov</v>
      </c>
      <c r="Z4365" s="5" t="str">
        <f t="shared" si="482"/>
        <v>6-10</v>
      </c>
    </row>
    <row r="4366" spans="1:26" x14ac:dyDescent="0.25">
      <c r="A4366" s="2" t="s">
        <v>4399</v>
      </c>
      <c r="B4366" s="2" t="s">
        <v>26</v>
      </c>
      <c r="C4366" s="1">
        <v>45975</v>
      </c>
      <c r="D4366" s="3">
        <v>0.80625000000000002</v>
      </c>
      <c r="E4366" s="2" t="s">
        <v>16</v>
      </c>
      <c r="F4366" s="2" t="s">
        <v>46</v>
      </c>
      <c r="G4366" s="2">
        <v>55802</v>
      </c>
      <c r="H4366" s="2">
        <v>9</v>
      </c>
      <c r="I4366" s="2">
        <v>338</v>
      </c>
      <c r="J4366" s="2">
        <v>20139</v>
      </c>
      <c r="K4366" s="2">
        <v>16799</v>
      </c>
      <c r="L4366" s="2">
        <v>622</v>
      </c>
      <c r="M4366" s="2">
        <v>76</v>
      </c>
      <c r="N4366" s="2">
        <v>59</v>
      </c>
      <c r="O4366" s="2">
        <v>100</v>
      </c>
      <c r="P4366" s="2">
        <v>77</v>
      </c>
      <c r="Q4366" s="2">
        <v>140</v>
      </c>
      <c r="R4366" s="2">
        <v>15</v>
      </c>
      <c r="S4366" s="2" t="s">
        <v>28</v>
      </c>
      <c r="T4366" s="5">
        <f t="shared" si="476"/>
        <v>857</v>
      </c>
      <c r="U4366" s="4">
        <f t="shared" si="477"/>
        <v>0.30104655747105841</v>
      </c>
      <c r="V4366" s="4">
        <f t="shared" si="478"/>
        <v>0.30104655747105841</v>
      </c>
      <c r="W4366">
        <f t="shared" si="479"/>
        <v>19</v>
      </c>
      <c r="X4366" t="str">
        <f t="shared" si="480"/>
        <v>Friday</v>
      </c>
      <c r="Y4366" s="5" t="str">
        <f t="shared" si="481"/>
        <v>Nov</v>
      </c>
      <c r="Z4366" s="5" t="str">
        <f t="shared" si="482"/>
        <v>6-10</v>
      </c>
    </row>
    <row r="4367" spans="1:26" x14ac:dyDescent="0.25">
      <c r="A4367" s="2" t="s">
        <v>4400</v>
      </c>
      <c r="B4367" s="2" t="s">
        <v>26</v>
      </c>
      <c r="C4367" s="1">
        <v>45975</v>
      </c>
      <c r="D4367" s="3">
        <v>0.87847222222222221</v>
      </c>
      <c r="E4367" s="2" t="s">
        <v>15</v>
      </c>
      <c r="F4367" s="2" t="s">
        <v>36</v>
      </c>
      <c r="G4367" s="2">
        <v>56030</v>
      </c>
      <c r="H4367" s="2">
        <v>8</v>
      </c>
      <c r="I4367" s="2">
        <v>84</v>
      </c>
      <c r="J4367" s="2">
        <v>66066</v>
      </c>
      <c r="K4367" s="2">
        <v>48585</v>
      </c>
      <c r="L4367" s="2">
        <v>2573</v>
      </c>
      <c r="M4367" s="2">
        <v>253</v>
      </c>
      <c r="N4367" s="2">
        <v>440</v>
      </c>
      <c r="O4367" s="2">
        <v>237</v>
      </c>
      <c r="P4367" s="2">
        <v>325</v>
      </c>
      <c r="Q4367" s="2">
        <v>1424</v>
      </c>
      <c r="R4367" s="2">
        <v>231</v>
      </c>
      <c r="S4367" s="2" t="s">
        <v>31</v>
      </c>
      <c r="T4367" s="5">
        <f t="shared" si="476"/>
        <v>3503</v>
      </c>
      <c r="U4367" s="4">
        <f t="shared" si="477"/>
        <v>0.86712475459575222</v>
      </c>
      <c r="V4367" s="4">
        <f t="shared" si="478"/>
        <v>0.86712475459575222</v>
      </c>
      <c r="W4367">
        <f t="shared" si="479"/>
        <v>21</v>
      </c>
      <c r="X4367" t="str">
        <f t="shared" si="480"/>
        <v>Friday</v>
      </c>
      <c r="Y4367" s="5" t="str">
        <f t="shared" si="481"/>
        <v>Nov</v>
      </c>
      <c r="Z4367" s="5" t="str">
        <f t="shared" si="482"/>
        <v>6-10</v>
      </c>
    </row>
    <row r="4368" spans="1:26" x14ac:dyDescent="0.25">
      <c r="A4368" s="2" t="s">
        <v>4401</v>
      </c>
      <c r="B4368" s="2" t="s">
        <v>26</v>
      </c>
      <c r="C4368" s="1">
        <v>45975</v>
      </c>
      <c r="D4368" s="3">
        <v>0.88958333333333328</v>
      </c>
      <c r="E4368" s="2" t="s">
        <v>15</v>
      </c>
      <c r="F4368" s="2" t="s">
        <v>18</v>
      </c>
      <c r="G4368" s="2">
        <v>55946</v>
      </c>
      <c r="H4368" s="2">
        <v>8</v>
      </c>
      <c r="I4368" s="2">
        <v>125</v>
      </c>
      <c r="J4368" s="2">
        <v>35256</v>
      </c>
      <c r="K4368" s="2">
        <v>28232</v>
      </c>
      <c r="L4368" s="2">
        <v>1484</v>
      </c>
      <c r="M4368" s="2">
        <v>140</v>
      </c>
      <c r="N4368" s="2">
        <v>307</v>
      </c>
      <c r="O4368" s="2">
        <v>148</v>
      </c>
      <c r="P4368" s="2">
        <v>268</v>
      </c>
      <c r="Q4368" s="2">
        <v>462</v>
      </c>
      <c r="R4368" s="2">
        <v>82</v>
      </c>
      <c r="S4368" s="2" t="s">
        <v>31</v>
      </c>
      <c r="T4368" s="5">
        <f t="shared" si="476"/>
        <v>2079</v>
      </c>
      <c r="U4368" s="4">
        <f t="shared" si="477"/>
        <v>0.50462946412612164</v>
      </c>
      <c r="V4368" s="4">
        <f t="shared" si="478"/>
        <v>0.50462946412612164</v>
      </c>
      <c r="W4368">
        <f t="shared" si="479"/>
        <v>21</v>
      </c>
      <c r="X4368" t="str">
        <f t="shared" si="480"/>
        <v>Friday</v>
      </c>
      <c r="Y4368" s="5" t="str">
        <f t="shared" si="481"/>
        <v>Nov</v>
      </c>
      <c r="Z4368" s="5" t="str">
        <f t="shared" si="482"/>
        <v>6-10</v>
      </c>
    </row>
    <row r="4369" spans="1:26" x14ac:dyDescent="0.25">
      <c r="A4369" s="2" t="s">
        <v>4402</v>
      </c>
      <c r="B4369" s="2" t="s">
        <v>26</v>
      </c>
      <c r="C4369" s="1">
        <v>45975</v>
      </c>
      <c r="D4369" s="3">
        <v>0.89375000000000004</v>
      </c>
      <c r="E4369" s="2" t="s">
        <v>19</v>
      </c>
      <c r="F4369" s="2" t="s">
        <v>44</v>
      </c>
      <c r="G4369" s="2">
        <v>55746</v>
      </c>
      <c r="H4369" s="2">
        <v>7</v>
      </c>
      <c r="I4369" s="2">
        <v>553</v>
      </c>
      <c r="J4369" s="2">
        <v>18397</v>
      </c>
      <c r="K4369" s="2">
        <v>16706</v>
      </c>
      <c r="L4369" s="2">
        <v>519</v>
      </c>
      <c r="M4369" s="2">
        <v>56</v>
      </c>
      <c r="N4369" s="2">
        <v>75</v>
      </c>
      <c r="O4369" s="2">
        <v>305</v>
      </c>
      <c r="P4369" s="2">
        <v>110</v>
      </c>
      <c r="Q4369" s="2">
        <v>351</v>
      </c>
      <c r="R4369" s="2">
        <v>48</v>
      </c>
      <c r="S4369" s="2" t="s">
        <v>28</v>
      </c>
      <c r="T4369" s="5">
        <f t="shared" si="476"/>
        <v>955</v>
      </c>
      <c r="U4369" s="4">
        <f t="shared" si="477"/>
        <v>0.29968069457898322</v>
      </c>
      <c r="V4369" s="4">
        <f t="shared" si="478"/>
        <v>0.29968069457898322</v>
      </c>
      <c r="W4369">
        <f t="shared" si="479"/>
        <v>21</v>
      </c>
      <c r="X4369" t="str">
        <f t="shared" si="480"/>
        <v>Friday</v>
      </c>
      <c r="Y4369" s="5" t="str">
        <f t="shared" si="481"/>
        <v>Nov</v>
      </c>
      <c r="Z4369" s="5" t="str">
        <f t="shared" si="482"/>
        <v>6-10</v>
      </c>
    </row>
    <row r="4370" spans="1:26" x14ac:dyDescent="0.25">
      <c r="A4370" s="2" t="s">
        <v>4403</v>
      </c>
      <c r="B4370" s="2" t="s">
        <v>26</v>
      </c>
      <c r="C4370" s="1">
        <v>45975</v>
      </c>
      <c r="D4370" s="3">
        <v>0.93680555555555556</v>
      </c>
      <c r="E4370" s="2" t="s">
        <v>17</v>
      </c>
      <c r="F4370" s="2" t="s">
        <v>38</v>
      </c>
      <c r="G4370" s="2">
        <v>55848</v>
      </c>
      <c r="H4370" s="2">
        <v>6</v>
      </c>
      <c r="I4370" s="2">
        <v>43</v>
      </c>
      <c r="J4370" s="2">
        <v>5266</v>
      </c>
      <c r="K4370" s="2">
        <v>4667</v>
      </c>
      <c r="L4370" s="2">
        <v>85</v>
      </c>
      <c r="M4370" s="2">
        <v>12</v>
      </c>
      <c r="N4370" s="2">
        <v>13</v>
      </c>
      <c r="O4370" s="2">
        <v>0</v>
      </c>
      <c r="P4370" s="2">
        <v>57</v>
      </c>
      <c r="Q4370" s="2">
        <v>74</v>
      </c>
      <c r="R4370" s="2">
        <v>3</v>
      </c>
      <c r="S4370" s="2" t="s">
        <v>31</v>
      </c>
      <c r="T4370" s="5">
        <f t="shared" si="476"/>
        <v>110</v>
      </c>
      <c r="U4370" s="4">
        <f t="shared" si="477"/>
        <v>8.3566108007448792E-2</v>
      </c>
      <c r="V4370" s="4">
        <f t="shared" si="478"/>
        <v>8.3566108007448792E-2</v>
      </c>
      <c r="W4370">
        <f t="shared" si="479"/>
        <v>22</v>
      </c>
      <c r="X4370" t="str">
        <f t="shared" si="480"/>
        <v>Friday</v>
      </c>
      <c r="Y4370" s="5" t="str">
        <f t="shared" si="481"/>
        <v>Nov</v>
      </c>
      <c r="Z4370" s="5" t="str">
        <f t="shared" si="482"/>
        <v>6-10</v>
      </c>
    </row>
    <row r="4371" spans="1:26" x14ac:dyDescent="0.25">
      <c r="A4371" s="2" t="s">
        <v>4404</v>
      </c>
      <c r="B4371" s="2" t="s">
        <v>26</v>
      </c>
      <c r="C4371" s="1">
        <v>45976</v>
      </c>
      <c r="D4371" s="3">
        <v>6.5972222222222224E-2</v>
      </c>
      <c r="E4371" s="2" t="s">
        <v>19</v>
      </c>
      <c r="F4371" s="2" t="s">
        <v>49</v>
      </c>
      <c r="G4371" s="2">
        <v>55991</v>
      </c>
      <c r="H4371" s="2">
        <v>11</v>
      </c>
      <c r="I4371" s="2">
        <v>151</v>
      </c>
      <c r="J4371" s="2">
        <v>10813</v>
      </c>
      <c r="K4371" s="2">
        <v>9608</v>
      </c>
      <c r="L4371" s="2">
        <v>548</v>
      </c>
      <c r="M4371" s="2">
        <v>81</v>
      </c>
      <c r="N4371" s="2">
        <v>63</v>
      </c>
      <c r="O4371" s="2">
        <v>396</v>
      </c>
      <c r="P4371" s="2">
        <v>46</v>
      </c>
      <c r="Q4371" s="2">
        <v>119</v>
      </c>
      <c r="R4371" s="2">
        <v>21</v>
      </c>
      <c r="S4371" s="2" t="s">
        <v>31</v>
      </c>
      <c r="T4371" s="5">
        <f t="shared" si="476"/>
        <v>1088</v>
      </c>
      <c r="U4371" s="4">
        <f t="shared" si="477"/>
        <v>0.17159900698326516</v>
      </c>
      <c r="V4371" s="4">
        <f t="shared" si="478"/>
        <v>0.17159900698326516</v>
      </c>
      <c r="W4371">
        <f t="shared" si="479"/>
        <v>1</v>
      </c>
      <c r="X4371" t="str">
        <f t="shared" si="480"/>
        <v>Saturday</v>
      </c>
      <c r="Y4371" s="5" t="str">
        <f t="shared" si="481"/>
        <v>Nov</v>
      </c>
      <c r="Z4371" s="5" t="str">
        <f t="shared" si="482"/>
        <v>11+</v>
      </c>
    </row>
    <row r="4372" spans="1:26" x14ac:dyDescent="0.25">
      <c r="A4372" s="2" t="s">
        <v>4405</v>
      </c>
      <c r="B4372" s="2" t="s">
        <v>26</v>
      </c>
      <c r="C4372" s="1">
        <v>45976</v>
      </c>
      <c r="D4372" s="3">
        <v>0.21180555555555555</v>
      </c>
      <c r="E4372" s="2" t="s">
        <v>19</v>
      </c>
      <c r="F4372" s="2" t="s">
        <v>27</v>
      </c>
      <c r="G4372" s="2">
        <v>56032</v>
      </c>
      <c r="H4372" s="2">
        <v>4</v>
      </c>
      <c r="I4372" s="2">
        <v>317</v>
      </c>
      <c r="J4372" s="2">
        <v>12318</v>
      </c>
      <c r="K4372" s="2">
        <v>8936</v>
      </c>
      <c r="L4372" s="2">
        <v>237</v>
      </c>
      <c r="M4372" s="2">
        <v>21</v>
      </c>
      <c r="N4372" s="2">
        <v>30</v>
      </c>
      <c r="O4372" s="2">
        <v>181</v>
      </c>
      <c r="P4372" s="2">
        <v>37</v>
      </c>
      <c r="Q4372" s="2">
        <v>183</v>
      </c>
      <c r="R4372" s="2">
        <v>18</v>
      </c>
      <c r="S4372" s="2" t="s">
        <v>31</v>
      </c>
      <c r="T4372" s="5">
        <f t="shared" si="476"/>
        <v>469</v>
      </c>
      <c r="U4372" s="4">
        <f t="shared" si="477"/>
        <v>0.15948029697315819</v>
      </c>
      <c r="V4372" s="4">
        <f t="shared" si="478"/>
        <v>0.15948029697315819</v>
      </c>
      <c r="W4372">
        <f t="shared" si="479"/>
        <v>5</v>
      </c>
      <c r="X4372" t="str">
        <f t="shared" si="480"/>
        <v>Saturday</v>
      </c>
      <c r="Y4372" s="5" t="str">
        <f t="shared" si="481"/>
        <v>Nov</v>
      </c>
      <c r="Z4372" s="5" t="str">
        <f t="shared" si="482"/>
        <v>3-5</v>
      </c>
    </row>
    <row r="4373" spans="1:26" x14ac:dyDescent="0.25">
      <c r="A4373" s="2" t="s">
        <v>4406</v>
      </c>
      <c r="B4373" s="2" t="s">
        <v>26</v>
      </c>
      <c r="C4373" s="1">
        <v>45976</v>
      </c>
      <c r="D4373" s="3">
        <v>0.41319444444444442</v>
      </c>
      <c r="E4373" s="2" t="s">
        <v>15</v>
      </c>
      <c r="F4373" s="2" t="s">
        <v>49</v>
      </c>
      <c r="G4373" s="2">
        <v>55947</v>
      </c>
      <c r="H4373" s="2">
        <v>9</v>
      </c>
      <c r="I4373" s="2">
        <v>87</v>
      </c>
      <c r="J4373" s="2">
        <v>41963</v>
      </c>
      <c r="K4373" s="2">
        <v>34281</v>
      </c>
      <c r="L4373" s="2">
        <v>891</v>
      </c>
      <c r="M4373" s="2">
        <v>67</v>
      </c>
      <c r="N4373" s="2">
        <v>147</v>
      </c>
      <c r="O4373" s="2">
        <v>119</v>
      </c>
      <c r="P4373" s="2">
        <v>94</v>
      </c>
      <c r="Q4373" s="2">
        <v>988</v>
      </c>
      <c r="R4373" s="2">
        <v>177</v>
      </c>
      <c r="S4373" s="2" t="s">
        <v>31</v>
      </c>
      <c r="T4373" s="5">
        <f t="shared" si="476"/>
        <v>1224</v>
      </c>
      <c r="U4373" s="4">
        <f t="shared" si="477"/>
        <v>0.61274062952437125</v>
      </c>
      <c r="V4373" s="4">
        <f t="shared" si="478"/>
        <v>0.61274062952437125</v>
      </c>
      <c r="W4373">
        <f t="shared" si="479"/>
        <v>9</v>
      </c>
      <c r="X4373" t="str">
        <f t="shared" si="480"/>
        <v>Saturday</v>
      </c>
      <c r="Y4373" s="5" t="str">
        <f t="shared" si="481"/>
        <v>Nov</v>
      </c>
      <c r="Z4373" s="5" t="str">
        <f t="shared" si="482"/>
        <v>6-10</v>
      </c>
    </row>
    <row r="4374" spans="1:26" x14ac:dyDescent="0.25">
      <c r="A4374" s="2" t="s">
        <v>4407</v>
      </c>
      <c r="B4374" s="2" t="s">
        <v>26</v>
      </c>
      <c r="C4374" s="1">
        <v>45976</v>
      </c>
      <c r="D4374" s="3">
        <v>0.52222222222222225</v>
      </c>
      <c r="E4374" s="2" t="s">
        <v>15</v>
      </c>
      <c r="F4374" s="2" t="s">
        <v>27</v>
      </c>
      <c r="G4374" s="2">
        <v>55969</v>
      </c>
      <c r="H4374" s="2">
        <v>7</v>
      </c>
      <c r="I4374" s="2">
        <v>43</v>
      </c>
      <c r="J4374" s="2">
        <v>39617</v>
      </c>
      <c r="K4374" s="2">
        <v>34023</v>
      </c>
      <c r="L4374" s="2">
        <v>947</v>
      </c>
      <c r="M4374" s="2">
        <v>118</v>
      </c>
      <c r="N4374" s="2">
        <v>246</v>
      </c>
      <c r="O4374" s="2">
        <v>111</v>
      </c>
      <c r="P4374" s="2">
        <v>216</v>
      </c>
      <c r="Q4374" s="2">
        <v>748</v>
      </c>
      <c r="R4374" s="2">
        <v>116</v>
      </c>
      <c r="S4374" s="2" t="s">
        <v>31</v>
      </c>
      <c r="T4374" s="5">
        <f t="shared" si="476"/>
        <v>1422</v>
      </c>
      <c r="U4374" s="4">
        <f t="shared" si="477"/>
        <v>0.60789008200968397</v>
      </c>
      <c r="V4374" s="4">
        <f t="shared" si="478"/>
        <v>0.60789008200968397</v>
      </c>
      <c r="W4374">
        <f t="shared" si="479"/>
        <v>12</v>
      </c>
      <c r="X4374" t="str">
        <f t="shared" si="480"/>
        <v>Saturday</v>
      </c>
      <c r="Y4374" s="5" t="str">
        <f t="shared" si="481"/>
        <v>Nov</v>
      </c>
      <c r="Z4374" s="5" t="str">
        <f t="shared" si="482"/>
        <v>6-10</v>
      </c>
    </row>
    <row r="4375" spans="1:26" x14ac:dyDescent="0.25">
      <c r="A4375" s="2" t="s">
        <v>4408</v>
      </c>
      <c r="B4375" s="2" t="s">
        <v>26</v>
      </c>
      <c r="C4375" s="1">
        <v>45976</v>
      </c>
      <c r="D4375" s="3">
        <v>0.67847222222222225</v>
      </c>
      <c r="E4375" s="2" t="s">
        <v>19</v>
      </c>
      <c r="F4375" s="2" t="s">
        <v>30</v>
      </c>
      <c r="G4375" s="2">
        <v>55892</v>
      </c>
      <c r="H4375" s="2">
        <v>10</v>
      </c>
      <c r="I4375" s="2">
        <v>229</v>
      </c>
      <c r="J4375" s="2">
        <v>21321</v>
      </c>
      <c r="K4375" s="2">
        <v>17654</v>
      </c>
      <c r="L4375" s="2">
        <v>643</v>
      </c>
      <c r="M4375" s="2">
        <v>110</v>
      </c>
      <c r="N4375" s="2">
        <v>84</v>
      </c>
      <c r="O4375" s="2">
        <v>431</v>
      </c>
      <c r="P4375" s="2">
        <v>104</v>
      </c>
      <c r="Q4375" s="2">
        <v>311</v>
      </c>
      <c r="R4375" s="2">
        <v>48</v>
      </c>
      <c r="S4375" s="2" t="s">
        <v>31</v>
      </c>
      <c r="T4375" s="5">
        <f t="shared" si="476"/>
        <v>1268</v>
      </c>
      <c r="U4375" s="4">
        <f t="shared" si="477"/>
        <v>0.31585915694553784</v>
      </c>
      <c r="V4375" s="4">
        <f t="shared" si="478"/>
        <v>0.31585915694553784</v>
      </c>
      <c r="W4375">
        <f t="shared" si="479"/>
        <v>16</v>
      </c>
      <c r="X4375" t="str">
        <f t="shared" si="480"/>
        <v>Saturday</v>
      </c>
      <c r="Y4375" s="5" t="str">
        <f t="shared" si="481"/>
        <v>Nov</v>
      </c>
      <c r="Z4375" s="5" t="str">
        <f t="shared" si="482"/>
        <v>6-10</v>
      </c>
    </row>
    <row r="4376" spans="1:26" x14ac:dyDescent="0.25">
      <c r="A4376" s="2" t="s">
        <v>4409</v>
      </c>
      <c r="B4376" s="2" t="s">
        <v>26</v>
      </c>
      <c r="C4376" s="1">
        <v>45976</v>
      </c>
      <c r="D4376" s="3">
        <v>0.78749999999999998</v>
      </c>
      <c r="E4376" s="2" t="s">
        <v>16</v>
      </c>
      <c r="F4376" s="2" t="s">
        <v>18</v>
      </c>
      <c r="G4376" s="2">
        <v>55935</v>
      </c>
      <c r="H4376" s="2">
        <v>7</v>
      </c>
      <c r="I4376" s="2">
        <v>223</v>
      </c>
      <c r="J4376" s="2">
        <v>30995</v>
      </c>
      <c r="K4376" s="2">
        <v>23469</v>
      </c>
      <c r="L4376" s="2">
        <v>1469</v>
      </c>
      <c r="M4376" s="2">
        <v>115</v>
      </c>
      <c r="N4376" s="2">
        <v>94</v>
      </c>
      <c r="O4376" s="2">
        <v>181</v>
      </c>
      <c r="P4376" s="2">
        <v>174</v>
      </c>
      <c r="Q4376" s="2">
        <v>287</v>
      </c>
      <c r="R4376" s="2">
        <v>55</v>
      </c>
      <c r="S4376" s="2" t="s">
        <v>31</v>
      </c>
      <c r="T4376" s="5">
        <f t="shared" si="476"/>
        <v>1859</v>
      </c>
      <c r="U4376" s="4">
        <f t="shared" si="477"/>
        <v>0.41957629391257711</v>
      </c>
      <c r="V4376" s="4">
        <f t="shared" si="478"/>
        <v>0.41957629391257711</v>
      </c>
      <c r="W4376">
        <f t="shared" si="479"/>
        <v>18</v>
      </c>
      <c r="X4376" t="str">
        <f t="shared" si="480"/>
        <v>Saturday</v>
      </c>
      <c r="Y4376" s="5" t="str">
        <f t="shared" si="481"/>
        <v>Nov</v>
      </c>
      <c r="Z4376" s="5" t="str">
        <f t="shared" si="482"/>
        <v>6-10</v>
      </c>
    </row>
    <row r="4377" spans="1:26" x14ac:dyDescent="0.25">
      <c r="A4377" s="2" t="s">
        <v>4410</v>
      </c>
      <c r="B4377" s="2" t="s">
        <v>26</v>
      </c>
      <c r="C4377" s="1">
        <v>45976</v>
      </c>
      <c r="D4377" s="3">
        <v>0.79861111111111116</v>
      </c>
      <c r="E4377" s="2" t="s">
        <v>16</v>
      </c>
      <c r="F4377" s="2" t="s">
        <v>38</v>
      </c>
      <c r="G4377" s="2">
        <v>56205</v>
      </c>
      <c r="H4377" s="2">
        <v>5</v>
      </c>
      <c r="I4377" s="2">
        <v>95</v>
      </c>
      <c r="J4377" s="2">
        <v>26506</v>
      </c>
      <c r="K4377" s="2">
        <v>22335</v>
      </c>
      <c r="L4377" s="2">
        <v>789</v>
      </c>
      <c r="M4377" s="2">
        <v>75</v>
      </c>
      <c r="N4377" s="2">
        <v>45</v>
      </c>
      <c r="O4377" s="2">
        <v>106</v>
      </c>
      <c r="P4377" s="2">
        <v>70</v>
      </c>
      <c r="Q4377" s="2">
        <v>477</v>
      </c>
      <c r="R4377" s="2">
        <v>28</v>
      </c>
      <c r="S4377" s="2" t="s">
        <v>31</v>
      </c>
      <c r="T4377" s="5">
        <f t="shared" si="476"/>
        <v>1015</v>
      </c>
      <c r="U4377" s="4">
        <f t="shared" si="477"/>
        <v>0.39738457432612756</v>
      </c>
      <c r="V4377" s="4">
        <f t="shared" si="478"/>
        <v>0.39738457432612756</v>
      </c>
      <c r="W4377">
        <f t="shared" si="479"/>
        <v>19</v>
      </c>
      <c r="X4377" t="str">
        <f t="shared" si="480"/>
        <v>Saturday</v>
      </c>
      <c r="Y4377" s="5" t="str">
        <f t="shared" si="481"/>
        <v>Nov</v>
      </c>
      <c r="Z4377" s="5" t="str">
        <f t="shared" si="482"/>
        <v>3-5</v>
      </c>
    </row>
    <row r="4378" spans="1:26" x14ac:dyDescent="0.25">
      <c r="A4378" s="2" t="s">
        <v>4411</v>
      </c>
      <c r="B4378" s="2" t="s">
        <v>26</v>
      </c>
      <c r="C4378" s="1">
        <v>45976</v>
      </c>
      <c r="D4378" s="3">
        <v>0.82708333333333328</v>
      </c>
      <c r="E4378" s="2" t="s">
        <v>19</v>
      </c>
      <c r="F4378" s="2" t="s">
        <v>27</v>
      </c>
      <c r="G4378" s="2">
        <v>55951</v>
      </c>
      <c r="H4378" s="2">
        <v>8</v>
      </c>
      <c r="I4378" s="2">
        <v>1035</v>
      </c>
      <c r="J4378" s="2">
        <v>23916</v>
      </c>
      <c r="K4378" s="2">
        <v>16631</v>
      </c>
      <c r="L4378" s="2">
        <v>872</v>
      </c>
      <c r="M4378" s="2">
        <v>107</v>
      </c>
      <c r="N4378" s="2">
        <v>116</v>
      </c>
      <c r="O4378" s="2">
        <v>600</v>
      </c>
      <c r="P4378" s="2">
        <v>69</v>
      </c>
      <c r="Q4378" s="2">
        <v>151</v>
      </c>
      <c r="R4378" s="2">
        <v>52</v>
      </c>
      <c r="S4378" s="2" t="s">
        <v>31</v>
      </c>
      <c r="T4378" s="5">
        <f t="shared" si="476"/>
        <v>1695</v>
      </c>
      <c r="U4378" s="4">
        <f t="shared" si="477"/>
        <v>0.29724222980822507</v>
      </c>
      <c r="V4378" s="4">
        <f t="shared" si="478"/>
        <v>0.29724222980822507</v>
      </c>
      <c r="W4378">
        <f t="shared" si="479"/>
        <v>19</v>
      </c>
      <c r="X4378" t="str">
        <f t="shared" si="480"/>
        <v>Saturday</v>
      </c>
      <c r="Y4378" s="5" t="str">
        <f t="shared" si="481"/>
        <v>Nov</v>
      </c>
      <c r="Z4378" s="5" t="str">
        <f t="shared" si="482"/>
        <v>6-10</v>
      </c>
    </row>
    <row r="4379" spans="1:26" x14ac:dyDescent="0.25">
      <c r="A4379" s="2" t="s">
        <v>4412</v>
      </c>
      <c r="B4379" s="2" t="s">
        <v>26</v>
      </c>
      <c r="C4379" s="1">
        <v>45976</v>
      </c>
      <c r="D4379" s="3">
        <v>0.87916666666666665</v>
      </c>
      <c r="E4379" s="2" t="s">
        <v>16</v>
      </c>
      <c r="F4379" s="2" t="s">
        <v>49</v>
      </c>
      <c r="G4379" s="2">
        <v>55914</v>
      </c>
      <c r="H4379" s="2">
        <v>10</v>
      </c>
      <c r="I4379" s="2">
        <v>255</v>
      </c>
      <c r="J4379" s="2">
        <v>20189</v>
      </c>
      <c r="K4379" s="2">
        <v>15260</v>
      </c>
      <c r="L4379" s="2">
        <v>698</v>
      </c>
      <c r="M4379" s="2">
        <v>46</v>
      </c>
      <c r="N4379" s="2">
        <v>40</v>
      </c>
      <c r="O4379" s="2">
        <v>88</v>
      </c>
      <c r="P4379" s="2">
        <v>26</v>
      </c>
      <c r="Q4379" s="2">
        <v>340</v>
      </c>
      <c r="R4379" s="2">
        <v>33</v>
      </c>
      <c r="S4379" s="2" t="s">
        <v>31</v>
      </c>
      <c r="T4379" s="5">
        <f t="shared" si="476"/>
        <v>872</v>
      </c>
      <c r="U4379" s="4">
        <f t="shared" si="477"/>
        <v>0.27291912580033623</v>
      </c>
      <c r="V4379" s="4">
        <f t="shared" si="478"/>
        <v>0.27291912580033623</v>
      </c>
      <c r="W4379">
        <f t="shared" si="479"/>
        <v>21</v>
      </c>
      <c r="X4379" t="str">
        <f t="shared" si="480"/>
        <v>Saturday</v>
      </c>
      <c r="Y4379" s="5" t="str">
        <f t="shared" si="481"/>
        <v>Nov</v>
      </c>
      <c r="Z4379" s="5" t="str">
        <f t="shared" si="482"/>
        <v>6-10</v>
      </c>
    </row>
    <row r="4380" spans="1:26" x14ac:dyDescent="0.25">
      <c r="A4380" s="2" t="s">
        <v>4413</v>
      </c>
      <c r="B4380" s="2" t="s">
        <v>26</v>
      </c>
      <c r="C4380" s="1">
        <v>45976</v>
      </c>
      <c r="D4380" s="3">
        <v>0.89375000000000004</v>
      </c>
      <c r="E4380" s="2" t="s">
        <v>19</v>
      </c>
      <c r="F4380" s="2" t="s">
        <v>30</v>
      </c>
      <c r="G4380" s="2">
        <v>55905</v>
      </c>
      <c r="H4380" s="2">
        <v>7</v>
      </c>
      <c r="I4380" s="2">
        <v>378</v>
      </c>
      <c r="J4380" s="2">
        <v>45698</v>
      </c>
      <c r="K4380" s="2">
        <v>39473</v>
      </c>
      <c r="L4380" s="2">
        <v>1272</v>
      </c>
      <c r="M4380" s="2">
        <v>158</v>
      </c>
      <c r="N4380" s="2">
        <v>240</v>
      </c>
      <c r="O4380" s="2">
        <v>793</v>
      </c>
      <c r="P4380" s="2">
        <v>328</v>
      </c>
      <c r="Q4380" s="2">
        <v>405</v>
      </c>
      <c r="R4380" s="2">
        <v>81</v>
      </c>
      <c r="S4380" s="2" t="s">
        <v>28</v>
      </c>
      <c r="T4380" s="5">
        <f t="shared" si="476"/>
        <v>2463</v>
      </c>
      <c r="U4380" s="4">
        <f t="shared" si="477"/>
        <v>0.7060728020749486</v>
      </c>
      <c r="V4380" s="4">
        <f t="shared" si="478"/>
        <v>0.7060728020749486</v>
      </c>
      <c r="W4380">
        <f t="shared" si="479"/>
        <v>21</v>
      </c>
      <c r="X4380" t="str">
        <f t="shared" si="480"/>
        <v>Saturday</v>
      </c>
      <c r="Y4380" s="5" t="str">
        <f t="shared" si="481"/>
        <v>Nov</v>
      </c>
      <c r="Z4380" s="5" t="str">
        <f t="shared" si="482"/>
        <v>6-10</v>
      </c>
    </row>
    <row r="4381" spans="1:26" x14ac:dyDescent="0.25">
      <c r="A4381" s="2" t="s">
        <v>4414</v>
      </c>
      <c r="B4381" s="2" t="s">
        <v>26</v>
      </c>
      <c r="C4381" s="1">
        <v>45976</v>
      </c>
      <c r="D4381" s="3">
        <v>0.94305555555555554</v>
      </c>
      <c r="E4381" s="2" t="s">
        <v>19</v>
      </c>
      <c r="F4381" s="2" t="s">
        <v>46</v>
      </c>
      <c r="G4381" s="2">
        <v>55788</v>
      </c>
      <c r="H4381" s="2">
        <v>8</v>
      </c>
      <c r="I4381" s="2">
        <v>549</v>
      </c>
      <c r="J4381" s="2">
        <v>37096</v>
      </c>
      <c r="K4381" s="2">
        <v>28491</v>
      </c>
      <c r="L4381" s="2">
        <v>1027</v>
      </c>
      <c r="M4381" s="2">
        <v>109</v>
      </c>
      <c r="N4381" s="2">
        <v>131</v>
      </c>
      <c r="O4381" s="2">
        <v>582</v>
      </c>
      <c r="P4381" s="2">
        <v>161</v>
      </c>
      <c r="Q4381" s="2">
        <v>266</v>
      </c>
      <c r="R4381" s="2">
        <v>94</v>
      </c>
      <c r="S4381" s="2" t="s">
        <v>28</v>
      </c>
      <c r="T4381" s="5">
        <f t="shared" si="476"/>
        <v>1849</v>
      </c>
      <c r="U4381" s="4">
        <f t="shared" si="477"/>
        <v>0.51070122607012258</v>
      </c>
      <c r="V4381" s="4">
        <f t="shared" si="478"/>
        <v>0.51070122607012258</v>
      </c>
      <c r="W4381">
        <f t="shared" si="479"/>
        <v>22</v>
      </c>
      <c r="X4381" t="str">
        <f t="shared" si="480"/>
        <v>Saturday</v>
      </c>
      <c r="Y4381" s="5" t="str">
        <f t="shared" si="481"/>
        <v>Nov</v>
      </c>
      <c r="Z4381" s="5" t="str">
        <f t="shared" si="482"/>
        <v>6-10</v>
      </c>
    </row>
    <row r="4382" spans="1:26" x14ac:dyDescent="0.25">
      <c r="A4382" s="2" t="s">
        <v>4415</v>
      </c>
      <c r="B4382" s="2" t="s">
        <v>26</v>
      </c>
      <c r="C4382" s="1">
        <v>45976</v>
      </c>
      <c r="D4382" s="3">
        <v>0.94722222222222219</v>
      </c>
      <c r="E4382" s="2" t="s">
        <v>16</v>
      </c>
      <c r="F4382" s="2" t="s">
        <v>46</v>
      </c>
      <c r="G4382" s="2">
        <v>55996</v>
      </c>
      <c r="H4382" s="2">
        <v>4</v>
      </c>
      <c r="I4382" s="2">
        <v>213</v>
      </c>
      <c r="J4382" s="2">
        <v>13349</v>
      </c>
      <c r="K4382" s="2">
        <v>11777</v>
      </c>
      <c r="L4382" s="2">
        <v>385</v>
      </c>
      <c r="M4382" s="2">
        <v>43</v>
      </c>
      <c r="N4382" s="2">
        <v>32</v>
      </c>
      <c r="O4382" s="2">
        <v>73</v>
      </c>
      <c r="P4382" s="2">
        <v>69</v>
      </c>
      <c r="Q4382" s="2">
        <v>179</v>
      </c>
      <c r="R4382" s="2">
        <v>13</v>
      </c>
      <c r="S4382" s="2" t="s">
        <v>31</v>
      </c>
      <c r="T4382" s="5">
        <f t="shared" si="476"/>
        <v>533</v>
      </c>
      <c r="U4382" s="4">
        <f t="shared" si="477"/>
        <v>0.21031859418529894</v>
      </c>
      <c r="V4382" s="4">
        <f t="shared" si="478"/>
        <v>0.21031859418529894</v>
      </c>
      <c r="W4382">
        <f t="shared" si="479"/>
        <v>22</v>
      </c>
      <c r="X4382" t="str">
        <f t="shared" si="480"/>
        <v>Saturday</v>
      </c>
      <c r="Y4382" s="5" t="str">
        <f t="shared" si="481"/>
        <v>Nov</v>
      </c>
      <c r="Z4382" s="5" t="str">
        <f t="shared" si="482"/>
        <v>3-5</v>
      </c>
    </row>
    <row r="4383" spans="1:26" x14ac:dyDescent="0.25">
      <c r="A4383" s="2" t="s">
        <v>4416</v>
      </c>
      <c r="B4383" s="2" t="s">
        <v>26</v>
      </c>
      <c r="C4383" s="1">
        <v>45977</v>
      </c>
      <c r="D4383" s="3">
        <v>0.23402777777777778</v>
      </c>
      <c r="E4383" s="2" t="s">
        <v>16</v>
      </c>
      <c r="F4383" s="2" t="s">
        <v>49</v>
      </c>
      <c r="G4383" s="2">
        <v>56014</v>
      </c>
      <c r="H4383" s="2">
        <v>6</v>
      </c>
      <c r="I4383" s="2">
        <v>282</v>
      </c>
      <c r="J4383" s="2">
        <v>12106</v>
      </c>
      <c r="K4383" s="2">
        <v>10878</v>
      </c>
      <c r="L4383" s="2">
        <v>408</v>
      </c>
      <c r="M4383" s="2">
        <v>34</v>
      </c>
      <c r="N4383" s="2">
        <v>20</v>
      </c>
      <c r="O4383" s="2">
        <v>51</v>
      </c>
      <c r="P4383" s="2">
        <v>37</v>
      </c>
      <c r="Q4383" s="2">
        <v>114</v>
      </c>
      <c r="R4383" s="2">
        <v>12</v>
      </c>
      <c r="S4383" s="2" t="s">
        <v>31</v>
      </c>
      <c r="T4383" s="5">
        <f t="shared" si="476"/>
        <v>513</v>
      </c>
      <c r="U4383" s="4">
        <f t="shared" si="477"/>
        <v>0.19420144963759059</v>
      </c>
      <c r="V4383" s="4">
        <f t="shared" si="478"/>
        <v>0.19420144963759059</v>
      </c>
      <c r="W4383">
        <f t="shared" si="479"/>
        <v>5</v>
      </c>
      <c r="X4383" t="str">
        <f t="shared" si="480"/>
        <v>Sunday</v>
      </c>
      <c r="Y4383" s="5" t="str">
        <f t="shared" si="481"/>
        <v>Nov</v>
      </c>
      <c r="Z4383" s="5" t="str">
        <f t="shared" si="482"/>
        <v>6-10</v>
      </c>
    </row>
    <row r="4384" spans="1:26" x14ac:dyDescent="0.25">
      <c r="A4384" s="2" t="s">
        <v>4417</v>
      </c>
      <c r="B4384" s="2" t="s">
        <v>26</v>
      </c>
      <c r="C4384" s="1">
        <v>45977</v>
      </c>
      <c r="D4384" s="3">
        <v>0.34375</v>
      </c>
      <c r="E4384" s="2" t="s">
        <v>15</v>
      </c>
      <c r="F4384" s="2" t="s">
        <v>46</v>
      </c>
      <c r="G4384" s="2">
        <v>56213</v>
      </c>
      <c r="H4384" s="2">
        <v>7</v>
      </c>
      <c r="I4384" s="2">
        <v>155</v>
      </c>
      <c r="J4384" s="2">
        <v>128788</v>
      </c>
      <c r="K4384" s="2">
        <v>108578</v>
      </c>
      <c r="L4384" s="2">
        <v>2634</v>
      </c>
      <c r="M4384" s="2">
        <v>417</v>
      </c>
      <c r="N4384" s="2">
        <v>762</v>
      </c>
      <c r="O4384" s="2">
        <v>548</v>
      </c>
      <c r="P4384" s="2">
        <v>228</v>
      </c>
      <c r="Q4384" s="2">
        <v>2759</v>
      </c>
      <c r="R4384" s="2">
        <v>519</v>
      </c>
      <c r="S4384" s="2" t="s">
        <v>28</v>
      </c>
      <c r="T4384" s="5">
        <f t="shared" si="476"/>
        <v>4361</v>
      </c>
      <c r="U4384" s="4">
        <f t="shared" si="477"/>
        <v>1.9315460836461318</v>
      </c>
      <c r="V4384" s="4">
        <f t="shared" si="478"/>
        <v>1.9315460836461318</v>
      </c>
      <c r="W4384">
        <f t="shared" si="479"/>
        <v>8</v>
      </c>
      <c r="X4384" t="str">
        <f t="shared" si="480"/>
        <v>Sunday</v>
      </c>
      <c r="Y4384" s="5" t="str">
        <f t="shared" si="481"/>
        <v>Nov</v>
      </c>
      <c r="Z4384" s="5" t="str">
        <f t="shared" si="482"/>
        <v>6-10</v>
      </c>
    </row>
    <row r="4385" spans="1:26" x14ac:dyDescent="0.25">
      <c r="A4385" s="2" t="s">
        <v>4418</v>
      </c>
      <c r="B4385" s="2" t="s">
        <v>26</v>
      </c>
      <c r="C4385" s="1">
        <v>45977</v>
      </c>
      <c r="D4385" s="3">
        <v>0.39027777777777778</v>
      </c>
      <c r="E4385" s="2" t="s">
        <v>16</v>
      </c>
      <c r="F4385" s="2" t="s">
        <v>30</v>
      </c>
      <c r="G4385" s="2">
        <v>55869</v>
      </c>
      <c r="H4385" s="2">
        <v>11</v>
      </c>
      <c r="I4385" s="2">
        <v>144</v>
      </c>
      <c r="J4385" s="2">
        <v>12457</v>
      </c>
      <c r="K4385" s="2">
        <v>10028</v>
      </c>
      <c r="L4385" s="2">
        <v>339</v>
      </c>
      <c r="M4385" s="2">
        <v>28</v>
      </c>
      <c r="N4385" s="2">
        <v>17</v>
      </c>
      <c r="O4385" s="2">
        <v>47</v>
      </c>
      <c r="P4385" s="2">
        <v>36</v>
      </c>
      <c r="Q4385" s="2">
        <v>130</v>
      </c>
      <c r="R4385" s="2">
        <v>9</v>
      </c>
      <c r="S4385" s="2" t="s">
        <v>31</v>
      </c>
      <c r="T4385" s="5">
        <f t="shared" si="476"/>
        <v>431</v>
      </c>
      <c r="U4385" s="4">
        <f t="shared" si="477"/>
        <v>0.17949131002881741</v>
      </c>
      <c r="V4385" s="4">
        <f t="shared" si="478"/>
        <v>0.17949131002881741</v>
      </c>
      <c r="W4385">
        <f t="shared" si="479"/>
        <v>9</v>
      </c>
      <c r="X4385" t="str">
        <f t="shared" si="480"/>
        <v>Sunday</v>
      </c>
      <c r="Y4385" s="5" t="str">
        <f t="shared" si="481"/>
        <v>Nov</v>
      </c>
      <c r="Z4385" s="5" t="str">
        <f t="shared" si="482"/>
        <v>11+</v>
      </c>
    </row>
    <row r="4386" spans="1:26" x14ac:dyDescent="0.25">
      <c r="A4386" s="2" t="s">
        <v>4419</v>
      </c>
      <c r="B4386" s="2" t="s">
        <v>26</v>
      </c>
      <c r="C4386" s="1">
        <v>45977</v>
      </c>
      <c r="D4386" s="3">
        <v>0.44374999999999998</v>
      </c>
      <c r="E4386" s="2" t="s">
        <v>15</v>
      </c>
      <c r="F4386" s="2" t="s">
        <v>27</v>
      </c>
      <c r="G4386" s="2">
        <v>55908</v>
      </c>
      <c r="H4386" s="2">
        <v>8</v>
      </c>
      <c r="I4386" s="2">
        <v>131</v>
      </c>
      <c r="J4386" s="2">
        <v>99312</v>
      </c>
      <c r="K4386" s="2">
        <v>91607</v>
      </c>
      <c r="L4386" s="2">
        <v>2742</v>
      </c>
      <c r="M4386" s="2">
        <v>244</v>
      </c>
      <c r="N4386" s="2">
        <v>541</v>
      </c>
      <c r="O4386" s="2">
        <v>357</v>
      </c>
      <c r="P4386" s="2">
        <v>350</v>
      </c>
      <c r="Q4386" s="2">
        <v>1457</v>
      </c>
      <c r="R4386" s="2">
        <v>267</v>
      </c>
      <c r="S4386" s="2" t="s">
        <v>28</v>
      </c>
      <c r="T4386" s="5">
        <f t="shared" si="476"/>
        <v>3884</v>
      </c>
      <c r="U4386" s="4">
        <f t="shared" si="477"/>
        <v>1.6385311583315447</v>
      </c>
      <c r="V4386" s="4">
        <f t="shared" si="478"/>
        <v>1.6385311583315447</v>
      </c>
      <c r="W4386">
        <f t="shared" si="479"/>
        <v>10</v>
      </c>
      <c r="X4386" t="str">
        <f t="shared" si="480"/>
        <v>Sunday</v>
      </c>
      <c r="Y4386" s="5" t="str">
        <f t="shared" si="481"/>
        <v>Nov</v>
      </c>
      <c r="Z4386" s="5" t="str">
        <f t="shared" si="482"/>
        <v>6-10</v>
      </c>
    </row>
    <row r="4387" spans="1:26" x14ac:dyDescent="0.25">
      <c r="A4387" s="2" t="s">
        <v>4420</v>
      </c>
      <c r="B4387" s="2" t="s">
        <v>26</v>
      </c>
      <c r="C4387" s="1">
        <v>45977</v>
      </c>
      <c r="D4387" s="3">
        <v>0.46458333333333335</v>
      </c>
      <c r="E4387" s="2" t="s">
        <v>17</v>
      </c>
      <c r="F4387" s="2" t="s">
        <v>49</v>
      </c>
      <c r="G4387" s="2">
        <v>56042</v>
      </c>
      <c r="H4387" s="2">
        <v>8</v>
      </c>
      <c r="I4387" s="2">
        <v>28</v>
      </c>
      <c r="J4387" s="2">
        <v>16405</v>
      </c>
      <c r="K4387" s="2">
        <v>13590</v>
      </c>
      <c r="L4387" s="2">
        <v>188</v>
      </c>
      <c r="M4387" s="2">
        <v>25</v>
      </c>
      <c r="N4387" s="2">
        <v>27</v>
      </c>
      <c r="O4387" s="2">
        <v>0</v>
      </c>
      <c r="P4387" s="2">
        <v>251</v>
      </c>
      <c r="Q4387" s="2">
        <v>216</v>
      </c>
      <c r="R4387" s="2">
        <v>10</v>
      </c>
      <c r="S4387" s="2" t="s">
        <v>31</v>
      </c>
      <c r="T4387" s="5">
        <f t="shared" si="476"/>
        <v>240</v>
      </c>
      <c r="U4387" s="4">
        <f t="shared" si="477"/>
        <v>0.24249669890439313</v>
      </c>
      <c r="V4387" s="4">
        <f t="shared" si="478"/>
        <v>0.24249669890439313</v>
      </c>
      <c r="W4387">
        <f t="shared" si="479"/>
        <v>11</v>
      </c>
      <c r="X4387" t="str">
        <f t="shared" si="480"/>
        <v>Sunday</v>
      </c>
      <c r="Y4387" s="5" t="str">
        <f t="shared" si="481"/>
        <v>Nov</v>
      </c>
      <c r="Z4387" s="5" t="str">
        <f t="shared" si="482"/>
        <v>6-10</v>
      </c>
    </row>
    <row r="4388" spans="1:26" x14ac:dyDescent="0.25">
      <c r="A4388" s="2" t="s">
        <v>4421</v>
      </c>
      <c r="B4388" s="2" t="s">
        <v>26</v>
      </c>
      <c r="C4388" s="1">
        <v>45977</v>
      </c>
      <c r="D4388" s="3">
        <v>0.5</v>
      </c>
      <c r="E4388" s="2" t="s">
        <v>15</v>
      </c>
      <c r="F4388" s="2" t="s">
        <v>46</v>
      </c>
      <c r="G4388" s="2">
        <v>56245</v>
      </c>
      <c r="H4388" s="2">
        <v>5</v>
      </c>
      <c r="I4388" s="2">
        <v>232</v>
      </c>
      <c r="J4388" s="2">
        <v>84713</v>
      </c>
      <c r="K4388" s="2">
        <v>60160</v>
      </c>
      <c r="L4388" s="2">
        <v>2283</v>
      </c>
      <c r="M4388" s="2">
        <v>238</v>
      </c>
      <c r="N4388" s="2">
        <v>666</v>
      </c>
      <c r="O4388" s="2">
        <v>473</v>
      </c>
      <c r="P4388" s="2">
        <v>319</v>
      </c>
      <c r="Q4388" s="2">
        <v>1290</v>
      </c>
      <c r="R4388" s="2">
        <v>125</v>
      </c>
      <c r="S4388" s="2" t="s">
        <v>31</v>
      </c>
      <c r="T4388" s="5">
        <f t="shared" si="476"/>
        <v>3660</v>
      </c>
      <c r="U4388" s="4">
        <f t="shared" si="477"/>
        <v>1.0696061872166416</v>
      </c>
      <c r="V4388" s="4">
        <f t="shared" si="478"/>
        <v>1.0696061872166416</v>
      </c>
      <c r="W4388">
        <f t="shared" si="479"/>
        <v>12</v>
      </c>
      <c r="X4388" t="str">
        <f t="shared" si="480"/>
        <v>Sunday</v>
      </c>
      <c r="Y4388" s="5" t="str">
        <f t="shared" si="481"/>
        <v>Nov</v>
      </c>
      <c r="Z4388" s="5" t="str">
        <f t="shared" si="482"/>
        <v>3-5</v>
      </c>
    </row>
    <row r="4389" spans="1:26" x14ac:dyDescent="0.25">
      <c r="A4389" s="2" t="s">
        <v>4422</v>
      </c>
      <c r="B4389" s="2" t="s">
        <v>26</v>
      </c>
      <c r="C4389" s="1">
        <v>45977</v>
      </c>
      <c r="D4389" s="3">
        <v>0.78125</v>
      </c>
      <c r="E4389" s="2" t="s">
        <v>15</v>
      </c>
      <c r="F4389" s="2" t="s">
        <v>18</v>
      </c>
      <c r="G4389" s="2">
        <v>56096</v>
      </c>
      <c r="H4389" s="2">
        <v>7</v>
      </c>
      <c r="I4389" s="2">
        <v>66</v>
      </c>
      <c r="J4389" s="2">
        <v>37137</v>
      </c>
      <c r="K4389" s="2">
        <v>32365</v>
      </c>
      <c r="L4389" s="2">
        <v>1531</v>
      </c>
      <c r="M4389" s="2">
        <v>124</v>
      </c>
      <c r="N4389" s="2">
        <v>245</v>
      </c>
      <c r="O4389" s="2">
        <v>170</v>
      </c>
      <c r="P4389" s="2">
        <v>229</v>
      </c>
      <c r="Q4389" s="2">
        <v>1299</v>
      </c>
      <c r="R4389" s="2">
        <v>139</v>
      </c>
      <c r="S4389" s="2" t="s">
        <v>31</v>
      </c>
      <c r="T4389" s="5">
        <f t="shared" si="476"/>
        <v>2070</v>
      </c>
      <c r="U4389" s="4">
        <f t="shared" si="477"/>
        <v>0.57695735881346266</v>
      </c>
      <c r="V4389" s="4">
        <f t="shared" si="478"/>
        <v>0.57695735881346266</v>
      </c>
      <c r="W4389">
        <f t="shared" si="479"/>
        <v>18</v>
      </c>
      <c r="X4389" t="str">
        <f t="shared" si="480"/>
        <v>Sunday</v>
      </c>
      <c r="Y4389" s="5" t="str">
        <f t="shared" si="481"/>
        <v>Nov</v>
      </c>
      <c r="Z4389" s="5" t="str">
        <f t="shared" si="482"/>
        <v>6-10</v>
      </c>
    </row>
    <row r="4390" spans="1:26" x14ac:dyDescent="0.25">
      <c r="A4390" s="2" t="s">
        <v>4423</v>
      </c>
      <c r="B4390" s="2" t="s">
        <v>26</v>
      </c>
      <c r="C4390" s="1">
        <v>45977</v>
      </c>
      <c r="D4390" s="3">
        <v>0.86597222222222225</v>
      </c>
      <c r="E4390" s="2" t="s">
        <v>17</v>
      </c>
      <c r="F4390" s="2" t="s">
        <v>30</v>
      </c>
      <c r="G4390" s="2">
        <v>56095</v>
      </c>
      <c r="H4390" s="2">
        <v>8</v>
      </c>
      <c r="I4390" s="2">
        <v>45</v>
      </c>
      <c r="J4390" s="2">
        <v>27116</v>
      </c>
      <c r="K4390" s="2">
        <v>18799</v>
      </c>
      <c r="L4390" s="2">
        <v>379</v>
      </c>
      <c r="M4390" s="2">
        <v>38</v>
      </c>
      <c r="N4390" s="2">
        <v>53</v>
      </c>
      <c r="O4390" s="2">
        <v>0</v>
      </c>
      <c r="P4390" s="2">
        <v>115</v>
      </c>
      <c r="Q4390" s="2">
        <v>272</v>
      </c>
      <c r="R4390" s="2">
        <v>10</v>
      </c>
      <c r="S4390" s="2" t="s">
        <v>31</v>
      </c>
      <c r="T4390" s="5">
        <f t="shared" si="476"/>
        <v>470</v>
      </c>
      <c r="U4390" s="4">
        <f t="shared" si="477"/>
        <v>0.33512790801319192</v>
      </c>
      <c r="V4390" s="4">
        <f t="shared" si="478"/>
        <v>0.33512790801319192</v>
      </c>
      <c r="W4390">
        <f t="shared" si="479"/>
        <v>20</v>
      </c>
      <c r="X4390" t="str">
        <f t="shared" si="480"/>
        <v>Sunday</v>
      </c>
      <c r="Y4390" s="5" t="str">
        <f t="shared" si="481"/>
        <v>Nov</v>
      </c>
      <c r="Z4390" s="5" t="str">
        <f t="shared" si="482"/>
        <v>6-10</v>
      </c>
    </row>
    <row r="4391" spans="1:26" x14ac:dyDescent="0.25">
      <c r="A4391" s="2" t="s">
        <v>4424</v>
      </c>
      <c r="B4391" s="2" t="s">
        <v>26</v>
      </c>
      <c r="C4391" s="1">
        <v>45977</v>
      </c>
      <c r="D4391" s="3">
        <v>0.90069444444444446</v>
      </c>
      <c r="E4391" s="2" t="s">
        <v>15</v>
      </c>
      <c r="F4391" s="2" t="s">
        <v>46</v>
      </c>
      <c r="G4391" s="2">
        <v>56009</v>
      </c>
      <c r="H4391" s="2">
        <v>6</v>
      </c>
      <c r="I4391" s="2">
        <v>75</v>
      </c>
      <c r="J4391" s="2">
        <v>150181</v>
      </c>
      <c r="K4391" s="2">
        <v>107185</v>
      </c>
      <c r="L4391" s="2">
        <v>4581</v>
      </c>
      <c r="M4391" s="2">
        <v>367</v>
      </c>
      <c r="N4391" s="2">
        <v>722</v>
      </c>
      <c r="O4391" s="2">
        <v>521</v>
      </c>
      <c r="P4391" s="2">
        <v>391</v>
      </c>
      <c r="Q4391" s="2">
        <v>4350</v>
      </c>
      <c r="R4391" s="2">
        <v>294</v>
      </c>
      <c r="S4391" s="2" t="s">
        <v>28</v>
      </c>
      <c r="T4391" s="5">
        <f t="shared" si="476"/>
        <v>6191</v>
      </c>
      <c r="U4391" s="4">
        <f t="shared" si="477"/>
        <v>1.9137102965594814</v>
      </c>
      <c r="V4391" s="4">
        <f t="shared" si="478"/>
        <v>1.9137102965594814</v>
      </c>
      <c r="W4391">
        <f t="shared" si="479"/>
        <v>21</v>
      </c>
      <c r="X4391" t="str">
        <f t="shared" si="480"/>
        <v>Sunday</v>
      </c>
      <c r="Y4391" s="5" t="str">
        <f t="shared" si="481"/>
        <v>Nov</v>
      </c>
      <c r="Z4391" s="5" t="str">
        <f t="shared" si="482"/>
        <v>6-10</v>
      </c>
    </row>
    <row r="4392" spans="1:26" x14ac:dyDescent="0.25">
      <c r="A4392" s="2" t="s">
        <v>4425</v>
      </c>
      <c r="B4392" s="2" t="s">
        <v>26</v>
      </c>
      <c r="C4392" s="1">
        <v>45977</v>
      </c>
      <c r="D4392" s="3">
        <v>0.9506944444444444</v>
      </c>
      <c r="E4392" s="2" t="s">
        <v>19</v>
      </c>
      <c r="F4392" s="2" t="s">
        <v>46</v>
      </c>
      <c r="G4392" s="2">
        <v>56023</v>
      </c>
      <c r="H4392" s="2">
        <v>9</v>
      </c>
      <c r="I4392" s="2">
        <v>318</v>
      </c>
      <c r="J4392" s="2">
        <v>13838</v>
      </c>
      <c r="K4392" s="2">
        <v>11274</v>
      </c>
      <c r="L4392" s="2">
        <v>491</v>
      </c>
      <c r="M4392" s="2">
        <v>73</v>
      </c>
      <c r="N4392" s="2">
        <v>82</v>
      </c>
      <c r="O4392" s="2">
        <v>427</v>
      </c>
      <c r="P4392" s="2">
        <v>106</v>
      </c>
      <c r="Q4392" s="2">
        <v>263</v>
      </c>
      <c r="R4392" s="2">
        <v>26</v>
      </c>
      <c r="S4392" s="2" t="s">
        <v>31</v>
      </c>
      <c r="T4392" s="5">
        <f t="shared" si="476"/>
        <v>1073</v>
      </c>
      <c r="U4392" s="4">
        <f t="shared" si="477"/>
        <v>0.20123877693090339</v>
      </c>
      <c r="V4392" s="4">
        <f t="shared" si="478"/>
        <v>0.20123877693090339</v>
      </c>
      <c r="W4392">
        <f t="shared" si="479"/>
        <v>22</v>
      </c>
      <c r="X4392" t="str">
        <f t="shared" si="480"/>
        <v>Sunday</v>
      </c>
      <c r="Y4392" s="5" t="str">
        <f t="shared" si="481"/>
        <v>Nov</v>
      </c>
      <c r="Z4392" s="5" t="str">
        <f t="shared" si="482"/>
        <v>6-10</v>
      </c>
    </row>
    <row r="4393" spans="1:26" x14ac:dyDescent="0.25">
      <c r="A4393" s="2" t="s">
        <v>4426</v>
      </c>
      <c r="B4393" s="2" t="s">
        <v>26</v>
      </c>
      <c r="C4393" s="1">
        <v>45978</v>
      </c>
      <c r="D4393" s="3">
        <v>0.24791666666666667</v>
      </c>
      <c r="E4393" s="2" t="s">
        <v>16</v>
      </c>
      <c r="F4393" s="2" t="s">
        <v>36</v>
      </c>
      <c r="G4393" s="2">
        <v>56347</v>
      </c>
      <c r="H4393" s="2">
        <v>12</v>
      </c>
      <c r="I4393" s="2">
        <v>183</v>
      </c>
      <c r="J4393" s="2">
        <v>4232</v>
      </c>
      <c r="K4393" s="2">
        <v>3812</v>
      </c>
      <c r="L4393" s="2">
        <v>110</v>
      </c>
      <c r="M4393" s="2">
        <v>12</v>
      </c>
      <c r="N4393" s="2">
        <v>10</v>
      </c>
      <c r="O4393" s="2">
        <v>26</v>
      </c>
      <c r="P4393" s="2">
        <v>30</v>
      </c>
      <c r="Q4393" s="2">
        <v>57</v>
      </c>
      <c r="R4393" s="2">
        <v>6</v>
      </c>
      <c r="S4393" s="2" t="s">
        <v>31</v>
      </c>
      <c r="T4393" s="5">
        <f t="shared" si="476"/>
        <v>158</v>
      </c>
      <c r="U4393" s="4">
        <f t="shared" si="477"/>
        <v>6.7652226382948516E-2</v>
      </c>
      <c r="V4393" s="4">
        <f t="shared" si="478"/>
        <v>6.7652226382948516E-2</v>
      </c>
      <c r="W4393">
        <f t="shared" si="479"/>
        <v>5</v>
      </c>
      <c r="X4393" t="str">
        <f t="shared" si="480"/>
        <v>Monday</v>
      </c>
      <c r="Y4393" s="5" t="str">
        <f t="shared" si="481"/>
        <v>Nov</v>
      </c>
      <c r="Z4393" s="5" t="str">
        <f t="shared" si="482"/>
        <v>11+</v>
      </c>
    </row>
    <row r="4394" spans="1:26" x14ac:dyDescent="0.25">
      <c r="A4394" s="2" t="s">
        <v>4427</v>
      </c>
      <c r="B4394" s="2" t="s">
        <v>26</v>
      </c>
      <c r="C4394" s="1">
        <v>45978</v>
      </c>
      <c r="D4394" s="3">
        <v>0.2986111111111111</v>
      </c>
      <c r="E4394" s="2" t="s">
        <v>16</v>
      </c>
      <c r="F4394" s="2" t="s">
        <v>49</v>
      </c>
      <c r="G4394" s="2">
        <v>55944</v>
      </c>
      <c r="H4394" s="2">
        <v>4</v>
      </c>
      <c r="I4394" s="2">
        <v>62</v>
      </c>
      <c r="J4394" s="2">
        <v>11597</v>
      </c>
      <c r="K4394" s="2">
        <v>9254</v>
      </c>
      <c r="L4394" s="2">
        <v>342</v>
      </c>
      <c r="M4394" s="2">
        <v>28</v>
      </c>
      <c r="N4394" s="2">
        <v>23</v>
      </c>
      <c r="O4394" s="2">
        <v>51</v>
      </c>
      <c r="P4394" s="2">
        <v>49</v>
      </c>
      <c r="Q4394" s="2">
        <v>83</v>
      </c>
      <c r="R4394" s="2">
        <v>19</v>
      </c>
      <c r="S4394" s="2" t="s">
        <v>31</v>
      </c>
      <c r="T4394" s="5">
        <f t="shared" si="476"/>
        <v>444</v>
      </c>
      <c r="U4394" s="4">
        <f t="shared" si="477"/>
        <v>0.16541541541541541</v>
      </c>
      <c r="V4394" s="4">
        <f t="shared" si="478"/>
        <v>0.16541541541541541</v>
      </c>
      <c r="W4394">
        <f t="shared" si="479"/>
        <v>7</v>
      </c>
      <c r="X4394" t="str">
        <f t="shared" si="480"/>
        <v>Monday</v>
      </c>
      <c r="Y4394" s="5" t="str">
        <f t="shared" si="481"/>
        <v>Nov</v>
      </c>
      <c r="Z4394" s="5" t="str">
        <f t="shared" si="482"/>
        <v>3-5</v>
      </c>
    </row>
    <row r="4395" spans="1:26" x14ac:dyDescent="0.25">
      <c r="A4395" s="2" t="s">
        <v>4428</v>
      </c>
      <c r="B4395" s="2" t="s">
        <v>26</v>
      </c>
      <c r="C4395" s="1">
        <v>45978</v>
      </c>
      <c r="D4395" s="3">
        <v>0.35</v>
      </c>
      <c r="E4395" s="2" t="s">
        <v>15</v>
      </c>
      <c r="F4395" s="2" t="s">
        <v>44</v>
      </c>
      <c r="G4395" s="2">
        <v>56156</v>
      </c>
      <c r="H4395" s="2">
        <v>7</v>
      </c>
      <c r="I4395" s="2">
        <v>118</v>
      </c>
      <c r="J4395" s="2">
        <v>32686</v>
      </c>
      <c r="K4395" s="2">
        <v>22620</v>
      </c>
      <c r="L4395" s="2">
        <v>504</v>
      </c>
      <c r="M4395" s="2">
        <v>67</v>
      </c>
      <c r="N4395" s="2">
        <v>116</v>
      </c>
      <c r="O4395" s="2">
        <v>53</v>
      </c>
      <c r="P4395" s="2">
        <v>69</v>
      </c>
      <c r="Q4395" s="2">
        <v>775</v>
      </c>
      <c r="R4395" s="2">
        <v>142</v>
      </c>
      <c r="S4395" s="2" t="s">
        <v>31</v>
      </c>
      <c r="T4395" s="5">
        <f t="shared" si="476"/>
        <v>740</v>
      </c>
      <c r="U4395" s="4">
        <f t="shared" si="477"/>
        <v>0.40280646769712941</v>
      </c>
      <c r="V4395" s="4">
        <f t="shared" si="478"/>
        <v>0.40280646769712941</v>
      </c>
      <c r="W4395">
        <f t="shared" si="479"/>
        <v>8</v>
      </c>
      <c r="X4395" t="str">
        <f t="shared" si="480"/>
        <v>Monday</v>
      </c>
      <c r="Y4395" s="5" t="str">
        <f t="shared" si="481"/>
        <v>Nov</v>
      </c>
      <c r="Z4395" s="5" t="str">
        <f t="shared" si="482"/>
        <v>6-10</v>
      </c>
    </row>
    <row r="4396" spans="1:26" x14ac:dyDescent="0.25">
      <c r="A4396" s="2" t="s">
        <v>4429</v>
      </c>
      <c r="B4396" s="2" t="s">
        <v>26</v>
      </c>
      <c r="C4396" s="1">
        <v>45978</v>
      </c>
      <c r="D4396" s="3">
        <v>0.50763888888888886</v>
      </c>
      <c r="E4396" s="2" t="s">
        <v>15</v>
      </c>
      <c r="F4396" s="2" t="s">
        <v>27</v>
      </c>
      <c r="G4396" s="2">
        <v>56043</v>
      </c>
      <c r="H4396" s="2">
        <v>6</v>
      </c>
      <c r="I4396" s="2">
        <v>93</v>
      </c>
      <c r="J4396" s="2">
        <v>61665</v>
      </c>
      <c r="K4396" s="2">
        <v>47609</v>
      </c>
      <c r="L4396" s="2">
        <v>729</v>
      </c>
      <c r="M4396" s="2">
        <v>94</v>
      </c>
      <c r="N4396" s="2">
        <v>154</v>
      </c>
      <c r="O4396" s="2">
        <v>91</v>
      </c>
      <c r="P4396" s="2">
        <v>366</v>
      </c>
      <c r="Q4396" s="2">
        <v>1972</v>
      </c>
      <c r="R4396" s="2">
        <v>248</v>
      </c>
      <c r="S4396" s="2" t="s">
        <v>28</v>
      </c>
      <c r="T4396" s="5">
        <f t="shared" si="476"/>
        <v>1068</v>
      </c>
      <c r="U4396" s="4">
        <f t="shared" si="477"/>
        <v>0.84950841318273473</v>
      </c>
      <c r="V4396" s="4">
        <f t="shared" si="478"/>
        <v>0.84950841318273473</v>
      </c>
      <c r="W4396">
        <f t="shared" si="479"/>
        <v>12</v>
      </c>
      <c r="X4396" t="str">
        <f t="shared" si="480"/>
        <v>Monday</v>
      </c>
      <c r="Y4396" s="5" t="str">
        <f t="shared" si="481"/>
        <v>Nov</v>
      </c>
      <c r="Z4396" s="5" t="str">
        <f t="shared" si="482"/>
        <v>6-10</v>
      </c>
    </row>
    <row r="4397" spans="1:26" x14ac:dyDescent="0.25">
      <c r="A4397" s="2" t="s">
        <v>4430</v>
      </c>
      <c r="B4397" s="2" t="s">
        <v>26</v>
      </c>
      <c r="C4397" s="1">
        <v>45978</v>
      </c>
      <c r="D4397" s="3">
        <v>0.5493055555555556</v>
      </c>
      <c r="E4397" s="2" t="s">
        <v>16</v>
      </c>
      <c r="F4397" s="2" t="s">
        <v>38</v>
      </c>
      <c r="G4397" s="2">
        <v>56112</v>
      </c>
      <c r="H4397" s="2">
        <v>5</v>
      </c>
      <c r="I4397" s="2">
        <v>139</v>
      </c>
      <c r="J4397" s="2">
        <v>28463</v>
      </c>
      <c r="K4397" s="2">
        <v>21674</v>
      </c>
      <c r="L4397" s="2">
        <v>947</v>
      </c>
      <c r="M4397" s="2">
        <v>105</v>
      </c>
      <c r="N4397" s="2">
        <v>55</v>
      </c>
      <c r="O4397" s="2">
        <v>113</v>
      </c>
      <c r="P4397" s="2">
        <v>144</v>
      </c>
      <c r="Q4397" s="2">
        <v>569</v>
      </c>
      <c r="R4397" s="2">
        <v>39</v>
      </c>
      <c r="S4397" s="2" t="s">
        <v>31</v>
      </c>
      <c r="T4397" s="5">
        <f t="shared" si="476"/>
        <v>1220</v>
      </c>
      <c r="U4397" s="4">
        <f t="shared" si="477"/>
        <v>0.3862631879098945</v>
      </c>
      <c r="V4397" s="4">
        <f t="shared" si="478"/>
        <v>0.3862631879098945</v>
      </c>
      <c r="W4397">
        <f t="shared" si="479"/>
        <v>13</v>
      </c>
      <c r="X4397" t="str">
        <f t="shared" si="480"/>
        <v>Monday</v>
      </c>
      <c r="Y4397" s="5" t="str">
        <f t="shared" si="481"/>
        <v>Nov</v>
      </c>
      <c r="Z4397" s="5" t="str">
        <f t="shared" si="482"/>
        <v>3-5</v>
      </c>
    </row>
    <row r="4398" spans="1:26" x14ac:dyDescent="0.25">
      <c r="A4398" s="2" t="s">
        <v>4431</v>
      </c>
      <c r="B4398" s="2" t="s">
        <v>26</v>
      </c>
      <c r="C4398" s="1">
        <v>45978</v>
      </c>
      <c r="D4398" s="3">
        <v>0.72152777777777777</v>
      </c>
      <c r="E4398" s="2" t="s">
        <v>15</v>
      </c>
      <c r="F4398" s="2" t="s">
        <v>18</v>
      </c>
      <c r="G4398" s="2">
        <v>56142</v>
      </c>
      <c r="H4398" s="2">
        <v>8</v>
      </c>
      <c r="I4398" s="2">
        <v>178</v>
      </c>
      <c r="J4398" s="2">
        <v>33191</v>
      </c>
      <c r="K4398" s="2">
        <v>27683</v>
      </c>
      <c r="L4398" s="2">
        <v>1363</v>
      </c>
      <c r="M4398" s="2">
        <v>97</v>
      </c>
      <c r="N4398" s="2">
        <v>224</v>
      </c>
      <c r="O4398" s="2">
        <v>168</v>
      </c>
      <c r="P4398" s="2">
        <v>147</v>
      </c>
      <c r="Q4398" s="2">
        <v>361</v>
      </c>
      <c r="R4398" s="2">
        <v>113</v>
      </c>
      <c r="S4398" s="2" t="s">
        <v>28</v>
      </c>
      <c r="T4398" s="5">
        <f t="shared" si="476"/>
        <v>1852</v>
      </c>
      <c r="U4398" s="4">
        <f t="shared" si="477"/>
        <v>0.49308895301200528</v>
      </c>
      <c r="V4398" s="4">
        <f t="shared" si="478"/>
        <v>0.49308895301200528</v>
      </c>
      <c r="W4398">
        <f t="shared" si="479"/>
        <v>17</v>
      </c>
      <c r="X4398" t="str">
        <f t="shared" si="480"/>
        <v>Monday</v>
      </c>
      <c r="Y4398" s="5" t="str">
        <f t="shared" si="481"/>
        <v>Nov</v>
      </c>
      <c r="Z4398" s="5" t="str">
        <f t="shared" si="482"/>
        <v>6-10</v>
      </c>
    </row>
    <row r="4399" spans="1:26" x14ac:dyDescent="0.25">
      <c r="A4399" s="2" t="s">
        <v>4432</v>
      </c>
      <c r="B4399" s="2" t="s">
        <v>26</v>
      </c>
      <c r="C4399" s="1">
        <v>45978</v>
      </c>
      <c r="D4399" s="3">
        <v>0.78888888888888886</v>
      </c>
      <c r="E4399" s="2" t="s">
        <v>15</v>
      </c>
      <c r="F4399" s="2" t="s">
        <v>27</v>
      </c>
      <c r="G4399" s="2">
        <v>55979</v>
      </c>
      <c r="H4399" s="2">
        <v>13</v>
      </c>
      <c r="I4399" s="2">
        <v>139</v>
      </c>
      <c r="J4399" s="2">
        <v>42955</v>
      </c>
      <c r="K4399" s="2">
        <v>33247</v>
      </c>
      <c r="L4399" s="2">
        <v>865</v>
      </c>
      <c r="M4399" s="2">
        <v>69</v>
      </c>
      <c r="N4399" s="2">
        <v>153</v>
      </c>
      <c r="O4399" s="2">
        <v>86</v>
      </c>
      <c r="P4399" s="2">
        <v>164</v>
      </c>
      <c r="Q4399" s="2">
        <v>1186</v>
      </c>
      <c r="R4399" s="2">
        <v>135</v>
      </c>
      <c r="S4399" s="2" t="s">
        <v>31</v>
      </c>
      <c r="T4399" s="5">
        <f t="shared" si="476"/>
        <v>1173</v>
      </c>
      <c r="U4399" s="4">
        <f t="shared" si="477"/>
        <v>0.59391914825202308</v>
      </c>
      <c r="V4399" s="4">
        <f t="shared" si="478"/>
        <v>0.59391914825202308</v>
      </c>
      <c r="W4399">
        <f t="shared" si="479"/>
        <v>18</v>
      </c>
      <c r="X4399" t="str">
        <f t="shared" si="480"/>
        <v>Monday</v>
      </c>
      <c r="Y4399" s="5" t="str">
        <f t="shared" si="481"/>
        <v>Nov</v>
      </c>
      <c r="Z4399" s="5" t="str">
        <f t="shared" si="482"/>
        <v>11+</v>
      </c>
    </row>
    <row r="4400" spans="1:26" x14ac:dyDescent="0.25">
      <c r="A4400" s="2" t="s">
        <v>4433</v>
      </c>
      <c r="B4400" s="2" t="s">
        <v>26</v>
      </c>
      <c r="C4400" s="1">
        <v>45978</v>
      </c>
      <c r="D4400" s="3">
        <v>0.82291666666666663</v>
      </c>
      <c r="E4400" s="2" t="s">
        <v>16</v>
      </c>
      <c r="F4400" s="2" t="s">
        <v>46</v>
      </c>
      <c r="G4400" s="2">
        <v>56305</v>
      </c>
      <c r="H4400" s="2">
        <v>8</v>
      </c>
      <c r="I4400" s="2">
        <v>214</v>
      </c>
      <c r="J4400" s="2">
        <v>27910</v>
      </c>
      <c r="K4400" s="2">
        <v>23254</v>
      </c>
      <c r="L4400" s="2">
        <v>819</v>
      </c>
      <c r="M4400" s="2">
        <v>61</v>
      </c>
      <c r="N4400" s="2">
        <v>42</v>
      </c>
      <c r="O4400" s="2">
        <v>74</v>
      </c>
      <c r="P4400" s="2">
        <v>65</v>
      </c>
      <c r="Q4400" s="2">
        <v>453</v>
      </c>
      <c r="R4400" s="2">
        <v>55</v>
      </c>
      <c r="S4400" s="2" t="s">
        <v>31</v>
      </c>
      <c r="T4400" s="5">
        <f t="shared" si="476"/>
        <v>996</v>
      </c>
      <c r="U4400" s="4">
        <f t="shared" si="477"/>
        <v>0.41300062161442147</v>
      </c>
      <c r="V4400" s="4">
        <f t="shared" si="478"/>
        <v>0.41300062161442147</v>
      </c>
      <c r="W4400">
        <f t="shared" si="479"/>
        <v>19</v>
      </c>
      <c r="X4400" t="str">
        <f t="shared" si="480"/>
        <v>Monday</v>
      </c>
      <c r="Y4400" s="5" t="str">
        <f t="shared" si="481"/>
        <v>Nov</v>
      </c>
      <c r="Z4400" s="5" t="str">
        <f t="shared" si="482"/>
        <v>6-10</v>
      </c>
    </row>
    <row r="4401" spans="1:26" x14ac:dyDescent="0.25">
      <c r="A4401" s="2" t="s">
        <v>4434</v>
      </c>
      <c r="B4401" s="2" t="s">
        <v>26</v>
      </c>
      <c r="C4401" s="1">
        <v>45978</v>
      </c>
      <c r="D4401" s="3">
        <v>0.89027777777777772</v>
      </c>
      <c r="E4401" s="2" t="s">
        <v>15</v>
      </c>
      <c r="F4401" s="2" t="s">
        <v>27</v>
      </c>
      <c r="G4401" s="2">
        <v>56211</v>
      </c>
      <c r="H4401" s="2">
        <v>5</v>
      </c>
      <c r="I4401" s="2">
        <v>192</v>
      </c>
      <c r="J4401" s="2">
        <v>38169</v>
      </c>
      <c r="K4401" s="2">
        <v>33050</v>
      </c>
      <c r="L4401" s="2">
        <v>1241</v>
      </c>
      <c r="M4401" s="2">
        <v>120</v>
      </c>
      <c r="N4401" s="2">
        <v>284</v>
      </c>
      <c r="O4401" s="2">
        <v>159</v>
      </c>
      <c r="P4401" s="2">
        <v>239</v>
      </c>
      <c r="Q4401" s="2">
        <v>798</v>
      </c>
      <c r="R4401" s="2">
        <v>174</v>
      </c>
      <c r="S4401" s="2" t="s">
        <v>31</v>
      </c>
      <c r="T4401" s="5">
        <f t="shared" si="476"/>
        <v>1804</v>
      </c>
      <c r="U4401" s="4">
        <f t="shared" si="477"/>
        <v>0.58796321004785546</v>
      </c>
      <c r="V4401" s="4">
        <f t="shared" si="478"/>
        <v>0.58796321004785546</v>
      </c>
      <c r="W4401">
        <f t="shared" si="479"/>
        <v>21</v>
      </c>
      <c r="X4401" t="str">
        <f t="shared" si="480"/>
        <v>Monday</v>
      </c>
      <c r="Y4401" s="5" t="str">
        <f t="shared" si="481"/>
        <v>Nov</v>
      </c>
      <c r="Z4401" s="5" t="str">
        <f t="shared" si="482"/>
        <v>3-5</v>
      </c>
    </row>
    <row r="4402" spans="1:26" x14ac:dyDescent="0.25">
      <c r="A4402" s="2" t="s">
        <v>4435</v>
      </c>
      <c r="B4402" s="2" t="s">
        <v>26</v>
      </c>
      <c r="C4402" s="1">
        <v>45978</v>
      </c>
      <c r="D4402" s="3">
        <v>0.90972222222222221</v>
      </c>
      <c r="E4402" s="2" t="s">
        <v>16</v>
      </c>
      <c r="F4402" s="2" t="s">
        <v>44</v>
      </c>
      <c r="G4402" s="2">
        <v>55898</v>
      </c>
      <c r="H4402" s="2">
        <v>7</v>
      </c>
      <c r="I4402" s="2">
        <v>273</v>
      </c>
      <c r="J4402" s="2">
        <v>31351</v>
      </c>
      <c r="K4402" s="2">
        <v>24476</v>
      </c>
      <c r="L4402" s="2">
        <v>550</v>
      </c>
      <c r="M4402" s="2">
        <v>75</v>
      </c>
      <c r="N4402" s="2">
        <v>56</v>
      </c>
      <c r="O4402" s="2">
        <v>99</v>
      </c>
      <c r="P4402" s="2">
        <v>133</v>
      </c>
      <c r="Q4402" s="2">
        <v>637</v>
      </c>
      <c r="R4402" s="2">
        <v>47</v>
      </c>
      <c r="S4402" s="2" t="s">
        <v>28</v>
      </c>
      <c r="T4402" s="5">
        <f t="shared" si="476"/>
        <v>780</v>
      </c>
      <c r="U4402" s="4">
        <f t="shared" si="477"/>
        <v>0.43786897563419086</v>
      </c>
      <c r="V4402" s="4">
        <f t="shared" si="478"/>
        <v>0.43786897563419086</v>
      </c>
      <c r="W4402">
        <f t="shared" si="479"/>
        <v>21</v>
      </c>
      <c r="X4402" t="str">
        <f t="shared" si="480"/>
        <v>Monday</v>
      </c>
      <c r="Y4402" s="5" t="str">
        <f t="shared" si="481"/>
        <v>Nov</v>
      </c>
      <c r="Z4402" s="5" t="str">
        <f t="shared" si="482"/>
        <v>6-10</v>
      </c>
    </row>
    <row r="4403" spans="1:26" x14ac:dyDescent="0.25">
      <c r="A4403" s="2" t="s">
        <v>4436</v>
      </c>
      <c r="B4403" s="2" t="s">
        <v>26</v>
      </c>
      <c r="C4403" s="1">
        <v>45978</v>
      </c>
      <c r="D4403" s="3">
        <v>0.95972222222222225</v>
      </c>
      <c r="E4403" s="2" t="s">
        <v>16</v>
      </c>
      <c r="F4403" s="2" t="s">
        <v>27</v>
      </c>
      <c r="G4403" s="2">
        <v>55881</v>
      </c>
      <c r="H4403" s="2">
        <v>8</v>
      </c>
      <c r="I4403" s="2">
        <v>138</v>
      </c>
      <c r="J4403" s="2">
        <v>3977</v>
      </c>
      <c r="K4403" s="2">
        <v>2918</v>
      </c>
      <c r="L4403" s="2">
        <v>89</v>
      </c>
      <c r="M4403" s="2">
        <v>11</v>
      </c>
      <c r="N4403" s="2">
        <v>7</v>
      </c>
      <c r="O4403" s="2">
        <v>14</v>
      </c>
      <c r="P4403" s="2">
        <v>21</v>
      </c>
      <c r="Q4403" s="2">
        <v>59</v>
      </c>
      <c r="R4403" s="2">
        <v>4</v>
      </c>
      <c r="S4403" s="2" t="s">
        <v>31</v>
      </c>
      <c r="T4403" s="5">
        <f t="shared" si="476"/>
        <v>121</v>
      </c>
      <c r="U4403" s="4">
        <f t="shared" si="477"/>
        <v>5.2218106333100693E-2</v>
      </c>
      <c r="V4403" s="4">
        <f t="shared" si="478"/>
        <v>5.2218106333100693E-2</v>
      </c>
      <c r="W4403">
        <f t="shared" si="479"/>
        <v>23</v>
      </c>
      <c r="X4403" t="str">
        <f t="shared" si="480"/>
        <v>Monday</v>
      </c>
      <c r="Y4403" s="5" t="str">
        <f t="shared" si="481"/>
        <v>Nov</v>
      </c>
      <c r="Z4403" s="5" t="str">
        <f t="shared" si="482"/>
        <v>6-10</v>
      </c>
    </row>
    <row r="4404" spans="1:26" x14ac:dyDescent="0.25">
      <c r="A4404" s="2" t="s">
        <v>4437</v>
      </c>
      <c r="B4404" s="2" t="s">
        <v>26</v>
      </c>
      <c r="C4404" s="1">
        <v>45979</v>
      </c>
      <c r="D4404" s="3">
        <v>0.1</v>
      </c>
      <c r="E4404" s="2" t="s">
        <v>16</v>
      </c>
      <c r="F4404" s="2" t="s">
        <v>46</v>
      </c>
      <c r="G4404" s="2">
        <v>56241</v>
      </c>
      <c r="H4404" s="2">
        <v>5</v>
      </c>
      <c r="I4404" s="2">
        <v>686</v>
      </c>
      <c r="J4404" s="2">
        <v>9471</v>
      </c>
      <c r="K4404" s="2">
        <v>7563</v>
      </c>
      <c r="L4404" s="2">
        <v>303</v>
      </c>
      <c r="M4404" s="2">
        <v>29</v>
      </c>
      <c r="N4404" s="2">
        <v>17</v>
      </c>
      <c r="O4404" s="2">
        <v>53</v>
      </c>
      <c r="P4404" s="2">
        <v>18</v>
      </c>
      <c r="Q4404" s="2">
        <v>80</v>
      </c>
      <c r="R4404" s="2">
        <v>6</v>
      </c>
      <c r="S4404" s="2" t="s">
        <v>31</v>
      </c>
      <c r="T4404" s="5">
        <f t="shared" si="476"/>
        <v>402</v>
      </c>
      <c r="U4404" s="4">
        <f t="shared" si="477"/>
        <v>0.13447484930922282</v>
      </c>
      <c r="V4404" s="4">
        <f t="shared" si="478"/>
        <v>0.13447484930922282</v>
      </c>
      <c r="W4404">
        <f t="shared" si="479"/>
        <v>2</v>
      </c>
      <c r="X4404" t="str">
        <f t="shared" si="480"/>
        <v>Tuesday</v>
      </c>
      <c r="Y4404" s="5" t="str">
        <f t="shared" si="481"/>
        <v>Nov</v>
      </c>
      <c r="Z4404" s="5" t="str">
        <f t="shared" si="482"/>
        <v>3-5</v>
      </c>
    </row>
    <row r="4405" spans="1:26" x14ac:dyDescent="0.25">
      <c r="A4405" s="2" t="s">
        <v>4438</v>
      </c>
      <c r="B4405" s="2" t="s">
        <v>26</v>
      </c>
      <c r="C4405" s="1">
        <v>45979</v>
      </c>
      <c r="D4405" s="3">
        <v>0.11736111111111111</v>
      </c>
      <c r="E4405" s="2" t="s">
        <v>17</v>
      </c>
      <c r="F4405" s="2" t="s">
        <v>27</v>
      </c>
      <c r="G4405" s="2">
        <v>56223</v>
      </c>
      <c r="H4405" s="2">
        <v>8</v>
      </c>
      <c r="I4405" s="2">
        <v>30</v>
      </c>
      <c r="J4405" s="2">
        <v>4254</v>
      </c>
      <c r="K4405" s="2">
        <v>3791</v>
      </c>
      <c r="L4405" s="2">
        <v>45</v>
      </c>
      <c r="M4405" s="2">
        <v>5</v>
      </c>
      <c r="N4405" s="2">
        <v>7</v>
      </c>
      <c r="O4405" s="2">
        <v>0</v>
      </c>
      <c r="P4405" s="2">
        <v>59</v>
      </c>
      <c r="Q4405" s="2">
        <v>23</v>
      </c>
      <c r="R4405" s="2">
        <v>2</v>
      </c>
      <c r="S4405" s="2" t="s">
        <v>31</v>
      </c>
      <c r="T4405" s="5">
        <f t="shared" si="476"/>
        <v>57</v>
      </c>
      <c r="U4405" s="4">
        <f t="shared" si="477"/>
        <v>6.7427920957615212E-2</v>
      </c>
      <c r="V4405" s="4">
        <f t="shared" si="478"/>
        <v>6.7427920957615212E-2</v>
      </c>
      <c r="W4405">
        <f t="shared" si="479"/>
        <v>2</v>
      </c>
      <c r="X4405" t="str">
        <f t="shared" si="480"/>
        <v>Tuesday</v>
      </c>
      <c r="Y4405" s="5" t="str">
        <f t="shared" si="481"/>
        <v>Nov</v>
      </c>
      <c r="Z4405" s="5" t="str">
        <f t="shared" si="482"/>
        <v>6-10</v>
      </c>
    </row>
    <row r="4406" spans="1:26" x14ac:dyDescent="0.25">
      <c r="A4406" s="2" t="s">
        <v>4439</v>
      </c>
      <c r="B4406" s="2" t="s">
        <v>26</v>
      </c>
      <c r="C4406" s="1">
        <v>45979</v>
      </c>
      <c r="D4406" s="3">
        <v>0.42499999999999999</v>
      </c>
      <c r="E4406" s="2" t="s">
        <v>15</v>
      </c>
      <c r="F4406" s="2" t="s">
        <v>18</v>
      </c>
      <c r="G4406" s="2">
        <v>56005</v>
      </c>
      <c r="H4406" s="2">
        <v>5</v>
      </c>
      <c r="I4406" s="2">
        <v>68</v>
      </c>
      <c r="J4406" s="2">
        <v>18104</v>
      </c>
      <c r="K4406" s="2">
        <v>13678</v>
      </c>
      <c r="L4406" s="2">
        <v>1145</v>
      </c>
      <c r="M4406" s="2">
        <v>122</v>
      </c>
      <c r="N4406" s="2">
        <v>191</v>
      </c>
      <c r="O4406" s="2">
        <v>118</v>
      </c>
      <c r="P4406" s="2">
        <v>76</v>
      </c>
      <c r="Q4406" s="2">
        <v>172</v>
      </c>
      <c r="R4406" s="2">
        <v>82</v>
      </c>
      <c r="S4406" s="2" t="s">
        <v>31</v>
      </c>
      <c r="T4406" s="5">
        <f t="shared" si="476"/>
        <v>1576</v>
      </c>
      <c r="U4406" s="4">
        <f t="shared" si="477"/>
        <v>0.24422819391125791</v>
      </c>
      <c r="V4406" s="4">
        <f t="shared" si="478"/>
        <v>0.24422819391125791</v>
      </c>
      <c r="W4406">
        <f t="shared" si="479"/>
        <v>10</v>
      </c>
      <c r="X4406" t="str">
        <f t="shared" si="480"/>
        <v>Tuesday</v>
      </c>
      <c r="Y4406" s="5" t="str">
        <f t="shared" si="481"/>
        <v>Nov</v>
      </c>
      <c r="Z4406" s="5" t="str">
        <f t="shared" si="482"/>
        <v>3-5</v>
      </c>
    </row>
    <row r="4407" spans="1:26" x14ac:dyDescent="0.25">
      <c r="A4407" s="2" t="s">
        <v>4440</v>
      </c>
      <c r="B4407" s="2" t="s">
        <v>26</v>
      </c>
      <c r="C4407" s="1">
        <v>45979</v>
      </c>
      <c r="D4407" s="3">
        <v>0.54236111111111107</v>
      </c>
      <c r="E4407" s="2" t="s">
        <v>15</v>
      </c>
      <c r="F4407" s="2" t="s">
        <v>46</v>
      </c>
      <c r="G4407" s="2">
        <v>56267</v>
      </c>
      <c r="H4407" s="2">
        <v>11</v>
      </c>
      <c r="I4407" s="2">
        <v>96</v>
      </c>
      <c r="J4407" s="2">
        <v>34310</v>
      </c>
      <c r="K4407" s="2">
        <v>31151</v>
      </c>
      <c r="L4407" s="2">
        <v>1112</v>
      </c>
      <c r="M4407" s="2">
        <v>86</v>
      </c>
      <c r="N4407" s="2">
        <v>130</v>
      </c>
      <c r="O4407" s="2">
        <v>151</v>
      </c>
      <c r="P4407" s="2">
        <v>66</v>
      </c>
      <c r="Q4407" s="2">
        <v>1064</v>
      </c>
      <c r="R4407" s="2">
        <v>169</v>
      </c>
      <c r="S4407" s="2" t="s">
        <v>31</v>
      </c>
      <c r="T4407" s="5">
        <f t="shared" si="476"/>
        <v>1479</v>
      </c>
      <c r="U4407" s="4">
        <f t="shared" si="477"/>
        <v>0.55362823679954498</v>
      </c>
      <c r="V4407" s="4">
        <f t="shared" si="478"/>
        <v>0.55362823679954498</v>
      </c>
      <c r="W4407">
        <f t="shared" si="479"/>
        <v>13</v>
      </c>
      <c r="X4407" t="str">
        <f t="shared" si="480"/>
        <v>Tuesday</v>
      </c>
      <c r="Y4407" s="5" t="str">
        <f t="shared" si="481"/>
        <v>Nov</v>
      </c>
      <c r="Z4407" s="5" t="str">
        <f t="shared" si="482"/>
        <v>11+</v>
      </c>
    </row>
    <row r="4408" spans="1:26" x14ac:dyDescent="0.25">
      <c r="A4408" s="2" t="s">
        <v>4441</v>
      </c>
      <c r="B4408" s="2" t="s">
        <v>26</v>
      </c>
      <c r="C4408" s="1">
        <v>45979</v>
      </c>
      <c r="D4408" s="3">
        <v>0.56319444444444444</v>
      </c>
      <c r="E4408" s="2" t="s">
        <v>15</v>
      </c>
      <c r="F4408" s="2" t="s">
        <v>36</v>
      </c>
      <c r="G4408" s="2">
        <v>56126</v>
      </c>
      <c r="H4408" s="2">
        <v>5</v>
      </c>
      <c r="I4408" s="2">
        <v>182</v>
      </c>
      <c r="J4408" s="2">
        <v>92609</v>
      </c>
      <c r="K4408" s="2">
        <v>64337</v>
      </c>
      <c r="L4408" s="2">
        <v>1807</v>
      </c>
      <c r="M4408" s="2">
        <v>211</v>
      </c>
      <c r="N4408" s="2">
        <v>478</v>
      </c>
      <c r="O4408" s="2">
        <v>220</v>
      </c>
      <c r="P4408" s="2">
        <v>469</v>
      </c>
      <c r="Q4408" s="2">
        <v>2201</v>
      </c>
      <c r="R4408" s="2">
        <v>114</v>
      </c>
      <c r="S4408" s="2" t="s">
        <v>31</v>
      </c>
      <c r="T4408" s="5">
        <f t="shared" si="476"/>
        <v>2716</v>
      </c>
      <c r="U4408" s="4">
        <f t="shared" si="477"/>
        <v>1.1462958343726615</v>
      </c>
      <c r="V4408" s="4">
        <f t="shared" si="478"/>
        <v>1.1462958343726615</v>
      </c>
      <c r="W4408">
        <f t="shared" si="479"/>
        <v>13</v>
      </c>
      <c r="X4408" t="str">
        <f t="shared" si="480"/>
        <v>Tuesday</v>
      </c>
      <c r="Y4408" s="5" t="str">
        <f t="shared" si="481"/>
        <v>Nov</v>
      </c>
      <c r="Z4408" s="5" t="str">
        <f t="shared" si="482"/>
        <v>3-5</v>
      </c>
    </row>
    <row r="4409" spans="1:26" x14ac:dyDescent="0.25">
      <c r="A4409" s="2" t="s">
        <v>4442</v>
      </c>
      <c r="B4409" s="2" t="s">
        <v>26</v>
      </c>
      <c r="C4409" s="1">
        <v>45979</v>
      </c>
      <c r="D4409" s="3">
        <v>0.70972222222222225</v>
      </c>
      <c r="E4409" s="2" t="s">
        <v>15</v>
      </c>
      <c r="F4409" s="2" t="s">
        <v>36</v>
      </c>
      <c r="G4409" s="2">
        <v>56128</v>
      </c>
      <c r="H4409" s="2">
        <v>4</v>
      </c>
      <c r="I4409" s="2">
        <v>64</v>
      </c>
      <c r="J4409" s="2">
        <v>34787</v>
      </c>
      <c r="K4409" s="2">
        <v>25099</v>
      </c>
      <c r="L4409" s="2">
        <v>909</v>
      </c>
      <c r="M4409" s="2">
        <v>137</v>
      </c>
      <c r="N4409" s="2">
        <v>211</v>
      </c>
      <c r="O4409" s="2">
        <v>114</v>
      </c>
      <c r="P4409" s="2">
        <v>76</v>
      </c>
      <c r="Q4409" s="2">
        <v>448</v>
      </c>
      <c r="R4409" s="2">
        <v>97</v>
      </c>
      <c r="S4409" s="2" t="s">
        <v>31</v>
      </c>
      <c r="T4409" s="5">
        <f t="shared" si="476"/>
        <v>1371</v>
      </c>
      <c r="U4409" s="4">
        <f t="shared" si="477"/>
        <v>0.44717431584948691</v>
      </c>
      <c r="V4409" s="4">
        <f t="shared" si="478"/>
        <v>0.44717431584948691</v>
      </c>
      <c r="W4409">
        <f t="shared" si="479"/>
        <v>17</v>
      </c>
      <c r="X4409" t="str">
        <f t="shared" si="480"/>
        <v>Tuesday</v>
      </c>
      <c r="Y4409" s="5" t="str">
        <f t="shared" si="481"/>
        <v>Nov</v>
      </c>
      <c r="Z4409" s="5" t="str">
        <f t="shared" si="482"/>
        <v>3-5</v>
      </c>
    </row>
    <row r="4410" spans="1:26" x14ac:dyDescent="0.25">
      <c r="A4410" s="2" t="s">
        <v>4443</v>
      </c>
      <c r="B4410" s="2" t="s">
        <v>26</v>
      </c>
      <c r="C4410" s="1">
        <v>45979</v>
      </c>
      <c r="D4410" s="3">
        <v>0.72777777777777775</v>
      </c>
      <c r="E4410" s="2" t="s">
        <v>15</v>
      </c>
      <c r="F4410" s="2" t="s">
        <v>36</v>
      </c>
      <c r="G4410" s="2">
        <v>56206</v>
      </c>
      <c r="H4410" s="2">
        <v>8</v>
      </c>
      <c r="I4410" s="2">
        <v>156</v>
      </c>
      <c r="J4410" s="2">
        <v>80769</v>
      </c>
      <c r="K4410" s="2">
        <v>56832</v>
      </c>
      <c r="L4410" s="2">
        <v>1780</v>
      </c>
      <c r="M4410" s="2">
        <v>266</v>
      </c>
      <c r="N4410" s="2">
        <v>433</v>
      </c>
      <c r="O4410" s="2">
        <v>293</v>
      </c>
      <c r="P4410" s="2">
        <v>144</v>
      </c>
      <c r="Q4410" s="2">
        <v>969</v>
      </c>
      <c r="R4410" s="2">
        <v>128</v>
      </c>
      <c r="S4410" s="2" t="s">
        <v>31</v>
      </c>
      <c r="T4410" s="5">
        <f t="shared" si="476"/>
        <v>2772</v>
      </c>
      <c r="U4410" s="4">
        <f t="shared" si="477"/>
        <v>1.0111376009678681</v>
      </c>
      <c r="V4410" s="4">
        <f t="shared" si="478"/>
        <v>1.0111376009678681</v>
      </c>
      <c r="W4410">
        <f t="shared" si="479"/>
        <v>17</v>
      </c>
      <c r="X4410" t="str">
        <f t="shared" si="480"/>
        <v>Tuesday</v>
      </c>
      <c r="Y4410" s="5" t="str">
        <f t="shared" si="481"/>
        <v>Nov</v>
      </c>
      <c r="Z4410" s="5" t="str">
        <f t="shared" si="482"/>
        <v>6-10</v>
      </c>
    </row>
    <row r="4411" spans="1:26" x14ac:dyDescent="0.25">
      <c r="A4411" s="2" t="s">
        <v>4444</v>
      </c>
      <c r="B4411" s="2" t="s">
        <v>26</v>
      </c>
      <c r="C4411" s="1">
        <v>45979</v>
      </c>
      <c r="D4411" s="3">
        <v>0.76180555555555551</v>
      </c>
      <c r="E4411" s="2" t="s">
        <v>15</v>
      </c>
      <c r="F4411" s="2" t="s">
        <v>30</v>
      </c>
      <c r="G4411" s="2">
        <v>55988</v>
      </c>
      <c r="H4411" s="2">
        <v>5</v>
      </c>
      <c r="I4411" s="2">
        <v>154</v>
      </c>
      <c r="J4411" s="2">
        <v>36409</v>
      </c>
      <c r="K4411" s="2">
        <v>33310</v>
      </c>
      <c r="L4411" s="2">
        <v>748</v>
      </c>
      <c r="M4411" s="2">
        <v>61</v>
      </c>
      <c r="N4411" s="2">
        <v>130</v>
      </c>
      <c r="O4411" s="2">
        <v>115</v>
      </c>
      <c r="P4411" s="2">
        <v>164</v>
      </c>
      <c r="Q4411" s="2">
        <v>1108</v>
      </c>
      <c r="R4411" s="2">
        <v>98</v>
      </c>
      <c r="S4411" s="2" t="s">
        <v>31</v>
      </c>
      <c r="T4411" s="5">
        <f t="shared" si="476"/>
        <v>1054</v>
      </c>
      <c r="U4411" s="4">
        <f t="shared" si="477"/>
        <v>0.59494891762520541</v>
      </c>
      <c r="V4411" s="4">
        <f t="shared" si="478"/>
        <v>0.59494891762520541</v>
      </c>
      <c r="W4411">
        <f t="shared" si="479"/>
        <v>18</v>
      </c>
      <c r="X4411" t="str">
        <f t="shared" si="480"/>
        <v>Tuesday</v>
      </c>
      <c r="Y4411" s="5" t="str">
        <f t="shared" si="481"/>
        <v>Nov</v>
      </c>
      <c r="Z4411" s="5" t="str">
        <f t="shared" si="482"/>
        <v>3-5</v>
      </c>
    </row>
    <row r="4412" spans="1:26" x14ac:dyDescent="0.25">
      <c r="A4412" s="2" t="s">
        <v>4445</v>
      </c>
      <c r="B4412" s="2" t="s">
        <v>26</v>
      </c>
      <c r="C4412" s="1">
        <v>45979</v>
      </c>
      <c r="D4412" s="3">
        <v>0.78194444444444444</v>
      </c>
      <c r="E4412" s="2" t="s">
        <v>17</v>
      </c>
      <c r="F4412" s="2" t="s">
        <v>49</v>
      </c>
      <c r="G4412" s="2">
        <v>56374</v>
      </c>
      <c r="H4412" s="2">
        <v>11</v>
      </c>
      <c r="I4412" s="2">
        <v>71</v>
      </c>
      <c r="J4412" s="2">
        <v>12017</v>
      </c>
      <c r="K4412" s="2">
        <v>11076</v>
      </c>
      <c r="L4412" s="2">
        <v>194</v>
      </c>
      <c r="M4412" s="2">
        <v>22</v>
      </c>
      <c r="N4412" s="2">
        <v>24</v>
      </c>
      <c r="O4412" s="2">
        <v>0</v>
      </c>
      <c r="P4412" s="2">
        <v>219</v>
      </c>
      <c r="Q4412" s="2">
        <v>106</v>
      </c>
      <c r="R4412" s="2">
        <v>7</v>
      </c>
      <c r="S4412" s="2" t="s">
        <v>28</v>
      </c>
      <c r="T4412" s="5">
        <f t="shared" si="476"/>
        <v>240</v>
      </c>
      <c r="U4412" s="4">
        <f t="shared" si="477"/>
        <v>0.19647355163727959</v>
      </c>
      <c r="V4412" s="4">
        <f t="shared" si="478"/>
        <v>0.19647355163727959</v>
      </c>
      <c r="W4412">
        <f t="shared" si="479"/>
        <v>18</v>
      </c>
      <c r="X4412" t="str">
        <f t="shared" si="480"/>
        <v>Tuesday</v>
      </c>
      <c r="Y4412" s="5" t="str">
        <f t="shared" si="481"/>
        <v>Nov</v>
      </c>
      <c r="Z4412" s="5" t="str">
        <f t="shared" si="482"/>
        <v>11+</v>
      </c>
    </row>
    <row r="4413" spans="1:26" x14ac:dyDescent="0.25">
      <c r="A4413" s="2" t="s">
        <v>4446</v>
      </c>
      <c r="B4413" s="2" t="s">
        <v>26</v>
      </c>
      <c r="C4413" s="1">
        <v>45979</v>
      </c>
      <c r="D4413" s="3">
        <v>0.82638888888888884</v>
      </c>
      <c r="E4413" s="2" t="s">
        <v>15</v>
      </c>
      <c r="F4413" s="2" t="s">
        <v>38</v>
      </c>
      <c r="G4413" s="2">
        <v>56262</v>
      </c>
      <c r="H4413" s="2">
        <v>10</v>
      </c>
      <c r="I4413" s="2">
        <v>159</v>
      </c>
      <c r="J4413" s="2">
        <v>24216</v>
      </c>
      <c r="K4413" s="2">
        <v>19411</v>
      </c>
      <c r="L4413" s="2">
        <v>667</v>
      </c>
      <c r="M4413" s="2">
        <v>58</v>
      </c>
      <c r="N4413" s="2">
        <v>110</v>
      </c>
      <c r="O4413" s="2">
        <v>60</v>
      </c>
      <c r="P4413" s="2">
        <v>204</v>
      </c>
      <c r="Q4413" s="2">
        <v>654</v>
      </c>
      <c r="R4413" s="2">
        <v>96</v>
      </c>
      <c r="S4413" s="2" t="s">
        <v>31</v>
      </c>
      <c r="T4413" s="5">
        <f t="shared" si="476"/>
        <v>895</v>
      </c>
      <c r="U4413" s="4">
        <f t="shared" si="477"/>
        <v>0.34501084213145639</v>
      </c>
      <c r="V4413" s="4">
        <f t="shared" si="478"/>
        <v>0.34501084213145639</v>
      </c>
      <c r="W4413">
        <f t="shared" si="479"/>
        <v>19</v>
      </c>
      <c r="X4413" t="str">
        <f t="shared" si="480"/>
        <v>Tuesday</v>
      </c>
      <c r="Y4413" s="5" t="str">
        <f t="shared" si="481"/>
        <v>Nov</v>
      </c>
      <c r="Z4413" s="5" t="str">
        <f t="shared" si="482"/>
        <v>6-10</v>
      </c>
    </row>
    <row r="4414" spans="1:26" x14ac:dyDescent="0.25">
      <c r="A4414" s="2" t="s">
        <v>4447</v>
      </c>
      <c r="B4414" s="2" t="s">
        <v>26</v>
      </c>
      <c r="C4414" s="1">
        <v>45979</v>
      </c>
      <c r="D4414" s="3">
        <v>0.82708333333333328</v>
      </c>
      <c r="E4414" s="2" t="s">
        <v>15</v>
      </c>
      <c r="F4414" s="2" t="s">
        <v>30</v>
      </c>
      <c r="G4414" s="2">
        <v>56154</v>
      </c>
      <c r="H4414" s="2">
        <v>4</v>
      </c>
      <c r="I4414" s="2">
        <v>111</v>
      </c>
      <c r="J4414" s="2">
        <v>30352</v>
      </c>
      <c r="K4414" s="2">
        <v>20960</v>
      </c>
      <c r="L4414" s="2">
        <v>703</v>
      </c>
      <c r="M4414" s="2">
        <v>70</v>
      </c>
      <c r="N4414" s="2">
        <v>156</v>
      </c>
      <c r="O4414" s="2">
        <v>81</v>
      </c>
      <c r="P4414" s="2">
        <v>54</v>
      </c>
      <c r="Q4414" s="2">
        <v>668</v>
      </c>
      <c r="R4414" s="2">
        <v>57</v>
      </c>
      <c r="S4414" s="2" t="s">
        <v>31</v>
      </c>
      <c r="T4414" s="5">
        <f t="shared" si="476"/>
        <v>1010</v>
      </c>
      <c r="U4414" s="4">
        <f t="shared" si="477"/>
        <v>0.37325925134451687</v>
      </c>
      <c r="V4414" s="4">
        <f t="shared" si="478"/>
        <v>0.37325925134451687</v>
      </c>
      <c r="W4414">
        <f t="shared" si="479"/>
        <v>19</v>
      </c>
      <c r="X4414" t="str">
        <f t="shared" si="480"/>
        <v>Tuesday</v>
      </c>
      <c r="Y4414" s="5" t="str">
        <f t="shared" si="481"/>
        <v>Nov</v>
      </c>
      <c r="Z4414" s="5" t="str">
        <f t="shared" si="482"/>
        <v>3-5</v>
      </c>
    </row>
    <row r="4415" spans="1:26" x14ac:dyDescent="0.25">
      <c r="A4415" s="2" t="s">
        <v>4448</v>
      </c>
      <c r="B4415" s="2" t="s">
        <v>26</v>
      </c>
      <c r="C4415" s="1">
        <v>45979</v>
      </c>
      <c r="D4415" s="3">
        <v>0.86250000000000004</v>
      </c>
      <c r="E4415" s="2" t="s">
        <v>16</v>
      </c>
      <c r="F4415" s="2" t="s">
        <v>18</v>
      </c>
      <c r="G4415" s="2">
        <v>56061</v>
      </c>
      <c r="H4415" s="2">
        <v>3</v>
      </c>
      <c r="I4415" s="2">
        <v>175</v>
      </c>
      <c r="J4415" s="2">
        <v>19767</v>
      </c>
      <c r="K4415" s="2">
        <v>14513</v>
      </c>
      <c r="L4415" s="2">
        <v>714</v>
      </c>
      <c r="M4415" s="2">
        <v>87</v>
      </c>
      <c r="N4415" s="2">
        <v>66</v>
      </c>
      <c r="O4415" s="2">
        <v>106</v>
      </c>
      <c r="P4415" s="2">
        <v>60</v>
      </c>
      <c r="Q4415" s="2">
        <v>280</v>
      </c>
      <c r="R4415" s="2">
        <v>22</v>
      </c>
      <c r="S4415" s="2" t="s">
        <v>31</v>
      </c>
      <c r="T4415" s="5">
        <f t="shared" si="476"/>
        <v>973</v>
      </c>
      <c r="U4415" s="4">
        <f t="shared" si="477"/>
        <v>0.25887872139276857</v>
      </c>
      <c r="V4415" s="4">
        <f t="shared" si="478"/>
        <v>0.25887872139276857</v>
      </c>
      <c r="W4415">
        <f t="shared" si="479"/>
        <v>20</v>
      </c>
      <c r="X4415" t="str">
        <f t="shared" si="480"/>
        <v>Tuesday</v>
      </c>
      <c r="Y4415" s="5" t="str">
        <f t="shared" si="481"/>
        <v>Nov</v>
      </c>
      <c r="Z4415" s="5" t="str">
        <f t="shared" si="482"/>
        <v>3-5</v>
      </c>
    </row>
    <row r="4416" spans="1:26" x14ac:dyDescent="0.25">
      <c r="A4416" s="2" t="s">
        <v>4449</v>
      </c>
      <c r="B4416" s="2" t="s">
        <v>26</v>
      </c>
      <c r="C4416" s="1">
        <v>45979</v>
      </c>
      <c r="D4416" s="3">
        <v>0.86597222222222225</v>
      </c>
      <c r="E4416" s="2" t="s">
        <v>15</v>
      </c>
      <c r="F4416" s="2" t="s">
        <v>46</v>
      </c>
      <c r="G4416" s="2">
        <v>56304</v>
      </c>
      <c r="H4416" s="2">
        <v>9</v>
      </c>
      <c r="I4416" s="2">
        <v>65</v>
      </c>
      <c r="J4416" s="2">
        <v>66401</v>
      </c>
      <c r="K4416" s="2">
        <v>52955</v>
      </c>
      <c r="L4416" s="2">
        <v>1147</v>
      </c>
      <c r="M4416" s="2">
        <v>90</v>
      </c>
      <c r="N4416" s="2">
        <v>180</v>
      </c>
      <c r="O4416" s="2">
        <v>143</v>
      </c>
      <c r="P4416" s="2">
        <v>338</v>
      </c>
      <c r="Q4416" s="2">
        <v>1167</v>
      </c>
      <c r="R4416" s="2">
        <v>324</v>
      </c>
      <c r="S4416" s="2" t="s">
        <v>28</v>
      </c>
      <c r="T4416" s="5">
        <f t="shared" si="476"/>
        <v>1560</v>
      </c>
      <c r="U4416" s="4">
        <f t="shared" si="477"/>
        <v>0.9405193236714976</v>
      </c>
      <c r="V4416" s="4">
        <f t="shared" si="478"/>
        <v>0.9405193236714976</v>
      </c>
      <c r="W4416">
        <f t="shared" si="479"/>
        <v>20</v>
      </c>
      <c r="X4416" t="str">
        <f t="shared" si="480"/>
        <v>Tuesday</v>
      </c>
      <c r="Y4416" s="5" t="str">
        <f t="shared" si="481"/>
        <v>Nov</v>
      </c>
      <c r="Z4416" s="5" t="str">
        <f t="shared" si="482"/>
        <v>6-10</v>
      </c>
    </row>
    <row r="4417" spans="1:26" x14ac:dyDescent="0.25">
      <c r="A4417" s="2" t="s">
        <v>4450</v>
      </c>
      <c r="B4417" s="2" t="s">
        <v>26</v>
      </c>
      <c r="C4417" s="1">
        <v>45979</v>
      </c>
      <c r="D4417" s="3">
        <v>0.88472222222222219</v>
      </c>
      <c r="E4417" s="2" t="s">
        <v>15</v>
      </c>
      <c r="F4417" s="2" t="s">
        <v>27</v>
      </c>
      <c r="G4417" s="2">
        <v>56267</v>
      </c>
      <c r="H4417" s="2">
        <v>7</v>
      </c>
      <c r="I4417" s="2">
        <v>88</v>
      </c>
      <c r="J4417" s="2">
        <v>39493</v>
      </c>
      <c r="K4417" s="2">
        <v>28801</v>
      </c>
      <c r="L4417" s="2">
        <v>1010</v>
      </c>
      <c r="M4417" s="2">
        <v>121</v>
      </c>
      <c r="N4417" s="2">
        <v>248</v>
      </c>
      <c r="O4417" s="2">
        <v>126</v>
      </c>
      <c r="P4417" s="2">
        <v>148</v>
      </c>
      <c r="Q4417" s="2">
        <v>767</v>
      </c>
      <c r="R4417" s="2">
        <v>83</v>
      </c>
      <c r="S4417" s="2" t="s">
        <v>31</v>
      </c>
      <c r="T4417" s="5">
        <f t="shared" si="476"/>
        <v>1505</v>
      </c>
      <c r="U4417" s="4">
        <f t="shared" si="477"/>
        <v>0.51186308137984959</v>
      </c>
      <c r="V4417" s="4">
        <f t="shared" si="478"/>
        <v>0.51186308137984959</v>
      </c>
      <c r="W4417">
        <f t="shared" si="479"/>
        <v>21</v>
      </c>
      <c r="X4417" t="str">
        <f t="shared" si="480"/>
        <v>Tuesday</v>
      </c>
      <c r="Y4417" s="5" t="str">
        <f t="shared" si="481"/>
        <v>Nov</v>
      </c>
      <c r="Z4417" s="5" t="str">
        <f t="shared" si="482"/>
        <v>6-10</v>
      </c>
    </row>
    <row r="4418" spans="1:26" x14ac:dyDescent="0.25">
      <c r="A4418" s="2" t="s">
        <v>4451</v>
      </c>
      <c r="B4418" s="2" t="s">
        <v>26</v>
      </c>
      <c r="C4418" s="1">
        <v>45979</v>
      </c>
      <c r="D4418" s="3">
        <v>0.95694444444444449</v>
      </c>
      <c r="E4418" s="2" t="s">
        <v>16</v>
      </c>
      <c r="F4418" s="2" t="s">
        <v>46</v>
      </c>
      <c r="G4418" s="2">
        <v>56155</v>
      </c>
      <c r="H4418" s="2">
        <v>9</v>
      </c>
      <c r="I4418" s="2">
        <v>300</v>
      </c>
      <c r="J4418" s="2">
        <v>23798</v>
      </c>
      <c r="K4418" s="2">
        <v>20966</v>
      </c>
      <c r="L4418" s="2">
        <v>886</v>
      </c>
      <c r="M4418" s="2">
        <v>80</v>
      </c>
      <c r="N4418" s="2">
        <v>52</v>
      </c>
      <c r="O4418" s="2">
        <v>171</v>
      </c>
      <c r="P4418" s="2">
        <v>128</v>
      </c>
      <c r="Q4418" s="2">
        <v>422</v>
      </c>
      <c r="R4418" s="2">
        <v>28</v>
      </c>
      <c r="S4418" s="2" t="s">
        <v>31</v>
      </c>
      <c r="T4418" s="5">
        <f t="shared" ref="T4418:T4481" si="483">SUM(L4418:O4418)</f>
        <v>1189</v>
      </c>
      <c r="U4418" s="4">
        <f t="shared" ref="U4418:U4481" si="484">K4418/G4418</f>
        <v>0.3733594515181195</v>
      </c>
      <c r="V4418" s="4">
        <f t="shared" ref="V4418:V4481" si="485">K4418/G4418</f>
        <v>0.3733594515181195</v>
      </c>
      <c r="W4418">
        <f t="shared" ref="W4418:W4481" si="486">HOUR(D4418)</f>
        <v>22</v>
      </c>
      <c r="X4418" t="str">
        <f t="shared" ref="X4418:X4481" si="487">TEXT(C4418,"dddd")</f>
        <v>Tuesday</v>
      </c>
      <c r="Y4418" s="5" t="str">
        <f t="shared" ref="Y4418:Y4481" si="488">TEXT(C4418,"mmm")</f>
        <v>Nov</v>
      </c>
      <c r="Z4418" s="5" t="str">
        <f t="shared" ref="Z4418:Z4481" si="489">IF(H4418&lt;=2,"0-2",IF(H4418&lt;=5,"3-5",IF(H4418&lt;=10,"6-10","11+")))</f>
        <v>6-10</v>
      </c>
    </row>
    <row r="4419" spans="1:26" x14ac:dyDescent="0.25">
      <c r="A4419" s="2" t="s">
        <v>4452</v>
      </c>
      <c r="B4419" s="2" t="s">
        <v>26</v>
      </c>
      <c r="C4419" s="1">
        <v>45979</v>
      </c>
      <c r="D4419" s="3">
        <v>0.9604166666666667</v>
      </c>
      <c r="E4419" s="2" t="s">
        <v>15</v>
      </c>
      <c r="F4419" s="2" t="s">
        <v>30</v>
      </c>
      <c r="G4419" s="2">
        <v>56239</v>
      </c>
      <c r="H4419" s="2">
        <v>6</v>
      </c>
      <c r="I4419" s="2">
        <v>89</v>
      </c>
      <c r="J4419" s="2">
        <v>40196</v>
      </c>
      <c r="K4419" s="2">
        <v>31515</v>
      </c>
      <c r="L4419" s="2">
        <v>1046</v>
      </c>
      <c r="M4419" s="2">
        <v>133</v>
      </c>
      <c r="N4419" s="2">
        <v>181</v>
      </c>
      <c r="O4419" s="2">
        <v>104</v>
      </c>
      <c r="P4419" s="2">
        <v>224</v>
      </c>
      <c r="Q4419" s="2">
        <v>1029</v>
      </c>
      <c r="R4419" s="2">
        <v>133</v>
      </c>
      <c r="S4419" s="2" t="s">
        <v>31</v>
      </c>
      <c r="T4419" s="5">
        <f t="shared" si="483"/>
        <v>1464</v>
      </c>
      <c r="U4419" s="4">
        <f t="shared" si="484"/>
        <v>0.5603762513558207</v>
      </c>
      <c r="V4419" s="4">
        <f t="shared" si="485"/>
        <v>0.5603762513558207</v>
      </c>
      <c r="W4419">
        <f t="shared" si="486"/>
        <v>23</v>
      </c>
      <c r="X4419" t="str">
        <f t="shared" si="487"/>
        <v>Tuesday</v>
      </c>
      <c r="Y4419" s="5" t="str">
        <f t="shared" si="488"/>
        <v>Nov</v>
      </c>
      <c r="Z4419" s="5" t="str">
        <f t="shared" si="489"/>
        <v>6-10</v>
      </c>
    </row>
    <row r="4420" spans="1:26" x14ac:dyDescent="0.25">
      <c r="A4420" s="2" t="s">
        <v>4453</v>
      </c>
      <c r="B4420" s="2" t="s">
        <v>26</v>
      </c>
      <c r="C4420" s="1">
        <v>45979</v>
      </c>
      <c r="D4420" s="3">
        <v>0.97430555555555554</v>
      </c>
      <c r="E4420" s="2" t="s">
        <v>16</v>
      </c>
      <c r="F4420" s="2" t="s">
        <v>30</v>
      </c>
      <c r="G4420" s="2">
        <v>56252</v>
      </c>
      <c r="H4420" s="2">
        <v>7</v>
      </c>
      <c r="I4420" s="2">
        <v>104</v>
      </c>
      <c r="J4420" s="2">
        <v>10647</v>
      </c>
      <c r="K4420" s="2">
        <v>9838</v>
      </c>
      <c r="L4420" s="2">
        <v>365</v>
      </c>
      <c r="M4420" s="2">
        <v>54</v>
      </c>
      <c r="N4420" s="2">
        <v>33</v>
      </c>
      <c r="O4420" s="2">
        <v>66</v>
      </c>
      <c r="P4420" s="2">
        <v>43</v>
      </c>
      <c r="Q4420" s="2">
        <v>183</v>
      </c>
      <c r="R4420" s="2">
        <v>22</v>
      </c>
      <c r="S4420" s="2" t="s">
        <v>31</v>
      </c>
      <c r="T4420" s="5">
        <f t="shared" si="483"/>
        <v>518</v>
      </c>
      <c r="U4420" s="4">
        <f t="shared" si="484"/>
        <v>0.17489155941122095</v>
      </c>
      <c r="V4420" s="4">
        <f t="shared" si="485"/>
        <v>0.17489155941122095</v>
      </c>
      <c r="W4420">
        <f t="shared" si="486"/>
        <v>23</v>
      </c>
      <c r="X4420" t="str">
        <f t="shared" si="487"/>
        <v>Tuesday</v>
      </c>
      <c r="Y4420" s="5" t="str">
        <f t="shared" si="488"/>
        <v>Nov</v>
      </c>
      <c r="Z4420" s="5" t="str">
        <f t="shared" si="489"/>
        <v>6-10</v>
      </c>
    </row>
    <row r="4421" spans="1:26" x14ac:dyDescent="0.25">
      <c r="A4421" s="2" t="s">
        <v>4454</v>
      </c>
      <c r="B4421" s="2" t="s">
        <v>26</v>
      </c>
      <c r="C4421" s="1">
        <v>45979</v>
      </c>
      <c r="D4421" s="3">
        <v>0.97638888888888886</v>
      </c>
      <c r="E4421" s="2" t="s">
        <v>16</v>
      </c>
      <c r="F4421" s="2" t="s">
        <v>18</v>
      </c>
      <c r="G4421" s="2">
        <v>56053</v>
      </c>
      <c r="H4421" s="2">
        <v>5</v>
      </c>
      <c r="I4421" s="2">
        <v>186</v>
      </c>
      <c r="J4421" s="2">
        <v>12144</v>
      </c>
      <c r="K4421" s="2">
        <v>8820</v>
      </c>
      <c r="L4421" s="2">
        <v>341</v>
      </c>
      <c r="M4421" s="2">
        <v>31</v>
      </c>
      <c r="N4421" s="2">
        <v>21</v>
      </c>
      <c r="O4421" s="2">
        <v>43</v>
      </c>
      <c r="P4421" s="2">
        <v>69</v>
      </c>
      <c r="Q4421" s="2">
        <v>170</v>
      </c>
      <c r="R4421" s="2">
        <v>6</v>
      </c>
      <c r="S4421" s="2" t="s">
        <v>31</v>
      </c>
      <c r="T4421" s="5">
        <f t="shared" si="483"/>
        <v>436</v>
      </c>
      <c r="U4421" s="4">
        <f t="shared" si="484"/>
        <v>0.15735107844361587</v>
      </c>
      <c r="V4421" s="4">
        <f t="shared" si="485"/>
        <v>0.15735107844361587</v>
      </c>
      <c r="W4421">
        <f t="shared" si="486"/>
        <v>23</v>
      </c>
      <c r="X4421" t="str">
        <f t="shared" si="487"/>
        <v>Tuesday</v>
      </c>
      <c r="Y4421" s="5" t="str">
        <f t="shared" si="488"/>
        <v>Nov</v>
      </c>
      <c r="Z4421" s="5" t="str">
        <f t="shared" si="489"/>
        <v>3-5</v>
      </c>
    </row>
    <row r="4422" spans="1:26" x14ac:dyDescent="0.25">
      <c r="A4422" s="2" t="s">
        <v>4455</v>
      </c>
      <c r="B4422" s="2" t="s">
        <v>26</v>
      </c>
      <c r="C4422" s="1">
        <v>45979</v>
      </c>
      <c r="D4422" s="3">
        <v>0.98541666666666672</v>
      </c>
      <c r="E4422" s="2" t="s">
        <v>17</v>
      </c>
      <c r="F4422" s="2" t="s">
        <v>36</v>
      </c>
      <c r="G4422" s="2">
        <v>56040</v>
      </c>
      <c r="H4422" s="2">
        <v>7</v>
      </c>
      <c r="I4422" s="2">
        <v>20</v>
      </c>
      <c r="J4422" s="2">
        <v>7953</v>
      </c>
      <c r="K4422" s="2">
        <v>6841</v>
      </c>
      <c r="L4422" s="2">
        <v>84</v>
      </c>
      <c r="M4422" s="2">
        <v>9</v>
      </c>
      <c r="N4422" s="2">
        <v>8</v>
      </c>
      <c r="O4422" s="2">
        <v>0</v>
      </c>
      <c r="P4422" s="2">
        <v>100</v>
      </c>
      <c r="Q4422" s="2">
        <v>123</v>
      </c>
      <c r="R4422" s="2">
        <v>3</v>
      </c>
      <c r="S4422" s="2" t="s">
        <v>31</v>
      </c>
      <c r="T4422" s="5">
        <f t="shared" si="483"/>
        <v>101</v>
      </c>
      <c r="U4422" s="4">
        <f t="shared" si="484"/>
        <v>0.12207351891506067</v>
      </c>
      <c r="V4422" s="4">
        <f t="shared" si="485"/>
        <v>0.12207351891506067</v>
      </c>
      <c r="W4422">
        <f t="shared" si="486"/>
        <v>23</v>
      </c>
      <c r="X4422" t="str">
        <f t="shared" si="487"/>
        <v>Tuesday</v>
      </c>
      <c r="Y4422" s="5" t="str">
        <f t="shared" si="488"/>
        <v>Nov</v>
      </c>
      <c r="Z4422" s="5" t="str">
        <f t="shared" si="489"/>
        <v>6-10</v>
      </c>
    </row>
    <row r="4423" spans="1:26" x14ac:dyDescent="0.25">
      <c r="A4423" s="2" t="s">
        <v>4456</v>
      </c>
      <c r="B4423" s="2" t="s">
        <v>26</v>
      </c>
      <c r="C4423" s="1">
        <v>45980</v>
      </c>
      <c r="D4423" s="3">
        <v>0.48472222222222222</v>
      </c>
      <c r="E4423" s="2" t="s">
        <v>15</v>
      </c>
      <c r="F4423" s="2" t="s">
        <v>30</v>
      </c>
      <c r="G4423" s="2">
        <v>56255</v>
      </c>
      <c r="H4423" s="2">
        <v>7</v>
      </c>
      <c r="I4423" s="2">
        <v>160</v>
      </c>
      <c r="J4423" s="2">
        <v>24331</v>
      </c>
      <c r="K4423" s="2">
        <v>18840</v>
      </c>
      <c r="L4423" s="2">
        <v>586</v>
      </c>
      <c r="M4423" s="2">
        <v>76</v>
      </c>
      <c r="N4423" s="2">
        <v>148</v>
      </c>
      <c r="O4423" s="2">
        <v>105</v>
      </c>
      <c r="P4423" s="2">
        <v>112</v>
      </c>
      <c r="Q4423" s="2">
        <v>748</v>
      </c>
      <c r="R4423" s="2">
        <v>75</v>
      </c>
      <c r="S4423" s="2" t="s">
        <v>31</v>
      </c>
      <c r="T4423" s="5">
        <f t="shared" si="483"/>
        <v>915</v>
      </c>
      <c r="U4423" s="4">
        <f t="shared" si="484"/>
        <v>0.33490356412763311</v>
      </c>
      <c r="V4423" s="4">
        <f t="shared" si="485"/>
        <v>0.33490356412763311</v>
      </c>
      <c r="W4423">
        <f t="shared" si="486"/>
        <v>11</v>
      </c>
      <c r="X4423" t="str">
        <f t="shared" si="487"/>
        <v>Wednesday</v>
      </c>
      <c r="Y4423" s="5" t="str">
        <f t="shared" si="488"/>
        <v>Nov</v>
      </c>
      <c r="Z4423" s="5" t="str">
        <f t="shared" si="489"/>
        <v>6-10</v>
      </c>
    </row>
    <row r="4424" spans="1:26" x14ac:dyDescent="0.25">
      <c r="A4424" s="2" t="s">
        <v>4457</v>
      </c>
      <c r="B4424" s="2" t="s">
        <v>26</v>
      </c>
      <c r="C4424" s="1">
        <v>45980</v>
      </c>
      <c r="D4424" s="3">
        <v>0.52986111111111112</v>
      </c>
      <c r="E4424" s="2" t="s">
        <v>19</v>
      </c>
      <c r="F4424" s="2" t="s">
        <v>44</v>
      </c>
      <c r="G4424" s="2">
        <v>56089</v>
      </c>
      <c r="H4424" s="2">
        <v>10</v>
      </c>
      <c r="I4424" s="2">
        <v>430</v>
      </c>
      <c r="J4424" s="2">
        <v>21638</v>
      </c>
      <c r="K4424" s="2">
        <v>15280</v>
      </c>
      <c r="L4424" s="2">
        <v>581</v>
      </c>
      <c r="M4424" s="2">
        <v>60</v>
      </c>
      <c r="N4424" s="2">
        <v>115</v>
      </c>
      <c r="O4424" s="2">
        <v>347</v>
      </c>
      <c r="P4424" s="2">
        <v>141</v>
      </c>
      <c r="Q4424" s="2">
        <v>345</v>
      </c>
      <c r="R4424" s="2">
        <v>24</v>
      </c>
      <c r="S4424" s="2" t="s">
        <v>31</v>
      </c>
      <c r="T4424" s="5">
        <f t="shared" si="483"/>
        <v>1103</v>
      </c>
      <c r="U4424" s="4">
        <f t="shared" si="484"/>
        <v>0.27242418299488314</v>
      </c>
      <c r="V4424" s="4">
        <f t="shared" si="485"/>
        <v>0.27242418299488314</v>
      </c>
      <c r="W4424">
        <f t="shared" si="486"/>
        <v>12</v>
      </c>
      <c r="X4424" t="str">
        <f t="shared" si="487"/>
        <v>Wednesday</v>
      </c>
      <c r="Y4424" s="5" t="str">
        <f t="shared" si="488"/>
        <v>Nov</v>
      </c>
      <c r="Z4424" s="5" t="str">
        <f t="shared" si="489"/>
        <v>6-10</v>
      </c>
    </row>
    <row r="4425" spans="1:26" x14ac:dyDescent="0.25">
      <c r="A4425" s="2" t="s">
        <v>4458</v>
      </c>
      <c r="B4425" s="2" t="s">
        <v>26</v>
      </c>
      <c r="C4425" s="1">
        <v>45980</v>
      </c>
      <c r="D4425" s="3">
        <v>0.73472222222222228</v>
      </c>
      <c r="E4425" s="2" t="s">
        <v>15</v>
      </c>
      <c r="F4425" s="2" t="s">
        <v>44</v>
      </c>
      <c r="G4425" s="2">
        <v>56170</v>
      </c>
      <c r="H4425" s="2">
        <v>5</v>
      </c>
      <c r="I4425" s="2">
        <v>90</v>
      </c>
      <c r="J4425" s="2">
        <v>27072</v>
      </c>
      <c r="K4425" s="2">
        <v>20664</v>
      </c>
      <c r="L4425" s="2">
        <v>613</v>
      </c>
      <c r="M4425" s="2">
        <v>81</v>
      </c>
      <c r="N4425" s="2">
        <v>108</v>
      </c>
      <c r="O4425" s="2">
        <v>65</v>
      </c>
      <c r="P4425" s="2">
        <v>79</v>
      </c>
      <c r="Q4425" s="2">
        <v>714</v>
      </c>
      <c r="R4425" s="2">
        <v>128</v>
      </c>
      <c r="S4425" s="2" t="s">
        <v>31</v>
      </c>
      <c r="T4425" s="5">
        <f t="shared" si="483"/>
        <v>867</v>
      </c>
      <c r="U4425" s="4">
        <f t="shared" si="484"/>
        <v>0.36788321167883209</v>
      </c>
      <c r="V4425" s="4">
        <f t="shared" si="485"/>
        <v>0.36788321167883209</v>
      </c>
      <c r="W4425">
        <f t="shared" si="486"/>
        <v>17</v>
      </c>
      <c r="X4425" t="str">
        <f t="shared" si="487"/>
        <v>Wednesday</v>
      </c>
      <c r="Y4425" s="5" t="str">
        <f t="shared" si="488"/>
        <v>Nov</v>
      </c>
      <c r="Z4425" s="5" t="str">
        <f t="shared" si="489"/>
        <v>3-5</v>
      </c>
    </row>
    <row r="4426" spans="1:26" x14ac:dyDescent="0.25">
      <c r="A4426" s="2" t="s">
        <v>4459</v>
      </c>
      <c r="B4426" s="2" t="s">
        <v>26</v>
      </c>
      <c r="C4426" s="1">
        <v>45980</v>
      </c>
      <c r="D4426" s="3">
        <v>0.83402777777777781</v>
      </c>
      <c r="E4426" s="2" t="s">
        <v>16</v>
      </c>
      <c r="F4426" s="2" t="s">
        <v>30</v>
      </c>
      <c r="G4426" s="2">
        <v>56293</v>
      </c>
      <c r="H4426" s="2">
        <v>5</v>
      </c>
      <c r="I4426" s="2">
        <v>174</v>
      </c>
      <c r="J4426" s="2">
        <v>21081</v>
      </c>
      <c r="K4426" s="2">
        <v>15939</v>
      </c>
      <c r="L4426" s="2">
        <v>566</v>
      </c>
      <c r="M4426" s="2">
        <v>46</v>
      </c>
      <c r="N4426" s="2">
        <v>36</v>
      </c>
      <c r="O4426" s="2">
        <v>96</v>
      </c>
      <c r="P4426" s="2">
        <v>78</v>
      </c>
      <c r="Q4426" s="2">
        <v>152</v>
      </c>
      <c r="R4426" s="2">
        <v>12</v>
      </c>
      <c r="S4426" s="2" t="s">
        <v>31</v>
      </c>
      <c r="T4426" s="5">
        <f t="shared" si="483"/>
        <v>744</v>
      </c>
      <c r="U4426" s="4">
        <f t="shared" si="484"/>
        <v>0.2831435524843231</v>
      </c>
      <c r="V4426" s="4">
        <f t="shared" si="485"/>
        <v>0.2831435524843231</v>
      </c>
      <c r="W4426">
        <f t="shared" si="486"/>
        <v>20</v>
      </c>
      <c r="X4426" t="str">
        <f t="shared" si="487"/>
        <v>Wednesday</v>
      </c>
      <c r="Y4426" s="5" t="str">
        <f t="shared" si="488"/>
        <v>Nov</v>
      </c>
      <c r="Z4426" s="5" t="str">
        <f t="shared" si="489"/>
        <v>3-5</v>
      </c>
    </row>
    <row r="4427" spans="1:26" x14ac:dyDescent="0.25">
      <c r="A4427" s="2" t="s">
        <v>4460</v>
      </c>
      <c r="B4427" s="2" t="s">
        <v>26</v>
      </c>
      <c r="C4427" s="1">
        <v>45980</v>
      </c>
      <c r="D4427" s="3">
        <v>0.86319444444444449</v>
      </c>
      <c r="E4427" s="2" t="s">
        <v>15</v>
      </c>
      <c r="F4427" s="2" t="s">
        <v>46</v>
      </c>
      <c r="G4427" s="2">
        <v>56288</v>
      </c>
      <c r="H4427" s="2">
        <v>6</v>
      </c>
      <c r="I4427" s="2">
        <v>206</v>
      </c>
      <c r="J4427" s="2">
        <v>58295</v>
      </c>
      <c r="K4427" s="2">
        <v>51670</v>
      </c>
      <c r="L4427" s="2">
        <v>1659</v>
      </c>
      <c r="M4427" s="2">
        <v>153</v>
      </c>
      <c r="N4427" s="2">
        <v>327</v>
      </c>
      <c r="O4427" s="2">
        <v>220</v>
      </c>
      <c r="P4427" s="2">
        <v>368</v>
      </c>
      <c r="Q4427" s="2">
        <v>1240</v>
      </c>
      <c r="R4427" s="2">
        <v>295</v>
      </c>
      <c r="S4427" s="2" t="s">
        <v>31</v>
      </c>
      <c r="T4427" s="5">
        <f t="shared" si="483"/>
        <v>2359</v>
      </c>
      <c r="U4427" s="4">
        <f t="shared" si="484"/>
        <v>0.91795764638999433</v>
      </c>
      <c r="V4427" s="4">
        <f t="shared" si="485"/>
        <v>0.91795764638999433</v>
      </c>
      <c r="W4427">
        <f t="shared" si="486"/>
        <v>20</v>
      </c>
      <c r="X4427" t="str">
        <f t="shared" si="487"/>
        <v>Wednesday</v>
      </c>
      <c r="Y4427" s="5" t="str">
        <f t="shared" si="488"/>
        <v>Nov</v>
      </c>
      <c r="Z4427" s="5" t="str">
        <f t="shared" si="489"/>
        <v>6-10</v>
      </c>
    </row>
    <row r="4428" spans="1:26" x14ac:dyDescent="0.25">
      <c r="A4428" s="2" t="s">
        <v>4461</v>
      </c>
      <c r="B4428" s="2" t="s">
        <v>26</v>
      </c>
      <c r="C4428" s="1">
        <v>45981</v>
      </c>
      <c r="D4428" s="3">
        <v>0.57847222222222228</v>
      </c>
      <c r="E4428" s="2" t="s">
        <v>17</v>
      </c>
      <c r="F4428" s="2" t="s">
        <v>36</v>
      </c>
      <c r="G4428" s="2">
        <v>56044</v>
      </c>
      <c r="H4428" s="2">
        <v>9</v>
      </c>
      <c r="I4428" s="2">
        <v>78</v>
      </c>
      <c r="J4428" s="2">
        <v>16054</v>
      </c>
      <c r="K4428" s="2">
        <v>11116</v>
      </c>
      <c r="L4428" s="2">
        <v>165</v>
      </c>
      <c r="M4428" s="2">
        <v>17</v>
      </c>
      <c r="N4428" s="2">
        <v>15</v>
      </c>
      <c r="O4428" s="2">
        <v>0</v>
      </c>
      <c r="P4428" s="2">
        <v>177</v>
      </c>
      <c r="Q4428" s="2">
        <v>149</v>
      </c>
      <c r="R4428" s="2">
        <v>4</v>
      </c>
      <c r="S4428" s="2" t="s">
        <v>31</v>
      </c>
      <c r="T4428" s="5">
        <f t="shared" si="483"/>
        <v>197</v>
      </c>
      <c r="U4428" s="4">
        <f t="shared" si="484"/>
        <v>0.19834415816144457</v>
      </c>
      <c r="V4428" s="4">
        <f t="shared" si="485"/>
        <v>0.19834415816144457</v>
      </c>
      <c r="W4428">
        <f t="shared" si="486"/>
        <v>13</v>
      </c>
      <c r="X4428" t="str">
        <f t="shared" si="487"/>
        <v>Thursday</v>
      </c>
      <c r="Y4428" s="5" t="str">
        <f t="shared" si="488"/>
        <v>Nov</v>
      </c>
      <c r="Z4428" s="5" t="str">
        <f t="shared" si="489"/>
        <v>6-10</v>
      </c>
    </row>
    <row r="4429" spans="1:26" x14ac:dyDescent="0.25">
      <c r="A4429" s="2" t="s">
        <v>4462</v>
      </c>
      <c r="B4429" s="2" t="s">
        <v>26</v>
      </c>
      <c r="C4429" s="1">
        <v>45981</v>
      </c>
      <c r="D4429" s="3">
        <v>0.62013888888888891</v>
      </c>
      <c r="E4429" s="2" t="s">
        <v>16</v>
      </c>
      <c r="F4429" s="2" t="s">
        <v>38</v>
      </c>
      <c r="G4429" s="2">
        <v>56251</v>
      </c>
      <c r="H4429" s="2">
        <v>8</v>
      </c>
      <c r="I4429" s="2">
        <v>100</v>
      </c>
      <c r="J4429" s="2">
        <v>20620</v>
      </c>
      <c r="K4429" s="2">
        <v>14377</v>
      </c>
      <c r="L4429" s="2">
        <v>403</v>
      </c>
      <c r="M4429" s="2">
        <v>35</v>
      </c>
      <c r="N4429" s="2">
        <v>26</v>
      </c>
      <c r="O4429" s="2">
        <v>72</v>
      </c>
      <c r="P4429" s="2">
        <v>68</v>
      </c>
      <c r="Q4429" s="2">
        <v>171</v>
      </c>
      <c r="R4429" s="2">
        <v>25</v>
      </c>
      <c r="S4429" s="2" t="s">
        <v>31</v>
      </c>
      <c r="T4429" s="5">
        <f t="shared" si="483"/>
        <v>536</v>
      </c>
      <c r="U4429" s="4">
        <f t="shared" si="484"/>
        <v>0.25558656734991381</v>
      </c>
      <c r="V4429" s="4">
        <f t="shared" si="485"/>
        <v>0.25558656734991381</v>
      </c>
      <c r="W4429">
        <f t="shared" si="486"/>
        <v>14</v>
      </c>
      <c r="X4429" t="str">
        <f t="shared" si="487"/>
        <v>Thursday</v>
      </c>
      <c r="Y4429" s="5" t="str">
        <f t="shared" si="488"/>
        <v>Nov</v>
      </c>
      <c r="Z4429" s="5" t="str">
        <f t="shared" si="489"/>
        <v>6-10</v>
      </c>
    </row>
    <row r="4430" spans="1:26" x14ac:dyDescent="0.25">
      <c r="A4430" s="2" t="s">
        <v>4463</v>
      </c>
      <c r="B4430" s="2" t="s">
        <v>26</v>
      </c>
      <c r="C4430" s="1">
        <v>45981</v>
      </c>
      <c r="D4430" s="3">
        <v>0.74930555555555556</v>
      </c>
      <c r="E4430" s="2" t="s">
        <v>19</v>
      </c>
      <c r="F4430" s="2" t="s">
        <v>27</v>
      </c>
      <c r="G4430" s="2">
        <v>56216</v>
      </c>
      <c r="H4430" s="2">
        <v>4</v>
      </c>
      <c r="I4430" s="2">
        <v>411</v>
      </c>
      <c r="J4430" s="2">
        <v>11344</v>
      </c>
      <c r="K4430" s="2">
        <v>8518</v>
      </c>
      <c r="L4430" s="2">
        <v>234</v>
      </c>
      <c r="M4430" s="2">
        <v>31</v>
      </c>
      <c r="N4430" s="2">
        <v>26</v>
      </c>
      <c r="O4430" s="2">
        <v>138</v>
      </c>
      <c r="P4430" s="2">
        <v>21</v>
      </c>
      <c r="Q4430" s="2">
        <v>116</v>
      </c>
      <c r="R4430" s="2">
        <v>19</v>
      </c>
      <c r="S4430" s="2" t="s">
        <v>31</v>
      </c>
      <c r="T4430" s="5">
        <f t="shared" si="483"/>
        <v>429</v>
      </c>
      <c r="U4430" s="4">
        <f t="shared" si="484"/>
        <v>0.1515226981642237</v>
      </c>
      <c r="V4430" s="4">
        <f t="shared" si="485"/>
        <v>0.1515226981642237</v>
      </c>
      <c r="W4430">
        <f t="shared" si="486"/>
        <v>17</v>
      </c>
      <c r="X4430" t="str">
        <f t="shared" si="487"/>
        <v>Thursday</v>
      </c>
      <c r="Y4430" s="5" t="str">
        <f t="shared" si="488"/>
        <v>Nov</v>
      </c>
      <c r="Z4430" s="5" t="str">
        <f t="shared" si="489"/>
        <v>3-5</v>
      </c>
    </row>
    <row r="4431" spans="1:26" x14ac:dyDescent="0.25">
      <c r="A4431" s="2" t="s">
        <v>4464</v>
      </c>
      <c r="B4431" s="2" t="s">
        <v>26</v>
      </c>
      <c r="C4431" s="1">
        <v>45981</v>
      </c>
      <c r="D4431" s="3">
        <v>0.75</v>
      </c>
      <c r="E4431" s="2" t="s">
        <v>15</v>
      </c>
      <c r="F4431" s="2" t="s">
        <v>36</v>
      </c>
      <c r="G4431" s="2">
        <v>56315</v>
      </c>
      <c r="H4431" s="2">
        <v>16</v>
      </c>
      <c r="I4431" s="2">
        <v>64</v>
      </c>
      <c r="J4431" s="2">
        <v>41813</v>
      </c>
      <c r="K4431" s="2">
        <v>32345</v>
      </c>
      <c r="L4431" s="2">
        <v>987</v>
      </c>
      <c r="M4431" s="2">
        <v>69</v>
      </c>
      <c r="N4431" s="2">
        <v>170</v>
      </c>
      <c r="O4431" s="2">
        <v>107</v>
      </c>
      <c r="P4431" s="2">
        <v>66</v>
      </c>
      <c r="Q4431" s="2">
        <v>634</v>
      </c>
      <c r="R4431" s="2">
        <v>154</v>
      </c>
      <c r="S4431" s="2" t="s">
        <v>31</v>
      </c>
      <c r="T4431" s="5">
        <f t="shared" si="483"/>
        <v>1333</v>
      </c>
      <c r="U4431" s="4">
        <f t="shared" si="484"/>
        <v>0.57435851904465951</v>
      </c>
      <c r="V4431" s="4">
        <f t="shared" si="485"/>
        <v>0.57435851904465951</v>
      </c>
      <c r="W4431">
        <f t="shared" si="486"/>
        <v>18</v>
      </c>
      <c r="X4431" t="str">
        <f t="shared" si="487"/>
        <v>Thursday</v>
      </c>
      <c r="Y4431" s="5" t="str">
        <f t="shared" si="488"/>
        <v>Nov</v>
      </c>
      <c r="Z4431" s="5" t="str">
        <f t="shared" si="489"/>
        <v>11+</v>
      </c>
    </row>
    <row r="4432" spans="1:26" x14ac:dyDescent="0.25">
      <c r="A4432" s="2" t="s">
        <v>4465</v>
      </c>
      <c r="B4432" s="2" t="s">
        <v>26</v>
      </c>
      <c r="C4432" s="1">
        <v>45981</v>
      </c>
      <c r="D4432" s="3">
        <v>0.76944444444444449</v>
      </c>
      <c r="E4432" s="2" t="s">
        <v>19</v>
      </c>
      <c r="F4432" s="2" t="s">
        <v>46</v>
      </c>
      <c r="G4432" s="2">
        <v>56346</v>
      </c>
      <c r="H4432" s="2">
        <v>5</v>
      </c>
      <c r="I4432" s="2">
        <v>280</v>
      </c>
      <c r="J4432" s="2">
        <v>20442</v>
      </c>
      <c r="K4432" s="2">
        <v>17306</v>
      </c>
      <c r="L4432" s="2">
        <v>872</v>
      </c>
      <c r="M4432" s="2">
        <v>87</v>
      </c>
      <c r="N4432" s="2">
        <v>71</v>
      </c>
      <c r="O4432" s="2">
        <v>395</v>
      </c>
      <c r="P4432" s="2">
        <v>165</v>
      </c>
      <c r="Q4432" s="2">
        <v>179</v>
      </c>
      <c r="R4432" s="2">
        <v>38</v>
      </c>
      <c r="S4432" s="2" t="s">
        <v>31</v>
      </c>
      <c r="T4432" s="5">
        <f t="shared" si="483"/>
        <v>1425</v>
      </c>
      <c r="U4432" s="4">
        <f t="shared" si="484"/>
        <v>0.30713803996734462</v>
      </c>
      <c r="V4432" s="4">
        <f t="shared" si="485"/>
        <v>0.30713803996734462</v>
      </c>
      <c r="W4432">
        <f t="shared" si="486"/>
        <v>18</v>
      </c>
      <c r="X4432" t="str">
        <f t="shared" si="487"/>
        <v>Thursday</v>
      </c>
      <c r="Y4432" s="5" t="str">
        <f t="shared" si="488"/>
        <v>Nov</v>
      </c>
      <c r="Z4432" s="5" t="str">
        <f t="shared" si="489"/>
        <v>3-5</v>
      </c>
    </row>
    <row r="4433" spans="1:26" x14ac:dyDescent="0.25">
      <c r="A4433" s="2" t="s">
        <v>4466</v>
      </c>
      <c r="B4433" s="2" t="s">
        <v>26</v>
      </c>
      <c r="C4433" s="1">
        <v>45981</v>
      </c>
      <c r="D4433" s="3">
        <v>0.77083333333333337</v>
      </c>
      <c r="E4433" s="2" t="s">
        <v>16</v>
      </c>
      <c r="F4433" s="2" t="s">
        <v>18</v>
      </c>
      <c r="G4433" s="2">
        <v>56268</v>
      </c>
      <c r="H4433" s="2">
        <v>11</v>
      </c>
      <c r="I4433" s="2">
        <v>143</v>
      </c>
      <c r="J4433" s="2">
        <v>27873</v>
      </c>
      <c r="K4433" s="2">
        <v>20558</v>
      </c>
      <c r="L4433" s="2">
        <v>691</v>
      </c>
      <c r="M4433" s="2">
        <v>79</v>
      </c>
      <c r="N4433" s="2">
        <v>51</v>
      </c>
      <c r="O4433" s="2">
        <v>75</v>
      </c>
      <c r="P4433" s="2">
        <v>197</v>
      </c>
      <c r="Q4433" s="2">
        <v>513</v>
      </c>
      <c r="R4433" s="2">
        <v>40</v>
      </c>
      <c r="S4433" s="2" t="s">
        <v>28</v>
      </c>
      <c r="T4433" s="5">
        <f t="shared" si="483"/>
        <v>896</v>
      </c>
      <c r="U4433" s="4">
        <f t="shared" si="484"/>
        <v>0.36535864079050262</v>
      </c>
      <c r="V4433" s="4">
        <f t="shared" si="485"/>
        <v>0.36535864079050262</v>
      </c>
      <c r="W4433">
        <f t="shared" si="486"/>
        <v>18</v>
      </c>
      <c r="X4433" t="str">
        <f t="shared" si="487"/>
        <v>Thursday</v>
      </c>
      <c r="Y4433" s="5" t="str">
        <f t="shared" si="488"/>
        <v>Nov</v>
      </c>
      <c r="Z4433" s="5" t="str">
        <f t="shared" si="489"/>
        <v>11+</v>
      </c>
    </row>
    <row r="4434" spans="1:26" x14ac:dyDescent="0.25">
      <c r="A4434" s="2" t="s">
        <v>4467</v>
      </c>
      <c r="B4434" s="2" t="s">
        <v>26</v>
      </c>
      <c r="C4434" s="1">
        <v>45981</v>
      </c>
      <c r="D4434" s="3">
        <v>0.78402777777777777</v>
      </c>
      <c r="E4434" s="2" t="s">
        <v>19</v>
      </c>
      <c r="F4434" s="2" t="s">
        <v>30</v>
      </c>
      <c r="G4434" s="2">
        <v>56245</v>
      </c>
      <c r="H4434" s="2">
        <v>8</v>
      </c>
      <c r="I4434" s="2">
        <v>435</v>
      </c>
      <c r="J4434" s="2">
        <v>38295</v>
      </c>
      <c r="K4434" s="2">
        <v>28193</v>
      </c>
      <c r="L4434" s="2">
        <v>799</v>
      </c>
      <c r="M4434" s="2">
        <v>143</v>
      </c>
      <c r="N4434" s="2">
        <v>154</v>
      </c>
      <c r="O4434" s="2">
        <v>628</v>
      </c>
      <c r="P4434" s="2">
        <v>145</v>
      </c>
      <c r="Q4434" s="2">
        <v>548</v>
      </c>
      <c r="R4434" s="2">
        <v>40</v>
      </c>
      <c r="S4434" s="2" t="s">
        <v>31</v>
      </c>
      <c r="T4434" s="5">
        <f t="shared" si="483"/>
        <v>1724</v>
      </c>
      <c r="U4434" s="4">
        <f t="shared" si="484"/>
        <v>0.50125344475064448</v>
      </c>
      <c r="V4434" s="4">
        <f t="shared" si="485"/>
        <v>0.50125344475064448</v>
      </c>
      <c r="W4434">
        <f t="shared" si="486"/>
        <v>18</v>
      </c>
      <c r="X4434" t="str">
        <f t="shared" si="487"/>
        <v>Thursday</v>
      </c>
      <c r="Y4434" s="5" t="str">
        <f t="shared" si="488"/>
        <v>Nov</v>
      </c>
      <c r="Z4434" s="5" t="str">
        <f t="shared" si="489"/>
        <v>6-10</v>
      </c>
    </row>
    <row r="4435" spans="1:26" x14ac:dyDescent="0.25">
      <c r="A4435" s="2" t="s">
        <v>4468</v>
      </c>
      <c r="B4435" s="2" t="s">
        <v>26</v>
      </c>
      <c r="C4435" s="1">
        <v>45981</v>
      </c>
      <c r="D4435" s="3">
        <v>0.81597222222222221</v>
      </c>
      <c r="E4435" s="2" t="s">
        <v>16</v>
      </c>
      <c r="F4435" s="2" t="s">
        <v>18</v>
      </c>
      <c r="G4435" s="2">
        <v>56253</v>
      </c>
      <c r="H4435" s="2">
        <v>7</v>
      </c>
      <c r="I4435" s="2">
        <v>163</v>
      </c>
      <c r="J4435" s="2">
        <v>12335</v>
      </c>
      <c r="K4435" s="2">
        <v>8958</v>
      </c>
      <c r="L4435" s="2">
        <v>490</v>
      </c>
      <c r="M4435" s="2">
        <v>42</v>
      </c>
      <c r="N4435" s="2">
        <v>28</v>
      </c>
      <c r="O4435" s="2">
        <v>70</v>
      </c>
      <c r="P4435" s="2">
        <v>42</v>
      </c>
      <c r="Q4435" s="2">
        <v>140</v>
      </c>
      <c r="R4435" s="2">
        <v>18</v>
      </c>
      <c r="S4435" s="2" t="s">
        <v>31</v>
      </c>
      <c r="T4435" s="5">
        <f t="shared" si="483"/>
        <v>630</v>
      </c>
      <c r="U4435" s="4">
        <f t="shared" si="484"/>
        <v>0.15924484027518532</v>
      </c>
      <c r="V4435" s="4">
        <f t="shared" si="485"/>
        <v>0.15924484027518532</v>
      </c>
      <c r="W4435">
        <f t="shared" si="486"/>
        <v>19</v>
      </c>
      <c r="X4435" t="str">
        <f t="shared" si="487"/>
        <v>Thursday</v>
      </c>
      <c r="Y4435" s="5" t="str">
        <f t="shared" si="488"/>
        <v>Nov</v>
      </c>
      <c r="Z4435" s="5" t="str">
        <f t="shared" si="489"/>
        <v>6-10</v>
      </c>
    </row>
    <row r="4436" spans="1:26" x14ac:dyDescent="0.25">
      <c r="A4436" s="2" t="s">
        <v>4469</v>
      </c>
      <c r="B4436" s="2" t="s">
        <v>26</v>
      </c>
      <c r="C4436" s="1">
        <v>45981</v>
      </c>
      <c r="D4436" s="3">
        <v>0.82638888888888884</v>
      </c>
      <c r="E4436" s="2" t="s">
        <v>19</v>
      </c>
      <c r="F4436" s="2" t="s">
        <v>36</v>
      </c>
      <c r="G4436" s="2">
        <v>56234</v>
      </c>
      <c r="H4436" s="2">
        <v>5</v>
      </c>
      <c r="I4436" s="2">
        <v>99</v>
      </c>
      <c r="J4436" s="2">
        <v>30615</v>
      </c>
      <c r="K4436" s="2">
        <v>23804</v>
      </c>
      <c r="L4436" s="2">
        <v>912</v>
      </c>
      <c r="M4436" s="2">
        <v>104</v>
      </c>
      <c r="N4436" s="2">
        <v>112</v>
      </c>
      <c r="O4436" s="2">
        <v>418</v>
      </c>
      <c r="P4436" s="2">
        <v>185</v>
      </c>
      <c r="Q4436" s="2">
        <v>535</v>
      </c>
      <c r="R4436" s="2">
        <v>64</v>
      </c>
      <c r="S4436" s="2" t="s">
        <v>31</v>
      </c>
      <c r="T4436" s="5">
        <f t="shared" si="483"/>
        <v>1546</v>
      </c>
      <c r="U4436" s="4">
        <f t="shared" si="484"/>
        <v>0.42330262830316179</v>
      </c>
      <c r="V4436" s="4">
        <f t="shared" si="485"/>
        <v>0.42330262830316179</v>
      </c>
      <c r="W4436">
        <f t="shared" si="486"/>
        <v>19</v>
      </c>
      <c r="X4436" t="str">
        <f t="shared" si="487"/>
        <v>Thursday</v>
      </c>
      <c r="Y4436" s="5" t="str">
        <f t="shared" si="488"/>
        <v>Nov</v>
      </c>
      <c r="Z4436" s="5" t="str">
        <f t="shared" si="489"/>
        <v>3-5</v>
      </c>
    </row>
    <row r="4437" spans="1:26" x14ac:dyDescent="0.25">
      <c r="A4437" s="2" t="s">
        <v>4470</v>
      </c>
      <c r="B4437" s="2" t="s">
        <v>26</v>
      </c>
      <c r="C4437" s="1">
        <v>45981</v>
      </c>
      <c r="D4437" s="3">
        <v>0.84375</v>
      </c>
      <c r="E4437" s="2" t="s">
        <v>15</v>
      </c>
      <c r="F4437" s="2" t="s">
        <v>30</v>
      </c>
      <c r="G4437" s="2">
        <v>56143</v>
      </c>
      <c r="H4437" s="2">
        <v>6</v>
      </c>
      <c r="I4437" s="2">
        <v>67</v>
      </c>
      <c r="J4437" s="2">
        <v>49506</v>
      </c>
      <c r="K4437" s="2">
        <v>35540</v>
      </c>
      <c r="L4437" s="2">
        <v>1087</v>
      </c>
      <c r="M4437" s="2">
        <v>117</v>
      </c>
      <c r="N4437" s="2">
        <v>204</v>
      </c>
      <c r="O4437" s="2">
        <v>150</v>
      </c>
      <c r="P4437" s="2">
        <v>65</v>
      </c>
      <c r="Q4437" s="2">
        <v>851</v>
      </c>
      <c r="R4437" s="2">
        <v>208</v>
      </c>
      <c r="S4437" s="2" t="s">
        <v>31</v>
      </c>
      <c r="T4437" s="5">
        <f t="shared" si="483"/>
        <v>1558</v>
      </c>
      <c r="U4437" s="4">
        <f t="shared" si="484"/>
        <v>0.63302637906773773</v>
      </c>
      <c r="V4437" s="4">
        <f t="shared" si="485"/>
        <v>0.63302637906773773</v>
      </c>
      <c r="W4437">
        <f t="shared" si="486"/>
        <v>20</v>
      </c>
      <c r="X4437" t="str">
        <f t="shared" si="487"/>
        <v>Thursday</v>
      </c>
      <c r="Y4437" s="5" t="str">
        <f t="shared" si="488"/>
        <v>Nov</v>
      </c>
      <c r="Z4437" s="5" t="str">
        <f t="shared" si="489"/>
        <v>6-10</v>
      </c>
    </row>
    <row r="4438" spans="1:26" x14ac:dyDescent="0.25">
      <c r="A4438" s="2" t="s">
        <v>4471</v>
      </c>
      <c r="B4438" s="2" t="s">
        <v>26</v>
      </c>
      <c r="C4438" s="1">
        <v>45981</v>
      </c>
      <c r="D4438" s="3">
        <v>0.86250000000000004</v>
      </c>
      <c r="E4438" s="2" t="s">
        <v>19</v>
      </c>
      <c r="F4438" s="2" t="s">
        <v>46</v>
      </c>
      <c r="G4438" s="2">
        <v>56139</v>
      </c>
      <c r="H4438" s="2">
        <v>3</v>
      </c>
      <c r="I4438" s="2">
        <v>568</v>
      </c>
      <c r="J4438" s="2">
        <v>22863</v>
      </c>
      <c r="K4438" s="2">
        <v>18750</v>
      </c>
      <c r="L4438" s="2">
        <v>1213</v>
      </c>
      <c r="M4438" s="2">
        <v>137</v>
      </c>
      <c r="N4438" s="2">
        <v>144</v>
      </c>
      <c r="O4438" s="2">
        <v>633</v>
      </c>
      <c r="P4438" s="2">
        <v>129</v>
      </c>
      <c r="Q4438" s="2">
        <v>206</v>
      </c>
      <c r="R4438" s="2">
        <v>37</v>
      </c>
      <c r="S4438" s="2" t="s">
        <v>31</v>
      </c>
      <c r="T4438" s="5">
        <f t="shared" si="483"/>
        <v>2127</v>
      </c>
      <c r="U4438" s="4">
        <f t="shared" si="484"/>
        <v>0.33399241169240634</v>
      </c>
      <c r="V4438" s="4">
        <f t="shared" si="485"/>
        <v>0.33399241169240634</v>
      </c>
      <c r="W4438">
        <f t="shared" si="486"/>
        <v>20</v>
      </c>
      <c r="X4438" t="str">
        <f t="shared" si="487"/>
        <v>Thursday</v>
      </c>
      <c r="Y4438" s="5" t="str">
        <f t="shared" si="488"/>
        <v>Nov</v>
      </c>
      <c r="Z4438" s="5" t="str">
        <f t="shared" si="489"/>
        <v>3-5</v>
      </c>
    </row>
    <row r="4439" spans="1:26" x14ac:dyDescent="0.25">
      <c r="A4439" s="2" t="s">
        <v>4472</v>
      </c>
      <c r="B4439" s="2" t="s">
        <v>26</v>
      </c>
      <c r="C4439" s="1">
        <v>45981</v>
      </c>
      <c r="D4439" s="3">
        <v>0.88749999999999996</v>
      </c>
      <c r="E4439" s="2" t="s">
        <v>16</v>
      </c>
      <c r="F4439" s="2" t="s">
        <v>30</v>
      </c>
      <c r="G4439" s="2">
        <v>56099</v>
      </c>
      <c r="H4439" s="2">
        <v>8</v>
      </c>
      <c r="I4439" s="2">
        <v>174</v>
      </c>
      <c r="J4439" s="2">
        <v>12424</v>
      </c>
      <c r="K4439" s="2">
        <v>10730</v>
      </c>
      <c r="L4439" s="2">
        <v>413</v>
      </c>
      <c r="M4439" s="2">
        <v>29</v>
      </c>
      <c r="N4439" s="2">
        <v>22</v>
      </c>
      <c r="O4439" s="2">
        <v>50</v>
      </c>
      <c r="P4439" s="2">
        <v>81</v>
      </c>
      <c r="Q4439" s="2">
        <v>261</v>
      </c>
      <c r="R4439" s="2">
        <v>16</v>
      </c>
      <c r="S4439" s="2" t="s">
        <v>31</v>
      </c>
      <c r="T4439" s="5">
        <f t="shared" si="483"/>
        <v>514</v>
      </c>
      <c r="U4439" s="4">
        <f t="shared" si="484"/>
        <v>0.19126900657765736</v>
      </c>
      <c r="V4439" s="4">
        <f t="shared" si="485"/>
        <v>0.19126900657765736</v>
      </c>
      <c r="W4439">
        <f t="shared" si="486"/>
        <v>21</v>
      </c>
      <c r="X4439" t="str">
        <f t="shared" si="487"/>
        <v>Thursday</v>
      </c>
      <c r="Y4439" s="5" t="str">
        <f t="shared" si="488"/>
        <v>Nov</v>
      </c>
      <c r="Z4439" s="5" t="str">
        <f t="shared" si="489"/>
        <v>6-10</v>
      </c>
    </row>
    <row r="4440" spans="1:26" x14ac:dyDescent="0.25">
      <c r="A4440" s="2" t="s">
        <v>4473</v>
      </c>
      <c r="B4440" s="2" t="s">
        <v>26</v>
      </c>
      <c r="C4440" s="1">
        <v>45981</v>
      </c>
      <c r="D4440" s="3">
        <v>0.90208333333333335</v>
      </c>
      <c r="E4440" s="2" t="s">
        <v>16</v>
      </c>
      <c r="F4440" s="2" t="s">
        <v>44</v>
      </c>
      <c r="G4440" s="2">
        <v>56164</v>
      </c>
      <c r="H4440" s="2">
        <v>7</v>
      </c>
      <c r="I4440" s="2">
        <v>165</v>
      </c>
      <c r="J4440" s="2">
        <v>18666</v>
      </c>
      <c r="K4440" s="2">
        <v>15142</v>
      </c>
      <c r="L4440" s="2">
        <v>733</v>
      </c>
      <c r="M4440" s="2">
        <v>93</v>
      </c>
      <c r="N4440" s="2">
        <v>49</v>
      </c>
      <c r="O4440" s="2">
        <v>125</v>
      </c>
      <c r="P4440" s="2">
        <v>65</v>
      </c>
      <c r="Q4440" s="2">
        <v>148</v>
      </c>
      <c r="R4440" s="2">
        <v>33</v>
      </c>
      <c r="S4440" s="2" t="s">
        <v>28</v>
      </c>
      <c r="T4440" s="5">
        <f t="shared" si="483"/>
        <v>1000</v>
      </c>
      <c r="U4440" s="4">
        <f t="shared" si="484"/>
        <v>0.26960330460793391</v>
      </c>
      <c r="V4440" s="4">
        <f t="shared" si="485"/>
        <v>0.26960330460793391</v>
      </c>
      <c r="W4440">
        <f t="shared" si="486"/>
        <v>21</v>
      </c>
      <c r="X4440" t="str">
        <f t="shared" si="487"/>
        <v>Thursday</v>
      </c>
      <c r="Y4440" s="5" t="str">
        <f t="shared" si="488"/>
        <v>Nov</v>
      </c>
      <c r="Z4440" s="5" t="str">
        <f t="shared" si="489"/>
        <v>6-10</v>
      </c>
    </row>
    <row r="4441" spans="1:26" x14ac:dyDescent="0.25">
      <c r="A4441" s="2" t="s">
        <v>4474</v>
      </c>
      <c r="B4441" s="2" t="s">
        <v>26</v>
      </c>
      <c r="C4441" s="1">
        <v>45981</v>
      </c>
      <c r="D4441" s="3">
        <v>0.93194444444444446</v>
      </c>
      <c r="E4441" s="2" t="s">
        <v>17</v>
      </c>
      <c r="F4441" s="2" t="s">
        <v>36</v>
      </c>
      <c r="G4441" s="2">
        <v>56292</v>
      </c>
      <c r="H4441" s="2">
        <v>5</v>
      </c>
      <c r="I4441" s="2">
        <v>39</v>
      </c>
      <c r="J4441" s="2">
        <v>13900</v>
      </c>
      <c r="K4441" s="2">
        <v>11236</v>
      </c>
      <c r="L4441" s="2">
        <v>236</v>
      </c>
      <c r="M4441" s="2">
        <v>33</v>
      </c>
      <c r="N4441" s="2">
        <v>36</v>
      </c>
      <c r="O4441" s="2">
        <v>0</v>
      </c>
      <c r="P4441" s="2">
        <v>170</v>
      </c>
      <c r="Q4441" s="2">
        <v>184</v>
      </c>
      <c r="R4441" s="2">
        <v>8</v>
      </c>
      <c r="S4441" s="2" t="s">
        <v>31</v>
      </c>
      <c r="T4441" s="5">
        <f t="shared" si="483"/>
        <v>305</v>
      </c>
      <c r="U4441" s="4">
        <f t="shared" si="484"/>
        <v>0.19960207489518936</v>
      </c>
      <c r="V4441" s="4">
        <f t="shared" si="485"/>
        <v>0.19960207489518936</v>
      </c>
      <c r="W4441">
        <f t="shared" si="486"/>
        <v>22</v>
      </c>
      <c r="X4441" t="str">
        <f t="shared" si="487"/>
        <v>Thursday</v>
      </c>
      <c r="Y4441" s="5" t="str">
        <f t="shared" si="488"/>
        <v>Nov</v>
      </c>
      <c r="Z4441" s="5" t="str">
        <f t="shared" si="489"/>
        <v>3-5</v>
      </c>
    </row>
    <row r="4442" spans="1:26" x14ac:dyDescent="0.25">
      <c r="A4442" s="2" t="s">
        <v>4475</v>
      </c>
      <c r="B4442" s="2" t="s">
        <v>26</v>
      </c>
      <c r="C4442" s="1">
        <v>45982</v>
      </c>
      <c r="D4442" s="3">
        <v>0.34166666666666667</v>
      </c>
      <c r="E4442" s="2" t="s">
        <v>19</v>
      </c>
      <c r="F4442" s="2" t="s">
        <v>38</v>
      </c>
      <c r="G4442" s="2">
        <v>56075</v>
      </c>
      <c r="H4442" s="2">
        <v>6</v>
      </c>
      <c r="I4442" s="2">
        <v>171</v>
      </c>
      <c r="J4442" s="2">
        <v>10942</v>
      </c>
      <c r="K4442" s="2">
        <v>9540</v>
      </c>
      <c r="L4442" s="2">
        <v>528</v>
      </c>
      <c r="M4442" s="2">
        <v>62</v>
      </c>
      <c r="N4442" s="2">
        <v>78</v>
      </c>
      <c r="O4442" s="2">
        <v>294</v>
      </c>
      <c r="P4442" s="2">
        <v>52</v>
      </c>
      <c r="Q4442" s="2">
        <v>77</v>
      </c>
      <c r="R4442" s="2">
        <v>22</v>
      </c>
      <c r="S4442" s="2" t="s">
        <v>31</v>
      </c>
      <c r="T4442" s="5">
        <f t="shared" si="483"/>
        <v>962</v>
      </c>
      <c r="U4442" s="4">
        <f t="shared" si="484"/>
        <v>0.17012929112795364</v>
      </c>
      <c r="V4442" s="4">
        <f t="shared" si="485"/>
        <v>0.17012929112795364</v>
      </c>
      <c r="W4442">
        <f t="shared" si="486"/>
        <v>8</v>
      </c>
      <c r="X4442" t="str">
        <f t="shared" si="487"/>
        <v>Friday</v>
      </c>
      <c r="Y4442" s="5" t="str">
        <f t="shared" si="488"/>
        <v>Nov</v>
      </c>
      <c r="Z4442" s="5" t="str">
        <f t="shared" si="489"/>
        <v>6-10</v>
      </c>
    </row>
    <row r="4443" spans="1:26" x14ac:dyDescent="0.25">
      <c r="A4443" s="2" t="s">
        <v>4476</v>
      </c>
      <c r="B4443" s="2" t="s">
        <v>26</v>
      </c>
      <c r="C4443" s="1">
        <v>45982</v>
      </c>
      <c r="D4443" s="3">
        <v>0.35694444444444445</v>
      </c>
      <c r="E4443" s="2" t="s">
        <v>15</v>
      </c>
      <c r="F4443" s="2" t="s">
        <v>38</v>
      </c>
      <c r="G4443" s="2">
        <v>56097</v>
      </c>
      <c r="H4443" s="2">
        <v>13</v>
      </c>
      <c r="I4443" s="2">
        <v>95</v>
      </c>
      <c r="J4443" s="2">
        <v>22795</v>
      </c>
      <c r="K4443" s="2">
        <v>17539</v>
      </c>
      <c r="L4443" s="2">
        <v>879</v>
      </c>
      <c r="M4443" s="2">
        <v>93</v>
      </c>
      <c r="N4443" s="2">
        <v>152</v>
      </c>
      <c r="O4443" s="2">
        <v>120</v>
      </c>
      <c r="P4443" s="2">
        <v>111</v>
      </c>
      <c r="Q4443" s="2">
        <v>330</v>
      </c>
      <c r="R4443" s="2">
        <v>76</v>
      </c>
      <c r="S4443" s="2" t="s">
        <v>31</v>
      </c>
      <c r="T4443" s="5">
        <f t="shared" si="483"/>
        <v>1244</v>
      </c>
      <c r="U4443" s="4">
        <f t="shared" si="484"/>
        <v>0.31265486567909156</v>
      </c>
      <c r="V4443" s="4">
        <f t="shared" si="485"/>
        <v>0.31265486567909156</v>
      </c>
      <c r="W4443">
        <f t="shared" si="486"/>
        <v>8</v>
      </c>
      <c r="X4443" t="str">
        <f t="shared" si="487"/>
        <v>Friday</v>
      </c>
      <c r="Y4443" s="5" t="str">
        <f t="shared" si="488"/>
        <v>Nov</v>
      </c>
      <c r="Z4443" s="5" t="str">
        <f t="shared" si="489"/>
        <v>11+</v>
      </c>
    </row>
    <row r="4444" spans="1:26" x14ac:dyDescent="0.25">
      <c r="A4444" s="2" t="s">
        <v>4477</v>
      </c>
      <c r="B4444" s="2" t="s">
        <v>26</v>
      </c>
      <c r="C4444" s="1">
        <v>45982</v>
      </c>
      <c r="D4444" s="3">
        <v>0.50069444444444444</v>
      </c>
      <c r="E4444" s="2" t="s">
        <v>19</v>
      </c>
      <c r="F4444" s="2" t="s">
        <v>27</v>
      </c>
      <c r="G4444" s="2">
        <v>56141</v>
      </c>
      <c r="H4444" s="2">
        <v>12</v>
      </c>
      <c r="I4444" s="2">
        <v>120</v>
      </c>
      <c r="J4444" s="2">
        <v>25566</v>
      </c>
      <c r="K4444" s="2">
        <v>17662</v>
      </c>
      <c r="L4444" s="2">
        <v>639</v>
      </c>
      <c r="M4444" s="2">
        <v>75</v>
      </c>
      <c r="N4444" s="2">
        <v>77</v>
      </c>
      <c r="O4444" s="2">
        <v>564</v>
      </c>
      <c r="P4444" s="2">
        <v>156</v>
      </c>
      <c r="Q4444" s="2">
        <v>254</v>
      </c>
      <c r="R4444" s="2">
        <v>40</v>
      </c>
      <c r="S4444" s="2" t="s">
        <v>31</v>
      </c>
      <c r="T4444" s="5">
        <f t="shared" si="483"/>
        <v>1355</v>
      </c>
      <c r="U4444" s="4">
        <f t="shared" si="484"/>
        <v>0.31460073742897349</v>
      </c>
      <c r="V4444" s="4">
        <f t="shared" si="485"/>
        <v>0.31460073742897349</v>
      </c>
      <c r="W4444">
        <f t="shared" si="486"/>
        <v>12</v>
      </c>
      <c r="X4444" t="str">
        <f t="shared" si="487"/>
        <v>Friday</v>
      </c>
      <c r="Y4444" s="5" t="str">
        <f t="shared" si="488"/>
        <v>Nov</v>
      </c>
      <c r="Z4444" s="5" t="str">
        <f t="shared" si="489"/>
        <v>11+</v>
      </c>
    </row>
    <row r="4445" spans="1:26" x14ac:dyDescent="0.25">
      <c r="A4445" s="2" t="s">
        <v>4478</v>
      </c>
      <c r="B4445" s="2" t="s">
        <v>26</v>
      </c>
      <c r="C4445" s="1">
        <v>45982</v>
      </c>
      <c r="D4445" s="3">
        <v>0.51458333333333328</v>
      </c>
      <c r="E4445" s="2" t="s">
        <v>15</v>
      </c>
      <c r="F4445" s="2" t="s">
        <v>36</v>
      </c>
      <c r="G4445" s="2">
        <v>56409</v>
      </c>
      <c r="H4445" s="2">
        <v>9</v>
      </c>
      <c r="I4445" s="2">
        <v>150</v>
      </c>
      <c r="J4445" s="2">
        <v>39942</v>
      </c>
      <c r="K4445" s="2">
        <v>28075</v>
      </c>
      <c r="L4445" s="2">
        <v>998</v>
      </c>
      <c r="M4445" s="2">
        <v>129</v>
      </c>
      <c r="N4445" s="2">
        <v>223</v>
      </c>
      <c r="O4445" s="2">
        <v>177</v>
      </c>
      <c r="P4445" s="2">
        <v>114</v>
      </c>
      <c r="Q4445" s="2">
        <v>1032</v>
      </c>
      <c r="R4445" s="2">
        <v>180</v>
      </c>
      <c r="S4445" s="2" t="s">
        <v>31</v>
      </c>
      <c r="T4445" s="5">
        <f t="shared" si="483"/>
        <v>1527</v>
      </c>
      <c r="U4445" s="4">
        <f t="shared" si="484"/>
        <v>0.49770426704958426</v>
      </c>
      <c r="V4445" s="4">
        <f t="shared" si="485"/>
        <v>0.49770426704958426</v>
      </c>
      <c r="W4445">
        <f t="shared" si="486"/>
        <v>12</v>
      </c>
      <c r="X4445" t="str">
        <f t="shared" si="487"/>
        <v>Friday</v>
      </c>
      <c r="Y4445" s="5" t="str">
        <f t="shared" si="488"/>
        <v>Nov</v>
      </c>
      <c r="Z4445" s="5" t="str">
        <f t="shared" si="489"/>
        <v>6-10</v>
      </c>
    </row>
    <row r="4446" spans="1:26" x14ac:dyDescent="0.25">
      <c r="A4446" s="2" t="s">
        <v>4479</v>
      </c>
      <c r="B4446" s="2" t="s">
        <v>26</v>
      </c>
      <c r="C4446" s="1">
        <v>45982</v>
      </c>
      <c r="D4446" s="3">
        <v>0.52013888888888893</v>
      </c>
      <c r="E4446" s="2" t="s">
        <v>15</v>
      </c>
      <c r="F4446" s="2" t="s">
        <v>27</v>
      </c>
      <c r="G4446" s="2">
        <v>56157</v>
      </c>
      <c r="H4446" s="2">
        <v>1</v>
      </c>
      <c r="I4446" s="2">
        <v>155</v>
      </c>
      <c r="J4446" s="2">
        <v>29541</v>
      </c>
      <c r="K4446" s="2">
        <v>22265</v>
      </c>
      <c r="L4446" s="2">
        <v>837</v>
      </c>
      <c r="M4446" s="2">
        <v>79</v>
      </c>
      <c r="N4446" s="2">
        <v>137</v>
      </c>
      <c r="O4446" s="2">
        <v>98</v>
      </c>
      <c r="P4446" s="2">
        <v>48</v>
      </c>
      <c r="Q4446" s="2">
        <v>613</v>
      </c>
      <c r="R4446" s="2">
        <v>83</v>
      </c>
      <c r="S4446" s="2" t="s">
        <v>31</v>
      </c>
      <c r="T4446" s="5">
        <f t="shared" si="483"/>
        <v>1151</v>
      </c>
      <c r="U4446" s="4">
        <f t="shared" si="484"/>
        <v>0.39647773207258225</v>
      </c>
      <c r="V4446" s="4">
        <f t="shared" si="485"/>
        <v>0.39647773207258225</v>
      </c>
      <c r="W4446">
        <f t="shared" si="486"/>
        <v>12</v>
      </c>
      <c r="X4446" t="str">
        <f t="shared" si="487"/>
        <v>Friday</v>
      </c>
      <c r="Y4446" s="5" t="str">
        <f t="shared" si="488"/>
        <v>Nov</v>
      </c>
      <c r="Z4446" s="5" t="str">
        <f t="shared" si="489"/>
        <v>0-2</v>
      </c>
    </row>
    <row r="4447" spans="1:26" x14ac:dyDescent="0.25">
      <c r="A4447" s="2" t="s">
        <v>4480</v>
      </c>
      <c r="B4447" s="2" t="s">
        <v>26</v>
      </c>
      <c r="C4447" s="1">
        <v>45982</v>
      </c>
      <c r="D4447" s="3">
        <v>0.76111111111111107</v>
      </c>
      <c r="E4447" s="2" t="s">
        <v>19</v>
      </c>
      <c r="F4447" s="2" t="s">
        <v>49</v>
      </c>
      <c r="G4447" s="2">
        <v>56009</v>
      </c>
      <c r="H4447" s="2">
        <v>11</v>
      </c>
      <c r="I4447" s="2">
        <v>372</v>
      </c>
      <c r="J4447" s="2">
        <v>44688</v>
      </c>
      <c r="K4447" s="2">
        <v>40226</v>
      </c>
      <c r="L4447" s="2">
        <v>1676</v>
      </c>
      <c r="M4447" s="2">
        <v>214</v>
      </c>
      <c r="N4447" s="2">
        <v>220</v>
      </c>
      <c r="O4447" s="2">
        <v>1592</v>
      </c>
      <c r="P4447" s="2">
        <v>127</v>
      </c>
      <c r="Q4447" s="2">
        <v>1072</v>
      </c>
      <c r="R4447" s="2">
        <v>51</v>
      </c>
      <c r="S4447" s="2" t="s">
        <v>28</v>
      </c>
      <c r="T4447" s="5">
        <f t="shared" si="483"/>
        <v>3702</v>
      </c>
      <c r="U4447" s="4">
        <f t="shared" si="484"/>
        <v>0.71820600260672396</v>
      </c>
      <c r="V4447" s="4">
        <f t="shared" si="485"/>
        <v>0.71820600260672396</v>
      </c>
      <c r="W4447">
        <f t="shared" si="486"/>
        <v>18</v>
      </c>
      <c r="X4447" t="str">
        <f t="shared" si="487"/>
        <v>Friday</v>
      </c>
      <c r="Y4447" s="5" t="str">
        <f t="shared" si="488"/>
        <v>Nov</v>
      </c>
      <c r="Z4447" s="5" t="str">
        <f t="shared" si="489"/>
        <v>11+</v>
      </c>
    </row>
    <row r="4448" spans="1:26" x14ac:dyDescent="0.25">
      <c r="A4448" s="2" t="s">
        <v>4481</v>
      </c>
      <c r="B4448" s="2" t="s">
        <v>26</v>
      </c>
      <c r="C4448" s="1">
        <v>45982</v>
      </c>
      <c r="D4448" s="3">
        <v>0.77708333333333335</v>
      </c>
      <c r="E4448" s="2" t="s">
        <v>16</v>
      </c>
      <c r="F4448" s="2" t="s">
        <v>44</v>
      </c>
      <c r="G4448" s="2">
        <v>56243</v>
      </c>
      <c r="H4448" s="2">
        <v>9</v>
      </c>
      <c r="I4448" s="2">
        <v>103</v>
      </c>
      <c r="J4448" s="2">
        <v>15391</v>
      </c>
      <c r="K4448" s="2">
        <v>10679</v>
      </c>
      <c r="L4448" s="2">
        <v>324</v>
      </c>
      <c r="M4448" s="2">
        <v>25</v>
      </c>
      <c r="N4448" s="2">
        <v>20</v>
      </c>
      <c r="O4448" s="2">
        <v>39</v>
      </c>
      <c r="P4448" s="2">
        <v>58</v>
      </c>
      <c r="Q4448" s="2">
        <v>79</v>
      </c>
      <c r="R4448" s="2">
        <v>7</v>
      </c>
      <c r="S4448" s="2" t="s">
        <v>31</v>
      </c>
      <c r="T4448" s="5">
        <f t="shared" si="483"/>
        <v>408</v>
      </c>
      <c r="U4448" s="4">
        <f t="shared" si="484"/>
        <v>0.18987251746884057</v>
      </c>
      <c r="V4448" s="4">
        <f t="shared" si="485"/>
        <v>0.18987251746884057</v>
      </c>
      <c r="W4448">
        <f t="shared" si="486"/>
        <v>18</v>
      </c>
      <c r="X4448" t="str">
        <f t="shared" si="487"/>
        <v>Friday</v>
      </c>
      <c r="Y4448" s="5" t="str">
        <f t="shared" si="488"/>
        <v>Nov</v>
      </c>
      <c r="Z4448" s="5" t="str">
        <f t="shared" si="489"/>
        <v>6-10</v>
      </c>
    </row>
    <row r="4449" spans="1:26" x14ac:dyDescent="0.25">
      <c r="A4449" s="2" t="s">
        <v>4482</v>
      </c>
      <c r="B4449" s="2" t="s">
        <v>26</v>
      </c>
      <c r="C4449" s="1">
        <v>45982</v>
      </c>
      <c r="D4449" s="3">
        <v>0.80902777777777779</v>
      </c>
      <c r="E4449" s="2" t="s">
        <v>15</v>
      </c>
      <c r="F4449" s="2" t="s">
        <v>49</v>
      </c>
      <c r="G4449" s="2">
        <v>56305</v>
      </c>
      <c r="H4449" s="2">
        <v>4</v>
      </c>
      <c r="I4449" s="2">
        <v>71</v>
      </c>
      <c r="J4449" s="2">
        <v>32383</v>
      </c>
      <c r="K4449" s="2">
        <v>26386</v>
      </c>
      <c r="L4449" s="2">
        <v>1168</v>
      </c>
      <c r="M4449" s="2">
        <v>133</v>
      </c>
      <c r="N4449" s="2">
        <v>262</v>
      </c>
      <c r="O4449" s="2">
        <v>137</v>
      </c>
      <c r="P4449" s="2">
        <v>96</v>
      </c>
      <c r="Q4449" s="2">
        <v>1087</v>
      </c>
      <c r="R4449" s="2">
        <v>66</v>
      </c>
      <c r="S4449" s="2" t="s">
        <v>31</v>
      </c>
      <c r="T4449" s="5">
        <f t="shared" si="483"/>
        <v>1700</v>
      </c>
      <c r="U4449" s="4">
        <f t="shared" si="484"/>
        <v>0.4686262321285854</v>
      </c>
      <c r="V4449" s="4">
        <f t="shared" si="485"/>
        <v>0.4686262321285854</v>
      </c>
      <c r="W4449">
        <f t="shared" si="486"/>
        <v>19</v>
      </c>
      <c r="X4449" t="str">
        <f t="shared" si="487"/>
        <v>Friday</v>
      </c>
      <c r="Y4449" s="5" t="str">
        <f t="shared" si="488"/>
        <v>Nov</v>
      </c>
      <c r="Z4449" s="5" t="str">
        <f t="shared" si="489"/>
        <v>3-5</v>
      </c>
    </row>
    <row r="4450" spans="1:26" x14ac:dyDescent="0.25">
      <c r="A4450" s="2" t="s">
        <v>4483</v>
      </c>
      <c r="B4450" s="2" t="s">
        <v>26</v>
      </c>
      <c r="C4450" s="1">
        <v>45982</v>
      </c>
      <c r="D4450" s="3">
        <v>0.83194444444444449</v>
      </c>
      <c r="E4450" s="2" t="s">
        <v>17</v>
      </c>
      <c r="F4450" s="2" t="s">
        <v>49</v>
      </c>
      <c r="G4450" s="2">
        <v>56124</v>
      </c>
      <c r="H4450" s="2">
        <v>9</v>
      </c>
      <c r="I4450" s="2">
        <v>40</v>
      </c>
      <c r="J4450" s="2">
        <v>12835</v>
      </c>
      <c r="K4450" s="2">
        <v>8981</v>
      </c>
      <c r="L4450" s="2">
        <v>211</v>
      </c>
      <c r="M4450" s="2">
        <v>23</v>
      </c>
      <c r="N4450" s="2">
        <v>20</v>
      </c>
      <c r="O4450" s="2">
        <v>0</v>
      </c>
      <c r="P4450" s="2">
        <v>129</v>
      </c>
      <c r="Q4450" s="2">
        <v>86</v>
      </c>
      <c r="R4450" s="2">
        <v>3</v>
      </c>
      <c r="S4450" s="2" t="s">
        <v>31</v>
      </c>
      <c r="T4450" s="5">
        <f t="shared" si="483"/>
        <v>254</v>
      </c>
      <c r="U4450" s="4">
        <f t="shared" si="484"/>
        <v>0.16002066851970637</v>
      </c>
      <c r="V4450" s="4">
        <f t="shared" si="485"/>
        <v>0.16002066851970637</v>
      </c>
      <c r="W4450">
        <f t="shared" si="486"/>
        <v>19</v>
      </c>
      <c r="X4450" t="str">
        <f t="shared" si="487"/>
        <v>Friday</v>
      </c>
      <c r="Y4450" s="5" t="str">
        <f t="shared" si="488"/>
        <v>Nov</v>
      </c>
      <c r="Z4450" s="5" t="str">
        <f t="shared" si="489"/>
        <v>6-10</v>
      </c>
    </row>
    <row r="4451" spans="1:26" x14ac:dyDescent="0.25">
      <c r="A4451" s="2" t="s">
        <v>4484</v>
      </c>
      <c r="B4451" s="2" t="s">
        <v>26</v>
      </c>
      <c r="C4451" s="1">
        <v>45982</v>
      </c>
      <c r="D4451" s="3">
        <v>0.84583333333333333</v>
      </c>
      <c r="E4451" s="2" t="s">
        <v>17</v>
      </c>
      <c r="F4451" s="2" t="s">
        <v>46</v>
      </c>
      <c r="G4451" s="2">
        <v>56115</v>
      </c>
      <c r="H4451" s="2">
        <v>13</v>
      </c>
      <c r="I4451" s="2">
        <v>33</v>
      </c>
      <c r="J4451" s="2">
        <v>15299</v>
      </c>
      <c r="K4451" s="2">
        <v>11037</v>
      </c>
      <c r="L4451" s="2">
        <v>173</v>
      </c>
      <c r="M4451" s="2">
        <v>24</v>
      </c>
      <c r="N4451" s="2">
        <v>25</v>
      </c>
      <c r="O4451" s="2">
        <v>0</v>
      </c>
      <c r="P4451" s="2">
        <v>83</v>
      </c>
      <c r="Q4451" s="2">
        <v>194</v>
      </c>
      <c r="R4451" s="2">
        <v>4</v>
      </c>
      <c r="S4451" s="2" t="s">
        <v>31</v>
      </c>
      <c r="T4451" s="5">
        <f t="shared" si="483"/>
        <v>222</v>
      </c>
      <c r="U4451" s="4">
        <f t="shared" si="484"/>
        <v>0.19668537824111201</v>
      </c>
      <c r="V4451" s="4">
        <f t="shared" si="485"/>
        <v>0.19668537824111201</v>
      </c>
      <c r="W4451">
        <f t="shared" si="486"/>
        <v>20</v>
      </c>
      <c r="X4451" t="str">
        <f t="shared" si="487"/>
        <v>Friday</v>
      </c>
      <c r="Y4451" s="5" t="str">
        <f t="shared" si="488"/>
        <v>Nov</v>
      </c>
      <c r="Z4451" s="5" t="str">
        <f t="shared" si="489"/>
        <v>11+</v>
      </c>
    </row>
    <row r="4452" spans="1:26" x14ac:dyDescent="0.25">
      <c r="A4452" s="2" t="s">
        <v>4485</v>
      </c>
      <c r="B4452" s="2" t="s">
        <v>26</v>
      </c>
      <c r="C4452" s="1">
        <v>45982</v>
      </c>
      <c r="D4452" s="3">
        <v>0.91180555555555554</v>
      </c>
      <c r="E4452" s="2" t="s">
        <v>19</v>
      </c>
      <c r="F4452" s="2" t="s">
        <v>46</v>
      </c>
      <c r="G4452" s="2">
        <v>56219</v>
      </c>
      <c r="H4452" s="2">
        <v>8</v>
      </c>
      <c r="I4452" s="2">
        <v>272</v>
      </c>
      <c r="J4452" s="2">
        <v>25175</v>
      </c>
      <c r="K4452" s="2">
        <v>22343</v>
      </c>
      <c r="L4452" s="2">
        <v>1076</v>
      </c>
      <c r="M4452" s="2">
        <v>83</v>
      </c>
      <c r="N4452" s="2">
        <v>145</v>
      </c>
      <c r="O4452" s="2">
        <v>508</v>
      </c>
      <c r="P4452" s="2">
        <v>168</v>
      </c>
      <c r="Q4452" s="2">
        <v>668</v>
      </c>
      <c r="R4452" s="2">
        <v>51</v>
      </c>
      <c r="S4452" s="2" t="s">
        <v>31</v>
      </c>
      <c r="T4452" s="5">
        <f t="shared" si="483"/>
        <v>1812</v>
      </c>
      <c r="U4452" s="4">
        <f t="shared" si="484"/>
        <v>0.39742791582916809</v>
      </c>
      <c r="V4452" s="4">
        <f t="shared" si="485"/>
        <v>0.39742791582916809</v>
      </c>
      <c r="W4452">
        <f t="shared" si="486"/>
        <v>21</v>
      </c>
      <c r="X4452" t="str">
        <f t="shared" si="487"/>
        <v>Friday</v>
      </c>
      <c r="Y4452" s="5" t="str">
        <f t="shared" si="488"/>
        <v>Nov</v>
      </c>
      <c r="Z4452" s="5" t="str">
        <f t="shared" si="489"/>
        <v>6-10</v>
      </c>
    </row>
    <row r="4453" spans="1:26" x14ac:dyDescent="0.25">
      <c r="A4453" s="2" t="s">
        <v>4486</v>
      </c>
      <c r="B4453" s="2" t="s">
        <v>26</v>
      </c>
      <c r="C4453" s="1">
        <v>45983</v>
      </c>
      <c r="D4453" s="3">
        <v>0.22222222222222221</v>
      </c>
      <c r="E4453" s="2" t="s">
        <v>16</v>
      </c>
      <c r="F4453" s="2" t="s">
        <v>30</v>
      </c>
      <c r="G4453" s="2">
        <v>56199</v>
      </c>
      <c r="H4453" s="2">
        <v>7</v>
      </c>
      <c r="I4453" s="2">
        <v>135</v>
      </c>
      <c r="J4453" s="2">
        <v>17654</v>
      </c>
      <c r="K4453" s="2">
        <v>12764</v>
      </c>
      <c r="L4453" s="2">
        <v>347</v>
      </c>
      <c r="M4453" s="2">
        <v>25</v>
      </c>
      <c r="N4453" s="2">
        <v>25</v>
      </c>
      <c r="O4453" s="2">
        <v>50</v>
      </c>
      <c r="P4453" s="2">
        <v>37</v>
      </c>
      <c r="Q4453" s="2">
        <v>307</v>
      </c>
      <c r="R4453" s="2">
        <v>29</v>
      </c>
      <c r="S4453" s="2" t="s">
        <v>31</v>
      </c>
      <c r="T4453" s="5">
        <f t="shared" si="483"/>
        <v>447</v>
      </c>
      <c r="U4453" s="4">
        <f t="shared" si="484"/>
        <v>0.22712147902987598</v>
      </c>
      <c r="V4453" s="4">
        <f t="shared" si="485"/>
        <v>0.22712147902987598</v>
      </c>
      <c r="W4453">
        <f t="shared" si="486"/>
        <v>5</v>
      </c>
      <c r="X4453" t="str">
        <f t="shared" si="487"/>
        <v>Saturday</v>
      </c>
      <c r="Y4453" s="5" t="str">
        <f t="shared" si="488"/>
        <v>Nov</v>
      </c>
      <c r="Z4453" s="5" t="str">
        <f t="shared" si="489"/>
        <v>6-10</v>
      </c>
    </row>
    <row r="4454" spans="1:26" x14ac:dyDescent="0.25">
      <c r="A4454" s="2" t="s">
        <v>4487</v>
      </c>
      <c r="B4454" s="2" t="s">
        <v>26</v>
      </c>
      <c r="C4454" s="1">
        <v>45983</v>
      </c>
      <c r="D4454" s="3">
        <v>0.29166666666666669</v>
      </c>
      <c r="E4454" s="2" t="s">
        <v>16</v>
      </c>
      <c r="F4454" s="2" t="s">
        <v>49</v>
      </c>
      <c r="G4454" s="2">
        <v>56314</v>
      </c>
      <c r="H4454" s="2">
        <v>3</v>
      </c>
      <c r="I4454" s="2">
        <v>164</v>
      </c>
      <c r="J4454" s="2">
        <v>22616</v>
      </c>
      <c r="K4454" s="2">
        <v>16269</v>
      </c>
      <c r="L4454" s="2">
        <v>1093</v>
      </c>
      <c r="M4454" s="2">
        <v>120</v>
      </c>
      <c r="N4454" s="2">
        <v>61</v>
      </c>
      <c r="O4454" s="2">
        <v>102</v>
      </c>
      <c r="P4454" s="2">
        <v>68</v>
      </c>
      <c r="Q4454" s="2">
        <v>293</v>
      </c>
      <c r="R4454" s="2">
        <v>19</v>
      </c>
      <c r="S4454" s="2" t="s">
        <v>31</v>
      </c>
      <c r="T4454" s="5">
        <f t="shared" si="483"/>
        <v>1376</v>
      </c>
      <c r="U4454" s="4">
        <f t="shared" si="484"/>
        <v>0.28889796498206483</v>
      </c>
      <c r="V4454" s="4">
        <f t="shared" si="485"/>
        <v>0.28889796498206483</v>
      </c>
      <c r="W4454">
        <f t="shared" si="486"/>
        <v>7</v>
      </c>
      <c r="X4454" t="str">
        <f t="shared" si="487"/>
        <v>Saturday</v>
      </c>
      <c r="Y4454" s="5" t="str">
        <f t="shared" si="488"/>
        <v>Nov</v>
      </c>
      <c r="Z4454" s="5" t="str">
        <f t="shared" si="489"/>
        <v>3-5</v>
      </c>
    </row>
    <row r="4455" spans="1:26" x14ac:dyDescent="0.25">
      <c r="A4455" s="2" t="s">
        <v>4488</v>
      </c>
      <c r="B4455" s="2" t="s">
        <v>26</v>
      </c>
      <c r="C4455" s="1">
        <v>45983</v>
      </c>
      <c r="D4455" s="3">
        <v>0.31736111111111109</v>
      </c>
      <c r="E4455" s="2" t="s">
        <v>19</v>
      </c>
      <c r="F4455" s="2" t="s">
        <v>38</v>
      </c>
      <c r="G4455" s="2">
        <v>56374</v>
      </c>
      <c r="H4455" s="2">
        <v>7</v>
      </c>
      <c r="I4455" s="2">
        <v>168</v>
      </c>
      <c r="J4455" s="2">
        <v>82397</v>
      </c>
      <c r="K4455" s="2">
        <v>64940</v>
      </c>
      <c r="L4455" s="2">
        <v>3698</v>
      </c>
      <c r="M4455" s="2">
        <v>320</v>
      </c>
      <c r="N4455" s="2">
        <v>355</v>
      </c>
      <c r="O4455" s="2">
        <v>1573</v>
      </c>
      <c r="P4455" s="2">
        <v>864</v>
      </c>
      <c r="Q4455" s="2">
        <v>1378</v>
      </c>
      <c r="R4455" s="2">
        <v>169</v>
      </c>
      <c r="S4455" s="2" t="s">
        <v>31</v>
      </c>
      <c r="T4455" s="5">
        <f t="shared" si="483"/>
        <v>5946</v>
      </c>
      <c r="U4455" s="4">
        <f t="shared" si="484"/>
        <v>1.151949480256856</v>
      </c>
      <c r="V4455" s="4">
        <f t="shared" si="485"/>
        <v>1.151949480256856</v>
      </c>
      <c r="W4455">
        <f t="shared" si="486"/>
        <v>7</v>
      </c>
      <c r="X4455" t="str">
        <f t="shared" si="487"/>
        <v>Saturday</v>
      </c>
      <c r="Y4455" s="5" t="str">
        <f t="shared" si="488"/>
        <v>Nov</v>
      </c>
      <c r="Z4455" s="5" t="str">
        <f t="shared" si="489"/>
        <v>6-10</v>
      </c>
    </row>
    <row r="4456" spans="1:26" x14ac:dyDescent="0.25">
      <c r="A4456" s="2" t="s">
        <v>4489</v>
      </c>
      <c r="B4456" s="2" t="s">
        <v>26</v>
      </c>
      <c r="C4456" s="1">
        <v>45983</v>
      </c>
      <c r="D4456" s="3">
        <v>0.33194444444444443</v>
      </c>
      <c r="E4456" s="2" t="s">
        <v>19</v>
      </c>
      <c r="F4456" s="2" t="s">
        <v>36</v>
      </c>
      <c r="G4456" s="2">
        <v>56404</v>
      </c>
      <c r="H4456" s="2">
        <v>7</v>
      </c>
      <c r="I4456" s="2">
        <v>145</v>
      </c>
      <c r="J4456" s="2">
        <v>17173</v>
      </c>
      <c r="K4456" s="2">
        <v>13384</v>
      </c>
      <c r="L4456" s="2">
        <v>437</v>
      </c>
      <c r="M4456" s="2">
        <v>84</v>
      </c>
      <c r="N4456" s="2">
        <v>53</v>
      </c>
      <c r="O4456" s="2">
        <v>282</v>
      </c>
      <c r="P4456" s="2">
        <v>133</v>
      </c>
      <c r="Q4456" s="2">
        <v>286</v>
      </c>
      <c r="R4456" s="2">
        <v>14</v>
      </c>
      <c r="S4456" s="2" t="s">
        <v>31</v>
      </c>
      <c r="T4456" s="5">
        <f t="shared" si="483"/>
        <v>856</v>
      </c>
      <c r="U4456" s="4">
        <f t="shared" si="484"/>
        <v>0.23728813559322035</v>
      </c>
      <c r="V4456" s="4">
        <f t="shared" si="485"/>
        <v>0.23728813559322035</v>
      </c>
      <c r="W4456">
        <f t="shared" si="486"/>
        <v>7</v>
      </c>
      <c r="X4456" t="str">
        <f t="shared" si="487"/>
        <v>Saturday</v>
      </c>
      <c r="Y4456" s="5" t="str">
        <f t="shared" si="488"/>
        <v>Nov</v>
      </c>
      <c r="Z4456" s="5" t="str">
        <f t="shared" si="489"/>
        <v>6-10</v>
      </c>
    </row>
    <row r="4457" spans="1:26" x14ac:dyDescent="0.25">
      <c r="A4457" s="2" t="s">
        <v>4490</v>
      </c>
      <c r="B4457" s="2" t="s">
        <v>26</v>
      </c>
      <c r="C4457" s="1">
        <v>45983</v>
      </c>
      <c r="D4457" s="3">
        <v>0.4777777777777778</v>
      </c>
      <c r="E4457" s="2" t="s">
        <v>16</v>
      </c>
      <c r="F4457" s="2" t="s">
        <v>46</v>
      </c>
      <c r="G4457" s="2">
        <v>56245</v>
      </c>
      <c r="H4457" s="2">
        <v>8</v>
      </c>
      <c r="I4457" s="2">
        <v>265</v>
      </c>
      <c r="J4457" s="2">
        <v>19325</v>
      </c>
      <c r="K4457" s="2">
        <v>14013</v>
      </c>
      <c r="L4457" s="2">
        <v>697</v>
      </c>
      <c r="M4457" s="2">
        <v>66</v>
      </c>
      <c r="N4457" s="2">
        <v>42</v>
      </c>
      <c r="O4457" s="2">
        <v>93</v>
      </c>
      <c r="P4457" s="2">
        <v>76</v>
      </c>
      <c r="Q4457" s="2">
        <v>364</v>
      </c>
      <c r="R4457" s="2">
        <v>13</v>
      </c>
      <c r="S4457" s="2" t="s">
        <v>31</v>
      </c>
      <c r="T4457" s="5">
        <f t="shared" si="483"/>
        <v>898</v>
      </c>
      <c r="U4457" s="4">
        <f t="shared" si="484"/>
        <v>0.24914214596853054</v>
      </c>
      <c r="V4457" s="4">
        <f t="shared" si="485"/>
        <v>0.24914214596853054</v>
      </c>
      <c r="W4457">
        <f t="shared" si="486"/>
        <v>11</v>
      </c>
      <c r="X4457" t="str">
        <f t="shared" si="487"/>
        <v>Saturday</v>
      </c>
      <c r="Y4457" s="5" t="str">
        <f t="shared" si="488"/>
        <v>Nov</v>
      </c>
      <c r="Z4457" s="5" t="str">
        <f t="shared" si="489"/>
        <v>6-10</v>
      </c>
    </row>
    <row r="4458" spans="1:26" x14ac:dyDescent="0.25">
      <c r="A4458" s="2" t="s">
        <v>4491</v>
      </c>
      <c r="B4458" s="2" t="s">
        <v>26</v>
      </c>
      <c r="C4458" s="1">
        <v>45983</v>
      </c>
      <c r="D4458" s="3">
        <v>0.47847222222222224</v>
      </c>
      <c r="E4458" s="2" t="s">
        <v>15</v>
      </c>
      <c r="F4458" s="2" t="s">
        <v>44</v>
      </c>
      <c r="G4458" s="2">
        <v>56029</v>
      </c>
      <c r="H4458" s="2">
        <v>5</v>
      </c>
      <c r="I4458" s="2">
        <v>69</v>
      </c>
      <c r="J4458" s="2">
        <v>45025</v>
      </c>
      <c r="K4458" s="2">
        <v>33076</v>
      </c>
      <c r="L4458" s="2">
        <v>1265</v>
      </c>
      <c r="M4458" s="2">
        <v>113</v>
      </c>
      <c r="N4458" s="2">
        <v>314</v>
      </c>
      <c r="O4458" s="2">
        <v>217</v>
      </c>
      <c r="P4458" s="2">
        <v>225</v>
      </c>
      <c r="Q4458" s="2">
        <v>405</v>
      </c>
      <c r="R4458" s="2">
        <v>147</v>
      </c>
      <c r="S4458" s="2" t="s">
        <v>31</v>
      </c>
      <c r="T4458" s="5">
        <f t="shared" si="483"/>
        <v>1909</v>
      </c>
      <c r="U4458" s="4">
        <f t="shared" si="484"/>
        <v>0.59033714683467486</v>
      </c>
      <c r="V4458" s="4">
        <f t="shared" si="485"/>
        <v>0.59033714683467486</v>
      </c>
      <c r="W4458">
        <f t="shared" si="486"/>
        <v>11</v>
      </c>
      <c r="X4458" t="str">
        <f t="shared" si="487"/>
        <v>Saturday</v>
      </c>
      <c r="Y4458" s="5" t="str">
        <f t="shared" si="488"/>
        <v>Nov</v>
      </c>
      <c r="Z4458" s="5" t="str">
        <f t="shared" si="489"/>
        <v>3-5</v>
      </c>
    </row>
    <row r="4459" spans="1:26" x14ac:dyDescent="0.25">
      <c r="A4459" s="2" t="s">
        <v>4492</v>
      </c>
      <c r="B4459" s="2" t="s">
        <v>26</v>
      </c>
      <c r="C4459" s="1">
        <v>45983</v>
      </c>
      <c r="D4459" s="3">
        <v>0.51111111111111107</v>
      </c>
      <c r="E4459" s="2" t="s">
        <v>15</v>
      </c>
      <c r="F4459" s="2" t="s">
        <v>49</v>
      </c>
      <c r="G4459" s="2">
        <v>56315</v>
      </c>
      <c r="H4459" s="2">
        <v>11</v>
      </c>
      <c r="I4459" s="2">
        <v>136</v>
      </c>
      <c r="J4459" s="2">
        <v>68142</v>
      </c>
      <c r="K4459" s="2">
        <v>51031</v>
      </c>
      <c r="L4459" s="2">
        <v>2135</v>
      </c>
      <c r="M4459" s="2">
        <v>179</v>
      </c>
      <c r="N4459" s="2">
        <v>407</v>
      </c>
      <c r="O4459" s="2">
        <v>215</v>
      </c>
      <c r="P4459" s="2">
        <v>147</v>
      </c>
      <c r="Q4459" s="2">
        <v>1736</v>
      </c>
      <c r="R4459" s="2">
        <v>181</v>
      </c>
      <c r="S4459" s="2" t="s">
        <v>31</v>
      </c>
      <c r="T4459" s="5">
        <f t="shared" si="483"/>
        <v>2936</v>
      </c>
      <c r="U4459" s="4">
        <f t="shared" si="484"/>
        <v>0.90617064725206431</v>
      </c>
      <c r="V4459" s="4">
        <f t="shared" si="485"/>
        <v>0.90617064725206431</v>
      </c>
      <c r="W4459">
        <f t="shared" si="486"/>
        <v>12</v>
      </c>
      <c r="X4459" t="str">
        <f t="shared" si="487"/>
        <v>Saturday</v>
      </c>
      <c r="Y4459" s="5" t="str">
        <f t="shared" si="488"/>
        <v>Nov</v>
      </c>
      <c r="Z4459" s="5" t="str">
        <f t="shared" si="489"/>
        <v>11+</v>
      </c>
    </row>
    <row r="4460" spans="1:26" x14ac:dyDescent="0.25">
      <c r="A4460" s="2" t="s">
        <v>4493</v>
      </c>
      <c r="B4460" s="2" t="s">
        <v>26</v>
      </c>
      <c r="C4460" s="1">
        <v>45983</v>
      </c>
      <c r="D4460" s="3">
        <v>0.58333333333333337</v>
      </c>
      <c r="E4460" s="2" t="s">
        <v>17</v>
      </c>
      <c r="F4460" s="2" t="s">
        <v>38</v>
      </c>
      <c r="G4460" s="2">
        <v>56284</v>
      </c>
      <c r="H4460" s="2">
        <v>11</v>
      </c>
      <c r="I4460" s="2">
        <v>38</v>
      </c>
      <c r="J4460" s="2">
        <v>4296</v>
      </c>
      <c r="K4460" s="2">
        <v>3738</v>
      </c>
      <c r="L4460" s="2">
        <v>58</v>
      </c>
      <c r="M4460" s="2">
        <v>6</v>
      </c>
      <c r="N4460" s="2">
        <v>5</v>
      </c>
      <c r="O4460" s="2">
        <v>0</v>
      </c>
      <c r="P4460" s="2">
        <v>37</v>
      </c>
      <c r="Q4460" s="2">
        <v>48</v>
      </c>
      <c r="R4460" s="2">
        <v>2</v>
      </c>
      <c r="S4460" s="2" t="s">
        <v>31</v>
      </c>
      <c r="T4460" s="5">
        <f t="shared" si="483"/>
        <v>69</v>
      </c>
      <c r="U4460" s="4">
        <f t="shared" si="484"/>
        <v>6.6413190249449222E-2</v>
      </c>
      <c r="V4460" s="4">
        <f t="shared" si="485"/>
        <v>6.6413190249449222E-2</v>
      </c>
      <c r="W4460">
        <f t="shared" si="486"/>
        <v>14</v>
      </c>
      <c r="X4460" t="str">
        <f t="shared" si="487"/>
        <v>Saturday</v>
      </c>
      <c r="Y4460" s="5" t="str">
        <f t="shared" si="488"/>
        <v>Nov</v>
      </c>
      <c r="Z4460" s="5" t="str">
        <f t="shared" si="489"/>
        <v>11+</v>
      </c>
    </row>
    <row r="4461" spans="1:26" x14ac:dyDescent="0.25">
      <c r="A4461" s="2" t="s">
        <v>4494</v>
      </c>
      <c r="B4461" s="2" t="s">
        <v>26</v>
      </c>
      <c r="C4461" s="1">
        <v>45983</v>
      </c>
      <c r="D4461" s="3">
        <v>0.59166666666666667</v>
      </c>
      <c r="E4461" s="2" t="s">
        <v>15</v>
      </c>
      <c r="F4461" s="2" t="s">
        <v>46</v>
      </c>
      <c r="G4461" s="2">
        <v>56137</v>
      </c>
      <c r="H4461" s="2">
        <v>5</v>
      </c>
      <c r="I4461" s="2">
        <v>71</v>
      </c>
      <c r="J4461" s="2">
        <v>33188</v>
      </c>
      <c r="K4461" s="2">
        <v>29391</v>
      </c>
      <c r="L4461" s="2">
        <v>1392</v>
      </c>
      <c r="M4461" s="2">
        <v>167</v>
      </c>
      <c r="N4461" s="2">
        <v>345</v>
      </c>
      <c r="O4461" s="2">
        <v>198</v>
      </c>
      <c r="P4461" s="2">
        <v>134</v>
      </c>
      <c r="Q4461" s="2">
        <v>502</v>
      </c>
      <c r="R4461" s="2">
        <v>63</v>
      </c>
      <c r="S4461" s="2" t="s">
        <v>31</v>
      </c>
      <c r="T4461" s="5">
        <f t="shared" si="483"/>
        <v>2102</v>
      </c>
      <c r="U4461" s="4">
        <f t="shared" si="484"/>
        <v>0.52355843739423202</v>
      </c>
      <c r="V4461" s="4">
        <f t="shared" si="485"/>
        <v>0.52355843739423202</v>
      </c>
      <c r="W4461">
        <f t="shared" si="486"/>
        <v>14</v>
      </c>
      <c r="X4461" t="str">
        <f t="shared" si="487"/>
        <v>Saturday</v>
      </c>
      <c r="Y4461" s="5" t="str">
        <f t="shared" si="488"/>
        <v>Nov</v>
      </c>
      <c r="Z4461" s="5" t="str">
        <f t="shared" si="489"/>
        <v>3-5</v>
      </c>
    </row>
    <row r="4462" spans="1:26" x14ac:dyDescent="0.25">
      <c r="A4462" s="2" t="s">
        <v>4495</v>
      </c>
      <c r="B4462" s="2" t="s">
        <v>26</v>
      </c>
      <c r="C4462" s="1">
        <v>45983</v>
      </c>
      <c r="D4462" s="3">
        <v>0.61944444444444446</v>
      </c>
      <c r="E4462" s="2" t="s">
        <v>15</v>
      </c>
      <c r="F4462" s="2" t="s">
        <v>27</v>
      </c>
      <c r="G4462" s="2">
        <v>56325</v>
      </c>
      <c r="H4462" s="2">
        <v>11</v>
      </c>
      <c r="I4462" s="2">
        <v>44</v>
      </c>
      <c r="J4462" s="2">
        <v>38063</v>
      </c>
      <c r="K4462" s="2">
        <v>26300</v>
      </c>
      <c r="L4462" s="2">
        <v>630</v>
      </c>
      <c r="M4462" s="2">
        <v>50</v>
      </c>
      <c r="N4462" s="2">
        <v>135</v>
      </c>
      <c r="O4462" s="2">
        <v>125</v>
      </c>
      <c r="P4462" s="2">
        <v>124</v>
      </c>
      <c r="Q4462" s="2">
        <v>967</v>
      </c>
      <c r="R4462" s="2">
        <v>143</v>
      </c>
      <c r="S4462" s="2" t="s">
        <v>31</v>
      </c>
      <c r="T4462" s="5">
        <f t="shared" si="483"/>
        <v>940</v>
      </c>
      <c r="U4462" s="4">
        <f t="shared" si="484"/>
        <v>0.4669329782512206</v>
      </c>
      <c r="V4462" s="4">
        <f t="shared" si="485"/>
        <v>0.4669329782512206</v>
      </c>
      <c r="W4462">
        <f t="shared" si="486"/>
        <v>14</v>
      </c>
      <c r="X4462" t="str">
        <f t="shared" si="487"/>
        <v>Saturday</v>
      </c>
      <c r="Y4462" s="5" t="str">
        <f t="shared" si="488"/>
        <v>Nov</v>
      </c>
      <c r="Z4462" s="5" t="str">
        <f t="shared" si="489"/>
        <v>11+</v>
      </c>
    </row>
    <row r="4463" spans="1:26" x14ac:dyDescent="0.25">
      <c r="A4463" s="2" t="s">
        <v>4496</v>
      </c>
      <c r="B4463" s="2" t="s">
        <v>26</v>
      </c>
      <c r="C4463" s="1">
        <v>45983</v>
      </c>
      <c r="D4463" s="3">
        <v>0.65763888888888888</v>
      </c>
      <c r="E4463" s="2" t="s">
        <v>16</v>
      </c>
      <c r="F4463" s="2" t="s">
        <v>36</v>
      </c>
      <c r="G4463" s="2">
        <v>56346</v>
      </c>
      <c r="H4463" s="2">
        <v>14</v>
      </c>
      <c r="I4463" s="2">
        <v>134</v>
      </c>
      <c r="J4463" s="2">
        <v>34124</v>
      </c>
      <c r="K4463" s="2">
        <v>23805</v>
      </c>
      <c r="L4463" s="2">
        <v>553</v>
      </c>
      <c r="M4463" s="2">
        <v>44</v>
      </c>
      <c r="N4463" s="2">
        <v>27</v>
      </c>
      <c r="O4463" s="2">
        <v>55</v>
      </c>
      <c r="P4463" s="2">
        <v>99</v>
      </c>
      <c r="Q4463" s="2">
        <v>223</v>
      </c>
      <c r="R4463" s="2">
        <v>20</v>
      </c>
      <c r="S4463" s="2" t="s">
        <v>28</v>
      </c>
      <c r="T4463" s="5">
        <f t="shared" si="483"/>
        <v>679</v>
      </c>
      <c r="U4463" s="4">
        <f t="shared" si="484"/>
        <v>0.42247896922585454</v>
      </c>
      <c r="V4463" s="4">
        <f t="shared" si="485"/>
        <v>0.42247896922585454</v>
      </c>
      <c r="W4463">
        <f t="shared" si="486"/>
        <v>15</v>
      </c>
      <c r="X4463" t="str">
        <f t="shared" si="487"/>
        <v>Saturday</v>
      </c>
      <c r="Y4463" s="5" t="str">
        <f t="shared" si="488"/>
        <v>Nov</v>
      </c>
      <c r="Z4463" s="5" t="str">
        <f t="shared" si="489"/>
        <v>11+</v>
      </c>
    </row>
    <row r="4464" spans="1:26" x14ac:dyDescent="0.25">
      <c r="A4464" s="2" t="s">
        <v>4497</v>
      </c>
      <c r="B4464" s="2" t="s">
        <v>26</v>
      </c>
      <c r="C4464" s="1">
        <v>45983</v>
      </c>
      <c r="D4464" s="3">
        <v>0.73402777777777772</v>
      </c>
      <c r="E4464" s="2" t="s">
        <v>17</v>
      </c>
      <c r="F4464" s="2" t="s">
        <v>18</v>
      </c>
      <c r="G4464" s="2">
        <v>56196</v>
      </c>
      <c r="H4464" s="2">
        <v>7</v>
      </c>
      <c r="I4464" s="2">
        <v>34</v>
      </c>
      <c r="J4464" s="2">
        <v>8842</v>
      </c>
      <c r="K4464" s="2">
        <v>6613</v>
      </c>
      <c r="L4464" s="2">
        <v>118</v>
      </c>
      <c r="M4464" s="2">
        <v>19</v>
      </c>
      <c r="N4464" s="2">
        <v>13</v>
      </c>
      <c r="O4464" s="2">
        <v>0</v>
      </c>
      <c r="P4464" s="2">
        <v>113</v>
      </c>
      <c r="Q4464" s="2">
        <v>91</v>
      </c>
      <c r="R4464" s="2">
        <v>2</v>
      </c>
      <c r="S4464" s="2" t="s">
        <v>31</v>
      </c>
      <c r="T4464" s="5">
        <f t="shared" si="483"/>
        <v>150</v>
      </c>
      <c r="U4464" s="4">
        <f t="shared" si="484"/>
        <v>0.11767741476261656</v>
      </c>
      <c r="V4464" s="4">
        <f t="shared" si="485"/>
        <v>0.11767741476261656</v>
      </c>
      <c r="W4464">
        <f t="shared" si="486"/>
        <v>17</v>
      </c>
      <c r="X4464" t="str">
        <f t="shared" si="487"/>
        <v>Saturday</v>
      </c>
      <c r="Y4464" s="5" t="str">
        <f t="shared" si="488"/>
        <v>Nov</v>
      </c>
      <c r="Z4464" s="5" t="str">
        <f t="shared" si="489"/>
        <v>6-10</v>
      </c>
    </row>
    <row r="4465" spans="1:26" x14ac:dyDescent="0.25">
      <c r="A4465" s="2" t="s">
        <v>4498</v>
      </c>
      <c r="B4465" s="2" t="s">
        <v>26</v>
      </c>
      <c r="C4465" s="1">
        <v>45983</v>
      </c>
      <c r="D4465" s="3">
        <v>0.80208333333333337</v>
      </c>
      <c r="E4465" s="2" t="s">
        <v>16</v>
      </c>
      <c r="F4465" s="2" t="s">
        <v>46</v>
      </c>
      <c r="G4465" s="2">
        <v>56232</v>
      </c>
      <c r="H4465" s="2">
        <v>6</v>
      </c>
      <c r="I4465" s="2">
        <v>145</v>
      </c>
      <c r="J4465" s="2">
        <v>25861</v>
      </c>
      <c r="K4465" s="2">
        <v>18939</v>
      </c>
      <c r="L4465" s="2">
        <v>553</v>
      </c>
      <c r="M4465" s="2">
        <v>43</v>
      </c>
      <c r="N4465" s="2">
        <v>30</v>
      </c>
      <c r="O4465" s="2">
        <v>66</v>
      </c>
      <c r="P4465" s="2">
        <v>117</v>
      </c>
      <c r="Q4465" s="2">
        <v>382</v>
      </c>
      <c r="R4465" s="2">
        <v>26</v>
      </c>
      <c r="S4465" s="2" t="s">
        <v>31</v>
      </c>
      <c r="T4465" s="5">
        <f t="shared" si="483"/>
        <v>692</v>
      </c>
      <c r="U4465" s="4">
        <f t="shared" si="484"/>
        <v>0.33680110968843363</v>
      </c>
      <c r="V4465" s="4">
        <f t="shared" si="485"/>
        <v>0.33680110968843363</v>
      </c>
      <c r="W4465">
        <f t="shared" si="486"/>
        <v>19</v>
      </c>
      <c r="X4465" t="str">
        <f t="shared" si="487"/>
        <v>Saturday</v>
      </c>
      <c r="Y4465" s="5" t="str">
        <f t="shared" si="488"/>
        <v>Nov</v>
      </c>
      <c r="Z4465" s="5" t="str">
        <f t="shared" si="489"/>
        <v>6-10</v>
      </c>
    </row>
    <row r="4466" spans="1:26" x14ac:dyDescent="0.25">
      <c r="A4466" s="2" t="s">
        <v>4499</v>
      </c>
      <c r="B4466" s="2" t="s">
        <v>26</v>
      </c>
      <c r="C4466" s="1">
        <v>45983</v>
      </c>
      <c r="D4466" s="3">
        <v>0.8256944444444444</v>
      </c>
      <c r="E4466" s="2" t="s">
        <v>17</v>
      </c>
      <c r="F4466" s="2" t="s">
        <v>38</v>
      </c>
      <c r="G4466" s="2">
        <v>56048</v>
      </c>
      <c r="H4466" s="2">
        <v>3</v>
      </c>
      <c r="I4466" s="2">
        <v>54</v>
      </c>
      <c r="J4466" s="2">
        <v>8054</v>
      </c>
      <c r="K4466" s="2">
        <v>5735</v>
      </c>
      <c r="L4466" s="2">
        <v>147</v>
      </c>
      <c r="M4466" s="2">
        <v>34</v>
      </c>
      <c r="N4466" s="2">
        <v>24</v>
      </c>
      <c r="O4466" s="2">
        <v>0</v>
      </c>
      <c r="P4466" s="2">
        <v>117</v>
      </c>
      <c r="Q4466" s="2">
        <v>60</v>
      </c>
      <c r="R4466" s="2">
        <v>4</v>
      </c>
      <c r="S4466" s="2" t="s">
        <v>31</v>
      </c>
      <c r="T4466" s="5">
        <f t="shared" si="483"/>
        <v>205</v>
      </c>
      <c r="U4466" s="4">
        <f t="shared" si="484"/>
        <v>0.10232300884955753</v>
      </c>
      <c r="V4466" s="4">
        <f t="shared" si="485"/>
        <v>0.10232300884955753</v>
      </c>
      <c r="W4466">
        <f t="shared" si="486"/>
        <v>19</v>
      </c>
      <c r="X4466" t="str">
        <f t="shared" si="487"/>
        <v>Saturday</v>
      </c>
      <c r="Y4466" s="5" t="str">
        <f t="shared" si="488"/>
        <v>Nov</v>
      </c>
      <c r="Z4466" s="5" t="str">
        <f t="shared" si="489"/>
        <v>3-5</v>
      </c>
    </row>
    <row r="4467" spans="1:26" x14ac:dyDescent="0.25">
      <c r="A4467" s="2" t="s">
        <v>4500</v>
      </c>
      <c r="B4467" s="2" t="s">
        <v>26</v>
      </c>
      <c r="C4467" s="1">
        <v>45983</v>
      </c>
      <c r="D4467" s="3">
        <v>0.85624999999999996</v>
      </c>
      <c r="E4467" s="2" t="s">
        <v>19</v>
      </c>
      <c r="F4467" s="2" t="s">
        <v>36</v>
      </c>
      <c r="G4467" s="2">
        <v>56500</v>
      </c>
      <c r="H4467" s="2">
        <v>8</v>
      </c>
      <c r="I4467" s="2">
        <v>665</v>
      </c>
      <c r="J4467" s="2">
        <v>65035</v>
      </c>
      <c r="K4467" s="2">
        <v>53327</v>
      </c>
      <c r="L4467" s="2">
        <v>2166</v>
      </c>
      <c r="M4467" s="2">
        <v>205</v>
      </c>
      <c r="N4467" s="2">
        <v>287</v>
      </c>
      <c r="O4467" s="2">
        <v>1102</v>
      </c>
      <c r="P4467" s="2">
        <v>330</v>
      </c>
      <c r="Q4467" s="2">
        <v>1146</v>
      </c>
      <c r="R4467" s="2">
        <v>151</v>
      </c>
      <c r="S4467" s="2" t="s">
        <v>31</v>
      </c>
      <c r="T4467" s="5">
        <f t="shared" si="483"/>
        <v>3760</v>
      </c>
      <c r="U4467" s="4">
        <f t="shared" si="484"/>
        <v>0.94384070796460173</v>
      </c>
      <c r="V4467" s="4">
        <f t="shared" si="485"/>
        <v>0.94384070796460173</v>
      </c>
      <c r="W4467">
        <f t="shared" si="486"/>
        <v>20</v>
      </c>
      <c r="X4467" t="str">
        <f t="shared" si="487"/>
        <v>Saturday</v>
      </c>
      <c r="Y4467" s="5" t="str">
        <f t="shared" si="488"/>
        <v>Nov</v>
      </c>
      <c r="Z4467" s="5" t="str">
        <f t="shared" si="489"/>
        <v>6-10</v>
      </c>
    </row>
    <row r="4468" spans="1:26" x14ac:dyDescent="0.25">
      <c r="A4468" s="2" t="s">
        <v>4501</v>
      </c>
      <c r="B4468" s="2" t="s">
        <v>26</v>
      </c>
      <c r="C4468" s="1">
        <v>45983</v>
      </c>
      <c r="D4468" s="3">
        <v>0.8833333333333333</v>
      </c>
      <c r="E4468" s="2" t="s">
        <v>19</v>
      </c>
      <c r="F4468" s="2" t="s">
        <v>18</v>
      </c>
      <c r="G4468" s="2">
        <v>56220</v>
      </c>
      <c r="H4468" s="2">
        <v>5</v>
      </c>
      <c r="I4468" s="2">
        <v>310</v>
      </c>
      <c r="J4468" s="2">
        <v>45473</v>
      </c>
      <c r="K4468" s="2">
        <v>33100</v>
      </c>
      <c r="L4468" s="2">
        <v>2103</v>
      </c>
      <c r="M4468" s="2">
        <v>201</v>
      </c>
      <c r="N4468" s="2">
        <v>205</v>
      </c>
      <c r="O4468" s="2">
        <v>940</v>
      </c>
      <c r="P4468" s="2">
        <v>122</v>
      </c>
      <c r="Q4468" s="2">
        <v>899</v>
      </c>
      <c r="R4468" s="2">
        <v>36</v>
      </c>
      <c r="S4468" s="2" t="s">
        <v>31</v>
      </c>
      <c r="T4468" s="5">
        <f t="shared" si="483"/>
        <v>3449</v>
      </c>
      <c r="U4468" s="4">
        <f t="shared" si="484"/>
        <v>0.58875844895055141</v>
      </c>
      <c r="V4468" s="4">
        <f t="shared" si="485"/>
        <v>0.58875844895055141</v>
      </c>
      <c r="W4468">
        <f t="shared" si="486"/>
        <v>21</v>
      </c>
      <c r="X4468" t="str">
        <f t="shared" si="487"/>
        <v>Saturday</v>
      </c>
      <c r="Y4468" s="5" t="str">
        <f t="shared" si="488"/>
        <v>Nov</v>
      </c>
      <c r="Z4468" s="5" t="str">
        <f t="shared" si="489"/>
        <v>3-5</v>
      </c>
    </row>
    <row r="4469" spans="1:26" x14ac:dyDescent="0.25">
      <c r="A4469" s="2" t="s">
        <v>4502</v>
      </c>
      <c r="B4469" s="2" t="s">
        <v>26</v>
      </c>
      <c r="C4469" s="1">
        <v>45983</v>
      </c>
      <c r="D4469" s="3">
        <v>0.8833333333333333</v>
      </c>
      <c r="E4469" s="2" t="s">
        <v>17</v>
      </c>
      <c r="F4469" s="2" t="s">
        <v>49</v>
      </c>
      <c r="G4469" s="2">
        <v>56381</v>
      </c>
      <c r="H4469" s="2">
        <v>8</v>
      </c>
      <c r="I4469" s="2">
        <v>23</v>
      </c>
      <c r="J4469" s="2">
        <v>25174</v>
      </c>
      <c r="K4469" s="2">
        <v>18434</v>
      </c>
      <c r="L4469" s="2">
        <v>417</v>
      </c>
      <c r="M4469" s="2">
        <v>63</v>
      </c>
      <c r="N4469" s="2">
        <v>62</v>
      </c>
      <c r="O4469" s="2">
        <v>0</v>
      </c>
      <c r="P4469" s="2">
        <v>318</v>
      </c>
      <c r="Q4469" s="2">
        <v>321</v>
      </c>
      <c r="R4469" s="2">
        <v>15</v>
      </c>
      <c r="S4469" s="2" t="s">
        <v>31</v>
      </c>
      <c r="T4469" s="5">
        <f t="shared" si="483"/>
        <v>542</v>
      </c>
      <c r="U4469" s="4">
        <f t="shared" si="484"/>
        <v>0.32695411574821304</v>
      </c>
      <c r="V4469" s="4">
        <f t="shared" si="485"/>
        <v>0.32695411574821304</v>
      </c>
      <c r="W4469">
        <f t="shared" si="486"/>
        <v>21</v>
      </c>
      <c r="X4469" t="str">
        <f t="shared" si="487"/>
        <v>Saturday</v>
      </c>
      <c r="Y4469" s="5" t="str">
        <f t="shared" si="488"/>
        <v>Nov</v>
      </c>
      <c r="Z4469" s="5" t="str">
        <f t="shared" si="489"/>
        <v>6-10</v>
      </c>
    </row>
    <row r="4470" spans="1:26" x14ac:dyDescent="0.25">
      <c r="A4470" s="2" t="s">
        <v>4503</v>
      </c>
      <c r="B4470" s="2" t="s">
        <v>26</v>
      </c>
      <c r="C4470" s="1">
        <v>45983</v>
      </c>
      <c r="D4470" s="3">
        <v>0.89583333333333337</v>
      </c>
      <c r="E4470" s="2" t="s">
        <v>16</v>
      </c>
      <c r="F4470" s="2" t="s">
        <v>30</v>
      </c>
      <c r="G4470" s="2">
        <v>56316</v>
      </c>
      <c r="H4470" s="2">
        <v>6</v>
      </c>
      <c r="I4470" s="2">
        <v>230</v>
      </c>
      <c r="J4470" s="2">
        <v>49844</v>
      </c>
      <c r="K4470" s="2">
        <v>37398</v>
      </c>
      <c r="L4470" s="2">
        <v>1658</v>
      </c>
      <c r="M4470" s="2">
        <v>136</v>
      </c>
      <c r="N4470" s="2">
        <v>91</v>
      </c>
      <c r="O4470" s="2">
        <v>164</v>
      </c>
      <c r="P4470" s="2">
        <v>153</v>
      </c>
      <c r="Q4470" s="2">
        <v>297</v>
      </c>
      <c r="R4470" s="2">
        <v>76</v>
      </c>
      <c r="S4470" s="2" t="s">
        <v>31</v>
      </c>
      <c r="T4470" s="5">
        <f t="shared" si="483"/>
        <v>2049</v>
      </c>
      <c r="U4470" s="4">
        <f t="shared" si="484"/>
        <v>0.66407415299382055</v>
      </c>
      <c r="V4470" s="4">
        <f t="shared" si="485"/>
        <v>0.66407415299382055</v>
      </c>
      <c r="W4470">
        <f t="shared" si="486"/>
        <v>21</v>
      </c>
      <c r="X4470" t="str">
        <f t="shared" si="487"/>
        <v>Saturday</v>
      </c>
      <c r="Y4470" s="5" t="str">
        <f t="shared" si="488"/>
        <v>Nov</v>
      </c>
      <c r="Z4470" s="5" t="str">
        <f t="shared" si="489"/>
        <v>6-10</v>
      </c>
    </row>
    <row r="4471" spans="1:26" x14ac:dyDescent="0.25">
      <c r="A4471" s="2" t="s">
        <v>4504</v>
      </c>
      <c r="B4471" s="2" t="s">
        <v>26</v>
      </c>
      <c r="C4471" s="1">
        <v>45983</v>
      </c>
      <c r="D4471" s="3">
        <v>0.91874999999999996</v>
      </c>
      <c r="E4471" s="2" t="s">
        <v>19</v>
      </c>
      <c r="F4471" s="2" t="s">
        <v>36</v>
      </c>
      <c r="G4471" s="2">
        <v>56291</v>
      </c>
      <c r="H4471" s="2">
        <v>8</v>
      </c>
      <c r="I4471" s="2">
        <v>462</v>
      </c>
      <c r="J4471" s="2">
        <v>52041</v>
      </c>
      <c r="K4471" s="2">
        <v>41932</v>
      </c>
      <c r="L4471" s="2">
        <v>1642</v>
      </c>
      <c r="M4471" s="2">
        <v>151</v>
      </c>
      <c r="N4471" s="2">
        <v>198</v>
      </c>
      <c r="O4471" s="2">
        <v>644</v>
      </c>
      <c r="P4471" s="2">
        <v>257</v>
      </c>
      <c r="Q4471" s="2">
        <v>402</v>
      </c>
      <c r="R4471" s="2">
        <v>65</v>
      </c>
      <c r="S4471" s="2" t="s">
        <v>28</v>
      </c>
      <c r="T4471" s="5">
        <f t="shared" si="483"/>
        <v>2635</v>
      </c>
      <c r="U4471" s="4">
        <f t="shared" si="484"/>
        <v>0.74491481764402834</v>
      </c>
      <c r="V4471" s="4">
        <f t="shared" si="485"/>
        <v>0.74491481764402834</v>
      </c>
      <c r="W4471">
        <f t="shared" si="486"/>
        <v>22</v>
      </c>
      <c r="X4471" t="str">
        <f t="shared" si="487"/>
        <v>Saturday</v>
      </c>
      <c r="Y4471" s="5" t="str">
        <f t="shared" si="488"/>
        <v>Nov</v>
      </c>
      <c r="Z4471" s="5" t="str">
        <f t="shared" si="489"/>
        <v>6-10</v>
      </c>
    </row>
    <row r="4472" spans="1:26" x14ac:dyDescent="0.25">
      <c r="A4472" s="2" t="s">
        <v>4505</v>
      </c>
      <c r="B4472" s="2" t="s">
        <v>26</v>
      </c>
      <c r="C4472" s="1">
        <v>45983</v>
      </c>
      <c r="D4472" s="3">
        <v>0.95694444444444449</v>
      </c>
      <c r="E4472" s="2" t="s">
        <v>16</v>
      </c>
      <c r="F4472" s="2" t="s">
        <v>36</v>
      </c>
      <c r="G4472" s="2">
        <v>56412</v>
      </c>
      <c r="H4472" s="2">
        <v>11</v>
      </c>
      <c r="I4472" s="2">
        <v>160</v>
      </c>
      <c r="J4472" s="2">
        <v>17949</v>
      </c>
      <c r="K4472" s="2">
        <v>14878</v>
      </c>
      <c r="L4472" s="2">
        <v>603</v>
      </c>
      <c r="M4472" s="2">
        <v>54</v>
      </c>
      <c r="N4472" s="2">
        <v>31</v>
      </c>
      <c r="O4472" s="2">
        <v>68</v>
      </c>
      <c r="P4472" s="2">
        <v>92</v>
      </c>
      <c r="Q4472" s="2">
        <v>347</v>
      </c>
      <c r="R4472" s="2">
        <v>15</v>
      </c>
      <c r="S4472" s="2" t="s">
        <v>31</v>
      </c>
      <c r="T4472" s="5">
        <f t="shared" si="483"/>
        <v>756</v>
      </c>
      <c r="U4472" s="4">
        <f t="shared" si="484"/>
        <v>0.26373821172800116</v>
      </c>
      <c r="V4472" s="4">
        <f t="shared" si="485"/>
        <v>0.26373821172800116</v>
      </c>
      <c r="W4472">
        <f t="shared" si="486"/>
        <v>22</v>
      </c>
      <c r="X4472" t="str">
        <f t="shared" si="487"/>
        <v>Saturday</v>
      </c>
      <c r="Y4472" s="5" t="str">
        <f t="shared" si="488"/>
        <v>Nov</v>
      </c>
      <c r="Z4472" s="5" t="str">
        <f t="shared" si="489"/>
        <v>11+</v>
      </c>
    </row>
    <row r="4473" spans="1:26" x14ac:dyDescent="0.25">
      <c r="A4473" s="2" t="s">
        <v>4506</v>
      </c>
      <c r="B4473" s="2" t="s">
        <v>26</v>
      </c>
      <c r="C4473" s="1">
        <v>45984</v>
      </c>
      <c r="D4473" s="3">
        <v>0.14027777777777778</v>
      </c>
      <c r="E4473" s="2" t="s">
        <v>15</v>
      </c>
      <c r="F4473" s="2" t="s">
        <v>46</v>
      </c>
      <c r="G4473" s="2">
        <v>56216</v>
      </c>
      <c r="H4473" s="2">
        <v>7</v>
      </c>
      <c r="I4473" s="2">
        <v>256</v>
      </c>
      <c r="J4473" s="2">
        <v>31059</v>
      </c>
      <c r="K4473" s="2">
        <v>25750</v>
      </c>
      <c r="L4473" s="2">
        <v>713</v>
      </c>
      <c r="M4473" s="2">
        <v>92</v>
      </c>
      <c r="N4473" s="2">
        <v>159</v>
      </c>
      <c r="O4473" s="2">
        <v>147</v>
      </c>
      <c r="P4473" s="2">
        <v>154</v>
      </c>
      <c r="Q4473" s="2">
        <v>1049</v>
      </c>
      <c r="R4473" s="2">
        <v>45</v>
      </c>
      <c r="S4473" s="2" t="s">
        <v>31</v>
      </c>
      <c r="T4473" s="5">
        <f t="shared" si="483"/>
        <v>1111</v>
      </c>
      <c r="U4473" s="4">
        <f t="shared" si="484"/>
        <v>0.45805464636402449</v>
      </c>
      <c r="V4473" s="4">
        <f t="shared" si="485"/>
        <v>0.45805464636402449</v>
      </c>
      <c r="W4473">
        <f t="shared" si="486"/>
        <v>3</v>
      </c>
      <c r="X4473" t="str">
        <f t="shared" si="487"/>
        <v>Sunday</v>
      </c>
      <c r="Y4473" s="5" t="str">
        <f t="shared" si="488"/>
        <v>Nov</v>
      </c>
      <c r="Z4473" s="5" t="str">
        <f t="shared" si="489"/>
        <v>6-10</v>
      </c>
    </row>
    <row r="4474" spans="1:26" x14ac:dyDescent="0.25">
      <c r="A4474" s="2" t="s">
        <v>4507</v>
      </c>
      <c r="B4474" s="2" t="s">
        <v>26</v>
      </c>
      <c r="C4474" s="1">
        <v>45984</v>
      </c>
      <c r="D4474" s="3">
        <v>0.42986111111111114</v>
      </c>
      <c r="E4474" s="2" t="s">
        <v>19</v>
      </c>
      <c r="F4474" s="2" t="s">
        <v>46</v>
      </c>
      <c r="G4474" s="2">
        <v>56344</v>
      </c>
      <c r="H4474" s="2">
        <v>6</v>
      </c>
      <c r="I4474" s="2">
        <v>165</v>
      </c>
      <c r="J4474" s="2">
        <v>29375</v>
      </c>
      <c r="K4474" s="2">
        <v>21483</v>
      </c>
      <c r="L4474" s="2">
        <v>980</v>
      </c>
      <c r="M4474" s="2">
        <v>145</v>
      </c>
      <c r="N4474" s="2">
        <v>113</v>
      </c>
      <c r="O4474" s="2">
        <v>728</v>
      </c>
      <c r="P4474" s="2">
        <v>55</v>
      </c>
      <c r="Q4474" s="2">
        <v>492</v>
      </c>
      <c r="R4474" s="2">
        <v>65</v>
      </c>
      <c r="S4474" s="2" t="s">
        <v>31</v>
      </c>
      <c r="T4474" s="5">
        <f t="shared" si="483"/>
        <v>1966</v>
      </c>
      <c r="U4474" s="4">
        <f t="shared" si="484"/>
        <v>0.3812828340195939</v>
      </c>
      <c r="V4474" s="4">
        <f t="shared" si="485"/>
        <v>0.3812828340195939</v>
      </c>
      <c r="W4474">
        <f t="shared" si="486"/>
        <v>10</v>
      </c>
      <c r="X4474" t="str">
        <f t="shared" si="487"/>
        <v>Sunday</v>
      </c>
      <c r="Y4474" s="5" t="str">
        <f t="shared" si="488"/>
        <v>Nov</v>
      </c>
      <c r="Z4474" s="5" t="str">
        <f t="shared" si="489"/>
        <v>6-10</v>
      </c>
    </row>
    <row r="4475" spans="1:26" x14ac:dyDescent="0.25">
      <c r="A4475" s="2" t="s">
        <v>4508</v>
      </c>
      <c r="B4475" s="2" t="s">
        <v>26</v>
      </c>
      <c r="C4475" s="1">
        <v>45984</v>
      </c>
      <c r="D4475" s="3">
        <v>0.49861111111111112</v>
      </c>
      <c r="E4475" s="2" t="s">
        <v>19</v>
      </c>
      <c r="F4475" s="2" t="s">
        <v>30</v>
      </c>
      <c r="G4475" s="2">
        <v>56297</v>
      </c>
      <c r="H4475" s="2">
        <v>5</v>
      </c>
      <c r="I4475" s="2">
        <v>541</v>
      </c>
      <c r="J4475" s="2">
        <v>18045</v>
      </c>
      <c r="K4475" s="2">
        <v>13287</v>
      </c>
      <c r="L4475" s="2">
        <v>467</v>
      </c>
      <c r="M4475" s="2">
        <v>51</v>
      </c>
      <c r="N4475" s="2">
        <v>51</v>
      </c>
      <c r="O4475" s="2">
        <v>268</v>
      </c>
      <c r="P4475" s="2">
        <v>101</v>
      </c>
      <c r="Q4475" s="2">
        <v>203</v>
      </c>
      <c r="R4475" s="2">
        <v>43</v>
      </c>
      <c r="S4475" s="2" t="s">
        <v>31</v>
      </c>
      <c r="T4475" s="5">
        <f t="shared" si="483"/>
        <v>837</v>
      </c>
      <c r="U4475" s="4">
        <f t="shared" si="484"/>
        <v>0.23601612874575911</v>
      </c>
      <c r="V4475" s="4">
        <f t="shared" si="485"/>
        <v>0.23601612874575911</v>
      </c>
      <c r="W4475">
        <f t="shared" si="486"/>
        <v>11</v>
      </c>
      <c r="X4475" t="str">
        <f t="shared" si="487"/>
        <v>Sunday</v>
      </c>
      <c r="Y4475" s="5" t="str">
        <f t="shared" si="488"/>
        <v>Nov</v>
      </c>
      <c r="Z4475" s="5" t="str">
        <f t="shared" si="489"/>
        <v>3-5</v>
      </c>
    </row>
    <row r="4476" spans="1:26" x14ac:dyDescent="0.25">
      <c r="A4476" s="2" t="s">
        <v>4509</v>
      </c>
      <c r="B4476" s="2" t="s">
        <v>26</v>
      </c>
      <c r="C4476" s="1">
        <v>45984</v>
      </c>
      <c r="D4476" s="3">
        <v>0.54027777777777775</v>
      </c>
      <c r="E4476" s="2" t="s">
        <v>15</v>
      </c>
      <c r="F4476" s="2" t="s">
        <v>36</v>
      </c>
      <c r="G4476" s="2">
        <v>56603</v>
      </c>
      <c r="H4476" s="2">
        <v>5</v>
      </c>
      <c r="I4476" s="2">
        <v>71</v>
      </c>
      <c r="J4476" s="2">
        <v>99900</v>
      </c>
      <c r="K4476" s="2">
        <v>73799</v>
      </c>
      <c r="L4476" s="2">
        <v>2571</v>
      </c>
      <c r="M4476" s="2">
        <v>326</v>
      </c>
      <c r="N4476" s="2">
        <v>478</v>
      </c>
      <c r="O4476" s="2">
        <v>302</v>
      </c>
      <c r="P4476" s="2">
        <v>348</v>
      </c>
      <c r="Q4476" s="2">
        <v>2097</v>
      </c>
      <c r="R4476" s="2">
        <v>303</v>
      </c>
      <c r="S4476" s="2" t="s">
        <v>31</v>
      </c>
      <c r="T4476" s="5">
        <f t="shared" si="483"/>
        <v>3677</v>
      </c>
      <c r="U4476" s="4">
        <f t="shared" si="484"/>
        <v>1.3038001519354099</v>
      </c>
      <c r="V4476" s="4">
        <f t="shared" si="485"/>
        <v>1.3038001519354099</v>
      </c>
      <c r="W4476">
        <f t="shared" si="486"/>
        <v>12</v>
      </c>
      <c r="X4476" t="str">
        <f t="shared" si="487"/>
        <v>Sunday</v>
      </c>
      <c r="Y4476" s="5" t="str">
        <f t="shared" si="488"/>
        <v>Nov</v>
      </c>
      <c r="Z4476" s="5" t="str">
        <f t="shared" si="489"/>
        <v>3-5</v>
      </c>
    </row>
    <row r="4477" spans="1:26" x14ac:dyDescent="0.25">
      <c r="A4477" s="2" t="s">
        <v>4510</v>
      </c>
      <c r="B4477" s="2" t="s">
        <v>26</v>
      </c>
      <c r="C4477" s="1">
        <v>45984</v>
      </c>
      <c r="D4477" s="3">
        <v>0.54791666666666672</v>
      </c>
      <c r="E4477" s="2" t="s">
        <v>15</v>
      </c>
      <c r="F4477" s="2" t="s">
        <v>36</v>
      </c>
      <c r="G4477" s="2">
        <v>56313</v>
      </c>
      <c r="H4477" s="2">
        <v>4</v>
      </c>
      <c r="I4477" s="2">
        <v>110</v>
      </c>
      <c r="J4477" s="2">
        <v>142532</v>
      </c>
      <c r="K4477" s="2">
        <v>107099</v>
      </c>
      <c r="L4477" s="2">
        <v>3091</v>
      </c>
      <c r="M4477" s="2">
        <v>342</v>
      </c>
      <c r="N4477" s="2">
        <v>686</v>
      </c>
      <c r="O4477" s="2">
        <v>540</v>
      </c>
      <c r="P4477" s="2">
        <v>583</v>
      </c>
      <c r="Q4477" s="2">
        <v>2442</v>
      </c>
      <c r="R4477" s="2">
        <v>300</v>
      </c>
      <c r="S4477" s="2" t="s">
        <v>31</v>
      </c>
      <c r="T4477" s="5">
        <f t="shared" si="483"/>
        <v>4659</v>
      </c>
      <c r="U4477" s="4">
        <f t="shared" si="484"/>
        <v>1.9018521478166674</v>
      </c>
      <c r="V4477" s="4">
        <f t="shared" si="485"/>
        <v>1.9018521478166674</v>
      </c>
      <c r="W4477">
        <f t="shared" si="486"/>
        <v>13</v>
      </c>
      <c r="X4477" t="str">
        <f t="shared" si="487"/>
        <v>Sunday</v>
      </c>
      <c r="Y4477" s="5" t="str">
        <f t="shared" si="488"/>
        <v>Nov</v>
      </c>
      <c r="Z4477" s="5" t="str">
        <f t="shared" si="489"/>
        <v>3-5</v>
      </c>
    </row>
    <row r="4478" spans="1:26" x14ac:dyDescent="0.25">
      <c r="A4478" s="2" t="s">
        <v>4511</v>
      </c>
      <c r="B4478" s="2" t="s">
        <v>26</v>
      </c>
      <c r="C4478" s="1">
        <v>45984</v>
      </c>
      <c r="D4478" s="3">
        <v>0.65625</v>
      </c>
      <c r="E4478" s="2" t="s">
        <v>19</v>
      </c>
      <c r="F4478" s="2" t="s">
        <v>36</v>
      </c>
      <c r="G4478" s="2">
        <v>56386</v>
      </c>
      <c r="H4478" s="2">
        <v>4</v>
      </c>
      <c r="I4478" s="2">
        <v>269</v>
      </c>
      <c r="J4478" s="2">
        <v>20384</v>
      </c>
      <c r="K4478" s="2">
        <v>18186</v>
      </c>
      <c r="L4478" s="2">
        <v>674</v>
      </c>
      <c r="M4478" s="2">
        <v>59</v>
      </c>
      <c r="N4478" s="2">
        <v>75</v>
      </c>
      <c r="O4478" s="2">
        <v>357</v>
      </c>
      <c r="P4478" s="2">
        <v>117</v>
      </c>
      <c r="Q4478" s="2">
        <v>249</v>
      </c>
      <c r="R4478" s="2">
        <v>46</v>
      </c>
      <c r="S4478" s="2" t="s">
        <v>28</v>
      </c>
      <c r="T4478" s="5">
        <f t="shared" si="483"/>
        <v>1165</v>
      </c>
      <c r="U4478" s="4">
        <f t="shared" si="484"/>
        <v>0.32252686837158162</v>
      </c>
      <c r="V4478" s="4">
        <f t="shared" si="485"/>
        <v>0.32252686837158162</v>
      </c>
      <c r="W4478">
        <f t="shared" si="486"/>
        <v>15</v>
      </c>
      <c r="X4478" t="str">
        <f t="shared" si="487"/>
        <v>Sunday</v>
      </c>
      <c r="Y4478" s="5" t="str">
        <f t="shared" si="488"/>
        <v>Nov</v>
      </c>
      <c r="Z4478" s="5" t="str">
        <f t="shared" si="489"/>
        <v>3-5</v>
      </c>
    </row>
    <row r="4479" spans="1:26" x14ac:dyDescent="0.25">
      <c r="A4479" s="2" t="s">
        <v>4512</v>
      </c>
      <c r="B4479" s="2" t="s">
        <v>26</v>
      </c>
      <c r="C4479" s="1">
        <v>45984</v>
      </c>
      <c r="D4479" s="3">
        <v>0.71666666666666667</v>
      </c>
      <c r="E4479" s="2" t="s">
        <v>15</v>
      </c>
      <c r="F4479" s="2" t="s">
        <v>30</v>
      </c>
      <c r="G4479" s="2">
        <v>56366</v>
      </c>
      <c r="H4479" s="2">
        <v>10</v>
      </c>
      <c r="I4479" s="2">
        <v>142</v>
      </c>
      <c r="J4479" s="2">
        <v>82191</v>
      </c>
      <c r="K4479" s="2">
        <v>65510</v>
      </c>
      <c r="L4479" s="2">
        <v>2341</v>
      </c>
      <c r="M4479" s="2">
        <v>248</v>
      </c>
      <c r="N4479" s="2">
        <v>464</v>
      </c>
      <c r="O4479" s="2">
        <v>290</v>
      </c>
      <c r="P4479" s="2">
        <v>155</v>
      </c>
      <c r="Q4479" s="2">
        <v>891</v>
      </c>
      <c r="R4479" s="2">
        <v>254</v>
      </c>
      <c r="S4479" s="2" t="s">
        <v>31</v>
      </c>
      <c r="T4479" s="5">
        <f t="shared" si="483"/>
        <v>3343</v>
      </c>
      <c r="U4479" s="4">
        <f t="shared" si="484"/>
        <v>1.1622254550615618</v>
      </c>
      <c r="V4479" s="4">
        <f t="shared" si="485"/>
        <v>1.1622254550615618</v>
      </c>
      <c r="W4479">
        <f t="shared" si="486"/>
        <v>17</v>
      </c>
      <c r="X4479" t="str">
        <f t="shared" si="487"/>
        <v>Sunday</v>
      </c>
      <c r="Y4479" s="5" t="str">
        <f t="shared" si="488"/>
        <v>Nov</v>
      </c>
      <c r="Z4479" s="5" t="str">
        <f t="shared" si="489"/>
        <v>6-10</v>
      </c>
    </row>
    <row r="4480" spans="1:26" x14ac:dyDescent="0.25">
      <c r="A4480" s="2" t="s">
        <v>4513</v>
      </c>
      <c r="B4480" s="2" t="s">
        <v>26</v>
      </c>
      <c r="C4480" s="1">
        <v>45984</v>
      </c>
      <c r="D4480" s="3">
        <v>0.7416666666666667</v>
      </c>
      <c r="E4480" s="2" t="s">
        <v>15</v>
      </c>
      <c r="F4480" s="2" t="s">
        <v>38</v>
      </c>
      <c r="G4480" s="2">
        <v>56356</v>
      </c>
      <c r="H4480" s="2">
        <v>11</v>
      </c>
      <c r="I4480" s="2">
        <v>198</v>
      </c>
      <c r="J4480" s="2">
        <v>28025</v>
      </c>
      <c r="K4480" s="2">
        <v>22902</v>
      </c>
      <c r="L4480" s="2">
        <v>1098</v>
      </c>
      <c r="M4480" s="2">
        <v>72</v>
      </c>
      <c r="N4480" s="2">
        <v>189</v>
      </c>
      <c r="O4480" s="2">
        <v>118</v>
      </c>
      <c r="P4480" s="2">
        <v>249</v>
      </c>
      <c r="Q4480" s="2">
        <v>768</v>
      </c>
      <c r="R4480" s="2">
        <v>72</v>
      </c>
      <c r="S4480" s="2" t="s">
        <v>31</v>
      </c>
      <c r="T4480" s="5">
        <f t="shared" si="483"/>
        <v>1477</v>
      </c>
      <c r="U4480" s="4">
        <f t="shared" si="484"/>
        <v>0.40638086450422317</v>
      </c>
      <c r="V4480" s="4">
        <f t="shared" si="485"/>
        <v>0.40638086450422317</v>
      </c>
      <c r="W4480">
        <f t="shared" si="486"/>
        <v>17</v>
      </c>
      <c r="X4480" t="str">
        <f t="shared" si="487"/>
        <v>Sunday</v>
      </c>
      <c r="Y4480" s="5" t="str">
        <f t="shared" si="488"/>
        <v>Nov</v>
      </c>
      <c r="Z4480" s="5" t="str">
        <f t="shared" si="489"/>
        <v>11+</v>
      </c>
    </row>
    <row r="4481" spans="1:26" x14ac:dyDescent="0.25">
      <c r="A4481" s="2" t="s">
        <v>4514</v>
      </c>
      <c r="B4481" s="2" t="s">
        <v>26</v>
      </c>
      <c r="C4481" s="1">
        <v>45984</v>
      </c>
      <c r="D4481" s="3">
        <v>0.81041666666666667</v>
      </c>
      <c r="E4481" s="2" t="s">
        <v>16</v>
      </c>
      <c r="F4481" s="2" t="s">
        <v>27</v>
      </c>
      <c r="G4481" s="2">
        <v>56307</v>
      </c>
      <c r="H4481" s="2">
        <v>7</v>
      </c>
      <c r="I4481" s="2">
        <v>152</v>
      </c>
      <c r="J4481" s="2">
        <v>32616</v>
      </c>
      <c r="K4481" s="2">
        <v>22809</v>
      </c>
      <c r="L4481" s="2">
        <v>732</v>
      </c>
      <c r="M4481" s="2">
        <v>91</v>
      </c>
      <c r="N4481" s="2">
        <v>54</v>
      </c>
      <c r="O4481" s="2">
        <v>112</v>
      </c>
      <c r="P4481" s="2">
        <v>104</v>
      </c>
      <c r="Q4481" s="2">
        <v>492</v>
      </c>
      <c r="R4481" s="2">
        <v>54</v>
      </c>
      <c r="S4481" s="2" t="s">
        <v>28</v>
      </c>
      <c r="T4481" s="5">
        <f t="shared" si="483"/>
        <v>989</v>
      </c>
      <c r="U4481" s="4">
        <f t="shared" si="484"/>
        <v>0.40508284937929567</v>
      </c>
      <c r="V4481" s="4">
        <f t="shared" si="485"/>
        <v>0.40508284937929567</v>
      </c>
      <c r="W4481">
        <f t="shared" si="486"/>
        <v>19</v>
      </c>
      <c r="X4481" t="str">
        <f t="shared" si="487"/>
        <v>Sunday</v>
      </c>
      <c r="Y4481" s="5" t="str">
        <f t="shared" si="488"/>
        <v>Nov</v>
      </c>
      <c r="Z4481" s="5" t="str">
        <f t="shared" si="489"/>
        <v>6-10</v>
      </c>
    </row>
    <row r="4482" spans="1:26" x14ac:dyDescent="0.25">
      <c r="A4482" s="2" t="s">
        <v>4515</v>
      </c>
      <c r="B4482" s="2" t="s">
        <v>26</v>
      </c>
      <c r="C4482" s="1">
        <v>45984</v>
      </c>
      <c r="D4482" s="3">
        <v>0.8305555555555556</v>
      </c>
      <c r="E4482" s="2" t="s">
        <v>19</v>
      </c>
      <c r="F4482" s="2" t="s">
        <v>49</v>
      </c>
      <c r="G4482" s="2">
        <v>56117</v>
      </c>
      <c r="H4482" s="2">
        <v>11</v>
      </c>
      <c r="I4482" s="2">
        <v>203</v>
      </c>
      <c r="J4482" s="2">
        <v>65654</v>
      </c>
      <c r="K4482" s="2">
        <v>48954</v>
      </c>
      <c r="L4482" s="2">
        <v>1920</v>
      </c>
      <c r="M4482" s="2">
        <v>264</v>
      </c>
      <c r="N4482" s="2">
        <v>214</v>
      </c>
      <c r="O4482" s="2">
        <v>1382</v>
      </c>
      <c r="P4482" s="2">
        <v>262</v>
      </c>
      <c r="Q4482" s="2">
        <v>1360</v>
      </c>
      <c r="R4482" s="2">
        <v>54</v>
      </c>
      <c r="S4482" s="2" t="s">
        <v>31</v>
      </c>
      <c r="T4482" s="5">
        <f t="shared" ref="T4482:T4545" si="490">SUM(L4482:O4482)</f>
        <v>3780</v>
      </c>
      <c r="U4482" s="4">
        <f t="shared" ref="U4482:U4545" si="491">K4482/G4482</f>
        <v>0.87235597056150538</v>
      </c>
      <c r="V4482" s="4">
        <f t="shared" ref="V4482:V4545" si="492">K4482/G4482</f>
        <v>0.87235597056150538</v>
      </c>
      <c r="W4482">
        <f t="shared" ref="W4482:W4545" si="493">HOUR(D4482)</f>
        <v>19</v>
      </c>
      <c r="X4482" t="str">
        <f t="shared" ref="X4482:X4545" si="494">TEXT(C4482,"dddd")</f>
        <v>Sunday</v>
      </c>
      <c r="Y4482" s="5" t="str">
        <f t="shared" ref="Y4482:Y4545" si="495">TEXT(C4482,"mmm")</f>
        <v>Nov</v>
      </c>
      <c r="Z4482" s="5" t="str">
        <f t="shared" ref="Z4482:Z4545" si="496">IF(H4482&lt;=2,"0-2",IF(H4482&lt;=5,"3-5",IF(H4482&lt;=10,"6-10","11+")))</f>
        <v>11+</v>
      </c>
    </row>
    <row r="4483" spans="1:26" x14ac:dyDescent="0.25">
      <c r="A4483" s="2" t="s">
        <v>4516</v>
      </c>
      <c r="B4483" s="2" t="s">
        <v>26</v>
      </c>
      <c r="C4483" s="1">
        <v>45984</v>
      </c>
      <c r="D4483" s="3">
        <v>0.83750000000000002</v>
      </c>
      <c r="E4483" s="2" t="s">
        <v>17</v>
      </c>
      <c r="F4483" s="2" t="s">
        <v>36</v>
      </c>
      <c r="G4483" s="2">
        <v>56054</v>
      </c>
      <c r="H4483" s="2">
        <v>10</v>
      </c>
      <c r="I4483" s="2">
        <v>55</v>
      </c>
      <c r="J4483" s="2">
        <v>18631</v>
      </c>
      <c r="K4483" s="2">
        <v>13352</v>
      </c>
      <c r="L4483" s="2">
        <v>217</v>
      </c>
      <c r="M4483" s="2">
        <v>30</v>
      </c>
      <c r="N4483" s="2">
        <v>18</v>
      </c>
      <c r="O4483" s="2">
        <v>0</v>
      </c>
      <c r="P4483" s="2">
        <v>144</v>
      </c>
      <c r="Q4483" s="2">
        <v>225</v>
      </c>
      <c r="R4483" s="2">
        <v>12</v>
      </c>
      <c r="S4483" s="2" t="s">
        <v>31</v>
      </c>
      <c r="T4483" s="5">
        <f t="shared" si="490"/>
        <v>265</v>
      </c>
      <c r="U4483" s="4">
        <f t="shared" si="491"/>
        <v>0.23819887965176437</v>
      </c>
      <c r="V4483" s="4">
        <f t="shared" si="492"/>
        <v>0.23819887965176437</v>
      </c>
      <c r="W4483">
        <f t="shared" si="493"/>
        <v>20</v>
      </c>
      <c r="X4483" t="str">
        <f t="shared" si="494"/>
        <v>Sunday</v>
      </c>
      <c r="Y4483" s="5" t="str">
        <f t="shared" si="495"/>
        <v>Nov</v>
      </c>
      <c r="Z4483" s="5" t="str">
        <f t="shared" si="496"/>
        <v>6-10</v>
      </c>
    </row>
    <row r="4484" spans="1:26" x14ac:dyDescent="0.25">
      <c r="A4484" s="2" t="s">
        <v>4517</v>
      </c>
      <c r="B4484" s="2" t="s">
        <v>26</v>
      </c>
      <c r="C4484" s="1">
        <v>45984</v>
      </c>
      <c r="D4484" s="3">
        <v>0.875</v>
      </c>
      <c r="E4484" s="2" t="s">
        <v>15</v>
      </c>
      <c r="F4484" s="2" t="s">
        <v>46</v>
      </c>
      <c r="G4484" s="2">
        <v>56214</v>
      </c>
      <c r="H4484" s="2">
        <v>6</v>
      </c>
      <c r="I4484" s="2">
        <v>92</v>
      </c>
      <c r="J4484" s="2">
        <v>101042</v>
      </c>
      <c r="K4484" s="2">
        <v>86281</v>
      </c>
      <c r="L4484" s="2">
        <v>2842</v>
      </c>
      <c r="M4484" s="2">
        <v>208</v>
      </c>
      <c r="N4484" s="2">
        <v>566</v>
      </c>
      <c r="O4484" s="2">
        <v>336</v>
      </c>
      <c r="P4484" s="2">
        <v>405</v>
      </c>
      <c r="Q4484" s="2">
        <v>1719</v>
      </c>
      <c r="R4484" s="2">
        <v>565</v>
      </c>
      <c r="S4484" s="2" t="s">
        <v>28</v>
      </c>
      <c r="T4484" s="5">
        <f t="shared" si="490"/>
        <v>3952</v>
      </c>
      <c r="U4484" s="4">
        <f t="shared" si="491"/>
        <v>1.5348667591703133</v>
      </c>
      <c r="V4484" s="4">
        <f t="shared" si="492"/>
        <v>1.5348667591703133</v>
      </c>
      <c r="W4484">
        <f t="shared" si="493"/>
        <v>21</v>
      </c>
      <c r="X4484" t="str">
        <f t="shared" si="494"/>
        <v>Sunday</v>
      </c>
      <c r="Y4484" s="5" t="str">
        <f t="shared" si="495"/>
        <v>Nov</v>
      </c>
      <c r="Z4484" s="5" t="str">
        <f t="shared" si="496"/>
        <v>6-10</v>
      </c>
    </row>
    <row r="4485" spans="1:26" x14ac:dyDescent="0.25">
      <c r="A4485" s="2" t="s">
        <v>4518</v>
      </c>
      <c r="B4485" s="2" t="s">
        <v>26</v>
      </c>
      <c r="C4485" s="1">
        <v>45984</v>
      </c>
      <c r="D4485" s="3">
        <v>0.89861111111111114</v>
      </c>
      <c r="E4485" s="2" t="s">
        <v>15</v>
      </c>
      <c r="F4485" s="2" t="s">
        <v>36</v>
      </c>
      <c r="G4485" s="2">
        <v>56226</v>
      </c>
      <c r="H4485" s="2">
        <v>8</v>
      </c>
      <c r="I4485" s="2">
        <v>124</v>
      </c>
      <c r="J4485" s="2">
        <v>70941</v>
      </c>
      <c r="K4485" s="2">
        <v>53382</v>
      </c>
      <c r="L4485" s="2">
        <v>1382</v>
      </c>
      <c r="M4485" s="2">
        <v>202</v>
      </c>
      <c r="N4485" s="2">
        <v>381</v>
      </c>
      <c r="O4485" s="2">
        <v>244</v>
      </c>
      <c r="P4485" s="2">
        <v>163</v>
      </c>
      <c r="Q4485" s="2">
        <v>2093</v>
      </c>
      <c r="R4485" s="2">
        <v>334</v>
      </c>
      <c r="S4485" s="2" t="s">
        <v>28</v>
      </c>
      <c r="T4485" s="5">
        <f t="shared" si="490"/>
        <v>2209</v>
      </c>
      <c r="U4485" s="4">
        <f t="shared" si="491"/>
        <v>0.94941841852523745</v>
      </c>
      <c r="V4485" s="4">
        <f t="shared" si="492"/>
        <v>0.94941841852523745</v>
      </c>
      <c r="W4485">
        <f t="shared" si="493"/>
        <v>21</v>
      </c>
      <c r="X4485" t="str">
        <f t="shared" si="494"/>
        <v>Sunday</v>
      </c>
      <c r="Y4485" s="5" t="str">
        <f t="shared" si="495"/>
        <v>Nov</v>
      </c>
      <c r="Z4485" s="5" t="str">
        <f t="shared" si="496"/>
        <v>6-10</v>
      </c>
    </row>
    <row r="4486" spans="1:26" x14ac:dyDescent="0.25">
      <c r="A4486" s="2" t="s">
        <v>4519</v>
      </c>
      <c r="B4486" s="2" t="s">
        <v>26</v>
      </c>
      <c r="C4486" s="1">
        <v>45984</v>
      </c>
      <c r="D4486" s="3">
        <v>0.99027777777777781</v>
      </c>
      <c r="E4486" s="2" t="s">
        <v>15</v>
      </c>
      <c r="F4486" s="2" t="s">
        <v>49</v>
      </c>
      <c r="G4486" s="2">
        <v>56276</v>
      </c>
      <c r="H4486" s="2">
        <v>15</v>
      </c>
      <c r="I4486" s="2">
        <v>69</v>
      </c>
      <c r="J4486" s="2">
        <v>60786</v>
      </c>
      <c r="K4486" s="2">
        <v>42082</v>
      </c>
      <c r="L4486" s="2">
        <v>1142</v>
      </c>
      <c r="M4486" s="2">
        <v>99</v>
      </c>
      <c r="N4486" s="2">
        <v>250</v>
      </c>
      <c r="O4486" s="2">
        <v>196</v>
      </c>
      <c r="P4486" s="2">
        <v>250</v>
      </c>
      <c r="Q4486" s="2">
        <v>807</v>
      </c>
      <c r="R4486" s="2">
        <v>129</v>
      </c>
      <c r="S4486" s="2" t="s">
        <v>28</v>
      </c>
      <c r="T4486" s="5">
        <f t="shared" si="490"/>
        <v>1687</v>
      </c>
      <c r="U4486" s="4">
        <f t="shared" si="491"/>
        <v>0.74777880446371459</v>
      </c>
      <c r="V4486" s="4">
        <f t="shared" si="492"/>
        <v>0.74777880446371459</v>
      </c>
      <c r="W4486">
        <f t="shared" si="493"/>
        <v>23</v>
      </c>
      <c r="X4486" t="str">
        <f t="shared" si="494"/>
        <v>Sunday</v>
      </c>
      <c r="Y4486" s="5" t="str">
        <f t="shared" si="495"/>
        <v>Nov</v>
      </c>
      <c r="Z4486" s="5" t="str">
        <f t="shared" si="496"/>
        <v>11+</v>
      </c>
    </row>
    <row r="4487" spans="1:26" x14ac:dyDescent="0.25">
      <c r="A4487" s="2" t="s">
        <v>4520</v>
      </c>
      <c r="B4487" s="2" t="s">
        <v>26</v>
      </c>
      <c r="C4487" s="1">
        <v>45985</v>
      </c>
      <c r="D4487" s="3">
        <v>0.29930555555555555</v>
      </c>
      <c r="E4487" s="2" t="s">
        <v>17</v>
      </c>
      <c r="F4487" s="2" t="s">
        <v>49</v>
      </c>
      <c r="G4487" s="2">
        <v>56433</v>
      </c>
      <c r="H4487" s="2">
        <v>2</v>
      </c>
      <c r="I4487" s="2">
        <v>71</v>
      </c>
      <c r="J4487" s="2">
        <v>12035</v>
      </c>
      <c r="K4487" s="2">
        <v>10686</v>
      </c>
      <c r="L4487" s="2">
        <v>162</v>
      </c>
      <c r="M4487" s="2">
        <v>25</v>
      </c>
      <c r="N4487" s="2">
        <v>21</v>
      </c>
      <c r="O4487" s="2">
        <v>0</v>
      </c>
      <c r="P4487" s="2">
        <v>59</v>
      </c>
      <c r="Q4487" s="2">
        <v>187</v>
      </c>
      <c r="R4487" s="2">
        <v>9</v>
      </c>
      <c r="S4487" s="2" t="s">
        <v>28</v>
      </c>
      <c r="T4487" s="5">
        <f t="shared" si="490"/>
        <v>208</v>
      </c>
      <c r="U4487" s="4">
        <f t="shared" si="491"/>
        <v>0.18935729094678647</v>
      </c>
      <c r="V4487" s="4">
        <f t="shared" si="492"/>
        <v>0.18935729094678647</v>
      </c>
      <c r="W4487">
        <f t="shared" si="493"/>
        <v>7</v>
      </c>
      <c r="X4487" t="str">
        <f t="shared" si="494"/>
        <v>Monday</v>
      </c>
      <c r="Y4487" s="5" t="str">
        <f t="shared" si="495"/>
        <v>Nov</v>
      </c>
      <c r="Z4487" s="5" t="str">
        <f t="shared" si="496"/>
        <v>0-2</v>
      </c>
    </row>
    <row r="4488" spans="1:26" x14ac:dyDescent="0.25">
      <c r="A4488" s="2" t="s">
        <v>4521</v>
      </c>
      <c r="B4488" s="2" t="s">
        <v>26</v>
      </c>
      <c r="C4488" s="1">
        <v>45985</v>
      </c>
      <c r="D4488" s="3">
        <v>0.37986111111111109</v>
      </c>
      <c r="E4488" s="2" t="s">
        <v>15</v>
      </c>
      <c r="F4488" s="2" t="s">
        <v>44</v>
      </c>
      <c r="G4488" s="2">
        <v>56368</v>
      </c>
      <c r="H4488" s="2">
        <v>7</v>
      </c>
      <c r="I4488" s="2">
        <v>74</v>
      </c>
      <c r="J4488" s="2">
        <v>56266</v>
      </c>
      <c r="K4488" s="2">
        <v>39157</v>
      </c>
      <c r="L4488" s="2">
        <v>1020</v>
      </c>
      <c r="M4488" s="2">
        <v>108</v>
      </c>
      <c r="N4488" s="2">
        <v>290</v>
      </c>
      <c r="O4488" s="2">
        <v>131</v>
      </c>
      <c r="P4488" s="2">
        <v>91</v>
      </c>
      <c r="Q4488" s="2">
        <v>575</v>
      </c>
      <c r="R4488" s="2">
        <v>134</v>
      </c>
      <c r="S4488" s="2" t="s">
        <v>31</v>
      </c>
      <c r="T4488" s="5">
        <f t="shared" si="490"/>
        <v>1549</v>
      </c>
      <c r="U4488" s="4">
        <f t="shared" si="491"/>
        <v>0.694667187056486</v>
      </c>
      <c r="V4488" s="4">
        <f t="shared" si="492"/>
        <v>0.694667187056486</v>
      </c>
      <c r="W4488">
        <f t="shared" si="493"/>
        <v>9</v>
      </c>
      <c r="X4488" t="str">
        <f t="shared" si="494"/>
        <v>Monday</v>
      </c>
      <c r="Y4488" s="5" t="str">
        <f t="shared" si="495"/>
        <v>Nov</v>
      </c>
      <c r="Z4488" s="5" t="str">
        <f t="shared" si="496"/>
        <v>6-10</v>
      </c>
    </row>
    <row r="4489" spans="1:26" x14ac:dyDescent="0.25">
      <c r="A4489" s="2" t="s">
        <v>4522</v>
      </c>
      <c r="B4489" s="2" t="s">
        <v>26</v>
      </c>
      <c r="C4489" s="1">
        <v>45985</v>
      </c>
      <c r="D4489" s="3">
        <v>0.54236111111111107</v>
      </c>
      <c r="E4489" s="2" t="s">
        <v>15</v>
      </c>
      <c r="F4489" s="2" t="s">
        <v>36</v>
      </c>
      <c r="G4489" s="2">
        <v>56096</v>
      </c>
      <c r="H4489" s="2">
        <v>11</v>
      </c>
      <c r="I4489" s="2">
        <v>144</v>
      </c>
      <c r="J4489" s="2">
        <v>28492</v>
      </c>
      <c r="K4489" s="2">
        <v>20350</v>
      </c>
      <c r="L4489" s="2">
        <v>788</v>
      </c>
      <c r="M4489" s="2">
        <v>86</v>
      </c>
      <c r="N4489" s="2">
        <v>137</v>
      </c>
      <c r="O4489" s="2">
        <v>85</v>
      </c>
      <c r="P4489" s="2">
        <v>157</v>
      </c>
      <c r="Q4489" s="2">
        <v>334</v>
      </c>
      <c r="R4489" s="2">
        <v>40</v>
      </c>
      <c r="S4489" s="2" t="s">
        <v>31</v>
      </c>
      <c r="T4489" s="5">
        <f t="shared" si="490"/>
        <v>1096</v>
      </c>
      <c r="U4489" s="4">
        <f t="shared" si="491"/>
        <v>0.36277096406160869</v>
      </c>
      <c r="V4489" s="4">
        <f t="shared" si="492"/>
        <v>0.36277096406160869</v>
      </c>
      <c r="W4489">
        <f t="shared" si="493"/>
        <v>13</v>
      </c>
      <c r="X4489" t="str">
        <f t="shared" si="494"/>
        <v>Monday</v>
      </c>
      <c r="Y4489" s="5" t="str">
        <f t="shared" si="495"/>
        <v>Nov</v>
      </c>
      <c r="Z4489" s="5" t="str">
        <f t="shared" si="496"/>
        <v>11+</v>
      </c>
    </row>
    <row r="4490" spans="1:26" x14ac:dyDescent="0.25">
      <c r="A4490" s="2" t="s">
        <v>4523</v>
      </c>
      <c r="B4490" s="2" t="s">
        <v>26</v>
      </c>
      <c r="C4490" s="1">
        <v>45985</v>
      </c>
      <c r="D4490" s="3">
        <v>0.60555555555555551</v>
      </c>
      <c r="E4490" s="2" t="s">
        <v>17</v>
      </c>
      <c r="F4490" s="2" t="s">
        <v>46</v>
      </c>
      <c r="G4490" s="2">
        <v>56286</v>
      </c>
      <c r="H4490" s="2">
        <v>11</v>
      </c>
      <c r="I4490" s="2">
        <v>52</v>
      </c>
      <c r="J4490" s="2">
        <v>10622</v>
      </c>
      <c r="K4490" s="2">
        <v>7614</v>
      </c>
      <c r="L4490" s="2">
        <v>126</v>
      </c>
      <c r="M4490" s="2">
        <v>15</v>
      </c>
      <c r="N4490" s="2">
        <v>13</v>
      </c>
      <c r="O4490" s="2">
        <v>0</v>
      </c>
      <c r="P4490" s="2">
        <v>101</v>
      </c>
      <c r="Q4490" s="2">
        <v>85</v>
      </c>
      <c r="R4490" s="2">
        <v>3</v>
      </c>
      <c r="S4490" s="2" t="s">
        <v>31</v>
      </c>
      <c r="T4490" s="5">
        <f t="shared" si="490"/>
        <v>154</v>
      </c>
      <c r="U4490" s="4">
        <f t="shared" si="491"/>
        <v>0.13527342500799489</v>
      </c>
      <c r="V4490" s="4">
        <f t="shared" si="492"/>
        <v>0.13527342500799489</v>
      </c>
      <c r="W4490">
        <f t="shared" si="493"/>
        <v>14</v>
      </c>
      <c r="X4490" t="str">
        <f t="shared" si="494"/>
        <v>Monday</v>
      </c>
      <c r="Y4490" s="5" t="str">
        <f t="shared" si="495"/>
        <v>Nov</v>
      </c>
      <c r="Z4490" s="5" t="str">
        <f t="shared" si="496"/>
        <v>11+</v>
      </c>
    </row>
    <row r="4491" spans="1:26" x14ac:dyDescent="0.25">
      <c r="A4491" s="2" t="s">
        <v>4524</v>
      </c>
      <c r="B4491" s="2" t="s">
        <v>26</v>
      </c>
      <c r="C4491" s="1">
        <v>45985</v>
      </c>
      <c r="D4491" s="3">
        <v>0.65</v>
      </c>
      <c r="E4491" s="2" t="s">
        <v>19</v>
      </c>
      <c r="F4491" s="2" t="s">
        <v>27</v>
      </c>
      <c r="G4491" s="2">
        <v>56174</v>
      </c>
      <c r="H4491" s="2">
        <v>7</v>
      </c>
      <c r="I4491" s="2">
        <v>388</v>
      </c>
      <c r="J4491" s="2">
        <v>14515</v>
      </c>
      <c r="K4491" s="2">
        <v>10651</v>
      </c>
      <c r="L4491" s="2">
        <v>427</v>
      </c>
      <c r="M4491" s="2">
        <v>56</v>
      </c>
      <c r="N4491" s="2">
        <v>54</v>
      </c>
      <c r="O4491" s="2">
        <v>277</v>
      </c>
      <c r="P4491" s="2">
        <v>34</v>
      </c>
      <c r="Q4491" s="2">
        <v>231</v>
      </c>
      <c r="R4491" s="2">
        <v>12</v>
      </c>
      <c r="S4491" s="2" t="s">
        <v>31</v>
      </c>
      <c r="T4491" s="5">
        <f t="shared" si="490"/>
        <v>814</v>
      </c>
      <c r="U4491" s="4">
        <f t="shared" si="491"/>
        <v>0.18960729162957951</v>
      </c>
      <c r="V4491" s="4">
        <f t="shared" si="492"/>
        <v>0.18960729162957951</v>
      </c>
      <c r="W4491">
        <f t="shared" si="493"/>
        <v>15</v>
      </c>
      <c r="X4491" t="str">
        <f t="shared" si="494"/>
        <v>Monday</v>
      </c>
      <c r="Y4491" s="5" t="str">
        <f t="shared" si="495"/>
        <v>Nov</v>
      </c>
      <c r="Z4491" s="5" t="str">
        <f t="shared" si="496"/>
        <v>6-10</v>
      </c>
    </row>
    <row r="4492" spans="1:26" x14ac:dyDescent="0.25">
      <c r="A4492" s="2" t="s">
        <v>4525</v>
      </c>
      <c r="B4492" s="2" t="s">
        <v>26</v>
      </c>
      <c r="C4492" s="1">
        <v>45985</v>
      </c>
      <c r="D4492" s="3">
        <v>0.75763888888888886</v>
      </c>
      <c r="E4492" s="2" t="s">
        <v>19</v>
      </c>
      <c r="F4492" s="2" t="s">
        <v>27</v>
      </c>
      <c r="G4492" s="2">
        <v>56398</v>
      </c>
      <c r="H4492" s="2">
        <v>9</v>
      </c>
      <c r="I4492" s="2">
        <v>183</v>
      </c>
      <c r="J4492" s="2">
        <v>18072</v>
      </c>
      <c r="K4492" s="2">
        <v>13398</v>
      </c>
      <c r="L4492" s="2">
        <v>310</v>
      </c>
      <c r="M4492" s="2">
        <v>50</v>
      </c>
      <c r="N4492" s="2">
        <v>57</v>
      </c>
      <c r="O4492" s="2">
        <v>250</v>
      </c>
      <c r="P4492" s="2">
        <v>76</v>
      </c>
      <c r="Q4492" s="2">
        <v>308</v>
      </c>
      <c r="R4492" s="2">
        <v>26</v>
      </c>
      <c r="S4492" s="2" t="s">
        <v>31</v>
      </c>
      <c r="T4492" s="5">
        <f t="shared" si="490"/>
        <v>667</v>
      </c>
      <c r="U4492" s="4">
        <f t="shared" si="491"/>
        <v>0.23756161566012979</v>
      </c>
      <c r="V4492" s="4">
        <f t="shared" si="492"/>
        <v>0.23756161566012979</v>
      </c>
      <c r="W4492">
        <f t="shared" si="493"/>
        <v>18</v>
      </c>
      <c r="X4492" t="str">
        <f t="shared" si="494"/>
        <v>Monday</v>
      </c>
      <c r="Y4492" s="5" t="str">
        <f t="shared" si="495"/>
        <v>Nov</v>
      </c>
      <c r="Z4492" s="5" t="str">
        <f t="shared" si="496"/>
        <v>6-10</v>
      </c>
    </row>
    <row r="4493" spans="1:26" x14ac:dyDescent="0.25">
      <c r="A4493" s="2" t="s">
        <v>4526</v>
      </c>
      <c r="B4493" s="2" t="s">
        <v>26</v>
      </c>
      <c r="C4493" s="1">
        <v>45985</v>
      </c>
      <c r="D4493" s="3">
        <v>0.78680555555555554</v>
      </c>
      <c r="E4493" s="2" t="s">
        <v>19</v>
      </c>
      <c r="F4493" s="2" t="s">
        <v>27</v>
      </c>
      <c r="G4493" s="2">
        <v>56498</v>
      </c>
      <c r="H4493" s="2">
        <v>7</v>
      </c>
      <c r="I4493" s="2">
        <v>216</v>
      </c>
      <c r="J4493" s="2">
        <v>14538</v>
      </c>
      <c r="K4493" s="2">
        <v>11986</v>
      </c>
      <c r="L4493" s="2">
        <v>609</v>
      </c>
      <c r="M4493" s="2">
        <v>58</v>
      </c>
      <c r="N4493" s="2">
        <v>68</v>
      </c>
      <c r="O4493" s="2">
        <v>358</v>
      </c>
      <c r="P4493" s="2">
        <v>48</v>
      </c>
      <c r="Q4493" s="2">
        <v>174</v>
      </c>
      <c r="R4493" s="2">
        <v>37</v>
      </c>
      <c r="S4493" s="2" t="s">
        <v>31</v>
      </c>
      <c r="T4493" s="5">
        <f t="shared" si="490"/>
        <v>1093</v>
      </c>
      <c r="U4493" s="4">
        <f t="shared" si="491"/>
        <v>0.21214910262310172</v>
      </c>
      <c r="V4493" s="4">
        <f t="shared" si="492"/>
        <v>0.21214910262310172</v>
      </c>
      <c r="W4493">
        <f t="shared" si="493"/>
        <v>18</v>
      </c>
      <c r="X4493" t="str">
        <f t="shared" si="494"/>
        <v>Monday</v>
      </c>
      <c r="Y4493" s="5" t="str">
        <f t="shared" si="495"/>
        <v>Nov</v>
      </c>
      <c r="Z4493" s="5" t="str">
        <f t="shared" si="496"/>
        <v>6-10</v>
      </c>
    </row>
    <row r="4494" spans="1:26" x14ac:dyDescent="0.25">
      <c r="A4494" s="2" t="s">
        <v>4527</v>
      </c>
      <c r="B4494" s="2" t="s">
        <v>26</v>
      </c>
      <c r="C4494" s="1">
        <v>45985</v>
      </c>
      <c r="D4494" s="3">
        <v>0.89375000000000004</v>
      </c>
      <c r="E4494" s="2" t="s">
        <v>19</v>
      </c>
      <c r="F4494" s="2" t="s">
        <v>46</v>
      </c>
      <c r="G4494" s="2">
        <v>56408</v>
      </c>
      <c r="H4494" s="2">
        <v>8</v>
      </c>
      <c r="I4494" s="2">
        <v>403</v>
      </c>
      <c r="J4494" s="2">
        <v>44688</v>
      </c>
      <c r="K4494" s="2">
        <v>35578</v>
      </c>
      <c r="L4494" s="2">
        <v>1277</v>
      </c>
      <c r="M4494" s="2">
        <v>178</v>
      </c>
      <c r="N4494" s="2">
        <v>186</v>
      </c>
      <c r="O4494" s="2">
        <v>756</v>
      </c>
      <c r="P4494" s="2">
        <v>102</v>
      </c>
      <c r="Q4494" s="2">
        <v>398</v>
      </c>
      <c r="R4494" s="2">
        <v>51</v>
      </c>
      <c r="S4494" s="2" t="s">
        <v>31</v>
      </c>
      <c r="T4494" s="5">
        <f t="shared" si="490"/>
        <v>2397</v>
      </c>
      <c r="U4494" s="4">
        <f t="shared" si="491"/>
        <v>0.63072613813643452</v>
      </c>
      <c r="V4494" s="4">
        <f t="shared" si="492"/>
        <v>0.63072613813643452</v>
      </c>
      <c r="W4494">
        <f t="shared" si="493"/>
        <v>21</v>
      </c>
      <c r="X4494" t="str">
        <f t="shared" si="494"/>
        <v>Monday</v>
      </c>
      <c r="Y4494" s="5" t="str">
        <f t="shared" si="495"/>
        <v>Nov</v>
      </c>
      <c r="Z4494" s="5" t="str">
        <f t="shared" si="496"/>
        <v>6-10</v>
      </c>
    </row>
    <row r="4495" spans="1:26" x14ac:dyDescent="0.25">
      <c r="A4495" s="2" t="s">
        <v>4528</v>
      </c>
      <c r="B4495" s="2" t="s">
        <v>26</v>
      </c>
      <c r="C4495" s="1">
        <v>45985</v>
      </c>
      <c r="D4495" s="3">
        <v>0.98611111111111116</v>
      </c>
      <c r="E4495" s="2" t="s">
        <v>16</v>
      </c>
      <c r="F4495" s="2" t="s">
        <v>38</v>
      </c>
      <c r="G4495" s="2">
        <v>56461</v>
      </c>
      <c r="H4495" s="2">
        <v>3</v>
      </c>
      <c r="I4495" s="2">
        <v>225</v>
      </c>
      <c r="J4495" s="2">
        <v>9720</v>
      </c>
      <c r="K4495" s="2">
        <v>8777</v>
      </c>
      <c r="L4495" s="2">
        <v>400</v>
      </c>
      <c r="M4495" s="2">
        <v>52</v>
      </c>
      <c r="N4495" s="2">
        <v>37</v>
      </c>
      <c r="O4495" s="2">
        <v>71</v>
      </c>
      <c r="P4495" s="2">
        <v>20</v>
      </c>
      <c r="Q4495" s="2">
        <v>112</v>
      </c>
      <c r="R4495" s="2">
        <v>15</v>
      </c>
      <c r="S4495" s="2" t="s">
        <v>31</v>
      </c>
      <c r="T4495" s="5">
        <f t="shared" si="490"/>
        <v>560</v>
      </c>
      <c r="U4495" s="4">
        <f t="shared" si="491"/>
        <v>0.1554524361948956</v>
      </c>
      <c r="V4495" s="4">
        <f t="shared" si="492"/>
        <v>0.1554524361948956</v>
      </c>
      <c r="W4495">
        <f t="shared" si="493"/>
        <v>23</v>
      </c>
      <c r="X4495" t="str">
        <f t="shared" si="494"/>
        <v>Monday</v>
      </c>
      <c r="Y4495" s="5" t="str">
        <f t="shared" si="495"/>
        <v>Nov</v>
      </c>
      <c r="Z4495" s="5" t="str">
        <f t="shared" si="496"/>
        <v>3-5</v>
      </c>
    </row>
    <row r="4496" spans="1:26" x14ac:dyDescent="0.25">
      <c r="A4496" s="2" t="s">
        <v>4529</v>
      </c>
      <c r="B4496" s="2" t="s">
        <v>26</v>
      </c>
      <c r="C4496" s="1">
        <v>45986</v>
      </c>
      <c r="D4496" s="3">
        <v>0.1388888888888889</v>
      </c>
      <c r="E4496" s="2" t="s">
        <v>17</v>
      </c>
      <c r="F4496" s="2" t="s">
        <v>38</v>
      </c>
      <c r="G4496" s="2">
        <v>56259</v>
      </c>
      <c r="H4496" s="2">
        <v>11</v>
      </c>
      <c r="I4496" s="2">
        <v>20</v>
      </c>
      <c r="J4496" s="2">
        <v>4462</v>
      </c>
      <c r="K4496" s="2">
        <v>3510</v>
      </c>
      <c r="L4496" s="2">
        <v>52</v>
      </c>
      <c r="M4496" s="2">
        <v>7</v>
      </c>
      <c r="N4496" s="2">
        <v>7</v>
      </c>
      <c r="O4496" s="2">
        <v>0</v>
      </c>
      <c r="P4496" s="2">
        <v>99</v>
      </c>
      <c r="Q4496" s="2">
        <v>24</v>
      </c>
      <c r="R4496" s="2">
        <v>2</v>
      </c>
      <c r="S4496" s="2" t="s">
        <v>31</v>
      </c>
      <c r="T4496" s="5">
        <f t="shared" si="490"/>
        <v>66</v>
      </c>
      <c r="U4496" s="4">
        <f t="shared" si="491"/>
        <v>6.2390017597184454E-2</v>
      </c>
      <c r="V4496" s="4">
        <f t="shared" si="492"/>
        <v>6.2390017597184454E-2</v>
      </c>
      <c r="W4496">
        <f t="shared" si="493"/>
        <v>3</v>
      </c>
      <c r="X4496" t="str">
        <f t="shared" si="494"/>
        <v>Tuesday</v>
      </c>
      <c r="Y4496" s="5" t="str">
        <f t="shared" si="495"/>
        <v>Nov</v>
      </c>
      <c r="Z4496" s="5" t="str">
        <f t="shared" si="496"/>
        <v>11+</v>
      </c>
    </row>
    <row r="4497" spans="1:26" x14ac:dyDescent="0.25">
      <c r="A4497" s="2" t="s">
        <v>4530</v>
      </c>
      <c r="B4497" s="2" t="s">
        <v>26</v>
      </c>
      <c r="C4497" s="1">
        <v>45986</v>
      </c>
      <c r="D4497" s="3">
        <v>0.22500000000000001</v>
      </c>
      <c r="E4497" s="2" t="s">
        <v>16</v>
      </c>
      <c r="F4497" s="2" t="s">
        <v>46</v>
      </c>
      <c r="G4497" s="2">
        <v>56537</v>
      </c>
      <c r="H4497" s="2">
        <v>5</v>
      </c>
      <c r="I4497" s="2">
        <v>410</v>
      </c>
      <c r="J4497" s="2">
        <v>20779</v>
      </c>
      <c r="K4497" s="2">
        <v>14801</v>
      </c>
      <c r="L4497" s="2">
        <v>497</v>
      </c>
      <c r="M4497" s="2">
        <v>51</v>
      </c>
      <c r="N4497" s="2">
        <v>26</v>
      </c>
      <c r="O4497" s="2">
        <v>57</v>
      </c>
      <c r="P4497" s="2">
        <v>43</v>
      </c>
      <c r="Q4497" s="2">
        <v>134</v>
      </c>
      <c r="R4497" s="2">
        <v>16</v>
      </c>
      <c r="S4497" s="2" t="s">
        <v>31</v>
      </c>
      <c r="T4497" s="5">
        <f t="shared" si="490"/>
        <v>631</v>
      </c>
      <c r="U4497" s="4">
        <f t="shared" si="491"/>
        <v>0.26179316200010611</v>
      </c>
      <c r="V4497" s="4">
        <f t="shared" si="492"/>
        <v>0.26179316200010611</v>
      </c>
      <c r="W4497">
        <f t="shared" si="493"/>
        <v>5</v>
      </c>
      <c r="X4497" t="str">
        <f t="shared" si="494"/>
        <v>Tuesday</v>
      </c>
      <c r="Y4497" s="5" t="str">
        <f t="shared" si="495"/>
        <v>Nov</v>
      </c>
      <c r="Z4497" s="5" t="str">
        <f t="shared" si="496"/>
        <v>3-5</v>
      </c>
    </row>
    <row r="4498" spans="1:26" x14ac:dyDescent="0.25">
      <c r="A4498" s="2" t="s">
        <v>4531</v>
      </c>
      <c r="B4498" s="2" t="s">
        <v>26</v>
      </c>
      <c r="C4498" s="1">
        <v>45986</v>
      </c>
      <c r="D4498" s="3">
        <v>0.2590277777777778</v>
      </c>
      <c r="E4498" s="2" t="s">
        <v>15</v>
      </c>
      <c r="F4498" s="2" t="s">
        <v>30</v>
      </c>
      <c r="G4498" s="2">
        <v>56331</v>
      </c>
      <c r="H4498" s="2">
        <v>7</v>
      </c>
      <c r="I4498" s="2">
        <v>114</v>
      </c>
      <c r="J4498" s="2">
        <v>69571</v>
      </c>
      <c r="K4498" s="2">
        <v>55872</v>
      </c>
      <c r="L4498" s="2">
        <v>2079</v>
      </c>
      <c r="M4498" s="2">
        <v>185</v>
      </c>
      <c r="N4498" s="2">
        <v>465</v>
      </c>
      <c r="O4498" s="2">
        <v>216</v>
      </c>
      <c r="P4498" s="2">
        <v>223</v>
      </c>
      <c r="Q4498" s="2">
        <v>1417</v>
      </c>
      <c r="R4498" s="2">
        <v>281</v>
      </c>
      <c r="S4498" s="2" t="s">
        <v>31</v>
      </c>
      <c r="T4498" s="5">
        <f t="shared" si="490"/>
        <v>2945</v>
      </c>
      <c r="U4498" s="4">
        <f t="shared" si="491"/>
        <v>0.99185173350375455</v>
      </c>
      <c r="V4498" s="4">
        <f t="shared" si="492"/>
        <v>0.99185173350375455</v>
      </c>
      <c r="W4498">
        <f t="shared" si="493"/>
        <v>6</v>
      </c>
      <c r="X4498" t="str">
        <f t="shared" si="494"/>
        <v>Tuesday</v>
      </c>
      <c r="Y4498" s="5" t="str">
        <f t="shared" si="495"/>
        <v>Nov</v>
      </c>
      <c r="Z4498" s="5" t="str">
        <f t="shared" si="496"/>
        <v>6-10</v>
      </c>
    </row>
    <row r="4499" spans="1:26" x14ac:dyDescent="0.25">
      <c r="A4499" s="2" t="s">
        <v>4532</v>
      </c>
      <c r="B4499" s="2" t="s">
        <v>26</v>
      </c>
      <c r="C4499" s="1">
        <v>45986</v>
      </c>
      <c r="D4499" s="3">
        <v>0.29236111111111113</v>
      </c>
      <c r="E4499" s="2" t="s">
        <v>15</v>
      </c>
      <c r="F4499" s="2" t="s">
        <v>46</v>
      </c>
      <c r="G4499" s="2">
        <v>56318</v>
      </c>
      <c r="H4499" s="2">
        <v>7</v>
      </c>
      <c r="I4499" s="2">
        <v>145</v>
      </c>
      <c r="J4499" s="2">
        <v>55386</v>
      </c>
      <c r="K4499" s="2">
        <v>43012</v>
      </c>
      <c r="L4499" s="2">
        <v>1952</v>
      </c>
      <c r="M4499" s="2">
        <v>194</v>
      </c>
      <c r="N4499" s="2">
        <v>510</v>
      </c>
      <c r="O4499" s="2">
        <v>311</v>
      </c>
      <c r="P4499" s="2">
        <v>115</v>
      </c>
      <c r="Q4499" s="2">
        <v>931</v>
      </c>
      <c r="R4499" s="2">
        <v>275</v>
      </c>
      <c r="S4499" s="2" t="s">
        <v>31</v>
      </c>
      <c r="T4499" s="5">
        <f t="shared" si="490"/>
        <v>2967</v>
      </c>
      <c r="U4499" s="4">
        <f t="shared" si="491"/>
        <v>0.76373450761745798</v>
      </c>
      <c r="V4499" s="4">
        <f t="shared" si="492"/>
        <v>0.76373450761745798</v>
      </c>
      <c r="W4499">
        <f t="shared" si="493"/>
        <v>7</v>
      </c>
      <c r="X4499" t="str">
        <f t="shared" si="494"/>
        <v>Tuesday</v>
      </c>
      <c r="Y4499" s="5" t="str">
        <f t="shared" si="495"/>
        <v>Nov</v>
      </c>
      <c r="Z4499" s="5" t="str">
        <f t="shared" si="496"/>
        <v>6-10</v>
      </c>
    </row>
    <row r="4500" spans="1:26" x14ac:dyDescent="0.25">
      <c r="A4500" s="2" t="s">
        <v>4533</v>
      </c>
      <c r="B4500" s="2" t="s">
        <v>26</v>
      </c>
      <c r="C4500" s="1">
        <v>45986</v>
      </c>
      <c r="D4500" s="3">
        <v>0.43402777777777779</v>
      </c>
      <c r="E4500" s="2" t="s">
        <v>15</v>
      </c>
      <c r="F4500" s="2" t="s">
        <v>30</v>
      </c>
      <c r="G4500" s="2">
        <v>56450</v>
      </c>
      <c r="H4500" s="2">
        <v>7</v>
      </c>
      <c r="I4500" s="2">
        <v>35</v>
      </c>
      <c r="J4500" s="2">
        <v>59874</v>
      </c>
      <c r="K4500" s="2">
        <v>41776</v>
      </c>
      <c r="L4500" s="2">
        <v>1366</v>
      </c>
      <c r="M4500" s="2">
        <v>130</v>
      </c>
      <c r="N4500" s="2">
        <v>276</v>
      </c>
      <c r="O4500" s="2">
        <v>189</v>
      </c>
      <c r="P4500" s="2">
        <v>323</v>
      </c>
      <c r="Q4500" s="2">
        <v>1210</v>
      </c>
      <c r="R4500" s="2">
        <v>260</v>
      </c>
      <c r="S4500" s="2" t="s">
        <v>31</v>
      </c>
      <c r="T4500" s="5">
        <f t="shared" si="490"/>
        <v>1961</v>
      </c>
      <c r="U4500" s="4">
        <f t="shared" si="491"/>
        <v>0.74005314437555358</v>
      </c>
      <c r="V4500" s="4">
        <f t="shared" si="492"/>
        <v>0.74005314437555358</v>
      </c>
      <c r="W4500">
        <f t="shared" si="493"/>
        <v>10</v>
      </c>
      <c r="X4500" t="str">
        <f t="shared" si="494"/>
        <v>Tuesday</v>
      </c>
      <c r="Y4500" s="5" t="str">
        <f t="shared" si="495"/>
        <v>Nov</v>
      </c>
      <c r="Z4500" s="5" t="str">
        <f t="shared" si="496"/>
        <v>6-10</v>
      </c>
    </row>
    <row r="4501" spans="1:26" x14ac:dyDescent="0.25">
      <c r="A4501" s="2" t="s">
        <v>4534</v>
      </c>
      <c r="B4501" s="2" t="s">
        <v>26</v>
      </c>
      <c r="C4501" s="1">
        <v>45986</v>
      </c>
      <c r="D4501" s="3">
        <v>0.46111111111111114</v>
      </c>
      <c r="E4501" s="2" t="s">
        <v>15</v>
      </c>
      <c r="F4501" s="2" t="s">
        <v>46</v>
      </c>
      <c r="G4501" s="2">
        <v>56267</v>
      </c>
      <c r="H4501" s="2">
        <v>9</v>
      </c>
      <c r="I4501" s="2">
        <v>34</v>
      </c>
      <c r="J4501" s="2">
        <v>31066</v>
      </c>
      <c r="K4501" s="2">
        <v>23647</v>
      </c>
      <c r="L4501" s="2">
        <v>790</v>
      </c>
      <c r="M4501" s="2">
        <v>75</v>
      </c>
      <c r="N4501" s="2">
        <v>145</v>
      </c>
      <c r="O4501" s="2">
        <v>101</v>
      </c>
      <c r="P4501" s="2">
        <v>66</v>
      </c>
      <c r="Q4501" s="2">
        <v>966</v>
      </c>
      <c r="R4501" s="2">
        <v>78</v>
      </c>
      <c r="S4501" s="2" t="s">
        <v>31</v>
      </c>
      <c r="T4501" s="5">
        <f t="shared" si="490"/>
        <v>1111</v>
      </c>
      <c r="U4501" s="4">
        <f t="shared" si="491"/>
        <v>0.42026409796150499</v>
      </c>
      <c r="V4501" s="4">
        <f t="shared" si="492"/>
        <v>0.42026409796150499</v>
      </c>
      <c r="W4501">
        <f t="shared" si="493"/>
        <v>11</v>
      </c>
      <c r="X4501" t="str">
        <f t="shared" si="494"/>
        <v>Tuesday</v>
      </c>
      <c r="Y4501" s="5" t="str">
        <f t="shared" si="495"/>
        <v>Nov</v>
      </c>
      <c r="Z4501" s="5" t="str">
        <f t="shared" si="496"/>
        <v>6-10</v>
      </c>
    </row>
    <row r="4502" spans="1:26" x14ac:dyDescent="0.25">
      <c r="A4502" s="2" t="s">
        <v>4535</v>
      </c>
      <c r="B4502" s="2" t="s">
        <v>26</v>
      </c>
      <c r="C4502" s="1">
        <v>45986</v>
      </c>
      <c r="D4502" s="3">
        <v>0.56874999999999998</v>
      </c>
      <c r="E4502" s="2" t="s">
        <v>15</v>
      </c>
      <c r="F4502" s="2" t="s">
        <v>36</v>
      </c>
      <c r="G4502" s="2">
        <v>56439</v>
      </c>
      <c r="H4502" s="2">
        <v>7</v>
      </c>
      <c r="I4502" s="2">
        <v>91</v>
      </c>
      <c r="J4502" s="2">
        <v>65298</v>
      </c>
      <c r="K4502" s="2">
        <v>48399</v>
      </c>
      <c r="L4502" s="2">
        <v>1614</v>
      </c>
      <c r="M4502" s="2">
        <v>224</v>
      </c>
      <c r="N4502" s="2">
        <v>451</v>
      </c>
      <c r="O4502" s="2">
        <v>216</v>
      </c>
      <c r="P4502" s="2">
        <v>92</v>
      </c>
      <c r="Q4502" s="2">
        <v>1694</v>
      </c>
      <c r="R4502" s="2">
        <v>214</v>
      </c>
      <c r="S4502" s="2" t="s">
        <v>31</v>
      </c>
      <c r="T4502" s="5">
        <f t="shared" si="490"/>
        <v>2505</v>
      </c>
      <c r="U4502" s="4">
        <f t="shared" si="491"/>
        <v>0.85754531441024828</v>
      </c>
      <c r="V4502" s="4">
        <f t="shared" si="492"/>
        <v>0.85754531441024828</v>
      </c>
      <c r="W4502">
        <f t="shared" si="493"/>
        <v>13</v>
      </c>
      <c r="X4502" t="str">
        <f t="shared" si="494"/>
        <v>Tuesday</v>
      </c>
      <c r="Y4502" s="5" t="str">
        <f t="shared" si="495"/>
        <v>Nov</v>
      </c>
      <c r="Z4502" s="5" t="str">
        <f t="shared" si="496"/>
        <v>6-10</v>
      </c>
    </row>
    <row r="4503" spans="1:26" x14ac:dyDescent="0.25">
      <c r="A4503" s="2" t="s">
        <v>4536</v>
      </c>
      <c r="B4503" s="2" t="s">
        <v>26</v>
      </c>
      <c r="C4503" s="1">
        <v>45986</v>
      </c>
      <c r="D4503" s="3">
        <v>0.62916666666666665</v>
      </c>
      <c r="E4503" s="2" t="s">
        <v>15</v>
      </c>
      <c r="F4503" s="2" t="s">
        <v>46</v>
      </c>
      <c r="G4503" s="2">
        <v>56257</v>
      </c>
      <c r="H4503" s="2">
        <v>14</v>
      </c>
      <c r="I4503" s="2">
        <v>68</v>
      </c>
      <c r="J4503" s="2">
        <v>46381</v>
      </c>
      <c r="K4503" s="2">
        <v>33068</v>
      </c>
      <c r="L4503" s="2">
        <v>844</v>
      </c>
      <c r="M4503" s="2">
        <v>114</v>
      </c>
      <c r="N4503" s="2">
        <v>239</v>
      </c>
      <c r="O4503" s="2">
        <v>122</v>
      </c>
      <c r="P4503" s="2">
        <v>86</v>
      </c>
      <c r="Q4503" s="2">
        <v>1172</v>
      </c>
      <c r="R4503" s="2">
        <v>134</v>
      </c>
      <c r="S4503" s="2" t="s">
        <v>31</v>
      </c>
      <c r="T4503" s="5">
        <f t="shared" si="490"/>
        <v>1319</v>
      </c>
      <c r="U4503" s="4">
        <f t="shared" si="491"/>
        <v>0.58780240681159679</v>
      </c>
      <c r="V4503" s="4">
        <f t="shared" si="492"/>
        <v>0.58780240681159679</v>
      </c>
      <c r="W4503">
        <f t="shared" si="493"/>
        <v>15</v>
      </c>
      <c r="X4503" t="str">
        <f t="shared" si="494"/>
        <v>Tuesday</v>
      </c>
      <c r="Y4503" s="5" t="str">
        <f t="shared" si="495"/>
        <v>Nov</v>
      </c>
      <c r="Z4503" s="5" t="str">
        <f t="shared" si="496"/>
        <v>11+</v>
      </c>
    </row>
    <row r="4504" spans="1:26" x14ac:dyDescent="0.25">
      <c r="A4504" s="2" t="s">
        <v>4537</v>
      </c>
      <c r="B4504" s="2" t="s">
        <v>26</v>
      </c>
      <c r="C4504" s="1">
        <v>45986</v>
      </c>
      <c r="D4504" s="3">
        <v>0.76041666666666663</v>
      </c>
      <c r="E4504" s="2" t="s">
        <v>19</v>
      </c>
      <c r="F4504" s="2" t="s">
        <v>38</v>
      </c>
      <c r="G4504" s="2">
        <v>56531</v>
      </c>
      <c r="H4504" s="2">
        <v>11</v>
      </c>
      <c r="I4504" s="2">
        <v>165</v>
      </c>
      <c r="J4504" s="2">
        <v>8302</v>
      </c>
      <c r="K4504" s="2">
        <v>6979</v>
      </c>
      <c r="L4504" s="2">
        <v>345</v>
      </c>
      <c r="M4504" s="2">
        <v>27</v>
      </c>
      <c r="N4504" s="2">
        <v>43</v>
      </c>
      <c r="O4504" s="2">
        <v>224</v>
      </c>
      <c r="P4504" s="2">
        <v>42</v>
      </c>
      <c r="Q4504" s="2">
        <v>83</v>
      </c>
      <c r="R4504" s="2">
        <v>15</v>
      </c>
      <c r="S4504" s="2" t="s">
        <v>31</v>
      </c>
      <c r="T4504" s="5">
        <f t="shared" si="490"/>
        <v>639</v>
      </c>
      <c r="U4504" s="4">
        <f t="shared" si="491"/>
        <v>0.12345438785798943</v>
      </c>
      <c r="V4504" s="4">
        <f t="shared" si="492"/>
        <v>0.12345438785798943</v>
      </c>
      <c r="W4504">
        <f t="shared" si="493"/>
        <v>18</v>
      </c>
      <c r="X4504" t="str">
        <f t="shared" si="494"/>
        <v>Tuesday</v>
      </c>
      <c r="Y4504" s="5" t="str">
        <f t="shared" si="495"/>
        <v>Nov</v>
      </c>
      <c r="Z4504" s="5" t="str">
        <f t="shared" si="496"/>
        <v>11+</v>
      </c>
    </row>
    <row r="4505" spans="1:26" x14ac:dyDescent="0.25">
      <c r="A4505" s="2" t="s">
        <v>4538</v>
      </c>
      <c r="B4505" s="2" t="s">
        <v>26</v>
      </c>
      <c r="C4505" s="1">
        <v>45986</v>
      </c>
      <c r="D4505" s="3">
        <v>0.77777777777777779</v>
      </c>
      <c r="E4505" s="2" t="s">
        <v>16</v>
      </c>
      <c r="F4505" s="2" t="s">
        <v>30</v>
      </c>
      <c r="G4505" s="2">
        <v>56373</v>
      </c>
      <c r="H4505" s="2">
        <v>9</v>
      </c>
      <c r="I4505" s="2">
        <v>115</v>
      </c>
      <c r="J4505" s="2">
        <v>17075</v>
      </c>
      <c r="K4505" s="2">
        <v>15292</v>
      </c>
      <c r="L4505" s="2">
        <v>450</v>
      </c>
      <c r="M4505" s="2">
        <v>36</v>
      </c>
      <c r="N4505" s="2">
        <v>24</v>
      </c>
      <c r="O4505" s="2">
        <v>58</v>
      </c>
      <c r="P4505" s="2">
        <v>83</v>
      </c>
      <c r="Q4505" s="2">
        <v>195</v>
      </c>
      <c r="R4505" s="2">
        <v>22</v>
      </c>
      <c r="S4505" s="2" t="s">
        <v>28</v>
      </c>
      <c r="T4505" s="5">
        <f t="shared" si="490"/>
        <v>568</v>
      </c>
      <c r="U4505" s="4">
        <f t="shared" si="491"/>
        <v>0.27126461249179573</v>
      </c>
      <c r="V4505" s="4">
        <f t="shared" si="492"/>
        <v>0.27126461249179573</v>
      </c>
      <c r="W4505">
        <f t="shared" si="493"/>
        <v>18</v>
      </c>
      <c r="X4505" t="str">
        <f t="shared" si="494"/>
        <v>Tuesday</v>
      </c>
      <c r="Y4505" s="5" t="str">
        <f t="shared" si="495"/>
        <v>Nov</v>
      </c>
      <c r="Z4505" s="5" t="str">
        <f t="shared" si="496"/>
        <v>6-10</v>
      </c>
    </row>
    <row r="4506" spans="1:26" x14ac:dyDescent="0.25">
      <c r="A4506" s="2" t="s">
        <v>4539</v>
      </c>
      <c r="B4506" s="2" t="s">
        <v>26</v>
      </c>
      <c r="C4506" s="1">
        <v>45986</v>
      </c>
      <c r="D4506" s="3">
        <v>0.80347222222222225</v>
      </c>
      <c r="E4506" s="2" t="s">
        <v>15</v>
      </c>
      <c r="F4506" s="2" t="s">
        <v>46</v>
      </c>
      <c r="G4506" s="2">
        <v>56280</v>
      </c>
      <c r="H4506" s="2">
        <v>11</v>
      </c>
      <c r="I4506" s="2">
        <v>68</v>
      </c>
      <c r="J4506" s="2">
        <v>46221</v>
      </c>
      <c r="K4506" s="2">
        <v>35323</v>
      </c>
      <c r="L4506" s="2">
        <v>1279</v>
      </c>
      <c r="M4506" s="2">
        <v>106</v>
      </c>
      <c r="N4506" s="2">
        <v>281</v>
      </c>
      <c r="O4506" s="2">
        <v>159</v>
      </c>
      <c r="P4506" s="2">
        <v>86</v>
      </c>
      <c r="Q4506" s="2">
        <v>864</v>
      </c>
      <c r="R4506" s="2">
        <v>225</v>
      </c>
      <c r="S4506" s="2" t="s">
        <v>31</v>
      </c>
      <c r="T4506" s="5">
        <f t="shared" si="490"/>
        <v>1825</v>
      </c>
      <c r="U4506" s="4">
        <f t="shared" si="491"/>
        <v>0.62762970859985789</v>
      </c>
      <c r="V4506" s="4">
        <f t="shared" si="492"/>
        <v>0.62762970859985789</v>
      </c>
      <c r="W4506">
        <f t="shared" si="493"/>
        <v>19</v>
      </c>
      <c r="X4506" t="str">
        <f t="shared" si="494"/>
        <v>Tuesday</v>
      </c>
      <c r="Y4506" s="5" t="str">
        <f t="shared" si="495"/>
        <v>Nov</v>
      </c>
      <c r="Z4506" s="5" t="str">
        <f t="shared" si="496"/>
        <v>11+</v>
      </c>
    </row>
    <row r="4507" spans="1:26" x14ac:dyDescent="0.25">
      <c r="A4507" s="2" t="s">
        <v>4540</v>
      </c>
      <c r="B4507" s="2" t="s">
        <v>26</v>
      </c>
      <c r="C4507" s="1">
        <v>45986</v>
      </c>
      <c r="D4507" s="3">
        <v>0.82708333333333328</v>
      </c>
      <c r="E4507" s="2" t="s">
        <v>17</v>
      </c>
      <c r="F4507" s="2" t="s">
        <v>36</v>
      </c>
      <c r="G4507" s="2">
        <v>56432</v>
      </c>
      <c r="H4507" s="2">
        <v>11</v>
      </c>
      <c r="I4507" s="2">
        <v>52</v>
      </c>
      <c r="J4507" s="2">
        <v>15578</v>
      </c>
      <c r="K4507" s="2">
        <v>14377</v>
      </c>
      <c r="L4507" s="2">
        <v>170</v>
      </c>
      <c r="M4507" s="2">
        <v>24</v>
      </c>
      <c r="N4507" s="2">
        <v>36</v>
      </c>
      <c r="O4507" s="2">
        <v>0</v>
      </c>
      <c r="P4507" s="2">
        <v>264</v>
      </c>
      <c r="Q4507" s="2">
        <v>92</v>
      </c>
      <c r="R4507" s="2">
        <v>10</v>
      </c>
      <c r="S4507" s="2" t="s">
        <v>28</v>
      </c>
      <c r="T4507" s="5">
        <f t="shared" si="490"/>
        <v>230</v>
      </c>
      <c r="U4507" s="4">
        <f t="shared" si="491"/>
        <v>0.25476679897930254</v>
      </c>
      <c r="V4507" s="4">
        <f t="shared" si="492"/>
        <v>0.25476679897930254</v>
      </c>
      <c r="W4507">
        <f t="shared" si="493"/>
        <v>19</v>
      </c>
      <c r="X4507" t="str">
        <f t="shared" si="494"/>
        <v>Tuesday</v>
      </c>
      <c r="Y4507" s="5" t="str">
        <f t="shared" si="495"/>
        <v>Nov</v>
      </c>
      <c r="Z4507" s="5" t="str">
        <f t="shared" si="496"/>
        <v>11+</v>
      </c>
    </row>
    <row r="4508" spans="1:26" x14ac:dyDescent="0.25">
      <c r="A4508" s="2" t="s">
        <v>4541</v>
      </c>
      <c r="B4508" s="2" t="s">
        <v>26</v>
      </c>
      <c r="C4508" s="1">
        <v>45986</v>
      </c>
      <c r="D4508" s="3">
        <v>0.82916666666666672</v>
      </c>
      <c r="E4508" s="2" t="s">
        <v>16</v>
      </c>
      <c r="F4508" s="2" t="s">
        <v>44</v>
      </c>
      <c r="G4508" s="2">
        <v>56288</v>
      </c>
      <c r="H4508" s="2">
        <v>11</v>
      </c>
      <c r="I4508" s="2">
        <v>256</v>
      </c>
      <c r="J4508" s="2">
        <v>16007</v>
      </c>
      <c r="K4508" s="2">
        <v>13451</v>
      </c>
      <c r="L4508" s="2">
        <v>470</v>
      </c>
      <c r="M4508" s="2">
        <v>38</v>
      </c>
      <c r="N4508" s="2">
        <v>25</v>
      </c>
      <c r="O4508" s="2">
        <v>56</v>
      </c>
      <c r="P4508" s="2">
        <v>91</v>
      </c>
      <c r="Q4508" s="2">
        <v>139</v>
      </c>
      <c r="R4508" s="2">
        <v>14</v>
      </c>
      <c r="S4508" s="2" t="s">
        <v>28</v>
      </c>
      <c r="T4508" s="5">
        <f t="shared" si="490"/>
        <v>589</v>
      </c>
      <c r="U4508" s="4">
        <f t="shared" si="491"/>
        <v>0.23896745309835132</v>
      </c>
      <c r="V4508" s="4">
        <f t="shared" si="492"/>
        <v>0.23896745309835132</v>
      </c>
      <c r="W4508">
        <f t="shared" si="493"/>
        <v>19</v>
      </c>
      <c r="X4508" t="str">
        <f t="shared" si="494"/>
        <v>Tuesday</v>
      </c>
      <c r="Y4508" s="5" t="str">
        <f t="shared" si="495"/>
        <v>Nov</v>
      </c>
      <c r="Z4508" s="5" t="str">
        <f t="shared" si="496"/>
        <v>11+</v>
      </c>
    </row>
    <row r="4509" spans="1:26" x14ac:dyDescent="0.25">
      <c r="A4509" s="2" t="s">
        <v>4542</v>
      </c>
      <c r="B4509" s="2" t="s">
        <v>26</v>
      </c>
      <c r="C4509" s="1">
        <v>45986</v>
      </c>
      <c r="D4509" s="3">
        <v>0.83819444444444446</v>
      </c>
      <c r="E4509" s="2" t="s">
        <v>16</v>
      </c>
      <c r="F4509" s="2" t="s">
        <v>46</v>
      </c>
      <c r="G4509" s="2">
        <v>56483</v>
      </c>
      <c r="H4509" s="2">
        <v>9</v>
      </c>
      <c r="I4509" s="2">
        <v>109</v>
      </c>
      <c r="J4509" s="2">
        <v>21796</v>
      </c>
      <c r="K4509" s="2">
        <v>16463</v>
      </c>
      <c r="L4509" s="2">
        <v>508</v>
      </c>
      <c r="M4509" s="2">
        <v>39</v>
      </c>
      <c r="N4509" s="2">
        <v>26</v>
      </c>
      <c r="O4509" s="2">
        <v>64</v>
      </c>
      <c r="P4509" s="2">
        <v>115</v>
      </c>
      <c r="Q4509" s="2">
        <v>198</v>
      </c>
      <c r="R4509" s="2">
        <v>27</v>
      </c>
      <c r="S4509" s="2" t="s">
        <v>31</v>
      </c>
      <c r="T4509" s="5">
        <f t="shared" si="490"/>
        <v>637</v>
      </c>
      <c r="U4509" s="4">
        <f t="shared" si="491"/>
        <v>0.29146822937875111</v>
      </c>
      <c r="V4509" s="4">
        <f t="shared" si="492"/>
        <v>0.29146822937875111</v>
      </c>
      <c r="W4509">
        <f t="shared" si="493"/>
        <v>20</v>
      </c>
      <c r="X4509" t="str">
        <f t="shared" si="494"/>
        <v>Tuesday</v>
      </c>
      <c r="Y4509" s="5" t="str">
        <f t="shared" si="495"/>
        <v>Nov</v>
      </c>
      <c r="Z4509" s="5" t="str">
        <f t="shared" si="496"/>
        <v>6-10</v>
      </c>
    </row>
    <row r="4510" spans="1:26" x14ac:dyDescent="0.25">
      <c r="A4510" s="2" t="s">
        <v>4543</v>
      </c>
      <c r="B4510" s="2" t="s">
        <v>26</v>
      </c>
      <c r="C4510" s="1">
        <v>45986</v>
      </c>
      <c r="D4510" s="3">
        <v>0.89236111111111116</v>
      </c>
      <c r="E4510" s="2" t="s">
        <v>15</v>
      </c>
      <c r="F4510" s="2" t="s">
        <v>27</v>
      </c>
      <c r="G4510" s="2">
        <v>56342</v>
      </c>
      <c r="H4510" s="2">
        <v>13</v>
      </c>
      <c r="I4510" s="2">
        <v>120</v>
      </c>
      <c r="J4510" s="2">
        <v>31114</v>
      </c>
      <c r="K4510" s="2">
        <v>27044</v>
      </c>
      <c r="L4510" s="2">
        <v>996</v>
      </c>
      <c r="M4510" s="2">
        <v>87</v>
      </c>
      <c r="N4510" s="2">
        <v>259</v>
      </c>
      <c r="O4510" s="2">
        <v>132</v>
      </c>
      <c r="P4510" s="2">
        <v>132</v>
      </c>
      <c r="Q4510" s="2">
        <v>321</v>
      </c>
      <c r="R4510" s="2">
        <v>68</v>
      </c>
      <c r="S4510" s="2" t="s">
        <v>31</v>
      </c>
      <c r="T4510" s="5">
        <f t="shared" si="490"/>
        <v>1474</v>
      </c>
      <c r="U4510" s="4">
        <f t="shared" si="491"/>
        <v>0.47999716020020589</v>
      </c>
      <c r="V4510" s="4">
        <f t="shared" si="492"/>
        <v>0.47999716020020589</v>
      </c>
      <c r="W4510">
        <f t="shared" si="493"/>
        <v>21</v>
      </c>
      <c r="X4510" t="str">
        <f t="shared" si="494"/>
        <v>Tuesday</v>
      </c>
      <c r="Y4510" s="5" t="str">
        <f t="shared" si="495"/>
        <v>Nov</v>
      </c>
      <c r="Z4510" s="5" t="str">
        <f t="shared" si="496"/>
        <v>11+</v>
      </c>
    </row>
    <row r="4511" spans="1:26" x14ac:dyDescent="0.25">
      <c r="A4511" s="2" t="s">
        <v>4544</v>
      </c>
      <c r="B4511" s="2" t="s">
        <v>26</v>
      </c>
      <c r="C4511" s="1">
        <v>45986</v>
      </c>
      <c r="D4511" s="3">
        <v>0.93541666666666667</v>
      </c>
      <c r="E4511" s="2" t="s">
        <v>15</v>
      </c>
      <c r="F4511" s="2" t="s">
        <v>36</v>
      </c>
      <c r="G4511" s="2">
        <v>56431</v>
      </c>
      <c r="H4511" s="2">
        <v>9</v>
      </c>
      <c r="I4511" s="2">
        <v>136</v>
      </c>
      <c r="J4511" s="2">
        <v>27650</v>
      </c>
      <c r="K4511" s="2">
        <v>20565</v>
      </c>
      <c r="L4511" s="2">
        <v>564</v>
      </c>
      <c r="M4511" s="2">
        <v>55</v>
      </c>
      <c r="N4511" s="2">
        <v>123</v>
      </c>
      <c r="O4511" s="2">
        <v>71</v>
      </c>
      <c r="P4511" s="2">
        <v>86</v>
      </c>
      <c r="Q4511" s="2">
        <v>495</v>
      </c>
      <c r="R4511" s="2">
        <v>115</v>
      </c>
      <c r="S4511" s="2" t="s">
        <v>31</v>
      </c>
      <c r="T4511" s="5">
        <f t="shared" si="490"/>
        <v>813</v>
      </c>
      <c r="U4511" s="4">
        <f t="shared" si="491"/>
        <v>0.36442735375945845</v>
      </c>
      <c r="V4511" s="4">
        <f t="shared" si="492"/>
        <v>0.36442735375945845</v>
      </c>
      <c r="W4511">
        <f t="shared" si="493"/>
        <v>22</v>
      </c>
      <c r="X4511" t="str">
        <f t="shared" si="494"/>
        <v>Tuesday</v>
      </c>
      <c r="Y4511" s="5" t="str">
        <f t="shared" si="495"/>
        <v>Nov</v>
      </c>
      <c r="Z4511" s="5" t="str">
        <f t="shared" si="496"/>
        <v>6-10</v>
      </c>
    </row>
    <row r="4512" spans="1:26" x14ac:dyDescent="0.25">
      <c r="A4512" s="2" t="s">
        <v>4545</v>
      </c>
      <c r="B4512" s="2" t="s">
        <v>26</v>
      </c>
      <c r="C4512" s="1">
        <v>45986</v>
      </c>
      <c r="D4512" s="3">
        <v>0.96458333333333335</v>
      </c>
      <c r="E4512" s="2" t="s">
        <v>19</v>
      </c>
      <c r="F4512" s="2" t="s">
        <v>46</v>
      </c>
      <c r="G4512" s="2">
        <v>56377</v>
      </c>
      <c r="H4512" s="2">
        <v>7</v>
      </c>
      <c r="I4512" s="2">
        <v>211</v>
      </c>
      <c r="J4512" s="2">
        <v>25887</v>
      </c>
      <c r="K4512" s="2">
        <v>22042</v>
      </c>
      <c r="L4512" s="2">
        <v>858</v>
      </c>
      <c r="M4512" s="2">
        <v>119</v>
      </c>
      <c r="N4512" s="2">
        <v>104</v>
      </c>
      <c r="O4512" s="2">
        <v>562</v>
      </c>
      <c r="P4512" s="2">
        <v>149</v>
      </c>
      <c r="Q4512" s="2">
        <v>279</v>
      </c>
      <c r="R4512" s="2">
        <v>44</v>
      </c>
      <c r="S4512" s="2" t="s">
        <v>31</v>
      </c>
      <c r="T4512" s="5">
        <f t="shared" si="490"/>
        <v>1643</v>
      </c>
      <c r="U4512" s="4">
        <f t="shared" si="491"/>
        <v>0.39097504301399505</v>
      </c>
      <c r="V4512" s="4">
        <f t="shared" si="492"/>
        <v>0.39097504301399505</v>
      </c>
      <c r="W4512">
        <f t="shared" si="493"/>
        <v>23</v>
      </c>
      <c r="X4512" t="str">
        <f t="shared" si="494"/>
        <v>Tuesday</v>
      </c>
      <c r="Y4512" s="5" t="str">
        <f t="shared" si="495"/>
        <v>Nov</v>
      </c>
      <c r="Z4512" s="5" t="str">
        <f t="shared" si="496"/>
        <v>6-10</v>
      </c>
    </row>
    <row r="4513" spans="1:26" x14ac:dyDescent="0.25">
      <c r="A4513" s="2" t="s">
        <v>4546</v>
      </c>
      <c r="B4513" s="2" t="s">
        <v>26</v>
      </c>
      <c r="C4513" s="1">
        <v>45987</v>
      </c>
      <c r="D4513" s="3">
        <v>0.15625</v>
      </c>
      <c r="E4513" s="2" t="s">
        <v>15</v>
      </c>
      <c r="F4513" s="2" t="s">
        <v>46</v>
      </c>
      <c r="G4513" s="2">
        <v>56239</v>
      </c>
      <c r="H4513" s="2">
        <v>7</v>
      </c>
      <c r="I4513" s="2">
        <v>229</v>
      </c>
      <c r="J4513" s="2">
        <v>42996</v>
      </c>
      <c r="K4513" s="2">
        <v>31959</v>
      </c>
      <c r="L4513" s="2">
        <v>853</v>
      </c>
      <c r="M4513" s="2">
        <v>67</v>
      </c>
      <c r="N4513" s="2">
        <v>129</v>
      </c>
      <c r="O4513" s="2">
        <v>133</v>
      </c>
      <c r="P4513" s="2">
        <v>163</v>
      </c>
      <c r="Q4513" s="2">
        <v>1085</v>
      </c>
      <c r="R4513" s="2">
        <v>195</v>
      </c>
      <c r="S4513" s="2" t="s">
        <v>31</v>
      </c>
      <c r="T4513" s="5">
        <f t="shared" si="490"/>
        <v>1182</v>
      </c>
      <c r="U4513" s="4">
        <f t="shared" si="491"/>
        <v>0.56827112857625495</v>
      </c>
      <c r="V4513" s="4">
        <f t="shared" si="492"/>
        <v>0.56827112857625495</v>
      </c>
      <c r="W4513">
        <f t="shared" si="493"/>
        <v>3</v>
      </c>
      <c r="X4513" t="str">
        <f t="shared" si="494"/>
        <v>Wednesday</v>
      </c>
      <c r="Y4513" s="5" t="str">
        <f t="shared" si="495"/>
        <v>Nov</v>
      </c>
      <c r="Z4513" s="5" t="str">
        <f t="shared" si="496"/>
        <v>6-10</v>
      </c>
    </row>
    <row r="4514" spans="1:26" x14ac:dyDescent="0.25">
      <c r="A4514" s="2" t="s">
        <v>4547</v>
      </c>
      <c r="B4514" s="2" t="s">
        <v>26</v>
      </c>
      <c r="C4514" s="1">
        <v>45987</v>
      </c>
      <c r="D4514" s="3">
        <v>0.32708333333333334</v>
      </c>
      <c r="E4514" s="2" t="s">
        <v>15</v>
      </c>
      <c r="F4514" s="2" t="s">
        <v>36</v>
      </c>
      <c r="G4514" s="2">
        <v>56382</v>
      </c>
      <c r="H4514" s="2">
        <v>9</v>
      </c>
      <c r="I4514" s="2">
        <v>125</v>
      </c>
      <c r="J4514" s="2">
        <v>32771</v>
      </c>
      <c r="K4514" s="2">
        <v>23414</v>
      </c>
      <c r="L4514" s="2">
        <v>803</v>
      </c>
      <c r="M4514" s="2">
        <v>79</v>
      </c>
      <c r="N4514" s="2">
        <v>132</v>
      </c>
      <c r="O4514" s="2">
        <v>99</v>
      </c>
      <c r="P4514" s="2">
        <v>123</v>
      </c>
      <c r="Q4514" s="2">
        <v>263</v>
      </c>
      <c r="R4514" s="2">
        <v>119</v>
      </c>
      <c r="S4514" s="2" t="s">
        <v>31</v>
      </c>
      <c r="T4514" s="5">
        <f t="shared" si="490"/>
        <v>1113</v>
      </c>
      <c r="U4514" s="4">
        <f t="shared" si="491"/>
        <v>0.41527437834769965</v>
      </c>
      <c r="V4514" s="4">
        <f t="shared" si="492"/>
        <v>0.41527437834769965</v>
      </c>
      <c r="W4514">
        <f t="shared" si="493"/>
        <v>7</v>
      </c>
      <c r="X4514" t="str">
        <f t="shared" si="494"/>
        <v>Wednesday</v>
      </c>
      <c r="Y4514" s="5" t="str">
        <f t="shared" si="495"/>
        <v>Nov</v>
      </c>
      <c r="Z4514" s="5" t="str">
        <f t="shared" si="496"/>
        <v>6-10</v>
      </c>
    </row>
    <row r="4515" spans="1:26" x14ac:dyDescent="0.25">
      <c r="A4515" s="2" t="s">
        <v>4548</v>
      </c>
      <c r="B4515" s="2" t="s">
        <v>26</v>
      </c>
      <c r="C4515" s="1">
        <v>45987</v>
      </c>
      <c r="D4515" s="3">
        <v>0.38819444444444445</v>
      </c>
      <c r="E4515" s="2" t="s">
        <v>15</v>
      </c>
      <c r="F4515" s="2" t="s">
        <v>36</v>
      </c>
      <c r="G4515" s="2">
        <v>56659</v>
      </c>
      <c r="H4515" s="2">
        <v>6</v>
      </c>
      <c r="I4515" s="2">
        <v>91</v>
      </c>
      <c r="J4515" s="2">
        <v>51190</v>
      </c>
      <c r="K4515" s="2">
        <v>35606</v>
      </c>
      <c r="L4515" s="2">
        <v>1890</v>
      </c>
      <c r="M4515" s="2">
        <v>201</v>
      </c>
      <c r="N4515" s="2">
        <v>438</v>
      </c>
      <c r="O4515" s="2">
        <v>210</v>
      </c>
      <c r="P4515" s="2">
        <v>251</v>
      </c>
      <c r="Q4515" s="2">
        <v>1122</v>
      </c>
      <c r="R4515" s="2">
        <v>128</v>
      </c>
      <c r="S4515" s="2" t="s">
        <v>31</v>
      </c>
      <c r="T4515" s="5">
        <f t="shared" si="490"/>
        <v>2739</v>
      </c>
      <c r="U4515" s="4">
        <f t="shared" si="491"/>
        <v>0.62842619883866646</v>
      </c>
      <c r="V4515" s="4">
        <f t="shared" si="492"/>
        <v>0.62842619883866646</v>
      </c>
      <c r="W4515">
        <f t="shared" si="493"/>
        <v>9</v>
      </c>
      <c r="X4515" t="str">
        <f t="shared" si="494"/>
        <v>Wednesday</v>
      </c>
      <c r="Y4515" s="5" t="str">
        <f t="shared" si="495"/>
        <v>Nov</v>
      </c>
      <c r="Z4515" s="5" t="str">
        <f t="shared" si="496"/>
        <v>6-10</v>
      </c>
    </row>
    <row r="4516" spans="1:26" x14ac:dyDescent="0.25">
      <c r="A4516" s="2" t="s">
        <v>4549</v>
      </c>
      <c r="B4516" s="2" t="s">
        <v>26</v>
      </c>
      <c r="C4516" s="1">
        <v>45987</v>
      </c>
      <c r="D4516" s="3">
        <v>0.53749999999999998</v>
      </c>
      <c r="E4516" s="2" t="s">
        <v>19</v>
      </c>
      <c r="F4516" s="2" t="s">
        <v>38</v>
      </c>
      <c r="G4516" s="2">
        <v>56457</v>
      </c>
      <c r="H4516" s="2">
        <v>2</v>
      </c>
      <c r="I4516" s="2">
        <v>253</v>
      </c>
      <c r="J4516" s="2">
        <v>18081</v>
      </c>
      <c r="K4516" s="2">
        <v>15563</v>
      </c>
      <c r="L4516" s="2">
        <v>641</v>
      </c>
      <c r="M4516" s="2">
        <v>67</v>
      </c>
      <c r="N4516" s="2">
        <v>86</v>
      </c>
      <c r="O4516" s="2">
        <v>325</v>
      </c>
      <c r="P4516" s="2">
        <v>165</v>
      </c>
      <c r="Q4516" s="2">
        <v>396</v>
      </c>
      <c r="R4516" s="2">
        <v>42</v>
      </c>
      <c r="S4516" s="2" t="s">
        <v>31</v>
      </c>
      <c r="T4516" s="5">
        <f t="shared" si="490"/>
        <v>1119</v>
      </c>
      <c r="U4516" s="4">
        <f t="shared" si="491"/>
        <v>0.27566112262429815</v>
      </c>
      <c r="V4516" s="4">
        <f t="shared" si="492"/>
        <v>0.27566112262429815</v>
      </c>
      <c r="W4516">
        <f t="shared" si="493"/>
        <v>12</v>
      </c>
      <c r="X4516" t="str">
        <f t="shared" si="494"/>
        <v>Wednesday</v>
      </c>
      <c r="Y4516" s="5" t="str">
        <f t="shared" si="495"/>
        <v>Nov</v>
      </c>
      <c r="Z4516" s="5" t="str">
        <f t="shared" si="496"/>
        <v>0-2</v>
      </c>
    </row>
    <row r="4517" spans="1:26" x14ac:dyDescent="0.25">
      <c r="A4517" s="2" t="s">
        <v>4550</v>
      </c>
      <c r="B4517" s="2" t="s">
        <v>26</v>
      </c>
      <c r="C4517" s="1">
        <v>45987</v>
      </c>
      <c r="D4517" s="3">
        <v>0.56666666666666665</v>
      </c>
      <c r="E4517" s="2" t="s">
        <v>15</v>
      </c>
      <c r="F4517" s="2" t="s">
        <v>49</v>
      </c>
      <c r="G4517" s="2">
        <v>56405</v>
      </c>
      <c r="H4517" s="2">
        <v>9</v>
      </c>
      <c r="I4517" s="2">
        <v>127</v>
      </c>
      <c r="J4517" s="2">
        <v>64050</v>
      </c>
      <c r="K4517" s="2">
        <v>45749</v>
      </c>
      <c r="L4517" s="2">
        <v>1512</v>
      </c>
      <c r="M4517" s="2">
        <v>168</v>
      </c>
      <c r="N4517" s="2">
        <v>446</v>
      </c>
      <c r="O4517" s="2">
        <v>185</v>
      </c>
      <c r="P4517" s="2">
        <v>329</v>
      </c>
      <c r="Q4517" s="2">
        <v>1326</v>
      </c>
      <c r="R4517" s="2">
        <v>134</v>
      </c>
      <c r="S4517" s="2" t="s">
        <v>31</v>
      </c>
      <c r="T4517" s="5">
        <f t="shared" si="490"/>
        <v>2311</v>
      </c>
      <c r="U4517" s="4">
        <f t="shared" si="491"/>
        <v>0.81108057796294653</v>
      </c>
      <c r="V4517" s="4">
        <f t="shared" si="492"/>
        <v>0.81108057796294653</v>
      </c>
      <c r="W4517">
        <f t="shared" si="493"/>
        <v>13</v>
      </c>
      <c r="X4517" t="str">
        <f t="shared" si="494"/>
        <v>Wednesday</v>
      </c>
      <c r="Y4517" s="5" t="str">
        <f t="shared" si="495"/>
        <v>Nov</v>
      </c>
      <c r="Z4517" s="5" t="str">
        <f t="shared" si="496"/>
        <v>6-10</v>
      </c>
    </row>
    <row r="4518" spans="1:26" x14ac:dyDescent="0.25">
      <c r="A4518" s="2" t="s">
        <v>4551</v>
      </c>
      <c r="B4518" s="2" t="s">
        <v>26</v>
      </c>
      <c r="C4518" s="1">
        <v>45987</v>
      </c>
      <c r="D4518" s="3">
        <v>0.58263888888888893</v>
      </c>
      <c r="E4518" s="2" t="s">
        <v>16</v>
      </c>
      <c r="F4518" s="2" t="s">
        <v>30</v>
      </c>
      <c r="G4518" s="2">
        <v>56416</v>
      </c>
      <c r="H4518" s="2">
        <v>6</v>
      </c>
      <c r="I4518" s="2">
        <v>170</v>
      </c>
      <c r="J4518" s="2">
        <v>17095</v>
      </c>
      <c r="K4518" s="2">
        <v>15500</v>
      </c>
      <c r="L4518" s="2">
        <v>694</v>
      </c>
      <c r="M4518" s="2">
        <v>56</v>
      </c>
      <c r="N4518" s="2">
        <v>36</v>
      </c>
      <c r="O4518" s="2">
        <v>78</v>
      </c>
      <c r="P4518" s="2">
        <v>31</v>
      </c>
      <c r="Q4518" s="2">
        <v>174</v>
      </c>
      <c r="R4518" s="2">
        <v>35</v>
      </c>
      <c r="S4518" s="2" t="s">
        <v>31</v>
      </c>
      <c r="T4518" s="5">
        <f t="shared" si="490"/>
        <v>864</v>
      </c>
      <c r="U4518" s="4">
        <f t="shared" si="491"/>
        <v>0.27474475326148612</v>
      </c>
      <c r="V4518" s="4">
        <f t="shared" si="492"/>
        <v>0.27474475326148612</v>
      </c>
      <c r="W4518">
        <f t="shared" si="493"/>
        <v>13</v>
      </c>
      <c r="X4518" t="str">
        <f t="shared" si="494"/>
        <v>Wednesday</v>
      </c>
      <c r="Y4518" s="5" t="str">
        <f t="shared" si="495"/>
        <v>Nov</v>
      </c>
      <c r="Z4518" s="5" t="str">
        <f t="shared" si="496"/>
        <v>6-10</v>
      </c>
    </row>
    <row r="4519" spans="1:26" x14ac:dyDescent="0.25">
      <c r="A4519" s="2" t="s">
        <v>4552</v>
      </c>
      <c r="B4519" s="2" t="s">
        <v>26</v>
      </c>
      <c r="C4519" s="1">
        <v>45987</v>
      </c>
      <c r="D4519" s="3">
        <v>0.64375000000000004</v>
      </c>
      <c r="E4519" s="2" t="s">
        <v>15</v>
      </c>
      <c r="F4519" s="2" t="s">
        <v>30</v>
      </c>
      <c r="G4519" s="2">
        <v>56424</v>
      </c>
      <c r="H4519" s="2">
        <v>13</v>
      </c>
      <c r="I4519" s="2">
        <v>144</v>
      </c>
      <c r="J4519" s="2">
        <v>78567</v>
      </c>
      <c r="K4519" s="2">
        <v>56312</v>
      </c>
      <c r="L4519" s="2">
        <v>2411</v>
      </c>
      <c r="M4519" s="2">
        <v>219</v>
      </c>
      <c r="N4519" s="2">
        <v>508</v>
      </c>
      <c r="O4519" s="2">
        <v>281</v>
      </c>
      <c r="P4519" s="2">
        <v>450</v>
      </c>
      <c r="Q4519" s="2">
        <v>1674</v>
      </c>
      <c r="R4519" s="2">
        <v>132</v>
      </c>
      <c r="S4519" s="2" t="s">
        <v>31</v>
      </c>
      <c r="T4519" s="5">
        <f t="shared" si="490"/>
        <v>3419</v>
      </c>
      <c r="U4519" s="4">
        <f t="shared" si="491"/>
        <v>0.99801502906564588</v>
      </c>
      <c r="V4519" s="4">
        <f t="shared" si="492"/>
        <v>0.99801502906564588</v>
      </c>
      <c r="W4519">
        <f t="shared" si="493"/>
        <v>15</v>
      </c>
      <c r="X4519" t="str">
        <f t="shared" si="494"/>
        <v>Wednesday</v>
      </c>
      <c r="Y4519" s="5" t="str">
        <f t="shared" si="495"/>
        <v>Nov</v>
      </c>
      <c r="Z4519" s="5" t="str">
        <f t="shared" si="496"/>
        <v>11+</v>
      </c>
    </row>
    <row r="4520" spans="1:26" x14ac:dyDescent="0.25">
      <c r="A4520" s="2" t="s">
        <v>4553</v>
      </c>
      <c r="B4520" s="2" t="s">
        <v>26</v>
      </c>
      <c r="C4520" s="1">
        <v>45987</v>
      </c>
      <c r="D4520" s="3">
        <v>0.68888888888888888</v>
      </c>
      <c r="E4520" s="2" t="s">
        <v>17</v>
      </c>
      <c r="F4520" s="2" t="s">
        <v>30</v>
      </c>
      <c r="G4520" s="2">
        <v>56478</v>
      </c>
      <c r="H4520" s="2">
        <v>6</v>
      </c>
      <c r="I4520" s="2">
        <v>31</v>
      </c>
      <c r="J4520" s="2">
        <v>9392</v>
      </c>
      <c r="K4520" s="2">
        <v>6952</v>
      </c>
      <c r="L4520" s="2">
        <v>116</v>
      </c>
      <c r="M4520" s="2">
        <v>17</v>
      </c>
      <c r="N4520" s="2">
        <v>18</v>
      </c>
      <c r="O4520" s="2">
        <v>0</v>
      </c>
      <c r="P4520" s="2">
        <v>99</v>
      </c>
      <c r="Q4520" s="2">
        <v>94</v>
      </c>
      <c r="R4520" s="2">
        <v>3</v>
      </c>
      <c r="S4520" s="2" t="s">
        <v>31</v>
      </c>
      <c r="T4520" s="5">
        <f t="shared" si="490"/>
        <v>151</v>
      </c>
      <c r="U4520" s="4">
        <f t="shared" si="491"/>
        <v>0.12309217748503842</v>
      </c>
      <c r="V4520" s="4">
        <f t="shared" si="492"/>
        <v>0.12309217748503842</v>
      </c>
      <c r="W4520">
        <f t="shared" si="493"/>
        <v>16</v>
      </c>
      <c r="X4520" t="str">
        <f t="shared" si="494"/>
        <v>Wednesday</v>
      </c>
      <c r="Y4520" s="5" t="str">
        <f t="shared" si="495"/>
        <v>Nov</v>
      </c>
      <c r="Z4520" s="5" t="str">
        <f t="shared" si="496"/>
        <v>6-10</v>
      </c>
    </row>
    <row r="4521" spans="1:26" x14ac:dyDescent="0.25">
      <c r="A4521" s="2" t="s">
        <v>4554</v>
      </c>
      <c r="B4521" s="2" t="s">
        <v>26</v>
      </c>
      <c r="C4521" s="1">
        <v>45987</v>
      </c>
      <c r="D4521" s="3">
        <v>0.70138888888888884</v>
      </c>
      <c r="E4521" s="2" t="s">
        <v>16</v>
      </c>
      <c r="F4521" s="2" t="s">
        <v>46</v>
      </c>
      <c r="G4521" s="2">
        <v>56233</v>
      </c>
      <c r="H4521" s="2">
        <v>6</v>
      </c>
      <c r="I4521" s="2">
        <v>119</v>
      </c>
      <c r="J4521" s="2">
        <v>24211</v>
      </c>
      <c r="K4521" s="2">
        <v>17442</v>
      </c>
      <c r="L4521" s="2">
        <v>725</v>
      </c>
      <c r="M4521" s="2">
        <v>71</v>
      </c>
      <c r="N4521" s="2">
        <v>37</v>
      </c>
      <c r="O4521" s="2">
        <v>94</v>
      </c>
      <c r="P4521" s="2">
        <v>54</v>
      </c>
      <c r="Q4521" s="2">
        <v>310</v>
      </c>
      <c r="R4521" s="2">
        <v>26</v>
      </c>
      <c r="S4521" s="2" t="s">
        <v>31</v>
      </c>
      <c r="T4521" s="5">
        <f t="shared" si="490"/>
        <v>927</v>
      </c>
      <c r="U4521" s="4">
        <f t="shared" si="491"/>
        <v>0.31017374139740012</v>
      </c>
      <c r="V4521" s="4">
        <f t="shared" si="492"/>
        <v>0.31017374139740012</v>
      </c>
      <c r="W4521">
        <f t="shared" si="493"/>
        <v>16</v>
      </c>
      <c r="X4521" t="str">
        <f t="shared" si="494"/>
        <v>Wednesday</v>
      </c>
      <c r="Y4521" s="5" t="str">
        <f t="shared" si="495"/>
        <v>Nov</v>
      </c>
      <c r="Z4521" s="5" t="str">
        <f t="shared" si="496"/>
        <v>6-10</v>
      </c>
    </row>
    <row r="4522" spans="1:26" x14ac:dyDescent="0.25">
      <c r="A4522" s="2" t="s">
        <v>4555</v>
      </c>
      <c r="B4522" s="2" t="s">
        <v>26</v>
      </c>
      <c r="C4522" s="1">
        <v>45987</v>
      </c>
      <c r="D4522" s="3">
        <v>0.70138888888888884</v>
      </c>
      <c r="E4522" s="2" t="s">
        <v>19</v>
      </c>
      <c r="F4522" s="2" t="s">
        <v>49</v>
      </c>
      <c r="G4522" s="2">
        <v>56503</v>
      </c>
      <c r="H4522" s="2">
        <v>4</v>
      </c>
      <c r="I4522" s="2">
        <v>249</v>
      </c>
      <c r="J4522" s="2">
        <v>16258</v>
      </c>
      <c r="K4522" s="2">
        <v>13107</v>
      </c>
      <c r="L4522" s="2">
        <v>578</v>
      </c>
      <c r="M4522" s="2">
        <v>53</v>
      </c>
      <c r="N4522" s="2">
        <v>68</v>
      </c>
      <c r="O4522" s="2">
        <v>320</v>
      </c>
      <c r="P4522" s="2">
        <v>97</v>
      </c>
      <c r="Q4522" s="2">
        <v>366</v>
      </c>
      <c r="R4522" s="2">
        <v>31</v>
      </c>
      <c r="S4522" s="2" t="s">
        <v>31</v>
      </c>
      <c r="T4522" s="5">
        <f t="shared" si="490"/>
        <v>1019</v>
      </c>
      <c r="U4522" s="4">
        <f t="shared" si="491"/>
        <v>0.23196998389466045</v>
      </c>
      <c r="V4522" s="4">
        <f t="shared" si="492"/>
        <v>0.23196998389466045</v>
      </c>
      <c r="W4522">
        <f t="shared" si="493"/>
        <v>16</v>
      </c>
      <c r="X4522" t="str">
        <f t="shared" si="494"/>
        <v>Wednesday</v>
      </c>
      <c r="Y4522" s="5" t="str">
        <f t="shared" si="495"/>
        <v>Nov</v>
      </c>
      <c r="Z4522" s="5" t="str">
        <f t="shared" si="496"/>
        <v>3-5</v>
      </c>
    </row>
    <row r="4523" spans="1:26" x14ac:dyDescent="0.25">
      <c r="A4523" s="2" t="s">
        <v>4556</v>
      </c>
      <c r="B4523" s="2" t="s">
        <v>26</v>
      </c>
      <c r="C4523" s="1">
        <v>45987</v>
      </c>
      <c r="D4523" s="3">
        <v>0.70416666666666672</v>
      </c>
      <c r="E4523" s="2" t="s">
        <v>16</v>
      </c>
      <c r="F4523" s="2" t="s">
        <v>27</v>
      </c>
      <c r="G4523" s="2">
        <v>56257</v>
      </c>
      <c r="H4523" s="2">
        <v>12</v>
      </c>
      <c r="I4523" s="2">
        <v>227</v>
      </c>
      <c r="J4523" s="2">
        <v>18342</v>
      </c>
      <c r="K4523" s="2">
        <v>15508</v>
      </c>
      <c r="L4523" s="2">
        <v>464</v>
      </c>
      <c r="M4523" s="2">
        <v>48</v>
      </c>
      <c r="N4523" s="2">
        <v>24</v>
      </c>
      <c r="O4523" s="2">
        <v>58</v>
      </c>
      <c r="P4523" s="2">
        <v>78</v>
      </c>
      <c r="Q4523" s="2">
        <v>207</v>
      </c>
      <c r="R4523" s="2">
        <v>36</v>
      </c>
      <c r="S4523" s="2" t="s">
        <v>31</v>
      </c>
      <c r="T4523" s="5">
        <f t="shared" si="490"/>
        <v>594</v>
      </c>
      <c r="U4523" s="4">
        <f t="shared" si="491"/>
        <v>0.27566347299002791</v>
      </c>
      <c r="V4523" s="4">
        <f t="shared" si="492"/>
        <v>0.27566347299002791</v>
      </c>
      <c r="W4523">
        <f t="shared" si="493"/>
        <v>16</v>
      </c>
      <c r="X4523" t="str">
        <f t="shared" si="494"/>
        <v>Wednesday</v>
      </c>
      <c r="Y4523" s="5" t="str">
        <f t="shared" si="495"/>
        <v>Nov</v>
      </c>
      <c r="Z4523" s="5" t="str">
        <f t="shared" si="496"/>
        <v>11+</v>
      </c>
    </row>
    <row r="4524" spans="1:26" x14ac:dyDescent="0.25">
      <c r="A4524" s="2" t="s">
        <v>4557</v>
      </c>
      <c r="B4524" s="2" t="s">
        <v>26</v>
      </c>
      <c r="C4524" s="1">
        <v>45987</v>
      </c>
      <c r="D4524" s="3">
        <v>0.70694444444444449</v>
      </c>
      <c r="E4524" s="2" t="s">
        <v>15</v>
      </c>
      <c r="F4524" s="2" t="s">
        <v>46</v>
      </c>
      <c r="G4524" s="2">
        <v>56551</v>
      </c>
      <c r="H4524" s="2">
        <v>6</v>
      </c>
      <c r="I4524" s="2">
        <v>82</v>
      </c>
      <c r="J4524" s="2">
        <v>89773</v>
      </c>
      <c r="K4524" s="2">
        <v>71291</v>
      </c>
      <c r="L4524" s="2">
        <v>1756</v>
      </c>
      <c r="M4524" s="2">
        <v>155</v>
      </c>
      <c r="N4524" s="2">
        <v>296</v>
      </c>
      <c r="O4524" s="2">
        <v>216</v>
      </c>
      <c r="P4524" s="2">
        <v>505</v>
      </c>
      <c r="Q4524" s="2">
        <v>2932</v>
      </c>
      <c r="R4524" s="2">
        <v>131</v>
      </c>
      <c r="S4524" s="2" t="s">
        <v>28</v>
      </c>
      <c r="T4524" s="5">
        <f t="shared" si="490"/>
        <v>2423</v>
      </c>
      <c r="U4524" s="4">
        <f t="shared" si="491"/>
        <v>1.2606496790507684</v>
      </c>
      <c r="V4524" s="4">
        <f t="shared" si="492"/>
        <v>1.2606496790507684</v>
      </c>
      <c r="W4524">
        <f t="shared" si="493"/>
        <v>16</v>
      </c>
      <c r="X4524" t="str">
        <f t="shared" si="494"/>
        <v>Wednesday</v>
      </c>
      <c r="Y4524" s="5" t="str">
        <f t="shared" si="495"/>
        <v>Nov</v>
      </c>
      <c r="Z4524" s="5" t="str">
        <f t="shared" si="496"/>
        <v>6-10</v>
      </c>
    </row>
    <row r="4525" spans="1:26" x14ac:dyDescent="0.25">
      <c r="A4525" s="2" t="s">
        <v>4558</v>
      </c>
      <c r="B4525" s="2" t="s">
        <v>26</v>
      </c>
      <c r="C4525" s="1">
        <v>45987</v>
      </c>
      <c r="D4525" s="3">
        <v>0.7631944444444444</v>
      </c>
      <c r="E4525" s="2" t="s">
        <v>16</v>
      </c>
      <c r="F4525" s="2" t="s">
        <v>27</v>
      </c>
      <c r="G4525" s="2">
        <v>56677</v>
      </c>
      <c r="H4525" s="2">
        <v>9</v>
      </c>
      <c r="I4525" s="2">
        <v>87</v>
      </c>
      <c r="J4525" s="2">
        <v>10404</v>
      </c>
      <c r="K4525" s="2">
        <v>9168</v>
      </c>
      <c r="L4525" s="2">
        <v>310</v>
      </c>
      <c r="M4525" s="2">
        <v>26</v>
      </c>
      <c r="N4525" s="2">
        <v>19</v>
      </c>
      <c r="O4525" s="2">
        <v>58</v>
      </c>
      <c r="P4525" s="2">
        <v>28</v>
      </c>
      <c r="Q4525" s="2">
        <v>147</v>
      </c>
      <c r="R4525" s="2">
        <v>8</v>
      </c>
      <c r="S4525" s="2" t="s">
        <v>31</v>
      </c>
      <c r="T4525" s="5">
        <f t="shared" si="490"/>
        <v>413</v>
      </c>
      <c r="U4525" s="4">
        <f t="shared" si="491"/>
        <v>0.16175873811246186</v>
      </c>
      <c r="V4525" s="4">
        <f t="shared" si="492"/>
        <v>0.16175873811246186</v>
      </c>
      <c r="W4525">
        <f t="shared" si="493"/>
        <v>18</v>
      </c>
      <c r="X4525" t="str">
        <f t="shared" si="494"/>
        <v>Wednesday</v>
      </c>
      <c r="Y4525" s="5" t="str">
        <f t="shared" si="495"/>
        <v>Nov</v>
      </c>
      <c r="Z4525" s="5" t="str">
        <f t="shared" si="496"/>
        <v>6-10</v>
      </c>
    </row>
    <row r="4526" spans="1:26" x14ac:dyDescent="0.25">
      <c r="A4526" s="2" t="s">
        <v>4559</v>
      </c>
      <c r="B4526" s="2" t="s">
        <v>26</v>
      </c>
      <c r="C4526" s="1">
        <v>45987</v>
      </c>
      <c r="D4526" s="3">
        <v>0.78194444444444444</v>
      </c>
      <c r="E4526" s="2" t="s">
        <v>19</v>
      </c>
      <c r="F4526" s="2" t="s">
        <v>46</v>
      </c>
      <c r="G4526" s="2">
        <v>56350</v>
      </c>
      <c r="H4526" s="2">
        <v>8</v>
      </c>
      <c r="I4526" s="2">
        <v>297</v>
      </c>
      <c r="J4526" s="2">
        <v>26776</v>
      </c>
      <c r="K4526" s="2">
        <v>18475</v>
      </c>
      <c r="L4526" s="2">
        <v>510</v>
      </c>
      <c r="M4526" s="2">
        <v>65</v>
      </c>
      <c r="N4526" s="2">
        <v>72</v>
      </c>
      <c r="O4526" s="2">
        <v>269</v>
      </c>
      <c r="P4526" s="2">
        <v>138</v>
      </c>
      <c r="Q4526" s="2">
        <v>149</v>
      </c>
      <c r="R4526" s="2">
        <v>22</v>
      </c>
      <c r="S4526" s="2" t="s">
        <v>28</v>
      </c>
      <c r="T4526" s="5">
        <f t="shared" si="490"/>
        <v>916</v>
      </c>
      <c r="U4526" s="4">
        <f t="shared" si="491"/>
        <v>0.32786157941437444</v>
      </c>
      <c r="V4526" s="4">
        <f t="shared" si="492"/>
        <v>0.32786157941437444</v>
      </c>
      <c r="W4526">
        <f t="shared" si="493"/>
        <v>18</v>
      </c>
      <c r="X4526" t="str">
        <f t="shared" si="494"/>
        <v>Wednesday</v>
      </c>
      <c r="Y4526" s="5" t="str">
        <f t="shared" si="495"/>
        <v>Nov</v>
      </c>
      <c r="Z4526" s="5" t="str">
        <f t="shared" si="496"/>
        <v>6-10</v>
      </c>
    </row>
    <row r="4527" spans="1:26" x14ac:dyDescent="0.25">
      <c r="A4527" s="2" t="s">
        <v>4560</v>
      </c>
      <c r="B4527" s="2" t="s">
        <v>26</v>
      </c>
      <c r="C4527" s="1">
        <v>45987</v>
      </c>
      <c r="D4527" s="3">
        <v>0.80972222222222223</v>
      </c>
      <c r="E4527" s="2" t="s">
        <v>15</v>
      </c>
      <c r="F4527" s="2" t="s">
        <v>27</v>
      </c>
      <c r="G4527" s="2">
        <v>56462</v>
      </c>
      <c r="H4527" s="2">
        <v>8</v>
      </c>
      <c r="I4527" s="2">
        <v>126</v>
      </c>
      <c r="J4527" s="2">
        <v>41403</v>
      </c>
      <c r="K4527" s="2">
        <v>34355</v>
      </c>
      <c r="L4527" s="2">
        <v>1577</v>
      </c>
      <c r="M4527" s="2">
        <v>117</v>
      </c>
      <c r="N4527" s="2">
        <v>274</v>
      </c>
      <c r="O4527" s="2">
        <v>148</v>
      </c>
      <c r="P4527" s="2">
        <v>151</v>
      </c>
      <c r="Q4527" s="2">
        <v>674</v>
      </c>
      <c r="R4527" s="2">
        <v>85</v>
      </c>
      <c r="S4527" s="2" t="s">
        <v>31</v>
      </c>
      <c r="T4527" s="5">
        <f t="shared" si="490"/>
        <v>2116</v>
      </c>
      <c r="U4527" s="4">
        <f t="shared" si="491"/>
        <v>0.60846232864581484</v>
      </c>
      <c r="V4527" s="4">
        <f t="shared" si="492"/>
        <v>0.60846232864581484</v>
      </c>
      <c r="W4527">
        <f t="shared" si="493"/>
        <v>19</v>
      </c>
      <c r="X4527" t="str">
        <f t="shared" si="494"/>
        <v>Wednesday</v>
      </c>
      <c r="Y4527" s="5" t="str">
        <f t="shared" si="495"/>
        <v>Nov</v>
      </c>
      <c r="Z4527" s="5" t="str">
        <f t="shared" si="496"/>
        <v>6-10</v>
      </c>
    </row>
    <row r="4528" spans="1:26" x14ac:dyDescent="0.25">
      <c r="A4528" s="2" t="s">
        <v>4561</v>
      </c>
      <c r="B4528" s="2" t="s">
        <v>26</v>
      </c>
      <c r="C4528" s="1">
        <v>45987</v>
      </c>
      <c r="D4528" s="3">
        <v>0.81319444444444444</v>
      </c>
      <c r="E4528" s="2" t="s">
        <v>19</v>
      </c>
      <c r="F4528" s="2" t="s">
        <v>38</v>
      </c>
      <c r="G4528" s="2">
        <v>56356</v>
      </c>
      <c r="H4528" s="2">
        <v>9</v>
      </c>
      <c r="I4528" s="2">
        <v>278</v>
      </c>
      <c r="J4528" s="2">
        <v>36756</v>
      </c>
      <c r="K4528" s="2">
        <v>25427</v>
      </c>
      <c r="L4528" s="2">
        <v>1459</v>
      </c>
      <c r="M4528" s="2">
        <v>174</v>
      </c>
      <c r="N4528" s="2">
        <v>203</v>
      </c>
      <c r="O4528" s="2">
        <v>1051</v>
      </c>
      <c r="P4528" s="2">
        <v>170</v>
      </c>
      <c r="Q4528" s="2">
        <v>723</v>
      </c>
      <c r="R4528" s="2">
        <v>26</v>
      </c>
      <c r="S4528" s="2" t="s">
        <v>31</v>
      </c>
      <c r="T4528" s="5">
        <f t="shared" si="490"/>
        <v>2887</v>
      </c>
      <c r="U4528" s="4">
        <f t="shared" si="491"/>
        <v>0.45118532188231952</v>
      </c>
      <c r="V4528" s="4">
        <f t="shared" si="492"/>
        <v>0.45118532188231952</v>
      </c>
      <c r="W4528">
        <f t="shared" si="493"/>
        <v>19</v>
      </c>
      <c r="X4528" t="str">
        <f t="shared" si="494"/>
        <v>Wednesday</v>
      </c>
      <c r="Y4528" s="5" t="str">
        <f t="shared" si="495"/>
        <v>Nov</v>
      </c>
      <c r="Z4528" s="5" t="str">
        <f t="shared" si="496"/>
        <v>6-10</v>
      </c>
    </row>
    <row r="4529" spans="1:26" x14ac:dyDescent="0.25">
      <c r="A4529" s="2" t="s">
        <v>4562</v>
      </c>
      <c r="B4529" s="2" t="s">
        <v>26</v>
      </c>
      <c r="C4529" s="1">
        <v>45987</v>
      </c>
      <c r="D4529" s="3">
        <v>0.8208333333333333</v>
      </c>
      <c r="E4529" s="2" t="s">
        <v>17</v>
      </c>
      <c r="F4529" s="2" t="s">
        <v>38</v>
      </c>
      <c r="G4529" s="2">
        <v>56401</v>
      </c>
      <c r="H4529" s="2">
        <v>4</v>
      </c>
      <c r="I4529" s="2">
        <v>34</v>
      </c>
      <c r="J4529" s="2">
        <v>10922</v>
      </c>
      <c r="K4529" s="2">
        <v>9931</v>
      </c>
      <c r="L4529" s="2">
        <v>250</v>
      </c>
      <c r="M4529" s="2">
        <v>26</v>
      </c>
      <c r="N4529" s="2">
        <v>18</v>
      </c>
      <c r="O4529" s="2">
        <v>0</v>
      </c>
      <c r="P4529" s="2">
        <v>119</v>
      </c>
      <c r="Q4529" s="2">
        <v>178</v>
      </c>
      <c r="R4529" s="2">
        <v>8</v>
      </c>
      <c r="S4529" s="2" t="s">
        <v>31</v>
      </c>
      <c r="T4529" s="5">
        <f t="shared" si="490"/>
        <v>294</v>
      </c>
      <c r="U4529" s="4">
        <f t="shared" si="491"/>
        <v>0.17607843832556161</v>
      </c>
      <c r="V4529" s="4">
        <f t="shared" si="492"/>
        <v>0.17607843832556161</v>
      </c>
      <c r="W4529">
        <f t="shared" si="493"/>
        <v>19</v>
      </c>
      <c r="X4529" t="str">
        <f t="shared" si="494"/>
        <v>Wednesday</v>
      </c>
      <c r="Y4529" s="5" t="str">
        <f t="shared" si="495"/>
        <v>Nov</v>
      </c>
      <c r="Z4529" s="5" t="str">
        <f t="shared" si="496"/>
        <v>3-5</v>
      </c>
    </row>
    <row r="4530" spans="1:26" x14ac:dyDescent="0.25">
      <c r="A4530" s="2" t="s">
        <v>4563</v>
      </c>
      <c r="B4530" s="2" t="s">
        <v>26</v>
      </c>
      <c r="C4530" s="1">
        <v>45987</v>
      </c>
      <c r="D4530" s="3">
        <v>0.83263888888888893</v>
      </c>
      <c r="E4530" s="2" t="s">
        <v>17</v>
      </c>
      <c r="F4530" s="2" t="s">
        <v>38</v>
      </c>
      <c r="G4530" s="2">
        <v>56470</v>
      </c>
      <c r="H4530" s="2">
        <v>9</v>
      </c>
      <c r="I4530" s="2">
        <v>59</v>
      </c>
      <c r="J4530" s="2">
        <v>9347</v>
      </c>
      <c r="K4530" s="2">
        <v>6916</v>
      </c>
      <c r="L4530" s="2">
        <v>160</v>
      </c>
      <c r="M4530" s="2">
        <v>24</v>
      </c>
      <c r="N4530" s="2">
        <v>20</v>
      </c>
      <c r="O4530" s="2">
        <v>0</v>
      </c>
      <c r="P4530" s="2">
        <v>97</v>
      </c>
      <c r="Q4530" s="2">
        <v>65</v>
      </c>
      <c r="R4530" s="2">
        <v>5</v>
      </c>
      <c r="S4530" s="2" t="s">
        <v>31</v>
      </c>
      <c r="T4530" s="5">
        <f t="shared" si="490"/>
        <v>204</v>
      </c>
      <c r="U4530" s="4">
        <f t="shared" si="491"/>
        <v>0.12247210908446964</v>
      </c>
      <c r="V4530" s="4">
        <f t="shared" si="492"/>
        <v>0.12247210908446964</v>
      </c>
      <c r="W4530">
        <f t="shared" si="493"/>
        <v>19</v>
      </c>
      <c r="X4530" t="str">
        <f t="shared" si="494"/>
        <v>Wednesday</v>
      </c>
      <c r="Y4530" s="5" t="str">
        <f t="shared" si="495"/>
        <v>Nov</v>
      </c>
      <c r="Z4530" s="5" t="str">
        <f t="shared" si="496"/>
        <v>6-10</v>
      </c>
    </row>
    <row r="4531" spans="1:26" x14ac:dyDescent="0.25">
      <c r="A4531" s="2" t="s">
        <v>4564</v>
      </c>
      <c r="B4531" s="2" t="s">
        <v>26</v>
      </c>
      <c r="C4531" s="1">
        <v>45987</v>
      </c>
      <c r="D4531" s="3">
        <v>0.88124999999999998</v>
      </c>
      <c r="E4531" s="2" t="s">
        <v>19</v>
      </c>
      <c r="F4531" s="2" t="s">
        <v>30</v>
      </c>
      <c r="G4531" s="2">
        <v>56441</v>
      </c>
      <c r="H4531" s="2">
        <v>3</v>
      </c>
      <c r="I4531" s="2">
        <v>190</v>
      </c>
      <c r="J4531" s="2">
        <v>35505</v>
      </c>
      <c r="K4531" s="2">
        <v>25284</v>
      </c>
      <c r="L4531" s="2">
        <v>1609</v>
      </c>
      <c r="M4531" s="2">
        <v>218</v>
      </c>
      <c r="N4531" s="2">
        <v>327</v>
      </c>
      <c r="O4531" s="2">
        <v>1256</v>
      </c>
      <c r="P4531" s="2">
        <v>203</v>
      </c>
      <c r="Q4531" s="2">
        <v>210</v>
      </c>
      <c r="R4531" s="2">
        <v>26</v>
      </c>
      <c r="S4531" s="2" t="s">
        <v>31</v>
      </c>
      <c r="T4531" s="5">
        <f t="shared" si="490"/>
        <v>3410</v>
      </c>
      <c r="U4531" s="4">
        <f t="shared" si="491"/>
        <v>0.44797221877713012</v>
      </c>
      <c r="V4531" s="4">
        <f t="shared" si="492"/>
        <v>0.44797221877713012</v>
      </c>
      <c r="W4531">
        <f t="shared" si="493"/>
        <v>21</v>
      </c>
      <c r="X4531" t="str">
        <f t="shared" si="494"/>
        <v>Wednesday</v>
      </c>
      <c r="Y4531" s="5" t="str">
        <f t="shared" si="495"/>
        <v>Nov</v>
      </c>
      <c r="Z4531" s="5" t="str">
        <f t="shared" si="496"/>
        <v>3-5</v>
      </c>
    </row>
    <row r="4532" spans="1:26" x14ac:dyDescent="0.25">
      <c r="A4532" s="2" t="s">
        <v>4565</v>
      </c>
      <c r="B4532" s="2" t="s">
        <v>26</v>
      </c>
      <c r="C4532" s="1">
        <v>45987</v>
      </c>
      <c r="D4532" s="3">
        <v>0.90972222222222221</v>
      </c>
      <c r="E4532" s="2" t="s">
        <v>17</v>
      </c>
      <c r="F4532" s="2" t="s">
        <v>18</v>
      </c>
      <c r="G4532" s="2">
        <v>56183</v>
      </c>
      <c r="H4532" s="2">
        <v>6</v>
      </c>
      <c r="I4532" s="2">
        <v>50</v>
      </c>
      <c r="J4532" s="2">
        <v>5728</v>
      </c>
      <c r="K4532" s="2">
        <v>4175</v>
      </c>
      <c r="L4532" s="2">
        <v>62</v>
      </c>
      <c r="M4532" s="2">
        <v>10</v>
      </c>
      <c r="N4532" s="2">
        <v>7</v>
      </c>
      <c r="O4532" s="2">
        <v>0</v>
      </c>
      <c r="P4532" s="2">
        <v>26</v>
      </c>
      <c r="Q4532" s="2">
        <v>22</v>
      </c>
      <c r="R4532" s="2">
        <v>3</v>
      </c>
      <c r="S4532" s="2" t="s">
        <v>31</v>
      </c>
      <c r="T4532" s="5">
        <f t="shared" si="490"/>
        <v>79</v>
      </c>
      <c r="U4532" s="4">
        <f t="shared" si="491"/>
        <v>7.4310734563836037E-2</v>
      </c>
      <c r="V4532" s="4">
        <f t="shared" si="492"/>
        <v>7.4310734563836037E-2</v>
      </c>
      <c r="W4532">
        <f t="shared" si="493"/>
        <v>21</v>
      </c>
      <c r="X4532" t="str">
        <f t="shared" si="494"/>
        <v>Wednesday</v>
      </c>
      <c r="Y4532" s="5" t="str">
        <f t="shared" si="495"/>
        <v>Nov</v>
      </c>
      <c r="Z4532" s="5" t="str">
        <f t="shared" si="496"/>
        <v>6-10</v>
      </c>
    </row>
    <row r="4533" spans="1:26" x14ac:dyDescent="0.25">
      <c r="A4533" s="2" t="s">
        <v>4566</v>
      </c>
      <c r="B4533" s="2" t="s">
        <v>26</v>
      </c>
      <c r="C4533" s="1">
        <v>45987</v>
      </c>
      <c r="D4533" s="3">
        <v>0.92291666666666672</v>
      </c>
      <c r="E4533" s="2" t="s">
        <v>19</v>
      </c>
      <c r="F4533" s="2" t="s">
        <v>27</v>
      </c>
      <c r="G4533" s="2">
        <v>56524</v>
      </c>
      <c r="H4533" s="2">
        <v>7</v>
      </c>
      <c r="I4533" s="2">
        <v>227</v>
      </c>
      <c r="J4533" s="2">
        <v>13904</v>
      </c>
      <c r="K4533" s="2">
        <v>10947</v>
      </c>
      <c r="L4533" s="2">
        <v>414</v>
      </c>
      <c r="M4533" s="2">
        <v>39</v>
      </c>
      <c r="N4533" s="2">
        <v>46</v>
      </c>
      <c r="O4533" s="2">
        <v>206</v>
      </c>
      <c r="P4533" s="2">
        <v>107</v>
      </c>
      <c r="Q4533" s="2">
        <v>223</v>
      </c>
      <c r="R4533" s="2">
        <v>30</v>
      </c>
      <c r="S4533" s="2" t="s">
        <v>31</v>
      </c>
      <c r="T4533" s="5">
        <f t="shared" si="490"/>
        <v>705</v>
      </c>
      <c r="U4533" s="4">
        <f t="shared" si="491"/>
        <v>0.1936699455098719</v>
      </c>
      <c r="V4533" s="4">
        <f t="shared" si="492"/>
        <v>0.1936699455098719</v>
      </c>
      <c r="W4533">
        <f t="shared" si="493"/>
        <v>22</v>
      </c>
      <c r="X4533" t="str">
        <f t="shared" si="494"/>
        <v>Wednesday</v>
      </c>
      <c r="Y4533" s="5" t="str">
        <f t="shared" si="495"/>
        <v>Nov</v>
      </c>
      <c r="Z4533" s="5" t="str">
        <f t="shared" si="496"/>
        <v>6-10</v>
      </c>
    </row>
    <row r="4534" spans="1:26" x14ac:dyDescent="0.25">
      <c r="A4534" s="2" t="s">
        <v>4567</v>
      </c>
      <c r="B4534" s="2" t="s">
        <v>26</v>
      </c>
      <c r="C4534" s="1">
        <v>45988</v>
      </c>
      <c r="D4534" s="3">
        <v>2.2916666666666665E-2</v>
      </c>
      <c r="E4534" s="2" t="s">
        <v>19</v>
      </c>
      <c r="F4534" s="2" t="s">
        <v>27</v>
      </c>
      <c r="G4534" s="2">
        <v>56595</v>
      </c>
      <c r="H4534" s="2">
        <v>9</v>
      </c>
      <c r="I4534" s="2">
        <v>343</v>
      </c>
      <c r="J4534" s="2">
        <v>9672</v>
      </c>
      <c r="K4534" s="2">
        <v>7304</v>
      </c>
      <c r="L4534" s="2">
        <v>297</v>
      </c>
      <c r="M4534" s="2">
        <v>30</v>
      </c>
      <c r="N4534" s="2">
        <v>36</v>
      </c>
      <c r="O4534" s="2">
        <v>144</v>
      </c>
      <c r="P4534" s="2">
        <v>22</v>
      </c>
      <c r="Q4534" s="2">
        <v>123</v>
      </c>
      <c r="R4534" s="2">
        <v>14</v>
      </c>
      <c r="S4534" s="2" t="s">
        <v>31</v>
      </c>
      <c r="T4534" s="5">
        <f t="shared" si="490"/>
        <v>507</v>
      </c>
      <c r="U4534" s="4">
        <f t="shared" si="491"/>
        <v>0.12905733722060253</v>
      </c>
      <c r="V4534" s="4">
        <f t="shared" si="492"/>
        <v>0.12905733722060253</v>
      </c>
      <c r="W4534">
        <f t="shared" si="493"/>
        <v>0</v>
      </c>
      <c r="X4534" t="str">
        <f t="shared" si="494"/>
        <v>Thursday</v>
      </c>
      <c r="Y4534" s="5" t="str">
        <f t="shared" si="495"/>
        <v>Nov</v>
      </c>
      <c r="Z4534" s="5" t="str">
        <f t="shared" si="496"/>
        <v>6-10</v>
      </c>
    </row>
    <row r="4535" spans="1:26" x14ac:dyDescent="0.25">
      <c r="A4535" s="2" t="s">
        <v>4568</v>
      </c>
      <c r="B4535" s="2" t="s">
        <v>26</v>
      </c>
      <c r="C4535" s="1">
        <v>45988</v>
      </c>
      <c r="D4535" s="3">
        <v>0.28333333333333333</v>
      </c>
      <c r="E4535" s="2" t="s">
        <v>17</v>
      </c>
      <c r="F4535" s="2" t="s">
        <v>46</v>
      </c>
      <c r="G4535" s="2">
        <v>56552</v>
      </c>
      <c r="H4535" s="2">
        <v>7</v>
      </c>
      <c r="I4535" s="2">
        <v>46</v>
      </c>
      <c r="J4535" s="2">
        <v>7745</v>
      </c>
      <c r="K4535" s="2">
        <v>6947</v>
      </c>
      <c r="L4535" s="2">
        <v>168</v>
      </c>
      <c r="M4535" s="2">
        <v>22</v>
      </c>
      <c r="N4535" s="2">
        <v>17</v>
      </c>
      <c r="O4535" s="2">
        <v>0</v>
      </c>
      <c r="P4535" s="2">
        <v>108</v>
      </c>
      <c r="Q4535" s="2">
        <v>102</v>
      </c>
      <c r="R4535" s="2">
        <v>5</v>
      </c>
      <c r="S4535" s="2" t="s">
        <v>31</v>
      </c>
      <c r="T4535" s="5">
        <f t="shared" si="490"/>
        <v>207</v>
      </c>
      <c r="U4535" s="4">
        <f t="shared" si="491"/>
        <v>0.12284269345027585</v>
      </c>
      <c r="V4535" s="4">
        <f t="shared" si="492"/>
        <v>0.12284269345027585</v>
      </c>
      <c r="W4535">
        <f t="shared" si="493"/>
        <v>6</v>
      </c>
      <c r="X4535" t="str">
        <f t="shared" si="494"/>
        <v>Thursday</v>
      </c>
      <c r="Y4535" s="5" t="str">
        <f t="shared" si="495"/>
        <v>Nov</v>
      </c>
      <c r="Z4535" s="5" t="str">
        <f t="shared" si="496"/>
        <v>6-10</v>
      </c>
    </row>
    <row r="4536" spans="1:26" x14ac:dyDescent="0.25">
      <c r="A4536" s="2" t="s">
        <v>4569</v>
      </c>
      <c r="B4536" s="2" t="s">
        <v>26</v>
      </c>
      <c r="C4536" s="1">
        <v>45988</v>
      </c>
      <c r="D4536" s="3">
        <v>0.39166666666666666</v>
      </c>
      <c r="E4536" s="2" t="s">
        <v>15</v>
      </c>
      <c r="F4536" s="2" t="s">
        <v>30</v>
      </c>
      <c r="G4536" s="2">
        <v>56536</v>
      </c>
      <c r="H4536" s="2">
        <v>4</v>
      </c>
      <c r="I4536" s="2">
        <v>136</v>
      </c>
      <c r="J4536" s="2">
        <v>38905</v>
      </c>
      <c r="K4536" s="2">
        <v>30625</v>
      </c>
      <c r="L4536" s="2">
        <v>1079</v>
      </c>
      <c r="M4536" s="2">
        <v>149</v>
      </c>
      <c r="N4536" s="2">
        <v>234</v>
      </c>
      <c r="O4536" s="2">
        <v>116</v>
      </c>
      <c r="P4536" s="2">
        <v>197</v>
      </c>
      <c r="Q4536" s="2">
        <v>803</v>
      </c>
      <c r="R4536" s="2">
        <v>125</v>
      </c>
      <c r="S4536" s="2" t="s">
        <v>31</v>
      </c>
      <c r="T4536" s="5">
        <f t="shared" si="490"/>
        <v>1578</v>
      </c>
      <c r="U4536" s="4">
        <f t="shared" si="491"/>
        <v>0.54169025045988395</v>
      </c>
      <c r="V4536" s="4">
        <f t="shared" si="492"/>
        <v>0.54169025045988395</v>
      </c>
      <c r="W4536">
        <f t="shared" si="493"/>
        <v>9</v>
      </c>
      <c r="X4536" t="str">
        <f t="shared" si="494"/>
        <v>Thursday</v>
      </c>
      <c r="Y4536" s="5" t="str">
        <f t="shared" si="495"/>
        <v>Nov</v>
      </c>
      <c r="Z4536" s="5" t="str">
        <f t="shared" si="496"/>
        <v>3-5</v>
      </c>
    </row>
    <row r="4537" spans="1:26" x14ac:dyDescent="0.25">
      <c r="A4537" s="2" t="s">
        <v>4570</v>
      </c>
      <c r="B4537" s="2" t="s">
        <v>26</v>
      </c>
      <c r="C4537" s="1">
        <v>45988</v>
      </c>
      <c r="D4537" s="3">
        <v>0.40416666666666667</v>
      </c>
      <c r="E4537" s="2" t="s">
        <v>16</v>
      </c>
      <c r="F4537" s="2" t="s">
        <v>49</v>
      </c>
      <c r="G4537" s="2">
        <v>56548</v>
      </c>
      <c r="H4537" s="2">
        <v>11</v>
      </c>
      <c r="I4537" s="2">
        <v>170</v>
      </c>
      <c r="J4537" s="2">
        <v>31075</v>
      </c>
      <c r="K4537" s="2">
        <v>27796</v>
      </c>
      <c r="L4537" s="2">
        <v>840</v>
      </c>
      <c r="M4537" s="2">
        <v>72</v>
      </c>
      <c r="N4537" s="2">
        <v>60</v>
      </c>
      <c r="O4537" s="2">
        <v>144</v>
      </c>
      <c r="P4537" s="2">
        <v>130</v>
      </c>
      <c r="Q4537" s="2">
        <v>714</v>
      </c>
      <c r="R4537" s="2">
        <v>44</v>
      </c>
      <c r="S4537" s="2" t="s">
        <v>31</v>
      </c>
      <c r="T4537" s="5">
        <f t="shared" si="490"/>
        <v>1116</v>
      </c>
      <c r="U4537" s="4">
        <f t="shared" si="491"/>
        <v>0.49154700431491832</v>
      </c>
      <c r="V4537" s="4">
        <f t="shared" si="492"/>
        <v>0.49154700431491832</v>
      </c>
      <c r="W4537">
        <f t="shared" si="493"/>
        <v>9</v>
      </c>
      <c r="X4537" t="str">
        <f t="shared" si="494"/>
        <v>Thursday</v>
      </c>
      <c r="Y4537" s="5" t="str">
        <f t="shared" si="495"/>
        <v>Nov</v>
      </c>
      <c r="Z4537" s="5" t="str">
        <f t="shared" si="496"/>
        <v>11+</v>
      </c>
    </row>
    <row r="4538" spans="1:26" x14ac:dyDescent="0.25">
      <c r="A4538" s="2" t="s">
        <v>4571</v>
      </c>
      <c r="B4538" s="2" t="s">
        <v>26</v>
      </c>
      <c r="C4538" s="1">
        <v>45988</v>
      </c>
      <c r="D4538" s="3">
        <v>0.56736111111111109</v>
      </c>
      <c r="E4538" s="2" t="s">
        <v>15</v>
      </c>
      <c r="F4538" s="2" t="s">
        <v>30</v>
      </c>
      <c r="G4538" s="2">
        <v>56560</v>
      </c>
      <c r="H4538" s="2">
        <v>7</v>
      </c>
      <c r="I4538" s="2">
        <v>113</v>
      </c>
      <c r="J4538" s="2">
        <v>61198</v>
      </c>
      <c r="K4538" s="2">
        <v>45609</v>
      </c>
      <c r="L4538" s="2">
        <v>1639</v>
      </c>
      <c r="M4538" s="2">
        <v>190</v>
      </c>
      <c r="N4538" s="2">
        <v>382</v>
      </c>
      <c r="O4538" s="2">
        <v>249</v>
      </c>
      <c r="P4538" s="2">
        <v>204</v>
      </c>
      <c r="Q4538" s="2">
        <v>1304</v>
      </c>
      <c r="R4538" s="2">
        <v>177</v>
      </c>
      <c r="S4538" s="2" t="s">
        <v>31</v>
      </c>
      <c r="T4538" s="5">
        <f t="shared" si="490"/>
        <v>2460</v>
      </c>
      <c r="U4538" s="4">
        <f t="shared" si="491"/>
        <v>0.80638260254596883</v>
      </c>
      <c r="V4538" s="4">
        <f t="shared" si="492"/>
        <v>0.80638260254596883</v>
      </c>
      <c r="W4538">
        <f t="shared" si="493"/>
        <v>13</v>
      </c>
      <c r="X4538" t="str">
        <f t="shared" si="494"/>
        <v>Thursday</v>
      </c>
      <c r="Y4538" s="5" t="str">
        <f t="shared" si="495"/>
        <v>Nov</v>
      </c>
      <c r="Z4538" s="5" t="str">
        <f t="shared" si="496"/>
        <v>6-10</v>
      </c>
    </row>
    <row r="4539" spans="1:26" x14ac:dyDescent="0.25">
      <c r="A4539" s="2" t="s">
        <v>4572</v>
      </c>
      <c r="B4539" s="2" t="s">
        <v>26</v>
      </c>
      <c r="C4539" s="1">
        <v>45988</v>
      </c>
      <c r="D4539" s="3">
        <v>0.57638888888888884</v>
      </c>
      <c r="E4539" s="2" t="s">
        <v>15</v>
      </c>
      <c r="F4539" s="2" t="s">
        <v>18</v>
      </c>
      <c r="G4539" s="2">
        <v>56596</v>
      </c>
      <c r="H4539" s="2">
        <v>7</v>
      </c>
      <c r="I4539" s="2">
        <v>161</v>
      </c>
      <c r="J4539" s="2">
        <v>42261</v>
      </c>
      <c r="K4539" s="2">
        <v>29863</v>
      </c>
      <c r="L4539" s="2">
        <v>1618</v>
      </c>
      <c r="M4539" s="2">
        <v>125</v>
      </c>
      <c r="N4539" s="2">
        <v>226</v>
      </c>
      <c r="O4539" s="2">
        <v>121</v>
      </c>
      <c r="P4539" s="2">
        <v>197</v>
      </c>
      <c r="Q4539" s="2">
        <v>779</v>
      </c>
      <c r="R4539" s="2">
        <v>147</v>
      </c>
      <c r="S4539" s="2" t="s">
        <v>31</v>
      </c>
      <c r="T4539" s="5">
        <f t="shared" si="490"/>
        <v>2090</v>
      </c>
      <c r="U4539" s="4">
        <f t="shared" si="491"/>
        <v>0.52765213089264262</v>
      </c>
      <c r="V4539" s="4">
        <f t="shared" si="492"/>
        <v>0.52765213089264262</v>
      </c>
      <c r="W4539">
        <f t="shared" si="493"/>
        <v>13</v>
      </c>
      <c r="X4539" t="str">
        <f t="shared" si="494"/>
        <v>Thursday</v>
      </c>
      <c r="Y4539" s="5" t="str">
        <f t="shared" si="495"/>
        <v>Nov</v>
      </c>
      <c r="Z4539" s="5" t="str">
        <f t="shared" si="496"/>
        <v>6-10</v>
      </c>
    </row>
    <row r="4540" spans="1:26" x14ac:dyDescent="0.25">
      <c r="A4540" s="2" t="s">
        <v>4573</v>
      </c>
      <c r="B4540" s="2" t="s">
        <v>26</v>
      </c>
      <c r="C4540" s="1">
        <v>45988</v>
      </c>
      <c r="D4540" s="3">
        <v>0.63541666666666663</v>
      </c>
      <c r="E4540" s="2" t="s">
        <v>15</v>
      </c>
      <c r="F4540" s="2" t="s">
        <v>30</v>
      </c>
      <c r="G4540" s="2">
        <v>56496</v>
      </c>
      <c r="H4540" s="2">
        <v>5</v>
      </c>
      <c r="I4540" s="2">
        <v>97</v>
      </c>
      <c r="J4540" s="2">
        <v>24336</v>
      </c>
      <c r="K4540" s="2">
        <v>20986</v>
      </c>
      <c r="L4540" s="2">
        <v>1185</v>
      </c>
      <c r="M4540" s="2">
        <v>107</v>
      </c>
      <c r="N4540" s="2">
        <v>240</v>
      </c>
      <c r="O4540" s="2">
        <v>178</v>
      </c>
      <c r="P4540" s="2">
        <v>109</v>
      </c>
      <c r="Q4540" s="2">
        <v>571</v>
      </c>
      <c r="R4540" s="2">
        <v>107</v>
      </c>
      <c r="S4540" s="2" t="s">
        <v>31</v>
      </c>
      <c r="T4540" s="5">
        <f t="shared" si="490"/>
        <v>1710</v>
      </c>
      <c r="U4540" s="4">
        <f t="shared" si="491"/>
        <v>0.37145992636646841</v>
      </c>
      <c r="V4540" s="4">
        <f t="shared" si="492"/>
        <v>0.37145992636646841</v>
      </c>
      <c r="W4540">
        <f t="shared" si="493"/>
        <v>15</v>
      </c>
      <c r="X4540" t="str">
        <f t="shared" si="494"/>
        <v>Thursday</v>
      </c>
      <c r="Y4540" s="5" t="str">
        <f t="shared" si="495"/>
        <v>Nov</v>
      </c>
      <c r="Z4540" s="5" t="str">
        <f t="shared" si="496"/>
        <v>3-5</v>
      </c>
    </row>
    <row r="4541" spans="1:26" x14ac:dyDescent="0.25">
      <c r="A4541" s="2" t="s">
        <v>4574</v>
      </c>
      <c r="B4541" s="2" t="s">
        <v>26</v>
      </c>
      <c r="C4541" s="1">
        <v>45988</v>
      </c>
      <c r="D4541" s="3">
        <v>0.7729166666666667</v>
      </c>
      <c r="E4541" s="2" t="s">
        <v>17</v>
      </c>
      <c r="F4541" s="2" t="s">
        <v>27</v>
      </c>
      <c r="G4541" s="2">
        <v>56484</v>
      </c>
      <c r="H4541" s="2">
        <v>9</v>
      </c>
      <c r="I4541" s="2">
        <v>33</v>
      </c>
      <c r="J4541" s="2">
        <v>7949</v>
      </c>
      <c r="K4541" s="2">
        <v>6325</v>
      </c>
      <c r="L4541" s="2">
        <v>119</v>
      </c>
      <c r="M4541" s="2">
        <v>15</v>
      </c>
      <c r="N4541" s="2">
        <v>19</v>
      </c>
      <c r="O4541" s="2">
        <v>0</v>
      </c>
      <c r="P4541" s="2">
        <v>76</v>
      </c>
      <c r="Q4541" s="2">
        <v>73</v>
      </c>
      <c r="R4541" s="2">
        <v>2</v>
      </c>
      <c r="S4541" s="2" t="s">
        <v>31</v>
      </c>
      <c r="T4541" s="5">
        <f t="shared" si="490"/>
        <v>153</v>
      </c>
      <c r="U4541" s="4">
        <f t="shared" si="491"/>
        <v>0.11197861341264782</v>
      </c>
      <c r="V4541" s="4">
        <f t="shared" si="492"/>
        <v>0.11197861341264782</v>
      </c>
      <c r="W4541">
        <f t="shared" si="493"/>
        <v>18</v>
      </c>
      <c r="X4541" t="str">
        <f t="shared" si="494"/>
        <v>Thursday</v>
      </c>
      <c r="Y4541" s="5" t="str">
        <f t="shared" si="495"/>
        <v>Nov</v>
      </c>
      <c r="Z4541" s="5" t="str">
        <f t="shared" si="496"/>
        <v>6-10</v>
      </c>
    </row>
    <row r="4542" spans="1:26" x14ac:dyDescent="0.25">
      <c r="A4542" s="2" t="s">
        <v>4575</v>
      </c>
      <c r="B4542" s="2" t="s">
        <v>26</v>
      </c>
      <c r="C4542" s="1">
        <v>45988</v>
      </c>
      <c r="D4542" s="3">
        <v>0.77638888888888891</v>
      </c>
      <c r="E4542" s="2" t="s">
        <v>16</v>
      </c>
      <c r="F4542" s="2" t="s">
        <v>49</v>
      </c>
      <c r="G4542" s="2">
        <v>56412</v>
      </c>
      <c r="H4542" s="2">
        <v>5</v>
      </c>
      <c r="I4542" s="2">
        <v>211</v>
      </c>
      <c r="J4542" s="2">
        <v>19978</v>
      </c>
      <c r="K4542" s="2">
        <v>15717</v>
      </c>
      <c r="L4542" s="2">
        <v>470</v>
      </c>
      <c r="M4542" s="2">
        <v>34</v>
      </c>
      <c r="N4542" s="2">
        <v>31</v>
      </c>
      <c r="O4542" s="2">
        <v>54</v>
      </c>
      <c r="P4542" s="2">
        <v>31</v>
      </c>
      <c r="Q4542" s="2">
        <v>137</v>
      </c>
      <c r="R4542" s="2">
        <v>35</v>
      </c>
      <c r="S4542" s="2" t="s">
        <v>31</v>
      </c>
      <c r="T4542" s="5">
        <f t="shared" si="490"/>
        <v>589</v>
      </c>
      <c r="U4542" s="4">
        <f t="shared" si="491"/>
        <v>0.27861093384386298</v>
      </c>
      <c r="V4542" s="4">
        <f t="shared" si="492"/>
        <v>0.27861093384386298</v>
      </c>
      <c r="W4542">
        <f t="shared" si="493"/>
        <v>18</v>
      </c>
      <c r="X4542" t="str">
        <f t="shared" si="494"/>
        <v>Thursday</v>
      </c>
      <c r="Y4542" s="5" t="str">
        <f t="shared" si="495"/>
        <v>Nov</v>
      </c>
      <c r="Z4542" s="5" t="str">
        <f t="shared" si="496"/>
        <v>3-5</v>
      </c>
    </row>
    <row r="4543" spans="1:26" x14ac:dyDescent="0.25">
      <c r="A4543" s="2" t="s">
        <v>4576</v>
      </c>
      <c r="B4543" s="2" t="s">
        <v>26</v>
      </c>
      <c r="C4543" s="1">
        <v>45988</v>
      </c>
      <c r="D4543" s="3">
        <v>0.81805555555555554</v>
      </c>
      <c r="E4543" s="2" t="s">
        <v>16</v>
      </c>
      <c r="F4543" s="2" t="s">
        <v>36</v>
      </c>
      <c r="G4543" s="2">
        <v>56818</v>
      </c>
      <c r="H4543" s="2">
        <v>8</v>
      </c>
      <c r="I4543" s="2">
        <v>88</v>
      </c>
      <c r="J4543" s="2">
        <v>22007</v>
      </c>
      <c r="K4543" s="2">
        <v>15575</v>
      </c>
      <c r="L4543" s="2">
        <v>448</v>
      </c>
      <c r="M4543" s="2">
        <v>42</v>
      </c>
      <c r="N4543" s="2">
        <v>33</v>
      </c>
      <c r="O4543" s="2">
        <v>81</v>
      </c>
      <c r="P4543" s="2">
        <v>123</v>
      </c>
      <c r="Q4543" s="2">
        <v>243</v>
      </c>
      <c r="R4543" s="2">
        <v>34</v>
      </c>
      <c r="S4543" s="2" t="s">
        <v>31</v>
      </c>
      <c r="T4543" s="5">
        <f t="shared" si="490"/>
        <v>604</v>
      </c>
      <c r="U4543" s="4">
        <f t="shared" si="491"/>
        <v>0.274120877186807</v>
      </c>
      <c r="V4543" s="4">
        <f t="shared" si="492"/>
        <v>0.274120877186807</v>
      </c>
      <c r="W4543">
        <f t="shared" si="493"/>
        <v>19</v>
      </c>
      <c r="X4543" t="str">
        <f t="shared" si="494"/>
        <v>Thursday</v>
      </c>
      <c r="Y4543" s="5" t="str">
        <f t="shared" si="495"/>
        <v>Nov</v>
      </c>
      <c r="Z4543" s="5" t="str">
        <f t="shared" si="496"/>
        <v>6-10</v>
      </c>
    </row>
    <row r="4544" spans="1:26" x14ac:dyDescent="0.25">
      <c r="A4544" s="2" t="s">
        <v>4577</v>
      </c>
      <c r="B4544" s="2" t="s">
        <v>26</v>
      </c>
      <c r="C4544" s="1">
        <v>45988</v>
      </c>
      <c r="D4544" s="3">
        <v>0.83958333333333335</v>
      </c>
      <c r="E4544" s="2" t="s">
        <v>15</v>
      </c>
      <c r="F4544" s="2" t="s">
        <v>44</v>
      </c>
      <c r="G4544" s="2">
        <v>56334</v>
      </c>
      <c r="H4544" s="2">
        <v>9</v>
      </c>
      <c r="I4544" s="2">
        <v>67</v>
      </c>
      <c r="J4544" s="2">
        <v>57033</v>
      </c>
      <c r="K4544" s="2">
        <v>49350</v>
      </c>
      <c r="L4544" s="2">
        <v>1258</v>
      </c>
      <c r="M4544" s="2">
        <v>202</v>
      </c>
      <c r="N4544" s="2">
        <v>402</v>
      </c>
      <c r="O4544" s="2">
        <v>225</v>
      </c>
      <c r="P4544" s="2">
        <v>218</v>
      </c>
      <c r="Q4544" s="2">
        <v>931</v>
      </c>
      <c r="R4544" s="2">
        <v>92</v>
      </c>
      <c r="S4544" s="2" t="s">
        <v>31</v>
      </c>
      <c r="T4544" s="5">
        <f t="shared" si="490"/>
        <v>2087</v>
      </c>
      <c r="U4544" s="4">
        <f t="shared" si="491"/>
        <v>0.87602513579720953</v>
      </c>
      <c r="V4544" s="4">
        <f t="shared" si="492"/>
        <v>0.87602513579720953</v>
      </c>
      <c r="W4544">
        <f t="shared" si="493"/>
        <v>20</v>
      </c>
      <c r="X4544" t="str">
        <f t="shared" si="494"/>
        <v>Thursday</v>
      </c>
      <c r="Y4544" s="5" t="str">
        <f t="shared" si="495"/>
        <v>Nov</v>
      </c>
      <c r="Z4544" s="5" t="str">
        <f t="shared" si="496"/>
        <v>6-10</v>
      </c>
    </row>
    <row r="4545" spans="1:26" x14ac:dyDescent="0.25">
      <c r="A4545" s="2" t="s">
        <v>4578</v>
      </c>
      <c r="B4545" s="2" t="s">
        <v>26</v>
      </c>
      <c r="C4545" s="1">
        <v>45988</v>
      </c>
      <c r="D4545" s="3">
        <v>0.85624999999999996</v>
      </c>
      <c r="E4545" s="2" t="s">
        <v>15</v>
      </c>
      <c r="F4545" s="2" t="s">
        <v>27</v>
      </c>
      <c r="G4545" s="2">
        <v>56486</v>
      </c>
      <c r="H4545" s="2">
        <v>7</v>
      </c>
      <c r="I4545" s="2">
        <v>174</v>
      </c>
      <c r="J4545" s="2">
        <v>41611</v>
      </c>
      <c r="K4545" s="2">
        <v>30891</v>
      </c>
      <c r="L4545" s="2">
        <v>1540</v>
      </c>
      <c r="M4545" s="2">
        <v>175</v>
      </c>
      <c r="N4545" s="2">
        <v>281</v>
      </c>
      <c r="O4545" s="2">
        <v>139</v>
      </c>
      <c r="P4545" s="2">
        <v>187</v>
      </c>
      <c r="Q4545" s="2">
        <v>619</v>
      </c>
      <c r="R4545" s="2">
        <v>121</v>
      </c>
      <c r="S4545" s="2" t="s">
        <v>31</v>
      </c>
      <c r="T4545" s="5">
        <f t="shared" si="490"/>
        <v>2135</v>
      </c>
      <c r="U4545" s="4">
        <f t="shared" si="491"/>
        <v>0.54687887264100843</v>
      </c>
      <c r="V4545" s="4">
        <f t="shared" si="492"/>
        <v>0.54687887264100843</v>
      </c>
      <c r="W4545">
        <f t="shared" si="493"/>
        <v>20</v>
      </c>
      <c r="X4545" t="str">
        <f t="shared" si="494"/>
        <v>Thursday</v>
      </c>
      <c r="Y4545" s="5" t="str">
        <f t="shared" si="495"/>
        <v>Nov</v>
      </c>
      <c r="Z4545" s="5" t="str">
        <f t="shared" si="496"/>
        <v>6-10</v>
      </c>
    </row>
    <row r="4546" spans="1:26" x14ac:dyDescent="0.25">
      <c r="A4546" s="2" t="s">
        <v>4579</v>
      </c>
      <c r="B4546" s="2" t="s">
        <v>26</v>
      </c>
      <c r="C4546" s="1">
        <v>45988</v>
      </c>
      <c r="D4546" s="3">
        <v>0.89652777777777781</v>
      </c>
      <c r="E4546" s="2" t="s">
        <v>19</v>
      </c>
      <c r="F4546" s="2" t="s">
        <v>27</v>
      </c>
      <c r="G4546" s="2">
        <v>56528</v>
      </c>
      <c r="H4546" s="2">
        <v>5</v>
      </c>
      <c r="I4546" s="2">
        <v>159</v>
      </c>
      <c r="J4546" s="2">
        <v>13572</v>
      </c>
      <c r="K4546" s="2">
        <v>10283</v>
      </c>
      <c r="L4546" s="2">
        <v>518</v>
      </c>
      <c r="M4546" s="2">
        <v>61</v>
      </c>
      <c r="N4546" s="2">
        <v>64</v>
      </c>
      <c r="O4546" s="2">
        <v>315</v>
      </c>
      <c r="P4546" s="2">
        <v>66</v>
      </c>
      <c r="Q4546" s="2">
        <v>125</v>
      </c>
      <c r="R4546" s="2">
        <v>17</v>
      </c>
      <c r="S4546" s="2" t="s">
        <v>31</v>
      </c>
      <c r="T4546" s="5">
        <f t="shared" ref="T4546:T4609" si="497">SUM(L4546:O4546)</f>
        <v>958</v>
      </c>
      <c r="U4546" s="4">
        <f t="shared" ref="U4546:U4609" si="498">K4546/G4546</f>
        <v>0.18190984998584772</v>
      </c>
      <c r="V4546" s="4">
        <f t="shared" ref="V4546:V4609" si="499">K4546/G4546</f>
        <v>0.18190984998584772</v>
      </c>
      <c r="W4546">
        <f t="shared" ref="W4546:W4609" si="500">HOUR(D4546)</f>
        <v>21</v>
      </c>
      <c r="X4546" t="str">
        <f t="shared" ref="X4546:X4609" si="501">TEXT(C4546,"dddd")</f>
        <v>Thursday</v>
      </c>
      <c r="Y4546" s="5" t="str">
        <f t="shared" ref="Y4546:Y4609" si="502">TEXT(C4546,"mmm")</f>
        <v>Nov</v>
      </c>
      <c r="Z4546" s="5" t="str">
        <f t="shared" ref="Z4546:Z4609" si="503">IF(H4546&lt;=2,"0-2",IF(H4546&lt;=5,"3-5",IF(H4546&lt;=10,"6-10","11+")))</f>
        <v>3-5</v>
      </c>
    </row>
    <row r="4547" spans="1:26" x14ac:dyDescent="0.25">
      <c r="A4547" s="2" t="s">
        <v>4580</v>
      </c>
      <c r="B4547" s="2" t="s">
        <v>26</v>
      </c>
      <c r="C4547" s="1">
        <v>45988</v>
      </c>
      <c r="D4547" s="3">
        <v>0.94166666666666665</v>
      </c>
      <c r="E4547" s="2" t="s">
        <v>15</v>
      </c>
      <c r="F4547" s="2" t="s">
        <v>18</v>
      </c>
      <c r="G4547" s="2">
        <v>56422</v>
      </c>
      <c r="H4547" s="2">
        <v>2</v>
      </c>
      <c r="I4547" s="2">
        <v>117</v>
      </c>
      <c r="J4547" s="2">
        <v>37168</v>
      </c>
      <c r="K4547" s="2">
        <v>27028</v>
      </c>
      <c r="L4547" s="2">
        <v>1049</v>
      </c>
      <c r="M4547" s="2">
        <v>112</v>
      </c>
      <c r="N4547" s="2">
        <v>201</v>
      </c>
      <c r="O4547" s="2">
        <v>161</v>
      </c>
      <c r="P4547" s="2">
        <v>124</v>
      </c>
      <c r="Q4547" s="2">
        <v>858</v>
      </c>
      <c r="R4547" s="2">
        <v>157</v>
      </c>
      <c r="S4547" s="2" t="s">
        <v>31</v>
      </c>
      <c r="T4547" s="5">
        <f t="shared" si="497"/>
        <v>1523</v>
      </c>
      <c r="U4547" s="4">
        <f t="shared" si="498"/>
        <v>0.47903300131154514</v>
      </c>
      <c r="V4547" s="4">
        <f t="shared" si="499"/>
        <v>0.47903300131154514</v>
      </c>
      <c r="W4547">
        <f t="shared" si="500"/>
        <v>22</v>
      </c>
      <c r="X4547" t="str">
        <f t="shared" si="501"/>
        <v>Thursday</v>
      </c>
      <c r="Y4547" s="5" t="str">
        <f t="shared" si="502"/>
        <v>Nov</v>
      </c>
      <c r="Z4547" s="5" t="str">
        <f t="shared" si="503"/>
        <v>0-2</v>
      </c>
    </row>
    <row r="4548" spans="1:26" x14ac:dyDescent="0.25">
      <c r="A4548" s="2" t="s">
        <v>4581</v>
      </c>
      <c r="B4548" s="2" t="s">
        <v>26</v>
      </c>
      <c r="C4548" s="1">
        <v>45989</v>
      </c>
      <c r="D4548" s="3">
        <v>0.25</v>
      </c>
      <c r="E4548" s="2" t="s">
        <v>16</v>
      </c>
      <c r="F4548" s="2" t="s">
        <v>36</v>
      </c>
      <c r="G4548" s="2">
        <v>56244</v>
      </c>
      <c r="H4548" s="2">
        <v>12</v>
      </c>
      <c r="I4548" s="2">
        <v>104</v>
      </c>
      <c r="J4548" s="2">
        <v>20999</v>
      </c>
      <c r="K4548" s="2">
        <v>17510</v>
      </c>
      <c r="L4548" s="2">
        <v>451</v>
      </c>
      <c r="M4548" s="2">
        <v>44</v>
      </c>
      <c r="N4548" s="2">
        <v>22</v>
      </c>
      <c r="O4548" s="2">
        <v>59</v>
      </c>
      <c r="P4548" s="2">
        <v>36</v>
      </c>
      <c r="Q4548" s="2">
        <v>221</v>
      </c>
      <c r="R4548" s="2">
        <v>27</v>
      </c>
      <c r="S4548" s="2" t="s">
        <v>31</v>
      </c>
      <c r="T4548" s="5">
        <f t="shared" si="497"/>
        <v>576</v>
      </c>
      <c r="U4548" s="4">
        <f t="shared" si="498"/>
        <v>0.31132209657919069</v>
      </c>
      <c r="V4548" s="4">
        <f t="shared" si="499"/>
        <v>0.31132209657919069</v>
      </c>
      <c r="W4548">
        <f t="shared" si="500"/>
        <v>6</v>
      </c>
      <c r="X4548" t="str">
        <f t="shared" si="501"/>
        <v>Friday</v>
      </c>
      <c r="Y4548" s="5" t="str">
        <f t="shared" si="502"/>
        <v>Nov</v>
      </c>
      <c r="Z4548" s="5" t="str">
        <f t="shared" si="503"/>
        <v>11+</v>
      </c>
    </row>
    <row r="4549" spans="1:26" x14ac:dyDescent="0.25">
      <c r="A4549" s="2" t="s">
        <v>4582</v>
      </c>
      <c r="B4549" s="2" t="s">
        <v>26</v>
      </c>
      <c r="C4549" s="1">
        <v>45989</v>
      </c>
      <c r="D4549" s="3">
        <v>0.26805555555555555</v>
      </c>
      <c r="E4549" s="2" t="s">
        <v>17</v>
      </c>
      <c r="F4549" s="2" t="s">
        <v>49</v>
      </c>
      <c r="G4549" s="2">
        <v>56550</v>
      </c>
      <c r="H4549" s="2">
        <v>14</v>
      </c>
      <c r="I4549" s="2">
        <v>46</v>
      </c>
      <c r="J4549" s="2">
        <v>4430</v>
      </c>
      <c r="K4549" s="2">
        <v>3906</v>
      </c>
      <c r="L4549" s="2">
        <v>51</v>
      </c>
      <c r="M4549" s="2">
        <v>8</v>
      </c>
      <c r="N4549" s="2">
        <v>7</v>
      </c>
      <c r="O4549" s="2">
        <v>0</v>
      </c>
      <c r="P4549" s="2">
        <v>20</v>
      </c>
      <c r="Q4549" s="2">
        <v>42</v>
      </c>
      <c r="R4549" s="2">
        <v>1</v>
      </c>
      <c r="S4549" s="2" t="s">
        <v>31</v>
      </c>
      <c r="T4549" s="5">
        <f t="shared" si="497"/>
        <v>66</v>
      </c>
      <c r="U4549" s="4">
        <f t="shared" si="498"/>
        <v>6.9071618037135282E-2</v>
      </c>
      <c r="V4549" s="4">
        <f t="shared" si="499"/>
        <v>6.9071618037135282E-2</v>
      </c>
      <c r="W4549">
        <f t="shared" si="500"/>
        <v>6</v>
      </c>
      <c r="X4549" t="str">
        <f t="shared" si="501"/>
        <v>Friday</v>
      </c>
      <c r="Y4549" s="5" t="str">
        <f t="shared" si="502"/>
        <v>Nov</v>
      </c>
      <c r="Z4549" s="5" t="str">
        <f t="shared" si="503"/>
        <v>11+</v>
      </c>
    </row>
    <row r="4550" spans="1:26" x14ac:dyDescent="0.25">
      <c r="A4550" s="2" t="s">
        <v>4583</v>
      </c>
      <c r="B4550" s="2" t="s">
        <v>26</v>
      </c>
      <c r="C4550" s="1">
        <v>45989</v>
      </c>
      <c r="D4550" s="3">
        <v>0.3611111111111111</v>
      </c>
      <c r="E4550" s="2" t="s">
        <v>15</v>
      </c>
      <c r="F4550" s="2" t="s">
        <v>49</v>
      </c>
      <c r="G4550" s="2">
        <v>56645</v>
      </c>
      <c r="H4550" s="2">
        <v>7</v>
      </c>
      <c r="I4550" s="2">
        <v>84</v>
      </c>
      <c r="J4550" s="2">
        <v>74899</v>
      </c>
      <c r="K4550" s="2">
        <v>52991</v>
      </c>
      <c r="L4550" s="2">
        <v>2995</v>
      </c>
      <c r="M4550" s="2">
        <v>357</v>
      </c>
      <c r="N4550" s="2">
        <v>817</v>
      </c>
      <c r="O4550" s="2">
        <v>422</v>
      </c>
      <c r="P4550" s="2">
        <v>85</v>
      </c>
      <c r="Q4550" s="2">
        <v>1067</v>
      </c>
      <c r="R4550" s="2">
        <v>263</v>
      </c>
      <c r="S4550" s="2" t="s">
        <v>31</v>
      </c>
      <c r="T4550" s="5">
        <f t="shared" si="497"/>
        <v>4591</v>
      </c>
      <c r="U4550" s="4">
        <f t="shared" si="498"/>
        <v>0.93549298261099834</v>
      </c>
      <c r="V4550" s="4">
        <f t="shared" si="499"/>
        <v>0.93549298261099834</v>
      </c>
      <c r="W4550">
        <f t="shared" si="500"/>
        <v>8</v>
      </c>
      <c r="X4550" t="str">
        <f t="shared" si="501"/>
        <v>Friday</v>
      </c>
      <c r="Y4550" s="5" t="str">
        <f t="shared" si="502"/>
        <v>Nov</v>
      </c>
      <c r="Z4550" s="5" t="str">
        <f t="shared" si="503"/>
        <v>6-10</v>
      </c>
    </row>
    <row r="4551" spans="1:26" x14ac:dyDescent="0.25">
      <c r="A4551" s="2" t="s">
        <v>4584</v>
      </c>
      <c r="B4551" s="2" t="s">
        <v>26</v>
      </c>
      <c r="C4551" s="1">
        <v>45989</v>
      </c>
      <c r="D4551" s="3">
        <v>0.37361111111111112</v>
      </c>
      <c r="E4551" s="2" t="s">
        <v>19</v>
      </c>
      <c r="F4551" s="2" t="s">
        <v>30</v>
      </c>
      <c r="G4551" s="2">
        <v>56523</v>
      </c>
      <c r="H4551" s="2">
        <v>6</v>
      </c>
      <c r="I4551" s="2">
        <v>274</v>
      </c>
      <c r="J4551" s="2">
        <v>10459</v>
      </c>
      <c r="K4551" s="2">
        <v>7321</v>
      </c>
      <c r="L4551" s="2">
        <v>359</v>
      </c>
      <c r="M4551" s="2">
        <v>29</v>
      </c>
      <c r="N4551" s="2">
        <v>41</v>
      </c>
      <c r="O4551" s="2">
        <v>158</v>
      </c>
      <c r="P4551" s="2">
        <v>63</v>
      </c>
      <c r="Q4551" s="2">
        <v>198</v>
      </c>
      <c r="R4551" s="2">
        <v>17</v>
      </c>
      <c r="S4551" s="2" t="s">
        <v>31</v>
      </c>
      <c r="T4551" s="5">
        <f t="shared" si="497"/>
        <v>587</v>
      </c>
      <c r="U4551" s="4">
        <f t="shared" si="498"/>
        <v>0.12952249526741327</v>
      </c>
      <c r="V4551" s="4">
        <f t="shared" si="499"/>
        <v>0.12952249526741327</v>
      </c>
      <c r="W4551">
        <f t="shared" si="500"/>
        <v>8</v>
      </c>
      <c r="X4551" t="str">
        <f t="shared" si="501"/>
        <v>Friday</v>
      </c>
      <c r="Y4551" s="5" t="str">
        <f t="shared" si="502"/>
        <v>Nov</v>
      </c>
      <c r="Z4551" s="5" t="str">
        <f t="shared" si="503"/>
        <v>6-10</v>
      </c>
    </row>
    <row r="4552" spans="1:26" x14ac:dyDescent="0.25">
      <c r="A4552" s="2" t="s">
        <v>4585</v>
      </c>
      <c r="B4552" s="2" t="s">
        <v>26</v>
      </c>
      <c r="C4552" s="1">
        <v>45989</v>
      </c>
      <c r="D4552" s="3">
        <v>0.44236111111111109</v>
      </c>
      <c r="E4552" s="2" t="s">
        <v>15</v>
      </c>
      <c r="F4552" s="2" t="s">
        <v>38</v>
      </c>
      <c r="G4552" s="2">
        <v>56541</v>
      </c>
      <c r="H4552" s="2">
        <v>7</v>
      </c>
      <c r="I4552" s="2">
        <v>85</v>
      </c>
      <c r="J4552" s="2">
        <v>43454</v>
      </c>
      <c r="K4552" s="2">
        <v>33230</v>
      </c>
      <c r="L4552" s="2">
        <v>1593</v>
      </c>
      <c r="M4552" s="2">
        <v>130</v>
      </c>
      <c r="N4552" s="2">
        <v>298</v>
      </c>
      <c r="O4552" s="2">
        <v>163</v>
      </c>
      <c r="P4552" s="2">
        <v>133</v>
      </c>
      <c r="Q4552" s="2">
        <v>401</v>
      </c>
      <c r="R4552" s="2">
        <v>64</v>
      </c>
      <c r="S4552" s="2" t="s">
        <v>28</v>
      </c>
      <c r="T4552" s="5">
        <f t="shared" si="497"/>
        <v>2184</v>
      </c>
      <c r="U4552" s="4">
        <f t="shared" si="498"/>
        <v>0.58771510938964644</v>
      </c>
      <c r="V4552" s="4">
        <f t="shared" si="499"/>
        <v>0.58771510938964644</v>
      </c>
      <c r="W4552">
        <f t="shared" si="500"/>
        <v>10</v>
      </c>
      <c r="X4552" t="str">
        <f t="shared" si="501"/>
        <v>Friday</v>
      </c>
      <c r="Y4552" s="5" t="str">
        <f t="shared" si="502"/>
        <v>Nov</v>
      </c>
      <c r="Z4552" s="5" t="str">
        <f t="shared" si="503"/>
        <v>6-10</v>
      </c>
    </row>
    <row r="4553" spans="1:26" x14ac:dyDescent="0.25">
      <c r="A4553" s="2" t="s">
        <v>4586</v>
      </c>
      <c r="B4553" s="2" t="s">
        <v>26</v>
      </c>
      <c r="C4553" s="1">
        <v>45989</v>
      </c>
      <c r="D4553" s="3">
        <v>0.45694444444444443</v>
      </c>
      <c r="E4553" s="2" t="s">
        <v>19</v>
      </c>
      <c r="F4553" s="2" t="s">
        <v>18</v>
      </c>
      <c r="G4553" s="2">
        <v>56566</v>
      </c>
      <c r="H4553" s="2">
        <v>2</v>
      </c>
      <c r="I4553" s="2">
        <v>147</v>
      </c>
      <c r="J4553" s="2">
        <v>11713</v>
      </c>
      <c r="K4553" s="2">
        <v>8939</v>
      </c>
      <c r="L4553" s="2">
        <v>547</v>
      </c>
      <c r="M4553" s="2">
        <v>64</v>
      </c>
      <c r="N4553" s="2">
        <v>52</v>
      </c>
      <c r="O4553" s="2">
        <v>289</v>
      </c>
      <c r="P4553" s="2">
        <v>41</v>
      </c>
      <c r="Q4553" s="2">
        <v>157</v>
      </c>
      <c r="R4553" s="2">
        <v>17</v>
      </c>
      <c r="S4553" s="2" t="s">
        <v>31</v>
      </c>
      <c r="T4553" s="5">
        <f t="shared" si="497"/>
        <v>952</v>
      </c>
      <c r="U4553" s="4">
        <f t="shared" si="498"/>
        <v>0.15802779054555741</v>
      </c>
      <c r="V4553" s="4">
        <f t="shared" si="499"/>
        <v>0.15802779054555741</v>
      </c>
      <c r="W4553">
        <f t="shared" si="500"/>
        <v>10</v>
      </c>
      <c r="X4553" t="str">
        <f t="shared" si="501"/>
        <v>Friday</v>
      </c>
      <c r="Y4553" s="5" t="str">
        <f t="shared" si="502"/>
        <v>Nov</v>
      </c>
      <c r="Z4553" s="5" t="str">
        <f t="shared" si="503"/>
        <v>0-2</v>
      </c>
    </row>
    <row r="4554" spans="1:26" x14ac:dyDescent="0.25">
      <c r="A4554" s="2" t="s">
        <v>4587</v>
      </c>
      <c r="B4554" s="2" t="s">
        <v>26</v>
      </c>
      <c r="C4554" s="1">
        <v>45989</v>
      </c>
      <c r="D4554" s="3">
        <v>0.49513888888888891</v>
      </c>
      <c r="E4554" s="2" t="s">
        <v>16</v>
      </c>
      <c r="F4554" s="2" t="s">
        <v>44</v>
      </c>
      <c r="G4554" s="2">
        <v>56753</v>
      </c>
      <c r="H4554" s="2">
        <v>9</v>
      </c>
      <c r="I4554" s="2">
        <v>197</v>
      </c>
      <c r="J4554" s="2">
        <v>13966</v>
      </c>
      <c r="K4554" s="2">
        <v>10073</v>
      </c>
      <c r="L4554" s="2">
        <v>416</v>
      </c>
      <c r="M4554" s="2">
        <v>46</v>
      </c>
      <c r="N4554" s="2">
        <v>29</v>
      </c>
      <c r="O4554" s="2">
        <v>51</v>
      </c>
      <c r="P4554" s="2">
        <v>44</v>
      </c>
      <c r="Q4554" s="2">
        <v>257</v>
      </c>
      <c r="R4554" s="2">
        <v>14</v>
      </c>
      <c r="S4554" s="2" t="s">
        <v>31</v>
      </c>
      <c r="T4554" s="5">
        <f t="shared" si="497"/>
        <v>542</v>
      </c>
      <c r="U4554" s="4">
        <f t="shared" si="498"/>
        <v>0.17748841470935456</v>
      </c>
      <c r="V4554" s="4">
        <f t="shared" si="499"/>
        <v>0.17748841470935456</v>
      </c>
      <c r="W4554">
        <f t="shared" si="500"/>
        <v>11</v>
      </c>
      <c r="X4554" t="str">
        <f t="shared" si="501"/>
        <v>Friday</v>
      </c>
      <c r="Y4554" s="5" t="str">
        <f t="shared" si="502"/>
        <v>Nov</v>
      </c>
      <c r="Z4554" s="5" t="str">
        <f t="shared" si="503"/>
        <v>6-10</v>
      </c>
    </row>
    <row r="4555" spans="1:26" x14ac:dyDescent="0.25">
      <c r="A4555" s="2" t="s">
        <v>4588</v>
      </c>
      <c r="B4555" s="2" t="s">
        <v>26</v>
      </c>
      <c r="C4555" s="1">
        <v>45989</v>
      </c>
      <c r="D4555" s="3">
        <v>0.51249999999999996</v>
      </c>
      <c r="E4555" s="2" t="s">
        <v>15</v>
      </c>
      <c r="F4555" s="2" t="s">
        <v>46</v>
      </c>
      <c r="G4555" s="2">
        <v>56386</v>
      </c>
      <c r="H4555" s="2">
        <v>11</v>
      </c>
      <c r="I4555" s="2">
        <v>80</v>
      </c>
      <c r="J4555" s="2">
        <v>56516</v>
      </c>
      <c r="K4555" s="2">
        <v>42851</v>
      </c>
      <c r="L4555" s="2">
        <v>1778</v>
      </c>
      <c r="M4555" s="2">
        <v>178</v>
      </c>
      <c r="N4555" s="2">
        <v>318</v>
      </c>
      <c r="O4555" s="2">
        <v>246</v>
      </c>
      <c r="P4555" s="2">
        <v>335</v>
      </c>
      <c r="Q4555" s="2">
        <v>1181</v>
      </c>
      <c r="R4555" s="2">
        <v>216</v>
      </c>
      <c r="S4555" s="2" t="s">
        <v>31</v>
      </c>
      <c r="T4555" s="5">
        <f t="shared" si="497"/>
        <v>2520</v>
      </c>
      <c r="U4555" s="4">
        <f t="shared" si="498"/>
        <v>0.75995814563898845</v>
      </c>
      <c r="V4555" s="4">
        <f t="shared" si="499"/>
        <v>0.75995814563898845</v>
      </c>
      <c r="W4555">
        <f t="shared" si="500"/>
        <v>12</v>
      </c>
      <c r="X4555" t="str">
        <f t="shared" si="501"/>
        <v>Friday</v>
      </c>
      <c r="Y4555" s="5" t="str">
        <f t="shared" si="502"/>
        <v>Nov</v>
      </c>
      <c r="Z4555" s="5" t="str">
        <f t="shared" si="503"/>
        <v>11+</v>
      </c>
    </row>
    <row r="4556" spans="1:26" x14ac:dyDescent="0.25">
      <c r="A4556" s="2" t="s">
        <v>4589</v>
      </c>
      <c r="B4556" s="2" t="s">
        <v>26</v>
      </c>
      <c r="C4556" s="1">
        <v>45989</v>
      </c>
      <c r="D4556" s="3">
        <v>0.55069444444444449</v>
      </c>
      <c r="E4556" s="2" t="s">
        <v>19</v>
      </c>
      <c r="F4556" s="2" t="s">
        <v>18</v>
      </c>
      <c r="G4556" s="2">
        <v>56274</v>
      </c>
      <c r="H4556" s="2">
        <v>7</v>
      </c>
      <c r="I4556" s="2">
        <v>128</v>
      </c>
      <c r="J4556" s="2">
        <v>18459</v>
      </c>
      <c r="K4556" s="2">
        <v>12785</v>
      </c>
      <c r="L4556" s="2">
        <v>495</v>
      </c>
      <c r="M4556" s="2">
        <v>39</v>
      </c>
      <c r="N4556" s="2">
        <v>54</v>
      </c>
      <c r="O4556" s="2">
        <v>250</v>
      </c>
      <c r="P4556" s="2">
        <v>60</v>
      </c>
      <c r="Q4556" s="2">
        <v>294</v>
      </c>
      <c r="R4556" s="2">
        <v>42</v>
      </c>
      <c r="S4556" s="2" t="s">
        <v>31</v>
      </c>
      <c r="T4556" s="5">
        <f t="shared" si="497"/>
        <v>838</v>
      </c>
      <c r="U4556" s="4">
        <f t="shared" si="498"/>
        <v>0.22719195365532929</v>
      </c>
      <c r="V4556" s="4">
        <f t="shared" si="499"/>
        <v>0.22719195365532929</v>
      </c>
      <c r="W4556">
        <f t="shared" si="500"/>
        <v>13</v>
      </c>
      <c r="X4556" t="str">
        <f t="shared" si="501"/>
        <v>Friday</v>
      </c>
      <c r="Y4556" s="5" t="str">
        <f t="shared" si="502"/>
        <v>Nov</v>
      </c>
      <c r="Z4556" s="5" t="str">
        <f t="shared" si="503"/>
        <v>6-10</v>
      </c>
    </row>
    <row r="4557" spans="1:26" x14ac:dyDescent="0.25">
      <c r="A4557" s="2" t="s">
        <v>4590</v>
      </c>
      <c r="B4557" s="2" t="s">
        <v>26</v>
      </c>
      <c r="C4557" s="1">
        <v>45989</v>
      </c>
      <c r="D4557" s="3">
        <v>0.58125000000000004</v>
      </c>
      <c r="E4557" s="2" t="s">
        <v>16</v>
      </c>
      <c r="F4557" s="2" t="s">
        <v>27</v>
      </c>
      <c r="G4557" s="2">
        <v>56478</v>
      </c>
      <c r="H4557" s="2">
        <v>10</v>
      </c>
      <c r="I4557" s="2">
        <v>163</v>
      </c>
      <c r="J4557" s="2">
        <v>13889</v>
      </c>
      <c r="K4557" s="2">
        <v>11031</v>
      </c>
      <c r="L4557" s="2">
        <v>378</v>
      </c>
      <c r="M4557" s="2">
        <v>34</v>
      </c>
      <c r="N4557" s="2">
        <v>22</v>
      </c>
      <c r="O4557" s="2">
        <v>57</v>
      </c>
      <c r="P4557" s="2">
        <v>41</v>
      </c>
      <c r="Q4557" s="2">
        <v>218</v>
      </c>
      <c r="R4557" s="2">
        <v>21</v>
      </c>
      <c r="S4557" s="2" t="s">
        <v>31</v>
      </c>
      <c r="T4557" s="5">
        <f t="shared" si="497"/>
        <v>491</v>
      </c>
      <c r="U4557" s="4">
        <f t="shared" si="498"/>
        <v>0.19531498990757462</v>
      </c>
      <c r="V4557" s="4">
        <f t="shared" si="499"/>
        <v>0.19531498990757462</v>
      </c>
      <c r="W4557">
        <f t="shared" si="500"/>
        <v>13</v>
      </c>
      <c r="X4557" t="str">
        <f t="shared" si="501"/>
        <v>Friday</v>
      </c>
      <c r="Y4557" s="5" t="str">
        <f t="shared" si="502"/>
        <v>Nov</v>
      </c>
      <c r="Z4557" s="5" t="str">
        <f t="shared" si="503"/>
        <v>6-10</v>
      </c>
    </row>
    <row r="4558" spans="1:26" x14ac:dyDescent="0.25">
      <c r="A4558" s="2" t="s">
        <v>4591</v>
      </c>
      <c r="B4558" s="2" t="s">
        <v>26</v>
      </c>
      <c r="C4558" s="1">
        <v>45989</v>
      </c>
      <c r="D4558" s="3">
        <v>0.65416666666666667</v>
      </c>
      <c r="E4558" s="2" t="s">
        <v>15</v>
      </c>
      <c r="F4558" s="2" t="s">
        <v>44</v>
      </c>
      <c r="G4558" s="2">
        <v>56566</v>
      </c>
      <c r="H4558" s="2">
        <v>13</v>
      </c>
      <c r="I4558" s="2">
        <v>66</v>
      </c>
      <c r="J4558" s="2">
        <v>29019</v>
      </c>
      <c r="K4558" s="2">
        <v>26136</v>
      </c>
      <c r="L4558" s="2">
        <v>883</v>
      </c>
      <c r="M4558" s="2">
        <v>102</v>
      </c>
      <c r="N4558" s="2">
        <v>221</v>
      </c>
      <c r="O4558" s="2">
        <v>158</v>
      </c>
      <c r="P4558" s="2">
        <v>153</v>
      </c>
      <c r="Q4558" s="2">
        <v>539</v>
      </c>
      <c r="R4558" s="2">
        <v>63</v>
      </c>
      <c r="S4558" s="2" t="s">
        <v>31</v>
      </c>
      <c r="T4558" s="5">
        <f t="shared" si="497"/>
        <v>1364</v>
      </c>
      <c r="U4558" s="4">
        <f t="shared" si="498"/>
        <v>0.46204433758795038</v>
      </c>
      <c r="V4558" s="4">
        <f t="shared" si="499"/>
        <v>0.46204433758795038</v>
      </c>
      <c r="W4558">
        <f t="shared" si="500"/>
        <v>15</v>
      </c>
      <c r="X4558" t="str">
        <f t="shared" si="501"/>
        <v>Friday</v>
      </c>
      <c r="Y4558" s="5" t="str">
        <f t="shared" si="502"/>
        <v>Nov</v>
      </c>
      <c r="Z4558" s="5" t="str">
        <f t="shared" si="503"/>
        <v>11+</v>
      </c>
    </row>
    <row r="4559" spans="1:26" x14ac:dyDescent="0.25">
      <c r="A4559" s="2" t="s">
        <v>4592</v>
      </c>
      <c r="B4559" s="2" t="s">
        <v>26</v>
      </c>
      <c r="C4559" s="1">
        <v>45989</v>
      </c>
      <c r="D4559" s="3">
        <v>0.66041666666666665</v>
      </c>
      <c r="E4559" s="2" t="s">
        <v>15</v>
      </c>
      <c r="F4559" s="2" t="s">
        <v>36</v>
      </c>
      <c r="G4559" s="2">
        <v>56867</v>
      </c>
      <c r="H4559" s="2">
        <v>11</v>
      </c>
      <c r="I4559" s="2">
        <v>57</v>
      </c>
      <c r="J4559" s="2">
        <v>42805</v>
      </c>
      <c r="K4559" s="2">
        <v>35381</v>
      </c>
      <c r="L4559" s="2">
        <v>1618</v>
      </c>
      <c r="M4559" s="2">
        <v>201</v>
      </c>
      <c r="N4559" s="2">
        <v>377</v>
      </c>
      <c r="O4559" s="2">
        <v>227</v>
      </c>
      <c r="P4559" s="2">
        <v>280</v>
      </c>
      <c r="Q4559" s="2">
        <v>680</v>
      </c>
      <c r="R4559" s="2">
        <v>165</v>
      </c>
      <c r="S4559" s="2" t="s">
        <v>31</v>
      </c>
      <c r="T4559" s="5">
        <f t="shared" si="497"/>
        <v>2423</v>
      </c>
      <c r="U4559" s="4">
        <f t="shared" si="498"/>
        <v>0.62217103065046508</v>
      </c>
      <c r="V4559" s="4">
        <f t="shared" si="499"/>
        <v>0.62217103065046508</v>
      </c>
      <c r="W4559">
        <f t="shared" si="500"/>
        <v>15</v>
      </c>
      <c r="X4559" t="str">
        <f t="shared" si="501"/>
        <v>Friday</v>
      </c>
      <c r="Y4559" s="5" t="str">
        <f t="shared" si="502"/>
        <v>Nov</v>
      </c>
      <c r="Z4559" s="5" t="str">
        <f t="shared" si="503"/>
        <v>11+</v>
      </c>
    </row>
    <row r="4560" spans="1:26" x14ac:dyDescent="0.25">
      <c r="A4560" s="2" t="s">
        <v>4593</v>
      </c>
      <c r="B4560" s="2" t="s">
        <v>26</v>
      </c>
      <c r="C4560" s="1">
        <v>45989</v>
      </c>
      <c r="D4560" s="3">
        <v>0.67777777777777781</v>
      </c>
      <c r="E4560" s="2" t="s">
        <v>15</v>
      </c>
      <c r="F4560" s="2" t="s">
        <v>49</v>
      </c>
      <c r="G4560" s="2">
        <v>56738</v>
      </c>
      <c r="H4560" s="2">
        <v>11</v>
      </c>
      <c r="I4560" s="2">
        <v>341</v>
      </c>
      <c r="J4560" s="2">
        <v>44488</v>
      </c>
      <c r="K4560" s="2">
        <v>35905</v>
      </c>
      <c r="L4560" s="2">
        <v>1498</v>
      </c>
      <c r="M4560" s="2">
        <v>139</v>
      </c>
      <c r="N4560" s="2">
        <v>316</v>
      </c>
      <c r="O4560" s="2">
        <v>234</v>
      </c>
      <c r="P4560" s="2">
        <v>69</v>
      </c>
      <c r="Q4560" s="2">
        <v>639</v>
      </c>
      <c r="R4560" s="2">
        <v>128</v>
      </c>
      <c r="S4560" s="2" t="s">
        <v>31</v>
      </c>
      <c r="T4560" s="5">
        <f t="shared" si="497"/>
        <v>2187</v>
      </c>
      <c r="U4560" s="4">
        <f t="shared" si="498"/>
        <v>0.63282103704748138</v>
      </c>
      <c r="V4560" s="4">
        <f t="shared" si="499"/>
        <v>0.63282103704748138</v>
      </c>
      <c r="W4560">
        <f t="shared" si="500"/>
        <v>16</v>
      </c>
      <c r="X4560" t="str">
        <f t="shared" si="501"/>
        <v>Friday</v>
      </c>
      <c r="Y4560" s="5" t="str">
        <f t="shared" si="502"/>
        <v>Nov</v>
      </c>
      <c r="Z4560" s="5" t="str">
        <f t="shared" si="503"/>
        <v>11+</v>
      </c>
    </row>
    <row r="4561" spans="1:26" x14ac:dyDescent="0.25">
      <c r="A4561" s="2" t="s">
        <v>4594</v>
      </c>
      <c r="B4561" s="2" t="s">
        <v>26</v>
      </c>
      <c r="C4561" s="1">
        <v>45989</v>
      </c>
      <c r="D4561" s="3">
        <v>0.77916666666666667</v>
      </c>
      <c r="E4561" s="2" t="s">
        <v>19</v>
      </c>
      <c r="F4561" s="2" t="s">
        <v>44</v>
      </c>
      <c r="G4561" s="2">
        <v>56405</v>
      </c>
      <c r="H4561" s="2">
        <v>13</v>
      </c>
      <c r="I4561" s="2">
        <v>461</v>
      </c>
      <c r="J4561" s="2">
        <v>14695</v>
      </c>
      <c r="K4561" s="2">
        <v>11612</v>
      </c>
      <c r="L4561" s="2">
        <v>311</v>
      </c>
      <c r="M4561" s="2">
        <v>32</v>
      </c>
      <c r="N4561" s="2">
        <v>41</v>
      </c>
      <c r="O4561" s="2">
        <v>206</v>
      </c>
      <c r="P4561" s="2">
        <v>97</v>
      </c>
      <c r="Q4561" s="2">
        <v>269</v>
      </c>
      <c r="R4561" s="2">
        <v>24</v>
      </c>
      <c r="S4561" s="2" t="s">
        <v>31</v>
      </c>
      <c r="T4561" s="5">
        <f t="shared" si="497"/>
        <v>590</v>
      </c>
      <c r="U4561" s="4">
        <f t="shared" si="498"/>
        <v>0.20586827408917649</v>
      </c>
      <c r="V4561" s="4">
        <f t="shared" si="499"/>
        <v>0.20586827408917649</v>
      </c>
      <c r="W4561">
        <f t="shared" si="500"/>
        <v>18</v>
      </c>
      <c r="X4561" t="str">
        <f t="shared" si="501"/>
        <v>Friday</v>
      </c>
      <c r="Y4561" s="5" t="str">
        <f t="shared" si="502"/>
        <v>Nov</v>
      </c>
      <c r="Z4561" s="5" t="str">
        <f t="shared" si="503"/>
        <v>11+</v>
      </c>
    </row>
    <row r="4562" spans="1:26" x14ac:dyDescent="0.25">
      <c r="A4562" s="2" t="s">
        <v>4595</v>
      </c>
      <c r="B4562" s="2" t="s">
        <v>26</v>
      </c>
      <c r="C4562" s="1">
        <v>45989</v>
      </c>
      <c r="D4562" s="3">
        <v>0.85833333333333328</v>
      </c>
      <c r="E4562" s="2" t="s">
        <v>19</v>
      </c>
      <c r="F4562" s="2" t="s">
        <v>27</v>
      </c>
      <c r="G4562" s="2">
        <v>56385</v>
      </c>
      <c r="H4562" s="2">
        <v>6</v>
      </c>
      <c r="I4562" s="2">
        <v>158</v>
      </c>
      <c r="J4562" s="2">
        <v>36179</v>
      </c>
      <c r="K4562" s="2">
        <v>27192</v>
      </c>
      <c r="L4562" s="2">
        <v>1336</v>
      </c>
      <c r="M4562" s="2">
        <v>164</v>
      </c>
      <c r="N4562" s="2">
        <v>169</v>
      </c>
      <c r="O4562" s="2">
        <v>706</v>
      </c>
      <c r="P4562" s="2">
        <v>265</v>
      </c>
      <c r="Q4562" s="2">
        <v>293</v>
      </c>
      <c r="R4562" s="2">
        <v>44</v>
      </c>
      <c r="S4562" s="2" t="s">
        <v>31</v>
      </c>
      <c r="T4562" s="5">
        <f t="shared" si="497"/>
        <v>2375</v>
      </c>
      <c r="U4562" s="4">
        <f t="shared" si="498"/>
        <v>0.48225591912742749</v>
      </c>
      <c r="V4562" s="4">
        <f t="shared" si="499"/>
        <v>0.48225591912742749</v>
      </c>
      <c r="W4562">
        <f t="shared" si="500"/>
        <v>20</v>
      </c>
      <c r="X4562" t="str">
        <f t="shared" si="501"/>
        <v>Friday</v>
      </c>
      <c r="Y4562" s="5" t="str">
        <f t="shared" si="502"/>
        <v>Nov</v>
      </c>
      <c r="Z4562" s="5" t="str">
        <f t="shared" si="503"/>
        <v>6-10</v>
      </c>
    </row>
    <row r="4563" spans="1:26" x14ac:dyDescent="0.25">
      <c r="A4563" s="2" t="s">
        <v>4596</v>
      </c>
      <c r="B4563" s="2" t="s">
        <v>26</v>
      </c>
      <c r="C4563" s="1">
        <v>45989</v>
      </c>
      <c r="D4563" s="3">
        <v>0.86944444444444446</v>
      </c>
      <c r="E4563" s="2" t="s">
        <v>16</v>
      </c>
      <c r="F4563" s="2" t="s">
        <v>49</v>
      </c>
      <c r="G4563" s="2">
        <v>56606</v>
      </c>
      <c r="H4563" s="2">
        <v>8</v>
      </c>
      <c r="I4563" s="2">
        <v>107</v>
      </c>
      <c r="J4563" s="2">
        <v>15333</v>
      </c>
      <c r="K4563" s="2">
        <v>10626</v>
      </c>
      <c r="L4563" s="2">
        <v>483</v>
      </c>
      <c r="M4563" s="2">
        <v>43</v>
      </c>
      <c r="N4563" s="2">
        <v>33</v>
      </c>
      <c r="O4563" s="2">
        <v>69</v>
      </c>
      <c r="P4563" s="2">
        <v>21</v>
      </c>
      <c r="Q4563" s="2">
        <v>231</v>
      </c>
      <c r="R4563" s="2">
        <v>19</v>
      </c>
      <c r="S4563" s="2" t="s">
        <v>31</v>
      </c>
      <c r="T4563" s="5">
        <f t="shared" si="497"/>
        <v>628</v>
      </c>
      <c r="U4563" s="4">
        <f t="shared" si="498"/>
        <v>0.18771861640108822</v>
      </c>
      <c r="V4563" s="4">
        <f t="shared" si="499"/>
        <v>0.18771861640108822</v>
      </c>
      <c r="W4563">
        <f t="shared" si="500"/>
        <v>20</v>
      </c>
      <c r="X4563" t="str">
        <f t="shared" si="501"/>
        <v>Friday</v>
      </c>
      <c r="Y4563" s="5" t="str">
        <f t="shared" si="502"/>
        <v>Nov</v>
      </c>
      <c r="Z4563" s="5" t="str">
        <f t="shared" si="503"/>
        <v>6-10</v>
      </c>
    </row>
    <row r="4564" spans="1:26" x14ac:dyDescent="0.25">
      <c r="A4564" s="2" t="s">
        <v>4597</v>
      </c>
      <c r="B4564" s="2" t="s">
        <v>26</v>
      </c>
      <c r="C4564" s="1">
        <v>45989</v>
      </c>
      <c r="D4564" s="3">
        <v>0.95347222222222228</v>
      </c>
      <c r="E4564" s="2" t="s">
        <v>19</v>
      </c>
      <c r="F4564" s="2" t="s">
        <v>49</v>
      </c>
      <c r="G4564" s="2">
        <v>56677</v>
      </c>
      <c r="H4564" s="2">
        <v>6</v>
      </c>
      <c r="I4564" s="2">
        <v>407</v>
      </c>
      <c r="J4564" s="2">
        <v>23404</v>
      </c>
      <c r="K4564" s="2">
        <v>20151</v>
      </c>
      <c r="L4564" s="2">
        <v>929</v>
      </c>
      <c r="M4564" s="2">
        <v>115</v>
      </c>
      <c r="N4564" s="2">
        <v>155</v>
      </c>
      <c r="O4564" s="2">
        <v>611</v>
      </c>
      <c r="P4564" s="2">
        <v>164</v>
      </c>
      <c r="Q4564" s="2">
        <v>379</v>
      </c>
      <c r="R4564" s="2">
        <v>36</v>
      </c>
      <c r="S4564" s="2" t="s">
        <v>31</v>
      </c>
      <c r="T4564" s="5">
        <f t="shared" si="497"/>
        <v>1810</v>
      </c>
      <c r="U4564" s="4">
        <f t="shared" si="498"/>
        <v>0.35554104839705702</v>
      </c>
      <c r="V4564" s="4">
        <f t="shared" si="499"/>
        <v>0.35554104839705702</v>
      </c>
      <c r="W4564">
        <f t="shared" si="500"/>
        <v>22</v>
      </c>
      <c r="X4564" t="str">
        <f t="shared" si="501"/>
        <v>Friday</v>
      </c>
      <c r="Y4564" s="5" t="str">
        <f t="shared" si="502"/>
        <v>Nov</v>
      </c>
      <c r="Z4564" s="5" t="str">
        <f t="shared" si="503"/>
        <v>6-10</v>
      </c>
    </row>
    <row r="4565" spans="1:26" x14ac:dyDescent="0.25">
      <c r="A4565" s="2" t="s">
        <v>4598</v>
      </c>
      <c r="B4565" s="2" t="s">
        <v>26</v>
      </c>
      <c r="C4565" s="1">
        <v>45990</v>
      </c>
      <c r="D4565" s="3">
        <v>0.11527777777777778</v>
      </c>
      <c r="E4565" s="2" t="s">
        <v>15</v>
      </c>
      <c r="F4565" s="2" t="s">
        <v>30</v>
      </c>
      <c r="G4565" s="2">
        <v>56528</v>
      </c>
      <c r="H4565" s="2">
        <v>8</v>
      </c>
      <c r="I4565" s="2">
        <v>77</v>
      </c>
      <c r="J4565" s="2">
        <v>28014</v>
      </c>
      <c r="K4565" s="2">
        <v>21452</v>
      </c>
      <c r="L4565" s="2">
        <v>1035</v>
      </c>
      <c r="M4565" s="2">
        <v>110</v>
      </c>
      <c r="N4565" s="2">
        <v>187</v>
      </c>
      <c r="O4565" s="2">
        <v>154</v>
      </c>
      <c r="P4565" s="2">
        <v>95</v>
      </c>
      <c r="Q4565" s="2">
        <v>576</v>
      </c>
      <c r="R4565" s="2">
        <v>106</v>
      </c>
      <c r="S4565" s="2" t="s">
        <v>31</v>
      </c>
      <c r="T4565" s="5">
        <f t="shared" si="497"/>
        <v>1486</v>
      </c>
      <c r="U4565" s="4">
        <f t="shared" si="498"/>
        <v>0.3794933484290971</v>
      </c>
      <c r="V4565" s="4">
        <f t="shared" si="499"/>
        <v>0.3794933484290971</v>
      </c>
      <c r="W4565">
        <f t="shared" si="500"/>
        <v>2</v>
      </c>
      <c r="X4565" t="str">
        <f t="shared" si="501"/>
        <v>Saturday</v>
      </c>
      <c r="Y4565" s="5" t="str">
        <f t="shared" si="502"/>
        <v>Nov</v>
      </c>
      <c r="Z4565" s="5" t="str">
        <f t="shared" si="503"/>
        <v>6-10</v>
      </c>
    </row>
    <row r="4566" spans="1:26" x14ac:dyDescent="0.25">
      <c r="A4566" s="2" t="s">
        <v>4599</v>
      </c>
      <c r="B4566" s="2" t="s">
        <v>26</v>
      </c>
      <c r="C4566" s="1">
        <v>45990</v>
      </c>
      <c r="D4566" s="3">
        <v>0.2951388888888889</v>
      </c>
      <c r="E4566" s="2" t="s">
        <v>15</v>
      </c>
      <c r="F4566" s="2" t="s">
        <v>36</v>
      </c>
      <c r="G4566" s="2">
        <v>56517</v>
      </c>
      <c r="H4566" s="2">
        <v>8</v>
      </c>
      <c r="I4566" s="2">
        <v>117</v>
      </c>
      <c r="J4566" s="2">
        <v>41460</v>
      </c>
      <c r="K4566" s="2">
        <v>37001</v>
      </c>
      <c r="L4566" s="2">
        <v>1109</v>
      </c>
      <c r="M4566" s="2">
        <v>150</v>
      </c>
      <c r="N4566" s="2">
        <v>262</v>
      </c>
      <c r="O4566" s="2">
        <v>162</v>
      </c>
      <c r="P4566" s="2">
        <v>126</v>
      </c>
      <c r="Q4566" s="2">
        <v>1063</v>
      </c>
      <c r="R4566" s="2">
        <v>69</v>
      </c>
      <c r="S4566" s="2" t="s">
        <v>31</v>
      </c>
      <c r="T4566" s="5">
        <f t="shared" si="497"/>
        <v>1683</v>
      </c>
      <c r="U4566" s="4">
        <f t="shared" si="498"/>
        <v>0.65468796999133005</v>
      </c>
      <c r="V4566" s="4">
        <f t="shared" si="499"/>
        <v>0.65468796999133005</v>
      </c>
      <c r="W4566">
        <f t="shared" si="500"/>
        <v>7</v>
      </c>
      <c r="X4566" t="str">
        <f t="shared" si="501"/>
        <v>Saturday</v>
      </c>
      <c r="Y4566" s="5" t="str">
        <f t="shared" si="502"/>
        <v>Nov</v>
      </c>
      <c r="Z4566" s="5" t="str">
        <f t="shared" si="503"/>
        <v>6-10</v>
      </c>
    </row>
    <row r="4567" spans="1:26" x14ac:dyDescent="0.25">
      <c r="A4567" s="2" t="s">
        <v>4600</v>
      </c>
      <c r="B4567" s="2" t="s">
        <v>26</v>
      </c>
      <c r="C4567" s="1">
        <v>45990</v>
      </c>
      <c r="D4567" s="3">
        <v>0.37777777777777777</v>
      </c>
      <c r="E4567" s="2" t="s">
        <v>15</v>
      </c>
      <c r="F4567" s="2" t="s">
        <v>30</v>
      </c>
      <c r="G4567" s="2">
        <v>56785</v>
      </c>
      <c r="H4567" s="2">
        <v>7</v>
      </c>
      <c r="I4567" s="2">
        <v>99</v>
      </c>
      <c r="J4567" s="2">
        <v>87919</v>
      </c>
      <c r="K4567" s="2">
        <v>68896</v>
      </c>
      <c r="L4567" s="2">
        <v>1740</v>
      </c>
      <c r="M4567" s="2">
        <v>223</v>
      </c>
      <c r="N4567" s="2">
        <v>368</v>
      </c>
      <c r="O4567" s="2">
        <v>197</v>
      </c>
      <c r="P4567" s="2">
        <v>334</v>
      </c>
      <c r="Q4567" s="2">
        <v>2556</v>
      </c>
      <c r="R4567" s="2">
        <v>247</v>
      </c>
      <c r="S4567" s="2" t="s">
        <v>28</v>
      </c>
      <c r="T4567" s="5">
        <f t="shared" si="497"/>
        <v>2528</v>
      </c>
      <c r="U4567" s="4">
        <f t="shared" si="498"/>
        <v>1.2132781544421942</v>
      </c>
      <c r="V4567" s="4">
        <f t="shared" si="499"/>
        <v>1.2132781544421942</v>
      </c>
      <c r="W4567">
        <f t="shared" si="500"/>
        <v>9</v>
      </c>
      <c r="X4567" t="str">
        <f t="shared" si="501"/>
        <v>Saturday</v>
      </c>
      <c r="Y4567" s="5" t="str">
        <f t="shared" si="502"/>
        <v>Nov</v>
      </c>
      <c r="Z4567" s="5" t="str">
        <f t="shared" si="503"/>
        <v>6-10</v>
      </c>
    </row>
    <row r="4568" spans="1:26" x14ac:dyDescent="0.25">
      <c r="A4568" s="2" t="s">
        <v>4601</v>
      </c>
      <c r="B4568" s="2" t="s">
        <v>26</v>
      </c>
      <c r="C4568" s="1">
        <v>45990</v>
      </c>
      <c r="D4568" s="3">
        <v>0.38124999999999998</v>
      </c>
      <c r="E4568" s="2" t="s">
        <v>16</v>
      </c>
      <c r="F4568" s="2" t="s">
        <v>46</v>
      </c>
      <c r="G4568" s="2">
        <v>56609</v>
      </c>
      <c r="H4568" s="2">
        <v>7</v>
      </c>
      <c r="I4568" s="2">
        <v>344</v>
      </c>
      <c r="J4568" s="2">
        <v>37546</v>
      </c>
      <c r="K4568" s="2">
        <v>27269</v>
      </c>
      <c r="L4568" s="2">
        <v>1492</v>
      </c>
      <c r="M4568" s="2">
        <v>99</v>
      </c>
      <c r="N4568" s="2">
        <v>96</v>
      </c>
      <c r="O4568" s="2">
        <v>173</v>
      </c>
      <c r="P4568" s="2">
        <v>192</v>
      </c>
      <c r="Q4568" s="2">
        <v>302</v>
      </c>
      <c r="R4568" s="2">
        <v>21</v>
      </c>
      <c r="S4568" s="2" t="s">
        <v>31</v>
      </c>
      <c r="T4568" s="5">
        <f t="shared" si="497"/>
        <v>1860</v>
      </c>
      <c r="U4568" s="4">
        <f t="shared" si="498"/>
        <v>0.48170785564132912</v>
      </c>
      <c r="V4568" s="4">
        <f t="shared" si="499"/>
        <v>0.48170785564132912</v>
      </c>
      <c r="W4568">
        <f t="shared" si="500"/>
        <v>9</v>
      </c>
      <c r="X4568" t="str">
        <f t="shared" si="501"/>
        <v>Saturday</v>
      </c>
      <c r="Y4568" s="5" t="str">
        <f t="shared" si="502"/>
        <v>Nov</v>
      </c>
      <c r="Z4568" s="5" t="str">
        <f t="shared" si="503"/>
        <v>6-10</v>
      </c>
    </row>
    <row r="4569" spans="1:26" x14ac:dyDescent="0.25">
      <c r="A4569" s="2" t="s">
        <v>4602</v>
      </c>
      <c r="B4569" s="2" t="s">
        <v>26</v>
      </c>
      <c r="C4569" s="1">
        <v>45990</v>
      </c>
      <c r="D4569" s="3">
        <v>0.4597222222222222</v>
      </c>
      <c r="E4569" s="2" t="s">
        <v>16</v>
      </c>
      <c r="F4569" s="2" t="s">
        <v>18</v>
      </c>
      <c r="G4569" s="2">
        <v>56624</v>
      </c>
      <c r="H4569" s="2">
        <v>10</v>
      </c>
      <c r="I4569" s="2">
        <v>198</v>
      </c>
      <c r="J4569" s="2">
        <v>17426</v>
      </c>
      <c r="K4569" s="2">
        <v>13100</v>
      </c>
      <c r="L4569" s="2">
        <v>537</v>
      </c>
      <c r="M4569" s="2">
        <v>49</v>
      </c>
      <c r="N4569" s="2">
        <v>33</v>
      </c>
      <c r="O4569" s="2">
        <v>77</v>
      </c>
      <c r="P4569" s="2">
        <v>79</v>
      </c>
      <c r="Q4569" s="2">
        <v>96</v>
      </c>
      <c r="R4569" s="2">
        <v>28</v>
      </c>
      <c r="S4569" s="2" t="s">
        <v>31</v>
      </c>
      <c r="T4569" s="5">
        <f t="shared" si="497"/>
        <v>696</v>
      </c>
      <c r="U4569" s="4">
        <f t="shared" si="498"/>
        <v>0.23135066402938684</v>
      </c>
      <c r="V4569" s="4">
        <f t="shared" si="499"/>
        <v>0.23135066402938684</v>
      </c>
      <c r="W4569">
        <f t="shared" si="500"/>
        <v>11</v>
      </c>
      <c r="X4569" t="str">
        <f t="shared" si="501"/>
        <v>Saturday</v>
      </c>
      <c r="Y4569" s="5" t="str">
        <f t="shared" si="502"/>
        <v>Nov</v>
      </c>
      <c r="Z4569" s="5" t="str">
        <f t="shared" si="503"/>
        <v>6-10</v>
      </c>
    </row>
    <row r="4570" spans="1:26" x14ac:dyDescent="0.25">
      <c r="A4570" s="2" t="s">
        <v>4603</v>
      </c>
      <c r="B4570" s="2" t="s">
        <v>26</v>
      </c>
      <c r="C4570" s="1">
        <v>45990</v>
      </c>
      <c r="D4570" s="3">
        <v>0.62777777777777777</v>
      </c>
      <c r="E4570" s="2" t="s">
        <v>16</v>
      </c>
      <c r="F4570" s="2" t="s">
        <v>49</v>
      </c>
      <c r="G4570" s="2">
        <v>56546</v>
      </c>
      <c r="H4570" s="2">
        <v>14</v>
      </c>
      <c r="I4570" s="2">
        <v>186</v>
      </c>
      <c r="J4570" s="2">
        <v>34842</v>
      </c>
      <c r="K4570" s="2">
        <v>24440</v>
      </c>
      <c r="L4570" s="2">
        <v>1116</v>
      </c>
      <c r="M4570" s="2">
        <v>100</v>
      </c>
      <c r="N4570" s="2">
        <v>72</v>
      </c>
      <c r="O4570" s="2">
        <v>112</v>
      </c>
      <c r="P4570" s="2">
        <v>108</v>
      </c>
      <c r="Q4570" s="2">
        <v>336</v>
      </c>
      <c r="R4570" s="2">
        <v>35</v>
      </c>
      <c r="S4570" s="2" t="s">
        <v>31</v>
      </c>
      <c r="T4570" s="5">
        <f t="shared" si="497"/>
        <v>1400</v>
      </c>
      <c r="U4570" s="4">
        <f t="shared" si="498"/>
        <v>0.43221448024617126</v>
      </c>
      <c r="V4570" s="4">
        <f t="shared" si="499"/>
        <v>0.43221448024617126</v>
      </c>
      <c r="W4570">
        <f t="shared" si="500"/>
        <v>15</v>
      </c>
      <c r="X4570" t="str">
        <f t="shared" si="501"/>
        <v>Saturday</v>
      </c>
      <c r="Y4570" s="5" t="str">
        <f t="shared" si="502"/>
        <v>Nov</v>
      </c>
      <c r="Z4570" s="5" t="str">
        <f t="shared" si="503"/>
        <v>11+</v>
      </c>
    </row>
    <row r="4571" spans="1:26" x14ac:dyDescent="0.25">
      <c r="A4571" s="2" t="s">
        <v>4604</v>
      </c>
      <c r="B4571" s="2" t="s">
        <v>26</v>
      </c>
      <c r="C4571" s="1">
        <v>45990</v>
      </c>
      <c r="D4571" s="3">
        <v>0.73333333333333328</v>
      </c>
      <c r="E4571" s="2" t="s">
        <v>16</v>
      </c>
      <c r="F4571" s="2" t="s">
        <v>38</v>
      </c>
      <c r="G4571" s="2">
        <v>56639</v>
      </c>
      <c r="H4571" s="2">
        <v>10</v>
      </c>
      <c r="I4571" s="2">
        <v>198</v>
      </c>
      <c r="J4571" s="2">
        <v>12160</v>
      </c>
      <c r="K4571" s="2">
        <v>9057</v>
      </c>
      <c r="L4571" s="2">
        <v>323</v>
      </c>
      <c r="M4571" s="2">
        <v>29</v>
      </c>
      <c r="N4571" s="2">
        <v>18</v>
      </c>
      <c r="O4571" s="2">
        <v>33</v>
      </c>
      <c r="P4571" s="2">
        <v>55</v>
      </c>
      <c r="Q4571" s="2">
        <v>168</v>
      </c>
      <c r="R4571" s="2">
        <v>14</v>
      </c>
      <c r="S4571" s="2" t="s">
        <v>31</v>
      </c>
      <c r="T4571" s="5">
        <f t="shared" si="497"/>
        <v>403</v>
      </c>
      <c r="U4571" s="4">
        <f t="shared" si="498"/>
        <v>0.15990748424230652</v>
      </c>
      <c r="V4571" s="4">
        <f t="shared" si="499"/>
        <v>0.15990748424230652</v>
      </c>
      <c r="W4571">
        <f t="shared" si="500"/>
        <v>17</v>
      </c>
      <c r="X4571" t="str">
        <f t="shared" si="501"/>
        <v>Saturday</v>
      </c>
      <c r="Y4571" s="5" t="str">
        <f t="shared" si="502"/>
        <v>Nov</v>
      </c>
      <c r="Z4571" s="5" t="str">
        <f t="shared" si="503"/>
        <v>6-10</v>
      </c>
    </row>
    <row r="4572" spans="1:26" x14ac:dyDescent="0.25">
      <c r="A4572" s="2" t="s">
        <v>4605</v>
      </c>
      <c r="B4572" s="2" t="s">
        <v>26</v>
      </c>
      <c r="C4572" s="1">
        <v>45990</v>
      </c>
      <c r="D4572" s="3">
        <v>0.75486111111111109</v>
      </c>
      <c r="E4572" s="2" t="s">
        <v>15</v>
      </c>
      <c r="F4572" s="2" t="s">
        <v>38</v>
      </c>
      <c r="G4572" s="2">
        <v>56609</v>
      </c>
      <c r="H4572" s="2">
        <v>9</v>
      </c>
      <c r="I4572" s="2">
        <v>108</v>
      </c>
      <c r="J4572" s="2">
        <v>24295</v>
      </c>
      <c r="K4572" s="2">
        <v>21877</v>
      </c>
      <c r="L4572" s="2">
        <v>621</v>
      </c>
      <c r="M4572" s="2">
        <v>90</v>
      </c>
      <c r="N4572" s="2">
        <v>180</v>
      </c>
      <c r="O4572" s="2">
        <v>106</v>
      </c>
      <c r="P4572" s="2">
        <v>156</v>
      </c>
      <c r="Q4572" s="2">
        <v>792</v>
      </c>
      <c r="R4572" s="2">
        <v>103</v>
      </c>
      <c r="S4572" s="2" t="s">
        <v>31</v>
      </c>
      <c r="T4572" s="5">
        <f t="shared" si="497"/>
        <v>997</v>
      </c>
      <c r="U4572" s="4">
        <f t="shared" si="498"/>
        <v>0.38645798371283718</v>
      </c>
      <c r="V4572" s="4">
        <f t="shared" si="499"/>
        <v>0.38645798371283718</v>
      </c>
      <c r="W4572">
        <f t="shared" si="500"/>
        <v>18</v>
      </c>
      <c r="X4572" t="str">
        <f t="shared" si="501"/>
        <v>Saturday</v>
      </c>
      <c r="Y4572" s="5" t="str">
        <f t="shared" si="502"/>
        <v>Nov</v>
      </c>
      <c r="Z4572" s="5" t="str">
        <f t="shared" si="503"/>
        <v>6-10</v>
      </c>
    </row>
    <row r="4573" spans="1:26" x14ac:dyDescent="0.25">
      <c r="A4573" s="2" t="s">
        <v>4606</v>
      </c>
      <c r="B4573" s="2" t="s">
        <v>26</v>
      </c>
      <c r="C4573" s="1">
        <v>45990</v>
      </c>
      <c r="D4573" s="3">
        <v>0.77847222222222223</v>
      </c>
      <c r="E4573" s="2" t="s">
        <v>19</v>
      </c>
      <c r="F4573" s="2" t="s">
        <v>27</v>
      </c>
      <c r="G4573" s="2">
        <v>56515</v>
      </c>
      <c r="H4573" s="2">
        <v>8</v>
      </c>
      <c r="I4573" s="2">
        <v>408</v>
      </c>
      <c r="J4573" s="2">
        <v>14521</v>
      </c>
      <c r="K4573" s="2">
        <v>11867</v>
      </c>
      <c r="L4573" s="2">
        <v>498</v>
      </c>
      <c r="M4573" s="2">
        <v>46</v>
      </c>
      <c r="N4573" s="2">
        <v>74</v>
      </c>
      <c r="O4573" s="2">
        <v>270</v>
      </c>
      <c r="P4573" s="2">
        <v>99</v>
      </c>
      <c r="Q4573" s="2">
        <v>160</v>
      </c>
      <c r="R4573" s="2">
        <v>22</v>
      </c>
      <c r="S4573" s="2" t="s">
        <v>31</v>
      </c>
      <c r="T4573" s="5">
        <f t="shared" si="497"/>
        <v>888</v>
      </c>
      <c r="U4573" s="4">
        <f t="shared" si="498"/>
        <v>0.20997965141997699</v>
      </c>
      <c r="V4573" s="4">
        <f t="shared" si="499"/>
        <v>0.20997965141997699</v>
      </c>
      <c r="W4573">
        <f t="shared" si="500"/>
        <v>18</v>
      </c>
      <c r="X4573" t="str">
        <f t="shared" si="501"/>
        <v>Saturday</v>
      </c>
      <c r="Y4573" s="5" t="str">
        <f t="shared" si="502"/>
        <v>Nov</v>
      </c>
      <c r="Z4573" s="5" t="str">
        <f t="shared" si="503"/>
        <v>6-10</v>
      </c>
    </row>
    <row r="4574" spans="1:26" x14ac:dyDescent="0.25">
      <c r="A4574" s="2" t="s">
        <v>4607</v>
      </c>
      <c r="B4574" s="2" t="s">
        <v>26</v>
      </c>
      <c r="C4574" s="1">
        <v>45990</v>
      </c>
      <c r="D4574" s="3">
        <v>0.79513888888888884</v>
      </c>
      <c r="E4574" s="2" t="s">
        <v>15</v>
      </c>
      <c r="F4574" s="2" t="s">
        <v>46</v>
      </c>
      <c r="G4574" s="2">
        <v>56461</v>
      </c>
      <c r="H4574" s="2">
        <v>9</v>
      </c>
      <c r="I4574" s="2">
        <v>222</v>
      </c>
      <c r="J4574" s="2">
        <v>38677</v>
      </c>
      <c r="K4574" s="2">
        <v>27977</v>
      </c>
      <c r="L4574" s="2">
        <v>1759</v>
      </c>
      <c r="M4574" s="2">
        <v>136</v>
      </c>
      <c r="N4574" s="2">
        <v>296</v>
      </c>
      <c r="O4574" s="2">
        <v>199</v>
      </c>
      <c r="P4574" s="2">
        <v>142</v>
      </c>
      <c r="Q4574" s="2">
        <v>598</v>
      </c>
      <c r="R4574" s="2">
        <v>88</v>
      </c>
      <c r="S4574" s="2" t="s">
        <v>31</v>
      </c>
      <c r="T4574" s="5">
        <f t="shared" si="497"/>
        <v>2390</v>
      </c>
      <c r="U4574" s="4">
        <f t="shared" si="498"/>
        <v>0.49551017516515827</v>
      </c>
      <c r="V4574" s="4">
        <f t="shared" si="499"/>
        <v>0.49551017516515827</v>
      </c>
      <c r="W4574">
        <f t="shared" si="500"/>
        <v>19</v>
      </c>
      <c r="X4574" t="str">
        <f t="shared" si="501"/>
        <v>Saturday</v>
      </c>
      <c r="Y4574" s="5" t="str">
        <f t="shared" si="502"/>
        <v>Nov</v>
      </c>
      <c r="Z4574" s="5" t="str">
        <f t="shared" si="503"/>
        <v>6-10</v>
      </c>
    </row>
    <row r="4575" spans="1:26" x14ac:dyDescent="0.25">
      <c r="A4575" s="2" t="s">
        <v>4608</v>
      </c>
      <c r="B4575" s="2" t="s">
        <v>26</v>
      </c>
      <c r="C4575" s="1">
        <v>45990</v>
      </c>
      <c r="D4575" s="3">
        <v>0.83402777777777781</v>
      </c>
      <c r="E4575" s="2" t="s">
        <v>16</v>
      </c>
      <c r="F4575" s="2" t="s">
        <v>46</v>
      </c>
      <c r="G4575" s="2">
        <v>56528</v>
      </c>
      <c r="H4575" s="2">
        <v>10</v>
      </c>
      <c r="I4575" s="2">
        <v>191</v>
      </c>
      <c r="J4575" s="2">
        <v>65861</v>
      </c>
      <c r="K4575" s="2">
        <v>52649</v>
      </c>
      <c r="L4575" s="2">
        <v>2014</v>
      </c>
      <c r="M4575" s="2">
        <v>107</v>
      </c>
      <c r="N4575" s="2">
        <v>90</v>
      </c>
      <c r="O4575" s="2">
        <v>171</v>
      </c>
      <c r="P4575" s="2">
        <v>181</v>
      </c>
      <c r="Q4575" s="2">
        <v>1287</v>
      </c>
      <c r="R4575" s="2">
        <v>107</v>
      </c>
      <c r="S4575" s="2" t="s">
        <v>28</v>
      </c>
      <c r="T4575" s="5">
        <f t="shared" si="497"/>
        <v>2382</v>
      </c>
      <c r="U4575" s="4">
        <f t="shared" si="498"/>
        <v>0.93137913954146623</v>
      </c>
      <c r="V4575" s="4">
        <f t="shared" si="499"/>
        <v>0.93137913954146623</v>
      </c>
      <c r="W4575">
        <f t="shared" si="500"/>
        <v>20</v>
      </c>
      <c r="X4575" t="str">
        <f t="shared" si="501"/>
        <v>Saturday</v>
      </c>
      <c r="Y4575" s="5" t="str">
        <f t="shared" si="502"/>
        <v>Nov</v>
      </c>
      <c r="Z4575" s="5" t="str">
        <f t="shared" si="503"/>
        <v>6-10</v>
      </c>
    </row>
    <row r="4576" spans="1:26" x14ac:dyDescent="0.25">
      <c r="A4576" s="2" t="s">
        <v>4609</v>
      </c>
      <c r="B4576" s="2" t="s">
        <v>26</v>
      </c>
      <c r="C4576" s="1">
        <v>45990</v>
      </c>
      <c r="D4576" s="3">
        <v>0.87708333333333333</v>
      </c>
      <c r="E4576" s="2" t="s">
        <v>17</v>
      </c>
      <c r="F4576" s="2" t="s">
        <v>27</v>
      </c>
      <c r="G4576" s="2">
        <v>56704</v>
      </c>
      <c r="H4576" s="2">
        <v>9</v>
      </c>
      <c r="I4576" s="2">
        <v>21</v>
      </c>
      <c r="J4576" s="2">
        <v>13753</v>
      </c>
      <c r="K4576" s="2">
        <v>10878</v>
      </c>
      <c r="L4576" s="2">
        <v>152</v>
      </c>
      <c r="M4576" s="2">
        <v>20</v>
      </c>
      <c r="N4576" s="2">
        <v>21</v>
      </c>
      <c r="O4576" s="2">
        <v>0</v>
      </c>
      <c r="P4576" s="2">
        <v>204</v>
      </c>
      <c r="Q4576" s="2">
        <v>167</v>
      </c>
      <c r="R4576" s="2">
        <v>8</v>
      </c>
      <c r="S4576" s="2" t="s">
        <v>31</v>
      </c>
      <c r="T4576" s="5">
        <f t="shared" si="497"/>
        <v>193</v>
      </c>
      <c r="U4576" s="4">
        <f t="shared" si="498"/>
        <v>0.19183831828442438</v>
      </c>
      <c r="V4576" s="4">
        <f t="shared" si="499"/>
        <v>0.19183831828442438</v>
      </c>
      <c r="W4576">
        <f t="shared" si="500"/>
        <v>21</v>
      </c>
      <c r="X4576" t="str">
        <f t="shared" si="501"/>
        <v>Saturday</v>
      </c>
      <c r="Y4576" s="5" t="str">
        <f t="shared" si="502"/>
        <v>Nov</v>
      </c>
      <c r="Z4576" s="5" t="str">
        <f t="shared" si="503"/>
        <v>6-10</v>
      </c>
    </row>
    <row r="4577" spans="1:26" x14ac:dyDescent="0.25">
      <c r="A4577" s="2" t="s">
        <v>4610</v>
      </c>
      <c r="B4577" s="2" t="s">
        <v>26</v>
      </c>
      <c r="C4577" s="1">
        <v>45990</v>
      </c>
      <c r="D4577" s="3">
        <v>0.90486111111111112</v>
      </c>
      <c r="E4577" s="2" t="s">
        <v>16</v>
      </c>
      <c r="F4577" s="2" t="s">
        <v>44</v>
      </c>
      <c r="G4577" s="2">
        <v>56733</v>
      </c>
      <c r="H4577" s="2">
        <v>6</v>
      </c>
      <c r="I4577" s="2">
        <v>89</v>
      </c>
      <c r="J4577" s="2">
        <v>18114</v>
      </c>
      <c r="K4577" s="2">
        <v>16383</v>
      </c>
      <c r="L4577" s="2">
        <v>457</v>
      </c>
      <c r="M4577" s="2">
        <v>40</v>
      </c>
      <c r="N4577" s="2">
        <v>39</v>
      </c>
      <c r="O4577" s="2">
        <v>74</v>
      </c>
      <c r="P4577" s="2">
        <v>87</v>
      </c>
      <c r="Q4577" s="2">
        <v>126</v>
      </c>
      <c r="R4577" s="2">
        <v>30</v>
      </c>
      <c r="S4577" s="2" t="s">
        <v>31</v>
      </c>
      <c r="T4577" s="5">
        <f t="shared" si="497"/>
        <v>610</v>
      </c>
      <c r="U4577" s="4">
        <f t="shared" si="498"/>
        <v>0.28877372957537939</v>
      </c>
      <c r="V4577" s="4">
        <f t="shared" si="499"/>
        <v>0.28877372957537939</v>
      </c>
      <c r="W4577">
        <f t="shared" si="500"/>
        <v>21</v>
      </c>
      <c r="X4577" t="str">
        <f t="shared" si="501"/>
        <v>Saturday</v>
      </c>
      <c r="Y4577" s="5" t="str">
        <f t="shared" si="502"/>
        <v>Nov</v>
      </c>
      <c r="Z4577" s="5" t="str">
        <f t="shared" si="503"/>
        <v>6-10</v>
      </c>
    </row>
    <row r="4578" spans="1:26" x14ac:dyDescent="0.25">
      <c r="A4578" s="2" t="s">
        <v>4611</v>
      </c>
      <c r="B4578" s="2" t="s">
        <v>26</v>
      </c>
      <c r="C4578" s="1">
        <v>45990</v>
      </c>
      <c r="D4578" s="3">
        <v>0.97847222222222219</v>
      </c>
      <c r="E4578" s="2" t="s">
        <v>15</v>
      </c>
      <c r="F4578" s="2" t="s">
        <v>44</v>
      </c>
      <c r="G4578" s="2">
        <v>56554</v>
      </c>
      <c r="H4578" s="2">
        <v>5</v>
      </c>
      <c r="I4578" s="2">
        <v>139</v>
      </c>
      <c r="J4578" s="2">
        <v>27082</v>
      </c>
      <c r="K4578" s="2">
        <v>20392</v>
      </c>
      <c r="L4578" s="2">
        <v>731</v>
      </c>
      <c r="M4578" s="2">
        <v>90</v>
      </c>
      <c r="N4578" s="2">
        <v>195</v>
      </c>
      <c r="O4578" s="2">
        <v>126</v>
      </c>
      <c r="P4578" s="2">
        <v>135</v>
      </c>
      <c r="Q4578" s="2">
        <v>243</v>
      </c>
      <c r="R4578" s="2">
        <v>133</v>
      </c>
      <c r="S4578" s="2" t="s">
        <v>31</v>
      </c>
      <c r="T4578" s="5">
        <f t="shared" si="497"/>
        <v>1142</v>
      </c>
      <c r="U4578" s="4">
        <f t="shared" si="498"/>
        <v>0.36057573292782119</v>
      </c>
      <c r="V4578" s="4">
        <f t="shared" si="499"/>
        <v>0.36057573292782119</v>
      </c>
      <c r="W4578">
        <f t="shared" si="500"/>
        <v>23</v>
      </c>
      <c r="X4578" t="str">
        <f t="shared" si="501"/>
        <v>Saturday</v>
      </c>
      <c r="Y4578" s="5" t="str">
        <f t="shared" si="502"/>
        <v>Nov</v>
      </c>
      <c r="Z4578" s="5" t="str">
        <f t="shared" si="503"/>
        <v>3-5</v>
      </c>
    </row>
    <row r="4579" spans="1:26" x14ac:dyDescent="0.25">
      <c r="A4579" s="2" t="s">
        <v>4612</v>
      </c>
      <c r="B4579" s="2" t="s">
        <v>26</v>
      </c>
      <c r="C4579" s="1">
        <v>45991</v>
      </c>
      <c r="D4579" s="3">
        <v>7.0833333333333331E-2</v>
      </c>
      <c r="E4579" s="2" t="s">
        <v>15</v>
      </c>
      <c r="F4579" s="2" t="s">
        <v>44</v>
      </c>
      <c r="G4579" s="2">
        <v>56662</v>
      </c>
      <c r="H4579" s="2">
        <v>10</v>
      </c>
      <c r="I4579" s="2">
        <v>187</v>
      </c>
      <c r="J4579" s="2">
        <v>24004</v>
      </c>
      <c r="K4579" s="2">
        <v>18499</v>
      </c>
      <c r="L4579" s="2">
        <v>541</v>
      </c>
      <c r="M4579" s="2">
        <v>57</v>
      </c>
      <c r="N4579" s="2">
        <v>133</v>
      </c>
      <c r="O4579" s="2">
        <v>80</v>
      </c>
      <c r="P4579" s="2">
        <v>35</v>
      </c>
      <c r="Q4579" s="2">
        <v>303</v>
      </c>
      <c r="R4579" s="2">
        <v>86</v>
      </c>
      <c r="S4579" s="2" t="s">
        <v>31</v>
      </c>
      <c r="T4579" s="5">
        <f t="shared" si="497"/>
        <v>811</v>
      </c>
      <c r="U4579" s="4">
        <f t="shared" si="498"/>
        <v>0.32647982775052065</v>
      </c>
      <c r="V4579" s="4">
        <f t="shared" si="499"/>
        <v>0.32647982775052065</v>
      </c>
      <c r="W4579">
        <f t="shared" si="500"/>
        <v>1</v>
      </c>
      <c r="X4579" t="str">
        <f t="shared" si="501"/>
        <v>Sunday</v>
      </c>
      <c r="Y4579" s="5" t="str">
        <f t="shared" si="502"/>
        <v>Nov</v>
      </c>
      <c r="Z4579" s="5" t="str">
        <f t="shared" si="503"/>
        <v>6-10</v>
      </c>
    </row>
    <row r="4580" spans="1:26" x14ac:dyDescent="0.25">
      <c r="A4580" s="2" t="s">
        <v>4613</v>
      </c>
      <c r="B4580" s="2" t="s">
        <v>26</v>
      </c>
      <c r="C4580" s="1">
        <v>45991</v>
      </c>
      <c r="D4580" s="3">
        <v>0.14027777777777778</v>
      </c>
      <c r="E4580" s="2" t="s">
        <v>15</v>
      </c>
      <c r="F4580" s="2" t="s">
        <v>30</v>
      </c>
      <c r="G4580" s="2">
        <v>56681</v>
      </c>
      <c r="H4580" s="2">
        <v>10</v>
      </c>
      <c r="I4580" s="2">
        <v>246</v>
      </c>
      <c r="J4580" s="2">
        <v>29441</v>
      </c>
      <c r="K4580" s="2">
        <v>24644</v>
      </c>
      <c r="L4580" s="2">
        <v>791</v>
      </c>
      <c r="M4580" s="2">
        <v>79</v>
      </c>
      <c r="N4580" s="2">
        <v>126</v>
      </c>
      <c r="O4580" s="2">
        <v>121</v>
      </c>
      <c r="P4580" s="2">
        <v>191</v>
      </c>
      <c r="Q4580" s="2">
        <v>822</v>
      </c>
      <c r="R4580" s="2">
        <v>118</v>
      </c>
      <c r="S4580" s="2" t="s">
        <v>31</v>
      </c>
      <c r="T4580" s="5">
        <f t="shared" si="497"/>
        <v>1117</v>
      </c>
      <c r="U4580" s="4">
        <f t="shared" si="498"/>
        <v>0.43478414283445954</v>
      </c>
      <c r="V4580" s="4">
        <f t="shared" si="499"/>
        <v>0.43478414283445954</v>
      </c>
      <c r="W4580">
        <f t="shared" si="500"/>
        <v>3</v>
      </c>
      <c r="X4580" t="str">
        <f t="shared" si="501"/>
        <v>Sunday</v>
      </c>
      <c r="Y4580" s="5" t="str">
        <f t="shared" si="502"/>
        <v>Nov</v>
      </c>
      <c r="Z4580" s="5" t="str">
        <f t="shared" si="503"/>
        <v>6-10</v>
      </c>
    </row>
    <row r="4581" spans="1:26" x14ac:dyDescent="0.25">
      <c r="A4581" s="2" t="s">
        <v>4614</v>
      </c>
      <c r="B4581" s="2" t="s">
        <v>26</v>
      </c>
      <c r="C4581" s="1">
        <v>45991</v>
      </c>
      <c r="D4581" s="3">
        <v>0.32708333333333334</v>
      </c>
      <c r="E4581" s="2" t="s">
        <v>16</v>
      </c>
      <c r="F4581" s="2" t="s">
        <v>30</v>
      </c>
      <c r="G4581" s="2">
        <v>56448</v>
      </c>
      <c r="H4581" s="2">
        <v>10</v>
      </c>
      <c r="I4581" s="2">
        <v>203</v>
      </c>
      <c r="J4581" s="2">
        <v>10972</v>
      </c>
      <c r="K4581" s="2">
        <v>9753</v>
      </c>
      <c r="L4581" s="2">
        <v>350</v>
      </c>
      <c r="M4581" s="2">
        <v>34</v>
      </c>
      <c r="N4581" s="2">
        <v>31</v>
      </c>
      <c r="O4581" s="2">
        <v>53</v>
      </c>
      <c r="P4581" s="2">
        <v>66</v>
      </c>
      <c r="Q4581" s="2">
        <v>178</v>
      </c>
      <c r="R4581" s="2">
        <v>8</v>
      </c>
      <c r="S4581" s="2" t="s">
        <v>31</v>
      </c>
      <c r="T4581" s="5">
        <f t="shared" si="497"/>
        <v>468</v>
      </c>
      <c r="U4581" s="4">
        <f t="shared" si="498"/>
        <v>0.17277848639455781</v>
      </c>
      <c r="V4581" s="4">
        <f t="shared" si="499"/>
        <v>0.17277848639455781</v>
      </c>
      <c r="W4581">
        <f t="shared" si="500"/>
        <v>7</v>
      </c>
      <c r="X4581" t="str">
        <f t="shared" si="501"/>
        <v>Sunday</v>
      </c>
      <c r="Y4581" s="5" t="str">
        <f t="shared" si="502"/>
        <v>Nov</v>
      </c>
      <c r="Z4581" s="5" t="str">
        <f t="shared" si="503"/>
        <v>6-10</v>
      </c>
    </row>
    <row r="4582" spans="1:26" x14ac:dyDescent="0.25">
      <c r="A4582" s="2" t="s">
        <v>4615</v>
      </c>
      <c r="B4582" s="2" t="s">
        <v>26</v>
      </c>
      <c r="C4582" s="1">
        <v>45991</v>
      </c>
      <c r="D4582" s="3">
        <v>0.34236111111111112</v>
      </c>
      <c r="E4582" s="2" t="s">
        <v>17</v>
      </c>
      <c r="F4582" s="2" t="s">
        <v>49</v>
      </c>
      <c r="G4582" s="2">
        <v>56568</v>
      </c>
      <c r="H4582" s="2">
        <v>8</v>
      </c>
      <c r="I4582" s="2">
        <v>36</v>
      </c>
      <c r="J4582" s="2">
        <v>14503</v>
      </c>
      <c r="K4582" s="2">
        <v>10244</v>
      </c>
      <c r="L4582" s="2">
        <v>188</v>
      </c>
      <c r="M4582" s="2">
        <v>23</v>
      </c>
      <c r="N4582" s="2">
        <v>25</v>
      </c>
      <c r="O4582" s="2">
        <v>0</v>
      </c>
      <c r="P4582" s="2">
        <v>110</v>
      </c>
      <c r="Q4582" s="2">
        <v>100</v>
      </c>
      <c r="R4582" s="2">
        <v>9</v>
      </c>
      <c r="S4582" s="2" t="s">
        <v>31</v>
      </c>
      <c r="T4582" s="5">
        <f t="shared" si="497"/>
        <v>236</v>
      </c>
      <c r="U4582" s="4">
        <f t="shared" si="498"/>
        <v>0.18109178334040446</v>
      </c>
      <c r="V4582" s="4">
        <f t="shared" si="499"/>
        <v>0.18109178334040446</v>
      </c>
      <c r="W4582">
        <f t="shared" si="500"/>
        <v>8</v>
      </c>
      <c r="X4582" t="str">
        <f t="shared" si="501"/>
        <v>Sunday</v>
      </c>
      <c r="Y4582" s="5" t="str">
        <f t="shared" si="502"/>
        <v>Nov</v>
      </c>
      <c r="Z4582" s="5" t="str">
        <f t="shared" si="503"/>
        <v>6-10</v>
      </c>
    </row>
    <row r="4583" spans="1:26" x14ac:dyDescent="0.25">
      <c r="A4583" s="2" t="s">
        <v>4616</v>
      </c>
      <c r="B4583" s="2" t="s">
        <v>26</v>
      </c>
      <c r="C4583" s="1">
        <v>45991</v>
      </c>
      <c r="D4583" s="3">
        <v>0.39861111111111114</v>
      </c>
      <c r="E4583" s="2" t="s">
        <v>17</v>
      </c>
      <c r="F4583" s="2" t="s">
        <v>44</v>
      </c>
      <c r="G4583" s="2">
        <v>56562</v>
      </c>
      <c r="H4583" s="2">
        <v>7</v>
      </c>
      <c r="I4583" s="2">
        <v>27</v>
      </c>
      <c r="J4583" s="2">
        <v>8974</v>
      </c>
      <c r="K4583" s="2">
        <v>7581</v>
      </c>
      <c r="L4583" s="2">
        <v>158</v>
      </c>
      <c r="M4583" s="2">
        <v>15</v>
      </c>
      <c r="N4583" s="2">
        <v>17</v>
      </c>
      <c r="O4583" s="2">
        <v>0</v>
      </c>
      <c r="P4583" s="2">
        <v>131</v>
      </c>
      <c r="Q4583" s="2">
        <v>44</v>
      </c>
      <c r="R4583" s="2">
        <v>6</v>
      </c>
      <c r="S4583" s="2" t="s">
        <v>31</v>
      </c>
      <c r="T4583" s="5">
        <f t="shared" si="497"/>
        <v>190</v>
      </c>
      <c r="U4583" s="4">
        <f t="shared" si="498"/>
        <v>0.13402991407658851</v>
      </c>
      <c r="V4583" s="4">
        <f t="shared" si="499"/>
        <v>0.13402991407658851</v>
      </c>
      <c r="W4583">
        <f t="shared" si="500"/>
        <v>9</v>
      </c>
      <c r="X4583" t="str">
        <f t="shared" si="501"/>
        <v>Sunday</v>
      </c>
      <c r="Y4583" s="5" t="str">
        <f t="shared" si="502"/>
        <v>Nov</v>
      </c>
      <c r="Z4583" s="5" t="str">
        <f t="shared" si="503"/>
        <v>6-10</v>
      </c>
    </row>
    <row r="4584" spans="1:26" x14ac:dyDescent="0.25">
      <c r="A4584" s="2" t="s">
        <v>4617</v>
      </c>
      <c r="B4584" s="2" t="s">
        <v>26</v>
      </c>
      <c r="C4584" s="1">
        <v>45991</v>
      </c>
      <c r="D4584" s="3">
        <v>0.43472222222222223</v>
      </c>
      <c r="E4584" s="2" t="s">
        <v>16</v>
      </c>
      <c r="F4584" s="2" t="s">
        <v>46</v>
      </c>
      <c r="G4584" s="2">
        <v>56741</v>
      </c>
      <c r="H4584" s="2">
        <v>6</v>
      </c>
      <c r="I4584" s="2">
        <v>132</v>
      </c>
      <c r="J4584" s="2">
        <v>16494</v>
      </c>
      <c r="K4584" s="2">
        <v>12134</v>
      </c>
      <c r="L4584" s="2">
        <v>398</v>
      </c>
      <c r="M4584" s="2">
        <v>40</v>
      </c>
      <c r="N4584" s="2">
        <v>35</v>
      </c>
      <c r="O4584" s="2">
        <v>59</v>
      </c>
      <c r="P4584" s="2">
        <v>57</v>
      </c>
      <c r="Q4584" s="2">
        <v>231</v>
      </c>
      <c r="R4584" s="2">
        <v>15</v>
      </c>
      <c r="S4584" s="2" t="s">
        <v>31</v>
      </c>
      <c r="T4584" s="5">
        <f t="shared" si="497"/>
        <v>532</v>
      </c>
      <c r="U4584" s="4">
        <f t="shared" si="498"/>
        <v>0.21384889233534835</v>
      </c>
      <c r="V4584" s="4">
        <f t="shared" si="499"/>
        <v>0.21384889233534835</v>
      </c>
      <c r="W4584">
        <f t="shared" si="500"/>
        <v>10</v>
      </c>
      <c r="X4584" t="str">
        <f t="shared" si="501"/>
        <v>Sunday</v>
      </c>
      <c r="Y4584" s="5" t="str">
        <f t="shared" si="502"/>
        <v>Nov</v>
      </c>
      <c r="Z4584" s="5" t="str">
        <f t="shared" si="503"/>
        <v>6-10</v>
      </c>
    </row>
    <row r="4585" spans="1:26" x14ac:dyDescent="0.25">
      <c r="A4585" s="2" t="s">
        <v>4618</v>
      </c>
      <c r="B4585" s="2" t="s">
        <v>26</v>
      </c>
      <c r="C4585" s="1">
        <v>45991</v>
      </c>
      <c r="D4585" s="3">
        <v>0.50138888888888888</v>
      </c>
      <c r="E4585" s="2" t="s">
        <v>17</v>
      </c>
      <c r="F4585" s="2" t="s">
        <v>44</v>
      </c>
      <c r="G4585" s="2">
        <v>56630</v>
      </c>
      <c r="H4585" s="2">
        <v>7</v>
      </c>
      <c r="I4585" s="2">
        <v>62</v>
      </c>
      <c r="J4585" s="2">
        <v>13291</v>
      </c>
      <c r="K4585" s="2">
        <v>10433</v>
      </c>
      <c r="L4585" s="2">
        <v>146</v>
      </c>
      <c r="M4585" s="2">
        <v>18</v>
      </c>
      <c r="N4585" s="2">
        <v>32</v>
      </c>
      <c r="O4585" s="2">
        <v>0</v>
      </c>
      <c r="P4585" s="2">
        <v>219</v>
      </c>
      <c r="Q4585" s="2">
        <v>125</v>
      </c>
      <c r="R4585" s="2">
        <v>6</v>
      </c>
      <c r="S4585" s="2" t="s">
        <v>31</v>
      </c>
      <c r="T4585" s="5">
        <f t="shared" si="497"/>
        <v>196</v>
      </c>
      <c r="U4585" s="4">
        <f t="shared" si="498"/>
        <v>0.18423097298251809</v>
      </c>
      <c r="V4585" s="4">
        <f t="shared" si="499"/>
        <v>0.18423097298251809</v>
      </c>
      <c r="W4585">
        <f t="shared" si="500"/>
        <v>12</v>
      </c>
      <c r="X4585" t="str">
        <f t="shared" si="501"/>
        <v>Sunday</v>
      </c>
      <c r="Y4585" s="5" t="str">
        <f t="shared" si="502"/>
        <v>Nov</v>
      </c>
      <c r="Z4585" s="5" t="str">
        <f t="shared" si="503"/>
        <v>6-10</v>
      </c>
    </row>
    <row r="4586" spans="1:26" x14ac:dyDescent="0.25">
      <c r="A4586" s="2" t="s">
        <v>4619</v>
      </c>
      <c r="B4586" s="2" t="s">
        <v>26</v>
      </c>
      <c r="C4586" s="1">
        <v>45991</v>
      </c>
      <c r="D4586" s="3">
        <v>0.52569444444444446</v>
      </c>
      <c r="E4586" s="2" t="s">
        <v>15</v>
      </c>
      <c r="F4586" s="2" t="s">
        <v>18</v>
      </c>
      <c r="G4586" s="2">
        <v>56600</v>
      </c>
      <c r="H4586" s="2">
        <v>2</v>
      </c>
      <c r="I4586" s="2">
        <v>124</v>
      </c>
      <c r="J4586" s="2">
        <v>24318</v>
      </c>
      <c r="K4586" s="2">
        <v>20061</v>
      </c>
      <c r="L4586" s="2">
        <v>681</v>
      </c>
      <c r="M4586" s="2">
        <v>70</v>
      </c>
      <c r="N4586" s="2">
        <v>111</v>
      </c>
      <c r="O4586" s="2">
        <v>108</v>
      </c>
      <c r="P4586" s="2">
        <v>48</v>
      </c>
      <c r="Q4586" s="2">
        <v>272</v>
      </c>
      <c r="R4586" s="2">
        <v>112</v>
      </c>
      <c r="S4586" s="2" t="s">
        <v>31</v>
      </c>
      <c r="T4586" s="5">
        <f t="shared" si="497"/>
        <v>970</v>
      </c>
      <c r="U4586" s="4">
        <f t="shared" si="498"/>
        <v>0.35443462897526501</v>
      </c>
      <c r="V4586" s="4">
        <f t="shared" si="499"/>
        <v>0.35443462897526501</v>
      </c>
      <c r="W4586">
        <f t="shared" si="500"/>
        <v>12</v>
      </c>
      <c r="X4586" t="str">
        <f t="shared" si="501"/>
        <v>Sunday</v>
      </c>
      <c r="Y4586" s="5" t="str">
        <f t="shared" si="502"/>
        <v>Nov</v>
      </c>
      <c r="Z4586" s="5" t="str">
        <f t="shared" si="503"/>
        <v>0-2</v>
      </c>
    </row>
    <row r="4587" spans="1:26" x14ac:dyDescent="0.25">
      <c r="A4587" s="2" t="s">
        <v>4620</v>
      </c>
      <c r="B4587" s="2" t="s">
        <v>26</v>
      </c>
      <c r="C4587" s="1">
        <v>45991</v>
      </c>
      <c r="D4587" s="3">
        <v>0.52847222222222223</v>
      </c>
      <c r="E4587" s="2" t="s">
        <v>16</v>
      </c>
      <c r="F4587" s="2" t="s">
        <v>27</v>
      </c>
      <c r="G4587" s="2">
        <v>56589</v>
      </c>
      <c r="H4587" s="2">
        <v>15</v>
      </c>
      <c r="I4587" s="2">
        <v>94</v>
      </c>
      <c r="J4587" s="2">
        <v>40569</v>
      </c>
      <c r="K4587" s="2">
        <v>30480</v>
      </c>
      <c r="L4587" s="2">
        <v>796</v>
      </c>
      <c r="M4587" s="2">
        <v>59</v>
      </c>
      <c r="N4587" s="2">
        <v>50</v>
      </c>
      <c r="O4587" s="2">
        <v>114</v>
      </c>
      <c r="P4587" s="2">
        <v>159</v>
      </c>
      <c r="Q4587" s="2">
        <v>466</v>
      </c>
      <c r="R4587" s="2">
        <v>45</v>
      </c>
      <c r="S4587" s="2" t="s">
        <v>28</v>
      </c>
      <c r="T4587" s="5">
        <f t="shared" si="497"/>
        <v>1019</v>
      </c>
      <c r="U4587" s="4">
        <f t="shared" si="498"/>
        <v>0.53862057997137258</v>
      </c>
      <c r="V4587" s="4">
        <f t="shared" si="499"/>
        <v>0.53862057997137258</v>
      </c>
      <c r="W4587">
        <f t="shared" si="500"/>
        <v>12</v>
      </c>
      <c r="X4587" t="str">
        <f t="shared" si="501"/>
        <v>Sunday</v>
      </c>
      <c r="Y4587" s="5" t="str">
        <f t="shared" si="502"/>
        <v>Nov</v>
      </c>
      <c r="Z4587" s="5" t="str">
        <f t="shared" si="503"/>
        <v>11+</v>
      </c>
    </row>
    <row r="4588" spans="1:26" x14ac:dyDescent="0.25">
      <c r="A4588" s="2" t="s">
        <v>4621</v>
      </c>
      <c r="B4588" s="2" t="s">
        <v>26</v>
      </c>
      <c r="C4588" s="1">
        <v>45991</v>
      </c>
      <c r="D4588" s="3">
        <v>0.67083333333333328</v>
      </c>
      <c r="E4588" s="2" t="s">
        <v>15</v>
      </c>
      <c r="F4588" s="2" t="s">
        <v>36</v>
      </c>
      <c r="G4588" s="2">
        <v>56562</v>
      </c>
      <c r="H4588" s="2">
        <v>8</v>
      </c>
      <c r="I4588" s="2">
        <v>141</v>
      </c>
      <c r="J4588" s="2">
        <v>110861</v>
      </c>
      <c r="K4588" s="2">
        <v>78282</v>
      </c>
      <c r="L4588" s="2">
        <v>2848</v>
      </c>
      <c r="M4588" s="2">
        <v>264</v>
      </c>
      <c r="N4588" s="2">
        <v>446</v>
      </c>
      <c r="O4588" s="2">
        <v>285</v>
      </c>
      <c r="P4588" s="2">
        <v>447</v>
      </c>
      <c r="Q4588" s="2">
        <v>2868</v>
      </c>
      <c r="R4588" s="2">
        <v>146</v>
      </c>
      <c r="S4588" s="2" t="s">
        <v>31</v>
      </c>
      <c r="T4588" s="5">
        <f t="shared" si="497"/>
        <v>3843</v>
      </c>
      <c r="U4588" s="4">
        <f t="shared" si="498"/>
        <v>1.3840033945051449</v>
      </c>
      <c r="V4588" s="4">
        <f t="shared" si="499"/>
        <v>1.3840033945051449</v>
      </c>
      <c r="W4588">
        <f t="shared" si="500"/>
        <v>16</v>
      </c>
      <c r="X4588" t="str">
        <f t="shared" si="501"/>
        <v>Sunday</v>
      </c>
      <c r="Y4588" s="5" t="str">
        <f t="shared" si="502"/>
        <v>Nov</v>
      </c>
      <c r="Z4588" s="5" t="str">
        <f t="shared" si="503"/>
        <v>6-10</v>
      </c>
    </row>
    <row r="4589" spans="1:26" x14ac:dyDescent="0.25">
      <c r="A4589" s="2" t="s">
        <v>4622</v>
      </c>
      <c r="B4589" s="2" t="s">
        <v>26</v>
      </c>
      <c r="C4589" s="1">
        <v>45991</v>
      </c>
      <c r="D4589" s="3">
        <v>0.81111111111111112</v>
      </c>
      <c r="E4589" s="2" t="s">
        <v>16</v>
      </c>
      <c r="F4589" s="2" t="s">
        <v>27</v>
      </c>
      <c r="G4589" s="2">
        <v>56633</v>
      </c>
      <c r="H4589" s="2">
        <v>12</v>
      </c>
      <c r="I4589" s="2">
        <v>74</v>
      </c>
      <c r="J4589" s="2">
        <v>17466</v>
      </c>
      <c r="K4589" s="2">
        <v>15108</v>
      </c>
      <c r="L4589" s="2">
        <v>457</v>
      </c>
      <c r="M4589" s="2">
        <v>28</v>
      </c>
      <c r="N4589" s="2">
        <v>25</v>
      </c>
      <c r="O4589" s="2">
        <v>64</v>
      </c>
      <c r="P4589" s="2">
        <v>31</v>
      </c>
      <c r="Q4589" s="2">
        <v>328</v>
      </c>
      <c r="R4589" s="2">
        <v>34</v>
      </c>
      <c r="S4589" s="2" t="s">
        <v>31</v>
      </c>
      <c r="T4589" s="5">
        <f t="shared" si="497"/>
        <v>574</v>
      </c>
      <c r="U4589" s="4">
        <f t="shared" si="498"/>
        <v>0.26677025762364698</v>
      </c>
      <c r="V4589" s="4">
        <f t="shared" si="499"/>
        <v>0.26677025762364698</v>
      </c>
      <c r="W4589">
        <f t="shared" si="500"/>
        <v>19</v>
      </c>
      <c r="X4589" t="str">
        <f t="shared" si="501"/>
        <v>Sunday</v>
      </c>
      <c r="Y4589" s="5" t="str">
        <f t="shared" si="502"/>
        <v>Nov</v>
      </c>
      <c r="Z4589" s="5" t="str">
        <f t="shared" si="503"/>
        <v>11+</v>
      </c>
    </row>
    <row r="4590" spans="1:26" x14ac:dyDescent="0.25">
      <c r="A4590" s="2" t="s">
        <v>4623</v>
      </c>
      <c r="B4590" s="2" t="s">
        <v>26</v>
      </c>
      <c r="C4590" s="1">
        <v>45991</v>
      </c>
      <c r="D4590" s="3">
        <v>0.81597222222222221</v>
      </c>
      <c r="E4590" s="2" t="s">
        <v>16</v>
      </c>
      <c r="F4590" s="2" t="s">
        <v>27</v>
      </c>
      <c r="G4590" s="2">
        <v>56641</v>
      </c>
      <c r="H4590" s="2">
        <v>9</v>
      </c>
      <c r="I4590" s="2">
        <v>246</v>
      </c>
      <c r="J4590" s="2">
        <v>23146</v>
      </c>
      <c r="K4590" s="2">
        <v>20537</v>
      </c>
      <c r="L4590" s="2">
        <v>947</v>
      </c>
      <c r="M4590" s="2">
        <v>70</v>
      </c>
      <c r="N4590" s="2">
        <v>44</v>
      </c>
      <c r="O4590" s="2">
        <v>92</v>
      </c>
      <c r="P4590" s="2">
        <v>46</v>
      </c>
      <c r="Q4590" s="2">
        <v>278</v>
      </c>
      <c r="R4590" s="2">
        <v>39</v>
      </c>
      <c r="S4590" s="2" t="s">
        <v>31</v>
      </c>
      <c r="T4590" s="5">
        <f t="shared" si="497"/>
        <v>1153</v>
      </c>
      <c r="U4590" s="4">
        <f t="shared" si="498"/>
        <v>0.36258187531999786</v>
      </c>
      <c r="V4590" s="4">
        <f t="shared" si="499"/>
        <v>0.36258187531999786</v>
      </c>
      <c r="W4590">
        <f t="shared" si="500"/>
        <v>19</v>
      </c>
      <c r="X4590" t="str">
        <f t="shared" si="501"/>
        <v>Sunday</v>
      </c>
      <c r="Y4590" s="5" t="str">
        <f t="shared" si="502"/>
        <v>Nov</v>
      </c>
      <c r="Z4590" s="5" t="str">
        <f t="shared" si="503"/>
        <v>6-10</v>
      </c>
    </row>
    <row r="4591" spans="1:26" x14ac:dyDescent="0.25">
      <c r="A4591" s="2" t="s">
        <v>4624</v>
      </c>
      <c r="B4591" s="2" t="s">
        <v>26</v>
      </c>
      <c r="C4591" s="1">
        <v>45991</v>
      </c>
      <c r="D4591" s="3">
        <v>0.91805555555555551</v>
      </c>
      <c r="E4591" s="2" t="s">
        <v>15</v>
      </c>
      <c r="F4591" s="2" t="s">
        <v>46</v>
      </c>
      <c r="G4591" s="2">
        <v>56498</v>
      </c>
      <c r="H4591" s="2">
        <v>6</v>
      </c>
      <c r="I4591" s="2">
        <v>114</v>
      </c>
      <c r="J4591" s="2">
        <v>42826</v>
      </c>
      <c r="K4591" s="2">
        <v>36458</v>
      </c>
      <c r="L4591" s="2">
        <v>1350</v>
      </c>
      <c r="M4591" s="2">
        <v>121</v>
      </c>
      <c r="N4591" s="2">
        <v>286</v>
      </c>
      <c r="O4591" s="2">
        <v>180</v>
      </c>
      <c r="P4591" s="2">
        <v>151</v>
      </c>
      <c r="Q4591" s="2">
        <v>1334</v>
      </c>
      <c r="R4591" s="2">
        <v>160</v>
      </c>
      <c r="S4591" s="2" t="s">
        <v>31</v>
      </c>
      <c r="T4591" s="5">
        <f t="shared" si="497"/>
        <v>1937</v>
      </c>
      <c r="U4591" s="4">
        <f t="shared" si="498"/>
        <v>0.64529717866119152</v>
      </c>
      <c r="V4591" s="4">
        <f t="shared" si="499"/>
        <v>0.64529717866119152</v>
      </c>
      <c r="W4591">
        <f t="shared" si="500"/>
        <v>22</v>
      </c>
      <c r="X4591" t="str">
        <f t="shared" si="501"/>
        <v>Sunday</v>
      </c>
      <c r="Y4591" s="5" t="str">
        <f t="shared" si="502"/>
        <v>Nov</v>
      </c>
      <c r="Z4591" s="5" t="str">
        <f t="shared" si="503"/>
        <v>6-10</v>
      </c>
    </row>
    <row r="4592" spans="1:26" x14ac:dyDescent="0.25">
      <c r="A4592" s="2" t="s">
        <v>4625</v>
      </c>
      <c r="B4592" s="2" t="s">
        <v>26</v>
      </c>
      <c r="C4592" s="1">
        <v>45991</v>
      </c>
      <c r="D4592" s="3">
        <v>0.9194444444444444</v>
      </c>
      <c r="E4592" s="2" t="s">
        <v>16</v>
      </c>
      <c r="F4592" s="2" t="s">
        <v>36</v>
      </c>
      <c r="G4592" s="2">
        <v>56718</v>
      </c>
      <c r="H4592" s="2">
        <v>10</v>
      </c>
      <c r="I4592" s="2">
        <v>145</v>
      </c>
      <c r="J4592" s="2">
        <v>27082</v>
      </c>
      <c r="K4592" s="2">
        <v>21841</v>
      </c>
      <c r="L4592" s="2">
        <v>1185</v>
      </c>
      <c r="M4592" s="2">
        <v>95</v>
      </c>
      <c r="N4592" s="2">
        <v>63</v>
      </c>
      <c r="O4592" s="2">
        <v>114</v>
      </c>
      <c r="P4592" s="2">
        <v>159</v>
      </c>
      <c r="Q4592" s="2">
        <v>188</v>
      </c>
      <c r="R4592" s="2">
        <v>51</v>
      </c>
      <c r="S4592" s="2" t="s">
        <v>31</v>
      </c>
      <c r="T4592" s="5">
        <f t="shared" si="497"/>
        <v>1457</v>
      </c>
      <c r="U4592" s="4">
        <f t="shared" si="498"/>
        <v>0.38508057406819707</v>
      </c>
      <c r="V4592" s="4">
        <f t="shared" si="499"/>
        <v>0.38508057406819707</v>
      </c>
      <c r="W4592">
        <f t="shared" si="500"/>
        <v>22</v>
      </c>
      <c r="X4592" t="str">
        <f t="shared" si="501"/>
        <v>Sunday</v>
      </c>
      <c r="Y4592" s="5" t="str">
        <f t="shared" si="502"/>
        <v>Nov</v>
      </c>
      <c r="Z4592" s="5" t="str">
        <f t="shared" si="503"/>
        <v>6-10</v>
      </c>
    </row>
    <row r="4593" spans="1:26" x14ac:dyDescent="0.25">
      <c r="A4593" s="2" t="s">
        <v>4626</v>
      </c>
      <c r="B4593" s="2" t="s">
        <v>26</v>
      </c>
      <c r="C4593" s="1">
        <v>45991</v>
      </c>
      <c r="D4593" s="3">
        <v>0.92569444444444449</v>
      </c>
      <c r="E4593" s="2" t="s">
        <v>15</v>
      </c>
      <c r="F4593" s="2" t="s">
        <v>46</v>
      </c>
      <c r="G4593" s="2">
        <v>56796</v>
      </c>
      <c r="H4593" s="2">
        <v>13</v>
      </c>
      <c r="I4593" s="2">
        <v>175</v>
      </c>
      <c r="J4593" s="2">
        <v>147645</v>
      </c>
      <c r="K4593" s="2">
        <v>119983</v>
      </c>
      <c r="L4593" s="2">
        <v>4916</v>
      </c>
      <c r="M4593" s="2">
        <v>532</v>
      </c>
      <c r="N4593" s="2">
        <v>1153</v>
      </c>
      <c r="O4593" s="2">
        <v>718</v>
      </c>
      <c r="P4593" s="2">
        <v>597</v>
      </c>
      <c r="Q4593" s="2">
        <v>1600</v>
      </c>
      <c r="R4593" s="2">
        <v>437</v>
      </c>
      <c r="S4593" s="2" t="s">
        <v>31</v>
      </c>
      <c r="T4593" s="5">
        <f t="shared" si="497"/>
        <v>7319</v>
      </c>
      <c r="U4593" s="4">
        <f t="shared" si="498"/>
        <v>2.112525529966899</v>
      </c>
      <c r="V4593" s="4">
        <f t="shared" si="499"/>
        <v>2.112525529966899</v>
      </c>
      <c r="W4593">
        <f t="shared" si="500"/>
        <v>22</v>
      </c>
      <c r="X4593" t="str">
        <f t="shared" si="501"/>
        <v>Sunday</v>
      </c>
      <c r="Y4593" s="5" t="str">
        <f t="shared" si="502"/>
        <v>Nov</v>
      </c>
      <c r="Z4593" s="5" t="str">
        <f t="shared" si="503"/>
        <v>11+</v>
      </c>
    </row>
    <row r="4594" spans="1:26" x14ac:dyDescent="0.25">
      <c r="A4594" s="2" t="s">
        <v>4627</v>
      </c>
      <c r="B4594" s="2" t="s">
        <v>26</v>
      </c>
      <c r="C4594" s="1">
        <v>45992</v>
      </c>
      <c r="D4594" s="3">
        <v>0.20833333333333334</v>
      </c>
      <c r="E4594" s="2" t="s">
        <v>15</v>
      </c>
      <c r="F4594" s="2" t="s">
        <v>36</v>
      </c>
      <c r="G4594" s="2">
        <v>56817</v>
      </c>
      <c r="H4594" s="2">
        <v>9</v>
      </c>
      <c r="I4594" s="2">
        <v>235</v>
      </c>
      <c r="J4594" s="2">
        <v>23227</v>
      </c>
      <c r="K4594" s="2">
        <v>16572</v>
      </c>
      <c r="L4594" s="2">
        <v>416</v>
      </c>
      <c r="M4594" s="2">
        <v>41</v>
      </c>
      <c r="N4594" s="2">
        <v>79</v>
      </c>
      <c r="O4594" s="2">
        <v>43</v>
      </c>
      <c r="P4594" s="2">
        <v>72</v>
      </c>
      <c r="Q4594" s="2">
        <v>343</v>
      </c>
      <c r="R4594" s="2">
        <v>50</v>
      </c>
      <c r="S4594" s="2" t="s">
        <v>31</v>
      </c>
      <c r="T4594" s="5">
        <f t="shared" si="497"/>
        <v>579</v>
      </c>
      <c r="U4594" s="4">
        <f t="shared" si="498"/>
        <v>0.2916732668039495</v>
      </c>
      <c r="V4594" s="4">
        <f t="shared" si="499"/>
        <v>0.2916732668039495</v>
      </c>
      <c r="W4594">
        <f t="shared" si="500"/>
        <v>5</v>
      </c>
      <c r="X4594" t="str">
        <f t="shared" si="501"/>
        <v>Monday</v>
      </c>
      <c r="Y4594" s="5" t="str">
        <f t="shared" si="502"/>
        <v>Dec</v>
      </c>
      <c r="Z4594" s="5" t="str">
        <f t="shared" si="503"/>
        <v>6-10</v>
      </c>
    </row>
    <row r="4595" spans="1:26" x14ac:dyDescent="0.25">
      <c r="A4595" s="2" t="s">
        <v>4628</v>
      </c>
      <c r="B4595" s="2" t="s">
        <v>26</v>
      </c>
      <c r="C4595" s="1">
        <v>45992</v>
      </c>
      <c r="D4595" s="3">
        <v>0.21805555555555556</v>
      </c>
      <c r="E4595" s="2" t="s">
        <v>16</v>
      </c>
      <c r="F4595" s="2" t="s">
        <v>44</v>
      </c>
      <c r="G4595" s="2">
        <v>56879</v>
      </c>
      <c r="H4595" s="2">
        <v>11</v>
      </c>
      <c r="I4595" s="2">
        <v>167</v>
      </c>
      <c r="J4595" s="2">
        <v>8216</v>
      </c>
      <c r="K4595" s="2">
        <v>5671</v>
      </c>
      <c r="L4595" s="2">
        <v>145</v>
      </c>
      <c r="M4595" s="2">
        <v>10</v>
      </c>
      <c r="N4595" s="2">
        <v>8</v>
      </c>
      <c r="O4595" s="2">
        <v>14</v>
      </c>
      <c r="P4595" s="2">
        <v>43</v>
      </c>
      <c r="Q4595" s="2">
        <v>106</v>
      </c>
      <c r="R4595" s="2">
        <v>5</v>
      </c>
      <c r="S4595" s="2" t="s">
        <v>31</v>
      </c>
      <c r="T4595" s="5">
        <f t="shared" si="497"/>
        <v>177</v>
      </c>
      <c r="U4595" s="4">
        <f t="shared" si="498"/>
        <v>9.9702878039346687E-2</v>
      </c>
      <c r="V4595" s="4">
        <f t="shared" si="499"/>
        <v>9.9702878039346687E-2</v>
      </c>
      <c r="W4595">
        <f t="shared" si="500"/>
        <v>5</v>
      </c>
      <c r="X4595" t="str">
        <f t="shared" si="501"/>
        <v>Monday</v>
      </c>
      <c r="Y4595" s="5" t="str">
        <f t="shared" si="502"/>
        <v>Dec</v>
      </c>
      <c r="Z4595" s="5" t="str">
        <f t="shared" si="503"/>
        <v>11+</v>
      </c>
    </row>
    <row r="4596" spans="1:26" x14ac:dyDescent="0.25">
      <c r="A4596" s="2" t="s">
        <v>4629</v>
      </c>
      <c r="B4596" s="2" t="s">
        <v>26</v>
      </c>
      <c r="C4596" s="1">
        <v>45992</v>
      </c>
      <c r="D4596" s="3">
        <v>0.30972222222222223</v>
      </c>
      <c r="E4596" s="2" t="s">
        <v>19</v>
      </c>
      <c r="F4596" s="2" t="s">
        <v>38</v>
      </c>
      <c r="G4596" s="2">
        <v>56673</v>
      </c>
      <c r="H4596" s="2">
        <v>13</v>
      </c>
      <c r="I4596" s="2">
        <v>228</v>
      </c>
      <c r="J4596" s="2">
        <v>12072</v>
      </c>
      <c r="K4596" s="2">
        <v>8479</v>
      </c>
      <c r="L4596" s="2">
        <v>401</v>
      </c>
      <c r="M4596" s="2">
        <v>39</v>
      </c>
      <c r="N4596" s="2">
        <v>63</v>
      </c>
      <c r="O4596" s="2">
        <v>270</v>
      </c>
      <c r="P4596" s="2">
        <v>48</v>
      </c>
      <c r="Q4596" s="2">
        <v>75</v>
      </c>
      <c r="R4596" s="2">
        <v>19</v>
      </c>
      <c r="S4596" s="2" t="s">
        <v>31</v>
      </c>
      <c r="T4596" s="5">
        <f t="shared" si="497"/>
        <v>773</v>
      </c>
      <c r="U4596" s="4">
        <f t="shared" si="498"/>
        <v>0.14961269034637306</v>
      </c>
      <c r="V4596" s="4">
        <f t="shared" si="499"/>
        <v>0.14961269034637306</v>
      </c>
      <c r="W4596">
        <f t="shared" si="500"/>
        <v>7</v>
      </c>
      <c r="X4596" t="str">
        <f t="shared" si="501"/>
        <v>Monday</v>
      </c>
      <c r="Y4596" s="5" t="str">
        <f t="shared" si="502"/>
        <v>Dec</v>
      </c>
      <c r="Z4596" s="5" t="str">
        <f t="shared" si="503"/>
        <v>11+</v>
      </c>
    </row>
    <row r="4597" spans="1:26" x14ac:dyDescent="0.25">
      <c r="A4597" s="2" t="s">
        <v>4630</v>
      </c>
      <c r="B4597" s="2" t="s">
        <v>26</v>
      </c>
      <c r="C4597" s="1">
        <v>45992</v>
      </c>
      <c r="D4597" s="3">
        <v>0.33680555555555558</v>
      </c>
      <c r="E4597" s="2" t="s">
        <v>17</v>
      </c>
      <c r="F4597" s="2" t="s">
        <v>27</v>
      </c>
      <c r="G4597" s="2">
        <v>56602</v>
      </c>
      <c r="H4597" s="2">
        <v>5</v>
      </c>
      <c r="I4597" s="2">
        <v>46</v>
      </c>
      <c r="J4597" s="2">
        <v>5525</v>
      </c>
      <c r="K4597" s="2">
        <v>4034</v>
      </c>
      <c r="L4597" s="2">
        <v>64</v>
      </c>
      <c r="M4597" s="2">
        <v>11</v>
      </c>
      <c r="N4597" s="2">
        <v>11</v>
      </c>
      <c r="O4597" s="2">
        <v>0</v>
      </c>
      <c r="P4597" s="2">
        <v>72</v>
      </c>
      <c r="Q4597" s="2">
        <v>45</v>
      </c>
      <c r="R4597" s="2">
        <v>2</v>
      </c>
      <c r="S4597" s="2" t="s">
        <v>31</v>
      </c>
      <c r="T4597" s="5">
        <f t="shared" si="497"/>
        <v>86</v>
      </c>
      <c r="U4597" s="4">
        <f t="shared" si="498"/>
        <v>7.1269566446415328E-2</v>
      </c>
      <c r="V4597" s="4">
        <f t="shared" si="499"/>
        <v>7.1269566446415328E-2</v>
      </c>
      <c r="W4597">
        <f t="shared" si="500"/>
        <v>8</v>
      </c>
      <c r="X4597" t="str">
        <f t="shared" si="501"/>
        <v>Monday</v>
      </c>
      <c r="Y4597" s="5" t="str">
        <f t="shared" si="502"/>
        <v>Dec</v>
      </c>
      <c r="Z4597" s="5" t="str">
        <f t="shared" si="503"/>
        <v>3-5</v>
      </c>
    </row>
    <row r="4598" spans="1:26" x14ac:dyDescent="0.25">
      <c r="A4598" s="2" t="s">
        <v>4631</v>
      </c>
      <c r="B4598" s="2" t="s">
        <v>26</v>
      </c>
      <c r="C4598" s="1">
        <v>45992</v>
      </c>
      <c r="D4598" s="3">
        <v>0.42916666666666664</v>
      </c>
      <c r="E4598" s="2" t="s">
        <v>15</v>
      </c>
      <c r="F4598" s="2" t="s">
        <v>27</v>
      </c>
      <c r="G4598" s="2">
        <v>56841</v>
      </c>
      <c r="H4598" s="2">
        <v>8</v>
      </c>
      <c r="I4598" s="2">
        <v>122</v>
      </c>
      <c r="J4598" s="2">
        <v>38950</v>
      </c>
      <c r="K4598" s="2">
        <v>33311</v>
      </c>
      <c r="L4598" s="2">
        <v>844</v>
      </c>
      <c r="M4598" s="2">
        <v>82</v>
      </c>
      <c r="N4598" s="2">
        <v>192</v>
      </c>
      <c r="O4598" s="2">
        <v>126</v>
      </c>
      <c r="P4598" s="2">
        <v>78</v>
      </c>
      <c r="Q4598" s="2">
        <v>1022</v>
      </c>
      <c r="R4598" s="2">
        <v>69</v>
      </c>
      <c r="S4598" s="2" t="s">
        <v>31</v>
      </c>
      <c r="T4598" s="5">
        <f t="shared" si="497"/>
        <v>1244</v>
      </c>
      <c r="U4598" s="4">
        <f t="shared" si="498"/>
        <v>0.58603824703998875</v>
      </c>
      <c r="V4598" s="4">
        <f t="shared" si="499"/>
        <v>0.58603824703998875</v>
      </c>
      <c r="W4598">
        <f t="shared" si="500"/>
        <v>10</v>
      </c>
      <c r="X4598" t="str">
        <f t="shared" si="501"/>
        <v>Monday</v>
      </c>
      <c r="Y4598" s="5" t="str">
        <f t="shared" si="502"/>
        <v>Dec</v>
      </c>
      <c r="Z4598" s="5" t="str">
        <f t="shared" si="503"/>
        <v>6-10</v>
      </c>
    </row>
    <row r="4599" spans="1:26" x14ac:dyDescent="0.25">
      <c r="A4599" s="2" t="s">
        <v>4632</v>
      </c>
      <c r="B4599" s="2" t="s">
        <v>26</v>
      </c>
      <c r="C4599" s="1">
        <v>45992</v>
      </c>
      <c r="D4599" s="3">
        <v>0.48194444444444445</v>
      </c>
      <c r="E4599" s="2" t="s">
        <v>19</v>
      </c>
      <c r="F4599" s="2" t="s">
        <v>18</v>
      </c>
      <c r="G4599" s="2">
        <v>56636</v>
      </c>
      <c r="H4599" s="2">
        <v>5</v>
      </c>
      <c r="I4599" s="2">
        <v>485</v>
      </c>
      <c r="J4599" s="2">
        <v>9398</v>
      </c>
      <c r="K4599" s="2">
        <v>7579</v>
      </c>
      <c r="L4599" s="2">
        <v>496</v>
      </c>
      <c r="M4599" s="2">
        <v>57</v>
      </c>
      <c r="N4599" s="2">
        <v>67</v>
      </c>
      <c r="O4599" s="2">
        <v>316</v>
      </c>
      <c r="P4599" s="2">
        <v>82</v>
      </c>
      <c r="Q4599" s="2">
        <v>128</v>
      </c>
      <c r="R4599" s="2">
        <v>17</v>
      </c>
      <c r="S4599" s="2" t="s">
        <v>31</v>
      </c>
      <c r="T4599" s="5">
        <f t="shared" si="497"/>
        <v>936</v>
      </c>
      <c r="U4599" s="4">
        <f t="shared" si="498"/>
        <v>0.13381947877674977</v>
      </c>
      <c r="V4599" s="4">
        <f t="shared" si="499"/>
        <v>0.13381947877674977</v>
      </c>
      <c r="W4599">
        <f t="shared" si="500"/>
        <v>11</v>
      </c>
      <c r="X4599" t="str">
        <f t="shared" si="501"/>
        <v>Monday</v>
      </c>
      <c r="Y4599" s="5" t="str">
        <f t="shared" si="502"/>
        <v>Dec</v>
      </c>
      <c r="Z4599" s="5" t="str">
        <f t="shared" si="503"/>
        <v>3-5</v>
      </c>
    </row>
    <row r="4600" spans="1:26" x14ac:dyDescent="0.25">
      <c r="A4600" s="2" t="s">
        <v>4633</v>
      </c>
      <c r="B4600" s="2" t="s">
        <v>26</v>
      </c>
      <c r="C4600" s="1">
        <v>45992</v>
      </c>
      <c r="D4600" s="3">
        <v>0.58958333333333335</v>
      </c>
      <c r="E4600" s="2" t="s">
        <v>19</v>
      </c>
      <c r="F4600" s="2" t="s">
        <v>18</v>
      </c>
      <c r="G4600" s="2">
        <v>56737</v>
      </c>
      <c r="H4600" s="2">
        <v>5</v>
      </c>
      <c r="I4600" s="2">
        <v>304</v>
      </c>
      <c r="J4600" s="2">
        <v>18021</v>
      </c>
      <c r="K4600" s="2">
        <v>13482</v>
      </c>
      <c r="L4600" s="2">
        <v>634</v>
      </c>
      <c r="M4600" s="2">
        <v>99</v>
      </c>
      <c r="N4600" s="2">
        <v>98</v>
      </c>
      <c r="O4600" s="2">
        <v>488</v>
      </c>
      <c r="P4600" s="2">
        <v>50</v>
      </c>
      <c r="Q4600" s="2">
        <v>169</v>
      </c>
      <c r="R4600" s="2">
        <v>41</v>
      </c>
      <c r="S4600" s="2" t="s">
        <v>28</v>
      </c>
      <c r="T4600" s="5">
        <f t="shared" si="497"/>
        <v>1319</v>
      </c>
      <c r="U4600" s="4">
        <f t="shared" si="498"/>
        <v>0.23762271533567161</v>
      </c>
      <c r="V4600" s="4">
        <f t="shared" si="499"/>
        <v>0.23762271533567161</v>
      </c>
      <c r="W4600">
        <f t="shared" si="500"/>
        <v>14</v>
      </c>
      <c r="X4600" t="str">
        <f t="shared" si="501"/>
        <v>Monday</v>
      </c>
      <c r="Y4600" s="5" t="str">
        <f t="shared" si="502"/>
        <v>Dec</v>
      </c>
      <c r="Z4600" s="5" t="str">
        <f t="shared" si="503"/>
        <v>3-5</v>
      </c>
    </row>
    <row r="4601" spans="1:26" x14ac:dyDescent="0.25">
      <c r="A4601" s="2" t="s">
        <v>4634</v>
      </c>
      <c r="B4601" s="2" t="s">
        <v>26</v>
      </c>
      <c r="C4601" s="1">
        <v>45992</v>
      </c>
      <c r="D4601" s="3">
        <v>0.75277777777777777</v>
      </c>
      <c r="E4601" s="2" t="s">
        <v>15</v>
      </c>
      <c r="F4601" s="2" t="s">
        <v>49</v>
      </c>
      <c r="G4601" s="2">
        <v>56655</v>
      </c>
      <c r="H4601" s="2">
        <v>12</v>
      </c>
      <c r="I4601" s="2">
        <v>94</v>
      </c>
      <c r="J4601" s="2">
        <v>70145</v>
      </c>
      <c r="K4601" s="2">
        <v>54912</v>
      </c>
      <c r="L4601" s="2">
        <v>1566</v>
      </c>
      <c r="M4601" s="2">
        <v>132</v>
      </c>
      <c r="N4601" s="2">
        <v>333</v>
      </c>
      <c r="O4601" s="2">
        <v>221</v>
      </c>
      <c r="P4601" s="2">
        <v>234</v>
      </c>
      <c r="Q4601" s="2">
        <v>1117</v>
      </c>
      <c r="R4601" s="2">
        <v>99</v>
      </c>
      <c r="S4601" s="2" t="s">
        <v>31</v>
      </c>
      <c r="T4601" s="5">
        <f t="shared" si="497"/>
        <v>2252</v>
      </c>
      <c r="U4601" s="4">
        <f t="shared" si="498"/>
        <v>0.96923484246756686</v>
      </c>
      <c r="V4601" s="4">
        <f t="shared" si="499"/>
        <v>0.96923484246756686</v>
      </c>
      <c r="W4601">
        <f t="shared" si="500"/>
        <v>18</v>
      </c>
      <c r="X4601" t="str">
        <f t="shared" si="501"/>
        <v>Monday</v>
      </c>
      <c r="Y4601" s="5" t="str">
        <f t="shared" si="502"/>
        <v>Dec</v>
      </c>
      <c r="Z4601" s="5" t="str">
        <f t="shared" si="503"/>
        <v>11+</v>
      </c>
    </row>
    <row r="4602" spans="1:26" x14ac:dyDescent="0.25">
      <c r="A4602" s="2" t="s">
        <v>4635</v>
      </c>
      <c r="B4602" s="2" t="s">
        <v>26</v>
      </c>
      <c r="C4602" s="1">
        <v>45992</v>
      </c>
      <c r="D4602" s="3">
        <v>0.8</v>
      </c>
      <c r="E4602" s="2" t="s">
        <v>15</v>
      </c>
      <c r="F4602" s="2" t="s">
        <v>44</v>
      </c>
      <c r="G4602" s="2">
        <v>56627</v>
      </c>
      <c r="H4602" s="2">
        <v>2</v>
      </c>
      <c r="I4602" s="2">
        <v>120</v>
      </c>
      <c r="J4602" s="2">
        <v>33983</v>
      </c>
      <c r="K4602" s="2">
        <v>28780</v>
      </c>
      <c r="L4602" s="2">
        <v>884</v>
      </c>
      <c r="M4602" s="2">
        <v>81</v>
      </c>
      <c r="N4602" s="2">
        <v>161</v>
      </c>
      <c r="O4602" s="2">
        <v>95</v>
      </c>
      <c r="P4602" s="2">
        <v>199</v>
      </c>
      <c r="Q4602" s="2">
        <v>709</v>
      </c>
      <c r="R4602" s="2">
        <v>160</v>
      </c>
      <c r="S4602" s="2" t="s">
        <v>31</v>
      </c>
      <c r="T4602" s="5">
        <f t="shared" si="497"/>
        <v>1221</v>
      </c>
      <c r="U4602" s="4">
        <f t="shared" si="498"/>
        <v>0.50823811962491394</v>
      </c>
      <c r="V4602" s="4">
        <f t="shared" si="499"/>
        <v>0.50823811962491394</v>
      </c>
      <c r="W4602">
        <f t="shared" si="500"/>
        <v>19</v>
      </c>
      <c r="X4602" t="str">
        <f t="shared" si="501"/>
        <v>Monday</v>
      </c>
      <c r="Y4602" s="5" t="str">
        <f t="shared" si="502"/>
        <v>Dec</v>
      </c>
      <c r="Z4602" s="5" t="str">
        <f t="shared" si="503"/>
        <v>0-2</v>
      </c>
    </row>
    <row r="4603" spans="1:26" x14ac:dyDescent="0.25">
      <c r="A4603" s="2" t="s">
        <v>4636</v>
      </c>
      <c r="B4603" s="2" t="s">
        <v>26</v>
      </c>
      <c r="C4603" s="1">
        <v>45992</v>
      </c>
      <c r="D4603" s="3">
        <v>0.80763888888888891</v>
      </c>
      <c r="E4603" s="2" t="s">
        <v>16</v>
      </c>
      <c r="F4603" s="2" t="s">
        <v>38</v>
      </c>
      <c r="G4603" s="2">
        <v>56621</v>
      </c>
      <c r="H4603" s="2">
        <v>6</v>
      </c>
      <c r="I4603" s="2">
        <v>289</v>
      </c>
      <c r="J4603" s="2">
        <v>13343</v>
      </c>
      <c r="K4603" s="2">
        <v>9260</v>
      </c>
      <c r="L4603" s="2">
        <v>296</v>
      </c>
      <c r="M4603" s="2">
        <v>24</v>
      </c>
      <c r="N4603" s="2">
        <v>19</v>
      </c>
      <c r="O4603" s="2">
        <v>46</v>
      </c>
      <c r="P4603" s="2">
        <v>75</v>
      </c>
      <c r="Q4603" s="2">
        <v>160</v>
      </c>
      <c r="R4603" s="2">
        <v>8</v>
      </c>
      <c r="S4603" s="2" t="s">
        <v>31</v>
      </c>
      <c r="T4603" s="5">
        <f t="shared" si="497"/>
        <v>385</v>
      </c>
      <c r="U4603" s="4">
        <f t="shared" si="498"/>
        <v>0.16354356157609368</v>
      </c>
      <c r="V4603" s="4">
        <f t="shared" si="499"/>
        <v>0.16354356157609368</v>
      </c>
      <c r="W4603">
        <f t="shared" si="500"/>
        <v>19</v>
      </c>
      <c r="X4603" t="str">
        <f t="shared" si="501"/>
        <v>Monday</v>
      </c>
      <c r="Y4603" s="5" t="str">
        <f t="shared" si="502"/>
        <v>Dec</v>
      </c>
      <c r="Z4603" s="5" t="str">
        <f t="shared" si="503"/>
        <v>6-10</v>
      </c>
    </row>
    <row r="4604" spans="1:26" x14ac:dyDescent="0.25">
      <c r="A4604" s="2" t="s">
        <v>4637</v>
      </c>
      <c r="B4604" s="2" t="s">
        <v>26</v>
      </c>
      <c r="C4604" s="1">
        <v>45992</v>
      </c>
      <c r="D4604" s="3">
        <v>0.83958333333333335</v>
      </c>
      <c r="E4604" s="2" t="s">
        <v>15</v>
      </c>
      <c r="F4604" s="2" t="s">
        <v>44</v>
      </c>
      <c r="G4604" s="2">
        <v>56398</v>
      </c>
      <c r="H4604" s="2">
        <v>17</v>
      </c>
      <c r="I4604" s="2">
        <v>158</v>
      </c>
      <c r="J4604" s="2">
        <v>31401</v>
      </c>
      <c r="K4604" s="2">
        <v>23947</v>
      </c>
      <c r="L4604" s="2">
        <v>1048</v>
      </c>
      <c r="M4604" s="2">
        <v>124</v>
      </c>
      <c r="N4604" s="2">
        <v>164</v>
      </c>
      <c r="O4604" s="2">
        <v>112</v>
      </c>
      <c r="P4604" s="2">
        <v>189</v>
      </c>
      <c r="Q4604" s="2">
        <v>748</v>
      </c>
      <c r="R4604" s="2">
        <v>147</v>
      </c>
      <c r="S4604" s="2" t="s">
        <v>31</v>
      </c>
      <c r="T4604" s="5">
        <f t="shared" si="497"/>
        <v>1448</v>
      </c>
      <c r="U4604" s="4">
        <f t="shared" si="498"/>
        <v>0.42460725557643886</v>
      </c>
      <c r="V4604" s="4">
        <f t="shared" si="499"/>
        <v>0.42460725557643886</v>
      </c>
      <c r="W4604">
        <f t="shared" si="500"/>
        <v>20</v>
      </c>
      <c r="X4604" t="str">
        <f t="shared" si="501"/>
        <v>Monday</v>
      </c>
      <c r="Y4604" s="5" t="str">
        <f t="shared" si="502"/>
        <v>Dec</v>
      </c>
      <c r="Z4604" s="5" t="str">
        <f t="shared" si="503"/>
        <v>11+</v>
      </c>
    </row>
    <row r="4605" spans="1:26" x14ac:dyDescent="0.25">
      <c r="A4605" s="2" t="s">
        <v>4638</v>
      </c>
      <c r="B4605" s="2" t="s">
        <v>26</v>
      </c>
      <c r="C4605" s="1">
        <v>45992</v>
      </c>
      <c r="D4605" s="3">
        <v>0.84236111111111112</v>
      </c>
      <c r="E4605" s="2" t="s">
        <v>16</v>
      </c>
      <c r="F4605" s="2" t="s">
        <v>27</v>
      </c>
      <c r="G4605" s="2">
        <v>56687</v>
      </c>
      <c r="H4605" s="2">
        <v>8</v>
      </c>
      <c r="I4605" s="2">
        <v>100</v>
      </c>
      <c r="J4605" s="2">
        <v>15870</v>
      </c>
      <c r="K4605" s="2">
        <v>11765</v>
      </c>
      <c r="L4605" s="2">
        <v>400</v>
      </c>
      <c r="M4605" s="2">
        <v>31</v>
      </c>
      <c r="N4605" s="2">
        <v>26</v>
      </c>
      <c r="O4605" s="2">
        <v>55</v>
      </c>
      <c r="P4605" s="2">
        <v>21</v>
      </c>
      <c r="Q4605" s="2">
        <v>317</v>
      </c>
      <c r="R4605" s="2">
        <v>11</v>
      </c>
      <c r="S4605" s="2" t="s">
        <v>31</v>
      </c>
      <c r="T4605" s="5">
        <f t="shared" si="497"/>
        <v>512</v>
      </c>
      <c r="U4605" s="4">
        <f t="shared" si="498"/>
        <v>0.20754317568401925</v>
      </c>
      <c r="V4605" s="4">
        <f t="shared" si="499"/>
        <v>0.20754317568401925</v>
      </c>
      <c r="W4605">
        <f t="shared" si="500"/>
        <v>20</v>
      </c>
      <c r="X4605" t="str">
        <f t="shared" si="501"/>
        <v>Monday</v>
      </c>
      <c r="Y4605" s="5" t="str">
        <f t="shared" si="502"/>
        <v>Dec</v>
      </c>
      <c r="Z4605" s="5" t="str">
        <f t="shared" si="503"/>
        <v>6-10</v>
      </c>
    </row>
    <row r="4606" spans="1:26" x14ac:dyDescent="0.25">
      <c r="A4606" s="2" t="s">
        <v>4639</v>
      </c>
      <c r="B4606" s="2" t="s">
        <v>26</v>
      </c>
      <c r="C4606" s="1">
        <v>45992</v>
      </c>
      <c r="D4606" s="3">
        <v>0.86250000000000004</v>
      </c>
      <c r="E4606" s="2" t="s">
        <v>15</v>
      </c>
      <c r="F4606" s="2" t="s">
        <v>18</v>
      </c>
      <c r="G4606" s="2">
        <v>56512</v>
      </c>
      <c r="H4606" s="2">
        <v>7</v>
      </c>
      <c r="I4606" s="2">
        <v>59</v>
      </c>
      <c r="J4606" s="2">
        <v>49515</v>
      </c>
      <c r="K4606" s="2">
        <v>45764</v>
      </c>
      <c r="L4606" s="2">
        <v>2543</v>
      </c>
      <c r="M4606" s="2">
        <v>145</v>
      </c>
      <c r="N4606" s="2">
        <v>379</v>
      </c>
      <c r="O4606" s="2">
        <v>262</v>
      </c>
      <c r="P4606" s="2">
        <v>177</v>
      </c>
      <c r="Q4606" s="2">
        <v>1797</v>
      </c>
      <c r="R4606" s="2">
        <v>256</v>
      </c>
      <c r="S4606" s="2" t="s">
        <v>28</v>
      </c>
      <c r="T4606" s="5">
        <f t="shared" si="497"/>
        <v>3329</v>
      </c>
      <c r="U4606" s="4">
        <f t="shared" si="498"/>
        <v>0.80981030577576441</v>
      </c>
      <c r="V4606" s="4">
        <f t="shared" si="499"/>
        <v>0.80981030577576441</v>
      </c>
      <c r="W4606">
        <f t="shared" si="500"/>
        <v>20</v>
      </c>
      <c r="X4606" t="str">
        <f t="shared" si="501"/>
        <v>Monday</v>
      </c>
      <c r="Y4606" s="5" t="str">
        <f t="shared" si="502"/>
        <v>Dec</v>
      </c>
      <c r="Z4606" s="5" t="str">
        <f t="shared" si="503"/>
        <v>6-10</v>
      </c>
    </row>
    <row r="4607" spans="1:26" x14ac:dyDescent="0.25">
      <c r="A4607" s="2" t="s">
        <v>4640</v>
      </c>
      <c r="B4607" s="2" t="s">
        <v>26</v>
      </c>
      <c r="C4607" s="1">
        <v>45992</v>
      </c>
      <c r="D4607" s="3">
        <v>0.87638888888888888</v>
      </c>
      <c r="E4607" s="2" t="s">
        <v>19</v>
      </c>
      <c r="F4607" s="2" t="s">
        <v>18</v>
      </c>
      <c r="G4607" s="2">
        <v>56814</v>
      </c>
      <c r="H4607" s="2">
        <v>8</v>
      </c>
      <c r="I4607" s="2">
        <v>286</v>
      </c>
      <c r="J4607" s="2">
        <v>27400</v>
      </c>
      <c r="K4607" s="2">
        <v>20517</v>
      </c>
      <c r="L4607" s="2">
        <v>1298</v>
      </c>
      <c r="M4607" s="2">
        <v>121</v>
      </c>
      <c r="N4607" s="2">
        <v>148</v>
      </c>
      <c r="O4607" s="2">
        <v>953</v>
      </c>
      <c r="P4607" s="2">
        <v>173</v>
      </c>
      <c r="Q4607" s="2">
        <v>419</v>
      </c>
      <c r="R4607" s="2">
        <v>31</v>
      </c>
      <c r="S4607" s="2" t="s">
        <v>31</v>
      </c>
      <c r="T4607" s="5">
        <f t="shared" si="497"/>
        <v>2520</v>
      </c>
      <c r="U4607" s="4">
        <f t="shared" si="498"/>
        <v>0.36112577885732389</v>
      </c>
      <c r="V4607" s="4">
        <f t="shared" si="499"/>
        <v>0.36112577885732389</v>
      </c>
      <c r="W4607">
        <f t="shared" si="500"/>
        <v>21</v>
      </c>
      <c r="X4607" t="str">
        <f t="shared" si="501"/>
        <v>Monday</v>
      </c>
      <c r="Y4607" s="5" t="str">
        <f t="shared" si="502"/>
        <v>Dec</v>
      </c>
      <c r="Z4607" s="5" t="str">
        <f t="shared" si="503"/>
        <v>6-10</v>
      </c>
    </row>
    <row r="4608" spans="1:26" x14ac:dyDescent="0.25">
      <c r="A4608" s="2" t="s">
        <v>4641</v>
      </c>
      <c r="B4608" s="2" t="s">
        <v>26</v>
      </c>
      <c r="C4608" s="1">
        <v>45992</v>
      </c>
      <c r="D4608" s="3">
        <v>0.89513888888888893</v>
      </c>
      <c r="E4608" s="2" t="s">
        <v>17</v>
      </c>
      <c r="F4608" s="2" t="s">
        <v>36</v>
      </c>
      <c r="G4608" s="2">
        <v>56765</v>
      </c>
      <c r="H4608" s="2">
        <v>8</v>
      </c>
      <c r="I4608" s="2">
        <v>28</v>
      </c>
      <c r="J4608" s="2">
        <v>19567</v>
      </c>
      <c r="K4608" s="2">
        <v>14935</v>
      </c>
      <c r="L4608" s="2">
        <v>259</v>
      </c>
      <c r="M4608" s="2">
        <v>48</v>
      </c>
      <c r="N4608" s="2">
        <v>38</v>
      </c>
      <c r="O4608" s="2">
        <v>0</v>
      </c>
      <c r="P4608" s="2">
        <v>118</v>
      </c>
      <c r="Q4608" s="2">
        <v>268</v>
      </c>
      <c r="R4608" s="2">
        <v>6</v>
      </c>
      <c r="S4608" s="2" t="s">
        <v>28</v>
      </c>
      <c r="T4608" s="5">
        <f t="shared" si="497"/>
        <v>345</v>
      </c>
      <c r="U4608" s="4">
        <f t="shared" si="498"/>
        <v>0.26310226371884082</v>
      </c>
      <c r="V4608" s="4">
        <f t="shared" si="499"/>
        <v>0.26310226371884082</v>
      </c>
      <c r="W4608">
        <f t="shared" si="500"/>
        <v>21</v>
      </c>
      <c r="X4608" t="str">
        <f t="shared" si="501"/>
        <v>Monday</v>
      </c>
      <c r="Y4608" s="5" t="str">
        <f t="shared" si="502"/>
        <v>Dec</v>
      </c>
      <c r="Z4608" s="5" t="str">
        <f t="shared" si="503"/>
        <v>6-10</v>
      </c>
    </row>
    <row r="4609" spans="1:26" x14ac:dyDescent="0.25">
      <c r="A4609" s="2" t="s">
        <v>4642</v>
      </c>
      <c r="B4609" s="2" t="s">
        <v>26</v>
      </c>
      <c r="C4609" s="1">
        <v>45992</v>
      </c>
      <c r="D4609" s="3">
        <v>0.90555555555555556</v>
      </c>
      <c r="E4609" s="2" t="s">
        <v>15</v>
      </c>
      <c r="F4609" s="2" t="s">
        <v>46</v>
      </c>
      <c r="G4609" s="2">
        <v>56752</v>
      </c>
      <c r="H4609" s="2">
        <v>10</v>
      </c>
      <c r="I4609" s="2">
        <v>160</v>
      </c>
      <c r="J4609" s="2">
        <v>60427</v>
      </c>
      <c r="K4609" s="2">
        <v>43390</v>
      </c>
      <c r="L4609" s="2">
        <v>2062</v>
      </c>
      <c r="M4609" s="2">
        <v>175</v>
      </c>
      <c r="N4609" s="2">
        <v>444</v>
      </c>
      <c r="O4609" s="2">
        <v>303</v>
      </c>
      <c r="P4609" s="2">
        <v>177</v>
      </c>
      <c r="Q4609" s="2">
        <v>1363</v>
      </c>
      <c r="R4609" s="2">
        <v>220</v>
      </c>
      <c r="S4609" s="2" t="s">
        <v>31</v>
      </c>
      <c r="T4609" s="5">
        <f t="shared" si="497"/>
        <v>2984</v>
      </c>
      <c r="U4609" s="4">
        <f t="shared" si="498"/>
        <v>0.76455455314350151</v>
      </c>
      <c r="V4609" s="4">
        <f t="shared" si="499"/>
        <v>0.76455455314350151</v>
      </c>
      <c r="W4609">
        <f t="shared" si="500"/>
        <v>21</v>
      </c>
      <c r="X4609" t="str">
        <f t="shared" si="501"/>
        <v>Monday</v>
      </c>
      <c r="Y4609" s="5" t="str">
        <f t="shared" si="502"/>
        <v>Dec</v>
      </c>
      <c r="Z4609" s="5" t="str">
        <f t="shared" si="503"/>
        <v>6-10</v>
      </c>
    </row>
    <row r="4610" spans="1:26" x14ac:dyDescent="0.25">
      <c r="A4610" s="2" t="s">
        <v>4643</v>
      </c>
      <c r="B4610" s="2" t="s">
        <v>26</v>
      </c>
      <c r="C4610" s="1">
        <v>45993</v>
      </c>
      <c r="D4610" s="3">
        <v>0.3527777777777778</v>
      </c>
      <c r="E4610" s="2" t="s">
        <v>19</v>
      </c>
      <c r="F4610" s="2" t="s">
        <v>44</v>
      </c>
      <c r="G4610" s="2">
        <v>56645</v>
      </c>
      <c r="H4610" s="2">
        <v>11</v>
      </c>
      <c r="I4610" s="2">
        <v>511</v>
      </c>
      <c r="J4610" s="2">
        <v>22466</v>
      </c>
      <c r="K4610" s="2">
        <v>16969</v>
      </c>
      <c r="L4610" s="2">
        <v>483</v>
      </c>
      <c r="M4610" s="2">
        <v>35</v>
      </c>
      <c r="N4610" s="2">
        <v>63</v>
      </c>
      <c r="O4610" s="2">
        <v>230</v>
      </c>
      <c r="P4610" s="2">
        <v>152</v>
      </c>
      <c r="Q4610" s="2">
        <v>305</v>
      </c>
      <c r="R4610" s="2">
        <v>46</v>
      </c>
      <c r="S4610" s="2" t="s">
        <v>28</v>
      </c>
      <c r="T4610" s="5">
        <f t="shared" ref="T4610:T4673" si="504">SUM(L4610:O4610)</f>
        <v>811</v>
      </c>
      <c r="U4610" s="4">
        <f t="shared" ref="U4610:U4673" si="505">K4610/G4610</f>
        <v>0.29956748168417335</v>
      </c>
      <c r="V4610" s="4">
        <f t="shared" ref="V4610:V4673" si="506">K4610/G4610</f>
        <v>0.29956748168417335</v>
      </c>
      <c r="W4610">
        <f t="shared" ref="W4610:W4673" si="507">HOUR(D4610)</f>
        <v>8</v>
      </c>
      <c r="X4610" t="str">
        <f t="shared" ref="X4610:X4673" si="508">TEXT(C4610,"dddd")</f>
        <v>Tuesday</v>
      </c>
      <c r="Y4610" s="5" t="str">
        <f t="shared" ref="Y4610:Y4673" si="509">TEXT(C4610,"mmm")</f>
        <v>Dec</v>
      </c>
      <c r="Z4610" s="5" t="str">
        <f t="shared" ref="Z4610:Z4673" si="510">IF(H4610&lt;=2,"0-2",IF(H4610&lt;=5,"3-5",IF(H4610&lt;=10,"6-10","11+")))</f>
        <v>11+</v>
      </c>
    </row>
    <row r="4611" spans="1:26" x14ac:dyDescent="0.25">
      <c r="A4611" s="2" t="s">
        <v>4644</v>
      </c>
      <c r="B4611" s="2" t="s">
        <v>26</v>
      </c>
      <c r="C4611" s="1">
        <v>45993</v>
      </c>
      <c r="D4611" s="3">
        <v>0.36249999999999999</v>
      </c>
      <c r="E4611" s="2" t="s">
        <v>15</v>
      </c>
      <c r="F4611" s="2" t="s">
        <v>36</v>
      </c>
      <c r="G4611" s="2">
        <v>56797</v>
      </c>
      <c r="H4611" s="2">
        <v>9</v>
      </c>
      <c r="I4611" s="2">
        <v>72</v>
      </c>
      <c r="J4611" s="2">
        <v>52681</v>
      </c>
      <c r="K4611" s="2">
        <v>43528</v>
      </c>
      <c r="L4611" s="2">
        <v>1429</v>
      </c>
      <c r="M4611" s="2">
        <v>178</v>
      </c>
      <c r="N4611" s="2">
        <v>290</v>
      </c>
      <c r="O4611" s="2">
        <v>253</v>
      </c>
      <c r="P4611" s="2">
        <v>161</v>
      </c>
      <c r="Q4611" s="2">
        <v>921</v>
      </c>
      <c r="R4611" s="2">
        <v>254</v>
      </c>
      <c r="S4611" s="2" t="s">
        <v>31</v>
      </c>
      <c r="T4611" s="5">
        <f t="shared" si="504"/>
        <v>2150</v>
      </c>
      <c r="U4611" s="4">
        <f t="shared" si="505"/>
        <v>0.76637850590700218</v>
      </c>
      <c r="V4611" s="4">
        <f t="shared" si="506"/>
        <v>0.76637850590700218</v>
      </c>
      <c r="W4611">
        <f t="shared" si="507"/>
        <v>8</v>
      </c>
      <c r="X4611" t="str">
        <f t="shared" si="508"/>
        <v>Tuesday</v>
      </c>
      <c r="Y4611" s="5" t="str">
        <f t="shared" si="509"/>
        <v>Dec</v>
      </c>
      <c r="Z4611" s="5" t="str">
        <f t="shared" si="510"/>
        <v>6-10</v>
      </c>
    </row>
    <row r="4612" spans="1:26" x14ac:dyDescent="0.25">
      <c r="A4612" s="2" t="s">
        <v>4645</v>
      </c>
      <c r="B4612" s="2" t="s">
        <v>26</v>
      </c>
      <c r="C4612" s="1">
        <v>45993</v>
      </c>
      <c r="D4612" s="3">
        <v>0.40763888888888888</v>
      </c>
      <c r="E4612" s="2" t="s">
        <v>16</v>
      </c>
      <c r="F4612" s="2" t="s">
        <v>36</v>
      </c>
      <c r="G4612" s="2">
        <v>56856</v>
      </c>
      <c r="H4612" s="2">
        <v>6</v>
      </c>
      <c r="I4612" s="2">
        <v>142</v>
      </c>
      <c r="J4612" s="2">
        <v>9495</v>
      </c>
      <c r="K4612" s="2">
        <v>8157</v>
      </c>
      <c r="L4612" s="2">
        <v>261</v>
      </c>
      <c r="M4612" s="2">
        <v>20</v>
      </c>
      <c r="N4612" s="2">
        <v>13</v>
      </c>
      <c r="O4612" s="2">
        <v>37</v>
      </c>
      <c r="P4612" s="2">
        <v>35</v>
      </c>
      <c r="Q4612" s="2">
        <v>207</v>
      </c>
      <c r="R4612" s="2">
        <v>8</v>
      </c>
      <c r="S4612" s="2" t="s">
        <v>31</v>
      </c>
      <c r="T4612" s="5">
        <f t="shared" si="504"/>
        <v>331</v>
      </c>
      <c r="U4612" s="4">
        <f t="shared" si="505"/>
        <v>0.14346770789362601</v>
      </c>
      <c r="V4612" s="4">
        <f t="shared" si="506"/>
        <v>0.14346770789362601</v>
      </c>
      <c r="W4612">
        <f t="shared" si="507"/>
        <v>9</v>
      </c>
      <c r="X4612" t="str">
        <f t="shared" si="508"/>
        <v>Tuesday</v>
      </c>
      <c r="Y4612" s="5" t="str">
        <f t="shared" si="509"/>
        <v>Dec</v>
      </c>
      <c r="Z4612" s="5" t="str">
        <f t="shared" si="510"/>
        <v>6-10</v>
      </c>
    </row>
    <row r="4613" spans="1:26" x14ac:dyDescent="0.25">
      <c r="A4613" s="2" t="s">
        <v>4646</v>
      </c>
      <c r="B4613" s="2" t="s">
        <v>26</v>
      </c>
      <c r="C4613" s="1">
        <v>45993</v>
      </c>
      <c r="D4613" s="3">
        <v>0.41041666666666665</v>
      </c>
      <c r="E4613" s="2" t="s">
        <v>15</v>
      </c>
      <c r="F4613" s="2" t="s">
        <v>49</v>
      </c>
      <c r="G4613" s="2">
        <v>56955</v>
      </c>
      <c r="H4613" s="2">
        <v>4</v>
      </c>
      <c r="I4613" s="2">
        <v>137</v>
      </c>
      <c r="J4613" s="2">
        <v>33369</v>
      </c>
      <c r="K4613" s="2">
        <v>24557</v>
      </c>
      <c r="L4613" s="2">
        <v>1014</v>
      </c>
      <c r="M4613" s="2">
        <v>119</v>
      </c>
      <c r="N4613" s="2">
        <v>233</v>
      </c>
      <c r="O4613" s="2">
        <v>156</v>
      </c>
      <c r="P4613" s="2">
        <v>68</v>
      </c>
      <c r="Q4613" s="2">
        <v>686</v>
      </c>
      <c r="R4613" s="2">
        <v>79</v>
      </c>
      <c r="S4613" s="2" t="s">
        <v>31</v>
      </c>
      <c r="T4613" s="5">
        <f t="shared" si="504"/>
        <v>1522</v>
      </c>
      <c r="U4613" s="4">
        <f t="shared" si="505"/>
        <v>0.4311649547888684</v>
      </c>
      <c r="V4613" s="4">
        <f t="shared" si="506"/>
        <v>0.4311649547888684</v>
      </c>
      <c r="W4613">
        <f t="shared" si="507"/>
        <v>9</v>
      </c>
      <c r="X4613" t="str">
        <f t="shared" si="508"/>
        <v>Tuesday</v>
      </c>
      <c r="Y4613" s="5" t="str">
        <f t="shared" si="509"/>
        <v>Dec</v>
      </c>
      <c r="Z4613" s="5" t="str">
        <f t="shared" si="510"/>
        <v>3-5</v>
      </c>
    </row>
    <row r="4614" spans="1:26" x14ac:dyDescent="0.25">
      <c r="A4614" s="2" t="s">
        <v>4647</v>
      </c>
      <c r="B4614" s="2" t="s">
        <v>26</v>
      </c>
      <c r="C4614" s="1">
        <v>45993</v>
      </c>
      <c r="D4614" s="3">
        <v>0.6020833333333333</v>
      </c>
      <c r="E4614" s="2" t="s">
        <v>19</v>
      </c>
      <c r="F4614" s="2" t="s">
        <v>49</v>
      </c>
      <c r="G4614" s="2">
        <v>56761</v>
      </c>
      <c r="H4614" s="2">
        <v>5</v>
      </c>
      <c r="I4614" s="2">
        <v>174</v>
      </c>
      <c r="J4614" s="2">
        <v>24726</v>
      </c>
      <c r="K4614" s="2">
        <v>21863</v>
      </c>
      <c r="L4614" s="2">
        <v>1283</v>
      </c>
      <c r="M4614" s="2">
        <v>134</v>
      </c>
      <c r="N4614" s="2">
        <v>141</v>
      </c>
      <c r="O4614" s="2">
        <v>546</v>
      </c>
      <c r="P4614" s="2">
        <v>202</v>
      </c>
      <c r="Q4614" s="2">
        <v>306</v>
      </c>
      <c r="R4614" s="2">
        <v>71</v>
      </c>
      <c r="S4614" s="2" t="s">
        <v>31</v>
      </c>
      <c r="T4614" s="5">
        <f t="shared" si="504"/>
        <v>2104</v>
      </c>
      <c r="U4614" s="4">
        <f t="shared" si="505"/>
        <v>0.38517644157079683</v>
      </c>
      <c r="V4614" s="4">
        <f t="shared" si="506"/>
        <v>0.38517644157079683</v>
      </c>
      <c r="W4614">
        <f t="shared" si="507"/>
        <v>14</v>
      </c>
      <c r="X4614" t="str">
        <f t="shared" si="508"/>
        <v>Tuesday</v>
      </c>
      <c r="Y4614" s="5" t="str">
        <f t="shared" si="509"/>
        <v>Dec</v>
      </c>
      <c r="Z4614" s="5" t="str">
        <f t="shared" si="510"/>
        <v>3-5</v>
      </c>
    </row>
    <row r="4615" spans="1:26" x14ac:dyDescent="0.25">
      <c r="A4615" s="2" t="s">
        <v>4648</v>
      </c>
      <c r="B4615" s="2" t="s">
        <v>26</v>
      </c>
      <c r="C4615" s="1">
        <v>45993</v>
      </c>
      <c r="D4615" s="3">
        <v>0.63472222222222219</v>
      </c>
      <c r="E4615" s="2" t="s">
        <v>15</v>
      </c>
      <c r="F4615" s="2" t="s">
        <v>46</v>
      </c>
      <c r="G4615" s="2">
        <v>56830</v>
      </c>
      <c r="H4615" s="2">
        <v>10</v>
      </c>
      <c r="I4615" s="2">
        <v>119</v>
      </c>
      <c r="J4615" s="2">
        <v>69822</v>
      </c>
      <c r="K4615" s="2">
        <v>50593</v>
      </c>
      <c r="L4615" s="2">
        <v>1277</v>
      </c>
      <c r="M4615" s="2">
        <v>177</v>
      </c>
      <c r="N4615" s="2">
        <v>230</v>
      </c>
      <c r="O4615" s="2">
        <v>232</v>
      </c>
      <c r="P4615" s="2">
        <v>299</v>
      </c>
      <c r="Q4615" s="2">
        <v>705</v>
      </c>
      <c r="R4615" s="2">
        <v>297</v>
      </c>
      <c r="S4615" s="2" t="s">
        <v>31</v>
      </c>
      <c r="T4615" s="5">
        <f t="shared" si="504"/>
        <v>1916</v>
      </c>
      <c r="U4615" s="4">
        <f t="shared" si="505"/>
        <v>0.89025162766144639</v>
      </c>
      <c r="V4615" s="4">
        <f t="shared" si="506"/>
        <v>0.89025162766144639</v>
      </c>
      <c r="W4615">
        <f t="shared" si="507"/>
        <v>15</v>
      </c>
      <c r="X4615" t="str">
        <f t="shared" si="508"/>
        <v>Tuesday</v>
      </c>
      <c r="Y4615" s="5" t="str">
        <f t="shared" si="509"/>
        <v>Dec</v>
      </c>
      <c r="Z4615" s="5" t="str">
        <f t="shared" si="510"/>
        <v>6-10</v>
      </c>
    </row>
    <row r="4616" spans="1:26" x14ac:dyDescent="0.25">
      <c r="A4616" s="2" t="s">
        <v>4649</v>
      </c>
      <c r="B4616" s="2" t="s">
        <v>26</v>
      </c>
      <c r="C4616" s="1">
        <v>45993</v>
      </c>
      <c r="D4616" s="3">
        <v>0.7055555555555556</v>
      </c>
      <c r="E4616" s="2" t="s">
        <v>15</v>
      </c>
      <c r="F4616" s="2" t="s">
        <v>46</v>
      </c>
      <c r="G4616" s="2">
        <v>56749</v>
      </c>
      <c r="H4616" s="2">
        <v>15</v>
      </c>
      <c r="I4616" s="2">
        <v>228</v>
      </c>
      <c r="J4616" s="2">
        <v>25369</v>
      </c>
      <c r="K4616" s="2">
        <v>22810</v>
      </c>
      <c r="L4616" s="2">
        <v>690</v>
      </c>
      <c r="M4616" s="2">
        <v>78</v>
      </c>
      <c r="N4616" s="2">
        <v>174</v>
      </c>
      <c r="O4616" s="2">
        <v>93</v>
      </c>
      <c r="P4616" s="2">
        <v>123</v>
      </c>
      <c r="Q4616" s="2">
        <v>742</v>
      </c>
      <c r="R4616" s="2">
        <v>57</v>
      </c>
      <c r="S4616" s="2" t="s">
        <v>31</v>
      </c>
      <c r="T4616" s="5">
        <f t="shared" si="504"/>
        <v>1035</v>
      </c>
      <c r="U4616" s="4">
        <f t="shared" si="505"/>
        <v>0.40194540872966922</v>
      </c>
      <c r="V4616" s="4">
        <f t="shared" si="506"/>
        <v>0.40194540872966922</v>
      </c>
      <c r="W4616">
        <f t="shared" si="507"/>
        <v>16</v>
      </c>
      <c r="X4616" t="str">
        <f t="shared" si="508"/>
        <v>Tuesday</v>
      </c>
      <c r="Y4616" s="5" t="str">
        <f t="shared" si="509"/>
        <v>Dec</v>
      </c>
      <c r="Z4616" s="5" t="str">
        <f t="shared" si="510"/>
        <v>11+</v>
      </c>
    </row>
    <row r="4617" spans="1:26" x14ac:dyDescent="0.25">
      <c r="A4617" s="2" t="s">
        <v>4650</v>
      </c>
      <c r="B4617" s="2" t="s">
        <v>26</v>
      </c>
      <c r="C4617" s="1">
        <v>45993</v>
      </c>
      <c r="D4617" s="3">
        <v>0.81874999999999998</v>
      </c>
      <c r="E4617" s="2" t="s">
        <v>19</v>
      </c>
      <c r="F4617" s="2" t="s">
        <v>44</v>
      </c>
      <c r="G4617" s="2">
        <v>56810</v>
      </c>
      <c r="H4617" s="2">
        <v>4</v>
      </c>
      <c r="I4617" s="2">
        <v>114</v>
      </c>
      <c r="J4617" s="2">
        <v>21470</v>
      </c>
      <c r="K4617" s="2">
        <v>14865</v>
      </c>
      <c r="L4617" s="2">
        <v>1017</v>
      </c>
      <c r="M4617" s="2">
        <v>77</v>
      </c>
      <c r="N4617" s="2">
        <v>130</v>
      </c>
      <c r="O4617" s="2">
        <v>595</v>
      </c>
      <c r="P4617" s="2">
        <v>97</v>
      </c>
      <c r="Q4617" s="2">
        <v>130</v>
      </c>
      <c r="R4617" s="2">
        <v>28</v>
      </c>
      <c r="S4617" s="2" t="s">
        <v>31</v>
      </c>
      <c r="T4617" s="5">
        <f t="shared" si="504"/>
        <v>1819</v>
      </c>
      <c r="U4617" s="4">
        <f t="shared" si="505"/>
        <v>0.26166167928181661</v>
      </c>
      <c r="V4617" s="4">
        <f t="shared" si="506"/>
        <v>0.26166167928181661</v>
      </c>
      <c r="W4617">
        <f t="shared" si="507"/>
        <v>19</v>
      </c>
      <c r="X4617" t="str">
        <f t="shared" si="508"/>
        <v>Tuesday</v>
      </c>
      <c r="Y4617" s="5" t="str">
        <f t="shared" si="509"/>
        <v>Dec</v>
      </c>
      <c r="Z4617" s="5" t="str">
        <f t="shared" si="510"/>
        <v>3-5</v>
      </c>
    </row>
    <row r="4618" spans="1:26" x14ac:dyDescent="0.25">
      <c r="A4618" s="2" t="s">
        <v>4651</v>
      </c>
      <c r="B4618" s="2" t="s">
        <v>26</v>
      </c>
      <c r="C4618" s="1">
        <v>45993</v>
      </c>
      <c r="D4618" s="3">
        <v>0.82708333333333328</v>
      </c>
      <c r="E4618" s="2" t="s">
        <v>16</v>
      </c>
      <c r="F4618" s="2" t="s">
        <v>44</v>
      </c>
      <c r="G4618" s="2">
        <v>56851</v>
      </c>
      <c r="H4618" s="2">
        <v>6</v>
      </c>
      <c r="I4618" s="2">
        <v>202</v>
      </c>
      <c r="J4618" s="2">
        <v>13039</v>
      </c>
      <c r="K4618" s="2">
        <v>9955</v>
      </c>
      <c r="L4618" s="2">
        <v>334</v>
      </c>
      <c r="M4618" s="2">
        <v>24</v>
      </c>
      <c r="N4618" s="2">
        <v>15</v>
      </c>
      <c r="O4618" s="2">
        <v>27</v>
      </c>
      <c r="P4618" s="2">
        <v>39</v>
      </c>
      <c r="Q4618" s="2">
        <v>132</v>
      </c>
      <c r="R4618" s="2">
        <v>14</v>
      </c>
      <c r="S4618" s="2" t="s">
        <v>31</v>
      </c>
      <c r="T4618" s="5">
        <f t="shared" si="504"/>
        <v>400</v>
      </c>
      <c r="U4618" s="4">
        <f t="shared" si="505"/>
        <v>0.17510685827865824</v>
      </c>
      <c r="V4618" s="4">
        <f t="shared" si="506"/>
        <v>0.17510685827865824</v>
      </c>
      <c r="W4618">
        <f t="shared" si="507"/>
        <v>19</v>
      </c>
      <c r="X4618" t="str">
        <f t="shared" si="508"/>
        <v>Tuesday</v>
      </c>
      <c r="Y4618" s="5" t="str">
        <f t="shared" si="509"/>
        <v>Dec</v>
      </c>
      <c r="Z4618" s="5" t="str">
        <f t="shared" si="510"/>
        <v>6-10</v>
      </c>
    </row>
    <row r="4619" spans="1:26" x14ac:dyDescent="0.25">
      <c r="A4619" s="2" t="s">
        <v>4652</v>
      </c>
      <c r="B4619" s="2" t="s">
        <v>26</v>
      </c>
      <c r="C4619" s="1">
        <v>45993</v>
      </c>
      <c r="D4619" s="3">
        <v>0.82847222222222228</v>
      </c>
      <c r="E4619" s="2" t="s">
        <v>19</v>
      </c>
      <c r="F4619" s="2" t="s">
        <v>27</v>
      </c>
      <c r="G4619" s="2">
        <v>56754</v>
      </c>
      <c r="H4619" s="2">
        <v>7</v>
      </c>
      <c r="I4619" s="2">
        <v>448</v>
      </c>
      <c r="J4619" s="2">
        <v>25364</v>
      </c>
      <c r="K4619" s="2">
        <v>17727</v>
      </c>
      <c r="L4619" s="2">
        <v>476</v>
      </c>
      <c r="M4619" s="2">
        <v>51</v>
      </c>
      <c r="N4619" s="2">
        <v>77</v>
      </c>
      <c r="O4619" s="2">
        <v>512</v>
      </c>
      <c r="P4619" s="2">
        <v>115</v>
      </c>
      <c r="Q4619" s="2">
        <v>316</v>
      </c>
      <c r="R4619" s="2">
        <v>26</v>
      </c>
      <c r="S4619" s="2" t="s">
        <v>31</v>
      </c>
      <c r="T4619" s="5">
        <f t="shared" si="504"/>
        <v>1116</v>
      </c>
      <c r="U4619" s="4">
        <f t="shared" si="505"/>
        <v>0.31234802833280473</v>
      </c>
      <c r="V4619" s="4">
        <f t="shared" si="506"/>
        <v>0.31234802833280473</v>
      </c>
      <c r="W4619">
        <f t="shared" si="507"/>
        <v>19</v>
      </c>
      <c r="X4619" t="str">
        <f t="shared" si="508"/>
        <v>Tuesday</v>
      </c>
      <c r="Y4619" s="5" t="str">
        <f t="shared" si="509"/>
        <v>Dec</v>
      </c>
      <c r="Z4619" s="5" t="str">
        <f t="shared" si="510"/>
        <v>6-10</v>
      </c>
    </row>
    <row r="4620" spans="1:26" x14ac:dyDescent="0.25">
      <c r="A4620" s="2" t="s">
        <v>4653</v>
      </c>
      <c r="B4620" s="2" t="s">
        <v>26</v>
      </c>
      <c r="C4620" s="1">
        <v>45993</v>
      </c>
      <c r="D4620" s="3">
        <v>0.87152777777777779</v>
      </c>
      <c r="E4620" s="2" t="s">
        <v>15</v>
      </c>
      <c r="F4620" s="2" t="s">
        <v>27</v>
      </c>
      <c r="G4620" s="2">
        <v>56691</v>
      </c>
      <c r="H4620" s="2">
        <v>5</v>
      </c>
      <c r="I4620" s="2">
        <v>127</v>
      </c>
      <c r="J4620" s="2">
        <v>41431</v>
      </c>
      <c r="K4620" s="2">
        <v>37266</v>
      </c>
      <c r="L4620" s="2">
        <v>851</v>
      </c>
      <c r="M4620" s="2">
        <v>148</v>
      </c>
      <c r="N4620" s="2">
        <v>228</v>
      </c>
      <c r="O4620" s="2">
        <v>142</v>
      </c>
      <c r="P4620" s="2">
        <v>150</v>
      </c>
      <c r="Q4620" s="2">
        <v>844</v>
      </c>
      <c r="R4620" s="2">
        <v>90</v>
      </c>
      <c r="S4620" s="2" t="s">
        <v>31</v>
      </c>
      <c r="T4620" s="5">
        <f t="shared" si="504"/>
        <v>1369</v>
      </c>
      <c r="U4620" s="4">
        <f t="shared" si="505"/>
        <v>0.65735301899772447</v>
      </c>
      <c r="V4620" s="4">
        <f t="shared" si="506"/>
        <v>0.65735301899772447</v>
      </c>
      <c r="W4620">
        <f t="shared" si="507"/>
        <v>20</v>
      </c>
      <c r="X4620" t="str">
        <f t="shared" si="508"/>
        <v>Tuesday</v>
      </c>
      <c r="Y4620" s="5" t="str">
        <f t="shared" si="509"/>
        <v>Dec</v>
      </c>
      <c r="Z4620" s="5" t="str">
        <f t="shared" si="510"/>
        <v>3-5</v>
      </c>
    </row>
    <row r="4621" spans="1:26" x14ac:dyDescent="0.25">
      <c r="A4621" s="2" t="s">
        <v>4654</v>
      </c>
      <c r="B4621" s="2" t="s">
        <v>26</v>
      </c>
      <c r="C4621" s="1">
        <v>45993</v>
      </c>
      <c r="D4621" s="3">
        <v>0.88680555555555551</v>
      </c>
      <c r="E4621" s="2" t="s">
        <v>16</v>
      </c>
      <c r="F4621" s="2" t="s">
        <v>46</v>
      </c>
      <c r="G4621" s="2">
        <v>56621</v>
      </c>
      <c r="H4621" s="2">
        <v>6</v>
      </c>
      <c r="I4621" s="2">
        <v>167</v>
      </c>
      <c r="J4621" s="2">
        <v>18752</v>
      </c>
      <c r="K4621" s="2">
        <v>13154</v>
      </c>
      <c r="L4621" s="2">
        <v>390</v>
      </c>
      <c r="M4621" s="2">
        <v>32</v>
      </c>
      <c r="N4621" s="2">
        <v>21</v>
      </c>
      <c r="O4621" s="2">
        <v>48</v>
      </c>
      <c r="P4621" s="2">
        <v>79</v>
      </c>
      <c r="Q4621" s="2">
        <v>160</v>
      </c>
      <c r="R4621" s="2">
        <v>24</v>
      </c>
      <c r="S4621" s="2" t="s">
        <v>31</v>
      </c>
      <c r="T4621" s="5">
        <f t="shared" si="504"/>
        <v>491</v>
      </c>
      <c r="U4621" s="4">
        <f t="shared" si="505"/>
        <v>0.23231663163843805</v>
      </c>
      <c r="V4621" s="4">
        <f t="shared" si="506"/>
        <v>0.23231663163843805</v>
      </c>
      <c r="W4621">
        <f t="shared" si="507"/>
        <v>21</v>
      </c>
      <c r="X4621" t="str">
        <f t="shared" si="508"/>
        <v>Tuesday</v>
      </c>
      <c r="Y4621" s="5" t="str">
        <f t="shared" si="509"/>
        <v>Dec</v>
      </c>
      <c r="Z4621" s="5" t="str">
        <f t="shared" si="510"/>
        <v>6-10</v>
      </c>
    </row>
    <row r="4622" spans="1:26" x14ac:dyDescent="0.25">
      <c r="A4622" s="2" t="s">
        <v>4655</v>
      </c>
      <c r="B4622" s="2" t="s">
        <v>26</v>
      </c>
      <c r="C4622" s="1">
        <v>45993</v>
      </c>
      <c r="D4622" s="3">
        <v>0.89166666666666672</v>
      </c>
      <c r="E4622" s="2" t="s">
        <v>16</v>
      </c>
      <c r="F4622" s="2" t="s">
        <v>30</v>
      </c>
      <c r="G4622" s="2">
        <v>56861</v>
      </c>
      <c r="H4622" s="2">
        <v>9</v>
      </c>
      <c r="I4622" s="2">
        <v>129</v>
      </c>
      <c r="J4622" s="2">
        <v>29887</v>
      </c>
      <c r="K4622" s="2">
        <v>20707</v>
      </c>
      <c r="L4622" s="2">
        <v>669</v>
      </c>
      <c r="M4622" s="2">
        <v>55</v>
      </c>
      <c r="N4622" s="2">
        <v>34</v>
      </c>
      <c r="O4622" s="2">
        <v>110</v>
      </c>
      <c r="P4622" s="2">
        <v>87</v>
      </c>
      <c r="Q4622" s="2">
        <v>368</v>
      </c>
      <c r="R4622" s="2">
        <v>32</v>
      </c>
      <c r="S4622" s="2" t="s">
        <v>31</v>
      </c>
      <c r="T4622" s="5">
        <f t="shared" si="504"/>
        <v>868</v>
      </c>
      <c r="U4622" s="4">
        <f t="shared" si="505"/>
        <v>0.36416876242063978</v>
      </c>
      <c r="V4622" s="4">
        <f t="shared" si="506"/>
        <v>0.36416876242063978</v>
      </c>
      <c r="W4622">
        <f t="shared" si="507"/>
        <v>21</v>
      </c>
      <c r="X4622" t="str">
        <f t="shared" si="508"/>
        <v>Tuesday</v>
      </c>
      <c r="Y4622" s="5" t="str">
        <f t="shared" si="509"/>
        <v>Dec</v>
      </c>
      <c r="Z4622" s="5" t="str">
        <f t="shared" si="510"/>
        <v>6-10</v>
      </c>
    </row>
    <row r="4623" spans="1:26" x14ac:dyDescent="0.25">
      <c r="A4623" s="2" t="s">
        <v>4656</v>
      </c>
      <c r="B4623" s="2" t="s">
        <v>26</v>
      </c>
      <c r="C4623" s="1">
        <v>45993</v>
      </c>
      <c r="D4623" s="3">
        <v>0.91319444444444442</v>
      </c>
      <c r="E4623" s="2" t="s">
        <v>15</v>
      </c>
      <c r="F4623" s="2" t="s">
        <v>46</v>
      </c>
      <c r="G4623" s="2">
        <v>56588</v>
      </c>
      <c r="H4623" s="2">
        <v>10</v>
      </c>
      <c r="I4623" s="2">
        <v>86</v>
      </c>
      <c r="J4623" s="2">
        <v>78558</v>
      </c>
      <c r="K4623" s="2">
        <v>54523</v>
      </c>
      <c r="L4623" s="2">
        <v>2301</v>
      </c>
      <c r="M4623" s="2">
        <v>326</v>
      </c>
      <c r="N4623" s="2">
        <v>490</v>
      </c>
      <c r="O4623" s="2">
        <v>387</v>
      </c>
      <c r="P4623" s="2">
        <v>152</v>
      </c>
      <c r="Q4623" s="2">
        <v>2187</v>
      </c>
      <c r="R4623" s="2">
        <v>340</v>
      </c>
      <c r="S4623" s="2" t="s">
        <v>31</v>
      </c>
      <c r="T4623" s="5">
        <f t="shared" si="504"/>
        <v>3504</v>
      </c>
      <c r="U4623" s="4">
        <f t="shared" si="505"/>
        <v>0.96350816427511132</v>
      </c>
      <c r="V4623" s="4">
        <f t="shared" si="506"/>
        <v>0.96350816427511132</v>
      </c>
      <c r="W4623">
        <f t="shared" si="507"/>
        <v>21</v>
      </c>
      <c r="X4623" t="str">
        <f t="shared" si="508"/>
        <v>Tuesday</v>
      </c>
      <c r="Y4623" s="5" t="str">
        <f t="shared" si="509"/>
        <v>Dec</v>
      </c>
      <c r="Z4623" s="5" t="str">
        <f t="shared" si="510"/>
        <v>6-10</v>
      </c>
    </row>
    <row r="4624" spans="1:26" x14ac:dyDescent="0.25">
      <c r="A4624" s="2" t="s">
        <v>4657</v>
      </c>
      <c r="B4624" s="2" t="s">
        <v>26</v>
      </c>
      <c r="C4624" s="1">
        <v>45993</v>
      </c>
      <c r="D4624" s="3">
        <v>0.91527777777777775</v>
      </c>
      <c r="E4624" s="2" t="s">
        <v>15</v>
      </c>
      <c r="F4624" s="2" t="s">
        <v>36</v>
      </c>
      <c r="G4624" s="2">
        <v>56540</v>
      </c>
      <c r="H4624" s="2">
        <v>9</v>
      </c>
      <c r="I4624" s="2">
        <v>240</v>
      </c>
      <c r="J4624" s="2">
        <v>71676</v>
      </c>
      <c r="K4624" s="2">
        <v>50027</v>
      </c>
      <c r="L4624" s="2">
        <v>1232</v>
      </c>
      <c r="M4624" s="2">
        <v>108</v>
      </c>
      <c r="N4624" s="2">
        <v>188</v>
      </c>
      <c r="O4624" s="2">
        <v>154</v>
      </c>
      <c r="P4624" s="2">
        <v>386</v>
      </c>
      <c r="Q4624" s="2">
        <v>1698</v>
      </c>
      <c r="R4624" s="2">
        <v>285</v>
      </c>
      <c r="S4624" s="2" t="s">
        <v>31</v>
      </c>
      <c r="T4624" s="5">
        <f t="shared" si="504"/>
        <v>1682</v>
      </c>
      <c r="U4624" s="4">
        <f t="shared" si="505"/>
        <v>0.88480721613017332</v>
      </c>
      <c r="V4624" s="4">
        <f t="shared" si="506"/>
        <v>0.88480721613017332</v>
      </c>
      <c r="W4624">
        <f t="shared" si="507"/>
        <v>21</v>
      </c>
      <c r="X4624" t="str">
        <f t="shared" si="508"/>
        <v>Tuesday</v>
      </c>
      <c r="Y4624" s="5" t="str">
        <f t="shared" si="509"/>
        <v>Dec</v>
      </c>
      <c r="Z4624" s="5" t="str">
        <f t="shared" si="510"/>
        <v>6-10</v>
      </c>
    </row>
    <row r="4625" spans="1:26" x14ac:dyDescent="0.25">
      <c r="A4625" s="2" t="s">
        <v>4658</v>
      </c>
      <c r="B4625" s="2" t="s">
        <v>26</v>
      </c>
      <c r="C4625" s="1">
        <v>45994</v>
      </c>
      <c r="D4625" s="3">
        <v>5.8333333333333334E-2</v>
      </c>
      <c r="E4625" s="2" t="s">
        <v>16</v>
      </c>
      <c r="F4625" s="2" t="s">
        <v>49</v>
      </c>
      <c r="G4625" s="2">
        <v>56897</v>
      </c>
      <c r="H4625" s="2">
        <v>4</v>
      </c>
      <c r="I4625" s="2">
        <v>89</v>
      </c>
      <c r="J4625" s="2">
        <v>6268</v>
      </c>
      <c r="K4625" s="2">
        <v>4951</v>
      </c>
      <c r="L4625" s="2">
        <v>125</v>
      </c>
      <c r="M4625" s="2">
        <v>19</v>
      </c>
      <c r="N4625" s="2">
        <v>12</v>
      </c>
      <c r="O4625" s="2">
        <v>18</v>
      </c>
      <c r="P4625" s="2">
        <v>39</v>
      </c>
      <c r="Q4625" s="2">
        <v>80</v>
      </c>
      <c r="R4625" s="2">
        <v>6</v>
      </c>
      <c r="S4625" s="2" t="s">
        <v>31</v>
      </c>
      <c r="T4625" s="5">
        <f t="shared" si="504"/>
        <v>174</v>
      </c>
      <c r="U4625" s="4">
        <f t="shared" si="505"/>
        <v>8.7016890169956243E-2</v>
      </c>
      <c r="V4625" s="4">
        <f t="shared" si="506"/>
        <v>8.7016890169956243E-2</v>
      </c>
      <c r="W4625">
        <f t="shared" si="507"/>
        <v>1</v>
      </c>
      <c r="X4625" t="str">
        <f t="shared" si="508"/>
        <v>Wednesday</v>
      </c>
      <c r="Y4625" s="5" t="str">
        <f t="shared" si="509"/>
        <v>Dec</v>
      </c>
      <c r="Z4625" s="5" t="str">
        <f t="shared" si="510"/>
        <v>3-5</v>
      </c>
    </row>
    <row r="4626" spans="1:26" x14ac:dyDescent="0.25">
      <c r="A4626" s="2" t="s">
        <v>4659</v>
      </c>
      <c r="B4626" s="2" t="s">
        <v>26</v>
      </c>
      <c r="C4626" s="1">
        <v>45994</v>
      </c>
      <c r="D4626" s="3">
        <v>0.10277777777777777</v>
      </c>
      <c r="E4626" s="2" t="s">
        <v>15</v>
      </c>
      <c r="F4626" s="2" t="s">
        <v>49</v>
      </c>
      <c r="G4626" s="2">
        <v>56870</v>
      </c>
      <c r="H4626" s="2">
        <v>4</v>
      </c>
      <c r="I4626" s="2">
        <v>178</v>
      </c>
      <c r="J4626" s="2">
        <v>30313</v>
      </c>
      <c r="K4626" s="2">
        <v>21016</v>
      </c>
      <c r="L4626" s="2">
        <v>1219</v>
      </c>
      <c r="M4626" s="2">
        <v>135</v>
      </c>
      <c r="N4626" s="2">
        <v>256</v>
      </c>
      <c r="O4626" s="2">
        <v>120</v>
      </c>
      <c r="P4626" s="2">
        <v>42</v>
      </c>
      <c r="Q4626" s="2">
        <v>361</v>
      </c>
      <c r="R4626" s="2">
        <v>59</v>
      </c>
      <c r="S4626" s="2" t="s">
        <v>31</v>
      </c>
      <c r="T4626" s="5">
        <f t="shared" si="504"/>
        <v>1730</v>
      </c>
      <c r="U4626" s="4">
        <f t="shared" si="505"/>
        <v>0.3695445753472833</v>
      </c>
      <c r="V4626" s="4">
        <f t="shared" si="506"/>
        <v>0.3695445753472833</v>
      </c>
      <c r="W4626">
        <f t="shared" si="507"/>
        <v>2</v>
      </c>
      <c r="X4626" t="str">
        <f t="shared" si="508"/>
        <v>Wednesday</v>
      </c>
      <c r="Y4626" s="5" t="str">
        <f t="shared" si="509"/>
        <v>Dec</v>
      </c>
      <c r="Z4626" s="5" t="str">
        <f t="shared" si="510"/>
        <v>3-5</v>
      </c>
    </row>
    <row r="4627" spans="1:26" x14ac:dyDescent="0.25">
      <c r="A4627" s="2" t="s">
        <v>4660</v>
      </c>
      <c r="B4627" s="2" t="s">
        <v>26</v>
      </c>
      <c r="C4627" s="1">
        <v>45994</v>
      </c>
      <c r="D4627" s="3">
        <v>0.32083333333333336</v>
      </c>
      <c r="E4627" s="2" t="s">
        <v>15</v>
      </c>
      <c r="F4627" s="2" t="s">
        <v>46</v>
      </c>
      <c r="G4627" s="2">
        <v>56943</v>
      </c>
      <c r="H4627" s="2">
        <v>14</v>
      </c>
      <c r="I4627" s="2">
        <v>37</v>
      </c>
      <c r="J4627" s="2">
        <v>29423</v>
      </c>
      <c r="K4627" s="2">
        <v>23987</v>
      </c>
      <c r="L4627" s="2">
        <v>767</v>
      </c>
      <c r="M4627" s="2">
        <v>80</v>
      </c>
      <c r="N4627" s="2">
        <v>154</v>
      </c>
      <c r="O4627" s="2">
        <v>83</v>
      </c>
      <c r="P4627" s="2">
        <v>143</v>
      </c>
      <c r="Q4627" s="2">
        <v>1003</v>
      </c>
      <c r="R4627" s="2">
        <v>141</v>
      </c>
      <c r="S4627" s="2" t="s">
        <v>31</v>
      </c>
      <c r="T4627" s="5">
        <f t="shared" si="504"/>
        <v>1084</v>
      </c>
      <c r="U4627" s="4">
        <f t="shared" si="505"/>
        <v>0.42124580721071947</v>
      </c>
      <c r="V4627" s="4">
        <f t="shared" si="506"/>
        <v>0.42124580721071947</v>
      </c>
      <c r="W4627">
        <f t="shared" si="507"/>
        <v>7</v>
      </c>
      <c r="X4627" t="str">
        <f t="shared" si="508"/>
        <v>Wednesday</v>
      </c>
      <c r="Y4627" s="5" t="str">
        <f t="shared" si="509"/>
        <v>Dec</v>
      </c>
      <c r="Z4627" s="5" t="str">
        <f t="shared" si="510"/>
        <v>11+</v>
      </c>
    </row>
    <row r="4628" spans="1:26" x14ac:dyDescent="0.25">
      <c r="A4628" s="2" t="s">
        <v>4661</v>
      </c>
      <c r="B4628" s="2" t="s">
        <v>26</v>
      </c>
      <c r="C4628" s="1">
        <v>45994</v>
      </c>
      <c r="D4628" s="3">
        <v>0.39861111111111114</v>
      </c>
      <c r="E4628" s="2" t="s">
        <v>15</v>
      </c>
      <c r="F4628" s="2" t="s">
        <v>44</v>
      </c>
      <c r="G4628" s="2">
        <v>57074</v>
      </c>
      <c r="H4628" s="2">
        <v>6</v>
      </c>
      <c r="I4628" s="2">
        <v>93</v>
      </c>
      <c r="J4628" s="2">
        <v>32557</v>
      </c>
      <c r="K4628" s="2">
        <v>28006</v>
      </c>
      <c r="L4628" s="2">
        <v>1247</v>
      </c>
      <c r="M4628" s="2">
        <v>132</v>
      </c>
      <c r="N4628" s="2">
        <v>254</v>
      </c>
      <c r="O4628" s="2">
        <v>243</v>
      </c>
      <c r="P4628" s="2">
        <v>135</v>
      </c>
      <c r="Q4628" s="2">
        <v>871</v>
      </c>
      <c r="R4628" s="2">
        <v>146</v>
      </c>
      <c r="S4628" s="2" t="s">
        <v>31</v>
      </c>
      <c r="T4628" s="5">
        <f t="shared" si="504"/>
        <v>1876</v>
      </c>
      <c r="U4628" s="4">
        <f t="shared" si="505"/>
        <v>0.49069628902827905</v>
      </c>
      <c r="V4628" s="4">
        <f t="shared" si="506"/>
        <v>0.49069628902827905</v>
      </c>
      <c r="W4628">
        <f t="shared" si="507"/>
        <v>9</v>
      </c>
      <c r="X4628" t="str">
        <f t="shared" si="508"/>
        <v>Wednesday</v>
      </c>
      <c r="Y4628" s="5" t="str">
        <f t="shared" si="509"/>
        <v>Dec</v>
      </c>
      <c r="Z4628" s="5" t="str">
        <f t="shared" si="510"/>
        <v>6-10</v>
      </c>
    </row>
    <row r="4629" spans="1:26" x14ac:dyDescent="0.25">
      <c r="A4629" s="2" t="s">
        <v>4662</v>
      </c>
      <c r="B4629" s="2" t="s">
        <v>26</v>
      </c>
      <c r="C4629" s="1">
        <v>45994</v>
      </c>
      <c r="D4629" s="3">
        <v>0.58888888888888891</v>
      </c>
      <c r="E4629" s="2" t="s">
        <v>15</v>
      </c>
      <c r="F4629" s="2" t="s">
        <v>36</v>
      </c>
      <c r="G4629" s="2">
        <v>56672</v>
      </c>
      <c r="H4629" s="2">
        <v>10</v>
      </c>
      <c r="I4629" s="2">
        <v>86</v>
      </c>
      <c r="J4629" s="2">
        <v>17251</v>
      </c>
      <c r="K4629" s="2">
        <v>13989</v>
      </c>
      <c r="L4629" s="2">
        <v>515</v>
      </c>
      <c r="M4629" s="2">
        <v>50</v>
      </c>
      <c r="N4629" s="2">
        <v>119</v>
      </c>
      <c r="O4629" s="2">
        <v>65</v>
      </c>
      <c r="P4629" s="2">
        <v>29</v>
      </c>
      <c r="Q4629" s="2">
        <v>200</v>
      </c>
      <c r="R4629" s="2">
        <v>91</v>
      </c>
      <c r="S4629" s="2" t="s">
        <v>31</v>
      </c>
      <c r="T4629" s="5">
        <f t="shared" si="504"/>
        <v>749</v>
      </c>
      <c r="U4629" s="4">
        <f t="shared" si="505"/>
        <v>0.24684147374364765</v>
      </c>
      <c r="V4629" s="4">
        <f t="shared" si="506"/>
        <v>0.24684147374364765</v>
      </c>
      <c r="W4629">
        <f t="shared" si="507"/>
        <v>14</v>
      </c>
      <c r="X4629" t="str">
        <f t="shared" si="508"/>
        <v>Wednesday</v>
      </c>
      <c r="Y4629" s="5" t="str">
        <f t="shared" si="509"/>
        <v>Dec</v>
      </c>
      <c r="Z4629" s="5" t="str">
        <f t="shared" si="510"/>
        <v>6-10</v>
      </c>
    </row>
    <row r="4630" spans="1:26" x14ac:dyDescent="0.25">
      <c r="A4630" s="2" t="s">
        <v>4663</v>
      </c>
      <c r="B4630" s="2" t="s">
        <v>26</v>
      </c>
      <c r="C4630" s="1">
        <v>45994</v>
      </c>
      <c r="D4630" s="3">
        <v>0.62638888888888888</v>
      </c>
      <c r="E4630" s="2" t="s">
        <v>16</v>
      </c>
      <c r="F4630" s="2" t="s">
        <v>27</v>
      </c>
      <c r="G4630" s="2">
        <v>56660</v>
      </c>
      <c r="H4630" s="2">
        <v>10</v>
      </c>
      <c r="I4630" s="2">
        <v>208</v>
      </c>
      <c r="J4630" s="2">
        <v>11355</v>
      </c>
      <c r="K4630" s="2">
        <v>8873</v>
      </c>
      <c r="L4630" s="2">
        <v>394</v>
      </c>
      <c r="M4630" s="2">
        <v>36</v>
      </c>
      <c r="N4630" s="2">
        <v>33</v>
      </c>
      <c r="O4630" s="2">
        <v>53</v>
      </c>
      <c r="P4630" s="2">
        <v>27</v>
      </c>
      <c r="Q4630" s="2">
        <v>162</v>
      </c>
      <c r="R4630" s="2">
        <v>15</v>
      </c>
      <c r="S4630" s="2" t="s">
        <v>31</v>
      </c>
      <c r="T4630" s="5">
        <f t="shared" si="504"/>
        <v>516</v>
      </c>
      <c r="U4630" s="4">
        <f t="shared" si="505"/>
        <v>0.15660077656194846</v>
      </c>
      <c r="V4630" s="4">
        <f t="shared" si="506"/>
        <v>0.15660077656194846</v>
      </c>
      <c r="W4630">
        <f t="shared" si="507"/>
        <v>15</v>
      </c>
      <c r="X4630" t="str">
        <f t="shared" si="508"/>
        <v>Wednesday</v>
      </c>
      <c r="Y4630" s="5" t="str">
        <f t="shared" si="509"/>
        <v>Dec</v>
      </c>
      <c r="Z4630" s="5" t="str">
        <f t="shared" si="510"/>
        <v>6-10</v>
      </c>
    </row>
    <row r="4631" spans="1:26" x14ac:dyDescent="0.25">
      <c r="A4631" s="2" t="s">
        <v>4664</v>
      </c>
      <c r="B4631" s="2" t="s">
        <v>26</v>
      </c>
      <c r="C4631" s="1">
        <v>45994</v>
      </c>
      <c r="D4631" s="3">
        <v>0.73263888888888884</v>
      </c>
      <c r="E4631" s="2" t="s">
        <v>15</v>
      </c>
      <c r="F4631" s="2" t="s">
        <v>49</v>
      </c>
      <c r="G4631" s="2">
        <v>56773</v>
      </c>
      <c r="H4631" s="2">
        <v>7</v>
      </c>
      <c r="I4631" s="2">
        <v>133</v>
      </c>
      <c r="J4631" s="2">
        <v>25809</v>
      </c>
      <c r="K4631" s="2">
        <v>22410</v>
      </c>
      <c r="L4631" s="2">
        <v>691</v>
      </c>
      <c r="M4631" s="2">
        <v>99</v>
      </c>
      <c r="N4631" s="2">
        <v>203</v>
      </c>
      <c r="O4631" s="2">
        <v>152</v>
      </c>
      <c r="P4631" s="2">
        <v>128</v>
      </c>
      <c r="Q4631" s="2">
        <v>405</v>
      </c>
      <c r="R4631" s="2">
        <v>134</v>
      </c>
      <c r="S4631" s="2" t="s">
        <v>31</v>
      </c>
      <c r="T4631" s="5">
        <f t="shared" si="504"/>
        <v>1145</v>
      </c>
      <c r="U4631" s="4">
        <f t="shared" si="505"/>
        <v>0.39472988920789814</v>
      </c>
      <c r="V4631" s="4">
        <f t="shared" si="506"/>
        <v>0.39472988920789814</v>
      </c>
      <c r="W4631">
        <f t="shared" si="507"/>
        <v>17</v>
      </c>
      <c r="X4631" t="str">
        <f t="shared" si="508"/>
        <v>Wednesday</v>
      </c>
      <c r="Y4631" s="5" t="str">
        <f t="shared" si="509"/>
        <v>Dec</v>
      </c>
      <c r="Z4631" s="5" t="str">
        <f t="shared" si="510"/>
        <v>6-10</v>
      </c>
    </row>
    <row r="4632" spans="1:26" x14ac:dyDescent="0.25">
      <c r="A4632" s="2" t="s">
        <v>4665</v>
      </c>
      <c r="B4632" s="2" t="s">
        <v>26</v>
      </c>
      <c r="C4632" s="1">
        <v>45994</v>
      </c>
      <c r="D4632" s="3">
        <v>0.75277777777777777</v>
      </c>
      <c r="E4632" s="2" t="s">
        <v>16</v>
      </c>
      <c r="F4632" s="2" t="s">
        <v>38</v>
      </c>
      <c r="G4632" s="2">
        <v>56916</v>
      </c>
      <c r="H4632" s="2">
        <v>13</v>
      </c>
      <c r="I4632" s="2">
        <v>133</v>
      </c>
      <c r="J4632" s="2">
        <v>12458</v>
      </c>
      <c r="K4632" s="2">
        <v>10667</v>
      </c>
      <c r="L4632" s="2">
        <v>298</v>
      </c>
      <c r="M4632" s="2">
        <v>33</v>
      </c>
      <c r="N4632" s="2">
        <v>18</v>
      </c>
      <c r="O4632" s="2">
        <v>38</v>
      </c>
      <c r="P4632" s="2">
        <v>85</v>
      </c>
      <c r="Q4632" s="2">
        <v>124</v>
      </c>
      <c r="R4632" s="2">
        <v>19</v>
      </c>
      <c r="S4632" s="2" t="s">
        <v>31</v>
      </c>
      <c r="T4632" s="5">
        <f t="shared" si="504"/>
        <v>387</v>
      </c>
      <c r="U4632" s="4">
        <f t="shared" si="505"/>
        <v>0.18741654367840327</v>
      </c>
      <c r="V4632" s="4">
        <f t="shared" si="506"/>
        <v>0.18741654367840327</v>
      </c>
      <c r="W4632">
        <f t="shared" si="507"/>
        <v>18</v>
      </c>
      <c r="X4632" t="str">
        <f t="shared" si="508"/>
        <v>Wednesday</v>
      </c>
      <c r="Y4632" s="5" t="str">
        <f t="shared" si="509"/>
        <v>Dec</v>
      </c>
      <c r="Z4632" s="5" t="str">
        <f t="shared" si="510"/>
        <v>11+</v>
      </c>
    </row>
    <row r="4633" spans="1:26" x14ac:dyDescent="0.25">
      <c r="A4633" s="2" t="s">
        <v>4666</v>
      </c>
      <c r="B4633" s="2" t="s">
        <v>26</v>
      </c>
      <c r="C4633" s="1">
        <v>45994</v>
      </c>
      <c r="D4633" s="3">
        <v>0.78749999999999998</v>
      </c>
      <c r="E4633" s="2" t="s">
        <v>19</v>
      </c>
      <c r="F4633" s="2" t="s">
        <v>18</v>
      </c>
      <c r="G4633" s="2">
        <v>56774</v>
      </c>
      <c r="H4633" s="2">
        <v>3</v>
      </c>
      <c r="I4633" s="2">
        <v>708</v>
      </c>
      <c r="J4633" s="2">
        <v>23539</v>
      </c>
      <c r="K4633" s="2">
        <v>17226</v>
      </c>
      <c r="L4633" s="2">
        <v>1190</v>
      </c>
      <c r="M4633" s="2">
        <v>101</v>
      </c>
      <c r="N4633" s="2">
        <v>161</v>
      </c>
      <c r="O4633" s="2">
        <v>540</v>
      </c>
      <c r="P4633" s="2">
        <v>172</v>
      </c>
      <c r="Q4633" s="2">
        <v>398</v>
      </c>
      <c r="R4633" s="2">
        <v>54</v>
      </c>
      <c r="S4633" s="2" t="s">
        <v>28</v>
      </c>
      <c r="T4633" s="5">
        <f t="shared" si="504"/>
        <v>1992</v>
      </c>
      <c r="U4633" s="4">
        <f t="shared" si="505"/>
        <v>0.30341353436432172</v>
      </c>
      <c r="V4633" s="4">
        <f t="shared" si="506"/>
        <v>0.30341353436432172</v>
      </c>
      <c r="W4633">
        <f t="shared" si="507"/>
        <v>18</v>
      </c>
      <c r="X4633" t="str">
        <f t="shared" si="508"/>
        <v>Wednesday</v>
      </c>
      <c r="Y4633" s="5" t="str">
        <f t="shared" si="509"/>
        <v>Dec</v>
      </c>
      <c r="Z4633" s="5" t="str">
        <f t="shared" si="510"/>
        <v>3-5</v>
      </c>
    </row>
    <row r="4634" spans="1:26" x14ac:dyDescent="0.25">
      <c r="A4634" s="2" t="s">
        <v>4667</v>
      </c>
      <c r="B4634" s="2" t="s">
        <v>26</v>
      </c>
      <c r="C4634" s="1">
        <v>45994</v>
      </c>
      <c r="D4634" s="3">
        <v>0.82986111111111116</v>
      </c>
      <c r="E4634" s="2" t="s">
        <v>17</v>
      </c>
      <c r="F4634" s="2" t="s">
        <v>44</v>
      </c>
      <c r="G4634" s="2">
        <v>56736</v>
      </c>
      <c r="H4634" s="2">
        <v>5</v>
      </c>
      <c r="I4634" s="2">
        <v>21</v>
      </c>
      <c r="J4634" s="2">
        <v>19037</v>
      </c>
      <c r="K4634" s="2">
        <v>14050</v>
      </c>
      <c r="L4634" s="2">
        <v>302</v>
      </c>
      <c r="M4634" s="2">
        <v>33</v>
      </c>
      <c r="N4634" s="2">
        <v>42</v>
      </c>
      <c r="O4634" s="2">
        <v>0</v>
      </c>
      <c r="P4634" s="2">
        <v>182</v>
      </c>
      <c r="Q4634" s="2">
        <v>208</v>
      </c>
      <c r="R4634" s="2">
        <v>12</v>
      </c>
      <c r="S4634" s="2" t="s">
        <v>31</v>
      </c>
      <c r="T4634" s="5">
        <f t="shared" si="504"/>
        <v>377</v>
      </c>
      <c r="U4634" s="4">
        <f t="shared" si="505"/>
        <v>0.24763818386914835</v>
      </c>
      <c r="V4634" s="4">
        <f t="shared" si="506"/>
        <v>0.24763818386914835</v>
      </c>
      <c r="W4634">
        <f t="shared" si="507"/>
        <v>19</v>
      </c>
      <c r="X4634" t="str">
        <f t="shared" si="508"/>
        <v>Wednesday</v>
      </c>
      <c r="Y4634" s="5" t="str">
        <f t="shared" si="509"/>
        <v>Dec</v>
      </c>
      <c r="Z4634" s="5" t="str">
        <f t="shared" si="510"/>
        <v>3-5</v>
      </c>
    </row>
    <row r="4635" spans="1:26" x14ac:dyDescent="0.25">
      <c r="A4635" s="2" t="s">
        <v>4668</v>
      </c>
      <c r="B4635" s="2" t="s">
        <v>26</v>
      </c>
      <c r="C4635" s="1">
        <v>45994</v>
      </c>
      <c r="D4635" s="3">
        <v>0.86458333333333337</v>
      </c>
      <c r="E4635" s="2" t="s">
        <v>16</v>
      </c>
      <c r="F4635" s="2" t="s">
        <v>49</v>
      </c>
      <c r="G4635" s="2">
        <v>56602</v>
      </c>
      <c r="H4635" s="2">
        <v>9</v>
      </c>
      <c r="I4635" s="2">
        <v>114</v>
      </c>
      <c r="J4635" s="2">
        <v>14929</v>
      </c>
      <c r="K4635" s="2">
        <v>12155</v>
      </c>
      <c r="L4635" s="2">
        <v>398</v>
      </c>
      <c r="M4635" s="2">
        <v>35</v>
      </c>
      <c r="N4635" s="2">
        <v>26</v>
      </c>
      <c r="O4635" s="2">
        <v>48</v>
      </c>
      <c r="P4635" s="2">
        <v>53</v>
      </c>
      <c r="Q4635" s="2">
        <v>324</v>
      </c>
      <c r="R4635" s="2">
        <v>21</v>
      </c>
      <c r="S4635" s="2" t="s">
        <v>31</v>
      </c>
      <c r="T4635" s="5">
        <f t="shared" si="504"/>
        <v>507</v>
      </c>
      <c r="U4635" s="4">
        <f t="shared" si="505"/>
        <v>0.21474506201194304</v>
      </c>
      <c r="V4635" s="4">
        <f t="shared" si="506"/>
        <v>0.21474506201194304</v>
      </c>
      <c r="W4635">
        <f t="shared" si="507"/>
        <v>20</v>
      </c>
      <c r="X4635" t="str">
        <f t="shared" si="508"/>
        <v>Wednesday</v>
      </c>
      <c r="Y4635" s="5" t="str">
        <f t="shared" si="509"/>
        <v>Dec</v>
      </c>
      <c r="Z4635" s="5" t="str">
        <f t="shared" si="510"/>
        <v>6-10</v>
      </c>
    </row>
    <row r="4636" spans="1:26" x14ac:dyDescent="0.25">
      <c r="A4636" s="2" t="s">
        <v>4669</v>
      </c>
      <c r="B4636" s="2" t="s">
        <v>26</v>
      </c>
      <c r="C4636" s="1">
        <v>45994</v>
      </c>
      <c r="D4636" s="3">
        <v>0.97986111111111107</v>
      </c>
      <c r="E4636" s="2" t="s">
        <v>16</v>
      </c>
      <c r="F4636" s="2" t="s">
        <v>44</v>
      </c>
      <c r="G4636" s="2">
        <v>56857</v>
      </c>
      <c r="H4636" s="2">
        <v>9</v>
      </c>
      <c r="I4636" s="2">
        <v>169</v>
      </c>
      <c r="J4636" s="2">
        <v>20801</v>
      </c>
      <c r="K4636" s="2">
        <v>16543</v>
      </c>
      <c r="L4636" s="2">
        <v>701</v>
      </c>
      <c r="M4636" s="2">
        <v>64</v>
      </c>
      <c r="N4636" s="2">
        <v>39</v>
      </c>
      <c r="O4636" s="2">
        <v>66</v>
      </c>
      <c r="P4636" s="2">
        <v>38</v>
      </c>
      <c r="Q4636" s="2">
        <v>428</v>
      </c>
      <c r="R4636" s="2">
        <v>28</v>
      </c>
      <c r="S4636" s="2" t="s">
        <v>31</v>
      </c>
      <c r="T4636" s="5">
        <f t="shared" si="504"/>
        <v>870</v>
      </c>
      <c r="U4636" s="4">
        <f t="shared" si="505"/>
        <v>0.29095801748245598</v>
      </c>
      <c r="V4636" s="4">
        <f t="shared" si="506"/>
        <v>0.29095801748245598</v>
      </c>
      <c r="W4636">
        <f t="shared" si="507"/>
        <v>23</v>
      </c>
      <c r="X4636" t="str">
        <f t="shared" si="508"/>
        <v>Wednesday</v>
      </c>
      <c r="Y4636" s="5" t="str">
        <f t="shared" si="509"/>
        <v>Dec</v>
      </c>
      <c r="Z4636" s="5" t="str">
        <f t="shared" si="510"/>
        <v>6-10</v>
      </c>
    </row>
    <row r="4637" spans="1:26" x14ac:dyDescent="0.25">
      <c r="A4637" s="2" t="s">
        <v>4670</v>
      </c>
      <c r="B4637" s="2" t="s">
        <v>26</v>
      </c>
      <c r="C4637" s="1">
        <v>45995</v>
      </c>
      <c r="D4637" s="3">
        <v>0.42083333333333334</v>
      </c>
      <c r="E4637" s="2" t="s">
        <v>19</v>
      </c>
      <c r="F4637" s="2" t="s">
        <v>30</v>
      </c>
      <c r="G4637" s="2">
        <v>56857</v>
      </c>
      <c r="H4637" s="2">
        <v>9</v>
      </c>
      <c r="I4637" s="2">
        <v>273</v>
      </c>
      <c r="J4637" s="2">
        <v>16404</v>
      </c>
      <c r="K4637" s="2">
        <v>11959</v>
      </c>
      <c r="L4637" s="2">
        <v>427</v>
      </c>
      <c r="M4637" s="2">
        <v>53</v>
      </c>
      <c r="N4637" s="2">
        <v>48</v>
      </c>
      <c r="O4637" s="2">
        <v>231</v>
      </c>
      <c r="P4637" s="2">
        <v>95</v>
      </c>
      <c r="Q4637" s="2">
        <v>309</v>
      </c>
      <c r="R4637" s="2">
        <v>22</v>
      </c>
      <c r="S4637" s="2" t="s">
        <v>31</v>
      </c>
      <c r="T4637" s="5">
        <f t="shared" si="504"/>
        <v>759</v>
      </c>
      <c r="U4637" s="4">
        <f t="shared" si="505"/>
        <v>0.21033469933341542</v>
      </c>
      <c r="V4637" s="4">
        <f t="shared" si="506"/>
        <v>0.21033469933341542</v>
      </c>
      <c r="W4637">
        <f t="shared" si="507"/>
        <v>10</v>
      </c>
      <c r="X4637" t="str">
        <f t="shared" si="508"/>
        <v>Thursday</v>
      </c>
      <c r="Y4637" s="5" t="str">
        <f t="shared" si="509"/>
        <v>Dec</v>
      </c>
      <c r="Z4637" s="5" t="str">
        <f t="shared" si="510"/>
        <v>6-10</v>
      </c>
    </row>
    <row r="4638" spans="1:26" x14ac:dyDescent="0.25">
      <c r="A4638" s="2" t="s">
        <v>4671</v>
      </c>
      <c r="B4638" s="2" t="s">
        <v>26</v>
      </c>
      <c r="C4638" s="1">
        <v>45995</v>
      </c>
      <c r="D4638" s="3">
        <v>0.52569444444444446</v>
      </c>
      <c r="E4638" s="2" t="s">
        <v>16</v>
      </c>
      <c r="F4638" s="2" t="s">
        <v>49</v>
      </c>
      <c r="G4638" s="2">
        <v>56973</v>
      </c>
      <c r="H4638" s="2">
        <v>7</v>
      </c>
      <c r="I4638" s="2">
        <v>231</v>
      </c>
      <c r="J4638" s="2">
        <v>34683</v>
      </c>
      <c r="K4638" s="2">
        <v>24150</v>
      </c>
      <c r="L4638" s="2">
        <v>1197</v>
      </c>
      <c r="M4638" s="2">
        <v>99</v>
      </c>
      <c r="N4638" s="2">
        <v>64</v>
      </c>
      <c r="O4638" s="2">
        <v>118</v>
      </c>
      <c r="P4638" s="2">
        <v>92</v>
      </c>
      <c r="Q4638" s="2">
        <v>449</v>
      </c>
      <c r="R4638" s="2">
        <v>47</v>
      </c>
      <c r="S4638" s="2" t="s">
        <v>31</v>
      </c>
      <c r="T4638" s="5">
        <f t="shared" si="504"/>
        <v>1478</v>
      </c>
      <c r="U4638" s="4">
        <f t="shared" si="505"/>
        <v>0.42388499815702174</v>
      </c>
      <c r="V4638" s="4">
        <f t="shared" si="506"/>
        <v>0.42388499815702174</v>
      </c>
      <c r="W4638">
        <f t="shared" si="507"/>
        <v>12</v>
      </c>
      <c r="X4638" t="str">
        <f t="shared" si="508"/>
        <v>Thursday</v>
      </c>
      <c r="Y4638" s="5" t="str">
        <f t="shared" si="509"/>
        <v>Dec</v>
      </c>
      <c r="Z4638" s="5" t="str">
        <f t="shared" si="510"/>
        <v>6-10</v>
      </c>
    </row>
    <row r="4639" spans="1:26" x14ac:dyDescent="0.25">
      <c r="A4639" s="2" t="s">
        <v>4672</v>
      </c>
      <c r="B4639" s="2" t="s">
        <v>26</v>
      </c>
      <c r="C4639" s="1">
        <v>45995</v>
      </c>
      <c r="D4639" s="3">
        <v>0.58958333333333335</v>
      </c>
      <c r="E4639" s="2" t="s">
        <v>17</v>
      </c>
      <c r="F4639" s="2" t="s">
        <v>27</v>
      </c>
      <c r="G4639" s="2">
        <v>56747</v>
      </c>
      <c r="H4639" s="2">
        <v>5</v>
      </c>
      <c r="I4639" s="2">
        <v>40</v>
      </c>
      <c r="J4639" s="2">
        <v>3892</v>
      </c>
      <c r="K4639" s="2">
        <v>3428</v>
      </c>
      <c r="L4639" s="2">
        <v>43</v>
      </c>
      <c r="M4639" s="2">
        <v>5</v>
      </c>
      <c r="N4639" s="2">
        <v>6</v>
      </c>
      <c r="O4639" s="2">
        <v>0</v>
      </c>
      <c r="P4639" s="2">
        <v>54</v>
      </c>
      <c r="Q4639" s="2">
        <v>31</v>
      </c>
      <c r="R4639" s="2">
        <v>1</v>
      </c>
      <c r="S4639" s="2" t="s">
        <v>31</v>
      </c>
      <c r="T4639" s="5">
        <f t="shared" si="504"/>
        <v>54</v>
      </c>
      <c r="U4639" s="4">
        <f t="shared" si="505"/>
        <v>6.0408479743422561E-2</v>
      </c>
      <c r="V4639" s="4">
        <f t="shared" si="506"/>
        <v>6.0408479743422561E-2</v>
      </c>
      <c r="W4639">
        <f t="shared" si="507"/>
        <v>14</v>
      </c>
      <c r="X4639" t="str">
        <f t="shared" si="508"/>
        <v>Thursday</v>
      </c>
      <c r="Y4639" s="5" t="str">
        <f t="shared" si="509"/>
        <v>Dec</v>
      </c>
      <c r="Z4639" s="5" t="str">
        <f t="shared" si="510"/>
        <v>3-5</v>
      </c>
    </row>
    <row r="4640" spans="1:26" x14ac:dyDescent="0.25">
      <c r="A4640" s="2" t="s">
        <v>4673</v>
      </c>
      <c r="B4640" s="2" t="s">
        <v>26</v>
      </c>
      <c r="C4640" s="1">
        <v>45995</v>
      </c>
      <c r="D4640" s="3">
        <v>0.62430555555555556</v>
      </c>
      <c r="E4640" s="2" t="s">
        <v>19</v>
      </c>
      <c r="F4640" s="2" t="s">
        <v>46</v>
      </c>
      <c r="G4640" s="2">
        <v>56768</v>
      </c>
      <c r="H4640" s="2">
        <v>8</v>
      </c>
      <c r="I4640" s="2">
        <v>141</v>
      </c>
      <c r="J4640" s="2">
        <v>16003</v>
      </c>
      <c r="K4640" s="2">
        <v>14104</v>
      </c>
      <c r="L4640" s="2">
        <v>953</v>
      </c>
      <c r="M4640" s="2">
        <v>120</v>
      </c>
      <c r="N4640" s="2">
        <v>140</v>
      </c>
      <c r="O4640" s="2">
        <v>493</v>
      </c>
      <c r="P4640" s="2">
        <v>81</v>
      </c>
      <c r="Q4640" s="2">
        <v>317</v>
      </c>
      <c r="R4640" s="2">
        <v>29</v>
      </c>
      <c r="S4640" s="2" t="s">
        <v>31</v>
      </c>
      <c r="T4640" s="5">
        <f t="shared" si="504"/>
        <v>1706</v>
      </c>
      <c r="U4640" s="4">
        <f t="shared" si="505"/>
        <v>0.24844983089064263</v>
      </c>
      <c r="V4640" s="4">
        <f t="shared" si="506"/>
        <v>0.24844983089064263</v>
      </c>
      <c r="W4640">
        <f t="shared" si="507"/>
        <v>14</v>
      </c>
      <c r="X4640" t="str">
        <f t="shared" si="508"/>
        <v>Thursday</v>
      </c>
      <c r="Y4640" s="5" t="str">
        <f t="shared" si="509"/>
        <v>Dec</v>
      </c>
      <c r="Z4640" s="5" t="str">
        <f t="shared" si="510"/>
        <v>6-10</v>
      </c>
    </row>
    <row r="4641" spans="1:26" x14ac:dyDescent="0.25">
      <c r="A4641" s="2" t="s">
        <v>4674</v>
      </c>
      <c r="B4641" s="2" t="s">
        <v>26</v>
      </c>
      <c r="C4641" s="1">
        <v>45995</v>
      </c>
      <c r="D4641" s="3">
        <v>0.6430555555555556</v>
      </c>
      <c r="E4641" s="2" t="s">
        <v>16</v>
      </c>
      <c r="F4641" s="2" t="s">
        <v>49</v>
      </c>
      <c r="G4641" s="2">
        <v>56812</v>
      </c>
      <c r="H4641" s="2">
        <v>5</v>
      </c>
      <c r="I4641" s="2">
        <v>231</v>
      </c>
      <c r="J4641" s="2">
        <v>18472</v>
      </c>
      <c r="K4641" s="2">
        <v>14279</v>
      </c>
      <c r="L4641" s="2">
        <v>636</v>
      </c>
      <c r="M4641" s="2">
        <v>69</v>
      </c>
      <c r="N4641" s="2">
        <v>59</v>
      </c>
      <c r="O4641" s="2">
        <v>93</v>
      </c>
      <c r="P4641" s="2">
        <v>104</v>
      </c>
      <c r="Q4641" s="2">
        <v>267</v>
      </c>
      <c r="R4641" s="2">
        <v>17</v>
      </c>
      <c r="S4641" s="2" t="s">
        <v>31</v>
      </c>
      <c r="T4641" s="5">
        <f t="shared" si="504"/>
        <v>857</v>
      </c>
      <c r="U4641" s="4">
        <f t="shared" si="505"/>
        <v>0.25133774554671551</v>
      </c>
      <c r="V4641" s="4">
        <f t="shared" si="506"/>
        <v>0.25133774554671551</v>
      </c>
      <c r="W4641">
        <f t="shared" si="507"/>
        <v>15</v>
      </c>
      <c r="X4641" t="str">
        <f t="shared" si="508"/>
        <v>Thursday</v>
      </c>
      <c r="Y4641" s="5" t="str">
        <f t="shared" si="509"/>
        <v>Dec</v>
      </c>
      <c r="Z4641" s="5" t="str">
        <f t="shared" si="510"/>
        <v>3-5</v>
      </c>
    </row>
    <row r="4642" spans="1:26" x14ac:dyDescent="0.25">
      <c r="A4642" s="2" t="s">
        <v>4675</v>
      </c>
      <c r="B4642" s="2" t="s">
        <v>26</v>
      </c>
      <c r="C4642" s="1">
        <v>45995</v>
      </c>
      <c r="D4642" s="3">
        <v>0.7944444444444444</v>
      </c>
      <c r="E4642" s="2" t="s">
        <v>19</v>
      </c>
      <c r="F4642" s="2" t="s">
        <v>46</v>
      </c>
      <c r="G4642" s="2">
        <v>56815</v>
      </c>
      <c r="H4642" s="2">
        <v>3</v>
      </c>
      <c r="I4642" s="2">
        <v>451</v>
      </c>
      <c r="J4642" s="2">
        <v>29962</v>
      </c>
      <c r="K4642" s="2">
        <v>21720</v>
      </c>
      <c r="L4642" s="2">
        <v>838</v>
      </c>
      <c r="M4642" s="2">
        <v>96</v>
      </c>
      <c r="N4642" s="2">
        <v>82</v>
      </c>
      <c r="O4642" s="2">
        <v>504</v>
      </c>
      <c r="P4642" s="2">
        <v>113</v>
      </c>
      <c r="Q4642" s="2">
        <v>509</v>
      </c>
      <c r="R4642" s="2">
        <v>57</v>
      </c>
      <c r="S4642" s="2" t="s">
        <v>31</v>
      </c>
      <c r="T4642" s="5">
        <f t="shared" si="504"/>
        <v>1520</v>
      </c>
      <c r="U4642" s="4">
        <f t="shared" si="505"/>
        <v>0.38229340843087212</v>
      </c>
      <c r="V4642" s="4">
        <f t="shared" si="506"/>
        <v>0.38229340843087212</v>
      </c>
      <c r="W4642">
        <f t="shared" si="507"/>
        <v>19</v>
      </c>
      <c r="X4642" t="str">
        <f t="shared" si="508"/>
        <v>Thursday</v>
      </c>
      <c r="Y4642" s="5" t="str">
        <f t="shared" si="509"/>
        <v>Dec</v>
      </c>
      <c r="Z4642" s="5" t="str">
        <f t="shared" si="510"/>
        <v>3-5</v>
      </c>
    </row>
    <row r="4643" spans="1:26" x14ac:dyDescent="0.25">
      <c r="A4643" s="2" t="s">
        <v>4676</v>
      </c>
      <c r="B4643" s="2" t="s">
        <v>26</v>
      </c>
      <c r="C4643" s="1">
        <v>45995</v>
      </c>
      <c r="D4643" s="3">
        <v>0.87152777777777779</v>
      </c>
      <c r="E4643" s="2" t="s">
        <v>15</v>
      </c>
      <c r="F4643" s="2" t="s">
        <v>49</v>
      </c>
      <c r="G4643" s="2">
        <v>56647</v>
      </c>
      <c r="H4643" s="2">
        <v>10</v>
      </c>
      <c r="I4643" s="2">
        <v>142</v>
      </c>
      <c r="J4643" s="2">
        <v>87772</v>
      </c>
      <c r="K4643" s="2">
        <v>61483</v>
      </c>
      <c r="L4643" s="2">
        <v>3177</v>
      </c>
      <c r="M4643" s="2">
        <v>246</v>
      </c>
      <c r="N4643" s="2">
        <v>366</v>
      </c>
      <c r="O4643" s="2">
        <v>362</v>
      </c>
      <c r="P4643" s="2">
        <v>108</v>
      </c>
      <c r="Q4643" s="2">
        <v>2403</v>
      </c>
      <c r="R4643" s="2">
        <v>360</v>
      </c>
      <c r="S4643" s="2" t="s">
        <v>31</v>
      </c>
      <c r="T4643" s="5">
        <f t="shared" si="504"/>
        <v>4151</v>
      </c>
      <c r="U4643" s="4">
        <f t="shared" si="505"/>
        <v>1.0853708051617914</v>
      </c>
      <c r="V4643" s="4">
        <f t="shared" si="506"/>
        <v>1.0853708051617914</v>
      </c>
      <c r="W4643">
        <f t="shared" si="507"/>
        <v>20</v>
      </c>
      <c r="X4643" t="str">
        <f t="shared" si="508"/>
        <v>Thursday</v>
      </c>
      <c r="Y4643" s="5" t="str">
        <f t="shared" si="509"/>
        <v>Dec</v>
      </c>
      <c r="Z4643" s="5" t="str">
        <f t="shared" si="510"/>
        <v>6-10</v>
      </c>
    </row>
    <row r="4644" spans="1:26" x14ac:dyDescent="0.25">
      <c r="A4644" s="2" t="s">
        <v>4677</v>
      </c>
      <c r="B4644" s="2" t="s">
        <v>26</v>
      </c>
      <c r="C4644" s="1">
        <v>45996</v>
      </c>
      <c r="D4644" s="3">
        <v>6.9444444444444441E-3</v>
      </c>
      <c r="E4644" s="2" t="s">
        <v>19</v>
      </c>
      <c r="F4644" s="2" t="s">
        <v>36</v>
      </c>
      <c r="G4644" s="2">
        <v>56793</v>
      </c>
      <c r="H4644" s="2">
        <v>6</v>
      </c>
      <c r="I4644" s="2">
        <v>133</v>
      </c>
      <c r="J4644" s="2">
        <v>7014</v>
      </c>
      <c r="K4644" s="2">
        <v>6267</v>
      </c>
      <c r="L4644" s="2">
        <v>305</v>
      </c>
      <c r="M4644" s="2">
        <v>38</v>
      </c>
      <c r="N4644" s="2">
        <v>63</v>
      </c>
      <c r="O4644" s="2">
        <v>202</v>
      </c>
      <c r="P4644" s="2">
        <v>56</v>
      </c>
      <c r="Q4644" s="2">
        <v>162</v>
      </c>
      <c r="R4644" s="2">
        <v>18</v>
      </c>
      <c r="S4644" s="2" t="s">
        <v>31</v>
      </c>
      <c r="T4644" s="5">
        <f t="shared" si="504"/>
        <v>608</v>
      </c>
      <c r="U4644" s="4">
        <f t="shared" si="505"/>
        <v>0.11034810628070361</v>
      </c>
      <c r="V4644" s="4">
        <f t="shared" si="506"/>
        <v>0.11034810628070361</v>
      </c>
      <c r="W4644">
        <f t="shared" si="507"/>
        <v>0</v>
      </c>
      <c r="X4644" t="str">
        <f t="shared" si="508"/>
        <v>Friday</v>
      </c>
      <c r="Y4644" s="5" t="str">
        <f t="shared" si="509"/>
        <v>Dec</v>
      </c>
      <c r="Z4644" s="5" t="str">
        <f t="shared" si="510"/>
        <v>6-10</v>
      </c>
    </row>
    <row r="4645" spans="1:26" x14ac:dyDescent="0.25">
      <c r="A4645" s="2" t="s">
        <v>4678</v>
      </c>
      <c r="B4645" s="2" t="s">
        <v>26</v>
      </c>
      <c r="C4645" s="1">
        <v>45996</v>
      </c>
      <c r="D4645" s="3">
        <v>4.5138888888888888E-2</v>
      </c>
      <c r="E4645" s="2" t="s">
        <v>16</v>
      </c>
      <c r="F4645" s="2" t="s">
        <v>30</v>
      </c>
      <c r="G4645" s="2">
        <v>56622</v>
      </c>
      <c r="H4645" s="2">
        <v>6</v>
      </c>
      <c r="I4645" s="2">
        <v>121</v>
      </c>
      <c r="J4645" s="2">
        <v>4397</v>
      </c>
      <c r="K4645" s="2">
        <v>3773</v>
      </c>
      <c r="L4645" s="2">
        <v>173</v>
      </c>
      <c r="M4645" s="2">
        <v>15</v>
      </c>
      <c r="N4645" s="2">
        <v>11</v>
      </c>
      <c r="O4645" s="2">
        <v>29</v>
      </c>
      <c r="P4645" s="2">
        <v>24</v>
      </c>
      <c r="Q4645" s="2">
        <v>38</v>
      </c>
      <c r="R4645" s="2">
        <v>7</v>
      </c>
      <c r="S4645" s="2" t="s">
        <v>31</v>
      </c>
      <c r="T4645" s="5">
        <f t="shared" si="504"/>
        <v>228</v>
      </c>
      <c r="U4645" s="4">
        <f t="shared" si="505"/>
        <v>6.6634876902970583E-2</v>
      </c>
      <c r="V4645" s="4">
        <f t="shared" si="506"/>
        <v>6.6634876902970583E-2</v>
      </c>
      <c r="W4645">
        <f t="shared" si="507"/>
        <v>1</v>
      </c>
      <c r="X4645" t="str">
        <f t="shared" si="508"/>
        <v>Friday</v>
      </c>
      <c r="Y4645" s="5" t="str">
        <f t="shared" si="509"/>
        <v>Dec</v>
      </c>
      <c r="Z4645" s="5" t="str">
        <f t="shared" si="510"/>
        <v>6-10</v>
      </c>
    </row>
    <row r="4646" spans="1:26" x14ac:dyDescent="0.25">
      <c r="A4646" s="2" t="s">
        <v>4679</v>
      </c>
      <c r="B4646" s="2" t="s">
        <v>26</v>
      </c>
      <c r="C4646" s="1">
        <v>45996</v>
      </c>
      <c r="D4646" s="3">
        <v>0.14166666666666666</v>
      </c>
      <c r="E4646" s="2" t="s">
        <v>19</v>
      </c>
      <c r="F4646" s="2" t="s">
        <v>30</v>
      </c>
      <c r="G4646" s="2">
        <v>56864</v>
      </c>
      <c r="H4646" s="2">
        <v>8</v>
      </c>
      <c r="I4646" s="2">
        <v>203</v>
      </c>
      <c r="J4646" s="2">
        <v>19147</v>
      </c>
      <c r="K4646" s="2">
        <v>15804</v>
      </c>
      <c r="L4646" s="2">
        <v>700</v>
      </c>
      <c r="M4646" s="2">
        <v>99</v>
      </c>
      <c r="N4646" s="2">
        <v>91</v>
      </c>
      <c r="O4646" s="2">
        <v>370</v>
      </c>
      <c r="P4646" s="2">
        <v>46</v>
      </c>
      <c r="Q4646" s="2">
        <v>453</v>
      </c>
      <c r="R4646" s="2">
        <v>33</v>
      </c>
      <c r="S4646" s="2" t="s">
        <v>31</v>
      </c>
      <c r="T4646" s="5">
        <f t="shared" si="504"/>
        <v>1260</v>
      </c>
      <c r="U4646" s="4">
        <f t="shared" si="505"/>
        <v>0.27792628024760835</v>
      </c>
      <c r="V4646" s="4">
        <f t="shared" si="506"/>
        <v>0.27792628024760835</v>
      </c>
      <c r="W4646">
        <f t="shared" si="507"/>
        <v>3</v>
      </c>
      <c r="X4646" t="str">
        <f t="shared" si="508"/>
        <v>Friday</v>
      </c>
      <c r="Y4646" s="5" t="str">
        <f t="shared" si="509"/>
        <v>Dec</v>
      </c>
      <c r="Z4646" s="5" t="str">
        <f t="shared" si="510"/>
        <v>6-10</v>
      </c>
    </row>
    <row r="4647" spans="1:26" x14ac:dyDescent="0.25">
      <c r="A4647" s="2" t="s">
        <v>4680</v>
      </c>
      <c r="B4647" s="2" t="s">
        <v>26</v>
      </c>
      <c r="C4647" s="1">
        <v>45996</v>
      </c>
      <c r="D4647" s="3">
        <v>0.30138888888888887</v>
      </c>
      <c r="E4647" s="2" t="s">
        <v>16</v>
      </c>
      <c r="F4647" s="2" t="s">
        <v>38</v>
      </c>
      <c r="G4647" s="2">
        <v>56865</v>
      </c>
      <c r="H4647" s="2">
        <v>11</v>
      </c>
      <c r="I4647" s="2">
        <v>213</v>
      </c>
      <c r="J4647" s="2">
        <v>6742</v>
      </c>
      <c r="K4647" s="2">
        <v>4854</v>
      </c>
      <c r="L4647" s="2">
        <v>206</v>
      </c>
      <c r="M4647" s="2">
        <v>21</v>
      </c>
      <c r="N4647" s="2">
        <v>15</v>
      </c>
      <c r="O4647" s="2">
        <v>28</v>
      </c>
      <c r="P4647" s="2">
        <v>45</v>
      </c>
      <c r="Q4647" s="2">
        <v>58</v>
      </c>
      <c r="R4647" s="2">
        <v>4</v>
      </c>
      <c r="S4647" s="2" t="s">
        <v>31</v>
      </c>
      <c r="T4647" s="5">
        <f t="shared" si="504"/>
        <v>270</v>
      </c>
      <c r="U4647" s="4">
        <f t="shared" si="505"/>
        <v>8.5360063307834341E-2</v>
      </c>
      <c r="V4647" s="4">
        <f t="shared" si="506"/>
        <v>8.5360063307834341E-2</v>
      </c>
      <c r="W4647">
        <f t="shared" si="507"/>
        <v>7</v>
      </c>
      <c r="X4647" t="str">
        <f t="shared" si="508"/>
        <v>Friday</v>
      </c>
      <c r="Y4647" s="5" t="str">
        <f t="shared" si="509"/>
        <v>Dec</v>
      </c>
      <c r="Z4647" s="5" t="str">
        <f t="shared" si="510"/>
        <v>11+</v>
      </c>
    </row>
    <row r="4648" spans="1:26" x14ac:dyDescent="0.25">
      <c r="A4648" s="2" t="s">
        <v>4681</v>
      </c>
      <c r="B4648" s="2" t="s">
        <v>26</v>
      </c>
      <c r="C4648" s="1">
        <v>45996</v>
      </c>
      <c r="D4648" s="3">
        <v>0.34652777777777777</v>
      </c>
      <c r="E4648" s="2" t="s">
        <v>17</v>
      </c>
      <c r="F4648" s="2" t="s">
        <v>46</v>
      </c>
      <c r="G4648" s="2">
        <v>56743</v>
      </c>
      <c r="H4648" s="2">
        <v>11</v>
      </c>
      <c r="I4648" s="2">
        <v>75</v>
      </c>
      <c r="J4648" s="2">
        <v>12403</v>
      </c>
      <c r="K4648" s="2">
        <v>9749</v>
      </c>
      <c r="L4648" s="2">
        <v>138</v>
      </c>
      <c r="M4648" s="2">
        <v>21</v>
      </c>
      <c r="N4648" s="2">
        <v>22</v>
      </c>
      <c r="O4648" s="2">
        <v>0</v>
      </c>
      <c r="P4648" s="2">
        <v>126</v>
      </c>
      <c r="Q4648" s="2">
        <v>106</v>
      </c>
      <c r="R4648" s="2">
        <v>3</v>
      </c>
      <c r="S4648" s="2" t="s">
        <v>31</v>
      </c>
      <c r="T4648" s="5">
        <f t="shared" si="504"/>
        <v>181</v>
      </c>
      <c r="U4648" s="4">
        <f t="shared" si="505"/>
        <v>0.17180973864617663</v>
      </c>
      <c r="V4648" s="4">
        <f t="shared" si="506"/>
        <v>0.17180973864617663</v>
      </c>
      <c r="W4648">
        <f t="shared" si="507"/>
        <v>8</v>
      </c>
      <c r="X4648" t="str">
        <f t="shared" si="508"/>
        <v>Friday</v>
      </c>
      <c r="Y4648" s="5" t="str">
        <f t="shared" si="509"/>
        <v>Dec</v>
      </c>
      <c r="Z4648" s="5" t="str">
        <f t="shared" si="510"/>
        <v>11+</v>
      </c>
    </row>
    <row r="4649" spans="1:26" x14ac:dyDescent="0.25">
      <c r="A4649" s="2" t="s">
        <v>4682</v>
      </c>
      <c r="B4649" s="2" t="s">
        <v>26</v>
      </c>
      <c r="C4649" s="1">
        <v>45996</v>
      </c>
      <c r="D4649" s="3">
        <v>0.37222222222222223</v>
      </c>
      <c r="E4649" s="2" t="s">
        <v>17</v>
      </c>
      <c r="F4649" s="2" t="s">
        <v>18</v>
      </c>
      <c r="G4649" s="2">
        <v>56665</v>
      </c>
      <c r="H4649" s="2">
        <v>7</v>
      </c>
      <c r="I4649" s="2">
        <v>20</v>
      </c>
      <c r="J4649" s="2">
        <v>11315</v>
      </c>
      <c r="K4649" s="2">
        <v>9227</v>
      </c>
      <c r="L4649" s="2">
        <v>146</v>
      </c>
      <c r="M4649" s="2">
        <v>18</v>
      </c>
      <c r="N4649" s="2">
        <v>17</v>
      </c>
      <c r="O4649" s="2">
        <v>0</v>
      </c>
      <c r="P4649" s="2">
        <v>112</v>
      </c>
      <c r="Q4649" s="2">
        <v>96</v>
      </c>
      <c r="R4649" s="2">
        <v>8</v>
      </c>
      <c r="S4649" s="2" t="s">
        <v>31</v>
      </c>
      <c r="T4649" s="5">
        <f t="shared" si="504"/>
        <v>181</v>
      </c>
      <c r="U4649" s="4">
        <f t="shared" si="505"/>
        <v>0.16283420100591195</v>
      </c>
      <c r="V4649" s="4">
        <f t="shared" si="506"/>
        <v>0.16283420100591195</v>
      </c>
      <c r="W4649">
        <f t="shared" si="507"/>
        <v>8</v>
      </c>
      <c r="X4649" t="str">
        <f t="shared" si="508"/>
        <v>Friday</v>
      </c>
      <c r="Y4649" s="5" t="str">
        <f t="shared" si="509"/>
        <v>Dec</v>
      </c>
      <c r="Z4649" s="5" t="str">
        <f t="shared" si="510"/>
        <v>6-10</v>
      </c>
    </row>
    <row r="4650" spans="1:26" x14ac:dyDescent="0.25">
      <c r="A4650" s="2" t="s">
        <v>4683</v>
      </c>
      <c r="B4650" s="2" t="s">
        <v>26</v>
      </c>
      <c r="C4650" s="1">
        <v>45996</v>
      </c>
      <c r="D4650" s="3">
        <v>0.41736111111111113</v>
      </c>
      <c r="E4650" s="2" t="s">
        <v>15</v>
      </c>
      <c r="F4650" s="2" t="s">
        <v>44</v>
      </c>
      <c r="G4650" s="2">
        <v>56802</v>
      </c>
      <c r="H4650" s="2">
        <v>9</v>
      </c>
      <c r="I4650" s="2">
        <v>131</v>
      </c>
      <c r="J4650" s="2">
        <v>42765</v>
      </c>
      <c r="K4650" s="2">
        <v>34376</v>
      </c>
      <c r="L4650" s="2">
        <v>2183</v>
      </c>
      <c r="M4650" s="2">
        <v>230</v>
      </c>
      <c r="N4650" s="2">
        <v>405</v>
      </c>
      <c r="O4650" s="2">
        <v>238</v>
      </c>
      <c r="P4650" s="2">
        <v>164</v>
      </c>
      <c r="Q4650" s="2">
        <v>979</v>
      </c>
      <c r="R4650" s="2">
        <v>83</v>
      </c>
      <c r="S4650" s="2" t="s">
        <v>28</v>
      </c>
      <c r="T4650" s="5">
        <f t="shared" si="504"/>
        <v>3056</v>
      </c>
      <c r="U4650" s="4">
        <f t="shared" si="505"/>
        <v>0.60518995810006693</v>
      </c>
      <c r="V4650" s="4">
        <f t="shared" si="506"/>
        <v>0.60518995810006693</v>
      </c>
      <c r="W4650">
        <f t="shared" si="507"/>
        <v>10</v>
      </c>
      <c r="X4650" t="str">
        <f t="shared" si="508"/>
        <v>Friday</v>
      </c>
      <c r="Y4650" s="5" t="str">
        <f t="shared" si="509"/>
        <v>Dec</v>
      </c>
      <c r="Z4650" s="5" t="str">
        <f t="shared" si="510"/>
        <v>6-10</v>
      </c>
    </row>
    <row r="4651" spans="1:26" x14ac:dyDescent="0.25">
      <c r="A4651" s="2" t="s">
        <v>4684</v>
      </c>
      <c r="B4651" s="2" t="s">
        <v>26</v>
      </c>
      <c r="C4651" s="1">
        <v>45996</v>
      </c>
      <c r="D4651" s="3">
        <v>0.4597222222222222</v>
      </c>
      <c r="E4651" s="2" t="s">
        <v>15</v>
      </c>
      <c r="F4651" s="2" t="s">
        <v>46</v>
      </c>
      <c r="G4651" s="2">
        <v>56828</v>
      </c>
      <c r="H4651" s="2">
        <v>9</v>
      </c>
      <c r="I4651" s="2">
        <v>129</v>
      </c>
      <c r="J4651" s="2">
        <v>66945</v>
      </c>
      <c r="K4651" s="2">
        <v>56737</v>
      </c>
      <c r="L4651" s="2">
        <v>1671</v>
      </c>
      <c r="M4651" s="2">
        <v>192</v>
      </c>
      <c r="N4651" s="2">
        <v>390</v>
      </c>
      <c r="O4651" s="2">
        <v>240</v>
      </c>
      <c r="P4651" s="2">
        <v>238</v>
      </c>
      <c r="Q4651" s="2">
        <v>1351</v>
      </c>
      <c r="R4651" s="2">
        <v>110</v>
      </c>
      <c r="S4651" s="2" t="s">
        <v>28</v>
      </c>
      <c r="T4651" s="5">
        <f t="shared" si="504"/>
        <v>2493</v>
      </c>
      <c r="U4651" s="4">
        <f t="shared" si="505"/>
        <v>0.99839867670866478</v>
      </c>
      <c r="V4651" s="4">
        <f t="shared" si="506"/>
        <v>0.99839867670866478</v>
      </c>
      <c r="W4651">
        <f t="shared" si="507"/>
        <v>11</v>
      </c>
      <c r="X4651" t="str">
        <f t="shared" si="508"/>
        <v>Friday</v>
      </c>
      <c r="Y4651" s="5" t="str">
        <f t="shared" si="509"/>
        <v>Dec</v>
      </c>
      <c r="Z4651" s="5" t="str">
        <f t="shared" si="510"/>
        <v>6-10</v>
      </c>
    </row>
    <row r="4652" spans="1:26" x14ac:dyDescent="0.25">
      <c r="A4652" s="2" t="s">
        <v>4685</v>
      </c>
      <c r="B4652" s="2" t="s">
        <v>26</v>
      </c>
      <c r="C4652" s="1">
        <v>45996</v>
      </c>
      <c r="D4652" s="3">
        <v>0.47569444444444442</v>
      </c>
      <c r="E4652" s="2" t="s">
        <v>19</v>
      </c>
      <c r="F4652" s="2" t="s">
        <v>18</v>
      </c>
      <c r="G4652" s="2">
        <v>56804</v>
      </c>
      <c r="H4652" s="2">
        <v>9</v>
      </c>
      <c r="I4652" s="2">
        <v>430</v>
      </c>
      <c r="J4652" s="2">
        <v>11729</v>
      </c>
      <c r="K4652" s="2">
        <v>9870</v>
      </c>
      <c r="L4652" s="2">
        <v>345</v>
      </c>
      <c r="M4652" s="2">
        <v>37</v>
      </c>
      <c r="N4652" s="2">
        <v>53</v>
      </c>
      <c r="O4652" s="2">
        <v>227</v>
      </c>
      <c r="P4652" s="2">
        <v>99</v>
      </c>
      <c r="Q4652" s="2">
        <v>123</v>
      </c>
      <c r="R4652" s="2">
        <v>19</v>
      </c>
      <c r="S4652" s="2" t="s">
        <v>31</v>
      </c>
      <c r="T4652" s="5">
        <f t="shared" si="504"/>
        <v>662</v>
      </c>
      <c r="U4652" s="4">
        <f t="shared" si="505"/>
        <v>0.17375536934018732</v>
      </c>
      <c r="V4652" s="4">
        <f t="shared" si="506"/>
        <v>0.17375536934018732</v>
      </c>
      <c r="W4652">
        <f t="shared" si="507"/>
        <v>11</v>
      </c>
      <c r="X4652" t="str">
        <f t="shared" si="508"/>
        <v>Friday</v>
      </c>
      <c r="Y4652" s="5" t="str">
        <f t="shared" si="509"/>
        <v>Dec</v>
      </c>
      <c r="Z4652" s="5" t="str">
        <f t="shared" si="510"/>
        <v>6-10</v>
      </c>
    </row>
    <row r="4653" spans="1:26" x14ac:dyDescent="0.25">
      <c r="A4653" s="2" t="s">
        <v>4686</v>
      </c>
      <c r="B4653" s="2" t="s">
        <v>26</v>
      </c>
      <c r="C4653" s="1">
        <v>45996</v>
      </c>
      <c r="D4653" s="3">
        <v>0.5854166666666667</v>
      </c>
      <c r="E4653" s="2" t="s">
        <v>15</v>
      </c>
      <c r="F4653" s="2" t="s">
        <v>30</v>
      </c>
      <c r="G4653" s="2">
        <v>56745</v>
      </c>
      <c r="H4653" s="2">
        <v>8</v>
      </c>
      <c r="I4653" s="2">
        <v>199</v>
      </c>
      <c r="J4653" s="2">
        <v>43290</v>
      </c>
      <c r="K4653" s="2">
        <v>33278</v>
      </c>
      <c r="L4653" s="2">
        <v>1352</v>
      </c>
      <c r="M4653" s="2">
        <v>125</v>
      </c>
      <c r="N4653" s="2">
        <v>223</v>
      </c>
      <c r="O4653" s="2">
        <v>134</v>
      </c>
      <c r="P4653" s="2">
        <v>180</v>
      </c>
      <c r="Q4653" s="2">
        <v>1386</v>
      </c>
      <c r="R4653" s="2">
        <v>67</v>
      </c>
      <c r="S4653" s="2" t="s">
        <v>31</v>
      </c>
      <c r="T4653" s="5">
        <f t="shared" si="504"/>
        <v>1834</v>
      </c>
      <c r="U4653" s="4">
        <f t="shared" si="505"/>
        <v>0.58644814521103183</v>
      </c>
      <c r="V4653" s="4">
        <f t="shared" si="506"/>
        <v>0.58644814521103183</v>
      </c>
      <c r="W4653">
        <f t="shared" si="507"/>
        <v>14</v>
      </c>
      <c r="X4653" t="str">
        <f t="shared" si="508"/>
        <v>Friday</v>
      </c>
      <c r="Y4653" s="5" t="str">
        <f t="shared" si="509"/>
        <v>Dec</v>
      </c>
      <c r="Z4653" s="5" t="str">
        <f t="shared" si="510"/>
        <v>6-10</v>
      </c>
    </row>
    <row r="4654" spans="1:26" x14ac:dyDescent="0.25">
      <c r="A4654" s="2" t="s">
        <v>4687</v>
      </c>
      <c r="B4654" s="2" t="s">
        <v>26</v>
      </c>
      <c r="C4654" s="1">
        <v>45996</v>
      </c>
      <c r="D4654" s="3">
        <v>0.62291666666666667</v>
      </c>
      <c r="E4654" s="2" t="s">
        <v>19</v>
      </c>
      <c r="F4654" s="2" t="s">
        <v>49</v>
      </c>
      <c r="G4654" s="2">
        <v>57128</v>
      </c>
      <c r="H4654" s="2">
        <v>5</v>
      </c>
      <c r="I4654" s="2">
        <v>305</v>
      </c>
      <c r="J4654" s="2">
        <v>15175</v>
      </c>
      <c r="K4654" s="2">
        <v>12830</v>
      </c>
      <c r="L4654" s="2">
        <v>532</v>
      </c>
      <c r="M4654" s="2">
        <v>79</v>
      </c>
      <c r="N4654" s="2">
        <v>103</v>
      </c>
      <c r="O4654" s="2">
        <v>334</v>
      </c>
      <c r="P4654" s="2">
        <v>67</v>
      </c>
      <c r="Q4654" s="2">
        <v>310</v>
      </c>
      <c r="R4654" s="2">
        <v>41</v>
      </c>
      <c r="S4654" s="2" t="s">
        <v>31</v>
      </c>
      <c r="T4654" s="5">
        <f t="shared" si="504"/>
        <v>1048</v>
      </c>
      <c r="U4654" s="4">
        <f t="shared" si="505"/>
        <v>0.22458339168183727</v>
      </c>
      <c r="V4654" s="4">
        <f t="shared" si="506"/>
        <v>0.22458339168183727</v>
      </c>
      <c r="W4654">
        <f t="shared" si="507"/>
        <v>14</v>
      </c>
      <c r="X4654" t="str">
        <f t="shared" si="508"/>
        <v>Friday</v>
      </c>
      <c r="Y4654" s="5" t="str">
        <f t="shared" si="509"/>
        <v>Dec</v>
      </c>
      <c r="Z4654" s="5" t="str">
        <f t="shared" si="510"/>
        <v>3-5</v>
      </c>
    </row>
    <row r="4655" spans="1:26" x14ac:dyDescent="0.25">
      <c r="A4655" s="2" t="s">
        <v>4688</v>
      </c>
      <c r="B4655" s="2" t="s">
        <v>26</v>
      </c>
      <c r="C4655" s="1">
        <v>45996</v>
      </c>
      <c r="D4655" s="3">
        <v>0.67986111111111114</v>
      </c>
      <c r="E4655" s="2" t="s">
        <v>19</v>
      </c>
      <c r="F4655" s="2" t="s">
        <v>49</v>
      </c>
      <c r="G4655" s="2">
        <v>56896</v>
      </c>
      <c r="H4655" s="2">
        <v>7</v>
      </c>
      <c r="I4655" s="2">
        <v>468</v>
      </c>
      <c r="J4655" s="2">
        <v>34050</v>
      </c>
      <c r="K4655" s="2">
        <v>25425</v>
      </c>
      <c r="L4655" s="2">
        <v>877</v>
      </c>
      <c r="M4655" s="2">
        <v>101</v>
      </c>
      <c r="N4655" s="2">
        <v>100</v>
      </c>
      <c r="O4655" s="2">
        <v>425</v>
      </c>
      <c r="P4655" s="2">
        <v>141</v>
      </c>
      <c r="Q4655" s="2">
        <v>516</v>
      </c>
      <c r="R4655" s="2">
        <v>78</v>
      </c>
      <c r="S4655" s="2" t="s">
        <v>31</v>
      </c>
      <c r="T4655" s="5">
        <f t="shared" si="504"/>
        <v>1503</v>
      </c>
      <c r="U4655" s="4">
        <f t="shared" si="505"/>
        <v>0.44686796962879638</v>
      </c>
      <c r="V4655" s="4">
        <f t="shared" si="506"/>
        <v>0.44686796962879638</v>
      </c>
      <c r="W4655">
        <f t="shared" si="507"/>
        <v>16</v>
      </c>
      <c r="X4655" t="str">
        <f t="shared" si="508"/>
        <v>Friday</v>
      </c>
      <c r="Y4655" s="5" t="str">
        <f t="shared" si="509"/>
        <v>Dec</v>
      </c>
      <c r="Z4655" s="5" t="str">
        <f t="shared" si="510"/>
        <v>6-10</v>
      </c>
    </row>
    <row r="4656" spans="1:26" x14ac:dyDescent="0.25">
      <c r="A4656" s="2" t="s">
        <v>4689</v>
      </c>
      <c r="B4656" s="2" t="s">
        <v>26</v>
      </c>
      <c r="C4656" s="1">
        <v>45996</v>
      </c>
      <c r="D4656" s="3">
        <v>0.71180555555555558</v>
      </c>
      <c r="E4656" s="2" t="s">
        <v>16</v>
      </c>
      <c r="F4656" s="2" t="s">
        <v>46</v>
      </c>
      <c r="G4656" s="2">
        <v>57006</v>
      </c>
      <c r="H4656" s="2">
        <v>11</v>
      </c>
      <c r="I4656" s="2">
        <v>114</v>
      </c>
      <c r="J4656" s="2">
        <v>12570</v>
      </c>
      <c r="K4656" s="2">
        <v>10333</v>
      </c>
      <c r="L4656" s="2">
        <v>386</v>
      </c>
      <c r="M4656" s="2">
        <v>53</v>
      </c>
      <c r="N4656" s="2">
        <v>29</v>
      </c>
      <c r="O4656" s="2">
        <v>68</v>
      </c>
      <c r="P4656" s="2">
        <v>33</v>
      </c>
      <c r="Q4656" s="2">
        <v>265</v>
      </c>
      <c r="R4656" s="2">
        <v>12</v>
      </c>
      <c r="S4656" s="2" t="s">
        <v>31</v>
      </c>
      <c r="T4656" s="5">
        <f t="shared" si="504"/>
        <v>536</v>
      </c>
      <c r="U4656" s="4">
        <f t="shared" si="505"/>
        <v>0.18126162158369294</v>
      </c>
      <c r="V4656" s="4">
        <f t="shared" si="506"/>
        <v>0.18126162158369294</v>
      </c>
      <c r="W4656">
        <f t="shared" si="507"/>
        <v>17</v>
      </c>
      <c r="X4656" t="str">
        <f t="shared" si="508"/>
        <v>Friday</v>
      </c>
      <c r="Y4656" s="5" t="str">
        <f t="shared" si="509"/>
        <v>Dec</v>
      </c>
      <c r="Z4656" s="5" t="str">
        <f t="shared" si="510"/>
        <v>11+</v>
      </c>
    </row>
    <row r="4657" spans="1:26" x14ac:dyDescent="0.25">
      <c r="A4657" s="2" t="s">
        <v>4690</v>
      </c>
      <c r="B4657" s="2" t="s">
        <v>26</v>
      </c>
      <c r="C4657" s="1">
        <v>45996</v>
      </c>
      <c r="D4657" s="3">
        <v>0.76736111111111116</v>
      </c>
      <c r="E4657" s="2" t="s">
        <v>15</v>
      </c>
      <c r="F4657" s="2" t="s">
        <v>36</v>
      </c>
      <c r="G4657" s="2">
        <v>56980</v>
      </c>
      <c r="H4657" s="2">
        <v>12</v>
      </c>
      <c r="I4657" s="2">
        <v>198</v>
      </c>
      <c r="J4657" s="2">
        <v>69647</v>
      </c>
      <c r="K4657" s="2">
        <v>58537</v>
      </c>
      <c r="L4657" s="2">
        <v>2258</v>
      </c>
      <c r="M4657" s="2">
        <v>287</v>
      </c>
      <c r="N4657" s="2">
        <v>559</v>
      </c>
      <c r="O4657" s="2">
        <v>373</v>
      </c>
      <c r="P4657" s="2">
        <v>282</v>
      </c>
      <c r="Q4657" s="2">
        <v>1522</v>
      </c>
      <c r="R4657" s="2">
        <v>336</v>
      </c>
      <c r="S4657" s="2" t="s">
        <v>28</v>
      </c>
      <c r="T4657" s="5">
        <f t="shared" si="504"/>
        <v>3477</v>
      </c>
      <c r="U4657" s="4">
        <f t="shared" si="505"/>
        <v>1.0273253773253774</v>
      </c>
      <c r="V4657" s="4">
        <f t="shared" si="506"/>
        <v>1.0273253773253774</v>
      </c>
      <c r="W4657">
        <f t="shared" si="507"/>
        <v>18</v>
      </c>
      <c r="X4657" t="str">
        <f t="shared" si="508"/>
        <v>Friday</v>
      </c>
      <c r="Y4657" s="5" t="str">
        <f t="shared" si="509"/>
        <v>Dec</v>
      </c>
      <c r="Z4657" s="5" t="str">
        <f t="shared" si="510"/>
        <v>11+</v>
      </c>
    </row>
    <row r="4658" spans="1:26" x14ac:dyDescent="0.25">
      <c r="A4658" s="2" t="s">
        <v>4691</v>
      </c>
      <c r="B4658" s="2" t="s">
        <v>26</v>
      </c>
      <c r="C4658" s="1">
        <v>45996</v>
      </c>
      <c r="D4658" s="3">
        <v>0.79236111111111107</v>
      </c>
      <c r="E4658" s="2" t="s">
        <v>16</v>
      </c>
      <c r="F4658" s="2" t="s">
        <v>36</v>
      </c>
      <c r="G4658" s="2">
        <v>57069</v>
      </c>
      <c r="H4658" s="2">
        <v>10</v>
      </c>
      <c r="I4658" s="2">
        <v>261</v>
      </c>
      <c r="J4658" s="2">
        <v>19617</v>
      </c>
      <c r="K4658" s="2">
        <v>13885</v>
      </c>
      <c r="L4658" s="2">
        <v>577</v>
      </c>
      <c r="M4658" s="2">
        <v>40</v>
      </c>
      <c r="N4658" s="2">
        <v>46</v>
      </c>
      <c r="O4658" s="2">
        <v>94</v>
      </c>
      <c r="P4658" s="2">
        <v>100</v>
      </c>
      <c r="Q4658" s="2">
        <v>323</v>
      </c>
      <c r="R4658" s="2">
        <v>33</v>
      </c>
      <c r="S4658" s="2" t="s">
        <v>31</v>
      </c>
      <c r="T4658" s="5">
        <f t="shared" si="504"/>
        <v>757</v>
      </c>
      <c r="U4658" s="4">
        <f t="shared" si="505"/>
        <v>0.24330196779337293</v>
      </c>
      <c r="V4658" s="4">
        <f t="shared" si="506"/>
        <v>0.24330196779337293</v>
      </c>
      <c r="W4658">
        <f t="shared" si="507"/>
        <v>19</v>
      </c>
      <c r="X4658" t="str">
        <f t="shared" si="508"/>
        <v>Friday</v>
      </c>
      <c r="Y4658" s="5" t="str">
        <f t="shared" si="509"/>
        <v>Dec</v>
      </c>
      <c r="Z4658" s="5" t="str">
        <f t="shared" si="510"/>
        <v>6-10</v>
      </c>
    </row>
    <row r="4659" spans="1:26" x14ac:dyDescent="0.25">
      <c r="A4659" s="2" t="s">
        <v>4692</v>
      </c>
      <c r="B4659" s="2" t="s">
        <v>26</v>
      </c>
      <c r="C4659" s="1">
        <v>45996</v>
      </c>
      <c r="D4659" s="3">
        <v>0.80486111111111114</v>
      </c>
      <c r="E4659" s="2" t="s">
        <v>17</v>
      </c>
      <c r="F4659" s="2" t="s">
        <v>30</v>
      </c>
      <c r="G4659" s="2">
        <v>56829</v>
      </c>
      <c r="H4659" s="2">
        <v>5</v>
      </c>
      <c r="I4659" s="2">
        <v>52</v>
      </c>
      <c r="J4659" s="2">
        <v>17614</v>
      </c>
      <c r="K4659" s="2">
        <v>13409</v>
      </c>
      <c r="L4659" s="2">
        <v>150</v>
      </c>
      <c r="M4659" s="2">
        <v>15</v>
      </c>
      <c r="N4659" s="2">
        <v>14</v>
      </c>
      <c r="O4659" s="2">
        <v>0</v>
      </c>
      <c r="P4659" s="2">
        <v>293</v>
      </c>
      <c r="Q4659" s="2">
        <v>186</v>
      </c>
      <c r="R4659" s="2">
        <v>7</v>
      </c>
      <c r="S4659" s="2" t="s">
        <v>31</v>
      </c>
      <c r="T4659" s="5">
        <f t="shared" si="504"/>
        <v>179</v>
      </c>
      <c r="U4659" s="4">
        <f t="shared" si="505"/>
        <v>0.2359534744584631</v>
      </c>
      <c r="V4659" s="4">
        <f t="shared" si="506"/>
        <v>0.2359534744584631</v>
      </c>
      <c r="W4659">
        <f t="shared" si="507"/>
        <v>19</v>
      </c>
      <c r="X4659" t="str">
        <f t="shared" si="508"/>
        <v>Friday</v>
      </c>
      <c r="Y4659" s="5" t="str">
        <f t="shared" si="509"/>
        <v>Dec</v>
      </c>
      <c r="Z4659" s="5" t="str">
        <f t="shared" si="510"/>
        <v>3-5</v>
      </c>
    </row>
    <row r="4660" spans="1:26" x14ac:dyDescent="0.25">
      <c r="A4660" s="2" t="s">
        <v>4693</v>
      </c>
      <c r="B4660" s="2" t="s">
        <v>26</v>
      </c>
      <c r="C4660" s="1">
        <v>45996</v>
      </c>
      <c r="D4660" s="3">
        <v>0.84861111111111109</v>
      </c>
      <c r="E4660" s="2" t="s">
        <v>19</v>
      </c>
      <c r="F4660" s="2" t="s">
        <v>44</v>
      </c>
      <c r="G4660" s="2">
        <v>56906</v>
      </c>
      <c r="H4660" s="2">
        <v>5</v>
      </c>
      <c r="I4660" s="2">
        <v>410</v>
      </c>
      <c r="J4660" s="2">
        <v>18643</v>
      </c>
      <c r="K4660" s="2">
        <v>15532</v>
      </c>
      <c r="L4660" s="2">
        <v>629</v>
      </c>
      <c r="M4660" s="2">
        <v>74</v>
      </c>
      <c r="N4660" s="2">
        <v>74</v>
      </c>
      <c r="O4660" s="2">
        <v>352</v>
      </c>
      <c r="P4660" s="2">
        <v>57</v>
      </c>
      <c r="Q4660" s="2">
        <v>153</v>
      </c>
      <c r="R4660" s="2">
        <v>32</v>
      </c>
      <c r="S4660" s="2" t="s">
        <v>31</v>
      </c>
      <c r="T4660" s="5">
        <f t="shared" si="504"/>
        <v>1129</v>
      </c>
      <c r="U4660" s="4">
        <f t="shared" si="505"/>
        <v>0.27294134186201807</v>
      </c>
      <c r="V4660" s="4">
        <f t="shared" si="506"/>
        <v>0.27294134186201807</v>
      </c>
      <c r="W4660">
        <f t="shared" si="507"/>
        <v>20</v>
      </c>
      <c r="X4660" t="str">
        <f t="shared" si="508"/>
        <v>Friday</v>
      </c>
      <c r="Y4660" s="5" t="str">
        <f t="shared" si="509"/>
        <v>Dec</v>
      </c>
      <c r="Z4660" s="5" t="str">
        <f t="shared" si="510"/>
        <v>3-5</v>
      </c>
    </row>
    <row r="4661" spans="1:26" x14ac:dyDescent="0.25">
      <c r="A4661" s="2" t="s">
        <v>4694</v>
      </c>
      <c r="B4661" s="2" t="s">
        <v>26</v>
      </c>
      <c r="C4661" s="1">
        <v>45996</v>
      </c>
      <c r="D4661" s="3">
        <v>0.89513888888888893</v>
      </c>
      <c r="E4661" s="2" t="s">
        <v>19</v>
      </c>
      <c r="F4661" s="2" t="s">
        <v>44</v>
      </c>
      <c r="G4661" s="2">
        <v>56913</v>
      </c>
      <c r="H4661" s="2">
        <v>8</v>
      </c>
      <c r="I4661" s="2">
        <v>185</v>
      </c>
      <c r="J4661" s="2">
        <v>57921</v>
      </c>
      <c r="K4661" s="2">
        <v>46241</v>
      </c>
      <c r="L4661" s="2">
        <v>1552</v>
      </c>
      <c r="M4661" s="2">
        <v>237</v>
      </c>
      <c r="N4661" s="2">
        <v>195</v>
      </c>
      <c r="O4661" s="2">
        <v>954</v>
      </c>
      <c r="P4661" s="2">
        <v>418</v>
      </c>
      <c r="Q4661" s="2">
        <v>893</v>
      </c>
      <c r="R4661" s="2">
        <v>135</v>
      </c>
      <c r="S4661" s="2" t="s">
        <v>28</v>
      </c>
      <c r="T4661" s="5">
        <f t="shared" si="504"/>
        <v>2938</v>
      </c>
      <c r="U4661" s="4">
        <f t="shared" si="505"/>
        <v>0.81248572382408235</v>
      </c>
      <c r="V4661" s="4">
        <f t="shared" si="506"/>
        <v>0.81248572382408235</v>
      </c>
      <c r="W4661">
        <f t="shared" si="507"/>
        <v>21</v>
      </c>
      <c r="X4661" t="str">
        <f t="shared" si="508"/>
        <v>Friday</v>
      </c>
      <c r="Y4661" s="5" t="str">
        <f t="shared" si="509"/>
        <v>Dec</v>
      </c>
      <c r="Z4661" s="5" t="str">
        <f t="shared" si="510"/>
        <v>6-10</v>
      </c>
    </row>
    <row r="4662" spans="1:26" x14ac:dyDescent="0.25">
      <c r="A4662" s="2" t="s">
        <v>4695</v>
      </c>
      <c r="B4662" s="2" t="s">
        <v>26</v>
      </c>
      <c r="C4662" s="1">
        <v>45996</v>
      </c>
      <c r="D4662" s="3">
        <v>0.95694444444444449</v>
      </c>
      <c r="E4662" s="2" t="s">
        <v>15</v>
      </c>
      <c r="F4662" s="2" t="s">
        <v>36</v>
      </c>
      <c r="G4662" s="2">
        <v>56885</v>
      </c>
      <c r="H4662" s="2">
        <v>4</v>
      </c>
      <c r="I4662" s="2">
        <v>106</v>
      </c>
      <c r="J4662" s="2">
        <v>54073</v>
      </c>
      <c r="K4662" s="2">
        <v>41067</v>
      </c>
      <c r="L4662" s="2">
        <v>1104</v>
      </c>
      <c r="M4662" s="2">
        <v>103</v>
      </c>
      <c r="N4662" s="2">
        <v>241</v>
      </c>
      <c r="O4662" s="2">
        <v>176</v>
      </c>
      <c r="P4662" s="2">
        <v>193</v>
      </c>
      <c r="Q4662" s="2">
        <v>675</v>
      </c>
      <c r="R4662" s="2">
        <v>150</v>
      </c>
      <c r="S4662" s="2" t="s">
        <v>31</v>
      </c>
      <c r="T4662" s="5">
        <f t="shared" si="504"/>
        <v>1624</v>
      </c>
      <c r="U4662" s="4">
        <f t="shared" si="505"/>
        <v>0.72193021007295421</v>
      </c>
      <c r="V4662" s="4">
        <f t="shared" si="506"/>
        <v>0.72193021007295421</v>
      </c>
      <c r="W4662">
        <f t="shared" si="507"/>
        <v>22</v>
      </c>
      <c r="X4662" t="str">
        <f t="shared" si="508"/>
        <v>Friday</v>
      </c>
      <c r="Y4662" s="5" t="str">
        <f t="shared" si="509"/>
        <v>Dec</v>
      </c>
      <c r="Z4662" s="5" t="str">
        <f t="shared" si="510"/>
        <v>3-5</v>
      </c>
    </row>
    <row r="4663" spans="1:26" x14ac:dyDescent="0.25">
      <c r="A4663" s="2" t="s">
        <v>4696</v>
      </c>
      <c r="B4663" s="2" t="s">
        <v>26</v>
      </c>
      <c r="C4663" s="1">
        <v>45997</v>
      </c>
      <c r="D4663" s="3">
        <v>0.45902777777777776</v>
      </c>
      <c r="E4663" s="2" t="s">
        <v>17</v>
      </c>
      <c r="F4663" s="2" t="s">
        <v>44</v>
      </c>
      <c r="G4663" s="2">
        <v>56782</v>
      </c>
      <c r="H4663" s="2">
        <v>8</v>
      </c>
      <c r="I4663" s="2">
        <v>63</v>
      </c>
      <c r="J4663" s="2">
        <v>9734</v>
      </c>
      <c r="K4663" s="2">
        <v>8284</v>
      </c>
      <c r="L4663" s="2">
        <v>109</v>
      </c>
      <c r="M4663" s="2">
        <v>13</v>
      </c>
      <c r="N4663" s="2">
        <v>14</v>
      </c>
      <c r="O4663" s="2">
        <v>0</v>
      </c>
      <c r="P4663" s="2">
        <v>94</v>
      </c>
      <c r="Q4663" s="2">
        <v>57</v>
      </c>
      <c r="R4663" s="2">
        <v>4</v>
      </c>
      <c r="S4663" s="2" t="s">
        <v>28</v>
      </c>
      <c r="T4663" s="5">
        <f t="shared" si="504"/>
        <v>136</v>
      </c>
      <c r="U4663" s="4">
        <f t="shared" si="505"/>
        <v>0.1458913035821211</v>
      </c>
      <c r="V4663" s="4">
        <f t="shared" si="506"/>
        <v>0.1458913035821211</v>
      </c>
      <c r="W4663">
        <f t="shared" si="507"/>
        <v>11</v>
      </c>
      <c r="X4663" t="str">
        <f t="shared" si="508"/>
        <v>Saturday</v>
      </c>
      <c r="Y4663" s="5" t="str">
        <f t="shared" si="509"/>
        <v>Dec</v>
      </c>
      <c r="Z4663" s="5" t="str">
        <f t="shared" si="510"/>
        <v>6-10</v>
      </c>
    </row>
    <row r="4664" spans="1:26" x14ac:dyDescent="0.25">
      <c r="A4664" s="2" t="s">
        <v>4697</v>
      </c>
      <c r="B4664" s="2" t="s">
        <v>26</v>
      </c>
      <c r="C4664" s="1">
        <v>45997</v>
      </c>
      <c r="D4664" s="3">
        <v>0.48333333333333334</v>
      </c>
      <c r="E4664" s="2" t="s">
        <v>16</v>
      </c>
      <c r="F4664" s="2" t="s">
        <v>49</v>
      </c>
      <c r="G4664" s="2">
        <v>56803</v>
      </c>
      <c r="H4664" s="2">
        <v>7</v>
      </c>
      <c r="I4664" s="2">
        <v>151</v>
      </c>
      <c r="J4664" s="2">
        <v>21718</v>
      </c>
      <c r="K4664" s="2">
        <v>16788</v>
      </c>
      <c r="L4664" s="2">
        <v>497</v>
      </c>
      <c r="M4664" s="2">
        <v>46</v>
      </c>
      <c r="N4664" s="2">
        <v>33</v>
      </c>
      <c r="O4664" s="2">
        <v>72</v>
      </c>
      <c r="P4664" s="2">
        <v>116</v>
      </c>
      <c r="Q4664" s="2">
        <v>416</v>
      </c>
      <c r="R4664" s="2">
        <v>12</v>
      </c>
      <c r="S4664" s="2" t="s">
        <v>31</v>
      </c>
      <c r="T4664" s="5">
        <f t="shared" si="504"/>
        <v>648</v>
      </c>
      <c r="U4664" s="4">
        <f t="shared" si="505"/>
        <v>0.29554777036424135</v>
      </c>
      <c r="V4664" s="4">
        <f t="shared" si="506"/>
        <v>0.29554777036424135</v>
      </c>
      <c r="W4664">
        <f t="shared" si="507"/>
        <v>11</v>
      </c>
      <c r="X4664" t="str">
        <f t="shared" si="508"/>
        <v>Saturday</v>
      </c>
      <c r="Y4664" s="5" t="str">
        <f t="shared" si="509"/>
        <v>Dec</v>
      </c>
      <c r="Z4664" s="5" t="str">
        <f t="shared" si="510"/>
        <v>6-10</v>
      </c>
    </row>
    <row r="4665" spans="1:26" x14ac:dyDescent="0.25">
      <c r="A4665" s="2" t="s">
        <v>4698</v>
      </c>
      <c r="B4665" s="2" t="s">
        <v>26</v>
      </c>
      <c r="C4665" s="1">
        <v>45997</v>
      </c>
      <c r="D4665" s="3">
        <v>0.52013888888888893</v>
      </c>
      <c r="E4665" s="2" t="s">
        <v>15</v>
      </c>
      <c r="F4665" s="2" t="s">
        <v>18</v>
      </c>
      <c r="G4665" s="2">
        <v>56861</v>
      </c>
      <c r="H4665" s="2">
        <v>7</v>
      </c>
      <c r="I4665" s="2">
        <v>74</v>
      </c>
      <c r="J4665" s="2">
        <v>27367</v>
      </c>
      <c r="K4665" s="2">
        <v>24980</v>
      </c>
      <c r="L4665" s="2">
        <v>1321</v>
      </c>
      <c r="M4665" s="2">
        <v>109</v>
      </c>
      <c r="N4665" s="2">
        <v>245</v>
      </c>
      <c r="O4665" s="2">
        <v>221</v>
      </c>
      <c r="P4665" s="2">
        <v>127</v>
      </c>
      <c r="Q4665" s="2">
        <v>434</v>
      </c>
      <c r="R4665" s="2">
        <v>92</v>
      </c>
      <c r="S4665" s="2" t="s">
        <v>31</v>
      </c>
      <c r="T4665" s="5">
        <f t="shared" si="504"/>
        <v>1896</v>
      </c>
      <c r="U4665" s="4">
        <f t="shared" si="505"/>
        <v>0.43931693076097855</v>
      </c>
      <c r="V4665" s="4">
        <f t="shared" si="506"/>
        <v>0.43931693076097855</v>
      </c>
      <c r="W4665">
        <f t="shared" si="507"/>
        <v>12</v>
      </c>
      <c r="X4665" t="str">
        <f t="shared" si="508"/>
        <v>Saturday</v>
      </c>
      <c r="Y4665" s="5" t="str">
        <f t="shared" si="509"/>
        <v>Dec</v>
      </c>
      <c r="Z4665" s="5" t="str">
        <f t="shared" si="510"/>
        <v>6-10</v>
      </c>
    </row>
    <row r="4666" spans="1:26" x14ac:dyDescent="0.25">
      <c r="A4666" s="2" t="s">
        <v>4699</v>
      </c>
      <c r="B4666" s="2" t="s">
        <v>26</v>
      </c>
      <c r="C4666" s="1">
        <v>45997</v>
      </c>
      <c r="D4666" s="3">
        <v>0.6381944444444444</v>
      </c>
      <c r="E4666" s="2" t="s">
        <v>16</v>
      </c>
      <c r="F4666" s="2" t="s">
        <v>44</v>
      </c>
      <c r="G4666" s="2">
        <v>56919</v>
      </c>
      <c r="H4666" s="2">
        <v>7</v>
      </c>
      <c r="I4666" s="2">
        <v>78</v>
      </c>
      <c r="J4666" s="2">
        <v>10352</v>
      </c>
      <c r="K4666" s="2">
        <v>8659</v>
      </c>
      <c r="L4666" s="2">
        <v>253</v>
      </c>
      <c r="M4666" s="2">
        <v>31</v>
      </c>
      <c r="N4666" s="2">
        <v>18</v>
      </c>
      <c r="O4666" s="2">
        <v>41</v>
      </c>
      <c r="P4666" s="2">
        <v>49</v>
      </c>
      <c r="Q4666" s="2">
        <v>105</v>
      </c>
      <c r="R4666" s="2">
        <v>21</v>
      </c>
      <c r="S4666" s="2" t="s">
        <v>31</v>
      </c>
      <c r="T4666" s="5">
        <f t="shared" si="504"/>
        <v>343</v>
      </c>
      <c r="U4666" s="4">
        <f t="shared" si="505"/>
        <v>0.15212846325480067</v>
      </c>
      <c r="V4666" s="4">
        <f t="shared" si="506"/>
        <v>0.15212846325480067</v>
      </c>
      <c r="W4666">
        <f t="shared" si="507"/>
        <v>15</v>
      </c>
      <c r="X4666" t="str">
        <f t="shared" si="508"/>
        <v>Saturday</v>
      </c>
      <c r="Y4666" s="5" t="str">
        <f t="shared" si="509"/>
        <v>Dec</v>
      </c>
      <c r="Z4666" s="5" t="str">
        <f t="shared" si="510"/>
        <v>6-10</v>
      </c>
    </row>
    <row r="4667" spans="1:26" x14ac:dyDescent="0.25">
      <c r="A4667" s="2" t="s">
        <v>4700</v>
      </c>
      <c r="B4667" s="2" t="s">
        <v>26</v>
      </c>
      <c r="C4667" s="1">
        <v>45997</v>
      </c>
      <c r="D4667" s="3">
        <v>0.71111111111111114</v>
      </c>
      <c r="E4667" s="2" t="s">
        <v>15</v>
      </c>
      <c r="F4667" s="2" t="s">
        <v>30</v>
      </c>
      <c r="G4667" s="2">
        <v>56793</v>
      </c>
      <c r="H4667" s="2">
        <v>13</v>
      </c>
      <c r="I4667" s="2">
        <v>100</v>
      </c>
      <c r="J4667" s="2">
        <v>45863</v>
      </c>
      <c r="K4667" s="2">
        <v>35922</v>
      </c>
      <c r="L4667" s="2">
        <v>1616</v>
      </c>
      <c r="M4667" s="2">
        <v>161</v>
      </c>
      <c r="N4667" s="2">
        <v>433</v>
      </c>
      <c r="O4667" s="2">
        <v>295</v>
      </c>
      <c r="P4667" s="2">
        <v>266</v>
      </c>
      <c r="Q4667" s="2">
        <v>686</v>
      </c>
      <c r="R4667" s="2">
        <v>127</v>
      </c>
      <c r="S4667" s="2" t="s">
        <v>31</v>
      </c>
      <c r="T4667" s="5">
        <f t="shared" si="504"/>
        <v>2505</v>
      </c>
      <c r="U4667" s="4">
        <f t="shared" si="505"/>
        <v>0.63250752733611537</v>
      </c>
      <c r="V4667" s="4">
        <f t="shared" si="506"/>
        <v>0.63250752733611537</v>
      </c>
      <c r="W4667">
        <f t="shared" si="507"/>
        <v>17</v>
      </c>
      <c r="X4667" t="str">
        <f t="shared" si="508"/>
        <v>Saturday</v>
      </c>
      <c r="Y4667" s="5" t="str">
        <f t="shared" si="509"/>
        <v>Dec</v>
      </c>
      <c r="Z4667" s="5" t="str">
        <f t="shared" si="510"/>
        <v>11+</v>
      </c>
    </row>
    <row r="4668" spans="1:26" x14ac:dyDescent="0.25">
      <c r="A4668" s="2" t="s">
        <v>4701</v>
      </c>
      <c r="B4668" s="2" t="s">
        <v>26</v>
      </c>
      <c r="C4668" s="1">
        <v>45997</v>
      </c>
      <c r="D4668" s="3">
        <v>0.72013888888888888</v>
      </c>
      <c r="E4668" s="2" t="s">
        <v>16</v>
      </c>
      <c r="F4668" s="2" t="s">
        <v>36</v>
      </c>
      <c r="G4668" s="2">
        <v>57156</v>
      </c>
      <c r="H4668" s="2">
        <v>14</v>
      </c>
      <c r="I4668" s="2">
        <v>126</v>
      </c>
      <c r="J4668" s="2">
        <v>12892</v>
      </c>
      <c r="K4668" s="2">
        <v>10890</v>
      </c>
      <c r="L4668" s="2">
        <v>330</v>
      </c>
      <c r="M4668" s="2">
        <v>33</v>
      </c>
      <c r="N4668" s="2">
        <v>19</v>
      </c>
      <c r="O4668" s="2">
        <v>28</v>
      </c>
      <c r="P4668" s="2">
        <v>29</v>
      </c>
      <c r="Q4668" s="2">
        <v>218</v>
      </c>
      <c r="R4668" s="2">
        <v>21</v>
      </c>
      <c r="S4668" s="2" t="s">
        <v>31</v>
      </c>
      <c r="T4668" s="5">
        <f t="shared" si="504"/>
        <v>410</v>
      </c>
      <c r="U4668" s="4">
        <f t="shared" si="505"/>
        <v>0.19053117782909931</v>
      </c>
      <c r="V4668" s="4">
        <f t="shared" si="506"/>
        <v>0.19053117782909931</v>
      </c>
      <c r="W4668">
        <f t="shared" si="507"/>
        <v>17</v>
      </c>
      <c r="X4668" t="str">
        <f t="shared" si="508"/>
        <v>Saturday</v>
      </c>
      <c r="Y4668" s="5" t="str">
        <f t="shared" si="509"/>
        <v>Dec</v>
      </c>
      <c r="Z4668" s="5" t="str">
        <f t="shared" si="510"/>
        <v>11+</v>
      </c>
    </row>
    <row r="4669" spans="1:26" x14ac:dyDescent="0.25">
      <c r="A4669" s="2" t="s">
        <v>4702</v>
      </c>
      <c r="B4669" s="2" t="s">
        <v>26</v>
      </c>
      <c r="C4669" s="1">
        <v>45997</v>
      </c>
      <c r="D4669" s="3">
        <v>0.78749999999999998</v>
      </c>
      <c r="E4669" s="2" t="s">
        <v>19</v>
      </c>
      <c r="F4669" s="2" t="s">
        <v>44</v>
      </c>
      <c r="G4669" s="2">
        <v>56828</v>
      </c>
      <c r="H4669" s="2">
        <v>11</v>
      </c>
      <c r="I4669" s="2">
        <v>495</v>
      </c>
      <c r="J4669" s="2">
        <v>17477</v>
      </c>
      <c r="K4669" s="2">
        <v>14445</v>
      </c>
      <c r="L4669" s="2">
        <v>629</v>
      </c>
      <c r="M4669" s="2">
        <v>79</v>
      </c>
      <c r="N4669" s="2">
        <v>81</v>
      </c>
      <c r="O4669" s="2">
        <v>362</v>
      </c>
      <c r="P4669" s="2">
        <v>55</v>
      </c>
      <c r="Q4669" s="2">
        <v>170</v>
      </c>
      <c r="R4669" s="2">
        <v>18</v>
      </c>
      <c r="S4669" s="2" t="s">
        <v>31</v>
      </c>
      <c r="T4669" s="5">
        <f t="shared" si="504"/>
        <v>1151</v>
      </c>
      <c r="U4669" s="4">
        <f t="shared" si="505"/>
        <v>0.25418807630041529</v>
      </c>
      <c r="V4669" s="4">
        <f t="shared" si="506"/>
        <v>0.25418807630041529</v>
      </c>
      <c r="W4669">
        <f t="shared" si="507"/>
        <v>18</v>
      </c>
      <c r="X4669" t="str">
        <f t="shared" si="508"/>
        <v>Saturday</v>
      </c>
      <c r="Y4669" s="5" t="str">
        <f t="shared" si="509"/>
        <v>Dec</v>
      </c>
      <c r="Z4669" s="5" t="str">
        <f t="shared" si="510"/>
        <v>11+</v>
      </c>
    </row>
    <row r="4670" spans="1:26" x14ac:dyDescent="0.25">
      <c r="A4670" s="2" t="s">
        <v>4703</v>
      </c>
      <c r="B4670" s="2" t="s">
        <v>26</v>
      </c>
      <c r="C4670" s="1">
        <v>45997</v>
      </c>
      <c r="D4670" s="3">
        <v>0.88263888888888886</v>
      </c>
      <c r="E4670" s="2" t="s">
        <v>19</v>
      </c>
      <c r="F4670" s="2" t="s">
        <v>30</v>
      </c>
      <c r="G4670" s="2">
        <v>56611</v>
      </c>
      <c r="H4670" s="2">
        <v>7</v>
      </c>
      <c r="I4670" s="2">
        <v>345</v>
      </c>
      <c r="J4670" s="2">
        <v>28169</v>
      </c>
      <c r="K4670" s="2">
        <v>22920</v>
      </c>
      <c r="L4670" s="2">
        <v>934</v>
      </c>
      <c r="M4670" s="2">
        <v>82</v>
      </c>
      <c r="N4670" s="2">
        <v>121</v>
      </c>
      <c r="O4670" s="2">
        <v>542</v>
      </c>
      <c r="P4670" s="2">
        <v>133</v>
      </c>
      <c r="Q4670" s="2">
        <v>440</v>
      </c>
      <c r="R4670" s="2">
        <v>47</v>
      </c>
      <c r="S4670" s="2" t="s">
        <v>31</v>
      </c>
      <c r="T4670" s="5">
        <f t="shared" si="504"/>
        <v>1679</v>
      </c>
      <c r="U4670" s="4">
        <f t="shared" si="505"/>
        <v>0.40486831181219196</v>
      </c>
      <c r="V4670" s="4">
        <f t="shared" si="506"/>
        <v>0.40486831181219196</v>
      </c>
      <c r="W4670">
        <f t="shared" si="507"/>
        <v>21</v>
      </c>
      <c r="X4670" t="str">
        <f t="shared" si="508"/>
        <v>Saturday</v>
      </c>
      <c r="Y4670" s="5" t="str">
        <f t="shared" si="509"/>
        <v>Dec</v>
      </c>
      <c r="Z4670" s="5" t="str">
        <f t="shared" si="510"/>
        <v>6-10</v>
      </c>
    </row>
    <row r="4671" spans="1:26" x14ac:dyDescent="0.25">
      <c r="A4671" s="2" t="s">
        <v>4704</v>
      </c>
      <c r="B4671" s="2" t="s">
        <v>26</v>
      </c>
      <c r="C4671" s="1">
        <v>45998</v>
      </c>
      <c r="D4671" s="3">
        <v>1.6666666666666666E-2</v>
      </c>
      <c r="E4671" s="2" t="s">
        <v>16</v>
      </c>
      <c r="F4671" s="2" t="s">
        <v>18</v>
      </c>
      <c r="G4671" s="2">
        <v>56735</v>
      </c>
      <c r="H4671" s="2">
        <v>9</v>
      </c>
      <c r="I4671" s="2">
        <v>70</v>
      </c>
      <c r="J4671" s="2">
        <v>8949</v>
      </c>
      <c r="K4671" s="2">
        <v>7626</v>
      </c>
      <c r="L4671" s="2">
        <v>248</v>
      </c>
      <c r="M4671" s="2">
        <v>24</v>
      </c>
      <c r="N4671" s="2">
        <v>16</v>
      </c>
      <c r="O4671" s="2">
        <v>37</v>
      </c>
      <c r="P4671" s="2">
        <v>69</v>
      </c>
      <c r="Q4671" s="2">
        <v>147</v>
      </c>
      <c r="R4671" s="2">
        <v>6</v>
      </c>
      <c r="S4671" s="2" t="s">
        <v>31</v>
      </c>
      <c r="T4671" s="5">
        <f t="shared" si="504"/>
        <v>325</v>
      </c>
      <c r="U4671" s="4">
        <f t="shared" si="505"/>
        <v>0.1344143826562087</v>
      </c>
      <c r="V4671" s="4">
        <f t="shared" si="506"/>
        <v>0.1344143826562087</v>
      </c>
      <c r="W4671">
        <f t="shared" si="507"/>
        <v>0</v>
      </c>
      <c r="X4671" t="str">
        <f t="shared" si="508"/>
        <v>Sunday</v>
      </c>
      <c r="Y4671" s="5" t="str">
        <f t="shared" si="509"/>
        <v>Dec</v>
      </c>
      <c r="Z4671" s="5" t="str">
        <f t="shared" si="510"/>
        <v>6-10</v>
      </c>
    </row>
    <row r="4672" spans="1:26" x14ac:dyDescent="0.25">
      <c r="A4672" s="2" t="s">
        <v>4705</v>
      </c>
      <c r="B4672" s="2" t="s">
        <v>26</v>
      </c>
      <c r="C4672" s="1">
        <v>45998</v>
      </c>
      <c r="D4672" s="3">
        <v>0.39930555555555558</v>
      </c>
      <c r="E4672" s="2" t="s">
        <v>17</v>
      </c>
      <c r="F4672" s="2" t="s">
        <v>46</v>
      </c>
      <c r="G4672" s="2">
        <v>56867</v>
      </c>
      <c r="H4672" s="2">
        <v>10</v>
      </c>
      <c r="I4672" s="2">
        <v>44</v>
      </c>
      <c r="J4672" s="2">
        <v>8535</v>
      </c>
      <c r="K4672" s="2">
        <v>7161</v>
      </c>
      <c r="L4672" s="2">
        <v>197</v>
      </c>
      <c r="M4672" s="2">
        <v>28</v>
      </c>
      <c r="N4672" s="2">
        <v>24</v>
      </c>
      <c r="O4672" s="2">
        <v>0</v>
      </c>
      <c r="P4672" s="2">
        <v>91</v>
      </c>
      <c r="Q4672" s="2">
        <v>54</v>
      </c>
      <c r="R4672" s="2">
        <v>3</v>
      </c>
      <c r="S4672" s="2" t="s">
        <v>31</v>
      </c>
      <c r="T4672" s="5">
        <f t="shared" si="504"/>
        <v>249</v>
      </c>
      <c r="U4672" s="4">
        <f t="shared" si="505"/>
        <v>0.1259254048921167</v>
      </c>
      <c r="V4672" s="4">
        <f t="shared" si="506"/>
        <v>0.1259254048921167</v>
      </c>
      <c r="W4672">
        <f t="shared" si="507"/>
        <v>9</v>
      </c>
      <c r="X4672" t="str">
        <f t="shared" si="508"/>
        <v>Sunday</v>
      </c>
      <c r="Y4672" s="5" t="str">
        <f t="shared" si="509"/>
        <v>Dec</v>
      </c>
      <c r="Z4672" s="5" t="str">
        <f t="shared" si="510"/>
        <v>6-10</v>
      </c>
    </row>
    <row r="4673" spans="1:26" x14ac:dyDescent="0.25">
      <c r="A4673" s="2" t="s">
        <v>4706</v>
      </c>
      <c r="B4673" s="2" t="s">
        <v>26</v>
      </c>
      <c r="C4673" s="1">
        <v>45998</v>
      </c>
      <c r="D4673" s="3">
        <v>0.40972222222222221</v>
      </c>
      <c r="E4673" s="2" t="s">
        <v>19</v>
      </c>
      <c r="F4673" s="2" t="s">
        <v>36</v>
      </c>
      <c r="G4673" s="2">
        <v>56981</v>
      </c>
      <c r="H4673" s="2">
        <v>5</v>
      </c>
      <c r="I4673" s="2">
        <v>336</v>
      </c>
      <c r="J4673" s="2">
        <v>13911</v>
      </c>
      <c r="K4673" s="2">
        <v>10051</v>
      </c>
      <c r="L4673" s="2">
        <v>313</v>
      </c>
      <c r="M4673" s="2">
        <v>50</v>
      </c>
      <c r="N4673" s="2">
        <v>40</v>
      </c>
      <c r="O4673" s="2">
        <v>249</v>
      </c>
      <c r="P4673" s="2">
        <v>45</v>
      </c>
      <c r="Q4673" s="2">
        <v>109</v>
      </c>
      <c r="R4673" s="2">
        <v>22</v>
      </c>
      <c r="S4673" s="2" t="s">
        <v>31</v>
      </c>
      <c r="T4673" s="5">
        <f t="shared" si="504"/>
        <v>652</v>
      </c>
      <c r="U4673" s="4">
        <f t="shared" si="505"/>
        <v>0.17639213071023674</v>
      </c>
      <c r="V4673" s="4">
        <f t="shared" si="506"/>
        <v>0.17639213071023674</v>
      </c>
      <c r="W4673">
        <f t="shared" si="507"/>
        <v>9</v>
      </c>
      <c r="X4673" t="str">
        <f t="shared" si="508"/>
        <v>Sunday</v>
      </c>
      <c r="Y4673" s="5" t="str">
        <f t="shared" si="509"/>
        <v>Dec</v>
      </c>
      <c r="Z4673" s="5" t="str">
        <f t="shared" si="510"/>
        <v>3-5</v>
      </c>
    </row>
    <row r="4674" spans="1:26" x14ac:dyDescent="0.25">
      <c r="A4674" s="2" t="s">
        <v>4707</v>
      </c>
      <c r="B4674" s="2" t="s">
        <v>26</v>
      </c>
      <c r="C4674" s="1">
        <v>45998</v>
      </c>
      <c r="D4674" s="3">
        <v>0.44305555555555554</v>
      </c>
      <c r="E4674" s="2" t="s">
        <v>19</v>
      </c>
      <c r="F4674" s="2" t="s">
        <v>49</v>
      </c>
      <c r="G4674" s="2">
        <v>56849</v>
      </c>
      <c r="H4674" s="2">
        <v>11</v>
      </c>
      <c r="I4674" s="2">
        <v>202</v>
      </c>
      <c r="J4674" s="2">
        <v>16869</v>
      </c>
      <c r="K4674" s="2">
        <v>14274</v>
      </c>
      <c r="L4674" s="2">
        <v>437</v>
      </c>
      <c r="M4674" s="2">
        <v>51</v>
      </c>
      <c r="N4674" s="2">
        <v>80</v>
      </c>
      <c r="O4674" s="2">
        <v>304</v>
      </c>
      <c r="P4674" s="2">
        <v>73</v>
      </c>
      <c r="Q4674" s="2">
        <v>143</v>
      </c>
      <c r="R4674" s="2">
        <v>43</v>
      </c>
      <c r="S4674" s="2" t="s">
        <v>31</v>
      </c>
      <c r="T4674" s="5">
        <f t="shared" ref="T4674:T4737" si="511">SUM(L4674:O4674)</f>
        <v>872</v>
      </c>
      <c r="U4674" s="4">
        <f t="shared" ref="U4674:U4737" si="512">K4674/G4674</f>
        <v>0.25108621083924082</v>
      </c>
      <c r="V4674" s="4">
        <f t="shared" ref="V4674:V4737" si="513">K4674/G4674</f>
        <v>0.25108621083924082</v>
      </c>
      <c r="W4674">
        <f t="shared" ref="W4674:W4737" si="514">HOUR(D4674)</f>
        <v>10</v>
      </c>
      <c r="X4674" t="str">
        <f t="shared" ref="X4674:X4737" si="515">TEXT(C4674,"dddd")</f>
        <v>Sunday</v>
      </c>
      <c r="Y4674" s="5" t="str">
        <f t="shared" ref="Y4674:Y4737" si="516">TEXT(C4674,"mmm")</f>
        <v>Dec</v>
      </c>
      <c r="Z4674" s="5" t="str">
        <f t="shared" ref="Z4674:Z4737" si="517">IF(H4674&lt;=2,"0-2",IF(H4674&lt;=5,"3-5",IF(H4674&lt;=10,"6-10","11+")))</f>
        <v>11+</v>
      </c>
    </row>
    <row r="4675" spans="1:26" x14ac:dyDescent="0.25">
      <c r="A4675" s="2" t="s">
        <v>4708</v>
      </c>
      <c r="B4675" s="2" t="s">
        <v>26</v>
      </c>
      <c r="C4675" s="1">
        <v>45998</v>
      </c>
      <c r="D4675" s="3">
        <v>0.48194444444444445</v>
      </c>
      <c r="E4675" s="2" t="s">
        <v>19</v>
      </c>
      <c r="F4675" s="2" t="s">
        <v>18</v>
      </c>
      <c r="G4675" s="2">
        <v>56800</v>
      </c>
      <c r="H4675" s="2">
        <v>6</v>
      </c>
      <c r="I4675" s="2">
        <v>181</v>
      </c>
      <c r="J4675" s="2">
        <v>16041</v>
      </c>
      <c r="K4675" s="2">
        <v>13347</v>
      </c>
      <c r="L4675" s="2">
        <v>681</v>
      </c>
      <c r="M4675" s="2">
        <v>79</v>
      </c>
      <c r="N4675" s="2">
        <v>118</v>
      </c>
      <c r="O4675" s="2">
        <v>328</v>
      </c>
      <c r="P4675" s="2">
        <v>106</v>
      </c>
      <c r="Q4675" s="2">
        <v>214</v>
      </c>
      <c r="R4675" s="2">
        <v>13</v>
      </c>
      <c r="S4675" s="2" t="s">
        <v>31</v>
      </c>
      <c r="T4675" s="5">
        <f t="shared" si="511"/>
        <v>1206</v>
      </c>
      <c r="U4675" s="4">
        <f t="shared" si="512"/>
        <v>0.23498239436619719</v>
      </c>
      <c r="V4675" s="4">
        <f t="shared" si="513"/>
        <v>0.23498239436619719</v>
      </c>
      <c r="W4675">
        <f t="shared" si="514"/>
        <v>11</v>
      </c>
      <c r="X4675" t="str">
        <f t="shared" si="515"/>
        <v>Sunday</v>
      </c>
      <c r="Y4675" s="5" t="str">
        <f t="shared" si="516"/>
        <v>Dec</v>
      </c>
      <c r="Z4675" s="5" t="str">
        <f t="shared" si="517"/>
        <v>6-10</v>
      </c>
    </row>
    <row r="4676" spans="1:26" x14ac:dyDescent="0.25">
      <c r="A4676" s="2" t="s">
        <v>4709</v>
      </c>
      <c r="B4676" s="2" t="s">
        <v>26</v>
      </c>
      <c r="C4676" s="1">
        <v>45998</v>
      </c>
      <c r="D4676" s="3">
        <v>0.77152777777777781</v>
      </c>
      <c r="E4676" s="2" t="s">
        <v>19</v>
      </c>
      <c r="F4676" s="2" t="s">
        <v>36</v>
      </c>
      <c r="G4676" s="2">
        <v>57091</v>
      </c>
      <c r="H4676" s="2">
        <v>7</v>
      </c>
      <c r="I4676" s="2">
        <v>436</v>
      </c>
      <c r="J4676" s="2">
        <v>33578</v>
      </c>
      <c r="K4676" s="2">
        <v>23812</v>
      </c>
      <c r="L4676" s="2">
        <v>1359</v>
      </c>
      <c r="M4676" s="2">
        <v>159</v>
      </c>
      <c r="N4676" s="2">
        <v>169</v>
      </c>
      <c r="O4676" s="2">
        <v>819</v>
      </c>
      <c r="P4676" s="2">
        <v>179</v>
      </c>
      <c r="Q4676" s="2">
        <v>601</v>
      </c>
      <c r="R4676" s="2">
        <v>76</v>
      </c>
      <c r="S4676" s="2" t="s">
        <v>31</v>
      </c>
      <c r="T4676" s="5">
        <f t="shared" si="511"/>
        <v>2506</v>
      </c>
      <c r="U4676" s="4">
        <f t="shared" si="512"/>
        <v>0.41708850782084744</v>
      </c>
      <c r="V4676" s="4">
        <f t="shared" si="513"/>
        <v>0.41708850782084744</v>
      </c>
      <c r="W4676">
        <f t="shared" si="514"/>
        <v>18</v>
      </c>
      <c r="X4676" t="str">
        <f t="shared" si="515"/>
        <v>Sunday</v>
      </c>
      <c r="Y4676" s="5" t="str">
        <f t="shared" si="516"/>
        <v>Dec</v>
      </c>
      <c r="Z4676" s="5" t="str">
        <f t="shared" si="517"/>
        <v>6-10</v>
      </c>
    </row>
    <row r="4677" spans="1:26" x14ac:dyDescent="0.25">
      <c r="A4677" s="2" t="s">
        <v>4710</v>
      </c>
      <c r="B4677" s="2" t="s">
        <v>26</v>
      </c>
      <c r="C4677" s="1">
        <v>45998</v>
      </c>
      <c r="D4677" s="3">
        <v>0.84097222222222223</v>
      </c>
      <c r="E4677" s="2" t="s">
        <v>17</v>
      </c>
      <c r="F4677" s="2" t="s">
        <v>30</v>
      </c>
      <c r="G4677" s="2">
        <v>57060</v>
      </c>
      <c r="H4677" s="2">
        <v>11</v>
      </c>
      <c r="I4677" s="2">
        <v>68</v>
      </c>
      <c r="J4677" s="2">
        <v>9317</v>
      </c>
      <c r="K4677" s="2">
        <v>7092</v>
      </c>
      <c r="L4677" s="2">
        <v>59</v>
      </c>
      <c r="M4677" s="2">
        <v>7</v>
      </c>
      <c r="N4677" s="2">
        <v>10</v>
      </c>
      <c r="O4677" s="2">
        <v>0</v>
      </c>
      <c r="P4677" s="2">
        <v>47</v>
      </c>
      <c r="Q4677" s="2">
        <v>61</v>
      </c>
      <c r="R4677" s="2">
        <v>2</v>
      </c>
      <c r="S4677" s="2" t="s">
        <v>31</v>
      </c>
      <c r="T4677" s="5">
        <f t="shared" si="511"/>
        <v>76</v>
      </c>
      <c r="U4677" s="4">
        <f t="shared" si="512"/>
        <v>0.12429022082018927</v>
      </c>
      <c r="V4677" s="4">
        <f t="shared" si="513"/>
        <v>0.12429022082018927</v>
      </c>
      <c r="W4677">
        <f t="shared" si="514"/>
        <v>20</v>
      </c>
      <c r="X4677" t="str">
        <f t="shared" si="515"/>
        <v>Sunday</v>
      </c>
      <c r="Y4677" s="5" t="str">
        <f t="shared" si="516"/>
        <v>Dec</v>
      </c>
      <c r="Z4677" s="5" t="str">
        <f t="shared" si="517"/>
        <v>11+</v>
      </c>
    </row>
    <row r="4678" spans="1:26" x14ac:dyDescent="0.25">
      <c r="A4678" s="2" t="s">
        <v>4711</v>
      </c>
      <c r="B4678" s="2" t="s">
        <v>26</v>
      </c>
      <c r="C4678" s="1">
        <v>45998</v>
      </c>
      <c r="D4678" s="3">
        <v>0.84722222222222221</v>
      </c>
      <c r="E4678" s="2" t="s">
        <v>19</v>
      </c>
      <c r="F4678" s="2" t="s">
        <v>27</v>
      </c>
      <c r="G4678" s="2">
        <v>56838</v>
      </c>
      <c r="H4678" s="2">
        <v>12</v>
      </c>
      <c r="I4678" s="2">
        <v>393</v>
      </c>
      <c r="J4678" s="2">
        <v>21915</v>
      </c>
      <c r="K4678" s="2">
        <v>16105</v>
      </c>
      <c r="L4678" s="2">
        <v>457</v>
      </c>
      <c r="M4678" s="2">
        <v>58</v>
      </c>
      <c r="N4678" s="2">
        <v>79</v>
      </c>
      <c r="O4678" s="2">
        <v>270</v>
      </c>
      <c r="P4678" s="2">
        <v>117</v>
      </c>
      <c r="Q4678" s="2">
        <v>144</v>
      </c>
      <c r="R4678" s="2">
        <v>34</v>
      </c>
      <c r="S4678" s="2" t="s">
        <v>31</v>
      </c>
      <c r="T4678" s="5">
        <f t="shared" si="511"/>
        <v>864</v>
      </c>
      <c r="U4678" s="4">
        <f t="shared" si="512"/>
        <v>0.28334916781026775</v>
      </c>
      <c r="V4678" s="4">
        <f t="shared" si="513"/>
        <v>0.28334916781026775</v>
      </c>
      <c r="W4678">
        <f t="shared" si="514"/>
        <v>20</v>
      </c>
      <c r="X4678" t="str">
        <f t="shared" si="515"/>
        <v>Sunday</v>
      </c>
      <c r="Y4678" s="5" t="str">
        <f t="shared" si="516"/>
        <v>Dec</v>
      </c>
      <c r="Z4678" s="5" t="str">
        <f t="shared" si="517"/>
        <v>11+</v>
      </c>
    </row>
    <row r="4679" spans="1:26" x14ac:dyDescent="0.25">
      <c r="A4679" s="2" t="s">
        <v>4712</v>
      </c>
      <c r="B4679" s="2" t="s">
        <v>26</v>
      </c>
      <c r="C4679" s="1">
        <v>45998</v>
      </c>
      <c r="D4679" s="3">
        <v>0.88541666666666663</v>
      </c>
      <c r="E4679" s="2" t="s">
        <v>15</v>
      </c>
      <c r="F4679" s="2" t="s">
        <v>38</v>
      </c>
      <c r="G4679" s="2">
        <v>57043</v>
      </c>
      <c r="H4679" s="2">
        <v>5</v>
      </c>
      <c r="I4679" s="2">
        <v>93</v>
      </c>
      <c r="J4679" s="2">
        <v>54639</v>
      </c>
      <c r="K4679" s="2">
        <v>42530</v>
      </c>
      <c r="L4679" s="2">
        <v>1933</v>
      </c>
      <c r="M4679" s="2">
        <v>195</v>
      </c>
      <c r="N4679" s="2">
        <v>291</v>
      </c>
      <c r="O4679" s="2">
        <v>234</v>
      </c>
      <c r="P4679" s="2">
        <v>174</v>
      </c>
      <c r="Q4679" s="2">
        <v>1236</v>
      </c>
      <c r="R4679" s="2">
        <v>198</v>
      </c>
      <c r="S4679" s="2" t="s">
        <v>28</v>
      </c>
      <c r="T4679" s="5">
        <f t="shared" si="511"/>
        <v>2653</v>
      </c>
      <c r="U4679" s="4">
        <f t="shared" si="512"/>
        <v>0.74557789737566393</v>
      </c>
      <c r="V4679" s="4">
        <f t="shared" si="513"/>
        <v>0.74557789737566393</v>
      </c>
      <c r="W4679">
        <f t="shared" si="514"/>
        <v>21</v>
      </c>
      <c r="X4679" t="str">
        <f t="shared" si="515"/>
        <v>Sunday</v>
      </c>
      <c r="Y4679" s="5" t="str">
        <f t="shared" si="516"/>
        <v>Dec</v>
      </c>
      <c r="Z4679" s="5" t="str">
        <f t="shared" si="517"/>
        <v>3-5</v>
      </c>
    </row>
    <row r="4680" spans="1:26" x14ac:dyDescent="0.25">
      <c r="A4680" s="2" t="s">
        <v>4713</v>
      </c>
      <c r="B4680" s="2" t="s">
        <v>26</v>
      </c>
      <c r="C4680" s="1">
        <v>45998</v>
      </c>
      <c r="D4680" s="3">
        <v>0.92847222222222225</v>
      </c>
      <c r="E4680" s="2" t="s">
        <v>15</v>
      </c>
      <c r="F4680" s="2" t="s">
        <v>49</v>
      </c>
      <c r="G4680" s="2">
        <v>56830</v>
      </c>
      <c r="H4680" s="2">
        <v>7</v>
      </c>
      <c r="I4680" s="2">
        <v>76</v>
      </c>
      <c r="J4680" s="2">
        <v>42058</v>
      </c>
      <c r="K4680" s="2">
        <v>34043</v>
      </c>
      <c r="L4680" s="2">
        <v>1477</v>
      </c>
      <c r="M4680" s="2">
        <v>128</v>
      </c>
      <c r="N4680" s="2">
        <v>255</v>
      </c>
      <c r="O4680" s="2">
        <v>183</v>
      </c>
      <c r="P4680" s="2">
        <v>130</v>
      </c>
      <c r="Q4680" s="2">
        <v>862</v>
      </c>
      <c r="R4680" s="2">
        <v>214</v>
      </c>
      <c r="S4680" s="2" t="s">
        <v>31</v>
      </c>
      <c r="T4680" s="5">
        <f t="shared" si="511"/>
        <v>2043</v>
      </c>
      <c r="U4680" s="4">
        <f t="shared" si="512"/>
        <v>0.5990322013021292</v>
      </c>
      <c r="V4680" s="4">
        <f t="shared" si="513"/>
        <v>0.5990322013021292</v>
      </c>
      <c r="W4680">
        <f t="shared" si="514"/>
        <v>22</v>
      </c>
      <c r="X4680" t="str">
        <f t="shared" si="515"/>
        <v>Sunday</v>
      </c>
      <c r="Y4680" s="5" t="str">
        <f t="shared" si="516"/>
        <v>Dec</v>
      </c>
      <c r="Z4680" s="5" t="str">
        <f t="shared" si="517"/>
        <v>6-10</v>
      </c>
    </row>
    <row r="4681" spans="1:26" x14ac:dyDescent="0.25">
      <c r="A4681" s="2" t="s">
        <v>4714</v>
      </c>
      <c r="B4681" s="2" t="s">
        <v>26</v>
      </c>
      <c r="C4681" s="1">
        <v>45999</v>
      </c>
      <c r="D4681" s="3">
        <v>2.9861111111111113E-2</v>
      </c>
      <c r="E4681" s="2" t="s">
        <v>15</v>
      </c>
      <c r="F4681" s="2" t="s">
        <v>30</v>
      </c>
      <c r="G4681" s="2">
        <v>56842</v>
      </c>
      <c r="H4681" s="2">
        <v>15</v>
      </c>
      <c r="I4681" s="2">
        <v>149</v>
      </c>
      <c r="J4681" s="2">
        <v>26459</v>
      </c>
      <c r="K4681" s="2">
        <v>24238</v>
      </c>
      <c r="L4681" s="2">
        <v>842</v>
      </c>
      <c r="M4681" s="2">
        <v>88</v>
      </c>
      <c r="N4681" s="2">
        <v>119</v>
      </c>
      <c r="O4681" s="2">
        <v>97</v>
      </c>
      <c r="P4681" s="2">
        <v>59</v>
      </c>
      <c r="Q4681" s="2">
        <v>593</v>
      </c>
      <c r="R4681" s="2">
        <v>122</v>
      </c>
      <c r="S4681" s="2" t="s">
        <v>28</v>
      </c>
      <c r="T4681" s="5">
        <f t="shared" si="511"/>
        <v>1146</v>
      </c>
      <c r="U4681" s="4">
        <f t="shared" si="512"/>
        <v>0.42641004890749795</v>
      </c>
      <c r="V4681" s="4">
        <f t="shared" si="513"/>
        <v>0.42641004890749795</v>
      </c>
      <c r="W4681">
        <f t="shared" si="514"/>
        <v>0</v>
      </c>
      <c r="X4681" t="str">
        <f t="shared" si="515"/>
        <v>Monday</v>
      </c>
      <c r="Y4681" s="5" t="str">
        <f t="shared" si="516"/>
        <v>Dec</v>
      </c>
      <c r="Z4681" s="5" t="str">
        <f t="shared" si="517"/>
        <v>11+</v>
      </c>
    </row>
    <row r="4682" spans="1:26" x14ac:dyDescent="0.25">
      <c r="A4682" s="2" t="s">
        <v>4715</v>
      </c>
      <c r="B4682" s="2" t="s">
        <v>26</v>
      </c>
      <c r="C4682" s="1">
        <v>45999</v>
      </c>
      <c r="D4682" s="3">
        <v>0.55972222222222223</v>
      </c>
      <c r="E4682" s="2" t="s">
        <v>16</v>
      </c>
      <c r="F4682" s="2" t="s">
        <v>30</v>
      </c>
      <c r="G4682" s="2">
        <v>56850</v>
      </c>
      <c r="H4682" s="2">
        <v>9</v>
      </c>
      <c r="I4682" s="2">
        <v>141</v>
      </c>
      <c r="J4682" s="2">
        <v>16679</v>
      </c>
      <c r="K4682" s="2">
        <v>12180</v>
      </c>
      <c r="L4682" s="2">
        <v>516</v>
      </c>
      <c r="M4682" s="2">
        <v>41</v>
      </c>
      <c r="N4682" s="2">
        <v>42</v>
      </c>
      <c r="O4682" s="2">
        <v>64</v>
      </c>
      <c r="P4682" s="2">
        <v>51</v>
      </c>
      <c r="Q4682" s="2">
        <v>268</v>
      </c>
      <c r="R4682" s="2">
        <v>9</v>
      </c>
      <c r="S4682" s="2" t="s">
        <v>28</v>
      </c>
      <c r="T4682" s="5">
        <f t="shared" si="511"/>
        <v>663</v>
      </c>
      <c r="U4682" s="4">
        <f t="shared" si="512"/>
        <v>0.21424802110817942</v>
      </c>
      <c r="V4682" s="4">
        <f t="shared" si="513"/>
        <v>0.21424802110817942</v>
      </c>
      <c r="W4682">
        <f t="shared" si="514"/>
        <v>13</v>
      </c>
      <c r="X4682" t="str">
        <f t="shared" si="515"/>
        <v>Monday</v>
      </c>
      <c r="Y4682" s="5" t="str">
        <f t="shared" si="516"/>
        <v>Dec</v>
      </c>
      <c r="Z4682" s="5" t="str">
        <f t="shared" si="517"/>
        <v>6-10</v>
      </c>
    </row>
    <row r="4683" spans="1:26" x14ac:dyDescent="0.25">
      <c r="A4683" s="2" t="s">
        <v>4716</v>
      </c>
      <c r="B4683" s="2" t="s">
        <v>26</v>
      </c>
      <c r="C4683" s="1">
        <v>45999</v>
      </c>
      <c r="D4683" s="3">
        <v>0.69722222222222219</v>
      </c>
      <c r="E4683" s="2" t="s">
        <v>16</v>
      </c>
      <c r="F4683" s="2" t="s">
        <v>27</v>
      </c>
      <c r="G4683" s="2">
        <v>57033</v>
      </c>
      <c r="H4683" s="2">
        <v>11</v>
      </c>
      <c r="I4683" s="2">
        <v>165</v>
      </c>
      <c r="J4683" s="2">
        <v>16270</v>
      </c>
      <c r="K4683" s="2">
        <v>13595</v>
      </c>
      <c r="L4683" s="2">
        <v>340</v>
      </c>
      <c r="M4683" s="2">
        <v>31</v>
      </c>
      <c r="N4683" s="2">
        <v>28</v>
      </c>
      <c r="O4683" s="2">
        <v>54</v>
      </c>
      <c r="P4683" s="2">
        <v>86</v>
      </c>
      <c r="Q4683" s="2">
        <v>217</v>
      </c>
      <c r="R4683" s="2">
        <v>15</v>
      </c>
      <c r="S4683" s="2" t="s">
        <v>31</v>
      </c>
      <c r="T4683" s="5">
        <f t="shared" si="511"/>
        <v>453</v>
      </c>
      <c r="U4683" s="4">
        <f t="shared" si="512"/>
        <v>0.23837076780109762</v>
      </c>
      <c r="V4683" s="4">
        <f t="shared" si="513"/>
        <v>0.23837076780109762</v>
      </c>
      <c r="W4683">
        <f t="shared" si="514"/>
        <v>16</v>
      </c>
      <c r="X4683" t="str">
        <f t="shared" si="515"/>
        <v>Monday</v>
      </c>
      <c r="Y4683" s="5" t="str">
        <f t="shared" si="516"/>
        <v>Dec</v>
      </c>
      <c r="Z4683" s="5" t="str">
        <f t="shared" si="517"/>
        <v>11+</v>
      </c>
    </row>
    <row r="4684" spans="1:26" x14ac:dyDescent="0.25">
      <c r="A4684" s="2" t="s">
        <v>4717</v>
      </c>
      <c r="B4684" s="2" t="s">
        <v>26</v>
      </c>
      <c r="C4684" s="1">
        <v>45999</v>
      </c>
      <c r="D4684" s="3">
        <v>0.7319444444444444</v>
      </c>
      <c r="E4684" s="2" t="s">
        <v>16</v>
      </c>
      <c r="F4684" s="2" t="s">
        <v>27</v>
      </c>
      <c r="G4684" s="2">
        <v>56747</v>
      </c>
      <c r="H4684" s="2">
        <v>3</v>
      </c>
      <c r="I4684" s="2">
        <v>368</v>
      </c>
      <c r="J4684" s="2">
        <v>12174</v>
      </c>
      <c r="K4684" s="2">
        <v>9962</v>
      </c>
      <c r="L4684" s="2">
        <v>352</v>
      </c>
      <c r="M4684" s="2">
        <v>29</v>
      </c>
      <c r="N4684" s="2">
        <v>18</v>
      </c>
      <c r="O4684" s="2">
        <v>25</v>
      </c>
      <c r="P4684" s="2">
        <v>44</v>
      </c>
      <c r="Q4684" s="2">
        <v>236</v>
      </c>
      <c r="R4684" s="2">
        <v>8</v>
      </c>
      <c r="S4684" s="2" t="s">
        <v>31</v>
      </c>
      <c r="T4684" s="5">
        <f t="shared" si="511"/>
        <v>424</v>
      </c>
      <c r="U4684" s="4">
        <f t="shared" si="512"/>
        <v>0.17555113045623558</v>
      </c>
      <c r="V4684" s="4">
        <f t="shared" si="513"/>
        <v>0.17555113045623558</v>
      </c>
      <c r="W4684">
        <f t="shared" si="514"/>
        <v>17</v>
      </c>
      <c r="X4684" t="str">
        <f t="shared" si="515"/>
        <v>Monday</v>
      </c>
      <c r="Y4684" s="5" t="str">
        <f t="shared" si="516"/>
        <v>Dec</v>
      </c>
      <c r="Z4684" s="5" t="str">
        <f t="shared" si="517"/>
        <v>3-5</v>
      </c>
    </row>
    <row r="4685" spans="1:26" x14ac:dyDescent="0.25">
      <c r="A4685" s="2" t="s">
        <v>4718</v>
      </c>
      <c r="B4685" s="2" t="s">
        <v>26</v>
      </c>
      <c r="C4685" s="1">
        <v>45999</v>
      </c>
      <c r="D4685" s="3">
        <v>0.73333333333333328</v>
      </c>
      <c r="E4685" s="2" t="s">
        <v>19</v>
      </c>
      <c r="F4685" s="2" t="s">
        <v>38</v>
      </c>
      <c r="G4685" s="2">
        <v>57159</v>
      </c>
      <c r="H4685" s="2">
        <v>9</v>
      </c>
      <c r="I4685" s="2">
        <v>281</v>
      </c>
      <c r="J4685" s="2">
        <v>13229</v>
      </c>
      <c r="K4685" s="2">
        <v>9940</v>
      </c>
      <c r="L4685" s="2">
        <v>541</v>
      </c>
      <c r="M4685" s="2">
        <v>67</v>
      </c>
      <c r="N4685" s="2">
        <v>69</v>
      </c>
      <c r="O4685" s="2">
        <v>317</v>
      </c>
      <c r="P4685" s="2">
        <v>34</v>
      </c>
      <c r="Q4685" s="2">
        <v>129</v>
      </c>
      <c r="R4685" s="2">
        <v>16</v>
      </c>
      <c r="S4685" s="2" t="s">
        <v>31</v>
      </c>
      <c r="T4685" s="5">
        <f t="shared" si="511"/>
        <v>994</v>
      </c>
      <c r="U4685" s="4">
        <f t="shared" si="512"/>
        <v>0.17390087300337653</v>
      </c>
      <c r="V4685" s="4">
        <f t="shared" si="513"/>
        <v>0.17390087300337653</v>
      </c>
      <c r="W4685">
        <f t="shared" si="514"/>
        <v>17</v>
      </c>
      <c r="X4685" t="str">
        <f t="shared" si="515"/>
        <v>Monday</v>
      </c>
      <c r="Y4685" s="5" t="str">
        <f t="shared" si="516"/>
        <v>Dec</v>
      </c>
      <c r="Z4685" s="5" t="str">
        <f t="shared" si="517"/>
        <v>6-10</v>
      </c>
    </row>
    <row r="4686" spans="1:26" x14ac:dyDescent="0.25">
      <c r="A4686" s="2" t="s">
        <v>4719</v>
      </c>
      <c r="B4686" s="2" t="s">
        <v>26</v>
      </c>
      <c r="C4686" s="1">
        <v>45999</v>
      </c>
      <c r="D4686" s="3">
        <v>0.80625000000000002</v>
      </c>
      <c r="E4686" s="2" t="s">
        <v>19</v>
      </c>
      <c r="F4686" s="2" t="s">
        <v>46</v>
      </c>
      <c r="G4686" s="2">
        <v>57112</v>
      </c>
      <c r="H4686" s="2">
        <v>9</v>
      </c>
      <c r="I4686" s="2">
        <v>202</v>
      </c>
      <c r="J4686" s="2">
        <v>23735</v>
      </c>
      <c r="K4686" s="2">
        <v>16448</v>
      </c>
      <c r="L4686" s="2">
        <v>748</v>
      </c>
      <c r="M4686" s="2">
        <v>66</v>
      </c>
      <c r="N4686" s="2">
        <v>102</v>
      </c>
      <c r="O4686" s="2">
        <v>301</v>
      </c>
      <c r="P4686" s="2">
        <v>54</v>
      </c>
      <c r="Q4686" s="2">
        <v>216</v>
      </c>
      <c r="R4686" s="2">
        <v>40</v>
      </c>
      <c r="S4686" s="2" t="s">
        <v>31</v>
      </c>
      <c r="T4686" s="5">
        <f t="shared" si="511"/>
        <v>1217</v>
      </c>
      <c r="U4686" s="4">
        <f t="shared" si="512"/>
        <v>0.28799551757949293</v>
      </c>
      <c r="V4686" s="4">
        <f t="shared" si="513"/>
        <v>0.28799551757949293</v>
      </c>
      <c r="W4686">
        <f t="shared" si="514"/>
        <v>19</v>
      </c>
      <c r="X4686" t="str">
        <f t="shared" si="515"/>
        <v>Monday</v>
      </c>
      <c r="Y4686" s="5" t="str">
        <f t="shared" si="516"/>
        <v>Dec</v>
      </c>
      <c r="Z4686" s="5" t="str">
        <f t="shared" si="517"/>
        <v>6-10</v>
      </c>
    </row>
    <row r="4687" spans="1:26" x14ac:dyDescent="0.25">
      <c r="A4687" s="2" t="s">
        <v>4720</v>
      </c>
      <c r="B4687" s="2" t="s">
        <v>26</v>
      </c>
      <c r="C4687" s="1">
        <v>45999</v>
      </c>
      <c r="D4687" s="3">
        <v>0.85972222222222228</v>
      </c>
      <c r="E4687" s="2" t="s">
        <v>17</v>
      </c>
      <c r="F4687" s="2" t="s">
        <v>49</v>
      </c>
      <c r="G4687" s="2">
        <v>56803</v>
      </c>
      <c r="H4687" s="2">
        <v>10</v>
      </c>
      <c r="I4687" s="2">
        <v>37</v>
      </c>
      <c r="J4687" s="2">
        <v>22988</v>
      </c>
      <c r="K4687" s="2">
        <v>21001</v>
      </c>
      <c r="L4687" s="2">
        <v>270</v>
      </c>
      <c r="M4687" s="2">
        <v>27</v>
      </c>
      <c r="N4687" s="2">
        <v>33</v>
      </c>
      <c r="O4687" s="2">
        <v>0</v>
      </c>
      <c r="P4687" s="2">
        <v>182</v>
      </c>
      <c r="Q4687" s="2">
        <v>363</v>
      </c>
      <c r="R4687" s="2">
        <v>17</v>
      </c>
      <c r="S4687" s="2" t="s">
        <v>28</v>
      </c>
      <c r="T4687" s="5">
        <f t="shared" si="511"/>
        <v>330</v>
      </c>
      <c r="U4687" s="4">
        <f t="shared" si="512"/>
        <v>0.3697163882189321</v>
      </c>
      <c r="V4687" s="4">
        <f t="shared" si="513"/>
        <v>0.3697163882189321</v>
      </c>
      <c r="W4687">
        <f t="shared" si="514"/>
        <v>20</v>
      </c>
      <c r="X4687" t="str">
        <f t="shared" si="515"/>
        <v>Monday</v>
      </c>
      <c r="Y4687" s="5" t="str">
        <f t="shared" si="516"/>
        <v>Dec</v>
      </c>
      <c r="Z4687" s="5" t="str">
        <f t="shared" si="517"/>
        <v>6-10</v>
      </c>
    </row>
    <row r="4688" spans="1:26" x14ac:dyDescent="0.25">
      <c r="A4688" s="2" t="s">
        <v>4721</v>
      </c>
      <c r="B4688" s="2" t="s">
        <v>26</v>
      </c>
      <c r="C4688" s="1">
        <v>45999</v>
      </c>
      <c r="D4688" s="3">
        <v>0.87222222222222223</v>
      </c>
      <c r="E4688" s="2" t="s">
        <v>15</v>
      </c>
      <c r="F4688" s="2" t="s">
        <v>36</v>
      </c>
      <c r="G4688" s="2">
        <v>56918</v>
      </c>
      <c r="H4688" s="2">
        <v>10</v>
      </c>
      <c r="I4688" s="2">
        <v>75</v>
      </c>
      <c r="J4688" s="2">
        <v>71432</v>
      </c>
      <c r="K4688" s="2">
        <v>50110</v>
      </c>
      <c r="L4688" s="2">
        <v>1249</v>
      </c>
      <c r="M4688" s="2">
        <v>185</v>
      </c>
      <c r="N4688" s="2">
        <v>272</v>
      </c>
      <c r="O4688" s="2">
        <v>162</v>
      </c>
      <c r="P4688" s="2">
        <v>292</v>
      </c>
      <c r="Q4688" s="2">
        <v>1232</v>
      </c>
      <c r="R4688" s="2">
        <v>252</v>
      </c>
      <c r="S4688" s="2" t="s">
        <v>31</v>
      </c>
      <c r="T4688" s="5">
        <f t="shared" si="511"/>
        <v>1868</v>
      </c>
      <c r="U4688" s="4">
        <f t="shared" si="512"/>
        <v>0.8803893320215046</v>
      </c>
      <c r="V4688" s="4">
        <f t="shared" si="513"/>
        <v>0.8803893320215046</v>
      </c>
      <c r="W4688">
        <f t="shared" si="514"/>
        <v>20</v>
      </c>
      <c r="X4688" t="str">
        <f t="shared" si="515"/>
        <v>Monday</v>
      </c>
      <c r="Y4688" s="5" t="str">
        <f t="shared" si="516"/>
        <v>Dec</v>
      </c>
      <c r="Z4688" s="5" t="str">
        <f t="shared" si="517"/>
        <v>6-10</v>
      </c>
    </row>
    <row r="4689" spans="1:26" x14ac:dyDescent="0.25">
      <c r="A4689" s="2" t="s">
        <v>4722</v>
      </c>
      <c r="B4689" s="2" t="s">
        <v>26</v>
      </c>
      <c r="C4689" s="1">
        <v>45999</v>
      </c>
      <c r="D4689" s="3">
        <v>0.95</v>
      </c>
      <c r="E4689" s="2" t="s">
        <v>19</v>
      </c>
      <c r="F4689" s="2" t="s">
        <v>44</v>
      </c>
      <c r="G4689" s="2">
        <v>57036</v>
      </c>
      <c r="H4689" s="2">
        <v>12</v>
      </c>
      <c r="I4689" s="2">
        <v>392</v>
      </c>
      <c r="J4689" s="2">
        <v>17327</v>
      </c>
      <c r="K4689" s="2">
        <v>12164</v>
      </c>
      <c r="L4689" s="2">
        <v>485</v>
      </c>
      <c r="M4689" s="2">
        <v>63</v>
      </c>
      <c r="N4689" s="2">
        <v>82</v>
      </c>
      <c r="O4689" s="2">
        <v>350</v>
      </c>
      <c r="P4689" s="2">
        <v>77</v>
      </c>
      <c r="Q4689" s="2">
        <v>125</v>
      </c>
      <c r="R4689" s="2">
        <v>31</v>
      </c>
      <c r="S4689" s="2" t="s">
        <v>31</v>
      </c>
      <c r="T4689" s="5">
        <f t="shared" si="511"/>
        <v>980</v>
      </c>
      <c r="U4689" s="4">
        <f t="shared" si="512"/>
        <v>0.21326881267971107</v>
      </c>
      <c r="V4689" s="4">
        <f t="shared" si="513"/>
        <v>0.21326881267971107</v>
      </c>
      <c r="W4689">
        <f t="shared" si="514"/>
        <v>22</v>
      </c>
      <c r="X4689" t="str">
        <f t="shared" si="515"/>
        <v>Monday</v>
      </c>
      <c r="Y4689" s="5" t="str">
        <f t="shared" si="516"/>
        <v>Dec</v>
      </c>
      <c r="Z4689" s="5" t="str">
        <f t="shared" si="517"/>
        <v>11+</v>
      </c>
    </row>
    <row r="4690" spans="1:26" x14ac:dyDescent="0.25">
      <c r="A4690" s="2" t="s">
        <v>4723</v>
      </c>
      <c r="B4690" s="2" t="s">
        <v>26</v>
      </c>
      <c r="C4690" s="1">
        <v>46000</v>
      </c>
      <c r="D4690" s="3">
        <v>0.32500000000000001</v>
      </c>
      <c r="E4690" s="2" t="s">
        <v>15</v>
      </c>
      <c r="F4690" s="2" t="s">
        <v>49</v>
      </c>
      <c r="G4690" s="2">
        <v>57273</v>
      </c>
      <c r="H4690" s="2">
        <v>4</v>
      </c>
      <c r="I4690" s="2">
        <v>129</v>
      </c>
      <c r="J4690" s="2">
        <v>36086</v>
      </c>
      <c r="K4690" s="2">
        <v>33109</v>
      </c>
      <c r="L4690" s="2">
        <v>1876</v>
      </c>
      <c r="M4690" s="2">
        <v>132</v>
      </c>
      <c r="N4690" s="2">
        <v>299</v>
      </c>
      <c r="O4690" s="2">
        <v>207</v>
      </c>
      <c r="P4690" s="2">
        <v>175</v>
      </c>
      <c r="Q4690" s="2">
        <v>1237</v>
      </c>
      <c r="R4690" s="2">
        <v>125</v>
      </c>
      <c r="S4690" s="2" t="s">
        <v>31</v>
      </c>
      <c r="T4690" s="5">
        <f t="shared" si="511"/>
        <v>2514</v>
      </c>
      <c r="U4690" s="4">
        <f t="shared" si="512"/>
        <v>0.57809089797985092</v>
      </c>
      <c r="V4690" s="4">
        <f t="shared" si="513"/>
        <v>0.57809089797985092</v>
      </c>
      <c r="W4690">
        <f t="shared" si="514"/>
        <v>7</v>
      </c>
      <c r="X4690" t="str">
        <f t="shared" si="515"/>
        <v>Tuesday</v>
      </c>
      <c r="Y4690" s="5" t="str">
        <f t="shared" si="516"/>
        <v>Dec</v>
      </c>
      <c r="Z4690" s="5" t="str">
        <f t="shared" si="517"/>
        <v>3-5</v>
      </c>
    </row>
    <row r="4691" spans="1:26" x14ac:dyDescent="0.25">
      <c r="A4691" s="2" t="s">
        <v>4724</v>
      </c>
      <c r="B4691" s="2" t="s">
        <v>26</v>
      </c>
      <c r="C4691" s="1">
        <v>46000</v>
      </c>
      <c r="D4691" s="3">
        <v>0.53749999999999998</v>
      </c>
      <c r="E4691" s="2" t="s">
        <v>15</v>
      </c>
      <c r="F4691" s="2" t="s">
        <v>46</v>
      </c>
      <c r="G4691" s="2">
        <v>56899</v>
      </c>
      <c r="H4691" s="2">
        <v>7</v>
      </c>
      <c r="I4691" s="2">
        <v>203</v>
      </c>
      <c r="J4691" s="2">
        <v>42382</v>
      </c>
      <c r="K4691" s="2">
        <v>29839</v>
      </c>
      <c r="L4691" s="2">
        <v>1523</v>
      </c>
      <c r="M4691" s="2">
        <v>160</v>
      </c>
      <c r="N4691" s="2">
        <v>305</v>
      </c>
      <c r="O4691" s="2">
        <v>207</v>
      </c>
      <c r="P4691" s="2">
        <v>191</v>
      </c>
      <c r="Q4691" s="2">
        <v>778</v>
      </c>
      <c r="R4691" s="2">
        <v>160</v>
      </c>
      <c r="S4691" s="2" t="s">
        <v>31</v>
      </c>
      <c r="T4691" s="5">
        <f t="shared" si="511"/>
        <v>2195</v>
      </c>
      <c r="U4691" s="4">
        <f t="shared" si="512"/>
        <v>0.52442046433153477</v>
      </c>
      <c r="V4691" s="4">
        <f t="shared" si="513"/>
        <v>0.52442046433153477</v>
      </c>
      <c r="W4691">
        <f t="shared" si="514"/>
        <v>12</v>
      </c>
      <c r="X4691" t="str">
        <f t="shared" si="515"/>
        <v>Tuesday</v>
      </c>
      <c r="Y4691" s="5" t="str">
        <f t="shared" si="516"/>
        <v>Dec</v>
      </c>
      <c r="Z4691" s="5" t="str">
        <f t="shared" si="517"/>
        <v>6-10</v>
      </c>
    </row>
    <row r="4692" spans="1:26" x14ac:dyDescent="0.25">
      <c r="A4692" s="2" t="s">
        <v>4725</v>
      </c>
      <c r="B4692" s="2" t="s">
        <v>26</v>
      </c>
      <c r="C4692" s="1">
        <v>46000</v>
      </c>
      <c r="D4692" s="3">
        <v>0.54305555555555551</v>
      </c>
      <c r="E4692" s="2" t="s">
        <v>16</v>
      </c>
      <c r="F4692" s="2" t="s">
        <v>49</v>
      </c>
      <c r="G4692" s="2">
        <v>56948</v>
      </c>
      <c r="H4692" s="2">
        <v>9</v>
      </c>
      <c r="I4692" s="2">
        <v>339</v>
      </c>
      <c r="J4692" s="2">
        <v>20402</v>
      </c>
      <c r="K4692" s="2">
        <v>16297</v>
      </c>
      <c r="L4692" s="2">
        <v>602</v>
      </c>
      <c r="M4692" s="2">
        <v>49</v>
      </c>
      <c r="N4692" s="2">
        <v>36</v>
      </c>
      <c r="O4692" s="2">
        <v>74</v>
      </c>
      <c r="P4692" s="2">
        <v>110</v>
      </c>
      <c r="Q4692" s="2">
        <v>144</v>
      </c>
      <c r="R4692" s="2">
        <v>16</v>
      </c>
      <c r="S4692" s="2" t="s">
        <v>31</v>
      </c>
      <c r="T4692" s="5">
        <f t="shared" si="511"/>
        <v>761</v>
      </c>
      <c r="U4692" s="4">
        <f t="shared" si="512"/>
        <v>0.28617335112734427</v>
      </c>
      <c r="V4692" s="4">
        <f t="shared" si="513"/>
        <v>0.28617335112734427</v>
      </c>
      <c r="W4692">
        <f t="shared" si="514"/>
        <v>13</v>
      </c>
      <c r="X4692" t="str">
        <f t="shared" si="515"/>
        <v>Tuesday</v>
      </c>
      <c r="Y4692" s="5" t="str">
        <f t="shared" si="516"/>
        <v>Dec</v>
      </c>
      <c r="Z4692" s="5" t="str">
        <f t="shared" si="517"/>
        <v>6-10</v>
      </c>
    </row>
    <row r="4693" spans="1:26" x14ac:dyDescent="0.25">
      <c r="A4693" s="2" t="s">
        <v>4726</v>
      </c>
      <c r="B4693" s="2" t="s">
        <v>26</v>
      </c>
      <c r="C4693" s="1">
        <v>46000</v>
      </c>
      <c r="D4693" s="3">
        <v>0.54305555555555551</v>
      </c>
      <c r="E4693" s="2" t="s">
        <v>19</v>
      </c>
      <c r="F4693" s="2" t="s">
        <v>27</v>
      </c>
      <c r="G4693" s="2">
        <v>57144</v>
      </c>
      <c r="H4693" s="2">
        <v>9</v>
      </c>
      <c r="I4693" s="2">
        <v>291</v>
      </c>
      <c r="J4693" s="2">
        <v>20313</v>
      </c>
      <c r="K4693" s="2">
        <v>18186</v>
      </c>
      <c r="L4693" s="2">
        <v>1105</v>
      </c>
      <c r="M4693" s="2">
        <v>109</v>
      </c>
      <c r="N4693" s="2">
        <v>130</v>
      </c>
      <c r="O4693" s="2">
        <v>589</v>
      </c>
      <c r="P4693" s="2">
        <v>137</v>
      </c>
      <c r="Q4693" s="2">
        <v>285</v>
      </c>
      <c r="R4693" s="2">
        <v>18</v>
      </c>
      <c r="S4693" s="2" t="s">
        <v>28</v>
      </c>
      <c r="T4693" s="5">
        <f t="shared" si="511"/>
        <v>1933</v>
      </c>
      <c r="U4693" s="4">
        <f t="shared" si="512"/>
        <v>0.31824863502729944</v>
      </c>
      <c r="V4693" s="4">
        <f t="shared" si="513"/>
        <v>0.31824863502729944</v>
      </c>
      <c r="W4693">
        <f t="shared" si="514"/>
        <v>13</v>
      </c>
      <c r="X4693" t="str">
        <f t="shared" si="515"/>
        <v>Tuesday</v>
      </c>
      <c r="Y4693" s="5" t="str">
        <f t="shared" si="516"/>
        <v>Dec</v>
      </c>
      <c r="Z4693" s="5" t="str">
        <f t="shared" si="517"/>
        <v>6-10</v>
      </c>
    </row>
    <row r="4694" spans="1:26" x14ac:dyDescent="0.25">
      <c r="A4694" s="2" t="s">
        <v>4727</v>
      </c>
      <c r="B4694" s="2" t="s">
        <v>26</v>
      </c>
      <c r="C4694" s="1">
        <v>46000</v>
      </c>
      <c r="D4694" s="3">
        <v>0.58819444444444446</v>
      </c>
      <c r="E4694" s="2" t="s">
        <v>19</v>
      </c>
      <c r="F4694" s="2" t="s">
        <v>30</v>
      </c>
      <c r="G4694" s="2">
        <v>57201</v>
      </c>
      <c r="H4694" s="2">
        <v>11</v>
      </c>
      <c r="I4694" s="2">
        <v>349</v>
      </c>
      <c r="J4694" s="2">
        <v>17676</v>
      </c>
      <c r="K4694" s="2">
        <v>14505</v>
      </c>
      <c r="L4694" s="2">
        <v>1285</v>
      </c>
      <c r="M4694" s="2">
        <v>173</v>
      </c>
      <c r="N4694" s="2">
        <v>126</v>
      </c>
      <c r="O4694" s="2">
        <v>767</v>
      </c>
      <c r="P4694" s="2">
        <v>89</v>
      </c>
      <c r="Q4694" s="2">
        <v>202</v>
      </c>
      <c r="R4694" s="2">
        <v>17</v>
      </c>
      <c r="S4694" s="2" t="s">
        <v>31</v>
      </c>
      <c r="T4694" s="5">
        <f t="shared" si="511"/>
        <v>2351</v>
      </c>
      <c r="U4694" s="4">
        <f t="shared" si="512"/>
        <v>0.25357948287617349</v>
      </c>
      <c r="V4694" s="4">
        <f t="shared" si="513"/>
        <v>0.25357948287617349</v>
      </c>
      <c r="W4694">
        <f t="shared" si="514"/>
        <v>14</v>
      </c>
      <c r="X4694" t="str">
        <f t="shared" si="515"/>
        <v>Tuesday</v>
      </c>
      <c r="Y4694" s="5" t="str">
        <f t="shared" si="516"/>
        <v>Dec</v>
      </c>
      <c r="Z4694" s="5" t="str">
        <f t="shared" si="517"/>
        <v>11+</v>
      </c>
    </row>
    <row r="4695" spans="1:26" x14ac:dyDescent="0.25">
      <c r="A4695" s="2" t="s">
        <v>4728</v>
      </c>
      <c r="B4695" s="2" t="s">
        <v>26</v>
      </c>
      <c r="C4695" s="1">
        <v>46000</v>
      </c>
      <c r="D4695" s="3">
        <v>0.72222222222222221</v>
      </c>
      <c r="E4695" s="2" t="s">
        <v>19</v>
      </c>
      <c r="F4695" s="2" t="s">
        <v>44</v>
      </c>
      <c r="G4695" s="2">
        <v>56870</v>
      </c>
      <c r="H4695" s="2">
        <v>8</v>
      </c>
      <c r="I4695" s="2">
        <v>207</v>
      </c>
      <c r="J4695" s="2">
        <v>7157</v>
      </c>
      <c r="K4695" s="2">
        <v>6401</v>
      </c>
      <c r="L4695" s="2">
        <v>156</v>
      </c>
      <c r="M4695" s="2">
        <v>20</v>
      </c>
      <c r="N4695" s="2">
        <v>27</v>
      </c>
      <c r="O4695" s="2">
        <v>126</v>
      </c>
      <c r="P4695" s="2">
        <v>28</v>
      </c>
      <c r="Q4695" s="2">
        <v>103</v>
      </c>
      <c r="R4695" s="2">
        <v>14</v>
      </c>
      <c r="S4695" s="2" t="s">
        <v>31</v>
      </c>
      <c r="T4695" s="5">
        <f t="shared" si="511"/>
        <v>329</v>
      </c>
      <c r="U4695" s="4">
        <f t="shared" si="512"/>
        <v>0.11255494988570423</v>
      </c>
      <c r="V4695" s="4">
        <f t="shared" si="513"/>
        <v>0.11255494988570423</v>
      </c>
      <c r="W4695">
        <f t="shared" si="514"/>
        <v>17</v>
      </c>
      <c r="X4695" t="str">
        <f t="shared" si="515"/>
        <v>Tuesday</v>
      </c>
      <c r="Y4695" s="5" t="str">
        <f t="shared" si="516"/>
        <v>Dec</v>
      </c>
      <c r="Z4695" s="5" t="str">
        <f t="shared" si="517"/>
        <v>6-10</v>
      </c>
    </row>
    <row r="4696" spans="1:26" x14ac:dyDescent="0.25">
      <c r="A4696" s="2" t="s">
        <v>4729</v>
      </c>
      <c r="B4696" s="2" t="s">
        <v>26</v>
      </c>
      <c r="C4696" s="1">
        <v>46000</v>
      </c>
      <c r="D4696" s="3">
        <v>0.73611111111111116</v>
      </c>
      <c r="E4696" s="2" t="s">
        <v>15</v>
      </c>
      <c r="F4696" s="2" t="s">
        <v>27</v>
      </c>
      <c r="G4696" s="2">
        <v>56875</v>
      </c>
      <c r="H4696" s="2">
        <v>8</v>
      </c>
      <c r="I4696" s="2">
        <v>117</v>
      </c>
      <c r="J4696" s="2">
        <v>18368</v>
      </c>
      <c r="K4696" s="2">
        <v>15741</v>
      </c>
      <c r="L4696" s="2">
        <v>489</v>
      </c>
      <c r="M4696" s="2">
        <v>59</v>
      </c>
      <c r="N4696" s="2">
        <v>124</v>
      </c>
      <c r="O4696" s="2">
        <v>68</v>
      </c>
      <c r="P4696" s="2">
        <v>65</v>
      </c>
      <c r="Q4696" s="2">
        <v>458</v>
      </c>
      <c r="R4696" s="2">
        <v>93</v>
      </c>
      <c r="S4696" s="2" t="s">
        <v>31</v>
      </c>
      <c r="T4696" s="5">
        <f t="shared" si="511"/>
        <v>740</v>
      </c>
      <c r="U4696" s="4">
        <f t="shared" si="512"/>
        <v>0.27676483516483519</v>
      </c>
      <c r="V4696" s="4">
        <f t="shared" si="513"/>
        <v>0.27676483516483519</v>
      </c>
      <c r="W4696">
        <f t="shared" si="514"/>
        <v>17</v>
      </c>
      <c r="X4696" t="str">
        <f t="shared" si="515"/>
        <v>Tuesday</v>
      </c>
      <c r="Y4696" s="5" t="str">
        <f t="shared" si="516"/>
        <v>Dec</v>
      </c>
      <c r="Z4696" s="5" t="str">
        <f t="shared" si="517"/>
        <v>6-10</v>
      </c>
    </row>
    <row r="4697" spans="1:26" x14ac:dyDescent="0.25">
      <c r="A4697" s="2" t="s">
        <v>4730</v>
      </c>
      <c r="B4697" s="2" t="s">
        <v>26</v>
      </c>
      <c r="C4697" s="1">
        <v>46000</v>
      </c>
      <c r="D4697" s="3">
        <v>0.73958333333333337</v>
      </c>
      <c r="E4697" s="2" t="s">
        <v>19</v>
      </c>
      <c r="F4697" s="2" t="s">
        <v>36</v>
      </c>
      <c r="G4697" s="2">
        <v>56986</v>
      </c>
      <c r="H4697" s="2">
        <v>10</v>
      </c>
      <c r="I4697" s="2">
        <v>132</v>
      </c>
      <c r="J4697" s="2">
        <v>23798</v>
      </c>
      <c r="K4697" s="2">
        <v>18913</v>
      </c>
      <c r="L4697" s="2">
        <v>742</v>
      </c>
      <c r="M4697" s="2">
        <v>96</v>
      </c>
      <c r="N4697" s="2">
        <v>95</v>
      </c>
      <c r="O4697" s="2">
        <v>397</v>
      </c>
      <c r="P4697" s="2">
        <v>112</v>
      </c>
      <c r="Q4697" s="2">
        <v>490</v>
      </c>
      <c r="R4697" s="2">
        <v>36</v>
      </c>
      <c r="S4697" s="2" t="s">
        <v>31</v>
      </c>
      <c r="T4697" s="5">
        <f t="shared" si="511"/>
        <v>1330</v>
      </c>
      <c r="U4697" s="4">
        <f t="shared" si="512"/>
        <v>0.33188853402590107</v>
      </c>
      <c r="V4697" s="4">
        <f t="shared" si="513"/>
        <v>0.33188853402590107</v>
      </c>
      <c r="W4697">
        <f t="shared" si="514"/>
        <v>17</v>
      </c>
      <c r="X4697" t="str">
        <f t="shared" si="515"/>
        <v>Tuesday</v>
      </c>
      <c r="Y4697" s="5" t="str">
        <f t="shared" si="516"/>
        <v>Dec</v>
      </c>
      <c r="Z4697" s="5" t="str">
        <f t="shared" si="517"/>
        <v>6-10</v>
      </c>
    </row>
    <row r="4698" spans="1:26" x14ac:dyDescent="0.25">
      <c r="A4698" s="2" t="s">
        <v>4731</v>
      </c>
      <c r="B4698" s="2" t="s">
        <v>26</v>
      </c>
      <c r="C4698" s="1">
        <v>46000</v>
      </c>
      <c r="D4698" s="3">
        <v>0.80208333333333337</v>
      </c>
      <c r="E4698" s="2" t="s">
        <v>16</v>
      </c>
      <c r="F4698" s="2" t="s">
        <v>49</v>
      </c>
      <c r="G4698" s="2">
        <v>57038</v>
      </c>
      <c r="H4698" s="2">
        <v>13</v>
      </c>
      <c r="I4698" s="2">
        <v>184</v>
      </c>
      <c r="J4698" s="2">
        <v>17612</v>
      </c>
      <c r="K4698" s="2">
        <v>13257</v>
      </c>
      <c r="L4698" s="2">
        <v>529</v>
      </c>
      <c r="M4698" s="2">
        <v>47</v>
      </c>
      <c r="N4698" s="2">
        <v>28</v>
      </c>
      <c r="O4698" s="2">
        <v>63</v>
      </c>
      <c r="P4698" s="2">
        <v>58</v>
      </c>
      <c r="Q4698" s="2">
        <v>347</v>
      </c>
      <c r="R4698" s="2">
        <v>31</v>
      </c>
      <c r="S4698" s="2" t="s">
        <v>31</v>
      </c>
      <c r="T4698" s="5">
        <f t="shared" si="511"/>
        <v>667</v>
      </c>
      <c r="U4698" s="4">
        <f t="shared" si="512"/>
        <v>0.2324239980363968</v>
      </c>
      <c r="V4698" s="4">
        <f t="shared" si="513"/>
        <v>0.2324239980363968</v>
      </c>
      <c r="W4698">
        <f t="shared" si="514"/>
        <v>19</v>
      </c>
      <c r="X4698" t="str">
        <f t="shared" si="515"/>
        <v>Tuesday</v>
      </c>
      <c r="Y4698" s="5" t="str">
        <f t="shared" si="516"/>
        <v>Dec</v>
      </c>
      <c r="Z4698" s="5" t="str">
        <f t="shared" si="517"/>
        <v>11+</v>
      </c>
    </row>
    <row r="4699" spans="1:26" x14ac:dyDescent="0.25">
      <c r="A4699" s="2" t="s">
        <v>4732</v>
      </c>
      <c r="B4699" s="2" t="s">
        <v>26</v>
      </c>
      <c r="C4699" s="1">
        <v>46000</v>
      </c>
      <c r="D4699" s="3">
        <v>0.86388888888888893</v>
      </c>
      <c r="E4699" s="2" t="s">
        <v>17</v>
      </c>
      <c r="F4699" s="2" t="s">
        <v>49</v>
      </c>
      <c r="G4699" s="2">
        <v>56881</v>
      </c>
      <c r="H4699" s="2">
        <v>10</v>
      </c>
      <c r="I4699" s="2">
        <v>36</v>
      </c>
      <c r="J4699" s="2">
        <v>16964</v>
      </c>
      <c r="K4699" s="2">
        <v>13246</v>
      </c>
      <c r="L4699" s="2">
        <v>279</v>
      </c>
      <c r="M4699" s="2">
        <v>38</v>
      </c>
      <c r="N4699" s="2">
        <v>35</v>
      </c>
      <c r="O4699" s="2">
        <v>0</v>
      </c>
      <c r="P4699" s="2">
        <v>125</v>
      </c>
      <c r="Q4699" s="2">
        <v>229</v>
      </c>
      <c r="R4699" s="2">
        <v>5</v>
      </c>
      <c r="S4699" s="2" t="s">
        <v>31</v>
      </c>
      <c r="T4699" s="5">
        <f t="shared" si="511"/>
        <v>352</v>
      </c>
      <c r="U4699" s="4">
        <f t="shared" si="512"/>
        <v>0.23287213656581285</v>
      </c>
      <c r="V4699" s="4">
        <f t="shared" si="513"/>
        <v>0.23287213656581285</v>
      </c>
      <c r="W4699">
        <f t="shared" si="514"/>
        <v>20</v>
      </c>
      <c r="X4699" t="str">
        <f t="shared" si="515"/>
        <v>Tuesday</v>
      </c>
      <c r="Y4699" s="5" t="str">
        <f t="shared" si="516"/>
        <v>Dec</v>
      </c>
      <c r="Z4699" s="5" t="str">
        <f t="shared" si="517"/>
        <v>6-10</v>
      </c>
    </row>
    <row r="4700" spans="1:26" x14ac:dyDescent="0.25">
      <c r="A4700" s="2" t="s">
        <v>4733</v>
      </c>
      <c r="B4700" s="2" t="s">
        <v>26</v>
      </c>
      <c r="C4700" s="1">
        <v>46000</v>
      </c>
      <c r="D4700" s="3">
        <v>0.89652777777777781</v>
      </c>
      <c r="E4700" s="2" t="s">
        <v>16</v>
      </c>
      <c r="F4700" s="2" t="s">
        <v>30</v>
      </c>
      <c r="G4700" s="2">
        <v>57027</v>
      </c>
      <c r="H4700" s="2">
        <v>6</v>
      </c>
      <c r="I4700" s="2">
        <v>129</v>
      </c>
      <c r="J4700" s="2">
        <v>24981</v>
      </c>
      <c r="K4700" s="2">
        <v>21258</v>
      </c>
      <c r="L4700" s="2">
        <v>696</v>
      </c>
      <c r="M4700" s="2">
        <v>88</v>
      </c>
      <c r="N4700" s="2">
        <v>49</v>
      </c>
      <c r="O4700" s="2">
        <v>125</v>
      </c>
      <c r="P4700" s="2">
        <v>100</v>
      </c>
      <c r="Q4700" s="2">
        <v>431</v>
      </c>
      <c r="R4700" s="2">
        <v>22</v>
      </c>
      <c r="S4700" s="2" t="s">
        <v>28</v>
      </c>
      <c r="T4700" s="5">
        <f t="shared" si="511"/>
        <v>958</v>
      </c>
      <c r="U4700" s="4">
        <f t="shared" si="512"/>
        <v>0.37277079278236624</v>
      </c>
      <c r="V4700" s="4">
        <f t="shared" si="513"/>
        <v>0.37277079278236624</v>
      </c>
      <c r="W4700">
        <f t="shared" si="514"/>
        <v>21</v>
      </c>
      <c r="X4700" t="str">
        <f t="shared" si="515"/>
        <v>Tuesday</v>
      </c>
      <c r="Y4700" s="5" t="str">
        <f t="shared" si="516"/>
        <v>Dec</v>
      </c>
      <c r="Z4700" s="5" t="str">
        <f t="shared" si="517"/>
        <v>6-10</v>
      </c>
    </row>
    <row r="4701" spans="1:26" x14ac:dyDescent="0.25">
      <c r="A4701" s="2" t="s">
        <v>4734</v>
      </c>
      <c r="B4701" s="2" t="s">
        <v>26</v>
      </c>
      <c r="C4701" s="1">
        <v>46000</v>
      </c>
      <c r="D4701" s="3">
        <v>0.90902777777777777</v>
      </c>
      <c r="E4701" s="2" t="s">
        <v>15</v>
      </c>
      <c r="F4701" s="2" t="s">
        <v>18</v>
      </c>
      <c r="G4701" s="2">
        <v>57112</v>
      </c>
      <c r="H4701" s="2">
        <v>8</v>
      </c>
      <c r="I4701" s="2">
        <v>89</v>
      </c>
      <c r="J4701" s="2">
        <v>49125</v>
      </c>
      <c r="K4701" s="2">
        <v>34316</v>
      </c>
      <c r="L4701" s="2">
        <v>1925</v>
      </c>
      <c r="M4701" s="2">
        <v>215</v>
      </c>
      <c r="N4701" s="2">
        <v>400</v>
      </c>
      <c r="O4701" s="2">
        <v>254</v>
      </c>
      <c r="P4701" s="2">
        <v>261</v>
      </c>
      <c r="Q4701" s="2">
        <v>1354</v>
      </c>
      <c r="R4701" s="2">
        <v>223</v>
      </c>
      <c r="S4701" s="2" t="s">
        <v>31</v>
      </c>
      <c r="T4701" s="5">
        <f t="shared" si="511"/>
        <v>2794</v>
      </c>
      <c r="U4701" s="4">
        <f t="shared" si="512"/>
        <v>0.60085446140916099</v>
      </c>
      <c r="V4701" s="4">
        <f t="shared" si="513"/>
        <v>0.60085446140916099</v>
      </c>
      <c r="W4701">
        <f t="shared" si="514"/>
        <v>21</v>
      </c>
      <c r="X4701" t="str">
        <f t="shared" si="515"/>
        <v>Tuesday</v>
      </c>
      <c r="Y4701" s="5" t="str">
        <f t="shared" si="516"/>
        <v>Dec</v>
      </c>
      <c r="Z4701" s="5" t="str">
        <f t="shared" si="517"/>
        <v>6-10</v>
      </c>
    </row>
    <row r="4702" spans="1:26" x14ac:dyDescent="0.25">
      <c r="A4702" s="2" t="s">
        <v>4735</v>
      </c>
      <c r="B4702" s="2" t="s">
        <v>26</v>
      </c>
      <c r="C4702" s="1">
        <v>46000</v>
      </c>
      <c r="D4702" s="3">
        <v>0.92777777777777781</v>
      </c>
      <c r="E4702" s="2" t="s">
        <v>15</v>
      </c>
      <c r="F4702" s="2" t="s">
        <v>46</v>
      </c>
      <c r="G4702" s="2">
        <v>56848</v>
      </c>
      <c r="H4702" s="2">
        <v>11</v>
      </c>
      <c r="I4702" s="2">
        <v>151</v>
      </c>
      <c r="J4702" s="2">
        <v>60554</v>
      </c>
      <c r="K4702" s="2">
        <v>46873</v>
      </c>
      <c r="L4702" s="2">
        <v>1586</v>
      </c>
      <c r="M4702" s="2">
        <v>153</v>
      </c>
      <c r="N4702" s="2">
        <v>310</v>
      </c>
      <c r="O4702" s="2">
        <v>193</v>
      </c>
      <c r="P4702" s="2">
        <v>183</v>
      </c>
      <c r="Q4702" s="2">
        <v>1642</v>
      </c>
      <c r="R4702" s="2">
        <v>301</v>
      </c>
      <c r="S4702" s="2" t="s">
        <v>31</v>
      </c>
      <c r="T4702" s="5">
        <f t="shared" si="511"/>
        <v>2242</v>
      </c>
      <c r="U4702" s="4">
        <f t="shared" si="512"/>
        <v>0.82453208556149737</v>
      </c>
      <c r="V4702" s="4">
        <f t="shared" si="513"/>
        <v>0.82453208556149737</v>
      </c>
      <c r="W4702">
        <f t="shared" si="514"/>
        <v>22</v>
      </c>
      <c r="X4702" t="str">
        <f t="shared" si="515"/>
        <v>Tuesday</v>
      </c>
      <c r="Y4702" s="5" t="str">
        <f t="shared" si="516"/>
        <v>Dec</v>
      </c>
      <c r="Z4702" s="5" t="str">
        <f t="shared" si="517"/>
        <v>11+</v>
      </c>
    </row>
    <row r="4703" spans="1:26" x14ac:dyDescent="0.25">
      <c r="A4703" s="2" t="s">
        <v>4736</v>
      </c>
      <c r="B4703" s="2" t="s">
        <v>26</v>
      </c>
      <c r="C4703" s="1">
        <v>46000</v>
      </c>
      <c r="D4703" s="3">
        <v>0.98124999999999996</v>
      </c>
      <c r="E4703" s="2" t="s">
        <v>15</v>
      </c>
      <c r="F4703" s="2" t="s">
        <v>30</v>
      </c>
      <c r="G4703" s="2">
        <v>56835</v>
      </c>
      <c r="H4703" s="2">
        <v>5</v>
      </c>
      <c r="I4703" s="2">
        <v>109</v>
      </c>
      <c r="J4703" s="2">
        <v>20981</v>
      </c>
      <c r="K4703" s="2">
        <v>17535</v>
      </c>
      <c r="L4703" s="2">
        <v>628</v>
      </c>
      <c r="M4703" s="2">
        <v>88</v>
      </c>
      <c r="N4703" s="2">
        <v>165</v>
      </c>
      <c r="O4703" s="2">
        <v>83</v>
      </c>
      <c r="P4703" s="2">
        <v>127</v>
      </c>
      <c r="Q4703" s="2">
        <v>581</v>
      </c>
      <c r="R4703" s="2">
        <v>105</v>
      </c>
      <c r="S4703" s="2" t="s">
        <v>31</v>
      </c>
      <c r="T4703" s="5">
        <f t="shared" si="511"/>
        <v>964</v>
      </c>
      <c r="U4703" s="4">
        <f t="shared" si="512"/>
        <v>0.30852467669569805</v>
      </c>
      <c r="V4703" s="4">
        <f t="shared" si="513"/>
        <v>0.30852467669569805</v>
      </c>
      <c r="W4703">
        <f t="shared" si="514"/>
        <v>23</v>
      </c>
      <c r="X4703" t="str">
        <f t="shared" si="515"/>
        <v>Tuesday</v>
      </c>
      <c r="Y4703" s="5" t="str">
        <f t="shared" si="516"/>
        <v>Dec</v>
      </c>
      <c r="Z4703" s="5" t="str">
        <f t="shared" si="517"/>
        <v>3-5</v>
      </c>
    </row>
    <row r="4704" spans="1:26" x14ac:dyDescent="0.25">
      <c r="A4704" s="2" t="s">
        <v>4737</v>
      </c>
      <c r="B4704" s="2" t="s">
        <v>26</v>
      </c>
      <c r="C4704" s="1">
        <v>46001</v>
      </c>
      <c r="D4704" s="3">
        <v>0.40069444444444446</v>
      </c>
      <c r="E4704" s="2" t="s">
        <v>16</v>
      </c>
      <c r="F4704" s="2" t="s">
        <v>44</v>
      </c>
      <c r="G4704" s="2">
        <v>57040</v>
      </c>
      <c r="H4704" s="2">
        <v>6</v>
      </c>
      <c r="I4704" s="2">
        <v>131</v>
      </c>
      <c r="J4704" s="2">
        <v>12114</v>
      </c>
      <c r="K4704" s="2">
        <v>9971</v>
      </c>
      <c r="L4704" s="2">
        <v>323</v>
      </c>
      <c r="M4704" s="2">
        <v>36</v>
      </c>
      <c r="N4704" s="2">
        <v>29</v>
      </c>
      <c r="O4704" s="2">
        <v>62</v>
      </c>
      <c r="P4704" s="2">
        <v>49</v>
      </c>
      <c r="Q4704" s="2">
        <v>269</v>
      </c>
      <c r="R4704" s="2">
        <v>11</v>
      </c>
      <c r="S4704" s="2" t="s">
        <v>31</v>
      </c>
      <c r="T4704" s="5">
        <f t="shared" si="511"/>
        <v>450</v>
      </c>
      <c r="U4704" s="4">
        <f t="shared" si="512"/>
        <v>0.17480715287517531</v>
      </c>
      <c r="V4704" s="4">
        <f t="shared" si="513"/>
        <v>0.17480715287517531</v>
      </c>
      <c r="W4704">
        <f t="shared" si="514"/>
        <v>9</v>
      </c>
      <c r="X4704" t="str">
        <f t="shared" si="515"/>
        <v>Wednesday</v>
      </c>
      <c r="Y4704" s="5" t="str">
        <f t="shared" si="516"/>
        <v>Dec</v>
      </c>
      <c r="Z4704" s="5" t="str">
        <f t="shared" si="517"/>
        <v>6-10</v>
      </c>
    </row>
    <row r="4705" spans="1:26" x14ac:dyDescent="0.25">
      <c r="A4705" s="2" t="s">
        <v>4738</v>
      </c>
      <c r="B4705" s="2" t="s">
        <v>26</v>
      </c>
      <c r="C4705" s="1">
        <v>46001</v>
      </c>
      <c r="D4705" s="3">
        <v>0.4236111111111111</v>
      </c>
      <c r="E4705" s="2" t="s">
        <v>16</v>
      </c>
      <c r="F4705" s="2" t="s">
        <v>38</v>
      </c>
      <c r="G4705" s="2">
        <v>56899</v>
      </c>
      <c r="H4705" s="2">
        <v>4</v>
      </c>
      <c r="I4705" s="2">
        <v>239</v>
      </c>
      <c r="J4705" s="2">
        <v>12905</v>
      </c>
      <c r="K4705" s="2">
        <v>10395</v>
      </c>
      <c r="L4705" s="2">
        <v>316</v>
      </c>
      <c r="M4705" s="2">
        <v>32</v>
      </c>
      <c r="N4705" s="2">
        <v>17</v>
      </c>
      <c r="O4705" s="2">
        <v>36</v>
      </c>
      <c r="P4705" s="2">
        <v>33</v>
      </c>
      <c r="Q4705" s="2">
        <v>118</v>
      </c>
      <c r="R4705" s="2">
        <v>15</v>
      </c>
      <c r="S4705" s="2" t="s">
        <v>31</v>
      </c>
      <c r="T4705" s="5">
        <f t="shared" si="511"/>
        <v>401</v>
      </c>
      <c r="U4705" s="4">
        <f t="shared" si="512"/>
        <v>0.18269213870191039</v>
      </c>
      <c r="V4705" s="4">
        <f t="shared" si="513"/>
        <v>0.18269213870191039</v>
      </c>
      <c r="W4705">
        <f t="shared" si="514"/>
        <v>10</v>
      </c>
      <c r="X4705" t="str">
        <f t="shared" si="515"/>
        <v>Wednesday</v>
      </c>
      <c r="Y4705" s="5" t="str">
        <f t="shared" si="516"/>
        <v>Dec</v>
      </c>
      <c r="Z4705" s="5" t="str">
        <f t="shared" si="517"/>
        <v>3-5</v>
      </c>
    </row>
    <row r="4706" spans="1:26" x14ac:dyDescent="0.25">
      <c r="A4706" s="2" t="s">
        <v>4739</v>
      </c>
      <c r="B4706" s="2" t="s">
        <v>26</v>
      </c>
      <c r="C4706" s="1">
        <v>46001</v>
      </c>
      <c r="D4706" s="3">
        <v>0.45833333333333331</v>
      </c>
      <c r="E4706" s="2" t="s">
        <v>17</v>
      </c>
      <c r="F4706" s="2" t="s">
        <v>36</v>
      </c>
      <c r="G4706" s="2">
        <v>56999</v>
      </c>
      <c r="H4706" s="2">
        <v>10</v>
      </c>
      <c r="I4706" s="2">
        <v>137</v>
      </c>
      <c r="J4706" s="2">
        <v>7433</v>
      </c>
      <c r="K4706" s="2">
        <v>5969</v>
      </c>
      <c r="L4706" s="2">
        <v>89</v>
      </c>
      <c r="M4706" s="2">
        <v>9</v>
      </c>
      <c r="N4706" s="2">
        <v>13</v>
      </c>
      <c r="O4706" s="2">
        <v>0</v>
      </c>
      <c r="P4706" s="2">
        <v>93</v>
      </c>
      <c r="Q4706" s="2">
        <v>57</v>
      </c>
      <c r="R4706" s="2">
        <v>3</v>
      </c>
      <c r="S4706" s="2" t="s">
        <v>31</v>
      </c>
      <c r="T4706" s="5">
        <f t="shared" si="511"/>
        <v>111</v>
      </c>
      <c r="U4706" s="4">
        <f t="shared" si="512"/>
        <v>0.10472113545851681</v>
      </c>
      <c r="V4706" s="4">
        <f t="shared" si="513"/>
        <v>0.10472113545851681</v>
      </c>
      <c r="W4706">
        <f t="shared" si="514"/>
        <v>11</v>
      </c>
      <c r="X4706" t="str">
        <f t="shared" si="515"/>
        <v>Wednesday</v>
      </c>
      <c r="Y4706" s="5" t="str">
        <f t="shared" si="516"/>
        <v>Dec</v>
      </c>
      <c r="Z4706" s="5" t="str">
        <f t="shared" si="517"/>
        <v>6-10</v>
      </c>
    </row>
    <row r="4707" spans="1:26" x14ac:dyDescent="0.25">
      <c r="A4707" s="2" t="s">
        <v>4740</v>
      </c>
      <c r="B4707" s="2" t="s">
        <v>26</v>
      </c>
      <c r="C4707" s="1">
        <v>46001</v>
      </c>
      <c r="D4707" s="3">
        <v>0.55069444444444449</v>
      </c>
      <c r="E4707" s="2" t="s">
        <v>15</v>
      </c>
      <c r="F4707" s="2" t="s">
        <v>44</v>
      </c>
      <c r="G4707" s="2">
        <v>57057</v>
      </c>
      <c r="H4707" s="2">
        <v>5</v>
      </c>
      <c r="I4707" s="2">
        <v>309</v>
      </c>
      <c r="J4707" s="2">
        <v>20038</v>
      </c>
      <c r="K4707" s="2">
        <v>16312</v>
      </c>
      <c r="L4707" s="2">
        <v>490</v>
      </c>
      <c r="M4707" s="2">
        <v>55</v>
      </c>
      <c r="N4707" s="2">
        <v>111</v>
      </c>
      <c r="O4707" s="2">
        <v>65</v>
      </c>
      <c r="P4707" s="2">
        <v>84</v>
      </c>
      <c r="Q4707" s="2">
        <v>518</v>
      </c>
      <c r="R4707" s="2">
        <v>41</v>
      </c>
      <c r="S4707" s="2" t="s">
        <v>31</v>
      </c>
      <c r="T4707" s="5">
        <f t="shared" si="511"/>
        <v>721</v>
      </c>
      <c r="U4707" s="4">
        <f t="shared" si="512"/>
        <v>0.28588954904744379</v>
      </c>
      <c r="V4707" s="4">
        <f t="shared" si="513"/>
        <v>0.28588954904744379</v>
      </c>
      <c r="W4707">
        <f t="shared" si="514"/>
        <v>13</v>
      </c>
      <c r="X4707" t="str">
        <f t="shared" si="515"/>
        <v>Wednesday</v>
      </c>
      <c r="Y4707" s="5" t="str">
        <f t="shared" si="516"/>
        <v>Dec</v>
      </c>
      <c r="Z4707" s="5" t="str">
        <f t="shared" si="517"/>
        <v>3-5</v>
      </c>
    </row>
    <row r="4708" spans="1:26" x14ac:dyDescent="0.25">
      <c r="A4708" s="2" t="s">
        <v>4741</v>
      </c>
      <c r="B4708" s="2" t="s">
        <v>26</v>
      </c>
      <c r="C4708" s="1">
        <v>46001</v>
      </c>
      <c r="D4708" s="3">
        <v>0.6</v>
      </c>
      <c r="E4708" s="2" t="s">
        <v>19</v>
      </c>
      <c r="F4708" s="2" t="s">
        <v>36</v>
      </c>
      <c r="G4708" s="2">
        <v>57200</v>
      </c>
      <c r="H4708" s="2">
        <v>6</v>
      </c>
      <c r="I4708" s="2">
        <v>720</v>
      </c>
      <c r="J4708" s="2">
        <v>25006</v>
      </c>
      <c r="K4708" s="2">
        <v>18925</v>
      </c>
      <c r="L4708" s="2">
        <v>625</v>
      </c>
      <c r="M4708" s="2">
        <v>53</v>
      </c>
      <c r="N4708" s="2">
        <v>75</v>
      </c>
      <c r="O4708" s="2">
        <v>467</v>
      </c>
      <c r="P4708" s="2">
        <v>185</v>
      </c>
      <c r="Q4708" s="2">
        <v>366</v>
      </c>
      <c r="R4708" s="2">
        <v>60</v>
      </c>
      <c r="S4708" s="2" t="s">
        <v>28</v>
      </c>
      <c r="T4708" s="5">
        <f t="shared" si="511"/>
        <v>1220</v>
      </c>
      <c r="U4708" s="4">
        <f t="shared" si="512"/>
        <v>0.33085664335664333</v>
      </c>
      <c r="V4708" s="4">
        <f t="shared" si="513"/>
        <v>0.33085664335664333</v>
      </c>
      <c r="W4708">
        <f t="shared" si="514"/>
        <v>14</v>
      </c>
      <c r="X4708" t="str">
        <f t="shared" si="515"/>
        <v>Wednesday</v>
      </c>
      <c r="Y4708" s="5" t="str">
        <f t="shared" si="516"/>
        <v>Dec</v>
      </c>
      <c r="Z4708" s="5" t="str">
        <f t="shared" si="517"/>
        <v>6-10</v>
      </c>
    </row>
    <row r="4709" spans="1:26" x14ac:dyDescent="0.25">
      <c r="A4709" s="2" t="s">
        <v>4742</v>
      </c>
      <c r="B4709" s="2" t="s">
        <v>26</v>
      </c>
      <c r="C4709" s="1">
        <v>46001</v>
      </c>
      <c r="D4709" s="3">
        <v>0.79166666666666663</v>
      </c>
      <c r="E4709" s="2" t="s">
        <v>19</v>
      </c>
      <c r="F4709" s="2" t="s">
        <v>44</v>
      </c>
      <c r="G4709" s="2">
        <v>57038</v>
      </c>
      <c r="H4709" s="2">
        <v>11</v>
      </c>
      <c r="I4709" s="2">
        <v>127</v>
      </c>
      <c r="J4709" s="2">
        <v>17775</v>
      </c>
      <c r="K4709" s="2">
        <v>12791</v>
      </c>
      <c r="L4709" s="2">
        <v>644</v>
      </c>
      <c r="M4709" s="2">
        <v>74</v>
      </c>
      <c r="N4709" s="2">
        <v>59</v>
      </c>
      <c r="O4709" s="2">
        <v>410</v>
      </c>
      <c r="P4709" s="2">
        <v>82</v>
      </c>
      <c r="Q4709" s="2">
        <v>348</v>
      </c>
      <c r="R4709" s="2">
        <v>38</v>
      </c>
      <c r="S4709" s="2" t="s">
        <v>31</v>
      </c>
      <c r="T4709" s="5">
        <f t="shared" si="511"/>
        <v>1187</v>
      </c>
      <c r="U4709" s="4">
        <f t="shared" si="512"/>
        <v>0.2242540061011957</v>
      </c>
      <c r="V4709" s="4">
        <f t="shared" si="513"/>
        <v>0.2242540061011957</v>
      </c>
      <c r="W4709">
        <f t="shared" si="514"/>
        <v>19</v>
      </c>
      <c r="X4709" t="str">
        <f t="shared" si="515"/>
        <v>Wednesday</v>
      </c>
      <c r="Y4709" s="5" t="str">
        <f t="shared" si="516"/>
        <v>Dec</v>
      </c>
      <c r="Z4709" s="5" t="str">
        <f t="shared" si="517"/>
        <v>11+</v>
      </c>
    </row>
    <row r="4710" spans="1:26" x14ac:dyDescent="0.25">
      <c r="A4710" s="2" t="s">
        <v>4743</v>
      </c>
      <c r="B4710" s="2" t="s">
        <v>26</v>
      </c>
      <c r="C4710" s="1">
        <v>46001</v>
      </c>
      <c r="D4710" s="3">
        <v>0.80555555555555558</v>
      </c>
      <c r="E4710" s="2" t="s">
        <v>19</v>
      </c>
      <c r="F4710" s="2" t="s">
        <v>30</v>
      </c>
      <c r="G4710" s="2">
        <v>57082</v>
      </c>
      <c r="H4710" s="2">
        <v>4</v>
      </c>
      <c r="I4710" s="2">
        <v>192</v>
      </c>
      <c r="J4710" s="2">
        <v>17333</v>
      </c>
      <c r="K4710" s="2">
        <v>15704</v>
      </c>
      <c r="L4710" s="2">
        <v>676</v>
      </c>
      <c r="M4710" s="2">
        <v>63</v>
      </c>
      <c r="N4710" s="2">
        <v>68</v>
      </c>
      <c r="O4710" s="2">
        <v>351</v>
      </c>
      <c r="P4710" s="2">
        <v>95</v>
      </c>
      <c r="Q4710" s="2">
        <v>157</v>
      </c>
      <c r="R4710" s="2">
        <v>35</v>
      </c>
      <c r="S4710" s="2" t="s">
        <v>31</v>
      </c>
      <c r="T4710" s="5">
        <f t="shared" si="511"/>
        <v>1158</v>
      </c>
      <c r="U4710" s="4">
        <f t="shared" si="512"/>
        <v>0.27511299534003714</v>
      </c>
      <c r="V4710" s="4">
        <f t="shared" si="513"/>
        <v>0.27511299534003714</v>
      </c>
      <c r="W4710">
        <f t="shared" si="514"/>
        <v>19</v>
      </c>
      <c r="X4710" t="str">
        <f t="shared" si="515"/>
        <v>Wednesday</v>
      </c>
      <c r="Y4710" s="5" t="str">
        <f t="shared" si="516"/>
        <v>Dec</v>
      </c>
      <c r="Z4710" s="5" t="str">
        <f t="shared" si="517"/>
        <v>3-5</v>
      </c>
    </row>
    <row r="4711" spans="1:26" x14ac:dyDescent="0.25">
      <c r="A4711" s="2" t="s">
        <v>4744</v>
      </c>
      <c r="B4711" s="2" t="s">
        <v>26</v>
      </c>
      <c r="C4711" s="1">
        <v>46001</v>
      </c>
      <c r="D4711" s="3">
        <v>0.80625000000000002</v>
      </c>
      <c r="E4711" s="2" t="s">
        <v>19</v>
      </c>
      <c r="F4711" s="2" t="s">
        <v>18</v>
      </c>
      <c r="G4711" s="2">
        <v>57288</v>
      </c>
      <c r="H4711" s="2">
        <v>5</v>
      </c>
      <c r="I4711" s="2">
        <v>196</v>
      </c>
      <c r="J4711" s="2">
        <v>17926</v>
      </c>
      <c r="K4711" s="2">
        <v>12603</v>
      </c>
      <c r="L4711" s="2">
        <v>804</v>
      </c>
      <c r="M4711" s="2">
        <v>76</v>
      </c>
      <c r="N4711" s="2">
        <v>91</v>
      </c>
      <c r="O4711" s="2">
        <v>513</v>
      </c>
      <c r="P4711" s="2">
        <v>66</v>
      </c>
      <c r="Q4711" s="2">
        <v>233</v>
      </c>
      <c r="R4711" s="2">
        <v>27</v>
      </c>
      <c r="S4711" s="2" t="s">
        <v>31</v>
      </c>
      <c r="T4711" s="5">
        <f t="shared" si="511"/>
        <v>1484</v>
      </c>
      <c r="U4711" s="4">
        <f t="shared" si="512"/>
        <v>0.21999371596145789</v>
      </c>
      <c r="V4711" s="4">
        <f t="shared" si="513"/>
        <v>0.21999371596145789</v>
      </c>
      <c r="W4711">
        <f t="shared" si="514"/>
        <v>19</v>
      </c>
      <c r="X4711" t="str">
        <f t="shared" si="515"/>
        <v>Wednesday</v>
      </c>
      <c r="Y4711" s="5" t="str">
        <f t="shared" si="516"/>
        <v>Dec</v>
      </c>
      <c r="Z4711" s="5" t="str">
        <f t="shared" si="517"/>
        <v>3-5</v>
      </c>
    </row>
    <row r="4712" spans="1:26" x14ac:dyDescent="0.25">
      <c r="A4712" s="2" t="s">
        <v>4745</v>
      </c>
      <c r="B4712" s="2" t="s">
        <v>26</v>
      </c>
      <c r="C4712" s="1">
        <v>46001</v>
      </c>
      <c r="D4712" s="3">
        <v>0.85416666666666663</v>
      </c>
      <c r="E4712" s="2" t="s">
        <v>16</v>
      </c>
      <c r="F4712" s="2" t="s">
        <v>49</v>
      </c>
      <c r="G4712" s="2">
        <v>57185</v>
      </c>
      <c r="H4712" s="2">
        <v>9</v>
      </c>
      <c r="I4712" s="2">
        <v>254</v>
      </c>
      <c r="J4712" s="2">
        <v>19983</v>
      </c>
      <c r="K4712" s="2">
        <v>16493</v>
      </c>
      <c r="L4712" s="2">
        <v>481</v>
      </c>
      <c r="M4712" s="2">
        <v>67</v>
      </c>
      <c r="N4712" s="2">
        <v>46</v>
      </c>
      <c r="O4712" s="2">
        <v>100</v>
      </c>
      <c r="P4712" s="2">
        <v>116</v>
      </c>
      <c r="Q4712" s="2">
        <v>146</v>
      </c>
      <c r="R4712" s="2">
        <v>28</v>
      </c>
      <c r="S4712" s="2" t="s">
        <v>31</v>
      </c>
      <c r="T4712" s="5">
        <f t="shared" si="511"/>
        <v>694</v>
      </c>
      <c r="U4712" s="4">
        <f t="shared" si="512"/>
        <v>0.28841479408935911</v>
      </c>
      <c r="V4712" s="4">
        <f t="shared" si="513"/>
        <v>0.28841479408935911</v>
      </c>
      <c r="W4712">
        <f t="shared" si="514"/>
        <v>20</v>
      </c>
      <c r="X4712" t="str">
        <f t="shared" si="515"/>
        <v>Wednesday</v>
      </c>
      <c r="Y4712" s="5" t="str">
        <f t="shared" si="516"/>
        <v>Dec</v>
      </c>
      <c r="Z4712" s="5" t="str">
        <f t="shared" si="517"/>
        <v>6-10</v>
      </c>
    </row>
    <row r="4713" spans="1:26" x14ac:dyDescent="0.25">
      <c r="A4713" s="2" t="s">
        <v>4746</v>
      </c>
      <c r="B4713" s="2" t="s">
        <v>26</v>
      </c>
      <c r="C4713" s="1">
        <v>46001</v>
      </c>
      <c r="D4713" s="3">
        <v>0.88472222222222219</v>
      </c>
      <c r="E4713" s="2" t="s">
        <v>16</v>
      </c>
      <c r="F4713" s="2" t="s">
        <v>46</v>
      </c>
      <c r="G4713" s="2">
        <v>57255</v>
      </c>
      <c r="H4713" s="2">
        <v>8</v>
      </c>
      <c r="I4713" s="2">
        <v>163</v>
      </c>
      <c r="J4713" s="2">
        <v>15312</v>
      </c>
      <c r="K4713" s="2">
        <v>11589</v>
      </c>
      <c r="L4713" s="2">
        <v>330</v>
      </c>
      <c r="M4713" s="2">
        <v>27</v>
      </c>
      <c r="N4713" s="2">
        <v>26</v>
      </c>
      <c r="O4713" s="2">
        <v>57</v>
      </c>
      <c r="P4713" s="2">
        <v>31</v>
      </c>
      <c r="Q4713" s="2">
        <v>206</v>
      </c>
      <c r="R4713" s="2">
        <v>18</v>
      </c>
      <c r="S4713" s="2" t="s">
        <v>31</v>
      </c>
      <c r="T4713" s="5">
        <f t="shared" si="511"/>
        <v>440</v>
      </c>
      <c r="U4713" s="4">
        <f t="shared" si="512"/>
        <v>0.20241026984542834</v>
      </c>
      <c r="V4713" s="4">
        <f t="shared" si="513"/>
        <v>0.20241026984542834</v>
      </c>
      <c r="W4713">
        <f t="shared" si="514"/>
        <v>21</v>
      </c>
      <c r="X4713" t="str">
        <f t="shared" si="515"/>
        <v>Wednesday</v>
      </c>
      <c r="Y4713" s="5" t="str">
        <f t="shared" si="516"/>
        <v>Dec</v>
      </c>
      <c r="Z4713" s="5" t="str">
        <f t="shared" si="517"/>
        <v>6-10</v>
      </c>
    </row>
    <row r="4714" spans="1:26" x14ac:dyDescent="0.25">
      <c r="A4714" s="2" t="s">
        <v>4747</v>
      </c>
      <c r="B4714" s="2" t="s">
        <v>26</v>
      </c>
      <c r="C4714" s="1">
        <v>46001</v>
      </c>
      <c r="D4714" s="3">
        <v>0.89722222222222225</v>
      </c>
      <c r="E4714" s="2" t="s">
        <v>19</v>
      </c>
      <c r="F4714" s="2" t="s">
        <v>18</v>
      </c>
      <c r="G4714" s="2">
        <v>57188</v>
      </c>
      <c r="H4714" s="2">
        <v>11</v>
      </c>
      <c r="I4714" s="2">
        <v>182</v>
      </c>
      <c r="J4714" s="2">
        <v>23984</v>
      </c>
      <c r="K4714" s="2">
        <v>16680</v>
      </c>
      <c r="L4714" s="2">
        <v>950</v>
      </c>
      <c r="M4714" s="2">
        <v>89</v>
      </c>
      <c r="N4714" s="2">
        <v>108</v>
      </c>
      <c r="O4714" s="2">
        <v>509</v>
      </c>
      <c r="P4714" s="2">
        <v>67</v>
      </c>
      <c r="Q4714" s="2">
        <v>232</v>
      </c>
      <c r="R4714" s="2">
        <v>39</v>
      </c>
      <c r="S4714" s="2" t="s">
        <v>31</v>
      </c>
      <c r="T4714" s="5">
        <f t="shared" si="511"/>
        <v>1656</v>
      </c>
      <c r="U4714" s="4">
        <f t="shared" si="512"/>
        <v>0.2916695810309855</v>
      </c>
      <c r="V4714" s="4">
        <f t="shared" si="513"/>
        <v>0.2916695810309855</v>
      </c>
      <c r="W4714">
        <f t="shared" si="514"/>
        <v>21</v>
      </c>
      <c r="X4714" t="str">
        <f t="shared" si="515"/>
        <v>Wednesday</v>
      </c>
      <c r="Y4714" s="5" t="str">
        <f t="shared" si="516"/>
        <v>Dec</v>
      </c>
      <c r="Z4714" s="5" t="str">
        <f t="shared" si="517"/>
        <v>11+</v>
      </c>
    </row>
    <row r="4715" spans="1:26" x14ac:dyDescent="0.25">
      <c r="A4715" s="2" t="s">
        <v>4748</v>
      </c>
      <c r="B4715" s="2" t="s">
        <v>26</v>
      </c>
      <c r="C4715" s="1">
        <v>46001</v>
      </c>
      <c r="D4715" s="3">
        <v>0.90486111111111112</v>
      </c>
      <c r="E4715" s="2" t="s">
        <v>15</v>
      </c>
      <c r="F4715" s="2" t="s">
        <v>46</v>
      </c>
      <c r="G4715" s="2">
        <v>56978</v>
      </c>
      <c r="H4715" s="2">
        <v>5</v>
      </c>
      <c r="I4715" s="2">
        <v>145</v>
      </c>
      <c r="J4715" s="2">
        <v>24416</v>
      </c>
      <c r="K4715" s="2">
        <v>18131</v>
      </c>
      <c r="L4715" s="2">
        <v>660</v>
      </c>
      <c r="M4715" s="2">
        <v>68</v>
      </c>
      <c r="N4715" s="2">
        <v>101</v>
      </c>
      <c r="O4715" s="2">
        <v>79</v>
      </c>
      <c r="P4715" s="2">
        <v>89</v>
      </c>
      <c r="Q4715" s="2">
        <v>443</v>
      </c>
      <c r="R4715" s="2">
        <v>100</v>
      </c>
      <c r="S4715" s="2" t="s">
        <v>31</v>
      </c>
      <c r="T4715" s="5">
        <f t="shared" si="511"/>
        <v>908</v>
      </c>
      <c r="U4715" s="4">
        <f t="shared" si="512"/>
        <v>0.31821053740040017</v>
      </c>
      <c r="V4715" s="4">
        <f t="shared" si="513"/>
        <v>0.31821053740040017</v>
      </c>
      <c r="W4715">
        <f t="shared" si="514"/>
        <v>21</v>
      </c>
      <c r="X4715" t="str">
        <f t="shared" si="515"/>
        <v>Wednesday</v>
      </c>
      <c r="Y4715" s="5" t="str">
        <f t="shared" si="516"/>
        <v>Dec</v>
      </c>
      <c r="Z4715" s="5" t="str">
        <f t="shared" si="517"/>
        <v>3-5</v>
      </c>
    </row>
    <row r="4716" spans="1:26" x14ac:dyDescent="0.25">
      <c r="A4716" s="2" t="s">
        <v>4749</v>
      </c>
      <c r="B4716" s="2" t="s">
        <v>26</v>
      </c>
      <c r="C4716" s="1">
        <v>46001</v>
      </c>
      <c r="D4716" s="3">
        <v>0.93333333333333335</v>
      </c>
      <c r="E4716" s="2" t="s">
        <v>19</v>
      </c>
      <c r="F4716" s="2" t="s">
        <v>46</v>
      </c>
      <c r="G4716" s="2">
        <v>57161</v>
      </c>
      <c r="H4716" s="2">
        <v>8</v>
      </c>
      <c r="I4716" s="2">
        <v>667</v>
      </c>
      <c r="J4716" s="2">
        <v>30281</v>
      </c>
      <c r="K4716" s="2">
        <v>22083</v>
      </c>
      <c r="L4716" s="2">
        <v>928</v>
      </c>
      <c r="M4716" s="2">
        <v>118</v>
      </c>
      <c r="N4716" s="2">
        <v>157</v>
      </c>
      <c r="O4716" s="2">
        <v>558</v>
      </c>
      <c r="P4716" s="2">
        <v>130</v>
      </c>
      <c r="Q4716" s="2">
        <v>479</v>
      </c>
      <c r="R4716" s="2">
        <v>67</v>
      </c>
      <c r="S4716" s="2" t="s">
        <v>31</v>
      </c>
      <c r="T4716" s="5">
        <f t="shared" si="511"/>
        <v>1761</v>
      </c>
      <c r="U4716" s="4">
        <f t="shared" si="512"/>
        <v>0.38632984027571249</v>
      </c>
      <c r="V4716" s="4">
        <f t="shared" si="513"/>
        <v>0.38632984027571249</v>
      </c>
      <c r="W4716">
        <f t="shared" si="514"/>
        <v>22</v>
      </c>
      <c r="X4716" t="str">
        <f t="shared" si="515"/>
        <v>Wednesday</v>
      </c>
      <c r="Y4716" s="5" t="str">
        <f t="shared" si="516"/>
        <v>Dec</v>
      </c>
      <c r="Z4716" s="5" t="str">
        <f t="shared" si="517"/>
        <v>6-10</v>
      </c>
    </row>
    <row r="4717" spans="1:26" x14ac:dyDescent="0.25">
      <c r="A4717" s="2" t="s">
        <v>4750</v>
      </c>
      <c r="B4717" s="2" t="s">
        <v>26</v>
      </c>
      <c r="C4717" s="1">
        <v>46001</v>
      </c>
      <c r="D4717" s="3">
        <v>0.94027777777777777</v>
      </c>
      <c r="E4717" s="2" t="s">
        <v>19</v>
      </c>
      <c r="F4717" s="2" t="s">
        <v>18</v>
      </c>
      <c r="G4717" s="2">
        <v>57242</v>
      </c>
      <c r="H4717" s="2">
        <v>14</v>
      </c>
      <c r="I4717" s="2">
        <v>303</v>
      </c>
      <c r="J4717" s="2">
        <v>13205</v>
      </c>
      <c r="K4717" s="2">
        <v>9446</v>
      </c>
      <c r="L4717" s="2">
        <v>626</v>
      </c>
      <c r="M4717" s="2">
        <v>63</v>
      </c>
      <c r="N4717" s="2">
        <v>107</v>
      </c>
      <c r="O4717" s="2">
        <v>369</v>
      </c>
      <c r="P4717" s="2">
        <v>44</v>
      </c>
      <c r="Q4717" s="2">
        <v>123</v>
      </c>
      <c r="R4717" s="2">
        <v>19</v>
      </c>
      <c r="S4717" s="2" t="s">
        <v>31</v>
      </c>
      <c r="T4717" s="5">
        <f t="shared" si="511"/>
        <v>1165</v>
      </c>
      <c r="U4717" s="4">
        <f t="shared" si="512"/>
        <v>0.16501869256839383</v>
      </c>
      <c r="V4717" s="4">
        <f t="shared" si="513"/>
        <v>0.16501869256839383</v>
      </c>
      <c r="W4717">
        <f t="shared" si="514"/>
        <v>22</v>
      </c>
      <c r="X4717" t="str">
        <f t="shared" si="515"/>
        <v>Wednesday</v>
      </c>
      <c r="Y4717" s="5" t="str">
        <f t="shared" si="516"/>
        <v>Dec</v>
      </c>
      <c r="Z4717" s="5" t="str">
        <f t="shared" si="517"/>
        <v>11+</v>
      </c>
    </row>
    <row r="4718" spans="1:26" x14ac:dyDescent="0.25">
      <c r="A4718" s="2" t="s">
        <v>4751</v>
      </c>
      <c r="B4718" s="2" t="s">
        <v>26</v>
      </c>
      <c r="C4718" s="1">
        <v>46002</v>
      </c>
      <c r="D4718" s="3">
        <v>0.33958333333333335</v>
      </c>
      <c r="E4718" s="2" t="s">
        <v>15</v>
      </c>
      <c r="F4718" s="2" t="s">
        <v>30</v>
      </c>
      <c r="G4718" s="2">
        <v>57161</v>
      </c>
      <c r="H4718" s="2">
        <v>11</v>
      </c>
      <c r="I4718" s="2">
        <v>95</v>
      </c>
      <c r="J4718" s="2">
        <v>39513</v>
      </c>
      <c r="K4718" s="2">
        <v>33353</v>
      </c>
      <c r="L4718" s="2">
        <v>1254</v>
      </c>
      <c r="M4718" s="2">
        <v>135</v>
      </c>
      <c r="N4718" s="2">
        <v>246</v>
      </c>
      <c r="O4718" s="2">
        <v>121</v>
      </c>
      <c r="P4718" s="2">
        <v>182</v>
      </c>
      <c r="Q4718" s="2">
        <v>1138</v>
      </c>
      <c r="R4718" s="2">
        <v>103</v>
      </c>
      <c r="S4718" s="2" t="s">
        <v>31</v>
      </c>
      <c r="T4718" s="5">
        <f t="shared" si="511"/>
        <v>1756</v>
      </c>
      <c r="U4718" s="4">
        <f t="shared" si="512"/>
        <v>0.5834922412134147</v>
      </c>
      <c r="V4718" s="4">
        <f t="shared" si="513"/>
        <v>0.5834922412134147</v>
      </c>
      <c r="W4718">
        <f t="shared" si="514"/>
        <v>8</v>
      </c>
      <c r="X4718" t="str">
        <f t="shared" si="515"/>
        <v>Thursday</v>
      </c>
      <c r="Y4718" s="5" t="str">
        <f t="shared" si="516"/>
        <v>Dec</v>
      </c>
      <c r="Z4718" s="5" t="str">
        <f t="shared" si="517"/>
        <v>11+</v>
      </c>
    </row>
    <row r="4719" spans="1:26" x14ac:dyDescent="0.25">
      <c r="A4719" s="2" t="s">
        <v>4752</v>
      </c>
      <c r="B4719" s="2" t="s">
        <v>26</v>
      </c>
      <c r="C4719" s="1">
        <v>46002</v>
      </c>
      <c r="D4719" s="3">
        <v>0.37708333333333333</v>
      </c>
      <c r="E4719" s="2" t="s">
        <v>17</v>
      </c>
      <c r="F4719" s="2" t="s">
        <v>30</v>
      </c>
      <c r="G4719" s="2">
        <v>57158</v>
      </c>
      <c r="H4719" s="2">
        <v>9</v>
      </c>
      <c r="I4719" s="2">
        <v>51</v>
      </c>
      <c r="J4719" s="2">
        <v>7641</v>
      </c>
      <c r="K4719" s="2">
        <v>6192</v>
      </c>
      <c r="L4719" s="2">
        <v>118</v>
      </c>
      <c r="M4719" s="2">
        <v>17</v>
      </c>
      <c r="N4719" s="2">
        <v>12</v>
      </c>
      <c r="O4719" s="2">
        <v>0</v>
      </c>
      <c r="P4719" s="2">
        <v>92</v>
      </c>
      <c r="Q4719" s="2">
        <v>45</v>
      </c>
      <c r="R4719" s="2">
        <v>3</v>
      </c>
      <c r="S4719" s="2" t="s">
        <v>31</v>
      </c>
      <c r="T4719" s="5">
        <f t="shared" si="511"/>
        <v>147</v>
      </c>
      <c r="U4719" s="4">
        <f t="shared" si="512"/>
        <v>0.10833129220756499</v>
      </c>
      <c r="V4719" s="4">
        <f t="shared" si="513"/>
        <v>0.10833129220756499</v>
      </c>
      <c r="W4719">
        <f t="shared" si="514"/>
        <v>9</v>
      </c>
      <c r="X4719" t="str">
        <f t="shared" si="515"/>
        <v>Thursday</v>
      </c>
      <c r="Y4719" s="5" t="str">
        <f t="shared" si="516"/>
        <v>Dec</v>
      </c>
      <c r="Z4719" s="5" t="str">
        <f t="shared" si="517"/>
        <v>6-10</v>
      </c>
    </row>
    <row r="4720" spans="1:26" x14ac:dyDescent="0.25">
      <c r="A4720" s="2" t="s">
        <v>4753</v>
      </c>
      <c r="B4720" s="2" t="s">
        <v>26</v>
      </c>
      <c r="C4720" s="1">
        <v>46002</v>
      </c>
      <c r="D4720" s="3">
        <v>0.39791666666666664</v>
      </c>
      <c r="E4720" s="2" t="s">
        <v>19</v>
      </c>
      <c r="F4720" s="2" t="s">
        <v>44</v>
      </c>
      <c r="G4720" s="2">
        <v>57284</v>
      </c>
      <c r="H4720" s="2">
        <v>10</v>
      </c>
      <c r="I4720" s="2">
        <v>291</v>
      </c>
      <c r="J4720" s="2">
        <v>6716</v>
      </c>
      <c r="K4720" s="2">
        <v>5889</v>
      </c>
      <c r="L4720" s="2">
        <v>224</v>
      </c>
      <c r="M4720" s="2">
        <v>27</v>
      </c>
      <c r="N4720" s="2">
        <v>22</v>
      </c>
      <c r="O4720" s="2">
        <v>137</v>
      </c>
      <c r="P4720" s="2">
        <v>21</v>
      </c>
      <c r="Q4720" s="2">
        <v>122</v>
      </c>
      <c r="R4720" s="2">
        <v>8</v>
      </c>
      <c r="S4720" s="2" t="s">
        <v>31</v>
      </c>
      <c r="T4720" s="5">
        <f t="shared" si="511"/>
        <v>410</v>
      </c>
      <c r="U4720" s="4">
        <f t="shared" si="512"/>
        <v>0.10280357516933175</v>
      </c>
      <c r="V4720" s="4">
        <f t="shared" si="513"/>
        <v>0.10280357516933175</v>
      </c>
      <c r="W4720">
        <f t="shared" si="514"/>
        <v>9</v>
      </c>
      <c r="X4720" t="str">
        <f t="shared" si="515"/>
        <v>Thursday</v>
      </c>
      <c r="Y4720" s="5" t="str">
        <f t="shared" si="516"/>
        <v>Dec</v>
      </c>
      <c r="Z4720" s="5" t="str">
        <f t="shared" si="517"/>
        <v>6-10</v>
      </c>
    </row>
    <row r="4721" spans="1:26" x14ac:dyDescent="0.25">
      <c r="A4721" s="2" t="s">
        <v>4754</v>
      </c>
      <c r="B4721" s="2" t="s">
        <v>26</v>
      </c>
      <c r="C4721" s="1">
        <v>46002</v>
      </c>
      <c r="D4721" s="3">
        <v>0.48402777777777778</v>
      </c>
      <c r="E4721" s="2" t="s">
        <v>16</v>
      </c>
      <c r="F4721" s="2" t="s">
        <v>49</v>
      </c>
      <c r="G4721" s="2">
        <v>57277</v>
      </c>
      <c r="H4721" s="2">
        <v>6</v>
      </c>
      <c r="I4721" s="2">
        <v>353</v>
      </c>
      <c r="J4721" s="2">
        <v>19513</v>
      </c>
      <c r="K4721" s="2">
        <v>13757</v>
      </c>
      <c r="L4721" s="2">
        <v>536</v>
      </c>
      <c r="M4721" s="2">
        <v>38</v>
      </c>
      <c r="N4721" s="2">
        <v>31</v>
      </c>
      <c r="O4721" s="2">
        <v>50</v>
      </c>
      <c r="P4721" s="2">
        <v>85</v>
      </c>
      <c r="Q4721" s="2">
        <v>336</v>
      </c>
      <c r="R4721" s="2">
        <v>21</v>
      </c>
      <c r="S4721" s="2" t="s">
        <v>31</v>
      </c>
      <c r="T4721" s="5">
        <f t="shared" si="511"/>
        <v>655</v>
      </c>
      <c r="U4721" s="4">
        <f t="shared" si="512"/>
        <v>0.24018366883740419</v>
      </c>
      <c r="V4721" s="4">
        <f t="shared" si="513"/>
        <v>0.24018366883740419</v>
      </c>
      <c r="W4721">
        <f t="shared" si="514"/>
        <v>11</v>
      </c>
      <c r="X4721" t="str">
        <f t="shared" si="515"/>
        <v>Thursday</v>
      </c>
      <c r="Y4721" s="5" t="str">
        <f t="shared" si="516"/>
        <v>Dec</v>
      </c>
      <c r="Z4721" s="5" t="str">
        <f t="shared" si="517"/>
        <v>6-10</v>
      </c>
    </row>
    <row r="4722" spans="1:26" x14ac:dyDescent="0.25">
      <c r="A4722" s="2" t="s">
        <v>4755</v>
      </c>
      <c r="B4722" s="2" t="s">
        <v>26</v>
      </c>
      <c r="C4722" s="1">
        <v>46002</v>
      </c>
      <c r="D4722" s="3">
        <v>0.52708333333333335</v>
      </c>
      <c r="E4722" s="2" t="s">
        <v>15</v>
      </c>
      <c r="F4722" s="2" t="s">
        <v>44</v>
      </c>
      <c r="G4722" s="2">
        <v>57299</v>
      </c>
      <c r="H4722" s="2">
        <v>9</v>
      </c>
      <c r="I4722" s="2">
        <v>119</v>
      </c>
      <c r="J4722" s="2">
        <v>32093</v>
      </c>
      <c r="K4722" s="2">
        <v>29648</v>
      </c>
      <c r="L4722" s="2">
        <v>809</v>
      </c>
      <c r="M4722" s="2">
        <v>79</v>
      </c>
      <c r="N4722" s="2">
        <v>143</v>
      </c>
      <c r="O4722" s="2">
        <v>95</v>
      </c>
      <c r="P4722" s="2">
        <v>193</v>
      </c>
      <c r="Q4722" s="2">
        <v>1163</v>
      </c>
      <c r="R4722" s="2">
        <v>165</v>
      </c>
      <c r="S4722" s="2" t="s">
        <v>31</v>
      </c>
      <c r="T4722" s="5">
        <f t="shared" si="511"/>
        <v>1126</v>
      </c>
      <c r="U4722" s="4">
        <f t="shared" si="512"/>
        <v>0.5174261330913279</v>
      </c>
      <c r="V4722" s="4">
        <f t="shared" si="513"/>
        <v>0.5174261330913279</v>
      </c>
      <c r="W4722">
        <f t="shared" si="514"/>
        <v>12</v>
      </c>
      <c r="X4722" t="str">
        <f t="shared" si="515"/>
        <v>Thursday</v>
      </c>
      <c r="Y4722" s="5" t="str">
        <f t="shared" si="516"/>
        <v>Dec</v>
      </c>
      <c r="Z4722" s="5" t="str">
        <f t="shared" si="517"/>
        <v>6-10</v>
      </c>
    </row>
    <row r="4723" spans="1:26" x14ac:dyDescent="0.25">
      <c r="A4723" s="2" t="s">
        <v>4756</v>
      </c>
      <c r="B4723" s="2" t="s">
        <v>26</v>
      </c>
      <c r="C4723" s="1">
        <v>46002</v>
      </c>
      <c r="D4723" s="3">
        <v>0.5805555555555556</v>
      </c>
      <c r="E4723" s="2" t="s">
        <v>15</v>
      </c>
      <c r="F4723" s="2" t="s">
        <v>36</v>
      </c>
      <c r="G4723" s="2">
        <v>57069</v>
      </c>
      <c r="H4723" s="2">
        <v>8</v>
      </c>
      <c r="I4723" s="2">
        <v>117</v>
      </c>
      <c r="J4723" s="2">
        <v>48502</v>
      </c>
      <c r="K4723" s="2">
        <v>33584</v>
      </c>
      <c r="L4723" s="2">
        <v>958</v>
      </c>
      <c r="M4723" s="2">
        <v>86</v>
      </c>
      <c r="N4723" s="2">
        <v>203</v>
      </c>
      <c r="O4723" s="2">
        <v>135</v>
      </c>
      <c r="P4723" s="2">
        <v>257</v>
      </c>
      <c r="Q4723" s="2">
        <v>974</v>
      </c>
      <c r="R4723" s="2">
        <v>103</v>
      </c>
      <c r="S4723" s="2" t="s">
        <v>31</v>
      </c>
      <c r="T4723" s="5">
        <f t="shared" si="511"/>
        <v>1382</v>
      </c>
      <c r="U4723" s="4">
        <f t="shared" si="512"/>
        <v>0.58848061118996298</v>
      </c>
      <c r="V4723" s="4">
        <f t="shared" si="513"/>
        <v>0.58848061118996298</v>
      </c>
      <c r="W4723">
        <f t="shared" si="514"/>
        <v>13</v>
      </c>
      <c r="X4723" t="str">
        <f t="shared" si="515"/>
        <v>Thursday</v>
      </c>
      <c r="Y4723" s="5" t="str">
        <f t="shared" si="516"/>
        <v>Dec</v>
      </c>
      <c r="Z4723" s="5" t="str">
        <f t="shared" si="517"/>
        <v>6-10</v>
      </c>
    </row>
    <row r="4724" spans="1:26" x14ac:dyDescent="0.25">
      <c r="A4724" s="2" t="s">
        <v>4757</v>
      </c>
      <c r="B4724" s="2" t="s">
        <v>26</v>
      </c>
      <c r="C4724" s="1">
        <v>46002</v>
      </c>
      <c r="D4724" s="3">
        <v>0.71250000000000002</v>
      </c>
      <c r="E4724" s="2" t="s">
        <v>15</v>
      </c>
      <c r="F4724" s="2" t="s">
        <v>46</v>
      </c>
      <c r="G4724" s="2">
        <v>57144</v>
      </c>
      <c r="H4724" s="2">
        <v>9</v>
      </c>
      <c r="I4724" s="2">
        <v>65</v>
      </c>
      <c r="J4724" s="2">
        <v>44215</v>
      </c>
      <c r="K4724" s="2">
        <v>33744</v>
      </c>
      <c r="L4724" s="2">
        <v>1321</v>
      </c>
      <c r="M4724" s="2">
        <v>122</v>
      </c>
      <c r="N4724" s="2">
        <v>182</v>
      </c>
      <c r="O4724" s="2">
        <v>104</v>
      </c>
      <c r="P4724" s="2">
        <v>78</v>
      </c>
      <c r="Q4724" s="2">
        <v>1316</v>
      </c>
      <c r="R4724" s="2">
        <v>172</v>
      </c>
      <c r="S4724" s="2" t="s">
        <v>31</v>
      </c>
      <c r="T4724" s="5">
        <f t="shared" si="511"/>
        <v>1729</v>
      </c>
      <c r="U4724" s="4">
        <f t="shared" si="512"/>
        <v>0.59050818983620323</v>
      </c>
      <c r="V4724" s="4">
        <f t="shared" si="513"/>
        <v>0.59050818983620323</v>
      </c>
      <c r="W4724">
        <f t="shared" si="514"/>
        <v>17</v>
      </c>
      <c r="X4724" t="str">
        <f t="shared" si="515"/>
        <v>Thursday</v>
      </c>
      <c r="Y4724" s="5" t="str">
        <f t="shared" si="516"/>
        <v>Dec</v>
      </c>
      <c r="Z4724" s="5" t="str">
        <f t="shared" si="517"/>
        <v>6-10</v>
      </c>
    </row>
    <row r="4725" spans="1:26" x14ac:dyDescent="0.25">
      <c r="A4725" s="2" t="s">
        <v>4758</v>
      </c>
      <c r="B4725" s="2" t="s">
        <v>26</v>
      </c>
      <c r="C4725" s="1">
        <v>46002</v>
      </c>
      <c r="D4725" s="3">
        <v>0.71527777777777779</v>
      </c>
      <c r="E4725" s="2" t="s">
        <v>16</v>
      </c>
      <c r="F4725" s="2" t="s">
        <v>27</v>
      </c>
      <c r="G4725" s="2">
        <v>57024</v>
      </c>
      <c r="H4725" s="2">
        <v>9</v>
      </c>
      <c r="I4725" s="2">
        <v>77</v>
      </c>
      <c r="J4725" s="2">
        <v>17410</v>
      </c>
      <c r="K4725" s="2">
        <v>12009</v>
      </c>
      <c r="L4725" s="2">
        <v>466</v>
      </c>
      <c r="M4725" s="2">
        <v>32</v>
      </c>
      <c r="N4725" s="2">
        <v>22</v>
      </c>
      <c r="O4725" s="2">
        <v>54</v>
      </c>
      <c r="P4725" s="2">
        <v>63</v>
      </c>
      <c r="Q4725" s="2">
        <v>112</v>
      </c>
      <c r="R4725" s="2">
        <v>25</v>
      </c>
      <c r="S4725" s="2" t="s">
        <v>31</v>
      </c>
      <c r="T4725" s="5">
        <f t="shared" si="511"/>
        <v>574</v>
      </c>
      <c r="U4725" s="4">
        <f t="shared" si="512"/>
        <v>0.21059553872053871</v>
      </c>
      <c r="V4725" s="4">
        <f t="shared" si="513"/>
        <v>0.21059553872053871</v>
      </c>
      <c r="W4725">
        <f t="shared" si="514"/>
        <v>17</v>
      </c>
      <c r="X4725" t="str">
        <f t="shared" si="515"/>
        <v>Thursday</v>
      </c>
      <c r="Y4725" s="5" t="str">
        <f t="shared" si="516"/>
        <v>Dec</v>
      </c>
      <c r="Z4725" s="5" t="str">
        <f t="shared" si="517"/>
        <v>6-10</v>
      </c>
    </row>
    <row r="4726" spans="1:26" x14ac:dyDescent="0.25">
      <c r="A4726" s="2" t="s">
        <v>4759</v>
      </c>
      <c r="B4726" s="2" t="s">
        <v>26</v>
      </c>
      <c r="C4726" s="1">
        <v>46002</v>
      </c>
      <c r="D4726" s="3">
        <v>0.74930555555555556</v>
      </c>
      <c r="E4726" s="2" t="s">
        <v>15</v>
      </c>
      <c r="F4726" s="2" t="s">
        <v>46</v>
      </c>
      <c r="G4726" s="2">
        <v>56844</v>
      </c>
      <c r="H4726" s="2">
        <v>14</v>
      </c>
      <c r="I4726" s="2">
        <v>82</v>
      </c>
      <c r="J4726" s="2">
        <v>74975</v>
      </c>
      <c r="K4726" s="2">
        <v>60101</v>
      </c>
      <c r="L4726" s="2">
        <v>2206</v>
      </c>
      <c r="M4726" s="2">
        <v>243</v>
      </c>
      <c r="N4726" s="2">
        <v>365</v>
      </c>
      <c r="O4726" s="2">
        <v>375</v>
      </c>
      <c r="P4726" s="2">
        <v>413</v>
      </c>
      <c r="Q4726" s="2">
        <v>1127</v>
      </c>
      <c r="R4726" s="2">
        <v>294</v>
      </c>
      <c r="S4726" s="2" t="s">
        <v>31</v>
      </c>
      <c r="T4726" s="5">
        <f t="shared" si="511"/>
        <v>3189</v>
      </c>
      <c r="U4726" s="4">
        <f t="shared" si="512"/>
        <v>1.0572971641686018</v>
      </c>
      <c r="V4726" s="4">
        <f t="shared" si="513"/>
        <v>1.0572971641686018</v>
      </c>
      <c r="W4726">
        <f t="shared" si="514"/>
        <v>17</v>
      </c>
      <c r="X4726" t="str">
        <f t="shared" si="515"/>
        <v>Thursday</v>
      </c>
      <c r="Y4726" s="5" t="str">
        <f t="shared" si="516"/>
        <v>Dec</v>
      </c>
      <c r="Z4726" s="5" t="str">
        <f t="shared" si="517"/>
        <v>11+</v>
      </c>
    </row>
    <row r="4727" spans="1:26" x14ac:dyDescent="0.25">
      <c r="A4727" s="2" t="s">
        <v>4760</v>
      </c>
      <c r="B4727" s="2" t="s">
        <v>26</v>
      </c>
      <c r="C4727" s="1">
        <v>46002</v>
      </c>
      <c r="D4727" s="3">
        <v>0.80347222222222225</v>
      </c>
      <c r="E4727" s="2" t="s">
        <v>19</v>
      </c>
      <c r="F4727" s="2" t="s">
        <v>44</v>
      </c>
      <c r="G4727" s="2">
        <v>57166</v>
      </c>
      <c r="H4727" s="2">
        <v>6</v>
      </c>
      <c r="I4727" s="2">
        <v>345</v>
      </c>
      <c r="J4727" s="2">
        <v>21119</v>
      </c>
      <c r="K4727" s="2">
        <v>14595</v>
      </c>
      <c r="L4727" s="2">
        <v>894</v>
      </c>
      <c r="M4727" s="2">
        <v>96</v>
      </c>
      <c r="N4727" s="2">
        <v>107</v>
      </c>
      <c r="O4727" s="2">
        <v>363</v>
      </c>
      <c r="P4727" s="2">
        <v>105</v>
      </c>
      <c r="Q4727" s="2">
        <v>302</v>
      </c>
      <c r="R4727" s="2">
        <v>16</v>
      </c>
      <c r="S4727" s="2" t="s">
        <v>31</v>
      </c>
      <c r="T4727" s="5">
        <f t="shared" si="511"/>
        <v>1460</v>
      </c>
      <c r="U4727" s="4">
        <f t="shared" si="512"/>
        <v>0.25530909981457511</v>
      </c>
      <c r="V4727" s="4">
        <f t="shared" si="513"/>
        <v>0.25530909981457511</v>
      </c>
      <c r="W4727">
        <f t="shared" si="514"/>
        <v>19</v>
      </c>
      <c r="X4727" t="str">
        <f t="shared" si="515"/>
        <v>Thursday</v>
      </c>
      <c r="Y4727" s="5" t="str">
        <f t="shared" si="516"/>
        <v>Dec</v>
      </c>
      <c r="Z4727" s="5" t="str">
        <f t="shared" si="517"/>
        <v>6-10</v>
      </c>
    </row>
    <row r="4728" spans="1:26" x14ac:dyDescent="0.25">
      <c r="A4728" s="2" t="s">
        <v>4761</v>
      </c>
      <c r="B4728" s="2" t="s">
        <v>26</v>
      </c>
      <c r="C4728" s="1">
        <v>46002</v>
      </c>
      <c r="D4728" s="3">
        <v>0.86388888888888893</v>
      </c>
      <c r="E4728" s="2" t="s">
        <v>15</v>
      </c>
      <c r="F4728" s="2" t="s">
        <v>49</v>
      </c>
      <c r="G4728" s="2">
        <v>57159</v>
      </c>
      <c r="H4728" s="2">
        <v>8</v>
      </c>
      <c r="I4728" s="2">
        <v>87</v>
      </c>
      <c r="J4728" s="2">
        <v>50355</v>
      </c>
      <c r="K4728" s="2">
        <v>40726</v>
      </c>
      <c r="L4728" s="2">
        <v>1360</v>
      </c>
      <c r="M4728" s="2">
        <v>130</v>
      </c>
      <c r="N4728" s="2">
        <v>175</v>
      </c>
      <c r="O4728" s="2">
        <v>154</v>
      </c>
      <c r="P4728" s="2">
        <v>146</v>
      </c>
      <c r="Q4728" s="2">
        <v>496</v>
      </c>
      <c r="R4728" s="2">
        <v>242</v>
      </c>
      <c r="S4728" s="2" t="s">
        <v>31</v>
      </c>
      <c r="T4728" s="5">
        <f t="shared" si="511"/>
        <v>1819</v>
      </c>
      <c r="U4728" s="4">
        <f t="shared" si="512"/>
        <v>0.71250371769974985</v>
      </c>
      <c r="V4728" s="4">
        <f t="shared" si="513"/>
        <v>0.71250371769974985</v>
      </c>
      <c r="W4728">
        <f t="shared" si="514"/>
        <v>20</v>
      </c>
      <c r="X4728" t="str">
        <f t="shared" si="515"/>
        <v>Thursday</v>
      </c>
      <c r="Y4728" s="5" t="str">
        <f t="shared" si="516"/>
        <v>Dec</v>
      </c>
      <c r="Z4728" s="5" t="str">
        <f t="shared" si="517"/>
        <v>6-10</v>
      </c>
    </row>
    <row r="4729" spans="1:26" x14ac:dyDescent="0.25">
      <c r="A4729" s="2" t="s">
        <v>4762</v>
      </c>
      <c r="B4729" s="2" t="s">
        <v>26</v>
      </c>
      <c r="C4729" s="1">
        <v>46002</v>
      </c>
      <c r="D4729" s="3">
        <v>0.93541666666666667</v>
      </c>
      <c r="E4729" s="2" t="s">
        <v>15</v>
      </c>
      <c r="F4729" s="2" t="s">
        <v>27</v>
      </c>
      <c r="G4729" s="2">
        <v>57141</v>
      </c>
      <c r="H4729" s="2">
        <v>2</v>
      </c>
      <c r="I4729" s="2">
        <v>67</v>
      </c>
      <c r="J4729" s="2">
        <v>15036</v>
      </c>
      <c r="K4729" s="2">
        <v>11932</v>
      </c>
      <c r="L4729" s="2">
        <v>351</v>
      </c>
      <c r="M4729" s="2">
        <v>36</v>
      </c>
      <c r="N4729" s="2">
        <v>81</v>
      </c>
      <c r="O4729" s="2">
        <v>47</v>
      </c>
      <c r="P4729" s="2">
        <v>26</v>
      </c>
      <c r="Q4729" s="2">
        <v>461</v>
      </c>
      <c r="R4729" s="2">
        <v>56</v>
      </c>
      <c r="S4729" s="2" t="s">
        <v>31</v>
      </c>
      <c r="T4729" s="5">
        <f t="shared" si="511"/>
        <v>515</v>
      </c>
      <c r="U4729" s="4">
        <f t="shared" si="512"/>
        <v>0.20881678654556274</v>
      </c>
      <c r="V4729" s="4">
        <f t="shared" si="513"/>
        <v>0.20881678654556274</v>
      </c>
      <c r="W4729">
        <f t="shared" si="514"/>
        <v>22</v>
      </c>
      <c r="X4729" t="str">
        <f t="shared" si="515"/>
        <v>Thursday</v>
      </c>
      <c r="Y4729" s="5" t="str">
        <f t="shared" si="516"/>
        <v>Dec</v>
      </c>
      <c r="Z4729" s="5" t="str">
        <f t="shared" si="517"/>
        <v>0-2</v>
      </c>
    </row>
    <row r="4730" spans="1:26" x14ac:dyDescent="0.25">
      <c r="A4730" s="2" t="s">
        <v>4763</v>
      </c>
      <c r="B4730" s="2" t="s">
        <v>26</v>
      </c>
      <c r="C4730" s="1">
        <v>46003</v>
      </c>
      <c r="D4730" s="3">
        <v>0.15208333333333332</v>
      </c>
      <c r="E4730" s="2" t="s">
        <v>17</v>
      </c>
      <c r="F4730" s="2" t="s">
        <v>38</v>
      </c>
      <c r="G4730" s="2">
        <v>57216</v>
      </c>
      <c r="H4730" s="2">
        <v>8</v>
      </c>
      <c r="I4730" s="2">
        <v>31</v>
      </c>
      <c r="J4730" s="2">
        <v>6652</v>
      </c>
      <c r="K4730" s="2">
        <v>5934</v>
      </c>
      <c r="L4730" s="2">
        <v>97</v>
      </c>
      <c r="M4730" s="2">
        <v>16</v>
      </c>
      <c r="N4730" s="2">
        <v>17</v>
      </c>
      <c r="O4730" s="2">
        <v>0</v>
      </c>
      <c r="P4730" s="2">
        <v>141</v>
      </c>
      <c r="Q4730" s="2">
        <v>74</v>
      </c>
      <c r="R4730" s="2">
        <v>2</v>
      </c>
      <c r="S4730" s="2" t="s">
        <v>31</v>
      </c>
      <c r="T4730" s="5">
        <f t="shared" si="511"/>
        <v>130</v>
      </c>
      <c r="U4730" s="4">
        <f t="shared" si="512"/>
        <v>0.10371224832214765</v>
      </c>
      <c r="V4730" s="4">
        <f t="shared" si="513"/>
        <v>0.10371224832214765</v>
      </c>
      <c r="W4730">
        <f t="shared" si="514"/>
        <v>3</v>
      </c>
      <c r="X4730" t="str">
        <f t="shared" si="515"/>
        <v>Friday</v>
      </c>
      <c r="Y4730" s="5" t="str">
        <f t="shared" si="516"/>
        <v>Dec</v>
      </c>
      <c r="Z4730" s="5" t="str">
        <f t="shared" si="517"/>
        <v>6-10</v>
      </c>
    </row>
    <row r="4731" spans="1:26" x14ac:dyDescent="0.25">
      <c r="A4731" s="2" t="s">
        <v>4764</v>
      </c>
      <c r="B4731" s="2" t="s">
        <v>26</v>
      </c>
      <c r="C4731" s="1">
        <v>46003</v>
      </c>
      <c r="D4731" s="3">
        <v>0.54861111111111116</v>
      </c>
      <c r="E4731" s="2" t="s">
        <v>15</v>
      </c>
      <c r="F4731" s="2" t="s">
        <v>38</v>
      </c>
      <c r="G4731" s="2">
        <v>57143</v>
      </c>
      <c r="H4731" s="2">
        <v>8</v>
      </c>
      <c r="I4731" s="2">
        <v>179</v>
      </c>
      <c r="J4731" s="2">
        <v>19617</v>
      </c>
      <c r="K4731" s="2">
        <v>16369</v>
      </c>
      <c r="L4731" s="2">
        <v>631</v>
      </c>
      <c r="M4731" s="2">
        <v>59</v>
      </c>
      <c r="N4731" s="2">
        <v>118</v>
      </c>
      <c r="O4731" s="2">
        <v>99</v>
      </c>
      <c r="P4731" s="2">
        <v>132</v>
      </c>
      <c r="Q4731" s="2">
        <v>273</v>
      </c>
      <c r="R4731" s="2">
        <v>89</v>
      </c>
      <c r="S4731" s="2" t="s">
        <v>31</v>
      </c>
      <c r="T4731" s="5">
        <f t="shared" si="511"/>
        <v>907</v>
      </c>
      <c r="U4731" s="4">
        <f t="shared" si="512"/>
        <v>0.28645678385804035</v>
      </c>
      <c r="V4731" s="4">
        <f t="shared" si="513"/>
        <v>0.28645678385804035</v>
      </c>
      <c r="W4731">
        <f t="shared" si="514"/>
        <v>13</v>
      </c>
      <c r="X4731" t="str">
        <f t="shared" si="515"/>
        <v>Friday</v>
      </c>
      <c r="Y4731" s="5" t="str">
        <f t="shared" si="516"/>
        <v>Dec</v>
      </c>
      <c r="Z4731" s="5" t="str">
        <f t="shared" si="517"/>
        <v>6-10</v>
      </c>
    </row>
    <row r="4732" spans="1:26" x14ac:dyDescent="0.25">
      <c r="A4732" s="2" t="s">
        <v>4765</v>
      </c>
      <c r="B4732" s="2" t="s">
        <v>26</v>
      </c>
      <c r="C4732" s="1">
        <v>46003</v>
      </c>
      <c r="D4732" s="3">
        <v>0.56597222222222221</v>
      </c>
      <c r="E4732" s="2" t="s">
        <v>16</v>
      </c>
      <c r="F4732" s="2" t="s">
        <v>46</v>
      </c>
      <c r="G4732" s="2">
        <v>57045</v>
      </c>
      <c r="H4732" s="2">
        <v>7</v>
      </c>
      <c r="I4732" s="2">
        <v>212</v>
      </c>
      <c r="J4732" s="2">
        <v>18306</v>
      </c>
      <c r="K4732" s="2">
        <v>15545</v>
      </c>
      <c r="L4732" s="2">
        <v>430</v>
      </c>
      <c r="M4732" s="2">
        <v>50</v>
      </c>
      <c r="N4732" s="2">
        <v>29</v>
      </c>
      <c r="O4732" s="2">
        <v>72</v>
      </c>
      <c r="P4732" s="2">
        <v>113</v>
      </c>
      <c r="Q4732" s="2">
        <v>322</v>
      </c>
      <c r="R4732" s="2">
        <v>37</v>
      </c>
      <c r="S4732" s="2" t="s">
        <v>28</v>
      </c>
      <c r="T4732" s="5">
        <f t="shared" si="511"/>
        <v>581</v>
      </c>
      <c r="U4732" s="4">
        <f t="shared" si="512"/>
        <v>0.27250416337978789</v>
      </c>
      <c r="V4732" s="4">
        <f t="shared" si="513"/>
        <v>0.27250416337978789</v>
      </c>
      <c r="W4732">
        <f t="shared" si="514"/>
        <v>13</v>
      </c>
      <c r="X4732" t="str">
        <f t="shared" si="515"/>
        <v>Friday</v>
      </c>
      <c r="Y4732" s="5" t="str">
        <f t="shared" si="516"/>
        <v>Dec</v>
      </c>
      <c r="Z4732" s="5" t="str">
        <f t="shared" si="517"/>
        <v>6-10</v>
      </c>
    </row>
    <row r="4733" spans="1:26" x14ac:dyDescent="0.25">
      <c r="A4733" s="2" t="s">
        <v>4766</v>
      </c>
      <c r="B4733" s="2" t="s">
        <v>26</v>
      </c>
      <c r="C4733" s="1">
        <v>46003</v>
      </c>
      <c r="D4733" s="3">
        <v>0.57222222222222219</v>
      </c>
      <c r="E4733" s="2" t="s">
        <v>19</v>
      </c>
      <c r="F4733" s="2" t="s">
        <v>46</v>
      </c>
      <c r="G4733" s="2">
        <v>57186</v>
      </c>
      <c r="H4733" s="2">
        <v>7</v>
      </c>
      <c r="I4733" s="2">
        <v>363</v>
      </c>
      <c r="J4733" s="2">
        <v>17591</v>
      </c>
      <c r="K4733" s="2">
        <v>14664</v>
      </c>
      <c r="L4733" s="2">
        <v>652</v>
      </c>
      <c r="M4733" s="2">
        <v>75</v>
      </c>
      <c r="N4733" s="2">
        <v>91</v>
      </c>
      <c r="O4733" s="2">
        <v>388</v>
      </c>
      <c r="P4733" s="2">
        <v>76</v>
      </c>
      <c r="Q4733" s="2">
        <v>169</v>
      </c>
      <c r="R4733" s="2">
        <v>40</v>
      </c>
      <c r="S4733" s="2" t="s">
        <v>31</v>
      </c>
      <c r="T4733" s="5">
        <f t="shared" si="511"/>
        <v>1206</v>
      </c>
      <c r="U4733" s="4">
        <f t="shared" si="512"/>
        <v>0.25642639806945755</v>
      </c>
      <c r="V4733" s="4">
        <f t="shared" si="513"/>
        <v>0.25642639806945755</v>
      </c>
      <c r="W4733">
        <f t="shared" si="514"/>
        <v>13</v>
      </c>
      <c r="X4733" t="str">
        <f t="shared" si="515"/>
        <v>Friday</v>
      </c>
      <c r="Y4733" s="5" t="str">
        <f t="shared" si="516"/>
        <v>Dec</v>
      </c>
      <c r="Z4733" s="5" t="str">
        <f t="shared" si="517"/>
        <v>6-10</v>
      </c>
    </row>
    <row r="4734" spans="1:26" x14ac:dyDescent="0.25">
      <c r="A4734" s="2" t="s">
        <v>4767</v>
      </c>
      <c r="B4734" s="2" t="s">
        <v>26</v>
      </c>
      <c r="C4734" s="1">
        <v>46003</v>
      </c>
      <c r="D4734" s="3">
        <v>0.65902777777777777</v>
      </c>
      <c r="E4734" s="2" t="s">
        <v>19</v>
      </c>
      <c r="F4734" s="2" t="s">
        <v>49</v>
      </c>
      <c r="G4734" s="2">
        <v>57182</v>
      </c>
      <c r="H4734" s="2">
        <v>7</v>
      </c>
      <c r="I4734" s="2">
        <v>434</v>
      </c>
      <c r="J4734" s="2">
        <v>25249</v>
      </c>
      <c r="K4734" s="2">
        <v>17506</v>
      </c>
      <c r="L4734" s="2">
        <v>866</v>
      </c>
      <c r="M4734" s="2">
        <v>127</v>
      </c>
      <c r="N4734" s="2">
        <v>125</v>
      </c>
      <c r="O4734" s="2">
        <v>444</v>
      </c>
      <c r="P4734" s="2">
        <v>150</v>
      </c>
      <c r="Q4734" s="2">
        <v>191</v>
      </c>
      <c r="R4734" s="2">
        <v>46</v>
      </c>
      <c r="S4734" s="2" t="s">
        <v>31</v>
      </c>
      <c r="T4734" s="5">
        <f t="shared" si="511"/>
        <v>1562</v>
      </c>
      <c r="U4734" s="4">
        <f t="shared" si="512"/>
        <v>0.3061452904760239</v>
      </c>
      <c r="V4734" s="4">
        <f t="shared" si="513"/>
        <v>0.3061452904760239</v>
      </c>
      <c r="W4734">
        <f t="shared" si="514"/>
        <v>15</v>
      </c>
      <c r="X4734" t="str">
        <f t="shared" si="515"/>
        <v>Friday</v>
      </c>
      <c r="Y4734" s="5" t="str">
        <f t="shared" si="516"/>
        <v>Dec</v>
      </c>
      <c r="Z4734" s="5" t="str">
        <f t="shared" si="517"/>
        <v>6-10</v>
      </c>
    </row>
    <row r="4735" spans="1:26" x14ac:dyDescent="0.25">
      <c r="A4735" s="2" t="s">
        <v>4768</v>
      </c>
      <c r="B4735" s="2" t="s">
        <v>26</v>
      </c>
      <c r="C4735" s="1">
        <v>46003</v>
      </c>
      <c r="D4735" s="3">
        <v>0.82916666666666672</v>
      </c>
      <c r="E4735" s="2" t="s">
        <v>15</v>
      </c>
      <c r="F4735" s="2" t="s">
        <v>49</v>
      </c>
      <c r="G4735" s="2">
        <v>56908</v>
      </c>
      <c r="H4735" s="2">
        <v>10</v>
      </c>
      <c r="I4735" s="2">
        <v>118</v>
      </c>
      <c r="J4735" s="2">
        <v>47951</v>
      </c>
      <c r="K4735" s="2">
        <v>35167</v>
      </c>
      <c r="L4735" s="2">
        <v>1124</v>
      </c>
      <c r="M4735" s="2">
        <v>98</v>
      </c>
      <c r="N4735" s="2">
        <v>212</v>
      </c>
      <c r="O4735" s="2">
        <v>103</v>
      </c>
      <c r="P4735" s="2">
        <v>78</v>
      </c>
      <c r="Q4735" s="2">
        <v>1063</v>
      </c>
      <c r="R4735" s="2">
        <v>100</v>
      </c>
      <c r="S4735" s="2" t="s">
        <v>31</v>
      </c>
      <c r="T4735" s="5">
        <f t="shared" si="511"/>
        <v>1537</v>
      </c>
      <c r="U4735" s="4">
        <f t="shared" si="512"/>
        <v>0.61796232515639282</v>
      </c>
      <c r="V4735" s="4">
        <f t="shared" si="513"/>
        <v>0.61796232515639282</v>
      </c>
      <c r="W4735">
        <f t="shared" si="514"/>
        <v>19</v>
      </c>
      <c r="X4735" t="str">
        <f t="shared" si="515"/>
        <v>Friday</v>
      </c>
      <c r="Y4735" s="5" t="str">
        <f t="shared" si="516"/>
        <v>Dec</v>
      </c>
      <c r="Z4735" s="5" t="str">
        <f t="shared" si="517"/>
        <v>6-10</v>
      </c>
    </row>
    <row r="4736" spans="1:26" x14ac:dyDescent="0.25">
      <c r="A4736" s="2" t="s">
        <v>4769</v>
      </c>
      <c r="B4736" s="2" t="s">
        <v>26</v>
      </c>
      <c r="C4736" s="1">
        <v>46003</v>
      </c>
      <c r="D4736" s="3">
        <v>0.84166666666666667</v>
      </c>
      <c r="E4736" s="2" t="s">
        <v>15</v>
      </c>
      <c r="F4736" s="2" t="s">
        <v>46</v>
      </c>
      <c r="G4736" s="2">
        <v>57185</v>
      </c>
      <c r="H4736" s="2">
        <v>9</v>
      </c>
      <c r="I4736" s="2">
        <v>69</v>
      </c>
      <c r="J4736" s="2">
        <v>72570</v>
      </c>
      <c r="K4736" s="2">
        <v>52184</v>
      </c>
      <c r="L4736" s="2">
        <v>1830</v>
      </c>
      <c r="M4736" s="2">
        <v>173</v>
      </c>
      <c r="N4736" s="2">
        <v>340</v>
      </c>
      <c r="O4736" s="2">
        <v>223</v>
      </c>
      <c r="P4736" s="2">
        <v>311</v>
      </c>
      <c r="Q4736" s="2">
        <v>617</v>
      </c>
      <c r="R4736" s="2">
        <v>100</v>
      </c>
      <c r="S4736" s="2" t="s">
        <v>31</v>
      </c>
      <c r="T4736" s="5">
        <f t="shared" si="511"/>
        <v>2566</v>
      </c>
      <c r="U4736" s="4">
        <f t="shared" si="512"/>
        <v>0.91254699659001481</v>
      </c>
      <c r="V4736" s="4">
        <f t="shared" si="513"/>
        <v>0.91254699659001481</v>
      </c>
      <c r="W4736">
        <f t="shared" si="514"/>
        <v>20</v>
      </c>
      <c r="X4736" t="str">
        <f t="shared" si="515"/>
        <v>Friday</v>
      </c>
      <c r="Y4736" s="5" t="str">
        <f t="shared" si="516"/>
        <v>Dec</v>
      </c>
      <c r="Z4736" s="5" t="str">
        <f t="shared" si="517"/>
        <v>6-10</v>
      </c>
    </row>
    <row r="4737" spans="1:26" x14ac:dyDescent="0.25">
      <c r="A4737" s="2" t="s">
        <v>4770</v>
      </c>
      <c r="B4737" s="2" t="s">
        <v>26</v>
      </c>
      <c r="C4737" s="1">
        <v>46004</v>
      </c>
      <c r="D4737" s="3">
        <v>1.4583333333333334E-2</v>
      </c>
      <c r="E4737" s="2" t="s">
        <v>15</v>
      </c>
      <c r="F4737" s="2" t="s">
        <v>36</v>
      </c>
      <c r="G4737" s="2">
        <v>57306</v>
      </c>
      <c r="H4737" s="2">
        <v>9</v>
      </c>
      <c r="I4737" s="2">
        <v>184</v>
      </c>
      <c r="J4737" s="2">
        <v>33903</v>
      </c>
      <c r="K4737" s="2">
        <v>23695</v>
      </c>
      <c r="L4737" s="2">
        <v>1048</v>
      </c>
      <c r="M4737" s="2">
        <v>73</v>
      </c>
      <c r="N4737" s="2">
        <v>183</v>
      </c>
      <c r="O4737" s="2">
        <v>103</v>
      </c>
      <c r="P4737" s="2">
        <v>137</v>
      </c>
      <c r="Q4737" s="2">
        <v>799</v>
      </c>
      <c r="R4737" s="2">
        <v>154</v>
      </c>
      <c r="S4737" s="2" t="s">
        <v>31</v>
      </c>
      <c r="T4737" s="5">
        <f t="shared" si="511"/>
        <v>1407</v>
      </c>
      <c r="U4737" s="4">
        <f t="shared" si="512"/>
        <v>0.41348200886469133</v>
      </c>
      <c r="V4737" s="4">
        <f t="shared" si="513"/>
        <v>0.41348200886469133</v>
      </c>
      <c r="W4737">
        <f t="shared" si="514"/>
        <v>0</v>
      </c>
      <c r="X4737" t="str">
        <f t="shared" si="515"/>
        <v>Saturday</v>
      </c>
      <c r="Y4737" s="5" t="str">
        <f t="shared" si="516"/>
        <v>Dec</v>
      </c>
      <c r="Z4737" s="5" t="str">
        <f t="shared" si="517"/>
        <v>6-10</v>
      </c>
    </row>
    <row r="4738" spans="1:26" x14ac:dyDescent="0.25">
      <c r="A4738" s="2" t="s">
        <v>4771</v>
      </c>
      <c r="B4738" s="2" t="s">
        <v>26</v>
      </c>
      <c r="C4738" s="1">
        <v>46004</v>
      </c>
      <c r="D4738" s="3">
        <v>4.027777777777778E-2</v>
      </c>
      <c r="E4738" s="2" t="s">
        <v>17</v>
      </c>
      <c r="F4738" s="2" t="s">
        <v>36</v>
      </c>
      <c r="G4738" s="2">
        <v>57222</v>
      </c>
      <c r="H4738" s="2">
        <v>8</v>
      </c>
      <c r="I4738" s="2">
        <v>42</v>
      </c>
      <c r="J4738" s="2">
        <v>15327</v>
      </c>
      <c r="K4738" s="2">
        <v>11321</v>
      </c>
      <c r="L4738" s="2">
        <v>140</v>
      </c>
      <c r="M4738" s="2">
        <v>13</v>
      </c>
      <c r="N4738" s="2">
        <v>15</v>
      </c>
      <c r="O4738" s="2">
        <v>0</v>
      </c>
      <c r="P4738" s="2">
        <v>160</v>
      </c>
      <c r="Q4738" s="2">
        <v>157</v>
      </c>
      <c r="R4738" s="2">
        <v>8</v>
      </c>
      <c r="S4738" s="2" t="s">
        <v>31</v>
      </c>
      <c r="T4738" s="5">
        <f t="shared" ref="T4738:T4801" si="518">SUM(L4738:O4738)</f>
        <v>168</v>
      </c>
      <c r="U4738" s="4">
        <f t="shared" ref="U4738:U4801" si="519">K4738/G4738</f>
        <v>0.19784348677082242</v>
      </c>
      <c r="V4738" s="4">
        <f t="shared" ref="V4738:V4801" si="520">K4738/G4738</f>
        <v>0.19784348677082242</v>
      </c>
      <c r="W4738">
        <f t="shared" ref="W4738:W4801" si="521">HOUR(D4738)</f>
        <v>0</v>
      </c>
      <c r="X4738" t="str">
        <f t="shared" ref="X4738:X4801" si="522">TEXT(C4738,"dddd")</f>
        <v>Saturday</v>
      </c>
      <c r="Y4738" s="5" t="str">
        <f t="shared" ref="Y4738:Y4801" si="523">TEXT(C4738,"mmm")</f>
        <v>Dec</v>
      </c>
      <c r="Z4738" s="5" t="str">
        <f t="shared" ref="Z4738:Z4801" si="524">IF(H4738&lt;=2,"0-2",IF(H4738&lt;=5,"3-5",IF(H4738&lt;=10,"6-10","11+")))</f>
        <v>6-10</v>
      </c>
    </row>
    <row r="4739" spans="1:26" x14ac:dyDescent="0.25">
      <c r="A4739" s="2" t="s">
        <v>4772</v>
      </c>
      <c r="B4739" s="2" t="s">
        <v>26</v>
      </c>
      <c r="C4739" s="1">
        <v>46004</v>
      </c>
      <c r="D4739" s="3">
        <v>0.37222222222222223</v>
      </c>
      <c r="E4739" s="2" t="s">
        <v>17</v>
      </c>
      <c r="F4739" s="2" t="s">
        <v>49</v>
      </c>
      <c r="G4739" s="2">
        <v>57256</v>
      </c>
      <c r="H4739" s="2">
        <v>5</v>
      </c>
      <c r="I4739" s="2">
        <v>52</v>
      </c>
      <c r="J4739" s="2">
        <v>16411</v>
      </c>
      <c r="K4739" s="2">
        <v>11427</v>
      </c>
      <c r="L4739" s="2">
        <v>163</v>
      </c>
      <c r="M4739" s="2">
        <v>13</v>
      </c>
      <c r="N4739" s="2">
        <v>20</v>
      </c>
      <c r="O4739" s="2">
        <v>0</v>
      </c>
      <c r="P4739" s="2">
        <v>203</v>
      </c>
      <c r="Q4739" s="2">
        <v>112</v>
      </c>
      <c r="R4739" s="2">
        <v>7</v>
      </c>
      <c r="S4739" s="2" t="s">
        <v>28</v>
      </c>
      <c r="T4739" s="5">
        <f t="shared" si="518"/>
        <v>196</v>
      </c>
      <c r="U4739" s="4">
        <f t="shared" si="519"/>
        <v>0.19957733687299148</v>
      </c>
      <c r="V4739" s="4">
        <f t="shared" si="520"/>
        <v>0.19957733687299148</v>
      </c>
      <c r="W4739">
        <f t="shared" si="521"/>
        <v>8</v>
      </c>
      <c r="X4739" t="str">
        <f t="shared" si="522"/>
        <v>Saturday</v>
      </c>
      <c r="Y4739" s="5" t="str">
        <f t="shared" si="523"/>
        <v>Dec</v>
      </c>
      <c r="Z4739" s="5" t="str">
        <f t="shared" si="524"/>
        <v>3-5</v>
      </c>
    </row>
    <row r="4740" spans="1:26" x14ac:dyDescent="0.25">
      <c r="A4740" s="2" t="s">
        <v>4773</v>
      </c>
      <c r="B4740" s="2" t="s">
        <v>26</v>
      </c>
      <c r="C4740" s="1">
        <v>46004</v>
      </c>
      <c r="D4740" s="3">
        <v>0.43819444444444444</v>
      </c>
      <c r="E4740" s="2" t="s">
        <v>15</v>
      </c>
      <c r="F4740" s="2" t="s">
        <v>49</v>
      </c>
      <c r="G4740" s="2">
        <v>57261</v>
      </c>
      <c r="H4740" s="2">
        <v>10</v>
      </c>
      <c r="I4740" s="2">
        <v>135</v>
      </c>
      <c r="J4740" s="2">
        <v>46138</v>
      </c>
      <c r="K4740" s="2">
        <v>37155</v>
      </c>
      <c r="L4740" s="2">
        <v>1627</v>
      </c>
      <c r="M4740" s="2">
        <v>226</v>
      </c>
      <c r="N4740" s="2">
        <v>313</v>
      </c>
      <c r="O4740" s="2">
        <v>315</v>
      </c>
      <c r="P4740" s="2">
        <v>103</v>
      </c>
      <c r="Q4740" s="2">
        <v>566</v>
      </c>
      <c r="R4740" s="2">
        <v>161</v>
      </c>
      <c r="S4740" s="2" t="s">
        <v>31</v>
      </c>
      <c r="T4740" s="5">
        <f t="shared" si="518"/>
        <v>2481</v>
      </c>
      <c r="U4740" s="4">
        <f t="shared" si="519"/>
        <v>0.6488709592916645</v>
      </c>
      <c r="V4740" s="4">
        <f t="shared" si="520"/>
        <v>0.6488709592916645</v>
      </c>
      <c r="W4740">
        <f t="shared" si="521"/>
        <v>10</v>
      </c>
      <c r="X4740" t="str">
        <f t="shared" si="522"/>
        <v>Saturday</v>
      </c>
      <c r="Y4740" s="5" t="str">
        <f t="shared" si="523"/>
        <v>Dec</v>
      </c>
      <c r="Z4740" s="5" t="str">
        <f t="shared" si="524"/>
        <v>6-10</v>
      </c>
    </row>
    <row r="4741" spans="1:26" x14ac:dyDescent="0.25">
      <c r="A4741" s="2" t="s">
        <v>4774</v>
      </c>
      <c r="B4741" s="2" t="s">
        <v>26</v>
      </c>
      <c r="C4741" s="1">
        <v>46004</v>
      </c>
      <c r="D4741" s="3">
        <v>0.44444444444444442</v>
      </c>
      <c r="E4741" s="2" t="s">
        <v>19</v>
      </c>
      <c r="F4741" s="2" t="s">
        <v>27</v>
      </c>
      <c r="G4741" s="2">
        <v>57170</v>
      </c>
      <c r="H4741" s="2">
        <v>6</v>
      </c>
      <c r="I4741" s="2">
        <v>193</v>
      </c>
      <c r="J4741" s="2">
        <v>20612</v>
      </c>
      <c r="K4741" s="2">
        <v>16266</v>
      </c>
      <c r="L4741" s="2">
        <v>815</v>
      </c>
      <c r="M4741" s="2">
        <v>96</v>
      </c>
      <c r="N4741" s="2">
        <v>107</v>
      </c>
      <c r="O4741" s="2">
        <v>494</v>
      </c>
      <c r="P4741" s="2">
        <v>69</v>
      </c>
      <c r="Q4741" s="2">
        <v>226</v>
      </c>
      <c r="R4741" s="2">
        <v>28</v>
      </c>
      <c r="S4741" s="2" t="s">
        <v>31</v>
      </c>
      <c r="T4741" s="5">
        <f t="shared" si="518"/>
        <v>1512</v>
      </c>
      <c r="U4741" s="4">
        <f t="shared" si="519"/>
        <v>0.28451985306979183</v>
      </c>
      <c r="V4741" s="4">
        <f t="shared" si="520"/>
        <v>0.28451985306979183</v>
      </c>
      <c r="W4741">
        <f t="shared" si="521"/>
        <v>10</v>
      </c>
      <c r="X4741" t="str">
        <f t="shared" si="522"/>
        <v>Saturday</v>
      </c>
      <c r="Y4741" s="5" t="str">
        <f t="shared" si="523"/>
        <v>Dec</v>
      </c>
      <c r="Z4741" s="5" t="str">
        <f t="shared" si="524"/>
        <v>6-10</v>
      </c>
    </row>
    <row r="4742" spans="1:26" x14ac:dyDescent="0.25">
      <c r="A4742" s="2" t="s">
        <v>4775</v>
      </c>
      <c r="B4742" s="2" t="s">
        <v>26</v>
      </c>
      <c r="C4742" s="1">
        <v>46004</v>
      </c>
      <c r="D4742" s="3">
        <v>0.45208333333333334</v>
      </c>
      <c r="E4742" s="2" t="s">
        <v>15</v>
      </c>
      <c r="F4742" s="2" t="s">
        <v>46</v>
      </c>
      <c r="G4742" s="2">
        <v>57145</v>
      </c>
      <c r="H4742" s="2">
        <v>5</v>
      </c>
      <c r="I4742" s="2">
        <v>149</v>
      </c>
      <c r="J4742" s="2">
        <v>49555</v>
      </c>
      <c r="K4742" s="2">
        <v>42610</v>
      </c>
      <c r="L4742" s="2">
        <v>1546</v>
      </c>
      <c r="M4742" s="2">
        <v>131</v>
      </c>
      <c r="N4742" s="2">
        <v>249</v>
      </c>
      <c r="O4742" s="2">
        <v>157</v>
      </c>
      <c r="P4742" s="2">
        <v>313</v>
      </c>
      <c r="Q4742" s="2">
        <v>1210</v>
      </c>
      <c r="R4742" s="2">
        <v>253</v>
      </c>
      <c r="S4742" s="2" t="s">
        <v>31</v>
      </c>
      <c r="T4742" s="5">
        <f t="shared" si="518"/>
        <v>2083</v>
      </c>
      <c r="U4742" s="4">
        <f t="shared" si="519"/>
        <v>0.74564703823606615</v>
      </c>
      <c r="V4742" s="4">
        <f t="shared" si="520"/>
        <v>0.74564703823606615</v>
      </c>
      <c r="W4742">
        <f t="shared" si="521"/>
        <v>10</v>
      </c>
      <c r="X4742" t="str">
        <f t="shared" si="522"/>
        <v>Saturday</v>
      </c>
      <c r="Y4742" s="5" t="str">
        <f t="shared" si="523"/>
        <v>Dec</v>
      </c>
      <c r="Z4742" s="5" t="str">
        <f t="shared" si="524"/>
        <v>3-5</v>
      </c>
    </row>
    <row r="4743" spans="1:26" x14ac:dyDescent="0.25">
      <c r="A4743" s="2" t="s">
        <v>4776</v>
      </c>
      <c r="B4743" s="2" t="s">
        <v>26</v>
      </c>
      <c r="C4743" s="1">
        <v>46004</v>
      </c>
      <c r="D4743" s="3">
        <v>0.46666666666666667</v>
      </c>
      <c r="E4743" s="2" t="s">
        <v>17</v>
      </c>
      <c r="F4743" s="2" t="s">
        <v>49</v>
      </c>
      <c r="G4743" s="2">
        <v>57342</v>
      </c>
      <c r="H4743" s="2">
        <v>7</v>
      </c>
      <c r="I4743" s="2">
        <v>62</v>
      </c>
      <c r="J4743" s="2">
        <v>8676</v>
      </c>
      <c r="K4743" s="2">
        <v>6502</v>
      </c>
      <c r="L4743" s="2">
        <v>163</v>
      </c>
      <c r="M4743" s="2">
        <v>20</v>
      </c>
      <c r="N4743" s="2">
        <v>22</v>
      </c>
      <c r="O4743" s="2">
        <v>0</v>
      </c>
      <c r="P4743" s="2">
        <v>92</v>
      </c>
      <c r="Q4743" s="2">
        <v>36</v>
      </c>
      <c r="R4743" s="2">
        <v>5</v>
      </c>
      <c r="S4743" s="2" t="s">
        <v>31</v>
      </c>
      <c r="T4743" s="5">
        <f t="shared" si="518"/>
        <v>205</v>
      </c>
      <c r="U4743" s="4">
        <f t="shared" si="519"/>
        <v>0.11338983642007604</v>
      </c>
      <c r="V4743" s="4">
        <f t="shared" si="520"/>
        <v>0.11338983642007604</v>
      </c>
      <c r="W4743">
        <f t="shared" si="521"/>
        <v>11</v>
      </c>
      <c r="X4743" t="str">
        <f t="shared" si="522"/>
        <v>Saturday</v>
      </c>
      <c r="Y4743" s="5" t="str">
        <f t="shared" si="523"/>
        <v>Dec</v>
      </c>
      <c r="Z4743" s="5" t="str">
        <f t="shared" si="524"/>
        <v>6-10</v>
      </c>
    </row>
    <row r="4744" spans="1:26" x14ac:dyDescent="0.25">
      <c r="A4744" s="2" t="s">
        <v>4777</v>
      </c>
      <c r="B4744" s="2" t="s">
        <v>26</v>
      </c>
      <c r="C4744" s="1">
        <v>46004</v>
      </c>
      <c r="D4744" s="3">
        <v>0.49166666666666664</v>
      </c>
      <c r="E4744" s="2" t="s">
        <v>15</v>
      </c>
      <c r="F4744" s="2" t="s">
        <v>18</v>
      </c>
      <c r="G4744" s="2">
        <v>57254</v>
      </c>
      <c r="H4744" s="2">
        <v>7</v>
      </c>
      <c r="I4744" s="2">
        <v>113</v>
      </c>
      <c r="J4744" s="2">
        <v>45703</v>
      </c>
      <c r="K4744" s="2">
        <v>31777</v>
      </c>
      <c r="L4744" s="2">
        <v>1817</v>
      </c>
      <c r="M4744" s="2">
        <v>152</v>
      </c>
      <c r="N4744" s="2">
        <v>264</v>
      </c>
      <c r="O4744" s="2">
        <v>208</v>
      </c>
      <c r="P4744" s="2">
        <v>234</v>
      </c>
      <c r="Q4744" s="2">
        <v>629</v>
      </c>
      <c r="R4744" s="2">
        <v>189</v>
      </c>
      <c r="S4744" s="2" t="s">
        <v>31</v>
      </c>
      <c r="T4744" s="5">
        <f t="shared" si="518"/>
        <v>2441</v>
      </c>
      <c r="U4744" s="4">
        <f t="shared" si="519"/>
        <v>0.55501799000943164</v>
      </c>
      <c r="V4744" s="4">
        <f t="shared" si="520"/>
        <v>0.55501799000943164</v>
      </c>
      <c r="W4744">
        <f t="shared" si="521"/>
        <v>11</v>
      </c>
      <c r="X4744" t="str">
        <f t="shared" si="522"/>
        <v>Saturday</v>
      </c>
      <c r="Y4744" s="5" t="str">
        <f t="shared" si="523"/>
        <v>Dec</v>
      </c>
      <c r="Z4744" s="5" t="str">
        <f t="shared" si="524"/>
        <v>6-10</v>
      </c>
    </row>
    <row r="4745" spans="1:26" x14ac:dyDescent="0.25">
      <c r="A4745" s="2" t="s">
        <v>4778</v>
      </c>
      <c r="B4745" s="2" t="s">
        <v>26</v>
      </c>
      <c r="C4745" s="1">
        <v>46004</v>
      </c>
      <c r="D4745" s="3">
        <v>0.52430555555555558</v>
      </c>
      <c r="E4745" s="2" t="s">
        <v>19</v>
      </c>
      <c r="F4745" s="2" t="s">
        <v>46</v>
      </c>
      <c r="G4745" s="2">
        <v>57409</v>
      </c>
      <c r="H4745" s="2">
        <v>7</v>
      </c>
      <c r="I4745" s="2">
        <v>158</v>
      </c>
      <c r="J4745" s="2">
        <v>34532</v>
      </c>
      <c r="K4745" s="2">
        <v>28691</v>
      </c>
      <c r="L4745" s="2">
        <v>1544</v>
      </c>
      <c r="M4745" s="2">
        <v>145</v>
      </c>
      <c r="N4745" s="2">
        <v>157</v>
      </c>
      <c r="O4745" s="2">
        <v>840</v>
      </c>
      <c r="P4745" s="2">
        <v>256</v>
      </c>
      <c r="Q4745" s="2">
        <v>325</v>
      </c>
      <c r="R4745" s="2">
        <v>41</v>
      </c>
      <c r="S4745" s="2" t="s">
        <v>31</v>
      </c>
      <c r="T4745" s="5">
        <f t="shared" si="518"/>
        <v>2686</v>
      </c>
      <c r="U4745" s="4">
        <f t="shared" si="519"/>
        <v>0.49976484523332576</v>
      </c>
      <c r="V4745" s="4">
        <f t="shared" si="520"/>
        <v>0.49976484523332576</v>
      </c>
      <c r="W4745">
        <f t="shared" si="521"/>
        <v>12</v>
      </c>
      <c r="X4745" t="str">
        <f t="shared" si="522"/>
        <v>Saturday</v>
      </c>
      <c r="Y4745" s="5" t="str">
        <f t="shared" si="523"/>
        <v>Dec</v>
      </c>
      <c r="Z4745" s="5" t="str">
        <f t="shared" si="524"/>
        <v>6-10</v>
      </c>
    </row>
    <row r="4746" spans="1:26" x14ac:dyDescent="0.25">
      <c r="A4746" s="2" t="s">
        <v>4779</v>
      </c>
      <c r="B4746" s="2" t="s">
        <v>26</v>
      </c>
      <c r="C4746" s="1">
        <v>46004</v>
      </c>
      <c r="D4746" s="3">
        <v>0.68055555555555558</v>
      </c>
      <c r="E4746" s="2" t="s">
        <v>15</v>
      </c>
      <c r="F4746" s="2" t="s">
        <v>30</v>
      </c>
      <c r="G4746" s="2">
        <v>57245</v>
      </c>
      <c r="H4746" s="2">
        <v>8</v>
      </c>
      <c r="I4746" s="2">
        <v>75</v>
      </c>
      <c r="J4746" s="2">
        <v>103545</v>
      </c>
      <c r="K4746" s="2">
        <v>75015</v>
      </c>
      <c r="L4746" s="2">
        <v>1709</v>
      </c>
      <c r="M4746" s="2">
        <v>129</v>
      </c>
      <c r="N4746" s="2">
        <v>335</v>
      </c>
      <c r="O4746" s="2">
        <v>243</v>
      </c>
      <c r="P4746" s="2">
        <v>242</v>
      </c>
      <c r="Q4746" s="2">
        <v>1151</v>
      </c>
      <c r="R4746" s="2">
        <v>473</v>
      </c>
      <c r="S4746" s="2" t="s">
        <v>28</v>
      </c>
      <c r="T4746" s="5">
        <f t="shared" si="518"/>
        <v>2416</v>
      </c>
      <c r="U4746" s="4">
        <f t="shared" si="519"/>
        <v>1.3104201240282993</v>
      </c>
      <c r="V4746" s="4">
        <f t="shared" si="520"/>
        <v>1.3104201240282993</v>
      </c>
      <c r="W4746">
        <f t="shared" si="521"/>
        <v>16</v>
      </c>
      <c r="X4746" t="str">
        <f t="shared" si="522"/>
        <v>Saturday</v>
      </c>
      <c r="Y4746" s="5" t="str">
        <f t="shared" si="523"/>
        <v>Dec</v>
      </c>
      <c r="Z4746" s="5" t="str">
        <f t="shared" si="524"/>
        <v>6-10</v>
      </c>
    </row>
    <row r="4747" spans="1:26" x14ac:dyDescent="0.25">
      <c r="A4747" s="2" t="s">
        <v>4780</v>
      </c>
      <c r="B4747" s="2" t="s">
        <v>26</v>
      </c>
      <c r="C4747" s="1">
        <v>46004</v>
      </c>
      <c r="D4747" s="3">
        <v>0.71736111111111112</v>
      </c>
      <c r="E4747" s="2" t="s">
        <v>15</v>
      </c>
      <c r="F4747" s="2" t="s">
        <v>27</v>
      </c>
      <c r="G4747" s="2">
        <v>57267</v>
      </c>
      <c r="H4747" s="2">
        <v>6</v>
      </c>
      <c r="I4747" s="2">
        <v>319</v>
      </c>
      <c r="J4747" s="2">
        <v>43507</v>
      </c>
      <c r="K4747" s="2">
        <v>36702</v>
      </c>
      <c r="L4747" s="2">
        <v>937</v>
      </c>
      <c r="M4747" s="2">
        <v>132</v>
      </c>
      <c r="N4747" s="2">
        <v>218</v>
      </c>
      <c r="O4747" s="2">
        <v>115</v>
      </c>
      <c r="P4747" s="2">
        <v>281</v>
      </c>
      <c r="Q4747" s="2">
        <v>1350</v>
      </c>
      <c r="R4747" s="2">
        <v>199</v>
      </c>
      <c r="S4747" s="2" t="s">
        <v>31</v>
      </c>
      <c r="T4747" s="5">
        <f t="shared" si="518"/>
        <v>1402</v>
      </c>
      <c r="U4747" s="4">
        <f t="shared" si="519"/>
        <v>0.6408926606946409</v>
      </c>
      <c r="V4747" s="4">
        <f t="shared" si="520"/>
        <v>0.6408926606946409</v>
      </c>
      <c r="W4747">
        <f t="shared" si="521"/>
        <v>17</v>
      </c>
      <c r="X4747" t="str">
        <f t="shared" si="522"/>
        <v>Saturday</v>
      </c>
      <c r="Y4747" s="5" t="str">
        <f t="shared" si="523"/>
        <v>Dec</v>
      </c>
      <c r="Z4747" s="5" t="str">
        <f t="shared" si="524"/>
        <v>6-10</v>
      </c>
    </row>
    <row r="4748" spans="1:26" x14ac:dyDescent="0.25">
      <c r="A4748" s="2" t="s">
        <v>4781</v>
      </c>
      <c r="B4748" s="2" t="s">
        <v>26</v>
      </c>
      <c r="C4748" s="1">
        <v>46004</v>
      </c>
      <c r="D4748" s="3">
        <v>0.74444444444444446</v>
      </c>
      <c r="E4748" s="2" t="s">
        <v>15</v>
      </c>
      <c r="F4748" s="2" t="s">
        <v>36</v>
      </c>
      <c r="G4748" s="2">
        <v>57239</v>
      </c>
      <c r="H4748" s="2">
        <v>6</v>
      </c>
      <c r="I4748" s="2">
        <v>137</v>
      </c>
      <c r="J4748" s="2">
        <v>64239</v>
      </c>
      <c r="K4748" s="2">
        <v>45815</v>
      </c>
      <c r="L4748" s="2">
        <v>1529</v>
      </c>
      <c r="M4748" s="2">
        <v>135</v>
      </c>
      <c r="N4748" s="2">
        <v>286</v>
      </c>
      <c r="O4748" s="2">
        <v>203</v>
      </c>
      <c r="P4748" s="2">
        <v>237</v>
      </c>
      <c r="Q4748" s="2">
        <v>604</v>
      </c>
      <c r="R4748" s="2">
        <v>294</v>
      </c>
      <c r="S4748" s="2" t="s">
        <v>31</v>
      </c>
      <c r="T4748" s="5">
        <f t="shared" si="518"/>
        <v>2153</v>
      </c>
      <c r="U4748" s="4">
        <f t="shared" si="519"/>
        <v>0.8004158004158004</v>
      </c>
      <c r="V4748" s="4">
        <f t="shared" si="520"/>
        <v>0.8004158004158004</v>
      </c>
      <c r="W4748">
        <f t="shared" si="521"/>
        <v>17</v>
      </c>
      <c r="X4748" t="str">
        <f t="shared" si="522"/>
        <v>Saturday</v>
      </c>
      <c r="Y4748" s="5" t="str">
        <f t="shared" si="523"/>
        <v>Dec</v>
      </c>
      <c r="Z4748" s="5" t="str">
        <f t="shared" si="524"/>
        <v>6-10</v>
      </c>
    </row>
    <row r="4749" spans="1:26" x14ac:dyDescent="0.25">
      <c r="A4749" s="2" t="s">
        <v>4782</v>
      </c>
      <c r="B4749" s="2" t="s">
        <v>26</v>
      </c>
      <c r="C4749" s="1">
        <v>46004</v>
      </c>
      <c r="D4749" s="3">
        <v>0.75416666666666665</v>
      </c>
      <c r="E4749" s="2" t="s">
        <v>16</v>
      </c>
      <c r="F4749" s="2" t="s">
        <v>44</v>
      </c>
      <c r="G4749" s="2">
        <v>57259</v>
      </c>
      <c r="H4749" s="2">
        <v>8</v>
      </c>
      <c r="I4749" s="2">
        <v>121</v>
      </c>
      <c r="J4749" s="2">
        <v>23750</v>
      </c>
      <c r="K4749" s="2">
        <v>16856</v>
      </c>
      <c r="L4749" s="2">
        <v>433</v>
      </c>
      <c r="M4749" s="2">
        <v>57</v>
      </c>
      <c r="N4749" s="2">
        <v>37</v>
      </c>
      <c r="O4749" s="2">
        <v>63</v>
      </c>
      <c r="P4749" s="2">
        <v>33</v>
      </c>
      <c r="Q4749" s="2">
        <v>123</v>
      </c>
      <c r="R4749" s="2">
        <v>14</v>
      </c>
      <c r="S4749" s="2" t="s">
        <v>31</v>
      </c>
      <c r="T4749" s="5">
        <f t="shared" si="518"/>
        <v>590</v>
      </c>
      <c r="U4749" s="4">
        <f t="shared" si="519"/>
        <v>0.29438166925723469</v>
      </c>
      <c r="V4749" s="4">
        <f t="shared" si="520"/>
        <v>0.29438166925723469</v>
      </c>
      <c r="W4749">
        <f t="shared" si="521"/>
        <v>18</v>
      </c>
      <c r="X4749" t="str">
        <f t="shared" si="522"/>
        <v>Saturday</v>
      </c>
      <c r="Y4749" s="5" t="str">
        <f t="shared" si="523"/>
        <v>Dec</v>
      </c>
      <c r="Z4749" s="5" t="str">
        <f t="shared" si="524"/>
        <v>6-10</v>
      </c>
    </row>
    <row r="4750" spans="1:26" x14ac:dyDescent="0.25">
      <c r="A4750" s="2" t="s">
        <v>4783</v>
      </c>
      <c r="B4750" s="2" t="s">
        <v>26</v>
      </c>
      <c r="C4750" s="1">
        <v>46004</v>
      </c>
      <c r="D4750" s="3">
        <v>0.81597222222222221</v>
      </c>
      <c r="E4750" s="2" t="s">
        <v>19</v>
      </c>
      <c r="F4750" s="2" t="s">
        <v>30</v>
      </c>
      <c r="G4750" s="2">
        <v>57151</v>
      </c>
      <c r="H4750" s="2">
        <v>10</v>
      </c>
      <c r="I4750" s="2">
        <v>388</v>
      </c>
      <c r="J4750" s="2">
        <v>11538</v>
      </c>
      <c r="K4750" s="2">
        <v>10433</v>
      </c>
      <c r="L4750" s="2">
        <v>544</v>
      </c>
      <c r="M4750" s="2">
        <v>57</v>
      </c>
      <c r="N4750" s="2">
        <v>71</v>
      </c>
      <c r="O4750" s="2">
        <v>428</v>
      </c>
      <c r="P4750" s="2">
        <v>25</v>
      </c>
      <c r="Q4750" s="2">
        <v>134</v>
      </c>
      <c r="R4750" s="2">
        <v>31</v>
      </c>
      <c r="S4750" s="2" t="s">
        <v>31</v>
      </c>
      <c r="T4750" s="5">
        <f t="shared" si="518"/>
        <v>1100</v>
      </c>
      <c r="U4750" s="4">
        <f t="shared" si="519"/>
        <v>0.18255148641318611</v>
      </c>
      <c r="V4750" s="4">
        <f t="shared" si="520"/>
        <v>0.18255148641318611</v>
      </c>
      <c r="W4750">
        <f t="shared" si="521"/>
        <v>19</v>
      </c>
      <c r="X4750" t="str">
        <f t="shared" si="522"/>
        <v>Saturday</v>
      </c>
      <c r="Y4750" s="5" t="str">
        <f t="shared" si="523"/>
        <v>Dec</v>
      </c>
      <c r="Z4750" s="5" t="str">
        <f t="shared" si="524"/>
        <v>6-10</v>
      </c>
    </row>
    <row r="4751" spans="1:26" x14ac:dyDescent="0.25">
      <c r="A4751" s="2" t="s">
        <v>4784</v>
      </c>
      <c r="B4751" s="2" t="s">
        <v>26</v>
      </c>
      <c r="C4751" s="1">
        <v>46004</v>
      </c>
      <c r="D4751" s="3">
        <v>0.84513888888888888</v>
      </c>
      <c r="E4751" s="2" t="s">
        <v>15</v>
      </c>
      <c r="F4751" s="2" t="s">
        <v>30</v>
      </c>
      <c r="G4751" s="2">
        <v>57238</v>
      </c>
      <c r="H4751" s="2">
        <v>3</v>
      </c>
      <c r="I4751" s="2">
        <v>103</v>
      </c>
      <c r="J4751" s="2">
        <v>51590</v>
      </c>
      <c r="K4751" s="2">
        <v>42444</v>
      </c>
      <c r="L4751" s="2">
        <v>1883</v>
      </c>
      <c r="M4751" s="2">
        <v>152</v>
      </c>
      <c r="N4751" s="2">
        <v>422</v>
      </c>
      <c r="O4751" s="2">
        <v>254</v>
      </c>
      <c r="P4751" s="2">
        <v>333</v>
      </c>
      <c r="Q4751" s="2">
        <v>773</v>
      </c>
      <c r="R4751" s="2">
        <v>236</v>
      </c>
      <c r="S4751" s="2" t="s">
        <v>31</v>
      </c>
      <c r="T4751" s="5">
        <f t="shared" si="518"/>
        <v>2711</v>
      </c>
      <c r="U4751" s="4">
        <f t="shared" si="519"/>
        <v>0.74153534365281804</v>
      </c>
      <c r="V4751" s="4">
        <f t="shared" si="520"/>
        <v>0.74153534365281804</v>
      </c>
      <c r="W4751">
        <f t="shared" si="521"/>
        <v>20</v>
      </c>
      <c r="X4751" t="str">
        <f t="shared" si="522"/>
        <v>Saturday</v>
      </c>
      <c r="Y4751" s="5" t="str">
        <f t="shared" si="523"/>
        <v>Dec</v>
      </c>
      <c r="Z4751" s="5" t="str">
        <f t="shared" si="524"/>
        <v>3-5</v>
      </c>
    </row>
    <row r="4752" spans="1:26" x14ac:dyDescent="0.25">
      <c r="A4752" s="2" t="s">
        <v>4785</v>
      </c>
      <c r="B4752" s="2" t="s">
        <v>26</v>
      </c>
      <c r="C4752" s="1">
        <v>46004</v>
      </c>
      <c r="D4752" s="3">
        <v>0.84861111111111109</v>
      </c>
      <c r="E4752" s="2" t="s">
        <v>17</v>
      </c>
      <c r="F4752" s="2" t="s">
        <v>38</v>
      </c>
      <c r="G4752" s="2">
        <v>57218</v>
      </c>
      <c r="H4752" s="2">
        <v>6</v>
      </c>
      <c r="I4752" s="2">
        <v>20</v>
      </c>
      <c r="J4752" s="2">
        <v>7810</v>
      </c>
      <c r="K4752" s="2">
        <v>6096</v>
      </c>
      <c r="L4752" s="2">
        <v>125</v>
      </c>
      <c r="M4752" s="2">
        <v>19</v>
      </c>
      <c r="N4752" s="2">
        <v>15</v>
      </c>
      <c r="O4752" s="2">
        <v>0</v>
      </c>
      <c r="P4752" s="2">
        <v>67</v>
      </c>
      <c r="Q4752" s="2">
        <v>41</v>
      </c>
      <c r="R4752" s="2">
        <v>5</v>
      </c>
      <c r="S4752" s="2" t="s">
        <v>31</v>
      </c>
      <c r="T4752" s="5">
        <f t="shared" si="518"/>
        <v>159</v>
      </c>
      <c r="U4752" s="4">
        <f t="shared" si="519"/>
        <v>0.10653990003145863</v>
      </c>
      <c r="V4752" s="4">
        <f t="shared" si="520"/>
        <v>0.10653990003145863</v>
      </c>
      <c r="W4752">
        <f t="shared" si="521"/>
        <v>20</v>
      </c>
      <c r="X4752" t="str">
        <f t="shared" si="522"/>
        <v>Saturday</v>
      </c>
      <c r="Y4752" s="5" t="str">
        <f t="shared" si="523"/>
        <v>Dec</v>
      </c>
      <c r="Z4752" s="5" t="str">
        <f t="shared" si="524"/>
        <v>6-10</v>
      </c>
    </row>
    <row r="4753" spans="1:26" x14ac:dyDescent="0.25">
      <c r="A4753" s="2" t="s">
        <v>4786</v>
      </c>
      <c r="B4753" s="2" t="s">
        <v>26</v>
      </c>
      <c r="C4753" s="1">
        <v>46004</v>
      </c>
      <c r="D4753" s="3">
        <v>0.87013888888888891</v>
      </c>
      <c r="E4753" s="2" t="s">
        <v>15</v>
      </c>
      <c r="F4753" s="2" t="s">
        <v>36</v>
      </c>
      <c r="G4753" s="2">
        <v>57266</v>
      </c>
      <c r="H4753" s="2">
        <v>12</v>
      </c>
      <c r="I4753" s="2">
        <v>232</v>
      </c>
      <c r="J4753" s="2">
        <v>44527</v>
      </c>
      <c r="K4753" s="2">
        <v>37552</v>
      </c>
      <c r="L4753" s="2">
        <v>1353</v>
      </c>
      <c r="M4753" s="2">
        <v>118</v>
      </c>
      <c r="N4753" s="2">
        <v>274</v>
      </c>
      <c r="O4753" s="2">
        <v>118</v>
      </c>
      <c r="P4753" s="2">
        <v>284</v>
      </c>
      <c r="Q4753" s="2">
        <v>1315</v>
      </c>
      <c r="R4753" s="2">
        <v>153</v>
      </c>
      <c r="S4753" s="2" t="s">
        <v>31</v>
      </c>
      <c r="T4753" s="5">
        <f t="shared" si="518"/>
        <v>1863</v>
      </c>
      <c r="U4753" s="4">
        <f t="shared" si="519"/>
        <v>0.65574686550483707</v>
      </c>
      <c r="V4753" s="4">
        <f t="shared" si="520"/>
        <v>0.65574686550483707</v>
      </c>
      <c r="W4753">
        <f t="shared" si="521"/>
        <v>20</v>
      </c>
      <c r="X4753" t="str">
        <f t="shared" si="522"/>
        <v>Saturday</v>
      </c>
      <c r="Y4753" s="5" t="str">
        <f t="shared" si="523"/>
        <v>Dec</v>
      </c>
      <c r="Z4753" s="5" t="str">
        <f t="shared" si="524"/>
        <v>11+</v>
      </c>
    </row>
    <row r="4754" spans="1:26" x14ac:dyDescent="0.25">
      <c r="A4754" s="2" t="s">
        <v>4787</v>
      </c>
      <c r="B4754" s="2" t="s">
        <v>26</v>
      </c>
      <c r="C4754" s="1">
        <v>46004</v>
      </c>
      <c r="D4754" s="3">
        <v>0.87916666666666665</v>
      </c>
      <c r="E4754" s="2" t="s">
        <v>15</v>
      </c>
      <c r="F4754" s="2" t="s">
        <v>36</v>
      </c>
      <c r="G4754" s="2">
        <v>57010</v>
      </c>
      <c r="H4754" s="2">
        <v>7</v>
      </c>
      <c r="I4754" s="2">
        <v>159</v>
      </c>
      <c r="J4754" s="2">
        <v>63069</v>
      </c>
      <c r="K4754" s="2">
        <v>54230</v>
      </c>
      <c r="L4754" s="2">
        <v>1892</v>
      </c>
      <c r="M4754" s="2">
        <v>274</v>
      </c>
      <c r="N4754" s="2">
        <v>379</v>
      </c>
      <c r="O4754" s="2">
        <v>237</v>
      </c>
      <c r="P4754" s="2">
        <v>331</v>
      </c>
      <c r="Q4754" s="2">
        <v>1265</v>
      </c>
      <c r="R4754" s="2">
        <v>314</v>
      </c>
      <c r="S4754" s="2" t="s">
        <v>31</v>
      </c>
      <c r="T4754" s="5">
        <f t="shared" si="518"/>
        <v>2782</v>
      </c>
      <c r="U4754" s="4">
        <f t="shared" si="519"/>
        <v>0.95123662515348184</v>
      </c>
      <c r="V4754" s="4">
        <f t="shared" si="520"/>
        <v>0.95123662515348184</v>
      </c>
      <c r="W4754">
        <f t="shared" si="521"/>
        <v>21</v>
      </c>
      <c r="X4754" t="str">
        <f t="shared" si="522"/>
        <v>Saturday</v>
      </c>
      <c r="Y4754" s="5" t="str">
        <f t="shared" si="523"/>
        <v>Dec</v>
      </c>
      <c r="Z4754" s="5" t="str">
        <f t="shared" si="524"/>
        <v>6-10</v>
      </c>
    </row>
    <row r="4755" spans="1:26" x14ac:dyDescent="0.25">
      <c r="A4755" s="2" t="s">
        <v>4788</v>
      </c>
      <c r="B4755" s="2" t="s">
        <v>26</v>
      </c>
      <c r="C4755" s="1">
        <v>46004</v>
      </c>
      <c r="D4755" s="3">
        <v>0.89097222222222228</v>
      </c>
      <c r="E4755" s="2" t="s">
        <v>19</v>
      </c>
      <c r="F4755" s="2" t="s">
        <v>46</v>
      </c>
      <c r="G4755" s="2">
        <v>57257</v>
      </c>
      <c r="H4755" s="2">
        <v>12</v>
      </c>
      <c r="I4755" s="2">
        <v>344</v>
      </c>
      <c r="J4755" s="2">
        <v>27056</v>
      </c>
      <c r="K4755" s="2">
        <v>20340</v>
      </c>
      <c r="L4755" s="2">
        <v>1105</v>
      </c>
      <c r="M4755" s="2">
        <v>123</v>
      </c>
      <c r="N4755" s="2">
        <v>132</v>
      </c>
      <c r="O4755" s="2">
        <v>667</v>
      </c>
      <c r="P4755" s="2">
        <v>136</v>
      </c>
      <c r="Q4755" s="2">
        <v>464</v>
      </c>
      <c r="R4755" s="2">
        <v>31</v>
      </c>
      <c r="S4755" s="2" t="s">
        <v>31</v>
      </c>
      <c r="T4755" s="5">
        <f t="shared" si="518"/>
        <v>2027</v>
      </c>
      <c r="U4755" s="4">
        <f t="shared" si="519"/>
        <v>0.35524040728644535</v>
      </c>
      <c r="V4755" s="4">
        <f t="shared" si="520"/>
        <v>0.35524040728644535</v>
      </c>
      <c r="W4755">
        <f t="shared" si="521"/>
        <v>21</v>
      </c>
      <c r="X4755" t="str">
        <f t="shared" si="522"/>
        <v>Saturday</v>
      </c>
      <c r="Y4755" s="5" t="str">
        <f t="shared" si="523"/>
        <v>Dec</v>
      </c>
      <c r="Z4755" s="5" t="str">
        <f t="shared" si="524"/>
        <v>11+</v>
      </c>
    </row>
    <row r="4756" spans="1:26" x14ac:dyDescent="0.25">
      <c r="A4756" s="2" t="s">
        <v>4789</v>
      </c>
      <c r="B4756" s="2" t="s">
        <v>26</v>
      </c>
      <c r="C4756" s="1">
        <v>46005</v>
      </c>
      <c r="D4756" s="3">
        <v>5.6944444444444443E-2</v>
      </c>
      <c r="E4756" s="2" t="s">
        <v>15</v>
      </c>
      <c r="F4756" s="2" t="s">
        <v>49</v>
      </c>
      <c r="G4756" s="2">
        <v>57311</v>
      </c>
      <c r="H4756" s="2">
        <v>2</v>
      </c>
      <c r="I4756" s="2">
        <v>49</v>
      </c>
      <c r="J4756" s="2">
        <v>20643</v>
      </c>
      <c r="K4756" s="2">
        <v>16124</v>
      </c>
      <c r="L4756" s="2">
        <v>722</v>
      </c>
      <c r="M4756" s="2">
        <v>65</v>
      </c>
      <c r="N4756" s="2">
        <v>111</v>
      </c>
      <c r="O4756" s="2">
        <v>114</v>
      </c>
      <c r="P4756" s="2">
        <v>98</v>
      </c>
      <c r="Q4756" s="2">
        <v>343</v>
      </c>
      <c r="R4756" s="2">
        <v>50</v>
      </c>
      <c r="S4756" s="2" t="s">
        <v>31</v>
      </c>
      <c r="T4756" s="5">
        <f t="shared" si="518"/>
        <v>1012</v>
      </c>
      <c r="U4756" s="4">
        <f t="shared" si="519"/>
        <v>0.28134215072150198</v>
      </c>
      <c r="V4756" s="4">
        <f t="shared" si="520"/>
        <v>0.28134215072150198</v>
      </c>
      <c r="W4756">
        <f t="shared" si="521"/>
        <v>1</v>
      </c>
      <c r="X4756" t="str">
        <f t="shared" si="522"/>
        <v>Sunday</v>
      </c>
      <c r="Y4756" s="5" t="str">
        <f t="shared" si="523"/>
        <v>Dec</v>
      </c>
      <c r="Z4756" s="5" t="str">
        <f t="shared" si="524"/>
        <v>0-2</v>
      </c>
    </row>
    <row r="4757" spans="1:26" x14ac:dyDescent="0.25">
      <c r="A4757" s="2" t="s">
        <v>4790</v>
      </c>
      <c r="B4757" s="2" t="s">
        <v>26</v>
      </c>
      <c r="C4757" s="1">
        <v>46005</v>
      </c>
      <c r="D4757" s="3">
        <v>0.10555555555555556</v>
      </c>
      <c r="E4757" s="2" t="s">
        <v>16</v>
      </c>
      <c r="F4757" s="2" t="s">
        <v>46</v>
      </c>
      <c r="G4757" s="2">
        <v>57181</v>
      </c>
      <c r="H4757" s="2">
        <v>15</v>
      </c>
      <c r="I4757" s="2">
        <v>232</v>
      </c>
      <c r="J4757" s="2">
        <v>9185</v>
      </c>
      <c r="K4757" s="2">
        <v>8020</v>
      </c>
      <c r="L4757" s="2">
        <v>282</v>
      </c>
      <c r="M4757" s="2">
        <v>33</v>
      </c>
      <c r="N4757" s="2">
        <v>18</v>
      </c>
      <c r="O4757" s="2">
        <v>35</v>
      </c>
      <c r="P4757" s="2">
        <v>54</v>
      </c>
      <c r="Q4757" s="2">
        <v>109</v>
      </c>
      <c r="R4757" s="2">
        <v>12</v>
      </c>
      <c r="S4757" s="2" t="s">
        <v>31</v>
      </c>
      <c r="T4757" s="5">
        <f t="shared" si="518"/>
        <v>368</v>
      </c>
      <c r="U4757" s="4">
        <f t="shared" si="519"/>
        <v>0.14025637886710621</v>
      </c>
      <c r="V4757" s="4">
        <f t="shared" si="520"/>
        <v>0.14025637886710621</v>
      </c>
      <c r="W4757">
        <f t="shared" si="521"/>
        <v>2</v>
      </c>
      <c r="X4757" t="str">
        <f t="shared" si="522"/>
        <v>Sunday</v>
      </c>
      <c r="Y4757" s="5" t="str">
        <f t="shared" si="523"/>
        <v>Dec</v>
      </c>
      <c r="Z4757" s="5" t="str">
        <f t="shared" si="524"/>
        <v>11+</v>
      </c>
    </row>
    <row r="4758" spans="1:26" x14ac:dyDescent="0.25">
      <c r="A4758" s="2" t="s">
        <v>4791</v>
      </c>
      <c r="B4758" s="2" t="s">
        <v>26</v>
      </c>
      <c r="C4758" s="1">
        <v>46005</v>
      </c>
      <c r="D4758" s="3">
        <v>0.16944444444444445</v>
      </c>
      <c r="E4758" s="2" t="s">
        <v>15</v>
      </c>
      <c r="F4758" s="2" t="s">
        <v>30</v>
      </c>
      <c r="G4758" s="2">
        <v>57203</v>
      </c>
      <c r="H4758" s="2">
        <v>8</v>
      </c>
      <c r="I4758" s="2">
        <v>104</v>
      </c>
      <c r="J4758" s="2">
        <v>26048</v>
      </c>
      <c r="K4758" s="2">
        <v>21912</v>
      </c>
      <c r="L4758" s="2">
        <v>768</v>
      </c>
      <c r="M4758" s="2">
        <v>68</v>
      </c>
      <c r="N4758" s="2">
        <v>154</v>
      </c>
      <c r="O4758" s="2">
        <v>91</v>
      </c>
      <c r="P4758" s="2">
        <v>70</v>
      </c>
      <c r="Q4758" s="2">
        <v>354</v>
      </c>
      <c r="R4758" s="2">
        <v>67</v>
      </c>
      <c r="S4758" s="2" t="s">
        <v>31</v>
      </c>
      <c r="T4758" s="5">
        <f t="shared" si="518"/>
        <v>1081</v>
      </c>
      <c r="U4758" s="4">
        <f t="shared" si="519"/>
        <v>0.38305683268360052</v>
      </c>
      <c r="V4758" s="4">
        <f t="shared" si="520"/>
        <v>0.38305683268360052</v>
      </c>
      <c r="W4758">
        <f t="shared" si="521"/>
        <v>4</v>
      </c>
      <c r="X4758" t="str">
        <f t="shared" si="522"/>
        <v>Sunday</v>
      </c>
      <c r="Y4758" s="5" t="str">
        <f t="shared" si="523"/>
        <v>Dec</v>
      </c>
      <c r="Z4758" s="5" t="str">
        <f t="shared" si="524"/>
        <v>6-10</v>
      </c>
    </row>
    <row r="4759" spans="1:26" x14ac:dyDescent="0.25">
      <c r="A4759" s="2" t="s">
        <v>4792</v>
      </c>
      <c r="B4759" s="2" t="s">
        <v>26</v>
      </c>
      <c r="C4759" s="1">
        <v>46005</v>
      </c>
      <c r="D4759" s="3">
        <v>0.3347222222222222</v>
      </c>
      <c r="E4759" s="2" t="s">
        <v>15</v>
      </c>
      <c r="F4759" s="2" t="s">
        <v>30</v>
      </c>
      <c r="G4759" s="2">
        <v>57244</v>
      </c>
      <c r="H4759" s="2">
        <v>12</v>
      </c>
      <c r="I4759" s="2">
        <v>76</v>
      </c>
      <c r="J4759" s="2">
        <v>66738</v>
      </c>
      <c r="K4759" s="2">
        <v>49516</v>
      </c>
      <c r="L4759" s="2">
        <v>1813</v>
      </c>
      <c r="M4759" s="2">
        <v>176</v>
      </c>
      <c r="N4759" s="2">
        <v>416</v>
      </c>
      <c r="O4759" s="2">
        <v>188</v>
      </c>
      <c r="P4759" s="2">
        <v>259</v>
      </c>
      <c r="Q4759" s="2">
        <v>670</v>
      </c>
      <c r="R4759" s="2">
        <v>238</v>
      </c>
      <c r="S4759" s="2" t="s">
        <v>31</v>
      </c>
      <c r="T4759" s="5">
        <f t="shared" si="518"/>
        <v>2593</v>
      </c>
      <c r="U4759" s="4">
        <f t="shared" si="519"/>
        <v>0.86499895185521625</v>
      </c>
      <c r="V4759" s="4">
        <f t="shared" si="520"/>
        <v>0.86499895185521625</v>
      </c>
      <c r="W4759">
        <f t="shared" si="521"/>
        <v>8</v>
      </c>
      <c r="X4759" t="str">
        <f t="shared" si="522"/>
        <v>Sunday</v>
      </c>
      <c r="Y4759" s="5" t="str">
        <f t="shared" si="523"/>
        <v>Dec</v>
      </c>
      <c r="Z4759" s="5" t="str">
        <f t="shared" si="524"/>
        <v>11+</v>
      </c>
    </row>
    <row r="4760" spans="1:26" x14ac:dyDescent="0.25">
      <c r="A4760" s="2" t="s">
        <v>4793</v>
      </c>
      <c r="B4760" s="2" t="s">
        <v>26</v>
      </c>
      <c r="C4760" s="1">
        <v>46005</v>
      </c>
      <c r="D4760" s="3">
        <v>0.53749999999999998</v>
      </c>
      <c r="E4760" s="2" t="s">
        <v>19</v>
      </c>
      <c r="F4760" s="2" t="s">
        <v>30</v>
      </c>
      <c r="G4760" s="2">
        <v>57277</v>
      </c>
      <c r="H4760" s="2">
        <v>10</v>
      </c>
      <c r="I4760" s="2">
        <v>332</v>
      </c>
      <c r="J4760" s="2">
        <v>31375</v>
      </c>
      <c r="K4760" s="2">
        <v>23506</v>
      </c>
      <c r="L4760" s="2">
        <v>1386</v>
      </c>
      <c r="M4760" s="2">
        <v>120</v>
      </c>
      <c r="N4760" s="2">
        <v>171</v>
      </c>
      <c r="O4760" s="2">
        <v>620</v>
      </c>
      <c r="P4760" s="2">
        <v>152</v>
      </c>
      <c r="Q4760" s="2">
        <v>442</v>
      </c>
      <c r="R4760" s="2">
        <v>48</v>
      </c>
      <c r="S4760" s="2" t="s">
        <v>28</v>
      </c>
      <c r="T4760" s="5">
        <f t="shared" si="518"/>
        <v>2297</v>
      </c>
      <c r="U4760" s="4">
        <f t="shared" si="519"/>
        <v>0.41039160570560607</v>
      </c>
      <c r="V4760" s="4">
        <f t="shared" si="520"/>
        <v>0.41039160570560607</v>
      </c>
      <c r="W4760">
        <f t="shared" si="521"/>
        <v>12</v>
      </c>
      <c r="X4760" t="str">
        <f t="shared" si="522"/>
        <v>Sunday</v>
      </c>
      <c r="Y4760" s="5" t="str">
        <f t="shared" si="523"/>
        <v>Dec</v>
      </c>
      <c r="Z4760" s="5" t="str">
        <f t="shared" si="524"/>
        <v>6-10</v>
      </c>
    </row>
    <row r="4761" spans="1:26" x14ac:dyDescent="0.25">
      <c r="A4761" s="2" t="s">
        <v>4794</v>
      </c>
      <c r="B4761" s="2" t="s">
        <v>26</v>
      </c>
      <c r="C4761" s="1">
        <v>46005</v>
      </c>
      <c r="D4761" s="3">
        <v>0.70208333333333328</v>
      </c>
      <c r="E4761" s="2" t="s">
        <v>19</v>
      </c>
      <c r="F4761" s="2" t="s">
        <v>27</v>
      </c>
      <c r="G4761" s="2">
        <v>57293</v>
      </c>
      <c r="H4761" s="2">
        <v>10</v>
      </c>
      <c r="I4761" s="2">
        <v>106</v>
      </c>
      <c r="J4761" s="2">
        <v>32875</v>
      </c>
      <c r="K4761" s="2">
        <v>28167</v>
      </c>
      <c r="L4761" s="2">
        <v>935</v>
      </c>
      <c r="M4761" s="2">
        <v>115</v>
      </c>
      <c r="N4761" s="2">
        <v>139</v>
      </c>
      <c r="O4761" s="2">
        <v>651</v>
      </c>
      <c r="P4761" s="2">
        <v>174</v>
      </c>
      <c r="Q4761" s="2">
        <v>739</v>
      </c>
      <c r="R4761" s="2">
        <v>41</v>
      </c>
      <c r="S4761" s="2" t="s">
        <v>28</v>
      </c>
      <c r="T4761" s="5">
        <f t="shared" si="518"/>
        <v>1840</v>
      </c>
      <c r="U4761" s="4">
        <f t="shared" si="519"/>
        <v>0.49163074023004555</v>
      </c>
      <c r="V4761" s="4">
        <f t="shared" si="520"/>
        <v>0.49163074023004555</v>
      </c>
      <c r="W4761">
        <f t="shared" si="521"/>
        <v>16</v>
      </c>
      <c r="X4761" t="str">
        <f t="shared" si="522"/>
        <v>Sunday</v>
      </c>
      <c r="Y4761" s="5" t="str">
        <f t="shared" si="523"/>
        <v>Dec</v>
      </c>
      <c r="Z4761" s="5" t="str">
        <f t="shared" si="524"/>
        <v>6-10</v>
      </c>
    </row>
    <row r="4762" spans="1:26" x14ac:dyDescent="0.25">
      <c r="A4762" s="2" t="s">
        <v>4795</v>
      </c>
      <c r="B4762" s="2" t="s">
        <v>26</v>
      </c>
      <c r="C4762" s="1">
        <v>46005</v>
      </c>
      <c r="D4762" s="3">
        <v>0.72986111111111107</v>
      </c>
      <c r="E4762" s="2" t="s">
        <v>15</v>
      </c>
      <c r="F4762" s="2" t="s">
        <v>46</v>
      </c>
      <c r="G4762" s="2">
        <v>57276</v>
      </c>
      <c r="H4762" s="2">
        <v>8</v>
      </c>
      <c r="I4762" s="2">
        <v>82</v>
      </c>
      <c r="J4762" s="2">
        <v>80291</v>
      </c>
      <c r="K4762" s="2">
        <v>63970</v>
      </c>
      <c r="L4762" s="2">
        <v>2130</v>
      </c>
      <c r="M4762" s="2">
        <v>142</v>
      </c>
      <c r="N4762" s="2">
        <v>350</v>
      </c>
      <c r="O4762" s="2">
        <v>241</v>
      </c>
      <c r="P4762" s="2">
        <v>340</v>
      </c>
      <c r="Q4762" s="2">
        <v>1846</v>
      </c>
      <c r="R4762" s="2">
        <v>230</v>
      </c>
      <c r="S4762" s="2" t="s">
        <v>31</v>
      </c>
      <c r="T4762" s="5">
        <f t="shared" si="518"/>
        <v>2863</v>
      </c>
      <c r="U4762" s="4">
        <f t="shared" si="519"/>
        <v>1.1168726866401284</v>
      </c>
      <c r="V4762" s="4">
        <f t="shared" si="520"/>
        <v>1.1168726866401284</v>
      </c>
      <c r="W4762">
        <f t="shared" si="521"/>
        <v>17</v>
      </c>
      <c r="X4762" t="str">
        <f t="shared" si="522"/>
        <v>Sunday</v>
      </c>
      <c r="Y4762" s="5" t="str">
        <f t="shared" si="523"/>
        <v>Dec</v>
      </c>
      <c r="Z4762" s="5" t="str">
        <f t="shared" si="524"/>
        <v>6-10</v>
      </c>
    </row>
    <row r="4763" spans="1:26" x14ac:dyDescent="0.25">
      <c r="A4763" s="2" t="s">
        <v>4796</v>
      </c>
      <c r="B4763" s="2" t="s">
        <v>26</v>
      </c>
      <c r="C4763" s="1">
        <v>46005</v>
      </c>
      <c r="D4763" s="3">
        <v>0.78611111111111109</v>
      </c>
      <c r="E4763" s="2" t="s">
        <v>17</v>
      </c>
      <c r="F4763" s="2" t="s">
        <v>27</v>
      </c>
      <c r="G4763" s="2">
        <v>57128</v>
      </c>
      <c r="H4763" s="2">
        <v>8</v>
      </c>
      <c r="I4763" s="2">
        <v>55</v>
      </c>
      <c r="J4763" s="2">
        <v>7829</v>
      </c>
      <c r="K4763" s="2">
        <v>6593</v>
      </c>
      <c r="L4763" s="2">
        <v>74</v>
      </c>
      <c r="M4763" s="2">
        <v>11</v>
      </c>
      <c r="N4763" s="2">
        <v>6</v>
      </c>
      <c r="O4763" s="2">
        <v>0</v>
      </c>
      <c r="P4763" s="2">
        <v>33</v>
      </c>
      <c r="Q4763" s="2">
        <v>113</v>
      </c>
      <c r="R4763" s="2">
        <v>6</v>
      </c>
      <c r="S4763" s="2" t="s">
        <v>31</v>
      </c>
      <c r="T4763" s="5">
        <f t="shared" si="518"/>
        <v>91</v>
      </c>
      <c r="U4763" s="4">
        <f t="shared" si="519"/>
        <v>0.1154075059515474</v>
      </c>
      <c r="V4763" s="4">
        <f t="shared" si="520"/>
        <v>0.1154075059515474</v>
      </c>
      <c r="W4763">
        <f t="shared" si="521"/>
        <v>18</v>
      </c>
      <c r="X4763" t="str">
        <f t="shared" si="522"/>
        <v>Sunday</v>
      </c>
      <c r="Y4763" s="5" t="str">
        <f t="shared" si="523"/>
        <v>Dec</v>
      </c>
      <c r="Z4763" s="5" t="str">
        <f t="shared" si="524"/>
        <v>6-10</v>
      </c>
    </row>
    <row r="4764" spans="1:26" x14ac:dyDescent="0.25">
      <c r="A4764" s="2" t="s">
        <v>4797</v>
      </c>
      <c r="B4764" s="2" t="s">
        <v>26</v>
      </c>
      <c r="C4764" s="1">
        <v>46005</v>
      </c>
      <c r="D4764" s="3">
        <v>0.80069444444444449</v>
      </c>
      <c r="E4764" s="2" t="s">
        <v>19</v>
      </c>
      <c r="F4764" s="2" t="s">
        <v>46</v>
      </c>
      <c r="G4764" s="2">
        <v>57187</v>
      </c>
      <c r="H4764" s="2">
        <v>9</v>
      </c>
      <c r="I4764" s="2">
        <v>359</v>
      </c>
      <c r="J4764" s="2">
        <v>83500</v>
      </c>
      <c r="K4764" s="2">
        <v>65347</v>
      </c>
      <c r="L4764" s="2">
        <v>2205</v>
      </c>
      <c r="M4764" s="2">
        <v>247</v>
      </c>
      <c r="N4764" s="2">
        <v>310</v>
      </c>
      <c r="O4764" s="2">
        <v>1125</v>
      </c>
      <c r="P4764" s="2">
        <v>504</v>
      </c>
      <c r="Q4764" s="2">
        <v>1564</v>
      </c>
      <c r="R4764" s="2">
        <v>151</v>
      </c>
      <c r="S4764" s="2" t="s">
        <v>28</v>
      </c>
      <c r="T4764" s="5">
        <f t="shared" si="518"/>
        <v>3887</v>
      </c>
      <c r="U4764" s="4">
        <f t="shared" si="519"/>
        <v>1.1426897721510134</v>
      </c>
      <c r="V4764" s="4">
        <f t="shared" si="520"/>
        <v>1.1426897721510134</v>
      </c>
      <c r="W4764">
        <f t="shared" si="521"/>
        <v>19</v>
      </c>
      <c r="X4764" t="str">
        <f t="shared" si="522"/>
        <v>Sunday</v>
      </c>
      <c r="Y4764" s="5" t="str">
        <f t="shared" si="523"/>
        <v>Dec</v>
      </c>
      <c r="Z4764" s="5" t="str">
        <f t="shared" si="524"/>
        <v>6-10</v>
      </c>
    </row>
    <row r="4765" spans="1:26" x14ac:dyDescent="0.25">
      <c r="A4765" s="2" t="s">
        <v>4798</v>
      </c>
      <c r="B4765" s="2" t="s">
        <v>26</v>
      </c>
      <c r="C4765" s="1">
        <v>46005</v>
      </c>
      <c r="D4765" s="3">
        <v>0.83125000000000004</v>
      </c>
      <c r="E4765" s="2" t="s">
        <v>15</v>
      </c>
      <c r="F4765" s="2" t="s">
        <v>30</v>
      </c>
      <c r="G4765" s="2">
        <v>57056</v>
      </c>
      <c r="H4765" s="2">
        <v>8</v>
      </c>
      <c r="I4765" s="2">
        <v>90</v>
      </c>
      <c r="J4765" s="2">
        <v>54118</v>
      </c>
      <c r="K4765" s="2">
        <v>42292</v>
      </c>
      <c r="L4765" s="2">
        <v>1888</v>
      </c>
      <c r="M4765" s="2">
        <v>165</v>
      </c>
      <c r="N4765" s="2">
        <v>433</v>
      </c>
      <c r="O4765" s="2">
        <v>329</v>
      </c>
      <c r="P4765" s="2">
        <v>337</v>
      </c>
      <c r="Q4765" s="2">
        <v>1660</v>
      </c>
      <c r="R4765" s="2">
        <v>230</v>
      </c>
      <c r="S4765" s="2" t="s">
        <v>31</v>
      </c>
      <c r="T4765" s="5">
        <f t="shared" si="518"/>
        <v>2815</v>
      </c>
      <c r="U4765" s="4">
        <f t="shared" si="519"/>
        <v>0.74123667975322494</v>
      </c>
      <c r="V4765" s="4">
        <f t="shared" si="520"/>
        <v>0.74123667975322494</v>
      </c>
      <c r="W4765">
        <f t="shared" si="521"/>
        <v>19</v>
      </c>
      <c r="X4765" t="str">
        <f t="shared" si="522"/>
        <v>Sunday</v>
      </c>
      <c r="Y4765" s="5" t="str">
        <f t="shared" si="523"/>
        <v>Dec</v>
      </c>
      <c r="Z4765" s="5" t="str">
        <f t="shared" si="524"/>
        <v>6-10</v>
      </c>
    </row>
    <row r="4766" spans="1:26" x14ac:dyDescent="0.25">
      <c r="A4766" s="2" t="s">
        <v>4799</v>
      </c>
      <c r="B4766" s="2" t="s">
        <v>26</v>
      </c>
      <c r="C4766" s="1">
        <v>46005</v>
      </c>
      <c r="D4766" s="3">
        <v>0.83750000000000002</v>
      </c>
      <c r="E4766" s="2" t="s">
        <v>19</v>
      </c>
      <c r="F4766" s="2" t="s">
        <v>49</v>
      </c>
      <c r="G4766" s="2">
        <v>57314</v>
      </c>
      <c r="H4766" s="2">
        <v>11</v>
      </c>
      <c r="I4766" s="2">
        <v>392</v>
      </c>
      <c r="J4766" s="2">
        <v>26308</v>
      </c>
      <c r="K4766" s="2">
        <v>21772</v>
      </c>
      <c r="L4766" s="2">
        <v>1658</v>
      </c>
      <c r="M4766" s="2">
        <v>105</v>
      </c>
      <c r="N4766" s="2">
        <v>130</v>
      </c>
      <c r="O4766" s="2">
        <v>580</v>
      </c>
      <c r="P4766" s="2">
        <v>121</v>
      </c>
      <c r="Q4766" s="2">
        <v>594</v>
      </c>
      <c r="R4766" s="2">
        <v>26</v>
      </c>
      <c r="S4766" s="2" t="s">
        <v>31</v>
      </c>
      <c r="T4766" s="5">
        <f t="shared" si="518"/>
        <v>2473</v>
      </c>
      <c r="U4766" s="4">
        <f t="shared" si="519"/>
        <v>0.37987228251387095</v>
      </c>
      <c r="V4766" s="4">
        <f t="shared" si="520"/>
        <v>0.37987228251387095</v>
      </c>
      <c r="W4766">
        <f t="shared" si="521"/>
        <v>20</v>
      </c>
      <c r="X4766" t="str">
        <f t="shared" si="522"/>
        <v>Sunday</v>
      </c>
      <c r="Y4766" s="5" t="str">
        <f t="shared" si="523"/>
        <v>Dec</v>
      </c>
      <c r="Z4766" s="5" t="str">
        <f t="shared" si="524"/>
        <v>11+</v>
      </c>
    </row>
    <row r="4767" spans="1:26" x14ac:dyDescent="0.25">
      <c r="A4767" s="2" t="s">
        <v>4800</v>
      </c>
      <c r="B4767" s="2" t="s">
        <v>26</v>
      </c>
      <c r="C4767" s="1">
        <v>46005</v>
      </c>
      <c r="D4767" s="3">
        <v>0.84236111111111112</v>
      </c>
      <c r="E4767" s="2" t="s">
        <v>19</v>
      </c>
      <c r="F4767" s="2" t="s">
        <v>18</v>
      </c>
      <c r="G4767" s="2">
        <v>57139</v>
      </c>
      <c r="H4767" s="2">
        <v>12</v>
      </c>
      <c r="I4767" s="2">
        <v>175</v>
      </c>
      <c r="J4767" s="2">
        <v>16164</v>
      </c>
      <c r="K4767" s="2">
        <v>11197</v>
      </c>
      <c r="L4767" s="2">
        <v>639</v>
      </c>
      <c r="M4767" s="2">
        <v>58</v>
      </c>
      <c r="N4767" s="2">
        <v>105</v>
      </c>
      <c r="O4767" s="2">
        <v>399</v>
      </c>
      <c r="P4767" s="2">
        <v>28</v>
      </c>
      <c r="Q4767" s="2">
        <v>332</v>
      </c>
      <c r="R4767" s="2">
        <v>14</v>
      </c>
      <c r="S4767" s="2" t="s">
        <v>31</v>
      </c>
      <c r="T4767" s="5">
        <f t="shared" si="518"/>
        <v>1201</v>
      </c>
      <c r="U4767" s="4">
        <f t="shared" si="519"/>
        <v>0.19596072734909606</v>
      </c>
      <c r="V4767" s="4">
        <f t="shared" si="520"/>
        <v>0.19596072734909606</v>
      </c>
      <c r="W4767">
        <f t="shared" si="521"/>
        <v>20</v>
      </c>
      <c r="X4767" t="str">
        <f t="shared" si="522"/>
        <v>Sunday</v>
      </c>
      <c r="Y4767" s="5" t="str">
        <f t="shared" si="523"/>
        <v>Dec</v>
      </c>
      <c r="Z4767" s="5" t="str">
        <f t="shared" si="524"/>
        <v>11+</v>
      </c>
    </row>
    <row r="4768" spans="1:26" x14ac:dyDescent="0.25">
      <c r="A4768" s="2" t="s">
        <v>4801</v>
      </c>
      <c r="B4768" s="2" t="s">
        <v>26</v>
      </c>
      <c r="C4768" s="1">
        <v>46006</v>
      </c>
      <c r="D4768" s="3">
        <v>6.458333333333334E-2</v>
      </c>
      <c r="E4768" s="2" t="s">
        <v>15</v>
      </c>
      <c r="F4768" s="2" t="s">
        <v>36</v>
      </c>
      <c r="G4768" s="2">
        <v>57143</v>
      </c>
      <c r="H4768" s="2">
        <v>6</v>
      </c>
      <c r="I4768" s="2">
        <v>126</v>
      </c>
      <c r="J4768" s="2">
        <v>19556</v>
      </c>
      <c r="K4768" s="2">
        <v>15281</v>
      </c>
      <c r="L4768" s="2">
        <v>642</v>
      </c>
      <c r="M4768" s="2">
        <v>73</v>
      </c>
      <c r="N4768" s="2">
        <v>151</v>
      </c>
      <c r="O4768" s="2">
        <v>97</v>
      </c>
      <c r="P4768" s="2">
        <v>120</v>
      </c>
      <c r="Q4768" s="2">
        <v>378</v>
      </c>
      <c r="R4768" s="2">
        <v>69</v>
      </c>
      <c r="S4768" s="2" t="s">
        <v>31</v>
      </c>
      <c r="T4768" s="5">
        <f t="shared" si="518"/>
        <v>963</v>
      </c>
      <c r="U4768" s="4">
        <f t="shared" si="519"/>
        <v>0.26741683145792133</v>
      </c>
      <c r="V4768" s="4">
        <f t="shared" si="520"/>
        <v>0.26741683145792133</v>
      </c>
      <c r="W4768">
        <f t="shared" si="521"/>
        <v>1</v>
      </c>
      <c r="X4768" t="str">
        <f t="shared" si="522"/>
        <v>Monday</v>
      </c>
      <c r="Y4768" s="5" t="str">
        <f t="shared" si="523"/>
        <v>Dec</v>
      </c>
      <c r="Z4768" s="5" t="str">
        <f t="shared" si="524"/>
        <v>6-10</v>
      </c>
    </row>
    <row r="4769" spans="1:26" x14ac:dyDescent="0.25">
      <c r="A4769" s="2" t="s">
        <v>4802</v>
      </c>
      <c r="B4769" s="2" t="s">
        <v>26</v>
      </c>
      <c r="C4769" s="1">
        <v>46006</v>
      </c>
      <c r="D4769" s="3">
        <v>0.30486111111111114</v>
      </c>
      <c r="E4769" s="2" t="s">
        <v>15</v>
      </c>
      <c r="F4769" s="2" t="s">
        <v>36</v>
      </c>
      <c r="G4769" s="2">
        <v>57379</v>
      </c>
      <c r="H4769" s="2">
        <v>11</v>
      </c>
      <c r="I4769" s="2">
        <v>149</v>
      </c>
      <c r="J4769" s="2">
        <v>31470</v>
      </c>
      <c r="K4769" s="2">
        <v>22639</v>
      </c>
      <c r="L4769" s="2">
        <v>826</v>
      </c>
      <c r="M4769" s="2">
        <v>67</v>
      </c>
      <c r="N4769" s="2">
        <v>158</v>
      </c>
      <c r="O4769" s="2">
        <v>95</v>
      </c>
      <c r="P4769" s="2">
        <v>86</v>
      </c>
      <c r="Q4769" s="2">
        <v>629</v>
      </c>
      <c r="R4769" s="2">
        <v>92</v>
      </c>
      <c r="S4769" s="2" t="s">
        <v>28</v>
      </c>
      <c r="T4769" s="5">
        <f t="shared" si="518"/>
        <v>1146</v>
      </c>
      <c r="U4769" s="4">
        <f t="shared" si="519"/>
        <v>0.39455201380295929</v>
      </c>
      <c r="V4769" s="4">
        <f t="shared" si="520"/>
        <v>0.39455201380295929</v>
      </c>
      <c r="W4769">
        <f t="shared" si="521"/>
        <v>7</v>
      </c>
      <c r="X4769" t="str">
        <f t="shared" si="522"/>
        <v>Monday</v>
      </c>
      <c r="Y4769" s="5" t="str">
        <f t="shared" si="523"/>
        <v>Dec</v>
      </c>
      <c r="Z4769" s="5" t="str">
        <f t="shared" si="524"/>
        <v>11+</v>
      </c>
    </row>
    <row r="4770" spans="1:26" x14ac:dyDescent="0.25">
      <c r="A4770" s="2" t="s">
        <v>4803</v>
      </c>
      <c r="B4770" s="2" t="s">
        <v>26</v>
      </c>
      <c r="C4770" s="1">
        <v>46006</v>
      </c>
      <c r="D4770" s="3">
        <v>0.33541666666666664</v>
      </c>
      <c r="E4770" s="2" t="s">
        <v>15</v>
      </c>
      <c r="F4770" s="2" t="s">
        <v>44</v>
      </c>
      <c r="G4770" s="2">
        <v>57322</v>
      </c>
      <c r="H4770" s="2">
        <v>10</v>
      </c>
      <c r="I4770" s="2">
        <v>99</v>
      </c>
      <c r="J4770" s="2">
        <v>41041</v>
      </c>
      <c r="K4770" s="2">
        <v>37657</v>
      </c>
      <c r="L4770" s="2">
        <v>1067</v>
      </c>
      <c r="M4770" s="2">
        <v>55</v>
      </c>
      <c r="N4770" s="2">
        <v>213</v>
      </c>
      <c r="O4770" s="2">
        <v>108</v>
      </c>
      <c r="P4770" s="2">
        <v>210</v>
      </c>
      <c r="Q4770" s="2">
        <v>894</v>
      </c>
      <c r="R4770" s="2">
        <v>209</v>
      </c>
      <c r="S4770" s="2" t="s">
        <v>28</v>
      </c>
      <c r="T4770" s="5">
        <f t="shared" si="518"/>
        <v>1443</v>
      </c>
      <c r="U4770" s="4">
        <f t="shared" si="519"/>
        <v>0.65693799937196884</v>
      </c>
      <c r="V4770" s="4">
        <f t="shared" si="520"/>
        <v>0.65693799937196884</v>
      </c>
      <c r="W4770">
        <f t="shared" si="521"/>
        <v>8</v>
      </c>
      <c r="X4770" t="str">
        <f t="shared" si="522"/>
        <v>Monday</v>
      </c>
      <c r="Y4770" s="5" t="str">
        <f t="shared" si="523"/>
        <v>Dec</v>
      </c>
      <c r="Z4770" s="5" t="str">
        <f t="shared" si="524"/>
        <v>6-10</v>
      </c>
    </row>
    <row r="4771" spans="1:26" x14ac:dyDescent="0.25">
      <c r="A4771" s="2" t="s">
        <v>4804</v>
      </c>
      <c r="B4771" s="2" t="s">
        <v>26</v>
      </c>
      <c r="C4771" s="1">
        <v>46006</v>
      </c>
      <c r="D4771" s="3">
        <v>0.33888888888888891</v>
      </c>
      <c r="E4771" s="2" t="s">
        <v>16</v>
      </c>
      <c r="F4771" s="2" t="s">
        <v>49</v>
      </c>
      <c r="G4771" s="2">
        <v>57437</v>
      </c>
      <c r="H4771" s="2">
        <v>14</v>
      </c>
      <c r="I4771" s="2">
        <v>174</v>
      </c>
      <c r="J4771" s="2">
        <v>10988</v>
      </c>
      <c r="K4771" s="2">
        <v>9144</v>
      </c>
      <c r="L4771" s="2">
        <v>343</v>
      </c>
      <c r="M4771" s="2">
        <v>26</v>
      </c>
      <c r="N4771" s="2">
        <v>26</v>
      </c>
      <c r="O4771" s="2">
        <v>50</v>
      </c>
      <c r="P4771" s="2">
        <v>50</v>
      </c>
      <c r="Q4771" s="2">
        <v>205</v>
      </c>
      <c r="R4771" s="2">
        <v>9</v>
      </c>
      <c r="S4771" s="2" t="s">
        <v>31</v>
      </c>
      <c r="T4771" s="5">
        <f t="shared" si="518"/>
        <v>445</v>
      </c>
      <c r="U4771" s="4">
        <f t="shared" si="519"/>
        <v>0.15920051534725002</v>
      </c>
      <c r="V4771" s="4">
        <f t="shared" si="520"/>
        <v>0.15920051534725002</v>
      </c>
      <c r="W4771">
        <f t="shared" si="521"/>
        <v>8</v>
      </c>
      <c r="X4771" t="str">
        <f t="shared" si="522"/>
        <v>Monday</v>
      </c>
      <c r="Y4771" s="5" t="str">
        <f t="shared" si="523"/>
        <v>Dec</v>
      </c>
      <c r="Z4771" s="5" t="str">
        <f t="shared" si="524"/>
        <v>11+</v>
      </c>
    </row>
    <row r="4772" spans="1:26" x14ac:dyDescent="0.25">
      <c r="A4772" s="2" t="s">
        <v>4805</v>
      </c>
      <c r="B4772" s="2" t="s">
        <v>26</v>
      </c>
      <c r="C4772" s="1">
        <v>46006</v>
      </c>
      <c r="D4772" s="3">
        <v>0.37916666666666665</v>
      </c>
      <c r="E4772" s="2" t="s">
        <v>17</v>
      </c>
      <c r="F4772" s="2" t="s">
        <v>49</v>
      </c>
      <c r="G4772" s="2">
        <v>57308</v>
      </c>
      <c r="H4772" s="2">
        <v>5</v>
      </c>
      <c r="I4772" s="2">
        <v>62</v>
      </c>
      <c r="J4772" s="2">
        <v>10751</v>
      </c>
      <c r="K4772" s="2">
        <v>7702</v>
      </c>
      <c r="L4772" s="2">
        <v>184</v>
      </c>
      <c r="M4772" s="2">
        <v>20</v>
      </c>
      <c r="N4772" s="2">
        <v>20</v>
      </c>
      <c r="O4772" s="2">
        <v>0</v>
      </c>
      <c r="P4772" s="2">
        <v>60</v>
      </c>
      <c r="Q4772" s="2">
        <v>128</v>
      </c>
      <c r="R4772" s="2">
        <v>3</v>
      </c>
      <c r="S4772" s="2" t="s">
        <v>31</v>
      </c>
      <c r="T4772" s="5">
        <f t="shared" si="518"/>
        <v>224</v>
      </c>
      <c r="U4772" s="4">
        <f t="shared" si="519"/>
        <v>0.13439659384379143</v>
      </c>
      <c r="V4772" s="4">
        <f t="shared" si="520"/>
        <v>0.13439659384379143</v>
      </c>
      <c r="W4772">
        <f t="shared" si="521"/>
        <v>9</v>
      </c>
      <c r="X4772" t="str">
        <f t="shared" si="522"/>
        <v>Monday</v>
      </c>
      <c r="Y4772" s="5" t="str">
        <f t="shared" si="523"/>
        <v>Dec</v>
      </c>
      <c r="Z4772" s="5" t="str">
        <f t="shared" si="524"/>
        <v>3-5</v>
      </c>
    </row>
    <row r="4773" spans="1:26" x14ac:dyDescent="0.25">
      <c r="A4773" s="2" t="s">
        <v>4806</v>
      </c>
      <c r="B4773" s="2" t="s">
        <v>26</v>
      </c>
      <c r="C4773" s="1">
        <v>46006</v>
      </c>
      <c r="D4773" s="3">
        <v>0.39791666666666664</v>
      </c>
      <c r="E4773" s="2" t="s">
        <v>15</v>
      </c>
      <c r="F4773" s="2" t="s">
        <v>46</v>
      </c>
      <c r="G4773" s="2">
        <v>57455</v>
      </c>
      <c r="H4773" s="2">
        <v>7</v>
      </c>
      <c r="I4773" s="2">
        <v>110</v>
      </c>
      <c r="J4773" s="2">
        <v>64164</v>
      </c>
      <c r="K4773" s="2">
        <v>47092</v>
      </c>
      <c r="L4773" s="2">
        <v>2765</v>
      </c>
      <c r="M4773" s="2">
        <v>331</v>
      </c>
      <c r="N4773" s="2">
        <v>580</v>
      </c>
      <c r="O4773" s="2">
        <v>372</v>
      </c>
      <c r="P4773" s="2">
        <v>351</v>
      </c>
      <c r="Q4773" s="2">
        <v>1742</v>
      </c>
      <c r="R4773" s="2">
        <v>107</v>
      </c>
      <c r="S4773" s="2" t="s">
        <v>31</v>
      </c>
      <c r="T4773" s="5">
        <f t="shared" si="518"/>
        <v>4048</v>
      </c>
      <c r="U4773" s="4">
        <f t="shared" si="519"/>
        <v>0.81963275606996777</v>
      </c>
      <c r="V4773" s="4">
        <f t="shared" si="520"/>
        <v>0.81963275606996777</v>
      </c>
      <c r="W4773">
        <f t="shared" si="521"/>
        <v>9</v>
      </c>
      <c r="X4773" t="str">
        <f t="shared" si="522"/>
        <v>Monday</v>
      </c>
      <c r="Y4773" s="5" t="str">
        <f t="shared" si="523"/>
        <v>Dec</v>
      </c>
      <c r="Z4773" s="5" t="str">
        <f t="shared" si="524"/>
        <v>6-10</v>
      </c>
    </row>
    <row r="4774" spans="1:26" x14ac:dyDescent="0.25">
      <c r="A4774" s="2" t="s">
        <v>4807</v>
      </c>
      <c r="B4774" s="2" t="s">
        <v>26</v>
      </c>
      <c r="C4774" s="1">
        <v>46006</v>
      </c>
      <c r="D4774" s="3">
        <v>0.53541666666666665</v>
      </c>
      <c r="E4774" s="2" t="s">
        <v>15</v>
      </c>
      <c r="F4774" s="2" t="s">
        <v>30</v>
      </c>
      <c r="G4774" s="2">
        <v>57426</v>
      </c>
      <c r="H4774" s="2">
        <v>10</v>
      </c>
      <c r="I4774" s="2">
        <v>70</v>
      </c>
      <c r="J4774" s="2">
        <v>29056</v>
      </c>
      <c r="K4774" s="2">
        <v>26463</v>
      </c>
      <c r="L4774" s="2">
        <v>1296</v>
      </c>
      <c r="M4774" s="2">
        <v>114</v>
      </c>
      <c r="N4774" s="2">
        <v>250</v>
      </c>
      <c r="O4774" s="2">
        <v>162</v>
      </c>
      <c r="P4774" s="2">
        <v>115</v>
      </c>
      <c r="Q4774" s="2">
        <v>701</v>
      </c>
      <c r="R4774" s="2">
        <v>155</v>
      </c>
      <c r="S4774" s="2" t="s">
        <v>31</v>
      </c>
      <c r="T4774" s="5">
        <f t="shared" si="518"/>
        <v>1822</v>
      </c>
      <c r="U4774" s="4">
        <f t="shared" si="519"/>
        <v>0.46081914115557415</v>
      </c>
      <c r="V4774" s="4">
        <f t="shared" si="520"/>
        <v>0.46081914115557415</v>
      </c>
      <c r="W4774">
        <f t="shared" si="521"/>
        <v>12</v>
      </c>
      <c r="X4774" t="str">
        <f t="shared" si="522"/>
        <v>Monday</v>
      </c>
      <c r="Y4774" s="5" t="str">
        <f t="shared" si="523"/>
        <v>Dec</v>
      </c>
      <c r="Z4774" s="5" t="str">
        <f t="shared" si="524"/>
        <v>6-10</v>
      </c>
    </row>
    <row r="4775" spans="1:26" x14ac:dyDescent="0.25">
      <c r="A4775" s="2" t="s">
        <v>4808</v>
      </c>
      <c r="B4775" s="2" t="s">
        <v>26</v>
      </c>
      <c r="C4775" s="1">
        <v>46006</v>
      </c>
      <c r="D4775" s="3">
        <v>0.59791666666666665</v>
      </c>
      <c r="E4775" s="2" t="s">
        <v>16</v>
      </c>
      <c r="F4775" s="2" t="s">
        <v>27</v>
      </c>
      <c r="G4775" s="2">
        <v>57249</v>
      </c>
      <c r="H4775" s="2">
        <v>5</v>
      </c>
      <c r="I4775" s="2">
        <v>284</v>
      </c>
      <c r="J4775" s="2">
        <v>15817</v>
      </c>
      <c r="K4775" s="2">
        <v>11206</v>
      </c>
      <c r="L4775" s="2">
        <v>317</v>
      </c>
      <c r="M4775" s="2">
        <v>23</v>
      </c>
      <c r="N4775" s="2">
        <v>25</v>
      </c>
      <c r="O4775" s="2">
        <v>37</v>
      </c>
      <c r="P4775" s="2">
        <v>50</v>
      </c>
      <c r="Q4775" s="2">
        <v>102</v>
      </c>
      <c r="R4775" s="2">
        <v>9</v>
      </c>
      <c r="S4775" s="2" t="s">
        <v>31</v>
      </c>
      <c r="T4775" s="5">
        <f t="shared" si="518"/>
        <v>402</v>
      </c>
      <c r="U4775" s="4">
        <f t="shared" si="519"/>
        <v>0.19574141033031145</v>
      </c>
      <c r="V4775" s="4">
        <f t="shared" si="520"/>
        <v>0.19574141033031145</v>
      </c>
      <c r="W4775">
        <f t="shared" si="521"/>
        <v>14</v>
      </c>
      <c r="X4775" t="str">
        <f t="shared" si="522"/>
        <v>Monday</v>
      </c>
      <c r="Y4775" s="5" t="str">
        <f t="shared" si="523"/>
        <v>Dec</v>
      </c>
      <c r="Z4775" s="5" t="str">
        <f t="shared" si="524"/>
        <v>3-5</v>
      </c>
    </row>
    <row r="4776" spans="1:26" x14ac:dyDescent="0.25">
      <c r="A4776" s="2" t="s">
        <v>4809</v>
      </c>
      <c r="B4776" s="2" t="s">
        <v>26</v>
      </c>
      <c r="C4776" s="1">
        <v>46006</v>
      </c>
      <c r="D4776" s="3">
        <v>0.6</v>
      </c>
      <c r="E4776" s="2" t="s">
        <v>15</v>
      </c>
      <c r="F4776" s="2" t="s">
        <v>27</v>
      </c>
      <c r="G4776" s="2">
        <v>57439</v>
      </c>
      <c r="H4776" s="2">
        <v>6</v>
      </c>
      <c r="I4776" s="2">
        <v>101</v>
      </c>
      <c r="J4776" s="2">
        <v>33768</v>
      </c>
      <c r="K4776" s="2">
        <v>30033</v>
      </c>
      <c r="L4776" s="2">
        <v>846</v>
      </c>
      <c r="M4776" s="2">
        <v>69</v>
      </c>
      <c r="N4776" s="2">
        <v>177</v>
      </c>
      <c r="O4776" s="2">
        <v>113</v>
      </c>
      <c r="P4776" s="2">
        <v>191</v>
      </c>
      <c r="Q4776" s="2">
        <v>385</v>
      </c>
      <c r="R4776" s="2">
        <v>142</v>
      </c>
      <c r="S4776" s="2" t="s">
        <v>31</v>
      </c>
      <c r="T4776" s="5">
        <f t="shared" si="518"/>
        <v>1205</v>
      </c>
      <c r="U4776" s="4">
        <f t="shared" si="519"/>
        <v>0.52286773794808405</v>
      </c>
      <c r="V4776" s="4">
        <f t="shared" si="520"/>
        <v>0.52286773794808405</v>
      </c>
      <c r="W4776">
        <f t="shared" si="521"/>
        <v>14</v>
      </c>
      <c r="X4776" t="str">
        <f t="shared" si="522"/>
        <v>Monday</v>
      </c>
      <c r="Y4776" s="5" t="str">
        <f t="shared" si="523"/>
        <v>Dec</v>
      </c>
      <c r="Z4776" s="5" t="str">
        <f t="shared" si="524"/>
        <v>6-10</v>
      </c>
    </row>
    <row r="4777" spans="1:26" x14ac:dyDescent="0.25">
      <c r="A4777" s="2" t="s">
        <v>4810</v>
      </c>
      <c r="B4777" s="2" t="s">
        <v>26</v>
      </c>
      <c r="C4777" s="1">
        <v>46006</v>
      </c>
      <c r="D4777" s="3">
        <v>0.61527777777777781</v>
      </c>
      <c r="E4777" s="2" t="s">
        <v>15</v>
      </c>
      <c r="F4777" s="2" t="s">
        <v>38</v>
      </c>
      <c r="G4777" s="2">
        <v>57449</v>
      </c>
      <c r="H4777" s="2">
        <v>9</v>
      </c>
      <c r="I4777" s="2">
        <v>121</v>
      </c>
      <c r="J4777" s="2">
        <v>11524</v>
      </c>
      <c r="K4777" s="2">
        <v>8763</v>
      </c>
      <c r="L4777" s="2">
        <v>328</v>
      </c>
      <c r="M4777" s="2">
        <v>36</v>
      </c>
      <c r="N4777" s="2">
        <v>90</v>
      </c>
      <c r="O4777" s="2">
        <v>61</v>
      </c>
      <c r="P4777" s="2">
        <v>56</v>
      </c>
      <c r="Q4777" s="2">
        <v>292</v>
      </c>
      <c r="R4777" s="2">
        <v>30</v>
      </c>
      <c r="S4777" s="2" t="s">
        <v>31</v>
      </c>
      <c r="T4777" s="5">
        <f t="shared" si="518"/>
        <v>515</v>
      </c>
      <c r="U4777" s="4">
        <f t="shared" si="519"/>
        <v>0.1525352921721875</v>
      </c>
      <c r="V4777" s="4">
        <f t="shared" si="520"/>
        <v>0.1525352921721875</v>
      </c>
      <c r="W4777">
        <f t="shared" si="521"/>
        <v>14</v>
      </c>
      <c r="X4777" t="str">
        <f t="shared" si="522"/>
        <v>Monday</v>
      </c>
      <c r="Y4777" s="5" t="str">
        <f t="shared" si="523"/>
        <v>Dec</v>
      </c>
      <c r="Z4777" s="5" t="str">
        <f t="shared" si="524"/>
        <v>6-10</v>
      </c>
    </row>
    <row r="4778" spans="1:26" x14ac:dyDescent="0.25">
      <c r="A4778" s="2" t="s">
        <v>4811</v>
      </c>
      <c r="B4778" s="2" t="s">
        <v>26</v>
      </c>
      <c r="C4778" s="1">
        <v>46006</v>
      </c>
      <c r="D4778" s="3">
        <v>0.62986111111111109</v>
      </c>
      <c r="E4778" s="2" t="s">
        <v>19</v>
      </c>
      <c r="F4778" s="2" t="s">
        <v>18</v>
      </c>
      <c r="G4778" s="2">
        <v>57523</v>
      </c>
      <c r="H4778" s="2">
        <v>7</v>
      </c>
      <c r="I4778" s="2">
        <v>165</v>
      </c>
      <c r="J4778" s="2">
        <v>13935</v>
      </c>
      <c r="K4778" s="2">
        <v>12895</v>
      </c>
      <c r="L4778" s="2">
        <v>671</v>
      </c>
      <c r="M4778" s="2">
        <v>85</v>
      </c>
      <c r="N4778" s="2">
        <v>118</v>
      </c>
      <c r="O4778" s="2">
        <v>447</v>
      </c>
      <c r="P4778" s="2">
        <v>143</v>
      </c>
      <c r="Q4778" s="2">
        <v>272</v>
      </c>
      <c r="R4778" s="2">
        <v>42</v>
      </c>
      <c r="S4778" s="2" t="s">
        <v>31</v>
      </c>
      <c r="T4778" s="5">
        <f t="shared" si="518"/>
        <v>1321</v>
      </c>
      <c r="U4778" s="4">
        <f t="shared" si="519"/>
        <v>0.22417120108478347</v>
      </c>
      <c r="V4778" s="4">
        <f t="shared" si="520"/>
        <v>0.22417120108478347</v>
      </c>
      <c r="W4778">
        <f t="shared" si="521"/>
        <v>15</v>
      </c>
      <c r="X4778" t="str">
        <f t="shared" si="522"/>
        <v>Monday</v>
      </c>
      <c r="Y4778" s="5" t="str">
        <f t="shared" si="523"/>
        <v>Dec</v>
      </c>
      <c r="Z4778" s="5" t="str">
        <f t="shared" si="524"/>
        <v>6-10</v>
      </c>
    </row>
    <row r="4779" spans="1:26" x14ac:dyDescent="0.25">
      <c r="A4779" s="2" t="s">
        <v>4812</v>
      </c>
      <c r="B4779" s="2" t="s">
        <v>26</v>
      </c>
      <c r="C4779" s="1">
        <v>46006</v>
      </c>
      <c r="D4779" s="3">
        <v>0.64236111111111116</v>
      </c>
      <c r="E4779" s="2" t="s">
        <v>16</v>
      </c>
      <c r="F4779" s="2" t="s">
        <v>18</v>
      </c>
      <c r="G4779" s="2">
        <v>57349</v>
      </c>
      <c r="H4779" s="2">
        <v>10</v>
      </c>
      <c r="I4779" s="2">
        <v>175</v>
      </c>
      <c r="J4779" s="2">
        <v>14509</v>
      </c>
      <c r="K4779" s="2">
        <v>10523</v>
      </c>
      <c r="L4779" s="2">
        <v>397</v>
      </c>
      <c r="M4779" s="2">
        <v>32</v>
      </c>
      <c r="N4779" s="2">
        <v>22</v>
      </c>
      <c r="O4779" s="2">
        <v>69</v>
      </c>
      <c r="P4779" s="2">
        <v>31</v>
      </c>
      <c r="Q4779" s="2">
        <v>239</v>
      </c>
      <c r="R4779" s="2">
        <v>24</v>
      </c>
      <c r="S4779" s="2" t="s">
        <v>31</v>
      </c>
      <c r="T4779" s="5">
        <f t="shared" si="518"/>
        <v>520</v>
      </c>
      <c r="U4779" s="4">
        <f t="shared" si="519"/>
        <v>0.18349055781269072</v>
      </c>
      <c r="V4779" s="4">
        <f t="shared" si="520"/>
        <v>0.18349055781269072</v>
      </c>
      <c r="W4779">
        <f t="shared" si="521"/>
        <v>15</v>
      </c>
      <c r="X4779" t="str">
        <f t="shared" si="522"/>
        <v>Monday</v>
      </c>
      <c r="Y4779" s="5" t="str">
        <f t="shared" si="523"/>
        <v>Dec</v>
      </c>
      <c r="Z4779" s="5" t="str">
        <f t="shared" si="524"/>
        <v>6-10</v>
      </c>
    </row>
    <row r="4780" spans="1:26" x14ac:dyDescent="0.25">
      <c r="A4780" s="2" t="s">
        <v>4813</v>
      </c>
      <c r="B4780" s="2" t="s">
        <v>26</v>
      </c>
      <c r="C4780" s="1">
        <v>46006</v>
      </c>
      <c r="D4780" s="3">
        <v>0.67291666666666672</v>
      </c>
      <c r="E4780" s="2" t="s">
        <v>16</v>
      </c>
      <c r="F4780" s="2" t="s">
        <v>18</v>
      </c>
      <c r="G4780" s="2">
        <v>57308</v>
      </c>
      <c r="H4780" s="2">
        <v>9</v>
      </c>
      <c r="I4780" s="2">
        <v>107</v>
      </c>
      <c r="J4780" s="2">
        <v>8329</v>
      </c>
      <c r="K4780" s="2">
        <v>6236</v>
      </c>
      <c r="L4780" s="2">
        <v>339</v>
      </c>
      <c r="M4780" s="2">
        <v>26</v>
      </c>
      <c r="N4780" s="2">
        <v>20</v>
      </c>
      <c r="O4780" s="2">
        <v>41</v>
      </c>
      <c r="P4780" s="2">
        <v>52</v>
      </c>
      <c r="Q4780" s="2">
        <v>145</v>
      </c>
      <c r="R4780" s="2">
        <v>7</v>
      </c>
      <c r="S4780" s="2" t="s">
        <v>31</v>
      </c>
      <c r="T4780" s="5">
        <f t="shared" si="518"/>
        <v>426</v>
      </c>
      <c r="U4780" s="4">
        <f t="shared" si="519"/>
        <v>0.1088155231381308</v>
      </c>
      <c r="V4780" s="4">
        <f t="shared" si="520"/>
        <v>0.1088155231381308</v>
      </c>
      <c r="W4780">
        <f t="shared" si="521"/>
        <v>16</v>
      </c>
      <c r="X4780" t="str">
        <f t="shared" si="522"/>
        <v>Monday</v>
      </c>
      <c r="Y4780" s="5" t="str">
        <f t="shared" si="523"/>
        <v>Dec</v>
      </c>
      <c r="Z4780" s="5" t="str">
        <f t="shared" si="524"/>
        <v>6-10</v>
      </c>
    </row>
    <row r="4781" spans="1:26" x14ac:dyDescent="0.25">
      <c r="A4781" s="2" t="s">
        <v>4814</v>
      </c>
      <c r="B4781" s="2" t="s">
        <v>26</v>
      </c>
      <c r="C4781" s="1">
        <v>46006</v>
      </c>
      <c r="D4781" s="3">
        <v>0.85486111111111107</v>
      </c>
      <c r="E4781" s="2" t="s">
        <v>15</v>
      </c>
      <c r="F4781" s="2" t="s">
        <v>27</v>
      </c>
      <c r="G4781" s="2">
        <v>57352</v>
      </c>
      <c r="H4781" s="2">
        <v>9</v>
      </c>
      <c r="I4781" s="2">
        <v>145</v>
      </c>
      <c r="J4781" s="2">
        <v>42240</v>
      </c>
      <c r="K4781" s="2">
        <v>30013</v>
      </c>
      <c r="L4781" s="2">
        <v>896</v>
      </c>
      <c r="M4781" s="2">
        <v>115</v>
      </c>
      <c r="N4781" s="2">
        <v>208</v>
      </c>
      <c r="O4781" s="2">
        <v>134</v>
      </c>
      <c r="P4781" s="2">
        <v>152</v>
      </c>
      <c r="Q4781" s="2">
        <v>396</v>
      </c>
      <c r="R4781" s="2">
        <v>103</v>
      </c>
      <c r="S4781" s="2" t="s">
        <v>31</v>
      </c>
      <c r="T4781" s="5">
        <f t="shared" si="518"/>
        <v>1353</v>
      </c>
      <c r="U4781" s="4">
        <f t="shared" si="519"/>
        <v>0.52331217743060399</v>
      </c>
      <c r="V4781" s="4">
        <f t="shared" si="520"/>
        <v>0.52331217743060399</v>
      </c>
      <c r="W4781">
        <f t="shared" si="521"/>
        <v>20</v>
      </c>
      <c r="X4781" t="str">
        <f t="shared" si="522"/>
        <v>Monday</v>
      </c>
      <c r="Y4781" s="5" t="str">
        <f t="shared" si="523"/>
        <v>Dec</v>
      </c>
      <c r="Z4781" s="5" t="str">
        <f t="shared" si="524"/>
        <v>6-10</v>
      </c>
    </row>
    <row r="4782" spans="1:26" x14ac:dyDescent="0.25">
      <c r="A4782" s="2" t="s">
        <v>4815</v>
      </c>
      <c r="B4782" s="2" t="s">
        <v>26</v>
      </c>
      <c r="C4782" s="1">
        <v>46006</v>
      </c>
      <c r="D4782" s="3">
        <v>0.85624999999999996</v>
      </c>
      <c r="E4782" s="2" t="s">
        <v>16</v>
      </c>
      <c r="F4782" s="2" t="s">
        <v>27</v>
      </c>
      <c r="G4782" s="2">
        <v>57129</v>
      </c>
      <c r="H4782" s="2">
        <v>5</v>
      </c>
      <c r="I4782" s="2">
        <v>190</v>
      </c>
      <c r="J4782" s="2">
        <v>17234</v>
      </c>
      <c r="K4782" s="2">
        <v>13307</v>
      </c>
      <c r="L4782" s="2">
        <v>339</v>
      </c>
      <c r="M4782" s="2">
        <v>37</v>
      </c>
      <c r="N4782" s="2">
        <v>21</v>
      </c>
      <c r="O4782" s="2">
        <v>44</v>
      </c>
      <c r="P4782" s="2">
        <v>75</v>
      </c>
      <c r="Q4782" s="2">
        <v>342</v>
      </c>
      <c r="R4782" s="2">
        <v>12</v>
      </c>
      <c r="S4782" s="2" t="s">
        <v>31</v>
      </c>
      <c r="T4782" s="5">
        <f t="shared" si="518"/>
        <v>441</v>
      </c>
      <c r="U4782" s="4">
        <f t="shared" si="519"/>
        <v>0.23292898527893013</v>
      </c>
      <c r="V4782" s="4">
        <f t="shared" si="520"/>
        <v>0.23292898527893013</v>
      </c>
      <c r="W4782">
        <f t="shared" si="521"/>
        <v>20</v>
      </c>
      <c r="X4782" t="str">
        <f t="shared" si="522"/>
        <v>Monday</v>
      </c>
      <c r="Y4782" s="5" t="str">
        <f t="shared" si="523"/>
        <v>Dec</v>
      </c>
      <c r="Z4782" s="5" t="str">
        <f t="shared" si="524"/>
        <v>3-5</v>
      </c>
    </row>
    <row r="4783" spans="1:26" x14ac:dyDescent="0.25">
      <c r="A4783" s="2" t="s">
        <v>4816</v>
      </c>
      <c r="B4783" s="2" t="s">
        <v>26</v>
      </c>
      <c r="C4783" s="1">
        <v>46006</v>
      </c>
      <c r="D4783" s="3">
        <v>0.85833333333333328</v>
      </c>
      <c r="E4783" s="2" t="s">
        <v>15</v>
      </c>
      <c r="F4783" s="2" t="s">
        <v>49</v>
      </c>
      <c r="G4783" s="2">
        <v>57242</v>
      </c>
      <c r="H4783" s="2">
        <v>5</v>
      </c>
      <c r="I4783" s="2">
        <v>106</v>
      </c>
      <c r="J4783" s="2">
        <v>65087</v>
      </c>
      <c r="K4783" s="2">
        <v>45408</v>
      </c>
      <c r="L4783" s="2">
        <v>1478</v>
      </c>
      <c r="M4783" s="2">
        <v>167</v>
      </c>
      <c r="N4783" s="2">
        <v>567</v>
      </c>
      <c r="O4783" s="2">
        <v>274</v>
      </c>
      <c r="P4783" s="2">
        <v>356</v>
      </c>
      <c r="Q4783" s="2">
        <v>879</v>
      </c>
      <c r="R4783" s="2">
        <v>168</v>
      </c>
      <c r="S4783" s="2" t="s">
        <v>31</v>
      </c>
      <c r="T4783" s="5">
        <f t="shared" si="518"/>
        <v>2486</v>
      </c>
      <c r="U4783" s="4">
        <f t="shared" si="519"/>
        <v>0.79326368750218368</v>
      </c>
      <c r="V4783" s="4">
        <f t="shared" si="520"/>
        <v>0.79326368750218368</v>
      </c>
      <c r="W4783">
        <f t="shared" si="521"/>
        <v>20</v>
      </c>
      <c r="X4783" t="str">
        <f t="shared" si="522"/>
        <v>Monday</v>
      </c>
      <c r="Y4783" s="5" t="str">
        <f t="shared" si="523"/>
        <v>Dec</v>
      </c>
      <c r="Z4783" s="5" t="str">
        <f t="shared" si="524"/>
        <v>3-5</v>
      </c>
    </row>
    <row r="4784" spans="1:26" x14ac:dyDescent="0.25">
      <c r="A4784" s="2" t="s">
        <v>4817</v>
      </c>
      <c r="B4784" s="2" t="s">
        <v>26</v>
      </c>
      <c r="C4784" s="1">
        <v>46006</v>
      </c>
      <c r="D4784" s="3">
        <v>0.87569444444444444</v>
      </c>
      <c r="E4784" s="2" t="s">
        <v>17</v>
      </c>
      <c r="F4784" s="2" t="s">
        <v>18</v>
      </c>
      <c r="G4784" s="2">
        <v>57389</v>
      </c>
      <c r="H4784" s="2">
        <v>8</v>
      </c>
      <c r="I4784" s="2">
        <v>35</v>
      </c>
      <c r="J4784" s="2">
        <v>7393</v>
      </c>
      <c r="K4784" s="2">
        <v>6484</v>
      </c>
      <c r="L4784" s="2">
        <v>95</v>
      </c>
      <c r="M4784" s="2">
        <v>12</v>
      </c>
      <c r="N4784" s="2">
        <v>11</v>
      </c>
      <c r="O4784" s="2">
        <v>0</v>
      </c>
      <c r="P4784" s="2">
        <v>62</v>
      </c>
      <c r="Q4784" s="2">
        <v>97</v>
      </c>
      <c r="R4784" s="2">
        <v>2</v>
      </c>
      <c r="S4784" s="2" t="s">
        <v>31</v>
      </c>
      <c r="T4784" s="5">
        <f t="shared" si="518"/>
        <v>118</v>
      </c>
      <c r="U4784" s="4">
        <f t="shared" si="519"/>
        <v>0.1129833243304466</v>
      </c>
      <c r="V4784" s="4">
        <f t="shared" si="520"/>
        <v>0.1129833243304466</v>
      </c>
      <c r="W4784">
        <f t="shared" si="521"/>
        <v>21</v>
      </c>
      <c r="X4784" t="str">
        <f t="shared" si="522"/>
        <v>Monday</v>
      </c>
      <c r="Y4784" s="5" t="str">
        <f t="shared" si="523"/>
        <v>Dec</v>
      </c>
      <c r="Z4784" s="5" t="str">
        <f t="shared" si="524"/>
        <v>6-10</v>
      </c>
    </row>
    <row r="4785" spans="1:26" x14ac:dyDescent="0.25">
      <c r="A4785" s="2" t="s">
        <v>4818</v>
      </c>
      <c r="B4785" s="2" t="s">
        <v>26</v>
      </c>
      <c r="C4785" s="1">
        <v>46006</v>
      </c>
      <c r="D4785" s="3">
        <v>0.87777777777777777</v>
      </c>
      <c r="E4785" s="2" t="s">
        <v>16</v>
      </c>
      <c r="F4785" s="2" t="s">
        <v>27</v>
      </c>
      <c r="G4785" s="2">
        <v>57322</v>
      </c>
      <c r="H4785" s="2">
        <v>8</v>
      </c>
      <c r="I4785" s="2">
        <v>167</v>
      </c>
      <c r="J4785" s="2">
        <v>39194</v>
      </c>
      <c r="K4785" s="2">
        <v>30802</v>
      </c>
      <c r="L4785" s="2">
        <v>1010</v>
      </c>
      <c r="M4785" s="2">
        <v>113</v>
      </c>
      <c r="N4785" s="2">
        <v>64</v>
      </c>
      <c r="O4785" s="2">
        <v>140</v>
      </c>
      <c r="P4785" s="2">
        <v>210</v>
      </c>
      <c r="Q4785" s="2">
        <v>329</v>
      </c>
      <c r="R4785" s="2">
        <v>37</v>
      </c>
      <c r="S4785" s="2" t="s">
        <v>31</v>
      </c>
      <c r="T4785" s="5">
        <f t="shared" si="518"/>
        <v>1327</v>
      </c>
      <c r="U4785" s="4">
        <f t="shared" si="519"/>
        <v>0.53735040647569865</v>
      </c>
      <c r="V4785" s="4">
        <f t="shared" si="520"/>
        <v>0.53735040647569865</v>
      </c>
      <c r="W4785">
        <f t="shared" si="521"/>
        <v>21</v>
      </c>
      <c r="X4785" t="str">
        <f t="shared" si="522"/>
        <v>Monday</v>
      </c>
      <c r="Y4785" s="5" t="str">
        <f t="shared" si="523"/>
        <v>Dec</v>
      </c>
      <c r="Z4785" s="5" t="str">
        <f t="shared" si="524"/>
        <v>6-10</v>
      </c>
    </row>
    <row r="4786" spans="1:26" x14ac:dyDescent="0.25">
      <c r="A4786" s="2" t="s">
        <v>4819</v>
      </c>
      <c r="B4786" s="2" t="s">
        <v>26</v>
      </c>
      <c r="C4786" s="1">
        <v>46006</v>
      </c>
      <c r="D4786" s="3">
        <v>0.91527777777777775</v>
      </c>
      <c r="E4786" s="2" t="s">
        <v>15</v>
      </c>
      <c r="F4786" s="2" t="s">
        <v>30</v>
      </c>
      <c r="G4786" s="2">
        <v>57401</v>
      </c>
      <c r="H4786" s="2">
        <v>7</v>
      </c>
      <c r="I4786" s="2">
        <v>68</v>
      </c>
      <c r="J4786" s="2">
        <v>34714</v>
      </c>
      <c r="K4786" s="2">
        <v>25697</v>
      </c>
      <c r="L4786" s="2">
        <v>1036</v>
      </c>
      <c r="M4786" s="2">
        <v>80</v>
      </c>
      <c r="N4786" s="2">
        <v>160</v>
      </c>
      <c r="O4786" s="2">
        <v>117</v>
      </c>
      <c r="P4786" s="2">
        <v>111</v>
      </c>
      <c r="Q4786" s="2">
        <v>628</v>
      </c>
      <c r="R4786" s="2">
        <v>67</v>
      </c>
      <c r="S4786" s="2" t="s">
        <v>31</v>
      </c>
      <c r="T4786" s="5">
        <f t="shared" si="518"/>
        <v>1393</v>
      </c>
      <c r="U4786" s="4">
        <f t="shared" si="519"/>
        <v>0.44767512761101724</v>
      </c>
      <c r="V4786" s="4">
        <f t="shared" si="520"/>
        <v>0.44767512761101724</v>
      </c>
      <c r="W4786">
        <f t="shared" si="521"/>
        <v>21</v>
      </c>
      <c r="X4786" t="str">
        <f t="shared" si="522"/>
        <v>Monday</v>
      </c>
      <c r="Y4786" s="5" t="str">
        <f t="shared" si="523"/>
        <v>Dec</v>
      </c>
      <c r="Z4786" s="5" t="str">
        <f t="shared" si="524"/>
        <v>6-10</v>
      </c>
    </row>
    <row r="4787" spans="1:26" x14ac:dyDescent="0.25">
      <c r="A4787" s="2" t="s">
        <v>4820</v>
      </c>
      <c r="B4787" s="2" t="s">
        <v>26</v>
      </c>
      <c r="C4787" s="1">
        <v>46007</v>
      </c>
      <c r="D4787" s="3">
        <v>0.34097222222222223</v>
      </c>
      <c r="E4787" s="2" t="s">
        <v>15</v>
      </c>
      <c r="F4787" s="2" t="s">
        <v>49</v>
      </c>
      <c r="G4787" s="2">
        <v>57270</v>
      </c>
      <c r="H4787" s="2">
        <v>5</v>
      </c>
      <c r="I4787" s="2">
        <v>104</v>
      </c>
      <c r="J4787" s="2">
        <v>45165</v>
      </c>
      <c r="K4787" s="2">
        <v>32252</v>
      </c>
      <c r="L4787" s="2">
        <v>1562</v>
      </c>
      <c r="M4787" s="2">
        <v>176</v>
      </c>
      <c r="N4787" s="2">
        <v>339</v>
      </c>
      <c r="O4787" s="2">
        <v>163</v>
      </c>
      <c r="P4787" s="2">
        <v>177</v>
      </c>
      <c r="Q4787" s="2">
        <v>588</v>
      </c>
      <c r="R4787" s="2">
        <v>141</v>
      </c>
      <c r="S4787" s="2" t="s">
        <v>31</v>
      </c>
      <c r="T4787" s="5">
        <f t="shared" si="518"/>
        <v>2240</v>
      </c>
      <c r="U4787" s="4">
        <f t="shared" si="519"/>
        <v>0.56315697572900292</v>
      </c>
      <c r="V4787" s="4">
        <f t="shared" si="520"/>
        <v>0.56315697572900292</v>
      </c>
      <c r="W4787">
        <f t="shared" si="521"/>
        <v>8</v>
      </c>
      <c r="X4787" t="str">
        <f t="shared" si="522"/>
        <v>Tuesday</v>
      </c>
      <c r="Y4787" s="5" t="str">
        <f t="shared" si="523"/>
        <v>Dec</v>
      </c>
      <c r="Z4787" s="5" t="str">
        <f t="shared" si="524"/>
        <v>3-5</v>
      </c>
    </row>
    <row r="4788" spans="1:26" x14ac:dyDescent="0.25">
      <c r="A4788" s="2" t="s">
        <v>4821</v>
      </c>
      <c r="B4788" s="2" t="s">
        <v>26</v>
      </c>
      <c r="C4788" s="1">
        <v>46007</v>
      </c>
      <c r="D4788" s="3">
        <v>0.40902777777777777</v>
      </c>
      <c r="E4788" s="2" t="s">
        <v>17</v>
      </c>
      <c r="F4788" s="2" t="s">
        <v>49</v>
      </c>
      <c r="G4788" s="2">
        <v>57415</v>
      </c>
      <c r="H4788" s="2">
        <v>7</v>
      </c>
      <c r="I4788" s="2">
        <v>68</v>
      </c>
      <c r="J4788" s="2">
        <v>10863</v>
      </c>
      <c r="K4788" s="2">
        <v>8809</v>
      </c>
      <c r="L4788" s="2">
        <v>167</v>
      </c>
      <c r="M4788" s="2">
        <v>24</v>
      </c>
      <c r="N4788" s="2">
        <v>19</v>
      </c>
      <c r="O4788" s="2">
        <v>0</v>
      </c>
      <c r="P4788" s="2">
        <v>177</v>
      </c>
      <c r="Q4788" s="2">
        <v>120</v>
      </c>
      <c r="R4788" s="2">
        <v>6</v>
      </c>
      <c r="S4788" s="2" t="s">
        <v>31</v>
      </c>
      <c r="T4788" s="5">
        <f t="shared" si="518"/>
        <v>210</v>
      </c>
      <c r="U4788" s="4">
        <f t="shared" si="519"/>
        <v>0.15342680484194027</v>
      </c>
      <c r="V4788" s="4">
        <f t="shared" si="520"/>
        <v>0.15342680484194027</v>
      </c>
      <c r="W4788">
        <f t="shared" si="521"/>
        <v>9</v>
      </c>
      <c r="X4788" t="str">
        <f t="shared" si="522"/>
        <v>Tuesday</v>
      </c>
      <c r="Y4788" s="5" t="str">
        <f t="shared" si="523"/>
        <v>Dec</v>
      </c>
      <c r="Z4788" s="5" t="str">
        <f t="shared" si="524"/>
        <v>6-10</v>
      </c>
    </row>
    <row r="4789" spans="1:26" x14ac:dyDescent="0.25">
      <c r="A4789" s="2" t="s">
        <v>4822</v>
      </c>
      <c r="B4789" s="2" t="s">
        <v>26</v>
      </c>
      <c r="C4789" s="1">
        <v>46007</v>
      </c>
      <c r="D4789" s="3">
        <v>0.60624999999999996</v>
      </c>
      <c r="E4789" s="2" t="s">
        <v>15</v>
      </c>
      <c r="F4789" s="2" t="s">
        <v>49</v>
      </c>
      <c r="G4789" s="2">
        <v>57357</v>
      </c>
      <c r="H4789" s="2">
        <v>7</v>
      </c>
      <c r="I4789" s="2">
        <v>105</v>
      </c>
      <c r="J4789" s="2">
        <v>26721</v>
      </c>
      <c r="K4789" s="2">
        <v>22756</v>
      </c>
      <c r="L4789" s="2">
        <v>663</v>
      </c>
      <c r="M4789" s="2">
        <v>90</v>
      </c>
      <c r="N4789" s="2">
        <v>180</v>
      </c>
      <c r="O4789" s="2">
        <v>92</v>
      </c>
      <c r="P4789" s="2">
        <v>78</v>
      </c>
      <c r="Q4789" s="2">
        <v>945</v>
      </c>
      <c r="R4789" s="2">
        <v>98</v>
      </c>
      <c r="S4789" s="2" t="s">
        <v>31</v>
      </c>
      <c r="T4789" s="5">
        <f t="shared" si="518"/>
        <v>1025</v>
      </c>
      <c r="U4789" s="4">
        <f t="shared" si="519"/>
        <v>0.39674320483986264</v>
      </c>
      <c r="V4789" s="4">
        <f t="shared" si="520"/>
        <v>0.39674320483986264</v>
      </c>
      <c r="W4789">
        <f t="shared" si="521"/>
        <v>14</v>
      </c>
      <c r="X4789" t="str">
        <f t="shared" si="522"/>
        <v>Tuesday</v>
      </c>
      <c r="Y4789" s="5" t="str">
        <f t="shared" si="523"/>
        <v>Dec</v>
      </c>
      <c r="Z4789" s="5" t="str">
        <f t="shared" si="524"/>
        <v>6-10</v>
      </c>
    </row>
    <row r="4790" spans="1:26" x14ac:dyDescent="0.25">
      <c r="A4790" s="2" t="s">
        <v>4823</v>
      </c>
      <c r="B4790" s="2" t="s">
        <v>26</v>
      </c>
      <c r="C4790" s="1">
        <v>46007</v>
      </c>
      <c r="D4790" s="3">
        <v>0.64027777777777772</v>
      </c>
      <c r="E4790" s="2" t="s">
        <v>19</v>
      </c>
      <c r="F4790" s="2" t="s">
        <v>27</v>
      </c>
      <c r="G4790" s="2">
        <v>57227</v>
      </c>
      <c r="H4790" s="2">
        <v>4</v>
      </c>
      <c r="I4790" s="2">
        <v>500</v>
      </c>
      <c r="J4790" s="2">
        <v>17972</v>
      </c>
      <c r="K4790" s="2">
        <v>16298</v>
      </c>
      <c r="L4790" s="2">
        <v>462</v>
      </c>
      <c r="M4790" s="2">
        <v>59</v>
      </c>
      <c r="N4790" s="2">
        <v>70</v>
      </c>
      <c r="O4790" s="2">
        <v>320</v>
      </c>
      <c r="P4790" s="2">
        <v>70</v>
      </c>
      <c r="Q4790" s="2">
        <v>309</v>
      </c>
      <c r="R4790" s="2">
        <v>42</v>
      </c>
      <c r="S4790" s="2" t="s">
        <v>31</v>
      </c>
      <c r="T4790" s="5">
        <f t="shared" si="518"/>
        <v>911</v>
      </c>
      <c r="U4790" s="4">
        <f t="shared" si="519"/>
        <v>0.284795638422423</v>
      </c>
      <c r="V4790" s="4">
        <f t="shared" si="520"/>
        <v>0.284795638422423</v>
      </c>
      <c r="W4790">
        <f t="shared" si="521"/>
        <v>15</v>
      </c>
      <c r="X4790" t="str">
        <f t="shared" si="522"/>
        <v>Tuesday</v>
      </c>
      <c r="Y4790" s="5" t="str">
        <f t="shared" si="523"/>
        <v>Dec</v>
      </c>
      <c r="Z4790" s="5" t="str">
        <f t="shared" si="524"/>
        <v>3-5</v>
      </c>
    </row>
    <row r="4791" spans="1:26" x14ac:dyDescent="0.25">
      <c r="A4791" s="2" t="s">
        <v>4824</v>
      </c>
      <c r="B4791" s="2" t="s">
        <v>26</v>
      </c>
      <c r="C4791" s="1">
        <v>46007</v>
      </c>
      <c r="D4791" s="3">
        <v>0.67222222222222228</v>
      </c>
      <c r="E4791" s="2" t="s">
        <v>15</v>
      </c>
      <c r="F4791" s="2" t="s">
        <v>36</v>
      </c>
      <c r="G4791" s="2">
        <v>57234</v>
      </c>
      <c r="H4791" s="2">
        <v>8</v>
      </c>
      <c r="I4791" s="2">
        <v>158</v>
      </c>
      <c r="J4791" s="2">
        <v>34437</v>
      </c>
      <c r="K4791" s="2">
        <v>25097</v>
      </c>
      <c r="L4791" s="2">
        <v>1214</v>
      </c>
      <c r="M4791" s="2">
        <v>121</v>
      </c>
      <c r="N4791" s="2">
        <v>241</v>
      </c>
      <c r="O4791" s="2">
        <v>186</v>
      </c>
      <c r="P4791" s="2">
        <v>189</v>
      </c>
      <c r="Q4791" s="2">
        <v>392</v>
      </c>
      <c r="R4791" s="2">
        <v>49</v>
      </c>
      <c r="S4791" s="2" t="s">
        <v>31</v>
      </c>
      <c r="T4791" s="5">
        <f t="shared" si="518"/>
        <v>1762</v>
      </c>
      <c r="U4791" s="4">
        <f t="shared" si="519"/>
        <v>0.43849809553761748</v>
      </c>
      <c r="V4791" s="4">
        <f t="shared" si="520"/>
        <v>0.43849809553761748</v>
      </c>
      <c r="W4791">
        <f t="shared" si="521"/>
        <v>16</v>
      </c>
      <c r="X4791" t="str">
        <f t="shared" si="522"/>
        <v>Tuesday</v>
      </c>
      <c r="Y4791" s="5" t="str">
        <f t="shared" si="523"/>
        <v>Dec</v>
      </c>
      <c r="Z4791" s="5" t="str">
        <f t="shared" si="524"/>
        <v>6-10</v>
      </c>
    </row>
    <row r="4792" spans="1:26" x14ac:dyDescent="0.25">
      <c r="A4792" s="2" t="s">
        <v>4825</v>
      </c>
      <c r="B4792" s="2" t="s">
        <v>26</v>
      </c>
      <c r="C4792" s="1">
        <v>46007</v>
      </c>
      <c r="D4792" s="3">
        <v>0.69374999999999998</v>
      </c>
      <c r="E4792" s="2" t="s">
        <v>16</v>
      </c>
      <c r="F4792" s="2" t="s">
        <v>49</v>
      </c>
      <c r="G4792" s="2">
        <v>57150</v>
      </c>
      <c r="H4792" s="2">
        <v>6</v>
      </c>
      <c r="I4792" s="2">
        <v>123</v>
      </c>
      <c r="J4792" s="2">
        <v>10874</v>
      </c>
      <c r="K4792" s="2">
        <v>7704</v>
      </c>
      <c r="L4792" s="2">
        <v>326</v>
      </c>
      <c r="M4792" s="2">
        <v>31</v>
      </c>
      <c r="N4792" s="2">
        <v>18</v>
      </c>
      <c r="O4792" s="2">
        <v>43</v>
      </c>
      <c r="P4792" s="2">
        <v>52</v>
      </c>
      <c r="Q4792" s="2">
        <v>87</v>
      </c>
      <c r="R4792" s="2">
        <v>9</v>
      </c>
      <c r="S4792" s="2" t="s">
        <v>31</v>
      </c>
      <c r="T4792" s="5">
        <f t="shared" si="518"/>
        <v>418</v>
      </c>
      <c r="U4792" s="4">
        <f t="shared" si="519"/>
        <v>0.13480314960629922</v>
      </c>
      <c r="V4792" s="4">
        <f t="shared" si="520"/>
        <v>0.13480314960629922</v>
      </c>
      <c r="W4792">
        <f t="shared" si="521"/>
        <v>16</v>
      </c>
      <c r="X4792" t="str">
        <f t="shared" si="522"/>
        <v>Tuesday</v>
      </c>
      <c r="Y4792" s="5" t="str">
        <f t="shared" si="523"/>
        <v>Dec</v>
      </c>
      <c r="Z4792" s="5" t="str">
        <f t="shared" si="524"/>
        <v>6-10</v>
      </c>
    </row>
    <row r="4793" spans="1:26" x14ac:dyDescent="0.25">
      <c r="A4793" s="2" t="s">
        <v>4826</v>
      </c>
      <c r="B4793" s="2" t="s">
        <v>26</v>
      </c>
      <c r="C4793" s="1">
        <v>46007</v>
      </c>
      <c r="D4793" s="3">
        <v>0.70347222222222228</v>
      </c>
      <c r="E4793" s="2" t="s">
        <v>19</v>
      </c>
      <c r="F4793" s="2" t="s">
        <v>49</v>
      </c>
      <c r="G4793" s="2">
        <v>57437</v>
      </c>
      <c r="H4793" s="2">
        <v>6</v>
      </c>
      <c r="I4793" s="2">
        <v>334</v>
      </c>
      <c r="J4793" s="2">
        <v>43773</v>
      </c>
      <c r="K4793" s="2">
        <v>38690</v>
      </c>
      <c r="L4793" s="2">
        <v>1894</v>
      </c>
      <c r="M4793" s="2">
        <v>242</v>
      </c>
      <c r="N4793" s="2">
        <v>199</v>
      </c>
      <c r="O4793" s="2">
        <v>945</v>
      </c>
      <c r="P4793" s="2">
        <v>141</v>
      </c>
      <c r="Q4793" s="2">
        <v>742</v>
      </c>
      <c r="R4793" s="2">
        <v>98</v>
      </c>
      <c r="S4793" s="2" t="s">
        <v>28</v>
      </c>
      <c r="T4793" s="5">
        <f t="shared" si="518"/>
        <v>3280</v>
      </c>
      <c r="U4793" s="4">
        <f t="shared" si="519"/>
        <v>0.67360760485401394</v>
      </c>
      <c r="V4793" s="4">
        <f t="shared" si="520"/>
        <v>0.67360760485401394</v>
      </c>
      <c r="W4793">
        <f t="shared" si="521"/>
        <v>16</v>
      </c>
      <c r="X4793" t="str">
        <f t="shared" si="522"/>
        <v>Tuesday</v>
      </c>
      <c r="Y4793" s="5" t="str">
        <f t="shared" si="523"/>
        <v>Dec</v>
      </c>
      <c r="Z4793" s="5" t="str">
        <f t="shared" si="524"/>
        <v>6-10</v>
      </c>
    </row>
    <row r="4794" spans="1:26" x14ac:dyDescent="0.25">
      <c r="A4794" s="2" t="s">
        <v>4827</v>
      </c>
      <c r="B4794" s="2" t="s">
        <v>26</v>
      </c>
      <c r="C4794" s="1">
        <v>46007</v>
      </c>
      <c r="D4794" s="3">
        <v>0.75208333333333333</v>
      </c>
      <c r="E4794" s="2" t="s">
        <v>19</v>
      </c>
      <c r="F4794" s="2" t="s">
        <v>38</v>
      </c>
      <c r="G4794" s="2">
        <v>57194</v>
      </c>
      <c r="H4794" s="2">
        <v>3</v>
      </c>
      <c r="I4794" s="2">
        <v>351</v>
      </c>
      <c r="J4794" s="2">
        <v>11009</v>
      </c>
      <c r="K4794" s="2">
        <v>9113</v>
      </c>
      <c r="L4794" s="2">
        <v>404</v>
      </c>
      <c r="M4794" s="2">
        <v>55</v>
      </c>
      <c r="N4794" s="2">
        <v>52</v>
      </c>
      <c r="O4794" s="2">
        <v>206</v>
      </c>
      <c r="P4794" s="2">
        <v>53</v>
      </c>
      <c r="Q4794" s="2">
        <v>89</v>
      </c>
      <c r="R4794" s="2">
        <v>14</v>
      </c>
      <c r="S4794" s="2" t="s">
        <v>31</v>
      </c>
      <c r="T4794" s="5">
        <f t="shared" si="518"/>
        <v>717</v>
      </c>
      <c r="U4794" s="4">
        <f t="shared" si="519"/>
        <v>0.15933489526873448</v>
      </c>
      <c r="V4794" s="4">
        <f t="shared" si="520"/>
        <v>0.15933489526873448</v>
      </c>
      <c r="W4794">
        <f t="shared" si="521"/>
        <v>18</v>
      </c>
      <c r="X4794" t="str">
        <f t="shared" si="522"/>
        <v>Tuesday</v>
      </c>
      <c r="Y4794" s="5" t="str">
        <f t="shared" si="523"/>
        <v>Dec</v>
      </c>
      <c r="Z4794" s="5" t="str">
        <f t="shared" si="524"/>
        <v>3-5</v>
      </c>
    </row>
    <row r="4795" spans="1:26" x14ac:dyDescent="0.25">
      <c r="A4795" s="2" t="s">
        <v>4828</v>
      </c>
      <c r="B4795" s="2" t="s">
        <v>26</v>
      </c>
      <c r="C4795" s="1">
        <v>46007</v>
      </c>
      <c r="D4795" s="3">
        <v>0.81874999999999998</v>
      </c>
      <c r="E4795" s="2" t="s">
        <v>15</v>
      </c>
      <c r="F4795" s="2" t="s">
        <v>27</v>
      </c>
      <c r="G4795" s="2">
        <v>57136</v>
      </c>
      <c r="H4795" s="2">
        <v>4</v>
      </c>
      <c r="I4795" s="2">
        <v>74</v>
      </c>
      <c r="J4795" s="2">
        <v>23784</v>
      </c>
      <c r="K4795" s="2">
        <v>17633</v>
      </c>
      <c r="L4795" s="2">
        <v>664</v>
      </c>
      <c r="M4795" s="2">
        <v>75</v>
      </c>
      <c r="N4795" s="2">
        <v>159</v>
      </c>
      <c r="O4795" s="2">
        <v>110</v>
      </c>
      <c r="P4795" s="2">
        <v>52</v>
      </c>
      <c r="Q4795" s="2">
        <v>203</v>
      </c>
      <c r="R4795" s="2">
        <v>42</v>
      </c>
      <c r="S4795" s="2" t="s">
        <v>31</v>
      </c>
      <c r="T4795" s="5">
        <f t="shared" si="518"/>
        <v>1008</v>
      </c>
      <c r="U4795" s="4">
        <f t="shared" si="519"/>
        <v>0.30861453374404929</v>
      </c>
      <c r="V4795" s="4">
        <f t="shared" si="520"/>
        <v>0.30861453374404929</v>
      </c>
      <c r="W4795">
        <f t="shared" si="521"/>
        <v>19</v>
      </c>
      <c r="X4795" t="str">
        <f t="shared" si="522"/>
        <v>Tuesday</v>
      </c>
      <c r="Y4795" s="5" t="str">
        <f t="shared" si="523"/>
        <v>Dec</v>
      </c>
      <c r="Z4795" s="5" t="str">
        <f t="shared" si="524"/>
        <v>3-5</v>
      </c>
    </row>
    <row r="4796" spans="1:26" x14ac:dyDescent="0.25">
      <c r="A4796" s="2" t="s">
        <v>4829</v>
      </c>
      <c r="B4796" s="2" t="s">
        <v>26</v>
      </c>
      <c r="C4796" s="1">
        <v>46007</v>
      </c>
      <c r="D4796" s="3">
        <v>0.89722222222222225</v>
      </c>
      <c r="E4796" s="2" t="s">
        <v>19</v>
      </c>
      <c r="F4796" s="2" t="s">
        <v>27</v>
      </c>
      <c r="G4796" s="2">
        <v>57548</v>
      </c>
      <c r="H4796" s="2">
        <v>8</v>
      </c>
      <c r="I4796" s="2">
        <v>182</v>
      </c>
      <c r="J4796" s="2">
        <v>23575</v>
      </c>
      <c r="K4796" s="2">
        <v>18122</v>
      </c>
      <c r="L4796" s="2">
        <v>413</v>
      </c>
      <c r="M4796" s="2">
        <v>59</v>
      </c>
      <c r="N4796" s="2">
        <v>73</v>
      </c>
      <c r="O4796" s="2">
        <v>266</v>
      </c>
      <c r="P4796" s="2">
        <v>153</v>
      </c>
      <c r="Q4796" s="2">
        <v>150</v>
      </c>
      <c r="R4796" s="2">
        <v>57</v>
      </c>
      <c r="S4796" s="2" t="s">
        <v>31</v>
      </c>
      <c r="T4796" s="5">
        <f t="shared" si="518"/>
        <v>811</v>
      </c>
      <c r="U4796" s="4">
        <f t="shared" si="519"/>
        <v>0.31490234239243764</v>
      </c>
      <c r="V4796" s="4">
        <f t="shared" si="520"/>
        <v>0.31490234239243764</v>
      </c>
      <c r="W4796">
        <f t="shared" si="521"/>
        <v>21</v>
      </c>
      <c r="X4796" t="str">
        <f t="shared" si="522"/>
        <v>Tuesday</v>
      </c>
      <c r="Y4796" s="5" t="str">
        <f t="shared" si="523"/>
        <v>Dec</v>
      </c>
      <c r="Z4796" s="5" t="str">
        <f t="shared" si="524"/>
        <v>6-10</v>
      </c>
    </row>
    <row r="4797" spans="1:26" x14ac:dyDescent="0.25">
      <c r="A4797" s="2" t="s">
        <v>4830</v>
      </c>
      <c r="B4797" s="2" t="s">
        <v>26</v>
      </c>
      <c r="C4797" s="1">
        <v>46007</v>
      </c>
      <c r="D4797" s="3">
        <v>0.99444444444444446</v>
      </c>
      <c r="E4797" s="2" t="s">
        <v>15</v>
      </c>
      <c r="F4797" s="2" t="s">
        <v>27</v>
      </c>
      <c r="G4797" s="2">
        <v>57144</v>
      </c>
      <c r="H4797" s="2">
        <v>5</v>
      </c>
      <c r="I4797" s="2">
        <v>116</v>
      </c>
      <c r="J4797" s="2">
        <v>24164</v>
      </c>
      <c r="K4797" s="2">
        <v>19806</v>
      </c>
      <c r="L4797" s="2">
        <v>915</v>
      </c>
      <c r="M4797" s="2">
        <v>96</v>
      </c>
      <c r="N4797" s="2">
        <v>224</v>
      </c>
      <c r="O4797" s="2">
        <v>128</v>
      </c>
      <c r="P4797" s="2">
        <v>155</v>
      </c>
      <c r="Q4797" s="2">
        <v>544</v>
      </c>
      <c r="R4797" s="2">
        <v>54</v>
      </c>
      <c r="S4797" s="2" t="s">
        <v>31</v>
      </c>
      <c r="T4797" s="5">
        <f t="shared" si="518"/>
        <v>1363</v>
      </c>
      <c r="U4797" s="4">
        <f t="shared" si="519"/>
        <v>0.34659806803863924</v>
      </c>
      <c r="V4797" s="4">
        <f t="shared" si="520"/>
        <v>0.34659806803863924</v>
      </c>
      <c r="W4797">
        <f t="shared" si="521"/>
        <v>23</v>
      </c>
      <c r="X4797" t="str">
        <f t="shared" si="522"/>
        <v>Tuesday</v>
      </c>
      <c r="Y4797" s="5" t="str">
        <f t="shared" si="523"/>
        <v>Dec</v>
      </c>
      <c r="Z4797" s="5" t="str">
        <f t="shared" si="524"/>
        <v>3-5</v>
      </c>
    </row>
    <row r="4798" spans="1:26" x14ac:dyDescent="0.25">
      <c r="A4798" s="2" t="s">
        <v>4831</v>
      </c>
      <c r="B4798" s="2" t="s">
        <v>26</v>
      </c>
      <c r="C4798" s="1">
        <v>46008</v>
      </c>
      <c r="D4798" s="3">
        <v>0.2048611111111111</v>
      </c>
      <c r="E4798" s="2" t="s">
        <v>19</v>
      </c>
      <c r="F4798" s="2" t="s">
        <v>30</v>
      </c>
      <c r="G4798" s="2">
        <v>57359</v>
      </c>
      <c r="H4798" s="2">
        <v>9</v>
      </c>
      <c r="I4798" s="2">
        <v>209</v>
      </c>
      <c r="J4798" s="2">
        <v>12380</v>
      </c>
      <c r="K4798" s="2">
        <v>9880</v>
      </c>
      <c r="L4798" s="2">
        <v>337</v>
      </c>
      <c r="M4798" s="2">
        <v>48</v>
      </c>
      <c r="N4798" s="2">
        <v>31</v>
      </c>
      <c r="O4798" s="2">
        <v>173</v>
      </c>
      <c r="P4798" s="2">
        <v>95</v>
      </c>
      <c r="Q4798" s="2">
        <v>148</v>
      </c>
      <c r="R4798" s="2">
        <v>32</v>
      </c>
      <c r="S4798" s="2" t="s">
        <v>28</v>
      </c>
      <c r="T4798" s="5">
        <f t="shared" si="518"/>
        <v>589</v>
      </c>
      <c r="U4798" s="4">
        <f t="shared" si="519"/>
        <v>0.17224847016161371</v>
      </c>
      <c r="V4798" s="4">
        <f t="shared" si="520"/>
        <v>0.17224847016161371</v>
      </c>
      <c r="W4798">
        <f t="shared" si="521"/>
        <v>4</v>
      </c>
      <c r="X4798" t="str">
        <f t="shared" si="522"/>
        <v>Wednesday</v>
      </c>
      <c r="Y4798" s="5" t="str">
        <f t="shared" si="523"/>
        <v>Dec</v>
      </c>
      <c r="Z4798" s="5" t="str">
        <f t="shared" si="524"/>
        <v>6-10</v>
      </c>
    </row>
    <row r="4799" spans="1:26" x14ac:dyDescent="0.25">
      <c r="A4799" s="2" t="s">
        <v>4832</v>
      </c>
      <c r="B4799" s="2" t="s">
        <v>26</v>
      </c>
      <c r="C4799" s="1">
        <v>46008</v>
      </c>
      <c r="D4799" s="3">
        <v>0.27708333333333335</v>
      </c>
      <c r="E4799" s="2" t="s">
        <v>15</v>
      </c>
      <c r="F4799" s="2" t="s">
        <v>30</v>
      </c>
      <c r="G4799" s="2">
        <v>57551</v>
      </c>
      <c r="H4799" s="2">
        <v>9</v>
      </c>
      <c r="I4799" s="2">
        <v>124</v>
      </c>
      <c r="J4799" s="2">
        <v>36346</v>
      </c>
      <c r="K4799" s="2">
        <v>28229</v>
      </c>
      <c r="L4799" s="2">
        <v>903</v>
      </c>
      <c r="M4799" s="2">
        <v>72</v>
      </c>
      <c r="N4799" s="2">
        <v>183</v>
      </c>
      <c r="O4799" s="2">
        <v>107</v>
      </c>
      <c r="P4799" s="2">
        <v>172</v>
      </c>
      <c r="Q4799" s="2">
        <v>1110</v>
      </c>
      <c r="R4799" s="2">
        <v>116</v>
      </c>
      <c r="S4799" s="2" t="s">
        <v>31</v>
      </c>
      <c r="T4799" s="5">
        <f t="shared" si="518"/>
        <v>1265</v>
      </c>
      <c r="U4799" s="4">
        <f t="shared" si="519"/>
        <v>0.49050407464683499</v>
      </c>
      <c r="V4799" s="4">
        <f t="shared" si="520"/>
        <v>0.49050407464683499</v>
      </c>
      <c r="W4799">
        <f t="shared" si="521"/>
        <v>6</v>
      </c>
      <c r="X4799" t="str">
        <f t="shared" si="522"/>
        <v>Wednesday</v>
      </c>
      <c r="Y4799" s="5" t="str">
        <f t="shared" si="523"/>
        <v>Dec</v>
      </c>
      <c r="Z4799" s="5" t="str">
        <f t="shared" si="524"/>
        <v>6-10</v>
      </c>
    </row>
    <row r="4800" spans="1:26" x14ac:dyDescent="0.25">
      <c r="A4800" s="2" t="s">
        <v>4833</v>
      </c>
      <c r="B4800" s="2" t="s">
        <v>26</v>
      </c>
      <c r="C4800" s="1">
        <v>46008</v>
      </c>
      <c r="D4800" s="3">
        <v>0.44583333333333336</v>
      </c>
      <c r="E4800" s="2" t="s">
        <v>15</v>
      </c>
      <c r="F4800" s="2" t="s">
        <v>18</v>
      </c>
      <c r="G4800" s="2">
        <v>57405</v>
      </c>
      <c r="H4800" s="2">
        <v>5</v>
      </c>
      <c r="I4800" s="2">
        <v>86</v>
      </c>
      <c r="J4800" s="2">
        <v>29259</v>
      </c>
      <c r="K4800" s="2">
        <v>21547</v>
      </c>
      <c r="L4800" s="2">
        <v>575</v>
      </c>
      <c r="M4800" s="2">
        <v>55</v>
      </c>
      <c r="N4800" s="2">
        <v>109</v>
      </c>
      <c r="O4800" s="2">
        <v>62</v>
      </c>
      <c r="P4800" s="2">
        <v>196</v>
      </c>
      <c r="Q4800" s="2">
        <v>661</v>
      </c>
      <c r="R4800" s="2">
        <v>42</v>
      </c>
      <c r="S4800" s="2" t="s">
        <v>31</v>
      </c>
      <c r="T4800" s="5">
        <f t="shared" si="518"/>
        <v>801</v>
      </c>
      <c r="U4800" s="4">
        <f t="shared" si="519"/>
        <v>0.37535057921783815</v>
      </c>
      <c r="V4800" s="4">
        <f t="shared" si="520"/>
        <v>0.37535057921783815</v>
      </c>
      <c r="W4800">
        <f t="shared" si="521"/>
        <v>10</v>
      </c>
      <c r="X4800" t="str">
        <f t="shared" si="522"/>
        <v>Wednesday</v>
      </c>
      <c r="Y4800" s="5" t="str">
        <f t="shared" si="523"/>
        <v>Dec</v>
      </c>
      <c r="Z4800" s="5" t="str">
        <f t="shared" si="524"/>
        <v>3-5</v>
      </c>
    </row>
    <row r="4801" spans="1:26" x14ac:dyDescent="0.25">
      <c r="A4801" s="2" t="s">
        <v>4834</v>
      </c>
      <c r="B4801" s="2" t="s">
        <v>26</v>
      </c>
      <c r="C4801" s="1">
        <v>46008</v>
      </c>
      <c r="D4801" s="3">
        <v>0.6430555555555556</v>
      </c>
      <c r="E4801" s="2" t="s">
        <v>15</v>
      </c>
      <c r="F4801" s="2" t="s">
        <v>38</v>
      </c>
      <c r="G4801" s="2">
        <v>57280</v>
      </c>
      <c r="H4801" s="2">
        <v>6</v>
      </c>
      <c r="I4801" s="2">
        <v>78</v>
      </c>
      <c r="J4801" s="2">
        <v>22615</v>
      </c>
      <c r="K4801" s="2">
        <v>16623</v>
      </c>
      <c r="L4801" s="2">
        <v>760</v>
      </c>
      <c r="M4801" s="2">
        <v>85</v>
      </c>
      <c r="N4801" s="2">
        <v>147</v>
      </c>
      <c r="O4801" s="2">
        <v>88</v>
      </c>
      <c r="P4801" s="2">
        <v>133</v>
      </c>
      <c r="Q4801" s="2">
        <v>382</v>
      </c>
      <c r="R4801" s="2">
        <v>92</v>
      </c>
      <c r="S4801" s="2" t="s">
        <v>31</v>
      </c>
      <c r="T4801" s="5">
        <f t="shared" si="518"/>
        <v>1080</v>
      </c>
      <c r="U4801" s="4">
        <f t="shared" si="519"/>
        <v>0.29020600558659215</v>
      </c>
      <c r="V4801" s="4">
        <f t="shared" si="520"/>
        <v>0.29020600558659215</v>
      </c>
      <c r="W4801">
        <f t="shared" si="521"/>
        <v>15</v>
      </c>
      <c r="X4801" t="str">
        <f t="shared" si="522"/>
        <v>Wednesday</v>
      </c>
      <c r="Y4801" s="5" t="str">
        <f t="shared" si="523"/>
        <v>Dec</v>
      </c>
      <c r="Z4801" s="5" t="str">
        <f t="shared" si="524"/>
        <v>6-10</v>
      </c>
    </row>
    <row r="4802" spans="1:26" x14ac:dyDescent="0.25">
      <c r="A4802" s="2" t="s">
        <v>4835</v>
      </c>
      <c r="B4802" s="2" t="s">
        <v>26</v>
      </c>
      <c r="C4802" s="1">
        <v>46008</v>
      </c>
      <c r="D4802" s="3">
        <v>0.7104166666666667</v>
      </c>
      <c r="E4802" s="2" t="s">
        <v>19</v>
      </c>
      <c r="F4802" s="2" t="s">
        <v>27</v>
      </c>
      <c r="G4802" s="2">
        <v>57259</v>
      </c>
      <c r="H4802" s="2">
        <v>8</v>
      </c>
      <c r="I4802" s="2">
        <v>258</v>
      </c>
      <c r="J4802" s="2">
        <v>25222</v>
      </c>
      <c r="K4802" s="2">
        <v>23167</v>
      </c>
      <c r="L4802" s="2">
        <v>571</v>
      </c>
      <c r="M4802" s="2">
        <v>74</v>
      </c>
      <c r="N4802" s="2">
        <v>108</v>
      </c>
      <c r="O4802" s="2">
        <v>399</v>
      </c>
      <c r="P4802" s="2">
        <v>104</v>
      </c>
      <c r="Q4802" s="2">
        <v>545</v>
      </c>
      <c r="R4802" s="2">
        <v>76</v>
      </c>
      <c r="S4802" s="2" t="s">
        <v>31</v>
      </c>
      <c r="T4802" s="5">
        <f t="shared" ref="T4802:T4865" si="525">SUM(L4802:O4802)</f>
        <v>1152</v>
      </c>
      <c r="U4802" s="4">
        <f t="shared" ref="U4802:U4865" si="526">K4802/G4802</f>
        <v>0.40460015019472922</v>
      </c>
      <c r="V4802" s="4">
        <f t="shared" ref="V4802:V4865" si="527">K4802/G4802</f>
        <v>0.40460015019472922</v>
      </c>
      <c r="W4802">
        <f t="shared" ref="W4802:W4865" si="528">HOUR(D4802)</f>
        <v>17</v>
      </c>
      <c r="X4802" t="str">
        <f t="shared" ref="X4802:X4865" si="529">TEXT(C4802,"dddd")</f>
        <v>Wednesday</v>
      </c>
      <c r="Y4802" s="5" t="str">
        <f t="shared" ref="Y4802:Y4865" si="530">TEXT(C4802,"mmm")</f>
        <v>Dec</v>
      </c>
      <c r="Z4802" s="5" t="str">
        <f t="shared" ref="Z4802:Z4865" si="531">IF(H4802&lt;=2,"0-2",IF(H4802&lt;=5,"3-5",IF(H4802&lt;=10,"6-10","11+")))</f>
        <v>6-10</v>
      </c>
    </row>
    <row r="4803" spans="1:26" x14ac:dyDescent="0.25">
      <c r="A4803" s="2" t="s">
        <v>4836</v>
      </c>
      <c r="B4803" s="2" t="s">
        <v>26</v>
      </c>
      <c r="C4803" s="1">
        <v>46008</v>
      </c>
      <c r="D4803" s="3">
        <v>0.83402777777777781</v>
      </c>
      <c r="E4803" s="2" t="s">
        <v>15</v>
      </c>
      <c r="F4803" s="2" t="s">
        <v>38</v>
      </c>
      <c r="G4803" s="2">
        <v>57245</v>
      </c>
      <c r="H4803" s="2">
        <v>8</v>
      </c>
      <c r="I4803" s="2">
        <v>85</v>
      </c>
      <c r="J4803" s="2">
        <v>28480</v>
      </c>
      <c r="K4803" s="2">
        <v>22409</v>
      </c>
      <c r="L4803" s="2">
        <v>863</v>
      </c>
      <c r="M4803" s="2">
        <v>98</v>
      </c>
      <c r="N4803" s="2">
        <v>158</v>
      </c>
      <c r="O4803" s="2">
        <v>133</v>
      </c>
      <c r="P4803" s="2">
        <v>72</v>
      </c>
      <c r="Q4803" s="2">
        <v>257</v>
      </c>
      <c r="R4803" s="2">
        <v>121</v>
      </c>
      <c r="S4803" s="2" t="s">
        <v>31</v>
      </c>
      <c r="T4803" s="5">
        <f t="shared" si="525"/>
        <v>1252</v>
      </c>
      <c r="U4803" s="4">
        <f t="shared" si="526"/>
        <v>0.39145776923748798</v>
      </c>
      <c r="V4803" s="4">
        <f t="shared" si="527"/>
        <v>0.39145776923748798</v>
      </c>
      <c r="W4803">
        <f t="shared" si="528"/>
        <v>20</v>
      </c>
      <c r="X4803" t="str">
        <f t="shared" si="529"/>
        <v>Wednesday</v>
      </c>
      <c r="Y4803" s="5" t="str">
        <f t="shared" si="530"/>
        <v>Dec</v>
      </c>
      <c r="Z4803" s="5" t="str">
        <f t="shared" si="531"/>
        <v>6-10</v>
      </c>
    </row>
    <row r="4804" spans="1:26" x14ac:dyDescent="0.25">
      <c r="A4804" s="2" t="s">
        <v>4837</v>
      </c>
      <c r="B4804" s="2" t="s">
        <v>26</v>
      </c>
      <c r="C4804" s="1">
        <v>46008</v>
      </c>
      <c r="D4804" s="3">
        <v>0.85347222222222219</v>
      </c>
      <c r="E4804" s="2" t="s">
        <v>19</v>
      </c>
      <c r="F4804" s="2" t="s">
        <v>49</v>
      </c>
      <c r="G4804" s="2">
        <v>57706</v>
      </c>
      <c r="H4804" s="2">
        <v>6</v>
      </c>
      <c r="I4804" s="2">
        <v>236</v>
      </c>
      <c r="J4804" s="2">
        <v>30777</v>
      </c>
      <c r="K4804" s="2">
        <v>21717</v>
      </c>
      <c r="L4804" s="2">
        <v>1129</v>
      </c>
      <c r="M4804" s="2">
        <v>145</v>
      </c>
      <c r="N4804" s="2">
        <v>139</v>
      </c>
      <c r="O4804" s="2">
        <v>835</v>
      </c>
      <c r="P4804" s="2">
        <v>53</v>
      </c>
      <c r="Q4804" s="2">
        <v>297</v>
      </c>
      <c r="R4804" s="2">
        <v>56</v>
      </c>
      <c r="S4804" s="2" t="s">
        <v>28</v>
      </c>
      <c r="T4804" s="5">
        <f t="shared" si="525"/>
        <v>2248</v>
      </c>
      <c r="U4804" s="4">
        <f t="shared" si="526"/>
        <v>0.37633868228607076</v>
      </c>
      <c r="V4804" s="4">
        <f t="shared" si="527"/>
        <v>0.37633868228607076</v>
      </c>
      <c r="W4804">
        <f t="shared" si="528"/>
        <v>20</v>
      </c>
      <c r="X4804" t="str">
        <f t="shared" si="529"/>
        <v>Wednesday</v>
      </c>
      <c r="Y4804" s="5" t="str">
        <f t="shared" si="530"/>
        <v>Dec</v>
      </c>
      <c r="Z4804" s="5" t="str">
        <f t="shared" si="531"/>
        <v>6-10</v>
      </c>
    </row>
    <row r="4805" spans="1:26" x14ac:dyDescent="0.25">
      <c r="A4805" s="2" t="s">
        <v>4838</v>
      </c>
      <c r="B4805" s="2" t="s">
        <v>26</v>
      </c>
      <c r="C4805" s="1">
        <v>46008</v>
      </c>
      <c r="D4805" s="3">
        <v>0.86319444444444449</v>
      </c>
      <c r="E4805" s="2" t="s">
        <v>16</v>
      </c>
      <c r="F4805" s="2" t="s">
        <v>27</v>
      </c>
      <c r="G4805" s="2">
        <v>57257</v>
      </c>
      <c r="H4805" s="2">
        <v>11</v>
      </c>
      <c r="I4805" s="2">
        <v>170</v>
      </c>
      <c r="J4805" s="2">
        <v>26047</v>
      </c>
      <c r="K4805" s="2">
        <v>22507</v>
      </c>
      <c r="L4805" s="2">
        <v>806</v>
      </c>
      <c r="M4805" s="2">
        <v>111</v>
      </c>
      <c r="N4805" s="2">
        <v>58</v>
      </c>
      <c r="O4805" s="2">
        <v>142</v>
      </c>
      <c r="P4805" s="2">
        <v>101</v>
      </c>
      <c r="Q4805" s="2">
        <v>510</v>
      </c>
      <c r="R4805" s="2">
        <v>24</v>
      </c>
      <c r="S4805" s="2" t="s">
        <v>31</v>
      </c>
      <c r="T4805" s="5">
        <f t="shared" si="525"/>
        <v>1117</v>
      </c>
      <c r="U4805" s="4">
        <f t="shared" si="526"/>
        <v>0.3930873081020661</v>
      </c>
      <c r="V4805" s="4">
        <f t="shared" si="527"/>
        <v>0.3930873081020661</v>
      </c>
      <c r="W4805">
        <f t="shared" si="528"/>
        <v>20</v>
      </c>
      <c r="X4805" t="str">
        <f t="shared" si="529"/>
        <v>Wednesday</v>
      </c>
      <c r="Y4805" s="5" t="str">
        <f t="shared" si="530"/>
        <v>Dec</v>
      </c>
      <c r="Z4805" s="5" t="str">
        <f t="shared" si="531"/>
        <v>11+</v>
      </c>
    </row>
    <row r="4806" spans="1:26" x14ac:dyDescent="0.25">
      <c r="A4806" s="2" t="s">
        <v>4839</v>
      </c>
      <c r="B4806" s="2" t="s">
        <v>26</v>
      </c>
      <c r="C4806" s="1">
        <v>46008</v>
      </c>
      <c r="D4806" s="3">
        <v>0.8930555555555556</v>
      </c>
      <c r="E4806" s="2" t="s">
        <v>16</v>
      </c>
      <c r="F4806" s="2" t="s">
        <v>27</v>
      </c>
      <c r="G4806" s="2">
        <v>57427</v>
      </c>
      <c r="H4806" s="2">
        <v>8</v>
      </c>
      <c r="I4806" s="2">
        <v>144</v>
      </c>
      <c r="J4806" s="2">
        <v>25596</v>
      </c>
      <c r="K4806" s="2">
        <v>21779</v>
      </c>
      <c r="L4806" s="2">
        <v>561</v>
      </c>
      <c r="M4806" s="2">
        <v>38</v>
      </c>
      <c r="N4806" s="2">
        <v>31</v>
      </c>
      <c r="O4806" s="2">
        <v>75</v>
      </c>
      <c r="P4806" s="2">
        <v>43</v>
      </c>
      <c r="Q4806" s="2">
        <v>525</v>
      </c>
      <c r="R4806" s="2">
        <v>20</v>
      </c>
      <c r="S4806" s="2" t="s">
        <v>31</v>
      </c>
      <c r="T4806" s="5">
        <f t="shared" si="525"/>
        <v>705</v>
      </c>
      <c r="U4806" s="4">
        <f t="shared" si="526"/>
        <v>0.37924669580510911</v>
      </c>
      <c r="V4806" s="4">
        <f t="shared" si="527"/>
        <v>0.37924669580510911</v>
      </c>
      <c r="W4806">
        <f t="shared" si="528"/>
        <v>21</v>
      </c>
      <c r="X4806" t="str">
        <f t="shared" si="529"/>
        <v>Wednesday</v>
      </c>
      <c r="Y4806" s="5" t="str">
        <f t="shared" si="530"/>
        <v>Dec</v>
      </c>
      <c r="Z4806" s="5" t="str">
        <f t="shared" si="531"/>
        <v>6-10</v>
      </c>
    </row>
    <row r="4807" spans="1:26" x14ac:dyDescent="0.25">
      <c r="A4807" s="2" t="s">
        <v>4840</v>
      </c>
      <c r="B4807" s="2" t="s">
        <v>26</v>
      </c>
      <c r="C4807" s="1">
        <v>46008</v>
      </c>
      <c r="D4807" s="3">
        <v>0.91041666666666665</v>
      </c>
      <c r="E4807" s="2" t="s">
        <v>16</v>
      </c>
      <c r="F4807" s="2" t="s">
        <v>44</v>
      </c>
      <c r="G4807" s="2">
        <v>57577</v>
      </c>
      <c r="H4807" s="2">
        <v>12</v>
      </c>
      <c r="I4807" s="2">
        <v>161</v>
      </c>
      <c r="J4807" s="2">
        <v>12697</v>
      </c>
      <c r="K4807" s="2">
        <v>11146</v>
      </c>
      <c r="L4807" s="2">
        <v>413</v>
      </c>
      <c r="M4807" s="2">
        <v>31</v>
      </c>
      <c r="N4807" s="2">
        <v>19</v>
      </c>
      <c r="O4807" s="2">
        <v>65</v>
      </c>
      <c r="P4807" s="2">
        <v>48</v>
      </c>
      <c r="Q4807" s="2">
        <v>284</v>
      </c>
      <c r="R4807" s="2">
        <v>16</v>
      </c>
      <c r="S4807" s="2" t="s">
        <v>31</v>
      </c>
      <c r="T4807" s="5">
        <f t="shared" si="525"/>
        <v>528</v>
      </c>
      <c r="U4807" s="4">
        <f t="shared" si="526"/>
        <v>0.19358424370842525</v>
      </c>
      <c r="V4807" s="4">
        <f t="shared" si="527"/>
        <v>0.19358424370842525</v>
      </c>
      <c r="W4807">
        <f t="shared" si="528"/>
        <v>21</v>
      </c>
      <c r="X4807" t="str">
        <f t="shared" si="529"/>
        <v>Wednesday</v>
      </c>
      <c r="Y4807" s="5" t="str">
        <f t="shared" si="530"/>
        <v>Dec</v>
      </c>
      <c r="Z4807" s="5" t="str">
        <f t="shared" si="531"/>
        <v>11+</v>
      </c>
    </row>
    <row r="4808" spans="1:26" x14ac:dyDescent="0.25">
      <c r="A4808" s="2" t="s">
        <v>4841</v>
      </c>
      <c r="B4808" s="2" t="s">
        <v>26</v>
      </c>
      <c r="C4808" s="1">
        <v>46009</v>
      </c>
      <c r="D4808" s="3">
        <v>0.37847222222222221</v>
      </c>
      <c r="E4808" s="2" t="s">
        <v>19</v>
      </c>
      <c r="F4808" s="2" t="s">
        <v>18</v>
      </c>
      <c r="G4808" s="2">
        <v>57395</v>
      </c>
      <c r="H4808" s="2">
        <v>9</v>
      </c>
      <c r="I4808" s="2">
        <v>306</v>
      </c>
      <c r="J4808" s="2">
        <v>11226</v>
      </c>
      <c r="K4808" s="2">
        <v>9811</v>
      </c>
      <c r="L4808" s="2">
        <v>538</v>
      </c>
      <c r="M4808" s="2">
        <v>75</v>
      </c>
      <c r="N4808" s="2">
        <v>80</v>
      </c>
      <c r="O4808" s="2">
        <v>371</v>
      </c>
      <c r="P4808" s="2">
        <v>28</v>
      </c>
      <c r="Q4808" s="2">
        <v>85</v>
      </c>
      <c r="R4808" s="2">
        <v>14</v>
      </c>
      <c r="S4808" s="2" t="s">
        <v>31</v>
      </c>
      <c r="T4808" s="5">
        <f t="shared" si="525"/>
        <v>1064</v>
      </c>
      <c r="U4808" s="4">
        <f t="shared" si="526"/>
        <v>0.17093823503789529</v>
      </c>
      <c r="V4808" s="4">
        <f t="shared" si="527"/>
        <v>0.17093823503789529</v>
      </c>
      <c r="W4808">
        <f t="shared" si="528"/>
        <v>9</v>
      </c>
      <c r="X4808" t="str">
        <f t="shared" si="529"/>
        <v>Thursday</v>
      </c>
      <c r="Y4808" s="5" t="str">
        <f t="shared" si="530"/>
        <v>Dec</v>
      </c>
      <c r="Z4808" s="5" t="str">
        <f t="shared" si="531"/>
        <v>6-10</v>
      </c>
    </row>
    <row r="4809" spans="1:26" x14ac:dyDescent="0.25">
      <c r="A4809" s="2" t="s">
        <v>4842</v>
      </c>
      <c r="B4809" s="2" t="s">
        <v>26</v>
      </c>
      <c r="C4809" s="1">
        <v>46009</v>
      </c>
      <c r="D4809" s="3">
        <v>0.40763888888888888</v>
      </c>
      <c r="E4809" s="2" t="s">
        <v>15</v>
      </c>
      <c r="F4809" s="2" t="s">
        <v>49</v>
      </c>
      <c r="G4809" s="2">
        <v>57241</v>
      </c>
      <c r="H4809" s="2">
        <v>11</v>
      </c>
      <c r="I4809" s="2">
        <v>145</v>
      </c>
      <c r="J4809" s="2">
        <v>24762</v>
      </c>
      <c r="K4809" s="2">
        <v>22180</v>
      </c>
      <c r="L4809" s="2">
        <v>810</v>
      </c>
      <c r="M4809" s="2">
        <v>95</v>
      </c>
      <c r="N4809" s="2">
        <v>169</v>
      </c>
      <c r="O4809" s="2">
        <v>92</v>
      </c>
      <c r="P4809" s="2">
        <v>63</v>
      </c>
      <c r="Q4809" s="2">
        <v>697</v>
      </c>
      <c r="R4809" s="2">
        <v>140</v>
      </c>
      <c r="S4809" s="2" t="s">
        <v>31</v>
      </c>
      <c r="T4809" s="5">
        <f t="shared" si="525"/>
        <v>1166</v>
      </c>
      <c r="U4809" s="4">
        <f t="shared" si="526"/>
        <v>0.38748449537918622</v>
      </c>
      <c r="V4809" s="4">
        <f t="shared" si="527"/>
        <v>0.38748449537918622</v>
      </c>
      <c r="W4809">
        <f t="shared" si="528"/>
        <v>9</v>
      </c>
      <c r="X4809" t="str">
        <f t="shared" si="529"/>
        <v>Thursday</v>
      </c>
      <c r="Y4809" s="5" t="str">
        <f t="shared" si="530"/>
        <v>Dec</v>
      </c>
      <c r="Z4809" s="5" t="str">
        <f t="shared" si="531"/>
        <v>11+</v>
      </c>
    </row>
    <row r="4810" spans="1:26" x14ac:dyDescent="0.25">
      <c r="A4810" s="2" t="s">
        <v>4843</v>
      </c>
      <c r="B4810" s="2" t="s">
        <v>26</v>
      </c>
      <c r="C4810" s="1">
        <v>46009</v>
      </c>
      <c r="D4810" s="3">
        <v>0.43263888888888891</v>
      </c>
      <c r="E4810" s="2" t="s">
        <v>15</v>
      </c>
      <c r="F4810" s="2" t="s">
        <v>36</v>
      </c>
      <c r="G4810" s="2">
        <v>57555</v>
      </c>
      <c r="H4810" s="2">
        <v>8</v>
      </c>
      <c r="I4810" s="2">
        <v>88</v>
      </c>
      <c r="J4810" s="2">
        <v>29033</v>
      </c>
      <c r="K4810" s="2">
        <v>25351</v>
      </c>
      <c r="L4810" s="2">
        <v>589</v>
      </c>
      <c r="M4810" s="2">
        <v>76</v>
      </c>
      <c r="N4810" s="2">
        <v>188</v>
      </c>
      <c r="O4810" s="2">
        <v>118</v>
      </c>
      <c r="P4810" s="2">
        <v>67</v>
      </c>
      <c r="Q4810" s="2">
        <v>874</v>
      </c>
      <c r="R4810" s="2">
        <v>93</v>
      </c>
      <c r="S4810" s="2" t="s">
        <v>31</v>
      </c>
      <c r="T4810" s="5">
        <f t="shared" si="525"/>
        <v>971</v>
      </c>
      <c r="U4810" s="4">
        <f t="shared" si="526"/>
        <v>0.4404656415602467</v>
      </c>
      <c r="V4810" s="4">
        <f t="shared" si="527"/>
        <v>0.4404656415602467</v>
      </c>
      <c r="W4810">
        <f t="shared" si="528"/>
        <v>10</v>
      </c>
      <c r="X4810" t="str">
        <f t="shared" si="529"/>
        <v>Thursday</v>
      </c>
      <c r="Y4810" s="5" t="str">
        <f t="shared" si="530"/>
        <v>Dec</v>
      </c>
      <c r="Z4810" s="5" t="str">
        <f t="shared" si="531"/>
        <v>6-10</v>
      </c>
    </row>
    <row r="4811" spans="1:26" x14ac:dyDescent="0.25">
      <c r="A4811" s="2" t="s">
        <v>4844</v>
      </c>
      <c r="B4811" s="2" t="s">
        <v>26</v>
      </c>
      <c r="C4811" s="1">
        <v>46009</v>
      </c>
      <c r="D4811" s="3">
        <v>0.43680555555555556</v>
      </c>
      <c r="E4811" s="2" t="s">
        <v>15</v>
      </c>
      <c r="F4811" s="2" t="s">
        <v>44</v>
      </c>
      <c r="G4811" s="2">
        <v>57395</v>
      </c>
      <c r="H4811" s="2">
        <v>5</v>
      </c>
      <c r="I4811" s="2">
        <v>183</v>
      </c>
      <c r="J4811" s="2">
        <v>40928</v>
      </c>
      <c r="K4811" s="2">
        <v>35646</v>
      </c>
      <c r="L4811" s="2">
        <v>1226</v>
      </c>
      <c r="M4811" s="2">
        <v>150</v>
      </c>
      <c r="N4811" s="2">
        <v>310</v>
      </c>
      <c r="O4811" s="2">
        <v>122</v>
      </c>
      <c r="P4811" s="2">
        <v>212</v>
      </c>
      <c r="Q4811" s="2">
        <v>1316</v>
      </c>
      <c r="R4811" s="2">
        <v>131</v>
      </c>
      <c r="S4811" s="2" t="s">
        <v>31</v>
      </c>
      <c r="T4811" s="5">
        <f t="shared" si="525"/>
        <v>1808</v>
      </c>
      <c r="U4811" s="4">
        <f t="shared" si="526"/>
        <v>0.62106455266138161</v>
      </c>
      <c r="V4811" s="4">
        <f t="shared" si="527"/>
        <v>0.62106455266138161</v>
      </c>
      <c r="W4811">
        <f t="shared" si="528"/>
        <v>10</v>
      </c>
      <c r="X4811" t="str">
        <f t="shared" si="529"/>
        <v>Thursday</v>
      </c>
      <c r="Y4811" s="5" t="str">
        <f t="shared" si="530"/>
        <v>Dec</v>
      </c>
      <c r="Z4811" s="5" t="str">
        <f t="shared" si="531"/>
        <v>3-5</v>
      </c>
    </row>
    <row r="4812" spans="1:26" x14ac:dyDescent="0.25">
      <c r="A4812" s="2" t="s">
        <v>4845</v>
      </c>
      <c r="B4812" s="2" t="s">
        <v>26</v>
      </c>
      <c r="C4812" s="1">
        <v>46009</v>
      </c>
      <c r="D4812" s="3">
        <v>0.53402777777777777</v>
      </c>
      <c r="E4812" s="2" t="s">
        <v>16</v>
      </c>
      <c r="F4812" s="2" t="s">
        <v>38</v>
      </c>
      <c r="G4812" s="2">
        <v>57379</v>
      </c>
      <c r="H4812" s="2">
        <v>4</v>
      </c>
      <c r="I4812" s="2">
        <v>136</v>
      </c>
      <c r="J4812" s="2">
        <v>7503</v>
      </c>
      <c r="K4812" s="2">
        <v>5615</v>
      </c>
      <c r="L4812" s="2">
        <v>312</v>
      </c>
      <c r="M4812" s="2">
        <v>22</v>
      </c>
      <c r="N4812" s="2">
        <v>13</v>
      </c>
      <c r="O4812" s="2">
        <v>42</v>
      </c>
      <c r="P4812" s="2">
        <v>26</v>
      </c>
      <c r="Q4812" s="2">
        <v>113</v>
      </c>
      <c r="R4812" s="2">
        <v>12</v>
      </c>
      <c r="S4812" s="2" t="s">
        <v>31</v>
      </c>
      <c r="T4812" s="5">
        <f t="shared" si="525"/>
        <v>389</v>
      </c>
      <c r="U4812" s="4">
        <f t="shared" si="526"/>
        <v>9.7858101395981112E-2</v>
      </c>
      <c r="V4812" s="4">
        <f t="shared" si="527"/>
        <v>9.7858101395981112E-2</v>
      </c>
      <c r="W4812">
        <f t="shared" si="528"/>
        <v>12</v>
      </c>
      <c r="X4812" t="str">
        <f t="shared" si="529"/>
        <v>Thursday</v>
      </c>
      <c r="Y4812" s="5" t="str">
        <f t="shared" si="530"/>
        <v>Dec</v>
      </c>
      <c r="Z4812" s="5" t="str">
        <f t="shared" si="531"/>
        <v>3-5</v>
      </c>
    </row>
    <row r="4813" spans="1:26" x14ac:dyDescent="0.25">
      <c r="A4813" s="2" t="s">
        <v>4846</v>
      </c>
      <c r="B4813" s="2" t="s">
        <v>26</v>
      </c>
      <c r="C4813" s="1">
        <v>46009</v>
      </c>
      <c r="D4813" s="3">
        <v>0.66736111111111107</v>
      </c>
      <c r="E4813" s="2" t="s">
        <v>16</v>
      </c>
      <c r="F4813" s="2" t="s">
        <v>18</v>
      </c>
      <c r="G4813" s="2">
        <v>57061</v>
      </c>
      <c r="H4813" s="2">
        <v>7</v>
      </c>
      <c r="I4813" s="2">
        <v>67</v>
      </c>
      <c r="J4813" s="2">
        <v>15095</v>
      </c>
      <c r="K4813" s="2">
        <v>12559</v>
      </c>
      <c r="L4813" s="2">
        <v>552</v>
      </c>
      <c r="M4813" s="2">
        <v>47</v>
      </c>
      <c r="N4813" s="2">
        <v>30</v>
      </c>
      <c r="O4813" s="2">
        <v>57</v>
      </c>
      <c r="P4813" s="2">
        <v>42</v>
      </c>
      <c r="Q4813" s="2">
        <v>246</v>
      </c>
      <c r="R4813" s="2">
        <v>13</v>
      </c>
      <c r="S4813" s="2" t="s">
        <v>28</v>
      </c>
      <c r="T4813" s="5">
        <f t="shared" si="525"/>
        <v>686</v>
      </c>
      <c r="U4813" s="4">
        <f t="shared" si="526"/>
        <v>0.22009779008429575</v>
      </c>
      <c r="V4813" s="4">
        <f t="shared" si="527"/>
        <v>0.22009779008429575</v>
      </c>
      <c r="W4813">
        <f t="shared" si="528"/>
        <v>16</v>
      </c>
      <c r="X4813" t="str">
        <f t="shared" si="529"/>
        <v>Thursday</v>
      </c>
      <c r="Y4813" s="5" t="str">
        <f t="shared" si="530"/>
        <v>Dec</v>
      </c>
      <c r="Z4813" s="5" t="str">
        <f t="shared" si="531"/>
        <v>6-10</v>
      </c>
    </row>
    <row r="4814" spans="1:26" x14ac:dyDescent="0.25">
      <c r="A4814" s="2" t="s">
        <v>4847</v>
      </c>
      <c r="B4814" s="2" t="s">
        <v>26</v>
      </c>
      <c r="C4814" s="1">
        <v>46009</v>
      </c>
      <c r="D4814" s="3">
        <v>0.71597222222222223</v>
      </c>
      <c r="E4814" s="2" t="s">
        <v>15</v>
      </c>
      <c r="F4814" s="2" t="s">
        <v>38</v>
      </c>
      <c r="G4814" s="2">
        <v>57511</v>
      </c>
      <c r="H4814" s="2">
        <v>13</v>
      </c>
      <c r="I4814" s="2">
        <v>55</v>
      </c>
      <c r="J4814" s="2">
        <v>17650</v>
      </c>
      <c r="K4814" s="2">
        <v>13604</v>
      </c>
      <c r="L4814" s="2">
        <v>515</v>
      </c>
      <c r="M4814" s="2">
        <v>35</v>
      </c>
      <c r="N4814" s="2">
        <v>152</v>
      </c>
      <c r="O4814" s="2">
        <v>52</v>
      </c>
      <c r="P4814" s="2">
        <v>45</v>
      </c>
      <c r="Q4814" s="2">
        <v>157</v>
      </c>
      <c r="R4814" s="2">
        <v>88</v>
      </c>
      <c r="S4814" s="2" t="s">
        <v>31</v>
      </c>
      <c r="T4814" s="5">
        <f t="shared" si="525"/>
        <v>754</v>
      </c>
      <c r="U4814" s="4">
        <f t="shared" si="526"/>
        <v>0.23654605205960599</v>
      </c>
      <c r="V4814" s="4">
        <f t="shared" si="527"/>
        <v>0.23654605205960599</v>
      </c>
      <c r="W4814">
        <f t="shared" si="528"/>
        <v>17</v>
      </c>
      <c r="X4814" t="str">
        <f t="shared" si="529"/>
        <v>Thursday</v>
      </c>
      <c r="Y4814" s="5" t="str">
        <f t="shared" si="530"/>
        <v>Dec</v>
      </c>
      <c r="Z4814" s="5" t="str">
        <f t="shared" si="531"/>
        <v>11+</v>
      </c>
    </row>
    <row r="4815" spans="1:26" x14ac:dyDescent="0.25">
      <c r="A4815" s="2" t="s">
        <v>4848</v>
      </c>
      <c r="B4815" s="2" t="s">
        <v>26</v>
      </c>
      <c r="C4815" s="1">
        <v>46009</v>
      </c>
      <c r="D4815" s="3">
        <v>0.76180555555555551</v>
      </c>
      <c r="E4815" s="2" t="s">
        <v>16</v>
      </c>
      <c r="F4815" s="2" t="s">
        <v>36</v>
      </c>
      <c r="G4815" s="2">
        <v>57465</v>
      </c>
      <c r="H4815" s="2">
        <v>10</v>
      </c>
      <c r="I4815" s="2">
        <v>161</v>
      </c>
      <c r="J4815" s="2">
        <v>55158</v>
      </c>
      <c r="K4815" s="2">
        <v>42779</v>
      </c>
      <c r="L4815" s="2">
        <v>1499</v>
      </c>
      <c r="M4815" s="2">
        <v>139</v>
      </c>
      <c r="N4815" s="2">
        <v>71</v>
      </c>
      <c r="O4815" s="2">
        <v>146</v>
      </c>
      <c r="P4815" s="2">
        <v>142</v>
      </c>
      <c r="Q4815" s="2">
        <v>427</v>
      </c>
      <c r="R4815" s="2">
        <v>38</v>
      </c>
      <c r="S4815" s="2" t="s">
        <v>28</v>
      </c>
      <c r="T4815" s="5">
        <f t="shared" si="525"/>
        <v>1855</v>
      </c>
      <c r="U4815" s="4">
        <f t="shared" si="526"/>
        <v>0.74443574349604102</v>
      </c>
      <c r="V4815" s="4">
        <f t="shared" si="527"/>
        <v>0.74443574349604102</v>
      </c>
      <c r="W4815">
        <f t="shared" si="528"/>
        <v>18</v>
      </c>
      <c r="X4815" t="str">
        <f t="shared" si="529"/>
        <v>Thursday</v>
      </c>
      <c r="Y4815" s="5" t="str">
        <f t="shared" si="530"/>
        <v>Dec</v>
      </c>
      <c r="Z4815" s="5" t="str">
        <f t="shared" si="531"/>
        <v>6-10</v>
      </c>
    </row>
    <row r="4816" spans="1:26" x14ac:dyDescent="0.25">
      <c r="A4816" s="2" t="s">
        <v>4849</v>
      </c>
      <c r="B4816" s="2" t="s">
        <v>26</v>
      </c>
      <c r="C4816" s="1">
        <v>46009</v>
      </c>
      <c r="D4816" s="3">
        <v>0.76180555555555551</v>
      </c>
      <c r="E4816" s="2" t="s">
        <v>19</v>
      </c>
      <c r="F4816" s="2" t="s">
        <v>30</v>
      </c>
      <c r="G4816" s="2">
        <v>57232</v>
      </c>
      <c r="H4816" s="2">
        <v>8</v>
      </c>
      <c r="I4816" s="2">
        <v>431</v>
      </c>
      <c r="J4816" s="2">
        <v>32516</v>
      </c>
      <c r="K4816" s="2">
        <v>25025</v>
      </c>
      <c r="L4816" s="2">
        <v>1016</v>
      </c>
      <c r="M4816" s="2">
        <v>114</v>
      </c>
      <c r="N4816" s="2">
        <v>159</v>
      </c>
      <c r="O4816" s="2">
        <v>630</v>
      </c>
      <c r="P4816" s="2">
        <v>126</v>
      </c>
      <c r="Q4816" s="2">
        <v>539</v>
      </c>
      <c r="R4816" s="2">
        <v>51</v>
      </c>
      <c r="S4816" s="2" t="s">
        <v>31</v>
      </c>
      <c r="T4816" s="5">
        <f t="shared" si="525"/>
        <v>1919</v>
      </c>
      <c r="U4816" s="4">
        <f t="shared" si="526"/>
        <v>0.43725538160469668</v>
      </c>
      <c r="V4816" s="4">
        <f t="shared" si="527"/>
        <v>0.43725538160469668</v>
      </c>
      <c r="W4816">
        <f t="shared" si="528"/>
        <v>18</v>
      </c>
      <c r="X4816" t="str">
        <f t="shared" si="529"/>
        <v>Thursday</v>
      </c>
      <c r="Y4816" s="5" t="str">
        <f t="shared" si="530"/>
        <v>Dec</v>
      </c>
      <c r="Z4816" s="5" t="str">
        <f t="shared" si="531"/>
        <v>6-10</v>
      </c>
    </row>
    <row r="4817" spans="1:26" x14ac:dyDescent="0.25">
      <c r="A4817" s="2" t="s">
        <v>4850</v>
      </c>
      <c r="B4817" s="2" t="s">
        <v>26</v>
      </c>
      <c r="C4817" s="1">
        <v>46009</v>
      </c>
      <c r="D4817" s="3">
        <v>0.77916666666666667</v>
      </c>
      <c r="E4817" s="2" t="s">
        <v>15</v>
      </c>
      <c r="F4817" s="2" t="s">
        <v>36</v>
      </c>
      <c r="G4817" s="2">
        <v>57509</v>
      </c>
      <c r="H4817" s="2">
        <v>9</v>
      </c>
      <c r="I4817" s="2">
        <v>288</v>
      </c>
      <c r="J4817" s="2">
        <v>28368</v>
      </c>
      <c r="K4817" s="2">
        <v>23022</v>
      </c>
      <c r="L4817" s="2">
        <v>1035</v>
      </c>
      <c r="M4817" s="2">
        <v>88</v>
      </c>
      <c r="N4817" s="2">
        <v>207</v>
      </c>
      <c r="O4817" s="2">
        <v>120</v>
      </c>
      <c r="P4817" s="2">
        <v>55</v>
      </c>
      <c r="Q4817" s="2">
        <v>552</v>
      </c>
      <c r="R4817" s="2">
        <v>94</v>
      </c>
      <c r="S4817" s="2" t="s">
        <v>31</v>
      </c>
      <c r="T4817" s="5">
        <f t="shared" si="525"/>
        <v>1450</v>
      </c>
      <c r="U4817" s="4">
        <f t="shared" si="526"/>
        <v>0.40031994992088193</v>
      </c>
      <c r="V4817" s="4">
        <f t="shared" si="527"/>
        <v>0.40031994992088193</v>
      </c>
      <c r="W4817">
        <f t="shared" si="528"/>
        <v>18</v>
      </c>
      <c r="X4817" t="str">
        <f t="shared" si="529"/>
        <v>Thursday</v>
      </c>
      <c r="Y4817" s="5" t="str">
        <f t="shared" si="530"/>
        <v>Dec</v>
      </c>
      <c r="Z4817" s="5" t="str">
        <f t="shared" si="531"/>
        <v>6-10</v>
      </c>
    </row>
    <row r="4818" spans="1:26" x14ac:dyDescent="0.25">
      <c r="A4818" s="2" t="s">
        <v>4851</v>
      </c>
      <c r="B4818" s="2" t="s">
        <v>26</v>
      </c>
      <c r="C4818" s="1">
        <v>46009</v>
      </c>
      <c r="D4818" s="3">
        <v>0.80277777777777781</v>
      </c>
      <c r="E4818" s="2" t="s">
        <v>16</v>
      </c>
      <c r="F4818" s="2" t="s">
        <v>18</v>
      </c>
      <c r="G4818" s="2">
        <v>57478</v>
      </c>
      <c r="H4818" s="2">
        <v>6</v>
      </c>
      <c r="I4818" s="2">
        <v>195</v>
      </c>
      <c r="J4818" s="2">
        <v>13942</v>
      </c>
      <c r="K4818" s="2">
        <v>12088</v>
      </c>
      <c r="L4818" s="2">
        <v>668</v>
      </c>
      <c r="M4818" s="2">
        <v>64</v>
      </c>
      <c r="N4818" s="2">
        <v>48</v>
      </c>
      <c r="O4818" s="2">
        <v>113</v>
      </c>
      <c r="P4818" s="2">
        <v>99</v>
      </c>
      <c r="Q4818" s="2">
        <v>112</v>
      </c>
      <c r="R4818" s="2">
        <v>27</v>
      </c>
      <c r="S4818" s="2" t="s">
        <v>31</v>
      </c>
      <c r="T4818" s="5">
        <f t="shared" si="525"/>
        <v>893</v>
      </c>
      <c r="U4818" s="4">
        <f t="shared" si="526"/>
        <v>0.21030655207209714</v>
      </c>
      <c r="V4818" s="4">
        <f t="shared" si="527"/>
        <v>0.21030655207209714</v>
      </c>
      <c r="W4818">
        <f t="shared" si="528"/>
        <v>19</v>
      </c>
      <c r="X4818" t="str">
        <f t="shared" si="529"/>
        <v>Thursday</v>
      </c>
      <c r="Y4818" s="5" t="str">
        <f t="shared" si="530"/>
        <v>Dec</v>
      </c>
      <c r="Z4818" s="5" t="str">
        <f t="shared" si="531"/>
        <v>6-10</v>
      </c>
    </row>
    <row r="4819" spans="1:26" x14ac:dyDescent="0.25">
      <c r="A4819" s="2" t="s">
        <v>4852</v>
      </c>
      <c r="B4819" s="2" t="s">
        <v>26</v>
      </c>
      <c r="C4819" s="1">
        <v>46009</v>
      </c>
      <c r="D4819" s="3">
        <v>0.82152777777777775</v>
      </c>
      <c r="E4819" s="2" t="s">
        <v>17</v>
      </c>
      <c r="F4819" s="2" t="s">
        <v>38</v>
      </c>
      <c r="G4819" s="2">
        <v>57273</v>
      </c>
      <c r="H4819" s="2">
        <v>6</v>
      </c>
      <c r="I4819" s="2">
        <v>68</v>
      </c>
      <c r="J4819" s="2">
        <v>13372</v>
      </c>
      <c r="K4819" s="2">
        <v>10290</v>
      </c>
      <c r="L4819" s="2">
        <v>159</v>
      </c>
      <c r="M4819" s="2">
        <v>33</v>
      </c>
      <c r="N4819" s="2">
        <v>29</v>
      </c>
      <c r="O4819" s="2">
        <v>0</v>
      </c>
      <c r="P4819" s="2">
        <v>216</v>
      </c>
      <c r="Q4819" s="2">
        <v>158</v>
      </c>
      <c r="R4819" s="2">
        <v>4</v>
      </c>
      <c r="S4819" s="2" t="s">
        <v>31</v>
      </c>
      <c r="T4819" s="5">
        <f t="shared" si="525"/>
        <v>221</v>
      </c>
      <c r="U4819" s="4">
        <f t="shared" si="526"/>
        <v>0.17966581111518518</v>
      </c>
      <c r="V4819" s="4">
        <f t="shared" si="527"/>
        <v>0.17966581111518518</v>
      </c>
      <c r="W4819">
        <f t="shared" si="528"/>
        <v>19</v>
      </c>
      <c r="X4819" t="str">
        <f t="shared" si="529"/>
        <v>Thursday</v>
      </c>
      <c r="Y4819" s="5" t="str">
        <f t="shared" si="530"/>
        <v>Dec</v>
      </c>
      <c r="Z4819" s="5" t="str">
        <f t="shared" si="531"/>
        <v>6-10</v>
      </c>
    </row>
    <row r="4820" spans="1:26" x14ac:dyDescent="0.25">
      <c r="A4820" s="2" t="s">
        <v>4853</v>
      </c>
      <c r="B4820" s="2" t="s">
        <v>26</v>
      </c>
      <c r="C4820" s="1">
        <v>46009</v>
      </c>
      <c r="D4820" s="3">
        <v>0.8354166666666667</v>
      </c>
      <c r="E4820" s="2" t="s">
        <v>16</v>
      </c>
      <c r="F4820" s="2" t="s">
        <v>30</v>
      </c>
      <c r="G4820" s="2">
        <v>57252</v>
      </c>
      <c r="H4820" s="2">
        <v>5</v>
      </c>
      <c r="I4820" s="2">
        <v>307</v>
      </c>
      <c r="J4820" s="2">
        <v>11160</v>
      </c>
      <c r="K4820" s="2">
        <v>8000</v>
      </c>
      <c r="L4820" s="2">
        <v>271</v>
      </c>
      <c r="M4820" s="2">
        <v>26</v>
      </c>
      <c r="N4820" s="2">
        <v>24</v>
      </c>
      <c r="O4820" s="2">
        <v>37</v>
      </c>
      <c r="P4820" s="2">
        <v>59</v>
      </c>
      <c r="Q4820" s="2">
        <v>135</v>
      </c>
      <c r="R4820" s="2">
        <v>11</v>
      </c>
      <c r="S4820" s="2" t="s">
        <v>31</v>
      </c>
      <c r="T4820" s="5">
        <f t="shared" si="525"/>
        <v>358</v>
      </c>
      <c r="U4820" s="4">
        <f t="shared" si="526"/>
        <v>0.13973310976035772</v>
      </c>
      <c r="V4820" s="4">
        <f t="shared" si="527"/>
        <v>0.13973310976035772</v>
      </c>
      <c r="W4820">
        <f t="shared" si="528"/>
        <v>20</v>
      </c>
      <c r="X4820" t="str">
        <f t="shared" si="529"/>
        <v>Thursday</v>
      </c>
      <c r="Y4820" s="5" t="str">
        <f t="shared" si="530"/>
        <v>Dec</v>
      </c>
      <c r="Z4820" s="5" t="str">
        <f t="shared" si="531"/>
        <v>3-5</v>
      </c>
    </row>
    <row r="4821" spans="1:26" x14ac:dyDescent="0.25">
      <c r="A4821" s="2" t="s">
        <v>4854</v>
      </c>
      <c r="B4821" s="2" t="s">
        <v>26</v>
      </c>
      <c r="C4821" s="1">
        <v>46009</v>
      </c>
      <c r="D4821" s="3">
        <v>0.87222222222222223</v>
      </c>
      <c r="E4821" s="2" t="s">
        <v>16</v>
      </c>
      <c r="F4821" s="2" t="s">
        <v>46</v>
      </c>
      <c r="G4821" s="2">
        <v>57221</v>
      </c>
      <c r="H4821" s="2">
        <v>5</v>
      </c>
      <c r="I4821" s="2">
        <v>358</v>
      </c>
      <c r="J4821" s="2">
        <v>16442</v>
      </c>
      <c r="K4821" s="2">
        <v>14755</v>
      </c>
      <c r="L4821" s="2">
        <v>444</v>
      </c>
      <c r="M4821" s="2">
        <v>37</v>
      </c>
      <c r="N4821" s="2">
        <v>28</v>
      </c>
      <c r="O4821" s="2">
        <v>57</v>
      </c>
      <c r="P4821" s="2">
        <v>38</v>
      </c>
      <c r="Q4821" s="2">
        <v>358</v>
      </c>
      <c r="R4821" s="2">
        <v>16</v>
      </c>
      <c r="S4821" s="2" t="s">
        <v>31</v>
      </c>
      <c r="T4821" s="5">
        <f t="shared" si="525"/>
        <v>566</v>
      </c>
      <c r="U4821" s="4">
        <f t="shared" si="526"/>
        <v>0.25785987661872389</v>
      </c>
      <c r="V4821" s="4">
        <f t="shared" si="527"/>
        <v>0.25785987661872389</v>
      </c>
      <c r="W4821">
        <f t="shared" si="528"/>
        <v>20</v>
      </c>
      <c r="X4821" t="str">
        <f t="shared" si="529"/>
        <v>Thursday</v>
      </c>
      <c r="Y4821" s="5" t="str">
        <f t="shared" si="530"/>
        <v>Dec</v>
      </c>
      <c r="Z4821" s="5" t="str">
        <f t="shared" si="531"/>
        <v>3-5</v>
      </c>
    </row>
    <row r="4822" spans="1:26" x14ac:dyDescent="0.25">
      <c r="A4822" s="2" t="s">
        <v>4855</v>
      </c>
      <c r="B4822" s="2" t="s">
        <v>26</v>
      </c>
      <c r="C4822" s="1">
        <v>46009</v>
      </c>
      <c r="D4822" s="3">
        <v>0.88541666666666663</v>
      </c>
      <c r="E4822" s="2" t="s">
        <v>15</v>
      </c>
      <c r="F4822" s="2" t="s">
        <v>38</v>
      </c>
      <c r="G4822" s="2">
        <v>57328</v>
      </c>
      <c r="H4822" s="2">
        <v>8</v>
      </c>
      <c r="I4822" s="2">
        <v>163</v>
      </c>
      <c r="J4822" s="2">
        <v>40376</v>
      </c>
      <c r="K4822" s="2">
        <v>33331</v>
      </c>
      <c r="L4822" s="2">
        <v>1698</v>
      </c>
      <c r="M4822" s="2">
        <v>142</v>
      </c>
      <c r="N4822" s="2">
        <v>360</v>
      </c>
      <c r="O4822" s="2">
        <v>212</v>
      </c>
      <c r="P4822" s="2">
        <v>327</v>
      </c>
      <c r="Q4822" s="2">
        <v>835</v>
      </c>
      <c r="R4822" s="2">
        <v>96</v>
      </c>
      <c r="S4822" s="2" t="s">
        <v>31</v>
      </c>
      <c r="T4822" s="5">
        <f t="shared" si="525"/>
        <v>2412</v>
      </c>
      <c r="U4822" s="4">
        <f t="shared" si="526"/>
        <v>0.58140873569634388</v>
      </c>
      <c r="V4822" s="4">
        <f t="shared" si="527"/>
        <v>0.58140873569634388</v>
      </c>
      <c r="W4822">
        <f t="shared" si="528"/>
        <v>21</v>
      </c>
      <c r="X4822" t="str">
        <f t="shared" si="529"/>
        <v>Thursday</v>
      </c>
      <c r="Y4822" s="5" t="str">
        <f t="shared" si="530"/>
        <v>Dec</v>
      </c>
      <c r="Z4822" s="5" t="str">
        <f t="shared" si="531"/>
        <v>6-10</v>
      </c>
    </row>
    <row r="4823" spans="1:26" x14ac:dyDescent="0.25">
      <c r="A4823" s="2" t="s">
        <v>4856</v>
      </c>
      <c r="B4823" s="2" t="s">
        <v>26</v>
      </c>
      <c r="C4823" s="1">
        <v>46010</v>
      </c>
      <c r="D4823" s="3">
        <v>0.2076388888888889</v>
      </c>
      <c r="E4823" s="2" t="s">
        <v>15</v>
      </c>
      <c r="F4823" s="2" t="s">
        <v>36</v>
      </c>
      <c r="G4823" s="2">
        <v>57389</v>
      </c>
      <c r="H4823" s="2">
        <v>6</v>
      </c>
      <c r="I4823" s="2">
        <v>81</v>
      </c>
      <c r="J4823" s="2">
        <v>35022</v>
      </c>
      <c r="K4823" s="2">
        <v>29738</v>
      </c>
      <c r="L4823" s="2">
        <v>1195</v>
      </c>
      <c r="M4823" s="2">
        <v>130</v>
      </c>
      <c r="N4823" s="2">
        <v>318</v>
      </c>
      <c r="O4823" s="2">
        <v>181</v>
      </c>
      <c r="P4823" s="2">
        <v>157</v>
      </c>
      <c r="Q4823" s="2">
        <v>723</v>
      </c>
      <c r="R4823" s="2">
        <v>130</v>
      </c>
      <c r="S4823" s="2" t="s">
        <v>31</v>
      </c>
      <c r="T4823" s="5">
        <f t="shared" si="525"/>
        <v>1824</v>
      </c>
      <c r="U4823" s="4">
        <f t="shared" si="526"/>
        <v>0.5181829270417676</v>
      </c>
      <c r="V4823" s="4">
        <f t="shared" si="527"/>
        <v>0.5181829270417676</v>
      </c>
      <c r="W4823">
        <f t="shared" si="528"/>
        <v>4</v>
      </c>
      <c r="X4823" t="str">
        <f t="shared" si="529"/>
        <v>Friday</v>
      </c>
      <c r="Y4823" s="5" t="str">
        <f t="shared" si="530"/>
        <v>Dec</v>
      </c>
      <c r="Z4823" s="5" t="str">
        <f t="shared" si="531"/>
        <v>6-10</v>
      </c>
    </row>
    <row r="4824" spans="1:26" x14ac:dyDescent="0.25">
      <c r="A4824" s="2" t="s">
        <v>4857</v>
      </c>
      <c r="B4824" s="2" t="s">
        <v>26</v>
      </c>
      <c r="C4824" s="1">
        <v>46010</v>
      </c>
      <c r="D4824" s="3">
        <v>0.3659722222222222</v>
      </c>
      <c r="E4824" s="2" t="s">
        <v>17</v>
      </c>
      <c r="F4824" s="2" t="s">
        <v>18</v>
      </c>
      <c r="G4824" s="2">
        <v>57607</v>
      </c>
      <c r="H4824" s="2">
        <v>5</v>
      </c>
      <c r="I4824" s="2">
        <v>47</v>
      </c>
      <c r="J4824" s="2">
        <v>6374</v>
      </c>
      <c r="K4824" s="2">
        <v>5295</v>
      </c>
      <c r="L4824" s="2">
        <v>182</v>
      </c>
      <c r="M4824" s="2">
        <v>24</v>
      </c>
      <c r="N4824" s="2">
        <v>21</v>
      </c>
      <c r="O4824" s="2">
        <v>0</v>
      </c>
      <c r="P4824" s="2">
        <v>45</v>
      </c>
      <c r="Q4824" s="2">
        <v>40</v>
      </c>
      <c r="R4824" s="2">
        <v>4</v>
      </c>
      <c r="S4824" s="2" t="s">
        <v>31</v>
      </c>
      <c r="T4824" s="5">
        <f t="shared" si="525"/>
        <v>227</v>
      </c>
      <c r="U4824" s="4">
        <f t="shared" si="526"/>
        <v>9.1915912996684432E-2</v>
      </c>
      <c r="V4824" s="4">
        <f t="shared" si="527"/>
        <v>9.1915912996684432E-2</v>
      </c>
      <c r="W4824">
        <f t="shared" si="528"/>
        <v>8</v>
      </c>
      <c r="X4824" t="str">
        <f t="shared" si="529"/>
        <v>Friday</v>
      </c>
      <c r="Y4824" s="5" t="str">
        <f t="shared" si="530"/>
        <v>Dec</v>
      </c>
      <c r="Z4824" s="5" t="str">
        <f t="shared" si="531"/>
        <v>3-5</v>
      </c>
    </row>
    <row r="4825" spans="1:26" x14ac:dyDescent="0.25">
      <c r="A4825" s="2" t="s">
        <v>4858</v>
      </c>
      <c r="B4825" s="2" t="s">
        <v>26</v>
      </c>
      <c r="C4825" s="1">
        <v>46010</v>
      </c>
      <c r="D4825" s="3">
        <v>0.43263888888888891</v>
      </c>
      <c r="E4825" s="2" t="s">
        <v>17</v>
      </c>
      <c r="F4825" s="2" t="s">
        <v>49</v>
      </c>
      <c r="G4825" s="2">
        <v>57335</v>
      </c>
      <c r="H4825" s="2">
        <v>12</v>
      </c>
      <c r="I4825" s="2">
        <v>54</v>
      </c>
      <c r="J4825" s="2">
        <v>8190</v>
      </c>
      <c r="K4825" s="2">
        <v>5940</v>
      </c>
      <c r="L4825" s="2">
        <v>124</v>
      </c>
      <c r="M4825" s="2">
        <v>20</v>
      </c>
      <c r="N4825" s="2">
        <v>16</v>
      </c>
      <c r="O4825" s="2">
        <v>0</v>
      </c>
      <c r="P4825" s="2">
        <v>26</v>
      </c>
      <c r="Q4825" s="2">
        <v>46</v>
      </c>
      <c r="R4825" s="2">
        <v>4</v>
      </c>
      <c r="S4825" s="2" t="s">
        <v>31</v>
      </c>
      <c r="T4825" s="5">
        <f t="shared" si="525"/>
        <v>160</v>
      </c>
      <c r="U4825" s="4">
        <f t="shared" si="526"/>
        <v>0.10360163948722421</v>
      </c>
      <c r="V4825" s="4">
        <f t="shared" si="527"/>
        <v>0.10360163948722421</v>
      </c>
      <c r="W4825">
        <f t="shared" si="528"/>
        <v>10</v>
      </c>
      <c r="X4825" t="str">
        <f t="shared" si="529"/>
        <v>Friday</v>
      </c>
      <c r="Y4825" s="5" t="str">
        <f t="shared" si="530"/>
        <v>Dec</v>
      </c>
      <c r="Z4825" s="5" t="str">
        <f t="shared" si="531"/>
        <v>11+</v>
      </c>
    </row>
    <row r="4826" spans="1:26" x14ac:dyDescent="0.25">
      <c r="A4826" s="2" t="s">
        <v>4859</v>
      </c>
      <c r="B4826" s="2" t="s">
        <v>26</v>
      </c>
      <c r="C4826" s="1">
        <v>46010</v>
      </c>
      <c r="D4826" s="3">
        <v>0.47152777777777777</v>
      </c>
      <c r="E4826" s="2" t="s">
        <v>15</v>
      </c>
      <c r="F4826" s="2" t="s">
        <v>27</v>
      </c>
      <c r="G4826" s="2">
        <v>57518</v>
      </c>
      <c r="H4826" s="2">
        <v>9</v>
      </c>
      <c r="I4826" s="2">
        <v>148</v>
      </c>
      <c r="J4826" s="2">
        <v>50337</v>
      </c>
      <c r="K4826" s="2">
        <v>39005</v>
      </c>
      <c r="L4826" s="2">
        <v>1354</v>
      </c>
      <c r="M4826" s="2">
        <v>145</v>
      </c>
      <c r="N4826" s="2">
        <v>274</v>
      </c>
      <c r="O4826" s="2">
        <v>186</v>
      </c>
      <c r="P4826" s="2">
        <v>146</v>
      </c>
      <c r="Q4826" s="2">
        <v>1587</v>
      </c>
      <c r="R4826" s="2">
        <v>239</v>
      </c>
      <c r="S4826" s="2" t="s">
        <v>31</v>
      </c>
      <c r="T4826" s="5">
        <f t="shared" si="525"/>
        <v>1959</v>
      </c>
      <c r="U4826" s="4">
        <f t="shared" si="526"/>
        <v>0.67813554017872668</v>
      </c>
      <c r="V4826" s="4">
        <f t="shared" si="527"/>
        <v>0.67813554017872668</v>
      </c>
      <c r="W4826">
        <f t="shared" si="528"/>
        <v>11</v>
      </c>
      <c r="X4826" t="str">
        <f t="shared" si="529"/>
        <v>Friday</v>
      </c>
      <c r="Y4826" s="5" t="str">
        <f t="shared" si="530"/>
        <v>Dec</v>
      </c>
      <c r="Z4826" s="5" t="str">
        <f t="shared" si="531"/>
        <v>6-10</v>
      </c>
    </row>
    <row r="4827" spans="1:26" x14ac:dyDescent="0.25">
      <c r="A4827" s="2" t="s">
        <v>4860</v>
      </c>
      <c r="B4827" s="2" t="s">
        <v>26</v>
      </c>
      <c r="C4827" s="1">
        <v>46010</v>
      </c>
      <c r="D4827" s="3">
        <v>0.56041666666666667</v>
      </c>
      <c r="E4827" s="2" t="s">
        <v>19</v>
      </c>
      <c r="F4827" s="2" t="s">
        <v>46</v>
      </c>
      <c r="G4827" s="2">
        <v>57281</v>
      </c>
      <c r="H4827" s="2">
        <v>9</v>
      </c>
      <c r="I4827" s="2">
        <v>275</v>
      </c>
      <c r="J4827" s="2">
        <v>20954</v>
      </c>
      <c r="K4827" s="2">
        <v>19209</v>
      </c>
      <c r="L4827" s="2">
        <v>843</v>
      </c>
      <c r="M4827" s="2">
        <v>71</v>
      </c>
      <c r="N4827" s="2">
        <v>96</v>
      </c>
      <c r="O4827" s="2">
        <v>502</v>
      </c>
      <c r="P4827" s="2">
        <v>121</v>
      </c>
      <c r="Q4827" s="2">
        <v>382</v>
      </c>
      <c r="R4827" s="2">
        <v>19</v>
      </c>
      <c r="S4827" s="2" t="s">
        <v>31</v>
      </c>
      <c r="T4827" s="5">
        <f t="shared" si="525"/>
        <v>1512</v>
      </c>
      <c r="U4827" s="4">
        <f t="shared" si="526"/>
        <v>0.33534679911314397</v>
      </c>
      <c r="V4827" s="4">
        <f t="shared" si="527"/>
        <v>0.33534679911314397</v>
      </c>
      <c r="W4827">
        <f t="shared" si="528"/>
        <v>13</v>
      </c>
      <c r="X4827" t="str">
        <f t="shared" si="529"/>
        <v>Friday</v>
      </c>
      <c r="Y4827" s="5" t="str">
        <f t="shared" si="530"/>
        <v>Dec</v>
      </c>
      <c r="Z4827" s="5" t="str">
        <f t="shared" si="531"/>
        <v>6-10</v>
      </c>
    </row>
    <row r="4828" spans="1:26" x14ac:dyDescent="0.25">
      <c r="A4828" s="2" t="s">
        <v>4861</v>
      </c>
      <c r="B4828" s="2" t="s">
        <v>26</v>
      </c>
      <c r="C4828" s="1">
        <v>46010</v>
      </c>
      <c r="D4828" s="3">
        <v>0.59305555555555556</v>
      </c>
      <c r="E4828" s="2" t="s">
        <v>16</v>
      </c>
      <c r="F4828" s="2" t="s">
        <v>27</v>
      </c>
      <c r="G4828" s="2">
        <v>57449</v>
      </c>
      <c r="H4828" s="2">
        <v>9</v>
      </c>
      <c r="I4828" s="2">
        <v>131</v>
      </c>
      <c r="J4828" s="2">
        <v>16613</v>
      </c>
      <c r="K4828" s="2">
        <v>14783</v>
      </c>
      <c r="L4828" s="2">
        <v>622</v>
      </c>
      <c r="M4828" s="2">
        <v>61</v>
      </c>
      <c r="N4828" s="2">
        <v>40</v>
      </c>
      <c r="O4828" s="2">
        <v>78</v>
      </c>
      <c r="P4828" s="2">
        <v>62</v>
      </c>
      <c r="Q4828" s="2">
        <v>366</v>
      </c>
      <c r="R4828" s="2">
        <v>24</v>
      </c>
      <c r="S4828" s="2" t="s">
        <v>31</v>
      </c>
      <c r="T4828" s="5">
        <f t="shared" si="525"/>
        <v>801</v>
      </c>
      <c r="U4828" s="4">
        <f t="shared" si="526"/>
        <v>0.25732388727392991</v>
      </c>
      <c r="V4828" s="4">
        <f t="shared" si="527"/>
        <v>0.25732388727392991</v>
      </c>
      <c r="W4828">
        <f t="shared" si="528"/>
        <v>14</v>
      </c>
      <c r="X4828" t="str">
        <f t="shared" si="529"/>
        <v>Friday</v>
      </c>
      <c r="Y4828" s="5" t="str">
        <f t="shared" si="530"/>
        <v>Dec</v>
      </c>
      <c r="Z4828" s="5" t="str">
        <f t="shared" si="531"/>
        <v>6-10</v>
      </c>
    </row>
    <row r="4829" spans="1:26" x14ac:dyDescent="0.25">
      <c r="A4829" s="2" t="s">
        <v>4862</v>
      </c>
      <c r="B4829" s="2" t="s">
        <v>26</v>
      </c>
      <c r="C4829" s="1">
        <v>46010</v>
      </c>
      <c r="D4829" s="3">
        <v>0.59930555555555554</v>
      </c>
      <c r="E4829" s="2" t="s">
        <v>16</v>
      </c>
      <c r="F4829" s="2" t="s">
        <v>44</v>
      </c>
      <c r="G4829" s="2">
        <v>57300</v>
      </c>
      <c r="H4829" s="2">
        <v>10</v>
      </c>
      <c r="I4829" s="2">
        <v>58</v>
      </c>
      <c r="J4829" s="2">
        <v>19235</v>
      </c>
      <c r="K4829" s="2">
        <v>13978</v>
      </c>
      <c r="L4829" s="2">
        <v>507</v>
      </c>
      <c r="M4829" s="2">
        <v>55</v>
      </c>
      <c r="N4829" s="2">
        <v>40</v>
      </c>
      <c r="O4829" s="2">
        <v>78</v>
      </c>
      <c r="P4829" s="2">
        <v>76</v>
      </c>
      <c r="Q4829" s="2">
        <v>247</v>
      </c>
      <c r="R4829" s="2">
        <v>16</v>
      </c>
      <c r="S4829" s="2" t="s">
        <v>31</v>
      </c>
      <c r="T4829" s="5">
        <f t="shared" si="525"/>
        <v>680</v>
      </c>
      <c r="U4829" s="4">
        <f t="shared" si="526"/>
        <v>0.24394415357766144</v>
      </c>
      <c r="V4829" s="4">
        <f t="shared" si="527"/>
        <v>0.24394415357766144</v>
      </c>
      <c r="W4829">
        <f t="shared" si="528"/>
        <v>14</v>
      </c>
      <c r="X4829" t="str">
        <f t="shared" si="529"/>
        <v>Friday</v>
      </c>
      <c r="Y4829" s="5" t="str">
        <f t="shared" si="530"/>
        <v>Dec</v>
      </c>
      <c r="Z4829" s="5" t="str">
        <f t="shared" si="531"/>
        <v>6-10</v>
      </c>
    </row>
    <row r="4830" spans="1:26" x14ac:dyDescent="0.25">
      <c r="A4830" s="2" t="s">
        <v>4863</v>
      </c>
      <c r="B4830" s="2" t="s">
        <v>26</v>
      </c>
      <c r="C4830" s="1">
        <v>46010</v>
      </c>
      <c r="D4830" s="3">
        <v>0.67777777777777781</v>
      </c>
      <c r="E4830" s="2" t="s">
        <v>15</v>
      </c>
      <c r="F4830" s="2" t="s">
        <v>44</v>
      </c>
      <c r="G4830" s="2">
        <v>57272</v>
      </c>
      <c r="H4830" s="2">
        <v>8</v>
      </c>
      <c r="I4830" s="2">
        <v>112</v>
      </c>
      <c r="J4830" s="2">
        <v>52477</v>
      </c>
      <c r="K4830" s="2">
        <v>37274</v>
      </c>
      <c r="L4830" s="2">
        <v>1101</v>
      </c>
      <c r="M4830" s="2">
        <v>101</v>
      </c>
      <c r="N4830" s="2">
        <v>200</v>
      </c>
      <c r="O4830" s="2">
        <v>156</v>
      </c>
      <c r="P4830" s="2">
        <v>212</v>
      </c>
      <c r="Q4830" s="2">
        <v>815</v>
      </c>
      <c r="R4830" s="2">
        <v>243</v>
      </c>
      <c r="S4830" s="2" t="s">
        <v>28</v>
      </c>
      <c r="T4830" s="5">
        <f t="shared" si="525"/>
        <v>1558</v>
      </c>
      <c r="U4830" s="4">
        <f t="shared" si="526"/>
        <v>0.6508241374493644</v>
      </c>
      <c r="V4830" s="4">
        <f t="shared" si="527"/>
        <v>0.6508241374493644</v>
      </c>
      <c r="W4830">
        <f t="shared" si="528"/>
        <v>16</v>
      </c>
      <c r="X4830" t="str">
        <f t="shared" si="529"/>
        <v>Friday</v>
      </c>
      <c r="Y4830" s="5" t="str">
        <f t="shared" si="530"/>
        <v>Dec</v>
      </c>
      <c r="Z4830" s="5" t="str">
        <f t="shared" si="531"/>
        <v>6-10</v>
      </c>
    </row>
    <row r="4831" spans="1:26" x14ac:dyDescent="0.25">
      <c r="A4831" s="2" t="s">
        <v>4864</v>
      </c>
      <c r="B4831" s="2" t="s">
        <v>26</v>
      </c>
      <c r="C4831" s="1">
        <v>46010</v>
      </c>
      <c r="D4831" s="3">
        <v>0.83819444444444446</v>
      </c>
      <c r="E4831" s="2" t="s">
        <v>16</v>
      </c>
      <c r="F4831" s="2" t="s">
        <v>49</v>
      </c>
      <c r="G4831" s="2">
        <v>57683</v>
      </c>
      <c r="H4831" s="2">
        <v>10</v>
      </c>
      <c r="I4831" s="2">
        <v>402</v>
      </c>
      <c r="J4831" s="2">
        <v>33828</v>
      </c>
      <c r="K4831" s="2">
        <v>25443</v>
      </c>
      <c r="L4831" s="2">
        <v>690</v>
      </c>
      <c r="M4831" s="2">
        <v>77</v>
      </c>
      <c r="N4831" s="2">
        <v>44</v>
      </c>
      <c r="O4831" s="2">
        <v>103</v>
      </c>
      <c r="P4831" s="2">
        <v>56</v>
      </c>
      <c r="Q4831" s="2">
        <v>674</v>
      </c>
      <c r="R4831" s="2">
        <v>43</v>
      </c>
      <c r="S4831" s="2" t="s">
        <v>28</v>
      </c>
      <c r="T4831" s="5">
        <f t="shared" si="525"/>
        <v>914</v>
      </c>
      <c r="U4831" s="4">
        <f t="shared" si="526"/>
        <v>0.44108316141670856</v>
      </c>
      <c r="V4831" s="4">
        <f t="shared" si="527"/>
        <v>0.44108316141670856</v>
      </c>
      <c r="W4831">
        <f t="shared" si="528"/>
        <v>20</v>
      </c>
      <c r="X4831" t="str">
        <f t="shared" si="529"/>
        <v>Friday</v>
      </c>
      <c r="Y4831" s="5" t="str">
        <f t="shared" si="530"/>
        <v>Dec</v>
      </c>
      <c r="Z4831" s="5" t="str">
        <f t="shared" si="531"/>
        <v>6-10</v>
      </c>
    </row>
    <row r="4832" spans="1:26" x14ac:dyDescent="0.25">
      <c r="A4832" s="2" t="s">
        <v>4865</v>
      </c>
      <c r="B4832" s="2" t="s">
        <v>26</v>
      </c>
      <c r="C4832" s="1">
        <v>46010</v>
      </c>
      <c r="D4832" s="3">
        <v>0.84375</v>
      </c>
      <c r="E4832" s="2" t="s">
        <v>19</v>
      </c>
      <c r="F4832" s="2" t="s">
        <v>36</v>
      </c>
      <c r="G4832" s="2">
        <v>57396</v>
      </c>
      <c r="H4832" s="2">
        <v>9</v>
      </c>
      <c r="I4832" s="2">
        <v>273</v>
      </c>
      <c r="J4832" s="2">
        <v>18820</v>
      </c>
      <c r="K4832" s="2">
        <v>17131</v>
      </c>
      <c r="L4832" s="2">
        <v>520</v>
      </c>
      <c r="M4832" s="2">
        <v>84</v>
      </c>
      <c r="N4832" s="2">
        <v>103</v>
      </c>
      <c r="O4832" s="2">
        <v>375</v>
      </c>
      <c r="P4832" s="2">
        <v>68</v>
      </c>
      <c r="Q4832" s="2">
        <v>339</v>
      </c>
      <c r="R4832" s="2">
        <v>23</v>
      </c>
      <c r="S4832" s="2" t="s">
        <v>31</v>
      </c>
      <c r="T4832" s="5">
        <f t="shared" si="525"/>
        <v>1082</v>
      </c>
      <c r="U4832" s="4">
        <f t="shared" si="526"/>
        <v>0.29847027667433268</v>
      </c>
      <c r="V4832" s="4">
        <f t="shared" si="527"/>
        <v>0.29847027667433268</v>
      </c>
      <c r="W4832">
        <f t="shared" si="528"/>
        <v>20</v>
      </c>
      <c r="X4832" t="str">
        <f t="shared" si="529"/>
        <v>Friday</v>
      </c>
      <c r="Y4832" s="5" t="str">
        <f t="shared" si="530"/>
        <v>Dec</v>
      </c>
      <c r="Z4832" s="5" t="str">
        <f t="shared" si="531"/>
        <v>6-10</v>
      </c>
    </row>
    <row r="4833" spans="1:26" x14ac:dyDescent="0.25">
      <c r="A4833" s="2" t="s">
        <v>4866</v>
      </c>
      <c r="B4833" s="2" t="s">
        <v>26</v>
      </c>
      <c r="C4833" s="1">
        <v>46010</v>
      </c>
      <c r="D4833" s="3">
        <v>0.89097222222222228</v>
      </c>
      <c r="E4833" s="2" t="s">
        <v>17</v>
      </c>
      <c r="F4833" s="2" t="s">
        <v>49</v>
      </c>
      <c r="G4833" s="2">
        <v>57572</v>
      </c>
      <c r="H4833" s="2">
        <v>6</v>
      </c>
      <c r="I4833" s="2">
        <v>117</v>
      </c>
      <c r="J4833" s="2">
        <v>9347</v>
      </c>
      <c r="K4833" s="2">
        <v>8388</v>
      </c>
      <c r="L4833" s="2">
        <v>103</v>
      </c>
      <c r="M4833" s="2">
        <v>12</v>
      </c>
      <c r="N4833" s="2">
        <v>11</v>
      </c>
      <c r="O4833" s="2">
        <v>0</v>
      </c>
      <c r="P4833" s="2">
        <v>172</v>
      </c>
      <c r="Q4833" s="2">
        <v>144</v>
      </c>
      <c r="R4833" s="2">
        <v>5</v>
      </c>
      <c r="S4833" s="2" t="s">
        <v>31</v>
      </c>
      <c r="T4833" s="5">
        <f t="shared" si="525"/>
        <v>126</v>
      </c>
      <c r="U4833" s="4">
        <f t="shared" si="526"/>
        <v>0.14569582435906345</v>
      </c>
      <c r="V4833" s="4">
        <f t="shared" si="527"/>
        <v>0.14569582435906345</v>
      </c>
      <c r="W4833">
        <f t="shared" si="528"/>
        <v>21</v>
      </c>
      <c r="X4833" t="str">
        <f t="shared" si="529"/>
        <v>Friday</v>
      </c>
      <c r="Y4833" s="5" t="str">
        <f t="shared" si="530"/>
        <v>Dec</v>
      </c>
      <c r="Z4833" s="5" t="str">
        <f t="shared" si="531"/>
        <v>6-10</v>
      </c>
    </row>
    <row r="4834" spans="1:26" x14ac:dyDescent="0.25">
      <c r="A4834" s="2" t="s">
        <v>4867</v>
      </c>
      <c r="B4834" s="2" t="s">
        <v>26</v>
      </c>
      <c r="C4834" s="1">
        <v>46010</v>
      </c>
      <c r="D4834" s="3">
        <v>0.90208333333333335</v>
      </c>
      <c r="E4834" s="2" t="s">
        <v>15</v>
      </c>
      <c r="F4834" s="2" t="s">
        <v>18</v>
      </c>
      <c r="G4834" s="2">
        <v>57444</v>
      </c>
      <c r="H4834" s="2">
        <v>8</v>
      </c>
      <c r="I4834" s="2">
        <v>54</v>
      </c>
      <c r="J4834" s="2">
        <v>43227</v>
      </c>
      <c r="K4834" s="2">
        <v>33702</v>
      </c>
      <c r="L4834" s="2">
        <v>1449</v>
      </c>
      <c r="M4834" s="2">
        <v>175</v>
      </c>
      <c r="N4834" s="2">
        <v>329</v>
      </c>
      <c r="O4834" s="2">
        <v>165</v>
      </c>
      <c r="P4834" s="2">
        <v>85</v>
      </c>
      <c r="Q4834" s="2">
        <v>1126</v>
      </c>
      <c r="R4834" s="2">
        <v>160</v>
      </c>
      <c r="S4834" s="2" t="s">
        <v>31</v>
      </c>
      <c r="T4834" s="5">
        <f t="shared" si="525"/>
        <v>2118</v>
      </c>
      <c r="U4834" s="4">
        <f t="shared" si="526"/>
        <v>0.58669312721955291</v>
      </c>
      <c r="V4834" s="4">
        <f t="shared" si="527"/>
        <v>0.58669312721955291</v>
      </c>
      <c r="W4834">
        <f t="shared" si="528"/>
        <v>21</v>
      </c>
      <c r="X4834" t="str">
        <f t="shared" si="529"/>
        <v>Friday</v>
      </c>
      <c r="Y4834" s="5" t="str">
        <f t="shared" si="530"/>
        <v>Dec</v>
      </c>
      <c r="Z4834" s="5" t="str">
        <f t="shared" si="531"/>
        <v>6-10</v>
      </c>
    </row>
    <row r="4835" spans="1:26" x14ac:dyDescent="0.25">
      <c r="A4835" s="2" t="s">
        <v>4868</v>
      </c>
      <c r="B4835" s="2" t="s">
        <v>26</v>
      </c>
      <c r="C4835" s="1">
        <v>46010</v>
      </c>
      <c r="D4835" s="3">
        <v>0.91736111111111107</v>
      </c>
      <c r="E4835" s="2" t="s">
        <v>19</v>
      </c>
      <c r="F4835" s="2" t="s">
        <v>38</v>
      </c>
      <c r="G4835" s="2">
        <v>57498</v>
      </c>
      <c r="H4835" s="2">
        <v>3</v>
      </c>
      <c r="I4835" s="2">
        <v>153</v>
      </c>
      <c r="J4835" s="2">
        <v>14000</v>
      </c>
      <c r="K4835" s="2">
        <v>10738</v>
      </c>
      <c r="L4835" s="2">
        <v>530</v>
      </c>
      <c r="M4835" s="2">
        <v>47</v>
      </c>
      <c r="N4835" s="2">
        <v>55</v>
      </c>
      <c r="O4835" s="2">
        <v>242</v>
      </c>
      <c r="P4835" s="2">
        <v>46</v>
      </c>
      <c r="Q4835" s="2">
        <v>292</v>
      </c>
      <c r="R4835" s="2">
        <v>33</v>
      </c>
      <c r="S4835" s="2" t="s">
        <v>31</v>
      </c>
      <c r="T4835" s="5">
        <f t="shared" si="525"/>
        <v>874</v>
      </c>
      <c r="U4835" s="4">
        <f t="shared" si="526"/>
        <v>0.18675432188945704</v>
      </c>
      <c r="V4835" s="4">
        <f t="shared" si="527"/>
        <v>0.18675432188945704</v>
      </c>
      <c r="W4835">
        <f t="shared" si="528"/>
        <v>22</v>
      </c>
      <c r="X4835" t="str">
        <f t="shared" si="529"/>
        <v>Friday</v>
      </c>
      <c r="Y4835" s="5" t="str">
        <f t="shared" si="530"/>
        <v>Dec</v>
      </c>
      <c r="Z4835" s="5" t="str">
        <f t="shared" si="531"/>
        <v>3-5</v>
      </c>
    </row>
    <row r="4836" spans="1:26" x14ac:dyDescent="0.25">
      <c r="A4836" s="2" t="s">
        <v>4869</v>
      </c>
      <c r="B4836" s="2" t="s">
        <v>26</v>
      </c>
      <c r="C4836" s="1">
        <v>46011</v>
      </c>
      <c r="D4836" s="3">
        <v>0.21944444444444444</v>
      </c>
      <c r="E4836" s="2" t="s">
        <v>17</v>
      </c>
      <c r="F4836" s="2" t="s">
        <v>30</v>
      </c>
      <c r="G4836" s="2">
        <v>57413</v>
      </c>
      <c r="H4836" s="2">
        <v>6</v>
      </c>
      <c r="I4836" s="2">
        <v>72</v>
      </c>
      <c r="J4836" s="2">
        <v>4836</v>
      </c>
      <c r="K4836" s="2">
        <v>3598</v>
      </c>
      <c r="L4836" s="2">
        <v>62</v>
      </c>
      <c r="M4836" s="2">
        <v>8</v>
      </c>
      <c r="N4836" s="2">
        <v>9</v>
      </c>
      <c r="O4836" s="2">
        <v>0</v>
      </c>
      <c r="P4836" s="2">
        <v>77</v>
      </c>
      <c r="Q4836" s="2">
        <v>37</v>
      </c>
      <c r="R4836" s="2">
        <v>2</v>
      </c>
      <c r="S4836" s="2" t="s">
        <v>31</v>
      </c>
      <c r="T4836" s="5">
        <f t="shared" si="525"/>
        <v>79</v>
      </c>
      <c r="U4836" s="4">
        <f t="shared" si="526"/>
        <v>6.2668733562085244E-2</v>
      </c>
      <c r="V4836" s="4">
        <f t="shared" si="527"/>
        <v>6.2668733562085244E-2</v>
      </c>
      <c r="W4836">
        <f t="shared" si="528"/>
        <v>5</v>
      </c>
      <c r="X4836" t="str">
        <f t="shared" si="529"/>
        <v>Saturday</v>
      </c>
      <c r="Y4836" s="5" t="str">
        <f t="shared" si="530"/>
        <v>Dec</v>
      </c>
      <c r="Z4836" s="5" t="str">
        <f t="shared" si="531"/>
        <v>6-10</v>
      </c>
    </row>
    <row r="4837" spans="1:26" x14ac:dyDescent="0.25">
      <c r="A4837" s="2" t="s">
        <v>4870</v>
      </c>
      <c r="B4837" s="2" t="s">
        <v>26</v>
      </c>
      <c r="C4837" s="1">
        <v>46011</v>
      </c>
      <c r="D4837" s="3">
        <v>0.29166666666666669</v>
      </c>
      <c r="E4837" s="2" t="s">
        <v>15</v>
      </c>
      <c r="F4837" s="2" t="s">
        <v>46</v>
      </c>
      <c r="G4837" s="2">
        <v>57444</v>
      </c>
      <c r="H4837" s="2">
        <v>13</v>
      </c>
      <c r="I4837" s="2">
        <v>47</v>
      </c>
      <c r="J4837" s="2">
        <v>54942</v>
      </c>
      <c r="K4837" s="2">
        <v>40960</v>
      </c>
      <c r="L4837" s="2">
        <v>1471</v>
      </c>
      <c r="M4837" s="2">
        <v>123</v>
      </c>
      <c r="N4837" s="2">
        <v>282</v>
      </c>
      <c r="O4837" s="2">
        <v>182</v>
      </c>
      <c r="P4837" s="2">
        <v>317</v>
      </c>
      <c r="Q4837" s="2">
        <v>1406</v>
      </c>
      <c r="R4837" s="2">
        <v>251</v>
      </c>
      <c r="S4837" s="2" t="s">
        <v>28</v>
      </c>
      <c r="T4837" s="5">
        <f t="shared" si="525"/>
        <v>2058</v>
      </c>
      <c r="U4837" s="4">
        <f t="shared" si="526"/>
        <v>0.71304226725158415</v>
      </c>
      <c r="V4837" s="4">
        <f t="shared" si="527"/>
        <v>0.71304226725158415</v>
      </c>
      <c r="W4837">
        <f t="shared" si="528"/>
        <v>7</v>
      </c>
      <c r="X4837" t="str">
        <f t="shared" si="529"/>
        <v>Saturday</v>
      </c>
      <c r="Y4837" s="5" t="str">
        <f t="shared" si="530"/>
        <v>Dec</v>
      </c>
      <c r="Z4837" s="5" t="str">
        <f t="shared" si="531"/>
        <v>11+</v>
      </c>
    </row>
    <row r="4838" spans="1:26" x14ac:dyDescent="0.25">
      <c r="A4838" s="2" t="s">
        <v>4871</v>
      </c>
      <c r="B4838" s="2" t="s">
        <v>26</v>
      </c>
      <c r="C4838" s="1">
        <v>46011</v>
      </c>
      <c r="D4838" s="3">
        <v>0.33541666666666664</v>
      </c>
      <c r="E4838" s="2" t="s">
        <v>19</v>
      </c>
      <c r="F4838" s="2" t="s">
        <v>36</v>
      </c>
      <c r="G4838" s="2">
        <v>57668</v>
      </c>
      <c r="H4838" s="2">
        <v>7</v>
      </c>
      <c r="I4838" s="2">
        <v>341</v>
      </c>
      <c r="J4838" s="2">
        <v>25745</v>
      </c>
      <c r="K4838" s="2">
        <v>19485</v>
      </c>
      <c r="L4838" s="2">
        <v>933</v>
      </c>
      <c r="M4838" s="2">
        <v>108</v>
      </c>
      <c r="N4838" s="2">
        <v>100</v>
      </c>
      <c r="O4838" s="2">
        <v>510</v>
      </c>
      <c r="P4838" s="2">
        <v>161</v>
      </c>
      <c r="Q4838" s="2">
        <v>310</v>
      </c>
      <c r="R4838" s="2">
        <v>55</v>
      </c>
      <c r="S4838" s="2" t="s">
        <v>31</v>
      </c>
      <c r="T4838" s="5">
        <f t="shared" si="525"/>
        <v>1651</v>
      </c>
      <c r="U4838" s="4">
        <f t="shared" si="526"/>
        <v>0.3378823611014774</v>
      </c>
      <c r="V4838" s="4">
        <f t="shared" si="527"/>
        <v>0.3378823611014774</v>
      </c>
      <c r="W4838">
        <f t="shared" si="528"/>
        <v>8</v>
      </c>
      <c r="X4838" t="str">
        <f t="shared" si="529"/>
        <v>Saturday</v>
      </c>
      <c r="Y4838" s="5" t="str">
        <f t="shared" si="530"/>
        <v>Dec</v>
      </c>
      <c r="Z4838" s="5" t="str">
        <f t="shared" si="531"/>
        <v>6-10</v>
      </c>
    </row>
    <row r="4839" spans="1:26" x14ac:dyDescent="0.25">
      <c r="A4839" s="2" t="s">
        <v>4872</v>
      </c>
      <c r="B4839" s="2" t="s">
        <v>26</v>
      </c>
      <c r="C4839" s="1">
        <v>46011</v>
      </c>
      <c r="D4839" s="3">
        <v>0.4284722222222222</v>
      </c>
      <c r="E4839" s="2" t="s">
        <v>16</v>
      </c>
      <c r="F4839" s="2" t="s">
        <v>46</v>
      </c>
      <c r="G4839" s="2">
        <v>57734</v>
      </c>
      <c r="H4839" s="2">
        <v>14</v>
      </c>
      <c r="I4839" s="2">
        <v>109</v>
      </c>
      <c r="J4839" s="2">
        <v>20123</v>
      </c>
      <c r="K4839" s="2">
        <v>14666</v>
      </c>
      <c r="L4839" s="2">
        <v>627</v>
      </c>
      <c r="M4839" s="2">
        <v>40</v>
      </c>
      <c r="N4839" s="2">
        <v>27</v>
      </c>
      <c r="O4839" s="2">
        <v>68</v>
      </c>
      <c r="P4839" s="2">
        <v>66</v>
      </c>
      <c r="Q4839" s="2">
        <v>259</v>
      </c>
      <c r="R4839" s="2">
        <v>10</v>
      </c>
      <c r="S4839" s="2" t="s">
        <v>31</v>
      </c>
      <c r="T4839" s="5">
        <f t="shared" si="525"/>
        <v>762</v>
      </c>
      <c r="U4839" s="4">
        <f t="shared" si="526"/>
        <v>0.25402708975646932</v>
      </c>
      <c r="V4839" s="4">
        <f t="shared" si="527"/>
        <v>0.25402708975646932</v>
      </c>
      <c r="W4839">
        <f t="shared" si="528"/>
        <v>10</v>
      </c>
      <c r="X4839" t="str">
        <f t="shared" si="529"/>
        <v>Saturday</v>
      </c>
      <c r="Y4839" s="5" t="str">
        <f t="shared" si="530"/>
        <v>Dec</v>
      </c>
      <c r="Z4839" s="5" t="str">
        <f t="shared" si="531"/>
        <v>11+</v>
      </c>
    </row>
    <row r="4840" spans="1:26" x14ac:dyDescent="0.25">
      <c r="A4840" s="2" t="s">
        <v>4873</v>
      </c>
      <c r="B4840" s="2" t="s">
        <v>26</v>
      </c>
      <c r="C4840" s="1">
        <v>46011</v>
      </c>
      <c r="D4840" s="3">
        <v>0.4465277777777778</v>
      </c>
      <c r="E4840" s="2" t="s">
        <v>16</v>
      </c>
      <c r="F4840" s="2" t="s">
        <v>27</v>
      </c>
      <c r="G4840" s="2">
        <v>57279</v>
      </c>
      <c r="H4840" s="2">
        <v>14</v>
      </c>
      <c r="I4840" s="2">
        <v>307</v>
      </c>
      <c r="J4840" s="2">
        <v>51896</v>
      </c>
      <c r="K4840" s="2">
        <v>36651</v>
      </c>
      <c r="L4840" s="2">
        <v>1206</v>
      </c>
      <c r="M4840" s="2">
        <v>85</v>
      </c>
      <c r="N4840" s="2">
        <v>50</v>
      </c>
      <c r="O4840" s="2">
        <v>103</v>
      </c>
      <c r="P4840" s="2">
        <v>271</v>
      </c>
      <c r="Q4840" s="2">
        <v>665</v>
      </c>
      <c r="R4840" s="2">
        <v>31</v>
      </c>
      <c r="S4840" s="2" t="s">
        <v>28</v>
      </c>
      <c r="T4840" s="5">
        <f t="shared" si="525"/>
        <v>1444</v>
      </c>
      <c r="U4840" s="4">
        <f t="shared" si="526"/>
        <v>0.63986801445555963</v>
      </c>
      <c r="V4840" s="4">
        <f t="shared" si="527"/>
        <v>0.63986801445555963</v>
      </c>
      <c r="W4840">
        <f t="shared" si="528"/>
        <v>10</v>
      </c>
      <c r="X4840" t="str">
        <f t="shared" si="529"/>
        <v>Saturday</v>
      </c>
      <c r="Y4840" s="5" t="str">
        <f t="shared" si="530"/>
        <v>Dec</v>
      </c>
      <c r="Z4840" s="5" t="str">
        <f t="shared" si="531"/>
        <v>11+</v>
      </c>
    </row>
    <row r="4841" spans="1:26" x14ac:dyDescent="0.25">
      <c r="A4841" s="2" t="s">
        <v>4874</v>
      </c>
      <c r="B4841" s="2" t="s">
        <v>26</v>
      </c>
      <c r="C4841" s="1">
        <v>46011</v>
      </c>
      <c r="D4841" s="3">
        <v>0.46736111111111112</v>
      </c>
      <c r="E4841" s="2" t="s">
        <v>19</v>
      </c>
      <c r="F4841" s="2" t="s">
        <v>36</v>
      </c>
      <c r="G4841" s="2">
        <v>57530</v>
      </c>
      <c r="H4841" s="2">
        <v>7</v>
      </c>
      <c r="I4841" s="2">
        <v>173</v>
      </c>
      <c r="J4841" s="2">
        <v>40221</v>
      </c>
      <c r="K4841" s="2">
        <v>33376</v>
      </c>
      <c r="L4841" s="2">
        <v>1616</v>
      </c>
      <c r="M4841" s="2">
        <v>200</v>
      </c>
      <c r="N4841" s="2">
        <v>190</v>
      </c>
      <c r="O4841" s="2">
        <v>1201</v>
      </c>
      <c r="P4841" s="2">
        <v>178</v>
      </c>
      <c r="Q4841" s="2">
        <v>693</v>
      </c>
      <c r="R4841" s="2">
        <v>63</v>
      </c>
      <c r="S4841" s="2" t="s">
        <v>28</v>
      </c>
      <c r="T4841" s="5">
        <f t="shared" si="525"/>
        <v>3207</v>
      </c>
      <c r="U4841" s="4">
        <f t="shared" si="526"/>
        <v>0.58014948722405701</v>
      </c>
      <c r="V4841" s="4">
        <f t="shared" si="527"/>
        <v>0.58014948722405701</v>
      </c>
      <c r="W4841">
        <f t="shared" si="528"/>
        <v>11</v>
      </c>
      <c r="X4841" t="str">
        <f t="shared" si="529"/>
        <v>Saturday</v>
      </c>
      <c r="Y4841" s="5" t="str">
        <f t="shared" si="530"/>
        <v>Dec</v>
      </c>
      <c r="Z4841" s="5" t="str">
        <f t="shared" si="531"/>
        <v>6-10</v>
      </c>
    </row>
    <row r="4842" spans="1:26" x14ac:dyDescent="0.25">
      <c r="A4842" s="2" t="s">
        <v>4875</v>
      </c>
      <c r="B4842" s="2" t="s">
        <v>26</v>
      </c>
      <c r="C4842" s="1">
        <v>46011</v>
      </c>
      <c r="D4842" s="3">
        <v>0.49930555555555556</v>
      </c>
      <c r="E4842" s="2" t="s">
        <v>16</v>
      </c>
      <c r="F4842" s="2" t="s">
        <v>46</v>
      </c>
      <c r="G4842" s="2">
        <v>57573</v>
      </c>
      <c r="H4842" s="2">
        <v>11</v>
      </c>
      <c r="I4842" s="2">
        <v>99</v>
      </c>
      <c r="J4842" s="2">
        <v>26185</v>
      </c>
      <c r="K4842" s="2">
        <v>19138</v>
      </c>
      <c r="L4842" s="2">
        <v>593</v>
      </c>
      <c r="M4842" s="2">
        <v>65</v>
      </c>
      <c r="N4842" s="2">
        <v>44</v>
      </c>
      <c r="O4842" s="2">
        <v>89</v>
      </c>
      <c r="P4842" s="2">
        <v>94</v>
      </c>
      <c r="Q4842" s="2">
        <v>442</v>
      </c>
      <c r="R4842" s="2">
        <v>31</v>
      </c>
      <c r="S4842" s="2" t="s">
        <v>31</v>
      </c>
      <c r="T4842" s="5">
        <f t="shared" si="525"/>
        <v>791</v>
      </c>
      <c r="U4842" s="4">
        <f t="shared" si="526"/>
        <v>0.33241276292706651</v>
      </c>
      <c r="V4842" s="4">
        <f t="shared" si="527"/>
        <v>0.33241276292706651</v>
      </c>
      <c r="W4842">
        <f t="shared" si="528"/>
        <v>11</v>
      </c>
      <c r="X4842" t="str">
        <f t="shared" si="529"/>
        <v>Saturday</v>
      </c>
      <c r="Y4842" s="5" t="str">
        <f t="shared" si="530"/>
        <v>Dec</v>
      </c>
      <c r="Z4842" s="5" t="str">
        <f t="shared" si="531"/>
        <v>11+</v>
      </c>
    </row>
    <row r="4843" spans="1:26" x14ac:dyDescent="0.25">
      <c r="A4843" s="2" t="s">
        <v>4876</v>
      </c>
      <c r="B4843" s="2" t="s">
        <v>26</v>
      </c>
      <c r="C4843" s="1">
        <v>46011</v>
      </c>
      <c r="D4843" s="3">
        <v>0.55902777777777779</v>
      </c>
      <c r="E4843" s="2" t="s">
        <v>16</v>
      </c>
      <c r="F4843" s="2" t="s">
        <v>27</v>
      </c>
      <c r="G4843" s="2">
        <v>57765</v>
      </c>
      <c r="H4843" s="2">
        <v>9</v>
      </c>
      <c r="I4843" s="2">
        <v>185</v>
      </c>
      <c r="J4843" s="2">
        <v>27092</v>
      </c>
      <c r="K4843" s="2">
        <v>19531</v>
      </c>
      <c r="L4843" s="2">
        <v>480</v>
      </c>
      <c r="M4843" s="2">
        <v>35</v>
      </c>
      <c r="N4843" s="2">
        <v>29</v>
      </c>
      <c r="O4843" s="2">
        <v>72</v>
      </c>
      <c r="P4843" s="2">
        <v>62</v>
      </c>
      <c r="Q4843" s="2">
        <v>511</v>
      </c>
      <c r="R4843" s="2">
        <v>22</v>
      </c>
      <c r="S4843" s="2" t="s">
        <v>31</v>
      </c>
      <c r="T4843" s="5">
        <f t="shared" si="525"/>
        <v>616</v>
      </c>
      <c r="U4843" s="4">
        <f t="shared" si="526"/>
        <v>0.338111313078854</v>
      </c>
      <c r="V4843" s="4">
        <f t="shared" si="527"/>
        <v>0.338111313078854</v>
      </c>
      <c r="W4843">
        <f t="shared" si="528"/>
        <v>13</v>
      </c>
      <c r="X4843" t="str">
        <f t="shared" si="529"/>
        <v>Saturday</v>
      </c>
      <c r="Y4843" s="5" t="str">
        <f t="shared" si="530"/>
        <v>Dec</v>
      </c>
      <c r="Z4843" s="5" t="str">
        <f t="shared" si="531"/>
        <v>6-10</v>
      </c>
    </row>
    <row r="4844" spans="1:26" x14ac:dyDescent="0.25">
      <c r="A4844" s="2" t="s">
        <v>4877</v>
      </c>
      <c r="B4844" s="2" t="s">
        <v>26</v>
      </c>
      <c r="C4844" s="1">
        <v>46011</v>
      </c>
      <c r="D4844" s="3">
        <v>0.57916666666666672</v>
      </c>
      <c r="E4844" s="2" t="s">
        <v>17</v>
      </c>
      <c r="F4844" s="2" t="s">
        <v>36</v>
      </c>
      <c r="G4844" s="2">
        <v>57478</v>
      </c>
      <c r="H4844" s="2">
        <v>4</v>
      </c>
      <c r="I4844" s="2">
        <v>46</v>
      </c>
      <c r="J4844" s="2">
        <v>9433</v>
      </c>
      <c r="K4844" s="2">
        <v>8648</v>
      </c>
      <c r="L4844" s="2">
        <v>129</v>
      </c>
      <c r="M4844" s="2">
        <v>17</v>
      </c>
      <c r="N4844" s="2">
        <v>19</v>
      </c>
      <c r="O4844" s="2">
        <v>0</v>
      </c>
      <c r="P4844" s="2">
        <v>69</v>
      </c>
      <c r="Q4844" s="2">
        <v>92</v>
      </c>
      <c r="R4844" s="2">
        <v>3</v>
      </c>
      <c r="S4844" s="2" t="s">
        <v>31</v>
      </c>
      <c r="T4844" s="5">
        <f t="shared" si="525"/>
        <v>165</v>
      </c>
      <c r="U4844" s="4">
        <f t="shared" si="526"/>
        <v>0.15045756637322105</v>
      </c>
      <c r="V4844" s="4">
        <f t="shared" si="527"/>
        <v>0.15045756637322105</v>
      </c>
      <c r="W4844">
        <f t="shared" si="528"/>
        <v>13</v>
      </c>
      <c r="X4844" t="str">
        <f t="shared" si="529"/>
        <v>Saturday</v>
      </c>
      <c r="Y4844" s="5" t="str">
        <f t="shared" si="530"/>
        <v>Dec</v>
      </c>
      <c r="Z4844" s="5" t="str">
        <f t="shared" si="531"/>
        <v>3-5</v>
      </c>
    </row>
    <row r="4845" spans="1:26" x14ac:dyDescent="0.25">
      <c r="A4845" s="2" t="s">
        <v>4878</v>
      </c>
      <c r="B4845" s="2" t="s">
        <v>26</v>
      </c>
      <c r="C4845" s="1">
        <v>46011</v>
      </c>
      <c r="D4845" s="3">
        <v>0.62013888888888891</v>
      </c>
      <c r="E4845" s="2" t="s">
        <v>15</v>
      </c>
      <c r="F4845" s="2" t="s">
        <v>36</v>
      </c>
      <c r="G4845" s="2">
        <v>57504</v>
      </c>
      <c r="H4845" s="2">
        <v>8</v>
      </c>
      <c r="I4845" s="2">
        <v>106</v>
      </c>
      <c r="J4845" s="2">
        <v>66317</v>
      </c>
      <c r="K4845" s="2">
        <v>46349</v>
      </c>
      <c r="L4845" s="2">
        <v>1518</v>
      </c>
      <c r="M4845" s="2">
        <v>171</v>
      </c>
      <c r="N4845" s="2">
        <v>435</v>
      </c>
      <c r="O4845" s="2">
        <v>200</v>
      </c>
      <c r="P4845" s="2">
        <v>107</v>
      </c>
      <c r="Q4845" s="2">
        <v>1219</v>
      </c>
      <c r="R4845" s="2">
        <v>147</v>
      </c>
      <c r="S4845" s="2" t="s">
        <v>28</v>
      </c>
      <c r="T4845" s="5">
        <f t="shared" si="525"/>
        <v>2324</v>
      </c>
      <c r="U4845" s="4">
        <f t="shared" si="526"/>
        <v>0.80601349471341122</v>
      </c>
      <c r="V4845" s="4">
        <f t="shared" si="527"/>
        <v>0.80601349471341122</v>
      </c>
      <c r="W4845">
        <f t="shared" si="528"/>
        <v>14</v>
      </c>
      <c r="X4845" t="str">
        <f t="shared" si="529"/>
        <v>Saturday</v>
      </c>
      <c r="Y4845" s="5" t="str">
        <f t="shared" si="530"/>
        <v>Dec</v>
      </c>
      <c r="Z4845" s="5" t="str">
        <f t="shared" si="531"/>
        <v>6-10</v>
      </c>
    </row>
    <row r="4846" spans="1:26" x14ac:dyDescent="0.25">
      <c r="A4846" s="2" t="s">
        <v>4879</v>
      </c>
      <c r="B4846" s="2" t="s">
        <v>26</v>
      </c>
      <c r="C4846" s="1">
        <v>46011</v>
      </c>
      <c r="D4846" s="3">
        <v>0.70347222222222228</v>
      </c>
      <c r="E4846" s="2" t="s">
        <v>17</v>
      </c>
      <c r="F4846" s="2" t="s">
        <v>36</v>
      </c>
      <c r="G4846" s="2">
        <v>57557</v>
      </c>
      <c r="H4846" s="2">
        <v>4</v>
      </c>
      <c r="I4846" s="2">
        <v>33</v>
      </c>
      <c r="J4846" s="2">
        <v>14296</v>
      </c>
      <c r="K4846" s="2">
        <v>12267</v>
      </c>
      <c r="L4846" s="2">
        <v>133</v>
      </c>
      <c r="M4846" s="2">
        <v>21</v>
      </c>
      <c r="N4846" s="2">
        <v>18</v>
      </c>
      <c r="O4846" s="2">
        <v>0</v>
      </c>
      <c r="P4846" s="2">
        <v>74</v>
      </c>
      <c r="Q4846" s="2">
        <v>187</v>
      </c>
      <c r="R4846" s="2">
        <v>11</v>
      </c>
      <c r="S4846" s="2" t="s">
        <v>28</v>
      </c>
      <c r="T4846" s="5">
        <f t="shared" si="525"/>
        <v>172</v>
      </c>
      <c r="U4846" s="4">
        <f t="shared" si="526"/>
        <v>0.21312785586462116</v>
      </c>
      <c r="V4846" s="4">
        <f t="shared" si="527"/>
        <v>0.21312785586462116</v>
      </c>
      <c r="W4846">
        <f t="shared" si="528"/>
        <v>16</v>
      </c>
      <c r="X4846" t="str">
        <f t="shared" si="529"/>
        <v>Saturday</v>
      </c>
      <c r="Y4846" s="5" t="str">
        <f t="shared" si="530"/>
        <v>Dec</v>
      </c>
      <c r="Z4846" s="5" t="str">
        <f t="shared" si="531"/>
        <v>3-5</v>
      </c>
    </row>
    <row r="4847" spans="1:26" x14ac:dyDescent="0.25">
      <c r="A4847" s="2" t="s">
        <v>4880</v>
      </c>
      <c r="B4847" s="2" t="s">
        <v>26</v>
      </c>
      <c r="C4847" s="1">
        <v>46011</v>
      </c>
      <c r="D4847" s="3">
        <v>0.74444444444444446</v>
      </c>
      <c r="E4847" s="2" t="s">
        <v>16</v>
      </c>
      <c r="F4847" s="2" t="s">
        <v>46</v>
      </c>
      <c r="G4847" s="2">
        <v>57662</v>
      </c>
      <c r="H4847" s="2">
        <v>5</v>
      </c>
      <c r="I4847" s="2">
        <v>95</v>
      </c>
      <c r="J4847" s="2">
        <v>77642</v>
      </c>
      <c r="K4847" s="2">
        <v>59620</v>
      </c>
      <c r="L4847" s="2">
        <v>1556</v>
      </c>
      <c r="M4847" s="2">
        <v>176</v>
      </c>
      <c r="N4847" s="2">
        <v>101</v>
      </c>
      <c r="O4847" s="2">
        <v>168</v>
      </c>
      <c r="P4847" s="2">
        <v>433</v>
      </c>
      <c r="Q4847" s="2">
        <v>1441</v>
      </c>
      <c r="R4847" s="2">
        <v>112</v>
      </c>
      <c r="S4847" s="2" t="s">
        <v>28</v>
      </c>
      <c r="T4847" s="5">
        <f t="shared" si="525"/>
        <v>2001</v>
      </c>
      <c r="U4847" s="4">
        <f t="shared" si="526"/>
        <v>1.0339565051507058</v>
      </c>
      <c r="V4847" s="4">
        <f t="shared" si="527"/>
        <v>1.0339565051507058</v>
      </c>
      <c r="W4847">
        <f t="shared" si="528"/>
        <v>17</v>
      </c>
      <c r="X4847" t="str">
        <f t="shared" si="529"/>
        <v>Saturday</v>
      </c>
      <c r="Y4847" s="5" t="str">
        <f t="shared" si="530"/>
        <v>Dec</v>
      </c>
      <c r="Z4847" s="5" t="str">
        <f t="shared" si="531"/>
        <v>3-5</v>
      </c>
    </row>
    <row r="4848" spans="1:26" x14ac:dyDescent="0.25">
      <c r="A4848" s="2" t="s">
        <v>4881</v>
      </c>
      <c r="B4848" s="2" t="s">
        <v>26</v>
      </c>
      <c r="C4848" s="1">
        <v>46011</v>
      </c>
      <c r="D4848" s="3">
        <v>0.79652777777777772</v>
      </c>
      <c r="E4848" s="2" t="s">
        <v>17</v>
      </c>
      <c r="F4848" s="2" t="s">
        <v>18</v>
      </c>
      <c r="G4848" s="2">
        <v>57650</v>
      </c>
      <c r="H4848" s="2">
        <v>10</v>
      </c>
      <c r="I4848" s="2">
        <v>40</v>
      </c>
      <c r="J4848" s="2">
        <v>9364</v>
      </c>
      <c r="K4848" s="2">
        <v>8366</v>
      </c>
      <c r="L4848" s="2">
        <v>166</v>
      </c>
      <c r="M4848" s="2">
        <v>22</v>
      </c>
      <c r="N4848" s="2">
        <v>25</v>
      </c>
      <c r="O4848" s="2">
        <v>0</v>
      </c>
      <c r="P4848" s="2">
        <v>211</v>
      </c>
      <c r="Q4848" s="2">
        <v>64</v>
      </c>
      <c r="R4848" s="2">
        <v>6</v>
      </c>
      <c r="S4848" s="2" t="s">
        <v>31</v>
      </c>
      <c r="T4848" s="5">
        <f t="shared" si="525"/>
        <v>213</v>
      </c>
      <c r="U4848" s="4">
        <f t="shared" si="526"/>
        <v>0.14511708586296618</v>
      </c>
      <c r="V4848" s="4">
        <f t="shared" si="527"/>
        <v>0.14511708586296618</v>
      </c>
      <c r="W4848">
        <f t="shared" si="528"/>
        <v>19</v>
      </c>
      <c r="X4848" t="str">
        <f t="shared" si="529"/>
        <v>Saturday</v>
      </c>
      <c r="Y4848" s="5" t="str">
        <f t="shared" si="530"/>
        <v>Dec</v>
      </c>
      <c r="Z4848" s="5" t="str">
        <f t="shared" si="531"/>
        <v>6-10</v>
      </c>
    </row>
    <row r="4849" spans="1:26" x14ac:dyDescent="0.25">
      <c r="A4849" s="2" t="s">
        <v>4882</v>
      </c>
      <c r="B4849" s="2" t="s">
        <v>26</v>
      </c>
      <c r="C4849" s="1">
        <v>46011</v>
      </c>
      <c r="D4849" s="3">
        <v>0.79722222222222228</v>
      </c>
      <c r="E4849" s="2" t="s">
        <v>15</v>
      </c>
      <c r="F4849" s="2" t="s">
        <v>49</v>
      </c>
      <c r="G4849" s="2">
        <v>57545</v>
      </c>
      <c r="H4849" s="2">
        <v>21</v>
      </c>
      <c r="I4849" s="2">
        <v>64</v>
      </c>
      <c r="J4849" s="2">
        <v>56053</v>
      </c>
      <c r="K4849" s="2">
        <v>43740</v>
      </c>
      <c r="L4849" s="2">
        <v>1162</v>
      </c>
      <c r="M4849" s="2">
        <v>140</v>
      </c>
      <c r="N4849" s="2">
        <v>289</v>
      </c>
      <c r="O4849" s="2">
        <v>192</v>
      </c>
      <c r="P4849" s="2">
        <v>112</v>
      </c>
      <c r="Q4849" s="2">
        <v>1587</v>
      </c>
      <c r="R4849" s="2">
        <v>211</v>
      </c>
      <c r="S4849" s="2" t="s">
        <v>31</v>
      </c>
      <c r="T4849" s="5">
        <f t="shared" si="525"/>
        <v>1783</v>
      </c>
      <c r="U4849" s="4">
        <f t="shared" si="526"/>
        <v>0.76010079068555048</v>
      </c>
      <c r="V4849" s="4">
        <f t="shared" si="527"/>
        <v>0.76010079068555048</v>
      </c>
      <c r="W4849">
        <f t="shared" si="528"/>
        <v>19</v>
      </c>
      <c r="X4849" t="str">
        <f t="shared" si="529"/>
        <v>Saturday</v>
      </c>
      <c r="Y4849" s="5" t="str">
        <f t="shared" si="530"/>
        <v>Dec</v>
      </c>
      <c r="Z4849" s="5" t="str">
        <f t="shared" si="531"/>
        <v>11+</v>
      </c>
    </row>
    <row r="4850" spans="1:26" x14ac:dyDescent="0.25">
      <c r="A4850" s="2" t="s">
        <v>4883</v>
      </c>
      <c r="B4850" s="2" t="s">
        <v>26</v>
      </c>
      <c r="C4850" s="1">
        <v>46011</v>
      </c>
      <c r="D4850" s="3">
        <v>0.80138888888888893</v>
      </c>
      <c r="E4850" s="2" t="s">
        <v>19</v>
      </c>
      <c r="F4850" s="2" t="s">
        <v>49</v>
      </c>
      <c r="G4850" s="2">
        <v>57639</v>
      </c>
      <c r="H4850" s="2">
        <v>7</v>
      </c>
      <c r="I4850" s="2">
        <v>352</v>
      </c>
      <c r="J4850" s="2">
        <v>19826</v>
      </c>
      <c r="K4850" s="2">
        <v>14601</v>
      </c>
      <c r="L4850" s="2">
        <v>936</v>
      </c>
      <c r="M4850" s="2">
        <v>81</v>
      </c>
      <c r="N4850" s="2">
        <v>81</v>
      </c>
      <c r="O4850" s="2">
        <v>483</v>
      </c>
      <c r="P4850" s="2">
        <v>80</v>
      </c>
      <c r="Q4850" s="2">
        <v>283</v>
      </c>
      <c r="R4850" s="2">
        <v>31</v>
      </c>
      <c r="S4850" s="2" t="s">
        <v>31</v>
      </c>
      <c r="T4850" s="5">
        <f t="shared" si="525"/>
        <v>1581</v>
      </c>
      <c r="U4850" s="4">
        <f t="shared" si="526"/>
        <v>0.25331806589288502</v>
      </c>
      <c r="V4850" s="4">
        <f t="shared" si="527"/>
        <v>0.25331806589288502</v>
      </c>
      <c r="W4850">
        <f t="shared" si="528"/>
        <v>19</v>
      </c>
      <c r="X4850" t="str">
        <f t="shared" si="529"/>
        <v>Saturday</v>
      </c>
      <c r="Y4850" s="5" t="str">
        <f t="shared" si="530"/>
        <v>Dec</v>
      </c>
      <c r="Z4850" s="5" t="str">
        <f t="shared" si="531"/>
        <v>6-10</v>
      </c>
    </row>
    <row r="4851" spans="1:26" x14ac:dyDescent="0.25">
      <c r="A4851" s="2" t="s">
        <v>4884</v>
      </c>
      <c r="B4851" s="2" t="s">
        <v>26</v>
      </c>
      <c r="C4851" s="1">
        <v>46011</v>
      </c>
      <c r="D4851" s="3">
        <v>0.80763888888888891</v>
      </c>
      <c r="E4851" s="2" t="s">
        <v>15</v>
      </c>
      <c r="F4851" s="2" t="s">
        <v>30</v>
      </c>
      <c r="G4851" s="2">
        <v>57533</v>
      </c>
      <c r="H4851" s="2">
        <v>7</v>
      </c>
      <c r="I4851" s="2">
        <v>388</v>
      </c>
      <c r="J4851" s="2">
        <v>62170</v>
      </c>
      <c r="K4851" s="2">
        <v>43088</v>
      </c>
      <c r="L4851" s="2">
        <v>1450</v>
      </c>
      <c r="M4851" s="2">
        <v>121</v>
      </c>
      <c r="N4851" s="2">
        <v>224</v>
      </c>
      <c r="O4851" s="2">
        <v>147</v>
      </c>
      <c r="P4851" s="2">
        <v>331</v>
      </c>
      <c r="Q4851" s="2">
        <v>559</v>
      </c>
      <c r="R4851" s="2">
        <v>152</v>
      </c>
      <c r="S4851" s="2" t="s">
        <v>31</v>
      </c>
      <c r="T4851" s="5">
        <f t="shared" si="525"/>
        <v>1942</v>
      </c>
      <c r="U4851" s="4">
        <f t="shared" si="526"/>
        <v>0.74892670293570651</v>
      </c>
      <c r="V4851" s="4">
        <f t="shared" si="527"/>
        <v>0.74892670293570651</v>
      </c>
      <c r="W4851">
        <f t="shared" si="528"/>
        <v>19</v>
      </c>
      <c r="X4851" t="str">
        <f t="shared" si="529"/>
        <v>Saturday</v>
      </c>
      <c r="Y4851" s="5" t="str">
        <f t="shared" si="530"/>
        <v>Dec</v>
      </c>
      <c r="Z4851" s="5" t="str">
        <f t="shared" si="531"/>
        <v>6-10</v>
      </c>
    </row>
    <row r="4852" spans="1:26" x14ac:dyDescent="0.25">
      <c r="A4852" s="2" t="s">
        <v>4885</v>
      </c>
      <c r="B4852" s="2" t="s">
        <v>26</v>
      </c>
      <c r="C4852" s="1">
        <v>46011</v>
      </c>
      <c r="D4852" s="3">
        <v>0.80972222222222223</v>
      </c>
      <c r="E4852" s="2" t="s">
        <v>15</v>
      </c>
      <c r="F4852" s="2" t="s">
        <v>27</v>
      </c>
      <c r="G4852" s="2">
        <v>57402</v>
      </c>
      <c r="H4852" s="2">
        <v>5</v>
      </c>
      <c r="I4852" s="2">
        <v>211</v>
      </c>
      <c r="J4852" s="2">
        <v>49805</v>
      </c>
      <c r="K4852" s="2">
        <v>35231</v>
      </c>
      <c r="L4852" s="2">
        <v>1066</v>
      </c>
      <c r="M4852" s="2">
        <v>104</v>
      </c>
      <c r="N4852" s="2">
        <v>208</v>
      </c>
      <c r="O4852" s="2">
        <v>130</v>
      </c>
      <c r="P4852" s="2">
        <v>150</v>
      </c>
      <c r="Q4852" s="2">
        <v>1371</v>
      </c>
      <c r="R4852" s="2">
        <v>165</v>
      </c>
      <c r="S4852" s="2" t="s">
        <v>31</v>
      </c>
      <c r="T4852" s="5">
        <f t="shared" si="525"/>
        <v>1508</v>
      </c>
      <c r="U4852" s="4">
        <f t="shared" si="526"/>
        <v>0.61375910247029719</v>
      </c>
      <c r="V4852" s="4">
        <f t="shared" si="527"/>
        <v>0.61375910247029719</v>
      </c>
      <c r="W4852">
        <f t="shared" si="528"/>
        <v>19</v>
      </c>
      <c r="X4852" t="str">
        <f t="shared" si="529"/>
        <v>Saturday</v>
      </c>
      <c r="Y4852" s="5" t="str">
        <f t="shared" si="530"/>
        <v>Dec</v>
      </c>
      <c r="Z4852" s="5" t="str">
        <f t="shared" si="531"/>
        <v>3-5</v>
      </c>
    </row>
    <row r="4853" spans="1:26" x14ac:dyDescent="0.25">
      <c r="A4853" s="2" t="s">
        <v>4886</v>
      </c>
      <c r="B4853" s="2" t="s">
        <v>26</v>
      </c>
      <c r="C4853" s="1">
        <v>46011</v>
      </c>
      <c r="D4853" s="3">
        <v>0.8354166666666667</v>
      </c>
      <c r="E4853" s="2" t="s">
        <v>16</v>
      </c>
      <c r="F4853" s="2" t="s">
        <v>49</v>
      </c>
      <c r="G4853" s="2">
        <v>57427</v>
      </c>
      <c r="H4853" s="2">
        <v>9</v>
      </c>
      <c r="I4853" s="2">
        <v>135</v>
      </c>
      <c r="J4853" s="2">
        <v>22193</v>
      </c>
      <c r="K4853" s="2">
        <v>17244</v>
      </c>
      <c r="L4853" s="2">
        <v>950</v>
      </c>
      <c r="M4853" s="2">
        <v>81</v>
      </c>
      <c r="N4853" s="2">
        <v>55</v>
      </c>
      <c r="O4853" s="2">
        <v>116</v>
      </c>
      <c r="P4853" s="2">
        <v>86</v>
      </c>
      <c r="Q4853" s="2">
        <v>378</v>
      </c>
      <c r="R4853" s="2">
        <v>40</v>
      </c>
      <c r="S4853" s="2" t="s">
        <v>31</v>
      </c>
      <c r="T4853" s="5">
        <f t="shared" si="525"/>
        <v>1202</v>
      </c>
      <c r="U4853" s="4">
        <f t="shared" si="526"/>
        <v>0.30027687324777541</v>
      </c>
      <c r="V4853" s="4">
        <f t="shared" si="527"/>
        <v>0.30027687324777541</v>
      </c>
      <c r="W4853">
        <f t="shared" si="528"/>
        <v>20</v>
      </c>
      <c r="X4853" t="str">
        <f t="shared" si="529"/>
        <v>Saturday</v>
      </c>
      <c r="Y4853" s="5" t="str">
        <f t="shared" si="530"/>
        <v>Dec</v>
      </c>
      <c r="Z4853" s="5" t="str">
        <f t="shared" si="531"/>
        <v>6-10</v>
      </c>
    </row>
    <row r="4854" spans="1:26" x14ac:dyDescent="0.25">
      <c r="A4854" s="2" t="s">
        <v>4887</v>
      </c>
      <c r="B4854" s="2" t="s">
        <v>26</v>
      </c>
      <c r="C4854" s="1">
        <v>46011</v>
      </c>
      <c r="D4854" s="3">
        <v>0.87013888888888891</v>
      </c>
      <c r="E4854" s="2" t="s">
        <v>16</v>
      </c>
      <c r="F4854" s="2" t="s">
        <v>36</v>
      </c>
      <c r="G4854" s="2">
        <v>57475</v>
      </c>
      <c r="H4854" s="2">
        <v>3</v>
      </c>
      <c r="I4854" s="2">
        <v>82</v>
      </c>
      <c r="J4854" s="2">
        <v>28365</v>
      </c>
      <c r="K4854" s="2">
        <v>23188</v>
      </c>
      <c r="L4854" s="2">
        <v>823</v>
      </c>
      <c r="M4854" s="2">
        <v>68</v>
      </c>
      <c r="N4854" s="2">
        <v>39</v>
      </c>
      <c r="O4854" s="2">
        <v>76</v>
      </c>
      <c r="P4854" s="2">
        <v>83</v>
      </c>
      <c r="Q4854" s="2">
        <v>244</v>
      </c>
      <c r="R4854" s="2">
        <v>15</v>
      </c>
      <c r="S4854" s="2" t="s">
        <v>31</v>
      </c>
      <c r="T4854" s="5">
        <f t="shared" si="525"/>
        <v>1006</v>
      </c>
      <c r="U4854" s="4">
        <f t="shared" si="526"/>
        <v>0.40344497607655505</v>
      </c>
      <c r="V4854" s="4">
        <f t="shared" si="527"/>
        <v>0.40344497607655505</v>
      </c>
      <c r="W4854">
        <f t="shared" si="528"/>
        <v>20</v>
      </c>
      <c r="X4854" t="str">
        <f t="shared" si="529"/>
        <v>Saturday</v>
      </c>
      <c r="Y4854" s="5" t="str">
        <f t="shared" si="530"/>
        <v>Dec</v>
      </c>
      <c r="Z4854" s="5" t="str">
        <f t="shared" si="531"/>
        <v>3-5</v>
      </c>
    </row>
    <row r="4855" spans="1:26" x14ac:dyDescent="0.25">
      <c r="A4855" s="2" t="s">
        <v>4888</v>
      </c>
      <c r="B4855" s="2" t="s">
        <v>26</v>
      </c>
      <c r="C4855" s="1">
        <v>46011</v>
      </c>
      <c r="D4855" s="3">
        <v>0.88472222222222219</v>
      </c>
      <c r="E4855" s="2" t="s">
        <v>19</v>
      </c>
      <c r="F4855" s="2" t="s">
        <v>44</v>
      </c>
      <c r="G4855" s="2">
        <v>57560</v>
      </c>
      <c r="H4855" s="2">
        <v>8</v>
      </c>
      <c r="I4855" s="2">
        <v>327</v>
      </c>
      <c r="J4855" s="2">
        <v>17859</v>
      </c>
      <c r="K4855" s="2">
        <v>15940</v>
      </c>
      <c r="L4855" s="2">
        <v>732</v>
      </c>
      <c r="M4855" s="2">
        <v>66</v>
      </c>
      <c r="N4855" s="2">
        <v>96</v>
      </c>
      <c r="O4855" s="2">
        <v>477</v>
      </c>
      <c r="P4855" s="2">
        <v>123</v>
      </c>
      <c r="Q4855" s="2">
        <v>355</v>
      </c>
      <c r="R4855" s="2">
        <v>39</v>
      </c>
      <c r="S4855" s="2" t="s">
        <v>31</v>
      </c>
      <c r="T4855" s="5">
        <f t="shared" si="525"/>
        <v>1371</v>
      </c>
      <c r="U4855" s="4">
        <f t="shared" si="526"/>
        <v>0.27692842251563587</v>
      </c>
      <c r="V4855" s="4">
        <f t="shared" si="527"/>
        <v>0.27692842251563587</v>
      </c>
      <c r="W4855">
        <f t="shared" si="528"/>
        <v>21</v>
      </c>
      <c r="X4855" t="str">
        <f t="shared" si="529"/>
        <v>Saturday</v>
      </c>
      <c r="Y4855" s="5" t="str">
        <f t="shared" si="530"/>
        <v>Dec</v>
      </c>
      <c r="Z4855" s="5" t="str">
        <f t="shared" si="531"/>
        <v>6-10</v>
      </c>
    </row>
    <row r="4856" spans="1:26" x14ac:dyDescent="0.25">
      <c r="A4856" s="2" t="s">
        <v>4889</v>
      </c>
      <c r="B4856" s="2" t="s">
        <v>26</v>
      </c>
      <c r="C4856" s="1">
        <v>46011</v>
      </c>
      <c r="D4856" s="3">
        <v>0.93819444444444444</v>
      </c>
      <c r="E4856" s="2" t="s">
        <v>16</v>
      </c>
      <c r="F4856" s="2" t="s">
        <v>18</v>
      </c>
      <c r="G4856" s="2">
        <v>57551</v>
      </c>
      <c r="H4856" s="2">
        <v>5</v>
      </c>
      <c r="I4856" s="2">
        <v>159</v>
      </c>
      <c r="J4856" s="2">
        <v>25092</v>
      </c>
      <c r="K4856" s="2">
        <v>17991</v>
      </c>
      <c r="L4856" s="2">
        <v>925</v>
      </c>
      <c r="M4856" s="2">
        <v>77</v>
      </c>
      <c r="N4856" s="2">
        <v>72</v>
      </c>
      <c r="O4856" s="2">
        <v>139</v>
      </c>
      <c r="P4856" s="2">
        <v>54</v>
      </c>
      <c r="Q4856" s="2">
        <v>139</v>
      </c>
      <c r="R4856" s="2">
        <v>23</v>
      </c>
      <c r="S4856" s="2" t="s">
        <v>31</v>
      </c>
      <c r="T4856" s="5">
        <f t="shared" si="525"/>
        <v>1213</v>
      </c>
      <c r="U4856" s="4">
        <f t="shared" si="526"/>
        <v>0.31260968532258343</v>
      </c>
      <c r="V4856" s="4">
        <f t="shared" si="527"/>
        <v>0.31260968532258343</v>
      </c>
      <c r="W4856">
        <f t="shared" si="528"/>
        <v>22</v>
      </c>
      <c r="X4856" t="str">
        <f t="shared" si="529"/>
        <v>Saturday</v>
      </c>
      <c r="Y4856" s="5" t="str">
        <f t="shared" si="530"/>
        <v>Dec</v>
      </c>
      <c r="Z4856" s="5" t="str">
        <f t="shared" si="531"/>
        <v>3-5</v>
      </c>
    </row>
    <row r="4857" spans="1:26" x14ac:dyDescent="0.25">
      <c r="A4857" s="2" t="s">
        <v>4890</v>
      </c>
      <c r="B4857" s="2" t="s">
        <v>26</v>
      </c>
      <c r="C4857" s="1">
        <v>46012</v>
      </c>
      <c r="D4857" s="3">
        <v>0.46805555555555556</v>
      </c>
      <c r="E4857" s="2" t="s">
        <v>15</v>
      </c>
      <c r="F4857" s="2" t="s">
        <v>30</v>
      </c>
      <c r="G4857" s="2">
        <v>57295</v>
      </c>
      <c r="H4857" s="2">
        <v>5</v>
      </c>
      <c r="I4857" s="2">
        <v>136</v>
      </c>
      <c r="J4857" s="2">
        <v>66903</v>
      </c>
      <c r="K4857" s="2">
        <v>47270</v>
      </c>
      <c r="L4857" s="2">
        <v>1107</v>
      </c>
      <c r="M4857" s="2">
        <v>101</v>
      </c>
      <c r="N4857" s="2">
        <v>213</v>
      </c>
      <c r="O4857" s="2">
        <v>173</v>
      </c>
      <c r="P4857" s="2">
        <v>97</v>
      </c>
      <c r="Q4857" s="2">
        <v>1217</v>
      </c>
      <c r="R4857" s="2">
        <v>263</v>
      </c>
      <c r="S4857" s="2" t="s">
        <v>31</v>
      </c>
      <c r="T4857" s="5">
        <f t="shared" si="525"/>
        <v>1594</v>
      </c>
      <c r="U4857" s="4">
        <f t="shared" si="526"/>
        <v>0.82502836198621177</v>
      </c>
      <c r="V4857" s="4">
        <f t="shared" si="527"/>
        <v>0.82502836198621177</v>
      </c>
      <c r="W4857">
        <f t="shared" si="528"/>
        <v>11</v>
      </c>
      <c r="X4857" t="str">
        <f t="shared" si="529"/>
        <v>Sunday</v>
      </c>
      <c r="Y4857" s="5" t="str">
        <f t="shared" si="530"/>
        <v>Dec</v>
      </c>
      <c r="Z4857" s="5" t="str">
        <f t="shared" si="531"/>
        <v>3-5</v>
      </c>
    </row>
    <row r="4858" spans="1:26" x14ac:dyDescent="0.25">
      <c r="A4858" s="2" t="s">
        <v>4891</v>
      </c>
      <c r="B4858" s="2" t="s">
        <v>26</v>
      </c>
      <c r="C4858" s="1">
        <v>46012</v>
      </c>
      <c r="D4858" s="3">
        <v>0.49861111111111112</v>
      </c>
      <c r="E4858" s="2" t="s">
        <v>16</v>
      </c>
      <c r="F4858" s="2" t="s">
        <v>49</v>
      </c>
      <c r="G4858" s="2">
        <v>57695</v>
      </c>
      <c r="H4858" s="2">
        <v>7</v>
      </c>
      <c r="I4858" s="2">
        <v>499</v>
      </c>
      <c r="J4858" s="2">
        <v>16478</v>
      </c>
      <c r="K4858" s="2">
        <v>13133</v>
      </c>
      <c r="L4858" s="2">
        <v>444</v>
      </c>
      <c r="M4858" s="2">
        <v>39</v>
      </c>
      <c r="N4858" s="2">
        <v>30</v>
      </c>
      <c r="O4858" s="2">
        <v>61</v>
      </c>
      <c r="P4858" s="2">
        <v>96</v>
      </c>
      <c r="Q4858" s="2">
        <v>242</v>
      </c>
      <c r="R4858" s="2">
        <v>20</v>
      </c>
      <c r="S4858" s="2" t="s">
        <v>31</v>
      </c>
      <c r="T4858" s="5">
        <f t="shared" si="525"/>
        <v>574</v>
      </c>
      <c r="U4858" s="4">
        <f t="shared" si="526"/>
        <v>0.22762804402461218</v>
      </c>
      <c r="V4858" s="4">
        <f t="shared" si="527"/>
        <v>0.22762804402461218</v>
      </c>
      <c r="W4858">
        <f t="shared" si="528"/>
        <v>11</v>
      </c>
      <c r="X4858" t="str">
        <f t="shared" si="529"/>
        <v>Sunday</v>
      </c>
      <c r="Y4858" s="5" t="str">
        <f t="shared" si="530"/>
        <v>Dec</v>
      </c>
      <c r="Z4858" s="5" t="str">
        <f t="shared" si="531"/>
        <v>6-10</v>
      </c>
    </row>
    <row r="4859" spans="1:26" x14ac:dyDescent="0.25">
      <c r="A4859" s="2" t="s">
        <v>4892</v>
      </c>
      <c r="B4859" s="2" t="s">
        <v>26</v>
      </c>
      <c r="C4859" s="1">
        <v>46012</v>
      </c>
      <c r="D4859" s="3">
        <v>0.61111111111111116</v>
      </c>
      <c r="E4859" s="2" t="s">
        <v>15</v>
      </c>
      <c r="F4859" s="2" t="s">
        <v>49</v>
      </c>
      <c r="G4859" s="2">
        <v>57558</v>
      </c>
      <c r="H4859" s="2">
        <v>1</v>
      </c>
      <c r="I4859" s="2">
        <v>79</v>
      </c>
      <c r="J4859" s="2">
        <v>36846</v>
      </c>
      <c r="K4859" s="2">
        <v>32998</v>
      </c>
      <c r="L4859" s="2">
        <v>1606</v>
      </c>
      <c r="M4859" s="2">
        <v>171</v>
      </c>
      <c r="N4859" s="2">
        <v>347</v>
      </c>
      <c r="O4859" s="2">
        <v>168</v>
      </c>
      <c r="P4859" s="2">
        <v>105</v>
      </c>
      <c r="Q4859" s="2">
        <v>521</v>
      </c>
      <c r="R4859" s="2">
        <v>138</v>
      </c>
      <c r="S4859" s="2" t="s">
        <v>31</v>
      </c>
      <c r="T4859" s="5">
        <f t="shared" si="525"/>
        <v>2292</v>
      </c>
      <c r="U4859" s="4">
        <f t="shared" si="526"/>
        <v>0.57329997567670876</v>
      </c>
      <c r="V4859" s="4">
        <f t="shared" si="527"/>
        <v>0.57329997567670876</v>
      </c>
      <c r="W4859">
        <f t="shared" si="528"/>
        <v>14</v>
      </c>
      <c r="X4859" t="str">
        <f t="shared" si="529"/>
        <v>Sunday</v>
      </c>
      <c r="Y4859" s="5" t="str">
        <f t="shared" si="530"/>
        <v>Dec</v>
      </c>
      <c r="Z4859" s="5" t="str">
        <f t="shared" si="531"/>
        <v>0-2</v>
      </c>
    </row>
    <row r="4860" spans="1:26" x14ac:dyDescent="0.25">
      <c r="A4860" s="2" t="s">
        <v>4893</v>
      </c>
      <c r="B4860" s="2" t="s">
        <v>26</v>
      </c>
      <c r="C4860" s="1">
        <v>46012</v>
      </c>
      <c r="D4860" s="3">
        <v>0.6333333333333333</v>
      </c>
      <c r="E4860" s="2" t="s">
        <v>19</v>
      </c>
      <c r="F4860" s="2" t="s">
        <v>36</v>
      </c>
      <c r="G4860" s="2">
        <v>57674</v>
      </c>
      <c r="H4860" s="2">
        <v>1</v>
      </c>
      <c r="I4860" s="2">
        <v>187</v>
      </c>
      <c r="J4860" s="2">
        <v>32672</v>
      </c>
      <c r="K4860" s="2">
        <v>27244</v>
      </c>
      <c r="L4860" s="2">
        <v>1345</v>
      </c>
      <c r="M4860" s="2">
        <v>217</v>
      </c>
      <c r="N4860" s="2">
        <v>186</v>
      </c>
      <c r="O4860" s="2">
        <v>549</v>
      </c>
      <c r="P4860" s="2">
        <v>73</v>
      </c>
      <c r="Q4860" s="2">
        <v>683</v>
      </c>
      <c r="R4860" s="2">
        <v>74</v>
      </c>
      <c r="S4860" s="2" t="s">
        <v>31</v>
      </c>
      <c r="T4860" s="5">
        <f t="shared" si="525"/>
        <v>2297</v>
      </c>
      <c r="U4860" s="4">
        <f t="shared" si="526"/>
        <v>0.47237923501057671</v>
      </c>
      <c r="V4860" s="4">
        <f t="shared" si="527"/>
        <v>0.47237923501057671</v>
      </c>
      <c r="W4860">
        <f t="shared" si="528"/>
        <v>15</v>
      </c>
      <c r="X4860" t="str">
        <f t="shared" si="529"/>
        <v>Sunday</v>
      </c>
      <c r="Y4860" s="5" t="str">
        <f t="shared" si="530"/>
        <v>Dec</v>
      </c>
      <c r="Z4860" s="5" t="str">
        <f t="shared" si="531"/>
        <v>0-2</v>
      </c>
    </row>
    <row r="4861" spans="1:26" x14ac:dyDescent="0.25">
      <c r="A4861" s="2" t="s">
        <v>4894</v>
      </c>
      <c r="B4861" s="2" t="s">
        <v>26</v>
      </c>
      <c r="C4861" s="1">
        <v>46012</v>
      </c>
      <c r="D4861" s="3">
        <v>0.67083333333333328</v>
      </c>
      <c r="E4861" s="2" t="s">
        <v>19</v>
      </c>
      <c r="F4861" s="2" t="s">
        <v>46</v>
      </c>
      <c r="G4861" s="2">
        <v>57779</v>
      </c>
      <c r="H4861" s="2">
        <v>11</v>
      </c>
      <c r="I4861" s="2">
        <v>494</v>
      </c>
      <c r="J4861" s="2">
        <v>35103</v>
      </c>
      <c r="K4861" s="2">
        <v>24341</v>
      </c>
      <c r="L4861" s="2">
        <v>982</v>
      </c>
      <c r="M4861" s="2">
        <v>123</v>
      </c>
      <c r="N4861" s="2">
        <v>179</v>
      </c>
      <c r="O4861" s="2">
        <v>816</v>
      </c>
      <c r="P4861" s="2">
        <v>120</v>
      </c>
      <c r="Q4861" s="2">
        <v>390</v>
      </c>
      <c r="R4861" s="2">
        <v>34</v>
      </c>
      <c r="S4861" s="2" t="s">
        <v>31</v>
      </c>
      <c r="T4861" s="5">
        <f t="shared" si="525"/>
        <v>2100</v>
      </c>
      <c r="U4861" s="4">
        <f t="shared" si="526"/>
        <v>0.42127762681943265</v>
      </c>
      <c r="V4861" s="4">
        <f t="shared" si="527"/>
        <v>0.42127762681943265</v>
      </c>
      <c r="W4861">
        <f t="shared" si="528"/>
        <v>16</v>
      </c>
      <c r="X4861" t="str">
        <f t="shared" si="529"/>
        <v>Sunday</v>
      </c>
      <c r="Y4861" s="5" t="str">
        <f t="shared" si="530"/>
        <v>Dec</v>
      </c>
      <c r="Z4861" s="5" t="str">
        <f t="shared" si="531"/>
        <v>11+</v>
      </c>
    </row>
    <row r="4862" spans="1:26" x14ac:dyDescent="0.25">
      <c r="A4862" s="2" t="s">
        <v>4895</v>
      </c>
      <c r="B4862" s="2" t="s">
        <v>26</v>
      </c>
      <c r="C4862" s="1">
        <v>46012</v>
      </c>
      <c r="D4862" s="3">
        <v>0.67152777777777772</v>
      </c>
      <c r="E4862" s="2" t="s">
        <v>19</v>
      </c>
      <c r="F4862" s="2" t="s">
        <v>36</v>
      </c>
      <c r="G4862" s="2">
        <v>57268</v>
      </c>
      <c r="H4862" s="2">
        <v>4</v>
      </c>
      <c r="I4862" s="2">
        <v>132</v>
      </c>
      <c r="J4862" s="2">
        <v>8877</v>
      </c>
      <c r="K4862" s="2">
        <v>6490</v>
      </c>
      <c r="L4862" s="2">
        <v>312</v>
      </c>
      <c r="M4862" s="2">
        <v>42</v>
      </c>
      <c r="N4862" s="2">
        <v>48</v>
      </c>
      <c r="O4862" s="2">
        <v>217</v>
      </c>
      <c r="P4862" s="2">
        <v>46</v>
      </c>
      <c r="Q4862" s="2">
        <v>172</v>
      </c>
      <c r="R4862" s="2">
        <v>8</v>
      </c>
      <c r="S4862" s="2" t="s">
        <v>31</v>
      </c>
      <c r="T4862" s="5">
        <f t="shared" si="525"/>
        <v>619</v>
      </c>
      <c r="U4862" s="4">
        <f t="shared" si="526"/>
        <v>0.11332681427673395</v>
      </c>
      <c r="V4862" s="4">
        <f t="shared" si="527"/>
        <v>0.11332681427673395</v>
      </c>
      <c r="W4862">
        <f t="shared" si="528"/>
        <v>16</v>
      </c>
      <c r="X4862" t="str">
        <f t="shared" si="529"/>
        <v>Sunday</v>
      </c>
      <c r="Y4862" s="5" t="str">
        <f t="shared" si="530"/>
        <v>Dec</v>
      </c>
      <c r="Z4862" s="5" t="str">
        <f t="shared" si="531"/>
        <v>3-5</v>
      </c>
    </row>
    <row r="4863" spans="1:26" x14ac:dyDescent="0.25">
      <c r="A4863" s="2" t="s">
        <v>4896</v>
      </c>
      <c r="B4863" s="2" t="s">
        <v>26</v>
      </c>
      <c r="C4863" s="1">
        <v>46012</v>
      </c>
      <c r="D4863" s="3">
        <v>0.70833333333333337</v>
      </c>
      <c r="E4863" s="2" t="s">
        <v>15</v>
      </c>
      <c r="F4863" s="2" t="s">
        <v>46</v>
      </c>
      <c r="G4863" s="2">
        <v>57471</v>
      </c>
      <c r="H4863" s="2">
        <v>6</v>
      </c>
      <c r="I4863" s="2">
        <v>97</v>
      </c>
      <c r="J4863" s="2">
        <v>26265</v>
      </c>
      <c r="K4863" s="2">
        <v>20171</v>
      </c>
      <c r="L4863" s="2">
        <v>942</v>
      </c>
      <c r="M4863" s="2">
        <v>100</v>
      </c>
      <c r="N4863" s="2">
        <v>242</v>
      </c>
      <c r="O4863" s="2">
        <v>111</v>
      </c>
      <c r="P4863" s="2">
        <v>133</v>
      </c>
      <c r="Q4863" s="2">
        <v>741</v>
      </c>
      <c r="R4863" s="2">
        <v>45</v>
      </c>
      <c r="S4863" s="2" t="s">
        <v>31</v>
      </c>
      <c r="T4863" s="5">
        <f t="shared" si="525"/>
        <v>1395</v>
      </c>
      <c r="U4863" s="4">
        <f t="shared" si="526"/>
        <v>0.35097701449426666</v>
      </c>
      <c r="V4863" s="4">
        <f t="shared" si="527"/>
        <v>0.35097701449426666</v>
      </c>
      <c r="W4863">
        <f t="shared" si="528"/>
        <v>17</v>
      </c>
      <c r="X4863" t="str">
        <f t="shared" si="529"/>
        <v>Sunday</v>
      </c>
      <c r="Y4863" s="5" t="str">
        <f t="shared" si="530"/>
        <v>Dec</v>
      </c>
      <c r="Z4863" s="5" t="str">
        <f t="shared" si="531"/>
        <v>6-10</v>
      </c>
    </row>
    <row r="4864" spans="1:26" x14ac:dyDescent="0.25">
      <c r="A4864" s="2" t="s">
        <v>4897</v>
      </c>
      <c r="B4864" s="2" t="s">
        <v>26</v>
      </c>
      <c r="C4864" s="1">
        <v>46012</v>
      </c>
      <c r="D4864" s="3">
        <v>0.76111111111111107</v>
      </c>
      <c r="E4864" s="2" t="s">
        <v>19</v>
      </c>
      <c r="F4864" s="2" t="s">
        <v>44</v>
      </c>
      <c r="G4864" s="2">
        <v>57528</v>
      </c>
      <c r="H4864" s="2">
        <v>10</v>
      </c>
      <c r="I4864" s="2">
        <v>640</v>
      </c>
      <c r="J4864" s="2">
        <v>18318</v>
      </c>
      <c r="K4864" s="2">
        <v>16513</v>
      </c>
      <c r="L4864" s="2">
        <v>668</v>
      </c>
      <c r="M4864" s="2">
        <v>54</v>
      </c>
      <c r="N4864" s="2">
        <v>103</v>
      </c>
      <c r="O4864" s="2">
        <v>310</v>
      </c>
      <c r="P4864" s="2">
        <v>164</v>
      </c>
      <c r="Q4864" s="2">
        <v>495</v>
      </c>
      <c r="R4864" s="2">
        <v>20</v>
      </c>
      <c r="S4864" s="2" t="s">
        <v>31</v>
      </c>
      <c r="T4864" s="5">
        <f t="shared" si="525"/>
        <v>1135</v>
      </c>
      <c r="U4864" s="4">
        <f t="shared" si="526"/>
        <v>0.28704283131692393</v>
      </c>
      <c r="V4864" s="4">
        <f t="shared" si="527"/>
        <v>0.28704283131692393</v>
      </c>
      <c r="W4864">
        <f t="shared" si="528"/>
        <v>18</v>
      </c>
      <c r="X4864" t="str">
        <f t="shared" si="529"/>
        <v>Sunday</v>
      </c>
      <c r="Y4864" s="5" t="str">
        <f t="shared" si="530"/>
        <v>Dec</v>
      </c>
      <c r="Z4864" s="5" t="str">
        <f t="shared" si="531"/>
        <v>6-10</v>
      </c>
    </row>
    <row r="4865" spans="1:26" x14ac:dyDescent="0.25">
      <c r="A4865" s="2" t="s">
        <v>4898</v>
      </c>
      <c r="B4865" s="2" t="s">
        <v>26</v>
      </c>
      <c r="C4865" s="1">
        <v>46012</v>
      </c>
      <c r="D4865" s="3">
        <v>0.81458333333333333</v>
      </c>
      <c r="E4865" s="2" t="s">
        <v>15</v>
      </c>
      <c r="F4865" s="2" t="s">
        <v>36</v>
      </c>
      <c r="G4865" s="2">
        <v>57505</v>
      </c>
      <c r="H4865" s="2">
        <v>9</v>
      </c>
      <c r="I4865" s="2">
        <v>100</v>
      </c>
      <c r="J4865" s="2">
        <v>128591</v>
      </c>
      <c r="K4865" s="2">
        <v>92053</v>
      </c>
      <c r="L4865" s="2">
        <v>2353</v>
      </c>
      <c r="M4865" s="2">
        <v>286</v>
      </c>
      <c r="N4865" s="2">
        <v>471</v>
      </c>
      <c r="O4865" s="2">
        <v>307</v>
      </c>
      <c r="P4865" s="2">
        <v>434</v>
      </c>
      <c r="Q4865" s="2">
        <v>2069</v>
      </c>
      <c r="R4865" s="2">
        <v>549</v>
      </c>
      <c r="S4865" s="2" t="s">
        <v>31</v>
      </c>
      <c r="T4865" s="5">
        <f t="shared" si="525"/>
        <v>3417</v>
      </c>
      <c r="U4865" s="4">
        <f t="shared" si="526"/>
        <v>1.6007825406486393</v>
      </c>
      <c r="V4865" s="4">
        <f t="shared" si="527"/>
        <v>1.6007825406486393</v>
      </c>
      <c r="W4865">
        <f t="shared" si="528"/>
        <v>19</v>
      </c>
      <c r="X4865" t="str">
        <f t="shared" si="529"/>
        <v>Sunday</v>
      </c>
      <c r="Y4865" s="5" t="str">
        <f t="shared" si="530"/>
        <v>Dec</v>
      </c>
      <c r="Z4865" s="5" t="str">
        <f t="shared" si="531"/>
        <v>6-10</v>
      </c>
    </row>
    <row r="4866" spans="1:26" x14ac:dyDescent="0.25">
      <c r="A4866" s="2" t="s">
        <v>4899</v>
      </c>
      <c r="B4866" s="2" t="s">
        <v>26</v>
      </c>
      <c r="C4866" s="1">
        <v>46012</v>
      </c>
      <c r="D4866" s="3">
        <v>0.82152777777777775</v>
      </c>
      <c r="E4866" s="2" t="s">
        <v>15</v>
      </c>
      <c r="F4866" s="2" t="s">
        <v>36</v>
      </c>
      <c r="G4866" s="2">
        <v>57706</v>
      </c>
      <c r="H4866" s="2">
        <v>9</v>
      </c>
      <c r="I4866" s="2">
        <v>124</v>
      </c>
      <c r="J4866" s="2">
        <v>117996</v>
      </c>
      <c r="K4866" s="2">
        <v>83372</v>
      </c>
      <c r="L4866" s="2">
        <v>2139</v>
      </c>
      <c r="M4866" s="2">
        <v>189</v>
      </c>
      <c r="N4866" s="2">
        <v>342</v>
      </c>
      <c r="O4866" s="2">
        <v>239</v>
      </c>
      <c r="P4866" s="2">
        <v>335</v>
      </c>
      <c r="Q4866" s="2">
        <v>1800</v>
      </c>
      <c r="R4866" s="2">
        <v>469</v>
      </c>
      <c r="S4866" s="2" t="s">
        <v>28</v>
      </c>
      <c r="T4866" s="5">
        <f t="shared" ref="T4866:T4929" si="532">SUM(L4866:O4866)</f>
        <v>2909</v>
      </c>
      <c r="U4866" s="4">
        <f t="shared" ref="U4866:U4929" si="533">K4866/G4866</f>
        <v>1.4447717741655981</v>
      </c>
      <c r="V4866" s="4">
        <f t="shared" ref="V4866:V4929" si="534">K4866/G4866</f>
        <v>1.4447717741655981</v>
      </c>
      <c r="W4866">
        <f t="shared" ref="W4866:W4929" si="535">HOUR(D4866)</f>
        <v>19</v>
      </c>
      <c r="X4866" t="str">
        <f t="shared" ref="X4866:X4929" si="536">TEXT(C4866,"dddd")</f>
        <v>Sunday</v>
      </c>
      <c r="Y4866" s="5" t="str">
        <f t="shared" ref="Y4866:Y4929" si="537">TEXT(C4866,"mmm")</f>
        <v>Dec</v>
      </c>
      <c r="Z4866" s="5" t="str">
        <f t="shared" ref="Z4866:Z4929" si="538">IF(H4866&lt;=2,"0-2",IF(H4866&lt;=5,"3-5",IF(H4866&lt;=10,"6-10","11+")))</f>
        <v>6-10</v>
      </c>
    </row>
    <row r="4867" spans="1:26" x14ac:dyDescent="0.25">
      <c r="A4867" s="2" t="s">
        <v>4900</v>
      </c>
      <c r="B4867" s="2" t="s">
        <v>26</v>
      </c>
      <c r="C4867" s="1">
        <v>46012</v>
      </c>
      <c r="D4867" s="3">
        <v>0.83888888888888891</v>
      </c>
      <c r="E4867" s="2" t="s">
        <v>16</v>
      </c>
      <c r="F4867" s="2" t="s">
        <v>30</v>
      </c>
      <c r="G4867" s="2">
        <v>57527</v>
      </c>
      <c r="H4867" s="2">
        <v>5</v>
      </c>
      <c r="I4867" s="2">
        <v>99</v>
      </c>
      <c r="J4867" s="2">
        <v>16568</v>
      </c>
      <c r="K4867" s="2">
        <v>14691</v>
      </c>
      <c r="L4867" s="2">
        <v>420</v>
      </c>
      <c r="M4867" s="2">
        <v>38</v>
      </c>
      <c r="N4867" s="2">
        <v>28</v>
      </c>
      <c r="O4867" s="2">
        <v>62</v>
      </c>
      <c r="P4867" s="2">
        <v>44</v>
      </c>
      <c r="Q4867" s="2">
        <v>307</v>
      </c>
      <c r="R4867" s="2">
        <v>18</v>
      </c>
      <c r="S4867" s="2" t="s">
        <v>31</v>
      </c>
      <c r="T4867" s="5">
        <f t="shared" si="532"/>
        <v>548</v>
      </c>
      <c r="U4867" s="4">
        <f t="shared" si="533"/>
        <v>0.25537573661063501</v>
      </c>
      <c r="V4867" s="4">
        <f t="shared" si="534"/>
        <v>0.25537573661063501</v>
      </c>
      <c r="W4867">
        <f t="shared" si="535"/>
        <v>20</v>
      </c>
      <c r="X4867" t="str">
        <f t="shared" si="536"/>
        <v>Sunday</v>
      </c>
      <c r="Y4867" s="5" t="str">
        <f t="shared" si="537"/>
        <v>Dec</v>
      </c>
      <c r="Z4867" s="5" t="str">
        <f t="shared" si="538"/>
        <v>3-5</v>
      </c>
    </row>
    <row r="4868" spans="1:26" x14ac:dyDescent="0.25">
      <c r="A4868" s="2" t="s">
        <v>4901</v>
      </c>
      <c r="B4868" s="2" t="s">
        <v>26</v>
      </c>
      <c r="C4868" s="1">
        <v>46012</v>
      </c>
      <c r="D4868" s="3">
        <v>0.88124999999999998</v>
      </c>
      <c r="E4868" s="2" t="s">
        <v>16</v>
      </c>
      <c r="F4868" s="2" t="s">
        <v>49</v>
      </c>
      <c r="G4868" s="2">
        <v>57662</v>
      </c>
      <c r="H4868" s="2">
        <v>8</v>
      </c>
      <c r="I4868" s="2">
        <v>101</v>
      </c>
      <c r="J4868" s="2">
        <v>32623</v>
      </c>
      <c r="K4868" s="2">
        <v>27075</v>
      </c>
      <c r="L4868" s="2">
        <v>1579</v>
      </c>
      <c r="M4868" s="2">
        <v>118</v>
      </c>
      <c r="N4868" s="2">
        <v>84</v>
      </c>
      <c r="O4868" s="2">
        <v>200</v>
      </c>
      <c r="P4868" s="2">
        <v>99</v>
      </c>
      <c r="Q4868" s="2">
        <v>634</v>
      </c>
      <c r="R4868" s="2">
        <v>39</v>
      </c>
      <c r="S4868" s="2" t="s">
        <v>31</v>
      </c>
      <c r="T4868" s="5">
        <f t="shared" si="532"/>
        <v>1981</v>
      </c>
      <c r="U4868" s="4">
        <f t="shared" si="533"/>
        <v>0.46954666851652738</v>
      </c>
      <c r="V4868" s="4">
        <f t="shared" si="534"/>
        <v>0.46954666851652738</v>
      </c>
      <c r="W4868">
        <f t="shared" si="535"/>
        <v>21</v>
      </c>
      <c r="X4868" t="str">
        <f t="shared" si="536"/>
        <v>Sunday</v>
      </c>
      <c r="Y4868" s="5" t="str">
        <f t="shared" si="537"/>
        <v>Dec</v>
      </c>
      <c r="Z4868" s="5" t="str">
        <f t="shared" si="538"/>
        <v>6-10</v>
      </c>
    </row>
    <row r="4869" spans="1:26" x14ac:dyDescent="0.25">
      <c r="A4869" s="2" t="s">
        <v>4902</v>
      </c>
      <c r="B4869" s="2" t="s">
        <v>26</v>
      </c>
      <c r="C4869" s="1">
        <v>46012</v>
      </c>
      <c r="D4869" s="3">
        <v>0.94236111111111109</v>
      </c>
      <c r="E4869" s="2" t="s">
        <v>15</v>
      </c>
      <c r="F4869" s="2" t="s">
        <v>49</v>
      </c>
      <c r="G4869" s="2">
        <v>57599</v>
      </c>
      <c r="H4869" s="2">
        <v>10</v>
      </c>
      <c r="I4869" s="2">
        <v>173</v>
      </c>
      <c r="J4869" s="2">
        <v>44123</v>
      </c>
      <c r="K4869" s="2">
        <v>31800</v>
      </c>
      <c r="L4869" s="2">
        <v>1066</v>
      </c>
      <c r="M4869" s="2">
        <v>91</v>
      </c>
      <c r="N4869" s="2">
        <v>194</v>
      </c>
      <c r="O4869" s="2">
        <v>114</v>
      </c>
      <c r="P4869" s="2">
        <v>60</v>
      </c>
      <c r="Q4869" s="2">
        <v>1132</v>
      </c>
      <c r="R4869" s="2">
        <v>146</v>
      </c>
      <c r="S4869" s="2" t="s">
        <v>31</v>
      </c>
      <c r="T4869" s="5">
        <f t="shared" si="532"/>
        <v>1465</v>
      </c>
      <c r="U4869" s="4">
        <f t="shared" si="533"/>
        <v>0.5520929182798312</v>
      </c>
      <c r="V4869" s="4">
        <f t="shared" si="534"/>
        <v>0.5520929182798312</v>
      </c>
      <c r="W4869">
        <f t="shared" si="535"/>
        <v>22</v>
      </c>
      <c r="X4869" t="str">
        <f t="shared" si="536"/>
        <v>Sunday</v>
      </c>
      <c r="Y4869" s="5" t="str">
        <f t="shared" si="537"/>
        <v>Dec</v>
      </c>
      <c r="Z4869" s="5" t="str">
        <f t="shared" si="538"/>
        <v>6-10</v>
      </c>
    </row>
    <row r="4870" spans="1:26" x14ac:dyDescent="0.25">
      <c r="A4870" s="2" t="s">
        <v>4903</v>
      </c>
      <c r="B4870" s="2" t="s">
        <v>26</v>
      </c>
      <c r="C4870" s="1">
        <v>46013</v>
      </c>
      <c r="D4870" s="3">
        <v>0.16388888888888889</v>
      </c>
      <c r="E4870" s="2" t="s">
        <v>16</v>
      </c>
      <c r="F4870" s="2" t="s">
        <v>30</v>
      </c>
      <c r="G4870" s="2">
        <v>57689</v>
      </c>
      <c r="H4870" s="2">
        <v>6</v>
      </c>
      <c r="I4870" s="2">
        <v>258</v>
      </c>
      <c r="J4870" s="2">
        <v>8819</v>
      </c>
      <c r="K4870" s="2">
        <v>6559</v>
      </c>
      <c r="L4870" s="2">
        <v>318</v>
      </c>
      <c r="M4870" s="2">
        <v>29</v>
      </c>
      <c r="N4870" s="2">
        <v>17</v>
      </c>
      <c r="O4870" s="2">
        <v>47</v>
      </c>
      <c r="P4870" s="2">
        <v>39</v>
      </c>
      <c r="Q4870" s="2">
        <v>80</v>
      </c>
      <c r="R4870" s="2">
        <v>11</v>
      </c>
      <c r="S4870" s="2" t="s">
        <v>31</v>
      </c>
      <c r="T4870" s="5">
        <f t="shared" si="532"/>
        <v>411</v>
      </c>
      <c r="U4870" s="4">
        <f t="shared" si="533"/>
        <v>0.11369585189550868</v>
      </c>
      <c r="V4870" s="4">
        <f t="shared" si="534"/>
        <v>0.11369585189550868</v>
      </c>
      <c r="W4870">
        <f t="shared" si="535"/>
        <v>3</v>
      </c>
      <c r="X4870" t="str">
        <f t="shared" si="536"/>
        <v>Monday</v>
      </c>
      <c r="Y4870" s="5" t="str">
        <f t="shared" si="537"/>
        <v>Dec</v>
      </c>
      <c r="Z4870" s="5" t="str">
        <f t="shared" si="538"/>
        <v>6-10</v>
      </c>
    </row>
    <row r="4871" spans="1:26" x14ac:dyDescent="0.25">
      <c r="A4871" s="2" t="s">
        <v>4904</v>
      </c>
      <c r="B4871" s="2" t="s">
        <v>26</v>
      </c>
      <c r="C4871" s="1">
        <v>46013</v>
      </c>
      <c r="D4871" s="3">
        <v>0.34722222222222221</v>
      </c>
      <c r="E4871" s="2" t="s">
        <v>15</v>
      </c>
      <c r="F4871" s="2" t="s">
        <v>38</v>
      </c>
      <c r="G4871" s="2">
        <v>57513</v>
      </c>
      <c r="H4871" s="2">
        <v>8</v>
      </c>
      <c r="I4871" s="2">
        <v>124</v>
      </c>
      <c r="J4871" s="2">
        <v>18801</v>
      </c>
      <c r="K4871" s="2">
        <v>16534</v>
      </c>
      <c r="L4871" s="2">
        <v>512</v>
      </c>
      <c r="M4871" s="2">
        <v>65</v>
      </c>
      <c r="N4871" s="2">
        <v>174</v>
      </c>
      <c r="O4871" s="2">
        <v>69</v>
      </c>
      <c r="P4871" s="2">
        <v>70</v>
      </c>
      <c r="Q4871" s="2">
        <v>220</v>
      </c>
      <c r="R4871" s="2">
        <v>101</v>
      </c>
      <c r="S4871" s="2" t="s">
        <v>31</v>
      </c>
      <c r="T4871" s="5">
        <f t="shared" si="532"/>
        <v>820</v>
      </c>
      <c r="U4871" s="4">
        <f t="shared" si="533"/>
        <v>0.28748282996887659</v>
      </c>
      <c r="V4871" s="4">
        <f t="shared" si="534"/>
        <v>0.28748282996887659</v>
      </c>
      <c r="W4871">
        <f t="shared" si="535"/>
        <v>8</v>
      </c>
      <c r="X4871" t="str">
        <f t="shared" si="536"/>
        <v>Monday</v>
      </c>
      <c r="Y4871" s="5" t="str">
        <f t="shared" si="537"/>
        <v>Dec</v>
      </c>
      <c r="Z4871" s="5" t="str">
        <f t="shared" si="538"/>
        <v>6-10</v>
      </c>
    </row>
    <row r="4872" spans="1:26" x14ac:dyDescent="0.25">
      <c r="A4872" s="2" t="s">
        <v>4905</v>
      </c>
      <c r="B4872" s="2" t="s">
        <v>26</v>
      </c>
      <c r="C4872" s="1">
        <v>46013</v>
      </c>
      <c r="D4872" s="3">
        <v>0.37013888888888891</v>
      </c>
      <c r="E4872" s="2" t="s">
        <v>16</v>
      </c>
      <c r="F4872" s="2" t="s">
        <v>38</v>
      </c>
      <c r="G4872" s="2">
        <v>57716</v>
      </c>
      <c r="H4872" s="2">
        <v>6</v>
      </c>
      <c r="I4872" s="2">
        <v>283</v>
      </c>
      <c r="J4872" s="2">
        <v>13927</v>
      </c>
      <c r="K4872" s="2">
        <v>11833</v>
      </c>
      <c r="L4872" s="2">
        <v>536</v>
      </c>
      <c r="M4872" s="2">
        <v>56</v>
      </c>
      <c r="N4872" s="2">
        <v>37</v>
      </c>
      <c r="O4872" s="2">
        <v>69</v>
      </c>
      <c r="P4872" s="2">
        <v>114</v>
      </c>
      <c r="Q4872" s="2">
        <v>255</v>
      </c>
      <c r="R4872" s="2">
        <v>16</v>
      </c>
      <c r="S4872" s="2" t="s">
        <v>28</v>
      </c>
      <c r="T4872" s="5">
        <f t="shared" si="532"/>
        <v>698</v>
      </c>
      <c r="U4872" s="4">
        <f t="shared" si="533"/>
        <v>0.20502113798600041</v>
      </c>
      <c r="V4872" s="4">
        <f t="shared" si="534"/>
        <v>0.20502113798600041</v>
      </c>
      <c r="W4872">
        <f t="shared" si="535"/>
        <v>8</v>
      </c>
      <c r="X4872" t="str">
        <f t="shared" si="536"/>
        <v>Monday</v>
      </c>
      <c r="Y4872" s="5" t="str">
        <f t="shared" si="537"/>
        <v>Dec</v>
      </c>
      <c r="Z4872" s="5" t="str">
        <f t="shared" si="538"/>
        <v>6-10</v>
      </c>
    </row>
    <row r="4873" spans="1:26" x14ac:dyDescent="0.25">
      <c r="A4873" s="2" t="s">
        <v>4906</v>
      </c>
      <c r="B4873" s="2" t="s">
        <v>26</v>
      </c>
      <c r="C4873" s="1">
        <v>46013</v>
      </c>
      <c r="D4873" s="3">
        <v>0.38263888888888886</v>
      </c>
      <c r="E4873" s="2" t="s">
        <v>19</v>
      </c>
      <c r="F4873" s="2" t="s">
        <v>18</v>
      </c>
      <c r="G4873" s="2">
        <v>57640</v>
      </c>
      <c r="H4873" s="2">
        <v>17</v>
      </c>
      <c r="I4873" s="2">
        <v>226</v>
      </c>
      <c r="J4873" s="2">
        <v>20808</v>
      </c>
      <c r="K4873" s="2">
        <v>17466</v>
      </c>
      <c r="L4873" s="2">
        <v>823</v>
      </c>
      <c r="M4873" s="2">
        <v>98</v>
      </c>
      <c r="N4873" s="2">
        <v>107</v>
      </c>
      <c r="O4873" s="2">
        <v>471</v>
      </c>
      <c r="P4873" s="2">
        <v>125</v>
      </c>
      <c r="Q4873" s="2">
        <v>277</v>
      </c>
      <c r="R4873" s="2">
        <v>45</v>
      </c>
      <c r="S4873" s="2" t="s">
        <v>28</v>
      </c>
      <c r="T4873" s="5">
        <f t="shared" si="532"/>
        <v>1499</v>
      </c>
      <c r="U4873" s="4">
        <f t="shared" si="533"/>
        <v>0.30301873698820264</v>
      </c>
      <c r="V4873" s="4">
        <f t="shared" si="534"/>
        <v>0.30301873698820264</v>
      </c>
      <c r="W4873">
        <f t="shared" si="535"/>
        <v>9</v>
      </c>
      <c r="X4873" t="str">
        <f t="shared" si="536"/>
        <v>Monday</v>
      </c>
      <c r="Y4873" s="5" t="str">
        <f t="shared" si="537"/>
        <v>Dec</v>
      </c>
      <c r="Z4873" s="5" t="str">
        <f t="shared" si="538"/>
        <v>11+</v>
      </c>
    </row>
    <row r="4874" spans="1:26" x14ac:dyDescent="0.25">
      <c r="A4874" s="2" t="s">
        <v>4907</v>
      </c>
      <c r="B4874" s="2" t="s">
        <v>26</v>
      </c>
      <c r="C4874" s="1">
        <v>46013</v>
      </c>
      <c r="D4874" s="3">
        <v>0.40763888888888888</v>
      </c>
      <c r="E4874" s="2" t="s">
        <v>16</v>
      </c>
      <c r="F4874" s="2" t="s">
        <v>36</v>
      </c>
      <c r="G4874" s="2">
        <v>57729</v>
      </c>
      <c r="H4874" s="2">
        <v>10</v>
      </c>
      <c r="I4874" s="2">
        <v>208</v>
      </c>
      <c r="J4874" s="2">
        <v>10659</v>
      </c>
      <c r="K4874" s="2">
        <v>8604</v>
      </c>
      <c r="L4874" s="2">
        <v>283</v>
      </c>
      <c r="M4874" s="2">
        <v>21</v>
      </c>
      <c r="N4874" s="2">
        <v>14</v>
      </c>
      <c r="O4874" s="2">
        <v>33</v>
      </c>
      <c r="P4874" s="2">
        <v>54</v>
      </c>
      <c r="Q4874" s="2">
        <v>181</v>
      </c>
      <c r="R4874" s="2">
        <v>8</v>
      </c>
      <c r="S4874" s="2" t="s">
        <v>31</v>
      </c>
      <c r="T4874" s="5">
        <f t="shared" si="532"/>
        <v>351</v>
      </c>
      <c r="U4874" s="4">
        <f t="shared" si="533"/>
        <v>0.1490412097905732</v>
      </c>
      <c r="V4874" s="4">
        <f t="shared" si="534"/>
        <v>0.1490412097905732</v>
      </c>
      <c r="W4874">
        <f t="shared" si="535"/>
        <v>9</v>
      </c>
      <c r="X4874" t="str">
        <f t="shared" si="536"/>
        <v>Monday</v>
      </c>
      <c r="Y4874" s="5" t="str">
        <f t="shared" si="537"/>
        <v>Dec</v>
      </c>
      <c r="Z4874" s="5" t="str">
        <f t="shared" si="538"/>
        <v>6-10</v>
      </c>
    </row>
    <row r="4875" spans="1:26" x14ac:dyDescent="0.25">
      <c r="A4875" s="2" t="s">
        <v>4908</v>
      </c>
      <c r="B4875" s="2" t="s">
        <v>26</v>
      </c>
      <c r="C4875" s="1">
        <v>46013</v>
      </c>
      <c r="D4875" s="3">
        <v>0.50624999999999998</v>
      </c>
      <c r="E4875" s="2" t="s">
        <v>17</v>
      </c>
      <c r="F4875" s="2" t="s">
        <v>27</v>
      </c>
      <c r="G4875" s="2">
        <v>57675</v>
      </c>
      <c r="H4875" s="2">
        <v>4</v>
      </c>
      <c r="I4875" s="2">
        <v>39</v>
      </c>
      <c r="J4875" s="2">
        <v>5868</v>
      </c>
      <c r="K4875" s="2">
        <v>4421</v>
      </c>
      <c r="L4875" s="2">
        <v>77</v>
      </c>
      <c r="M4875" s="2">
        <v>10</v>
      </c>
      <c r="N4875" s="2">
        <v>13</v>
      </c>
      <c r="O4875" s="2">
        <v>0</v>
      </c>
      <c r="P4875" s="2">
        <v>68</v>
      </c>
      <c r="Q4875" s="2">
        <v>45</v>
      </c>
      <c r="R4875" s="2">
        <v>1</v>
      </c>
      <c r="S4875" s="2" t="s">
        <v>31</v>
      </c>
      <c r="T4875" s="5">
        <f t="shared" si="532"/>
        <v>100</v>
      </c>
      <c r="U4875" s="4">
        <f t="shared" si="533"/>
        <v>7.6653662765496317E-2</v>
      </c>
      <c r="V4875" s="4">
        <f t="shared" si="534"/>
        <v>7.6653662765496317E-2</v>
      </c>
      <c r="W4875">
        <f t="shared" si="535"/>
        <v>12</v>
      </c>
      <c r="X4875" t="str">
        <f t="shared" si="536"/>
        <v>Monday</v>
      </c>
      <c r="Y4875" s="5" t="str">
        <f t="shared" si="537"/>
        <v>Dec</v>
      </c>
      <c r="Z4875" s="5" t="str">
        <f t="shared" si="538"/>
        <v>3-5</v>
      </c>
    </row>
    <row r="4876" spans="1:26" x14ac:dyDescent="0.25">
      <c r="A4876" s="2" t="s">
        <v>4909</v>
      </c>
      <c r="B4876" s="2" t="s">
        <v>26</v>
      </c>
      <c r="C4876" s="1">
        <v>46013</v>
      </c>
      <c r="D4876" s="3">
        <v>0.51249999999999996</v>
      </c>
      <c r="E4876" s="2" t="s">
        <v>15</v>
      </c>
      <c r="F4876" s="2" t="s">
        <v>46</v>
      </c>
      <c r="G4876" s="2">
        <v>57608</v>
      </c>
      <c r="H4876" s="2">
        <v>4</v>
      </c>
      <c r="I4876" s="2">
        <v>136</v>
      </c>
      <c r="J4876" s="2">
        <v>63839</v>
      </c>
      <c r="K4876" s="2">
        <v>58167</v>
      </c>
      <c r="L4876" s="2">
        <v>907</v>
      </c>
      <c r="M4876" s="2">
        <v>104</v>
      </c>
      <c r="N4876" s="2">
        <v>190</v>
      </c>
      <c r="O4876" s="2">
        <v>124</v>
      </c>
      <c r="P4876" s="2">
        <v>419</v>
      </c>
      <c r="Q4876" s="2">
        <v>1139</v>
      </c>
      <c r="R4876" s="2">
        <v>325</v>
      </c>
      <c r="S4876" s="2" t="s">
        <v>28</v>
      </c>
      <c r="T4876" s="5">
        <f t="shared" si="532"/>
        <v>1325</v>
      </c>
      <c r="U4876" s="4">
        <f t="shared" si="533"/>
        <v>1.0097035134009165</v>
      </c>
      <c r="V4876" s="4">
        <f t="shared" si="534"/>
        <v>1.0097035134009165</v>
      </c>
      <c r="W4876">
        <f t="shared" si="535"/>
        <v>12</v>
      </c>
      <c r="X4876" t="str">
        <f t="shared" si="536"/>
        <v>Monday</v>
      </c>
      <c r="Y4876" s="5" t="str">
        <f t="shared" si="537"/>
        <v>Dec</v>
      </c>
      <c r="Z4876" s="5" t="str">
        <f t="shared" si="538"/>
        <v>3-5</v>
      </c>
    </row>
    <row r="4877" spans="1:26" x14ac:dyDescent="0.25">
      <c r="A4877" s="2" t="s">
        <v>4910</v>
      </c>
      <c r="B4877" s="2" t="s">
        <v>26</v>
      </c>
      <c r="C4877" s="1">
        <v>46013</v>
      </c>
      <c r="D4877" s="3">
        <v>0.57361111111111107</v>
      </c>
      <c r="E4877" s="2" t="s">
        <v>16</v>
      </c>
      <c r="F4877" s="2" t="s">
        <v>36</v>
      </c>
      <c r="G4877" s="2">
        <v>57438</v>
      </c>
      <c r="H4877" s="2">
        <v>6</v>
      </c>
      <c r="I4877" s="2">
        <v>289</v>
      </c>
      <c r="J4877" s="2">
        <v>16234</v>
      </c>
      <c r="K4877" s="2">
        <v>14330</v>
      </c>
      <c r="L4877" s="2">
        <v>389</v>
      </c>
      <c r="M4877" s="2">
        <v>32</v>
      </c>
      <c r="N4877" s="2">
        <v>26</v>
      </c>
      <c r="O4877" s="2">
        <v>49</v>
      </c>
      <c r="P4877" s="2">
        <v>83</v>
      </c>
      <c r="Q4877" s="2">
        <v>119</v>
      </c>
      <c r="R4877" s="2">
        <v>26</v>
      </c>
      <c r="S4877" s="2" t="s">
        <v>31</v>
      </c>
      <c r="T4877" s="5">
        <f t="shared" si="532"/>
        <v>496</v>
      </c>
      <c r="U4877" s="4">
        <f t="shared" si="533"/>
        <v>0.24948640272990005</v>
      </c>
      <c r="V4877" s="4">
        <f t="shared" si="534"/>
        <v>0.24948640272990005</v>
      </c>
      <c r="W4877">
        <f t="shared" si="535"/>
        <v>13</v>
      </c>
      <c r="X4877" t="str">
        <f t="shared" si="536"/>
        <v>Monday</v>
      </c>
      <c r="Y4877" s="5" t="str">
        <f t="shared" si="537"/>
        <v>Dec</v>
      </c>
      <c r="Z4877" s="5" t="str">
        <f t="shared" si="538"/>
        <v>6-10</v>
      </c>
    </row>
    <row r="4878" spans="1:26" x14ac:dyDescent="0.25">
      <c r="A4878" s="2" t="s">
        <v>4911</v>
      </c>
      <c r="B4878" s="2" t="s">
        <v>26</v>
      </c>
      <c r="C4878" s="1">
        <v>46013</v>
      </c>
      <c r="D4878" s="3">
        <v>0.58125000000000004</v>
      </c>
      <c r="E4878" s="2" t="s">
        <v>16</v>
      </c>
      <c r="F4878" s="2" t="s">
        <v>46</v>
      </c>
      <c r="G4878" s="2">
        <v>57794</v>
      </c>
      <c r="H4878" s="2">
        <v>8</v>
      </c>
      <c r="I4878" s="2">
        <v>174</v>
      </c>
      <c r="J4878" s="2">
        <v>17635</v>
      </c>
      <c r="K4878" s="2">
        <v>13581</v>
      </c>
      <c r="L4878" s="2">
        <v>375</v>
      </c>
      <c r="M4878" s="2">
        <v>44</v>
      </c>
      <c r="N4878" s="2">
        <v>28</v>
      </c>
      <c r="O4878" s="2">
        <v>48</v>
      </c>
      <c r="P4878" s="2">
        <v>108</v>
      </c>
      <c r="Q4878" s="2">
        <v>303</v>
      </c>
      <c r="R4878" s="2">
        <v>28</v>
      </c>
      <c r="S4878" s="2" t="s">
        <v>31</v>
      </c>
      <c r="T4878" s="5">
        <f t="shared" si="532"/>
        <v>495</v>
      </c>
      <c r="U4878" s="4">
        <f t="shared" si="533"/>
        <v>0.2349897913278195</v>
      </c>
      <c r="V4878" s="4">
        <f t="shared" si="534"/>
        <v>0.2349897913278195</v>
      </c>
      <c r="W4878">
        <f t="shared" si="535"/>
        <v>13</v>
      </c>
      <c r="X4878" t="str">
        <f t="shared" si="536"/>
        <v>Monday</v>
      </c>
      <c r="Y4878" s="5" t="str">
        <f t="shared" si="537"/>
        <v>Dec</v>
      </c>
      <c r="Z4878" s="5" t="str">
        <f t="shared" si="538"/>
        <v>6-10</v>
      </c>
    </row>
    <row r="4879" spans="1:26" x14ac:dyDescent="0.25">
      <c r="A4879" s="2" t="s">
        <v>4912</v>
      </c>
      <c r="B4879" s="2" t="s">
        <v>26</v>
      </c>
      <c r="C4879" s="1">
        <v>46013</v>
      </c>
      <c r="D4879" s="3">
        <v>0.58263888888888893</v>
      </c>
      <c r="E4879" s="2" t="s">
        <v>19</v>
      </c>
      <c r="F4879" s="2" t="s">
        <v>38</v>
      </c>
      <c r="G4879" s="2">
        <v>57606</v>
      </c>
      <c r="H4879" s="2">
        <v>9</v>
      </c>
      <c r="I4879" s="2">
        <v>214</v>
      </c>
      <c r="J4879" s="2">
        <v>20484</v>
      </c>
      <c r="K4879" s="2">
        <v>15411</v>
      </c>
      <c r="L4879" s="2">
        <v>1010</v>
      </c>
      <c r="M4879" s="2">
        <v>118</v>
      </c>
      <c r="N4879" s="2">
        <v>115</v>
      </c>
      <c r="O4879" s="2">
        <v>677</v>
      </c>
      <c r="P4879" s="2">
        <v>172</v>
      </c>
      <c r="Q4879" s="2">
        <v>184</v>
      </c>
      <c r="R4879" s="2">
        <v>17</v>
      </c>
      <c r="S4879" s="2" t="s">
        <v>31</v>
      </c>
      <c r="T4879" s="5">
        <f t="shared" si="532"/>
        <v>1920</v>
      </c>
      <c r="U4879" s="4">
        <f t="shared" si="533"/>
        <v>0.2675242162274763</v>
      </c>
      <c r="V4879" s="4">
        <f t="shared" si="534"/>
        <v>0.2675242162274763</v>
      </c>
      <c r="W4879">
        <f t="shared" si="535"/>
        <v>13</v>
      </c>
      <c r="X4879" t="str">
        <f t="shared" si="536"/>
        <v>Monday</v>
      </c>
      <c r="Y4879" s="5" t="str">
        <f t="shared" si="537"/>
        <v>Dec</v>
      </c>
      <c r="Z4879" s="5" t="str">
        <f t="shared" si="538"/>
        <v>6-10</v>
      </c>
    </row>
    <row r="4880" spans="1:26" x14ac:dyDescent="0.25">
      <c r="A4880" s="2" t="s">
        <v>4913</v>
      </c>
      <c r="B4880" s="2" t="s">
        <v>26</v>
      </c>
      <c r="C4880" s="1">
        <v>46013</v>
      </c>
      <c r="D4880" s="3">
        <v>0.60486111111111107</v>
      </c>
      <c r="E4880" s="2" t="s">
        <v>16</v>
      </c>
      <c r="F4880" s="2" t="s">
        <v>46</v>
      </c>
      <c r="G4880" s="2">
        <v>57603</v>
      </c>
      <c r="H4880" s="2">
        <v>8</v>
      </c>
      <c r="I4880" s="2">
        <v>79</v>
      </c>
      <c r="J4880" s="2">
        <v>14772</v>
      </c>
      <c r="K4880" s="2">
        <v>12248</v>
      </c>
      <c r="L4880" s="2">
        <v>418</v>
      </c>
      <c r="M4880" s="2">
        <v>37</v>
      </c>
      <c r="N4880" s="2">
        <v>28</v>
      </c>
      <c r="O4880" s="2">
        <v>42</v>
      </c>
      <c r="P4880" s="2">
        <v>70</v>
      </c>
      <c r="Q4880" s="2">
        <v>322</v>
      </c>
      <c r="R4880" s="2">
        <v>19</v>
      </c>
      <c r="S4880" s="2" t="s">
        <v>31</v>
      </c>
      <c r="T4880" s="5">
        <f t="shared" si="532"/>
        <v>525</v>
      </c>
      <c r="U4880" s="4">
        <f t="shared" si="533"/>
        <v>0.21262781452354912</v>
      </c>
      <c r="V4880" s="4">
        <f t="shared" si="534"/>
        <v>0.21262781452354912</v>
      </c>
      <c r="W4880">
        <f t="shared" si="535"/>
        <v>14</v>
      </c>
      <c r="X4880" t="str">
        <f t="shared" si="536"/>
        <v>Monday</v>
      </c>
      <c r="Y4880" s="5" t="str">
        <f t="shared" si="537"/>
        <v>Dec</v>
      </c>
      <c r="Z4880" s="5" t="str">
        <f t="shared" si="538"/>
        <v>6-10</v>
      </c>
    </row>
    <row r="4881" spans="1:26" x14ac:dyDescent="0.25">
      <c r="A4881" s="2" t="s">
        <v>4914</v>
      </c>
      <c r="B4881" s="2" t="s">
        <v>26</v>
      </c>
      <c r="C4881" s="1">
        <v>46013</v>
      </c>
      <c r="D4881" s="3">
        <v>0.64097222222222228</v>
      </c>
      <c r="E4881" s="2" t="s">
        <v>15</v>
      </c>
      <c r="F4881" s="2" t="s">
        <v>44</v>
      </c>
      <c r="G4881" s="2">
        <v>57485</v>
      </c>
      <c r="H4881" s="2">
        <v>12</v>
      </c>
      <c r="I4881" s="2">
        <v>147</v>
      </c>
      <c r="J4881" s="2">
        <v>24436</v>
      </c>
      <c r="K4881" s="2">
        <v>17483</v>
      </c>
      <c r="L4881" s="2">
        <v>563</v>
      </c>
      <c r="M4881" s="2">
        <v>68</v>
      </c>
      <c r="N4881" s="2">
        <v>132</v>
      </c>
      <c r="O4881" s="2">
        <v>95</v>
      </c>
      <c r="P4881" s="2">
        <v>77</v>
      </c>
      <c r="Q4881" s="2">
        <v>400</v>
      </c>
      <c r="R4881" s="2">
        <v>77</v>
      </c>
      <c r="S4881" s="2" t="s">
        <v>31</v>
      </c>
      <c r="T4881" s="5">
        <f t="shared" si="532"/>
        <v>858</v>
      </c>
      <c r="U4881" s="4">
        <f t="shared" si="533"/>
        <v>0.30413151256849613</v>
      </c>
      <c r="V4881" s="4">
        <f t="shared" si="534"/>
        <v>0.30413151256849613</v>
      </c>
      <c r="W4881">
        <f t="shared" si="535"/>
        <v>15</v>
      </c>
      <c r="X4881" t="str">
        <f t="shared" si="536"/>
        <v>Monday</v>
      </c>
      <c r="Y4881" s="5" t="str">
        <f t="shared" si="537"/>
        <v>Dec</v>
      </c>
      <c r="Z4881" s="5" t="str">
        <f t="shared" si="538"/>
        <v>11+</v>
      </c>
    </row>
    <row r="4882" spans="1:26" x14ac:dyDescent="0.25">
      <c r="A4882" s="2" t="s">
        <v>4915</v>
      </c>
      <c r="B4882" s="2" t="s">
        <v>26</v>
      </c>
      <c r="C4882" s="1">
        <v>46013</v>
      </c>
      <c r="D4882" s="3">
        <v>0.77708333333333335</v>
      </c>
      <c r="E4882" s="2" t="s">
        <v>16</v>
      </c>
      <c r="F4882" s="2" t="s">
        <v>36</v>
      </c>
      <c r="G4882" s="2">
        <v>57692</v>
      </c>
      <c r="H4882" s="2">
        <v>7</v>
      </c>
      <c r="I4882" s="2">
        <v>157</v>
      </c>
      <c r="J4882" s="2">
        <v>27228</v>
      </c>
      <c r="K4882" s="2">
        <v>20654</v>
      </c>
      <c r="L4882" s="2">
        <v>655</v>
      </c>
      <c r="M4882" s="2">
        <v>66</v>
      </c>
      <c r="N4882" s="2">
        <v>55</v>
      </c>
      <c r="O4882" s="2">
        <v>94</v>
      </c>
      <c r="P4882" s="2">
        <v>164</v>
      </c>
      <c r="Q4882" s="2">
        <v>306</v>
      </c>
      <c r="R4882" s="2">
        <v>47</v>
      </c>
      <c r="S4882" s="2" t="s">
        <v>31</v>
      </c>
      <c r="T4882" s="5">
        <f t="shared" si="532"/>
        <v>870</v>
      </c>
      <c r="U4882" s="4">
        <f t="shared" si="533"/>
        <v>0.35800457602440544</v>
      </c>
      <c r="V4882" s="4">
        <f t="shared" si="534"/>
        <v>0.35800457602440544</v>
      </c>
      <c r="W4882">
        <f t="shared" si="535"/>
        <v>18</v>
      </c>
      <c r="X4882" t="str">
        <f t="shared" si="536"/>
        <v>Monday</v>
      </c>
      <c r="Y4882" s="5" t="str">
        <f t="shared" si="537"/>
        <v>Dec</v>
      </c>
      <c r="Z4882" s="5" t="str">
        <f t="shared" si="538"/>
        <v>6-10</v>
      </c>
    </row>
    <row r="4883" spans="1:26" x14ac:dyDescent="0.25">
      <c r="A4883" s="2" t="s">
        <v>4916</v>
      </c>
      <c r="B4883" s="2" t="s">
        <v>26</v>
      </c>
      <c r="C4883" s="1">
        <v>46013</v>
      </c>
      <c r="D4883" s="3">
        <v>0.78125</v>
      </c>
      <c r="E4883" s="2" t="s">
        <v>16</v>
      </c>
      <c r="F4883" s="2" t="s">
        <v>30</v>
      </c>
      <c r="G4883" s="2">
        <v>57500</v>
      </c>
      <c r="H4883" s="2">
        <v>8</v>
      </c>
      <c r="I4883" s="2">
        <v>144</v>
      </c>
      <c r="J4883" s="2">
        <v>84910</v>
      </c>
      <c r="K4883" s="2">
        <v>69824</v>
      </c>
      <c r="L4883" s="2">
        <v>1695</v>
      </c>
      <c r="M4883" s="2">
        <v>137</v>
      </c>
      <c r="N4883" s="2">
        <v>118</v>
      </c>
      <c r="O4883" s="2">
        <v>186</v>
      </c>
      <c r="P4883" s="2">
        <v>475</v>
      </c>
      <c r="Q4883" s="2">
        <v>1484</v>
      </c>
      <c r="R4883" s="2">
        <v>143</v>
      </c>
      <c r="S4883" s="2" t="s">
        <v>28</v>
      </c>
      <c r="T4883" s="5">
        <f t="shared" si="532"/>
        <v>2136</v>
      </c>
      <c r="U4883" s="4">
        <f t="shared" si="533"/>
        <v>1.2143304347826087</v>
      </c>
      <c r="V4883" s="4">
        <f t="shared" si="534"/>
        <v>1.2143304347826087</v>
      </c>
      <c r="W4883">
        <f t="shared" si="535"/>
        <v>18</v>
      </c>
      <c r="X4883" t="str">
        <f t="shared" si="536"/>
        <v>Monday</v>
      </c>
      <c r="Y4883" s="5" t="str">
        <f t="shared" si="537"/>
        <v>Dec</v>
      </c>
      <c r="Z4883" s="5" t="str">
        <f t="shared" si="538"/>
        <v>6-10</v>
      </c>
    </row>
    <row r="4884" spans="1:26" x14ac:dyDescent="0.25">
      <c r="A4884" s="2" t="s">
        <v>4917</v>
      </c>
      <c r="B4884" s="2" t="s">
        <v>26</v>
      </c>
      <c r="C4884" s="1">
        <v>46013</v>
      </c>
      <c r="D4884" s="3">
        <v>0.78680555555555554</v>
      </c>
      <c r="E4884" s="2" t="s">
        <v>19</v>
      </c>
      <c r="F4884" s="2" t="s">
        <v>18</v>
      </c>
      <c r="G4884" s="2">
        <v>57526</v>
      </c>
      <c r="H4884" s="2">
        <v>10</v>
      </c>
      <c r="I4884" s="2">
        <v>392</v>
      </c>
      <c r="J4884" s="2">
        <v>20642</v>
      </c>
      <c r="K4884" s="2">
        <v>18483</v>
      </c>
      <c r="L4884" s="2">
        <v>798</v>
      </c>
      <c r="M4884" s="2">
        <v>110</v>
      </c>
      <c r="N4884" s="2">
        <v>139</v>
      </c>
      <c r="O4884" s="2">
        <v>659</v>
      </c>
      <c r="P4884" s="2">
        <v>79</v>
      </c>
      <c r="Q4884" s="2">
        <v>320</v>
      </c>
      <c r="R4884" s="2">
        <v>26</v>
      </c>
      <c r="S4884" s="2" t="s">
        <v>31</v>
      </c>
      <c r="T4884" s="5">
        <f t="shared" si="532"/>
        <v>1706</v>
      </c>
      <c r="U4884" s="4">
        <f t="shared" si="533"/>
        <v>0.32129819559851197</v>
      </c>
      <c r="V4884" s="4">
        <f t="shared" si="534"/>
        <v>0.32129819559851197</v>
      </c>
      <c r="W4884">
        <f t="shared" si="535"/>
        <v>18</v>
      </c>
      <c r="X4884" t="str">
        <f t="shared" si="536"/>
        <v>Monday</v>
      </c>
      <c r="Y4884" s="5" t="str">
        <f t="shared" si="537"/>
        <v>Dec</v>
      </c>
      <c r="Z4884" s="5" t="str">
        <f t="shared" si="538"/>
        <v>6-10</v>
      </c>
    </row>
    <row r="4885" spans="1:26" x14ac:dyDescent="0.25">
      <c r="A4885" s="2" t="s">
        <v>4918</v>
      </c>
      <c r="B4885" s="2" t="s">
        <v>26</v>
      </c>
      <c r="C4885" s="1">
        <v>46013</v>
      </c>
      <c r="D4885" s="3">
        <v>0.96250000000000002</v>
      </c>
      <c r="E4885" s="2" t="s">
        <v>15</v>
      </c>
      <c r="F4885" s="2" t="s">
        <v>46</v>
      </c>
      <c r="G4885" s="2">
        <v>57549</v>
      </c>
      <c r="H4885" s="2">
        <v>5</v>
      </c>
      <c r="I4885" s="2">
        <v>115</v>
      </c>
      <c r="J4885" s="2">
        <v>48995</v>
      </c>
      <c r="K4885" s="2">
        <v>42564</v>
      </c>
      <c r="L4885" s="2">
        <v>1991</v>
      </c>
      <c r="M4885" s="2">
        <v>168</v>
      </c>
      <c r="N4885" s="2">
        <v>391</v>
      </c>
      <c r="O4885" s="2">
        <v>193</v>
      </c>
      <c r="P4885" s="2">
        <v>195</v>
      </c>
      <c r="Q4885" s="2">
        <v>1039</v>
      </c>
      <c r="R4885" s="2">
        <v>224</v>
      </c>
      <c r="S4885" s="2" t="s">
        <v>31</v>
      </c>
      <c r="T4885" s="5">
        <f t="shared" si="532"/>
        <v>2743</v>
      </c>
      <c r="U4885" s="4">
        <f t="shared" si="533"/>
        <v>0.73961319918677992</v>
      </c>
      <c r="V4885" s="4">
        <f t="shared" si="534"/>
        <v>0.73961319918677992</v>
      </c>
      <c r="W4885">
        <f t="shared" si="535"/>
        <v>23</v>
      </c>
      <c r="X4885" t="str">
        <f t="shared" si="536"/>
        <v>Monday</v>
      </c>
      <c r="Y4885" s="5" t="str">
        <f t="shared" si="537"/>
        <v>Dec</v>
      </c>
      <c r="Z4885" s="5" t="str">
        <f t="shared" si="538"/>
        <v>3-5</v>
      </c>
    </row>
    <row r="4886" spans="1:26" x14ac:dyDescent="0.25">
      <c r="A4886" s="2" t="s">
        <v>4919</v>
      </c>
      <c r="B4886" s="2" t="s">
        <v>26</v>
      </c>
      <c r="C4886" s="1">
        <v>46013</v>
      </c>
      <c r="D4886" s="3">
        <v>0.96875</v>
      </c>
      <c r="E4886" s="2" t="s">
        <v>16</v>
      </c>
      <c r="F4886" s="2" t="s">
        <v>46</v>
      </c>
      <c r="G4886" s="2">
        <v>57526</v>
      </c>
      <c r="H4886" s="2">
        <v>11</v>
      </c>
      <c r="I4886" s="2">
        <v>159</v>
      </c>
      <c r="J4886" s="2">
        <v>18495</v>
      </c>
      <c r="K4886" s="2">
        <v>13030</v>
      </c>
      <c r="L4886" s="2">
        <v>593</v>
      </c>
      <c r="M4886" s="2">
        <v>43</v>
      </c>
      <c r="N4886" s="2">
        <v>41</v>
      </c>
      <c r="O4886" s="2">
        <v>71</v>
      </c>
      <c r="P4886" s="2">
        <v>32</v>
      </c>
      <c r="Q4886" s="2">
        <v>211</v>
      </c>
      <c r="R4886" s="2">
        <v>26</v>
      </c>
      <c r="S4886" s="2" t="s">
        <v>31</v>
      </c>
      <c r="T4886" s="5">
        <f t="shared" si="532"/>
        <v>748</v>
      </c>
      <c r="U4886" s="4">
        <f t="shared" si="533"/>
        <v>0.22650627542328686</v>
      </c>
      <c r="V4886" s="4">
        <f t="shared" si="534"/>
        <v>0.22650627542328686</v>
      </c>
      <c r="W4886">
        <f t="shared" si="535"/>
        <v>23</v>
      </c>
      <c r="X4886" t="str">
        <f t="shared" si="536"/>
        <v>Monday</v>
      </c>
      <c r="Y4886" s="5" t="str">
        <f t="shared" si="537"/>
        <v>Dec</v>
      </c>
      <c r="Z4886" s="5" t="str">
        <f t="shared" si="538"/>
        <v>11+</v>
      </c>
    </row>
    <row r="4887" spans="1:26" x14ac:dyDescent="0.25">
      <c r="A4887" s="2" t="s">
        <v>4920</v>
      </c>
      <c r="B4887" s="2" t="s">
        <v>26</v>
      </c>
      <c r="C4887" s="1">
        <v>46014</v>
      </c>
      <c r="D4887" s="3">
        <v>0.31597222222222221</v>
      </c>
      <c r="E4887" s="2" t="s">
        <v>19</v>
      </c>
      <c r="F4887" s="2" t="s">
        <v>46</v>
      </c>
      <c r="G4887" s="2">
        <v>57475</v>
      </c>
      <c r="H4887" s="2">
        <v>5</v>
      </c>
      <c r="I4887" s="2">
        <v>410</v>
      </c>
      <c r="J4887" s="2">
        <v>16880</v>
      </c>
      <c r="K4887" s="2">
        <v>14896</v>
      </c>
      <c r="L4887" s="2">
        <v>550</v>
      </c>
      <c r="M4887" s="2">
        <v>54</v>
      </c>
      <c r="N4887" s="2">
        <v>60</v>
      </c>
      <c r="O4887" s="2">
        <v>340</v>
      </c>
      <c r="P4887" s="2">
        <v>139</v>
      </c>
      <c r="Q4887" s="2">
        <v>379</v>
      </c>
      <c r="R4887" s="2">
        <v>19</v>
      </c>
      <c r="S4887" s="2" t="s">
        <v>31</v>
      </c>
      <c r="T4887" s="5">
        <f t="shared" si="532"/>
        <v>1004</v>
      </c>
      <c r="U4887" s="4">
        <f t="shared" si="533"/>
        <v>0.25917355371900824</v>
      </c>
      <c r="V4887" s="4">
        <f t="shared" si="534"/>
        <v>0.25917355371900824</v>
      </c>
      <c r="W4887">
        <f t="shared" si="535"/>
        <v>7</v>
      </c>
      <c r="X4887" t="str">
        <f t="shared" si="536"/>
        <v>Tuesday</v>
      </c>
      <c r="Y4887" s="5" t="str">
        <f t="shared" si="537"/>
        <v>Dec</v>
      </c>
      <c r="Z4887" s="5" t="str">
        <f t="shared" si="538"/>
        <v>3-5</v>
      </c>
    </row>
    <row r="4888" spans="1:26" x14ac:dyDescent="0.25">
      <c r="A4888" s="2" t="s">
        <v>4921</v>
      </c>
      <c r="B4888" s="2" t="s">
        <v>26</v>
      </c>
      <c r="C4888" s="1">
        <v>46014</v>
      </c>
      <c r="D4888" s="3">
        <v>0.32013888888888886</v>
      </c>
      <c r="E4888" s="2" t="s">
        <v>17</v>
      </c>
      <c r="F4888" s="2" t="s">
        <v>36</v>
      </c>
      <c r="G4888" s="2">
        <v>57439</v>
      </c>
      <c r="H4888" s="2">
        <v>10</v>
      </c>
      <c r="I4888" s="2">
        <v>59</v>
      </c>
      <c r="J4888" s="2">
        <v>13821</v>
      </c>
      <c r="K4888" s="2">
        <v>9630</v>
      </c>
      <c r="L4888" s="2">
        <v>132</v>
      </c>
      <c r="M4888" s="2">
        <v>14</v>
      </c>
      <c r="N4888" s="2">
        <v>16</v>
      </c>
      <c r="O4888" s="2">
        <v>0</v>
      </c>
      <c r="P4888" s="2">
        <v>104</v>
      </c>
      <c r="Q4888" s="2">
        <v>67</v>
      </c>
      <c r="R4888" s="2">
        <v>4</v>
      </c>
      <c r="S4888" s="2" t="s">
        <v>31</v>
      </c>
      <c r="T4888" s="5">
        <f t="shared" si="532"/>
        <v>162</v>
      </c>
      <c r="U4888" s="4">
        <f t="shared" si="533"/>
        <v>0.16765612214697331</v>
      </c>
      <c r="V4888" s="4">
        <f t="shared" si="534"/>
        <v>0.16765612214697331</v>
      </c>
      <c r="W4888">
        <f t="shared" si="535"/>
        <v>7</v>
      </c>
      <c r="X4888" t="str">
        <f t="shared" si="536"/>
        <v>Tuesday</v>
      </c>
      <c r="Y4888" s="5" t="str">
        <f t="shared" si="537"/>
        <v>Dec</v>
      </c>
      <c r="Z4888" s="5" t="str">
        <f t="shared" si="538"/>
        <v>6-10</v>
      </c>
    </row>
    <row r="4889" spans="1:26" x14ac:dyDescent="0.25">
      <c r="A4889" s="2" t="s">
        <v>4922</v>
      </c>
      <c r="B4889" s="2" t="s">
        <v>26</v>
      </c>
      <c r="C4889" s="1">
        <v>46014</v>
      </c>
      <c r="D4889" s="3">
        <v>0.54722222222222228</v>
      </c>
      <c r="E4889" s="2" t="s">
        <v>16</v>
      </c>
      <c r="F4889" s="2" t="s">
        <v>38</v>
      </c>
      <c r="G4889" s="2">
        <v>57723</v>
      </c>
      <c r="H4889" s="2">
        <v>7</v>
      </c>
      <c r="I4889" s="2">
        <v>117</v>
      </c>
      <c r="J4889" s="2">
        <v>5349</v>
      </c>
      <c r="K4889" s="2">
        <v>4505</v>
      </c>
      <c r="L4889" s="2">
        <v>219</v>
      </c>
      <c r="M4889" s="2">
        <v>18</v>
      </c>
      <c r="N4889" s="2">
        <v>13</v>
      </c>
      <c r="O4889" s="2">
        <v>37</v>
      </c>
      <c r="P4889" s="2">
        <v>19</v>
      </c>
      <c r="Q4889" s="2">
        <v>49</v>
      </c>
      <c r="R4889" s="2">
        <v>9</v>
      </c>
      <c r="S4889" s="2" t="s">
        <v>31</v>
      </c>
      <c r="T4889" s="5">
        <f t="shared" si="532"/>
        <v>287</v>
      </c>
      <c r="U4889" s="4">
        <f t="shared" si="533"/>
        <v>7.8045146648649588E-2</v>
      </c>
      <c r="V4889" s="4">
        <f t="shared" si="534"/>
        <v>7.8045146648649588E-2</v>
      </c>
      <c r="W4889">
        <f t="shared" si="535"/>
        <v>13</v>
      </c>
      <c r="X4889" t="str">
        <f t="shared" si="536"/>
        <v>Tuesday</v>
      </c>
      <c r="Y4889" s="5" t="str">
        <f t="shared" si="537"/>
        <v>Dec</v>
      </c>
      <c r="Z4889" s="5" t="str">
        <f t="shared" si="538"/>
        <v>6-10</v>
      </c>
    </row>
    <row r="4890" spans="1:26" x14ac:dyDescent="0.25">
      <c r="A4890" s="2" t="s">
        <v>4923</v>
      </c>
      <c r="B4890" s="2" t="s">
        <v>26</v>
      </c>
      <c r="C4890" s="1">
        <v>46014</v>
      </c>
      <c r="D4890" s="3">
        <v>0.6166666666666667</v>
      </c>
      <c r="E4890" s="2" t="s">
        <v>16</v>
      </c>
      <c r="F4890" s="2" t="s">
        <v>46</v>
      </c>
      <c r="G4890" s="2">
        <v>57653</v>
      </c>
      <c r="H4890" s="2">
        <v>7</v>
      </c>
      <c r="I4890" s="2">
        <v>197</v>
      </c>
      <c r="J4890" s="2">
        <v>16537</v>
      </c>
      <c r="K4890" s="2">
        <v>11844</v>
      </c>
      <c r="L4890" s="2">
        <v>356</v>
      </c>
      <c r="M4890" s="2">
        <v>21</v>
      </c>
      <c r="N4890" s="2">
        <v>18</v>
      </c>
      <c r="O4890" s="2">
        <v>35</v>
      </c>
      <c r="P4890" s="2">
        <v>40</v>
      </c>
      <c r="Q4890" s="2">
        <v>254</v>
      </c>
      <c r="R4890" s="2">
        <v>11</v>
      </c>
      <c r="S4890" s="2" t="s">
        <v>31</v>
      </c>
      <c r="T4890" s="5">
        <f t="shared" si="532"/>
        <v>430</v>
      </c>
      <c r="U4890" s="4">
        <f t="shared" si="533"/>
        <v>0.2054359703744818</v>
      </c>
      <c r="V4890" s="4">
        <f t="shared" si="534"/>
        <v>0.2054359703744818</v>
      </c>
      <c r="W4890">
        <f t="shared" si="535"/>
        <v>14</v>
      </c>
      <c r="X4890" t="str">
        <f t="shared" si="536"/>
        <v>Tuesday</v>
      </c>
      <c r="Y4890" s="5" t="str">
        <f t="shared" si="537"/>
        <v>Dec</v>
      </c>
      <c r="Z4890" s="5" t="str">
        <f t="shared" si="538"/>
        <v>6-10</v>
      </c>
    </row>
    <row r="4891" spans="1:26" x14ac:dyDescent="0.25">
      <c r="A4891" s="2" t="s">
        <v>4924</v>
      </c>
      <c r="B4891" s="2" t="s">
        <v>26</v>
      </c>
      <c r="C4891" s="1">
        <v>46014</v>
      </c>
      <c r="D4891" s="3">
        <v>0.69097222222222221</v>
      </c>
      <c r="E4891" s="2" t="s">
        <v>15</v>
      </c>
      <c r="F4891" s="2" t="s">
        <v>18</v>
      </c>
      <c r="G4891" s="2">
        <v>57627</v>
      </c>
      <c r="H4891" s="2">
        <v>7</v>
      </c>
      <c r="I4891" s="2">
        <v>75</v>
      </c>
      <c r="J4891" s="2">
        <v>48328</v>
      </c>
      <c r="K4891" s="2">
        <v>38156</v>
      </c>
      <c r="L4891" s="2">
        <v>2062</v>
      </c>
      <c r="M4891" s="2">
        <v>241</v>
      </c>
      <c r="N4891" s="2">
        <v>527</v>
      </c>
      <c r="O4891" s="2">
        <v>188</v>
      </c>
      <c r="P4891" s="2">
        <v>190</v>
      </c>
      <c r="Q4891" s="2">
        <v>1040</v>
      </c>
      <c r="R4891" s="2">
        <v>114</v>
      </c>
      <c r="S4891" s="2" t="s">
        <v>31</v>
      </c>
      <c r="T4891" s="5">
        <f t="shared" si="532"/>
        <v>3018</v>
      </c>
      <c r="U4891" s="4">
        <f t="shared" si="533"/>
        <v>0.66212018671803152</v>
      </c>
      <c r="V4891" s="4">
        <f t="shared" si="534"/>
        <v>0.66212018671803152</v>
      </c>
      <c r="W4891">
        <f t="shared" si="535"/>
        <v>16</v>
      </c>
      <c r="X4891" t="str">
        <f t="shared" si="536"/>
        <v>Tuesday</v>
      </c>
      <c r="Y4891" s="5" t="str">
        <f t="shared" si="537"/>
        <v>Dec</v>
      </c>
      <c r="Z4891" s="5" t="str">
        <f t="shared" si="538"/>
        <v>6-10</v>
      </c>
    </row>
    <row r="4892" spans="1:26" x14ac:dyDescent="0.25">
      <c r="A4892" s="2" t="s">
        <v>4925</v>
      </c>
      <c r="B4892" s="2" t="s">
        <v>26</v>
      </c>
      <c r="C4892" s="1">
        <v>46014</v>
      </c>
      <c r="D4892" s="3">
        <v>0.77847222222222223</v>
      </c>
      <c r="E4892" s="2" t="s">
        <v>19</v>
      </c>
      <c r="F4892" s="2" t="s">
        <v>44</v>
      </c>
      <c r="G4892" s="2">
        <v>57625</v>
      </c>
      <c r="H4892" s="2">
        <v>8</v>
      </c>
      <c r="I4892" s="2">
        <v>635</v>
      </c>
      <c r="J4892" s="2">
        <v>21356</v>
      </c>
      <c r="K4892" s="2">
        <v>18551</v>
      </c>
      <c r="L4892" s="2">
        <v>530</v>
      </c>
      <c r="M4892" s="2">
        <v>47</v>
      </c>
      <c r="N4892" s="2">
        <v>46</v>
      </c>
      <c r="O4892" s="2">
        <v>275</v>
      </c>
      <c r="P4892" s="2">
        <v>83</v>
      </c>
      <c r="Q4892" s="2">
        <v>155</v>
      </c>
      <c r="R4892" s="2">
        <v>22</v>
      </c>
      <c r="S4892" s="2" t="s">
        <v>28</v>
      </c>
      <c r="T4892" s="5">
        <f t="shared" si="532"/>
        <v>898</v>
      </c>
      <c r="U4892" s="4">
        <f t="shared" si="533"/>
        <v>0.32192624728850328</v>
      </c>
      <c r="V4892" s="4">
        <f t="shared" si="534"/>
        <v>0.32192624728850328</v>
      </c>
      <c r="W4892">
        <f t="shared" si="535"/>
        <v>18</v>
      </c>
      <c r="X4892" t="str">
        <f t="shared" si="536"/>
        <v>Tuesday</v>
      </c>
      <c r="Y4892" s="5" t="str">
        <f t="shared" si="537"/>
        <v>Dec</v>
      </c>
      <c r="Z4892" s="5" t="str">
        <f t="shared" si="538"/>
        <v>6-10</v>
      </c>
    </row>
    <row r="4893" spans="1:26" x14ac:dyDescent="0.25">
      <c r="A4893" s="2" t="s">
        <v>4926</v>
      </c>
      <c r="B4893" s="2" t="s">
        <v>26</v>
      </c>
      <c r="C4893" s="1">
        <v>46014</v>
      </c>
      <c r="D4893" s="3">
        <v>0.78333333333333333</v>
      </c>
      <c r="E4893" s="2" t="s">
        <v>16</v>
      </c>
      <c r="F4893" s="2" t="s">
        <v>38</v>
      </c>
      <c r="G4893" s="2">
        <v>57719</v>
      </c>
      <c r="H4893" s="2">
        <v>11</v>
      </c>
      <c r="I4893" s="2">
        <v>125</v>
      </c>
      <c r="J4893" s="2">
        <v>7523</v>
      </c>
      <c r="K4893" s="2">
        <v>6838</v>
      </c>
      <c r="L4893" s="2">
        <v>381</v>
      </c>
      <c r="M4893" s="2">
        <v>41</v>
      </c>
      <c r="N4893" s="2">
        <v>24</v>
      </c>
      <c r="O4893" s="2">
        <v>55</v>
      </c>
      <c r="P4893" s="2">
        <v>60</v>
      </c>
      <c r="Q4893" s="2">
        <v>169</v>
      </c>
      <c r="R4893" s="2">
        <v>12</v>
      </c>
      <c r="S4893" s="2" t="s">
        <v>31</v>
      </c>
      <c r="T4893" s="5">
        <f t="shared" si="532"/>
        <v>501</v>
      </c>
      <c r="U4893" s="4">
        <f t="shared" si="533"/>
        <v>0.11847052097229682</v>
      </c>
      <c r="V4893" s="4">
        <f t="shared" si="534"/>
        <v>0.11847052097229682</v>
      </c>
      <c r="W4893">
        <f t="shared" si="535"/>
        <v>18</v>
      </c>
      <c r="X4893" t="str">
        <f t="shared" si="536"/>
        <v>Tuesday</v>
      </c>
      <c r="Y4893" s="5" t="str">
        <f t="shared" si="537"/>
        <v>Dec</v>
      </c>
      <c r="Z4893" s="5" t="str">
        <f t="shared" si="538"/>
        <v>11+</v>
      </c>
    </row>
    <row r="4894" spans="1:26" x14ac:dyDescent="0.25">
      <c r="A4894" s="2" t="s">
        <v>4927</v>
      </c>
      <c r="B4894" s="2" t="s">
        <v>26</v>
      </c>
      <c r="C4894" s="1">
        <v>46014</v>
      </c>
      <c r="D4894" s="3">
        <v>0.79513888888888884</v>
      </c>
      <c r="E4894" s="2" t="s">
        <v>16</v>
      </c>
      <c r="F4894" s="2" t="s">
        <v>38</v>
      </c>
      <c r="G4894" s="2">
        <v>57543</v>
      </c>
      <c r="H4894" s="2">
        <v>11</v>
      </c>
      <c r="I4894" s="2">
        <v>478</v>
      </c>
      <c r="J4894" s="2">
        <v>18398</v>
      </c>
      <c r="K4894" s="2">
        <v>15181</v>
      </c>
      <c r="L4894" s="2">
        <v>547</v>
      </c>
      <c r="M4894" s="2">
        <v>53</v>
      </c>
      <c r="N4894" s="2">
        <v>35</v>
      </c>
      <c r="O4894" s="2">
        <v>67</v>
      </c>
      <c r="P4894" s="2">
        <v>72</v>
      </c>
      <c r="Q4894" s="2">
        <v>295</v>
      </c>
      <c r="R4894" s="2">
        <v>14</v>
      </c>
      <c r="S4894" s="2" t="s">
        <v>31</v>
      </c>
      <c r="T4894" s="5">
        <f t="shared" si="532"/>
        <v>702</v>
      </c>
      <c r="U4894" s="4">
        <f t="shared" si="533"/>
        <v>0.26382009975149018</v>
      </c>
      <c r="V4894" s="4">
        <f t="shared" si="534"/>
        <v>0.26382009975149018</v>
      </c>
      <c r="W4894">
        <f t="shared" si="535"/>
        <v>19</v>
      </c>
      <c r="X4894" t="str">
        <f t="shared" si="536"/>
        <v>Tuesday</v>
      </c>
      <c r="Y4894" s="5" t="str">
        <f t="shared" si="537"/>
        <v>Dec</v>
      </c>
      <c r="Z4894" s="5" t="str">
        <f t="shared" si="538"/>
        <v>11+</v>
      </c>
    </row>
    <row r="4895" spans="1:26" x14ac:dyDescent="0.25">
      <c r="A4895" s="2" t="s">
        <v>4928</v>
      </c>
      <c r="B4895" s="2" t="s">
        <v>26</v>
      </c>
      <c r="C4895" s="1">
        <v>46014</v>
      </c>
      <c r="D4895" s="3">
        <v>0.80555555555555558</v>
      </c>
      <c r="E4895" s="2" t="s">
        <v>19</v>
      </c>
      <c r="F4895" s="2" t="s">
        <v>27</v>
      </c>
      <c r="G4895" s="2">
        <v>57618</v>
      </c>
      <c r="H4895" s="2">
        <v>7</v>
      </c>
      <c r="I4895" s="2">
        <v>237</v>
      </c>
      <c r="J4895" s="2">
        <v>36061</v>
      </c>
      <c r="K4895" s="2">
        <v>25640</v>
      </c>
      <c r="L4895" s="2">
        <v>2002</v>
      </c>
      <c r="M4895" s="2">
        <v>137</v>
      </c>
      <c r="N4895" s="2">
        <v>195</v>
      </c>
      <c r="O4895" s="2">
        <v>646</v>
      </c>
      <c r="P4895" s="2">
        <v>139</v>
      </c>
      <c r="Q4895" s="2">
        <v>638</v>
      </c>
      <c r="R4895" s="2">
        <v>33</v>
      </c>
      <c r="S4895" s="2" t="s">
        <v>31</v>
      </c>
      <c r="T4895" s="5">
        <f t="shared" si="532"/>
        <v>2980</v>
      </c>
      <c r="U4895" s="4">
        <f t="shared" si="533"/>
        <v>0.44499982644312541</v>
      </c>
      <c r="V4895" s="4">
        <f t="shared" si="534"/>
        <v>0.44499982644312541</v>
      </c>
      <c r="W4895">
        <f t="shared" si="535"/>
        <v>19</v>
      </c>
      <c r="X4895" t="str">
        <f t="shared" si="536"/>
        <v>Tuesday</v>
      </c>
      <c r="Y4895" s="5" t="str">
        <f t="shared" si="537"/>
        <v>Dec</v>
      </c>
      <c r="Z4895" s="5" t="str">
        <f t="shared" si="538"/>
        <v>6-10</v>
      </c>
    </row>
    <row r="4896" spans="1:26" x14ac:dyDescent="0.25">
      <c r="A4896" s="2" t="s">
        <v>4929</v>
      </c>
      <c r="B4896" s="2" t="s">
        <v>26</v>
      </c>
      <c r="C4896" s="1">
        <v>46014</v>
      </c>
      <c r="D4896" s="3">
        <v>0.88055555555555554</v>
      </c>
      <c r="E4896" s="2" t="s">
        <v>19</v>
      </c>
      <c r="F4896" s="2" t="s">
        <v>49</v>
      </c>
      <c r="G4896" s="2">
        <v>57694</v>
      </c>
      <c r="H4896" s="2">
        <v>8</v>
      </c>
      <c r="I4896" s="2">
        <v>145</v>
      </c>
      <c r="J4896" s="2">
        <v>31124</v>
      </c>
      <c r="K4896" s="2">
        <v>25408</v>
      </c>
      <c r="L4896" s="2">
        <v>1307</v>
      </c>
      <c r="M4896" s="2">
        <v>112</v>
      </c>
      <c r="N4896" s="2">
        <v>161</v>
      </c>
      <c r="O4896" s="2">
        <v>661</v>
      </c>
      <c r="P4896" s="2">
        <v>124</v>
      </c>
      <c r="Q4896" s="2">
        <v>707</v>
      </c>
      <c r="R4896" s="2">
        <v>62</v>
      </c>
      <c r="S4896" s="2" t="s">
        <v>31</v>
      </c>
      <c r="T4896" s="5">
        <f t="shared" si="532"/>
        <v>2241</v>
      </c>
      <c r="U4896" s="4">
        <f t="shared" si="533"/>
        <v>0.44039241515582211</v>
      </c>
      <c r="V4896" s="4">
        <f t="shared" si="534"/>
        <v>0.44039241515582211</v>
      </c>
      <c r="W4896">
        <f t="shared" si="535"/>
        <v>21</v>
      </c>
      <c r="X4896" t="str">
        <f t="shared" si="536"/>
        <v>Tuesday</v>
      </c>
      <c r="Y4896" s="5" t="str">
        <f t="shared" si="537"/>
        <v>Dec</v>
      </c>
      <c r="Z4896" s="5" t="str">
        <f t="shared" si="538"/>
        <v>6-10</v>
      </c>
    </row>
    <row r="4897" spans="1:26" x14ac:dyDescent="0.25">
      <c r="A4897" s="2" t="s">
        <v>4930</v>
      </c>
      <c r="B4897" s="2" t="s">
        <v>26</v>
      </c>
      <c r="C4897" s="1">
        <v>46014</v>
      </c>
      <c r="D4897" s="3">
        <v>0.93402777777777779</v>
      </c>
      <c r="E4897" s="2" t="s">
        <v>16</v>
      </c>
      <c r="F4897" s="2" t="s">
        <v>46</v>
      </c>
      <c r="G4897" s="2">
        <v>57757</v>
      </c>
      <c r="H4897" s="2">
        <v>4</v>
      </c>
      <c r="I4897" s="2">
        <v>132</v>
      </c>
      <c r="J4897" s="2">
        <v>25907</v>
      </c>
      <c r="K4897" s="2">
        <v>18039</v>
      </c>
      <c r="L4897" s="2">
        <v>683</v>
      </c>
      <c r="M4897" s="2">
        <v>69</v>
      </c>
      <c r="N4897" s="2">
        <v>41</v>
      </c>
      <c r="O4897" s="2">
        <v>115</v>
      </c>
      <c r="P4897" s="2">
        <v>39</v>
      </c>
      <c r="Q4897" s="2">
        <v>448</v>
      </c>
      <c r="R4897" s="2">
        <v>41</v>
      </c>
      <c r="S4897" s="2" t="s">
        <v>31</v>
      </c>
      <c r="T4897" s="5">
        <f t="shared" si="532"/>
        <v>908</v>
      </c>
      <c r="U4897" s="4">
        <f t="shared" si="533"/>
        <v>0.31232577869349171</v>
      </c>
      <c r="V4897" s="4">
        <f t="shared" si="534"/>
        <v>0.31232577869349171</v>
      </c>
      <c r="W4897">
        <f t="shared" si="535"/>
        <v>22</v>
      </c>
      <c r="X4897" t="str">
        <f t="shared" si="536"/>
        <v>Tuesday</v>
      </c>
      <c r="Y4897" s="5" t="str">
        <f t="shared" si="537"/>
        <v>Dec</v>
      </c>
      <c r="Z4897" s="5" t="str">
        <f t="shared" si="538"/>
        <v>3-5</v>
      </c>
    </row>
    <row r="4898" spans="1:26" x14ac:dyDescent="0.25">
      <c r="A4898" s="2" t="s">
        <v>4931</v>
      </c>
      <c r="B4898" s="2" t="s">
        <v>26</v>
      </c>
      <c r="C4898" s="1">
        <v>46014</v>
      </c>
      <c r="D4898" s="3">
        <v>0.93888888888888888</v>
      </c>
      <c r="E4898" s="2" t="s">
        <v>19</v>
      </c>
      <c r="F4898" s="2" t="s">
        <v>46</v>
      </c>
      <c r="G4898" s="2">
        <v>57830</v>
      </c>
      <c r="H4898" s="2">
        <v>8</v>
      </c>
      <c r="I4898" s="2">
        <v>261</v>
      </c>
      <c r="J4898" s="2">
        <v>17268</v>
      </c>
      <c r="K4898" s="2">
        <v>13152</v>
      </c>
      <c r="L4898" s="2">
        <v>552</v>
      </c>
      <c r="M4898" s="2">
        <v>58</v>
      </c>
      <c r="N4898" s="2">
        <v>61</v>
      </c>
      <c r="O4898" s="2">
        <v>430</v>
      </c>
      <c r="P4898" s="2">
        <v>128</v>
      </c>
      <c r="Q4898" s="2">
        <v>266</v>
      </c>
      <c r="R4898" s="2">
        <v>33</v>
      </c>
      <c r="S4898" s="2" t="s">
        <v>31</v>
      </c>
      <c r="T4898" s="5">
        <f t="shared" si="532"/>
        <v>1101</v>
      </c>
      <c r="U4898" s="4">
        <f t="shared" si="533"/>
        <v>0.22742521182777106</v>
      </c>
      <c r="V4898" s="4">
        <f t="shared" si="534"/>
        <v>0.22742521182777106</v>
      </c>
      <c r="W4898">
        <f t="shared" si="535"/>
        <v>22</v>
      </c>
      <c r="X4898" t="str">
        <f t="shared" si="536"/>
        <v>Tuesday</v>
      </c>
      <c r="Y4898" s="5" t="str">
        <f t="shared" si="537"/>
        <v>Dec</v>
      </c>
      <c r="Z4898" s="5" t="str">
        <f t="shared" si="538"/>
        <v>6-10</v>
      </c>
    </row>
    <row r="4899" spans="1:26" x14ac:dyDescent="0.25">
      <c r="A4899" s="2" t="s">
        <v>4932</v>
      </c>
      <c r="B4899" s="2" t="s">
        <v>26</v>
      </c>
      <c r="C4899" s="1">
        <v>46015</v>
      </c>
      <c r="D4899" s="3">
        <v>3.2638888888888891E-2</v>
      </c>
      <c r="E4899" s="2" t="s">
        <v>17</v>
      </c>
      <c r="F4899" s="2" t="s">
        <v>30</v>
      </c>
      <c r="G4899" s="2">
        <v>57786</v>
      </c>
      <c r="H4899" s="2">
        <v>6</v>
      </c>
      <c r="I4899" s="2">
        <v>64</v>
      </c>
      <c r="J4899" s="2">
        <v>4937</v>
      </c>
      <c r="K4899" s="2">
        <v>4569</v>
      </c>
      <c r="L4899" s="2">
        <v>67</v>
      </c>
      <c r="M4899" s="2">
        <v>8</v>
      </c>
      <c r="N4899" s="2">
        <v>10</v>
      </c>
      <c r="O4899" s="2">
        <v>0</v>
      </c>
      <c r="P4899" s="2">
        <v>30</v>
      </c>
      <c r="Q4899" s="2">
        <v>58</v>
      </c>
      <c r="R4899" s="2">
        <v>3</v>
      </c>
      <c r="S4899" s="2" t="s">
        <v>31</v>
      </c>
      <c r="T4899" s="5">
        <f t="shared" si="532"/>
        <v>85</v>
      </c>
      <c r="U4899" s="4">
        <f t="shared" si="533"/>
        <v>7.9067594226975388E-2</v>
      </c>
      <c r="V4899" s="4">
        <f t="shared" si="534"/>
        <v>7.9067594226975388E-2</v>
      </c>
      <c r="W4899">
        <f t="shared" si="535"/>
        <v>0</v>
      </c>
      <c r="X4899" t="str">
        <f t="shared" si="536"/>
        <v>Wednesday</v>
      </c>
      <c r="Y4899" s="5" t="str">
        <f t="shared" si="537"/>
        <v>Dec</v>
      </c>
      <c r="Z4899" s="5" t="str">
        <f t="shared" si="538"/>
        <v>6-10</v>
      </c>
    </row>
    <row r="4900" spans="1:26" x14ac:dyDescent="0.25">
      <c r="A4900" s="2" t="s">
        <v>4933</v>
      </c>
      <c r="B4900" s="2" t="s">
        <v>26</v>
      </c>
      <c r="C4900" s="1">
        <v>46015</v>
      </c>
      <c r="D4900" s="3">
        <v>0.18888888888888888</v>
      </c>
      <c r="E4900" s="2" t="s">
        <v>16</v>
      </c>
      <c r="F4900" s="2" t="s">
        <v>44</v>
      </c>
      <c r="G4900" s="2">
        <v>58045</v>
      </c>
      <c r="H4900" s="2">
        <v>6</v>
      </c>
      <c r="I4900" s="2">
        <v>171</v>
      </c>
      <c r="J4900" s="2">
        <v>10491</v>
      </c>
      <c r="K4900" s="2">
        <v>8348</v>
      </c>
      <c r="L4900" s="2">
        <v>285</v>
      </c>
      <c r="M4900" s="2">
        <v>17</v>
      </c>
      <c r="N4900" s="2">
        <v>14</v>
      </c>
      <c r="O4900" s="2">
        <v>30</v>
      </c>
      <c r="P4900" s="2">
        <v>48</v>
      </c>
      <c r="Q4900" s="2">
        <v>137</v>
      </c>
      <c r="R4900" s="2">
        <v>5</v>
      </c>
      <c r="S4900" s="2" t="s">
        <v>31</v>
      </c>
      <c r="T4900" s="5">
        <f t="shared" si="532"/>
        <v>346</v>
      </c>
      <c r="U4900" s="4">
        <f t="shared" si="533"/>
        <v>0.14381945042639332</v>
      </c>
      <c r="V4900" s="4">
        <f t="shared" si="534"/>
        <v>0.14381945042639332</v>
      </c>
      <c r="W4900">
        <f t="shared" si="535"/>
        <v>4</v>
      </c>
      <c r="X4900" t="str">
        <f t="shared" si="536"/>
        <v>Wednesday</v>
      </c>
      <c r="Y4900" s="5" t="str">
        <f t="shared" si="537"/>
        <v>Dec</v>
      </c>
      <c r="Z4900" s="5" t="str">
        <f t="shared" si="538"/>
        <v>6-10</v>
      </c>
    </row>
    <row r="4901" spans="1:26" x14ac:dyDescent="0.25">
      <c r="A4901" s="2" t="s">
        <v>4934</v>
      </c>
      <c r="B4901" s="2" t="s">
        <v>26</v>
      </c>
      <c r="C4901" s="1">
        <v>46015</v>
      </c>
      <c r="D4901" s="3">
        <v>0.26319444444444445</v>
      </c>
      <c r="E4901" s="2" t="s">
        <v>16</v>
      </c>
      <c r="F4901" s="2" t="s">
        <v>30</v>
      </c>
      <c r="G4901" s="2">
        <v>57867</v>
      </c>
      <c r="H4901" s="2">
        <v>3</v>
      </c>
      <c r="I4901" s="2">
        <v>141</v>
      </c>
      <c r="J4901" s="2">
        <v>14607</v>
      </c>
      <c r="K4901" s="2">
        <v>10341</v>
      </c>
      <c r="L4901" s="2">
        <v>370</v>
      </c>
      <c r="M4901" s="2">
        <v>28</v>
      </c>
      <c r="N4901" s="2">
        <v>22</v>
      </c>
      <c r="O4901" s="2">
        <v>53</v>
      </c>
      <c r="P4901" s="2">
        <v>50</v>
      </c>
      <c r="Q4901" s="2">
        <v>228</v>
      </c>
      <c r="R4901" s="2">
        <v>15</v>
      </c>
      <c r="S4901" s="2" t="s">
        <v>31</v>
      </c>
      <c r="T4901" s="5">
        <f t="shared" si="532"/>
        <v>473</v>
      </c>
      <c r="U4901" s="4">
        <f t="shared" si="533"/>
        <v>0.17870288765617709</v>
      </c>
      <c r="V4901" s="4">
        <f t="shared" si="534"/>
        <v>0.17870288765617709</v>
      </c>
      <c r="W4901">
        <f t="shared" si="535"/>
        <v>6</v>
      </c>
      <c r="X4901" t="str">
        <f t="shared" si="536"/>
        <v>Wednesday</v>
      </c>
      <c r="Y4901" s="5" t="str">
        <f t="shared" si="537"/>
        <v>Dec</v>
      </c>
      <c r="Z4901" s="5" t="str">
        <f t="shared" si="538"/>
        <v>3-5</v>
      </c>
    </row>
    <row r="4902" spans="1:26" x14ac:dyDescent="0.25">
      <c r="A4902" s="2" t="s">
        <v>4935</v>
      </c>
      <c r="B4902" s="2" t="s">
        <v>26</v>
      </c>
      <c r="C4902" s="1">
        <v>46015</v>
      </c>
      <c r="D4902" s="3">
        <v>0.43680555555555556</v>
      </c>
      <c r="E4902" s="2" t="s">
        <v>16</v>
      </c>
      <c r="F4902" s="2" t="s">
        <v>36</v>
      </c>
      <c r="G4902" s="2">
        <v>57606</v>
      </c>
      <c r="H4902" s="2">
        <v>7</v>
      </c>
      <c r="I4902" s="2">
        <v>213</v>
      </c>
      <c r="J4902" s="2">
        <v>15593</v>
      </c>
      <c r="K4902" s="2">
        <v>11153</v>
      </c>
      <c r="L4902" s="2">
        <v>468</v>
      </c>
      <c r="M4902" s="2">
        <v>34</v>
      </c>
      <c r="N4902" s="2">
        <v>24</v>
      </c>
      <c r="O4902" s="2">
        <v>47</v>
      </c>
      <c r="P4902" s="2">
        <v>45</v>
      </c>
      <c r="Q4902" s="2">
        <v>145</v>
      </c>
      <c r="R4902" s="2">
        <v>16</v>
      </c>
      <c r="S4902" s="2" t="s">
        <v>31</v>
      </c>
      <c r="T4902" s="5">
        <f t="shared" si="532"/>
        <v>573</v>
      </c>
      <c r="U4902" s="4">
        <f t="shared" si="533"/>
        <v>0.19360830469048362</v>
      </c>
      <c r="V4902" s="4">
        <f t="shared" si="534"/>
        <v>0.19360830469048362</v>
      </c>
      <c r="W4902">
        <f t="shared" si="535"/>
        <v>10</v>
      </c>
      <c r="X4902" t="str">
        <f t="shared" si="536"/>
        <v>Wednesday</v>
      </c>
      <c r="Y4902" s="5" t="str">
        <f t="shared" si="537"/>
        <v>Dec</v>
      </c>
      <c r="Z4902" s="5" t="str">
        <f t="shared" si="538"/>
        <v>6-10</v>
      </c>
    </row>
    <row r="4903" spans="1:26" x14ac:dyDescent="0.25">
      <c r="A4903" s="2" t="s">
        <v>4936</v>
      </c>
      <c r="B4903" s="2" t="s">
        <v>26</v>
      </c>
      <c r="C4903" s="1">
        <v>46015</v>
      </c>
      <c r="D4903" s="3">
        <v>0.69722222222222219</v>
      </c>
      <c r="E4903" s="2" t="s">
        <v>15</v>
      </c>
      <c r="F4903" s="2" t="s">
        <v>27</v>
      </c>
      <c r="G4903" s="2">
        <v>57934</v>
      </c>
      <c r="H4903" s="2">
        <v>6</v>
      </c>
      <c r="I4903" s="2">
        <v>149</v>
      </c>
      <c r="J4903" s="2">
        <v>36170</v>
      </c>
      <c r="K4903" s="2">
        <v>29849</v>
      </c>
      <c r="L4903" s="2">
        <v>929</v>
      </c>
      <c r="M4903" s="2">
        <v>87</v>
      </c>
      <c r="N4903" s="2">
        <v>191</v>
      </c>
      <c r="O4903" s="2">
        <v>171</v>
      </c>
      <c r="P4903" s="2">
        <v>156</v>
      </c>
      <c r="Q4903" s="2">
        <v>887</v>
      </c>
      <c r="R4903" s="2">
        <v>75</v>
      </c>
      <c r="S4903" s="2" t="s">
        <v>31</v>
      </c>
      <c r="T4903" s="5">
        <f t="shared" si="532"/>
        <v>1378</v>
      </c>
      <c r="U4903" s="4">
        <f t="shared" si="533"/>
        <v>0.51522422066489448</v>
      </c>
      <c r="V4903" s="4">
        <f t="shared" si="534"/>
        <v>0.51522422066489448</v>
      </c>
      <c r="W4903">
        <f t="shared" si="535"/>
        <v>16</v>
      </c>
      <c r="X4903" t="str">
        <f t="shared" si="536"/>
        <v>Wednesday</v>
      </c>
      <c r="Y4903" s="5" t="str">
        <f t="shared" si="537"/>
        <v>Dec</v>
      </c>
      <c r="Z4903" s="5" t="str">
        <f t="shared" si="538"/>
        <v>6-10</v>
      </c>
    </row>
    <row r="4904" spans="1:26" x14ac:dyDescent="0.25">
      <c r="A4904" s="2" t="s">
        <v>4937</v>
      </c>
      <c r="B4904" s="2" t="s">
        <v>26</v>
      </c>
      <c r="C4904" s="1">
        <v>46015</v>
      </c>
      <c r="D4904" s="3">
        <v>0.77222222222222225</v>
      </c>
      <c r="E4904" s="2" t="s">
        <v>15</v>
      </c>
      <c r="F4904" s="2" t="s">
        <v>18</v>
      </c>
      <c r="G4904" s="2">
        <v>57545</v>
      </c>
      <c r="H4904" s="2">
        <v>8</v>
      </c>
      <c r="I4904" s="2">
        <v>101</v>
      </c>
      <c r="J4904" s="2">
        <v>18960</v>
      </c>
      <c r="K4904" s="2">
        <v>17541</v>
      </c>
      <c r="L4904" s="2">
        <v>910</v>
      </c>
      <c r="M4904" s="2">
        <v>97</v>
      </c>
      <c r="N4904" s="2">
        <v>157</v>
      </c>
      <c r="O4904" s="2">
        <v>112</v>
      </c>
      <c r="P4904" s="2">
        <v>101</v>
      </c>
      <c r="Q4904" s="2">
        <v>435</v>
      </c>
      <c r="R4904" s="2">
        <v>71</v>
      </c>
      <c r="S4904" s="2" t="s">
        <v>31</v>
      </c>
      <c r="T4904" s="5">
        <f t="shared" si="532"/>
        <v>1276</v>
      </c>
      <c r="U4904" s="4">
        <f t="shared" si="533"/>
        <v>0.30482231297245632</v>
      </c>
      <c r="V4904" s="4">
        <f t="shared" si="534"/>
        <v>0.30482231297245632</v>
      </c>
      <c r="W4904">
        <f t="shared" si="535"/>
        <v>18</v>
      </c>
      <c r="X4904" t="str">
        <f t="shared" si="536"/>
        <v>Wednesday</v>
      </c>
      <c r="Y4904" s="5" t="str">
        <f t="shared" si="537"/>
        <v>Dec</v>
      </c>
      <c r="Z4904" s="5" t="str">
        <f t="shared" si="538"/>
        <v>6-10</v>
      </c>
    </row>
    <row r="4905" spans="1:26" x14ac:dyDescent="0.25">
      <c r="A4905" s="2" t="s">
        <v>4938</v>
      </c>
      <c r="B4905" s="2" t="s">
        <v>26</v>
      </c>
      <c r="C4905" s="1">
        <v>46015</v>
      </c>
      <c r="D4905" s="3">
        <v>0.8256944444444444</v>
      </c>
      <c r="E4905" s="2" t="s">
        <v>19</v>
      </c>
      <c r="F4905" s="2" t="s">
        <v>30</v>
      </c>
      <c r="G4905" s="2">
        <v>57638</v>
      </c>
      <c r="H4905" s="2">
        <v>7</v>
      </c>
      <c r="I4905" s="2">
        <v>233</v>
      </c>
      <c r="J4905" s="2">
        <v>9231</v>
      </c>
      <c r="K4905" s="2">
        <v>7630</v>
      </c>
      <c r="L4905" s="2">
        <v>396</v>
      </c>
      <c r="M4905" s="2">
        <v>46</v>
      </c>
      <c r="N4905" s="2">
        <v>47</v>
      </c>
      <c r="O4905" s="2">
        <v>153</v>
      </c>
      <c r="P4905" s="2">
        <v>28</v>
      </c>
      <c r="Q4905" s="2">
        <v>147</v>
      </c>
      <c r="R4905" s="2">
        <v>23</v>
      </c>
      <c r="S4905" s="2" t="s">
        <v>31</v>
      </c>
      <c r="T4905" s="5">
        <f t="shared" si="532"/>
        <v>642</v>
      </c>
      <c r="U4905" s="4">
        <f t="shared" si="533"/>
        <v>0.13237794510565945</v>
      </c>
      <c r="V4905" s="4">
        <f t="shared" si="534"/>
        <v>0.13237794510565945</v>
      </c>
      <c r="W4905">
        <f t="shared" si="535"/>
        <v>19</v>
      </c>
      <c r="X4905" t="str">
        <f t="shared" si="536"/>
        <v>Wednesday</v>
      </c>
      <c r="Y4905" s="5" t="str">
        <f t="shared" si="537"/>
        <v>Dec</v>
      </c>
      <c r="Z4905" s="5" t="str">
        <f t="shared" si="538"/>
        <v>6-10</v>
      </c>
    </row>
    <row r="4906" spans="1:26" x14ac:dyDescent="0.25">
      <c r="A4906" s="2" t="s">
        <v>4939</v>
      </c>
      <c r="B4906" s="2" t="s">
        <v>26</v>
      </c>
      <c r="C4906" s="1">
        <v>46015</v>
      </c>
      <c r="D4906" s="3">
        <v>0.83125000000000004</v>
      </c>
      <c r="E4906" s="2" t="s">
        <v>15</v>
      </c>
      <c r="F4906" s="2" t="s">
        <v>18</v>
      </c>
      <c r="G4906" s="2">
        <v>57509</v>
      </c>
      <c r="H4906" s="2">
        <v>10</v>
      </c>
      <c r="I4906" s="2">
        <v>82</v>
      </c>
      <c r="J4906" s="2">
        <v>50944</v>
      </c>
      <c r="K4906" s="2">
        <v>40588</v>
      </c>
      <c r="L4906" s="2">
        <v>1649</v>
      </c>
      <c r="M4906" s="2">
        <v>214</v>
      </c>
      <c r="N4906" s="2">
        <v>375</v>
      </c>
      <c r="O4906" s="2">
        <v>238</v>
      </c>
      <c r="P4906" s="2">
        <v>146</v>
      </c>
      <c r="Q4906" s="2">
        <v>778</v>
      </c>
      <c r="R4906" s="2">
        <v>265</v>
      </c>
      <c r="S4906" s="2" t="s">
        <v>31</v>
      </c>
      <c r="T4906" s="5">
        <f t="shared" si="532"/>
        <v>2476</v>
      </c>
      <c r="U4906" s="4">
        <f t="shared" si="533"/>
        <v>0.70576779286720337</v>
      </c>
      <c r="V4906" s="4">
        <f t="shared" si="534"/>
        <v>0.70576779286720337</v>
      </c>
      <c r="W4906">
        <f t="shared" si="535"/>
        <v>19</v>
      </c>
      <c r="X4906" t="str">
        <f t="shared" si="536"/>
        <v>Wednesday</v>
      </c>
      <c r="Y4906" s="5" t="str">
        <f t="shared" si="537"/>
        <v>Dec</v>
      </c>
      <c r="Z4906" s="5" t="str">
        <f t="shared" si="538"/>
        <v>6-10</v>
      </c>
    </row>
    <row r="4907" spans="1:26" x14ac:dyDescent="0.25">
      <c r="A4907" s="2" t="s">
        <v>4940</v>
      </c>
      <c r="B4907" s="2" t="s">
        <v>26</v>
      </c>
      <c r="C4907" s="1">
        <v>46016</v>
      </c>
      <c r="D4907" s="3">
        <v>9.7222222222222224E-2</v>
      </c>
      <c r="E4907" s="2" t="s">
        <v>17</v>
      </c>
      <c r="F4907" s="2" t="s">
        <v>38</v>
      </c>
      <c r="G4907" s="2">
        <v>57808</v>
      </c>
      <c r="H4907" s="2">
        <v>5</v>
      </c>
      <c r="I4907" s="2">
        <v>31</v>
      </c>
      <c r="J4907" s="2">
        <v>4273</v>
      </c>
      <c r="K4907" s="2">
        <v>3771</v>
      </c>
      <c r="L4907" s="2">
        <v>69</v>
      </c>
      <c r="M4907" s="2">
        <v>12</v>
      </c>
      <c r="N4907" s="2">
        <v>11</v>
      </c>
      <c r="O4907" s="2">
        <v>0</v>
      </c>
      <c r="P4907" s="2">
        <v>113</v>
      </c>
      <c r="Q4907" s="2">
        <v>36</v>
      </c>
      <c r="R4907" s="2">
        <v>2</v>
      </c>
      <c r="S4907" s="2" t="s">
        <v>31</v>
      </c>
      <c r="T4907" s="5">
        <f t="shared" si="532"/>
        <v>92</v>
      </c>
      <c r="U4907" s="4">
        <f t="shared" si="533"/>
        <v>6.5233185718239689E-2</v>
      </c>
      <c r="V4907" s="4">
        <f t="shared" si="534"/>
        <v>6.5233185718239689E-2</v>
      </c>
      <c r="W4907">
        <f t="shared" si="535"/>
        <v>2</v>
      </c>
      <c r="X4907" t="str">
        <f t="shared" si="536"/>
        <v>Thursday</v>
      </c>
      <c r="Y4907" s="5" t="str">
        <f t="shared" si="537"/>
        <v>Dec</v>
      </c>
      <c r="Z4907" s="5" t="str">
        <f t="shared" si="538"/>
        <v>3-5</v>
      </c>
    </row>
    <row r="4908" spans="1:26" x14ac:dyDescent="0.25">
      <c r="A4908" s="2" t="s">
        <v>4941</v>
      </c>
      <c r="B4908" s="2" t="s">
        <v>26</v>
      </c>
      <c r="C4908" s="1">
        <v>46016</v>
      </c>
      <c r="D4908" s="3">
        <v>0.32430555555555557</v>
      </c>
      <c r="E4908" s="2" t="s">
        <v>16</v>
      </c>
      <c r="F4908" s="2" t="s">
        <v>18</v>
      </c>
      <c r="G4908" s="2">
        <v>57719</v>
      </c>
      <c r="H4908" s="2">
        <v>10</v>
      </c>
      <c r="I4908" s="2">
        <v>128</v>
      </c>
      <c r="J4908" s="2">
        <v>22086</v>
      </c>
      <c r="K4908" s="2">
        <v>15929</v>
      </c>
      <c r="L4908" s="2">
        <v>775</v>
      </c>
      <c r="M4908" s="2">
        <v>67</v>
      </c>
      <c r="N4908" s="2">
        <v>48</v>
      </c>
      <c r="O4908" s="2">
        <v>71</v>
      </c>
      <c r="P4908" s="2">
        <v>70</v>
      </c>
      <c r="Q4908" s="2">
        <v>394</v>
      </c>
      <c r="R4908" s="2">
        <v>24</v>
      </c>
      <c r="S4908" s="2" t="s">
        <v>28</v>
      </c>
      <c r="T4908" s="5">
        <f t="shared" si="532"/>
        <v>961</v>
      </c>
      <c r="U4908" s="4">
        <f t="shared" si="533"/>
        <v>0.27597498224154959</v>
      </c>
      <c r="V4908" s="4">
        <f t="shared" si="534"/>
        <v>0.27597498224154959</v>
      </c>
      <c r="W4908">
        <f t="shared" si="535"/>
        <v>7</v>
      </c>
      <c r="X4908" t="str">
        <f t="shared" si="536"/>
        <v>Thursday</v>
      </c>
      <c r="Y4908" s="5" t="str">
        <f t="shared" si="537"/>
        <v>Dec</v>
      </c>
      <c r="Z4908" s="5" t="str">
        <f t="shared" si="538"/>
        <v>6-10</v>
      </c>
    </row>
    <row r="4909" spans="1:26" x14ac:dyDescent="0.25">
      <c r="A4909" s="2" t="s">
        <v>4942</v>
      </c>
      <c r="B4909" s="2" t="s">
        <v>26</v>
      </c>
      <c r="C4909" s="1">
        <v>46016</v>
      </c>
      <c r="D4909" s="3">
        <v>0.53680555555555554</v>
      </c>
      <c r="E4909" s="2" t="s">
        <v>15</v>
      </c>
      <c r="F4909" s="2" t="s">
        <v>46</v>
      </c>
      <c r="G4909" s="2">
        <v>57705</v>
      </c>
      <c r="H4909" s="2">
        <v>7</v>
      </c>
      <c r="I4909" s="2">
        <v>120</v>
      </c>
      <c r="J4909" s="2">
        <v>44179</v>
      </c>
      <c r="K4909" s="2">
        <v>37954</v>
      </c>
      <c r="L4909" s="2">
        <v>1224</v>
      </c>
      <c r="M4909" s="2">
        <v>146</v>
      </c>
      <c r="N4909" s="2">
        <v>319</v>
      </c>
      <c r="O4909" s="2">
        <v>191</v>
      </c>
      <c r="P4909" s="2">
        <v>189</v>
      </c>
      <c r="Q4909" s="2">
        <v>1127</v>
      </c>
      <c r="R4909" s="2">
        <v>170</v>
      </c>
      <c r="S4909" s="2" t="s">
        <v>31</v>
      </c>
      <c r="T4909" s="5">
        <f t="shared" si="532"/>
        <v>1880</v>
      </c>
      <c r="U4909" s="4">
        <f t="shared" si="533"/>
        <v>0.65772463391387226</v>
      </c>
      <c r="V4909" s="4">
        <f t="shared" si="534"/>
        <v>0.65772463391387226</v>
      </c>
      <c r="W4909">
        <f t="shared" si="535"/>
        <v>12</v>
      </c>
      <c r="X4909" t="str">
        <f t="shared" si="536"/>
        <v>Thursday</v>
      </c>
      <c r="Y4909" s="5" t="str">
        <f t="shared" si="537"/>
        <v>Dec</v>
      </c>
      <c r="Z4909" s="5" t="str">
        <f t="shared" si="538"/>
        <v>6-10</v>
      </c>
    </row>
    <row r="4910" spans="1:26" x14ac:dyDescent="0.25">
      <c r="A4910" s="2" t="s">
        <v>4943</v>
      </c>
      <c r="B4910" s="2" t="s">
        <v>26</v>
      </c>
      <c r="C4910" s="1">
        <v>46016</v>
      </c>
      <c r="D4910" s="3">
        <v>0.55902777777777779</v>
      </c>
      <c r="E4910" s="2" t="s">
        <v>16</v>
      </c>
      <c r="F4910" s="2" t="s">
        <v>49</v>
      </c>
      <c r="G4910" s="2">
        <v>57686</v>
      </c>
      <c r="H4910" s="2">
        <v>8</v>
      </c>
      <c r="I4910" s="2">
        <v>127</v>
      </c>
      <c r="J4910" s="2">
        <v>11075</v>
      </c>
      <c r="K4910" s="2">
        <v>10062</v>
      </c>
      <c r="L4910" s="2">
        <v>377</v>
      </c>
      <c r="M4910" s="2">
        <v>31</v>
      </c>
      <c r="N4910" s="2">
        <v>20</v>
      </c>
      <c r="O4910" s="2">
        <v>63</v>
      </c>
      <c r="P4910" s="2">
        <v>34</v>
      </c>
      <c r="Q4910" s="2">
        <v>255</v>
      </c>
      <c r="R4910" s="2">
        <v>7</v>
      </c>
      <c r="S4910" s="2" t="s">
        <v>31</v>
      </c>
      <c r="T4910" s="5">
        <f t="shared" si="532"/>
        <v>491</v>
      </c>
      <c r="U4910" s="4">
        <f t="shared" si="533"/>
        <v>0.17442707069306243</v>
      </c>
      <c r="V4910" s="4">
        <f t="shared" si="534"/>
        <v>0.17442707069306243</v>
      </c>
      <c r="W4910">
        <f t="shared" si="535"/>
        <v>13</v>
      </c>
      <c r="X4910" t="str">
        <f t="shared" si="536"/>
        <v>Thursday</v>
      </c>
      <c r="Y4910" s="5" t="str">
        <f t="shared" si="537"/>
        <v>Dec</v>
      </c>
      <c r="Z4910" s="5" t="str">
        <f t="shared" si="538"/>
        <v>6-10</v>
      </c>
    </row>
    <row r="4911" spans="1:26" x14ac:dyDescent="0.25">
      <c r="A4911" s="2" t="s">
        <v>4944</v>
      </c>
      <c r="B4911" s="2" t="s">
        <v>26</v>
      </c>
      <c r="C4911" s="1">
        <v>46016</v>
      </c>
      <c r="D4911" s="3">
        <v>0.64861111111111114</v>
      </c>
      <c r="E4911" s="2" t="s">
        <v>19</v>
      </c>
      <c r="F4911" s="2" t="s">
        <v>46</v>
      </c>
      <c r="G4911" s="2">
        <v>57659</v>
      </c>
      <c r="H4911" s="2">
        <v>3</v>
      </c>
      <c r="I4911" s="2">
        <v>213</v>
      </c>
      <c r="J4911" s="2">
        <v>7459</v>
      </c>
      <c r="K4911" s="2">
        <v>6322</v>
      </c>
      <c r="L4911" s="2">
        <v>251</v>
      </c>
      <c r="M4911" s="2">
        <v>38</v>
      </c>
      <c r="N4911" s="2">
        <v>50</v>
      </c>
      <c r="O4911" s="2">
        <v>192</v>
      </c>
      <c r="P4911" s="2">
        <v>17</v>
      </c>
      <c r="Q4911" s="2">
        <v>64</v>
      </c>
      <c r="R4911" s="2">
        <v>14</v>
      </c>
      <c r="S4911" s="2" t="s">
        <v>31</v>
      </c>
      <c r="T4911" s="5">
        <f t="shared" si="532"/>
        <v>531</v>
      </c>
      <c r="U4911" s="4">
        <f t="shared" si="533"/>
        <v>0.10964463483584523</v>
      </c>
      <c r="V4911" s="4">
        <f t="shared" si="534"/>
        <v>0.10964463483584523</v>
      </c>
      <c r="W4911">
        <f t="shared" si="535"/>
        <v>15</v>
      </c>
      <c r="X4911" t="str">
        <f t="shared" si="536"/>
        <v>Thursday</v>
      </c>
      <c r="Y4911" s="5" t="str">
        <f t="shared" si="537"/>
        <v>Dec</v>
      </c>
      <c r="Z4911" s="5" t="str">
        <f t="shared" si="538"/>
        <v>3-5</v>
      </c>
    </row>
    <row r="4912" spans="1:26" x14ac:dyDescent="0.25">
      <c r="A4912" s="2" t="s">
        <v>4945</v>
      </c>
      <c r="B4912" s="2" t="s">
        <v>26</v>
      </c>
      <c r="C4912" s="1">
        <v>46016</v>
      </c>
      <c r="D4912" s="3">
        <v>0.67986111111111114</v>
      </c>
      <c r="E4912" s="2" t="s">
        <v>17</v>
      </c>
      <c r="F4912" s="2" t="s">
        <v>36</v>
      </c>
      <c r="G4912" s="2">
        <v>57760</v>
      </c>
      <c r="H4912" s="2">
        <v>6</v>
      </c>
      <c r="I4912" s="2">
        <v>44</v>
      </c>
      <c r="J4912" s="2">
        <v>13084</v>
      </c>
      <c r="K4912" s="2">
        <v>11576</v>
      </c>
      <c r="L4912" s="2">
        <v>179</v>
      </c>
      <c r="M4912" s="2">
        <v>19</v>
      </c>
      <c r="N4912" s="2">
        <v>26</v>
      </c>
      <c r="O4912" s="2">
        <v>0</v>
      </c>
      <c r="P4912" s="2">
        <v>219</v>
      </c>
      <c r="Q4912" s="2">
        <v>130</v>
      </c>
      <c r="R4912" s="2">
        <v>6</v>
      </c>
      <c r="S4912" s="2" t="s">
        <v>31</v>
      </c>
      <c r="T4912" s="5">
        <f t="shared" si="532"/>
        <v>224</v>
      </c>
      <c r="U4912" s="4">
        <f t="shared" si="533"/>
        <v>0.20041551246537395</v>
      </c>
      <c r="V4912" s="4">
        <f t="shared" si="534"/>
        <v>0.20041551246537395</v>
      </c>
      <c r="W4912">
        <f t="shared" si="535"/>
        <v>16</v>
      </c>
      <c r="X4912" t="str">
        <f t="shared" si="536"/>
        <v>Thursday</v>
      </c>
      <c r="Y4912" s="5" t="str">
        <f t="shared" si="537"/>
        <v>Dec</v>
      </c>
      <c r="Z4912" s="5" t="str">
        <f t="shared" si="538"/>
        <v>6-10</v>
      </c>
    </row>
    <row r="4913" spans="1:26" x14ac:dyDescent="0.25">
      <c r="A4913" s="2" t="s">
        <v>4946</v>
      </c>
      <c r="B4913" s="2" t="s">
        <v>26</v>
      </c>
      <c r="C4913" s="1">
        <v>46016</v>
      </c>
      <c r="D4913" s="3">
        <v>0.73888888888888893</v>
      </c>
      <c r="E4913" s="2" t="s">
        <v>15</v>
      </c>
      <c r="F4913" s="2" t="s">
        <v>36</v>
      </c>
      <c r="G4913" s="2">
        <v>57888</v>
      </c>
      <c r="H4913" s="2">
        <v>6</v>
      </c>
      <c r="I4913" s="2">
        <v>166</v>
      </c>
      <c r="J4913" s="2">
        <v>51388</v>
      </c>
      <c r="K4913" s="2">
        <v>43488</v>
      </c>
      <c r="L4913" s="2">
        <v>1592</v>
      </c>
      <c r="M4913" s="2">
        <v>120</v>
      </c>
      <c r="N4913" s="2">
        <v>276</v>
      </c>
      <c r="O4913" s="2">
        <v>161</v>
      </c>
      <c r="P4913" s="2">
        <v>252</v>
      </c>
      <c r="Q4913" s="2">
        <v>722</v>
      </c>
      <c r="R4913" s="2">
        <v>252</v>
      </c>
      <c r="S4913" s="2" t="s">
        <v>31</v>
      </c>
      <c r="T4913" s="5">
        <f t="shared" si="532"/>
        <v>2149</v>
      </c>
      <c r="U4913" s="4">
        <f t="shared" si="533"/>
        <v>0.75124378109452739</v>
      </c>
      <c r="V4913" s="4">
        <f t="shared" si="534"/>
        <v>0.75124378109452739</v>
      </c>
      <c r="W4913">
        <f t="shared" si="535"/>
        <v>17</v>
      </c>
      <c r="X4913" t="str">
        <f t="shared" si="536"/>
        <v>Thursday</v>
      </c>
      <c r="Y4913" s="5" t="str">
        <f t="shared" si="537"/>
        <v>Dec</v>
      </c>
      <c r="Z4913" s="5" t="str">
        <f t="shared" si="538"/>
        <v>6-10</v>
      </c>
    </row>
    <row r="4914" spans="1:26" x14ac:dyDescent="0.25">
      <c r="A4914" s="2" t="s">
        <v>4947</v>
      </c>
      <c r="B4914" s="2" t="s">
        <v>26</v>
      </c>
      <c r="C4914" s="1">
        <v>46016</v>
      </c>
      <c r="D4914" s="3">
        <v>0.80833333333333335</v>
      </c>
      <c r="E4914" s="2" t="s">
        <v>15</v>
      </c>
      <c r="F4914" s="2" t="s">
        <v>49</v>
      </c>
      <c r="G4914" s="2">
        <v>57731</v>
      </c>
      <c r="H4914" s="2">
        <v>7</v>
      </c>
      <c r="I4914" s="2">
        <v>67</v>
      </c>
      <c r="J4914" s="2">
        <v>107311</v>
      </c>
      <c r="K4914" s="2">
        <v>80293</v>
      </c>
      <c r="L4914" s="2">
        <v>2505</v>
      </c>
      <c r="M4914" s="2">
        <v>199</v>
      </c>
      <c r="N4914" s="2">
        <v>448</v>
      </c>
      <c r="O4914" s="2">
        <v>371</v>
      </c>
      <c r="P4914" s="2">
        <v>592</v>
      </c>
      <c r="Q4914" s="2">
        <v>2425</v>
      </c>
      <c r="R4914" s="2">
        <v>216</v>
      </c>
      <c r="S4914" s="2" t="s">
        <v>28</v>
      </c>
      <c r="T4914" s="5">
        <f t="shared" si="532"/>
        <v>3523</v>
      </c>
      <c r="U4914" s="4">
        <f t="shared" si="533"/>
        <v>1.390812561708614</v>
      </c>
      <c r="V4914" s="4">
        <f t="shared" si="534"/>
        <v>1.390812561708614</v>
      </c>
      <c r="W4914">
        <f t="shared" si="535"/>
        <v>19</v>
      </c>
      <c r="X4914" t="str">
        <f t="shared" si="536"/>
        <v>Thursday</v>
      </c>
      <c r="Y4914" s="5" t="str">
        <f t="shared" si="537"/>
        <v>Dec</v>
      </c>
      <c r="Z4914" s="5" t="str">
        <f t="shared" si="538"/>
        <v>6-10</v>
      </c>
    </row>
    <row r="4915" spans="1:26" x14ac:dyDescent="0.25">
      <c r="A4915" s="2" t="s">
        <v>4948</v>
      </c>
      <c r="B4915" s="2" t="s">
        <v>26</v>
      </c>
      <c r="C4915" s="1">
        <v>46016</v>
      </c>
      <c r="D4915" s="3">
        <v>0.83333333333333337</v>
      </c>
      <c r="E4915" s="2" t="s">
        <v>19</v>
      </c>
      <c r="F4915" s="2" t="s">
        <v>49</v>
      </c>
      <c r="G4915" s="2">
        <v>57709</v>
      </c>
      <c r="H4915" s="2">
        <v>3</v>
      </c>
      <c r="I4915" s="2">
        <v>354</v>
      </c>
      <c r="J4915" s="2">
        <v>14160</v>
      </c>
      <c r="K4915" s="2">
        <v>10838</v>
      </c>
      <c r="L4915" s="2">
        <v>500</v>
      </c>
      <c r="M4915" s="2">
        <v>58</v>
      </c>
      <c r="N4915" s="2">
        <v>69</v>
      </c>
      <c r="O4915" s="2">
        <v>321</v>
      </c>
      <c r="P4915" s="2">
        <v>71</v>
      </c>
      <c r="Q4915" s="2">
        <v>154</v>
      </c>
      <c r="R4915" s="2">
        <v>15</v>
      </c>
      <c r="S4915" s="2" t="s">
        <v>31</v>
      </c>
      <c r="T4915" s="5">
        <f t="shared" si="532"/>
        <v>948</v>
      </c>
      <c r="U4915" s="4">
        <f t="shared" si="533"/>
        <v>0.18780432861425428</v>
      </c>
      <c r="V4915" s="4">
        <f t="shared" si="534"/>
        <v>0.18780432861425428</v>
      </c>
      <c r="W4915">
        <f t="shared" si="535"/>
        <v>20</v>
      </c>
      <c r="X4915" t="str">
        <f t="shared" si="536"/>
        <v>Thursday</v>
      </c>
      <c r="Y4915" s="5" t="str">
        <f t="shared" si="537"/>
        <v>Dec</v>
      </c>
      <c r="Z4915" s="5" t="str">
        <f t="shared" si="538"/>
        <v>3-5</v>
      </c>
    </row>
    <row r="4916" spans="1:26" x14ac:dyDescent="0.25">
      <c r="A4916" s="2" t="s">
        <v>4949</v>
      </c>
      <c r="B4916" s="2" t="s">
        <v>26</v>
      </c>
      <c r="C4916" s="1">
        <v>46016</v>
      </c>
      <c r="D4916" s="3">
        <v>0.84375</v>
      </c>
      <c r="E4916" s="2" t="s">
        <v>17</v>
      </c>
      <c r="F4916" s="2" t="s">
        <v>44</v>
      </c>
      <c r="G4916" s="2">
        <v>57718</v>
      </c>
      <c r="H4916" s="2">
        <v>8</v>
      </c>
      <c r="I4916" s="2">
        <v>28</v>
      </c>
      <c r="J4916" s="2">
        <v>9485</v>
      </c>
      <c r="K4916" s="2">
        <v>8605</v>
      </c>
      <c r="L4916" s="2">
        <v>131</v>
      </c>
      <c r="M4916" s="2">
        <v>24</v>
      </c>
      <c r="N4916" s="2">
        <v>18</v>
      </c>
      <c r="O4916" s="2">
        <v>0</v>
      </c>
      <c r="P4916" s="2">
        <v>163</v>
      </c>
      <c r="Q4916" s="2">
        <v>106</v>
      </c>
      <c r="R4916" s="2">
        <v>7</v>
      </c>
      <c r="S4916" s="2" t="s">
        <v>28</v>
      </c>
      <c r="T4916" s="5">
        <f t="shared" si="532"/>
        <v>173</v>
      </c>
      <c r="U4916" s="4">
        <f t="shared" si="533"/>
        <v>0.14908693994940919</v>
      </c>
      <c r="V4916" s="4">
        <f t="shared" si="534"/>
        <v>0.14908693994940919</v>
      </c>
      <c r="W4916">
        <f t="shared" si="535"/>
        <v>20</v>
      </c>
      <c r="X4916" t="str">
        <f t="shared" si="536"/>
        <v>Thursday</v>
      </c>
      <c r="Y4916" s="5" t="str">
        <f t="shared" si="537"/>
        <v>Dec</v>
      </c>
      <c r="Z4916" s="5" t="str">
        <f t="shared" si="538"/>
        <v>6-10</v>
      </c>
    </row>
    <row r="4917" spans="1:26" x14ac:dyDescent="0.25">
      <c r="A4917" s="2" t="s">
        <v>4950</v>
      </c>
      <c r="B4917" s="2" t="s">
        <v>26</v>
      </c>
      <c r="C4917" s="1">
        <v>46016</v>
      </c>
      <c r="D4917" s="3">
        <v>0.85763888888888884</v>
      </c>
      <c r="E4917" s="2" t="s">
        <v>16</v>
      </c>
      <c r="F4917" s="2" t="s">
        <v>38</v>
      </c>
      <c r="G4917" s="2">
        <v>57592</v>
      </c>
      <c r="H4917" s="2">
        <v>5</v>
      </c>
      <c r="I4917" s="2">
        <v>91</v>
      </c>
      <c r="J4917" s="2">
        <v>15183</v>
      </c>
      <c r="K4917" s="2">
        <v>13005</v>
      </c>
      <c r="L4917" s="2">
        <v>478</v>
      </c>
      <c r="M4917" s="2">
        <v>51</v>
      </c>
      <c r="N4917" s="2">
        <v>30</v>
      </c>
      <c r="O4917" s="2">
        <v>68</v>
      </c>
      <c r="P4917" s="2">
        <v>108</v>
      </c>
      <c r="Q4917" s="2">
        <v>219</v>
      </c>
      <c r="R4917" s="2">
        <v>30</v>
      </c>
      <c r="S4917" s="2" t="s">
        <v>31</v>
      </c>
      <c r="T4917" s="5">
        <f t="shared" si="532"/>
        <v>627</v>
      </c>
      <c r="U4917" s="4">
        <f t="shared" si="533"/>
        <v>0.22581261286289764</v>
      </c>
      <c r="V4917" s="4">
        <f t="shared" si="534"/>
        <v>0.22581261286289764</v>
      </c>
      <c r="W4917">
        <f t="shared" si="535"/>
        <v>20</v>
      </c>
      <c r="X4917" t="str">
        <f t="shared" si="536"/>
        <v>Thursday</v>
      </c>
      <c r="Y4917" s="5" t="str">
        <f t="shared" si="537"/>
        <v>Dec</v>
      </c>
      <c r="Z4917" s="5" t="str">
        <f t="shared" si="538"/>
        <v>3-5</v>
      </c>
    </row>
    <row r="4918" spans="1:26" x14ac:dyDescent="0.25">
      <c r="A4918" s="2" t="s">
        <v>4951</v>
      </c>
      <c r="B4918" s="2" t="s">
        <v>26</v>
      </c>
      <c r="C4918" s="1">
        <v>46017</v>
      </c>
      <c r="D4918" s="3">
        <v>0.38541666666666669</v>
      </c>
      <c r="E4918" s="2" t="s">
        <v>15</v>
      </c>
      <c r="F4918" s="2" t="s">
        <v>44</v>
      </c>
      <c r="G4918" s="2">
        <v>57916</v>
      </c>
      <c r="H4918" s="2">
        <v>6</v>
      </c>
      <c r="I4918" s="2">
        <v>93</v>
      </c>
      <c r="J4918" s="2">
        <v>25746</v>
      </c>
      <c r="K4918" s="2">
        <v>18639</v>
      </c>
      <c r="L4918" s="2">
        <v>542</v>
      </c>
      <c r="M4918" s="2">
        <v>58</v>
      </c>
      <c r="N4918" s="2">
        <v>124</v>
      </c>
      <c r="O4918" s="2">
        <v>72</v>
      </c>
      <c r="P4918" s="2">
        <v>32</v>
      </c>
      <c r="Q4918" s="2">
        <v>281</v>
      </c>
      <c r="R4918" s="2">
        <v>94</v>
      </c>
      <c r="S4918" s="2" t="s">
        <v>31</v>
      </c>
      <c r="T4918" s="5">
        <f t="shared" si="532"/>
        <v>796</v>
      </c>
      <c r="U4918" s="4">
        <f t="shared" si="533"/>
        <v>0.32182816492851718</v>
      </c>
      <c r="V4918" s="4">
        <f t="shared" si="534"/>
        <v>0.32182816492851718</v>
      </c>
      <c r="W4918">
        <f t="shared" si="535"/>
        <v>9</v>
      </c>
      <c r="X4918" t="str">
        <f t="shared" si="536"/>
        <v>Friday</v>
      </c>
      <c r="Y4918" s="5" t="str">
        <f t="shared" si="537"/>
        <v>Dec</v>
      </c>
      <c r="Z4918" s="5" t="str">
        <f t="shared" si="538"/>
        <v>6-10</v>
      </c>
    </row>
    <row r="4919" spans="1:26" x14ac:dyDescent="0.25">
      <c r="A4919" s="2" t="s">
        <v>4952</v>
      </c>
      <c r="B4919" s="2" t="s">
        <v>26</v>
      </c>
      <c r="C4919" s="1">
        <v>46017</v>
      </c>
      <c r="D4919" s="3">
        <v>0.46319444444444446</v>
      </c>
      <c r="E4919" s="2" t="s">
        <v>16</v>
      </c>
      <c r="F4919" s="2" t="s">
        <v>36</v>
      </c>
      <c r="G4919" s="2">
        <v>57874</v>
      </c>
      <c r="H4919" s="2">
        <v>8</v>
      </c>
      <c r="I4919" s="2">
        <v>142</v>
      </c>
      <c r="J4919" s="2">
        <v>25447</v>
      </c>
      <c r="K4919" s="2">
        <v>19425</v>
      </c>
      <c r="L4919" s="2">
        <v>639</v>
      </c>
      <c r="M4919" s="2">
        <v>59</v>
      </c>
      <c r="N4919" s="2">
        <v>26</v>
      </c>
      <c r="O4919" s="2">
        <v>71</v>
      </c>
      <c r="P4919" s="2">
        <v>112</v>
      </c>
      <c r="Q4919" s="2">
        <v>199</v>
      </c>
      <c r="R4919" s="2">
        <v>22</v>
      </c>
      <c r="S4919" s="2" t="s">
        <v>31</v>
      </c>
      <c r="T4919" s="5">
        <f t="shared" si="532"/>
        <v>795</v>
      </c>
      <c r="U4919" s="4">
        <f t="shared" si="533"/>
        <v>0.33564294847427167</v>
      </c>
      <c r="V4919" s="4">
        <f t="shared" si="534"/>
        <v>0.33564294847427167</v>
      </c>
      <c r="W4919">
        <f t="shared" si="535"/>
        <v>11</v>
      </c>
      <c r="X4919" t="str">
        <f t="shared" si="536"/>
        <v>Friday</v>
      </c>
      <c r="Y4919" s="5" t="str">
        <f t="shared" si="537"/>
        <v>Dec</v>
      </c>
      <c r="Z4919" s="5" t="str">
        <f t="shared" si="538"/>
        <v>6-10</v>
      </c>
    </row>
    <row r="4920" spans="1:26" x14ac:dyDescent="0.25">
      <c r="A4920" s="2" t="s">
        <v>4953</v>
      </c>
      <c r="B4920" s="2" t="s">
        <v>26</v>
      </c>
      <c r="C4920" s="1">
        <v>46017</v>
      </c>
      <c r="D4920" s="3">
        <v>0.50694444444444442</v>
      </c>
      <c r="E4920" s="2" t="s">
        <v>19</v>
      </c>
      <c r="F4920" s="2" t="s">
        <v>18</v>
      </c>
      <c r="G4920" s="2">
        <v>57665</v>
      </c>
      <c r="H4920" s="2">
        <v>6</v>
      </c>
      <c r="I4920" s="2">
        <v>505</v>
      </c>
      <c r="J4920" s="2">
        <v>11468</v>
      </c>
      <c r="K4920" s="2">
        <v>8370</v>
      </c>
      <c r="L4920" s="2">
        <v>356</v>
      </c>
      <c r="M4920" s="2">
        <v>40</v>
      </c>
      <c r="N4920" s="2">
        <v>63</v>
      </c>
      <c r="O4920" s="2">
        <v>323</v>
      </c>
      <c r="P4920" s="2">
        <v>29</v>
      </c>
      <c r="Q4920" s="2">
        <v>129</v>
      </c>
      <c r="R4920" s="2">
        <v>26</v>
      </c>
      <c r="S4920" s="2" t="s">
        <v>31</v>
      </c>
      <c r="T4920" s="5">
        <f t="shared" si="532"/>
        <v>782</v>
      </c>
      <c r="U4920" s="4">
        <f t="shared" si="533"/>
        <v>0.14514870371976069</v>
      </c>
      <c r="V4920" s="4">
        <f t="shared" si="534"/>
        <v>0.14514870371976069</v>
      </c>
      <c r="W4920">
        <f t="shared" si="535"/>
        <v>12</v>
      </c>
      <c r="X4920" t="str">
        <f t="shared" si="536"/>
        <v>Friday</v>
      </c>
      <c r="Y4920" s="5" t="str">
        <f t="shared" si="537"/>
        <v>Dec</v>
      </c>
      <c r="Z4920" s="5" t="str">
        <f t="shared" si="538"/>
        <v>6-10</v>
      </c>
    </row>
    <row r="4921" spans="1:26" x14ac:dyDescent="0.25">
      <c r="A4921" s="2" t="s">
        <v>4954</v>
      </c>
      <c r="B4921" s="2" t="s">
        <v>26</v>
      </c>
      <c r="C4921" s="1">
        <v>46017</v>
      </c>
      <c r="D4921" s="3">
        <v>0.69444444444444442</v>
      </c>
      <c r="E4921" s="2" t="s">
        <v>19</v>
      </c>
      <c r="F4921" s="2" t="s">
        <v>38</v>
      </c>
      <c r="G4921" s="2">
        <v>58039</v>
      </c>
      <c r="H4921" s="2">
        <v>10</v>
      </c>
      <c r="I4921" s="2">
        <v>170</v>
      </c>
      <c r="J4921" s="2">
        <v>19741</v>
      </c>
      <c r="K4921" s="2">
        <v>15154</v>
      </c>
      <c r="L4921" s="2">
        <v>738</v>
      </c>
      <c r="M4921" s="2">
        <v>84</v>
      </c>
      <c r="N4921" s="2">
        <v>108</v>
      </c>
      <c r="O4921" s="2">
        <v>431</v>
      </c>
      <c r="P4921" s="2">
        <v>129</v>
      </c>
      <c r="Q4921" s="2">
        <v>208</v>
      </c>
      <c r="R4921" s="2">
        <v>45</v>
      </c>
      <c r="S4921" s="2" t="s">
        <v>31</v>
      </c>
      <c r="T4921" s="5">
        <f t="shared" si="532"/>
        <v>1361</v>
      </c>
      <c r="U4921" s="4">
        <f t="shared" si="533"/>
        <v>0.26110029462947326</v>
      </c>
      <c r="V4921" s="4">
        <f t="shared" si="534"/>
        <v>0.26110029462947326</v>
      </c>
      <c r="W4921">
        <f t="shared" si="535"/>
        <v>16</v>
      </c>
      <c r="X4921" t="str">
        <f t="shared" si="536"/>
        <v>Friday</v>
      </c>
      <c r="Y4921" s="5" t="str">
        <f t="shared" si="537"/>
        <v>Dec</v>
      </c>
      <c r="Z4921" s="5" t="str">
        <f t="shared" si="538"/>
        <v>6-10</v>
      </c>
    </row>
    <row r="4922" spans="1:26" x14ac:dyDescent="0.25">
      <c r="A4922" s="2" t="s">
        <v>4955</v>
      </c>
      <c r="B4922" s="2" t="s">
        <v>26</v>
      </c>
      <c r="C4922" s="1">
        <v>46017</v>
      </c>
      <c r="D4922" s="3">
        <v>0.72361111111111109</v>
      </c>
      <c r="E4922" s="2" t="s">
        <v>15</v>
      </c>
      <c r="F4922" s="2" t="s">
        <v>44</v>
      </c>
      <c r="G4922" s="2">
        <v>57773</v>
      </c>
      <c r="H4922" s="2">
        <v>6</v>
      </c>
      <c r="I4922" s="2">
        <v>87</v>
      </c>
      <c r="J4922" s="2">
        <v>114274</v>
      </c>
      <c r="K4922" s="2">
        <v>89265</v>
      </c>
      <c r="L4922" s="2">
        <v>2678</v>
      </c>
      <c r="M4922" s="2">
        <v>256</v>
      </c>
      <c r="N4922" s="2">
        <v>376</v>
      </c>
      <c r="O4922" s="2">
        <v>344</v>
      </c>
      <c r="P4922" s="2">
        <v>369</v>
      </c>
      <c r="Q4922" s="2">
        <v>2551</v>
      </c>
      <c r="R4922" s="2">
        <v>394</v>
      </c>
      <c r="S4922" s="2" t="s">
        <v>28</v>
      </c>
      <c r="T4922" s="5">
        <f t="shared" si="532"/>
        <v>3654</v>
      </c>
      <c r="U4922" s="4">
        <f t="shared" si="533"/>
        <v>1.5450989216415973</v>
      </c>
      <c r="V4922" s="4">
        <f t="shared" si="534"/>
        <v>1.5450989216415973</v>
      </c>
      <c r="W4922">
        <f t="shared" si="535"/>
        <v>17</v>
      </c>
      <c r="X4922" t="str">
        <f t="shared" si="536"/>
        <v>Friday</v>
      </c>
      <c r="Y4922" s="5" t="str">
        <f t="shared" si="537"/>
        <v>Dec</v>
      </c>
      <c r="Z4922" s="5" t="str">
        <f t="shared" si="538"/>
        <v>6-10</v>
      </c>
    </row>
    <row r="4923" spans="1:26" x14ac:dyDescent="0.25">
      <c r="A4923" s="2" t="s">
        <v>4956</v>
      </c>
      <c r="B4923" s="2" t="s">
        <v>26</v>
      </c>
      <c r="C4923" s="1">
        <v>46017</v>
      </c>
      <c r="D4923" s="3">
        <v>0.77847222222222223</v>
      </c>
      <c r="E4923" s="2" t="s">
        <v>17</v>
      </c>
      <c r="F4923" s="2" t="s">
        <v>27</v>
      </c>
      <c r="G4923" s="2">
        <v>57677</v>
      </c>
      <c r="H4923" s="2">
        <v>11</v>
      </c>
      <c r="I4923" s="2">
        <v>38</v>
      </c>
      <c r="J4923" s="2">
        <v>4621</v>
      </c>
      <c r="K4923" s="2">
        <v>3574</v>
      </c>
      <c r="L4923" s="2">
        <v>57</v>
      </c>
      <c r="M4923" s="2">
        <v>8</v>
      </c>
      <c r="N4923" s="2">
        <v>7</v>
      </c>
      <c r="O4923" s="2">
        <v>0</v>
      </c>
      <c r="P4923" s="2">
        <v>69</v>
      </c>
      <c r="Q4923" s="2">
        <v>26</v>
      </c>
      <c r="R4923" s="2">
        <v>2</v>
      </c>
      <c r="S4923" s="2" t="s">
        <v>31</v>
      </c>
      <c r="T4923" s="5">
        <f t="shared" si="532"/>
        <v>72</v>
      </c>
      <c r="U4923" s="4">
        <f t="shared" si="533"/>
        <v>6.1965774918945157E-2</v>
      </c>
      <c r="V4923" s="4">
        <f t="shared" si="534"/>
        <v>6.1965774918945157E-2</v>
      </c>
      <c r="W4923">
        <f t="shared" si="535"/>
        <v>18</v>
      </c>
      <c r="X4923" t="str">
        <f t="shared" si="536"/>
        <v>Friday</v>
      </c>
      <c r="Y4923" s="5" t="str">
        <f t="shared" si="537"/>
        <v>Dec</v>
      </c>
      <c r="Z4923" s="5" t="str">
        <f t="shared" si="538"/>
        <v>11+</v>
      </c>
    </row>
    <row r="4924" spans="1:26" x14ac:dyDescent="0.25">
      <c r="A4924" s="2" t="s">
        <v>4957</v>
      </c>
      <c r="B4924" s="2" t="s">
        <v>26</v>
      </c>
      <c r="C4924" s="1">
        <v>46017</v>
      </c>
      <c r="D4924" s="3">
        <v>0.78541666666666665</v>
      </c>
      <c r="E4924" s="2" t="s">
        <v>16</v>
      </c>
      <c r="F4924" s="2" t="s">
        <v>27</v>
      </c>
      <c r="G4924" s="2">
        <v>57661</v>
      </c>
      <c r="H4924" s="2">
        <v>8</v>
      </c>
      <c r="I4924" s="2">
        <v>161</v>
      </c>
      <c r="J4924" s="2">
        <v>15500</v>
      </c>
      <c r="K4924" s="2">
        <v>12603</v>
      </c>
      <c r="L4924" s="2">
        <v>477</v>
      </c>
      <c r="M4924" s="2">
        <v>53</v>
      </c>
      <c r="N4924" s="2">
        <v>34</v>
      </c>
      <c r="O4924" s="2">
        <v>83</v>
      </c>
      <c r="P4924" s="2">
        <v>97</v>
      </c>
      <c r="Q4924" s="2">
        <v>159</v>
      </c>
      <c r="R4924" s="2">
        <v>12</v>
      </c>
      <c r="S4924" s="2" t="s">
        <v>31</v>
      </c>
      <c r="T4924" s="5">
        <f t="shared" si="532"/>
        <v>647</v>
      </c>
      <c r="U4924" s="4">
        <f t="shared" si="533"/>
        <v>0.21857061098489447</v>
      </c>
      <c r="V4924" s="4">
        <f t="shared" si="534"/>
        <v>0.21857061098489447</v>
      </c>
      <c r="W4924">
        <f t="shared" si="535"/>
        <v>18</v>
      </c>
      <c r="X4924" t="str">
        <f t="shared" si="536"/>
        <v>Friday</v>
      </c>
      <c r="Y4924" s="5" t="str">
        <f t="shared" si="537"/>
        <v>Dec</v>
      </c>
      <c r="Z4924" s="5" t="str">
        <f t="shared" si="538"/>
        <v>6-10</v>
      </c>
    </row>
    <row r="4925" spans="1:26" x14ac:dyDescent="0.25">
      <c r="A4925" s="2" t="s">
        <v>4958</v>
      </c>
      <c r="B4925" s="2" t="s">
        <v>26</v>
      </c>
      <c r="C4925" s="1">
        <v>46017</v>
      </c>
      <c r="D4925" s="3">
        <v>0.82430555555555551</v>
      </c>
      <c r="E4925" s="2" t="s">
        <v>15</v>
      </c>
      <c r="F4925" s="2" t="s">
        <v>44</v>
      </c>
      <c r="G4925" s="2">
        <v>57888</v>
      </c>
      <c r="H4925" s="2">
        <v>10</v>
      </c>
      <c r="I4925" s="2">
        <v>128</v>
      </c>
      <c r="J4925" s="2">
        <v>63907</v>
      </c>
      <c r="K4925" s="2">
        <v>50520</v>
      </c>
      <c r="L4925" s="2">
        <v>1981</v>
      </c>
      <c r="M4925" s="2">
        <v>178</v>
      </c>
      <c r="N4925" s="2">
        <v>384</v>
      </c>
      <c r="O4925" s="2">
        <v>304</v>
      </c>
      <c r="P4925" s="2">
        <v>303</v>
      </c>
      <c r="Q4925" s="2">
        <v>1678</v>
      </c>
      <c r="R4925" s="2">
        <v>283</v>
      </c>
      <c r="S4925" s="2" t="s">
        <v>28</v>
      </c>
      <c r="T4925" s="5">
        <f t="shared" si="532"/>
        <v>2847</v>
      </c>
      <c r="U4925" s="4">
        <f t="shared" si="533"/>
        <v>0.87271973466003316</v>
      </c>
      <c r="V4925" s="4">
        <f t="shared" si="534"/>
        <v>0.87271973466003316</v>
      </c>
      <c r="W4925">
        <f t="shared" si="535"/>
        <v>19</v>
      </c>
      <c r="X4925" t="str">
        <f t="shared" si="536"/>
        <v>Friday</v>
      </c>
      <c r="Y4925" s="5" t="str">
        <f t="shared" si="537"/>
        <v>Dec</v>
      </c>
      <c r="Z4925" s="5" t="str">
        <f t="shared" si="538"/>
        <v>6-10</v>
      </c>
    </row>
    <row r="4926" spans="1:26" x14ac:dyDescent="0.25">
      <c r="A4926" s="2" t="s">
        <v>4959</v>
      </c>
      <c r="B4926" s="2" t="s">
        <v>26</v>
      </c>
      <c r="C4926" s="1">
        <v>46017</v>
      </c>
      <c r="D4926" s="3">
        <v>0.84236111111111112</v>
      </c>
      <c r="E4926" s="2" t="s">
        <v>16</v>
      </c>
      <c r="F4926" s="2" t="s">
        <v>36</v>
      </c>
      <c r="G4926" s="2">
        <v>57751</v>
      </c>
      <c r="H4926" s="2">
        <v>8</v>
      </c>
      <c r="I4926" s="2">
        <v>134</v>
      </c>
      <c r="J4926" s="2">
        <v>25478</v>
      </c>
      <c r="K4926" s="2">
        <v>17643</v>
      </c>
      <c r="L4926" s="2">
        <v>560</v>
      </c>
      <c r="M4926" s="2">
        <v>42</v>
      </c>
      <c r="N4926" s="2">
        <v>29</v>
      </c>
      <c r="O4926" s="2">
        <v>64</v>
      </c>
      <c r="P4926" s="2">
        <v>106</v>
      </c>
      <c r="Q4926" s="2">
        <v>310</v>
      </c>
      <c r="R4926" s="2">
        <v>38</v>
      </c>
      <c r="S4926" s="2" t="s">
        <v>31</v>
      </c>
      <c r="T4926" s="5">
        <f t="shared" si="532"/>
        <v>695</v>
      </c>
      <c r="U4926" s="4">
        <f t="shared" si="533"/>
        <v>0.30550120344236464</v>
      </c>
      <c r="V4926" s="4">
        <f t="shared" si="534"/>
        <v>0.30550120344236464</v>
      </c>
      <c r="W4926">
        <f t="shared" si="535"/>
        <v>20</v>
      </c>
      <c r="X4926" t="str">
        <f t="shared" si="536"/>
        <v>Friday</v>
      </c>
      <c r="Y4926" s="5" t="str">
        <f t="shared" si="537"/>
        <v>Dec</v>
      </c>
      <c r="Z4926" s="5" t="str">
        <f t="shared" si="538"/>
        <v>6-10</v>
      </c>
    </row>
    <row r="4927" spans="1:26" x14ac:dyDescent="0.25">
      <c r="A4927" s="2" t="s">
        <v>4960</v>
      </c>
      <c r="B4927" s="2" t="s">
        <v>26</v>
      </c>
      <c r="C4927" s="1">
        <v>46017</v>
      </c>
      <c r="D4927" s="3">
        <v>0.86597222222222225</v>
      </c>
      <c r="E4927" s="2" t="s">
        <v>19</v>
      </c>
      <c r="F4927" s="2" t="s">
        <v>46</v>
      </c>
      <c r="G4927" s="2">
        <v>57811</v>
      </c>
      <c r="H4927" s="2">
        <v>8</v>
      </c>
      <c r="I4927" s="2">
        <v>227</v>
      </c>
      <c r="J4927" s="2">
        <v>46663</v>
      </c>
      <c r="K4927" s="2">
        <v>36005</v>
      </c>
      <c r="L4927" s="2">
        <v>1710</v>
      </c>
      <c r="M4927" s="2">
        <v>148</v>
      </c>
      <c r="N4927" s="2">
        <v>178</v>
      </c>
      <c r="O4927" s="2">
        <v>663</v>
      </c>
      <c r="P4927" s="2">
        <v>256</v>
      </c>
      <c r="Q4927" s="2">
        <v>589</v>
      </c>
      <c r="R4927" s="2">
        <v>64</v>
      </c>
      <c r="S4927" s="2" t="s">
        <v>31</v>
      </c>
      <c r="T4927" s="5">
        <f t="shared" si="532"/>
        <v>2699</v>
      </c>
      <c r="U4927" s="4">
        <f t="shared" si="533"/>
        <v>0.62280534846309521</v>
      </c>
      <c r="V4927" s="4">
        <f t="shared" si="534"/>
        <v>0.62280534846309521</v>
      </c>
      <c r="W4927">
        <f t="shared" si="535"/>
        <v>20</v>
      </c>
      <c r="X4927" t="str">
        <f t="shared" si="536"/>
        <v>Friday</v>
      </c>
      <c r="Y4927" s="5" t="str">
        <f t="shared" si="537"/>
        <v>Dec</v>
      </c>
      <c r="Z4927" s="5" t="str">
        <f t="shared" si="538"/>
        <v>6-10</v>
      </c>
    </row>
    <row r="4928" spans="1:26" x14ac:dyDescent="0.25">
      <c r="A4928" s="2" t="s">
        <v>4961</v>
      </c>
      <c r="B4928" s="2" t="s">
        <v>26</v>
      </c>
      <c r="C4928" s="1">
        <v>46017</v>
      </c>
      <c r="D4928" s="3">
        <v>0.88055555555555554</v>
      </c>
      <c r="E4928" s="2" t="s">
        <v>15</v>
      </c>
      <c r="F4928" s="2" t="s">
        <v>36</v>
      </c>
      <c r="G4928" s="2">
        <v>57776</v>
      </c>
      <c r="H4928" s="2">
        <v>7</v>
      </c>
      <c r="I4928" s="2">
        <v>222</v>
      </c>
      <c r="J4928" s="2">
        <v>93742</v>
      </c>
      <c r="K4928" s="2">
        <v>70613</v>
      </c>
      <c r="L4928" s="2">
        <v>2807</v>
      </c>
      <c r="M4928" s="2">
        <v>221</v>
      </c>
      <c r="N4928" s="2">
        <v>492</v>
      </c>
      <c r="O4928" s="2">
        <v>339</v>
      </c>
      <c r="P4928" s="2">
        <v>541</v>
      </c>
      <c r="Q4928" s="2">
        <v>2130</v>
      </c>
      <c r="R4928" s="2">
        <v>370</v>
      </c>
      <c r="S4928" s="2" t="s">
        <v>31</v>
      </c>
      <c r="T4928" s="5">
        <f t="shared" si="532"/>
        <v>3859</v>
      </c>
      <c r="U4928" s="4">
        <f t="shared" si="533"/>
        <v>1.2221856826363888</v>
      </c>
      <c r="V4928" s="4">
        <f t="shared" si="534"/>
        <v>1.2221856826363888</v>
      </c>
      <c r="W4928">
        <f t="shared" si="535"/>
        <v>21</v>
      </c>
      <c r="X4928" t="str">
        <f t="shared" si="536"/>
        <v>Friday</v>
      </c>
      <c r="Y4928" s="5" t="str">
        <f t="shared" si="537"/>
        <v>Dec</v>
      </c>
      <c r="Z4928" s="5" t="str">
        <f t="shared" si="538"/>
        <v>6-10</v>
      </c>
    </row>
    <row r="4929" spans="1:26" x14ac:dyDescent="0.25">
      <c r="A4929" s="2" t="s">
        <v>4962</v>
      </c>
      <c r="B4929" s="2" t="s">
        <v>26</v>
      </c>
      <c r="C4929" s="1">
        <v>46017</v>
      </c>
      <c r="D4929" s="3">
        <v>0.98611111111111116</v>
      </c>
      <c r="E4929" s="2" t="s">
        <v>15</v>
      </c>
      <c r="F4929" s="2" t="s">
        <v>18</v>
      </c>
      <c r="G4929" s="2">
        <v>57872</v>
      </c>
      <c r="H4929" s="2">
        <v>5</v>
      </c>
      <c r="I4929" s="2">
        <v>116</v>
      </c>
      <c r="J4929" s="2">
        <v>34049</v>
      </c>
      <c r="K4929" s="2">
        <v>29272</v>
      </c>
      <c r="L4929" s="2">
        <v>1081</v>
      </c>
      <c r="M4929" s="2">
        <v>113</v>
      </c>
      <c r="N4929" s="2">
        <v>263</v>
      </c>
      <c r="O4929" s="2">
        <v>115</v>
      </c>
      <c r="P4929" s="2">
        <v>182</v>
      </c>
      <c r="Q4929" s="2">
        <v>823</v>
      </c>
      <c r="R4929" s="2">
        <v>163</v>
      </c>
      <c r="S4929" s="2" t="s">
        <v>31</v>
      </c>
      <c r="T4929" s="5">
        <f t="shared" si="532"/>
        <v>1572</v>
      </c>
      <c r="U4929" s="4">
        <f t="shared" si="533"/>
        <v>0.5058059165053912</v>
      </c>
      <c r="V4929" s="4">
        <f t="shared" si="534"/>
        <v>0.5058059165053912</v>
      </c>
      <c r="W4929">
        <f t="shared" si="535"/>
        <v>23</v>
      </c>
      <c r="X4929" t="str">
        <f t="shared" si="536"/>
        <v>Friday</v>
      </c>
      <c r="Y4929" s="5" t="str">
        <f t="shared" si="537"/>
        <v>Dec</v>
      </c>
      <c r="Z4929" s="5" t="str">
        <f t="shared" si="538"/>
        <v>3-5</v>
      </c>
    </row>
    <row r="4930" spans="1:26" x14ac:dyDescent="0.25">
      <c r="A4930" s="2" t="s">
        <v>4963</v>
      </c>
      <c r="B4930" s="2" t="s">
        <v>26</v>
      </c>
      <c r="C4930" s="1">
        <v>46018</v>
      </c>
      <c r="D4930" s="3">
        <v>0.39097222222222222</v>
      </c>
      <c r="E4930" s="2" t="s">
        <v>19</v>
      </c>
      <c r="F4930" s="2" t="s">
        <v>46</v>
      </c>
      <c r="G4930" s="2">
        <v>57827</v>
      </c>
      <c r="H4930" s="2">
        <v>6</v>
      </c>
      <c r="I4930" s="2">
        <v>153</v>
      </c>
      <c r="J4930" s="2">
        <v>23083</v>
      </c>
      <c r="K4930" s="2">
        <v>16772</v>
      </c>
      <c r="L4930" s="2">
        <v>852</v>
      </c>
      <c r="M4930" s="2">
        <v>75</v>
      </c>
      <c r="N4930" s="2">
        <v>82</v>
      </c>
      <c r="O4930" s="2">
        <v>477</v>
      </c>
      <c r="P4930" s="2">
        <v>56</v>
      </c>
      <c r="Q4930" s="2">
        <v>246</v>
      </c>
      <c r="R4930" s="2">
        <v>44</v>
      </c>
      <c r="S4930" s="2" t="s">
        <v>31</v>
      </c>
      <c r="T4930" s="5">
        <f t="shared" ref="T4930:T4993" si="539">SUM(L4930:O4930)</f>
        <v>1486</v>
      </c>
      <c r="U4930" s="4">
        <f t="shared" ref="U4930:U4993" si="540">K4930/G4930</f>
        <v>0.29003752572327807</v>
      </c>
      <c r="V4930" s="4">
        <f t="shared" ref="V4930:V4993" si="541">K4930/G4930</f>
        <v>0.29003752572327807</v>
      </c>
      <c r="W4930">
        <f t="shared" ref="W4930:W4993" si="542">HOUR(D4930)</f>
        <v>9</v>
      </c>
      <c r="X4930" t="str">
        <f t="shared" ref="X4930:X4993" si="543">TEXT(C4930,"dddd")</f>
        <v>Saturday</v>
      </c>
      <c r="Y4930" s="5" t="str">
        <f t="shared" ref="Y4930:Y4993" si="544">TEXT(C4930,"mmm")</f>
        <v>Dec</v>
      </c>
      <c r="Z4930" s="5" t="str">
        <f t="shared" ref="Z4930:Z4993" si="545">IF(H4930&lt;=2,"0-2",IF(H4930&lt;=5,"3-5",IF(H4930&lt;=10,"6-10","11+")))</f>
        <v>6-10</v>
      </c>
    </row>
    <row r="4931" spans="1:26" x14ac:dyDescent="0.25">
      <c r="A4931" s="2" t="s">
        <v>4964</v>
      </c>
      <c r="B4931" s="2" t="s">
        <v>26</v>
      </c>
      <c r="C4931" s="1">
        <v>46018</v>
      </c>
      <c r="D4931" s="3">
        <v>0.40138888888888891</v>
      </c>
      <c r="E4931" s="2" t="s">
        <v>15</v>
      </c>
      <c r="F4931" s="2" t="s">
        <v>49</v>
      </c>
      <c r="G4931" s="2">
        <v>57787</v>
      </c>
      <c r="H4931" s="2">
        <v>10</v>
      </c>
      <c r="I4931" s="2">
        <v>183</v>
      </c>
      <c r="J4931" s="2">
        <v>41610</v>
      </c>
      <c r="K4931" s="2">
        <v>31804</v>
      </c>
      <c r="L4931" s="2">
        <v>832</v>
      </c>
      <c r="M4931" s="2">
        <v>122</v>
      </c>
      <c r="N4931" s="2">
        <v>190</v>
      </c>
      <c r="O4931" s="2">
        <v>143</v>
      </c>
      <c r="P4931" s="2">
        <v>243</v>
      </c>
      <c r="Q4931" s="2">
        <v>1035</v>
      </c>
      <c r="R4931" s="2">
        <v>126</v>
      </c>
      <c r="S4931" s="2" t="s">
        <v>31</v>
      </c>
      <c r="T4931" s="5">
        <f t="shared" si="539"/>
        <v>1287</v>
      </c>
      <c r="U4931" s="4">
        <f t="shared" si="540"/>
        <v>0.55036599927319296</v>
      </c>
      <c r="V4931" s="4">
        <f t="shared" si="541"/>
        <v>0.55036599927319296</v>
      </c>
      <c r="W4931">
        <f t="shared" si="542"/>
        <v>9</v>
      </c>
      <c r="X4931" t="str">
        <f t="shared" si="543"/>
        <v>Saturday</v>
      </c>
      <c r="Y4931" s="5" t="str">
        <f t="shared" si="544"/>
        <v>Dec</v>
      </c>
      <c r="Z4931" s="5" t="str">
        <f t="shared" si="545"/>
        <v>6-10</v>
      </c>
    </row>
    <row r="4932" spans="1:26" x14ac:dyDescent="0.25">
      <c r="A4932" s="2" t="s">
        <v>4965</v>
      </c>
      <c r="B4932" s="2" t="s">
        <v>26</v>
      </c>
      <c r="C4932" s="1">
        <v>46018</v>
      </c>
      <c r="D4932" s="3">
        <v>0.40486111111111112</v>
      </c>
      <c r="E4932" s="2" t="s">
        <v>15</v>
      </c>
      <c r="F4932" s="2" t="s">
        <v>36</v>
      </c>
      <c r="G4932" s="2">
        <v>57974</v>
      </c>
      <c r="H4932" s="2">
        <v>7</v>
      </c>
      <c r="I4932" s="2">
        <v>168</v>
      </c>
      <c r="J4932" s="2">
        <v>46034</v>
      </c>
      <c r="K4932" s="2">
        <v>32231</v>
      </c>
      <c r="L4932" s="2">
        <v>1190</v>
      </c>
      <c r="M4932" s="2">
        <v>167</v>
      </c>
      <c r="N4932" s="2">
        <v>218</v>
      </c>
      <c r="O4932" s="2">
        <v>211</v>
      </c>
      <c r="P4932" s="2">
        <v>150</v>
      </c>
      <c r="Q4932" s="2">
        <v>488</v>
      </c>
      <c r="R4932" s="2">
        <v>71</v>
      </c>
      <c r="S4932" s="2" t="s">
        <v>31</v>
      </c>
      <c r="T4932" s="5">
        <f t="shared" si="539"/>
        <v>1786</v>
      </c>
      <c r="U4932" s="4">
        <f t="shared" si="540"/>
        <v>0.55595611825990965</v>
      </c>
      <c r="V4932" s="4">
        <f t="shared" si="541"/>
        <v>0.55595611825990965</v>
      </c>
      <c r="W4932">
        <f t="shared" si="542"/>
        <v>9</v>
      </c>
      <c r="X4932" t="str">
        <f t="shared" si="543"/>
        <v>Saturday</v>
      </c>
      <c r="Y4932" s="5" t="str">
        <f t="shared" si="544"/>
        <v>Dec</v>
      </c>
      <c r="Z4932" s="5" t="str">
        <f t="shared" si="545"/>
        <v>6-10</v>
      </c>
    </row>
    <row r="4933" spans="1:26" x14ac:dyDescent="0.25">
      <c r="A4933" s="2" t="s">
        <v>4966</v>
      </c>
      <c r="B4933" s="2" t="s">
        <v>26</v>
      </c>
      <c r="C4933" s="1">
        <v>46018</v>
      </c>
      <c r="D4933" s="3">
        <v>0.42916666666666664</v>
      </c>
      <c r="E4933" s="2" t="s">
        <v>15</v>
      </c>
      <c r="F4933" s="2" t="s">
        <v>38</v>
      </c>
      <c r="G4933" s="2">
        <v>57832</v>
      </c>
      <c r="H4933" s="2">
        <v>13</v>
      </c>
      <c r="I4933" s="2">
        <v>70</v>
      </c>
      <c r="J4933" s="2">
        <v>15506</v>
      </c>
      <c r="K4933" s="2">
        <v>13369</v>
      </c>
      <c r="L4933" s="2">
        <v>852</v>
      </c>
      <c r="M4933" s="2">
        <v>124</v>
      </c>
      <c r="N4933" s="2">
        <v>244</v>
      </c>
      <c r="O4933" s="2">
        <v>147</v>
      </c>
      <c r="P4933" s="2">
        <v>72</v>
      </c>
      <c r="Q4933" s="2">
        <v>331</v>
      </c>
      <c r="R4933" s="2">
        <v>60</v>
      </c>
      <c r="S4933" s="2" t="s">
        <v>31</v>
      </c>
      <c r="T4933" s="5">
        <f t="shared" si="539"/>
        <v>1367</v>
      </c>
      <c r="U4933" s="4">
        <f t="shared" si="540"/>
        <v>0.23116959468806197</v>
      </c>
      <c r="V4933" s="4">
        <f t="shared" si="541"/>
        <v>0.23116959468806197</v>
      </c>
      <c r="W4933">
        <f t="shared" si="542"/>
        <v>10</v>
      </c>
      <c r="X4933" t="str">
        <f t="shared" si="543"/>
        <v>Saturday</v>
      </c>
      <c r="Y4933" s="5" t="str">
        <f t="shared" si="544"/>
        <v>Dec</v>
      </c>
      <c r="Z4933" s="5" t="str">
        <f t="shared" si="545"/>
        <v>11+</v>
      </c>
    </row>
    <row r="4934" spans="1:26" x14ac:dyDescent="0.25">
      <c r="A4934" s="2" t="s">
        <v>4967</v>
      </c>
      <c r="B4934" s="2" t="s">
        <v>26</v>
      </c>
      <c r="C4934" s="1">
        <v>46018</v>
      </c>
      <c r="D4934" s="3">
        <v>0.43402777777777779</v>
      </c>
      <c r="E4934" s="2" t="s">
        <v>19</v>
      </c>
      <c r="F4934" s="2" t="s">
        <v>30</v>
      </c>
      <c r="G4934" s="2">
        <v>57922</v>
      </c>
      <c r="H4934" s="2">
        <v>5</v>
      </c>
      <c r="I4934" s="2">
        <v>245</v>
      </c>
      <c r="J4934" s="2">
        <v>15385</v>
      </c>
      <c r="K4934" s="2">
        <v>11726</v>
      </c>
      <c r="L4934" s="2">
        <v>759</v>
      </c>
      <c r="M4934" s="2">
        <v>50</v>
      </c>
      <c r="N4934" s="2">
        <v>87</v>
      </c>
      <c r="O4934" s="2">
        <v>436</v>
      </c>
      <c r="P4934" s="2">
        <v>43</v>
      </c>
      <c r="Q4934" s="2">
        <v>103</v>
      </c>
      <c r="R4934" s="2">
        <v>25</v>
      </c>
      <c r="S4934" s="2" t="s">
        <v>31</v>
      </c>
      <c r="T4934" s="5">
        <f t="shared" si="539"/>
        <v>1332</v>
      </c>
      <c r="U4934" s="4">
        <f t="shared" si="540"/>
        <v>0.20244466696591967</v>
      </c>
      <c r="V4934" s="4">
        <f t="shared" si="541"/>
        <v>0.20244466696591967</v>
      </c>
      <c r="W4934">
        <f t="shared" si="542"/>
        <v>10</v>
      </c>
      <c r="X4934" t="str">
        <f t="shared" si="543"/>
        <v>Saturday</v>
      </c>
      <c r="Y4934" s="5" t="str">
        <f t="shared" si="544"/>
        <v>Dec</v>
      </c>
      <c r="Z4934" s="5" t="str">
        <f t="shared" si="545"/>
        <v>3-5</v>
      </c>
    </row>
    <row r="4935" spans="1:26" x14ac:dyDescent="0.25">
      <c r="A4935" s="2" t="s">
        <v>4968</v>
      </c>
      <c r="B4935" s="2" t="s">
        <v>26</v>
      </c>
      <c r="C4935" s="1">
        <v>46018</v>
      </c>
      <c r="D4935" s="3">
        <v>0.50624999999999998</v>
      </c>
      <c r="E4935" s="2" t="s">
        <v>15</v>
      </c>
      <c r="F4935" s="2" t="s">
        <v>38</v>
      </c>
      <c r="G4935" s="2">
        <v>57693</v>
      </c>
      <c r="H4935" s="2">
        <v>6</v>
      </c>
      <c r="I4935" s="2">
        <v>151</v>
      </c>
      <c r="J4935" s="2">
        <v>60496</v>
      </c>
      <c r="K4935" s="2">
        <v>45539</v>
      </c>
      <c r="L4935" s="2">
        <v>1265</v>
      </c>
      <c r="M4935" s="2">
        <v>93</v>
      </c>
      <c r="N4935" s="2">
        <v>193</v>
      </c>
      <c r="O4935" s="2">
        <v>129</v>
      </c>
      <c r="P4935" s="2">
        <v>340</v>
      </c>
      <c r="Q4935" s="2">
        <v>1000</v>
      </c>
      <c r="R4935" s="2">
        <v>118</v>
      </c>
      <c r="S4935" s="2" t="s">
        <v>31</v>
      </c>
      <c r="T4935" s="5">
        <f t="shared" si="539"/>
        <v>1680</v>
      </c>
      <c r="U4935" s="4">
        <f t="shared" si="540"/>
        <v>0.78933319466833063</v>
      </c>
      <c r="V4935" s="4">
        <f t="shared" si="541"/>
        <v>0.78933319466833063</v>
      </c>
      <c r="W4935">
        <f t="shared" si="542"/>
        <v>12</v>
      </c>
      <c r="X4935" t="str">
        <f t="shared" si="543"/>
        <v>Saturday</v>
      </c>
      <c r="Y4935" s="5" t="str">
        <f t="shared" si="544"/>
        <v>Dec</v>
      </c>
      <c r="Z4935" s="5" t="str">
        <f t="shared" si="545"/>
        <v>6-10</v>
      </c>
    </row>
    <row r="4936" spans="1:26" x14ac:dyDescent="0.25">
      <c r="A4936" s="2" t="s">
        <v>4969</v>
      </c>
      <c r="B4936" s="2" t="s">
        <v>26</v>
      </c>
      <c r="C4936" s="1">
        <v>46018</v>
      </c>
      <c r="D4936" s="3">
        <v>0.5541666666666667</v>
      </c>
      <c r="E4936" s="2" t="s">
        <v>16</v>
      </c>
      <c r="F4936" s="2" t="s">
        <v>38</v>
      </c>
      <c r="G4936" s="2">
        <v>57905</v>
      </c>
      <c r="H4936" s="2">
        <v>5</v>
      </c>
      <c r="I4936" s="2">
        <v>278</v>
      </c>
      <c r="J4936" s="2">
        <v>14589</v>
      </c>
      <c r="K4936" s="2">
        <v>10519</v>
      </c>
      <c r="L4936" s="2">
        <v>634</v>
      </c>
      <c r="M4936" s="2">
        <v>41</v>
      </c>
      <c r="N4936" s="2">
        <v>44</v>
      </c>
      <c r="O4936" s="2">
        <v>102</v>
      </c>
      <c r="P4936" s="2">
        <v>104</v>
      </c>
      <c r="Q4936" s="2">
        <v>257</v>
      </c>
      <c r="R4936" s="2">
        <v>22</v>
      </c>
      <c r="S4936" s="2" t="s">
        <v>31</v>
      </c>
      <c r="T4936" s="5">
        <f t="shared" si="539"/>
        <v>821</v>
      </c>
      <c r="U4936" s="4">
        <f t="shared" si="540"/>
        <v>0.18165961488645194</v>
      </c>
      <c r="V4936" s="4">
        <f t="shared" si="541"/>
        <v>0.18165961488645194</v>
      </c>
      <c r="W4936">
        <f t="shared" si="542"/>
        <v>13</v>
      </c>
      <c r="X4936" t="str">
        <f t="shared" si="543"/>
        <v>Saturday</v>
      </c>
      <c r="Y4936" s="5" t="str">
        <f t="shared" si="544"/>
        <v>Dec</v>
      </c>
      <c r="Z4936" s="5" t="str">
        <f t="shared" si="545"/>
        <v>3-5</v>
      </c>
    </row>
    <row r="4937" spans="1:26" x14ac:dyDescent="0.25">
      <c r="A4937" s="2" t="s">
        <v>4970</v>
      </c>
      <c r="B4937" s="2" t="s">
        <v>26</v>
      </c>
      <c r="C4937" s="1">
        <v>46018</v>
      </c>
      <c r="D4937" s="3">
        <v>0.64097222222222228</v>
      </c>
      <c r="E4937" s="2" t="s">
        <v>16</v>
      </c>
      <c r="F4937" s="2" t="s">
        <v>27</v>
      </c>
      <c r="G4937" s="2">
        <v>58179</v>
      </c>
      <c r="H4937" s="2">
        <v>11</v>
      </c>
      <c r="I4937" s="2">
        <v>107</v>
      </c>
      <c r="J4937" s="2">
        <v>17428</v>
      </c>
      <c r="K4937" s="2">
        <v>13155</v>
      </c>
      <c r="L4937" s="2">
        <v>470</v>
      </c>
      <c r="M4937" s="2">
        <v>48</v>
      </c>
      <c r="N4937" s="2">
        <v>28</v>
      </c>
      <c r="O4937" s="2">
        <v>64</v>
      </c>
      <c r="P4937" s="2">
        <v>82</v>
      </c>
      <c r="Q4937" s="2">
        <v>298</v>
      </c>
      <c r="R4937" s="2">
        <v>29</v>
      </c>
      <c r="S4937" s="2" t="s">
        <v>31</v>
      </c>
      <c r="T4937" s="5">
        <f t="shared" si="539"/>
        <v>610</v>
      </c>
      <c r="U4937" s="4">
        <f t="shared" si="540"/>
        <v>0.22611251482493683</v>
      </c>
      <c r="V4937" s="4">
        <f t="shared" si="541"/>
        <v>0.22611251482493683</v>
      </c>
      <c r="W4937">
        <f t="shared" si="542"/>
        <v>15</v>
      </c>
      <c r="X4937" t="str">
        <f t="shared" si="543"/>
        <v>Saturday</v>
      </c>
      <c r="Y4937" s="5" t="str">
        <f t="shared" si="544"/>
        <v>Dec</v>
      </c>
      <c r="Z4937" s="5" t="str">
        <f t="shared" si="545"/>
        <v>11+</v>
      </c>
    </row>
    <row r="4938" spans="1:26" x14ac:dyDescent="0.25">
      <c r="A4938" s="2" t="s">
        <v>4971</v>
      </c>
      <c r="B4938" s="2" t="s">
        <v>26</v>
      </c>
      <c r="C4938" s="1">
        <v>46018</v>
      </c>
      <c r="D4938" s="3">
        <v>0.70833333333333337</v>
      </c>
      <c r="E4938" s="2" t="s">
        <v>15</v>
      </c>
      <c r="F4938" s="2" t="s">
        <v>30</v>
      </c>
      <c r="G4938" s="2">
        <v>57702</v>
      </c>
      <c r="H4938" s="2">
        <v>9</v>
      </c>
      <c r="I4938" s="2">
        <v>235</v>
      </c>
      <c r="J4938" s="2">
        <v>27980</v>
      </c>
      <c r="K4938" s="2">
        <v>20818</v>
      </c>
      <c r="L4938" s="2">
        <v>634</v>
      </c>
      <c r="M4938" s="2">
        <v>102</v>
      </c>
      <c r="N4938" s="2">
        <v>100</v>
      </c>
      <c r="O4938" s="2">
        <v>80</v>
      </c>
      <c r="P4938" s="2">
        <v>83</v>
      </c>
      <c r="Q4938" s="2">
        <v>758</v>
      </c>
      <c r="R4938" s="2">
        <v>77</v>
      </c>
      <c r="S4938" s="2" t="s">
        <v>31</v>
      </c>
      <c r="T4938" s="5">
        <f t="shared" si="539"/>
        <v>916</v>
      </c>
      <c r="U4938" s="4">
        <f t="shared" si="540"/>
        <v>0.36078472150012131</v>
      </c>
      <c r="V4938" s="4">
        <f t="shared" si="541"/>
        <v>0.36078472150012131</v>
      </c>
      <c r="W4938">
        <f t="shared" si="542"/>
        <v>17</v>
      </c>
      <c r="X4938" t="str">
        <f t="shared" si="543"/>
        <v>Saturday</v>
      </c>
      <c r="Y4938" s="5" t="str">
        <f t="shared" si="544"/>
        <v>Dec</v>
      </c>
      <c r="Z4938" s="5" t="str">
        <f t="shared" si="545"/>
        <v>6-10</v>
      </c>
    </row>
    <row r="4939" spans="1:26" x14ac:dyDescent="0.25">
      <c r="A4939" s="2" t="s">
        <v>4972</v>
      </c>
      <c r="B4939" s="2" t="s">
        <v>26</v>
      </c>
      <c r="C4939" s="1">
        <v>46018</v>
      </c>
      <c r="D4939" s="3">
        <v>0.71805555555555556</v>
      </c>
      <c r="E4939" s="2" t="s">
        <v>15</v>
      </c>
      <c r="F4939" s="2" t="s">
        <v>27</v>
      </c>
      <c r="G4939" s="2">
        <v>57728</v>
      </c>
      <c r="H4939" s="2">
        <v>9</v>
      </c>
      <c r="I4939" s="2">
        <v>70</v>
      </c>
      <c r="J4939" s="2">
        <v>32834</v>
      </c>
      <c r="K4939" s="2">
        <v>23503</v>
      </c>
      <c r="L4939" s="2">
        <v>582</v>
      </c>
      <c r="M4939" s="2">
        <v>84</v>
      </c>
      <c r="N4939" s="2">
        <v>134</v>
      </c>
      <c r="O4939" s="2">
        <v>86</v>
      </c>
      <c r="P4939" s="2">
        <v>106</v>
      </c>
      <c r="Q4939" s="2">
        <v>862</v>
      </c>
      <c r="R4939" s="2">
        <v>108</v>
      </c>
      <c r="S4939" s="2" t="s">
        <v>31</v>
      </c>
      <c r="T4939" s="5">
        <f t="shared" si="539"/>
        <v>886</v>
      </c>
      <c r="U4939" s="4">
        <f t="shared" si="540"/>
        <v>0.40713345343680707</v>
      </c>
      <c r="V4939" s="4">
        <f t="shared" si="541"/>
        <v>0.40713345343680707</v>
      </c>
      <c r="W4939">
        <f t="shared" si="542"/>
        <v>17</v>
      </c>
      <c r="X4939" t="str">
        <f t="shared" si="543"/>
        <v>Saturday</v>
      </c>
      <c r="Y4939" s="5" t="str">
        <f t="shared" si="544"/>
        <v>Dec</v>
      </c>
      <c r="Z4939" s="5" t="str">
        <f t="shared" si="545"/>
        <v>6-10</v>
      </c>
    </row>
    <row r="4940" spans="1:26" x14ac:dyDescent="0.25">
      <c r="A4940" s="2" t="s">
        <v>4973</v>
      </c>
      <c r="B4940" s="2" t="s">
        <v>26</v>
      </c>
      <c r="C4940" s="1">
        <v>46018</v>
      </c>
      <c r="D4940" s="3">
        <v>0.73333333333333328</v>
      </c>
      <c r="E4940" s="2" t="s">
        <v>15</v>
      </c>
      <c r="F4940" s="2" t="s">
        <v>27</v>
      </c>
      <c r="G4940" s="2">
        <v>57836</v>
      </c>
      <c r="H4940" s="2">
        <v>4</v>
      </c>
      <c r="I4940" s="2">
        <v>280</v>
      </c>
      <c r="J4940" s="2">
        <v>37124</v>
      </c>
      <c r="K4940" s="2">
        <v>31613</v>
      </c>
      <c r="L4940" s="2">
        <v>787</v>
      </c>
      <c r="M4940" s="2">
        <v>106</v>
      </c>
      <c r="N4940" s="2">
        <v>214</v>
      </c>
      <c r="O4940" s="2">
        <v>108</v>
      </c>
      <c r="P4940" s="2">
        <v>138</v>
      </c>
      <c r="Q4940" s="2">
        <v>873</v>
      </c>
      <c r="R4940" s="2">
        <v>93</v>
      </c>
      <c r="S4940" s="2" t="s">
        <v>28</v>
      </c>
      <c r="T4940" s="5">
        <f t="shared" si="539"/>
        <v>1215</v>
      </c>
      <c r="U4940" s="4">
        <f t="shared" si="540"/>
        <v>0.54659727505359978</v>
      </c>
      <c r="V4940" s="4">
        <f t="shared" si="541"/>
        <v>0.54659727505359978</v>
      </c>
      <c r="W4940">
        <f t="shared" si="542"/>
        <v>17</v>
      </c>
      <c r="X4940" t="str">
        <f t="shared" si="543"/>
        <v>Saturday</v>
      </c>
      <c r="Y4940" s="5" t="str">
        <f t="shared" si="544"/>
        <v>Dec</v>
      </c>
      <c r="Z4940" s="5" t="str">
        <f t="shared" si="545"/>
        <v>3-5</v>
      </c>
    </row>
    <row r="4941" spans="1:26" x14ac:dyDescent="0.25">
      <c r="A4941" s="2" t="s">
        <v>4974</v>
      </c>
      <c r="B4941" s="2" t="s">
        <v>26</v>
      </c>
      <c r="C4941" s="1">
        <v>46018</v>
      </c>
      <c r="D4941" s="3">
        <v>0.8041666666666667</v>
      </c>
      <c r="E4941" s="2" t="s">
        <v>16</v>
      </c>
      <c r="F4941" s="2" t="s">
        <v>36</v>
      </c>
      <c r="G4941" s="2">
        <v>57850</v>
      </c>
      <c r="H4941" s="2">
        <v>7</v>
      </c>
      <c r="I4941" s="2">
        <v>52</v>
      </c>
      <c r="J4941" s="2">
        <v>83690</v>
      </c>
      <c r="K4941" s="2">
        <v>60730</v>
      </c>
      <c r="L4941" s="2">
        <v>1558</v>
      </c>
      <c r="M4941" s="2">
        <v>165</v>
      </c>
      <c r="N4941" s="2">
        <v>136</v>
      </c>
      <c r="O4941" s="2">
        <v>247</v>
      </c>
      <c r="P4941" s="2">
        <v>312</v>
      </c>
      <c r="Q4941" s="2">
        <v>451</v>
      </c>
      <c r="R4941" s="2">
        <v>71</v>
      </c>
      <c r="S4941" s="2" t="s">
        <v>31</v>
      </c>
      <c r="T4941" s="5">
        <f t="shared" si="539"/>
        <v>2106</v>
      </c>
      <c r="U4941" s="4">
        <f t="shared" si="540"/>
        <v>1.0497839239412272</v>
      </c>
      <c r="V4941" s="4">
        <f t="shared" si="541"/>
        <v>1.0497839239412272</v>
      </c>
      <c r="W4941">
        <f t="shared" si="542"/>
        <v>19</v>
      </c>
      <c r="X4941" t="str">
        <f t="shared" si="543"/>
        <v>Saturday</v>
      </c>
      <c r="Y4941" s="5" t="str">
        <f t="shared" si="544"/>
        <v>Dec</v>
      </c>
      <c r="Z4941" s="5" t="str">
        <f t="shared" si="545"/>
        <v>6-10</v>
      </c>
    </row>
    <row r="4942" spans="1:26" x14ac:dyDescent="0.25">
      <c r="A4942" s="2" t="s">
        <v>4975</v>
      </c>
      <c r="B4942" s="2" t="s">
        <v>26</v>
      </c>
      <c r="C4942" s="1">
        <v>46018</v>
      </c>
      <c r="D4942" s="3">
        <v>0.84861111111111109</v>
      </c>
      <c r="E4942" s="2" t="s">
        <v>15</v>
      </c>
      <c r="F4942" s="2" t="s">
        <v>38</v>
      </c>
      <c r="G4942" s="2">
        <v>57969</v>
      </c>
      <c r="H4942" s="2">
        <v>7</v>
      </c>
      <c r="I4942" s="2">
        <v>133</v>
      </c>
      <c r="J4942" s="2">
        <v>47070</v>
      </c>
      <c r="K4942" s="2">
        <v>39839</v>
      </c>
      <c r="L4942" s="2">
        <v>1913</v>
      </c>
      <c r="M4942" s="2">
        <v>263</v>
      </c>
      <c r="N4942" s="2">
        <v>363</v>
      </c>
      <c r="O4942" s="2">
        <v>294</v>
      </c>
      <c r="P4942" s="2">
        <v>378</v>
      </c>
      <c r="Q4942" s="2">
        <v>1175</v>
      </c>
      <c r="R4942" s="2">
        <v>115</v>
      </c>
      <c r="S4942" s="2" t="s">
        <v>28</v>
      </c>
      <c r="T4942" s="5">
        <f t="shared" si="539"/>
        <v>2833</v>
      </c>
      <c r="U4942" s="4">
        <f t="shared" si="540"/>
        <v>0.68724663182045576</v>
      </c>
      <c r="V4942" s="4">
        <f t="shared" si="541"/>
        <v>0.68724663182045576</v>
      </c>
      <c r="W4942">
        <f t="shared" si="542"/>
        <v>20</v>
      </c>
      <c r="X4942" t="str">
        <f t="shared" si="543"/>
        <v>Saturday</v>
      </c>
      <c r="Y4942" s="5" t="str">
        <f t="shared" si="544"/>
        <v>Dec</v>
      </c>
      <c r="Z4942" s="5" t="str">
        <f t="shared" si="545"/>
        <v>6-10</v>
      </c>
    </row>
    <row r="4943" spans="1:26" x14ac:dyDescent="0.25">
      <c r="A4943" s="2" t="s">
        <v>4976</v>
      </c>
      <c r="B4943" s="2" t="s">
        <v>26</v>
      </c>
      <c r="C4943" s="1">
        <v>46018</v>
      </c>
      <c r="D4943" s="3">
        <v>0.85277777777777775</v>
      </c>
      <c r="E4943" s="2" t="s">
        <v>19</v>
      </c>
      <c r="F4943" s="2" t="s">
        <v>18</v>
      </c>
      <c r="G4943" s="2">
        <v>57601</v>
      </c>
      <c r="H4943" s="2">
        <v>10</v>
      </c>
      <c r="I4943" s="2">
        <v>482</v>
      </c>
      <c r="J4943" s="2">
        <v>37279</v>
      </c>
      <c r="K4943" s="2">
        <v>28177</v>
      </c>
      <c r="L4943" s="2">
        <v>1354</v>
      </c>
      <c r="M4943" s="2">
        <v>190</v>
      </c>
      <c r="N4943" s="2">
        <v>247</v>
      </c>
      <c r="O4943" s="2">
        <v>937</v>
      </c>
      <c r="P4943" s="2">
        <v>238</v>
      </c>
      <c r="Q4943" s="2">
        <v>257</v>
      </c>
      <c r="R4943" s="2">
        <v>34</v>
      </c>
      <c r="S4943" s="2" t="s">
        <v>31</v>
      </c>
      <c r="T4943" s="5">
        <f t="shared" si="539"/>
        <v>2728</v>
      </c>
      <c r="U4943" s="4">
        <f t="shared" si="540"/>
        <v>0.48917553514695927</v>
      </c>
      <c r="V4943" s="4">
        <f t="shared" si="541"/>
        <v>0.48917553514695927</v>
      </c>
      <c r="W4943">
        <f t="shared" si="542"/>
        <v>20</v>
      </c>
      <c r="X4943" t="str">
        <f t="shared" si="543"/>
        <v>Saturday</v>
      </c>
      <c r="Y4943" s="5" t="str">
        <f t="shared" si="544"/>
        <v>Dec</v>
      </c>
      <c r="Z4943" s="5" t="str">
        <f t="shared" si="545"/>
        <v>6-10</v>
      </c>
    </row>
    <row r="4944" spans="1:26" x14ac:dyDescent="0.25">
      <c r="A4944" s="2" t="s">
        <v>4977</v>
      </c>
      <c r="B4944" s="2" t="s">
        <v>26</v>
      </c>
      <c r="C4944" s="1">
        <v>46018</v>
      </c>
      <c r="D4944" s="3">
        <v>0.86250000000000004</v>
      </c>
      <c r="E4944" s="2" t="s">
        <v>19</v>
      </c>
      <c r="F4944" s="2" t="s">
        <v>49</v>
      </c>
      <c r="G4944" s="2">
        <v>57768</v>
      </c>
      <c r="H4944" s="2">
        <v>7</v>
      </c>
      <c r="I4944" s="2">
        <v>403</v>
      </c>
      <c r="J4944" s="2">
        <v>36965</v>
      </c>
      <c r="K4944" s="2">
        <v>33394</v>
      </c>
      <c r="L4944" s="2">
        <v>1985</v>
      </c>
      <c r="M4944" s="2">
        <v>188</v>
      </c>
      <c r="N4944" s="2">
        <v>265</v>
      </c>
      <c r="O4944" s="2">
        <v>1087</v>
      </c>
      <c r="P4944" s="2">
        <v>109</v>
      </c>
      <c r="Q4944" s="2">
        <v>861</v>
      </c>
      <c r="R4944" s="2">
        <v>95</v>
      </c>
      <c r="S4944" s="2" t="s">
        <v>31</v>
      </c>
      <c r="T4944" s="5">
        <f t="shared" si="539"/>
        <v>3525</v>
      </c>
      <c r="U4944" s="4">
        <f t="shared" si="540"/>
        <v>0.57807090430688268</v>
      </c>
      <c r="V4944" s="4">
        <f t="shared" si="541"/>
        <v>0.57807090430688268</v>
      </c>
      <c r="W4944">
        <f t="shared" si="542"/>
        <v>20</v>
      </c>
      <c r="X4944" t="str">
        <f t="shared" si="543"/>
        <v>Saturday</v>
      </c>
      <c r="Y4944" s="5" t="str">
        <f t="shared" si="544"/>
        <v>Dec</v>
      </c>
      <c r="Z4944" s="5" t="str">
        <f t="shared" si="545"/>
        <v>6-10</v>
      </c>
    </row>
    <row r="4945" spans="1:26" x14ac:dyDescent="0.25">
      <c r="A4945" s="2" t="s">
        <v>4978</v>
      </c>
      <c r="B4945" s="2" t="s">
        <v>26</v>
      </c>
      <c r="C4945" s="1">
        <v>46018</v>
      </c>
      <c r="D4945" s="3">
        <v>0.97013888888888888</v>
      </c>
      <c r="E4945" s="2" t="s">
        <v>19</v>
      </c>
      <c r="F4945" s="2" t="s">
        <v>46</v>
      </c>
      <c r="G4945" s="2">
        <v>57918</v>
      </c>
      <c r="H4945" s="2">
        <v>9</v>
      </c>
      <c r="I4945" s="2">
        <v>142</v>
      </c>
      <c r="J4945" s="2">
        <v>22673</v>
      </c>
      <c r="K4945" s="2">
        <v>19773</v>
      </c>
      <c r="L4945" s="2">
        <v>1047</v>
      </c>
      <c r="M4945" s="2">
        <v>184</v>
      </c>
      <c r="N4945" s="2">
        <v>182</v>
      </c>
      <c r="O4945" s="2">
        <v>912</v>
      </c>
      <c r="P4945" s="2">
        <v>97</v>
      </c>
      <c r="Q4945" s="2">
        <v>364</v>
      </c>
      <c r="R4945" s="2">
        <v>65</v>
      </c>
      <c r="S4945" s="2" t="s">
        <v>31</v>
      </c>
      <c r="T4945" s="5">
        <f t="shared" si="539"/>
        <v>2325</v>
      </c>
      <c r="U4945" s="4">
        <f t="shared" si="540"/>
        <v>0.34139645705998134</v>
      </c>
      <c r="V4945" s="4">
        <f t="shared" si="541"/>
        <v>0.34139645705998134</v>
      </c>
      <c r="W4945">
        <f t="shared" si="542"/>
        <v>23</v>
      </c>
      <c r="X4945" t="str">
        <f t="shared" si="543"/>
        <v>Saturday</v>
      </c>
      <c r="Y4945" s="5" t="str">
        <f t="shared" si="544"/>
        <v>Dec</v>
      </c>
      <c r="Z4945" s="5" t="str">
        <f t="shared" si="545"/>
        <v>6-10</v>
      </c>
    </row>
    <row r="4946" spans="1:26" x14ac:dyDescent="0.25">
      <c r="A4946" s="2" t="s">
        <v>4979</v>
      </c>
      <c r="B4946" s="2" t="s">
        <v>26</v>
      </c>
      <c r="C4946" s="1">
        <v>46019</v>
      </c>
      <c r="D4946" s="3">
        <v>0.35486111111111113</v>
      </c>
      <c r="E4946" s="2" t="s">
        <v>16</v>
      </c>
      <c r="F4946" s="2" t="s">
        <v>27</v>
      </c>
      <c r="G4946" s="2">
        <v>57972</v>
      </c>
      <c r="H4946" s="2">
        <v>4</v>
      </c>
      <c r="I4946" s="2">
        <v>76</v>
      </c>
      <c r="J4946" s="2">
        <v>14769</v>
      </c>
      <c r="K4946" s="2">
        <v>10955</v>
      </c>
      <c r="L4946" s="2">
        <v>466</v>
      </c>
      <c r="M4946" s="2">
        <v>41</v>
      </c>
      <c r="N4946" s="2">
        <v>36</v>
      </c>
      <c r="O4946" s="2">
        <v>59</v>
      </c>
      <c r="P4946" s="2">
        <v>78</v>
      </c>
      <c r="Q4946" s="2">
        <v>101</v>
      </c>
      <c r="R4946" s="2">
        <v>8</v>
      </c>
      <c r="S4946" s="2" t="s">
        <v>31</v>
      </c>
      <c r="T4946" s="5">
        <f t="shared" si="539"/>
        <v>602</v>
      </c>
      <c r="U4946" s="4">
        <f t="shared" si="540"/>
        <v>0.18897053750086248</v>
      </c>
      <c r="V4946" s="4">
        <f t="shared" si="541"/>
        <v>0.18897053750086248</v>
      </c>
      <c r="W4946">
        <f t="shared" si="542"/>
        <v>8</v>
      </c>
      <c r="X4946" t="str">
        <f t="shared" si="543"/>
        <v>Sunday</v>
      </c>
      <c r="Y4946" s="5" t="str">
        <f t="shared" si="544"/>
        <v>Dec</v>
      </c>
      <c r="Z4946" s="5" t="str">
        <f t="shared" si="545"/>
        <v>3-5</v>
      </c>
    </row>
    <row r="4947" spans="1:26" x14ac:dyDescent="0.25">
      <c r="A4947" s="2" t="s">
        <v>4980</v>
      </c>
      <c r="B4947" s="2" t="s">
        <v>26</v>
      </c>
      <c r="C4947" s="1">
        <v>46019</v>
      </c>
      <c r="D4947" s="3">
        <v>0.37361111111111112</v>
      </c>
      <c r="E4947" s="2" t="s">
        <v>15</v>
      </c>
      <c r="F4947" s="2" t="s">
        <v>38</v>
      </c>
      <c r="G4947" s="2">
        <v>57875</v>
      </c>
      <c r="H4947" s="2">
        <v>7</v>
      </c>
      <c r="I4947" s="2">
        <v>89</v>
      </c>
      <c r="J4947" s="2">
        <v>33265</v>
      </c>
      <c r="K4947" s="2">
        <v>24266</v>
      </c>
      <c r="L4947" s="2">
        <v>663</v>
      </c>
      <c r="M4947" s="2">
        <v>71</v>
      </c>
      <c r="N4947" s="2">
        <v>136</v>
      </c>
      <c r="O4947" s="2">
        <v>85</v>
      </c>
      <c r="P4947" s="2">
        <v>192</v>
      </c>
      <c r="Q4947" s="2">
        <v>957</v>
      </c>
      <c r="R4947" s="2">
        <v>55</v>
      </c>
      <c r="S4947" s="2" t="s">
        <v>31</v>
      </c>
      <c r="T4947" s="5">
        <f t="shared" si="539"/>
        <v>955</v>
      </c>
      <c r="U4947" s="4">
        <f t="shared" si="540"/>
        <v>0.41928293736501082</v>
      </c>
      <c r="V4947" s="4">
        <f t="shared" si="541"/>
        <v>0.41928293736501082</v>
      </c>
      <c r="W4947">
        <f t="shared" si="542"/>
        <v>8</v>
      </c>
      <c r="X4947" t="str">
        <f t="shared" si="543"/>
        <v>Sunday</v>
      </c>
      <c r="Y4947" s="5" t="str">
        <f t="shared" si="544"/>
        <v>Dec</v>
      </c>
      <c r="Z4947" s="5" t="str">
        <f t="shared" si="545"/>
        <v>6-10</v>
      </c>
    </row>
    <row r="4948" spans="1:26" x14ac:dyDescent="0.25">
      <c r="A4948" s="2" t="s">
        <v>4981</v>
      </c>
      <c r="B4948" s="2" t="s">
        <v>26</v>
      </c>
      <c r="C4948" s="1">
        <v>46019</v>
      </c>
      <c r="D4948" s="3">
        <v>0.43125000000000002</v>
      </c>
      <c r="E4948" s="2" t="s">
        <v>19</v>
      </c>
      <c r="F4948" s="2" t="s">
        <v>36</v>
      </c>
      <c r="G4948" s="2">
        <v>57791</v>
      </c>
      <c r="H4948" s="2">
        <v>5</v>
      </c>
      <c r="I4948" s="2">
        <v>252</v>
      </c>
      <c r="J4948" s="2">
        <v>24530</v>
      </c>
      <c r="K4948" s="2">
        <v>19014</v>
      </c>
      <c r="L4948" s="2">
        <v>578</v>
      </c>
      <c r="M4948" s="2">
        <v>79</v>
      </c>
      <c r="N4948" s="2">
        <v>68</v>
      </c>
      <c r="O4948" s="2">
        <v>538</v>
      </c>
      <c r="P4948" s="2">
        <v>149</v>
      </c>
      <c r="Q4948" s="2">
        <v>203</v>
      </c>
      <c r="R4948" s="2">
        <v>27</v>
      </c>
      <c r="S4948" s="2" t="s">
        <v>31</v>
      </c>
      <c r="T4948" s="5">
        <f t="shared" si="539"/>
        <v>1263</v>
      </c>
      <c r="U4948" s="4">
        <f t="shared" si="540"/>
        <v>0.32901316814036785</v>
      </c>
      <c r="V4948" s="4">
        <f t="shared" si="541"/>
        <v>0.32901316814036785</v>
      </c>
      <c r="W4948">
        <f t="shared" si="542"/>
        <v>10</v>
      </c>
      <c r="X4948" t="str">
        <f t="shared" si="543"/>
        <v>Sunday</v>
      </c>
      <c r="Y4948" s="5" t="str">
        <f t="shared" si="544"/>
        <v>Dec</v>
      </c>
      <c r="Z4948" s="5" t="str">
        <f t="shared" si="545"/>
        <v>3-5</v>
      </c>
    </row>
    <row r="4949" spans="1:26" x14ac:dyDescent="0.25">
      <c r="A4949" s="2" t="s">
        <v>4982</v>
      </c>
      <c r="B4949" s="2" t="s">
        <v>26</v>
      </c>
      <c r="C4949" s="1">
        <v>46019</v>
      </c>
      <c r="D4949" s="3">
        <v>0.49444444444444446</v>
      </c>
      <c r="E4949" s="2" t="s">
        <v>19</v>
      </c>
      <c r="F4949" s="2" t="s">
        <v>46</v>
      </c>
      <c r="G4949" s="2">
        <v>57972</v>
      </c>
      <c r="H4949" s="2">
        <v>6</v>
      </c>
      <c r="I4949" s="2">
        <v>750</v>
      </c>
      <c r="J4949" s="2">
        <v>27881</v>
      </c>
      <c r="K4949" s="2">
        <v>19898</v>
      </c>
      <c r="L4949" s="2">
        <v>578</v>
      </c>
      <c r="M4949" s="2">
        <v>63</v>
      </c>
      <c r="N4949" s="2">
        <v>70</v>
      </c>
      <c r="O4949" s="2">
        <v>320</v>
      </c>
      <c r="P4949" s="2">
        <v>65</v>
      </c>
      <c r="Q4949" s="2">
        <v>238</v>
      </c>
      <c r="R4949" s="2">
        <v>41</v>
      </c>
      <c r="S4949" s="2" t="s">
        <v>31</v>
      </c>
      <c r="T4949" s="5">
        <f t="shared" si="539"/>
        <v>1031</v>
      </c>
      <c r="U4949" s="4">
        <f t="shared" si="540"/>
        <v>0.34323466501069483</v>
      </c>
      <c r="V4949" s="4">
        <f t="shared" si="541"/>
        <v>0.34323466501069483</v>
      </c>
      <c r="W4949">
        <f t="shared" si="542"/>
        <v>11</v>
      </c>
      <c r="X4949" t="str">
        <f t="shared" si="543"/>
        <v>Sunday</v>
      </c>
      <c r="Y4949" s="5" t="str">
        <f t="shared" si="544"/>
        <v>Dec</v>
      </c>
      <c r="Z4949" s="5" t="str">
        <f t="shared" si="545"/>
        <v>6-10</v>
      </c>
    </row>
    <row r="4950" spans="1:26" x14ac:dyDescent="0.25">
      <c r="A4950" s="2" t="s">
        <v>4983</v>
      </c>
      <c r="B4950" s="2" t="s">
        <v>26</v>
      </c>
      <c r="C4950" s="1">
        <v>46019</v>
      </c>
      <c r="D4950" s="3">
        <v>0.58888888888888891</v>
      </c>
      <c r="E4950" s="2" t="s">
        <v>16</v>
      </c>
      <c r="F4950" s="2" t="s">
        <v>30</v>
      </c>
      <c r="G4950" s="2">
        <v>57904</v>
      </c>
      <c r="H4950" s="2">
        <v>12</v>
      </c>
      <c r="I4950" s="2">
        <v>231</v>
      </c>
      <c r="J4950" s="2">
        <v>15666</v>
      </c>
      <c r="K4950" s="2">
        <v>12463</v>
      </c>
      <c r="L4950" s="2">
        <v>301</v>
      </c>
      <c r="M4950" s="2">
        <v>32</v>
      </c>
      <c r="N4950" s="2">
        <v>17</v>
      </c>
      <c r="O4950" s="2">
        <v>51</v>
      </c>
      <c r="P4950" s="2">
        <v>80</v>
      </c>
      <c r="Q4950" s="2">
        <v>158</v>
      </c>
      <c r="R4950" s="2">
        <v>13</v>
      </c>
      <c r="S4950" s="2" t="s">
        <v>31</v>
      </c>
      <c r="T4950" s="5">
        <f t="shared" si="539"/>
        <v>401</v>
      </c>
      <c r="U4950" s="4">
        <f t="shared" si="540"/>
        <v>0.21523556231003038</v>
      </c>
      <c r="V4950" s="4">
        <f t="shared" si="541"/>
        <v>0.21523556231003038</v>
      </c>
      <c r="W4950">
        <f t="shared" si="542"/>
        <v>14</v>
      </c>
      <c r="X4950" t="str">
        <f t="shared" si="543"/>
        <v>Sunday</v>
      </c>
      <c r="Y4950" s="5" t="str">
        <f t="shared" si="544"/>
        <v>Dec</v>
      </c>
      <c r="Z4950" s="5" t="str">
        <f t="shared" si="545"/>
        <v>11+</v>
      </c>
    </row>
    <row r="4951" spans="1:26" x14ac:dyDescent="0.25">
      <c r="A4951" s="2" t="s">
        <v>4984</v>
      </c>
      <c r="B4951" s="2" t="s">
        <v>26</v>
      </c>
      <c r="C4951" s="1">
        <v>46019</v>
      </c>
      <c r="D4951" s="3">
        <v>0.69305555555555554</v>
      </c>
      <c r="E4951" s="2" t="s">
        <v>15</v>
      </c>
      <c r="F4951" s="2" t="s">
        <v>36</v>
      </c>
      <c r="G4951" s="2">
        <v>57835</v>
      </c>
      <c r="H4951" s="2">
        <v>8</v>
      </c>
      <c r="I4951" s="2">
        <v>123</v>
      </c>
      <c r="J4951" s="2">
        <v>48927</v>
      </c>
      <c r="K4951" s="2">
        <v>41411</v>
      </c>
      <c r="L4951" s="2">
        <v>1629</v>
      </c>
      <c r="M4951" s="2">
        <v>159</v>
      </c>
      <c r="N4951" s="2">
        <v>370</v>
      </c>
      <c r="O4951" s="2">
        <v>200</v>
      </c>
      <c r="P4951" s="2">
        <v>135</v>
      </c>
      <c r="Q4951" s="2">
        <v>709</v>
      </c>
      <c r="R4951" s="2">
        <v>172</v>
      </c>
      <c r="S4951" s="2" t="s">
        <v>31</v>
      </c>
      <c r="T4951" s="5">
        <f t="shared" si="539"/>
        <v>2358</v>
      </c>
      <c r="U4951" s="4">
        <f t="shared" si="540"/>
        <v>0.71601971124751451</v>
      </c>
      <c r="V4951" s="4">
        <f t="shared" si="541"/>
        <v>0.71601971124751451</v>
      </c>
      <c r="W4951">
        <f t="shared" si="542"/>
        <v>16</v>
      </c>
      <c r="X4951" t="str">
        <f t="shared" si="543"/>
        <v>Sunday</v>
      </c>
      <c r="Y4951" s="5" t="str">
        <f t="shared" si="544"/>
        <v>Dec</v>
      </c>
      <c r="Z4951" s="5" t="str">
        <f t="shared" si="545"/>
        <v>6-10</v>
      </c>
    </row>
    <row r="4952" spans="1:26" x14ac:dyDescent="0.25">
      <c r="A4952" s="2" t="s">
        <v>4985</v>
      </c>
      <c r="B4952" s="2" t="s">
        <v>26</v>
      </c>
      <c r="C4952" s="1">
        <v>46019</v>
      </c>
      <c r="D4952" s="3">
        <v>0.70347222222222228</v>
      </c>
      <c r="E4952" s="2" t="s">
        <v>15</v>
      </c>
      <c r="F4952" s="2" t="s">
        <v>36</v>
      </c>
      <c r="G4952" s="2">
        <v>57908</v>
      </c>
      <c r="H4952" s="2">
        <v>7</v>
      </c>
      <c r="I4952" s="2">
        <v>176</v>
      </c>
      <c r="J4952" s="2">
        <v>29199</v>
      </c>
      <c r="K4952" s="2">
        <v>22352</v>
      </c>
      <c r="L4952" s="2">
        <v>859</v>
      </c>
      <c r="M4952" s="2">
        <v>74</v>
      </c>
      <c r="N4952" s="2">
        <v>117</v>
      </c>
      <c r="O4952" s="2">
        <v>103</v>
      </c>
      <c r="P4952" s="2">
        <v>93</v>
      </c>
      <c r="Q4952" s="2">
        <v>462</v>
      </c>
      <c r="R4952" s="2">
        <v>137</v>
      </c>
      <c r="S4952" s="2" t="s">
        <v>31</v>
      </c>
      <c r="T4952" s="5">
        <f t="shared" si="539"/>
        <v>1153</v>
      </c>
      <c r="U4952" s="4">
        <f t="shared" si="540"/>
        <v>0.38599157283967672</v>
      </c>
      <c r="V4952" s="4">
        <f t="shared" si="541"/>
        <v>0.38599157283967672</v>
      </c>
      <c r="W4952">
        <f t="shared" si="542"/>
        <v>16</v>
      </c>
      <c r="X4952" t="str">
        <f t="shared" si="543"/>
        <v>Sunday</v>
      </c>
      <c r="Y4952" s="5" t="str">
        <f t="shared" si="544"/>
        <v>Dec</v>
      </c>
      <c r="Z4952" s="5" t="str">
        <f t="shared" si="545"/>
        <v>6-10</v>
      </c>
    </row>
    <row r="4953" spans="1:26" x14ac:dyDescent="0.25">
      <c r="A4953" s="2" t="s">
        <v>4986</v>
      </c>
      <c r="B4953" s="2" t="s">
        <v>26</v>
      </c>
      <c r="C4953" s="1">
        <v>46019</v>
      </c>
      <c r="D4953" s="3">
        <v>0.77500000000000002</v>
      </c>
      <c r="E4953" s="2" t="s">
        <v>16</v>
      </c>
      <c r="F4953" s="2" t="s">
        <v>27</v>
      </c>
      <c r="G4953" s="2">
        <v>57693</v>
      </c>
      <c r="H4953" s="2">
        <v>7</v>
      </c>
      <c r="I4953" s="2">
        <v>239</v>
      </c>
      <c r="J4953" s="2">
        <v>9492</v>
      </c>
      <c r="K4953" s="2">
        <v>8618</v>
      </c>
      <c r="L4953" s="2">
        <v>294</v>
      </c>
      <c r="M4953" s="2">
        <v>32</v>
      </c>
      <c r="N4953" s="2">
        <v>25</v>
      </c>
      <c r="O4953" s="2">
        <v>41</v>
      </c>
      <c r="P4953" s="2">
        <v>14</v>
      </c>
      <c r="Q4953" s="2">
        <v>123</v>
      </c>
      <c r="R4953" s="2">
        <v>10</v>
      </c>
      <c r="S4953" s="2" t="s">
        <v>31</v>
      </c>
      <c r="T4953" s="5">
        <f t="shared" si="539"/>
        <v>392</v>
      </c>
      <c r="U4953" s="4">
        <f t="shared" si="540"/>
        <v>0.14937687414417694</v>
      </c>
      <c r="V4953" s="4">
        <f t="shared" si="541"/>
        <v>0.14937687414417694</v>
      </c>
      <c r="W4953">
        <f t="shared" si="542"/>
        <v>18</v>
      </c>
      <c r="X4953" t="str">
        <f t="shared" si="543"/>
        <v>Sunday</v>
      </c>
      <c r="Y4953" s="5" t="str">
        <f t="shared" si="544"/>
        <v>Dec</v>
      </c>
      <c r="Z4953" s="5" t="str">
        <f t="shared" si="545"/>
        <v>6-10</v>
      </c>
    </row>
    <row r="4954" spans="1:26" x14ac:dyDescent="0.25">
      <c r="A4954" s="2" t="s">
        <v>4987</v>
      </c>
      <c r="B4954" s="2" t="s">
        <v>26</v>
      </c>
      <c r="C4954" s="1">
        <v>46019</v>
      </c>
      <c r="D4954" s="3">
        <v>0.79027777777777775</v>
      </c>
      <c r="E4954" s="2" t="s">
        <v>16</v>
      </c>
      <c r="F4954" s="2" t="s">
        <v>36</v>
      </c>
      <c r="G4954" s="2">
        <v>57841</v>
      </c>
      <c r="H4954" s="2">
        <v>3</v>
      </c>
      <c r="I4954" s="2">
        <v>46</v>
      </c>
      <c r="J4954" s="2">
        <v>19634</v>
      </c>
      <c r="K4954" s="2">
        <v>14370</v>
      </c>
      <c r="L4954" s="2">
        <v>543</v>
      </c>
      <c r="M4954" s="2">
        <v>51</v>
      </c>
      <c r="N4954" s="2">
        <v>28</v>
      </c>
      <c r="O4954" s="2">
        <v>68</v>
      </c>
      <c r="P4954" s="2">
        <v>104</v>
      </c>
      <c r="Q4954" s="2">
        <v>324</v>
      </c>
      <c r="R4954" s="2">
        <v>30</v>
      </c>
      <c r="S4954" s="2" t="s">
        <v>31</v>
      </c>
      <c r="T4954" s="5">
        <f t="shared" si="539"/>
        <v>690</v>
      </c>
      <c r="U4954" s="4">
        <f t="shared" si="540"/>
        <v>0.24843968811050984</v>
      </c>
      <c r="V4954" s="4">
        <f t="shared" si="541"/>
        <v>0.24843968811050984</v>
      </c>
      <c r="W4954">
        <f t="shared" si="542"/>
        <v>18</v>
      </c>
      <c r="X4954" t="str">
        <f t="shared" si="543"/>
        <v>Sunday</v>
      </c>
      <c r="Y4954" s="5" t="str">
        <f t="shared" si="544"/>
        <v>Dec</v>
      </c>
      <c r="Z4954" s="5" t="str">
        <f t="shared" si="545"/>
        <v>3-5</v>
      </c>
    </row>
    <row r="4955" spans="1:26" x14ac:dyDescent="0.25">
      <c r="A4955" s="2" t="s">
        <v>4988</v>
      </c>
      <c r="B4955" s="2" t="s">
        <v>26</v>
      </c>
      <c r="C4955" s="1">
        <v>46019</v>
      </c>
      <c r="D4955" s="3">
        <v>0.79027777777777775</v>
      </c>
      <c r="E4955" s="2" t="s">
        <v>17</v>
      </c>
      <c r="F4955" s="2" t="s">
        <v>30</v>
      </c>
      <c r="G4955" s="2">
        <v>57816</v>
      </c>
      <c r="H4955" s="2">
        <v>7</v>
      </c>
      <c r="I4955" s="2">
        <v>40</v>
      </c>
      <c r="J4955" s="2">
        <v>11492</v>
      </c>
      <c r="K4955" s="2">
        <v>8205</v>
      </c>
      <c r="L4955" s="2">
        <v>116</v>
      </c>
      <c r="M4955" s="2">
        <v>18</v>
      </c>
      <c r="N4955" s="2">
        <v>13</v>
      </c>
      <c r="O4955" s="2">
        <v>0</v>
      </c>
      <c r="P4955" s="2">
        <v>43</v>
      </c>
      <c r="Q4955" s="2">
        <v>91</v>
      </c>
      <c r="R4955" s="2">
        <v>6</v>
      </c>
      <c r="S4955" s="2" t="s">
        <v>31</v>
      </c>
      <c r="T4955" s="5">
        <f t="shared" si="539"/>
        <v>147</v>
      </c>
      <c r="U4955" s="4">
        <f t="shared" si="540"/>
        <v>0.14191573266915733</v>
      </c>
      <c r="V4955" s="4">
        <f t="shared" si="541"/>
        <v>0.14191573266915733</v>
      </c>
      <c r="W4955">
        <f t="shared" si="542"/>
        <v>18</v>
      </c>
      <c r="X4955" t="str">
        <f t="shared" si="543"/>
        <v>Sunday</v>
      </c>
      <c r="Y4955" s="5" t="str">
        <f t="shared" si="544"/>
        <v>Dec</v>
      </c>
      <c r="Z4955" s="5" t="str">
        <f t="shared" si="545"/>
        <v>6-10</v>
      </c>
    </row>
    <row r="4956" spans="1:26" x14ac:dyDescent="0.25">
      <c r="A4956" s="2" t="s">
        <v>4989</v>
      </c>
      <c r="B4956" s="2" t="s">
        <v>26</v>
      </c>
      <c r="C4956" s="1">
        <v>46019</v>
      </c>
      <c r="D4956" s="3">
        <v>0.7993055555555556</v>
      </c>
      <c r="E4956" s="2" t="s">
        <v>16</v>
      </c>
      <c r="F4956" s="2" t="s">
        <v>27</v>
      </c>
      <c r="G4956" s="2">
        <v>57810</v>
      </c>
      <c r="H4956" s="2">
        <v>9</v>
      </c>
      <c r="I4956" s="2">
        <v>125</v>
      </c>
      <c r="J4956" s="2">
        <v>18037</v>
      </c>
      <c r="K4956" s="2">
        <v>15407</v>
      </c>
      <c r="L4956" s="2">
        <v>367</v>
      </c>
      <c r="M4956" s="2">
        <v>38</v>
      </c>
      <c r="N4956" s="2">
        <v>21</v>
      </c>
      <c r="O4956" s="2">
        <v>48</v>
      </c>
      <c r="P4956" s="2">
        <v>89</v>
      </c>
      <c r="Q4956" s="2">
        <v>117</v>
      </c>
      <c r="R4956" s="2">
        <v>28</v>
      </c>
      <c r="S4956" s="2" t="s">
        <v>31</v>
      </c>
      <c r="T4956" s="5">
        <f t="shared" si="539"/>
        <v>474</v>
      </c>
      <c r="U4956" s="4">
        <f t="shared" si="540"/>
        <v>0.26651098425877878</v>
      </c>
      <c r="V4956" s="4">
        <f t="shared" si="541"/>
        <v>0.26651098425877878</v>
      </c>
      <c r="W4956">
        <f t="shared" si="542"/>
        <v>19</v>
      </c>
      <c r="X4956" t="str">
        <f t="shared" si="543"/>
        <v>Sunday</v>
      </c>
      <c r="Y4956" s="5" t="str">
        <f t="shared" si="544"/>
        <v>Dec</v>
      </c>
      <c r="Z4956" s="5" t="str">
        <f t="shared" si="545"/>
        <v>6-10</v>
      </c>
    </row>
    <row r="4957" spans="1:26" x14ac:dyDescent="0.25">
      <c r="A4957" s="2" t="s">
        <v>4990</v>
      </c>
      <c r="B4957" s="2" t="s">
        <v>26</v>
      </c>
      <c r="C4957" s="1">
        <v>46019</v>
      </c>
      <c r="D4957" s="3">
        <v>0.81944444444444442</v>
      </c>
      <c r="E4957" s="2" t="s">
        <v>19</v>
      </c>
      <c r="F4957" s="2" t="s">
        <v>38</v>
      </c>
      <c r="G4957" s="2">
        <v>57880</v>
      </c>
      <c r="H4957" s="2">
        <v>7</v>
      </c>
      <c r="I4957" s="2">
        <v>255</v>
      </c>
      <c r="J4957" s="2">
        <v>19311</v>
      </c>
      <c r="K4957" s="2">
        <v>15005</v>
      </c>
      <c r="L4957" s="2">
        <v>528</v>
      </c>
      <c r="M4957" s="2">
        <v>48</v>
      </c>
      <c r="N4957" s="2">
        <v>36</v>
      </c>
      <c r="O4957" s="2">
        <v>300</v>
      </c>
      <c r="P4957" s="2">
        <v>84</v>
      </c>
      <c r="Q4957" s="2">
        <v>147</v>
      </c>
      <c r="R4957" s="2">
        <v>40</v>
      </c>
      <c r="S4957" s="2" t="s">
        <v>31</v>
      </c>
      <c r="T4957" s="5">
        <f t="shared" si="539"/>
        <v>912</v>
      </c>
      <c r="U4957" s="4">
        <f t="shared" si="540"/>
        <v>0.25924326192121633</v>
      </c>
      <c r="V4957" s="4">
        <f t="shared" si="541"/>
        <v>0.25924326192121633</v>
      </c>
      <c r="W4957">
        <f t="shared" si="542"/>
        <v>19</v>
      </c>
      <c r="X4957" t="str">
        <f t="shared" si="543"/>
        <v>Sunday</v>
      </c>
      <c r="Y4957" s="5" t="str">
        <f t="shared" si="544"/>
        <v>Dec</v>
      </c>
      <c r="Z4957" s="5" t="str">
        <f t="shared" si="545"/>
        <v>6-10</v>
      </c>
    </row>
    <row r="4958" spans="1:26" x14ac:dyDescent="0.25">
      <c r="A4958" s="2" t="s">
        <v>4991</v>
      </c>
      <c r="B4958" s="2" t="s">
        <v>26</v>
      </c>
      <c r="C4958" s="1">
        <v>46019</v>
      </c>
      <c r="D4958" s="3">
        <v>0.82986111111111116</v>
      </c>
      <c r="E4958" s="2" t="s">
        <v>19</v>
      </c>
      <c r="F4958" s="2" t="s">
        <v>44</v>
      </c>
      <c r="G4958" s="2">
        <v>58010</v>
      </c>
      <c r="H4958" s="2">
        <v>8</v>
      </c>
      <c r="I4958" s="2">
        <v>406</v>
      </c>
      <c r="J4958" s="2">
        <v>19454</v>
      </c>
      <c r="K4958" s="2">
        <v>14185</v>
      </c>
      <c r="L4958" s="2">
        <v>539</v>
      </c>
      <c r="M4958" s="2">
        <v>61</v>
      </c>
      <c r="N4958" s="2">
        <v>68</v>
      </c>
      <c r="O4958" s="2">
        <v>286</v>
      </c>
      <c r="P4958" s="2">
        <v>137</v>
      </c>
      <c r="Q4958" s="2">
        <v>160</v>
      </c>
      <c r="R4958" s="2">
        <v>41</v>
      </c>
      <c r="S4958" s="2" t="s">
        <v>31</v>
      </c>
      <c r="T4958" s="5">
        <f t="shared" si="539"/>
        <v>954</v>
      </c>
      <c r="U4958" s="4">
        <f t="shared" si="540"/>
        <v>0.24452680572315119</v>
      </c>
      <c r="V4958" s="4">
        <f t="shared" si="541"/>
        <v>0.24452680572315119</v>
      </c>
      <c r="W4958">
        <f t="shared" si="542"/>
        <v>19</v>
      </c>
      <c r="X4958" t="str">
        <f t="shared" si="543"/>
        <v>Sunday</v>
      </c>
      <c r="Y4958" s="5" t="str">
        <f t="shared" si="544"/>
        <v>Dec</v>
      </c>
      <c r="Z4958" s="5" t="str">
        <f t="shared" si="545"/>
        <v>6-10</v>
      </c>
    </row>
    <row r="4959" spans="1:26" x14ac:dyDescent="0.25">
      <c r="A4959" s="2" t="s">
        <v>4992</v>
      </c>
      <c r="B4959" s="2" t="s">
        <v>26</v>
      </c>
      <c r="C4959" s="1">
        <v>46019</v>
      </c>
      <c r="D4959" s="3">
        <v>0.83125000000000004</v>
      </c>
      <c r="E4959" s="2" t="s">
        <v>17</v>
      </c>
      <c r="F4959" s="2" t="s">
        <v>27</v>
      </c>
      <c r="G4959" s="2">
        <v>57572</v>
      </c>
      <c r="H4959" s="2">
        <v>4</v>
      </c>
      <c r="I4959" s="2">
        <v>46</v>
      </c>
      <c r="J4959" s="2">
        <v>10328</v>
      </c>
      <c r="K4959" s="2">
        <v>7363</v>
      </c>
      <c r="L4959" s="2">
        <v>106</v>
      </c>
      <c r="M4959" s="2">
        <v>9</v>
      </c>
      <c r="N4959" s="2">
        <v>10</v>
      </c>
      <c r="O4959" s="2">
        <v>0</v>
      </c>
      <c r="P4959" s="2">
        <v>45</v>
      </c>
      <c r="Q4959" s="2">
        <v>43</v>
      </c>
      <c r="R4959" s="2">
        <v>5</v>
      </c>
      <c r="S4959" s="2" t="s">
        <v>31</v>
      </c>
      <c r="T4959" s="5">
        <f t="shared" si="539"/>
        <v>125</v>
      </c>
      <c r="U4959" s="4">
        <f t="shared" si="540"/>
        <v>0.12789203084832904</v>
      </c>
      <c r="V4959" s="4">
        <f t="shared" si="541"/>
        <v>0.12789203084832904</v>
      </c>
      <c r="W4959">
        <f t="shared" si="542"/>
        <v>19</v>
      </c>
      <c r="X4959" t="str">
        <f t="shared" si="543"/>
        <v>Sunday</v>
      </c>
      <c r="Y4959" s="5" t="str">
        <f t="shared" si="544"/>
        <v>Dec</v>
      </c>
      <c r="Z4959" s="5" t="str">
        <f t="shared" si="545"/>
        <v>3-5</v>
      </c>
    </row>
    <row r="4960" spans="1:26" x14ac:dyDescent="0.25">
      <c r="A4960" s="2" t="s">
        <v>4993</v>
      </c>
      <c r="B4960" s="2" t="s">
        <v>26</v>
      </c>
      <c r="C4960" s="1">
        <v>46019</v>
      </c>
      <c r="D4960" s="3">
        <v>0.85</v>
      </c>
      <c r="E4960" s="2" t="s">
        <v>16</v>
      </c>
      <c r="F4960" s="2" t="s">
        <v>46</v>
      </c>
      <c r="G4960" s="2">
        <v>57872</v>
      </c>
      <c r="H4960" s="2">
        <v>5</v>
      </c>
      <c r="I4960" s="2">
        <v>164</v>
      </c>
      <c r="J4960" s="2">
        <v>71653</v>
      </c>
      <c r="K4960" s="2">
        <v>50930</v>
      </c>
      <c r="L4960" s="2">
        <v>1783</v>
      </c>
      <c r="M4960" s="2">
        <v>129</v>
      </c>
      <c r="N4960" s="2">
        <v>98</v>
      </c>
      <c r="O4960" s="2">
        <v>173</v>
      </c>
      <c r="P4960" s="2">
        <v>156</v>
      </c>
      <c r="Q4960" s="2">
        <v>573</v>
      </c>
      <c r="R4960" s="2">
        <v>71</v>
      </c>
      <c r="S4960" s="2" t="s">
        <v>28</v>
      </c>
      <c r="T4960" s="5">
        <f t="shared" si="539"/>
        <v>2183</v>
      </c>
      <c r="U4960" s="4">
        <f t="shared" si="540"/>
        <v>0.88004561791539948</v>
      </c>
      <c r="V4960" s="4">
        <f t="shared" si="541"/>
        <v>0.88004561791539948</v>
      </c>
      <c r="W4960">
        <f t="shared" si="542"/>
        <v>20</v>
      </c>
      <c r="X4960" t="str">
        <f t="shared" si="543"/>
        <v>Sunday</v>
      </c>
      <c r="Y4960" s="5" t="str">
        <f t="shared" si="544"/>
        <v>Dec</v>
      </c>
      <c r="Z4960" s="5" t="str">
        <f t="shared" si="545"/>
        <v>3-5</v>
      </c>
    </row>
    <row r="4961" spans="1:26" x14ac:dyDescent="0.25">
      <c r="A4961" s="2" t="s">
        <v>4994</v>
      </c>
      <c r="B4961" s="2" t="s">
        <v>26</v>
      </c>
      <c r="C4961" s="1">
        <v>46019</v>
      </c>
      <c r="D4961" s="3">
        <v>0.87986111111111109</v>
      </c>
      <c r="E4961" s="2" t="s">
        <v>16</v>
      </c>
      <c r="F4961" s="2" t="s">
        <v>27</v>
      </c>
      <c r="G4961" s="2">
        <v>57923</v>
      </c>
      <c r="H4961" s="2">
        <v>12</v>
      </c>
      <c r="I4961" s="2">
        <v>146</v>
      </c>
      <c r="J4961" s="2">
        <v>23951</v>
      </c>
      <c r="K4961" s="2">
        <v>19199</v>
      </c>
      <c r="L4961" s="2">
        <v>628</v>
      </c>
      <c r="M4961" s="2">
        <v>54</v>
      </c>
      <c r="N4961" s="2">
        <v>30</v>
      </c>
      <c r="O4961" s="2">
        <v>73</v>
      </c>
      <c r="P4961" s="2">
        <v>32</v>
      </c>
      <c r="Q4961" s="2">
        <v>470</v>
      </c>
      <c r="R4961" s="2">
        <v>23</v>
      </c>
      <c r="S4961" s="2" t="s">
        <v>31</v>
      </c>
      <c r="T4961" s="5">
        <f t="shared" si="539"/>
        <v>785</v>
      </c>
      <c r="U4961" s="4">
        <f t="shared" si="540"/>
        <v>0.33145727949173903</v>
      </c>
      <c r="V4961" s="4">
        <f t="shared" si="541"/>
        <v>0.33145727949173903</v>
      </c>
      <c r="W4961">
        <f t="shared" si="542"/>
        <v>21</v>
      </c>
      <c r="X4961" t="str">
        <f t="shared" si="543"/>
        <v>Sunday</v>
      </c>
      <c r="Y4961" s="5" t="str">
        <f t="shared" si="544"/>
        <v>Dec</v>
      </c>
      <c r="Z4961" s="5" t="str">
        <f t="shared" si="545"/>
        <v>11+</v>
      </c>
    </row>
    <row r="4962" spans="1:26" x14ac:dyDescent="0.25">
      <c r="A4962" s="2" t="s">
        <v>4995</v>
      </c>
      <c r="B4962" s="2" t="s">
        <v>26</v>
      </c>
      <c r="C4962" s="1">
        <v>46019</v>
      </c>
      <c r="D4962" s="3">
        <v>0.95208333333333328</v>
      </c>
      <c r="E4962" s="2" t="s">
        <v>19</v>
      </c>
      <c r="F4962" s="2" t="s">
        <v>38</v>
      </c>
      <c r="G4962" s="2">
        <v>57820</v>
      </c>
      <c r="H4962" s="2">
        <v>7</v>
      </c>
      <c r="I4962" s="2">
        <v>319</v>
      </c>
      <c r="J4962" s="2">
        <v>11952</v>
      </c>
      <c r="K4962" s="2">
        <v>9482</v>
      </c>
      <c r="L4962" s="2">
        <v>492</v>
      </c>
      <c r="M4962" s="2">
        <v>41</v>
      </c>
      <c r="N4962" s="2">
        <v>56</v>
      </c>
      <c r="O4962" s="2">
        <v>238</v>
      </c>
      <c r="P4962" s="2">
        <v>52</v>
      </c>
      <c r="Q4962" s="2">
        <v>277</v>
      </c>
      <c r="R4962" s="2">
        <v>23</v>
      </c>
      <c r="S4962" s="2" t="s">
        <v>31</v>
      </c>
      <c r="T4962" s="5">
        <f t="shared" si="539"/>
        <v>827</v>
      </c>
      <c r="U4962" s="4">
        <f t="shared" si="540"/>
        <v>0.16399169837426497</v>
      </c>
      <c r="V4962" s="4">
        <f t="shared" si="541"/>
        <v>0.16399169837426497</v>
      </c>
      <c r="W4962">
        <f t="shared" si="542"/>
        <v>22</v>
      </c>
      <c r="X4962" t="str">
        <f t="shared" si="543"/>
        <v>Sunday</v>
      </c>
      <c r="Y4962" s="5" t="str">
        <f t="shared" si="544"/>
        <v>Dec</v>
      </c>
      <c r="Z4962" s="5" t="str">
        <f t="shared" si="545"/>
        <v>6-10</v>
      </c>
    </row>
    <row r="4963" spans="1:26" x14ac:dyDescent="0.25">
      <c r="A4963" s="2" t="s">
        <v>4996</v>
      </c>
      <c r="B4963" s="2" t="s">
        <v>26</v>
      </c>
      <c r="C4963" s="1">
        <v>46020</v>
      </c>
      <c r="D4963" s="3">
        <v>0.31944444444444442</v>
      </c>
      <c r="E4963" s="2" t="s">
        <v>15</v>
      </c>
      <c r="F4963" s="2" t="s">
        <v>46</v>
      </c>
      <c r="G4963" s="2">
        <v>58004</v>
      </c>
      <c r="H4963" s="2">
        <v>8</v>
      </c>
      <c r="I4963" s="2">
        <v>311</v>
      </c>
      <c r="J4963" s="2">
        <v>64065</v>
      </c>
      <c r="K4963" s="2">
        <v>58787</v>
      </c>
      <c r="L4963" s="2">
        <v>2107</v>
      </c>
      <c r="M4963" s="2">
        <v>187</v>
      </c>
      <c r="N4963" s="2">
        <v>262</v>
      </c>
      <c r="O4963" s="2">
        <v>227</v>
      </c>
      <c r="P4963" s="2">
        <v>127</v>
      </c>
      <c r="Q4963" s="2">
        <v>1126</v>
      </c>
      <c r="R4963" s="2">
        <v>269</v>
      </c>
      <c r="S4963" s="2" t="s">
        <v>28</v>
      </c>
      <c r="T4963" s="5">
        <f t="shared" si="539"/>
        <v>2783</v>
      </c>
      <c r="U4963" s="4">
        <f t="shared" si="540"/>
        <v>1.0134990690297221</v>
      </c>
      <c r="V4963" s="4">
        <f t="shared" si="541"/>
        <v>1.0134990690297221</v>
      </c>
      <c r="W4963">
        <f t="shared" si="542"/>
        <v>7</v>
      </c>
      <c r="X4963" t="str">
        <f t="shared" si="543"/>
        <v>Monday</v>
      </c>
      <c r="Y4963" s="5" t="str">
        <f t="shared" si="544"/>
        <v>Dec</v>
      </c>
      <c r="Z4963" s="5" t="str">
        <f t="shared" si="545"/>
        <v>6-10</v>
      </c>
    </row>
    <row r="4964" spans="1:26" x14ac:dyDescent="0.25">
      <c r="A4964" s="2" t="s">
        <v>4997</v>
      </c>
      <c r="B4964" s="2" t="s">
        <v>26</v>
      </c>
      <c r="C4964" s="1">
        <v>46020</v>
      </c>
      <c r="D4964" s="3">
        <v>0.36805555555555558</v>
      </c>
      <c r="E4964" s="2" t="s">
        <v>16</v>
      </c>
      <c r="F4964" s="2" t="s">
        <v>18</v>
      </c>
      <c r="G4964" s="2">
        <v>57910</v>
      </c>
      <c r="H4964" s="2">
        <v>5</v>
      </c>
      <c r="I4964" s="2">
        <v>160</v>
      </c>
      <c r="J4964" s="2">
        <v>12617</v>
      </c>
      <c r="K4964" s="2">
        <v>9522</v>
      </c>
      <c r="L4964" s="2">
        <v>354</v>
      </c>
      <c r="M4964" s="2">
        <v>35</v>
      </c>
      <c r="N4964" s="2">
        <v>26</v>
      </c>
      <c r="O4964" s="2">
        <v>55</v>
      </c>
      <c r="P4964" s="2">
        <v>34</v>
      </c>
      <c r="Q4964" s="2">
        <v>231</v>
      </c>
      <c r="R4964" s="2">
        <v>12</v>
      </c>
      <c r="S4964" s="2" t="s">
        <v>31</v>
      </c>
      <c r="T4964" s="5">
        <f t="shared" si="539"/>
        <v>470</v>
      </c>
      <c r="U4964" s="4">
        <f t="shared" si="540"/>
        <v>0.16442756000690728</v>
      </c>
      <c r="V4964" s="4">
        <f t="shared" si="541"/>
        <v>0.16442756000690728</v>
      </c>
      <c r="W4964">
        <f t="shared" si="542"/>
        <v>8</v>
      </c>
      <c r="X4964" t="str">
        <f t="shared" si="543"/>
        <v>Monday</v>
      </c>
      <c r="Y4964" s="5" t="str">
        <f t="shared" si="544"/>
        <v>Dec</v>
      </c>
      <c r="Z4964" s="5" t="str">
        <f t="shared" si="545"/>
        <v>3-5</v>
      </c>
    </row>
    <row r="4965" spans="1:26" x14ac:dyDescent="0.25">
      <c r="A4965" s="2" t="s">
        <v>4998</v>
      </c>
      <c r="B4965" s="2" t="s">
        <v>26</v>
      </c>
      <c r="C4965" s="1">
        <v>46020</v>
      </c>
      <c r="D4965" s="3">
        <v>0.66111111111111109</v>
      </c>
      <c r="E4965" s="2" t="s">
        <v>16</v>
      </c>
      <c r="F4965" s="2" t="s">
        <v>49</v>
      </c>
      <c r="G4965" s="2">
        <v>57695</v>
      </c>
      <c r="H4965" s="2">
        <v>10</v>
      </c>
      <c r="I4965" s="2">
        <v>277</v>
      </c>
      <c r="J4965" s="2">
        <v>11545</v>
      </c>
      <c r="K4965" s="2">
        <v>8923</v>
      </c>
      <c r="L4965" s="2">
        <v>321</v>
      </c>
      <c r="M4965" s="2">
        <v>33</v>
      </c>
      <c r="N4965" s="2">
        <v>22</v>
      </c>
      <c r="O4965" s="2">
        <v>41</v>
      </c>
      <c r="P4965" s="2">
        <v>28</v>
      </c>
      <c r="Q4965" s="2">
        <v>168</v>
      </c>
      <c r="R4965" s="2">
        <v>19</v>
      </c>
      <c r="S4965" s="2" t="s">
        <v>31</v>
      </c>
      <c r="T4965" s="5">
        <f t="shared" si="539"/>
        <v>417</v>
      </c>
      <c r="U4965" s="4">
        <f t="shared" si="540"/>
        <v>0.15465811595458878</v>
      </c>
      <c r="V4965" s="4">
        <f t="shared" si="541"/>
        <v>0.15465811595458878</v>
      </c>
      <c r="W4965">
        <f t="shared" si="542"/>
        <v>15</v>
      </c>
      <c r="X4965" t="str">
        <f t="shared" si="543"/>
        <v>Monday</v>
      </c>
      <c r="Y4965" s="5" t="str">
        <f t="shared" si="544"/>
        <v>Dec</v>
      </c>
      <c r="Z4965" s="5" t="str">
        <f t="shared" si="545"/>
        <v>6-10</v>
      </c>
    </row>
    <row r="4966" spans="1:26" x14ac:dyDescent="0.25">
      <c r="A4966" s="2" t="s">
        <v>4999</v>
      </c>
      <c r="B4966" s="2" t="s">
        <v>26</v>
      </c>
      <c r="C4966" s="1">
        <v>46020</v>
      </c>
      <c r="D4966" s="3">
        <v>0.72083333333333333</v>
      </c>
      <c r="E4966" s="2" t="s">
        <v>16</v>
      </c>
      <c r="F4966" s="2" t="s">
        <v>27</v>
      </c>
      <c r="G4966" s="2">
        <v>57806</v>
      </c>
      <c r="H4966" s="2">
        <v>6</v>
      </c>
      <c r="I4966" s="2">
        <v>307</v>
      </c>
      <c r="J4966" s="2">
        <v>10741</v>
      </c>
      <c r="K4966" s="2">
        <v>7743</v>
      </c>
      <c r="L4966" s="2">
        <v>285</v>
      </c>
      <c r="M4966" s="2">
        <v>19</v>
      </c>
      <c r="N4966" s="2">
        <v>13</v>
      </c>
      <c r="O4966" s="2">
        <v>39</v>
      </c>
      <c r="P4966" s="2">
        <v>18</v>
      </c>
      <c r="Q4966" s="2">
        <v>147</v>
      </c>
      <c r="R4966" s="2">
        <v>17</v>
      </c>
      <c r="S4966" s="2" t="s">
        <v>31</v>
      </c>
      <c r="T4966" s="5">
        <f t="shared" si="539"/>
        <v>356</v>
      </c>
      <c r="U4966" s="4">
        <f t="shared" si="540"/>
        <v>0.13394803307615127</v>
      </c>
      <c r="V4966" s="4">
        <f t="shared" si="541"/>
        <v>0.13394803307615127</v>
      </c>
      <c r="W4966">
        <f t="shared" si="542"/>
        <v>17</v>
      </c>
      <c r="X4966" t="str">
        <f t="shared" si="543"/>
        <v>Monday</v>
      </c>
      <c r="Y4966" s="5" t="str">
        <f t="shared" si="544"/>
        <v>Dec</v>
      </c>
      <c r="Z4966" s="5" t="str">
        <f t="shared" si="545"/>
        <v>6-10</v>
      </c>
    </row>
    <row r="4967" spans="1:26" x14ac:dyDescent="0.25">
      <c r="A4967" s="2" t="s">
        <v>5000</v>
      </c>
      <c r="B4967" s="2" t="s">
        <v>26</v>
      </c>
      <c r="C4967" s="1">
        <v>46020</v>
      </c>
      <c r="D4967" s="3">
        <v>0.79583333333333328</v>
      </c>
      <c r="E4967" s="2" t="s">
        <v>15</v>
      </c>
      <c r="F4967" s="2" t="s">
        <v>49</v>
      </c>
      <c r="G4967" s="2">
        <v>57807</v>
      </c>
      <c r="H4967" s="2">
        <v>14</v>
      </c>
      <c r="I4967" s="2">
        <v>165</v>
      </c>
      <c r="J4967" s="2">
        <v>32774</v>
      </c>
      <c r="K4967" s="2">
        <v>23109</v>
      </c>
      <c r="L4967" s="2">
        <v>1168</v>
      </c>
      <c r="M4967" s="2">
        <v>99</v>
      </c>
      <c r="N4967" s="2">
        <v>280</v>
      </c>
      <c r="O4967" s="2">
        <v>141</v>
      </c>
      <c r="P4967" s="2">
        <v>41</v>
      </c>
      <c r="Q4967" s="2">
        <v>948</v>
      </c>
      <c r="R4967" s="2">
        <v>151</v>
      </c>
      <c r="S4967" s="2" t="s">
        <v>31</v>
      </c>
      <c r="T4967" s="5">
        <f t="shared" si="539"/>
        <v>1688</v>
      </c>
      <c r="U4967" s="4">
        <f t="shared" si="540"/>
        <v>0.39976127458612276</v>
      </c>
      <c r="V4967" s="4">
        <f t="shared" si="541"/>
        <v>0.39976127458612276</v>
      </c>
      <c r="W4967">
        <f t="shared" si="542"/>
        <v>19</v>
      </c>
      <c r="X4967" t="str">
        <f t="shared" si="543"/>
        <v>Monday</v>
      </c>
      <c r="Y4967" s="5" t="str">
        <f t="shared" si="544"/>
        <v>Dec</v>
      </c>
      <c r="Z4967" s="5" t="str">
        <f t="shared" si="545"/>
        <v>11+</v>
      </c>
    </row>
    <row r="4968" spans="1:26" x14ac:dyDescent="0.25">
      <c r="A4968" s="2" t="s">
        <v>5001</v>
      </c>
      <c r="B4968" s="2" t="s">
        <v>26</v>
      </c>
      <c r="C4968" s="1">
        <v>46020</v>
      </c>
      <c r="D4968" s="3">
        <v>0.81805555555555554</v>
      </c>
      <c r="E4968" s="2" t="s">
        <v>15</v>
      </c>
      <c r="F4968" s="2" t="s">
        <v>30</v>
      </c>
      <c r="G4968" s="2">
        <v>57753</v>
      </c>
      <c r="H4968" s="2">
        <v>3</v>
      </c>
      <c r="I4968" s="2">
        <v>197</v>
      </c>
      <c r="J4968" s="2">
        <v>39995</v>
      </c>
      <c r="K4968" s="2">
        <v>28865</v>
      </c>
      <c r="L4968" s="2">
        <v>887</v>
      </c>
      <c r="M4968" s="2">
        <v>86</v>
      </c>
      <c r="N4968" s="2">
        <v>171</v>
      </c>
      <c r="O4968" s="2">
        <v>90</v>
      </c>
      <c r="P4968" s="2">
        <v>154</v>
      </c>
      <c r="Q4968" s="2">
        <v>487</v>
      </c>
      <c r="R4968" s="2">
        <v>185</v>
      </c>
      <c r="S4968" s="2" t="s">
        <v>31</v>
      </c>
      <c r="T4968" s="5">
        <f t="shared" si="539"/>
        <v>1234</v>
      </c>
      <c r="U4968" s="4">
        <f t="shared" si="540"/>
        <v>0.49980087614496216</v>
      </c>
      <c r="V4968" s="4">
        <f t="shared" si="541"/>
        <v>0.49980087614496216</v>
      </c>
      <c r="W4968">
        <f t="shared" si="542"/>
        <v>19</v>
      </c>
      <c r="X4968" t="str">
        <f t="shared" si="543"/>
        <v>Monday</v>
      </c>
      <c r="Y4968" s="5" t="str">
        <f t="shared" si="544"/>
        <v>Dec</v>
      </c>
      <c r="Z4968" s="5" t="str">
        <f t="shared" si="545"/>
        <v>3-5</v>
      </c>
    </row>
    <row r="4969" spans="1:26" x14ac:dyDescent="0.25">
      <c r="A4969" s="2" t="s">
        <v>5002</v>
      </c>
      <c r="B4969" s="2" t="s">
        <v>26</v>
      </c>
      <c r="C4969" s="1">
        <v>46020</v>
      </c>
      <c r="D4969" s="3">
        <v>0.84791666666666665</v>
      </c>
      <c r="E4969" s="2" t="s">
        <v>17</v>
      </c>
      <c r="F4969" s="2" t="s">
        <v>30</v>
      </c>
      <c r="G4969" s="2">
        <v>57901</v>
      </c>
      <c r="H4969" s="2">
        <v>8</v>
      </c>
      <c r="I4969" s="2">
        <v>42</v>
      </c>
      <c r="J4969" s="2">
        <v>8841</v>
      </c>
      <c r="K4969" s="2">
        <v>7136</v>
      </c>
      <c r="L4969" s="2">
        <v>92</v>
      </c>
      <c r="M4969" s="2">
        <v>9</v>
      </c>
      <c r="N4969" s="2">
        <v>13</v>
      </c>
      <c r="O4969" s="2">
        <v>0</v>
      </c>
      <c r="P4969" s="2">
        <v>38</v>
      </c>
      <c r="Q4969" s="2">
        <v>118</v>
      </c>
      <c r="R4969" s="2">
        <v>6</v>
      </c>
      <c r="S4969" s="2" t="s">
        <v>31</v>
      </c>
      <c r="T4969" s="5">
        <f t="shared" si="539"/>
        <v>114</v>
      </c>
      <c r="U4969" s="4">
        <f t="shared" si="540"/>
        <v>0.1232448489663391</v>
      </c>
      <c r="V4969" s="4">
        <f t="shared" si="541"/>
        <v>0.1232448489663391</v>
      </c>
      <c r="W4969">
        <f t="shared" si="542"/>
        <v>20</v>
      </c>
      <c r="X4969" t="str">
        <f t="shared" si="543"/>
        <v>Monday</v>
      </c>
      <c r="Y4969" s="5" t="str">
        <f t="shared" si="544"/>
        <v>Dec</v>
      </c>
      <c r="Z4969" s="5" t="str">
        <f t="shared" si="545"/>
        <v>6-10</v>
      </c>
    </row>
    <row r="4970" spans="1:26" x14ac:dyDescent="0.25">
      <c r="A4970" s="2" t="s">
        <v>5003</v>
      </c>
      <c r="B4970" s="2" t="s">
        <v>26</v>
      </c>
      <c r="C4970" s="1">
        <v>46020</v>
      </c>
      <c r="D4970" s="3">
        <v>0.94930555555555551</v>
      </c>
      <c r="E4970" s="2" t="s">
        <v>17</v>
      </c>
      <c r="F4970" s="2" t="s">
        <v>30</v>
      </c>
      <c r="G4970" s="2">
        <v>57857</v>
      </c>
      <c r="H4970" s="2">
        <v>11</v>
      </c>
      <c r="I4970" s="2">
        <v>38</v>
      </c>
      <c r="J4970" s="2">
        <v>5510</v>
      </c>
      <c r="K4970" s="2">
        <v>4778</v>
      </c>
      <c r="L4970" s="2">
        <v>58</v>
      </c>
      <c r="M4970" s="2">
        <v>7</v>
      </c>
      <c r="N4970" s="2">
        <v>7</v>
      </c>
      <c r="O4970" s="2">
        <v>0</v>
      </c>
      <c r="P4970" s="2">
        <v>101</v>
      </c>
      <c r="Q4970" s="2">
        <v>64</v>
      </c>
      <c r="R4970" s="2">
        <v>1</v>
      </c>
      <c r="S4970" s="2" t="s">
        <v>31</v>
      </c>
      <c r="T4970" s="5">
        <f t="shared" si="539"/>
        <v>72</v>
      </c>
      <c r="U4970" s="4">
        <f t="shared" si="540"/>
        <v>8.2582919957827058E-2</v>
      </c>
      <c r="V4970" s="4">
        <f t="shared" si="541"/>
        <v>8.2582919957827058E-2</v>
      </c>
      <c r="W4970">
        <f t="shared" si="542"/>
        <v>22</v>
      </c>
      <c r="X4970" t="str">
        <f t="shared" si="543"/>
        <v>Monday</v>
      </c>
      <c r="Y4970" s="5" t="str">
        <f t="shared" si="544"/>
        <v>Dec</v>
      </c>
      <c r="Z4970" s="5" t="str">
        <f t="shared" si="545"/>
        <v>11+</v>
      </c>
    </row>
    <row r="4971" spans="1:26" x14ac:dyDescent="0.25">
      <c r="A4971" s="2" t="s">
        <v>5004</v>
      </c>
      <c r="B4971" s="2" t="s">
        <v>26</v>
      </c>
      <c r="C4971" s="1">
        <v>46020</v>
      </c>
      <c r="D4971" s="3">
        <v>0.95625000000000004</v>
      </c>
      <c r="E4971" s="2" t="s">
        <v>19</v>
      </c>
      <c r="F4971" s="2" t="s">
        <v>30</v>
      </c>
      <c r="G4971" s="2">
        <v>58016</v>
      </c>
      <c r="H4971" s="2">
        <v>13</v>
      </c>
      <c r="I4971" s="2">
        <v>351</v>
      </c>
      <c r="J4971" s="2">
        <v>13216</v>
      </c>
      <c r="K4971" s="2">
        <v>10370</v>
      </c>
      <c r="L4971" s="2">
        <v>754</v>
      </c>
      <c r="M4971" s="2">
        <v>45</v>
      </c>
      <c r="N4971" s="2">
        <v>78</v>
      </c>
      <c r="O4971" s="2">
        <v>349</v>
      </c>
      <c r="P4971" s="2">
        <v>72</v>
      </c>
      <c r="Q4971" s="2">
        <v>252</v>
      </c>
      <c r="R4971" s="2">
        <v>34</v>
      </c>
      <c r="S4971" s="2" t="s">
        <v>31</v>
      </c>
      <c r="T4971" s="5">
        <f t="shared" si="539"/>
        <v>1226</v>
      </c>
      <c r="U4971" s="4">
        <f t="shared" si="540"/>
        <v>0.1787437948152234</v>
      </c>
      <c r="V4971" s="4">
        <f t="shared" si="541"/>
        <v>0.1787437948152234</v>
      </c>
      <c r="W4971">
        <f t="shared" si="542"/>
        <v>22</v>
      </c>
      <c r="X4971" t="str">
        <f t="shared" si="543"/>
        <v>Monday</v>
      </c>
      <c r="Y4971" s="5" t="str">
        <f t="shared" si="544"/>
        <v>Dec</v>
      </c>
      <c r="Z4971" s="5" t="str">
        <f t="shared" si="545"/>
        <v>11+</v>
      </c>
    </row>
    <row r="4972" spans="1:26" x14ac:dyDescent="0.25">
      <c r="A4972" s="2" t="s">
        <v>5005</v>
      </c>
      <c r="B4972" s="2" t="s">
        <v>26</v>
      </c>
      <c r="C4972" s="1">
        <v>46020</v>
      </c>
      <c r="D4972" s="3">
        <v>0.99722222222222223</v>
      </c>
      <c r="E4972" s="2" t="s">
        <v>17</v>
      </c>
      <c r="F4972" s="2" t="s">
        <v>46</v>
      </c>
      <c r="G4972" s="2">
        <v>58029</v>
      </c>
      <c r="H4972" s="2">
        <v>10</v>
      </c>
      <c r="I4972" s="2">
        <v>39</v>
      </c>
      <c r="J4972" s="2">
        <v>2480</v>
      </c>
      <c r="K4972" s="2">
        <v>2099</v>
      </c>
      <c r="L4972" s="2">
        <v>41</v>
      </c>
      <c r="M4972" s="2">
        <v>6</v>
      </c>
      <c r="N4972" s="2">
        <v>8</v>
      </c>
      <c r="O4972" s="2">
        <v>0</v>
      </c>
      <c r="P4972" s="2">
        <v>32</v>
      </c>
      <c r="Q4972" s="2">
        <v>34</v>
      </c>
      <c r="R4972" s="2">
        <v>2</v>
      </c>
      <c r="S4972" s="2" t="s">
        <v>31</v>
      </c>
      <c r="T4972" s="5">
        <f t="shared" si="539"/>
        <v>55</v>
      </c>
      <c r="U4972" s="4">
        <f t="shared" si="540"/>
        <v>3.6171569387719933E-2</v>
      </c>
      <c r="V4972" s="4">
        <f t="shared" si="541"/>
        <v>3.6171569387719933E-2</v>
      </c>
      <c r="W4972">
        <f t="shared" si="542"/>
        <v>23</v>
      </c>
      <c r="X4972" t="str">
        <f t="shared" si="543"/>
        <v>Monday</v>
      </c>
      <c r="Y4972" s="5" t="str">
        <f t="shared" si="544"/>
        <v>Dec</v>
      </c>
      <c r="Z4972" s="5" t="str">
        <f t="shared" si="545"/>
        <v>6-10</v>
      </c>
    </row>
    <row r="4973" spans="1:26" x14ac:dyDescent="0.25">
      <c r="A4973" s="2" t="s">
        <v>5006</v>
      </c>
      <c r="B4973" s="2" t="s">
        <v>26</v>
      </c>
      <c r="C4973" s="1">
        <v>46021</v>
      </c>
      <c r="D4973" s="3">
        <v>0.28680555555555554</v>
      </c>
      <c r="E4973" s="2" t="s">
        <v>15</v>
      </c>
      <c r="F4973" s="2" t="s">
        <v>36</v>
      </c>
      <c r="G4973" s="2">
        <v>58153</v>
      </c>
      <c r="H4973" s="2">
        <v>5</v>
      </c>
      <c r="I4973" s="2">
        <v>89</v>
      </c>
      <c r="J4973" s="2">
        <v>51592</v>
      </c>
      <c r="K4973" s="2">
        <v>38179</v>
      </c>
      <c r="L4973" s="2">
        <v>1797</v>
      </c>
      <c r="M4973" s="2">
        <v>147</v>
      </c>
      <c r="N4973" s="2">
        <v>284</v>
      </c>
      <c r="O4973" s="2">
        <v>241</v>
      </c>
      <c r="P4973" s="2">
        <v>178</v>
      </c>
      <c r="Q4973" s="2">
        <v>730</v>
      </c>
      <c r="R4973" s="2">
        <v>174</v>
      </c>
      <c r="S4973" s="2" t="s">
        <v>31</v>
      </c>
      <c r="T4973" s="5">
        <f t="shared" si="539"/>
        <v>2469</v>
      </c>
      <c r="U4973" s="4">
        <f t="shared" si="540"/>
        <v>0.65652674840506942</v>
      </c>
      <c r="V4973" s="4">
        <f t="shared" si="541"/>
        <v>0.65652674840506942</v>
      </c>
      <c r="W4973">
        <f t="shared" si="542"/>
        <v>6</v>
      </c>
      <c r="X4973" t="str">
        <f t="shared" si="543"/>
        <v>Tuesday</v>
      </c>
      <c r="Y4973" s="5" t="str">
        <f t="shared" si="544"/>
        <v>Dec</v>
      </c>
      <c r="Z4973" s="5" t="str">
        <f t="shared" si="545"/>
        <v>3-5</v>
      </c>
    </row>
    <row r="4974" spans="1:26" x14ac:dyDescent="0.25">
      <c r="A4974" s="2" t="s">
        <v>5007</v>
      </c>
      <c r="B4974" s="2" t="s">
        <v>26</v>
      </c>
      <c r="C4974" s="1">
        <v>46021</v>
      </c>
      <c r="D4974" s="3">
        <v>0.32361111111111113</v>
      </c>
      <c r="E4974" s="2" t="s">
        <v>16</v>
      </c>
      <c r="F4974" s="2" t="s">
        <v>46</v>
      </c>
      <c r="G4974" s="2">
        <v>58053</v>
      </c>
      <c r="H4974" s="2">
        <v>9</v>
      </c>
      <c r="I4974" s="2">
        <v>139</v>
      </c>
      <c r="J4974" s="2">
        <v>38304</v>
      </c>
      <c r="K4974" s="2">
        <v>30589</v>
      </c>
      <c r="L4974" s="2">
        <v>1795</v>
      </c>
      <c r="M4974" s="2">
        <v>161</v>
      </c>
      <c r="N4974" s="2">
        <v>102</v>
      </c>
      <c r="O4974" s="2">
        <v>239</v>
      </c>
      <c r="P4974" s="2">
        <v>236</v>
      </c>
      <c r="Q4974" s="2">
        <v>426</v>
      </c>
      <c r="R4974" s="2">
        <v>61</v>
      </c>
      <c r="S4974" s="2" t="s">
        <v>31</v>
      </c>
      <c r="T4974" s="5">
        <f t="shared" si="539"/>
        <v>2297</v>
      </c>
      <c r="U4974" s="4">
        <f t="shared" si="540"/>
        <v>0.52691506037586344</v>
      </c>
      <c r="V4974" s="4">
        <f t="shared" si="541"/>
        <v>0.52691506037586344</v>
      </c>
      <c r="W4974">
        <f t="shared" si="542"/>
        <v>7</v>
      </c>
      <c r="X4974" t="str">
        <f t="shared" si="543"/>
        <v>Tuesday</v>
      </c>
      <c r="Y4974" s="5" t="str">
        <f t="shared" si="544"/>
        <v>Dec</v>
      </c>
      <c r="Z4974" s="5" t="str">
        <f t="shared" si="545"/>
        <v>6-10</v>
      </c>
    </row>
    <row r="4975" spans="1:26" x14ac:dyDescent="0.25">
      <c r="A4975" s="2" t="s">
        <v>5008</v>
      </c>
      <c r="B4975" s="2" t="s">
        <v>26</v>
      </c>
      <c r="C4975" s="1">
        <v>46021</v>
      </c>
      <c r="D4975" s="3">
        <v>0.38819444444444445</v>
      </c>
      <c r="E4975" s="2" t="s">
        <v>16</v>
      </c>
      <c r="F4975" s="2" t="s">
        <v>27</v>
      </c>
      <c r="G4975" s="2">
        <v>58009</v>
      </c>
      <c r="H4975" s="2">
        <v>9</v>
      </c>
      <c r="I4975" s="2">
        <v>204</v>
      </c>
      <c r="J4975" s="2">
        <v>19408</v>
      </c>
      <c r="K4975" s="2">
        <v>13592</v>
      </c>
      <c r="L4975" s="2">
        <v>507</v>
      </c>
      <c r="M4975" s="2">
        <v>30</v>
      </c>
      <c r="N4975" s="2">
        <v>31</v>
      </c>
      <c r="O4975" s="2">
        <v>57</v>
      </c>
      <c r="P4975" s="2">
        <v>37</v>
      </c>
      <c r="Q4975" s="2">
        <v>208</v>
      </c>
      <c r="R4975" s="2">
        <v>11</v>
      </c>
      <c r="S4975" s="2" t="s">
        <v>31</v>
      </c>
      <c r="T4975" s="5">
        <f t="shared" si="539"/>
        <v>625</v>
      </c>
      <c r="U4975" s="4">
        <f t="shared" si="540"/>
        <v>0.23430846937544175</v>
      </c>
      <c r="V4975" s="4">
        <f t="shared" si="541"/>
        <v>0.23430846937544175</v>
      </c>
      <c r="W4975">
        <f t="shared" si="542"/>
        <v>9</v>
      </c>
      <c r="X4975" t="str">
        <f t="shared" si="543"/>
        <v>Tuesday</v>
      </c>
      <c r="Y4975" s="5" t="str">
        <f t="shared" si="544"/>
        <v>Dec</v>
      </c>
      <c r="Z4975" s="5" t="str">
        <f t="shared" si="545"/>
        <v>6-10</v>
      </c>
    </row>
    <row r="4976" spans="1:26" x14ac:dyDescent="0.25">
      <c r="A4976" s="2" t="s">
        <v>5009</v>
      </c>
      <c r="B4976" s="2" t="s">
        <v>26</v>
      </c>
      <c r="C4976" s="1">
        <v>46021</v>
      </c>
      <c r="D4976" s="3">
        <v>0.3923611111111111</v>
      </c>
      <c r="E4976" s="2" t="s">
        <v>15</v>
      </c>
      <c r="F4976" s="2" t="s">
        <v>18</v>
      </c>
      <c r="G4976" s="2">
        <v>57804</v>
      </c>
      <c r="H4976" s="2">
        <v>7</v>
      </c>
      <c r="I4976" s="2">
        <v>57</v>
      </c>
      <c r="J4976" s="2">
        <v>22544</v>
      </c>
      <c r="K4976" s="2">
        <v>18648</v>
      </c>
      <c r="L4976" s="2">
        <v>667</v>
      </c>
      <c r="M4976" s="2">
        <v>112</v>
      </c>
      <c r="N4976" s="2">
        <v>233</v>
      </c>
      <c r="O4976" s="2">
        <v>155</v>
      </c>
      <c r="P4976" s="2">
        <v>47</v>
      </c>
      <c r="Q4976" s="2">
        <v>339</v>
      </c>
      <c r="R4976" s="2">
        <v>104</v>
      </c>
      <c r="S4976" s="2" t="s">
        <v>31</v>
      </c>
      <c r="T4976" s="5">
        <f t="shared" si="539"/>
        <v>1167</v>
      </c>
      <c r="U4976" s="4">
        <f t="shared" si="540"/>
        <v>0.32260743201162551</v>
      </c>
      <c r="V4976" s="4">
        <f t="shared" si="541"/>
        <v>0.32260743201162551</v>
      </c>
      <c r="W4976">
        <f t="shared" si="542"/>
        <v>9</v>
      </c>
      <c r="X4976" t="str">
        <f t="shared" si="543"/>
        <v>Tuesday</v>
      </c>
      <c r="Y4976" s="5" t="str">
        <f t="shared" si="544"/>
        <v>Dec</v>
      </c>
      <c r="Z4976" s="5" t="str">
        <f t="shared" si="545"/>
        <v>6-10</v>
      </c>
    </row>
    <row r="4977" spans="1:26" x14ac:dyDescent="0.25">
      <c r="A4977" s="2" t="s">
        <v>5010</v>
      </c>
      <c r="B4977" s="2" t="s">
        <v>26</v>
      </c>
      <c r="C4977" s="1">
        <v>46021</v>
      </c>
      <c r="D4977" s="3">
        <v>0.47708333333333336</v>
      </c>
      <c r="E4977" s="2" t="s">
        <v>17</v>
      </c>
      <c r="F4977" s="2" t="s">
        <v>36</v>
      </c>
      <c r="G4977" s="2">
        <v>57824</v>
      </c>
      <c r="H4977" s="2">
        <v>6</v>
      </c>
      <c r="I4977" s="2">
        <v>65</v>
      </c>
      <c r="J4977" s="2">
        <v>11190</v>
      </c>
      <c r="K4977" s="2">
        <v>7802</v>
      </c>
      <c r="L4977" s="2">
        <v>108</v>
      </c>
      <c r="M4977" s="2">
        <v>9</v>
      </c>
      <c r="N4977" s="2">
        <v>11</v>
      </c>
      <c r="O4977" s="2">
        <v>0</v>
      </c>
      <c r="P4977" s="2">
        <v>53</v>
      </c>
      <c r="Q4977" s="2">
        <v>108</v>
      </c>
      <c r="R4977" s="2">
        <v>5</v>
      </c>
      <c r="S4977" s="2" t="s">
        <v>31</v>
      </c>
      <c r="T4977" s="5">
        <f t="shared" si="539"/>
        <v>128</v>
      </c>
      <c r="U4977" s="4">
        <f t="shared" si="540"/>
        <v>0.13492667404537909</v>
      </c>
      <c r="V4977" s="4">
        <f t="shared" si="541"/>
        <v>0.13492667404537909</v>
      </c>
      <c r="W4977">
        <f t="shared" si="542"/>
        <v>11</v>
      </c>
      <c r="X4977" t="str">
        <f t="shared" si="543"/>
        <v>Tuesday</v>
      </c>
      <c r="Y4977" s="5" t="str">
        <f t="shared" si="544"/>
        <v>Dec</v>
      </c>
      <c r="Z4977" s="5" t="str">
        <f t="shared" si="545"/>
        <v>6-10</v>
      </c>
    </row>
    <row r="4978" spans="1:26" x14ac:dyDescent="0.25">
      <c r="A4978" s="2" t="s">
        <v>5011</v>
      </c>
      <c r="B4978" s="2" t="s">
        <v>26</v>
      </c>
      <c r="C4978" s="1">
        <v>46021</v>
      </c>
      <c r="D4978" s="3">
        <v>0.48333333333333334</v>
      </c>
      <c r="E4978" s="2" t="s">
        <v>15</v>
      </c>
      <c r="F4978" s="2" t="s">
        <v>36</v>
      </c>
      <c r="G4978" s="2">
        <v>58020</v>
      </c>
      <c r="H4978" s="2">
        <v>8</v>
      </c>
      <c r="I4978" s="2">
        <v>131</v>
      </c>
      <c r="J4978" s="2">
        <v>52268</v>
      </c>
      <c r="K4978" s="2">
        <v>44702</v>
      </c>
      <c r="L4978" s="2">
        <v>1359</v>
      </c>
      <c r="M4978" s="2">
        <v>126</v>
      </c>
      <c r="N4978" s="2">
        <v>196</v>
      </c>
      <c r="O4978" s="2">
        <v>168</v>
      </c>
      <c r="P4978" s="2">
        <v>249</v>
      </c>
      <c r="Q4978" s="2">
        <v>745</v>
      </c>
      <c r="R4978" s="2">
        <v>279</v>
      </c>
      <c r="S4978" s="2" t="s">
        <v>28</v>
      </c>
      <c r="T4978" s="5">
        <f t="shared" si="539"/>
        <v>1849</v>
      </c>
      <c r="U4978" s="4">
        <f t="shared" si="540"/>
        <v>0.77045846259910378</v>
      </c>
      <c r="V4978" s="4">
        <f t="shared" si="541"/>
        <v>0.77045846259910378</v>
      </c>
      <c r="W4978">
        <f t="shared" si="542"/>
        <v>11</v>
      </c>
      <c r="X4978" t="str">
        <f t="shared" si="543"/>
        <v>Tuesday</v>
      </c>
      <c r="Y4978" s="5" t="str">
        <f t="shared" si="544"/>
        <v>Dec</v>
      </c>
      <c r="Z4978" s="5" t="str">
        <f t="shared" si="545"/>
        <v>6-10</v>
      </c>
    </row>
    <row r="4979" spans="1:26" x14ac:dyDescent="0.25">
      <c r="A4979" s="2" t="s">
        <v>5012</v>
      </c>
      <c r="B4979" s="2" t="s">
        <v>26</v>
      </c>
      <c r="C4979" s="1">
        <v>46021</v>
      </c>
      <c r="D4979" s="3">
        <v>0.55694444444444446</v>
      </c>
      <c r="E4979" s="2" t="s">
        <v>19</v>
      </c>
      <c r="F4979" s="2" t="s">
        <v>46</v>
      </c>
      <c r="G4979" s="2">
        <v>58041</v>
      </c>
      <c r="H4979" s="2">
        <v>9</v>
      </c>
      <c r="I4979" s="2">
        <v>224</v>
      </c>
      <c r="J4979" s="2">
        <v>27411</v>
      </c>
      <c r="K4979" s="2">
        <v>22252</v>
      </c>
      <c r="L4979" s="2">
        <v>1093</v>
      </c>
      <c r="M4979" s="2">
        <v>114</v>
      </c>
      <c r="N4979" s="2">
        <v>118</v>
      </c>
      <c r="O4979" s="2">
        <v>714</v>
      </c>
      <c r="P4979" s="2">
        <v>136</v>
      </c>
      <c r="Q4979" s="2">
        <v>643</v>
      </c>
      <c r="R4979" s="2">
        <v>42</v>
      </c>
      <c r="S4979" s="2" t="s">
        <v>31</v>
      </c>
      <c r="T4979" s="5">
        <f t="shared" si="539"/>
        <v>2039</v>
      </c>
      <c r="U4979" s="4">
        <f t="shared" si="540"/>
        <v>0.38338415947347565</v>
      </c>
      <c r="V4979" s="4">
        <f t="shared" si="541"/>
        <v>0.38338415947347565</v>
      </c>
      <c r="W4979">
        <f t="shared" si="542"/>
        <v>13</v>
      </c>
      <c r="X4979" t="str">
        <f t="shared" si="543"/>
        <v>Tuesday</v>
      </c>
      <c r="Y4979" s="5" t="str">
        <f t="shared" si="544"/>
        <v>Dec</v>
      </c>
      <c r="Z4979" s="5" t="str">
        <f t="shared" si="545"/>
        <v>6-10</v>
      </c>
    </row>
    <row r="4980" spans="1:26" x14ac:dyDescent="0.25">
      <c r="A4980" s="2" t="s">
        <v>5013</v>
      </c>
      <c r="B4980" s="2" t="s">
        <v>26</v>
      </c>
      <c r="C4980" s="1">
        <v>46021</v>
      </c>
      <c r="D4980" s="3">
        <v>0.58125000000000004</v>
      </c>
      <c r="E4980" s="2" t="s">
        <v>16</v>
      </c>
      <c r="F4980" s="2" t="s">
        <v>44</v>
      </c>
      <c r="G4980" s="2">
        <v>58079</v>
      </c>
      <c r="H4980" s="2">
        <v>7</v>
      </c>
      <c r="I4980" s="2">
        <v>163</v>
      </c>
      <c r="J4980" s="2">
        <v>16221</v>
      </c>
      <c r="K4980" s="2">
        <v>14984</v>
      </c>
      <c r="L4980" s="2">
        <v>621</v>
      </c>
      <c r="M4980" s="2">
        <v>59</v>
      </c>
      <c r="N4980" s="2">
        <v>36</v>
      </c>
      <c r="O4980" s="2">
        <v>86</v>
      </c>
      <c r="P4980" s="2">
        <v>73</v>
      </c>
      <c r="Q4980" s="2">
        <v>333</v>
      </c>
      <c r="R4980" s="2">
        <v>13</v>
      </c>
      <c r="S4980" s="2" t="s">
        <v>31</v>
      </c>
      <c r="T4980" s="5">
        <f t="shared" si="539"/>
        <v>802</v>
      </c>
      <c r="U4980" s="4">
        <f t="shared" si="540"/>
        <v>0.25799342275176912</v>
      </c>
      <c r="V4980" s="4">
        <f t="shared" si="541"/>
        <v>0.25799342275176912</v>
      </c>
      <c r="W4980">
        <f t="shared" si="542"/>
        <v>13</v>
      </c>
      <c r="X4980" t="str">
        <f t="shared" si="543"/>
        <v>Tuesday</v>
      </c>
      <c r="Y4980" s="5" t="str">
        <f t="shared" si="544"/>
        <v>Dec</v>
      </c>
      <c r="Z4980" s="5" t="str">
        <f t="shared" si="545"/>
        <v>6-10</v>
      </c>
    </row>
    <row r="4981" spans="1:26" x14ac:dyDescent="0.25">
      <c r="A4981" s="2" t="s">
        <v>5014</v>
      </c>
      <c r="B4981" s="2" t="s">
        <v>26</v>
      </c>
      <c r="C4981" s="1">
        <v>46021</v>
      </c>
      <c r="D4981" s="3">
        <v>0.60486111111111107</v>
      </c>
      <c r="E4981" s="2" t="s">
        <v>16</v>
      </c>
      <c r="F4981" s="2" t="s">
        <v>44</v>
      </c>
      <c r="G4981" s="2">
        <v>58041</v>
      </c>
      <c r="H4981" s="2">
        <v>5</v>
      </c>
      <c r="I4981" s="2">
        <v>150</v>
      </c>
      <c r="J4981" s="2">
        <v>7920</v>
      </c>
      <c r="K4981" s="2">
        <v>5638</v>
      </c>
      <c r="L4981" s="2">
        <v>206</v>
      </c>
      <c r="M4981" s="2">
        <v>18</v>
      </c>
      <c r="N4981" s="2">
        <v>15</v>
      </c>
      <c r="O4981" s="2">
        <v>40</v>
      </c>
      <c r="P4981" s="2">
        <v>21</v>
      </c>
      <c r="Q4981" s="2">
        <v>137</v>
      </c>
      <c r="R4981" s="2">
        <v>4</v>
      </c>
      <c r="S4981" s="2" t="s">
        <v>31</v>
      </c>
      <c r="T4981" s="5">
        <f t="shared" si="539"/>
        <v>279</v>
      </c>
      <c r="U4981" s="4">
        <f t="shared" si="540"/>
        <v>9.7138229871987045E-2</v>
      </c>
      <c r="V4981" s="4">
        <f t="shared" si="541"/>
        <v>9.7138229871987045E-2</v>
      </c>
      <c r="W4981">
        <f t="shared" si="542"/>
        <v>14</v>
      </c>
      <c r="X4981" t="str">
        <f t="shared" si="543"/>
        <v>Tuesday</v>
      </c>
      <c r="Y4981" s="5" t="str">
        <f t="shared" si="544"/>
        <v>Dec</v>
      </c>
      <c r="Z4981" s="5" t="str">
        <f t="shared" si="545"/>
        <v>3-5</v>
      </c>
    </row>
    <row r="4982" spans="1:26" x14ac:dyDescent="0.25">
      <c r="A4982" s="2" t="s">
        <v>5015</v>
      </c>
      <c r="B4982" s="2" t="s">
        <v>26</v>
      </c>
      <c r="C4982" s="1">
        <v>46021</v>
      </c>
      <c r="D4982" s="3">
        <v>0.71111111111111114</v>
      </c>
      <c r="E4982" s="2" t="s">
        <v>15</v>
      </c>
      <c r="F4982" s="2" t="s">
        <v>27</v>
      </c>
      <c r="G4982" s="2">
        <v>58089</v>
      </c>
      <c r="H4982" s="2">
        <v>12</v>
      </c>
      <c r="I4982" s="2">
        <v>83</v>
      </c>
      <c r="J4982" s="2">
        <v>33726</v>
      </c>
      <c r="K4982" s="2">
        <v>28742</v>
      </c>
      <c r="L4982" s="2">
        <v>978</v>
      </c>
      <c r="M4982" s="2">
        <v>111</v>
      </c>
      <c r="N4982" s="2">
        <v>164</v>
      </c>
      <c r="O4982" s="2">
        <v>132</v>
      </c>
      <c r="P4982" s="2">
        <v>157</v>
      </c>
      <c r="Q4982" s="2">
        <v>783</v>
      </c>
      <c r="R4982" s="2">
        <v>89</v>
      </c>
      <c r="S4982" s="2" t="s">
        <v>31</v>
      </c>
      <c r="T4982" s="5">
        <f t="shared" si="539"/>
        <v>1385</v>
      </c>
      <c r="U4982" s="4">
        <f t="shared" si="540"/>
        <v>0.49479247361806883</v>
      </c>
      <c r="V4982" s="4">
        <f t="shared" si="541"/>
        <v>0.49479247361806883</v>
      </c>
      <c r="W4982">
        <f t="shared" si="542"/>
        <v>17</v>
      </c>
      <c r="X4982" t="str">
        <f t="shared" si="543"/>
        <v>Tuesday</v>
      </c>
      <c r="Y4982" s="5" t="str">
        <f t="shared" si="544"/>
        <v>Dec</v>
      </c>
      <c r="Z4982" s="5" t="str">
        <f t="shared" si="545"/>
        <v>11+</v>
      </c>
    </row>
    <row r="4983" spans="1:26" x14ac:dyDescent="0.25">
      <c r="A4983" s="2" t="s">
        <v>5016</v>
      </c>
      <c r="B4983" s="2" t="s">
        <v>26</v>
      </c>
      <c r="C4983" s="1">
        <v>46021</v>
      </c>
      <c r="D4983" s="3">
        <v>0.72638888888888886</v>
      </c>
      <c r="E4983" s="2" t="s">
        <v>19</v>
      </c>
      <c r="F4983" s="2" t="s">
        <v>44</v>
      </c>
      <c r="G4983" s="2">
        <v>58043</v>
      </c>
      <c r="H4983" s="2">
        <v>10</v>
      </c>
      <c r="I4983" s="2">
        <v>372</v>
      </c>
      <c r="J4983" s="2">
        <v>13841</v>
      </c>
      <c r="K4983" s="2">
        <v>11003</v>
      </c>
      <c r="L4983" s="2">
        <v>410</v>
      </c>
      <c r="M4983" s="2">
        <v>33</v>
      </c>
      <c r="N4983" s="2">
        <v>42</v>
      </c>
      <c r="O4983" s="2">
        <v>193</v>
      </c>
      <c r="P4983" s="2">
        <v>28</v>
      </c>
      <c r="Q4983" s="2">
        <v>265</v>
      </c>
      <c r="R4983" s="2">
        <v>22</v>
      </c>
      <c r="S4983" s="2" t="s">
        <v>28</v>
      </c>
      <c r="T4983" s="5">
        <f t="shared" si="539"/>
        <v>678</v>
      </c>
      <c r="U4983" s="4">
        <f t="shared" si="540"/>
        <v>0.18956635597746499</v>
      </c>
      <c r="V4983" s="4">
        <f t="shared" si="541"/>
        <v>0.18956635597746499</v>
      </c>
      <c r="W4983">
        <f t="shared" si="542"/>
        <v>17</v>
      </c>
      <c r="X4983" t="str">
        <f t="shared" si="543"/>
        <v>Tuesday</v>
      </c>
      <c r="Y4983" s="5" t="str">
        <f t="shared" si="544"/>
        <v>Dec</v>
      </c>
      <c r="Z4983" s="5" t="str">
        <f t="shared" si="545"/>
        <v>6-10</v>
      </c>
    </row>
    <row r="4984" spans="1:26" x14ac:dyDescent="0.25">
      <c r="A4984" s="2" t="s">
        <v>5017</v>
      </c>
      <c r="B4984" s="2" t="s">
        <v>26</v>
      </c>
      <c r="C4984" s="1">
        <v>46021</v>
      </c>
      <c r="D4984" s="3">
        <v>0.72638888888888886</v>
      </c>
      <c r="E4984" s="2" t="s">
        <v>19</v>
      </c>
      <c r="F4984" s="2" t="s">
        <v>38</v>
      </c>
      <c r="G4984" s="2">
        <v>57865</v>
      </c>
      <c r="H4984" s="2">
        <v>11</v>
      </c>
      <c r="I4984" s="2">
        <v>308</v>
      </c>
      <c r="J4984" s="2">
        <v>24897</v>
      </c>
      <c r="K4984" s="2">
        <v>17835</v>
      </c>
      <c r="L4984" s="2">
        <v>791</v>
      </c>
      <c r="M4984" s="2">
        <v>89</v>
      </c>
      <c r="N4984" s="2">
        <v>105</v>
      </c>
      <c r="O4984" s="2">
        <v>547</v>
      </c>
      <c r="P4984" s="2">
        <v>169</v>
      </c>
      <c r="Q4984" s="2">
        <v>284</v>
      </c>
      <c r="R4984" s="2">
        <v>37</v>
      </c>
      <c r="S4984" s="2" t="s">
        <v>31</v>
      </c>
      <c r="T4984" s="5">
        <f t="shared" si="539"/>
        <v>1532</v>
      </c>
      <c r="U4984" s="4">
        <f t="shared" si="540"/>
        <v>0.30821740257495894</v>
      </c>
      <c r="V4984" s="4">
        <f t="shared" si="541"/>
        <v>0.30821740257495894</v>
      </c>
      <c r="W4984">
        <f t="shared" si="542"/>
        <v>17</v>
      </c>
      <c r="X4984" t="str">
        <f t="shared" si="543"/>
        <v>Tuesday</v>
      </c>
      <c r="Y4984" s="5" t="str">
        <f t="shared" si="544"/>
        <v>Dec</v>
      </c>
      <c r="Z4984" s="5" t="str">
        <f t="shared" si="545"/>
        <v>11+</v>
      </c>
    </row>
    <row r="4985" spans="1:26" x14ac:dyDescent="0.25">
      <c r="A4985" s="2" t="s">
        <v>5018</v>
      </c>
      <c r="B4985" s="2" t="s">
        <v>26</v>
      </c>
      <c r="C4985" s="1">
        <v>46021</v>
      </c>
      <c r="D4985" s="3">
        <v>0.76041666666666663</v>
      </c>
      <c r="E4985" s="2" t="s">
        <v>16</v>
      </c>
      <c r="F4985" s="2" t="s">
        <v>30</v>
      </c>
      <c r="G4985" s="2">
        <v>57954</v>
      </c>
      <c r="H4985" s="2">
        <v>11</v>
      </c>
      <c r="I4985" s="2">
        <v>174</v>
      </c>
      <c r="J4985" s="2">
        <v>11360</v>
      </c>
      <c r="K4985" s="2">
        <v>10484</v>
      </c>
      <c r="L4985" s="2">
        <v>235</v>
      </c>
      <c r="M4985" s="2">
        <v>24</v>
      </c>
      <c r="N4985" s="2">
        <v>19</v>
      </c>
      <c r="O4985" s="2">
        <v>35</v>
      </c>
      <c r="P4985" s="2">
        <v>63</v>
      </c>
      <c r="Q4985" s="2">
        <v>146</v>
      </c>
      <c r="R4985" s="2">
        <v>19</v>
      </c>
      <c r="S4985" s="2" t="s">
        <v>31</v>
      </c>
      <c r="T4985" s="5">
        <f t="shared" si="539"/>
        <v>313</v>
      </c>
      <c r="U4985" s="4">
        <f t="shared" si="540"/>
        <v>0.18090209476481348</v>
      </c>
      <c r="V4985" s="4">
        <f t="shared" si="541"/>
        <v>0.18090209476481348</v>
      </c>
      <c r="W4985">
        <f t="shared" si="542"/>
        <v>18</v>
      </c>
      <c r="X4985" t="str">
        <f t="shared" si="543"/>
        <v>Tuesday</v>
      </c>
      <c r="Y4985" s="5" t="str">
        <f t="shared" si="544"/>
        <v>Dec</v>
      </c>
      <c r="Z4985" s="5" t="str">
        <f t="shared" si="545"/>
        <v>11+</v>
      </c>
    </row>
    <row r="4986" spans="1:26" x14ac:dyDescent="0.25">
      <c r="A4986" s="2" t="s">
        <v>5019</v>
      </c>
      <c r="B4986" s="2" t="s">
        <v>26</v>
      </c>
      <c r="C4986" s="1">
        <v>46021</v>
      </c>
      <c r="D4986" s="3">
        <v>0.76527777777777772</v>
      </c>
      <c r="E4986" s="2" t="s">
        <v>15</v>
      </c>
      <c r="F4986" s="2" t="s">
        <v>46</v>
      </c>
      <c r="G4986" s="2">
        <v>58082</v>
      </c>
      <c r="H4986" s="2">
        <v>7</v>
      </c>
      <c r="I4986" s="2">
        <v>58</v>
      </c>
      <c r="J4986" s="2">
        <v>78360</v>
      </c>
      <c r="K4986" s="2">
        <v>71101</v>
      </c>
      <c r="L4986" s="2">
        <v>1424</v>
      </c>
      <c r="M4986" s="2">
        <v>152</v>
      </c>
      <c r="N4986" s="2">
        <v>255</v>
      </c>
      <c r="O4986" s="2">
        <v>173</v>
      </c>
      <c r="P4986" s="2">
        <v>474</v>
      </c>
      <c r="Q4986" s="2">
        <v>904</v>
      </c>
      <c r="R4986" s="2">
        <v>189</v>
      </c>
      <c r="S4986" s="2" t="s">
        <v>28</v>
      </c>
      <c r="T4986" s="5">
        <f t="shared" si="539"/>
        <v>2004</v>
      </c>
      <c r="U4986" s="4">
        <f t="shared" si="540"/>
        <v>1.2241486174718501</v>
      </c>
      <c r="V4986" s="4">
        <f t="shared" si="541"/>
        <v>1.2241486174718501</v>
      </c>
      <c r="W4986">
        <f t="shared" si="542"/>
        <v>18</v>
      </c>
      <c r="X4986" t="str">
        <f t="shared" si="543"/>
        <v>Tuesday</v>
      </c>
      <c r="Y4986" s="5" t="str">
        <f t="shared" si="544"/>
        <v>Dec</v>
      </c>
      <c r="Z4986" s="5" t="str">
        <f t="shared" si="545"/>
        <v>6-10</v>
      </c>
    </row>
    <row r="4987" spans="1:26" x14ac:dyDescent="0.25">
      <c r="A4987" s="2" t="s">
        <v>5020</v>
      </c>
      <c r="B4987" s="2" t="s">
        <v>26</v>
      </c>
      <c r="C4987" s="1">
        <v>46021</v>
      </c>
      <c r="D4987" s="3">
        <v>0.76597222222222228</v>
      </c>
      <c r="E4987" s="2" t="s">
        <v>19</v>
      </c>
      <c r="F4987" s="2" t="s">
        <v>18</v>
      </c>
      <c r="G4987" s="2">
        <v>57808</v>
      </c>
      <c r="H4987" s="2">
        <v>5</v>
      </c>
      <c r="I4987" s="2">
        <v>115</v>
      </c>
      <c r="J4987" s="2">
        <v>29219</v>
      </c>
      <c r="K4987" s="2">
        <v>25284</v>
      </c>
      <c r="L4987" s="2">
        <v>912</v>
      </c>
      <c r="M4987" s="2">
        <v>94</v>
      </c>
      <c r="N4987" s="2">
        <v>140</v>
      </c>
      <c r="O4987" s="2">
        <v>574</v>
      </c>
      <c r="P4987" s="2">
        <v>269</v>
      </c>
      <c r="Q4987" s="2">
        <v>291</v>
      </c>
      <c r="R4987" s="2">
        <v>63</v>
      </c>
      <c r="S4987" s="2" t="s">
        <v>28</v>
      </c>
      <c r="T4987" s="5">
        <f t="shared" si="539"/>
        <v>1720</v>
      </c>
      <c r="U4987" s="4">
        <f t="shared" si="540"/>
        <v>0.43737890949349573</v>
      </c>
      <c r="V4987" s="4">
        <f t="shared" si="541"/>
        <v>0.43737890949349573</v>
      </c>
      <c r="W4987">
        <f t="shared" si="542"/>
        <v>18</v>
      </c>
      <c r="X4987" t="str">
        <f t="shared" si="543"/>
        <v>Tuesday</v>
      </c>
      <c r="Y4987" s="5" t="str">
        <f t="shared" si="544"/>
        <v>Dec</v>
      </c>
      <c r="Z4987" s="5" t="str">
        <f t="shared" si="545"/>
        <v>3-5</v>
      </c>
    </row>
    <row r="4988" spans="1:26" x14ac:dyDescent="0.25">
      <c r="A4988" s="2" t="s">
        <v>5021</v>
      </c>
      <c r="B4988" s="2" t="s">
        <v>26</v>
      </c>
      <c r="C4988" s="1">
        <v>46021</v>
      </c>
      <c r="D4988" s="3">
        <v>0.77986111111111112</v>
      </c>
      <c r="E4988" s="2" t="s">
        <v>19</v>
      </c>
      <c r="F4988" s="2" t="s">
        <v>44</v>
      </c>
      <c r="G4988" s="2">
        <v>57840</v>
      </c>
      <c r="H4988" s="2">
        <v>12</v>
      </c>
      <c r="I4988" s="2">
        <v>200</v>
      </c>
      <c r="J4988" s="2">
        <v>21077</v>
      </c>
      <c r="K4988" s="2">
        <v>15220</v>
      </c>
      <c r="L4988" s="2">
        <v>408</v>
      </c>
      <c r="M4988" s="2">
        <v>48</v>
      </c>
      <c r="N4988" s="2">
        <v>57</v>
      </c>
      <c r="O4988" s="2">
        <v>252</v>
      </c>
      <c r="P4988" s="2">
        <v>95</v>
      </c>
      <c r="Q4988" s="2">
        <v>286</v>
      </c>
      <c r="R4988" s="2">
        <v>21</v>
      </c>
      <c r="S4988" s="2" t="s">
        <v>28</v>
      </c>
      <c r="T4988" s="5">
        <f t="shared" si="539"/>
        <v>765</v>
      </c>
      <c r="U4988" s="4">
        <f t="shared" si="540"/>
        <v>0.26313969571230983</v>
      </c>
      <c r="V4988" s="4">
        <f t="shared" si="541"/>
        <v>0.26313969571230983</v>
      </c>
      <c r="W4988">
        <f t="shared" si="542"/>
        <v>18</v>
      </c>
      <c r="X4988" t="str">
        <f t="shared" si="543"/>
        <v>Tuesday</v>
      </c>
      <c r="Y4988" s="5" t="str">
        <f t="shared" si="544"/>
        <v>Dec</v>
      </c>
      <c r="Z4988" s="5" t="str">
        <f t="shared" si="545"/>
        <v>11+</v>
      </c>
    </row>
    <row r="4989" spans="1:26" x14ac:dyDescent="0.25">
      <c r="A4989" s="2" t="s">
        <v>5022</v>
      </c>
      <c r="B4989" s="2" t="s">
        <v>26</v>
      </c>
      <c r="C4989" s="1">
        <v>46021</v>
      </c>
      <c r="D4989" s="3">
        <v>0.82986111111111116</v>
      </c>
      <c r="E4989" s="2" t="s">
        <v>19</v>
      </c>
      <c r="F4989" s="2" t="s">
        <v>18</v>
      </c>
      <c r="G4989" s="2">
        <v>57956</v>
      </c>
      <c r="H4989" s="2">
        <v>10</v>
      </c>
      <c r="I4989" s="2">
        <v>205</v>
      </c>
      <c r="J4989" s="2">
        <v>29706</v>
      </c>
      <c r="K4989" s="2">
        <v>22223</v>
      </c>
      <c r="L4989" s="2">
        <v>1345</v>
      </c>
      <c r="M4989" s="2">
        <v>120</v>
      </c>
      <c r="N4989" s="2">
        <v>140</v>
      </c>
      <c r="O4989" s="2">
        <v>833</v>
      </c>
      <c r="P4989" s="2">
        <v>243</v>
      </c>
      <c r="Q4989" s="2">
        <v>239</v>
      </c>
      <c r="R4989" s="2">
        <v>20</v>
      </c>
      <c r="S4989" s="2" t="s">
        <v>28</v>
      </c>
      <c r="T4989" s="5">
        <f t="shared" si="539"/>
        <v>2438</v>
      </c>
      <c r="U4989" s="4">
        <f t="shared" si="540"/>
        <v>0.38344606253019531</v>
      </c>
      <c r="V4989" s="4">
        <f t="shared" si="541"/>
        <v>0.38344606253019531</v>
      </c>
      <c r="W4989">
        <f t="shared" si="542"/>
        <v>19</v>
      </c>
      <c r="X4989" t="str">
        <f t="shared" si="543"/>
        <v>Tuesday</v>
      </c>
      <c r="Y4989" s="5" t="str">
        <f t="shared" si="544"/>
        <v>Dec</v>
      </c>
      <c r="Z4989" s="5" t="str">
        <f t="shared" si="545"/>
        <v>6-10</v>
      </c>
    </row>
    <row r="4990" spans="1:26" x14ac:dyDescent="0.25">
      <c r="A4990" s="2" t="s">
        <v>5023</v>
      </c>
      <c r="B4990" s="2" t="s">
        <v>26</v>
      </c>
      <c r="C4990" s="1">
        <v>46021</v>
      </c>
      <c r="D4990" s="3">
        <v>0.87638888888888888</v>
      </c>
      <c r="E4990" s="2" t="s">
        <v>19</v>
      </c>
      <c r="F4990" s="2" t="s">
        <v>30</v>
      </c>
      <c r="G4990" s="2">
        <v>57842</v>
      </c>
      <c r="H4990" s="2">
        <v>5</v>
      </c>
      <c r="I4990" s="2">
        <v>517</v>
      </c>
      <c r="J4990" s="2">
        <v>29220</v>
      </c>
      <c r="K4990" s="2">
        <v>22793</v>
      </c>
      <c r="L4990" s="2">
        <v>843</v>
      </c>
      <c r="M4990" s="2">
        <v>115</v>
      </c>
      <c r="N4990" s="2">
        <v>107</v>
      </c>
      <c r="O4990" s="2">
        <v>599</v>
      </c>
      <c r="P4990" s="2">
        <v>62</v>
      </c>
      <c r="Q4990" s="2">
        <v>526</v>
      </c>
      <c r="R4990" s="2">
        <v>73</v>
      </c>
      <c r="S4990" s="2" t="s">
        <v>28</v>
      </c>
      <c r="T4990" s="5">
        <f t="shared" si="539"/>
        <v>1664</v>
      </c>
      <c r="U4990" s="4">
        <f t="shared" si="540"/>
        <v>0.39405622212233327</v>
      </c>
      <c r="V4990" s="4">
        <f t="shared" si="541"/>
        <v>0.39405622212233327</v>
      </c>
      <c r="W4990">
        <f t="shared" si="542"/>
        <v>21</v>
      </c>
      <c r="X4990" t="str">
        <f t="shared" si="543"/>
        <v>Tuesday</v>
      </c>
      <c r="Y4990" s="5" t="str">
        <f t="shared" si="544"/>
        <v>Dec</v>
      </c>
      <c r="Z4990" s="5" t="str">
        <f t="shared" si="545"/>
        <v>3-5</v>
      </c>
    </row>
    <row r="4991" spans="1:26" x14ac:dyDescent="0.25">
      <c r="A4991" s="2" t="s">
        <v>5024</v>
      </c>
      <c r="B4991" s="2" t="s">
        <v>26</v>
      </c>
      <c r="C4991" s="1">
        <v>46021</v>
      </c>
      <c r="D4991" s="3">
        <v>0.90694444444444444</v>
      </c>
      <c r="E4991" s="2" t="s">
        <v>15</v>
      </c>
      <c r="F4991" s="2" t="s">
        <v>44</v>
      </c>
      <c r="G4991" s="2">
        <v>58004</v>
      </c>
      <c r="H4991" s="2">
        <v>10</v>
      </c>
      <c r="I4991" s="2">
        <v>108</v>
      </c>
      <c r="J4991" s="2">
        <v>47024</v>
      </c>
      <c r="K4991" s="2">
        <v>32845</v>
      </c>
      <c r="L4991" s="2">
        <v>1071</v>
      </c>
      <c r="M4991" s="2">
        <v>129</v>
      </c>
      <c r="N4991" s="2">
        <v>200</v>
      </c>
      <c r="O4991" s="2">
        <v>154</v>
      </c>
      <c r="P4991" s="2">
        <v>77</v>
      </c>
      <c r="Q4991" s="2">
        <v>937</v>
      </c>
      <c r="R4991" s="2">
        <v>86</v>
      </c>
      <c r="S4991" s="2" t="s">
        <v>31</v>
      </c>
      <c r="T4991" s="5">
        <f t="shared" si="539"/>
        <v>1554</v>
      </c>
      <c r="U4991" s="4">
        <f t="shared" si="540"/>
        <v>0.56625405144472796</v>
      </c>
      <c r="V4991" s="4">
        <f t="shared" si="541"/>
        <v>0.56625405144472796</v>
      </c>
      <c r="W4991">
        <f t="shared" si="542"/>
        <v>21</v>
      </c>
      <c r="X4991" t="str">
        <f t="shared" si="543"/>
        <v>Tuesday</v>
      </c>
      <c r="Y4991" s="5" t="str">
        <f t="shared" si="544"/>
        <v>Dec</v>
      </c>
      <c r="Z4991" s="5" t="str">
        <f t="shared" si="545"/>
        <v>6-10</v>
      </c>
    </row>
    <row r="4992" spans="1:26" x14ac:dyDescent="0.25">
      <c r="A4992" s="2" t="s">
        <v>5025</v>
      </c>
      <c r="B4992" s="2" t="s">
        <v>26</v>
      </c>
      <c r="C4992" s="1">
        <v>46021</v>
      </c>
      <c r="D4992" s="3">
        <v>0.91527777777777775</v>
      </c>
      <c r="E4992" s="2" t="s">
        <v>15</v>
      </c>
      <c r="F4992" s="2" t="s">
        <v>46</v>
      </c>
      <c r="G4992" s="2">
        <v>57996</v>
      </c>
      <c r="H4992" s="2">
        <v>6</v>
      </c>
      <c r="I4992" s="2">
        <v>97</v>
      </c>
      <c r="J4992" s="2">
        <v>36293</v>
      </c>
      <c r="K4992" s="2">
        <v>32427</v>
      </c>
      <c r="L4992" s="2">
        <v>1351</v>
      </c>
      <c r="M4992" s="2">
        <v>143</v>
      </c>
      <c r="N4992" s="2">
        <v>347</v>
      </c>
      <c r="O4992" s="2">
        <v>183</v>
      </c>
      <c r="P4992" s="2">
        <v>241</v>
      </c>
      <c r="Q4992" s="2">
        <v>807</v>
      </c>
      <c r="R4992" s="2">
        <v>112</v>
      </c>
      <c r="S4992" s="2" t="s">
        <v>31</v>
      </c>
      <c r="T4992" s="5">
        <f t="shared" si="539"/>
        <v>2024</v>
      </c>
      <c r="U4992" s="4">
        <f t="shared" si="540"/>
        <v>0.55912476722532589</v>
      </c>
      <c r="V4992" s="4">
        <f t="shared" si="541"/>
        <v>0.55912476722532589</v>
      </c>
      <c r="W4992">
        <f t="shared" si="542"/>
        <v>21</v>
      </c>
      <c r="X4992" t="str">
        <f t="shared" si="543"/>
        <v>Tuesday</v>
      </c>
      <c r="Y4992" s="5" t="str">
        <f t="shared" si="544"/>
        <v>Dec</v>
      </c>
      <c r="Z4992" s="5" t="str">
        <f t="shared" si="545"/>
        <v>6-10</v>
      </c>
    </row>
    <row r="4993" spans="1:26" x14ac:dyDescent="0.25">
      <c r="A4993" s="2" t="s">
        <v>5026</v>
      </c>
      <c r="B4993" s="2" t="s">
        <v>26</v>
      </c>
      <c r="C4993" s="1">
        <v>46022</v>
      </c>
      <c r="D4993" s="3">
        <v>0.23125000000000001</v>
      </c>
      <c r="E4993" s="2" t="s">
        <v>16</v>
      </c>
      <c r="F4993" s="2" t="s">
        <v>36</v>
      </c>
      <c r="G4993" s="2">
        <v>58039</v>
      </c>
      <c r="H4993" s="2">
        <v>7</v>
      </c>
      <c r="I4993" s="2">
        <v>141</v>
      </c>
      <c r="J4993" s="2">
        <v>9758</v>
      </c>
      <c r="K4993" s="2">
        <v>7121</v>
      </c>
      <c r="L4993" s="2">
        <v>194</v>
      </c>
      <c r="M4993" s="2">
        <v>28</v>
      </c>
      <c r="N4993" s="2">
        <v>13</v>
      </c>
      <c r="O4993" s="2">
        <v>26</v>
      </c>
      <c r="P4993" s="2">
        <v>57</v>
      </c>
      <c r="Q4993" s="2">
        <v>135</v>
      </c>
      <c r="R4993" s="2">
        <v>11</v>
      </c>
      <c r="S4993" s="2" t="s">
        <v>31</v>
      </c>
      <c r="T4993" s="5">
        <f t="shared" si="539"/>
        <v>261</v>
      </c>
      <c r="U4993" s="4">
        <f t="shared" si="540"/>
        <v>0.12269336136046452</v>
      </c>
      <c r="V4993" s="4">
        <f t="shared" si="541"/>
        <v>0.12269336136046452</v>
      </c>
      <c r="W4993">
        <f t="shared" si="542"/>
        <v>5</v>
      </c>
      <c r="X4993" t="str">
        <f t="shared" si="543"/>
        <v>Wednesday</v>
      </c>
      <c r="Y4993" s="5" t="str">
        <f t="shared" si="544"/>
        <v>Dec</v>
      </c>
      <c r="Z4993" s="5" t="str">
        <f t="shared" si="545"/>
        <v>6-10</v>
      </c>
    </row>
    <row r="4994" spans="1:26" x14ac:dyDescent="0.25">
      <c r="A4994" s="2" t="s">
        <v>5027</v>
      </c>
      <c r="B4994" s="2" t="s">
        <v>26</v>
      </c>
      <c r="C4994" s="1">
        <v>46022</v>
      </c>
      <c r="D4994" s="3">
        <v>0.47083333333333333</v>
      </c>
      <c r="E4994" s="2" t="s">
        <v>19</v>
      </c>
      <c r="F4994" s="2" t="s">
        <v>46</v>
      </c>
      <c r="G4994" s="2">
        <v>58014</v>
      </c>
      <c r="H4994" s="2">
        <v>7</v>
      </c>
      <c r="I4994" s="2">
        <v>171</v>
      </c>
      <c r="J4994" s="2">
        <v>17680</v>
      </c>
      <c r="K4994" s="2">
        <v>12465</v>
      </c>
      <c r="L4994" s="2">
        <v>614</v>
      </c>
      <c r="M4994" s="2">
        <v>114</v>
      </c>
      <c r="N4994" s="2">
        <v>113</v>
      </c>
      <c r="O4994" s="2">
        <v>606</v>
      </c>
      <c r="P4994" s="2">
        <v>104</v>
      </c>
      <c r="Q4994" s="2">
        <v>357</v>
      </c>
      <c r="R4994" s="2">
        <v>19</v>
      </c>
      <c r="S4994" s="2" t="s">
        <v>31</v>
      </c>
      <c r="T4994" s="5">
        <f t="shared" ref="T4994:T5001" si="546">SUM(L4994:O4994)</f>
        <v>1447</v>
      </c>
      <c r="U4994" s="4">
        <f t="shared" ref="U4994:U5001" si="547">K4994/G4994</f>
        <v>0.21486192987899472</v>
      </c>
      <c r="V4994" s="4">
        <f t="shared" ref="V4994:V5001" si="548">K4994/G4994</f>
        <v>0.21486192987899472</v>
      </c>
      <c r="W4994">
        <f t="shared" ref="W4994:W5001" si="549">HOUR(D4994)</f>
        <v>11</v>
      </c>
      <c r="X4994" t="str">
        <f t="shared" ref="X4994:X5001" si="550">TEXT(C4994,"dddd")</f>
        <v>Wednesday</v>
      </c>
      <c r="Y4994" s="5" t="str">
        <f t="shared" ref="Y4994:Y5001" si="551">TEXT(C4994,"mmm")</f>
        <v>Dec</v>
      </c>
      <c r="Z4994" s="5" t="str">
        <f t="shared" ref="Z4994:Z5001" si="552">IF(H4994&lt;=2,"0-2",IF(H4994&lt;=5,"3-5",IF(H4994&lt;=10,"6-10","11+")))</f>
        <v>6-10</v>
      </c>
    </row>
    <row r="4995" spans="1:26" x14ac:dyDescent="0.25">
      <c r="A4995" s="2" t="s">
        <v>5028</v>
      </c>
      <c r="B4995" s="2" t="s">
        <v>26</v>
      </c>
      <c r="C4995" s="1">
        <v>46022</v>
      </c>
      <c r="D4995" s="3">
        <v>0.48680555555555555</v>
      </c>
      <c r="E4995" s="2" t="s">
        <v>19</v>
      </c>
      <c r="F4995" s="2" t="s">
        <v>46</v>
      </c>
      <c r="G4995" s="2">
        <v>58021</v>
      </c>
      <c r="H4995" s="2">
        <v>7</v>
      </c>
      <c r="I4995" s="2">
        <v>193</v>
      </c>
      <c r="J4995" s="2">
        <v>18121</v>
      </c>
      <c r="K4995" s="2">
        <v>13026</v>
      </c>
      <c r="L4995" s="2">
        <v>687</v>
      </c>
      <c r="M4995" s="2">
        <v>51</v>
      </c>
      <c r="N4995" s="2">
        <v>120</v>
      </c>
      <c r="O4995" s="2">
        <v>365</v>
      </c>
      <c r="P4995" s="2">
        <v>127</v>
      </c>
      <c r="Q4995" s="2">
        <v>151</v>
      </c>
      <c r="R4995" s="2">
        <v>12</v>
      </c>
      <c r="S4995" s="2" t="s">
        <v>31</v>
      </c>
      <c r="T4995" s="5">
        <f t="shared" si="546"/>
        <v>1223</v>
      </c>
      <c r="U4995" s="4">
        <f t="shared" si="547"/>
        <v>0.22450492063218491</v>
      </c>
      <c r="V4995" s="4">
        <f t="shared" si="548"/>
        <v>0.22450492063218491</v>
      </c>
      <c r="W4995">
        <f t="shared" si="549"/>
        <v>11</v>
      </c>
      <c r="X4995" t="str">
        <f t="shared" si="550"/>
        <v>Wednesday</v>
      </c>
      <c r="Y4995" s="5" t="str">
        <f t="shared" si="551"/>
        <v>Dec</v>
      </c>
      <c r="Z4995" s="5" t="str">
        <f t="shared" si="552"/>
        <v>6-10</v>
      </c>
    </row>
    <row r="4996" spans="1:26" x14ac:dyDescent="0.25">
      <c r="A4996" s="2" t="s">
        <v>5029</v>
      </c>
      <c r="B4996" s="2" t="s">
        <v>26</v>
      </c>
      <c r="C4996" s="1">
        <v>46022</v>
      </c>
      <c r="D4996" s="3">
        <v>0.59375</v>
      </c>
      <c r="E4996" s="2" t="s">
        <v>16</v>
      </c>
      <c r="F4996" s="2" t="s">
        <v>30</v>
      </c>
      <c r="G4996" s="2">
        <v>57986</v>
      </c>
      <c r="H4996" s="2">
        <v>12</v>
      </c>
      <c r="I4996" s="2">
        <v>141</v>
      </c>
      <c r="J4996" s="2">
        <v>15569</v>
      </c>
      <c r="K4996" s="2">
        <v>11346</v>
      </c>
      <c r="L4996" s="2">
        <v>611</v>
      </c>
      <c r="M4996" s="2">
        <v>44</v>
      </c>
      <c r="N4996" s="2">
        <v>31</v>
      </c>
      <c r="O4996" s="2">
        <v>62</v>
      </c>
      <c r="P4996" s="2">
        <v>81</v>
      </c>
      <c r="Q4996" s="2">
        <v>176</v>
      </c>
      <c r="R4996" s="2">
        <v>15</v>
      </c>
      <c r="S4996" s="2" t="s">
        <v>31</v>
      </c>
      <c r="T4996" s="5">
        <f t="shared" si="546"/>
        <v>748</v>
      </c>
      <c r="U4996" s="4">
        <f t="shared" si="547"/>
        <v>0.19566791984272067</v>
      </c>
      <c r="V4996" s="4">
        <f t="shared" si="548"/>
        <v>0.19566791984272067</v>
      </c>
      <c r="W4996">
        <f t="shared" si="549"/>
        <v>14</v>
      </c>
      <c r="X4996" t="str">
        <f t="shared" si="550"/>
        <v>Wednesday</v>
      </c>
      <c r="Y4996" s="5" t="str">
        <f t="shared" si="551"/>
        <v>Dec</v>
      </c>
      <c r="Z4996" s="5" t="str">
        <f t="shared" si="552"/>
        <v>11+</v>
      </c>
    </row>
    <row r="4997" spans="1:26" x14ac:dyDescent="0.25">
      <c r="A4997" s="2" t="s">
        <v>5030</v>
      </c>
      <c r="B4997" s="2" t="s">
        <v>26</v>
      </c>
      <c r="C4997" s="1">
        <v>46022</v>
      </c>
      <c r="D4997" s="3">
        <v>0.7006944444444444</v>
      </c>
      <c r="E4997" s="2" t="s">
        <v>17</v>
      </c>
      <c r="F4997" s="2" t="s">
        <v>44</v>
      </c>
      <c r="G4997" s="2">
        <v>57874</v>
      </c>
      <c r="H4997" s="2">
        <v>6</v>
      </c>
      <c r="I4997" s="2">
        <v>64</v>
      </c>
      <c r="J4997" s="2">
        <v>10170</v>
      </c>
      <c r="K4997" s="2">
        <v>7780</v>
      </c>
      <c r="L4997" s="2">
        <v>111</v>
      </c>
      <c r="M4997" s="2">
        <v>20</v>
      </c>
      <c r="N4997" s="2">
        <v>16</v>
      </c>
      <c r="O4997" s="2">
        <v>0</v>
      </c>
      <c r="P4997" s="2">
        <v>158</v>
      </c>
      <c r="Q4997" s="2">
        <v>93</v>
      </c>
      <c r="R4997" s="2">
        <v>5</v>
      </c>
      <c r="S4997" s="2" t="s">
        <v>31</v>
      </c>
      <c r="T4997" s="5">
        <f t="shared" si="546"/>
        <v>147</v>
      </c>
      <c r="U4997" s="4">
        <f t="shared" si="547"/>
        <v>0.13442996855237241</v>
      </c>
      <c r="V4997" s="4">
        <f t="shared" si="548"/>
        <v>0.13442996855237241</v>
      </c>
      <c r="W4997">
        <f t="shared" si="549"/>
        <v>16</v>
      </c>
      <c r="X4997" t="str">
        <f t="shared" si="550"/>
        <v>Wednesday</v>
      </c>
      <c r="Y4997" s="5" t="str">
        <f t="shared" si="551"/>
        <v>Dec</v>
      </c>
      <c r="Z4997" s="5" t="str">
        <f t="shared" si="552"/>
        <v>6-10</v>
      </c>
    </row>
    <row r="4998" spans="1:26" x14ac:dyDescent="0.25">
      <c r="A4998" s="2" t="s">
        <v>5031</v>
      </c>
      <c r="B4998" s="2" t="s">
        <v>26</v>
      </c>
      <c r="C4998" s="1">
        <v>46022</v>
      </c>
      <c r="D4998" s="3">
        <v>0.79374999999999996</v>
      </c>
      <c r="E4998" s="2" t="s">
        <v>19</v>
      </c>
      <c r="F4998" s="2" t="s">
        <v>49</v>
      </c>
      <c r="G4998" s="2">
        <v>57954</v>
      </c>
      <c r="H4998" s="2">
        <v>2</v>
      </c>
      <c r="I4998" s="2">
        <v>317</v>
      </c>
      <c r="J4998" s="2">
        <v>20364</v>
      </c>
      <c r="K4998" s="2">
        <v>16257</v>
      </c>
      <c r="L4998" s="2">
        <v>918</v>
      </c>
      <c r="M4998" s="2">
        <v>129</v>
      </c>
      <c r="N4998" s="2">
        <v>125</v>
      </c>
      <c r="O4998" s="2">
        <v>659</v>
      </c>
      <c r="P4998" s="2">
        <v>157</v>
      </c>
      <c r="Q4998" s="2">
        <v>149</v>
      </c>
      <c r="R4998" s="2">
        <v>18</v>
      </c>
      <c r="S4998" s="2" t="s">
        <v>31</v>
      </c>
      <c r="T4998" s="5">
        <f t="shared" si="546"/>
        <v>1831</v>
      </c>
      <c r="U4998" s="4">
        <f t="shared" si="547"/>
        <v>0.28051558132311832</v>
      </c>
      <c r="V4998" s="4">
        <f t="shared" si="548"/>
        <v>0.28051558132311832</v>
      </c>
      <c r="W4998">
        <f t="shared" si="549"/>
        <v>19</v>
      </c>
      <c r="X4998" t="str">
        <f t="shared" si="550"/>
        <v>Wednesday</v>
      </c>
      <c r="Y4998" s="5" t="str">
        <f t="shared" si="551"/>
        <v>Dec</v>
      </c>
      <c r="Z4998" s="5" t="str">
        <f t="shared" si="552"/>
        <v>0-2</v>
      </c>
    </row>
    <row r="4999" spans="1:26" x14ac:dyDescent="0.25">
      <c r="A4999" s="2" t="s">
        <v>5032</v>
      </c>
      <c r="B4999" s="2" t="s">
        <v>26</v>
      </c>
      <c r="C4999" s="1">
        <v>46022</v>
      </c>
      <c r="D4999" s="3">
        <v>0.84513888888888888</v>
      </c>
      <c r="E4999" s="2" t="s">
        <v>16</v>
      </c>
      <c r="F4999" s="2" t="s">
        <v>46</v>
      </c>
      <c r="G4999" s="2">
        <v>58169</v>
      </c>
      <c r="H4999" s="2">
        <v>9</v>
      </c>
      <c r="I4999" s="2">
        <v>215</v>
      </c>
      <c r="J4999" s="2">
        <v>32212</v>
      </c>
      <c r="K4999" s="2">
        <v>24082</v>
      </c>
      <c r="L4999" s="2">
        <v>1104</v>
      </c>
      <c r="M4999" s="2">
        <v>118</v>
      </c>
      <c r="N4999" s="2">
        <v>88</v>
      </c>
      <c r="O4999" s="2">
        <v>158</v>
      </c>
      <c r="P4999" s="2">
        <v>65</v>
      </c>
      <c r="Q4999" s="2">
        <v>372</v>
      </c>
      <c r="R4999" s="2">
        <v>38</v>
      </c>
      <c r="S4999" s="2" t="s">
        <v>31</v>
      </c>
      <c r="T4999" s="5">
        <f t="shared" si="546"/>
        <v>1468</v>
      </c>
      <c r="U4999" s="4">
        <f t="shared" si="547"/>
        <v>0.41400058450377347</v>
      </c>
      <c r="V4999" s="4">
        <f t="shared" si="548"/>
        <v>0.41400058450377347</v>
      </c>
      <c r="W4999">
        <f t="shared" si="549"/>
        <v>20</v>
      </c>
      <c r="X4999" t="str">
        <f t="shared" si="550"/>
        <v>Wednesday</v>
      </c>
      <c r="Y4999" s="5" t="str">
        <f t="shared" si="551"/>
        <v>Dec</v>
      </c>
      <c r="Z4999" s="5" t="str">
        <f t="shared" si="552"/>
        <v>6-10</v>
      </c>
    </row>
    <row r="5000" spans="1:26" x14ac:dyDescent="0.25">
      <c r="A5000" s="2" t="s">
        <v>5033</v>
      </c>
      <c r="B5000" s="2" t="s">
        <v>26</v>
      </c>
      <c r="C5000" s="1">
        <v>46022</v>
      </c>
      <c r="D5000" s="3">
        <v>0.85138888888888886</v>
      </c>
      <c r="E5000" s="2" t="s">
        <v>19</v>
      </c>
      <c r="F5000" s="2" t="s">
        <v>46</v>
      </c>
      <c r="G5000" s="2">
        <v>58046</v>
      </c>
      <c r="H5000" s="2">
        <v>7</v>
      </c>
      <c r="I5000" s="2">
        <v>421</v>
      </c>
      <c r="J5000" s="2">
        <v>9920</v>
      </c>
      <c r="K5000" s="2">
        <v>7602</v>
      </c>
      <c r="L5000" s="2">
        <v>300</v>
      </c>
      <c r="M5000" s="2">
        <v>38</v>
      </c>
      <c r="N5000" s="2">
        <v>46</v>
      </c>
      <c r="O5000" s="2">
        <v>141</v>
      </c>
      <c r="P5000" s="2">
        <v>20</v>
      </c>
      <c r="Q5000" s="2">
        <v>133</v>
      </c>
      <c r="R5000" s="2">
        <v>8</v>
      </c>
      <c r="S5000" s="2" t="s">
        <v>31</v>
      </c>
      <c r="T5000" s="5">
        <f t="shared" si="546"/>
        <v>525</v>
      </c>
      <c r="U5000" s="4">
        <f t="shared" si="547"/>
        <v>0.13096509664748648</v>
      </c>
      <c r="V5000" s="4">
        <f t="shared" si="548"/>
        <v>0.13096509664748648</v>
      </c>
      <c r="W5000">
        <f t="shared" si="549"/>
        <v>20</v>
      </c>
      <c r="X5000" t="str">
        <f t="shared" si="550"/>
        <v>Wednesday</v>
      </c>
      <c r="Y5000" s="5" t="str">
        <f t="shared" si="551"/>
        <v>Dec</v>
      </c>
      <c r="Z5000" s="5" t="str">
        <f t="shared" si="552"/>
        <v>6-10</v>
      </c>
    </row>
    <row r="5001" spans="1:26" x14ac:dyDescent="0.25">
      <c r="A5001" s="2" t="s">
        <v>5034</v>
      </c>
      <c r="B5001" s="2" t="s">
        <v>26</v>
      </c>
      <c r="C5001" s="1">
        <v>46022</v>
      </c>
      <c r="D5001" s="3">
        <v>0.91041666666666665</v>
      </c>
      <c r="E5001" s="2" t="s">
        <v>15</v>
      </c>
      <c r="F5001" s="2" t="s">
        <v>30</v>
      </c>
      <c r="G5001" s="2">
        <v>57975</v>
      </c>
      <c r="H5001" s="2">
        <v>5</v>
      </c>
      <c r="I5001" s="2">
        <v>50</v>
      </c>
      <c r="J5001" s="2">
        <v>101163</v>
      </c>
      <c r="K5001" s="2">
        <v>71049</v>
      </c>
      <c r="L5001" s="2">
        <v>1978</v>
      </c>
      <c r="M5001" s="2">
        <v>255</v>
      </c>
      <c r="N5001" s="2">
        <v>507</v>
      </c>
      <c r="O5001" s="2">
        <v>329</v>
      </c>
      <c r="P5001" s="2">
        <v>195</v>
      </c>
      <c r="Q5001" s="2">
        <v>2226</v>
      </c>
      <c r="R5001" s="2">
        <v>199</v>
      </c>
      <c r="S5001" s="2" t="s">
        <v>28</v>
      </c>
      <c r="T5001" s="5">
        <f t="shared" si="546"/>
        <v>3069</v>
      </c>
      <c r="U5001" s="4">
        <f t="shared" si="547"/>
        <v>1.2255109961190169</v>
      </c>
      <c r="V5001" s="4">
        <f t="shared" si="548"/>
        <v>1.2255109961190169</v>
      </c>
      <c r="W5001">
        <f t="shared" si="549"/>
        <v>21</v>
      </c>
      <c r="X5001" t="str">
        <f t="shared" si="550"/>
        <v>Wednesday</v>
      </c>
      <c r="Y5001" s="5" t="str">
        <f t="shared" si="551"/>
        <v>Dec</v>
      </c>
      <c r="Z5001" s="5" t="str">
        <f t="shared" si="552"/>
        <v>3-5</v>
      </c>
    </row>
    <row r="5003" spans="1:26" x14ac:dyDescent="0.25">
      <c r="I5003" s="2"/>
    </row>
    <row r="5004" spans="1:26" x14ac:dyDescent="0.25">
      <c r="I5004" s="2"/>
    </row>
    <row r="5005" spans="1:26" x14ac:dyDescent="0.25">
      <c r="I5005" s="2"/>
    </row>
    <row r="5006" spans="1:26" x14ac:dyDescent="0.25">
      <c r="I5006" s="2"/>
    </row>
    <row r="5007" spans="1:26" x14ac:dyDescent="0.25">
      <c r="I5007" s="2"/>
    </row>
    <row r="5008" spans="1:26" x14ac:dyDescent="0.25">
      <c r="I5008" s="2"/>
    </row>
    <row r="5009" spans="9:9" x14ac:dyDescent="0.25">
      <c r="I5009" s="2"/>
    </row>
    <row r="5010" spans="9:9" x14ac:dyDescent="0.25">
      <c r="I5010" s="2"/>
    </row>
    <row r="5011" spans="9:9" x14ac:dyDescent="0.25">
      <c r="I5011" s="2"/>
    </row>
    <row r="5012" spans="9:9" x14ac:dyDescent="0.25">
      <c r="I5012" s="2"/>
    </row>
    <row r="5013" spans="9:9" x14ac:dyDescent="0.25">
      <c r="I5013" s="2"/>
    </row>
    <row r="5014" spans="9:9" x14ac:dyDescent="0.25">
      <c r="I5014" s="2"/>
    </row>
    <row r="5015" spans="9:9" x14ac:dyDescent="0.25">
      <c r="I5015" s="2"/>
    </row>
    <row r="5016" spans="9:9" x14ac:dyDescent="0.25">
      <c r="I5016" s="2"/>
    </row>
    <row r="5017" spans="9:9" x14ac:dyDescent="0.25">
      <c r="I5017" s="2"/>
    </row>
    <row r="5018" spans="9:9" x14ac:dyDescent="0.25">
      <c r="I5018" s="2"/>
    </row>
    <row r="5019" spans="9:9" x14ac:dyDescent="0.25">
      <c r="I5019" s="2"/>
    </row>
    <row r="5020" spans="9:9" x14ac:dyDescent="0.25">
      <c r="I5020" s="2"/>
    </row>
    <row r="5021" spans="9:9" x14ac:dyDescent="0.25">
      <c r="I5021" s="2"/>
    </row>
    <row r="5022" spans="9:9" x14ac:dyDescent="0.25">
      <c r="I5022" s="2"/>
    </row>
    <row r="5023" spans="9:9" x14ac:dyDescent="0.25">
      <c r="I5023" s="2"/>
    </row>
    <row r="5024" spans="9:9" x14ac:dyDescent="0.25">
      <c r="I5024" s="2"/>
    </row>
    <row r="5025" spans="9:9" x14ac:dyDescent="0.25">
      <c r="I5025" s="2"/>
    </row>
    <row r="5026" spans="9:9" x14ac:dyDescent="0.25">
      <c r="I5026" s="2"/>
    </row>
  </sheetData>
  <pageMargins left="0.7" right="0.7" top="0.75" bottom="0.75" header="0.3" footer="0.3"/>
  <ignoredErrors>
    <ignoredError sqref="T2:T5001" formulaRange="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7685A-CC60-4721-A7AA-3A3FA58A566E}">
  <dimension ref="A1"/>
  <sheetViews>
    <sheetView workbookViewId="0">
      <selection activeCell="S24" sqref="S2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D5733-6520-4216-8D72-C4A24686F49C}">
  <dimension ref="A1:J35"/>
  <sheetViews>
    <sheetView topLeftCell="A6" workbookViewId="0">
      <selection activeCell="I11" sqref="I11:J22"/>
    </sheetView>
  </sheetViews>
  <sheetFormatPr defaultRowHeight="15" x14ac:dyDescent="0.25"/>
  <cols>
    <col min="1" max="1" width="13.140625" bestFit="1" customWidth="1"/>
    <col min="2" max="2" width="16.42578125" bestFit="1" customWidth="1"/>
    <col min="5" max="5" width="13.140625" bestFit="1" customWidth="1"/>
    <col min="6" max="6" width="12.85546875" bestFit="1" customWidth="1"/>
    <col min="9" max="9" width="9.7109375" bestFit="1" customWidth="1"/>
  </cols>
  <sheetData>
    <row r="1" spans="1:10" x14ac:dyDescent="0.25">
      <c r="A1" s="7" t="s">
        <v>10053</v>
      </c>
      <c r="B1" t="s">
        <v>10055</v>
      </c>
    </row>
    <row r="2" spans="1:10" x14ac:dyDescent="0.25">
      <c r="A2" s="8" t="s">
        <v>19</v>
      </c>
      <c r="B2" s="9">
        <v>7.9604799385158007E-2</v>
      </c>
      <c r="E2" s="7" t="s">
        <v>10053</v>
      </c>
      <c r="F2" t="s">
        <v>10058</v>
      </c>
    </row>
    <row r="3" spans="1:10" x14ac:dyDescent="0.25">
      <c r="A3" s="8" t="s">
        <v>16</v>
      </c>
      <c r="B3" s="9">
        <v>4.7243752331754651E-2</v>
      </c>
      <c r="E3" s="8" t="s">
        <v>19</v>
      </c>
      <c r="F3" s="10">
        <v>13835.17438016529</v>
      </c>
    </row>
    <row r="4" spans="1:10" x14ac:dyDescent="0.25">
      <c r="A4" s="8" t="s">
        <v>15</v>
      </c>
      <c r="B4" s="9">
        <v>5.2220146069709046E-2</v>
      </c>
      <c r="E4" s="8" t="s">
        <v>16</v>
      </c>
      <c r="F4" s="10">
        <v>11821.928571428571</v>
      </c>
    </row>
    <row r="5" spans="1:10" x14ac:dyDescent="0.25">
      <c r="A5" s="8" t="s">
        <v>17</v>
      </c>
      <c r="B5" s="9">
        <v>2.067895782988954E-2</v>
      </c>
      <c r="E5" s="8" t="s">
        <v>15</v>
      </c>
      <c r="F5" s="10">
        <v>27339.949450549451</v>
      </c>
    </row>
    <row r="6" spans="1:10" x14ac:dyDescent="0.25">
      <c r="A6" s="8" t="s">
        <v>10054</v>
      </c>
      <c r="B6" s="9">
        <v>5.5149794253280447E-2</v>
      </c>
      <c r="E6" s="8" t="s">
        <v>17</v>
      </c>
      <c r="F6" s="10">
        <v>6660.03595890411</v>
      </c>
    </row>
    <row r="7" spans="1:10" x14ac:dyDescent="0.25">
      <c r="E7" s="8" t="s">
        <v>10054</v>
      </c>
      <c r="F7" s="10">
        <v>17354.784599999999</v>
      </c>
    </row>
    <row r="10" spans="1:10" x14ac:dyDescent="0.25">
      <c r="A10" s="7" t="s">
        <v>10053</v>
      </c>
      <c r="B10" t="s">
        <v>10058</v>
      </c>
      <c r="E10" s="7" t="s">
        <v>10053</v>
      </c>
      <c r="F10" t="s">
        <v>10057</v>
      </c>
      <c r="I10" t="s">
        <v>10051</v>
      </c>
      <c r="J10" t="s">
        <v>10072</v>
      </c>
    </row>
    <row r="11" spans="1:10" x14ac:dyDescent="0.25">
      <c r="A11" s="8">
        <v>0</v>
      </c>
      <c r="B11" s="10">
        <v>9252.2142857142862</v>
      </c>
      <c r="E11" s="8" t="s">
        <v>10059</v>
      </c>
      <c r="F11" s="5">
        <v>5526133</v>
      </c>
      <c r="I11" s="11">
        <v>45658</v>
      </c>
      <c r="J11" s="5">
        <v>5526133</v>
      </c>
    </row>
    <row r="12" spans="1:10" x14ac:dyDescent="0.25">
      <c r="A12" s="8">
        <v>1</v>
      </c>
      <c r="B12" s="10">
        <v>11104.50909090909</v>
      </c>
      <c r="E12" s="8" t="s">
        <v>10060</v>
      </c>
      <c r="F12" s="5">
        <v>5271809</v>
      </c>
      <c r="I12" s="11">
        <v>45689</v>
      </c>
      <c r="J12" s="5">
        <v>5271809</v>
      </c>
    </row>
    <row r="13" spans="1:10" x14ac:dyDescent="0.25">
      <c r="A13" s="8">
        <v>2</v>
      </c>
      <c r="B13" s="10">
        <v>8701.0576923076915</v>
      </c>
      <c r="E13" s="8" t="s">
        <v>10061</v>
      </c>
      <c r="F13" s="5">
        <v>6807743</v>
      </c>
      <c r="I13" s="11">
        <v>45717</v>
      </c>
      <c r="J13" s="5">
        <v>6807743</v>
      </c>
    </row>
    <row r="14" spans="1:10" x14ac:dyDescent="0.25">
      <c r="A14" s="8">
        <v>3</v>
      </c>
      <c r="B14" s="10">
        <v>12342.783783783783</v>
      </c>
      <c r="E14" s="8" t="s">
        <v>10062</v>
      </c>
      <c r="F14" s="5">
        <v>6129624</v>
      </c>
      <c r="I14" s="11">
        <v>45748</v>
      </c>
      <c r="J14" s="5">
        <v>6129624</v>
      </c>
    </row>
    <row r="15" spans="1:10" x14ac:dyDescent="0.25">
      <c r="A15" s="8">
        <v>4</v>
      </c>
      <c r="B15" s="10">
        <v>10205.121951219513</v>
      </c>
      <c r="E15" s="8" t="s">
        <v>10063</v>
      </c>
      <c r="F15" s="5">
        <v>7014722</v>
      </c>
      <c r="I15" s="11">
        <v>45778</v>
      </c>
      <c r="J15" s="5">
        <v>7014722</v>
      </c>
    </row>
    <row r="16" spans="1:10" x14ac:dyDescent="0.25">
      <c r="A16" s="8">
        <v>5</v>
      </c>
      <c r="B16" s="10">
        <v>12070.074074074075</v>
      </c>
      <c r="E16" s="8" t="s">
        <v>10064</v>
      </c>
      <c r="F16" s="5">
        <v>7353190</v>
      </c>
      <c r="I16" s="11">
        <v>45809</v>
      </c>
      <c r="J16" s="5">
        <v>7353190</v>
      </c>
    </row>
    <row r="17" spans="1:10" x14ac:dyDescent="0.25">
      <c r="A17" s="8">
        <v>6</v>
      </c>
      <c r="B17" s="10">
        <v>15507.752688172042</v>
      </c>
      <c r="E17" s="8" t="s">
        <v>10065</v>
      </c>
      <c r="F17" s="5">
        <v>6531024</v>
      </c>
      <c r="I17" s="11">
        <v>45839</v>
      </c>
      <c r="J17" s="5">
        <v>6531024</v>
      </c>
    </row>
    <row r="18" spans="1:10" x14ac:dyDescent="0.25">
      <c r="A18" s="8">
        <v>7</v>
      </c>
      <c r="B18" s="10">
        <v>17960.397727272728</v>
      </c>
      <c r="E18" s="8" t="s">
        <v>10066</v>
      </c>
      <c r="F18" s="5">
        <v>6936471</v>
      </c>
      <c r="I18" s="11">
        <v>45870</v>
      </c>
      <c r="J18" s="5">
        <v>6936471</v>
      </c>
    </row>
    <row r="19" spans="1:10" x14ac:dyDescent="0.25">
      <c r="A19" s="8">
        <v>8</v>
      </c>
      <c r="B19" s="10">
        <v>16277.368852459016</v>
      </c>
      <c r="E19" s="8" t="s">
        <v>10067</v>
      </c>
      <c r="F19" s="5">
        <v>6371961</v>
      </c>
      <c r="I19" s="11">
        <v>45901</v>
      </c>
      <c r="J19" s="5">
        <v>6371961</v>
      </c>
    </row>
    <row r="20" spans="1:10" x14ac:dyDescent="0.25">
      <c r="A20" s="8">
        <v>9</v>
      </c>
      <c r="B20" s="10">
        <v>15200.672413793103</v>
      </c>
      <c r="E20" s="8" t="s">
        <v>10068</v>
      </c>
      <c r="F20" s="5">
        <v>9740145</v>
      </c>
      <c r="I20" s="11">
        <v>45931</v>
      </c>
      <c r="J20" s="5">
        <v>9740145</v>
      </c>
    </row>
    <row r="21" spans="1:10" x14ac:dyDescent="0.25">
      <c r="A21" s="8">
        <v>10</v>
      </c>
      <c r="B21" s="10">
        <v>16449.342105263157</v>
      </c>
      <c r="E21" s="8" t="s">
        <v>10069</v>
      </c>
      <c r="F21" s="5">
        <v>10015832</v>
      </c>
      <c r="I21" s="11">
        <v>45962</v>
      </c>
      <c r="J21" s="5">
        <v>10015832</v>
      </c>
    </row>
    <row r="22" spans="1:10" x14ac:dyDescent="0.25">
      <c r="A22" s="8">
        <v>11</v>
      </c>
      <c r="B22" s="10">
        <v>15139.956862745097</v>
      </c>
      <c r="E22" s="8" t="s">
        <v>10070</v>
      </c>
      <c r="F22" s="5">
        <v>9075269</v>
      </c>
      <c r="I22" s="11">
        <v>45992</v>
      </c>
      <c r="J22" s="5">
        <v>9075269</v>
      </c>
    </row>
    <row r="23" spans="1:10" x14ac:dyDescent="0.25">
      <c r="A23" s="8">
        <v>12</v>
      </c>
      <c r="B23" s="10">
        <v>19186.947368421053</v>
      </c>
      <c r="E23" s="8" t="s">
        <v>10054</v>
      </c>
      <c r="F23" s="5">
        <v>86773923</v>
      </c>
    </row>
    <row r="24" spans="1:10" x14ac:dyDescent="0.25">
      <c r="A24" s="8">
        <v>13</v>
      </c>
      <c r="B24" s="10">
        <v>17698.373271889403</v>
      </c>
    </row>
    <row r="25" spans="1:10" x14ac:dyDescent="0.25">
      <c r="A25" s="8">
        <v>14</v>
      </c>
      <c r="B25" s="10">
        <v>14511.469194312796</v>
      </c>
    </row>
    <row r="26" spans="1:10" x14ac:dyDescent="0.25">
      <c r="A26" s="8">
        <v>15</v>
      </c>
      <c r="B26" s="10">
        <v>14584.239024390245</v>
      </c>
    </row>
    <row r="27" spans="1:10" x14ac:dyDescent="0.25">
      <c r="A27" s="8">
        <v>16</v>
      </c>
      <c r="B27" s="10">
        <v>16728.353413654619</v>
      </c>
    </row>
    <row r="28" spans="1:10" x14ac:dyDescent="0.25">
      <c r="A28" s="8">
        <v>17</v>
      </c>
      <c r="B28" s="10">
        <v>18179.924460431655</v>
      </c>
    </row>
    <row r="29" spans="1:10" x14ac:dyDescent="0.25">
      <c r="A29" s="8">
        <v>18</v>
      </c>
      <c r="B29" s="10">
        <v>17237.879679144386</v>
      </c>
    </row>
    <row r="30" spans="1:10" x14ac:dyDescent="0.25">
      <c r="A30" s="8">
        <v>19</v>
      </c>
      <c r="B30" s="10">
        <v>21079.830107526883</v>
      </c>
    </row>
    <row r="31" spans="1:10" x14ac:dyDescent="0.25">
      <c r="A31" s="8">
        <v>20</v>
      </c>
      <c r="B31" s="10">
        <v>20752.576846307384</v>
      </c>
    </row>
    <row r="32" spans="1:10" x14ac:dyDescent="0.25">
      <c r="A32" s="8">
        <v>21</v>
      </c>
      <c r="B32" s="10">
        <v>21208.481389578163</v>
      </c>
    </row>
    <row r="33" spans="1:2" x14ac:dyDescent="0.25">
      <c r="A33" s="8">
        <v>22</v>
      </c>
      <c r="B33" s="10">
        <v>15283.662337662337</v>
      </c>
    </row>
    <row r="34" spans="1:2" x14ac:dyDescent="0.25">
      <c r="A34" s="8">
        <v>23</v>
      </c>
      <c r="B34" s="10">
        <v>12764.845454545455</v>
      </c>
    </row>
    <row r="35" spans="1:2" x14ac:dyDescent="0.25">
      <c r="A35" s="8" t="s">
        <v>10054</v>
      </c>
      <c r="B35" s="10">
        <v>17354.784599999999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A3C51-A411-41F0-8465-4ADB8954DF2E}">
  <dimension ref="A1:E17"/>
  <sheetViews>
    <sheetView workbookViewId="0"/>
  </sheetViews>
  <sheetFormatPr defaultRowHeight="15" x14ac:dyDescent="0.25"/>
  <cols>
    <col min="1" max="1" width="11" customWidth="1"/>
    <col min="2" max="2" width="9.28515625" bestFit="1" customWidth="1"/>
    <col min="3" max="3" width="10.5703125" customWidth="1"/>
    <col min="4" max="4" width="25.28515625" customWidth="1"/>
    <col min="5" max="5" width="25.42578125" customWidth="1"/>
  </cols>
  <sheetData>
    <row r="1" spans="1:5" x14ac:dyDescent="0.25">
      <c r="A1" t="s">
        <v>10073</v>
      </c>
      <c r="B1" t="s">
        <v>10074</v>
      </c>
      <c r="C1" t="s">
        <v>10075</v>
      </c>
      <c r="D1" t="s">
        <v>10076</v>
      </c>
      <c r="E1" t="s">
        <v>10077</v>
      </c>
    </row>
    <row r="2" spans="1:5" x14ac:dyDescent="0.25">
      <c r="A2" s="1">
        <v>45658</v>
      </c>
      <c r="B2" s="2">
        <v>5526133</v>
      </c>
    </row>
    <row r="3" spans="1:5" x14ac:dyDescent="0.25">
      <c r="A3" s="1">
        <v>45689</v>
      </c>
      <c r="B3" s="2">
        <v>5271809</v>
      </c>
    </row>
    <row r="4" spans="1:5" x14ac:dyDescent="0.25">
      <c r="A4" s="1">
        <v>45717</v>
      </c>
      <c r="B4" s="2">
        <v>6807743</v>
      </c>
    </row>
    <row r="5" spans="1:5" x14ac:dyDescent="0.25">
      <c r="A5" s="1">
        <v>45748</v>
      </c>
      <c r="B5" s="2">
        <v>6129624</v>
      </c>
    </row>
    <row r="6" spans="1:5" x14ac:dyDescent="0.25">
      <c r="A6" s="1">
        <v>45778</v>
      </c>
      <c r="B6" s="2">
        <v>7014722</v>
      </c>
    </row>
    <row r="7" spans="1:5" x14ac:dyDescent="0.25">
      <c r="A7" s="1">
        <v>45809</v>
      </c>
      <c r="B7" s="2">
        <v>7353190</v>
      </c>
    </row>
    <row r="8" spans="1:5" x14ac:dyDescent="0.25">
      <c r="A8" s="1">
        <v>45839</v>
      </c>
      <c r="B8" s="2">
        <v>6531024</v>
      </c>
    </row>
    <row r="9" spans="1:5" x14ac:dyDescent="0.25">
      <c r="A9" s="1">
        <v>45870</v>
      </c>
      <c r="B9" s="2">
        <v>6936471</v>
      </c>
    </row>
    <row r="10" spans="1:5" x14ac:dyDescent="0.25">
      <c r="A10" s="1">
        <v>45901</v>
      </c>
      <c r="B10" s="2">
        <v>6371961</v>
      </c>
    </row>
    <row r="11" spans="1:5" x14ac:dyDescent="0.25">
      <c r="A11" s="1">
        <v>45931</v>
      </c>
      <c r="B11" s="2">
        <v>9740145</v>
      </c>
    </row>
    <row r="12" spans="1:5" x14ac:dyDescent="0.25">
      <c r="A12" s="1">
        <v>45962</v>
      </c>
      <c r="B12" s="2">
        <v>10015832</v>
      </c>
    </row>
    <row r="13" spans="1:5" x14ac:dyDescent="0.25">
      <c r="A13" s="1">
        <v>45992</v>
      </c>
      <c r="B13" s="2">
        <v>9075269</v>
      </c>
      <c r="C13" s="2">
        <v>9075269</v>
      </c>
      <c r="D13" s="6">
        <v>9075269</v>
      </c>
      <c r="E13" s="6">
        <v>9075269</v>
      </c>
    </row>
    <row r="14" spans="1:5" x14ac:dyDescent="0.25">
      <c r="A14" s="1">
        <v>46023</v>
      </c>
      <c r="C14" s="2">
        <f>_xlfn.FORECAST.ETS(A14,$B$2:$B$13,$A$2:$A$13,1,1)</f>
        <v>9633296.9337631073</v>
      </c>
      <c r="D14" s="6">
        <f>C14-_xlfn.FORECAST.ETS.CONFINT(A14,$B$2:$B$13,$A$2:$A$13,0.95,1,1)</f>
        <v>7862894.0991416583</v>
      </c>
      <c r="E14" s="6">
        <f>C14+_xlfn.FORECAST.ETS.CONFINT(A14,$B$2:$B$13,$A$2:$A$13,0.95,1,1)</f>
        <v>11403699.768384557</v>
      </c>
    </row>
    <row r="15" spans="1:5" x14ac:dyDescent="0.25">
      <c r="A15" s="1">
        <v>46054</v>
      </c>
      <c r="C15" s="2">
        <f>_xlfn.FORECAST.ETS(A15,$B$2:$B$13,$A$2:$A$13,1,1)</f>
        <v>9989657.1576444525</v>
      </c>
      <c r="D15" s="6">
        <f>C15-_xlfn.FORECAST.ETS.CONFINT(A15,$B$2:$B$13,$A$2:$A$13,0.95,1,1)</f>
        <v>8210247.2952547939</v>
      </c>
      <c r="E15" s="6">
        <f>C15+_xlfn.FORECAST.ETS.CONFINT(A15,$B$2:$B$13,$A$2:$A$13,0.95,1,1)</f>
        <v>11769067.02003411</v>
      </c>
    </row>
    <row r="16" spans="1:5" x14ac:dyDescent="0.25">
      <c r="A16" s="1">
        <v>46082</v>
      </c>
      <c r="C16" s="2">
        <f>_xlfn.FORECAST.ETS(A16,$B$2:$B$13,$A$2:$A$13,1,1)</f>
        <v>10346017.381525798</v>
      </c>
      <c r="D16" s="6">
        <f>C16-_xlfn.FORECAST.ETS.CONFINT(A16,$B$2:$B$13,$A$2:$A$13,0.95,1,1)</f>
        <v>8557467.9726132397</v>
      </c>
      <c r="E16" s="6">
        <f>C16+_xlfn.FORECAST.ETS.CONFINT(A16,$B$2:$B$13,$A$2:$A$13,0.95,1,1)</f>
        <v>12134566.790438356</v>
      </c>
    </row>
    <row r="17" spans="1:5" x14ac:dyDescent="0.25">
      <c r="A17" s="1">
        <v>46113</v>
      </c>
      <c r="C17" s="2">
        <f>_xlfn.FORECAST.ETS(A17,$B$2:$B$13,$A$2:$A$13,1,1)</f>
        <v>10702377.605407143</v>
      </c>
      <c r="D17" s="6">
        <f>C17-_xlfn.FORECAST.ETS.CONFINT(A17,$B$2:$B$13,$A$2:$A$13,0.95,1,1)</f>
        <v>8904556.4088629223</v>
      </c>
      <c r="E17" s="6">
        <f>C17+_xlfn.FORECAST.ETS.CONFINT(A17,$B$2:$B$13,$A$2:$A$13,0.95,1,1)</f>
        <v>12500198.801951364</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21342-3569-4E49-AB5A-9D5A5E8CDB0E}">
  <dimension ref="A1:Z5001"/>
  <sheetViews>
    <sheetView topLeftCell="R2" workbookViewId="0">
      <selection activeCell="O8" sqref="A2:Z5001"/>
    </sheetView>
  </sheetViews>
  <sheetFormatPr defaultRowHeight="15" x14ac:dyDescent="0.25"/>
  <cols>
    <col min="1" max="1" width="9.85546875" customWidth="1"/>
    <col min="2" max="2" width="10.85546875" customWidth="1"/>
    <col min="3" max="3" width="12.140625" customWidth="1"/>
    <col min="4" max="4" width="12.42578125" customWidth="1"/>
    <col min="5" max="5" width="12.28515625" customWidth="1"/>
    <col min="6" max="6" width="19.140625" customWidth="1"/>
    <col min="7" max="7" width="19.7109375" customWidth="1"/>
    <col min="8" max="8" width="16.42578125" customWidth="1"/>
    <col min="9" max="9" width="17" customWidth="1"/>
    <col min="10" max="10" width="13.85546875" customWidth="1"/>
    <col min="11" max="11" width="8.42578125" customWidth="1"/>
    <col min="12" max="12" width="7.5703125" customWidth="1"/>
    <col min="13" max="13" width="12.7109375" customWidth="1"/>
    <col min="16" max="16" width="12.7109375" customWidth="1"/>
    <col min="17" max="17" width="15" customWidth="1"/>
    <col min="18" max="18" width="19.28515625" customWidth="1"/>
    <col min="19" max="19" width="17.42578125" customWidth="1"/>
    <col min="20" max="20" width="14.28515625" bestFit="1" customWidth="1"/>
    <col min="21" max="21" width="19.5703125" style="4" bestFit="1" customWidth="1"/>
    <col min="22" max="22" width="13.5703125" style="4" bestFit="1" customWidth="1"/>
    <col min="23" max="23" width="12.42578125" bestFit="1" customWidth="1"/>
    <col min="24" max="24" width="12.85546875" bestFit="1" customWidth="1"/>
    <col min="25" max="25" width="9.28515625" bestFit="1" customWidth="1"/>
    <col min="26" max="26" width="15.85546875" bestFit="1" customWidth="1"/>
  </cols>
  <sheetData>
    <row r="1" spans="1:26" x14ac:dyDescent="0.25">
      <c r="A1" s="2" t="s">
        <v>0</v>
      </c>
      <c r="B1" s="2" t="s">
        <v>20</v>
      </c>
      <c r="C1" s="2" t="s">
        <v>1</v>
      </c>
      <c r="D1" s="2" t="s">
        <v>21</v>
      </c>
      <c r="E1" s="2" t="s">
        <v>22</v>
      </c>
      <c r="F1" s="2" t="s">
        <v>3</v>
      </c>
      <c r="G1" s="2" t="s">
        <v>6</v>
      </c>
      <c r="H1" s="2" t="s">
        <v>4</v>
      </c>
      <c r="I1" s="2" t="s">
        <v>5</v>
      </c>
      <c r="J1" s="2" t="s">
        <v>8</v>
      </c>
      <c r="K1" s="2" t="s">
        <v>7</v>
      </c>
      <c r="L1" s="2" t="s">
        <v>9</v>
      </c>
      <c r="M1" s="2" t="s">
        <v>10</v>
      </c>
      <c r="N1" s="2" t="s">
        <v>11</v>
      </c>
      <c r="O1" s="2" t="s">
        <v>12</v>
      </c>
      <c r="P1" s="2" t="s">
        <v>23</v>
      </c>
      <c r="Q1" s="2" t="s">
        <v>13</v>
      </c>
      <c r="R1" s="2" t="s">
        <v>14</v>
      </c>
      <c r="S1" s="2" t="s">
        <v>24</v>
      </c>
      <c r="T1" s="2" t="s">
        <v>10048</v>
      </c>
      <c r="U1" s="4" t="s">
        <v>10071</v>
      </c>
      <c r="V1" s="4" t="s">
        <v>10049</v>
      </c>
      <c r="W1" s="2" t="s">
        <v>2</v>
      </c>
      <c r="X1" s="2" t="s">
        <v>10050</v>
      </c>
      <c r="Y1" s="2" t="s">
        <v>10051</v>
      </c>
      <c r="Z1" s="2" t="s">
        <v>10052</v>
      </c>
    </row>
    <row r="2" spans="1:26" x14ac:dyDescent="0.25">
      <c r="A2" s="2" t="s">
        <v>5035</v>
      </c>
      <c r="B2" s="2" t="s">
        <v>5036</v>
      </c>
      <c r="C2" s="1">
        <v>45658</v>
      </c>
      <c r="D2" s="3">
        <v>2.7777777777777779E-3</v>
      </c>
      <c r="E2" s="2" t="s">
        <v>5037</v>
      </c>
      <c r="F2" s="2" t="s">
        <v>5038</v>
      </c>
      <c r="G2" s="2">
        <v>18092</v>
      </c>
      <c r="H2" s="2">
        <v>4</v>
      </c>
      <c r="I2" s="2">
        <v>183</v>
      </c>
      <c r="J2" s="2">
        <v>4996</v>
      </c>
      <c r="K2" s="2">
        <v>4077</v>
      </c>
      <c r="L2" s="2">
        <v>132</v>
      </c>
      <c r="M2" s="2">
        <v>18</v>
      </c>
      <c r="N2" s="2">
        <v>14</v>
      </c>
      <c r="O2" s="2">
        <v>30</v>
      </c>
      <c r="P2" s="2">
        <v>69</v>
      </c>
      <c r="Q2" s="2">
        <v>51</v>
      </c>
      <c r="R2" s="2">
        <v>14</v>
      </c>
      <c r="S2" s="2" t="s">
        <v>31</v>
      </c>
      <c r="T2">
        <f t="shared" ref="T2:T65" si="0">SUM(L2:O2)</f>
        <v>194</v>
      </c>
      <c r="U2" s="4">
        <f t="shared" ref="U2:U65" si="1">T2/K2</f>
        <v>4.7584007848908511E-2</v>
      </c>
      <c r="V2" s="4">
        <f t="shared" ref="V2:V65" si="2">K2/G2</f>
        <v>0.22534822020782666</v>
      </c>
      <c r="W2">
        <f t="shared" ref="W2:W65" si="3">HOUR(D2)</f>
        <v>0</v>
      </c>
      <c r="X2" t="str">
        <f t="shared" ref="X2:X65" si="4">TEXT(C2,"dddd")</f>
        <v>Wednesday</v>
      </c>
      <c r="Y2" t="str">
        <f t="shared" ref="Y2:Y65" si="5">TEXT(C2,"mmm")</f>
        <v>Jan</v>
      </c>
      <c r="Z2" t="str">
        <f t="shared" ref="Z2:Z65" si="6">IF(H2&lt;=2,"0-2",IF(H2&lt;=5,"3-5",IF(H2&lt;=10,"6-10","11+")))</f>
        <v>3-5</v>
      </c>
    </row>
    <row r="3" spans="1:26" x14ac:dyDescent="0.25">
      <c r="A3" s="2" t="s">
        <v>5039</v>
      </c>
      <c r="B3" s="2" t="s">
        <v>5036</v>
      </c>
      <c r="C3" s="1">
        <v>45658</v>
      </c>
      <c r="D3" s="3">
        <v>0.28194444444444444</v>
      </c>
      <c r="E3" s="2" t="s">
        <v>16</v>
      </c>
      <c r="F3" s="2" t="s">
        <v>5040</v>
      </c>
      <c r="G3" s="2">
        <v>18045</v>
      </c>
      <c r="H3" s="2">
        <v>7</v>
      </c>
      <c r="I3" s="2">
        <v>327</v>
      </c>
      <c r="J3" s="2">
        <v>12480</v>
      </c>
      <c r="K3" s="2">
        <v>11229</v>
      </c>
      <c r="L3" s="2">
        <v>443</v>
      </c>
      <c r="M3" s="2">
        <v>64</v>
      </c>
      <c r="N3" s="2">
        <v>25</v>
      </c>
      <c r="O3" s="2">
        <v>34</v>
      </c>
      <c r="P3" s="2">
        <v>25</v>
      </c>
      <c r="Q3" s="2">
        <v>164</v>
      </c>
      <c r="R3" s="2">
        <v>29</v>
      </c>
      <c r="S3" s="2" t="s">
        <v>31</v>
      </c>
      <c r="T3">
        <f t="shared" si="0"/>
        <v>566</v>
      </c>
      <c r="U3" s="4">
        <f t="shared" si="1"/>
        <v>5.0405200819307154E-2</v>
      </c>
      <c r="V3" s="4">
        <f t="shared" si="2"/>
        <v>0.62227763923524526</v>
      </c>
      <c r="W3">
        <f t="shared" si="3"/>
        <v>6</v>
      </c>
      <c r="X3" t="str">
        <f t="shared" si="4"/>
        <v>Wednesday</v>
      </c>
      <c r="Y3" t="str">
        <f t="shared" si="5"/>
        <v>Jan</v>
      </c>
      <c r="Z3" t="str">
        <f t="shared" si="6"/>
        <v>6-10</v>
      </c>
    </row>
    <row r="4" spans="1:26" x14ac:dyDescent="0.25">
      <c r="A4" s="2" t="s">
        <v>5041</v>
      </c>
      <c r="B4" s="2" t="s">
        <v>5036</v>
      </c>
      <c r="C4" s="1">
        <v>45658</v>
      </c>
      <c r="D4" s="3">
        <v>0.35694444444444445</v>
      </c>
      <c r="E4" s="2" t="s">
        <v>5037</v>
      </c>
      <c r="F4" s="2" t="s">
        <v>5042</v>
      </c>
      <c r="G4" s="2">
        <v>17948</v>
      </c>
      <c r="H4" s="2">
        <v>8</v>
      </c>
      <c r="I4" s="2">
        <v>516</v>
      </c>
      <c r="J4" s="2">
        <v>43843</v>
      </c>
      <c r="K4" s="2">
        <v>33349</v>
      </c>
      <c r="L4" s="2">
        <v>1797</v>
      </c>
      <c r="M4" s="2">
        <v>490</v>
      </c>
      <c r="N4" s="2">
        <v>497</v>
      </c>
      <c r="O4" s="2">
        <v>840</v>
      </c>
      <c r="P4" s="2">
        <v>172</v>
      </c>
      <c r="Q4" s="2">
        <v>1135</v>
      </c>
      <c r="R4" s="2">
        <v>138</v>
      </c>
      <c r="S4" s="2" t="s">
        <v>31</v>
      </c>
      <c r="T4" s="2">
        <f t="shared" si="0"/>
        <v>3624</v>
      </c>
      <c r="U4" s="4">
        <f t="shared" si="1"/>
        <v>0.10866892560496566</v>
      </c>
      <c r="V4" s="4">
        <f t="shared" si="2"/>
        <v>1.8580900378872298</v>
      </c>
      <c r="W4">
        <f t="shared" si="3"/>
        <v>8</v>
      </c>
      <c r="X4" t="str">
        <f t="shared" si="4"/>
        <v>Wednesday</v>
      </c>
      <c r="Y4" t="str">
        <f t="shared" si="5"/>
        <v>Jan</v>
      </c>
      <c r="Z4" t="str">
        <f t="shared" si="6"/>
        <v>6-10</v>
      </c>
    </row>
    <row r="5" spans="1:26" x14ac:dyDescent="0.25">
      <c r="A5" s="2" t="s">
        <v>5043</v>
      </c>
      <c r="B5" s="2" t="s">
        <v>5036</v>
      </c>
      <c r="C5" s="1">
        <v>45658</v>
      </c>
      <c r="D5" s="3">
        <v>0.38541666666666669</v>
      </c>
      <c r="E5" s="2" t="s">
        <v>5044</v>
      </c>
      <c r="F5" s="2" t="s">
        <v>5040</v>
      </c>
      <c r="G5" s="2">
        <v>18269</v>
      </c>
      <c r="H5" s="2">
        <v>5</v>
      </c>
      <c r="I5" s="2">
        <v>160</v>
      </c>
      <c r="J5" s="2">
        <v>35958</v>
      </c>
      <c r="K5" s="2">
        <v>29870</v>
      </c>
      <c r="L5" s="2">
        <v>1251</v>
      </c>
      <c r="M5" s="2">
        <v>191</v>
      </c>
      <c r="N5" s="2">
        <v>89</v>
      </c>
      <c r="O5" s="2">
        <v>105</v>
      </c>
      <c r="P5" s="2">
        <v>72</v>
      </c>
      <c r="Q5" s="2">
        <v>501</v>
      </c>
      <c r="R5" s="2">
        <v>30</v>
      </c>
      <c r="S5" s="2" t="s">
        <v>31</v>
      </c>
      <c r="T5" s="2">
        <f t="shared" si="0"/>
        <v>1636</v>
      </c>
      <c r="U5" s="4">
        <f t="shared" si="1"/>
        <v>5.4770672915969203E-2</v>
      </c>
      <c r="V5" s="4">
        <f t="shared" si="2"/>
        <v>1.6350101264437025</v>
      </c>
      <c r="W5">
        <f t="shared" si="3"/>
        <v>9</v>
      </c>
      <c r="X5" t="str">
        <f t="shared" si="4"/>
        <v>Wednesday</v>
      </c>
      <c r="Y5" t="str">
        <f t="shared" si="5"/>
        <v>Jan</v>
      </c>
      <c r="Z5" t="str">
        <f t="shared" si="6"/>
        <v>3-5</v>
      </c>
    </row>
    <row r="6" spans="1:26" x14ac:dyDescent="0.25">
      <c r="A6" s="2" t="s">
        <v>5045</v>
      </c>
      <c r="B6" s="2" t="s">
        <v>5036</v>
      </c>
      <c r="C6" s="1">
        <v>45658</v>
      </c>
      <c r="D6" s="3">
        <v>0.39583333333333331</v>
      </c>
      <c r="E6" s="2" t="s">
        <v>5046</v>
      </c>
      <c r="F6" s="2" t="s">
        <v>5040</v>
      </c>
      <c r="G6" s="2">
        <v>17928</v>
      </c>
      <c r="H6" s="2">
        <v>3</v>
      </c>
      <c r="I6" s="2">
        <v>220</v>
      </c>
      <c r="J6" s="2">
        <v>14802</v>
      </c>
      <c r="K6" s="2">
        <v>10942</v>
      </c>
      <c r="L6" s="2">
        <v>248</v>
      </c>
      <c r="M6" s="2">
        <v>35</v>
      </c>
      <c r="N6" s="2">
        <v>27</v>
      </c>
      <c r="O6" s="2">
        <v>43</v>
      </c>
      <c r="P6" s="2">
        <v>124</v>
      </c>
      <c r="Q6" s="2">
        <v>195</v>
      </c>
      <c r="R6" s="2">
        <v>14</v>
      </c>
      <c r="S6" s="2" t="s">
        <v>31</v>
      </c>
      <c r="T6" s="2">
        <f t="shared" si="0"/>
        <v>353</v>
      </c>
      <c r="U6" s="4">
        <f t="shared" si="1"/>
        <v>3.2261012611953938E-2</v>
      </c>
      <c r="V6" s="4">
        <f t="shared" si="2"/>
        <v>0.61033020972780005</v>
      </c>
      <c r="W6">
        <f t="shared" si="3"/>
        <v>9</v>
      </c>
      <c r="X6" t="str">
        <f t="shared" si="4"/>
        <v>Wednesday</v>
      </c>
      <c r="Y6" t="str">
        <f t="shared" si="5"/>
        <v>Jan</v>
      </c>
      <c r="Z6" t="str">
        <f t="shared" si="6"/>
        <v>3-5</v>
      </c>
    </row>
    <row r="7" spans="1:26" x14ac:dyDescent="0.25">
      <c r="A7" s="2" t="s">
        <v>5047</v>
      </c>
      <c r="B7" s="2" t="s">
        <v>5036</v>
      </c>
      <c r="C7" s="1">
        <v>45658</v>
      </c>
      <c r="D7" s="3">
        <v>0.40625</v>
      </c>
      <c r="E7" s="2" t="s">
        <v>5037</v>
      </c>
      <c r="F7" s="2" t="s">
        <v>5048</v>
      </c>
      <c r="G7" s="2">
        <v>17957</v>
      </c>
      <c r="H7" s="2">
        <v>6</v>
      </c>
      <c r="I7" s="2">
        <v>299</v>
      </c>
      <c r="J7" s="2">
        <v>21756</v>
      </c>
      <c r="K7" s="2">
        <v>19616</v>
      </c>
      <c r="L7" s="2">
        <v>611</v>
      </c>
      <c r="M7" s="2">
        <v>147</v>
      </c>
      <c r="N7" s="2">
        <v>81</v>
      </c>
      <c r="O7" s="2">
        <v>180</v>
      </c>
      <c r="P7" s="2">
        <v>173</v>
      </c>
      <c r="Q7" s="2">
        <v>538</v>
      </c>
      <c r="R7" s="2">
        <v>44</v>
      </c>
      <c r="S7" s="2" t="s">
        <v>31</v>
      </c>
      <c r="T7" s="2">
        <f t="shared" si="0"/>
        <v>1019</v>
      </c>
      <c r="U7" s="4">
        <f t="shared" si="1"/>
        <v>5.1947389885807507E-2</v>
      </c>
      <c r="V7" s="4">
        <f t="shared" si="2"/>
        <v>1.0923873698279223</v>
      </c>
      <c r="W7">
        <f t="shared" si="3"/>
        <v>9</v>
      </c>
      <c r="X7" t="str">
        <f t="shared" si="4"/>
        <v>Wednesday</v>
      </c>
      <c r="Y7" t="str">
        <f t="shared" si="5"/>
        <v>Jan</v>
      </c>
      <c r="Z7" t="str">
        <f t="shared" si="6"/>
        <v>6-10</v>
      </c>
    </row>
    <row r="8" spans="1:26" x14ac:dyDescent="0.25">
      <c r="A8" s="2" t="s">
        <v>5049</v>
      </c>
      <c r="B8" s="2" t="s">
        <v>5036</v>
      </c>
      <c r="C8" s="1">
        <v>45658</v>
      </c>
      <c r="D8" s="3">
        <v>0.44861111111111113</v>
      </c>
      <c r="E8" s="2" t="s">
        <v>16</v>
      </c>
      <c r="F8" s="2" t="s">
        <v>5050</v>
      </c>
      <c r="G8" s="2">
        <v>18093</v>
      </c>
      <c r="H8" s="2">
        <v>2</v>
      </c>
      <c r="I8" s="2">
        <v>480</v>
      </c>
      <c r="J8" s="2">
        <v>13506</v>
      </c>
      <c r="K8" s="2">
        <v>11168</v>
      </c>
      <c r="L8" s="2">
        <v>291</v>
      </c>
      <c r="M8" s="2">
        <v>39</v>
      </c>
      <c r="N8" s="2">
        <v>21</v>
      </c>
      <c r="O8" s="2">
        <v>29</v>
      </c>
      <c r="P8" s="2">
        <v>18</v>
      </c>
      <c r="Q8" s="2">
        <v>259</v>
      </c>
      <c r="R8" s="2">
        <v>12</v>
      </c>
      <c r="S8" s="2" t="s">
        <v>31</v>
      </c>
      <c r="T8" s="2">
        <f t="shared" si="0"/>
        <v>380</v>
      </c>
      <c r="U8" s="4">
        <f t="shared" si="1"/>
        <v>3.4025787965616047E-2</v>
      </c>
      <c r="V8" s="4">
        <f t="shared" si="2"/>
        <v>0.61725529210191787</v>
      </c>
      <c r="W8">
        <f t="shared" si="3"/>
        <v>10</v>
      </c>
      <c r="X8" t="str">
        <f t="shared" si="4"/>
        <v>Wednesday</v>
      </c>
      <c r="Y8" t="str">
        <f t="shared" si="5"/>
        <v>Jan</v>
      </c>
      <c r="Z8" t="str">
        <f t="shared" si="6"/>
        <v>0-2</v>
      </c>
    </row>
    <row r="9" spans="1:26" x14ac:dyDescent="0.25">
      <c r="A9" s="2" t="s">
        <v>5051</v>
      </c>
      <c r="B9" s="2" t="s">
        <v>5036</v>
      </c>
      <c r="C9" s="1">
        <v>45658</v>
      </c>
      <c r="D9" s="3">
        <v>0.53055555555555556</v>
      </c>
      <c r="E9" s="2" t="s">
        <v>5046</v>
      </c>
      <c r="F9" s="2" t="s">
        <v>5052</v>
      </c>
      <c r="G9" s="2">
        <v>17920</v>
      </c>
      <c r="H9" s="2">
        <v>1</v>
      </c>
      <c r="I9" s="2">
        <v>163</v>
      </c>
      <c r="J9" s="2">
        <v>6219</v>
      </c>
      <c r="K9" s="2">
        <v>4878</v>
      </c>
      <c r="L9" s="2">
        <v>68</v>
      </c>
      <c r="M9" s="2">
        <v>10</v>
      </c>
      <c r="N9" s="2">
        <v>8</v>
      </c>
      <c r="O9" s="2">
        <v>14</v>
      </c>
      <c r="P9" s="2">
        <v>67</v>
      </c>
      <c r="Q9" s="2">
        <v>100</v>
      </c>
      <c r="R9" s="2">
        <v>6</v>
      </c>
      <c r="S9" s="2" t="s">
        <v>31</v>
      </c>
      <c r="T9" s="2">
        <f t="shared" si="0"/>
        <v>100</v>
      </c>
      <c r="U9" s="4">
        <f t="shared" si="1"/>
        <v>2.050020500205002E-2</v>
      </c>
      <c r="V9" s="4">
        <f t="shared" si="2"/>
        <v>0.27220982142857142</v>
      </c>
      <c r="W9">
        <f t="shared" si="3"/>
        <v>12</v>
      </c>
      <c r="X9" t="str">
        <f t="shared" si="4"/>
        <v>Wednesday</v>
      </c>
      <c r="Y9" t="str">
        <f t="shared" si="5"/>
        <v>Jan</v>
      </c>
      <c r="Z9" t="str">
        <f t="shared" si="6"/>
        <v>0-2</v>
      </c>
    </row>
    <row r="10" spans="1:26" x14ac:dyDescent="0.25">
      <c r="A10" s="2" t="s">
        <v>5053</v>
      </c>
      <c r="B10" s="2" t="s">
        <v>5036</v>
      </c>
      <c r="C10" s="1">
        <v>45658</v>
      </c>
      <c r="D10" s="3">
        <v>0.57847222222222228</v>
      </c>
      <c r="E10" s="2" t="s">
        <v>5054</v>
      </c>
      <c r="F10" s="2" t="s">
        <v>5048</v>
      </c>
      <c r="G10" s="2">
        <v>18062</v>
      </c>
      <c r="H10" s="2">
        <v>5</v>
      </c>
      <c r="I10" s="2">
        <v>1687</v>
      </c>
      <c r="J10" s="2">
        <v>9006</v>
      </c>
      <c r="K10" s="2">
        <v>7305</v>
      </c>
      <c r="L10" s="2">
        <v>170</v>
      </c>
      <c r="M10" s="2">
        <v>54</v>
      </c>
      <c r="N10" s="2">
        <v>15</v>
      </c>
      <c r="O10" s="2">
        <v>19</v>
      </c>
      <c r="P10" s="2">
        <v>10</v>
      </c>
      <c r="Q10" s="2">
        <v>106</v>
      </c>
      <c r="R10" s="2">
        <v>15</v>
      </c>
      <c r="S10" s="2" t="s">
        <v>31</v>
      </c>
      <c r="T10" s="2">
        <f t="shared" si="0"/>
        <v>258</v>
      </c>
      <c r="U10" s="4">
        <f t="shared" si="1"/>
        <v>3.5318275154004104E-2</v>
      </c>
      <c r="V10" s="4">
        <f t="shared" si="2"/>
        <v>0.40444026132211275</v>
      </c>
      <c r="W10">
        <f t="shared" si="3"/>
        <v>13</v>
      </c>
      <c r="X10" t="str">
        <f t="shared" si="4"/>
        <v>Wednesday</v>
      </c>
      <c r="Y10" t="str">
        <f t="shared" si="5"/>
        <v>Jan</v>
      </c>
      <c r="Z10" t="str">
        <f t="shared" si="6"/>
        <v>3-5</v>
      </c>
    </row>
    <row r="11" spans="1:26" x14ac:dyDescent="0.25">
      <c r="A11" s="2" t="s">
        <v>5055</v>
      </c>
      <c r="B11" s="2" t="s">
        <v>5036</v>
      </c>
      <c r="C11" s="1">
        <v>45658</v>
      </c>
      <c r="D11" s="3">
        <v>0.66319444444444442</v>
      </c>
      <c r="E11" s="2" t="s">
        <v>16</v>
      </c>
      <c r="F11" s="2" t="s">
        <v>5040</v>
      </c>
      <c r="G11" s="2">
        <v>18012</v>
      </c>
      <c r="H11" s="2">
        <v>3</v>
      </c>
      <c r="I11" s="2">
        <v>498</v>
      </c>
      <c r="J11" s="2">
        <v>15142</v>
      </c>
      <c r="K11" s="2">
        <v>11532</v>
      </c>
      <c r="L11" s="2">
        <v>429</v>
      </c>
      <c r="M11" s="2">
        <v>38</v>
      </c>
      <c r="N11" s="2">
        <v>28</v>
      </c>
      <c r="O11" s="2">
        <v>30</v>
      </c>
      <c r="P11" s="2">
        <v>24</v>
      </c>
      <c r="Q11" s="2">
        <v>205</v>
      </c>
      <c r="R11" s="2">
        <v>18</v>
      </c>
      <c r="S11" s="2" t="s">
        <v>31</v>
      </c>
      <c r="T11" s="2">
        <f t="shared" si="0"/>
        <v>525</v>
      </c>
      <c r="U11" s="4">
        <f t="shared" si="1"/>
        <v>4.5525494276795003E-2</v>
      </c>
      <c r="V11" s="4">
        <f t="shared" si="2"/>
        <v>0.64023984010659563</v>
      </c>
      <c r="W11">
        <f t="shared" si="3"/>
        <v>15</v>
      </c>
      <c r="X11" t="str">
        <f t="shared" si="4"/>
        <v>Wednesday</v>
      </c>
      <c r="Y11" t="str">
        <f t="shared" si="5"/>
        <v>Jan</v>
      </c>
      <c r="Z11" t="str">
        <f t="shared" si="6"/>
        <v>3-5</v>
      </c>
    </row>
    <row r="12" spans="1:26" x14ac:dyDescent="0.25">
      <c r="A12" s="2" t="s">
        <v>5056</v>
      </c>
      <c r="B12" s="2" t="s">
        <v>5036</v>
      </c>
      <c r="C12" s="1">
        <v>45658</v>
      </c>
      <c r="D12" s="3">
        <v>0.74375000000000002</v>
      </c>
      <c r="E12" s="2" t="s">
        <v>5046</v>
      </c>
      <c r="F12" s="2" t="s">
        <v>5050</v>
      </c>
      <c r="G12" s="2">
        <v>18007</v>
      </c>
      <c r="H12" s="2">
        <v>1</v>
      </c>
      <c r="I12" s="2">
        <v>130</v>
      </c>
      <c r="J12" s="2">
        <v>8210</v>
      </c>
      <c r="K12" s="2">
        <v>6540</v>
      </c>
      <c r="L12" s="2">
        <v>92</v>
      </c>
      <c r="M12" s="2">
        <v>13</v>
      </c>
      <c r="N12" s="2">
        <v>14</v>
      </c>
      <c r="O12" s="2">
        <v>19</v>
      </c>
      <c r="P12" s="2">
        <v>163</v>
      </c>
      <c r="Q12" s="2">
        <v>52</v>
      </c>
      <c r="R12" s="2">
        <v>3</v>
      </c>
      <c r="S12" s="2" t="s">
        <v>31</v>
      </c>
      <c r="T12" s="2">
        <f t="shared" si="0"/>
        <v>138</v>
      </c>
      <c r="U12" s="4">
        <f t="shared" si="1"/>
        <v>2.1100917431192662E-2</v>
      </c>
      <c r="V12" s="4">
        <f t="shared" si="2"/>
        <v>0.36319209196423613</v>
      </c>
      <c r="W12">
        <f t="shared" si="3"/>
        <v>17</v>
      </c>
      <c r="X12" t="str">
        <f t="shared" si="4"/>
        <v>Wednesday</v>
      </c>
      <c r="Y12" t="str">
        <f t="shared" si="5"/>
        <v>Jan</v>
      </c>
      <c r="Z12" t="str">
        <f t="shared" si="6"/>
        <v>0-2</v>
      </c>
    </row>
    <row r="13" spans="1:26" x14ac:dyDescent="0.25">
      <c r="A13" s="2" t="s">
        <v>5057</v>
      </c>
      <c r="B13" s="2" t="s">
        <v>5036</v>
      </c>
      <c r="C13" s="1">
        <v>45659</v>
      </c>
      <c r="D13" s="3">
        <v>0.38680555555555557</v>
      </c>
      <c r="E13" s="2" t="s">
        <v>5058</v>
      </c>
      <c r="F13" s="2" t="s">
        <v>5042</v>
      </c>
      <c r="G13" s="2">
        <v>17886</v>
      </c>
      <c r="H13" s="2">
        <v>5</v>
      </c>
      <c r="I13" s="2">
        <v>314</v>
      </c>
      <c r="J13" s="2">
        <v>30187</v>
      </c>
      <c r="K13" s="2">
        <v>20833</v>
      </c>
      <c r="L13" s="2">
        <v>681</v>
      </c>
      <c r="M13" s="2">
        <v>351</v>
      </c>
      <c r="N13" s="2">
        <v>47</v>
      </c>
      <c r="O13" s="2">
        <v>65</v>
      </c>
      <c r="P13" s="2">
        <v>27</v>
      </c>
      <c r="Q13" s="2">
        <v>407</v>
      </c>
      <c r="R13" s="2">
        <v>47</v>
      </c>
      <c r="S13" s="2" t="s">
        <v>31</v>
      </c>
      <c r="T13" s="2">
        <f t="shared" si="0"/>
        <v>1144</v>
      </c>
      <c r="U13" s="4">
        <f t="shared" si="1"/>
        <v>5.4912878606057695E-2</v>
      </c>
      <c r="V13" s="4">
        <f t="shared" si="2"/>
        <v>1.1647657385664765</v>
      </c>
      <c r="W13">
        <f t="shared" si="3"/>
        <v>9</v>
      </c>
      <c r="X13" t="str">
        <f t="shared" si="4"/>
        <v>Thursday</v>
      </c>
      <c r="Y13" t="str">
        <f t="shared" si="5"/>
        <v>Jan</v>
      </c>
      <c r="Z13" t="str">
        <f t="shared" si="6"/>
        <v>3-5</v>
      </c>
    </row>
    <row r="14" spans="1:26" x14ac:dyDescent="0.25">
      <c r="A14" s="2" t="s">
        <v>5059</v>
      </c>
      <c r="B14" s="2" t="s">
        <v>5036</v>
      </c>
      <c r="C14" s="1">
        <v>45659</v>
      </c>
      <c r="D14" s="3">
        <v>0.40416666666666667</v>
      </c>
      <c r="E14" s="2" t="s">
        <v>16</v>
      </c>
      <c r="F14" s="2" t="s">
        <v>5038</v>
      </c>
      <c r="G14" s="2">
        <v>17972</v>
      </c>
      <c r="H14" s="2">
        <v>2</v>
      </c>
      <c r="I14" s="2">
        <v>514</v>
      </c>
      <c r="J14" s="2">
        <v>11768</v>
      </c>
      <c r="K14" s="2">
        <v>8162</v>
      </c>
      <c r="L14" s="2">
        <v>213</v>
      </c>
      <c r="M14" s="2">
        <v>19</v>
      </c>
      <c r="N14" s="2">
        <v>7</v>
      </c>
      <c r="O14" s="2">
        <v>18</v>
      </c>
      <c r="P14" s="2">
        <v>34</v>
      </c>
      <c r="Q14" s="2">
        <v>159</v>
      </c>
      <c r="R14" s="2">
        <v>22</v>
      </c>
      <c r="S14" s="2" t="s">
        <v>31</v>
      </c>
      <c r="T14" s="2">
        <f t="shared" si="0"/>
        <v>257</v>
      </c>
      <c r="U14" s="4">
        <f t="shared" si="1"/>
        <v>3.1487380543984318E-2</v>
      </c>
      <c r="V14" s="4">
        <f t="shared" si="2"/>
        <v>0.45415090140218117</v>
      </c>
      <c r="W14">
        <f t="shared" si="3"/>
        <v>9</v>
      </c>
      <c r="X14" t="str">
        <f t="shared" si="4"/>
        <v>Thursday</v>
      </c>
      <c r="Y14" t="str">
        <f t="shared" si="5"/>
        <v>Jan</v>
      </c>
      <c r="Z14" t="str">
        <f t="shared" si="6"/>
        <v>0-2</v>
      </c>
    </row>
    <row r="15" spans="1:26" x14ac:dyDescent="0.25">
      <c r="A15" s="2" t="s">
        <v>5060</v>
      </c>
      <c r="B15" s="2" t="s">
        <v>5036</v>
      </c>
      <c r="C15" s="1">
        <v>45659</v>
      </c>
      <c r="D15" s="3">
        <v>0.42569444444444443</v>
      </c>
      <c r="E15" s="2" t="s">
        <v>5037</v>
      </c>
      <c r="F15" s="2" t="s">
        <v>5042</v>
      </c>
      <c r="G15" s="2">
        <v>18139</v>
      </c>
      <c r="H15" s="2">
        <v>6</v>
      </c>
      <c r="I15" s="2">
        <v>426</v>
      </c>
      <c r="J15" s="2">
        <v>18335</v>
      </c>
      <c r="K15" s="2">
        <v>13484</v>
      </c>
      <c r="L15" s="2">
        <v>450</v>
      </c>
      <c r="M15" s="2">
        <v>77</v>
      </c>
      <c r="N15" s="2">
        <v>44</v>
      </c>
      <c r="O15" s="2">
        <v>96</v>
      </c>
      <c r="P15" s="2">
        <v>52</v>
      </c>
      <c r="Q15" s="2">
        <v>283</v>
      </c>
      <c r="R15" s="2">
        <v>22</v>
      </c>
      <c r="S15" s="2" t="s">
        <v>31</v>
      </c>
      <c r="T15" s="2">
        <f t="shared" si="0"/>
        <v>667</v>
      </c>
      <c r="U15" s="4">
        <f t="shared" si="1"/>
        <v>4.9466033817858204E-2</v>
      </c>
      <c r="V15" s="4">
        <f t="shared" si="2"/>
        <v>0.74337063785214175</v>
      </c>
      <c r="W15">
        <f t="shared" si="3"/>
        <v>10</v>
      </c>
      <c r="X15" t="str">
        <f t="shared" si="4"/>
        <v>Thursday</v>
      </c>
      <c r="Y15" t="str">
        <f t="shared" si="5"/>
        <v>Jan</v>
      </c>
      <c r="Z15" t="str">
        <f t="shared" si="6"/>
        <v>6-10</v>
      </c>
    </row>
    <row r="16" spans="1:26" x14ac:dyDescent="0.25">
      <c r="A16" s="2" t="s">
        <v>5061</v>
      </c>
      <c r="B16" s="2" t="s">
        <v>5036</v>
      </c>
      <c r="C16" s="1">
        <v>45659</v>
      </c>
      <c r="D16" s="3">
        <v>0.44583333333333336</v>
      </c>
      <c r="E16" s="2" t="s">
        <v>5058</v>
      </c>
      <c r="F16" s="2" t="s">
        <v>5048</v>
      </c>
      <c r="G16" s="2">
        <v>18029</v>
      </c>
      <c r="H16" s="2">
        <v>1</v>
      </c>
      <c r="I16" s="2">
        <v>143</v>
      </c>
      <c r="J16" s="2">
        <v>29000</v>
      </c>
      <c r="K16" s="2">
        <v>21511</v>
      </c>
      <c r="L16" s="2">
        <v>671</v>
      </c>
      <c r="M16" s="2">
        <v>295</v>
      </c>
      <c r="N16" s="2">
        <v>43</v>
      </c>
      <c r="O16" s="2">
        <v>52</v>
      </c>
      <c r="P16" s="2">
        <v>18</v>
      </c>
      <c r="Q16" s="2">
        <v>467</v>
      </c>
      <c r="R16" s="2">
        <v>34</v>
      </c>
      <c r="S16" s="2" t="s">
        <v>31</v>
      </c>
      <c r="T16" s="2">
        <f t="shared" si="0"/>
        <v>1061</v>
      </c>
      <c r="U16" s="4">
        <f t="shared" si="1"/>
        <v>4.9323601878108872E-2</v>
      </c>
      <c r="V16" s="4">
        <f t="shared" si="2"/>
        <v>1.1931332852626324</v>
      </c>
      <c r="W16">
        <f t="shared" si="3"/>
        <v>10</v>
      </c>
      <c r="X16" t="str">
        <f t="shared" si="4"/>
        <v>Thursday</v>
      </c>
      <c r="Y16" t="str">
        <f t="shared" si="5"/>
        <v>Jan</v>
      </c>
      <c r="Z16" t="str">
        <f t="shared" si="6"/>
        <v>0-2</v>
      </c>
    </row>
    <row r="17" spans="1:26" x14ac:dyDescent="0.25">
      <c r="A17" s="2" t="s">
        <v>5062</v>
      </c>
      <c r="B17" s="2" t="s">
        <v>5036</v>
      </c>
      <c r="C17" s="1">
        <v>45659</v>
      </c>
      <c r="D17" s="3">
        <v>0.45277777777777778</v>
      </c>
      <c r="E17" s="2" t="s">
        <v>5054</v>
      </c>
      <c r="F17" s="2" t="s">
        <v>5040</v>
      </c>
      <c r="G17" s="2">
        <v>18018</v>
      </c>
      <c r="H17" s="2">
        <v>5</v>
      </c>
      <c r="I17" s="2">
        <v>1280</v>
      </c>
      <c r="J17" s="2">
        <v>28578</v>
      </c>
      <c r="K17" s="2">
        <v>23615</v>
      </c>
      <c r="L17" s="2">
        <v>933</v>
      </c>
      <c r="M17" s="2">
        <v>189</v>
      </c>
      <c r="N17" s="2">
        <v>55</v>
      </c>
      <c r="O17" s="2">
        <v>81</v>
      </c>
      <c r="P17" s="2">
        <v>43</v>
      </c>
      <c r="Q17" s="2">
        <v>472</v>
      </c>
      <c r="R17" s="2">
        <v>34</v>
      </c>
      <c r="S17" s="2" t="s">
        <v>31</v>
      </c>
      <c r="T17" s="2">
        <f t="shared" si="0"/>
        <v>1258</v>
      </c>
      <c r="U17" s="4">
        <f t="shared" si="1"/>
        <v>5.3271225915731524E-2</v>
      </c>
      <c r="V17" s="4">
        <f t="shared" si="2"/>
        <v>1.3106338106338107</v>
      </c>
      <c r="W17">
        <f t="shared" si="3"/>
        <v>10</v>
      </c>
      <c r="X17" t="str">
        <f t="shared" si="4"/>
        <v>Thursday</v>
      </c>
      <c r="Y17" t="str">
        <f t="shared" si="5"/>
        <v>Jan</v>
      </c>
      <c r="Z17" t="str">
        <f t="shared" si="6"/>
        <v>3-5</v>
      </c>
    </row>
    <row r="18" spans="1:26" x14ac:dyDescent="0.25">
      <c r="A18" s="2" t="s">
        <v>5063</v>
      </c>
      <c r="B18" s="2" t="s">
        <v>5036</v>
      </c>
      <c r="C18" s="1">
        <v>45659</v>
      </c>
      <c r="D18" s="3">
        <v>0.47152777777777777</v>
      </c>
      <c r="E18" s="2" t="s">
        <v>5054</v>
      </c>
      <c r="F18" s="2" t="s">
        <v>5050</v>
      </c>
      <c r="G18" s="2">
        <v>18111</v>
      </c>
      <c r="H18" s="2">
        <v>4</v>
      </c>
      <c r="I18" s="2">
        <v>685</v>
      </c>
      <c r="J18" s="2">
        <v>7229</v>
      </c>
      <c r="K18" s="2">
        <v>6227</v>
      </c>
      <c r="L18" s="2">
        <v>177</v>
      </c>
      <c r="M18" s="2">
        <v>45</v>
      </c>
      <c r="N18" s="2">
        <v>11</v>
      </c>
      <c r="O18" s="2">
        <v>18</v>
      </c>
      <c r="P18" s="2">
        <v>5</v>
      </c>
      <c r="Q18" s="2">
        <v>136</v>
      </c>
      <c r="R18" s="2">
        <v>14</v>
      </c>
      <c r="S18" s="2" t="s">
        <v>31</v>
      </c>
      <c r="T18" s="2">
        <f t="shared" si="0"/>
        <v>251</v>
      </c>
      <c r="U18" s="4">
        <f t="shared" si="1"/>
        <v>4.0308334671591457E-2</v>
      </c>
      <c r="V18" s="4">
        <f t="shared" si="2"/>
        <v>0.34382419524046159</v>
      </c>
      <c r="W18">
        <f t="shared" si="3"/>
        <v>11</v>
      </c>
      <c r="X18" t="str">
        <f t="shared" si="4"/>
        <v>Thursday</v>
      </c>
      <c r="Y18" t="str">
        <f t="shared" si="5"/>
        <v>Jan</v>
      </c>
      <c r="Z18" t="str">
        <f t="shared" si="6"/>
        <v>3-5</v>
      </c>
    </row>
    <row r="19" spans="1:26" x14ac:dyDescent="0.25">
      <c r="A19" s="2" t="s">
        <v>5064</v>
      </c>
      <c r="B19" s="2" t="s">
        <v>5036</v>
      </c>
      <c r="C19" s="1">
        <v>45659</v>
      </c>
      <c r="D19" s="3">
        <v>0.48194444444444445</v>
      </c>
      <c r="E19" s="2" t="s">
        <v>5037</v>
      </c>
      <c r="F19" s="2" t="s">
        <v>5040</v>
      </c>
      <c r="G19" s="2">
        <v>18104</v>
      </c>
      <c r="H19" s="2">
        <v>1</v>
      </c>
      <c r="I19" s="2">
        <v>818</v>
      </c>
      <c r="J19" s="2">
        <v>19889</v>
      </c>
      <c r="K19" s="2">
        <v>17633</v>
      </c>
      <c r="L19" s="2">
        <v>895</v>
      </c>
      <c r="M19" s="2">
        <v>117</v>
      </c>
      <c r="N19" s="2">
        <v>94</v>
      </c>
      <c r="O19" s="2">
        <v>192</v>
      </c>
      <c r="P19" s="2">
        <v>90</v>
      </c>
      <c r="Q19" s="2">
        <v>228</v>
      </c>
      <c r="R19" s="2">
        <v>50</v>
      </c>
      <c r="S19" s="2" t="s">
        <v>31</v>
      </c>
      <c r="T19" s="2">
        <f t="shared" si="0"/>
        <v>1298</v>
      </c>
      <c r="U19" s="4">
        <f t="shared" si="1"/>
        <v>7.3611977542108548E-2</v>
      </c>
      <c r="V19" s="4">
        <f t="shared" si="2"/>
        <v>0.97398365002209453</v>
      </c>
      <c r="W19">
        <f t="shared" si="3"/>
        <v>11</v>
      </c>
      <c r="X19" t="str">
        <f t="shared" si="4"/>
        <v>Thursday</v>
      </c>
      <c r="Y19" t="str">
        <f t="shared" si="5"/>
        <v>Jan</v>
      </c>
      <c r="Z19" t="str">
        <f t="shared" si="6"/>
        <v>0-2</v>
      </c>
    </row>
    <row r="20" spans="1:26" x14ac:dyDescent="0.25">
      <c r="A20" s="2" t="s">
        <v>5065</v>
      </c>
      <c r="B20" s="2" t="s">
        <v>5036</v>
      </c>
      <c r="C20" s="1">
        <v>45659</v>
      </c>
      <c r="D20" s="3">
        <v>0.50069444444444444</v>
      </c>
      <c r="E20" s="2" t="s">
        <v>16</v>
      </c>
      <c r="F20" s="2" t="s">
        <v>5050</v>
      </c>
      <c r="G20" s="2">
        <v>18046</v>
      </c>
      <c r="H20" s="2">
        <v>1</v>
      </c>
      <c r="I20" s="2">
        <v>464</v>
      </c>
      <c r="J20" s="2">
        <v>7798</v>
      </c>
      <c r="K20" s="2">
        <v>5835</v>
      </c>
      <c r="L20" s="2">
        <v>204</v>
      </c>
      <c r="M20" s="2">
        <v>17</v>
      </c>
      <c r="N20" s="2">
        <v>10</v>
      </c>
      <c r="O20" s="2">
        <v>17</v>
      </c>
      <c r="P20" s="2">
        <v>23</v>
      </c>
      <c r="Q20" s="2">
        <v>149</v>
      </c>
      <c r="R20" s="2">
        <v>17</v>
      </c>
      <c r="S20" s="2" t="s">
        <v>31</v>
      </c>
      <c r="T20" s="2">
        <f t="shared" si="0"/>
        <v>248</v>
      </c>
      <c r="U20" s="4">
        <f t="shared" si="1"/>
        <v>4.2502142245072837E-2</v>
      </c>
      <c r="V20" s="4">
        <f t="shared" si="2"/>
        <v>0.32334035243267206</v>
      </c>
      <c r="W20">
        <f t="shared" si="3"/>
        <v>12</v>
      </c>
      <c r="X20" t="str">
        <f t="shared" si="4"/>
        <v>Thursday</v>
      </c>
      <c r="Y20" t="str">
        <f t="shared" si="5"/>
        <v>Jan</v>
      </c>
      <c r="Z20" t="str">
        <f t="shared" si="6"/>
        <v>0-2</v>
      </c>
    </row>
    <row r="21" spans="1:26" x14ac:dyDescent="0.25">
      <c r="A21" s="2" t="s">
        <v>5066</v>
      </c>
      <c r="B21" s="2" t="s">
        <v>5036</v>
      </c>
      <c r="C21" s="1">
        <v>45659</v>
      </c>
      <c r="D21" s="3">
        <v>0.50138888888888888</v>
      </c>
      <c r="E21" s="2" t="s">
        <v>5058</v>
      </c>
      <c r="F21" s="2" t="s">
        <v>5048</v>
      </c>
      <c r="G21" s="2">
        <v>18027</v>
      </c>
      <c r="H21" s="2">
        <v>3</v>
      </c>
      <c r="I21" s="2">
        <v>99</v>
      </c>
      <c r="J21" s="2">
        <v>16580</v>
      </c>
      <c r="K21" s="2">
        <v>12146</v>
      </c>
      <c r="L21" s="2">
        <v>317</v>
      </c>
      <c r="M21" s="2">
        <v>152</v>
      </c>
      <c r="N21" s="2">
        <v>16</v>
      </c>
      <c r="O21" s="2">
        <v>34</v>
      </c>
      <c r="P21" s="2">
        <v>18</v>
      </c>
      <c r="Q21" s="2">
        <v>235</v>
      </c>
      <c r="R21" s="2">
        <v>18</v>
      </c>
      <c r="S21" s="2" t="s">
        <v>31</v>
      </c>
      <c r="T21" s="2">
        <f t="shared" si="0"/>
        <v>519</v>
      </c>
      <c r="U21" s="4">
        <f t="shared" si="1"/>
        <v>4.2730116910917174E-2</v>
      </c>
      <c r="V21" s="4">
        <f t="shared" si="2"/>
        <v>0.67376712708714703</v>
      </c>
      <c r="W21">
        <f t="shared" si="3"/>
        <v>12</v>
      </c>
      <c r="X21" t="str">
        <f t="shared" si="4"/>
        <v>Thursday</v>
      </c>
      <c r="Y21" t="str">
        <f t="shared" si="5"/>
        <v>Jan</v>
      </c>
      <c r="Z21" t="str">
        <f t="shared" si="6"/>
        <v>3-5</v>
      </c>
    </row>
    <row r="22" spans="1:26" x14ac:dyDescent="0.25">
      <c r="A22" s="2" t="s">
        <v>5067</v>
      </c>
      <c r="B22" s="2" t="s">
        <v>5036</v>
      </c>
      <c r="C22" s="1">
        <v>45659</v>
      </c>
      <c r="D22" s="3">
        <v>0.50486111111111109</v>
      </c>
      <c r="E22" s="2" t="s">
        <v>5054</v>
      </c>
      <c r="F22" s="2" t="s">
        <v>5038</v>
      </c>
      <c r="G22" s="2">
        <v>18052</v>
      </c>
      <c r="H22" s="2">
        <v>3</v>
      </c>
      <c r="I22" s="2">
        <v>767</v>
      </c>
      <c r="J22" s="2">
        <v>15518</v>
      </c>
      <c r="K22" s="2">
        <v>13147</v>
      </c>
      <c r="L22" s="2">
        <v>383</v>
      </c>
      <c r="M22" s="2">
        <v>79</v>
      </c>
      <c r="N22" s="2">
        <v>26</v>
      </c>
      <c r="O22" s="2">
        <v>41</v>
      </c>
      <c r="P22" s="2">
        <v>23</v>
      </c>
      <c r="Q22" s="2">
        <v>318</v>
      </c>
      <c r="R22" s="2">
        <v>15</v>
      </c>
      <c r="S22" s="2" t="s">
        <v>31</v>
      </c>
      <c r="T22" s="2">
        <f t="shared" si="0"/>
        <v>529</v>
      </c>
      <c r="U22" s="4">
        <f t="shared" si="1"/>
        <v>4.0237316498060394E-2</v>
      </c>
      <c r="V22" s="4">
        <f t="shared" si="2"/>
        <v>0.72828495457567033</v>
      </c>
      <c r="W22">
        <f t="shared" si="3"/>
        <v>12</v>
      </c>
      <c r="X22" t="str">
        <f t="shared" si="4"/>
        <v>Thursday</v>
      </c>
      <c r="Y22" t="str">
        <f t="shared" si="5"/>
        <v>Jan</v>
      </c>
      <c r="Z22" t="str">
        <f t="shared" si="6"/>
        <v>3-5</v>
      </c>
    </row>
    <row r="23" spans="1:26" x14ac:dyDescent="0.25">
      <c r="A23" s="2" t="s">
        <v>5068</v>
      </c>
      <c r="B23" s="2" t="s">
        <v>5036</v>
      </c>
      <c r="C23" s="1">
        <v>45659</v>
      </c>
      <c r="D23" s="3">
        <v>0.57499999999999996</v>
      </c>
      <c r="E23" s="2" t="s">
        <v>5054</v>
      </c>
      <c r="F23" s="2" t="s">
        <v>5069</v>
      </c>
      <c r="G23" s="2">
        <v>18122</v>
      </c>
      <c r="H23" s="2">
        <v>9</v>
      </c>
      <c r="I23" s="2">
        <v>1325</v>
      </c>
      <c r="J23" s="2">
        <v>9339</v>
      </c>
      <c r="K23" s="2">
        <v>7846</v>
      </c>
      <c r="L23" s="2">
        <v>184</v>
      </c>
      <c r="M23" s="2">
        <v>45</v>
      </c>
      <c r="N23" s="2">
        <v>23</v>
      </c>
      <c r="O23" s="2">
        <v>19</v>
      </c>
      <c r="P23" s="2">
        <v>13</v>
      </c>
      <c r="Q23" s="2">
        <v>222</v>
      </c>
      <c r="R23" s="2">
        <v>12</v>
      </c>
      <c r="S23" s="2" t="s">
        <v>31</v>
      </c>
      <c r="T23" s="2">
        <f t="shared" si="0"/>
        <v>271</v>
      </c>
      <c r="U23" s="4">
        <f t="shared" si="1"/>
        <v>3.4539892939077235E-2</v>
      </c>
      <c r="V23" s="4">
        <f t="shared" si="2"/>
        <v>0.43295442004193796</v>
      </c>
      <c r="W23">
        <f t="shared" si="3"/>
        <v>13</v>
      </c>
      <c r="X23" t="str">
        <f t="shared" si="4"/>
        <v>Thursday</v>
      </c>
      <c r="Y23" t="str">
        <f t="shared" si="5"/>
        <v>Jan</v>
      </c>
      <c r="Z23" t="str">
        <f t="shared" si="6"/>
        <v>6-10</v>
      </c>
    </row>
    <row r="24" spans="1:26" x14ac:dyDescent="0.25">
      <c r="A24" s="2" t="s">
        <v>5070</v>
      </c>
      <c r="B24" s="2" t="s">
        <v>5036</v>
      </c>
      <c r="C24" s="1">
        <v>45659</v>
      </c>
      <c r="D24" s="3">
        <v>0.57916666666666672</v>
      </c>
      <c r="E24" s="2" t="s">
        <v>5044</v>
      </c>
      <c r="F24" s="2" t="s">
        <v>5048</v>
      </c>
      <c r="G24" s="2">
        <v>17949</v>
      </c>
      <c r="H24" s="2">
        <v>4</v>
      </c>
      <c r="I24" s="2">
        <v>423</v>
      </c>
      <c r="J24" s="2">
        <v>26320</v>
      </c>
      <c r="K24" s="2">
        <v>23989</v>
      </c>
      <c r="L24" s="2">
        <v>1111</v>
      </c>
      <c r="M24" s="2">
        <v>177</v>
      </c>
      <c r="N24" s="2">
        <v>95</v>
      </c>
      <c r="O24" s="2">
        <v>98</v>
      </c>
      <c r="P24" s="2">
        <v>111</v>
      </c>
      <c r="Q24" s="2">
        <v>665</v>
      </c>
      <c r="R24" s="2">
        <v>54</v>
      </c>
      <c r="S24" s="2" t="s">
        <v>31</v>
      </c>
      <c r="T24" s="2">
        <f t="shared" si="0"/>
        <v>1481</v>
      </c>
      <c r="U24" s="4">
        <f t="shared" si="1"/>
        <v>6.1736629288423862E-2</v>
      </c>
      <c r="V24" s="4">
        <f t="shared" si="2"/>
        <v>1.3365089977157503</v>
      </c>
      <c r="W24">
        <f t="shared" si="3"/>
        <v>13</v>
      </c>
      <c r="X24" t="str">
        <f t="shared" si="4"/>
        <v>Thursday</v>
      </c>
      <c r="Y24" t="str">
        <f t="shared" si="5"/>
        <v>Jan</v>
      </c>
      <c r="Z24" t="str">
        <f t="shared" si="6"/>
        <v>3-5</v>
      </c>
    </row>
    <row r="25" spans="1:26" x14ac:dyDescent="0.25">
      <c r="A25" s="2" t="s">
        <v>5071</v>
      </c>
      <c r="B25" s="2" t="s">
        <v>5036</v>
      </c>
      <c r="C25" s="1">
        <v>45659</v>
      </c>
      <c r="D25" s="3">
        <v>0.69444444444444442</v>
      </c>
      <c r="E25" s="2" t="s">
        <v>5044</v>
      </c>
      <c r="F25" s="2" t="s">
        <v>5040</v>
      </c>
      <c r="G25" s="2">
        <v>18071</v>
      </c>
      <c r="H25" s="2">
        <v>9</v>
      </c>
      <c r="I25" s="2">
        <v>506</v>
      </c>
      <c r="J25" s="2">
        <v>15295</v>
      </c>
      <c r="K25" s="2">
        <v>13364</v>
      </c>
      <c r="L25" s="2">
        <v>549</v>
      </c>
      <c r="M25" s="2">
        <v>78</v>
      </c>
      <c r="N25" s="2">
        <v>48</v>
      </c>
      <c r="O25" s="2">
        <v>57</v>
      </c>
      <c r="P25" s="2">
        <v>75</v>
      </c>
      <c r="Q25" s="2">
        <v>164</v>
      </c>
      <c r="R25" s="2">
        <v>16</v>
      </c>
      <c r="S25" s="2" t="s">
        <v>31</v>
      </c>
      <c r="T25" s="2">
        <f t="shared" si="0"/>
        <v>732</v>
      </c>
      <c r="U25" s="4">
        <f t="shared" si="1"/>
        <v>5.4774019754564501E-2</v>
      </c>
      <c r="V25" s="4">
        <f t="shared" si="2"/>
        <v>0.73952741962259971</v>
      </c>
      <c r="W25">
        <f t="shared" si="3"/>
        <v>16</v>
      </c>
      <c r="X25" t="str">
        <f t="shared" si="4"/>
        <v>Thursday</v>
      </c>
      <c r="Y25" t="str">
        <f t="shared" si="5"/>
        <v>Jan</v>
      </c>
      <c r="Z25" t="str">
        <f t="shared" si="6"/>
        <v>6-10</v>
      </c>
    </row>
    <row r="26" spans="1:26" x14ac:dyDescent="0.25">
      <c r="A26" s="2" t="s">
        <v>5072</v>
      </c>
      <c r="B26" s="2" t="s">
        <v>5036</v>
      </c>
      <c r="C26" s="1">
        <v>45659</v>
      </c>
      <c r="D26" s="3">
        <v>0.83472222222222225</v>
      </c>
      <c r="E26" s="2" t="s">
        <v>16</v>
      </c>
      <c r="F26" s="2" t="s">
        <v>5069</v>
      </c>
      <c r="G26" s="2">
        <v>17999</v>
      </c>
      <c r="H26" s="2">
        <v>10</v>
      </c>
      <c r="I26" s="2">
        <v>547</v>
      </c>
      <c r="J26" s="2">
        <v>5057</v>
      </c>
      <c r="K26" s="2">
        <v>4401</v>
      </c>
      <c r="L26" s="2">
        <v>96</v>
      </c>
      <c r="M26" s="2">
        <v>16</v>
      </c>
      <c r="N26" s="2">
        <v>5</v>
      </c>
      <c r="O26" s="2">
        <v>10</v>
      </c>
      <c r="P26" s="2">
        <v>23</v>
      </c>
      <c r="Q26" s="2">
        <v>41</v>
      </c>
      <c r="R26" s="2">
        <v>4</v>
      </c>
      <c r="S26" s="2" t="s">
        <v>31</v>
      </c>
      <c r="T26" s="2">
        <f t="shared" si="0"/>
        <v>127</v>
      </c>
      <c r="U26" s="4">
        <f t="shared" si="1"/>
        <v>2.8857077936832537E-2</v>
      </c>
      <c r="V26" s="4">
        <f t="shared" si="2"/>
        <v>0.24451358408800489</v>
      </c>
      <c r="W26">
        <f t="shared" si="3"/>
        <v>20</v>
      </c>
      <c r="X26" t="str">
        <f t="shared" si="4"/>
        <v>Thursday</v>
      </c>
      <c r="Y26" t="str">
        <f t="shared" si="5"/>
        <v>Jan</v>
      </c>
      <c r="Z26" t="str">
        <f t="shared" si="6"/>
        <v>6-10</v>
      </c>
    </row>
    <row r="27" spans="1:26" x14ac:dyDescent="0.25">
      <c r="A27" s="2" t="s">
        <v>5073</v>
      </c>
      <c r="B27" s="2" t="s">
        <v>5036</v>
      </c>
      <c r="C27" s="1">
        <v>45660</v>
      </c>
      <c r="D27" s="3">
        <v>0.30208333333333331</v>
      </c>
      <c r="E27" s="2" t="s">
        <v>5054</v>
      </c>
      <c r="F27" s="2" t="s">
        <v>5040</v>
      </c>
      <c r="G27" s="2">
        <v>17896</v>
      </c>
      <c r="H27" s="2">
        <v>4</v>
      </c>
      <c r="I27" s="2">
        <v>434</v>
      </c>
      <c r="J27" s="2">
        <v>11413</v>
      </c>
      <c r="K27" s="2">
        <v>8312</v>
      </c>
      <c r="L27" s="2">
        <v>391</v>
      </c>
      <c r="M27" s="2">
        <v>79</v>
      </c>
      <c r="N27" s="2">
        <v>24</v>
      </c>
      <c r="O27" s="2">
        <v>31</v>
      </c>
      <c r="P27" s="2">
        <v>24</v>
      </c>
      <c r="Q27" s="2">
        <v>223</v>
      </c>
      <c r="R27" s="2">
        <v>11</v>
      </c>
      <c r="S27" s="2" t="s">
        <v>31</v>
      </c>
      <c r="T27" s="2">
        <f t="shared" si="0"/>
        <v>525</v>
      </c>
      <c r="U27" s="4">
        <f t="shared" si="1"/>
        <v>6.3161693936477387E-2</v>
      </c>
      <c r="V27" s="4">
        <f t="shared" si="2"/>
        <v>0.46446133214126062</v>
      </c>
      <c r="W27">
        <f t="shared" si="3"/>
        <v>7</v>
      </c>
      <c r="X27" t="str">
        <f t="shared" si="4"/>
        <v>Friday</v>
      </c>
      <c r="Y27" t="str">
        <f t="shared" si="5"/>
        <v>Jan</v>
      </c>
      <c r="Z27" t="str">
        <f t="shared" si="6"/>
        <v>3-5</v>
      </c>
    </row>
    <row r="28" spans="1:26" x14ac:dyDescent="0.25">
      <c r="A28" s="2" t="s">
        <v>5074</v>
      </c>
      <c r="B28" s="2" t="s">
        <v>5036</v>
      </c>
      <c r="C28" s="1">
        <v>45660</v>
      </c>
      <c r="D28" s="3">
        <v>0.3576388888888889</v>
      </c>
      <c r="E28" s="2" t="s">
        <v>5054</v>
      </c>
      <c r="F28" s="2" t="s">
        <v>5052</v>
      </c>
      <c r="G28" s="2">
        <v>18082</v>
      </c>
      <c r="H28" s="2">
        <v>0</v>
      </c>
      <c r="I28" s="2">
        <v>1086</v>
      </c>
      <c r="J28" s="2">
        <v>15572</v>
      </c>
      <c r="K28" s="2">
        <v>12171</v>
      </c>
      <c r="L28" s="2">
        <v>230</v>
      </c>
      <c r="M28" s="2">
        <v>48</v>
      </c>
      <c r="N28" s="2">
        <v>16</v>
      </c>
      <c r="O28" s="2">
        <v>24</v>
      </c>
      <c r="P28" s="2">
        <v>28</v>
      </c>
      <c r="Q28" s="2">
        <v>264</v>
      </c>
      <c r="R28" s="2">
        <v>31</v>
      </c>
      <c r="S28" s="2" t="s">
        <v>31</v>
      </c>
      <c r="T28" s="2">
        <f t="shared" si="0"/>
        <v>318</v>
      </c>
      <c r="U28" s="4">
        <f t="shared" si="1"/>
        <v>2.6127680552132118E-2</v>
      </c>
      <c r="V28" s="4">
        <f t="shared" si="2"/>
        <v>0.67310032076097781</v>
      </c>
      <c r="W28">
        <f t="shared" si="3"/>
        <v>8</v>
      </c>
      <c r="X28" t="str">
        <f t="shared" si="4"/>
        <v>Friday</v>
      </c>
      <c r="Y28" t="str">
        <f t="shared" si="5"/>
        <v>Jan</v>
      </c>
      <c r="Z28" t="str">
        <f t="shared" si="6"/>
        <v>0-2</v>
      </c>
    </row>
    <row r="29" spans="1:26" x14ac:dyDescent="0.25">
      <c r="A29" s="2" t="s">
        <v>5075</v>
      </c>
      <c r="B29" s="2" t="s">
        <v>5036</v>
      </c>
      <c r="C29" s="1">
        <v>45660</v>
      </c>
      <c r="D29" s="3">
        <v>0.37152777777777779</v>
      </c>
      <c r="E29" s="2" t="s">
        <v>5037</v>
      </c>
      <c r="F29" s="2" t="s">
        <v>5040</v>
      </c>
      <c r="G29" s="2">
        <v>18370</v>
      </c>
      <c r="H29" s="2">
        <v>0</v>
      </c>
      <c r="I29" s="2">
        <v>306</v>
      </c>
      <c r="J29" s="2">
        <v>19168</v>
      </c>
      <c r="K29" s="2">
        <v>16147</v>
      </c>
      <c r="L29" s="2">
        <v>513</v>
      </c>
      <c r="M29" s="2">
        <v>69</v>
      </c>
      <c r="N29" s="2">
        <v>72</v>
      </c>
      <c r="O29" s="2">
        <v>158</v>
      </c>
      <c r="P29" s="2">
        <v>138</v>
      </c>
      <c r="Q29" s="2">
        <v>227</v>
      </c>
      <c r="R29" s="2">
        <v>37</v>
      </c>
      <c r="S29" s="2" t="s">
        <v>31</v>
      </c>
      <c r="T29" s="2">
        <f t="shared" si="0"/>
        <v>812</v>
      </c>
      <c r="U29" s="4">
        <f t="shared" si="1"/>
        <v>5.0287979191181026E-2</v>
      </c>
      <c r="V29" s="4">
        <f t="shared" si="2"/>
        <v>0.87898747958628198</v>
      </c>
      <c r="W29">
        <f t="shared" si="3"/>
        <v>8</v>
      </c>
      <c r="X29" t="str">
        <f t="shared" si="4"/>
        <v>Friday</v>
      </c>
      <c r="Y29" t="str">
        <f t="shared" si="5"/>
        <v>Jan</v>
      </c>
      <c r="Z29" t="str">
        <f t="shared" si="6"/>
        <v>0-2</v>
      </c>
    </row>
    <row r="30" spans="1:26" x14ac:dyDescent="0.25">
      <c r="A30" s="2" t="s">
        <v>5076</v>
      </c>
      <c r="B30" s="2" t="s">
        <v>5036</v>
      </c>
      <c r="C30" s="1">
        <v>45660</v>
      </c>
      <c r="D30" s="3">
        <v>0.40069444444444446</v>
      </c>
      <c r="E30" s="2" t="s">
        <v>5058</v>
      </c>
      <c r="F30" s="2" t="s">
        <v>5048</v>
      </c>
      <c r="G30" s="2">
        <v>18087</v>
      </c>
      <c r="H30" s="2">
        <v>5</v>
      </c>
      <c r="I30" s="2">
        <v>143</v>
      </c>
      <c r="J30" s="2">
        <v>13450</v>
      </c>
      <c r="K30" s="2">
        <v>9592</v>
      </c>
      <c r="L30" s="2">
        <v>245</v>
      </c>
      <c r="M30" s="2">
        <v>120</v>
      </c>
      <c r="N30" s="2">
        <v>17</v>
      </c>
      <c r="O30" s="2">
        <v>30</v>
      </c>
      <c r="P30" s="2">
        <v>6</v>
      </c>
      <c r="Q30" s="2">
        <v>115</v>
      </c>
      <c r="R30" s="2">
        <v>8</v>
      </c>
      <c r="S30" s="2" t="s">
        <v>31</v>
      </c>
      <c r="T30" s="2">
        <f t="shared" si="0"/>
        <v>412</v>
      </c>
      <c r="U30" s="4">
        <f t="shared" si="1"/>
        <v>4.2952460383653045E-2</v>
      </c>
      <c r="V30" s="4">
        <f t="shared" si="2"/>
        <v>0.5303256482556532</v>
      </c>
      <c r="W30">
        <f t="shared" si="3"/>
        <v>9</v>
      </c>
      <c r="X30" t="str">
        <f t="shared" si="4"/>
        <v>Friday</v>
      </c>
      <c r="Y30" t="str">
        <f t="shared" si="5"/>
        <v>Jan</v>
      </c>
      <c r="Z30" t="str">
        <f t="shared" si="6"/>
        <v>3-5</v>
      </c>
    </row>
    <row r="31" spans="1:26" x14ac:dyDescent="0.25">
      <c r="A31" s="2" t="s">
        <v>5077</v>
      </c>
      <c r="B31" s="2" t="s">
        <v>5036</v>
      </c>
      <c r="C31" s="1">
        <v>45660</v>
      </c>
      <c r="D31" s="3">
        <v>0.40208333333333335</v>
      </c>
      <c r="E31" s="2" t="s">
        <v>5044</v>
      </c>
      <c r="F31" s="2" t="s">
        <v>5040</v>
      </c>
      <c r="G31" s="2">
        <v>18002</v>
      </c>
      <c r="H31" s="2">
        <v>2</v>
      </c>
      <c r="I31" s="2">
        <v>235</v>
      </c>
      <c r="J31" s="2">
        <v>13706</v>
      </c>
      <c r="K31" s="2">
        <v>10311</v>
      </c>
      <c r="L31" s="2">
        <v>492</v>
      </c>
      <c r="M31" s="2">
        <v>48</v>
      </c>
      <c r="N31" s="2">
        <v>28</v>
      </c>
      <c r="O31" s="2">
        <v>31</v>
      </c>
      <c r="P31" s="2">
        <v>21</v>
      </c>
      <c r="Q31" s="2">
        <v>104</v>
      </c>
      <c r="R31" s="2">
        <v>26</v>
      </c>
      <c r="S31" s="2" t="s">
        <v>31</v>
      </c>
      <c r="T31" s="2">
        <f t="shared" si="0"/>
        <v>599</v>
      </c>
      <c r="U31" s="4">
        <f t="shared" si="1"/>
        <v>5.8093298419163997E-2</v>
      </c>
      <c r="V31" s="4">
        <f t="shared" si="2"/>
        <v>0.57276969225641594</v>
      </c>
      <c r="W31">
        <f t="shared" si="3"/>
        <v>9</v>
      </c>
      <c r="X31" t="str">
        <f t="shared" si="4"/>
        <v>Friday</v>
      </c>
      <c r="Y31" t="str">
        <f t="shared" si="5"/>
        <v>Jan</v>
      </c>
      <c r="Z31" t="str">
        <f t="shared" si="6"/>
        <v>0-2</v>
      </c>
    </row>
    <row r="32" spans="1:26" x14ac:dyDescent="0.25">
      <c r="A32" s="2" t="s">
        <v>5078</v>
      </c>
      <c r="B32" s="2" t="s">
        <v>5036</v>
      </c>
      <c r="C32" s="1">
        <v>45660</v>
      </c>
      <c r="D32" s="3">
        <v>0.40347222222222223</v>
      </c>
      <c r="E32" s="2" t="s">
        <v>16</v>
      </c>
      <c r="F32" s="2" t="s">
        <v>5048</v>
      </c>
      <c r="G32" s="2">
        <v>18093</v>
      </c>
      <c r="H32" s="2">
        <v>6</v>
      </c>
      <c r="I32" s="2">
        <v>341</v>
      </c>
      <c r="J32" s="2">
        <v>17215</v>
      </c>
      <c r="K32" s="2">
        <v>13654</v>
      </c>
      <c r="L32" s="2">
        <v>349</v>
      </c>
      <c r="M32" s="2">
        <v>40</v>
      </c>
      <c r="N32" s="2">
        <v>22</v>
      </c>
      <c r="O32" s="2">
        <v>40</v>
      </c>
      <c r="P32" s="2">
        <v>41</v>
      </c>
      <c r="Q32" s="2">
        <v>270</v>
      </c>
      <c r="R32" s="2">
        <v>22</v>
      </c>
      <c r="S32" s="2" t="s">
        <v>28</v>
      </c>
      <c r="T32" s="2">
        <f t="shared" si="0"/>
        <v>451</v>
      </c>
      <c r="U32" s="4">
        <f t="shared" si="1"/>
        <v>3.3030613739563501E-2</v>
      </c>
      <c r="V32" s="4">
        <f t="shared" si="2"/>
        <v>0.75465649698778536</v>
      </c>
      <c r="W32">
        <f t="shared" si="3"/>
        <v>9</v>
      </c>
      <c r="X32" t="str">
        <f t="shared" si="4"/>
        <v>Friday</v>
      </c>
      <c r="Y32" t="str">
        <f t="shared" si="5"/>
        <v>Jan</v>
      </c>
      <c r="Z32" t="str">
        <f t="shared" si="6"/>
        <v>6-10</v>
      </c>
    </row>
    <row r="33" spans="1:26" x14ac:dyDescent="0.25">
      <c r="A33" s="2" t="s">
        <v>5079</v>
      </c>
      <c r="B33" s="2" t="s">
        <v>5036</v>
      </c>
      <c r="C33" s="1">
        <v>45660</v>
      </c>
      <c r="D33" s="3">
        <v>0.41736111111111113</v>
      </c>
      <c r="E33" s="2" t="s">
        <v>16</v>
      </c>
      <c r="F33" s="2" t="s">
        <v>5052</v>
      </c>
      <c r="G33" s="2">
        <v>18046</v>
      </c>
      <c r="H33" s="2">
        <v>6</v>
      </c>
      <c r="I33" s="2">
        <v>287</v>
      </c>
      <c r="J33" s="2">
        <v>7253</v>
      </c>
      <c r="K33" s="2">
        <v>5457</v>
      </c>
      <c r="L33" s="2">
        <v>147</v>
      </c>
      <c r="M33" s="2">
        <v>21</v>
      </c>
      <c r="N33" s="2">
        <v>11</v>
      </c>
      <c r="O33" s="2">
        <v>14</v>
      </c>
      <c r="P33" s="2">
        <v>8</v>
      </c>
      <c r="Q33" s="2">
        <v>114</v>
      </c>
      <c r="R33" s="2">
        <v>12</v>
      </c>
      <c r="S33" s="2" t="s">
        <v>31</v>
      </c>
      <c r="T33" s="2">
        <f t="shared" si="0"/>
        <v>193</v>
      </c>
      <c r="U33" s="4">
        <f t="shared" si="1"/>
        <v>3.5367417995235476E-2</v>
      </c>
      <c r="V33" s="4">
        <f t="shared" si="2"/>
        <v>0.3023938823007869</v>
      </c>
      <c r="W33">
        <f t="shared" si="3"/>
        <v>10</v>
      </c>
      <c r="X33" t="str">
        <f t="shared" si="4"/>
        <v>Friday</v>
      </c>
      <c r="Y33" t="str">
        <f t="shared" si="5"/>
        <v>Jan</v>
      </c>
      <c r="Z33" t="str">
        <f t="shared" si="6"/>
        <v>6-10</v>
      </c>
    </row>
    <row r="34" spans="1:26" x14ac:dyDescent="0.25">
      <c r="A34" s="2" t="s">
        <v>5080</v>
      </c>
      <c r="B34" s="2" t="s">
        <v>5036</v>
      </c>
      <c r="C34" s="1">
        <v>45660</v>
      </c>
      <c r="D34" s="3">
        <v>0.44305555555555554</v>
      </c>
      <c r="E34" s="2" t="s">
        <v>16</v>
      </c>
      <c r="F34" s="2" t="s">
        <v>5069</v>
      </c>
      <c r="G34" s="2">
        <v>17798</v>
      </c>
      <c r="H34" s="2">
        <v>0</v>
      </c>
      <c r="I34" s="2">
        <v>302</v>
      </c>
      <c r="J34" s="2">
        <v>15800</v>
      </c>
      <c r="K34" s="2">
        <v>12566</v>
      </c>
      <c r="L34" s="2">
        <v>273</v>
      </c>
      <c r="M34" s="2">
        <v>44</v>
      </c>
      <c r="N34" s="2">
        <v>18</v>
      </c>
      <c r="O34" s="2">
        <v>25</v>
      </c>
      <c r="P34" s="2">
        <v>29</v>
      </c>
      <c r="Q34" s="2">
        <v>292</v>
      </c>
      <c r="R34" s="2">
        <v>13</v>
      </c>
      <c r="S34" s="2" t="s">
        <v>31</v>
      </c>
      <c r="T34" s="2">
        <f t="shared" si="0"/>
        <v>360</v>
      </c>
      <c r="U34" s="4">
        <f t="shared" si="1"/>
        <v>2.8648734680884927E-2</v>
      </c>
      <c r="V34" s="4">
        <f t="shared" si="2"/>
        <v>0.70603438588605461</v>
      </c>
      <c r="W34">
        <f t="shared" si="3"/>
        <v>10</v>
      </c>
      <c r="X34" t="str">
        <f t="shared" si="4"/>
        <v>Friday</v>
      </c>
      <c r="Y34" t="str">
        <f t="shared" si="5"/>
        <v>Jan</v>
      </c>
      <c r="Z34" t="str">
        <f t="shared" si="6"/>
        <v>0-2</v>
      </c>
    </row>
    <row r="35" spans="1:26" x14ac:dyDescent="0.25">
      <c r="A35" s="2" t="s">
        <v>5081</v>
      </c>
      <c r="B35" s="2" t="s">
        <v>5036</v>
      </c>
      <c r="C35" s="1">
        <v>45660</v>
      </c>
      <c r="D35" s="3">
        <v>0.4465277777777778</v>
      </c>
      <c r="E35" s="2" t="s">
        <v>16</v>
      </c>
      <c r="F35" s="2" t="s">
        <v>5040</v>
      </c>
      <c r="G35" s="2">
        <v>17966</v>
      </c>
      <c r="H35" s="2">
        <v>3</v>
      </c>
      <c r="I35" s="2">
        <v>239</v>
      </c>
      <c r="J35" s="2">
        <v>14107</v>
      </c>
      <c r="K35" s="2">
        <v>10700</v>
      </c>
      <c r="L35" s="2">
        <v>491</v>
      </c>
      <c r="M35" s="2">
        <v>69</v>
      </c>
      <c r="N35" s="2">
        <v>38</v>
      </c>
      <c r="O35" s="2">
        <v>46</v>
      </c>
      <c r="P35" s="2">
        <v>47</v>
      </c>
      <c r="Q35" s="2">
        <v>163</v>
      </c>
      <c r="R35" s="2">
        <v>18</v>
      </c>
      <c r="S35" s="2" t="s">
        <v>31</v>
      </c>
      <c r="T35" s="2">
        <f t="shared" si="0"/>
        <v>644</v>
      </c>
      <c r="U35" s="4">
        <f t="shared" si="1"/>
        <v>6.0186915887850467E-2</v>
      </c>
      <c r="V35" s="4">
        <f t="shared" si="2"/>
        <v>0.59556940888344656</v>
      </c>
      <c r="W35">
        <f t="shared" si="3"/>
        <v>10</v>
      </c>
      <c r="X35" t="str">
        <f t="shared" si="4"/>
        <v>Friday</v>
      </c>
      <c r="Y35" t="str">
        <f t="shared" si="5"/>
        <v>Jan</v>
      </c>
      <c r="Z35" t="str">
        <f t="shared" si="6"/>
        <v>3-5</v>
      </c>
    </row>
    <row r="36" spans="1:26" x14ac:dyDescent="0.25">
      <c r="A36" s="2" t="s">
        <v>5082</v>
      </c>
      <c r="B36" s="2" t="s">
        <v>5036</v>
      </c>
      <c r="C36" s="1">
        <v>45660</v>
      </c>
      <c r="D36" s="3">
        <v>0.5083333333333333</v>
      </c>
      <c r="E36" s="2" t="s">
        <v>5046</v>
      </c>
      <c r="F36" s="2" t="s">
        <v>5040</v>
      </c>
      <c r="G36" s="2">
        <v>18120</v>
      </c>
      <c r="H36" s="2">
        <v>2</v>
      </c>
      <c r="I36" s="2">
        <v>100</v>
      </c>
      <c r="J36" s="2">
        <v>10563</v>
      </c>
      <c r="K36" s="2">
        <v>8524</v>
      </c>
      <c r="L36" s="2">
        <v>133</v>
      </c>
      <c r="M36" s="2">
        <v>16</v>
      </c>
      <c r="N36" s="2">
        <v>13</v>
      </c>
      <c r="O36" s="2">
        <v>23</v>
      </c>
      <c r="P36" s="2">
        <v>144</v>
      </c>
      <c r="Q36" s="2">
        <v>199</v>
      </c>
      <c r="R36" s="2">
        <v>5</v>
      </c>
      <c r="S36" s="2" t="s">
        <v>31</v>
      </c>
      <c r="T36" s="2">
        <f t="shared" si="0"/>
        <v>185</v>
      </c>
      <c r="U36" s="4">
        <f t="shared" si="1"/>
        <v>2.1703425621773815E-2</v>
      </c>
      <c r="V36" s="4">
        <f t="shared" si="2"/>
        <v>0.47041942604856513</v>
      </c>
      <c r="W36">
        <f t="shared" si="3"/>
        <v>12</v>
      </c>
      <c r="X36" t="str">
        <f t="shared" si="4"/>
        <v>Friday</v>
      </c>
      <c r="Y36" t="str">
        <f t="shared" si="5"/>
        <v>Jan</v>
      </c>
      <c r="Z36" t="str">
        <f t="shared" si="6"/>
        <v>0-2</v>
      </c>
    </row>
    <row r="37" spans="1:26" x14ac:dyDescent="0.25">
      <c r="A37" s="2" t="s">
        <v>5083</v>
      </c>
      <c r="B37" s="2" t="s">
        <v>5036</v>
      </c>
      <c r="C37" s="1">
        <v>45660</v>
      </c>
      <c r="D37" s="3">
        <v>0.53402777777777777</v>
      </c>
      <c r="E37" s="2" t="s">
        <v>16</v>
      </c>
      <c r="F37" s="2" t="s">
        <v>5042</v>
      </c>
      <c r="G37" s="2">
        <v>18182</v>
      </c>
      <c r="H37" s="2">
        <v>2</v>
      </c>
      <c r="I37" s="2">
        <v>319</v>
      </c>
      <c r="J37" s="2">
        <v>6550</v>
      </c>
      <c r="K37" s="2">
        <v>5159</v>
      </c>
      <c r="L37" s="2">
        <v>156</v>
      </c>
      <c r="M37" s="2">
        <v>14</v>
      </c>
      <c r="N37" s="2">
        <v>9</v>
      </c>
      <c r="O37" s="2">
        <v>11</v>
      </c>
      <c r="P37" s="2">
        <v>10</v>
      </c>
      <c r="Q37" s="2">
        <v>54</v>
      </c>
      <c r="R37" s="2">
        <v>15</v>
      </c>
      <c r="S37" s="2" t="s">
        <v>31</v>
      </c>
      <c r="T37" s="2">
        <f t="shared" si="0"/>
        <v>190</v>
      </c>
      <c r="U37" s="4">
        <f t="shared" si="1"/>
        <v>3.6828842798992054E-2</v>
      </c>
      <c r="V37" s="4">
        <f t="shared" si="2"/>
        <v>0.2837421625783742</v>
      </c>
      <c r="W37">
        <f t="shared" si="3"/>
        <v>12</v>
      </c>
      <c r="X37" t="str">
        <f t="shared" si="4"/>
        <v>Friday</v>
      </c>
      <c r="Y37" t="str">
        <f t="shared" si="5"/>
        <v>Jan</v>
      </c>
      <c r="Z37" t="str">
        <f t="shared" si="6"/>
        <v>0-2</v>
      </c>
    </row>
    <row r="38" spans="1:26" x14ac:dyDescent="0.25">
      <c r="A38" s="2" t="s">
        <v>5084</v>
      </c>
      <c r="B38" s="2" t="s">
        <v>5036</v>
      </c>
      <c r="C38" s="1">
        <v>45660</v>
      </c>
      <c r="D38" s="3">
        <v>0.55902777777777779</v>
      </c>
      <c r="E38" s="2" t="s">
        <v>5054</v>
      </c>
      <c r="F38" s="2" t="s">
        <v>5069</v>
      </c>
      <c r="G38" s="2">
        <v>18133</v>
      </c>
      <c r="H38" s="2">
        <v>9</v>
      </c>
      <c r="I38" s="2">
        <v>1224</v>
      </c>
      <c r="J38" s="2">
        <v>14654</v>
      </c>
      <c r="K38" s="2">
        <v>11921</v>
      </c>
      <c r="L38" s="2">
        <v>265</v>
      </c>
      <c r="M38" s="2">
        <v>72</v>
      </c>
      <c r="N38" s="2">
        <v>18</v>
      </c>
      <c r="O38" s="2">
        <v>27</v>
      </c>
      <c r="P38" s="2">
        <v>18</v>
      </c>
      <c r="Q38" s="2">
        <v>328</v>
      </c>
      <c r="R38" s="2">
        <v>22</v>
      </c>
      <c r="S38" s="2" t="s">
        <v>31</v>
      </c>
      <c r="T38" s="2">
        <f t="shared" si="0"/>
        <v>382</v>
      </c>
      <c r="U38" s="4">
        <f t="shared" si="1"/>
        <v>3.2044291586276322E-2</v>
      </c>
      <c r="V38" s="4">
        <f t="shared" si="2"/>
        <v>0.65742017316494783</v>
      </c>
      <c r="W38">
        <f t="shared" si="3"/>
        <v>13</v>
      </c>
      <c r="X38" t="str">
        <f t="shared" si="4"/>
        <v>Friday</v>
      </c>
      <c r="Y38" t="str">
        <f t="shared" si="5"/>
        <v>Jan</v>
      </c>
      <c r="Z38" t="str">
        <f t="shared" si="6"/>
        <v>6-10</v>
      </c>
    </row>
    <row r="39" spans="1:26" x14ac:dyDescent="0.25">
      <c r="A39" s="2" t="s">
        <v>5085</v>
      </c>
      <c r="B39" s="2" t="s">
        <v>5036</v>
      </c>
      <c r="C39" s="1">
        <v>45660</v>
      </c>
      <c r="D39" s="3">
        <v>0.59652777777777777</v>
      </c>
      <c r="E39" s="2" t="s">
        <v>5046</v>
      </c>
      <c r="F39" s="2" t="s">
        <v>5038</v>
      </c>
      <c r="G39" s="2">
        <v>18167</v>
      </c>
      <c r="H39" s="2">
        <v>2</v>
      </c>
      <c r="I39" s="2">
        <v>153</v>
      </c>
      <c r="J39" s="2">
        <v>2442</v>
      </c>
      <c r="K39" s="2">
        <v>1898</v>
      </c>
      <c r="L39" s="2">
        <v>15</v>
      </c>
      <c r="M39" s="2">
        <v>2</v>
      </c>
      <c r="N39" s="2">
        <v>2</v>
      </c>
      <c r="O39" s="2">
        <v>4</v>
      </c>
      <c r="P39" s="2">
        <v>84</v>
      </c>
      <c r="Q39" s="2">
        <v>15</v>
      </c>
      <c r="R39" s="2">
        <v>1</v>
      </c>
      <c r="S39" s="2" t="s">
        <v>31</v>
      </c>
      <c r="T39" s="2">
        <f t="shared" si="0"/>
        <v>23</v>
      </c>
      <c r="U39" s="4">
        <f t="shared" si="1"/>
        <v>1.2118018967334035E-2</v>
      </c>
      <c r="V39" s="4">
        <f t="shared" si="2"/>
        <v>0.10447514724500467</v>
      </c>
      <c r="W39">
        <f t="shared" si="3"/>
        <v>14</v>
      </c>
      <c r="X39" t="str">
        <f t="shared" si="4"/>
        <v>Friday</v>
      </c>
      <c r="Y39" t="str">
        <f t="shared" si="5"/>
        <v>Jan</v>
      </c>
      <c r="Z39" t="str">
        <f t="shared" si="6"/>
        <v>0-2</v>
      </c>
    </row>
    <row r="40" spans="1:26" x14ac:dyDescent="0.25">
      <c r="A40" s="2" t="s">
        <v>5086</v>
      </c>
      <c r="B40" s="2" t="s">
        <v>5036</v>
      </c>
      <c r="C40" s="1">
        <v>45660</v>
      </c>
      <c r="D40" s="3">
        <v>0.61875000000000002</v>
      </c>
      <c r="E40" s="2" t="s">
        <v>5037</v>
      </c>
      <c r="F40" s="2" t="s">
        <v>5042</v>
      </c>
      <c r="G40" s="2">
        <v>17962</v>
      </c>
      <c r="H40" s="2">
        <v>8</v>
      </c>
      <c r="I40" s="2">
        <v>431</v>
      </c>
      <c r="J40" s="2">
        <v>20104</v>
      </c>
      <c r="K40" s="2">
        <v>16711</v>
      </c>
      <c r="L40" s="2">
        <v>695</v>
      </c>
      <c r="M40" s="2">
        <v>131</v>
      </c>
      <c r="N40" s="2">
        <v>87</v>
      </c>
      <c r="O40" s="2">
        <v>194</v>
      </c>
      <c r="P40" s="2">
        <v>162</v>
      </c>
      <c r="Q40" s="2">
        <v>607</v>
      </c>
      <c r="R40" s="2">
        <v>28</v>
      </c>
      <c r="S40" s="2" t="s">
        <v>31</v>
      </c>
      <c r="T40" s="2">
        <f t="shared" si="0"/>
        <v>1107</v>
      </c>
      <c r="U40" s="4">
        <f t="shared" si="1"/>
        <v>6.6243791514571243E-2</v>
      </c>
      <c r="V40" s="4">
        <f t="shared" si="2"/>
        <v>0.93035296737557061</v>
      </c>
      <c r="W40">
        <f t="shared" si="3"/>
        <v>14</v>
      </c>
      <c r="X40" t="str">
        <f t="shared" si="4"/>
        <v>Friday</v>
      </c>
      <c r="Y40" t="str">
        <f t="shared" si="5"/>
        <v>Jan</v>
      </c>
      <c r="Z40" t="str">
        <f t="shared" si="6"/>
        <v>6-10</v>
      </c>
    </row>
    <row r="41" spans="1:26" x14ac:dyDescent="0.25">
      <c r="A41" s="2" t="s">
        <v>5087</v>
      </c>
      <c r="B41" s="2" t="s">
        <v>5036</v>
      </c>
      <c r="C41" s="1">
        <v>45660</v>
      </c>
      <c r="D41" s="3">
        <v>0.64583333333333337</v>
      </c>
      <c r="E41" s="2" t="s">
        <v>5054</v>
      </c>
      <c r="F41" s="2" t="s">
        <v>5042</v>
      </c>
      <c r="G41" s="2">
        <v>18166</v>
      </c>
      <c r="H41" s="2">
        <v>1</v>
      </c>
      <c r="I41" s="2">
        <v>1104</v>
      </c>
      <c r="J41" s="2">
        <v>8126</v>
      </c>
      <c r="K41" s="2">
        <v>7109</v>
      </c>
      <c r="L41" s="2">
        <v>284</v>
      </c>
      <c r="M41" s="2">
        <v>84</v>
      </c>
      <c r="N41" s="2">
        <v>34</v>
      </c>
      <c r="O41" s="2">
        <v>28</v>
      </c>
      <c r="P41" s="2">
        <v>6</v>
      </c>
      <c r="Q41" s="2">
        <v>169</v>
      </c>
      <c r="R41" s="2">
        <v>16</v>
      </c>
      <c r="S41" s="2" t="s">
        <v>31</v>
      </c>
      <c r="T41" s="2">
        <f t="shared" si="0"/>
        <v>430</v>
      </c>
      <c r="U41" s="4">
        <f t="shared" si="1"/>
        <v>6.0486706991137992E-2</v>
      </c>
      <c r="V41" s="4">
        <f t="shared" si="2"/>
        <v>0.39133546185181106</v>
      </c>
      <c r="W41">
        <f t="shared" si="3"/>
        <v>15</v>
      </c>
      <c r="X41" t="str">
        <f t="shared" si="4"/>
        <v>Friday</v>
      </c>
      <c r="Y41" t="str">
        <f t="shared" si="5"/>
        <v>Jan</v>
      </c>
      <c r="Z41" t="str">
        <f t="shared" si="6"/>
        <v>0-2</v>
      </c>
    </row>
    <row r="42" spans="1:26" x14ac:dyDescent="0.25">
      <c r="A42" s="2" t="s">
        <v>5088</v>
      </c>
      <c r="B42" s="2" t="s">
        <v>5036</v>
      </c>
      <c r="C42" s="1">
        <v>45660</v>
      </c>
      <c r="D42" s="3">
        <v>0.67222222222222228</v>
      </c>
      <c r="E42" s="2" t="s">
        <v>5054</v>
      </c>
      <c r="F42" s="2" t="s">
        <v>5042</v>
      </c>
      <c r="G42" s="2">
        <v>18105</v>
      </c>
      <c r="H42" s="2">
        <v>4</v>
      </c>
      <c r="I42" s="2">
        <v>945</v>
      </c>
      <c r="J42" s="2">
        <v>6898</v>
      </c>
      <c r="K42" s="2">
        <v>5530</v>
      </c>
      <c r="L42" s="2">
        <v>211</v>
      </c>
      <c r="M42" s="2">
        <v>53</v>
      </c>
      <c r="N42" s="2">
        <v>12</v>
      </c>
      <c r="O42" s="2">
        <v>23</v>
      </c>
      <c r="P42" s="2">
        <v>14</v>
      </c>
      <c r="Q42" s="2">
        <v>104</v>
      </c>
      <c r="R42" s="2">
        <v>7</v>
      </c>
      <c r="S42" s="2" t="s">
        <v>31</v>
      </c>
      <c r="T42" s="2">
        <f t="shared" si="0"/>
        <v>299</v>
      </c>
      <c r="U42" s="4">
        <f t="shared" si="1"/>
        <v>5.4068716094032548E-2</v>
      </c>
      <c r="V42" s="4">
        <f t="shared" si="2"/>
        <v>0.30544048605357638</v>
      </c>
      <c r="W42">
        <f t="shared" si="3"/>
        <v>16</v>
      </c>
      <c r="X42" t="str">
        <f t="shared" si="4"/>
        <v>Friday</v>
      </c>
      <c r="Y42" t="str">
        <f t="shared" si="5"/>
        <v>Jan</v>
      </c>
      <c r="Z42" t="str">
        <f t="shared" si="6"/>
        <v>3-5</v>
      </c>
    </row>
    <row r="43" spans="1:26" x14ac:dyDescent="0.25">
      <c r="A43" s="2" t="s">
        <v>5089</v>
      </c>
      <c r="B43" s="2" t="s">
        <v>5036</v>
      </c>
      <c r="C43" s="1">
        <v>45660</v>
      </c>
      <c r="D43" s="3">
        <v>0.67222222222222228</v>
      </c>
      <c r="E43" s="2" t="s">
        <v>5054</v>
      </c>
      <c r="F43" s="2" t="s">
        <v>5052</v>
      </c>
      <c r="G43" s="2">
        <v>17935</v>
      </c>
      <c r="H43" s="2">
        <v>9</v>
      </c>
      <c r="I43" s="2">
        <v>1253</v>
      </c>
      <c r="J43" s="2">
        <v>3434</v>
      </c>
      <c r="K43" s="2">
        <v>2404</v>
      </c>
      <c r="L43" s="2">
        <v>68</v>
      </c>
      <c r="M43" s="2">
        <v>11</v>
      </c>
      <c r="N43" s="2">
        <v>4</v>
      </c>
      <c r="O43" s="2">
        <v>6</v>
      </c>
      <c r="P43" s="2">
        <v>3</v>
      </c>
      <c r="Q43" s="2">
        <v>33</v>
      </c>
      <c r="R43" s="2">
        <v>5</v>
      </c>
      <c r="S43" s="2" t="s">
        <v>31</v>
      </c>
      <c r="T43" s="2">
        <f t="shared" si="0"/>
        <v>89</v>
      </c>
      <c r="U43" s="4">
        <f t="shared" si="1"/>
        <v>3.7021630615640601E-2</v>
      </c>
      <c r="V43" s="4">
        <f t="shared" si="2"/>
        <v>0.13403958739894062</v>
      </c>
      <c r="W43">
        <f t="shared" si="3"/>
        <v>16</v>
      </c>
      <c r="X43" t="str">
        <f t="shared" si="4"/>
        <v>Friday</v>
      </c>
      <c r="Y43" t="str">
        <f t="shared" si="5"/>
        <v>Jan</v>
      </c>
      <c r="Z43" t="str">
        <f t="shared" si="6"/>
        <v>6-10</v>
      </c>
    </row>
    <row r="44" spans="1:26" x14ac:dyDescent="0.25">
      <c r="A44" s="2" t="s">
        <v>5090</v>
      </c>
      <c r="B44" s="2" t="s">
        <v>5036</v>
      </c>
      <c r="C44" s="1">
        <v>45660</v>
      </c>
      <c r="D44" s="3">
        <v>0.74444444444444446</v>
      </c>
      <c r="E44" s="2" t="s">
        <v>5058</v>
      </c>
      <c r="F44" s="2" t="s">
        <v>5052</v>
      </c>
      <c r="G44" s="2">
        <v>17931</v>
      </c>
      <c r="H44" s="2">
        <v>2</v>
      </c>
      <c r="I44" s="2">
        <v>247</v>
      </c>
      <c r="J44" s="2">
        <v>12641</v>
      </c>
      <c r="K44" s="2">
        <v>9776</v>
      </c>
      <c r="L44" s="2">
        <v>256</v>
      </c>
      <c r="M44" s="2">
        <v>162</v>
      </c>
      <c r="N44" s="2">
        <v>17</v>
      </c>
      <c r="O44" s="2">
        <v>30</v>
      </c>
      <c r="P44" s="2">
        <v>13</v>
      </c>
      <c r="Q44" s="2">
        <v>248</v>
      </c>
      <c r="R44" s="2">
        <v>9</v>
      </c>
      <c r="S44" s="2" t="s">
        <v>31</v>
      </c>
      <c r="T44" s="2">
        <f t="shared" si="0"/>
        <v>465</v>
      </c>
      <c r="U44" s="4">
        <f t="shared" si="1"/>
        <v>4.7565466448445171E-2</v>
      </c>
      <c r="V44" s="4">
        <f t="shared" si="2"/>
        <v>0.54520104846355477</v>
      </c>
      <c r="W44">
        <f t="shared" si="3"/>
        <v>17</v>
      </c>
      <c r="X44" t="str">
        <f t="shared" si="4"/>
        <v>Friday</v>
      </c>
      <c r="Y44" t="str">
        <f t="shared" si="5"/>
        <v>Jan</v>
      </c>
      <c r="Z44" t="str">
        <f t="shared" si="6"/>
        <v>0-2</v>
      </c>
    </row>
    <row r="45" spans="1:26" x14ac:dyDescent="0.25">
      <c r="A45" s="2" t="s">
        <v>5091</v>
      </c>
      <c r="B45" s="2" t="s">
        <v>5036</v>
      </c>
      <c r="C45" s="1">
        <v>45660</v>
      </c>
      <c r="D45" s="3">
        <v>0.80277777777777781</v>
      </c>
      <c r="E45" s="2" t="s">
        <v>5054</v>
      </c>
      <c r="F45" s="2" t="s">
        <v>5040</v>
      </c>
      <c r="G45" s="2">
        <v>17958</v>
      </c>
      <c r="H45" s="2">
        <v>4</v>
      </c>
      <c r="I45" s="2">
        <v>713</v>
      </c>
      <c r="J45" s="2">
        <v>6886</v>
      </c>
      <c r="K45" s="2">
        <v>5395</v>
      </c>
      <c r="L45" s="2">
        <v>199</v>
      </c>
      <c r="M45" s="2">
        <v>41</v>
      </c>
      <c r="N45" s="2">
        <v>10</v>
      </c>
      <c r="O45" s="2">
        <v>16</v>
      </c>
      <c r="P45" s="2">
        <v>8</v>
      </c>
      <c r="Q45" s="2">
        <v>142</v>
      </c>
      <c r="R45" s="2">
        <v>14</v>
      </c>
      <c r="S45" s="2" t="s">
        <v>31</v>
      </c>
      <c r="T45" s="2">
        <f t="shared" si="0"/>
        <v>266</v>
      </c>
      <c r="U45" s="4">
        <f t="shared" si="1"/>
        <v>4.9304911955514362E-2</v>
      </c>
      <c r="V45" s="4">
        <f t="shared" si="2"/>
        <v>0.30042320971154918</v>
      </c>
      <c r="W45">
        <f t="shared" si="3"/>
        <v>19</v>
      </c>
      <c r="X45" t="str">
        <f t="shared" si="4"/>
        <v>Friday</v>
      </c>
      <c r="Y45" t="str">
        <f t="shared" si="5"/>
        <v>Jan</v>
      </c>
      <c r="Z45" t="str">
        <f t="shared" si="6"/>
        <v>3-5</v>
      </c>
    </row>
    <row r="46" spans="1:26" x14ac:dyDescent="0.25">
      <c r="A46" s="2" t="s">
        <v>5092</v>
      </c>
      <c r="B46" s="2" t="s">
        <v>5036</v>
      </c>
      <c r="C46" s="1">
        <v>45661</v>
      </c>
      <c r="D46" s="3">
        <v>0.33055555555555555</v>
      </c>
      <c r="E46" s="2" t="s">
        <v>5054</v>
      </c>
      <c r="F46" s="2" t="s">
        <v>5042</v>
      </c>
      <c r="G46" s="2">
        <v>18188</v>
      </c>
      <c r="H46" s="2">
        <v>6</v>
      </c>
      <c r="I46" s="2">
        <v>1173</v>
      </c>
      <c r="J46" s="2">
        <v>6227</v>
      </c>
      <c r="K46" s="2">
        <v>4306</v>
      </c>
      <c r="L46" s="2">
        <v>166</v>
      </c>
      <c r="M46" s="2">
        <v>36</v>
      </c>
      <c r="N46" s="2">
        <v>9</v>
      </c>
      <c r="O46" s="2">
        <v>16</v>
      </c>
      <c r="P46" s="2">
        <v>12</v>
      </c>
      <c r="Q46" s="2">
        <v>121</v>
      </c>
      <c r="R46" s="2">
        <v>12</v>
      </c>
      <c r="S46" s="2" t="s">
        <v>31</v>
      </c>
      <c r="T46" s="2">
        <f t="shared" si="0"/>
        <v>227</v>
      </c>
      <c r="U46" s="4">
        <f t="shared" si="1"/>
        <v>5.2717138875986995E-2</v>
      </c>
      <c r="V46" s="4">
        <f t="shared" si="2"/>
        <v>0.23674950516824281</v>
      </c>
      <c r="W46">
        <f t="shared" si="3"/>
        <v>7</v>
      </c>
      <c r="X46" t="str">
        <f t="shared" si="4"/>
        <v>Saturday</v>
      </c>
      <c r="Y46" t="str">
        <f t="shared" si="5"/>
        <v>Jan</v>
      </c>
      <c r="Z46" t="str">
        <f t="shared" si="6"/>
        <v>6-10</v>
      </c>
    </row>
    <row r="47" spans="1:26" x14ac:dyDescent="0.25">
      <c r="A47" s="2" t="s">
        <v>5093</v>
      </c>
      <c r="B47" s="2" t="s">
        <v>5036</v>
      </c>
      <c r="C47" s="1">
        <v>45661</v>
      </c>
      <c r="D47" s="3">
        <v>0.33680555555555558</v>
      </c>
      <c r="E47" s="2" t="s">
        <v>5054</v>
      </c>
      <c r="F47" s="2" t="s">
        <v>5050</v>
      </c>
      <c r="G47" s="2">
        <v>18051</v>
      </c>
      <c r="H47" s="2">
        <v>1</v>
      </c>
      <c r="I47" s="2">
        <v>848</v>
      </c>
      <c r="J47" s="2">
        <v>13787</v>
      </c>
      <c r="K47" s="2">
        <v>10507</v>
      </c>
      <c r="L47" s="2">
        <v>335</v>
      </c>
      <c r="M47" s="2">
        <v>62</v>
      </c>
      <c r="N47" s="2">
        <v>20</v>
      </c>
      <c r="O47" s="2">
        <v>35</v>
      </c>
      <c r="P47" s="2">
        <v>8</v>
      </c>
      <c r="Q47" s="2">
        <v>150</v>
      </c>
      <c r="R47" s="2">
        <v>19</v>
      </c>
      <c r="S47" s="2" t="s">
        <v>28</v>
      </c>
      <c r="T47" s="2">
        <f t="shared" si="0"/>
        <v>452</v>
      </c>
      <c r="U47" s="4">
        <f t="shared" si="1"/>
        <v>4.3018939754449412E-2</v>
      </c>
      <c r="V47" s="4">
        <f t="shared" si="2"/>
        <v>0.58207301534541023</v>
      </c>
      <c r="W47">
        <f t="shared" si="3"/>
        <v>8</v>
      </c>
      <c r="X47" t="str">
        <f t="shared" si="4"/>
        <v>Saturday</v>
      </c>
      <c r="Y47" t="str">
        <f t="shared" si="5"/>
        <v>Jan</v>
      </c>
      <c r="Z47" t="str">
        <f t="shared" si="6"/>
        <v>0-2</v>
      </c>
    </row>
    <row r="48" spans="1:26" x14ac:dyDescent="0.25">
      <c r="A48" s="2" t="s">
        <v>5094</v>
      </c>
      <c r="B48" s="2" t="s">
        <v>5036</v>
      </c>
      <c r="C48" s="1">
        <v>45661</v>
      </c>
      <c r="D48" s="3">
        <v>0.4284722222222222</v>
      </c>
      <c r="E48" s="2" t="s">
        <v>5037</v>
      </c>
      <c r="F48" s="2" t="s">
        <v>5052</v>
      </c>
      <c r="G48" s="2">
        <v>18125</v>
      </c>
      <c r="H48" s="2">
        <v>0</v>
      </c>
      <c r="I48" s="2">
        <v>255</v>
      </c>
      <c r="J48" s="2">
        <v>7285</v>
      </c>
      <c r="K48" s="2">
        <v>5665</v>
      </c>
      <c r="L48" s="2">
        <v>198</v>
      </c>
      <c r="M48" s="2">
        <v>28</v>
      </c>
      <c r="N48" s="2">
        <v>26</v>
      </c>
      <c r="O48" s="2">
        <v>48</v>
      </c>
      <c r="P48" s="2">
        <v>30</v>
      </c>
      <c r="Q48" s="2">
        <v>124</v>
      </c>
      <c r="R48" s="2">
        <v>9</v>
      </c>
      <c r="S48" s="2" t="s">
        <v>31</v>
      </c>
      <c r="T48" s="2">
        <f t="shared" si="0"/>
        <v>300</v>
      </c>
      <c r="U48" s="4">
        <f t="shared" si="1"/>
        <v>5.2956751985878202E-2</v>
      </c>
      <c r="V48" s="4">
        <f t="shared" si="2"/>
        <v>0.31255172413793103</v>
      </c>
      <c r="W48">
        <f t="shared" si="3"/>
        <v>10</v>
      </c>
      <c r="X48" t="str">
        <f t="shared" si="4"/>
        <v>Saturday</v>
      </c>
      <c r="Y48" t="str">
        <f t="shared" si="5"/>
        <v>Jan</v>
      </c>
      <c r="Z48" t="str">
        <f t="shared" si="6"/>
        <v>0-2</v>
      </c>
    </row>
    <row r="49" spans="1:26" x14ac:dyDescent="0.25">
      <c r="A49" s="2" t="s">
        <v>5095</v>
      </c>
      <c r="B49" s="2" t="s">
        <v>5036</v>
      </c>
      <c r="C49" s="1">
        <v>45661</v>
      </c>
      <c r="D49" s="3">
        <v>0.49791666666666667</v>
      </c>
      <c r="E49" s="2" t="s">
        <v>5044</v>
      </c>
      <c r="F49" s="2" t="s">
        <v>5052</v>
      </c>
      <c r="G49" s="2">
        <v>18164</v>
      </c>
      <c r="H49" s="2">
        <v>5</v>
      </c>
      <c r="I49" s="2">
        <v>204</v>
      </c>
      <c r="J49" s="2">
        <v>3898</v>
      </c>
      <c r="K49" s="2">
        <v>3378</v>
      </c>
      <c r="L49" s="2">
        <v>105</v>
      </c>
      <c r="M49" s="2">
        <v>11</v>
      </c>
      <c r="N49" s="2">
        <v>9</v>
      </c>
      <c r="O49" s="2">
        <v>8</v>
      </c>
      <c r="P49" s="2">
        <v>11</v>
      </c>
      <c r="Q49" s="2">
        <v>87</v>
      </c>
      <c r="R49" s="2">
        <v>3</v>
      </c>
      <c r="S49" s="2" t="s">
        <v>31</v>
      </c>
      <c r="T49" s="2">
        <f t="shared" si="0"/>
        <v>133</v>
      </c>
      <c r="U49" s="4">
        <f t="shared" si="1"/>
        <v>3.9372409709887507E-2</v>
      </c>
      <c r="V49" s="4">
        <f t="shared" si="2"/>
        <v>0.18597225280775159</v>
      </c>
      <c r="W49">
        <f t="shared" si="3"/>
        <v>11</v>
      </c>
      <c r="X49" t="str">
        <f t="shared" si="4"/>
        <v>Saturday</v>
      </c>
      <c r="Y49" t="str">
        <f t="shared" si="5"/>
        <v>Jan</v>
      </c>
      <c r="Z49" t="str">
        <f t="shared" si="6"/>
        <v>3-5</v>
      </c>
    </row>
    <row r="50" spans="1:26" x14ac:dyDescent="0.25">
      <c r="A50" s="2" t="s">
        <v>5096</v>
      </c>
      <c r="B50" s="2" t="s">
        <v>5036</v>
      </c>
      <c r="C50" s="1">
        <v>45661</v>
      </c>
      <c r="D50" s="3">
        <v>0.52083333333333337</v>
      </c>
      <c r="E50" s="2" t="s">
        <v>16</v>
      </c>
      <c r="F50" s="2" t="s">
        <v>5050</v>
      </c>
      <c r="G50" s="2">
        <v>18093</v>
      </c>
      <c r="H50" s="2">
        <v>4</v>
      </c>
      <c r="I50" s="2">
        <v>401</v>
      </c>
      <c r="J50" s="2">
        <v>8289</v>
      </c>
      <c r="K50" s="2">
        <v>6320</v>
      </c>
      <c r="L50" s="2">
        <v>192</v>
      </c>
      <c r="M50" s="2">
        <v>24</v>
      </c>
      <c r="N50" s="2">
        <v>13</v>
      </c>
      <c r="O50" s="2">
        <v>14</v>
      </c>
      <c r="P50" s="2">
        <v>21</v>
      </c>
      <c r="Q50" s="2">
        <v>121</v>
      </c>
      <c r="R50" s="2">
        <v>14</v>
      </c>
      <c r="S50" s="2" t="s">
        <v>31</v>
      </c>
      <c r="T50" s="2">
        <f t="shared" si="0"/>
        <v>243</v>
      </c>
      <c r="U50" s="4">
        <f t="shared" si="1"/>
        <v>3.8449367088607592E-2</v>
      </c>
      <c r="V50" s="4">
        <f t="shared" si="2"/>
        <v>0.34930636157630024</v>
      </c>
      <c r="W50">
        <f t="shared" si="3"/>
        <v>12</v>
      </c>
      <c r="X50" t="str">
        <f t="shared" si="4"/>
        <v>Saturday</v>
      </c>
      <c r="Y50" t="str">
        <f t="shared" si="5"/>
        <v>Jan</v>
      </c>
      <c r="Z50" t="str">
        <f t="shared" si="6"/>
        <v>3-5</v>
      </c>
    </row>
    <row r="51" spans="1:26" x14ac:dyDescent="0.25">
      <c r="A51" s="2" t="s">
        <v>5097</v>
      </c>
      <c r="B51" s="2" t="s">
        <v>5036</v>
      </c>
      <c r="C51" s="1">
        <v>45661</v>
      </c>
      <c r="D51" s="3">
        <v>0.54097222222222219</v>
      </c>
      <c r="E51" s="2" t="s">
        <v>16</v>
      </c>
      <c r="F51" s="2" t="s">
        <v>5040</v>
      </c>
      <c r="G51" s="2">
        <v>18057</v>
      </c>
      <c r="H51" s="2">
        <v>6</v>
      </c>
      <c r="I51" s="2">
        <v>289</v>
      </c>
      <c r="J51" s="2">
        <v>6856</v>
      </c>
      <c r="K51" s="2">
        <v>6212</v>
      </c>
      <c r="L51" s="2">
        <v>237</v>
      </c>
      <c r="M51" s="2">
        <v>40</v>
      </c>
      <c r="N51" s="2">
        <v>18</v>
      </c>
      <c r="O51" s="2">
        <v>21</v>
      </c>
      <c r="P51" s="2">
        <v>22</v>
      </c>
      <c r="Q51" s="2">
        <v>148</v>
      </c>
      <c r="R51" s="2">
        <v>17</v>
      </c>
      <c r="S51" s="2" t="s">
        <v>31</v>
      </c>
      <c r="T51" s="2">
        <f t="shared" si="0"/>
        <v>316</v>
      </c>
      <c r="U51" s="4">
        <f t="shared" si="1"/>
        <v>5.0869285254346426E-2</v>
      </c>
      <c r="V51" s="4">
        <f t="shared" si="2"/>
        <v>0.34402170903250817</v>
      </c>
      <c r="W51">
        <f t="shared" si="3"/>
        <v>12</v>
      </c>
      <c r="X51" t="str">
        <f t="shared" si="4"/>
        <v>Saturday</v>
      </c>
      <c r="Y51" t="str">
        <f t="shared" si="5"/>
        <v>Jan</v>
      </c>
      <c r="Z51" t="str">
        <f t="shared" si="6"/>
        <v>6-10</v>
      </c>
    </row>
    <row r="52" spans="1:26" x14ac:dyDescent="0.25">
      <c r="A52" s="2" t="s">
        <v>5098</v>
      </c>
      <c r="B52" s="2" t="s">
        <v>5036</v>
      </c>
      <c r="C52" s="1">
        <v>45662</v>
      </c>
      <c r="D52" s="3">
        <v>0.27361111111111114</v>
      </c>
      <c r="E52" s="2" t="s">
        <v>5037</v>
      </c>
      <c r="F52" s="2" t="s">
        <v>5050</v>
      </c>
      <c r="G52" s="2">
        <v>18319</v>
      </c>
      <c r="H52" s="2">
        <v>5</v>
      </c>
      <c r="I52" s="2">
        <v>553</v>
      </c>
      <c r="J52" s="2">
        <v>7401</v>
      </c>
      <c r="K52" s="2">
        <v>5734</v>
      </c>
      <c r="L52" s="2">
        <v>214</v>
      </c>
      <c r="M52" s="2">
        <v>30</v>
      </c>
      <c r="N52" s="2">
        <v>19</v>
      </c>
      <c r="O52" s="2">
        <v>49</v>
      </c>
      <c r="P52" s="2">
        <v>53</v>
      </c>
      <c r="Q52" s="2">
        <v>102</v>
      </c>
      <c r="R52" s="2">
        <v>22</v>
      </c>
      <c r="S52" s="2" t="s">
        <v>31</v>
      </c>
      <c r="T52" s="2">
        <f t="shared" si="0"/>
        <v>312</v>
      </c>
      <c r="U52" s="4">
        <f t="shared" si="1"/>
        <v>5.4412277642134632E-2</v>
      </c>
      <c r="V52" s="4">
        <f t="shared" si="2"/>
        <v>0.31300835198427862</v>
      </c>
      <c r="W52">
        <f t="shared" si="3"/>
        <v>6</v>
      </c>
      <c r="X52" t="str">
        <f t="shared" si="4"/>
        <v>Sunday</v>
      </c>
      <c r="Y52" t="str">
        <f t="shared" si="5"/>
        <v>Jan</v>
      </c>
      <c r="Z52" t="str">
        <f t="shared" si="6"/>
        <v>3-5</v>
      </c>
    </row>
    <row r="53" spans="1:26" x14ac:dyDescent="0.25">
      <c r="A53" s="2" t="s">
        <v>5099</v>
      </c>
      <c r="B53" s="2" t="s">
        <v>5036</v>
      </c>
      <c r="C53" s="1">
        <v>45662</v>
      </c>
      <c r="D53" s="3">
        <v>0.4</v>
      </c>
      <c r="E53" s="2" t="s">
        <v>5037</v>
      </c>
      <c r="F53" s="2" t="s">
        <v>5040</v>
      </c>
      <c r="G53" s="2">
        <v>17968</v>
      </c>
      <c r="H53" s="2">
        <v>4</v>
      </c>
      <c r="I53" s="2">
        <v>361</v>
      </c>
      <c r="J53" s="2">
        <v>16411</v>
      </c>
      <c r="K53" s="2">
        <v>13037</v>
      </c>
      <c r="L53" s="2">
        <v>669</v>
      </c>
      <c r="M53" s="2">
        <v>103</v>
      </c>
      <c r="N53" s="2">
        <v>73</v>
      </c>
      <c r="O53" s="2">
        <v>179</v>
      </c>
      <c r="P53" s="2">
        <v>88</v>
      </c>
      <c r="Q53" s="2">
        <v>233</v>
      </c>
      <c r="R53" s="2">
        <v>37</v>
      </c>
      <c r="S53" s="2" t="s">
        <v>31</v>
      </c>
      <c r="T53" s="2">
        <f t="shared" si="0"/>
        <v>1024</v>
      </c>
      <c r="U53" s="4">
        <f t="shared" si="1"/>
        <v>7.8545677686584339E-2</v>
      </c>
      <c r="V53" s="4">
        <f t="shared" si="2"/>
        <v>0.72556767586821014</v>
      </c>
      <c r="W53">
        <f t="shared" si="3"/>
        <v>9</v>
      </c>
      <c r="X53" t="str">
        <f t="shared" si="4"/>
        <v>Sunday</v>
      </c>
      <c r="Y53" t="str">
        <f t="shared" si="5"/>
        <v>Jan</v>
      </c>
      <c r="Z53" t="str">
        <f t="shared" si="6"/>
        <v>3-5</v>
      </c>
    </row>
    <row r="54" spans="1:26" x14ac:dyDescent="0.25">
      <c r="A54" s="2" t="s">
        <v>5100</v>
      </c>
      <c r="B54" s="2" t="s">
        <v>5036</v>
      </c>
      <c r="C54" s="1">
        <v>45662</v>
      </c>
      <c r="D54" s="3">
        <v>0.68819444444444444</v>
      </c>
      <c r="E54" s="2" t="s">
        <v>5044</v>
      </c>
      <c r="F54" s="2" t="s">
        <v>5052</v>
      </c>
      <c r="G54" s="2">
        <v>17841</v>
      </c>
      <c r="H54" s="2">
        <v>5</v>
      </c>
      <c r="I54" s="2">
        <v>337</v>
      </c>
      <c r="J54" s="2">
        <v>11069</v>
      </c>
      <c r="K54" s="2">
        <v>9081</v>
      </c>
      <c r="L54" s="2">
        <v>341</v>
      </c>
      <c r="M54" s="2">
        <v>43</v>
      </c>
      <c r="N54" s="2">
        <v>34</v>
      </c>
      <c r="O54" s="2">
        <v>21</v>
      </c>
      <c r="P54" s="2">
        <v>31</v>
      </c>
      <c r="Q54" s="2">
        <v>95</v>
      </c>
      <c r="R54" s="2">
        <v>26</v>
      </c>
      <c r="S54" s="2" t="s">
        <v>31</v>
      </c>
      <c r="T54" s="2">
        <f t="shared" si="0"/>
        <v>439</v>
      </c>
      <c r="U54" s="4">
        <f t="shared" si="1"/>
        <v>4.834269353595419E-2</v>
      </c>
      <c r="V54" s="4">
        <f t="shared" si="2"/>
        <v>0.50899613250378339</v>
      </c>
      <c r="W54">
        <f t="shared" si="3"/>
        <v>16</v>
      </c>
      <c r="X54" t="str">
        <f t="shared" si="4"/>
        <v>Sunday</v>
      </c>
      <c r="Y54" t="str">
        <f t="shared" si="5"/>
        <v>Jan</v>
      </c>
      <c r="Z54" t="str">
        <f t="shared" si="6"/>
        <v>3-5</v>
      </c>
    </row>
    <row r="55" spans="1:26" x14ac:dyDescent="0.25">
      <c r="A55" s="2" t="s">
        <v>5101</v>
      </c>
      <c r="B55" s="2" t="s">
        <v>5036</v>
      </c>
      <c r="C55" s="1">
        <v>45662</v>
      </c>
      <c r="D55" s="3">
        <v>0.7006944444444444</v>
      </c>
      <c r="E55" s="2" t="s">
        <v>5054</v>
      </c>
      <c r="F55" s="2" t="s">
        <v>5052</v>
      </c>
      <c r="G55" s="2">
        <v>18234</v>
      </c>
      <c r="H55" s="2">
        <v>5</v>
      </c>
      <c r="I55" s="2">
        <v>852</v>
      </c>
      <c r="J55" s="2">
        <v>2043</v>
      </c>
      <c r="K55" s="2">
        <v>1539</v>
      </c>
      <c r="L55" s="2">
        <v>42</v>
      </c>
      <c r="M55" s="2">
        <v>12</v>
      </c>
      <c r="N55" s="2">
        <v>3</v>
      </c>
      <c r="O55" s="2">
        <v>5</v>
      </c>
      <c r="P55" s="2">
        <v>3</v>
      </c>
      <c r="Q55" s="2">
        <v>38</v>
      </c>
      <c r="R55" s="2">
        <v>4</v>
      </c>
      <c r="S55" s="2" t="s">
        <v>31</v>
      </c>
      <c r="T55" s="2">
        <f t="shared" si="0"/>
        <v>62</v>
      </c>
      <c r="U55" s="4">
        <f t="shared" si="1"/>
        <v>4.028589993502274E-2</v>
      </c>
      <c r="V55" s="4">
        <f t="shared" si="2"/>
        <v>8.440276406712735E-2</v>
      </c>
      <c r="W55">
        <f t="shared" si="3"/>
        <v>16</v>
      </c>
      <c r="X55" t="str">
        <f t="shared" si="4"/>
        <v>Sunday</v>
      </c>
      <c r="Y55" t="str">
        <f t="shared" si="5"/>
        <v>Jan</v>
      </c>
      <c r="Z55" t="str">
        <f t="shared" si="6"/>
        <v>3-5</v>
      </c>
    </row>
    <row r="56" spans="1:26" x14ac:dyDescent="0.25">
      <c r="A56" s="2" t="s">
        <v>5102</v>
      </c>
      <c r="B56" s="2" t="s">
        <v>5036</v>
      </c>
      <c r="C56" s="1">
        <v>45662</v>
      </c>
      <c r="D56" s="3">
        <v>0.71111111111111114</v>
      </c>
      <c r="E56" s="2" t="s">
        <v>5037</v>
      </c>
      <c r="F56" s="2" t="s">
        <v>5052</v>
      </c>
      <c r="G56" s="2">
        <v>18002</v>
      </c>
      <c r="H56" s="2">
        <v>8</v>
      </c>
      <c r="I56" s="2">
        <v>365</v>
      </c>
      <c r="J56" s="2">
        <v>7808</v>
      </c>
      <c r="K56" s="2">
        <v>5583</v>
      </c>
      <c r="L56" s="2">
        <v>184</v>
      </c>
      <c r="M56" s="2">
        <v>22</v>
      </c>
      <c r="N56" s="2">
        <v>24</v>
      </c>
      <c r="O56" s="2">
        <v>54</v>
      </c>
      <c r="P56" s="2">
        <v>16</v>
      </c>
      <c r="Q56" s="2">
        <v>203</v>
      </c>
      <c r="R56" s="2">
        <v>11</v>
      </c>
      <c r="S56" s="2" t="s">
        <v>31</v>
      </c>
      <c r="T56" s="2">
        <f t="shared" si="0"/>
        <v>284</v>
      </c>
      <c r="U56" s="4">
        <f t="shared" si="1"/>
        <v>5.0868708579616694E-2</v>
      </c>
      <c r="V56" s="4">
        <f t="shared" si="2"/>
        <v>0.31013220753249637</v>
      </c>
      <c r="W56">
        <f t="shared" si="3"/>
        <v>17</v>
      </c>
      <c r="X56" t="str">
        <f t="shared" si="4"/>
        <v>Sunday</v>
      </c>
      <c r="Y56" t="str">
        <f t="shared" si="5"/>
        <v>Jan</v>
      </c>
      <c r="Z56" t="str">
        <f t="shared" si="6"/>
        <v>6-10</v>
      </c>
    </row>
    <row r="57" spans="1:26" x14ac:dyDescent="0.25">
      <c r="A57" s="2" t="s">
        <v>5103</v>
      </c>
      <c r="B57" s="2" t="s">
        <v>5036</v>
      </c>
      <c r="C57" s="1">
        <v>45662</v>
      </c>
      <c r="D57" s="3">
        <v>0.90763888888888888</v>
      </c>
      <c r="E57" s="2" t="s">
        <v>5046</v>
      </c>
      <c r="F57" s="2" t="s">
        <v>5048</v>
      </c>
      <c r="G57" s="2">
        <v>18047</v>
      </c>
      <c r="H57" s="2">
        <v>4</v>
      </c>
      <c r="I57" s="2">
        <v>170</v>
      </c>
      <c r="J57" s="2">
        <v>1994</v>
      </c>
      <c r="K57" s="2">
        <v>1480</v>
      </c>
      <c r="L57" s="2">
        <v>14</v>
      </c>
      <c r="M57" s="2">
        <v>2</v>
      </c>
      <c r="N57" s="2">
        <v>1</v>
      </c>
      <c r="O57" s="2">
        <v>4</v>
      </c>
      <c r="P57" s="2">
        <v>37</v>
      </c>
      <c r="Q57" s="2">
        <v>26</v>
      </c>
      <c r="R57" s="2">
        <v>1</v>
      </c>
      <c r="S57" s="2" t="s">
        <v>31</v>
      </c>
      <c r="T57" s="2">
        <f t="shared" si="0"/>
        <v>21</v>
      </c>
      <c r="U57" s="4">
        <f t="shared" si="1"/>
        <v>1.418918918918919E-2</v>
      </c>
      <c r="V57" s="4">
        <f t="shared" si="2"/>
        <v>8.2008089987255506E-2</v>
      </c>
      <c r="W57">
        <f t="shared" si="3"/>
        <v>21</v>
      </c>
      <c r="X57" t="str">
        <f t="shared" si="4"/>
        <v>Sunday</v>
      </c>
      <c r="Y57" t="str">
        <f t="shared" si="5"/>
        <v>Jan</v>
      </c>
      <c r="Z57" t="str">
        <f t="shared" si="6"/>
        <v>3-5</v>
      </c>
    </row>
    <row r="58" spans="1:26" x14ac:dyDescent="0.25">
      <c r="A58" s="2" t="s">
        <v>5104</v>
      </c>
      <c r="B58" s="2" t="s">
        <v>5036</v>
      </c>
      <c r="C58" s="1">
        <v>45663</v>
      </c>
      <c r="D58" s="3">
        <v>0.27430555555555558</v>
      </c>
      <c r="E58" s="2" t="s">
        <v>5054</v>
      </c>
      <c r="F58" s="2" t="s">
        <v>5052</v>
      </c>
      <c r="G58" s="2">
        <v>18000</v>
      </c>
      <c r="H58" s="2">
        <v>4</v>
      </c>
      <c r="I58" s="2">
        <v>771</v>
      </c>
      <c r="J58" s="2">
        <v>6711</v>
      </c>
      <c r="K58" s="2">
        <v>5654</v>
      </c>
      <c r="L58" s="2">
        <v>191</v>
      </c>
      <c r="M58" s="2">
        <v>46</v>
      </c>
      <c r="N58" s="2">
        <v>13</v>
      </c>
      <c r="O58" s="2">
        <v>27</v>
      </c>
      <c r="P58" s="2">
        <v>13</v>
      </c>
      <c r="Q58" s="2">
        <v>169</v>
      </c>
      <c r="R58" s="2">
        <v>6</v>
      </c>
      <c r="S58" s="2" t="s">
        <v>28</v>
      </c>
      <c r="T58" s="2">
        <f t="shared" si="0"/>
        <v>277</v>
      </c>
      <c r="U58" s="4">
        <f t="shared" si="1"/>
        <v>4.8991864166961441E-2</v>
      </c>
      <c r="V58" s="4">
        <f t="shared" si="2"/>
        <v>0.31411111111111112</v>
      </c>
      <c r="W58">
        <f t="shared" si="3"/>
        <v>6</v>
      </c>
      <c r="X58" t="str">
        <f t="shared" si="4"/>
        <v>Monday</v>
      </c>
      <c r="Y58" t="str">
        <f t="shared" si="5"/>
        <v>Jan</v>
      </c>
      <c r="Z58" t="str">
        <f t="shared" si="6"/>
        <v>3-5</v>
      </c>
    </row>
    <row r="59" spans="1:26" x14ac:dyDescent="0.25">
      <c r="A59" s="2" t="s">
        <v>5105</v>
      </c>
      <c r="B59" s="2" t="s">
        <v>5036</v>
      </c>
      <c r="C59" s="1">
        <v>45663</v>
      </c>
      <c r="D59" s="3">
        <v>0.3125</v>
      </c>
      <c r="E59" s="2" t="s">
        <v>5054</v>
      </c>
      <c r="F59" s="2" t="s">
        <v>5048</v>
      </c>
      <c r="G59" s="2">
        <v>18201</v>
      </c>
      <c r="H59" s="2">
        <v>5</v>
      </c>
      <c r="I59" s="2">
        <v>649</v>
      </c>
      <c r="J59" s="2">
        <v>8171</v>
      </c>
      <c r="K59" s="2">
        <v>6556</v>
      </c>
      <c r="L59" s="2">
        <v>178</v>
      </c>
      <c r="M59" s="2">
        <v>46</v>
      </c>
      <c r="N59" s="2">
        <v>12</v>
      </c>
      <c r="O59" s="2">
        <v>13</v>
      </c>
      <c r="P59" s="2">
        <v>15</v>
      </c>
      <c r="Q59" s="2">
        <v>134</v>
      </c>
      <c r="R59" s="2">
        <v>13</v>
      </c>
      <c r="S59" s="2" t="s">
        <v>31</v>
      </c>
      <c r="T59" s="2">
        <f t="shared" si="0"/>
        <v>249</v>
      </c>
      <c r="U59" s="4">
        <f t="shared" si="1"/>
        <v>3.7980475899938984E-2</v>
      </c>
      <c r="V59" s="4">
        <f t="shared" si="2"/>
        <v>0.36019998901159278</v>
      </c>
      <c r="W59">
        <f t="shared" si="3"/>
        <v>7</v>
      </c>
      <c r="X59" t="str">
        <f t="shared" si="4"/>
        <v>Monday</v>
      </c>
      <c r="Y59" t="str">
        <f t="shared" si="5"/>
        <v>Jan</v>
      </c>
      <c r="Z59" t="str">
        <f t="shared" si="6"/>
        <v>3-5</v>
      </c>
    </row>
    <row r="60" spans="1:26" x14ac:dyDescent="0.25">
      <c r="A60" s="2" t="s">
        <v>5106</v>
      </c>
      <c r="B60" s="2" t="s">
        <v>5036</v>
      </c>
      <c r="C60" s="1">
        <v>45663</v>
      </c>
      <c r="D60" s="3">
        <v>0.33750000000000002</v>
      </c>
      <c r="E60" s="2" t="s">
        <v>5054</v>
      </c>
      <c r="F60" s="2" t="s">
        <v>5038</v>
      </c>
      <c r="G60" s="2">
        <v>18187</v>
      </c>
      <c r="H60" s="2">
        <v>4</v>
      </c>
      <c r="I60" s="2">
        <v>1235</v>
      </c>
      <c r="J60" s="2">
        <v>5974</v>
      </c>
      <c r="K60" s="2">
        <v>5342</v>
      </c>
      <c r="L60" s="2">
        <v>136</v>
      </c>
      <c r="M60" s="2">
        <v>28</v>
      </c>
      <c r="N60" s="2">
        <v>9</v>
      </c>
      <c r="O60" s="2">
        <v>12</v>
      </c>
      <c r="P60" s="2">
        <v>12</v>
      </c>
      <c r="Q60" s="2">
        <v>78</v>
      </c>
      <c r="R60" s="2">
        <v>14</v>
      </c>
      <c r="S60" s="2" t="s">
        <v>31</v>
      </c>
      <c r="T60" s="2">
        <f t="shared" si="0"/>
        <v>185</v>
      </c>
      <c r="U60" s="4">
        <f t="shared" si="1"/>
        <v>3.4631224260576562E-2</v>
      </c>
      <c r="V60" s="4">
        <f t="shared" si="2"/>
        <v>0.29372628800791772</v>
      </c>
      <c r="W60">
        <f t="shared" si="3"/>
        <v>8</v>
      </c>
      <c r="X60" t="str">
        <f t="shared" si="4"/>
        <v>Monday</v>
      </c>
      <c r="Y60" t="str">
        <f t="shared" si="5"/>
        <v>Jan</v>
      </c>
      <c r="Z60" t="str">
        <f t="shared" si="6"/>
        <v>3-5</v>
      </c>
    </row>
    <row r="61" spans="1:26" x14ac:dyDescent="0.25">
      <c r="A61" s="2" t="s">
        <v>5107</v>
      </c>
      <c r="B61" s="2" t="s">
        <v>5036</v>
      </c>
      <c r="C61" s="1">
        <v>45663</v>
      </c>
      <c r="D61" s="3">
        <v>0.34722222222222221</v>
      </c>
      <c r="E61" s="2" t="s">
        <v>5054</v>
      </c>
      <c r="F61" s="2" t="s">
        <v>5040</v>
      </c>
      <c r="G61" s="2">
        <v>18167</v>
      </c>
      <c r="H61" s="2">
        <v>4</v>
      </c>
      <c r="I61" s="2">
        <v>1872</v>
      </c>
      <c r="J61" s="2">
        <v>16668</v>
      </c>
      <c r="K61" s="2">
        <v>12542</v>
      </c>
      <c r="L61" s="2">
        <v>408</v>
      </c>
      <c r="M61" s="2">
        <v>84</v>
      </c>
      <c r="N61" s="2">
        <v>43</v>
      </c>
      <c r="O61" s="2">
        <v>53</v>
      </c>
      <c r="P61" s="2">
        <v>9</v>
      </c>
      <c r="Q61" s="2">
        <v>275</v>
      </c>
      <c r="R61" s="2">
        <v>24</v>
      </c>
      <c r="S61" s="2" t="s">
        <v>31</v>
      </c>
      <c r="T61" s="2">
        <f t="shared" si="0"/>
        <v>588</v>
      </c>
      <c r="U61" s="4">
        <f t="shared" si="1"/>
        <v>4.6882474884388452E-2</v>
      </c>
      <c r="V61" s="4">
        <f t="shared" si="2"/>
        <v>0.6903726537127759</v>
      </c>
      <c r="W61">
        <f t="shared" si="3"/>
        <v>8</v>
      </c>
      <c r="X61" t="str">
        <f t="shared" si="4"/>
        <v>Monday</v>
      </c>
      <c r="Y61" t="str">
        <f t="shared" si="5"/>
        <v>Jan</v>
      </c>
      <c r="Z61" t="str">
        <f t="shared" si="6"/>
        <v>3-5</v>
      </c>
    </row>
    <row r="62" spans="1:26" x14ac:dyDescent="0.25">
      <c r="A62" s="2" t="s">
        <v>5108</v>
      </c>
      <c r="B62" s="2" t="s">
        <v>5036</v>
      </c>
      <c r="C62" s="1">
        <v>45663</v>
      </c>
      <c r="D62" s="3">
        <v>0.35555555555555557</v>
      </c>
      <c r="E62" s="2" t="s">
        <v>5046</v>
      </c>
      <c r="F62" s="2" t="s">
        <v>5069</v>
      </c>
      <c r="G62" s="2">
        <v>18011</v>
      </c>
      <c r="H62" s="2">
        <v>1</v>
      </c>
      <c r="I62" s="2">
        <v>172</v>
      </c>
      <c r="J62" s="2">
        <v>7725</v>
      </c>
      <c r="K62" s="2">
        <v>6506</v>
      </c>
      <c r="L62" s="2">
        <v>83</v>
      </c>
      <c r="M62" s="2">
        <v>9</v>
      </c>
      <c r="N62" s="2">
        <v>9</v>
      </c>
      <c r="O62" s="2">
        <v>20</v>
      </c>
      <c r="P62" s="2">
        <v>184</v>
      </c>
      <c r="Q62" s="2">
        <v>46</v>
      </c>
      <c r="R62" s="2">
        <v>5</v>
      </c>
      <c r="S62" s="2" t="s">
        <v>31</v>
      </c>
      <c r="T62" s="2">
        <f t="shared" si="0"/>
        <v>121</v>
      </c>
      <c r="U62" s="4">
        <f t="shared" si="1"/>
        <v>1.8598217030433448E-2</v>
      </c>
      <c r="V62" s="4">
        <f t="shared" si="2"/>
        <v>0.36122369662983733</v>
      </c>
      <c r="W62">
        <f t="shared" si="3"/>
        <v>8</v>
      </c>
      <c r="X62" t="str">
        <f t="shared" si="4"/>
        <v>Monday</v>
      </c>
      <c r="Y62" t="str">
        <f t="shared" si="5"/>
        <v>Jan</v>
      </c>
      <c r="Z62" t="str">
        <f t="shared" si="6"/>
        <v>0-2</v>
      </c>
    </row>
    <row r="63" spans="1:26" x14ac:dyDescent="0.25">
      <c r="A63" s="2" t="s">
        <v>5109</v>
      </c>
      <c r="B63" s="2" t="s">
        <v>5036</v>
      </c>
      <c r="C63" s="1">
        <v>45663</v>
      </c>
      <c r="D63" s="3">
        <v>0.39097222222222222</v>
      </c>
      <c r="E63" s="2" t="s">
        <v>5054</v>
      </c>
      <c r="F63" s="2" t="s">
        <v>5042</v>
      </c>
      <c r="G63" s="2">
        <v>18241</v>
      </c>
      <c r="H63" s="2">
        <v>2</v>
      </c>
      <c r="I63" s="2">
        <v>1471</v>
      </c>
      <c r="J63" s="2">
        <v>12105</v>
      </c>
      <c r="K63" s="2">
        <v>10202</v>
      </c>
      <c r="L63" s="2">
        <v>176</v>
      </c>
      <c r="M63" s="2">
        <v>66</v>
      </c>
      <c r="N63" s="2">
        <v>18</v>
      </c>
      <c r="O63" s="2">
        <v>22</v>
      </c>
      <c r="P63" s="2">
        <v>8</v>
      </c>
      <c r="Q63" s="2">
        <v>258</v>
      </c>
      <c r="R63" s="2">
        <v>11</v>
      </c>
      <c r="S63" s="2" t="s">
        <v>31</v>
      </c>
      <c r="T63" s="2">
        <f t="shared" si="0"/>
        <v>282</v>
      </c>
      <c r="U63" s="4">
        <f t="shared" si="1"/>
        <v>2.7641638894334443E-2</v>
      </c>
      <c r="V63" s="4">
        <f t="shared" si="2"/>
        <v>0.55928951263636861</v>
      </c>
      <c r="W63">
        <f t="shared" si="3"/>
        <v>9</v>
      </c>
      <c r="X63" t="str">
        <f t="shared" si="4"/>
        <v>Monday</v>
      </c>
      <c r="Y63" t="str">
        <f t="shared" si="5"/>
        <v>Jan</v>
      </c>
      <c r="Z63" t="str">
        <f t="shared" si="6"/>
        <v>0-2</v>
      </c>
    </row>
    <row r="64" spans="1:26" x14ac:dyDescent="0.25">
      <c r="A64" s="2" t="s">
        <v>5110</v>
      </c>
      <c r="B64" s="2" t="s">
        <v>5036</v>
      </c>
      <c r="C64" s="1">
        <v>45663</v>
      </c>
      <c r="D64" s="3">
        <v>0.39652777777777776</v>
      </c>
      <c r="E64" s="2" t="s">
        <v>5046</v>
      </c>
      <c r="F64" s="2" t="s">
        <v>5052</v>
      </c>
      <c r="G64" s="2">
        <v>18027</v>
      </c>
      <c r="H64" s="2">
        <v>5</v>
      </c>
      <c r="I64" s="2">
        <v>238</v>
      </c>
      <c r="J64" s="2">
        <v>4335</v>
      </c>
      <c r="K64" s="2">
        <v>3034</v>
      </c>
      <c r="L64" s="2">
        <v>32</v>
      </c>
      <c r="M64" s="2">
        <v>5</v>
      </c>
      <c r="N64" s="2">
        <v>4</v>
      </c>
      <c r="O64" s="2">
        <v>8</v>
      </c>
      <c r="P64" s="2">
        <v>30</v>
      </c>
      <c r="Q64" s="2">
        <v>29</v>
      </c>
      <c r="R64" s="2">
        <v>4</v>
      </c>
      <c r="S64" s="2" t="s">
        <v>31</v>
      </c>
      <c r="T64" s="2">
        <f t="shared" si="0"/>
        <v>49</v>
      </c>
      <c r="U64" s="4">
        <f t="shared" si="1"/>
        <v>1.6150296638101518E-2</v>
      </c>
      <c r="V64" s="4">
        <f t="shared" si="2"/>
        <v>0.16830310090419925</v>
      </c>
      <c r="W64">
        <f t="shared" si="3"/>
        <v>9</v>
      </c>
      <c r="X64" t="str">
        <f t="shared" si="4"/>
        <v>Monday</v>
      </c>
      <c r="Y64" t="str">
        <f t="shared" si="5"/>
        <v>Jan</v>
      </c>
      <c r="Z64" t="str">
        <f t="shared" si="6"/>
        <v>3-5</v>
      </c>
    </row>
    <row r="65" spans="1:26" x14ac:dyDescent="0.25">
      <c r="A65" s="2" t="s">
        <v>5111</v>
      </c>
      <c r="B65" s="2" t="s">
        <v>5036</v>
      </c>
      <c r="C65" s="1">
        <v>45663</v>
      </c>
      <c r="D65" s="3">
        <v>0.40347222222222223</v>
      </c>
      <c r="E65" s="2" t="s">
        <v>5054</v>
      </c>
      <c r="F65" s="2" t="s">
        <v>5069</v>
      </c>
      <c r="G65" s="2">
        <v>18160</v>
      </c>
      <c r="H65" s="2">
        <v>5</v>
      </c>
      <c r="I65" s="2">
        <v>658</v>
      </c>
      <c r="J65" s="2">
        <v>11480</v>
      </c>
      <c r="K65" s="2">
        <v>10461</v>
      </c>
      <c r="L65" s="2">
        <v>431</v>
      </c>
      <c r="M65" s="2">
        <v>84</v>
      </c>
      <c r="N65" s="2">
        <v>37</v>
      </c>
      <c r="O65" s="2">
        <v>44</v>
      </c>
      <c r="P65" s="2">
        <v>41</v>
      </c>
      <c r="Q65" s="2">
        <v>194</v>
      </c>
      <c r="R65" s="2">
        <v>12</v>
      </c>
      <c r="S65" s="2" t="s">
        <v>31</v>
      </c>
      <c r="T65" s="2">
        <f t="shared" si="0"/>
        <v>596</v>
      </c>
      <c r="U65" s="4">
        <f t="shared" si="1"/>
        <v>5.697352069591817E-2</v>
      </c>
      <c r="V65" s="4">
        <f t="shared" si="2"/>
        <v>0.57604625550660793</v>
      </c>
      <c r="W65">
        <f t="shared" si="3"/>
        <v>9</v>
      </c>
      <c r="X65" t="str">
        <f t="shared" si="4"/>
        <v>Monday</v>
      </c>
      <c r="Y65" t="str">
        <f t="shared" si="5"/>
        <v>Jan</v>
      </c>
      <c r="Z65" t="str">
        <f t="shared" si="6"/>
        <v>3-5</v>
      </c>
    </row>
    <row r="66" spans="1:26" x14ac:dyDescent="0.25">
      <c r="A66" s="2" t="s">
        <v>5112</v>
      </c>
      <c r="B66" s="2" t="s">
        <v>5036</v>
      </c>
      <c r="C66" s="1">
        <v>45663</v>
      </c>
      <c r="D66" s="3">
        <v>0.40555555555555556</v>
      </c>
      <c r="E66" s="2" t="s">
        <v>5054</v>
      </c>
      <c r="F66" s="2" t="s">
        <v>5040</v>
      </c>
      <c r="G66" s="2">
        <v>18090</v>
      </c>
      <c r="H66" s="2">
        <v>5</v>
      </c>
      <c r="I66" s="2">
        <v>1636</v>
      </c>
      <c r="J66" s="2">
        <v>21194</v>
      </c>
      <c r="K66" s="2">
        <v>16050</v>
      </c>
      <c r="L66" s="2">
        <v>697</v>
      </c>
      <c r="M66" s="2">
        <v>205</v>
      </c>
      <c r="N66" s="2">
        <v>50</v>
      </c>
      <c r="O66" s="2">
        <v>81</v>
      </c>
      <c r="P66" s="2">
        <v>14</v>
      </c>
      <c r="Q66" s="2">
        <v>163</v>
      </c>
      <c r="R66" s="2">
        <v>18</v>
      </c>
      <c r="S66" s="2" t="s">
        <v>31</v>
      </c>
      <c r="T66" s="2">
        <f t="shared" ref="T66:T129" si="7">SUM(L66:O66)</f>
        <v>1033</v>
      </c>
      <c r="U66" s="4">
        <f t="shared" ref="U66:U129" si="8">T66/K66</f>
        <v>6.4361370716510907E-2</v>
      </c>
      <c r="V66" s="4">
        <f t="shared" ref="V66:V129" si="9">K66/G66</f>
        <v>0.8872305140961857</v>
      </c>
      <c r="W66">
        <f t="shared" ref="W66:W129" si="10">HOUR(D66)</f>
        <v>9</v>
      </c>
      <c r="X66" t="str">
        <f t="shared" ref="X66:X129" si="11">TEXT(C66,"dddd")</f>
        <v>Monday</v>
      </c>
      <c r="Y66" t="str">
        <f t="shared" ref="Y66:Y129" si="12">TEXT(C66,"mmm")</f>
        <v>Jan</v>
      </c>
      <c r="Z66" t="str">
        <f t="shared" ref="Z66:Z129" si="13">IF(H66&lt;=2,"0-2",IF(H66&lt;=5,"3-5",IF(H66&lt;=10,"6-10","11+")))</f>
        <v>3-5</v>
      </c>
    </row>
    <row r="67" spans="1:26" x14ac:dyDescent="0.25">
      <c r="A67" s="2" t="s">
        <v>5113</v>
      </c>
      <c r="B67" s="2" t="s">
        <v>5036</v>
      </c>
      <c r="C67" s="1">
        <v>45663</v>
      </c>
      <c r="D67" s="3">
        <v>0.44166666666666665</v>
      </c>
      <c r="E67" s="2" t="s">
        <v>5054</v>
      </c>
      <c r="F67" s="2" t="s">
        <v>5050</v>
      </c>
      <c r="G67" s="2">
        <v>18035</v>
      </c>
      <c r="H67" s="2">
        <v>6</v>
      </c>
      <c r="I67" s="2">
        <v>1084</v>
      </c>
      <c r="J67" s="2">
        <v>8640</v>
      </c>
      <c r="K67" s="2">
        <v>6291</v>
      </c>
      <c r="L67" s="2">
        <v>264</v>
      </c>
      <c r="M67" s="2">
        <v>52</v>
      </c>
      <c r="N67" s="2">
        <v>14</v>
      </c>
      <c r="O67" s="2">
        <v>28</v>
      </c>
      <c r="P67" s="2">
        <v>17</v>
      </c>
      <c r="Q67" s="2">
        <v>184</v>
      </c>
      <c r="R67" s="2">
        <v>16</v>
      </c>
      <c r="S67" s="2" t="s">
        <v>31</v>
      </c>
      <c r="T67" s="2">
        <f t="shared" si="7"/>
        <v>358</v>
      </c>
      <c r="U67" s="4">
        <f t="shared" si="8"/>
        <v>5.690669209982515E-2</v>
      </c>
      <c r="V67" s="4">
        <f t="shared" si="9"/>
        <v>0.34882173551427781</v>
      </c>
      <c r="W67">
        <f t="shared" si="10"/>
        <v>10</v>
      </c>
      <c r="X67" t="str">
        <f t="shared" si="11"/>
        <v>Monday</v>
      </c>
      <c r="Y67" t="str">
        <f t="shared" si="12"/>
        <v>Jan</v>
      </c>
      <c r="Z67" t="str">
        <f t="shared" si="13"/>
        <v>6-10</v>
      </c>
    </row>
    <row r="68" spans="1:26" x14ac:dyDescent="0.25">
      <c r="A68" s="2" t="s">
        <v>5114</v>
      </c>
      <c r="B68" s="2" t="s">
        <v>5036</v>
      </c>
      <c r="C68" s="1">
        <v>45663</v>
      </c>
      <c r="D68" s="3">
        <v>0.48333333333333334</v>
      </c>
      <c r="E68" s="2" t="s">
        <v>16</v>
      </c>
      <c r="F68" s="2" t="s">
        <v>5050</v>
      </c>
      <c r="G68" s="2">
        <v>17955</v>
      </c>
      <c r="H68" s="2">
        <v>4</v>
      </c>
      <c r="I68" s="2">
        <v>209</v>
      </c>
      <c r="J68" s="2">
        <v>11424</v>
      </c>
      <c r="K68" s="2">
        <v>10508</v>
      </c>
      <c r="L68" s="2">
        <v>373</v>
      </c>
      <c r="M68" s="2">
        <v>72</v>
      </c>
      <c r="N68" s="2">
        <v>32</v>
      </c>
      <c r="O68" s="2">
        <v>39</v>
      </c>
      <c r="P68" s="2">
        <v>21</v>
      </c>
      <c r="Q68" s="2">
        <v>298</v>
      </c>
      <c r="R68" s="2">
        <v>16</v>
      </c>
      <c r="S68" s="2" t="s">
        <v>31</v>
      </c>
      <c r="T68" s="2">
        <f t="shared" si="7"/>
        <v>516</v>
      </c>
      <c r="U68" s="4">
        <f t="shared" si="8"/>
        <v>4.9105443471640656E-2</v>
      </c>
      <c r="V68" s="4">
        <f t="shared" si="9"/>
        <v>0.58524087997772212</v>
      </c>
      <c r="W68">
        <f t="shared" si="10"/>
        <v>11</v>
      </c>
      <c r="X68" t="str">
        <f t="shared" si="11"/>
        <v>Monday</v>
      </c>
      <c r="Y68" t="str">
        <f t="shared" si="12"/>
        <v>Jan</v>
      </c>
      <c r="Z68" t="str">
        <f t="shared" si="13"/>
        <v>3-5</v>
      </c>
    </row>
    <row r="69" spans="1:26" x14ac:dyDescent="0.25">
      <c r="A69" s="2" t="s">
        <v>5115</v>
      </c>
      <c r="B69" s="2" t="s">
        <v>5036</v>
      </c>
      <c r="C69" s="1">
        <v>45663</v>
      </c>
      <c r="D69" s="3">
        <v>0.5131944444444444</v>
      </c>
      <c r="E69" s="2" t="s">
        <v>5054</v>
      </c>
      <c r="F69" s="2" t="s">
        <v>5048</v>
      </c>
      <c r="G69" s="2">
        <v>18103</v>
      </c>
      <c r="H69" s="2">
        <v>2</v>
      </c>
      <c r="I69" s="2">
        <v>328</v>
      </c>
      <c r="J69" s="2">
        <v>15511</v>
      </c>
      <c r="K69" s="2">
        <v>11510</v>
      </c>
      <c r="L69" s="2">
        <v>318</v>
      </c>
      <c r="M69" s="2">
        <v>56</v>
      </c>
      <c r="N69" s="2">
        <v>20</v>
      </c>
      <c r="O69" s="2">
        <v>36</v>
      </c>
      <c r="P69" s="2">
        <v>30</v>
      </c>
      <c r="Q69" s="2">
        <v>219</v>
      </c>
      <c r="R69" s="2">
        <v>21</v>
      </c>
      <c r="S69" s="2" t="s">
        <v>31</v>
      </c>
      <c r="T69" s="2">
        <f t="shared" si="7"/>
        <v>430</v>
      </c>
      <c r="U69" s="4">
        <f t="shared" si="8"/>
        <v>3.7358818418766288E-2</v>
      </c>
      <c r="V69" s="4">
        <f t="shared" si="9"/>
        <v>0.63580621996354192</v>
      </c>
      <c r="W69">
        <f t="shared" si="10"/>
        <v>12</v>
      </c>
      <c r="X69" t="str">
        <f t="shared" si="11"/>
        <v>Monday</v>
      </c>
      <c r="Y69" t="str">
        <f t="shared" si="12"/>
        <v>Jan</v>
      </c>
      <c r="Z69" t="str">
        <f t="shared" si="13"/>
        <v>0-2</v>
      </c>
    </row>
    <row r="70" spans="1:26" x14ac:dyDescent="0.25">
      <c r="A70" s="2" t="s">
        <v>5116</v>
      </c>
      <c r="B70" s="2" t="s">
        <v>5036</v>
      </c>
      <c r="C70" s="1">
        <v>45663</v>
      </c>
      <c r="D70" s="3">
        <v>0.53125</v>
      </c>
      <c r="E70" s="2" t="s">
        <v>16</v>
      </c>
      <c r="F70" s="2" t="s">
        <v>5069</v>
      </c>
      <c r="G70" s="2">
        <v>18380</v>
      </c>
      <c r="H70" s="2">
        <v>6</v>
      </c>
      <c r="I70" s="2">
        <v>354</v>
      </c>
      <c r="J70" s="2">
        <v>12553</v>
      </c>
      <c r="K70" s="2">
        <v>9872</v>
      </c>
      <c r="L70" s="2">
        <v>277</v>
      </c>
      <c r="M70" s="2">
        <v>33</v>
      </c>
      <c r="N70" s="2">
        <v>19</v>
      </c>
      <c r="O70" s="2">
        <v>19</v>
      </c>
      <c r="P70" s="2">
        <v>46</v>
      </c>
      <c r="Q70" s="2">
        <v>254</v>
      </c>
      <c r="R70" s="2">
        <v>26</v>
      </c>
      <c r="S70" s="2" t="s">
        <v>28</v>
      </c>
      <c r="T70" s="2">
        <f t="shared" si="7"/>
        <v>348</v>
      </c>
      <c r="U70" s="4">
        <f t="shared" si="8"/>
        <v>3.5251215559157209E-2</v>
      </c>
      <c r="V70" s="4">
        <f t="shared" si="9"/>
        <v>0.53710554951033729</v>
      </c>
      <c r="W70">
        <f t="shared" si="10"/>
        <v>12</v>
      </c>
      <c r="X70" t="str">
        <f t="shared" si="11"/>
        <v>Monday</v>
      </c>
      <c r="Y70" t="str">
        <f t="shared" si="12"/>
        <v>Jan</v>
      </c>
      <c r="Z70" t="str">
        <f t="shared" si="13"/>
        <v>6-10</v>
      </c>
    </row>
    <row r="71" spans="1:26" x14ac:dyDescent="0.25">
      <c r="A71" s="2" t="s">
        <v>5117</v>
      </c>
      <c r="B71" s="2" t="s">
        <v>5036</v>
      </c>
      <c r="C71" s="1">
        <v>45663</v>
      </c>
      <c r="D71" s="3">
        <v>0.5541666666666667</v>
      </c>
      <c r="E71" s="2" t="s">
        <v>5037</v>
      </c>
      <c r="F71" s="2" t="s">
        <v>5069</v>
      </c>
      <c r="G71" s="2">
        <v>18098</v>
      </c>
      <c r="H71" s="2">
        <v>4</v>
      </c>
      <c r="I71" s="2">
        <v>234</v>
      </c>
      <c r="J71" s="2">
        <v>15301</v>
      </c>
      <c r="K71" s="2">
        <v>10723</v>
      </c>
      <c r="L71" s="2">
        <v>544</v>
      </c>
      <c r="M71" s="2">
        <v>128</v>
      </c>
      <c r="N71" s="2">
        <v>102</v>
      </c>
      <c r="O71" s="2">
        <v>141</v>
      </c>
      <c r="P71" s="2">
        <v>113</v>
      </c>
      <c r="Q71" s="2">
        <v>323</v>
      </c>
      <c r="R71" s="2">
        <v>20</v>
      </c>
      <c r="S71" s="2" t="s">
        <v>31</v>
      </c>
      <c r="T71" s="2">
        <f t="shared" si="7"/>
        <v>915</v>
      </c>
      <c r="U71" s="4">
        <f t="shared" si="8"/>
        <v>8.533059778047189E-2</v>
      </c>
      <c r="V71" s="4">
        <f t="shared" si="9"/>
        <v>0.59249640844292184</v>
      </c>
      <c r="W71">
        <f t="shared" si="10"/>
        <v>13</v>
      </c>
      <c r="X71" t="str">
        <f t="shared" si="11"/>
        <v>Monday</v>
      </c>
      <c r="Y71" t="str">
        <f t="shared" si="12"/>
        <v>Jan</v>
      </c>
      <c r="Z71" t="str">
        <f t="shared" si="13"/>
        <v>3-5</v>
      </c>
    </row>
    <row r="72" spans="1:26" x14ac:dyDescent="0.25">
      <c r="A72" s="2" t="s">
        <v>5118</v>
      </c>
      <c r="B72" s="2" t="s">
        <v>5036</v>
      </c>
      <c r="C72" s="1">
        <v>45663</v>
      </c>
      <c r="D72" s="3">
        <v>0.56527777777777777</v>
      </c>
      <c r="E72" s="2" t="s">
        <v>16</v>
      </c>
      <c r="F72" s="2" t="s">
        <v>5048</v>
      </c>
      <c r="G72" s="2">
        <v>18104</v>
      </c>
      <c r="H72" s="2">
        <v>4</v>
      </c>
      <c r="I72" s="2">
        <v>364</v>
      </c>
      <c r="J72" s="2">
        <v>10944</v>
      </c>
      <c r="K72" s="2">
        <v>7898</v>
      </c>
      <c r="L72" s="2">
        <v>139</v>
      </c>
      <c r="M72" s="2">
        <v>26</v>
      </c>
      <c r="N72" s="2">
        <v>9</v>
      </c>
      <c r="O72" s="2">
        <v>16</v>
      </c>
      <c r="P72" s="2">
        <v>23</v>
      </c>
      <c r="Q72" s="2">
        <v>87</v>
      </c>
      <c r="R72" s="2">
        <v>16</v>
      </c>
      <c r="S72" s="2" t="s">
        <v>31</v>
      </c>
      <c r="T72" s="2">
        <f t="shared" si="7"/>
        <v>190</v>
      </c>
      <c r="U72" s="4">
        <f t="shared" si="8"/>
        <v>2.4056723221068624E-2</v>
      </c>
      <c r="V72" s="4">
        <f t="shared" si="9"/>
        <v>0.43625718073353953</v>
      </c>
      <c r="W72">
        <f t="shared" si="10"/>
        <v>13</v>
      </c>
      <c r="X72" t="str">
        <f t="shared" si="11"/>
        <v>Monday</v>
      </c>
      <c r="Y72" t="str">
        <f t="shared" si="12"/>
        <v>Jan</v>
      </c>
      <c r="Z72" t="str">
        <f t="shared" si="13"/>
        <v>3-5</v>
      </c>
    </row>
    <row r="73" spans="1:26" x14ac:dyDescent="0.25">
      <c r="A73" s="2" t="s">
        <v>5119</v>
      </c>
      <c r="B73" s="2" t="s">
        <v>5036</v>
      </c>
      <c r="C73" s="1">
        <v>45663</v>
      </c>
      <c r="D73" s="3">
        <v>0.5756944444444444</v>
      </c>
      <c r="E73" s="2" t="s">
        <v>16</v>
      </c>
      <c r="F73" s="2" t="s">
        <v>5040</v>
      </c>
      <c r="G73" s="2">
        <v>18143</v>
      </c>
      <c r="H73" s="2">
        <v>4</v>
      </c>
      <c r="I73" s="2">
        <v>459</v>
      </c>
      <c r="J73" s="2">
        <v>14775</v>
      </c>
      <c r="K73" s="2">
        <v>11798</v>
      </c>
      <c r="L73" s="2">
        <v>341</v>
      </c>
      <c r="M73" s="2">
        <v>34</v>
      </c>
      <c r="N73" s="2">
        <v>21</v>
      </c>
      <c r="O73" s="2">
        <v>36</v>
      </c>
      <c r="P73" s="2">
        <v>58</v>
      </c>
      <c r="Q73" s="2">
        <v>195</v>
      </c>
      <c r="R73" s="2">
        <v>32</v>
      </c>
      <c r="S73" s="2" t="s">
        <v>31</v>
      </c>
      <c r="T73" s="2">
        <f t="shared" si="7"/>
        <v>432</v>
      </c>
      <c r="U73" s="4">
        <f t="shared" si="8"/>
        <v>3.6616375656891E-2</v>
      </c>
      <c r="V73" s="4">
        <f t="shared" si="9"/>
        <v>0.65027834426500575</v>
      </c>
      <c r="W73">
        <f t="shared" si="10"/>
        <v>13</v>
      </c>
      <c r="X73" t="str">
        <f t="shared" si="11"/>
        <v>Monday</v>
      </c>
      <c r="Y73" t="str">
        <f t="shared" si="12"/>
        <v>Jan</v>
      </c>
      <c r="Z73" t="str">
        <f t="shared" si="13"/>
        <v>3-5</v>
      </c>
    </row>
    <row r="74" spans="1:26" x14ac:dyDescent="0.25">
      <c r="A74" s="2" t="s">
        <v>5120</v>
      </c>
      <c r="B74" s="2" t="s">
        <v>5036</v>
      </c>
      <c r="C74" s="1">
        <v>45663</v>
      </c>
      <c r="D74" s="3">
        <v>0.64097222222222228</v>
      </c>
      <c r="E74" s="2" t="s">
        <v>5054</v>
      </c>
      <c r="F74" s="2" t="s">
        <v>5040</v>
      </c>
      <c r="G74" s="2">
        <v>18174</v>
      </c>
      <c r="H74" s="2">
        <v>2</v>
      </c>
      <c r="I74" s="2">
        <v>483</v>
      </c>
      <c r="J74" s="2">
        <v>11361</v>
      </c>
      <c r="K74" s="2">
        <v>8059</v>
      </c>
      <c r="L74" s="2">
        <v>231</v>
      </c>
      <c r="M74" s="2">
        <v>42</v>
      </c>
      <c r="N74" s="2">
        <v>12</v>
      </c>
      <c r="O74" s="2">
        <v>16</v>
      </c>
      <c r="P74" s="2">
        <v>19</v>
      </c>
      <c r="Q74" s="2">
        <v>108</v>
      </c>
      <c r="R74" s="2">
        <v>15</v>
      </c>
      <c r="S74" s="2" t="s">
        <v>31</v>
      </c>
      <c r="T74" s="2">
        <f t="shared" si="7"/>
        <v>301</v>
      </c>
      <c r="U74" s="4">
        <f t="shared" si="8"/>
        <v>3.7349547090209705E-2</v>
      </c>
      <c r="V74" s="4">
        <f t="shared" si="9"/>
        <v>0.44343567734125672</v>
      </c>
      <c r="W74">
        <f t="shared" si="10"/>
        <v>15</v>
      </c>
      <c r="X74" t="str">
        <f t="shared" si="11"/>
        <v>Monday</v>
      </c>
      <c r="Y74" t="str">
        <f t="shared" si="12"/>
        <v>Jan</v>
      </c>
      <c r="Z74" t="str">
        <f t="shared" si="13"/>
        <v>0-2</v>
      </c>
    </row>
    <row r="75" spans="1:26" x14ac:dyDescent="0.25">
      <c r="A75" s="2" t="s">
        <v>5121</v>
      </c>
      <c r="B75" s="2" t="s">
        <v>5036</v>
      </c>
      <c r="C75" s="1">
        <v>45663</v>
      </c>
      <c r="D75" s="3">
        <v>0.73055555555555551</v>
      </c>
      <c r="E75" s="2" t="s">
        <v>5037</v>
      </c>
      <c r="F75" s="2" t="s">
        <v>5040</v>
      </c>
      <c r="G75" s="2">
        <v>17959</v>
      </c>
      <c r="H75" s="2">
        <v>3</v>
      </c>
      <c r="I75" s="2">
        <v>606</v>
      </c>
      <c r="J75" s="2">
        <v>25605</v>
      </c>
      <c r="K75" s="2">
        <v>23553</v>
      </c>
      <c r="L75" s="2">
        <v>920</v>
      </c>
      <c r="M75" s="2">
        <v>155</v>
      </c>
      <c r="N75" s="2">
        <v>95</v>
      </c>
      <c r="O75" s="2">
        <v>268</v>
      </c>
      <c r="P75" s="2">
        <v>211</v>
      </c>
      <c r="Q75" s="2">
        <v>381</v>
      </c>
      <c r="R75" s="2">
        <v>65</v>
      </c>
      <c r="S75" s="2" t="s">
        <v>31</v>
      </c>
      <c r="T75" s="2">
        <f t="shared" si="7"/>
        <v>1438</v>
      </c>
      <c r="U75" s="4">
        <f t="shared" si="8"/>
        <v>6.1053793571944126E-2</v>
      </c>
      <c r="V75" s="4">
        <f t="shared" si="9"/>
        <v>1.3114872765744194</v>
      </c>
      <c r="W75">
        <f t="shared" si="10"/>
        <v>17</v>
      </c>
      <c r="X75" t="str">
        <f t="shared" si="11"/>
        <v>Monday</v>
      </c>
      <c r="Y75" t="str">
        <f t="shared" si="12"/>
        <v>Jan</v>
      </c>
      <c r="Z75" t="str">
        <f t="shared" si="13"/>
        <v>3-5</v>
      </c>
    </row>
    <row r="76" spans="1:26" x14ac:dyDescent="0.25">
      <c r="A76" s="2" t="s">
        <v>5122</v>
      </c>
      <c r="B76" s="2" t="s">
        <v>5036</v>
      </c>
      <c r="C76" s="1">
        <v>45664</v>
      </c>
      <c r="D76" s="3">
        <v>0.12013888888888889</v>
      </c>
      <c r="E76" s="2" t="s">
        <v>5054</v>
      </c>
      <c r="F76" s="2" t="s">
        <v>5069</v>
      </c>
      <c r="G76" s="2">
        <v>18023</v>
      </c>
      <c r="H76" s="2">
        <v>4</v>
      </c>
      <c r="I76" s="2">
        <v>637</v>
      </c>
      <c r="J76" s="2">
        <v>5660</v>
      </c>
      <c r="K76" s="2">
        <v>4433</v>
      </c>
      <c r="L76" s="2">
        <v>118</v>
      </c>
      <c r="M76" s="2">
        <v>15</v>
      </c>
      <c r="N76" s="2">
        <v>6</v>
      </c>
      <c r="O76" s="2">
        <v>10</v>
      </c>
      <c r="P76" s="2">
        <v>8</v>
      </c>
      <c r="Q76" s="2">
        <v>83</v>
      </c>
      <c r="R76" s="2">
        <v>5</v>
      </c>
      <c r="S76" s="2" t="s">
        <v>31</v>
      </c>
      <c r="T76" s="2">
        <f t="shared" si="7"/>
        <v>149</v>
      </c>
      <c r="U76" s="4">
        <f t="shared" si="8"/>
        <v>3.3611549740581996E-2</v>
      </c>
      <c r="V76" s="4">
        <f t="shared" si="9"/>
        <v>0.2459634910947123</v>
      </c>
      <c r="W76">
        <f t="shared" si="10"/>
        <v>2</v>
      </c>
      <c r="X76" t="str">
        <f t="shared" si="11"/>
        <v>Tuesday</v>
      </c>
      <c r="Y76" t="str">
        <f t="shared" si="12"/>
        <v>Jan</v>
      </c>
      <c r="Z76" t="str">
        <f t="shared" si="13"/>
        <v>3-5</v>
      </c>
    </row>
    <row r="77" spans="1:26" x14ac:dyDescent="0.25">
      <c r="A77" s="2" t="s">
        <v>5123</v>
      </c>
      <c r="B77" s="2" t="s">
        <v>5036</v>
      </c>
      <c r="C77" s="1">
        <v>45664</v>
      </c>
      <c r="D77" s="3">
        <v>0.125</v>
      </c>
      <c r="E77" s="2" t="s">
        <v>5044</v>
      </c>
      <c r="F77" s="2" t="s">
        <v>5040</v>
      </c>
      <c r="G77" s="2">
        <v>18132</v>
      </c>
      <c r="H77" s="2">
        <v>3</v>
      </c>
      <c r="I77" s="2">
        <v>630</v>
      </c>
      <c r="J77" s="2">
        <v>8911</v>
      </c>
      <c r="K77" s="2">
        <v>6221</v>
      </c>
      <c r="L77" s="2">
        <v>210</v>
      </c>
      <c r="M77" s="2">
        <v>24</v>
      </c>
      <c r="N77" s="2">
        <v>15</v>
      </c>
      <c r="O77" s="2">
        <v>13</v>
      </c>
      <c r="P77" s="2">
        <v>21</v>
      </c>
      <c r="Q77" s="2">
        <v>184</v>
      </c>
      <c r="R77" s="2">
        <v>21</v>
      </c>
      <c r="S77" s="2" t="s">
        <v>31</v>
      </c>
      <c r="T77" s="2">
        <f t="shared" si="7"/>
        <v>262</v>
      </c>
      <c r="U77" s="4">
        <f t="shared" si="8"/>
        <v>4.2115415528050155E-2</v>
      </c>
      <c r="V77" s="4">
        <f t="shared" si="9"/>
        <v>0.34309508052062654</v>
      </c>
      <c r="W77">
        <f t="shared" si="10"/>
        <v>3</v>
      </c>
      <c r="X77" t="str">
        <f t="shared" si="11"/>
        <v>Tuesday</v>
      </c>
      <c r="Y77" t="str">
        <f t="shared" si="12"/>
        <v>Jan</v>
      </c>
      <c r="Z77" t="str">
        <f t="shared" si="13"/>
        <v>3-5</v>
      </c>
    </row>
    <row r="78" spans="1:26" x14ac:dyDescent="0.25">
      <c r="A78" s="2" t="s">
        <v>5124</v>
      </c>
      <c r="B78" s="2" t="s">
        <v>5036</v>
      </c>
      <c r="C78" s="1">
        <v>45664</v>
      </c>
      <c r="D78" s="3">
        <v>0.21249999999999999</v>
      </c>
      <c r="E78" s="2" t="s">
        <v>5044</v>
      </c>
      <c r="F78" s="2" t="s">
        <v>5048</v>
      </c>
      <c r="G78" s="2">
        <v>18019</v>
      </c>
      <c r="H78" s="2">
        <v>4</v>
      </c>
      <c r="I78" s="2">
        <v>312</v>
      </c>
      <c r="J78" s="2">
        <v>5969</v>
      </c>
      <c r="K78" s="2">
        <v>4633</v>
      </c>
      <c r="L78" s="2">
        <v>154</v>
      </c>
      <c r="M78" s="2">
        <v>33</v>
      </c>
      <c r="N78" s="2">
        <v>13</v>
      </c>
      <c r="O78" s="2">
        <v>13</v>
      </c>
      <c r="P78" s="2">
        <v>12</v>
      </c>
      <c r="Q78" s="2">
        <v>118</v>
      </c>
      <c r="R78" s="2">
        <v>6</v>
      </c>
      <c r="S78" s="2" t="s">
        <v>31</v>
      </c>
      <c r="T78" s="2">
        <f t="shared" si="7"/>
        <v>213</v>
      </c>
      <c r="U78" s="4">
        <f t="shared" si="8"/>
        <v>4.5974530541765597E-2</v>
      </c>
      <c r="V78" s="4">
        <f t="shared" si="9"/>
        <v>0.2571174870969532</v>
      </c>
      <c r="W78">
        <f t="shared" si="10"/>
        <v>5</v>
      </c>
      <c r="X78" t="str">
        <f t="shared" si="11"/>
        <v>Tuesday</v>
      </c>
      <c r="Y78" t="str">
        <f t="shared" si="12"/>
        <v>Jan</v>
      </c>
      <c r="Z78" t="str">
        <f t="shared" si="13"/>
        <v>3-5</v>
      </c>
    </row>
    <row r="79" spans="1:26" x14ac:dyDescent="0.25">
      <c r="A79" s="2" t="s">
        <v>5125</v>
      </c>
      <c r="B79" s="2" t="s">
        <v>5036</v>
      </c>
      <c r="C79" s="1">
        <v>45664</v>
      </c>
      <c r="D79" s="3">
        <v>0.27569444444444446</v>
      </c>
      <c r="E79" s="2" t="s">
        <v>5054</v>
      </c>
      <c r="F79" s="2" t="s">
        <v>5069</v>
      </c>
      <c r="G79" s="2">
        <v>18069</v>
      </c>
      <c r="H79" s="2">
        <v>4</v>
      </c>
      <c r="I79" s="2">
        <v>646</v>
      </c>
      <c r="J79" s="2">
        <v>8718</v>
      </c>
      <c r="K79" s="2">
        <v>6843</v>
      </c>
      <c r="L79" s="2">
        <v>166</v>
      </c>
      <c r="M79" s="2">
        <v>38</v>
      </c>
      <c r="N79" s="2">
        <v>10</v>
      </c>
      <c r="O79" s="2">
        <v>17</v>
      </c>
      <c r="P79" s="2">
        <v>20</v>
      </c>
      <c r="Q79" s="2">
        <v>185</v>
      </c>
      <c r="R79" s="2">
        <v>7</v>
      </c>
      <c r="S79" s="2" t="s">
        <v>31</v>
      </c>
      <c r="T79" s="2">
        <f t="shared" si="7"/>
        <v>231</v>
      </c>
      <c r="U79" s="4">
        <f t="shared" si="8"/>
        <v>3.3757124068391056E-2</v>
      </c>
      <c r="V79" s="4">
        <f t="shared" si="9"/>
        <v>0.37871492611655322</v>
      </c>
      <c r="W79">
        <f t="shared" si="10"/>
        <v>6</v>
      </c>
      <c r="X79" t="str">
        <f t="shared" si="11"/>
        <v>Tuesday</v>
      </c>
      <c r="Y79" t="str">
        <f t="shared" si="12"/>
        <v>Jan</v>
      </c>
      <c r="Z79" t="str">
        <f t="shared" si="13"/>
        <v>3-5</v>
      </c>
    </row>
    <row r="80" spans="1:26" x14ac:dyDescent="0.25">
      <c r="A80" s="2" t="s">
        <v>5126</v>
      </c>
      <c r="B80" s="2" t="s">
        <v>5036</v>
      </c>
      <c r="C80" s="1">
        <v>45664</v>
      </c>
      <c r="D80" s="3">
        <v>0.33402777777777776</v>
      </c>
      <c r="E80" s="2" t="s">
        <v>5044</v>
      </c>
      <c r="F80" s="2" t="s">
        <v>5052</v>
      </c>
      <c r="G80" s="2">
        <v>18033</v>
      </c>
      <c r="H80" s="2">
        <v>5</v>
      </c>
      <c r="I80" s="2">
        <v>323</v>
      </c>
      <c r="J80" s="2">
        <v>18019</v>
      </c>
      <c r="K80" s="2">
        <v>14234</v>
      </c>
      <c r="L80" s="2">
        <v>205</v>
      </c>
      <c r="M80" s="2">
        <v>24</v>
      </c>
      <c r="N80" s="2">
        <v>16</v>
      </c>
      <c r="O80" s="2">
        <v>16</v>
      </c>
      <c r="P80" s="2">
        <v>52</v>
      </c>
      <c r="Q80" s="2">
        <v>165</v>
      </c>
      <c r="R80" s="2">
        <v>27</v>
      </c>
      <c r="S80" s="2" t="s">
        <v>28</v>
      </c>
      <c r="T80" s="2">
        <f t="shared" si="7"/>
        <v>261</v>
      </c>
      <c r="U80" s="4">
        <f t="shared" si="8"/>
        <v>1.8336377687227765E-2</v>
      </c>
      <c r="V80" s="4">
        <f t="shared" si="9"/>
        <v>0.78933067154660896</v>
      </c>
      <c r="W80">
        <f t="shared" si="10"/>
        <v>8</v>
      </c>
      <c r="X80" t="str">
        <f t="shared" si="11"/>
        <v>Tuesday</v>
      </c>
      <c r="Y80" t="str">
        <f t="shared" si="12"/>
        <v>Jan</v>
      </c>
      <c r="Z80" t="str">
        <f t="shared" si="13"/>
        <v>3-5</v>
      </c>
    </row>
    <row r="81" spans="1:26" x14ac:dyDescent="0.25">
      <c r="A81" s="2" t="s">
        <v>5127</v>
      </c>
      <c r="B81" s="2" t="s">
        <v>5036</v>
      </c>
      <c r="C81" s="1">
        <v>45664</v>
      </c>
      <c r="D81" s="3">
        <v>0.33611111111111114</v>
      </c>
      <c r="E81" s="2" t="s">
        <v>5044</v>
      </c>
      <c r="F81" s="2" t="s">
        <v>5069</v>
      </c>
      <c r="G81" s="2">
        <v>18165</v>
      </c>
      <c r="H81" s="2">
        <v>8</v>
      </c>
      <c r="I81" s="2">
        <v>213</v>
      </c>
      <c r="J81" s="2">
        <v>15646</v>
      </c>
      <c r="K81" s="2">
        <v>12055</v>
      </c>
      <c r="L81" s="2">
        <v>268</v>
      </c>
      <c r="M81" s="2">
        <v>44</v>
      </c>
      <c r="N81" s="2">
        <v>19</v>
      </c>
      <c r="O81" s="2">
        <v>30</v>
      </c>
      <c r="P81" s="2">
        <v>32</v>
      </c>
      <c r="Q81" s="2">
        <v>388</v>
      </c>
      <c r="R81" s="2">
        <v>29</v>
      </c>
      <c r="S81" s="2" t="s">
        <v>31</v>
      </c>
      <c r="T81" s="2">
        <f t="shared" si="7"/>
        <v>361</v>
      </c>
      <c r="U81" s="4">
        <f t="shared" si="8"/>
        <v>2.9946080464537537E-2</v>
      </c>
      <c r="V81" s="4">
        <f t="shared" si="9"/>
        <v>0.66363886595100463</v>
      </c>
      <c r="W81">
        <f t="shared" si="10"/>
        <v>8</v>
      </c>
      <c r="X81" t="str">
        <f t="shared" si="11"/>
        <v>Tuesday</v>
      </c>
      <c r="Y81" t="str">
        <f t="shared" si="12"/>
        <v>Jan</v>
      </c>
      <c r="Z81" t="str">
        <f t="shared" si="13"/>
        <v>6-10</v>
      </c>
    </row>
    <row r="82" spans="1:26" x14ac:dyDescent="0.25">
      <c r="A82" s="2" t="s">
        <v>5128</v>
      </c>
      <c r="B82" s="2" t="s">
        <v>5036</v>
      </c>
      <c r="C82" s="1">
        <v>45664</v>
      </c>
      <c r="D82" s="3">
        <v>0.39097222222222222</v>
      </c>
      <c r="E82" s="2" t="s">
        <v>5037</v>
      </c>
      <c r="F82" s="2" t="s">
        <v>5050</v>
      </c>
      <c r="G82" s="2">
        <v>18035</v>
      </c>
      <c r="H82" s="2">
        <v>1</v>
      </c>
      <c r="I82" s="2">
        <v>441</v>
      </c>
      <c r="J82" s="2">
        <v>8223</v>
      </c>
      <c r="K82" s="2">
        <v>5807</v>
      </c>
      <c r="L82" s="2">
        <v>348</v>
      </c>
      <c r="M82" s="2">
        <v>40</v>
      </c>
      <c r="N82" s="2">
        <v>41</v>
      </c>
      <c r="O82" s="2">
        <v>86</v>
      </c>
      <c r="P82" s="2">
        <v>38</v>
      </c>
      <c r="Q82" s="2">
        <v>213</v>
      </c>
      <c r="R82" s="2">
        <v>10</v>
      </c>
      <c r="S82" s="2" t="s">
        <v>31</v>
      </c>
      <c r="T82" s="2">
        <f t="shared" si="7"/>
        <v>515</v>
      </c>
      <c r="U82" s="4">
        <f t="shared" si="8"/>
        <v>8.868606853797141E-2</v>
      </c>
      <c r="V82" s="4">
        <f t="shared" si="9"/>
        <v>0.32198502911006377</v>
      </c>
      <c r="W82">
        <f t="shared" si="10"/>
        <v>9</v>
      </c>
      <c r="X82" t="str">
        <f t="shared" si="11"/>
        <v>Tuesday</v>
      </c>
      <c r="Y82" t="str">
        <f t="shared" si="12"/>
        <v>Jan</v>
      </c>
      <c r="Z82" t="str">
        <f t="shared" si="13"/>
        <v>0-2</v>
      </c>
    </row>
    <row r="83" spans="1:26" x14ac:dyDescent="0.25">
      <c r="A83" s="2" t="s">
        <v>5129</v>
      </c>
      <c r="B83" s="2" t="s">
        <v>5036</v>
      </c>
      <c r="C83" s="1">
        <v>45664</v>
      </c>
      <c r="D83" s="3">
        <v>0.43472222222222223</v>
      </c>
      <c r="E83" s="2" t="s">
        <v>16</v>
      </c>
      <c r="F83" s="2" t="s">
        <v>5040</v>
      </c>
      <c r="G83" s="2">
        <v>18178</v>
      </c>
      <c r="H83" s="2">
        <v>6</v>
      </c>
      <c r="I83" s="2">
        <v>836</v>
      </c>
      <c r="J83" s="2">
        <v>16354</v>
      </c>
      <c r="K83" s="2">
        <v>11868</v>
      </c>
      <c r="L83" s="2">
        <v>404</v>
      </c>
      <c r="M83" s="2">
        <v>49</v>
      </c>
      <c r="N83" s="2">
        <v>21</v>
      </c>
      <c r="O83" s="2">
        <v>31</v>
      </c>
      <c r="P83" s="2">
        <v>44</v>
      </c>
      <c r="Q83" s="2">
        <v>155</v>
      </c>
      <c r="R83" s="2">
        <v>31</v>
      </c>
      <c r="S83" s="2" t="s">
        <v>31</v>
      </c>
      <c r="T83" s="2">
        <f t="shared" si="7"/>
        <v>505</v>
      </c>
      <c r="U83" s="4">
        <f t="shared" si="8"/>
        <v>4.2551398719245029E-2</v>
      </c>
      <c r="V83" s="4">
        <f t="shared" si="9"/>
        <v>0.65287710419188028</v>
      </c>
      <c r="W83">
        <f t="shared" si="10"/>
        <v>10</v>
      </c>
      <c r="X83" t="str">
        <f t="shared" si="11"/>
        <v>Tuesday</v>
      </c>
      <c r="Y83" t="str">
        <f t="shared" si="12"/>
        <v>Jan</v>
      </c>
      <c r="Z83" t="str">
        <f t="shared" si="13"/>
        <v>6-10</v>
      </c>
    </row>
    <row r="84" spans="1:26" x14ac:dyDescent="0.25">
      <c r="A84" s="2" t="s">
        <v>5130</v>
      </c>
      <c r="B84" s="2" t="s">
        <v>5036</v>
      </c>
      <c r="C84" s="1">
        <v>45664</v>
      </c>
      <c r="D84" s="3">
        <v>0.47152777777777777</v>
      </c>
      <c r="E84" s="2" t="s">
        <v>16</v>
      </c>
      <c r="F84" s="2" t="s">
        <v>5040</v>
      </c>
      <c r="G84" s="2">
        <v>17982</v>
      </c>
      <c r="H84" s="2">
        <v>4</v>
      </c>
      <c r="I84" s="2">
        <v>155</v>
      </c>
      <c r="J84" s="2">
        <v>18560</v>
      </c>
      <c r="K84" s="2">
        <v>13407</v>
      </c>
      <c r="L84" s="2">
        <v>594</v>
      </c>
      <c r="M84" s="2">
        <v>107</v>
      </c>
      <c r="N84" s="2">
        <v>40</v>
      </c>
      <c r="O84" s="2">
        <v>63</v>
      </c>
      <c r="P84" s="2">
        <v>44</v>
      </c>
      <c r="Q84" s="2">
        <v>122</v>
      </c>
      <c r="R84" s="2">
        <v>38</v>
      </c>
      <c r="S84" s="2" t="s">
        <v>31</v>
      </c>
      <c r="T84" s="2">
        <f t="shared" si="7"/>
        <v>804</v>
      </c>
      <c r="U84" s="4">
        <f t="shared" si="8"/>
        <v>5.9968673081226227E-2</v>
      </c>
      <c r="V84" s="4">
        <f t="shared" si="9"/>
        <v>0.74557891224557893</v>
      </c>
      <c r="W84">
        <f t="shared" si="10"/>
        <v>11</v>
      </c>
      <c r="X84" t="str">
        <f t="shared" si="11"/>
        <v>Tuesday</v>
      </c>
      <c r="Y84" t="str">
        <f t="shared" si="12"/>
        <v>Jan</v>
      </c>
      <c r="Z84" t="str">
        <f t="shared" si="13"/>
        <v>3-5</v>
      </c>
    </row>
    <row r="85" spans="1:26" x14ac:dyDescent="0.25">
      <c r="A85" s="2" t="s">
        <v>5131</v>
      </c>
      <c r="B85" s="2" t="s">
        <v>5036</v>
      </c>
      <c r="C85" s="1">
        <v>45664</v>
      </c>
      <c r="D85" s="3">
        <v>0.49166666666666664</v>
      </c>
      <c r="E85" s="2" t="s">
        <v>5054</v>
      </c>
      <c r="F85" s="2" t="s">
        <v>5052</v>
      </c>
      <c r="G85" s="2">
        <v>18271</v>
      </c>
      <c r="H85" s="2">
        <v>4</v>
      </c>
      <c r="I85" s="2">
        <v>767</v>
      </c>
      <c r="J85" s="2">
        <v>9435</v>
      </c>
      <c r="K85" s="2">
        <v>8402</v>
      </c>
      <c r="L85" s="2">
        <v>171</v>
      </c>
      <c r="M85" s="2">
        <v>39</v>
      </c>
      <c r="N85" s="2">
        <v>13</v>
      </c>
      <c r="O85" s="2">
        <v>15</v>
      </c>
      <c r="P85" s="2">
        <v>15</v>
      </c>
      <c r="Q85" s="2">
        <v>94</v>
      </c>
      <c r="R85" s="2">
        <v>17</v>
      </c>
      <c r="S85" s="2" t="s">
        <v>31</v>
      </c>
      <c r="T85" s="2">
        <f t="shared" si="7"/>
        <v>238</v>
      </c>
      <c r="U85" s="4">
        <f t="shared" si="8"/>
        <v>2.8326588907403E-2</v>
      </c>
      <c r="V85" s="4">
        <f t="shared" si="9"/>
        <v>0.45985441409884514</v>
      </c>
      <c r="W85">
        <f t="shared" si="10"/>
        <v>11</v>
      </c>
      <c r="X85" t="str">
        <f t="shared" si="11"/>
        <v>Tuesday</v>
      </c>
      <c r="Y85" t="str">
        <f t="shared" si="12"/>
        <v>Jan</v>
      </c>
      <c r="Z85" t="str">
        <f t="shared" si="13"/>
        <v>3-5</v>
      </c>
    </row>
    <row r="86" spans="1:26" x14ac:dyDescent="0.25">
      <c r="A86" s="2" t="s">
        <v>5132</v>
      </c>
      <c r="B86" s="2" t="s">
        <v>5036</v>
      </c>
      <c r="C86" s="1">
        <v>45664</v>
      </c>
      <c r="D86" s="3">
        <v>0.52569444444444446</v>
      </c>
      <c r="E86" s="2" t="s">
        <v>16</v>
      </c>
      <c r="F86" s="2" t="s">
        <v>5040</v>
      </c>
      <c r="G86" s="2">
        <v>18283</v>
      </c>
      <c r="H86" s="2">
        <v>3</v>
      </c>
      <c r="I86" s="2">
        <v>364</v>
      </c>
      <c r="J86" s="2">
        <v>17319</v>
      </c>
      <c r="K86" s="2">
        <v>12427</v>
      </c>
      <c r="L86" s="2">
        <v>651</v>
      </c>
      <c r="M86" s="2">
        <v>67</v>
      </c>
      <c r="N86" s="2">
        <v>45</v>
      </c>
      <c r="O86" s="2">
        <v>53</v>
      </c>
      <c r="P86" s="2">
        <v>49</v>
      </c>
      <c r="Q86" s="2">
        <v>364</v>
      </c>
      <c r="R86" s="2">
        <v>19</v>
      </c>
      <c r="S86" s="2" t="s">
        <v>31</v>
      </c>
      <c r="T86" s="2">
        <f t="shared" si="7"/>
        <v>816</v>
      </c>
      <c r="U86" s="4">
        <f t="shared" si="8"/>
        <v>6.5663474692202461E-2</v>
      </c>
      <c r="V86" s="4">
        <f t="shared" si="9"/>
        <v>0.6797024558332877</v>
      </c>
      <c r="W86">
        <f t="shared" si="10"/>
        <v>12</v>
      </c>
      <c r="X86" t="str">
        <f t="shared" si="11"/>
        <v>Tuesday</v>
      </c>
      <c r="Y86" t="str">
        <f t="shared" si="12"/>
        <v>Jan</v>
      </c>
      <c r="Z86" t="str">
        <f t="shared" si="13"/>
        <v>3-5</v>
      </c>
    </row>
    <row r="87" spans="1:26" x14ac:dyDescent="0.25">
      <c r="A87" s="2" t="s">
        <v>5133</v>
      </c>
      <c r="B87" s="2" t="s">
        <v>5036</v>
      </c>
      <c r="C87" s="1">
        <v>45664</v>
      </c>
      <c r="D87" s="3">
        <v>0.53194444444444444</v>
      </c>
      <c r="E87" s="2" t="s">
        <v>5037</v>
      </c>
      <c r="F87" s="2" t="s">
        <v>5069</v>
      </c>
      <c r="G87" s="2">
        <v>18142</v>
      </c>
      <c r="H87" s="2">
        <v>3</v>
      </c>
      <c r="I87" s="2">
        <v>308</v>
      </c>
      <c r="J87" s="2">
        <v>21493</v>
      </c>
      <c r="K87" s="2">
        <v>16852</v>
      </c>
      <c r="L87" s="2">
        <v>663</v>
      </c>
      <c r="M87" s="2">
        <v>84</v>
      </c>
      <c r="N87" s="2">
        <v>82</v>
      </c>
      <c r="O87" s="2">
        <v>156</v>
      </c>
      <c r="P87" s="2">
        <v>116</v>
      </c>
      <c r="Q87" s="2">
        <v>489</v>
      </c>
      <c r="R87" s="2">
        <v>22</v>
      </c>
      <c r="S87" s="2" t="s">
        <v>31</v>
      </c>
      <c r="T87" s="2">
        <f t="shared" si="7"/>
        <v>985</v>
      </c>
      <c r="U87" s="4">
        <f t="shared" si="8"/>
        <v>5.8450035604082601E-2</v>
      </c>
      <c r="V87" s="4">
        <f t="shared" si="9"/>
        <v>0.92889427846984896</v>
      </c>
      <c r="W87">
        <f t="shared" si="10"/>
        <v>12</v>
      </c>
      <c r="X87" t="str">
        <f t="shared" si="11"/>
        <v>Tuesday</v>
      </c>
      <c r="Y87" t="str">
        <f t="shared" si="12"/>
        <v>Jan</v>
      </c>
      <c r="Z87" t="str">
        <f t="shared" si="13"/>
        <v>3-5</v>
      </c>
    </row>
    <row r="88" spans="1:26" x14ac:dyDescent="0.25">
      <c r="A88" s="2" t="s">
        <v>5134</v>
      </c>
      <c r="B88" s="2" t="s">
        <v>5036</v>
      </c>
      <c r="C88" s="1">
        <v>45664</v>
      </c>
      <c r="D88" s="3">
        <v>0.55486111111111114</v>
      </c>
      <c r="E88" s="2" t="s">
        <v>5054</v>
      </c>
      <c r="F88" s="2" t="s">
        <v>5069</v>
      </c>
      <c r="G88" s="2">
        <v>18011</v>
      </c>
      <c r="H88" s="2">
        <v>7</v>
      </c>
      <c r="I88" s="2">
        <v>908</v>
      </c>
      <c r="J88" s="2">
        <v>11939</v>
      </c>
      <c r="K88" s="2">
        <v>9465</v>
      </c>
      <c r="L88" s="2">
        <v>360</v>
      </c>
      <c r="M88" s="2">
        <v>64</v>
      </c>
      <c r="N88" s="2">
        <v>20</v>
      </c>
      <c r="O88" s="2">
        <v>31</v>
      </c>
      <c r="P88" s="2">
        <v>28</v>
      </c>
      <c r="Q88" s="2">
        <v>173</v>
      </c>
      <c r="R88" s="2">
        <v>21</v>
      </c>
      <c r="S88" s="2" t="s">
        <v>31</v>
      </c>
      <c r="T88" s="2">
        <f t="shared" si="7"/>
        <v>475</v>
      </c>
      <c r="U88" s="4">
        <f t="shared" si="8"/>
        <v>5.0184891706286316E-2</v>
      </c>
      <c r="V88" s="4">
        <f t="shared" si="9"/>
        <v>0.52551218699683522</v>
      </c>
      <c r="W88">
        <f t="shared" si="10"/>
        <v>13</v>
      </c>
      <c r="X88" t="str">
        <f t="shared" si="11"/>
        <v>Tuesday</v>
      </c>
      <c r="Y88" t="str">
        <f t="shared" si="12"/>
        <v>Jan</v>
      </c>
      <c r="Z88" t="str">
        <f t="shared" si="13"/>
        <v>6-10</v>
      </c>
    </row>
    <row r="89" spans="1:26" x14ac:dyDescent="0.25">
      <c r="A89" s="2" t="s">
        <v>5135</v>
      </c>
      <c r="B89" s="2" t="s">
        <v>5036</v>
      </c>
      <c r="C89" s="1">
        <v>45664</v>
      </c>
      <c r="D89" s="3">
        <v>0.55972222222222223</v>
      </c>
      <c r="E89" s="2" t="s">
        <v>5054</v>
      </c>
      <c r="F89" s="2" t="s">
        <v>5038</v>
      </c>
      <c r="G89" s="2">
        <v>18258</v>
      </c>
      <c r="H89" s="2">
        <v>4</v>
      </c>
      <c r="I89" s="2">
        <v>1735</v>
      </c>
      <c r="J89" s="2">
        <v>16961</v>
      </c>
      <c r="K89" s="2">
        <v>13068</v>
      </c>
      <c r="L89" s="2">
        <v>296</v>
      </c>
      <c r="M89" s="2">
        <v>70</v>
      </c>
      <c r="N89" s="2">
        <v>21</v>
      </c>
      <c r="O89" s="2">
        <v>34</v>
      </c>
      <c r="P89" s="2">
        <v>24</v>
      </c>
      <c r="Q89" s="2">
        <v>221</v>
      </c>
      <c r="R89" s="2">
        <v>17</v>
      </c>
      <c r="S89" s="2" t="s">
        <v>31</v>
      </c>
      <c r="T89" s="2">
        <f t="shared" si="7"/>
        <v>421</v>
      </c>
      <c r="U89" s="4">
        <f t="shared" si="8"/>
        <v>3.2216100397918578E-2</v>
      </c>
      <c r="V89" s="4">
        <f t="shared" si="9"/>
        <v>0.71574104502136049</v>
      </c>
      <c r="W89">
        <f t="shared" si="10"/>
        <v>13</v>
      </c>
      <c r="X89" t="str">
        <f t="shared" si="11"/>
        <v>Tuesday</v>
      </c>
      <c r="Y89" t="str">
        <f t="shared" si="12"/>
        <v>Jan</v>
      </c>
      <c r="Z89" t="str">
        <f t="shared" si="13"/>
        <v>3-5</v>
      </c>
    </row>
    <row r="90" spans="1:26" x14ac:dyDescent="0.25">
      <c r="A90" s="2" t="s">
        <v>5136</v>
      </c>
      <c r="B90" s="2" t="s">
        <v>5036</v>
      </c>
      <c r="C90" s="1">
        <v>45664</v>
      </c>
      <c r="D90" s="3">
        <v>0.56527777777777777</v>
      </c>
      <c r="E90" s="2" t="s">
        <v>16</v>
      </c>
      <c r="F90" s="2" t="s">
        <v>5052</v>
      </c>
      <c r="G90" s="2">
        <v>18177</v>
      </c>
      <c r="H90" s="2">
        <v>4</v>
      </c>
      <c r="I90" s="2">
        <v>365</v>
      </c>
      <c r="J90" s="2">
        <v>15523</v>
      </c>
      <c r="K90" s="2">
        <v>13540</v>
      </c>
      <c r="L90" s="2">
        <v>182</v>
      </c>
      <c r="M90" s="2">
        <v>22</v>
      </c>
      <c r="N90" s="2">
        <v>11</v>
      </c>
      <c r="O90" s="2">
        <v>16</v>
      </c>
      <c r="P90" s="2">
        <v>57</v>
      </c>
      <c r="Q90" s="2">
        <v>321</v>
      </c>
      <c r="R90" s="2">
        <v>26</v>
      </c>
      <c r="S90" s="2" t="s">
        <v>31</v>
      </c>
      <c r="T90" s="2">
        <f t="shared" si="7"/>
        <v>231</v>
      </c>
      <c r="U90" s="4">
        <f t="shared" si="8"/>
        <v>1.7060561299852291E-2</v>
      </c>
      <c r="V90" s="4">
        <f t="shared" si="9"/>
        <v>0.74489739781041975</v>
      </c>
      <c r="W90">
        <f t="shared" si="10"/>
        <v>13</v>
      </c>
      <c r="X90" t="str">
        <f t="shared" si="11"/>
        <v>Tuesday</v>
      </c>
      <c r="Y90" t="str">
        <f t="shared" si="12"/>
        <v>Jan</v>
      </c>
      <c r="Z90" t="str">
        <f t="shared" si="13"/>
        <v>3-5</v>
      </c>
    </row>
    <row r="91" spans="1:26" x14ac:dyDescent="0.25">
      <c r="A91" s="2" t="s">
        <v>5137</v>
      </c>
      <c r="B91" s="2" t="s">
        <v>5036</v>
      </c>
      <c r="C91" s="1">
        <v>45664</v>
      </c>
      <c r="D91" s="3">
        <v>0.57291666666666663</v>
      </c>
      <c r="E91" s="2" t="s">
        <v>5054</v>
      </c>
      <c r="F91" s="2" t="s">
        <v>5042</v>
      </c>
      <c r="G91" s="2">
        <v>18186</v>
      </c>
      <c r="H91" s="2">
        <v>4</v>
      </c>
      <c r="I91" s="2">
        <v>1311</v>
      </c>
      <c r="J91" s="2">
        <v>9426</v>
      </c>
      <c r="K91" s="2">
        <v>7629</v>
      </c>
      <c r="L91" s="2">
        <v>214</v>
      </c>
      <c r="M91" s="2">
        <v>47</v>
      </c>
      <c r="N91" s="2">
        <v>16</v>
      </c>
      <c r="O91" s="2">
        <v>21</v>
      </c>
      <c r="P91" s="2">
        <v>22</v>
      </c>
      <c r="Q91" s="2">
        <v>70</v>
      </c>
      <c r="R91" s="2">
        <v>14</v>
      </c>
      <c r="S91" s="2" t="s">
        <v>31</v>
      </c>
      <c r="T91" s="2">
        <f t="shared" si="7"/>
        <v>298</v>
      </c>
      <c r="U91" s="4">
        <f t="shared" si="8"/>
        <v>3.9061475947044171E-2</v>
      </c>
      <c r="V91" s="4">
        <f t="shared" si="9"/>
        <v>0.41949851534147148</v>
      </c>
      <c r="W91">
        <f t="shared" si="10"/>
        <v>13</v>
      </c>
      <c r="X91" t="str">
        <f t="shared" si="11"/>
        <v>Tuesday</v>
      </c>
      <c r="Y91" t="str">
        <f t="shared" si="12"/>
        <v>Jan</v>
      </c>
      <c r="Z91" t="str">
        <f t="shared" si="13"/>
        <v>3-5</v>
      </c>
    </row>
    <row r="92" spans="1:26" x14ac:dyDescent="0.25">
      <c r="A92" s="2" t="s">
        <v>5138</v>
      </c>
      <c r="B92" s="2" t="s">
        <v>5036</v>
      </c>
      <c r="C92" s="1">
        <v>45664</v>
      </c>
      <c r="D92" s="3">
        <v>0.62152777777777779</v>
      </c>
      <c r="E92" s="2" t="s">
        <v>5058</v>
      </c>
      <c r="F92" s="2" t="s">
        <v>5048</v>
      </c>
      <c r="G92" s="2">
        <v>18133</v>
      </c>
      <c r="H92" s="2">
        <v>0</v>
      </c>
      <c r="I92" s="2">
        <v>66</v>
      </c>
      <c r="J92" s="2">
        <v>32013</v>
      </c>
      <c r="K92" s="2">
        <v>24971</v>
      </c>
      <c r="L92" s="2">
        <v>881</v>
      </c>
      <c r="M92" s="2">
        <v>449</v>
      </c>
      <c r="N92" s="2">
        <v>79</v>
      </c>
      <c r="O92" s="2">
        <v>116</v>
      </c>
      <c r="P92" s="2">
        <v>11</v>
      </c>
      <c r="Q92" s="2">
        <v>612</v>
      </c>
      <c r="R92" s="2">
        <v>33</v>
      </c>
      <c r="S92" s="2" t="s">
        <v>31</v>
      </c>
      <c r="T92" s="2">
        <f t="shared" si="7"/>
        <v>1525</v>
      </c>
      <c r="U92" s="4">
        <f t="shared" si="8"/>
        <v>6.1070842176925232E-2</v>
      </c>
      <c r="V92" s="4">
        <f t="shared" si="9"/>
        <v>1.3771025202669167</v>
      </c>
      <c r="W92">
        <f t="shared" si="10"/>
        <v>14</v>
      </c>
      <c r="X92" t="str">
        <f t="shared" si="11"/>
        <v>Tuesday</v>
      </c>
      <c r="Y92" t="str">
        <f t="shared" si="12"/>
        <v>Jan</v>
      </c>
      <c r="Z92" t="str">
        <f t="shared" si="13"/>
        <v>0-2</v>
      </c>
    </row>
    <row r="93" spans="1:26" x14ac:dyDescent="0.25">
      <c r="A93" s="2" t="s">
        <v>5139</v>
      </c>
      <c r="B93" s="2" t="s">
        <v>5036</v>
      </c>
      <c r="C93" s="1">
        <v>45664</v>
      </c>
      <c r="D93" s="3">
        <v>0.78472222222222221</v>
      </c>
      <c r="E93" s="2" t="s">
        <v>16</v>
      </c>
      <c r="F93" s="2" t="s">
        <v>5040</v>
      </c>
      <c r="G93" s="2">
        <v>18013</v>
      </c>
      <c r="H93" s="2">
        <v>2</v>
      </c>
      <c r="I93" s="2">
        <v>350</v>
      </c>
      <c r="J93" s="2">
        <v>15644</v>
      </c>
      <c r="K93" s="2">
        <v>13216</v>
      </c>
      <c r="L93" s="2">
        <v>460</v>
      </c>
      <c r="M93" s="2">
        <v>53</v>
      </c>
      <c r="N93" s="2">
        <v>34</v>
      </c>
      <c r="O93" s="2">
        <v>42</v>
      </c>
      <c r="P93" s="2">
        <v>23</v>
      </c>
      <c r="Q93" s="2">
        <v>355</v>
      </c>
      <c r="R93" s="2">
        <v>37</v>
      </c>
      <c r="S93" s="2" t="s">
        <v>31</v>
      </c>
      <c r="T93" s="2">
        <f t="shared" si="7"/>
        <v>589</v>
      </c>
      <c r="U93" s="4">
        <f t="shared" si="8"/>
        <v>4.4567191283292978E-2</v>
      </c>
      <c r="V93" s="4">
        <f t="shared" si="9"/>
        <v>0.73369233331482819</v>
      </c>
      <c r="W93">
        <f t="shared" si="10"/>
        <v>18</v>
      </c>
      <c r="X93" t="str">
        <f t="shared" si="11"/>
        <v>Tuesday</v>
      </c>
      <c r="Y93" t="str">
        <f t="shared" si="12"/>
        <v>Jan</v>
      </c>
      <c r="Z93" t="str">
        <f t="shared" si="13"/>
        <v>0-2</v>
      </c>
    </row>
    <row r="94" spans="1:26" x14ac:dyDescent="0.25">
      <c r="A94" s="2" t="s">
        <v>5140</v>
      </c>
      <c r="B94" s="2" t="s">
        <v>5036</v>
      </c>
      <c r="C94" s="1">
        <v>45664</v>
      </c>
      <c r="D94" s="3">
        <v>0.94444444444444442</v>
      </c>
      <c r="E94" s="2" t="s">
        <v>5054</v>
      </c>
      <c r="F94" s="2" t="s">
        <v>5040</v>
      </c>
      <c r="G94" s="2">
        <v>18088</v>
      </c>
      <c r="H94" s="2">
        <v>6</v>
      </c>
      <c r="I94" s="2">
        <v>738</v>
      </c>
      <c r="J94" s="2">
        <v>4921</v>
      </c>
      <c r="K94" s="2">
        <v>3799</v>
      </c>
      <c r="L94" s="2">
        <v>124</v>
      </c>
      <c r="M94" s="2">
        <v>32</v>
      </c>
      <c r="N94" s="2">
        <v>11</v>
      </c>
      <c r="O94" s="2">
        <v>14</v>
      </c>
      <c r="P94" s="2">
        <v>6</v>
      </c>
      <c r="Q94" s="2">
        <v>85</v>
      </c>
      <c r="R94" s="2">
        <v>5</v>
      </c>
      <c r="S94" s="2" t="s">
        <v>31</v>
      </c>
      <c r="T94" s="2">
        <f t="shared" si="7"/>
        <v>181</v>
      </c>
      <c r="U94" s="4">
        <f t="shared" si="8"/>
        <v>4.7644116872861277E-2</v>
      </c>
      <c r="V94" s="4">
        <f t="shared" si="9"/>
        <v>0.21002874834144183</v>
      </c>
      <c r="W94">
        <f t="shared" si="10"/>
        <v>22</v>
      </c>
      <c r="X94" t="str">
        <f t="shared" si="11"/>
        <v>Tuesday</v>
      </c>
      <c r="Y94" t="str">
        <f t="shared" si="12"/>
        <v>Jan</v>
      </c>
      <c r="Z94" t="str">
        <f t="shared" si="13"/>
        <v>6-10</v>
      </c>
    </row>
    <row r="95" spans="1:26" x14ac:dyDescent="0.25">
      <c r="A95" s="2" t="s">
        <v>5141</v>
      </c>
      <c r="B95" s="2" t="s">
        <v>5036</v>
      </c>
      <c r="C95" s="1">
        <v>45665</v>
      </c>
      <c r="D95" s="3">
        <v>0.32222222222222224</v>
      </c>
      <c r="E95" s="2" t="s">
        <v>5054</v>
      </c>
      <c r="F95" s="2" t="s">
        <v>5048</v>
      </c>
      <c r="G95" s="2">
        <v>18242</v>
      </c>
      <c r="H95" s="2">
        <v>9</v>
      </c>
      <c r="I95" s="2">
        <v>680</v>
      </c>
      <c r="J95" s="2">
        <v>15071</v>
      </c>
      <c r="K95" s="2">
        <v>11748</v>
      </c>
      <c r="L95" s="2">
        <v>439</v>
      </c>
      <c r="M95" s="2">
        <v>83</v>
      </c>
      <c r="N95" s="2">
        <v>35</v>
      </c>
      <c r="O95" s="2">
        <v>45</v>
      </c>
      <c r="P95" s="2">
        <v>17</v>
      </c>
      <c r="Q95" s="2">
        <v>336</v>
      </c>
      <c r="R95" s="2">
        <v>23</v>
      </c>
      <c r="S95" s="2" t="s">
        <v>31</v>
      </c>
      <c r="T95" s="2">
        <f t="shared" si="7"/>
        <v>602</v>
      </c>
      <c r="U95" s="4">
        <f t="shared" si="8"/>
        <v>5.1242764725910793E-2</v>
      </c>
      <c r="V95" s="4">
        <f t="shared" si="9"/>
        <v>0.6440083324196908</v>
      </c>
      <c r="W95">
        <f t="shared" si="10"/>
        <v>7</v>
      </c>
      <c r="X95" t="str">
        <f t="shared" si="11"/>
        <v>Wednesday</v>
      </c>
      <c r="Y95" t="str">
        <f t="shared" si="12"/>
        <v>Jan</v>
      </c>
      <c r="Z95" t="str">
        <f t="shared" si="13"/>
        <v>6-10</v>
      </c>
    </row>
    <row r="96" spans="1:26" x14ac:dyDescent="0.25">
      <c r="A96" s="2" t="s">
        <v>5142</v>
      </c>
      <c r="B96" s="2" t="s">
        <v>5036</v>
      </c>
      <c r="C96" s="1">
        <v>45665</v>
      </c>
      <c r="D96" s="3">
        <v>0.34930555555555554</v>
      </c>
      <c r="E96" s="2" t="s">
        <v>5037</v>
      </c>
      <c r="F96" s="2" t="s">
        <v>5069</v>
      </c>
      <c r="G96" s="2">
        <v>18078</v>
      </c>
      <c r="H96" s="2">
        <v>1</v>
      </c>
      <c r="I96" s="2">
        <v>311</v>
      </c>
      <c r="J96" s="2">
        <v>22021</v>
      </c>
      <c r="K96" s="2">
        <v>17763</v>
      </c>
      <c r="L96" s="2">
        <v>591</v>
      </c>
      <c r="M96" s="2">
        <v>94</v>
      </c>
      <c r="N96" s="2">
        <v>88</v>
      </c>
      <c r="O96" s="2">
        <v>212</v>
      </c>
      <c r="P96" s="2">
        <v>69</v>
      </c>
      <c r="Q96" s="2">
        <v>361</v>
      </c>
      <c r="R96" s="2">
        <v>75</v>
      </c>
      <c r="S96" s="2" t="s">
        <v>31</v>
      </c>
      <c r="T96" s="2">
        <f t="shared" si="7"/>
        <v>985</v>
      </c>
      <c r="U96" s="4">
        <f t="shared" si="8"/>
        <v>5.5452344761583068E-2</v>
      </c>
      <c r="V96" s="4">
        <f t="shared" si="9"/>
        <v>0.98257550614005973</v>
      </c>
      <c r="W96">
        <f t="shared" si="10"/>
        <v>8</v>
      </c>
      <c r="X96" t="str">
        <f t="shared" si="11"/>
        <v>Wednesday</v>
      </c>
      <c r="Y96" t="str">
        <f t="shared" si="12"/>
        <v>Jan</v>
      </c>
      <c r="Z96" t="str">
        <f t="shared" si="13"/>
        <v>0-2</v>
      </c>
    </row>
    <row r="97" spans="1:26" x14ac:dyDescent="0.25">
      <c r="A97" s="2" t="s">
        <v>5143</v>
      </c>
      <c r="B97" s="2" t="s">
        <v>5036</v>
      </c>
      <c r="C97" s="1">
        <v>45665</v>
      </c>
      <c r="D97" s="3">
        <v>0.40069444444444446</v>
      </c>
      <c r="E97" s="2" t="s">
        <v>5054</v>
      </c>
      <c r="F97" s="2" t="s">
        <v>5052</v>
      </c>
      <c r="G97" s="2">
        <v>18344</v>
      </c>
      <c r="H97" s="2">
        <v>2</v>
      </c>
      <c r="I97" s="2">
        <v>1023</v>
      </c>
      <c r="J97" s="2">
        <v>8399</v>
      </c>
      <c r="K97" s="2">
        <v>6827</v>
      </c>
      <c r="L97" s="2">
        <v>192</v>
      </c>
      <c r="M97" s="2">
        <v>53</v>
      </c>
      <c r="N97" s="2">
        <v>19</v>
      </c>
      <c r="O97" s="2">
        <v>23</v>
      </c>
      <c r="P97" s="2">
        <v>14</v>
      </c>
      <c r="Q97" s="2">
        <v>169</v>
      </c>
      <c r="R97" s="2">
        <v>15</v>
      </c>
      <c r="S97" s="2" t="s">
        <v>31</v>
      </c>
      <c r="T97" s="2">
        <f t="shared" si="7"/>
        <v>287</v>
      </c>
      <c r="U97" s="4">
        <f t="shared" si="8"/>
        <v>4.2038962941262636E-2</v>
      </c>
      <c r="V97" s="4">
        <f t="shared" si="9"/>
        <v>0.37216528565198431</v>
      </c>
      <c r="W97">
        <f t="shared" si="10"/>
        <v>9</v>
      </c>
      <c r="X97" t="str">
        <f t="shared" si="11"/>
        <v>Wednesday</v>
      </c>
      <c r="Y97" t="str">
        <f t="shared" si="12"/>
        <v>Jan</v>
      </c>
      <c r="Z97" t="str">
        <f t="shared" si="13"/>
        <v>0-2</v>
      </c>
    </row>
    <row r="98" spans="1:26" x14ac:dyDescent="0.25">
      <c r="A98" s="2" t="s">
        <v>5144</v>
      </c>
      <c r="B98" s="2" t="s">
        <v>5036</v>
      </c>
      <c r="C98" s="1">
        <v>45665</v>
      </c>
      <c r="D98" s="3">
        <v>0.41249999999999998</v>
      </c>
      <c r="E98" s="2" t="s">
        <v>16</v>
      </c>
      <c r="F98" s="2" t="s">
        <v>5069</v>
      </c>
      <c r="G98" s="2">
        <v>18538</v>
      </c>
      <c r="H98" s="2">
        <v>3</v>
      </c>
      <c r="I98" s="2">
        <v>575</v>
      </c>
      <c r="J98" s="2">
        <v>19705</v>
      </c>
      <c r="K98" s="2">
        <v>15857</v>
      </c>
      <c r="L98" s="2">
        <v>423</v>
      </c>
      <c r="M98" s="2">
        <v>60</v>
      </c>
      <c r="N98" s="2">
        <v>24</v>
      </c>
      <c r="O98" s="2">
        <v>39</v>
      </c>
      <c r="P98" s="2">
        <v>107</v>
      </c>
      <c r="Q98" s="2">
        <v>442</v>
      </c>
      <c r="R98" s="2">
        <v>22</v>
      </c>
      <c r="S98" s="2" t="s">
        <v>31</v>
      </c>
      <c r="T98" s="2">
        <f t="shared" si="7"/>
        <v>546</v>
      </c>
      <c r="U98" s="4">
        <f t="shared" si="8"/>
        <v>3.4432742637321059E-2</v>
      </c>
      <c r="V98" s="4">
        <f t="shared" si="9"/>
        <v>0.85537814219441144</v>
      </c>
      <c r="W98">
        <f t="shared" si="10"/>
        <v>9</v>
      </c>
      <c r="X98" t="str">
        <f t="shared" si="11"/>
        <v>Wednesday</v>
      </c>
      <c r="Y98" t="str">
        <f t="shared" si="12"/>
        <v>Jan</v>
      </c>
      <c r="Z98" t="str">
        <f t="shared" si="13"/>
        <v>3-5</v>
      </c>
    </row>
    <row r="99" spans="1:26" x14ac:dyDescent="0.25">
      <c r="A99" s="2" t="s">
        <v>5145</v>
      </c>
      <c r="B99" s="2" t="s">
        <v>5036</v>
      </c>
      <c r="C99" s="1">
        <v>45665</v>
      </c>
      <c r="D99" s="3">
        <v>0.41597222222222224</v>
      </c>
      <c r="E99" s="2" t="s">
        <v>5044</v>
      </c>
      <c r="F99" s="2" t="s">
        <v>5052</v>
      </c>
      <c r="G99" s="2">
        <v>17996</v>
      </c>
      <c r="H99" s="2">
        <v>4</v>
      </c>
      <c r="I99" s="2">
        <v>278</v>
      </c>
      <c r="J99" s="2">
        <v>13610</v>
      </c>
      <c r="K99" s="2">
        <v>11633</v>
      </c>
      <c r="L99" s="2">
        <v>302</v>
      </c>
      <c r="M99" s="2">
        <v>48</v>
      </c>
      <c r="N99" s="2">
        <v>29</v>
      </c>
      <c r="O99" s="2">
        <v>23</v>
      </c>
      <c r="P99" s="2">
        <v>15</v>
      </c>
      <c r="Q99" s="2">
        <v>203</v>
      </c>
      <c r="R99" s="2">
        <v>12</v>
      </c>
      <c r="S99" s="2" t="s">
        <v>31</v>
      </c>
      <c r="T99" s="2">
        <f t="shared" si="7"/>
        <v>402</v>
      </c>
      <c r="U99" s="4">
        <f t="shared" si="8"/>
        <v>3.4556864093527033E-2</v>
      </c>
      <c r="V99" s="4">
        <f t="shared" si="9"/>
        <v>0.64642142698377414</v>
      </c>
      <c r="W99">
        <f t="shared" si="10"/>
        <v>9</v>
      </c>
      <c r="X99" t="str">
        <f t="shared" si="11"/>
        <v>Wednesday</v>
      </c>
      <c r="Y99" t="str">
        <f t="shared" si="12"/>
        <v>Jan</v>
      </c>
      <c r="Z99" t="str">
        <f t="shared" si="13"/>
        <v>3-5</v>
      </c>
    </row>
    <row r="100" spans="1:26" x14ac:dyDescent="0.25">
      <c r="A100" s="2" t="s">
        <v>5146</v>
      </c>
      <c r="B100" s="2" t="s">
        <v>5036</v>
      </c>
      <c r="C100" s="1">
        <v>45665</v>
      </c>
      <c r="D100" s="3">
        <v>0.41875000000000001</v>
      </c>
      <c r="E100" s="2" t="s">
        <v>16</v>
      </c>
      <c r="F100" s="2" t="s">
        <v>5040</v>
      </c>
      <c r="G100" s="2">
        <v>18122</v>
      </c>
      <c r="H100" s="2">
        <v>4</v>
      </c>
      <c r="I100" s="2">
        <v>752</v>
      </c>
      <c r="J100" s="2">
        <v>10287</v>
      </c>
      <c r="K100" s="2">
        <v>9062</v>
      </c>
      <c r="L100" s="2">
        <v>287</v>
      </c>
      <c r="M100" s="2">
        <v>35</v>
      </c>
      <c r="N100" s="2">
        <v>19</v>
      </c>
      <c r="O100" s="2">
        <v>26</v>
      </c>
      <c r="P100" s="2">
        <v>38</v>
      </c>
      <c r="Q100" s="2">
        <v>230</v>
      </c>
      <c r="R100" s="2">
        <v>20</v>
      </c>
      <c r="S100" s="2" t="s">
        <v>31</v>
      </c>
      <c r="T100" s="2">
        <f t="shared" si="7"/>
        <v>367</v>
      </c>
      <c r="U100" s="4">
        <f t="shared" si="8"/>
        <v>4.0498786139924962E-2</v>
      </c>
      <c r="V100" s="4">
        <f t="shared" si="9"/>
        <v>0.50005518154729056</v>
      </c>
      <c r="W100">
        <f t="shared" si="10"/>
        <v>10</v>
      </c>
      <c r="X100" t="str">
        <f t="shared" si="11"/>
        <v>Wednesday</v>
      </c>
      <c r="Y100" t="str">
        <f t="shared" si="12"/>
        <v>Jan</v>
      </c>
      <c r="Z100" t="str">
        <f t="shared" si="13"/>
        <v>3-5</v>
      </c>
    </row>
    <row r="101" spans="1:26" x14ac:dyDescent="0.25">
      <c r="A101" s="2" t="s">
        <v>5147</v>
      </c>
      <c r="B101" s="2" t="s">
        <v>5036</v>
      </c>
      <c r="C101" s="1">
        <v>45665</v>
      </c>
      <c r="D101" s="3">
        <v>0.45416666666666666</v>
      </c>
      <c r="E101" s="2" t="s">
        <v>5054</v>
      </c>
      <c r="F101" s="2" t="s">
        <v>5052</v>
      </c>
      <c r="G101" s="2">
        <v>18141</v>
      </c>
      <c r="H101" s="2">
        <v>2</v>
      </c>
      <c r="I101" s="2">
        <v>2013</v>
      </c>
      <c r="J101" s="2">
        <v>11178</v>
      </c>
      <c r="K101" s="2">
        <v>8737</v>
      </c>
      <c r="L101" s="2">
        <v>181</v>
      </c>
      <c r="M101" s="2">
        <v>44</v>
      </c>
      <c r="N101" s="2">
        <v>12</v>
      </c>
      <c r="O101" s="2">
        <v>21</v>
      </c>
      <c r="P101" s="2">
        <v>18</v>
      </c>
      <c r="Q101" s="2">
        <v>75</v>
      </c>
      <c r="R101" s="2">
        <v>14</v>
      </c>
      <c r="S101" s="2" t="s">
        <v>31</v>
      </c>
      <c r="T101" s="2">
        <f t="shared" si="7"/>
        <v>258</v>
      </c>
      <c r="U101" s="4">
        <f t="shared" si="8"/>
        <v>2.952958681469612E-2</v>
      </c>
      <c r="V101" s="4">
        <f t="shared" si="9"/>
        <v>0.48161622843283169</v>
      </c>
      <c r="W101">
        <f t="shared" si="10"/>
        <v>10</v>
      </c>
      <c r="X101" t="str">
        <f t="shared" si="11"/>
        <v>Wednesday</v>
      </c>
      <c r="Y101" t="str">
        <f t="shared" si="12"/>
        <v>Jan</v>
      </c>
      <c r="Z101" t="str">
        <f t="shared" si="13"/>
        <v>0-2</v>
      </c>
    </row>
    <row r="102" spans="1:26" x14ac:dyDescent="0.25">
      <c r="A102" s="2" t="s">
        <v>5148</v>
      </c>
      <c r="B102" s="2" t="s">
        <v>5036</v>
      </c>
      <c r="C102" s="1">
        <v>45665</v>
      </c>
      <c r="D102" s="3">
        <v>0.4548611111111111</v>
      </c>
      <c r="E102" s="2" t="s">
        <v>5054</v>
      </c>
      <c r="F102" s="2" t="s">
        <v>5048</v>
      </c>
      <c r="G102" s="2">
        <v>18195</v>
      </c>
      <c r="H102" s="2">
        <v>2</v>
      </c>
      <c r="I102" s="2">
        <v>883</v>
      </c>
      <c r="J102" s="2">
        <v>10158</v>
      </c>
      <c r="K102" s="2">
        <v>8478</v>
      </c>
      <c r="L102" s="2">
        <v>254</v>
      </c>
      <c r="M102" s="2">
        <v>58</v>
      </c>
      <c r="N102" s="2">
        <v>16</v>
      </c>
      <c r="O102" s="2">
        <v>23</v>
      </c>
      <c r="P102" s="2">
        <v>19</v>
      </c>
      <c r="Q102" s="2">
        <v>200</v>
      </c>
      <c r="R102" s="2">
        <v>7</v>
      </c>
      <c r="S102" s="2" t="s">
        <v>31</v>
      </c>
      <c r="T102" s="2">
        <f t="shared" si="7"/>
        <v>351</v>
      </c>
      <c r="U102" s="4">
        <f t="shared" si="8"/>
        <v>4.1401273885350316E-2</v>
      </c>
      <c r="V102" s="4">
        <f t="shared" si="9"/>
        <v>0.46595218466611704</v>
      </c>
      <c r="W102">
        <f t="shared" si="10"/>
        <v>10</v>
      </c>
      <c r="X102" t="str">
        <f t="shared" si="11"/>
        <v>Wednesday</v>
      </c>
      <c r="Y102" t="str">
        <f t="shared" si="12"/>
        <v>Jan</v>
      </c>
      <c r="Z102" t="str">
        <f t="shared" si="13"/>
        <v>0-2</v>
      </c>
    </row>
    <row r="103" spans="1:26" x14ac:dyDescent="0.25">
      <c r="A103" s="2" t="s">
        <v>5149</v>
      </c>
      <c r="B103" s="2" t="s">
        <v>5036</v>
      </c>
      <c r="C103" s="1">
        <v>45665</v>
      </c>
      <c r="D103" s="3">
        <v>0.50763888888888886</v>
      </c>
      <c r="E103" s="2" t="s">
        <v>5054</v>
      </c>
      <c r="F103" s="2" t="s">
        <v>5069</v>
      </c>
      <c r="G103" s="2">
        <v>18275</v>
      </c>
      <c r="H103" s="2">
        <v>4</v>
      </c>
      <c r="I103" s="2">
        <v>1299</v>
      </c>
      <c r="J103" s="2">
        <v>10036</v>
      </c>
      <c r="K103" s="2">
        <v>8710</v>
      </c>
      <c r="L103" s="2">
        <v>311</v>
      </c>
      <c r="M103" s="2">
        <v>49</v>
      </c>
      <c r="N103" s="2">
        <v>17</v>
      </c>
      <c r="O103" s="2">
        <v>25</v>
      </c>
      <c r="P103" s="2">
        <v>25</v>
      </c>
      <c r="Q103" s="2">
        <v>246</v>
      </c>
      <c r="R103" s="2">
        <v>21</v>
      </c>
      <c r="S103" s="2" t="s">
        <v>31</v>
      </c>
      <c r="T103" s="2">
        <f t="shared" si="7"/>
        <v>402</v>
      </c>
      <c r="U103" s="4">
        <f t="shared" si="8"/>
        <v>4.6153846153846156E-2</v>
      </c>
      <c r="V103" s="4">
        <f t="shared" si="9"/>
        <v>0.47660738714090289</v>
      </c>
      <c r="W103">
        <f t="shared" si="10"/>
        <v>12</v>
      </c>
      <c r="X103" t="str">
        <f t="shared" si="11"/>
        <v>Wednesday</v>
      </c>
      <c r="Y103" t="str">
        <f t="shared" si="12"/>
        <v>Jan</v>
      </c>
      <c r="Z103" t="str">
        <f t="shared" si="13"/>
        <v>3-5</v>
      </c>
    </row>
    <row r="104" spans="1:26" x14ac:dyDescent="0.25">
      <c r="A104" s="2" t="s">
        <v>5150</v>
      </c>
      <c r="B104" s="2" t="s">
        <v>5036</v>
      </c>
      <c r="C104" s="1">
        <v>45665</v>
      </c>
      <c r="D104" s="3">
        <v>0.53472222222222221</v>
      </c>
      <c r="E104" s="2" t="s">
        <v>5054</v>
      </c>
      <c r="F104" s="2" t="s">
        <v>5050</v>
      </c>
      <c r="G104" s="2">
        <v>18410</v>
      </c>
      <c r="H104" s="2">
        <v>6</v>
      </c>
      <c r="I104" s="2">
        <v>772</v>
      </c>
      <c r="J104" s="2">
        <v>11118</v>
      </c>
      <c r="K104" s="2">
        <v>9283</v>
      </c>
      <c r="L104" s="2">
        <v>316</v>
      </c>
      <c r="M104" s="2">
        <v>98</v>
      </c>
      <c r="N104" s="2">
        <v>37</v>
      </c>
      <c r="O104" s="2">
        <v>36</v>
      </c>
      <c r="P104" s="2">
        <v>27</v>
      </c>
      <c r="Q104" s="2">
        <v>145</v>
      </c>
      <c r="R104" s="2">
        <v>17</v>
      </c>
      <c r="S104" s="2" t="s">
        <v>31</v>
      </c>
      <c r="T104" s="2">
        <f t="shared" si="7"/>
        <v>487</v>
      </c>
      <c r="U104" s="4">
        <f t="shared" si="8"/>
        <v>5.2461488742863299E-2</v>
      </c>
      <c r="V104" s="4">
        <f t="shared" si="9"/>
        <v>0.50423682781097234</v>
      </c>
      <c r="W104">
        <f t="shared" si="10"/>
        <v>12</v>
      </c>
      <c r="X104" t="str">
        <f t="shared" si="11"/>
        <v>Wednesday</v>
      </c>
      <c r="Y104" t="str">
        <f t="shared" si="12"/>
        <v>Jan</v>
      </c>
      <c r="Z104" t="str">
        <f t="shared" si="13"/>
        <v>6-10</v>
      </c>
    </row>
    <row r="105" spans="1:26" x14ac:dyDescent="0.25">
      <c r="A105" s="2" t="s">
        <v>5151</v>
      </c>
      <c r="B105" s="2" t="s">
        <v>5036</v>
      </c>
      <c r="C105" s="1">
        <v>45665</v>
      </c>
      <c r="D105" s="3">
        <v>0.56319444444444444</v>
      </c>
      <c r="E105" s="2" t="s">
        <v>16</v>
      </c>
      <c r="F105" s="2" t="s">
        <v>5040</v>
      </c>
      <c r="G105" s="2">
        <v>18262</v>
      </c>
      <c r="H105" s="2">
        <v>6</v>
      </c>
      <c r="I105" s="2">
        <v>462</v>
      </c>
      <c r="J105" s="2">
        <v>24141</v>
      </c>
      <c r="K105" s="2">
        <v>16883</v>
      </c>
      <c r="L105" s="2">
        <v>610</v>
      </c>
      <c r="M105" s="2">
        <v>85</v>
      </c>
      <c r="N105" s="2">
        <v>32</v>
      </c>
      <c r="O105" s="2">
        <v>57</v>
      </c>
      <c r="P105" s="2">
        <v>80</v>
      </c>
      <c r="Q105" s="2">
        <v>281</v>
      </c>
      <c r="R105" s="2">
        <v>36</v>
      </c>
      <c r="S105" s="2" t="s">
        <v>31</v>
      </c>
      <c r="T105" s="2">
        <f t="shared" si="7"/>
        <v>784</v>
      </c>
      <c r="U105" s="4">
        <f t="shared" si="8"/>
        <v>4.6437244565539298E-2</v>
      </c>
      <c r="V105" s="4">
        <f t="shared" si="9"/>
        <v>0.92448800788522612</v>
      </c>
      <c r="W105">
        <f t="shared" si="10"/>
        <v>13</v>
      </c>
      <c r="X105" t="str">
        <f t="shared" si="11"/>
        <v>Wednesday</v>
      </c>
      <c r="Y105" t="str">
        <f t="shared" si="12"/>
        <v>Jan</v>
      </c>
      <c r="Z105" t="str">
        <f t="shared" si="13"/>
        <v>6-10</v>
      </c>
    </row>
    <row r="106" spans="1:26" x14ac:dyDescent="0.25">
      <c r="A106" s="2" t="s">
        <v>5152</v>
      </c>
      <c r="B106" s="2" t="s">
        <v>5036</v>
      </c>
      <c r="C106" s="1">
        <v>45665</v>
      </c>
      <c r="D106" s="3">
        <v>0.75694444444444442</v>
      </c>
      <c r="E106" s="2" t="s">
        <v>5058</v>
      </c>
      <c r="F106" s="2" t="s">
        <v>5038</v>
      </c>
      <c r="G106" s="2">
        <v>18215</v>
      </c>
      <c r="H106" s="2">
        <v>6</v>
      </c>
      <c r="I106" s="2">
        <v>155</v>
      </c>
      <c r="J106" s="2">
        <v>9083</v>
      </c>
      <c r="K106" s="2">
        <v>7735</v>
      </c>
      <c r="L106" s="2">
        <v>167</v>
      </c>
      <c r="M106" s="2">
        <v>105</v>
      </c>
      <c r="N106" s="2">
        <v>11</v>
      </c>
      <c r="O106" s="2">
        <v>15</v>
      </c>
      <c r="P106" s="2">
        <v>15</v>
      </c>
      <c r="Q106" s="2">
        <v>101</v>
      </c>
      <c r="R106" s="2">
        <v>13</v>
      </c>
      <c r="S106" s="2" t="s">
        <v>31</v>
      </c>
      <c r="T106" s="2">
        <f t="shared" si="7"/>
        <v>298</v>
      </c>
      <c r="U106" s="4">
        <f t="shared" si="8"/>
        <v>3.8526179702650293E-2</v>
      </c>
      <c r="V106" s="4">
        <f t="shared" si="9"/>
        <v>0.42465001372495198</v>
      </c>
      <c r="W106">
        <f t="shared" si="10"/>
        <v>18</v>
      </c>
      <c r="X106" t="str">
        <f t="shared" si="11"/>
        <v>Wednesday</v>
      </c>
      <c r="Y106" t="str">
        <f t="shared" si="12"/>
        <v>Jan</v>
      </c>
      <c r="Z106" t="str">
        <f t="shared" si="13"/>
        <v>6-10</v>
      </c>
    </row>
    <row r="107" spans="1:26" x14ac:dyDescent="0.25">
      <c r="A107" s="2" t="s">
        <v>5153</v>
      </c>
      <c r="B107" s="2" t="s">
        <v>5036</v>
      </c>
      <c r="C107" s="1">
        <v>45665</v>
      </c>
      <c r="D107" s="3">
        <v>0.86944444444444446</v>
      </c>
      <c r="E107" s="2" t="s">
        <v>5044</v>
      </c>
      <c r="F107" s="2" t="s">
        <v>5042</v>
      </c>
      <c r="G107" s="2">
        <v>18205</v>
      </c>
      <c r="H107" s="2">
        <v>5</v>
      </c>
      <c r="I107" s="2">
        <v>178</v>
      </c>
      <c r="J107" s="2">
        <v>6878</v>
      </c>
      <c r="K107" s="2">
        <v>5354</v>
      </c>
      <c r="L107" s="2">
        <v>188</v>
      </c>
      <c r="M107" s="2">
        <v>38</v>
      </c>
      <c r="N107" s="2">
        <v>14</v>
      </c>
      <c r="O107" s="2">
        <v>20</v>
      </c>
      <c r="P107" s="2">
        <v>18</v>
      </c>
      <c r="Q107" s="2">
        <v>95</v>
      </c>
      <c r="R107" s="2">
        <v>12</v>
      </c>
      <c r="S107" s="2" t="s">
        <v>31</v>
      </c>
      <c r="T107" s="2">
        <f t="shared" si="7"/>
        <v>260</v>
      </c>
      <c r="U107" s="4">
        <f t="shared" si="8"/>
        <v>4.8561822936122524E-2</v>
      </c>
      <c r="V107" s="4">
        <f t="shared" si="9"/>
        <v>0.29409502883823124</v>
      </c>
      <c r="W107">
        <f t="shared" si="10"/>
        <v>20</v>
      </c>
      <c r="X107" t="str">
        <f t="shared" si="11"/>
        <v>Wednesday</v>
      </c>
      <c r="Y107" t="str">
        <f t="shared" si="12"/>
        <v>Jan</v>
      </c>
      <c r="Z107" t="str">
        <f t="shared" si="13"/>
        <v>3-5</v>
      </c>
    </row>
    <row r="108" spans="1:26" x14ac:dyDescent="0.25">
      <c r="A108" s="2" t="s">
        <v>5154</v>
      </c>
      <c r="B108" s="2" t="s">
        <v>5036</v>
      </c>
      <c r="C108" s="1">
        <v>45665</v>
      </c>
      <c r="D108" s="3">
        <v>0.9291666666666667</v>
      </c>
      <c r="E108" s="2" t="s">
        <v>5054</v>
      </c>
      <c r="F108" s="2" t="s">
        <v>5048</v>
      </c>
      <c r="G108" s="2">
        <v>18117</v>
      </c>
      <c r="H108" s="2">
        <v>4</v>
      </c>
      <c r="I108" s="2">
        <v>2604</v>
      </c>
      <c r="J108" s="2">
        <v>4335</v>
      </c>
      <c r="K108" s="2">
        <v>3981</v>
      </c>
      <c r="L108" s="2">
        <v>135</v>
      </c>
      <c r="M108" s="2">
        <v>28</v>
      </c>
      <c r="N108" s="2">
        <v>8</v>
      </c>
      <c r="O108" s="2">
        <v>10</v>
      </c>
      <c r="P108" s="2">
        <v>7</v>
      </c>
      <c r="Q108" s="2">
        <v>53</v>
      </c>
      <c r="R108" s="2">
        <v>4</v>
      </c>
      <c r="S108" s="2" t="s">
        <v>31</v>
      </c>
      <c r="T108" s="2">
        <f t="shared" si="7"/>
        <v>181</v>
      </c>
      <c r="U108" s="4">
        <f t="shared" si="8"/>
        <v>4.546596332579754E-2</v>
      </c>
      <c r="V108" s="4">
        <f t="shared" si="9"/>
        <v>0.21973836727935089</v>
      </c>
      <c r="W108">
        <f t="shared" si="10"/>
        <v>22</v>
      </c>
      <c r="X108" t="str">
        <f t="shared" si="11"/>
        <v>Wednesday</v>
      </c>
      <c r="Y108" t="str">
        <f t="shared" si="12"/>
        <v>Jan</v>
      </c>
      <c r="Z108" t="str">
        <f t="shared" si="13"/>
        <v>3-5</v>
      </c>
    </row>
    <row r="109" spans="1:26" x14ac:dyDescent="0.25">
      <c r="A109" s="2" t="s">
        <v>5155</v>
      </c>
      <c r="B109" s="2" t="s">
        <v>5036</v>
      </c>
      <c r="C109" s="1">
        <v>45666</v>
      </c>
      <c r="D109" s="3">
        <v>0.34097222222222223</v>
      </c>
      <c r="E109" s="2" t="s">
        <v>16</v>
      </c>
      <c r="F109" s="2" t="s">
        <v>5040</v>
      </c>
      <c r="G109" s="2">
        <v>18250</v>
      </c>
      <c r="H109" s="2">
        <v>0</v>
      </c>
      <c r="I109" s="2">
        <v>424</v>
      </c>
      <c r="J109" s="2">
        <v>26430</v>
      </c>
      <c r="K109" s="2">
        <v>22348</v>
      </c>
      <c r="L109" s="2">
        <v>846</v>
      </c>
      <c r="M109" s="2">
        <v>145</v>
      </c>
      <c r="N109" s="2">
        <v>61</v>
      </c>
      <c r="O109" s="2">
        <v>106</v>
      </c>
      <c r="P109" s="2">
        <v>104</v>
      </c>
      <c r="Q109" s="2">
        <v>378</v>
      </c>
      <c r="R109" s="2">
        <v>59</v>
      </c>
      <c r="S109" s="2" t="s">
        <v>31</v>
      </c>
      <c r="T109" s="2">
        <f t="shared" si="7"/>
        <v>1158</v>
      </c>
      <c r="U109" s="4">
        <f t="shared" si="8"/>
        <v>5.181671737963129E-2</v>
      </c>
      <c r="V109" s="4">
        <f t="shared" si="9"/>
        <v>1.2245479452054795</v>
      </c>
      <c r="W109">
        <f t="shared" si="10"/>
        <v>8</v>
      </c>
      <c r="X109" t="str">
        <f t="shared" si="11"/>
        <v>Thursday</v>
      </c>
      <c r="Y109" t="str">
        <f t="shared" si="12"/>
        <v>Jan</v>
      </c>
      <c r="Z109" t="str">
        <f t="shared" si="13"/>
        <v>0-2</v>
      </c>
    </row>
    <row r="110" spans="1:26" x14ac:dyDescent="0.25">
      <c r="A110" s="2" t="s">
        <v>5156</v>
      </c>
      <c r="B110" s="2" t="s">
        <v>5036</v>
      </c>
      <c r="C110" s="1">
        <v>45666</v>
      </c>
      <c r="D110" s="3">
        <v>0.34652777777777777</v>
      </c>
      <c r="E110" s="2" t="s">
        <v>16</v>
      </c>
      <c r="F110" s="2" t="s">
        <v>5050</v>
      </c>
      <c r="G110" s="2">
        <v>18220</v>
      </c>
      <c r="H110" s="2">
        <v>4</v>
      </c>
      <c r="I110" s="2">
        <v>259</v>
      </c>
      <c r="J110" s="2">
        <v>17448</v>
      </c>
      <c r="K110" s="2">
        <v>12489</v>
      </c>
      <c r="L110" s="2">
        <v>353</v>
      </c>
      <c r="M110" s="2">
        <v>61</v>
      </c>
      <c r="N110" s="2">
        <v>24</v>
      </c>
      <c r="O110" s="2">
        <v>31</v>
      </c>
      <c r="P110" s="2">
        <v>30</v>
      </c>
      <c r="Q110" s="2">
        <v>322</v>
      </c>
      <c r="R110" s="2">
        <v>13</v>
      </c>
      <c r="S110" s="2" t="s">
        <v>31</v>
      </c>
      <c r="T110" s="2">
        <f t="shared" si="7"/>
        <v>469</v>
      </c>
      <c r="U110" s="4">
        <f t="shared" si="8"/>
        <v>3.7553046681079352E-2</v>
      </c>
      <c r="V110" s="4">
        <f t="shared" si="9"/>
        <v>0.68545554335894621</v>
      </c>
      <c r="W110">
        <f t="shared" si="10"/>
        <v>8</v>
      </c>
      <c r="X110" t="str">
        <f t="shared" si="11"/>
        <v>Thursday</v>
      </c>
      <c r="Y110" t="str">
        <f t="shared" si="12"/>
        <v>Jan</v>
      </c>
      <c r="Z110" t="str">
        <f t="shared" si="13"/>
        <v>3-5</v>
      </c>
    </row>
    <row r="111" spans="1:26" x14ac:dyDescent="0.25">
      <c r="A111" s="2" t="s">
        <v>5157</v>
      </c>
      <c r="B111" s="2" t="s">
        <v>5036</v>
      </c>
      <c r="C111" s="1">
        <v>45666</v>
      </c>
      <c r="D111" s="3">
        <v>0.35</v>
      </c>
      <c r="E111" s="2" t="s">
        <v>5054</v>
      </c>
      <c r="F111" s="2" t="s">
        <v>5042</v>
      </c>
      <c r="G111" s="2">
        <v>18185</v>
      </c>
      <c r="H111" s="2">
        <v>1</v>
      </c>
      <c r="I111" s="2">
        <v>902</v>
      </c>
      <c r="J111" s="2">
        <v>15616</v>
      </c>
      <c r="K111" s="2">
        <v>12303</v>
      </c>
      <c r="L111" s="2">
        <v>526</v>
      </c>
      <c r="M111" s="2">
        <v>133</v>
      </c>
      <c r="N111" s="2">
        <v>38</v>
      </c>
      <c r="O111" s="2">
        <v>50</v>
      </c>
      <c r="P111" s="2">
        <v>22</v>
      </c>
      <c r="Q111" s="2">
        <v>339</v>
      </c>
      <c r="R111" s="2">
        <v>18</v>
      </c>
      <c r="S111" s="2" t="s">
        <v>31</v>
      </c>
      <c r="T111" s="2">
        <f t="shared" si="7"/>
        <v>747</v>
      </c>
      <c r="U111" s="4">
        <f t="shared" si="8"/>
        <v>6.0716898317483538E-2</v>
      </c>
      <c r="V111" s="4">
        <f t="shared" si="9"/>
        <v>0.67654660434423974</v>
      </c>
      <c r="W111">
        <f t="shared" si="10"/>
        <v>8</v>
      </c>
      <c r="X111" t="str">
        <f t="shared" si="11"/>
        <v>Thursday</v>
      </c>
      <c r="Y111" t="str">
        <f t="shared" si="12"/>
        <v>Jan</v>
      </c>
      <c r="Z111" t="str">
        <f t="shared" si="13"/>
        <v>0-2</v>
      </c>
    </row>
    <row r="112" spans="1:26" x14ac:dyDescent="0.25">
      <c r="A112" s="2" t="s">
        <v>5158</v>
      </c>
      <c r="B112" s="2" t="s">
        <v>5036</v>
      </c>
      <c r="C112" s="1">
        <v>45666</v>
      </c>
      <c r="D112" s="3">
        <v>0.36388888888888887</v>
      </c>
      <c r="E112" s="2" t="s">
        <v>5044</v>
      </c>
      <c r="F112" s="2" t="s">
        <v>5052</v>
      </c>
      <c r="G112" s="2">
        <v>18266</v>
      </c>
      <c r="H112" s="2">
        <v>3</v>
      </c>
      <c r="I112" s="2">
        <v>351</v>
      </c>
      <c r="J112" s="2">
        <v>92791</v>
      </c>
      <c r="K112" s="2">
        <v>72198</v>
      </c>
      <c r="L112" s="2">
        <v>1989</v>
      </c>
      <c r="M112" s="2">
        <v>342</v>
      </c>
      <c r="N112" s="2">
        <v>159</v>
      </c>
      <c r="O112" s="2">
        <v>153</v>
      </c>
      <c r="P112" s="2">
        <v>364</v>
      </c>
      <c r="Q112" s="2">
        <v>715</v>
      </c>
      <c r="R112" s="2">
        <v>196</v>
      </c>
      <c r="S112" s="2" t="s">
        <v>31</v>
      </c>
      <c r="T112" s="2">
        <f t="shared" si="7"/>
        <v>2643</v>
      </c>
      <c r="U112" s="4">
        <f t="shared" si="8"/>
        <v>3.6607662262112525E-2</v>
      </c>
      <c r="V112" s="4">
        <f t="shared" si="9"/>
        <v>3.9525895105660789</v>
      </c>
      <c r="W112">
        <f t="shared" si="10"/>
        <v>8</v>
      </c>
      <c r="X112" t="str">
        <f t="shared" si="11"/>
        <v>Thursday</v>
      </c>
      <c r="Y112" t="str">
        <f t="shared" si="12"/>
        <v>Jan</v>
      </c>
      <c r="Z112" t="str">
        <f t="shared" si="13"/>
        <v>3-5</v>
      </c>
    </row>
    <row r="113" spans="1:26" x14ac:dyDescent="0.25">
      <c r="A113" s="2" t="s">
        <v>5159</v>
      </c>
      <c r="B113" s="2" t="s">
        <v>5036</v>
      </c>
      <c r="C113" s="1">
        <v>45666</v>
      </c>
      <c r="D113" s="3">
        <v>0.38263888888888886</v>
      </c>
      <c r="E113" s="2" t="s">
        <v>5037</v>
      </c>
      <c r="F113" s="2" t="s">
        <v>5052</v>
      </c>
      <c r="G113" s="2">
        <v>18301</v>
      </c>
      <c r="H113" s="2">
        <v>6</v>
      </c>
      <c r="I113" s="2">
        <v>425</v>
      </c>
      <c r="J113" s="2">
        <v>19096</v>
      </c>
      <c r="K113" s="2">
        <v>13351</v>
      </c>
      <c r="L113" s="2">
        <v>419</v>
      </c>
      <c r="M113" s="2">
        <v>88</v>
      </c>
      <c r="N113" s="2">
        <v>47</v>
      </c>
      <c r="O113" s="2">
        <v>92</v>
      </c>
      <c r="P113" s="2">
        <v>107</v>
      </c>
      <c r="Q113" s="2">
        <v>330</v>
      </c>
      <c r="R113" s="2">
        <v>35</v>
      </c>
      <c r="S113" s="2" t="s">
        <v>31</v>
      </c>
      <c r="T113" s="2">
        <f t="shared" si="7"/>
        <v>646</v>
      </c>
      <c r="U113" s="4">
        <f t="shared" si="8"/>
        <v>4.8385888697475843E-2</v>
      </c>
      <c r="V113" s="4">
        <f t="shared" si="9"/>
        <v>0.72952297688650891</v>
      </c>
      <c r="W113">
        <f t="shared" si="10"/>
        <v>9</v>
      </c>
      <c r="X113" t="str">
        <f t="shared" si="11"/>
        <v>Thursday</v>
      </c>
      <c r="Y113" t="str">
        <f t="shared" si="12"/>
        <v>Jan</v>
      </c>
      <c r="Z113" t="str">
        <f t="shared" si="13"/>
        <v>6-10</v>
      </c>
    </row>
    <row r="114" spans="1:26" x14ac:dyDescent="0.25">
      <c r="A114" s="2" t="s">
        <v>5160</v>
      </c>
      <c r="B114" s="2" t="s">
        <v>5036</v>
      </c>
      <c r="C114" s="1">
        <v>45666</v>
      </c>
      <c r="D114" s="3">
        <v>0.3923611111111111</v>
      </c>
      <c r="E114" s="2" t="s">
        <v>5054</v>
      </c>
      <c r="F114" s="2" t="s">
        <v>5042</v>
      </c>
      <c r="G114" s="2">
        <v>18230</v>
      </c>
      <c r="H114" s="2">
        <v>3</v>
      </c>
      <c r="I114" s="2">
        <v>1113</v>
      </c>
      <c r="J114" s="2">
        <v>13019</v>
      </c>
      <c r="K114" s="2">
        <v>11478</v>
      </c>
      <c r="L114" s="2">
        <v>368</v>
      </c>
      <c r="M114" s="2">
        <v>76</v>
      </c>
      <c r="N114" s="2">
        <v>22</v>
      </c>
      <c r="O114" s="2">
        <v>44</v>
      </c>
      <c r="P114" s="2">
        <v>28</v>
      </c>
      <c r="Q114" s="2">
        <v>179</v>
      </c>
      <c r="R114" s="2">
        <v>29</v>
      </c>
      <c r="S114" s="2" t="s">
        <v>31</v>
      </c>
      <c r="T114" s="2">
        <f t="shared" si="7"/>
        <v>510</v>
      </c>
      <c r="U114" s="4">
        <f t="shared" si="8"/>
        <v>4.4432828018818607E-2</v>
      </c>
      <c r="V114" s="4">
        <f t="shared" si="9"/>
        <v>0.62962150301700492</v>
      </c>
      <c r="W114">
        <f t="shared" si="10"/>
        <v>9</v>
      </c>
      <c r="X114" t="str">
        <f t="shared" si="11"/>
        <v>Thursday</v>
      </c>
      <c r="Y114" t="str">
        <f t="shared" si="12"/>
        <v>Jan</v>
      </c>
      <c r="Z114" t="str">
        <f t="shared" si="13"/>
        <v>3-5</v>
      </c>
    </row>
    <row r="115" spans="1:26" x14ac:dyDescent="0.25">
      <c r="A115" s="2" t="s">
        <v>5161</v>
      </c>
      <c r="B115" s="2" t="s">
        <v>5036</v>
      </c>
      <c r="C115" s="1">
        <v>45666</v>
      </c>
      <c r="D115" s="3">
        <v>0.43055555555555558</v>
      </c>
      <c r="E115" s="2" t="s">
        <v>5054</v>
      </c>
      <c r="F115" s="2" t="s">
        <v>5040</v>
      </c>
      <c r="G115" s="2">
        <v>18038</v>
      </c>
      <c r="H115" s="2">
        <v>7</v>
      </c>
      <c r="I115" s="2">
        <v>675</v>
      </c>
      <c r="J115" s="2">
        <v>21499</v>
      </c>
      <c r="K115" s="2">
        <v>15847</v>
      </c>
      <c r="L115" s="2">
        <v>504</v>
      </c>
      <c r="M115" s="2">
        <v>93</v>
      </c>
      <c r="N115" s="2">
        <v>36</v>
      </c>
      <c r="O115" s="2">
        <v>60</v>
      </c>
      <c r="P115" s="2">
        <v>39</v>
      </c>
      <c r="Q115" s="2">
        <v>235</v>
      </c>
      <c r="R115" s="2">
        <v>35</v>
      </c>
      <c r="S115" s="2" t="s">
        <v>31</v>
      </c>
      <c r="T115" s="2">
        <f t="shared" si="7"/>
        <v>693</v>
      </c>
      <c r="U115" s="4">
        <f t="shared" si="8"/>
        <v>4.3730674575629458E-2</v>
      </c>
      <c r="V115" s="4">
        <f t="shared" si="9"/>
        <v>0.87853420556602724</v>
      </c>
      <c r="W115">
        <f t="shared" si="10"/>
        <v>10</v>
      </c>
      <c r="X115" t="str">
        <f t="shared" si="11"/>
        <v>Thursday</v>
      </c>
      <c r="Y115" t="str">
        <f t="shared" si="12"/>
        <v>Jan</v>
      </c>
      <c r="Z115" t="str">
        <f t="shared" si="13"/>
        <v>6-10</v>
      </c>
    </row>
    <row r="116" spans="1:26" x14ac:dyDescent="0.25">
      <c r="A116" s="2" t="s">
        <v>5162</v>
      </c>
      <c r="B116" s="2" t="s">
        <v>5036</v>
      </c>
      <c r="C116" s="1">
        <v>45666</v>
      </c>
      <c r="D116" s="3">
        <v>0.44305555555555554</v>
      </c>
      <c r="E116" s="2" t="s">
        <v>5058</v>
      </c>
      <c r="F116" s="2" t="s">
        <v>5038</v>
      </c>
      <c r="G116" s="2">
        <v>17924</v>
      </c>
      <c r="H116" s="2">
        <v>2</v>
      </c>
      <c r="I116" s="2">
        <v>245</v>
      </c>
      <c r="J116" s="2">
        <v>16236</v>
      </c>
      <c r="K116" s="2">
        <v>11602</v>
      </c>
      <c r="L116" s="2">
        <v>194</v>
      </c>
      <c r="M116" s="2">
        <v>123</v>
      </c>
      <c r="N116" s="2">
        <v>17</v>
      </c>
      <c r="O116" s="2">
        <v>22</v>
      </c>
      <c r="P116" s="2">
        <v>15</v>
      </c>
      <c r="Q116" s="2">
        <v>196</v>
      </c>
      <c r="R116" s="2">
        <v>24</v>
      </c>
      <c r="S116" s="2" t="s">
        <v>31</v>
      </c>
      <c r="T116" s="2">
        <f t="shared" si="7"/>
        <v>356</v>
      </c>
      <c r="U116" s="4">
        <f t="shared" si="8"/>
        <v>3.0684364764695743E-2</v>
      </c>
      <c r="V116" s="4">
        <f t="shared" si="9"/>
        <v>0.64728855166257537</v>
      </c>
      <c r="W116">
        <f t="shared" si="10"/>
        <v>10</v>
      </c>
      <c r="X116" t="str">
        <f t="shared" si="11"/>
        <v>Thursday</v>
      </c>
      <c r="Y116" t="str">
        <f t="shared" si="12"/>
        <v>Jan</v>
      </c>
      <c r="Z116" t="str">
        <f t="shared" si="13"/>
        <v>0-2</v>
      </c>
    </row>
    <row r="117" spans="1:26" x14ac:dyDescent="0.25">
      <c r="A117" s="2" t="s">
        <v>5163</v>
      </c>
      <c r="B117" s="2" t="s">
        <v>5036</v>
      </c>
      <c r="C117" s="1">
        <v>45666</v>
      </c>
      <c r="D117" s="3">
        <v>0.46527777777777779</v>
      </c>
      <c r="E117" s="2" t="s">
        <v>5054</v>
      </c>
      <c r="F117" s="2" t="s">
        <v>5052</v>
      </c>
      <c r="G117" s="2">
        <v>18208</v>
      </c>
      <c r="H117" s="2">
        <v>9</v>
      </c>
      <c r="I117" s="2">
        <v>934</v>
      </c>
      <c r="J117" s="2">
        <v>6385</v>
      </c>
      <c r="K117" s="2">
        <v>4738</v>
      </c>
      <c r="L117" s="2">
        <v>169</v>
      </c>
      <c r="M117" s="2">
        <v>33</v>
      </c>
      <c r="N117" s="2">
        <v>11</v>
      </c>
      <c r="O117" s="2">
        <v>14</v>
      </c>
      <c r="P117" s="2">
        <v>12</v>
      </c>
      <c r="Q117" s="2">
        <v>72</v>
      </c>
      <c r="R117" s="2">
        <v>4</v>
      </c>
      <c r="S117" s="2" t="s">
        <v>31</v>
      </c>
      <c r="T117" s="2">
        <f t="shared" si="7"/>
        <v>227</v>
      </c>
      <c r="U117" s="4">
        <f t="shared" si="8"/>
        <v>4.7910510764035456E-2</v>
      </c>
      <c r="V117" s="4">
        <f t="shared" si="9"/>
        <v>0.26021528998242532</v>
      </c>
      <c r="W117">
        <f t="shared" si="10"/>
        <v>11</v>
      </c>
      <c r="X117" t="str">
        <f t="shared" si="11"/>
        <v>Thursday</v>
      </c>
      <c r="Y117" t="str">
        <f t="shared" si="12"/>
        <v>Jan</v>
      </c>
      <c r="Z117" t="str">
        <f t="shared" si="13"/>
        <v>6-10</v>
      </c>
    </row>
    <row r="118" spans="1:26" x14ac:dyDescent="0.25">
      <c r="A118" s="2" t="s">
        <v>5164</v>
      </c>
      <c r="B118" s="2" t="s">
        <v>5036</v>
      </c>
      <c r="C118" s="1">
        <v>45666</v>
      </c>
      <c r="D118" s="3">
        <v>0.50208333333333333</v>
      </c>
      <c r="E118" s="2" t="s">
        <v>5058</v>
      </c>
      <c r="F118" s="2" t="s">
        <v>5042</v>
      </c>
      <c r="G118" s="2">
        <v>18193</v>
      </c>
      <c r="H118" s="2">
        <v>3</v>
      </c>
      <c r="I118" s="2">
        <v>148</v>
      </c>
      <c r="J118" s="2">
        <v>20564</v>
      </c>
      <c r="K118" s="2">
        <v>15556</v>
      </c>
      <c r="L118" s="2">
        <v>323</v>
      </c>
      <c r="M118" s="2">
        <v>217</v>
      </c>
      <c r="N118" s="2">
        <v>25</v>
      </c>
      <c r="O118" s="2">
        <v>38</v>
      </c>
      <c r="P118" s="2">
        <v>16</v>
      </c>
      <c r="Q118" s="2">
        <v>327</v>
      </c>
      <c r="R118" s="2">
        <v>27</v>
      </c>
      <c r="S118" s="2" t="s">
        <v>28</v>
      </c>
      <c r="T118" s="2">
        <f t="shared" si="7"/>
        <v>603</v>
      </c>
      <c r="U118" s="4">
        <f t="shared" si="8"/>
        <v>3.8763178194908716E-2</v>
      </c>
      <c r="V118" s="4">
        <f t="shared" si="9"/>
        <v>0.85505414170285277</v>
      </c>
      <c r="W118">
        <f t="shared" si="10"/>
        <v>12</v>
      </c>
      <c r="X118" t="str">
        <f t="shared" si="11"/>
        <v>Thursday</v>
      </c>
      <c r="Y118" t="str">
        <f t="shared" si="12"/>
        <v>Jan</v>
      </c>
      <c r="Z118" t="str">
        <f t="shared" si="13"/>
        <v>3-5</v>
      </c>
    </row>
    <row r="119" spans="1:26" x14ac:dyDescent="0.25">
      <c r="A119" s="2" t="s">
        <v>5165</v>
      </c>
      <c r="B119" s="2" t="s">
        <v>5036</v>
      </c>
      <c r="C119" s="1">
        <v>45666</v>
      </c>
      <c r="D119" s="3">
        <v>0.52708333333333335</v>
      </c>
      <c r="E119" s="2" t="s">
        <v>5037</v>
      </c>
      <c r="F119" s="2" t="s">
        <v>5052</v>
      </c>
      <c r="G119" s="2">
        <v>18177</v>
      </c>
      <c r="H119" s="2">
        <v>4</v>
      </c>
      <c r="I119" s="2">
        <v>148</v>
      </c>
      <c r="J119" s="2">
        <v>29377</v>
      </c>
      <c r="K119" s="2">
        <v>20754</v>
      </c>
      <c r="L119" s="2">
        <v>967</v>
      </c>
      <c r="M119" s="2">
        <v>109</v>
      </c>
      <c r="N119" s="2">
        <v>91</v>
      </c>
      <c r="O119" s="2">
        <v>194</v>
      </c>
      <c r="P119" s="2">
        <v>51</v>
      </c>
      <c r="Q119" s="2">
        <v>284</v>
      </c>
      <c r="R119" s="2">
        <v>78</v>
      </c>
      <c r="S119" s="2" t="s">
        <v>31</v>
      </c>
      <c r="T119" s="2">
        <f t="shared" si="7"/>
        <v>1361</v>
      </c>
      <c r="U119" s="4">
        <f t="shared" si="8"/>
        <v>6.5577719957598535E-2</v>
      </c>
      <c r="V119" s="4">
        <f t="shared" si="9"/>
        <v>1.1417725697309786</v>
      </c>
      <c r="W119">
        <f t="shared" si="10"/>
        <v>12</v>
      </c>
      <c r="X119" t="str">
        <f t="shared" si="11"/>
        <v>Thursday</v>
      </c>
      <c r="Y119" t="str">
        <f t="shared" si="12"/>
        <v>Jan</v>
      </c>
      <c r="Z119" t="str">
        <f t="shared" si="13"/>
        <v>3-5</v>
      </c>
    </row>
    <row r="120" spans="1:26" x14ac:dyDescent="0.25">
      <c r="A120" s="2" t="s">
        <v>5166</v>
      </c>
      <c r="B120" s="2" t="s">
        <v>5036</v>
      </c>
      <c r="C120" s="1">
        <v>45666</v>
      </c>
      <c r="D120" s="3">
        <v>0.54583333333333328</v>
      </c>
      <c r="E120" s="2" t="s">
        <v>5054</v>
      </c>
      <c r="F120" s="2" t="s">
        <v>5038</v>
      </c>
      <c r="G120" s="2">
        <v>18062</v>
      </c>
      <c r="H120" s="2">
        <v>5</v>
      </c>
      <c r="I120" s="2">
        <v>1772</v>
      </c>
      <c r="J120" s="2">
        <v>14848</v>
      </c>
      <c r="K120" s="2">
        <v>10606</v>
      </c>
      <c r="L120" s="2">
        <v>275</v>
      </c>
      <c r="M120" s="2">
        <v>75</v>
      </c>
      <c r="N120" s="2">
        <v>28</v>
      </c>
      <c r="O120" s="2">
        <v>26</v>
      </c>
      <c r="P120" s="2">
        <v>53</v>
      </c>
      <c r="Q120" s="2">
        <v>267</v>
      </c>
      <c r="R120" s="2">
        <v>13</v>
      </c>
      <c r="S120" s="2" t="s">
        <v>31</v>
      </c>
      <c r="T120" s="2">
        <f t="shared" si="7"/>
        <v>404</v>
      </c>
      <c r="U120" s="4">
        <f t="shared" si="8"/>
        <v>3.8091646237978505E-2</v>
      </c>
      <c r="V120" s="4">
        <f t="shared" si="9"/>
        <v>0.58719964566493188</v>
      </c>
      <c r="W120">
        <f t="shared" si="10"/>
        <v>13</v>
      </c>
      <c r="X120" t="str">
        <f t="shared" si="11"/>
        <v>Thursday</v>
      </c>
      <c r="Y120" t="str">
        <f t="shared" si="12"/>
        <v>Jan</v>
      </c>
      <c r="Z120" t="str">
        <f t="shared" si="13"/>
        <v>3-5</v>
      </c>
    </row>
    <row r="121" spans="1:26" x14ac:dyDescent="0.25">
      <c r="A121" s="2" t="s">
        <v>5167</v>
      </c>
      <c r="B121" s="2" t="s">
        <v>5036</v>
      </c>
      <c r="C121" s="1">
        <v>45666</v>
      </c>
      <c r="D121" s="3">
        <v>0.55347222222222225</v>
      </c>
      <c r="E121" s="2" t="s">
        <v>5054</v>
      </c>
      <c r="F121" s="2" t="s">
        <v>5042</v>
      </c>
      <c r="G121" s="2">
        <v>18367</v>
      </c>
      <c r="H121" s="2">
        <v>7</v>
      </c>
      <c r="I121" s="2">
        <v>900</v>
      </c>
      <c r="J121" s="2">
        <v>10799</v>
      </c>
      <c r="K121" s="2">
        <v>9030</v>
      </c>
      <c r="L121" s="2">
        <v>250</v>
      </c>
      <c r="M121" s="2">
        <v>42</v>
      </c>
      <c r="N121" s="2">
        <v>13</v>
      </c>
      <c r="O121" s="2">
        <v>17</v>
      </c>
      <c r="P121" s="2">
        <v>15</v>
      </c>
      <c r="Q121" s="2">
        <v>101</v>
      </c>
      <c r="R121" s="2">
        <v>19</v>
      </c>
      <c r="S121" s="2" t="s">
        <v>31</v>
      </c>
      <c r="T121" s="2">
        <f t="shared" si="7"/>
        <v>322</v>
      </c>
      <c r="U121" s="4">
        <f t="shared" si="8"/>
        <v>3.565891472868217E-2</v>
      </c>
      <c r="V121" s="4">
        <f t="shared" si="9"/>
        <v>0.49164261991615399</v>
      </c>
      <c r="W121">
        <f t="shared" si="10"/>
        <v>13</v>
      </c>
      <c r="X121" t="str">
        <f t="shared" si="11"/>
        <v>Thursday</v>
      </c>
      <c r="Y121" t="str">
        <f t="shared" si="12"/>
        <v>Jan</v>
      </c>
      <c r="Z121" t="str">
        <f t="shared" si="13"/>
        <v>6-10</v>
      </c>
    </row>
    <row r="122" spans="1:26" x14ac:dyDescent="0.25">
      <c r="A122" s="2" t="s">
        <v>5168</v>
      </c>
      <c r="B122" s="2" t="s">
        <v>5036</v>
      </c>
      <c r="C122" s="1">
        <v>45666</v>
      </c>
      <c r="D122" s="3">
        <v>0.57916666666666672</v>
      </c>
      <c r="E122" s="2" t="s">
        <v>5054</v>
      </c>
      <c r="F122" s="2" t="s">
        <v>5040</v>
      </c>
      <c r="G122" s="2">
        <v>18081</v>
      </c>
      <c r="H122" s="2">
        <v>4</v>
      </c>
      <c r="I122" s="2">
        <v>1892</v>
      </c>
      <c r="J122" s="2">
        <v>18737</v>
      </c>
      <c r="K122" s="2">
        <v>14773</v>
      </c>
      <c r="L122" s="2">
        <v>353</v>
      </c>
      <c r="M122" s="2">
        <v>87</v>
      </c>
      <c r="N122" s="2">
        <v>20</v>
      </c>
      <c r="O122" s="2">
        <v>44</v>
      </c>
      <c r="P122" s="2">
        <v>30</v>
      </c>
      <c r="Q122" s="2">
        <v>431</v>
      </c>
      <c r="R122" s="2">
        <v>39</v>
      </c>
      <c r="S122" s="2" t="s">
        <v>28</v>
      </c>
      <c r="T122" s="2">
        <f t="shared" si="7"/>
        <v>504</v>
      </c>
      <c r="U122" s="4">
        <f t="shared" si="8"/>
        <v>3.4116293237663305E-2</v>
      </c>
      <c r="V122" s="4">
        <f t="shared" si="9"/>
        <v>0.81704551739394948</v>
      </c>
      <c r="W122">
        <f t="shared" si="10"/>
        <v>13</v>
      </c>
      <c r="X122" t="str">
        <f t="shared" si="11"/>
        <v>Thursday</v>
      </c>
      <c r="Y122" t="str">
        <f t="shared" si="12"/>
        <v>Jan</v>
      </c>
      <c r="Z122" t="str">
        <f t="shared" si="13"/>
        <v>3-5</v>
      </c>
    </row>
    <row r="123" spans="1:26" x14ac:dyDescent="0.25">
      <c r="A123" s="2" t="s">
        <v>5169</v>
      </c>
      <c r="B123" s="2" t="s">
        <v>5036</v>
      </c>
      <c r="C123" s="1">
        <v>45666</v>
      </c>
      <c r="D123" s="3">
        <v>0.61250000000000004</v>
      </c>
      <c r="E123" s="2" t="s">
        <v>5037</v>
      </c>
      <c r="F123" s="2" t="s">
        <v>5042</v>
      </c>
      <c r="G123" s="2">
        <v>18241</v>
      </c>
      <c r="H123" s="2">
        <v>7</v>
      </c>
      <c r="I123" s="2">
        <v>368</v>
      </c>
      <c r="J123" s="2">
        <v>28489</v>
      </c>
      <c r="K123" s="2">
        <v>19754</v>
      </c>
      <c r="L123" s="2">
        <v>1088</v>
      </c>
      <c r="M123" s="2">
        <v>155</v>
      </c>
      <c r="N123" s="2">
        <v>125</v>
      </c>
      <c r="O123" s="2">
        <v>302</v>
      </c>
      <c r="P123" s="2">
        <v>61</v>
      </c>
      <c r="Q123" s="2">
        <v>510</v>
      </c>
      <c r="R123" s="2">
        <v>34</v>
      </c>
      <c r="S123" s="2" t="s">
        <v>31</v>
      </c>
      <c r="T123" s="2">
        <f t="shared" si="7"/>
        <v>1670</v>
      </c>
      <c r="U123" s="4">
        <f t="shared" si="8"/>
        <v>8.4539840032398506E-2</v>
      </c>
      <c r="V123" s="4">
        <f t="shared" si="9"/>
        <v>1.0829450139794967</v>
      </c>
      <c r="W123">
        <f t="shared" si="10"/>
        <v>14</v>
      </c>
      <c r="X123" t="str">
        <f t="shared" si="11"/>
        <v>Thursday</v>
      </c>
      <c r="Y123" t="str">
        <f t="shared" si="12"/>
        <v>Jan</v>
      </c>
      <c r="Z123" t="str">
        <f t="shared" si="13"/>
        <v>6-10</v>
      </c>
    </row>
    <row r="124" spans="1:26" x14ac:dyDescent="0.25">
      <c r="A124" s="2" t="s">
        <v>5170</v>
      </c>
      <c r="B124" s="2" t="s">
        <v>5036</v>
      </c>
      <c r="C124" s="1">
        <v>45666</v>
      </c>
      <c r="D124" s="3">
        <v>0.67013888888888884</v>
      </c>
      <c r="E124" s="2" t="s">
        <v>5054</v>
      </c>
      <c r="F124" s="2" t="s">
        <v>5048</v>
      </c>
      <c r="G124" s="2">
        <v>18218</v>
      </c>
      <c r="H124" s="2">
        <v>4</v>
      </c>
      <c r="I124" s="2">
        <v>1137</v>
      </c>
      <c r="J124" s="2">
        <v>11644</v>
      </c>
      <c r="K124" s="2">
        <v>9674</v>
      </c>
      <c r="L124" s="2">
        <v>447</v>
      </c>
      <c r="M124" s="2">
        <v>99</v>
      </c>
      <c r="N124" s="2">
        <v>31</v>
      </c>
      <c r="O124" s="2">
        <v>40</v>
      </c>
      <c r="P124" s="2">
        <v>22</v>
      </c>
      <c r="Q124" s="2">
        <v>252</v>
      </c>
      <c r="R124" s="2">
        <v>15</v>
      </c>
      <c r="S124" s="2" t="s">
        <v>31</v>
      </c>
      <c r="T124" s="2">
        <f t="shared" si="7"/>
        <v>617</v>
      </c>
      <c r="U124" s="4">
        <f t="shared" si="8"/>
        <v>6.3779201984701259E-2</v>
      </c>
      <c r="V124" s="4">
        <f t="shared" si="9"/>
        <v>0.53101328356570421</v>
      </c>
      <c r="W124">
        <f t="shared" si="10"/>
        <v>16</v>
      </c>
      <c r="X124" t="str">
        <f t="shared" si="11"/>
        <v>Thursday</v>
      </c>
      <c r="Y124" t="str">
        <f t="shared" si="12"/>
        <v>Jan</v>
      </c>
      <c r="Z124" t="str">
        <f t="shared" si="13"/>
        <v>3-5</v>
      </c>
    </row>
    <row r="125" spans="1:26" x14ac:dyDescent="0.25">
      <c r="A125" s="2" t="s">
        <v>5171</v>
      </c>
      <c r="B125" s="2" t="s">
        <v>5036</v>
      </c>
      <c r="C125" s="1">
        <v>45666</v>
      </c>
      <c r="D125" s="3">
        <v>0.7631944444444444</v>
      </c>
      <c r="E125" s="2" t="s">
        <v>5058</v>
      </c>
      <c r="F125" s="2" t="s">
        <v>5048</v>
      </c>
      <c r="G125" s="2">
        <v>17940</v>
      </c>
      <c r="H125" s="2">
        <v>5</v>
      </c>
      <c r="I125" s="2">
        <v>137</v>
      </c>
      <c r="J125" s="2">
        <v>30775</v>
      </c>
      <c r="K125" s="2">
        <v>22173</v>
      </c>
      <c r="L125" s="2">
        <v>392</v>
      </c>
      <c r="M125" s="2">
        <v>294</v>
      </c>
      <c r="N125" s="2">
        <v>28</v>
      </c>
      <c r="O125" s="2">
        <v>40</v>
      </c>
      <c r="P125" s="2">
        <v>32</v>
      </c>
      <c r="Q125" s="2">
        <v>326</v>
      </c>
      <c r="R125" s="2">
        <v>38</v>
      </c>
      <c r="S125" s="2" t="s">
        <v>31</v>
      </c>
      <c r="T125" s="2">
        <f t="shared" si="7"/>
        <v>754</v>
      </c>
      <c r="U125" s="4">
        <f t="shared" si="8"/>
        <v>3.400532178775989E-2</v>
      </c>
      <c r="V125" s="4">
        <f t="shared" si="9"/>
        <v>1.2359531772575252</v>
      </c>
      <c r="W125">
        <f t="shared" si="10"/>
        <v>18</v>
      </c>
      <c r="X125" t="str">
        <f t="shared" si="11"/>
        <v>Thursday</v>
      </c>
      <c r="Y125" t="str">
        <f t="shared" si="12"/>
        <v>Jan</v>
      </c>
      <c r="Z125" t="str">
        <f t="shared" si="13"/>
        <v>3-5</v>
      </c>
    </row>
    <row r="126" spans="1:26" x14ac:dyDescent="0.25">
      <c r="A126" s="2" t="s">
        <v>5172</v>
      </c>
      <c r="B126" s="2" t="s">
        <v>5036</v>
      </c>
      <c r="C126" s="1">
        <v>45666</v>
      </c>
      <c r="D126" s="3">
        <v>0.97013888888888888</v>
      </c>
      <c r="E126" s="2" t="s">
        <v>16</v>
      </c>
      <c r="F126" s="2" t="s">
        <v>5069</v>
      </c>
      <c r="G126" s="2">
        <v>18133</v>
      </c>
      <c r="H126" s="2">
        <v>2</v>
      </c>
      <c r="I126" s="2">
        <v>376</v>
      </c>
      <c r="J126" s="2">
        <v>5625</v>
      </c>
      <c r="K126" s="2">
        <v>4048</v>
      </c>
      <c r="L126" s="2">
        <v>89</v>
      </c>
      <c r="M126" s="2">
        <v>12</v>
      </c>
      <c r="N126" s="2">
        <v>7</v>
      </c>
      <c r="O126" s="2">
        <v>12</v>
      </c>
      <c r="P126" s="2">
        <v>16</v>
      </c>
      <c r="Q126" s="2">
        <v>92</v>
      </c>
      <c r="R126" s="2">
        <v>4</v>
      </c>
      <c r="S126" s="2" t="s">
        <v>31</v>
      </c>
      <c r="T126" s="2">
        <f t="shared" si="7"/>
        <v>120</v>
      </c>
      <c r="U126" s="4">
        <f t="shared" si="8"/>
        <v>2.9644268774703556E-2</v>
      </c>
      <c r="V126" s="4">
        <f t="shared" si="9"/>
        <v>0.22323939778304749</v>
      </c>
      <c r="W126">
        <f t="shared" si="10"/>
        <v>23</v>
      </c>
      <c r="X126" t="str">
        <f t="shared" si="11"/>
        <v>Thursday</v>
      </c>
      <c r="Y126" t="str">
        <f t="shared" si="12"/>
        <v>Jan</v>
      </c>
      <c r="Z126" t="str">
        <f t="shared" si="13"/>
        <v>0-2</v>
      </c>
    </row>
    <row r="127" spans="1:26" x14ac:dyDescent="0.25">
      <c r="A127" s="2" t="s">
        <v>5173</v>
      </c>
      <c r="B127" s="2" t="s">
        <v>5036</v>
      </c>
      <c r="C127" s="1">
        <v>45667</v>
      </c>
      <c r="D127" s="3">
        <v>0.35625000000000001</v>
      </c>
      <c r="E127" s="2" t="s">
        <v>5044</v>
      </c>
      <c r="F127" s="2" t="s">
        <v>5052</v>
      </c>
      <c r="G127" s="2">
        <v>18116</v>
      </c>
      <c r="H127" s="2">
        <v>5</v>
      </c>
      <c r="I127" s="2">
        <v>341</v>
      </c>
      <c r="J127" s="2">
        <v>19936</v>
      </c>
      <c r="K127" s="2">
        <v>13971</v>
      </c>
      <c r="L127" s="2">
        <v>509</v>
      </c>
      <c r="M127" s="2">
        <v>56</v>
      </c>
      <c r="N127" s="2">
        <v>45</v>
      </c>
      <c r="O127" s="2">
        <v>29</v>
      </c>
      <c r="P127" s="2">
        <v>43</v>
      </c>
      <c r="Q127" s="2">
        <v>459</v>
      </c>
      <c r="R127" s="2">
        <v>43</v>
      </c>
      <c r="S127" s="2" t="s">
        <v>31</v>
      </c>
      <c r="T127" s="2">
        <f t="shared" si="7"/>
        <v>639</v>
      </c>
      <c r="U127" s="4">
        <f t="shared" si="8"/>
        <v>4.5737599312862358E-2</v>
      </c>
      <c r="V127" s="4">
        <f t="shared" si="9"/>
        <v>0.77119673217045703</v>
      </c>
      <c r="W127">
        <f t="shared" si="10"/>
        <v>8</v>
      </c>
      <c r="X127" t="str">
        <f t="shared" si="11"/>
        <v>Friday</v>
      </c>
      <c r="Y127" t="str">
        <f t="shared" si="12"/>
        <v>Jan</v>
      </c>
      <c r="Z127" t="str">
        <f t="shared" si="13"/>
        <v>3-5</v>
      </c>
    </row>
    <row r="128" spans="1:26" x14ac:dyDescent="0.25">
      <c r="A128" s="2" t="s">
        <v>5174</v>
      </c>
      <c r="B128" s="2" t="s">
        <v>5036</v>
      </c>
      <c r="C128" s="1">
        <v>45667</v>
      </c>
      <c r="D128" s="3">
        <v>0.38611111111111113</v>
      </c>
      <c r="E128" s="2" t="s">
        <v>16</v>
      </c>
      <c r="F128" s="2" t="s">
        <v>5040</v>
      </c>
      <c r="G128" s="2">
        <v>18224</v>
      </c>
      <c r="H128" s="2">
        <v>4</v>
      </c>
      <c r="I128" s="2">
        <v>647</v>
      </c>
      <c r="J128" s="2">
        <v>10073</v>
      </c>
      <c r="K128" s="2">
        <v>7953</v>
      </c>
      <c r="L128" s="2">
        <v>247</v>
      </c>
      <c r="M128" s="2">
        <v>28</v>
      </c>
      <c r="N128" s="2">
        <v>21</v>
      </c>
      <c r="O128" s="2">
        <v>29</v>
      </c>
      <c r="P128" s="2">
        <v>29</v>
      </c>
      <c r="Q128" s="2">
        <v>91</v>
      </c>
      <c r="R128" s="2">
        <v>20</v>
      </c>
      <c r="S128" s="2" t="s">
        <v>31</v>
      </c>
      <c r="T128" s="2">
        <f t="shared" si="7"/>
        <v>325</v>
      </c>
      <c r="U128" s="4">
        <f t="shared" si="8"/>
        <v>4.0865082358858294E-2</v>
      </c>
      <c r="V128" s="4">
        <f t="shared" si="9"/>
        <v>0.43640254609306411</v>
      </c>
      <c r="W128">
        <f t="shared" si="10"/>
        <v>9</v>
      </c>
      <c r="X128" t="str">
        <f t="shared" si="11"/>
        <v>Friday</v>
      </c>
      <c r="Y128" t="str">
        <f t="shared" si="12"/>
        <v>Jan</v>
      </c>
      <c r="Z128" t="str">
        <f t="shared" si="13"/>
        <v>3-5</v>
      </c>
    </row>
    <row r="129" spans="1:26" x14ac:dyDescent="0.25">
      <c r="A129" s="2" t="s">
        <v>5175</v>
      </c>
      <c r="B129" s="2" t="s">
        <v>5036</v>
      </c>
      <c r="C129" s="1">
        <v>45667</v>
      </c>
      <c r="D129" s="3">
        <v>0.40277777777777779</v>
      </c>
      <c r="E129" s="2" t="s">
        <v>16</v>
      </c>
      <c r="F129" s="2" t="s">
        <v>5040</v>
      </c>
      <c r="G129" s="2">
        <v>18361</v>
      </c>
      <c r="H129" s="2">
        <v>5</v>
      </c>
      <c r="I129" s="2">
        <v>644</v>
      </c>
      <c r="J129" s="2">
        <v>14655</v>
      </c>
      <c r="K129" s="2">
        <v>12313</v>
      </c>
      <c r="L129" s="2">
        <v>284</v>
      </c>
      <c r="M129" s="2">
        <v>35</v>
      </c>
      <c r="N129" s="2">
        <v>15</v>
      </c>
      <c r="O129" s="2">
        <v>27</v>
      </c>
      <c r="P129" s="2">
        <v>22</v>
      </c>
      <c r="Q129" s="2">
        <v>137</v>
      </c>
      <c r="R129" s="2">
        <v>21</v>
      </c>
      <c r="S129" s="2" t="s">
        <v>31</v>
      </c>
      <c r="T129" s="2">
        <f t="shared" si="7"/>
        <v>361</v>
      </c>
      <c r="U129" s="4">
        <f t="shared" si="8"/>
        <v>2.9318606351011127E-2</v>
      </c>
      <c r="V129" s="4">
        <f t="shared" si="9"/>
        <v>0.67060617613419748</v>
      </c>
      <c r="W129">
        <f t="shared" si="10"/>
        <v>9</v>
      </c>
      <c r="X129" t="str">
        <f t="shared" si="11"/>
        <v>Friday</v>
      </c>
      <c r="Y129" t="str">
        <f t="shared" si="12"/>
        <v>Jan</v>
      </c>
      <c r="Z129" t="str">
        <f t="shared" si="13"/>
        <v>3-5</v>
      </c>
    </row>
    <row r="130" spans="1:26" x14ac:dyDescent="0.25">
      <c r="A130" s="2" t="s">
        <v>5176</v>
      </c>
      <c r="B130" s="2" t="s">
        <v>5036</v>
      </c>
      <c r="C130" s="1">
        <v>45667</v>
      </c>
      <c r="D130" s="3">
        <v>0.43055555555555558</v>
      </c>
      <c r="E130" s="2" t="s">
        <v>5054</v>
      </c>
      <c r="F130" s="2" t="s">
        <v>5050</v>
      </c>
      <c r="G130" s="2">
        <v>18262</v>
      </c>
      <c r="H130" s="2">
        <v>3</v>
      </c>
      <c r="I130" s="2">
        <v>1581</v>
      </c>
      <c r="J130" s="2">
        <v>6018</v>
      </c>
      <c r="K130" s="2">
        <v>4926</v>
      </c>
      <c r="L130" s="2">
        <v>241</v>
      </c>
      <c r="M130" s="2">
        <v>33</v>
      </c>
      <c r="N130" s="2">
        <v>11</v>
      </c>
      <c r="O130" s="2">
        <v>15</v>
      </c>
      <c r="P130" s="2">
        <v>12</v>
      </c>
      <c r="Q130" s="2">
        <v>137</v>
      </c>
      <c r="R130" s="2">
        <v>11</v>
      </c>
      <c r="S130" s="2" t="s">
        <v>31</v>
      </c>
      <c r="T130" s="2">
        <f t="shared" ref="T130:T193" si="14">SUM(L130:O130)</f>
        <v>300</v>
      </c>
      <c r="U130" s="4">
        <f t="shared" ref="U130:U193" si="15">T130/K130</f>
        <v>6.090133982947625E-2</v>
      </c>
      <c r="V130" s="4">
        <f t="shared" ref="V130:V193" si="16">K130/G130</f>
        <v>0.26974044463914137</v>
      </c>
      <c r="W130">
        <f t="shared" ref="W130:W193" si="17">HOUR(D130)</f>
        <v>10</v>
      </c>
      <c r="X130" t="str">
        <f t="shared" ref="X130:X193" si="18">TEXT(C130,"dddd")</f>
        <v>Friday</v>
      </c>
      <c r="Y130" t="str">
        <f t="shared" ref="Y130:Y193" si="19">TEXT(C130,"mmm")</f>
        <v>Jan</v>
      </c>
      <c r="Z130" t="str">
        <f t="shared" ref="Z130:Z193" si="20">IF(H130&lt;=2,"0-2",IF(H130&lt;=5,"3-5",IF(H130&lt;=10,"6-10","11+")))</f>
        <v>3-5</v>
      </c>
    </row>
    <row r="131" spans="1:26" x14ac:dyDescent="0.25">
      <c r="A131" s="2" t="s">
        <v>5177</v>
      </c>
      <c r="B131" s="2" t="s">
        <v>5036</v>
      </c>
      <c r="C131" s="1">
        <v>45667</v>
      </c>
      <c r="D131" s="3">
        <v>0.50138888888888888</v>
      </c>
      <c r="E131" s="2" t="s">
        <v>5046</v>
      </c>
      <c r="F131" s="2" t="s">
        <v>5050</v>
      </c>
      <c r="G131" s="2">
        <v>18290</v>
      </c>
      <c r="H131" s="2">
        <v>5</v>
      </c>
      <c r="I131" s="2">
        <v>318</v>
      </c>
      <c r="J131" s="2">
        <v>6346</v>
      </c>
      <c r="K131" s="2">
        <v>4974</v>
      </c>
      <c r="L131" s="2">
        <v>81</v>
      </c>
      <c r="M131" s="2">
        <v>10</v>
      </c>
      <c r="N131" s="2">
        <v>7</v>
      </c>
      <c r="O131" s="2">
        <v>24</v>
      </c>
      <c r="P131" s="2">
        <v>56</v>
      </c>
      <c r="Q131" s="2">
        <v>49</v>
      </c>
      <c r="R131" s="2">
        <v>7</v>
      </c>
      <c r="S131" s="2" t="s">
        <v>31</v>
      </c>
      <c r="T131" s="2">
        <f t="shared" si="14"/>
        <v>122</v>
      </c>
      <c r="U131" s="4">
        <f t="shared" si="15"/>
        <v>2.4527543224768796E-2</v>
      </c>
      <c r="V131" s="4">
        <f t="shared" si="16"/>
        <v>0.2719518862766539</v>
      </c>
      <c r="W131">
        <f t="shared" si="17"/>
        <v>12</v>
      </c>
      <c r="X131" t="str">
        <f t="shared" si="18"/>
        <v>Friday</v>
      </c>
      <c r="Y131" t="str">
        <f t="shared" si="19"/>
        <v>Jan</v>
      </c>
      <c r="Z131" t="str">
        <f t="shared" si="20"/>
        <v>3-5</v>
      </c>
    </row>
    <row r="132" spans="1:26" x14ac:dyDescent="0.25">
      <c r="A132" s="2" t="s">
        <v>5178</v>
      </c>
      <c r="B132" s="2" t="s">
        <v>5036</v>
      </c>
      <c r="C132" s="1">
        <v>45667</v>
      </c>
      <c r="D132" s="3">
        <v>0.51736111111111116</v>
      </c>
      <c r="E132" s="2" t="s">
        <v>5058</v>
      </c>
      <c r="F132" s="2" t="s">
        <v>5040</v>
      </c>
      <c r="G132" s="2">
        <v>18389</v>
      </c>
      <c r="H132" s="2">
        <v>8</v>
      </c>
      <c r="I132" s="2">
        <v>147</v>
      </c>
      <c r="J132" s="2">
        <v>9510</v>
      </c>
      <c r="K132" s="2">
        <v>8355</v>
      </c>
      <c r="L132" s="2">
        <v>271</v>
      </c>
      <c r="M132" s="2">
        <v>133</v>
      </c>
      <c r="N132" s="2">
        <v>13</v>
      </c>
      <c r="O132" s="2">
        <v>21</v>
      </c>
      <c r="P132" s="2">
        <v>11</v>
      </c>
      <c r="Q132" s="2">
        <v>125</v>
      </c>
      <c r="R132" s="2">
        <v>12</v>
      </c>
      <c r="S132" s="2" t="s">
        <v>31</v>
      </c>
      <c r="T132" s="2">
        <f t="shared" si="14"/>
        <v>438</v>
      </c>
      <c r="U132" s="4">
        <f t="shared" si="15"/>
        <v>5.2423698384201078E-2</v>
      </c>
      <c r="V132" s="4">
        <f t="shared" si="16"/>
        <v>0.4543477078688346</v>
      </c>
      <c r="W132">
        <f t="shared" si="17"/>
        <v>12</v>
      </c>
      <c r="X132" t="str">
        <f t="shared" si="18"/>
        <v>Friday</v>
      </c>
      <c r="Y132" t="str">
        <f t="shared" si="19"/>
        <v>Jan</v>
      </c>
      <c r="Z132" t="str">
        <f t="shared" si="20"/>
        <v>6-10</v>
      </c>
    </row>
    <row r="133" spans="1:26" x14ac:dyDescent="0.25">
      <c r="A133" s="2" t="s">
        <v>5179</v>
      </c>
      <c r="B133" s="2" t="s">
        <v>5036</v>
      </c>
      <c r="C133" s="1">
        <v>45667</v>
      </c>
      <c r="D133" s="3">
        <v>0.51875000000000004</v>
      </c>
      <c r="E133" s="2" t="s">
        <v>16</v>
      </c>
      <c r="F133" s="2" t="s">
        <v>5042</v>
      </c>
      <c r="G133" s="2">
        <v>18266</v>
      </c>
      <c r="H133" s="2">
        <v>3</v>
      </c>
      <c r="I133" s="2">
        <v>405</v>
      </c>
      <c r="J133" s="2">
        <v>14650</v>
      </c>
      <c r="K133" s="2">
        <v>11093</v>
      </c>
      <c r="L133" s="2">
        <v>435</v>
      </c>
      <c r="M133" s="2">
        <v>64</v>
      </c>
      <c r="N133" s="2">
        <v>18</v>
      </c>
      <c r="O133" s="2">
        <v>37</v>
      </c>
      <c r="P133" s="2">
        <v>13</v>
      </c>
      <c r="Q133" s="2">
        <v>263</v>
      </c>
      <c r="R133" s="2">
        <v>16</v>
      </c>
      <c r="S133" s="2" t="s">
        <v>31</v>
      </c>
      <c r="T133" s="2">
        <f t="shared" si="14"/>
        <v>554</v>
      </c>
      <c r="U133" s="4">
        <f t="shared" si="15"/>
        <v>4.9941404489317588E-2</v>
      </c>
      <c r="V133" s="4">
        <f t="shared" si="16"/>
        <v>0.60730318624767332</v>
      </c>
      <c r="W133">
        <f t="shared" si="17"/>
        <v>12</v>
      </c>
      <c r="X133" t="str">
        <f t="shared" si="18"/>
        <v>Friday</v>
      </c>
      <c r="Y133" t="str">
        <f t="shared" si="19"/>
        <v>Jan</v>
      </c>
      <c r="Z133" t="str">
        <f t="shared" si="20"/>
        <v>3-5</v>
      </c>
    </row>
    <row r="134" spans="1:26" x14ac:dyDescent="0.25">
      <c r="A134" s="2" t="s">
        <v>5180</v>
      </c>
      <c r="B134" s="2" t="s">
        <v>5036</v>
      </c>
      <c r="C134" s="1">
        <v>45667</v>
      </c>
      <c r="D134" s="3">
        <v>0.5229166666666667</v>
      </c>
      <c r="E134" s="2" t="s">
        <v>5046</v>
      </c>
      <c r="F134" s="2" t="s">
        <v>5069</v>
      </c>
      <c r="G134" s="2">
        <v>18213</v>
      </c>
      <c r="H134" s="2">
        <v>5</v>
      </c>
      <c r="I134" s="2">
        <v>220</v>
      </c>
      <c r="J134" s="2">
        <v>5941</v>
      </c>
      <c r="K134" s="2">
        <v>4710</v>
      </c>
      <c r="L134" s="2">
        <v>61</v>
      </c>
      <c r="M134" s="2">
        <v>7</v>
      </c>
      <c r="N134" s="2">
        <v>7</v>
      </c>
      <c r="O134" s="2">
        <v>19</v>
      </c>
      <c r="P134" s="2">
        <v>151</v>
      </c>
      <c r="Q134" s="2">
        <v>102</v>
      </c>
      <c r="R134" s="2">
        <v>4</v>
      </c>
      <c r="S134" s="2" t="s">
        <v>31</v>
      </c>
      <c r="T134" s="2">
        <f t="shared" si="14"/>
        <v>94</v>
      </c>
      <c r="U134" s="4">
        <f t="shared" si="15"/>
        <v>1.9957537154989383E-2</v>
      </c>
      <c r="V134" s="4">
        <f t="shared" si="16"/>
        <v>0.25860648986987317</v>
      </c>
      <c r="W134">
        <f t="shared" si="17"/>
        <v>12</v>
      </c>
      <c r="X134" t="str">
        <f t="shared" si="18"/>
        <v>Friday</v>
      </c>
      <c r="Y134" t="str">
        <f t="shared" si="19"/>
        <v>Jan</v>
      </c>
      <c r="Z134" t="str">
        <f t="shared" si="20"/>
        <v>3-5</v>
      </c>
    </row>
    <row r="135" spans="1:26" x14ac:dyDescent="0.25">
      <c r="A135" s="2" t="s">
        <v>5181</v>
      </c>
      <c r="B135" s="2" t="s">
        <v>5036</v>
      </c>
      <c r="C135" s="1">
        <v>45667</v>
      </c>
      <c r="D135" s="3">
        <v>0.52361111111111114</v>
      </c>
      <c r="E135" s="2" t="s">
        <v>16</v>
      </c>
      <c r="F135" s="2" t="s">
        <v>5040</v>
      </c>
      <c r="G135" s="2">
        <v>18260</v>
      </c>
      <c r="H135" s="2">
        <v>4</v>
      </c>
      <c r="I135" s="2">
        <v>309</v>
      </c>
      <c r="J135" s="2">
        <v>14224</v>
      </c>
      <c r="K135" s="2">
        <v>9931</v>
      </c>
      <c r="L135" s="2">
        <v>312</v>
      </c>
      <c r="M135" s="2">
        <v>40</v>
      </c>
      <c r="N135" s="2">
        <v>28</v>
      </c>
      <c r="O135" s="2">
        <v>30</v>
      </c>
      <c r="P135" s="2">
        <v>24</v>
      </c>
      <c r="Q135" s="2">
        <v>242</v>
      </c>
      <c r="R135" s="2">
        <v>9</v>
      </c>
      <c r="S135" s="2" t="s">
        <v>31</v>
      </c>
      <c r="T135" s="2">
        <f t="shared" si="14"/>
        <v>410</v>
      </c>
      <c r="U135" s="4">
        <f t="shared" si="15"/>
        <v>4.1284865572449904E-2</v>
      </c>
      <c r="V135" s="4">
        <f t="shared" si="16"/>
        <v>0.54386637458926612</v>
      </c>
      <c r="W135">
        <f t="shared" si="17"/>
        <v>12</v>
      </c>
      <c r="X135" t="str">
        <f t="shared" si="18"/>
        <v>Friday</v>
      </c>
      <c r="Y135" t="str">
        <f t="shared" si="19"/>
        <v>Jan</v>
      </c>
      <c r="Z135" t="str">
        <f t="shared" si="20"/>
        <v>3-5</v>
      </c>
    </row>
    <row r="136" spans="1:26" x14ac:dyDescent="0.25">
      <c r="A136" s="2" t="s">
        <v>5182</v>
      </c>
      <c r="B136" s="2" t="s">
        <v>5036</v>
      </c>
      <c r="C136" s="1">
        <v>45667</v>
      </c>
      <c r="D136" s="3">
        <v>0.54791666666666672</v>
      </c>
      <c r="E136" s="2" t="s">
        <v>5037</v>
      </c>
      <c r="F136" s="2" t="s">
        <v>5040</v>
      </c>
      <c r="G136" s="2">
        <v>18384</v>
      </c>
      <c r="H136" s="2">
        <v>3</v>
      </c>
      <c r="I136" s="2">
        <v>404</v>
      </c>
      <c r="J136" s="2">
        <v>43313</v>
      </c>
      <c r="K136" s="2">
        <v>34091</v>
      </c>
      <c r="L136" s="2">
        <v>2669</v>
      </c>
      <c r="M136" s="2">
        <v>372</v>
      </c>
      <c r="N136" s="2">
        <v>396</v>
      </c>
      <c r="O136" s="2">
        <v>1022</v>
      </c>
      <c r="P136" s="2">
        <v>111</v>
      </c>
      <c r="Q136" s="2">
        <v>703</v>
      </c>
      <c r="R136" s="2">
        <v>105</v>
      </c>
      <c r="S136" s="2" t="s">
        <v>31</v>
      </c>
      <c r="T136" s="2">
        <f t="shared" si="14"/>
        <v>4459</v>
      </c>
      <c r="U136" s="4">
        <f t="shared" si="15"/>
        <v>0.13079698454137456</v>
      </c>
      <c r="V136" s="4">
        <f t="shared" si="16"/>
        <v>1.8543842471714533</v>
      </c>
      <c r="W136">
        <f t="shared" si="17"/>
        <v>13</v>
      </c>
      <c r="X136" t="str">
        <f t="shared" si="18"/>
        <v>Friday</v>
      </c>
      <c r="Y136" t="str">
        <f t="shared" si="19"/>
        <v>Jan</v>
      </c>
      <c r="Z136" t="str">
        <f t="shared" si="20"/>
        <v>3-5</v>
      </c>
    </row>
    <row r="137" spans="1:26" x14ac:dyDescent="0.25">
      <c r="A137" s="2" t="s">
        <v>5183</v>
      </c>
      <c r="B137" s="2" t="s">
        <v>5036</v>
      </c>
      <c r="C137" s="1">
        <v>45667</v>
      </c>
      <c r="D137" s="3">
        <v>0.74722222222222223</v>
      </c>
      <c r="E137" s="2" t="s">
        <v>5044</v>
      </c>
      <c r="F137" s="2" t="s">
        <v>5042</v>
      </c>
      <c r="G137" s="2">
        <v>18394</v>
      </c>
      <c r="H137" s="2">
        <v>6</v>
      </c>
      <c r="I137" s="2">
        <v>263</v>
      </c>
      <c r="J137" s="2">
        <v>8468</v>
      </c>
      <c r="K137" s="2">
        <v>7451</v>
      </c>
      <c r="L137" s="2">
        <v>292</v>
      </c>
      <c r="M137" s="2">
        <v>33</v>
      </c>
      <c r="N137" s="2">
        <v>23</v>
      </c>
      <c r="O137" s="2">
        <v>15</v>
      </c>
      <c r="P137" s="2">
        <v>39</v>
      </c>
      <c r="Q137" s="2">
        <v>82</v>
      </c>
      <c r="R137" s="2">
        <v>26</v>
      </c>
      <c r="S137" s="2" t="s">
        <v>31</v>
      </c>
      <c r="T137" s="2">
        <f t="shared" si="14"/>
        <v>363</v>
      </c>
      <c r="U137" s="4">
        <f t="shared" si="15"/>
        <v>4.8718292846597774E-2</v>
      </c>
      <c r="V137" s="4">
        <f t="shared" si="16"/>
        <v>0.40507774274219854</v>
      </c>
      <c r="W137">
        <f t="shared" si="17"/>
        <v>17</v>
      </c>
      <c r="X137" t="str">
        <f t="shared" si="18"/>
        <v>Friday</v>
      </c>
      <c r="Y137" t="str">
        <f t="shared" si="19"/>
        <v>Jan</v>
      </c>
      <c r="Z137" t="str">
        <f t="shared" si="20"/>
        <v>6-10</v>
      </c>
    </row>
    <row r="138" spans="1:26" x14ac:dyDescent="0.25">
      <c r="A138" s="2" t="s">
        <v>5184</v>
      </c>
      <c r="B138" s="2" t="s">
        <v>5036</v>
      </c>
      <c r="C138" s="1">
        <v>45667</v>
      </c>
      <c r="D138" s="3">
        <v>0.75902777777777775</v>
      </c>
      <c r="E138" s="2" t="s">
        <v>5054</v>
      </c>
      <c r="F138" s="2" t="s">
        <v>5052</v>
      </c>
      <c r="G138" s="2">
        <v>18122</v>
      </c>
      <c r="H138" s="2">
        <v>4</v>
      </c>
      <c r="I138" s="2">
        <v>373</v>
      </c>
      <c r="J138" s="2">
        <v>4106</v>
      </c>
      <c r="K138" s="2">
        <v>3478</v>
      </c>
      <c r="L138" s="2">
        <v>131</v>
      </c>
      <c r="M138" s="2">
        <v>26</v>
      </c>
      <c r="N138" s="2">
        <v>10</v>
      </c>
      <c r="O138" s="2">
        <v>10</v>
      </c>
      <c r="P138" s="2">
        <v>3</v>
      </c>
      <c r="Q138" s="2">
        <v>34</v>
      </c>
      <c r="R138" s="2">
        <v>3</v>
      </c>
      <c r="S138" s="2" t="s">
        <v>31</v>
      </c>
      <c r="T138" s="2">
        <f t="shared" si="14"/>
        <v>177</v>
      </c>
      <c r="U138" s="4">
        <f t="shared" si="15"/>
        <v>5.0891316848763656E-2</v>
      </c>
      <c r="V138" s="4">
        <f t="shared" si="16"/>
        <v>0.19192142147665819</v>
      </c>
      <c r="W138">
        <f t="shared" si="17"/>
        <v>18</v>
      </c>
      <c r="X138" t="str">
        <f t="shared" si="18"/>
        <v>Friday</v>
      </c>
      <c r="Y138" t="str">
        <f t="shared" si="19"/>
        <v>Jan</v>
      </c>
      <c r="Z138" t="str">
        <f t="shared" si="20"/>
        <v>3-5</v>
      </c>
    </row>
    <row r="139" spans="1:26" x14ac:dyDescent="0.25">
      <c r="A139" s="2" t="s">
        <v>5185</v>
      </c>
      <c r="B139" s="2" t="s">
        <v>5036</v>
      </c>
      <c r="C139" s="1">
        <v>45667</v>
      </c>
      <c r="D139" s="3">
        <v>0.84652777777777777</v>
      </c>
      <c r="E139" s="2" t="s">
        <v>5037</v>
      </c>
      <c r="F139" s="2" t="s">
        <v>5048</v>
      </c>
      <c r="G139" s="2">
        <v>18082</v>
      </c>
      <c r="H139" s="2">
        <v>5</v>
      </c>
      <c r="I139" s="2">
        <v>228</v>
      </c>
      <c r="J139" s="2">
        <v>8046</v>
      </c>
      <c r="K139" s="2">
        <v>5861</v>
      </c>
      <c r="L139" s="2">
        <v>183</v>
      </c>
      <c r="M139" s="2">
        <v>31</v>
      </c>
      <c r="N139" s="2">
        <v>28</v>
      </c>
      <c r="O139" s="2">
        <v>64</v>
      </c>
      <c r="P139" s="2">
        <v>51</v>
      </c>
      <c r="Q139" s="2">
        <v>116</v>
      </c>
      <c r="R139" s="2">
        <v>18</v>
      </c>
      <c r="S139" s="2" t="s">
        <v>31</v>
      </c>
      <c r="T139" s="2">
        <f t="shared" si="14"/>
        <v>306</v>
      </c>
      <c r="U139" s="4">
        <f t="shared" si="15"/>
        <v>5.2209520559631462E-2</v>
      </c>
      <c r="V139" s="4">
        <f t="shared" si="16"/>
        <v>0.32413449839619513</v>
      </c>
      <c r="W139">
        <f t="shared" si="17"/>
        <v>20</v>
      </c>
      <c r="X139" t="str">
        <f t="shared" si="18"/>
        <v>Friday</v>
      </c>
      <c r="Y139" t="str">
        <f t="shared" si="19"/>
        <v>Jan</v>
      </c>
      <c r="Z139" t="str">
        <f t="shared" si="20"/>
        <v>3-5</v>
      </c>
    </row>
    <row r="140" spans="1:26" x14ac:dyDescent="0.25">
      <c r="A140" s="2" t="s">
        <v>5186</v>
      </c>
      <c r="B140" s="2" t="s">
        <v>5036</v>
      </c>
      <c r="C140" s="1">
        <v>45669</v>
      </c>
      <c r="D140" s="3">
        <v>0.51944444444444449</v>
      </c>
      <c r="E140" s="2" t="s">
        <v>5037</v>
      </c>
      <c r="F140" s="2" t="s">
        <v>5052</v>
      </c>
      <c r="G140" s="2">
        <v>18157</v>
      </c>
      <c r="H140" s="2">
        <v>6</v>
      </c>
      <c r="I140" s="2">
        <v>218</v>
      </c>
      <c r="J140" s="2">
        <v>7301</v>
      </c>
      <c r="K140" s="2">
        <v>5677</v>
      </c>
      <c r="L140" s="2">
        <v>172</v>
      </c>
      <c r="M140" s="2">
        <v>24</v>
      </c>
      <c r="N140" s="2">
        <v>19</v>
      </c>
      <c r="O140" s="2">
        <v>40</v>
      </c>
      <c r="P140" s="2">
        <v>46</v>
      </c>
      <c r="Q140" s="2">
        <v>179</v>
      </c>
      <c r="R140" s="2">
        <v>15</v>
      </c>
      <c r="S140" s="2" t="s">
        <v>31</v>
      </c>
      <c r="T140" s="2">
        <f t="shared" si="14"/>
        <v>255</v>
      </c>
      <c r="U140" s="4">
        <f t="shared" si="15"/>
        <v>4.4918090540778582E-2</v>
      </c>
      <c r="V140" s="4">
        <f t="shared" si="16"/>
        <v>0.31266178333425126</v>
      </c>
      <c r="W140">
        <f t="shared" si="17"/>
        <v>12</v>
      </c>
      <c r="X140" t="str">
        <f t="shared" si="18"/>
        <v>Sunday</v>
      </c>
      <c r="Y140" t="str">
        <f t="shared" si="19"/>
        <v>Jan</v>
      </c>
      <c r="Z140" t="str">
        <f t="shared" si="20"/>
        <v>6-10</v>
      </c>
    </row>
    <row r="141" spans="1:26" x14ac:dyDescent="0.25">
      <c r="A141" s="2" t="s">
        <v>5187</v>
      </c>
      <c r="B141" s="2" t="s">
        <v>5036</v>
      </c>
      <c r="C141" s="1">
        <v>45669</v>
      </c>
      <c r="D141" s="3">
        <v>0.76875000000000004</v>
      </c>
      <c r="E141" s="2" t="s">
        <v>16</v>
      </c>
      <c r="F141" s="2" t="s">
        <v>5040</v>
      </c>
      <c r="G141" s="2">
        <v>18281</v>
      </c>
      <c r="H141" s="2">
        <v>3</v>
      </c>
      <c r="I141" s="2">
        <v>545</v>
      </c>
      <c r="J141" s="2">
        <v>19762</v>
      </c>
      <c r="K141" s="2">
        <v>13749</v>
      </c>
      <c r="L141" s="2">
        <v>401</v>
      </c>
      <c r="M141" s="2">
        <v>56</v>
      </c>
      <c r="N141" s="2">
        <v>26</v>
      </c>
      <c r="O141" s="2">
        <v>38</v>
      </c>
      <c r="P141" s="2">
        <v>52</v>
      </c>
      <c r="Q141" s="2">
        <v>191</v>
      </c>
      <c r="R141" s="2">
        <v>24</v>
      </c>
      <c r="S141" s="2" t="s">
        <v>31</v>
      </c>
      <c r="T141" s="2">
        <f t="shared" si="14"/>
        <v>521</v>
      </c>
      <c r="U141" s="4">
        <f t="shared" si="15"/>
        <v>3.789366499381773E-2</v>
      </c>
      <c r="V141" s="4">
        <f t="shared" si="16"/>
        <v>0.7520923363054538</v>
      </c>
      <c r="W141">
        <f t="shared" si="17"/>
        <v>18</v>
      </c>
      <c r="X141" t="str">
        <f t="shared" si="18"/>
        <v>Sunday</v>
      </c>
      <c r="Y141" t="str">
        <f t="shared" si="19"/>
        <v>Jan</v>
      </c>
      <c r="Z141" t="str">
        <f t="shared" si="20"/>
        <v>3-5</v>
      </c>
    </row>
    <row r="142" spans="1:26" x14ac:dyDescent="0.25">
      <c r="A142" s="2" t="s">
        <v>5188</v>
      </c>
      <c r="B142" s="2" t="s">
        <v>5036</v>
      </c>
      <c r="C142" s="1">
        <v>45669</v>
      </c>
      <c r="D142" s="3">
        <v>0.84027777777777779</v>
      </c>
      <c r="E142" s="2" t="s">
        <v>5044</v>
      </c>
      <c r="F142" s="2" t="s">
        <v>5050</v>
      </c>
      <c r="G142" s="2">
        <v>18292</v>
      </c>
      <c r="H142" s="2">
        <v>5</v>
      </c>
      <c r="I142" s="2">
        <v>86</v>
      </c>
      <c r="J142" s="2">
        <v>7869</v>
      </c>
      <c r="K142" s="2">
        <v>6238</v>
      </c>
      <c r="L142" s="2">
        <v>196</v>
      </c>
      <c r="M142" s="2">
        <v>25</v>
      </c>
      <c r="N142" s="2">
        <v>18</v>
      </c>
      <c r="O142" s="2">
        <v>17</v>
      </c>
      <c r="P142" s="2">
        <v>28</v>
      </c>
      <c r="Q142" s="2">
        <v>143</v>
      </c>
      <c r="R142" s="2">
        <v>14</v>
      </c>
      <c r="S142" s="2" t="s">
        <v>31</v>
      </c>
      <c r="T142" s="2">
        <f t="shared" si="14"/>
        <v>256</v>
      </c>
      <c r="U142" s="4">
        <f t="shared" si="15"/>
        <v>4.1038794485411992E-2</v>
      </c>
      <c r="V142" s="4">
        <f t="shared" si="16"/>
        <v>0.34102339820686639</v>
      </c>
      <c r="W142">
        <f t="shared" si="17"/>
        <v>20</v>
      </c>
      <c r="X142" t="str">
        <f t="shared" si="18"/>
        <v>Sunday</v>
      </c>
      <c r="Y142" t="str">
        <f t="shared" si="19"/>
        <v>Jan</v>
      </c>
      <c r="Z142" t="str">
        <f t="shared" si="20"/>
        <v>3-5</v>
      </c>
    </row>
    <row r="143" spans="1:26" x14ac:dyDescent="0.25">
      <c r="A143" s="2" t="s">
        <v>5189</v>
      </c>
      <c r="B143" s="2" t="s">
        <v>5036</v>
      </c>
      <c r="C143" s="1">
        <v>45669</v>
      </c>
      <c r="D143" s="3">
        <v>0.93055555555555558</v>
      </c>
      <c r="E143" s="2" t="s">
        <v>5058</v>
      </c>
      <c r="F143" s="2" t="s">
        <v>5038</v>
      </c>
      <c r="G143" s="2">
        <v>18275</v>
      </c>
      <c r="H143" s="2">
        <v>3</v>
      </c>
      <c r="I143" s="2">
        <v>164</v>
      </c>
      <c r="J143" s="2">
        <v>5629</v>
      </c>
      <c r="K143" s="2">
        <v>5127</v>
      </c>
      <c r="L143" s="2">
        <v>82</v>
      </c>
      <c r="M143" s="2">
        <v>45</v>
      </c>
      <c r="N143" s="2">
        <v>5</v>
      </c>
      <c r="O143" s="2">
        <v>8</v>
      </c>
      <c r="P143" s="2">
        <v>14</v>
      </c>
      <c r="Q143" s="2">
        <v>128</v>
      </c>
      <c r="R143" s="2">
        <v>8</v>
      </c>
      <c r="S143" s="2" t="s">
        <v>31</v>
      </c>
      <c r="T143" s="2">
        <f t="shared" si="14"/>
        <v>140</v>
      </c>
      <c r="U143" s="4">
        <f t="shared" si="15"/>
        <v>2.730641700799688E-2</v>
      </c>
      <c r="V143" s="4">
        <f t="shared" si="16"/>
        <v>0.28054719562243502</v>
      </c>
      <c r="W143">
        <f t="shared" si="17"/>
        <v>22</v>
      </c>
      <c r="X143" t="str">
        <f t="shared" si="18"/>
        <v>Sunday</v>
      </c>
      <c r="Y143" t="str">
        <f t="shared" si="19"/>
        <v>Jan</v>
      </c>
      <c r="Z143" t="str">
        <f t="shared" si="20"/>
        <v>3-5</v>
      </c>
    </row>
    <row r="144" spans="1:26" x14ac:dyDescent="0.25">
      <c r="A144" s="2" t="s">
        <v>5190</v>
      </c>
      <c r="B144" s="2" t="s">
        <v>5036</v>
      </c>
      <c r="C144" s="1">
        <v>45670</v>
      </c>
      <c r="D144" s="3">
        <v>0.28888888888888886</v>
      </c>
      <c r="E144" s="2" t="s">
        <v>5054</v>
      </c>
      <c r="F144" s="2" t="s">
        <v>5048</v>
      </c>
      <c r="G144" s="2">
        <v>18229</v>
      </c>
      <c r="H144" s="2">
        <v>3</v>
      </c>
      <c r="I144" s="2">
        <v>353</v>
      </c>
      <c r="J144" s="2">
        <v>8380</v>
      </c>
      <c r="K144" s="2">
        <v>6969</v>
      </c>
      <c r="L144" s="2">
        <v>205</v>
      </c>
      <c r="M144" s="2">
        <v>48</v>
      </c>
      <c r="N144" s="2">
        <v>12</v>
      </c>
      <c r="O144" s="2">
        <v>22</v>
      </c>
      <c r="P144" s="2">
        <v>20</v>
      </c>
      <c r="Q144" s="2">
        <v>200</v>
      </c>
      <c r="R144" s="2">
        <v>10</v>
      </c>
      <c r="S144" s="2" t="s">
        <v>31</v>
      </c>
      <c r="T144" s="2">
        <f t="shared" si="14"/>
        <v>287</v>
      </c>
      <c r="U144" s="4">
        <f t="shared" si="15"/>
        <v>4.1182379107475964E-2</v>
      </c>
      <c r="V144" s="4">
        <f t="shared" si="16"/>
        <v>0.38230292391244719</v>
      </c>
      <c r="W144">
        <f t="shared" si="17"/>
        <v>6</v>
      </c>
      <c r="X144" t="str">
        <f t="shared" si="18"/>
        <v>Monday</v>
      </c>
      <c r="Y144" t="str">
        <f t="shared" si="19"/>
        <v>Jan</v>
      </c>
      <c r="Z144" t="str">
        <f t="shared" si="20"/>
        <v>3-5</v>
      </c>
    </row>
    <row r="145" spans="1:26" x14ac:dyDescent="0.25">
      <c r="A145" s="2" t="s">
        <v>5191</v>
      </c>
      <c r="B145" s="2" t="s">
        <v>5036</v>
      </c>
      <c r="C145" s="1">
        <v>45670</v>
      </c>
      <c r="D145" s="3">
        <v>0.30069444444444443</v>
      </c>
      <c r="E145" s="2" t="s">
        <v>5054</v>
      </c>
      <c r="F145" s="2" t="s">
        <v>5042</v>
      </c>
      <c r="G145" s="2">
        <v>18194</v>
      </c>
      <c r="H145" s="2">
        <v>2</v>
      </c>
      <c r="I145" s="2">
        <v>989</v>
      </c>
      <c r="J145" s="2">
        <v>8018</v>
      </c>
      <c r="K145" s="2">
        <v>6544</v>
      </c>
      <c r="L145" s="2">
        <v>141</v>
      </c>
      <c r="M145" s="2">
        <v>32</v>
      </c>
      <c r="N145" s="2">
        <v>14</v>
      </c>
      <c r="O145" s="2">
        <v>18</v>
      </c>
      <c r="P145" s="2">
        <v>15</v>
      </c>
      <c r="Q145" s="2">
        <v>87</v>
      </c>
      <c r="R145" s="2">
        <v>17</v>
      </c>
      <c r="S145" s="2" t="s">
        <v>31</v>
      </c>
      <c r="T145" s="2">
        <f t="shared" si="14"/>
        <v>205</v>
      </c>
      <c r="U145" s="4">
        <f t="shared" si="15"/>
        <v>3.1326405867970662E-2</v>
      </c>
      <c r="V145" s="4">
        <f t="shared" si="16"/>
        <v>0.35967901505990985</v>
      </c>
      <c r="W145">
        <f t="shared" si="17"/>
        <v>7</v>
      </c>
      <c r="X145" t="str">
        <f t="shared" si="18"/>
        <v>Monday</v>
      </c>
      <c r="Y145" t="str">
        <f t="shared" si="19"/>
        <v>Jan</v>
      </c>
      <c r="Z145" t="str">
        <f t="shared" si="20"/>
        <v>0-2</v>
      </c>
    </row>
    <row r="146" spans="1:26" x14ac:dyDescent="0.25">
      <c r="A146" s="2" t="s">
        <v>5192</v>
      </c>
      <c r="B146" s="2" t="s">
        <v>5036</v>
      </c>
      <c r="C146" s="1">
        <v>45670</v>
      </c>
      <c r="D146" s="3">
        <v>0.33611111111111114</v>
      </c>
      <c r="E146" s="2" t="s">
        <v>5037</v>
      </c>
      <c r="F146" s="2" t="s">
        <v>5040</v>
      </c>
      <c r="G146" s="2">
        <v>18158</v>
      </c>
      <c r="H146" s="2">
        <v>4</v>
      </c>
      <c r="I146" s="2">
        <v>353</v>
      </c>
      <c r="J146" s="2">
        <v>30982</v>
      </c>
      <c r="K146" s="2">
        <v>23844</v>
      </c>
      <c r="L146" s="2">
        <v>1401</v>
      </c>
      <c r="M146" s="2">
        <v>117</v>
      </c>
      <c r="N146" s="2">
        <v>140</v>
      </c>
      <c r="O146" s="2">
        <v>226</v>
      </c>
      <c r="P146" s="2">
        <v>169</v>
      </c>
      <c r="Q146" s="2">
        <v>650</v>
      </c>
      <c r="R146" s="2">
        <v>62</v>
      </c>
      <c r="S146" s="2" t="s">
        <v>31</v>
      </c>
      <c r="T146" s="2">
        <f t="shared" si="14"/>
        <v>1884</v>
      </c>
      <c r="U146" s="4">
        <f t="shared" si="15"/>
        <v>7.9013588324106696E-2</v>
      </c>
      <c r="V146" s="4">
        <f t="shared" si="16"/>
        <v>1.3131402136799206</v>
      </c>
      <c r="W146">
        <f t="shared" si="17"/>
        <v>8</v>
      </c>
      <c r="X146" t="str">
        <f t="shared" si="18"/>
        <v>Monday</v>
      </c>
      <c r="Y146" t="str">
        <f t="shared" si="19"/>
        <v>Jan</v>
      </c>
      <c r="Z146" t="str">
        <f t="shared" si="20"/>
        <v>3-5</v>
      </c>
    </row>
    <row r="147" spans="1:26" x14ac:dyDescent="0.25">
      <c r="A147" s="2" t="s">
        <v>5193</v>
      </c>
      <c r="B147" s="2" t="s">
        <v>5036</v>
      </c>
      <c r="C147" s="1">
        <v>45670</v>
      </c>
      <c r="D147" s="3">
        <v>0.37222222222222223</v>
      </c>
      <c r="E147" s="2" t="s">
        <v>5037</v>
      </c>
      <c r="F147" s="2" t="s">
        <v>5048</v>
      </c>
      <c r="G147" s="2">
        <v>18340</v>
      </c>
      <c r="H147" s="2">
        <v>5</v>
      </c>
      <c r="I147" s="2">
        <v>135</v>
      </c>
      <c r="J147" s="2">
        <v>16541</v>
      </c>
      <c r="K147" s="2">
        <v>13777</v>
      </c>
      <c r="L147" s="2">
        <v>470</v>
      </c>
      <c r="M147" s="2">
        <v>61</v>
      </c>
      <c r="N147" s="2">
        <v>52</v>
      </c>
      <c r="O147" s="2">
        <v>121</v>
      </c>
      <c r="P147" s="2">
        <v>68</v>
      </c>
      <c r="Q147" s="2">
        <v>207</v>
      </c>
      <c r="R147" s="2">
        <v>30</v>
      </c>
      <c r="S147" s="2" t="s">
        <v>31</v>
      </c>
      <c r="T147" s="2">
        <f t="shared" si="14"/>
        <v>704</v>
      </c>
      <c r="U147" s="4">
        <f t="shared" si="15"/>
        <v>5.1099658851709369E-2</v>
      </c>
      <c r="V147" s="4">
        <f t="shared" si="16"/>
        <v>0.75119956379498365</v>
      </c>
      <c r="W147">
        <f t="shared" si="17"/>
        <v>8</v>
      </c>
      <c r="X147" t="str">
        <f t="shared" si="18"/>
        <v>Monday</v>
      </c>
      <c r="Y147" t="str">
        <f t="shared" si="19"/>
        <v>Jan</v>
      </c>
      <c r="Z147" t="str">
        <f t="shared" si="20"/>
        <v>3-5</v>
      </c>
    </row>
    <row r="148" spans="1:26" x14ac:dyDescent="0.25">
      <c r="A148" s="2" t="s">
        <v>5194</v>
      </c>
      <c r="B148" s="2" t="s">
        <v>5036</v>
      </c>
      <c r="C148" s="1">
        <v>45670</v>
      </c>
      <c r="D148" s="3">
        <v>0.38958333333333334</v>
      </c>
      <c r="E148" s="2" t="s">
        <v>5044</v>
      </c>
      <c r="F148" s="2" t="s">
        <v>5052</v>
      </c>
      <c r="G148" s="2">
        <v>17971</v>
      </c>
      <c r="H148" s="2">
        <v>4</v>
      </c>
      <c r="I148" s="2">
        <v>184</v>
      </c>
      <c r="J148" s="2">
        <v>23436</v>
      </c>
      <c r="K148" s="2">
        <v>19639</v>
      </c>
      <c r="L148" s="2">
        <v>595</v>
      </c>
      <c r="M148" s="2">
        <v>56</v>
      </c>
      <c r="N148" s="2">
        <v>40</v>
      </c>
      <c r="O148" s="2">
        <v>48</v>
      </c>
      <c r="P148" s="2">
        <v>112</v>
      </c>
      <c r="Q148" s="2">
        <v>218</v>
      </c>
      <c r="R148" s="2">
        <v>48</v>
      </c>
      <c r="S148" s="2" t="s">
        <v>31</v>
      </c>
      <c r="T148" s="2">
        <f t="shared" si="14"/>
        <v>739</v>
      </c>
      <c r="U148" s="4">
        <f t="shared" si="15"/>
        <v>3.762920718977545E-2</v>
      </c>
      <c r="V148" s="4">
        <f t="shared" si="16"/>
        <v>1.0928162038840354</v>
      </c>
      <c r="W148">
        <f t="shared" si="17"/>
        <v>9</v>
      </c>
      <c r="X148" t="str">
        <f t="shared" si="18"/>
        <v>Monday</v>
      </c>
      <c r="Y148" t="str">
        <f t="shared" si="19"/>
        <v>Jan</v>
      </c>
      <c r="Z148" t="str">
        <f t="shared" si="20"/>
        <v>3-5</v>
      </c>
    </row>
    <row r="149" spans="1:26" x14ac:dyDescent="0.25">
      <c r="A149" s="2" t="s">
        <v>5195</v>
      </c>
      <c r="B149" s="2" t="s">
        <v>5036</v>
      </c>
      <c r="C149" s="1">
        <v>45670</v>
      </c>
      <c r="D149" s="3">
        <v>0.40833333333333333</v>
      </c>
      <c r="E149" s="2" t="s">
        <v>16</v>
      </c>
      <c r="F149" s="2" t="s">
        <v>5048</v>
      </c>
      <c r="G149" s="2">
        <v>18155</v>
      </c>
      <c r="H149" s="2">
        <v>4</v>
      </c>
      <c r="I149" s="2">
        <v>433</v>
      </c>
      <c r="J149" s="2">
        <v>16070</v>
      </c>
      <c r="K149" s="2">
        <v>12537</v>
      </c>
      <c r="L149" s="2">
        <v>358</v>
      </c>
      <c r="M149" s="2">
        <v>39</v>
      </c>
      <c r="N149" s="2">
        <v>19</v>
      </c>
      <c r="O149" s="2">
        <v>39</v>
      </c>
      <c r="P149" s="2">
        <v>52</v>
      </c>
      <c r="Q149" s="2">
        <v>348</v>
      </c>
      <c r="R149" s="2">
        <v>19</v>
      </c>
      <c r="S149" s="2" t="s">
        <v>31</v>
      </c>
      <c r="T149" s="2">
        <f t="shared" si="14"/>
        <v>455</v>
      </c>
      <c r="U149" s="4">
        <f t="shared" si="15"/>
        <v>3.6292573981016193E-2</v>
      </c>
      <c r="V149" s="4">
        <f t="shared" si="16"/>
        <v>0.69055356651060318</v>
      </c>
      <c r="W149">
        <f t="shared" si="17"/>
        <v>9</v>
      </c>
      <c r="X149" t="str">
        <f t="shared" si="18"/>
        <v>Monday</v>
      </c>
      <c r="Y149" t="str">
        <f t="shared" si="19"/>
        <v>Jan</v>
      </c>
      <c r="Z149" t="str">
        <f t="shared" si="20"/>
        <v>3-5</v>
      </c>
    </row>
    <row r="150" spans="1:26" x14ac:dyDescent="0.25">
      <c r="A150" s="2" t="s">
        <v>5196</v>
      </c>
      <c r="B150" s="2" t="s">
        <v>5036</v>
      </c>
      <c r="C150" s="1">
        <v>45670</v>
      </c>
      <c r="D150" s="3">
        <v>0.40972222222222221</v>
      </c>
      <c r="E150" s="2" t="s">
        <v>5037</v>
      </c>
      <c r="F150" s="2" t="s">
        <v>5040</v>
      </c>
      <c r="G150" s="2">
        <v>18276</v>
      </c>
      <c r="H150" s="2">
        <v>1</v>
      </c>
      <c r="I150" s="2">
        <v>432</v>
      </c>
      <c r="J150" s="2">
        <v>28948</v>
      </c>
      <c r="K150" s="2">
        <v>21431</v>
      </c>
      <c r="L150" s="2">
        <v>1228</v>
      </c>
      <c r="M150" s="2">
        <v>187</v>
      </c>
      <c r="N150" s="2">
        <v>109</v>
      </c>
      <c r="O150" s="2">
        <v>350</v>
      </c>
      <c r="P150" s="2">
        <v>65</v>
      </c>
      <c r="Q150" s="2">
        <v>641</v>
      </c>
      <c r="R150" s="2">
        <v>61</v>
      </c>
      <c r="S150" s="2" t="s">
        <v>31</v>
      </c>
      <c r="T150" s="2">
        <f t="shared" si="14"/>
        <v>1874</v>
      </c>
      <c r="U150" s="4">
        <f t="shared" si="15"/>
        <v>8.7443423078717747E-2</v>
      </c>
      <c r="V150" s="4">
        <f t="shared" si="16"/>
        <v>1.1726307725979426</v>
      </c>
      <c r="W150">
        <f t="shared" si="17"/>
        <v>9</v>
      </c>
      <c r="X150" t="str">
        <f t="shared" si="18"/>
        <v>Monday</v>
      </c>
      <c r="Y150" t="str">
        <f t="shared" si="19"/>
        <v>Jan</v>
      </c>
      <c r="Z150" t="str">
        <f t="shared" si="20"/>
        <v>0-2</v>
      </c>
    </row>
    <row r="151" spans="1:26" x14ac:dyDescent="0.25">
      <c r="A151" s="2" t="s">
        <v>5197</v>
      </c>
      <c r="B151" s="2" t="s">
        <v>5036</v>
      </c>
      <c r="C151" s="1">
        <v>45670</v>
      </c>
      <c r="D151" s="3">
        <v>0.41944444444444445</v>
      </c>
      <c r="E151" s="2" t="s">
        <v>16</v>
      </c>
      <c r="F151" s="2" t="s">
        <v>5038</v>
      </c>
      <c r="G151" s="2">
        <v>18392</v>
      </c>
      <c r="H151" s="2">
        <v>6</v>
      </c>
      <c r="I151" s="2">
        <v>348</v>
      </c>
      <c r="J151" s="2">
        <v>7922</v>
      </c>
      <c r="K151" s="2">
        <v>6504</v>
      </c>
      <c r="L151" s="2">
        <v>131</v>
      </c>
      <c r="M151" s="2">
        <v>17</v>
      </c>
      <c r="N151" s="2">
        <v>11</v>
      </c>
      <c r="O151" s="2">
        <v>11</v>
      </c>
      <c r="P151" s="2">
        <v>57</v>
      </c>
      <c r="Q151" s="2">
        <v>177</v>
      </c>
      <c r="R151" s="2">
        <v>14</v>
      </c>
      <c r="S151" s="2" t="s">
        <v>31</v>
      </c>
      <c r="T151" s="2">
        <f t="shared" si="14"/>
        <v>170</v>
      </c>
      <c r="U151" s="4">
        <f t="shared" si="15"/>
        <v>2.6137761377613776E-2</v>
      </c>
      <c r="V151" s="4">
        <f t="shared" si="16"/>
        <v>0.35363201391909527</v>
      </c>
      <c r="W151">
        <f t="shared" si="17"/>
        <v>10</v>
      </c>
      <c r="X151" t="str">
        <f t="shared" si="18"/>
        <v>Monday</v>
      </c>
      <c r="Y151" t="str">
        <f t="shared" si="19"/>
        <v>Jan</v>
      </c>
      <c r="Z151" t="str">
        <f t="shared" si="20"/>
        <v>6-10</v>
      </c>
    </row>
    <row r="152" spans="1:26" x14ac:dyDescent="0.25">
      <c r="A152" s="2" t="s">
        <v>5198</v>
      </c>
      <c r="B152" s="2" t="s">
        <v>5036</v>
      </c>
      <c r="C152" s="1">
        <v>45670</v>
      </c>
      <c r="D152" s="3">
        <v>0.42777777777777776</v>
      </c>
      <c r="E152" s="2" t="s">
        <v>5037</v>
      </c>
      <c r="F152" s="2" t="s">
        <v>5069</v>
      </c>
      <c r="G152" s="2">
        <v>18101</v>
      </c>
      <c r="H152" s="2">
        <v>7</v>
      </c>
      <c r="I152" s="2">
        <v>307</v>
      </c>
      <c r="J152" s="2">
        <v>10903</v>
      </c>
      <c r="K152" s="2">
        <v>7902</v>
      </c>
      <c r="L152" s="2">
        <v>302</v>
      </c>
      <c r="M152" s="2">
        <v>57</v>
      </c>
      <c r="N152" s="2">
        <v>49</v>
      </c>
      <c r="O152" s="2">
        <v>105</v>
      </c>
      <c r="P152" s="2">
        <v>46</v>
      </c>
      <c r="Q152" s="2">
        <v>300</v>
      </c>
      <c r="R152" s="2">
        <v>27</v>
      </c>
      <c r="S152" s="2" t="s">
        <v>31</v>
      </c>
      <c r="T152" s="2">
        <f t="shared" si="14"/>
        <v>513</v>
      </c>
      <c r="U152" s="4">
        <f t="shared" si="15"/>
        <v>6.4920273348519367E-2</v>
      </c>
      <c r="V152" s="4">
        <f t="shared" si="16"/>
        <v>0.43655046682503729</v>
      </c>
      <c r="W152">
        <f t="shared" si="17"/>
        <v>10</v>
      </c>
      <c r="X152" t="str">
        <f t="shared" si="18"/>
        <v>Monday</v>
      </c>
      <c r="Y152" t="str">
        <f t="shared" si="19"/>
        <v>Jan</v>
      </c>
      <c r="Z152" t="str">
        <f t="shared" si="20"/>
        <v>6-10</v>
      </c>
    </row>
    <row r="153" spans="1:26" x14ac:dyDescent="0.25">
      <c r="A153" s="2" t="s">
        <v>5199</v>
      </c>
      <c r="B153" s="2" t="s">
        <v>5036</v>
      </c>
      <c r="C153" s="1">
        <v>45670</v>
      </c>
      <c r="D153" s="3">
        <v>0.4375</v>
      </c>
      <c r="E153" s="2" t="s">
        <v>5054</v>
      </c>
      <c r="F153" s="2" t="s">
        <v>5048</v>
      </c>
      <c r="G153" s="2">
        <v>18249</v>
      </c>
      <c r="H153" s="2">
        <v>5</v>
      </c>
      <c r="I153" s="2">
        <v>1853</v>
      </c>
      <c r="J153" s="2">
        <v>11885</v>
      </c>
      <c r="K153" s="2">
        <v>10056</v>
      </c>
      <c r="L153" s="2">
        <v>267</v>
      </c>
      <c r="M153" s="2">
        <v>67</v>
      </c>
      <c r="N153" s="2">
        <v>25</v>
      </c>
      <c r="O153" s="2">
        <v>38</v>
      </c>
      <c r="P153" s="2">
        <v>7</v>
      </c>
      <c r="Q153" s="2">
        <v>118</v>
      </c>
      <c r="R153" s="2">
        <v>24</v>
      </c>
      <c r="S153" s="2" t="s">
        <v>31</v>
      </c>
      <c r="T153" s="2">
        <f t="shared" si="14"/>
        <v>397</v>
      </c>
      <c r="U153" s="4">
        <f t="shared" si="15"/>
        <v>3.9478918058870327E-2</v>
      </c>
      <c r="V153" s="4">
        <f t="shared" si="16"/>
        <v>0.55104389281604471</v>
      </c>
      <c r="W153">
        <f t="shared" si="17"/>
        <v>10</v>
      </c>
      <c r="X153" t="str">
        <f t="shared" si="18"/>
        <v>Monday</v>
      </c>
      <c r="Y153" t="str">
        <f t="shared" si="19"/>
        <v>Jan</v>
      </c>
      <c r="Z153" t="str">
        <f t="shared" si="20"/>
        <v>3-5</v>
      </c>
    </row>
    <row r="154" spans="1:26" x14ac:dyDescent="0.25">
      <c r="A154" s="2" t="s">
        <v>5200</v>
      </c>
      <c r="B154" s="2" t="s">
        <v>5036</v>
      </c>
      <c r="C154" s="1">
        <v>45670</v>
      </c>
      <c r="D154" s="3">
        <v>0.44374999999999998</v>
      </c>
      <c r="E154" s="2" t="s">
        <v>5044</v>
      </c>
      <c r="F154" s="2" t="s">
        <v>5052</v>
      </c>
      <c r="G154" s="2">
        <v>18310</v>
      </c>
      <c r="H154" s="2">
        <v>5</v>
      </c>
      <c r="I154" s="2">
        <v>175</v>
      </c>
      <c r="J154" s="2">
        <v>12452</v>
      </c>
      <c r="K154" s="2">
        <v>10496</v>
      </c>
      <c r="L154" s="2">
        <v>234</v>
      </c>
      <c r="M154" s="2">
        <v>38</v>
      </c>
      <c r="N154" s="2">
        <v>16</v>
      </c>
      <c r="O154" s="2">
        <v>22</v>
      </c>
      <c r="P154" s="2">
        <v>52</v>
      </c>
      <c r="Q154" s="2">
        <v>124</v>
      </c>
      <c r="R154" s="2">
        <v>17</v>
      </c>
      <c r="S154" s="2" t="s">
        <v>31</v>
      </c>
      <c r="T154" s="2">
        <f t="shared" si="14"/>
        <v>310</v>
      </c>
      <c r="U154" s="4">
        <f t="shared" si="15"/>
        <v>2.9535060975609755E-2</v>
      </c>
      <c r="V154" s="4">
        <f t="shared" si="16"/>
        <v>0.57323866739486617</v>
      </c>
      <c r="W154">
        <f t="shared" si="17"/>
        <v>10</v>
      </c>
      <c r="X154" t="str">
        <f t="shared" si="18"/>
        <v>Monday</v>
      </c>
      <c r="Y154" t="str">
        <f t="shared" si="19"/>
        <v>Jan</v>
      </c>
      <c r="Z154" t="str">
        <f t="shared" si="20"/>
        <v>3-5</v>
      </c>
    </row>
    <row r="155" spans="1:26" x14ac:dyDescent="0.25">
      <c r="A155" s="2" t="s">
        <v>5201</v>
      </c>
      <c r="B155" s="2" t="s">
        <v>5036</v>
      </c>
      <c r="C155" s="1">
        <v>45670</v>
      </c>
      <c r="D155" s="3">
        <v>0.4513888888888889</v>
      </c>
      <c r="E155" s="2" t="s">
        <v>16</v>
      </c>
      <c r="F155" s="2" t="s">
        <v>5069</v>
      </c>
      <c r="G155" s="2">
        <v>18427</v>
      </c>
      <c r="H155" s="2">
        <v>2</v>
      </c>
      <c r="I155" s="2">
        <v>349</v>
      </c>
      <c r="J155" s="2">
        <v>9610</v>
      </c>
      <c r="K155" s="2">
        <v>8441</v>
      </c>
      <c r="L155" s="2">
        <v>186</v>
      </c>
      <c r="M155" s="2">
        <v>20</v>
      </c>
      <c r="N155" s="2">
        <v>13</v>
      </c>
      <c r="O155" s="2">
        <v>19</v>
      </c>
      <c r="P155" s="2">
        <v>34</v>
      </c>
      <c r="Q155" s="2">
        <v>202</v>
      </c>
      <c r="R155" s="2">
        <v>18</v>
      </c>
      <c r="S155" s="2" t="s">
        <v>31</v>
      </c>
      <c r="T155" s="2">
        <f t="shared" si="14"/>
        <v>238</v>
      </c>
      <c r="U155" s="4">
        <f t="shared" si="15"/>
        <v>2.8195711408600877E-2</v>
      </c>
      <c r="V155" s="4">
        <f t="shared" si="16"/>
        <v>0.45807782058935259</v>
      </c>
      <c r="W155">
        <f t="shared" si="17"/>
        <v>10</v>
      </c>
      <c r="X155" t="str">
        <f t="shared" si="18"/>
        <v>Monday</v>
      </c>
      <c r="Y155" t="str">
        <f t="shared" si="19"/>
        <v>Jan</v>
      </c>
      <c r="Z155" t="str">
        <f t="shared" si="20"/>
        <v>0-2</v>
      </c>
    </row>
    <row r="156" spans="1:26" x14ac:dyDescent="0.25">
      <c r="A156" s="2" t="s">
        <v>5202</v>
      </c>
      <c r="B156" s="2" t="s">
        <v>5036</v>
      </c>
      <c r="C156" s="1">
        <v>45670</v>
      </c>
      <c r="D156" s="3">
        <v>0.51041666666666663</v>
      </c>
      <c r="E156" s="2" t="s">
        <v>5054</v>
      </c>
      <c r="F156" s="2" t="s">
        <v>5040</v>
      </c>
      <c r="G156" s="2">
        <v>18299</v>
      </c>
      <c r="H156" s="2">
        <v>4</v>
      </c>
      <c r="I156" s="2">
        <v>713</v>
      </c>
      <c r="J156" s="2">
        <v>6605</v>
      </c>
      <c r="K156" s="2">
        <v>5022</v>
      </c>
      <c r="L156" s="2">
        <v>192</v>
      </c>
      <c r="M156" s="2">
        <v>43</v>
      </c>
      <c r="N156" s="2">
        <v>14</v>
      </c>
      <c r="O156" s="2">
        <v>15</v>
      </c>
      <c r="P156" s="2">
        <v>15</v>
      </c>
      <c r="Q156" s="2">
        <v>108</v>
      </c>
      <c r="R156" s="2">
        <v>13</v>
      </c>
      <c r="S156" s="2" t="s">
        <v>31</v>
      </c>
      <c r="T156" s="2">
        <f t="shared" si="14"/>
        <v>264</v>
      </c>
      <c r="U156" s="4">
        <f t="shared" si="15"/>
        <v>5.2568697729988054E-2</v>
      </c>
      <c r="V156" s="4">
        <f t="shared" si="16"/>
        <v>0.27444122629651896</v>
      </c>
      <c r="W156">
        <f t="shared" si="17"/>
        <v>12</v>
      </c>
      <c r="X156" t="str">
        <f t="shared" si="18"/>
        <v>Monday</v>
      </c>
      <c r="Y156" t="str">
        <f t="shared" si="19"/>
        <v>Jan</v>
      </c>
      <c r="Z156" t="str">
        <f t="shared" si="20"/>
        <v>3-5</v>
      </c>
    </row>
    <row r="157" spans="1:26" x14ac:dyDescent="0.25">
      <c r="A157" s="2" t="s">
        <v>5203</v>
      </c>
      <c r="B157" s="2" t="s">
        <v>5036</v>
      </c>
      <c r="C157" s="1">
        <v>45670</v>
      </c>
      <c r="D157" s="3">
        <v>0.53888888888888886</v>
      </c>
      <c r="E157" s="2" t="s">
        <v>5044</v>
      </c>
      <c r="F157" s="2" t="s">
        <v>5038</v>
      </c>
      <c r="G157" s="2">
        <v>18301</v>
      </c>
      <c r="H157" s="2">
        <v>3</v>
      </c>
      <c r="I157" s="2">
        <v>149</v>
      </c>
      <c r="J157" s="2">
        <v>13053</v>
      </c>
      <c r="K157" s="2">
        <v>9610</v>
      </c>
      <c r="L157" s="2">
        <v>289</v>
      </c>
      <c r="M157" s="2">
        <v>31</v>
      </c>
      <c r="N157" s="2">
        <v>20</v>
      </c>
      <c r="O157" s="2">
        <v>22</v>
      </c>
      <c r="P157" s="2">
        <v>82</v>
      </c>
      <c r="Q157" s="2">
        <v>275</v>
      </c>
      <c r="R157" s="2">
        <v>33</v>
      </c>
      <c r="S157" s="2" t="s">
        <v>31</v>
      </c>
      <c r="T157" s="2">
        <f t="shared" si="14"/>
        <v>362</v>
      </c>
      <c r="U157" s="4">
        <f t="shared" si="15"/>
        <v>3.7669094693028093E-2</v>
      </c>
      <c r="V157" s="4">
        <f t="shared" si="16"/>
        <v>0.52510791760013109</v>
      </c>
      <c r="W157">
        <f t="shared" si="17"/>
        <v>12</v>
      </c>
      <c r="X157" t="str">
        <f t="shared" si="18"/>
        <v>Monday</v>
      </c>
      <c r="Y157" t="str">
        <f t="shared" si="19"/>
        <v>Jan</v>
      </c>
      <c r="Z157" t="str">
        <f t="shared" si="20"/>
        <v>3-5</v>
      </c>
    </row>
    <row r="158" spans="1:26" x14ac:dyDescent="0.25">
      <c r="A158" s="2" t="s">
        <v>5204</v>
      </c>
      <c r="B158" s="2" t="s">
        <v>5036</v>
      </c>
      <c r="C158" s="1">
        <v>45670</v>
      </c>
      <c r="D158" s="3">
        <v>0.59583333333333333</v>
      </c>
      <c r="E158" s="2" t="s">
        <v>16</v>
      </c>
      <c r="F158" s="2" t="s">
        <v>5040</v>
      </c>
      <c r="G158" s="2">
        <v>18458</v>
      </c>
      <c r="H158" s="2">
        <v>5</v>
      </c>
      <c r="I158" s="2">
        <v>483</v>
      </c>
      <c r="J158" s="2">
        <v>7241</v>
      </c>
      <c r="K158" s="2">
        <v>5835</v>
      </c>
      <c r="L158" s="2">
        <v>187</v>
      </c>
      <c r="M158" s="2">
        <v>37</v>
      </c>
      <c r="N158" s="2">
        <v>16</v>
      </c>
      <c r="O158" s="2">
        <v>18</v>
      </c>
      <c r="P158" s="2">
        <v>12</v>
      </c>
      <c r="Q158" s="2">
        <v>123</v>
      </c>
      <c r="R158" s="2">
        <v>6</v>
      </c>
      <c r="S158" s="2" t="s">
        <v>31</v>
      </c>
      <c r="T158" s="2">
        <f t="shared" si="14"/>
        <v>258</v>
      </c>
      <c r="U158" s="4">
        <f t="shared" si="15"/>
        <v>4.4215938303341903E-2</v>
      </c>
      <c r="V158" s="4">
        <f t="shared" si="16"/>
        <v>0.31612309025896629</v>
      </c>
      <c r="W158">
        <f t="shared" si="17"/>
        <v>14</v>
      </c>
      <c r="X158" t="str">
        <f t="shared" si="18"/>
        <v>Monday</v>
      </c>
      <c r="Y158" t="str">
        <f t="shared" si="19"/>
        <v>Jan</v>
      </c>
      <c r="Z158" t="str">
        <f t="shared" si="20"/>
        <v>3-5</v>
      </c>
    </row>
    <row r="159" spans="1:26" x14ac:dyDescent="0.25">
      <c r="A159" s="2" t="s">
        <v>5205</v>
      </c>
      <c r="B159" s="2" t="s">
        <v>5036</v>
      </c>
      <c r="C159" s="1">
        <v>45670</v>
      </c>
      <c r="D159" s="3">
        <v>0.60902777777777772</v>
      </c>
      <c r="E159" s="2" t="s">
        <v>5037</v>
      </c>
      <c r="F159" s="2" t="s">
        <v>5042</v>
      </c>
      <c r="G159" s="2">
        <v>18349</v>
      </c>
      <c r="H159" s="2">
        <v>2</v>
      </c>
      <c r="I159" s="2">
        <v>364</v>
      </c>
      <c r="J159" s="2">
        <v>12858</v>
      </c>
      <c r="K159" s="2">
        <v>11298</v>
      </c>
      <c r="L159" s="2">
        <v>396</v>
      </c>
      <c r="M159" s="2">
        <v>67</v>
      </c>
      <c r="N159" s="2">
        <v>63</v>
      </c>
      <c r="O159" s="2">
        <v>120</v>
      </c>
      <c r="P159" s="2">
        <v>26</v>
      </c>
      <c r="Q159" s="2">
        <v>294</v>
      </c>
      <c r="R159" s="2">
        <v>25</v>
      </c>
      <c r="S159" s="2" t="s">
        <v>28</v>
      </c>
      <c r="T159" s="2">
        <f t="shared" si="14"/>
        <v>646</v>
      </c>
      <c r="U159" s="4">
        <f t="shared" si="15"/>
        <v>5.7178261639228185E-2</v>
      </c>
      <c r="V159" s="4">
        <f t="shared" si="16"/>
        <v>0.61572837756825982</v>
      </c>
      <c r="W159">
        <f t="shared" si="17"/>
        <v>14</v>
      </c>
      <c r="X159" t="str">
        <f t="shared" si="18"/>
        <v>Monday</v>
      </c>
      <c r="Y159" t="str">
        <f t="shared" si="19"/>
        <v>Jan</v>
      </c>
      <c r="Z159" t="str">
        <f t="shared" si="20"/>
        <v>0-2</v>
      </c>
    </row>
    <row r="160" spans="1:26" x14ac:dyDescent="0.25">
      <c r="A160" s="2" t="s">
        <v>5206</v>
      </c>
      <c r="B160" s="2" t="s">
        <v>5036</v>
      </c>
      <c r="C160" s="1">
        <v>45670</v>
      </c>
      <c r="D160" s="3">
        <v>0.61527777777777781</v>
      </c>
      <c r="E160" s="2" t="s">
        <v>5046</v>
      </c>
      <c r="F160" s="2" t="s">
        <v>5069</v>
      </c>
      <c r="G160" s="2">
        <v>18293</v>
      </c>
      <c r="H160" s="2">
        <v>5</v>
      </c>
      <c r="I160" s="2">
        <v>221</v>
      </c>
      <c r="J160" s="2">
        <v>5480</v>
      </c>
      <c r="K160" s="2">
        <v>4004</v>
      </c>
      <c r="L160" s="2">
        <v>71</v>
      </c>
      <c r="M160" s="2">
        <v>8</v>
      </c>
      <c r="N160" s="2">
        <v>6</v>
      </c>
      <c r="O160" s="2">
        <v>12</v>
      </c>
      <c r="P160" s="2">
        <v>43</v>
      </c>
      <c r="Q160" s="2">
        <v>69</v>
      </c>
      <c r="R160" s="2">
        <v>3</v>
      </c>
      <c r="S160" s="2" t="s">
        <v>31</v>
      </c>
      <c r="T160" s="2">
        <f t="shared" si="14"/>
        <v>97</v>
      </c>
      <c r="U160" s="4">
        <f t="shared" si="15"/>
        <v>2.4225774225774224E-2</v>
      </c>
      <c r="V160" s="4">
        <f t="shared" si="16"/>
        <v>0.21888153938665064</v>
      </c>
      <c r="W160">
        <f t="shared" si="17"/>
        <v>14</v>
      </c>
      <c r="X160" t="str">
        <f t="shared" si="18"/>
        <v>Monday</v>
      </c>
      <c r="Y160" t="str">
        <f t="shared" si="19"/>
        <v>Jan</v>
      </c>
      <c r="Z160" t="str">
        <f t="shared" si="20"/>
        <v>3-5</v>
      </c>
    </row>
    <row r="161" spans="1:26" x14ac:dyDescent="0.25">
      <c r="A161" s="2" t="s">
        <v>5207</v>
      </c>
      <c r="B161" s="2" t="s">
        <v>5036</v>
      </c>
      <c r="C161" s="1">
        <v>45670</v>
      </c>
      <c r="D161" s="3">
        <v>0.62569444444444444</v>
      </c>
      <c r="E161" s="2" t="s">
        <v>5037</v>
      </c>
      <c r="F161" s="2" t="s">
        <v>5048</v>
      </c>
      <c r="G161" s="2">
        <v>18263</v>
      </c>
      <c r="H161" s="2">
        <v>5</v>
      </c>
      <c r="I161" s="2">
        <v>132</v>
      </c>
      <c r="J161" s="2">
        <v>22348</v>
      </c>
      <c r="K161" s="2">
        <v>18824</v>
      </c>
      <c r="L161" s="2">
        <v>875</v>
      </c>
      <c r="M161" s="2">
        <v>125</v>
      </c>
      <c r="N161" s="2">
        <v>83</v>
      </c>
      <c r="O161" s="2">
        <v>166</v>
      </c>
      <c r="P161" s="2">
        <v>181</v>
      </c>
      <c r="Q161" s="2">
        <v>660</v>
      </c>
      <c r="R161" s="2">
        <v>41</v>
      </c>
      <c r="S161" s="2" t="s">
        <v>28</v>
      </c>
      <c r="T161" s="2">
        <f t="shared" si="14"/>
        <v>1249</v>
      </c>
      <c r="U161" s="4">
        <f t="shared" si="15"/>
        <v>6.6351466213344673E-2</v>
      </c>
      <c r="V161" s="4">
        <f t="shared" si="16"/>
        <v>1.030717844822866</v>
      </c>
      <c r="W161">
        <f t="shared" si="17"/>
        <v>15</v>
      </c>
      <c r="X161" t="str">
        <f t="shared" si="18"/>
        <v>Monday</v>
      </c>
      <c r="Y161" t="str">
        <f t="shared" si="19"/>
        <v>Jan</v>
      </c>
      <c r="Z161" t="str">
        <f t="shared" si="20"/>
        <v>3-5</v>
      </c>
    </row>
    <row r="162" spans="1:26" x14ac:dyDescent="0.25">
      <c r="A162" s="2" t="s">
        <v>5208</v>
      </c>
      <c r="B162" s="2" t="s">
        <v>5036</v>
      </c>
      <c r="C162" s="1">
        <v>45670</v>
      </c>
      <c r="D162" s="3">
        <v>0.76111111111111107</v>
      </c>
      <c r="E162" s="2" t="s">
        <v>5058</v>
      </c>
      <c r="F162" s="2" t="s">
        <v>5048</v>
      </c>
      <c r="G162" s="2">
        <v>18447</v>
      </c>
      <c r="H162" s="2">
        <v>6</v>
      </c>
      <c r="I162" s="2">
        <v>212</v>
      </c>
      <c r="J162" s="2">
        <v>22287</v>
      </c>
      <c r="K162" s="2">
        <v>18273</v>
      </c>
      <c r="L162" s="2">
        <v>631</v>
      </c>
      <c r="M162" s="2">
        <v>271</v>
      </c>
      <c r="N162" s="2">
        <v>34</v>
      </c>
      <c r="O162" s="2">
        <v>55</v>
      </c>
      <c r="P162" s="2">
        <v>12</v>
      </c>
      <c r="Q162" s="2">
        <v>254</v>
      </c>
      <c r="R162" s="2">
        <v>37</v>
      </c>
      <c r="S162" s="2" t="s">
        <v>31</v>
      </c>
      <c r="T162" s="2">
        <f t="shared" si="14"/>
        <v>991</v>
      </c>
      <c r="U162" s="4">
        <f t="shared" si="15"/>
        <v>5.4233021397690581E-2</v>
      </c>
      <c r="V162" s="4">
        <f t="shared" si="16"/>
        <v>0.99056757196292078</v>
      </c>
      <c r="W162">
        <f t="shared" si="17"/>
        <v>18</v>
      </c>
      <c r="X162" t="str">
        <f t="shared" si="18"/>
        <v>Monday</v>
      </c>
      <c r="Y162" t="str">
        <f t="shared" si="19"/>
        <v>Jan</v>
      </c>
      <c r="Z162" t="str">
        <f t="shared" si="20"/>
        <v>6-10</v>
      </c>
    </row>
    <row r="163" spans="1:26" x14ac:dyDescent="0.25">
      <c r="A163" s="2" t="s">
        <v>5209</v>
      </c>
      <c r="B163" s="2" t="s">
        <v>5036</v>
      </c>
      <c r="C163" s="1">
        <v>45670</v>
      </c>
      <c r="D163" s="3">
        <v>0.86805555555555558</v>
      </c>
      <c r="E163" s="2" t="s">
        <v>16</v>
      </c>
      <c r="F163" s="2" t="s">
        <v>5042</v>
      </c>
      <c r="G163" s="2">
        <v>18179</v>
      </c>
      <c r="H163" s="2">
        <v>3</v>
      </c>
      <c r="I163" s="2">
        <v>214</v>
      </c>
      <c r="J163" s="2">
        <v>4910</v>
      </c>
      <c r="K163" s="2">
        <v>3599</v>
      </c>
      <c r="L163" s="2">
        <v>114</v>
      </c>
      <c r="M163" s="2">
        <v>13</v>
      </c>
      <c r="N163" s="2">
        <v>8</v>
      </c>
      <c r="O163" s="2">
        <v>13</v>
      </c>
      <c r="P163" s="2">
        <v>14</v>
      </c>
      <c r="Q163" s="2">
        <v>92</v>
      </c>
      <c r="R163" s="2">
        <v>10</v>
      </c>
      <c r="S163" s="2" t="s">
        <v>31</v>
      </c>
      <c r="T163" s="2">
        <f t="shared" si="14"/>
        <v>148</v>
      </c>
      <c r="U163" s="4">
        <f t="shared" si="15"/>
        <v>4.1122534037232567E-2</v>
      </c>
      <c r="V163" s="4">
        <f t="shared" si="16"/>
        <v>0.19797568623136585</v>
      </c>
      <c r="W163">
        <f t="shared" si="17"/>
        <v>20</v>
      </c>
      <c r="X163" t="str">
        <f t="shared" si="18"/>
        <v>Monday</v>
      </c>
      <c r="Y163" t="str">
        <f t="shared" si="19"/>
        <v>Jan</v>
      </c>
      <c r="Z163" t="str">
        <f t="shared" si="20"/>
        <v>3-5</v>
      </c>
    </row>
    <row r="164" spans="1:26" x14ac:dyDescent="0.25">
      <c r="A164" s="2" t="s">
        <v>5210</v>
      </c>
      <c r="B164" s="2" t="s">
        <v>5036</v>
      </c>
      <c r="C164" s="1">
        <v>45670</v>
      </c>
      <c r="D164" s="3">
        <v>0.95277777777777772</v>
      </c>
      <c r="E164" s="2" t="s">
        <v>16</v>
      </c>
      <c r="F164" s="2" t="s">
        <v>5050</v>
      </c>
      <c r="G164" s="2">
        <v>18402</v>
      </c>
      <c r="H164" s="2">
        <v>4</v>
      </c>
      <c r="I164" s="2">
        <v>711</v>
      </c>
      <c r="J164" s="2">
        <v>5118</v>
      </c>
      <c r="K164" s="2">
        <v>4239</v>
      </c>
      <c r="L164" s="2">
        <v>113</v>
      </c>
      <c r="M164" s="2">
        <v>16</v>
      </c>
      <c r="N164" s="2">
        <v>11</v>
      </c>
      <c r="O164" s="2">
        <v>10</v>
      </c>
      <c r="P164" s="2">
        <v>6</v>
      </c>
      <c r="Q164" s="2">
        <v>37</v>
      </c>
      <c r="R164" s="2">
        <v>6</v>
      </c>
      <c r="S164" s="2" t="s">
        <v>31</v>
      </c>
      <c r="T164" s="2">
        <f t="shared" si="14"/>
        <v>150</v>
      </c>
      <c r="U164" s="4">
        <f t="shared" si="15"/>
        <v>3.5385704175513094E-2</v>
      </c>
      <c r="V164" s="4">
        <f t="shared" si="16"/>
        <v>0.2303553961525921</v>
      </c>
      <c r="W164">
        <f t="shared" si="17"/>
        <v>22</v>
      </c>
      <c r="X164" t="str">
        <f t="shared" si="18"/>
        <v>Monday</v>
      </c>
      <c r="Y164" t="str">
        <f t="shared" si="19"/>
        <v>Jan</v>
      </c>
      <c r="Z164" t="str">
        <f t="shared" si="20"/>
        <v>3-5</v>
      </c>
    </row>
    <row r="165" spans="1:26" x14ac:dyDescent="0.25">
      <c r="A165" s="2" t="s">
        <v>5211</v>
      </c>
      <c r="B165" s="2" t="s">
        <v>5036</v>
      </c>
      <c r="C165" s="1">
        <v>45671</v>
      </c>
      <c r="D165" s="3">
        <v>0.33333333333333331</v>
      </c>
      <c r="E165" s="2" t="s">
        <v>5046</v>
      </c>
      <c r="F165" s="2" t="s">
        <v>5052</v>
      </c>
      <c r="G165" s="2">
        <v>18424</v>
      </c>
      <c r="H165" s="2">
        <v>2</v>
      </c>
      <c r="I165" s="2">
        <v>125</v>
      </c>
      <c r="J165" s="2">
        <v>5657</v>
      </c>
      <c r="K165" s="2">
        <v>5191</v>
      </c>
      <c r="L165" s="2">
        <v>47</v>
      </c>
      <c r="M165" s="2">
        <v>5</v>
      </c>
      <c r="N165" s="2">
        <v>5</v>
      </c>
      <c r="O165" s="2">
        <v>12</v>
      </c>
      <c r="P165" s="2">
        <v>80</v>
      </c>
      <c r="Q165" s="2">
        <v>57</v>
      </c>
      <c r="R165" s="2">
        <v>5</v>
      </c>
      <c r="S165" s="2" t="s">
        <v>31</v>
      </c>
      <c r="T165" s="2">
        <f t="shared" si="14"/>
        <v>69</v>
      </c>
      <c r="U165" s="4">
        <f t="shared" si="15"/>
        <v>1.3292236563282605E-2</v>
      </c>
      <c r="V165" s="4">
        <f t="shared" si="16"/>
        <v>0.28175206252713852</v>
      </c>
      <c r="W165">
        <f t="shared" si="17"/>
        <v>8</v>
      </c>
      <c r="X165" t="str">
        <f t="shared" si="18"/>
        <v>Tuesday</v>
      </c>
      <c r="Y165" t="str">
        <f t="shared" si="19"/>
        <v>Jan</v>
      </c>
      <c r="Z165" t="str">
        <f t="shared" si="20"/>
        <v>0-2</v>
      </c>
    </row>
    <row r="166" spans="1:26" x14ac:dyDescent="0.25">
      <c r="A166" s="2" t="s">
        <v>5212</v>
      </c>
      <c r="B166" s="2" t="s">
        <v>5036</v>
      </c>
      <c r="C166" s="1">
        <v>45671</v>
      </c>
      <c r="D166" s="3">
        <v>0.35138888888888886</v>
      </c>
      <c r="E166" s="2" t="s">
        <v>16</v>
      </c>
      <c r="F166" s="2" t="s">
        <v>5040</v>
      </c>
      <c r="G166" s="2">
        <v>18137</v>
      </c>
      <c r="H166" s="2">
        <v>3</v>
      </c>
      <c r="I166" s="2">
        <v>300</v>
      </c>
      <c r="J166" s="2">
        <v>38617</v>
      </c>
      <c r="K166" s="2">
        <v>29513</v>
      </c>
      <c r="L166" s="2">
        <v>571</v>
      </c>
      <c r="M166" s="2">
        <v>74</v>
      </c>
      <c r="N166" s="2">
        <v>37</v>
      </c>
      <c r="O166" s="2">
        <v>57</v>
      </c>
      <c r="P166" s="2">
        <v>56</v>
      </c>
      <c r="Q166" s="2">
        <v>650</v>
      </c>
      <c r="R166" s="2">
        <v>35</v>
      </c>
      <c r="S166" s="2" t="s">
        <v>28</v>
      </c>
      <c r="T166" s="2">
        <f t="shared" si="14"/>
        <v>739</v>
      </c>
      <c r="U166" s="4">
        <f t="shared" si="15"/>
        <v>2.5039812963778673E-2</v>
      </c>
      <c r="V166" s="4">
        <f t="shared" si="16"/>
        <v>1.6272261123669847</v>
      </c>
      <c r="W166">
        <f t="shared" si="17"/>
        <v>8</v>
      </c>
      <c r="X166" t="str">
        <f t="shared" si="18"/>
        <v>Tuesday</v>
      </c>
      <c r="Y166" t="str">
        <f t="shared" si="19"/>
        <v>Jan</v>
      </c>
      <c r="Z166" t="str">
        <f t="shared" si="20"/>
        <v>3-5</v>
      </c>
    </row>
    <row r="167" spans="1:26" x14ac:dyDescent="0.25">
      <c r="A167" s="2" t="s">
        <v>5213</v>
      </c>
      <c r="B167" s="2" t="s">
        <v>5036</v>
      </c>
      <c r="C167" s="1">
        <v>45671</v>
      </c>
      <c r="D167" s="3">
        <v>0.37291666666666667</v>
      </c>
      <c r="E167" s="2" t="s">
        <v>16</v>
      </c>
      <c r="F167" s="2" t="s">
        <v>5050</v>
      </c>
      <c r="G167" s="2">
        <v>18191</v>
      </c>
      <c r="H167" s="2">
        <v>6</v>
      </c>
      <c r="I167" s="2">
        <v>255</v>
      </c>
      <c r="J167" s="2">
        <v>9635</v>
      </c>
      <c r="K167" s="2">
        <v>7039</v>
      </c>
      <c r="L167" s="2">
        <v>158</v>
      </c>
      <c r="M167" s="2">
        <v>29</v>
      </c>
      <c r="N167" s="2">
        <v>11</v>
      </c>
      <c r="O167" s="2">
        <v>18</v>
      </c>
      <c r="P167" s="2">
        <v>28</v>
      </c>
      <c r="Q167" s="2">
        <v>175</v>
      </c>
      <c r="R167" s="2">
        <v>19</v>
      </c>
      <c r="S167" s="2" t="s">
        <v>31</v>
      </c>
      <c r="T167" s="2">
        <f t="shared" si="14"/>
        <v>216</v>
      </c>
      <c r="U167" s="4">
        <f t="shared" si="15"/>
        <v>3.0686177013780368E-2</v>
      </c>
      <c r="V167" s="4">
        <f t="shared" si="16"/>
        <v>0.38694959045681931</v>
      </c>
      <c r="W167">
        <f t="shared" si="17"/>
        <v>8</v>
      </c>
      <c r="X167" t="str">
        <f t="shared" si="18"/>
        <v>Tuesday</v>
      </c>
      <c r="Y167" t="str">
        <f t="shared" si="19"/>
        <v>Jan</v>
      </c>
      <c r="Z167" t="str">
        <f t="shared" si="20"/>
        <v>6-10</v>
      </c>
    </row>
    <row r="168" spans="1:26" x14ac:dyDescent="0.25">
      <c r="A168" s="2" t="s">
        <v>5214</v>
      </c>
      <c r="B168" s="2" t="s">
        <v>5036</v>
      </c>
      <c r="C168" s="1">
        <v>45671</v>
      </c>
      <c r="D168" s="3">
        <v>0.38750000000000001</v>
      </c>
      <c r="E168" s="2" t="s">
        <v>16</v>
      </c>
      <c r="F168" s="2" t="s">
        <v>5069</v>
      </c>
      <c r="G168" s="2">
        <v>18027</v>
      </c>
      <c r="H168" s="2">
        <v>6</v>
      </c>
      <c r="I168" s="2">
        <v>265</v>
      </c>
      <c r="J168" s="2">
        <v>11028</v>
      </c>
      <c r="K168" s="2">
        <v>7986</v>
      </c>
      <c r="L168" s="2">
        <v>199</v>
      </c>
      <c r="M168" s="2">
        <v>37</v>
      </c>
      <c r="N168" s="2">
        <v>18</v>
      </c>
      <c r="O168" s="2">
        <v>15</v>
      </c>
      <c r="P168" s="2">
        <v>25</v>
      </c>
      <c r="Q168" s="2">
        <v>172</v>
      </c>
      <c r="R168" s="2">
        <v>17</v>
      </c>
      <c r="S168" s="2" t="s">
        <v>31</v>
      </c>
      <c r="T168" s="2">
        <f t="shared" si="14"/>
        <v>269</v>
      </c>
      <c r="U168" s="4">
        <f t="shared" si="15"/>
        <v>3.3683946907087405E-2</v>
      </c>
      <c r="V168" s="4">
        <f t="shared" si="16"/>
        <v>0.44300216342153437</v>
      </c>
      <c r="W168">
        <f t="shared" si="17"/>
        <v>9</v>
      </c>
      <c r="X168" t="str">
        <f t="shared" si="18"/>
        <v>Tuesday</v>
      </c>
      <c r="Y168" t="str">
        <f t="shared" si="19"/>
        <v>Jan</v>
      </c>
      <c r="Z168" t="str">
        <f t="shared" si="20"/>
        <v>6-10</v>
      </c>
    </row>
    <row r="169" spans="1:26" x14ac:dyDescent="0.25">
      <c r="A169" s="2" t="s">
        <v>5215</v>
      </c>
      <c r="B169" s="2" t="s">
        <v>5036</v>
      </c>
      <c r="C169" s="1">
        <v>45671</v>
      </c>
      <c r="D169" s="3">
        <v>0.38819444444444445</v>
      </c>
      <c r="E169" s="2" t="s">
        <v>5037</v>
      </c>
      <c r="F169" s="2" t="s">
        <v>5052</v>
      </c>
      <c r="G169" s="2">
        <v>18486</v>
      </c>
      <c r="H169" s="2">
        <v>3</v>
      </c>
      <c r="I169" s="2">
        <v>225</v>
      </c>
      <c r="J169" s="2">
        <v>29201</v>
      </c>
      <c r="K169" s="2">
        <v>21353</v>
      </c>
      <c r="L169" s="2">
        <v>751</v>
      </c>
      <c r="M169" s="2">
        <v>109</v>
      </c>
      <c r="N169" s="2">
        <v>69</v>
      </c>
      <c r="O169" s="2">
        <v>208</v>
      </c>
      <c r="P169" s="2">
        <v>208</v>
      </c>
      <c r="Q169" s="2">
        <v>289</v>
      </c>
      <c r="R169" s="2">
        <v>34</v>
      </c>
      <c r="S169" s="2" t="s">
        <v>31</v>
      </c>
      <c r="T169" s="2">
        <f t="shared" si="14"/>
        <v>1137</v>
      </c>
      <c r="U169" s="4">
        <f t="shared" si="15"/>
        <v>5.3247787196178523E-2</v>
      </c>
      <c r="V169" s="4">
        <f t="shared" si="16"/>
        <v>1.1550903386346425</v>
      </c>
      <c r="W169">
        <f t="shared" si="17"/>
        <v>9</v>
      </c>
      <c r="X169" t="str">
        <f t="shared" si="18"/>
        <v>Tuesday</v>
      </c>
      <c r="Y169" t="str">
        <f t="shared" si="19"/>
        <v>Jan</v>
      </c>
      <c r="Z169" t="str">
        <f t="shared" si="20"/>
        <v>3-5</v>
      </c>
    </row>
    <row r="170" spans="1:26" x14ac:dyDescent="0.25">
      <c r="A170" s="2" t="s">
        <v>5216</v>
      </c>
      <c r="B170" s="2" t="s">
        <v>5036</v>
      </c>
      <c r="C170" s="1">
        <v>45671</v>
      </c>
      <c r="D170" s="3">
        <v>0.39791666666666664</v>
      </c>
      <c r="E170" s="2" t="s">
        <v>5044</v>
      </c>
      <c r="F170" s="2" t="s">
        <v>5040</v>
      </c>
      <c r="G170" s="2">
        <v>18183</v>
      </c>
      <c r="H170" s="2">
        <v>5</v>
      </c>
      <c r="I170" s="2">
        <v>163</v>
      </c>
      <c r="J170" s="2">
        <v>35869</v>
      </c>
      <c r="K170" s="2">
        <v>26256</v>
      </c>
      <c r="L170" s="2">
        <v>1252</v>
      </c>
      <c r="M170" s="2">
        <v>163</v>
      </c>
      <c r="N170" s="2">
        <v>91</v>
      </c>
      <c r="O170" s="2">
        <v>96</v>
      </c>
      <c r="P170" s="2">
        <v>155</v>
      </c>
      <c r="Q170" s="2">
        <v>537</v>
      </c>
      <c r="R170" s="2">
        <v>76</v>
      </c>
      <c r="S170" s="2" t="s">
        <v>31</v>
      </c>
      <c r="T170" s="2">
        <f t="shared" si="14"/>
        <v>1602</v>
      </c>
      <c r="U170" s="4">
        <f t="shared" si="15"/>
        <v>6.1014625228519193E-2</v>
      </c>
      <c r="V170" s="4">
        <f t="shared" si="16"/>
        <v>1.4439861409008414</v>
      </c>
      <c r="W170">
        <f t="shared" si="17"/>
        <v>9</v>
      </c>
      <c r="X170" t="str">
        <f t="shared" si="18"/>
        <v>Tuesday</v>
      </c>
      <c r="Y170" t="str">
        <f t="shared" si="19"/>
        <v>Jan</v>
      </c>
      <c r="Z170" t="str">
        <f t="shared" si="20"/>
        <v>3-5</v>
      </c>
    </row>
    <row r="171" spans="1:26" x14ac:dyDescent="0.25">
      <c r="A171" s="2" t="s">
        <v>5217</v>
      </c>
      <c r="B171" s="2" t="s">
        <v>5036</v>
      </c>
      <c r="C171" s="1">
        <v>45671</v>
      </c>
      <c r="D171" s="3">
        <v>0.44166666666666665</v>
      </c>
      <c r="E171" s="2" t="s">
        <v>5054</v>
      </c>
      <c r="F171" s="2" t="s">
        <v>5048</v>
      </c>
      <c r="G171" s="2">
        <v>18317</v>
      </c>
      <c r="H171" s="2">
        <v>10</v>
      </c>
      <c r="I171" s="2">
        <v>1446</v>
      </c>
      <c r="J171" s="2">
        <v>11430</v>
      </c>
      <c r="K171" s="2">
        <v>8915</v>
      </c>
      <c r="L171" s="2">
        <v>377</v>
      </c>
      <c r="M171" s="2">
        <v>78</v>
      </c>
      <c r="N171" s="2">
        <v>20</v>
      </c>
      <c r="O171" s="2">
        <v>29</v>
      </c>
      <c r="P171" s="2">
        <v>26</v>
      </c>
      <c r="Q171" s="2">
        <v>113</v>
      </c>
      <c r="R171" s="2">
        <v>20</v>
      </c>
      <c r="S171" s="2" t="s">
        <v>31</v>
      </c>
      <c r="T171" s="2">
        <f t="shared" si="14"/>
        <v>504</v>
      </c>
      <c r="U171" s="4">
        <f t="shared" si="15"/>
        <v>5.6533931575995511E-2</v>
      </c>
      <c r="V171" s="4">
        <f t="shared" si="16"/>
        <v>0.48670633837418792</v>
      </c>
      <c r="W171">
        <f t="shared" si="17"/>
        <v>10</v>
      </c>
      <c r="X171" t="str">
        <f t="shared" si="18"/>
        <v>Tuesday</v>
      </c>
      <c r="Y171" t="str">
        <f t="shared" si="19"/>
        <v>Jan</v>
      </c>
      <c r="Z171" t="str">
        <f t="shared" si="20"/>
        <v>6-10</v>
      </c>
    </row>
    <row r="172" spans="1:26" x14ac:dyDescent="0.25">
      <c r="A172" s="2" t="s">
        <v>5218</v>
      </c>
      <c r="B172" s="2" t="s">
        <v>5036</v>
      </c>
      <c r="C172" s="1">
        <v>45671</v>
      </c>
      <c r="D172" s="3">
        <v>0.46111111111111114</v>
      </c>
      <c r="E172" s="2" t="s">
        <v>5037</v>
      </c>
      <c r="F172" s="2" t="s">
        <v>5048</v>
      </c>
      <c r="G172" s="2">
        <v>18487</v>
      </c>
      <c r="H172" s="2">
        <v>1</v>
      </c>
      <c r="I172" s="2">
        <v>407</v>
      </c>
      <c r="J172" s="2">
        <v>17400</v>
      </c>
      <c r="K172" s="2">
        <v>12806</v>
      </c>
      <c r="L172" s="2">
        <v>725</v>
      </c>
      <c r="M172" s="2">
        <v>87</v>
      </c>
      <c r="N172" s="2">
        <v>85</v>
      </c>
      <c r="O172" s="2">
        <v>117</v>
      </c>
      <c r="P172" s="2">
        <v>108</v>
      </c>
      <c r="Q172" s="2">
        <v>272</v>
      </c>
      <c r="R172" s="2">
        <v>51</v>
      </c>
      <c r="S172" s="2" t="s">
        <v>31</v>
      </c>
      <c r="T172" s="2">
        <f t="shared" si="14"/>
        <v>1014</v>
      </c>
      <c r="U172" s="4">
        <f t="shared" si="15"/>
        <v>7.9181633609245669E-2</v>
      </c>
      <c r="V172" s="4">
        <f t="shared" si="16"/>
        <v>0.69270298047276468</v>
      </c>
      <c r="W172">
        <f t="shared" si="17"/>
        <v>11</v>
      </c>
      <c r="X172" t="str">
        <f t="shared" si="18"/>
        <v>Tuesday</v>
      </c>
      <c r="Y172" t="str">
        <f t="shared" si="19"/>
        <v>Jan</v>
      </c>
      <c r="Z172" t="str">
        <f t="shared" si="20"/>
        <v>0-2</v>
      </c>
    </row>
    <row r="173" spans="1:26" x14ac:dyDescent="0.25">
      <c r="A173" s="2" t="s">
        <v>5219</v>
      </c>
      <c r="B173" s="2" t="s">
        <v>5036</v>
      </c>
      <c r="C173" s="1">
        <v>45671</v>
      </c>
      <c r="D173" s="3">
        <v>0.47152777777777777</v>
      </c>
      <c r="E173" s="2" t="s">
        <v>5058</v>
      </c>
      <c r="F173" s="2" t="s">
        <v>5038</v>
      </c>
      <c r="G173" s="2">
        <v>18361</v>
      </c>
      <c r="H173" s="2">
        <v>1</v>
      </c>
      <c r="I173" s="2">
        <v>124</v>
      </c>
      <c r="J173" s="2">
        <v>7764</v>
      </c>
      <c r="K173" s="2">
        <v>6489</v>
      </c>
      <c r="L173" s="2">
        <v>156</v>
      </c>
      <c r="M173" s="2">
        <v>98</v>
      </c>
      <c r="N173" s="2">
        <v>9</v>
      </c>
      <c r="O173" s="2">
        <v>17</v>
      </c>
      <c r="P173" s="2">
        <v>11</v>
      </c>
      <c r="Q173" s="2">
        <v>78</v>
      </c>
      <c r="R173" s="2">
        <v>10</v>
      </c>
      <c r="S173" s="2" t="s">
        <v>31</v>
      </c>
      <c r="T173" s="2">
        <f t="shared" si="14"/>
        <v>280</v>
      </c>
      <c r="U173" s="4">
        <f t="shared" si="15"/>
        <v>4.3149946062567425E-2</v>
      </c>
      <c r="V173" s="4">
        <f t="shared" si="16"/>
        <v>0.35341212352268397</v>
      </c>
      <c r="W173">
        <f t="shared" si="17"/>
        <v>11</v>
      </c>
      <c r="X173" t="str">
        <f t="shared" si="18"/>
        <v>Tuesday</v>
      </c>
      <c r="Y173" t="str">
        <f t="shared" si="19"/>
        <v>Jan</v>
      </c>
      <c r="Z173" t="str">
        <f t="shared" si="20"/>
        <v>0-2</v>
      </c>
    </row>
    <row r="174" spans="1:26" x14ac:dyDescent="0.25">
      <c r="A174" s="2" t="s">
        <v>5220</v>
      </c>
      <c r="B174" s="2" t="s">
        <v>5036</v>
      </c>
      <c r="C174" s="1">
        <v>45671</v>
      </c>
      <c r="D174" s="3">
        <v>0.47152777777777777</v>
      </c>
      <c r="E174" s="2" t="s">
        <v>5046</v>
      </c>
      <c r="F174" s="2" t="s">
        <v>5042</v>
      </c>
      <c r="G174" s="2">
        <v>18279</v>
      </c>
      <c r="H174" s="2">
        <v>0</v>
      </c>
      <c r="I174" s="2">
        <v>312</v>
      </c>
      <c r="J174" s="2">
        <v>10380</v>
      </c>
      <c r="K174" s="2">
        <v>7165</v>
      </c>
      <c r="L174" s="2">
        <v>108</v>
      </c>
      <c r="M174" s="2">
        <v>15</v>
      </c>
      <c r="N174" s="2">
        <v>12</v>
      </c>
      <c r="O174" s="2">
        <v>21</v>
      </c>
      <c r="P174" s="2">
        <v>143</v>
      </c>
      <c r="Q174" s="2">
        <v>84</v>
      </c>
      <c r="R174" s="2">
        <v>5</v>
      </c>
      <c r="S174" s="2" t="s">
        <v>31</v>
      </c>
      <c r="T174" s="2">
        <f t="shared" si="14"/>
        <v>156</v>
      </c>
      <c r="U174" s="4">
        <f t="shared" si="15"/>
        <v>2.1772505233775295E-2</v>
      </c>
      <c r="V174" s="4">
        <f t="shared" si="16"/>
        <v>0.3919798676076372</v>
      </c>
      <c r="W174">
        <f t="shared" si="17"/>
        <v>11</v>
      </c>
      <c r="X174" t="str">
        <f t="shared" si="18"/>
        <v>Tuesday</v>
      </c>
      <c r="Y174" t="str">
        <f t="shared" si="19"/>
        <v>Jan</v>
      </c>
      <c r="Z174" t="str">
        <f t="shared" si="20"/>
        <v>0-2</v>
      </c>
    </row>
    <row r="175" spans="1:26" x14ac:dyDescent="0.25">
      <c r="A175" s="2" t="s">
        <v>5221</v>
      </c>
      <c r="B175" s="2" t="s">
        <v>5036</v>
      </c>
      <c r="C175" s="1">
        <v>45671</v>
      </c>
      <c r="D175" s="3">
        <v>0.5</v>
      </c>
      <c r="E175" s="2" t="s">
        <v>5037</v>
      </c>
      <c r="F175" s="2" t="s">
        <v>5040</v>
      </c>
      <c r="G175" s="2">
        <v>18129</v>
      </c>
      <c r="H175" s="2">
        <v>6</v>
      </c>
      <c r="I175" s="2">
        <v>406</v>
      </c>
      <c r="J175" s="2">
        <v>20858</v>
      </c>
      <c r="K175" s="2">
        <v>15505</v>
      </c>
      <c r="L175" s="2">
        <v>960</v>
      </c>
      <c r="M175" s="2">
        <v>112</v>
      </c>
      <c r="N175" s="2">
        <v>94</v>
      </c>
      <c r="O175" s="2">
        <v>249</v>
      </c>
      <c r="P175" s="2">
        <v>144</v>
      </c>
      <c r="Q175" s="2">
        <v>270</v>
      </c>
      <c r="R175" s="2">
        <v>49</v>
      </c>
      <c r="S175" s="2" t="s">
        <v>31</v>
      </c>
      <c r="T175" s="2">
        <f t="shared" si="14"/>
        <v>1415</v>
      </c>
      <c r="U175" s="4">
        <f t="shared" si="15"/>
        <v>9.126088358594002E-2</v>
      </c>
      <c r="V175" s="4">
        <f t="shared" si="16"/>
        <v>0.85525952893154611</v>
      </c>
      <c r="W175">
        <f t="shared" si="17"/>
        <v>12</v>
      </c>
      <c r="X175" t="str">
        <f t="shared" si="18"/>
        <v>Tuesday</v>
      </c>
      <c r="Y175" t="str">
        <f t="shared" si="19"/>
        <v>Jan</v>
      </c>
      <c r="Z175" t="str">
        <f t="shared" si="20"/>
        <v>6-10</v>
      </c>
    </row>
    <row r="176" spans="1:26" x14ac:dyDescent="0.25">
      <c r="A176" s="2" t="s">
        <v>5222</v>
      </c>
      <c r="B176" s="2" t="s">
        <v>5036</v>
      </c>
      <c r="C176" s="1">
        <v>45671</v>
      </c>
      <c r="D176" s="3">
        <v>0.56805555555555554</v>
      </c>
      <c r="E176" s="2" t="s">
        <v>16</v>
      </c>
      <c r="F176" s="2" t="s">
        <v>5040</v>
      </c>
      <c r="G176" s="2">
        <v>18339</v>
      </c>
      <c r="H176" s="2">
        <v>4</v>
      </c>
      <c r="I176" s="2">
        <v>170</v>
      </c>
      <c r="J176" s="2">
        <v>20256</v>
      </c>
      <c r="K176" s="2">
        <v>15772</v>
      </c>
      <c r="L176" s="2">
        <v>430</v>
      </c>
      <c r="M176" s="2">
        <v>45</v>
      </c>
      <c r="N176" s="2">
        <v>28</v>
      </c>
      <c r="O176" s="2">
        <v>43</v>
      </c>
      <c r="P176" s="2">
        <v>34</v>
      </c>
      <c r="Q176" s="2">
        <v>427</v>
      </c>
      <c r="R176" s="2">
        <v>24</v>
      </c>
      <c r="S176" s="2" t="s">
        <v>31</v>
      </c>
      <c r="T176" s="2">
        <f t="shared" si="14"/>
        <v>546</v>
      </c>
      <c r="U176" s="4">
        <f t="shared" si="15"/>
        <v>3.4618310930763375E-2</v>
      </c>
      <c r="V176" s="4">
        <f t="shared" si="16"/>
        <v>0.86002508315611537</v>
      </c>
      <c r="W176">
        <f t="shared" si="17"/>
        <v>13</v>
      </c>
      <c r="X176" t="str">
        <f t="shared" si="18"/>
        <v>Tuesday</v>
      </c>
      <c r="Y176" t="str">
        <f t="shared" si="19"/>
        <v>Jan</v>
      </c>
      <c r="Z176" t="str">
        <f t="shared" si="20"/>
        <v>3-5</v>
      </c>
    </row>
    <row r="177" spans="1:26" x14ac:dyDescent="0.25">
      <c r="A177" s="2" t="s">
        <v>5223</v>
      </c>
      <c r="B177" s="2" t="s">
        <v>5036</v>
      </c>
      <c r="C177" s="1">
        <v>45671</v>
      </c>
      <c r="D177" s="3">
        <v>0.60624999999999996</v>
      </c>
      <c r="E177" s="2" t="s">
        <v>5037</v>
      </c>
      <c r="F177" s="2" t="s">
        <v>5040</v>
      </c>
      <c r="G177" s="2">
        <v>18101</v>
      </c>
      <c r="H177" s="2">
        <v>6</v>
      </c>
      <c r="I177" s="2">
        <v>195</v>
      </c>
      <c r="J177" s="2">
        <v>20871</v>
      </c>
      <c r="K177" s="2">
        <v>14756</v>
      </c>
      <c r="L177" s="2">
        <v>647</v>
      </c>
      <c r="M177" s="2">
        <v>100</v>
      </c>
      <c r="N177" s="2">
        <v>110</v>
      </c>
      <c r="O177" s="2">
        <v>232</v>
      </c>
      <c r="P177" s="2">
        <v>83</v>
      </c>
      <c r="Q177" s="2">
        <v>546</v>
      </c>
      <c r="R177" s="2">
        <v>22</v>
      </c>
      <c r="S177" s="2" t="s">
        <v>31</v>
      </c>
      <c r="T177" s="2">
        <f t="shared" si="14"/>
        <v>1089</v>
      </c>
      <c r="U177" s="4">
        <f t="shared" si="15"/>
        <v>7.3800487937110332E-2</v>
      </c>
      <c r="V177" s="4">
        <f t="shared" si="16"/>
        <v>0.81520357991271197</v>
      </c>
      <c r="W177">
        <f t="shared" si="17"/>
        <v>14</v>
      </c>
      <c r="X177" t="str">
        <f t="shared" si="18"/>
        <v>Tuesday</v>
      </c>
      <c r="Y177" t="str">
        <f t="shared" si="19"/>
        <v>Jan</v>
      </c>
      <c r="Z177" t="str">
        <f t="shared" si="20"/>
        <v>6-10</v>
      </c>
    </row>
    <row r="178" spans="1:26" x14ac:dyDescent="0.25">
      <c r="A178" s="2" t="s">
        <v>5224</v>
      </c>
      <c r="B178" s="2" t="s">
        <v>5036</v>
      </c>
      <c r="C178" s="1">
        <v>45671</v>
      </c>
      <c r="D178" s="3">
        <v>0.71111111111111114</v>
      </c>
      <c r="E178" s="2" t="s">
        <v>5058</v>
      </c>
      <c r="F178" s="2" t="s">
        <v>5038</v>
      </c>
      <c r="G178" s="2">
        <v>18230</v>
      </c>
      <c r="H178" s="2">
        <v>4</v>
      </c>
      <c r="I178" s="2">
        <v>288</v>
      </c>
      <c r="J178" s="2">
        <v>26896</v>
      </c>
      <c r="K178" s="2">
        <v>21349</v>
      </c>
      <c r="L178" s="2">
        <v>407</v>
      </c>
      <c r="M178" s="2">
        <v>160</v>
      </c>
      <c r="N178" s="2">
        <v>26</v>
      </c>
      <c r="O178" s="2">
        <v>51</v>
      </c>
      <c r="P178" s="2">
        <v>73</v>
      </c>
      <c r="Q178" s="2">
        <v>390</v>
      </c>
      <c r="R178" s="2">
        <v>16</v>
      </c>
      <c r="S178" s="2" t="s">
        <v>31</v>
      </c>
      <c r="T178" s="2">
        <f t="shared" si="14"/>
        <v>644</v>
      </c>
      <c r="U178" s="4">
        <f t="shared" si="15"/>
        <v>3.016534732305963E-2</v>
      </c>
      <c r="V178" s="4">
        <f t="shared" si="16"/>
        <v>1.1710916072408117</v>
      </c>
      <c r="W178">
        <f t="shared" si="17"/>
        <v>17</v>
      </c>
      <c r="X178" t="str">
        <f t="shared" si="18"/>
        <v>Tuesday</v>
      </c>
      <c r="Y178" t="str">
        <f t="shared" si="19"/>
        <v>Jan</v>
      </c>
      <c r="Z178" t="str">
        <f t="shared" si="20"/>
        <v>3-5</v>
      </c>
    </row>
    <row r="179" spans="1:26" x14ac:dyDescent="0.25">
      <c r="A179" s="2" t="s">
        <v>5225</v>
      </c>
      <c r="B179" s="2" t="s">
        <v>5036</v>
      </c>
      <c r="C179" s="1">
        <v>45671</v>
      </c>
      <c r="D179" s="3">
        <v>0.77916666666666667</v>
      </c>
      <c r="E179" s="2" t="s">
        <v>5058</v>
      </c>
      <c r="F179" s="2" t="s">
        <v>5042</v>
      </c>
      <c r="G179" s="2">
        <v>18247</v>
      </c>
      <c r="H179" s="2">
        <v>0</v>
      </c>
      <c r="I179" s="2">
        <v>199</v>
      </c>
      <c r="J179" s="2">
        <v>39387</v>
      </c>
      <c r="K179" s="2">
        <v>27746</v>
      </c>
      <c r="L179" s="2">
        <v>954</v>
      </c>
      <c r="M179" s="2">
        <v>592</v>
      </c>
      <c r="N179" s="2">
        <v>76</v>
      </c>
      <c r="O179" s="2">
        <v>124</v>
      </c>
      <c r="P179" s="2">
        <v>19</v>
      </c>
      <c r="Q179" s="2">
        <v>607</v>
      </c>
      <c r="R179" s="2">
        <v>53</v>
      </c>
      <c r="S179" s="2" t="s">
        <v>31</v>
      </c>
      <c r="T179" s="2">
        <f t="shared" si="14"/>
        <v>1746</v>
      </c>
      <c r="U179" s="4">
        <f t="shared" si="15"/>
        <v>6.2927989620125427E-2</v>
      </c>
      <c r="V179" s="4">
        <f t="shared" si="16"/>
        <v>1.5205787252699074</v>
      </c>
      <c r="W179">
        <f t="shared" si="17"/>
        <v>18</v>
      </c>
      <c r="X179" t="str">
        <f t="shared" si="18"/>
        <v>Tuesday</v>
      </c>
      <c r="Y179" t="str">
        <f t="shared" si="19"/>
        <v>Jan</v>
      </c>
      <c r="Z179" t="str">
        <f t="shared" si="20"/>
        <v>0-2</v>
      </c>
    </row>
    <row r="180" spans="1:26" x14ac:dyDescent="0.25">
      <c r="A180" s="2" t="s">
        <v>5226</v>
      </c>
      <c r="B180" s="2" t="s">
        <v>5036</v>
      </c>
      <c r="C180" s="1">
        <v>45672</v>
      </c>
      <c r="D180" s="3">
        <v>0.12638888888888888</v>
      </c>
      <c r="E180" s="2" t="s">
        <v>5054</v>
      </c>
      <c r="F180" s="2" t="s">
        <v>5052</v>
      </c>
      <c r="G180" s="2">
        <v>18510</v>
      </c>
      <c r="H180" s="2">
        <v>5</v>
      </c>
      <c r="I180" s="2">
        <v>1009</v>
      </c>
      <c r="J180" s="2">
        <v>2820</v>
      </c>
      <c r="K180" s="2">
        <v>2372</v>
      </c>
      <c r="L180" s="2">
        <v>52</v>
      </c>
      <c r="M180" s="2">
        <v>11</v>
      </c>
      <c r="N180" s="2">
        <v>4</v>
      </c>
      <c r="O180" s="2">
        <v>5</v>
      </c>
      <c r="P180" s="2">
        <v>6</v>
      </c>
      <c r="Q180" s="2">
        <v>64</v>
      </c>
      <c r="R180" s="2">
        <v>3</v>
      </c>
      <c r="S180" s="2" t="s">
        <v>31</v>
      </c>
      <c r="T180" s="2">
        <f t="shared" si="14"/>
        <v>72</v>
      </c>
      <c r="U180" s="4">
        <f t="shared" si="15"/>
        <v>3.0354131534569982E-2</v>
      </c>
      <c r="V180" s="4">
        <f t="shared" si="16"/>
        <v>0.12814694759589412</v>
      </c>
      <c r="W180">
        <f t="shared" si="17"/>
        <v>3</v>
      </c>
      <c r="X180" t="str">
        <f t="shared" si="18"/>
        <v>Wednesday</v>
      </c>
      <c r="Y180" t="str">
        <f t="shared" si="19"/>
        <v>Jan</v>
      </c>
      <c r="Z180" t="str">
        <f t="shared" si="20"/>
        <v>3-5</v>
      </c>
    </row>
    <row r="181" spans="1:26" x14ac:dyDescent="0.25">
      <c r="A181" s="2" t="s">
        <v>5227</v>
      </c>
      <c r="B181" s="2" t="s">
        <v>5036</v>
      </c>
      <c r="C181" s="1">
        <v>45672</v>
      </c>
      <c r="D181" s="3">
        <v>0.35138888888888886</v>
      </c>
      <c r="E181" s="2" t="s">
        <v>5037</v>
      </c>
      <c r="F181" s="2" t="s">
        <v>5040</v>
      </c>
      <c r="G181" s="2">
        <v>18361</v>
      </c>
      <c r="H181" s="2">
        <v>2</v>
      </c>
      <c r="I181" s="2">
        <v>143</v>
      </c>
      <c r="J181" s="2">
        <v>36767</v>
      </c>
      <c r="K181" s="2">
        <v>26066</v>
      </c>
      <c r="L181" s="2">
        <v>2151</v>
      </c>
      <c r="M181" s="2">
        <v>238</v>
      </c>
      <c r="N181" s="2">
        <v>223</v>
      </c>
      <c r="O181" s="2">
        <v>454</v>
      </c>
      <c r="P181" s="2">
        <v>126</v>
      </c>
      <c r="Q181" s="2">
        <v>845</v>
      </c>
      <c r="R181" s="2">
        <v>94</v>
      </c>
      <c r="S181" s="2" t="s">
        <v>31</v>
      </c>
      <c r="T181" s="2">
        <f t="shared" si="14"/>
        <v>3066</v>
      </c>
      <c r="U181" s="4">
        <f t="shared" si="15"/>
        <v>0.1176244916749789</v>
      </c>
      <c r="V181" s="4">
        <f t="shared" si="16"/>
        <v>1.4196394531888241</v>
      </c>
      <c r="W181">
        <f t="shared" si="17"/>
        <v>8</v>
      </c>
      <c r="X181" t="str">
        <f t="shared" si="18"/>
        <v>Wednesday</v>
      </c>
      <c r="Y181" t="str">
        <f t="shared" si="19"/>
        <v>Jan</v>
      </c>
      <c r="Z181" t="str">
        <f t="shared" si="20"/>
        <v>0-2</v>
      </c>
    </row>
    <row r="182" spans="1:26" x14ac:dyDescent="0.25">
      <c r="A182" s="2" t="s">
        <v>5228</v>
      </c>
      <c r="B182" s="2" t="s">
        <v>5036</v>
      </c>
      <c r="C182" s="1">
        <v>45672</v>
      </c>
      <c r="D182" s="3">
        <v>0.37708333333333333</v>
      </c>
      <c r="E182" s="2" t="s">
        <v>5054</v>
      </c>
      <c r="F182" s="2" t="s">
        <v>5042</v>
      </c>
      <c r="G182" s="2">
        <v>18245</v>
      </c>
      <c r="H182" s="2">
        <v>4</v>
      </c>
      <c r="I182" s="2">
        <v>1348</v>
      </c>
      <c r="J182" s="2">
        <v>26245</v>
      </c>
      <c r="K182" s="2">
        <v>19002</v>
      </c>
      <c r="L182" s="2">
        <v>696</v>
      </c>
      <c r="M182" s="2">
        <v>166</v>
      </c>
      <c r="N182" s="2">
        <v>47</v>
      </c>
      <c r="O182" s="2">
        <v>81</v>
      </c>
      <c r="P182" s="2">
        <v>40</v>
      </c>
      <c r="Q182" s="2">
        <v>505</v>
      </c>
      <c r="R182" s="2">
        <v>33</v>
      </c>
      <c r="S182" s="2" t="s">
        <v>31</v>
      </c>
      <c r="T182" s="2">
        <f t="shared" si="14"/>
        <v>990</v>
      </c>
      <c r="U182" s="4">
        <f t="shared" si="15"/>
        <v>5.2099778970634669E-2</v>
      </c>
      <c r="V182" s="4">
        <f t="shared" si="16"/>
        <v>1.041490819402576</v>
      </c>
      <c r="W182">
        <f t="shared" si="17"/>
        <v>9</v>
      </c>
      <c r="X182" t="str">
        <f t="shared" si="18"/>
        <v>Wednesday</v>
      </c>
      <c r="Y182" t="str">
        <f t="shared" si="19"/>
        <v>Jan</v>
      </c>
      <c r="Z182" t="str">
        <f t="shared" si="20"/>
        <v>3-5</v>
      </c>
    </row>
    <row r="183" spans="1:26" x14ac:dyDescent="0.25">
      <c r="A183" s="2" t="s">
        <v>5229</v>
      </c>
      <c r="B183" s="2" t="s">
        <v>5036</v>
      </c>
      <c r="C183" s="1">
        <v>45672</v>
      </c>
      <c r="D183" s="3">
        <v>0.40208333333333335</v>
      </c>
      <c r="E183" s="2" t="s">
        <v>5046</v>
      </c>
      <c r="F183" s="2" t="s">
        <v>5069</v>
      </c>
      <c r="G183" s="2">
        <v>18319</v>
      </c>
      <c r="H183" s="2">
        <v>7</v>
      </c>
      <c r="I183" s="2">
        <v>189</v>
      </c>
      <c r="J183" s="2">
        <v>6813</v>
      </c>
      <c r="K183" s="2">
        <v>5235</v>
      </c>
      <c r="L183" s="2">
        <v>62</v>
      </c>
      <c r="M183" s="2">
        <v>5</v>
      </c>
      <c r="N183" s="2">
        <v>6</v>
      </c>
      <c r="O183" s="2">
        <v>12</v>
      </c>
      <c r="P183" s="2">
        <v>87</v>
      </c>
      <c r="Q183" s="2">
        <v>86</v>
      </c>
      <c r="R183" s="2">
        <v>5</v>
      </c>
      <c r="S183" s="2" t="s">
        <v>31</v>
      </c>
      <c r="T183" s="2">
        <f t="shared" si="14"/>
        <v>85</v>
      </c>
      <c r="U183" s="4">
        <f t="shared" si="15"/>
        <v>1.6236867239732569E-2</v>
      </c>
      <c r="V183" s="4">
        <f t="shared" si="16"/>
        <v>0.2857688738468257</v>
      </c>
      <c r="W183">
        <f t="shared" si="17"/>
        <v>9</v>
      </c>
      <c r="X183" t="str">
        <f t="shared" si="18"/>
        <v>Wednesday</v>
      </c>
      <c r="Y183" t="str">
        <f t="shared" si="19"/>
        <v>Jan</v>
      </c>
      <c r="Z183" t="str">
        <f t="shared" si="20"/>
        <v>6-10</v>
      </c>
    </row>
    <row r="184" spans="1:26" x14ac:dyDescent="0.25">
      <c r="A184" s="2" t="s">
        <v>5230</v>
      </c>
      <c r="B184" s="2" t="s">
        <v>5036</v>
      </c>
      <c r="C184" s="1">
        <v>45672</v>
      </c>
      <c r="D184" s="3">
        <v>0.41666666666666669</v>
      </c>
      <c r="E184" s="2" t="s">
        <v>5037</v>
      </c>
      <c r="F184" s="2" t="s">
        <v>5042</v>
      </c>
      <c r="G184" s="2">
        <v>18418</v>
      </c>
      <c r="H184" s="2">
        <v>3</v>
      </c>
      <c r="I184" s="2">
        <v>113</v>
      </c>
      <c r="J184" s="2">
        <v>26137</v>
      </c>
      <c r="K184" s="2">
        <v>22416</v>
      </c>
      <c r="L184" s="2">
        <v>943</v>
      </c>
      <c r="M184" s="2">
        <v>174</v>
      </c>
      <c r="N184" s="2">
        <v>82</v>
      </c>
      <c r="O184" s="2">
        <v>234</v>
      </c>
      <c r="P184" s="2">
        <v>85</v>
      </c>
      <c r="Q184" s="2">
        <v>575</v>
      </c>
      <c r="R184" s="2">
        <v>55</v>
      </c>
      <c r="S184" s="2" t="s">
        <v>31</v>
      </c>
      <c r="T184" s="2">
        <f t="shared" si="14"/>
        <v>1433</v>
      </c>
      <c r="U184" s="4">
        <f t="shared" si="15"/>
        <v>6.3927551748750894E-2</v>
      </c>
      <c r="V184" s="4">
        <f t="shared" si="16"/>
        <v>1.2170702573569334</v>
      </c>
      <c r="W184">
        <f t="shared" si="17"/>
        <v>10</v>
      </c>
      <c r="X184" t="str">
        <f t="shared" si="18"/>
        <v>Wednesday</v>
      </c>
      <c r="Y184" t="str">
        <f t="shared" si="19"/>
        <v>Jan</v>
      </c>
      <c r="Z184" t="str">
        <f t="shared" si="20"/>
        <v>3-5</v>
      </c>
    </row>
    <row r="185" spans="1:26" x14ac:dyDescent="0.25">
      <c r="A185" s="2" t="s">
        <v>5231</v>
      </c>
      <c r="B185" s="2" t="s">
        <v>5036</v>
      </c>
      <c r="C185" s="1">
        <v>45672</v>
      </c>
      <c r="D185" s="3">
        <v>0.42916666666666664</v>
      </c>
      <c r="E185" s="2" t="s">
        <v>5037</v>
      </c>
      <c r="F185" s="2" t="s">
        <v>5050</v>
      </c>
      <c r="G185" s="2">
        <v>18300</v>
      </c>
      <c r="H185" s="2">
        <v>6</v>
      </c>
      <c r="I185" s="2">
        <v>194</v>
      </c>
      <c r="J185" s="2">
        <v>15750</v>
      </c>
      <c r="K185" s="2">
        <v>13537</v>
      </c>
      <c r="L185" s="2">
        <v>772</v>
      </c>
      <c r="M185" s="2">
        <v>153</v>
      </c>
      <c r="N185" s="2">
        <v>103</v>
      </c>
      <c r="O185" s="2">
        <v>231</v>
      </c>
      <c r="P185" s="2">
        <v>38</v>
      </c>
      <c r="Q185" s="2">
        <v>204</v>
      </c>
      <c r="R185" s="2">
        <v>17</v>
      </c>
      <c r="S185" s="2" t="s">
        <v>31</v>
      </c>
      <c r="T185" s="2">
        <f t="shared" si="14"/>
        <v>1259</v>
      </c>
      <c r="U185" s="4">
        <f t="shared" si="15"/>
        <v>9.3004358425057249E-2</v>
      </c>
      <c r="V185" s="4">
        <f t="shared" si="16"/>
        <v>0.73972677595628411</v>
      </c>
      <c r="W185">
        <f t="shared" si="17"/>
        <v>10</v>
      </c>
      <c r="X185" t="str">
        <f t="shared" si="18"/>
        <v>Wednesday</v>
      </c>
      <c r="Y185" t="str">
        <f t="shared" si="19"/>
        <v>Jan</v>
      </c>
      <c r="Z185" t="str">
        <f t="shared" si="20"/>
        <v>6-10</v>
      </c>
    </row>
    <row r="186" spans="1:26" x14ac:dyDescent="0.25">
      <c r="A186" s="2" t="s">
        <v>5232</v>
      </c>
      <c r="B186" s="2" t="s">
        <v>5036</v>
      </c>
      <c r="C186" s="1">
        <v>45672</v>
      </c>
      <c r="D186" s="3">
        <v>0.48680555555555555</v>
      </c>
      <c r="E186" s="2" t="s">
        <v>16</v>
      </c>
      <c r="F186" s="2" t="s">
        <v>5040</v>
      </c>
      <c r="G186" s="2">
        <v>18449</v>
      </c>
      <c r="H186" s="2">
        <v>5</v>
      </c>
      <c r="I186" s="2">
        <v>306</v>
      </c>
      <c r="J186" s="2">
        <v>20843</v>
      </c>
      <c r="K186" s="2">
        <v>16129</v>
      </c>
      <c r="L186" s="2">
        <v>479</v>
      </c>
      <c r="M186" s="2">
        <v>61</v>
      </c>
      <c r="N186" s="2">
        <v>34</v>
      </c>
      <c r="O186" s="2">
        <v>43</v>
      </c>
      <c r="P186" s="2">
        <v>71</v>
      </c>
      <c r="Q186" s="2">
        <v>351</v>
      </c>
      <c r="R186" s="2">
        <v>31</v>
      </c>
      <c r="S186" s="2" t="s">
        <v>31</v>
      </c>
      <c r="T186" s="2">
        <f t="shared" si="14"/>
        <v>617</v>
      </c>
      <c r="U186" s="4">
        <f t="shared" si="15"/>
        <v>3.8254076508153018E-2</v>
      </c>
      <c r="V186" s="4">
        <f t="shared" si="16"/>
        <v>0.87424792671689522</v>
      </c>
      <c r="W186">
        <f t="shared" si="17"/>
        <v>11</v>
      </c>
      <c r="X186" t="str">
        <f t="shared" si="18"/>
        <v>Wednesday</v>
      </c>
      <c r="Y186" t="str">
        <f t="shared" si="19"/>
        <v>Jan</v>
      </c>
      <c r="Z186" t="str">
        <f t="shared" si="20"/>
        <v>3-5</v>
      </c>
    </row>
    <row r="187" spans="1:26" x14ac:dyDescent="0.25">
      <c r="A187" s="2" t="s">
        <v>5233</v>
      </c>
      <c r="B187" s="2" t="s">
        <v>5036</v>
      </c>
      <c r="C187" s="1">
        <v>45672</v>
      </c>
      <c r="D187" s="3">
        <v>0.50902777777777775</v>
      </c>
      <c r="E187" s="2" t="s">
        <v>16</v>
      </c>
      <c r="F187" s="2" t="s">
        <v>5048</v>
      </c>
      <c r="G187" s="2">
        <v>18365</v>
      </c>
      <c r="H187" s="2">
        <v>4</v>
      </c>
      <c r="I187" s="2">
        <v>123</v>
      </c>
      <c r="J187" s="2">
        <v>9153</v>
      </c>
      <c r="K187" s="2">
        <v>8275</v>
      </c>
      <c r="L187" s="2">
        <v>308</v>
      </c>
      <c r="M187" s="2">
        <v>45</v>
      </c>
      <c r="N187" s="2">
        <v>24</v>
      </c>
      <c r="O187" s="2">
        <v>30</v>
      </c>
      <c r="P187" s="2">
        <v>38</v>
      </c>
      <c r="Q187" s="2">
        <v>201</v>
      </c>
      <c r="R187" s="2">
        <v>15</v>
      </c>
      <c r="S187" s="2" t="s">
        <v>31</v>
      </c>
      <c r="T187" s="2">
        <f t="shared" si="14"/>
        <v>407</v>
      </c>
      <c r="U187" s="4">
        <f t="shared" si="15"/>
        <v>4.9184290030211478E-2</v>
      </c>
      <c r="V187" s="4">
        <f t="shared" si="16"/>
        <v>0.45058535257282872</v>
      </c>
      <c r="W187">
        <f t="shared" si="17"/>
        <v>12</v>
      </c>
      <c r="X187" t="str">
        <f t="shared" si="18"/>
        <v>Wednesday</v>
      </c>
      <c r="Y187" t="str">
        <f t="shared" si="19"/>
        <v>Jan</v>
      </c>
      <c r="Z187" t="str">
        <f t="shared" si="20"/>
        <v>3-5</v>
      </c>
    </row>
    <row r="188" spans="1:26" x14ac:dyDescent="0.25">
      <c r="A188" s="2" t="s">
        <v>5234</v>
      </c>
      <c r="B188" s="2" t="s">
        <v>5036</v>
      </c>
      <c r="C188" s="1">
        <v>45672</v>
      </c>
      <c r="D188" s="3">
        <v>0.51944444444444449</v>
      </c>
      <c r="E188" s="2" t="s">
        <v>5058</v>
      </c>
      <c r="F188" s="2" t="s">
        <v>5040</v>
      </c>
      <c r="G188" s="2">
        <v>18534</v>
      </c>
      <c r="H188" s="2">
        <v>2</v>
      </c>
      <c r="I188" s="2">
        <v>111</v>
      </c>
      <c r="J188" s="2">
        <v>35350</v>
      </c>
      <c r="K188" s="2">
        <v>25484</v>
      </c>
      <c r="L188" s="2">
        <v>719</v>
      </c>
      <c r="M188" s="2">
        <v>325</v>
      </c>
      <c r="N188" s="2">
        <v>50</v>
      </c>
      <c r="O188" s="2">
        <v>67</v>
      </c>
      <c r="P188" s="2">
        <v>10</v>
      </c>
      <c r="Q188" s="2">
        <v>413</v>
      </c>
      <c r="R188" s="2">
        <v>19</v>
      </c>
      <c r="S188" s="2" t="s">
        <v>31</v>
      </c>
      <c r="T188" s="2">
        <f t="shared" si="14"/>
        <v>1161</v>
      </c>
      <c r="U188" s="4">
        <f t="shared" si="15"/>
        <v>4.5557997174697849E-2</v>
      </c>
      <c r="V188" s="4">
        <f t="shared" si="16"/>
        <v>1.3749865112765727</v>
      </c>
      <c r="W188">
        <f t="shared" si="17"/>
        <v>12</v>
      </c>
      <c r="X188" t="str">
        <f t="shared" si="18"/>
        <v>Wednesday</v>
      </c>
      <c r="Y188" t="str">
        <f t="shared" si="19"/>
        <v>Jan</v>
      </c>
      <c r="Z188" t="str">
        <f t="shared" si="20"/>
        <v>0-2</v>
      </c>
    </row>
    <row r="189" spans="1:26" x14ac:dyDescent="0.25">
      <c r="A189" s="2" t="s">
        <v>5235</v>
      </c>
      <c r="B189" s="2" t="s">
        <v>5036</v>
      </c>
      <c r="C189" s="1">
        <v>45672</v>
      </c>
      <c r="D189" s="3">
        <v>0.54027777777777775</v>
      </c>
      <c r="E189" s="2" t="s">
        <v>5058</v>
      </c>
      <c r="F189" s="2" t="s">
        <v>5040</v>
      </c>
      <c r="G189" s="2">
        <v>18160</v>
      </c>
      <c r="H189" s="2">
        <v>4</v>
      </c>
      <c r="I189" s="2">
        <v>119</v>
      </c>
      <c r="J189" s="2">
        <v>26341</v>
      </c>
      <c r="K189" s="2">
        <v>21468</v>
      </c>
      <c r="L189" s="2">
        <v>865</v>
      </c>
      <c r="M189" s="2">
        <v>456</v>
      </c>
      <c r="N189" s="2">
        <v>70</v>
      </c>
      <c r="O189" s="2">
        <v>64</v>
      </c>
      <c r="P189" s="2">
        <v>18</v>
      </c>
      <c r="Q189" s="2">
        <v>500</v>
      </c>
      <c r="R189" s="2">
        <v>38</v>
      </c>
      <c r="S189" s="2" t="s">
        <v>31</v>
      </c>
      <c r="T189" s="2">
        <f t="shared" si="14"/>
        <v>1455</v>
      </c>
      <c r="U189" s="4">
        <f t="shared" si="15"/>
        <v>6.7775293460033539E-2</v>
      </c>
      <c r="V189" s="4">
        <f t="shared" si="16"/>
        <v>1.18215859030837</v>
      </c>
      <c r="W189">
        <f t="shared" si="17"/>
        <v>12</v>
      </c>
      <c r="X189" t="str">
        <f t="shared" si="18"/>
        <v>Wednesday</v>
      </c>
      <c r="Y189" t="str">
        <f t="shared" si="19"/>
        <v>Jan</v>
      </c>
      <c r="Z189" t="str">
        <f t="shared" si="20"/>
        <v>3-5</v>
      </c>
    </row>
    <row r="190" spans="1:26" x14ac:dyDescent="0.25">
      <c r="A190" s="2" t="s">
        <v>5236</v>
      </c>
      <c r="B190" s="2" t="s">
        <v>5036</v>
      </c>
      <c r="C190" s="1">
        <v>45672</v>
      </c>
      <c r="D190" s="3">
        <v>0.55138888888888893</v>
      </c>
      <c r="E190" s="2" t="s">
        <v>5037</v>
      </c>
      <c r="F190" s="2" t="s">
        <v>5050</v>
      </c>
      <c r="G190" s="2">
        <v>18262</v>
      </c>
      <c r="H190" s="2">
        <v>3</v>
      </c>
      <c r="I190" s="2">
        <v>251</v>
      </c>
      <c r="J190" s="2">
        <v>32440</v>
      </c>
      <c r="K190" s="2">
        <v>25801</v>
      </c>
      <c r="L190" s="2">
        <v>989</v>
      </c>
      <c r="M190" s="2">
        <v>147</v>
      </c>
      <c r="N190" s="2">
        <v>130</v>
      </c>
      <c r="O190" s="2">
        <v>349</v>
      </c>
      <c r="P190" s="2">
        <v>137</v>
      </c>
      <c r="Q190" s="2">
        <v>844</v>
      </c>
      <c r="R190" s="2">
        <v>84</v>
      </c>
      <c r="S190" s="2" t="s">
        <v>31</v>
      </c>
      <c r="T190" s="2">
        <f t="shared" si="14"/>
        <v>1615</v>
      </c>
      <c r="U190" s="4">
        <f t="shared" si="15"/>
        <v>6.2594473082438665E-2</v>
      </c>
      <c r="V190" s="4">
        <f t="shared" si="16"/>
        <v>1.4128244442010733</v>
      </c>
      <c r="W190">
        <f t="shared" si="17"/>
        <v>13</v>
      </c>
      <c r="X190" t="str">
        <f t="shared" si="18"/>
        <v>Wednesday</v>
      </c>
      <c r="Y190" t="str">
        <f t="shared" si="19"/>
        <v>Jan</v>
      </c>
      <c r="Z190" t="str">
        <f t="shared" si="20"/>
        <v>3-5</v>
      </c>
    </row>
    <row r="191" spans="1:26" x14ac:dyDescent="0.25">
      <c r="A191" s="2" t="s">
        <v>5237</v>
      </c>
      <c r="B191" s="2" t="s">
        <v>5036</v>
      </c>
      <c r="C191" s="1">
        <v>45672</v>
      </c>
      <c r="D191" s="3">
        <v>0.5756944444444444</v>
      </c>
      <c r="E191" s="2" t="s">
        <v>16</v>
      </c>
      <c r="F191" s="2" t="s">
        <v>5040</v>
      </c>
      <c r="G191" s="2">
        <v>18477</v>
      </c>
      <c r="H191" s="2">
        <v>5</v>
      </c>
      <c r="I191" s="2">
        <v>413</v>
      </c>
      <c r="J191" s="2">
        <v>24574</v>
      </c>
      <c r="K191" s="2">
        <v>17913</v>
      </c>
      <c r="L191" s="2">
        <v>463</v>
      </c>
      <c r="M191" s="2">
        <v>55</v>
      </c>
      <c r="N191" s="2">
        <v>26</v>
      </c>
      <c r="O191" s="2">
        <v>40</v>
      </c>
      <c r="P191" s="2">
        <v>68</v>
      </c>
      <c r="Q191" s="2">
        <v>438</v>
      </c>
      <c r="R191" s="2">
        <v>15</v>
      </c>
      <c r="S191" s="2" t="s">
        <v>28</v>
      </c>
      <c r="T191" s="2">
        <f t="shared" si="14"/>
        <v>584</v>
      </c>
      <c r="U191" s="4">
        <f t="shared" si="15"/>
        <v>3.2602020878691455E-2</v>
      </c>
      <c r="V191" s="4">
        <f t="shared" si="16"/>
        <v>0.96947556421496994</v>
      </c>
      <c r="W191">
        <f t="shared" si="17"/>
        <v>13</v>
      </c>
      <c r="X191" t="str">
        <f t="shared" si="18"/>
        <v>Wednesday</v>
      </c>
      <c r="Y191" t="str">
        <f t="shared" si="19"/>
        <v>Jan</v>
      </c>
      <c r="Z191" t="str">
        <f t="shared" si="20"/>
        <v>3-5</v>
      </c>
    </row>
    <row r="192" spans="1:26" x14ac:dyDescent="0.25">
      <c r="A192" s="2" t="s">
        <v>5238</v>
      </c>
      <c r="B192" s="2" t="s">
        <v>5036</v>
      </c>
      <c r="C192" s="1">
        <v>45672</v>
      </c>
      <c r="D192" s="3">
        <v>0.67152777777777772</v>
      </c>
      <c r="E192" s="2" t="s">
        <v>5037</v>
      </c>
      <c r="F192" s="2" t="s">
        <v>5048</v>
      </c>
      <c r="G192" s="2">
        <v>18568</v>
      </c>
      <c r="H192" s="2">
        <v>5</v>
      </c>
      <c r="I192" s="2">
        <v>323</v>
      </c>
      <c r="J192" s="2">
        <v>14133</v>
      </c>
      <c r="K192" s="2">
        <v>11643</v>
      </c>
      <c r="L192" s="2">
        <v>657</v>
      </c>
      <c r="M192" s="2">
        <v>86</v>
      </c>
      <c r="N192" s="2">
        <v>67</v>
      </c>
      <c r="O192" s="2">
        <v>141</v>
      </c>
      <c r="P192" s="2">
        <v>82</v>
      </c>
      <c r="Q192" s="2">
        <v>382</v>
      </c>
      <c r="R192" s="2">
        <v>24</v>
      </c>
      <c r="S192" s="2" t="s">
        <v>31</v>
      </c>
      <c r="T192" s="2">
        <f t="shared" si="14"/>
        <v>951</v>
      </c>
      <c r="U192" s="4">
        <f t="shared" si="15"/>
        <v>8.1679979386755988E-2</v>
      </c>
      <c r="V192" s="4">
        <f t="shared" si="16"/>
        <v>0.62704653166738478</v>
      </c>
      <c r="W192">
        <f t="shared" si="17"/>
        <v>16</v>
      </c>
      <c r="X192" t="str">
        <f t="shared" si="18"/>
        <v>Wednesday</v>
      </c>
      <c r="Y192" t="str">
        <f t="shared" si="19"/>
        <v>Jan</v>
      </c>
      <c r="Z192" t="str">
        <f t="shared" si="20"/>
        <v>3-5</v>
      </c>
    </row>
    <row r="193" spans="1:26" x14ac:dyDescent="0.25">
      <c r="A193" s="2" t="s">
        <v>5239</v>
      </c>
      <c r="B193" s="2" t="s">
        <v>5036</v>
      </c>
      <c r="C193" s="1">
        <v>45672</v>
      </c>
      <c r="D193" s="3">
        <v>0.71388888888888891</v>
      </c>
      <c r="E193" s="2" t="s">
        <v>5037</v>
      </c>
      <c r="F193" s="2" t="s">
        <v>5048</v>
      </c>
      <c r="G193" s="2">
        <v>18260</v>
      </c>
      <c r="H193" s="2">
        <v>7</v>
      </c>
      <c r="I193" s="2">
        <v>307</v>
      </c>
      <c r="J193" s="2">
        <v>8078</v>
      </c>
      <c r="K193" s="2">
        <v>7143</v>
      </c>
      <c r="L193" s="2">
        <v>428</v>
      </c>
      <c r="M193" s="2">
        <v>58</v>
      </c>
      <c r="N193" s="2">
        <v>54</v>
      </c>
      <c r="O193" s="2">
        <v>79</v>
      </c>
      <c r="P193" s="2">
        <v>27</v>
      </c>
      <c r="Q193" s="2">
        <v>106</v>
      </c>
      <c r="R193" s="2">
        <v>16</v>
      </c>
      <c r="S193" s="2" t="s">
        <v>31</v>
      </c>
      <c r="T193" s="2">
        <f t="shared" si="14"/>
        <v>619</v>
      </c>
      <c r="U193" s="4">
        <f t="shared" si="15"/>
        <v>8.6658266834663308E-2</v>
      </c>
      <c r="V193" s="4">
        <f t="shared" si="16"/>
        <v>0.39118291347207013</v>
      </c>
      <c r="W193">
        <f t="shared" si="17"/>
        <v>17</v>
      </c>
      <c r="X193" t="str">
        <f t="shared" si="18"/>
        <v>Wednesday</v>
      </c>
      <c r="Y193" t="str">
        <f t="shared" si="19"/>
        <v>Jan</v>
      </c>
      <c r="Z193" t="str">
        <f t="shared" si="20"/>
        <v>6-10</v>
      </c>
    </row>
    <row r="194" spans="1:26" x14ac:dyDescent="0.25">
      <c r="A194" s="2" t="s">
        <v>5240</v>
      </c>
      <c r="B194" s="2" t="s">
        <v>5036</v>
      </c>
      <c r="C194" s="1">
        <v>45672</v>
      </c>
      <c r="D194" s="3">
        <v>0.73124999999999996</v>
      </c>
      <c r="E194" s="2" t="s">
        <v>5037</v>
      </c>
      <c r="F194" s="2" t="s">
        <v>5038</v>
      </c>
      <c r="G194" s="2">
        <v>18455</v>
      </c>
      <c r="H194" s="2">
        <v>2</v>
      </c>
      <c r="I194" s="2">
        <v>362</v>
      </c>
      <c r="J194" s="2">
        <v>12996</v>
      </c>
      <c r="K194" s="2">
        <v>9575</v>
      </c>
      <c r="L194" s="2">
        <v>208</v>
      </c>
      <c r="M194" s="2">
        <v>33</v>
      </c>
      <c r="N194" s="2">
        <v>24</v>
      </c>
      <c r="O194" s="2">
        <v>48</v>
      </c>
      <c r="P194" s="2">
        <v>133</v>
      </c>
      <c r="Q194" s="2">
        <v>364</v>
      </c>
      <c r="R194" s="2">
        <v>12</v>
      </c>
      <c r="S194" s="2" t="s">
        <v>28</v>
      </c>
      <c r="T194" s="2">
        <f t="shared" ref="T194:T257" si="21">SUM(L194:O194)</f>
        <v>313</v>
      </c>
      <c r="U194" s="4">
        <f t="shared" ref="U194:U257" si="22">T194/K194</f>
        <v>3.2689295039164491E-2</v>
      </c>
      <c r="V194" s="4">
        <f t="shared" ref="V194:V257" si="23">K194/G194</f>
        <v>0.51882958547819025</v>
      </c>
      <c r="W194">
        <f t="shared" ref="W194:W257" si="24">HOUR(D194)</f>
        <v>17</v>
      </c>
      <c r="X194" t="str">
        <f t="shared" ref="X194:X257" si="25">TEXT(C194,"dddd")</f>
        <v>Wednesday</v>
      </c>
      <c r="Y194" t="str">
        <f t="shared" ref="Y194:Y257" si="26">TEXT(C194,"mmm")</f>
        <v>Jan</v>
      </c>
      <c r="Z194" t="str">
        <f t="shared" ref="Z194:Z257" si="27">IF(H194&lt;=2,"0-2",IF(H194&lt;=5,"3-5",IF(H194&lt;=10,"6-10","11+")))</f>
        <v>0-2</v>
      </c>
    </row>
    <row r="195" spans="1:26" x14ac:dyDescent="0.25">
      <c r="A195" s="2" t="s">
        <v>5241</v>
      </c>
      <c r="B195" s="2" t="s">
        <v>5036</v>
      </c>
      <c r="C195" s="1">
        <v>45672</v>
      </c>
      <c r="D195" s="3">
        <v>0.76527777777777772</v>
      </c>
      <c r="E195" s="2" t="s">
        <v>16</v>
      </c>
      <c r="F195" s="2" t="s">
        <v>5048</v>
      </c>
      <c r="G195" s="2">
        <v>18520</v>
      </c>
      <c r="H195" s="2">
        <v>4</v>
      </c>
      <c r="I195" s="2">
        <v>381</v>
      </c>
      <c r="J195" s="2">
        <v>19819</v>
      </c>
      <c r="K195" s="2">
        <v>15937</v>
      </c>
      <c r="L195" s="2">
        <v>374</v>
      </c>
      <c r="M195" s="2">
        <v>32</v>
      </c>
      <c r="N195" s="2">
        <v>21</v>
      </c>
      <c r="O195" s="2">
        <v>23</v>
      </c>
      <c r="P195" s="2">
        <v>78</v>
      </c>
      <c r="Q195" s="2">
        <v>399</v>
      </c>
      <c r="R195" s="2">
        <v>24</v>
      </c>
      <c r="S195" s="2" t="s">
        <v>31</v>
      </c>
      <c r="T195" s="2">
        <f t="shared" si="21"/>
        <v>450</v>
      </c>
      <c r="U195" s="4">
        <f t="shared" si="22"/>
        <v>2.8236179958586936E-2</v>
      </c>
      <c r="V195" s="4">
        <f t="shared" si="23"/>
        <v>0.86052915766738658</v>
      </c>
      <c r="W195">
        <f t="shared" si="24"/>
        <v>18</v>
      </c>
      <c r="X195" t="str">
        <f t="shared" si="25"/>
        <v>Wednesday</v>
      </c>
      <c r="Y195" t="str">
        <f t="shared" si="26"/>
        <v>Jan</v>
      </c>
      <c r="Z195" t="str">
        <f t="shared" si="27"/>
        <v>3-5</v>
      </c>
    </row>
    <row r="196" spans="1:26" x14ac:dyDescent="0.25">
      <c r="A196" s="2" t="s">
        <v>5242</v>
      </c>
      <c r="B196" s="2" t="s">
        <v>5036</v>
      </c>
      <c r="C196" s="1">
        <v>45672</v>
      </c>
      <c r="D196" s="3">
        <v>0.9194444444444444</v>
      </c>
      <c r="E196" s="2" t="s">
        <v>5054</v>
      </c>
      <c r="F196" s="2" t="s">
        <v>5069</v>
      </c>
      <c r="G196" s="2">
        <v>18391</v>
      </c>
      <c r="H196" s="2">
        <v>2</v>
      </c>
      <c r="I196" s="2">
        <v>1649</v>
      </c>
      <c r="J196" s="2">
        <v>9800</v>
      </c>
      <c r="K196" s="2">
        <v>6811</v>
      </c>
      <c r="L196" s="2">
        <v>155</v>
      </c>
      <c r="M196" s="2">
        <v>25</v>
      </c>
      <c r="N196" s="2">
        <v>8</v>
      </c>
      <c r="O196" s="2">
        <v>18</v>
      </c>
      <c r="P196" s="2">
        <v>23</v>
      </c>
      <c r="Q196" s="2">
        <v>75</v>
      </c>
      <c r="R196" s="2">
        <v>13</v>
      </c>
      <c r="S196" s="2" t="s">
        <v>31</v>
      </c>
      <c r="T196" s="2">
        <f t="shared" si="21"/>
        <v>206</v>
      </c>
      <c r="U196" s="4">
        <f t="shared" si="22"/>
        <v>3.0245191601820584E-2</v>
      </c>
      <c r="V196" s="4">
        <f t="shared" si="23"/>
        <v>0.37034419009298025</v>
      </c>
      <c r="W196">
        <f t="shared" si="24"/>
        <v>22</v>
      </c>
      <c r="X196" t="str">
        <f t="shared" si="25"/>
        <v>Wednesday</v>
      </c>
      <c r="Y196" t="str">
        <f t="shared" si="26"/>
        <v>Jan</v>
      </c>
      <c r="Z196" t="str">
        <f t="shared" si="27"/>
        <v>0-2</v>
      </c>
    </row>
    <row r="197" spans="1:26" x14ac:dyDescent="0.25">
      <c r="A197" s="2" t="s">
        <v>5243</v>
      </c>
      <c r="B197" s="2" t="s">
        <v>5036</v>
      </c>
      <c r="C197" s="1">
        <v>45673</v>
      </c>
      <c r="D197" s="3">
        <v>0.21111111111111111</v>
      </c>
      <c r="E197" s="2" t="s">
        <v>5054</v>
      </c>
      <c r="F197" s="2" t="s">
        <v>5038</v>
      </c>
      <c r="G197" s="2">
        <v>18421</v>
      </c>
      <c r="H197" s="2">
        <v>1</v>
      </c>
      <c r="I197" s="2">
        <v>885</v>
      </c>
      <c r="J197" s="2">
        <v>12984</v>
      </c>
      <c r="K197" s="2">
        <v>9033</v>
      </c>
      <c r="L197" s="2">
        <v>288</v>
      </c>
      <c r="M197" s="2">
        <v>64</v>
      </c>
      <c r="N197" s="2">
        <v>19</v>
      </c>
      <c r="O197" s="2">
        <v>31</v>
      </c>
      <c r="P197" s="2">
        <v>15</v>
      </c>
      <c r="Q197" s="2">
        <v>204</v>
      </c>
      <c r="R197" s="2">
        <v>11</v>
      </c>
      <c r="S197" s="2" t="s">
        <v>31</v>
      </c>
      <c r="T197" s="2">
        <f t="shared" si="21"/>
        <v>402</v>
      </c>
      <c r="U197" s="4">
        <f t="shared" si="22"/>
        <v>4.4503487213550318E-2</v>
      </c>
      <c r="V197" s="4">
        <f t="shared" si="23"/>
        <v>0.4903642581835948</v>
      </c>
      <c r="W197">
        <f t="shared" si="24"/>
        <v>5</v>
      </c>
      <c r="X197" t="str">
        <f t="shared" si="25"/>
        <v>Thursday</v>
      </c>
      <c r="Y197" t="str">
        <f t="shared" si="26"/>
        <v>Jan</v>
      </c>
      <c r="Z197" t="str">
        <f t="shared" si="27"/>
        <v>0-2</v>
      </c>
    </row>
    <row r="198" spans="1:26" x14ac:dyDescent="0.25">
      <c r="A198" s="2" t="s">
        <v>5244</v>
      </c>
      <c r="B198" s="2" t="s">
        <v>5036</v>
      </c>
      <c r="C198" s="1">
        <v>45673</v>
      </c>
      <c r="D198" s="3">
        <v>0.27083333333333331</v>
      </c>
      <c r="E198" s="2" t="s">
        <v>5054</v>
      </c>
      <c r="F198" s="2" t="s">
        <v>5042</v>
      </c>
      <c r="G198" s="2">
        <v>18285</v>
      </c>
      <c r="H198" s="2">
        <v>1</v>
      </c>
      <c r="I198" s="2">
        <v>685</v>
      </c>
      <c r="J198" s="2">
        <v>22015</v>
      </c>
      <c r="K198" s="2">
        <v>19710</v>
      </c>
      <c r="L198" s="2">
        <v>578</v>
      </c>
      <c r="M198" s="2">
        <v>99</v>
      </c>
      <c r="N198" s="2">
        <v>30</v>
      </c>
      <c r="O198" s="2">
        <v>49</v>
      </c>
      <c r="P198" s="2">
        <v>20</v>
      </c>
      <c r="Q198" s="2">
        <v>588</v>
      </c>
      <c r="R198" s="2">
        <v>46</v>
      </c>
      <c r="S198" s="2" t="s">
        <v>31</v>
      </c>
      <c r="T198" s="2">
        <f t="shared" si="21"/>
        <v>756</v>
      </c>
      <c r="U198" s="4">
        <f t="shared" si="22"/>
        <v>3.8356164383561646E-2</v>
      </c>
      <c r="V198" s="4">
        <f t="shared" si="23"/>
        <v>1.0779327317473339</v>
      </c>
      <c r="W198">
        <f t="shared" si="24"/>
        <v>6</v>
      </c>
      <c r="X198" t="str">
        <f t="shared" si="25"/>
        <v>Thursday</v>
      </c>
      <c r="Y198" t="str">
        <f t="shared" si="26"/>
        <v>Jan</v>
      </c>
      <c r="Z198" t="str">
        <f t="shared" si="27"/>
        <v>0-2</v>
      </c>
    </row>
    <row r="199" spans="1:26" x14ac:dyDescent="0.25">
      <c r="A199" s="2" t="s">
        <v>5245</v>
      </c>
      <c r="B199" s="2" t="s">
        <v>5036</v>
      </c>
      <c r="C199" s="1">
        <v>45673</v>
      </c>
      <c r="D199" s="3">
        <v>0.29097222222222224</v>
      </c>
      <c r="E199" s="2" t="s">
        <v>16</v>
      </c>
      <c r="F199" s="2" t="s">
        <v>5048</v>
      </c>
      <c r="G199" s="2">
        <v>18367</v>
      </c>
      <c r="H199" s="2">
        <v>6</v>
      </c>
      <c r="I199" s="2">
        <v>617</v>
      </c>
      <c r="J199" s="2">
        <v>5902</v>
      </c>
      <c r="K199" s="2">
        <v>4330</v>
      </c>
      <c r="L199" s="2">
        <v>160</v>
      </c>
      <c r="M199" s="2">
        <v>16</v>
      </c>
      <c r="N199" s="2">
        <v>10</v>
      </c>
      <c r="O199" s="2">
        <v>13</v>
      </c>
      <c r="P199" s="2">
        <v>21</v>
      </c>
      <c r="Q199" s="2">
        <v>75</v>
      </c>
      <c r="R199" s="2">
        <v>13</v>
      </c>
      <c r="S199" s="2" t="s">
        <v>31</v>
      </c>
      <c r="T199" s="2">
        <f t="shared" si="21"/>
        <v>199</v>
      </c>
      <c r="U199" s="4">
        <f t="shared" si="22"/>
        <v>4.5958429561200921E-2</v>
      </c>
      <c r="V199" s="4">
        <f t="shared" si="23"/>
        <v>0.2357488974791746</v>
      </c>
      <c r="W199">
        <f t="shared" si="24"/>
        <v>6</v>
      </c>
      <c r="X199" t="str">
        <f t="shared" si="25"/>
        <v>Thursday</v>
      </c>
      <c r="Y199" t="str">
        <f t="shared" si="26"/>
        <v>Jan</v>
      </c>
      <c r="Z199" t="str">
        <f t="shared" si="27"/>
        <v>6-10</v>
      </c>
    </row>
    <row r="200" spans="1:26" x14ac:dyDescent="0.25">
      <c r="A200" s="2" t="s">
        <v>5246</v>
      </c>
      <c r="B200" s="2" t="s">
        <v>5036</v>
      </c>
      <c r="C200" s="1">
        <v>45673</v>
      </c>
      <c r="D200" s="3">
        <v>0.34375</v>
      </c>
      <c r="E200" s="2" t="s">
        <v>16</v>
      </c>
      <c r="F200" s="2" t="s">
        <v>5038</v>
      </c>
      <c r="G200" s="2">
        <v>18261</v>
      </c>
      <c r="H200" s="2">
        <v>6</v>
      </c>
      <c r="I200" s="2">
        <v>311</v>
      </c>
      <c r="J200" s="2">
        <v>8271</v>
      </c>
      <c r="K200" s="2">
        <v>6144</v>
      </c>
      <c r="L200" s="2">
        <v>206</v>
      </c>
      <c r="M200" s="2">
        <v>22</v>
      </c>
      <c r="N200" s="2">
        <v>15</v>
      </c>
      <c r="O200" s="2">
        <v>24</v>
      </c>
      <c r="P200" s="2">
        <v>28</v>
      </c>
      <c r="Q200" s="2">
        <v>59</v>
      </c>
      <c r="R200" s="2">
        <v>14</v>
      </c>
      <c r="S200" s="2" t="s">
        <v>31</v>
      </c>
      <c r="T200" s="2">
        <f t="shared" si="21"/>
        <v>267</v>
      </c>
      <c r="U200" s="4">
        <f t="shared" si="22"/>
        <v>4.345703125E-2</v>
      </c>
      <c r="V200" s="4">
        <f t="shared" si="23"/>
        <v>0.3364547396090028</v>
      </c>
      <c r="W200">
        <f t="shared" si="24"/>
        <v>8</v>
      </c>
      <c r="X200" t="str">
        <f t="shared" si="25"/>
        <v>Thursday</v>
      </c>
      <c r="Y200" t="str">
        <f t="shared" si="26"/>
        <v>Jan</v>
      </c>
      <c r="Z200" t="str">
        <f t="shared" si="27"/>
        <v>6-10</v>
      </c>
    </row>
    <row r="201" spans="1:26" x14ac:dyDescent="0.25">
      <c r="A201" s="2" t="s">
        <v>5247</v>
      </c>
      <c r="B201" s="2" t="s">
        <v>5036</v>
      </c>
      <c r="C201" s="1">
        <v>45673</v>
      </c>
      <c r="D201" s="3">
        <v>0.35416666666666669</v>
      </c>
      <c r="E201" s="2" t="s">
        <v>16</v>
      </c>
      <c r="F201" s="2" t="s">
        <v>5042</v>
      </c>
      <c r="G201" s="2">
        <v>18416</v>
      </c>
      <c r="H201" s="2">
        <v>5</v>
      </c>
      <c r="I201" s="2">
        <v>483</v>
      </c>
      <c r="J201" s="2">
        <v>17689</v>
      </c>
      <c r="K201" s="2">
        <v>14968</v>
      </c>
      <c r="L201" s="2">
        <v>521</v>
      </c>
      <c r="M201" s="2">
        <v>75</v>
      </c>
      <c r="N201" s="2">
        <v>33</v>
      </c>
      <c r="O201" s="2">
        <v>56</v>
      </c>
      <c r="P201" s="2">
        <v>17</v>
      </c>
      <c r="Q201" s="2">
        <v>252</v>
      </c>
      <c r="R201" s="2">
        <v>39</v>
      </c>
      <c r="S201" s="2" t="s">
        <v>31</v>
      </c>
      <c r="T201" s="2">
        <f t="shared" si="21"/>
        <v>685</v>
      </c>
      <c r="U201" s="4">
        <f t="shared" si="22"/>
        <v>4.5764297167290219E-2</v>
      </c>
      <c r="V201" s="4">
        <f t="shared" si="23"/>
        <v>0.81277150304083401</v>
      </c>
      <c r="W201">
        <f t="shared" si="24"/>
        <v>8</v>
      </c>
      <c r="X201" t="str">
        <f t="shared" si="25"/>
        <v>Thursday</v>
      </c>
      <c r="Y201" t="str">
        <f t="shared" si="26"/>
        <v>Jan</v>
      </c>
      <c r="Z201" t="str">
        <f t="shared" si="27"/>
        <v>3-5</v>
      </c>
    </row>
    <row r="202" spans="1:26" x14ac:dyDescent="0.25">
      <c r="A202" s="2" t="s">
        <v>5248</v>
      </c>
      <c r="B202" s="2" t="s">
        <v>5036</v>
      </c>
      <c r="C202" s="1">
        <v>45673</v>
      </c>
      <c r="D202" s="3">
        <v>0.45</v>
      </c>
      <c r="E202" s="2" t="s">
        <v>5054</v>
      </c>
      <c r="F202" s="2" t="s">
        <v>5069</v>
      </c>
      <c r="G202" s="2">
        <v>18508</v>
      </c>
      <c r="H202" s="2">
        <v>4</v>
      </c>
      <c r="I202" s="2">
        <v>365</v>
      </c>
      <c r="J202" s="2">
        <v>16974</v>
      </c>
      <c r="K202" s="2">
        <v>13359</v>
      </c>
      <c r="L202" s="2">
        <v>335</v>
      </c>
      <c r="M202" s="2">
        <v>79</v>
      </c>
      <c r="N202" s="2">
        <v>15</v>
      </c>
      <c r="O202" s="2">
        <v>28</v>
      </c>
      <c r="P202" s="2">
        <v>17</v>
      </c>
      <c r="Q202" s="2">
        <v>108</v>
      </c>
      <c r="R202" s="2">
        <v>28</v>
      </c>
      <c r="S202" s="2" t="s">
        <v>31</v>
      </c>
      <c r="T202" s="2">
        <f t="shared" si="21"/>
        <v>457</v>
      </c>
      <c r="U202" s="4">
        <f t="shared" si="22"/>
        <v>3.4209147391271802E-2</v>
      </c>
      <c r="V202" s="4">
        <f t="shared" si="23"/>
        <v>0.72179598011670631</v>
      </c>
      <c r="W202">
        <f t="shared" si="24"/>
        <v>10</v>
      </c>
      <c r="X202" t="str">
        <f t="shared" si="25"/>
        <v>Thursday</v>
      </c>
      <c r="Y202" t="str">
        <f t="shared" si="26"/>
        <v>Jan</v>
      </c>
      <c r="Z202" t="str">
        <f t="shared" si="27"/>
        <v>3-5</v>
      </c>
    </row>
    <row r="203" spans="1:26" x14ac:dyDescent="0.25">
      <c r="A203" s="2" t="s">
        <v>5249</v>
      </c>
      <c r="B203" s="2" t="s">
        <v>5036</v>
      </c>
      <c r="C203" s="1">
        <v>45673</v>
      </c>
      <c r="D203" s="3">
        <v>0.45555555555555555</v>
      </c>
      <c r="E203" s="2" t="s">
        <v>5044</v>
      </c>
      <c r="F203" s="2" t="s">
        <v>5052</v>
      </c>
      <c r="G203" s="2">
        <v>18398</v>
      </c>
      <c r="H203" s="2">
        <v>6</v>
      </c>
      <c r="I203" s="2">
        <v>211</v>
      </c>
      <c r="J203" s="2">
        <v>10521</v>
      </c>
      <c r="K203" s="2">
        <v>9078</v>
      </c>
      <c r="L203" s="2">
        <v>240</v>
      </c>
      <c r="M203" s="2">
        <v>45</v>
      </c>
      <c r="N203" s="2">
        <v>21</v>
      </c>
      <c r="O203" s="2">
        <v>20</v>
      </c>
      <c r="P203" s="2">
        <v>14</v>
      </c>
      <c r="Q203" s="2">
        <v>260</v>
      </c>
      <c r="R203" s="2">
        <v>16</v>
      </c>
      <c r="S203" s="2" t="s">
        <v>31</v>
      </c>
      <c r="T203" s="2">
        <f t="shared" si="21"/>
        <v>326</v>
      </c>
      <c r="U203" s="4">
        <f t="shared" si="22"/>
        <v>3.5910993610927519E-2</v>
      </c>
      <c r="V203" s="4">
        <f t="shared" si="23"/>
        <v>0.49342319817371455</v>
      </c>
      <c r="W203">
        <f t="shared" si="24"/>
        <v>10</v>
      </c>
      <c r="X203" t="str">
        <f t="shared" si="25"/>
        <v>Thursday</v>
      </c>
      <c r="Y203" t="str">
        <f t="shared" si="26"/>
        <v>Jan</v>
      </c>
      <c r="Z203" t="str">
        <f t="shared" si="27"/>
        <v>6-10</v>
      </c>
    </row>
    <row r="204" spans="1:26" x14ac:dyDescent="0.25">
      <c r="A204" s="2" t="s">
        <v>5250</v>
      </c>
      <c r="B204" s="2" t="s">
        <v>5036</v>
      </c>
      <c r="C204" s="1">
        <v>45673</v>
      </c>
      <c r="D204" s="3">
        <v>0.45694444444444443</v>
      </c>
      <c r="E204" s="2" t="s">
        <v>5054</v>
      </c>
      <c r="F204" s="2" t="s">
        <v>5052</v>
      </c>
      <c r="G204" s="2">
        <v>18223</v>
      </c>
      <c r="H204" s="2">
        <v>3</v>
      </c>
      <c r="I204" s="2">
        <v>1800</v>
      </c>
      <c r="J204" s="2">
        <v>13864</v>
      </c>
      <c r="K204" s="2">
        <v>12002</v>
      </c>
      <c r="L204" s="2">
        <v>360</v>
      </c>
      <c r="M204" s="2">
        <v>82</v>
      </c>
      <c r="N204" s="2">
        <v>25</v>
      </c>
      <c r="O204" s="2">
        <v>35</v>
      </c>
      <c r="P204" s="2">
        <v>9</v>
      </c>
      <c r="Q204" s="2">
        <v>293</v>
      </c>
      <c r="R204" s="2">
        <v>9</v>
      </c>
      <c r="S204" s="2" t="s">
        <v>31</v>
      </c>
      <c r="T204" s="2">
        <f t="shared" si="21"/>
        <v>502</v>
      </c>
      <c r="U204" s="4">
        <f t="shared" si="22"/>
        <v>4.1826362272954505E-2</v>
      </c>
      <c r="V204" s="4">
        <f t="shared" si="23"/>
        <v>0.65861822970970751</v>
      </c>
      <c r="W204">
        <f t="shared" si="24"/>
        <v>10</v>
      </c>
      <c r="X204" t="str">
        <f t="shared" si="25"/>
        <v>Thursday</v>
      </c>
      <c r="Y204" t="str">
        <f t="shared" si="26"/>
        <v>Jan</v>
      </c>
      <c r="Z204" t="str">
        <f t="shared" si="27"/>
        <v>3-5</v>
      </c>
    </row>
    <row r="205" spans="1:26" x14ac:dyDescent="0.25">
      <c r="A205" s="2" t="s">
        <v>5251</v>
      </c>
      <c r="B205" s="2" t="s">
        <v>5036</v>
      </c>
      <c r="C205" s="1">
        <v>45673</v>
      </c>
      <c r="D205" s="3">
        <v>0.45833333333333331</v>
      </c>
      <c r="E205" s="2" t="s">
        <v>5037</v>
      </c>
      <c r="F205" s="2" t="s">
        <v>5042</v>
      </c>
      <c r="G205" s="2">
        <v>18384</v>
      </c>
      <c r="H205" s="2">
        <v>6</v>
      </c>
      <c r="I205" s="2">
        <v>154</v>
      </c>
      <c r="J205" s="2">
        <v>8942</v>
      </c>
      <c r="K205" s="2">
        <v>6899</v>
      </c>
      <c r="L205" s="2">
        <v>453</v>
      </c>
      <c r="M205" s="2">
        <v>63</v>
      </c>
      <c r="N205" s="2">
        <v>53</v>
      </c>
      <c r="O205" s="2">
        <v>101</v>
      </c>
      <c r="P205" s="2">
        <v>55</v>
      </c>
      <c r="Q205" s="2">
        <v>107</v>
      </c>
      <c r="R205" s="2">
        <v>13</v>
      </c>
      <c r="S205" s="2" t="s">
        <v>31</v>
      </c>
      <c r="T205" s="2">
        <f t="shared" si="21"/>
        <v>670</v>
      </c>
      <c r="U205" s="4">
        <f t="shared" si="22"/>
        <v>9.7115523988983904E-2</v>
      </c>
      <c r="V205" s="4">
        <f t="shared" si="23"/>
        <v>0.37527197563098347</v>
      </c>
      <c r="W205">
        <f t="shared" si="24"/>
        <v>11</v>
      </c>
      <c r="X205" t="str">
        <f t="shared" si="25"/>
        <v>Thursday</v>
      </c>
      <c r="Y205" t="str">
        <f t="shared" si="26"/>
        <v>Jan</v>
      </c>
      <c r="Z205" t="str">
        <f t="shared" si="27"/>
        <v>6-10</v>
      </c>
    </row>
    <row r="206" spans="1:26" x14ac:dyDescent="0.25">
      <c r="A206" s="2" t="s">
        <v>5252</v>
      </c>
      <c r="B206" s="2" t="s">
        <v>5036</v>
      </c>
      <c r="C206" s="1">
        <v>45673</v>
      </c>
      <c r="D206" s="3">
        <v>0.47708333333333336</v>
      </c>
      <c r="E206" s="2" t="s">
        <v>5046</v>
      </c>
      <c r="F206" s="2" t="s">
        <v>5040</v>
      </c>
      <c r="G206" s="2">
        <v>18253</v>
      </c>
      <c r="H206" s="2">
        <v>5</v>
      </c>
      <c r="I206" s="2">
        <v>133</v>
      </c>
      <c r="J206" s="2">
        <v>10665</v>
      </c>
      <c r="K206" s="2">
        <v>9341</v>
      </c>
      <c r="L206" s="2">
        <v>224</v>
      </c>
      <c r="M206" s="2">
        <v>28</v>
      </c>
      <c r="N206" s="2">
        <v>23</v>
      </c>
      <c r="O206" s="2">
        <v>46</v>
      </c>
      <c r="P206" s="2">
        <v>185</v>
      </c>
      <c r="Q206" s="2">
        <v>89</v>
      </c>
      <c r="R206" s="2">
        <v>9</v>
      </c>
      <c r="S206" s="2" t="s">
        <v>31</v>
      </c>
      <c r="T206" s="2">
        <f t="shared" si="21"/>
        <v>321</v>
      </c>
      <c r="U206" s="4">
        <f t="shared" si="22"/>
        <v>3.4364629054705061E-2</v>
      </c>
      <c r="V206" s="4">
        <f t="shared" si="23"/>
        <v>0.51175149290527588</v>
      </c>
      <c r="W206">
        <f t="shared" si="24"/>
        <v>11</v>
      </c>
      <c r="X206" t="str">
        <f t="shared" si="25"/>
        <v>Thursday</v>
      </c>
      <c r="Y206" t="str">
        <f t="shared" si="26"/>
        <v>Jan</v>
      </c>
      <c r="Z206" t="str">
        <f t="shared" si="27"/>
        <v>3-5</v>
      </c>
    </row>
    <row r="207" spans="1:26" x14ac:dyDescent="0.25">
      <c r="A207" s="2" t="s">
        <v>5253</v>
      </c>
      <c r="B207" s="2" t="s">
        <v>5036</v>
      </c>
      <c r="C207" s="1">
        <v>45673</v>
      </c>
      <c r="D207" s="3">
        <v>0.57916666666666672</v>
      </c>
      <c r="E207" s="2" t="s">
        <v>5037</v>
      </c>
      <c r="F207" s="2" t="s">
        <v>5042</v>
      </c>
      <c r="G207" s="2">
        <v>18349</v>
      </c>
      <c r="H207" s="2">
        <v>3</v>
      </c>
      <c r="I207" s="2">
        <v>159</v>
      </c>
      <c r="J207" s="2">
        <v>24340</v>
      </c>
      <c r="K207" s="2">
        <v>20653</v>
      </c>
      <c r="L207" s="2">
        <v>1356</v>
      </c>
      <c r="M207" s="2">
        <v>193</v>
      </c>
      <c r="N207" s="2">
        <v>119</v>
      </c>
      <c r="O207" s="2">
        <v>368</v>
      </c>
      <c r="P207" s="2">
        <v>180</v>
      </c>
      <c r="Q207" s="2">
        <v>564</v>
      </c>
      <c r="R207" s="2">
        <v>58</v>
      </c>
      <c r="S207" s="2" t="s">
        <v>31</v>
      </c>
      <c r="T207" s="2">
        <f t="shared" si="21"/>
        <v>2036</v>
      </c>
      <c r="U207" s="4">
        <f t="shared" si="22"/>
        <v>9.8581319905098538E-2</v>
      </c>
      <c r="V207" s="4">
        <f t="shared" si="23"/>
        <v>1.1255654259087688</v>
      </c>
      <c r="W207">
        <f t="shared" si="24"/>
        <v>13</v>
      </c>
      <c r="X207" t="str">
        <f t="shared" si="25"/>
        <v>Thursday</v>
      </c>
      <c r="Y207" t="str">
        <f t="shared" si="26"/>
        <v>Jan</v>
      </c>
      <c r="Z207" t="str">
        <f t="shared" si="27"/>
        <v>3-5</v>
      </c>
    </row>
    <row r="208" spans="1:26" x14ac:dyDescent="0.25">
      <c r="A208" s="2" t="s">
        <v>5254</v>
      </c>
      <c r="B208" s="2" t="s">
        <v>5036</v>
      </c>
      <c r="C208" s="1">
        <v>45673</v>
      </c>
      <c r="D208" s="3">
        <v>0.61805555555555558</v>
      </c>
      <c r="E208" s="2" t="s">
        <v>5054</v>
      </c>
      <c r="F208" s="2" t="s">
        <v>5050</v>
      </c>
      <c r="G208" s="2">
        <v>18461</v>
      </c>
      <c r="H208" s="2">
        <v>7</v>
      </c>
      <c r="I208" s="2">
        <v>578</v>
      </c>
      <c r="J208" s="2">
        <v>10081</v>
      </c>
      <c r="K208" s="2">
        <v>7894</v>
      </c>
      <c r="L208" s="2">
        <v>264</v>
      </c>
      <c r="M208" s="2">
        <v>75</v>
      </c>
      <c r="N208" s="2">
        <v>17</v>
      </c>
      <c r="O208" s="2">
        <v>29</v>
      </c>
      <c r="P208" s="2">
        <v>16</v>
      </c>
      <c r="Q208" s="2">
        <v>145</v>
      </c>
      <c r="R208" s="2">
        <v>10</v>
      </c>
      <c r="S208" s="2" t="s">
        <v>31</v>
      </c>
      <c r="T208" s="2">
        <f t="shared" si="21"/>
        <v>385</v>
      </c>
      <c r="U208" s="4">
        <f t="shared" si="22"/>
        <v>4.8771218647073726E-2</v>
      </c>
      <c r="V208" s="4">
        <f t="shared" si="23"/>
        <v>0.42760413845403822</v>
      </c>
      <c r="W208">
        <f t="shared" si="24"/>
        <v>14</v>
      </c>
      <c r="X208" t="str">
        <f t="shared" si="25"/>
        <v>Thursday</v>
      </c>
      <c r="Y208" t="str">
        <f t="shared" si="26"/>
        <v>Jan</v>
      </c>
      <c r="Z208" t="str">
        <f t="shared" si="27"/>
        <v>6-10</v>
      </c>
    </row>
    <row r="209" spans="1:26" x14ac:dyDescent="0.25">
      <c r="A209" s="2" t="s">
        <v>5255</v>
      </c>
      <c r="B209" s="2" t="s">
        <v>5036</v>
      </c>
      <c r="C209" s="1">
        <v>45673</v>
      </c>
      <c r="D209" s="3">
        <v>0.64166666666666672</v>
      </c>
      <c r="E209" s="2" t="s">
        <v>5044</v>
      </c>
      <c r="F209" s="2" t="s">
        <v>5052</v>
      </c>
      <c r="G209" s="2">
        <v>18387</v>
      </c>
      <c r="H209" s="2">
        <v>6</v>
      </c>
      <c r="I209" s="2">
        <v>220</v>
      </c>
      <c r="J209" s="2">
        <v>11183</v>
      </c>
      <c r="K209" s="2">
        <v>8694</v>
      </c>
      <c r="L209" s="2">
        <v>238</v>
      </c>
      <c r="M209" s="2">
        <v>36</v>
      </c>
      <c r="N209" s="2">
        <v>19</v>
      </c>
      <c r="O209" s="2">
        <v>27</v>
      </c>
      <c r="P209" s="2">
        <v>26</v>
      </c>
      <c r="Q209" s="2">
        <v>283</v>
      </c>
      <c r="R209" s="2">
        <v>10</v>
      </c>
      <c r="S209" s="2" t="s">
        <v>31</v>
      </c>
      <c r="T209" s="2">
        <f t="shared" si="21"/>
        <v>320</v>
      </c>
      <c r="U209" s="4">
        <f t="shared" si="22"/>
        <v>3.6806993328732461E-2</v>
      </c>
      <c r="V209" s="4">
        <f t="shared" si="23"/>
        <v>0.47283406754772395</v>
      </c>
      <c r="W209">
        <f t="shared" si="24"/>
        <v>15</v>
      </c>
      <c r="X209" t="str">
        <f t="shared" si="25"/>
        <v>Thursday</v>
      </c>
      <c r="Y209" t="str">
        <f t="shared" si="26"/>
        <v>Jan</v>
      </c>
      <c r="Z209" t="str">
        <f t="shared" si="27"/>
        <v>6-10</v>
      </c>
    </row>
    <row r="210" spans="1:26" x14ac:dyDescent="0.25">
      <c r="A210" s="2" t="s">
        <v>5256</v>
      </c>
      <c r="B210" s="2" t="s">
        <v>5036</v>
      </c>
      <c r="C210" s="1">
        <v>45673</v>
      </c>
      <c r="D210" s="3">
        <v>0.64583333333333337</v>
      </c>
      <c r="E210" s="2" t="s">
        <v>5054</v>
      </c>
      <c r="F210" s="2" t="s">
        <v>5042</v>
      </c>
      <c r="G210" s="2">
        <v>18339</v>
      </c>
      <c r="H210" s="2">
        <v>2</v>
      </c>
      <c r="I210" s="2">
        <v>2409</v>
      </c>
      <c r="J210" s="2">
        <v>7616</v>
      </c>
      <c r="K210" s="2">
        <v>6695</v>
      </c>
      <c r="L210" s="2">
        <v>149</v>
      </c>
      <c r="M210" s="2">
        <v>23</v>
      </c>
      <c r="N210" s="2">
        <v>9</v>
      </c>
      <c r="O210" s="2">
        <v>15</v>
      </c>
      <c r="P210" s="2">
        <v>5</v>
      </c>
      <c r="Q210" s="2">
        <v>180</v>
      </c>
      <c r="R210" s="2">
        <v>9</v>
      </c>
      <c r="S210" s="2" t="s">
        <v>31</v>
      </c>
      <c r="T210" s="2">
        <f t="shared" si="21"/>
        <v>196</v>
      </c>
      <c r="U210" s="4">
        <f t="shared" si="22"/>
        <v>2.9275578790141896E-2</v>
      </c>
      <c r="V210" s="4">
        <f t="shared" si="23"/>
        <v>0.36506897867931731</v>
      </c>
      <c r="W210">
        <f t="shared" si="24"/>
        <v>15</v>
      </c>
      <c r="X210" t="str">
        <f t="shared" si="25"/>
        <v>Thursday</v>
      </c>
      <c r="Y210" t="str">
        <f t="shared" si="26"/>
        <v>Jan</v>
      </c>
      <c r="Z210" t="str">
        <f t="shared" si="27"/>
        <v>0-2</v>
      </c>
    </row>
    <row r="211" spans="1:26" x14ac:dyDescent="0.25">
      <c r="A211" s="2" t="s">
        <v>5257</v>
      </c>
      <c r="B211" s="2" t="s">
        <v>5036</v>
      </c>
      <c r="C211" s="1">
        <v>45673</v>
      </c>
      <c r="D211" s="3">
        <v>0.69166666666666665</v>
      </c>
      <c r="E211" s="2" t="s">
        <v>5046</v>
      </c>
      <c r="F211" s="2" t="s">
        <v>5069</v>
      </c>
      <c r="G211" s="2">
        <v>18331</v>
      </c>
      <c r="H211" s="2">
        <v>6</v>
      </c>
      <c r="I211" s="2">
        <v>247</v>
      </c>
      <c r="J211" s="2">
        <v>5070</v>
      </c>
      <c r="K211" s="2">
        <v>3733</v>
      </c>
      <c r="L211" s="2">
        <v>38</v>
      </c>
      <c r="M211" s="2">
        <v>5</v>
      </c>
      <c r="N211" s="2">
        <v>3</v>
      </c>
      <c r="O211" s="2">
        <v>8</v>
      </c>
      <c r="P211" s="2">
        <v>29</v>
      </c>
      <c r="Q211" s="2">
        <v>74</v>
      </c>
      <c r="R211" s="2">
        <v>2</v>
      </c>
      <c r="S211" s="2" t="s">
        <v>31</v>
      </c>
      <c r="T211" s="2">
        <f t="shared" si="21"/>
        <v>54</v>
      </c>
      <c r="U211" s="4">
        <f t="shared" si="22"/>
        <v>1.4465577283686044E-2</v>
      </c>
      <c r="V211" s="4">
        <f t="shared" si="23"/>
        <v>0.20364410015820195</v>
      </c>
      <c r="W211">
        <f t="shared" si="24"/>
        <v>16</v>
      </c>
      <c r="X211" t="str">
        <f t="shared" si="25"/>
        <v>Thursday</v>
      </c>
      <c r="Y211" t="str">
        <f t="shared" si="26"/>
        <v>Jan</v>
      </c>
      <c r="Z211" t="str">
        <f t="shared" si="27"/>
        <v>6-10</v>
      </c>
    </row>
    <row r="212" spans="1:26" x14ac:dyDescent="0.25">
      <c r="A212" s="2" t="s">
        <v>5258</v>
      </c>
      <c r="B212" s="2" t="s">
        <v>5036</v>
      </c>
      <c r="C212" s="1">
        <v>45673</v>
      </c>
      <c r="D212" s="3">
        <v>0.71875</v>
      </c>
      <c r="E212" s="2" t="s">
        <v>5054</v>
      </c>
      <c r="F212" s="2" t="s">
        <v>5048</v>
      </c>
      <c r="G212" s="2">
        <v>18339</v>
      </c>
      <c r="H212" s="2">
        <v>2</v>
      </c>
      <c r="I212" s="2">
        <v>704</v>
      </c>
      <c r="J212" s="2">
        <v>10875</v>
      </c>
      <c r="K212" s="2">
        <v>9190</v>
      </c>
      <c r="L212" s="2">
        <v>272</v>
      </c>
      <c r="M212" s="2">
        <v>53</v>
      </c>
      <c r="N212" s="2">
        <v>18</v>
      </c>
      <c r="O212" s="2">
        <v>22</v>
      </c>
      <c r="P212" s="2">
        <v>26</v>
      </c>
      <c r="Q212" s="2">
        <v>139</v>
      </c>
      <c r="R212" s="2">
        <v>13</v>
      </c>
      <c r="S212" s="2" t="s">
        <v>31</v>
      </c>
      <c r="T212" s="2">
        <f t="shared" si="21"/>
        <v>365</v>
      </c>
      <c r="U212" s="4">
        <f t="shared" si="22"/>
        <v>3.97170837867247E-2</v>
      </c>
      <c r="V212" s="4">
        <f t="shared" si="23"/>
        <v>0.50111783630514206</v>
      </c>
      <c r="W212">
        <f t="shared" si="24"/>
        <v>17</v>
      </c>
      <c r="X212" t="str">
        <f t="shared" si="25"/>
        <v>Thursday</v>
      </c>
      <c r="Y212" t="str">
        <f t="shared" si="26"/>
        <v>Jan</v>
      </c>
      <c r="Z212" t="str">
        <f t="shared" si="27"/>
        <v>0-2</v>
      </c>
    </row>
    <row r="213" spans="1:26" x14ac:dyDescent="0.25">
      <c r="A213" s="2" t="s">
        <v>5259</v>
      </c>
      <c r="B213" s="2" t="s">
        <v>5036</v>
      </c>
      <c r="C213" s="1">
        <v>45673</v>
      </c>
      <c r="D213" s="3">
        <v>0.75694444444444442</v>
      </c>
      <c r="E213" s="2" t="s">
        <v>5046</v>
      </c>
      <c r="F213" s="2" t="s">
        <v>5050</v>
      </c>
      <c r="G213" s="2">
        <v>18583</v>
      </c>
      <c r="H213" s="2">
        <v>5</v>
      </c>
      <c r="I213" s="2">
        <v>154</v>
      </c>
      <c r="J213" s="2">
        <v>11054</v>
      </c>
      <c r="K213" s="2">
        <v>9787</v>
      </c>
      <c r="L213" s="2">
        <v>125</v>
      </c>
      <c r="M213" s="2">
        <v>14</v>
      </c>
      <c r="N213" s="2">
        <v>11</v>
      </c>
      <c r="O213" s="2">
        <v>31</v>
      </c>
      <c r="P213" s="2">
        <v>81</v>
      </c>
      <c r="Q213" s="2">
        <v>167</v>
      </c>
      <c r="R213" s="2">
        <v>12</v>
      </c>
      <c r="S213" s="2" t="s">
        <v>28</v>
      </c>
      <c r="T213" s="2">
        <f t="shared" si="21"/>
        <v>181</v>
      </c>
      <c r="U213" s="4">
        <f t="shared" si="22"/>
        <v>1.8493920506794728E-2</v>
      </c>
      <c r="V213" s="4">
        <f t="shared" si="23"/>
        <v>0.52666415541085942</v>
      </c>
      <c r="W213">
        <f t="shared" si="24"/>
        <v>18</v>
      </c>
      <c r="X213" t="str">
        <f t="shared" si="25"/>
        <v>Thursday</v>
      </c>
      <c r="Y213" t="str">
        <f t="shared" si="26"/>
        <v>Jan</v>
      </c>
      <c r="Z213" t="str">
        <f t="shared" si="27"/>
        <v>3-5</v>
      </c>
    </row>
    <row r="214" spans="1:26" x14ac:dyDescent="0.25">
      <c r="A214" s="2" t="s">
        <v>5260</v>
      </c>
      <c r="B214" s="2" t="s">
        <v>5036</v>
      </c>
      <c r="C214" s="1">
        <v>45673</v>
      </c>
      <c r="D214" s="3">
        <v>0.86041666666666672</v>
      </c>
      <c r="E214" s="2" t="s">
        <v>5054</v>
      </c>
      <c r="F214" s="2" t="s">
        <v>5042</v>
      </c>
      <c r="G214" s="2">
        <v>18480</v>
      </c>
      <c r="H214" s="2">
        <v>4</v>
      </c>
      <c r="I214" s="2">
        <v>1286</v>
      </c>
      <c r="J214" s="2">
        <v>11828</v>
      </c>
      <c r="K214" s="2">
        <v>10344</v>
      </c>
      <c r="L214" s="2">
        <v>430</v>
      </c>
      <c r="M214" s="2">
        <v>108</v>
      </c>
      <c r="N214" s="2">
        <v>41</v>
      </c>
      <c r="O214" s="2">
        <v>53</v>
      </c>
      <c r="P214" s="2">
        <v>21</v>
      </c>
      <c r="Q214" s="2">
        <v>285</v>
      </c>
      <c r="R214" s="2">
        <v>22</v>
      </c>
      <c r="S214" s="2" t="s">
        <v>31</v>
      </c>
      <c r="T214" s="2">
        <f t="shared" si="21"/>
        <v>632</v>
      </c>
      <c r="U214" s="4">
        <f t="shared" si="22"/>
        <v>6.1098221191028618E-2</v>
      </c>
      <c r="V214" s="4">
        <f t="shared" si="23"/>
        <v>0.55974025974025976</v>
      </c>
      <c r="W214">
        <f t="shared" si="24"/>
        <v>20</v>
      </c>
      <c r="X214" t="str">
        <f t="shared" si="25"/>
        <v>Thursday</v>
      </c>
      <c r="Y214" t="str">
        <f t="shared" si="26"/>
        <v>Jan</v>
      </c>
      <c r="Z214" t="str">
        <f t="shared" si="27"/>
        <v>3-5</v>
      </c>
    </row>
    <row r="215" spans="1:26" x14ac:dyDescent="0.25">
      <c r="A215" s="2" t="s">
        <v>5261</v>
      </c>
      <c r="B215" s="2" t="s">
        <v>5036</v>
      </c>
      <c r="C215" s="1">
        <v>45674</v>
      </c>
      <c r="D215" s="3">
        <v>0.29930555555555555</v>
      </c>
      <c r="E215" s="2" t="s">
        <v>5044</v>
      </c>
      <c r="F215" s="2" t="s">
        <v>5050</v>
      </c>
      <c r="G215" s="2">
        <v>18323</v>
      </c>
      <c r="H215" s="2">
        <v>4</v>
      </c>
      <c r="I215" s="2">
        <v>233</v>
      </c>
      <c r="J215" s="2">
        <v>21177</v>
      </c>
      <c r="K215" s="2">
        <v>18957</v>
      </c>
      <c r="L215" s="2">
        <v>733</v>
      </c>
      <c r="M215" s="2">
        <v>94</v>
      </c>
      <c r="N215" s="2">
        <v>61</v>
      </c>
      <c r="O215" s="2">
        <v>79</v>
      </c>
      <c r="P215" s="2">
        <v>38</v>
      </c>
      <c r="Q215" s="2">
        <v>553</v>
      </c>
      <c r="R215" s="2">
        <v>24</v>
      </c>
      <c r="S215" s="2" t="s">
        <v>31</v>
      </c>
      <c r="T215" s="2">
        <f t="shared" si="21"/>
        <v>967</v>
      </c>
      <c r="U215" s="4">
        <f t="shared" si="22"/>
        <v>5.1010180935802077E-2</v>
      </c>
      <c r="V215" s="4">
        <f t="shared" si="23"/>
        <v>1.0346013207444196</v>
      </c>
      <c r="W215">
        <f t="shared" si="24"/>
        <v>7</v>
      </c>
      <c r="X215" t="str">
        <f t="shared" si="25"/>
        <v>Friday</v>
      </c>
      <c r="Y215" t="str">
        <f t="shared" si="26"/>
        <v>Jan</v>
      </c>
      <c r="Z215" t="str">
        <f t="shared" si="27"/>
        <v>3-5</v>
      </c>
    </row>
    <row r="216" spans="1:26" x14ac:dyDescent="0.25">
      <c r="A216" s="2" t="s">
        <v>5262</v>
      </c>
      <c r="B216" s="2" t="s">
        <v>5036</v>
      </c>
      <c r="C216" s="1">
        <v>45674</v>
      </c>
      <c r="D216" s="3">
        <v>0.31597222222222221</v>
      </c>
      <c r="E216" s="2" t="s">
        <v>5044</v>
      </c>
      <c r="F216" s="2" t="s">
        <v>5040</v>
      </c>
      <c r="G216" s="2">
        <v>18448</v>
      </c>
      <c r="H216" s="2">
        <v>2</v>
      </c>
      <c r="I216" s="2">
        <v>350</v>
      </c>
      <c r="J216" s="2">
        <v>27615</v>
      </c>
      <c r="K216" s="2">
        <v>20389</v>
      </c>
      <c r="L216" s="2">
        <v>514</v>
      </c>
      <c r="M216" s="2">
        <v>48</v>
      </c>
      <c r="N216" s="2">
        <v>28</v>
      </c>
      <c r="O216" s="2">
        <v>44</v>
      </c>
      <c r="P216" s="2">
        <v>38</v>
      </c>
      <c r="Q216" s="2">
        <v>458</v>
      </c>
      <c r="R216" s="2">
        <v>46</v>
      </c>
      <c r="S216" s="2" t="s">
        <v>31</v>
      </c>
      <c r="T216" s="2">
        <f t="shared" si="21"/>
        <v>634</v>
      </c>
      <c r="U216" s="4">
        <f t="shared" si="22"/>
        <v>3.1095198391289422E-2</v>
      </c>
      <c r="V216" s="4">
        <f t="shared" si="23"/>
        <v>1.105214657415438</v>
      </c>
      <c r="W216">
        <f t="shared" si="24"/>
        <v>7</v>
      </c>
      <c r="X216" t="str">
        <f t="shared" si="25"/>
        <v>Friday</v>
      </c>
      <c r="Y216" t="str">
        <f t="shared" si="26"/>
        <v>Jan</v>
      </c>
      <c r="Z216" t="str">
        <f t="shared" si="27"/>
        <v>0-2</v>
      </c>
    </row>
    <row r="217" spans="1:26" x14ac:dyDescent="0.25">
      <c r="A217" s="2" t="s">
        <v>5263</v>
      </c>
      <c r="B217" s="2" t="s">
        <v>5036</v>
      </c>
      <c r="C217" s="1">
        <v>45674</v>
      </c>
      <c r="D217" s="3">
        <v>0.34375</v>
      </c>
      <c r="E217" s="2" t="s">
        <v>16</v>
      </c>
      <c r="F217" s="2" t="s">
        <v>5052</v>
      </c>
      <c r="G217" s="2">
        <v>18230</v>
      </c>
      <c r="H217" s="2">
        <v>5</v>
      </c>
      <c r="I217" s="2">
        <v>434</v>
      </c>
      <c r="J217" s="2">
        <v>9178</v>
      </c>
      <c r="K217" s="2">
        <v>7126</v>
      </c>
      <c r="L217" s="2">
        <v>214</v>
      </c>
      <c r="M217" s="2">
        <v>27</v>
      </c>
      <c r="N217" s="2">
        <v>16</v>
      </c>
      <c r="O217" s="2">
        <v>24</v>
      </c>
      <c r="P217" s="2">
        <v>7</v>
      </c>
      <c r="Q217" s="2">
        <v>93</v>
      </c>
      <c r="R217" s="2">
        <v>7</v>
      </c>
      <c r="S217" s="2" t="s">
        <v>31</v>
      </c>
      <c r="T217" s="2">
        <f t="shared" si="21"/>
        <v>281</v>
      </c>
      <c r="U217" s="4">
        <f t="shared" si="22"/>
        <v>3.9433062026382262E-2</v>
      </c>
      <c r="V217" s="4">
        <f t="shared" si="23"/>
        <v>0.39089413055403183</v>
      </c>
      <c r="W217">
        <f t="shared" si="24"/>
        <v>8</v>
      </c>
      <c r="X217" t="str">
        <f t="shared" si="25"/>
        <v>Friday</v>
      </c>
      <c r="Y217" t="str">
        <f t="shared" si="26"/>
        <v>Jan</v>
      </c>
      <c r="Z217" t="str">
        <f t="shared" si="27"/>
        <v>3-5</v>
      </c>
    </row>
    <row r="218" spans="1:26" x14ac:dyDescent="0.25">
      <c r="A218" s="2" t="s">
        <v>5264</v>
      </c>
      <c r="B218" s="2" t="s">
        <v>5036</v>
      </c>
      <c r="C218" s="1">
        <v>45674</v>
      </c>
      <c r="D218" s="3">
        <v>0.37361111111111112</v>
      </c>
      <c r="E218" s="2" t="s">
        <v>5037</v>
      </c>
      <c r="F218" s="2" t="s">
        <v>5038</v>
      </c>
      <c r="G218" s="2">
        <v>18222</v>
      </c>
      <c r="H218" s="2">
        <v>7</v>
      </c>
      <c r="I218" s="2">
        <v>561</v>
      </c>
      <c r="J218" s="2">
        <v>15505</v>
      </c>
      <c r="K218" s="2">
        <v>10794</v>
      </c>
      <c r="L218" s="2">
        <v>328</v>
      </c>
      <c r="M218" s="2">
        <v>41</v>
      </c>
      <c r="N218" s="2">
        <v>29</v>
      </c>
      <c r="O218" s="2">
        <v>71</v>
      </c>
      <c r="P218" s="2">
        <v>148</v>
      </c>
      <c r="Q218" s="2">
        <v>224</v>
      </c>
      <c r="R218" s="2">
        <v>13</v>
      </c>
      <c r="S218" s="2" t="s">
        <v>28</v>
      </c>
      <c r="T218" s="2">
        <f t="shared" si="21"/>
        <v>469</v>
      </c>
      <c r="U218" s="4">
        <f t="shared" si="22"/>
        <v>4.3450064850843059E-2</v>
      </c>
      <c r="V218" s="4">
        <f t="shared" si="23"/>
        <v>0.59236088244978602</v>
      </c>
      <c r="W218">
        <f t="shared" si="24"/>
        <v>8</v>
      </c>
      <c r="X218" t="str">
        <f t="shared" si="25"/>
        <v>Friday</v>
      </c>
      <c r="Y218" t="str">
        <f t="shared" si="26"/>
        <v>Jan</v>
      </c>
      <c r="Z218" t="str">
        <f t="shared" si="27"/>
        <v>6-10</v>
      </c>
    </row>
    <row r="219" spans="1:26" x14ac:dyDescent="0.25">
      <c r="A219" s="2" t="s">
        <v>5265</v>
      </c>
      <c r="B219" s="2" t="s">
        <v>5036</v>
      </c>
      <c r="C219" s="1">
        <v>45674</v>
      </c>
      <c r="D219" s="3">
        <v>0.39652777777777776</v>
      </c>
      <c r="E219" s="2" t="s">
        <v>5054</v>
      </c>
      <c r="F219" s="2" t="s">
        <v>5069</v>
      </c>
      <c r="G219" s="2">
        <v>18518</v>
      </c>
      <c r="H219" s="2">
        <v>2</v>
      </c>
      <c r="I219" s="2">
        <v>707</v>
      </c>
      <c r="J219" s="2">
        <v>8867</v>
      </c>
      <c r="K219" s="2">
        <v>6523</v>
      </c>
      <c r="L219" s="2">
        <v>108</v>
      </c>
      <c r="M219" s="2">
        <v>27</v>
      </c>
      <c r="N219" s="2">
        <v>8</v>
      </c>
      <c r="O219" s="2">
        <v>11</v>
      </c>
      <c r="P219" s="2">
        <v>13</v>
      </c>
      <c r="Q219" s="2">
        <v>75</v>
      </c>
      <c r="R219" s="2">
        <v>14</v>
      </c>
      <c r="S219" s="2" t="s">
        <v>28</v>
      </c>
      <c r="T219" s="2">
        <f t="shared" si="21"/>
        <v>154</v>
      </c>
      <c r="U219" s="4">
        <f t="shared" si="22"/>
        <v>2.3608768971332208E-2</v>
      </c>
      <c r="V219" s="4">
        <f t="shared" si="23"/>
        <v>0.35225186305216544</v>
      </c>
      <c r="W219">
        <f t="shared" si="24"/>
        <v>9</v>
      </c>
      <c r="X219" t="str">
        <f t="shared" si="25"/>
        <v>Friday</v>
      </c>
      <c r="Y219" t="str">
        <f t="shared" si="26"/>
        <v>Jan</v>
      </c>
      <c r="Z219" t="str">
        <f t="shared" si="27"/>
        <v>0-2</v>
      </c>
    </row>
    <row r="220" spans="1:26" x14ac:dyDescent="0.25">
      <c r="A220" s="2" t="s">
        <v>5266</v>
      </c>
      <c r="B220" s="2" t="s">
        <v>5036</v>
      </c>
      <c r="C220" s="1">
        <v>45674</v>
      </c>
      <c r="D220" s="3">
        <v>0.42083333333333334</v>
      </c>
      <c r="E220" s="2" t="s">
        <v>5054</v>
      </c>
      <c r="F220" s="2" t="s">
        <v>5052</v>
      </c>
      <c r="G220" s="2">
        <v>18402</v>
      </c>
      <c r="H220" s="2">
        <v>4</v>
      </c>
      <c r="I220" s="2">
        <v>1939</v>
      </c>
      <c r="J220" s="2">
        <v>12412</v>
      </c>
      <c r="K220" s="2">
        <v>8888</v>
      </c>
      <c r="L220" s="2">
        <v>230</v>
      </c>
      <c r="M220" s="2">
        <v>41</v>
      </c>
      <c r="N220" s="2">
        <v>15</v>
      </c>
      <c r="O220" s="2">
        <v>14</v>
      </c>
      <c r="P220" s="2">
        <v>10</v>
      </c>
      <c r="Q220" s="2">
        <v>72</v>
      </c>
      <c r="R220" s="2">
        <v>17</v>
      </c>
      <c r="S220" s="2" t="s">
        <v>31</v>
      </c>
      <c r="T220" s="2">
        <f t="shared" si="21"/>
        <v>300</v>
      </c>
      <c r="U220" s="4">
        <f t="shared" si="22"/>
        <v>3.3753375337533753E-2</v>
      </c>
      <c r="V220" s="4">
        <f t="shared" si="23"/>
        <v>0.48299097924138679</v>
      </c>
      <c r="W220">
        <f t="shared" si="24"/>
        <v>10</v>
      </c>
      <c r="X220" t="str">
        <f t="shared" si="25"/>
        <v>Friday</v>
      </c>
      <c r="Y220" t="str">
        <f t="shared" si="26"/>
        <v>Jan</v>
      </c>
      <c r="Z220" t="str">
        <f t="shared" si="27"/>
        <v>3-5</v>
      </c>
    </row>
    <row r="221" spans="1:26" x14ac:dyDescent="0.25">
      <c r="A221" s="2" t="s">
        <v>5267</v>
      </c>
      <c r="B221" s="2" t="s">
        <v>5036</v>
      </c>
      <c r="C221" s="1">
        <v>45674</v>
      </c>
      <c r="D221" s="3">
        <v>0.44513888888888886</v>
      </c>
      <c r="E221" s="2" t="s">
        <v>5046</v>
      </c>
      <c r="F221" s="2" t="s">
        <v>5052</v>
      </c>
      <c r="G221" s="2">
        <v>18100</v>
      </c>
      <c r="H221" s="2">
        <v>6</v>
      </c>
      <c r="I221" s="2">
        <v>379</v>
      </c>
      <c r="J221" s="2">
        <v>6095</v>
      </c>
      <c r="K221" s="2">
        <v>4424</v>
      </c>
      <c r="L221" s="2">
        <v>61</v>
      </c>
      <c r="M221" s="2">
        <v>5</v>
      </c>
      <c r="N221" s="2">
        <v>5</v>
      </c>
      <c r="O221" s="2">
        <v>13</v>
      </c>
      <c r="P221" s="2">
        <v>46</v>
      </c>
      <c r="Q221" s="2">
        <v>91</v>
      </c>
      <c r="R221" s="2">
        <v>4</v>
      </c>
      <c r="S221" s="2" t="s">
        <v>31</v>
      </c>
      <c r="T221" s="2">
        <f t="shared" si="21"/>
        <v>84</v>
      </c>
      <c r="U221" s="4">
        <f t="shared" si="22"/>
        <v>1.8987341772151899E-2</v>
      </c>
      <c r="V221" s="4">
        <f t="shared" si="23"/>
        <v>0.24441988950276244</v>
      </c>
      <c r="W221">
        <f t="shared" si="24"/>
        <v>10</v>
      </c>
      <c r="X221" t="str">
        <f t="shared" si="25"/>
        <v>Friday</v>
      </c>
      <c r="Y221" t="str">
        <f t="shared" si="26"/>
        <v>Jan</v>
      </c>
      <c r="Z221" t="str">
        <f t="shared" si="27"/>
        <v>6-10</v>
      </c>
    </row>
    <row r="222" spans="1:26" x14ac:dyDescent="0.25">
      <c r="A222" s="2" t="s">
        <v>5268</v>
      </c>
      <c r="B222" s="2" t="s">
        <v>5036</v>
      </c>
      <c r="C222" s="1">
        <v>45674</v>
      </c>
      <c r="D222" s="3">
        <v>0.44513888888888886</v>
      </c>
      <c r="E222" s="2" t="s">
        <v>5037</v>
      </c>
      <c r="F222" s="2" t="s">
        <v>5052</v>
      </c>
      <c r="G222" s="2">
        <v>18427</v>
      </c>
      <c r="H222" s="2">
        <v>3</v>
      </c>
      <c r="I222" s="2">
        <v>245</v>
      </c>
      <c r="J222" s="2">
        <v>34977</v>
      </c>
      <c r="K222" s="2">
        <v>27018</v>
      </c>
      <c r="L222" s="2">
        <v>765</v>
      </c>
      <c r="M222" s="2">
        <v>175</v>
      </c>
      <c r="N222" s="2">
        <v>111</v>
      </c>
      <c r="O222" s="2">
        <v>288</v>
      </c>
      <c r="P222" s="2">
        <v>196</v>
      </c>
      <c r="Q222" s="2">
        <v>1027</v>
      </c>
      <c r="R222" s="2">
        <v>33</v>
      </c>
      <c r="S222" s="2" t="s">
        <v>28</v>
      </c>
      <c r="T222" s="2">
        <f t="shared" si="21"/>
        <v>1339</v>
      </c>
      <c r="U222" s="4">
        <f t="shared" si="22"/>
        <v>4.9559552890665486E-2</v>
      </c>
      <c r="V222" s="4">
        <f t="shared" si="23"/>
        <v>1.4662180496011288</v>
      </c>
      <c r="W222">
        <f t="shared" si="24"/>
        <v>10</v>
      </c>
      <c r="X222" t="str">
        <f t="shared" si="25"/>
        <v>Friday</v>
      </c>
      <c r="Y222" t="str">
        <f t="shared" si="26"/>
        <v>Jan</v>
      </c>
      <c r="Z222" t="str">
        <f t="shared" si="27"/>
        <v>3-5</v>
      </c>
    </row>
    <row r="223" spans="1:26" x14ac:dyDescent="0.25">
      <c r="A223" s="2" t="s">
        <v>5269</v>
      </c>
      <c r="B223" s="2" t="s">
        <v>5036</v>
      </c>
      <c r="C223" s="1">
        <v>45674</v>
      </c>
      <c r="D223" s="3">
        <v>0.53125</v>
      </c>
      <c r="E223" s="2" t="s">
        <v>5044</v>
      </c>
      <c r="F223" s="2" t="s">
        <v>5042</v>
      </c>
      <c r="G223" s="2">
        <v>18591</v>
      </c>
      <c r="H223" s="2">
        <v>4</v>
      </c>
      <c r="I223" s="2">
        <v>180</v>
      </c>
      <c r="J223" s="2">
        <v>18789</v>
      </c>
      <c r="K223" s="2">
        <v>15661</v>
      </c>
      <c r="L223" s="2">
        <v>506</v>
      </c>
      <c r="M223" s="2">
        <v>89</v>
      </c>
      <c r="N223" s="2">
        <v>50</v>
      </c>
      <c r="O223" s="2">
        <v>47</v>
      </c>
      <c r="P223" s="2">
        <v>40</v>
      </c>
      <c r="Q223" s="2">
        <v>280</v>
      </c>
      <c r="R223" s="2">
        <v>37</v>
      </c>
      <c r="S223" s="2" t="s">
        <v>31</v>
      </c>
      <c r="T223" s="2">
        <f t="shared" si="21"/>
        <v>692</v>
      </c>
      <c r="U223" s="4">
        <f t="shared" si="22"/>
        <v>4.4186195006704551E-2</v>
      </c>
      <c r="V223" s="4">
        <f t="shared" si="23"/>
        <v>0.84239685869506753</v>
      </c>
      <c r="W223">
        <f t="shared" si="24"/>
        <v>12</v>
      </c>
      <c r="X223" t="str">
        <f t="shared" si="25"/>
        <v>Friday</v>
      </c>
      <c r="Y223" t="str">
        <f t="shared" si="26"/>
        <v>Jan</v>
      </c>
      <c r="Z223" t="str">
        <f t="shared" si="27"/>
        <v>3-5</v>
      </c>
    </row>
    <row r="224" spans="1:26" x14ac:dyDescent="0.25">
      <c r="A224" s="2" t="s">
        <v>5270</v>
      </c>
      <c r="B224" s="2" t="s">
        <v>5036</v>
      </c>
      <c r="C224" s="1">
        <v>45674</v>
      </c>
      <c r="D224" s="3">
        <v>0.62152777777777779</v>
      </c>
      <c r="E224" s="2" t="s">
        <v>5054</v>
      </c>
      <c r="F224" s="2" t="s">
        <v>5050</v>
      </c>
      <c r="G224" s="2">
        <v>18551</v>
      </c>
      <c r="H224" s="2">
        <v>2</v>
      </c>
      <c r="I224" s="2">
        <v>327</v>
      </c>
      <c r="J224" s="2">
        <v>7506</v>
      </c>
      <c r="K224" s="2">
        <v>5811</v>
      </c>
      <c r="L224" s="2">
        <v>178</v>
      </c>
      <c r="M224" s="2">
        <v>27</v>
      </c>
      <c r="N224" s="2">
        <v>10</v>
      </c>
      <c r="O224" s="2">
        <v>13</v>
      </c>
      <c r="P224" s="2">
        <v>7</v>
      </c>
      <c r="Q224" s="2">
        <v>47</v>
      </c>
      <c r="R224" s="2">
        <v>5</v>
      </c>
      <c r="S224" s="2" t="s">
        <v>31</v>
      </c>
      <c r="T224" s="2">
        <f t="shared" si="21"/>
        <v>228</v>
      </c>
      <c r="U224" s="4">
        <f t="shared" si="22"/>
        <v>3.923593185338152E-2</v>
      </c>
      <c r="V224" s="4">
        <f t="shared" si="23"/>
        <v>0.31324456902592851</v>
      </c>
      <c r="W224">
        <f t="shared" si="24"/>
        <v>14</v>
      </c>
      <c r="X224" t="str">
        <f t="shared" si="25"/>
        <v>Friday</v>
      </c>
      <c r="Y224" t="str">
        <f t="shared" si="26"/>
        <v>Jan</v>
      </c>
      <c r="Z224" t="str">
        <f t="shared" si="27"/>
        <v>0-2</v>
      </c>
    </row>
    <row r="225" spans="1:26" x14ac:dyDescent="0.25">
      <c r="A225" s="2" t="s">
        <v>5271</v>
      </c>
      <c r="B225" s="2" t="s">
        <v>5036</v>
      </c>
      <c r="C225" s="1">
        <v>45674</v>
      </c>
      <c r="D225" s="3">
        <v>0.63402777777777775</v>
      </c>
      <c r="E225" s="2" t="s">
        <v>16</v>
      </c>
      <c r="F225" s="2" t="s">
        <v>5042</v>
      </c>
      <c r="G225" s="2">
        <v>18282</v>
      </c>
      <c r="H225" s="2">
        <v>5</v>
      </c>
      <c r="I225" s="2">
        <v>558</v>
      </c>
      <c r="J225" s="2">
        <v>15862</v>
      </c>
      <c r="K225" s="2">
        <v>11053</v>
      </c>
      <c r="L225" s="2">
        <v>385</v>
      </c>
      <c r="M225" s="2">
        <v>44</v>
      </c>
      <c r="N225" s="2">
        <v>22</v>
      </c>
      <c r="O225" s="2">
        <v>31</v>
      </c>
      <c r="P225" s="2">
        <v>27</v>
      </c>
      <c r="Q225" s="2">
        <v>324</v>
      </c>
      <c r="R225" s="2">
        <v>18</v>
      </c>
      <c r="S225" s="2" t="s">
        <v>31</v>
      </c>
      <c r="T225" s="2">
        <f t="shared" si="21"/>
        <v>482</v>
      </c>
      <c r="U225" s="4">
        <f t="shared" si="22"/>
        <v>4.3608070207183568E-2</v>
      </c>
      <c r="V225" s="4">
        <f t="shared" si="23"/>
        <v>0.60458374357291322</v>
      </c>
      <c r="W225">
        <f t="shared" si="24"/>
        <v>15</v>
      </c>
      <c r="X225" t="str">
        <f t="shared" si="25"/>
        <v>Friday</v>
      </c>
      <c r="Y225" t="str">
        <f t="shared" si="26"/>
        <v>Jan</v>
      </c>
      <c r="Z225" t="str">
        <f t="shared" si="27"/>
        <v>3-5</v>
      </c>
    </row>
    <row r="226" spans="1:26" x14ac:dyDescent="0.25">
      <c r="A226" s="2" t="s">
        <v>5272</v>
      </c>
      <c r="B226" s="2" t="s">
        <v>5036</v>
      </c>
      <c r="C226" s="1">
        <v>45674</v>
      </c>
      <c r="D226" s="3">
        <v>0.72638888888888886</v>
      </c>
      <c r="E226" s="2" t="s">
        <v>5044</v>
      </c>
      <c r="F226" s="2" t="s">
        <v>5052</v>
      </c>
      <c r="G226" s="2">
        <v>18530</v>
      </c>
      <c r="H226" s="2">
        <v>6</v>
      </c>
      <c r="I226" s="2">
        <v>289</v>
      </c>
      <c r="J226" s="2">
        <v>11663</v>
      </c>
      <c r="K226" s="2">
        <v>10324</v>
      </c>
      <c r="L226" s="2">
        <v>228</v>
      </c>
      <c r="M226" s="2">
        <v>29</v>
      </c>
      <c r="N226" s="2">
        <v>16</v>
      </c>
      <c r="O226" s="2">
        <v>18</v>
      </c>
      <c r="P226" s="2">
        <v>37</v>
      </c>
      <c r="Q226" s="2">
        <v>171</v>
      </c>
      <c r="R226" s="2">
        <v>37</v>
      </c>
      <c r="S226" s="2" t="s">
        <v>31</v>
      </c>
      <c r="T226" s="2">
        <f t="shared" si="21"/>
        <v>291</v>
      </c>
      <c r="U226" s="4">
        <f t="shared" si="22"/>
        <v>2.818674932196823E-2</v>
      </c>
      <c r="V226" s="4">
        <f t="shared" si="23"/>
        <v>0.55715056664867779</v>
      </c>
      <c r="W226">
        <f t="shared" si="24"/>
        <v>17</v>
      </c>
      <c r="X226" t="str">
        <f t="shared" si="25"/>
        <v>Friday</v>
      </c>
      <c r="Y226" t="str">
        <f t="shared" si="26"/>
        <v>Jan</v>
      </c>
      <c r="Z226" t="str">
        <f t="shared" si="27"/>
        <v>6-10</v>
      </c>
    </row>
    <row r="227" spans="1:26" x14ac:dyDescent="0.25">
      <c r="A227" s="2" t="s">
        <v>5273</v>
      </c>
      <c r="B227" s="2" t="s">
        <v>5036</v>
      </c>
      <c r="C227" s="1">
        <v>45674</v>
      </c>
      <c r="D227" s="3">
        <v>0.7631944444444444</v>
      </c>
      <c r="E227" s="2" t="s">
        <v>16</v>
      </c>
      <c r="F227" s="2" t="s">
        <v>5052</v>
      </c>
      <c r="G227" s="2">
        <v>18415</v>
      </c>
      <c r="H227" s="2">
        <v>5</v>
      </c>
      <c r="I227" s="2">
        <v>451</v>
      </c>
      <c r="J227" s="2">
        <v>14886</v>
      </c>
      <c r="K227" s="2">
        <v>12019</v>
      </c>
      <c r="L227" s="2">
        <v>275</v>
      </c>
      <c r="M227" s="2">
        <v>24</v>
      </c>
      <c r="N227" s="2">
        <v>13</v>
      </c>
      <c r="O227" s="2">
        <v>23</v>
      </c>
      <c r="P227" s="2">
        <v>12</v>
      </c>
      <c r="Q227" s="2">
        <v>176</v>
      </c>
      <c r="R227" s="2">
        <v>19</v>
      </c>
      <c r="S227" s="2" t="s">
        <v>31</v>
      </c>
      <c r="T227" s="2">
        <f t="shared" si="21"/>
        <v>335</v>
      </c>
      <c r="U227" s="4">
        <f t="shared" si="22"/>
        <v>2.7872535152674932E-2</v>
      </c>
      <c r="V227" s="4">
        <f t="shared" si="23"/>
        <v>0.65267445017648651</v>
      </c>
      <c r="W227">
        <f t="shared" si="24"/>
        <v>18</v>
      </c>
      <c r="X227" t="str">
        <f t="shared" si="25"/>
        <v>Friday</v>
      </c>
      <c r="Y227" t="str">
        <f t="shared" si="26"/>
        <v>Jan</v>
      </c>
      <c r="Z227" t="str">
        <f t="shared" si="27"/>
        <v>3-5</v>
      </c>
    </row>
    <row r="228" spans="1:26" x14ac:dyDescent="0.25">
      <c r="A228" s="2" t="s">
        <v>5274</v>
      </c>
      <c r="B228" s="2" t="s">
        <v>5036</v>
      </c>
      <c r="C228" s="1">
        <v>45675</v>
      </c>
      <c r="D228" s="3">
        <v>0.25833333333333336</v>
      </c>
      <c r="E228" s="2" t="s">
        <v>5046</v>
      </c>
      <c r="F228" s="2" t="s">
        <v>5048</v>
      </c>
      <c r="G228" s="2">
        <v>18411</v>
      </c>
      <c r="H228" s="2">
        <v>2</v>
      </c>
      <c r="I228" s="2">
        <v>132</v>
      </c>
      <c r="J228" s="2">
        <v>3059</v>
      </c>
      <c r="K228" s="2">
        <v>2647</v>
      </c>
      <c r="L228" s="2">
        <v>33</v>
      </c>
      <c r="M228" s="2">
        <v>4</v>
      </c>
      <c r="N228" s="2">
        <v>4</v>
      </c>
      <c r="O228" s="2">
        <v>8</v>
      </c>
      <c r="P228" s="2">
        <v>62</v>
      </c>
      <c r="Q228" s="2">
        <v>30</v>
      </c>
      <c r="R228" s="2">
        <v>2</v>
      </c>
      <c r="S228" s="2" t="s">
        <v>28</v>
      </c>
      <c r="T228" s="2">
        <f t="shared" si="21"/>
        <v>49</v>
      </c>
      <c r="U228" s="4">
        <f t="shared" si="22"/>
        <v>1.8511522478277295E-2</v>
      </c>
      <c r="V228" s="4">
        <f t="shared" si="23"/>
        <v>0.14377274455488567</v>
      </c>
      <c r="W228">
        <f t="shared" si="24"/>
        <v>6</v>
      </c>
      <c r="X228" t="str">
        <f t="shared" si="25"/>
        <v>Saturday</v>
      </c>
      <c r="Y228" t="str">
        <f t="shared" si="26"/>
        <v>Jan</v>
      </c>
      <c r="Z228" t="str">
        <f t="shared" si="27"/>
        <v>0-2</v>
      </c>
    </row>
    <row r="229" spans="1:26" x14ac:dyDescent="0.25">
      <c r="A229" s="2" t="s">
        <v>5275</v>
      </c>
      <c r="B229" s="2" t="s">
        <v>5036</v>
      </c>
      <c r="C229" s="1">
        <v>45675</v>
      </c>
      <c r="D229" s="3">
        <v>0.4465277777777778</v>
      </c>
      <c r="E229" s="2" t="s">
        <v>5037</v>
      </c>
      <c r="F229" s="2" t="s">
        <v>5050</v>
      </c>
      <c r="G229" s="2">
        <v>18354</v>
      </c>
      <c r="H229" s="2">
        <v>2</v>
      </c>
      <c r="I229" s="2">
        <v>276</v>
      </c>
      <c r="J229" s="2">
        <v>11268</v>
      </c>
      <c r="K229" s="2">
        <v>9650</v>
      </c>
      <c r="L229" s="2">
        <v>389</v>
      </c>
      <c r="M229" s="2">
        <v>53</v>
      </c>
      <c r="N229" s="2">
        <v>42</v>
      </c>
      <c r="O229" s="2">
        <v>102</v>
      </c>
      <c r="P229" s="2">
        <v>50</v>
      </c>
      <c r="Q229" s="2">
        <v>209</v>
      </c>
      <c r="R229" s="2">
        <v>37</v>
      </c>
      <c r="S229" s="2" t="s">
        <v>31</v>
      </c>
      <c r="T229" s="2">
        <f t="shared" si="21"/>
        <v>586</v>
      </c>
      <c r="U229" s="4">
        <f t="shared" si="22"/>
        <v>6.0725388601036268E-2</v>
      </c>
      <c r="V229" s="4">
        <f t="shared" si="23"/>
        <v>0.52577094911191025</v>
      </c>
      <c r="W229">
        <f t="shared" si="24"/>
        <v>10</v>
      </c>
      <c r="X229" t="str">
        <f t="shared" si="25"/>
        <v>Saturday</v>
      </c>
      <c r="Y229" t="str">
        <f t="shared" si="26"/>
        <v>Jan</v>
      </c>
      <c r="Z229" t="str">
        <f t="shared" si="27"/>
        <v>0-2</v>
      </c>
    </row>
    <row r="230" spans="1:26" x14ac:dyDescent="0.25">
      <c r="A230" s="2" t="s">
        <v>5276</v>
      </c>
      <c r="B230" s="2" t="s">
        <v>5036</v>
      </c>
      <c r="C230" s="1">
        <v>45675</v>
      </c>
      <c r="D230" s="3">
        <v>0.51875000000000004</v>
      </c>
      <c r="E230" s="2" t="s">
        <v>5054</v>
      </c>
      <c r="F230" s="2" t="s">
        <v>5052</v>
      </c>
      <c r="G230" s="2">
        <v>18465</v>
      </c>
      <c r="H230" s="2">
        <v>2</v>
      </c>
      <c r="I230" s="2">
        <v>822</v>
      </c>
      <c r="J230" s="2">
        <v>7518</v>
      </c>
      <c r="K230" s="2">
        <v>5236</v>
      </c>
      <c r="L230" s="2">
        <v>109</v>
      </c>
      <c r="M230" s="2">
        <v>24</v>
      </c>
      <c r="N230" s="2">
        <v>8</v>
      </c>
      <c r="O230" s="2">
        <v>13</v>
      </c>
      <c r="P230" s="2">
        <v>11</v>
      </c>
      <c r="Q230" s="2">
        <v>131</v>
      </c>
      <c r="R230" s="2">
        <v>12</v>
      </c>
      <c r="S230" s="2" t="s">
        <v>31</v>
      </c>
      <c r="T230" s="2">
        <f t="shared" si="21"/>
        <v>154</v>
      </c>
      <c r="U230" s="4">
        <f t="shared" si="22"/>
        <v>2.9411764705882353E-2</v>
      </c>
      <c r="V230" s="4">
        <f t="shared" si="23"/>
        <v>0.2835634985106959</v>
      </c>
      <c r="W230">
        <f t="shared" si="24"/>
        <v>12</v>
      </c>
      <c r="X230" t="str">
        <f t="shared" si="25"/>
        <v>Saturday</v>
      </c>
      <c r="Y230" t="str">
        <f t="shared" si="26"/>
        <v>Jan</v>
      </c>
      <c r="Z230" t="str">
        <f t="shared" si="27"/>
        <v>0-2</v>
      </c>
    </row>
    <row r="231" spans="1:26" x14ac:dyDescent="0.25">
      <c r="A231" s="2" t="s">
        <v>5277</v>
      </c>
      <c r="B231" s="2" t="s">
        <v>5036</v>
      </c>
      <c r="C231" s="1">
        <v>45675</v>
      </c>
      <c r="D231" s="3">
        <v>0.57986111111111116</v>
      </c>
      <c r="E231" s="2" t="s">
        <v>5054</v>
      </c>
      <c r="F231" s="2" t="s">
        <v>5048</v>
      </c>
      <c r="G231" s="2">
        <v>18260</v>
      </c>
      <c r="H231" s="2">
        <v>6</v>
      </c>
      <c r="I231" s="2">
        <v>1318</v>
      </c>
      <c r="J231" s="2">
        <v>3918</v>
      </c>
      <c r="K231" s="2">
        <v>3185</v>
      </c>
      <c r="L231" s="2">
        <v>81</v>
      </c>
      <c r="M231" s="2">
        <v>17</v>
      </c>
      <c r="N231" s="2">
        <v>6</v>
      </c>
      <c r="O231" s="2">
        <v>9</v>
      </c>
      <c r="P231" s="2">
        <v>2</v>
      </c>
      <c r="Q231" s="2">
        <v>39</v>
      </c>
      <c r="R231" s="2">
        <v>7</v>
      </c>
      <c r="S231" s="2" t="s">
        <v>31</v>
      </c>
      <c r="T231" s="2">
        <f t="shared" si="21"/>
        <v>113</v>
      </c>
      <c r="U231" s="4">
        <f t="shared" si="22"/>
        <v>3.5478806907378334E-2</v>
      </c>
      <c r="V231" s="4">
        <f t="shared" si="23"/>
        <v>0.1744249726177437</v>
      </c>
      <c r="W231">
        <f t="shared" si="24"/>
        <v>13</v>
      </c>
      <c r="X231" t="str">
        <f t="shared" si="25"/>
        <v>Saturday</v>
      </c>
      <c r="Y231" t="str">
        <f t="shared" si="26"/>
        <v>Jan</v>
      </c>
      <c r="Z231" t="str">
        <f t="shared" si="27"/>
        <v>6-10</v>
      </c>
    </row>
    <row r="232" spans="1:26" x14ac:dyDescent="0.25">
      <c r="A232" s="2" t="s">
        <v>5278</v>
      </c>
      <c r="B232" s="2" t="s">
        <v>5036</v>
      </c>
      <c r="C232" s="1">
        <v>45677</v>
      </c>
      <c r="D232" s="3">
        <v>0.28263888888888888</v>
      </c>
      <c r="E232" s="2" t="s">
        <v>5044</v>
      </c>
      <c r="F232" s="2" t="s">
        <v>5040</v>
      </c>
      <c r="G232" s="2">
        <v>18494</v>
      </c>
      <c r="H232" s="2">
        <v>7</v>
      </c>
      <c r="I232" s="2">
        <v>302</v>
      </c>
      <c r="J232" s="2">
        <v>13053</v>
      </c>
      <c r="K232" s="2">
        <v>10769</v>
      </c>
      <c r="L232" s="2">
        <v>417</v>
      </c>
      <c r="M232" s="2">
        <v>57</v>
      </c>
      <c r="N232" s="2">
        <v>27</v>
      </c>
      <c r="O232" s="2">
        <v>42</v>
      </c>
      <c r="P232" s="2">
        <v>19</v>
      </c>
      <c r="Q232" s="2">
        <v>204</v>
      </c>
      <c r="R232" s="2">
        <v>22</v>
      </c>
      <c r="S232" s="2" t="s">
        <v>31</v>
      </c>
      <c r="T232" s="2">
        <f t="shared" si="21"/>
        <v>543</v>
      </c>
      <c r="U232" s="4">
        <f t="shared" si="22"/>
        <v>5.0422509053765441E-2</v>
      </c>
      <c r="V232" s="4">
        <f t="shared" si="23"/>
        <v>0.58229696117659779</v>
      </c>
      <c r="W232">
        <f t="shared" si="24"/>
        <v>6</v>
      </c>
      <c r="X232" t="str">
        <f t="shared" si="25"/>
        <v>Monday</v>
      </c>
      <c r="Y232" t="str">
        <f t="shared" si="26"/>
        <v>Jan</v>
      </c>
      <c r="Z232" t="str">
        <f t="shared" si="27"/>
        <v>6-10</v>
      </c>
    </row>
    <row r="233" spans="1:26" x14ac:dyDescent="0.25">
      <c r="A233" s="2" t="s">
        <v>5279</v>
      </c>
      <c r="B233" s="2" t="s">
        <v>5036</v>
      </c>
      <c r="C233" s="1">
        <v>45677</v>
      </c>
      <c r="D233" s="3">
        <v>0.37013888888888891</v>
      </c>
      <c r="E233" s="2" t="s">
        <v>5044</v>
      </c>
      <c r="F233" s="2" t="s">
        <v>5050</v>
      </c>
      <c r="G233" s="2">
        <v>18551</v>
      </c>
      <c r="H233" s="2">
        <v>3</v>
      </c>
      <c r="I233" s="2">
        <v>91</v>
      </c>
      <c r="J233" s="2">
        <v>20741</v>
      </c>
      <c r="K233" s="2">
        <v>17985</v>
      </c>
      <c r="L233" s="2">
        <v>495</v>
      </c>
      <c r="M233" s="2">
        <v>79</v>
      </c>
      <c r="N233" s="2">
        <v>29</v>
      </c>
      <c r="O233" s="2">
        <v>37</v>
      </c>
      <c r="P233" s="2">
        <v>86</v>
      </c>
      <c r="Q233" s="2">
        <v>510</v>
      </c>
      <c r="R233" s="2">
        <v>46</v>
      </c>
      <c r="S233" s="2" t="s">
        <v>31</v>
      </c>
      <c r="T233" s="2">
        <f t="shared" si="21"/>
        <v>640</v>
      </c>
      <c r="U233" s="4">
        <f t="shared" si="22"/>
        <v>3.5585209897136504E-2</v>
      </c>
      <c r="V233" s="4">
        <f t="shared" si="23"/>
        <v>0.96948951539000594</v>
      </c>
      <c r="W233">
        <f t="shared" si="24"/>
        <v>8</v>
      </c>
      <c r="X233" t="str">
        <f t="shared" si="25"/>
        <v>Monday</v>
      </c>
      <c r="Y233" t="str">
        <f t="shared" si="26"/>
        <v>Jan</v>
      </c>
      <c r="Z233" t="str">
        <f t="shared" si="27"/>
        <v>3-5</v>
      </c>
    </row>
    <row r="234" spans="1:26" x14ac:dyDescent="0.25">
      <c r="A234" s="2" t="s">
        <v>5280</v>
      </c>
      <c r="B234" s="2" t="s">
        <v>5036</v>
      </c>
      <c r="C234" s="1">
        <v>45677</v>
      </c>
      <c r="D234" s="3">
        <v>0.37638888888888888</v>
      </c>
      <c r="E234" s="2" t="s">
        <v>5046</v>
      </c>
      <c r="F234" s="2" t="s">
        <v>5069</v>
      </c>
      <c r="G234" s="2">
        <v>18568</v>
      </c>
      <c r="H234" s="2">
        <v>5</v>
      </c>
      <c r="I234" s="2">
        <v>230</v>
      </c>
      <c r="J234" s="2">
        <v>6704</v>
      </c>
      <c r="K234" s="2">
        <v>5197</v>
      </c>
      <c r="L234" s="2">
        <v>77</v>
      </c>
      <c r="M234" s="2">
        <v>10</v>
      </c>
      <c r="N234" s="2">
        <v>7</v>
      </c>
      <c r="O234" s="2">
        <v>17</v>
      </c>
      <c r="P234" s="2">
        <v>51</v>
      </c>
      <c r="Q234" s="2">
        <v>122</v>
      </c>
      <c r="R234" s="2">
        <v>7</v>
      </c>
      <c r="S234" s="2" t="s">
        <v>31</v>
      </c>
      <c r="T234" s="2">
        <f t="shared" si="21"/>
        <v>111</v>
      </c>
      <c r="U234" s="4">
        <f t="shared" si="22"/>
        <v>2.1358476043871463E-2</v>
      </c>
      <c r="V234" s="4">
        <f t="shared" si="23"/>
        <v>0.27989013356311937</v>
      </c>
      <c r="W234">
        <f t="shared" si="24"/>
        <v>9</v>
      </c>
      <c r="X234" t="str">
        <f t="shared" si="25"/>
        <v>Monday</v>
      </c>
      <c r="Y234" t="str">
        <f t="shared" si="26"/>
        <v>Jan</v>
      </c>
      <c r="Z234" t="str">
        <f t="shared" si="27"/>
        <v>3-5</v>
      </c>
    </row>
    <row r="235" spans="1:26" x14ac:dyDescent="0.25">
      <c r="A235" s="2" t="s">
        <v>5281</v>
      </c>
      <c r="B235" s="2" t="s">
        <v>5036</v>
      </c>
      <c r="C235" s="1">
        <v>45677</v>
      </c>
      <c r="D235" s="3">
        <v>0.42152777777777778</v>
      </c>
      <c r="E235" s="2" t="s">
        <v>5054</v>
      </c>
      <c r="F235" s="2" t="s">
        <v>5048</v>
      </c>
      <c r="G235" s="2">
        <v>18378</v>
      </c>
      <c r="H235" s="2">
        <v>5</v>
      </c>
      <c r="I235" s="2">
        <v>838</v>
      </c>
      <c r="J235" s="2">
        <v>17574</v>
      </c>
      <c r="K235" s="2">
        <v>12718</v>
      </c>
      <c r="L235" s="2">
        <v>595</v>
      </c>
      <c r="M235" s="2">
        <v>120</v>
      </c>
      <c r="N235" s="2">
        <v>53</v>
      </c>
      <c r="O235" s="2">
        <v>52</v>
      </c>
      <c r="P235" s="2">
        <v>22</v>
      </c>
      <c r="Q235" s="2">
        <v>304</v>
      </c>
      <c r="R235" s="2">
        <v>18</v>
      </c>
      <c r="S235" s="2" t="s">
        <v>31</v>
      </c>
      <c r="T235" s="2">
        <f t="shared" si="21"/>
        <v>820</v>
      </c>
      <c r="U235" s="4">
        <f t="shared" si="22"/>
        <v>6.4475546469570683E-2</v>
      </c>
      <c r="V235" s="4">
        <f t="shared" si="23"/>
        <v>0.6920230710632278</v>
      </c>
      <c r="W235">
        <f t="shared" si="24"/>
        <v>10</v>
      </c>
      <c r="X235" t="str">
        <f t="shared" si="25"/>
        <v>Monday</v>
      </c>
      <c r="Y235" t="str">
        <f t="shared" si="26"/>
        <v>Jan</v>
      </c>
      <c r="Z235" t="str">
        <f t="shared" si="27"/>
        <v>3-5</v>
      </c>
    </row>
    <row r="236" spans="1:26" x14ac:dyDescent="0.25">
      <c r="A236" s="2" t="s">
        <v>5282</v>
      </c>
      <c r="B236" s="2" t="s">
        <v>5036</v>
      </c>
      <c r="C236" s="1">
        <v>45677</v>
      </c>
      <c r="D236" s="3">
        <v>0.44097222222222221</v>
      </c>
      <c r="E236" s="2" t="s">
        <v>5037</v>
      </c>
      <c r="F236" s="2" t="s">
        <v>5052</v>
      </c>
      <c r="G236" s="2">
        <v>18314</v>
      </c>
      <c r="H236" s="2">
        <v>5</v>
      </c>
      <c r="I236" s="2">
        <v>287</v>
      </c>
      <c r="J236" s="2">
        <v>18779</v>
      </c>
      <c r="K236" s="2">
        <v>14846</v>
      </c>
      <c r="L236" s="2">
        <v>523</v>
      </c>
      <c r="M236" s="2">
        <v>136</v>
      </c>
      <c r="N236" s="2">
        <v>98</v>
      </c>
      <c r="O236" s="2">
        <v>207</v>
      </c>
      <c r="P236" s="2">
        <v>141</v>
      </c>
      <c r="Q236" s="2">
        <v>521</v>
      </c>
      <c r="R236" s="2">
        <v>35</v>
      </c>
      <c r="S236" s="2" t="s">
        <v>31</v>
      </c>
      <c r="T236" s="2">
        <f t="shared" si="21"/>
        <v>964</v>
      </c>
      <c r="U236" s="4">
        <f t="shared" si="22"/>
        <v>6.4933315371143746E-2</v>
      </c>
      <c r="V236" s="4">
        <f t="shared" si="23"/>
        <v>0.81063667139892981</v>
      </c>
      <c r="W236">
        <f t="shared" si="24"/>
        <v>10</v>
      </c>
      <c r="X236" t="str">
        <f t="shared" si="25"/>
        <v>Monday</v>
      </c>
      <c r="Y236" t="str">
        <f t="shared" si="26"/>
        <v>Jan</v>
      </c>
      <c r="Z236" t="str">
        <f t="shared" si="27"/>
        <v>3-5</v>
      </c>
    </row>
    <row r="237" spans="1:26" x14ac:dyDescent="0.25">
      <c r="A237" s="2" t="s">
        <v>5283</v>
      </c>
      <c r="B237" s="2" t="s">
        <v>5036</v>
      </c>
      <c r="C237" s="1">
        <v>45677</v>
      </c>
      <c r="D237" s="3">
        <v>0.47708333333333336</v>
      </c>
      <c r="E237" s="2" t="s">
        <v>5037</v>
      </c>
      <c r="F237" s="2" t="s">
        <v>5040</v>
      </c>
      <c r="G237" s="2">
        <v>18432</v>
      </c>
      <c r="H237" s="2">
        <v>5</v>
      </c>
      <c r="I237" s="2">
        <v>191</v>
      </c>
      <c r="J237" s="2">
        <v>11603</v>
      </c>
      <c r="K237" s="2">
        <v>8239</v>
      </c>
      <c r="L237" s="2">
        <v>320</v>
      </c>
      <c r="M237" s="2">
        <v>53</v>
      </c>
      <c r="N237" s="2">
        <v>37</v>
      </c>
      <c r="O237" s="2">
        <v>89</v>
      </c>
      <c r="P237" s="2">
        <v>62</v>
      </c>
      <c r="Q237" s="2">
        <v>152</v>
      </c>
      <c r="R237" s="2">
        <v>18</v>
      </c>
      <c r="S237" s="2" t="s">
        <v>31</v>
      </c>
      <c r="T237" s="2">
        <f t="shared" si="21"/>
        <v>499</v>
      </c>
      <c r="U237" s="4">
        <f t="shared" si="22"/>
        <v>6.0565602621677386E-2</v>
      </c>
      <c r="V237" s="4">
        <f t="shared" si="23"/>
        <v>0.4469943576388889</v>
      </c>
      <c r="W237">
        <f t="shared" si="24"/>
        <v>11</v>
      </c>
      <c r="X237" t="str">
        <f t="shared" si="25"/>
        <v>Monday</v>
      </c>
      <c r="Y237" t="str">
        <f t="shared" si="26"/>
        <v>Jan</v>
      </c>
      <c r="Z237" t="str">
        <f t="shared" si="27"/>
        <v>3-5</v>
      </c>
    </row>
    <row r="238" spans="1:26" x14ac:dyDescent="0.25">
      <c r="A238" s="2" t="s">
        <v>5284</v>
      </c>
      <c r="B238" s="2" t="s">
        <v>5036</v>
      </c>
      <c r="C238" s="1">
        <v>45677</v>
      </c>
      <c r="D238" s="3">
        <v>0.5</v>
      </c>
      <c r="E238" s="2" t="s">
        <v>5044</v>
      </c>
      <c r="F238" s="2" t="s">
        <v>5050</v>
      </c>
      <c r="G238" s="2">
        <v>18512</v>
      </c>
      <c r="H238" s="2">
        <v>4</v>
      </c>
      <c r="I238" s="2">
        <v>191</v>
      </c>
      <c r="J238" s="2">
        <v>13473</v>
      </c>
      <c r="K238" s="2">
        <v>9494</v>
      </c>
      <c r="L238" s="2">
        <v>363</v>
      </c>
      <c r="M238" s="2">
        <v>36</v>
      </c>
      <c r="N238" s="2">
        <v>24</v>
      </c>
      <c r="O238" s="2">
        <v>23</v>
      </c>
      <c r="P238" s="2">
        <v>53</v>
      </c>
      <c r="Q238" s="2">
        <v>127</v>
      </c>
      <c r="R238" s="2">
        <v>30</v>
      </c>
      <c r="S238" s="2" t="s">
        <v>31</v>
      </c>
      <c r="T238" s="2">
        <f t="shared" si="21"/>
        <v>446</v>
      </c>
      <c r="U238" s="4">
        <f t="shared" si="22"/>
        <v>4.6977038129344846E-2</v>
      </c>
      <c r="V238" s="4">
        <f t="shared" si="23"/>
        <v>0.51285652549697491</v>
      </c>
      <c r="W238">
        <f t="shared" si="24"/>
        <v>12</v>
      </c>
      <c r="X238" t="str">
        <f t="shared" si="25"/>
        <v>Monday</v>
      </c>
      <c r="Y238" t="str">
        <f t="shared" si="26"/>
        <v>Jan</v>
      </c>
      <c r="Z238" t="str">
        <f t="shared" si="27"/>
        <v>3-5</v>
      </c>
    </row>
    <row r="239" spans="1:26" x14ac:dyDescent="0.25">
      <c r="A239" s="2" t="s">
        <v>5285</v>
      </c>
      <c r="B239" s="2" t="s">
        <v>5036</v>
      </c>
      <c r="C239" s="1">
        <v>45677</v>
      </c>
      <c r="D239" s="3">
        <v>0.51527777777777772</v>
      </c>
      <c r="E239" s="2" t="s">
        <v>5054</v>
      </c>
      <c r="F239" s="2" t="s">
        <v>5040</v>
      </c>
      <c r="G239" s="2">
        <v>18302</v>
      </c>
      <c r="H239" s="2">
        <v>3</v>
      </c>
      <c r="I239" s="2">
        <v>731</v>
      </c>
      <c r="J239" s="2">
        <v>9863</v>
      </c>
      <c r="K239" s="2">
        <v>8050</v>
      </c>
      <c r="L239" s="2">
        <v>422</v>
      </c>
      <c r="M239" s="2">
        <v>76</v>
      </c>
      <c r="N239" s="2">
        <v>25</v>
      </c>
      <c r="O239" s="2">
        <v>39</v>
      </c>
      <c r="P239" s="2">
        <v>18</v>
      </c>
      <c r="Q239" s="2">
        <v>71</v>
      </c>
      <c r="R239" s="2">
        <v>12</v>
      </c>
      <c r="S239" s="2" t="s">
        <v>28</v>
      </c>
      <c r="T239" s="2">
        <f t="shared" si="21"/>
        <v>562</v>
      </c>
      <c r="U239" s="4">
        <f t="shared" si="22"/>
        <v>6.9813664596273292E-2</v>
      </c>
      <c r="V239" s="4">
        <f t="shared" si="23"/>
        <v>0.43984264014861763</v>
      </c>
      <c r="W239">
        <f t="shared" si="24"/>
        <v>12</v>
      </c>
      <c r="X239" t="str">
        <f t="shared" si="25"/>
        <v>Monday</v>
      </c>
      <c r="Y239" t="str">
        <f t="shared" si="26"/>
        <v>Jan</v>
      </c>
      <c r="Z239" t="str">
        <f t="shared" si="27"/>
        <v>3-5</v>
      </c>
    </row>
    <row r="240" spans="1:26" x14ac:dyDescent="0.25">
      <c r="A240" s="2" t="s">
        <v>5286</v>
      </c>
      <c r="B240" s="2" t="s">
        <v>5036</v>
      </c>
      <c r="C240" s="1">
        <v>45677</v>
      </c>
      <c r="D240" s="3">
        <v>0.52152777777777781</v>
      </c>
      <c r="E240" s="2" t="s">
        <v>5054</v>
      </c>
      <c r="F240" s="2" t="s">
        <v>5050</v>
      </c>
      <c r="G240" s="2">
        <v>18439</v>
      </c>
      <c r="H240" s="2">
        <v>5</v>
      </c>
      <c r="I240" s="2">
        <v>1816</v>
      </c>
      <c r="J240" s="2">
        <v>15731</v>
      </c>
      <c r="K240" s="2">
        <v>12733</v>
      </c>
      <c r="L240" s="2">
        <v>506</v>
      </c>
      <c r="M240" s="2">
        <v>190</v>
      </c>
      <c r="N240" s="2">
        <v>53</v>
      </c>
      <c r="O240" s="2">
        <v>61</v>
      </c>
      <c r="P240" s="2">
        <v>33</v>
      </c>
      <c r="Q240" s="2">
        <v>370</v>
      </c>
      <c r="R240" s="2">
        <v>13</v>
      </c>
      <c r="S240" s="2" t="s">
        <v>31</v>
      </c>
      <c r="T240" s="2">
        <f t="shared" si="21"/>
        <v>810</v>
      </c>
      <c r="U240" s="4">
        <f t="shared" si="22"/>
        <v>6.3614230739024585E-2</v>
      </c>
      <c r="V240" s="4">
        <f t="shared" si="23"/>
        <v>0.69054720971853134</v>
      </c>
      <c r="W240">
        <f t="shared" si="24"/>
        <v>12</v>
      </c>
      <c r="X240" t="str">
        <f t="shared" si="25"/>
        <v>Monday</v>
      </c>
      <c r="Y240" t="str">
        <f t="shared" si="26"/>
        <v>Jan</v>
      </c>
      <c r="Z240" t="str">
        <f t="shared" si="27"/>
        <v>3-5</v>
      </c>
    </row>
    <row r="241" spans="1:26" x14ac:dyDescent="0.25">
      <c r="A241" s="2" t="s">
        <v>5287</v>
      </c>
      <c r="B241" s="2" t="s">
        <v>5036</v>
      </c>
      <c r="C241" s="1">
        <v>45677</v>
      </c>
      <c r="D241" s="3">
        <v>0.55138888888888893</v>
      </c>
      <c r="E241" s="2" t="s">
        <v>16</v>
      </c>
      <c r="F241" s="2" t="s">
        <v>5042</v>
      </c>
      <c r="G241" s="2">
        <v>18517</v>
      </c>
      <c r="H241" s="2">
        <v>2</v>
      </c>
      <c r="I241" s="2">
        <v>554</v>
      </c>
      <c r="J241" s="2">
        <v>19124</v>
      </c>
      <c r="K241" s="2">
        <v>13513</v>
      </c>
      <c r="L241" s="2">
        <v>453</v>
      </c>
      <c r="M241" s="2">
        <v>51</v>
      </c>
      <c r="N241" s="2">
        <v>26</v>
      </c>
      <c r="O241" s="2">
        <v>43</v>
      </c>
      <c r="P241" s="2">
        <v>67</v>
      </c>
      <c r="Q241" s="2">
        <v>157</v>
      </c>
      <c r="R241" s="2">
        <v>34</v>
      </c>
      <c r="S241" s="2" t="s">
        <v>31</v>
      </c>
      <c r="T241" s="2">
        <f t="shared" si="21"/>
        <v>573</v>
      </c>
      <c r="U241" s="4">
        <f t="shared" si="22"/>
        <v>4.2403611337230813E-2</v>
      </c>
      <c r="V241" s="4">
        <f t="shared" si="23"/>
        <v>0.72976184047091863</v>
      </c>
      <c r="W241">
        <f t="shared" si="24"/>
        <v>13</v>
      </c>
      <c r="X241" t="str">
        <f t="shared" si="25"/>
        <v>Monday</v>
      </c>
      <c r="Y241" t="str">
        <f t="shared" si="26"/>
        <v>Jan</v>
      </c>
      <c r="Z241" t="str">
        <f t="shared" si="27"/>
        <v>0-2</v>
      </c>
    </row>
    <row r="242" spans="1:26" x14ac:dyDescent="0.25">
      <c r="A242" s="2" t="s">
        <v>5288</v>
      </c>
      <c r="B242" s="2" t="s">
        <v>5036</v>
      </c>
      <c r="C242" s="1">
        <v>45677</v>
      </c>
      <c r="D242" s="3">
        <v>0.56874999999999998</v>
      </c>
      <c r="E242" s="2" t="s">
        <v>5037</v>
      </c>
      <c r="F242" s="2" t="s">
        <v>5048</v>
      </c>
      <c r="G242" s="2">
        <v>18342</v>
      </c>
      <c r="H242" s="2">
        <v>3</v>
      </c>
      <c r="I242" s="2">
        <v>143</v>
      </c>
      <c r="J242" s="2">
        <v>14560</v>
      </c>
      <c r="K242" s="2">
        <v>11875</v>
      </c>
      <c r="L242" s="2">
        <v>519</v>
      </c>
      <c r="M242" s="2">
        <v>110</v>
      </c>
      <c r="N242" s="2">
        <v>74</v>
      </c>
      <c r="O242" s="2">
        <v>196</v>
      </c>
      <c r="P242" s="2">
        <v>80</v>
      </c>
      <c r="Q242" s="2">
        <v>208</v>
      </c>
      <c r="R242" s="2">
        <v>47</v>
      </c>
      <c r="S242" s="2" t="s">
        <v>31</v>
      </c>
      <c r="T242" s="2">
        <f t="shared" si="21"/>
        <v>899</v>
      </c>
      <c r="U242" s="4">
        <f t="shared" si="22"/>
        <v>7.5705263157894734E-2</v>
      </c>
      <c r="V242" s="4">
        <f t="shared" si="23"/>
        <v>0.64742121906008065</v>
      </c>
      <c r="W242">
        <f t="shared" si="24"/>
        <v>13</v>
      </c>
      <c r="X242" t="str">
        <f t="shared" si="25"/>
        <v>Monday</v>
      </c>
      <c r="Y242" t="str">
        <f t="shared" si="26"/>
        <v>Jan</v>
      </c>
      <c r="Z242" t="str">
        <f t="shared" si="27"/>
        <v>3-5</v>
      </c>
    </row>
    <row r="243" spans="1:26" x14ac:dyDescent="0.25">
      <c r="A243" s="2" t="s">
        <v>5289</v>
      </c>
      <c r="B243" s="2" t="s">
        <v>5036</v>
      </c>
      <c r="C243" s="1">
        <v>45677</v>
      </c>
      <c r="D243" s="3">
        <v>0.57847222222222228</v>
      </c>
      <c r="E243" s="2" t="s">
        <v>5037</v>
      </c>
      <c r="F243" s="2" t="s">
        <v>5069</v>
      </c>
      <c r="G243" s="2">
        <v>18484</v>
      </c>
      <c r="H243" s="2">
        <v>7</v>
      </c>
      <c r="I243" s="2">
        <v>260</v>
      </c>
      <c r="J243" s="2">
        <v>19138</v>
      </c>
      <c r="K243" s="2">
        <v>14800</v>
      </c>
      <c r="L243" s="2">
        <v>410</v>
      </c>
      <c r="M243" s="2">
        <v>77</v>
      </c>
      <c r="N243" s="2">
        <v>50</v>
      </c>
      <c r="O243" s="2">
        <v>96</v>
      </c>
      <c r="P243" s="2">
        <v>46</v>
      </c>
      <c r="Q243" s="2">
        <v>515</v>
      </c>
      <c r="R243" s="2">
        <v>44</v>
      </c>
      <c r="S243" s="2" t="s">
        <v>31</v>
      </c>
      <c r="T243" s="2">
        <f t="shared" si="21"/>
        <v>633</v>
      </c>
      <c r="U243" s="4">
        <f t="shared" si="22"/>
        <v>4.2770270270270271E-2</v>
      </c>
      <c r="V243" s="4">
        <f t="shared" si="23"/>
        <v>0.80069249080285654</v>
      </c>
      <c r="W243">
        <f t="shared" si="24"/>
        <v>13</v>
      </c>
      <c r="X243" t="str">
        <f t="shared" si="25"/>
        <v>Monday</v>
      </c>
      <c r="Y243" t="str">
        <f t="shared" si="26"/>
        <v>Jan</v>
      </c>
      <c r="Z243" t="str">
        <f t="shared" si="27"/>
        <v>6-10</v>
      </c>
    </row>
    <row r="244" spans="1:26" x14ac:dyDescent="0.25">
      <c r="A244" s="2" t="s">
        <v>5290</v>
      </c>
      <c r="B244" s="2" t="s">
        <v>5036</v>
      </c>
      <c r="C244" s="1">
        <v>45677</v>
      </c>
      <c r="D244" s="3">
        <v>0.59444444444444444</v>
      </c>
      <c r="E244" s="2" t="s">
        <v>5054</v>
      </c>
      <c r="F244" s="2" t="s">
        <v>5042</v>
      </c>
      <c r="G244" s="2">
        <v>18555</v>
      </c>
      <c r="H244" s="2">
        <v>6</v>
      </c>
      <c r="I244" s="2">
        <v>625</v>
      </c>
      <c r="J244" s="2">
        <v>5213</v>
      </c>
      <c r="K244" s="2">
        <v>4501</v>
      </c>
      <c r="L244" s="2">
        <v>173</v>
      </c>
      <c r="M244" s="2">
        <v>43</v>
      </c>
      <c r="N244" s="2">
        <v>15</v>
      </c>
      <c r="O244" s="2">
        <v>20</v>
      </c>
      <c r="P244" s="2">
        <v>3</v>
      </c>
      <c r="Q244" s="2">
        <v>133</v>
      </c>
      <c r="R244" s="2">
        <v>5</v>
      </c>
      <c r="S244" s="2" t="s">
        <v>31</v>
      </c>
      <c r="T244" s="2">
        <f t="shared" si="21"/>
        <v>251</v>
      </c>
      <c r="U244" s="4">
        <f t="shared" si="22"/>
        <v>5.5765385469895581E-2</v>
      </c>
      <c r="V244" s="4">
        <f t="shared" si="23"/>
        <v>0.24257612503368364</v>
      </c>
      <c r="W244">
        <f t="shared" si="24"/>
        <v>14</v>
      </c>
      <c r="X244" t="str">
        <f t="shared" si="25"/>
        <v>Monday</v>
      </c>
      <c r="Y244" t="str">
        <f t="shared" si="26"/>
        <v>Jan</v>
      </c>
      <c r="Z244" t="str">
        <f t="shared" si="27"/>
        <v>6-10</v>
      </c>
    </row>
    <row r="245" spans="1:26" x14ac:dyDescent="0.25">
      <c r="A245" s="2" t="s">
        <v>5291</v>
      </c>
      <c r="B245" s="2" t="s">
        <v>5036</v>
      </c>
      <c r="C245" s="1">
        <v>45677</v>
      </c>
      <c r="D245" s="3">
        <v>0.62152777777777779</v>
      </c>
      <c r="E245" s="2" t="s">
        <v>5046</v>
      </c>
      <c r="F245" s="2" t="s">
        <v>5052</v>
      </c>
      <c r="G245" s="2">
        <v>18351</v>
      </c>
      <c r="H245" s="2">
        <v>4</v>
      </c>
      <c r="I245" s="2">
        <v>329</v>
      </c>
      <c r="J245" s="2">
        <v>6052</v>
      </c>
      <c r="K245" s="2">
        <v>4525</v>
      </c>
      <c r="L245" s="2">
        <v>36</v>
      </c>
      <c r="M245" s="2">
        <v>3</v>
      </c>
      <c r="N245" s="2">
        <v>4</v>
      </c>
      <c r="O245" s="2">
        <v>7</v>
      </c>
      <c r="P245" s="2">
        <v>68</v>
      </c>
      <c r="Q245" s="2">
        <v>97</v>
      </c>
      <c r="R245" s="2">
        <v>3</v>
      </c>
      <c r="S245" s="2" t="s">
        <v>31</v>
      </c>
      <c r="T245" s="2">
        <f t="shared" si="21"/>
        <v>50</v>
      </c>
      <c r="U245" s="4">
        <f t="shared" si="22"/>
        <v>1.1049723756906077E-2</v>
      </c>
      <c r="V245" s="4">
        <f t="shared" si="23"/>
        <v>0.24658056781646776</v>
      </c>
      <c r="W245">
        <f t="shared" si="24"/>
        <v>14</v>
      </c>
      <c r="X245" t="str">
        <f t="shared" si="25"/>
        <v>Monday</v>
      </c>
      <c r="Y245" t="str">
        <f t="shared" si="26"/>
        <v>Jan</v>
      </c>
      <c r="Z245" t="str">
        <f t="shared" si="27"/>
        <v>3-5</v>
      </c>
    </row>
    <row r="246" spans="1:26" x14ac:dyDescent="0.25">
      <c r="A246" s="2" t="s">
        <v>5292</v>
      </c>
      <c r="B246" s="2" t="s">
        <v>5036</v>
      </c>
      <c r="C246" s="1">
        <v>45677</v>
      </c>
      <c r="D246" s="3">
        <v>0.70833333333333337</v>
      </c>
      <c r="E246" s="2" t="s">
        <v>5058</v>
      </c>
      <c r="F246" s="2" t="s">
        <v>5040</v>
      </c>
      <c r="G246" s="2">
        <v>18618</v>
      </c>
      <c r="H246" s="2">
        <v>5</v>
      </c>
      <c r="I246" s="2">
        <v>349</v>
      </c>
      <c r="J246" s="2">
        <v>26617</v>
      </c>
      <c r="K246" s="2">
        <v>19359</v>
      </c>
      <c r="L246" s="2">
        <v>436</v>
      </c>
      <c r="M246" s="2">
        <v>306</v>
      </c>
      <c r="N246" s="2">
        <v>42</v>
      </c>
      <c r="O246" s="2">
        <v>55</v>
      </c>
      <c r="P246" s="2">
        <v>19</v>
      </c>
      <c r="Q246" s="2">
        <v>304</v>
      </c>
      <c r="R246" s="2">
        <v>40</v>
      </c>
      <c r="S246" s="2" t="s">
        <v>31</v>
      </c>
      <c r="T246" s="2">
        <f t="shared" si="21"/>
        <v>839</v>
      </c>
      <c r="U246" s="4">
        <f t="shared" si="22"/>
        <v>4.3339015445012653E-2</v>
      </c>
      <c r="V246" s="4">
        <f t="shared" si="23"/>
        <v>1.0398001933612633</v>
      </c>
      <c r="W246">
        <f t="shared" si="24"/>
        <v>17</v>
      </c>
      <c r="X246" t="str">
        <f t="shared" si="25"/>
        <v>Monday</v>
      </c>
      <c r="Y246" t="str">
        <f t="shared" si="26"/>
        <v>Jan</v>
      </c>
      <c r="Z246" t="str">
        <f t="shared" si="27"/>
        <v>3-5</v>
      </c>
    </row>
    <row r="247" spans="1:26" x14ac:dyDescent="0.25">
      <c r="A247" s="2" t="s">
        <v>5293</v>
      </c>
      <c r="B247" s="2" t="s">
        <v>5036</v>
      </c>
      <c r="C247" s="1">
        <v>45677</v>
      </c>
      <c r="D247" s="3">
        <v>0.75555555555555554</v>
      </c>
      <c r="E247" s="2" t="s">
        <v>5044</v>
      </c>
      <c r="F247" s="2" t="s">
        <v>5050</v>
      </c>
      <c r="G247" s="2">
        <v>18301</v>
      </c>
      <c r="H247" s="2">
        <v>4</v>
      </c>
      <c r="I247" s="2">
        <v>372</v>
      </c>
      <c r="J247" s="2">
        <v>16221</v>
      </c>
      <c r="K247" s="2">
        <v>11948</v>
      </c>
      <c r="L247" s="2">
        <v>482</v>
      </c>
      <c r="M247" s="2">
        <v>65</v>
      </c>
      <c r="N247" s="2">
        <v>31</v>
      </c>
      <c r="O247" s="2">
        <v>46</v>
      </c>
      <c r="P247" s="2">
        <v>22</v>
      </c>
      <c r="Q247" s="2">
        <v>190</v>
      </c>
      <c r="R247" s="2">
        <v>14</v>
      </c>
      <c r="S247" s="2" t="s">
        <v>31</v>
      </c>
      <c r="T247" s="2">
        <f t="shared" si="21"/>
        <v>624</v>
      </c>
      <c r="U247" s="4">
        <f t="shared" si="22"/>
        <v>5.2226314027452293E-2</v>
      </c>
      <c r="V247" s="4">
        <f t="shared" si="23"/>
        <v>0.6528604994262609</v>
      </c>
      <c r="W247">
        <f t="shared" si="24"/>
        <v>18</v>
      </c>
      <c r="X247" t="str">
        <f t="shared" si="25"/>
        <v>Monday</v>
      </c>
      <c r="Y247" t="str">
        <f t="shared" si="26"/>
        <v>Jan</v>
      </c>
      <c r="Z247" t="str">
        <f t="shared" si="27"/>
        <v>3-5</v>
      </c>
    </row>
    <row r="248" spans="1:26" x14ac:dyDescent="0.25">
      <c r="A248" s="2" t="s">
        <v>5294</v>
      </c>
      <c r="B248" s="2" t="s">
        <v>5036</v>
      </c>
      <c r="C248" s="1">
        <v>45677</v>
      </c>
      <c r="D248" s="3">
        <v>0.77430555555555558</v>
      </c>
      <c r="E248" s="2" t="s">
        <v>5037</v>
      </c>
      <c r="F248" s="2" t="s">
        <v>5038</v>
      </c>
      <c r="G248" s="2">
        <v>18261</v>
      </c>
      <c r="H248" s="2">
        <v>4</v>
      </c>
      <c r="I248" s="2">
        <v>237</v>
      </c>
      <c r="J248" s="2">
        <v>10751</v>
      </c>
      <c r="K248" s="2">
        <v>8920</v>
      </c>
      <c r="L248" s="2">
        <v>263</v>
      </c>
      <c r="M248" s="2">
        <v>44</v>
      </c>
      <c r="N248" s="2">
        <v>28</v>
      </c>
      <c r="O248" s="2">
        <v>89</v>
      </c>
      <c r="P248" s="2">
        <v>97</v>
      </c>
      <c r="Q248" s="2">
        <v>225</v>
      </c>
      <c r="R248" s="2">
        <v>28</v>
      </c>
      <c r="S248" s="2" t="s">
        <v>31</v>
      </c>
      <c r="T248" s="2">
        <f t="shared" si="21"/>
        <v>424</v>
      </c>
      <c r="U248" s="4">
        <f t="shared" si="22"/>
        <v>4.7533632286995517E-2</v>
      </c>
      <c r="V248" s="4">
        <f t="shared" si="23"/>
        <v>0.48847270138546628</v>
      </c>
      <c r="W248">
        <f t="shared" si="24"/>
        <v>18</v>
      </c>
      <c r="X248" t="str">
        <f t="shared" si="25"/>
        <v>Monday</v>
      </c>
      <c r="Y248" t="str">
        <f t="shared" si="26"/>
        <v>Jan</v>
      </c>
      <c r="Z248" t="str">
        <f t="shared" si="27"/>
        <v>3-5</v>
      </c>
    </row>
    <row r="249" spans="1:26" x14ac:dyDescent="0.25">
      <c r="A249" s="2" t="s">
        <v>5295</v>
      </c>
      <c r="B249" s="2" t="s">
        <v>5036</v>
      </c>
      <c r="C249" s="1">
        <v>45677</v>
      </c>
      <c r="D249" s="3">
        <v>0.84791666666666665</v>
      </c>
      <c r="E249" s="2" t="s">
        <v>5058</v>
      </c>
      <c r="F249" s="2" t="s">
        <v>5048</v>
      </c>
      <c r="G249" s="2">
        <v>18349</v>
      </c>
      <c r="H249" s="2">
        <v>4</v>
      </c>
      <c r="I249" s="2">
        <v>126</v>
      </c>
      <c r="J249" s="2">
        <v>9166</v>
      </c>
      <c r="K249" s="2">
        <v>7010</v>
      </c>
      <c r="L249" s="2">
        <v>272</v>
      </c>
      <c r="M249" s="2">
        <v>124</v>
      </c>
      <c r="N249" s="2">
        <v>17</v>
      </c>
      <c r="O249" s="2">
        <v>28</v>
      </c>
      <c r="P249" s="2">
        <v>13</v>
      </c>
      <c r="Q249" s="2">
        <v>186</v>
      </c>
      <c r="R249" s="2">
        <v>9</v>
      </c>
      <c r="S249" s="2" t="s">
        <v>31</v>
      </c>
      <c r="T249" s="2">
        <f t="shared" si="21"/>
        <v>441</v>
      </c>
      <c r="U249" s="4">
        <f t="shared" si="22"/>
        <v>6.2910128388017114E-2</v>
      </c>
      <c r="V249" s="4">
        <f t="shared" si="23"/>
        <v>0.38203716823805112</v>
      </c>
      <c r="W249">
        <f t="shared" si="24"/>
        <v>20</v>
      </c>
      <c r="X249" t="str">
        <f t="shared" si="25"/>
        <v>Monday</v>
      </c>
      <c r="Y249" t="str">
        <f t="shared" si="26"/>
        <v>Jan</v>
      </c>
      <c r="Z249" t="str">
        <f t="shared" si="27"/>
        <v>3-5</v>
      </c>
    </row>
    <row r="250" spans="1:26" x14ac:dyDescent="0.25">
      <c r="A250" s="2" t="s">
        <v>5296</v>
      </c>
      <c r="B250" s="2" t="s">
        <v>5036</v>
      </c>
      <c r="C250" s="1">
        <v>45677</v>
      </c>
      <c r="D250" s="3">
        <v>0.99791666666666667</v>
      </c>
      <c r="E250" s="2" t="s">
        <v>16</v>
      </c>
      <c r="F250" s="2" t="s">
        <v>5040</v>
      </c>
      <c r="G250" s="2">
        <v>18242</v>
      </c>
      <c r="H250" s="2">
        <v>7</v>
      </c>
      <c r="I250" s="2">
        <v>324</v>
      </c>
      <c r="J250" s="2">
        <v>3718</v>
      </c>
      <c r="K250" s="2">
        <v>2619</v>
      </c>
      <c r="L250" s="2">
        <v>85</v>
      </c>
      <c r="M250" s="2">
        <v>11</v>
      </c>
      <c r="N250" s="2">
        <v>5</v>
      </c>
      <c r="O250" s="2">
        <v>7</v>
      </c>
      <c r="P250" s="2">
        <v>8</v>
      </c>
      <c r="Q250" s="2">
        <v>22</v>
      </c>
      <c r="R250" s="2">
        <v>4</v>
      </c>
      <c r="S250" s="2" t="s">
        <v>31</v>
      </c>
      <c r="T250" s="2">
        <f t="shared" si="21"/>
        <v>108</v>
      </c>
      <c r="U250" s="4">
        <f t="shared" si="22"/>
        <v>4.1237113402061855E-2</v>
      </c>
      <c r="V250" s="4">
        <f t="shared" si="23"/>
        <v>0.14356978401491063</v>
      </c>
      <c r="W250">
        <f t="shared" si="24"/>
        <v>23</v>
      </c>
      <c r="X250" t="str">
        <f t="shared" si="25"/>
        <v>Monday</v>
      </c>
      <c r="Y250" t="str">
        <f t="shared" si="26"/>
        <v>Jan</v>
      </c>
      <c r="Z250" t="str">
        <f t="shared" si="27"/>
        <v>6-10</v>
      </c>
    </row>
    <row r="251" spans="1:26" x14ac:dyDescent="0.25">
      <c r="A251" s="2" t="s">
        <v>5297</v>
      </c>
      <c r="B251" s="2" t="s">
        <v>5036</v>
      </c>
      <c r="C251" s="1">
        <v>45678</v>
      </c>
      <c r="D251" s="3">
        <v>0.2298611111111111</v>
      </c>
      <c r="E251" s="2" t="s">
        <v>5037</v>
      </c>
      <c r="F251" s="2" t="s">
        <v>5048</v>
      </c>
      <c r="G251" s="2">
        <v>18502</v>
      </c>
      <c r="H251" s="2">
        <v>4</v>
      </c>
      <c r="I251" s="2">
        <v>373</v>
      </c>
      <c r="J251" s="2">
        <v>16882</v>
      </c>
      <c r="K251" s="2">
        <v>12469</v>
      </c>
      <c r="L251" s="2">
        <v>603</v>
      </c>
      <c r="M251" s="2">
        <v>122</v>
      </c>
      <c r="N251" s="2">
        <v>99</v>
      </c>
      <c r="O251" s="2">
        <v>180</v>
      </c>
      <c r="P251" s="2">
        <v>120</v>
      </c>
      <c r="Q251" s="2">
        <v>414</v>
      </c>
      <c r="R251" s="2">
        <v>20</v>
      </c>
      <c r="S251" s="2" t="s">
        <v>31</v>
      </c>
      <c r="T251" s="2">
        <f t="shared" si="21"/>
        <v>1004</v>
      </c>
      <c r="U251" s="4">
        <f t="shared" si="22"/>
        <v>8.0519688828294175E-2</v>
      </c>
      <c r="V251" s="4">
        <f t="shared" si="23"/>
        <v>0.67392714301156631</v>
      </c>
      <c r="W251">
        <f t="shared" si="24"/>
        <v>5</v>
      </c>
      <c r="X251" t="str">
        <f t="shared" si="25"/>
        <v>Tuesday</v>
      </c>
      <c r="Y251" t="str">
        <f t="shared" si="26"/>
        <v>Jan</v>
      </c>
      <c r="Z251" t="str">
        <f t="shared" si="27"/>
        <v>3-5</v>
      </c>
    </row>
    <row r="252" spans="1:26" x14ac:dyDescent="0.25">
      <c r="A252" s="2" t="s">
        <v>5298</v>
      </c>
      <c r="B252" s="2" t="s">
        <v>5036</v>
      </c>
      <c r="C252" s="1">
        <v>45678</v>
      </c>
      <c r="D252" s="3">
        <v>0.29791666666666666</v>
      </c>
      <c r="E252" s="2" t="s">
        <v>5054</v>
      </c>
      <c r="F252" s="2" t="s">
        <v>5052</v>
      </c>
      <c r="G252" s="2">
        <v>18508</v>
      </c>
      <c r="H252" s="2">
        <v>1</v>
      </c>
      <c r="I252" s="2">
        <v>1552</v>
      </c>
      <c r="J252" s="2">
        <v>11271</v>
      </c>
      <c r="K252" s="2">
        <v>8635</v>
      </c>
      <c r="L252" s="2">
        <v>238</v>
      </c>
      <c r="M252" s="2">
        <v>59</v>
      </c>
      <c r="N252" s="2">
        <v>17</v>
      </c>
      <c r="O252" s="2">
        <v>21</v>
      </c>
      <c r="P252" s="2">
        <v>13</v>
      </c>
      <c r="Q252" s="2">
        <v>107</v>
      </c>
      <c r="R252" s="2">
        <v>7</v>
      </c>
      <c r="S252" s="2" t="s">
        <v>31</v>
      </c>
      <c r="T252" s="2">
        <f t="shared" si="21"/>
        <v>335</v>
      </c>
      <c r="U252" s="4">
        <f t="shared" si="22"/>
        <v>3.8795599305153444E-2</v>
      </c>
      <c r="V252" s="4">
        <f t="shared" si="23"/>
        <v>0.46655500324184135</v>
      </c>
      <c r="W252">
        <f t="shared" si="24"/>
        <v>7</v>
      </c>
      <c r="X252" t="str">
        <f t="shared" si="25"/>
        <v>Tuesday</v>
      </c>
      <c r="Y252" t="str">
        <f t="shared" si="26"/>
        <v>Jan</v>
      </c>
      <c r="Z252" t="str">
        <f t="shared" si="27"/>
        <v>0-2</v>
      </c>
    </row>
    <row r="253" spans="1:26" x14ac:dyDescent="0.25">
      <c r="A253" s="2" t="s">
        <v>5299</v>
      </c>
      <c r="B253" s="2" t="s">
        <v>5036</v>
      </c>
      <c r="C253" s="1">
        <v>45678</v>
      </c>
      <c r="D253" s="3">
        <v>0.33680555555555558</v>
      </c>
      <c r="E253" s="2" t="s">
        <v>5046</v>
      </c>
      <c r="F253" s="2" t="s">
        <v>5050</v>
      </c>
      <c r="G253" s="2">
        <v>18724</v>
      </c>
      <c r="H253" s="2">
        <v>8</v>
      </c>
      <c r="I253" s="2">
        <v>122</v>
      </c>
      <c r="J253" s="2">
        <v>8271</v>
      </c>
      <c r="K253" s="2">
        <v>5774</v>
      </c>
      <c r="L253" s="2">
        <v>63</v>
      </c>
      <c r="M253" s="2">
        <v>9</v>
      </c>
      <c r="N253" s="2">
        <v>7</v>
      </c>
      <c r="O253" s="2">
        <v>17</v>
      </c>
      <c r="P253" s="2">
        <v>124</v>
      </c>
      <c r="Q253" s="2">
        <v>135</v>
      </c>
      <c r="R253" s="2">
        <v>4</v>
      </c>
      <c r="S253" s="2" t="s">
        <v>31</v>
      </c>
      <c r="T253" s="2">
        <f t="shared" si="21"/>
        <v>96</v>
      </c>
      <c r="U253" s="4">
        <f t="shared" si="22"/>
        <v>1.6626255628680291E-2</v>
      </c>
      <c r="V253" s="4">
        <f t="shared" si="23"/>
        <v>0.30837427900021364</v>
      </c>
      <c r="W253">
        <f t="shared" si="24"/>
        <v>8</v>
      </c>
      <c r="X253" t="str">
        <f t="shared" si="25"/>
        <v>Tuesday</v>
      </c>
      <c r="Y253" t="str">
        <f t="shared" si="26"/>
        <v>Jan</v>
      </c>
      <c r="Z253" t="str">
        <f t="shared" si="27"/>
        <v>6-10</v>
      </c>
    </row>
    <row r="254" spans="1:26" x14ac:dyDescent="0.25">
      <c r="A254" s="2" t="s">
        <v>5300</v>
      </c>
      <c r="B254" s="2" t="s">
        <v>5036</v>
      </c>
      <c r="C254" s="1">
        <v>45678</v>
      </c>
      <c r="D254" s="3">
        <v>0.34652777777777777</v>
      </c>
      <c r="E254" s="2" t="s">
        <v>5044</v>
      </c>
      <c r="F254" s="2" t="s">
        <v>5038</v>
      </c>
      <c r="G254" s="2">
        <v>18561</v>
      </c>
      <c r="H254" s="2">
        <v>4</v>
      </c>
      <c r="I254" s="2">
        <v>455</v>
      </c>
      <c r="J254" s="2">
        <v>23024</v>
      </c>
      <c r="K254" s="2">
        <v>17700</v>
      </c>
      <c r="L254" s="2">
        <v>364</v>
      </c>
      <c r="M254" s="2">
        <v>62</v>
      </c>
      <c r="N254" s="2">
        <v>43</v>
      </c>
      <c r="O254" s="2">
        <v>33</v>
      </c>
      <c r="P254" s="2">
        <v>163</v>
      </c>
      <c r="Q254" s="2">
        <v>248</v>
      </c>
      <c r="R254" s="2">
        <v>23</v>
      </c>
      <c r="S254" s="2" t="s">
        <v>31</v>
      </c>
      <c r="T254" s="2">
        <f t="shared" si="21"/>
        <v>502</v>
      </c>
      <c r="U254" s="4">
        <f t="shared" si="22"/>
        <v>2.8361581920903954E-2</v>
      </c>
      <c r="V254" s="4">
        <f t="shared" si="23"/>
        <v>0.9536124131242929</v>
      </c>
      <c r="W254">
        <f t="shared" si="24"/>
        <v>8</v>
      </c>
      <c r="X254" t="str">
        <f t="shared" si="25"/>
        <v>Tuesday</v>
      </c>
      <c r="Y254" t="str">
        <f t="shared" si="26"/>
        <v>Jan</v>
      </c>
      <c r="Z254" t="str">
        <f t="shared" si="27"/>
        <v>3-5</v>
      </c>
    </row>
    <row r="255" spans="1:26" x14ac:dyDescent="0.25">
      <c r="A255" s="2" t="s">
        <v>5301</v>
      </c>
      <c r="B255" s="2" t="s">
        <v>5036</v>
      </c>
      <c r="C255" s="1">
        <v>45678</v>
      </c>
      <c r="D255" s="3">
        <v>0.3527777777777778</v>
      </c>
      <c r="E255" s="2" t="s">
        <v>5058</v>
      </c>
      <c r="F255" s="2" t="s">
        <v>5042</v>
      </c>
      <c r="G255" s="2">
        <v>18395</v>
      </c>
      <c r="H255" s="2">
        <v>1</v>
      </c>
      <c r="I255" s="2">
        <v>365</v>
      </c>
      <c r="J255" s="2">
        <v>15847</v>
      </c>
      <c r="K255" s="2">
        <v>13670</v>
      </c>
      <c r="L255" s="2">
        <v>487</v>
      </c>
      <c r="M255" s="2">
        <v>248</v>
      </c>
      <c r="N255" s="2">
        <v>33</v>
      </c>
      <c r="O255" s="2">
        <v>62</v>
      </c>
      <c r="P255" s="2">
        <v>8</v>
      </c>
      <c r="Q255" s="2">
        <v>170</v>
      </c>
      <c r="R255" s="2">
        <v>22</v>
      </c>
      <c r="S255" s="2" t="s">
        <v>31</v>
      </c>
      <c r="T255" s="2">
        <f t="shared" si="21"/>
        <v>830</v>
      </c>
      <c r="U255" s="4">
        <f t="shared" si="22"/>
        <v>6.0716898317483538E-2</v>
      </c>
      <c r="V255" s="4">
        <f t="shared" si="23"/>
        <v>0.74313672193530855</v>
      </c>
      <c r="W255">
        <f t="shared" si="24"/>
        <v>8</v>
      </c>
      <c r="X255" t="str">
        <f t="shared" si="25"/>
        <v>Tuesday</v>
      </c>
      <c r="Y255" t="str">
        <f t="shared" si="26"/>
        <v>Jan</v>
      </c>
      <c r="Z255" t="str">
        <f t="shared" si="27"/>
        <v>0-2</v>
      </c>
    </row>
    <row r="256" spans="1:26" x14ac:dyDescent="0.25">
      <c r="A256" s="2" t="s">
        <v>5302</v>
      </c>
      <c r="B256" s="2" t="s">
        <v>5036</v>
      </c>
      <c r="C256" s="1">
        <v>45678</v>
      </c>
      <c r="D256" s="3">
        <v>0.37291666666666667</v>
      </c>
      <c r="E256" s="2" t="s">
        <v>5054</v>
      </c>
      <c r="F256" s="2" t="s">
        <v>5042</v>
      </c>
      <c r="G256" s="2">
        <v>18349</v>
      </c>
      <c r="H256" s="2">
        <v>6</v>
      </c>
      <c r="I256" s="2">
        <v>1172</v>
      </c>
      <c r="J256" s="2">
        <v>18060</v>
      </c>
      <c r="K256" s="2">
        <v>12470</v>
      </c>
      <c r="L256" s="2">
        <v>452</v>
      </c>
      <c r="M256" s="2">
        <v>79</v>
      </c>
      <c r="N256" s="2">
        <v>33</v>
      </c>
      <c r="O256" s="2">
        <v>39</v>
      </c>
      <c r="P256" s="2">
        <v>21</v>
      </c>
      <c r="Q256" s="2">
        <v>101</v>
      </c>
      <c r="R256" s="2">
        <v>27</v>
      </c>
      <c r="S256" s="2" t="s">
        <v>31</v>
      </c>
      <c r="T256" s="2">
        <f t="shared" si="21"/>
        <v>603</v>
      </c>
      <c r="U256" s="4">
        <f t="shared" si="22"/>
        <v>4.8356054530874097E-2</v>
      </c>
      <c r="V256" s="4">
        <f t="shared" si="23"/>
        <v>0.6796010681781024</v>
      </c>
      <c r="W256">
        <f t="shared" si="24"/>
        <v>8</v>
      </c>
      <c r="X256" t="str">
        <f t="shared" si="25"/>
        <v>Tuesday</v>
      </c>
      <c r="Y256" t="str">
        <f t="shared" si="26"/>
        <v>Jan</v>
      </c>
      <c r="Z256" t="str">
        <f t="shared" si="27"/>
        <v>6-10</v>
      </c>
    </row>
    <row r="257" spans="1:26" x14ac:dyDescent="0.25">
      <c r="A257" s="2" t="s">
        <v>5303</v>
      </c>
      <c r="B257" s="2" t="s">
        <v>5036</v>
      </c>
      <c r="C257" s="1">
        <v>45678</v>
      </c>
      <c r="D257" s="3">
        <v>0.3840277777777778</v>
      </c>
      <c r="E257" s="2" t="s">
        <v>5054</v>
      </c>
      <c r="F257" s="2" t="s">
        <v>5050</v>
      </c>
      <c r="G257" s="2">
        <v>18711</v>
      </c>
      <c r="H257" s="2">
        <v>4</v>
      </c>
      <c r="I257" s="2">
        <v>571</v>
      </c>
      <c r="J257" s="2">
        <v>15350</v>
      </c>
      <c r="K257" s="2">
        <v>12207</v>
      </c>
      <c r="L257" s="2">
        <v>323</v>
      </c>
      <c r="M257" s="2">
        <v>74</v>
      </c>
      <c r="N257" s="2">
        <v>26</v>
      </c>
      <c r="O257" s="2">
        <v>34</v>
      </c>
      <c r="P257" s="2">
        <v>35</v>
      </c>
      <c r="Q257" s="2">
        <v>254</v>
      </c>
      <c r="R257" s="2">
        <v>32</v>
      </c>
      <c r="S257" s="2" t="s">
        <v>31</v>
      </c>
      <c r="T257" s="2">
        <f t="shared" si="21"/>
        <v>457</v>
      </c>
      <c r="U257" s="4">
        <f t="shared" si="22"/>
        <v>3.7437535840091754E-2</v>
      </c>
      <c r="V257" s="4">
        <f t="shared" si="23"/>
        <v>0.65239698573031901</v>
      </c>
      <c r="W257">
        <f t="shared" si="24"/>
        <v>9</v>
      </c>
      <c r="X257" t="str">
        <f t="shared" si="25"/>
        <v>Tuesday</v>
      </c>
      <c r="Y257" t="str">
        <f t="shared" si="26"/>
        <v>Jan</v>
      </c>
      <c r="Z257" t="str">
        <f t="shared" si="27"/>
        <v>3-5</v>
      </c>
    </row>
    <row r="258" spans="1:26" x14ac:dyDescent="0.25">
      <c r="A258" s="2" t="s">
        <v>5304</v>
      </c>
      <c r="B258" s="2" t="s">
        <v>5036</v>
      </c>
      <c r="C258" s="1">
        <v>45678</v>
      </c>
      <c r="D258" s="3">
        <v>0.38611111111111113</v>
      </c>
      <c r="E258" s="2" t="s">
        <v>16</v>
      </c>
      <c r="F258" s="2" t="s">
        <v>5050</v>
      </c>
      <c r="G258" s="2">
        <v>18288</v>
      </c>
      <c r="H258" s="2">
        <v>2</v>
      </c>
      <c r="I258" s="2">
        <v>164</v>
      </c>
      <c r="J258" s="2">
        <v>23528</v>
      </c>
      <c r="K258" s="2">
        <v>16612</v>
      </c>
      <c r="L258" s="2">
        <v>516</v>
      </c>
      <c r="M258" s="2">
        <v>61</v>
      </c>
      <c r="N258" s="2">
        <v>28</v>
      </c>
      <c r="O258" s="2">
        <v>34</v>
      </c>
      <c r="P258" s="2">
        <v>81</v>
      </c>
      <c r="Q258" s="2">
        <v>438</v>
      </c>
      <c r="R258" s="2">
        <v>32</v>
      </c>
      <c r="S258" s="2" t="s">
        <v>31</v>
      </c>
      <c r="T258" s="2">
        <f t="shared" ref="T258:T321" si="28">SUM(L258:O258)</f>
        <v>639</v>
      </c>
      <c r="U258" s="4">
        <f t="shared" ref="U258:U321" si="29">T258/K258</f>
        <v>3.8466169034432937E-2</v>
      </c>
      <c r="V258" s="4">
        <f t="shared" ref="V258:V321" si="30">K258/G258</f>
        <v>0.90835520559930005</v>
      </c>
      <c r="W258">
        <f t="shared" ref="W258:W321" si="31">HOUR(D258)</f>
        <v>9</v>
      </c>
      <c r="X258" t="str">
        <f t="shared" ref="X258:X321" si="32">TEXT(C258,"dddd")</f>
        <v>Tuesday</v>
      </c>
      <c r="Y258" t="str">
        <f t="shared" ref="Y258:Y321" si="33">TEXT(C258,"mmm")</f>
        <v>Jan</v>
      </c>
      <c r="Z258" t="str">
        <f t="shared" ref="Z258:Z321" si="34">IF(H258&lt;=2,"0-2",IF(H258&lt;=5,"3-5",IF(H258&lt;=10,"6-10","11+")))</f>
        <v>0-2</v>
      </c>
    </row>
    <row r="259" spans="1:26" x14ac:dyDescent="0.25">
      <c r="A259" s="2" t="s">
        <v>5305</v>
      </c>
      <c r="B259" s="2" t="s">
        <v>5036</v>
      </c>
      <c r="C259" s="1">
        <v>45678</v>
      </c>
      <c r="D259" s="3">
        <v>0.41319444444444442</v>
      </c>
      <c r="E259" s="2" t="s">
        <v>5058</v>
      </c>
      <c r="F259" s="2" t="s">
        <v>5042</v>
      </c>
      <c r="G259" s="2">
        <v>18534</v>
      </c>
      <c r="H259" s="2">
        <v>2</v>
      </c>
      <c r="I259" s="2">
        <v>170</v>
      </c>
      <c r="J259" s="2">
        <v>42267</v>
      </c>
      <c r="K259" s="2">
        <v>33472</v>
      </c>
      <c r="L259" s="2">
        <v>1211</v>
      </c>
      <c r="M259" s="2">
        <v>582</v>
      </c>
      <c r="N259" s="2">
        <v>99</v>
      </c>
      <c r="O259" s="2">
        <v>112</v>
      </c>
      <c r="P259" s="2">
        <v>27</v>
      </c>
      <c r="Q259" s="2">
        <v>309</v>
      </c>
      <c r="R259" s="2">
        <v>69</v>
      </c>
      <c r="S259" s="2" t="s">
        <v>31</v>
      </c>
      <c r="T259" s="2">
        <f t="shared" si="28"/>
        <v>2004</v>
      </c>
      <c r="U259" s="4">
        <f t="shared" si="29"/>
        <v>5.9870936902485662E-2</v>
      </c>
      <c r="V259" s="4">
        <f t="shared" si="30"/>
        <v>1.8059782022229416</v>
      </c>
      <c r="W259">
        <f t="shared" si="31"/>
        <v>9</v>
      </c>
      <c r="X259" t="str">
        <f t="shared" si="32"/>
        <v>Tuesday</v>
      </c>
      <c r="Y259" t="str">
        <f t="shared" si="33"/>
        <v>Jan</v>
      </c>
      <c r="Z259" t="str">
        <f t="shared" si="34"/>
        <v>0-2</v>
      </c>
    </row>
    <row r="260" spans="1:26" x14ac:dyDescent="0.25">
      <c r="A260" s="2" t="s">
        <v>5306</v>
      </c>
      <c r="B260" s="2" t="s">
        <v>5036</v>
      </c>
      <c r="C260" s="1">
        <v>45678</v>
      </c>
      <c r="D260" s="3">
        <v>0.42083333333333334</v>
      </c>
      <c r="E260" s="2" t="s">
        <v>16</v>
      </c>
      <c r="F260" s="2" t="s">
        <v>5048</v>
      </c>
      <c r="G260" s="2">
        <v>18285</v>
      </c>
      <c r="H260" s="2">
        <v>7</v>
      </c>
      <c r="I260" s="2">
        <v>367</v>
      </c>
      <c r="J260" s="2">
        <v>19365</v>
      </c>
      <c r="K260" s="2">
        <v>14604</v>
      </c>
      <c r="L260" s="2">
        <v>406</v>
      </c>
      <c r="M260" s="2">
        <v>36</v>
      </c>
      <c r="N260" s="2">
        <v>21</v>
      </c>
      <c r="O260" s="2">
        <v>33</v>
      </c>
      <c r="P260" s="2">
        <v>56</v>
      </c>
      <c r="Q260" s="2">
        <v>183</v>
      </c>
      <c r="R260" s="2">
        <v>14</v>
      </c>
      <c r="S260" s="2" t="s">
        <v>28</v>
      </c>
      <c r="T260" s="2">
        <f t="shared" si="28"/>
        <v>496</v>
      </c>
      <c r="U260" s="4">
        <f t="shared" si="29"/>
        <v>3.396329772665023E-2</v>
      </c>
      <c r="V260" s="4">
        <f t="shared" si="30"/>
        <v>0.79868744872846598</v>
      </c>
      <c r="W260">
        <f t="shared" si="31"/>
        <v>10</v>
      </c>
      <c r="X260" t="str">
        <f t="shared" si="32"/>
        <v>Tuesday</v>
      </c>
      <c r="Y260" t="str">
        <f t="shared" si="33"/>
        <v>Jan</v>
      </c>
      <c r="Z260" t="str">
        <f t="shared" si="34"/>
        <v>6-10</v>
      </c>
    </row>
    <row r="261" spans="1:26" x14ac:dyDescent="0.25">
      <c r="A261" s="2" t="s">
        <v>5307</v>
      </c>
      <c r="B261" s="2" t="s">
        <v>5036</v>
      </c>
      <c r="C261" s="1">
        <v>45678</v>
      </c>
      <c r="D261" s="3">
        <v>0.47222222222222221</v>
      </c>
      <c r="E261" s="2" t="s">
        <v>5054</v>
      </c>
      <c r="F261" s="2" t="s">
        <v>5050</v>
      </c>
      <c r="G261" s="2">
        <v>18589</v>
      </c>
      <c r="H261" s="2">
        <v>6</v>
      </c>
      <c r="I261" s="2">
        <v>756</v>
      </c>
      <c r="J261" s="2">
        <v>12454</v>
      </c>
      <c r="K261" s="2">
        <v>8633</v>
      </c>
      <c r="L261" s="2">
        <v>181</v>
      </c>
      <c r="M261" s="2">
        <v>44</v>
      </c>
      <c r="N261" s="2">
        <v>14</v>
      </c>
      <c r="O261" s="2">
        <v>22</v>
      </c>
      <c r="P261" s="2">
        <v>8</v>
      </c>
      <c r="Q261" s="2">
        <v>252</v>
      </c>
      <c r="R261" s="2">
        <v>10</v>
      </c>
      <c r="S261" s="2" t="s">
        <v>31</v>
      </c>
      <c r="T261" s="2">
        <f t="shared" si="28"/>
        <v>261</v>
      </c>
      <c r="U261" s="4">
        <f t="shared" si="29"/>
        <v>3.023282752229816E-2</v>
      </c>
      <c r="V261" s="4">
        <f t="shared" si="30"/>
        <v>0.46441443864651138</v>
      </c>
      <c r="W261">
        <f t="shared" si="31"/>
        <v>11</v>
      </c>
      <c r="X261" t="str">
        <f t="shared" si="32"/>
        <v>Tuesday</v>
      </c>
      <c r="Y261" t="str">
        <f t="shared" si="33"/>
        <v>Jan</v>
      </c>
      <c r="Z261" t="str">
        <f t="shared" si="34"/>
        <v>6-10</v>
      </c>
    </row>
    <row r="262" spans="1:26" x14ac:dyDescent="0.25">
      <c r="A262" s="2" t="s">
        <v>5308</v>
      </c>
      <c r="B262" s="2" t="s">
        <v>5036</v>
      </c>
      <c r="C262" s="1">
        <v>45678</v>
      </c>
      <c r="D262" s="3">
        <v>0.48194444444444445</v>
      </c>
      <c r="E262" s="2" t="s">
        <v>5046</v>
      </c>
      <c r="F262" s="2" t="s">
        <v>5042</v>
      </c>
      <c r="G262" s="2">
        <v>18565</v>
      </c>
      <c r="H262" s="2">
        <v>4</v>
      </c>
      <c r="I262" s="2">
        <v>154</v>
      </c>
      <c r="J262" s="2">
        <v>6218</v>
      </c>
      <c r="K262" s="2">
        <v>5282</v>
      </c>
      <c r="L262" s="2">
        <v>80</v>
      </c>
      <c r="M262" s="2">
        <v>10</v>
      </c>
      <c r="N262" s="2">
        <v>7</v>
      </c>
      <c r="O262" s="2">
        <v>22</v>
      </c>
      <c r="P262" s="2">
        <v>103</v>
      </c>
      <c r="Q262" s="2">
        <v>40</v>
      </c>
      <c r="R262" s="2">
        <v>6</v>
      </c>
      <c r="S262" s="2" t="s">
        <v>31</v>
      </c>
      <c r="T262" s="2">
        <f t="shared" si="28"/>
        <v>119</v>
      </c>
      <c r="U262" s="4">
        <f t="shared" si="29"/>
        <v>2.2529344945096553E-2</v>
      </c>
      <c r="V262" s="4">
        <f t="shared" si="30"/>
        <v>0.28451387018583357</v>
      </c>
      <c r="W262">
        <f t="shared" si="31"/>
        <v>11</v>
      </c>
      <c r="X262" t="str">
        <f t="shared" si="32"/>
        <v>Tuesday</v>
      </c>
      <c r="Y262" t="str">
        <f t="shared" si="33"/>
        <v>Jan</v>
      </c>
      <c r="Z262" t="str">
        <f t="shared" si="34"/>
        <v>3-5</v>
      </c>
    </row>
    <row r="263" spans="1:26" x14ac:dyDescent="0.25">
      <c r="A263" s="2" t="s">
        <v>5309</v>
      </c>
      <c r="B263" s="2" t="s">
        <v>5036</v>
      </c>
      <c r="C263" s="1">
        <v>45678</v>
      </c>
      <c r="D263" s="3">
        <v>0.49375000000000002</v>
      </c>
      <c r="E263" s="2" t="s">
        <v>5054</v>
      </c>
      <c r="F263" s="2" t="s">
        <v>5052</v>
      </c>
      <c r="G263" s="2">
        <v>18495</v>
      </c>
      <c r="H263" s="2">
        <v>6</v>
      </c>
      <c r="I263" s="2">
        <v>368</v>
      </c>
      <c r="J263" s="2">
        <v>15381</v>
      </c>
      <c r="K263" s="2">
        <v>11711</v>
      </c>
      <c r="L263" s="2">
        <v>203</v>
      </c>
      <c r="M263" s="2">
        <v>47</v>
      </c>
      <c r="N263" s="2">
        <v>19</v>
      </c>
      <c r="O263" s="2">
        <v>26</v>
      </c>
      <c r="P263" s="2">
        <v>30</v>
      </c>
      <c r="Q263" s="2">
        <v>129</v>
      </c>
      <c r="R263" s="2">
        <v>20</v>
      </c>
      <c r="S263" s="2" t="s">
        <v>28</v>
      </c>
      <c r="T263" s="2">
        <f t="shared" si="28"/>
        <v>295</v>
      </c>
      <c r="U263" s="4">
        <f t="shared" si="29"/>
        <v>2.51899923149176E-2</v>
      </c>
      <c r="V263" s="4">
        <f t="shared" si="30"/>
        <v>0.63319816166531495</v>
      </c>
      <c r="W263">
        <f t="shared" si="31"/>
        <v>11</v>
      </c>
      <c r="X263" t="str">
        <f t="shared" si="32"/>
        <v>Tuesday</v>
      </c>
      <c r="Y263" t="str">
        <f t="shared" si="33"/>
        <v>Jan</v>
      </c>
      <c r="Z263" t="str">
        <f t="shared" si="34"/>
        <v>6-10</v>
      </c>
    </row>
    <row r="264" spans="1:26" x14ac:dyDescent="0.25">
      <c r="A264" s="2" t="s">
        <v>5310</v>
      </c>
      <c r="B264" s="2" t="s">
        <v>5036</v>
      </c>
      <c r="C264" s="1">
        <v>45678</v>
      </c>
      <c r="D264" s="3">
        <v>0.49652777777777779</v>
      </c>
      <c r="E264" s="2" t="s">
        <v>5054</v>
      </c>
      <c r="F264" s="2" t="s">
        <v>5042</v>
      </c>
      <c r="G264" s="2">
        <v>18434</v>
      </c>
      <c r="H264" s="2">
        <v>4</v>
      </c>
      <c r="I264" s="2">
        <v>876</v>
      </c>
      <c r="J264" s="2">
        <v>15984</v>
      </c>
      <c r="K264" s="2">
        <v>11080</v>
      </c>
      <c r="L264" s="2">
        <v>258</v>
      </c>
      <c r="M264" s="2">
        <v>64</v>
      </c>
      <c r="N264" s="2">
        <v>19</v>
      </c>
      <c r="O264" s="2">
        <v>23</v>
      </c>
      <c r="P264" s="2">
        <v>11</v>
      </c>
      <c r="Q264" s="2">
        <v>139</v>
      </c>
      <c r="R264" s="2">
        <v>9</v>
      </c>
      <c r="S264" s="2" t="s">
        <v>31</v>
      </c>
      <c r="T264" s="2">
        <f t="shared" si="28"/>
        <v>364</v>
      </c>
      <c r="U264" s="4">
        <f t="shared" si="29"/>
        <v>3.2851985559566789E-2</v>
      </c>
      <c r="V264" s="4">
        <f t="shared" si="30"/>
        <v>0.60106325268525551</v>
      </c>
      <c r="W264">
        <f t="shared" si="31"/>
        <v>11</v>
      </c>
      <c r="X264" t="str">
        <f t="shared" si="32"/>
        <v>Tuesday</v>
      </c>
      <c r="Y264" t="str">
        <f t="shared" si="33"/>
        <v>Jan</v>
      </c>
      <c r="Z264" t="str">
        <f t="shared" si="34"/>
        <v>3-5</v>
      </c>
    </row>
    <row r="265" spans="1:26" x14ac:dyDescent="0.25">
      <c r="A265" s="2" t="s">
        <v>5311</v>
      </c>
      <c r="B265" s="2" t="s">
        <v>5036</v>
      </c>
      <c r="C265" s="1">
        <v>45678</v>
      </c>
      <c r="D265" s="3">
        <v>0.5131944444444444</v>
      </c>
      <c r="E265" s="2" t="s">
        <v>5058</v>
      </c>
      <c r="F265" s="2" t="s">
        <v>5050</v>
      </c>
      <c r="G265" s="2">
        <v>18439</v>
      </c>
      <c r="H265" s="2">
        <v>5</v>
      </c>
      <c r="I265" s="2">
        <v>72</v>
      </c>
      <c r="J265" s="2">
        <v>23204</v>
      </c>
      <c r="K265" s="2">
        <v>17930</v>
      </c>
      <c r="L265" s="2">
        <v>480</v>
      </c>
      <c r="M265" s="2">
        <v>231</v>
      </c>
      <c r="N265" s="2">
        <v>35</v>
      </c>
      <c r="O265" s="2">
        <v>46</v>
      </c>
      <c r="P265" s="2">
        <v>29</v>
      </c>
      <c r="Q265" s="2">
        <v>468</v>
      </c>
      <c r="R265" s="2">
        <v>38</v>
      </c>
      <c r="S265" s="2" t="s">
        <v>31</v>
      </c>
      <c r="T265" s="2">
        <f t="shared" si="28"/>
        <v>792</v>
      </c>
      <c r="U265" s="4">
        <f t="shared" si="29"/>
        <v>4.4171779141104296E-2</v>
      </c>
      <c r="V265" s="4">
        <f t="shared" si="30"/>
        <v>0.97239546613156891</v>
      </c>
      <c r="W265">
        <f t="shared" si="31"/>
        <v>12</v>
      </c>
      <c r="X265" t="str">
        <f t="shared" si="32"/>
        <v>Tuesday</v>
      </c>
      <c r="Y265" t="str">
        <f t="shared" si="33"/>
        <v>Jan</v>
      </c>
      <c r="Z265" t="str">
        <f t="shared" si="34"/>
        <v>3-5</v>
      </c>
    </row>
    <row r="266" spans="1:26" x14ac:dyDescent="0.25">
      <c r="A266" s="2" t="s">
        <v>5312</v>
      </c>
      <c r="B266" s="2" t="s">
        <v>5036</v>
      </c>
      <c r="C266" s="1">
        <v>45678</v>
      </c>
      <c r="D266" s="3">
        <v>0.52013888888888893</v>
      </c>
      <c r="E266" s="2" t="s">
        <v>5044</v>
      </c>
      <c r="F266" s="2" t="s">
        <v>5069</v>
      </c>
      <c r="G266" s="2">
        <v>18412</v>
      </c>
      <c r="H266" s="2">
        <v>6</v>
      </c>
      <c r="I266" s="2">
        <v>252</v>
      </c>
      <c r="J266" s="2">
        <v>20014</v>
      </c>
      <c r="K266" s="2">
        <v>14341</v>
      </c>
      <c r="L266" s="2">
        <v>426</v>
      </c>
      <c r="M266" s="2">
        <v>59</v>
      </c>
      <c r="N266" s="2">
        <v>33</v>
      </c>
      <c r="O266" s="2">
        <v>31</v>
      </c>
      <c r="P266" s="2">
        <v>44</v>
      </c>
      <c r="Q266" s="2">
        <v>262</v>
      </c>
      <c r="R266" s="2">
        <v>50</v>
      </c>
      <c r="S266" s="2" t="s">
        <v>31</v>
      </c>
      <c r="T266" s="2">
        <f t="shared" si="28"/>
        <v>549</v>
      </c>
      <c r="U266" s="4">
        <f t="shared" si="29"/>
        <v>3.8281849243427937E-2</v>
      </c>
      <c r="V266" s="4">
        <f t="shared" si="30"/>
        <v>0.77889419943515104</v>
      </c>
      <c r="W266">
        <f t="shared" si="31"/>
        <v>12</v>
      </c>
      <c r="X266" t="str">
        <f t="shared" si="32"/>
        <v>Tuesday</v>
      </c>
      <c r="Y266" t="str">
        <f t="shared" si="33"/>
        <v>Jan</v>
      </c>
      <c r="Z266" t="str">
        <f t="shared" si="34"/>
        <v>6-10</v>
      </c>
    </row>
    <row r="267" spans="1:26" x14ac:dyDescent="0.25">
      <c r="A267" s="2" t="s">
        <v>5313</v>
      </c>
      <c r="B267" s="2" t="s">
        <v>5036</v>
      </c>
      <c r="C267" s="1">
        <v>45678</v>
      </c>
      <c r="D267" s="3">
        <v>0.59027777777777779</v>
      </c>
      <c r="E267" s="2" t="s">
        <v>5054</v>
      </c>
      <c r="F267" s="2" t="s">
        <v>5052</v>
      </c>
      <c r="G267" s="2">
        <v>18480</v>
      </c>
      <c r="H267" s="2">
        <v>4</v>
      </c>
      <c r="I267" s="2">
        <v>739</v>
      </c>
      <c r="J267" s="2">
        <v>11323</v>
      </c>
      <c r="K267" s="2">
        <v>8480</v>
      </c>
      <c r="L267" s="2">
        <v>198</v>
      </c>
      <c r="M267" s="2">
        <v>38</v>
      </c>
      <c r="N267" s="2">
        <v>12</v>
      </c>
      <c r="O267" s="2">
        <v>15</v>
      </c>
      <c r="P267" s="2">
        <v>12</v>
      </c>
      <c r="Q267" s="2">
        <v>137</v>
      </c>
      <c r="R267" s="2">
        <v>22</v>
      </c>
      <c r="S267" s="2" t="s">
        <v>31</v>
      </c>
      <c r="T267" s="2">
        <f t="shared" si="28"/>
        <v>263</v>
      </c>
      <c r="U267" s="4">
        <f t="shared" si="29"/>
        <v>3.1014150943396226E-2</v>
      </c>
      <c r="V267" s="4">
        <f t="shared" si="30"/>
        <v>0.45887445887445888</v>
      </c>
      <c r="W267">
        <f t="shared" si="31"/>
        <v>14</v>
      </c>
      <c r="X267" t="str">
        <f t="shared" si="32"/>
        <v>Tuesday</v>
      </c>
      <c r="Y267" t="str">
        <f t="shared" si="33"/>
        <v>Jan</v>
      </c>
      <c r="Z267" t="str">
        <f t="shared" si="34"/>
        <v>3-5</v>
      </c>
    </row>
    <row r="268" spans="1:26" x14ac:dyDescent="0.25">
      <c r="A268" s="2" t="s">
        <v>5314</v>
      </c>
      <c r="B268" s="2" t="s">
        <v>5036</v>
      </c>
      <c r="C268" s="1">
        <v>45678</v>
      </c>
      <c r="D268" s="3">
        <v>0.6479166666666667</v>
      </c>
      <c r="E268" s="2" t="s">
        <v>5037</v>
      </c>
      <c r="F268" s="2" t="s">
        <v>5038</v>
      </c>
      <c r="G268" s="2">
        <v>18534</v>
      </c>
      <c r="H268" s="2">
        <v>5</v>
      </c>
      <c r="I268" s="2">
        <v>346</v>
      </c>
      <c r="J268" s="2">
        <v>10827</v>
      </c>
      <c r="K268" s="2">
        <v>8566</v>
      </c>
      <c r="L268" s="2">
        <v>224</v>
      </c>
      <c r="M268" s="2">
        <v>35</v>
      </c>
      <c r="N268" s="2">
        <v>30</v>
      </c>
      <c r="O268" s="2">
        <v>46</v>
      </c>
      <c r="P268" s="2">
        <v>90</v>
      </c>
      <c r="Q268" s="2">
        <v>228</v>
      </c>
      <c r="R268" s="2">
        <v>14</v>
      </c>
      <c r="S268" s="2" t="s">
        <v>31</v>
      </c>
      <c r="T268" s="2">
        <f t="shared" si="28"/>
        <v>335</v>
      </c>
      <c r="U268" s="4">
        <f t="shared" si="29"/>
        <v>3.9108101797805279E-2</v>
      </c>
      <c r="V268" s="4">
        <f t="shared" si="30"/>
        <v>0.46217761951008957</v>
      </c>
      <c r="W268">
        <f t="shared" si="31"/>
        <v>15</v>
      </c>
      <c r="X268" t="str">
        <f t="shared" si="32"/>
        <v>Tuesday</v>
      </c>
      <c r="Y268" t="str">
        <f t="shared" si="33"/>
        <v>Jan</v>
      </c>
      <c r="Z268" t="str">
        <f t="shared" si="34"/>
        <v>3-5</v>
      </c>
    </row>
    <row r="269" spans="1:26" x14ac:dyDescent="0.25">
      <c r="A269" s="2" t="s">
        <v>5315</v>
      </c>
      <c r="B269" s="2" t="s">
        <v>5036</v>
      </c>
      <c r="C269" s="1">
        <v>45678</v>
      </c>
      <c r="D269" s="3">
        <v>0.66319444444444442</v>
      </c>
      <c r="E269" s="2" t="s">
        <v>5058</v>
      </c>
      <c r="F269" s="2" t="s">
        <v>5050</v>
      </c>
      <c r="G269" s="2">
        <v>18367</v>
      </c>
      <c r="H269" s="2">
        <v>4</v>
      </c>
      <c r="I269" s="2">
        <v>197</v>
      </c>
      <c r="J269" s="2">
        <v>14748</v>
      </c>
      <c r="K269" s="2">
        <v>12275</v>
      </c>
      <c r="L269" s="2">
        <v>345</v>
      </c>
      <c r="M269" s="2">
        <v>144</v>
      </c>
      <c r="N269" s="2">
        <v>24</v>
      </c>
      <c r="O269" s="2">
        <v>23</v>
      </c>
      <c r="P269" s="2">
        <v>24</v>
      </c>
      <c r="Q269" s="2">
        <v>212</v>
      </c>
      <c r="R269" s="2">
        <v>13</v>
      </c>
      <c r="S269" s="2" t="s">
        <v>31</v>
      </c>
      <c r="T269" s="2">
        <f t="shared" si="28"/>
        <v>536</v>
      </c>
      <c r="U269" s="4">
        <f t="shared" si="29"/>
        <v>4.366598778004073E-2</v>
      </c>
      <c r="V269" s="4">
        <f t="shared" si="30"/>
        <v>0.66831817934338755</v>
      </c>
      <c r="W269">
        <f t="shared" si="31"/>
        <v>15</v>
      </c>
      <c r="X269" t="str">
        <f t="shared" si="32"/>
        <v>Tuesday</v>
      </c>
      <c r="Y269" t="str">
        <f t="shared" si="33"/>
        <v>Jan</v>
      </c>
      <c r="Z269" t="str">
        <f t="shared" si="34"/>
        <v>3-5</v>
      </c>
    </row>
    <row r="270" spans="1:26" x14ac:dyDescent="0.25">
      <c r="A270" s="2" t="s">
        <v>5316</v>
      </c>
      <c r="B270" s="2" t="s">
        <v>5036</v>
      </c>
      <c r="C270" s="1">
        <v>45678</v>
      </c>
      <c r="D270" s="3">
        <v>0.70347222222222228</v>
      </c>
      <c r="E270" s="2" t="s">
        <v>5054</v>
      </c>
      <c r="F270" s="2" t="s">
        <v>5069</v>
      </c>
      <c r="G270" s="2">
        <v>18223</v>
      </c>
      <c r="H270" s="2">
        <v>3</v>
      </c>
      <c r="I270" s="2">
        <v>953</v>
      </c>
      <c r="J270" s="2">
        <v>17048</v>
      </c>
      <c r="K270" s="2">
        <v>13558</v>
      </c>
      <c r="L270" s="2">
        <v>365</v>
      </c>
      <c r="M270" s="2">
        <v>76</v>
      </c>
      <c r="N270" s="2">
        <v>19</v>
      </c>
      <c r="O270" s="2">
        <v>31</v>
      </c>
      <c r="P270" s="2">
        <v>24</v>
      </c>
      <c r="Q270" s="2">
        <v>319</v>
      </c>
      <c r="R270" s="2">
        <v>30</v>
      </c>
      <c r="S270" s="2" t="s">
        <v>31</v>
      </c>
      <c r="T270" s="2">
        <f t="shared" si="28"/>
        <v>491</v>
      </c>
      <c r="U270" s="4">
        <f t="shared" si="29"/>
        <v>3.6214780941141764E-2</v>
      </c>
      <c r="V270" s="4">
        <f t="shared" si="30"/>
        <v>0.74400482906217413</v>
      </c>
      <c r="W270">
        <f t="shared" si="31"/>
        <v>16</v>
      </c>
      <c r="X270" t="str">
        <f t="shared" si="32"/>
        <v>Tuesday</v>
      </c>
      <c r="Y270" t="str">
        <f t="shared" si="33"/>
        <v>Jan</v>
      </c>
      <c r="Z270" t="str">
        <f t="shared" si="34"/>
        <v>3-5</v>
      </c>
    </row>
    <row r="271" spans="1:26" x14ac:dyDescent="0.25">
      <c r="A271" s="2" t="s">
        <v>5317</v>
      </c>
      <c r="B271" s="2" t="s">
        <v>5036</v>
      </c>
      <c r="C271" s="1">
        <v>45678</v>
      </c>
      <c r="D271" s="3">
        <v>0.71875</v>
      </c>
      <c r="E271" s="2" t="s">
        <v>16</v>
      </c>
      <c r="F271" s="2" t="s">
        <v>5040</v>
      </c>
      <c r="G271" s="2">
        <v>18555</v>
      </c>
      <c r="H271" s="2">
        <v>4</v>
      </c>
      <c r="I271" s="2">
        <v>417</v>
      </c>
      <c r="J271" s="2">
        <v>15905</v>
      </c>
      <c r="K271" s="2">
        <v>14294</v>
      </c>
      <c r="L271" s="2">
        <v>522</v>
      </c>
      <c r="M271" s="2">
        <v>59</v>
      </c>
      <c r="N271" s="2">
        <v>33</v>
      </c>
      <c r="O271" s="2">
        <v>45</v>
      </c>
      <c r="P271" s="2">
        <v>65</v>
      </c>
      <c r="Q271" s="2">
        <v>270</v>
      </c>
      <c r="R271" s="2">
        <v>12</v>
      </c>
      <c r="S271" s="2" t="s">
        <v>31</v>
      </c>
      <c r="T271" s="2">
        <f t="shared" si="28"/>
        <v>659</v>
      </c>
      <c r="U271" s="4">
        <f t="shared" si="29"/>
        <v>4.61032601091367E-2</v>
      </c>
      <c r="V271" s="4">
        <f t="shared" si="30"/>
        <v>0.77035839396389116</v>
      </c>
      <c r="W271">
        <f t="shared" si="31"/>
        <v>17</v>
      </c>
      <c r="X271" t="str">
        <f t="shared" si="32"/>
        <v>Tuesday</v>
      </c>
      <c r="Y271" t="str">
        <f t="shared" si="33"/>
        <v>Jan</v>
      </c>
      <c r="Z271" t="str">
        <f t="shared" si="34"/>
        <v>3-5</v>
      </c>
    </row>
    <row r="272" spans="1:26" x14ac:dyDescent="0.25">
      <c r="A272" s="2" t="s">
        <v>5318</v>
      </c>
      <c r="B272" s="2" t="s">
        <v>5036</v>
      </c>
      <c r="C272" s="1">
        <v>45678</v>
      </c>
      <c r="D272" s="3">
        <v>0.73819444444444449</v>
      </c>
      <c r="E272" s="2" t="s">
        <v>5037</v>
      </c>
      <c r="F272" s="2" t="s">
        <v>5040</v>
      </c>
      <c r="G272" s="2">
        <v>18381</v>
      </c>
      <c r="H272" s="2">
        <v>3</v>
      </c>
      <c r="I272" s="2">
        <v>206</v>
      </c>
      <c r="J272" s="2">
        <v>20902</v>
      </c>
      <c r="K272" s="2">
        <v>17552</v>
      </c>
      <c r="L272" s="2">
        <v>1123</v>
      </c>
      <c r="M272" s="2">
        <v>188</v>
      </c>
      <c r="N272" s="2">
        <v>106</v>
      </c>
      <c r="O272" s="2">
        <v>258</v>
      </c>
      <c r="P272" s="2">
        <v>131</v>
      </c>
      <c r="Q272" s="2">
        <v>185</v>
      </c>
      <c r="R272" s="2">
        <v>61</v>
      </c>
      <c r="S272" s="2" t="s">
        <v>31</v>
      </c>
      <c r="T272" s="2">
        <f t="shared" si="28"/>
        <v>1675</v>
      </c>
      <c r="U272" s="4">
        <f t="shared" si="29"/>
        <v>9.5430720145852327E-2</v>
      </c>
      <c r="V272" s="4">
        <f t="shared" si="30"/>
        <v>0.95489908057233008</v>
      </c>
      <c r="W272">
        <f t="shared" si="31"/>
        <v>17</v>
      </c>
      <c r="X272" t="str">
        <f t="shared" si="32"/>
        <v>Tuesday</v>
      </c>
      <c r="Y272" t="str">
        <f t="shared" si="33"/>
        <v>Jan</v>
      </c>
      <c r="Z272" t="str">
        <f t="shared" si="34"/>
        <v>3-5</v>
      </c>
    </row>
    <row r="273" spans="1:26" x14ac:dyDescent="0.25">
      <c r="A273" s="2" t="s">
        <v>5319</v>
      </c>
      <c r="B273" s="2" t="s">
        <v>5036</v>
      </c>
      <c r="C273" s="1">
        <v>45678</v>
      </c>
      <c r="D273" s="3">
        <v>0.91805555555555551</v>
      </c>
      <c r="E273" s="2" t="s">
        <v>16</v>
      </c>
      <c r="F273" s="2" t="s">
        <v>5052</v>
      </c>
      <c r="G273" s="2">
        <v>18520</v>
      </c>
      <c r="H273" s="2">
        <v>4</v>
      </c>
      <c r="I273" s="2">
        <v>385</v>
      </c>
      <c r="J273" s="2">
        <v>6704</v>
      </c>
      <c r="K273" s="2">
        <v>5640</v>
      </c>
      <c r="L273" s="2">
        <v>161</v>
      </c>
      <c r="M273" s="2">
        <v>22</v>
      </c>
      <c r="N273" s="2">
        <v>9</v>
      </c>
      <c r="O273" s="2">
        <v>16</v>
      </c>
      <c r="P273" s="2">
        <v>22</v>
      </c>
      <c r="Q273" s="2">
        <v>143</v>
      </c>
      <c r="R273" s="2">
        <v>12</v>
      </c>
      <c r="S273" s="2" t="s">
        <v>31</v>
      </c>
      <c r="T273" s="2">
        <f t="shared" si="28"/>
        <v>208</v>
      </c>
      <c r="U273" s="4">
        <f t="shared" si="29"/>
        <v>3.6879432624113473E-2</v>
      </c>
      <c r="V273" s="4">
        <f t="shared" si="30"/>
        <v>0.30453563714902809</v>
      </c>
      <c r="W273">
        <f t="shared" si="31"/>
        <v>22</v>
      </c>
      <c r="X273" t="str">
        <f t="shared" si="32"/>
        <v>Tuesday</v>
      </c>
      <c r="Y273" t="str">
        <f t="shared" si="33"/>
        <v>Jan</v>
      </c>
      <c r="Z273" t="str">
        <f t="shared" si="34"/>
        <v>3-5</v>
      </c>
    </row>
    <row r="274" spans="1:26" x14ac:dyDescent="0.25">
      <c r="A274" s="2" t="s">
        <v>5320</v>
      </c>
      <c r="B274" s="2" t="s">
        <v>5036</v>
      </c>
      <c r="C274" s="1">
        <v>45679</v>
      </c>
      <c r="D274" s="3">
        <v>0.33888888888888891</v>
      </c>
      <c r="E274" s="2" t="s">
        <v>5054</v>
      </c>
      <c r="F274" s="2" t="s">
        <v>5069</v>
      </c>
      <c r="G274" s="2">
        <v>18776</v>
      </c>
      <c r="H274" s="2">
        <v>2</v>
      </c>
      <c r="I274" s="2">
        <v>1110</v>
      </c>
      <c r="J274" s="2">
        <v>11975</v>
      </c>
      <c r="K274" s="2">
        <v>10932</v>
      </c>
      <c r="L274" s="2">
        <v>493</v>
      </c>
      <c r="M274" s="2">
        <v>116</v>
      </c>
      <c r="N274" s="2">
        <v>36</v>
      </c>
      <c r="O274" s="2">
        <v>44</v>
      </c>
      <c r="P274" s="2">
        <v>19</v>
      </c>
      <c r="Q274" s="2">
        <v>92</v>
      </c>
      <c r="R274" s="2">
        <v>8</v>
      </c>
      <c r="S274" s="2" t="s">
        <v>31</v>
      </c>
      <c r="T274" s="2">
        <f t="shared" si="28"/>
        <v>689</v>
      </c>
      <c r="U274" s="4">
        <f t="shared" si="29"/>
        <v>6.3025978777899741E-2</v>
      </c>
      <c r="V274" s="4">
        <f t="shared" si="30"/>
        <v>0.58223263740945885</v>
      </c>
      <c r="W274">
        <f t="shared" si="31"/>
        <v>8</v>
      </c>
      <c r="X274" t="str">
        <f t="shared" si="32"/>
        <v>Wednesday</v>
      </c>
      <c r="Y274" t="str">
        <f t="shared" si="33"/>
        <v>Jan</v>
      </c>
      <c r="Z274" t="str">
        <f t="shared" si="34"/>
        <v>0-2</v>
      </c>
    </row>
    <row r="275" spans="1:26" x14ac:dyDescent="0.25">
      <c r="A275" s="2" t="s">
        <v>5321</v>
      </c>
      <c r="B275" s="2" t="s">
        <v>5036</v>
      </c>
      <c r="C275" s="1">
        <v>45679</v>
      </c>
      <c r="D275" s="3">
        <v>0.3972222222222222</v>
      </c>
      <c r="E275" s="2" t="s">
        <v>5054</v>
      </c>
      <c r="F275" s="2" t="s">
        <v>5052</v>
      </c>
      <c r="G275" s="2">
        <v>18220</v>
      </c>
      <c r="H275" s="2">
        <v>3</v>
      </c>
      <c r="I275" s="2">
        <v>462</v>
      </c>
      <c r="J275" s="2">
        <v>11276</v>
      </c>
      <c r="K275" s="2">
        <v>9301</v>
      </c>
      <c r="L275" s="2">
        <v>171</v>
      </c>
      <c r="M275" s="2">
        <v>60</v>
      </c>
      <c r="N275" s="2">
        <v>14</v>
      </c>
      <c r="O275" s="2">
        <v>22</v>
      </c>
      <c r="P275" s="2">
        <v>13</v>
      </c>
      <c r="Q275" s="2">
        <v>101</v>
      </c>
      <c r="R275" s="2">
        <v>11</v>
      </c>
      <c r="S275" s="2" t="s">
        <v>31</v>
      </c>
      <c r="T275" s="2">
        <f t="shared" si="28"/>
        <v>267</v>
      </c>
      <c r="U275" s="4">
        <f t="shared" si="29"/>
        <v>2.8706590689173209E-2</v>
      </c>
      <c r="V275" s="4">
        <f t="shared" si="30"/>
        <v>0.51048298572996709</v>
      </c>
      <c r="W275">
        <f t="shared" si="31"/>
        <v>9</v>
      </c>
      <c r="X275" t="str">
        <f t="shared" si="32"/>
        <v>Wednesday</v>
      </c>
      <c r="Y275" t="str">
        <f t="shared" si="33"/>
        <v>Jan</v>
      </c>
      <c r="Z275" t="str">
        <f t="shared" si="34"/>
        <v>3-5</v>
      </c>
    </row>
    <row r="276" spans="1:26" x14ac:dyDescent="0.25">
      <c r="A276" s="2" t="s">
        <v>5322</v>
      </c>
      <c r="B276" s="2" t="s">
        <v>5036</v>
      </c>
      <c r="C276" s="1">
        <v>45679</v>
      </c>
      <c r="D276" s="3">
        <v>0.41111111111111109</v>
      </c>
      <c r="E276" s="2" t="s">
        <v>16</v>
      </c>
      <c r="F276" s="2" t="s">
        <v>5052</v>
      </c>
      <c r="G276" s="2">
        <v>18554</v>
      </c>
      <c r="H276" s="2">
        <v>9</v>
      </c>
      <c r="I276" s="2">
        <v>250</v>
      </c>
      <c r="J276" s="2">
        <v>27572</v>
      </c>
      <c r="K276" s="2">
        <v>20052</v>
      </c>
      <c r="L276" s="2">
        <v>394</v>
      </c>
      <c r="M276" s="2">
        <v>52</v>
      </c>
      <c r="N276" s="2">
        <v>23</v>
      </c>
      <c r="O276" s="2">
        <v>30</v>
      </c>
      <c r="P276" s="2">
        <v>37</v>
      </c>
      <c r="Q276" s="2">
        <v>476</v>
      </c>
      <c r="R276" s="2">
        <v>46</v>
      </c>
      <c r="S276" s="2" t="s">
        <v>28</v>
      </c>
      <c r="T276" s="2">
        <f t="shared" si="28"/>
        <v>499</v>
      </c>
      <c r="U276" s="4">
        <f t="shared" si="29"/>
        <v>2.4885298224616E-2</v>
      </c>
      <c r="V276" s="4">
        <f t="shared" si="30"/>
        <v>1.0807373073191764</v>
      </c>
      <c r="W276">
        <f t="shared" si="31"/>
        <v>9</v>
      </c>
      <c r="X276" t="str">
        <f t="shared" si="32"/>
        <v>Wednesday</v>
      </c>
      <c r="Y276" t="str">
        <f t="shared" si="33"/>
        <v>Jan</v>
      </c>
      <c r="Z276" t="str">
        <f t="shared" si="34"/>
        <v>6-10</v>
      </c>
    </row>
    <row r="277" spans="1:26" x14ac:dyDescent="0.25">
      <c r="A277" s="2" t="s">
        <v>5323</v>
      </c>
      <c r="B277" s="2" t="s">
        <v>5036</v>
      </c>
      <c r="C277" s="1">
        <v>45679</v>
      </c>
      <c r="D277" s="3">
        <v>0.42986111111111114</v>
      </c>
      <c r="E277" s="2" t="s">
        <v>5054</v>
      </c>
      <c r="F277" s="2" t="s">
        <v>5038</v>
      </c>
      <c r="G277" s="2">
        <v>18594</v>
      </c>
      <c r="H277" s="2">
        <v>5</v>
      </c>
      <c r="I277" s="2">
        <v>731</v>
      </c>
      <c r="J277" s="2">
        <v>11307</v>
      </c>
      <c r="K277" s="2">
        <v>8525</v>
      </c>
      <c r="L277" s="2">
        <v>187</v>
      </c>
      <c r="M277" s="2">
        <v>33</v>
      </c>
      <c r="N277" s="2">
        <v>14</v>
      </c>
      <c r="O277" s="2">
        <v>21</v>
      </c>
      <c r="P277" s="2">
        <v>27</v>
      </c>
      <c r="Q277" s="2">
        <v>221</v>
      </c>
      <c r="R277" s="2">
        <v>9</v>
      </c>
      <c r="S277" s="2" t="s">
        <v>31</v>
      </c>
      <c r="T277" s="2">
        <f t="shared" si="28"/>
        <v>255</v>
      </c>
      <c r="U277" s="4">
        <f t="shared" si="29"/>
        <v>2.9912023460410556E-2</v>
      </c>
      <c r="V277" s="4">
        <f t="shared" si="30"/>
        <v>0.45848123050446382</v>
      </c>
      <c r="W277">
        <f t="shared" si="31"/>
        <v>10</v>
      </c>
      <c r="X277" t="str">
        <f t="shared" si="32"/>
        <v>Wednesday</v>
      </c>
      <c r="Y277" t="str">
        <f t="shared" si="33"/>
        <v>Jan</v>
      </c>
      <c r="Z277" t="str">
        <f t="shared" si="34"/>
        <v>3-5</v>
      </c>
    </row>
    <row r="278" spans="1:26" x14ac:dyDescent="0.25">
      <c r="A278" s="2" t="s">
        <v>5324</v>
      </c>
      <c r="B278" s="2" t="s">
        <v>5036</v>
      </c>
      <c r="C278" s="1">
        <v>45679</v>
      </c>
      <c r="D278" s="3">
        <v>0.44097222222222221</v>
      </c>
      <c r="E278" s="2" t="s">
        <v>5058</v>
      </c>
      <c r="F278" s="2" t="s">
        <v>5038</v>
      </c>
      <c r="G278" s="2">
        <v>18449</v>
      </c>
      <c r="H278" s="2">
        <v>2</v>
      </c>
      <c r="I278" s="2">
        <v>91</v>
      </c>
      <c r="J278" s="2">
        <v>18511</v>
      </c>
      <c r="K278" s="2">
        <v>16619</v>
      </c>
      <c r="L278" s="2">
        <v>250</v>
      </c>
      <c r="M278" s="2">
        <v>134</v>
      </c>
      <c r="N278" s="2">
        <v>14</v>
      </c>
      <c r="O278" s="2">
        <v>17</v>
      </c>
      <c r="P278" s="2">
        <v>35</v>
      </c>
      <c r="Q278" s="2">
        <v>131</v>
      </c>
      <c r="R278" s="2">
        <v>22</v>
      </c>
      <c r="S278" s="2" t="s">
        <v>31</v>
      </c>
      <c r="T278" s="2">
        <f t="shared" si="28"/>
        <v>415</v>
      </c>
      <c r="U278" s="4">
        <f t="shared" si="29"/>
        <v>2.4971418256212768E-2</v>
      </c>
      <c r="V278" s="4">
        <f t="shared" si="30"/>
        <v>0.90080763184996482</v>
      </c>
      <c r="W278">
        <f t="shared" si="31"/>
        <v>10</v>
      </c>
      <c r="X278" t="str">
        <f t="shared" si="32"/>
        <v>Wednesday</v>
      </c>
      <c r="Y278" t="str">
        <f t="shared" si="33"/>
        <v>Jan</v>
      </c>
      <c r="Z278" t="str">
        <f t="shared" si="34"/>
        <v>0-2</v>
      </c>
    </row>
    <row r="279" spans="1:26" x14ac:dyDescent="0.25">
      <c r="A279" s="2" t="s">
        <v>5325</v>
      </c>
      <c r="B279" s="2" t="s">
        <v>5036</v>
      </c>
      <c r="C279" s="1">
        <v>45679</v>
      </c>
      <c r="D279" s="3">
        <v>0.44166666666666665</v>
      </c>
      <c r="E279" s="2" t="s">
        <v>5058</v>
      </c>
      <c r="F279" s="2" t="s">
        <v>5052</v>
      </c>
      <c r="G279" s="2">
        <v>18545</v>
      </c>
      <c r="H279" s="2">
        <v>3</v>
      </c>
      <c r="I279" s="2">
        <v>126</v>
      </c>
      <c r="J279" s="2">
        <v>43440</v>
      </c>
      <c r="K279" s="2">
        <v>37928</v>
      </c>
      <c r="L279" s="2">
        <v>895</v>
      </c>
      <c r="M279" s="2">
        <v>318</v>
      </c>
      <c r="N279" s="2">
        <v>38</v>
      </c>
      <c r="O279" s="2">
        <v>79</v>
      </c>
      <c r="P279" s="2">
        <v>36</v>
      </c>
      <c r="Q279" s="2">
        <v>274</v>
      </c>
      <c r="R279" s="2">
        <v>33</v>
      </c>
      <c r="S279" s="2" t="s">
        <v>31</v>
      </c>
      <c r="T279" s="2">
        <f t="shared" si="28"/>
        <v>1330</v>
      </c>
      <c r="U279" s="4">
        <f t="shared" si="29"/>
        <v>3.5066441678970682E-2</v>
      </c>
      <c r="V279" s="4">
        <f t="shared" si="30"/>
        <v>2.0451873820436774</v>
      </c>
      <c r="W279">
        <f t="shared" si="31"/>
        <v>10</v>
      </c>
      <c r="X279" t="str">
        <f t="shared" si="32"/>
        <v>Wednesday</v>
      </c>
      <c r="Y279" t="str">
        <f t="shared" si="33"/>
        <v>Jan</v>
      </c>
      <c r="Z279" t="str">
        <f t="shared" si="34"/>
        <v>3-5</v>
      </c>
    </row>
    <row r="280" spans="1:26" x14ac:dyDescent="0.25">
      <c r="A280" s="2" t="s">
        <v>5326</v>
      </c>
      <c r="B280" s="2" t="s">
        <v>5036</v>
      </c>
      <c r="C280" s="1">
        <v>45679</v>
      </c>
      <c r="D280" s="3">
        <v>0.44305555555555554</v>
      </c>
      <c r="E280" s="2" t="s">
        <v>5046</v>
      </c>
      <c r="F280" s="2" t="s">
        <v>5038</v>
      </c>
      <c r="G280" s="2">
        <v>18549</v>
      </c>
      <c r="H280" s="2">
        <v>3</v>
      </c>
      <c r="I280" s="2">
        <v>145</v>
      </c>
      <c r="J280" s="2">
        <v>3677</v>
      </c>
      <c r="K280" s="2">
        <v>3205</v>
      </c>
      <c r="L280" s="2">
        <v>53</v>
      </c>
      <c r="M280" s="2">
        <v>7</v>
      </c>
      <c r="N280" s="2">
        <v>5</v>
      </c>
      <c r="O280" s="2">
        <v>10</v>
      </c>
      <c r="P280" s="2">
        <v>70</v>
      </c>
      <c r="Q280" s="2">
        <v>74</v>
      </c>
      <c r="R280" s="2">
        <v>3</v>
      </c>
      <c r="S280" s="2" t="s">
        <v>31</v>
      </c>
      <c r="T280" s="2">
        <f t="shared" si="28"/>
        <v>75</v>
      </c>
      <c r="U280" s="4">
        <f t="shared" si="29"/>
        <v>2.3400936037441498E-2</v>
      </c>
      <c r="V280" s="4">
        <f t="shared" si="30"/>
        <v>0.17278559491077686</v>
      </c>
      <c r="W280">
        <f t="shared" si="31"/>
        <v>10</v>
      </c>
      <c r="X280" t="str">
        <f t="shared" si="32"/>
        <v>Wednesday</v>
      </c>
      <c r="Y280" t="str">
        <f t="shared" si="33"/>
        <v>Jan</v>
      </c>
      <c r="Z280" t="str">
        <f t="shared" si="34"/>
        <v>3-5</v>
      </c>
    </row>
    <row r="281" spans="1:26" x14ac:dyDescent="0.25">
      <c r="A281" s="2" t="s">
        <v>5327</v>
      </c>
      <c r="B281" s="2" t="s">
        <v>5036</v>
      </c>
      <c r="C281" s="1">
        <v>45679</v>
      </c>
      <c r="D281" s="3">
        <v>0.45277777777777778</v>
      </c>
      <c r="E281" s="2" t="s">
        <v>16</v>
      </c>
      <c r="F281" s="2" t="s">
        <v>5040</v>
      </c>
      <c r="G281" s="2">
        <v>18439</v>
      </c>
      <c r="H281" s="2">
        <v>4</v>
      </c>
      <c r="I281" s="2">
        <v>298</v>
      </c>
      <c r="J281" s="2">
        <v>20753</v>
      </c>
      <c r="K281" s="2">
        <v>18198</v>
      </c>
      <c r="L281" s="2">
        <v>460</v>
      </c>
      <c r="M281" s="2">
        <v>64</v>
      </c>
      <c r="N281" s="2">
        <v>38</v>
      </c>
      <c r="O281" s="2">
        <v>40</v>
      </c>
      <c r="P281" s="2">
        <v>64</v>
      </c>
      <c r="Q281" s="2">
        <v>300</v>
      </c>
      <c r="R281" s="2">
        <v>54</v>
      </c>
      <c r="S281" s="2" t="s">
        <v>31</v>
      </c>
      <c r="T281" s="2">
        <f t="shared" si="28"/>
        <v>602</v>
      </c>
      <c r="U281" s="4">
        <f t="shared" si="29"/>
        <v>3.3080558303110234E-2</v>
      </c>
      <c r="V281" s="4">
        <f t="shared" si="30"/>
        <v>0.98692987689137157</v>
      </c>
      <c r="W281">
        <f t="shared" si="31"/>
        <v>10</v>
      </c>
      <c r="X281" t="str">
        <f t="shared" si="32"/>
        <v>Wednesday</v>
      </c>
      <c r="Y281" t="str">
        <f t="shared" si="33"/>
        <v>Jan</v>
      </c>
      <c r="Z281" t="str">
        <f t="shared" si="34"/>
        <v>3-5</v>
      </c>
    </row>
    <row r="282" spans="1:26" x14ac:dyDescent="0.25">
      <c r="A282" s="2" t="s">
        <v>5328</v>
      </c>
      <c r="B282" s="2" t="s">
        <v>5036</v>
      </c>
      <c r="C282" s="1">
        <v>45679</v>
      </c>
      <c r="D282" s="3">
        <v>0.46111111111111114</v>
      </c>
      <c r="E282" s="2" t="s">
        <v>5058</v>
      </c>
      <c r="F282" s="2" t="s">
        <v>5052</v>
      </c>
      <c r="G282" s="2">
        <v>18588</v>
      </c>
      <c r="H282" s="2">
        <v>1</v>
      </c>
      <c r="I282" s="2">
        <v>148</v>
      </c>
      <c r="J282" s="2">
        <v>22532</v>
      </c>
      <c r="K282" s="2">
        <v>17619</v>
      </c>
      <c r="L282" s="2">
        <v>547</v>
      </c>
      <c r="M282" s="2">
        <v>152</v>
      </c>
      <c r="N282" s="2">
        <v>28</v>
      </c>
      <c r="O282" s="2">
        <v>40</v>
      </c>
      <c r="P282" s="2">
        <v>12</v>
      </c>
      <c r="Q282" s="2">
        <v>245</v>
      </c>
      <c r="R282" s="2">
        <v>32</v>
      </c>
      <c r="S282" s="2" t="s">
        <v>31</v>
      </c>
      <c r="T282" s="2">
        <f t="shared" si="28"/>
        <v>767</v>
      </c>
      <c r="U282" s="4">
        <f t="shared" si="29"/>
        <v>4.3532550087973208E-2</v>
      </c>
      <c r="V282" s="4">
        <f t="shared" si="30"/>
        <v>0.94786959328599096</v>
      </c>
      <c r="W282">
        <f t="shared" si="31"/>
        <v>11</v>
      </c>
      <c r="X282" t="str">
        <f t="shared" si="32"/>
        <v>Wednesday</v>
      </c>
      <c r="Y282" t="str">
        <f t="shared" si="33"/>
        <v>Jan</v>
      </c>
      <c r="Z282" t="str">
        <f t="shared" si="34"/>
        <v>0-2</v>
      </c>
    </row>
    <row r="283" spans="1:26" x14ac:dyDescent="0.25">
      <c r="A283" s="2" t="s">
        <v>5329</v>
      </c>
      <c r="B283" s="2" t="s">
        <v>5036</v>
      </c>
      <c r="C283" s="1">
        <v>45679</v>
      </c>
      <c r="D283" s="3">
        <v>0.47361111111111109</v>
      </c>
      <c r="E283" s="2" t="s">
        <v>5037</v>
      </c>
      <c r="F283" s="2" t="s">
        <v>5048</v>
      </c>
      <c r="G283" s="2">
        <v>18279</v>
      </c>
      <c r="H283" s="2">
        <v>1</v>
      </c>
      <c r="I283" s="2">
        <v>451</v>
      </c>
      <c r="J283" s="2">
        <v>47809</v>
      </c>
      <c r="K283" s="2">
        <v>34288</v>
      </c>
      <c r="L283" s="2">
        <v>1343</v>
      </c>
      <c r="M283" s="2">
        <v>170</v>
      </c>
      <c r="N283" s="2">
        <v>175</v>
      </c>
      <c r="O283" s="2">
        <v>392</v>
      </c>
      <c r="P283" s="2">
        <v>225</v>
      </c>
      <c r="Q283" s="2">
        <v>925</v>
      </c>
      <c r="R283" s="2">
        <v>71</v>
      </c>
      <c r="S283" s="2" t="s">
        <v>31</v>
      </c>
      <c r="T283" s="2">
        <f t="shared" si="28"/>
        <v>2080</v>
      </c>
      <c r="U283" s="4">
        <f t="shared" si="29"/>
        <v>6.0662622491833879E-2</v>
      </c>
      <c r="V283" s="4">
        <f t="shared" si="30"/>
        <v>1.8758137753706439</v>
      </c>
      <c r="W283">
        <f t="shared" si="31"/>
        <v>11</v>
      </c>
      <c r="X283" t="str">
        <f t="shared" si="32"/>
        <v>Wednesday</v>
      </c>
      <c r="Y283" t="str">
        <f t="shared" si="33"/>
        <v>Jan</v>
      </c>
      <c r="Z283" t="str">
        <f t="shared" si="34"/>
        <v>0-2</v>
      </c>
    </row>
    <row r="284" spans="1:26" x14ac:dyDescent="0.25">
      <c r="A284" s="2" t="s">
        <v>5330</v>
      </c>
      <c r="B284" s="2" t="s">
        <v>5036</v>
      </c>
      <c r="C284" s="1">
        <v>45679</v>
      </c>
      <c r="D284" s="3">
        <v>0.57638888888888884</v>
      </c>
      <c r="E284" s="2" t="s">
        <v>5046</v>
      </c>
      <c r="F284" s="2" t="s">
        <v>5042</v>
      </c>
      <c r="G284" s="2">
        <v>18574</v>
      </c>
      <c r="H284" s="2">
        <v>3</v>
      </c>
      <c r="I284" s="2">
        <v>377</v>
      </c>
      <c r="J284" s="2">
        <v>8742</v>
      </c>
      <c r="K284" s="2">
        <v>7679</v>
      </c>
      <c r="L284" s="2">
        <v>146</v>
      </c>
      <c r="M284" s="2">
        <v>16</v>
      </c>
      <c r="N284" s="2">
        <v>12</v>
      </c>
      <c r="O284" s="2">
        <v>37</v>
      </c>
      <c r="P284" s="2">
        <v>76</v>
      </c>
      <c r="Q284" s="2">
        <v>108</v>
      </c>
      <c r="R284" s="2">
        <v>6</v>
      </c>
      <c r="S284" s="2" t="s">
        <v>31</v>
      </c>
      <c r="T284" s="2">
        <f t="shared" si="28"/>
        <v>211</v>
      </c>
      <c r="U284" s="4">
        <f t="shared" si="29"/>
        <v>2.7477536137517907E-2</v>
      </c>
      <c r="V284" s="4">
        <f t="shared" si="30"/>
        <v>0.41342737159470228</v>
      </c>
      <c r="W284">
        <f t="shared" si="31"/>
        <v>13</v>
      </c>
      <c r="X284" t="str">
        <f t="shared" si="32"/>
        <v>Wednesday</v>
      </c>
      <c r="Y284" t="str">
        <f t="shared" si="33"/>
        <v>Jan</v>
      </c>
      <c r="Z284" t="str">
        <f t="shared" si="34"/>
        <v>3-5</v>
      </c>
    </row>
    <row r="285" spans="1:26" x14ac:dyDescent="0.25">
      <c r="A285" s="2" t="s">
        <v>5331</v>
      </c>
      <c r="B285" s="2" t="s">
        <v>5036</v>
      </c>
      <c r="C285" s="1">
        <v>45679</v>
      </c>
      <c r="D285" s="3">
        <v>0.60069444444444442</v>
      </c>
      <c r="E285" s="2" t="s">
        <v>5054</v>
      </c>
      <c r="F285" s="2" t="s">
        <v>5048</v>
      </c>
      <c r="G285" s="2">
        <v>18744</v>
      </c>
      <c r="H285" s="2">
        <v>5</v>
      </c>
      <c r="I285" s="2">
        <v>501</v>
      </c>
      <c r="J285" s="2">
        <v>6642</v>
      </c>
      <c r="K285" s="2">
        <v>5703</v>
      </c>
      <c r="L285" s="2">
        <v>216</v>
      </c>
      <c r="M285" s="2">
        <v>29</v>
      </c>
      <c r="N285" s="2">
        <v>13</v>
      </c>
      <c r="O285" s="2">
        <v>19</v>
      </c>
      <c r="P285" s="2">
        <v>4</v>
      </c>
      <c r="Q285" s="2">
        <v>48</v>
      </c>
      <c r="R285" s="2">
        <v>7</v>
      </c>
      <c r="S285" s="2" t="s">
        <v>31</v>
      </c>
      <c r="T285" s="2">
        <f t="shared" si="28"/>
        <v>277</v>
      </c>
      <c r="U285" s="4">
        <f t="shared" si="29"/>
        <v>4.8570927581974399E-2</v>
      </c>
      <c r="V285" s="4">
        <f t="shared" si="30"/>
        <v>0.30425736235595391</v>
      </c>
      <c r="W285">
        <f t="shared" si="31"/>
        <v>14</v>
      </c>
      <c r="X285" t="str">
        <f t="shared" si="32"/>
        <v>Wednesday</v>
      </c>
      <c r="Y285" t="str">
        <f t="shared" si="33"/>
        <v>Jan</v>
      </c>
      <c r="Z285" t="str">
        <f t="shared" si="34"/>
        <v>3-5</v>
      </c>
    </row>
    <row r="286" spans="1:26" x14ac:dyDescent="0.25">
      <c r="A286" s="2" t="s">
        <v>5332</v>
      </c>
      <c r="B286" s="2" t="s">
        <v>5036</v>
      </c>
      <c r="C286" s="1">
        <v>45679</v>
      </c>
      <c r="D286" s="3">
        <v>0.60138888888888886</v>
      </c>
      <c r="E286" s="2" t="s">
        <v>5058</v>
      </c>
      <c r="F286" s="2" t="s">
        <v>5038</v>
      </c>
      <c r="G286" s="2">
        <v>18598</v>
      </c>
      <c r="H286" s="2">
        <v>3</v>
      </c>
      <c r="I286" s="2">
        <v>125</v>
      </c>
      <c r="J286" s="2">
        <v>17549</v>
      </c>
      <c r="K286" s="2">
        <v>14191</v>
      </c>
      <c r="L286" s="2">
        <v>391</v>
      </c>
      <c r="M286" s="2">
        <v>166</v>
      </c>
      <c r="N286" s="2">
        <v>27</v>
      </c>
      <c r="O286" s="2">
        <v>29</v>
      </c>
      <c r="P286" s="2">
        <v>50</v>
      </c>
      <c r="Q286" s="2">
        <v>363</v>
      </c>
      <c r="R286" s="2">
        <v>12</v>
      </c>
      <c r="S286" s="2" t="s">
        <v>31</v>
      </c>
      <c r="T286" s="2">
        <f t="shared" si="28"/>
        <v>613</v>
      </c>
      <c r="U286" s="4">
        <f t="shared" si="29"/>
        <v>4.3196392079487E-2</v>
      </c>
      <c r="V286" s="4">
        <f t="shared" si="30"/>
        <v>0.76303903645553284</v>
      </c>
      <c r="W286">
        <f t="shared" si="31"/>
        <v>14</v>
      </c>
      <c r="X286" t="str">
        <f t="shared" si="32"/>
        <v>Wednesday</v>
      </c>
      <c r="Y286" t="str">
        <f t="shared" si="33"/>
        <v>Jan</v>
      </c>
      <c r="Z286" t="str">
        <f t="shared" si="34"/>
        <v>3-5</v>
      </c>
    </row>
    <row r="287" spans="1:26" x14ac:dyDescent="0.25">
      <c r="A287" s="2" t="s">
        <v>5333</v>
      </c>
      <c r="B287" s="2" t="s">
        <v>5036</v>
      </c>
      <c r="C287" s="1">
        <v>45679</v>
      </c>
      <c r="D287" s="3">
        <v>0.65486111111111112</v>
      </c>
      <c r="E287" s="2" t="s">
        <v>5037</v>
      </c>
      <c r="F287" s="2" t="s">
        <v>5040</v>
      </c>
      <c r="G287" s="2">
        <v>18385</v>
      </c>
      <c r="H287" s="2">
        <v>3</v>
      </c>
      <c r="I287" s="2">
        <v>348</v>
      </c>
      <c r="J287" s="2">
        <v>17300</v>
      </c>
      <c r="K287" s="2">
        <v>13452</v>
      </c>
      <c r="L287" s="2">
        <v>779</v>
      </c>
      <c r="M287" s="2">
        <v>106</v>
      </c>
      <c r="N287" s="2">
        <v>85</v>
      </c>
      <c r="O287" s="2">
        <v>161</v>
      </c>
      <c r="P287" s="2">
        <v>115</v>
      </c>
      <c r="Q287" s="2">
        <v>270</v>
      </c>
      <c r="R287" s="2">
        <v>31</v>
      </c>
      <c r="S287" s="2" t="s">
        <v>31</v>
      </c>
      <c r="T287" s="2">
        <f t="shared" si="28"/>
        <v>1131</v>
      </c>
      <c r="U287" s="4">
        <f t="shared" si="29"/>
        <v>8.4076717216770736E-2</v>
      </c>
      <c r="V287" s="4">
        <f t="shared" si="30"/>
        <v>0.73168343758498777</v>
      </c>
      <c r="W287">
        <f t="shared" si="31"/>
        <v>15</v>
      </c>
      <c r="X287" t="str">
        <f t="shared" si="32"/>
        <v>Wednesday</v>
      </c>
      <c r="Y287" t="str">
        <f t="shared" si="33"/>
        <v>Jan</v>
      </c>
      <c r="Z287" t="str">
        <f t="shared" si="34"/>
        <v>3-5</v>
      </c>
    </row>
    <row r="288" spans="1:26" x14ac:dyDescent="0.25">
      <c r="A288" s="2" t="s">
        <v>5334</v>
      </c>
      <c r="B288" s="2" t="s">
        <v>5036</v>
      </c>
      <c r="C288" s="1">
        <v>45679</v>
      </c>
      <c r="D288" s="3">
        <v>0.66597222222222219</v>
      </c>
      <c r="E288" s="2" t="s">
        <v>5054</v>
      </c>
      <c r="F288" s="2" t="s">
        <v>5048</v>
      </c>
      <c r="G288" s="2">
        <v>18127</v>
      </c>
      <c r="H288" s="2">
        <v>4</v>
      </c>
      <c r="I288" s="2">
        <v>901</v>
      </c>
      <c r="J288" s="2">
        <v>6665</v>
      </c>
      <c r="K288" s="2">
        <v>4633</v>
      </c>
      <c r="L288" s="2">
        <v>126</v>
      </c>
      <c r="M288" s="2">
        <v>19</v>
      </c>
      <c r="N288" s="2">
        <v>8</v>
      </c>
      <c r="O288" s="2">
        <v>10</v>
      </c>
      <c r="P288" s="2">
        <v>13</v>
      </c>
      <c r="Q288" s="2">
        <v>127</v>
      </c>
      <c r="R288" s="2">
        <v>4</v>
      </c>
      <c r="S288" s="2" t="s">
        <v>31</v>
      </c>
      <c r="T288" s="2">
        <f t="shared" si="28"/>
        <v>163</v>
      </c>
      <c r="U288" s="4">
        <f t="shared" si="29"/>
        <v>3.5182387222102311E-2</v>
      </c>
      <c r="V288" s="4">
        <f t="shared" si="30"/>
        <v>0.25558559055552493</v>
      </c>
      <c r="W288">
        <f t="shared" si="31"/>
        <v>15</v>
      </c>
      <c r="X288" t="str">
        <f t="shared" si="32"/>
        <v>Wednesday</v>
      </c>
      <c r="Y288" t="str">
        <f t="shared" si="33"/>
        <v>Jan</v>
      </c>
      <c r="Z288" t="str">
        <f t="shared" si="34"/>
        <v>3-5</v>
      </c>
    </row>
    <row r="289" spans="1:26" x14ac:dyDescent="0.25">
      <c r="A289" s="2" t="s">
        <v>5335</v>
      </c>
      <c r="B289" s="2" t="s">
        <v>5036</v>
      </c>
      <c r="C289" s="1">
        <v>45679</v>
      </c>
      <c r="D289" s="3">
        <v>0.72986111111111107</v>
      </c>
      <c r="E289" s="2" t="s">
        <v>16</v>
      </c>
      <c r="F289" s="2" t="s">
        <v>5050</v>
      </c>
      <c r="G289" s="2">
        <v>18482</v>
      </c>
      <c r="H289" s="2">
        <v>8</v>
      </c>
      <c r="I289" s="2">
        <v>632</v>
      </c>
      <c r="J289" s="2">
        <v>8779</v>
      </c>
      <c r="K289" s="2">
        <v>6350</v>
      </c>
      <c r="L289" s="2">
        <v>252</v>
      </c>
      <c r="M289" s="2">
        <v>20</v>
      </c>
      <c r="N289" s="2">
        <v>10</v>
      </c>
      <c r="O289" s="2">
        <v>20</v>
      </c>
      <c r="P289" s="2">
        <v>21</v>
      </c>
      <c r="Q289" s="2">
        <v>97</v>
      </c>
      <c r="R289" s="2">
        <v>19</v>
      </c>
      <c r="S289" s="2" t="s">
        <v>31</v>
      </c>
      <c r="T289" s="2">
        <f t="shared" si="28"/>
        <v>302</v>
      </c>
      <c r="U289" s="4">
        <f t="shared" si="29"/>
        <v>4.7559055118110233E-2</v>
      </c>
      <c r="V289" s="4">
        <f t="shared" si="30"/>
        <v>0.34357753489882048</v>
      </c>
      <c r="W289">
        <f t="shared" si="31"/>
        <v>17</v>
      </c>
      <c r="X289" t="str">
        <f t="shared" si="32"/>
        <v>Wednesday</v>
      </c>
      <c r="Y289" t="str">
        <f t="shared" si="33"/>
        <v>Jan</v>
      </c>
      <c r="Z289" t="str">
        <f t="shared" si="34"/>
        <v>6-10</v>
      </c>
    </row>
    <row r="290" spans="1:26" x14ac:dyDescent="0.25">
      <c r="A290" s="2" t="s">
        <v>5336</v>
      </c>
      <c r="B290" s="2" t="s">
        <v>5036</v>
      </c>
      <c r="C290" s="1">
        <v>45679</v>
      </c>
      <c r="D290" s="3">
        <v>0.79791666666666672</v>
      </c>
      <c r="E290" s="2" t="s">
        <v>5058</v>
      </c>
      <c r="F290" s="2" t="s">
        <v>5040</v>
      </c>
      <c r="G290" s="2">
        <v>18404</v>
      </c>
      <c r="H290" s="2">
        <v>7</v>
      </c>
      <c r="I290" s="2">
        <v>111</v>
      </c>
      <c r="J290" s="2">
        <v>19273</v>
      </c>
      <c r="K290" s="2">
        <v>14609</v>
      </c>
      <c r="L290" s="2">
        <v>453</v>
      </c>
      <c r="M290" s="2">
        <v>252</v>
      </c>
      <c r="N290" s="2">
        <v>34</v>
      </c>
      <c r="O290" s="2">
        <v>75</v>
      </c>
      <c r="P290" s="2">
        <v>18</v>
      </c>
      <c r="Q290" s="2">
        <v>123</v>
      </c>
      <c r="R290" s="2">
        <v>24</v>
      </c>
      <c r="S290" s="2" t="s">
        <v>31</v>
      </c>
      <c r="T290" s="2">
        <f t="shared" si="28"/>
        <v>814</v>
      </c>
      <c r="U290" s="4">
        <f t="shared" si="29"/>
        <v>5.5719077281128071E-2</v>
      </c>
      <c r="V290" s="4">
        <f t="shared" si="30"/>
        <v>0.79379482721147576</v>
      </c>
      <c r="W290">
        <f t="shared" si="31"/>
        <v>19</v>
      </c>
      <c r="X290" t="str">
        <f t="shared" si="32"/>
        <v>Wednesday</v>
      </c>
      <c r="Y290" t="str">
        <f t="shared" si="33"/>
        <v>Jan</v>
      </c>
      <c r="Z290" t="str">
        <f t="shared" si="34"/>
        <v>6-10</v>
      </c>
    </row>
    <row r="291" spans="1:26" x14ac:dyDescent="0.25">
      <c r="A291" s="2" t="s">
        <v>5337</v>
      </c>
      <c r="B291" s="2" t="s">
        <v>5036</v>
      </c>
      <c r="C291" s="1">
        <v>45679</v>
      </c>
      <c r="D291" s="3">
        <v>0.81874999999999998</v>
      </c>
      <c r="E291" s="2" t="s">
        <v>5054</v>
      </c>
      <c r="F291" s="2" t="s">
        <v>5040</v>
      </c>
      <c r="G291" s="2">
        <v>18375</v>
      </c>
      <c r="H291" s="2">
        <v>2</v>
      </c>
      <c r="I291" s="2">
        <v>657</v>
      </c>
      <c r="J291" s="2">
        <v>7351</v>
      </c>
      <c r="K291" s="2">
        <v>5785</v>
      </c>
      <c r="L291" s="2">
        <v>299</v>
      </c>
      <c r="M291" s="2">
        <v>70</v>
      </c>
      <c r="N291" s="2">
        <v>20</v>
      </c>
      <c r="O291" s="2">
        <v>30</v>
      </c>
      <c r="P291" s="2">
        <v>6</v>
      </c>
      <c r="Q291" s="2">
        <v>136</v>
      </c>
      <c r="R291" s="2">
        <v>14</v>
      </c>
      <c r="S291" s="2" t="s">
        <v>31</v>
      </c>
      <c r="T291" s="2">
        <f t="shared" si="28"/>
        <v>419</v>
      </c>
      <c r="U291" s="4">
        <f t="shared" si="29"/>
        <v>7.2428694900605009E-2</v>
      </c>
      <c r="V291" s="4">
        <f t="shared" si="30"/>
        <v>0.31482993197278913</v>
      </c>
      <c r="W291">
        <f t="shared" si="31"/>
        <v>19</v>
      </c>
      <c r="X291" t="str">
        <f t="shared" si="32"/>
        <v>Wednesday</v>
      </c>
      <c r="Y291" t="str">
        <f t="shared" si="33"/>
        <v>Jan</v>
      </c>
      <c r="Z291" t="str">
        <f t="shared" si="34"/>
        <v>0-2</v>
      </c>
    </row>
    <row r="292" spans="1:26" x14ac:dyDescent="0.25">
      <c r="A292" s="2" t="s">
        <v>5338</v>
      </c>
      <c r="B292" s="2" t="s">
        <v>5036</v>
      </c>
      <c r="C292" s="1">
        <v>45679</v>
      </c>
      <c r="D292" s="3">
        <v>0.93541666666666667</v>
      </c>
      <c r="E292" s="2" t="s">
        <v>5054</v>
      </c>
      <c r="F292" s="2" t="s">
        <v>5038</v>
      </c>
      <c r="G292" s="2">
        <v>18424</v>
      </c>
      <c r="H292" s="2">
        <v>4</v>
      </c>
      <c r="I292" s="2">
        <v>652</v>
      </c>
      <c r="J292" s="2">
        <v>5042</v>
      </c>
      <c r="K292" s="2">
        <v>3867</v>
      </c>
      <c r="L292" s="2">
        <v>119</v>
      </c>
      <c r="M292" s="2">
        <v>28</v>
      </c>
      <c r="N292" s="2">
        <v>10</v>
      </c>
      <c r="O292" s="2">
        <v>12</v>
      </c>
      <c r="P292" s="2">
        <v>15</v>
      </c>
      <c r="Q292" s="2">
        <v>70</v>
      </c>
      <c r="R292" s="2">
        <v>6</v>
      </c>
      <c r="S292" s="2" t="s">
        <v>31</v>
      </c>
      <c r="T292" s="2">
        <f t="shared" si="28"/>
        <v>169</v>
      </c>
      <c r="U292" s="4">
        <f t="shared" si="29"/>
        <v>4.3703129040599947E-2</v>
      </c>
      <c r="V292" s="4">
        <f t="shared" si="30"/>
        <v>0.20988927485887973</v>
      </c>
      <c r="W292">
        <f t="shared" si="31"/>
        <v>22</v>
      </c>
      <c r="X292" t="str">
        <f t="shared" si="32"/>
        <v>Wednesday</v>
      </c>
      <c r="Y292" t="str">
        <f t="shared" si="33"/>
        <v>Jan</v>
      </c>
      <c r="Z292" t="str">
        <f t="shared" si="34"/>
        <v>3-5</v>
      </c>
    </row>
    <row r="293" spans="1:26" x14ac:dyDescent="0.25">
      <c r="A293" s="2" t="s">
        <v>5339</v>
      </c>
      <c r="B293" s="2" t="s">
        <v>5036</v>
      </c>
      <c r="C293" s="1">
        <v>45679</v>
      </c>
      <c r="D293" s="3">
        <v>0.99791666666666667</v>
      </c>
      <c r="E293" s="2" t="s">
        <v>5058</v>
      </c>
      <c r="F293" s="2" t="s">
        <v>5042</v>
      </c>
      <c r="G293" s="2">
        <v>18255</v>
      </c>
      <c r="H293" s="2">
        <v>4</v>
      </c>
      <c r="I293" s="2">
        <v>258</v>
      </c>
      <c r="J293" s="2">
        <v>6730</v>
      </c>
      <c r="K293" s="2">
        <v>5716</v>
      </c>
      <c r="L293" s="2">
        <v>201</v>
      </c>
      <c r="M293" s="2">
        <v>71</v>
      </c>
      <c r="N293" s="2">
        <v>12</v>
      </c>
      <c r="O293" s="2">
        <v>16</v>
      </c>
      <c r="P293" s="2">
        <v>11</v>
      </c>
      <c r="Q293" s="2">
        <v>133</v>
      </c>
      <c r="R293" s="2">
        <v>6</v>
      </c>
      <c r="S293" s="2" t="s">
        <v>31</v>
      </c>
      <c r="T293" s="2">
        <f t="shared" si="28"/>
        <v>300</v>
      </c>
      <c r="U293" s="4">
        <f t="shared" si="29"/>
        <v>5.2484254723582924E-2</v>
      </c>
      <c r="V293" s="4">
        <f t="shared" si="30"/>
        <v>0.31311969323473021</v>
      </c>
      <c r="W293">
        <f t="shared" si="31"/>
        <v>23</v>
      </c>
      <c r="X293" t="str">
        <f t="shared" si="32"/>
        <v>Wednesday</v>
      </c>
      <c r="Y293" t="str">
        <f t="shared" si="33"/>
        <v>Jan</v>
      </c>
      <c r="Z293" t="str">
        <f t="shared" si="34"/>
        <v>3-5</v>
      </c>
    </row>
    <row r="294" spans="1:26" x14ac:dyDescent="0.25">
      <c r="A294" s="2" t="s">
        <v>5340</v>
      </c>
      <c r="B294" s="2" t="s">
        <v>5036</v>
      </c>
      <c r="C294" s="1">
        <v>45680</v>
      </c>
      <c r="D294" s="3">
        <v>0.34444444444444444</v>
      </c>
      <c r="E294" s="2" t="s">
        <v>5054</v>
      </c>
      <c r="F294" s="2" t="s">
        <v>5040</v>
      </c>
      <c r="G294" s="2">
        <v>18519</v>
      </c>
      <c r="H294" s="2">
        <v>6</v>
      </c>
      <c r="I294" s="2">
        <v>1084</v>
      </c>
      <c r="J294" s="2">
        <v>16070</v>
      </c>
      <c r="K294" s="2">
        <v>12460</v>
      </c>
      <c r="L294" s="2">
        <v>235</v>
      </c>
      <c r="M294" s="2">
        <v>48</v>
      </c>
      <c r="N294" s="2">
        <v>21</v>
      </c>
      <c r="O294" s="2">
        <v>23</v>
      </c>
      <c r="P294" s="2">
        <v>22</v>
      </c>
      <c r="Q294" s="2">
        <v>194</v>
      </c>
      <c r="R294" s="2">
        <v>10</v>
      </c>
      <c r="S294" s="2" t="s">
        <v>28</v>
      </c>
      <c r="T294" s="2">
        <f t="shared" si="28"/>
        <v>327</v>
      </c>
      <c r="U294" s="4">
        <f t="shared" si="29"/>
        <v>2.624398073836276E-2</v>
      </c>
      <c r="V294" s="4">
        <f t="shared" si="30"/>
        <v>0.67282250661482801</v>
      </c>
      <c r="W294">
        <f t="shared" si="31"/>
        <v>8</v>
      </c>
      <c r="X294" t="str">
        <f t="shared" si="32"/>
        <v>Thursday</v>
      </c>
      <c r="Y294" t="str">
        <f t="shared" si="33"/>
        <v>Jan</v>
      </c>
      <c r="Z294" t="str">
        <f t="shared" si="34"/>
        <v>6-10</v>
      </c>
    </row>
    <row r="295" spans="1:26" x14ac:dyDescent="0.25">
      <c r="A295" s="2" t="s">
        <v>5341</v>
      </c>
      <c r="B295" s="2" t="s">
        <v>5036</v>
      </c>
      <c r="C295" s="1">
        <v>45680</v>
      </c>
      <c r="D295" s="3">
        <v>0.37013888888888891</v>
      </c>
      <c r="E295" s="2" t="s">
        <v>5054</v>
      </c>
      <c r="F295" s="2" t="s">
        <v>5038</v>
      </c>
      <c r="G295" s="2">
        <v>18555</v>
      </c>
      <c r="H295" s="2">
        <v>1</v>
      </c>
      <c r="I295" s="2">
        <v>543</v>
      </c>
      <c r="J295" s="2">
        <v>16022</v>
      </c>
      <c r="K295" s="2">
        <v>12215</v>
      </c>
      <c r="L295" s="2">
        <v>237</v>
      </c>
      <c r="M295" s="2">
        <v>68</v>
      </c>
      <c r="N295" s="2">
        <v>19</v>
      </c>
      <c r="O295" s="2">
        <v>24</v>
      </c>
      <c r="P295" s="2">
        <v>46</v>
      </c>
      <c r="Q295" s="2">
        <v>320</v>
      </c>
      <c r="R295" s="2">
        <v>23</v>
      </c>
      <c r="S295" s="2" t="s">
        <v>31</v>
      </c>
      <c r="T295" s="2">
        <f t="shared" si="28"/>
        <v>348</v>
      </c>
      <c r="U295" s="4">
        <f t="shared" si="29"/>
        <v>2.8489562013917315E-2</v>
      </c>
      <c r="V295" s="4">
        <f t="shared" si="30"/>
        <v>0.65831312314739965</v>
      </c>
      <c r="W295">
        <f t="shared" si="31"/>
        <v>8</v>
      </c>
      <c r="X295" t="str">
        <f t="shared" si="32"/>
        <v>Thursday</v>
      </c>
      <c r="Y295" t="str">
        <f t="shared" si="33"/>
        <v>Jan</v>
      </c>
      <c r="Z295" t="str">
        <f t="shared" si="34"/>
        <v>0-2</v>
      </c>
    </row>
    <row r="296" spans="1:26" x14ac:dyDescent="0.25">
      <c r="A296" s="2" t="s">
        <v>5342</v>
      </c>
      <c r="B296" s="2" t="s">
        <v>5036</v>
      </c>
      <c r="C296" s="1">
        <v>45680</v>
      </c>
      <c r="D296" s="3">
        <v>0.40347222222222223</v>
      </c>
      <c r="E296" s="2" t="s">
        <v>5058</v>
      </c>
      <c r="F296" s="2" t="s">
        <v>5052</v>
      </c>
      <c r="G296" s="2">
        <v>18670</v>
      </c>
      <c r="H296" s="2">
        <v>3</v>
      </c>
      <c r="I296" s="2">
        <v>187</v>
      </c>
      <c r="J296" s="2">
        <v>41601</v>
      </c>
      <c r="K296" s="2">
        <v>36476</v>
      </c>
      <c r="L296" s="2">
        <v>677</v>
      </c>
      <c r="M296" s="2">
        <v>343</v>
      </c>
      <c r="N296" s="2">
        <v>34</v>
      </c>
      <c r="O296" s="2">
        <v>66</v>
      </c>
      <c r="P296" s="2">
        <v>17</v>
      </c>
      <c r="Q296" s="2">
        <v>500</v>
      </c>
      <c r="R296" s="2">
        <v>56</v>
      </c>
      <c r="S296" s="2" t="s">
        <v>28</v>
      </c>
      <c r="T296" s="2">
        <f t="shared" si="28"/>
        <v>1120</v>
      </c>
      <c r="U296" s="4">
        <f t="shared" si="29"/>
        <v>3.0705121175567496E-2</v>
      </c>
      <c r="V296" s="4">
        <f t="shared" si="30"/>
        <v>1.9537225495447241</v>
      </c>
      <c r="W296">
        <f t="shared" si="31"/>
        <v>9</v>
      </c>
      <c r="X296" t="str">
        <f t="shared" si="32"/>
        <v>Thursday</v>
      </c>
      <c r="Y296" t="str">
        <f t="shared" si="33"/>
        <v>Jan</v>
      </c>
      <c r="Z296" t="str">
        <f t="shared" si="34"/>
        <v>3-5</v>
      </c>
    </row>
    <row r="297" spans="1:26" x14ac:dyDescent="0.25">
      <c r="A297" s="2" t="s">
        <v>5343</v>
      </c>
      <c r="B297" s="2" t="s">
        <v>5036</v>
      </c>
      <c r="C297" s="1">
        <v>45680</v>
      </c>
      <c r="D297" s="3">
        <v>0.44236111111111109</v>
      </c>
      <c r="E297" s="2" t="s">
        <v>16</v>
      </c>
      <c r="F297" s="2" t="s">
        <v>5048</v>
      </c>
      <c r="G297" s="2">
        <v>18728</v>
      </c>
      <c r="H297" s="2">
        <v>2</v>
      </c>
      <c r="I297" s="2">
        <v>248</v>
      </c>
      <c r="J297" s="2">
        <v>10832</v>
      </c>
      <c r="K297" s="2">
        <v>9363</v>
      </c>
      <c r="L297" s="2">
        <v>396</v>
      </c>
      <c r="M297" s="2">
        <v>57</v>
      </c>
      <c r="N297" s="2">
        <v>33</v>
      </c>
      <c r="O297" s="2">
        <v>41</v>
      </c>
      <c r="P297" s="2">
        <v>12</v>
      </c>
      <c r="Q297" s="2">
        <v>230</v>
      </c>
      <c r="R297" s="2">
        <v>9</v>
      </c>
      <c r="S297" s="2" t="s">
        <v>31</v>
      </c>
      <c r="T297" s="2">
        <f t="shared" si="28"/>
        <v>527</v>
      </c>
      <c r="U297" s="4">
        <f t="shared" si="29"/>
        <v>5.628537861796433E-2</v>
      </c>
      <c r="V297" s="4">
        <f t="shared" si="30"/>
        <v>0.49994660401537805</v>
      </c>
      <c r="W297">
        <f t="shared" si="31"/>
        <v>10</v>
      </c>
      <c r="X297" t="str">
        <f t="shared" si="32"/>
        <v>Thursday</v>
      </c>
      <c r="Y297" t="str">
        <f t="shared" si="33"/>
        <v>Jan</v>
      </c>
      <c r="Z297" t="str">
        <f t="shared" si="34"/>
        <v>0-2</v>
      </c>
    </row>
    <row r="298" spans="1:26" x14ac:dyDescent="0.25">
      <c r="A298" s="2" t="s">
        <v>5344</v>
      </c>
      <c r="B298" s="2" t="s">
        <v>5036</v>
      </c>
      <c r="C298" s="1">
        <v>45680</v>
      </c>
      <c r="D298" s="3">
        <v>0.47152777777777777</v>
      </c>
      <c r="E298" s="2" t="s">
        <v>16</v>
      </c>
      <c r="F298" s="2" t="s">
        <v>5052</v>
      </c>
      <c r="G298" s="2">
        <v>18489</v>
      </c>
      <c r="H298" s="2">
        <v>3</v>
      </c>
      <c r="I298" s="2">
        <v>785</v>
      </c>
      <c r="J298" s="2">
        <v>8718</v>
      </c>
      <c r="K298" s="2">
        <v>6807</v>
      </c>
      <c r="L298" s="2">
        <v>188</v>
      </c>
      <c r="M298" s="2">
        <v>17</v>
      </c>
      <c r="N298" s="2">
        <v>10</v>
      </c>
      <c r="O298" s="2">
        <v>15</v>
      </c>
      <c r="P298" s="2">
        <v>33</v>
      </c>
      <c r="Q298" s="2">
        <v>137</v>
      </c>
      <c r="R298" s="2">
        <v>19</v>
      </c>
      <c r="S298" s="2" t="s">
        <v>31</v>
      </c>
      <c r="T298" s="2">
        <f t="shared" si="28"/>
        <v>230</v>
      </c>
      <c r="U298" s="4">
        <f t="shared" si="29"/>
        <v>3.3788746878213601E-2</v>
      </c>
      <c r="V298" s="4">
        <f t="shared" si="30"/>
        <v>0.36816485477851696</v>
      </c>
      <c r="W298">
        <f t="shared" si="31"/>
        <v>11</v>
      </c>
      <c r="X298" t="str">
        <f t="shared" si="32"/>
        <v>Thursday</v>
      </c>
      <c r="Y298" t="str">
        <f t="shared" si="33"/>
        <v>Jan</v>
      </c>
      <c r="Z298" t="str">
        <f t="shared" si="34"/>
        <v>3-5</v>
      </c>
    </row>
    <row r="299" spans="1:26" x14ac:dyDescent="0.25">
      <c r="A299" s="2" t="s">
        <v>5345</v>
      </c>
      <c r="B299" s="2" t="s">
        <v>5036</v>
      </c>
      <c r="C299" s="1">
        <v>45680</v>
      </c>
      <c r="D299" s="3">
        <v>0.49375000000000002</v>
      </c>
      <c r="E299" s="2" t="s">
        <v>5044</v>
      </c>
      <c r="F299" s="2" t="s">
        <v>5050</v>
      </c>
      <c r="G299" s="2">
        <v>18320</v>
      </c>
      <c r="H299" s="2">
        <v>2</v>
      </c>
      <c r="I299" s="2">
        <v>153</v>
      </c>
      <c r="J299" s="2">
        <v>11323</v>
      </c>
      <c r="K299" s="2">
        <v>7968</v>
      </c>
      <c r="L299" s="2">
        <v>399</v>
      </c>
      <c r="M299" s="2">
        <v>47</v>
      </c>
      <c r="N299" s="2">
        <v>23</v>
      </c>
      <c r="O299" s="2">
        <v>29</v>
      </c>
      <c r="P299" s="2">
        <v>42</v>
      </c>
      <c r="Q299" s="2">
        <v>106</v>
      </c>
      <c r="R299" s="2">
        <v>29</v>
      </c>
      <c r="S299" s="2" t="s">
        <v>31</v>
      </c>
      <c r="T299" s="2">
        <f t="shared" si="28"/>
        <v>498</v>
      </c>
      <c r="U299" s="4">
        <f t="shared" si="29"/>
        <v>6.25E-2</v>
      </c>
      <c r="V299" s="4">
        <f t="shared" si="30"/>
        <v>0.43493449781659388</v>
      </c>
      <c r="W299">
        <f t="shared" si="31"/>
        <v>11</v>
      </c>
      <c r="X299" t="str">
        <f t="shared" si="32"/>
        <v>Thursday</v>
      </c>
      <c r="Y299" t="str">
        <f t="shared" si="33"/>
        <v>Jan</v>
      </c>
      <c r="Z299" t="str">
        <f t="shared" si="34"/>
        <v>0-2</v>
      </c>
    </row>
    <row r="300" spans="1:26" x14ac:dyDescent="0.25">
      <c r="A300" s="2" t="s">
        <v>5346</v>
      </c>
      <c r="B300" s="2" t="s">
        <v>5036</v>
      </c>
      <c r="C300" s="1">
        <v>45680</v>
      </c>
      <c r="D300" s="3">
        <v>0.49930555555555556</v>
      </c>
      <c r="E300" s="2" t="s">
        <v>5054</v>
      </c>
      <c r="F300" s="2" t="s">
        <v>5050</v>
      </c>
      <c r="G300" s="2">
        <v>18351</v>
      </c>
      <c r="H300" s="2">
        <v>6</v>
      </c>
      <c r="I300" s="2">
        <v>985</v>
      </c>
      <c r="J300" s="2">
        <v>12290</v>
      </c>
      <c r="K300" s="2">
        <v>9461</v>
      </c>
      <c r="L300" s="2">
        <v>425</v>
      </c>
      <c r="M300" s="2">
        <v>82</v>
      </c>
      <c r="N300" s="2">
        <v>39</v>
      </c>
      <c r="O300" s="2">
        <v>40</v>
      </c>
      <c r="P300" s="2">
        <v>10</v>
      </c>
      <c r="Q300" s="2">
        <v>141</v>
      </c>
      <c r="R300" s="2">
        <v>7</v>
      </c>
      <c r="S300" s="2" t="s">
        <v>31</v>
      </c>
      <c r="T300" s="2">
        <f t="shared" si="28"/>
        <v>586</v>
      </c>
      <c r="U300" s="4">
        <f t="shared" si="29"/>
        <v>6.1938484303984777E-2</v>
      </c>
      <c r="V300" s="4">
        <f t="shared" si="30"/>
        <v>0.51555773527328208</v>
      </c>
      <c r="W300">
        <f t="shared" si="31"/>
        <v>11</v>
      </c>
      <c r="X300" t="str">
        <f t="shared" si="32"/>
        <v>Thursday</v>
      </c>
      <c r="Y300" t="str">
        <f t="shared" si="33"/>
        <v>Jan</v>
      </c>
      <c r="Z300" t="str">
        <f t="shared" si="34"/>
        <v>6-10</v>
      </c>
    </row>
    <row r="301" spans="1:26" x14ac:dyDescent="0.25">
      <c r="A301" s="2" t="s">
        <v>5347</v>
      </c>
      <c r="B301" s="2" t="s">
        <v>5036</v>
      </c>
      <c r="C301" s="1">
        <v>45680</v>
      </c>
      <c r="D301" s="3">
        <v>0.52361111111111114</v>
      </c>
      <c r="E301" s="2" t="s">
        <v>5046</v>
      </c>
      <c r="F301" s="2" t="s">
        <v>5052</v>
      </c>
      <c r="G301" s="2">
        <v>18541</v>
      </c>
      <c r="H301" s="2">
        <v>5</v>
      </c>
      <c r="I301" s="2">
        <v>241</v>
      </c>
      <c r="J301" s="2">
        <v>7060</v>
      </c>
      <c r="K301" s="2">
        <v>5128</v>
      </c>
      <c r="L301" s="2">
        <v>52</v>
      </c>
      <c r="M301" s="2">
        <v>4</v>
      </c>
      <c r="N301" s="2">
        <v>5</v>
      </c>
      <c r="O301" s="2">
        <v>10</v>
      </c>
      <c r="P301" s="2">
        <v>108</v>
      </c>
      <c r="Q301" s="2">
        <v>66</v>
      </c>
      <c r="R301" s="2">
        <v>3</v>
      </c>
      <c r="S301" s="2" t="s">
        <v>31</v>
      </c>
      <c r="T301" s="2">
        <f t="shared" si="28"/>
        <v>71</v>
      </c>
      <c r="U301" s="4">
        <f t="shared" si="29"/>
        <v>1.3845553822152886E-2</v>
      </c>
      <c r="V301" s="4">
        <f t="shared" si="30"/>
        <v>0.27657623644895096</v>
      </c>
      <c r="W301">
        <f t="shared" si="31"/>
        <v>12</v>
      </c>
      <c r="X301" t="str">
        <f t="shared" si="32"/>
        <v>Thursday</v>
      </c>
      <c r="Y301" t="str">
        <f t="shared" si="33"/>
        <v>Jan</v>
      </c>
      <c r="Z301" t="str">
        <f t="shared" si="34"/>
        <v>3-5</v>
      </c>
    </row>
    <row r="302" spans="1:26" x14ac:dyDescent="0.25">
      <c r="A302" s="2" t="s">
        <v>5348</v>
      </c>
      <c r="B302" s="2" t="s">
        <v>5036</v>
      </c>
      <c r="C302" s="1">
        <v>45680</v>
      </c>
      <c r="D302" s="3">
        <v>0.5493055555555556</v>
      </c>
      <c r="E302" s="2" t="s">
        <v>16</v>
      </c>
      <c r="F302" s="2" t="s">
        <v>5069</v>
      </c>
      <c r="G302" s="2">
        <v>18507</v>
      </c>
      <c r="H302" s="2">
        <v>3</v>
      </c>
      <c r="I302" s="2">
        <v>338</v>
      </c>
      <c r="J302" s="2">
        <v>14665</v>
      </c>
      <c r="K302" s="2">
        <v>10345</v>
      </c>
      <c r="L302" s="2">
        <v>317</v>
      </c>
      <c r="M302" s="2">
        <v>38</v>
      </c>
      <c r="N302" s="2">
        <v>16</v>
      </c>
      <c r="O302" s="2">
        <v>26</v>
      </c>
      <c r="P302" s="2">
        <v>53</v>
      </c>
      <c r="Q302" s="2">
        <v>224</v>
      </c>
      <c r="R302" s="2">
        <v>25</v>
      </c>
      <c r="S302" s="2" t="s">
        <v>31</v>
      </c>
      <c r="T302" s="2">
        <f t="shared" si="28"/>
        <v>397</v>
      </c>
      <c r="U302" s="4">
        <f t="shared" si="29"/>
        <v>3.8376027066215561E-2</v>
      </c>
      <c r="V302" s="4">
        <f t="shared" si="30"/>
        <v>0.55897768411952231</v>
      </c>
      <c r="W302">
        <f t="shared" si="31"/>
        <v>13</v>
      </c>
      <c r="X302" t="str">
        <f t="shared" si="32"/>
        <v>Thursday</v>
      </c>
      <c r="Y302" t="str">
        <f t="shared" si="33"/>
        <v>Jan</v>
      </c>
      <c r="Z302" t="str">
        <f t="shared" si="34"/>
        <v>3-5</v>
      </c>
    </row>
    <row r="303" spans="1:26" x14ac:dyDescent="0.25">
      <c r="A303" s="2" t="s">
        <v>5349</v>
      </c>
      <c r="B303" s="2" t="s">
        <v>5036</v>
      </c>
      <c r="C303" s="1">
        <v>45680</v>
      </c>
      <c r="D303" s="3">
        <v>0.55069444444444449</v>
      </c>
      <c r="E303" s="2" t="s">
        <v>16</v>
      </c>
      <c r="F303" s="2" t="s">
        <v>5040</v>
      </c>
      <c r="G303" s="2">
        <v>18476</v>
      </c>
      <c r="H303" s="2">
        <v>5</v>
      </c>
      <c r="I303" s="2">
        <v>208</v>
      </c>
      <c r="J303" s="2">
        <v>31152</v>
      </c>
      <c r="K303" s="2">
        <v>22063</v>
      </c>
      <c r="L303" s="2">
        <v>621</v>
      </c>
      <c r="M303" s="2">
        <v>79</v>
      </c>
      <c r="N303" s="2">
        <v>34</v>
      </c>
      <c r="O303" s="2">
        <v>45</v>
      </c>
      <c r="P303" s="2">
        <v>106</v>
      </c>
      <c r="Q303" s="2">
        <v>371</v>
      </c>
      <c r="R303" s="2">
        <v>32</v>
      </c>
      <c r="S303" s="2" t="s">
        <v>31</v>
      </c>
      <c r="T303" s="2">
        <f t="shared" si="28"/>
        <v>779</v>
      </c>
      <c r="U303" s="4">
        <f t="shared" si="29"/>
        <v>3.5307981688800255E-2</v>
      </c>
      <c r="V303" s="4">
        <f t="shared" si="30"/>
        <v>1.1941437540593203</v>
      </c>
      <c r="W303">
        <f t="shared" si="31"/>
        <v>13</v>
      </c>
      <c r="X303" t="str">
        <f t="shared" si="32"/>
        <v>Thursday</v>
      </c>
      <c r="Y303" t="str">
        <f t="shared" si="33"/>
        <v>Jan</v>
      </c>
      <c r="Z303" t="str">
        <f t="shared" si="34"/>
        <v>3-5</v>
      </c>
    </row>
    <row r="304" spans="1:26" x14ac:dyDescent="0.25">
      <c r="A304" s="2" t="s">
        <v>5350</v>
      </c>
      <c r="B304" s="2" t="s">
        <v>5036</v>
      </c>
      <c r="C304" s="1">
        <v>45680</v>
      </c>
      <c r="D304" s="3">
        <v>0.62430555555555556</v>
      </c>
      <c r="E304" s="2" t="s">
        <v>5054</v>
      </c>
      <c r="F304" s="2" t="s">
        <v>5048</v>
      </c>
      <c r="G304" s="2">
        <v>18240</v>
      </c>
      <c r="H304" s="2">
        <v>3</v>
      </c>
      <c r="I304" s="2">
        <v>631</v>
      </c>
      <c r="J304" s="2">
        <v>16333</v>
      </c>
      <c r="K304" s="2">
        <v>11798</v>
      </c>
      <c r="L304" s="2">
        <v>665</v>
      </c>
      <c r="M304" s="2">
        <v>150</v>
      </c>
      <c r="N304" s="2">
        <v>46</v>
      </c>
      <c r="O304" s="2">
        <v>51</v>
      </c>
      <c r="P304" s="2">
        <v>31</v>
      </c>
      <c r="Q304" s="2">
        <v>187</v>
      </c>
      <c r="R304" s="2">
        <v>11</v>
      </c>
      <c r="S304" s="2" t="s">
        <v>31</v>
      </c>
      <c r="T304" s="2">
        <f t="shared" si="28"/>
        <v>912</v>
      </c>
      <c r="U304" s="4">
        <f t="shared" si="29"/>
        <v>7.7301237497880995E-2</v>
      </c>
      <c r="V304" s="4">
        <f t="shared" si="30"/>
        <v>0.64682017543859649</v>
      </c>
      <c r="W304">
        <f t="shared" si="31"/>
        <v>14</v>
      </c>
      <c r="X304" t="str">
        <f t="shared" si="32"/>
        <v>Thursday</v>
      </c>
      <c r="Y304" t="str">
        <f t="shared" si="33"/>
        <v>Jan</v>
      </c>
      <c r="Z304" t="str">
        <f t="shared" si="34"/>
        <v>3-5</v>
      </c>
    </row>
    <row r="305" spans="1:26" x14ac:dyDescent="0.25">
      <c r="A305" s="2" t="s">
        <v>5351</v>
      </c>
      <c r="B305" s="2" t="s">
        <v>5036</v>
      </c>
      <c r="C305" s="1">
        <v>45680</v>
      </c>
      <c r="D305" s="3">
        <v>0.62708333333333333</v>
      </c>
      <c r="E305" s="2" t="s">
        <v>5054</v>
      </c>
      <c r="F305" s="2" t="s">
        <v>5042</v>
      </c>
      <c r="G305" s="2">
        <v>18359</v>
      </c>
      <c r="H305" s="2">
        <v>4</v>
      </c>
      <c r="I305" s="2">
        <v>471</v>
      </c>
      <c r="J305" s="2">
        <v>12327</v>
      </c>
      <c r="K305" s="2">
        <v>9646</v>
      </c>
      <c r="L305" s="2">
        <v>322</v>
      </c>
      <c r="M305" s="2">
        <v>55</v>
      </c>
      <c r="N305" s="2">
        <v>30</v>
      </c>
      <c r="O305" s="2">
        <v>32</v>
      </c>
      <c r="P305" s="2">
        <v>21</v>
      </c>
      <c r="Q305" s="2">
        <v>93</v>
      </c>
      <c r="R305" s="2">
        <v>17</v>
      </c>
      <c r="S305" s="2" t="s">
        <v>31</v>
      </c>
      <c r="T305" s="2">
        <f t="shared" si="28"/>
        <v>439</v>
      </c>
      <c r="U305" s="4">
        <f t="shared" si="29"/>
        <v>4.5511092680904003E-2</v>
      </c>
      <c r="V305" s="4">
        <f t="shared" si="30"/>
        <v>0.52540988071245709</v>
      </c>
      <c r="W305">
        <f t="shared" si="31"/>
        <v>15</v>
      </c>
      <c r="X305" t="str">
        <f t="shared" si="32"/>
        <v>Thursday</v>
      </c>
      <c r="Y305" t="str">
        <f t="shared" si="33"/>
        <v>Jan</v>
      </c>
      <c r="Z305" t="str">
        <f t="shared" si="34"/>
        <v>3-5</v>
      </c>
    </row>
    <row r="306" spans="1:26" x14ac:dyDescent="0.25">
      <c r="A306" s="2" t="s">
        <v>5352</v>
      </c>
      <c r="B306" s="2" t="s">
        <v>5036</v>
      </c>
      <c r="C306" s="1">
        <v>45680</v>
      </c>
      <c r="D306" s="3">
        <v>0.64583333333333337</v>
      </c>
      <c r="E306" s="2" t="s">
        <v>16</v>
      </c>
      <c r="F306" s="2" t="s">
        <v>5050</v>
      </c>
      <c r="G306" s="2">
        <v>18484</v>
      </c>
      <c r="H306" s="2">
        <v>1</v>
      </c>
      <c r="I306" s="2">
        <v>450</v>
      </c>
      <c r="J306" s="2">
        <v>10603</v>
      </c>
      <c r="K306" s="2">
        <v>9679</v>
      </c>
      <c r="L306" s="2">
        <v>280</v>
      </c>
      <c r="M306" s="2">
        <v>60</v>
      </c>
      <c r="N306" s="2">
        <v>25</v>
      </c>
      <c r="O306" s="2">
        <v>24</v>
      </c>
      <c r="P306" s="2">
        <v>30</v>
      </c>
      <c r="Q306" s="2">
        <v>277</v>
      </c>
      <c r="R306" s="2">
        <v>29</v>
      </c>
      <c r="S306" s="2" t="s">
        <v>31</v>
      </c>
      <c r="T306" s="2">
        <f t="shared" si="28"/>
        <v>389</v>
      </c>
      <c r="U306" s="4">
        <f t="shared" si="29"/>
        <v>4.0190102283293727E-2</v>
      </c>
      <c r="V306" s="4">
        <f t="shared" si="30"/>
        <v>0.52364206881627351</v>
      </c>
      <c r="W306">
        <f t="shared" si="31"/>
        <v>15</v>
      </c>
      <c r="X306" t="str">
        <f t="shared" si="32"/>
        <v>Thursday</v>
      </c>
      <c r="Y306" t="str">
        <f t="shared" si="33"/>
        <v>Jan</v>
      </c>
      <c r="Z306" t="str">
        <f t="shared" si="34"/>
        <v>0-2</v>
      </c>
    </row>
    <row r="307" spans="1:26" x14ac:dyDescent="0.25">
      <c r="A307" s="2" t="s">
        <v>5353</v>
      </c>
      <c r="B307" s="2" t="s">
        <v>5036</v>
      </c>
      <c r="C307" s="1">
        <v>45680</v>
      </c>
      <c r="D307" s="3">
        <v>0.67222222222222228</v>
      </c>
      <c r="E307" s="2" t="s">
        <v>5037</v>
      </c>
      <c r="F307" s="2" t="s">
        <v>5042</v>
      </c>
      <c r="G307" s="2">
        <v>18564</v>
      </c>
      <c r="H307" s="2">
        <v>5</v>
      </c>
      <c r="I307" s="2">
        <v>251</v>
      </c>
      <c r="J307" s="2">
        <v>12439</v>
      </c>
      <c r="K307" s="2">
        <v>9486</v>
      </c>
      <c r="L307" s="2">
        <v>417</v>
      </c>
      <c r="M307" s="2">
        <v>69</v>
      </c>
      <c r="N307" s="2">
        <v>60</v>
      </c>
      <c r="O307" s="2">
        <v>149</v>
      </c>
      <c r="P307" s="2">
        <v>34</v>
      </c>
      <c r="Q307" s="2">
        <v>254</v>
      </c>
      <c r="R307" s="2">
        <v>16</v>
      </c>
      <c r="S307" s="2" t="s">
        <v>31</v>
      </c>
      <c r="T307" s="2">
        <f t="shared" si="28"/>
        <v>695</v>
      </c>
      <c r="U307" s="4">
        <f t="shared" si="29"/>
        <v>7.326586548597934E-2</v>
      </c>
      <c r="V307" s="4">
        <f t="shared" si="30"/>
        <v>0.51098901098901095</v>
      </c>
      <c r="W307">
        <f t="shared" si="31"/>
        <v>16</v>
      </c>
      <c r="X307" t="str">
        <f t="shared" si="32"/>
        <v>Thursday</v>
      </c>
      <c r="Y307" t="str">
        <f t="shared" si="33"/>
        <v>Jan</v>
      </c>
      <c r="Z307" t="str">
        <f t="shared" si="34"/>
        <v>3-5</v>
      </c>
    </row>
    <row r="308" spans="1:26" x14ac:dyDescent="0.25">
      <c r="A308" s="2" t="s">
        <v>5354</v>
      </c>
      <c r="B308" s="2" t="s">
        <v>5036</v>
      </c>
      <c r="C308" s="1">
        <v>45680</v>
      </c>
      <c r="D308" s="3">
        <v>0.67847222222222225</v>
      </c>
      <c r="E308" s="2" t="s">
        <v>16</v>
      </c>
      <c r="F308" s="2" t="s">
        <v>5048</v>
      </c>
      <c r="G308" s="2">
        <v>18498</v>
      </c>
      <c r="H308" s="2">
        <v>2</v>
      </c>
      <c r="I308" s="2">
        <v>858</v>
      </c>
      <c r="J308" s="2">
        <v>4894</v>
      </c>
      <c r="K308" s="2">
        <v>4417</v>
      </c>
      <c r="L308" s="2">
        <v>149</v>
      </c>
      <c r="M308" s="2">
        <v>23</v>
      </c>
      <c r="N308" s="2">
        <v>10</v>
      </c>
      <c r="O308" s="2">
        <v>15</v>
      </c>
      <c r="P308" s="2">
        <v>4</v>
      </c>
      <c r="Q308" s="2">
        <v>83</v>
      </c>
      <c r="R308" s="2">
        <v>7</v>
      </c>
      <c r="S308" s="2" t="s">
        <v>31</v>
      </c>
      <c r="T308" s="2">
        <f t="shared" si="28"/>
        <v>197</v>
      </c>
      <c r="U308" s="4">
        <f t="shared" si="29"/>
        <v>4.4600407516413858E-2</v>
      </c>
      <c r="V308" s="4">
        <f t="shared" si="30"/>
        <v>0.23878257108876635</v>
      </c>
      <c r="W308">
        <f t="shared" si="31"/>
        <v>16</v>
      </c>
      <c r="X308" t="str">
        <f t="shared" si="32"/>
        <v>Thursday</v>
      </c>
      <c r="Y308" t="str">
        <f t="shared" si="33"/>
        <v>Jan</v>
      </c>
      <c r="Z308" t="str">
        <f t="shared" si="34"/>
        <v>0-2</v>
      </c>
    </row>
    <row r="309" spans="1:26" x14ac:dyDescent="0.25">
      <c r="A309" s="2" t="s">
        <v>5355</v>
      </c>
      <c r="B309" s="2" t="s">
        <v>5036</v>
      </c>
      <c r="C309" s="1">
        <v>45680</v>
      </c>
      <c r="D309" s="3">
        <v>0.73958333333333337</v>
      </c>
      <c r="E309" s="2" t="s">
        <v>5058</v>
      </c>
      <c r="F309" s="2" t="s">
        <v>5048</v>
      </c>
      <c r="G309" s="2">
        <v>18388</v>
      </c>
      <c r="H309" s="2">
        <v>1</v>
      </c>
      <c r="I309" s="2">
        <v>321</v>
      </c>
      <c r="J309" s="2">
        <v>19119</v>
      </c>
      <c r="K309" s="2">
        <v>14096</v>
      </c>
      <c r="L309" s="2">
        <v>376</v>
      </c>
      <c r="M309" s="2">
        <v>189</v>
      </c>
      <c r="N309" s="2">
        <v>21</v>
      </c>
      <c r="O309" s="2">
        <v>39</v>
      </c>
      <c r="P309" s="2">
        <v>6</v>
      </c>
      <c r="Q309" s="2">
        <v>274</v>
      </c>
      <c r="R309" s="2">
        <v>31</v>
      </c>
      <c r="S309" s="2" t="s">
        <v>31</v>
      </c>
      <c r="T309" s="2">
        <f t="shared" si="28"/>
        <v>625</v>
      </c>
      <c r="U309" s="4">
        <f t="shared" si="29"/>
        <v>4.4338819523269013E-2</v>
      </c>
      <c r="V309" s="4">
        <f t="shared" si="30"/>
        <v>0.76658690450293665</v>
      </c>
      <c r="W309">
        <f t="shared" si="31"/>
        <v>17</v>
      </c>
      <c r="X309" t="str">
        <f t="shared" si="32"/>
        <v>Thursday</v>
      </c>
      <c r="Y309" t="str">
        <f t="shared" si="33"/>
        <v>Jan</v>
      </c>
      <c r="Z309" t="str">
        <f t="shared" si="34"/>
        <v>0-2</v>
      </c>
    </row>
    <row r="310" spans="1:26" x14ac:dyDescent="0.25">
      <c r="A310" s="2" t="s">
        <v>5356</v>
      </c>
      <c r="B310" s="2" t="s">
        <v>5036</v>
      </c>
      <c r="C310" s="1">
        <v>45680</v>
      </c>
      <c r="D310" s="3">
        <v>0.74305555555555558</v>
      </c>
      <c r="E310" s="2" t="s">
        <v>5037</v>
      </c>
      <c r="F310" s="2" t="s">
        <v>5038</v>
      </c>
      <c r="G310" s="2">
        <v>18490</v>
      </c>
      <c r="H310" s="2">
        <v>3</v>
      </c>
      <c r="I310" s="2">
        <v>762</v>
      </c>
      <c r="J310" s="2">
        <v>16813</v>
      </c>
      <c r="K310" s="2">
        <v>12270</v>
      </c>
      <c r="L310" s="2">
        <v>434</v>
      </c>
      <c r="M310" s="2">
        <v>56</v>
      </c>
      <c r="N310" s="2">
        <v>51</v>
      </c>
      <c r="O310" s="2">
        <v>94</v>
      </c>
      <c r="P310" s="2">
        <v>176</v>
      </c>
      <c r="Q310" s="2">
        <v>316</v>
      </c>
      <c r="R310" s="2">
        <v>44</v>
      </c>
      <c r="S310" s="2" t="s">
        <v>31</v>
      </c>
      <c r="T310" s="2">
        <f t="shared" si="28"/>
        <v>635</v>
      </c>
      <c r="U310" s="4">
        <f t="shared" si="29"/>
        <v>5.1752241238793809E-2</v>
      </c>
      <c r="V310" s="4">
        <f t="shared" si="30"/>
        <v>0.66360194699837749</v>
      </c>
      <c r="W310">
        <f t="shared" si="31"/>
        <v>17</v>
      </c>
      <c r="X310" t="str">
        <f t="shared" si="32"/>
        <v>Thursday</v>
      </c>
      <c r="Y310" t="str">
        <f t="shared" si="33"/>
        <v>Jan</v>
      </c>
      <c r="Z310" t="str">
        <f t="shared" si="34"/>
        <v>3-5</v>
      </c>
    </row>
    <row r="311" spans="1:26" x14ac:dyDescent="0.25">
      <c r="A311" s="2" t="s">
        <v>5357</v>
      </c>
      <c r="B311" s="2" t="s">
        <v>5036</v>
      </c>
      <c r="C311" s="1">
        <v>45680</v>
      </c>
      <c r="D311" s="3">
        <v>0.76458333333333328</v>
      </c>
      <c r="E311" s="2" t="s">
        <v>5058</v>
      </c>
      <c r="F311" s="2" t="s">
        <v>5048</v>
      </c>
      <c r="G311" s="2">
        <v>18644</v>
      </c>
      <c r="H311" s="2">
        <v>7</v>
      </c>
      <c r="I311" s="2">
        <v>190</v>
      </c>
      <c r="J311" s="2">
        <v>20264</v>
      </c>
      <c r="K311" s="2">
        <v>18613</v>
      </c>
      <c r="L311" s="2">
        <v>446</v>
      </c>
      <c r="M311" s="2">
        <v>217</v>
      </c>
      <c r="N311" s="2">
        <v>24</v>
      </c>
      <c r="O311" s="2">
        <v>41</v>
      </c>
      <c r="P311" s="2">
        <v>17</v>
      </c>
      <c r="Q311" s="2">
        <v>161</v>
      </c>
      <c r="R311" s="2">
        <v>34</v>
      </c>
      <c r="S311" s="2" t="s">
        <v>31</v>
      </c>
      <c r="T311" s="2">
        <f t="shared" si="28"/>
        <v>728</v>
      </c>
      <c r="U311" s="4">
        <f t="shared" si="29"/>
        <v>3.9112448288830384E-2</v>
      </c>
      <c r="V311" s="4">
        <f t="shared" si="30"/>
        <v>0.99833726668096978</v>
      </c>
      <c r="W311">
        <f t="shared" si="31"/>
        <v>18</v>
      </c>
      <c r="X311" t="str">
        <f t="shared" si="32"/>
        <v>Thursday</v>
      </c>
      <c r="Y311" t="str">
        <f t="shared" si="33"/>
        <v>Jan</v>
      </c>
      <c r="Z311" t="str">
        <f t="shared" si="34"/>
        <v>6-10</v>
      </c>
    </row>
    <row r="312" spans="1:26" x14ac:dyDescent="0.25">
      <c r="A312" s="2" t="s">
        <v>5358</v>
      </c>
      <c r="B312" s="2" t="s">
        <v>5036</v>
      </c>
      <c r="C312" s="1">
        <v>45680</v>
      </c>
      <c r="D312" s="3">
        <v>0.88194444444444442</v>
      </c>
      <c r="E312" s="2" t="s">
        <v>5058</v>
      </c>
      <c r="F312" s="2" t="s">
        <v>5042</v>
      </c>
      <c r="G312" s="2">
        <v>18415</v>
      </c>
      <c r="H312" s="2">
        <v>5</v>
      </c>
      <c r="I312" s="2">
        <v>126</v>
      </c>
      <c r="J312" s="2">
        <v>22629</v>
      </c>
      <c r="K312" s="2">
        <v>16451</v>
      </c>
      <c r="L312" s="2">
        <v>436</v>
      </c>
      <c r="M312" s="2">
        <v>157</v>
      </c>
      <c r="N312" s="2">
        <v>24</v>
      </c>
      <c r="O312" s="2">
        <v>33</v>
      </c>
      <c r="P312" s="2">
        <v>16</v>
      </c>
      <c r="Q312" s="2">
        <v>150</v>
      </c>
      <c r="R312" s="2">
        <v>34</v>
      </c>
      <c r="S312" s="2" t="s">
        <v>31</v>
      </c>
      <c r="T312" s="2">
        <f t="shared" si="28"/>
        <v>650</v>
      </c>
      <c r="U312" s="4">
        <f t="shared" si="29"/>
        <v>3.951127591027901E-2</v>
      </c>
      <c r="V312" s="4">
        <f t="shared" si="30"/>
        <v>0.89334781428183541</v>
      </c>
      <c r="W312">
        <f t="shared" si="31"/>
        <v>21</v>
      </c>
      <c r="X312" t="str">
        <f t="shared" si="32"/>
        <v>Thursday</v>
      </c>
      <c r="Y312" t="str">
        <f t="shared" si="33"/>
        <v>Jan</v>
      </c>
      <c r="Z312" t="str">
        <f t="shared" si="34"/>
        <v>3-5</v>
      </c>
    </row>
    <row r="313" spans="1:26" x14ac:dyDescent="0.25">
      <c r="A313" s="2" t="s">
        <v>5359</v>
      </c>
      <c r="B313" s="2" t="s">
        <v>5036</v>
      </c>
      <c r="C313" s="1">
        <v>45681</v>
      </c>
      <c r="D313" s="3">
        <v>0.19722222222222222</v>
      </c>
      <c r="E313" s="2" t="s">
        <v>5037</v>
      </c>
      <c r="F313" s="2" t="s">
        <v>5040</v>
      </c>
      <c r="G313" s="2">
        <v>18469</v>
      </c>
      <c r="H313" s="2">
        <v>3</v>
      </c>
      <c r="I313" s="2">
        <v>382</v>
      </c>
      <c r="J313" s="2">
        <v>12316</v>
      </c>
      <c r="K313" s="2">
        <v>8623</v>
      </c>
      <c r="L313" s="2">
        <v>413</v>
      </c>
      <c r="M313" s="2">
        <v>58</v>
      </c>
      <c r="N313" s="2">
        <v>49</v>
      </c>
      <c r="O313" s="2">
        <v>97</v>
      </c>
      <c r="P313" s="2">
        <v>82</v>
      </c>
      <c r="Q313" s="2">
        <v>148</v>
      </c>
      <c r="R313" s="2">
        <v>27</v>
      </c>
      <c r="S313" s="2" t="s">
        <v>31</v>
      </c>
      <c r="T313" s="2">
        <f t="shared" si="28"/>
        <v>617</v>
      </c>
      <c r="U313" s="4">
        <f t="shared" si="29"/>
        <v>7.1552823843210017E-2</v>
      </c>
      <c r="V313" s="4">
        <f t="shared" si="30"/>
        <v>0.46689046510368726</v>
      </c>
      <c r="W313">
        <f t="shared" si="31"/>
        <v>4</v>
      </c>
      <c r="X313" t="str">
        <f t="shared" si="32"/>
        <v>Friday</v>
      </c>
      <c r="Y313" t="str">
        <f t="shared" si="33"/>
        <v>Jan</v>
      </c>
      <c r="Z313" t="str">
        <f t="shared" si="34"/>
        <v>3-5</v>
      </c>
    </row>
    <row r="314" spans="1:26" x14ac:dyDescent="0.25">
      <c r="A314" s="2" t="s">
        <v>5360</v>
      </c>
      <c r="B314" s="2" t="s">
        <v>5036</v>
      </c>
      <c r="C314" s="1">
        <v>45681</v>
      </c>
      <c r="D314" s="3">
        <v>0.30486111111111114</v>
      </c>
      <c r="E314" s="2" t="s">
        <v>5054</v>
      </c>
      <c r="F314" s="2" t="s">
        <v>5040</v>
      </c>
      <c r="G314" s="2">
        <v>18215</v>
      </c>
      <c r="H314" s="2">
        <v>7</v>
      </c>
      <c r="I314" s="2">
        <v>315</v>
      </c>
      <c r="J314" s="2">
        <v>16337</v>
      </c>
      <c r="K314" s="2">
        <v>14117</v>
      </c>
      <c r="L314" s="2">
        <v>484</v>
      </c>
      <c r="M314" s="2">
        <v>131</v>
      </c>
      <c r="N314" s="2">
        <v>35</v>
      </c>
      <c r="O314" s="2">
        <v>46</v>
      </c>
      <c r="P314" s="2">
        <v>31</v>
      </c>
      <c r="Q314" s="2">
        <v>403</v>
      </c>
      <c r="R314" s="2">
        <v>31</v>
      </c>
      <c r="S314" s="2" t="s">
        <v>28</v>
      </c>
      <c r="T314" s="2">
        <f t="shared" si="28"/>
        <v>696</v>
      </c>
      <c r="U314" s="4">
        <f t="shared" si="29"/>
        <v>4.9302259686902314E-2</v>
      </c>
      <c r="V314" s="4">
        <f t="shared" si="30"/>
        <v>0.775020587427944</v>
      </c>
      <c r="W314">
        <f t="shared" si="31"/>
        <v>7</v>
      </c>
      <c r="X314" t="str">
        <f t="shared" si="32"/>
        <v>Friday</v>
      </c>
      <c r="Y314" t="str">
        <f t="shared" si="33"/>
        <v>Jan</v>
      </c>
      <c r="Z314" t="str">
        <f t="shared" si="34"/>
        <v>6-10</v>
      </c>
    </row>
    <row r="315" spans="1:26" x14ac:dyDescent="0.25">
      <c r="A315" s="2" t="s">
        <v>5361</v>
      </c>
      <c r="B315" s="2" t="s">
        <v>5036</v>
      </c>
      <c r="C315" s="1">
        <v>45681</v>
      </c>
      <c r="D315" s="3">
        <v>0.33680555555555558</v>
      </c>
      <c r="E315" s="2" t="s">
        <v>5044</v>
      </c>
      <c r="F315" s="2" t="s">
        <v>5040</v>
      </c>
      <c r="G315" s="2">
        <v>18476</v>
      </c>
      <c r="H315" s="2">
        <v>3</v>
      </c>
      <c r="I315" s="2">
        <v>362</v>
      </c>
      <c r="J315" s="2">
        <v>13786</v>
      </c>
      <c r="K315" s="2">
        <v>10729</v>
      </c>
      <c r="L315" s="2">
        <v>390</v>
      </c>
      <c r="M315" s="2">
        <v>44</v>
      </c>
      <c r="N315" s="2">
        <v>25</v>
      </c>
      <c r="O315" s="2">
        <v>29</v>
      </c>
      <c r="P315" s="2">
        <v>18</v>
      </c>
      <c r="Q315" s="2">
        <v>172</v>
      </c>
      <c r="R315" s="2">
        <v>22</v>
      </c>
      <c r="S315" s="2" t="s">
        <v>31</v>
      </c>
      <c r="T315" s="2">
        <f t="shared" si="28"/>
        <v>488</v>
      </c>
      <c r="U315" s="4">
        <f t="shared" si="29"/>
        <v>4.5484201696337032E-2</v>
      </c>
      <c r="V315" s="4">
        <f t="shared" si="30"/>
        <v>0.5806992855596449</v>
      </c>
      <c r="W315">
        <f t="shared" si="31"/>
        <v>8</v>
      </c>
      <c r="X315" t="str">
        <f t="shared" si="32"/>
        <v>Friday</v>
      </c>
      <c r="Y315" t="str">
        <f t="shared" si="33"/>
        <v>Jan</v>
      </c>
      <c r="Z315" t="str">
        <f t="shared" si="34"/>
        <v>3-5</v>
      </c>
    </row>
    <row r="316" spans="1:26" x14ac:dyDescent="0.25">
      <c r="A316" s="2" t="s">
        <v>5362</v>
      </c>
      <c r="B316" s="2" t="s">
        <v>5036</v>
      </c>
      <c r="C316" s="1">
        <v>45681</v>
      </c>
      <c r="D316" s="3">
        <v>0.33750000000000002</v>
      </c>
      <c r="E316" s="2" t="s">
        <v>5046</v>
      </c>
      <c r="F316" s="2" t="s">
        <v>5052</v>
      </c>
      <c r="G316" s="2">
        <v>18476</v>
      </c>
      <c r="H316" s="2">
        <v>4</v>
      </c>
      <c r="I316" s="2">
        <v>160</v>
      </c>
      <c r="J316" s="2">
        <v>4290</v>
      </c>
      <c r="K316" s="2">
        <v>3743</v>
      </c>
      <c r="L316" s="2">
        <v>45</v>
      </c>
      <c r="M316" s="2">
        <v>4</v>
      </c>
      <c r="N316" s="2">
        <v>4</v>
      </c>
      <c r="O316" s="2">
        <v>12</v>
      </c>
      <c r="P316" s="2">
        <v>54</v>
      </c>
      <c r="Q316" s="2">
        <v>87</v>
      </c>
      <c r="R316" s="2">
        <v>3</v>
      </c>
      <c r="S316" s="2" t="s">
        <v>31</v>
      </c>
      <c r="T316" s="2">
        <f t="shared" si="28"/>
        <v>65</v>
      </c>
      <c r="U316" s="4">
        <f t="shared" si="29"/>
        <v>1.7365749398877906E-2</v>
      </c>
      <c r="V316" s="4">
        <f t="shared" si="30"/>
        <v>0.20258714007360901</v>
      </c>
      <c r="W316">
        <f t="shared" si="31"/>
        <v>8</v>
      </c>
      <c r="X316" t="str">
        <f t="shared" si="32"/>
        <v>Friday</v>
      </c>
      <c r="Y316" t="str">
        <f t="shared" si="33"/>
        <v>Jan</v>
      </c>
      <c r="Z316" t="str">
        <f t="shared" si="34"/>
        <v>3-5</v>
      </c>
    </row>
    <row r="317" spans="1:26" x14ac:dyDescent="0.25">
      <c r="A317" s="2" t="s">
        <v>5363</v>
      </c>
      <c r="B317" s="2" t="s">
        <v>5036</v>
      </c>
      <c r="C317" s="1">
        <v>45681</v>
      </c>
      <c r="D317" s="3">
        <v>0.36319444444444443</v>
      </c>
      <c r="E317" s="2" t="s">
        <v>5054</v>
      </c>
      <c r="F317" s="2" t="s">
        <v>5069</v>
      </c>
      <c r="G317" s="2">
        <v>18605</v>
      </c>
      <c r="H317" s="2">
        <v>3</v>
      </c>
      <c r="I317" s="2">
        <v>1046</v>
      </c>
      <c r="J317" s="2">
        <v>9438</v>
      </c>
      <c r="K317" s="2">
        <v>7626</v>
      </c>
      <c r="L317" s="2">
        <v>181</v>
      </c>
      <c r="M317" s="2">
        <v>39</v>
      </c>
      <c r="N317" s="2">
        <v>15</v>
      </c>
      <c r="O317" s="2">
        <v>23</v>
      </c>
      <c r="P317" s="2">
        <v>9</v>
      </c>
      <c r="Q317" s="2">
        <v>99</v>
      </c>
      <c r="R317" s="2">
        <v>18</v>
      </c>
      <c r="S317" s="2" t="s">
        <v>31</v>
      </c>
      <c r="T317" s="2">
        <f t="shared" si="28"/>
        <v>258</v>
      </c>
      <c r="U317" s="4">
        <f t="shared" si="29"/>
        <v>3.3831628638867031E-2</v>
      </c>
      <c r="V317" s="4">
        <f t="shared" si="30"/>
        <v>0.4098898145659769</v>
      </c>
      <c r="W317">
        <f t="shared" si="31"/>
        <v>8</v>
      </c>
      <c r="X317" t="str">
        <f t="shared" si="32"/>
        <v>Friday</v>
      </c>
      <c r="Y317" t="str">
        <f t="shared" si="33"/>
        <v>Jan</v>
      </c>
      <c r="Z317" t="str">
        <f t="shared" si="34"/>
        <v>3-5</v>
      </c>
    </row>
    <row r="318" spans="1:26" x14ac:dyDescent="0.25">
      <c r="A318" s="2" t="s">
        <v>5364</v>
      </c>
      <c r="B318" s="2" t="s">
        <v>5036</v>
      </c>
      <c r="C318" s="1">
        <v>45681</v>
      </c>
      <c r="D318" s="3">
        <v>0.36527777777777776</v>
      </c>
      <c r="E318" s="2" t="s">
        <v>5044</v>
      </c>
      <c r="F318" s="2" t="s">
        <v>5042</v>
      </c>
      <c r="G318" s="2">
        <v>18489</v>
      </c>
      <c r="H318" s="2">
        <v>7</v>
      </c>
      <c r="I318" s="2">
        <v>110</v>
      </c>
      <c r="J318" s="2">
        <v>14586</v>
      </c>
      <c r="K318" s="2">
        <v>11645</v>
      </c>
      <c r="L318" s="2">
        <v>481</v>
      </c>
      <c r="M318" s="2">
        <v>64</v>
      </c>
      <c r="N318" s="2">
        <v>38</v>
      </c>
      <c r="O318" s="2">
        <v>36</v>
      </c>
      <c r="P318" s="2">
        <v>59</v>
      </c>
      <c r="Q318" s="2">
        <v>284</v>
      </c>
      <c r="R318" s="2">
        <v>15</v>
      </c>
      <c r="S318" s="2" t="s">
        <v>31</v>
      </c>
      <c r="T318" s="2">
        <f t="shared" si="28"/>
        <v>619</v>
      </c>
      <c r="U318" s="4">
        <f t="shared" si="29"/>
        <v>5.3155860884499785E-2</v>
      </c>
      <c r="V318" s="4">
        <f t="shared" si="30"/>
        <v>0.6298339553247877</v>
      </c>
      <c r="W318">
        <f t="shared" si="31"/>
        <v>8</v>
      </c>
      <c r="X318" t="str">
        <f t="shared" si="32"/>
        <v>Friday</v>
      </c>
      <c r="Y318" t="str">
        <f t="shared" si="33"/>
        <v>Jan</v>
      </c>
      <c r="Z318" t="str">
        <f t="shared" si="34"/>
        <v>6-10</v>
      </c>
    </row>
    <row r="319" spans="1:26" x14ac:dyDescent="0.25">
      <c r="A319" s="2" t="s">
        <v>5365</v>
      </c>
      <c r="B319" s="2" t="s">
        <v>5036</v>
      </c>
      <c r="C319" s="1">
        <v>45681</v>
      </c>
      <c r="D319" s="3">
        <v>0.38124999999999998</v>
      </c>
      <c r="E319" s="2" t="s">
        <v>5054</v>
      </c>
      <c r="F319" s="2" t="s">
        <v>5052</v>
      </c>
      <c r="G319" s="2">
        <v>18474</v>
      </c>
      <c r="H319" s="2">
        <v>7</v>
      </c>
      <c r="I319" s="2">
        <v>772</v>
      </c>
      <c r="J319" s="2">
        <v>5386</v>
      </c>
      <c r="K319" s="2">
        <v>4563</v>
      </c>
      <c r="L319" s="2">
        <v>102</v>
      </c>
      <c r="M319" s="2">
        <v>16</v>
      </c>
      <c r="N319" s="2">
        <v>8</v>
      </c>
      <c r="O319" s="2">
        <v>8</v>
      </c>
      <c r="P319" s="2">
        <v>3</v>
      </c>
      <c r="Q319" s="2">
        <v>115</v>
      </c>
      <c r="R319" s="2">
        <v>12</v>
      </c>
      <c r="S319" s="2" t="s">
        <v>31</v>
      </c>
      <c r="T319" s="2">
        <f t="shared" si="28"/>
        <v>134</v>
      </c>
      <c r="U319" s="4">
        <f t="shared" si="29"/>
        <v>2.9366644751260135E-2</v>
      </c>
      <c r="V319" s="4">
        <f t="shared" si="30"/>
        <v>0.24699577784995128</v>
      </c>
      <c r="W319">
        <f t="shared" si="31"/>
        <v>9</v>
      </c>
      <c r="X319" t="str">
        <f t="shared" si="32"/>
        <v>Friday</v>
      </c>
      <c r="Y319" t="str">
        <f t="shared" si="33"/>
        <v>Jan</v>
      </c>
      <c r="Z319" t="str">
        <f t="shared" si="34"/>
        <v>6-10</v>
      </c>
    </row>
    <row r="320" spans="1:26" x14ac:dyDescent="0.25">
      <c r="A320" s="2" t="s">
        <v>5366</v>
      </c>
      <c r="B320" s="2" t="s">
        <v>5036</v>
      </c>
      <c r="C320" s="1">
        <v>45681</v>
      </c>
      <c r="D320" s="3">
        <v>0.41597222222222224</v>
      </c>
      <c r="E320" s="2" t="s">
        <v>5046</v>
      </c>
      <c r="F320" s="2" t="s">
        <v>5069</v>
      </c>
      <c r="G320" s="2">
        <v>18667</v>
      </c>
      <c r="H320" s="2">
        <v>1</v>
      </c>
      <c r="I320" s="2">
        <v>294</v>
      </c>
      <c r="J320" s="2">
        <v>2799</v>
      </c>
      <c r="K320" s="2">
        <v>2202</v>
      </c>
      <c r="L320" s="2">
        <v>20</v>
      </c>
      <c r="M320" s="2">
        <v>2</v>
      </c>
      <c r="N320" s="2">
        <v>2</v>
      </c>
      <c r="O320" s="2">
        <v>6</v>
      </c>
      <c r="P320" s="2">
        <v>63</v>
      </c>
      <c r="Q320" s="2">
        <v>18</v>
      </c>
      <c r="R320" s="2">
        <v>2</v>
      </c>
      <c r="S320" s="2" t="s">
        <v>31</v>
      </c>
      <c r="T320" s="2">
        <f t="shared" si="28"/>
        <v>30</v>
      </c>
      <c r="U320" s="4">
        <f t="shared" si="29"/>
        <v>1.3623978201634877E-2</v>
      </c>
      <c r="V320" s="4">
        <f t="shared" si="30"/>
        <v>0.11796217924679916</v>
      </c>
      <c r="W320">
        <f t="shared" si="31"/>
        <v>9</v>
      </c>
      <c r="X320" t="str">
        <f t="shared" si="32"/>
        <v>Friday</v>
      </c>
      <c r="Y320" t="str">
        <f t="shared" si="33"/>
        <v>Jan</v>
      </c>
      <c r="Z320" t="str">
        <f t="shared" si="34"/>
        <v>0-2</v>
      </c>
    </row>
    <row r="321" spans="1:26" x14ac:dyDescent="0.25">
      <c r="A321" s="2" t="s">
        <v>5367</v>
      </c>
      <c r="B321" s="2" t="s">
        <v>5036</v>
      </c>
      <c r="C321" s="1">
        <v>45681</v>
      </c>
      <c r="D321" s="3">
        <v>0.42291666666666666</v>
      </c>
      <c r="E321" s="2" t="s">
        <v>16</v>
      </c>
      <c r="F321" s="2" t="s">
        <v>5038</v>
      </c>
      <c r="G321" s="2">
        <v>18590</v>
      </c>
      <c r="H321" s="2">
        <v>3</v>
      </c>
      <c r="I321" s="2">
        <v>251</v>
      </c>
      <c r="J321" s="2">
        <v>14912</v>
      </c>
      <c r="K321" s="2">
        <v>13419</v>
      </c>
      <c r="L321" s="2">
        <v>223</v>
      </c>
      <c r="M321" s="2">
        <v>32</v>
      </c>
      <c r="N321" s="2">
        <v>13</v>
      </c>
      <c r="O321" s="2">
        <v>19</v>
      </c>
      <c r="P321" s="2">
        <v>52</v>
      </c>
      <c r="Q321" s="2">
        <v>153</v>
      </c>
      <c r="R321" s="2">
        <v>11</v>
      </c>
      <c r="S321" s="2" t="s">
        <v>31</v>
      </c>
      <c r="T321" s="2">
        <f t="shared" si="28"/>
        <v>287</v>
      </c>
      <c r="U321" s="4">
        <f t="shared" si="29"/>
        <v>2.1387584767866459E-2</v>
      </c>
      <c r="V321" s="4">
        <f t="shared" si="30"/>
        <v>0.72183969876277565</v>
      </c>
      <c r="W321">
        <f t="shared" si="31"/>
        <v>10</v>
      </c>
      <c r="X321" t="str">
        <f t="shared" si="32"/>
        <v>Friday</v>
      </c>
      <c r="Y321" t="str">
        <f t="shared" si="33"/>
        <v>Jan</v>
      </c>
      <c r="Z321" t="str">
        <f t="shared" si="34"/>
        <v>3-5</v>
      </c>
    </row>
    <row r="322" spans="1:26" x14ac:dyDescent="0.25">
      <c r="A322" s="2" t="s">
        <v>5368</v>
      </c>
      <c r="B322" s="2" t="s">
        <v>5036</v>
      </c>
      <c r="C322" s="1">
        <v>45681</v>
      </c>
      <c r="D322" s="3">
        <v>0.4513888888888889</v>
      </c>
      <c r="E322" s="2" t="s">
        <v>5058</v>
      </c>
      <c r="F322" s="2" t="s">
        <v>5042</v>
      </c>
      <c r="G322" s="2">
        <v>18382</v>
      </c>
      <c r="H322" s="2">
        <v>5</v>
      </c>
      <c r="I322" s="2">
        <v>81</v>
      </c>
      <c r="J322" s="2">
        <v>27029</v>
      </c>
      <c r="K322" s="2">
        <v>21297</v>
      </c>
      <c r="L322" s="2">
        <v>752</v>
      </c>
      <c r="M322" s="2">
        <v>265</v>
      </c>
      <c r="N322" s="2">
        <v>37</v>
      </c>
      <c r="O322" s="2">
        <v>50</v>
      </c>
      <c r="P322" s="2">
        <v>9</v>
      </c>
      <c r="Q322" s="2">
        <v>564</v>
      </c>
      <c r="R322" s="2">
        <v>31</v>
      </c>
      <c r="S322" s="2" t="s">
        <v>31</v>
      </c>
      <c r="T322" s="2">
        <f t="shared" ref="T322:T385" si="35">SUM(L322:O322)</f>
        <v>1104</v>
      </c>
      <c r="U322" s="4">
        <f t="shared" ref="U322:U385" si="36">T322/K322</f>
        <v>5.1838287082687701E-2</v>
      </c>
      <c r="V322" s="4">
        <f t="shared" ref="V322:V385" si="37">K322/G322</f>
        <v>1.1585790447176585</v>
      </c>
      <c r="W322">
        <f t="shared" ref="W322:W385" si="38">HOUR(D322)</f>
        <v>10</v>
      </c>
      <c r="X322" t="str">
        <f t="shared" ref="X322:X385" si="39">TEXT(C322,"dddd")</f>
        <v>Friday</v>
      </c>
      <c r="Y322" t="str">
        <f t="shared" ref="Y322:Y385" si="40">TEXT(C322,"mmm")</f>
        <v>Jan</v>
      </c>
      <c r="Z322" t="str">
        <f t="shared" ref="Z322:Z385" si="41">IF(H322&lt;=2,"0-2",IF(H322&lt;=5,"3-5",IF(H322&lt;=10,"6-10","11+")))</f>
        <v>3-5</v>
      </c>
    </row>
    <row r="323" spans="1:26" x14ac:dyDescent="0.25">
      <c r="A323" s="2" t="s">
        <v>5369</v>
      </c>
      <c r="B323" s="2" t="s">
        <v>5036</v>
      </c>
      <c r="C323" s="1">
        <v>45681</v>
      </c>
      <c r="D323" s="3">
        <v>0.45347222222222222</v>
      </c>
      <c r="E323" s="2" t="s">
        <v>5044</v>
      </c>
      <c r="F323" s="2" t="s">
        <v>5050</v>
      </c>
      <c r="G323" s="2">
        <v>18558</v>
      </c>
      <c r="H323" s="2">
        <v>5</v>
      </c>
      <c r="I323" s="2">
        <v>188</v>
      </c>
      <c r="J323" s="2">
        <v>14385</v>
      </c>
      <c r="K323" s="2">
        <v>10064</v>
      </c>
      <c r="L323" s="2">
        <v>258</v>
      </c>
      <c r="M323" s="2">
        <v>49</v>
      </c>
      <c r="N323" s="2">
        <v>19</v>
      </c>
      <c r="O323" s="2">
        <v>26</v>
      </c>
      <c r="P323" s="2">
        <v>52</v>
      </c>
      <c r="Q323" s="2">
        <v>131</v>
      </c>
      <c r="R323" s="2">
        <v>31</v>
      </c>
      <c r="S323" s="2" t="s">
        <v>31</v>
      </c>
      <c r="T323" s="2">
        <f t="shared" si="35"/>
        <v>352</v>
      </c>
      <c r="U323" s="4">
        <f t="shared" si="36"/>
        <v>3.4976152623211444E-2</v>
      </c>
      <c r="V323" s="4">
        <f t="shared" si="37"/>
        <v>0.54229981679060246</v>
      </c>
      <c r="W323">
        <f t="shared" si="38"/>
        <v>10</v>
      </c>
      <c r="X323" t="str">
        <f t="shared" si="39"/>
        <v>Friday</v>
      </c>
      <c r="Y323" t="str">
        <f t="shared" si="40"/>
        <v>Jan</v>
      </c>
      <c r="Z323" t="str">
        <f t="shared" si="41"/>
        <v>3-5</v>
      </c>
    </row>
    <row r="324" spans="1:26" x14ac:dyDescent="0.25">
      <c r="A324" s="2" t="s">
        <v>5370</v>
      </c>
      <c r="B324" s="2" t="s">
        <v>5036</v>
      </c>
      <c r="C324" s="1">
        <v>45681</v>
      </c>
      <c r="D324" s="3">
        <v>0.52083333333333337</v>
      </c>
      <c r="E324" s="2" t="s">
        <v>5037</v>
      </c>
      <c r="F324" s="2" t="s">
        <v>5040</v>
      </c>
      <c r="G324" s="2">
        <v>18462</v>
      </c>
      <c r="H324" s="2">
        <v>2</v>
      </c>
      <c r="I324" s="2">
        <v>342</v>
      </c>
      <c r="J324" s="2">
        <v>9622</v>
      </c>
      <c r="K324" s="2">
        <v>8153</v>
      </c>
      <c r="L324" s="2">
        <v>501</v>
      </c>
      <c r="M324" s="2">
        <v>58</v>
      </c>
      <c r="N324" s="2">
        <v>67</v>
      </c>
      <c r="O324" s="2">
        <v>140</v>
      </c>
      <c r="P324" s="2">
        <v>45</v>
      </c>
      <c r="Q324" s="2">
        <v>268</v>
      </c>
      <c r="R324" s="2">
        <v>32</v>
      </c>
      <c r="S324" s="2" t="s">
        <v>31</v>
      </c>
      <c r="T324" s="2">
        <f t="shared" si="35"/>
        <v>766</v>
      </c>
      <c r="U324" s="4">
        <f t="shared" si="36"/>
        <v>9.3953146081197106E-2</v>
      </c>
      <c r="V324" s="4">
        <f t="shared" si="37"/>
        <v>0.44160979308850612</v>
      </c>
      <c r="W324">
        <f t="shared" si="38"/>
        <v>12</v>
      </c>
      <c r="X324" t="str">
        <f t="shared" si="39"/>
        <v>Friday</v>
      </c>
      <c r="Y324" t="str">
        <f t="shared" si="40"/>
        <v>Jan</v>
      </c>
      <c r="Z324" t="str">
        <f t="shared" si="41"/>
        <v>0-2</v>
      </c>
    </row>
    <row r="325" spans="1:26" x14ac:dyDescent="0.25">
      <c r="A325" s="2" t="s">
        <v>5371</v>
      </c>
      <c r="B325" s="2" t="s">
        <v>5036</v>
      </c>
      <c r="C325" s="1">
        <v>45681</v>
      </c>
      <c r="D325" s="3">
        <v>0.52986111111111112</v>
      </c>
      <c r="E325" s="2" t="s">
        <v>5037</v>
      </c>
      <c r="F325" s="2" t="s">
        <v>5069</v>
      </c>
      <c r="G325" s="2">
        <v>18645</v>
      </c>
      <c r="H325" s="2">
        <v>3</v>
      </c>
      <c r="I325" s="2">
        <v>346</v>
      </c>
      <c r="J325" s="2">
        <v>23957</v>
      </c>
      <c r="K325" s="2">
        <v>17988</v>
      </c>
      <c r="L325" s="2">
        <v>568</v>
      </c>
      <c r="M325" s="2">
        <v>80</v>
      </c>
      <c r="N325" s="2">
        <v>74</v>
      </c>
      <c r="O325" s="2">
        <v>128</v>
      </c>
      <c r="P325" s="2">
        <v>105</v>
      </c>
      <c r="Q325" s="2">
        <v>350</v>
      </c>
      <c r="R325" s="2">
        <v>37</v>
      </c>
      <c r="S325" s="2" t="s">
        <v>28</v>
      </c>
      <c r="T325" s="2">
        <f t="shared" si="35"/>
        <v>850</v>
      </c>
      <c r="U325" s="4">
        <f t="shared" si="36"/>
        <v>4.7253724705359129E-2</v>
      </c>
      <c r="V325" s="4">
        <f t="shared" si="37"/>
        <v>0.96476267095736123</v>
      </c>
      <c r="W325">
        <f t="shared" si="38"/>
        <v>12</v>
      </c>
      <c r="X325" t="str">
        <f t="shared" si="39"/>
        <v>Friday</v>
      </c>
      <c r="Y325" t="str">
        <f t="shared" si="40"/>
        <v>Jan</v>
      </c>
      <c r="Z325" t="str">
        <f t="shared" si="41"/>
        <v>3-5</v>
      </c>
    </row>
    <row r="326" spans="1:26" x14ac:dyDescent="0.25">
      <c r="A326" s="2" t="s">
        <v>5372</v>
      </c>
      <c r="B326" s="2" t="s">
        <v>5036</v>
      </c>
      <c r="C326" s="1">
        <v>45681</v>
      </c>
      <c r="D326" s="3">
        <v>0.53263888888888888</v>
      </c>
      <c r="E326" s="2" t="s">
        <v>5058</v>
      </c>
      <c r="F326" s="2" t="s">
        <v>5069</v>
      </c>
      <c r="G326" s="2">
        <v>18400</v>
      </c>
      <c r="H326" s="2">
        <v>4</v>
      </c>
      <c r="I326" s="2">
        <v>109</v>
      </c>
      <c r="J326" s="2">
        <v>16078</v>
      </c>
      <c r="K326" s="2">
        <v>11657</v>
      </c>
      <c r="L326" s="2">
        <v>295</v>
      </c>
      <c r="M326" s="2">
        <v>110</v>
      </c>
      <c r="N326" s="2">
        <v>20</v>
      </c>
      <c r="O326" s="2">
        <v>25</v>
      </c>
      <c r="P326" s="2">
        <v>29</v>
      </c>
      <c r="Q326" s="2">
        <v>306</v>
      </c>
      <c r="R326" s="2">
        <v>12</v>
      </c>
      <c r="S326" s="2" t="s">
        <v>31</v>
      </c>
      <c r="T326" s="2">
        <f t="shared" si="35"/>
        <v>450</v>
      </c>
      <c r="U326" s="4">
        <f t="shared" si="36"/>
        <v>3.8603414257527668E-2</v>
      </c>
      <c r="V326" s="4">
        <f t="shared" si="37"/>
        <v>0.6335326086956522</v>
      </c>
      <c r="W326">
        <f t="shared" si="38"/>
        <v>12</v>
      </c>
      <c r="X326" t="str">
        <f t="shared" si="39"/>
        <v>Friday</v>
      </c>
      <c r="Y326" t="str">
        <f t="shared" si="40"/>
        <v>Jan</v>
      </c>
      <c r="Z326" t="str">
        <f t="shared" si="41"/>
        <v>3-5</v>
      </c>
    </row>
    <row r="327" spans="1:26" x14ac:dyDescent="0.25">
      <c r="A327" s="2" t="s">
        <v>5373</v>
      </c>
      <c r="B327" s="2" t="s">
        <v>5036</v>
      </c>
      <c r="C327" s="1">
        <v>45681</v>
      </c>
      <c r="D327" s="3">
        <v>0.56666666666666665</v>
      </c>
      <c r="E327" s="2" t="s">
        <v>5037</v>
      </c>
      <c r="F327" s="2" t="s">
        <v>5052</v>
      </c>
      <c r="G327" s="2">
        <v>18511</v>
      </c>
      <c r="H327" s="2">
        <v>7</v>
      </c>
      <c r="I327" s="2">
        <v>268</v>
      </c>
      <c r="J327" s="2">
        <v>15421</v>
      </c>
      <c r="K327" s="2">
        <v>12985</v>
      </c>
      <c r="L327" s="2">
        <v>639</v>
      </c>
      <c r="M327" s="2">
        <v>90</v>
      </c>
      <c r="N327" s="2">
        <v>74</v>
      </c>
      <c r="O327" s="2">
        <v>185</v>
      </c>
      <c r="P327" s="2">
        <v>104</v>
      </c>
      <c r="Q327" s="2">
        <v>301</v>
      </c>
      <c r="R327" s="2">
        <v>53</v>
      </c>
      <c r="S327" s="2" t="s">
        <v>31</v>
      </c>
      <c r="T327" s="2">
        <f t="shared" si="35"/>
        <v>988</v>
      </c>
      <c r="U327" s="4">
        <f t="shared" si="36"/>
        <v>7.6087793608009241E-2</v>
      </c>
      <c r="V327" s="4">
        <f t="shared" si="37"/>
        <v>0.70147479876829988</v>
      </c>
      <c r="W327">
        <f t="shared" si="38"/>
        <v>13</v>
      </c>
      <c r="X327" t="str">
        <f t="shared" si="39"/>
        <v>Friday</v>
      </c>
      <c r="Y327" t="str">
        <f t="shared" si="40"/>
        <v>Jan</v>
      </c>
      <c r="Z327" t="str">
        <f t="shared" si="41"/>
        <v>6-10</v>
      </c>
    </row>
    <row r="328" spans="1:26" x14ac:dyDescent="0.25">
      <c r="A328" s="2" t="s">
        <v>5374</v>
      </c>
      <c r="B328" s="2" t="s">
        <v>5036</v>
      </c>
      <c r="C328" s="1">
        <v>45681</v>
      </c>
      <c r="D328" s="3">
        <v>0.65277777777777779</v>
      </c>
      <c r="E328" s="2" t="s">
        <v>5044</v>
      </c>
      <c r="F328" s="2" t="s">
        <v>5042</v>
      </c>
      <c r="G328" s="2">
        <v>18273</v>
      </c>
      <c r="H328" s="2">
        <v>4</v>
      </c>
      <c r="I328" s="2">
        <v>275</v>
      </c>
      <c r="J328" s="2">
        <v>9616</v>
      </c>
      <c r="K328" s="2">
        <v>8793</v>
      </c>
      <c r="L328" s="2">
        <v>444</v>
      </c>
      <c r="M328" s="2">
        <v>50</v>
      </c>
      <c r="N328" s="2">
        <v>29</v>
      </c>
      <c r="O328" s="2">
        <v>31</v>
      </c>
      <c r="P328" s="2">
        <v>39</v>
      </c>
      <c r="Q328" s="2">
        <v>184</v>
      </c>
      <c r="R328" s="2">
        <v>12</v>
      </c>
      <c r="S328" s="2" t="s">
        <v>31</v>
      </c>
      <c r="T328" s="2">
        <f t="shared" si="35"/>
        <v>554</v>
      </c>
      <c r="U328" s="4">
        <f t="shared" si="36"/>
        <v>6.3004662799954508E-2</v>
      </c>
      <c r="V328" s="4">
        <f t="shared" si="37"/>
        <v>0.48120177310786405</v>
      </c>
      <c r="W328">
        <f t="shared" si="38"/>
        <v>15</v>
      </c>
      <c r="X328" t="str">
        <f t="shared" si="39"/>
        <v>Friday</v>
      </c>
      <c r="Y328" t="str">
        <f t="shared" si="40"/>
        <v>Jan</v>
      </c>
      <c r="Z328" t="str">
        <f t="shared" si="41"/>
        <v>3-5</v>
      </c>
    </row>
    <row r="329" spans="1:26" x14ac:dyDescent="0.25">
      <c r="A329" s="2" t="s">
        <v>5375</v>
      </c>
      <c r="B329" s="2" t="s">
        <v>5036</v>
      </c>
      <c r="C329" s="1">
        <v>45681</v>
      </c>
      <c r="D329" s="3">
        <v>0.74444444444444446</v>
      </c>
      <c r="E329" s="2" t="s">
        <v>5054</v>
      </c>
      <c r="F329" s="2" t="s">
        <v>5040</v>
      </c>
      <c r="G329" s="2">
        <v>18567</v>
      </c>
      <c r="H329" s="2">
        <v>3</v>
      </c>
      <c r="I329" s="2">
        <v>2280</v>
      </c>
      <c r="J329" s="2">
        <v>10319</v>
      </c>
      <c r="K329" s="2">
        <v>9126</v>
      </c>
      <c r="L329" s="2">
        <v>451</v>
      </c>
      <c r="M329" s="2">
        <v>92</v>
      </c>
      <c r="N329" s="2">
        <v>21</v>
      </c>
      <c r="O329" s="2">
        <v>37</v>
      </c>
      <c r="P329" s="2">
        <v>25</v>
      </c>
      <c r="Q329" s="2">
        <v>209</v>
      </c>
      <c r="R329" s="2">
        <v>17</v>
      </c>
      <c r="S329" s="2" t="s">
        <v>31</v>
      </c>
      <c r="T329" s="2">
        <f t="shared" si="35"/>
        <v>601</v>
      </c>
      <c r="U329" s="4">
        <f t="shared" si="36"/>
        <v>6.5855796625027399E-2</v>
      </c>
      <c r="V329" s="4">
        <f t="shared" si="37"/>
        <v>0.49151720794958798</v>
      </c>
      <c r="W329">
        <f t="shared" si="38"/>
        <v>17</v>
      </c>
      <c r="X329" t="str">
        <f t="shared" si="39"/>
        <v>Friday</v>
      </c>
      <c r="Y329" t="str">
        <f t="shared" si="40"/>
        <v>Jan</v>
      </c>
      <c r="Z329" t="str">
        <f t="shared" si="41"/>
        <v>3-5</v>
      </c>
    </row>
    <row r="330" spans="1:26" x14ac:dyDescent="0.25">
      <c r="A330" s="2" t="s">
        <v>5376</v>
      </c>
      <c r="B330" s="2" t="s">
        <v>5036</v>
      </c>
      <c r="C330" s="1">
        <v>45682</v>
      </c>
      <c r="D330" s="3">
        <v>0.30555555555555558</v>
      </c>
      <c r="E330" s="2" t="s">
        <v>5054</v>
      </c>
      <c r="F330" s="2" t="s">
        <v>5038</v>
      </c>
      <c r="G330" s="2">
        <v>18649</v>
      </c>
      <c r="H330" s="2">
        <v>3</v>
      </c>
      <c r="I330" s="2">
        <v>618</v>
      </c>
      <c r="J330" s="2">
        <v>3885</v>
      </c>
      <c r="K330" s="2">
        <v>2709</v>
      </c>
      <c r="L330" s="2">
        <v>69</v>
      </c>
      <c r="M330" s="2">
        <v>21</v>
      </c>
      <c r="N330" s="2">
        <v>7</v>
      </c>
      <c r="O330" s="2">
        <v>9</v>
      </c>
      <c r="P330" s="2">
        <v>12</v>
      </c>
      <c r="Q330" s="2">
        <v>31</v>
      </c>
      <c r="R330" s="2">
        <v>4</v>
      </c>
      <c r="S330" s="2" t="s">
        <v>31</v>
      </c>
      <c r="T330" s="2">
        <f t="shared" si="35"/>
        <v>106</v>
      </c>
      <c r="U330" s="4">
        <f t="shared" si="36"/>
        <v>3.9128829826504244E-2</v>
      </c>
      <c r="V330" s="4">
        <f t="shared" si="37"/>
        <v>0.14526248056196042</v>
      </c>
      <c r="W330">
        <f t="shared" si="38"/>
        <v>7</v>
      </c>
      <c r="X330" t="str">
        <f t="shared" si="39"/>
        <v>Saturday</v>
      </c>
      <c r="Y330" t="str">
        <f t="shared" si="40"/>
        <v>Jan</v>
      </c>
      <c r="Z330" t="str">
        <f t="shared" si="41"/>
        <v>3-5</v>
      </c>
    </row>
    <row r="331" spans="1:26" x14ac:dyDescent="0.25">
      <c r="A331" s="2" t="s">
        <v>5377</v>
      </c>
      <c r="B331" s="2" t="s">
        <v>5036</v>
      </c>
      <c r="C331" s="1">
        <v>45682</v>
      </c>
      <c r="D331" s="3">
        <v>0.53749999999999998</v>
      </c>
      <c r="E331" s="2" t="s">
        <v>5037</v>
      </c>
      <c r="F331" s="2" t="s">
        <v>5038</v>
      </c>
      <c r="G331" s="2">
        <v>18721</v>
      </c>
      <c r="H331" s="2">
        <v>4</v>
      </c>
      <c r="I331" s="2">
        <v>267</v>
      </c>
      <c r="J331" s="2">
        <v>4444</v>
      </c>
      <c r="K331" s="2">
        <v>3894</v>
      </c>
      <c r="L331" s="2">
        <v>131</v>
      </c>
      <c r="M331" s="2">
        <v>25</v>
      </c>
      <c r="N331" s="2">
        <v>22</v>
      </c>
      <c r="O331" s="2">
        <v>34</v>
      </c>
      <c r="P331" s="2">
        <v>48</v>
      </c>
      <c r="Q331" s="2">
        <v>115</v>
      </c>
      <c r="R331" s="2">
        <v>16</v>
      </c>
      <c r="S331" s="2" t="s">
        <v>31</v>
      </c>
      <c r="T331" s="2">
        <f t="shared" si="35"/>
        <v>212</v>
      </c>
      <c r="U331" s="4">
        <f t="shared" si="36"/>
        <v>5.4442732408834106E-2</v>
      </c>
      <c r="V331" s="4">
        <f t="shared" si="37"/>
        <v>0.20800170931040007</v>
      </c>
      <c r="W331">
        <f t="shared" si="38"/>
        <v>12</v>
      </c>
      <c r="X331" t="str">
        <f t="shared" si="39"/>
        <v>Saturday</v>
      </c>
      <c r="Y331" t="str">
        <f t="shared" si="40"/>
        <v>Jan</v>
      </c>
      <c r="Z331" t="str">
        <f t="shared" si="41"/>
        <v>3-5</v>
      </c>
    </row>
    <row r="332" spans="1:26" x14ac:dyDescent="0.25">
      <c r="A332" s="2" t="s">
        <v>5378</v>
      </c>
      <c r="B332" s="2" t="s">
        <v>5036</v>
      </c>
      <c r="C332" s="1">
        <v>45683</v>
      </c>
      <c r="D332" s="3">
        <v>0.38055555555555554</v>
      </c>
      <c r="E332" s="2" t="s">
        <v>5044</v>
      </c>
      <c r="F332" s="2" t="s">
        <v>5069</v>
      </c>
      <c r="G332" s="2">
        <v>18449</v>
      </c>
      <c r="H332" s="2">
        <v>6</v>
      </c>
      <c r="I332" s="2">
        <v>109</v>
      </c>
      <c r="J332" s="2">
        <v>14117</v>
      </c>
      <c r="K332" s="2">
        <v>11471</v>
      </c>
      <c r="L332" s="2">
        <v>308</v>
      </c>
      <c r="M332" s="2">
        <v>38</v>
      </c>
      <c r="N332" s="2">
        <v>26</v>
      </c>
      <c r="O332" s="2">
        <v>18</v>
      </c>
      <c r="P332" s="2">
        <v>78</v>
      </c>
      <c r="Q332" s="2">
        <v>178</v>
      </c>
      <c r="R332" s="2">
        <v>19</v>
      </c>
      <c r="S332" s="2" t="s">
        <v>31</v>
      </c>
      <c r="T332" s="2">
        <f t="shared" si="35"/>
        <v>390</v>
      </c>
      <c r="U332" s="4">
        <f t="shared" si="36"/>
        <v>3.3998779530991195E-2</v>
      </c>
      <c r="V332" s="4">
        <f t="shared" si="37"/>
        <v>0.62176811751314431</v>
      </c>
      <c r="W332">
        <f t="shared" si="38"/>
        <v>9</v>
      </c>
      <c r="X332" t="str">
        <f t="shared" si="39"/>
        <v>Sunday</v>
      </c>
      <c r="Y332" t="str">
        <f t="shared" si="40"/>
        <v>Jan</v>
      </c>
      <c r="Z332" t="str">
        <f t="shared" si="41"/>
        <v>6-10</v>
      </c>
    </row>
    <row r="333" spans="1:26" x14ac:dyDescent="0.25">
      <c r="A333" s="2" t="s">
        <v>5379</v>
      </c>
      <c r="B333" s="2" t="s">
        <v>5036</v>
      </c>
      <c r="C333" s="1">
        <v>45683</v>
      </c>
      <c r="D333" s="3">
        <v>0.65208333333333335</v>
      </c>
      <c r="E333" s="2" t="s">
        <v>16</v>
      </c>
      <c r="F333" s="2" t="s">
        <v>5040</v>
      </c>
      <c r="G333" s="2">
        <v>18603</v>
      </c>
      <c r="H333" s="2">
        <v>6</v>
      </c>
      <c r="I333" s="2">
        <v>718</v>
      </c>
      <c r="J333" s="2">
        <v>3415</v>
      </c>
      <c r="K333" s="2">
        <v>2610</v>
      </c>
      <c r="L333" s="2">
        <v>80</v>
      </c>
      <c r="M333" s="2">
        <v>12</v>
      </c>
      <c r="N333" s="2">
        <v>9</v>
      </c>
      <c r="O333" s="2">
        <v>9</v>
      </c>
      <c r="P333" s="2">
        <v>13</v>
      </c>
      <c r="Q333" s="2">
        <v>75</v>
      </c>
      <c r="R333" s="2">
        <v>7</v>
      </c>
      <c r="S333" s="2" t="s">
        <v>28</v>
      </c>
      <c r="T333" s="2">
        <f t="shared" si="35"/>
        <v>110</v>
      </c>
      <c r="U333" s="4">
        <f t="shared" si="36"/>
        <v>4.2145593869731802E-2</v>
      </c>
      <c r="V333" s="4">
        <f t="shared" si="37"/>
        <v>0.14029995162070633</v>
      </c>
      <c r="W333">
        <f t="shared" si="38"/>
        <v>15</v>
      </c>
      <c r="X333" t="str">
        <f t="shared" si="39"/>
        <v>Sunday</v>
      </c>
      <c r="Y333" t="str">
        <f t="shared" si="40"/>
        <v>Jan</v>
      </c>
      <c r="Z333" t="str">
        <f t="shared" si="41"/>
        <v>6-10</v>
      </c>
    </row>
    <row r="334" spans="1:26" x14ac:dyDescent="0.25">
      <c r="A334" s="2" t="s">
        <v>5380</v>
      </c>
      <c r="B334" s="2" t="s">
        <v>5036</v>
      </c>
      <c r="C334" s="1">
        <v>45683</v>
      </c>
      <c r="D334" s="3">
        <v>0.69027777777777777</v>
      </c>
      <c r="E334" s="2" t="s">
        <v>5054</v>
      </c>
      <c r="F334" s="2" t="s">
        <v>5040</v>
      </c>
      <c r="G334" s="2">
        <v>18667</v>
      </c>
      <c r="H334" s="2">
        <v>2</v>
      </c>
      <c r="I334" s="2">
        <v>704</v>
      </c>
      <c r="J334" s="2">
        <v>7127</v>
      </c>
      <c r="K334" s="2">
        <v>6353</v>
      </c>
      <c r="L334" s="2">
        <v>287</v>
      </c>
      <c r="M334" s="2">
        <v>75</v>
      </c>
      <c r="N334" s="2">
        <v>18</v>
      </c>
      <c r="O334" s="2">
        <v>31</v>
      </c>
      <c r="P334" s="2">
        <v>11</v>
      </c>
      <c r="Q334" s="2">
        <v>105</v>
      </c>
      <c r="R334" s="2">
        <v>10</v>
      </c>
      <c r="S334" s="2" t="s">
        <v>31</v>
      </c>
      <c r="T334" s="2">
        <f t="shared" si="35"/>
        <v>411</v>
      </c>
      <c r="U334" s="4">
        <f t="shared" si="36"/>
        <v>6.4693845427357149E-2</v>
      </c>
      <c r="V334" s="4">
        <f t="shared" si="37"/>
        <v>0.34033320833556546</v>
      </c>
      <c r="W334">
        <f t="shared" si="38"/>
        <v>16</v>
      </c>
      <c r="X334" t="str">
        <f t="shared" si="39"/>
        <v>Sunday</v>
      </c>
      <c r="Y334" t="str">
        <f t="shared" si="40"/>
        <v>Jan</v>
      </c>
      <c r="Z334" t="str">
        <f t="shared" si="41"/>
        <v>0-2</v>
      </c>
    </row>
    <row r="335" spans="1:26" x14ac:dyDescent="0.25">
      <c r="A335" s="2" t="s">
        <v>5381</v>
      </c>
      <c r="B335" s="2" t="s">
        <v>5036</v>
      </c>
      <c r="C335" s="1">
        <v>45683</v>
      </c>
      <c r="D335" s="3">
        <v>0.99375000000000002</v>
      </c>
      <c r="E335" s="2" t="s">
        <v>16</v>
      </c>
      <c r="F335" s="2" t="s">
        <v>5040</v>
      </c>
      <c r="G335" s="2">
        <v>18703</v>
      </c>
      <c r="H335" s="2">
        <v>4</v>
      </c>
      <c r="I335" s="2">
        <v>487</v>
      </c>
      <c r="J335" s="2">
        <v>3768</v>
      </c>
      <c r="K335" s="2">
        <v>2801</v>
      </c>
      <c r="L335" s="2">
        <v>93</v>
      </c>
      <c r="M335" s="2">
        <v>15</v>
      </c>
      <c r="N335" s="2">
        <v>8</v>
      </c>
      <c r="O335" s="2">
        <v>11</v>
      </c>
      <c r="P335" s="2">
        <v>13</v>
      </c>
      <c r="Q335" s="2">
        <v>32</v>
      </c>
      <c r="R335" s="2">
        <v>8</v>
      </c>
      <c r="S335" s="2" t="s">
        <v>31</v>
      </c>
      <c r="T335" s="2">
        <f t="shared" si="35"/>
        <v>127</v>
      </c>
      <c r="U335" s="4">
        <f t="shared" si="36"/>
        <v>4.5340949660835413E-2</v>
      </c>
      <c r="V335" s="4">
        <f t="shared" si="37"/>
        <v>0.14976207025610866</v>
      </c>
      <c r="W335">
        <f t="shared" si="38"/>
        <v>23</v>
      </c>
      <c r="X335" t="str">
        <f t="shared" si="39"/>
        <v>Sunday</v>
      </c>
      <c r="Y335" t="str">
        <f t="shared" si="40"/>
        <v>Jan</v>
      </c>
      <c r="Z335" t="str">
        <f t="shared" si="41"/>
        <v>3-5</v>
      </c>
    </row>
    <row r="336" spans="1:26" x14ac:dyDescent="0.25">
      <c r="A336" s="2" t="s">
        <v>5382</v>
      </c>
      <c r="B336" s="2" t="s">
        <v>5036</v>
      </c>
      <c r="C336" s="1">
        <v>45684</v>
      </c>
      <c r="D336" s="3">
        <v>2.013888888888889E-2</v>
      </c>
      <c r="E336" s="2" t="s">
        <v>5054</v>
      </c>
      <c r="F336" s="2" t="s">
        <v>5050</v>
      </c>
      <c r="G336" s="2">
        <v>18745</v>
      </c>
      <c r="H336" s="2">
        <v>3</v>
      </c>
      <c r="I336" s="2">
        <v>1321</v>
      </c>
      <c r="J336" s="2">
        <v>4562</v>
      </c>
      <c r="K336" s="2">
        <v>3438</v>
      </c>
      <c r="L336" s="2">
        <v>140</v>
      </c>
      <c r="M336" s="2">
        <v>30</v>
      </c>
      <c r="N336" s="2">
        <v>11</v>
      </c>
      <c r="O336" s="2">
        <v>15</v>
      </c>
      <c r="P336" s="2">
        <v>3</v>
      </c>
      <c r="Q336" s="2">
        <v>59</v>
      </c>
      <c r="R336" s="2">
        <v>4</v>
      </c>
      <c r="S336" s="2" t="s">
        <v>31</v>
      </c>
      <c r="T336" s="2">
        <f t="shared" si="35"/>
        <v>196</v>
      </c>
      <c r="U336" s="4">
        <f t="shared" si="36"/>
        <v>5.7009889470622452E-2</v>
      </c>
      <c r="V336" s="4">
        <f t="shared" si="37"/>
        <v>0.18340890904241131</v>
      </c>
      <c r="W336">
        <f t="shared" si="38"/>
        <v>0</v>
      </c>
      <c r="X336" t="str">
        <f t="shared" si="39"/>
        <v>Monday</v>
      </c>
      <c r="Y336" t="str">
        <f t="shared" si="40"/>
        <v>Jan</v>
      </c>
      <c r="Z336" t="str">
        <f t="shared" si="41"/>
        <v>3-5</v>
      </c>
    </row>
    <row r="337" spans="1:26" x14ac:dyDescent="0.25">
      <c r="A337" s="2" t="s">
        <v>5383</v>
      </c>
      <c r="B337" s="2" t="s">
        <v>5036</v>
      </c>
      <c r="C337" s="1">
        <v>45684</v>
      </c>
      <c r="D337" s="3">
        <v>0.32361111111111113</v>
      </c>
      <c r="E337" s="2" t="s">
        <v>5054</v>
      </c>
      <c r="F337" s="2" t="s">
        <v>5048</v>
      </c>
      <c r="G337" s="2">
        <v>18732</v>
      </c>
      <c r="H337" s="2">
        <v>4</v>
      </c>
      <c r="I337" s="2">
        <v>1894</v>
      </c>
      <c r="J337" s="2">
        <v>16331</v>
      </c>
      <c r="K337" s="2">
        <v>11423</v>
      </c>
      <c r="L337" s="2">
        <v>252</v>
      </c>
      <c r="M337" s="2">
        <v>52</v>
      </c>
      <c r="N337" s="2">
        <v>17</v>
      </c>
      <c r="O337" s="2">
        <v>26</v>
      </c>
      <c r="P337" s="2">
        <v>9</v>
      </c>
      <c r="Q337" s="2">
        <v>191</v>
      </c>
      <c r="R337" s="2">
        <v>9</v>
      </c>
      <c r="S337" s="2" t="s">
        <v>31</v>
      </c>
      <c r="T337" s="2">
        <f t="shared" si="35"/>
        <v>347</v>
      </c>
      <c r="U337" s="4">
        <f t="shared" si="36"/>
        <v>3.0377308938107327E-2</v>
      </c>
      <c r="V337" s="4">
        <f t="shared" si="37"/>
        <v>0.60981208626948535</v>
      </c>
      <c r="W337">
        <f t="shared" si="38"/>
        <v>7</v>
      </c>
      <c r="X337" t="str">
        <f t="shared" si="39"/>
        <v>Monday</v>
      </c>
      <c r="Y337" t="str">
        <f t="shared" si="40"/>
        <v>Jan</v>
      </c>
      <c r="Z337" t="str">
        <f t="shared" si="41"/>
        <v>3-5</v>
      </c>
    </row>
    <row r="338" spans="1:26" x14ac:dyDescent="0.25">
      <c r="A338" s="2" t="s">
        <v>5384</v>
      </c>
      <c r="B338" s="2" t="s">
        <v>5036</v>
      </c>
      <c r="C338" s="1">
        <v>45684</v>
      </c>
      <c r="D338" s="3">
        <v>0.33611111111111114</v>
      </c>
      <c r="E338" s="2" t="s">
        <v>16</v>
      </c>
      <c r="F338" s="2" t="s">
        <v>5048</v>
      </c>
      <c r="G338" s="2">
        <v>18616</v>
      </c>
      <c r="H338" s="2">
        <v>6</v>
      </c>
      <c r="I338" s="2">
        <v>740</v>
      </c>
      <c r="J338" s="2">
        <v>8427</v>
      </c>
      <c r="K338" s="2">
        <v>7663</v>
      </c>
      <c r="L338" s="2">
        <v>174</v>
      </c>
      <c r="M338" s="2">
        <v>22</v>
      </c>
      <c r="N338" s="2">
        <v>10</v>
      </c>
      <c r="O338" s="2">
        <v>16</v>
      </c>
      <c r="P338" s="2">
        <v>33</v>
      </c>
      <c r="Q338" s="2">
        <v>157</v>
      </c>
      <c r="R338" s="2">
        <v>12</v>
      </c>
      <c r="S338" s="2" t="s">
        <v>31</v>
      </c>
      <c r="T338" s="2">
        <f t="shared" si="35"/>
        <v>222</v>
      </c>
      <c r="U338" s="4">
        <f t="shared" si="36"/>
        <v>2.8970377136891556E-2</v>
      </c>
      <c r="V338" s="4">
        <f t="shared" si="37"/>
        <v>0.41163515255694028</v>
      </c>
      <c r="W338">
        <f t="shared" si="38"/>
        <v>8</v>
      </c>
      <c r="X338" t="str">
        <f t="shared" si="39"/>
        <v>Monday</v>
      </c>
      <c r="Y338" t="str">
        <f t="shared" si="40"/>
        <v>Jan</v>
      </c>
      <c r="Z338" t="str">
        <f t="shared" si="41"/>
        <v>6-10</v>
      </c>
    </row>
    <row r="339" spans="1:26" x14ac:dyDescent="0.25">
      <c r="A339" s="2" t="s">
        <v>5385</v>
      </c>
      <c r="B339" s="2" t="s">
        <v>5036</v>
      </c>
      <c r="C339" s="1">
        <v>45684</v>
      </c>
      <c r="D339" s="3">
        <v>0.35694444444444445</v>
      </c>
      <c r="E339" s="2" t="s">
        <v>5054</v>
      </c>
      <c r="F339" s="2" t="s">
        <v>5050</v>
      </c>
      <c r="G339" s="2">
        <v>18626</v>
      </c>
      <c r="H339" s="2">
        <v>3</v>
      </c>
      <c r="I339" s="2">
        <v>919</v>
      </c>
      <c r="J339" s="2">
        <v>9905</v>
      </c>
      <c r="K339" s="2">
        <v>7243</v>
      </c>
      <c r="L339" s="2">
        <v>155</v>
      </c>
      <c r="M339" s="2">
        <v>33</v>
      </c>
      <c r="N339" s="2">
        <v>11</v>
      </c>
      <c r="O339" s="2">
        <v>13</v>
      </c>
      <c r="P339" s="2">
        <v>20</v>
      </c>
      <c r="Q339" s="2">
        <v>71</v>
      </c>
      <c r="R339" s="2">
        <v>13</v>
      </c>
      <c r="S339" s="2" t="s">
        <v>31</v>
      </c>
      <c r="T339" s="2">
        <f t="shared" si="35"/>
        <v>212</v>
      </c>
      <c r="U339" s="4">
        <f t="shared" si="36"/>
        <v>2.9269639652077867E-2</v>
      </c>
      <c r="V339" s="4">
        <f t="shared" si="37"/>
        <v>0.3888650273810802</v>
      </c>
      <c r="W339">
        <f t="shared" si="38"/>
        <v>8</v>
      </c>
      <c r="X339" t="str">
        <f t="shared" si="39"/>
        <v>Monday</v>
      </c>
      <c r="Y339" t="str">
        <f t="shared" si="40"/>
        <v>Jan</v>
      </c>
      <c r="Z339" t="str">
        <f t="shared" si="41"/>
        <v>3-5</v>
      </c>
    </row>
    <row r="340" spans="1:26" x14ac:dyDescent="0.25">
      <c r="A340" s="2" t="s">
        <v>5386</v>
      </c>
      <c r="B340" s="2" t="s">
        <v>5036</v>
      </c>
      <c r="C340" s="1">
        <v>45684</v>
      </c>
      <c r="D340" s="3">
        <v>0.40277777777777779</v>
      </c>
      <c r="E340" s="2" t="s">
        <v>16</v>
      </c>
      <c r="F340" s="2" t="s">
        <v>5052</v>
      </c>
      <c r="G340" s="2">
        <v>18563</v>
      </c>
      <c r="H340" s="2">
        <v>4</v>
      </c>
      <c r="I340" s="2">
        <v>653</v>
      </c>
      <c r="J340" s="2">
        <v>12061</v>
      </c>
      <c r="K340" s="2">
        <v>11146</v>
      </c>
      <c r="L340" s="2">
        <v>248</v>
      </c>
      <c r="M340" s="2">
        <v>30</v>
      </c>
      <c r="N340" s="2">
        <v>18</v>
      </c>
      <c r="O340" s="2">
        <v>23</v>
      </c>
      <c r="P340" s="2">
        <v>43</v>
      </c>
      <c r="Q340" s="2">
        <v>118</v>
      </c>
      <c r="R340" s="2">
        <v>29</v>
      </c>
      <c r="S340" s="2" t="s">
        <v>31</v>
      </c>
      <c r="T340" s="2">
        <f t="shared" si="35"/>
        <v>319</v>
      </c>
      <c r="U340" s="4">
        <f t="shared" si="36"/>
        <v>2.8620132783061188E-2</v>
      </c>
      <c r="V340" s="4">
        <f t="shared" si="37"/>
        <v>0.60044173894305874</v>
      </c>
      <c r="W340">
        <f t="shared" si="38"/>
        <v>9</v>
      </c>
      <c r="X340" t="str">
        <f t="shared" si="39"/>
        <v>Monday</v>
      </c>
      <c r="Y340" t="str">
        <f t="shared" si="40"/>
        <v>Jan</v>
      </c>
      <c r="Z340" t="str">
        <f t="shared" si="41"/>
        <v>3-5</v>
      </c>
    </row>
    <row r="341" spans="1:26" x14ac:dyDescent="0.25">
      <c r="A341" s="2" t="s">
        <v>5387</v>
      </c>
      <c r="B341" s="2" t="s">
        <v>5036</v>
      </c>
      <c r="C341" s="1">
        <v>45684</v>
      </c>
      <c r="D341" s="3">
        <v>0.40416666666666667</v>
      </c>
      <c r="E341" s="2" t="s">
        <v>5037</v>
      </c>
      <c r="F341" s="2" t="s">
        <v>5038</v>
      </c>
      <c r="G341" s="2">
        <v>18474</v>
      </c>
      <c r="H341" s="2">
        <v>1</v>
      </c>
      <c r="I341" s="2">
        <v>150</v>
      </c>
      <c r="J341" s="2">
        <v>9425</v>
      </c>
      <c r="K341" s="2">
        <v>6750</v>
      </c>
      <c r="L341" s="2">
        <v>252</v>
      </c>
      <c r="M341" s="2">
        <v>55</v>
      </c>
      <c r="N341" s="2">
        <v>27</v>
      </c>
      <c r="O341" s="2">
        <v>80</v>
      </c>
      <c r="P341" s="2">
        <v>60</v>
      </c>
      <c r="Q341" s="2">
        <v>147</v>
      </c>
      <c r="R341" s="2">
        <v>11</v>
      </c>
      <c r="S341" s="2" t="s">
        <v>31</v>
      </c>
      <c r="T341" s="2">
        <f t="shared" si="35"/>
        <v>414</v>
      </c>
      <c r="U341" s="4">
        <f t="shared" si="36"/>
        <v>6.133333333333333E-2</v>
      </c>
      <c r="V341" s="4">
        <f t="shared" si="37"/>
        <v>0.36537836960051967</v>
      </c>
      <c r="W341">
        <f t="shared" si="38"/>
        <v>9</v>
      </c>
      <c r="X341" t="str">
        <f t="shared" si="39"/>
        <v>Monday</v>
      </c>
      <c r="Y341" t="str">
        <f t="shared" si="40"/>
        <v>Jan</v>
      </c>
      <c r="Z341" t="str">
        <f t="shared" si="41"/>
        <v>0-2</v>
      </c>
    </row>
    <row r="342" spans="1:26" x14ac:dyDescent="0.25">
      <c r="A342" s="2" t="s">
        <v>5388</v>
      </c>
      <c r="B342" s="2" t="s">
        <v>5036</v>
      </c>
      <c r="C342" s="1">
        <v>45684</v>
      </c>
      <c r="D342" s="3">
        <v>0.43958333333333333</v>
      </c>
      <c r="E342" s="2" t="s">
        <v>5037</v>
      </c>
      <c r="F342" s="2" t="s">
        <v>5042</v>
      </c>
      <c r="G342" s="2">
        <v>18565</v>
      </c>
      <c r="H342" s="2">
        <v>2</v>
      </c>
      <c r="I342" s="2">
        <v>234</v>
      </c>
      <c r="J342" s="2">
        <v>19535</v>
      </c>
      <c r="K342" s="2">
        <v>16065</v>
      </c>
      <c r="L342" s="2">
        <v>943</v>
      </c>
      <c r="M342" s="2">
        <v>181</v>
      </c>
      <c r="N342" s="2">
        <v>127</v>
      </c>
      <c r="O342" s="2">
        <v>295</v>
      </c>
      <c r="P342" s="2">
        <v>127</v>
      </c>
      <c r="Q342" s="2">
        <v>540</v>
      </c>
      <c r="R342" s="2">
        <v>33</v>
      </c>
      <c r="S342" s="2" t="s">
        <v>31</v>
      </c>
      <c r="T342" s="2">
        <f t="shared" si="35"/>
        <v>1546</v>
      </c>
      <c r="U342" s="4">
        <f t="shared" si="36"/>
        <v>9.6234049175225642E-2</v>
      </c>
      <c r="V342" s="4">
        <f t="shared" si="37"/>
        <v>0.86533800161594399</v>
      </c>
      <c r="W342">
        <f t="shared" si="38"/>
        <v>10</v>
      </c>
      <c r="X342" t="str">
        <f t="shared" si="39"/>
        <v>Monday</v>
      </c>
      <c r="Y342" t="str">
        <f t="shared" si="40"/>
        <v>Jan</v>
      </c>
      <c r="Z342" t="str">
        <f t="shared" si="41"/>
        <v>0-2</v>
      </c>
    </row>
    <row r="343" spans="1:26" x14ac:dyDescent="0.25">
      <c r="A343" s="2" t="s">
        <v>5389</v>
      </c>
      <c r="B343" s="2" t="s">
        <v>5036</v>
      </c>
      <c r="C343" s="1">
        <v>45684</v>
      </c>
      <c r="D343" s="3">
        <v>0.44791666666666669</v>
      </c>
      <c r="E343" s="2" t="s">
        <v>5037</v>
      </c>
      <c r="F343" s="2" t="s">
        <v>5042</v>
      </c>
      <c r="G343" s="2">
        <v>18545</v>
      </c>
      <c r="H343" s="2">
        <v>4</v>
      </c>
      <c r="I343" s="2">
        <v>239</v>
      </c>
      <c r="J343" s="2">
        <v>32727</v>
      </c>
      <c r="K343" s="2">
        <v>26838</v>
      </c>
      <c r="L343" s="2">
        <v>1360</v>
      </c>
      <c r="M343" s="2">
        <v>148</v>
      </c>
      <c r="N343" s="2">
        <v>156</v>
      </c>
      <c r="O343" s="2">
        <v>316</v>
      </c>
      <c r="P343" s="2">
        <v>168</v>
      </c>
      <c r="Q343" s="2">
        <v>802</v>
      </c>
      <c r="R343" s="2">
        <v>97</v>
      </c>
      <c r="S343" s="2" t="s">
        <v>31</v>
      </c>
      <c r="T343" s="2">
        <f t="shared" si="35"/>
        <v>1980</v>
      </c>
      <c r="U343" s="4">
        <f t="shared" si="36"/>
        <v>7.3775989268947018E-2</v>
      </c>
      <c r="V343" s="4">
        <f t="shared" si="37"/>
        <v>1.4471825289835536</v>
      </c>
      <c r="W343">
        <f t="shared" si="38"/>
        <v>10</v>
      </c>
      <c r="X343" t="str">
        <f t="shared" si="39"/>
        <v>Monday</v>
      </c>
      <c r="Y343" t="str">
        <f t="shared" si="40"/>
        <v>Jan</v>
      </c>
      <c r="Z343" t="str">
        <f t="shared" si="41"/>
        <v>3-5</v>
      </c>
    </row>
    <row r="344" spans="1:26" x14ac:dyDescent="0.25">
      <c r="A344" s="2" t="s">
        <v>5390</v>
      </c>
      <c r="B344" s="2" t="s">
        <v>5036</v>
      </c>
      <c r="C344" s="1">
        <v>45684</v>
      </c>
      <c r="D344" s="3">
        <v>0.46805555555555556</v>
      </c>
      <c r="E344" s="2" t="s">
        <v>5037</v>
      </c>
      <c r="F344" s="2" t="s">
        <v>5052</v>
      </c>
      <c r="G344" s="2">
        <v>18666</v>
      </c>
      <c r="H344" s="2">
        <v>5</v>
      </c>
      <c r="I344" s="2">
        <v>404</v>
      </c>
      <c r="J344" s="2">
        <v>14160</v>
      </c>
      <c r="K344" s="2">
        <v>9802</v>
      </c>
      <c r="L344" s="2">
        <v>273</v>
      </c>
      <c r="M344" s="2">
        <v>56</v>
      </c>
      <c r="N344" s="2">
        <v>45</v>
      </c>
      <c r="O344" s="2">
        <v>76</v>
      </c>
      <c r="P344" s="2">
        <v>35</v>
      </c>
      <c r="Q344" s="2">
        <v>165</v>
      </c>
      <c r="R344" s="2">
        <v>14</v>
      </c>
      <c r="S344" s="2" t="s">
        <v>31</v>
      </c>
      <c r="T344" s="2">
        <f t="shared" si="35"/>
        <v>450</v>
      </c>
      <c r="U344" s="4">
        <f t="shared" si="36"/>
        <v>4.5908998163640073E-2</v>
      </c>
      <c r="V344" s="4">
        <f t="shared" si="37"/>
        <v>0.52512589735347692</v>
      </c>
      <c r="W344">
        <f t="shared" si="38"/>
        <v>11</v>
      </c>
      <c r="X344" t="str">
        <f t="shared" si="39"/>
        <v>Monday</v>
      </c>
      <c r="Y344" t="str">
        <f t="shared" si="40"/>
        <v>Jan</v>
      </c>
      <c r="Z344" t="str">
        <f t="shared" si="41"/>
        <v>3-5</v>
      </c>
    </row>
    <row r="345" spans="1:26" x14ac:dyDescent="0.25">
      <c r="A345" s="2" t="s">
        <v>5391</v>
      </c>
      <c r="B345" s="2" t="s">
        <v>5036</v>
      </c>
      <c r="C345" s="1">
        <v>45684</v>
      </c>
      <c r="D345" s="3">
        <v>0.48402777777777778</v>
      </c>
      <c r="E345" s="2" t="s">
        <v>5044</v>
      </c>
      <c r="F345" s="2" t="s">
        <v>5040</v>
      </c>
      <c r="G345" s="2">
        <v>18491</v>
      </c>
      <c r="H345" s="2">
        <v>7</v>
      </c>
      <c r="I345" s="2">
        <v>256</v>
      </c>
      <c r="J345" s="2">
        <v>11658</v>
      </c>
      <c r="K345" s="2">
        <v>8601</v>
      </c>
      <c r="L345" s="2">
        <v>393</v>
      </c>
      <c r="M345" s="2">
        <v>63</v>
      </c>
      <c r="N345" s="2">
        <v>27</v>
      </c>
      <c r="O345" s="2">
        <v>35</v>
      </c>
      <c r="P345" s="2">
        <v>27</v>
      </c>
      <c r="Q345" s="2">
        <v>115</v>
      </c>
      <c r="R345" s="2">
        <v>26</v>
      </c>
      <c r="S345" s="2" t="s">
        <v>31</v>
      </c>
      <c r="T345" s="2">
        <f t="shared" si="35"/>
        <v>518</v>
      </c>
      <c r="U345" s="4">
        <f t="shared" si="36"/>
        <v>6.0225555168003722E-2</v>
      </c>
      <c r="V345" s="4">
        <f t="shared" si="37"/>
        <v>0.46514520577578283</v>
      </c>
      <c r="W345">
        <f t="shared" si="38"/>
        <v>11</v>
      </c>
      <c r="X345" t="str">
        <f t="shared" si="39"/>
        <v>Monday</v>
      </c>
      <c r="Y345" t="str">
        <f t="shared" si="40"/>
        <v>Jan</v>
      </c>
      <c r="Z345" t="str">
        <f t="shared" si="41"/>
        <v>6-10</v>
      </c>
    </row>
    <row r="346" spans="1:26" x14ac:dyDescent="0.25">
      <c r="A346" s="2" t="s">
        <v>5392</v>
      </c>
      <c r="B346" s="2" t="s">
        <v>5036</v>
      </c>
      <c r="C346" s="1">
        <v>45684</v>
      </c>
      <c r="D346" s="3">
        <v>0.52708333333333335</v>
      </c>
      <c r="E346" s="2" t="s">
        <v>5058</v>
      </c>
      <c r="F346" s="2" t="s">
        <v>5042</v>
      </c>
      <c r="G346" s="2">
        <v>18656</v>
      </c>
      <c r="H346" s="2">
        <v>4</v>
      </c>
      <c r="I346" s="2">
        <v>84</v>
      </c>
      <c r="J346" s="2">
        <v>16400</v>
      </c>
      <c r="K346" s="2">
        <v>14137</v>
      </c>
      <c r="L346" s="2">
        <v>595</v>
      </c>
      <c r="M346" s="2">
        <v>269</v>
      </c>
      <c r="N346" s="2">
        <v>42</v>
      </c>
      <c r="O346" s="2">
        <v>74</v>
      </c>
      <c r="P346" s="2">
        <v>24</v>
      </c>
      <c r="Q346" s="2">
        <v>234</v>
      </c>
      <c r="R346" s="2">
        <v>15</v>
      </c>
      <c r="S346" s="2" t="s">
        <v>31</v>
      </c>
      <c r="T346" s="2">
        <f t="shared" si="35"/>
        <v>980</v>
      </c>
      <c r="U346" s="4">
        <f t="shared" si="36"/>
        <v>6.9321638254226492E-2</v>
      </c>
      <c r="V346" s="4">
        <f t="shared" si="37"/>
        <v>0.75777229845626071</v>
      </c>
      <c r="W346">
        <f t="shared" si="38"/>
        <v>12</v>
      </c>
      <c r="X346" t="str">
        <f t="shared" si="39"/>
        <v>Monday</v>
      </c>
      <c r="Y346" t="str">
        <f t="shared" si="40"/>
        <v>Jan</v>
      </c>
      <c r="Z346" t="str">
        <f t="shared" si="41"/>
        <v>3-5</v>
      </c>
    </row>
    <row r="347" spans="1:26" x14ac:dyDescent="0.25">
      <c r="A347" s="2" t="s">
        <v>5393</v>
      </c>
      <c r="B347" s="2" t="s">
        <v>5036</v>
      </c>
      <c r="C347" s="1">
        <v>45684</v>
      </c>
      <c r="D347" s="3">
        <v>0.53541666666666665</v>
      </c>
      <c r="E347" s="2" t="s">
        <v>16</v>
      </c>
      <c r="F347" s="2" t="s">
        <v>5040</v>
      </c>
      <c r="G347" s="2">
        <v>18659</v>
      </c>
      <c r="H347" s="2">
        <v>1</v>
      </c>
      <c r="I347" s="2">
        <v>331</v>
      </c>
      <c r="J347" s="2">
        <v>11788</v>
      </c>
      <c r="K347" s="2">
        <v>8752</v>
      </c>
      <c r="L347" s="2">
        <v>268</v>
      </c>
      <c r="M347" s="2">
        <v>27</v>
      </c>
      <c r="N347" s="2">
        <v>20</v>
      </c>
      <c r="O347" s="2">
        <v>31</v>
      </c>
      <c r="P347" s="2">
        <v>17</v>
      </c>
      <c r="Q347" s="2">
        <v>147</v>
      </c>
      <c r="R347" s="2">
        <v>23</v>
      </c>
      <c r="S347" s="2" t="s">
        <v>31</v>
      </c>
      <c r="T347" s="2">
        <f t="shared" si="35"/>
        <v>346</v>
      </c>
      <c r="U347" s="4">
        <f t="shared" si="36"/>
        <v>3.953382084095064E-2</v>
      </c>
      <c r="V347" s="4">
        <f t="shared" si="37"/>
        <v>0.46904978830591137</v>
      </c>
      <c r="W347">
        <f t="shared" si="38"/>
        <v>12</v>
      </c>
      <c r="X347" t="str">
        <f t="shared" si="39"/>
        <v>Monday</v>
      </c>
      <c r="Y347" t="str">
        <f t="shared" si="40"/>
        <v>Jan</v>
      </c>
      <c r="Z347" t="str">
        <f t="shared" si="41"/>
        <v>0-2</v>
      </c>
    </row>
    <row r="348" spans="1:26" x14ac:dyDescent="0.25">
      <c r="A348" s="2" t="s">
        <v>5394</v>
      </c>
      <c r="B348" s="2" t="s">
        <v>5036</v>
      </c>
      <c r="C348" s="1">
        <v>45684</v>
      </c>
      <c r="D348" s="3">
        <v>0.60277777777777775</v>
      </c>
      <c r="E348" s="2" t="s">
        <v>16</v>
      </c>
      <c r="F348" s="2" t="s">
        <v>5042</v>
      </c>
      <c r="G348" s="2">
        <v>18677</v>
      </c>
      <c r="H348" s="2">
        <v>5</v>
      </c>
      <c r="I348" s="2">
        <v>190</v>
      </c>
      <c r="J348" s="2">
        <v>19834</v>
      </c>
      <c r="K348" s="2">
        <v>13819</v>
      </c>
      <c r="L348" s="2">
        <v>379</v>
      </c>
      <c r="M348" s="2">
        <v>64</v>
      </c>
      <c r="N348" s="2">
        <v>26</v>
      </c>
      <c r="O348" s="2">
        <v>39</v>
      </c>
      <c r="P348" s="2">
        <v>49</v>
      </c>
      <c r="Q348" s="2">
        <v>361</v>
      </c>
      <c r="R348" s="2">
        <v>29</v>
      </c>
      <c r="S348" s="2" t="s">
        <v>31</v>
      </c>
      <c r="T348" s="2">
        <f t="shared" si="35"/>
        <v>508</v>
      </c>
      <c r="U348" s="4">
        <f t="shared" si="36"/>
        <v>3.6760981257688688E-2</v>
      </c>
      <c r="V348" s="4">
        <f t="shared" si="37"/>
        <v>0.73989398725705413</v>
      </c>
      <c r="W348">
        <f t="shared" si="38"/>
        <v>14</v>
      </c>
      <c r="X348" t="str">
        <f t="shared" si="39"/>
        <v>Monday</v>
      </c>
      <c r="Y348" t="str">
        <f t="shared" si="40"/>
        <v>Jan</v>
      </c>
      <c r="Z348" t="str">
        <f t="shared" si="41"/>
        <v>3-5</v>
      </c>
    </row>
    <row r="349" spans="1:26" x14ac:dyDescent="0.25">
      <c r="A349" s="2" t="s">
        <v>5395</v>
      </c>
      <c r="B349" s="2" t="s">
        <v>5036</v>
      </c>
      <c r="C349" s="1">
        <v>45684</v>
      </c>
      <c r="D349" s="3">
        <v>0.72152777777777777</v>
      </c>
      <c r="E349" s="2" t="s">
        <v>16</v>
      </c>
      <c r="F349" s="2" t="s">
        <v>5048</v>
      </c>
      <c r="G349" s="2">
        <v>18571</v>
      </c>
      <c r="H349" s="2">
        <v>1</v>
      </c>
      <c r="I349" s="2">
        <v>386</v>
      </c>
      <c r="J349" s="2">
        <v>15692</v>
      </c>
      <c r="K349" s="2">
        <v>12568</v>
      </c>
      <c r="L349" s="2">
        <v>394</v>
      </c>
      <c r="M349" s="2">
        <v>69</v>
      </c>
      <c r="N349" s="2">
        <v>29</v>
      </c>
      <c r="O349" s="2">
        <v>49</v>
      </c>
      <c r="P349" s="2">
        <v>37</v>
      </c>
      <c r="Q349" s="2">
        <v>298</v>
      </c>
      <c r="R349" s="2">
        <v>14</v>
      </c>
      <c r="S349" s="2" t="s">
        <v>28</v>
      </c>
      <c r="T349" s="2">
        <f t="shared" si="35"/>
        <v>541</v>
      </c>
      <c r="U349" s="4">
        <f t="shared" si="36"/>
        <v>4.3045830681094847E-2</v>
      </c>
      <c r="V349" s="4">
        <f t="shared" si="37"/>
        <v>0.67675407894028328</v>
      </c>
      <c r="W349">
        <f t="shared" si="38"/>
        <v>17</v>
      </c>
      <c r="X349" t="str">
        <f t="shared" si="39"/>
        <v>Monday</v>
      </c>
      <c r="Y349" t="str">
        <f t="shared" si="40"/>
        <v>Jan</v>
      </c>
      <c r="Z349" t="str">
        <f t="shared" si="41"/>
        <v>0-2</v>
      </c>
    </row>
    <row r="350" spans="1:26" x14ac:dyDescent="0.25">
      <c r="A350" s="2" t="s">
        <v>5396</v>
      </c>
      <c r="B350" s="2" t="s">
        <v>5036</v>
      </c>
      <c r="C350" s="1">
        <v>45684</v>
      </c>
      <c r="D350" s="3">
        <v>0.92500000000000004</v>
      </c>
      <c r="E350" s="2" t="s">
        <v>5058</v>
      </c>
      <c r="F350" s="2" t="s">
        <v>5052</v>
      </c>
      <c r="G350" s="2">
        <v>18422</v>
      </c>
      <c r="H350" s="2">
        <v>2</v>
      </c>
      <c r="I350" s="2">
        <v>187</v>
      </c>
      <c r="J350" s="2">
        <v>7232</v>
      </c>
      <c r="K350" s="2">
        <v>6558</v>
      </c>
      <c r="L350" s="2">
        <v>167</v>
      </c>
      <c r="M350" s="2">
        <v>118</v>
      </c>
      <c r="N350" s="2">
        <v>11</v>
      </c>
      <c r="O350" s="2">
        <v>25</v>
      </c>
      <c r="P350" s="2">
        <v>9</v>
      </c>
      <c r="Q350" s="2">
        <v>50</v>
      </c>
      <c r="R350" s="2">
        <v>7</v>
      </c>
      <c r="S350" s="2" t="s">
        <v>31</v>
      </c>
      <c r="T350" s="2">
        <f t="shared" si="35"/>
        <v>321</v>
      </c>
      <c r="U350" s="4">
        <f t="shared" si="36"/>
        <v>4.8947849954254344E-2</v>
      </c>
      <c r="V350" s="4">
        <f t="shared" si="37"/>
        <v>0.35598740636195852</v>
      </c>
      <c r="W350">
        <f t="shared" si="38"/>
        <v>22</v>
      </c>
      <c r="X350" t="str">
        <f t="shared" si="39"/>
        <v>Monday</v>
      </c>
      <c r="Y350" t="str">
        <f t="shared" si="40"/>
        <v>Jan</v>
      </c>
      <c r="Z350" t="str">
        <f t="shared" si="41"/>
        <v>0-2</v>
      </c>
    </row>
    <row r="351" spans="1:26" x14ac:dyDescent="0.25">
      <c r="A351" s="2" t="s">
        <v>5397</v>
      </c>
      <c r="B351" s="2" t="s">
        <v>5036</v>
      </c>
      <c r="C351" s="1">
        <v>45684</v>
      </c>
      <c r="D351" s="3">
        <v>0.94930555555555551</v>
      </c>
      <c r="E351" s="2" t="s">
        <v>5054</v>
      </c>
      <c r="F351" s="2" t="s">
        <v>5069</v>
      </c>
      <c r="G351" s="2">
        <v>18641</v>
      </c>
      <c r="H351" s="2">
        <v>4</v>
      </c>
      <c r="I351" s="2">
        <v>439</v>
      </c>
      <c r="J351" s="2">
        <v>3289</v>
      </c>
      <c r="K351" s="2">
        <v>2931</v>
      </c>
      <c r="L351" s="2">
        <v>110</v>
      </c>
      <c r="M351" s="2">
        <v>21</v>
      </c>
      <c r="N351" s="2">
        <v>6</v>
      </c>
      <c r="O351" s="2">
        <v>8</v>
      </c>
      <c r="P351" s="2">
        <v>8</v>
      </c>
      <c r="Q351" s="2">
        <v>33</v>
      </c>
      <c r="R351" s="2">
        <v>7</v>
      </c>
      <c r="S351" s="2" t="s">
        <v>31</v>
      </c>
      <c r="T351" s="2">
        <f t="shared" si="35"/>
        <v>145</v>
      </c>
      <c r="U351" s="4">
        <f t="shared" si="36"/>
        <v>4.9471170249061752E-2</v>
      </c>
      <c r="V351" s="4">
        <f t="shared" si="37"/>
        <v>0.15723405396706186</v>
      </c>
      <c r="W351">
        <f t="shared" si="38"/>
        <v>22</v>
      </c>
      <c r="X351" t="str">
        <f t="shared" si="39"/>
        <v>Monday</v>
      </c>
      <c r="Y351" t="str">
        <f t="shared" si="40"/>
        <v>Jan</v>
      </c>
      <c r="Z351" t="str">
        <f t="shared" si="41"/>
        <v>3-5</v>
      </c>
    </row>
    <row r="352" spans="1:26" x14ac:dyDescent="0.25">
      <c r="A352" s="2" t="s">
        <v>5398</v>
      </c>
      <c r="B352" s="2" t="s">
        <v>5036</v>
      </c>
      <c r="C352" s="1">
        <v>45685</v>
      </c>
      <c r="D352" s="3">
        <v>0.31111111111111112</v>
      </c>
      <c r="E352" s="2" t="s">
        <v>5058</v>
      </c>
      <c r="F352" s="2" t="s">
        <v>5050</v>
      </c>
      <c r="G352" s="2">
        <v>18445</v>
      </c>
      <c r="H352" s="2">
        <v>7</v>
      </c>
      <c r="I352" s="2">
        <v>122</v>
      </c>
      <c r="J352" s="2">
        <v>17134</v>
      </c>
      <c r="K352" s="2">
        <v>15054</v>
      </c>
      <c r="L352" s="2">
        <v>582</v>
      </c>
      <c r="M352" s="2">
        <v>362</v>
      </c>
      <c r="N352" s="2">
        <v>41</v>
      </c>
      <c r="O352" s="2">
        <v>58</v>
      </c>
      <c r="P352" s="2">
        <v>6</v>
      </c>
      <c r="Q352" s="2">
        <v>328</v>
      </c>
      <c r="R352" s="2">
        <v>21</v>
      </c>
      <c r="S352" s="2" t="s">
        <v>31</v>
      </c>
      <c r="T352" s="2">
        <f t="shared" si="35"/>
        <v>1043</v>
      </c>
      <c r="U352" s="4">
        <f t="shared" si="36"/>
        <v>6.9283911252823169E-2</v>
      </c>
      <c r="V352" s="4">
        <f t="shared" si="37"/>
        <v>0.816156139875305</v>
      </c>
      <c r="W352">
        <f t="shared" si="38"/>
        <v>7</v>
      </c>
      <c r="X352" t="str">
        <f t="shared" si="39"/>
        <v>Tuesday</v>
      </c>
      <c r="Y352" t="str">
        <f t="shared" si="40"/>
        <v>Jan</v>
      </c>
      <c r="Z352" t="str">
        <f t="shared" si="41"/>
        <v>6-10</v>
      </c>
    </row>
    <row r="353" spans="1:26" x14ac:dyDescent="0.25">
      <c r="A353" s="2" t="s">
        <v>5399</v>
      </c>
      <c r="B353" s="2" t="s">
        <v>5036</v>
      </c>
      <c r="C353" s="1">
        <v>45685</v>
      </c>
      <c r="D353" s="3">
        <v>0.34791666666666665</v>
      </c>
      <c r="E353" s="2" t="s">
        <v>16</v>
      </c>
      <c r="F353" s="2" t="s">
        <v>5042</v>
      </c>
      <c r="G353" s="2">
        <v>18532</v>
      </c>
      <c r="H353" s="2">
        <v>5</v>
      </c>
      <c r="I353" s="2">
        <v>303</v>
      </c>
      <c r="J353" s="2">
        <v>8796</v>
      </c>
      <c r="K353" s="2">
        <v>6472</v>
      </c>
      <c r="L353" s="2">
        <v>306</v>
      </c>
      <c r="M353" s="2">
        <v>29</v>
      </c>
      <c r="N353" s="2">
        <v>14</v>
      </c>
      <c r="O353" s="2">
        <v>23</v>
      </c>
      <c r="P353" s="2">
        <v>14</v>
      </c>
      <c r="Q353" s="2">
        <v>98</v>
      </c>
      <c r="R353" s="2">
        <v>8</v>
      </c>
      <c r="S353" s="2" t="s">
        <v>31</v>
      </c>
      <c r="T353" s="2">
        <f t="shared" si="35"/>
        <v>372</v>
      </c>
      <c r="U353" s="4">
        <f t="shared" si="36"/>
        <v>5.7478368355995055E-2</v>
      </c>
      <c r="V353" s="4">
        <f t="shared" si="37"/>
        <v>0.34923375782430388</v>
      </c>
      <c r="W353">
        <f t="shared" si="38"/>
        <v>8</v>
      </c>
      <c r="X353" t="str">
        <f t="shared" si="39"/>
        <v>Tuesday</v>
      </c>
      <c r="Y353" t="str">
        <f t="shared" si="40"/>
        <v>Jan</v>
      </c>
      <c r="Z353" t="str">
        <f t="shared" si="41"/>
        <v>3-5</v>
      </c>
    </row>
    <row r="354" spans="1:26" x14ac:dyDescent="0.25">
      <c r="A354" s="2" t="s">
        <v>5400</v>
      </c>
      <c r="B354" s="2" t="s">
        <v>5036</v>
      </c>
      <c r="C354" s="1">
        <v>45685</v>
      </c>
      <c r="D354" s="3">
        <v>0.34861111111111109</v>
      </c>
      <c r="E354" s="2" t="s">
        <v>5046</v>
      </c>
      <c r="F354" s="2" t="s">
        <v>5040</v>
      </c>
      <c r="G354" s="2">
        <v>18717</v>
      </c>
      <c r="H354" s="2">
        <v>5</v>
      </c>
      <c r="I354" s="2">
        <v>441</v>
      </c>
      <c r="J354" s="2">
        <v>7552</v>
      </c>
      <c r="K354" s="2">
        <v>6286</v>
      </c>
      <c r="L354" s="2">
        <v>105</v>
      </c>
      <c r="M354" s="2">
        <v>12</v>
      </c>
      <c r="N354" s="2">
        <v>15</v>
      </c>
      <c r="O354" s="2">
        <v>23</v>
      </c>
      <c r="P354" s="2">
        <v>130</v>
      </c>
      <c r="Q354" s="2">
        <v>119</v>
      </c>
      <c r="R354" s="2">
        <v>7</v>
      </c>
      <c r="S354" s="2" t="s">
        <v>31</v>
      </c>
      <c r="T354" s="2">
        <f t="shared" si="35"/>
        <v>155</v>
      </c>
      <c r="U354" s="4">
        <f t="shared" si="36"/>
        <v>2.4657970092268534E-2</v>
      </c>
      <c r="V354" s="4">
        <f t="shared" si="37"/>
        <v>0.33584441951167388</v>
      </c>
      <c r="W354">
        <f t="shared" si="38"/>
        <v>8</v>
      </c>
      <c r="X354" t="str">
        <f t="shared" si="39"/>
        <v>Tuesday</v>
      </c>
      <c r="Y354" t="str">
        <f t="shared" si="40"/>
        <v>Jan</v>
      </c>
      <c r="Z354" t="str">
        <f t="shared" si="41"/>
        <v>3-5</v>
      </c>
    </row>
    <row r="355" spans="1:26" x14ac:dyDescent="0.25">
      <c r="A355" s="2" t="s">
        <v>5401</v>
      </c>
      <c r="B355" s="2" t="s">
        <v>5036</v>
      </c>
      <c r="C355" s="1">
        <v>45685</v>
      </c>
      <c r="D355" s="3">
        <v>0.39027777777777778</v>
      </c>
      <c r="E355" s="2" t="s">
        <v>5046</v>
      </c>
      <c r="F355" s="2" t="s">
        <v>5042</v>
      </c>
      <c r="G355" s="2">
        <v>18475</v>
      </c>
      <c r="H355" s="2">
        <v>2</v>
      </c>
      <c r="I355" s="2">
        <v>194</v>
      </c>
      <c r="J355" s="2">
        <v>6409</v>
      </c>
      <c r="K355" s="2">
        <v>5873</v>
      </c>
      <c r="L355" s="2">
        <v>112</v>
      </c>
      <c r="M355" s="2">
        <v>13</v>
      </c>
      <c r="N355" s="2">
        <v>12</v>
      </c>
      <c r="O355" s="2">
        <v>20</v>
      </c>
      <c r="P355" s="2">
        <v>37</v>
      </c>
      <c r="Q355" s="2">
        <v>112</v>
      </c>
      <c r="R355" s="2">
        <v>5</v>
      </c>
      <c r="S355" s="2" t="s">
        <v>31</v>
      </c>
      <c r="T355" s="2">
        <f t="shared" si="35"/>
        <v>157</v>
      </c>
      <c r="U355" s="4">
        <f t="shared" si="36"/>
        <v>2.6732504682445087E-2</v>
      </c>
      <c r="V355" s="4">
        <f t="shared" si="37"/>
        <v>0.31788903924221923</v>
      </c>
      <c r="W355">
        <f t="shared" si="38"/>
        <v>9</v>
      </c>
      <c r="X355" t="str">
        <f t="shared" si="39"/>
        <v>Tuesday</v>
      </c>
      <c r="Y355" t="str">
        <f t="shared" si="40"/>
        <v>Jan</v>
      </c>
      <c r="Z355" t="str">
        <f t="shared" si="41"/>
        <v>0-2</v>
      </c>
    </row>
    <row r="356" spans="1:26" x14ac:dyDescent="0.25">
      <c r="A356" s="2" t="s">
        <v>5402</v>
      </c>
      <c r="B356" s="2" t="s">
        <v>5036</v>
      </c>
      <c r="C356" s="1">
        <v>45685</v>
      </c>
      <c r="D356" s="3">
        <v>0.39444444444444443</v>
      </c>
      <c r="E356" s="2" t="s">
        <v>5044</v>
      </c>
      <c r="F356" s="2" t="s">
        <v>5040</v>
      </c>
      <c r="G356" s="2">
        <v>18595</v>
      </c>
      <c r="H356" s="2">
        <v>4</v>
      </c>
      <c r="I356" s="2">
        <v>254</v>
      </c>
      <c r="J356" s="2">
        <v>22549</v>
      </c>
      <c r="K356" s="2">
        <v>19032</v>
      </c>
      <c r="L356" s="2">
        <v>704</v>
      </c>
      <c r="M356" s="2">
        <v>87</v>
      </c>
      <c r="N356" s="2">
        <v>66</v>
      </c>
      <c r="O356" s="2">
        <v>49</v>
      </c>
      <c r="P356" s="2">
        <v>37</v>
      </c>
      <c r="Q356" s="2">
        <v>594</v>
      </c>
      <c r="R356" s="2">
        <v>65</v>
      </c>
      <c r="S356" s="2" t="s">
        <v>31</v>
      </c>
      <c r="T356" s="2">
        <f t="shared" si="35"/>
        <v>906</v>
      </c>
      <c r="U356" s="4">
        <f t="shared" si="36"/>
        <v>4.7604035308953345E-2</v>
      </c>
      <c r="V356" s="4">
        <f t="shared" si="37"/>
        <v>1.0235009411132026</v>
      </c>
      <c r="W356">
        <f t="shared" si="38"/>
        <v>9</v>
      </c>
      <c r="X356" t="str">
        <f t="shared" si="39"/>
        <v>Tuesday</v>
      </c>
      <c r="Y356" t="str">
        <f t="shared" si="40"/>
        <v>Jan</v>
      </c>
      <c r="Z356" t="str">
        <f t="shared" si="41"/>
        <v>3-5</v>
      </c>
    </row>
    <row r="357" spans="1:26" x14ac:dyDescent="0.25">
      <c r="A357" s="2" t="s">
        <v>5403</v>
      </c>
      <c r="B357" s="2" t="s">
        <v>5036</v>
      </c>
      <c r="C357" s="1">
        <v>45685</v>
      </c>
      <c r="D357" s="3">
        <v>0.52500000000000002</v>
      </c>
      <c r="E357" s="2" t="s">
        <v>5044</v>
      </c>
      <c r="F357" s="2" t="s">
        <v>5050</v>
      </c>
      <c r="G357" s="2">
        <v>18764</v>
      </c>
      <c r="H357" s="2">
        <v>2</v>
      </c>
      <c r="I357" s="2">
        <v>220</v>
      </c>
      <c r="J357" s="2">
        <v>14701</v>
      </c>
      <c r="K357" s="2">
        <v>11350</v>
      </c>
      <c r="L357" s="2">
        <v>329</v>
      </c>
      <c r="M357" s="2">
        <v>41</v>
      </c>
      <c r="N357" s="2">
        <v>25</v>
      </c>
      <c r="O357" s="2">
        <v>27</v>
      </c>
      <c r="P357" s="2">
        <v>63</v>
      </c>
      <c r="Q357" s="2">
        <v>298</v>
      </c>
      <c r="R357" s="2">
        <v>38</v>
      </c>
      <c r="S357" s="2" t="s">
        <v>31</v>
      </c>
      <c r="T357" s="2">
        <f t="shared" si="35"/>
        <v>422</v>
      </c>
      <c r="U357" s="4">
        <f t="shared" si="36"/>
        <v>3.7180616740088109E-2</v>
      </c>
      <c r="V357" s="4">
        <f t="shared" si="37"/>
        <v>0.60488168833937328</v>
      </c>
      <c r="W357">
        <f t="shared" si="38"/>
        <v>12</v>
      </c>
      <c r="X357" t="str">
        <f t="shared" si="39"/>
        <v>Tuesday</v>
      </c>
      <c r="Y357" t="str">
        <f t="shared" si="40"/>
        <v>Jan</v>
      </c>
      <c r="Z357" t="str">
        <f t="shared" si="41"/>
        <v>0-2</v>
      </c>
    </row>
    <row r="358" spans="1:26" x14ac:dyDescent="0.25">
      <c r="A358" s="2" t="s">
        <v>5404</v>
      </c>
      <c r="B358" s="2" t="s">
        <v>5036</v>
      </c>
      <c r="C358" s="1">
        <v>45685</v>
      </c>
      <c r="D358" s="3">
        <v>0.6020833333333333</v>
      </c>
      <c r="E358" s="2" t="s">
        <v>16</v>
      </c>
      <c r="F358" s="2" t="s">
        <v>5050</v>
      </c>
      <c r="G358" s="2">
        <v>18677</v>
      </c>
      <c r="H358" s="2">
        <v>5</v>
      </c>
      <c r="I358" s="2">
        <v>346</v>
      </c>
      <c r="J358" s="2">
        <v>9729</v>
      </c>
      <c r="K358" s="2">
        <v>8272</v>
      </c>
      <c r="L358" s="2">
        <v>183</v>
      </c>
      <c r="M358" s="2">
        <v>23</v>
      </c>
      <c r="N358" s="2">
        <v>10</v>
      </c>
      <c r="O358" s="2">
        <v>17</v>
      </c>
      <c r="P358" s="2">
        <v>28</v>
      </c>
      <c r="Q358" s="2">
        <v>224</v>
      </c>
      <c r="R358" s="2">
        <v>15</v>
      </c>
      <c r="S358" s="2" t="s">
        <v>31</v>
      </c>
      <c r="T358" s="2">
        <f t="shared" si="35"/>
        <v>233</v>
      </c>
      <c r="U358" s="4">
        <f t="shared" si="36"/>
        <v>2.8167311411992264E-2</v>
      </c>
      <c r="V358" s="4">
        <f t="shared" si="37"/>
        <v>0.4428976816405204</v>
      </c>
      <c r="W358">
        <f t="shared" si="38"/>
        <v>14</v>
      </c>
      <c r="X358" t="str">
        <f t="shared" si="39"/>
        <v>Tuesday</v>
      </c>
      <c r="Y358" t="str">
        <f t="shared" si="40"/>
        <v>Jan</v>
      </c>
      <c r="Z358" t="str">
        <f t="shared" si="41"/>
        <v>3-5</v>
      </c>
    </row>
    <row r="359" spans="1:26" x14ac:dyDescent="0.25">
      <c r="A359" s="2" t="s">
        <v>5405</v>
      </c>
      <c r="B359" s="2" t="s">
        <v>5036</v>
      </c>
      <c r="C359" s="1">
        <v>45685</v>
      </c>
      <c r="D359" s="3">
        <v>0.62291666666666667</v>
      </c>
      <c r="E359" s="2" t="s">
        <v>16</v>
      </c>
      <c r="F359" s="2" t="s">
        <v>5042</v>
      </c>
      <c r="G359" s="2">
        <v>18815</v>
      </c>
      <c r="H359" s="2">
        <v>6</v>
      </c>
      <c r="I359" s="2">
        <v>403</v>
      </c>
      <c r="J359" s="2">
        <v>12932</v>
      </c>
      <c r="K359" s="2">
        <v>9558</v>
      </c>
      <c r="L359" s="2">
        <v>160</v>
      </c>
      <c r="M359" s="2">
        <v>24</v>
      </c>
      <c r="N359" s="2">
        <v>10</v>
      </c>
      <c r="O359" s="2">
        <v>17</v>
      </c>
      <c r="P359" s="2">
        <v>21</v>
      </c>
      <c r="Q359" s="2">
        <v>189</v>
      </c>
      <c r="R359" s="2">
        <v>11</v>
      </c>
      <c r="S359" s="2" t="s">
        <v>31</v>
      </c>
      <c r="T359" s="2">
        <f t="shared" si="35"/>
        <v>211</v>
      </c>
      <c r="U359" s="4">
        <f t="shared" si="36"/>
        <v>2.207574806444863E-2</v>
      </c>
      <c r="V359" s="4">
        <f t="shared" si="37"/>
        <v>0.50799893701833643</v>
      </c>
      <c r="W359">
        <f t="shared" si="38"/>
        <v>14</v>
      </c>
      <c r="X359" t="str">
        <f t="shared" si="39"/>
        <v>Tuesday</v>
      </c>
      <c r="Y359" t="str">
        <f t="shared" si="40"/>
        <v>Jan</v>
      </c>
      <c r="Z359" t="str">
        <f t="shared" si="41"/>
        <v>6-10</v>
      </c>
    </row>
    <row r="360" spans="1:26" x14ac:dyDescent="0.25">
      <c r="A360" s="2" t="s">
        <v>5406</v>
      </c>
      <c r="B360" s="2" t="s">
        <v>5036</v>
      </c>
      <c r="C360" s="1">
        <v>45685</v>
      </c>
      <c r="D360" s="3">
        <v>0.7</v>
      </c>
      <c r="E360" s="2" t="s">
        <v>16</v>
      </c>
      <c r="F360" s="2" t="s">
        <v>5042</v>
      </c>
      <c r="G360" s="2">
        <v>18708</v>
      </c>
      <c r="H360" s="2">
        <v>2</v>
      </c>
      <c r="I360" s="2">
        <v>517</v>
      </c>
      <c r="J360" s="2">
        <v>13988</v>
      </c>
      <c r="K360" s="2">
        <v>12555</v>
      </c>
      <c r="L360" s="2">
        <v>559</v>
      </c>
      <c r="M360" s="2">
        <v>49</v>
      </c>
      <c r="N360" s="2">
        <v>32</v>
      </c>
      <c r="O360" s="2">
        <v>41</v>
      </c>
      <c r="P360" s="2">
        <v>21</v>
      </c>
      <c r="Q360" s="2">
        <v>372</v>
      </c>
      <c r="R360" s="2">
        <v>33</v>
      </c>
      <c r="S360" s="2" t="s">
        <v>31</v>
      </c>
      <c r="T360" s="2">
        <f t="shared" si="35"/>
        <v>681</v>
      </c>
      <c r="U360" s="4">
        <f t="shared" si="36"/>
        <v>5.4241338112305852E-2</v>
      </c>
      <c r="V360" s="4">
        <f t="shared" si="37"/>
        <v>0.67110327132777425</v>
      </c>
      <c r="W360">
        <f t="shared" si="38"/>
        <v>16</v>
      </c>
      <c r="X360" t="str">
        <f t="shared" si="39"/>
        <v>Tuesday</v>
      </c>
      <c r="Y360" t="str">
        <f t="shared" si="40"/>
        <v>Jan</v>
      </c>
      <c r="Z360" t="str">
        <f t="shared" si="41"/>
        <v>0-2</v>
      </c>
    </row>
    <row r="361" spans="1:26" x14ac:dyDescent="0.25">
      <c r="A361" s="2" t="s">
        <v>5407</v>
      </c>
      <c r="B361" s="2" t="s">
        <v>5036</v>
      </c>
      <c r="C361" s="1">
        <v>45685</v>
      </c>
      <c r="D361" s="3">
        <v>0.78680555555555554</v>
      </c>
      <c r="E361" s="2" t="s">
        <v>5046</v>
      </c>
      <c r="F361" s="2" t="s">
        <v>5052</v>
      </c>
      <c r="G361" s="2">
        <v>18653</v>
      </c>
      <c r="H361" s="2">
        <v>0</v>
      </c>
      <c r="I361" s="2">
        <v>93</v>
      </c>
      <c r="J361" s="2">
        <v>4265</v>
      </c>
      <c r="K361" s="2">
        <v>3639</v>
      </c>
      <c r="L361" s="2">
        <v>40</v>
      </c>
      <c r="M361" s="2">
        <v>7</v>
      </c>
      <c r="N361" s="2">
        <v>4</v>
      </c>
      <c r="O361" s="2">
        <v>14</v>
      </c>
      <c r="P361" s="2">
        <v>29</v>
      </c>
      <c r="Q361" s="2">
        <v>56</v>
      </c>
      <c r="R361" s="2">
        <v>2</v>
      </c>
      <c r="S361" s="2" t="s">
        <v>31</v>
      </c>
      <c r="T361" s="2">
        <f t="shared" si="35"/>
        <v>65</v>
      </c>
      <c r="U361" s="4">
        <f t="shared" si="36"/>
        <v>1.7862050013740038E-2</v>
      </c>
      <c r="V361" s="4">
        <f t="shared" si="37"/>
        <v>0.19508926178094677</v>
      </c>
      <c r="W361">
        <f t="shared" si="38"/>
        <v>18</v>
      </c>
      <c r="X361" t="str">
        <f t="shared" si="39"/>
        <v>Tuesday</v>
      </c>
      <c r="Y361" t="str">
        <f t="shared" si="40"/>
        <v>Jan</v>
      </c>
      <c r="Z361" t="str">
        <f t="shared" si="41"/>
        <v>0-2</v>
      </c>
    </row>
    <row r="362" spans="1:26" x14ac:dyDescent="0.25">
      <c r="A362" s="2" t="s">
        <v>5408</v>
      </c>
      <c r="B362" s="2" t="s">
        <v>5036</v>
      </c>
      <c r="C362" s="1">
        <v>45685</v>
      </c>
      <c r="D362" s="3">
        <v>0.8208333333333333</v>
      </c>
      <c r="E362" s="2" t="s">
        <v>5054</v>
      </c>
      <c r="F362" s="2" t="s">
        <v>5052</v>
      </c>
      <c r="G362" s="2">
        <v>18482</v>
      </c>
      <c r="H362" s="2">
        <v>4</v>
      </c>
      <c r="I362" s="2">
        <v>1119</v>
      </c>
      <c r="J362" s="2">
        <v>6310</v>
      </c>
      <c r="K362" s="2">
        <v>5391</v>
      </c>
      <c r="L362" s="2">
        <v>102</v>
      </c>
      <c r="M362" s="2">
        <v>16</v>
      </c>
      <c r="N362" s="2">
        <v>7</v>
      </c>
      <c r="O362" s="2">
        <v>9</v>
      </c>
      <c r="P362" s="2">
        <v>4</v>
      </c>
      <c r="Q362" s="2">
        <v>108</v>
      </c>
      <c r="R362" s="2">
        <v>6</v>
      </c>
      <c r="S362" s="2" t="s">
        <v>31</v>
      </c>
      <c r="T362" s="2">
        <f t="shared" si="35"/>
        <v>134</v>
      </c>
      <c r="U362" s="4">
        <f t="shared" si="36"/>
        <v>2.4856241884622519E-2</v>
      </c>
      <c r="V362" s="4">
        <f t="shared" si="37"/>
        <v>0.29168921112433721</v>
      </c>
      <c r="W362">
        <f t="shared" si="38"/>
        <v>19</v>
      </c>
      <c r="X362" t="str">
        <f t="shared" si="39"/>
        <v>Tuesday</v>
      </c>
      <c r="Y362" t="str">
        <f t="shared" si="40"/>
        <v>Jan</v>
      </c>
      <c r="Z362" t="str">
        <f t="shared" si="41"/>
        <v>3-5</v>
      </c>
    </row>
    <row r="363" spans="1:26" x14ac:dyDescent="0.25">
      <c r="A363" s="2" t="s">
        <v>5409</v>
      </c>
      <c r="B363" s="2" t="s">
        <v>5036</v>
      </c>
      <c r="C363" s="1">
        <v>45685</v>
      </c>
      <c r="D363" s="3">
        <v>0.90486111111111112</v>
      </c>
      <c r="E363" s="2" t="s">
        <v>5054</v>
      </c>
      <c r="F363" s="2" t="s">
        <v>5038</v>
      </c>
      <c r="G363" s="2">
        <v>18598</v>
      </c>
      <c r="H363" s="2">
        <v>8</v>
      </c>
      <c r="I363" s="2">
        <v>418</v>
      </c>
      <c r="J363" s="2">
        <v>11641</v>
      </c>
      <c r="K363" s="2">
        <v>9787</v>
      </c>
      <c r="L363" s="2">
        <v>189</v>
      </c>
      <c r="M363" s="2">
        <v>34</v>
      </c>
      <c r="N363" s="2">
        <v>13</v>
      </c>
      <c r="O363" s="2">
        <v>14</v>
      </c>
      <c r="P363" s="2">
        <v>44</v>
      </c>
      <c r="Q363" s="2">
        <v>199</v>
      </c>
      <c r="R363" s="2">
        <v>9</v>
      </c>
      <c r="S363" s="2" t="s">
        <v>28</v>
      </c>
      <c r="T363" s="2">
        <f t="shared" si="35"/>
        <v>250</v>
      </c>
      <c r="U363" s="4">
        <f t="shared" si="36"/>
        <v>2.5544089097782774E-2</v>
      </c>
      <c r="V363" s="4">
        <f t="shared" si="37"/>
        <v>0.52623938057855679</v>
      </c>
      <c r="W363">
        <f t="shared" si="38"/>
        <v>21</v>
      </c>
      <c r="X363" t="str">
        <f t="shared" si="39"/>
        <v>Tuesday</v>
      </c>
      <c r="Y363" t="str">
        <f t="shared" si="40"/>
        <v>Jan</v>
      </c>
      <c r="Z363" t="str">
        <f t="shared" si="41"/>
        <v>6-10</v>
      </c>
    </row>
    <row r="364" spans="1:26" x14ac:dyDescent="0.25">
      <c r="A364" s="2" t="s">
        <v>5410</v>
      </c>
      <c r="B364" s="2" t="s">
        <v>5036</v>
      </c>
      <c r="C364" s="1">
        <v>45686</v>
      </c>
      <c r="D364" s="3">
        <v>0.30138888888888887</v>
      </c>
      <c r="E364" s="2" t="s">
        <v>5044</v>
      </c>
      <c r="F364" s="2" t="s">
        <v>5038</v>
      </c>
      <c r="G364" s="2">
        <v>18667</v>
      </c>
      <c r="H364" s="2">
        <v>3</v>
      </c>
      <c r="I364" s="2">
        <v>143</v>
      </c>
      <c r="J364" s="2">
        <v>27356</v>
      </c>
      <c r="K364" s="2">
        <v>19338</v>
      </c>
      <c r="L364" s="2">
        <v>360</v>
      </c>
      <c r="M364" s="2">
        <v>47</v>
      </c>
      <c r="N364" s="2">
        <v>26</v>
      </c>
      <c r="O364" s="2">
        <v>40</v>
      </c>
      <c r="P364" s="2">
        <v>146</v>
      </c>
      <c r="Q364" s="2">
        <v>396</v>
      </c>
      <c r="R364" s="2">
        <v>45</v>
      </c>
      <c r="S364" s="2" t="s">
        <v>28</v>
      </c>
      <c r="T364" s="2">
        <f t="shared" si="35"/>
        <v>473</v>
      </c>
      <c r="U364" s="4">
        <f t="shared" si="36"/>
        <v>2.4459613196814563E-2</v>
      </c>
      <c r="V364" s="4">
        <f t="shared" si="37"/>
        <v>1.0359457866823807</v>
      </c>
      <c r="W364">
        <f t="shared" si="38"/>
        <v>7</v>
      </c>
      <c r="X364" t="str">
        <f t="shared" si="39"/>
        <v>Wednesday</v>
      </c>
      <c r="Y364" t="str">
        <f t="shared" si="40"/>
        <v>Jan</v>
      </c>
      <c r="Z364" t="str">
        <f t="shared" si="41"/>
        <v>3-5</v>
      </c>
    </row>
    <row r="365" spans="1:26" x14ac:dyDescent="0.25">
      <c r="A365" s="2" t="s">
        <v>5411</v>
      </c>
      <c r="B365" s="2" t="s">
        <v>5036</v>
      </c>
      <c r="C365" s="1">
        <v>45686</v>
      </c>
      <c r="D365" s="3">
        <v>0.34722222222222221</v>
      </c>
      <c r="E365" s="2" t="s">
        <v>5054</v>
      </c>
      <c r="F365" s="2" t="s">
        <v>5048</v>
      </c>
      <c r="G365" s="2">
        <v>18716</v>
      </c>
      <c r="H365" s="2">
        <v>4</v>
      </c>
      <c r="I365" s="2">
        <v>741</v>
      </c>
      <c r="J365" s="2">
        <v>17403</v>
      </c>
      <c r="K365" s="2">
        <v>12474</v>
      </c>
      <c r="L365" s="2">
        <v>640</v>
      </c>
      <c r="M365" s="2">
        <v>94</v>
      </c>
      <c r="N365" s="2">
        <v>38</v>
      </c>
      <c r="O365" s="2">
        <v>56</v>
      </c>
      <c r="P365" s="2">
        <v>35</v>
      </c>
      <c r="Q365" s="2">
        <v>316</v>
      </c>
      <c r="R365" s="2">
        <v>22</v>
      </c>
      <c r="S365" s="2" t="s">
        <v>31</v>
      </c>
      <c r="T365" s="2">
        <f t="shared" si="35"/>
        <v>828</v>
      </c>
      <c r="U365" s="4">
        <f t="shared" si="36"/>
        <v>6.6378066378066383E-2</v>
      </c>
      <c r="V365" s="4">
        <f t="shared" si="37"/>
        <v>0.66648856593289163</v>
      </c>
      <c r="W365">
        <f t="shared" si="38"/>
        <v>8</v>
      </c>
      <c r="X365" t="str">
        <f t="shared" si="39"/>
        <v>Wednesday</v>
      </c>
      <c r="Y365" t="str">
        <f t="shared" si="40"/>
        <v>Jan</v>
      </c>
      <c r="Z365" t="str">
        <f t="shared" si="41"/>
        <v>3-5</v>
      </c>
    </row>
    <row r="366" spans="1:26" x14ac:dyDescent="0.25">
      <c r="A366" s="2" t="s">
        <v>5412</v>
      </c>
      <c r="B366" s="2" t="s">
        <v>5036</v>
      </c>
      <c r="C366" s="1">
        <v>45686</v>
      </c>
      <c r="D366" s="3">
        <v>0.35625000000000001</v>
      </c>
      <c r="E366" s="2" t="s">
        <v>5054</v>
      </c>
      <c r="F366" s="2" t="s">
        <v>5050</v>
      </c>
      <c r="G366" s="2">
        <v>18531</v>
      </c>
      <c r="H366" s="2">
        <v>5</v>
      </c>
      <c r="I366" s="2">
        <v>605</v>
      </c>
      <c r="J366" s="2">
        <v>23183</v>
      </c>
      <c r="K366" s="2">
        <v>17588</v>
      </c>
      <c r="L366" s="2">
        <v>412</v>
      </c>
      <c r="M366" s="2">
        <v>99</v>
      </c>
      <c r="N366" s="2">
        <v>34</v>
      </c>
      <c r="O366" s="2">
        <v>45</v>
      </c>
      <c r="P366" s="2">
        <v>32</v>
      </c>
      <c r="Q366" s="2">
        <v>429</v>
      </c>
      <c r="R366" s="2">
        <v>27</v>
      </c>
      <c r="S366" s="2" t="s">
        <v>28</v>
      </c>
      <c r="T366" s="2">
        <f t="shared" si="35"/>
        <v>590</v>
      </c>
      <c r="U366" s="4">
        <f t="shared" si="36"/>
        <v>3.3545599272231066E-2</v>
      </c>
      <c r="V366" s="4">
        <f t="shared" si="37"/>
        <v>0.94911229831093846</v>
      </c>
      <c r="W366">
        <f t="shared" si="38"/>
        <v>8</v>
      </c>
      <c r="X366" t="str">
        <f t="shared" si="39"/>
        <v>Wednesday</v>
      </c>
      <c r="Y366" t="str">
        <f t="shared" si="40"/>
        <v>Jan</v>
      </c>
      <c r="Z366" t="str">
        <f t="shared" si="41"/>
        <v>3-5</v>
      </c>
    </row>
    <row r="367" spans="1:26" x14ac:dyDescent="0.25">
      <c r="A367" s="2" t="s">
        <v>5413</v>
      </c>
      <c r="B367" s="2" t="s">
        <v>5036</v>
      </c>
      <c r="C367" s="1">
        <v>45686</v>
      </c>
      <c r="D367" s="3">
        <v>0.3611111111111111</v>
      </c>
      <c r="E367" s="2" t="s">
        <v>5054</v>
      </c>
      <c r="F367" s="2" t="s">
        <v>5040</v>
      </c>
      <c r="G367" s="2">
        <v>18666</v>
      </c>
      <c r="H367" s="2">
        <v>1</v>
      </c>
      <c r="I367" s="2">
        <v>468</v>
      </c>
      <c r="J367" s="2">
        <v>16017</v>
      </c>
      <c r="K367" s="2">
        <v>11315</v>
      </c>
      <c r="L367" s="2">
        <v>403</v>
      </c>
      <c r="M367" s="2">
        <v>97</v>
      </c>
      <c r="N367" s="2">
        <v>22</v>
      </c>
      <c r="O367" s="2">
        <v>44</v>
      </c>
      <c r="P367" s="2">
        <v>9</v>
      </c>
      <c r="Q367" s="2">
        <v>186</v>
      </c>
      <c r="R367" s="2">
        <v>23</v>
      </c>
      <c r="S367" s="2" t="s">
        <v>31</v>
      </c>
      <c r="T367" s="2">
        <f t="shared" si="35"/>
        <v>566</v>
      </c>
      <c r="U367" s="4">
        <f t="shared" si="36"/>
        <v>5.0022094564737073E-2</v>
      </c>
      <c r="V367" s="4">
        <f t="shared" si="37"/>
        <v>0.60618236365584488</v>
      </c>
      <c r="W367">
        <f t="shared" si="38"/>
        <v>8</v>
      </c>
      <c r="X367" t="str">
        <f t="shared" si="39"/>
        <v>Wednesday</v>
      </c>
      <c r="Y367" t="str">
        <f t="shared" si="40"/>
        <v>Jan</v>
      </c>
      <c r="Z367" t="str">
        <f t="shared" si="41"/>
        <v>0-2</v>
      </c>
    </row>
    <row r="368" spans="1:26" x14ac:dyDescent="0.25">
      <c r="A368" s="2" t="s">
        <v>5414</v>
      </c>
      <c r="B368" s="2" t="s">
        <v>5036</v>
      </c>
      <c r="C368" s="1">
        <v>45686</v>
      </c>
      <c r="D368" s="3">
        <v>0.36736111111111114</v>
      </c>
      <c r="E368" s="2" t="s">
        <v>5054</v>
      </c>
      <c r="F368" s="2" t="s">
        <v>5050</v>
      </c>
      <c r="G368" s="2">
        <v>18620</v>
      </c>
      <c r="H368" s="2">
        <v>7</v>
      </c>
      <c r="I368" s="2">
        <v>3028</v>
      </c>
      <c r="J368" s="2">
        <v>8768</v>
      </c>
      <c r="K368" s="2">
        <v>6845</v>
      </c>
      <c r="L368" s="2">
        <v>218</v>
      </c>
      <c r="M368" s="2">
        <v>46</v>
      </c>
      <c r="N368" s="2">
        <v>17</v>
      </c>
      <c r="O368" s="2">
        <v>29</v>
      </c>
      <c r="P368" s="2">
        <v>14</v>
      </c>
      <c r="Q368" s="2">
        <v>61</v>
      </c>
      <c r="R368" s="2">
        <v>5</v>
      </c>
      <c r="S368" s="2" t="s">
        <v>31</v>
      </c>
      <c r="T368" s="2">
        <f t="shared" si="35"/>
        <v>310</v>
      </c>
      <c r="U368" s="4">
        <f t="shared" si="36"/>
        <v>4.5288531775018265E-2</v>
      </c>
      <c r="V368" s="4">
        <f t="shared" si="37"/>
        <v>0.36761546723952737</v>
      </c>
      <c r="W368">
        <f t="shared" si="38"/>
        <v>8</v>
      </c>
      <c r="X368" t="str">
        <f t="shared" si="39"/>
        <v>Wednesday</v>
      </c>
      <c r="Y368" t="str">
        <f t="shared" si="40"/>
        <v>Jan</v>
      </c>
      <c r="Z368" t="str">
        <f t="shared" si="41"/>
        <v>6-10</v>
      </c>
    </row>
    <row r="369" spans="1:26" x14ac:dyDescent="0.25">
      <c r="A369" s="2" t="s">
        <v>5415</v>
      </c>
      <c r="B369" s="2" t="s">
        <v>5036</v>
      </c>
      <c r="C369" s="1">
        <v>45686</v>
      </c>
      <c r="D369" s="3">
        <v>0.38611111111111113</v>
      </c>
      <c r="E369" s="2" t="s">
        <v>5054</v>
      </c>
      <c r="F369" s="2" t="s">
        <v>5050</v>
      </c>
      <c r="G369" s="2">
        <v>18601</v>
      </c>
      <c r="H369" s="2">
        <v>3</v>
      </c>
      <c r="I369" s="2">
        <v>774</v>
      </c>
      <c r="J369" s="2">
        <v>8623</v>
      </c>
      <c r="K369" s="2">
        <v>6487</v>
      </c>
      <c r="L369" s="2">
        <v>191</v>
      </c>
      <c r="M369" s="2">
        <v>51</v>
      </c>
      <c r="N369" s="2">
        <v>10</v>
      </c>
      <c r="O369" s="2">
        <v>25</v>
      </c>
      <c r="P369" s="2">
        <v>12</v>
      </c>
      <c r="Q369" s="2">
        <v>127</v>
      </c>
      <c r="R369" s="2">
        <v>12</v>
      </c>
      <c r="S369" s="2" t="s">
        <v>31</v>
      </c>
      <c r="T369" s="2">
        <f t="shared" si="35"/>
        <v>277</v>
      </c>
      <c r="U369" s="4">
        <f t="shared" si="36"/>
        <v>4.2700786187760138E-2</v>
      </c>
      <c r="V369" s="4">
        <f t="shared" si="37"/>
        <v>0.34874469114563733</v>
      </c>
      <c r="W369">
        <f t="shared" si="38"/>
        <v>9</v>
      </c>
      <c r="X369" t="str">
        <f t="shared" si="39"/>
        <v>Wednesday</v>
      </c>
      <c r="Y369" t="str">
        <f t="shared" si="40"/>
        <v>Jan</v>
      </c>
      <c r="Z369" t="str">
        <f t="shared" si="41"/>
        <v>3-5</v>
      </c>
    </row>
    <row r="370" spans="1:26" x14ac:dyDescent="0.25">
      <c r="A370" s="2" t="s">
        <v>5416</v>
      </c>
      <c r="B370" s="2" t="s">
        <v>5036</v>
      </c>
      <c r="C370" s="1">
        <v>45686</v>
      </c>
      <c r="D370" s="3">
        <v>0.41944444444444445</v>
      </c>
      <c r="E370" s="2" t="s">
        <v>5058</v>
      </c>
      <c r="F370" s="2" t="s">
        <v>5052</v>
      </c>
      <c r="G370" s="2">
        <v>18533</v>
      </c>
      <c r="H370" s="2">
        <v>5</v>
      </c>
      <c r="I370" s="2">
        <v>109</v>
      </c>
      <c r="J370" s="2">
        <v>13900</v>
      </c>
      <c r="K370" s="2">
        <v>9789</v>
      </c>
      <c r="L370" s="2">
        <v>181</v>
      </c>
      <c r="M370" s="2">
        <v>113</v>
      </c>
      <c r="N370" s="2">
        <v>12</v>
      </c>
      <c r="O370" s="2">
        <v>22</v>
      </c>
      <c r="P370" s="2">
        <v>4</v>
      </c>
      <c r="Q370" s="2">
        <v>227</v>
      </c>
      <c r="R370" s="2">
        <v>13</v>
      </c>
      <c r="S370" s="2" t="s">
        <v>31</v>
      </c>
      <c r="T370" s="2">
        <f t="shared" si="35"/>
        <v>328</v>
      </c>
      <c r="U370" s="4">
        <f t="shared" si="36"/>
        <v>3.3506997650423948E-2</v>
      </c>
      <c r="V370" s="4">
        <f t="shared" si="37"/>
        <v>0.5281929531106675</v>
      </c>
      <c r="W370">
        <f t="shared" si="38"/>
        <v>10</v>
      </c>
      <c r="X370" t="str">
        <f t="shared" si="39"/>
        <v>Wednesday</v>
      </c>
      <c r="Y370" t="str">
        <f t="shared" si="40"/>
        <v>Jan</v>
      </c>
      <c r="Z370" t="str">
        <f t="shared" si="41"/>
        <v>3-5</v>
      </c>
    </row>
    <row r="371" spans="1:26" x14ac:dyDescent="0.25">
      <c r="A371" s="2" t="s">
        <v>5417</v>
      </c>
      <c r="B371" s="2" t="s">
        <v>5036</v>
      </c>
      <c r="C371" s="1">
        <v>45686</v>
      </c>
      <c r="D371" s="3">
        <v>0.41944444444444445</v>
      </c>
      <c r="E371" s="2" t="s">
        <v>5058</v>
      </c>
      <c r="F371" s="2" t="s">
        <v>5069</v>
      </c>
      <c r="G371" s="2">
        <v>18704</v>
      </c>
      <c r="H371" s="2">
        <v>1</v>
      </c>
      <c r="I371" s="2">
        <v>67</v>
      </c>
      <c r="J371" s="2">
        <v>15253</v>
      </c>
      <c r="K371" s="2">
        <v>11159</v>
      </c>
      <c r="L371" s="2">
        <v>335</v>
      </c>
      <c r="M371" s="2">
        <v>166</v>
      </c>
      <c r="N371" s="2">
        <v>26</v>
      </c>
      <c r="O371" s="2">
        <v>32</v>
      </c>
      <c r="P371" s="2">
        <v>14</v>
      </c>
      <c r="Q371" s="2">
        <v>171</v>
      </c>
      <c r="R371" s="2">
        <v>8</v>
      </c>
      <c r="S371" s="2" t="s">
        <v>31</v>
      </c>
      <c r="T371" s="2">
        <f t="shared" si="35"/>
        <v>559</v>
      </c>
      <c r="U371" s="4">
        <f t="shared" si="36"/>
        <v>5.0094094452907967E-2</v>
      </c>
      <c r="V371" s="4">
        <f t="shared" si="37"/>
        <v>0.59661035072711721</v>
      </c>
      <c r="W371">
        <f t="shared" si="38"/>
        <v>10</v>
      </c>
      <c r="X371" t="str">
        <f t="shared" si="39"/>
        <v>Wednesday</v>
      </c>
      <c r="Y371" t="str">
        <f t="shared" si="40"/>
        <v>Jan</v>
      </c>
      <c r="Z371" t="str">
        <f t="shared" si="41"/>
        <v>0-2</v>
      </c>
    </row>
    <row r="372" spans="1:26" x14ac:dyDescent="0.25">
      <c r="A372" s="2" t="s">
        <v>5418</v>
      </c>
      <c r="B372" s="2" t="s">
        <v>5036</v>
      </c>
      <c r="C372" s="1">
        <v>45686</v>
      </c>
      <c r="D372" s="3">
        <v>0.43958333333333333</v>
      </c>
      <c r="E372" s="2" t="s">
        <v>5037</v>
      </c>
      <c r="F372" s="2" t="s">
        <v>5050</v>
      </c>
      <c r="G372" s="2">
        <v>18431</v>
      </c>
      <c r="H372" s="2">
        <v>3</v>
      </c>
      <c r="I372" s="2">
        <v>787</v>
      </c>
      <c r="J372" s="2">
        <v>11467</v>
      </c>
      <c r="K372" s="2">
        <v>9238</v>
      </c>
      <c r="L372" s="2">
        <v>451</v>
      </c>
      <c r="M372" s="2">
        <v>54</v>
      </c>
      <c r="N372" s="2">
        <v>44</v>
      </c>
      <c r="O372" s="2">
        <v>109</v>
      </c>
      <c r="P372" s="2">
        <v>61</v>
      </c>
      <c r="Q372" s="2">
        <v>277</v>
      </c>
      <c r="R372" s="2">
        <v>25</v>
      </c>
      <c r="S372" s="2" t="s">
        <v>31</v>
      </c>
      <c r="T372" s="2">
        <f t="shared" si="35"/>
        <v>658</v>
      </c>
      <c r="U372" s="4">
        <f t="shared" si="36"/>
        <v>7.1227538428231221E-2</v>
      </c>
      <c r="V372" s="4">
        <f t="shared" si="37"/>
        <v>0.50122076935597637</v>
      </c>
      <c r="W372">
        <f t="shared" si="38"/>
        <v>10</v>
      </c>
      <c r="X372" t="str">
        <f t="shared" si="39"/>
        <v>Wednesday</v>
      </c>
      <c r="Y372" t="str">
        <f t="shared" si="40"/>
        <v>Jan</v>
      </c>
      <c r="Z372" t="str">
        <f t="shared" si="41"/>
        <v>3-5</v>
      </c>
    </row>
    <row r="373" spans="1:26" x14ac:dyDescent="0.25">
      <c r="A373" s="2" t="s">
        <v>5419</v>
      </c>
      <c r="B373" s="2" t="s">
        <v>5036</v>
      </c>
      <c r="C373" s="1">
        <v>45686</v>
      </c>
      <c r="D373" s="3">
        <v>0.49236111111111114</v>
      </c>
      <c r="E373" s="2" t="s">
        <v>5044</v>
      </c>
      <c r="F373" s="2" t="s">
        <v>5040</v>
      </c>
      <c r="G373" s="2">
        <v>18770</v>
      </c>
      <c r="H373" s="2">
        <v>6</v>
      </c>
      <c r="I373" s="2">
        <v>186</v>
      </c>
      <c r="J373" s="2">
        <v>25553</v>
      </c>
      <c r="K373" s="2">
        <v>19935</v>
      </c>
      <c r="L373" s="2">
        <v>719</v>
      </c>
      <c r="M373" s="2">
        <v>103</v>
      </c>
      <c r="N373" s="2">
        <v>69</v>
      </c>
      <c r="O373" s="2">
        <v>78</v>
      </c>
      <c r="P373" s="2">
        <v>36</v>
      </c>
      <c r="Q373" s="2">
        <v>590</v>
      </c>
      <c r="R373" s="2">
        <v>31</v>
      </c>
      <c r="S373" s="2" t="s">
        <v>31</v>
      </c>
      <c r="T373" s="2">
        <f t="shared" si="35"/>
        <v>969</v>
      </c>
      <c r="U373" s="4">
        <f t="shared" si="36"/>
        <v>4.8607975921745671E-2</v>
      </c>
      <c r="V373" s="4">
        <f t="shared" si="37"/>
        <v>1.0620671283963772</v>
      </c>
      <c r="W373">
        <f t="shared" si="38"/>
        <v>11</v>
      </c>
      <c r="X373" t="str">
        <f t="shared" si="39"/>
        <v>Wednesday</v>
      </c>
      <c r="Y373" t="str">
        <f t="shared" si="40"/>
        <v>Jan</v>
      </c>
      <c r="Z373" t="str">
        <f t="shared" si="41"/>
        <v>6-10</v>
      </c>
    </row>
    <row r="374" spans="1:26" x14ac:dyDescent="0.25">
      <c r="A374" s="2" t="s">
        <v>5420</v>
      </c>
      <c r="B374" s="2" t="s">
        <v>5036</v>
      </c>
      <c r="C374" s="1">
        <v>45686</v>
      </c>
      <c r="D374" s="3">
        <v>0.49791666666666667</v>
      </c>
      <c r="E374" s="2" t="s">
        <v>16</v>
      </c>
      <c r="F374" s="2" t="s">
        <v>5052</v>
      </c>
      <c r="G374" s="2">
        <v>18574</v>
      </c>
      <c r="H374" s="2">
        <v>2</v>
      </c>
      <c r="I374" s="2">
        <v>397</v>
      </c>
      <c r="J374" s="2">
        <v>15882</v>
      </c>
      <c r="K374" s="2">
        <v>11017</v>
      </c>
      <c r="L374" s="2">
        <v>261</v>
      </c>
      <c r="M374" s="2">
        <v>36</v>
      </c>
      <c r="N374" s="2">
        <v>13</v>
      </c>
      <c r="O374" s="2">
        <v>18</v>
      </c>
      <c r="P374" s="2">
        <v>12</v>
      </c>
      <c r="Q374" s="2">
        <v>195</v>
      </c>
      <c r="R374" s="2">
        <v>19</v>
      </c>
      <c r="S374" s="2" t="s">
        <v>28</v>
      </c>
      <c r="T374" s="2">
        <f t="shared" si="35"/>
        <v>328</v>
      </c>
      <c r="U374" s="4">
        <f t="shared" si="36"/>
        <v>2.9772170282291004E-2</v>
      </c>
      <c r="V374" s="4">
        <f t="shared" si="37"/>
        <v>0.59314094971465492</v>
      </c>
      <c r="W374">
        <f t="shared" si="38"/>
        <v>11</v>
      </c>
      <c r="X374" t="str">
        <f t="shared" si="39"/>
        <v>Wednesday</v>
      </c>
      <c r="Y374" t="str">
        <f t="shared" si="40"/>
        <v>Jan</v>
      </c>
      <c r="Z374" t="str">
        <f t="shared" si="41"/>
        <v>0-2</v>
      </c>
    </row>
    <row r="375" spans="1:26" x14ac:dyDescent="0.25">
      <c r="A375" s="2" t="s">
        <v>5421</v>
      </c>
      <c r="B375" s="2" t="s">
        <v>5036</v>
      </c>
      <c r="C375" s="1">
        <v>45686</v>
      </c>
      <c r="D375" s="3">
        <v>0.50208333333333333</v>
      </c>
      <c r="E375" s="2" t="s">
        <v>5058</v>
      </c>
      <c r="F375" s="2" t="s">
        <v>5048</v>
      </c>
      <c r="G375" s="2">
        <v>18612</v>
      </c>
      <c r="H375" s="2">
        <v>8</v>
      </c>
      <c r="I375" s="2">
        <v>115</v>
      </c>
      <c r="J375" s="2">
        <v>23092</v>
      </c>
      <c r="K375" s="2">
        <v>18400</v>
      </c>
      <c r="L375" s="2">
        <v>395</v>
      </c>
      <c r="M375" s="2">
        <v>227</v>
      </c>
      <c r="N375" s="2">
        <v>36</v>
      </c>
      <c r="O375" s="2">
        <v>47</v>
      </c>
      <c r="P375" s="2">
        <v>26</v>
      </c>
      <c r="Q375" s="2">
        <v>194</v>
      </c>
      <c r="R375" s="2">
        <v>40</v>
      </c>
      <c r="S375" s="2" t="s">
        <v>31</v>
      </c>
      <c r="T375" s="2">
        <f t="shared" si="35"/>
        <v>705</v>
      </c>
      <c r="U375" s="4">
        <f t="shared" si="36"/>
        <v>3.8315217391304349E-2</v>
      </c>
      <c r="V375" s="4">
        <f t="shared" si="37"/>
        <v>0.98860949924779717</v>
      </c>
      <c r="W375">
        <f t="shared" si="38"/>
        <v>12</v>
      </c>
      <c r="X375" t="str">
        <f t="shared" si="39"/>
        <v>Wednesday</v>
      </c>
      <c r="Y375" t="str">
        <f t="shared" si="40"/>
        <v>Jan</v>
      </c>
      <c r="Z375" t="str">
        <f t="shared" si="41"/>
        <v>6-10</v>
      </c>
    </row>
    <row r="376" spans="1:26" x14ac:dyDescent="0.25">
      <c r="A376" s="2" t="s">
        <v>5422</v>
      </c>
      <c r="B376" s="2" t="s">
        <v>5036</v>
      </c>
      <c r="C376" s="1">
        <v>45686</v>
      </c>
      <c r="D376" s="3">
        <v>0.50555555555555554</v>
      </c>
      <c r="E376" s="2" t="s">
        <v>16</v>
      </c>
      <c r="F376" s="2" t="s">
        <v>5042</v>
      </c>
      <c r="G376" s="2">
        <v>18778</v>
      </c>
      <c r="H376" s="2">
        <v>4</v>
      </c>
      <c r="I376" s="2">
        <v>239</v>
      </c>
      <c r="J376" s="2">
        <v>13060</v>
      </c>
      <c r="K376" s="2">
        <v>9561</v>
      </c>
      <c r="L376" s="2">
        <v>330</v>
      </c>
      <c r="M376" s="2">
        <v>47</v>
      </c>
      <c r="N376" s="2">
        <v>23</v>
      </c>
      <c r="O376" s="2">
        <v>35</v>
      </c>
      <c r="P376" s="2">
        <v>22</v>
      </c>
      <c r="Q376" s="2">
        <v>121</v>
      </c>
      <c r="R376" s="2">
        <v>24</v>
      </c>
      <c r="S376" s="2" t="s">
        <v>28</v>
      </c>
      <c r="T376" s="2">
        <f t="shared" si="35"/>
        <v>435</v>
      </c>
      <c r="U376" s="4">
        <f t="shared" si="36"/>
        <v>4.5497332914967055E-2</v>
      </c>
      <c r="V376" s="4">
        <f t="shared" si="37"/>
        <v>0.50915965491532644</v>
      </c>
      <c r="W376">
        <f t="shared" si="38"/>
        <v>12</v>
      </c>
      <c r="X376" t="str">
        <f t="shared" si="39"/>
        <v>Wednesday</v>
      </c>
      <c r="Y376" t="str">
        <f t="shared" si="40"/>
        <v>Jan</v>
      </c>
      <c r="Z376" t="str">
        <f t="shared" si="41"/>
        <v>3-5</v>
      </c>
    </row>
    <row r="377" spans="1:26" x14ac:dyDescent="0.25">
      <c r="A377" s="2" t="s">
        <v>5423</v>
      </c>
      <c r="B377" s="2" t="s">
        <v>5036</v>
      </c>
      <c r="C377" s="1">
        <v>45686</v>
      </c>
      <c r="D377" s="3">
        <v>0.5708333333333333</v>
      </c>
      <c r="E377" s="2" t="s">
        <v>5037</v>
      </c>
      <c r="F377" s="2" t="s">
        <v>5052</v>
      </c>
      <c r="G377" s="2">
        <v>18513</v>
      </c>
      <c r="H377" s="2">
        <v>3</v>
      </c>
      <c r="I377" s="2">
        <v>302</v>
      </c>
      <c r="J377" s="2">
        <v>27229</v>
      </c>
      <c r="K377" s="2">
        <v>20143</v>
      </c>
      <c r="L377" s="2">
        <v>413</v>
      </c>
      <c r="M377" s="2">
        <v>73</v>
      </c>
      <c r="N377" s="2">
        <v>65</v>
      </c>
      <c r="O377" s="2">
        <v>146</v>
      </c>
      <c r="P377" s="2">
        <v>44</v>
      </c>
      <c r="Q377" s="2">
        <v>294</v>
      </c>
      <c r="R377" s="2">
        <v>62</v>
      </c>
      <c r="S377" s="2" t="s">
        <v>31</v>
      </c>
      <c r="T377" s="2">
        <f t="shared" si="35"/>
        <v>697</v>
      </c>
      <c r="U377" s="4">
        <f t="shared" si="36"/>
        <v>3.4602591470982477E-2</v>
      </c>
      <c r="V377" s="4">
        <f t="shared" si="37"/>
        <v>1.088046237778858</v>
      </c>
      <c r="W377">
        <f t="shared" si="38"/>
        <v>13</v>
      </c>
      <c r="X377" t="str">
        <f t="shared" si="39"/>
        <v>Wednesday</v>
      </c>
      <c r="Y377" t="str">
        <f t="shared" si="40"/>
        <v>Jan</v>
      </c>
      <c r="Z377" t="str">
        <f t="shared" si="41"/>
        <v>3-5</v>
      </c>
    </row>
    <row r="378" spans="1:26" x14ac:dyDescent="0.25">
      <c r="A378" s="2" t="s">
        <v>5424</v>
      </c>
      <c r="B378" s="2" t="s">
        <v>5036</v>
      </c>
      <c r="C378" s="1">
        <v>45686</v>
      </c>
      <c r="D378" s="3">
        <v>0.61458333333333337</v>
      </c>
      <c r="E378" s="2" t="s">
        <v>16</v>
      </c>
      <c r="F378" s="2" t="s">
        <v>5042</v>
      </c>
      <c r="G378" s="2">
        <v>18582</v>
      </c>
      <c r="H378" s="2">
        <v>5</v>
      </c>
      <c r="I378" s="2">
        <v>386</v>
      </c>
      <c r="J378" s="2">
        <v>18981</v>
      </c>
      <c r="K378" s="2">
        <v>14763</v>
      </c>
      <c r="L378" s="2">
        <v>345</v>
      </c>
      <c r="M378" s="2">
        <v>41</v>
      </c>
      <c r="N378" s="2">
        <v>23</v>
      </c>
      <c r="O378" s="2">
        <v>33</v>
      </c>
      <c r="P378" s="2">
        <v>23</v>
      </c>
      <c r="Q378" s="2">
        <v>209</v>
      </c>
      <c r="R378" s="2">
        <v>35</v>
      </c>
      <c r="S378" s="2" t="s">
        <v>28</v>
      </c>
      <c r="T378" s="2">
        <f t="shared" si="35"/>
        <v>442</v>
      </c>
      <c r="U378" s="4">
        <f t="shared" si="36"/>
        <v>2.9939714150240465E-2</v>
      </c>
      <c r="V378" s="4">
        <f t="shared" si="37"/>
        <v>0.79447852760736193</v>
      </c>
      <c r="W378">
        <f t="shared" si="38"/>
        <v>14</v>
      </c>
      <c r="X378" t="str">
        <f t="shared" si="39"/>
        <v>Wednesday</v>
      </c>
      <c r="Y378" t="str">
        <f t="shared" si="40"/>
        <v>Jan</v>
      </c>
      <c r="Z378" t="str">
        <f t="shared" si="41"/>
        <v>3-5</v>
      </c>
    </row>
    <row r="379" spans="1:26" x14ac:dyDescent="0.25">
      <c r="A379" s="2" t="s">
        <v>5425</v>
      </c>
      <c r="B379" s="2" t="s">
        <v>5036</v>
      </c>
      <c r="C379" s="1">
        <v>45686</v>
      </c>
      <c r="D379" s="3">
        <v>0.62291666666666667</v>
      </c>
      <c r="E379" s="2" t="s">
        <v>5054</v>
      </c>
      <c r="F379" s="2" t="s">
        <v>5038</v>
      </c>
      <c r="G379" s="2">
        <v>18531</v>
      </c>
      <c r="H379" s="2">
        <v>2</v>
      </c>
      <c r="I379" s="2">
        <v>1447</v>
      </c>
      <c r="J379" s="2">
        <v>6655</v>
      </c>
      <c r="K379" s="2">
        <v>5162</v>
      </c>
      <c r="L379" s="2">
        <v>128</v>
      </c>
      <c r="M379" s="2">
        <v>24</v>
      </c>
      <c r="N379" s="2">
        <v>7</v>
      </c>
      <c r="O379" s="2">
        <v>13</v>
      </c>
      <c r="P379" s="2">
        <v>13</v>
      </c>
      <c r="Q379" s="2">
        <v>140</v>
      </c>
      <c r="R379" s="2">
        <v>10</v>
      </c>
      <c r="S379" s="2" t="s">
        <v>31</v>
      </c>
      <c r="T379" s="2">
        <f t="shared" si="35"/>
        <v>172</v>
      </c>
      <c r="U379" s="4">
        <f t="shared" si="36"/>
        <v>3.332041844246416E-2</v>
      </c>
      <c r="V379" s="4">
        <f t="shared" si="37"/>
        <v>0.27856025039123633</v>
      </c>
      <c r="W379">
        <f t="shared" si="38"/>
        <v>14</v>
      </c>
      <c r="X379" t="str">
        <f t="shared" si="39"/>
        <v>Wednesday</v>
      </c>
      <c r="Y379" t="str">
        <f t="shared" si="40"/>
        <v>Jan</v>
      </c>
      <c r="Z379" t="str">
        <f t="shared" si="41"/>
        <v>0-2</v>
      </c>
    </row>
    <row r="380" spans="1:26" x14ac:dyDescent="0.25">
      <c r="A380" s="2" t="s">
        <v>5426</v>
      </c>
      <c r="B380" s="2" t="s">
        <v>5036</v>
      </c>
      <c r="C380" s="1">
        <v>45686</v>
      </c>
      <c r="D380" s="3">
        <v>0.62361111111111112</v>
      </c>
      <c r="E380" s="2" t="s">
        <v>5037</v>
      </c>
      <c r="F380" s="2" t="s">
        <v>5042</v>
      </c>
      <c r="G380" s="2">
        <v>18629</v>
      </c>
      <c r="H380" s="2">
        <v>2</v>
      </c>
      <c r="I380" s="2">
        <v>185</v>
      </c>
      <c r="J380" s="2">
        <v>9085</v>
      </c>
      <c r="K380" s="2">
        <v>7371</v>
      </c>
      <c r="L380" s="2">
        <v>338</v>
      </c>
      <c r="M380" s="2">
        <v>40</v>
      </c>
      <c r="N380" s="2">
        <v>45</v>
      </c>
      <c r="O380" s="2">
        <v>105</v>
      </c>
      <c r="P380" s="2">
        <v>31</v>
      </c>
      <c r="Q380" s="2">
        <v>261</v>
      </c>
      <c r="R380" s="2">
        <v>29</v>
      </c>
      <c r="S380" s="2" t="s">
        <v>31</v>
      </c>
      <c r="T380" s="2">
        <f t="shared" si="35"/>
        <v>528</v>
      </c>
      <c r="U380" s="4">
        <f t="shared" si="36"/>
        <v>7.1632071632071637E-2</v>
      </c>
      <c r="V380" s="4">
        <f t="shared" si="37"/>
        <v>0.3956734124214934</v>
      </c>
      <c r="W380">
        <f t="shared" si="38"/>
        <v>14</v>
      </c>
      <c r="X380" t="str">
        <f t="shared" si="39"/>
        <v>Wednesday</v>
      </c>
      <c r="Y380" t="str">
        <f t="shared" si="40"/>
        <v>Jan</v>
      </c>
      <c r="Z380" t="str">
        <f t="shared" si="41"/>
        <v>0-2</v>
      </c>
    </row>
    <row r="381" spans="1:26" x14ac:dyDescent="0.25">
      <c r="A381" s="2" t="s">
        <v>5427</v>
      </c>
      <c r="B381" s="2" t="s">
        <v>5036</v>
      </c>
      <c r="C381" s="1">
        <v>45686</v>
      </c>
      <c r="D381" s="3">
        <v>0.71458333333333335</v>
      </c>
      <c r="E381" s="2" t="s">
        <v>5044</v>
      </c>
      <c r="F381" s="2" t="s">
        <v>5040</v>
      </c>
      <c r="G381" s="2">
        <v>18565</v>
      </c>
      <c r="H381" s="2">
        <v>6</v>
      </c>
      <c r="I381" s="2">
        <v>527</v>
      </c>
      <c r="J381" s="2">
        <v>17246</v>
      </c>
      <c r="K381" s="2">
        <v>15468</v>
      </c>
      <c r="L381" s="2">
        <v>832</v>
      </c>
      <c r="M381" s="2">
        <v>113</v>
      </c>
      <c r="N381" s="2">
        <v>63</v>
      </c>
      <c r="O381" s="2">
        <v>64</v>
      </c>
      <c r="P381" s="2">
        <v>77</v>
      </c>
      <c r="Q381" s="2">
        <v>262</v>
      </c>
      <c r="R381" s="2">
        <v>47</v>
      </c>
      <c r="S381" s="2" t="s">
        <v>31</v>
      </c>
      <c r="T381" s="2">
        <f t="shared" si="35"/>
        <v>1072</v>
      </c>
      <c r="U381" s="4">
        <f t="shared" si="36"/>
        <v>6.9304370312904054E-2</v>
      </c>
      <c r="V381" s="4">
        <f t="shared" si="37"/>
        <v>0.83318071640183144</v>
      </c>
      <c r="W381">
        <f t="shared" si="38"/>
        <v>17</v>
      </c>
      <c r="X381" t="str">
        <f t="shared" si="39"/>
        <v>Wednesday</v>
      </c>
      <c r="Y381" t="str">
        <f t="shared" si="40"/>
        <v>Jan</v>
      </c>
      <c r="Z381" t="str">
        <f t="shared" si="41"/>
        <v>6-10</v>
      </c>
    </row>
    <row r="382" spans="1:26" x14ac:dyDescent="0.25">
      <c r="A382" s="2" t="s">
        <v>5428</v>
      </c>
      <c r="B382" s="2" t="s">
        <v>5036</v>
      </c>
      <c r="C382" s="1">
        <v>45686</v>
      </c>
      <c r="D382" s="3">
        <v>0.71736111111111112</v>
      </c>
      <c r="E382" s="2" t="s">
        <v>5046</v>
      </c>
      <c r="F382" s="2" t="s">
        <v>5038</v>
      </c>
      <c r="G382" s="2">
        <v>18386</v>
      </c>
      <c r="H382" s="2">
        <v>3</v>
      </c>
      <c r="I382" s="2">
        <v>241</v>
      </c>
      <c r="J382" s="2">
        <v>3517</v>
      </c>
      <c r="K382" s="2">
        <v>2571</v>
      </c>
      <c r="L382" s="2">
        <v>38</v>
      </c>
      <c r="M382" s="2">
        <v>4</v>
      </c>
      <c r="N382" s="2">
        <v>5</v>
      </c>
      <c r="O382" s="2">
        <v>6</v>
      </c>
      <c r="P382" s="2">
        <v>80</v>
      </c>
      <c r="Q382" s="2">
        <v>60</v>
      </c>
      <c r="R382" s="2">
        <v>2</v>
      </c>
      <c r="S382" s="2" t="s">
        <v>31</v>
      </c>
      <c r="T382" s="2">
        <f t="shared" si="35"/>
        <v>53</v>
      </c>
      <c r="U382" s="4">
        <f t="shared" si="36"/>
        <v>2.0614546868922598E-2</v>
      </c>
      <c r="V382" s="4">
        <f t="shared" si="37"/>
        <v>0.13983465680409007</v>
      </c>
      <c r="W382">
        <f t="shared" si="38"/>
        <v>17</v>
      </c>
      <c r="X382" t="str">
        <f t="shared" si="39"/>
        <v>Wednesday</v>
      </c>
      <c r="Y382" t="str">
        <f t="shared" si="40"/>
        <v>Jan</v>
      </c>
      <c r="Z382" t="str">
        <f t="shared" si="41"/>
        <v>3-5</v>
      </c>
    </row>
    <row r="383" spans="1:26" x14ac:dyDescent="0.25">
      <c r="A383" s="2" t="s">
        <v>5429</v>
      </c>
      <c r="B383" s="2" t="s">
        <v>5036</v>
      </c>
      <c r="C383" s="1">
        <v>45686</v>
      </c>
      <c r="D383" s="3">
        <v>0.86388888888888893</v>
      </c>
      <c r="E383" s="2" t="s">
        <v>16</v>
      </c>
      <c r="F383" s="2" t="s">
        <v>5038</v>
      </c>
      <c r="G383" s="2">
        <v>18558</v>
      </c>
      <c r="H383" s="2">
        <v>4</v>
      </c>
      <c r="I383" s="2">
        <v>657</v>
      </c>
      <c r="J383" s="2">
        <v>3389</v>
      </c>
      <c r="K383" s="2">
        <v>2757</v>
      </c>
      <c r="L383" s="2">
        <v>45</v>
      </c>
      <c r="M383" s="2">
        <v>6</v>
      </c>
      <c r="N383" s="2">
        <v>4</v>
      </c>
      <c r="O383" s="2">
        <v>5</v>
      </c>
      <c r="P383" s="2">
        <v>15</v>
      </c>
      <c r="Q383" s="2">
        <v>31</v>
      </c>
      <c r="R383" s="2">
        <v>6</v>
      </c>
      <c r="S383" s="2" t="s">
        <v>31</v>
      </c>
      <c r="T383" s="2">
        <f t="shared" si="35"/>
        <v>60</v>
      </c>
      <c r="U383" s="4">
        <f t="shared" si="36"/>
        <v>2.176278563656148E-2</v>
      </c>
      <c r="V383" s="4">
        <f t="shared" si="37"/>
        <v>0.14856126737795022</v>
      </c>
      <c r="W383">
        <f t="shared" si="38"/>
        <v>20</v>
      </c>
      <c r="X383" t="str">
        <f t="shared" si="39"/>
        <v>Wednesday</v>
      </c>
      <c r="Y383" t="str">
        <f t="shared" si="40"/>
        <v>Jan</v>
      </c>
      <c r="Z383" t="str">
        <f t="shared" si="41"/>
        <v>3-5</v>
      </c>
    </row>
    <row r="384" spans="1:26" x14ac:dyDescent="0.25">
      <c r="A384" s="2" t="s">
        <v>5430</v>
      </c>
      <c r="B384" s="2" t="s">
        <v>5036</v>
      </c>
      <c r="C384" s="1">
        <v>45687</v>
      </c>
      <c r="D384" s="3">
        <v>0.31458333333333333</v>
      </c>
      <c r="E384" s="2" t="s">
        <v>5058</v>
      </c>
      <c r="F384" s="2" t="s">
        <v>5042</v>
      </c>
      <c r="G384" s="2">
        <v>18553</v>
      </c>
      <c r="H384" s="2">
        <v>5</v>
      </c>
      <c r="I384" s="2">
        <v>379</v>
      </c>
      <c r="J384" s="2">
        <v>24419</v>
      </c>
      <c r="K384" s="2">
        <v>17738</v>
      </c>
      <c r="L384" s="2">
        <v>365</v>
      </c>
      <c r="M384" s="2">
        <v>210</v>
      </c>
      <c r="N384" s="2">
        <v>32</v>
      </c>
      <c r="O384" s="2">
        <v>37</v>
      </c>
      <c r="P384" s="2">
        <v>7</v>
      </c>
      <c r="Q384" s="2">
        <v>214</v>
      </c>
      <c r="R384" s="2">
        <v>27</v>
      </c>
      <c r="S384" s="2" t="s">
        <v>31</v>
      </c>
      <c r="T384" s="2">
        <f t="shared" si="35"/>
        <v>644</v>
      </c>
      <c r="U384" s="4">
        <f t="shared" si="36"/>
        <v>3.6306235201262825E-2</v>
      </c>
      <c r="V384" s="4">
        <f t="shared" si="37"/>
        <v>0.95607179431897804</v>
      </c>
      <c r="W384">
        <f t="shared" si="38"/>
        <v>7</v>
      </c>
      <c r="X384" t="str">
        <f t="shared" si="39"/>
        <v>Thursday</v>
      </c>
      <c r="Y384" t="str">
        <f t="shared" si="40"/>
        <v>Jan</v>
      </c>
      <c r="Z384" t="str">
        <f t="shared" si="41"/>
        <v>3-5</v>
      </c>
    </row>
    <row r="385" spans="1:26" x14ac:dyDescent="0.25">
      <c r="A385" s="2" t="s">
        <v>5431</v>
      </c>
      <c r="B385" s="2" t="s">
        <v>5036</v>
      </c>
      <c r="C385" s="1">
        <v>45687</v>
      </c>
      <c r="D385" s="3">
        <v>0.33819444444444446</v>
      </c>
      <c r="E385" s="2" t="s">
        <v>5037</v>
      </c>
      <c r="F385" s="2" t="s">
        <v>5038</v>
      </c>
      <c r="G385" s="2">
        <v>18808</v>
      </c>
      <c r="H385" s="2">
        <v>4</v>
      </c>
      <c r="I385" s="2">
        <v>243</v>
      </c>
      <c r="J385" s="2">
        <v>18072</v>
      </c>
      <c r="K385" s="2">
        <v>14266</v>
      </c>
      <c r="L385" s="2">
        <v>460</v>
      </c>
      <c r="M385" s="2">
        <v>83</v>
      </c>
      <c r="N385" s="2">
        <v>62</v>
      </c>
      <c r="O385" s="2">
        <v>167</v>
      </c>
      <c r="P385" s="2">
        <v>201</v>
      </c>
      <c r="Q385" s="2">
        <v>179</v>
      </c>
      <c r="R385" s="2">
        <v>38</v>
      </c>
      <c r="S385" s="2" t="s">
        <v>31</v>
      </c>
      <c r="T385" s="2">
        <f t="shared" si="35"/>
        <v>772</v>
      </c>
      <c r="U385" s="4">
        <f t="shared" si="36"/>
        <v>5.4114678255993268E-2</v>
      </c>
      <c r="V385" s="4">
        <f t="shared" si="37"/>
        <v>0.75850701829008937</v>
      </c>
      <c r="W385">
        <f t="shared" si="38"/>
        <v>8</v>
      </c>
      <c r="X385" t="str">
        <f t="shared" si="39"/>
        <v>Thursday</v>
      </c>
      <c r="Y385" t="str">
        <f t="shared" si="40"/>
        <v>Jan</v>
      </c>
      <c r="Z385" t="str">
        <f t="shared" si="41"/>
        <v>3-5</v>
      </c>
    </row>
    <row r="386" spans="1:26" x14ac:dyDescent="0.25">
      <c r="A386" s="2" t="s">
        <v>5432</v>
      </c>
      <c r="B386" s="2" t="s">
        <v>5036</v>
      </c>
      <c r="C386" s="1">
        <v>45687</v>
      </c>
      <c r="D386" s="3">
        <v>0.36249999999999999</v>
      </c>
      <c r="E386" s="2" t="s">
        <v>5037</v>
      </c>
      <c r="F386" s="2" t="s">
        <v>5048</v>
      </c>
      <c r="G386" s="2">
        <v>18784</v>
      </c>
      <c r="H386" s="2">
        <v>4</v>
      </c>
      <c r="I386" s="2">
        <v>362</v>
      </c>
      <c r="J386" s="2">
        <v>22858</v>
      </c>
      <c r="K386" s="2">
        <v>20366</v>
      </c>
      <c r="L386" s="2">
        <v>930</v>
      </c>
      <c r="M386" s="2">
        <v>102</v>
      </c>
      <c r="N386" s="2">
        <v>113</v>
      </c>
      <c r="O386" s="2">
        <v>208</v>
      </c>
      <c r="P386" s="2">
        <v>185</v>
      </c>
      <c r="Q386" s="2">
        <v>293</v>
      </c>
      <c r="R386" s="2">
        <v>83</v>
      </c>
      <c r="S386" s="2" t="s">
        <v>31</v>
      </c>
      <c r="T386" s="2">
        <f t="shared" ref="T386:T449" si="42">SUM(L386:O386)</f>
        <v>1353</v>
      </c>
      <c r="U386" s="4">
        <f t="shared" ref="U386:U449" si="43">T386/K386</f>
        <v>6.6434253167043114E-2</v>
      </c>
      <c r="V386" s="4">
        <f t="shared" ref="V386:V449" si="44">K386/G386</f>
        <v>1.0842206132879046</v>
      </c>
      <c r="W386">
        <f t="shared" ref="W386:W449" si="45">HOUR(D386)</f>
        <v>8</v>
      </c>
      <c r="X386" t="str">
        <f t="shared" ref="X386:X449" si="46">TEXT(C386,"dddd")</f>
        <v>Thursday</v>
      </c>
      <c r="Y386" t="str">
        <f t="shared" ref="Y386:Y449" si="47">TEXT(C386,"mmm")</f>
        <v>Jan</v>
      </c>
      <c r="Z386" t="str">
        <f t="shared" ref="Z386:Z449" si="48">IF(H386&lt;=2,"0-2",IF(H386&lt;=5,"3-5",IF(H386&lt;=10,"6-10","11+")))</f>
        <v>3-5</v>
      </c>
    </row>
    <row r="387" spans="1:26" x14ac:dyDescent="0.25">
      <c r="A387" s="2" t="s">
        <v>5433</v>
      </c>
      <c r="B387" s="2" t="s">
        <v>5036</v>
      </c>
      <c r="C387" s="1">
        <v>45687</v>
      </c>
      <c r="D387" s="3">
        <v>0.3888888888888889</v>
      </c>
      <c r="E387" s="2" t="s">
        <v>5054</v>
      </c>
      <c r="F387" s="2" t="s">
        <v>5069</v>
      </c>
      <c r="G387" s="2">
        <v>18759</v>
      </c>
      <c r="H387" s="2">
        <v>2</v>
      </c>
      <c r="I387" s="2">
        <v>1602</v>
      </c>
      <c r="J387" s="2">
        <v>20705</v>
      </c>
      <c r="K387" s="2">
        <v>18889</v>
      </c>
      <c r="L387" s="2">
        <v>428</v>
      </c>
      <c r="M387" s="2">
        <v>130</v>
      </c>
      <c r="N387" s="2">
        <v>41</v>
      </c>
      <c r="O387" s="2">
        <v>42</v>
      </c>
      <c r="P387" s="2">
        <v>20</v>
      </c>
      <c r="Q387" s="2">
        <v>542</v>
      </c>
      <c r="R387" s="2">
        <v>42</v>
      </c>
      <c r="S387" s="2" t="s">
        <v>31</v>
      </c>
      <c r="T387" s="2">
        <f t="shared" si="42"/>
        <v>641</v>
      </c>
      <c r="U387" s="4">
        <f t="shared" si="43"/>
        <v>3.3935094499444124E-2</v>
      </c>
      <c r="V387" s="4">
        <f t="shared" si="44"/>
        <v>1.0069300069300069</v>
      </c>
      <c r="W387">
        <f t="shared" si="45"/>
        <v>9</v>
      </c>
      <c r="X387" t="str">
        <f t="shared" si="46"/>
        <v>Thursday</v>
      </c>
      <c r="Y387" t="str">
        <f t="shared" si="47"/>
        <v>Jan</v>
      </c>
      <c r="Z387" t="str">
        <f t="shared" si="48"/>
        <v>0-2</v>
      </c>
    </row>
    <row r="388" spans="1:26" x14ac:dyDescent="0.25">
      <c r="A388" s="2" t="s">
        <v>5434</v>
      </c>
      <c r="B388" s="2" t="s">
        <v>5036</v>
      </c>
      <c r="C388" s="1">
        <v>45687</v>
      </c>
      <c r="D388" s="3">
        <v>0.3923611111111111</v>
      </c>
      <c r="E388" s="2" t="s">
        <v>5046</v>
      </c>
      <c r="F388" s="2" t="s">
        <v>5048</v>
      </c>
      <c r="G388" s="2">
        <v>18739</v>
      </c>
      <c r="H388" s="2">
        <v>4</v>
      </c>
      <c r="I388" s="2">
        <v>196</v>
      </c>
      <c r="J388" s="2">
        <v>14209</v>
      </c>
      <c r="K388" s="2">
        <v>12374</v>
      </c>
      <c r="L388" s="2">
        <v>214</v>
      </c>
      <c r="M388" s="2">
        <v>21</v>
      </c>
      <c r="N388" s="2">
        <v>17</v>
      </c>
      <c r="O388" s="2">
        <v>46</v>
      </c>
      <c r="P388" s="2">
        <v>252</v>
      </c>
      <c r="Q388" s="2">
        <v>80</v>
      </c>
      <c r="R388" s="2">
        <v>18</v>
      </c>
      <c r="S388" s="2" t="s">
        <v>31</v>
      </c>
      <c r="T388" s="2">
        <f t="shared" si="42"/>
        <v>298</v>
      </c>
      <c r="U388" s="4">
        <f t="shared" si="43"/>
        <v>2.4082754161952481E-2</v>
      </c>
      <c r="V388" s="4">
        <f t="shared" si="44"/>
        <v>0.66033406265008809</v>
      </c>
      <c r="W388">
        <f t="shared" si="45"/>
        <v>9</v>
      </c>
      <c r="X388" t="str">
        <f t="shared" si="46"/>
        <v>Thursday</v>
      </c>
      <c r="Y388" t="str">
        <f t="shared" si="47"/>
        <v>Jan</v>
      </c>
      <c r="Z388" t="str">
        <f t="shared" si="48"/>
        <v>3-5</v>
      </c>
    </row>
    <row r="389" spans="1:26" x14ac:dyDescent="0.25">
      <c r="A389" s="2" t="s">
        <v>5435</v>
      </c>
      <c r="B389" s="2" t="s">
        <v>5036</v>
      </c>
      <c r="C389" s="1">
        <v>45687</v>
      </c>
      <c r="D389" s="3">
        <v>0.3972222222222222</v>
      </c>
      <c r="E389" s="2" t="s">
        <v>5046</v>
      </c>
      <c r="F389" s="2" t="s">
        <v>5038</v>
      </c>
      <c r="G389" s="2">
        <v>18623</v>
      </c>
      <c r="H389" s="2">
        <v>8</v>
      </c>
      <c r="I389" s="2">
        <v>103</v>
      </c>
      <c r="J389" s="2">
        <v>7258</v>
      </c>
      <c r="K389" s="2">
        <v>5034</v>
      </c>
      <c r="L389" s="2">
        <v>63</v>
      </c>
      <c r="M389" s="2">
        <v>5</v>
      </c>
      <c r="N389" s="2">
        <v>6</v>
      </c>
      <c r="O389" s="2">
        <v>12</v>
      </c>
      <c r="P389" s="2">
        <v>206</v>
      </c>
      <c r="Q389" s="2">
        <v>69</v>
      </c>
      <c r="R389" s="2">
        <v>7</v>
      </c>
      <c r="S389" s="2" t="s">
        <v>31</v>
      </c>
      <c r="T389" s="2">
        <f t="shared" si="42"/>
        <v>86</v>
      </c>
      <c r="U389" s="4">
        <f t="shared" si="43"/>
        <v>1.7083829956297179E-2</v>
      </c>
      <c r="V389" s="4">
        <f t="shared" si="44"/>
        <v>0.27031090586908663</v>
      </c>
      <c r="W389">
        <f t="shared" si="45"/>
        <v>9</v>
      </c>
      <c r="X389" t="str">
        <f t="shared" si="46"/>
        <v>Thursday</v>
      </c>
      <c r="Y389" t="str">
        <f t="shared" si="47"/>
        <v>Jan</v>
      </c>
      <c r="Z389" t="str">
        <f t="shared" si="48"/>
        <v>6-10</v>
      </c>
    </row>
    <row r="390" spans="1:26" x14ac:dyDescent="0.25">
      <c r="A390" s="2" t="s">
        <v>5436</v>
      </c>
      <c r="B390" s="2" t="s">
        <v>5036</v>
      </c>
      <c r="C390" s="1">
        <v>45687</v>
      </c>
      <c r="D390" s="3">
        <v>0.40138888888888891</v>
      </c>
      <c r="E390" s="2" t="s">
        <v>5044</v>
      </c>
      <c r="F390" s="2" t="s">
        <v>5038</v>
      </c>
      <c r="G390" s="2">
        <v>18629</v>
      </c>
      <c r="H390" s="2">
        <v>2</v>
      </c>
      <c r="I390" s="2">
        <v>449</v>
      </c>
      <c r="J390" s="2">
        <v>14745</v>
      </c>
      <c r="K390" s="2">
        <v>10526</v>
      </c>
      <c r="L390" s="2">
        <v>279</v>
      </c>
      <c r="M390" s="2">
        <v>28</v>
      </c>
      <c r="N390" s="2">
        <v>21</v>
      </c>
      <c r="O390" s="2">
        <v>18</v>
      </c>
      <c r="P390" s="2">
        <v>89</v>
      </c>
      <c r="Q390" s="2">
        <v>206</v>
      </c>
      <c r="R390" s="2">
        <v>22</v>
      </c>
      <c r="S390" s="2" t="s">
        <v>31</v>
      </c>
      <c r="T390" s="2">
        <f t="shared" si="42"/>
        <v>346</v>
      </c>
      <c r="U390" s="4">
        <f t="shared" si="43"/>
        <v>3.287098612958389E-2</v>
      </c>
      <c r="V390" s="4">
        <f t="shared" si="44"/>
        <v>0.56503301304417841</v>
      </c>
      <c r="W390">
        <f t="shared" si="45"/>
        <v>9</v>
      </c>
      <c r="X390" t="str">
        <f t="shared" si="46"/>
        <v>Thursday</v>
      </c>
      <c r="Y390" t="str">
        <f t="shared" si="47"/>
        <v>Jan</v>
      </c>
      <c r="Z390" t="str">
        <f t="shared" si="48"/>
        <v>0-2</v>
      </c>
    </row>
    <row r="391" spans="1:26" x14ac:dyDescent="0.25">
      <c r="A391" s="2" t="s">
        <v>5437</v>
      </c>
      <c r="B391" s="2" t="s">
        <v>5036</v>
      </c>
      <c r="C391" s="1">
        <v>45687</v>
      </c>
      <c r="D391" s="3">
        <v>0.48749999999999999</v>
      </c>
      <c r="E391" s="2" t="s">
        <v>5054</v>
      </c>
      <c r="F391" s="2" t="s">
        <v>5052</v>
      </c>
      <c r="G391" s="2">
        <v>18761</v>
      </c>
      <c r="H391" s="2">
        <v>1</v>
      </c>
      <c r="I391" s="2">
        <v>1280</v>
      </c>
      <c r="J391" s="2">
        <v>12147</v>
      </c>
      <c r="K391" s="2">
        <v>9322</v>
      </c>
      <c r="L391" s="2">
        <v>248</v>
      </c>
      <c r="M391" s="2">
        <v>68</v>
      </c>
      <c r="N391" s="2">
        <v>18</v>
      </c>
      <c r="O391" s="2">
        <v>32</v>
      </c>
      <c r="P391" s="2">
        <v>10</v>
      </c>
      <c r="Q391" s="2">
        <v>103</v>
      </c>
      <c r="R391" s="2">
        <v>11</v>
      </c>
      <c r="S391" s="2" t="s">
        <v>31</v>
      </c>
      <c r="T391" s="2">
        <f t="shared" si="42"/>
        <v>366</v>
      </c>
      <c r="U391" s="4">
        <f t="shared" si="43"/>
        <v>3.926196095258528E-2</v>
      </c>
      <c r="V391" s="4">
        <f t="shared" si="44"/>
        <v>0.49688182932679492</v>
      </c>
      <c r="W391">
        <f t="shared" si="45"/>
        <v>11</v>
      </c>
      <c r="X391" t="str">
        <f t="shared" si="46"/>
        <v>Thursday</v>
      </c>
      <c r="Y391" t="str">
        <f t="shared" si="47"/>
        <v>Jan</v>
      </c>
      <c r="Z391" t="str">
        <f t="shared" si="48"/>
        <v>0-2</v>
      </c>
    </row>
    <row r="392" spans="1:26" x14ac:dyDescent="0.25">
      <c r="A392" s="2" t="s">
        <v>5438</v>
      </c>
      <c r="B392" s="2" t="s">
        <v>5036</v>
      </c>
      <c r="C392" s="1">
        <v>45687</v>
      </c>
      <c r="D392" s="3">
        <v>0.49166666666666664</v>
      </c>
      <c r="E392" s="2" t="s">
        <v>16</v>
      </c>
      <c r="F392" s="2" t="s">
        <v>5038</v>
      </c>
      <c r="G392" s="2">
        <v>18540</v>
      </c>
      <c r="H392" s="2">
        <v>5</v>
      </c>
      <c r="I392" s="2">
        <v>772</v>
      </c>
      <c r="J392" s="2">
        <v>12918</v>
      </c>
      <c r="K392" s="2">
        <v>11511</v>
      </c>
      <c r="L392" s="2">
        <v>220</v>
      </c>
      <c r="M392" s="2">
        <v>33</v>
      </c>
      <c r="N392" s="2">
        <v>18</v>
      </c>
      <c r="O392" s="2">
        <v>27</v>
      </c>
      <c r="P392" s="2">
        <v>67</v>
      </c>
      <c r="Q392" s="2">
        <v>230</v>
      </c>
      <c r="R392" s="2">
        <v>17</v>
      </c>
      <c r="S392" s="2" t="s">
        <v>28</v>
      </c>
      <c r="T392" s="2">
        <f t="shared" si="42"/>
        <v>298</v>
      </c>
      <c r="U392" s="4">
        <f t="shared" si="43"/>
        <v>2.5888280774910954E-2</v>
      </c>
      <c r="V392" s="4">
        <f t="shared" si="44"/>
        <v>0.62087378640776703</v>
      </c>
      <c r="W392">
        <f t="shared" si="45"/>
        <v>11</v>
      </c>
      <c r="X392" t="str">
        <f t="shared" si="46"/>
        <v>Thursday</v>
      </c>
      <c r="Y392" t="str">
        <f t="shared" si="47"/>
        <v>Jan</v>
      </c>
      <c r="Z392" t="str">
        <f t="shared" si="48"/>
        <v>3-5</v>
      </c>
    </row>
    <row r="393" spans="1:26" x14ac:dyDescent="0.25">
      <c r="A393" s="2" t="s">
        <v>5439</v>
      </c>
      <c r="B393" s="2" t="s">
        <v>5036</v>
      </c>
      <c r="C393" s="1">
        <v>45687</v>
      </c>
      <c r="D393" s="3">
        <v>0.55000000000000004</v>
      </c>
      <c r="E393" s="2" t="s">
        <v>5054</v>
      </c>
      <c r="F393" s="2" t="s">
        <v>5040</v>
      </c>
      <c r="G393" s="2">
        <v>18640</v>
      </c>
      <c r="H393" s="2">
        <v>1</v>
      </c>
      <c r="I393" s="2">
        <v>940</v>
      </c>
      <c r="J393" s="2">
        <v>20631</v>
      </c>
      <c r="K393" s="2">
        <v>15952</v>
      </c>
      <c r="L393" s="2">
        <v>428</v>
      </c>
      <c r="M393" s="2">
        <v>103</v>
      </c>
      <c r="N393" s="2">
        <v>39</v>
      </c>
      <c r="O393" s="2">
        <v>38</v>
      </c>
      <c r="P393" s="2">
        <v>17</v>
      </c>
      <c r="Q393" s="2">
        <v>428</v>
      </c>
      <c r="R393" s="2">
        <v>37</v>
      </c>
      <c r="S393" s="2" t="s">
        <v>31</v>
      </c>
      <c r="T393" s="2">
        <f t="shared" si="42"/>
        <v>608</v>
      </c>
      <c r="U393" s="4">
        <f t="shared" si="43"/>
        <v>3.8114343029087262E-2</v>
      </c>
      <c r="V393" s="4">
        <f t="shared" si="44"/>
        <v>0.85579399141630896</v>
      </c>
      <c r="W393">
        <f t="shared" si="45"/>
        <v>13</v>
      </c>
      <c r="X393" t="str">
        <f t="shared" si="46"/>
        <v>Thursday</v>
      </c>
      <c r="Y393" t="str">
        <f t="shared" si="47"/>
        <v>Jan</v>
      </c>
      <c r="Z393" t="str">
        <f t="shared" si="48"/>
        <v>0-2</v>
      </c>
    </row>
    <row r="394" spans="1:26" x14ac:dyDescent="0.25">
      <c r="A394" s="2" t="s">
        <v>5440</v>
      </c>
      <c r="B394" s="2" t="s">
        <v>5036</v>
      </c>
      <c r="C394" s="1">
        <v>45687</v>
      </c>
      <c r="D394" s="3">
        <v>0.59583333333333333</v>
      </c>
      <c r="E394" s="2" t="s">
        <v>16</v>
      </c>
      <c r="F394" s="2" t="s">
        <v>5052</v>
      </c>
      <c r="G394" s="2">
        <v>18687</v>
      </c>
      <c r="H394" s="2">
        <v>3</v>
      </c>
      <c r="I394" s="2">
        <v>580</v>
      </c>
      <c r="J394" s="2">
        <v>7436</v>
      </c>
      <c r="K394" s="2">
        <v>5809</v>
      </c>
      <c r="L394" s="2">
        <v>173</v>
      </c>
      <c r="M394" s="2">
        <v>17</v>
      </c>
      <c r="N394" s="2">
        <v>13</v>
      </c>
      <c r="O394" s="2">
        <v>14</v>
      </c>
      <c r="P394" s="2">
        <v>29</v>
      </c>
      <c r="Q394" s="2">
        <v>131</v>
      </c>
      <c r="R394" s="2">
        <v>13</v>
      </c>
      <c r="S394" s="2" t="s">
        <v>31</v>
      </c>
      <c r="T394" s="2">
        <f t="shared" si="42"/>
        <v>217</v>
      </c>
      <c r="U394" s="4">
        <f t="shared" si="43"/>
        <v>3.7355827164744365E-2</v>
      </c>
      <c r="V394" s="4">
        <f t="shared" si="44"/>
        <v>0.31085781559372827</v>
      </c>
      <c r="W394">
        <f t="shared" si="45"/>
        <v>14</v>
      </c>
      <c r="X394" t="str">
        <f t="shared" si="46"/>
        <v>Thursday</v>
      </c>
      <c r="Y394" t="str">
        <f t="shared" si="47"/>
        <v>Jan</v>
      </c>
      <c r="Z394" t="str">
        <f t="shared" si="48"/>
        <v>3-5</v>
      </c>
    </row>
    <row r="395" spans="1:26" x14ac:dyDescent="0.25">
      <c r="A395" s="2" t="s">
        <v>5441</v>
      </c>
      <c r="B395" s="2" t="s">
        <v>5036</v>
      </c>
      <c r="C395" s="1">
        <v>45687</v>
      </c>
      <c r="D395" s="3">
        <v>0.86250000000000004</v>
      </c>
      <c r="E395" s="2" t="s">
        <v>5046</v>
      </c>
      <c r="F395" s="2" t="s">
        <v>5050</v>
      </c>
      <c r="G395" s="2">
        <v>18834</v>
      </c>
      <c r="H395" s="2">
        <v>4</v>
      </c>
      <c r="I395" s="2">
        <v>227</v>
      </c>
      <c r="J395" s="2">
        <v>4646</v>
      </c>
      <c r="K395" s="2">
        <v>3286</v>
      </c>
      <c r="L395" s="2">
        <v>79</v>
      </c>
      <c r="M395" s="2">
        <v>10</v>
      </c>
      <c r="N395" s="2">
        <v>9</v>
      </c>
      <c r="O395" s="2">
        <v>25</v>
      </c>
      <c r="P395" s="2">
        <v>59</v>
      </c>
      <c r="Q395" s="2">
        <v>30</v>
      </c>
      <c r="R395" s="2">
        <v>4</v>
      </c>
      <c r="S395" s="2" t="s">
        <v>31</v>
      </c>
      <c r="T395" s="2">
        <f t="shared" si="42"/>
        <v>123</v>
      </c>
      <c r="U395" s="4">
        <f t="shared" si="43"/>
        <v>3.7431527693244065E-2</v>
      </c>
      <c r="V395" s="4">
        <f t="shared" si="44"/>
        <v>0.17447170011681001</v>
      </c>
      <c r="W395">
        <f t="shared" si="45"/>
        <v>20</v>
      </c>
      <c r="X395" t="str">
        <f t="shared" si="46"/>
        <v>Thursday</v>
      </c>
      <c r="Y395" t="str">
        <f t="shared" si="47"/>
        <v>Jan</v>
      </c>
      <c r="Z395" t="str">
        <f t="shared" si="48"/>
        <v>3-5</v>
      </c>
    </row>
    <row r="396" spans="1:26" x14ac:dyDescent="0.25">
      <c r="A396" s="2" t="s">
        <v>5442</v>
      </c>
      <c r="B396" s="2" t="s">
        <v>5036</v>
      </c>
      <c r="C396" s="1">
        <v>45687</v>
      </c>
      <c r="D396" s="3">
        <v>0.96388888888888891</v>
      </c>
      <c r="E396" s="2" t="s">
        <v>5058</v>
      </c>
      <c r="F396" s="2" t="s">
        <v>5050</v>
      </c>
      <c r="G396" s="2">
        <v>18724</v>
      </c>
      <c r="H396" s="2">
        <v>2</v>
      </c>
      <c r="I396" s="2">
        <v>225</v>
      </c>
      <c r="J396" s="2">
        <v>15693</v>
      </c>
      <c r="K396" s="2">
        <v>13670</v>
      </c>
      <c r="L396" s="2">
        <v>448</v>
      </c>
      <c r="M396" s="2">
        <v>202</v>
      </c>
      <c r="N396" s="2">
        <v>37</v>
      </c>
      <c r="O396" s="2">
        <v>43</v>
      </c>
      <c r="P396" s="2">
        <v>8</v>
      </c>
      <c r="Q396" s="2">
        <v>222</v>
      </c>
      <c r="R396" s="2">
        <v>22</v>
      </c>
      <c r="S396" s="2" t="s">
        <v>28</v>
      </c>
      <c r="T396" s="2">
        <f t="shared" si="42"/>
        <v>730</v>
      </c>
      <c r="U396" s="4">
        <f t="shared" si="43"/>
        <v>5.3401609363569864E-2</v>
      </c>
      <c r="V396" s="4">
        <f t="shared" si="44"/>
        <v>0.73007904293954284</v>
      </c>
      <c r="W396">
        <f t="shared" si="45"/>
        <v>23</v>
      </c>
      <c r="X396" t="str">
        <f t="shared" si="46"/>
        <v>Thursday</v>
      </c>
      <c r="Y396" t="str">
        <f t="shared" si="47"/>
        <v>Jan</v>
      </c>
      <c r="Z396" t="str">
        <f t="shared" si="48"/>
        <v>0-2</v>
      </c>
    </row>
    <row r="397" spans="1:26" x14ac:dyDescent="0.25">
      <c r="A397" s="2" t="s">
        <v>5443</v>
      </c>
      <c r="B397" s="2" t="s">
        <v>5036</v>
      </c>
      <c r="C397" s="1">
        <v>45687</v>
      </c>
      <c r="D397" s="3">
        <v>0.96875</v>
      </c>
      <c r="E397" s="2" t="s">
        <v>5054</v>
      </c>
      <c r="F397" s="2" t="s">
        <v>5069</v>
      </c>
      <c r="G397" s="2">
        <v>18747</v>
      </c>
      <c r="H397" s="2">
        <v>3</v>
      </c>
      <c r="I397" s="2">
        <v>1009</v>
      </c>
      <c r="J397" s="2">
        <v>3595</v>
      </c>
      <c r="K397" s="2">
        <v>2953</v>
      </c>
      <c r="L397" s="2">
        <v>83</v>
      </c>
      <c r="M397" s="2">
        <v>14</v>
      </c>
      <c r="N397" s="2">
        <v>4</v>
      </c>
      <c r="O397" s="2">
        <v>7</v>
      </c>
      <c r="P397" s="2">
        <v>4</v>
      </c>
      <c r="Q397" s="2">
        <v>44</v>
      </c>
      <c r="R397" s="2">
        <v>3</v>
      </c>
      <c r="S397" s="2" t="s">
        <v>31</v>
      </c>
      <c r="T397" s="2">
        <f t="shared" si="42"/>
        <v>108</v>
      </c>
      <c r="U397" s="4">
        <f t="shared" si="43"/>
        <v>3.6572976633931595E-2</v>
      </c>
      <c r="V397" s="4">
        <f t="shared" si="44"/>
        <v>0.1575185362991412</v>
      </c>
      <c r="W397">
        <f t="shared" si="45"/>
        <v>23</v>
      </c>
      <c r="X397" t="str">
        <f t="shared" si="46"/>
        <v>Thursday</v>
      </c>
      <c r="Y397" t="str">
        <f t="shared" si="47"/>
        <v>Jan</v>
      </c>
      <c r="Z397" t="str">
        <f t="shared" si="48"/>
        <v>3-5</v>
      </c>
    </row>
    <row r="398" spans="1:26" x14ac:dyDescent="0.25">
      <c r="A398" s="2" t="s">
        <v>5444</v>
      </c>
      <c r="B398" s="2" t="s">
        <v>5036</v>
      </c>
      <c r="C398" s="1">
        <v>45687</v>
      </c>
      <c r="D398" s="3">
        <v>0.99583333333333335</v>
      </c>
      <c r="E398" s="2" t="s">
        <v>5054</v>
      </c>
      <c r="F398" s="2" t="s">
        <v>5050</v>
      </c>
      <c r="G398" s="2">
        <v>18741</v>
      </c>
      <c r="H398" s="2">
        <v>6</v>
      </c>
      <c r="I398" s="2">
        <v>1027</v>
      </c>
      <c r="J398" s="2">
        <v>5777</v>
      </c>
      <c r="K398" s="2">
        <v>4188</v>
      </c>
      <c r="L398" s="2">
        <v>126</v>
      </c>
      <c r="M398" s="2">
        <v>29</v>
      </c>
      <c r="N398" s="2">
        <v>8</v>
      </c>
      <c r="O398" s="2">
        <v>15</v>
      </c>
      <c r="P398" s="2">
        <v>6</v>
      </c>
      <c r="Q398" s="2">
        <v>118</v>
      </c>
      <c r="R398" s="2">
        <v>6</v>
      </c>
      <c r="S398" s="2" t="s">
        <v>31</v>
      </c>
      <c r="T398" s="2">
        <f t="shared" si="42"/>
        <v>178</v>
      </c>
      <c r="U398" s="4">
        <f t="shared" si="43"/>
        <v>4.2502387774594079E-2</v>
      </c>
      <c r="V398" s="4">
        <f t="shared" si="44"/>
        <v>0.2234672642868577</v>
      </c>
      <c r="W398">
        <f t="shared" si="45"/>
        <v>23</v>
      </c>
      <c r="X398" t="str">
        <f t="shared" si="46"/>
        <v>Thursday</v>
      </c>
      <c r="Y398" t="str">
        <f t="shared" si="47"/>
        <v>Jan</v>
      </c>
      <c r="Z398" t="str">
        <f t="shared" si="48"/>
        <v>6-10</v>
      </c>
    </row>
    <row r="399" spans="1:26" x14ac:dyDescent="0.25">
      <c r="A399" s="2" t="s">
        <v>5445</v>
      </c>
      <c r="B399" s="2" t="s">
        <v>5036</v>
      </c>
      <c r="C399" s="1">
        <v>45688</v>
      </c>
      <c r="D399" s="3">
        <v>0.34583333333333333</v>
      </c>
      <c r="E399" s="2" t="s">
        <v>5054</v>
      </c>
      <c r="F399" s="2" t="s">
        <v>5040</v>
      </c>
      <c r="G399" s="2">
        <v>18574</v>
      </c>
      <c r="H399" s="2">
        <v>3</v>
      </c>
      <c r="I399" s="2">
        <v>1267</v>
      </c>
      <c r="J399" s="2">
        <v>17655</v>
      </c>
      <c r="K399" s="2">
        <v>14807</v>
      </c>
      <c r="L399" s="2">
        <v>366</v>
      </c>
      <c r="M399" s="2">
        <v>135</v>
      </c>
      <c r="N399" s="2">
        <v>33</v>
      </c>
      <c r="O399" s="2">
        <v>42</v>
      </c>
      <c r="P399" s="2">
        <v>37</v>
      </c>
      <c r="Q399" s="2">
        <v>284</v>
      </c>
      <c r="R399" s="2">
        <v>29</v>
      </c>
      <c r="S399" s="2" t="s">
        <v>31</v>
      </c>
      <c r="T399" s="2">
        <f t="shared" si="42"/>
        <v>576</v>
      </c>
      <c r="U399" s="4">
        <f t="shared" si="43"/>
        <v>3.8900520024312824E-2</v>
      </c>
      <c r="V399" s="4">
        <f t="shared" si="44"/>
        <v>0.79718961989878323</v>
      </c>
      <c r="W399">
        <f t="shared" si="45"/>
        <v>8</v>
      </c>
      <c r="X399" t="str">
        <f t="shared" si="46"/>
        <v>Friday</v>
      </c>
      <c r="Y399" t="str">
        <f t="shared" si="47"/>
        <v>Jan</v>
      </c>
      <c r="Z399" t="str">
        <f t="shared" si="48"/>
        <v>3-5</v>
      </c>
    </row>
    <row r="400" spans="1:26" x14ac:dyDescent="0.25">
      <c r="A400" s="2" t="s">
        <v>5446</v>
      </c>
      <c r="B400" s="2" t="s">
        <v>5036</v>
      </c>
      <c r="C400" s="1">
        <v>45688</v>
      </c>
      <c r="D400" s="3">
        <v>0.3576388888888889</v>
      </c>
      <c r="E400" s="2" t="s">
        <v>16</v>
      </c>
      <c r="F400" s="2" t="s">
        <v>5048</v>
      </c>
      <c r="G400" s="2">
        <v>18435</v>
      </c>
      <c r="H400" s="2">
        <v>2</v>
      </c>
      <c r="I400" s="2">
        <v>146</v>
      </c>
      <c r="J400" s="2">
        <v>18471</v>
      </c>
      <c r="K400" s="2">
        <v>13617</v>
      </c>
      <c r="L400" s="2">
        <v>432</v>
      </c>
      <c r="M400" s="2">
        <v>52</v>
      </c>
      <c r="N400" s="2">
        <v>26</v>
      </c>
      <c r="O400" s="2">
        <v>43</v>
      </c>
      <c r="P400" s="2">
        <v>33</v>
      </c>
      <c r="Q400" s="2">
        <v>192</v>
      </c>
      <c r="R400" s="2">
        <v>34</v>
      </c>
      <c r="S400" s="2" t="s">
        <v>31</v>
      </c>
      <c r="T400" s="2">
        <f t="shared" si="42"/>
        <v>553</v>
      </c>
      <c r="U400" s="4">
        <f t="shared" si="43"/>
        <v>4.0611000954688989E-2</v>
      </c>
      <c r="V400" s="4">
        <f t="shared" si="44"/>
        <v>0.73864930838079734</v>
      </c>
      <c r="W400">
        <f t="shared" si="45"/>
        <v>8</v>
      </c>
      <c r="X400" t="str">
        <f t="shared" si="46"/>
        <v>Friday</v>
      </c>
      <c r="Y400" t="str">
        <f t="shared" si="47"/>
        <v>Jan</v>
      </c>
      <c r="Z400" t="str">
        <f t="shared" si="48"/>
        <v>0-2</v>
      </c>
    </row>
    <row r="401" spans="1:26" x14ac:dyDescent="0.25">
      <c r="A401" s="2" t="s">
        <v>5447</v>
      </c>
      <c r="B401" s="2" t="s">
        <v>5036</v>
      </c>
      <c r="C401" s="1">
        <v>45688</v>
      </c>
      <c r="D401" s="3">
        <v>0.39444444444444443</v>
      </c>
      <c r="E401" s="2" t="s">
        <v>5037</v>
      </c>
      <c r="F401" s="2" t="s">
        <v>5050</v>
      </c>
      <c r="G401" s="2">
        <v>18461</v>
      </c>
      <c r="H401" s="2">
        <v>5</v>
      </c>
      <c r="I401" s="2">
        <v>248</v>
      </c>
      <c r="J401" s="2">
        <v>23684</v>
      </c>
      <c r="K401" s="2">
        <v>16847</v>
      </c>
      <c r="L401" s="2">
        <v>546</v>
      </c>
      <c r="M401" s="2">
        <v>100</v>
      </c>
      <c r="N401" s="2">
        <v>83</v>
      </c>
      <c r="O401" s="2">
        <v>185</v>
      </c>
      <c r="P401" s="2">
        <v>94</v>
      </c>
      <c r="Q401" s="2">
        <v>291</v>
      </c>
      <c r="R401" s="2">
        <v>44</v>
      </c>
      <c r="S401" s="2" t="s">
        <v>31</v>
      </c>
      <c r="T401" s="2">
        <f t="shared" si="42"/>
        <v>914</v>
      </c>
      <c r="U401" s="4">
        <f t="shared" si="43"/>
        <v>5.4252982726894994E-2</v>
      </c>
      <c r="V401" s="4">
        <f t="shared" si="44"/>
        <v>0.91257245002979248</v>
      </c>
      <c r="W401">
        <f t="shared" si="45"/>
        <v>9</v>
      </c>
      <c r="X401" t="str">
        <f t="shared" si="46"/>
        <v>Friday</v>
      </c>
      <c r="Y401" t="str">
        <f t="shared" si="47"/>
        <v>Jan</v>
      </c>
      <c r="Z401" t="str">
        <f t="shared" si="48"/>
        <v>3-5</v>
      </c>
    </row>
    <row r="402" spans="1:26" x14ac:dyDescent="0.25">
      <c r="A402" s="2" t="s">
        <v>5448</v>
      </c>
      <c r="B402" s="2" t="s">
        <v>5036</v>
      </c>
      <c r="C402" s="1">
        <v>45688</v>
      </c>
      <c r="D402" s="3">
        <v>0.42986111111111114</v>
      </c>
      <c r="E402" s="2" t="s">
        <v>16</v>
      </c>
      <c r="F402" s="2" t="s">
        <v>5048</v>
      </c>
      <c r="G402" s="2">
        <v>18501</v>
      </c>
      <c r="H402" s="2">
        <v>3</v>
      </c>
      <c r="I402" s="2">
        <v>371</v>
      </c>
      <c r="J402" s="2">
        <v>10404</v>
      </c>
      <c r="K402" s="2">
        <v>7753</v>
      </c>
      <c r="L402" s="2">
        <v>305</v>
      </c>
      <c r="M402" s="2">
        <v>48</v>
      </c>
      <c r="N402" s="2">
        <v>24</v>
      </c>
      <c r="O402" s="2">
        <v>30</v>
      </c>
      <c r="P402" s="2">
        <v>31</v>
      </c>
      <c r="Q402" s="2">
        <v>211</v>
      </c>
      <c r="R402" s="2">
        <v>7</v>
      </c>
      <c r="S402" s="2" t="s">
        <v>31</v>
      </c>
      <c r="T402" s="2">
        <f t="shared" si="42"/>
        <v>407</v>
      </c>
      <c r="U402" s="4">
        <f t="shared" si="43"/>
        <v>5.2495808074293819E-2</v>
      </c>
      <c r="V402" s="4">
        <f t="shared" si="44"/>
        <v>0.41905842927409331</v>
      </c>
      <c r="W402">
        <f t="shared" si="45"/>
        <v>10</v>
      </c>
      <c r="X402" t="str">
        <f t="shared" si="46"/>
        <v>Friday</v>
      </c>
      <c r="Y402" t="str">
        <f t="shared" si="47"/>
        <v>Jan</v>
      </c>
      <c r="Z402" t="str">
        <f t="shared" si="48"/>
        <v>3-5</v>
      </c>
    </row>
    <row r="403" spans="1:26" x14ac:dyDescent="0.25">
      <c r="A403" s="2" t="s">
        <v>5449</v>
      </c>
      <c r="B403" s="2" t="s">
        <v>5036</v>
      </c>
      <c r="C403" s="1">
        <v>45688</v>
      </c>
      <c r="D403" s="3">
        <v>0.47222222222222221</v>
      </c>
      <c r="E403" s="2" t="s">
        <v>5046</v>
      </c>
      <c r="F403" s="2" t="s">
        <v>5069</v>
      </c>
      <c r="G403" s="2">
        <v>18535</v>
      </c>
      <c r="H403" s="2">
        <v>4</v>
      </c>
      <c r="I403" s="2">
        <v>194</v>
      </c>
      <c r="J403" s="2">
        <v>6533</v>
      </c>
      <c r="K403" s="2">
        <v>5325</v>
      </c>
      <c r="L403" s="2">
        <v>62</v>
      </c>
      <c r="M403" s="2">
        <v>7</v>
      </c>
      <c r="N403" s="2">
        <v>6</v>
      </c>
      <c r="O403" s="2">
        <v>12</v>
      </c>
      <c r="P403" s="2">
        <v>83</v>
      </c>
      <c r="Q403" s="2">
        <v>61</v>
      </c>
      <c r="R403" s="2">
        <v>3</v>
      </c>
      <c r="S403" s="2" t="s">
        <v>31</v>
      </c>
      <c r="T403" s="2">
        <f t="shared" si="42"/>
        <v>87</v>
      </c>
      <c r="U403" s="4">
        <f t="shared" si="43"/>
        <v>1.6338028169014085E-2</v>
      </c>
      <c r="V403" s="4">
        <f t="shared" si="44"/>
        <v>0.2872943080658214</v>
      </c>
      <c r="W403">
        <f t="shared" si="45"/>
        <v>11</v>
      </c>
      <c r="X403" t="str">
        <f t="shared" si="46"/>
        <v>Friday</v>
      </c>
      <c r="Y403" t="str">
        <f t="shared" si="47"/>
        <v>Jan</v>
      </c>
      <c r="Z403" t="str">
        <f t="shared" si="48"/>
        <v>3-5</v>
      </c>
    </row>
    <row r="404" spans="1:26" x14ac:dyDescent="0.25">
      <c r="A404" s="2" t="s">
        <v>5450</v>
      </c>
      <c r="B404" s="2" t="s">
        <v>5036</v>
      </c>
      <c r="C404" s="1">
        <v>45688</v>
      </c>
      <c r="D404" s="3">
        <v>0.49236111111111114</v>
      </c>
      <c r="E404" s="2" t="s">
        <v>5046</v>
      </c>
      <c r="F404" s="2" t="s">
        <v>5052</v>
      </c>
      <c r="G404" s="2">
        <v>18665</v>
      </c>
      <c r="H404" s="2">
        <v>6</v>
      </c>
      <c r="I404" s="2">
        <v>327</v>
      </c>
      <c r="J404" s="2">
        <v>3982</v>
      </c>
      <c r="K404" s="2">
        <v>3083</v>
      </c>
      <c r="L404" s="2">
        <v>39</v>
      </c>
      <c r="M404" s="2">
        <v>5</v>
      </c>
      <c r="N404" s="2">
        <v>4</v>
      </c>
      <c r="O404" s="2">
        <v>8</v>
      </c>
      <c r="P404" s="2">
        <v>30</v>
      </c>
      <c r="Q404" s="2">
        <v>59</v>
      </c>
      <c r="R404" s="2">
        <v>2</v>
      </c>
      <c r="S404" s="2" t="s">
        <v>31</v>
      </c>
      <c r="T404" s="2">
        <f t="shared" si="42"/>
        <v>56</v>
      </c>
      <c r="U404" s="4">
        <f t="shared" si="43"/>
        <v>1.8164125851443398E-2</v>
      </c>
      <c r="V404" s="4">
        <f t="shared" si="44"/>
        <v>0.16517546209482989</v>
      </c>
      <c r="W404">
        <f t="shared" si="45"/>
        <v>11</v>
      </c>
      <c r="X404" t="str">
        <f t="shared" si="46"/>
        <v>Friday</v>
      </c>
      <c r="Y404" t="str">
        <f t="shared" si="47"/>
        <v>Jan</v>
      </c>
      <c r="Z404" t="str">
        <f t="shared" si="48"/>
        <v>6-10</v>
      </c>
    </row>
    <row r="405" spans="1:26" x14ac:dyDescent="0.25">
      <c r="A405" s="2" t="s">
        <v>5451</v>
      </c>
      <c r="B405" s="2" t="s">
        <v>5036</v>
      </c>
      <c r="C405" s="1">
        <v>45688</v>
      </c>
      <c r="D405" s="3">
        <v>0.56874999999999998</v>
      </c>
      <c r="E405" s="2" t="s">
        <v>5054</v>
      </c>
      <c r="F405" s="2" t="s">
        <v>5042</v>
      </c>
      <c r="G405" s="2">
        <v>18646</v>
      </c>
      <c r="H405" s="2">
        <v>7</v>
      </c>
      <c r="I405" s="2">
        <v>360</v>
      </c>
      <c r="J405" s="2">
        <v>9922</v>
      </c>
      <c r="K405" s="2">
        <v>8626</v>
      </c>
      <c r="L405" s="2">
        <v>200</v>
      </c>
      <c r="M405" s="2">
        <v>46</v>
      </c>
      <c r="N405" s="2">
        <v>19</v>
      </c>
      <c r="O405" s="2">
        <v>31</v>
      </c>
      <c r="P405" s="2">
        <v>20</v>
      </c>
      <c r="Q405" s="2">
        <v>90</v>
      </c>
      <c r="R405" s="2">
        <v>21</v>
      </c>
      <c r="S405" s="2" t="s">
        <v>31</v>
      </c>
      <c r="T405" s="2">
        <f t="shared" si="42"/>
        <v>296</v>
      </c>
      <c r="U405" s="4">
        <f t="shared" si="43"/>
        <v>3.4314862044980292E-2</v>
      </c>
      <c r="V405" s="4">
        <f t="shared" si="44"/>
        <v>0.46261932854231469</v>
      </c>
      <c r="W405">
        <f t="shared" si="45"/>
        <v>13</v>
      </c>
      <c r="X405" t="str">
        <f t="shared" si="46"/>
        <v>Friday</v>
      </c>
      <c r="Y405" t="str">
        <f t="shared" si="47"/>
        <v>Jan</v>
      </c>
      <c r="Z405" t="str">
        <f t="shared" si="48"/>
        <v>6-10</v>
      </c>
    </row>
    <row r="406" spans="1:26" x14ac:dyDescent="0.25">
      <c r="A406" s="2" t="s">
        <v>5452</v>
      </c>
      <c r="B406" s="2" t="s">
        <v>5036</v>
      </c>
      <c r="C406" s="1">
        <v>45688</v>
      </c>
      <c r="D406" s="3">
        <v>0.5756944444444444</v>
      </c>
      <c r="E406" s="2" t="s">
        <v>5054</v>
      </c>
      <c r="F406" s="2" t="s">
        <v>5069</v>
      </c>
      <c r="G406" s="2">
        <v>18688</v>
      </c>
      <c r="H406" s="2">
        <v>3</v>
      </c>
      <c r="I406" s="2">
        <v>455</v>
      </c>
      <c r="J406" s="2">
        <v>7848</v>
      </c>
      <c r="K406" s="2">
        <v>5730</v>
      </c>
      <c r="L406" s="2">
        <v>158</v>
      </c>
      <c r="M406" s="2">
        <v>27</v>
      </c>
      <c r="N406" s="2">
        <v>9</v>
      </c>
      <c r="O406" s="2">
        <v>11</v>
      </c>
      <c r="P406" s="2">
        <v>6</v>
      </c>
      <c r="Q406" s="2">
        <v>110</v>
      </c>
      <c r="R406" s="2">
        <v>10</v>
      </c>
      <c r="S406" s="2" t="s">
        <v>31</v>
      </c>
      <c r="T406" s="2">
        <f t="shared" si="42"/>
        <v>205</v>
      </c>
      <c r="U406" s="4">
        <f t="shared" si="43"/>
        <v>3.5776614310645723E-2</v>
      </c>
      <c r="V406" s="4">
        <f t="shared" si="44"/>
        <v>0.3066138698630137</v>
      </c>
      <c r="W406">
        <f t="shared" si="45"/>
        <v>13</v>
      </c>
      <c r="X406" t="str">
        <f t="shared" si="46"/>
        <v>Friday</v>
      </c>
      <c r="Y406" t="str">
        <f t="shared" si="47"/>
        <v>Jan</v>
      </c>
      <c r="Z406" t="str">
        <f t="shared" si="48"/>
        <v>3-5</v>
      </c>
    </row>
    <row r="407" spans="1:26" x14ac:dyDescent="0.25">
      <c r="A407" s="2" t="s">
        <v>5453</v>
      </c>
      <c r="B407" s="2" t="s">
        <v>5036</v>
      </c>
      <c r="C407" s="1">
        <v>45688</v>
      </c>
      <c r="D407" s="3">
        <v>0.63541666666666663</v>
      </c>
      <c r="E407" s="2" t="s">
        <v>5044</v>
      </c>
      <c r="F407" s="2" t="s">
        <v>5069</v>
      </c>
      <c r="G407" s="2">
        <v>18756</v>
      </c>
      <c r="H407" s="2">
        <v>8</v>
      </c>
      <c r="I407" s="2">
        <v>378</v>
      </c>
      <c r="J407" s="2">
        <v>5728</v>
      </c>
      <c r="K407" s="2">
        <v>4530</v>
      </c>
      <c r="L407" s="2">
        <v>190</v>
      </c>
      <c r="M407" s="2">
        <v>23</v>
      </c>
      <c r="N407" s="2">
        <v>14</v>
      </c>
      <c r="O407" s="2">
        <v>12</v>
      </c>
      <c r="P407" s="2">
        <v>34</v>
      </c>
      <c r="Q407" s="2">
        <v>77</v>
      </c>
      <c r="R407" s="2">
        <v>7</v>
      </c>
      <c r="S407" s="2" t="s">
        <v>31</v>
      </c>
      <c r="T407" s="2">
        <f t="shared" si="42"/>
        <v>239</v>
      </c>
      <c r="U407" s="4">
        <f t="shared" si="43"/>
        <v>5.2759381898454749E-2</v>
      </c>
      <c r="V407" s="4">
        <f t="shared" si="44"/>
        <v>0.24152271273192577</v>
      </c>
      <c r="W407">
        <f t="shared" si="45"/>
        <v>15</v>
      </c>
      <c r="X407" t="str">
        <f t="shared" si="46"/>
        <v>Friday</v>
      </c>
      <c r="Y407" t="str">
        <f t="shared" si="47"/>
        <v>Jan</v>
      </c>
      <c r="Z407" t="str">
        <f t="shared" si="48"/>
        <v>6-10</v>
      </c>
    </row>
    <row r="408" spans="1:26" x14ac:dyDescent="0.25">
      <c r="A408" s="2" t="s">
        <v>5454</v>
      </c>
      <c r="B408" s="2" t="s">
        <v>5036</v>
      </c>
      <c r="C408" s="1">
        <v>45688</v>
      </c>
      <c r="D408" s="3">
        <v>0.6743055555555556</v>
      </c>
      <c r="E408" s="2" t="s">
        <v>5054</v>
      </c>
      <c r="F408" s="2" t="s">
        <v>5038</v>
      </c>
      <c r="G408" s="2">
        <v>18831</v>
      </c>
      <c r="H408" s="2">
        <v>6</v>
      </c>
      <c r="I408" s="2">
        <v>4060</v>
      </c>
      <c r="J408" s="2">
        <v>4437</v>
      </c>
      <c r="K408" s="2">
        <v>3664</v>
      </c>
      <c r="L408" s="2">
        <v>119</v>
      </c>
      <c r="M408" s="2">
        <v>22</v>
      </c>
      <c r="N408" s="2">
        <v>7</v>
      </c>
      <c r="O408" s="2">
        <v>9</v>
      </c>
      <c r="P408" s="2">
        <v>13</v>
      </c>
      <c r="Q408" s="2">
        <v>95</v>
      </c>
      <c r="R408" s="2">
        <v>4</v>
      </c>
      <c r="S408" s="2" t="s">
        <v>31</v>
      </c>
      <c r="T408" s="2">
        <f t="shared" si="42"/>
        <v>157</v>
      </c>
      <c r="U408" s="4">
        <f t="shared" si="43"/>
        <v>4.2849344978165942E-2</v>
      </c>
      <c r="V408" s="4">
        <f t="shared" si="44"/>
        <v>0.19457277892836281</v>
      </c>
      <c r="W408">
        <f t="shared" si="45"/>
        <v>16</v>
      </c>
      <c r="X408" t="str">
        <f t="shared" si="46"/>
        <v>Friday</v>
      </c>
      <c r="Y408" t="str">
        <f t="shared" si="47"/>
        <v>Jan</v>
      </c>
      <c r="Z408" t="str">
        <f t="shared" si="48"/>
        <v>6-10</v>
      </c>
    </row>
    <row r="409" spans="1:26" x14ac:dyDescent="0.25">
      <c r="A409" s="2" t="s">
        <v>5455</v>
      </c>
      <c r="B409" s="2" t="s">
        <v>5036</v>
      </c>
      <c r="C409" s="1">
        <v>45688</v>
      </c>
      <c r="D409" s="3">
        <v>0.71111111111111114</v>
      </c>
      <c r="E409" s="2" t="s">
        <v>5046</v>
      </c>
      <c r="F409" s="2" t="s">
        <v>5038</v>
      </c>
      <c r="G409" s="2">
        <v>18560</v>
      </c>
      <c r="H409" s="2">
        <v>3</v>
      </c>
      <c r="I409" s="2">
        <v>187</v>
      </c>
      <c r="J409" s="2">
        <v>6347</v>
      </c>
      <c r="K409" s="2">
        <v>4732</v>
      </c>
      <c r="L409" s="2">
        <v>38</v>
      </c>
      <c r="M409" s="2">
        <v>6</v>
      </c>
      <c r="N409" s="2">
        <v>5</v>
      </c>
      <c r="O409" s="2">
        <v>10</v>
      </c>
      <c r="P409" s="2">
        <v>157</v>
      </c>
      <c r="Q409" s="2">
        <v>85</v>
      </c>
      <c r="R409" s="2">
        <v>5</v>
      </c>
      <c r="S409" s="2" t="s">
        <v>31</v>
      </c>
      <c r="T409" s="2">
        <f t="shared" si="42"/>
        <v>59</v>
      </c>
      <c r="U409" s="4">
        <f t="shared" si="43"/>
        <v>1.2468300929839391E-2</v>
      </c>
      <c r="V409" s="4">
        <f t="shared" si="44"/>
        <v>0.25495689655172415</v>
      </c>
      <c r="W409">
        <f t="shared" si="45"/>
        <v>17</v>
      </c>
      <c r="X409" t="str">
        <f t="shared" si="46"/>
        <v>Friday</v>
      </c>
      <c r="Y409" t="str">
        <f t="shared" si="47"/>
        <v>Jan</v>
      </c>
      <c r="Z409" t="str">
        <f t="shared" si="48"/>
        <v>3-5</v>
      </c>
    </row>
    <row r="410" spans="1:26" x14ac:dyDescent="0.25">
      <c r="A410" s="2" t="s">
        <v>5456</v>
      </c>
      <c r="B410" s="2" t="s">
        <v>5036</v>
      </c>
      <c r="C410" s="1">
        <v>45688</v>
      </c>
      <c r="D410" s="3">
        <v>0.76875000000000004</v>
      </c>
      <c r="E410" s="2" t="s">
        <v>5054</v>
      </c>
      <c r="F410" s="2" t="s">
        <v>5038</v>
      </c>
      <c r="G410" s="2">
        <v>18620</v>
      </c>
      <c r="H410" s="2">
        <v>5</v>
      </c>
      <c r="I410" s="2">
        <v>598</v>
      </c>
      <c r="J410" s="2">
        <v>10184</v>
      </c>
      <c r="K410" s="2">
        <v>7338</v>
      </c>
      <c r="L410" s="2">
        <v>122</v>
      </c>
      <c r="M410" s="2">
        <v>22</v>
      </c>
      <c r="N410" s="2">
        <v>7</v>
      </c>
      <c r="O410" s="2">
        <v>11</v>
      </c>
      <c r="P410" s="2">
        <v>28</v>
      </c>
      <c r="Q410" s="2">
        <v>213</v>
      </c>
      <c r="R410" s="2">
        <v>9</v>
      </c>
      <c r="S410" s="2" t="s">
        <v>31</v>
      </c>
      <c r="T410" s="2">
        <f t="shared" si="42"/>
        <v>162</v>
      </c>
      <c r="U410" s="4">
        <f t="shared" si="43"/>
        <v>2.2076860179885527E-2</v>
      </c>
      <c r="V410" s="4">
        <f t="shared" si="44"/>
        <v>0.39409237379162193</v>
      </c>
      <c r="W410">
        <f t="shared" si="45"/>
        <v>18</v>
      </c>
      <c r="X410" t="str">
        <f t="shared" si="46"/>
        <v>Friday</v>
      </c>
      <c r="Y410" t="str">
        <f t="shared" si="47"/>
        <v>Jan</v>
      </c>
      <c r="Z410" t="str">
        <f t="shared" si="48"/>
        <v>3-5</v>
      </c>
    </row>
    <row r="411" spans="1:26" x14ac:dyDescent="0.25">
      <c r="A411" s="2" t="s">
        <v>5457</v>
      </c>
      <c r="B411" s="2" t="s">
        <v>5036</v>
      </c>
      <c r="C411" s="1">
        <v>45688</v>
      </c>
      <c r="D411" s="3">
        <v>0.77500000000000002</v>
      </c>
      <c r="E411" s="2" t="s">
        <v>5037</v>
      </c>
      <c r="F411" s="2" t="s">
        <v>5052</v>
      </c>
      <c r="G411" s="2">
        <v>18589</v>
      </c>
      <c r="H411" s="2">
        <v>1</v>
      </c>
      <c r="I411" s="2">
        <v>251</v>
      </c>
      <c r="J411" s="2">
        <v>7233</v>
      </c>
      <c r="K411" s="2">
        <v>5122</v>
      </c>
      <c r="L411" s="2">
        <v>130</v>
      </c>
      <c r="M411" s="2">
        <v>23</v>
      </c>
      <c r="N411" s="2">
        <v>16</v>
      </c>
      <c r="O411" s="2">
        <v>35</v>
      </c>
      <c r="P411" s="2">
        <v>49</v>
      </c>
      <c r="Q411" s="2">
        <v>155</v>
      </c>
      <c r="R411" s="2">
        <v>18</v>
      </c>
      <c r="S411" s="2" t="s">
        <v>31</v>
      </c>
      <c r="T411" s="2">
        <f t="shared" si="42"/>
        <v>204</v>
      </c>
      <c r="U411" s="4">
        <f t="shared" si="43"/>
        <v>3.9828192112456071E-2</v>
      </c>
      <c r="V411" s="4">
        <f t="shared" si="44"/>
        <v>0.27553929743396632</v>
      </c>
      <c r="W411">
        <f t="shared" si="45"/>
        <v>18</v>
      </c>
      <c r="X411" t="str">
        <f t="shared" si="46"/>
        <v>Friday</v>
      </c>
      <c r="Y411" t="str">
        <f t="shared" si="47"/>
        <v>Jan</v>
      </c>
      <c r="Z411" t="str">
        <f t="shared" si="48"/>
        <v>0-2</v>
      </c>
    </row>
    <row r="412" spans="1:26" x14ac:dyDescent="0.25">
      <c r="A412" s="2" t="s">
        <v>5458</v>
      </c>
      <c r="B412" s="2" t="s">
        <v>5036</v>
      </c>
      <c r="C412" s="1">
        <v>45689</v>
      </c>
      <c r="D412" s="3">
        <v>0.31111111111111112</v>
      </c>
      <c r="E412" s="2" t="s">
        <v>5046</v>
      </c>
      <c r="F412" s="2" t="s">
        <v>5048</v>
      </c>
      <c r="G412" s="2">
        <v>18691</v>
      </c>
      <c r="H412" s="2">
        <v>3</v>
      </c>
      <c r="I412" s="2">
        <v>265</v>
      </c>
      <c r="J412" s="2">
        <v>3512</v>
      </c>
      <c r="K412" s="2">
        <v>2466</v>
      </c>
      <c r="L412" s="2">
        <v>40</v>
      </c>
      <c r="M412" s="2">
        <v>4</v>
      </c>
      <c r="N412" s="2">
        <v>4</v>
      </c>
      <c r="O412" s="2">
        <v>8</v>
      </c>
      <c r="P412" s="2">
        <v>37</v>
      </c>
      <c r="Q412" s="2">
        <v>42</v>
      </c>
      <c r="R412" s="2">
        <v>4</v>
      </c>
      <c r="S412" s="2" t="s">
        <v>31</v>
      </c>
      <c r="T412" s="2">
        <f t="shared" si="42"/>
        <v>56</v>
      </c>
      <c r="U412" s="4">
        <f t="shared" si="43"/>
        <v>2.2708840227088401E-2</v>
      </c>
      <c r="V412" s="4">
        <f t="shared" si="44"/>
        <v>0.13193515595741265</v>
      </c>
      <c r="W412">
        <f t="shared" si="45"/>
        <v>7</v>
      </c>
      <c r="X412" t="str">
        <f t="shared" si="46"/>
        <v>Saturday</v>
      </c>
      <c r="Y412" t="str">
        <f t="shared" si="47"/>
        <v>Feb</v>
      </c>
      <c r="Z412" t="str">
        <f t="shared" si="48"/>
        <v>3-5</v>
      </c>
    </row>
    <row r="413" spans="1:26" x14ac:dyDescent="0.25">
      <c r="A413" s="2" t="s">
        <v>5459</v>
      </c>
      <c r="B413" s="2" t="s">
        <v>5036</v>
      </c>
      <c r="C413" s="1">
        <v>45690</v>
      </c>
      <c r="D413" s="3">
        <v>0.54652777777777772</v>
      </c>
      <c r="E413" s="2" t="s">
        <v>5058</v>
      </c>
      <c r="F413" s="2" t="s">
        <v>5042</v>
      </c>
      <c r="G413" s="2">
        <v>18559</v>
      </c>
      <c r="H413" s="2">
        <v>5</v>
      </c>
      <c r="I413" s="2">
        <v>119</v>
      </c>
      <c r="J413" s="2">
        <v>10415</v>
      </c>
      <c r="K413" s="2">
        <v>9643</v>
      </c>
      <c r="L413" s="2">
        <v>280</v>
      </c>
      <c r="M413" s="2">
        <v>128</v>
      </c>
      <c r="N413" s="2">
        <v>22</v>
      </c>
      <c r="O413" s="2">
        <v>24</v>
      </c>
      <c r="P413" s="2">
        <v>12</v>
      </c>
      <c r="Q413" s="2">
        <v>244</v>
      </c>
      <c r="R413" s="2">
        <v>20</v>
      </c>
      <c r="S413" s="2" t="s">
        <v>31</v>
      </c>
      <c r="T413" s="2">
        <f t="shared" si="42"/>
        <v>454</v>
      </c>
      <c r="U413" s="4">
        <f t="shared" si="43"/>
        <v>4.7080783988385361E-2</v>
      </c>
      <c r="V413" s="4">
        <f t="shared" si="44"/>
        <v>0.51958618460046335</v>
      </c>
      <c r="W413">
        <f t="shared" si="45"/>
        <v>13</v>
      </c>
      <c r="X413" t="str">
        <f t="shared" si="46"/>
        <v>Sunday</v>
      </c>
      <c r="Y413" t="str">
        <f t="shared" si="47"/>
        <v>Feb</v>
      </c>
      <c r="Z413" t="str">
        <f t="shared" si="48"/>
        <v>3-5</v>
      </c>
    </row>
    <row r="414" spans="1:26" x14ac:dyDescent="0.25">
      <c r="A414" s="2" t="s">
        <v>5460</v>
      </c>
      <c r="B414" s="2" t="s">
        <v>5036</v>
      </c>
      <c r="C414" s="1">
        <v>45691</v>
      </c>
      <c r="D414" s="3">
        <v>0.29444444444444445</v>
      </c>
      <c r="E414" s="2" t="s">
        <v>16</v>
      </c>
      <c r="F414" s="2" t="s">
        <v>5069</v>
      </c>
      <c r="G414" s="2">
        <v>18703</v>
      </c>
      <c r="H414" s="2">
        <v>5</v>
      </c>
      <c r="I414" s="2">
        <v>475</v>
      </c>
      <c r="J414" s="2">
        <v>17551</v>
      </c>
      <c r="K414" s="2">
        <v>15676</v>
      </c>
      <c r="L414" s="2">
        <v>232</v>
      </c>
      <c r="M414" s="2">
        <v>37</v>
      </c>
      <c r="N414" s="2">
        <v>20</v>
      </c>
      <c r="O414" s="2">
        <v>19</v>
      </c>
      <c r="P414" s="2">
        <v>94</v>
      </c>
      <c r="Q414" s="2">
        <v>300</v>
      </c>
      <c r="R414" s="2">
        <v>35</v>
      </c>
      <c r="S414" s="2" t="s">
        <v>28</v>
      </c>
      <c r="T414" s="2">
        <f t="shared" si="42"/>
        <v>308</v>
      </c>
      <c r="U414" s="4">
        <f t="shared" si="43"/>
        <v>1.9647869354427149E-2</v>
      </c>
      <c r="V414" s="4">
        <f t="shared" si="44"/>
        <v>0.83815430679570124</v>
      </c>
      <c r="W414">
        <f t="shared" si="45"/>
        <v>7</v>
      </c>
      <c r="X414" t="str">
        <f t="shared" si="46"/>
        <v>Monday</v>
      </c>
      <c r="Y414" t="str">
        <f t="shared" si="47"/>
        <v>Feb</v>
      </c>
      <c r="Z414" t="str">
        <f t="shared" si="48"/>
        <v>3-5</v>
      </c>
    </row>
    <row r="415" spans="1:26" x14ac:dyDescent="0.25">
      <c r="A415" s="2" t="s">
        <v>5461</v>
      </c>
      <c r="B415" s="2" t="s">
        <v>5036</v>
      </c>
      <c r="C415" s="1">
        <v>45691</v>
      </c>
      <c r="D415" s="3">
        <v>0.34930555555555554</v>
      </c>
      <c r="E415" s="2" t="s">
        <v>16</v>
      </c>
      <c r="F415" s="2" t="s">
        <v>5040</v>
      </c>
      <c r="G415" s="2">
        <v>18778</v>
      </c>
      <c r="H415" s="2">
        <v>4</v>
      </c>
      <c r="I415" s="2">
        <v>644</v>
      </c>
      <c r="J415" s="2">
        <v>14276</v>
      </c>
      <c r="K415" s="2">
        <v>12121</v>
      </c>
      <c r="L415" s="2">
        <v>289</v>
      </c>
      <c r="M415" s="2">
        <v>30</v>
      </c>
      <c r="N415" s="2">
        <v>15</v>
      </c>
      <c r="O415" s="2">
        <v>25</v>
      </c>
      <c r="P415" s="2">
        <v>29</v>
      </c>
      <c r="Q415" s="2">
        <v>266</v>
      </c>
      <c r="R415" s="2">
        <v>18</v>
      </c>
      <c r="S415" s="2" t="s">
        <v>28</v>
      </c>
      <c r="T415" s="2">
        <f t="shared" si="42"/>
        <v>359</v>
      </c>
      <c r="U415" s="4">
        <f t="shared" si="43"/>
        <v>2.9618018315320519E-2</v>
      </c>
      <c r="V415" s="4">
        <f t="shared" si="44"/>
        <v>0.64548940249227815</v>
      </c>
      <c r="W415">
        <f t="shared" si="45"/>
        <v>8</v>
      </c>
      <c r="X415" t="str">
        <f t="shared" si="46"/>
        <v>Monday</v>
      </c>
      <c r="Y415" t="str">
        <f t="shared" si="47"/>
        <v>Feb</v>
      </c>
      <c r="Z415" t="str">
        <f t="shared" si="48"/>
        <v>3-5</v>
      </c>
    </row>
    <row r="416" spans="1:26" x14ac:dyDescent="0.25">
      <c r="A416" s="2" t="s">
        <v>5462</v>
      </c>
      <c r="B416" s="2" t="s">
        <v>5036</v>
      </c>
      <c r="C416" s="1">
        <v>45691</v>
      </c>
      <c r="D416" s="3">
        <v>0.35555555555555557</v>
      </c>
      <c r="E416" s="2" t="s">
        <v>5054</v>
      </c>
      <c r="F416" s="2" t="s">
        <v>5069</v>
      </c>
      <c r="G416" s="2">
        <v>18733</v>
      </c>
      <c r="H416" s="2">
        <v>2</v>
      </c>
      <c r="I416" s="2">
        <v>750</v>
      </c>
      <c r="J416" s="2">
        <v>10492</v>
      </c>
      <c r="K416" s="2">
        <v>7478</v>
      </c>
      <c r="L416" s="2">
        <v>183</v>
      </c>
      <c r="M416" s="2">
        <v>29</v>
      </c>
      <c r="N416" s="2">
        <v>9</v>
      </c>
      <c r="O416" s="2">
        <v>14</v>
      </c>
      <c r="P416" s="2">
        <v>29</v>
      </c>
      <c r="Q416" s="2">
        <v>224</v>
      </c>
      <c r="R416" s="2">
        <v>7</v>
      </c>
      <c r="S416" s="2" t="s">
        <v>31</v>
      </c>
      <c r="T416" s="2">
        <f t="shared" si="42"/>
        <v>235</v>
      </c>
      <c r="U416" s="4">
        <f t="shared" si="43"/>
        <v>3.1425514843541051E-2</v>
      </c>
      <c r="V416" s="4">
        <f t="shared" si="44"/>
        <v>0.39918859766188008</v>
      </c>
      <c r="W416">
        <f t="shared" si="45"/>
        <v>8</v>
      </c>
      <c r="X416" t="str">
        <f t="shared" si="46"/>
        <v>Monday</v>
      </c>
      <c r="Y416" t="str">
        <f t="shared" si="47"/>
        <v>Feb</v>
      </c>
      <c r="Z416" t="str">
        <f t="shared" si="48"/>
        <v>0-2</v>
      </c>
    </row>
    <row r="417" spans="1:26" x14ac:dyDescent="0.25">
      <c r="A417" s="2" t="s">
        <v>5463</v>
      </c>
      <c r="B417" s="2" t="s">
        <v>5036</v>
      </c>
      <c r="C417" s="1">
        <v>45691</v>
      </c>
      <c r="D417" s="3">
        <v>0.35833333333333334</v>
      </c>
      <c r="E417" s="2" t="s">
        <v>5054</v>
      </c>
      <c r="F417" s="2" t="s">
        <v>5052</v>
      </c>
      <c r="G417" s="2">
        <v>18689</v>
      </c>
      <c r="H417" s="2">
        <v>5</v>
      </c>
      <c r="I417" s="2">
        <v>2677</v>
      </c>
      <c r="J417" s="2">
        <v>14812</v>
      </c>
      <c r="K417" s="2">
        <v>10758</v>
      </c>
      <c r="L417" s="2">
        <v>265</v>
      </c>
      <c r="M417" s="2">
        <v>34</v>
      </c>
      <c r="N417" s="2">
        <v>13</v>
      </c>
      <c r="O417" s="2">
        <v>18</v>
      </c>
      <c r="P417" s="2">
        <v>29</v>
      </c>
      <c r="Q417" s="2">
        <v>261</v>
      </c>
      <c r="R417" s="2">
        <v>10</v>
      </c>
      <c r="S417" s="2" t="s">
        <v>31</v>
      </c>
      <c r="T417" s="2">
        <f t="shared" si="42"/>
        <v>330</v>
      </c>
      <c r="U417" s="4">
        <f t="shared" si="43"/>
        <v>3.0674846625766871E-2</v>
      </c>
      <c r="V417" s="4">
        <f t="shared" si="44"/>
        <v>0.5756327251324308</v>
      </c>
      <c r="W417">
        <f t="shared" si="45"/>
        <v>8</v>
      </c>
      <c r="X417" t="str">
        <f t="shared" si="46"/>
        <v>Monday</v>
      </c>
      <c r="Y417" t="str">
        <f t="shared" si="47"/>
        <v>Feb</v>
      </c>
      <c r="Z417" t="str">
        <f t="shared" si="48"/>
        <v>3-5</v>
      </c>
    </row>
    <row r="418" spans="1:26" x14ac:dyDescent="0.25">
      <c r="A418" s="2" t="s">
        <v>5464</v>
      </c>
      <c r="B418" s="2" t="s">
        <v>5036</v>
      </c>
      <c r="C418" s="1">
        <v>45691</v>
      </c>
      <c r="D418" s="3">
        <v>0.35833333333333334</v>
      </c>
      <c r="E418" s="2" t="s">
        <v>5037</v>
      </c>
      <c r="F418" s="2" t="s">
        <v>5038</v>
      </c>
      <c r="G418" s="2">
        <v>18699</v>
      </c>
      <c r="H418" s="2">
        <v>6</v>
      </c>
      <c r="I418" s="2">
        <v>433</v>
      </c>
      <c r="J418" s="2">
        <v>12001</v>
      </c>
      <c r="K418" s="2">
        <v>8404</v>
      </c>
      <c r="L418" s="2">
        <v>220</v>
      </c>
      <c r="M418" s="2">
        <v>25</v>
      </c>
      <c r="N418" s="2">
        <v>30</v>
      </c>
      <c r="O418" s="2">
        <v>41</v>
      </c>
      <c r="P418" s="2">
        <v>113</v>
      </c>
      <c r="Q418" s="2">
        <v>114</v>
      </c>
      <c r="R418" s="2">
        <v>13</v>
      </c>
      <c r="S418" s="2" t="s">
        <v>31</v>
      </c>
      <c r="T418" s="2">
        <f t="shared" si="42"/>
        <v>316</v>
      </c>
      <c r="U418" s="4">
        <f t="shared" si="43"/>
        <v>3.7601142313184198E-2</v>
      </c>
      <c r="V418" s="4">
        <f t="shared" si="44"/>
        <v>0.44943579870581313</v>
      </c>
      <c r="W418">
        <f t="shared" si="45"/>
        <v>8</v>
      </c>
      <c r="X418" t="str">
        <f t="shared" si="46"/>
        <v>Monday</v>
      </c>
      <c r="Y418" t="str">
        <f t="shared" si="47"/>
        <v>Feb</v>
      </c>
      <c r="Z418" t="str">
        <f t="shared" si="48"/>
        <v>6-10</v>
      </c>
    </row>
    <row r="419" spans="1:26" x14ac:dyDescent="0.25">
      <c r="A419" s="2" t="s">
        <v>5465</v>
      </c>
      <c r="B419" s="2" t="s">
        <v>5036</v>
      </c>
      <c r="C419" s="1">
        <v>45691</v>
      </c>
      <c r="D419" s="3">
        <v>0.36249999999999999</v>
      </c>
      <c r="E419" s="2" t="s">
        <v>16</v>
      </c>
      <c r="F419" s="2" t="s">
        <v>5050</v>
      </c>
      <c r="G419" s="2">
        <v>18776</v>
      </c>
      <c r="H419" s="2">
        <v>5</v>
      </c>
      <c r="I419" s="2">
        <v>588</v>
      </c>
      <c r="J419" s="2">
        <v>21711</v>
      </c>
      <c r="K419" s="2">
        <v>19334</v>
      </c>
      <c r="L419" s="2">
        <v>748</v>
      </c>
      <c r="M419" s="2">
        <v>74</v>
      </c>
      <c r="N419" s="2">
        <v>44</v>
      </c>
      <c r="O419" s="2">
        <v>62</v>
      </c>
      <c r="P419" s="2">
        <v>40</v>
      </c>
      <c r="Q419" s="2">
        <v>246</v>
      </c>
      <c r="R419" s="2">
        <v>38</v>
      </c>
      <c r="S419" s="2" t="s">
        <v>31</v>
      </c>
      <c r="T419" s="2">
        <f t="shared" si="42"/>
        <v>928</v>
      </c>
      <c r="U419" s="4">
        <f t="shared" si="43"/>
        <v>4.799834488465915E-2</v>
      </c>
      <c r="V419" s="4">
        <f t="shared" si="44"/>
        <v>1.0297187899446101</v>
      </c>
      <c r="W419">
        <f t="shared" si="45"/>
        <v>8</v>
      </c>
      <c r="X419" t="str">
        <f t="shared" si="46"/>
        <v>Monday</v>
      </c>
      <c r="Y419" t="str">
        <f t="shared" si="47"/>
        <v>Feb</v>
      </c>
      <c r="Z419" t="str">
        <f t="shared" si="48"/>
        <v>3-5</v>
      </c>
    </row>
    <row r="420" spans="1:26" x14ac:dyDescent="0.25">
      <c r="A420" s="2" t="s">
        <v>5466</v>
      </c>
      <c r="B420" s="2" t="s">
        <v>5036</v>
      </c>
      <c r="C420" s="1">
        <v>45691</v>
      </c>
      <c r="D420" s="3">
        <v>0.37430555555555556</v>
      </c>
      <c r="E420" s="2" t="s">
        <v>5054</v>
      </c>
      <c r="F420" s="2" t="s">
        <v>5050</v>
      </c>
      <c r="G420" s="2">
        <v>18580</v>
      </c>
      <c r="H420" s="2">
        <v>4</v>
      </c>
      <c r="I420" s="2">
        <v>1196</v>
      </c>
      <c r="J420" s="2">
        <v>6420</v>
      </c>
      <c r="K420" s="2">
        <v>4840</v>
      </c>
      <c r="L420" s="2">
        <v>154</v>
      </c>
      <c r="M420" s="2">
        <v>32</v>
      </c>
      <c r="N420" s="2">
        <v>12</v>
      </c>
      <c r="O420" s="2">
        <v>15</v>
      </c>
      <c r="P420" s="2">
        <v>14</v>
      </c>
      <c r="Q420" s="2">
        <v>40</v>
      </c>
      <c r="R420" s="2">
        <v>7</v>
      </c>
      <c r="S420" s="2" t="s">
        <v>31</v>
      </c>
      <c r="T420" s="2">
        <f t="shared" si="42"/>
        <v>213</v>
      </c>
      <c r="U420" s="4">
        <f t="shared" si="43"/>
        <v>4.4008264462809921E-2</v>
      </c>
      <c r="V420" s="4">
        <f t="shared" si="44"/>
        <v>0.2604951560818084</v>
      </c>
      <c r="W420">
        <f t="shared" si="45"/>
        <v>8</v>
      </c>
      <c r="X420" t="str">
        <f t="shared" si="46"/>
        <v>Monday</v>
      </c>
      <c r="Y420" t="str">
        <f t="shared" si="47"/>
        <v>Feb</v>
      </c>
      <c r="Z420" t="str">
        <f t="shared" si="48"/>
        <v>3-5</v>
      </c>
    </row>
    <row r="421" spans="1:26" x14ac:dyDescent="0.25">
      <c r="A421" s="2" t="s">
        <v>5467</v>
      </c>
      <c r="B421" s="2" t="s">
        <v>5036</v>
      </c>
      <c r="C421" s="1">
        <v>45691</v>
      </c>
      <c r="D421" s="3">
        <v>0.37847222222222221</v>
      </c>
      <c r="E421" s="2" t="s">
        <v>5054</v>
      </c>
      <c r="F421" s="2" t="s">
        <v>5052</v>
      </c>
      <c r="G421" s="2">
        <v>18683</v>
      </c>
      <c r="H421" s="2">
        <v>4</v>
      </c>
      <c r="I421" s="2">
        <v>1895</v>
      </c>
      <c r="J421" s="2">
        <v>9274</v>
      </c>
      <c r="K421" s="2">
        <v>7555</v>
      </c>
      <c r="L421" s="2">
        <v>271</v>
      </c>
      <c r="M421" s="2">
        <v>46</v>
      </c>
      <c r="N421" s="2">
        <v>17</v>
      </c>
      <c r="O421" s="2">
        <v>24</v>
      </c>
      <c r="P421" s="2">
        <v>14</v>
      </c>
      <c r="Q421" s="2">
        <v>220</v>
      </c>
      <c r="R421" s="2">
        <v>12</v>
      </c>
      <c r="S421" s="2" t="s">
        <v>31</v>
      </c>
      <c r="T421" s="2">
        <f t="shared" si="42"/>
        <v>358</v>
      </c>
      <c r="U421" s="4">
        <f t="shared" si="43"/>
        <v>4.7385837193911318E-2</v>
      </c>
      <c r="V421" s="4">
        <f t="shared" si="44"/>
        <v>0.40437831183428785</v>
      </c>
      <c r="W421">
        <f t="shared" si="45"/>
        <v>9</v>
      </c>
      <c r="X421" t="str">
        <f t="shared" si="46"/>
        <v>Monday</v>
      </c>
      <c r="Y421" t="str">
        <f t="shared" si="47"/>
        <v>Feb</v>
      </c>
      <c r="Z421" t="str">
        <f t="shared" si="48"/>
        <v>3-5</v>
      </c>
    </row>
    <row r="422" spans="1:26" x14ac:dyDescent="0.25">
      <c r="A422" s="2" t="s">
        <v>5468</v>
      </c>
      <c r="B422" s="2" t="s">
        <v>5036</v>
      </c>
      <c r="C422" s="1">
        <v>45691</v>
      </c>
      <c r="D422" s="3">
        <v>0.39097222222222222</v>
      </c>
      <c r="E422" s="2" t="s">
        <v>5044</v>
      </c>
      <c r="F422" s="2" t="s">
        <v>5040</v>
      </c>
      <c r="G422" s="2">
        <v>18662</v>
      </c>
      <c r="H422" s="2">
        <v>3</v>
      </c>
      <c r="I422" s="2">
        <v>301</v>
      </c>
      <c r="J422" s="2">
        <v>26865</v>
      </c>
      <c r="K422" s="2">
        <v>18857</v>
      </c>
      <c r="L422" s="2">
        <v>627</v>
      </c>
      <c r="M422" s="2">
        <v>107</v>
      </c>
      <c r="N422" s="2">
        <v>64</v>
      </c>
      <c r="O422" s="2">
        <v>61</v>
      </c>
      <c r="P422" s="2">
        <v>82</v>
      </c>
      <c r="Q422" s="2">
        <v>303</v>
      </c>
      <c r="R422" s="2">
        <v>63</v>
      </c>
      <c r="S422" s="2" t="s">
        <v>28</v>
      </c>
      <c r="T422" s="2">
        <f t="shared" si="42"/>
        <v>859</v>
      </c>
      <c r="U422" s="4">
        <f t="shared" si="43"/>
        <v>4.5553375404359123E-2</v>
      </c>
      <c r="V422" s="4">
        <f t="shared" si="44"/>
        <v>1.0104490408316364</v>
      </c>
      <c r="W422">
        <f t="shared" si="45"/>
        <v>9</v>
      </c>
      <c r="X422" t="str">
        <f t="shared" si="46"/>
        <v>Monday</v>
      </c>
      <c r="Y422" t="str">
        <f t="shared" si="47"/>
        <v>Feb</v>
      </c>
      <c r="Z422" t="str">
        <f t="shared" si="48"/>
        <v>3-5</v>
      </c>
    </row>
    <row r="423" spans="1:26" x14ac:dyDescent="0.25">
      <c r="A423" s="2" t="s">
        <v>5469</v>
      </c>
      <c r="B423" s="2" t="s">
        <v>5036</v>
      </c>
      <c r="C423" s="1">
        <v>45691</v>
      </c>
      <c r="D423" s="3">
        <v>0.39166666666666666</v>
      </c>
      <c r="E423" s="2" t="s">
        <v>5054</v>
      </c>
      <c r="F423" s="2" t="s">
        <v>5048</v>
      </c>
      <c r="G423" s="2">
        <v>18777</v>
      </c>
      <c r="H423" s="2">
        <v>4</v>
      </c>
      <c r="I423" s="2">
        <v>1650</v>
      </c>
      <c r="J423" s="2">
        <v>14431</v>
      </c>
      <c r="K423" s="2">
        <v>12931</v>
      </c>
      <c r="L423" s="2">
        <v>451</v>
      </c>
      <c r="M423" s="2">
        <v>91</v>
      </c>
      <c r="N423" s="2">
        <v>26</v>
      </c>
      <c r="O423" s="2">
        <v>39</v>
      </c>
      <c r="P423" s="2">
        <v>8</v>
      </c>
      <c r="Q423" s="2">
        <v>124</v>
      </c>
      <c r="R423" s="2">
        <v>18</v>
      </c>
      <c r="S423" s="2" t="s">
        <v>31</v>
      </c>
      <c r="T423" s="2">
        <f t="shared" si="42"/>
        <v>607</v>
      </c>
      <c r="U423" s="4">
        <f t="shared" si="43"/>
        <v>4.6941458510556026E-2</v>
      </c>
      <c r="V423" s="4">
        <f t="shared" si="44"/>
        <v>0.68866166054215261</v>
      </c>
      <c r="W423">
        <f t="shared" si="45"/>
        <v>9</v>
      </c>
      <c r="X423" t="str">
        <f t="shared" si="46"/>
        <v>Monday</v>
      </c>
      <c r="Y423" t="str">
        <f t="shared" si="47"/>
        <v>Feb</v>
      </c>
      <c r="Z423" t="str">
        <f t="shared" si="48"/>
        <v>3-5</v>
      </c>
    </row>
    <row r="424" spans="1:26" x14ac:dyDescent="0.25">
      <c r="A424" s="2" t="s">
        <v>5470</v>
      </c>
      <c r="B424" s="2" t="s">
        <v>5036</v>
      </c>
      <c r="C424" s="1">
        <v>45691</v>
      </c>
      <c r="D424" s="3">
        <v>0.43680555555555556</v>
      </c>
      <c r="E424" s="2" t="s">
        <v>5037</v>
      </c>
      <c r="F424" s="2" t="s">
        <v>5052</v>
      </c>
      <c r="G424" s="2">
        <v>18767</v>
      </c>
      <c r="H424" s="2">
        <v>4</v>
      </c>
      <c r="I424" s="2">
        <v>220</v>
      </c>
      <c r="J424" s="2">
        <v>11849</v>
      </c>
      <c r="K424" s="2">
        <v>9341</v>
      </c>
      <c r="L424" s="2">
        <v>333</v>
      </c>
      <c r="M424" s="2">
        <v>58</v>
      </c>
      <c r="N424" s="2">
        <v>42</v>
      </c>
      <c r="O424" s="2">
        <v>101</v>
      </c>
      <c r="P424" s="2">
        <v>71</v>
      </c>
      <c r="Q424" s="2">
        <v>213</v>
      </c>
      <c r="R424" s="2">
        <v>25</v>
      </c>
      <c r="S424" s="2" t="s">
        <v>31</v>
      </c>
      <c r="T424" s="2">
        <f t="shared" si="42"/>
        <v>534</v>
      </c>
      <c r="U424" s="4">
        <f t="shared" si="43"/>
        <v>5.7167326838668236E-2</v>
      </c>
      <c r="V424" s="4">
        <f t="shared" si="44"/>
        <v>0.49773538658283156</v>
      </c>
      <c r="W424">
        <f t="shared" si="45"/>
        <v>10</v>
      </c>
      <c r="X424" t="str">
        <f t="shared" si="46"/>
        <v>Monday</v>
      </c>
      <c r="Y424" t="str">
        <f t="shared" si="47"/>
        <v>Feb</v>
      </c>
      <c r="Z424" t="str">
        <f t="shared" si="48"/>
        <v>3-5</v>
      </c>
    </row>
    <row r="425" spans="1:26" x14ac:dyDescent="0.25">
      <c r="A425" s="2" t="s">
        <v>5471</v>
      </c>
      <c r="B425" s="2" t="s">
        <v>5036</v>
      </c>
      <c r="C425" s="1">
        <v>45691</v>
      </c>
      <c r="D425" s="3">
        <v>0.46527777777777779</v>
      </c>
      <c r="E425" s="2" t="s">
        <v>5058</v>
      </c>
      <c r="F425" s="2" t="s">
        <v>5038</v>
      </c>
      <c r="G425" s="2">
        <v>18552</v>
      </c>
      <c r="H425" s="2">
        <v>4</v>
      </c>
      <c r="I425" s="2">
        <v>145</v>
      </c>
      <c r="J425" s="2">
        <v>7808</v>
      </c>
      <c r="K425" s="2">
        <v>5400</v>
      </c>
      <c r="L425" s="2">
        <v>112</v>
      </c>
      <c r="M425" s="2">
        <v>53</v>
      </c>
      <c r="N425" s="2">
        <v>9</v>
      </c>
      <c r="O425" s="2">
        <v>13</v>
      </c>
      <c r="P425" s="2">
        <v>11</v>
      </c>
      <c r="Q425" s="2">
        <v>135</v>
      </c>
      <c r="R425" s="2">
        <v>8</v>
      </c>
      <c r="S425" s="2" t="s">
        <v>31</v>
      </c>
      <c r="T425" s="2">
        <f t="shared" si="42"/>
        <v>187</v>
      </c>
      <c r="U425" s="4">
        <f t="shared" si="43"/>
        <v>3.4629629629629628E-2</v>
      </c>
      <c r="V425" s="4">
        <f t="shared" si="44"/>
        <v>0.29107373868046571</v>
      </c>
      <c r="W425">
        <f t="shared" si="45"/>
        <v>11</v>
      </c>
      <c r="X425" t="str">
        <f t="shared" si="46"/>
        <v>Monday</v>
      </c>
      <c r="Y425" t="str">
        <f t="shared" si="47"/>
        <v>Feb</v>
      </c>
      <c r="Z425" t="str">
        <f t="shared" si="48"/>
        <v>3-5</v>
      </c>
    </row>
    <row r="426" spans="1:26" x14ac:dyDescent="0.25">
      <c r="A426" s="2" t="s">
        <v>5472</v>
      </c>
      <c r="B426" s="2" t="s">
        <v>5036</v>
      </c>
      <c r="C426" s="1">
        <v>45691</v>
      </c>
      <c r="D426" s="3">
        <v>0.47847222222222224</v>
      </c>
      <c r="E426" s="2" t="s">
        <v>5054</v>
      </c>
      <c r="F426" s="2" t="s">
        <v>5040</v>
      </c>
      <c r="G426" s="2">
        <v>18793</v>
      </c>
      <c r="H426" s="2">
        <v>0</v>
      </c>
      <c r="I426" s="2">
        <v>679</v>
      </c>
      <c r="J426" s="2">
        <v>7158</v>
      </c>
      <c r="K426" s="2">
        <v>6599</v>
      </c>
      <c r="L426" s="2">
        <v>300</v>
      </c>
      <c r="M426" s="2">
        <v>58</v>
      </c>
      <c r="N426" s="2">
        <v>21</v>
      </c>
      <c r="O426" s="2">
        <v>29</v>
      </c>
      <c r="P426" s="2">
        <v>15</v>
      </c>
      <c r="Q426" s="2">
        <v>125</v>
      </c>
      <c r="R426" s="2">
        <v>7</v>
      </c>
      <c r="S426" s="2" t="s">
        <v>31</v>
      </c>
      <c r="T426" s="2">
        <f t="shared" si="42"/>
        <v>408</v>
      </c>
      <c r="U426" s="4">
        <f t="shared" si="43"/>
        <v>6.1827549628731625E-2</v>
      </c>
      <c r="V426" s="4">
        <f t="shared" si="44"/>
        <v>0.35114138242962806</v>
      </c>
      <c r="W426">
        <f t="shared" si="45"/>
        <v>11</v>
      </c>
      <c r="X426" t="str">
        <f t="shared" si="46"/>
        <v>Monday</v>
      </c>
      <c r="Y426" t="str">
        <f t="shared" si="47"/>
        <v>Feb</v>
      </c>
      <c r="Z426" t="str">
        <f t="shared" si="48"/>
        <v>0-2</v>
      </c>
    </row>
    <row r="427" spans="1:26" x14ac:dyDescent="0.25">
      <c r="A427" s="2" t="s">
        <v>5473</v>
      </c>
      <c r="B427" s="2" t="s">
        <v>5036</v>
      </c>
      <c r="C427" s="1">
        <v>45691</v>
      </c>
      <c r="D427" s="3">
        <v>0.48055555555555557</v>
      </c>
      <c r="E427" s="2" t="s">
        <v>16</v>
      </c>
      <c r="F427" s="2" t="s">
        <v>5040</v>
      </c>
      <c r="G427" s="2">
        <v>18778</v>
      </c>
      <c r="H427" s="2">
        <v>3</v>
      </c>
      <c r="I427" s="2">
        <v>332</v>
      </c>
      <c r="J427" s="2">
        <v>10403</v>
      </c>
      <c r="K427" s="2">
        <v>9238</v>
      </c>
      <c r="L427" s="2">
        <v>321</v>
      </c>
      <c r="M427" s="2">
        <v>28</v>
      </c>
      <c r="N427" s="2">
        <v>19</v>
      </c>
      <c r="O427" s="2">
        <v>29</v>
      </c>
      <c r="P427" s="2">
        <v>12</v>
      </c>
      <c r="Q427" s="2">
        <v>83</v>
      </c>
      <c r="R427" s="2">
        <v>14</v>
      </c>
      <c r="S427" s="2" t="s">
        <v>31</v>
      </c>
      <c r="T427" s="2">
        <f t="shared" si="42"/>
        <v>397</v>
      </c>
      <c r="U427" s="4">
        <f t="shared" si="43"/>
        <v>4.2974669841957136E-2</v>
      </c>
      <c r="V427" s="4">
        <f t="shared" si="44"/>
        <v>0.49195867504526575</v>
      </c>
      <c r="W427">
        <f t="shared" si="45"/>
        <v>11</v>
      </c>
      <c r="X427" t="str">
        <f t="shared" si="46"/>
        <v>Monday</v>
      </c>
      <c r="Y427" t="str">
        <f t="shared" si="47"/>
        <v>Feb</v>
      </c>
      <c r="Z427" t="str">
        <f t="shared" si="48"/>
        <v>3-5</v>
      </c>
    </row>
    <row r="428" spans="1:26" x14ac:dyDescent="0.25">
      <c r="A428" s="2" t="s">
        <v>5474</v>
      </c>
      <c r="B428" s="2" t="s">
        <v>5036</v>
      </c>
      <c r="C428" s="1">
        <v>45691</v>
      </c>
      <c r="D428" s="3">
        <v>0.5083333333333333</v>
      </c>
      <c r="E428" s="2" t="s">
        <v>5046</v>
      </c>
      <c r="F428" s="2" t="s">
        <v>5048</v>
      </c>
      <c r="G428" s="2">
        <v>18810</v>
      </c>
      <c r="H428" s="2">
        <v>1</v>
      </c>
      <c r="I428" s="2">
        <v>109</v>
      </c>
      <c r="J428" s="2">
        <v>2507</v>
      </c>
      <c r="K428" s="2">
        <v>1838</v>
      </c>
      <c r="L428" s="2">
        <v>22</v>
      </c>
      <c r="M428" s="2">
        <v>3</v>
      </c>
      <c r="N428" s="2">
        <v>3</v>
      </c>
      <c r="O428" s="2">
        <v>5</v>
      </c>
      <c r="P428" s="2">
        <v>31</v>
      </c>
      <c r="Q428" s="2">
        <v>27</v>
      </c>
      <c r="R428" s="2">
        <v>2</v>
      </c>
      <c r="S428" s="2" t="s">
        <v>31</v>
      </c>
      <c r="T428" s="2">
        <f t="shared" si="42"/>
        <v>33</v>
      </c>
      <c r="U428" s="4">
        <f t="shared" si="43"/>
        <v>1.7954298150163223E-2</v>
      </c>
      <c r="V428" s="4">
        <f t="shared" si="44"/>
        <v>9.7713981924508239E-2</v>
      </c>
      <c r="W428">
        <f t="shared" si="45"/>
        <v>12</v>
      </c>
      <c r="X428" t="str">
        <f t="shared" si="46"/>
        <v>Monday</v>
      </c>
      <c r="Y428" t="str">
        <f t="shared" si="47"/>
        <v>Feb</v>
      </c>
      <c r="Z428" t="str">
        <f t="shared" si="48"/>
        <v>0-2</v>
      </c>
    </row>
    <row r="429" spans="1:26" x14ac:dyDescent="0.25">
      <c r="A429" s="2" t="s">
        <v>5475</v>
      </c>
      <c r="B429" s="2" t="s">
        <v>5036</v>
      </c>
      <c r="C429" s="1">
        <v>45691</v>
      </c>
      <c r="D429" s="3">
        <v>0.56527777777777777</v>
      </c>
      <c r="E429" s="2" t="s">
        <v>5046</v>
      </c>
      <c r="F429" s="2" t="s">
        <v>5040</v>
      </c>
      <c r="G429" s="2">
        <v>18745</v>
      </c>
      <c r="H429" s="2">
        <v>1</v>
      </c>
      <c r="I429" s="2">
        <v>192</v>
      </c>
      <c r="J429" s="2">
        <v>11881</v>
      </c>
      <c r="K429" s="2">
        <v>10029</v>
      </c>
      <c r="L429" s="2">
        <v>164</v>
      </c>
      <c r="M429" s="2">
        <v>16</v>
      </c>
      <c r="N429" s="2">
        <v>15</v>
      </c>
      <c r="O429" s="2">
        <v>33</v>
      </c>
      <c r="P429" s="2">
        <v>91</v>
      </c>
      <c r="Q429" s="2">
        <v>100</v>
      </c>
      <c r="R429" s="2">
        <v>6</v>
      </c>
      <c r="S429" s="2" t="s">
        <v>28</v>
      </c>
      <c r="T429" s="2">
        <f t="shared" si="42"/>
        <v>228</v>
      </c>
      <c r="U429" s="4">
        <f t="shared" si="43"/>
        <v>2.2734071193538739E-2</v>
      </c>
      <c r="V429" s="4">
        <f t="shared" si="44"/>
        <v>0.53502267271272341</v>
      </c>
      <c r="W429">
        <f t="shared" si="45"/>
        <v>13</v>
      </c>
      <c r="X429" t="str">
        <f t="shared" si="46"/>
        <v>Monday</v>
      </c>
      <c r="Y429" t="str">
        <f t="shared" si="47"/>
        <v>Feb</v>
      </c>
      <c r="Z429" t="str">
        <f t="shared" si="48"/>
        <v>0-2</v>
      </c>
    </row>
    <row r="430" spans="1:26" x14ac:dyDescent="0.25">
      <c r="A430" s="2" t="s">
        <v>5476</v>
      </c>
      <c r="B430" s="2" t="s">
        <v>5036</v>
      </c>
      <c r="C430" s="1">
        <v>45691</v>
      </c>
      <c r="D430" s="3">
        <v>0.60902777777777772</v>
      </c>
      <c r="E430" s="2" t="s">
        <v>5037</v>
      </c>
      <c r="F430" s="2" t="s">
        <v>5042</v>
      </c>
      <c r="G430" s="2">
        <v>18781</v>
      </c>
      <c r="H430" s="2">
        <v>1</v>
      </c>
      <c r="I430" s="2">
        <v>320</v>
      </c>
      <c r="J430" s="2">
        <v>17976</v>
      </c>
      <c r="K430" s="2">
        <v>13050</v>
      </c>
      <c r="L430" s="2">
        <v>563</v>
      </c>
      <c r="M430" s="2">
        <v>93</v>
      </c>
      <c r="N430" s="2">
        <v>53</v>
      </c>
      <c r="O430" s="2">
        <v>181</v>
      </c>
      <c r="P430" s="2">
        <v>87</v>
      </c>
      <c r="Q430" s="2">
        <v>179</v>
      </c>
      <c r="R430" s="2">
        <v>48</v>
      </c>
      <c r="S430" s="2" t="s">
        <v>31</v>
      </c>
      <c r="T430" s="2">
        <f t="shared" si="42"/>
        <v>890</v>
      </c>
      <c r="U430" s="4">
        <f t="shared" si="43"/>
        <v>6.8199233716475099E-2</v>
      </c>
      <c r="V430" s="4">
        <f t="shared" si="44"/>
        <v>0.69485117938341945</v>
      </c>
      <c r="W430">
        <f t="shared" si="45"/>
        <v>14</v>
      </c>
      <c r="X430" t="str">
        <f t="shared" si="46"/>
        <v>Monday</v>
      </c>
      <c r="Y430" t="str">
        <f t="shared" si="47"/>
        <v>Feb</v>
      </c>
      <c r="Z430" t="str">
        <f t="shared" si="48"/>
        <v>0-2</v>
      </c>
    </row>
    <row r="431" spans="1:26" x14ac:dyDescent="0.25">
      <c r="A431" s="2" t="s">
        <v>5477</v>
      </c>
      <c r="B431" s="2" t="s">
        <v>5036</v>
      </c>
      <c r="C431" s="1">
        <v>45691</v>
      </c>
      <c r="D431" s="3">
        <v>0.66736111111111107</v>
      </c>
      <c r="E431" s="2" t="s">
        <v>5044</v>
      </c>
      <c r="F431" s="2" t="s">
        <v>5050</v>
      </c>
      <c r="G431" s="2">
        <v>18693</v>
      </c>
      <c r="H431" s="2">
        <v>4</v>
      </c>
      <c r="I431" s="2">
        <v>298</v>
      </c>
      <c r="J431" s="2">
        <v>19266</v>
      </c>
      <c r="K431" s="2">
        <v>14359</v>
      </c>
      <c r="L431" s="2">
        <v>556</v>
      </c>
      <c r="M431" s="2">
        <v>83</v>
      </c>
      <c r="N431" s="2">
        <v>45</v>
      </c>
      <c r="O431" s="2">
        <v>62</v>
      </c>
      <c r="P431" s="2">
        <v>31</v>
      </c>
      <c r="Q431" s="2">
        <v>209</v>
      </c>
      <c r="R431" s="2">
        <v>28</v>
      </c>
      <c r="S431" s="2" t="s">
        <v>31</v>
      </c>
      <c r="T431" s="2">
        <f t="shared" si="42"/>
        <v>746</v>
      </c>
      <c r="U431" s="4">
        <f t="shared" si="43"/>
        <v>5.1953478654502401E-2</v>
      </c>
      <c r="V431" s="4">
        <f t="shared" si="44"/>
        <v>0.76814850478788854</v>
      </c>
      <c r="W431">
        <f t="shared" si="45"/>
        <v>16</v>
      </c>
      <c r="X431" t="str">
        <f t="shared" si="46"/>
        <v>Monday</v>
      </c>
      <c r="Y431" t="str">
        <f t="shared" si="47"/>
        <v>Feb</v>
      </c>
      <c r="Z431" t="str">
        <f t="shared" si="48"/>
        <v>3-5</v>
      </c>
    </row>
    <row r="432" spans="1:26" x14ac:dyDescent="0.25">
      <c r="A432" s="2" t="s">
        <v>5478</v>
      </c>
      <c r="B432" s="2" t="s">
        <v>5036</v>
      </c>
      <c r="C432" s="1">
        <v>45691</v>
      </c>
      <c r="D432" s="3">
        <v>0.73611111111111116</v>
      </c>
      <c r="E432" s="2" t="s">
        <v>5037</v>
      </c>
      <c r="F432" s="2" t="s">
        <v>5040</v>
      </c>
      <c r="G432" s="2">
        <v>18829</v>
      </c>
      <c r="H432" s="2">
        <v>6</v>
      </c>
      <c r="I432" s="2">
        <v>280</v>
      </c>
      <c r="J432" s="2">
        <v>13649</v>
      </c>
      <c r="K432" s="2">
        <v>11060</v>
      </c>
      <c r="L432" s="2">
        <v>497</v>
      </c>
      <c r="M432" s="2">
        <v>71</v>
      </c>
      <c r="N432" s="2">
        <v>61</v>
      </c>
      <c r="O432" s="2">
        <v>133</v>
      </c>
      <c r="P432" s="2">
        <v>72</v>
      </c>
      <c r="Q432" s="2">
        <v>169</v>
      </c>
      <c r="R432" s="2">
        <v>41</v>
      </c>
      <c r="S432" s="2" t="s">
        <v>31</v>
      </c>
      <c r="T432" s="2">
        <f t="shared" si="42"/>
        <v>762</v>
      </c>
      <c r="U432" s="4">
        <f t="shared" si="43"/>
        <v>6.8896925858951172E-2</v>
      </c>
      <c r="V432" s="4">
        <f t="shared" si="44"/>
        <v>0.58739178926124591</v>
      </c>
      <c r="W432">
        <f t="shared" si="45"/>
        <v>17</v>
      </c>
      <c r="X432" t="str">
        <f t="shared" si="46"/>
        <v>Monday</v>
      </c>
      <c r="Y432" t="str">
        <f t="shared" si="47"/>
        <v>Feb</v>
      </c>
      <c r="Z432" t="str">
        <f t="shared" si="48"/>
        <v>6-10</v>
      </c>
    </row>
    <row r="433" spans="1:26" x14ac:dyDescent="0.25">
      <c r="A433" s="2" t="s">
        <v>5479</v>
      </c>
      <c r="B433" s="2" t="s">
        <v>5036</v>
      </c>
      <c r="C433" s="1">
        <v>45691</v>
      </c>
      <c r="D433" s="3">
        <v>0.74444444444444446</v>
      </c>
      <c r="E433" s="2" t="s">
        <v>16</v>
      </c>
      <c r="F433" s="2" t="s">
        <v>5050</v>
      </c>
      <c r="G433" s="2">
        <v>18591</v>
      </c>
      <c r="H433" s="2">
        <v>5</v>
      </c>
      <c r="I433" s="2">
        <v>224</v>
      </c>
      <c r="J433" s="2">
        <v>4550</v>
      </c>
      <c r="K433" s="2">
        <v>3933</v>
      </c>
      <c r="L433" s="2">
        <v>81</v>
      </c>
      <c r="M433" s="2">
        <v>12</v>
      </c>
      <c r="N433" s="2">
        <v>5</v>
      </c>
      <c r="O433" s="2">
        <v>5</v>
      </c>
      <c r="P433" s="2">
        <v>16</v>
      </c>
      <c r="Q433" s="2">
        <v>55</v>
      </c>
      <c r="R433" s="2">
        <v>7</v>
      </c>
      <c r="S433" s="2" t="s">
        <v>31</v>
      </c>
      <c r="T433" s="2">
        <f t="shared" si="42"/>
        <v>103</v>
      </c>
      <c r="U433" s="4">
        <f t="shared" si="43"/>
        <v>2.6188660055936945E-2</v>
      </c>
      <c r="V433" s="4">
        <f t="shared" si="44"/>
        <v>0.21155397773116025</v>
      </c>
      <c r="W433">
        <f t="shared" si="45"/>
        <v>17</v>
      </c>
      <c r="X433" t="str">
        <f t="shared" si="46"/>
        <v>Monday</v>
      </c>
      <c r="Y433" t="str">
        <f t="shared" si="47"/>
        <v>Feb</v>
      </c>
      <c r="Z433" t="str">
        <f t="shared" si="48"/>
        <v>3-5</v>
      </c>
    </row>
    <row r="434" spans="1:26" x14ac:dyDescent="0.25">
      <c r="A434" s="2" t="s">
        <v>5480</v>
      </c>
      <c r="B434" s="2" t="s">
        <v>5036</v>
      </c>
      <c r="C434" s="1">
        <v>45691</v>
      </c>
      <c r="D434" s="3">
        <v>0.78263888888888888</v>
      </c>
      <c r="E434" s="2" t="s">
        <v>16</v>
      </c>
      <c r="F434" s="2" t="s">
        <v>5038</v>
      </c>
      <c r="G434" s="2">
        <v>18891</v>
      </c>
      <c r="H434" s="2">
        <v>4</v>
      </c>
      <c r="I434" s="2">
        <v>212</v>
      </c>
      <c r="J434" s="2">
        <v>8252</v>
      </c>
      <c r="K434" s="2">
        <v>5821</v>
      </c>
      <c r="L434" s="2">
        <v>101</v>
      </c>
      <c r="M434" s="2">
        <v>16</v>
      </c>
      <c r="N434" s="2">
        <v>7</v>
      </c>
      <c r="O434" s="2">
        <v>11</v>
      </c>
      <c r="P434" s="2">
        <v>24</v>
      </c>
      <c r="Q434" s="2">
        <v>80</v>
      </c>
      <c r="R434" s="2">
        <v>8</v>
      </c>
      <c r="S434" s="2" t="s">
        <v>28</v>
      </c>
      <c r="T434" s="2">
        <f t="shared" si="42"/>
        <v>135</v>
      </c>
      <c r="U434" s="4">
        <f t="shared" si="43"/>
        <v>2.3191891427589761E-2</v>
      </c>
      <c r="V434" s="4">
        <f t="shared" si="44"/>
        <v>0.30813614948917473</v>
      </c>
      <c r="W434">
        <f t="shared" si="45"/>
        <v>18</v>
      </c>
      <c r="X434" t="str">
        <f t="shared" si="46"/>
        <v>Monday</v>
      </c>
      <c r="Y434" t="str">
        <f t="shared" si="47"/>
        <v>Feb</v>
      </c>
      <c r="Z434" t="str">
        <f t="shared" si="48"/>
        <v>3-5</v>
      </c>
    </row>
    <row r="435" spans="1:26" x14ac:dyDescent="0.25">
      <c r="A435" s="2" t="s">
        <v>5481</v>
      </c>
      <c r="B435" s="2" t="s">
        <v>5036</v>
      </c>
      <c r="C435" s="1">
        <v>45691</v>
      </c>
      <c r="D435" s="3">
        <v>0.81458333333333333</v>
      </c>
      <c r="E435" s="2" t="s">
        <v>5054</v>
      </c>
      <c r="F435" s="2" t="s">
        <v>5038</v>
      </c>
      <c r="G435" s="2">
        <v>18873</v>
      </c>
      <c r="H435" s="2">
        <v>4</v>
      </c>
      <c r="I435" s="2">
        <v>618</v>
      </c>
      <c r="J435" s="2">
        <v>6045</v>
      </c>
      <c r="K435" s="2">
        <v>4690</v>
      </c>
      <c r="L435" s="2">
        <v>103</v>
      </c>
      <c r="M435" s="2">
        <v>23</v>
      </c>
      <c r="N435" s="2">
        <v>6</v>
      </c>
      <c r="O435" s="2">
        <v>8</v>
      </c>
      <c r="P435" s="2">
        <v>9</v>
      </c>
      <c r="Q435" s="2">
        <v>77</v>
      </c>
      <c r="R435" s="2">
        <v>10</v>
      </c>
      <c r="S435" s="2" t="s">
        <v>31</v>
      </c>
      <c r="T435" s="2">
        <f t="shared" si="42"/>
        <v>140</v>
      </c>
      <c r="U435" s="4">
        <f t="shared" si="43"/>
        <v>2.9850746268656716E-2</v>
      </c>
      <c r="V435" s="4">
        <f t="shared" si="44"/>
        <v>0.24850315265193662</v>
      </c>
      <c r="W435">
        <f t="shared" si="45"/>
        <v>19</v>
      </c>
      <c r="X435" t="str">
        <f t="shared" si="46"/>
        <v>Monday</v>
      </c>
      <c r="Y435" t="str">
        <f t="shared" si="47"/>
        <v>Feb</v>
      </c>
      <c r="Z435" t="str">
        <f t="shared" si="48"/>
        <v>3-5</v>
      </c>
    </row>
    <row r="436" spans="1:26" x14ac:dyDescent="0.25">
      <c r="A436" s="2" t="s">
        <v>5482</v>
      </c>
      <c r="B436" s="2" t="s">
        <v>5036</v>
      </c>
      <c r="C436" s="1">
        <v>45692</v>
      </c>
      <c r="D436" s="3">
        <v>0.17499999999999999</v>
      </c>
      <c r="E436" s="2" t="s">
        <v>5044</v>
      </c>
      <c r="F436" s="2" t="s">
        <v>5050</v>
      </c>
      <c r="G436" s="2">
        <v>18943</v>
      </c>
      <c r="H436" s="2">
        <v>3</v>
      </c>
      <c r="I436" s="2">
        <v>349</v>
      </c>
      <c r="J436" s="2">
        <v>4226</v>
      </c>
      <c r="K436" s="2">
        <v>3424</v>
      </c>
      <c r="L436" s="2">
        <v>112</v>
      </c>
      <c r="M436" s="2">
        <v>15</v>
      </c>
      <c r="N436" s="2">
        <v>6</v>
      </c>
      <c r="O436" s="2">
        <v>7</v>
      </c>
      <c r="P436" s="2">
        <v>13</v>
      </c>
      <c r="Q436" s="2">
        <v>87</v>
      </c>
      <c r="R436" s="2">
        <v>7</v>
      </c>
      <c r="S436" s="2" t="s">
        <v>31</v>
      </c>
      <c r="T436" s="2">
        <f t="shared" si="42"/>
        <v>140</v>
      </c>
      <c r="U436" s="4">
        <f t="shared" si="43"/>
        <v>4.0887850467289717E-2</v>
      </c>
      <c r="V436" s="4">
        <f t="shared" si="44"/>
        <v>0.18075278466979888</v>
      </c>
      <c r="W436">
        <f t="shared" si="45"/>
        <v>4</v>
      </c>
      <c r="X436" t="str">
        <f t="shared" si="46"/>
        <v>Tuesday</v>
      </c>
      <c r="Y436" t="str">
        <f t="shared" si="47"/>
        <v>Feb</v>
      </c>
      <c r="Z436" t="str">
        <f t="shared" si="48"/>
        <v>3-5</v>
      </c>
    </row>
    <row r="437" spans="1:26" x14ac:dyDescent="0.25">
      <c r="A437" s="2" t="s">
        <v>5483</v>
      </c>
      <c r="B437" s="2" t="s">
        <v>5036</v>
      </c>
      <c r="C437" s="1">
        <v>45692</v>
      </c>
      <c r="D437" s="3">
        <v>0.3347222222222222</v>
      </c>
      <c r="E437" s="2" t="s">
        <v>5044</v>
      </c>
      <c r="F437" s="2" t="s">
        <v>5042</v>
      </c>
      <c r="G437" s="2">
        <v>18892</v>
      </c>
      <c r="H437" s="2">
        <v>1</v>
      </c>
      <c r="I437" s="2">
        <v>268</v>
      </c>
      <c r="J437" s="2">
        <v>12005</v>
      </c>
      <c r="K437" s="2">
        <v>10047</v>
      </c>
      <c r="L437" s="2">
        <v>372</v>
      </c>
      <c r="M437" s="2">
        <v>55</v>
      </c>
      <c r="N437" s="2">
        <v>29</v>
      </c>
      <c r="O437" s="2">
        <v>28</v>
      </c>
      <c r="P437" s="2">
        <v>21</v>
      </c>
      <c r="Q437" s="2">
        <v>115</v>
      </c>
      <c r="R437" s="2">
        <v>11</v>
      </c>
      <c r="S437" s="2" t="s">
        <v>31</v>
      </c>
      <c r="T437" s="2">
        <f t="shared" si="42"/>
        <v>484</v>
      </c>
      <c r="U437" s="4">
        <f t="shared" si="43"/>
        <v>4.8173584154473974E-2</v>
      </c>
      <c r="V437" s="4">
        <f t="shared" si="44"/>
        <v>0.53181240736819813</v>
      </c>
      <c r="W437">
        <f t="shared" si="45"/>
        <v>8</v>
      </c>
      <c r="X437" t="str">
        <f t="shared" si="46"/>
        <v>Tuesday</v>
      </c>
      <c r="Y437" t="str">
        <f t="shared" si="47"/>
        <v>Feb</v>
      </c>
      <c r="Z437" t="str">
        <f t="shared" si="48"/>
        <v>0-2</v>
      </c>
    </row>
    <row r="438" spans="1:26" x14ac:dyDescent="0.25">
      <c r="A438" s="2" t="s">
        <v>5484</v>
      </c>
      <c r="B438" s="2" t="s">
        <v>5036</v>
      </c>
      <c r="C438" s="1">
        <v>45692</v>
      </c>
      <c r="D438" s="3">
        <v>0.34652777777777777</v>
      </c>
      <c r="E438" s="2" t="s">
        <v>16</v>
      </c>
      <c r="F438" s="2" t="s">
        <v>5048</v>
      </c>
      <c r="G438" s="2">
        <v>18600</v>
      </c>
      <c r="H438" s="2">
        <v>3</v>
      </c>
      <c r="I438" s="2">
        <v>736</v>
      </c>
      <c r="J438" s="2">
        <v>21271</v>
      </c>
      <c r="K438" s="2">
        <v>18705</v>
      </c>
      <c r="L438" s="2">
        <v>504</v>
      </c>
      <c r="M438" s="2">
        <v>55</v>
      </c>
      <c r="N438" s="2">
        <v>30</v>
      </c>
      <c r="O438" s="2">
        <v>41</v>
      </c>
      <c r="P438" s="2">
        <v>55</v>
      </c>
      <c r="Q438" s="2">
        <v>250</v>
      </c>
      <c r="R438" s="2">
        <v>54</v>
      </c>
      <c r="S438" s="2" t="s">
        <v>28</v>
      </c>
      <c r="T438" s="2">
        <f t="shared" si="42"/>
        <v>630</v>
      </c>
      <c r="U438" s="4">
        <f t="shared" si="43"/>
        <v>3.3680834001603849E-2</v>
      </c>
      <c r="V438" s="4">
        <f t="shared" si="44"/>
        <v>1.0056451612903226</v>
      </c>
      <c r="W438">
        <f t="shared" si="45"/>
        <v>8</v>
      </c>
      <c r="X438" t="str">
        <f t="shared" si="46"/>
        <v>Tuesday</v>
      </c>
      <c r="Y438" t="str">
        <f t="shared" si="47"/>
        <v>Feb</v>
      </c>
      <c r="Z438" t="str">
        <f t="shared" si="48"/>
        <v>3-5</v>
      </c>
    </row>
    <row r="439" spans="1:26" x14ac:dyDescent="0.25">
      <c r="A439" s="2" t="s">
        <v>5485</v>
      </c>
      <c r="B439" s="2" t="s">
        <v>5036</v>
      </c>
      <c r="C439" s="1">
        <v>45692</v>
      </c>
      <c r="D439" s="3">
        <v>0.36666666666666664</v>
      </c>
      <c r="E439" s="2" t="s">
        <v>5054</v>
      </c>
      <c r="F439" s="2" t="s">
        <v>5040</v>
      </c>
      <c r="G439" s="2">
        <v>18807</v>
      </c>
      <c r="H439" s="2">
        <v>7</v>
      </c>
      <c r="I439" s="2">
        <v>269</v>
      </c>
      <c r="J439" s="2">
        <v>8884</v>
      </c>
      <c r="K439" s="2">
        <v>7826</v>
      </c>
      <c r="L439" s="2">
        <v>220</v>
      </c>
      <c r="M439" s="2">
        <v>53</v>
      </c>
      <c r="N439" s="2">
        <v>15</v>
      </c>
      <c r="O439" s="2">
        <v>21</v>
      </c>
      <c r="P439" s="2">
        <v>20</v>
      </c>
      <c r="Q439" s="2">
        <v>199</v>
      </c>
      <c r="R439" s="2">
        <v>10</v>
      </c>
      <c r="S439" s="2" t="s">
        <v>31</v>
      </c>
      <c r="T439" s="2">
        <f t="shared" si="42"/>
        <v>309</v>
      </c>
      <c r="U439" s="4">
        <f t="shared" si="43"/>
        <v>3.9483772041911579E-2</v>
      </c>
      <c r="V439" s="4">
        <f t="shared" si="44"/>
        <v>0.41612165682990376</v>
      </c>
      <c r="W439">
        <f t="shared" si="45"/>
        <v>8</v>
      </c>
      <c r="X439" t="str">
        <f t="shared" si="46"/>
        <v>Tuesday</v>
      </c>
      <c r="Y439" t="str">
        <f t="shared" si="47"/>
        <v>Feb</v>
      </c>
      <c r="Z439" t="str">
        <f t="shared" si="48"/>
        <v>6-10</v>
      </c>
    </row>
    <row r="440" spans="1:26" x14ac:dyDescent="0.25">
      <c r="A440" s="2" t="s">
        <v>5486</v>
      </c>
      <c r="B440" s="2" t="s">
        <v>5036</v>
      </c>
      <c r="C440" s="1">
        <v>45692</v>
      </c>
      <c r="D440" s="3">
        <v>0.38333333333333336</v>
      </c>
      <c r="E440" s="2" t="s">
        <v>5054</v>
      </c>
      <c r="F440" s="2" t="s">
        <v>5048</v>
      </c>
      <c r="G440" s="2">
        <v>18717</v>
      </c>
      <c r="H440" s="2">
        <v>4</v>
      </c>
      <c r="I440" s="2">
        <v>629</v>
      </c>
      <c r="J440" s="2">
        <v>13369</v>
      </c>
      <c r="K440" s="2">
        <v>9283</v>
      </c>
      <c r="L440" s="2">
        <v>232</v>
      </c>
      <c r="M440" s="2">
        <v>34</v>
      </c>
      <c r="N440" s="2">
        <v>18</v>
      </c>
      <c r="O440" s="2">
        <v>18</v>
      </c>
      <c r="P440" s="2">
        <v>27</v>
      </c>
      <c r="Q440" s="2">
        <v>275</v>
      </c>
      <c r="R440" s="2">
        <v>8</v>
      </c>
      <c r="S440" s="2" t="s">
        <v>31</v>
      </c>
      <c r="T440" s="2">
        <f t="shared" si="42"/>
        <v>302</v>
      </c>
      <c r="U440" s="4">
        <f t="shared" si="43"/>
        <v>3.2532586448346439E-2</v>
      </c>
      <c r="V440" s="4">
        <f t="shared" si="44"/>
        <v>0.49596623390500616</v>
      </c>
      <c r="W440">
        <f t="shared" si="45"/>
        <v>9</v>
      </c>
      <c r="X440" t="str">
        <f t="shared" si="46"/>
        <v>Tuesday</v>
      </c>
      <c r="Y440" t="str">
        <f t="shared" si="47"/>
        <v>Feb</v>
      </c>
      <c r="Z440" t="str">
        <f t="shared" si="48"/>
        <v>3-5</v>
      </c>
    </row>
    <row r="441" spans="1:26" x14ac:dyDescent="0.25">
      <c r="A441" s="2" t="s">
        <v>5487</v>
      </c>
      <c r="B441" s="2" t="s">
        <v>5036</v>
      </c>
      <c r="C441" s="1">
        <v>45692</v>
      </c>
      <c r="D441" s="3">
        <v>0.40902777777777777</v>
      </c>
      <c r="E441" s="2" t="s">
        <v>5037</v>
      </c>
      <c r="F441" s="2" t="s">
        <v>5048</v>
      </c>
      <c r="G441" s="2">
        <v>18823</v>
      </c>
      <c r="H441" s="2">
        <v>2</v>
      </c>
      <c r="I441" s="2">
        <v>276</v>
      </c>
      <c r="J441" s="2">
        <v>17300</v>
      </c>
      <c r="K441" s="2">
        <v>14177</v>
      </c>
      <c r="L441" s="2">
        <v>769</v>
      </c>
      <c r="M441" s="2">
        <v>101</v>
      </c>
      <c r="N441" s="2">
        <v>80</v>
      </c>
      <c r="O441" s="2">
        <v>177</v>
      </c>
      <c r="P441" s="2">
        <v>70</v>
      </c>
      <c r="Q441" s="2">
        <v>414</v>
      </c>
      <c r="R441" s="2">
        <v>20</v>
      </c>
      <c r="S441" s="2" t="s">
        <v>31</v>
      </c>
      <c r="T441" s="2">
        <f t="shared" si="42"/>
        <v>1127</v>
      </c>
      <c r="U441" s="4">
        <f t="shared" si="43"/>
        <v>7.9494956619877266E-2</v>
      </c>
      <c r="V441" s="4">
        <f t="shared" si="44"/>
        <v>0.75317430802741325</v>
      </c>
      <c r="W441">
        <f t="shared" si="45"/>
        <v>9</v>
      </c>
      <c r="X441" t="str">
        <f t="shared" si="46"/>
        <v>Tuesday</v>
      </c>
      <c r="Y441" t="str">
        <f t="shared" si="47"/>
        <v>Feb</v>
      </c>
      <c r="Z441" t="str">
        <f t="shared" si="48"/>
        <v>0-2</v>
      </c>
    </row>
    <row r="442" spans="1:26" x14ac:dyDescent="0.25">
      <c r="A442" s="2" t="s">
        <v>5488</v>
      </c>
      <c r="B442" s="2" t="s">
        <v>5036</v>
      </c>
      <c r="C442" s="1">
        <v>45692</v>
      </c>
      <c r="D442" s="3">
        <v>0.41597222222222224</v>
      </c>
      <c r="E442" s="2" t="s">
        <v>16</v>
      </c>
      <c r="F442" s="2" t="s">
        <v>5069</v>
      </c>
      <c r="G442" s="2">
        <v>18608</v>
      </c>
      <c r="H442" s="2">
        <v>0</v>
      </c>
      <c r="I442" s="2">
        <v>537</v>
      </c>
      <c r="J442" s="2">
        <v>14929</v>
      </c>
      <c r="K442" s="2">
        <v>11340</v>
      </c>
      <c r="L442" s="2">
        <v>240</v>
      </c>
      <c r="M442" s="2">
        <v>32</v>
      </c>
      <c r="N442" s="2">
        <v>16</v>
      </c>
      <c r="O442" s="2">
        <v>21</v>
      </c>
      <c r="P442" s="2">
        <v>16</v>
      </c>
      <c r="Q442" s="2">
        <v>164</v>
      </c>
      <c r="R442" s="2">
        <v>12</v>
      </c>
      <c r="S442" s="2" t="s">
        <v>31</v>
      </c>
      <c r="T442" s="2">
        <f t="shared" si="42"/>
        <v>309</v>
      </c>
      <c r="U442" s="4">
        <f t="shared" si="43"/>
        <v>2.7248677248677248E-2</v>
      </c>
      <c r="V442" s="4">
        <f t="shared" si="44"/>
        <v>0.60941530524505594</v>
      </c>
      <c r="W442">
        <f t="shared" si="45"/>
        <v>9</v>
      </c>
      <c r="X442" t="str">
        <f t="shared" si="46"/>
        <v>Tuesday</v>
      </c>
      <c r="Y442" t="str">
        <f t="shared" si="47"/>
        <v>Feb</v>
      </c>
      <c r="Z442" t="str">
        <f t="shared" si="48"/>
        <v>0-2</v>
      </c>
    </row>
    <row r="443" spans="1:26" x14ac:dyDescent="0.25">
      <c r="A443" s="2" t="s">
        <v>5489</v>
      </c>
      <c r="B443" s="2" t="s">
        <v>5036</v>
      </c>
      <c r="C443" s="1">
        <v>45692</v>
      </c>
      <c r="D443" s="3">
        <v>0.41597222222222224</v>
      </c>
      <c r="E443" s="2" t="s">
        <v>5054</v>
      </c>
      <c r="F443" s="2" t="s">
        <v>5050</v>
      </c>
      <c r="G443" s="2">
        <v>18794</v>
      </c>
      <c r="H443" s="2">
        <v>8</v>
      </c>
      <c r="I443" s="2">
        <v>1389</v>
      </c>
      <c r="J443" s="2">
        <v>20320</v>
      </c>
      <c r="K443" s="2">
        <v>14832</v>
      </c>
      <c r="L443" s="2">
        <v>585</v>
      </c>
      <c r="M443" s="2">
        <v>146</v>
      </c>
      <c r="N443" s="2">
        <v>42</v>
      </c>
      <c r="O443" s="2">
        <v>71</v>
      </c>
      <c r="P443" s="2">
        <v>29</v>
      </c>
      <c r="Q443" s="2">
        <v>342</v>
      </c>
      <c r="R443" s="2">
        <v>30</v>
      </c>
      <c r="S443" s="2" t="s">
        <v>31</v>
      </c>
      <c r="T443" s="2">
        <f t="shared" si="42"/>
        <v>844</v>
      </c>
      <c r="U443" s="4">
        <f t="shared" si="43"/>
        <v>5.6903991370010787E-2</v>
      </c>
      <c r="V443" s="4">
        <f t="shared" si="44"/>
        <v>0.78918803873576671</v>
      </c>
      <c r="W443">
        <f t="shared" si="45"/>
        <v>9</v>
      </c>
      <c r="X443" t="str">
        <f t="shared" si="46"/>
        <v>Tuesday</v>
      </c>
      <c r="Y443" t="str">
        <f t="shared" si="47"/>
        <v>Feb</v>
      </c>
      <c r="Z443" t="str">
        <f t="shared" si="48"/>
        <v>6-10</v>
      </c>
    </row>
    <row r="444" spans="1:26" x14ac:dyDescent="0.25">
      <c r="A444" s="2" t="s">
        <v>5490</v>
      </c>
      <c r="B444" s="2" t="s">
        <v>5036</v>
      </c>
      <c r="C444" s="1">
        <v>45692</v>
      </c>
      <c r="D444" s="3">
        <v>0.45</v>
      </c>
      <c r="E444" s="2" t="s">
        <v>5058</v>
      </c>
      <c r="F444" s="2" t="s">
        <v>5050</v>
      </c>
      <c r="G444" s="2">
        <v>18593</v>
      </c>
      <c r="H444" s="2">
        <v>5</v>
      </c>
      <c r="I444" s="2">
        <v>115</v>
      </c>
      <c r="J444" s="2">
        <v>26914</v>
      </c>
      <c r="K444" s="2">
        <v>19812</v>
      </c>
      <c r="L444" s="2">
        <v>510</v>
      </c>
      <c r="M444" s="2">
        <v>246</v>
      </c>
      <c r="N444" s="2">
        <v>37</v>
      </c>
      <c r="O444" s="2">
        <v>51</v>
      </c>
      <c r="P444" s="2">
        <v>20</v>
      </c>
      <c r="Q444" s="2">
        <v>307</v>
      </c>
      <c r="R444" s="2">
        <v>23</v>
      </c>
      <c r="S444" s="2" t="s">
        <v>31</v>
      </c>
      <c r="T444" s="2">
        <f t="shared" si="42"/>
        <v>844</v>
      </c>
      <c r="U444" s="4">
        <f t="shared" si="43"/>
        <v>4.2600444175247325E-2</v>
      </c>
      <c r="V444" s="4">
        <f t="shared" si="44"/>
        <v>1.0655623083956327</v>
      </c>
      <c r="W444">
        <f t="shared" si="45"/>
        <v>10</v>
      </c>
      <c r="X444" t="str">
        <f t="shared" si="46"/>
        <v>Tuesday</v>
      </c>
      <c r="Y444" t="str">
        <f t="shared" si="47"/>
        <v>Feb</v>
      </c>
      <c r="Z444" t="str">
        <f t="shared" si="48"/>
        <v>3-5</v>
      </c>
    </row>
    <row r="445" spans="1:26" x14ac:dyDescent="0.25">
      <c r="A445" s="2" t="s">
        <v>5491</v>
      </c>
      <c r="B445" s="2" t="s">
        <v>5036</v>
      </c>
      <c r="C445" s="1">
        <v>45692</v>
      </c>
      <c r="D445" s="3">
        <v>0.45069444444444445</v>
      </c>
      <c r="E445" s="2" t="s">
        <v>5037</v>
      </c>
      <c r="F445" s="2" t="s">
        <v>5040</v>
      </c>
      <c r="G445" s="2">
        <v>18576</v>
      </c>
      <c r="H445" s="2">
        <v>2</v>
      </c>
      <c r="I445" s="2">
        <v>322</v>
      </c>
      <c r="J445" s="2">
        <v>17546</v>
      </c>
      <c r="K445" s="2">
        <v>16205</v>
      </c>
      <c r="L445" s="2">
        <v>1249</v>
      </c>
      <c r="M445" s="2">
        <v>118</v>
      </c>
      <c r="N445" s="2">
        <v>127</v>
      </c>
      <c r="O445" s="2">
        <v>222</v>
      </c>
      <c r="P445" s="2">
        <v>108</v>
      </c>
      <c r="Q445" s="2">
        <v>425</v>
      </c>
      <c r="R445" s="2">
        <v>54</v>
      </c>
      <c r="S445" s="2" t="s">
        <v>31</v>
      </c>
      <c r="T445" s="2">
        <f t="shared" si="42"/>
        <v>1716</v>
      </c>
      <c r="U445" s="4">
        <f t="shared" si="43"/>
        <v>0.10589324282628819</v>
      </c>
      <c r="V445" s="4">
        <f t="shared" si="44"/>
        <v>0.87236218776916452</v>
      </c>
      <c r="W445">
        <f t="shared" si="45"/>
        <v>10</v>
      </c>
      <c r="X445" t="str">
        <f t="shared" si="46"/>
        <v>Tuesday</v>
      </c>
      <c r="Y445" t="str">
        <f t="shared" si="47"/>
        <v>Feb</v>
      </c>
      <c r="Z445" t="str">
        <f t="shared" si="48"/>
        <v>0-2</v>
      </c>
    </row>
    <row r="446" spans="1:26" x14ac:dyDescent="0.25">
      <c r="A446" s="2" t="s">
        <v>5492</v>
      </c>
      <c r="B446" s="2" t="s">
        <v>5036</v>
      </c>
      <c r="C446" s="1">
        <v>45692</v>
      </c>
      <c r="D446" s="3">
        <v>0.49444444444444446</v>
      </c>
      <c r="E446" s="2" t="s">
        <v>5054</v>
      </c>
      <c r="F446" s="2" t="s">
        <v>5048</v>
      </c>
      <c r="G446" s="2">
        <v>18777</v>
      </c>
      <c r="H446" s="2">
        <v>1</v>
      </c>
      <c r="I446" s="2">
        <v>1277</v>
      </c>
      <c r="J446" s="2">
        <v>9508</v>
      </c>
      <c r="K446" s="2">
        <v>6796</v>
      </c>
      <c r="L446" s="2">
        <v>205</v>
      </c>
      <c r="M446" s="2">
        <v>37</v>
      </c>
      <c r="N446" s="2">
        <v>15</v>
      </c>
      <c r="O446" s="2">
        <v>17</v>
      </c>
      <c r="P446" s="2">
        <v>5</v>
      </c>
      <c r="Q446" s="2">
        <v>144</v>
      </c>
      <c r="R446" s="2">
        <v>10</v>
      </c>
      <c r="S446" s="2" t="s">
        <v>31</v>
      </c>
      <c r="T446" s="2">
        <f t="shared" si="42"/>
        <v>274</v>
      </c>
      <c r="U446" s="4">
        <f t="shared" si="43"/>
        <v>4.0317834020011774E-2</v>
      </c>
      <c r="V446" s="4">
        <f t="shared" si="44"/>
        <v>0.3619321510358417</v>
      </c>
      <c r="W446">
        <f t="shared" si="45"/>
        <v>11</v>
      </c>
      <c r="X446" t="str">
        <f t="shared" si="46"/>
        <v>Tuesday</v>
      </c>
      <c r="Y446" t="str">
        <f t="shared" si="47"/>
        <v>Feb</v>
      </c>
      <c r="Z446" t="str">
        <f t="shared" si="48"/>
        <v>0-2</v>
      </c>
    </row>
    <row r="447" spans="1:26" x14ac:dyDescent="0.25">
      <c r="A447" s="2" t="s">
        <v>5493</v>
      </c>
      <c r="B447" s="2" t="s">
        <v>5036</v>
      </c>
      <c r="C447" s="1">
        <v>45692</v>
      </c>
      <c r="D447" s="3">
        <v>0.5083333333333333</v>
      </c>
      <c r="E447" s="2" t="s">
        <v>5058</v>
      </c>
      <c r="F447" s="2" t="s">
        <v>5048</v>
      </c>
      <c r="G447" s="2">
        <v>18767</v>
      </c>
      <c r="H447" s="2">
        <v>2</v>
      </c>
      <c r="I447" s="2">
        <v>241</v>
      </c>
      <c r="J447" s="2">
        <v>23846</v>
      </c>
      <c r="K447" s="2">
        <v>17171</v>
      </c>
      <c r="L447" s="2">
        <v>481</v>
      </c>
      <c r="M447" s="2">
        <v>228</v>
      </c>
      <c r="N447" s="2">
        <v>35</v>
      </c>
      <c r="O447" s="2">
        <v>62</v>
      </c>
      <c r="P447" s="2">
        <v>8</v>
      </c>
      <c r="Q447" s="2">
        <v>378</v>
      </c>
      <c r="R447" s="2">
        <v>32</v>
      </c>
      <c r="S447" s="2" t="s">
        <v>31</v>
      </c>
      <c r="T447" s="2">
        <f t="shared" si="42"/>
        <v>806</v>
      </c>
      <c r="U447" s="4">
        <f t="shared" si="43"/>
        <v>4.693960747772407E-2</v>
      </c>
      <c r="V447" s="4">
        <f t="shared" si="44"/>
        <v>0.91495710555762777</v>
      </c>
      <c r="W447">
        <f t="shared" si="45"/>
        <v>12</v>
      </c>
      <c r="X447" t="str">
        <f t="shared" si="46"/>
        <v>Tuesday</v>
      </c>
      <c r="Y447" t="str">
        <f t="shared" si="47"/>
        <v>Feb</v>
      </c>
      <c r="Z447" t="str">
        <f t="shared" si="48"/>
        <v>0-2</v>
      </c>
    </row>
    <row r="448" spans="1:26" x14ac:dyDescent="0.25">
      <c r="A448" s="2" t="s">
        <v>5494</v>
      </c>
      <c r="B448" s="2" t="s">
        <v>5036</v>
      </c>
      <c r="C448" s="1">
        <v>45692</v>
      </c>
      <c r="D448" s="3">
        <v>0.51875000000000004</v>
      </c>
      <c r="E448" s="2" t="s">
        <v>5044</v>
      </c>
      <c r="F448" s="2" t="s">
        <v>5040</v>
      </c>
      <c r="G448" s="2">
        <v>18764</v>
      </c>
      <c r="H448" s="2">
        <v>5</v>
      </c>
      <c r="I448" s="2">
        <v>111</v>
      </c>
      <c r="J448" s="2">
        <v>23407</v>
      </c>
      <c r="K448" s="2">
        <v>17354</v>
      </c>
      <c r="L448" s="2">
        <v>508</v>
      </c>
      <c r="M448" s="2">
        <v>58</v>
      </c>
      <c r="N448" s="2">
        <v>37</v>
      </c>
      <c r="O448" s="2">
        <v>39</v>
      </c>
      <c r="P448" s="2">
        <v>46</v>
      </c>
      <c r="Q448" s="2">
        <v>529</v>
      </c>
      <c r="R448" s="2">
        <v>55</v>
      </c>
      <c r="S448" s="2" t="s">
        <v>31</v>
      </c>
      <c r="T448" s="2">
        <f t="shared" si="42"/>
        <v>642</v>
      </c>
      <c r="U448" s="4">
        <f t="shared" si="43"/>
        <v>3.6994352886942493E-2</v>
      </c>
      <c r="V448" s="4">
        <f t="shared" si="44"/>
        <v>0.92485610743977831</v>
      </c>
      <c r="W448">
        <f t="shared" si="45"/>
        <v>12</v>
      </c>
      <c r="X448" t="str">
        <f t="shared" si="46"/>
        <v>Tuesday</v>
      </c>
      <c r="Y448" t="str">
        <f t="shared" si="47"/>
        <v>Feb</v>
      </c>
      <c r="Z448" t="str">
        <f t="shared" si="48"/>
        <v>3-5</v>
      </c>
    </row>
    <row r="449" spans="1:26" x14ac:dyDescent="0.25">
      <c r="A449" s="2" t="s">
        <v>5495</v>
      </c>
      <c r="B449" s="2" t="s">
        <v>5036</v>
      </c>
      <c r="C449" s="1">
        <v>45692</v>
      </c>
      <c r="D449" s="3">
        <v>0.62777777777777777</v>
      </c>
      <c r="E449" s="2" t="s">
        <v>5054</v>
      </c>
      <c r="F449" s="2" t="s">
        <v>5052</v>
      </c>
      <c r="G449" s="2">
        <v>18650</v>
      </c>
      <c r="H449" s="2">
        <v>6</v>
      </c>
      <c r="I449" s="2">
        <v>1436</v>
      </c>
      <c r="J449" s="2">
        <v>4295</v>
      </c>
      <c r="K449" s="2">
        <v>3643</v>
      </c>
      <c r="L449" s="2">
        <v>101</v>
      </c>
      <c r="M449" s="2">
        <v>24</v>
      </c>
      <c r="N449" s="2">
        <v>7</v>
      </c>
      <c r="O449" s="2">
        <v>9</v>
      </c>
      <c r="P449" s="2">
        <v>6</v>
      </c>
      <c r="Q449" s="2">
        <v>78</v>
      </c>
      <c r="R449" s="2">
        <v>9</v>
      </c>
      <c r="S449" s="2" t="s">
        <v>31</v>
      </c>
      <c r="T449" s="2">
        <f t="shared" si="42"/>
        <v>141</v>
      </c>
      <c r="U449" s="4">
        <f t="shared" si="43"/>
        <v>3.8704364534724131E-2</v>
      </c>
      <c r="V449" s="4">
        <f t="shared" si="44"/>
        <v>0.19533512064343164</v>
      </c>
      <c r="W449">
        <f t="shared" si="45"/>
        <v>15</v>
      </c>
      <c r="X449" t="str">
        <f t="shared" si="46"/>
        <v>Tuesday</v>
      </c>
      <c r="Y449" t="str">
        <f t="shared" si="47"/>
        <v>Feb</v>
      </c>
      <c r="Z449" t="str">
        <f t="shared" si="48"/>
        <v>6-10</v>
      </c>
    </row>
    <row r="450" spans="1:26" x14ac:dyDescent="0.25">
      <c r="A450" s="2" t="s">
        <v>5496</v>
      </c>
      <c r="B450" s="2" t="s">
        <v>5036</v>
      </c>
      <c r="C450" s="1">
        <v>45692</v>
      </c>
      <c r="D450" s="3">
        <v>0.69097222222222221</v>
      </c>
      <c r="E450" s="2" t="s">
        <v>5037</v>
      </c>
      <c r="F450" s="2" t="s">
        <v>5052</v>
      </c>
      <c r="G450" s="2">
        <v>18666</v>
      </c>
      <c r="H450" s="2">
        <v>3</v>
      </c>
      <c r="I450" s="2">
        <v>383</v>
      </c>
      <c r="J450" s="2">
        <v>32432</v>
      </c>
      <c r="K450" s="2">
        <v>22634</v>
      </c>
      <c r="L450" s="2">
        <v>797</v>
      </c>
      <c r="M450" s="2">
        <v>75</v>
      </c>
      <c r="N450" s="2">
        <v>72</v>
      </c>
      <c r="O450" s="2">
        <v>169</v>
      </c>
      <c r="P450" s="2">
        <v>207</v>
      </c>
      <c r="Q450" s="2">
        <v>258</v>
      </c>
      <c r="R450" s="2">
        <v>59</v>
      </c>
      <c r="S450" s="2" t="s">
        <v>31</v>
      </c>
      <c r="T450" s="2">
        <f t="shared" ref="T450:T513" si="49">SUM(L450:O450)</f>
        <v>1113</v>
      </c>
      <c r="U450" s="4">
        <f t="shared" ref="U450:U513" si="50">T450/K450</f>
        <v>4.9173809313422287E-2</v>
      </c>
      <c r="V450" s="4">
        <f t="shared" ref="V450:V513" si="51">K450/G450</f>
        <v>1.2125790206793099</v>
      </c>
      <c r="W450">
        <f t="shared" ref="W450:W513" si="52">HOUR(D450)</f>
        <v>16</v>
      </c>
      <c r="X450" t="str">
        <f t="shared" ref="X450:X513" si="53">TEXT(C450,"dddd")</f>
        <v>Tuesday</v>
      </c>
      <c r="Y450" t="str">
        <f t="shared" ref="Y450:Y513" si="54">TEXT(C450,"mmm")</f>
        <v>Feb</v>
      </c>
      <c r="Z450" t="str">
        <f t="shared" ref="Z450:Z513" si="55">IF(H450&lt;=2,"0-2",IF(H450&lt;=5,"3-5",IF(H450&lt;=10,"6-10","11+")))</f>
        <v>3-5</v>
      </c>
    </row>
    <row r="451" spans="1:26" x14ac:dyDescent="0.25">
      <c r="A451" s="2" t="s">
        <v>5497</v>
      </c>
      <c r="B451" s="2" t="s">
        <v>5036</v>
      </c>
      <c r="C451" s="1">
        <v>45692</v>
      </c>
      <c r="D451" s="3">
        <v>0.71250000000000002</v>
      </c>
      <c r="E451" s="2" t="s">
        <v>5054</v>
      </c>
      <c r="F451" s="2" t="s">
        <v>5050</v>
      </c>
      <c r="G451" s="2">
        <v>18837</v>
      </c>
      <c r="H451" s="2">
        <v>7</v>
      </c>
      <c r="I451" s="2">
        <v>846</v>
      </c>
      <c r="J451" s="2">
        <v>8121</v>
      </c>
      <c r="K451" s="2">
        <v>7077</v>
      </c>
      <c r="L451" s="2">
        <v>221</v>
      </c>
      <c r="M451" s="2">
        <v>48</v>
      </c>
      <c r="N451" s="2">
        <v>17</v>
      </c>
      <c r="O451" s="2">
        <v>20</v>
      </c>
      <c r="P451" s="2">
        <v>14</v>
      </c>
      <c r="Q451" s="2">
        <v>197</v>
      </c>
      <c r="R451" s="2">
        <v>6</v>
      </c>
      <c r="S451" s="2" t="s">
        <v>31</v>
      </c>
      <c r="T451" s="2">
        <f t="shared" si="49"/>
        <v>306</v>
      </c>
      <c r="U451" s="4">
        <f t="shared" si="50"/>
        <v>4.3238660449342943E-2</v>
      </c>
      <c r="V451" s="4">
        <f t="shared" si="51"/>
        <v>0.37569676700111482</v>
      </c>
      <c r="W451">
        <f t="shared" si="52"/>
        <v>17</v>
      </c>
      <c r="X451" t="str">
        <f t="shared" si="53"/>
        <v>Tuesday</v>
      </c>
      <c r="Y451" t="str">
        <f t="shared" si="54"/>
        <v>Feb</v>
      </c>
      <c r="Z451" t="str">
        <f t="shared" si="55"/>
        <v>6-10</v>
      </c>
    </row>
    <row r="452" spans="1:26" x14ac:dyDescent="0.25">
      <c r="A452" s="2" t="s">
        <v>5498</v>
      </c>
      <c r="B452" s="2" t="s">
        <v>5036</v>
      </c>
      <c r="C452" s="1">
        <v>45692</v>
      </c>
      <c r="D452" s="3">
        <v>0.73124999999999996</v>
      </c>
      <c r="E452" s="2" t="s">
        <v>16</v>
      </c>
      <c r="F452" s="2" t="s">
        <v>5050</v>
      </c>
      <c r="G452" s="2">
        <v>18710</v>
      </c>
      <c r="H452" s="2">
        <v>3</v>
      </c>
      <c r="I452" s="2">
        <v>520</v>
      </c>
      <c r="J452" s="2">
        <v>11637</v>
      </c>
      <c r="K452" s="2">
        <v>9723</v>
      </c>
      <c r="L452" s="2">
        <v>285</v>
      </c>
      <c r="M452" s="2">
        <v>40</v>
      </c>
      <c r="N452" s="2">
        <v>16</v>
      </c>
      <c r="O452" s="2">
        <v>30</v>
      </c>
      <c r="P452" s="2">
        <v>12</v>
      </c>
      <c r="Q452" s="2">
        <v>81</v>
      </c>
      <c r="R452" s="2">
        <v>15</v>
      </c>
      <c r="S452" s="2" t="s">
        <v>31</v>
      </c>
      <c r="T452" s="2">
        <f t="shared" si="49"/>
        <v>371</v>
      </c>
      <c r="U452" s="4">
        <f t="shared" si="50"/>
        <v>3.8156947444204461E-2</v>
      </c>
      <c r="V452" s="4">
        <f t="shared" si="51"/>
        <v>0.51966862640299305</v>
      </c>
      <c r="W452">
        <f t="shared" si="52"/>
        <v>17</v>
      </c>
      <c r="X452" t="str">
        <f t="shared" si="53"/>
        <v>Tuesday</v>
      </c>
      <c r="Y452" t="str">
        <f t="shared" si="54"/>
        <v>Feb</v>
      </c>
      <c r="Z452" t="str">
        <f t="shared" si="55"/>
        <v>3-5</v>
      </c>
    </row>
    <row r="453" spans="1:26" x14ac:dyDescent="0.25">
      <c r="A453" s="2" t="s">
        <v>5499</v>
      </c>
      <c r="B453" s="2" t="s">
        <v>5036</v>
      </c>
      <c r="C453" s="1">
        <v>45692</v>
      </c>
      <c r="D453" s="3">
        <v>0.7416666666666667</v>
      </c>
      <c r="E453" s="2" t="s">
        <v>5044</v>
      </c>
      <c r="F453" s="2" t="s">
        <v>5040</v>
      </c>
      <c r="G453" s="2">
        <v>18708</v>
      </c>
      <c r="H453" s="2">
        <v>4</v>
      </c>
      <c r="I453" s="2">
        <v>275</v>
      </c>
      <c r="J453" s="2">
        <v>19923</v>
      </c>
      <c r="K453" s="2">
        <v>14850</v>
      </c>
      <c r="L453" s="2">
        <v>705</v>
      </c>
      <c r="M453" s="2">
        <v>71</v>
      </c>
      <c r="N453" s="2">
        <v>51</v>
      </c>
      <c r="O453" s="2">
        <v>57</v>
      </c>
      <c r="P453" s="2">
        <v>35</v>
      </c>
      <c r="Q453" s="2">
        <v>131</v>
      </c>
      <c r="R453" s="2">
        <v>34</v>
      </c>
      <c r="S453" s="2" t="s">
        <v>31</v>
      </c>
      <c r="T453" s="2">
        <f t="shared" si="49"/>
        <v>884</v>
      </c>
      <c r="U453" s="4">
        <f t="shared" si="50"/>
        <v>5.9528619528619528E-2</v>
      </c>
      <c r="V453" s="4">
        <f t="shared" si="51"/>
        <v>0.79377806286080821</v>
      </c>
      <c r="W453">
        <f t="shared" si="52"/>
        <v>17</v>
      </c>
      <c r="X453" t="str">
        <f t="shared" si="53"/>
        <v>Tuesday</v>
      </c>
      <c r="Y453" t="str">
        <f t="shared" si="54"/>
        <v>Feb</v>
      </c>
      <c r="Z453" t="str">
        <f t="shared" si="55"/>
        <v>3-5</v>
      </c>
    </row>
    <row r="454" spans="1:26" x14ac:dyDescent="0.25">
      <c r="A454" s="2" t="s">
        <v>5500</v>
      </c>
      <c r="B454" s="2" t="s">
        <v>5036</v>
      </c>
      <c r="C454" s="1">
        <v>45692</v>
      </c>
      <c r="D454" s="3">
        <v>0.94027777777777777</v>
      </c>
      <c r="E454" s="2" t="s">
        <v>5044</v>
      </c>
      <c r="F454" s="2" t="s">
        <v>5048</v>
      </c>
      <c r="G454" s="2">
        <v>18836</v>
      </c>
      <c r="H454" s="2">
        <v>4</v>
      </c>
      <c r="I454" s="2">
        <v>99</v>
      </c>
      <c r="J454" s="2">
        <v>3832</v>
      </c>
      <c r="K454" s="2">
        <v>3412</v>
      </c>
      <c r="L454" s="2">
        <v>127</v>
      </c>
      <c r="M454" s="2">
        <v>18</v>
      </c>
      <c r="N454" s="2">
        <v>10</v>
      </c>
      <c r="O454" s="2">
        <v>10</v>
      </c>
      <c r="P454" s="2">
        <v>17</v>
      </c>
      <c r="Q454" s="2">
        <v>110</v>
      </c>
      <c r="R454" s="2">
        <v>12</v>
      </c>
      <c r="S454" s="2" t="s">
        <v>31</v>
      </c>
      <c r="T454" s="2">
        <f t="shared" si="49"/>
        <v>165</v>
      </c>
      <c r="U454" s="4">
        <f t="shared" si="50"/>
        <v>4.8358733880422042E-2</v>
      </c>
      <c r="V454" s="4">
        <f t="shared" si="51"/>
        <v>0.18114249309832237</v>
      </c>
      <c r="W454">
        <f t="shared" si="52"/>
        <v>22</v>
      </c>
      <c r="X454" t="str">
        <f t="shared" si="53"/>
        <v>Tuesday</v>
      </c>
      <c r="Y454" t="str">
        <f t="shared" si="54"/>
        <v>Feb</v>
      </c>
      <c r="Z454" t="str">
        <f t="shared" si="55"/>
        <v>3-5</v>
      </c>
    </row>
    <row r="455" spans="1:26" x14ac:dyDescent="0.25">
      <c r="A455" s="2" t="s">
        <v>5501</v>
      </c>
      <c r="B455" s="2" t="s">
        <v>5036</v>
      </c>
      <c r="C455" s="1">
        <v>45693</v>
      </c>
      <c r="D455" s="3">
        <v>0.30625000000000002</v>
      </c>
      <c r="E455" s="2" t="s">
        <v>5037</v>
      </c>
      <c r="F455" s="2" t="s">
        <v>5040</v>
      </c>
      <c r="G455" s="2">
        <v>18823</v>
      </c>
      <c r="H455" s="2">
        <v>2</v>
      </c>
      <c r="I455" s="2">
        <v>421</v>
      </c>
      <c r="J455" s="2">
        <v>19196</v>
      </c>
      <c r="K455" s="2">
        <v>15598</v>
      </c>
      <c r="L455" s="2">
        <v>677</v>
      </c>
      <c r="M455" s="2">
        <v>88</v>
      </c>
      <c r="N455" s="2">
        <v>76</v>
      </c>
      <c r="O455" s="2">
        <v>142</v>
      </c>
      <c r="P455" s="2">
        <v>126</v>
      </c>
      <c r="Q455" s="2">
        <v>341</v>
      </c>
      <c r="R455" s="2">
        <v>32</v>
      </c>
      <c r="S455" s="2" t="s">
        <v>31</v>
      </c>
      <c r="T455" s="2">
        <f t="shared" si="49"/>
        <v>983</v>
      </c>
      <c r="U455" s="4">
        <f t="shared" si="50"/>
        <v>6.3020900115399417E-2</v>
      </c>
      <c r="V455" s="4">
        <f t="shared" si="51"/>
        <v>0.82866705626095738</v>
      </c>
      <c r="W455">
        <f t="shared" si="52"/>
        <v>7</v>
      </c>
      <c r="X455" t="str">
        <f t="shared" si="53"/>
        <v>Wednesday</v>
      </c>
      <c r="Y455" t="str">
        <f t="shared" si="54"/>
        <v>Feb</v>
      </c>
      <c r="Z455" t="str">
        <f t="shared" si="55"/>
        <v>0-2</v>
      </c>
    </row>
    <row r="456" spans="1:26" x14ac:dyDescent="0.25">
      <c r="A456" s="2" t="s">
        <v>5502</v>
      </c>
      <c r="B456" s="2" t="s">
        <v>5036</v>
      </c>
      <c r="C456" s="1">
        <v>45693</v>
      </c>
      <c r="D456" s="3">
        <v>0.3576388888888889</v>
      </c>
      <c r="E456" s="2" t="s">
        <v>16</v>
      </c>
      <c r="F456" s="2" t="s">
        <v>5042</v>
      </c>
      <c r="G456" s="2">
        <v>18667</v>
      </c>
      <c r="H456" s="2">
        <v>6</v>
      </c>
      <c r="I456" s="2">
        <v>429</v>
      </c>
      <c r="J456" s="2">
        <v>24828</v>
      </c>
      <c r="K456" s="2">
        <v>19092</v>
      </c>
      <c r="L456" s="2">
        <v>621</v>
      </c>
      <c r="M456" s="2">
        <v>81</v>
      </c>
      <c r="N456" s="2">
        <v>38</v>
      </c>
      <c r="O456" s="2">
        <v>57</v>
      </c>
      <c r="P456" s="2">
        <v>65</v>
      </c>
      <c r="Q456" s="2">
        <v>446</v>
      </c>
      <c r="R456" s="2">
        <v>20</v>
      </c>
      <c r="S456" s="2" t="s">
        <v>28</v>
      </c>
      <c r="T456" s="2">
        <f t="shared" si="49"/>
        <v>797</v>
      </c>
      <c r="U456" s="4">
        <f t="shared" si="50"/>
        <v>4.174523360569872E-2</v>
      </c>
      <c r="V456" s="4">
        <f t="shared" si="51"/>
        <v>1.0227674505812396</v>
      </c>
      <c r="W456">
        <f t="shared" si="52"/>
        <v>8</v>
      </c>
      <c r="X456" t="str">
        <f t="shared" si="53"/>
        <v>Wednesday</v>
      </c>
      <c r="Y456" t="str">
        <f t="shared" si="54"/>
        <v>Feb</v>
      </c>
      <c r="Z456" t="str">
        <f t="shared" si="55"/>
        <v>6-10</v>
      </c>
    </row>
    <row r="457" spans="1:26" x14ac:dyDescent="0.25">
      <c r="A457" s="2" t="s">
        <v>5503</v>
      </c>
      <c r="B457" s="2" t="s">
        <v>5036</v>
      </c>
      <c r="C457" s="1">
        <v>45693</v>
      </c>
      <c r="D457" s="3">
        <v>0.36458333333333331</v>
      </c>
      <c r="E457" s="2" t="s">
        <v>16</v>
      </c>
      <c r="F457" s="2" t="s">
        <v>5038</v>
      </c>
      <c r="G457" s="2">
        <v>18912</v>
      </c>
      <c r="H457" s="2">
        <v>7</v>
      </c>
      <c r="I457" s="2">
        <v>364</v>
      </c>
      <c r="J457" s="2">
        <v>7999</v>
      </c>
      <c r="K457" s="2">
        <v>5832</v>
      </c>
      <c r="L457" s="2">
        <v>83</v>
      </c>
      <c r="M457" s="2">
        <v>10</v>
      </c>
      <c r="N457" s="2">
        <v>5</v>
      </c>
      <c r="O457" s="2">
        <v>8</v>
      </c>
      <c r="P457" s="2">
        <v>50</v>
      </c>
      <c r="Q457" s="2">
        <v>130</v>
      </c>
      <c r="R457" s="2">
        <v>16</v>
      </c>
      <c r="S457" s="2" t="s">
        <v>28</v>
      </c>
      <c r="T457" s="2">
        <f t="shared" si="49"/>
        <v>106</v>
      </c>
      <c r="U457" s="4">
        <f t="shared" si="50"/>
        <v>1.8175582990397805E-2</v>
      </c>
      <c r="V457" s="4">
        <f t="shared" si="51"/>
        <v>0.30837563451776651</v>
      </c>
      <c r="W457">
        <f t="shared" si="52"/>
        <v>8</v>
      </c>
      <c r="X457" t="str">
        <f t="shared" si="53"/>
        <v>Wednesday</v>
      </c>
      <c r="Y457" t="str">
        <f t="shared" si="54"/>
        <v>Feb</v>
      </c>
      <c r="Z457" t="str">
        <f t="shared" si="55"/>
        <v>6-10</v>
      </c>
    </row>
    <row r="458" spans="1:26" x14ac:dyDescent="0.25">
      <c r="A458" s="2" t="s">
        <v>5504</v>
      </c>
      <c r="B458" s="2" t="s">
        <v>5036</v>
      </c>
      <c r="C458" s="1">
        <v>45693</v>
      </c>
      <c r="D458" s="3">
        <v>0.38472222222222224</v>
      </c>
      <c r="E458" s="2" t="s">
        <v>16</v>
      </c>
      <c r="F458" s="2" t="s">
        <v>5048</v>
      </c>
      <c r="G458" s="2">
        <v>18674</v>
      </c>
      <c r="H458" s="2">
        <v>3</v>
      </c>
      <c r="I458" s="2">
        <v>513</v>
      </c>
      <c r="J458" s="2">
        <v>19038</v>
      </c>
      <c r="K458" s="2">
        <v>14649</v>
      </c>
      <c r="L458" s="2">
        <v>354</v>
      </c>
      <c r="M458" s="2">
        <v>31</v>
      </c>
      <c r="N458" s="2">
        <v>20</v>
      </c>
      <c r="O458" s="2">
        <v>21</v>
      </c>
      <c r="P458" s="2">
        <v>46</v>
      </c>
      <c r="Q458" s="2">
        <v>226</v>
      </c>
      <c r="R458" s="2">
        <v>30</v>
      </c>
      <c r="S458" s="2" t="s">
        <v>31</v>
      </c>
      <c r="T458" s="2">
        <f t="shared" si="49"/>
        <v>426</v>
      </c>
      <c r="U458" s="4">
        <f t="shared" si="50"/>
        <v>2.9080483309440918E-2</v>
      </c>
      <c r="V458" s="4">
        <f t="shared" si="51"/>
        <v>0.78445967655563886</v>
      </c>
      <c r="W458">
        <f t="shared" si="52"/>
        <v>9</v>
      </c>
      <c r="X458" t="str">
        <f t="shared" si="53"/>
        <v>Wednesday</v>
      </c>
      <c r="Y458" t="str">
        <f t="shared" si="54"/>
        <v>Feb</v>
      </c>
      <c r="Z458" t="str">
        <f t="shared" si="55"/>
        <v>3-5</v>
      </c>
    </row>
    <row r="459" spans="1:26" x14ac:dyDescent="0.25">
      <c r="A459" s="2" t="s">
        <v>5505</v>
      </c>
      <c r="B459" s="2" t="s">
        <v>5036</v>
      </c>
      <c r="C459" s="1">
        <v>45693</v>
      </c>
      <c r="D459" s="3">
        <v>0.42638888888888887</v>
      </c>
      <c r="E459" s="2" t="s">
        <v>5054</v>
      </c>
      <c r="F459" s="2" t="s">
        <v>5069</v>
      </c>
      <c r="G459" s="2">
        <v>18837</v>
      </c>
      <c r="H459" s="2">
        <v>3</v>
      </c>
      <c r="I459" s="2">
        <v>1245</v>
      </c>
      <c r="J459" s="2">
        <v>10700</v>
      </c>
      <c r="K459" s="2">
        <v>9083</v>
      </c>
      <c r="L459" s="2">
        <v>167</v>
      </c>
      <c r="M459" s="2">
        <v>26</v>
      </c>
      <c r="N459" s="2">
        <v>10</v>
      </c>
      <c r="O459" s="2">
        <v>13</v>
      </c>
      <c r="P459" s="2">
        <v>20</v>
      </c>
      <c r="Q459" s="2">
        <v>134</v>
      </c>
      <c r="R459" s="2">
        <v>12</v>
      </c>
      <c r="S459" s="2" t="s">
        <v>28</v>
      </c>
      <c r="T459" s="2">
        <f t="shared" si="49"/>
        <v>216</v>
      </c>
      <c r="U459" s="4">
        <f t="shared" si="50"/>
        <v>2.3780689199603654E-2</v>
      </c>
      <c r="V459" s="4">
        <f t="shared" si="51"/>
        <v>0.48218930827626477</v>
      </c>
      <c r="W459">
        <f t="shared" si="52"/>
        <v>10</v>
      </c>
      <c r="X459" t="str">
        <f t="shared" si="53"/>
        <v>Wednesday</v>
      </c>
      <c r="Y459" t="str">
        <f t="shared" si="54"/>
        <v>Feb</v>
      </c>
      <c r="Z459" t="str">
        <f t="shared" si="55"/>
        <v>3-5</v>
      </c>
    </row>
    <row r="460" spans="1:26" x14ac:dyDescent="0.25">
      <c r="A460" s="2" t="s">
        <v>5506</v>
      </c>
      <c r="B460" s="2" t="s">
        <v>5036</v>
      </c>
      <c r="C460" s="1">
        <v>45693</v>
      </c>
      <c r="D460" s="3">
        <v>0.42708333333333331</v>
      </c>
      <c r="E460" s="2" t="s">
        <v>5054</v>
      </c>
      <c r="F460" s="2" t="s">
        <v>5050</v>
      </c>
      <c r="G460" s="2">
        <v>18747</v>
      </c>
      <c r="H460" s="2">
        <v>8</v>
      </c>
      <c r="I460" s="2">
        <v>778</v>
      </c>
      <c r="J460" s="2">
        <v>10058</v>
      </c>
      <c r="K460" s="2">
        <v>7476</v>
      </c>
      <c r="L460" s="2">
        <v>222</v>
      </c>
      <c r="M460" s="2">
        <v>40</v>
      </c>
      <c r="N460" s="2">
        <v>10</v>
      </c>
      <c r="O460" s="2">
        <v>17</v>
      </c>
      <c r="P460" s="2">
        <v>9</v>
      </c>
      <c r="Q460" s="2">
        <v>103</v>
      </c>
      <c r="R460" s="2">
        <v>9</v>
      </c>
      <c r="S460" s="2" t="s">
        <v>31</v>
      </c>
      <c r="T460" s="2">
        <f t="shared" si="49"/>
        <v>289</v>
      </c>
      <c r="U460" s="4">
        <f t="shared" si="50"/>
        <v>3.8657035848047083E-2</v>
      </c>
      <c r="V460" s="4">
        <f t="shared" si="51"/>
        <v>0.39878380540886543</v>
      </c>
      <c r="W460">
        <f t="shared" si="52"/>
        <v>10</v>
      </c>
      <c r="X460" t="str">
        <f t="shared" si="53"/>
        <v>Wednesday</v>
      </c>
      <c r="Y460" t="str">
        <f t="shared" si="54"/>
        <v>Feb</v>
      </c>
      <c r="Z460" t="str">
        <f t="shared" si="55"/>
        <v>6-10</v>
      </c>
    </row>
    <row r="461" spans="1:26" x14ac:dyDescent="0.25">
      <c r="A461" s="2" t="s">
        <v>5507</v>
      </c>
      <c r="B461" s="2" t="s">
        <v>5036</v>
      </c>
      <c r="C461" s="1">
        <v>45693</v>
      </c>
      <c r="D461" s="3">
        <v>0.43263888888888891</v>
      </c>
      <c r="E461" s="2" t="s">
        <v>5037</v>
      </c>
      <c r="F461" s="2" t="s">
        <v>5042</v>
      </c>
      <c r="G461" s="2">
        <v>18908</v>
      </c>
      <c r="H461" s="2">
        <v>4</v>
      </c>
      <c r="I461" s="2">
        <v>410</v>
      </c>
      <c r="J461" s="2">
        <v>14113</v>
      </c>
      <c r="K461" s="2">
        <v>12847</v>
      </c>
      <c r="L461" s="2">
        <v>458</v>
      </c>
      <c r="M461" s="2">
        <v>51</v>
      </c>
      <c r="N461" s="2">
        <v>51</v>
      </c>
      <c r="O461" s="2">
        <v>127</v>
      </c>
      <c r="P461" s="2">
        <v>77</v>
      </c>
      <c r="Q461" s="2">
        <v>356</v>
      </c>
      <c r="R461" s="2">
        <v>23</v>
      </c>
      <c r="S461" s="2" t="s">
        <v>31</v>
      </c>
      <c r="T461" s="2">
        <f t="shared" si="49"/>
        <v>687</v>
      </c>
      <c r="U461" s="4">
        <f t="shared" si="50"/>
        <v>5.3475519576554838E-2</v>
      </c>
      <c r="V461" s="4">
        <f t="shared" si="51"/>
        <v>0.67944785276073616</v>
      </c>
      <c r="W461">
        <f t="shared" si="52"/>
        <v>10</v>
      </c>
      <c r="X461" t="str">
        <f t="shared" si="53"/>
        <v>Wednesday</v>
      </c>
      <c r="Y461" t="str">
        <f t="shared" si="54"/>
        <v>Feb</v>
      </c>
      <c r="Z461" t="str">
        <f t="shared" si="55"/>
        <v>3-5</v>
      </c>
    </row>
    <row r="462" spans="1:26" x14ac:dyDescent="0.25">
      <c r="A462" s="2" t="s">
        <v>5508</v>
      </c>
      <c r="B462" s="2" t="s">
        <v>5036</v>
      </c>
      <c r="C462" s="1">
        <v>45693</v>
      </c>
      <c r="D462" s="3">
        <v>0.50902777777777775</v>
      </c>
      <c r="E462" s="2" t="s">
        <v>5044</v>
      </c>
      <c r="F462" s="2" t="s">
        <v>5069</v>
      </c>
      <c r="G462" s="2">
        <v>18673</v>
      </c>
      <c r="H462" s="2">
        <v>2</v>
      </c>
      <c r="I462" s="2">
        <v>155</v>
      </c>
      <c r="J462" s="2">
        <v>9670</v>
      </c>
      <c r="K462" s="2">
        <v>8653</v>
      </c>
      <c r="L462" s="2">
        <v>364</v>
      </c>
      <c r="M462" s="2">
        <v>60</v>
      </c>
      <c r="N462" s="2">
        <v>27</v>
      </c>
      <c r="O462" s="2">
        <v>25</v>
      </c>
      <c r="P462" s="2">
        <v>29</v>
      </c>
      <c r="Q462" s="2">
        <v>190</v>
      </c>
      <c r="R462" s="2">
        <v>11</v>
      </c>
      <c r="S462" s="2" t="s">
        <v>31</v>
      </c>
      <c r="T462" s="2">
        <f t="shared" si="49"/>
        <v>476</v>
      </c>
      <c r="U462" s="4">
        <f t="shared" si="50"/>
        <v>5.50098231827112E-2</v>
      </c>
      <c r="V462" s="4">
        <f t="shared" si="51"/>
        <v>0.46339634766775556</v>
      </c>
      <c r="W462">
        <f t="shared" si="52"/>
        <v>12</v>
      </c>
      <c r="X462" t="str">
        <f t="shared" si="53"/>
        <v>Wednesday</v>
      </c>
      <c r="Y462" t="str">
        <f t="shared" si="54"/>
        <v>Feb</v>
      </c>
      <c r="Z462" t="str">
        <f t="shared" si="55"/>
        <v>0-2</v>
      </c>
    </row>
    <row r="463" spans="1:26" x14ac:dyDescent="0.25">
      <c r="A463" s="2" t="s">
        <v>5509</v>
      </c>
      <c r="B463" s="2" t="s">
        <v>5036</v>
      </c>
      <c r="C463" s="1">
        <v>45693</v>
      </c>
      <c r="D463" s="3">
        <v>0.52013888888888893</v>
      </c>
      <c r="E463" s="2" t="s">
        <v>5044</v>
      </c>
      <c r="F463" s="2" t="s">
        <v>5069</v>
      </c>
      <c r="G463" s="2">
        <v>18726</v>
      </c>
      <c r="H463" s="2">
        <v>4</v>
      </c>
      <c r="I463" s="2">
        <v>364</v>
      </c>
      <c r="J463" s="2">
        <v>10340</v>
      </c>
      <c r="K463" s="2">
        <v>8623</v>
      </c>
      <c r="L463" s="2">
        <v>204</v>
      </c>
      <c r="M463" s="2">
        <v>25</v>
      </c>
      <c r="N463" s="2">
        <v>15</v>
      </c>
      <c r="O463" s="2">
        <v>12</v>
      </c>
      <c r="P463" s="2">
        <v>63</v>
      </c>
      <c r="Q463" s="2">
        <v>80</v>
      </c>
      <c r="R463" s="2">
        <v>28</v>
      </c>
      <c r="S463" s="2" t="s">
        <v>31</v>
      </c>
      <c r="T463" s="2">
        <f t="shared" si="49"/>
        <v>256</v>
      </c>
      <c r="U463" s="4">
        <f t="shared" si="50"/>
        <v>2.9688043604314044E-2</v>
      </c>
      <c r="V463" s="4">
        <f t="shared" si="51"/>
        <v>0.46048275125493965</v>
      </c>
      <c r="W463">
        <f t="shared" si="52"/>
        <v>12</v>
      </c>
      <c r="X463" t="str">
        <f t="shared" si="53"/>
        <v>Wednesday</v>
      </c>
      <c r="Y463" t="str">
        <f t="shared" si="54"/>
        <v>Feb</v>
      </c>
      <c r="Z463" t="str">
        <f t="shared" si="55"/>
        <v>3-5</v>
      </c>
    </row>
    <row r="464" spans="1:26" x14ac:dyDescent="0.25">
      <c r="A464" s="2" t="s">
        <v>5510</v>
      </c>
      <c r="B464" s="2" t="s">
        <v>5036</v>
      </c>
      <c r="C464" s="1">
        <v>45693</v>
      </c>
      <c r="D464" s="3">
        <v>0.56666666666666665</v>
      </c>
      <c r="E464" s="2" t="s">
        <v>16</v>
      </c>
      <c r="F464" s="2" t="s">
        <v>5040</v>
      </c>
      <c r="G464" s="2">
        <v>18619</v>
      </c>
      <c r="H464" s="2">
        <v>7</v>
      </c>
      <c r="I464" s="2">
        <v>338</v>
      </c>
      <c r="J464" s="2">
        <v>13352</v>
      </c>
      <c r="K464" s="2">
        <v>9962</v>
      </c>
      <c r="L464" s="2">
        <v>316</v>
      </c>
      <c r="M464" s="2">
        <v>36</v>
      </c>
      <c r="N464" s="2">
        <v>19</v>
      </c>
      <c r="O464" s="2">
        <v>41</v>
      </c>
      <c r="P464" s="2">
        <v>28</v>
      </c>
      <c r="Q464" s="2">
        <v>226</v>
      </c>
      <c r="R464" s="2">
        <v>24</v>
      </c>
      <c r="S464" s="2" t="s">
        <v>31</v>
      </c>
      <c r="T464" s="2">
        <f t="shared" si="49"/>
        <v>412</v>
      </c>
      <c r="U464" s="4">
        <f t="shared" si="50"/>
        <v>4.1357157197349927E-2</v>
      </c>
      <c r="V464" s="4">
        <f t="shared" si="51"/>
        <v>0.53504484666201191</v>
      </c>
      <c r="W464">
        <f t="shared" si="52"/>
        <v>13</v>
      </c>
      <c r="X464" t="str">
        <f t="shared" si="53"/>
        <v>Wednesday</v>
      </c>
      <c r="Y464" t="str">
        <f t="shared" si="54"/>
        <v>Feb</v>
      </c>
      <c r="Z464" t="str">
        <f t="shared" si="55"/>
        <v>6-10</v>
      </c>
    </row>
    <row r="465" spans="1:26" x14ac:dyDescent="0.25">
      <c r="A465" s="2" t="s">
        <v>5511</v>
      </c>
      <c r="B465" s="2" t="s">
        <v>5036</v>
      </c>
      <c r="C465" s="1">
        <v>45693</v>
      </c>
      <c r="D465" s="3">
        <v>0.62777777777777777</v>
      </c>
      <c r="E465" s="2" t="s">
        <v>5054</v>
      </c>
      <c r="F465" s="2" t="s">
        <v>5050</v>
      </c>
      <c r="G465" s="2">
        <v>18765</v>
      </c>
      <c r="H465" s="2">
        <v>5</v>
      </c>
      <c r="I465" s="2">
        <v>387</v>
      </c>
      <c r="J465" s="2">
        <v>7442</v>
      </c>
      <c r="K465" s="2">
        <v>5955</v>
      </c>
      <c r="L465" s="2">
        <v>196</v>
      </c>
      <c r="M465" s="2">
        <v>30</v>
      </c>
      <c r="N465" s="2">
        <v>11</v>
      </c>
      <c r="O465" s="2">
        <v>12</v>
      </c>
      <c r="P465" s="2">
        <v>17</v>
      </c>
      <c r="Q465" s="2">
        <v>118</v>
      </c>
      <c r="R465" s="2">
        <v>14</v>
      </c>
      <c r="S465" s="2" t="s">
        <v>31</v>
      </c>
      <c r="T465" s="2">
        <f t="shared" si="49"/>
        <v>249</v>
      </c>
      <c r="U465" s="4">
        <f t="shared" si="50"/>
        <v>4.1813602015113353E-2</v>
      </c>
      <c r="V465" s="4">
        <f t="shared" si="51"/>
        <v>0.31734612310151877</v>
      </c>
      <c r="W465">
        <f t="shared" si="52"/>
        <v>15</v>
      </c>
      <c r="X465" t="str">
        <f t="shared" si="53"/>
        <v>Wednesday</v>
      </c>
      <c r="Y465" t="str">
        <f t="shared" si="54"/>
        <v>Feb</v>
      </c>
      <c r="Z465" t="str">
        <f t="shared" si="55"/>
        <v>3-5</v>
      </c>
    </row>
    <row r="466" spans="1:26" x14ac:dyDescent="0.25">
      <c r="A466" s="2" t="s">
        <v>5512</v>
      </c>
      <c r="B466" s="2" t="s">
        <v>5036</v>
      </c>
      <c r="C466" s="1">
        <v>45693</v>
      </c>
      <c r="D466" s="3">
        <v>0.66597222222222219</v>
      </c>
      <c r="E466" s="2" t="s">
        <v>5037</v>
      </c>
      <c r="F466" s="2" t="s">
        <v>5050</v>
      </c>
      <c r="G466" s="2">
        <v>18878</v>
      </c>
      <c r="H466" s="2">
        <v>4</v>
      </c>
      <c r="I466" s="2">
        <v>507</v>
      </c>
      <c r="J466" s="2">
        <v>18233</v>
      </c>
      <c r="K466" s="2">
        <v>14894</v>
      </c>
      <c r="L466" s="2">
        <v>508</v>
      </c>
      <c r="M466" s="2">
        <v>95</v>
      </c>
      <c r="N466" s="2">
        <v>76</v>
      </c>
      <c r="O466" s="2">
        <v>164</v>
      </c>
      <c r="P466" s="2">
        <v>66</v>
      </c>
      <c r="Q466" s="2">
        <v>410</v>
      </c>
      <c r="R466" s="2">
        <v>33</v>
      </c>
      <c r="S466" s="2" t="s">
        <v>31</v>
      </c>
      <c r="T466" s="2">
        <f t="shared" si="49"/>
        <v>843</v>
      </c>
      <c r="U466" s="4">
        <f t="shared" si="50"/>
        <v>5.6599973143547734E-2</v>
      </c>
      <c r="V466" s="4">
        <f t="shared" si="51"/>
        <v>0.78896069498887589</v>
      </c>
      <c r="W466">
        <f t="shared" si="52"/>
        <v>15</v>
      </c>
      <c r="X466" t="str">
        <f t="shared" si="53"/>
        <v>Wednesday</v>
      </c>
      <c r="Y466" t="str">
        <f t="shared" si="54"/>
        <v>Feb</v>
      </c>
      <c r="Z466" t="str">
        <f t="shared" si="55"/>
        <v>3-5</v>
      </c>
    </row>
    <row r="467" spans="1:26" x14ac:dyDescent="0.25">
      <c r="A467" s="2" t="s">
        <v>5513</v>
      </c>
      <c r="B467" s="2" t="s">
        <v>5036</v>
      </c>
      <c r="C467" s="1">
        <v>45693</v>
      </c>
      <c r="D467" s="3">
        <v>0.67222222222222228</v>
      </c>
      <c r="E467" s="2" t="s">
        <v>5037</v>
      </c>
      <c r="F467" s="2" t="s">
        <v>5040</v>
      </c>
      <c r="G467" s="2">
        <v>18802</v>
      </c>
      <c r="H467" s="2">
        <v>2</v>
      </c>
      <c r="I467" s="2">
        <v>182</v>
      </c>
      <c r="J467" s="2">
        <v>14003</v>
      </c>
      <c r="K467" s="2">
        <v>9804</v>
      </c>
      <c r="L467" s="2">
        <v>379</v>
      </c>
      <c r="M467" s="2">
        <v>62</v>
      </c>
      <c r="N467" s="2">
        <v>56</v>
      </c>
      <c r="O467" s="2">
        <v>101</v>
      </c>
      <c r="P467" s="2">
        <v>71</v>
      </c>
      <c r="Q467" s="2">
        <v>264</v>
      </c>
      <c r="R467" s="2">
        <v>11</v>
      </c>
      <c r="S467" s="2" t="s">
        <v>31</v>
      </c>
      <c r="T467" s="2">
        <f t="shared" si="49"/>
        <v>598</v>
      </c>
      <c r="U467" s="4">
        <f t="shared" si="50"/>
        <v>6.0995512035903712E-2</v>
      </c>
      <c r="V467" s="4">
        <f t="shared" si="51"/>
        <v>0.52143389001170093</v>
      </c>
      <c r="W467">
        <f t="shared" si="52"/>
        <v>16</v>
      </c>
      <c r="X467" t="str">
        <f t="shared" si="53"/>
        <v>Wednesday</v>
      </c>
      <c r="Y467" t="str">
        <f t="shared" si="54"/>
        <v>Feb</v>
      </c>
      <c r="Z467" t="str">
        <f t="shared" si="55"/>
        <v>0-2</v>
      </c>
    </row>
    <row r="468" spans="1:26" x14ac:dyDescent="0.25">
      <c r="A468" s="2" t="s">
        <v>5514</v>
      </c>
      <c r="B468" s="2" t="s">
        <v>5036</v>
      </c>
      <c r="C468" s="1">
        <v>45693</v>
      </c>
      <c r="D468" s="3">
        <v>0.71527777777777779</v>
      </c>
      <c r="E468" s="2" t="s">
        <v>5054</v>
      </c>
      <c r="F468" s="2" t="s">
        <v>5048</v>
      </c>
      <c r="G468" s="2">
        <v>18826</v>
      </c>
      <c r="H468" s="2">
        <v>2</v>
      </c>
      <c r="I468" s="2">
        <v>1724</v>
      </c>
      <c r="J468" s="2">
        <v>8713</v>
      </c>
      <c r="K468" s="2">
        <v>7744</v>
      </c>
      <c r="L468" s="2">
        <v>276</v>
      </c>
      <c r="M468" s="2">
        <v>51</v>
      </c>
      <c r="N468" s="2">
        <v>16</v>
      </c>
      <c r="O468" s="2">
        <v>24</v>
      </c>
      <c r="P468" s="2">
        <v>21</v>
      </c>
      <c r="Q468" s="2">
        <v>163</v>
      </c>
      <c r="R468" s="2">
        <v>14</v>
      </c>
      <c r="S468" s="2" t="s">
        <v>31</v>
      </c>
      <c r="T468" s="2">
        <f t="shared" si="49"/>
        <v>367</v>
      </c>
      <c r="U468" s="4">
        <f t="shared" si="50"/>
        <v>4.7391528925619833E-2</v>
      </c>
      <c r="V468" s="4">
        <f t="shared" si="51"/>
        <v>0.41134601083607775</v>
      </c>
      <c r="W468">
        <f t="shared" si="52"/>
        <v>17</v>
      </c>
      <c r="X468" t="str">
        <f t="shared" si="53"/>
        <v>Wednesday</v>
      </c>
      <c r="Y468" t="str">
        <f t="shared" si="54"/>
        <v>Feb</v>
      </c>
      <c r="Z468" t="str">
        <f t="shared" si="55"/>
        <v>0-2</v>
      </c>
    </row>
    <row r="469" spans="1:26" x14ac:dyDescent="0.25">
      <c r="A469" s="2" t="s">
        <v>5515</v>
      </c>
      <c r="B469" s="2" t="s">
        <v>5036</v>
      </c>
      <c r="C469" s="1">
        <v>45693</v>
      </c>
      <c r="D469" s="3">
        <v>0.98263888888888884</v>
      </c>
      <c r="E469" s="2" t="s">
        <v>5037</v>
      </c>
      <c r="F469" s="2" t="s">
        <v>5038</v>
      </c>
      <c r="G469" s="2">
        <v>18836</v>
      </c>
      <c r="H469" s="2">
        <v>8</v>
      </c>
      <c r="I469" s="2">
        <v>159</v>
      </c>
      <c r="J469" s="2">
        <v>5143</v>
      </c>
      <c r="K469" s="2">
        <v>3713</v>
      </c>
      <c r="L469" s="2">
        <v>176</v>
      </c>
      <c r="M469" s="2">
        <v>19</v>
      </c>
      <c r="N469" s="2">
        <v>19</v>
      </c>
      <c r="O469" s="2">
        <v>34</v>
      </c>
      <c r="P469" s="2">
        <v>51</v>
      </c>
      <c r="Q469" s="2">
        <v>54</v>
      </c>
      <c r="R469" s="2">
        <v>8</v>
      </c>
      <c r="S469" s="2" t="s">
        <v>31</v>
      </c>
      <c r="T469" s="2">
        <f t="shared" si="49"/>
        <v>248</v>
      </c>
      <c r="U469" s="4">
        <f t="shared" si="50"/>
        <v>6.6792351198491792E-2</v>
      </c>
      <c r="V469" s="4">
        <f t="shared" si="51"/>
        <v>0.19712253132299851</v>
      </c>
      <c r="W469">
        <f t="shared" si="52"/>
        <v>23</v>
      </c>
      <c r="X469" t="str">
        <f t="shared" si="53"/>
        <v>Wednesday</v>
      </c>
      <c r="Y469" t="str">
        <f t="shared" si="54"/>
        <v>Feb</v>
      </c>
      <c r="Z469" t="str">
        <f t="shared" si="55"/>
        <v>6-10</v>
      </c>
    </row>
    <row r="470" spans="1:26" x14ac:dyDescent="0.25">
      <c r="A470" s="2" t="s">
        <v>5516</v>
      </c>
      <c r="B470" s="2" t="s">
        <v>5036</v>
      </c>
      <c r="C470" s="1">
        <v>45694</v>
      </c>
      <c r="D470" s="3">
        <v>0.13819444444444445</v>
      </c>
      <c r="E470" s="2" t="s">
        <v>5054</v>
      </c>
      <c r="F470" s="2" t="s">
        <v>5040</v>
      </c>
      <c r="G470" s="2">
        <v>18923</v>
      </c>
      <c r="H470" s="2">
        <v>8</v>
      </c>
      <c r="I470" s="2">
        <v>751</v>
      </c>
      <c r="J470" s="2">
        <v>26350</v>
      </c>
      <c r="K470" s="2">
        <v>19354</v>
      </c>
      <c r="L470" s="2">
        <v>613</v>
      </c>
      <c r="M470" s="2">
        <v>170</v>
      </c>
      <c r="N470" s="2">
        <v>42</v>
      </c>
      <c r="O470" s="2">
        <v>47</v>
      </c>
      <c r="P470" s="2">
        <v>14</v>
      </c>
      <c r="Q470" s="2">
        <v>278</v>
      </c>
      <c r="R470" s="2">
        <v>47</v>
      </c>
      <c r="S470" s="2" t="s">
        <v>31</v>
      </c>
      <c r="T470" s="2">
        <f t="shared" si="49"/>
        <v>872</v>
      </c>
      <c r="U470" s="4">
        <f t="shared" si="50"/>
        <v>4.505528572904826E-2</v>
      </c>
      <c r="V470" s="4">
        <f t="shared" si="51"/>
        <v>1.0227765153516883</v>
      </c>
      <c r="W470">
        <f t="shared" si="52"/>
        <v>3</v>
      </c>
      <c r="X470" t="str">
        <f t="shared" si="53"/>
        <v>Thursday</v>
      </c>
      <c r="Y470" t="str">
        <f t="shared" si="54"/>
        <v>Feb</v>
      </c>
      <c r="Z470" t="str">
        <f t="shared" si="55"/>
        <v>6-10</v>
      </c>
    </row>
    <row r="471" spans="1:26" x14ac:dyDescent="0.25">
      <c r="A471" s="2" t="s">
        <v>5517</v>
      </c>
      <c r="B471" s="2" t="s">
        <v>5036</v>
      </c>
      <c r="C471" s="1">
        <v>45694</v>
      </c>
      <c r="D471" s="3">
        <v>0.31458333333333333</v>
      </c>
      <c r="E471" s="2" t="s">
        <v>5054</v>
      </c>
      <c r="F471" s="2" t="s">
        <v>5038</v>
      </c>
      <c r="G471" s="2">
        <v>18869</v>
      </c>
      <c r="H471" s="2">
        <v>4</v>
      </c>
      <c r="I471" s="2">
        <v>847</v>
      </c>
      <c r="J471" s="2">
        <v>8100</v>
      </c>
      <c r="K471" s="2">
        <v>7410</v>
      </c>
      <c r="L471" s="2">
        <v>109</v>
      </c>
      <c r="M471" s="2">
        <v>34</v>
      </c>
      <c r="N471" s="2">
        <v>8</v>
      </c>
      <c r="O471" s="2">
        <v>12</v>
      </c>
      <c r="P471" s="2">
        <v>37</v>
      </c>
      <c r="Q471" s="2">
        <v>204</v>
      </c>
      <c r="R471" s="2">
        <v>8</v>
      </c>
      <c r="S471" s="2" t="s">
        <v>31</v>
      </c>
      <c r="T471" s="2">
        <f t="shared" si="49"/>
        <v>163</v>
      </c>
      <c r="U471" s="4">
        <f t="shared" si="50"/>
        <v>2.1997300944669364E-2</v>
      </c>
      <c r="V471" s="4">
        <f t="shared" si="51"/>
        <v>0.39270761566590706</v>
      </c>
      <c r="W471">
        <f t="shared" si="52"/>
        <v>7</v>
      </c>
      <c r="X471" t="str">
        <f t="shared" si="53"/>
        <v>Thursday</v>
      </c>
      <c r="Y471" t="str">
        <f t="shared" si="54"/>
        <v>Feb</v>
      </c>
      <c r="Z471" t="str">
        <f t="shared" si="55"/>
        <v>3-5</v>
      </c>
    </row>
    <row r="472" spans="1:26" x14ac:dyDescent="0.25">
      <c r="A472" s="2" t="s">
        <v>5518</v>
      </c>
      <c r="B472" s="2" t="s">
        <v>5036</v>
      </c>
      <c r="C472" s="1">
        <v>45694</v>
      </c>
      <c r="D472" s="3">
        <v>0.3347222222222222</v>
      </c>
      <c r="E472" s="2" t="s">
        <v>5054</v>
      </c>
      <c r="F472" s="2" t="s">
        <v>5042</v>
      </c>
      <c r="G472" s="2">
        <v>18832</v>
      </c>
      <c r="H472" s="2">
        <v>7</v>
      </c>
      <c r="I472" s="2">
        <v>760</v>
      </c>
      <c r="J472" s="2">
        <v>7810</v>
      </c>
      <c r="K472" s="2">
        <v>6483</v>
      </c>
      <c r="L472" s="2">
        <v>172</v>
      </c>
      <c r="M472" s="2">
        <v>35</v>
      </c>
      <c r="N472" s="2">
        <v>13</v>
      </c>
      <c r="O472" s="2">
        <v>14</v>
      </c>
      <c r="P472" s="2">
        <v>17</v>
      </c>
      <c r="Q472" s="2">
        <v>67</v>
      </c>
      <c r="R472" s="2">
        <v>6</v>
      </c>
      <c r="S472" s="2" t="s">
        <v>31</v>
      </c>
      <c r="T472" s="2">
        <f t="shared" si="49"/>
        <v>234</v>
      </c>
      <c r="U472" s="4">
        <f t="shared" si="50"/>
        <v>3.6094400740397964E-2</v>
      </c>
      <c r="V472" s="4">
        <f t="shared" si="51"/>
        <v>0.34425446049277825</v>
      </c>
      <c r="W472">
        <f t="shared" si="52"/>
        <v>8</v>
      </c>
      <c r="X472" t="str">
        <f t="shared" si="53"/>
        <v>Thursday</v>
      </c>
      <c r="Y472" t="str">
        <f t="shared" si="54"/>
        <v>Feb</v>
      </c>
      <c r="Z472" t="str">
        <f t="shared" si="55"/>
        <v>6-10</v>
      </c>
    </row>
    <row r="473" spans="1:26" x14ac:dyDescent="0.25">
      <c r="A473" s="2" t="s">
        <v>5519</v>
      </c>
      <c r="B473" s="2" t="s">
        <v>5036</v>
      </c>
      <c r="C473" s="1">
        <v>45694</v>
      </c>
      <c r="D473" s="3">
        <v>0.34305555555555556</v>
      </c>
      <c r="E473" s="2" t="s">
        <v>5054</v>
      </c>
      <c r="F473" s="2" t="s">
        <v>5042</v>
      </c>
      <c r="G473" s="2">
        <v>18770</v>
      </c>
      <c r="H473" s="2">
        <v>7</v>
      </c>
      <c r="I473" s="2">
        <v>1001</v>
      </c>
      <c r="J473" s="2">
        <v>5539</v>
      </c>
      <c r="K473" s="2">
        <v>4910</v>
      </c>
      <c r="L473" s="2">
        <v>183</v>
      </c>
      <c r="M473" s="2">
        <v>39</v>
      </c>
      <c r="N473" s="2">
        <v>13</v>
      </c>
      <c r="O473" s="2">
        <v>15</v>
      </c>
      <c r="P473" s="2">
        <v>4</v>
      </c>
      <c r="Q473" s="2">
        <v>146</v>
      </c>
      <c r="R473" s="2">
        <v>13</v>
      </c>
      <c r="S473" s="2" t="s">
        <v>31</v>
      </c>
      <c r="T473" s="2">
        <f t="shared" si="49"/>
        <v>250</v>
      </c>
      <c r="U473" s="4">
        <f t="shared" si="50"/>
        <v>5.0916496945010187E-2</v>
      </c>
      <c r="V473" s="4">
        <f t="shared" si="51"/>
        <v>0.26158763985082578</v>
      </c>
      <c r="W473">
        <f t="shared" si="52"/>
        <v>8</v>
      </c>
      <c r="X473" t="str">
        <f t="shared" si="53"/>
        <v>Thursday</v>
      </c>
      <c r="Y473" t="str">
        <f t="shared" si="54"/>
        <v>Feb</v>
      </c>
      <c r="Z473" t="str">
        <f t="shared" si="55"/>
        <v>6-10</v>
      </c>
    </row>
    <row r="474" spans="1:26" x14ac:dyDescent="0.25">
      <c r="A474" s="2" t="s">
        <v>5520</v>
      </c>
      <c r="B474" s="2" t="s">
        <v>5036</v>
      </c>
      <c r="C474" s="1">
        <v>45694</v>
      </c>
      <c r="D474" s="3">
        <v>0.35972222222222222</v>
      </c>
      <c r="E474" s="2" t="s">
        <v>5058</v>
      </c>
      <c r="F474" s="2" t="s">
        <v>5042</v>
      </c>
      <c r="G474" s="2">
        <v>18838</v>
      </c>
      <c r="H474" s="2">
        <v>4</v>
      </c>
      <c r="I474" s="2">
        <v>129</v>
      </c>
      <c r="J474" s="2">
        <v>28808</v>
      </c>
      <c r="K474" s="2">
        <v>20541</v>
      </c>
      <c r="L474" s="2">
        <v>565</v>
      </c>
      <c r="M474" s="2">
        <v>307</v>
      </c>
      <c r="N474" s="2">
        <v>34</v>
      </c>
      <c r="O474" s="2">
        <v>64</v>
      </c>
      <c r="P474" s="2">
        <v>34</v>
      </c>
      <c r="Q474" s="2">
        <v>380</v>
      </c>
      <c r="R474" s="2">
        <v>29</v>
      </c>
      <c r="S474" s="2" t="s">
        <v>31</v>
      </c>
      <c r="T474" s="2">
        <f t="shared" si="49"/>
        <v>970</v>
      </c>
      <c r="U474" s="4">
        <f t="shared" si="50"/>
        <v>4.72226279149019E-2</v>
      </c>
      <c r="V474" s="4">
        <f t="shared" si="51"/>
        <v>1.0904023781717804</v>
      </c>
      <c r="W474">
        <f t="shared" si="52"/>
        <v>8</v>
      </c>
      <c r="X474" t="str">
        <f t="shared" si="53"/>
        <v>Thursday</v>
      </c>
      <c r="Y474" t="str">
        <f t="shared" si="54"/>
        <v>Feb</v>
      </c>
      <c r="Z474" t="str">
        <f t="shared" si="55"/>
        <v>3-5</v>
      </c>
    </row>
    <row r="475" spans="1:26" x14ac:dyDescent="0.25">
      <c r="A475" s="2" t="s">
        <v>5521</v>
      </c>
      <c r="B475" s="2" t="s">
        <v>5036</v>
      </c>
      <c r="C475" s="1">
        <v>45694</v>
      </c>
      <c r="D475" s="3">
        <v>0.37152777777777779</v>
      </c>
      <c r="E475" s="2" t="s">
        <v>5037</v>
      </c>
      <c r="F475" s="2" t="s">
        <v>5038</v>
      </c>
      <c r="G475" s="2">
        <v>18907</v>
      </c>
      <c r="H475" s="2">
        <v>4</v>
      </c>
      <c r="I475" s="2">
        <v>306</v>
      </c>
      <c r="J475" s="2">
        <v>13968</v>
      </c>
      <c r="K475" s="2">
        <v>10122</v>
      </c>
      <c r="L475" s="2">
        <v>375</v>
      </c>
      <c r="M475" s="2">
        <v>65</v>
      </c>
      <c r="N475" s="2">
        <v>47</v>
      </c>
      <c r="O475" s="2">
        <v>122</v>
      </c>
      <c r="P475" s="2">
        <v>102</v>
      </c>
      <c r="Q475" s="2">
        <v>273</v>
      </c>
      <c r="R475" s="2">
        <v>21</v>
      </c>
      <c r="S475" s="2" t="s">
        <v>31</v>
      </c>
      <c r="T475" s="2">
        <f t="shared" si="49"/>
        <v>609</v>
      </c>
      <c r="U475" s="4">
        <f t="shared" si="50"/>
        <v>6.0165975103734441E-2</v>
      </c>
      <c r="V475" s="4">
        <f t="shared" si="51"/>
        <v>0.53535727508330244</v>
      </c>
      <c r="W475">
        <f t="shared" si="52"/>
        <v>8</v>
      </c>
      <c r="X475" t="str">
        <f t="shared" si="53"/>
        <v>Thursday</v>
      </c>
      <c r="Y475" t="str">
        <f t="shared" si="54"/>
        <v>Feb</v>
      </c>
      <c r="Z475" t="str">
        <f t="shared" si="55"/>
        <v>3-5</v>
      </c>
    </row>
    <row r="476" spans="1:26" x14ac:dyDescent="0.25">
      <c r="A476" s="2" t="s">
        <v>5522</v>
      </c>
      <c r="B476" s="2" t="s">
        <v>5036</v>
      </c>
      <c r="C476" s="1">
        <v>45694</v>
      </c>
      <c r="D476" s="3">
        <v>0.38124999999999998</v>
      </c>
      <c r="E476" s="2" t="s">
        <v>5044</v>
      </c>
      <c r="F476" s="2" t="s">
        <v>5042</v>
      </c>
      <c r="G476" s="2">
        <v>18790</v>
      </c>
      <c r="H476" s="2">
        <v>4</v>
      </c>
      <c r="I476" s="2">
        <v>100</v>
      </c>
      <c r="J476" s="2">
        <v>20072</v>
      </c>
      <c r="K476" s="2">
        <v>14047</v>
      </c>
      <c r="L476" s="2">
        <v>532</v>
      </c>
      <c r="M476" s="2">
        <v>74</v>
      </c>
      <c r="N476" s="2">
        <v>31</v>
      </c>
      <c r="O476" s="2">
        <v>30</v>
      </c>
      <c r="P476" s="2">
        <v>53</v>
      </c>
      <c r="Q476" s="2">
        <v>416</v>
      </c>
      <c r="R476" s="2">
        <v>43</v>
      </c>
      <c r="S476" s="2" t="s">
        <v>31</v>
      </c>
      <c r="T476" s="2">
        <f t="shared" si="49"/>
        <v>667</v>
      </c>
      <c r="U476" s="4">
        <f t="shared" si="50"/>
        <v>4.7483448423150852E-2</v>
      </c>
      <c r="V476" s="4">
        <f t="shared" si="51"/>
        <v>0.74757849920170305</v>
      </c>
      <c r="W476">
        <f t="shared" si="52"/>
        <v>9</v>
      </c>
      <c r="X476" t="str">
        <f t="shared" si="53"/>
        <v>Thursday</v>
      </c>
      <c r="Y476" t="str">
        <f t="shared" si="54"/>
        <v>Feb</v>
      </c>
      <c r="Z476" t="str">
        <f t="shared" si="55"/>
        <v>3-5</v>
      </c>
    </row>
    <row r="477" spans="1:26" x14ac:dyDescent="0.25">
      <c r="A477" s="2" t="s">
        <v>5523</v>
      </c>
      <c r="B477" s="2" t="s">
        <v>5036</v>
      </c>
      <c r="C477" s="1">
        <v>45694</v>
      </c>
      <c r="D477" s="3">
        <v>0.38541666666666669</v>
      </c>
      <c r="E477" s="2" t="s">
        <v>5054</v>
      </c>
      <c r="F477" s="2" t="s">
        <v>5040</v>
      </c>
      <c r="G477" s="2">
        <v>18699</v>
      </c>
      <c r="H477" s="2">
        <v>5</v>
      </c>
      <c r="I477" s="2">
        <v>1832</v>
      </c>
      <c r="J477" s="2">
        <v>25839</v>
      </c>
      <c r="K477" s="2">
        <v>23311</v>
      </c>
      <c r="L477" s="2">
        <v>1030</v>
      </c>
      <c r="M477" s="2">
        <v>235</v>
      </c>
      <c r="N477" s="2">
        <v>72</v>
      </c>
      <c r="O477" s="2">
        <v>118</v>
      </c>
      <c r="P477" s="2">
        <v>39</v>
      </c>
      <c r="Q477" s="2">
        <v>470</v>
      </c>
      <c r="R477" s="2">
        <v>38</v>
      </c>
      <c r="S477" s="2" t="s">
        <v>31</v>
      </c>
      <c r="T477" s="2">
        <f t="shared" si="49"/>
        <v>1455</v>
      </c>
      <c r="U477" s="4">
        <f t="shared" si="50"/>
        <v>6.2416884732529709E-2</v>
      </c>
      <c r="V477" s="4">
        <f t="shared" si="51"/>
        <v>1.2466442055724904</v>
      </c>
      <c r="W477">
        <f t="shared" si="52"/>
        <v>9</v>
      </c>
      <c r="X477" t="str">
        <f t="shared" si="53"/>
        <v>Thursday</v>
      </c>
      <c r="Y477" t="str">
        <f t="shared" si="54"/>
        <v>Feb</v>
      </c>
      <c r="Z477" t="str">
        <f t="shared" si="55"/>
        <v>3-5</v>
      </c>
    </row>
    <row r="478" spans="1:26" x14ac:dyDescent="0.25">
      <c r="A478" s="2" t="s">
        <v>5524</v>
      </c>
      <c r="B478" s="2" t="s">
        <v>5036</v>
      </c>
      <c r="C478" s="1">
        <v>45694</v>
      </c>
      <c r="D478" s="3">
        <v>0.38750000000000001</v>
      </c>
      <c r="E478" s="2" t="s">
        <v>5058</v>
      </c>
      <c r="F478" s="2" t="s">
        <v>5069</v>
      </c>
      <c r="G478" s="2">
        <v>19012</v>
      </c>
      <c r="H478" s="2">
        <v>2</v>
      </c>
      <c r="I478" s="2">
        <v>102</v>
      </c>
      <c r="J478" s="2">
        <v>16117</v>
      </c>
      <c r="K478" s="2">
        <v>14773</v>
      </c>
      <c r="L478" s="2">
        <v>445</v>
      </c>
      <c r="M478" s="2">
        <v>287</v>
      </c>
      <c r="N478" s="2">
        <v>30</v>
      </c>
      <c r="O478" s="2">
        <v>53</v>
      </c>
      <c r="P478" s="2">
        <v>9</v>
      </c>
      <c r="Q478" s="2">
        <v>154</v>
      </c>
      <c r="R478" s="2">
        <v>30</v>
      </c>
      <c r="S478" s="2" t="s">
        <v>31</v>
      </c>
      <c r="T478" s="2">
        <f t="shared" si="49"/>
        <v>815</v>
      </c>
      <c r="U478" s="4">
        <f t="shared" si="50"/>
        <v>5.516821227915792E-2</v>
      </c>
      <c r="V478" s="4">
        <f t="shared" si="51"/>
        <v>0.77703555649063749</v>
      </c>
      <c r="W478">
        <f t="shared" si="52"/>
        <v>9</v>
      </c>
      <c r="X478" t="str">
        <f t="shared" si="53"/>
        <v>Thursday</v>
      </c>
      <c r="Y478" t="str">
        <f t="shared" si="54"/>
        <v>Feb</v>
      </c>
      <c r="Z478" t="str">
        <f t="shared" si="55"/>
        <v>0-2</v>
      </c>
    </row>
    <row r="479" spans="1:26" x14ac:dyDescent="0.25">
      <c r="A479" s="2" t="s">
        <v>5525</v>
      </c>
      <c r="B479" s="2" t="s">
        <v>5036</v>
      </c>
      <c r="C479" s="1">
        <v>45694</v>
      </c>
      <c r="D479" s="3">
        <v>0.40555555555555556</v>
      </c>
      <c r="E479" s="2" t="s">
        <v>5058</v>
      </c>
      <c r="F479" s="2" t="s">
        <v>5048</v>
      </c>
      <c r="G479" s="2">
        <v>18828</v>
      </c>
      <c r="H479" s="2">
        <v>3</v>
      </c>
      <c r="I479" s="2">
        <v>121</v>
      </c>
      <c r="J479" s="2">
        <v>34672</v>
      </c>
      <c r="K479" s="2">
        <v>27059</v>
      </c>
      <c r="L479" s="2">
        <v>891</v>
      </c>
      <c r="M479" s="2">
        <v>498</v>
      </c>
      <c r="N479" s="2">
        <v>54</v>
      </c>
      <c r="O479" s="2">
        <v>80</v>
      </c>
      <c r="P479" s="2">
        <v>42</v>
      </c>
      <c r="Q479" s="2">
        <v>490</v>
      </c>
      <c r="R479" s="2">
        <v>31</v>
      </c>
      <c r="S479" s="2" t="s">
        <v>31</v>
      </c>
      <c r="T479" s="2">
        <f t="shared" si="49"/>
        <v>1523</v>
      </c>
      <c r="U479" s="4">
        <f t="shared" si="50"/>
        <v>5.6284415536420412E-2</v>
      </c>
      <c r="V479" s="4">
        <f t="shared" si="51"/>
        <v>1.4371680475886977</v>
      </c>
      <c r="W479">
        <f t="shared" si="52"/>
        <v>9</v>
      </c>
      <c r="X479" t="str">
        <f t="shared" si="53"/>
        <v>Thursday</v>
      </c>
      <c r="Y479" t="str">
        <f t="shared" si="54"/>
        <v>Feb</v>
      </c>
      <c r="Z479" t="str">
        <f t="shared" si="55"/>
        <v>3-5</v>
      </c>
    </row>
    <row r="480" spans="1:26" x14ac:dyDescent="0.25">
      <c r="A480" s="2" t="s">
        <v>5526</v>
      </c>
      <c r="B480" s="2" t="s">
        <v>5036</v>
      </c>
      <c r="C480" s="1">
        <v>45694</v>
      </c>
      <c r="D480" s="3">
        <v>0.40833333333333333</v>
      </c>
      <c r="E480" s="2" t="s">
        <v>16</v>
      </c>
      <c r="F480" s="2" t="s">
        <v>5048</v>
      </c>
      <c r="G480" s="2">
        <v>18803</v>
      </c>
      <c r="H480" s="2">
        <v>4</v>
      </c>
      <c r="I480" s="2">
        <v>327</v>
      </c>
      <c r="J480" s="2">
        <v>24959</v>
      </c>
      <c r="K480" s="2">
        <v>17727</v>
      </c>
      <c r="L480" s="2">
        <v>607</v>
      </c>
      <c r="M480" s="2">
        <v>62</v>
      </c>
      <c r="N480" s="2">
        <v>35</v>
      </c>
      <c r="O480" s="2">
        <v>49</v>
      </c>
      <c r="P480" s="2">
        <v>19</v>
      </c>
      <c r="Q480" s="2">
        <v>146</v>
      </c>
      <c r="R480" s="2">
        <v>37</v>
      </c>
      <c r="S480" s="2" t="s">
        <v>31</v>
      </c>
      <c r="T480" s="2">
        <f t="shared" si="49"/>
        <v>753</v>
      </c>
      <c r="U480" s="4">
        <f t="shared" si="50"/>
        <v>4.2477576578101202E-2</v>
      </c>
      <c r="V480" s="4">
        <f t="shared" si="51"/>
        <v>0.94277508908152952</v>
      </c>
      <c r="W480">
        <f t="shared" si="52"/>
        <v>9</v>
      </c>
      <c r="X480" t="str">
        <f t="shared" si="53"/>
        <v>Thursday</v>
      </c>
      <c r="Y480" t="str">
        <f t="shared" si="54"/>
        <v>Feb</v>
      </c>
      <c r="Z480" t="str">
        <f t="shared" si="55"/>
        <v>3-5</v>
      </c>
    </row>
    <row r="481" spans="1:26" x14ac:dyDescent="0.25">
      <c r="A481" s="2" t="s">
        <v>5527</v>
      </c>
      <c r="B481" s="2" t="s">
        <v>5036</v>
      </c>
      <c r="C481" s="1">
        <v>45694</v>
      </c>
      <c r="D481" s="3">
        <v>0.42222222222222222</v>
      </c>
      <c r="E481" s="2" t="s">
        <v>5046</v>
      </c>
      <c r="F481" s="2" t="s">
        <v>5052</v>
      </c>
      <c r="G481" s="2">
        <v>18799</v>
      </c>
      <c r="H481" s="2">
        <v>5</v>
      </c>
      <c r="I481" s="2">
        <v>264</v>
      </c>
      <c r="J481" s="2">
        <v>9375</v>
      </c>
      <c r="K481" s="2">
        <v>7244</v>
      </c>
      <c r="L481" s="2">
        <v>129</v>
      </c>
      <c r="M481" s="2">
        <v>12</v>
      </c>
      <c r="N481" s="2">
        <v>14</v>
      </c>
      <c r="O481" s="2">
        <v>27</v>
      </c>
      <c r="P481" s="2">
        <v>67</v>
      </c>
      <c r="Q481" s="2">
        <v>55</v>
      </c>
      <c r="R481" s="2">
        <v>4</v>
      </c>
      <c r="S481" s="2" t="s">
        <v>31</v>
      </c>
      <c r="T481" s="2">
        <f t="shared" si="49"/>
        <v>182</v>
      </c>
      <c r="U481" s="4">
        <f t="shared" si="50"/>
        <v>2.5124240750966316E-2</v>
      </c>
      <c r="V481" s="4">
        <f t="shared" si="51"/>
        <v>0.38533964572583645</v>
      </c>
      <c r="W481">
        <f t="shared" si="52"/>
        <v>10</v>
      </c>
      <c r="X481" t="str">
        <f t="shared" si="53"/>
        <v>Thursday</v>
      </c>
      <c r="Y481" t="str">
        <f t="shared" si="54"/>
        <v>Feb</v>
      </c>
      <c r="Z481" t="str">
        <f t="shared" si="55"/>
        <v>3-5</v>
      </c>
    </row>
    <row r="482" spans="1:26" x14ac:dyDescent="0.25">
      <c r="A482" s="2" t="s">
        <v>5528</v>
      </c>
      <c r="B482" s="2" t="s">
        <v>5036</v>
      </c>
      <c r="C482" s="1">
        <v>45694</v>
      </c>
      <c r="D482" s="3">
        <v>0.4284722222222222</v>
      </c>
      <c r="E482" s="2" t="s">
        <v>5054</v>
      </c>
      <c r="F482" s="2" t="s">
        <v>5069</v>
      </c>
      <c r="G482" s="2">
        <v>19015</v>
      </c>
      <c r="H482" s="2">
        <v>5</v>
      </c>
      <c r="I482" s="2">
        <v>548</v>
      </c>
      <c r="J482" s="2">
        <v>19136</v>
      </c>
      <c r="K482" s="2">
        <v>13814</v>
      </c>
      <c r="L482" s="2">
        <v>435</v>
      </c>
      <c r="M482" s="2">
        <v>126</v>
      </c>
      <c r="N482" s="2">
        <v>32</v>
      </c>
      <c r="O482" s="2">
        <v>49</v>
      </c>
      <c r="P482" s="2">
        <v>22</v>
      </c>
      <c r="Q482" s="2">
        <v>287</v>
      </c>
      <c r="R482" s="2">
        <v>24</v>
      </c>
      <c r="S482" s="2" t="s">
        <v>31</v>
      </c>
      <c r="T482" s="2">
        <f t="shared" si="49"/>
        <v>642</v>
      </c>
      <c r="U482" s="4">
        <f t="shared" si="50"/>
        <v>4.6474590994643114E-2</v>
      </c>
      <c r="V482" s="4">
        <f t="shared" si="51"/>
        <v>0.72647909545095979</v>
      </c>
      <c r="W482">
        <f t="shared" si="52"/>
        <v>10</v>
      </c>
      <c r="X482" t="str">
        <f t="shared" si="53"/>
        <v>Thursday</v>
      </c>
      <c r="Y482" t="str">
        <f t="shared" si="54"/>
        <v>Feb</v>
      </c>
      <c r="Z482" t="str">
        <f t="shared" si="55"/>
        <v>3-5</v>
      </c>
    </row>
    <row r="483" spans="1:26" x14ac:dyDescent="0.25">
      <c r="A483" s="2" t="s">
        <v>5529</v>
      </c>
      <c r="B483" s="2" t="s">
        <v>5036</v>
      </c>
      <c r="C483" s="1">
        <v>45694</v>
      </c>
      <c r="D483" s="3">
        <v>0.44583333333333336</v>
      </c>
      <c r="E483" s="2" t="s">
        <v>5058</v>
      </c>
      <c r="F483" s="2" t="s">
        <v>5050</v>
      </c>
      <c r="G483" s="2">
        <v>18841</v>
      </c>
      <c r="H483" s="2">
        <v>9</v>
      </c>
      <c r="I483" s="2">
        <v>91</v>
      </c>
      <c r="J483" s="2">
        <v>11348</v>
      </c>
      <c r="K483" s="2">
        <v>10435</v>
      </c>
      <c r="L483" s="2">
        <v>323</v>
      </c>
      <c r="M483" s="2">
        <v>136</v>
      </c>
      <c r="N483" s="2">
        <v>18</v>
      </c>
      <c r="O483" s="2">
        <v>26</v>
      </c>
      <c r="P483" s="2">
        <v>5</v>
      </c>
      <c r="Q483" s="2">
        <v>174</v>
      </c>
      <c r="R483" s="2">
        <v>20</v>
      </c>
      <c r="S483" s="2" t="s">
        <v>31</v>
      </c>
      <c r="T483" s="2">
        <f t="shared" si="49"/>
        <v>503</v>
      </c>
      <c r="U483" s="4">
        <f t="shared" si="50"/>
        <v>4.8203162434115959E-2</v>
      </c>
      <c r="V483" s="4">
        <f t="shared" si="51"/>
        <v>0.5538453372963219</v>
      </c>
      <c r="W483">
        <f t="shared" si="52"/>
        <v>10</v>
      </c>
      <c r="X483" t="str">
        <f t="shared" si="53"/>
        <v>Thursday</v>
      </c>
      <c r="Y483" t="str">
        <f t="shared" si="54"/>
        <v>Feb</v>
      </c>
      <c r="Z483" t="str">
        <f t="shared" si="55"/>
        <v>6-10</v>
      </c>
    </row>
    <row r="484" spans="1:26" x14ac:dyDescent="0.25">
      <c r="A484" s="2" t="s">
        <v>5530</v>
      </c>
      <c r="B484" s="2" t="s">
        <v>5036</v>
      </c>
      <c r="C484" s="1">
        <v>45694</v>
      </c>
      <c r="D484" s="3">
        <v>0.46736111111111112</v>
      </c>
      <c r="E484" s="2" t="s">
        <v>5037</v>
      </c>
      <c r="F484" s="2" t="s">
        <v>5050</v>
      </c>
      <c r="G484" s="2">
        <v>18962</v>
      </c>
      <c r="H484" s="2">
        <v>4</v>
      </c>
      <c r="I484" s="2">
        <v>191</v>
      </c>
      <c r="J484" s="2">
        <v>9219</v>
      </c>
      <c r="K484" s="2">
        <v>7482</v>
      </c>
      <c r="L484" s="2">
        <v>351</v>
      </c>
      <c r="M484" s="2">
        <v>40</v>
      </c>
      <c r="N484" s="2">
        <v>34</v>
      </c>
      <c r="O484" s="2">
        <v>70</v>
      </c>
      <c r="P484" s="2">
        <v>17</v>
      </c>
      <c r="Q484" s="2">
        <v>252</v>
      </c>
      <c r="R484" s="2">
        <v>20</v>
      </c>
      <c r="S484" s="2" t="s">
        <v>31</v>
      </c>
      <c r="T484" s="2">
        <f t="shared" si="49"/>
        <v>495</v>
      </c>
      <c r="U484" s="4">
        <f t="shared" si="50"/>
        <v>6.6158781074578996E-2</v>
      </c>
      <c r="V484" s="4">
        <f t="shared" si="51"/>
        <v>0.39457863094610274</v>
      </c>
      <c r="W484">
        <f t="shared" si="52"/>
        <v>11</v>
      </c>
      <c r="X484" t="str">
        <f t="shared" si="53"/>
        <v>Thursday</v>
      </c>
      <c r="Y484" t="str">
        <f t="shared" si="54"/>
        <v>Feb</v>
      </c>
      <c r="Z484" t="str">
        <f t="shared" si="55"/>
        <v>3-5</v>
      </c>
    </row>
    <row r="485" spans="1:26" x14ac:dyDescent="0.25">
      <c r="A485" s="2" t="s">
        <v>5531</v>
      </c>
      <c r="B485" s="2" t="s">
        <v>5036</v>
      </c>
      <c r="C485" s="1">
        <v>45694</v>
      </c>
      <c r="D485" s="3">
        <v>0.47291666666666665</v>
      </c>
      <c r="E485" s="2" t="s">
        <v>5037</v>
      </c>
      <c r="F485" s="2" t="s">
        <v>5052</v>
      </c>
      <c r="G485" s="2">
        <v>18731</v>
      </c>
      <c r="H485" s="2">
        <v>2</v>
      </c>
      <c r="I485" s="2">
        <v>243</v>
      </c>
      <c r="J485" s="2">
        <v>14976</v>
      </c>
      <c r="K485" s="2">
        <v>11644</v>
      </c>
      <c r="L485" s="2">
        <v>368</v>
      </c>
      <c r="M485" s="2">
        <v>63</v>
      </c>
      <c r="N485" s="2">
        <v>53</v>
      </c>
      <c r="O485" s="2">
        <v>116</v>
      </c>
      <c r="P485" s="2">
        <v>49</v>
      </c>
      <c r="Q485" s="2">
        <v>226</v>
      </c>
      <c r="R485" s="2">
        <v>31</v>
      </c>
      <c r="S485" s="2" t="s">
        <v>28</v>
      </c>
      <c r="T485" s="2">
        <f t="shared" si="49"/>
        <v>600</v>
      </c>
      <c r="U485" s="4">
        <f t="shared" si="50"/>
        <v>5.1528684300927517E-2</v>
      </c>
      <c r="V485" s="4">
        <f t="shared" si="51"/>
        <v>0.62164326517537771</v>
      </c>
      <c r="W485">
        <f t="shared" si="52"/>
        <v>11</v>
      </c>
      <c r="X485" t="str">
        <f t="shared" si="53"/>
        <v>Thursday</v>
      </c>
      <c r="Y485" t="str">
        <f t="shared" si="54"/>
        <v>Feb</v>
      </c>
      <c r="Z485" t="str">
        <f t="shared" si="55"/>
        <v>0-2</v>
      </c>
    </row>
    <row r="486" spans="1:26" x14ac:dyDescent="0.25">
      <c r="A486" s="2" t="s">
        <v>5532</v>
      </c>
      <c r="B486" s="2" t="s">
        <v>5036</v>
      </c>
      <c r="C486" s="1">
        <v>45694</v>
      </c>
      <c r="D486" s="3">
        <v>0.52083333333333337</v>
      </c>
      <c r="E486" s="2" t="s">
        <v>16</v>
      </c>
      <c r="F486" s="2" t="s">
        <v>5042</v>
      </c>
      <c r="G486" s="2">
        <v>18555</v>
      </c>
      <c r="H486" s="2">
        <v>9</v>
      </c>
      <c r="I486" s="2">
        <v>228</v>
      </c>
      <c r="J486" s="2">
        <v>9856</v>
      </c>
      <c r="K486" s="2">
        <v>8169</v>
      </c>
      <c r="L486" s="2">
        <v>390</v>
      </c>
      <c r="M486" s="2">
        <v>60</v>
      </c>
      <c r="N486" s="2">
        <v>31</v>
      </c>
      <c r="O486" s="2">
        <v>43</v>
      </c>
      <c r="P486" s="2">
        <v>38</v>
      </c>
      <c r="Q486" s="2">
        <v>122</v>
      </c>
      <c r="R486" s="2">
        <v>15</v>
      </c>
      <c r="S486" s="2" t="s">
        <v>31</v>
      </c>
      <c r="T486" s="2">
        <f t="shared" si="49"/>
        <v>524</v>
      </c>
      <c r="U486" s="4">
        <f t="shared" si="50"/>
        <v>6.4144938180927896E-2</v>
      </c>
      <c r="V486" s="4">
        <f t="shared" si="51"/>
        <v>0.44025869037995152</v>
      </c>
      <c r="W486">
        <f t="shared" si="52"/>
        <v>12</v>
      </c>
      <c r="X486" t="str">
        <f t="shared" si="53"/>
        <v>Thursday</v>
      </c>
      <c r="Y486" t="str">
        <f t="shared" si="54"/>
        <v>Feb</v>
      </c>
      <c r="Z486" t="str">
        <f t="shared" si="55"/>
        <v>6-10</v>
      </c>
    </row>
    <row r="487" spans="1:26" x14ac:dyDescent="0.25">
      <c r="A487" s="2" t="s">
        <v>5533</v>
      </c>
      <c r="B487" s="2" t="s">
        <v>5036</v>
      </c>
      <c r="C487" s="1">
        <v>45694</v>
      </c>
      <c r="D487" s="3">
        <v>0.62986111111111109</v>
      </c>
      <c r="E487" s="2" t="s">
        <v>5054</v>
      </c>
      <c r="F487" s="2" t="s">
        <v>5048</v>
      </c>
      <c r="G487" s="2">
        <v>18963</v>
      </c>
      <c r="H487" s="2">
        <v>3</v>
      </c>
      <c r="I487" s="2">
        <v>1368</v>
      </c>
      <c r="J487" s="2">
        <v>7865</v>
      </c>
      <c r="K487" s="2">
        <v>6071</v>
      </c>
      <c r="L487" s="2">
        <v>199</v>
      </c>
      <c r="M487" s="2">
        <v>54</v>
      </c>
      <c r="N487" s="2">
        <v>17</v>
      </c>
      <c r="O487" s="2">
        <v>23</v>
      </c>
      <c r="P487" s="2">
        <v>16</v>
      </c>
      <c r="Q487" s="2">
        <v>132</v>
      </c>
      <c r="R487" s="2">
        <v>15</v>
      </c>
      <c r="S487" s="2" t="s">
        <v>31</v>
      </c>
      <c r="T487" s="2">
        <f t="shared" si="49"/>
        <v>293</v>
      </c>
      <c r="U487" s="4">
        <f t="shared" si="50"/>
        <v>4.8262230275078241E-2</v>
      </c>
      <c r="V487" s="4">
        <f t="shared" si="51"/>
        <v>0.32014976533248957</v>
      </c>
      <c r="W487">
        <f t="shared" si="52"/>
        <v>15</v>
      </c>
      <c r="X487" t="str">
        <f t="shared" si="53"/>
        <v>Thursday</v>
      </c>
      <c r="Y487" t="str">
        <f t="shared" si="54"/>
        <v>Feb</v>
      </c>
      <c r="Z487" t="str">
        <f t="shared" si="55"/>
        <v>3-5</v>
      </c>
    </row>
    <row r="488" spans="1:26" x14ac:dyDescent="0.25">
      <c r="A488" s="2" t="s">
        <v>5534</v>
      </c>
      <c r="B488" s="2" t="s">
        <v>5036</v>
      </c>
      <c r="C488" s="1">
        <v>45694</v>
      </c>
      <c r="D488" s="3">
        <v>0.7</v>
      </c>
      <c r="E488" s="2" t="s">
        <v>16</v>
      </c>
      <c r="F488" s="2" t="s">
        <v>5048</v>
      </c>
      <c r="G488" s="2">
        <v>18671</v>
      </c>
      <c r="H488" s="2">
        <v>1</v>
      </c>
      <c r="I488" s="2">
        <v>369</v>
      </c>
      <c r="J488" s="2">
        <v>4395</v>
      </c>
      <c r="K488" s="2">
        <v>3416</v>
      </c>
      <c r="L488" s="2">
        <v>94</v>
      </c>
      <c r="M488" s="2">
        <v>9</v>
      </c>
      <c r="N488" s="2">
        <v>6</v>
      </c>
      <c r="O488" s="2">
        <v>8</v>
      </c>
      <c r="P488" s="2">
        <v>7</v>
      </c>
      <c r="Q488" s="2">
        <v>89</v>
      </c>
      <c r="R488" s="2">
        <v>9</v>
      </c>
      <c r="S488" s="2" t="s">
        <v>31</v>
      </c>
      <c r="T488" s="2">
        <f t="shared" si="49"/>
        <v>117</v>
      </c>
      <c r="U488" s="4">
        <f t="shared" si="50"/>
        <v>3.425058548009368E-2</v>
      </c>
      <c r="V488" s="4">
        <f t="shared" si="51"/>
        <v>0.18295752771678003</v>
      </c>
      <c r="W488">
        <f t="shared" si="52"/>
        <v>16</v>
      </c>
      <c r="X488" t="str">
        <f t="shared" si="53"/>
        <v>Thursday</v>
      </c>
      <c r="Y488" t="str">
        <f t="shared" si="54"/>
        <v>Feb</v>
      </c>
      <c r="Z488" t="str">
        <f t="shared" si="55"/>
        <v>0-2</v>
      </c>
    </row>
    <row r="489" spans="1:26" x14ac:dyDescent="0.25">
      <c r="A489" s="2" t="s">
        <v>5535</v>
      </c>
      <c r="B489" s="2" t="s">
        <v>5036</v>
      </c>
      <c r="C489" s="1">
        <v>45694</v>
      </c>
      <c r="D489" s="3">
        <v>0.71111111111111114</v>
      </c>
      <c r="E489" s="2" t="s">
        <v>5054</v>
      </c>
      <c r="F489" s="2" t="s">
        <v>5042</v>
      </c>
      <c r="G489" s="2">
        <v>18868</v>
      </c>
      <c r="H489" s="2">
        <v>4</v>
      </c>
      <c r="I489" s="2">
        <v>2177</v>
      </c>
      <c r="J489" s="2">
        <v>7326</v>
      </c>
      <c r="K489" s="2">
        <v>6133</v>
      </c>
      <c r="L489" s="2">
        <v>248</v>
      </c>
      <c r="M489" s="2">
        <v>59</v>
      </c>
      <c r="N489" s="2">
        <v>16</v>
      </c>
      <c r="O489" s="2">
        <v>26</v>
      </c>
      <c r="P489" s="2">
        <v>12</v>
      </c>
      <c r="Q489" s="2">
        <v>147</v>
      </c>
      <c r="R489" s="2">
        <v>6</v>
      </c>
      <c r="S489" s="2" t="s">
        <v>31</v>
      </c>
      <c r="T489" s="2">
        <f t="shared" si="49"/>
        <v>349</v>
      </c>
      <c r="U489" s="4">
        <f t="shared" si="50"/>
        <v>5.6905266590575578E-2</v>
      </c>
      <c r="V489" s="4">
        <f t="shared" si="51"/>
        <v>0.32504769980920079</v>
      </c>
      <c r="W489">
        <f t="shared" si="52"/>
        <v>17</v>
      </c>
      <c r="X489" t="str">
        <f t="shared" si="53"/>
        <v>Thursday</v>
      </c>
      <c r="Y489" t="str">
        <f t="shared" si="54"/>
        <v>Feb</v>
      </c>
      <c r="Z489" t="str">
        <f t="shared" si="55"/>
        <v>3-5</v>
      </c>
    </row>
    <row r="490" spans="1:26" x14ac:dyDescent="0.25">
      <c r="A490" s="2" t="s">
        <v>5536</v>
      </c>
      <c r="B490" s="2" t="s">
        <v>5036</v>
      </c>
      <c r="C490" s="1">
        <v>45694</v>
      </c>
      <c r="D490" s="3">
        <v>0.72013888888888888</v>
      </c>
      <c r="E490" s="2" t="s">
        <v>5037</v>
      </c>
      <c r="F490" s="2" t="s">
        <v>5050</v>
      </c>
      <c r="G490" s="2">
        <v>18822</v>
      </c>
      <c r="H490" s="2">
        <v>4</v>
      </c>
      <c r="I490" s="2">
        <v>245</v>
      </c>
      <c r="J490" s="2">
        <v>11385</v>
      </c>
      <c r="K490" s="2">
        <v>7933</v>
      </c>
      <c r="L490" s="2">
        <v>265</v>
      </c>
      <c r="M490" s="2">
        <v>37</v>
      </c>
      <c r="N490" s="2">
        <v>36</v>
      </c>
      <c r="O490" s="2">
        <v>51</v>
      </c>
      <c r="P490" s="2">
        <v>53</v>
      </c>
      <c r="Q490" s="2">
        <v>302</v>
      </c>
      <c r="R490" s="2">
        <v>13</v>
      </c>
      <c r="S490" s="2" t="s">
        <v>31</v>
      </c>
      <c r="T490" s="2">
        <f t="shared" si="49"/>
        <v>389</v>
      </c>
      <c r="U490" s="4">
        <f t="shared" si="50"/>
        <v>4.903567376780537E-2</v>
      </c>
      <c r="V490" s="4">
        <f t="shared" si="51"/>
        <v>0.42147486983317395</v>
      </c>
      <c r="W490">
        <f t="shared" si="52"/>
        <v>17</v>
      </c>
      <c r="X490" t="str">
        <f t="shared" si="53"/>
        <v>Thursday</v>
      </c>
      <c r="Y490" t="str">
        <f t="shared" si="54"/>
        <v>Feb</v>
      </c>
      <c r="Z490" t="str">
        <f t="shared" si="55"/>
        <v>3-5</v>
      </c>
    </row>
    <row r="491" spans="1:26" x14ac:dyDescent="0.25">
      <c r="A491" s="2" t="s">
        <v>5537</v>
      </c>
      <c r="B491" s="2" t="s">
        <v>5036</v>
      </c>
      <c r="C491" s="1">
        <v>45695</v>
      </c>
      <c r="D491" s="3">
        <v>0.2638888888888889</v>
      </c>
      <c r="E491" s="2" t="s">
        <v>5054</v>
      </c>
      <c r="F491" s="2" t="s">
        <v>5042</v>
      </c>
      <c r="G491" s="2">
        <v>18822</v>
      </c>
      <c r="H491" s="2">
        <v>7</v>
      </c>
      <c r="I491" s="2">
        <v>1394</v>
      </c>
      <c r="J491" s="2">
        <v>7817</v>
      </c>
      <c r="K491" s="2">
        <v>6740</v>
      </c>
      <c r="L491" s="2">
        <v>326</v>
      </c>
      <c r="M491" s="2">
        <v>80</v>
      </c>
      <c r="N491" s="2">
        <v>22</v>
      </c>
      <c r="O491" s="2">
        <v>38</v>
      </c>
      <c r="P491" s="2">
        <v>14</v>
      </c>
      <c r="Q491" s="2">
        <v>65</v>
      </c>
      <c r="R491" s="2">
        <v>14</v>
      </c>
      <c r="S491" s="2" t="s">
        <v>31</v>
      </c>
      <c r="T491" s="2">
        <f t="shared" si="49"/>
        <v>466</v>
      </c>
      <c r="U491" s="4">
        <f t="shared" si="50"/>
        <v>6.9139465875370926E-2</v>
      </c>
      <c r="V491" s="4">
        <f t="shared" si="51"/>
        <v>0.35809159494208903</v>
      </c>
      <c r="W491">
        <f t="shared" si="52"/>
        <v>6</v>
      </c>
      <c r="X491" t="str">
        <f t="shared" si="53"/>
        <v>Friday</v>
      </c>
      <c r="Y491" t="str">
        <f t="shared" si="54"/>
        <v>Feb</v>
      </c>
      <c r="Z491" t="str">
        <f t="shared" si="55"/>
        <v>6-10</v>
      </c>
    </row>
    <row r="492" spans="1:26" x14ac:dyDescent="0.25">
      <c r="A492" s="2" t="s">
        <v>5538</v>
      </c>
      <c r="B492" s="2" t="s">
        <v>5036</v>
      </c>
      <c r="C492" s="1">
        <v>45695</v>
      </c>
      <c r="D492" s="3">
        <v>0.30069444444444443</v>
      </c>
      <c r="E492" s="2" t="s">
        <v>5054</v>
      </c>
      <c r="F492" s="2" t="s">
        <v>5040</v>
      </c>
      <c r="G492" s="2">
        <v>18753</v>
      </c>
      <c r="H492" s="2">
        <v>6</v>
      </c>
      <c r="I492" s="2">
        <v>1551</v>
      </c>
      <c r="J492" s="2">
        <v>8206</v>
      </c>
      <c r="K492" s="2">
        <v>7336</v>
      </c>
      <c r="L492" s="2">
        <v>208</v>
      </c>
      <c r="M492" s="2">
        <v>44</v>
      </c>
      <c r="N492" s="2">
        <v>22</v>
      </c>
      <c r="O492" s="2">
        <v>23</v>
      </c>
      <c r="P492" s="2">
        <v>7</v>
      </c>
      <c r="Q492" s="2">
        <v>166</v>
      </c>
      <c r="R492" s="2">
        <v>12</v>
      </c>
      <c r="S492" s="2" t="s">
        <v>31</v>
      </c>
      <c r="T492" s="2">
        <f t="shared" si="49"/>
        <v>297</v>
      </c>
      <c r="U492" s="4">
        <f t="shared" si="50"/>
        <v>4.0485278080697927E-2</v>
      </c>
      <c r="V492" s="4">
        <f t="shared" si="51"/>
        <v>0.39119074281448302</v>
      </c>
      <c r="W492">
        <f t="shared" si="52"/>
        <v>7</v>
      </c>
      <c r="X492" t="str">
        <f t="shared" si="53"/>
        <v>Friday</v>
      </c>
      <c r="Y492" t="str">
        <f t="shared" si="54"/>
        <v>Feb</v>
      </c>
      <c r="Z492" t="str">
        <f t="shared" si="55"/>
        <v>6-10</v>
      </c>
    </row>
    <row r="493" spans="1:26" x14ac:dyDescent="0.25">
      <c r="A493" s="2" t="s">
        <v>5539</v>
      </c>
      <c r="B493" s="2" t="s">
        <v>5036</v>
      </c>
      <c r="C493" s="1">
        <v>45695</v>
      </c>
      <c r="D493" s="3">
        <v>0.30138888888888887</v>
      </c>
      <c r="E493" s="2" t="s">
        <v>5054</v>
      </c>
      <c r="F493" s="2" t="s">
        <v>5040</v>
      </c>
      <c r="G493" s="2">
        <v>18766</v>
      </c>
      <c r="H493" s="2">
        <v>4</v>
      </c>
      <c r="I493" s="2">
        <v>1315</v>
      </c>
      <c r="J493" s="2">
        <v>17417</v>
      </c>
      <c r="K493" s="2">
        <v>14531</v>
      </c>
      <c r="L493" s="2">
        <v>631</v>
      </c>
      <c r="M493" s="2">
        <v>132</v>
      </c>
      <c r="N493" s="2">
        <v>39</v>
      </c>
      <c r="O493" s="2">
        <v>53</v>
      </c>
      <c r="P493" s="2">
        <v>30</v>
      </c>
      <c r="Q493" s="2">
        <v>389</v>
      </c>
      <c r="R493" s="2">
        <v>32</v>
      </c>
      <c r="S493" s="2" t="s">
        <v>31</v>
      </c>
      <c r="T493" s="2">
        <f t="shared" si="49"/>
        <v>855</v>
      </c>
      <c r="U493" s="4">
        <f t="shared" si="50"/>
        <v>5.8839721973711373E-2</v>
      </c>
      <c r="V493" s="4">
        <f t="shared" si="51"/>
        <v>0.77432590855803052</v>
      </c>
      <c r="W493">
        <f t="shared" si="52"/>
        <v>7</v>
      </c>
      <c r="X493" t="str">
        <f t="shared" si="53"/>
        <v>Friday</v>
      </c>
      <c r="Y493" t="str">
        <f t="shared" si="54"/>
        <v>Feb</v>
      </c>
      <c r="Z493" t="str">
        <f t="shared" si="55"/>
        <v>3-5</v>
      </c>
    </row>
    <row r="494" spans="1:26" x14ac:dyDescent="0.25">
      <c r="A494" s="2" t="s">
        <v>5540</v>
      </c>
      <c r="B494" s="2" t="s">
        <v>5036</v>
      </c>
      <c r="C494" s="1">
        <v>45695</v>
      </c>
      <c r="D494" s="3">
        <v>0.35</v>
      </c>
      <c r="E494" s="2" t="s">
        <v>5046</v>
      </c>
      <c r="F494" s="2" t="s">
        <v>5040</v>
      </c>
      <c r="G494" s="2">
        <v>18603</v>
      </c>
      <c r="H494" s="2">
        <v>4</v>
      </c>
      <c r="I494" s="2">
        <v>120</v>
      </c>
      <c r="J494" s="2">
        <v>7114</v>
      </c>
      <c r="K494" s="2">
        <v>4947</v>
      </c>
      <c r="L494" s="2">
        <v>120</v>
      </c>
      <c r="M494" s="2">
        <v>11</v>
      </c>
      <c r="N494" s="2">
        <v>16</v>
      </c>
      <c r="O494" s="2">
        <v>28</v>
      </c>
      <c r="P494" s="2">
        <v>67</v>
      </c>
      <c r="Q494" s="2">
        <v>85</v>
      </c>
      <c r="R494" s="2">
        <v>5</v>
      </c>
      <c r="S494" s="2" t="s">
        <v>31</v>
      </c>
      <c r="T494" s="2">
        <f t="shared" si="49"/>
        <v>175</v>
      </c>
      <c r="U494" s="4">
        <f t="shared" si="50"/>
        <v>3.5374974732160905E-2</v>
      </c>
      <c r="V494" s="4">
        <f t="shared" si="51"/>
        <v>0.26592485083051121</v>
      </c>
      <c r="W494">
        <f t="shared" si="52"/>
        <v>8</v>
      </c>
      <c r="X494" t="str">
        <f t="shared" si="53"/>
        <v>Friday</v>
      </c>
      <c r="Y494" t="str">
        <f t="shared" si="54"/>
        <v>Feb</v>
      </c>
      <c r="Z494" t="str">
        <f t="shared" si="55"/>
        <v>3-5</v>
      </c>
    </row>
    <row r="495" spans="1:26" x14ac:dyDescent="0.25">
      <c r="A495" s="2" t="s">
        <v>5541</v>
      </c>
      <c r="B495" s="2" t="s">
        <v>5036</v>
      </c>
      <c r="C495" s="1">
        <v>45695</v>
      </c>
      <c r="D495" s="3">
        <v>0.35138888888888886</v>
      </c>
      <c r="E495" s="2" t="s">
        <v>5054</v>
      </c>
      <c r="F495" s="2" t="s">
        <v>5050</v>
      </c>
      <c r="G495" s="2">
        <v>18884</v>
      </c>
      <c r="H495" s="2">
        <v>2</v>
      </c>
      <c r="I495" s="2">
        <v>906</v>
      </c>
      <c r="J495" s="2">
        <v>4743</v>
      </c>
      <c r="K495" s="2">
        <v>3870</v>
      </c>
      <c r="L495" s="2">
        <v>155</v>
      </c>
      <c r="M495" s="2">
        <v>28</v>
      </c>
      <c r="N495" s="2">
        <v>10</v>
      </c>
      <c r="O495" s="2">
        <v>13</v>
      </c>
      <c r="P495" s="2">
        <v>11</v>
      </c>
      <c r="Q495" s="2">
        <v>44</v>
      </c>
      <c r="R495" s="2">
        <v>5</v>
      </c>
      <c r="S495" s="2" t="s">
        <v>31</v>
      </c>
      <c r="T495" s="2">
        <f t="shared" si="49"/>
        <v>206</v>
      </c>
      <c r="U495" s="4">
        <f t="shared" si="50"/>
        <v>5.3229974160206715E-2</v>
      </c>
      <c r="V495" s="4">
        <f t="shared" si="51"/>
        <v>0.20493539504342301</v>
      </c>
      <c r="W495">
        <f t="shared" si="52"/>
        <v>8</v>
      </c>
      <c r="X495" t="str">
        <f t="shared" si="53"/>
        <v>Friday</v>
      </c>
      <c r="Y495" t="str">
        <f t="shared" si="54"/>
        <v>Feb</v>
      </c>
      <c r="Z495" t="str">
        <f t="shared" si="55"/>
        <v>0-2</v>
      </c>
    </row>
    <row r="496" spans="1:26" x14ac:dyDescent="0.25">
      <c r="A496" s="2" t="s">
        <v>5542</v>
      </c>
      <c r="B496" s="2" t="s">
        <v>5036</v>
      </c>
      <c r="C496" s="1">
        <v>45695</v>
      </c>
      <c r="D496" s="3">
        <v>0.39652777777777776</v>
      </c>
      <c r="E496" s="2" t="s">
        <v>5054</v>
      </c>
      <c r="F496" s="2" t="s">
        <v>5048</v>
      </c>
      <c r="G496" s="2">
        <v>18772</v>
      </c>
      <c r="H496" s="2">
        <v>6</v>
      </c>
      <c r="I496" s="2">
        <v>1858</v>
      </c>
      <c r="J496" s="2">
        <v>17171</v>
      </c>
      <c r="K496" s="2">
        <v>14861</v>
      </c>
      <c r="L496" s="2">
        <v>334</v>
      </c>
      <c r="M496" s="2">
        <v>124</v>
      </c>
      <c r="N496" s="2">
        <v>28</v>
      </c>
      <c r="O496" s="2">
        <v>48</v>
      </c>
      <c r="P496" s="2">
        <v>34</v>
      </c>
      <c r="Q496" s="2">
        <v>123</v>
      </c>
      <c r="R496" s="2">
        <v>17</v>
      </c>
      <c r="S496" s="2" t="s">
        <v>28</v>
      </c>
      <c r="T496" s="2">
        <f t="shared" si="49"/>
        <v>534</v>
      </c>
      <c r="U496" s="4">
        <f t="shared" si="50"/>
        <v>3.5932978938160283E-2</v>
      </c>
      <c r="V496" s="4">
        <f t="shared" si="51"/>
        <v>0.79165778819518429</v>
      </c>
      <c r="W496">
        <f t="shared" si="52"/>
        <v>9</v>
      </c>
      <c r="X496" t="str">
        <f t="shared" si="53"/>
        <v>Friday</v>
      </c>
      <c r="Y496" t="str">
        <f t="shared" si="54"/>
        <v>Feb</v>
      </c>
      <c r="Z496" t="str">
        <f t="shared" si="55"/>
        <v>6-10</v>
      </c>
    </row>
    <row r="497" spans="1:26" x14ac:dyDescent="0.25">
      <c r="A497" s="2" t="s">
        <v>5543</v>
      </c>
      <c r="B497" s="2" t="s">
        <v>5036</v>
      </c>
      <c r="C497" s="1">
        <v>45695</v>
      </c>
      <c r="D497" s="3">
        <v>0.3972222222222222</v>
      </c>
      <c r="E497" s="2" t="s">
        <v>16</v>
      </c>
      <c r="F497" s="2" t="s">
        <v>5038</v>
      </c>
      <c r="G497" s="2">
        <v>19033</v>
      </c>
      <c r="H497" s="2">
        <v>6</v>
      </c>
      <c r="I497" s="2">
        <v>851</v>
      </c>
      <c r="J497" s="2">
        <v>8573</v>
      </c>
      <c r="K497" s="2">
        <v>7290</v>
      </c>
      <c r="L497" s="2">
        <v>128</v>
      </c>
      <c r="M497" s="2">
        <v>17</v>
      </c>
      <c r="N497" s="2">
        <v>10</v>
      </c>
      <c r="O497" s="2">
        <v>13</v>
      </c>
      <c r="P497" s="2">
        <v>54</v>
      </c>
      <c r="Q497" s="2">
        <v>111</v>
      </c>
      <c r="R497" s="2">
        <v>11</v>
      </c>
      <c r="S497" s="2" t="s">
        <v>31</v>
      </c>
      <c r="T497" s="2">
        <f t="shared" si="49"/>
        <v>168</v>
      </c>
      <c r="U497" s="4">
        <f t="shared" si="50"/>
        <v>2.3045267489711935E-2</v>
      </c>
      <c r="V497" s="4">
        <f t="shared" si="51"/>
        <v>0.38301896705721639</v>
      </c>
      <c r="W497">
        <f t="shared" si="52"/>
        <v>9</v>
      </c>
      <c r="X497" t="str">
        <f t="shared" si="53"/>
        <v>Friday</v>
      </c>
      <c r="Y497" t="str">
        <f t="shared" si="54"/>
        <v>Feb</v>
      </c>
      <c r="Z497" t="str">
        <f t="shared" si="55"/>
        <v>6-10</v>
      </c>
    </row>
    <row r="498" spans="1:26" x14ac:dyDescent="0.25">
      <c r="A498" s="2" t="s">
        <v>5544</v>
      </c>
      <c r="B498" s="2" t="s">
        <v>5036</v>
      </c>
      <c r="C498" s="1">
        <v>45695</v>
      </c>
      <c r="D498" s="3">
        <v>0.4</v>
      </c>
      <c r="E498" s="2" t="s">
        <v>5054</v>
      </c>
      <c r="F498" s="2" t="s">
        <v>5052</v>
      </c>
      <c r="G498" s="2">
        <v>18669</v>
      </c>
      <c r="H498" s="2">
        <v>5</v>
      </c>
      <c r="I498" s="2">
        <v>837</v>
      </c>
      <c r="J498" s="2">
        <v>11061</v>
      </c>
      <c r="K498" s="2">
        <v>8050</v>
      </c>
      <c r="L498" s="2">
        <v>244</v>
      </c>
      <c r="M498" s="2">
        <v>67</v>
      </c>
      <c r="N498" s="2">
        <v>18</v>
      </c>
      <c r="O498" s="2">
        <v>27</v>
      </c>
      <c r="P498" s="2">
        <v>20</v>
      </c>
      <c r="Q498" s="2">
        <v>127</v>
      </c>
      <c r="R498" s="2">
        <v>8</v>
      </c>
      <c r="S498" s="2" t="s">
        <v>31</v>
      </c>
      <c r="T498" s="2">
        <f t="shared" si="49"/>
        <v>356</v>
      </c>
      <c r="U498" s="4">
        <f t="shared" si="50"/>
        <v>4.4223602484472047E-2</v>
      </c>
      <c r="V498" s="4">
        <f t="shared" si="51"/>
        <v>0.43119610048743906</v>
      </c>
      <c r="W498">
        <f t="shared" si="52"/>
        <v>9</v>
      </c>
      <c r="X498" t="str">
        <f t="shared" si="53"/>
        <v>Friday</v>
      </c>
      <c r="Y498" t="str">
        <f t="shared" si="54"/>
        <v>Feb</v>
      </c>
      <c r="Z498" t="str">
        <f t="shared" si="55"/>
        <v>3-5</v>
      </c>
    </row>
    <row r="499" spans="1:26" x14ac:dyDescent="0.25">
      <c r="A499" s="2" t="s">
        <v>5545</v>
      </c>
      <c r="B499" s="2" t="s">
        <v>5036</v>
      </c>
      <c r="C499" s="1">
        <v>45695</v>
      </c>
      <c r="D499" s="3">
        <v>0.41041666666666665</v>
      </c>
      <c r="E499" s="2" t="s">
        <v>16</v>
      </c>
      <c r="F499" s="2" t="s">
        <v>5048</v>
      </c>
      <c r="G499" s="2">
        <v>18785</v>
      </c>
      <c r="H499" s="2">
        <v>1</v>
      </c>
      <c r="I499" s="2">
        <v>225</v>
      </c>
      <c r="J499" s="2">
        <v>8873</v>
      </c>
      <c r="K499" s="2">
        <v>7273</v>
      </c>
      <c r="L499" s="2">
        <v>174</v>
      </c>
      <c r="M499" s="2">
        <v>16</v>
      </c>
      <c r="N499" s="2">
        <v>11</v>
      </c>
      <c r="O499" s="2">
        <v>16</v>
      </c>
      <c r="P499" s="2">
        <v>28</v>
      </c>
      <c r="Q499" s="2">
        <v>83</v>
      </c>
      <c r="R499" s="2">
        <v>22</v>
      </c>
      <c r="S499" s="2" t="s">
        <v>31</v>
      </c>
      <c r="T499" s="2">
        <f t="shared" si="49"/>
        <v>217</v>
      </c>
      <c r="U499" s="4">
        <f t="shared" si="50"/>
        <v>2.9836381135707413E-2</v>
      </c>
      <c r="V499" s="4">
        <f t="shared" si="51"/>
        <v>0.38717061485227577</v>
      </c>
      <c r="W499">
        <f t="shared" si="52"/>
        <v>9</v>
      </c>
      <c r="X499" t="str">
        <f t="shared" si="53"/>
        <v>Friday</v>
      </c>
      <c r="Y499" t="str">
        <f t="shared" si="54"/>
        <v>Feb</v>
      </c>
      <c r="Z499" t="str">
        <f t="shared" si="55"/>
        <v>0-2</v>
      </c>
    </row>
    <row r="500" spans="1:26" x14ac:dyDescent="0.25">
      <c r="A500" s="2" t="s">
        <v>5546</v>
      </c>
      <c r="B500" s="2" t="s">
        <v>5036</v>
      </c>
      <c r="C500" s="1">
        <v>45695</v>
      </c>
      <c r="D500" s="3">
        <v>0.42222222222222222</v>
      </c>
      <c r="E500" s="2" t="s">
        <v>5037</v>
      </c>
      <c r="F500" s="2" t="s">
        <v>5040</v>
      </c>
      <c r="G500" s="2">
        <v>18678</v>
      </c>
      <c r="H500" s="2">
        <v>4</v>
      </c>
      <c r="I500" s="2">
        <v>207</v>
      </c>
      <c r="J500" s="2">
        <v>24564</v>
      </c>
      <c r="K500" s="2">
        <v>20818</v>
      </c>
      <c r="L500" s="2">
        <v>1110</v>
      </c>
      <c r="M500" s="2">
        <v>127</v>
      </c>
      <c r="N500" s="2">
        <v>97</v>
      </c>
      <c r="O500" s="2">
        <v>216</v>
      </c>
      <c r="P500" s="2">
        <v>136</v>
      </c>
      <c r="Q500" s="2">
        <v>264</v>
      </c>
      <c r="R500" s="2">
        <v>80</v>
      </c>
      <c r="S500" s="2" t="s">
        <v>31</v>
      </c>
      <c r="T500" s="2">
        <f t="shared" si="49"/>
        <v>1550</v>
      </c>
      <c r="U500" s="4">
        <f t="shared" si="50"/>
        <v>7.4454798731866653E-2</v>
      </c>
      <c r="V500" s="4">
        <f t="shared" si="51"/>
        <v>1.1145732947853089</v>
      </c>
      <c r="W500">
        <f t="shared" si="52"/>
        <v>10</v>
      </c>
      <c r="X500" t="str">
        <f t="shared" si="53"/>
        <v>Friday</v>
      </c>
      <c r="Y500" t="str">
        <f t="shared" si="54"/>
        <v>Feb</v>
      </c>
      <c r="Z500" t="str">
        <f t="shared" si="55"/>
        <v>3-5</v>
      </c>
    </row>
    <row r="501" spans="1:26" x14ac:dyDescent="0.25">
      <c r="A501" s="2" t="s">
        <v>5547</v>
      </c>
      <c r="B501" s="2" t="s">
        <v>5036</v>
      </c>
      <c r="C501" s="1">
        <v>45695</v>
      </c>
      <c r="D501" s="3">
        <v>0.4548611111111111</v>
      </c>
      <c r="E501" s="2" t="s">
        <v>5054</v>
      </c>
      <c r="F501" s="2" t="s">
        <v>5069</v>
      </c>
      <c r="G501" s="2">
        <v>18797</v>
      </c>
      <c r="H501" s="2">
        <v>5</v>
      </c>
      <c r="I501" s="2">
        <v>1103</v>
      </c>
      <c r="J501" s="2">
        <v>12591</v>
      </c>
      <c r="K501" s="2">
        <v>10745</v>
      </c>
      <c r="L501" s="2">
        <v>204</v>
      </c>
      <c r="M501" s="2">
        <v>47</v>
      </c>
      <c r="N501" s="2">
        <v>14</v>
      </c>
      <c r="O501" s="2">
        <v>26</v>
      </c>
      <c r="P501" s="2">
        <v>15</v>
      </c>
      <c r="Q501" s="2">
        <v>184</v>
      </c>
      <c r="R501" s="2">
        <v>25</v>
      </c>
      <c r="S501" s="2" t="s">
        <v>31</v>
      </c>
      <c r="T501" s="2">
        <f t="shared" si="49"/>
        <v>291</v>
      </c>
      <c r="U501" s="4">
        <f t="shared" si="50"/>
        <v>2.7082363890181479E-2</v>
      </c>
      <c r="V501" s="4">
        <f t="shared" si="51"/>
        <v>0.57163377134649151</v>
      </c>
      <c r="W501">
        <f t="shared" si="52"/>
        <v>10</v>
      </c>
      <c r="X501" t="str">
        <f t="shared" si="53"/>
        <v>Friday</v>
      </c>
      <c r="Y501" t="str">
        <f t="shared" si="54"/>
        <v>Feb</v>
      </c>
      <c r="Z501" t="str">
        <f t="shared" si="55"/>
        <v>3-5</v>
      </c>
    </row>
    <row r="502" spans="1:26" x14ac:dyDescent="0.25">
      <c r="A502" s="2" t="s">
        <v>5548</v>
      </c>
      <c r="B502" s="2" t="s">
        <v>5036</v>
      </c>
      <c r="C502" s="1">
        <v>45695</v>
      </c>
      <c r="D502" s="3">
        <v>0.46875</v>
      </c>
      <c r="E502" s="2" t="s">
        <v>5037</v>
      </c>
      <c r="F502" s="2" t="s">
        <v>5069</v>
      </c>
      <c r="G502" s="2">
        <v>18690</v>
      </c>
      <c r="H502" s="2">
        <v>10</v>
      </c>
      <c r="I502" s="2">
        <v>412</v>
      </c>
      <c r="J502" s="2">
        <v>7628</v>
      </c>
      <c r="K502" s="2">
        <v>6588</v>
      </c>
      <c r="L502" s="2">
        <v>238</v>
      </c>
      <c r="M502" s="2">
        <v>51</v>
      </c>
      <c r="N502" s="2">
        <v>44</v>
      </c>
      <c r="O502" s="2">
        <v>62</v>
      </c>
      <c r="P502" s="2">
        <v>40</v>
      </c>
      <c r="Q502" s="2">
        <v>250</v>
      </c>
      <c r="R502" s="2">
        <v>25</v>
      </c>
      <c r="S502" s="2" t="s">
        <v>31</v>
      </c>
      <c r="T502" s="2">
        <f t="shared" si="49"/>
        <v>395</v>
      </c>
      <c r="U502" s="4">
        <f t="shared" si="50"/>
        <v>5.9957498482088645E-2</v>
      </c>
      <c r="V502" s="4">
        <f t="shared" si="51"/>
        <v>0.35248796147672551</v>
      </c>
      <c r="W502">
        <f t="shared" si="52"/>
        <v>11</v>
      </c>
      <c r="X502" t="str">
        <f t="shared" si="53"/>
        <v>Friday</v>
      </c>
      <c r="Y502" t="str">
        <f t="shared" si="54"/>
        <v>Feb</v>
      </c>
      <c r="Z502" t="str">
        <f t="shared" si="55"/>
        <v>6-10</v>
      </c>
    </row>
    <row r="503" spans="1:26" x14ac:dyDescent="0.25">
      <c r="A503" s="2" t="s">
        <v>5549</v>
      </c>
      <c r="B503" s="2" t="s">
        <v>5036</v>
      </c>
      <c r="C503" s="1">
        <v>45695</v>
      </c>
      <c r="D503" s="3">
        <v>0.49027777777777776</v>
      </c>
      <c r="E503" s="2" t="s">
        <v>5054</v>
      </c>
      <c r="F503" s="2" t="s">
        <v>5050</v>
      </c>
      <c r="G503" s="2">
        <v>18658</v>
      </c>
      <c r="H503" s="2">
        <v>3</v>
      </c>
      <c r="I503" s="2">
        <v>724</v>
      </c>
      <c r="J503" s="2">
        <v>13375</v>
      </c>
      <c r="K503" s="2">
        <v>10621</v>
      </c>
      <c r="L503" s="2">
        <v>317</v>
      </c>
      <c r="M503" s="2">
        <v>65</v>
      </c>
      <c r="N503" s="2">
        <v>17</v>
      </c>
      <c r="O503" s="2">
        <v>29</v>
      </c>
      <c r="P503" s="2">
        <v>17</v>
      </c>
      <c r="Q503" s="2">
        <v>204</v>
      </c>
      <c r="R503" s="2">
        <v>12</v>
      </c>
      <c r="S503" s="2" t="s">
        <v>31</v>
      </c>
      <c r="T503" s="2">
        <f t="shared" si="49"/>
        <v>428</v>
      </c>
      <c r="U503" s="4">
        <f t="shared" si="50"/>
        <v>4.0297523773655967E-2</v>
      </c>
      <c r="V503" s="4">
        <f t="shared" si="51"/>
        <v>0.56924643584521384</v>
      </c>
      <c r="W503">
        <f t="shared" si="52"/>
        <v>11</v>
      </c>
      <c r="X503" t="str">
        <f t="shared" si="53"/>
        <v>Friday</v>
      </c>
      <c r="Y503" t="str">
        <f t="shared" si="54"/>
        <v>Feb</v>
      </c>
      <c r="Z503" t="str">
        <f t="shared" si="55"/>
        <v>3-5</v>
      </c>
    </row>
    <row r="504" spans="1:26" x14ac:dyDescent="0.25">
      <c r="A504" s="2" t="s">
        <v>5550</v>
      </c>
      <c r="B504" s="2" t="s">
        <v>5036</v>
      </c>
      <c r="C504" s="1">
        <v>45695</v>
      </c>
      <c r="D504" s="3">
        <v>0.52222222222222225</v>
      </c>
      <c r="E504" s="2" t="s">
        <v>16</v>
      </c>
      <c r="F504" s="2" t="s">
        <v>5052</v>
      </c>
      <c r="G504" s="2">
        <v>18896</v>
      </c>
      <c r="H504" s="2">
        <v>3</v>
      </c>
      <c r="I504" s="2">
        <v>253</v>
      </c>
      <c r="J504" s="2">
        <v>5665</v>
      </c>
      <c r="K504" s="2">
        <v>4948</v>
      </c>
      <c r="L504" s="2">
        <v>158</v>
      </c>
      <c r="M504" s="2">
        <v>20</v>
      </c>
      <c r="N504" s="2">
        <v>10</v>
      </c>
      <c r="O504" s="2">
        <v>15</v>
      </c>
      <c r="P504" s="2">
        <v>17</v>
      </c>
      <c r="Q504" s="2">
        <v>118</v>
      </c>
      <c r="R504" s="2">
        <v>11</v>
      </c>
      <c r="S504" s="2" t="s">
        <v>31</v>
      </c>
      <c r="T504" s="2">
        <f t="shared" si="49"/>
        <v>203</v>
      </c>
      <c r="U504" s="4">
        <f t="shared" si="50"/>
        <v>4.1026677445432501E-2</v>
      </c>
      <c r="V504" s="4">
        <f t="shared" si="51"/>
        <v>0.26185436071126167</v>
      </c>
      <c r="W504">
        <f t="shared" si="52"/>
        <v>12</v>
      </c>
      <c r="X504" t="str">
        <f t="shared" si="53"/>
        <v>Friday</v>
      </c>
      <c r="Y504" t="str">
        <f t="shared" si="54"/>
        <v>Feb</v>
      </c>
      <c r="Z504" t="str">
        <f t="shared" si="55"/>
        <v>3-5</v>
      </c>
    </row>
    <row r="505" spans="1:26" x14ac:dyDescent="0.25">
      <c r="A505" s="2" t="s">
        <v>5551</v>
      </c>
      <c r="B505" s="2" t="s">
        <v>5036</v>
      </c>
      <c r="C505" s="1">
        <v>45695</v>
      </c>
      <c r="D505" s="3">
        <v>0.55902777777777779</v>
      </c>
      <c r="E505" s="2" t="s">
        <v>5058</v>
      </c>
      <c r="F505" s="2" t="s">
        <v>5042</v>
      </c>
      <c r="G505" s="2">
        <v>18679</v>
      </c>
      <c r="H505" s="2">
        <v>6</v>
      </c>
      <c r="I505" s="2">
        <v>66</v>
      </c>
      <c r="J505" s="2">
        <v>12559</v>
      </c>
      <c r="K505" s="2">
        <v>11259</v>
      </c>
      <c r="L505" s="2">
        <v>341</v>
      </c>
      <c r="M505" s="2">
        <v>252</v>
      </c>
      <c r="N505" s="2">
        <v>29</v>
      </c>
      <c r="O505" s="2">
        <v>38</v>
      </c>
      <c r="P505" s="2">
        <v>12</v>
      </c>
      <c r="Q505" s="2">
        <v>183</v>
      </c>
      <c r="R505" s="2">
        <v>18</v>
      </c>
      <c r="S505" s="2" t="s">
        <v>31</v>
      </c>
      <c r="T505" s="2">
        <f t="shared" si="49"/>
        <v>660</v>
      </c>
      <c r="U505" s="4">
        <f t="shared" si="50"/>
        <v>5.861977084998668E-2</v>
      </c>
      <c r="V505" s="4">
        <f t="shared" si="51"/>
        <v>0.60276246051715832</v>
      </c>
      <c r="W505">
        <f t="shared" si="52"/>
        <v>13</v>
      </c>
      <c r="X505" t="str">
        <f t="shared" si="53"/>
        <v>Friday</v>
      </c>
      <c r="Y505" t="str">
        <f t="shared" si="54"/>
        <v>Feb</v>
      </c>
      <c r="Z505" t="str">
        <f t="shared" si="55"/>
        <v>6-10</v>
      </c>
    </row>
    <row r="506" spans="1:26" x14ac:dyDescent="0.25">
      <c r="A506" s="2" t="s">
        <v>5552</v>
      </c>
      <c r="B506" s="2" t="s">
        <v>5036</v>
      </c>
      <c r="C506" s="1">
        <v>45695</v>
      </c>
      <c r="D506" s="3">
        <v>0.62083333333333335</v>
      </c>
      <c r="E506" s="2" t="s">
        <v>5054</v>
      </c>
      <c r="F506" s="2" t="s">
        <v>5050</v>
      </c>
      <c r="G506" s="2">
        <v>18691</v>
      </c>
      <c r="H506" s="2">
        <v>3</v>
      </c>
      <c r="I506" s="2">
        <v>852</v>
      </c>
      <c r="J506" s="2">
        <v>5156</v>
      </c>
      <c r="K506" s="2">
        <v>3976</v>
      </c>
      <c r="L506" s="2">
        <v>115</v>
      </c>
      <c r="M506" s="2">
        <v>30</v>
      </c>
      <c r="N506" s="2">
        <v>8</v>
      </c>
      <c r="O506" s="2">
        <v>10</v>
      </c>
      <c r="P506" s="2">
        <v>6</v>
      </c>
      <c r="Q506" s="2">
        <v>82</v>
      </c>
      <c r="R506" s="2">
        <v>9</v>
      </c>
      <c r="S506" s="2" t="s">
        <v>31</v>
      </c>
      <c r="T506" s="2">
        <f t="shared" si="49"/>
        <v>163</v>
      </c>
      <c r="U506" s="4">
        <f t="shared" si="50"/>
        <v>4.0995975855130783E-2</v>
      </c>
      <c r="V506" s="4">
        <f t="shared" si="51"/>
        <v>0.2127227007650741</v>
      </c>
      <c r="W506">
        <f t="shared" si="52"/>
        <v>14</v>
      </c>
      <c r="X506" t="str">
        <f t="shared" si="53"/>
        <v>Friday</v>
      </c>
      <c r="Y506" t="str">
        <f t="shared" si="54"/>
        <v>Feb</v>
      </c>
      <c r="Z506" t="str">
        <f t="shared" si="55"/>
        <v>3-5</v>
      </c>
    </row>
    <row r="507" spans="1:26" x14ac:dyDescent="0.25">
      <c r="A507" s="2" t="s">
        <v>5553</v>
      </c>
      <c r="B507" s="2" t="s">
        <v>5036</v>
      </c>
      <c r="C507" s="1">
        <v>45695</v>
      </c>
      <c r="D507" s="3">
        <v>0.62152777777777779</v>
      </c>
      <c r="E507" s="2" t="s">
        <v>5054</v>
      </c>
      <c r="F507" s="2" t="s">
        <v>5038</v>
      </c>
      <c r="G507" s="2">
        <v>18659</v>
      </c>
      <c r="H507" s="2">
        <v>8</v>
      </c>
      <c r="I507" s="2">
        <v>972</v>
      </c>
      <c r="J507" s="2">
        <v>8449</v>
      </c>
      <c r="K507" s="2">
        <v>6972</v>
      </c>
      <c r="L507" s="2">
        <v>157</v>
      </c>
      <c r="M507" s="2">
        <v>27</v>
      </c>
      <c r="N507" s="2">
        <v>10</v>
      </c>
      <c r="O507" s="2">
        <v>13</v>
      </c>
      <c r="P507" s="2">
        <v>32</v>
      </c>
      <c r="Q507" s="2">
        <v>133</v>
      </c>
      <c r="R507" s="2">
        <v>9</v>
      </c>
      <c r="S507" s="2" t="s">
        <v>31</v>
      </c>
      <c r="T507" s="2">
        <f t="shared" si="49"/>
        <v>207</v>
      </c>
      <c r="U507" s="4">
        <f t="shared" si="50"/>
        <v>2.9690189328743545E-2</v>
      </c>
      <c r="V507" s="4">
        <f t="shared" si="51"/>
        <v>0.37365346481590656</v>
      </c>
      <c r="W507">
        <f t="shared" si="52"/>
        <v>14</v>
      </c>
      <c r="X507" t="str">
        <f t="shared" si="53"/>
        <v>Friday</v>
      </c>
      <c r="Y507" t="str">
        <f t="shared" si="54"/>
        <v>Feb</v>
      </c>
      <c r="Z507" t="str">
        <f t="shared" si="55"/>
        <v>6-10</v>
      </c>
    </row>
    <row r="508" spans="1:26" x14ac:dyDescent="0.25">
      <c r="A508" s="2" t="s">
        <v>5554</v>
      </c>
      <c r="B508" s="2" t="s">
        <v>5036</v>
      </c>
      <c r="C508" s="1">
        <v>45695</v>
      </c>
      <c r="D508" s="3">
        <v>0.62847222222222221</v>
      </c>
      <c r="E508" s="2" t="s">
        <v>5054</v>
      </c>
      <c r="F508" s="2" t="s">
        <v>5042</v>
      </c>
      <c r="G508" s="2">
        <v>18757</v>
      </c>
      <c r="H508" s="2">
        <v>6</v>
      </c>
      <c r="I508" s="2">
        <v>1003</v>
      </c>
      <c r="J508" s="2">
        <v>9428</v>
      </c>
      <c r="K508" s="2">
        <v>8238</v>
      </c>
      <c r="L508" s="2">
        <v>318</v>
      </c>
      <c r="M508" s="2">
        <v>68</v>
      </c>
      <c r="N508" s="2">
        <v>25</v>
      </c>
      <c r="O508" s="2">
        <v>23</v>
      </c>
      <c r="P508" s="2">
        <v>12</v>
      </c>
      <c r="Q508" s="2">
        <v>209</v>
      </c>
      <c r="R508" s="2">
        <v>8</v>
      </c>
      <c r="S508" s="2" t="s">
        <v>31</v>
      </c>
      <c r="T508" s="2">
        <f t="shared" si="49"/>
        <v>434</v>
      </c>
      <c r="U508" s="4">
        <f t="shared" si="50"/>
        <v>5.2682689973294491E-2</v>
      </c>
      <c r="V508" s="4">
        <f t="shared" si="51"/>
        <v>0.4391960334808338</v>
      </c>
      <c r="W508">
        <f t="shared" si="52"/>
        <v>15</v>
      </c>
      <c r="X508" t="str">
        <f t="shared" si="53"/>
        <v>Friday</v>
      </c>
      <c r="Y508" t="str">
        <f t="shared" si="54"/>
        <v>Feb</v>
      </c>
      <c r="Z508" t="str">
        <f t="shared" si="55"/>
        <v>6-10</v>
      </c>
    </row>
    <row r="509" spans="1:26" x14ac:dyDescent="0.25">
      <c r="A509" s="2" t="s">
        <v>5555</v>
      </c>
      <c r="B509" s="2" t="s">
        <v>5036</v>
      </c>
      <c r="C509" s="1">
        <v>45695</v>
      </c>
      <c r="D509" s="3">
        <v>0.64097222222222228</v>
      </c>
      <c r="E509" s="2" t="s">
        <v>5037</v>
      </c>
      <c r="F509" s="2" t="s">
        <v>5040</v>
      </c>
      <c r="G509" s="2">
        <v>18837</v>
      </c>
      <c r="H509" s="2">
        <v>5</v>
      </c>
      <c r="I509" s="2">
        <v>416</v>
      </c>
      <c r="J509" s="2">
        <v>11085</v>
      </c>
      <c r="K509" s="2">
        <v>10154</v>
      </c>
      <c r="L509" s="2">
        <v>583</v>
      </c>
      <c r="M509" s="2">
        <v>77</v>
      </c>
      <c r="N509" s="2">
        <v>62</v>
      </c>
      <c r="O509" s="2">
        <v>122</v>
      </c>
      <c r="P509" s="2">
        <v>52</v>
      </c>
      <c r="Q509" s="2">
        <v>299</v>
      </c>
      <c r="R509" s="2">
        <v>28</v>
      </c>
      <c r="S509" s="2" t="s">
        <v>31</v>
      </c>
      <c r="T509" s="2">
        <f t="shared" si="49"/>
        <v>844</v>
      </c>
      <c r="U509" s="4">
        <f t="shared" si="50"/>
        <v>8.3119952727988972E-2</v>
      </c>
      <c r="V509" s="4">
        <f t="shared" si="51"/>
        <v>0.53904549556723469</v>
      </c>
      <c r="W509">
        <f t="shared" si="52"/>
        <v>15</v>
      </c>
      <c r="X509" t="str">
        <f t="shared" si="53"/>
        <v>Friday</v>
      </c>
      <c r="Y509" t="str">
        <f t="shared" si="54"/>
        <v>Feb</v>
      </c>
      <c r="Z509" t="str">
        <f t="shared" si="55"/>
        <v>3-5</v>
      </c>
    </row>
    <row r="510" spans="1:26" x14ac:dyDescent="0.25">
      <c r="A510" s="2" t="s">
        <v>5556</v>
      </c>
      <c r="B510" s="2" t="s">
        <v>5036</v>
      </c>
      <c r="C510" s="1">
        <v>45695</v>
      </c>
      <c r="D510" s="3">
        <v>0.70833333333333337</v>
      </c>
      <c r="E510" s="2" t="s">
        <v>5058</v>
      </c>
      <c r="F510" s="2" t="s">
        <v>5042</v>
      </c>
      <c r="G510" s="2">
        <v>18971</v>
      </c>
      <c r="H510" s="2">
        <v>6</v>
      </c>
      <c r="I510" s="2">
        <v>159</v>
      </c>
      <c r="J510" s="2">
        <v>18187</v>
      </c>
      <c r="K510" s="2">
        <v>12950</v>
      </c>
      <c r="L510" s="2">
        <v>597</v>
      </c>
      <c r="M510" s="2">
        <v>258</v>
      </c>
      <c r="N510" s="2">
        <v>28</v>
      </c>
      <c r="O510" s="2">
        <v>60</v>
      </c>
      <c r="P510" s="2">
        <v>19</v>
      </c>
      <c r="Q510" s="2">
        <v>252</v>
      </c>
      <c r="R510" s="2">
        <v>22</v>
      </c>
      <c r="S510" s="2" t="s">
        <v>31</v>
      </c>
      <c r="T510" s="2">
        <f t="shared" si="49"/>
        <v>943</v>
      </c>
      <c r="U510" s="4">
        <f t="shared" si="50"/>
        <v>7.2818532818532816E-2</v>
      </c>
      <c r="V510" s="4">
        <f t="shared" si="51"/>
        <v>0.68262084233830589</v>
      </c>
      <c r="W510">
        <f t="shared" si="52"/>
        <v>17</v>
      </c>
      <c r="X510" t="str">
        <f t="shared" si="53"/>
        <v>Friday</v>
      </c>
      <c r="Y510" t="str">
        <f t="shared" si="54"/>
        <v>Feb</v>
      </c>
      <c r="Z510" t="str">
        <f t="shared" si="55"/>
        <v>6-10</v>
      </c>
    </row>
    <row r="511" spans="1:26" x14ac:dyDescent="0.25">
      <c r="A511" s="2" t="s">
        <v>5557</v>
      </c>
      <c r="B511" s="2" t="s">
        <v>5036</v>
      </c>
      <c r="C511" s="1">
        <v>45695</v>
      </c>
      <c r="D511" s="3">
        <v>0.70833333333333337</v>
      </c>
      <c r="E511" s="2" t="s">
        <v>16</v>
      </c>
      <c r="F511" s="2" t="s">
        <v>5048</v>
      </c>
      <c r="G511" s="2">
        <v>18747</v>
      </c>
      <c r="H511" s="2">
        <v>7</v>
      </c>
      <c r="I511" s="2">
        <v>370</v>
      </c>
      <c r="J511" s="2">
        <v>6386</v>
      </c>
      <c r="K511" s="2">
        <v>5385</v>
      </c>
      <c r="L511" s="2">
        <v>190</v>
      </c>
      <c r="M511" s="2">
        <v>26</v>
      </c>
      <c r="N511" s="2">
        <v>23</v>
      </c>
      <c r="O511" s="2">
        <v>20</v>
      </c>
      <c r="P511" s="2">
        <v>10</v>
      </c>
      <c r="Q511" s="2">
        <v>116</v>
      </c>
      <c r="R511" s="2">
        <v>7</v>
      </c>
      <c r="S511" s="2" t="s">
        <v>31</v>
      </c>
      <c r="T511" s="2">
        <f t="shared" si="49"/>
        <v>259</v>
      </c>
      <c r="U511" s="4">
        <f t="shared" si="50"/>
        <v>4.8096564531104918E-2</v>
      </c>
      <c r="V511" s="4">
        <f t="shared" si="51"/>
        <v>0.28724595935349656</v>
      </c>
      <c r="W511">
        <f t="shared" si="52"/>
        <v>17</v>
      </c>
      <c r="X511" t="str">
        <f t="shared" si="53"/>
        <v>Friday</v>
      </c>
      <c r="Y511" t="str">
        <f t="shared" si="54"/>
        <v>Feb</v>
      </c>
      <c r="Z511" t="str">
        <f t="shared" si="55"/>
        <v>6-10</v>
      </c>
    </row>
    <row r="512" spans="1:26" x14ac:dyDescent="0.25">
      <c r="A512" s="2" t="s">
        <v>5558</v>
      </c>
      <c r="B512" s="2" t="s">
        <v>5036</v>
      </c>
      <c r="C512" s="1">
        <v>45695</v>
      </c>
      <c r="D512" s="3">
        <v>0.71388888888888891</v>
      </c>
      <c r="E512" s="2" t="s">
        <v>5044</v>
      </c>
      <c r="F512" s="2" t="s">
        <v>5069</v>
      </c>
      <c r="G512" s="2">
        <v>18816</v>
      </c>
      <c r="H512" s="2">
        <v>2</v>
      </c>
      <c r="I512" s="2">
        <v>111</v>
      </c>
      <c r="J512" s="2">
        <v>6139</v>
      </c>
      <c r="K512" s="2">
        <v>4671</v>
      </c>
      <c r="L512" s="2">
        <v>188</v>
      </c>
      <c r="M512" s="2">
        <v>15</v>
      </c>
      <c r="N512" s="2">
        <v>11</v>
      </c>
      <c r="O512" s="2">
        <v>16</v>
      </c>
      <c r="P512" s="2">
        <v>26</v>
      </c>
      <c r="Q512" s="2">
        <v>108</v>
      </c>
      <c r="R512" s="2">
        <v>6</v>
      </c>
      <c r="S512" s="2" t="s">
        <v>31</v>
      </c>
      <c r="T512" s="2">
        <f t="shared" si="49"/>
        <v>230</v>
      </c>
      <c r="U512" s="4">
        <f t="shared" si="50"/>
        <v>4.9239991436523231E-2</v>
      </c>
      <c r="V512" s="4">
        <f t="shared" si="51"/>
        <v>0.24824617346938777</v>
      </c>
      <c r="W512">
        <f t="shared" si="52"/>
        <v>17</v>
      </c>
      <c r="X512" t="str">
        <f t="shared" si="53"/>
        <v>Friday</v>
      </c>
      <c r="Y512" t="str">
        <f t="shared" si="54"/>
        <v>Feb</v>
      </c>
      <c r="Z512" t="str">
        <f t="shared" si="55"/>
        <v>0-2</v>
      </c>
    </row>
    <row r="513" spans="1:26" x14ac:dyDescent="0.25">
      <c r="A513" s="2" t="s">
        <v>5559</v>
      </c>
      <c r="B513" s="2" t="s">
        <v>5036</v>
      </c>
      <c r="C513" s="1">
        <v>45695</v>
      </c>
      <c r="D513" s="3">
        <v>0.73888888888888893</v>
      </c>
      <c r="E513" s="2" t="s">
        <v>16</v>
      </c>
      <c r="F513" s="2" t="s">
        <v>5052</v>
      </c>
      <c r="G513" s="2">
        <v>18818</v>
      </c>
      <c r="H513" s="2">
        <v>3</v>
      </c>
      <c r="I513" s="2">
        <v>266</v>
      </c>
      <c r="J513" s="2">
        <v>6724</v>
      </c>
      <c r="K513" s="2">
        <v>5317</v>
      </c>
      <c r="L513" s="2">
        <v>130</v>
      </c>
      <c r="M513" s="2">
        <v>24</v>
      </c>
      <c r="N513" s="2">
        <v>10</v>
      </c>
      <c r="O513" s="2">
        <v>17</v>
      </c>
      <c r="P513" s="2">
        <v>25</v>
      </c>
      <c r="Q513" s="2">
        <v>63</v>
      </c>
      <c r="R513" s="2">
        <v>11</v>
      </c>
      <c r="S513" s="2" t="s">
        <v>31</v>
      </c>
      <c r="T513" s="2">
        <f t="shared" si="49"/>
        <v>181</v>
      </c>
      <c r="U513" s="4">
        <f t="shared" si="50"/>
        <v>3.4041752868158734E-2</v>
      </c>
      <c r="V513" s="4">
        <f t="shared" si="51"/>
        <v>0.2825486236581996</v>
      </c>
      <c r="W513">
        <f t="shared" si="52"/>
        <v>17</v>
      </c>
      <c r="X513" t="str">
        <f t="shared" si="53"/>
        <v>Friday</v>
      </c>
      <c r="Y513" t="str">
        <f t="shared" si="54"/>
        <v>Feb</v>
      </c>
      <c r="Z513" t="str">
        <f t="shared" si="55"/>
        <v>3-5</v>
      </c>
    </row>
    <row r="514" spans="1:26" x14ac:dyDescent="0.25">
      <c r="A514" s="2" t="s">
        <v>5560</v>
      </c>
      <c r="B514" s="2" t="s">
        <v>5036</v>
      </c>
      <c r="C514" s="1">
        <v>45695</v>
      </c>
      <c r="D514" s="3">
        <v>0.79513888888888884</v>
      </c>
      <c r="E514" s="2" t="s">
        <v>5054</v>
      </c>
      <c r="F514" s="2" t="s">
        <v>5069</v>
      </c>
      <c r="G514" s="2">
        <v>18917</v>
      </c>
      <c r="H514" s="2">
        <v>1</v>
      </c>
      <c r="I514" s="2">
        <v>693</v>
      </c>
      <c r="J514" s="2">
        <v>3204</v>
      </c>
      <c r="K514" s="2">
        <v>2504</v>
      </c>
      <c r="L514" s="2">
        <v>42</v>
      </c>
      <c r="M514" s="2">
        <v>14</v>
      </c>
      <c r="N514" s="2">
        <v>4</v>
      </c>
      <c r="O514" s="2">
        <v>4</v>
      </c>
      <c r="P514" s="2">
        <v>5</v>
      </c>
      <c r="Q514" s="2">
        <v>56</v>
      </c>
      <c r="R514" s="2">
        <v>5</v>
      </c>
      <c r="S514" s="2" t="s">
        <v>31</v>
      </c>
      <c r="T514" s="2">
        <f t="shared" ref="T514:T577" si="56">SUM(L514:O514)</f>
        <v>64</v>
      </c>
      <c r="U514" s="4">
        <f t="shared" ref="U514:U577" si="57">T514/K514</f>
        <v>2.5559105431309903E-2</v>
      </c>
      <c r="V514" s="4">
        <f t="shared" ref="V514:V577" si="58">K514/G514</f>
        <v>0.13236771158217475</v>
      </c>
      <c r="W514">
        <f t="shared" ref="W514:W577" si="59">HOUR(D514)</f>
        <v>19</v>
      </c>
      <c r="X514" t="str">
        <f t="shared" ref="X514:X577" si="60">TEXT(C514,"dddd")</f>
        <v>Friday</v>
      </c>
      <c r="Y514" t="str">
        <f t="shared" ref="Y514:Y577" si="61">TEXT(C514,"mmm")</f>
        <v>Feb</v>
      </c>
      <c r="Z514" t="str">
        <f t="shared" ref="Z514:Z577" si="62">IF(H514&lt;=2,"0-2",IF(H514&lt;=5,"3-5",IF(H514&lt;=10,"6-10","11+")))</f>
        <v>0-2</v>
      </c>
    </row>
    <row r="515" spans="1:26" x14ac:dyDescent="0.25">
      <c r="A515" s="2" t="s">
        <v>5561</v>
      </c>
      <c r="B515" s="2" t="s">
        <v>5036</v>
      </c>
      <c r="C515" s="1">
        <v>45695</v>
      </c>
      <c r="D515" s="3">
        <v>0.83680555555555558</v>
      </c>
      <c r="E515" s="2" t="s">
        <v>16</v>
      </c>
      <c r="F515" s="2" t="s">
        <v>5050</v>
      </c>
      <c r="G515" s="2">
        <v>18952</v>
      </c>
      <c r="H515" s="2">
        <v>3</v>
      </c>
      <c r="I515" s="2">
        <v>582</v>
      </c>
      <c r="J515" s="2">
        <v>5543</v>
      </c>
      <c r="K515" s="2">
        <v>4392</v>
      </c>
      <c r="L515" s="2">
        <v>93</v>
      </c>
      <c r="M515" s="2">
        <v>10</v>
      </c>
      <c r="N515" s="2">
        <v>5</v>
      </c>
      <c r="O515" s="2">
        <v>9</v>
      </c>
      <c r="P515" s="2">
        <v>9</v>
      </c>
      <c r="Q515" s="2">
        <v>54</v>
      </c>
      <c r="R515" s="2">
        <v>8</v>
      </c>
      <c r="S515" s="2" t="s">
        <v>31</v>
      </c>
      <c r="T515" s="2">
        <f t="shared" si="56"/>
        <v>117</v>
      </c>
      <c r="U515" s="4">
        <f t="shared" si="57"/>
        <v>2.663934426229508E-2</v>
      </c>
      <c r="V515" s="4">
        <f t="shared" si="58"/>
        <v>0.2317433516251583</v>
      </c>
      <c r="W515">
        <f t="shared" si="59"/>
        <v>20</v>
      </c>
      <c r="X515" t="str">
        <f t="shared" si="60"/>
        <v>Friday</v>
      </c>
      <c r="Y515" t="str">
        <f t="shared" si="61"/>
        <v>Feb</v>
      </c>
      <c r="Z515" t="str">
        <f t="shared" si="62"/>
        <v>3-5</v>
      </c>
    </row>
    <row r="516" spans="1:26" x14ac:dyDescent="0.25">
      <c r="A516" s="2" t="s">
        <v>5562</v>
      </c>
      <c r="B516" s="2" t="s">
        <v>5036</v>
      </c>
      <c r="C516" s="1">
        <v>45696</v>
      </c>
      <c r="D516" s="3">
        <v>0.39444444444444443</v>
      </c>
      <c r="E516" s="2" t="s">
        <v>5044</v>
      </c>
      <c r="F516" s="2" t="s">
        <v>5069</v>
      </c>
      <c r="G516" s="2">
        <v>18785</v>
      </c>
      <c r="H516" s="2">
        <v>4</v>
      </c>
      <c r="I516" s="2">
        <v>155</v>
      </c>
      <c r="J516" s="2">
        <v>12939</v>
      </c>
      <c r="K516" s="2">
        <v>10571</v>
      </c>
      <c r="L516" s="2">
        <v>419</v>
      </c>
      <c r="M516" s="2">
        <v>48</v>
      </c>
      <c r="N516" s="2">
        <v>31</v>
      </c>
      <c r="O516" s="2">
        <v>25</v>
      </c>
      <c r="P516" s="2">
        <v>42</v>
      </c>
      <c r="Q516" s="2">
        <v>101</v>
      </c>
      <c r="R516" s="2">
        <v>28</v>
      </c>
      <c r="S516" s="2" t="s">
        <v>31</v>
      </c>
      <c r="T516" s="2">
        <f t="shared" si="56"/>
        <v>523</v>
      </c>
      <c r="U516" s="4">
        <f t="shared" si="57"/>
        <v>4.9474978715353328E-2</v>
      </c>
      <c r="V516" s="4">
        <f t="shared" si="58"/>
        <v>0.56273622571200421</v>
      </c>
      <c r="W516">
        <f t="shared" si="59"/>
        <v>9</v>
      </c>
      <c r="X516" t="str">
        <f t="shared" si="60"/>
        <v>Saturday</v>
      </c>
      <c r="Y516" t="str">
        <f t="shared" si="61"/>
        <v>Feb</v>
      </c>
      <c r="Z516" t="str">
        <f t="shared" si="62"/>
        <v>3-5</v>
      </c>
    </row>
    <row r="517" spans="1:26" x14ac:dyDescent="0.25">
      <c r="A517" s="2" t="s">
        <v>5563</v>
      </c>
      <c r="B517" s="2" t="s">
        <v>5036</v>
      </c>
      <c r="C517" s="1">
        <v>45696</v>
      </c>
      <c r="D517" s="3">
        <v>0.41597222222222224</v>
      </c>
      <c r="E517" s="2" t="s">
        <v>16</v>
      </c>
      <c r="F517" s="2" t="s">
        <v>5042</v>
      </c>
      <c r="G517" s="2">
        <v>18806</v>
      </c>
      <c r="H517" s="2">
        <v>4</v>
      </c>
      <c r="I517" s="2">
        <v>230</v>
      </c>
      <c r="J517" s="2">
        <v>7133</v>
      </c>
      <c r="K517" s="2">
        <v>5850</v>
      </c>
      <c r="L517" s="2">
        <v>232</v>
      </c>
      <c r="M517" s="2">
        <v>41</v>
      </c>
      <c r="N517" s="2">
        <v>15</v>
      </c>
      <c r="O517" s="2">
        <v>29</v>
      </c>
      <c r="P517" s="2">
        <v>8</v>
      </c>
      <c r="Q517" s="2">
        <v>121</v>
      </c>
      <c r="R517" s="2">
        <v>5</v>
      </c>
      <c r="S517" s="2" t="s">
        <v>31</v>
      </c>
      <c r="T517" s="2">
        <f t="shared" si="56"/>
        <v>317</v>
      </c>
      <c r="U517" s="4">
        <f t="shared" si="57"/>
        <v>5.4188034188034188E-2</v>
      </c>
      <c r="V517" s="4">
        <f t="shared" si="58"/>
        <v>0.31107093480803999</v>
      </c>
      <c r="W517">
        <f t="shared" si="59"/>
        <v>9</v>
      </c>
      <c r="X517" t="str">
        <f t="shared" si="60"/>
        <v>Saturday</v>
      </c>
      <c r="Y517" t="str">
        <f t="shared" si="61"/>
        <v>Feb</v>
      </c>
      <c r="Z517" t="str">
        <f t="shared" si="62"/>
        <v>3-5</v>
      </c>
    </row>
    <row r="518" spans="1:26" x14ac:dyDescent="0.25">
      <c r="A518" s="2" t="s">
        <v>5564</v>
      </c>
      <c r="B518" s="2" t="s">
        <v>5036</v>
      </c>
      <c r="C518" s="1">
        <v>45696</v>
      </c>
      <c r="D518" s="3">
        <v>0.42499999999999999</v>
      </c>
      <c r="E518" s="2" t="s">
        <v>5058</v>
      </c>
      <c r="F518" s="2" t="s">
        <v>5069</v>
      </c>
      <c r="G518" s="2">
        <v>18829</v>
      </c>
      <c r="H518" s="2">
        <v>5</v>
      </c>
      <c r="I518" s="2">
        <v>84</v>
      </c>
      <c r="J518" s="2">
        <v>8625</v>
      </c>
      <c r="K518" s="2">
        <v>6853</v>
      </c>
      <c r="L518" s="2">
        <v>122</v>
      </c>
      <c r="M518" s="2">
        <v>66</v>
      </c>
      <c r="N518" s="2">
        <v>10</v>
      </c>
      <c r="O518" s="2">
        <v>12</v>
      </c>
      <c r="P518" s="2">
        <v>16</v>
      </c>
      <c r="Q518" s="2">
        <v>105</v>
      </c>
      <c r="R518" s="2">
        <v>16</v>
      </c>
      <c r="S518" s="2" t="s">
        <v>31</v>
      </c>
      <c r="T518" s="2">
        <f t="shared" si="56"/>
        <v>210</v>
      </c>
      <c r="U518" s="4">
        <f t="shared" si="57"/>
        <v>3.0643513789581207E-2</v>
      </c>
      <c r="V518" s="4">
        <f t="shared" si="58"/>
        <v>0.36395984916883528</v>
      </c>
      <c r="W518">
        <f t="shared" si="59"/>
        <v>10</v>
      </c>
      <c r="X518" t="str">
        <f t="shared" si="60"/>
        <v>Saturday</v>
      </c>
      <c r="Y518" t="str">
        <f t="shared" si="61"/>
        <v>Feb</v>
      </c>
      <c r="Z518" t="str">
        <f t="shared" si="62"/>
        <v>3-5</v>
      </c>
    </row>
    <row r="519" spans="1:26" x14ac:dyDescent="0.25">
      <c r="A519" s="2" t="s">
        <v>5565</v>
      </c>
      <c r="B519" s="2" t="s">
        <v>5036</v>
      </c>
      <c r="C519" s="1">
        <v>45696</v>
      </c>
      <c r="D519" s="3">
        <v>0.5756944444444444</v>
      </c>
      <c r="E519" s="2" t="s">
        <v>16</v>
      </c>
      <c r="F519" s="2" t="s">
        <v>5038</v>
      </c>
      <c r="G519" s="2">
        <v>18933</v>
      </c>
      <c r="H519" s="2">
        <v>6</v>
      </c>
      <c r="I519" s="2">
        <v>295</v>
      </c>
      <c r="J519" s="2">
        <v>3876</v>
      </c>
      <c r="K519" s="2">
        <v>3001</v>
      </c>
      <c r="L519" s="2">
        <v>53</v>
      </c>
      <c r="M519" s="2">
        <v>6</v>
      </c>
      <c r="N519" s="2">
        <v>4</v>
      </c>
      <c r="O519" s="2">
        <v>5</v>
      </c>
      <c r="P519" s="2">
        <v>17</v>
      </c>
      <c r="Q519" s="2">
        <v>69</v>
      </c>
      <c r="R519" s="2">
        <v>7</v>
      </c>
      <c r="S519" s="2" t="s">
        <v>31</v>
      </c>
      <c r="T519" s="2">
        <f t="shared" si="56"/>
        <v>68</v>
      </c>
      <c r="U519" s="4">
        <f t="shared" si="57"/>
        <v>2.2659113628790403E-2</v>
      </c>
      <c r="V519" s="4">
        <f t="shared" si="58"/>
        <v>0.15850631173084034</v>
      </c>
      <c r="W519">
        <f t="shared" si="59"/>
        <v>13</v>
      </c>
      <c r="X519" t="str">
        <f t="shared" si="60"/>
        <v>Saturday</v>
      </c>
      <c r="Y519" t="str">
        <f t="shared" si="61"/>
        <v>Feb</v>
      </c>
      <c r="Z519" t="str">
        <f t="shared" si="62"/>
        <v>6-10</v>
      </c>
    </row>
    <row r="520" spans="1:26" x14ac:dyDescent="0.25">
      <c r="A520" s="2" t="s">
        <v>5566</v>
      </c>
      <c r="B520" s="2" t="s">
        <v>5036</v>
      </c>
      <c r="C520" s="1">
        <v>45698</v>
      </c>
      <c r="D520" s="3">
        <v>0.25347222222222221</v>
      </c>
      <c r="E520" s="2" t="s">
        <v>5054</v>
      </c>
      <c r="F520" s="2" t="s">
        <v>5040</v>
      </c>
      <c r="G520" s="2">
        <v>18861</v>
      </c>
      <c r="H520" s="2">
        <v>6</v>
      </c>
      <c r="I520" s="2">
        <v>400</v>
      </c>
      <c r="J520" s="2">
        <v>13269</v>
      </c>
      <c r="K520" s="2">
        <v>10541</v>
      </c>
      <c r="L520" s="2">
        <v>330</v>
      </c>
      <c r="M520" s="2">
        <v>81</v>
      </c>
      <c r="N520" s="2">
        <v>20</v>
      </c>
      <c r="O520" s="2">
        <v>29</v>
      </c>
      <c r="P520" s="2">
        <v>12</v>
      </c>
      <c r="Q520" s="2">
        <v>206</v>
      </c>
      <c r="R520" s="2">
        <v>27</v>
      </c>
      <c r="S520" s="2" t="s">
        <v>31</v>
      </c>
      <c r="T520" s="2">
        <f t="shared" si="56"/>
        <v>460</v>
      </c>
      <c r="U520" s="4">
        <f t="shared" si="57"/>
        <v>4.3639123422825159E-2</v>
      </c>
      <c r="V520" s="4">
        <f t="shared" si="58"/>
        <v>0.55887810826573348</v>
      </c>
      <c r="W520">
        <f t="shared" si="59"/>
        <v>6</v>
      </c>
      <c r="X520" t="str">
        <f t="shared" si="60"/>
        <v>Monday</v>
      </c>
      <c r="Y520" t="str">
        <f t="shared" si="61"/>
        <v>Feb</v>
      </c>
      <c r="Z520" t="str">
        <f t="shared" si="62"/>
        <v>6-10</v>
      </c>
    </row>
    <row r="521" spans="1:26" x14ac:dyDescent="0.25">
      <c r="A521" s="2" t="s">
        <v>5567</v>
      </c>
      <c r="B521" s="2" t="s">
        <v>5036</v>
      </c>
      <c r="C521" s="1">
        <v>45698</v>
      </c>
      <c r="D521" s="3">
        <v>0.36180555555555555</v>
      </c>
      <c r="E521" s="2" t="s">
        <v>5037</v>
      </c>
      <c r="F521" s="2" t="s">
        <v>5052</v>
      </c>
      <c r="G521" s="2">
        <v>19001</v>
      </c>
      <c r="H521" s="2">
        <v>5</v>
      </c>
      <c r="I521" s="2">
        <v>281</v>
      </c>
      <c r="J521" s="2">
        <v>13098</v>
      </c>
      <c r="K521" s="2">
        <v>11076</v>
      </c>
      <c r="L521" s="2">
        <v>370</v>
      </c>
      <c r="M521" s="2">
        <v>69</v>
      </c>
      <c r="N521" s="2">
        <v>44</v>
      </c>
      <c r="O521" s="2">
        <v>60</v>
      </c>
      <c r="P521" s="2">
        <v>67</v>
      </c>
      <c r="Q521" s="2">
        <v>122</v>
      </c>
      <c r="R521" s="2">
        <v>17</v>
      </c>
      <c r="S521" s="2" t="s">
        <v>31</v>
      </c>
      <c r="T521" s="2">
        <f t="shared" si="56"/>
        <v>543</v>
      </c>
      <c r="U521" s="4">
        <f t="shared" si="57"/>
        <v>4.9024918743228604E-2</v>
      </c>
      <c r="V521" s="4">
        <f t="shared" si="58"/>
        <v>0.58291668859533707</v>
      </c>
      <c r="W521">
        <f t="shared" si="59"/>
        <v>8</v>
      </c>
      <c r="X521" t="str">
        <f t="shared" si="60"/>
        <v>Monday</v>
      </c>
      <c r="Y521" t="str">
        <f t="shared" si="61"/>
        <v>Feb</v>
      </c>
      <c r="Z521" t="str">
        <f t="shared" si="62"/>
        <v>3-5</v>
      </c>
    </row>
    <row r="522" spans="1:26" x14ac:dyDescent="0.25">
      <c r="A522" s="2" t="s">
        <v>5568</v>
      </c>
      <c r="B522" s="2" t="s">
        <v>5036</v>
      </c>
      <c r="C522" s="1">
        <v>45698</v>
      </c>
      <c r="D522" s="3">
        <v>0.36944444444444446</v>
      </c>
      <c r="E522" s="2" t="s">
        <v>5037</v>
      </c>
      <c r="F522" s="2" t="s">
        <v>5069</v>
      </c>
      <c r="G522" s="2">
        <v>18912</v>
      </c>
      <c r="H522" s="2">
        <v>1</v>
      </c>
      <c r="I522" s="2">
        <v>312</v>
      </c>
      <c r="J522" s="2">
        <v>16449</v>
      </c>
      <c r="K522" s="2">
        <v>12401</v>
      </c>
      <c r="L522" s="2">
        <v>553</v>
      </c>
      <c r="M522" s="2">
        <v>51</v>
      </c>
      <c r="N522" s="2">
        <v>40</v>
      </c>
      <c r="O522" s="2">
        <v>94</v>
      </c>
      <c r="P522" s="2">
        <v>148</v>
      </c>
      <c r="Q522" s="2">
        <v>149</v>
      </c>
      <c r="R522" s="2">
        <v>29</v>
      </c>
      <c r="S522" s="2" t="s">
        <v>31</v>
      </c>
      <c r="T522" s="2">
        <f t="shared" si="56"/>
        <v>738</v>
      </c>
      <c r="U522" s="4">
        <f t="shared" si="57"/>
        <v>5.9511329731473266E-2</v>
      </c>
      <c r="V522" s="4">
        <f t="shared" si="58"/>
        <v>0.65572123519458547</v>
      </c>
      <c r="W522">
        <f t="shared" si="59"/>
        <v>8</v>
      </c>
      <c r="X522" t="str">
        <f t="shared" si="60"/>
        <v>Monday</v>
      </c>
      <c r="Y522" t="str">
        <f t="shared" si="61"/>
        <v>Feb</v>
      </c>
      <c r="Z522" t="str">
        <f t="shared" si="62"/>
        <v>0-2</v>
      </c>
    </row>
    <row r="523" spans="1:26" x14ac:dyDescent="0.25">
      <c r="A523" s="2" t="s">
        <v>5569</v>
      </c>
      <c r="B523" s="2" t="s">
        <v>5036</v>
      </c>
      <c r="C523" s="1">
        <v>45698</v>
      </c>
      <c r="D523" s="3">
        <v>0.39097222222222222</v>
      </c>
      <c r="E523" s="2" t="s">
        <v>5054</v>
      </c>
      <c r="F523" s="2" t="s">
        <v>5052</v>
      </c>
      <c r="G523" s="2">
        <v>18884</v>
      </c>
      <c r="H523" s="2">
        <v>3</v>
      </c>
      <c r="I523" s="2">
        <v>279</v>
      </c>
      <c r="J523" s="2">
        <v>9255</v>
      </c>
      <c r="K523" s="2">
        <v>6460</v>
      </c>
      <c r="L523" s="2">
        <v>166</v>
      </c>
      <c r="M523" s="2">
        <v>38</v>
      </c>
      <c r="N523" s="2">
        <v>9</v>
      </c>
      <c r="O523" s="2">
        <v>18</v>
      </c>
      <c r="P523" s="2">
        <v>18</v>
      </c>
      <c r="Q523" s="2">
        <v>116</v>
      </c>
      <c r="R523" s="2">
        <v>10</v>
      </c>
      <c r="S523" s="2" t="s">
        <v>31</v>
      </c>
      <c r="T523" s="2">
        <f t="shared" si="56"/>
        <v>231</v>
      </c>
      <c r="U523" s="4">
        <f t="shared" si="57"/>
        <v>3.5758513931888544E-2</v>
      </c>
      <c r="V523" s="4">
        <f t="shared" si="58"/>
        <v>0.34208854056343996</v>
      </c>
      <c r="W523">
        <f t="shared" si="59"/>
        <v>9</v>
      </c>
      <c r="X523" t="str">
        <f t="shared" si="60"/>
        <v>Monday</v>
      </c>
      <c r="Y523" t="str">
        <f t="shared" si="61"/>
        <v>Feb</v>
      </c>
      <c r="Z523" t="str">
        <f t="shared" si="62"/>
        <v>3-5</v>
      </c>
    </row>
    <row r="524" spans="1:26" x14ac:dyDescent="0.25">
      <c r="A524" s="2" t="s">
        <v>5570</v>
      </c>
      <c r="B524" s="2" t="s">
        <v>5036</v>
      </c>
      <c r="C524" s="1">
        <v>45698</v>
      </c>
      <c r="D524" s="3">
        <v>0.42222222222222222</v>
      </c>
      <c r="E524" s="2" t="s">
        <v>5044</v>
      </c>
      <c r="F524" s="2" t="s">
        <v>5040</v>
      </c>
      <c r="G524" s="2">
        <v>18814</v>
      </c>
      <c r="H524" s="2">
        <v>4</v>
      </c>
      <c r="I524" s="2">
        <v>365</v>
      </c>
      <c r="J524" s="2">
        <v>20870</v>
      </c>
      <c r="K524" s="2">
        <v>16321</v>
      </c>
      <c r="L524" s="2">
        <v>409</v>
      </c>
      <c r="M524" s="2">
        <v>55</v>
      </c>
      <c r="N524" s="2">
        <v>25</v>
      </c>
      <c r="O524" s="2">
        <v>29</v>
      </c>
      <c r="P524" s="2">
        <v>93</v>
      </c>
      <c r="Q524" s="2">
        <v>355</v>
      </c>
      <c r="R524" s="2">
        <v>55</v>
      </c>
      <c r="S524" s="2" t="s">
        <v>28</v>
      </c>
      <c r="T524" s="2">
        <f t="shared" si="56"/>
        <v>518</v>
      </c>
      <c r="U524" s="4">
        <f t="shared" si="57"/>
        <v>3.1738251332638932E-2</v>
      </c>
      <c r="V524" s="4">
        <f t="shared" si="58"/>
        <v>0.86749229297331776</v>
      </c>
      <c r="W524">
        <f t="shared" si="59"/>
        <v>10</v>
      </c>
      <c r="X524" t="str">
        <f t="shared" si="60"/>
        <v>Monday</v>
      </c>
      <c r="Y524" t="str">
        <f t="shared" si="61"/>
        <v>Feb</v>
      </c>
      <c r="Z524" t="str">
        <f t="shared" si="62"/>
        <v>3-5</v>
      </c>
    </row>
    <row r="525" spans="1:26" x14ac:dyDescent="0.25">
      <c r="A525" s="2" t="s">
        <v>5571</v>
      </c>
      <c r="B525" s="2" t="s">
        <v>5036</v>
      </c>
      <c r="C525" s="1">
        <v>45698</v>
      </c>
      <c r="D525" s="3">
        <v>0.42499999999999999</v>
      </c>
      <c r="E525" s="2" t="s">
        <v>5037</v>
      </c>
      <c r="F525" s="2" t="s">
        <v>5048</v>
      </c>
      <c r="G525" s="2">
        <v>18979</v>
      </c>
      <c r="H525" s="2">
        <v>1</v>
      </c>
      <c r="I525" s="2">
        <v>181</v>
      </c>
      <c r="J525" s="2">
        <v>10546</v>
      </c>
      <c r="K525" s="2">
        <v>7967</v>
      </c>
      <c r="L525" s="2">
        <v>470</v>
      </c>
      <c r="M525" s="2">
        <v>51</v>
      </c>
      <c r="N525" s="2">
        <v>54</v>
      </c>
      <c r="O525" s="2">
        <v>104</v>
      </c>
      <c r="P525" s="2">
        <v>57</v>
      </c>
      <c r="Q525" s="2">
        <v>203</v>
      </c>
      <c r="R525" s="2">
        <v>33</v>
      </c>
      <c r="S525" s="2" t="s">
        <v>31</v>
      </c>
      <c r="T525" s="2">
        <f t="shared" si="56"/>
        <v>679</v>
      </c>
      <c r="U525" s="4">
        <f t="shared" si="57"/>
        <v>8.5226559558177484E-2</v>
      </c>
      <c r="V525" s="4">
        <f t="shared" si="58"/>
        <v>0.41977975657305444</v>
      </c>
      <c r="W525">
        <f t="shared" si="59"/>
        <v>10</v>
      </c>
      <c r="X525" t="str">
        <f t="shared" si="60"/>
        <v>Monday</v>
      </c>
      <c r="Y525" t="str">
        <f t="shared" si="61"/>
        <v>Feb</v>
      </c>
      <c r="Z525" t="str">
        <f t="shared" si="62"/>
        <v>0-2</v>
      </c>
    </row>
    <row r="526" spans="1:26" x14ac:dyDescent="0.25">
      <c r="A526" s="2" t="s">
        <v>5572</v>
      </c>
      <c r="B526" s="2" t="s">
        <v>5036</v>
      </c>
      <c r="C526" s="1">
        <v>45698</v>
      </c>
      <c r="D526" s="3">
        <v>0.45069444444444445</v>
      </c>
      <c r="E526" s="2" t="s">
        <v>5037</v>
      </c>
      <c r="F526" s="2" t="s">
        <v>5040</v>
      </c>
      <c r="G526" s="2">
        <v>18988</v>
      </c>
      <c r="H526" s="2">
        <v>2</v>
      </c>
      <c r="I526" s="2">
        <v>316</v>
      </c>
      <c r="J526" s="2">
        <v>21624</v>
      </c>
      <c r="K526" s="2">
        <v>17731</v>
      </c>
      <c r="L526" s="2">
        <v>1061</v>
      </c>
      <c r="M526" s="2">
        <v>160</v>
      </c>
      <c r="N526" s="2">
        <v>128</v>
      </c>
      <c r="O526" s="2">
        <v>294</v>
      </c>
      <c r="P526" s="2">
        <v>46</v>
      </c>
      <c r="Q526" s="2">
        <v>265</v>
      </c>
      <c r="R526" s="2">
        <v>64</v>
      </c>
      <c r="S526" s="2" t="s">
        <v>31</v>
      </c>
      <c r="T526" s="2">
        <f t="shared" si="56"/>
        <v>1643</v>
      </c>
      <c r="U526" s="4">
        <f t="shared" si="57"/>
        <v>9.2662568383057919E-2</v>
      </c>
      <c r="V526" s="4">
        <f t="shared" si="58"/>
        <v>0.93380029492310934</v>
      </c>
      <c r="W526">
        <f t="shared" si="59"/>
        <v>10</v>
      </c>
      <c r="X526" t="str">
        <f t="shared" si="60"/>
        <v>Monday</v>
      </c>
      <c r="Y526" t="str">
        <f t="shared" si="61"/>
        <v>Feb</v>
      </c>
      <c r="Z526" t="str">
        <f t="shared" si="62"/>
        <v>0-2</v>
      </c>
    </row>
    <row r="527" spans="1:26" x14ac:dyDescent="0.25">
      <c r="A527" s="2" t="s">
        <v>5573</v>
      </c>
      <c r="B527" s="2" t="s">
        <v>5036</v>
      </c>
      <c r="C527" s="1">
        <v>45698</v>
      </c>
      <c r="D527" s="3">
        <v>0.63402777777777775</v>
      </c>
      <c r="E527" s="2" t="s">
        <v>5037</v>
      </c>
      <c r="F527" s="2" t="s">
        <v>5042</v>
      </c>
      <c r="G527" s="2">
        <v>18853</v>
      </c>
      <c r="H527" s="2">
        <v>5</v>
      </c>
      <c r="I527" s="2">
        <v>192</v>
      </c>
      <c r="J527" s="2">
        <v>14332</v>
      </c>
      <c r="K527" s="2">
        <v>10626</v>
      </c>
      <c r="L527" s="2">
        <v>399</v>
      </c>
      <c r="M527" s="2">
        <v>61</v>
      </c>
      <c r="N527" s="2">
        <v>45</v>
      </c>
      <c r="O527" s="2">
        <v>99</v>
      </c>
      <c r="P527" s="2">
        <v>59</v>
      </c>
      <c r="Q527" s="2">
        <v>238</v>
      </c>
      <c r="R527" s="2">
        <v>28</v>
      </c>
      <c r="S527" s="2" t="s">
        <v>31</v>
      </c>
      <c r="T527" s="2">
        <f t="shared" si="56"/>
        <v>604</v>
      </c>
      <c r="U527" s="4">
        <f t="shared" si="57"/>
        <v>5.6841709015622056E-2</v>
      </c>
      <c r="V527" s="4">
        <f t="shared" si="58"/>
        <v>0.56362382644671938</v>
      </c>
      <c r="W527">
        <f t="shared" si="59"/>
        <v>15</v>
      </c>
      <c r="X527" t="str">
        <f t="shared" si="60"/>
        <v>Monday</v>
      </c>
      <c r="Y527" t="str">
        <f t="shared" si="61"/>
        <v>Feb</v>
      </c>
      <c r="Z527" t="str">
        <f t="shared" si="62"/>
        <v>3-5</v>
      </c>
    </row>
    <row r="528" spans="1:26" x14ac:dyDescent="0.25">
      <c r="A528" s="2" t="s">
        <v>5574</v>
      </c>
      <c r="B528" s="2" t="s">
        <v>5036</v>
      </c>
      <c r="C528" s="1">
        <v>45698</v>
      </c>
      <c r="D528" s="3">
        <v>0.7</v>
      </c>
      <c r="E528" s="2" t="s">
        <v>5058</v>
      </c>
      <c r="F528" s="2" t="s">
        <v>5069</v>
      </c>
      <c r="G528" s="2">
        <v>18985</v>
      </c>
      <c r="H528" s="2">
        <v>4</v>
      </c>
      <c r="I528" s="2">
        <v>363</v>
      </c>
      <c r="J528" s="2">
        <v>11753</v>
      </c>
      <c r="K528" s="2">
        <v>10588</v>
      </c>
      <c r="L528" s="2">
        <v>335</v>
      </c>
      <c r="M528" s="2">
        <v>158</v>
      </c>
      <c r="N528" s="2">
        <v>29</v>
      </c>
      <c r="O528" s="2">
        <v>26</v>
      </c>
      <c r="P528" s="2">
        <v>17</v>
      </c>
      <c r="Q528" s="2">
        <v>106</v>
      </c>
      <c r="R528" s="2">
        <v>8</v>
      </c>
      <c r="S528" s="2" t="s">
        <v>31</v>
      </c>
      <c r="T528" s="2">
        <f t="shared" si="56"/>
        <v>548</v>
      </c>
      <c r="U528" s="4">
        <f t="shared" si="57"/>
        <v>5.1756705704571214E-2</v>
      </c>
      <c r="V528" s="4">
        <f t="shared" si="58"/>
        <v>0.55770345009217803</v>
      </c>
      <c r="W528">
        <f t="shared" si="59"/>
        <v>16</v>
      </c>
      <c r="X528" t="str">
        <f t="shared" si="60"/>
        <v>Monday</v>
      </c>
      <c r="Y528" t="str">
        <f t="shared" si="61"/>
        <v>Feb</v>
      </c>
      <c r="Z528" t="str">
        <f t="shared" si="62"/>
        <v>3-5</v>
      </c>
    </row>
    <row r="529" spans="1:26" x14ac:dyDescent="0.25">
      <c r="A529" s="2" t="s">
        <v>5575</v>
      </c>
      <c r="B529" s="2" t="s">
        <v>5036</v>
      </c>
      <c r="C529" s="1">
        <v>45698</v>
      </c>
      <c r="D529" s="3">
        <v>0.75277777777777777</v>
      </c>
      <c r="E529" s="2" t="s">
        <v>16</v>
      </c>
      <c r="F529" s="2" t="s">
        <v>5050</v>
      </c>
      <c r="G529" s="2">
        <v>19064</v>
      </c>
      <c r="H529" s="2">
        <v>6</v>
      </c>
      <c r="I529" s="2">
        <v>423</v>
      </c>
      <c r="J529" s="2">
        <v>8322</v>
      </c>
      <c r="K529" s="2">
        <v>6769</v>
      </c>
      <c r="L529" s="2">
        <v>204</v>
      </c>
      <c r="M529" s="2">
        <v>21</v>
      </c>
      <c r="N529" s="2">
        <v>10</v>
      </c>
      <c r="O529" s="2">
        <v>11</v>
      </c>
      <c r="P529" s="2">
        <v>16</v>
      </c>
      <c r="Q529" s="2">
        <v>173</v>
      </c>
      <c r="R529" s="2">
        <v>7</v>
      </c>
      <c r="S529" s="2" t="s">
        <v>28</v>
      </c>
      <c r="T529" s="2">
        <f t="shared" si="56"/>
        <v>246</v>
      </c>
      <c r="U529" s="4">
        <f t="shared" si="57"/>
        <v>3.6342148027773677E-2</v>
      </c>
      <c r="V529" s="4">
        <f t="shared" si="58"/>
        <v>0.3550671422576584</v>
      </c>
      <c r="W529">
        <f t="shared" si="59"/>
        <v>18</v>
      </c>
      <c r="X529" t="str">
        <f t="shared" si="60"/>
        <v>Monday</v>
      </c>
      <c r="Y529" t="str">
        <f t="shared" si="61"/>
        <v>Feb</v>
      </c>
      <c r="Z529" t="str">
        <f t="shared" si="62"/>
        <v>6-10</v>
      </c>
    </row>
    <row r="530" spans="1:26" x14ac:dyDescent="0.25">
      <c r="A530" s="2" t="s">
        <v>5576</v>
      </c>
      <c r="B530" s="2" t="s">
        <v>5036</v>
      </c>
      <c r="C530" s="1">
        <v>45698</v>
      </c>
      <c r="D530" s="3">
        <v>0.98819444444444449</v>
      </c>
      <c r="E530" s="2" t="s">
        <v>5054</v>
      </c>
      <c r="F530" s="2" t="s">
        <v>5048</v>
      </c>
      <c r="G530" s="2">
        <v>18880</v>
      </c>
      <c r="H530" s="2">
        <v>2</v>
      </c>
      <c r="I530" s="2">
        <v>648</v>
      </c>
      <c r="J530" s="2">
        <v>3107</v>
      </c>
      <c r="K530" s="2">
        <v>2148</v>
      </c>
      <c r="L530" s="2">
        <v>65</v>
      </c>
      <c r="M530" s="2">
        <v>14</v>
      </c>
      <c r="N530" s="2">
        <v>4</v>
      </c>
      <c r="O530" s="2">
        <v>7</v>
      </c>
      <c r="P530" s="2">
        <v>3</v>
      </c>
      <c r="Q530" s="2">
        <v>42</v>
      </c>
      <c r="R530" s="2">
        <v>4</v>
      </c>
      <c r="S530" s="2" t="s">
        <v>31</v>
      </c>
      <c r="T530" s="2">
        <f t="shared" si="56"/>
        <v>90</v>
      </c>
      <c r="U530" s="4">
        <f t="shared" si="57"/>
        <v>4.189944134078212E-2</v>
      </c>
      <c r="V530" s="4">
        <f t="shared" si="58"/>
        <v>0.11377118644067796</v>
      </c>
      <c r="W530">
        <f t="shared" si="59"/>
        <v>23</v>
      </c>
      <c r="X530" t="str">
        <f t="shared" si="60"/>
        <v>Monday</v>
      </c>
      <c r="Y530" t="str">
        <f t="shared" si="61"/>
        <v>Feb</v>
      </c>
      <c r="Z530" t="str">
        <f t="shared" si="62"/>
        <v>0-2</v>
      </c>
    </row>
    <row r="531" spans="1:26" x14ac:dyDescent="0.25">
      <c r="A531" s="2" t="s">
        <v>5577</v>
      </c>
      <c r="B531" s="2" t="s">
        <v>5036</v>
      </c>
      <c r="C531" s="1">
        <v>45699</v>
      </c>
      <c r="D531" s="3">
        <v>0.14166666666666666</v>
      </c>
      <c r="E531" s="2" t="s">
        <v>16</v>
      </c>
      <c r="F531" s="2" t="s">
        <v>5050</v>
      </c>
      <c r="G531" s="2">
        <v>18996</v>
      </c>
      <c r="H531" s="2">
        <v>5</v>
      </c>
      <c r="I531" s="2">
        <v>538</v>
      </c>
      <c r="J531" s="2">
        <v>4336</v>
      </c>
      <c r="K531" s="2">
        <v>3155</v>
      </c>
      <c r="L531" s="2">
        <v>73</v>
      </c>
      <c r="M531" s="2">
        <v>9</v>
      </c>
      <c r="N531" s="2">
        <v>4</v>
      </c>
      <c r="O531" s="2">
        <v>5</v>
      </c>
      <c r="P531" s="2">
        <v>12</v>
      </c>
      <c r="Q531" s="2">
        <v>61</v>
      </c>
      <c r="R531" s="2">
        <v>4</v>
      </c>
      <c r="S531" s="2" t="s">
        <v>31</v>
      </c>
      <c r="T531" s="2">
        <f t="shared" si="56"/>
        <v>91</v>
      </c>
      <c r="U531" s="4">
        <f t="shared" si="57"/>
        <v>2.8843106180665611E-2</v>
      </c>
      <c r="V531" s="4">
        <f t="shared" si="58"/>
        <v>0.16608759738892398</v>
      </c>
      <c r="W531">
        <f t="shared" si="59"/>
        <v>3</v>
      </c>
      <c r="X531" t="str">
        <f t="shared" si="60"/>
        <v>Tuesday</v>
      </c>
      <c r="Y531" t="str">
        <f t="shared" si="61"/>
        <v>Feb</v>
      </c>
      <c r="Z531" t="str">
        <f t="shared" si="62"/>
        <v>3-5</v>
      </c>
    </row>
    <row r="532" spans="1:26" x14ac:dyDescent="0.25">
      <c r="A532" s="2" t="s">
        <v>5578</v>
      </c>
      <c r="B532" s="2" t="s">
        <v>5036</v>
      </c>
      <c r="C532" s="1">
        <v>45699</v>
      </c>
      <c r="D532" s="3">
        <v>0.28958333333333336</v>
      </c>
      <c r="E532" s="2" t="s">
        <v>16</v>
      </c>
      <c r="F532" s="2" t="s">
        <v>5042</v>
      </c>
      <c r="G532" s="2">
        <v>19241</v>
      </c>
      <c r="H532" s="2">
        <v>3</v>
      </c>
      <c r="I532" s="2">
        <v>311</v>
      </c>
      <c r="J532" s="2">
        <v>9534</v>
      </c>
      <c r="K532" s="2">
        <v>7648</v>
      </c>
      <c r="L532" s="2">
        <v>226</v>
      </c>
      <c r="M532" s="2">
        <v>23</v>
      </c>
      <c r="N532" s="2">
        <v>15</v>
      </c>
      <c r="O532" s="2">
        <v>18</v>
      </c>
      <c r="P532" s="2">
        <v>23</v>
      </c>
      <c r="Q532" s="2">
        <v>128</v>
      </c>
      <c r="R532" s="2">
        <v>7</v>
      </c>
      <c r="S532" s="2" t="s">
        <v>31</v>
      </c>
      <c r="T532" s="2">
        <f t="shared" si="56"/>
        <v>282</v>
      </c>
      <c r="U532" s="4">
        <f t="shared" si="57"/>
        <v>3.6872384937238496E-2</v>
      </c>
      <c r="V532" s="4">
        <f t="shared" si="58"/>
        <v>0.39748453822566393</v>
      </c>
      <c r="W532">
        <f t="shared" si="59"/>
        <v>6</v>
      </c>
      <c r="X532" t="str">
        <f t="shared" si="60"/>
        <v>Tuesday</v>
      </c>
      <c r="Y532" t="str">
        <f t="shared" si="61"/>
        <v>Feb</v>
      </c>
      <c r="Z532" t="str">
        <f t="shared" si="62"/>
        <v>3-5</v>
      </c>
    </row>
    <row r="533" spans="1:26" x14ac:dyDescent="0.25">
      <c r="A533" s="2" t="s">
        <v>5579</v>
      </c>
      <c r="B533" s="2" t="s">
        <v>5036</v>
      </c>
      <c r="C533" s="1">
        <v>45699</v>
      </c>
      <c r="D533" s="3">
        <v>0.34375</v>
      </c>
      <c r="E533" s="2" t="s">
        <v>16</v>
      </c>
      <c r="F533" s="2" t="s">
        <v>5048</v>
      </c>
      <c r="G533" s="2">
        <v>18731</v>
      </c>
      <c r="H533" s="2">
        <v>3</v>
      </c>
      <c r="I533" s="2">
        <v>210</v>
      </c>
      <c r="J533" s="2">
        <v>20763</v>
      </c>
      <c r="K533" s="2">
        <v>15469</v>
      </c>
      <c r="L533" s="2">
        <v>344</v>
      </c>
      <c r="M533" s="2">
        <v>56</v>
      </c>
      <c r="N533" s="2">
        <v>26</v>
      </c>
      <c r="O533" s="2">
        <v>40</v>
      </c>
      <c r="P533" s="2">
        <v>76</v>
      </c>
      <c r="Q533" s="2">
        <v>316</v>
      </c>
      <c r="R533" s="2">
        <v>43</v>
      </c>
      <c r="S533" s="2" t="s">
        <v>28</v>
      </c>
      <c r="T533" s="2">
        <f t="shared" si="56"/>
        <v>466</v>
      </c>
      <c r="U533" s="4">
        <f t="shared" si="57"/>
        <v>3.0124765660352965E-2</v>
      </c>
      <c r="V533" s="4">
        <f t="shared" si="58"/>
        <v>0.82585019486412903</v>
      </c>
      <c r="W533">
        <f t="shared" si="59"/>
        <v>8</v>
      </c>
      <c r="X533" t="str">
        <f t="shared" si="60"/>
        <v>Tuesday</v>
      </c>
      <c r="Y533" t="str">
        <f t="shared" si="61"/>
        <v>Feb</v>
      </c>
      <c r="Z533" t="str">
        <f t="shared" si="62"/>
        <v>3-5</v>
      </c>
    </row>
    <row r="534" spans="1:26" x14ac:dyDescent="0.25">
      <c r="A534" s="2" t="s">
        <v>5580</v>
      </c>
      <c r="B534" s="2" t="s">
        <v>5036</v>
      </c>
      <c r="C534" s="1">
        <v>45699</v>
      </c>
      <c r="D534" s="3">
        <v>0.34930555555555554</v>
      </c>
      <c r="E534" s="2" t="s">
        <v>5058</v>
      </c>
      <c r="F534" s="2" t="s">
        <v>5038</v>
      </c>
      <c r="G534" s="2">
        <v>19056</v>
      </c>
      <c r="H534" s="2">
        <v>4</v>
      </c>
      <c r="I534" s="2">
        <v>264</v>
      </c>
      <c r="J534" s="2">
        <v>12945</v>
      </c>
      <c r="K534" s="2">
        <v>10343</v>
      </c>
      <c r="L534" s="2">
        <v>286</v>
      </c>
      <c r="M534" s="2">
        <v>121</v>
      </c>
      <c r="N534" s="2">
        <v>17</v>
      </c>
      <c r="O534" s="2">
        <v>23</v>
      </c>
      <c r="P534" s="2">
        <v>29</v>
      </c>
      <c r="Q534" s="2">
        <v>264</v>
      </c>
      <c r="R534" s="2">
        <v>24</v>
      </c>
      <c r="S534" s="2" t="s">
        <v>31</v>
      </c>
      <c r="T534" s="2">
        <f t="shared" si="56"/>
        <v>447</v>
      </c>
      <c r="U534" s="4">
        <f t="shared" si="57"/>
        <v>4.3217635115537077E-2</v>
      </c>
      <c r="V534" s="4">
        <f t="shared" si="58"/>
        <v>0.5427686817800168</v>
      </c>
      <c r="W534">
        <f t="shared" si="59"/>
        <v>8</v>
      </c>
      <c r="X534" t="str">
        <f t="shared" si="60"/>
        <v>Tuesday</v>
      </c>
      <c r="Y534" t="str">
        <f t="shared" si="61"/>
        <v>Feb</v>
      </c>
      <c r="Z534" t="str">
        <f t="shared" si="62"/>
        <v>3-5</v>
      </c>
    </row>
    <row r="535" spans="1:26" x14ac:dyDescent="0.25">
      <c r="A535" s="2" t="s">
        <v>5581</v>
      </c>
      <c r="B535" s="2" t="s">
        <v>5036</v>
      </c>
      <c r="C535" s="1">
        <v>45699</v>
      </c>
      <c r="D535" s="3">
        <v>0.36388888888888887</v>
      </c>
      <c r="E535" s="2" t="s">
        <v>16</v>
      </c>
      <c r="F535" s="2" t="s">
        <v>5040</v>
      </c>
      <c r="G535" s="2">
        <v>18769</v>
      </c>
      <c r="H535" s="2">
        <v>5</v>
      </c>
      <c r="I535" s="2">
        <v>354</v>
      </c>
      <c r="J535" s="2">
        <v>24236</v>
      </c>
      <c r="K535" s="2">
        <v>18232</v>
      </c>
      <c r="L535" s="2">
        <v>562</v>
      </c>
      <c r="M535" s="2">
        <v>67</v>
      </c>
      <c r="N535" s="2">
        <v>31</v>
      </c>
      <c r="O535" s="2">
        <v>47</v>
      </c>
      <c r="P535" s="2">
        <v>50</v>
      </c>
      <c r="Q535" s="2">
        <v>151</v>
      </c>
      <c r="R535" s="2">
        <v>51</v>
      </c>
      <c r="S535" s="2" t="s">
        <v>28</v>
      </c>
      <c r="T535" s="2">
        <f t="shared" si="56"/>
        <v>707</v>
      </c>
      <c r="U535" s="4">
        <f t="shared" si="57"/>
        <v>3.8777972795085561E-2</v>
      </c>
      <c r="V535" s="4">
        <f t="shared" si="58"/>
        <v>0.97138899248761257</v>
      </c>
      <c r="W535">
        <f t="shared" si="59"/>
        <v>8</v>
      </c>
      <c r="X535" t="str">
        <f t="shared" si="60"/>
        <v>Tuesday</v>
      </c>
      <c r="Y535" t="str">
        <f t="shared" si="61"/>
        <v>Feb</v>
      </c>
      <c r="Z535" t="str">
        <f t="shared" si="62"/>
        <v>3-5</v>
      </c>
    </row>
    <row r="536" spans="1:26" x14ac:dyDescent="0.25">
      <c r="A536" s="2" t="s">
        <v>5582</v>
      </c>
      <c r="B536" s="2" t="s">
        <v>5036</v>
      </c>
      <c r="C536" s="1">
        <v>45699</v>
      </c>
      <c r="D536" s="3">
        <v>0.45555555555555555</v>
      </c>
      <c r="E536" s="2" t="s">
        <v>5037</v>
      </c>
      <c r="F536" s="2" t="s">
        <v>5048</v>
      </c>
      <c r="G536" s="2">
        <v>19045</v>
      </c>
      <c r="H536" s="2">
        <v>2</v>
      </c>
      <c r="I536" s="2">
        <v>968</v>
      </c>
      <c r="J536" s="2">
        <v>24462</v>
      </c>
      <c r="K536" s="2">
        <v>19827</v>
      </c>
      <c r="L536" s="2">
        <v>657</v>
      </c>
      <c r="M536" s="2">
        <v>139</v>
      </c>
      <c r="N536" s="2">
        <v>91</v>
      </c>
      <c r="O536" s="2">
        <v>181</v>
      </c>
      <c r="P536" s="2">
        <v>42</v>
      </c>
      <c r="Q536" s="2">
        <v>377</v>
      </c>
      <c r="R536" s="2">
        <v>61</v>
      </c>
      <c r="S536" s="2" t="s">
        <v>28</v>
      </c>
      <c r="T536" s="2">
        <f t="shared" si="56"/>
        <v>1068</v>
      </c>
      <c r="U536" s="4">
        <f t="shared" si="57"/>
        <v>5.3865940384324407E-2</v>
      </c>
      <c r="V536" s="4">
        <f t="shared" si="58"/>
        <v>1.0410606458388028</v>
      </c>
      <c r="W536">
        <f t="shared" si="59"/>
        <v>10</v>
      </c>
      <c r="X536" t="str">
        <f t="shared" si="60"/>
        <v>Tuesday</v>
      </c>
      <c r="Y536" t="str">
        <f t="shared" si="61"/>
        <v>Feb</v>
      </c>
      <c r="Z536" t="str">
        <f t="shared" si="62"/>
        <v>0-2</v>
      </c>
    </row>
    <row r="537" spans="1:26" x14ac:dyDescent="0.25">
      <c r="A537" s="2" t="s">
        <v>5583</v>
      </c>
      <c r="B537" s="2" t="s">
        <v>5036</v>
      </c>
      <c r="C537" s="1">
        <v>45699</v>
      </c>
      <c r="D537" s="3">
        <v>0.45763888888888887</v>
      </c>
      <c r="E537" s="2" t="s">
        <v>5058</v>
      </c>
      <c r="F537" s="2" t="s">
        <v>5048</v>
      </c>
      <c r="G537" s="2">
        <v>18915</v>
      </c>
      <c r="H537" s="2">
        <v>1</v>
      </c>
      <c r="I537" s="2">
        <v>104</v>
      </c>
      <c r="J537" s="2">
        <v>19686</v>
      </c>
      <c r="K537" s="2">
        <v>17953</v>
      </c>
      <c r="L537" s="2">
        <v>442</v>
      </c>
      <c r="M537" s="2">
        <v>288</v>
      </c>
      <c r="N537" s="2">
        <v>32</v>
      </c>
      <c r="O537" s="2">
        <v>46</v>
      </c>
      <c r="P537" s="2">
        <v>8</v>
      </c>
      <c r="Q537" s="2">
        <v>248</v>
      </c>
      <c r="R537" s="2">
        <v>42</v>
      </c>
      <c r="S537" s="2" t="s">
        <v>31</v>
      </c>
      <c r="T537" s="2">
        <f t="shared" si="56"/>
        <v>808</v>
      </c>
      <c r="U537" s="4">
        <f t="shared" si="57"/>
        <v>4.5006405614660502E-2</v>
      </c>
      <c r="V537" s="4">
        <f t="shared" si="58"/>
        <v>0.94914089347079034</v>
      </c>
      <c r="W537">
        <f t="shared" si="59"/>
        <v>10</v>
      </c>
      <c r="X537" t="str">
        <f t="shared" si="60"/>
        <v>Tuesday</v>
      </c>
      <c r="Y537" t="str">
        <f t="shared" si="61"/>
        <v>Feb</v>
      </c>
      <c r="Z537" t="str">
        <f t="shared" si="62"/>
        <v>0-2</v>
      </c>
    </row>
    <row r="538" spans="1:26" x14ac:dyDescent="0.25">
      <c r="A538" s="2" t="s">
        <v>5584</v>
      </c>
      <c r="B538" s="2" t="s">
        <v>5036</v>
      </c>
      <c r="C538" s="1">
        <v>45699</v>
      </c>
      <c r="D538" s="3">
        <v>0.5</v>
      </c>
      <c r="E538" s="2" t="s">
        <v>5037</v>
      </c>
      <c r="F538" s="2" t="s">
        <v>5042</v>
      </c>
      <c r="G538" s="2">
        <v>18669</v>
      </c>
      <c r="H538" s="2">
        <v>4</v>
      </c>
      <c r="I538" s="2">
        <v>194</v>
      </c>
      <c r="J538" s="2">
        <v>30377</v>
      </c>
      <c r="K538" s="2">
        <v>21411</v>
      </c>
      <c r="L538" s="2">
        <v>1145</v>
      </c>
      <c r="M538" s="2">
        <v>151</v>
      </c>
      <c r="N538" s="2">
        <v>177</v>
      </c>
      <c r="O538" s="2">
        <v>263</v>
      </c>
      <c r="P538" s="2">
        <v>85</v>
      </c>
      <c r="Q538" s="2">
        <v>581</v>
      </c>
      <c r="R538" s="2">
        <v>28</v>
      </c>
      <c r="S538" s="2" t="s">
        <v>31</v>
      </c>
      <c r="T538" s="2">
        <f t="shared" si="56"/>
        <v>1736</v>
      </c>
      <c r="U538" s="4">
        <f t="shared" si="57"/>
        <v>8.1079818784736815E-2</v>
      </c>
      <c r="V538" s="4">
        <f t="shared" si="58"/>
        <v>1.1468744978306282</v>
      </c>
      <c r="W538">
        <f t="shared" si="59"/>
        <v>12</v>
      </c>
      <c r="X538" t="str">
        <f t="shared" si="60"/>
        <v>Tuesday</v>
      </c>
      <c r="Y538" t="str">
        <f t="shared" si="61"/>
        <v>Feb</v>
      </c>
      <c r="Z538" t="str">
        <f t="shared" si="62"/>
        <v>3-5</v>
      </c>
    </row>
    <row r="539" spans="1:26" x14ac:dyDescent="0.25">
      <c r="A539" s="2" t="s">
        <v>5585</v>
      </c>
      <c r="B539" s="2" t="s">
        <v>5036</v>
      </c>
      <c r="C539" s="1">
        <v>45699</v>
      </c>
      <c r="D539" s="3">
        <v>0.5395833333333333</v>
      </c>
      <c r="E539" s="2" t="s">
        <v>5054</v>
      </c>
      <c r="F539" s="2" t="s">
        <v>5040</v>
      </c>
      <c r="G539" s="2">
        <v>18940</v>
      </c>
      <c r="H539" s="2">
        <v>5</v>
      </c>
      <c r="I539" s="2">
        <v>475</v>
      </c>
      <c r="J539" s="2">
        <v>12042</v>
      </c>
      <c r="K539" s="2">
        <v>8634</v>
      </c>
      <c r="L539" s="2">
        <v>314</v>
      </c>
      <c r="M539" s="2">
        <v>76</v>
      </c>
      <c r="N539" s="2">
        <v>28</v>
      </c>
      <c r="O539" s="2">
        <v>36</v>
      </c>
      <c r="P539" s="2">
        <v>26</v>
      </c>
      <c r="Q539" s="2">
        <v>95</v>
      </c>
      <c r="R539" s="2">
        <v>14</v>
      </c>
      <c r="S539" s="2" t="s">
        <v>31</v>
      </c>
      <c r="T539" s="2">
        <f t="shared" si="56"/>
        <v>454</v>
      </c>
      <c r="U539" s="4">
        <f t="shared" si="57"/>
        <v>5.2582812138058835E-2</v>
      </c>
      <c r="V539" s="4">
        <f t="shared" si="58"/>
        <v>0.45586061246040127</v>
      </c>
      <c r="W539">
        <f t="shared" si="59"/>
        <v>12</v>
      </c>
      <c r="X539" t="str">
        <f t="shared" si="60"/>
        <v>Tuesday</v>
      </c>
      <c r="Y539" t="str">
        <f t="shared" si="61"/>
        <v>Feb</v>
      </c>
      <c r="Z539" t="str">
        <f t="shared" si="62"/>
        <v>3-5</v>
      </c>
    </row>
    <row r="540" spans="1:26" x14ac:dyDescent="0.25">
      <c r="A540" s="2" t="s">
        <v>5586</v>
      </c>
      <c r="B540" s="2" t="s">
        <v>5036</v>
      </c>
      <c r="C540" s="1">
        <v>45699</v>
      </c>
      <c r="D540" s="3">
        <v>0.625</v>
      </c>
      <c r="E540" s="2" t="s">
        <v>16</v>
      </c>
      <c r="F540" s="2" t="s">
        <v>5069</v>
      </c>
      <c r="G540" s="2">
        <v>18997</v>
      </c>
      <c r="H540" s="2">
        <v>3</v>
      </c>
      <c r="I540" s="2">
        <v>496</v>
      </c>
      <c r="J540" s="2">
        <v>13503</v>
      </c>
      <c r="K540" s="2">
        <v>11209</v>
      </c>
      <c r="L540" s="2">
        <v>350</v>
      </c>
      <c r="M540" s="2">
        <v>29</v>
      </c>
      <c r="N540" s="2">
        <v>18</v>
      </c>
      <c r="O540" s="2">
        <v>28</v>
      </c>
      <c r="P540" s="2">
        <v>43</v>
      </c>
      <c r="Q540" s="2">
        <v>146</v>
      </c>
      <c r="R540" s="2">
        <v>9</v>
      </c>
      <c r="S540" s="2" t="s">
        <v>31</v>
      </c>
      <c r="T540" s="2">
        <f t="shared" si="56"/>
        <v>425</v>
      </c>
      <c r="U540" s="4">
        <f t="shared" si="57"/>
        <v>3.7915960388973144E-2</v>
      </c>
      <c r="V540" s="4">
        <f t="shared" si="58"/>
        <v>0.5900405327156919</v>
      </c>
      <c r="W540">
        <f t="shared" si="59"/>
        <v>15</v>
      </c>
      <c r="X540" t="str">
        <f t="shared" si="60"/>
        <v>Tuesday</v>
      </c>
      <c r="Y540" t="str">
        <f t="shared" si="61"/>
        <v>Feb</v>
      </c>
      <c r="Z540" t="str">
        <f t="shared" si="62"/>
        <v>3-5</v>
      </c>
    </row>
    <row r="541" spans="1:26" x14ac:dyDescent="0.25">
      <c r="A541" s="2" t="s">
        <v>5587</v>
      </c>
      <c r="B541" s="2" t="s">
        <v>5036</v>
      </c>
      <c r="C541" s="1">
        <v>45699</v>
      </c>
      <c r="D541" s="3">
        <v>0.65208333333333335</v>
      </c>
      <c r="E541" s="2" t="s">
        <v>5054</v>
      </c>
      <c r="F541" s="2" t="s">
        <v>5050</v>
      </c>
      <c r="G541" s="2">
        <v>18893</v>
      </c>
      <c r="H541" s="2">
        <v>6</v>
      </c>
      <c r="I541" s="2">
        <v>761</v>
      </c>
      <c r="J541" s="2">
        <v>12552</v>
      </c>
      <c r="K541" s="2">
        <v>8842</v>
      </c>
      <c r="L541" s="2">
        <v>285</v>
      </c>
      <c r="M541" s="2">
        <v>66</v>
      </c>
      <c r="N541" s="2">
        <v>24</v>
      </c>
      <c r="O541" s="2">
        <v>29</v>
      </c>
      <c r="P541" s="2">
        <v>9</v>
      </c>
      <c r="Q541" s="2">
        <v>215</v>
      </c>
      <c r="R541" s="2">
        <v>16</v>
      </c>
      <c r="S541" s="2" t="s">
        <v>31</v>
      </c>
      <c r="T541" s="2">
        <f t="shared" si="56"/>
        <v>404</v>
      </c>
      <c r="U541" s="4">
        <f t="shared" si="57"/>
        <v>4.5691020131192035E-2</v>
      </c>
      <c r="V541" s="4">
        <f t="shared" si="58"/>
        <v>0.46800402265389296</v>
      </c>
      <c r="W541">
        <f t="shared" si="59"/>
        <v>15</v>
      </c>
      <c r="X541" t="str">
        <f t="shared" si="60"/>
        <v>Tuesday</v>
      </c>
      <c r="Y541" t="str">
        <f t="shared" si="61"/>
        <v>Feb</v>
      </c>
      <c r="Z541" t="str">
        <f t="shared" si="62"/>
        <v>6-10</v>
      </c>
    </row>
    <row r="542" spans="1:26" x14ac:dyDescent="0.25">
      <c r="A542" s="2" t="s">
        <v>5588</v>
      </c>
      <c r="B542" s="2" t="s">
        <v>5036</v>
      </c>
      <c r="C542" s="1">
        <v>45699</v>
      </c>
      <c r="D542" s="3">
        <v>0.73333333333333328</v>
      </c>
      <c r="E542" s="2" t="s">
        <v>5054</v>
      </c>
      <c r="F542" s="2" t="s">
        <v>5050</v>
      </c>
      <c r="G542" s="2">
        <v>18805</v>
      </c>
      <c r="H542" s="2">
        <v>3</v>
      </c>
      <c r="I542" s="2">
        <v>899</v>
      </c>
      <c r="J542" s="2">
        <v>4264</v>
      </c>
      <c r="K542" s="2">
        <v>3652</v>
      </c>
      <c r="L542" s="2">
        <v>112</v>
      </c>
      <c r="M542" s="2">
        <v>19</v>
      </c>
      <c r="N542" s="2">
        <v>9</v>
      </c>
      <c r="O542" s="2">
        <v>8</v>
      </c>
      <c r="P542" s="2">
        <v>8</v>
      </c>
      <c r="Q542" s="2">
        <v>47</v>
      </c>
      <c r="R542" s="2">
        <v>5</v>
      </c>
      <c r="S542" s="2" t="s">
        <v>31</v>
      </c>
      <c r="T542" s="2">
        <f t="shared" si="56"/>
        <v>148</v>
      </c>
      <c r="U542" s="4">
        <f t="shared" si="57"/>
        <v>4.0525739320920046E-2</v>
      </c>
      <c r="V542" s="4">
        <f t="shared" si="58"/>
        <v>0.19420366923690507</v>
      </c>
      <c r="W542">
        <f t="shared" si="59"/>
        <v>17</v>
      </c>
      <c r="X542" t="str">
        <f t="shared" si="60"/>
        <v>Tuesday</v>
      </c>
      <c r="Y542" t="str">
        <f t="shared" si="61"/>
        <v>Feb</v>
      </c>
      <c r="Z542" t="str">
        <f t="shared" si="62"/>
        <v>3-5</v>
      </c>
    </row>
    <row r="543" spans="1:26" x14ac:dyDescent="0.25">
      <c r="A543" s="2" t="s">
        <v>5589</v>
      </c>
      <c r="B543" s="2" t="s">
        <v>5036</v>
      </c>
      <c r="C543" s="1">
        <v>45699</v>
      </c>
      <c r="D543" s="3">
        <v>0.76458333333333328</v>
      </c>
      <c r="E543" s="2" t="s">
        <v>5054</v>
      </c>
      <c r="F543" s="2" t="s">
        <v>5050</v>
      </c>
      <c r="G543" s="2">
        <v>18878</v>
      </c>
      <c r="H543" s="2">
        <v>5</v>
      </c>
      <c r="I543" s="2">
        <v>609</v>
      </c>
      <c r="J543" s="2">
        <v>3650</v>
      </c>
      <c r="K543" s="2">
        <v>2861</v>
      </c>
      <c r="L543" s="2">
        <v>97</v>
      </c>
      <c r="M543" s="2">
        <v>29</v>
      </c>
      <c r="N543" s="2">
        <v>7</v>
      </c>
      <c r="O543" s="2">
        <v>10</v>
      </c>
      <c r="P543" s="2">
        <v>3</v>
      </c>
      <c r="Q543" s="2">
        <v>35</v>
      </c>
      <c r="R543" s="2">
        <v>3</v>
      </c>
      <c r="S543" s="2" t="s">
        <v>31</v>
      </c>
      <c r="T543" s="2">
        <f t="shared" si="56"/>
        <v>143</v>
      </c>
      <c r="U543" s="4">
        <f t="shared" si="57"/>
        <v>4.9982523593149246E-2</v>
      </c>
      <c r="V543" s="4">
        <f t="shared" si="58"/>
        <v>0.15155207119398242</v>
      </c>
      <c r="W543">
        <f t="shared" si="59"/>
        <v>18</v>
      </c>
      <c r="X543" t="str">
        <f t="shared" si="60"/>
        <v>Tuesday</v>
      </c>
      <c r="Y543" t="str">
        <f t="shared" si="61"/>
        <v>Feb</v>
      </c>
      <c r="Z543" t="str">
        <f t="shared" si="62"/>
        <v>3-5</v>
      </c>
    </row>
    <row r="544" spans="1:26" x14ac:dyDescent="0.25">
      <c r="A544" s="2" t="s">
        <v>5590</v>
      </c>
      <c r="B544" s="2" t="s">
        <v>5036</v>
      </c>
      <c r="C544" s="1">
        <v>45700</v>
      </c>
      <c r="D544" s="3">
        <v>0.24513888888888888</v>
      </c>
      <c r="E544" s="2" t="s">
        <v>5046</v>
      </c>
      <c r="F544" s="2" t="s">
        <v>5069</v>
      </c>
      <c r="G544" s="2">
        <v>18895</v>
      </c>
      <c r="H544" s="2">
        <v>2</v>
      </c>
      <c r="I544" s="2">
        <v>235</v>
      </c>
      <c r="J544" s="2">
        <v>2509</v>
      </c>
      <c r="K544" s="2">
        <v>1936</v>
      </c>
      <c r="L544" s="2">
        <v>25</v>
      </c>
      <c r="M544" s="2">
        <v>3</v>
      </c>
      <c r="N544" s="2">
        <v>3</v>
      </c>
      <c r="O544" s="2">
        <v>7</v>
      </c>
      <c r="P544" s="2">
        <v>59</v>
      </c>
      <c r="Q544" s="2">
        <v>45</v>
      </c>
      <c r="R544" s="2">
        <v>3</v>
      </c>
      <c r="S544" s="2" t="s">
        <v>31</v>
      </c>
      <c r="T544" s="2">
        <f t="shared" si="56"/>
        <v>38</v>
      </c>
      <c r="U544" s="4">
        <f t="shared" si="57"/>
        <v>1.962809917355372E-2</v>
      </c>
      <c r="V544" s="4">
        <f t="shared" si="58"/>
        <v>0.10246096851018788</v>
      </c>
      <c r="W544">
        <f t="shared" si="59"/>
        <v>5</v>
      </c>
      <c r="X544" t="str">
        <f t="shared" si="60"/>
        <v>Wednesday</v>
      </c>
      <c r="Y544" t="str">
        <f t="shared" si="61"/>
        <v>Feb</v>
      </c>
      <c r="Z544" t="str">
        <f t="shared" si="62"/>
        <v>0-2</v>
      </c>
    </row>
    <row r="545" spans="1:26" x14ac:dyDescent="0.25">
      <c r="A545" s="2" t="s">
        <v>5591</v>
      </c>
      <c r="B545" s="2" t="s">
        <v>5036</v>
      </c>
      <c r="C545" s="1">
        <v>45700</v>
      </c>
      <c r="D545" s="3">
        <v>0.26458333333333334</v>
      </c>
      <c r="E545" s="2" t="s">
        <v>5046</v>
      </c>
      <c r="F545" s="2" t="s">
        <v>5048</v>
      </c>
      <c r="G545" s="2">
        <v>18908</v>
      </c>
      <c r="H545" s="2">
        <v>0</v>
      </c>
      <c r="I545" s="2">
        <v>237</v>
      </c>
      <c r="J545" s="2">
        <v>3283</v>
      </c>
      <c r="K545" s="2">
        <v>2390</v>
      </c>
      <c r="L545" s="2">
        <v>31</v>
      </c>
      <c r="M545" s="2">
        <v>4</v>
      </c>
      <c r="N545" s="2">
        <v>3</v>
      </c>
      <c r="O545" s="2">
        <v>7</v>
      </c>
      <c r="P545" s="2">
        <v>37</v>
      </c>
      <c r="Q545" s="2">
        <v>38</v>
      </c>
      <c r="R545" s="2">
        <v>3</v>
      </c>
      <c r="S545" s="2" t="s">
        <v>31</v>
      </c>
      <c r="T545" s="2">
        <f t="shared" si="56"/>
        <v>45</v>
      </c>
      <c r="U545" s="4">
        <f t="shared" si="57"/>
        <v>1.8828451882845189E-2</v>
      </c>
      <c r="V545" s="4">
        <f t="shared" si="58"/>
        <v>0.12640152316479797</v>
      </c>
      <c r="W545">
        <f t="shared" si="59"/>
        <v>6</v>
      </c>
      <c r="X545" t="str">
        <f t="shared" si="60"/>
        <v>Wednesday</v>
      </c>
      <c r="Y545" t="str">
        <f t="shared" si="61"/>
        <v>Feb</v>
      </c>
      <c r="Z545" t="str">
        <f t="shared" si="62"/>
        <v>0-2</v>
      </c>
    </row>
    <row r="546" spans="1:26" x14ac:dyDescent="0.25">
      <c r="A546" s="2" t="s">
        <v>5592</v>
      </c>
      <c r="B546" s="2" t="s">
        <v>5036</v>
      </c>
      <c r="C546" s="1">
        <v>45700</v>
      </c>
      <c r="D546" s="3">
        <v>0.32708333333333334</v>
      </c>
      <c r="E546" s="2" t="s">
        <v>16</v>
      </c>
      <c r="F546" s="2" t="s">
        <v>5069</v>
      </c>
      <c r="G546" s="2">
        <v>18729</v>
      </c>
      <c r="H546" s="2">
        <v>5</v>
      </c>
      <c r="I546" s="2">
        <v>244</v>
      </c>
      <c r="J546" s="2">
        <v>11987</v>
      </c>
      <c r="K546" s="2">
        <v>10582</v>
      </c>
      <c r="L546" s="2">
        <v>288</v>
      </c>
      <c r="M546" s="2">
        <v>41</v>
      </c>
      <c r="N546" s="2">
        <v>17</v>
      </c>
      <c r="O546" s="2">
        <v>23</v>
      </c>
      <c r="P546" s="2">
        <v>37</v>
      </c>
      <c r="Q546" s="2">
        <v>273</v>
      </c>
      <c r="R546" s="2">
        <v>12</v>
      </c>
      <c r="S546" s="2" t="s">
        <v>31</v>
      </c>
      <c r="T546" s="2">
        <f t="shared" si="56"/>
        <v>369</v>
      </c>
      <c r="U546" s="4">
        <f t="shared" si="57"/>
        <v>3.4870534870534868E-2</v>
      </c>
      <c r="V546" s="4">
        <f t="shared" si="58"/>
        <v>0.56500614021036899</v>
      </c>
      <c r="W546">
        <f t="shared" si="59"/>
        <v>7</v>
      </c>
      <c r="X546" t="str">
        <f t="shared" si="60"/>
        <v>Wednesday</v>
      </c>
      <c r="Y546" t="str">
        <f t="shared" si="61"/>
        <v>Feb</v>
      </c>
      <c r="Z546" t="str">
        <f t="shared" si="62"/>
        <v>3-5</v>
      </c>
    </row>
    <row r="547" spans="1:26" x14ac:dyDescent="0.25">
      <c r="A547" s="2" t="s">
        <v>5593</v>
      </c>
      <c r="B547" s="2" t="s">
        <v>5036</v>
      </c>
      <c r="C547" s="1">
        <v>45700</v>
      </c>
      <c r="D547" s="3">
        <v>0.3527777777777778</v>
      </c>
      <c r="E547" s="2" t="s">
        <v>5044</v>
      </c>
      <c r="F547" s="2" t="s">
        <v>5042</v>
      </c>
      <c r="G547" s="2">
        <v>19091</v>
      </c>
      <c r="H547" s="2">
        <v>1</v>
      </c>
      <c r="I547" s="2">
        <v>235</v>
      </c>
      <c r="J547" s="2">
        <v>19501</v>
      </c>
      <c r="K547" s="2">
        <v>17494</v>
      </c>
      <c r="L547" s="2">
        <v>656</v>
      </c>
      <c r="M547" s="2">
        <v>76</v>
      </c>
      <c r="N547" s="2">
        <v>59</v>
      </c>
      <c r="O547" s="2">
        <v>65</v>
      </c>
      <c r="P547" s="2">
        <v>88</v>
      </c>
      <c r="Q547" s="2">
        <v>181</v>
      </c>
      <c r="R547" s="2">
        <v>22</v>
      </c>
      <c r="S547" s="2" t="s">
        <v>28</v>
      </c>
      <c r="T547" s="2">
        <f t="shared" si="56"/>
        <v>856</v>
      </c>
      <c r="U547" s="4">
        <f t="shared" si="57"/>
        <v>4.8931062078426887E-2</v>
      </c>
      <c r="V547" s="4">
        <f t="shared" si="58"/>
        <v>0.9163480173903934</v>
      </c>
      <c r="W547">
        <f t="shared" si="59"/>
        <v>8</v>
      </c>
      <c r="X547" t="str">
        <f t="shared" si="60"/>
        <v>Wednesday</v>
      </c>
      <c r="Y547" t="str">
        <f t="shared" si="61"/>
        <v>Feb</v>
      </c>
      <c r="Z547" t="str">
        <f t="shared" si="62"/>
        <v>0-2</v>
      </c>
    </row>
    <row r="548" spans="1:26" x14ac:dyDescent="0.25">
      <c r="A548" s="2" t="s">
        <v>5594</v>
      </c>
      <c r="B548" s="2" t="s">
        <v>5036</v>
      </c>
      <c r="C548" s="1">
        <v>45700</v>
      </c>
      <c r="D548" s="3">
        <v>0.41111111111111109</v>
      </c>
      <c r="E548" s="2" t="s">
        <v>16</v>
      </c>
      <c r="F548" s="2" t="s">
        <v>5040</v>
      </c>
      <c r="G548" s="2">
        <v>18863</v>
      </c>
      <c r="H548" s="2">
        <v>0</v>
      </c>
      <c r="I548" s="2">
        <v>223</v>
      </c>
      <c r="J548" s="2">
        <v>17506</v>
      </c>
      <c r="K548" s="2">
        <v>14124</v>
      </c>
      <c r="L548" s="2">
        <v>409</v>
      </c>
      <c r="M548" s="2">
        <v>52</v>
      </c>
      <c r="N548" s="2">
        <v>27</v>
      </c>
      <c r="O548" s="2">
        <v>30</v>
      </c>
      <c r="P548" s="2">
        <v>63</v>
      </c>
      <c r="Q548" s="2">
        <v>368</v>
      </c>
      <c r="R548" s="2">
        <v>29</v>
      </c>
      <c r="S548" s="2" t="s">
        <v>31</v>
      </c>
      <c r="T548" s="2">
        <f t="shared" si="56"/>
        <v>518</v>
      </c>
      <c r="U548" s="4">
        <f t="shared" si="57"/>
        <v>3.6675162843387142E-2</v>
      </c>
      <c r="V548" s="4">
        <f t="shared" si="58"/>
        <v>0.74876742829878595</v>
      </c>
      <c r="W548">
        <f t="shared" si="59"/>
        <v>9</v>
      </c>
      <c r="X548" t="str">
        <f t="shared" si="60"/>
        <v>Wednesday</v>
      </c>
      <c r="Y548" t="str">
        <f t="shared" si="61"/>
        <v>Feb</v>
      </c>
      <c r="Z548" t="str">
        <f t="shared" si="62"/>
        <v>0-2</v>
      </c>
    </row>
    <row r="549" spans="1:26" x14ac:dyDescent="0.25">
      <c r="A549" s="2" t="s">
        <v>5595</v>
      </c>
      <c r="B549" s="2" t="s">
        <v>5036</v>
      </c>
      <c r="C549" s="1">
        <v>45700</v>
      </c>
      <c r="D549" s="3">
        <v>0.5180555555555556</v>
      </c>
      <c r="E549" s="2" t="s">
        <v>16</v>
      </c>
      <c r="F549" s="2" t="s">
        <v>5069</v>
      </c>
      <c r="G549" s="2">
        <v>18739</v>
      </c>
      <c r="H549" s="2">
        <v>5</v>
      </c>
      <c r="I549" s="2">
        <v>569</v>
      </c>
      <c r="J549" s="2">
        <v>19115</v>
      </c>
      <c r="K549" s="2">
        <v>14660</v>
      </c>
      <c r="L549" s="2">
        <v>466</v>
      </c>
      <c r="M549" s="2">
        <v>51</v>
      </c>
      <c r="N549" s="2">
        <v>28</v>
      </c>
      <c r="O549" s="2">
        <v>30</v>
      </c>
      <c r="P549" s="2">
        <v>83</v>
      </c>
      <c r="Q549" s="2">
        <v>407</v>
      </c>
      <c r="R549" s="2">
        <v>36</v>
      </c>
      <c r="S549" s="2" t="s">
        <v>31</v>
      </c>
      <c r="T549" s="2">
        <f t="shared" si="56"/>
        <v>575</v>
      </c>
      <c r="U549" s="4">
        <f t="shared" si="57"/>
        <v>3.9222373806275579E-2</v>
      </c>
      <c r="V549" s="4">
        <f t="shared" si="58"/>
        <v>0.78232563103687491</v>
      </c>
      <c r="W549">
        <f t="shared" si="59"/>
        <v>12</v>
      </c>
      <c r="X549" t="str">
        <f t="shared" si="60"/>
        <v>Wednesday</v>
      </c>
      <c r="Y549" t="str">
        <f t="shared" si="61"/>
        <v>Feb</v>
      </c>
      <c r="Z549" t="str">
        <f t="shared" si="62"/>
        <v>3-5</v>
      </c>
    </row>
    <row r="550" spans="1:26" x14ac:dyDescent="0.25">
      <c r="A550" s="2" t="s">
        <v>5596</v>
      </c>
      <c r="B550" s="2" t="s">
        <v>5036</v>
      </c>
      <c r="C550" s="1">
        <v>45700</v>
      </c>
      <c r="D550" s="3">
        <v>0.52986111111111112</v>
      </c>
      <c r="E550" s="2" t="s">
        <v>16</v>
      </c>
      <c r="F550" s="2" t="s">
        <v>5042</v>
      </c>
      <c r="G550" s="2">
        <v>18931</v>
      </c>
      <c r="H550" s="2">
        <v>1</v>
      </c>
      <c r="I550" s="2">
        <v>719</v>
      </c>
      <c r="J550" s="2">
        <v>17503</v>
      </c>
      <c r="K550" s="2">
        <v>14819</v>
      </c>
      <c r="L550" s="2">
        <v>438</v>
      </c>
      <c r="M550" s="2">
        <v>74</v>
      </c>
      <c r="N550" s="2">
        <v>42</v>
      </c>
      <c r="O550" s="2">
        <v>44</v>
      </c>
      <c r="P550" s="2">
        <v>54</v>
      </c>
      <c r="Q550" s="2">
        <v>163</v>
      </c>
      <c r="R550" s="2">
        <v>14</v>
      </c>
      <c r="S550" s="2" t="s">
        <v>31</v>
      </c>
      <c r="T550" s="2">
        <f t="shared" si="56"/>
        <v>598</v>
      </c>
      <c r="U550" s="4">
        <f t="shared" si="57"/>
        <v>4.0353600107969498E-2</v>
      </c>
      <c r="V550" s="4">
        <f t="shared" si="58"/>
        <v>0.78279013258676244</v>
      </c>
      <c r="W550">
        <f t="shared" si="59"/>
        <v>12</v>
      </c>
      <c r="X550" t="str">
        <f t="shared" si="60"/>
        <v>Wednesday</v>
      </c>
      <c r="Y550" t="str">
        <f t="shared" si="61"/>
        <v>Feb</v>
      </c>
      <c r="Z550" t="str">
        <f t="shared" si="62"/>
        <v>0-2</v>
      </c>
    </row>
    <row r="551" spans="1:26" x14ac:dyDescent="0.25">
      <c r="A551" s="2" t="s">
        <v>5597</v>
      </c>
      <c r="B551" s="2" t="s">
        <v>5036</v>
      </c>
      <c r="C551" s="1">
        <v>45700</v>
      </c>
      <c r="D551" s="3">
        <v>0.5625</v>
      </c>
      <c r="E551" s="2" t="s">
        <v>5044</v>
      </c>
      <c r="F551" s="2" t="s">
        <v>5040</v>
      </c>
      <c r="G551" s="2">
        <v>19082</v>
      </c>
      <c r="H551" s="2">
        <v>4</v>
      </c>
      <c r="I551" s="2">
        <v>195</v>
      </c>
      <c r="J551" s="2">
        <v>16187</v>
      </c>
      <c r="K551" s="2">
        <v>13180</v>
      </c>
      <c r="L551" s="2">
        <v>526</v>
      </c>
      <c r="M551" s="2">
        <v>75</v>
      </c>
      <c r="N551" s="2">
        <v>38</v>
      </c>
      <c r="O551" s="2">
        <v>36</v>
      </c>
      <c r="P551" s="2">
        <v>68</v>
      </c>
      <c r="Q551" s="2">
        <v>317</v>
      </c>
      <c r="R551" s="2">
        <v>14</v>
      </c>
      <c r="S551" s="2" t="s">
        <v>31</v>
      </c>
      <c r="T551" s="2">
        <f t="shared" si="56"/>
        <v>675</v>
      </c>
      <c r="U551" s="4">
        <f t="shared" si="57"/>
        <v>5.1213960546282244E-2</v>
      </c>
      <c r="V551" s="4">
        <f t="shared" si="58"/>
        <v>0.69070328057855568</v>
      </c>
      <c r="W551">
        <f t="shared" si="59"/>
        <v>13</v>
      </c>
      <c r="X551" t="str">
        <f t="shared" si="60"/>
        <v>Wednesday</v>
      </c>
      <c r="Y551" t="str">
        <f t="shared" si="61"/>
        <v>Feb</v>
      </c>
      <c r="Z551" t="str">
        <f t="shared" si="62"/>
        <v>3-5</v>
      </c>
    </row>
    <row r="552" spans="1:26" x14ac:dyDescent="0.25">
      <c r="A552" s="2" t="s">
        <v>5598</v>
      </c>
      <c r="B552" s="2" t="s">
        <v>5036</v>
      </c>
      <c r="C552" s="1">
        <v>45700</v>
      </c>
      <c r="D552" s="3">
        <v>0.56597222222222221</v>
      </c>
      <c r="E552" s="2" t="s">
        <v>5044</v>
      </c>
      <c r="F552" s="2" t="s">
        <v>5048</v>
      </c>
      <c r="G552" s="2">
        <v>18940</v>
      </c>
      <c r="H552" s="2">
        <v>2</v>
      </c>
      <c r="I552" s="2">
        <v>224</v>
      </c>
      <c r="J552" s="2">
        <v>10693</v>
      </c>
      <c r="K552" s="2">
        <v>9233</v>
      </c>
      <c r="L552" s="2">
        <v>306</v>
      </c>
      <c r="M552" s="2">
        <v>55</v>
      </c>
      <c r="N552" s="2">
        <v>27</v>
      </c>
      <c r="O552" s="2">
        <v>33</v>
      </c>
      <c r="P552" s="2">
        <v>21</v>
      </c>
      <c r="Q552" s="2">
        <v>170</v>
      </c>
      <c r="R552" s="2">
        <v>12</v>
      </c>
      <c r="S552" s="2" t="s">
        <v>31</v>
      </c>
      <c r="T552" s="2">
        <f t="shared" si="56"/>
        <v>421</v>
      </c>
      <c r="U552" s="4">
        <f t="shared" si="57"/>
        <v>4.5597313982454243E-2</v>
      </c>
      <c r="V552" s="4">
        <f t="shared" si="58"/>
        <v>0.48748680042238646</v>
      </c>
      <c r="W552">
        <f t="shared" si="59"/>
        <v>13</v>
      </c>
      <c r="X552" t="str">
        <f t="shared" si="60"/>
        <v>Wednesday</v>
      </c>
      <c r="Y552" t="str">
        <f t="shared" si="61"/>
        <v>Feb</v>
      </c>
      <c r="Z552" t="str">
        <f t="shared" si="62"/>
        <v>0-2</v>
      </c>
    </row>
    <row r="553" spans="1:26" x14ac:dyDescent="0.25">
      <c r="A553" s="2" t="s">
        <v>5599</v>
      </c>
      <c r="B553" s="2" t="s">
        <v>5036</v>
      </c>
      <c r="C553" s="1">
        <v>45700</v>
      </c>
      <c r="D553" s="3">
        <v>0.625</v>
      </c>
      <c r="E553" s="2" t="s">
        <v>5054</v>
      </c>
      <c r="F553" s="2" t="s">
        <v>5040</v>
      </c>
      <c r="G553" s="2">
        <v>18957</v>
      </c>
      <c r="H553" s="2">
        <v>10</v>
      </c>
      <c r="I553" s="2">
        <v>904</v>
      </c>
      <c r="J553" s="2">
        <v>16021</v>
      </c>
      <c r="K553" s="2">
        <v>13715</v>
      </c>
      <c r="L553" s="2">
        <v>369</v>
      </c>
      <c r="M553" s="2">
        <v>87</v>
      </c>
      <c r="N553" s="2">
        <v>26</v>
      </c>
      <c r="O553" s="2">
        <v>40</v>
      </c>
      <c r="P553" s="2">
        <v>25</v>
      </c>
      <c r="Q553" s="2">
        <v>182</v>
      </c>
      <c r="R553" s="2">
        <v>18</v>
      </c>
      <c r="S553" s="2" t="s">
        <v>31</v>
      </c>
      <c r="T553" s="2">
        <f t="shared" si="56"/>
        <v>522</v>
      </c>
      <c r="U553" s="4">
        <f t="shared" si="57"/>
        <v>3.806051768137076E-2</v>
      </c>
      <c r="V553" s="4">
        <f t="shared" si="58"/>
        <v>0.7234794535000264</v>
      </c>
      <c r="W553">
        <f t="shared" si="59"/>
        <v>15</v>
      </c>
      <c r="X553" t="str">
        <f t="shared" si="60"/>
        <v>Wednesday</v>
      </c>
      <c r="Y553" t="str">
        <f t="shared" si="61"/>
        <v>Feb</v>
      </c>
      <c r="Z553" t="str">
        <f t="shared" si="62"/>
        <v>6-10</v>
      </c>
    </row>
    <row r="554" spans="1:26" x14ac:dyDescent="0.25">
      <c r="A554" s="2" t="s">
        <v>5600</v>
      </c>
      <c r="B554" s="2" t="s">
        <v>5036</v>
      </c>
      <c r="C554" s="1">
        <v>45700</v>
      </c>
      <c r="D554" s="3">
        <v>0.73124999999999996</v>
      </c>
      <c r="E554" s="2" t="s">
        <v>16</v>
      </c>
      <c r="F554" s="2" t="s">
        <v>5040</v>
      </c>
      <c r="G554" s="2">
        <v>18875</v>
      </c>
      <c r="H554" s="2">
        <v>4</v>
      </c>
      <c r="I554" s="2">
        <v>329</v>
      </c>
      <c r="J554" s="2">
        <v>11498</v>
      </c>
      <c r="K554" s="2">
        <v>8497</v>
      </c>
      <c r="L554" s="2">
        <v>406</v>
      </c>
      <c r="M554" s="2">
        <v>49</v>
      </c>
      <c r="N554" s="2">
        <v>28</v>
      </c>
      <c r="O554" s="2">
        <v>53</v>
      </c>
      <c r="P554" s="2">
        <v>23</v>
      </c>
      <c r="Q554" s="2">
        <v>136</v>
      </c>
      <c r="R554" s="2">
        <v>18</v>
      </c>
      <c r="S554" s="2" t="s">
        <v>31</v>
      </c>
      <c r="T554" s="2">
        <f t="shared" si="56"/>
        <v>536</v>
      </c>
      <c r="U554" s="4">
        <f t="shared" si="57"/>
        <v>6.3081087442626804E-2</v>
      </c>
      <c r="V554" s="4">
        <f t="shared" si="58"/>
        <v>0.45017218543046356</v>
      </c>
      <c r="W554">
        <f t="shared" si="59"/>
        <v>17</v>
      </c>
      <c r="X554" t="str">
        <f t="shared" si="60"/>
        <v>Wednesday</v>
      </c>
      <c r="Y554" t="str">
        <f t="shared" si="61"/>
        <v>Feb</v>
      </c>
      <c r="Z554" t="str">
        <f t="shared" si="62"/>
        <v>3-5</v>
      </c>
    </row>
    <row r="555" spans="1:26" x14ac:dyDescent="0.25">
      <c r="A555" s="2" t="s">
        <v>5601</v>
      </c>
      <c r="B555" s="2" t="s">
        <v>5036</v>
      </c>
      <c r="C555" s="1">
        <v>45700</v>
      </c>
      <c r="D555" s="3">
        <v>0.7368055555555556</v>
      </c>
      <c r="E555" s="2" t="s">
        <v>5037</v>
      </c>
      <c r="F555" s="2" t="s">
        <v>5040</v>
      </c>
      <c r="G555" s="2">
        <v>18901</v>
      </c>
      <c r="H555" s="2">
        <v>4</v>
      </c>
      <c r="I555" s="2">
        <v>185</v>
      </c>
      <c r="J555" s="2">
        <v>24220</v>
      </c>
      <c r="K555" s="2">
        <v>19776</v>
      </c>
      <c r="L555" s="2">
        <v>1343</v>
      </c>
      <c r="M555" s="2">
        <v>222</v>
      </c>
      <c r="N555" s="2">
        <v>192</v>
      </c>
      <c r="O555" s="2">
        <v>394</v>
      </c>
      <c r="P555" s="2">
        <v>131</v>
      </c>
      <c r="Q555" s="2">
        <v>221</v>
      </c>
      <c r="R555" s="2">
        <v>55</v>
      </c>
      <c r="S555" s="2" t="s">
        <v>31</v>
      </c>
      <c r="T555" s="2">
        <f t="shared" si="56"/>
        <v>2151</v>
      </c>
      <c r="U555" s="4">
        <f t="shared" si="57"/>
        <v>0.10876820388349515</v>
      </c>
      <c r="V555" s="4">
        <f t="shared" si="58"/>
        <v>1.046293846886408</v>
      </c>
      <c r="W555">
        <f t="shared" si="59"/>
        <v>17</v>
      </c>
      <c r="X555" t="str">
        <f t="shared" si="60"/>
        <v>Wednesday</v>
      </c>
      <c r="Y555" t="str">
        <f t="shared" si="61"/>
        <v>Feb</v>
      </c>
      <c r="Z555" t="str">
        <f t="shared" si="62"/>
        <v>3-5</v>
      </c>
    </row>
    <row r="556" spans="1:26" x14ac:dyDescent="0.25">
      <c r="A556" s="2" t="s">
        <v>5602</v>
      </c>
      <c r="B556" s="2" t="s">
        <v>5036</v>
      </c>
      <c r="C556" s="1">
        <v>45701</v>
      </c>
      <c r="D556" s="3">
        <v>0.27291666666666664</v>
      </c>
      <c r="E556" s="2" t="s">
        <v>5054</v>
      </c>
      <c r="F556" s="2" t="s">
        <v>5040</v>
      </c>
      <c r="G556" s="2">
        <v>18859</v>
      </c>
      <c r="H556" s="2">
        <v>6</v>
      </c>
      <c r="I556" s="2">
        <v>792</v>
      </c>
      <c r="J556" s="2">
        <v>11741</v>
      </c>
      <c r="K556" s="2">
        <v>10066</v>
      </c>
      <c r="L556" s="2">
        <v>253</v>
      </c>
      <c r="M556" s="2">
        <v>61</v>
      </c>
      <c r="N556" s="2">
        <v>14</v>
      </c>
      <c r="O556" s="2">
        <v>32</v>
      </c>
      <c r="P556" s="2">
        <v>9</v>
      </c>
      <c r="Q556" s="2">
        <v>227</v>
      </c>
      <c r="R556" s="2">
        <v>26</v>
      </c>
      <c r="S556" s="2" t="s">
        <v>31</v>
      </c>
      <c r="T556" s="2">
        <f t="shared" si="56"/>
        <v>360</v>
      </c>
      <c r="U556" s="4">
        <f t="shared" si="57"/>
        <v>3.5763957878005168E-2</v>
      </c>
      <c r="V556" s="4">
        <f t="shared" si="58"/>
        <v>0.53375046396945758</v>
      </c>
      <c r="W556">
        <f t="shared" si="59"/>
        <v>6</v>
      </c>
      <c r="X556" t="str">
        <f t="shared" si="60"/>
        <v>Thursday</v>
      </c>
      <c r="Y556" t="str">
        <f t="shared" si="61"/>
        <v>Feb</v>
      </c>
      <c r="Z556" t="str">
        <f t="shared" si="62"/>
        <v>6-10</v>
      </c>
    </row>
    <row r="557" spans="1:26" x14ac:dyDescent="0.25">
      <c r="A557" s="2" t="s">
        <v>5603</v>
      </c>
      <c r="B557" s="2" t="s">
        <v>5036</v>
      </c>
      <c r="C557" s="1">
        <v>45701</v>
      </c>
      <c r="D557" s="3">
        <v>0.28194444444444444</v>
      </c>
      <c r="E557" s="2" t="s">
        <v>5037</v>
      </c>
      <c r="F557" s="2" t="s">
        <v>5052</v>
      </c>
      <c r="G557" s="2">
        <v>19073</v>
      </c>
      <c r="H557" s="2">
        <v>3</v>
      </c>
      <c r="I557" s="2">
        <v>189</v>
      </c>
      <c r="J557" s="2">
        <v>8970</v>
      </c>
      <c r="K557" s="2">
        <v>7285</v>
      </c>
      <c r="L557" s="2">
        <v>290</v>
      </c>
      <c r="M557" s="2">
        <v>43</v>
      </c>
      <c r="N557" s="2">
        <v>22</v>
      </c>
      <c r="O557" s="2">
        <v>66</v>
      </c>
      <c r="P557" s="2">
        <v>35</v>
      </c>
      <c r="Q557" s="2">
        <v>143</v>
      </c>
      <c r="R557" s="2">
        <v>24</v>
      </c>
      <c r="S557" s="2" t="s">
        <v>31</v>
      </c>
      <c r="T557" s="2">
        <f t="shared" si="56"/>
        <v>421</v>
      </c>
      <c r="U557" s="4">
        <f t="shared" si="57"/>
        <v>5.7789979409746055E-2</v>
      </c>
      <c r="V557" s="4">
        <f t="shared" si="58"/>
        <v>0.38195354689875738</v>
      </c>
      <c r="W557">
        <f t="shared" si="59"/>
        <v>6</v>
      </c>
      <c r="X557" t="str">
        <f t="shared" si="60"/>
        <v>Thursday</v>
      </c>
      <c r="Y557" t="str">
        <f t="shared" si="61"/>
        <v>Feb</v>
      </c>
      <c r="Z557" t="str">
        <f t="shared" si="62"/>
        <v>3-5</v>
      </c>
    </row>
    <row r="558" spans="1:26" x14ac:dyDescent="0.25">
      <c r="A558" s="2" t="s">
        <v>5604</v>
      </c>
      <c r="B558" s="2" t="s">
        <v>5036</v>
      </c>
      <c r="C558" s="1">
        <v>45701</v>
      </c>
      <c r="D558" s="3">
        <v>0.32222222222222224</v>
      </c>
      <c r="E558" s="2" t="s">
        <v>16</v>
      </c>
      <c r="F558" s="2" t="s">
        <v>5042</v>
      </c>
      <c r="G558" s="2">
        <v>18970</v>
      </c>
      <c r="H558" s="2">
        <v>4</v>
      </c>
      <c r="I558" s="2">
        <v>479</v>
      </c>
      <c r="J558" s="2">
        <v>20287</v>
      </c>
      <c r="K558" s="2">
        <v>14543</v>
      </c>
      <c r="L558" s="2">
        <v>532</v>
      </c>
      <c r="M558" s="2">
        <v>70</v>
      </c>
      <c r="N558" s="2">
        <v>40</v>
      </c>
      <c r="O558" s="2">
        <v>53</v>
      </c>
      <c r="P558" s="2">
        <v>44</v>
      </c>
      <c r="Q558" s="2">
        <v>217</v>
      </c>
      <c r="R558" s="2">
        <v>32</v>
      </c>
      <c r="S558" s="2" t="s">
        <v>31</v>
      </c>
      <c r="T558" s="2">
        <f t="shared" si="56"/>
        <v>695</v>
      </c>
      <c r="U558" s="4">
        <f t="shared" si="57"/>
        <v>4.7789314446812899E-2</v>
      </c>
      <c r="V558" s="4">
        <f t="shared" si="58"/>
        <v>0.76663152345809171</v>
      </c>
      <c r="W558">
        <f t="shared" si="59"/>
        <v>7</v>
      </c>
      <c r="X558" t="str">
        <f t="shared" si="60"/>
        <v>Thursday</v>
      </c>
      <c r="Y558" t="str">
        <f t="shared" si="61"/>
        <v>Feb</v>
      </c>
      <c r="Z558" t="str">
        <f t="shared" si="62"/>
        <v>3-5</v>
      </c>
    </row>
    <row r="559" spans="1:26" x14ac:dyDescent="0.25">
      <c r="A559" s="2" t="s">
        <v>5605</v>
      </c>
      <c r="B559" s="2" t="s">
        <v>5036</v>
      </c>
      <c r="C559" s="1">
        <v>45701</v>
      </c>
      <c r="D559" s="3">
        <v>0.35625000000000001</v>
      </c>
      <c r="E559" s="2" t="s">
        <v>5037</v>
      </c>
      <c r="F559" s="2" t="s">
        <v>5052</v>
      </c>
      <c r="G559" s="2">
        <v>18987</v>
      </c>
      <c r="H559" s="2">
        <v>4</v>
      </c>
      <c r="I559" s="2">
        <v>301</v>
      </c>
      <c r="J559" s="2">
        <v>24161</v>
      </c>
      <c r="K559" s="2">
        <v>16842</v>
      </c>
      <c r="L559" s="2">
        <v>798</v>
      </c>
      <c r="M559" s="2">
        <v>133</v>
      </c>
      <c r="N559" s="2">
        <v>126</v>
      </c>
      <c r="O559" s="2">
        <v>229</v>
      </c>
      <c r="P559" s="2">
        <v>58</v>
      </c>
      <c r="Q559" s="2">
        <v>618</v>
      </c>
      <c r="R559" s="2">
        <v>51</v>
      </c>
      <c r="S559" s="2" t="s">
        <v>31</v>
      </c>
      <c r="T559" s="2">
        <f t="shared" si="56"/>
        <v>1286</v>
      </c>
      <c r="U559" s="4">
        <f t="shared" si="57"/>
        <v>7.6356727229545188E-2</v>
      </c>
      <c r="V559" s="4">
        <f t="shared" si="58"/>
        <v>0.8870279665033971</v>
      </c>
      <c r="W559">
        <f t="shared" si="59"/>
        <v>8</v>
      </c>
      <c r="X559" t="str">
        <f t="shared" si="60"/>
        <v>Thursday</v>
      </c>
      <c r="Y559" t="str">
        <f t="shared" si="61"/>
        <v>Feb</v>
      </c>
      <c r="Z559" t="str">
        <f t="shared" si="62"/>
        <v>3-5</v>
      </c>
    </row>
    <row r="560" spans="1:26" x14ac:dyDescent="0.25">
      <c r="A560" s="2" t="s">
        <v>5606</v>
      </c>
      <c r="B560" s="2" t="s">
        <v>5036</v>
      </c>
      <c r="C560" s="1">
        <v>45701</v>
      </c>
      <c r="D560" s="3">
        <v>0.38472222222222224</v>
      </c>
      <c r="E560" s="2" t="s">
        <v>5046</v>
      </c>
      <c r="F560" s="2" t="s">
        <v>5052</v>
      </c>
      <c r="G560" s="2">
        <v>18981</v>
      </c>
      <c r="H560" s="2">
        <v>6</v>
      </c>
      <c r="I560" s="2">
        <v>263</v>
      </c>
      <c r="J560" s="2">
        <v>8385</v>
      </c>
      <c r="K560" s="2">
        <v>6479</v>
      </c>
      <c r="L560" s="2">
        <v>66</v>
      </c>
      <c r="M560" s="2">
        <v>8</v>
      </c>
      <c r="N560" s="2">
        <v>9</v>
      </c>
      <c r="O560" s="2">
        <v>16</v>
      </c>
      <c r="P560" s="2">
        <v>73</v>
      </c>
      <c r="Q560" s="2">
        <v>118</v>
      </c>
      <c r="R560" s="2">
        <v>5</v>
      </c>
      <c r="S560" s="2" t="s">
        <v>31</v>
      </c>
      <c r="T560" s="2">
        <f t="shared" si="56"/>
        <v>99</v>
      </c>
      <c r="U560" s="4">
        <f t="shared" si="57"/>
        <v>1.5280135823429542E-2</v>
      </c>
      <c r="V560" s="4">
        <f t="shared" si="58"/>
        <v>0.34134134134134136</v>
      </c>
      <c r="W560">
        <f t="shared" si="59"/>
        <v>9</v>
      </c>
      <c r="X560" t="str">
        <f t="shared" si="60"/>
        <v>Thursday</v>
      </c>
      <c r="Y560" t="str">
        <f t="shared" si="61"/>
        <v>Feb</v>
      </c>
      <c r="Z560" t="str">
        <f t="shared" si="62"/>
        <v>6-10</v>
      </c>
    </row>
    <row r="561" spans="1:26" x14ac:dyDescent="0.25">
      <c r="A561" s="2" t="s">
        <v>5607</v>
      </c>
      <c r="B561" s="2" t="s">
        <v>5036</v>
      </c>
      <c r="C561" s="1">
        <v>45701</v>
      </c>
      <c r="D561" s="3">
        <v>0.38611111111111113</v>
      </c>
      <c r="E561" s="2" t="s">
        <v>16</v>
      </c>
      <c r="F561" s="2" t="s">
        <v>5048</v>
      </c>
      <c r="G561" s="2">
        <v>18873</v>
      </c>
      <c r="H561" s="2">
        <v>5</v>
      </c>
      <c r="I561" s="2">
        <v>503</v>
      </c>
      <c r="J561" s="2">
        <v>11384</v>
      </c>
      <c r="K561" s="2">
        <v>8376</v>
      </c>
      <c r="L561" s="2">
        <v>155</v>
      </c>
      <c r="M561" s="2">
        <v>21</v>
      </c>
      <c r="N561" s="2">
        <v>12</v>
      </c>
      <c r="O561" s="2">
        <v>16</v>
      </c>
      <c r="P561" s="2">
        <v>30</v>
      </c>
      <c r="Q561" s="2">
        <v>128</v>
      </c>
      <c r="R561" s="2">
        <v>17</v>
      </c>
      <c r="S561" s="2" t="s">
        <v>31</v>
      </c>
      <c r="T561" s="2">
        <f t="shared" si="56"/>
        <v>204</v>
      </c>
      <c r="U561" s="4">
        <f t="shared" si="57"/>
        <v>2.4355300859598854E-2</v>
      </c>
      <c r="V561" s="4">
        <f t="shared" si="58"/>
        <v>0.44380861548243522</v>
      </c>
      <c r="W561">
        <f t="shared" si="59"/>
        <v>9</v>
      </c>
      <c r="X561" t="str">
        <f t="shared" si="60"/>
        <v>Thursday</v>
      </c>
      <c r="Y561" t="str">
        <f t="shared" si="61"/>
        <v>Feb</v>
      </c>
      <c r="Z561" t="str">
        <f t="shared" si="62"/>
        <v>3-5</v>
      </c>
    </row>
    <row r="562" spans="1:26" x14ac:dyDescent="0.25">
      <c r="A562" s="2" t="s">
        <v>5608</v>
      </c>
      <c r="B562" s="2" t="s">
        <v>5036</v>
      </c>
      <c r="C562" s="1">
        <v>45701</v>
      </c>
      <c r="D562" s="3">
        <v>0.3888888888888889</v>
      </c>
      <c r="E562" s="2" t="s">
        <v>5054</v>
      </c>
      <c r="F562" s="2" t="s">
        <v>5038</v>
      </c>
      <c r="G562" s="2">
        <v>18948</v>
      </c>
      <c r="H562" s="2">
        <v>5</v>
      </c>
      <c r="I562" s="2">
        <v>631</v>
      </c>
      <c r="J562" s="2">
        <v>10612</v>
      </c>
      <c r="K562" s="2">
        <v>8987</v>
      </c>
      <c r="L562" s="2">
        <v>230</v>
      </c>
      <c r="M562" s="2">
        <v>49</v>
      </c>
      <c r="N562" s="2">
        <v>13</v>
      </c>
      <c r="O562" s="2">
        <v>18</v>
      </c>
      <c r="P562" s="2">
        <v>21</v>
      </c>
      <c r="Q562" s="2">
        <v>79</v>
      </c>
      <c r="R562" s="2">
        <v>8</v>
      </c>
      <c r="S562" s="2" t="s">
        <v>31</v>
      </c>
      <c r="T562" s="2">
        <f t="shared" si="56"/>
        <v>310</v>
      </c>
      <c r="U562" s="4">
        <f t="shared" si="57"/>
        <v>3.4494269500389453E-2</v>
      </c>
      <c r="V562" s="4">
        <f t="shared" si="58"/>
        <v>0.47429807895292381</v>
      </c>
      <c r="W562">
        <f t="shared" si="59"/>
        <v>9</v>
      </c>
      <c r="X562" t="str">
        <f t="shared" si="60"/>
        <v>Thursday</v>
      </c>
      <c r="Y562" t="str">
        <f t="shared" si="61"/>
        <v>Feb</v>
      </c>
      <c r="Z562" t="str">
        <f t="shared" si="62"/>
        <v>3-5</v>
      </c>
    </row>
    <row r="563" spans="1:26" x14ac:dyDescent="0.25">
      <c r="A563" s="2" t="s">
        <v>5609</v>
      </c>
      <c r="B563" s="2" t="s">
        <v>5036</v>
      </c>
      <c r="C563" s="1">
        <v>45701</v>
      </c>
      <c r="D563" s="3">
        <v>0.46944444444444444</v>
      </c>
      <c r="E563" s="2" t="s">
        <v>5037</v>
      </c>
      <c r="F563" s="2" t="s">
        <v>5040</v>
      </c>
      <c r="G563" s="2">
        <v>19120</v>
      </c>
      <c r="H563" s="2">
        <v>2</v>
      </c>
      <c r="I563" s="2">
        <v>216</v>
      </c>
      <c r="J563" s="2">
        <v>27366</v>
      </c>
      <c r="K563" s="2">
        <v>21721</v>
      </c>
      <c r="L563" s="2">
        <v>1068</v>
      </c>
      <c r="M563" s="2">
        <v>171</v>
      </c>
      <c r="N563" s="2">
        <v>102</v>
      </c>
      <c r="O563" s="2">
        <v>228</v>
      </c>
      <c r="P563" s="2">
        <v>159</v>
      </c>
      <c r="Q563" s="2">
        <v>578</v>
      </c>
      <c r="R563" s="2">
        <v>73</v>
      </c>
      <c r="S563" s="2" t="s">
        <v>31</v>
      </c>
      <c r="T563" s="2">
        <f t="shared" si="56"/>
        <v>1569</v>
      </c>
      <c r="U563" s="4">
        <f t="shared" si="57"/>
        <v>7.2234243358961378E-2</v>
      </c>
      <c r="V563" s="4">
        <f t="shared" si="58"/>
        <v>1.1360355648535565</v>
      </c>
      <c r="W563">
        <f t="shared" si="59"/>
        <v>11</v>
      </c>
      <c r="X563" t="str">
        <f t="shared" si="60"/>
        <v>Thursday</v>
      </c>
      <c r="Y563" t="str">
        <f t="shared" si="61"/>
        <v>Feb</v>
      </c>
      <c r="Z563" t="str">
        <f t="shared" si="62"/>
        <v>0-2</v>
      </c>
    </row>
    <row r="564" spans="1:26" x14ac:dyDescent="0.25">
      <c r="A564" s="2" t="s">
        <v>5610</v>
      </c>
      <c r="B564" s="2" t="s">
        <v>5036</v>
      </c>
      <c r="C564" s="1">
        <v>45701</v>
      </c>
      <c r="D564" s="3">
        <v>0.49305555555555558</v>
      </c>
      <c r="E564" s="2" t="s">
        <v>5044</v>
      </c>
      <c r="F564" s="2" t="s">
        <v>5042</v>
      </c>
      <c r="G564" s="2">
        <v>18870</v>
      </c>
      <c r="H564" s="2">
        <v>5</v>
      </c>
      <c r="I564" s="2">
        <v>585</v>
      </c>
      <c r="J564" s="2">
        <v>19998</v>
      </c>
      <c r="K564" s="2">
        <v>15345</v>
      </c>
      <c r="L564" s="2">
        <v>385</v>
      </c>
      <c r="M564" s="2">
        <v>85</v>
      </c>
      <c r="N564" s="2">
        <v>40</v>
      </c>
      <c r="O564" s="2">
        <v>38</v>
      </c>
      <c r="P564" s="2">
        <v>22</v>
      </c>
      <c r="Q564" s="2">
        <v>314</v>
      </c>
      <c r="R564" s="2">
        <v>38</v>
      </c>
      <c r="S564" s="2" t="s">
        <v>31</v>
      </c>
      <c r="T564" s="2">
        <f t="shared" si="56"/>
        <v>548</v>
      </c>
      <c r="U564" s="4">
        <f t="shared" si="57"/>
        <v>3.5711958292603457E-2</v>
      </c>
      <c r="V564" s="4">
        <f t="shared" si="58"/>
        <v>0.81319554848966613</v>
      </c>
      <c r="W564">
        <f t="shared" si="59"/>
        <v>11</v>
      </c>
      <c r="X564" t="str">
        <f t="shared" si="60"/>
        <v>Thursday</v>
      </c>
      <c r="Y564" t="str">
        <f t="shared" si="61"/>
        <v>Feb</v>
      </c>
      <c r="Z564" t="str">
        <f t="shared" si="62"/>
        <v>3-5</v>
      </c>
    </row>
    <row r="565" spans="1:26" x14ac:dyDescent="0.25">
      <c r="A565" s="2" t="s">
        <v>5611</v>
      </c>
      <c r="B565" s="2" t="s">
        <v>5036</v>
      </c>
      <c r="C565" s="1">
        <v>45701</v>
      </c>
      <c r="D565" s="3">
        <v>0.50694444444444442</v>
      </c>
      <c r="E565" s="2" t="s">
        <v>5054</v>
      </c>
      <c r="F565" s="2" t="s">
        <v>5069</v>
      </c>
      <c r="G565" s="2">
        <v>19166</v>
      </c>
      <c r="H565" s="2">
        <v>2</v>
      </c>
      <c r="I565" s="2">
        <v>953</v>
      </c>
      <c r="J565" s="2">
        <v>7759</v>
      </c>
      <c r="K565" s="2">
        <v>7052</v>
      </c>
      <c r="L565" s="2">
        <v>216</v>
      </c>
      <c r="M565" s="2">
        <v>35</v>
      </c>
      <c r="N565" s="2">
        <v>14</v>
      </c>
      <c r="O565" s="2">
        <v>16</v>
      </c>
      <c r="P565" s="2">
        <v>11</v>
      </c>
      <c r="Q565" s="2">
        <v>91</v>
      </c>
      <c r="R565" s="2">
        <v>14</v>
      </c>
      <c r="S565" s="2" t="s">
        <v>31</v>
      </c>
      <c r="T565" s="2">
        <f t="shared" si="56"/>
        <v>281</v>
      </c>
      <c r="U565" s="4">
        <f t="shared" si="57"/>
        <v>3.9846851956891659E-2</v>
      </c>
      <c r="V565" s="4">
        <f t="shared" si="58"/>
        <v>0.36794323280809765</v>
      </c>
      <c r="W565">
        <f t="shared" si="59"/>
        <v>12</v>
      </c>
      <c r="X565" t="str">
        <f t="shared" si="60"/>
        <v>Thursday</v>
      </c>
      <c r="Y565" t="str">
        <f t="shared" si="61"/>
        <v>Feb</v>
      </c>
      <c r="Z565" t="str">
        <f t="shared" si="62"/>
        <v>0-2</v>
      </c>
    </row>
    <row r="566" spans="1:26" x14ac:dyDescent="0.25">
      <c r="A566" s="2" t="s">
        <v>5612</v>
      </c>
      <c r="B566" s="2" t="s">
        <v>5036</v>
      </c>
      <c r="C566" s="1">
        <v>45701</v>
      </c>
      <c r="D566" s="3">
        <v>0.51597222222222228</v>
      </c>
      <c r="E566" s="2" t="s">
        <v>5054</v>
      </c>
      <c r="F566" s="2" t="s">
        <v>5042</v>
      </c>
      <c r="G566" s="2">
        <v>19131</v>
      </c>
      <c r="H566" s="2">
        <v>7</v>
      </c>
      <c r="I566" s="2">
        <v>447</v>
      </c>
      <c r="J566" s="2">
        <v>9629</v>
      </c>
      <c r="K566" s="2">
        <v>6864</v>
      </c>
      <c r="L566" s="2">
        <v>206</v>
      </c>
      <c r="M566" s="2">
        <v>29</v>
      </c>
      <c r="N566" s="2">
        <v>13</v>
      </c>
      <c r="O566" s="2">
        <v>20</v>
      </c>
      <c r="P566" s="2">
        <v>19</v>
      </c>
      <c r="Q566" s="2">
        <v>100</v>
      </c>
      <c r="R566" s="2">
        <v>7</v>
      </c>
      <c r="S566" s="2" t="s">
        <v>28</v>
      </c>
      <c r="T566" s="2">
        <f t="shared" si="56"/>
        <v>268</v>
      </c>
      <c r="U566" s="4">
        <f t="shared" si="57"/>
        <v>3.9044289044289048E-2</v>
      </c>
      <c r="V566" s="4">
        <f t="shared" si="58"/>
        <v>0.35878939940410853</v>
      </c>
      <c r="W566">
        <f t="shared" si="59"/>
        <v>12</v>
      </c>
      <c r="X566" t="str">
        <f t="shared" si="60"/>
        <v>Thursday</v>
      </c>
      <c r="Y566" t="str">
        <f t="shared" si="61"/>
        <v>Feb</v>
      </c>
      <c r="Z566" t="str">
        <f t="shared" si="62"/>
        <v>6-10</v>
      </c>
    </row>
    <row r="567" spans="1:26" x14ac:dyDescent="0.25">
      <c r="A567" s="2" t="s">
        <v>5613</v>
      </c>
      <c r="B567" s="2" t="s">
        <v>5036</v>
      </c>
      <c r="C567" s="1">
        <v>45701</v>
      </c>
      <c r="D567" s="3">
        <v>0.55486111111111114</v>
      </c>
      <c r="E567" s="2" t="s">
        <v>5037</v>
      </c>
      <c r="F567" s="2" t="s">
        <v>5069</v>
      </c>
      <c r="G567" s="2">
        <v>18760</v>
      </c>
      <c r="H567" s="2">
        <v>9</v>
      </c>
      <c r="I567" s="2">
        <v>216</v>
      </c>
      <c r="J567" s="2">
        <v>41172</v>
      </c>
      <c r="K567" s="2">
        <v>33839</v>
      </c>
      <c r="L567" s="2">
        <v>1150</v>
      </c>
      <c r="M567" s="2">
        <v>221</v>
      </c>
      <c r="N567" s="2">
        <v>177</v>
      </c>
      <c r="O567" s="2">
        <v>339</v>
      </c>
      <c r="P567" s="2">
        <v>181</v>
      </c>
      <c r="Q567" s="2">
        <v>548</v>
      </c>
      <c r="R567" s="2">
        <v>44</v>
      </c>
      <c r="S567" s="2" t="s">
        <v>31</v>
      </c>
      <c r="T567" s="2">
        <f t="shared" si="56"/>
        <v>1887</v>
      </c>
      <c r="U567" s="4">
        <f t="shared" si="57"/>
        <v>5.5764059221608202E-2</v>
      </c>
      <c r="V567" s="4">
        <f t="shared" si="58"/>
        <v>1.8037846481876332</v>
      </c>
      <c r="W567">
        <f t="shared" si="59"/>
        <v>13</v>
      </c>
      <c r="X567" t="str">
        <f t="shared" si="60"/>
        <v>Thursday</v>
      </c>
      <c r="Y567" t="str">
        <f t="shared" si="61"/>
        <v>Feb</v>
      </c>
      <c r="Z567" t="str">
        <f t="shared" si="62"/>
        <v>6-10</v>
      </c>
    </row>
    <row r="568" spans="1:26" x14ac:dyDescent="0.25">
      <c r="A568" s="2" t="s">
        <v>5614</v>
      </c>
      <c r="B568" s="2" t="s">
        <v>5036</v>
      </c>
      <c r="C568" s="1">
        <v>45701</v>
      </c>
      <c r="D568" s="3">
        <v>0.55555555555555558</v>
      </c>
      <c r="E568" s="2" t="s">
        <v>5058</v>
      </c>
      <c r="F568" s="2" t="s">
        <v>5050</v>
      </c>
      <c r="G568" s="2">
        <v>18895</v>
      </c>
      <c r="H568" s="2">
        <v>3</v>
      </c>
      <c r="I568" s="2">
        <v>114</v>
      </c>
      <c r="J568" s="2">
        <v>16312</v>
      </c>
      <c r="K568" s="2">
        <v>14713</v>
      </c>
      <c r="L568" s="2">
        <v>412</v>
      </c>
      <c r="M568" s="2">
        <v>169</v>
      </c>
      <c r="N568" s="2">
        <v>30</v>
      </c>
      <c r="O568" s="2">
        <v>47</v>
      </c>
      <c r="P568" s="2">
        <v>23</v>
      </c>
      <c r="Q568" s="2">
        <v>109</v>
      </c>
      <c r="R568" s="2">
        <v>14</v>
      </c>
      <c r="S568" s="2" t="s">
        <v>31</v>
      </c>
      <c r="T568" s="2">
        <f t="shared" si="56"/>
        <v>658</v>
      </c>
      <c r="U568" s="4">
        <f t="shared" si="57"/>
        <v>4.4722354380479848E-2</v>
      </c>
      <c r="V568" s="4">
        <f t="shared" si="58"/>
        <v>0.77867160624503839</v>
      </c>
      <c r="W568">
        <f t="shared" si="59"/>
        <v>13</v>
      </c>
      <c r="X568" t="str">
        <f t="shared" si="60"/>
        <v>Thursday</v>
      </c>
      <c r="Y568" t="str">
        <f t="shared" si="61"/>
        <v>Feb</v>
      </c>
      <c r="Z568" t="str">
        <f t="shared" si="62"/>
        <v>3-5</v>
      </c>
    </row>
    <row r="569" spans="1:26" x14ac:dyDescent="0.25">
      <c r="A569" s="2" t="s">
        <v>5615</v>
      </c>
      <c r="B569" s="2" t="s">
        <v>5036</v>
      </c>
      <c r="C569" s="1">
        <v>45701</v>
      </c>
      <c r="D569" s="3">
        <v>0.59791666666666665</v>
      </c>
      <c r="E569" s="2" t="s">
        <v>5044</v>
      </c>
      <c r="F569" s="2" t="s">
        <v>5048</v>
      </c>
      <c r="G569" s="2">
        <v>18966</v>
      </c>
      <c r="H569" s="2">
        <v>9</v>
      </c>
      <c r="I569" s="2">
        <v>157</v>
      </c>
      <c r="J569" s="2">
        <v>11172</v>
      </c>
      <c r="K569" s="2">
        <v>8143</v>
      </c>
      <c r="L569" s="2">
        <v>255</v>
      </c>
      <c r="M569" s="2">
        <v>33</v>
      </c>
      <c r="N569" s="2">
        <v>22</v>
      </c>
      <c r="O569" s="2">
        <v>20</v>
      </c>
      <c r="P569" s="2">
        <v>48</v>
      </c>
      <c r="Q569" s="2">
        <v>240</v>
      </c>
      <c r="R569" s="2">
        <v>29</v>
      </c>
      <c r="S569" s="2" t="s">
        <v>31</v>
      </c>
      <c r="T569" s="2">
        <f t="shared" si="56"/>
        <v>330</v>
      </c>
      <c r="U569" s="4">
        <f t="shared" si="57"/>
        <v>4.0525604813950636E-2</v>
      </c>
      <c r="V569" s="4">
        <f t="shared" si="58"/>
        <v>0.4293472529790151</v>
      </c>
      <c r="W569">
        <f t="shared" si="59"/>
        <v>14</v>
      </c>
      <c r="X569" t="str">
        <f t="shared" si="60"/>
        <v>Thursday</v>
      </c>
      <c r="Y569" t="str">
        <f t="shared" si="61"/>
        <v>Feb</v>
      </c>
      <c r="Z569" t="str">
        <f t="shared" si="62"/>
        <v>6-10</v>
      </c>
    </row>
    <row r="570" spans="1:26" x14ac:dyDescent="0.25">
      <c r="A570" s="2" t="s">
        <v>5616</v>
      </c>
      <c r="B570" s="2" t="s">
        <v>5036</v>
      </c>
      <c r="C570" s="1">
        <v>45701</v>
      </c>
      <c r="D570" s="3">
        <v>0.61805555555555558</v>
      </c>
      <c r="E570" s="2" t="s">
        <v>5044</v>
      </c>
      <c r="F570" s="2" t="s">
        <v>5040</v>
      </c>
      <c r="G570" s="2">
        <v>18938</v>
      </c>
      <c r="H570" s="2">
        <v>6</v>
      </c>
      <c r="I570" s="2">
        <v>181</v>
      </c>
      <c r="J570" s="2">
        <v>12090</v>
      </c>
      <c r="K570" s="2">
        <v>10309</v>
      </c>
      <c r="L570" s="2">
        <v>394</v>
      </c>
      <c r="M570" s="2">
        <v>52</v>
      </c>
      <c r="N570" s="2">
        <v>35</v>
      </c>
      <c r="O570" s="2">
        <v>36</v>
      </c>
      <c r="P570" s="2">
        <v>17</v>
      </c>
      <c r="Q570" s="2">
        <v>207</v>
      </c>
      <c r="R570" s="2">
        <v>37</v>
      </c>
      <c r="S570" s="2" t="s">
        <v>31</v>
      </c>
      <c r="T570" s="2">
        <f t="shared" si="56"/>
        <v>517</v>
      </c>
      <c r="U570" s="4">
        <f t="shared" si="57"/>
        <v>5.0150354059559608E-2</v>
      </c>
      <c r="V570" s="4">
        <f t="shared" si="58"/>
        <v>0.54435526454747074</v>
      </c>
      <c r="W570">
        <f t="shared" si="59"/>
        <v>14</v>
      </c>
      <c r="X570" t="str">
        <f t="shared" si="60"/>
        <v>Thursday</v>
      </c>
      <c r="Y570" t="str">
        <f t="shared" si="61"/>
        <v>Feb</v>
      </c>
      <c r="Z570" t="str">
        <f t="shared" si="62"/>
        <v>6-10</v>
      </c>
    </row>
    <row r="571" spans="1:26" x14ac:dyDescent="0.25">
      <c r="A571" s="2" t="s">
        <v>5617</v>
      </c>
      <c r="B571" s="2" t="s">
        <v>5036</v>
      </c>
      <c r="C571" s="1">
        <v>45701</v>
      </c>
      <c r="D571" s="3">
        <v>0.6479166666666667</v>
      </c>
      <c r="E571" s="2" t="s">
        <v>5044</v>
      </c>
      <c r="F571" s="2" t="s">
        <v>5052</v>
      </c>
      <c r="G571" s="2">
        <v>18984</v>
      </c>
      <c r="H571" s="2">
        <v>3</v>
      </c>
      <c r="I571" s="2">
        <v>253</v>
      </c>
      <c r="J571" s="2">
        <v>9455</v>
      </c>
      <c r="K571" s="2">
        <v>7420</v>
      </c>
      <c r="L571" s="2">
        <v>256</v>
      </c>
      <c r="M571" s="2">
        <v>31</v>
      </c>
      <c r="N571" s="2">
        <v>16</v>
      </c>
      <c r="O571" s="2">
        <v>19</v>
      </c>
      <c r="P571" s="2">
        <v>14</v>
      </c>
      <c r="Q571" s="2">
        <v>229</v>
      </c>
      <c r="R571" s="2">
        <v>17</v>
      </c>
      <c r="S571" s="2" t="s">
        <v>31</v>
      </c>
      <c r="T571" s="2">
        <f t="shared" si="56"/>
        <v>322</v>
      </c>
      <c r="U571" s="4">
        <f t="shared" si="57"/>
        <v>4.3396226415094337E-2</v>
      </c>
      <c r="V571" s="4">
        <f t="shared" si="58"/>
        <v>0.39085545722713866</v>
      </c>
      <c r="W571">
        <f t="shared" si="59"/>
        <v>15</v>
      </c>
      <c r="X571" t="str">
        <f t="shared" si="60"/>
        <v>Thursday</v>
      </c>
      <c r="Y571" t="str">
        <f t="shared" si="61"/>
        <v>Feb</v>
      </c>
      <c r="Z571" t="str">
        <f t="shared" si="62"/>
        <v>3-5</v>
      </c>
    </row>
    <row r="572" spans="1:26" x14ac:dyDescent="0.25">
      <c r="A572" s="2" t="s">
        <v>5618</v>
      </c>
      <c r="B572" s="2" t="s">
        <v>5036</v>
      </c>
      <c r="C572" s="1">
        <v>45701</v>
      </c>
      <c r="D572" s="3">
        <v>0.67361111111111116</v>
      </c>
      <c r="E572" s="2" t="s">
        <v>5058</v>
      </c>
      <c r="F572" s="2" t="s">
        <v>5048</v>
      </c>
      <c r="G572" s="2">
        <v>18989</v>
      </c>
      <c r="H572" s="2">
        <v>4</v>
      </c>
      <c r="I572" s="2">
        <v>169</v>
      </c>
      <c r="J572" s="2">
        <v>13858</v>
      </c>
      <c r="K572" s="2">
        <v>11758</v>
      </c>
      <c r="L572" s="2">
        <v>347</v>
      </c>
      <c r="M572" s="2">
        <v>165</v>
      </c>
      <c r="N572" s="2">
        <v>27</v>
      </c>
      <c r="O572" s="2">
        <v>32</v>
      </c>
      <c r="P572" s="2">
        <v>14</v>
      </c>
      <c r="Q572" s="2">
        <v>285</v>
      </c>
      <c r="R572" s="2">
        <v>25</v>
      </c>
      <c r="S572" s="2" t="s">
        <v>31</v>
      </c>
      <c r="T572" s="2">
        <f t="shared" si="56"/>
        <v>571</v>
      </c>
      <c r="U572" s="4">
        <f t="shared" si="57"/>
        <v>4.8562680728014972E-2</v>
      </c>
      <c r="V572" s="4">
        <f t="shared" si="58"/>
        <v>0.61920058981515613</v>
      </c>
      <c r="W572">
        <f t="shared" si="59"/>
        <v>16</v>
      </c>
      <c r="X572" t="str">
        <f t="shared" si="60"/>
        <v>Thursday</v>
      </c>
      <c r="Y572" t="str">
        <f t="shared" si="61"/>
        <v>Feb</v>
      </c>
      <c r="Z572" t="str">
        <f t="shared" si="62"/>
        <v>3-5</v>
      </c>
    </row>
    <row r="573" spans="1:26" x14ac:dyDescent="0.25">
      <c r="A573" s="2" t="s">
        <v>5619</v>
      </c>
      <c r="B573" s="2" t="s">
        <v>5036</v>
      </c>
      <c r="C573" s="1">
        <v>45701</v>
      </c>
      <c r="D573" s="3">
        <v>0.68611111111111112</v>
      </c>
      <c r="E573" s="2" t="s">
        <v>16</v>
      </c>
      <c r="F573" s="2" t="s">
        <v>5042</v>
      </c>
      <c r="G573" s="2">
        <v>19002</v>
      </c>
      <c r="H573" s="2">
        <v>5</v>
      </c>
      <c r="I573" s="2">
        <v>142</v>
      </c>
      <c r="J573" s="2">
        <v>20479</v>
      </c>
      <c r="K573" s="2">
        <v>15449</v>
      </c>
      <c r="L573" s="2">
        <v>439</v>
      </c>
      <c r="M573" s="2">
        <v>65</v>
      </c>
      <c r="N573" s="2">
        <v>25</v>
      </c>
      <c r="O573" s="2">
        <v>39</v>
      </c>
      <c r="P573" s="2">
        <v>22</v>
      </c>
      <c r="Q573" s="2">
        <v>343</v>
      </c>
      <c r="R573" s="2">
        <v>28</v>
      </c>
      <c r="S573" s="2" t="s">
        <v>31</v>
      </c>
      <c r="T573" s="2">
        <f t="shared" si="56"/>
        <v>568</v>
      </c>
      <c r="U573" s="4">
        <f t="shared" si="57"/>
        <v>3.6766133730338532E-2</v>
      </c>
      <c r="V573" s="4">
        <f t="shared" si="58"/>
        <v>0.81301968213872222</v>
      </c>
      <c r="W573">
        <f t="shared" si="59"/>
        <v>16</v>
      </c>
      <c r="X573" t="str">
        <f t="shared" si="60"/>
        <v>Thursday</v>
      </c>
      <c r="Y573" t="str">
        <f t="shared" si="61"/>
        <v>Feb</v>
      </c>
      <c r="Z573" t="str">
        <f t="shared" si="62"/>
        <v>3-5</v>
      </c>
    </row>
    <row r="574" spans="1:26" x14ac:dyDescent="0.25">
      <c r="A574" s="2" t="s">
        <v>5620</v>
      </c>
      <c r="B574" s="2" t="s">
        <v>5036</v>
      </c>
      <c r="C574" s="1">
        <v>45701</v>
      </c>
      <c r="D574" s="3">
        <v>0.73541666666666672</v>
      </c>
      <c r="E574" s="2" t="s">
        <v>5054</v>
      </c>
      <c r="F574" s="2" t="s">
        <v>5052</v>
      </c>
      <c r="G574" s="2">
        <v>19015</v>
      </c>
      <c r="H574" s="2">
        <v>3</v>
      </c>
      <c r="I574" s="2">
        <v>1266</v>
      </c>
      <c r="J574" s="2">
        <v>10017</v>
      </c>
      <c r="K574" s="2">
        <v>7993</v>
      </c>
      <c r="L574" s="2">
        <v>229</v>
      </c>
      <c r="M574" s="2">
        <v>47</v>
      </c>
      <c r="N574" s="2">
        <v>18</v>
      </c>
      <c r="O574" s="2">
        <v>21</v>
      </c>
      <c r="P574" s="2">
        <v>20</v>
      </c>
      <c r="Q574" s="2">
        <v>79</v>
      </c>
      <c r="R574" s="2">
        <v>7</v>
      </c>
      <c r="S574" s="2" t="s">
        <v>31</v>
      </c>
      <c r="T574" s="2">
        <f t="shared" si="56"/>
        <v>315</v>
      </c>
      <c r="U574" s="4">
        <f t="shared" si="57"/>
        <v>3.9409483297885649E-2</v>
      </c>
      <c r="V574" s="4">
        <f t="shared" si="58"/>
        <v>0.42035235340520644</v>
      </c>
      <c r="W574">
        <f t="shared" si="59"/>
        <v>17</v>
      </c>
      <c r="X574" t="str">
        <f t="shared" si="60"/>
        <v>Thursday</v>
      </c>
      <c r="Y574" t="str">
        <f t="shared" si="61"/>
        <v>Feb</v>
      </c>
      <c r="Z574" t="str">
        <f t="shared" si="62"/>
        <v>3-5</v>
      </c>
    </row>
    <row r="575" spans="1:26" x14ac:dyDescent="0.25">
      <c r="A575" s="2" t="s">
        <v>5621</v>
      </c>
      <c r="B575" s="2" t="s">
        <v>5036</v>
      </c>
      <c r="C575" s="1">
        <v>45701</v>
      </c>
      <c r="D575" s="3">
        <v>0.80347222222222225</v>
      </c>
      <c r="E575" s="2" t="s">
        <v>5037</v>
      </c>
      <c r="F575" s="2" t="s">
        <v>5069</v>
      </c>
      <c r="G575" s="2">
        <v>18937</v>
      </c>
      <c r="H575" s="2">
        <v>3</v>
      </c>
      <c r="I575" s="2">
        <v>370</v>
      </c>
      <c r="J575" s="2">
        <v>8976</v>
      </c>
      <c r="K575" s="2">
        <v>7027</v>
      </c>
      <c r="L575" s="2">
        <v>197</v>
      </c>
      <c r="M575" s="2">
        <v>42</v>
      </c>
      <c r="N575" s="2">
        <v>43</v>
      </c>
      <c r="O575" s="2">
        <v>62</v>
      </c>
      <c r="P575" s="2">
        <v>83</v>
      </c>
      <c r="Q575" s="2">
        <v>167</v>
      </c>
      <c r="R575" s="2">
        <v>25</v>
      </c>
      <c r="S575" s="2" t="s">
        <v>31</v>
      </c>
      <c r="T575" s="2">
        <f t="shared" si="56"/>
        <v>344</v>
      </c>
      <c r="U575" s="4">
        <f t="shared" si="57"/>
        <v>4.8954034438593995E-2</v>
      </c>
      <c r="V575" s="4">
        <f t="shared" si="58"/>
        <v>0.37107250356445054</v>
      </c>
      <c r="W575">
        <f t="shared" si="59"/>
        <v>19</v>
      </c>
      <c r="X575" t="str">
        <f t="shared" si="60"/>
        <v>Thursday</v>
      </c>
      <c r="Y575" t="str">
        <f t="shared" si="61"/>
        <v>Feb</v>
      </c>
      <c r="Z575" t="str">
        <f t="shared" si="62"/>
        <v>3-5</v>
      </c>
    </row>
    <row r="576" spans="1:26" x14ac:dyDescent="0.25">
      <c r="A576" s="2" t="s">
        <v>5622</v>
      </c>
      <c r="B576" s="2" t="s">
        <v>5036</v>
      </c>
      <c r="C576" s="1">
        <v>45702</v>
      </c>
      <c r="D576" s="3">
        <v>0.16944444444444445</v>
      </c>
      <c r="E576" s="2" t="s">
        <v>16</v>
      </c>
      <c r="F576" s="2" t="s">
        <v>5040</v>
      </c>
      <c r="G576" s="2">
        <v>18946</v>
      </c>
      <c r="H576" s="2">
        <v>9</v>
      </c>
      <c r="I576" s="2">
        <v>482</v>
      </c>
      <c r="J576" s="2">
        <v>3856</v>
      </c>
      <c r="K576" s="2">
        <v>3121</v>
      </c>
      <c r="L576" s="2">
        <v>90</v>
      </c>
      <c r="M576" s="2">
        <v>20</v>
      </c>
      <c r="N576" s="2">
        <v>9</v>
      </c>
      <c r="O576" s="2">
        <v>13</v>
      </c>
      <c r="P576" s="2">
        <v>6</v>
      </c>
      <c r="Q576" s="2">
        <v>54</v>
      </c>
      <c r="R576" s="2">
        <v>5</v>
      </c>
      <c r="S576" s="2" t="s">
        <v>31</v>
      </c>
      <c r="T576" s="2">
        <f t="shared" si="56"/>
        <v>132</v>
      </c>
      <c r="U576" s="4">
        <f t="shared" si="57"/>
        <v>4.2294136494713232E-2</v>
      </c>
      <c r="V576" s="4">
        <f t="shared" si="58"/>
        <v>0.16473134170801224</v>
      </c>
      <c r="W576">
        <f t="shared" si="59"/>
        <v>4</v>
      </c>
      <c r="X576" t="str">
        <f t="shared" si="60"/>
        <v>Friday</v>
      </c>
      <c r="Y576" t="str">
        <f t="shared" si="61"/>
        <v>Feb</v>
      </c>
      <c r="Z576" t="str">
        <f t="shared" si="62"/>
        <v>6-10</v>
      </c>
    </row>
    <row r="577" spans="1:26" x14ac:dyDescent="0.25">
      <c r="A577" s="2" t="s">
        <v>5623</v>
      </c>
      <c r="B577" s="2" t="s">
        <v>5036</v>
      </c>
      <c r="C577" s="1">
        <v>45702</v>
      </c>
      <c r="D577" s="3">
        <v>0.28888888888888886</v>
      </c>
      <c r="E577" s="2" t="s">
        <v>5037</v>
      </c>
      <c r="F577" s="2" t="s">
        <v>5040</v>
      </c>
      <c r="G577" s="2">
        <v>19213</v>
      </c>
      <c r="H577" s="2">
        <v>6</v>
      </c>
      <c r="I577" s="2">
        <v>222</v>
      </c>
      <c r="J577" s="2">
        <v>24898</v>
      </c>
      <c r="K577" s="2">
        <v>22464</v>
      </c>
      <c r="L577" s="2">
        <v>733</v>
      </c>
      <c r="M577" s="2">
        <v>133</v>
      </c>
      <c r="N577" s="2">
        <v>100</v>
      </c>
      <c r="O577" s="2">
        <v>226</v>
      </c>
      <c r="P577" s="2">
        <v>76</v>
      </c>
      <c r="Q577" s="2">
        <v>288</v>
      </c>
      <c r="R577" s="2">
        <v>32</v>
      </c>
      <c r="S577" s="2" t="s">
        <v>31</v>
      </c>
      <c r="T577" s="2">
        <f t="shared" si="56"/>
        <v>1192</v>
      </c>
      <c r="U577" s="4">
        <f t="shared" si="57"/>
        <v>5.3062678062678066E-2</v>
      </c>
      <c r="V577" s="4">
        <f t="shared" si="58"/>
        <v>1.169208348514027</v>
      </c>
      <c r="W577">
        <f t="shared" si="59"/>
        <v>6</v>
      </c>
      <c r="X577" t="str">
        <f t="shared" si="60"/>
        <v>Friday</v>
      </c>
      <c r="Y577" t="str">
        <f t="shared" si="61"/>
        <v>Feb</v>
      </c>
      <c r="Z577" t="str">
        <f t="shared" si="62"/>
        <v>6-10</v>
      </c>
    </row>
    <row r="578" spans="1:26" x14ac:dyDescent="0.25">
      <c r="A578" s="2" t="s">
        <v>5624</v>
      </c>
      <c r="B578" s="2" t="s">
        <v>5036</v>
      </c>
      <c r="C578" s="1">
        <v>45702</v>
      </c>
      <c r="D578" s="3">
        <v>0.29236111111111113</v>
      </c>
      <c r="E578" s="2" t="s">
        <v>5058</v>
      </c>
      <c r="F578" s="2" t="s">
        <v>5042</v>
      </c>
      <c r="G578" s="2">
        <v>19007</v>
      </c>
      <c r="H578" s="2">
        <v>3</v>
      </c>
      <c r="I578" s="2">
        <v>149</v>
      </c>
      <c r="J578" s="2">
        <v>25325</v>
      </c>
      <c r="K578" s="2">
        <v>20507</v>
      </c>
      <c r="L578" s="2">
        <v>802</v>
      </c>
      <c r="M578" s="2">
        <v>236</v>
      </c>
      <c r="N578" s="2">
        <v>40</v>
      </c>
      <c r="O578" s="2">
        <v>70</v>
      </c>
      <c r="P578" s="2">
        <v>11</v>
      </c>
      <c r="Q578" s="2">
        <v>466</v>
      </c>
      <c r="R578" s="2">
        <v>48</v>
      </c>
      <c r="S578" s="2" t="s">
        <v>31</v>
      </c>
      <c r="T578" s="2">
        <f t="shared" ref="T578:T641" si="63">SUM(L578:O578)</f>
        <v>1148</v>
      </c>
      <c r="U578" s="4">
        <f t="shared" ref="U578:U641" si="64">T578/K578</f>
        <v>5.5980884575998438E-2</v>
      </c>
      <c r="V578" s="4">
        <f t="shared" ref="V578:V641" si="65">K578/G578</f>
        <v>1.0789182932603778</v>
      </c>
      <c r="W578">
        <f t="shared" ref="W578:W641" si="66">HOUR(D578)</f>
        <v>7</v>
      </c>
      <c r="X578" t="str">
        <f t="shared" ref="X578:X641" si="67">TEXT(C578,"dddd")</f>
        <v>Friday</v>
      </c>
      <c r="Y578" t="str">
        <f t="shared" ref="Y578:Y641" si="68">TEXT(C578,"mmm")</f>
        <v>Feb</v>
      </c>
      <c r="Z578" t="str">
        <f t="shared" ref="Z578:Z641" si="69">IF(H578&lt;=2,"0-2",IF(H578&lt;=5,"3-5",IF(H578&lt;=10,"6-10","11+")))</f>
        <v>3-5</v>
      </c>
    </row>
    <row r="579" spans="1:26" x14ac:dyDescent="0.25">
      <c r="A579" s="2" t="s">
        <v>5625</v>
      </c>
      <c r="B579" s="2" t="s">
        <v>5036</v>
      </c>
      <c r="C579" s="1">
        <v>45702</v>
      </c>
      <c r="D579" s="3">
        <v>0.33750000000000002</v>
      </c>
      <c r="E579" s="2" t="s">
        <v>5054</v>
      </c>
      <c r="F579" s="2" t="s">
        <v>5050</v>
      </c>
      <c r="G579" s="2">
        <v>18974</v>
      </c>
      <c r="H579" s="2">
        <v>4</v>
      </c>
      <c r="I579" s="2">
        <v>882</v>
      </c>
      <c r="J579" s="2">
        <v>7888</v>
      </c>
      <c r="K579" s="2">
        <v>6471</v>
      </c>
      <c r="L579" s="2">
        <v>231</v>
      </c>
      <c r="M579" s="2">
        <v>46</v>
      </c>
      <c r="N579" s="2">
        <v>14</v>
      </c>
      <c r="O579" s="2">
        <v>23</v>
      </c>
      <c r="P579" s="2">
        <v>6</v>
      </c>
      <c r="Q579" s="2">
        <v>58</v>
      </c>
      <c r="R579" s="2">
        <v>11</v>
      </c>
      <c r="S579" s="2" t="s">
        <v>31</v>
      </c>
      <c r="T579" s="2">
        <f t="shared" si="63"/>
        <v>314</v>
      </c>
      <c r="U579" s="4">
        <f t="shared" si="64"/>
        <v>4.8524184824602072E-2</v>
      </c>
      <c r="V579" s="4">
        <f t="shared" si="65"/>
        <v>0.34104564140402654</v>
      </c>
      <c r="W579">
        <f t="shared" si="66"/>
        <v>8</v>
      </c>
      <c r="X579" t="str">
        <f t="shared" si="67"/>
        <v>Friday</v>
      </c>
      <c r="Y579" t="str">
        <f t="shared" si="68"/>
        <v>Feb</v>
      </c>
      <c r="Z579" t="str">
        <f t="shared" si="69"/>
        <v>3-5</v>
      </c>
    </row>
    <row r="580" spans="1:26" x14ac:dyDescent="0.25">
      <c r="A580" s="2" t="s">
        <v>5626</v>
      </c>
      <c r="B580" s="2" t="s">
        <v>5036</v>
      </c>
      <c r="C580" s="1">
        <v>45702</v>
      </c>
      <c r="D580" s="3">
        <v>0.34930555555555554</v>
      </c>
      <c r="E580" s="2" t="s">
        <v>5046</v>
      </c>
      <c r="F580" s="2" t="s">
        <v>5038</v>
      </c>
      <c r="G580" s="2">
        <v>18864</v>
      </c>
      <c r="H580" s="2">
        <v>5</v>
      </c>
      <c r="I580" s="2">
        <v>74</v>
      </c>
      <c r="J580" s="2">
        <v>5557</v>
      </c>
      <c r="K580" s="2">
        <v>4353</v>
      </c>
      <c r="L580" s="2">
        <v>70</v>
      </c>
      <c r="M580" s="2">
        <v>7</v>
      </c>
      <c r="N580" s="2">
        <v>7</v>
      </c>
      <c r="O580" s="2">
        <v>15</v>
      </c>
      <c r="P580" s="2">
        <v>131</v>
      </c>
      <c r="Q580" s="2">
        <v>43</v>
      </c>
      <c r="R580" s="2">
        <v>5</v>
      </c>
      <c r="S580" s="2" t="s">
        <v>31</v>
      </c>
      <c r="T580" s="2">
        <f t="shared" si="63"/>
        <v>99</v>
      </c>
      <c r="U580" s="4">
        <f t="shared" si="64"/>
        <v>2.2742935906271536E-2</v>
      </c>
      <c r="V580" s="4">
        <f t="shared" si="65"/>
        <v>0.23075699745547074</v>
      </c>
      <c r="W580">
        <f t="shared" si="66"/>
        <v>8</v>
      </c>
      <c r="X580" t="str">
        <f t="shared" si="67"/>
        <v>Friday</v>
      </c>
      <c r="Y580" t="str">
        <f t="shared" si="68"/>
        <v>Feb</v>
      </c>
      <c r="Z580" t="str">
        <f t="shared" si="69"/>
        <v>3-5</v>
      </c>
    </row>
    <row r="581" spans="1:26" x14ac:dyDescent="0.25">
      <c r="A581" s="2" t="s">
        <v>5627</v>
      </c>
      <c r="B581" s="2" t="s">
        <v>5036</v>
      </c>
      <c r="C581" s="1">
        <v>45702</v>
      </c>
      <c r="D581" s="3">
        <v>0.4</v>
      </c>
      <c r="E581" s="2" t="s">
        <v>5054</v>
      </c>
      <c r="F581" s="2" t="s">
        <v>5042</v>
      </c>
      <c r="G581" s="2">
        <v>19231</v>
      </c>
      <c r="H581" s="2">
        <v>6</v>
      </c>
      <c r="I581" s="2">
        <v>796</v>
      </c>
      <c r="J581" s="2">
        <v>8908</v>
      </c>
      <c r="K581" s="2">
        <v>6657</v>
      </c>
      <c r="L581" s="2">
        <v>266</v>
      </c>
      <c r="M581" s="2">
        <v>59</v>
      </c>
      <c r="N581" s="2">
        <v>16</v>
      </c>
      <c r="O581" s="2">
        <v>24</v>
      </c>
      <c r="P581" s="2">
        <v>9</v>
      </c>
      <c r="Q581" s="2">
        <v>100</v>
      </c>
      <c r="R581" s="2">
        <v>15</v>
      </c>
      <c r="S581" s="2" t="s">
        <v>31</v>
      </c>
      <c r="T581" s="2">
        <f t="shared" si="63"/>
        <v>365</v>
      </c>
      <c r="U581" s="4">
        <f t="shared" si="64"/>
        <v>5.4829502779029593E-2</v>
      </c>
      <c r="V581" s="4">
        <f t="shared" si="65"/>
        <v>0.34615984608184702</v>
      </c>
      <c r="W581">
        <f t="shared" si="66"/>
        <v>9</v>
      </c>
      <c r="X581" t="str">
        <f t="shared" si="67"/>
        <v>Friday</v>
      </c>
      <c r="Y581" t="str">
        <f t="shared" si="68"/>
        <v>Feb</v>
      </c>
      <c r="Z581" t="str">
        <f t="shared" si="69"/>
        <v>6-10</v>
      </c>
    </row>
    <row r="582" spans="1:26" x14ac:dyDescent="0.25">
      <c r="A582" s="2" t="s">
        <v>5628</v>
      </c>
      <c r="B582" s="2" t="s">
        <v>5036</v>
      </c>
      <c r="C582" s="1">
        <v>45702</v>
      </c>
      <c r="D582" s="3">
        <v>0.41180555555555554</v>
      </c>
      <c r="E582" s="2" t="s">
        <v>5058</v>
      </c>
      <c r="F582" s="2" t="s">
        <v>5040</v>
      </c>
      <c r="G582" s="2">
        <v>19027</v>
      </c>
      <c r="H582" s="2">
        <v>4</v>
      </c>
      <c r="I582" s="2">
        <v>338</v>
      </c>
      <c r="J582" s="2">
        <v>16501</v>
      </c>
      <c r="K582" s="2">
        <v>13670</v>
      </c>
      <c r="L582" s="2">
        <v>396</v>
      </c>
      <c r="M582" s="2">
        <v>222</v>
      </c>
      <c r="N582" s="2">
        <v>27</v>
      </c>
      <c r="O582" s="2">
        <v>40</v>
      </c>
      <c r="P582" s="2">
        <v>18</v>
      </c>
      <c r="Q582" s="2">
        <v>268</v>
      </c>
      <c r="R582" s="2">
        <v>12</v>
      </c>
      <c r="S582" s="2" t="s">
        <v>31</v>
      </c>
      <c r="T582" s="2">
        <f t="shared" si="63"/>
        <v>685</v>
      </c>
      <c r="U582" s="4">
        <f t="shared" si="64"/>
        <v>5.0109729334308704E-2</v>
      </c>
      <c r="V582" s="4">
        <f t="shared" si="65"/>
        <v>0.71845272507489355</v>
      </c>
      <c r="W582">
        <f t="shared" si="66"/>
        <v>9</v>
      </c>
      <c r="X582" t="str">
        <f t="shared" si="67"/>
        <v>Friday</v>
      </c>
      <c r="Y582" t="str">
        <f t="shared" si="68"/>
        <v>Feb</v>
      </c>
      <c r="Z582" t="str">
        <f t="shared" si="69"/>
        <v>3-5</v>
      </c>
    </row>
    <row r="583" spans="1:26" x14ac:dyDescent="0.25">
      <c r="A583" s="2" t="s">
        <v>5629</v>
      </c>
      <c r="B583" s="2" t="s">
        <v>5036</v>
      </c>
      <c r="C583" s="1">
        <v>45702</v>
      </c>
      <c r="D583" s="3">
        <v>0.4152777777777778</v>
      </c>
      <c r="E583" s="2" t="s">
        <v>5054</v>
      </c>
      <c r="F583" s="2" t="s">
        <v>5040</v>
      </c>
      <c r="G583" s="2">
        <v>19388</v>
      </c>
      <c r="H583" s="2">
        <v>4</v>
      </c>
      <c r="I583" s="2">
        <v>1106</v>
      </c>
      <c r="J583" s="2">
        <v>8958</v>
      </c>
      <c r="K583" s="2">
        <v>8151</v>
      </c>
      <c r="L583" s="2">
        <v>308</v>
      </c>
      <c r="M583" s="2">
        <v>72</v>
      </c>
      <c r="N583" s="2">
        <v>25</v>
      </c>
      <c r="O583" s="2">
        <v>30</v>
      </c>
      <c r="P583" s="2">
        <v>7</v>
      </c>
      <c r="Q583" s="2">
        <v>165</v>
      </c>
      <c r="R583" s="2">
        <v>14</v>
      </c>
      <c r="S583" s="2" t="s">
        <v>31</v>
      </c>
      <c r="T583" s="2">
        <f t="shared" si="63"/>
        <v>435</v>
      </c>
      <c r="U583" s="4">
        <f t="shared" si="64"/>
        <v>5.3367684946632313E-2</v>
      </c>
      <c r="V583" s="4">
        <f t="shared" si="65"/>
        <v>0.42041468949865896</v>
      </c>
      <c r="W583">
        <f t="shared" si="66"/>
        <v>9</v>
      </c>
      <c r="X583" t="str">
        <f t="shared" si="67"/>
        <v>Friday</v>
      </c>
      <c r="Y583" t="str">
        <f t="shared" si="68"/>
        <v>Feb</v>
      </c>
      <c r="Z583" t="str">
        <f t="shared" si="69"/>
        <v>3-5</v>
      </c>
    </row>
    <row r="584" spans="1:26" x14ac:dyDescent="0.25">
      <c r="A584" s="2" t="s">
        <v>5630</v>
      </c>
      <c r="B584" s="2" t="s">
        <v>5036</v>
      </c>
      <c r="C584" s="1">
        <v>45702</v>
      </c>
      <c r="D584" s="3">
        <v>0.41805555555555557</v>
      </c>
      <c r="E584" s="2" t="s">
        <v>5054</v>
      </c>
      <c r="F584" s="2" t="s">
        <v>5052</v>
      </c>
      <c r="G584" s="2">
        <v>18978</v>
      </c>
      <c r="H584" s="2">
        <v>1</v>
      </c>
      <c r="I584" s="2">
        <v>589</v>
      </c>
      <c r="J584" s="2">
        <v>8770</v>
      </c>
      <c r="K584" s="2">
        <v>7496</v>
      </c>
      <c r="L584" s="2">
        <v>295</v>
      </c>
      <c r="M584" s="2">
        <v>74</v>
      </c>
      <c r="N584" s="2">
        <v>23</v>
      </c>
      <c r="O584" s="2">
        <v>17</v>
      </c>
      <c r="P584" s="2">
        <v>6</v>
      </c>
      <c r="Q584" s="2">
        <v>183</v>
      </c>
      <c r="R584" s="2">
        <v>13</v>
      </c>
      <c r="S584" s="2" t="s">
        <v>31</v>
      </c>
      <c r="T584" s="2">
        <f t="shared" si="63"/>
        <v>409</v>
      </c>
      <c r="U584" s="4">
        <f t="shared" si="64"/>
        <v>5.4562433297758804E-2</v>
      </c>
      <c r="V584" s="4">
        <f t="shared" si="65"/>
        <v>0.39498366529665929</v>
      </c>
      <c r="W584">
        <f t="shared" si="66"/>
        <v>10</v>
      </c>
      <c r="X584" t="str">
        <f t="shared" si="67"/>
        <v>Friday</v>
      </c>
      <c r="Y584" t="str">
        <f t="shared" si="68"/>
        <v>Feb</v>
      </c>
      <c r="Z584" t="str">
        <f t="shared" si="69"/>
        <v>0-2</v>
      </c>
    </row>
    <row r="585" spans="1:26" x14ac:dyDescent="0.25">
      <c r="A585" s="2" t="s">
        <v>5631</v>
      </c>
      <c r="B585" s="2" t="s">
        <v>5036</v>
      </c>
      <c r="C585" s="1">
        <v>45702</v>
      </c>
      <c r="D585" s="3">
        <v>0.48888888888888887</v>
      </c>
      <c r="E585" s="2" t="s">
        <v>16</v>
      </c>
      <c r="F585" s="2" t="s">
        <v>5042</v>
      </c>
      <c r="G585" s="2">
        <v>18983</v>
      </c>
      <c r="H585" s="2">
        <v>4</v>
      </c>
      <c r="I585" s="2">
        <v>413</v>
      </c>
      <c r="J585" s="2">
        <v>9219</v>
      </c>
      <c r="K585" s="2">
        <v>8421</v>
      </c>
      <c r="L585" s="2">
        <v>227</v>
      </c>
      <c r="M585" s="2">
        <v>38</v>
      </c>
      <c r="N585" s="2">
        <v>15</v>
      </c>
      <c r="O585" s="2">
        <v>22</v>
      </c>
      <c r="P585" s="2">
        <v>22</v>
      </c>
      <c r="Q585" s="2">
        <v>236</v>
      </c>
      <c r="R585" s="2">
        <v>12</v>
      </c>
      <c r="S585" s="2" t="s">
        <v>31</v>
      </c>
      <c r="T585" s="2">
        <f t="shared" si="63"/>
        <v>302</v>
      </c>
      <c r="U585" s="4">
        <f t="shared" si="64"/>
        <v>3.586272414202589E-2</v>
      </c>
      <c r="V585" s="4">
        <f t="shared" si="65"/>
        <v>0.44360743823420956</v>
      </c>
      <c r="W585">
        <f t="shared" si="66"/>
        <v>11</v>
      </c>
      <c r="X585" t="str">
        <f t="shared" si="67"/>
        <v>Friday</v>
      </c>
      <c r="Y585" t="str">
        <f t="shared" si="68"/>
        <v>Feb</v>
      </c>
      <c r="Z585" t="str">
        <f t="shared" si="69"/>
        <v>3-5</v>
      </c>
    </row>
    <row r="586" spans="1:26" x14ac:dyDescent="0.25">
      <c r="A586" s="2" t="s">
        <v>5632</v>
      </c>
      <c r="B586" s="2" t="s">
        <v>5036</v>
      </c>
      <c r="C586" s="1">
        <v>45702</v>
      </c>
      <c r="D586" s="3">
        <v>0.50069444444444444</v>
      </c>
      <c r="E586" s="2" t="s">
        <v>5058</v>
      </c>
      <c r="F586" s="2" t="s">
        <v>5052</v>
      </c>
      <c r="G586" s="2">
        <v>18947</v>
      </c>
      <c r="H586" s="2">
        <v>3</v>
      </c>
      <c r="I586" s="2">
        <v>164</v>
      </c>
      <c r="J586" s="2">
        <v>25909</v>
      </c>
      <c r="K586" s="2">
        <v>20474</v>
      </c>
      <c r="L586" s="2">
        <v>611</v>
      </c>
      <c r="M586" s="2">
        <v>286</v>
      </c>
      <c r="N586" s="2">
        <v>38</v>
      </c>
      <c r="O586" s="2">
        <v>85</v>
      </c>
      <c r="P586" s="2">
        <v>26</v>
      </c>
      <c r="Q586" s="2">
        <v>389</v>
      </c>
      <c r="R586" s="2">
        <v>45</v>
      </c>
      <c r="S586" s="2" t="s">
        <v>31</v>
      </c>
      <c r="T586" s="2">
        <f t="shared" si="63"/>
        <v>1020</v>
      </c>
      <c r="U586" s="4">
        <f t="shared" si="64"/>
        <v>4.9819282993064373E-2</v>
      </c>
      <c r="V586" s="4">
        <f t="shared" si="65"/>
        <v>1.080593233757323</v>
      </c>
      <c r="W586">
        <f t="shared" si="66"/>
        <v>12</v>
      </c>
      <c r="X586" t="str">
        <f t="shared" si="67"/>
        <v>Friday</v>
      </c>
      <c r="Y586" t="str">
        <f t="shared" si="68"/>
        <v>Feb</v>
      </c>
      <c r="Z586" t="str">
        <f t="shared" si="69"/>
        <v>3-5</v>
      </c>
    </row>
    <row r="587" spans="1:26" x14ac:dyDescent="0.25">
      <c r="A587" s="2" t="s">
        <v>5633</v>
      </c>
      <c r="B587" s="2" t="s">
        <v>5036</v>
      </c>
      <c r="C587" s="1">
        <v>45702</v>
      </c>
      <c r="D587" s="3">
        <v>0.52013888888888893</v>
      </c>
      <c r="E587" s="2" t="s">
        <v>5046</v>
      </c>
      <c r="F587" s="2" t="s">
        <v>5040</v>
      </c>
      <c r="G587" s="2">
        <v>19053</v>
      </c>
      <c r="H587" s="2">
        <v>4</v>
      </c>
      <c r="I587" s="2">
        <v>325</v>
      </c>
      <c r="J587" s="2">
        <v>4659</v>
      </c>
      <c r="K587" s="2">
        <v>4120</v>
      </c>
      <c r="L587" s="2">
        <v>77</v>
      </c>
      <c r="M587" s="2">
        <v>9</v>
      </c>
      <c r="N587" s="2">
        <v>7</v>
      </c>
      <c r="O587" s="2">
        <v>15</v>
      </c>
      <c r="P587" s="2">
        <v>51</v>
      </c>
      <c r="Q587" s="2">
        <v>44</v>
      </c>
      <c r="R587" s="2">
        <v>5</v>
      </c>
      <c r="S587" s="2" t="s">
        <v>31</v>
      </c>
      <c r="T587" s="2">
        <f t="shared" si="63"/>
        <v>108</v>
      </c>
      <c r="U587" s="4">
        <f t="shared" si="64"/>
        <v>2.621359223300971E-2</v>
      </c>
      <c r="V587" s="4">
        <f t="shared" si="65"/>
        <v>0.21623891250721672</v>
      </c>
      <c r="W587">
        <f t="shared" si="66"/>
        <v>12</v>
      </c>
      <c r="X587" t="str">
        <f t="shared" si="67"/>
        <v>Friday</v>
      </c>
      <c r="Y587" t="str">
        <f t="shared" si="68"/>
        <v>Feb</v>
      </c>
      <c r="Z587" t="str">
        <f t="shared" si="69"/>
        <v>3-5</v>
      </c>
    </row>
    <row r="588" spans="1:26" x14ac:dyDescent="0.25">
      <c r="A588" s="2" t="s">
        <v>5634</v>
      </c>
      <c r="B588" s="2" t="s">
        <v>5036</v>
      </c>
      <c r="C588" s="1">
        <v>45702</v>
      </c>
      <c r="D588" s="3">
        <v>0.5756944444444444</v>
      </c>
      <c r="E588" s="2" t="s">
        <v>16</v>
      </c>
      <c r="F588" s="2" t="s">
        <v>5040</v>
      </c>
      <c r="G588" s="2">
        <v>18997</v>
      </c>
      <c r="H588" s="2">
        <v>8</v>
      </c>
      <c r="I588" s="2">
        <v>271</v>
      </c>
      <c r="J588" s="2">
        <v>10463</v>
      </c>
      <c r="K588" s="2">
        <v>9384</v>
      </c>
      <c r="L588" s="2">
        <v>297</v>
      </c>
      <c r="M588" s="2">
        <v>42</v>
      </c>
      <c r="N588" s="2">
        <v>23</v>
      </c>
      <c r="O588" s="2">
        <v>29</v>
      </c>
      <c r="P588" s="2">
        <v>36</v>
      </c>
      <c r="Q588" s="2">
        <v>142</v>
      </c>
      <c r="R588" s="2">
        <v>19</v>
      </c>
      <c r="S588" s="2" t="s">
        <v>31</v>
      </c>
      <c r="T588" s="2">
        <f t="shared" si="63"/>
        <v>391</v>
      </c>
      <c r="U588" s="4">
        <f t="shared" si="64"/>
        <v>4.1666666666666664E-2</v>
      </c>
      <c r="V588" s="4">
        <f t="shared" si="65"/>
        <v>0.49397273253671631</v>
      </c>
      <c r="W588">
        <f t="shared" si="66"/>
        <v>13</v>
      </c>
      <c r="X588" t="str">
        <f t="shared" si="67"/>
        <v>Friday</v>
      </c>
      <c r="Y588" t="str">
        <f t="shared" si="68"/>
        <v>Feb</v>
      </c>
      <c r="Z588" t="str">
        <f t="shared" si="69"/>
        <v>6-10</v>
      </c>
    </row>
    <row r="589" spans="1:26" x14ac:dyDescent="0.25">
      <c r="A589" s="2" t="s">
        <v>5635</v>
      </c>
      <c r="B589" s="2" t="s">
        <v>5036</v>
      </c>
      <c r="C589" s="1">
        <v>45702</v>
      </c>
      <c r="D589" s="3">
        <v>0.62430555555555556</v>
      </c>
      <c r="E589" s="2" t="s">
        <v>16</v>
      </c>
      <c r="F589" s="2" t="s">
        <v>5038</v>
      </c>
      <c r="G589" s="2">
        <v>19195</v>
      </c>
      <c r="H589" s="2">
        <v>1</v>
      </c>
      <c r="I589" s="2">
        <v>351</v>
      </c>
      <c r="J589" s="2">
        <v>5876</v>
      </c>
      <c r="K589" s="2">
        <v>4971</v>
      </c>
      <c r="L589" s="2">
        <v>120</v>
      </c>
      <c r="M589" s="2">
        <v>16</v>
      </c>
      <c r="N589" s="2">
        <v>9</v>
      </c>
      <c r="O589" s="2">
        <v>12</v>
      </c>
      <c r="P589" s="2">
        <v>40</v>
      </c>
      <c r="Q589" s="2">
        <v>91</v>
      </c>
      <c r="R589" s="2">
        <v>11</v>
      </c>
      <c r="S589" s="2" t="s">
        <v>31</v>
      </c>
      <c r="T589" s="2">
        <f t="shared" si="63"/>
        <v>157</v>
      </c>
      <c r="U589" s="4">
        <f t="shared" si="64"/>
        <v>3.1583182458257898E-2</v>
      </c>
      <c r="V589" s="4">
        <f t="shared" si="65"/>
        <v>0.25897369106538159</v>
      </c>
      <c r="W589">
        <f t="shared" si="66"/>
        <v>14</v>
      </c>
      <c r="X589" t="str">
        <f t="shared" si="67"/>
        <v>Friday</v>
      </c>
      <c r="Y589" t="str">
        <f t="shared" si="68"/>
        <v>Feb</v>
      </c>
      <c r="Z589" t="str">
        <f t="shared" si="69"/>
        <v>0-2</v>
      </c>
    </row>
    <row r="590" spans="1:26" x14ac:dyDescent="0.25">
      <c r="A590" s="2" t="s">
        <v>5636</v>
      </c>
      <c r="B590" s="2" t="s">
        <v>5036</v>
      </c>
      <c r="C590" s="1">
        <v>45702</v>
      </c>
      <c r="D590" s="3">
        <v>0.6381944444444444</v>
      </c>
      <c r="E590" s="2" t="s">
        <v>16</v>
      </c>
      <c r="F590" s="2" t="s">
        <v>5048</v>
      </c>
      <c r="G590" s="2">
        <v>19111</v>
      </c>
      <c r="H590" s="2">
        <v>3</v>
      </c>
      <c r="I590" s="2">
        <v>947</v>
      </c>
      <c r="J590" s="2">
        <v>8682</v>
      </c>
      <c r="K590" s="2">
        <v>7090</v>
      </c>
      <c r="L590" s="2">
        <v>308</v>
      </c>
      <c r="M590" s="2">
        <v>28</v>
      </c>
      <c r="N590" s="2">
        <v>18</v>
      </c>
      <c r="O590" s="2">
        <v>26</v>
      </c>
      <c r="P590" s="2">
        <v>31</v>
      </c>
      <c r="Q590" s="2">
        <v>62</v>
      </c>
      <c r="R590" s="2">
        <v>14</v>
      </c>
      <c r="S590" s="2" t="s">
        <v>31</v>
      </c>
      <c r="T590" s="2">
        <f t="shared" si="63"/>
        <v>380</v>
      </c>
      <c r="U590" s="4">
        <f t="shared" si="64"/>
        <v>5.3596614950634697E-2</v>
      </c>
      <c r="V590" s="4">
        <f t="shared" si="65"/>
        <v>0.37099052901470359</v>
      </c>
      <c r="W590">
        <f t="shared" si="66"/>
        <v>15</v>
      </c>
      <c r="X590" t="str">
        <f t="shared" si="67"/>
        <v>Friday</v>
      </c>
      <c r="Y590" t="str">
        <f t="shared" si="68"/>
        <v>Feb</v>
      </c>
      <c r="Z590" t="str">
        <f t="shared" si="69"/>
        <v>3-5</v>
      </c>
    </row>
    <row r="591" spans="1:26" x14ac:dyDescent="0.25">
      <c r="A591" s="2" t="s">
        <v>5637</v>
      </c>
      <c r="B591" s="2" t="s">
        <v>5036</v>
      </c>
      <c r="C591" s="1">
        <v>45702</v>
      </c>
      <c r="D591" s="3">
        <v>0.64166666666666672</v>
      </c>
      <c r="E591" s="2" t="s">
        <v>5054</v>
      </c>
      <c r="F591" s="2" t="s">
        <v>5038</v>
      </c>
      <c r="G591" s="2">
        <v>18776</v>
      </c>
      <c r="H591" s="2">
        <v>1</v>
      </c>
      <c r="I591" s="2">
        <v>1567</v>
      </c>
      <c r="J591" s="2">
        <v>5778</v>
      </c>
      <c r="K591" s="2">
        <v>4558</v>
      </c>
      <c r="L591" s="2">
        <v>82</v>
      </c>
      <c r="M591" s="2">
        <v>20</v>
      </c>
      <c r="N591" s="2">
        <v>6</v>
      </c>
      <c r="O591" s="2">
        <v>10</v>
      </c>
      <c r="P591" s="2">
        <v>21</v>
      </c>
      <c r="Q591" s="2">
        <v>119</v>
      </c>
      <c r="R591" s="2">
        <v>4</v>
      </c>
      <c r="S591" s="2" t="s">
        <v>31</v>
      </c>
      <c r="T591" s="2">
        <f t="shared" si="63"/>
        <v>118</v>
      </c>
      <c r="U591" s="4">
        <f t="shared" si="64"/>
        <v>2.5888547608600262E-2</v>
      </c>
      <c r="V591" s="4">
        <f t="shared" si="65"/>
        <v>0.24275671069450361</v>
      </c>
      <c r="W591">
        <f t="shared" si="66"/>
        <v>15</v>
      </c>
      <c r="X591" t="str">
        <f t="shared" si="67"/>
        <v>Friday</v>
      </c>
      <c r="Y591" t="str">
        <f t="shared" si="68"/>
        <v>Feb</v>
      </c>
      <c r="Z591" t="str">
        <f t="shared" si="69"/>
        <v>0-2</v>
      </c>
    </row>
    <row r="592" spans="1:26" x14ac:dyDescent="0.25">
      <c r="A592" s="2" t="s">
        <v>5638</v>
      </c>
      <c r="B592" s="2" t="s">
        <v>5036</v>
      </c>
      <c r="C592" s="1">
        <v>45702</v>
      </c>
      <c r="D592" s="3">
        <v>0.65902777777777777</v>
      </c>
      <c r="E592" s="2" t="s">
        <v>5044</v>
      </c>
      <c r="F592" s="2" t="s">
        <v>5038</v>
      </c>
      <c r="G592" s="2">
        <v>18940</v>
      </c>
      <c r="H592" s="2">
        <v>2</v>
      </c>
      <c r="I592" s="2">
        <v>315</v>
      </c>
      <c r="J592" s="2">
        <v>8383</v>
      </c>
      <c r="K592" s="2">
        <v>7294</v>
      </c>
      <c r="L592" s="2">
        <v>169</v>
      </c>
      <c r="M592" s="2">
        <v>19</v>
      </c>
      <c r="N592" s="2">
        <v>13</v>
      </c>
      <c r="O592" s="2">
        <v>13</v>
      </c>
      <c r="P592" s="2">
        <v>29</v>
      </c>
      <c r="Q592" s="2">
        <v>163</v>
      </c>
      <c r="R592" s="2">
        <v>21</v>
      </c>
      <c r="S592" s="2" t="s">
        <v>31</v>
      </c>
      <c r="T592" s="2">
        <f t="shared" si="63"/>
        <v>214</v>
      </c>
      <c r="U592" s="4">
        <f t="shared" si="64"/>
        <v>2.9339182890046615E-2</v>
      </c>
      <c r="V592" s="4">
        <f t="shared" si="65"/>
        <v>0.38511087645195352</v>
      </c>
      <c r="W592">
        <f t="shared" si="66"/>
        <v>15</v>
      </c>
      <c r="X592" t="str">
        <f t="shared" si="67"/>
        <v>Friday</v>
      </c>
      <c r="Y592" t="str">
        <f t="shared" si="68"/>
        <v>Feb</v>
      </c>
      <c r="Z592" t="str">
        <f t="shared" si="69"/>
        <v>0-2</v>
      </c>
    </row>
    <row r="593" spans="1:26" x14ac:dyDescent="0.25">
      <c r="A593" s="2" t="s">
        <v>5639</v>
      </c>
      <c r="B593" s="2" t="s">
        <v>5036</v>
      </c>
      <c r="C593" s="1">
        <v>45702</v>
      </c>
      <c r="D593" s="3">
        <v>0.71736111111111112</v>
      </c>
      <c r="E593" s="2" t="s">
        <v>5058</v>
      </c>
      <c r="F593" s="2" t="s">
        <v>5052</v>
      </c>
      <c r="G593" s="2">
        <v>18919</v>
      </c>
      <c r="H593" s="2">
        <v>5</v>
      </c>
      <c r="I593" s="2">
        <v>189</v>
      </c>
      <c r="J593" s="2">
        <v>20160</v>
      </c>
      <c r="K593" s="2">
        <v>15422</v>
      </c>
      <c r="L593" s="2">
        <v>482</v>
      </c>
      <c r="M593" s="2">
        <v>203</v>
      </c>
      <c r="N593" s="2">
        <v>32</v>
      </c>
      <c r="O593" s="2">
        <v>42</v>
      </c>
      <c r="P593" s="2">
        <v>26</v>
      </c>
      <c r="Q593" s="2">
        <v>130</v>
      </c>
      <c r="R593" s="2">
        <v>28</v>
      </c>
      <c r="S593" s="2" t="s">
        <v>31</v>
      </c>
      <c r="T593" s="2">
        <f t="shared" si="63"/>
        <v>759</v>
      </c>
      <c r="U593" s="4">
        <f t="shared" si="64"/>
        <v>4.9215406562054205E-2</v>
      </c>
      <c r="V593" s="4">
        <f t="shared" si="65"/>
        <v>0.81515936360272745</v>
      </c>
      <c r="W593">
        <f t="shared" si="66"/>
        <v>17</v>
      </c>
      <c r="X593" t="str">
        <f t="shared" si="67"/>
        <v>Friday</v>
      </c>
      <c r="Y593" t="str">
        <f t="shared" si="68"/>
        <v>Feb</v>
      </c>
      <c r="Z593" t="str">
        <f t="shared" si="69"/>
        <v>3-5</v>
      </c>
    </row>
    <row r="594" spans="1:26" x14ac:dyDescent="0.25">
      <c r="A594" s="2" t="s">
        <v>5640</v>
      </c>
      <c r="B594" s="2" t="s">
        <v>5036</v>
      </c>
      <c r="C594" s="1">
        <v>45702</v>
      </c>
      <c r="D594" s="3">
        <v>0.81874999999999998</v>
      </c>
      <c r="E594" s="2" t="s">
        <v>5058</v>
      </c>
      <c r="F594" s="2" t="s">
        <v>5048</v>
      </c>
      <c r="G594" s="2">
        <v>19024</v>
      </c>
      <c r="H594" s="2">
        <v>3</v>
      </c>
      <c r="I594" s="2">
        <v>218</v>
      </c>
      <c r="J594" s="2">
        <v>12185</v>
      </c>
      <c r="K594" s="2">
        <v>8885</v>
      </c>
      <c r="L594" s="2">
        <v>327</v>
      </c>
      <c r="M594" s="2">
        <v>216</v>
      </c>
      <c r="N594" s="2">
        <v>28</v>
      </c>
      <c r="O594" s="2">
        <v>36</v>
      </c>
      <c r="P594" s="2">
        <v>6</v>
      </c>
      <c r="Q594" s="2">
        <v>123</v>
      </c>
      <c r="R594" s="2">
        <v>15</v>
      </c>
      <c r="S594" s="2" t="s">
        <v>31</v>
      </c>
      <c r="T594" s="2">
        <f t="shared" si="63"/>
        <v>607</v>
      </c>
      <c r="U594" s="4">
        <f t="shared" si="64"/>
        <v>6.8317388857625214E-2</v>
      </c>
      <c r="V594" s="4">
        <f t="shared" si="65"/>
        <v>0.46704163162321277</v>
      </c>
      <c r="W594">
        <f t="shared" si="66"/>
        <v>19</v>
      </c>
      <c r="X594" t="str">
        <f t="shared" si="67"/>
        <v>Friday</v>
      </c>
      <c r="Y594" t="str">
        <f t="shared" si="68"/>
        <v>Feb</v>
      </c>
      <c r="Z594" t="str">
        <f t="shared" si="69"/>
        <v>3-5</v>
      </c>
    </row>
    <row r="595" spans="1:26" x14ac:dyDescent="0.25">
      <c r="A595" s="2" t="s">
        <v>5641</v>
      </c>
      <c r="B595" s="2" t="s">
        <v>5036</v>
      </c>
      <c r="C595" s="1">
        <v>45702</v>
      </c>
      <c r="D595" s="3">
        <v>0.82013888888888886</v>
      </c>
      <c r="E595" s="2" t="s">
        <v>5046</v>
      </c>
      <c r="F595" s="2" t="s">
        <v>5042</v>
      </c>
      <c r="G595" s="2">
        <v>19143</v>
      </c>
      <c r="H595" s="2">
        <v>1</v>
      </c>
      <c r="I595" s="2">
        <v>126</v>
      </c>
      <c r="J595" s="2">
        <v>3355</v>
      </c>
      <c r="K595" s="2">
        <v>2591</v>
      </c>
      <c r="L595" s="2">
        <v>51</v>
      </c>
      <c r="M595" s="2">
        <v>4</v>
      </c>
      <c r="N595" s="2">
        <v>5</v>
      </c>
      <c r="O595" s="2">
        <v>9</v>
      </c>
      <c r="P595" s="2">
        <v>44</v>
      </c>
      <c r="Q595" s="2">
        <v>31</v>
      </c>
      <c r="R595" s="2">
        <v>1</v>
      </c>
      <c r="S595" s="2" t="s">
        <v>31</v>
      </c>
      <c r="T595" s="2">
        <f t="shared" si="63"/>
        <v>69</v>
      </c>
      <c r="U595" s="4">
        <f t="shared" si="64"/>
        <v>2.6630644538788113E-2</v>
      </c>
      <c r="V595" s="4">
        <f t="shared" si="65"/>
        <v>0.13534973619599855</v>
      </c>
      <c r="W595">
        <f t="shared" si="66"/>
        <v>19</v>
      </c>
      <c r="X595" t="str">
        <f t="shared" si="67"/>
        <v>Friday</v>
      </c>
      <c r="Y595" t="str">
        <f t="shared" si="68"/>
        <v>Feb</v>
      </c>
      <c r="Z595" t="str">
        <f t="shared" si="69"/>
        <v>0-2</v>
      </c>
    </row>
    <row r="596" spans="1:26" x14ac:dyDescent="0.25">
      <c r="A596" s="2" t="s">
        <v>5642</v>
      </c>
      <c r="B596" s="2" t="s">
        <v>5036</v>
      </c>
      <c r="C596" s="1">
        <v>45703</v>
      </c>
      <c r="D596" s="3">
        <v>0.35</v>
      </c>
      <c r="E596" s="2" t="s">
        <v>5044</v>
      </c>
      <c r="F596" s="2" t="s">
        <v>5069</v>
      </c>
      <c r="G596" s="2">
        <v>18882</v>
      </c>
      <c r="H596" s="2">
        <v>9</v>
      </c>
      <c r="I596" s="2">
        <v>102</v>
      </c>
      <c r="J596" s="2">
        <v>11412</v>
      </c>
      <c r="K596" s="2">
        <v>8004</v>
      </c>
      <c r="L596" s="2">
        <v>269</v>
      </c>
      <c r="M596" s="2">
        <v>41</v>
      </c>
      <c r="N596" s="2">
        <v>18</v>
      </c>
      <c r="O596" s="2">
        <v>23</v>
      </c>
      <c r="P596" s="2">
        <v>30</v>
      </c>
      <c r="Q596" s="2">
        <v>227</v>
      </c>
      <c r="R596" s="2">
        <v>22</v>
      </c>
      <c r="S596" s="2" t="s">
        <v>31</v>
      </c>
      <c r="T596" s="2">
        <f t="shared" si="63"/>
        <v>351</v>
      </c>
      <c r="U596" s="4">
        <f t="shared" si="64"/>
        <v>4.3853073463268367E-2</v>
      </c>
      <c r="V596" s="4">
        <f t="shared" si="65"/>
        <v>0.42389577375278042</v>
      </c>
      <c r="W596">
        <f t="shared" si="66"/>
        <v>8</v>
      </c>
      <c r="X596" t="str">
        <f t="shared" si="67"/>
        <v>Saturday</v>
      </c>
      <c r="Y596" t="str">
        <f t="shared" si="68"/>
        <v>Feb</v>
      </c>
      <c r="Z596" t="str">
        <f t="shared" si="69"/>
        <v>6-10</v>
      </c>
    </row>
    <row r="597" spans="1:26" x14ac:dyDescent="0.25">
      <c r="A597" s="2" t="s">
        <v>5643</v>
      </c>
      <c r="B597" s="2" t="s">
        <v>5036</v>
      </c>
      <c r="C597" s="1">
        <v>45703</v>
      </c>
      <c r="D597" s="3">
        <v>0.47083333333333333</v>
      </c>
      <c r="E597" s="2" t="s">
        <v>5054</v>
      </c>
      <c r="F597" s="2" t="s">
        <v>5040</v>
      </c>
      <c r="G597" s="2">
        <v>19225</v>
      </c>
      <c r="H597" s="2">
        <v>3</v>
      </c>
      <c r="I597" s="2">
        <v>600</v>
      </c>
      <c r="J597" s="2">
        <v>5282</v>
      </c>
      <c r="K597" s="2">
        <v>4124</v>
      </c>
      <c r="L597" s="2">
        <v>142</v>
      </c>
      <c r="M597" s="2">
        <v>29</v>
      </c>
      <c r="N597" s="2">
        <v>10</v>
      </c>
      <c r="O597" s="2">
        <v>13</v>
      </c>
      <c r="P597" s="2">
        <v>9</v>
      </c>
      <c r="Q597" s="2">
        <v>96</v>
      </c>
      <c r="R597" s="2">
        <v>5</v>
      </c>
      <c r="S597" s="2" t="s">
        <v>31</v>
      </c>
      <c r="T597" s="2">
        <f t="shared" si="63"/>
        <v>194</v>
      </c>
      <c r="U597" s="4">
        <f t="shared" si="64"/>
        <v>4.7041707080504362E-2</v>
      </c>
      <c r="V597" s="4">
        <f t="shared" si="65"/>
        <v>0.21451235370611182</v>
      </c>
      <c r="W597">
        <f t="shared" si="66"/>
        <v>11</v>
      </c>
      <c r="X597" t="str">
        <f t="shared" si="67"/>
        <v>Saturday</v>
      </c>
      <c r="Y597" t="str">
        <f t="shared" si="68"/>
        <v>Feb</v>
      </c>
      <c r="Z597" t="str">
        <f t="shared" si="69"/>
        <v>3-5</v>
      </c>
    </row>
    <row r="598" spans="1:26" x14ac:dyDescent="0.25">
      <c r="A598" s="2" t="s">
        <v>5644</v>
      </c>
      <c r="B598" s="2" t="s">
        <v>5036</v>
      </c>
      <c r="C598" s="1">
        <v>45703</v>
      </c>
      <c r="D598" s="3">
        <v>0.6743055555555556</v>
      </c>
      <c r="E598" s="2" t="s">
        <v>16</v>
      </c>
      <c r="F598" s="2" t="s">
        <v>5052</v>
      </c>
      <c r="G598" s="2">
        <v>19093</v>
      </c>
      <c r="H598" s="2">
        <v>6</v>
      </c>
      <c r="I598" s="2">
        <v>408</v>
      </c>
      <c r="J598" s="2">
        <v>3022</v>
      </c>
      <c r="K598" s="2">
        <v>2673</v>
      </c>
      <c r="L598" s="2">
        <v>56</v>
      </c>
      <c r="M598" s="2">
        <v>11</v>
      </c>
      <c r="N598" s="2">
        <v>4</v>
      </c>
      <c r="O598" s="2">
        <v>6</v>
      </c>
      <c r="P598" s="2">
        <v>5</v>
      </c>
      <c r="Q598" s="2">
        <v>76</v>
      </c>
      <c r="R598" s="2">
        <v>5</v>
      </c>
      <c r="S598" s="2" t="s">
        <v>31</v>
      </c>
      <c r="T598" s="2">
        <f t="shared" si="63"/>
        <v>77</v>
      </c>
      <c r="U598" s="4">
        <f t="shared" si="64"/>
        <v>2.8806584362139918E-2</v>
      </c>
      <c r="V598" s="4">
        <f t="shared" si="65"/>
        <v>0.13999895249567904</v>
      </c>
      <c r="W598">
        <f t="shared" si="66"/>
        <v>16</v>
      </c>
      <c r="X598" t="str">
        <f t="shared" si="67"/>
        <v>Saturday</v>
      </c>
      <c r="Y598" t="str">
        <f t="shared" si="68"/>
        <v>Feb</v>
      </c>
      <c r="Z598" t="str">
        <f t="shared" si="69"/>
        <v>6-10</v>
      </c>
    </row>
    <row r="599" spans="1:26" x14ac:dyDescent="0.25">
      <c r="A599" s="2" t="s">
        <v>5645</v>
      </c>
      <c r="B599" s="2" t="s">
        <v>5036</v>
      </c>
      <c r="C599" s="1">
        <v>45704</v>
      </c>
      <c r="D599" s="3">
        <v>0.32847222222222222</v>
      </c>
      <c r="E599" s="2" t="s">
        <v>16</v>
      </c>
      <c r="F599" s="2" t="s">
        <v>5040</v>
      </c>
      <c r="G599" s="2">
        <v>19128</v>
      </c>
      <c r="H599" s="2">
        <v>1</v>
      </c>
      <c r="I599" s="2">
        <v>281</v>
      </c>
      <c r="J599" s="2">
        <v>6843</v>
      </c>
      <c r="K599" s="2">
        <v>5751</v>
      </c>
      <c r="L599" s="2">
        <v>239</v>
      </c>
      <c r="M599" s="2">
        <v>34</v>
      </c>
      <c r="N599" s="2">
        <v>13</v>
      </c>
      <c r="O599" s="2">
        <v>16</v>
      </c>
      <c r="P599" s="2">
        <v>16</v>
      </c>
      <c r="Q599" s="2">
        <v>86</v>
      </c>
      <c r="R599" s="2">
        <v>13</v>
      </c>
      <c r="S599" s="2" t="s">
        <v>31</v>
      </c>
      <c r="T599" s="2">
        <f t="shared" si="63"/>
        <v>302</v>
      </c>
      <c r="U599" s="4">
        <f t="shared" si="64"/>
        <v>5.2512606503216833E-2</v>
      </c>
      <c r="V599" s="4">
        <f t="shared" si="65"/>
        <v>0.30065872020075285</v>
      </c>
      <c r="W599">
        <f t="shared" si="66"/>
        <v>7</v>
      </c>
      <c r="X599" t="str">
        <f t="shared" si="67"/>
        <v>Sunday</v>
      </c>
      <c r="Y599" t="str">
        <f t="shared" si="68"/>
        <v>Feb</v>
      </c>
      <c r="Z599" t="str">
        <f t="shared" si="69"/>
        <v>0-2</v>
      </c>
    </row>
    <row r="600" spans="1:26" x14ac:dyDescent="0.25">
      <c r="A600" s="2" t="s">
        <v>5646</v>
      </c>
      <c r="B600" s="2" t="s">
        <v>5036</v>
      </c>
      <c r="C600" s="1">
        <v>45704</v>
      </c>
      <c r="D600" s="3">
        <v>0.36458333333333331</v>
      </c>
      <c r="E600" s="2" t="s">
        <v>5044</v>
      </c>
      <c r="F600" s="2" t="s">
        <v>5042</v>
      </c>
      <c r="G600" s="2">
        <v>18990</v>
      </c>
      <c r="H600" s="2">
        <v>4</v>
      </c>
      <c r="I600" s="2">
        <v>282</v>
      </c>
      <c r="J600" s="2">
        <v>19343</v>
      </c>
      <c r="K600" s="2">
        <v>15384</v>
      </c>
      <c r="L600" s="2">
        <v>512</v>
      </c>
      <c r="M600" s="2">
        <v>67</v>
      </c>
      <c r="N600" s="2">
        <v>48</v>
      </c>
      <c r="O600" s="2">
        <v>44</v>
      </c>
      <c r="P600" s="2">
        <v>60</v>
      </c>
      <c r="Q600" s="2">
        <v>453</v>
      </c>
      <c r="R600" s="2">
        <v>27</v>
      </c>
      <c r="S600" s="2" t="s">
        <v>31</v>
      </c>
      <c r="T600" s="2">
        <f t="shared" si="63"/>
        <v>671</v>
      </c>
      <c r="U600" s="4">
        <f t="shared" si="64"/>
        <v>4.3616744669786794E-2</v>
      </c>
      <c r="V600" s="4">
        <f t="shared" si="65"/>
        <v>0.81011058451816742</v>
      </c>
      <c r="W600">
        <f t="shared" si="66"/>
        <v>8</v>
      </c>
      <c r="X600" t="str">
        <f t="shared" si="67"/>
        <v>Sunday</v>
      </c>
      <c r="Y600" t="str">
        <f t="shared" si="68"/>
        <v>Feb</v>
      </c>
      <c r="Z600" t="str">
        <f t="shared" si="69"/>
        <v>3-5</v>
      </c>
    </row>
    <row r="601" spans="1:26" x14ac:dyDescent="0.25">
      <c r="A601" s="2" t="s">
        <v>5647</v>
      </c>
      <c r="B601" s="2" t="s">
        <v>5036</v>
      </c>
      <c r="C601" s="1">
        <v>45704</v>
      </c>
      <c r="D601" s="3">
        <v>0.76527777777777772</v>
      </c>
      <c r="E601" s="2" t="s">
        <v>16</v>
      </c>
      <c r="F601" s="2" t="s">
        <v>5069</v>
      </c>
      <c r="G601" s="2">
        <v>18795</v>
      </c>
      <c r="H601" s="2">
        <v>6</v>
      </c>
      <c r="I601" s="2">
        <v>355</v>
      </c>
      <c r="J601" s="2">
        <v>2303</v>
      </c>
      <c r="K601" s="2">
        <v>1710</v>
      </c>
      <c r="L601" s="2">
        <v>54</v>
      </c>
      <c r="M601" s="2">
        <v>6</v>
      </c>
      <c r="N601" s="2">
        <v>4</v>
      </c>
      <c r="O601" s="2">
        <v>4</v>
      </c>
      <c r="P601" s="2">
        <v>8</v>
      </c>
      <c r="Q601" s="2">
        <v>37</v>
      </c>
      <c r="R601" s="2">
        <v>5</v>
      </c>
      <c r="S601" s="2" t="s">
        <v>31</v>
      </c>
      <c r="T601" s="2">
        <f t="shared" si="63"/>
        <v>68</v>
      </c>
      <c r="U601" s="4">
        <f t="shared" si="64"/>
        <v>3.9766081871345033E-2</v>
      </c>
      <c r="V601" s="4">
        <f t="shared" si="65"/>
        <v>9.0981644054269756E-2</v>
      </c>
      <c r="W601">
        <f t="shared" si="66"/>
        <v>18</v>
      </c>
      <c r="X601" t="str">
        <f t="shared" si="67"/>
        <v>Sunday</v>
      </c>
      <c r="Y601" t="str">
        <f t="shared" si="68"/>
        <v>Feb</v>
      </c>
      <c r="Z601" t="str">
        <f t="shared" si="69"/>
        <v>6-10</v>
      </c>
    </row>
    <row r="602" spans="1:26" x14ac:dyDescent="0.25">
      <c r="A602" s="2" t="s">
        <v>5648</v>
      </c>
      <c r="B602" s="2" t="s">
        <v>5036</v>
      </c>
      <c r="C602" s="1">
        <v>45705</v>
      </c>
      <c r="D602" s="3">
        <v>0.27638888888888891</v>
      </c>
      <c r="E602" s="2" t="s">
        <v>5054</v>
      </c>
      <c r="F602" s="2" t="s">
        <v>5052</v>
      </c>
      <c r="G602" s="2">
        <v>18835</v>
      </c>
      <c r="H602" s="2">
        <v>6</v>
      </c>
      <c r="I602" s="2">
        <v>867</v>
      </c>
      <c r="J602" s="2">
        <v>9065</v>
      </c>
      <c r="K602" s="2">
        <v>8215</v>
      </c>
      <c r="L602" s="2">
        <v>174</v>
      </c>
      <c r="M602" s="2">
        <v>75</v>
      </c>
      <c r="N602" s="2">
        <v>18</v>
      </c>
      <c r="O602" s="2">
        <v>26</v>
      </c>
      <c r="P602" s="2">
        <v>16</v>
      </c>
      <c r="Q602" s="2">
        <v>119</v>
      </c>
      <c r="R602" s="2">
        <v>16</v>
      </c>
      <c r="S602" s="2" t="s">
        <v>31</v>
      </c>
      <c r="T602" s="2">
        <f t="shared" si="63"/>
        <v>293</v>
      </c>
      <c r="U602" s="4">
        <f t="shared" si="64"/>
        <v>3.566646378575776E-2</v>
      </c>
      <c r="V602" s="4">
        <f t="shared" si="65"/>
        <v>0.43615609238120523</v>
      </c>
      <c r="W602">
        <f t="shared" si="66"/>
        <v>6</v>
      </c>
      <c r="X602" t="str">
        <f t="shared" si="67"/>
        <v>Monday</v>
      </c>
      <c r="Y602" t="str">
        <f t="shared" si="68"/>
        <v>Feb</v>
      </c>
      <c r="Z602" t="str">
        <f t="shared" si="69"/>
        <v>6-10</v>
      </c>
    </row>
    <row r="603" spans="1:26" x14ac:dyDescent="0.25">
      <c r="A603" s="2" t="s">
        <v>5649</v>
      </c>
      <c r="B603" s="2" t="s">
        <v>5036</v>
      </c>
      <c r="C603" s="1">
        <v>45705</v>
      </c>
      <c r="D603" s="3">
        <v>0.30277777777777776</v>
      </c>
      <c r="E603" s="2" t="s">
        <v>5044</v>
      </c>
      <c r="F603" s="2" t="s">
        <v>5050</v>
      </c>
      <c r="G603" s="2">
        <v>19067</v>
      </c>
      <c r="H603" s="2">
        <v>3</v>
      </c>
      <c r="I603" s="2">
        <v>265</v>
      </c>
      <c r="J603" s="2">
        <v>10020</v>
      </c>
      <c r="K603" s="2">
        <v>7469</v>
      </c>
      <c r="L603" s="2">
        <v>356</v>
      </c>
      <c r="M603" s="2">
        <v>38</v>
      </c>
      <c r="N603" s="2">
        <v>22</v>
      </c>
      <c r="O603" s="2">
        <v>25</v>
      </c>
      <c r="P603" s="2">
        <v>36</v>
      </c>
      <c r="Q603" s="2">
        <v>137</v>
      </c>
      <c r="R603" s="2">
        <v>16</v>
      </c>
      <c r="S603" s="2" t="s">
        <v>31</v>
      </c>
      <c r="T603" s="2">
        <f t="shared" si="63"/>
        <v>441</v>
      </c>
      <c r="U603" s="4">
        <f t="shared" si="64"/>
        <v>5.9044048734770385E-2</v>
      </c>
      <c r="V603" s="4">
        <f t="shared" si="65"/>
        <v>0.39172392091047359</v>
      </c>
      <c r="W603">
        <f t="shared" si="66"/>
        <v>7</v>
      </c>
      <c r="X603" t="str">
        <f t="shared" si="67"/>
        <v>Monday</v>
      </c>
      <c r="Y603" t="str">
        <f t="shared" si="68"/>
        <v>Feb</v>
      </c>
      <c r="Z603" t="str">
        <f t="shared" si="69"/>
        <v>3-5</v>
      </c>
    </row>
    <row r="604" spans="1:26" x14ac:dyDescent="0.25">
      <c r="A604" s="2" t="s">
        <v>5650</v>
      </c>
      <c r="B604" s="2" t="s">
        <v>5036</v>
      </c>
      <c r="C604" s="1">
        <v>45705</v>
      </c>
      <c r="D604" s="3">
        <v>0.32708333333333334</v>
      </c>
      <c r="E604" s="2" t="s">
        <v>16</v>
      </c>
      <c r="F604" s="2" t="s">
        <v>5048</v>
      </c>
      <c r="G604" s="2">
        <v>19032</v>
      </c>
      <c r="H604" s="2">
        <v>3</v>
      </c>
      <c r="I604" s="2">
        <v>375</v>
      </c>
      <c r="J604" s="2">
        <v>11346</v>
      </c>
      <c r="K604" s="2">
        <v>9004</v>
      </c>
      <c r="L604" s="2">
        <v>349</v>
      </c>
      <c r="M604" s="2">
        <v>71</v>
      </c>
      <c r="N604" s="2">
        <v>21</v>
      </c>
      <c r="O604" s="2">
        <v>42</v>
      </c>
      <c r="P604" s="2">
        <v>44</v>
      </c>
      <c r="Q604" s="2">
        <v>78</v>
      </c>
      <c r="R604" s="2">
        <v>7</v>
      </c>
      <c r="S604" s="2" t="s">
        <v>31</v>
      </c>
      <c r="T604" s="2">
        <f t="shared" si="63"/>
        <v>483</v>
      </c>
      <c r="U604" s="4">
        <f t="shared" si="64"/>
        <v>5.3642825410928477E-2</v>
      </c>
      <c r="V604" s="4">
        <f t="shared" si="65"/>
        <v>0.47309794031105507</v>
      </c>
      <c r="W604">
        <f t="shared" si="66"/>
        <v>7</v>
      </c>
      <c r="X604" t="str">
        <f t="shared" si="67"/>
        <v>Monday</v>
      </c>
      <c r="Y604" t="str">
        <f t="shared" si="68"/>
        <v>Feb</v>
      </c>
      <c r="Z604" t="str">
        <f t="shared" si="69"/>
        <v>3-5</v>
      </c>
    </row>
    <row r="605" spans="1:26" x14ac:dyDescent="0.25">
      <c r="A605" s="2" t="s">
        <v>5651</v>
      </c>
      <c r="B605" s="2" t="s">
        <v>5036</v>
      </c>
      <c r="C605" s="1">
        <v>45705</v>
      </c>
      <c r="D605" s="3">
        <v>0.34027777777777779</v>
      </c>
      <c r="E605" s="2" t="s">
        <v>5054</v>
      </c>
      <c r="F605" s="2" t="s">
        <v>5038</v>
      </c>
      <c r="G605" s="2">
        <v>19077</v>
      </c>
      <c r="H605" s="2">
        <v>3</v>
      </c>
      <c r="I605" s="2">
        <v>909</v>
      </c>
      <c r="J605" s="2">
        <v>9599</v>
      </c>
      <c r="K605" s="2">
        <v>7245</v>
      </c>
      <c r="L605" s="2">
        <v>119</v>
      </c>
      <c r="M605" s="2">
        <v>36</v>
      </c>
      <c r="N605" s="2">
        <v>12</v>
      </c>
      <c r="O605" s="2">
        <v>14</v>
      </c>
      <c r="P605" s="2">
        <v>23</v>
      </c>
      <c r="Q605" s="2">
        <v>174</v>
      </c>
      <c r="R605" s="2">
        <v>18</v>
      </c>
      <c r="S605" s="2" t="s">
        <v>31</v>
      </c>
      <c r="T605" s="2">
        <f t="shared" si="63"/>
        <v>181</v>
      </c>
      <c r="U605" s="4">
        <f t="shared" si="64"/>
        <v>2.4982746721877155E-2</v>
      </c>
      <c r="V605" s="4">
        <f t="shared" si="65"/>
        <v>0.37977669444881268</v>
      </c>
      <c r="W605">
        <f t="shared" si="66"/>
        <v>8</v>
      </c>
      <c r="X605" t="str">
        <f t="shared" si="67"/>
        <v>Monday</v>
      </c>
      <c r="Y605" t="str">
        <f t="shared" si="68"/>
        <v>Feb</v>
      </c>
      <c r="Z605" t="str">
        <f t="shared" si="69"/>
        <v>3-5</v>
      </c>
    </row>
    <row r="606" spans="1:26" x14ac:dyDescent="0.25">
      <c r="A606" s="2" t="s">
        <v>5652</v>
      </c>
      <c r="B606" s="2" t="s">
        <v>5036</v>
      </c>
      <c r="C606" s="1">
        <v>45705</v>
      </c>
      <c r="D606" s="3">
        <v>0.34861111111111109</v>
      </c>
      <c r="E606" s="2" t="s">
        <v>5054</v>
      </c>
      <c r="F606" s="2" t="s">
        <v>5048</v>
      </c>
      <c r="G606" s="2">
        <v>19150</v>
      </c>
      <c r="H606" s="2">
        <v>3</v>
      </c>
      <c r="I606" s="2">
        <v>824</v>
      </c>
      <c r="J606" s="2">
        <v>10938</v>
      </c>
      <c r="K606" s="2">
        <v>7624</v>
      </c>
      <c r="L606" s="2">
        <v>284</v>
      </c>
      <c r="M606" s="2">
        <v>58</v>
      </c>
      <c r="N606" s="2">
        <v>29</v>
      </c>
      <c r="O606" s="2">
        <v>42</v>
      </c>
      <c r="P606" s="2">
        <v>5</v>
      </c>
      <c r="Q606" s="2">
        <v>222</v>
      </c>
      <c r="R606" s="2">
        <v>17</v>
      </c>
      <c r="S606" s="2" t="s">
        <v>31</v>
      </c>
      <c r="T606" s="2">
        <f t="shared" si="63"/>
        <v>413</v>
      </c>
      <c r="U606" s="4">
        <f t="shared" si="64"/>
        <v>5.4171038824763901E-2</v>
      </c>
      <c r="V606" s="4">
        <f t="shared" si="65"/>
        <v>0.39812010443864232</v>
      </c>
      <c r="W606">
        <f t="shared" si="66"/>
        <v>8</v>
      </c>
      <c r="X606" t="str">
        <f t="shared" si="67"/>
        <v>Monday</v>
      </c>
      <c r="Y606" t="str">
        <f t="shared" si="68"/>
        <v>Feb</v>
      </c>
      <c r="Z606" t="str">
        <f t="shared" si="69"/>
        <v>3-5</v>
      </c>
    </row>
    <row r="607" spans="1:26" x14ac:dyDescent="0.25">
      <c r="A607" s="2" t="s">
        <v>5653</v>
      </c>
      <c r="B607" s="2" t="s">
        <v>5036</v>
      </c>
      <c r="C607" s="1">
        <v>45705</v>
      </c>
      <c r="D607" s="3">
        <v>0.37361111111111112</v>
      </c>
      <c r="E607" s="2" t="s">
        <v>5037</v>
      </c>
      <c r="F607" s="2" t="s">
        <v>5040</v>
      </c>
      <c r="G607" s="2">
        <v>19092</v>
      </c>
      <c r="H607" s="2">
        <v>2</v>
      </c>
      <c r="I607" s="2">
        <v>348</v>
      </c>
      <c r="J607" s="2">
        <v>12035</v>
      </c>
      <c r="K607" s="2">
        <v>9067</v>
      </c>
      <c r="L607" s="2">
        <v>515</v>
      </c>
      <c r="M607" s="2">
        <v>76</v>
      </c>
      <c r="N607" s="2">
        <v>60</v>
      </c>
      <c r="O607" s="2">
        <v>109</v>
      </c>
      <c r="P607" s="2">
        <v>86</v>
      </c>
      <c r="Q607" s="2">
        <v>236</v>
      </c>
      <c r="R607" s="2">
        <v>13</v>
      </c>
      <c r="S607" s="2" t="s">
        <v>31</v>
      </c>
      <c r="T607" s="2">
        <f t="shared" si="63"/>
        <v>760</v>
      </c>
      <c r="U607" s="4">
        <f t="shared" si="64"/>
        <v>8.3820447777655238E-2</v>
      </c>
      <c r="V607" s="4">
        <f t="shared" si="65"/>
        <v>0.47491095746909701</v>
      </c>
      <c r="W607">
        <f t="shared" si="66"/>
        <v>8</v>
      </c>
      <c r="X607" t="str">
        <f t="shared" si="67"/>
        <v>Monday</v>
      </c>
      <c r="Y607" t="str">
        <f t="shared" si="68"/>
        <v>Feb</v>
      </c>
      <c r="Z607" t="str">
        <f t="shared" si="69"/>
        <v>0-2</v>
      </c>
    </row>
    <row r="608" spans="1:26" x14ac:dyDescent="0.25">
      <c r="A608" s="2" t="s">
        <v>5654</v>
      </c>
      <c r="B608" s="2" t="s">
        <v>5036</v>
      </c>
      <c r="C608" s="1">
        <v>45705</v>
      </c>
      <c r="D608" s="3">
        <v>0.37430555555555556</v>
      </c>
      <c r="E608" s="2" t="s">
        <v>16</v>
      </c>
      <c r="F608" s="2" t="s">
        <v>5069</v>
      </c>
      <c r="G608" s="2">
        <v>19047</v>
      </c>
      <c r="H608" s="2">
        <v>4</v>
      </c>
      <c r="I608" s="2">
        <v>110</v>
      </c>
      <c r="J608" s="2">
        <v>9702</v>
      </c>
      <c r="K608" s="2">
        <v>7934</v>
      </c>
      <c r="L608" s="2">
        <v>248</v>
      </c>
      <c r="M608" s="2">
        <v>27</v>
      </c>
      <c r="N608" s="2">
        <v>27</v>
      </c>
      <c r="O608" s="2">
        <v>25</v>
      </c>
      <c r="P608" s="2">
        <v>17</v>
      </c>
      <c r="Q608" s="2">
        <v>184</v>
      </c>
      <c r="R608" s="2">
        <v>17</v>
      </c>
      <c r="S608" s="2" t="s">
        <v>31</v>
      </c>
      <c r="T608" s="2">
        <f t="shared" si="63"/>
        <v>327</v>
      </c>
      <c r="U608" s="4">
        <f t="shared" si="64"/>
        <v>4.1215023947567431E-2</v>
      </c>
      <c r="V608" s="4">
        <f t="shared" si="65"/>
        <v>0.41654853782747941</v>
      </c>
      <c r="W608">
        <f t="shared" si="66"/>
        <v>8</v>
      </c>
      <c r="X608" t="str">
        <f t="shared" si="67"/>
        <v>Monday</v>
      </c>
      <c r="Y608" t="str">
        <f t="shared" si="68"/>
        <v>Feb</v>
      </c>
      <c r="Z608" t="str">
        <f t="shared" si="69"/>
        <v>3-5</v>
      </c>
    </row>
    <row r="609" spans="1:26" x14ac:dyDescent="0.25">
      <c r="A609" s="2" t="s">
        <v>5655</v>
      </c>
      <c r="B609" s="2" t="s">
        <v>5036</v>
      </c>
      <c r="C609" s="1">
        <v>45705</v>
      </c>
      <c r="D609" s="3">
        <v>0.44374999999999998</v>
      </c>
      <c r="E609" s="2" t="s">
        <v>5054</v>
      </c>
      <c r="F609" s="2" t="s">
        <v>5042</v>
      </c>
      <c r="G609" s="2">
        <v>19079</v>
      </c>
      <c r="H609" s="2">
        <v>2</v>
      </c>
      <c r="I609" s="2">
        <v>1439</v>
      </c>
      <c r="J609" s="2">
        <v>15843</v>
      </c>
      <c r="K609" s="2">
        <v>13673</v>
      </c>
      <c r="L609" s="2">
        <v>296</v>
      </c>
      <c r="M609" s="2">
        <v>130</v>
      </c>
      <c r="N609" s="2">
        <v>26</v>
      </c>
      <c r="O609" s="2">
        <v>40</v>
      </c>
      <c r="P609" s="2">
        <v>22</v>
      </c>
      <c r="Q609" s="2">
        <v>225</v>
      </c>
      <c r="R609" s="2">
        <v>19</v>
      </c>
      <c r="S609" s="2" t="s">
        <v>31</v>
      </c>
      <c r="T609" s="2">
        <f t="shared" si="63"/>
        <v>492</v>
      </c>
      <c r="U609" s="4">
        <f t="shared" si="64"/>
        <v>3.5983324800702113E-2</v>
      </c>
      <c r="V609" s="4">
        <f t="shared" si="65"/>
        <v>0.71665181613292106</v>
      </c>
      <c r="W609">
        <f t="shared" si="66"/>
        <v>10</v>
      </c>
      <c r="X609" t="str">
        <f t="shared" si="67"/>
        <v>Monday</v>
      </c>
      <c r="Y609" t="str">
        <f t="shared" si="68"/>
        <v>Feb</v>
      </c>
      <c r="Z609" t="str">
        <f t="shared" si="69"/>
        <v>0-2</v>
      </c>
    </row>
    <row r="610" spans="1:26" x14ac:dyDescent="0.25">
      <c r="A610" s="2" t="s">
        <v>5656</v>
      </c>
      <c r="B610" s="2" t="s">
        <v>5036</v>
      </c>
      <c r="C610" s="1">
        <v>45705</v>
      </c>
      <c r="D610" s="3">
        <v>0.47013888888888888</v>
      </c>
      <c r="E610" s="2" t="s">
        <v>5044</v>
      </c>
      <c r="F610" s="2" t="s">
        <v>5040</v>
      </c>
      <c r="G610" s="2">
        <v>18982</v>
      </c>
      <c r="H610" s="2">
        <v>9</v>
      </c>
      <c r="I610" s="2">
        <v>432</v>
      </c>
      <c r="J610" s="2">
        <v>16153</v>
      </c>
      <c r="K610" s="2">
        <v>11471</v>
      </c>
      <c r="L610" s="2">
        <v>340</v>
      </c>
      <c r="M610" s="2">
        <v>59</v>
      </c>
      <c r="N610" s="2">
        <v>39</v>
      </c>
      <c r="O610" s="2">
        <v>28</v>
      </c>
      <c r="P610" s="2">
        <v>65</v>
      </c>
      <c r="Q610" s="2">
        <v>154</v>
      </c>
      <c r="R610" s="2">
        <v>21</v>
      </c>
      <c r="S610" s="2" t="s">
        <v>31</v>
      </c>
      <c r="T610" s="2">
        <f t="shared" si="63"/>
        <v>466</v>
      </c>
      <c r="U610" s="4">
        <f t="shared" si="64"/>
        <v>4.0624182721645891E-2</v>
      </c>
      <c r="V610" s="4">
        <f t="shared" si="65"/>
        <v>0.60430934569592243</v>
      </c>
      <c r="W610">
        <f t="shared" si="66"/>
        <v>11</v>
      </c>
      <c r="X610" t="str">
        <f t="shared" si="67"/>
        <v>Monday</v>
      </c>
      <c r="Y610" t="str">
        <f t="shared" si="68"/>
        <v>Feb</v>
      </c>
      <c r="Z610" t="str">
        <f t="shared" si="69"/>
        <v>6-10</v>
      </c>
    </row>
    <row r="611" spans="1:26" x14ac:dyDescent="0.25">
      <c r="A611" s="2" t="s">
        <v>5657</v>
      </c>
      <c r="B611" s="2" t="s">
        <v>5036</v>
      </c>
      <c r="C611" s="1">
        <v>45705</v>
      </c>
      <c r="D611" s="3">
        <v>0.52083333333333337</v>
      </c>
      <c r="E611" s="2" t="s">
        <v>5044</v>
      </c>
      <c r="F611" s="2" t="s">
        <v>5048</v>
      </c>
      <c r="G611" s="2">
        <v>19011</v>
      </c>
      <c r="H611" s="2">
        <v>4</v>
      </c>
      <c r="I611" s="2">
        <v>105</v>
      </c>
      <c r="J611" s="2">
        <v>9386</v>
      </c>
      <c r="K611" s="2">
        <v>6596</v>
      </c>
      <c r="L611" s="2">
        <v>199</v>
      </c>
      <c r="M611" s="2">
        <v>23</v>
      </c>
      <c r="N611" s="2">
        <v>13</v>
      </c>
      <c r="O611" s="2">
        <v>14</v>
      </c>
      <c r="P611" s="2">
        <v>8</v>
      </c>
      <c r="Q611" s="2">
        <v>120</v>
      </c>
      <c r="R611" s="2">
        <v>8</v>
      </c>
      <c r="S611" s="2" t="s">
        <v>31</v>
      </c>
      <c r="T611" s="2">
        <f t="shared" si="63"/>
        <v>249</v>
      </c>
      <c r="U611" s="4">
        <f t="shared" si="64"/>
        <v>3.7750151607034564E-2</v>
      </c>
      <c r="V611" s="4">
        <f t="shared" si="65"/>
        <v>0.34695702488033242</v>
      </c>
      <c r="W611">
        <f t="shared" si="66"/>
        <v>12</v>
      </c>
      <c r="X611" t="str">
        <f t="shared" si="67"/>
        <v>Monday</v>
      </c>
      <c r="Y611" t="str">
        <f t="shared" si="68"/>
        <v>Feb</v>
      </c>
      <c r="Z611" t="str">
        <f t="shared" si="69"/>
        <v>3-5</v>
      </c>
    </row>
    <row r="612" spans="1:26" x14ac:dyDescent="0.25">
      <c r="A612" s="2" t="s">
        <v>5658</v>
      </c>
      <c r="B612" s="2" t="s">
        <v>5036</v>
      </c>
      <c r="C612" s="1">
        <v>45705</v>
      </c>
      <c r="D612" s="3">
        <v>0.58888888888888891</v>
      </c>
      <c r="E612" s="2" t="s">
        <v>5044</v>
      </c>
      <c r="F612" s="2" t="s">
        <v>5052</v>
      </c>
      <c r="G612" s="2">
        <v>19084</v>
      </c>
      <c r="H612" s="2">
        <v>4</v>
      </c>
      <c r="I612" s="2">
        <v>80</v>
      </c>
      <c r="J612" s="2">
        <v>5793</v>
      </c>
      <c r="K612" s="2">
        <v>4029</v>
      </c>
      <c r="L612" s="2">
        <v>102</v>
      </c>
      <c r="M612" s="2">
        <v>8</v>
      </c>
      <c r="N612" s="2">
        <v>6</v>
      </c>
      <c r="O612" s="2">
        <v>6</v>
      </c>
      <c r="P612" s="2">
        <v>10</v>
      </c>
      <c r="Q612" s="2">
        <v>114</v>
      </c>
      <c r="R612" s="2">
        <v>11</v>
      </c>
      <c r="S612" s="2" t="s">
        <v>31</v>
      </c>
      <c r="T612" s="2">
        <f t="shared" si="63"/>
        <v>122</v>
      </c>
      <c r="U612" s="4">
        <f t="shared" si="64"/>
        <v>3.0280466617026557E-2</v>
      </c>
      <c r="V612" s="4">
        <f t="shared" si="65"/>
        <v>0.21111926220918045</v>
      </c>
      <c r="W612">
        <f t="shared" si="66"/>
        <v>14</v>
      </c>
      <c r="X612" t="str">
        <f t="shared" si="67"/>
        <v>Monday</v>
      </c>
      <c r="Y612" t="str">
        <f t="shared" si="68"/>
        <v>Feb</v>
      </c>
      <c r="Z612" t="str">
        <f t="shared" si="69"/>
        <v>3-5</v>
      </c>
    </row>
    <row r="613" spans="1:26" x14ac:dyDescent="0.25">
      <c r="A613" s="2" t="s">
        <v>5659</v>
      </c>
      <c r="B613" s="2" t="s">
        <v>5036</v>
      </c>
      <c r="C613" s="1">
        <v>45705</v>
      </c>
      <c r="D613" s="3">
        <v>0.81527777777777777</v>
      </c>
      <c r="E613" s="2" t="s">
        <v>16</v>
      </c>
      <c r="F613" s="2" t="s">
        <v>5050</v>
      </c>
      <c r="G613" s="2">
        <v>19109</v>
      </c>
      <c r="H613" s="2">
        <v>6</v>
      </c>
      <c r="I613" s="2">
        <v>1131</v>
      </c>
      <c r="J613" s="2">
        <v>4868</v>
      </c>
      <c r="K613" s="2">
        <v>4491</v>
      </c>
      <c r="L613" s="2">
        <v>137</v>
      </c>
      <c r="M613" s="2">
        <v>19</v>
      </c>
      <c r="N613" s="2">
        <v>10</v>
      </c>
      <c r="O613" s="2">
        <v>18</v>
      </c>
      <c r="P613" s="2">
        <v>14</v>
      </c>
      <c r="Q613" s="2">
        <v>69</v>
      </c>
      <c r="R613" s="2">
        <v>5</v>
      </c>
      <c r="S613" s="2" t="s">
        <v>31</v>
      </c>
      <c r="T613" s="2">
        <f t="shared" si="63"/>
        <v>184</v>
      </c>
      <c r="U613" s="4">
        <f t="shared" si="64"/>
        <v>4.0970830549988867E-2</v>
      </c>
      <c r="V613" s="4">
        <f t="shared" si="65"/>
        <v>0.23502014757444137</v>
      </c>
      <c r="W613">
        <f t="shared" si="66"/>
        <v>19</v>
      </c>
      <c r="X613" t="str">
        <f t="shared" si="67"/>
        <v>Monday</v>
      </c>
      <c r="Y613" t="str">
        <f t="shared" si="68"/>
        <v>Feb</v>
      </c>
      <c r="Z613" t="str">
        <f t="shared" si="69"/>
        <v>6-10</v>
      </c>
    </row>
    <row r="614" spans="1:26" x14ac:dyDescent="0.25">
      <c r="A614" s="2" t="s">
        <v>5660</v>
      </c>
      <c r="B614" s="2" t="s">
        <v>5036</v>
      </c>
      <c r="C614" s="1">
        <v>45705</v>
      </c>
      <c r="D614" s="3">
        <v>0.81597222222222221</v>
      </c>
      <c r="E614" s="2" t="s">
        <v>5054</v>
      </c>
      <c r="F614" s="2" t="s">
        <v>5040</v>
      </c>
      <c r="G614" s="2">
        <v>19062</v>
      </c>
      <c r="H614" s="2">
        <v>6</v>
      </c>
      <c r="I614" s="2">
        <v>1771</v>
      </c>
      <c r="J614" s="2">
        <v>10039</v>
      </c>
      <c r="K614" s="2">
        <v>7829</v>
      </c>
      <c r="L614" s="2">
        <v>280</v>
      </c>
      <c r="M614" s="2">
        <v>63</v>
      </c>
      <c r="N614" s="2">
        <v>23</v>
      </c>
      <c r="O614" s="2">
        <v>32</v>
      </c>
      <c r="P614" s="2">
        <v>22</v>
      </c>
      <c r="Q614" s="2">
        <v>99</v>
      </c>
      <c r="R614" s="2">
        <v>16</v>
      </c>
      <c r="S614" s="2" t="s">
        <v>31</v>
      </c>
      <c r="T614" s="2">
        <f t="shared" si="63"/>
        <v>398</v>
      </c>
      <c r="U614" s="4">
        <f t="shared" si="64"/>
        <v>5.0836633031038449E-2</v>
      </c>
      <c r="V614" s="4">
        <f t="shared" si="65"/>
        <v>0.41071241212884274</v>
      </c>
      <c r="W614">
        <f t="shared" si="66"/>
        <v>19</v>
      </c>
      <c r="X614" t="str">
        <f t="shared" si="67"/>
        <v>Monday</v>
      </c>
      <c r="Y614" t="str">
        <f t="shared" si="68"/>
        <v>Feb</v>
      </c>
      <c r="Z614" t="str">
        <f t="shared" si="69"/>
        <v>6-10</v>
      </c>
    </row>
    <row r="615" spans="1:26" x14ac:dyDescent="0.25">
      <c r="A615" s="2" t="s">
        <v>5661</v>
      </c>
      <c r="B615" s="2" t="s">
        <v>5036</v>
      </c>
      <c r="C615" s="1">
        <v>45706</v>
      </c>
      <c r="D615" s="3">
        <v>0.31805555555555554</v>
      </c>
      <c r="E615" s="2" t="s">
        <v>5037</v>
      </c>
      <c r="F615" s="2" t="s">
        <v>5069</v>
      </c>
      <c r="G615" s="2">
        <v>18973</v>
      </c>
      <c r="H615" s="2">
        <v>6</v>
      </c>
      <c r="I615" s="2">
        <v>565</v>
      </c>
      <c r="J615" s="2">
        <v>11222</v>
      </c>
      <c r="K615" s="2">
        <v>8821</v>
      </c>
      <c r="L615" s="2">
        <v>306</v>
      </c>
      <c r="M615" s="2">
        <v>54</v>
      </c>
      <c r="N615" s="2">
        <v>39</v>
      </c>
      <c r="O615" s="2">
        <v>81</v>
      </c>
      <c r="P615" s="2">
        <v>40</v>
      </c>
      <c r="Q615" s="2">
        <v>129</v>
      </c>
      <c r="R615" s="2">
        <v>21</v>
      </c>
      <c r="S615" s="2" t="s">
        <v>31</v>
      </c>
      <c r="T615" s="2">
        <f t="shared" si="63"/>
        <v>480</v>
      </c>
      <c r="U615" s="4">
        <f t="shared" si="64"/>
        <v>5.441559913841968E-2</v>
      </c>
      <c r="V615" s="4">
        <f t="shared" si="65"/>
        <v>0.46492383913983026</v>
      </c>
      <c r="W615">
        <f t="shared" si="66"/>
        <v>7</v>
      </c>
      <c r="X615" t="str">
        <f t="shared" si="67"/>
        <v>Tuesday</v>
      </c>
      <c r="Y615" t="str">
        <f t="shared" si="68"/>
        <v>Feb</v>
      </c>
      <c r="Z615" t="str">
        <f t="shared" si="69"/>
        <v>6-10</v>
      </c>
    </row>
    <row r="616" spans="1:26" x14ac:dyDescent="0.25">
      <c r="A616" s="2" t="s">
        <v>5662</v>
      </c>
      <c r="B616" s="2" t="s">
        <v>5036</v>
      </c>
      <c r="C616" s="1">
        <v>45706</v>
      </c>
      <c r="D616" s="3">
        <v>0.34722222222222221</v>
      </c>
      <c r="E616" s="2" t="s">
        <v>5046</v>
      </c>
      <c r="F616" s="2" t="s">
        <v>5038</v>
      </c>
      <c r="G616" s="2">
        <v>19189</v>
      </c>
      <c r="H616" s="2">
        <v>2</v>
      </c>
      <c r="I616" s="2">
        <v>184</v>
      </c>
      <c r="J616" s="2">
        <v>4188</v>
      </c>
      <c r="K616" s="2">
        <v>3431</v>
      </c>
      <c r="L616" s="2">
        <v>35</v>
      </c>
      <c r="M616" s="2">
        <v>4</v>
      </c>
      <c r="N616" s="2">
        <v>4</v>
      </c>
      <c r="O616" s="2">
        <v>11</v>
      </c>
      <c r="P616" s="2">
        <v>118</v>
      </c>
      <c r="Q616" s="2">
        <v>71</v>
      </c>
      <c r="R616" s="2">
        <v>2</v>
      </c>
      <c r="S616" s="2" t="s">
        <v>31</v>
      </c>
      <c r="T616" s="2">
        <f t="shared" si="63"/>
        <v>54</v>
      </c>
      <c r="U616" s="4">
        <f t="shared" si="64"/>
        <v>1.5738851646750218E-2</v>
      </c>
      <c r="V616" s="4">
        <f t="shared" si="65"/>
        <v>0.17880035436969097</v>
      </c>
      <c r="W616">
        <f t="shared" si="66"/>
        <v>8</v>
      </c>
      <c r="X616" t="str">
        <f t="shared" si="67"/>
        <v>Tuesday</v>
      </c>
      <c r="Y616" t="str">
        <f t="shared" si="68"/>
        <v>Feb</v>
      </c>
      <c r="Z616" t="str">
        <f t="shared" si="69"/>
        <v>0-2</v>
      </c>
    </row>
    <row r="617" spans="1:26" x14ac:dyDescent="0.25">
      <c r="A617" s="2" t="s">
        <v>5663</v>
      </c>
      <c r="B617" s="2" t="s">
        <v>5036</v>
      </c>
      <c r="C617" s="1">
        <v>45706</v>
      </c>
      <c r="D617" s="3">
        <v>0.3972222222222222</v>
      </c>
      <c r="E617" s="2" t="s">
        <v>5044</v>
      </c>
      <c r="F617" s="2" t="s">
        <v>5040</v>
      </c>
      <c r="G617" s="2">
        <v>19001</v>
      </c>
      <c r="H617" s="2">
        <v>7</v>
      </c>
      <c r="I617" s="2">
        <v>231</v>
      </c>
      <c r="J617" s="2">
        <v>20804</v>
      </c>
      <c r="K617" s="2">
        <v>16608</v>
      </c>
      <c r="L617" s="2">
        <v>899</v>
      </c>
      <c r="M617" s="2">
        <v>100</v>
      </c>
      <c r="N617" s="2">
        <v>65</v>
      </c>
      <c r="O617" s="2">
        <v>69</v>
      </c>
      <c r="P617" s="2">
        <v>78</v>
      </c>
      <c r="Q617" s="2">
        <v>393</v>
      </c>
      <c r="R617" s="2">
        <v>24</v>
      </c>
      <c r="S617" s="2" t="s">
        <v>31</v>
      </c>
      <c r="T617" s="2">
        <f t="shared" si="63"/>
        <v>1133</v>
      </c>
      <c r="U617" s="4">
        <f t="shared" si="64"/>
        <v>6.8220134874759156E-2</v>
      </c>
      <c r="V617" s="4">
        <f t="shared" si="65"/>
        <v>0.8740592600389453</v>
      </c>
      <c r="W617">
        <f t="shared" si="66"/>
        <v>9</v>
      </c>
      <c r="X617" t="str">
        <f t="shared" si="67"/>
        <v>Tuesday</v>
      </c>
      <c r="Y617" t="str">
        <f t="shared" si="68"/>
        <v>Feb</v>
      </c>
      <c r="Z617" t="str">
        <f t="shared" si="69"/>
        <v>6-10</v>
      </c>
    </row>
    <row r="618" spans="1:26" x14ac:dyDescent="0.25">
      <c r="A618" s="2" t="s">
        <v>5664</v>
      </c>
      <c r="B618" s="2" t="s">
        <v>5036</v>
      </c>
      <c r="C618" s="1">
        <v>45706</v>
      </c>
      <c r="D618" s="3">
        <v>0.39791666666666664</v>
      </c>
      <c r="E618" s="2" t="s">
        <v>5054</v>
      </c>
      <c r="F618" s="2" t="s">
        <v>5040</v>
      </c>
      <c r="G618" s="2">
        <v>18974</v>
      </c>
      <c r="H618" s="2">
        <v>4</v>
      </c>
      <c r="I618" s="2">
        <v>316</v>
      </c>
      <c r="J618" s="2">
        <v>23861</v>
      </c>
      <c r="K618" s="2">
        <v>20094</v>
      </c>
      <c r="L618" s="2">
        <v>588</v>
      </c>
      <c r="M618" s="2">
        <v>124</v>
      </c>
      <c r="N618" s="2">
        <v>44</v>
      </c>
      <c r="O618" s="2">
        <v>48</v>
      </c>
      <c r="P618" s="2">
        <v>16</v>
      </c>
      <c r="Q618" s="2">
        <v>385</v>
      </c>
      <c r="R618" s="2">
        <v>54</v>
      </c>
      <c r="S618" s="2" t="s">
        <v>31</v>
      </c>
      <c r="T618" s="2">
        <f t="shared" si="63"/>
        <v>804</v>
      </c>
      <c r="U618" s="4">
        <f t="shared" si="64"/>
        <v>4.0011943863839952E-2</v>
      </c>
      <c r="V618" s="4">
        <f t="shared" si="65"/>
        <v>1.059028143775693</v>
      </c>
      <c r="W618">
        <f t="shared" si="66"/>
        <v>9</v>
      </c>
      <c r="X618" t="str">
        <f t="shared" si="67"/>
        <v>Tuesday</v>
      </c>
      <c r="Y618" t="str">
        <f t="shared" si="68"/>
        <v>Feb</v>
      </c>
      <c r="Z618" t="str">
        <f t="shared" si="69"/>
        <v>3-5</v>
      </c>
    </row>
    <row r="619" spans="1:26" x14ac:dyDescent="0.25">
      <c r="A619" s="2" t="s">
        <v>5665</v>
      </c>
      <c r="B619" s="2" t="s">
        <v>5036</v>
      </c>
      <c r="C619" s="1">
        <v>45706</v>
      </c>
      <c r="D619" s="3">
        <v>0.40416666666666667</v>
      </c>
      <c r="E619" s="2" t="s">
        <v>5058</v>
      </c>
      <c r="F619" s="2" t="s">
        <v>5052</v>
      </c>
      <c r="G619" s="2">
        <v>19000</v>
      </c>
      <c r="H619" s="2">
        <v>2</v>
      </c>
      <c r="I619" s="2">
        <v>199</v>
      </c>
      <c r="J619" s="2">
        <v>14437</v>
      </c>
      <c r="K619" s="2">
        <v>11377</v>
      </c>
      <c r="L619" s="2">
        <v>297</v>
      </c>
      <c r="M619" s="2">
        <v>162</v>
      </c>
      <c r="N619" s="2">
        <v>27</v>
      </c>
      <c r="O619" s="2">
        <v>28</v>
      </c>
      <c r="P619" s="2">
        <v>22</v>
      </c>
      <c r="Q619" s="2">
        <v>286</v>
      </c>
      <c r="R619" s="2">
        <v>9</v>
      </c>
      <c r="S619" s="2" t="s">
        <v>31</v>
      </c>
      <c r="T619" s="2">
        <f t="shared" si="63"/>
        <v>514</v>
      </c>
      <c r="U619" s="4">
        <f t="shared" si="64"/>
        <v>4.5178869649292429E-2</v>
      </c>
      <c r="V619" s="4">
        <f t="shared" si="65"/>
        <v>0.59878947368421054</v>
      </c>
      <c r="W619">
        <f t="shared" si="66"/>
        <v>9</v>
      </c>
      <c r="X619" t="str">
        <f t="shared" si="67"/>
        <v>Tuesday</v>
      </c>
      <c r="Y619" t="str">
        <f t="shared" si="68"/>
        <v>Feb</v>
      </c>
      <c r="Z619" t="str">
        <f t="shared" si="69"/>
        <v>0-2</v>
      </c>
    </row>
    <row r="620" spans="1:26" x14ac:dyDescent="0.25">
      <c r="A620" s="2" t="s">
        <v>5666</v>
      </c>
      <c r="B620" s="2" t="s">
        <v>5036</v>
      </c>
      <c r="C620" s="1">
        <v>45706</v>
      </c>
      <c r="D620" s="3">
        <v>0.40555555555555556</v>
      </c>
      <c r="E620" s="2" t="s">
        <v>5037</v>
      </c>
      <c r="F620" s="2" t="s">
        <v>5042</v>
      </c>
      <c r="G620" s="2">
        <v>18865</v>
      </c>
      <c r="H620" s="2">
        <v>4</v>
      </c>
      <c r="I620" s="2">
        <v>202</v>
      </c>
      <c r="J620" s="2">
        <v>22312</v>
      </c>
      <c r="K620" s="2">
        <v>15843</v>
      </c>
      <c r="L620" s="2">
        <v>585</v>
      </c>
      <c r="M620" s="2">
        <v>106</v>
      </c>
      <c r="N620" s="2">
        <v>75</v>
      </c>
      <c r="O620" s="2">
        <v>158</v>
      </c>
      <c r="P620" s="2">
        <v>153</v>
      </c>
      <c r="Q620" s="2">
        <v>527</v>
      </c>
      <c r="R620" s="2">
        <v>43</v>
      </c>
      <c r="S620" s="2" t="s">
        <v>31</v>
      </c>
      <c r="T620" s="2">
        <f t="shared" si="63"/>
        <v>924</v>
      </c>
      <c r="U620" s="4">
        <f t="shared" si="64"/>
        <v>5.8322287445559555E-2</v>
      </c>
      <c r="V620" s="4">
        <f t="shared" si="65"/>
        <v>0.83980917042141534</v>
      </c>
      <c r="W620">
        <f t="shared" si="66"/>
        <v>9</v>
      </c>
      <c r="X620" t="str">
        <f t="shared" si="67"/>
        <v>Tuesday</v>
      </c>
      <c r="Y620" t="str">
        <f t="shared" si="68"/>
        <v>Feb</v>
      </c>
      <c r="Z620" t="str">
        <f t="shared" si="69"/>
        <v>3-5</v>
      </c>
    </row>
    <row r="621" spans="1:26" x14ac:dyDescent="0.25">
      <c r="A621" s="2" t="s">
        <v>5667</v>
      </c>
      <c r="B621" s="2" t="s">
        <v>5036</v>
      </c>
      <c r="C621" s="1">
        <v>45706</v>
      </c>
      <c r="D621" s="3">
        <v>0.41111111111111109</v>
      </c>
      <c r="E621" s="2" t="s">
        <v>5054</v>
      </c>
      <c r="F621" s="2" t="s">
        <v>5040</v>
      </c>
      <c r="G621" s="2">
        <v>19046</v>
      </c>
      <c r="H621" s="2">
        <v>4</v>
      </c>
      <c r="I621" s="2">
        <v>596</v>
      </c>
      <c r="J621" s="2">
        <v>15507</v>
      </c>
      <c r="K621" s="2">
        <v>11292</v>
      </c>
      <c r="L621" s="2">
        <v>509</v>
      </c>
      <c r="M621" s="2">
        <v>91</v>
      </c>
      <c r="N621" s="2">
        <v>34</v>
      </c>
      <c r="O621" s="2">
        <v>39</v>
      </c>
      <c r="P621" s="2">
        <v>21</v>
      </c>
      <c r="Q621" s="2">
        <v>210</v>
      </c>
      <c r="R621" s="2">
        <v>15</v>
      </c>
      <c r="S621" s="2" t="s">
        <v>31</v>
      </c>
      <c r="T621" s="2">
        <f t="shared" si="63"/>
        <v>673</v>
      </c>
      <c r="U621" s="4">
        <f t="shared" si="64"/>
        <v>5.9599716613531702E-2</v>
      </c>
      <c r="V621" s="4">
        <f t="shared" si="65"/>
        <v>0.59288039483356081</v>
      </c>
      <c r="W621">
        <f t="shared" si="66"/>
        <v>9</v>
      </c>
      <c r="X621" t="str">
        <f t="shared" si="67"/>
        <v>Tuesday</v>
      </c>
      <c r="Y621" t="str">
        <f t="shared" si="68"/>
        <v>Feb</v>
      </c>
      <c r="Z621" t="str">
        <f t="shared" si="69"/>
        <v>3-5</v>
      </c>
    </row>
    <row r="622" spans="1:26" x14ac:dyDescent="0.25">
      <c r="A622" s="2" t="s">
        <v>5668</v>
      </c>
      <c r="B622" s="2" t="s">
        <v>5036</v>
      </c>
      <c r="C622" s="1">
        <v>45706</v>
      </c>
      <c r="D622" s="3">
        <v>0.41875000000000001</v>
      </c>
      <c r="E622" s="2" t="s">
        <v>16</v>
      </c>
      <c r="F622" s="2" t="s">
        <v>5038</v>
      </c>
      <c r="G622" s="2">
        <v>19144</v>
      </c>
      <c r="H622" s="2">
        <v>4</v>
      </c>
      <c r="I622" s="2">
        <v>516</v>
      </c>
      <c r="J622" s="2">
        <v>4966</v>
      </c>
      <c r="K622" s="2">
        <v>4295</v>
      </c>
      <c r="L622" s="2">
        <v>105</v>
      </c>
      <c r="M622" s="2">
        <v>12</v>
      </c>
      <c r="N622" s="2">
        <v>8</v>
      </c>
      <c r="O622" s="2">
        <v>8</v>
      </c>
      <c r="P622" s="2">
        <v>36</v>
      </c>
      <c r="Q622" s="2">
        <v>66</v>
      </c>
      <c r="R622" s="2">
        <v>8</v>
      </c>
      <c r="S622" s="2" t="s">
        <v>31</v>
      </c>
      <c r="T622" s="2">
        <f t="shared" si="63"/>
        <v>133</v>
      </c>
      <c r="U622" s="4">
        <f t="shared" si="64"/>
        <v>3.0966239813736904E-2</v>
      </c>
      <c r="V622" s="4">
        <f t="shared" si="65"/>
        <v>0.22435227747597158</v>
      </c>
      <c r="W622">
        <f t="shared" si="66"/>
        <v>10</v>
      </c>
      <c r="X622" t="str">
        <f t="shared" si="67"/>
        <v>Tuesday</v>
      </c>
      <c r="Y622" t="str">
        <f t="shared" si="68"/>
        <v>Feb</v>
      </c>
      <c r="Z622" t="str">
        <f t="shared" si="69"/>
        <v>3-5</v>
      </c>
    </row>
    <row r="623" spans="1:26" x14ac:dyDescent="0.25">
      <c r="A623" s="2" t="s">
        <v>5669</v>
      </c>
      <c r="B623" s="2" t="s">
        <v>5036</v>
      </c>
      <c r="C623" s="1">
        <v>45706</v>
      </c>
      <c r="D623" s="3">
        <v>0.43472222222222223</v>
      </c>
      <c r="E623" s="2" t="s">
        <v>5054</v>
      </c>
      <c r="F623" s="2" t="s">
        <v>5069</v>
      </c>
      <c r="G623" s="2">
        <v>18902</v>
      </c>
      <c r="H623" s="2">
        <v>3</v>
      </c>
      <c r="I623" s="2">
        <v>535</v>
      </c>
      <c r="J623" s="2">
        <v>25269</v>
      </c>
      <c r="K623" s="2">
        <v>18314</v>
      </c>
      <c r="L623" s="2">
        <v>465</v>
      </c>
      <c r="M623" s="2">
        <v>125</v>
      </c>
      <c r="N623" s="2">
        <v>45</v>
      </c>
      <c r="O623" s="2">
        <v>41</v>
      </c>
      <c r="P623" s="2">
        <v>60</v>
      </c>
      <c r="Q623" s="2">
        <v>318</v>
      </c>
      <c r="R623" s="2">
        <v>23</v>
      </c>
      <c r="S623" s="2" t="s">
        <v>31</v>
      </c>
      <c r="T623" s="2">
        <f t="shared" si="63"/>
        <v>676</v>
      </c>
      <c r="U623" s="4">
        <f t="shared" si="64"/>
        <v>3.6911652287867205E-2</v>
      </c>
      <c r="V623" s="4">
        <f t="shared" si="65"/>
        <v>0.96889218072161676</v>
      </c>
      <c r="W623">
        <f t="shared" si="66"/>
        <v>10</v>
      </c>
      <c r="X623" t="str">
        <f t="shared" si="67"/>
        <v>Tuesday</v>
      </c>
      <c r="Y623" t="str">
        <f t="shared" si="68"/>
        <v>Feb</v>
      </c>
      <c r="Z623" t="str">
        <f t="shared" si="69"/>
        <v>3-5</v>
      </c>
    </row>
    <row r="624" spans="1:26" x14ac:dyDescent="0.25">
      <c r="A624" s="2" t="s">
        <v>5670</v>
      </c>
      <c r="B624" s="2" t="s">
        <v>5036</v>
      </c>
      <c r="C624" s="1">
        <v>45706</v>
      </c>
      <c r="D624" s="3">
        <v>0.44861111111111113</v>
      </c>
      <c r="E624" s="2" t="s">
        <v>5054</v>
      </c>
      <c r="F624" s="2" t="s">
        <v>5040</v>
      </c>
      <c r="G624" s="2">
        <v>19030</v>
      </c>
      <c r="H624" s="2">
        <v>3</v>
      </c>
      <c r="I624" s="2">
        <v>4284</v>
      </c>
      <c r="J624" s="2">
        <v>21278</v>
      </c>
      <c r="K624" s="2">
        <v>14914</v>
      </c>
      <c r="L624" s="2">
        <v>500</v>
      </c>
      <c r="M624" s="2">
        <v>80</v>
      </c>
      <c r="N624" s="2">
        <v>32</v>
      </c>
      <c r="O624" s="2">
        <v>47</v>
      </c>
      <c r="P624" s="2">
        <v>44</v>
      </c>
      <c r="Q624" s="2">
        <v>359</v>
      </c>
      <c r="R624" s="2">
        <v>25</v>
      </c>
      <c r="S624" s="2" t="s">
        <v>31</v>
      </c>
      <c r="T624" s="2">
        <f t="shared" si="63"/>
        <v>659</v>
      </c>
      <c r="U624" s="4">
        <f t="shared" si="64"/>
        <v>4.4186670242724956E-2</v>
      </c>
      <c r="V624" s="4">
        <f t="shared" si="65"/>
        <v>0.78370993168681025</v>
      </c>
      <c r="W624">
        <f t="shared" si="66"/>
        <v>10</v>
      </c>
      <c r="X624" t="str">
        <f t="shared" si="67"/>
        <v>Tuesday</v>
      </c>
      <c r="Y624" t="str">
        <f t="shared" si="68"/>
        <v>Feb</v>
      </c>
      <c r="Z624" t="str">
        <f t="shared" si="69"/>
        <v>3-5</v>
      </c>
    </row>
    <row r="625" spans="1:26" x14ac:dyDescent="0.25">
      <c r="A625" s="2" t="s">
        <v>5671</v>
      </c>
      <c r="B625" s="2" t="s">
        <v>5036</v>
      </c>
      <c r="C625" s="1">
        <v>45706</v>
      </c>
      <c r="D625" s="3">
        <v>0.44930555555555557</v>
      </c>
      <c r="E625" s="2" t="s">
        <v>5054</v>
      </c>
      <c r="F625" s="2" t="s">
        <v>5052</v>
      </c>
      <c r="G625" s="2">
        <v>18993</v>
      </c>
      <c r="H625" s="2">
        <v>7</v>
      </c>
      <c r="I625" s="2">
        <v>452</v>
      </c>
      <c r="J625" s="2">
        <v>6574</v>
      </c>
      <c r="K625" s="2">
        <v>5873</v>
      </c>
      <c r="L625" s="2">
        <v>165</v>
      </c>
      <c r="M625" s="2">
        <v>29</v>
      </c>
      <c r="N625" s="2">
        <v>13</v>
      </c>
      <c r="O625" s="2">
        <v>18</v>
      </c>
      <c r="P625" s="2">
        <v>5</v>
      </c>
      <c r="Q625" s="2">
        <v>89</v>
      </c>
      <c r="R625" s="2">
        <v>14</v>
      </c>
      <c r="S625" s="2" t="s">
        <v>31</v>
      </c>
      <c r="T625" s="2">
        <f t="shared" si="63"/>
        <v>225</v>
      </c>
      <c r="U625" s="4">
        <f t="shared" si="64"/>
        <v>3.8310914353822577E-2</v>
      </c>
      <c r="V625" s="4">
        <f t="shared" si="65"/>
        <v>0.30921918601590059</v>
      </c>
      <c r="W625">
        <f t="shared" si="66"/>
        <v>10</v>
      </c>
      <c r="X625" t="str">
        <f t="shared" si="67"/>
        <v>Tuesday</v>
      </c>
      <c r="Y625" t="str">
        <f t="shared" si="68"/>
        <v>Feb</v>
      </c>
      <c r="Z625" t="str">
        <f t="shared" si="69"/>
        <v>6-10</v>
      </c>
    </row>
    <row r="626" spans="1:26" x14ac:dyDescent="0.25">
      <c r="A626" s="2" t="s">
        <v>5672</v>
      </c>
      <c r="B626" s="2" t="s">
        <v>5036</v>
      </c>
      <c r="C626" s="1">
        <v>45706</v>
      </c>
      <c r="D626" s="3">
        <v>0.45763888888888887</v>
      </c>
      <c r="E626" s="2" t="s">
        <v>5054</v>
      </c>
      <c r="F626" s="2" t="s">
        <v>5052</v>
      </c>
      <c r="G626" s="2">
        <v>19169</v>
      </c>
      <c r="H626" s="2">
        <v>2</v>
      </c>
      <c r="I626" s="2">
        <v>1131</v>
      </c>
      <c r="J626" s="2">
        <v>4483</v>
      </c>
      <c r="K626" s="2">
        <v>3589</v>
      </c>
      <c r="L626" s="2">
        <v>99</v>
      </c>
      <c r="M626" s="2">
        <v>24</v>
      </c>
      <c r="N626" s="2">
        <v>6</v>
      </c>
      <c r="O626" s="2">
        <v>8</v>
      </c>
      <c r="P626" s="2">
        <v>7</v>
      </c>
      <c r="Q626" s="2">
        <v>71</v>
      </c>
      <c r="R626" s="2">
        <v>7</v>
      </c>
      <c r="S626" s="2" t="s">
        <v>31</v>
      </c>
      <c r="T626" s="2">
        <f t="shared" si="63"/>
        <v>137</v>
      </c>
      <c r="U626" s="4">
        <f t="shared" si="64"/>
        <v>3.8172192811368071E-2</v>
      </c>
      <c r="V626" s="4">
        <f t="shared" si="65"/>
        <v>0.18722938077103657</v>
      </c>
      <c r="W626">
        <f t="shared" si="66"/>
        <v>10</v>
      </c>
      <c r="X626" t="str">
        <f t="shared" si="67"/>
        <v>Tuesday</v>
      </c>
      <c r="Y626" t="str">
        <f t="shared" si="68"/>
        <v>Feb</v>
      </c>
      <c r="Z626" t="str">
        <f t="shared" si="69"/>
        <v>0-2</v>
      </c>
    </row>
    <row r="627" spans="1:26" x14ac:dyDescent="0.25">
      <c r="A627" s="2" t="s">
        <v>5673</v>
      </c>
      <c r="B627" s="2" t="s">
        <v>5036</v>
      </c>
      <c r="C627" s="1">
        <v>45706</v>
      </c>
      <c r="D627" s="3">
        <v>0.47916666666666669</v>
      </c>
      <c r="E627" s="2" t="s">
        <v>16</v>
      </c>
      <c r="F627" s="2" t="s">
        <v>5052</v>
      </c>
      <c r="G627" s="2">
        <v>19086</v>
      </c>
      <c r="H627" s="2">
        <v>4</v>
      </c>
      <c r="I627" s="2">
        <v>389</v>
      </c>
      <c r="J627" s="2">
        <v>10414</v>
      </c>
      <c r="K627" s="2">
        <v>7293</v>
      </c>
      <c r="L627" s="2">
        <v>169</v>
      </c>
      <c r="M627" s="2">
        <v>17</v>
      </c>
      <c r="N627" s="2">
        <v>11</v>
      </c>
      <c r="O627" s="2">
        <v>15</v>
      </c>
      <c r="P627" s="2">
        <v>8</v>
      </c>
      <c r="Q627" s="2">
        <v>95</v>
      </c>
      <c r="R627" s="2">
        <v>8</v>
      </c>
      <c r="S627" s="2" t="s">
        <v>31</v>
      </c>
      <c r="T627" s="2">
        <f t="shared" si="63"/>
        <v>212</v>
      </c>
      <c r="U627" s="4">
        <f t="shared" si="64"/>
        <v>2.9068970245440834E-2</v>
      </c>
      <c r="V627" s="4">
        <f t="shared" si="65"/>
        <v>0.38211254322540084</v>
      </c>
      <c r="W627">
        <f t="shared" si="66"/>
        <v>11</v>
      </c>
      <c r="X627" t="str">
        <f t="shared" si="67"/>
        <v>Tuesday</v>
      </c>
      <c r="Y627" t="str">
        <f t="shared" si="68"/>
        <v>Feb</v>
      </c>
      <c r="Z627" t="str">
        <f t="shared" si="69"/>
        <v>3-5</v>
      </c>
    </row>
    <row r="628" spans="1:26" x14ac:dyDescent="0.25">
      <c r="A628" s="2" t="s">
        <v>5674</v>
      </c>
      <c r="B628" s="2" t="s">
        <v>5036</v>
      </c>
      <c r="C628" s="1">
        <v>45706</v>
      </c>
      <c r="D628" s="3">
        <v>0.52708333333333335</v>
      </c>
      <c r="E628" s="2" t="s">
        <v>5054</v>
      </c>
      <c r="F628" s="2" t="s">
        <v>5048</v>
      </c>
      <c r="G628" s="2">
        <v>19283</v>
      </c>
      <c r="H628" s="2">
        <v>5</v>
      </c>
      <c r="I628" s="2">
        <v>1058</v>
      </c>
      <c r="J628" s="2">
        <v>11003</v>
      </c>
      <c r="K628" s="2">
        <v>7892</v>
      </c>
      <c r="L628" s="2">
        <v>196</v>
      </c>
      <c r="M628" s="2">
        <v>32</v>
      </c>
      <c r="N628" s="2">
        <v>8</v>
      </c>
      <c r="O628" s="2">
        <v>13</v>
      </c>
      <c r="P628" s="2">
        <v>16</v>
      </c>
      <c r="Q628" s="2">
        <v>232</v>
      </c>
      <c r="R628" s="2">
        <v>7</v>
      </c>
      <c r="S628" s="2" t="s">
        <v>31</v>
      </c>
      <c r="T628" s="2">
        <f t="shared" si="63"/>
        <v>249</v>
      </c>
      <c r="U628" s="4">
        <f t="shared" si="64"/>
        <v>3.1550937658388241E-2</v>
      </c>
      <c r="V628" s="4">
        <f t="shared" si="65"/>
        <v>0.409272416117824</v>
      </c>
      <c r="W628">
        <f t="shared" si="66"/>
        <v>12</v>
      </c>
      <c r="X628" t="str">
        <f t="shared" si="67"/>
        <v>Tuesday</v>
      </c>
      <c r="Y628" t="str">
        <f t="shared" si="68"/>
        <v>Feb</v>
      </c>
      <c r="Z628" t="str">
        <f t="shared" si="69"/>
        <v>3-5</v>
      </c>
    </row>
    <row r="629" spans="1:26" x14ac:dyDescent="0.25">
      <c r="A629" s="2" t="s">
        <v>5675</v>
      </c>
      <c r="B629" s="2" t="s">
        <v>5036</v>
      </c>
      <c r="C629" s="1">
        <v>45706</v>
      </c>
      <c r="D629" s="3">
        <v>0.52847222222222223</v>
      </c>
      <c r="E629" s="2" t="s">
        <v>16</v>
      </c>
      <c r="F629" s="2" t="s">
        <v>5050</v>
      </c>
      <c r="G629" s="2">
        <v>19145</v>
      </c>
      <c r="H629" s="2">
        <v>2</v>
      </c>
      <c r="I629" s="2">
        <v>1196</v>
      </c>
      <c r="J629" s="2">
        <v>12373</v>
      </c>
      <c r="K629" s="2">
        <v>10200</v>
      </c>
      <c r="L629" s="2">
        <v>167</v>
      </c>
      <c r="M629" s="2">
        <v>21</v>
      </c>
      <c r="N629" s="2">
        <v>14</v>
      </c>
      <c r="O629" s="2">
        <v>14</v>
      </c>
      <c r="P629" s="2">
        <v>35</v>
      </c>
      <c r="Q629" s="2">
        <v>247</v>
      </c>
      <c r="R629" s="2">
        <v>24</v>
      </c>
      <c r="S629" s="2" t="s">
        <v>31</v>
      </c>
      <c r="T629" s="2">
        <f t="shared" si="63"/>
        <v>216</v>
      </c>
      <c r="U629" s="4">
        <f t="shared" si="64"/>
        <v>2.1176470588235293E-2</v>
      </c>
      <c r="V629" s="4">
        <f t="shared" si="65"/>
        <v>0.5327761817706973</v>
      </c>
      <c r="W629">
        <f t="shared" si="66"/>
        <v>12</v>
      </c>
      <c r="X629" t="str">
        <f t="shared" si="67"/>
        <v>Tuesday</v>
      </c>
      <c r="Y629" t="str">
        <f t="shared" si="68"/>
        <v>Feb</v>
      </c>
      <c r="Z629" t="str">
        <f t="shared" si="69"/>
        <v>0-2</v>
      </c>
    </row>
    <row r="630" spans="1:26" x14ac:dyDescent="0.25">
      <c r="A630" s="2" t="s">
        <v>5676</v>
      </c>
      <c r="B630" s="2" t="s">
        <v>5036</v>
      </c>
      <c r="C630" s="1">
        <v>45706</v>
      </c>
      <c r="D630" s="3">
        <v>0.55555555555555558</v>
      </c>
      <c r="E630" s="2" t="s">
        <v>5054</v>
      </c>
      <c r="F630" s="2" t="s">
        <v>5052</v>
      </c>
      <c r="G630" s="2">
        <v>19143</v>
      </c>
      <c r="H630" s="2">
        <v>4</v>
      </c>
      <c r="I630" s="2">
        <v>1155</v>
      </c>
      <c r="J630" s="2">
        <v>8551</v>
      </c>
      <c r="K630" s="2">
        <v>7133</v>
      </c>
      <c r="L630" s="2">
        <v>204</v>
      </c>
      <c r="M630" s="2">
        <v>33</v>
      </c>
      <c r="N630" s="2">
        <v>15</v>
      </c>
      <c r="O630" s="2">
        <v>24</v>
      </c>
      <c r="P630" s="2">
        <v>15</v>
      </c>
      <c r="Q630" s="2">
        <v>109</v>
      </c>
      <c r="R630" s="2">
        <v>15</v>
      </c>
      <c r="S630" s="2" t="s">
        <v>31</v>
      </c>
      <c r="T630" s="2">
        <f t="shared" si="63"/>
        <v>276</v>
      </c>
      <c r="U630" s="4">
        <f t="shared" si="64"/>
        <v>3.8693396887705032E-2</v>
      </c>
      <c r="V630" s="4">
        <f t="shared" si="65"/>
        <v>0.37261662226401293</v>
      </c>
      <c r="W630">
        <f t="shared" si="66"/>
        <v>13</v>
      </c>
      <c r="X630" t="str">
        <f t="shared" si="67"/>
        <v>Tuesday</v>
      </c>
      <c r="Y630" t="str">
        <f t="shared" si="68"/>
        <v>Feb</v>
      </c>
      <c r="Z630" t="str">
        <f t="shared" si="69"/>
        <v>3-5</v>
      </c>
    </row>
    <row r="631" spans="1:26" x14ac:dyDescent="0.25">
      <c r="A631" s="2" t="s">
        <v>5677</v>
      </c>
      <c r="B631" s="2" t="s">
        <v>5036</v>
      </c>
      <c r="C631" s="1">
        <v>45706</v>
      </c>
      <c r="D631" s="3">
        <v>0.68541666666666667</v>
      </c>
      <c r="E631" s="2" t="s">
        <v>5054</v>
      </c>
      <c r="F631" s="2" t="s">
        <v>5042</v>
      </c>
      <c r="G631" s="2">
        <v>18995</v>
      </c>
      <c r="H631" s="2">
        <v>1</v>
      </c>
      <c r="I631" s="2">
        <v>361</v>
      </c>
      <c r="J631" s="2">
        <v>10155</v>
      </c>
      <c r="K631" s="2">
        <v>8821</v>
      </c>
      <c r="L631" s="2">
        <v>343</v>
      </c>
      <c r="M631" s="2">
        <v>57</v>
      </c>
      <c r="N631" s="2">
        <v>22</v>
      </c>
      <c r="O631" s="2">
        <v>38</v>
      </c>
      <c r="P631" s="2">
        <v>12</v>
      </c>
      <c r="Q631" s="2">
        <v>129</v>
      </c>
      <c r="R631" s="2">
        <v>10</v>
      </c>
      <c r="S631" s="2" t="s">
        <v>31</v>
      </c>
      <c r="T631" s="2">
        <f t="shared" si="63"/>
        <v>460</v>
      </c>
      <c r="U631" s="4">
        <f t="shared" si="64"/>
        <v>5.2148282507652195E-2</v>
      </c>
      <c r="V631" s="4">
        <f t="shared" si="65"/>
        <v>0.46438536456962359</v>
      </c>
      <c r="W631">
        <f t="shared" si="66"/>
        <v>16</v>
      </c>
      <c r="X631" t="str">
        <f t="shared" si="67"/>
        <v>Tuesday</v>
      </c>
      <c r="Y631" t="str">
        <f t="shared" si="68"/>
        <v>Feb</v>
      </c>
      <c r="Z631" t="str">
        <f t="shared" si="69"/>
        <v>0-2</v>
      </c>
    </row>
    <row r="632" spans="1:26" x14ac:dyDescent="0.25">
      <c r="A632" s="2" t="s">
        <v>5678</v>
      </c>
      <c r="B632" s="2" t="s">
        <v>5036</v>
      </c>
      <c r="C632" s="1">
        <v>45706</v>
      </c>
      <c r="D632" s="3">
        <v>0.80069444444444449</v>
      </c>
      <c r="E632" s="2" t="s">
        <v>5037</v>
      </c>
      <c r="F632" s="2" t="s">
        <v>5040</v>
      </c>
      <c r="G632" s="2">
        <v>19413</v>
      </c>
      <c r="H632" s="2">
        <v>2</v>
      </c>
      <c r="I632" s="2">
        <v>214</v>
      </c>
      <c r="J632" s="2">
        <v>10175</v>
      </c>
      <c r="K632" s="2">
        <v>9002</v>
      </c>
      <c r="L632" s="2">
        <v>573</v>
      </c>
      <c r="M632" s="2">
        <v>112</v>
      </c>
      <c r="N632" s="2">
        <v>85</v>
      </c>
      <c r="O632" s="2">
        <v>160</v>
      </c>
      <c r="P632" s="2">
        <v>23</v>
      </c>
      <c r="Q632" s="2">
        <v>188</v>
      </c>
      <c r="R632" s="2">
        <v>28</v>
      </c>
      <c r="S632" s="2" t="s">
        <v>31</v>
      </c>
      <c r="T632" s="2">
        <f t="shared" si="63"/>
        <v>930</v>
      </c>
      <c r="U632" s="4">
        <f t="shared" si="64"/>
        <v>0.10331037547211731</v>
      </c>
      <c r="V632" s="4">
        <f t="shared" si="65"/>
        <v>0.46370988512852213</v>
      </c>
      <c r="W632">
        <f t="shared" si="66"/>
        <v>19</v>
      </c>
      <c r="X632" t="str">
        <f t="shared" si="67"/>
        <v>Tuesday</v>
      </c>
      <c r="Y632" t="str">
        <f t="shared" si="68"/>
        <v>Feb</v>
      </c>
      <c r="Z632" t="str">
        <f t="shared" si="69"/>
        <v>0-2</v>
      </c>
    </row>
    <row r="633" spans="1:26" x14ac:dyDescent="0.25">
      <c r="A633" s="2" t="s">
        <v>5679</v>
      </c>
      <c r="B633" s="2" t="s">
        <v>5036</v>
      </c>
      <c r="C633" s="1">
        <v>45706</v>
      </c>
      <c r="D633" s="3">
        <v>0.81527777777777777</v>
      </c>
      <c r="E633" s="2" t="s">
        <v>16</v>
      </c>
      <c r="F633" s="2" t="s">
        <v>5048</v>
      </c>
      <c r="G633" s="2">
        <v>18868</v>
      </c>
      <c r="H633" s="2">
        <v>7</v>
      </c>
      <c r="I633" s="2">
        <v>306</v>
      </c>
      <c r="J633" s="2">
        <v>3655</v>
      </c>
      <c r="K633" s="2">
        <v>2960</v>
      </c>
      <c r="L633" s="2">
        <v>103</v>
      </c>
      <c r="M633" s="2">
        <v>10</v>
      </c>
      <c r="N633" s="2">
        <v>6</v>
      </c>
      <c r="O633" s="2">
        <v>8</v>
      </c>
      <c r="P633" s="2">
        <v>13</v>
      </c>
      <c r="Q633" s="2">
        <v>52</v>
      </c>
      <c r="R633" s="2">
        <v>4</v>
      </c>
      <c r="S633" s="2" t="s">
        <v>31</v>
      </c>
      <c r="T633" s="2">
        <f t="shared" si="63"/>
        <v>127</v>
      </c>
      <c r="U633" s="4">
        <f t="shared" si="64"/>
        <v>4.2905405405405404E-2</v>
      </c>
      <c r="V633" s="4">
        <f t="shared" si="65"/>
        <v>0.15687937248251008</v>
      </c>
      <c r="W633">
        <f t="shared" si="66"/>
        <v>19</v>
      </c>
      <c r="X633" t="str">
        <f t="shared" si="67"/>
        <v>Tuesday</v>
      </c>
      <c r="Y633" t="str">
        <f t="shared" si="68"/>
        <v>Feb</v>
      </c>
      <c r="Z633" t="str">
        <f t="shared" si="69"/>
        <v>6-10</v>
      </c>
    </row>
    <row r="634" spans="1:26" x14ac:dyDescent="0.25">
      <c r="A634" s="2" t="s">
        <v>5680</v>
      </c>
      <c r="B634" s="2" t="s">
        <v>5036</v>
      </c>
      <c r="C634" s="1">
        <v>45707</v>
      </c>
      <c r="D634" s="3">
        <v>0.16666666666666666</v>
      </c>
      <c r="E634" s="2" t="s">
        <v>5054</v>
      </c>
      <c r="F634" s="2" t="s">
        <v>5050</v>
      </c>
      <c r="G634" s="2">
        <v>19071</v>
      </c>
      <c r="H634" s="2">
        <v>4</v>
      </c>
      <c r="I634" s="2">
        <v>1415</v>
      </c>
      <c r="J634" s="2">
        <v>3845</v>
      </c>
      <c r="K634" s="2">
        <v>2898</v>
      </c>
      <c r="L634" s="2">
        <v>84</v>
      </c>
      <c r="M634" s="2">
        <v>19</v>
      </c>
      <c r="N634" s="2">
        <v>4</v>
      </c>
      <c r="O634" s="2">
        <v>9</v>
      </c>
      <c r="P634" s="2">
        <v>8</v>
      </c>
      <c r="Q634" s="2">
        <v>36</v>
      </c>
      <c r="R634" s="2">
        <v>2</v>
      </c>
      <c r="S634" s="2" t="s">
        <v>31</v>
      </c>
      <c r="T634" s="2">
        <f t="shared" si="63"/>
        <v>116</v>
      </c>
      <c r="U634" s="4">
        <f t="shared" si="64"/>
        <v>4.0027605244996552E-2</v>
      </c>
      <c r="V634" s="4">
        <f t="shared" si="65"/>
        <v>0.1519584709768759</v>
      </c>
      <c r="W634">
        <f t="shared" si="66"/>
        <v>4</v>
      </c>
      <c r="X634" t="str">
        <f t="shared" si="67"/>
        <v>Wednesday</v>
      </c>
      <c r="Y634" t="str">
        <f t="shared" si="68"/>
        <v>Feb</v>
      </c>
      <c r="Z634" t="str">
        <f t="shared" si="69"/>
        <v>3-5</v>
      </c>
    </row>
    <row r="635" spans="1:26" x14ac:dyDescent="0.25">
      <c r="A635" s="2" t="s">
        <v>5681</v>
      </c>
      <c r="B635" s="2" t="s">
        <v>5036</v>
      </c>
      <c r="C635" s="1">
        <v>45707</v>
      </c>
      <c r="D635" s="3">
        <v>0.21736111111111112</v>
      </c>
      <c r="E635" s="2" t="s">
        <v>5037</v>
      </c>
      <c r="F635" s="2" t="s">
        <v>5052</v>
      </c>
      <c r="G635" s="2">
        <v>19084</v>
      </c>
      <c r="H635" s="2">
        <v>3</v>
      </c>
      <c r="I635" s="2">
        <v>434</v>
      </c>
      <c r="J635" s="2">
        <v>13046</v>
      </c>
      <c r="K635" s="2">
        <v>11241</v>
      </c>
      <c r="L635" s="2">
        <v>417</v>
      </c>
      <c r="M635" s="2">
        <v>78</v>
      </c>
      <c r="N635" s="2">
        <v>89</v>
      </c>
      <c r="O635" s="2">
        <v>129</v>
      </c>
      <c r="P635" s="2">
        <v>71</v>
      </c>
      <c r="Q635" s="2">
        <v>357</v>
      </c>
      <c r="R635" s="2">
        <v>14</v>
      </c>
      <c r="S635" s="2" t="s">
        <v>31</v>
      </c>
      <c r="T635" s="2">
        <f t="shared" si="63"/>
        <v>713</v>
      </c>
      <c r="U635" s="4">
        <f t="shared" si="64"/>
        <v>6.3428520594253177E-2</v>
      </c>
      <c r="V635" s="4">
        <f t="shared" si="65"/>
        <v>0.58902745755606789</v>
      </c>
      <c r="W635">
        <f t="shared" si="66"/>
        <v>5</v>
      </c>
      <c r="X635" t="str">
        <f t="shared" si="67"/>
        <v>Wednesday</v>
      </c>
      <c r="Y635" t="str">
        <f t="shared" si="68"/>
        <v>Feb</v>
      </c>
      <c r="Z635" t="str">
        <f t="shared" si="69"/>
        <v>3-5</v>
      </c>
    </row>
    <row r="636" spans="1:26" x14ac:dyDescent="0.25">
      <c r="A636" s="2" t="s">
        <v>5682</v>
      </c>
      <c r="B636" s="2" t="s">
        <v>5036</v>
      </c>
      <c r="C636" s="1">
        <v>45707</v>
      </c>
      <c r="D636" s="3">
        <v>0.2722222222222222</v>
      </c>
      <c r="E636" s="2" t="s">
        <v>5058</v>
      </c>
      <c r="F636" s="2" t="s">
        <v>5052</v>
      </c>
      <c r="G636" s="2">
        <v>19040</v>
      </c>
      <c r="H636" s="2">
        <v>4</v>
      </c>
      <c r="I636" s="2">
        <v>150</v>
      </c>
      <c r="J636" s="2">
        <v>12656</v>
      </c>
      <c r="K636" s="2">
        <v>10565</v>
      </c>
      <c r="L636" s="2">
        <v>263</v>
      </c>
      <c r="M636" s="2">
        <v>104</v>
      </c>
      <c r="N636" s="2">
        <v>16</v>
      </c>
      <c r="O636" s="2">
        <v>20</v>
      </c>
      <c r="P636" s="2">
        <v>6</v>
      </c>
      <c r="Q636" s="2">
        <v>139</v>
      </c>
      <c r="R636" s="2">
        <v>25</v>
      </c>
      <c r="S636" s="2" t="s">
        <v>31</v>
      </c>
      <c r="T636" s="2">
        <f t="shared" si="63"/>
        <v>403</v>
      </c>
      <c r="U636" s="4">
        <f t="shared" si="64"/>
        <v>3.8144817794604824E-2</v>
      </c>
      <c r="V636" s="4">
        <f t="shared" si="65"/>
        <v>0.55488445378151263</v>
      </c>
      <c r="W636">
        <f t="shared" si="66"/>
        <v>6</v>
      </c>
      <c r="X636" t="str">
        <f t="shared" si="67"/>
        <v>Wednesday</v>
      </c>
      <c r="Y636" t="str">
        <f t="shared" si="68"/>
        <v>Feb</v>
      </c>
      <c r="Z636" t="str">
        <f t="shared" si="69"/>
        <v>3-5</v>
      </c>
    </row>
    <row r="637" spans="1:26" x14ac:dyDescent="0.25">
      <c r="A637" s="2" t="s">
        <v>5683</v>
      </c>
      <c r="B637" s="2" t="s">
        <v>5036</v>
      </c>
      <c r="C637" s="1">
        <v>45707</v>
      </c>
      <c r="D637" s="3">
        <v>0.29375000000000001</v>
      </c>
      <c r="E637" s="2" t="s">
        <v>5037</v>
      </c>
      <c r="F637" s="2" t="s">
        <v>5040</v>
      </c>
      <c r="G637" s="2">
        <v>19162</v>
      </c>
      <c r="H637" s="2">
        <v>6</v>
      </c>
      <c r="I637" s="2">
        <v>221</v>
      </c>
      <c r="J637" s="2">
        <v>10125</v>
      </c>
      <c r="K637" s="2">
        <v>8661</v>
      </c>
      <c r="L637" s="2">
        <v>383</v>
      </c>
      <c r="M637" s="2">
        <v>56</v>
      </c>
      <c r="N637" s="2">
        <v>41</v>
      </c>
      <c r="O637" s="2">
        <v>99</v>
      </c>
      <c r="P637" s="2">
        <v>20</v>
      </c>
      <c r="Q637" s="2">
        <v>143</v>
      </c>
      <c r="R637" s="2">
        <v>36</v>
      </c>
      <c r="S637" s="2" t="s">
        <v>31</v>
      </c>
      <c r="T637" s="2">
        <f t="shared" si="63"/>
        <v>579</v>
      </c>
      <c r="U637" s="4">
        <f t="shared" si="64"/>
        <v>6.6851402840318666E-2</v>
      </c>
      <c r="V637" s="4">
        <f t="shared" si="65"/>
        <v>0.45198831019726543</v>
      </c>
      <c r="W637">
        <f t="shared" si="66"/>
        <v>7</v>
      </c>
      <c r="X637" t="str">
        <f t="shared" si="67"/>
        <v>Wednesday</v>
      </c>
      <c r="Y637" t="str">
        <f t="shared" si="68"/>
        <v>Feb</v>
      </c>
      <c r="Z637" t="str">
        <f t="shared" si="69"/>
        <v>6-10</v>
      </c>
    </row>
    <row r="638" spans="1:26" x14ac:dyDescent="0.25">
      <c r="A638" s="2" t="s">
        <v>5684</v>
      </c>
      <c r="B638" s="2" t="s">
        <v>5036</v>
      </c>
      <c r="C638" s="1">
        <v>45707</v>
      </c>
      <c r="D638" s="3">
        <v>0.31666666666666665</v>
      </c>
      <c r="E638" s="2" t="s">
        <v>5054</v>
      </c>
      <c r="F638" s="2" t="s">
        <v>5050</v>
      </c>
      <c r="G638" s="2">
        <v>19042</v>
      </c>
      <c r="H638" s="2">
        <v>7</v>
      </c>
      <c r="I638" s="2">
        <v>1181</v>
      </c>
      <c r="J638" s="2">
        <v>4549</v>
      </c>
      <c r="K638" s="2">
        <v>3231</v>
      </c>
      <c r="L638" s="2">
        <v>104</v>
      </c>
      <c r="M638" s="2">
        <v>22</v>
      </c>
      <c r="N638" s="2">
        <v>7</v>
      </c>
      <c r="O638" s="2">
        <v>11</v>
      </c>
      <c r="P638" s="2">
        <v>3</v>
      </c>
      <c r="Q638" s="2">
        <v>57</v>
      </c>
      <c r="R638" s="2">
        <v>4</v>
      </c>
      <c r="S638" s="2" t="s">
        <v>31</v>
      </c>
      <c r="T638" s="2">
        <f t="shared" si="63"/>
        <v>144</v>
      </c>
      <c r="U638" s="4">
        <f t="shared" si="64"/>
        <v>4.456824512534819E-2</v>
      </c>
      <c r="V638" s="4">
        <f t="shared" si="65"/>
        <v>0.16967755487868921</v>
      </c>
      <c r="W638">
        <f t="shared" si="66"/>
        <v>7</v>
      </c>
      <c r="X638" t="str">
        <f t="shared" si="67"/>
        <v>Wednesday</v>
      </c>
      <c r="Y638" t="str">
        <f t="shared" si="68"/>
        <v>Feb</v>
      </c>
      <c r="Z638" t="str">
        <f t="shared" si="69"/>
        <v>6-10</v>
      </c>
    </row>
    <row r="639" spans="1:26" x14ac:dyDescent="0.25">
      <c r="A639" s="2" t="s">
        <v>5685</v>
      </c>
      <c r="B639" s="2" t="s">
        <v>5036</v>
      </c>
      <c r="C639" s="1">
        <v>45707</v>
      </c>
      <c r="D639" s="3">
        <v>0.33611111111111114</v>
      </c>
      <c r="E639" s="2" t="s">
        <v>5058</v>
      </c>
      <c r="F639" s="2" t="s">
        <v>5040</v>
      </c>
      <c r="G639" s="2">
        <v>18929</v>
      </c>
      <c r="H639" s="2">
        <v>3</v>
      </c>
      <c r="I639" s="2">
        <v>72</v>
      </c>
      <c r="J639" s="2">
        <v>36960</v>
      </c>
      <c r="K639" s="2">
        <v>30323</v>
      </c>
      <c r="L639" s="2">
        <v>913</v>
      </c>
      <c r="M639" s="2">
        <v>485</v>
      </c>
      <c r="N639" s="2">
        <v>45</v>
      </c>
      <c r="O639" s="2">
        <v>64</v>
      </c>
      <c r="P639" s="2">
        <v>23</v>
      </c>
      <c r="Q639" s="2">
        <v>364</v>
      </c>
      <c r="R639" s="2">
        <v>57</v>
      </c>
      <c r="S639" s="2" t="s">
        <v>31</v>
      </c>
      <c r="T639" s="2">
        <f t="shared" si="63"/>
        <v>1507</v>
      </c>
      <c r="U639" s="4">
        <f t="shared" si="64"/>
        <v>4.9698248854005207E-2</v>
      </c>
      <c r="V639" s="4">
        <f t="shared" si="65"/>
        <v>1.6019335411273707</v>
      </c>
      <c r="W639">
        <f t="shared" si="66"/>
        <v>8</v>
      </c>
      <c r="X639" t="str">
        <f t="shared" si="67"/>
        <v>Wednesday</v>
      </c>
      <c r="Y639" t="str">
        <f t="shared" si="68"/>
        <v>Feb</v>
      </c>
      <c r="Z639" t="str">
        <f t="shared" si="69"/>
        <v>3-5</v>
      </c>
    </row>
    <row r="640" spans="1:26" x14ac:dyDescent="0.25">
      <c r="A640" s="2" t="s">
        <v>5686</v>
      </c>
      <c r="B640" s="2" t="s">
        <v>5036</v>
      </c>
      <c r="C640" s="1">
        <v>45707</v>
      </c>
      <c r="D640" s="3">
        <v>0.37013888888888891</v>
      </c>
      <c r="E640" s="2" t="s">
        <v>5037</v>
      </c>
      <c r="F640" s="2" t="s">
        <v>5069</v>
      </c>
      <c r="G640" s="2">
        <v>18997</v>
      </c>
      <c r="H640" s="2">
        <v>5</v>
      </c>
      <c r="I640" s="2">
        <v>349</v>
      </c>
      <c r="J640" s="2">
        <v>34638</v>
      </c>
      <c r="K640" s="2">
        <v>30783</v>
      </c>
      <c r="L640" s="2">
        <v>1092</v>
      </c>
      <c r="M640" s="2">
        <v>184</v>
      </c>
      <c r="N640" s="2">
        <v>149</v>
      </c>
      <c r="O640" s="2">
        <v>364</v>
      </c>
      <c r="P640" s="2">
        <v>334</v>
      </c>
      <c r="Q640" s="2">
        <v>987</v>
      </c>
      <c r="R640" s="2">
        <v>106</v>
      </c>
      <c r="S640" s="2" t="s">
        <v>28</v>
      </c>
      <c r="T640" s="2">
        <f t="shared" si="63"/>
        <v>1789</v>
      </c>
      <c r="U640" s="4">
        <f t="shared" si="64"/>
        <v>5.8116492869440928E-2</v>
      </c>
      <c r="V640" s="4">
        <f t="shared" si="65"/>
        <v>1.6204137495394009</v>
      </c>
      <c r="W640">
        <f t="shared" si="66"/>
        <v>8</v>
      </c>
      <c r="X640" t="str">
        <f t="shared" si="67"/>
        <v>Wednesday</v>
      </c>
      <c r="Y640" t="str">
        <f t="shared" si="68"/>
        <v>Feb</v>
      </c>
      <c r="Z640" t="str">
        <f t="shared" si="69"/>
        <v>3-5</v>
      </c>
    </row>
    <row r="641" spans="1:26" x14ac:dyDescent="0.25">
      <c r="A641" s="2" t="s">
        <v>5687</v>
      </c>
      <c r="B641" s="2" t="s">
        <v>5036</v>
      </c>
      <c r="C641" s="1">
        <v>45707</v>
      </c>
      <c r="D641" s="3">
        <v>0.37638888888888888</v>
      </c>
      <c r="E641" s="2" t="s">
        <v>5058</v>
      </c>
      <c r="F641" s="2" t="s">
        <v>5069</v>
      </c>
      <c r="G641" s="2">
        <v>19191</v>
      </c>
      <c r="H641" s="2">
        <v>8</v>
      </c>
      <c r="I641" s="2">
        <v>96</v>
      </c>
      <c r="J641" s="2">
        <v>21763</v>
      </c>
      <c r="K641" s="2">
        <v>16194</v>
      </c>
      <c r="L641" s="2">
        <v>432</v>
      </c>
      <c r="M641" s="2">
        <v>250</v>
      </c>
      <c r="N641" s="2">
        <v>25</v>
      </c>
      <c r="O641" s="2">
        <v>46</v>
      </c>
      <c r="P641" s="2">
        <v>19</v>
      </c>
      <c r="Q641" s="2">
        <v>424</v>
      </c>
      <c r="R641" s="2">
        <v>19</v>
      </c>
      <c r="S641" s="2" t="s">
        <v>31</v>
      </c>
      <c r="T641" s="2">
        <f t="shared" si="63"/>
        <v>753</v>
      </c>
      <c r="U641" s="4">
        <f t="shared" si="64"/>
        <v>4.649870322341608E-2</v>
      </c>
      <c r="V641" s="4">
        <f t="shared" si="65"/>
        <v>0.84383304674065973</v>
      </c>
      <c r="W641">
        <f t="shared" si="66"/>
        <v>9</v>
      </c>
      <c r="X641" t="str">
        <f t="shared" si="67"/>
        <v>Wednesday</v>
      </c>
      <c r="Y641" t="str">
        <f t="shared" si="68"/>
        <v>Feb</v>
      </c>
      <c r="Z641" t="str">
        <f t="shared" si="69"/>
        <v>6-10</v>
      </c>
    </row>
    <row r="642" spans="1:26" x14ac:dyDescent="0.25">
      <c r="A642" s="2" t="s">
        <v>5688</v>
      </c>
      <c r="B642" s="2" t="s">
        <v>5036</v>
      </c>
      <c r="C642" s="1">
        <v>45707</v>
      </c>
      <c r="D642" s="3">
        <v>0.38750000000000001</v>
      </c>
      <c r="E642" s="2" t="s">
        <v>5046</v>
      </c>
      <c r="F642" s="2" t="s">
        <v>5069</v>
      </c>
      <c r="G642" s="2">
        <v>19104</v>
      </c>
      <c r="H642" s="2">
        <v>5</v>
      </c>
      <c r="I642" s="2">
        <v>352</v>
      </c>
      <c r="J642" s="2">
        <v>7085</v>
      </c>
      <c r="K642" s="2">
        <v>5065</v>
      </c>
      <c r="L642" s="2">
        <v>104</v>
      </c>
      <c r="M642" s="2">
        <v>10</v>
      </c>
      <c r="N642" s="2">
        <v>12</v>
      </c>
      <c r="O642" s="2">
        <v>17</v>
      </c>
      <c r="P642" s="2">
        <v>77</v>
      </c>
      <c r="Q642" s="2">
        <v>63</v>
      </c>
      <c r="R642" s="2">
        <v>3</v>
      </c>
      <c r="S642" s="2" t="s">
        <v>31</v>
      </c>
      <c r="T642" s="2">
        <f t="shared" ref="T642:T705" si="70">SUM(L642:O642)</f>
        <v>143</v>
      </c>
      <c r="U642" s="4">
        <f t="shared" ref="U642:U705" si="71">T642/K642</f>
        <v>2.8232971372161894E-2</v>
      </c>
      <c r="V642" s="4">
        <f t="shared" ref="V642:V705" si="72">K642/G642</f>
        <v>0.26512772194304857</v>
      </c>
      <c r="W642">
        <f t="shared" ref="W642:W705" si="73">HOUR(D642)</f>
        <v>9</v>
      </c>
      <c r="X642" t="str">
        <f t="shared" ref="X642:X705" si="74">TEXT(C642,"dddd")</f>
        <v>Wednesday</v>
      </c>
      <c r="Y642" t="str">
        <f t="shared" ref="Y642:Y705" si="75">TEXT(C642,"mmm")</f>
        <v>Feb</v>
      </c>
      <c r="Z642" t="str">
        <f t="shared" ref="Z642:Z705" si="76">IF(H642&lt;=2,"0-2",IF(H642&lt;=5,"3-5",IF(H642&lt;=10,"6-10","11+")))</f>
        <v>3-5</v>
      </c>
    </row>
    <row r="643" spans="1:26" x14ac:dyDescent="0.25">
      <c r="A643" s="2" t="s">
        <v>5689</v>
      </c>
      <c r="B643" s="2" t="s">
        <v>5036</v>
      </c>
      <c r="C643" s="1">
        <v>45707</v>
      </c>
      <c r="D643" s="3">
        <v>0.39791666666666664</v>
      </c>
      <c r="E643" s="2" t="s">
        <v>5054</v>
      </c>
      <c r="F643" s="2" t="s">
        <v>5050</v>
      </c>
      <c r="G643" s="2">
        <v>19153</v>
      </c>
      <c r="H643" s="2">
        <v>7</v>
      </c>
      <c r="I643" s="2">
        <v>1124</v>
      </c>
      <c r="J643" s="2">
        <v>11250</v>
      </c>
      <c r="K643" s="2">
        <v>8961</v>
      </c>
      <c r="L643" s="2">
        <v>284</v>
      </c>
      <c r="M643" s="2">
        <v>70</v>
      </c>
      <c r="N643" s="2">
        <v>23</v>
      </c>
      <c r="O643" s="2">
        <v>28</v>
      </c>
      <c r="P643" s="2">
        <v>6</v>
      </c>
      <c r="Q643" s="2">
        <v>154</v>
      </c>
      <c r="R643" s="2">
        <v>15</v>
      </c>
      <c r="S643" s="2" t="s">
        <v>31</v>
      </c>
      <c r="T643" s="2">
        <f t="shared" si="70"/>
        <v>405</v>
      </c>
      <c r="U643" s="4">
        <f t="shared" si="71"/>
        <v>4.5195848677602943E-2</v>
      </c>
      <c r="V643" s="4">
        <f t="shared" si="72"/>
        <v>0.4678640421866026</v>
      </c>
      <c r="W643">
        <f t="shared" si="73"/>
        <v>9</v>
      </c>
      <c r="X643" t="str">
        <f t="shared" si="74"/>
        <v>Wednesday</v>
      </c>
      <c r="Y643" t="str">
        <f t="shared" si="75"/>
        <v>Feb</v>
      </c>
      <c r="Z643" t="str">
        <f t="shared" si="76"/>
        <v>6-10</v>
      </c>
    </row>
    <row r="644" spans="1:26" x14ac:dyDescent="0.25">
      <c r="A644" s="2" t="s">
        <v>5690</v>
      </c>
      <c r="B644" s="2" t="s">
        <v>5036</v>
      </c>
      <c r="C644" s="1">
        <v>45707</v>
      </c>
      <c r="D644" s="3">
        <v>0.39930555555555558</v>
      </c>
      <c r="E644" s="2" t="s">
        <v>5054</v>
      </c>
      <c r="F644" s="2" t="s">
        <v>5038</v>
      </c>
      <c r="G644" s="2">
        <v>19207</v>
      </c>
      <c r="H644" s="2">
        <v>4</v>
      </c>
      <c r="I644" s="2">
        <v>942</v>
      </c>
      <c r="J644" s="2">
        <v>4748</v>
      </c>
      <c r="K644" s="2">
        <v>4339</v>
      </c>
      <c r="L644" s="2">
        <v>82</v>
      </c>
      <c r="M644" s="2">
        <v>19</v>
      </c>
      <c r="N644" s="2">
        <v>7</v>
      </c>
      <c r="O644" s="2">
        <v>12</v>
      </c>
      <c r="P644" s="2">
        <v>12</v>
      </c>
      <c r="Q644" s="2">
        <v>41</v>
      </c>
      <c r="R644" s="2">
        <v>9</v>
      </c>
      <c r="S644" s="2" t="s">
        <v>28</v>
      </c>
      <c r="T644" s="2">
        <f t="shared" si="70"/>
        <v>120</v>
      </c>
      <c r="U644" s="4">
        <f t="shared" si="71"/>
        <v>2.7656141968195436E-2</v>
      </c>
      <c r="V644" s="4">
        <f t="shared" si="72"/>
        <v>0.22590722132555838</v>
      </c>
      <c r="W644">
        <f t="shared" si="73"/>
        <v>9</v>
      </c>
      <c r="X644" t="str">
        <f t="shared" si="74"/>
        <v>Wednesday</v>
      </c>
      <c r="Y644" t="str">
        <f t="shared" si="75"/>
        <v>Feb</v>
      </c>
      <c r="Z644" t="str">
        <f t="shared" si="76"/>
        <v>3-5</v>
      </c>
    </row>
    <row r="645" spans="1:26" x14ac:dyDescent="0.25">
      <c r="A645" s="2" t="s">
        <v>5691</v>
      </c>
      <c r="B645" s="2" t="s">
        <v>5036</v>
      </c>
      <c r="C645" s="1">
        <v>45707</v>
      </c>
      <c r="D645" s="3">
        <v>0.4152777777777778</v>
      </c>
      <c r="E645" s="2" t="s">
        <v>5058</v>
      </c>
      <c r="F645" s="2" t="s">
        <v>5048</v>
      </c>
      <c r="G645" s="2">
        <v>19047</v>
      </c>
      <c r="H645" s="2">
        <v>2</v>
      </c>
      <c r="I645" s="2">
        <v>390</v>
      </c>
      <c r="J645" s="2">
        <v>244300</v>
      </c>
      <c r="K645" s="2">
        <v>189390</v>
      </c>
      <c r="L645" s="2">
        <v>5816</v>
      </c>
      <c r="M645" s="2">
        <v>3250</v>
      </c>
      <c r="N645" s="2">
        <v>426</v>
      </c>
      <c r="O645" s="2">
        <v>598</v>
      </c>
      <c r="P645" s="2">
        <v>342</v>
      </c>
      <c r="Q645" s="2">
        <v>3645</v>
      </c>
      <c r="R645" s="2">
        <v>190</v>
      </c>
      <c r="S645" s="2" t="s">
        <v>31</v>
      </c>
      <c r="T645" s="2">
        <f t="shared" si="70"/>
        <v>10090</v>
      </c>
      <c r="U645" s="4">
        <f t="shared" si="71"/>
        <v>5.3276308147209461E-2</v>
      </c>
      <c r="V645" s="4">
        <f t="shared" si="72"/>
        <v>9.9432981571901085</v>
      </c>
      <c r="W645">
        <f t="shared" si="73"/>
        <v>9</v>
      </c>
      <c r="X645" t="str">
        <f t="shared" si="74"/>
        <v>Wednesday</v>
      </c>
      <c r="Y645" t="str">
        <f t="shared" si="75"/>
        <v>Feb</v>
      </c>
      <c r="Z645" t="str">
        <f t="shared" si="76"/>
        <v>0-2</v>
      </c>
    </row>
    <row r="646" spans="1:26" x14ac:dyDescent="0.25">
      <c r="A646" s="2" t="s">
        <v>5692</v>
      </c>
      <c r="B646" s="2" t="s">
        <v>5036</v>
      </c>
      <c r="C646" s="1">
        <v>45707</v>
      </c>
      <c r="D646" s="3">
        <v>0.46111111111111114</v>
      </c>
      <c r="E646" s="2" t="s">
        <v>5037</v>
      </c>
      <c r="F646" s="2" t="s">
        <v>5038</v>
      </c>
      <c r="G646" s="2">
        <v>19189</v>
      </c>
      <c r="H646" s="2">
        <v>2</v>
      </c>
      <c r="I646" s="2">
        <v>424</v>
      </c>
      <c r="J646" s="2">
        <v>15162</v>
      </c>
      <c r="K646" s="2">
        <v>10803</v>
      </c>
      <c r="L646" s="2">
        <v>388</v>
      </c>
      <c r="M646" s="2">
        <v>60</v>
      </c>
      <c r="N646" s="2">
        <v>50</v>
      </c>
      <c r="O646" s="2">
        <v>123</v>
      </c>
      <c r="P646" s="2">
        <v>79</v>
      </c>
      <c r="Q646" s="2">
        <v>274</v>
      </c>
      <c r="R646" s="2">
        <v>13</v>
      </c>
      <c r="S646" s="2" t="s">
        <v>31</v>
      </c>
      <c r="T646" s="2">
        <f t="shared" si="70"/>
        <v>621</v>
      </c>
      <c r="U646" s="4">
        <f t="shared" si="71"/>
        <v>5.748403221327409E-2</v>
      </c>
      <c r="V646" s="4">
        <f t="shared" si="72"/>
        <v>0.56297878993173167</v>
      </c>
      <c r="W646">
        <f t="shared" si="73"/>
        <v>11</v>
      </c>
      <c r="X646" t="str">
        <f t="shared" si="74"/>
        <v>Wednesday</v>
      </c>
      <c r="Y646" t="str">
        <f t="shared" si="75"/>
        <v>Feb</v>
      </c>
      <c r="Z646" t="str">
        <f t="shared" si="76"/>
        <v>0-2</v>
      </c>
    </row>
    <row r="647" spans="1:26" x14ac:dyDescent="0.25">
      <c r="A647" s="2" t="s">
        <v>5693</v>
      </c>
      <c r="B647" s="2" t="s">
        <v>5036</v>
      </c>
      <c r="C647" s="1">
        <v>45707</v>
      </c>
      <c r="D647" s="3">
        <v>0.46458333333333335</v>
      </c>
      <c r="E647" s="2" t="s">
        <v>5058</v>
      </c>
      <c r="F647" s="2" t="s">
        <v>5040</v>
      </c>
      <c r="G647" s="2">
        <v>19340</v>
      </c>
      <c r="H647" s="2">
        <v>4</v>
      </c>
      <c r="I647" s="2">
        <v>149</v>
      </c>
      <c r="J647" s="2">
        <v>21956</v>
      </c>
      <c r="K647" s="2">
        <v>20322</v>
      </c>
      <c r="L647" s="2">
        <v>786</v>
      </c>
      <c r="M647" s="2">
        <v>346</v>
      </c>
      <c r="N647" s="2">
        <v>36</v>
      </c>
      <c r="O647" s="2">
        <v>76</v>
      </c>
      <c r="P647" s="2">
        <v>39</v>
      </c>
      <c r="Q647" s="2">
        <v>433</v>
      </c>
      <c r="R647" s="2">
        <v>33</v>
      </c>
      <c r="S647" s="2" t="s">
        <v>31</v>
      </c>
      <c r="T647" s="2">
        <f t="shared" si="70"/>
        <v>1244</v>
      </c>
      <c r="U647" s="4">
        <f t="shared" si="71"/>
        <v>6.1214447396909753E-2</v>
      </c>
      <c r="V647" s="4">
        <f t="shared" si="72"/>
        <v>1.0507755946225439</v>
      </c>
      <c r="W647">
        <f t="shared" si="73"/>
        <v>11</v>
      </c>
      <c r="X647" t="str">
        <f t="shared" si="74"/>
        <v>Wednesday</v>
      </c>
      <c r="Y647" t="str">
        <f t="shared" si="75"/>
        <v>Feb</v>
      </c>
      <c r="Z647" t="str">
        <f t="shared" si="76"/>
        <v>3-5</v>
      </c>
    </row>
    <row r="648" spans="1:26" x14ac:dyDescent="0.25">
      <c r="A648" s="2" t="s">
        <v>5694</v>
      </c>
      <c r="B648" s="2" t="s">
        <v>5036</v>
      </c>
      <c r="C648" s="1">
        <v>45707</v>
      </c>
      <c r="D648" s="3">
        <v>0.52083333333333337</v>
      </c>
      <c r="E648" s="2" t="s">
        <v>5054</v>
      </c>
      <c r="F648" s="2" t="s">
        <v>5052</v>
      </c>
      <c r="G648" s="2">
        <v>18962</v>
      </c>
      <c r="H648" s="2">
        <v>7</v>
      </c>
      <c r="I648" s="2">
        <v>873</v>
      </c>
      <c r="J648" s="2">
        <v>4346</v>
      </c>
      <c r="K648" s="2">
        <v>3646</v>
      </c>
      <c r="L648" s="2">
        <v>104</v>
      </c>
      <c r="M648" s="2">
        <v>20</v>
      </c>
      <c r="N648" s="2">
        <v>6</v>
      </c>
      <c r="O648" s="2">
        <v>12</v>
      </c>
      <c r="P648" s="2">
        <v>9</v>
      </c>
      <c r="Q648" s="2">
        <v>62</v>
      </c>
      <c r="R648" s="2">
        <v>5</v>
      </c>
      <c r="S648" s="2" t="s">
        <v>31</v>
      </c>
      <c r="T648" s="2">
        <f t="shared" si="70"/>
        <v>142</v>
      </c>
      <c r="U648" s="4">
        <f t="shared" si="71"/>
        <v>3.8946791003839826E-2</v>
      </c>
      <c r="V648" s="4">
        <f t="shared" si="72"/>
        <v>0.1922792954329712</v>
      </c>
      <c r="W648">
        <f t="shared" si="73"/>
        <v>12</v>
      </c>
      <c r="X648" t="str">
        <f t="shared" si="74"/>
        <v>Wednesday</v>
      </c>
      <c r="Y648" t="str">
        <f t="shared" si="75"/>
        <v>Feb</v>
      </c>
      <c r="Z648" t="str">
        <f t="shared" si="76"/>
        <v>6-10</v>
      </c>
    </row>
    <row r="649" spans="1:26" x14ac:dyDescent="0.25">
      <c r="A649" s="2" t="s">
        <v>5695</v>
      </c>
      <c r="B649" s="2" t="s">
        <v>5036</v>
      </c>
      <c r="C649" s="1">
        <v>45707</v>
      </c>
      <c r="D649" s="3">
        <v>0.5444444444444444</v>
      </c>
      <c r="E649" s="2" t="s">
        <v>5037</v>
      </c>
      <c r="F649" s="2" t="s">
        <v>5038</v>
      </c>
      <c r="G649" s="2">
        <v>19084</v>
      </c>
      <c r="H649" s="2">
        <v>5</v>
      </c>
      <c r="I649" s="2">
        <v>341</v>
      </c>
      <c r="J649" s="2">
        <v>13924</v>
      </c>
      <c r="K649" s="2">
        <v>11977</v>
      </c>
      <c r="L649" s="2">
        <v>324</v>
      </c>
      <c r="M649" s="2">
        <v>44</v>
      </c>
      <c r="N649" s="2">
        <v>36</v>
      </c>
      <c r="O649" s="2">
        <v>87</v>
      </c>
      <c r="P649" s="2">
        <v>174</v>
      </c>
      <c r="Q649" s="2">
        <v>185</v>
      </c>
      <c r="R649" s="2">
        <v>46</v>
      </c>
      <c r="S649" s="2" t="s">
        <v>31</v>
      </c>
      <c r="T649" s="2">
        <f t="shared" si="70"/>
        <v>491</v>
      </c>
      <c r="U649" s="4">
        <f t="shared" si="71"/>
        <v>4.0995240878350173E-2</v>
      </c>
      <c r="V649" s="4">
        <f t="shared" si="72"/>
        <v>0.62759379584992669</v>
      </c>
      <c r="W649">
        <f t="shared" si="73"/>
        <v>13</v>
      </c>
      <c r="X649" t="str">
        <f t="shared" si="74"/>
        <v>Wednesday</v>
      </c>
      <c r="Y649" t="str">
        <f t="shared" si="75"/>
        <v>Feb</v>
      </c>
      <c r="Z649" t="str">
        <f t="shared" si="76"/>
        <v>3-5</v>
      </c>
    </row>
    <row r="650" spans="1:26" x14ac:dyDescent="0.25">
      <c r="A650" s="2" t="s">
        <v>5696</v>
      </c>
      <c r="B650" s="2" t="s">
        <v>5036</v>
      </c>
      <c r="C650" s="1">
        <v>45707</v>
      </c>
      <c r="D650" s="3">
        <v>0.55347222222222225</v>
      </c>
      <c r="E650" s="2" t="s">
        <v>16</v>
      </c>
      <c r="F650" s="2" t="s">
        <v>5048</v>
      </c>
      <c r="G650" s="2">
        <v>19016</v>
      </c>
      <c r="H650" s="2">
        <v>4</v>
      </c>
      <c r="I650" s="2">
        <v>351</v>
      </c>
      <c r="J650" s="2">
        <v>21292</v>
      </c>
      <c r="K650" s="2">
        <v>15493</v>
      </c>
      <c r="L650" s="2">
        <v>665</v>
      </c>
      <c r="M650" s="2">
        <v>86</v>
      </c>
      <c r="N650" s="2">
        <v>46</v>
      </c>
      <c r="O650" s="2">
        <v>55</v>
      </c>
      <c r="P650" s="2">
        <v>23</v>
      </c>
      <c r="Q650" s="2">
        <v>265</v>
      </c>
      <c r="R650" s="2">
        <v>35</v>
      </c>
      <c r="S650" s="2" t="s">
        <v>31</v>
      </c>
      <c r="T650" s="2">
        <f t="shared" si="70"/>
        <v>852</v>
      </c>
      <c r="U650" s="4">
        <f t="shared" si="71"/>
        <v>5.4992577292971016E-2</v>
      </c>
      <c r="V650" s="4">
        <f t="shared" si="72"/>
        <v>0.81473496003365586</v>
      </c>
      <c r="W650">
        <f t="shared" si="73"/>
        <v>13</v>
      </c>
      <c r="X650" t="str">
        <f t="shared" si="74"/>
        <v>Wednesday</v>
      </c>
      <c r="Y650" t="str">
        <f t="shared" si="75"/>
        <v>Feb</v>
      </c>
      <c r="Z650" t="str">
        <f t="shared" si="76"/>
        <v>3-5</v>
      </c>
    </row>
    <row r="651" spans="1:26" x14ac:dyDescent="0.25">
      <c r="A651" s="2" t="s">
        <v>5697</v>
      </c>
      <c r="B651" s="2" t="s">
        <v>5036</v>
      </c>
      <c r="C651" s="1">
        <v>45707</v>
      </c>
      <c r="D651" s="3">
        <v>0.59236111111111112</v>
      </c>
      <c r="E651" s="2" t="s">
        <v>5046</v>
      </c>
      <c r="F651" s="2" t="s">
        <v>5040</v>
      </c>
      <c r="G651" s="2">
        <v>19121</v>
      </c>
      <c r="H651" s="2">
        <v>5</v>
      </c>
      <c r="I651" s="2">
        <v>290</v>
      </c>
      <c r="J651" s="2">
        <v>5857</v>
      </c>
      <c r="K651" s="2">
        <v>4799</v>
      </c>
      <c r="L651" s="2">
        <v>135</v>
      </c>
      <c r="M651" s="2">
        <v>19</v>
      </c>
      <c r="N651" s="2">
        <v>14</v>
      </c>
      <c r="O651" s="2">
        <v>28</v>
      </c>
      <c r="P651" s="2">
        <v>25</v>
      </c>
      <c r="Q651" s="2">
        <v>64</v>
      </c>
      <c r="R651" s="2">
        <v>7</v>
      </c>
      <c r="S651" s="2" t="s">
        <v>31</v>
      </c>
      <c r="T651" s="2">
        <f t="shared" si="70"/>
        <v>196</v>
      </c>
      <c r="U651" s="4">
        <f t="shared" si="71"/>
        <v>4.0841842050427173E-2</v>
      </c>
      <c r="V651" s="4">
        <f t="shared" si="72"/>
        <v>0.25098059724909783</v>
      </c>
      <c r="W651">
        <f t="shared" si="73"/>
        <v>14</v>
      </c>
      <c r="X651" t="str">
        <f t="shared" si="74"/>
        <v>Wednesday</v>
      </c>
      <c r="Y651" t="str">
        <f t="shared" si="75"/>
        <v>Feb</v>
      </c>
      <c r="Z651" t="str">
        <f t="shared" si="76"/>
        <v>3-5</v>
      </c>
    </row>
    <row r="652" spans="1:26" x14ac:dyDescent="0.25">
      <c r="A652" s="2" t="s">
        <v>5698</v>
      </c>
      <c r="B652" s="2" t="s">
        <v>5036</v>
      </c>
      <c r="C652" s="1">
        <v>45707</v>
      </c>
      <c r="D652" s="3">
        <v>0.60069444444444442</v>
      </c>
      <c r="E652" s="2" t="s">
        <v>5058</v>
      </c>
      <c r="F652" s="2" t="s">
        <v>5040</v>
      </c>
      <c r="G652" s="2">
        <v>19051</v>
      </c>
      <c r="H652" s="2">
        <v>4</v>
      </c>
      <c r="I652" s="2">
        <v>95</v>
      </c>
      <c r="J652" s="2">
        <v>11915</v>
      </c>
      <c r="K652" s="2">
        <v>8784</v>
      </c>
      <c r="L652" s="2">
        <v>309</v>
      </c>
      <c r="M652" s="2">
        <v>233</v>
      </c>
      <c r="N652" s="2">
        <v>31</v>
      </c>
      <c r="O652" s="2">
        <v>47</v>
      </c>
      <c r="P652" s="2">
        <v>12</v>
      </c>
      <c r="Q652" s="2">
        <v>165</v>
      </c>
      <c r="R652" s="2">
        <v>16</v>
      </c>
      <c r="S652" s="2" t="s">
        <v>31</v>
      </c>
      <c r="T652" s="2">
        <f t="shared" si="70"/>
        <v>620</v>
      </c>
      <c r="U652" s="4">
        <f t="shared" si="71"/>
        <v>7.058287795992714E-2</v>
      </c>
      <c r="V652" s="4">
        <f t="shared" si="72"/>
        <v>0.46107815862684376</v>
      </c>
      <c r="W652">
        <f t="shared" si="73"/>
        <v>14</v>
      </c>
      <c r="X652" t="str">
        <f t="shared" si="74"/>
        <v>Wednesday</v>
      </c>
      <c r="Y652" t="str">
        <f t="shared" si="75"/>
        <v>Feb</v>
      </c>
      <c r="Z652" t="str">
        <f t="shared" si="76"/>
        <v>3-5</v>
      </c>
    </row>
    <row r="653" spans="1:26" x14ac:dyDescent="0.25">
      <c r="A653" s="2" t="s">
        <v>5699</v>
      </c>
      <c r="B653" s="2" t="s">
        <v>5036</v>
      </c>
      <c r="C653" s="1">
        <v>45707</v>
      </c>
      <c r="D653" s="3">
        <v>0.67847222222222225</v>
      </c>
      <c r="E653" s="2" t="s">
        <v>5054</v>
      </c>
      <c r="F653" s="2" t="s">
        <v>5069</v>
      </c>
      <c r="G653" s="2">
        <v>18918</v>
      </c>
      <c r="H653" s="2">
        <v>2</v>
      </c>
      <c r="I653" s="2">
        <v>765</v>
      </c>
      <c r="J653" s="2">
        <v>11998</v>
      </c>
      <c r="K653" s="2">
        <v>9320</v>
      </c>
      <c r="L653" s="2">
        <v>219</v>
      </c>
      <c r="M653" s="2">
        <v>69</v>
      </c>
      <c r="N653" s="2">
        <v>26</v>
      </c>
      <c r="O653" s="2">
        <v>35</v>
      </c>
      <c r="P653" s="2">
        <v>27</v>
      </c>
      <c r="Q653" s="2">
        <v>236</v>
      </c>
      <c r="R653" s="2">
        <v>18</v>
      </c>
      <c r="S653" s="2" t="s">
        <v>31</v>
      </c>
      <c r="T653" s="2">
        <f t="shared" si="70"/>
        <v>349</v>
      </c>
      <c r="U653" s="4">
        <f t="shared" si="71"/>
        <v>3.7446351931330474E-2</v>
      </c>
      <c r="V653" s="4">
        <f t="shared" si="72"/>
        <v>0.49265250026429858</v>
      </c>
      <c r="W653">
        <f t="shared" si="73"/>
        <v>16</v>
      </c>
      <c r="X653" t="str">
        <f t="shared" si="74"/>
        <v>Wednesday</v>
      </c>
      <c r="Y653" t="str">
        <f t="shared" si="75"/>
        <v>Feb</v>
      </c>
      <c r="Z653" t="str">
        <f t="shared" si="76"/>
        <v>0-2</v>
      </c>
    </row>
    <row r="654" spans="1:26" x14ac:dyDescent="0.25">
      <c r="A654" s="2" t="s">
        <v>5700</v>
      </c>
      <c r="B654" s="2" t="s">
        <v>5036</v>
      </c>
      <c r="C654" s="1">
        <v>45707</v>
      </c>
      <c r="D654" s="3">
        <v>0.68472222222222223</v>
      </c>
      <c r="E654" s="2" t="s">
        <v>5054</v>
      </c>
      <c r="F654" s="2" t="s">
        <v>5048</v>
      </c>
      <c r="G654" s="2">
        <v>19087</v>
      </c>
      <c r="H654" s="2">
        <v>6</v>
      </c>
      <c r="I654" s="2">
        <v>729</v>
      </c>
      <c r="J654" s="2">
        <v>12913</v>
      </c>
      <c r="K654" s="2">
        <v>10494</v>
      </c>
      <c r="L654" s="2">
        <v>457</v>
      </c>
      <c r="M654" s="2">
        <v>99</v>
      </c>
      <c r="N654" s="2">
        <v>23</v>
      </c>
      <c r="O654" s="2">
        <v>42</v>
      </c>
      <c r="P654" s="2">
        <v>8</v>
      </c>
      <c r="Q654" s="2">
        <v>163</v>
      </c>
      <c r="R654" s="2">
        <v>27</v>
      </c>
      <c r="S654" s="2" t="s">
        <v>31</v>
      </c>
      <c r="T654" s="2">
        <f t="shared" si="70"/>
        <v>621</v>
      </c>
      <c r="U654" s="4">
        <f t="shared" si="71"/>
        <v>5.9176672384219552E-2</v>
      </c>
      <c r="V654" s="4">
        <f t="shared" si="72"/>
        <v>0.54979829203122543</v>
      </c>
      <c r="W654">
        <f t="shared" si="73"/>
        <v>16</v>
      </c>
      <c r="X654" t="str">
        <f t="shared" si="74"/>
        <v>Wednesday</v>
      </c>
      <c r="Y654" t="str">
        <f t="shared" si="75"/>
        <v>Feb</v>
      </c>
      <c r="Z654" t="str">
        <f t="shared" si="76"/>
        <v>6-10</v>
      </c>
    </row>
    <row r="655" spans="1:26" x14ac:dyDescent="0.25">
      <c r="A655" s="2" t="s">
        <v>5701</v>
      </c>
      <c r="B655" s="2" t="s">
        <v>5036</v>
      </c>
      <c r="C655" s="1">
        <v>45707</v>
      </c>
      <c r="D655" s="3">
        <v>0.70277777777777772</v>
      </c>
      <c r="E655" s="2" t="s">
        <v>5044</v>
      </c>
      <c r="F655" s="2" t="s">
        <v>5040</v>
      </c>
      <c r="G655" s="2">
        <v>19121</v>
      </c>
      <c r="H655" s="2">
        <v>4</v>
      </c>
      <c r="I655" s="2">
        <v>328</v>
      </c>
      <c r="J655" s="2">
        <v>17198</v>
      </c>
      <c r="K655" s="2">
        <v>13927</v>
      </c>
      <c r="L655" s="2">
        <v>548</v>
      </c>
      <c r="M655" s="2">
        <v>68</v>
      </c>
      <c r="N655" s="2">
        <v>40</v>
      </c>
      <c r="O655" s="2">
        <v>37</v>
      </c>
      <c r="P655" s="2">
        <v>46</v>
      </c>
      <c r="Q655" s="2">
        <v>385</v>
      </c>
      <c r="R655" s="2">
        <v>37</v>
      </c>
      <c r="S655" s="2" t="s">
        <v>31</v>
      </c>
      <c r="T655" s="2">
        <f t="shared" si="70"/>
        <v>693</v>
      </c>
      <c r="U655" s="4">
        <f t="shared" si="71"/>
        <v>4.9759460041645727E-2</v>
      </c>
      <c r="V655" s="4">
        <f t="shared" si="72"/>
        <v>0.72836148736990747</v>
      </c>
      <c r="W655">
        <f t="shared" si="73"/>
        <v>16</v>
      </c>
      <c r="X655" t="str">
        <f t="shared" si="74"/>
        <v>Wednesday</v>
      </c>
      <c r="Y655" t="str">
        <f t="shared" si="75"/>
        <v>Feb</v>
      </c>
      <c r="Z655" t="str">
        <f t="shared" si="76"/>
        <v>3-5</v>
      </c>
    </row>
    <row r="656" spans="1:26" x14ac:dyDescent="0.25">
      <c r="A656" s="2" t="s">
        <v>5702</v>
      </c>
      <c r="B656" s="2" t="s">
        <v>5036</v>
      </c>
      <c r="C656" s="1">
        <v>45707</v>
      </c>
      <c r="D656" s="3">
        <v>0.72499999999999998</v>
      </c>
      <c r="E656" s="2" t="s">
        <v>16</v>
      </c>
      <c r="F656" s="2" t="s">
        <v>5050</v>
      </c>
      <c r="G656" s="2">
        <v>19377</v>
      </c>
      <c r="H656" s="2">
        <v>4</v>
      </c>
      <c r="I656" s="2">
        <v>341</v>
      </c>
      <c r="J656" s="2">
        <v>11063</v>
      </c>
      <c r="K656" s="2">
        <v>7643</v>
      </c>
      <c r="L656" s="2">
        <v>291</v>
      </c>
      <c r="M656" s="2">
        <v>23</v>
      </c>
      <c r="N656" s="2">
        <v>12</v>
      </c>
      <c r="O656" s="2">
        <v>22</v>
      </c>
      <c r="P656" s="2">
        <v>11</v>
      </c>
      <c r="Q656" s="2">
        <v>134</v>
      </c>
      <c r="R656" s="2">
        <v>8</v>
      </c>
      <c r="S656" s="2" t="s">
        <v>31</v>
      </c>
      <c r="T656" s="2">
        <f t="shared" si="70"/>
        <v>348</v>
      </c>
      <c r="U656" s="4">
        <f t="shared" si="71"/>
        <v>4.5531859217584715E-2</v>
      </c>
      <c r="V656" s="4">
        <f t="shared" si="72"/>
        <v>0.39443670330804564</v>
      </c>
      <c r="W656">
        <f t="shared" si="73"/>
        <v>17</v>
      </c>
      <c r="X656" t="str">
        <f t="shared" si="74"/>
        <v>Wednesday</v>
      </c>
      <c r="Y656" t="str">
        <f t="shared" si="75"/>
        <v>Feb</v>
      </c>
      <c r="Z656" t="str">
        <f t="shared" si="76"/>
        <v>3-5</v>
      </c>
    </row>
    <row r="657" spans="1:26" x14ac:dyDescent="0.25">
      <c r="A657" s="2" t="s">
        <v>5703</v>
      </c>
      <c r="B657" s="2" t="s">
        <v>5036</v>
      </c>
      <c r="C657" s="1">
        <v>45707</v>
      </c>
      <c r="D657" s="3">
        <v>0.79513888888888884</v>
      </c>
      <c r="E657" s="2" t="s">
        <v>16</v>
      </c>
      <c r="F657" s="2" t="s">
        <v>5052</v>
      </c>
      <c r="G657" s="2">
        <v>18971</v>
      </c>
      <c r="H657" s="2">
        <v>1</v>
      </c>
      <c r="I657" s="2">
        <v>310</v>
      </c>
      <c r="J657" s="2">
        <v>4711</v>
      </c>
      <c r="K657" s="2">
        <v>3381</v>
      </c>
      <c r="L657" s="2">
        <v>114</v>
      </c>
      <c r="M657" s="2">
        <v>14</v>
      </c>
      <c r="N657" s="2">
        <v>7</v>
      </c>
      <c r="O657" s="2">
        <v>11</v>
      </c>
      <c r="P657" s="2">
        <v>14</v>
      </c>
      <c r="Q657" s="2">
        <v>34</v>
      </c>
      <c r="R657" s="2">
        <v>8</v>
      </c>
      <c r="S657" s="2" t="s">
        <v>31</v>
      </c>
      <c r="T657" s="2">
        <f t="shared" si="70"/>
        <v>146</v>
      </c>
      <c r="U657" s="4">
        <f t="shared" si="71"/>
        <v>4.3182490387459332E-2</v>
      </c>
      <c r="V657" s="4">
        <f t="shared" si="72"/>
        <v>0.17821938748616309</v>
      </c>
      <c r="W657">
        <f t="shared" si="73"/>
        <v>19</v>
      </c>
      <c r="X657" t="str">
        <f t="shared" si="74"/>
        <v>Wednesday</v>
      </c>
      <c r="Y657" t="str">
        <f t="shared" si="75"/>
        <v>Feb</v>
      </c>
      <c r="Z657" t="str">
        <f t="shared" si="76"/>
        <v>0-2</v>
      </c>
    </row>
    <row r="658" spans="1:26" x14ac:dyDescent="0.25">
      <c r="A658" s="2" t="s">
        <v>5704</v>
      </c>
      <c r="B658" s="2" t="s">
        <v>5036</v>
      </c>
      <c r="C658" s="1">
        <v>45707</v>
      </c>
      <c r="D658" s="3">
        <v>0.94722222222222219</v>
      </c>
      <c r="E658" s="2" t="s">
        <v>5044</v>
      </c>
      <c r="F658" s="2" t="s">
        <v>5040</v>
      </c>
      <c r="G658" s="2">
        <v>18965</v>
      </c>
      <c r="H658" s="2">
        <v>7</v>
      </c>
      <c r="I658" s="2">
        <v>358</v>
      </c>
      <c r="J658" s="2">
        <v>12959</v>
      </c>
      <c r="K658" s="2">
        <v>10354</v>
      </c>
      <c r="L658" s="2">
        <v>416</v>
      </c>
      <c r="M658" s="2">
        <v>55</v>
      </c>
      <c r="N658" s="2">
        <v>29</v>
      </c>
      <c r="O658" s="2">
        <v>32</v>
      </c>
      <c r="P658" s="2">
        <v>50</v>
      </c>
      <c r="Q658" s="2">
        <v>317</v>
      </c>
      <c r="R658" s="2">
        <v>18</v>
      </c>
      <c r="S658" s="2" t="s">
        <v>31</v>
      </c>
      <c r="T658" s="2">
        <f t="shared" si="70"/>
        <v>532</v>
      </c>
      <c r="U658" s="4">
        <f t="shared" si="71"/>
        <v>5.1381108750241454E-2</v>
      </c>
      <c r="V658" s="4">
        <f t="shared" si="72"/>
        <v>0.54595307144740313</v>
      </c>
      <c r="W658">
        <f t="shared" si="73"/>
        <v>22</v>
      </c>
      <c r="X658" t="str">
        <f t="shared" si="74"/>
        <v>Wednesday</v>
      </c>
      <c r="Y658" t="str">
        <f t="shared" si="75"/>
        <v>Feb</v>
      </c>
      <c r="Z658" t="str">
        <f t="shared" si="76"/>
        <v>6-10</v>
      </c>
    </row>
    <row r="659" spans="1:26" x14ac:dyDescent="0.25">
      <c r="A659" s="2" t="s">
        <v>5705</v>
      </c>
      <c r="B659" s="2" t="s">
        <v>5036</v>
      </c>
      <c r="C659" s="1">
        <v>45708</v>
      </c>
      <c r="D659" s="3">
        <v>0.2673611111111111</v>
      </c>
      <c r="E659" s="2" t="s">
        <v>5054</v>
      </c>
      <c r="F659" s="2" t="s">
        <v>5040</v>
      </c>
      <c r="G659" s="2">
        <v>19144</v>
      </c>
      <c r="H659" s="2">
        <v>4</v>
      </c>
      <c r="I659" s="2">
        <v>714</v>
      </c>
      <c r="J659" s="2">
        <v>10290</v>
      </c>
      <c r="K659" s="2">
        <v>9442</v>
      </c>
      <c r="L659" s="2">
        <v>400</v>
      </c>
      <c r="M659" s="2">
        <v>100</v>
      </c>
      <c r="N659" s="2">
        <v>21</v>
      </c>
      <c r="O659" s="2">
        <v>34</v>
      </c>
      <c r="P659" s="2">
        <v>19</v>
      </c>
      <c r="Q659" s="2">
        <v>238</v>
      </c>
      <c r="R659" s="2">
        <v>19</v>
      </c>
      <c r="S659" s="2" t="s">
        <v>31</v>
      </c>
      <c r="T659" s="2">
        <f t="shared" si="70"/>
        <v>555</v>
      </c>
      <c r="U659" s="4">
        <f t="shared" si="71"/>
        <v>5.8779919508578693E-2</v>
      </c>
      <c r="V659" s="4">
        <f t="shared" si="72"/>
        <v>0.49320936063518594</v>
      </c>
      <c r="W659">
        <f t="shared" si="73"/>
        <v>6</v>
      </c>
      <c r="X659" t="str">
        <f t="shared" si="74"/>
        <v>Thursday</v>
      </c>
      <c r="Y659" t="str">
        <f t="shared" si="75"/>
        <v>Feb</v>
      </c>
      <c r="Z659" t="str">
        <f t="shared" si="76"/>
        <v>3-5</v>
      </c>
    </row>
    <row r="660" spans="1:26" x14ac:dyDescent="0.25">
      <c r="A660" s="2" t="s">
        <v>5706</v>
      </c>
      <c r="B660" s="2" t="s">
        <v>5036</v>
      </c>
      <c r="C660" s="1">
        <v>45708</v>
      </c>
      <c r="D660" s="3">
        <v>0.32916666666666666</v>
      </c>
      <c r="E660" s="2" t="s">
        <v>5046</v>
      </c>
      <c r="F660" s="2" t="s">
        <v>5052</v>
      </c>
      <c r="G660" s="2">
        <v>19117</v>
      </c>
      <c r="H660" s="2">
        <v>3</v>
      </c>
      <c r="I660" s="2">
        <v>338</v>
      </c>
      <c r="J660" s="2">
        <v>10403</v>
      </c>
      <c r="K660" s="2">
        <v>7871</v>
      </c>
      <c r="L660" s="2">
        <v>101</v>
      </c>
      <c r="M660" s="2">
        <v>14</v>
      </c>
      <c r="N660" s="2">
        <v>9</v>
      </c>
      <c r="O660" s="2">
        <v>24</v>
      </c>
      <c r="P660" s="2">
        <v>143</v>
      </c>
      <c r="Q660" s="2">
        <v>186</v>
      </c>
      <c r="R660" s="2">
        <v>5</v>
      </c>
      <c r="S660" s="2" t="s">
        <v>31</v>
      </c>
      <c r="T660" s="2">
        <f t="shared" si="70"/>
        <v>148</v>
      </c>
      <c r="U660" s="4">
        <f t="shared" si="71"/>
        <v>1.8803201626222843E-2</v>
      </c>
      <c r="V660" s="4">
        <f t="shared" si="72"/>
        <v>0.4117277815556834</v>
      </c>
      <c r="W660">
        <f t="shared" si="73"/>
        <v>7</v>
      </c>
      <c r="X660" t="str">
        <f t="shared" si="74"/>
        <v>Thursday</v>
      </c>
      <c r="Y660" t="str">
        <f t="shared" si="75"/>
        <v>Feb</v>
      </c>
      <c r="Z660" t="str">
        <f t="shared" si="76"/>
        <v>3-5</v>
      </c>
    </row>
    <row r="661" spans="1:26" x14ac:dyDescent="0.25">
      <c r="A661" s="2" t="s">
        <v>5707</v>
      </c>
      <c r="B661" s="2" t="s">
        <v>5036</v>
      </c>
      <c r="C661" s="1">
        <v>45708</v>
      </c>
      <c r="D661" s="3">
        <v>0.36041666666666666</v>
      </c>
      <c r="E661" s="2" t="s">
        <v>5054</v>
      </c>
      <c r="F661" s="2" t="s">
        <v>5042</v>
      </c>
      <c r="G661" s="2">
        <v>19101</v>
      </c>
      <c r="H661" s="2">
        <v>3</v>
      </c>
      <c r="I661" s="2">
        <v>2575</v>
      </c>
      <c r="J661" s="2">
        <v>10446</v>
      </c>
      <c r="K661" s="2">
        <v>7712</v>
      </c>
      <c r="L661" s="2">
        <v>232</v>
      </c>
      <c r="M661" s="2">
        <v>46</v>
      </c>
      <c r="N661" s="2">
        <v>11</v>
      </c>
      <c r="O661" s="2">
        <v>15</v>
      </c>
      <c r="P661" s="2">
        <v>8</v>
      </c>
      <c r="Q661" s="2">
        <v>192</v>
      </c>
      <c r="R661" s="2">
        <v>10</v>
      </c>
      <c r="S661" s="2" t="s">
        <v>31</v>
      </c>
      <c r="T661" s="2">
        <f t="shared" si="70"/>
        <v>304</v>
      </c>
      <c r="U661" s="4">
        <f t="shared" si="71"/>
        <v>3.9419087136929459E-2</v>
      </c>
      <c r="V661" s="4">
        <f t="shared" si="72"/>
        <v>0.40374849484320191</v>
      </c>
      <c r="W661">
        <f t="shared" si="73"/>
        <v>8</v>
      </c>
      <c r="X661" t="str">
        <f t="shared" si="74"/>
        <v>Thursday</v>
      </c>
      <c r="Y661" t="str">
        <f t="shared" si="75"/>
        <v>Feb</v>
      </c>
      <c r="Z661" t="str">
        <f t="shared" si="76"/>
        <v>3-5</v>
      </c>
    </row>
    <row r="662" spans="1:26" x14ac:dyDescent="0.25">
      <c r="A662" s="2" t="s">
        <v>5708</v>
      </c>
      <c r="B662" s="2" t="s">
        <v>5036</v>
      </c>
      <c r="C662" s="1">
        <v>45708</v>
      </c>
      <c r="D662" s="3">
        <v>0.36875000000000002</v>
      </c>
      <c r="E662" s="2" t="s">
        <v>16</v>
      </c>
      <c r="F662" s="2" t="s">
        <v>5040</v>
      </c>
      <c r="G662" s="2">
        <v>18807</v>
      </c>
      <c r="H662" s="2">
        <v>1</v>
      </c>
      <c r="I662" s="2">
        <v>400</v>
      </c>
      <c r="J662" s="2">
        <v>30456</v>
      </c>
      <c r="K662" s="2">
        <v>24565</v>
      </c>
      <c r="L662" s="2">
        <v>750</v>
      </c>
      <c r="M662" s="2">
        <v>104</v>
      </c>
      <c r="N662" s="2">
        <v>55</v>
      </c>
      <c r="O662" s="2">
        <v>69</v>
      </c>
      <c r="P662" s="2">
        <v>113</v>
      </c>
      <c r="Q662" s="2">
        <v>253</v>
      </c>
      <c r="R662" s="2">
        <v>50</v>
      </c>
      <c r="S662" s="2" t="s">
        <v>31</v>
      </c>
      <c r="T662" s="2">
        <f t="shared" si="70"/>
        <v>978</v>
      </c>
      <c r="U662" s="4">
        <f t="shared" si="71"/>
        <v>3.9812741705678813E-2</v>
      </c>
      <c r="V662" s="4">
        <f t="shared" si="72"/>
        <v>1.3061625990322752</v>
      </c>
      <c r="W662">
        <f t="shared" si="73"/>
        <v>8</v>
      </c>
      <c r="X662" t="str">
        <f t="shared" si="74"/>
        <v>Thursday</v>
      </c>
      <c r="Y662" t="str">
        <f t="shared" si="75"/>
        <v>Feb</v>
      </c>
      <c r="Z662" t="str">
        <f t="shared" si="76"/>
        <v>0-2</v>
      </c>
    </row>
    <row r="663" spans="1:26" x14ac:dyDescent="0.25">
      <c r="A663" s="2" t="s">
        <v>5709</v>
      </c>
      <c r="B663" s="2" t="s">
        <v>5036</v>
      </c>
      <c r="C663" s="1">
        <v>45708</v>
      </c>
      <c r="D663" s="3">
        <v>0.38124999999999998</v>
      </c>
      <c r="E663" s="2" t="s">
        <v>5037</v>
      </c>
      <c r="F663" s="2" t="s">
        <v>5040</v>
      </c>
      <c r="G663" s="2">
        <v>19239</v>
      </c>
      <c r="H663" s="2">
        <v>4</v>
      </c>
      <c r="I663" s="2">
        <v>107</v>
      </c>
      <c r="J663" s="2">
        <v>36982</v>
      </c>
      <c r="K663" s="2">
        <v>30970</v>
      </c>
      <c r="L663" s="2">
        <v>1340</v>
      </c>
      <c r="M663" s="2">
        <v>217</v>
      </c>
      <c r="N663" s="2">
        <v>138</v>
      </c>
      <c r="O663" s="2">
        <v>279</v>
      </c>
      <c r="P663" s="2">
        <v>139</v>
      </c>
      <c r="Q663" s="2">
        <v>700</v>
      </c>
      <c r="R663" s="2">
        <v>63</v>
      </c>
      <c r="S663" s="2" t="s">
        <v>31</v>
      </c>
      <c r="T663" s="2">
        <f t="shared" si="70"/>
        <v>1974</v>
      </c>
      <c r="U663" s="4">
        <f t="shared" si="71"/>
        <v>6.3739102357119798E-2</v>
      </c>
      <c r="V663" s="4">
        <f t="shared" si="72"/>
        <v>1.6097510265606321</v>
      </c>
      <c r="W663">
        <f t="shared" si="73"/>
        <v>9</v>
      </c>
      <c r="X663" t="str">
        <f t="shared" si="74"/>
        <v>Thursday</v>
      </c>
      <c r="Y663" t="str">
        <f t="shared" si="75"/>
        <v>Feb</v>
      </c>
      <c r="Z663" t="str">
        <f t="shared" si="76"/>
        <v>3-5</v>
      </c>
    </row>
    <row r="664" spans="1:26" x14ac:dyDescent="0.25">
      <c r="A664" s="2" t="s">
        <v>5710</v>
      </c>
      <c r="B664" s="2" t="s">
        <v>5036</v>
      </c>
      <c r="C664" s="1">
        <v>45708</v>
      </c>
      <c r="D664" s="3">
        <v>0.3972222222222222</v>
      </c>
      <c r="E664" s="2" t="s">
        <v>5058</v>
      </c>
      <c r="F664" s="2" t="s">
        <v>5040</v>
      </c>
      <c r="G664" s="2">
        <v>19229</v>
      </c>
      <c r="H664" s="2">
        <v>4</v>
      </c>
      <c r="I664" s="2">
        <v>102</v>
      </c>
      <c r="J664" s="2">
        <v>16328</v>
      </c>
      <c r="K664" s="2">
        <v>12165</v>
      </c>
      <c r="L664" s="2">
        <v>395</v>
      </c>
      <c r="M664" s="2">
        <v>183</v>
      </c>
      <c r="N664" s="2">
        <v>29</v>
      </c>
      <c r="O664" s="2">
        <v>43</v>
      </c>
      <c r="P664" s="2">
        <v>24</v>
      </c>
      <c r="Q664" s="2">
        <v>118</v>
      </c>
      <c r="R664" s="2">
        <v>13</v>
      </c>
      <c r="S664" s="2" t="s">
        <v>31</v>
      </c>
      <c r="T664" s="2">
        <f t="shared" si="70"/>
        <v>650</v>
      </c>
      <c r="U664" s="4">
        <f t="shared" si="71"/>
        <v>5.3431976983148374E-2</v>
      </c>
      <c r="V664" s="4">
        <f t="shared" si="72"/>
        <v>0.63263820271464977</v>
      </c>
      <c r="W664">
        <f t="shared" si="73"/>
        <v>9</v>
      </c>
      <c r="X664" t="str">
        <f t="shared" si="74"/>
        <v>Thursday</v>
      </c>
      <c r="Y664" t="str">
        <f t="shared" si="75"/>
        <v>Feb</v>
      </c>
      <c r="Z664" t="str">
        <f t="shared" si="76"/>
        <v>3-5</v>
      </c>
    </row>
    <row r="665" spans="1:26" x14ac:dyDescent="0.25">
      <c r="A665" s="2" t="s">
        <v>5711</v>
      </c>
      <c r="B665" s="2" t="s">
        <v>5036</v>
      </c>
      <c r="C665" s="1">
        <v>45708</v>
      </c>
      <c r="D665" s="3">
        <v>0.41041666666666665</v>
      </c>
      <c r="E665" s="2" t="s">
        <v>16</v>
      </c>
      <c r="F665" s="2" t="s">
        <v>5040</v>
      </c>
      <c r="G665" s="2">
        <v>19245</v>
      </c>
      <c r="H665" s="2">
        <v>3</v>
      </c>
      <c r="I665" s="2">
        <v>180</v>
      </c>
      <c r="J665" s="2">
        <v>33783</v>
      </c>
      <c r="K665" s="2">
        <v>29415</v>
      </c>
      <c r="L665" s="2">
        <v>831</v>
      </c>
      <c r="M665" s="2">
        <v>116</v>
      </c>
      <c r="N665" s="2">
        <v>75</v>
      </c>
      <c r="O665" s="2">
        <v>72</v>
      </c>
      <c r="P665" s="2">
        <v>37</v>
      </c>
      <c r="Q665" s="2">
        <v>740</v>
      </c>
      <c r="R665" s="2">
        <v>71</v>
      </c>
      <c r="S665" s="2" t="s">
        <v>31</v>
      </c>
      <c r="T665" s="2">
        <f t="shared" si="70"/>
        <v>1094</v>
      </c>
      <c r="U665" s="4">
        <f t="shared" si="71"/>
        <v>3.71919088900221E-2</v>
      </c>
      <c r="V665" s="4">
        <f t="shared" si="72"/>
        <v>1.5284489477786438</v>
      </c>
      <c r="W665">
        <f t="shared" si="73"/>
        <v>9</v>
      </c>
      <c r="X665" t="str">
        <f t="shared" si="74"/>
        <v>Thursday</v>
      </c>
      <c r="Y665" t="str">
        <f t="shared" si="75"/>
        <v>Feb</v>
      </c>
      <c r="Z665" t="str">
        <f t="shared" si="76"/>
        <v>3-5</v>
      </c>
    </row>
    <row r="666" spans="1:26" x14ac:dyDescent="0.25">
      <c r="A666" s="2" t="s">
        <v>5712</v>
      </c>
      <c r="B666" s="2" t="s">
        <v>5036</v>
      </c>
      <c r="C666" s="1">
        <v>45708</v>
      </c>
      <c r="D666" s="3">
        <v>0.41944444444444445</v>
      </c>
      <c r="E666" s="2" t="s">
        <v>5054</v>
      </c>
      <c r="F666" s="2" t="s">
        <v>5040</v>
      </c>
      <c r="G666" s="2">
        <v>19231</v>
      </c>
      <c r="H666" s="2">
        <v>4</v>
      </c>
      <c r="I666" s="2">
        <v>466</v>
      </c>
      <c r="J666" s="2">
        <v>9052</v>
      </c>
      <c r="K666" s="2">
        <v>6925</v>
      </c>
      <c r="L666" s="2">
        <v>187</v>
      </c>
      <c r="M666" s="2">
        <v>53</v>
      </c>
      <c r="N666" s="2">
        <v>12</v>
      </c>
      <c r="O666" s="2">
        <v>13</v>
      </c>
      <c r="P666" s="2">
        <v>16</v>
      </c>
      <c r="Q666" s="2">
        <v>74</v>
      </c>
      <c r="R666" s="2">
        <v>10</v>
      </c>
      <c r="S666" s="2" t="s">
        <v>31</v>
      </c>
      <c r="T666" s="2">
        <f t="shared" si="70"/>
        <v>265</v>
      </c>
      <c r="U666" s="4">
        <f t="shared" si="71"/>
        <v>3.8267148014440436E-2</v>
      </c>
      <c r="V666" s="4">
        <f t="shared" si="72"/>
        <v>0.36009567885185378</v>
      </c>
      <c r="W666">
        <f t="shared" si="73"/>
        <v>10</v>
      </c>
      <c r="X666" t="str">
        <f t="shared" si="74"/>
        <v>Thursday</v>
      </c>
      <c r="Y666" t="str">
        <f t="shared" si="75"/>
        <v>Feb</v>
      </c>
      <c r="Z666" t="str">
        <f t="shared" si="76"/>
        <v>3-5</v>
      </c>
    </row>
    <row r="667" spans="1:26" x14ac:dyDescent="0.25">
      <c r="A667" s="2" t="s">
        <v>5713</v>
      </c>
      <c r="B667" s="2" t="s">
        <v>5036</v>
      </c>
      <c r="C667" s="1">
        <v>45708</v>
      </c>
      <c r="D667" s="3">
        <v>0.44513888888888886</v>
      </c>
      <c r="E667" s="2" t="s">
        <v>5044</v>
      </c>
      <c r="F667" s="2" t="s">
        <v>5050</v>
      </c>
      <c r="G667" s="2">
        <v>19202</v>
      </c>
      <c r="H667" s="2">
        <v>2</v>
      </c>
      <c r="I667" s="2">
        <v>460</v>
      </c>
      <c r="J667" s="2">
        <v>31641</v>
      </c>
      <c r="K667" s="2">
        <v>23305</v>
      </c>
      <c r="L667" s="2">
        <v>711</v>
      </c>
      <c r="M667" s="2">
        <v>104</v>
      </c>
      <c r="N667" s="2">
        <v>60</v>
      </c>
      <c r="O667" s="2">
        <v>45</v>
      </c>
      <c r="P667" s="2">
        <v>86</v>
      </c>
      <c r="Q667" s="2">
        <v>603</v>
      </c>
      <c r="R667" s="2">
        <v>47</v>
      </c>
      <c r="S667" s="2" t="s">
        <v>31</v>
      </c>
      <c r="T667" s="2">
        <f t="shared" si="70"/>
        <v>920</v>
      </c>
      <c r="U667" s="4">
        <f t="shared" si="71"/>
        <v>3.9476507187298865E-2</v>
      </c>
      <c r="V667" s="4">
        <f t="shared" si="72"/>
        <v>1.2136756587855431</v>
      </c>
      <c r="W667">
        <f t="shared" si="73"/>
        <v>10</v>
      </c>
      <c r="X667" t="str">
        <f t="shared" si="74"/>
        <v>Thursday</v>
      </c>
      <c r="Y667" t="str">
        <f t="shared" si="75"/>
        <v>Feb</v>
      </c>
      <c r="Z667" t="str">
        <f t="shared" si="76"/>
        <v>0-2</v>
      </c>
    </row>
    <row r="668" spans="1:26" x14ac:dyDescent="0.25">
      <c r="A668" s="2" t="s">
        <v>5714</v>
      </c>
      <c r="B668" s="2" t="s">
        <v>5036</v>
      </c>
      <c r="C668" s="1">
        <v>45708</v>
      </c>
      <c r="D668" s="3">
        <v>0.45</v>
      </c>
      <c r="E668" s="2" t="s">
        <v>5058</v>
      </c>
      <c r="F668" s="2" t="s">
        <v>5042</v>
      </c>
      <c r="G668" s="2">
        <v>19159</v>
      </c>
      <c r="H668" s="2">
        <v>2</v>
      </c>
      <c r="I668" s="2">
        <v>290</v>
      </c>
      <c r="J668" s="2">
        <v>18466</v>
      </c>
      <c r="K668" s="2">
        <v>14032</v>
      </c>
      <c r="L668" s="2">
        <v>455</v>
      </c>
      <c r="M668" s="2">
        <v>197</v>
      </c>
      <c r="N668" s="2">
        <v>27</v>
      </c>
      <c r="O668" s="2">
        <v>46</v>
      </c>
      <c r="P668" s="2">
        <v>15</v>
      </c>
      <c r="Q668" s="2">
        <v>279</v>
      </c>
      <c r="R668" s="2">
        <v>17</v>
      </c>
      <c r="S668" s="2" t="s">
        <v>31</v>
      </c>
      <c r="T668" s="2">
        <f t="shared" si="70"/>
        <v>725</v>
      </c>
      <c r="U668" s="4">
        <f t="shared" si="71"/>
        <v>5.1667616875712655E-2</v>
      </c>
      <c r="V668" s="4">
        <f t="shared" si="72"/>
        <v>0.73239730674878645</v>
      </c>
      <c r="W668">
        <f t="shared" si="73"/>
        <v>10</v>
      </c>
      <c r="X668" t="str">
        <f t="shared" si="74"/>
        <v>Thursday</v>
      </c>
      <c r="Y668" t="str">
        <f t="shared" si="75"/>
        <v>Feb</v>
      </c>
      <c r="Z668" t="str">
        <f t="shared" si="76"/>
        <v>0-2</v>
      </c>
    </row>
    <row r="669" spans="1:26" x14ac:dyDescent="0.25">
      <c r="A669" s="2" t="s">
        <v>5715</v>
      </c>
      <c r="B669" s="2" t="s">
        <v>5036</v>
      </c>
      <c r="C669" s="1">
        <v>45708</v>
      </c>
      <c r="D669" s="3">
        <v>0.45763888888888887</v>
      </c>
      <c r="E669" s="2" t="s">
        <v>16</v>
      </c>
      <c r="F669" s="2" t="s">
        <v>5038</v>
      </c>
      <c r="G669" s="2">
        <v>19035</v>
      </c>
      <c r="H669" s="2">
        <v>4</v>
      </c>
      <c r="I669" s="2">
        <v>448</v>
      </c>
      <c r="J669" s="2">
        <v>7946</v>
      </c>
      <c r="K669" s="2">
        <v>6110</v>
      </c>
      <c r="L669" s="2">
        <v>125</v>
      </c>
      <c r="M669" s="2">
        <v>12</v>
      </c>
      <c r="N669" s="2">
        <v>6</v>
      </c>
      <c r="O669" s="2">
        <v>8</v>
      </c>
      <c r="P669" s="2">
        <v>21</v>
      </c>
      <c r="Q669" s="2">
        <v>131</v>
      </c>
      <c r="R669" s="2">
        <v>8</v>
      </c>
      <c r="S669" s="2" t="s">
        <v>31</v>
      </c>
      <c r="T669" s="2">
        <f t="shared" si="70"/>
        <v>151</v>
      </c>
      <c r="U669" s="4">
        <f t="shared" si="71"/>
        <v>2.4713584288052374E-2</v>
      </c>
      <c r="V669" s="4">
        <f t="shared" si="72"/>
        <v>0.32098765432098764</v>
      </c>
      <c r="W669">
        <f t="shared" si="73"/>
        <v>10</v>
      </c>
      <c r="X669" t="str">
        <f t="shared" si="74"/>
        <v>Thursday</v>
      </c>
      <c r="Y669" t="str">
        <f t="shared" si="75"/>
        <v>Feb</v>
      </c>
      <c r="Z669" t="str">
        <f t="shared" si="76"/>
        <v>3-5</v>
      </c>
    </row>
    <row r="670" spans="1:26" x14ac:dyDescent="0.25">
      <c r="A670" s="2" t="s">
        <v>5716</v>
      </c>
      <c r="B670" s="2" t="s">
        <v>5036</v>
      </c>
      <c r="C670" s="1">
        <v>45708</v>
      </c>
      <c r="D670" s="3">
        <v>0.51041666666666663</v>
      </c>
      <c r="E670" s="2" t="s">
        <v>5058</v>
      </c>
      <c r="F670" s="2" t="s">
        <v>5048</v>
      </c>
      <c r="G670" s="2">
        <v>19077</v>
      </c>
      <c r="H670" s="2">
        <v>3</v>
      </c>
      <c r="I670" s="2">
        <v>271</v>
      </c>
      <c r="J670" s="2">
        <v>25840</v>
      </c>
      <c r="K670" s="2">
        <v>18478</v>
      </c>
      <c r="L670" s="2">
        <v>643</v>
      </c>
      <c r="M670" s="2">
        <v>330</v>
      </c>
      <c r="N670" s="2">
        <v>34</v>
      </c>
      <c r="O670" s="2">
        <v>72</v>
      </c>
      <c r="P670" s="2">
        <v>16</v>
      </c>
      <c r="Q670" s="2">
        <v>188</v>
      </c>
      <c r="R670" s="2">
        <v>41</v>
      </c>
      <c r="S670" s="2" t="s">
        <v>31</v>
      </c>
      <c r="T670" s="2">
        <f t="shared" si="70"/>
        <v>1079</v>
      </c>
      <c r="U670" s="4">
        <f t="shared" si="71"/>
        <v>5.8393765559043187E-2</v>
      </c>
      <c r="V670" s="4">
        <f t="shared" si="72"/>
        <v>0.96860093306075379</v>
      </c>
      <c r="W670">
        <f t="shared" si="73"/>
        <v>12</v>
      </c>
      <c r="X670" t="str">
        <f t="shared" si="74"/>
        <v>Thursday</v>
      </c>
      <c r="Y670" t="str">
        <f t="shared" si="75"/>
        <v>Feb</v>
      </c>
      <c r="Z670" t="str">
        <f t="shared" si="76"/>
        <v>3-5</v>
      </c>
    </row>
    <row r="671" spans="1:26" x14ac:dyDescent="0.25">
      <c r="A671" s="2" t="s">
        <v>5717</v>
      </c>
      <c r="B671" s="2" t="s">
        <v>5036</v>
      </c>
      <c r="C671" s="1">
        <v>45708</v>
      </c>
      <c r="D671" s="3">
        <v>0.56388888888888888</v>
      </c>
      <c r="E671" s="2" t="s">
        <v>5058</v>
      </c>
      <c r="F671" s="2" t="s">
        <v>5048</v>
      </c>
      <c r="G671" s="2">
        <v>19007</v>
      </c>
      <c r="H671" s="2">
        <v>5</v>
      </c>
      <c r="I671" s="2">
        <v>258</v>
      </c>
      <c r="J671" s="2">
        <v>18470</v>
      </c>
      <c r="K671" s="2">
        <v>16081</v>
      </c>
      <c r="L671" s="2">
        <v>324</v>
      </c>
      <c r="M671" s="2">
        <v>219</v>
      </c>
      <c r="N671" s="2">
        <v>28</v>
      </c>
      <c r="O671" s="2">
        <v>45</v>
      </c>
      <c r="P671" s="2">
        <v>28</v>
      </c>
      <c r="Q671" s="2">
        <v>353</v>
      </c>
      <c r="R671" s="2">
        <v>19</v>
      </c>
      <c r="S671" s="2" t="s">
        <v>31</v>
      </c>
      <c r="T671" s="2">
        <f t="shared" si="70"/>
        <v>616</v>
      </c>
      <c r="U671" s="4">
        <f t="shared" si="71"/>
        <v>3.8306075492817608E-2</v>
      </c>
      <c r="V671" s="4">
        <f t="shared" si="72"/>
        <v>0.84605671594675647</v>
      </c>
      <c r="W671">
        <f t="shared" si="73"/>
        <v>13</v>
      </c>
      <c r="X671" t="str">
        <f t="shared" si="74"/>
        <v>Thursday</v>
      </c>
      <c r="Y671" t="str">
        <f t="shared" si="75"/>
        <v>Feb</v>
      </c>
      <c r="Z671" t="str">
        <f t="shared" si="76"/>
        <v>3-5</v>
      </c>
    </row>
    <row r="672" spans="1:26" x14ac:dyDescent="0.25">
      <c r="A672" s="2" t="s">
        <v>5718</v>
      </c>
      <c r="B672" s="2" t="s">
        <v>5036</v>
      </c>
      <c r="C672" s="1">
        <v>45708</v>
      </c>
      <c r="D672" s="3">
        <v>0.57986111111111116</v>
      </c>
      <c r="E672" s="2" t="s">
        <v>5037</v>
      </c>
      <c r="F672" s="2" t="s">
        <v>5069</v>
      </c>
      <c r="G672" s="2">
        <v>19235</v>
      </c>
      <c r="H672" s="2">
        <v>1</v>
      </c>
      <c r="I672" s="2">
        <v>276</v>
      </c>
      <c r="J672" s="2">
        <v>13829</v>
      </c>
      <c r="K672" s="2">
        <v>12425</v>
      </c>
      <c r="L672" s="2">
        <v>507</v>
      </c>
      <c r="M672" s="2">
        <v>83</v>
      </c>
      <c r="N672" s="2">
        <v>51</v>
      </c>
      <c r="O672" s="2">
        <v>183</v>
      </c>
      <c r="P672" s="2">
        <v>124</v>
      </c>
      <c r="Q672" s="2">
        <v>396</v>
      </c>
      <c r="R672" s="2">
        <v>46</v>
      </c>
      <c r="S672" s="2" t="s">
        <v>31</v>
      </c>
      <c r="T672" s="2">
        <f t="shared" si="70"/>
        <v>824</v>
      </c>
      <c r="U672" s="4">
        <f t="shared" si="71"/>
        <v>6.6317907444668006E-2</v>
      </c>
      <c r="V672" s="4">
        <f t="shared" si="72"/>
        <v>0.64595788926436182</v>
      </c>
      <c r="W672">
        <f t="shared" si="73"/>
        <v>13</v>
      </c>
      <c r="X672" t="str">
        <f t="shared" si="74"/>
        <v>Thursday</v>
      </c>
      <c r="Y672" t="str">
        <f t="shared" si="75"/>
        <v>Feb</v>
      </c>
      <c r="Z672" t="str">
        <f t="shared" si="76"/>
        <v>0-2</v>
      </c>
    </row>
    <row r="673" spans="1:26" x14ac:dyDescent="0.25">
      <c r="A673" s="2" t="s">
        <v>5719</v>
      </c>
      <c r="B673" s="2" t="s">
        <v>5036</v>
      </c>
      <c r="C673" s="1">
        <v>45708</v>
      </c>
      <c r="D673" s="3">
        <v>0.60763888888888884</v>
      </c>
      <c r="E673" s="2" t="s">
        <v>5054</v>
      </c>
      <c r="F673" s="2" t="s">
        <v>5050</v>
      </c>
      <c r="G673" s="2">
        <v>19003</v>
      </c>
      <c r="H673" s="2">
        <v>1</v>
      </c>
      <c r="I673" s="2">
        <v>747</v>
      </c>
      <c r="J673" s="2">
        <v>7951</v>
      </c>
      <c r="K673" s="2">
        <v>5821</v>
      </c>
      <c r="L673" s="2">
        <v>251</v>
      </c>
      <c r="M673" s="2">
        <v>43</v>
      </c>
      <c r="N673" s="2">
        <v>12</v>
      </c>
      <c r="O673" s="2">
        <v>19</v>
      </c>
      <c r="P673" s="2">
        <v>11</v>
      </c>
      <c r="Q673" s="2">
        <v>89</v>
      </c>
      <c r="R673" s="2">
        <v>10</v>
      </c>
      <c r="S673" s="2" t="s">
        <v>31</v>
      </c>
      <c r="T673" s="2">
        <f t="shared" si="70"/>
        <v>325</v>
      </c>
      <c r="U673" s="4">
        <f t="shared" si="71"/>
        <v>5.5832331214567946E-2</v>
      </c>
      <c r="V673" s="4">
        <f t="shared" si="72"/>
        <v>0.30632005472820079</v>
      </c>
      <c r="W673">
        <f t="shared" si="73"/>
        <v>14</v>
      </c>
      <c r="X673" t="str">
        <f t="shared" si="74"/>
        <v>Thursday</v>
      </c>
      <c r="Y673" t="str">
        <f t="shared" si="75"/>
        <v>Feb</v>
      </c>
      <c r="Z673" t="str">
        <f t="shared" si="76"/>
        <v>0-2</v>
      </c>
    </row>
    <row r="674" spans="1:26" x14ac:dyDescent="0.25">
      <c r="A674" s="2" t="s">
        <v>5720</v>
      </c>
      <c r="B674" s="2" t="s">
        <v>5036</v>
      </c>
      <c r="C674" s="1">
        <v>45708</v>
      </c>
      <c r="D674" s="3">
        <v>0.64166666666666672</v>
      </c>
      <c r="E674" s="2" t="s">
        <v>16</v>
      </c>
      <c r="F674" s="2" t="s">
        <v>5050</v>
      </c>
      <c r="G674" s="2">
        <v>19075</v>
      </c>
      <c r="H674" s="2">
        <v>7</v>
      </c>
      <c r="I674" s="2">
        <v>445</v>
      </c>
      <c r="J674" s="2">
        <v>2907</v>
      </c>
      <c r="K674" s="2">
        <v>2527</v>
      </c>
      <c r="L674" s="2">
        <v>66</v>
      </c>
      <c r="M674" s="2">
        <v>11</v>
      </c>
      <c r="N674" s="2">
        <v>3</v>
      </c>
      <c r="O674" s="2">
        <v>9</v>
      </c>
      <c r="P674" s="2">
        <v>7</v>
      </c>
      <c r="Q674" s="2">
        <v>59</v>
      </c>
      <c r="R674" s="2">
        <v>4</v>
      </c>
      <c r="S674" s="2" t="s">
        <v>31</v>
      </c>
      <c r="T674" s="2">
        <f t="shared" si="70"/>
        <v>89</v>
      </c>
      <c r="U674" s="4">
        <f t="shared" si="71"/>
        <v>3.521962801741195E-2</v>
      </c>
      <c r="V674" s="4">
        <f t="shared" si="72"/>
        <v>0.13247706422018349</v>
      </c>
      <c r="W674">
        <f t="shared" si="73"/>
        <v>15</v>
      </c>
      <c r="X674" t="str">
        <f t="shared" si="74"/>
        <v>Thursday</v>
      </c>
      <c r="Y674" t="str">
        <f t="shared" si="75"/>
        <v>Feb</v>
      </c>
      <c r="Z674" t="str">
        <f t="shared" si="76"/>
        <v>6-10</v>
      </c>
    </row>
    <row r="675" spans="1:26" x14ac:dyDescent="0.25">
      <c r="A675" s="2" t="s">
        <v>5721</v>
      </c>
      <c r="B675" s="2" t="s">
        <v>5036</v>
      </c>
      <c r="C675" s="1">
        <v>45708</v>
      </c>
      <c r="D675" s="3">
        <v>0.64236111111111116</v>
      </c>
      <c r="E675" s="2" t="s">
        <v>5044</v>
      </c>
      <c r="F675" s="2" t="s">
        <v>5048</v>
      </c>
      <c r="G675" s="2">
        <v>19046</v>
      </c>
      <c r="H675" s="2">
        <v>2</v>
      </c>
      <c r="I675" s="2">
        <v>165</v>
      </c>
      <c r="J675" s="2">
        <v>10610</v>
      </c>
      <c r="K675" s="2">
        <v>7683</v>
      </c>
      <c r="L675" s="2">
        <v>230</v>
      </c>
      <c r="M675" s="2">
        <v>21</v>
      </c>
      <c r="N675" s="2">
        <v>14</v>
      </c>
      <c r="O675" s="2">
        <v>11</v>
      </c>
      <c r="P675" s="2">
        <v>13</v>
      </c>
      <c r="Q675" s="2">
        <v>249</v>
      </c>
      <c r="R675" s="2">
        <v>21</v>
      </c>
      <c r="S675" s="2" t="s">
        <v>31</v>
      </c>
      <c r="T675" s="2">
        <f t="shared" si="70"/>
        <v>276</v>
      </c>
      <c r="U675" s="4">
        <f t="shared" si="71"/>
        <v>3.5923467395548615E-2</v>
      </c>
      <c r="V675" s="4">
        <f t="shared" si="72"/>
        <v>0.40339178830200567</v>
      </c>
      <c r="W675">
        <f t="shared" si="73"/>
        <v>15</v>
      </c>
      <c r="X675" t="str">
        <f t="shared" si="74"/>
        <v>Thursday</v>
      </c>
      <c r="Y675" t="str">
        <f t="shared" si="75"/>
        <v>Feb</v>
      </c>
      <c r="Z675" t="str">
        <f t="shared" si="76"/>
        <v>0-2</v>
      </c>
    </row>
    <row r="676" spans="1:26" x14ac:dyDescent="0.25">
      <c r="A676" s="2" t="s">
        <v>5722</v>
      </c>
      <c r="B676" s="2" t="s">
        <v>5036</v>
      </c>
      <c r="C676" s="1">
        <v>45708</v>
      </c>
      <c r="D676" s="3">
        <v>0.67638888888888893</v>
      </c>
      <c r="E676" s="2" t="s">
        <v>5046</v>
      </c>
      <c r="F676" s="2" t="s">
        <v>5052</v>
      </c>
      <c r="G676" s="2">
        <v>19199</v>
      </c>
      <c r="H676" s="2">
        <v>8</v>
      </c>
      <c r="I676" s="2">
        <v>304</v>
      </c>
      <c r="J676" s="2">
        <v>2153</v>
      </c>
      <c r="K676" s="2">
        <v>1684</v>
      </c>
      <c r="L676" s="2">
        <v>16</v>
      </c>
      <c r="M676" s="2">
        <v>2</v>
      </c>
      <c r="N676" s="2">
        <v>2</v>
      </c>
      <c r="O676" s="2">
        <v>3</v>
      </c>
      <c r="P676" s="2">
        <v>31</v>
      </c>
      <c r="Q676" s="2">
        <v>32</v>
      </c>
      <c r="R676" s="2">
        <v>1</v>
      </c>
      <c r="S676" s="2" t="s">
        <v>31</v>
      </c>
      <c r="T676" s="2">
        <f t="shared" si="70"/>
        <v>23</v>
      </c>
      <c r="U676" s="4">
        <f t="shared" si="71"/>
        <v>1.3657957244655582E-2</v>
      </c>
      <c r="V676" s="4">
        <f t="shared" si="72"/>
        <v>8.7712901713630914E-2</v>
      </c>
      <c r="W676">
        <f t="shared" si="73"/>
        <v>16</v>
      </c>
      <c r="X676" t="str">
        <f t="shared" si="74"/>
        <v>Thursday</v>
      </c>
      <c r="Y676" t="str">
        <f t="shared" si="75"/>
        <v>Feb</v>
      </c>
      <c r="Z676" t="str">
        <f t="shared" si="76"/>
        <v>6-10</v>
      </c>
    </row>
    <row r="677" spans="1:26" x14ac:dyDescent="0.25">
      <c r="A677" s="2" t="s">
        <v>5723</v>
      </c>
      <c r="B677" s="2" t="s">
        <v>5036</v>
      </c>
      <c r="C677" s="1">
        <v>45708</v>
      </c>
      <c r="D677" s="3">
        <v>0.69236111111111109</v>
      </c>
      <c r="E677" s="2" t="s">
        <v>5054</v>
      </c>
      <c r="F677" s="2" t="s">
        <v>5038</v>
      </c>
      <c r="G677" s="2">
        <v>18984</v>
      </c>
      <c r="H677" s="2">
        <v>1</v>
      </c>
      <c r="I677" s="2">
        <v>729</v>
      </c>
      <c r="J677" s="2">
        <v>4907</v>
      </c>
      <c r="K677" s="2">
        <v>4333</v>
      </c>
      <c r="L677" s="2">
        <v>138</v>
      </c>
      <c r="M677" s="2">
        <v>30</v>
      </c>
      <c r="N677" s="2">
        <v>11</v>
      </c>
      <c r="O677" s="2">
        <v>9</v>
      </c>
      <c r="P677" s="2">
        <v>10</v>
      </c>
      <c r="Q677" s="2">
        <v>112</v>
      </c>
      <c r="R677" s="2">
        <v>11</v>
      </c>
      <c r="S677" s="2" t="s">
        <v>31</v>
      </c>
      <c r="T677" s="2">
        <f t="shared" si="70"/>
        <v>188</v>
      </c>
      <c r="U677" s="4">
        <f t="shared" si="71"/>
        <v>4.3387952919455346E-2</v>
      </c>
      <c r="V677" s="4">
        <f t="shared" si="72"/>
        <v>0.22824483775811211</v>
      </c>
      <c r="W677">
        <f t="shared" si="73"/>
        <v>16</v>
      </c>
      <c r="X677" t="str">
        <f t="shared" si="74"/>
        <v>Thursday</v>
      </c>
      <c r="Y677" t="str">
        <f t="shared" si="75"/>
        <v>Feb</v>
      </c>
      <c r="Z677" t="str">
        <f t="shared" si="76"/>
        <v>0-2</v>
      </c>
    </row>
    <row r="678" spans="1:26" x14ac:dyDescent="0.25">
      <c r="A678" s="2" t="s">
        <v>5724</v>
      </c>
      <c r="B678" s="2" t="s">
        <v>5036</v>
      </c>
      <c r="C678" s="1">
        <v>45708</v>
      </c>
      <c r="D678" s="3">
        <v>0.71666666666666667</v>
      </c>
      <c r="E678" s="2" t="s">
        <v>5044</v>
      </c>
      <c r="F678" s="2" t="s">
        <v>5050</v>
      </c>
      <c r="G678" s="2">
        <v>19227</v>
      </c>
      <c r="H678" s="2">
        <v>5</v>
      </c>
      <c r="I678" s="2">
        <v>186</v>
      </c>
      <c r="J678" s="2">
        <v>13173</v>
      </c>
      <c r="K678" s="2">
        <v>11200</v>
      </c>
      <c r="L678" s="2">
        <v>536</v>
      </c>
      <c r="M678" s="2">
        <v>65</v>
      </c>
      <c r="N678" s="2">
        <v>38</v>
      </c>
      <c r="O678" s="2">
        <v>52</v>
      </c>
      <c r="P678" s="2">
        <v>52</v>
      </c>
      <c r="Q678" s="2">
        <v>163</v>
      </c>
      <c r="R678" s="2">
        <v>16</v>
      </c>
      <c r="S678" s="2" t="s">
        <v>31</v>
      </c>
      <c r="T678" s="2">
        <f t="shared" si="70"/>
        <v>691</v>
      </c>
      <c r="U678" s="4">
        <f t="shared" si="71"/>
        <v>6.1696428571428569E-2</v>
      </c>
      <c r="V678" s="4">
        <f t="shared" si="72"/>
        <v>0.58251417277786444</v>
      </c>
      <c r="W678">
        <f t="shared" si="73"/>
        <v>17</v>
      </c>
      <c r="X678" t="str">
        <f t="shared" si="74"/>
        <v>Thursday</v>
      </c>
      <c r="Y678" t="str">
        <f t="shared" si="75"/>
        <v>Feb</v>
      </c>
      <c r="Z678" t="str">
        <f t="shared" si="76"/>
        <v>3-5</v>
      </c>
    </row>
    <row r="679" spans="1:26" x14ac:dyDescent="0.25">
      <c r="A679" s="2" t="s">
        <v>5725</v>
      </c>
      <c r="B679" s="2" t="s">
        <v>5036</v>
      </c>
      <c r="C679" s="1">
        <v>45708</v>
      </c>
      <c r="D679" s="3">
        <v>0.90972222222222221</v>
      </c>
      <c r="E679" s="2" t="s">
        <v>5037</v>
      </c>
      <c r="F679" s="2" t="s">
        <v>5042</v>
      </c>
      <c r="G679" s="2">
        <v>19096</v>
      </c>
      <c r="H679" s="2">
        <v>5</v>
      </c>
      <c r="I679" s="2">
        <v>120</v>
      </c>
      <c r="J679" s="2">
        <v>11748</v>
      </c>
      <c r="K679" s="2">
        <v>9779</v>
      </c>
      <c r="L679" s="2">
        <v>415</v>
      </c>
      <c r="M679" s="2">
        <v>70</v>
      </c>
      <c r="N679" s="2">
        <v>58</v>
      </c>
      <c r="O679" s="2">
        <v>120</v>
      </c>
      <c r="P679" s="2">
        <v>32</v>
      </c>
      <c r="Q679" s="2">
        <v>289</v>
      </c>
      <c r="R679" s="2">
        <v>12</v>
      </c>
      <c r="S679" s="2" t="s">
        <v>31</v>
      </c>
      <c r="T679" s="2">
        <f t="shared" si="70"/>
        <v>663</v>
      </c>
      <c r="U679" s="4">
        <f t="shared" si="71"/>
        <v>6.7798343388894566E-2</v>
      </c>
      <c r="V679" s="4">
        <f t="shared" si="72"/>
        <v>0.51209677419354838</v>
      </c>
      <c r="W679">
        <f t="shared" si="73"/>
        <v>21</v>
      </c>
      <c r="X679" t="str">
        <f t="shared" si="74"/>
        <v>Thursday</v>
      </c>
      <c r="Y679" t="str">
        <f t="shared" si="75"/>
        <v>Feb</v>
      </c>
      <c r="Z679" t="str">
        <f t="shared" si="76"/>
        <v>3-5</v>
      </c>
    </row>
    <row r="680" spans="1:26" x14ac:dyDescent="0.25">
      <c r="A680" s="2" t="s">
        <v>5726</v>
      </c>
      <c r="B680" s="2" t="s">
        <v>5036</v>
      </c>
      <c r="C680" s="1">
        <v>45708</v>
      </c>
      <c r="D680" s="3">
        <v>0.91319444444444442</v>
      </c>
      <c r="E680" s="2" t="s">
        <v>5054</v>
      </c>
      <c r="F680" s="2" t="s">
        <v>5040</v>
      </c>
      <c r="G680" s="2">
        <v>19324</v>
      </c>
      <c r="H680" s="2">
        <v>5</v>
      </c>
      <c r="I680" s="2">
        <v>1508</v>
      </c>
      <c r="J680" s="2">
        <v>13181</v>
      </c>
      <c r="K680" s="2">
        <v>9827</v>
      </c>
      <c r="L680" s="2">
        <v>318</v>
      </c>
      <c r="M680" s="2">
        <v>90</v>
      </c>
      <c r="N680" s="2">
        <v>25</v>
      </c>
      <c r="O680" s="2">
        <v>29</v>
      </c>
      <c r="P680" s="2">
        <v>25</v>
      </c>
      <c r="Q680" s="2">
        <v>273</v>
      </c>
      <c r="R680" s="2">
        <v>17</v>
      </c>
      <c r="S680" s="2" t="s">
        <v>31</v>
      </c>
      <c r="T680" s="2">
        <f t="shared" si="70"/>
        <v>462</v>
      </c>
      <c r="U680" s="4">
        <f t="shared" si="71"/>
        <v>4.7013330619721176E-2</v>
      </c>
      <c r="V680" s="4">
        <f t="shared" si="72"/>
        <v>0.50853860484371771</v>
      </c>
      <c r="W680">
        <f t="shared" si="73"/>
        <v>21</v>
      </c>
      <c r="X680" t="str">
        <f t="shared" si="74"/>
        <v>Thursday</v>
      </c>
      <c r="Y680" t="str">
        <f t="shared" si="75"/>
        <v>Feb</v>
      </c>
      <c r="Z680" t="str">
        <f t="shared" si="76"/>
        <v>3-5</v>
      </c>
    </row>
    <row r="681" spans="1:26" x14ac:dyDescent="0.25">
      <c r="A681" s="2" t="s">
        <v>5727</v>
      </c>
      <c r="B681" s="2" t="s">
        <v>5036</v>
      </c>
      <c r="C681" s="1">
        <v>45708</v>
      </c>
      <c r="D681" s="3">
        <v>0.95763888888888893</v>
      </c>
      <c r="E681" s="2" t="s">
        <v>16</v>
      </c>
      <c r="F681" s="2" t="s">
        <v>5048</v>
      </c>
      <c r="G681" s="2">
        <v>19212</v>
      </c>
      <c r="H681" s="2">
        <v>8</v>
      </c>
      <c r="I681" s="2">
        <v>489</v>
      </c>
      <c r="J681" s="2">
        <v>9710</v>
      </c>
      <c r="K681" s="2">
        <v>7421</v>
      </c>
      <c r="L681" s="2">
        <v>177</v>
      </c>
      <c r="M681" s="2">
        <v>18</v>
      </c>
      <c r="N681" s="2">
        <v>14</v>
      </c>
      <c r="O681" s="2">
        <v>14</v>
      </c>
      <c r="P681" s="2">
        <v>29</v>
      </c>
      <c r="Q681" s="2">
        <v>220</v>
      </c>
      <c r="R681" s="2">
        <v>12</v>
      </c>
      <c r="S681" s="2" t="s">
        <v>28</v>
      </c>
      <c r="T681" s="2">
        <f t="shared" si="70"/>
        <v>223</v>
      </c>
      <c r="U681" s="4">
        <f t="shared" si="71"/>
        <v>3.0049858509634819E-2</v>
      </c>
      <c r="V681" s="4">
        <f t="shared" si="72"/>
        <v>0.38626899854257757</v>
      </c>
      <c r="W681">
        <f t="shared" si="73"/>
        <v>22</v>
      </c>
      <c r="X681" t="str">
        <f t="shared" si="74"/>
        <v>Thursday</v>
      </c>
      <c r="Y681" t="str">
        <f t="shared" si="75"/>
        <v>Feb</v>
      </c>
      <c r="Z681" t="str">
        <f t="shared" si="76"/>
        <v>6-10</v>
      </c>
    </row>
    <row r="682" spans="1:26" x14ac:dyDescent="0.25">
      <c r="A682" s="2" t="s">
        <v>5728</v>
      </c>
      <c r="B682" s="2" t="s">
        <v>5036</v>
      </c>
      <c r="C682" s="1">
        <v>45709</v>
      </c>
      <c r="D682" s="3">
        <v>0.35347222222222224</v>
      </c>
      <c r="E682" s="2" t="s">
        <v>16</v>
      </c>
      <c r="F682" s="2" t="s">
        <v>5052</v>
      </c>
      <c r="G682" s="2">
        <v>19081</v>
      </c>
      <c r="H682" s="2">
        <v>2</v>
      </c>
      <c r="I682" s="2">
        <v>865</v>
      </c>
      <c r="J682" s="2">
        <v>11667</v>
      </c>
      <c r="K682" s="2">
        <v>9340</v>
      </c>
      <c r="L682" s="2">
        <v>230</v>
      </c>
      <c r="M682" s="2">
        <v>32</v>
      </c>
      <c r="N682" s="2">
        <v>18</v>
      </c>
      <c r="O682" s="2">
        <v>22</v>
      </c>
      <c r="P682" s="2">
        <v>43</v>
      </c>
      <c r="Q682" s="2">
        <v>135</v>
      </c>
      <c r="R682" s="2">
        <v>17</v>
      </c>
      <c r="S682" s="2" t="s">
        <v>31</v>
      </c>
      <c r="T682" s="2">
        <f t="shared" si="70"/>
        <v>302</v>
      </c>
      <c r="U682" s="4">
        <f t="shared" si="71"/>
        <v>3.233404710920771E-2</v>
      </c>
      <c r="V682" s="4">
        <f t="shared" si="72"/>
        <v>0.489492164980871</v>
      </c>
      <c r="W682">
        <f t="shared" si="73"/>
        <v>8</v>
      </c>
      <c r="X682" t="str">
        <f t="shared" si="74"/>
        <v>Friday</v>
      </c>
      <c r="Y682" t="str">
        <f t="shared" si="75"/>
        <v>Feb</v>
      </c>
      <c r="Z682" t="str">
        <f t="shared" si="76"/>
        <v>0-2</v>
      </c>
    </row>
    <row r="683" spans="1:26" x14ac:dyDescent="0.25">
      <c r="A683" s="2" t="s">
        <v>5729</v>
      </c>
      <c r="B683" s="2" t="s">
        <v>5036</v>
      </c>
      <c r="C683" s="1">
        <v>45709</v>
      </c>
      <c r="D683" s="3">
        <v>0.3576388888888889</v>
      </c>
      <c r="E683" s="2" t="s">
        <v>5046</v>
      </c>
      <c r="F683" s="2" t="s">
        <v>5050</v>
      </c>
      <c r="G683" s="2">
        <v>19239</v>
      </c>
      <c r="H683" s="2">
        <v>1</v>
      </c>
      <c r="I683" s="2">
        <v>549</v>
      </c>
      <c r="J683" s="2">
        <v>4788</v>
      </c>
      <c r="K683" s="2">
        <v>4003</v>
      </c>
      <c r="L683" s="2">
        <v>52</v>
      </c>
      <c r="M683" s="2">
        <v>5</v>
      </c>
      <c r="N683" s="2">
        <v>5</v>
      </c>
      <c r="O683" s="2">
        <v>14</v>
      </c>
      <c r="P683" s="2">
        <v>30</v>
      </c>
      <c r="Q683" s="2">
        <v>57</v>
      </c>
      <c r="R683" s="2">
        <v>4</v>
      </c>
      <c r="S683" s="2" t="s">
        <v>31</v>
      </c>
      <c r="T683" s="2">
        <f t="shared" si="70"/>
        <v>76</v>
      </c>
      <c r="U683" s="4">
        <f t="shared" si="71"/>
        <v>1.8985760679490381E-2</v>
      </c>
      <c r="V683" s="4">
        <f t="shared" si="72"/>
        <v>0.20806694734653569</v>
      </c>
      <c r="W683">
        <f t="shared" si="73"/>
        <v>8</v>
      </c>
      <c r="X683" t="str">
        <f t="shared" si="74"/>
        <v>Friday</v>
      </c>
      <c r="Y683" t="str">
        <f t="shared" si="75"/>
        <v>Feb</v>
      </c>
      <c r="Z683" t="str">
        <f t="shared" si="76"/>
        <v>0-2</v>
      </c>
    </row>
    <row r="684" spans="1:26" x14ac:dyDescent="0.25">
      <c r="A684" s="2" t="s">
        <v>5730</v>
      </c>
      <c r="B684" s="2" t="s">
        <v>5036</v>
      </c>
      <c r="C684" s="1">
        <v>45709</v>
      </c>
      <c r="D684" s="3">
        <v>0.38263888888888886</v>
      </c>
      <c r="E684" s="2" t="s">
        <v>5054</v>
      </c>
      <c r="F684" s="2" t="s">
        <v>5040</v>
      </c>
      <c r="G684" s="2">
        <v>19130</v>
      </c>
      <c r="H684" s="2">
        <v>4</v>
      </c>
      <c r="I684" s="2">
        <v>726</v>
      </c>
      <c r="J684" s="2">
        <v>10518</v>
      </c>
      <c r="K684" s="2">
        <v>8536</v>
      </c>
      <c r="L684" s="2">
        <v>327</v>
      </c>
      <c r="M684" s="2">
        <v>106</v>
      </c>
      <c r="N684" s="2">
        <v>29</v>
      </c>
      <c r="O684" s="2">
        <v>31</v>
      </c>
      <c r="P684" s="2">
        <v>6</v>
      </c>
      <c r="Q684" s="2">
        <v>232</v>
      </c>
      <c r="R684" s="2">
        <v>19</v>
      </c>
      <c r="S684" s="2" t="s">
        <v>31</v>
      </c>
      <c r="T684" s="2">
        <f t="shared" si="70"/>
        <v>493</v>
      </c>
      <c r="U684" s="4">
        <f t="shared" si="71"/>
        <v>5.775538894095595E-2</v>
      </c>
      <c r="V684" s="4">
        <f t="shared" si="72"/>
        <v>0.44621014113957136</v>
      </c>
      <c r="W684">
        <f t="shared" si="73"/>
        <v>9</v>
      </c>
      <c r="X684" t="str">
        <f t="shared" si="74"/>
        <v>Friday</v>
      </c>
      <c r="Y684" t="str">
        <f t="shared" si="75"/>
        <v>Feb</v>
      </c>
      <c r="Z684" t="str">
        <f t="shared" si="76"/>
        <v>3-5</v>
      </c>
    </row>
    <row r="685" spans="1:26" x14ac:dyDescent="0.25">
      <c r="A685" s="2" t="s">
        <v>5731</v>
      </c>
      <c r="B685" s="2" t="s">
        <v>5036</v>
      </c>
      <c r="C685" s="1">
        <v>45709</v>
      </c>
      <c r="D685" s="3">
        <v>0.39374999999999999</v>
      </c>
      <c r="E685" s="2" t="s">
        <v>16</v>
      </c>
      <c r="F685" s="2" t="s">
        <v>5040</v>
      </c>
      <c r="G685" s="2">
        <v>19170</v>
      </c>
      <c r="H685" s="2">
        <v>3</v>
      </c>
      <c r="I685" s="2">
        <v>308</v>
      </c>
      <c r="J685" s="2">
        <v>12113</v>
      </c>
      <c r="K685" s="2">
        <v>9637</v>
      </c>
      <c r="L685" s="2">
        <v>328</v>
      </c>
      <c r="M685" s="2">
        <v>30</v>
      </c>
      <c r="N685" s="2">
        <v>15</v>
      </c>
      <c r="O685" s="2">
        <v>20</v>
      </c>
      <c r="P685" s="2">
        <v>16</v>
      </c>
      <c r="Q685" s="2">
        <v>249</v>
      </c>
      <c r="R685" s="2">
        <v>14</v>
      </c>
      <c r="S685" s="2" t="s">
        <v>31</v>
      </c>
      <c r="T685" s="2">
        <f t="shared" si="70"/>
        <v>393</v>
      </c>
      <c r="U685" s="4">
        <f t="shared" si="71"/>
        <v>4.0780325827539689E-2</v>
      </c>
      <c r="V685" s="4">
        <f t="shared" si="72"/>
        <v>0.50271257172665629</v>
      </c>
      <c r="W685">
        <f t="shared" si="73"/>
        <v>9</v>
      </c>
      <c r="X685" t="str">
        <f t="shared" si="74"/>
        <v>Friday</v>
      </c>
      <c r="Y685" t="str">
        <f t="shared" si="75"/>
        <v>Feb</v>
      </c>
      <c r="Z685" t="str">
        <f t="shared" si="76"/>
        <v>3-5</v>
      </c>
    </row>
    <row r="686" spans="1:26" x14ac:dyDescent="0.25">
      <c r="A686" s="2" t="s">
        <v>5732</v>
      </c>
      <c r="B686" s="2" t="s">
        <v>5036</v>
      </c>
      <c r="C686" s="1">
        <v>45709</v>
      </c>
      <c r="D686" s="3">
        <v>0.39652777777777776</v>
      </c>
      <c r="E686" s="2" t="s">
        <v>16</v>
      </c>
      <c r="F686" s="2" t="s">
        <v>5048</v>
      </c>
      <c r="G686" s="2">
        <v>19155</v>
      </c>
      <c r="H686" s="2">
        <v>7</v>
      </c>
      <c r="I686" s="2">
        <v>381</v>
      </c>
      <c r="J686" s="2">
        <v>8342</v>
      </c>
      <c r="K686" s="2">
        <v>6147</v>
      </c>
      <c r="L686" s="2">
        <v>125</v>
      </c>
      <c r="M686" s="2">
        <v>18</v>
      </c>
      <c r="N686" s="2">
        <v>7</v>
      </c>
      <c r="O686" s="2">
        <v>13</v>
      </c>
      <c r="P686" s="2">
        <v>21</v>
      </c>
      <c r="Q686" s="2">
        <v>57</v>
      </c>
      <c r="R686" s="2">
        <v>9</v>
      </c>
      <c r="S686" s="2" t="s">
        <v>31</v>
      </c>
      <c r="T686" s="2">
        <f t="shared" si="70"/>
        <v>163</v>
      </c>
      <c r="U686" s="4">
        <f t="shared" si="71"/>
        <v>2.6517000162680982E-2</v>
      </c>
      <c r="V686" s="4">
        <f t="shared" si="72"/>
        <v>0.32090837901331243</v>
      </c>
      <c r="W686">
        <f t="shared" si="73"/>
        <v>9</v>
      </c>
      <c r="X686" t="str">
        <f t="shared" si="74"/>
        <v>Friday</v>
      </c>
      <c r="Y686" t="str">
        <f t="shared" si="75"/>
        <v>Feb</v>
      </c>
      <c r="Z686" t="str">
        <f t="shared" si="76"/>
        <v>6-10</v>
      </c>
    </row>
    <row r="687" spans="1:26" x14ac:dyDescent="0.25">
      <c r="A687" s="2" t="s">
        <v>5733</v>
      </c>
      <c r="B687" s="2" t="s">
        <v>5036</v>
      </c>
      <c r="C687" s="1">
        <v>45709</v>
      </c>
      <c r="D687" s="3">
        <v>0.42152777777777778</v>
      </c>
      <c r="E687" s="2" t="s">
        <v>5058</v>
      </c>
      <c r="F687" s="2" t="s">
        <v>5042</v>
      </c>
      <c r="G687" s="2">
        <v>19083</v>
      </c>
      <c r="H687" s="2">
        <v>3</v>
      </c>
      <c r="I687" s="2">
        <v>234</v>
      </c>
      <c r="J687" s="2">
        <v>32836</v>
      </c>
      <c r="K687" s="2">
        <v>22712</v>
      </c>
      <c r="L687" s="2">
        <v>744</v>
      </c>
      <c r="M687" s="2">
        <v>388</v>
      </c>
      <c r="N687" s="2">
        <v>55</v>
      </c>
      <c r="O687" s="2">
        <v>81</v>
      </c>
      <c r="P687" s="2">
        <v>40</v>
      </c>
      <c r="Q687" s="2">
        <v>603</v>
      </c>
      <c r="R687" s="2">
        <v>27</v>
      </c>
      <c r="S687" s="2" t="s">
        <v>31</v>
      </c>
      <c r="T687" s="2">
        <f t="shared" si="70"/>
        <v>1268</v>
      </c>
      <c r="U687" s="4">
        <f t="shared" si="71"/>
        <v>5.5829517435716805E-2</v>
      </c>
      <c r="V687" s="4">
        <f t="shared" si="72"/>
        <v>1.1901692605984384</v>
      </c>
      <c r="W687">
        <f t="shared" si="73"/>
        <v>10</v>
      </c>
      <c r="X687" t="str">
        <f t="shared" si="74"/>
        <v>Friday</v>
      </c>
      <c r="Y687" t="str">
        <f t="shared" si="75"/>
        <v>Feb</v>
      </c>
      <c r="Z687" t="str">
        <f t="shared" si="76"/>
        <v>3-5</v>
      </c>
    </row>
    <row r="688" spans="1:26" x14ac:dyDescent="0.25">
      <c r="A688" s="2" t="s">
        <v>5734</v>
      </c>
      <c r="B688" s="2" t="s">
        <v>5036</v>
      </c>
      <c r="C688" s="1">
        <v>45709</v>
      </c>
      <c r="D688" s="3">
        <v>0.44583333333333336</v>
      </c>
      <c r="E688" s="2" t="s">
        <v>5037</v>
      </c>
      <c r="F688" s="2" t="s">
        <v>5040</v>
      </c>
      <c r="G688" s="2">
        <v>19011</v>
      </c>
      <c r="H688" s="2">
        <v>5</v>
      </c>
      <c r="I688" s="2">
        <v>174</v>
      </c>
      <c r="J688" s="2">
        <v>27924</v>
      </c>
      <c r="K688" s="2">
        <v>19487</v>
      </c>
      <c r="L688" s="2">
        <v>907</v>
      </c>
      <c r="M688" s="2">
        <v>133</v>
      </c>
      <c r="N688" s="2">
        <v>101</v>
      </c>
      <c r="O688" s="2">
        <v>208</v>
      </c>
      <c r="P688" s="2">
        <v>108</v>
      </c>
      <c r="Q688" s="2">
        <v>381</v>
      </c>
      <c r="R688" s="2">
        <v>59</v>
      </c>
      <c r="S688" s="2" t="s">
        <v>31</v>
      </c>
      <c r="T688" s="2">
        <f t="shared" si="70"/>
        <v>1349</v>
      </c>
      <c r="U688" s="4">
        <f t="shared" si="71"/>
        <v>6.9225637604556883E-2</v>
      </c>
      <c r="V688" s="4">
        <f t="shared" si="72"/>
        <v>1.0250381358161065</v>
      </c>
      <c r="W688">
        <f t="shared" si="73"/>
        <v>10</v>
      </c>
      <c r="X688" t="str">
        <f t="shared" si="74"/>
        <v>Friday</v>
      </c>
      <c r="Y688" t="str">
        <f t="shared" si="75"/>
        <v>Feb</v>
      </c>
      <c r="Z688" t="str">
        <f t="shared" si="76"/>
        <v>3-5</v>
      </c>
    </row>
    <row r="689" spans="1:26" x14ac:dyDescent="0.25">
      <c r="A689" s="2" t="s">
        <v>5735</v>
      </c>
      <c r="B689" s="2" t="s">
        <v>5036</v>
      </c>
      <c r="C689" s="1">
        <v>45709</v>
      </c>
      <c r="D689" s="3">
        <v>0.45694444444444443</v>
      </c>
      <c r="E689" s="2" t="s">
        <v>5037</v>
      </c>
      <c r="F689" s="2" t="s">
        <v>5040</v>
      </c>
      <c r="G689" s="2">
        <v>19145</v>
      </c>
      <c r="H689" s="2">
        <v>3</v>
      </c>
      <c r="I689" s="2">
        <v>172</v>
      </c>
      <c r="J689" s="2">
        <v>15455</v>
      </c>
      <c r="K689" s="2">
        <v>11083</v>
      </c>
      <c r="L689" s="2">
        <v>575</v>
      </c>
      <c r="M689" s="2">
        <v>94</v>
      </c>
      <c r="N689" s="2">
        <v>61</v>
      </c>
      <c r="O689" s="2">
        <v>160</v>
      </c>
      <c r="P689" s="2">
        <v>54</v>
      </c>
      <c r="Q689" s="2">
        <v>215</v>
      </c>
      <c r="R689" s="2">
        <v>22</v>
      </c>
      <c r="S689" s="2" t="s">
        <v>31</v>
      </c>
      <c r="T689" s="2">
        <f t="shared" si="70"/>
        <v>890</v>
      </c>
      <c r="U689" s="4">
        <f t="shared" si="71"/>
        <v>8.0303167012541726E-2</v>
      </c>
      <c r="V689" s="4">
        <f t="shared" si="72"/>
        <v>0.57889788456516067</v>
      </c>
      <c r="W689">
        <f t="shared" si="73"/>
        <v>10</v>
      </c>
      <c r="X689" t="str">
        <f t="shared" si="74"/>
        <v>Friday</v>
      </c>
      <c r="Y689" t="str">
        <f t="shared" si="75"/>
        <v>Feb</v>
      </c>
      <c r="Z689" t="str">
        <f t="shared" si="76"/>
        <v>3-5</v>
      </c>
    </row>
    <row r="690" spans="1:26" x14ac:dyDescent="0.25">
      <c r="A690" s="2" t="s">
        <v>5736</v>
      </c>
      <c r="B690" s="2" t="s">
        <v>5036</v>
      </c>
      <c r="C690" s="1">
        <v>45709</v>
      </c>
      <c r="D690" s="3">
        <v>0.46180555555555558</v>
      </c>
      <c r="E690" s="2" t="s">
        <v>5044</v>
      </c>
      <c r="F690" s="2" t="s">
        <v>5040</v>
      </c>
      <c r="G690" s="2">
        <v>19226</v>
      </c>
      <c r="H690" s="2">
        <v>3</v>
      </c>
      <c r="I690" s="2">
        <v>392</v>
      </c>
      <c r="J690" s="2">
        <v>17108</v>
      </c>
      <c r="K690" s="2">
        <v>15093</v>
      </c>
      <c r="L690" s="2">
        <v>731</v>
      </c>
      <c r="M690" s="2">
        <v>101</v>
      </c>
      <c r="N690" s="2">
        <v>65</v>
      </c>
      <c r="O690" s="2">
        <v>61</v>
      </c>
      <c r="P690" s="2">
        <v>31</v>
      </c>
      <c r="Q690" s="2">
        <v>355</v>
      </c>
      <c r="R690" s="2">
        <v>16</v>
      </c>
      <c r="S690" s="2" t="s">
        <v>31</v>
      </c>
      <c r="T690" s="2">
        <f t="shared" si="70"/>
        <v>958</v>
      </c>
      <c r="U690" s="4">
        <f t="shared" si="71"/>
        <v>6.3473133240575103E-2</v>
      </c>
      <c r="V690" s="4">
        <f t="shared" si="72"/>
        <v>0.78503068761052741</v>
      </c>
      <c r="W690">
        <f t="shared" si="73"/>
        <v>11</v>
      </c>
      <c r="X690" t="str">
        <f t="shared" si="74"/>
        <v>Friday</v>
      </c>
      <c r="Y690" t="str">
        <f t="shared" si="75"/>
        <v>Feb</v>
      </c>
      <c r="Z690" t="str">
        <f t="shared" si="76"/>
        <v>3-5</v>
      </c>
    </row>
    <row r="691" spans="1:26" x14ac:dyDescent="0.25">
      <c r="A691" s="2" t="s">
        <v>5737</v>
      </c>
      <c r="B691" s="2" t="s">
        <v>5036</v>
      </c>
      <c r="C691" s="1">
        <v>45709</v>
      </c>
      <c r="D691" s="3">
        <v>0.46944444444444444</v>
      </c>
      <c r="E691" s="2" t="s">
        <v>5037</v>
      </c>
      <c r="F691" s="2" t="s">
        <v>5048</v>
      </c>
      <c r="G691" s="2">
        <v>19172</v>
      </c>
      <c r="H691" s="2">
        <v>5</v>
      </c>
      <c r="I691" s="2">
        <v>215</v>
      </c>
      <c r="J691" s="2">
        <v>13056</v>
      </c>
      <c r="K691" s="2">
        <v>9008</v>
      </c>
      <c r="L691" s="2">
        <v>326</v>
      </c>
      <c r="M691" s="2">
        <v>38</v>
      </c>
      <c r="N691" s="2">
        <v>27</v>
      </c>
      <c r="O691" s="2">
        <v>56</v>
      </c>
      <c r="P691" s="2">
        <v>59</v>
      </c>
      <c r="Q691" s="2">
        <v>204</v>
      </c>
      <c r="R691" s="2">
        <v>31</v>
      </c>
      <c r="S691" s="2" t="s">
        <v>31</v>
      </c>
      <c r="T691" s="2">
        <f t="shared" si="70"/>
        <v>447</v>
      </c>
      <c r="U691" s="4">
        <f t="shared" si="71"/>
        <v>4.9622557726465365E-2</v>
      </c>
      <c r="V691" s="4">
        <f t="shared" si="72"/>
        <v>0.46985186730648865</v>
      </c>
      <c r="W691">
        <f t="shared" si="73"/>
        <v>11</v>
      </c>
      <c r="X691" t="str">
        <f t="shared" si="74"/>
        <v>Friday</v>
      </c>
      <c r="Y691" t="str">
        <f t="shared" si="75"/>
        <v>Feb</v>
      </c>
      <c r="Z691" t="str">
        <f t="shared" si="76"/>
        <v>3-5</v>
      </c>
    </row>
    <row r="692" spans="1:26" x14ac:dyDescent="0.25">
      <c r="A692" s="2" t="s">
        <v>5738</v>
      </c>
      <c r="B692" s="2" t="s">
        <v>5036</v>
      </c>
      <c r="C692" s="1">
        <v>45709</v>
      </c>
      <c r="D692" s="3">
        <v>0.4777777777777778</v>
      </c>
      <c r="E692" s="2" t="s">
        <v>5054</v>
      </c>
      <c r="F692" s="2" t="s">
        <v>5052</v>
      </c>
      <c r="G692" s="2">
        <v>18929</v>
      </c>
      <c r="H692" s="2">
        <v>2</v>
      </c>
      <c r="I692" s="2">
        <v>639</v>
      </c>
      <c r="J692" s="2">
        <v>4912</v>
      </c>
      <c r="K692" s="2">
        <v>4388</v>
      </c>
      <c r="L692" s="2">
        <v>159</v>
      </c>
      <c r="M692" s="2">
        <v>40</v>
      </c>
      <c r="N692" s="2">
        <v>13</v>
      </c>
      <c r="O692" s="2">
        <v>17</v>
      </c>
      <c r="P692" s="2">
        <v>12</v>
      </c>
      <c r="Q692" s="2">
        <v>124</v>
      </c>
      <c r="R692" s="2">
        <v>4</v>
      </c>
      <c r="S692" s="2" t="s">
        <v>31</v>
      </c>
      <c r="T692" s="2">
        <f t="shared" si="70"/>
        <v>229</v>
      </c>
      <c r="U692" s="4">
        <f t="shared" si="71"/>
        <v>5.218778486782133E-2</v>
      </c>
      <c r="V692" s="4">
        <f t="shared" si="72"/>
        <v>0.23181361931427968</v>
      </c>
      <c r="W692">
        <f t="shared" si="73"/>
        <v>11</v>
      </c>
      <c r="X692" t="str">
        <f t="shared" si="74"/>
        <v>Friday</v>
      </c>
      <c r="Y692" t="str">
        <f t="shared" si="75"/>
        <v>Feb</v>
      </c>
      <c r="Z692" t="str">
        <f t="shared" si="76"/>
        <v>0-2</v>
      </c>
    </row>
    <row r="693" spans="1:26" x14ac:dyDescent="0.25">
      <c r="A693" s="2" t="s">
        <v>5739</v>
      </c>
      <c r="B693" s="2" t="s">
        <v>5036</v>
      </c>
      <c r="C693" s="1">
        <v>45709</v>
      </c>
      <c r="D693" s="3">
        <v>0.53194444444444444</v>
      </c>
      <c r="E693" s="2" t="s">
        <v>16</v>
      </c>
      <c r="F693" s="2" t="s">
        <v>5040</v>
      </c>
      <c r="G693" s="2">
        <v>19150</v>
      </c>
      <c r="H693" s="2">
        <v>7</v>
      </c>
      <c r="I693" s="2">
        <v>522</v>
      </c>
      <c r="J693" s="2">
        <v>15520</v>
      </c>
      <c r="K693" s="2">
        <v>11249</v>
      </c>
      <c r="L693" s="2">
        <v>585</v>
      </c>
      <c r="M693" s="2">
        <v>82</v>
      </c>
      <c r="N693" s="2">
        <v>42</v>
      </c>
      <c r="O693" s="2">
        <v>69</v>
      </c>
      <c r="P693" s="2">
        <v>31</v>
      </c>
      <c r="Q693" s="2">
        <v>147</v>
      </c>
      <c r="R693" s="2">
        <v>31</v>
      </c>
      <c r="S693" s="2" t="s">
        <v>31</v>
      </c>
      <c r="T693" s="2">
        <f t="shared" si="70"/>
        <v>778</v>
      </c>
      <c r="U693" s="4">
        <f t="shared" si="71"/>
        <v>6.9161703262512225E-2</v>
      </c>
      <c r="V693" s="4">
        <f t="shared" si="72"/>
        <v>0.58741514360313318</v>
      </c>
      <c r="W693">
        <f t="shared" si="73"/>
        <v>12</v>
      </c>
      <c r="X693" t="str">
        <f t="shared" si="74"/>
        <v>Friday</v>
      </c>
      <c r="Y693" t="str">
        <f t="shared" si="75"/>
        <v>Feb</v>
      </c>
      <c r="Z693" t="str">
        <f t="shared" si="76"/>
        <v>6-10</v>
      </c>
    </row>
    <row r="694" spans="1:26" x14ac:dyDescent="0.25">
      <c r="A694" s="2" t="s">
        <v>5740</v>
      </c>
      <c r="B694" s="2" t="s">
        <v>5036</v>
      </c>
      <c r="C694" s="1">
        <v>45709</v>
      </c>
      <c r="D694" s="3">
        <v>0.57847222222222228</v>
      </c>
      <c r="E694" s="2" t="s">
        <v>5054</v>
      </c>
      <c r="F694" s="2" t="s">
        <v>5042</v>
      </c>
      <c r="G694" s="2">
        <v>19244</v>
      </c>
      <c r="H694" s="2">
        <v>4</v>
      </c>
      <c r="I694" s="2">
        <v>694</v>
      </c>
      <c r="J694" s="2">
        <v>13767</v>
      </c>
      <c r="K694" s="2">
        <v>10548</v>
      </c>
      <c r="L694" s="2">
        <v>251</v>
      </c>
      <c r="M694" s="2">
        <v>48</v>
      </c>
      <c r="N694" s="2">
        <v>12</v>
      </c>
      <c r="O694" s="2">
        <v>20</v>
      </c>
      <c r="P694" s="2">
        <v>19</v>
      </c>
      <c r="Q694" s="2">
        <v>211</v>
      </c>
      <c r="R694" s="2">
        <v>17</v>
      </c>
      <c r="S694" s="2" t="s">
        <v>31</v>
      </c>
      <c r="T694" s="2">
        <f t="shared" si="70"/>
        <v>331</v>
      </c>
      <c r="U694" s="4">
        <f t="shared" si="71"/>
        <v>3.13803564656807E-2</v>
      </c>
      <c r="V694" s="4">
        <f t="shared" si="72"/>
        <v>0.54811889420078985</v>
      </c>
      <c r="W694">
        <f t="shared" si="73"/>
        <v>13</v>
      </c>
      <c r="X694" t="str">
        <f t="shared" si="74"/>
        <v>Friday</v>
      </c>
      <c r="Y694" t="str">
        <f t="shared" si="75"/>
        <v>Feb</v>
      </c>
      <c r="Z694" t="str">
        <f t="shared" si="76"/>
        <v>3-5</v>
      </c>
    </row>
    <row r="695" spans="1:26" x14ac:dyDescent="0.25">
      <c r="A695" s="2" t="s">
        <v>5741</v>
      </c>
      <c r="B695" s="2" t="s">
        <v>5036</v>
      </c>
      <c r="C695" s="1">
        <v>45709</v>
      </c>
      <c r="D695" s="3">
        <v>0.66736111111111107</v>
      </c>
      <c r="E695" s="2" t="s">
        <v>5058</v>
      </c>
      <c r="F695" s="2" t="s">
        <v>5069</v>
      </c>
      <c r="G695" s="2">
        <v>18964</v>
      </c>
      <c r="H695" s="2">
        <v>3</v>
      </c>
      <c r="I695" s="2">
        <v>175</v>
      </c>
      <c r="J695" s="2">
        <v>26702</v>
      </c>
      <c r="K695" s="2">
        <v>19271</v>
      </c>
      <c r="L695" s="2">
        <v>423</v>
      </c>
      <c r="M695" s="2">
        <v>193</v>
      </c>
      <c r="N695" s="2">
        <v>22</v>
      </c>
      <c r="O695" s="2">
        <v>36</v>
      </c>
      <c r="P695" s="2">
        <v>37</v>
      </c>
      <c r="Q695" s="2">
        <v>195</v>
      </c>
      <c r="R695" s="2">
        <v>26</v>
      </c>
      <c r="S695" s="2" t="s">
        <v>31</v>
      </c>
      <c r="T695" s="2">
        <f t="shared" si="70"/>
        <v>674</v>
      </c>
      <c r="U695" s="4">
        <f t="shared" si="71"/>
        <v>3.4974832650096002E-2</v>
      </c>
      <c r="V695" s="4">
        <f t="shared" si="72"/>
        <v>1.0161885678126978</v>
      </c>
      <c r="W695">
        <f t="shared" si="73"/>
        <v>16</v>
      </c>
      <c r="X695" t="str">
        <f t="shared" si="74"/>
        <v>Friday</v>
      </c>
      <c r="Y695" t="str">
        <f t="shared" si="75"/>
        <v>Feb</v>
      </c>
      <c r="Z695" t="str">
        <f t="shared" si="76"/>
        <v>3-5</v>
      </c>
    </row>
    <row r="696" spans="1:26" x14ac:dyDescent="0.25">
      <c r="A696" s="2" t="s">
        <v>5742</v>
      </c>
      <c r="B696" s="2" t="s">
        <v>5036</v>
      </c>
      <c r="C696" s="1">
        <v>45709</v>
      </c>
      <c r="D696" s="3">
        <v>0.76944444444444449</v>
      </c>
      <c r="E696" s="2" t="s">
        <v>5044</v>
      </c>
      <c r="F696" s="2" t="s">
        <v>5040</v>
      </c>
      <c r="G696" s="2">
        <v>19255</v>
      </c>
      <c r="H696" s="2">
        <v>2</v>
      </c>
      <c r="I696" s="2">
        <v>268</v>
      </c>
      <c r="J696" s="2">
        <v>7534</v>
      </c>
      <c r="K696" s="2">
        <v>6910</v>
      </c>
      <c r="L696" s="2">
        <v>236</v>
      </c>
      <c r="M696" s="2">
        <v>24</v>
      </c>
      <c r="N696" s="2">
        <v>19</v>
      </c>
      <c r="O696" s="2">
        <v>16</v>
      </c>
      <c r="P696" s="2">
        <v>8</v>
      </c>
      <c r="Q696" s="2">
        <v>141</v>
      </c>
      <c r="R696" s="2">
        <v>16</v>
      </c>
      <c r="S696" s="2" t="s">
        <v>31</v>
      </c>
      <c r="T696" s="2">
        <f t="shared" si="70"/>
        <v>295</v>
      </c>
      <c r="U696" s="4">
        <f t="shared" si="71"/>
        <v>4.2691751085383499E-2</v>
      </c>
      <c r="V696" s="4">
        <f t="shared" si="72"/>
        <v>0.35886782653856142</v>
      </c>
      <c r="W696">
        <f t="shared" si="73"/>
        <v>18</v>
      </c>
      <c r="X696" t="str">
        <f t="shared" si="74"/>
        <v>Friday</v>
      </c>
      <c r="Y696" t="str">
        <f t="shared" si="75"/>
        <v>Feb</v>
      </c>
      <c r="Z696" t="str">
        <f t="shared" si="76"/>
        <v>0-2</v>
      </c>
    </row>
    <row r="697" spans="1:26" x14ac:dyDescent="0.25">
      <c r="A697" s="2" t="s">
        <v>5743</v>
      </c>
      <c r="B697" s="2" t="s">
        <v>5036</v>
      </c>
      <c r="C697" s="1">
        <v>45709</v>
      </c>
      <c r="D697" s="3">
        <v>0.82291666666666663</v>
      </c>
      <c r="E697" s="2" t="s">
        <v>5058</v>
      </c>
      <c r="F697" s="2" t="s">
        <v>5069</v>
      </c>
      <c r="G697" s="2">
        <v>19163</v>
      </c>
      <c r="H697" s="2">
        <v>3</v>
      </c>
      <c r="I697" s="2">
        <v>134</v>
      </c>
      <c r="J697" s="2">
        <v>16387</v>
      </c>
      <c r="K697" s="2">
        <v>12707</v>
      </c>
      <c r="L697" s="2">
        <v>266</v>
      </c>
      <c r="M697" s="2">
        <v>147</v>
      </c>
      <c r="N697" s="2">
        <v>18</v>
      </c>
      <c r="O697" s="2">
        <v>28</v>
      </c>
      <c r="P697" s="2">
        <v>21</v>
      </c>
      <c r="Q697" s="2">
        <v>321</v>
      </c>
      <c r="R697" s="2">
        <v>29</v>
      </c>
      <c r="S697" s="2" t="s">
        <v>31</v>
      </c>
      <c r="T697" s="2">
        <f t="shared" si="70"/>
        <v>459</v>
      </c>
      <c r="U697" s="4">
        <f t="shared" si="71"/>
        <v>3.6121822617454946E-2</v>
      </c>
      <c r="V697" s="4">
        <f t="shared" si="72"/>
        <v>0.66310076710327193</v>
      </c>
      <c r="W697">
        <f t="shared" si="73"/>
        <v>19</v>
      </c>
      <c r="X697" t="str">
        <f t="shared" si="74"/>
        <v>Friday</v>
      </c>
      <c r="Y697" t="str">
        <f t="shared" si="75"/>
        <v>Feb</v>
      </c>
      <c r="Z697" t="str">
        <f t="shared" si="76"/>
        <v>3-5</v>
      </c>
    </row>
    <row r="698" spans="1:26" x14ac:dyDescent="0.25">
      <c r="A698" s="2" t="s">
        <v>5744</v>
      </c>
      <c r="B698" s="2" t="s">
        <v>5036</v>
      </c>
      <c r="C698" s="1">
        <v>45709</v>
      </c>
      <c r="D698" s="3">
        <v>0.8354166666666667</v>
      </c>
      <c r="E698" s="2" t="s">
        <v>16</v>
      </c>
      <c r="F698" s="2" t="s">
        <v>5050</v>
      </c>
      <c r="G698" s="2">
        <v>19184</v>
      </c>
      <c r="H698" s="2">
        <v>2</v>
      </c>
      <c r="I698" s="2">
        <v>310</v>
      </c>
      <c r="J698" s="2">
        <v>4971</v>
      </c>
      <c r="K698" s="2">
        <v>4156</v>
      </c>
      <c r="L698" s="2">
        <v>161</v>
      </c>
      <c r="M698" s="2">
        <v>24</v>
      </c>
      <c r="N698" s="2">
        <v>10</v>
      </c>
      <c r="O698" s="2">
        <v>18</v>
      </c>
      <c r="P698" s="2">
        <v>18</v>
      </c>
      <c r="Q698" s="2">
        <v>114</v>
      </c>
      <c r="R698" s="2">
        <v>5</v>
      </c>
      <c r="S698" s="2" t="s">
        <v>31</v>
      </c>
      <c r="T698" s="2">
        <f t="shared" si="70"/>
        <v>213</v>
      </c>
      <c r="U698" s="4">
        <f t="shared" si="71"/>
        <v>5.1251203079884504E-2</v>
      </c>
      <c r="V698" s="4">
        <f t="shared" si="72"/>
        <v>0.21663886572143454</v>
      </c>
      <c r="W698">
        <f t="shared" si="73"/>
        <v>20</v>
      </c>
      <c r="X698" t="str">
        <f t="shared" si="74"/>
        <v>Friday</v>
      </c>
      <c r="Y698" t="str">
        <f t="shared" si="75"/>
        <v>Feb</v>
      </c>
      <c r="Z698" t="str">
        <f t="shared" si="76"/>
        <v>0-2</v>
      </c>
    </row>
    <row r="699" spans="1:26" x14ac:dyDescent="0.25">
      <c r="A699" s="2" t="s">
        <v>5745</v>
      </c>
      <c r="B699" s="2" t="s">
        <v>5036</v>
      </c>
      <c r="C699" s="1">
        <v>45709</v>
      </c>
      <c r="D699" s="3">
        <v>0.90486111111111112</v>
      </c>
      <c r="E699" s="2" t="s">
        <v>16</v>
      </c>
      <c r="F699" s="2" t="s">
        <v>5052</v>
      </c>
      <c r="G699" s="2">
        <v>19264</v>
      </c>
      <c r="H699" s="2">
        <v>5</v>
      </c>
      <c r="I699" s="2">
        <v>433</v>
      </c>
      <c r="J699" s="2">
        <v>4381</v>
      </c>
      <c r="K699" s="2">
        <v>3669</v>
      </c>
      <c r="L699" s="2">
        <v>77</v>
      </c>
      <c r="M699" s="2">
        <v>12</v>
      </c>
      <c r="N699" s="2">
        <v>5</v>
      </c>
      <c r="O699" s="2">
        <v>6</v>
      </c>
      <c r="P699" s="2">
        <v>11</v>
      </c>
      <c r="Q699" s="2">
        <v>63</v>
      </c>
      <c r="R699" s="2">
        <v>3</v>
      </c>
      <c r="S699" s="2" t="s">
        <v>31</v>
      </c>
      <c r="T699" s="2">
        <f t="shared" si="70"/>
        <v>100</v>
      </c>
      <c r="U699" s="4">
        <f t="shared" si="71"/>
        <v>2.725538293813028E-2</v>
      </c>
      <c r="V699" s="4">
        <f t="shared" si="72"/>
        <v>0.19045888704318936</v>
      </c>
      <c r="W699">
        <f t="shared" si="73"/>
        <v>21</v>
      </c>
      <c r="X699" t="str">
        <f t="shared" si="74"/>
        <v>Friday</v>
      </c>
      <c r="Y699" t="str">
        <f t="shared" si="75"/>
        <v>Feb</v>
      </c>
      <c r="Z699" t="str">
        <f t="shared" si="76"/>
        <v>3-5</v>
      </c>
    </row>
    <row r="700" spans="1:26" x14ac:dyDescent="0.25">
      <c r="A700" s="2" t="s">
        <v>5746</v>
      </c>
      <c r="B700" s="2" t="s">
        <v>5036</v>
      </c>
      <c r="C700" s="1">
        <v>45710</v>
      </c>
      <c r="D700" s="3">
        <v>0.40625</v>
      </c>
      <c r="E700" s="2" t="s">
        <v>5058</v>
      </c>
      <c r="F700" s="2" t="s">
        <v>5050</v>
      </c>
      <c r="G700" s="2">
        <v>19216</v>
      </c>
      <c r="H700" s="2">
        <v>3</v>
      </c>
      <c r="I700" s="2">
        <v>54</v>
      </c>
      <c r="J700" s="2">
        <v>6818</v>
      </c>
      <c r="K700" s="2">
        <v>5012</v>
      </c>
      <c r="L700" s="2">
        <v>189</v>
      </c>
      <c r="M700" s="2">
        <v>73</v>
      </c>
      <c r="N700" s="2">
        <v>8</v>
      </c>
      <c r="O700" s="2">
        <v>14</v>
      </c>
      <c r="P700" s="2">
        <v>4</v>
      </c>
      <c r="Q700" s="2">
        <v>131</v>
      </c>
      <c r="R700" s="2">
        <v>10</v>
      </c>
      <c r="S700" s="2" t="s">
        <v>31</v>
      </c>
      <c r="T700" s="2">
        <f t="shared" si="70"/>
        <v>284</v>
      </c>
      <c r="U700" s="4">
        <f t="shared" si="71"/>
        <v>5.6664006384676772E-2</v>
      </c>
      <c r="V700" s="4">
        <f t="shared" si="72"/>
        <v>0.26082431307243964</v>
      </c>
      <c r="W700">
        <f t="shared" si="73"/>
        <v>9</v>
      </c>
      <c r="X700" t="str">
        <f t="shared" si="74"/>
        <v>Saturday</v>
      </c>
      <c r="Y700" t="str">
        <f t="shared" si="75"/>
        <v>Feb</v>
      </c>
      <c r="Z700" t="str">
        <f t="shared" si="76"/>
        <v>3-5</v>
      </c>
    </row>
    <row r="701" spans="1:26" x14ac:dyDescent="0.25">
      <c r="A701" s="2" t="s">
        <v>5747</v>
      </c>
      <c r="B701" s="2" t="s">
        <v>5036</v>
      </c>
      <c r="C701" s="1">
        <v>45710</v>
      </c>
      <c r="D701" s="3">
        <v>0.56874999999999998</v>
      </c>
      <c r="E701" s="2" t="s">
        <v>16</v>
      </c>
      <c r="F701" s="2" t="s">
        <v>5050</v>
      </c>
      <c r="G701" s="2">
        <v>19075</v>
      </c>
      <c r="H701" s="2">
        <v>7</v>
      </c>
      <c r="I701" s="2">
        <v>326</v>
      </c>
      <c r="J701" s="2">
        <v>3237</v>
      </c>
      <c r="K701" s="2">
        <v>2242</v>
      </c>
      <c r="L701" s="2">
        <v>99</v>
      </c>
      <c r="M701" s="2">
        <v>11</v>
      </c>
      <c r="N701" s="2">
        <v>7</v>
      </c>
      <c r="O701" s="2">
        <v>8</v>
      </c>
      <c r="P701" s="2">
        <v>10</v>
      </c>
      <c r="Q701" s="2">
        <v>53</v>
      </c>
      <c r="R701" s="2">
        <v>4</v>
      </c>
      <c r="S701" s="2" t="s">
        <v>31</v>
      </c>
      <c r="T701" s="2">
        <f t="shared" si="70"/>
        <v>125</v>
      </c>
      <c r="U701" s="4">
        <f t="shared" si="71"/>
        <v>5.5753791257805531E-2</v>
      </c>
      <c r="V701" s="4">
        <f t="shared" si="72"/>
        <v>0.11753604193971166</v>
      </c>
      <c r="W701">
        <f t="shared" si="73"/>
        <v>13</v>
      </c>
      <c r="X701" t="str">
        <f t="shared" si="74"/>
        <v>Saturday</v>
      </c>
      <c r="Y701" t="str">
        <f t="shared" si="75"/>
        <v>Feb</v>
      </c>
      <c r="Z701" t="str">
        <f t="shared" si="76"/>
        <v>6-10</v>
      </c>
    </row>
    <row r="702" spans="1:26" x14ac:dyDescent="0.25">
      <c r="A702" s="2" t="s">
        <v>5748</v>
      </c>
      <c r="B702" s="2" t="s">
        <v>5036</v>
      </c>
      <c r="C702" s="1">
        <v>45710</v>
      </c>
      <c r="D702" s="3">
        <v>0.66388888888888886</v>
      </c>
      <c r="E702" s="2" t="s">
        <v>5058</v>
      </c>
      <c r="F702" s="2" t="s">
        <v>5052</v>
      </c>
      <c r="G702" s="2">
        <v>19363</v>
      </c>
      <c r="H702" s="2">
        <v>2</v>
      </c>
      <c r="I702" s="2">
        <v>198</v>
      </c>
      <c r="J702" s="2">
        <v>8540</v>
      </c>
      <c r="K702" s="2">
        <v>6051</v>
      </c>
      <c r="L702" s="2">
        <v>157</v>
      </c>
      <c r="M702" s="2">
        <v>61</v>
      </c>
      <c r="N702" s="2">
        <v>8</v>
      </c>
      <c r="O702" s="2">
        <v>17</v>
      </c>
      <c r="P702" s="2">
        <v>3</v>
      </c>
      <c r="Q702" s="2">
        <v>79</v>
      </c>
      <c r="R702" s="2">
        <v>5</v>
      </c>
      <c r="S702" s="2" t="s">
        <v>31</v>
      </c>
      <c r="T702" s="2">
        <f t="shared" si="70"/>
        <v>243</v>
      </c>
      <c r="U702" s="4">
        <f t="shared" si="71"/>
        <v>4.0158651462568168E-2</v>
      </c>
      <c r="V702" s="4">
        <f t="shared" si="72"/>
        <v>0.31250322780560863</v>
      </c>
      <c r="W702">
        <f t="shared" si="73"/>
        <v>15</v>
      </c>
      <c r="X702" t="str">
        <f t="shared" si="74"/>
        <v>Saturday</v>
      </c>
      <c r="Y702" t="str">
        <f t="shared" si="75"/>
        <v>Feb</v>
      </c>
      <c r="Z702" t="str">
        <f t="shared" si="76"/>
        <v>0-2</v>
      </c>
    </row>
    <row r="703" spans="1:26" x14ac:dyDescent="0.25">
      <c r="A703" s="2" t="s">
        <v>5749</v>
      </c>
      <c r="B703" s="2" t="s">
        <v>5036</v>
      </c>
      <c r="C703" s="1">
        <v>45710</v>
      </c>
      <c r="D703" s="3">
        <v>0.81805555555555554</v>
      </c>
      <c r="E703" s="2" t="s">
        <v>5054</v>
      </c>
      <c r="F703" s="2" t="s">
        <v>5040</v>
      </c>
      <c r="G703" s="2">
        <v>19185</v>
      </c>
      <c r="H703" s="2">
        <v>2</v>
      </c>
      <c r="I703" s="2">
        <v>805</v>
      </c>
      <c r="J703" s="2">
        <v>4834</v>
      </c>
      <c r="K703" s="2">
        <v>4454</v>
      </c>
      <c r="L703" s="2">
        <v>174</v>
      </c>
      <c r="M703" s="2">
        <v>43</v>
      </c>
      <c r="N703" s="2">
        <v>13</v>
      </c>
      <c r="O703" s="2">
        <v>23</v>
      </c>
      <c r="P703" s="2">
        <v>4</v>
      </c>
      <c r="Q703" s="2">
        <v>120</v>
      </c>
      <c r="R703" s="2">
        <v>3</v>
      </c>
      <c r="S703" s="2" t="s">
        <v>31</v>
      </c>
      <c r="T703" s="2">
        <f t="shared" si="70"/>
        <v>253</v>
      </c>
      <c r="U703" s="4">
        <f t="shared" si="71"/>
        <v>5.6802873821284239E-2</v>
      </c>
      <c r="V703" s="4">
        <f t="shared" si="72"/>
        <v>0.23216054209017462</v>
      </c>
      <c r="W703">
        <f t="shared" si="73"/>
        <v>19</v>
      </c>
      <c r="X703" t="str">
        <f t="shared" si="74"/>
        <v>Saturday</v>
      </c>
      <c r="Y703" t="str">
        <f t="shared" si="75"/>
        <v>Feb</v>
      </c>
      <c r="Z703" t="str">
        <f t="shared" si="76"/>
        <v>0-2</v>
      </c>
    </row>
    <row r="704" spans="1:26" x14ac:dyDescent="0.25">
      <c r="A704" s="2" t="s">
        <v>5750</v>
      </c>
      <c r="B704" s="2" t="s">
        <v>5036</v>
      </c>
      <c r="C704" s="1">
        <v>45711</v>
      </c>
      <c r="D704" s="3">
        <v>0.30138888888888887</v>
      </c>
      <c r="E704" s="2" t="s">
        <v>5054</v>
      </c>
      <c r="F704" s="2" t="s">
        <v>5069</v>
      </c>
      <c r="G704" s="2">
        <v>19016</v>
      </c>
      <c r="H704" s="2">
        <v>2</v>
      </c>
      <c r="I704" s="2">
        <v>1305</v>
      </c>
      <c r="J704" s="2">
        <v>7461</v>
      </c>
      <c r="K704" s="2">
        <v>6778</v>
      </c>
      <c r="L704" s="2">
        <v>251</v>
      </c>
      <c r="M704" s="2">
        <v>41</v>
      </c>
      <c r="N704" s="2">
        <v>12</v>
      </c>
      <c r="O704" s="2">
        <v>22</v>
      </c>
      <c r="P704" s="2">
        <v>19</v>
      </c>
      <c r="Q704" s="2">
        <v>113</v>
      </c>
      <c r="R704" s="2">
        <v>16</v>
      </c>
      <c r="S704" s="2" t="s">
        <v>31</v>
      </c>
      <c r="T704" s="2">
        <f t="shared" si="70"/>
        <v>326</v>
      </c>
      <c r="U704" s="4">
        <f t="shared" si="71"/>
        <v>4.8096783712009442E-2</v>
      </c>
      <c r="V704" s="4">
        <f t="shared" si="72"/>
        <v>0.35643668489692892</v>
      </c>
      <c r="W704">
        <f t="shared" si="73"/>
        <v>7</v>
      </c>
      <c r="X704" t="str">
        <f t="shared" si="74"/>
        <v>Sunday</v>
      </c>
      <c r="Y704" t="str">
        <f t="shared" si="75"/>
        <v>Feb</v>
      </c>
      <c r="Z704" t="str">
        <f t="shared" si="76"/>
        <v>0-2</v>
      </c>
    </row>
    <row r="705" spans="1:26" x14ac:dyDescent="0.25">
      <c r="A705" s="2" t="s">
        <v>5751</v>
      </c>
      <c r="B705" s="2" t="s">
        <v>5036</v>
      </c>
      <c r="C705" s="1">
        <v>45711</v>
      </c>
      <c r="D705" s="3">
        <v>0.38958333333333334</v>
      </c>
      <c r="E705" s="2" t="s">
        <v>16</v>
      </c>
      <c r="F705" s="2" t="s">
        <v>5050</v>
      </c>
      <c r="G705" s="2">
        <v>19052</v>
      </c>
      <c r="H705" s="2">
        <v>6</v>
      </c>
      <c r="I705" s="2">
        <v>290</v>
      </c>
      <c r="J705" s="2">
        <v>5469</v>
      </c>
      <c r="K705" s="2">
        <v>4309</v>
      </c>
      <c r="L705" s="2">
        <v>134</v>
      </c>
      <c r="M705" s="2">
        <v>18</v>
      </c>
      <c r="N705" s="2">
        <v>8</v>
      </c>
      <c r="O705" s="2">
        <v>17</v>
      </c>
      <c r="P705" s="2">
        <v>8</v>
      </c>
      <c r="Q705" s="2">
        <v>80</v>
      </c>
      <c r="R705" s="2">
        <v>5</v>
      </c>
      <c r="S705" s="2" t="s">
        <v>31</v>
      </c>
      <c r="T705" s="2">
        <f t="shared" si="70"/>
        <v>177</v>
      </c>
      <c r="U705" s="4">
        <f t="shared" si="71"/>
        <v>4.1076815966581574E-2</v>
      </c>
      <c r="V705" s="4">
        <f t="shared" si="72"/>
        <v>0.22617048078941843</v>
      </c>
      <c r="W705">
        <f t="shared" si="73"/>
        <v>9</v>
      </c>
      <c r="X705" t="str">
        <f t="shared" si="74"/>
        <v>Sunday</v>
      </c>
      <c r="Y705" t="str">
        <f t="shared" si="75"/>
        <v>Feb</v>
      </c>
      <c r="Z705" t="str">
        <f t="shared" si="76"/>
        <v>6-10</v>
      </c>
    </row>
    <row r="706" spans="1:26" x14ac:dyDescent="0.25">
      <c r="A706" s="2" t="s">
        <v>5752</v>
      </c>
      <c r="B706" s="2" t="s">
        <v>5036</v>
      </c>
      <c r="C706" s="1">
        <v>45711</v>
      </c>
      <c r="D706" s="3">
        <v>0.40694444444444444</v>
      </c>
      <c r="E706" s="2" t="s">
        <v>16</v>
      </c>
      <c r="F706" s="2" t="s">
        <v>5040</v>
      </c>
      <c r="G706" s="2">
        <v>19136</v>
      </c>
      <c r="H706" s="2">
        <v>3</v>
      </c>
      <c r="I706" s="2">
        <v>361</v>
      </c>
      <c r="J706" s="2">
        <v>12616</v>
      </c>
      <c r="K706" s="2">
        <v>9956</v>
      </c>
      <c r="L706" s="2">
        <v>456</v>
      </c>
      <c r="M706" s="2">
        <v>38</v>
      </c>
      <c r="N706" s="2">
        <v>20</v>
      </c>
      <c r="O706" s="2">
        <v>31</v>
      </c>
      <c r="P706" s="2">
        <v>16</v>
      </c>
      <c r="Q706" s="2">
        <v>287</v>
      </c>
      <c r="R706" s="2">
        <v>25</v>
      </c>
      <c r="S706" s="2" t="s">
        <v>31</v>
      </c>
      <c r="T706" s="2">
        <f t="shared" ref="T706:T769" si="77">SUM(L706:O706)</f>
        <v>545</v>
      </c>
      <c r="U706" s="4">
        <f t="shared" ref="U706:U769" si="78">T706/K706</f>
        <v>5.4740859783045402E-2</v>
      </c>
      <c r="V706" s="4">
        <f t="shared" ref="V706:V769" si="79">K706/G706</f>
        <v>0.52027591973244147</v>
      </c>
      <c r="W706">
        <f t="shared" ref="W706:W769" si="80">HOUR(D706)</f>
        <v>9</v>
      </c>
      <c r="X706" t="str">
        <f t="shared" ref="X706:X769" si="81">TEXT(C706,"dddd")</f>
        <v>Sunday</v>
      </c>
      <c r="Y706" t="str">
        <f t="shared" ref="Y706:Y769" si="82">TEXT(C706,"mmm")</f>
        <v>Feb</v>
      </c>
      <c r="Z706" t="str">
        <f t="shared" ref="Z706:Z769" si="83">IF(H706&lt;=2,"0-2",IF(H706&lt;=5,"3-5",IF(H706&lt;=10,"6-10","11+")))</f>
        <v>3-5</v>
      </c>
    </row>
    <row r="707" spans="1:26" x14ac:dyDescent="0.25">
      <c r="A707" s="2" t="s">
        <v>5753</v>
      </c>
      <c r="B707" s="2" t="s">
        <v>5036</v>
      </c>
      <c r="C707" s="1">
        <v>45711</v>
      </c>
      <c r="D707" s="3">
        <v>0.47708333333333336</v>
      </c>
      <c r="E707" s="2" t="s">
        <v>5044</v>
      </c>
      <c r="F707" s="2" t="s">
        <v>5050</v>
      </c>
      <c r="G707" s="2">
        <v>19128</v>
      </c>
      <c r="H707" s="2">
        <v>6</v>
      </c>
      <c r="I707" s="2">
        <v>207</v>
      </c>
      <c r="J707" s="2">
        <v>4954</v>
      </c>
      <c r="K707" s="2">
        <v>4310</v>
      </c>
      <c r="L707" s="2">
        <v>153</v>
      </c>
      <c r="M707" s="2">
        <v>25</v>
      </c>
      <c r="N707" s="2">
        <v>7</v>
      </c>
      <c r="O707" s="2">
        <v>9</v>
      </c>
      <c r="P707" s="2">
        <v>21</v>
      </c>
      <c r="Q707" s="2">
        <v>126</v>
      </c>
      <c r="R707" s="2">
        <v>8</v>
      </c>
      <c r="S707" s="2" t="s">
        <v>31</v>
      </c>
      <c r="T707" s="2">
        <f t="shared" si="77"/>
        <v>194</v>
      </c>
      <c r="U707" s="4">
        <f t="shared" si="78"/>
        <v>4.5011600928074248E-2</v>
      </c>
      <c r="V707" s="4">
        <f t="shared" si="79"/>
        <v>0.2253241321622752</v>
      </c>
      <c r="W707">
        <f t="shared" si="80"/>
        <v>11</v>
      </c>
      <c r="X707" t="str">
        <f t="shared" si="81"/>
        <v>Sunday</v>
      </c>
      <c r="Y707" t="str">
        <f t="shared" si="82"/>
        <v>Feb</v>
      </c>
      <c r="Z707" t="str">
        <f t="shared" si="83"/>
        <v>6-10</v>
      </c>
    </row>
    <row r="708" spans="1:26" x14ac:dyDescent="0.25">
      <c r="A708" s="2" t="s">
        <v>5754</v>
      </c>
      <c r="B708" s="2" t="s">
        <v>5036</v>
      </c>
      <c r="C708" s="1">
        <v>45711</v>
      </c>
      <c r="D708" s="3">
        <v>0.49166666666666664</v>
      </c>
      <c r="E708" s="2" t="s">
        <v>5054</v>
      </c>
      <c r="F708" s="2" t="s">
        <v>5048</v>
      </c>
      <c r="G708" s="2">
        <v>19288</v>
      </c>
      <c r="H708" s="2">
        <v>3</v>
      </c>
      <c r="I708" s="2">
        <v>762</v>
      </c>
      <c r="J708" s="2">
        <v>5812</v>
      </c>
      <c r="K708" s="2">
        <v>4308</v>
      </c>
      <c r="L708" s="2">
        <v>108</v>
      </c>
      <c r="M708" s="2">
        <v>23</v>
      </c>
      <c r="N708" s="2">
        <v>9</v>
      </c>
      <c r="O708" s="2">
        <v>12</v>
      </c>
      <c r="P708" s="2">
        <v>10</v>
      </c>
      <c r="Q708" s="2">
        <v>127</v>
      </c>
      <c r="R708" s="2">
        <v>9</v>
      </c>
      <c r="S708" s="2" t="s">
        <v>31</v>
      </c>
      <c r="T708" s="2">
        <f t="shared" si="77"/>
        <v>152</v>
      </c>
      <c r="U708" s="4">
        <f t="shared" si="78"/>
        <v>3.5283194057567316E-2</v>
      </c>
      <c r="V708" s="4">
        <f t="shared" si="79"/>
        <v>0.22335130651182081</v>
      </c>
      <c r="W708">
        <f t="shared" si="80"/>
        <v>11</v>
      </c>
      <c r="X708" t="str">
        <f t="shared" si="81"/>
        <v>Sunday</v>
      </c>
      <c r="Y708" t="str">
        <f t="shared" si="82"/>
        <v>Feb</v>
      </c>
      <c r="Z708" t="str">
        <f t="shared" si="83"/>
        <v>3-5</v>
      </c>
    </row>
    <row r="709" spans="1:26" x14ac:dyDescent="0.25">
      <c r="A709" s="2" t="s">
        <v>5755</v>
      </c>
      <c r="B709" s="2" t="s">
        <v>5036</v>
      </c>
      <c r="C709" s="1">
        <v>45712</v>
      </c>
      <c r="D709" s="3">
        <v>0.25624999999999998</v>
      </c>
      <c r="E709" s="2" t="s">
        <v>5044</v>
      </c>
      <c r="F709" s="2" t="s">
        <v>5050</v>
      </c>
      <c r="G709" s="2">
        <v>19256</v>
      </c>
      <c r="H709" s="2">
        <v>5</v>
      </c>
      <c r="I709" s="2">
        <v>119</v>
      </c>
      <c r="J709" s="2">
        <v>6675</v>
      </c>
      <c r="K709" s="2">
        <v>5392</v>
      </c>
      <c r="L709" s="2">
        <v>150</v>
      </c>
      <c r="M709" s="2">
        <v>19</v>
      </c>
      <c r="N709" s="2">
        <v>13</v>
      </c>
      <c r="O709" s="2">
        <v>16</v>
      </c>
      <c r="P709" s="2">
        <v>15</v>
      </c>
      <c r="Q709" s="2">
        <v>109</v>
      </c>
      <c r="R709" s="2">
        <v>17</v>
      </c>
      <c r="S709" s="2" t="s">
        <v>31</v>
      </c>
      <c r="T709" s="2">
        <f t="shared" si="77"/>
        <v>198</v>
      </c>
      <c r="U709" s="4">
        <f t="shared" si="78"/>
        <v>3.6721068249258158E-2</v>
      </c>
      <c r="V709" s="4">
        <f t="shared" si="79"/>
        <v>0.28001661819692564</v>
      </c>
      <c r="W709">
        <f t="shared" si="80"/>
        <v>6</v>
      </c>
      <c r="X709" t="str">
        <f t="shared" si="81"/>
        <v>Monday</v>
      </c>
      <c r="Y709" t="str">
        <f t="shared" si="82"/>
        <v>Feb</v>
      </c>
      <c r="Z709" t="str">
        <f t="shared" si="83"/>
        <v>3-5</v>
      </c>
    </row>
    <row r="710" spans="1:26" x14ac:dyDescent="0.25">
      <c r="A710" s="2" t="s">
        <v>5756</v>
      </c>
      <c r="B710" s="2" t="s">
        <v>5036</v>
      </c>
      <c r="C710" s="1">
        <v>45712</v>
      </c>
      <c r="D710" s="3">
        <v>0.25972222222222224</v>
      </c>
      <c r="E710" s="2" t="s">
        <v>5044</v>
      </c>
      <c r="F710" s="2" t="s">
        <v>5040</v>
      </c>
      <c r="G710" s="2">
        <v>18927</v>
      </c>
      <c r="H710" s="2">
        <v>5</v>
      </c>
      <c r="I710" s="2">
        <v>172</v>
      </c>
      <c r="J710" s="2">
        <v>7590</v>
      </c>
      <c r="K710" s="2">
        <v>6019</v>
      </c>
      <c r="L710" s="2">
        <v>235</v>
      </c>
      <c r="M710" s="2">
        <v>26</v>
      </c>
      <c r="N710" s="2">
        <v>15</v>
      </c>
      <c r="O710" s="2">
        <v>13</v>
      </c>
      <c r="P710" s="2">
        <v>15</v>
      </c>
      <c r="Q710" s="2">
        <v>79</v>
      </c>
      <c r="R710" s="2">
        <v>13</v>
      </c>
      <c r="S710" s="2" t="s">
        <v>31</v>
      </c>
      <c r="T710" s="2">
        <f t="shared" si="77"/>
        <v>289</v>
      </c>
      <c r="U710" s="4">
        <f t="shared" si="78"/>
        <v>4.8014620368832035E-2</v>
      </c>
      <c r="V710" s="4">
        <f t="shared" si="79"/>
        <v>0.31801130659903842</v>
      </c>
      <c r="W710">
        <f t="shared" si="80"/>
        <v>6</v>
      </c>
      <c r="X710" t="str">
        <f t="shared" si="81"/>
        <v>Monday</v>
      </c>
      <c r="Y710" t="str">
        <f t="shared" si="82"/>
        <v>Feb</v>
      </c>
      <c r="Z710" t="str">
        <f t="shared" si="83"/>
        <v>3-5</v>
      </c>
    </row>
    <row r="711" spans="1:26" x14ac:dyDescent="0.25">
      <c r="A711" s="2" t="s">
        <v>5757</v>
      </c>
      <c r="B711" s="2" t="s">
        <v>5036</v>
      </c>
      <c r="C711" s="1">
        <v>45712</v>
      </c>
      <c r="D711" s="3">
        <v>0.28333333333333333</v>
      </c>
      <c r="E711" s="2" t="s">
        <v>16</v>
      </c>
      <c r="F711" s="2" t="s">
        <v>5069</v>
      </c>
      <c r="G711" s="2">
        <v>19389</v>
      </c>
      <c r="H711" s="2">
        <v>5</v>
      </c>
      <c r="I711" s="2">
        <v>303</v>
      </c>
      <c r="J711" s="2">
        <v>12176</v>
      </c>
      <c r="K711" s="2">
        <v>10211</v>
      </c>
      <c r="L711" s="2">
        <v>343</v>
      </c>
      <c r="M711" s="2">
        <v>43</v>
      </c>
      <c r="N711" s="2">
        <v>23</v>
      </c>
      <c r="O711" s="2">
        <v>32</v>
      </c>
      <c r="P711" s="2">
        <v>31</v>
      </c>
      <c r="Q711" s="2">
        <v>293</v>
      </c>
      <c r="R711" s="2">
        <v>20</v>
      </c>
      <c r="S711" s="2" t="s">
        <v>28</v>
      </c>
      <c r="T711" s="2">
        <f t="shared" si="77"/>
        <v>441</v>
      </c>
      <c r="U711" s="4">
        <f t="shared" si="78"/>
        <v>4.3188718049162668E-2</v>
      </c>
      <c r="V711" s="4">
        <f t="shared" si="79"/>
        <v>0.52663881582340499</v>
      </c>
      <c r="W711">
        <f t="shared" si="80"/>
        <v>6</v>
      </c>
      <c r="X711" t="str">
        <f t="shared" si="81"/>
        <v>Monday</v>
      </c>
      <c r="Y711" t="str">
        <f t="shared" si="82"/>
        <v>Feb</v>
      </c>
      <c r="Z711" t="str">
        <f t="shared" si="83"/>
        <v>3-5</v>
      </c>
    </row>
    <row r="712" spans="1:26" x14ac:dyDescent="0.25">
      <c r="A712" s="2" t="s">
        <v>5758</v>
      </c>
      <c r="B712" s="2" t="s">
        <v>5036</v>
      </c>
      <c r="C712" s="1">
        <v>45712</v>
      </c>
      <c r="D712" s="3">
        <v>0.29583333333333334</v>
      </c>
      <c r="E712" s="2" t="s">
        <v>5054</v>
      </c>
      <c r="F712" s="2" t="s">
        <v>5040</v>
      </c>
      <c r="G712" s="2">
        <v>19051</v>
      </c>
      <c r="H712" s="2">
        <v>3</v>
      </c>
      <c r="I712" s="2">
        <v>937</v>
      </c>
      <c r="J712" s="2">
        <v>15804</v>
      </c>
      <c r="K712" s="2">
        <v>11098</v>
      </c>
      <c r="L712" s="2">
        <v>352</v>
      </c>
      <c r="M712" s="2">
        <v>81</v>
      </c>
      <c r="N712" s="2">
        <v>21</v>
      </c>
      <c r="O712" s="2">
        <v>34</v>
      </c>
      <c r="P712" s="2">
        <v>7</v>
      </c>
      <c r="Q712" s="2">
        <v>229</v>
      </c>
      <c r="R712" s="2">
        <v>29</v>
      </c>
      <c r="S712" s="2" t="s">
        <v>31</v>
      </c>
      <c r="T712" s="2">
        <f t="shared" si="77"/>
        <v>488</v>
      </c>
      <c r="U712" s="4">
        <f t="shared" si="78"/>
        <v>4.3971886826455218E-2</v>
      </c>
      <c r="V712" s="4">
        <f t="shared" si="79"/>
        <v>0.58254159886620127</v>
      </c>
      <c r="W712">
        <f t="shared" si="80"/>
        <v>7</v>
      </c>
      <c r="X712" t="str">
        <f t="shared" si="81"/>
        <v>Monday</v>
      </c>
      <c r="Y712" t="str">
        <f t="shared" si="82"/>
        <v>Feb</v>
      </c>
      <c r="Z712" t="str">
        <f t="shared" si="83"/>
        <v>3-5</v>
      </c>
    </row>
    <row r="713" spans="1:26" x14ac:dyDescent="0.25">
      <c r="A713" s="2" t="s">
        <v>5759</v>
      </c>
      <c r="B713" s="2" t="s">
        <v>5036</v>
      </c>
      <c r="C713" s="1">
        <v>45712</v>
      </c>
      <c r="D713" s="3">
        <v>0.37222222222222223</v>
      </c>
      <c r="E713" s="2" t="s">
        <v>5046</v>
      </c>
      <c r="F713" s="2" t="s">
        <v>5040</v>
      </c>
      <c r="G713" s="2">
        <v>19390</v>
      </c>
      <c r="H713" s="2">
        <v>8</v>
      </c>
      <c r="I713" s="2">
        <v>365</v>
      </c>
      <c r="J713" s="2">
        <v>11806</v>
      </c>
      <c r="K713" s="2">
        <v>10024</v>
      </c>
      <c r="L713" s="2">
        <v>196</v>
      </c>
      <c r="M713" s="2">
        <v>25</v>
      </c>
      <c r="N713" s="2">
        <v>27</v>
      </c>
      <c r="O713" s="2">
        <v>59</v>
      </c>
      <c r="P713" s="2">
        <v>55</v>
      </c>
      <c r="Q713" s="2">
        <v>156</v>
      </c>
      <c r="R713" s="2">
        <v>4</v>
      </c>
      <c r="S713" s="2" t="s">
        <v>31</v>
      </c>
      <c r="T713" s="2">
        <f t="shared" si="77"/>
        <v>307</v>
      </c>
      <c r="U713" s="4">
        <f t="shared" si="78"/>
        <v>3.0626496408619315E-2</v>
      </c>
      <c r="V713" s="4">
        <f t="shared" si="79"/>
        <v>0.51696750902527078</v>
      </c>
      <c r="W713">
        <f t="shared" si="80"/>
        <v>8</v>
      </c>
      <c r="X713" t="str">
        <f t="shared" si="81"/>
        <v>Monday</v>
      </c>
      <c r="Y713" t="str">
        <f t="shared" si="82"/>
        <v>Feb</v>
      </c>
      <c r="Z713" t="str">
        <f t="shared" si="83"/>
        <v>6-10</v>
      </c>
    </row>
    <row r="714" spans="1:26" x14ac:dyDescent="0.25">
      <c r="A714" s="2" t="s">
        <v>5760</v>
      </c>
      <c r="B714" s="2" t="s">
        <v>5036</v>
      </c>
      <c r="C714" s="1">
        <v>45712</v>
      </c>
      <c r="D714" s="3">
        <v>0.37777777777777777</v>
      </c>
      <c r="E714" s="2" t="s">
        <v>5046</v>
      </c>
      <c r="F714" s="2" t="s">
        <v>5038</v>
      </c>
      <c r="G714" s="2">
        <v>19361</v>
      </c>
      <c r="H714" s="2">
        <v>6</v>
      </c>
      <c r="I714" s="2">
        <v>91</v>
      </c>
      <c r="J714" s="2">
        <v>3416</v>
      </c>
      <c r="K714" s="2">
        <v>2524</v>
      </c>
      <c r="L714" s="2">
        <v>31</v>
      </c>
      <c r="M714" s="2">
        <v>4</v>
      </c>
      <c r="N714" s="2">
        <v>4</v>
      </c>
      <c r="O714" s="2">
        <v>8</v>
      </c>
      <c r="P714" s="2">
        <v>52</v>
      </c>
      <c r="Q714" s="2">
        <v>58</v>
      </c>
      <c r="R714" s="2">
        <v>2</v>
      </c>
      <c r="S714" s="2" t="s">
        <v>31</v>
      </c>
      <c r="T714" s="2">
        <f t="shared" si="77"/>
        <v>47</v>
      </c>
      <c r="U714" s="4">
        <f t="shared" si="78"/>
        <v>1.862123613312203E-2</v>
      </c>
      <c r="V714" s="4">
        <f t="shared" si="79"/>
        <v>0.13036516708847684</v>
      </c>
      <c r="W714">
        <f t="shared" si="80"/>
        <v>9</v>
      </c>
      <c r="X714" t="str">
        <f t="shared" si="81"/>
        <v>Monday</v>
      </c>
      <c r="Y714" t="str">
        <f t="shared" si="82"/>
        <v>Feb</v>
      </c>
      <c r="Z714" t="str">
        <f t="shared" si="83"/>
        <v>6-10</v>
      </c>
    </row>
    <row r="715" spans="1:26" x14ac:dyDescent="0.25">
      <c r="A715" s="2" t="s">
        <v>5761</v>
      </c>
      <c r="B715" s="2" t="s">
        <v>5036</v>
      </c>
      <c r="C715" s="1">
        <v>45712</v>
      </c>
      <c r="D715" s="3">
        <v>0.39166666666666666</v>
      </c>
      <c r="E715" s="2" t="s">
        <v>16</v>
      </c>
      <c r="F715" s="2" t="s">
        <v>5040</v>
      </c>
      <c r="G715" s="2">
        <v>19230</v>
      </c>
      <c r="H715" s="2">
        <v>3</v>
      </c>
      <c r="I715" s="2">
        <v>514</v>
      </c>
      <c r="J715" s="2">
        <v>10851</v>
      </c>
      <c r="K715" s="2">
        <v>8766</v>
      </c>
      <c r="L715" s="2">
        <v>312</v>
      </c>
      <c r="M715" s="2">
        <v>41</v>
      </c>
      <c r="N715" s="2">
        <v>14</v>
      </c>
      <c r="O715" s="2">
        <v>31</v>
      </c>
      <c r="P715" s="2">
        <v>29</v>
      </c>
      <c r="Q715" s="2">
        <v>247</v>
      </c>
      <c r="R715" s="2">
        <v>25</v>
      </c>
      <c r="S715" s="2" t="s">
        <v>31</v>
      </c>
      <c r="T715" s="2">
        <f t="shared" si="77"/>
        <v>398</v>
      </c>
      <c r="U715" s="4">
        <f t="shared" si="78"/>
        <v>4.5402692219940678E-2</v>
      </c>
      <c r="V715" s="4">
        <f t="shared" si="79"/>
        <v>0.45585023400936037</v>
      </c>
      <c r="W715">
        <f t="shared" si="80"/>
        <v>9</v>
      </c>
      <c r="X715" t="str">
        <f t="shared" si="81"/>
        <v>Monday</v>
      </c>
      <c r="Y715" t="str">
        <f t="shared" si="82"/>
        <v>Feb</v>
      </c>
      <c r="Z715" t="str">
        <f t="shared" si="83"/>
        <v>3-5</v>
      </c>
    </row>
    <row r="716" spans="1:26" x14ac:dyDescent="0.25">
      <c r="A716" s="2" t="s">
        <v>5762</v>
      </c>
      <c r="B716" s="2" t="s">
        <v>5036</v>
      </c>
      <c r="C716" s="1">
        <v>45712</v>
      </c>
      <c r="D716" s="3">
        <v>0.40069444444444446</v>
      </c>
      <c r="E716" s="2" t="s">
        <v>16</v>
      </c>
      <c r="F716" s="2" t="s">
        <v>5048</v>
      </c>
      <c r="G716" s="2">
        <v>19446</v>
      </c>
      <c r="H716" s="2">
        <v>2</v>
      </c>
      <c r="I716" s="2">
        <v>265</v>
      </c>
      <c r="J716" s="2">
        <v>6103</v>
      </c>
      <c r="K716" s="2">
        <v>5632</v>
      </c>
      <c r="L716" s="2">
        <v>211</v>
      </c>
      <c r="M716" s="2">
        <v>31</v>
      </c>
      <c r="N716" s="2">
        <v>16</v>
      </c>
      <c r="O716" s="2">
        <v>20</v>
      </c>
      <c r="P716" s="2">
        <v>15</v>
      </c>
      <c r="Q716" s="2">
        <v>77</v>
      </c>
      <c r="R716" s="2">
        <v>16</v>
      </c>
      <c r="S716" s="2" t="s">
        <v>31</v>
      </c>
      <c r="T716" s="2">
        <f t="shared" si="77"/>
        <v>278</v>
      </c>
      <c r="U716" s="4">
        <f t="shared" si="78"/>
        <v>4.9360795454545456E-2</v>
      </c>
      <c r="V716" s="4">
        <f t="shared" si="79"/>
        <v>0.28962254448215569</v>
      </c>
      <c r="W716">
        <f t="shared" si="80"/>
        <v>9</v>
      </c>
      <c r="X716" t="str">
        <f t="shared" si="81"/>
        <v>Monday</v>
      </c>
      <c r="Y716" t="str">
        <f t="shared" si="82"/>
        <v>Feb</v>
      </c>
      <c r="Z716" t="str">
        <f t="shared" si="83"/>
        <v>0-2</v>
      </c>
    </row>
    <row r="717" spans="1:26" x14ac:dyDescent="0.25">
      <c r="A717" s="2" t="s">
        <v>5763</v>
      </c>
      <c r="B717" s="2" t="s">
        <v>5036</v>
      </c>
      <c r="C717" s="1">
        <v>45712</v>
      </c>
      <c r="D717" s="3">
        <v>0.41666666666666669</v>
      </c>
      <c r="E717" s="2" t="s">
        <v>5054</v>
      </c>
      <c r="F717" s="2" t="s">
        <v>5048</v>
      </c>
      <c r="G717" s="2">
        <v>19314</v>
      </c>
      <c r="H717" s="2">
        <v>3</v>
      </c>
      <c r="I717" s="2">
        <v>1265</v>
      </c>
      <c r="J717" s="2">
        <v>9733</v>
      </c>
      <c r="K717" s="2">
        <v>7026</v>
      </c>
      <c r="L717" s="2">
        <v>212</v>
      </c>
      <c r="M717" s="2">
        <v>61</v>
      </c>
      <c r="N717" s="2">
        <v>16</v>
      </c>
      <c r="O717" s="2">
        <v>19</v>
      </c>
      <c r="P717" s="2">
        <v>18</v>
      </c>
      <c r="Q717" s="2">
        <v>96</v>
      </c>
      <c r="R717" s="2">
        <v>6</v>
      </c>
      <c r="S717" s="2" t="s">
        <v>31</v>
      </c>
      <c r="T717" s="2">
        <f t="shared" si="77"/>
        <v>308</v>
      </c>
      <c r="U717" s="4">
        <f t="shared" si="78"/>
        <v>4.3837176202675777E-2</v>
      </c>
      <c r="V717" s="4">
        <f t="shared" si="79"/>
        <v>0.36377757067412242</v>
      </c>
      <c r="W717">
        <f t="shared" si="80"/>
        <v>10</v>
      </c>
      <c r="X717" t="str">
        <f t="shared" si="81"/>
        <v>Monday</v>
      </c>
      <c r="Y717" t="str">
        <f t="shared" si="82"/>
        <v>Feb</v>
      </c>
      <c r="Z717" t="str">
        <f t="shared" si="83"/>
        <v>3-5</v>
      </c>
    </row>
    <row r="718" spans="1:26" x14ac:dyDescent="0.25">
      <c r="A718" s="2" t="s">
        <v>5764</v>
      </c>
      <c r="B718" s="2" t="s">
        <v>5036</v>
      </c>
      <c r="C718" s="1">
        <v>45712</v>
      </c>
      <c r="D718" s="3">
        <v>0.42499999999999999</v>
      </c>
      <c r="E718" s="2" t="s">
        <v>5037</v>
      </c>
      <c r="F718" s="2" t="s">
        <v>5042</v>
      </c>
      <c r="G718" s="2">
        <v>19214</v>
      </c>
      <c r="H718" s="2">
        <v>1</v>
      </c>
      <c r="I718" s="2">
        <v>182</v>
      </c>
      <c r="J718" s="2">
        <v>21702</v>
      </c>
      <c r="K718" s="2">
        <v>15751</v>
      </c>
      <c r="L718" s="2">
        <v>581</v>
      </c>
      <c r="M718" s="2">
        <v>86</v>
      </c>
      <c r="N718" s="2">
        <v>83</v>
      </c>
      <c r="O718" s="2">
        <v>158</v>
      </c>
      <c r="P718" s="2">
        <v>130</v>
      </c>
      <c r="Q718" s="2">
        <v>247</v>
      </c>
      <c r="R718" s="2">
        <v>20</v>
      </c>
      <c r="S718" s="2" t="s">
        <v>31</v>
      </c>
      <c r="T718" s="2">
        <f t="shared" si="77"/>
        <v>908</v>
      </c>
      <c r="U718" s="4">
        <f t="shared" si="78"/>
        <v>5.7647133515332363E-2</v>
      </c>
      <c r="V718" s="4">
        <f t="shared" si="79"/>
        <v>0.81976683668158634</v>
      </c>
      <c r="W718">
        <f t="shared" si="80"/>
        <v>10</v>
      </c>
      <c r="X718" t="str">
        <f t="shared" si="81"/>
        <v>Monday</v>
      </c>
      <c r="Y718" t="str">
        <f t="shared" si="82"/>
        <v>Feb</v>
      </c>
      <c r="Z718" t="str">
        <f t="shared" si="83"/>
        <v>0-2</v>
      </c>
    </row>
    <row r="719" spans="1:26" x14ac:dyDescent="0.25">
      <c r="A719" s="2" t="s">
        <v>5765</v>
      </c>
      <c r="B719" s="2" t="s">
        <v>5036</v>
      </c>
      <c r="C719" s="1">
        <v>45712</v>
      </c>
      <c r="D719" s="3">
        <v>0.44930555555555557</v>
      </c>
      <c r="E719" s="2" t="s">
        <v>5037</v>
      </c>
      <c r="F719" s="2" t="s">
        <v>5069</v>
      </c>
      <c r="G719" s="2">
        <v>19215</v>
      </c>
      <c r="H719" s="2">
        <v>3</v>
      </c>
      <c r="I719" s="2">
        <v>262</v>
      </c>
      <c r="J719" s="2">
        <v>21964</v>
      </c>
      <c r="K719" s="2">
        <v>15974</v>
      </c>
      <c r="L719" s="2">
        <v>695</v>
      </c>
      <c r="M719" s="2">
        <v>105</v>
      </c>
      <c r="N719" s="2">
        <v>87</v>
      </c>
      <c r="O719" s="2">
        <v>189</v>
      </c>
      <c r="P719" s="2">
        <v>209</v>
      </c>
      <c r="Q719" s="2">
        <v>591</v>
      </c>
      <c r="R719" s="2">
        <v>23</v>
      </c>
      <c r="S719" s="2" t="s">
        <v>28</v>
      </c>
      <c r="T719" s="2">
        <f t="shared" si="77"/>
        <v>1076</v>
      </c>
      <c r="U719" s="4">
        <f t="shared" si="78"/>
        <v>6.7359459121071746E-2</v>
      </c>
      <c r="V719" s="4">
        <f t="shared" si="79"/>
        <v>0.83132969034608384</v>
      </c>
      <c r="W719">
        <f t="shared" si="80"/>
        <v>10</v>
      </c>
      <c r="X719" t="str">
        <f t="shared" si="81"/>
        <v>Monday</v>
      </c>
      <c r="Y719" t="str">
        <f t="shared" si="82"/>
        <v>Feb</v>
      </c>
      <c r="Z719" t="str">
        <f t="shared" si="83"/>
        <v>3-5</v>
      </c>
    </row>
    <row r="720" spans="1:26" x14ac:dyDescent="0.25">
      <c r="A720" s="2" t="s">
        <v>5766</v>
      </c>
      <c r="B720" s="2" t="s">
        <v>5036</v>
      </c>
      <c r="C720" s="1">
        <v>45712</v>
      </c>
      <c r="D720" s="3">
        <v>0.46041666666666664</v>
      </c>
      <c r="E720" s="2" t="s">
        <v>5046</v>
      </c>
      <c r="F720" s="2" t="s">
        <v>5050</v>
      </c>
      <c r="G720" s="2">
        <v>19299</v>
      </c>
      <c r="H720" s="2">
        <v>6</v>
      </c>
      <c r="I720" s="2">
        <v>84</v>
      </c>
      <c r="J720" s="2">
        <v>5390</v>
      </c>
      <c r="K720" s="2">
        <v>4853</v>
      </c>
      <c r="L720" s="2">
        <v>67</v>
      </c>
      <c r="M720" s="2">
        <v>8</v>
      </c>
      <c r="N720" s="2">
        <v>6</v>
      </c>
      <c r="O720" s="2">
        <v>12</v>
      </c>
      <c r="P720" s="2">
        <v>86</v>
      </c>
      <c r="Q720" s="2">
        <v>61</v>
      </c>
      <c r="R720" s="2">
        <v>4</v>
      </c>
      <c r="S720" s="2" t="s">
        <v>28</v>
      </c>
      <c r="T720" s="2">
        <f t="shared" si="77"/>
        <v>93</v>
      </c>
      <c r="U720" s="4">
        <f t="shared" si="78"/>
        <v>1.9163404079950545E-2</v>
      </c>
      <c r="V720" s="4">
        <f t="shared" si="79"/>
        <v>0.25146380641484017</v>
      </c>
      <c r="W720">
        <f t="shared" si="80"/>
        <v>11</v>
      </c>
      <c r="X720" t="str">
        <f t="shared" si="81"/>
        <v>Monday</v>
      </c>
      <c r="Y720" t="str">
        <f t="shared" si="82"/>
        <v>Feb</v>
      </c>
      <c r="Z720" t="str">
        <f t="shared" si="83"/>
        <v>6-10</v>
      </c>
    </row>
    <row r="721" spans="1:26" x14ac:dyDescent="0.25">
      <c r="A721" s="2" t="s">
        <v>5767</v>
      </c>
      <c r="B721" s="2" t="s">
        <v>5036</v>
      </c>
      <c r="C721" s="1">
        <v>45712</v>
      </c>
      <c r="D721" s="3">
        <v>0.49375000000000002</v>
      </c>
      <c r="E721" s="2" t="s">
        <v>5037</v>
      </c>
      <c r="F721" s="2" t="s">
        <v>5050</v>
      </c>
      <c r="G721" s="2">
        <v>18865</v>
      </c>
      <c r="H721" s="2">
        <v>5</v>
      </c>
      <c r="I721" s="2">
        <v>110</v>
      </c>
      <c r="J721" s="2">
        <v>16217</v>
      </c>
      <c r="K721" s="2">
        <v>14679</v>
      </c>
      <c r="L721" s="2">
        <v>614</v>
      </c>
      <c r="M721" s="2">
        <v>93</v>
      </c>
      <c r="N721" s="2">
        <v>68</v>
      </c>
      <c r="O721" s="2">
        <v>149</v>
      </c>
      <c r="P721" s="2">
        <v>125</v>
      </c>
      <c r="Q721" s="2">
        <v>196</v>
      </c>
      <c r="R721" s="2">
        <v>56</v>
      </c>
      <c r="S721" s="2" t="s">
        <v>31</v>
      </c>
      <c r="T721" s="2">
        <f t="shared" si="77"/>
        <v>924</v>
      </c>
      <c r="U721" s="4">
        <f t="shared" si="78"/>
        <v>6.2947067238912732E-2</v>
      </c>
      <c r="V721" s="4">
        <f t="shared" si="79"/>
        <v>0.77810760667903522</v>
      </c>
      <c r="W721">
        <f t="shared" si="80"/>
        <v>11</v>
      </c>
      <c r="X721" t="str">
        <f t="shared" si="81"/>
        <v>Monday</v>
      </c>
      <c r="Y721" t="str">
        <f t="shared" si="82"/>
        <v>Feb</v>
      </c>
      <c r="Z721" t="str">
        <f t="shared" si="83"/>
        <v>3-5</v>
      </c>
    </row>
    <row r="722" spans="1:26" x14ac:dyDescent="0.25">
      <c r="A722" s="2" t="s">
        <v>5768</v>
      </c>
      <c r="B722" s="2" t="s">
        <v>5036</v>
      </c>
      <c r="C722" s="1">
        <v>45712</v>
      </c>
      <c r="D722" s="3">
        <v>0.73611111111111116</v>
      </c>
      <c r="E722" s="2" t="s">
        <v>5054</v>
      </c>
      <c r="F722" s="2" t="s">
        <v>5050</v>
      </c>
      <c r="G722" s="2">
        <v>19526</v>
      </c>
      <c r="H722" s="2">
        <v>6</v>
      </c>
      <c r="I722" s="2">
        <v>1021</v>
      </c>
      <c r="J722" s="2">
        <v>7464</v>
      </c>
      <c r="K722" s="2">
        <v>6392</v>
      </c>
      <c r="L722" s="2">
        <v>136</v>
      </c>
      <c r="M722" s="2">
        <v>35</v>
      </c>
      <c r="N722" s="2">
        <v>9</v>
      </c>
      <c r="O722" s="2">
        <v>13</v>
      </c>
      <c r="P722" s="2">
        <v>6</v>
      </c>
      <c r="Q722" s="2">
        <v>100</v>
      </c>
      <c r="R722" s="2">
        <v>6</v>
      </c>
      <c r="S722" s="2" t="s">
        <v>31</v>
      </c>
      <c r="T722" s="2">
        <f t="shared" si="77"/>
        <v>193</v>
      </c>
      <c r="U722" s="4">
        <f t="shared" si="78"/>
        <v>3.0193992490613268E-2</v>
      </c>
      <c r="V722" s="4">
        <f t="shared" si="79"/>
        <v>0.32735839393629007</v>
      </c>
      <c r="W722">
        <f t="shared" si="80"/>
        <v>17</v>
      </c>
      <c r="X722" t="str">
        <f t="shared" si="81"/>
        <v>Monday</v>
      </c>
      <c r="Y722" t="str">
        <f t="shared" si="82"/>
        <v>Feb</v>
      </c>
      <c r="Z722" t="str">
        <f t="shared" si="83"/>
        <v>6-10</v>
      </c>
    </row>
    <row r="723" spans="1:26" x14ac:dyDescent="0.25">
      <c r="A723" s="2" t="s">
        <v>5769</v>
      </c>
      <c r="B723" s="2" t="s">
        <v>5036</v>
      </c>
      <c r="C723" s="1">
        <v>45712</v>
      </c>
      <c r="D723" s="3">
        <v>0.73611111111111116</v>
      </c>
      <c r="E723" s="2" t="s">
        <v>5037</v>
      </c>
      <c r="F723" s="2" t="s">
        <v>5040</v>
      </c>
      <c r="G723" s="2">
        <v>19256</v>
      </c>
      <c r="H723" s="2">
        <v>4</v>
      </c>
      <c r="I723" s="2">
        <v>209</v>
      </c>
      <c r="J723" s="2">
        <v>15432</v>
      </c>
      <c r="K723" s="2">
        <v>12569</v>
      </c>
      <c r="L723" s="2">
        <v>598</v>
      </c>
      <c r="M723" s="2">
        <v>105</v>
      </c>
      <c r="N723" s="2">
        <v>76</v>
      </c>
      <c r="O723" s="2">
        <v>167</v>
      </c>
      <c r="P723" s="2">
        <v>54</v>
      </c>
      <c r="Q723" s="2">
        <v>257</v>
      </c>
      <c r="R723" s="2">
        <v>15</v>
      </c>
      <c r="S723" s="2" t="s">
        <v>31</v>
      </c>
      <c r="T723" s="2">
        <f t="shared" si="77"/>
        <v>946</v>
      </c>
      <c r="U723" s="4">
        <f t="shared" si="78"/>
        <v>7.5264539740631714E-2</v>
      </c>
      <c r="V723" s="4">
        <f t="shared" si="79"/>
        <v>0.65273161611965103</v>
      </c>
      <c r="W723">
        <f t="shared" si="80"/>
        <v>17</v>
      </c>
      <c r="X723" t="str">
        <f t="shared" si="81"/>
        <v>Monday</v>
      </c>
      <c r="Y723" t="str">
        <f t="shared" si="82"/>
        <v>Feb</v>
      </c>
      <c r="Z723" t="str">
        <f t="shared" si="83"/>
        <v>3-5</v>
      </c>
    </row>
    <row r="724" spans="1:26" x14ac:dyDescent="0.25">
      <c r="A724" s="2" t="s">
        <v>5770</v>
      </c>
      <c r="B724" s="2" t="s">
        <v>5036</v>
      </c>
      <c r="C724" s="1">
        <v>45713</v>
      </c>
      <c r="D724" s="3">
        <v>0.20277777777777778</v>
      </c>
      <c r="E724" s="2" t="s">
        <v>5054</v>
      </c>
      <c r="F724" s="2" t="s">
        <v>5042</v>
      </c>
      <c r="G724" s="2">
        <v>19314</v>
      </c>
      <c r="H724" s="2">
        <v>3</v>
      </c>
      <c r="I724" s="2">
        <v>666</v>
      </c>
      <c r="J724" s="2">
        <v>2530</v>
      </c>
      <c r="K724" s="2">
        <v>2162</v>
      </c>
      <c r="L724" s="2">
        <v>71</v>
      </c>
      <c r="M724" s="2">
        <v>13</v>
      </c>
      <c r="N724" s="2">
        <v>5</v>
      </c>
      <c r="O724" s="2">
        <v>8</v>
      </c>
      <c r="P724" s="2">
        <v>4</v>
      </c>
      <c r="Q724" s="2">
        <v>42</v>
      </c>
      <c r="R724" s="2">
        <v>5</v>
      </c>
      <c r="S724" s="2" t="s">
        <v>31</v>
      </c>
      <c r="T724" s="2">
        <f t="shared" si="77"/>
        <v>97</v>
      </c>
      <c r="U724" s="4">
        <f t="shared" si="78"/>
        <v>4.4865864939870492E-2</v>
      </c>
      <c r="V724" s="4">
        <f t="shared" si="79"/>
        <v>0.11193952573262918</v>
      </c>
      <c r="W724">
        <f t="shared" si="80"/>
        <v>4</v>
      </c>
      <c r="X724" t="str">
        <f t="shared" si="81"/>
        <v>Tuesday</v>
      </c>
      <c r="Y724" t="str">
        <f t="shared" si="82"/>
        <v>Feb</v>
      </c>
      <c r="Z724" t="str">
        <f t="shared" si="83"/>
        <v>3-5</v>
      </c>
    </row>
    <row r="725" spans="1:26" x14ac:dyDescent="0.25">
      <c r="A725" s="2" t="s">
        <v>5771</v>
      </c>
      <c r="B725" s="2" t="s">
        <v>5036</v>
      </c>
      <c r="C725" s="1">
        <v>45713</v>
      </c>
      <c r="D725" s="3">
        <v>0.2298611111111111</v>
      </c>
      <c r="E725" s="2" t="s">
        <v>5046</v>
      </c>
      <c r="F725" s="2" t="s">
        <v>5038</v>
      </c>
      <c r="G725" s="2">
        <v>19106</v>
      </c>
      <c r="H725" s="2">
        <v>5</v>
      </c>
      <c r="I725" s="2">
        <v>85</v>
      </c>
      <c r="J725" s="2">
        <v>5258</v>
      </c>
      <c r="K725" s="2">
        <v>3740</v>
      </c>
      <c r="L725" s="2">
        <v>32</v>
      </c>
      <c r="M725" s="2">
        <v>4</v>
      </c>
      <c r="N725" s="2">
        <v>3</v>
      </c>
      <c r="O725" s="2">
        <v>4</v>
      </c>
      <c r="P725" s="2">
        <v>74</v>
      </c>
      <c r="Q725" s="2">
        <v>39</v>
      </c>
      <c r="R725" s="2">
        <v>5</v>
      </c>
      <c r="S725" s="2" t="s">
        <v>31</v>
      </c>
      <c r="T725" s="2">
        <f t="shared" si="77"/>
        <v>43</v>
      </c>
      <c r="U725" s="4">
        <f t="shared" si="78"/>
        <v>1.1497326203208556E-2</v>
      </c>
      <c r="V725" s="4">
        <f t="shared" si="79"/>
        <v>0.19575002616978959</v>
      </c>
      <c r="W725">
        <f t="shared" si="80"/>
        <v>5</v>
      </c>
      <c r="X725" t="str">
        <f t="shared" si="81"/>
        <v>Tuesday</v>
      </c>
      <c r="Y725" t="str">
        <f t="shared" si="82"/>
        <v>Feb</v>
      </c>
      <c r="Z725" t="str">
        <f t="shared" si="83"/>
        <v>3-5</v>
      </c>
    </row>
    <row r="726" spans="1:26" x14ac:dyDescent="0.25">
      <c r="A726" s="2" t="s">
        <v>5772</v>
      </c>
      <c r="B726" s="2" t="s">
        <v>5036</v>
      </c>
      <c r="C726" s="1">
        <v>45713</v>
      </c>
      <c r="D726" s="3">
        <v>0.28263888888888888</v>
      </c>
      <c r="E726" s="2" t="s">
        <v>5054</v>
      </c>
      <c r="F726" s="2" t="s">
        <v>5069</v>
      </c>
      <c r="G726" s="2">
        <v>19245</v>
      </c>
      <c r="H726" s="2">
        <v>6</v>
      </c>
      <c r="I726" s="2">
        <v>2701</v>
      </c>
      <c r="J726" s="2">
        <v>9241</v>
      </c>
      <c r="K726" s="2">
        <v>6389</v>
      </c>
      <c r="L726" s="2">
        <v>220</v>
      </c>
      <c r="M726" s="2">
        <v>58</v>
      </c>
      <c r="N726" s="2">
        <v>16</v>
      </c>
      <c r="O726" s="2">
        <v>25</v>
      </c>
      <c r="P726" s="2">
        <v>12</v>
      </c>
      <c r="Q726" s="2">
        <v>174</v>
      </c>
      <c r="R726" s="2">
        <v>10</v>
      </c>
      <c r="S726" s="2" t="s">
        <v>31</v>
      </c>
      <c r="T726" s="2">
        <f t="shared" si="77"/>
        <v>319</v>
      </c>
      <c r="U726" s="4">
        <f t="shared" si="78"/>
        <v>4.9929566442322743E-2</v>
      </c>
      <c r="V726" s="4">
        <f t="shared" si="79"/>
        <v>0.33198233307352559</v>
      </c>
      <c r="W726">
        <f t="shared" si="80"/>
        <v>6</v>
      </c>
      <c r="X726" t="str">
        <f t="shared" si="81"/>
        <v>Tuesday</v>
      </c>
      <c r="Y726" t="str">
        <f t="shared" si="82"/>
        <v>Feb</v>
      </c>
      <c r="Z726" t="str">
        <f t="shared" si="83"/>
        <v>6-10</v>
      </c>
    </row>
    <row r="727" spans="1:26" x14ac:dyDescent="0.25">
      <c r="A727" s="2" t="s">
        <v>5773</v>
      </c>
      <c r="B727" s="2" t="s">
        <v>5036</v>
      </c>
      <c r="C727" s="1">
        <v>45713</v>
      </c>
      <c r="D727" s="3">
        <v>0.30208333333333331</v>
      </c>
      <c r="E727" s="2" t="s">
        <v>5058</v>
      </c>
      <c r="F727" s="2" t="s">
        <v>5040</v>
      </c>
      <c r="G727" s="2">
        <v>19286</v>
      </c>
      <c r="H727" s="2">
        <v>4</v>
      </c>
      <c r="I727" s="2">
        <v>273</v>
      </c>
      <c r="J727" s="2">
        <v>32944</v>
      </c>
      <c r="K727" s="2">
        <v>23330</v>
      </c>
      <c r="L727" s="2">
        <v>899</v>
      </c>
      <c r="M727" s="2">
        <v>549</v>
      </c>
      <c r="N727" s="2">
        <v>67</v>
      </c>
      <c r="O727" s="2">
        <v>89</v>
      </c>
      <c r="P727" s="2">
        <v>15</v>
      </c>
      <c r="Q727" s="2">
        <v>392</v>
      </c>
      <c r="R727" s="2">
        <v>46</v>
      </c>
      <c r="S727" s="2" t="s">
        <v>31</v>
      </c>
      <c r="T727" s="2">
        <f t="shared" si="77"/>
        <v>1604</v>
      </c>
      <c r="U727" s="4">
        <f t="shared" si="78"/>
        <v>6.8752678954136309E-2</v>
      </c>
      <c r="V727" s="4">
        <f t="shared" si="79"/>
        <v>1.2096857824328529</v>
      </c>
      <c r="W727">
        <f t="shared" si="80"/>
        <v>7</v>
      </c>
      <c r="X727" t="str">
        <f t="shared" si="81"/>
        <v>Tuesday</v>
      </c>
      <c r="Y727" t="str">
        <f t="shared" si="82"/>
        <v>Feb</v>
      </c>
      <c r="Z727" t="str">
        <f t="shared" si="83"/>
        <v>3-5</v>
      </c>
    </row>
    <row r="728" spans="1:26" x14ac:dyDescent="0.25">
      <c r="A728" s="2" t="s">
        <v>5774</v>
      </c>
      <c r="B728" s="2" t="s">
        <v>5036</v>
      </c>
      <c r="C728" s="1">
        <v>45713</v>
      </c>
      <c r="D728" s="3">
        <v>0.31180555555555556</v>
      </c>
      <c r="E728" s="2" t="s">
        <v>5046</v>
      </c>
      <c r="F728" s="2" t="s">
        <v>5050</v>
      </c>
      <c r="G728" s="2">
        <v>19308</v>
      </c>
      <c r="H728" s="2">
        <v>4</v>
      </c>
      <c r="I728" s="2">
        <v>1099</v>
      </c>
      <c r="J728" s="2">
        <v>6576</v>
      </c>
      <c r="K728" s="2">
        <v>6053</v>
      </c>
      <c r="L728" s="2">
        <v>116</v>
      </c>
      <c r="M728" s="2">
        <v>16</v>
      </c>
      <c r="N728" s="2">
        <v>9</v>
      </c>
      <c r="O728" s="2">
        <v>25</v>
      </c>
      <c r="P728" s="2">
        <v>96</v>
      </c>
      <c r="Q728" s="2">
        <v>128</v>
      </c>
      <c r="R728" s="2">
        <v>7</v>
      </c>
      <c r="S728" s="2" t="s">
        <v>31</v>
      </c>
      <c r="T728" s="2">
        <f t="shared" si="77"/>
        <v>166</v>
      </c>
      <c r="U728" s="4">
        <f t="shared" si="78"/>
        <v>2.7424417644143401E-2</v>
      </c>
      <c r="V728" s="4">
        <f t="shared" si="79"/>
        <v>0.31349699606380776</v>
      </c>
      <c r="W728">
        <f t="shared" si="80"/>
        <v>7</v>
      </c>
      <c r="X728" t="str">
        <f t="shared" si="81"/>
        <v>Tuesday</v>
      </c>
      <c r="Y728" t="str">
        <f t="shared" si="82"/>
        <v>Feb</v>
      </c>
      <c r="Z728" t="str">
        <f t="shared" si="83"/>
        <v>3-5</v>
      </c>
    </row>
    <row r="729" spans="1:26" x14ac:dyDescent="0.25">
      <c r="A729" s="2" t="s">
        <v>5775</v>
      </c>
      <c r="B729" s="2" t="s">
        <v>5036</v>
      </c>
      <c r="C729" s="1">
        <v>45713</v>
      </c>
      <c r="D729" s="3">
        <v>0.31388888888888888</v>
      </c>
      <c r="E729" s="2" t="s">
        <v>5058</v>
      </c>
      <c r="F729" s="2" t="s">
        <v>5042</v>
      </c>
      <c r="G729" s="2">
        <v>19339</v>
      </c>
      <c r="H729" s="2">
        <v>4</v>
      </c>
      <c r="I729" s="2">
        <v>160</v>
      </c>
      <c r="J729" s="2">
        <v>30601</v>
      </c>
      <c r="K729" s="2">
        <v>23765</v>
      </c>
      <c r="L729" s="2">
        <v>993</v>
      </c>
      <c r="M729" s="2">
        <v>486</v>
      </c>
      <c r="N729" s="2">
        <v>89</v>
      </c>
      <c r="O729" s="2">
        <v>136</v>
      </c>
      <c r="P729" s="2">
        <v>33</v>
      </c>
      <c r="Q729" s="2">
        <v>171</v>
      </c>
      <c r="R729" s="2">
        <v>19</v>
      </c>
      <c r="S729" s="2" t="s">
        <v>31</v>
      </c>
      <c r="T729" s="2">
        <f t="shared" si="77"/>
        <v>1704</v>
      </c>
      <c r="U729" s="4">
        <f t="shared" si="78"/>
        <v>7.1702082895013675E-2</v>
      </c>
      <c r="V729" s="4">
        <f t="shared" si="79"/>
        <v>1.2288639536687522</v>
      </c>
      <c r="W729">
        <f t="shared" si="80"/>
        <v>7</v>
      </c>
      <c r="X729" t="str">
        <f t="shared" si="81"/>
        <v>Tuesday</v>
      </c>
      <c r="Y729" t="str">
        <f t="shared" si="82"/>
        <v>Feb</v>
      </c>
      <c r="Z729" t="str">
        <f t="shared" si="83"/>
        <v>3-5</v>
      </c>
    </row>
    <row r="730" spans="1:26" x14ac:dyDescent="0.25">
      <c r="A730" s="2" t="s">
        <v>5776</v>
      </c>
      <c r="B730" s="2" t="s">
        <v>5036</v>
      </c>
      <c r="C730" s="1">
        <v>45713</v>
      </c>
      <c r="D730" s="3">
        <v>0.33055555555555555</v>
      </c>
      <c r="E730" s="2" t="s">
        <v>5044</v>
      </c>
      <c r="F730" s="2" t="s">
        <v>5042</v>
      </c>
      <c r="G730" s="2">
        <v>19247</v>
      </c>
      <c r="H730" s="2">
        <v>4</v>
      </c>
      <c r="I730" s="2">
        <v>286</v>
      </c>
      <c r="J730" s="2">
        <v>9258</v>
      </c>
      <c r="K730" s="2">
        <v>8156</v>
      </c>
      <c r="L730" s="2">
        <v>262</v>
      </c>
      <c r="M730" s="2">
        <v>34</v>
      </c>
      <c r="N730" s="2">
        <v>19</v>
      </c>
      <c r="O730" s="2">
        <v>24</v>
      </c>
      <c r="P730" s="2">
        <v>16</v>
      </c>
      <c r="Q730" s="2">
        <v>244</v>
      </c>
      <c r="R730" s="2">
        <v>25</v>
      </c>
      <c r="S730" s="2" t="s">
        <v>31</v>
      </c>
      <c r="T730" s="2">
        <f t="shared" si="77"/>
        <v>339</v>
      </c>
      <c r="U730" s="4">
        <f t="shared" si="78"/>
        <v>4.1564492398234426E-2</v>
      </c>
      <c r="V730" s="4">
        <f t="shared" si="79"/>
        <v>0.42375435132747963</v>
      </c>
      <c r="W730">
        <f t="shared" si="80"/>
        <v>7</v>
      </c>
      <c r="X730" t="str">
        <f t="shared" si="81"/>
        <v>Tuesday</v>
      </c>
      <c r="Y730" t="str">
        <f t="shared" si="82"/>
        <v>Feb</v>
      </c>
      <c r="Z730" t="str">
        <f t="shared" si="83"/>
        <v>3-5</v>
      </c>
    </row>
    <row r="731" spans="1:26" x14ac:dyDescent="0.25">
      <c r="A731" s="2" t="s">
        <v>5777</v>
      </c>
      <c r="B731" s="2" t="s">
        <v>5036</v>
      </c>
      <c r="C731" s="1">
        <v>45713</v>
      </c>
      <c r="D731" s="3">
        <v>0.40208333333333335</v>
      </c>
      <c r="E731" s="2" t="s">
        <v>5044</v>
      </c>
      <c r="F731" s="2" t="s">
        <v>5042</v>
      </c>
      <c r="G731" s="2">
        <v>19087</v>
      </c>
      <c r="H731" s="2">
        <v>4</v>
      </c>
      <c r="I731" s="2">
        <v>233</v>
      </c>
      <c r="J731" s="2">
        <v>18597</v>
      </c>
      <c r="K731" s="2">
        <v>16489</v>
      </c>
      <c r="L731" s="2">
        <v>629</v>
      </c>
      <c r="M731" s="2">
        <v>95</v>
      </c>
      <c r="N731" s="2">
        <v>61</v>
      </c>
      <c r="O731" s="2">
        <v>59</v>
      </c>
      <c r="P731" s="2">
        <v>25</v>
      </c>
      <c r="Q731" s="2">
        <v>382</v>
      </c>
      <c r="R731" s="2">
        <v>50</v>
      </c>
      <c r="S731" s="2" t="s">
        <v>31</v>
      </c>
      <c r="T731" s="2">
        <f t="shared" si="77"/>
        <v>844</v>
      </c>
      <c r="U731" s="4">
        <f t="shared" si="78"/>
        <v>5.1185638910789012E-2</v>
      </c>
      <c r="V731" s="4">
        <f t="shared" si="79"/>
        <v>0.86388641483732387</v>
      </c>
      <c r="W731">
        <f t="shared" si="80"/>
        <v>9</v>
      </c>
      <c r="X731" t="str">
        <f t="shared" si="81"/>
        <v>Tuesday</v>
      </c>
      <c r="Y731" t="str">
        <f t="shared" si="82"/>
        <v>Feb</v>
      </c>
      <c r="Z731" t="str">
        <f t="shared" si="83"/>
        <v>3-5</v>
      </c>
    </row>
    <row r="732" spans="1:26" x14ac:dyDescent="0.25">
      <c r="A732" s="2" t="s">
        <v>5778</v>
      </c>
      <c r="B732" s="2" t="s">
        <v>5036</v>
      </c>
      <c r="C732" s="1">
        <v>45713</v>
      </c>
      <c r="D732" s="3">
        <v>0.41875000000000001</v>
      </c>
      <c r="E732" s="2" t="s">
        <v>5054</v>
      </c>
      <c r="F732" s="2" t="s">
        <v>5050</v>
      </c>
      <c r="G732" s="2">
        <v>19185</v>
      </c>
      <c r="H732" s="2">
        <v>2</v>
      </c>
      <c r="I732" s="2">
        <v>1219</v>
      </c>
      <c r="J732" s="2">
        <v>7751</v>
      </c>
      <c r="K732" s="2">
        <v>5864</v>
      </c>
      <c r="L732" s="2">
        <v>196</v>
      </c>
      <c r="M732" s="2">
        <v>41</v>
      </c>
      <c r="N732" s="2">
        <v>10</v>
      </c>
      <c r="O732" s="2">
        <v>21</v>
      </c>
      <c r="P732" s="2">
        <v>11</v>
      </c>
      <c r="Q732" s="2">
        <v>136</v>
      </c>
      <c r="R732" s="2">
        <v>11</v>
      </c>
      <c r="S732" s="2" t="s">
        <v>31</v>
      </c>
      <c r="T732" s="2">
        <f t="shared" si="77"/>
        <v>268</v>
      </c>
      <c r="U732" s="4">
        <f t="shared" si="78"/>
        <v>4.5702592087312414E-2</v>
      </c>
      <c r="V732" s="4">
        <f t="shared" si="79"/>
        <v>0.3056554599947876</v>
      </c>
      <c r="W732">
        <f t="shared" si="80"/>
        <v>10</v>
      </c>
      <c r="X732" t="str">
        <f t="shared" si="81"/>
        <v>Tuesday</v>
      </c>
      <c r="Y732" t="str">
        <f t="shared" si="82"/>
        <v>Feb</v>
      </c>
      <c r="Z732" t="str">
        <f t="shared" si="83"/>
        <v>0-2</v>
      </c>
    </row>
    <row r="733" spans="1:26" x14ac:dyDescent="0.25">
      <c r="A733" s="2" t="s">
        <v>5779</v>
      </c>
      <c r="B733" s="2" t="s">
        <v>5036</v>
      </c>
      <c r="C733" s="1">
        <v>45713</v>
      </c>
      <c r="D733" s="3">
        <v>0.46944444444444444</v>
      </c>
      <c r="E733" s="2" t="s">
        <v>5037</v>
      </c>
      <c r="F733" s="2" t="s">
        <v>5048</v>
      </c>
      <c r="G733" s="2">
        <v>19370</v>
      </c>
      <c r="H733" s="2">
        <v>5</v>
      </c>
      <c r="I733" s="2">
        <v>242</v>
      </c>
      <c r="J733" s="2">
        <v>14918</v>
      </c>
      <c r="K733" s="2">
        <v>12922</v>
      </c>
      <c r="L733" s="2">
        <v>570</v>
      </c>
      <c r="M733" s="2">
        <v>128</v>
      </c>
      <c r="N733" s="2">
        <v>76</v>
      </c>
      <c r="O733" s="2">
        <v>130</v>
      </c>
      <c r="P733" s="2">
        <v>85</v>
      </c>
      <c r="Q733" s="2">
        <v>378</v>
      </c>
      <c r="R733" s="2">
        <v>18</v>
      </c>
      <c r="S733" s="2" t="s">
        <v>31</v>
      </c>
      <c r="T733" s="2">
        <f t="shared" si="77"/>
        <v>904</v>
      </c>
      <c r="U733" s="4">
        <f t="shared" si="78"/>
        <v>6.9958210803281226E-2</v>
      </c>
      <c r="V733" s="4">
        <f t="shared" si="79"/>
        <v>0.66711409395973154</v>
      </c>
      <c r="W733">
        <f t="shared" si="80"/>
        <v>11</v>
      </c>
      <c r="X733" t="str">
        <f t="shared" si="81"/>
        <v>Tuesday</v>
      </c>
      <c r="Y733" t="str">
        <f t="shared" si="82"/>
        <v>Feb</v>
      </c>
      <c r="Z733" t="str">
        <f t="shared" si="83"/>
        <v>3-5</v>
      </c>
    </row>
    <row r="734" spans="1:26" x14ac:dyDescent="0.25">
      <c r="A734" s="2" t="s">
        <v>5780</v>
      </c>
      <c r="B734" s="2" t="s">
        <v>5036</v>
      </c>
      <c r="C734" s="1">
        <v>45713</v>
      </c>
      <c r="D734" s="3">
        <v>0.50624999999999998</v>
      </c>
      <c r="E734" s="2" t="s">
        <v>16</v>
      </c>
      <c r="F734" s="2" t="s">
        <v>5052</v>
      </c>
      <c r="G734" s="2">
        <v>19151</v>
      </c>
      <c r="H734" s="2">
        <v>3</v>
      </c>
      <c r="I734" s="2">
        <v>451</v>
      </c>
      <c r="J734" s="2">
        <v>10873</v>
      </c>
      <c r="K734" s="2">
        <v>7581</v>
      </c>
      <c r="L734" s="2">
        <v>246</v>
      </c>
      <c r="M734" s="2">
        <v>33</v>
      </c>
      <c r="N734" s="2">
        <v>17</v>
      </c>
      <c r="O734" s="2">
        <v>25</v>
      </c>
      <c r="P734" s="2">
        <v>28</v>
      </c>
      <c r="Q734" s="2">
        <v>133</v>
      </c>
      <c r="R734" s="2">
        <v>8</v>
      </c>
      <c r="S734" s="2" t="s">
        <v>31</v>
      </c>
      <c r="T734" s="2">
        <f t="shared" si="77"/>
        <v>321</v>
      </c>
      <c r="U734" s="4">
        <f t="shared" si="78"/>
        <v>4.2342698852394146E-2</v>
      </c>
      <c r="V734" s="4">
        <f t="shared" si="79"/>
        <v>0.39585400240196333</v>
      </c>
      <c r="W734">
        <f t="shared" si="80"/>
        <v>12</v>
      </c>
      <c r="X734" t="str">
        <f t="shared" si="81"/>
        <v>Tuesday</v>
      </c>
      <c r="Y734" t="str">
        <f t="shared" si="82"/>
        <v>Feb</v>
      </c>
      <c r="Z734" t="str">
        <f t="shared" si="83"/>
        <v>3-5</v>
      </c>
    </row>
    <row r="735" spans="1:26" x14ac:dyDescent="0.25">
      <c r="A735" s="2" t="s">
        <v>5781</v>
      </c>
      <c r="B735" s="2" t="s">
        <v>5036</v>
      </c>
      <c r="C735" s="1">
        <v>45713</v>
      </c>
      <c r="D735" s="3">
        <v>0.53819444444444442</v>
      </c>
      <c r="E735" s="2" t="s">
        <v>16</v>
      </c>
      <c r="F735" s="2" t="s">
        <v>5038</v>
      </c>
      <c r="G735" s="2">
        <v>19274</v>
      </c>
      <c r="H735" s="2">
        <v>4</v>
      </c>
      <c r="I735" s="2">
        <v>315</v>
      </c>
      <c r="J735" s="2">
        <v>6736</v>
      </c>
      <c r="K735" s="2">
        <v>4778</v>
      </c>
      <c r="L735" s="2">
        <v>80</v>
      </c>
      <c r="M735" s="2">
        <v>11</v>
      </c>
      <c r="N735" s="2">
        <v>5</v>
      </c>
      <c r="O735" s="2">
        <v>9</v>
      </c>
      <c r="P735" s="2">
        <v>27</v>
      </c>
      <c r="Q735" s="2">
        <v>95</v>
      </c>
      <c r="R735" s="2">
        <v>4</v>
      </c>
      <c r="S735" s="2" t="s">
        <v>31</v>
      </c>
      <c r="T735" s="2">
        <f t="shared" si="77"/>
        <v>105</v>
      </c>
      <c r="U735" s="4">
        <f t="shared" si="78"/>
        <v>2.1975722059439096E-2</v>
      </c>
      <c r="V735" s="4">
        <f t="shared" si="79"/>
        <v>0.24789872366919166</v>
      </c>
      <c r="W735">
        <f t="shared" si="80"/>
        <v>12</v>
      </c>
      <c r="X735" t="str">
        <f t="shared" si="81"/>
        <v>Tuesday</v>
      </c>
      <c r="Y735" t="str">
        <f t="shared" si="82"/>
        <v>Feb</v>
      </c>
      <c r="Z735" t="str">
        <f t="shared" si="83"/>
        <v>3-5</v>
      </c>
    </row>
    <row r="736" spans="1:26" x14ac:dyDescent="0.25">
      <c r="A736" s="2" t="s">
        <v>5782</v>
      </c>
      <c r="B736" s="2" t="s">
        <v>5036</v>
      </c>
      <c r="C736" s="1">
        <v>45713</v>
      </c>
      <c r="D736" s="3">
        <v>0.54374999999999996</v>
      </c>
      <c r="E736" s="2" t="s">
        <v>5054</v>
      </c>
      <c r="F736" s="2" t="s">
        <v>5038</v>
      </c>
      <c r="G736" s="2">
        <v>19341</v>
      </c>
      <c r="H736" s="2">
        <v>3</v>
      </c>
      <c r="I736" s="2">
        <v>1279</v>
      </c>
      <c r="J736" s="2">
        <v>9285</v>
      </c>
      <c r="K736" s="2">
        <v>7682</v>
      </c>
      <c r="L736" s="2">
        <v>112</v>
      </c>
      <c r="M736" s="2">
        <v>29</v>
      </c>
      <c r="N736" s="2">
        <v>8</v>
      </c>
      <c r="O736" s="2">
        <v>10</v>
      </c>
      <c r="P736" s="2">
        <v>40</v>
      </c>
      <c r="Q736" s="2">
        <v>183</v>
      </c>
      <c r="R736" s="2">
        <v>21</v>
      </c>
      <c r="S736" s="2" t="s">
        <v>31</v>
      </c>
      <c r="T736" s="2">
        <f t="shared" si="77"/>
        <v>159</v>
      </c>
      <c r="U736" s="4">
        <f t="shared" si="78"/>
        <v>2.0697734964852901E-2</v>
      </c>
      <c r="V736" s="4">
        <f t="shared" si="79"/>
        <v>0.39718732226875547</v>
      </c>
      <c r="W736">
        <f t="shared" si="80"/>
        <v>13</v>
      </c>
      <c r="X736" t="str">
        <f t="shared" si="81"/>
        <v>Tuesday</v>
      </c>
      <c r="Y736" t="str">
        <f t="shared" si="82"/>
        <v>Feb</v>
      </c>
      <c r="Z736" t="str">
        <f t="shared" si="83"/>
        <v>3-5</v>
      </c>
    </row>
    <row r="737" spans="1:26" x14ac:dyDescent="0.25">
      <c r="A737" s="2" t="s">
        <v>5783</v>
      </c>
      <c r="B737" s="2" t="s">
        <v>5036</v>
      </c>
      <c r="C737" s="1">
        <v>45713</v>
      </c>
      <c r="D737" s="3">
        <v>0.58888888888888891</v>
      </c>
      <c r="E737" s="2" t="s">
        <v>16</v>
      </c>
      <c r="F737" s="2" t="s">
        <v>5040</v>
      </c>
      <c r="G737" s="2">
        <v>19147</v>
      </c>
      <c r="H737" s="2">
        <v>2</v>
      </c>
      <c r="I737" s="2">
        <v>282</v>
      </c>
      <c r="J737" s="2">
        <v>9635</v>
      </c>
      <c r="K737" s="2">
        <v>7613</v>
      </c>
      <c r="L737" s="2">
        <v>311</v>
      </c>
      <c r="M737" s="2">
        <v>34</v>
      </c>
      <c r="N737" s="2">
        <v>13</v>
      </c>
      <c r="O737" s="2">
        <v>27</v>
      </c>
      <c r="P737" s="2">
        <v>20</v>
      </c>
      <c r="Q737" s="2">
        <v>154</v>
      </c>
      <c r="R737" s="2">
        <v>14</v>
      </c>
      <c r="S737" s="2" t="s">
        <v>31</v>
      </c>
      <c r="T737" s="2">
        <f t="shared" si="77"/>
        <v>385</v>
      </c>
      <c r="U737" s="4">
        <f t="shared" si="78"/>
        <v>5.0571391041639303E-2</v>
      </c>
      <c r="V737" s="4">
        <f t="shared" si="79"/>
        <v>0.39760798036245887</v>
      </c>
      <c r="W737">
        <f t="shared" si="80"/>
        <v>14</v>
      </c>
      <c r="X737" t="str">
        <f t="shared" si="81"/>
        <v>Tuesday</v>
      </c>
      <c r="Y737" t="str">
        <f t="shared" si="82"/>
        <v>Feb</v>
      </c>
      <c r="Z737" t="str">
        <f t="shared" si="83"/>
        <v>0-2</v>
      </c>
    </row>
    <row r="738" spans="1:26" x14ac:dyDescent="0.25">
      <c r="A738" s="2" t="s">
        <v>5784</v>
      </c>
      <c r="B738" s="2" t="s">
        <v>5036</v>
      </c>
      <c r="C738" s="1">
        <v>45713</v>
      </c>
      <c r="D738" s="3">
        <v>0.60833333333333328</v>
      </c>
      <c r="E738" s="2" t="s">
        <v>5054</v>
      </c>
      <c r="F738" s="2" t="s">
        <v>5069</v>
      </c>
      <c r="G738" s="2">
        <v>19015</v>
      </c>
      <c r="H738" s="2">
        <v>4</v>
      </c>
      <c r="I738" s="2">
        <v>2291</v>
      </c>
      <c r="J738" s="2">
        <v>7686</v>
      </c>
      <c r="K738" s="2">
        <v>6047</v>
      </c>
      <c r="L738" s="2">
        <v>198</v>
      </c>
      <c r="M738" s="2">
        <v>44</v>
      </c>
      <c r="N738" s="2">
        <v>17</v>
      </c>
      <c r="O738" s="2">
        <v>18</v>
      </c>
      <c r="P738" s="2">
        <v>15</v>
      </c>
      <c r="Q738" s="2">
        <v>85</v>
      </c>
      <c r="R738" s="2">
        <v>8</v>
      </c>
      <c r="S738" s="2" t="s">
        <v>31</v>
      </c>
      <c r="T738" s="2">
        <f t="shared" si="77"/>
        <v>277</v>
      </c>
      <c r="U738" s="4">
        <f t="shared" si="78"/>
        <v>4.580783859765173E-2</v>
      </c>
      <c r="V738" s="4">
        <f t="shared" si="79"/>
        <v>0.31801209571391009</v>
      </c>
      <c r="W738">
        <f t="shared" si="80"/>
        <v>14</v>
      </c>
      <c r="X738" t="str">
        <f t="shared" si="81"/>
        <v>Tuesday</v>
      </c>
      <c r="Y738" t="str">
        <f t="shared" si="82"/>
        <v>Feb</v>
      </c>
      <c r="Z738" t="str">
        <f t="shared" si="83"/>
        <v>3-5</v>
      </c>
    </row>
    <row r="739" spans="1:26" x14ac:dyDescent="0.25">
      <c r="A739" s="2" t="s">
        <v>5785</v>
      </c>
      <c r="B739" s="2" t="s">
        <v>5036</v>
      </c>
      <c r="C739" s="1">
        <v>45713</v>
      </c>
      <c r="D739" s="3">
        <v>0.6958333333333333</v>
      </c>
      <c r="E739" s="2" t="s">
        <v>5037</v>
      </c>
      <c r="F739" s="2" t="s">
        <v>5048</v>
      </c>
      <c r="G739" s="2">
        <v>18991</v>
      </c>
      <c r="H739" s="2">
        <v>5</v>
      </c>
      <c r="I739" s="2">
        <v>163</v>
      </c>
      <c r="J739" s="2">
        <v>11458</v>
      </c>
      <c r="K739" s="2">
        <v>8068</v>
      </c>
      <c r="L739" s="2">
        <v>240</v>
      </c>
      <c r="M739" s="2">
        <v>52</v>
      </c>
      <c r="N739" s="2">
        <v>30</v>
      </c>
      <c r="O739" s="2">
        <v>78</v>
      </c>
      <c r="P739" s="2">
        <v>73</v>
      </c>
      <c r="Q739" s="2">
        <v>114</v>
      </c>
      <c r="R739" s="2">
        <v>11</v>
      </c>
      <c r="S739" s="2" t="s">
        <v>31</v>
      </c>
      <c r="T739" s="2">
        <f t="shared" si="77"/>
        <v>400</v>
      </c>
      <c r="U739" s="4">
        <f t="shared" si="78"/>
        <v>4.9578582052553298E-2</v>
      </c>
      <c r="V739" s="4">
        <f t="shared" si="79"/>
        <v>0.42483281554420516</v>
      </c>
      <c r="W739">
        <f t="shared" si="80"/>
        <v>16</v>
      </c>
      <c r="X739" t="str">
        <f t="shared" si="81"/>
        <v>Tuesday</v>
      </c>
      <c r="Y739" t="str">
        <f t="shared" si="82"/>
        <v>Feb</v>
      </c>
      <c r="Z739" t="str">
        <f t="shared" si="83"/>
        <v>3-5</v>
      </c>
    </row>
    <row r="740" spans="1:26" x14ac:dyDescent="0.25">
      <c r="A740" s="2" t="s">
        <v>5786</v>
      </c>
      <c r="B740" s="2" t="s">
        <v>5036</v>
      </c>
      <c r="C740" s="1">
        <v>45713</v>
      </c>
      <c r="D740" s="3">
        <v>0.75208333333333333</v>
      </c>
      <c r="E740" s="2" t="s">
        <v>5046</v>
      </c>
      <c r="F740" s="2" t="s">
        <v>5069</v>
      </c>
      <c r="G740" s="2">
        <v>19215</v>
      </c>
      <c r="H740" s="2">
        <v>5</v>
      </c>
      <c r="I740" s="2">
        <v>199</v>
      </c>
      <c r="J740" s="2">
        <v>11234</v>
      </c>
      <c r="K740" s="2">
        <v>8814</v>
      </c>
      <c r="L740" s="2">
        <v>152</v>
      </c>
      <c r="M740" s="2">
        <v>16</v>
      </c>
      <c r="N740" s="2">
        <v>21</v>
      </c>
      <c r="O740" s="2">
        <v>31</v>
      </c>
      <c r="P740" s="2">
        <v>137</v>
      </c>
      <c r="Q740" s="2">
        <v>105</v>
      </c>
      <c r="R740" s="2">
        <v>9</v>
      </c>
      <c r="S740" s="2" t="s">
        <v>31</v>
      </c>
      <c r="T740" s="2">
        <f t="shared" si="77"/>
        <v>220</v>
      </c>
      <c r="U740" s="4">
        <f t="shared" si="78"/>
        <v>2.4960290447016111E-2</v>
      </c>
      <c r="V740" s="4">
        <f t="shared" si="79"/>
        <v>0.45870413739266197</v>
      </c>
      <c r="W740">
        <f t="shared" si="80"/>
        <v>18</v>
      </c>
      <c r="X740" t="str">
        <f t="shared" si="81"/>
        <v>Tuesday</v>
      </c>
      <c r="Y740" t="str">
        <f t="shared" si="82"/>
        <v>Feb</v>
      </c>
      <c r="Z740" t="str">
        <f t="shared" si="83"/>
        <v>3-5</v>
      </c>
    </row>
    <row r="741" spans="1:26" x14ac:dyDescent="0.25">
      <c r="A741" s="2" t="s">
        <v>5787</v>
      </c>
      <c r="B741" s="2" t="s">
        <v>5036</v>
      </c>
      <c r="C741" s="1">
        <v>45713</v>
      </c>
      <c r="D741" s="3">
        <v>0.77569444444444446</v>
      </c>
      <c r="E741" s="2" t="s">
        <v>16</v>
      </c>
      <c r="F741" s="2" t="s">
        <v>5069</v>
      </c>
      <c r="G741" s="2">
        <v>19154</v>
      </c>
      <c r="H741" s="2">
        <v>3</v>
      </c>
      <c r="I741" s="2">
        <v>773</v>
      </c>
      <c r="J741" s="2">
        <v>13785</v>
      </c>
      <c r="K741" s="2">
        <v>11011</v>
      </c>
      <c r="L741" s="2">
        <v>327</v>
      </c>
      <c r="M741" s="2">
        <v>53</v>
      </c>
      <c r="N741" s="2">
        <v>22</v>
      </c>
      <c r="O741" s="2">
        <v>41</v>
      </c>
      <c r="P741" s="2">
        <v>76</v>
      </c>
      <c r="Q741" s="2">
        <v>104</v>
      </c>
      <c r="R741" s="2">
        <v>20</v>
      </c>
      <c r="S741" s="2" t="s">
        <v>31</v>
      </c>
      <c r="T741" s="2">
        <f t="shared" si="77"/>
        <v>443</v>
      </c>
      <c r="U741" s="4">
        <f t="shared" si="78"/>
        <v>4.0232494777949324E-2</v>
      </c>
      <c r="V741" s="4">
        <f t="shared" si="79"/>
        <v>0.57486686853920854</v>
      </c>
      <c r="W741">
        <f t="shared" si="80"/>
        <v>18</v>
      </c>
      <c r="X741" t="str">
        <f t="shared" si="81"/>
        <v>Tuesday</v>
      </c>
      <c r="Y741" t="str">
        <f t="shared" si="82"/>
        <v>Feb</v>
      </c>
      <c r="Z741" t="str">
        <f t="shared" si="83"/>
        <v>3-5</v>
      </c>
    </row>
    <row r="742" spans="1:26" x14ac:dyDescent="0.25">
      <c r="A742" s="2" t="s">
        <v>5788</v>
      </c>
      <c r="B742" s="2" t="s">
        <v>5036</v>
      </c>
      <c r="C742" s="1">
        <v>45713</v>
      </c>
      <c r="D742" s="3">
        <v>0.79027777777777775</v>
      </c>
      <c r="E742" s="2" t="s">
        <v>5037</v>
      </c>
      <c r="F742" s="2" t="s">
        <v>5050</v>
      </c>
      <c r="G742" s="2">
        <v>19467</v>
      </c>
      <c r="H742" s="2">
        <v>7</v>
      </c>
      <c r="I742" s="2">
        <v>400</v>
      </c>
      <c r="J742" s="2">
        <v>18069</v>
      </c>
      <c r="K742" s="2">
        <v>13114</v>
      </c>
      <c r="L742" s="2">
        <v>582</v>
      </c>
      <c r="M742" s="2">
        <v>126</v>
      </c>
      <c r="N742" s="2">
        <v>77</v>
      </c>
      <c r="O742" s="2">
        <v>177</v>
      </c>
      <c r="P742" s="2">
        <v>106</v>
      </c>
      <c r="Q742" s="2">
        <v>244</v>
      </c>
      <c r="R742" s="2">
        <v>32</v>
      </c>
      <c r="S742" s="2" t="s">
        <v>31</v>
      </c>
      <c r="T742" s="2">
        <f t="shared" si="77"/>
        <v>962</v>
      </c>
      <c r="U742" s="4">
        <f t="shared" si="78"/>
        <v>7.3356718011285654E-2</v>
      </c>
      <c r="V742" s="4">
        <f t="shared" si="79"/>
        <v>0.67365284841012996</v>
      </c>
      <c r="W742">
        <f t="shared" si="80"/>
        <v>18</v>
      </c>
      <c r="X742" t="str">
        <f t="shared" si="81"/>
        <v>Tuesday</v>
      </c>
      <c r="Y742" t="str">
        <f t="shared" si="82"/>
        <v>Feb</v>
      </c>
      <c r="Z742" t="str">
        <f t="shared" si="83"/>
        <v>6-10</v>
      </c>
    </row>
    <row r="743" spans="1:26" x14ac:dyDescent="0.25">
      <c r="A743" s="2" t="s">
        <v>5789</v>
      </c>
      <c r="B743" s="2" t="s">
        <v>5036</v>
      </c>
      <c r="C743" s="1">
        <v>45714</v>
      </c>
      <c r="D743" s="3">
        <v>2.1527777777777778E-2</v>
      </c>
      <c r="E743" s="2" t="s">
        <v>16</v>
      </c>
      <c r="F743" s="2" t="s">
        <v>5069</v>
      </c>
      <c r="G743" s="2">
        <v>19186</v>
      </c>
      <c r="H743" s="2">
        <v>5</v>
      </c>
      <c r="I743" s="2">
        <v>288</v>
      </c>
      <c r="J743" s="2">
        <v>5198</v>
      </c>
      <c r="K743" s="2">
        <v>4452</v>
      </c>
      <c r="L743" s="2">
        <v>78</v>
      </c>
      <c r="M743" s="2">
        <v>9</v>
      </c>
      <c r="N743" s="2">
        <v>4</v>
      </c>
      <c r="O743" s="2">
        <v>7</v>
      </c>
      <c r="P743" s="2">
        <v>10</v>
      </c>
      <c r="Q743" s="2">
        <v>108</v>
      </c>
      <c r="R743" s="2">
        <v>12</v>
      </c>
      <c r="S743" s="2" t="s">
        <v>31</v>
      </c>
      <c r="T743" s="2">
        <f t="shared" si="77"/>
        <v>98</v>
      </c>
      <c r="U743" s="4">
        <f t="shared" si="78"/>
        <v>2.20125786163522E-2</v>
      </c>
      <c r="V743" s="4">
        <f t="shared" si="79"/>
        <v>0.23204419889502761</v>
      </c>
      <c r="W743">
        <f t="shared" si="80"/>
        <v>0</v>
      </c>
      <c r="X743" t="str">
        <f t="shared" si="81"/>
        <v>Wednesday</v>
      </c>
      <c r="Y743" t="str">
        <f t="shared" si="82"/>
        <v>Feb</v>
      </c>
      <c r="Z743" t="str">
        <f t="shared" si="83"/>
        <v>3-5</v>
      </c>
    </row>
    <row r="744" spans="1:26" x14ac:dyDescent="0.25">
      <c r="A744" s="2" t="s">
        <v>5790</v>
      </c>
      <c r="B744" s="2" t="s">
        <v>5036</v>
      </c>
      <c r="C744" s="1">
        <v>45714</v>
      </c>
      <c r="D744" s="3">
        <v>0.23472222222222222</v>
      </c>
      <c r="E744" s="2" t="s">
        <v>5058</v>
      </c>
      <c r="F744" s="2" t="s">
        <v>5040</v>
      </c>
      <c r="G744" s="2">
        <v>19161</v>
      </c>
      <c r="H744" s="2">
        <v>3</v>
      </c>
      <c r="I744" s="2">
        <v>81</v>
      </c>
      <c r="J744" s="2">
        <v>12117</v>
      </c>
      <c r="K744" s="2">
        <v>10986</v>
      </c>
      <c r="L744" s="2">
        <v>509</v>
      </c>
      <c r="M744" s="2">
        <v>162</v>
      </c>
      <c r="N744" s="2">
        <v>23</v>
      </c>
      <c r="O744" s="2">
        <v>41</v>
      </c>
      <c r="P744" s="2">
        <v>7</v>
      </c>
      <c r="Q744" s="2">
        <v>241</v>
      </c>
      <c r="R744" s="2">
        <v>7</v>
      </c>
      <c r="S744" s="2" t="s">
        <v>31</v>
      </c>
      <c r="T744" s="2">
        <f t="shared" si="77"/>
        <v>735</v>
      </c>
      <c r="U744" s="4">
        <f t="shared" si="78"/>
        <v>6.6903331512834521E-2</v>
      </c>
      <c r="V744" s="4">
        <f t="shared" si="79"/>
        <v>0.57335212149679038</v>
      </c>
      <c r="W744">
        <f t="shared" si="80"/>
        <v>5</v>
      </c>
      <c r="X744" t="str">
        <f t="shared" si="81"/>
        <v>Wednesday</v>
      </c>
      <c r="Y744" t="str">
        <f t="shared" si="82"/>
        <v>Feb</v>
      </c>
      <c r="Z744" t="str">
        <f t="shared" si="83"/>
        <v>3-5</v>
      </c>
    </row>
    <row r="745" spans="1:26" x14ac:dyDescent="0.25">
      <c r="A745" s="2" t="s">
        <v>5791</v>
      </c>
      <c r="B745" s="2" t="s">
        <v>5036</v>
      </c>
      <c r="C745" s="1">
        <v>45714</v>
      </c>
      <c r="D745" s="3">
        <v>0.26180555555555557</v>
      </c>
      <c r="E745" s="2" t="s">
        <v>16</v>
      </c>
      <c r="F745" s="2" t="s">
        <v>5050</v>
      </c>
      <c r="G745" s="2">
        <v>18999</v>
      </c>
      <c r="H745" s="2">
        <v>3</v>
      </c>
      <c r="I745" s="2">
        <v>341</v>
      </c>
      <c r="J745" s="2">
        <v>8230</v>
      </c>
      <c r="K745" s="2">
        <v>6163</v>
      </c>
      <c r="L745" s="2">
        <v>153</v>
      </c>
      <c r="M745" s="2">
        <v>18</v>
      </c>
      <c r="N745" s="2">
        <v>11</v>
      </c>
      <c r="O745" s="2">
        <v>13</v>
      </c>
      <c r="P745" s="2">
        <v>9</v>
      </c>
      <c r="Q745" s="2">
        <v>53</v>
      </c>
      <c r="R745" s="2">
        <v>17</v>
      </c>
      <c r="S745" s="2" t="s">
        <v>31</v>
      </c>
      <c r="T745" s="2">
        <f t="shared" si="77"/>
        <v>195</v>
      </c>
      <c r="U745" s="4">
        <f t="shared" si="78"/>
        <v>3.164043485315593E-2</v>
      </c>
      <c r="V745" s="4">
        <f t="shared" si="79"/>
        <v>0.32438549397336702</v>
      </c>
      <c r="W745">
        <f t="shared" si="80"/>
        <v>6</v>
      </c>
      <c r="X745" t="str">
        <f t="shared" si="81"/>
        <v>Wednesday</v>
      </c>
      <c r="Y745" t="str">
        <f t="shared" si="82"/>
        <v>Feb</v>
      </c>
      <c r="Z745" t="str">
        <f t="shared" si="83"/>
        <v>3-5</v>
      </c>
    </row>
    <row r="746" spans="1:26" x14ac:dyDescent="0.25">
      <c r="A746" s="2" t="s">
        <v>5792</v>
      </c>
      <c r="B746" s="2" t="s">
        <v>5036</v>
      </c>
      <c r="C746" s="1">
        <v>45714</v>
      </c>
      <c r="D746" s="3">
        <v>0.26250000000000001</v>
      </c>
      <c r="E746" s="2" t="s">
        <v>5058</v>
      </c>
      <c r="F746" s="2" t="s">
        <v>5048</v>
      </c>
      <c r="G746" s="2">
        <v>19164</v>
      </c>
      <c r="H746" s="2">
        <v>6</v>
      </c>
      <c r="I746" s="2">
        <v>132</v>
      </c>
      <c r="J746" s="2">
        <v>6406</v>
      </c>
      <c r="K746" s="2">
        <v>5051</v>
      </c>
      <c r="L746" s="2">
        <v>189</v>
      </c>
      <c r="M746" s="2">
        <v>85</v>
      </c>
      <c r="N746" s="2">
        <v>13</v>
      </c>
      <c r="O746" s="2">
        <v>23</v>
      </c>
      <c r="P746" s="2">
        <v>8</v>
      </c>
      <c r="Q746" s="2">
        <v>63</v>
      </c>
      <c r="R746" s="2">
        <v>11</v>
      </c>
      <c r="S746" s="2" t="s">
        <v>31</v>
      </c>
      <c r="T746" s="2">
        <f t="shared" si="77"/>
        <v>310</v>
      </c>
      <c r="U746" s="4">
        <f t="shared" si="78"/>
        <v>6.1373985349435757E-2</v>
      </c>
      <c r="V746" s="4">
        <f t="shared" si="79"/>
        <v>0.26356710498852015</v>
      </c>
      <c r="W746">
        <f t="shared" si="80"/>
        <v>6</v>
      </c>
      <c r="X746" t="str">
        <f t="shared" si="81"/>
        <v>Wednesday</v>
      </c>
      <c r="Y746" t="str">
        <f t="shared" si="82"/>
        <v>Feb</v>
      </c>
      <c r="Z746" t="str">
        <f t="shared" si="83"/>
        <v>6-10</v>
      </c>
    </row>
    <row r="747" spans="1:26" x14ac:dyDescent="0.25">
      <c r="A747" s="2" t="s">
        <v>5793</v>
      </c>
      <c r="B747" s="2" t="s">
        <v>5036</v>
      </c>
      <c r="C747" s="1">
        <v>45714</v>
      </c>
      <c r="D747" s="3">
        <v>0.29722222222222222</v>
      </c>
      <c r="E747" s="2" t="s">
        <v>5054</v>
      </c>
      <c r="F747" s="2" t="s">
        <v>5042</v>
      </c>
      <c r="G747" s="2">
        <v>19224</v>
      </c>
      <c r="H747" s="2">
        <v>7</v>
      </c>
      <c r="I747" s="2">
        <v>808</v>
      </c>
      <c r="J747" s="2">
        <v>13548</v>
      </c>
      <c r="K747" s="2">
        <v>10188</v>
      </c>
      <c r="L747" s="2">
        <v>482</v>
      </c>
      <c r="M747" s="2">
        <v>84</v>
      </c>
      <c r="N747" s="2">
        <v>30</v>
      </c>
      <c r="O747" s="2">
        <v>29</v>
      </c>
      <c r="P747" s="2">
        <v>23</v>
      </c>
      <c r="Q747" s="2">
        <v>135</v>
      </c>
      <c r="R747" s="2">
        <v>23</v>
      </c>
      <c r="S747" s="2" t="s">
        <v>31</v>
      </c>
      <c r="T747" s="2">
        <f t="shared" si="77"/>
        <v>625</v>
      </c>
      <c r="U747" s="4">
        <f t="shared" si="78"/>
        <v>6.1346682371417355E-2</v>
      </c>
      <c r="V747" s="4">
        <f t="shared" si="79"/>
        <v>0.52996254681647936</v>
      </c>
      <c r="W747">
        <f t="shared" si="80"/>
        <v>7</v>
      </c>
      <c r="X747" t="str">
        <f t="shared" si="81"/>
        <v>Wednesday</v>
      </c>
      <c r="Y747" t="str">
        <f t="shared" si="82"/>
        <v>Feb</v>
      </c>
      <c r="Z747" t="str">
        <f t="shared" si="83"/>
        <v>6-10</v>
      </c>
    </row>
    <row r="748" spans="1:26" x14ac:dyDescent="0.25">
      <c r="A748" s="2" t="s">
        <v>5794</v>
      </c>
      <c r="B748" s="2" t="s">
        <v>5036</v>
      </c>
      <c r="C748" s="1">
        <v>45714</v>
      </c>
      <c r="D748" s="3">
        <v>0.32361111111111113</v>
      </c>
      <c r="E748" s="2" t="s">
        <v>5054</v>
      </c>
      <c r="F748" s="2" t="s">
        <v>5038</v>
      </c>
      <c r="G748" s="2">
        <v>19221</v>
      </c>
      <c r="H748" s="2">
        <v>5</v>
      </c>
      <c r="I748" s="2">
        <v>720</v>
      </c>
      <c r="J748" s="2">
        <v>6177</v>
      </c>
      <c r="K748" s="2">
        <v>5646</v>
      </c>
      <c r="L748" s="2">
        <v>92</v>
      </c>
      <c r="M748" s="2">
        <v>28</v>
      </c>
      <c r="N748" s="2">
        <v>4</v>
      </c>
      <c r="O748" s="2">
        <v>9</v>
      </c>
      <c r="P748" s="2">
        <v>10</v>
      </c>
      <c r="Q748" s="2">
        <v>104</v>
      </c>
      <c r="R748" s="2">
        <v>6</v>
      </c>
      <c r="S748" s="2" t="s">
        <v>31</v>
      </c>
      <c r="T748" s="2">
        <f t="shared" si="77"/>
        <v>133</v>
      </c>
      <c r="U748" s="4">
        <f t="shared" si="78"/>
        <v>2.3556500177116541E-2</v>
      </c>
      <c r="V748" s="4">
        <f t="shared" si="79"/>
        <v>0.29374122054003432</v>
      </c>
      <c r="W748">
        <f t="shared" si="80"/>
        <v>7</v>
      </c>
      <c r="X748" t="str">
        <f t="shared" si="81"/>
        <v>Wednesday</v>
      </c>
      <c r="Y748" t="str">
        <f t="shared" si="82"/>
        <v>Feb</v>
      </c>
      <c r="Z748" t="str">
        <f t="shared" si="83"/>
        <v>3-5</v>
      </c>
    </row>
    <row r="749" spans="1:26" x14ac:dyDescent="0.25">
      <c r="A749" s="2" t="s">
        <v>5795</v>
      </c>
      <c r="B749" s="2" t="s">
        <v>5036</v>
      </c>
      <c r="C749" s="1">
        <v>45714</v>
      </c>
      <c r="D749" s="3">
        <v>0.37361111111111112</v>
      </c>
      <c r="E749" s="2" t="s">
        <v>5054</v>
      </c>
      <c r="F749" s="2" t="s">
        <v>5048</v>
      </c>
      <c r="G749" s="2">
        <v>19203</v>
      </c>
      <c r="H749" s="2">
        <v>6</v>
      </c>
      <c r="I749" s="2">
        <v>1156</v>
      </c>
      <c r="J749" s="2">
        <v>13303</v>
      </c>
      <c r="K749" s="2">
        <v>10939</v>
      </c>
      <c r="L749" s="2">
        <v>374</v>
      </c>
      <c r="M749" s="2">
        <v>79</v>
      </c>
      <c r="N749" s="2">
        <v>22</v>
      </c>
      <c r="O749" s="2">
        <v>36</v>
      </c>
      <c r="P749" s="2">
        <v>17</v>
      </c>
      <c r="Q749" s="2">
        <v>160</v>
      </c>
      <c r="R749" s="2">
        <v>29</v>
      </c>
      <c r="S749" s="2" t="s">
        <v>31</v>
      </c>
      <c r="T749" s="2">
        <f t="shared" si="77"/>
        <v>511</v>
      </c>
      <c r="U749" s="4">
        <f t="shared" si="78"/>
        <v>4.6713593564311179E-2</v>
      </c>
      <c r="V749" s="4">
        <f t="shared" si="79"/>
        <v>0.56965057543092223</v>
      </c>
      <c r="W749">
        <f t="shared" si="80"/>
        <v>8</v>
      </c>
      <c r="X749" t="str">
        <f t="shared" si="81"/>
        <v>Wednesday</v>
      </c>
      <c r="Y749" t="str">
        <f t="shared" si="82"/>
        <v>Feb</v>
      </c>
      <c r="Z749" t="str">
        <f t="shared" si="83"/>
        <v>6-10</v>
      </c>
    </row>
    <row r="750" spans="1:26" x14ac:dyDescent="0.25">
      <c r="A750" s="2" t="s">
        <v>5796</v>
      </c>
      <c r="B750" s="2" t="s">
        <v>5036</v>
      </c>
      <c r="C750" s="1">
        <v>45714</v>
      </c>
      <c r="D750" s="3">
        <v>0.40833333333333333</v>
      </c>
      <c r="E750" s="2" t="s">
        <v>16</v>
      </c>
      <c r="F750" s="2" t="s">
        <v>5052</v>
      </c>
      <c r="G750" s="2">
        <v>19535</v>
      </c>
      <c r="H750" s="2">
        <v>2</v>
      </c>
      <c r="I750" s="2">
        <v>370</v>
      </c>
      <c r="J750" s="2">
        <v>16909</v>
      </c>
      <c r="K750" s="2">
        <v>13506</v>
      </c>
      <c r="L750" s="2">
        <v>334</v>
      </c>
      <c r="M750" s="2">
        <v>46</v>
      </c>
      <c r="N750" s="2">
        <v>25</v>
      </c>
      <c r="O750" s="2">
        <v>34</v>
      </c>
      <c r="P750" s="2">
        <v>49</v>
      </c>
      <c r="Q750" s="2">
        <v>282</v>
      </c>
      <c r="R750" s="2">
        <v>34</v>
      </c>
      <c r="S750" s="2" t="s">
        <v>31</v>
      </c>
      <c r="T750" s="2">
        <f t="shared" si="77"/>
        <v>439</v>
      </c>
      <c r="U750" s="4">
        <f t="shared" si="78"/>
        <v>3.2504072264178882E-2</v>
      </c>
      <c r="V750" s="4">
        <f t="shared" si="79"/>
        <v>0.69137445610442794</v>
      </c>
      <c r="W750">
        <f t="shared" si="80"/>
        <v>9</v>
      </c>
      <c r="X750" t="str">
        <f t="shared" si="81"/>
        <v>Wednesday</v>
      </c>
      <c r="Y750" t="str">
        <f t="shared" si="82"/>
        <v>Feb</v>
      </c>
      <c r="Z750" t="str">
        <f t="shared" si="83"/>
        <v>0-2</v>
      </c>
    </row>
    <row r="751" spans="1:26" x14ac:dyDescent="0.25">
      <c r="A751" s="2" t="s">
        <v>5797</v>
      </c>
      <c r="B751" s="2" t="s">
        <v>5036</v>
      </c>
      <c r="C751" s="1">
        <v>45714</v>
      </c>
      <c r="D751" s="3">
        <v>0.40972222222222221</v>
      </c>
      <c r="E751" s="2" t="s">
        <v>5044</v>
      </c>
      <c r="F751" s="2" t="s">
        <v>5069</v>
      </c>
      <c r="G751" s="2">
        <v>19248</v>
      </c>
      <c r="H751" s="2">
        <v>3</v>
      </c>
      <c r="I751" s="2">
        <v>212</v>
      </c>
      <c r="J751" s="2">
        <v>15530</v>
      </c>
      <c r="K751" s="2">
        <v>14228</v>
      </c>
      <c r="L751" s="2">
        <v>483</v>
      </c>
      <c r="M751" s="2">
        <v>37</v>
      </c>
      <c r="N751" s="2">
        <v>37</v>
      </c>
      <c r="O751" s="2">
        <v>31</v>
      </c>
      <c r="P751" s="2">
        <v>86</v>
      </c>
      <c r="Q751" s="2">
        <v>166</v>
      </c>
      <c r="R751" s="2">
        <v>47</v>
      </c>
      <c r="S751" s="2" t="s">
        <v>31</v>
      </c>
      <c r="T751" s="2">
        <f t="shared" si="77"/>
        <v>588</v>
      </c>
      <c r="U751" s="4">
        <f t="shared" si="78"/>
        <v>4.1326960922125386E-2</v>
      </c>
      <c r="V751" s="4">
        <f t="shared" si="79"/>
        <v>0.73919368246051542</v>
      </c>
      <c r="W751">
        <f t="shared" si="80"/>
        <v>9</v>
      </c>
      <c r="X751" t="str">
        <f t="shared" si="81"/>
        <v>Wednesday</v>
      </c>
      <c r="Y751" t="str">
        <f t="shared" si="82"/>
        <v>Feb</v>
      </c>
      <c r="Z751" t="str">
        <f t="shared" si="83"/>
        <v>3-5</v>
      </c>
    </row>
    <row r="752" spans="1:26" x14ac:dyDescent="0.25">
      <c r="A752" s="2" t="s">
        <v>5798</v>
      </c>
      <c r="B752" s="2" t="s">
        <v>5036</v>
      </c>
      <c r="C752" s="1">
        <v>45714</v>
      </c>
      <c r="D752" s="3">
        <v>0.4513888888888889</v>
      </c>
      <c r="E752" s="2" t="s">
        <v>16</v>
      </c>
      <c r="F752" s="2" t="s">
        <v>5052</v>
      </c>
      <c r="G752" s="2">
        <v>19105</v>
      </c>
      <c r="H752" s="2">
        <v>1</v>
      </c>
      <c r="I752" s="2">
        <v>306</v>
      </c>
      <c r="J752" s="2">
        <v>13618</v>
      </c>
      <c r="K752" s="2">
        <v>9541</v>
      </c>
      <c r="L752" s="2">
        <v>233</v>
      </c>
      <c r="M752" s="2">
        <v>37</v>
      </c>
      <c r="N752" s="2">
        <v>13</v>
      </c>
      <c r="O752" s="2">
        <v>25</v>
      </c>
      <c r="P752" s="2">
        <v>13</v>
      </c>
      <c r="Q752" s="2">
        <v>237</v>
      </c>
      <c r="R752" s="2">
        <v>26</v>
      </c>
      <c r="S752" s="2" t="s">
        <v>31</v>
      </c>
      <c r="T752" s="2">
        <f t="shared" si="77"/>
        <v>308</v>
      </c>
      <c r="U752" s="4">
        <f t="shared" si="78"/>
        <v>3.2281731474688186E-2</v>
      </c>
      <c r="V752" s="4">
        <f t="shared" si="79"/>
        <v>0.49939806333420572</v>
      </c>
      <c r="W752">
        <f t="shared" si="80"/>
        <v>10</v>
      </c>
      <c r="X752" t="str">
        <f t="shared" si="81"/>
        <v>Wednesday</v>
      </c>
      <c r="Y752" t="str">
        <f t="shared" si="82"/>
        <v>Feb</v>
      </c>
      <c r="Z752" t="str">
        <f t="shared" si="83"/>
        <v>0-2</v>
      </c>
    </row>
    <row r="753" spans="1:26" x14ac:dyDescent="0.25">
      <c r="A753" s="2" t="s">
        <v>5799</v>
      </c>
      <c r="B753" s="2" t="s">
        <v>5036</v>
      </c>
      <c r="C753" s="1">
        <v>45714</v>
      </c>
      <c r="D753" s="3">
        <v>0.48402777777777778</v>
      </c>
      <c r="E753" s="2" t="s">
        <v>16</v>
      </c>
      <c r="F753" s="2" t="s">
        <v>5042</v>
      </c>
      <c r="G753" s="2">
        <v>19361</v>
      </c>
      <c r="H753" s="2">
        <v>5</v>
      </c>
      <c r="I753" s="2">
        <v>224</v>
      </c>
      <c r="J753" s="2">
        <v>12649</v>
      </c>
      <c r="K753" s="2">
        <v>10046</v>
      </c>
      <c r="L753" s="2">
        <v>253</v>
      </c>
      <c r="M753" s="2">
        <v>34</v>
      </c>
      <c r="N753" s="2">
        <v>15</v>
      </c>
      <c r="O753" s="2">
        <v>23</v>
      </c>
      <c r="P753" s="2">
        <v>47</v>
      </c>
      <c r="Q753" s="2">
        <v>277</v>
      </c>
      <c r="R753" s="2">
        <v>25</v>
      </c>
      <c r="S753" s="2" t="s">
        <v>31</v>
      </c>
      <c r="T753" s="2">
        <f t="shared" si="77"/>
        <v>325</v>
      </c>
      <c r="U753" s="4">
        <f t="shared" si="78"/>
        <v>3.2351184551065101E-2</v>
      </c>
      <c r="V753" s="4">
        <f t="shared" si="79"/>
        <v>0.51887815711998342</v>
      </c>
      <c r="W753">
        <f t="shared" si="80"/>
        <v>11</v>
      </c>
      <c r="X753" t="str">
        <f t="shared" si="81"/>
        <v>Wednesday</v>
      </c>
      <c r="Y753" t="str">
        <f t="shared" si="82"/>
        <v>Feb</v>
      </c>
      <c r="Z753" t="str">
        <f t="shared" si="83"/>
        <v>3-5</v>
      </c>
    </row>
    <row r="754" spans="1:26" x14ac:dyDescent="0.25">
      <c r="A754" s="2" t="s">
        <v>5800</v>
      </c>
      <c r="B754" s="2" t="s">
        <v>5036</v>
      </c>
      <c r="C754" s="1">
        <v>45714</v>
      </c>
      <c r="D754" s="3">
        <v>0.53263888888888888</v>
      </c>
      <c r="E754" s="2" t="s">
        <v>16</v>
      </c>
      <c r="F754" s="2" t="s">
        <v>5069</v>
      </c>
      <c r="G754" s="2">
        <v>19237</v>
      </c>
      <c r="H754" s="2">
        <v>0</v>
      </c>
      <c r="I754" s="2">
        <v>348</v>
      </c>
      <c r="J754" s="2">
        <v>9590</v>
      </c>
      <c r="K754" s="2">
        <v>7598</v>
      </c>
      <c r="L754" s="2">
        <v>318</v>
      </c>
      <c r="M754" s="2">
        <v>40</v>
      </c>
      <c r="N754" s="2">
        <v>21</v>
      </c>
      <c r="O754" s="2">
        <v>33</v>
      </c>
      <c r="P754" s="2">
        <v>16</v>
      </c>
      <c r="Q754" s="2">
        <v>66</v>
      </c>
      <c r="R754" s="2">
        <v>20</v>
      </c>
      <c r="S754" s="2" t="s">
        <v>31</v>
      </c>
      <c r="T754" s="2">
        <f t="shared" si="77"/>
        <v>412</v>
      </c>
      <c r="U754" s="4">
        <f t="shared" si="78"/>
        <v>5.4224795998947091E-2</v>
      </c>
      <c r="V754" s="4">
        <f t="shared" si="79"/>
        <v>0.39496803035816397</v>
      </c>
      <c r="W754">
        <f t="shared" si="80"/>
        <v>12</v>
      </c>
      <c r="X754" t="str">
        <f t="shared" si="81"/>
        <v>Wednesday</v>
      </c>
      <c r="Y754" t="str">
        <f t="shared" si="82"/>
        <v>Feb</v>
      </c>
      <c r="Z754" t="str">
        <f t="shared" si="83"/>
        <v>0-2</v>
      </c>
    </row>
    <row r="755" spans="1:26" x14ac:dyDescent="0.25">
      <c r="A755" s="2" t="s">
        <v>5801</v>
      </c>
      <c r="B755" s="2" t="s">
        <v>5036</v>
      </c>
      <c r="C755" s="1">
        <v>45714</v>
      </c>
      <c r="D755" s="3">
        <v>0.5444444444444444</v>
      </c>
      <c r="E755" s="2" t="s">
        <v>5037</v>
      </c>
      <c r="F755" s="2" t="s">
        <v>5040</v>
      </c>
      <c r="G755" s="2">
        <v>19220</v>
      </c>
      <c r="H755" s="2">
        <v>2</v>
      </c>
      <c r="I755" s="2">
        <v>345</v>
      </c>
      <c r="J755" s="2">
        <v>17143</v>
      </c>
      <c r="K755" s="2">
        <v>14335</v>
      </c>
      <c r="L755" s="2">
        <v>1020</v>
      </c>
      <c r="M755" s="2">
        <v>136</v>
      </c>
      <c r="N755" s="2">
        <v>86</v>
      </c>
      <c r="O755" s="2">
        <v>238</v>
      </c>
      <c r="P755" s="2">
        <v>54</v>
      </c>
      <c r="Q755" s="2">
        <v>218</v>
      </c>
      <c r="R755" s="2">
        <v>44</v>
      </c>
      <c r="S755" s="2" t="s">
        <v>31</v>
      </c>
      <c r="T755" s="2">
        <f t="shared" si="77"/>
        <v>1480</v>
      </c>
      <c r="U755" s="4">
        <f t="shared" si="78"/>
        <v>0.10324380885943495</v>
      </c>
      <c r="V755" s="4">
        <f t="shared" si="79"/>
        <v>0.74583766909469307</v>
      </c>
      <c r="W755">
        <f t="shared" si="80"/>
        <v>13</v>
      </c>
      <c r="X755" t="str">
        <f t="shared" si="81"/>
        <v>Wednesday</v>
      </c>
      <c r="Y755" t="str">
        <f t="shared" si="82"/>
        <v>Feb</v>
      </c>
      <c r="Z755" t="str">
        <f t="shared" si="83"/>
        <v>0-2</v>
      </c>
    </row>
    <row r="756" spans="1:26" x14ac:dyDescent="0.25">
      <c r="A756" s="2" t="s">
        <v>5802</v>
      </c>
      <c r="B756" s="2" t="s">
        <v>5036</v>
      </c>
      <c r="C756" s="1">
        <v>45714</v>
      </c>
      <c r="D756" s="3">
        <v>0.5805555555555556</v>
      </c>
      <c r="E756" s="2" t="s">
        <v>16</v>
      </c>
      <c r="F756" s="2" t="s">
        <v>5048</v>
      </c>
      <c r="G756" s="2">
        <v>19340</v>
      </c>
      <c r="H756" s="2">
        <v>5</v>
      </c>
      <c r="I756" s="2">
        <v>311</v>
      </c>
      <c r="J756" s="2">
        <v>7707</v>
      </c>
      <c r="K756" s="2">
        <v>5517</v>
      </c>
      <c r="L756" s="2">
        <v>126</v>
      </c>
      <c r="M756" s="2">
        <v>26</v>
      </c>
      <c r="N756" s="2">
        <v>11</v>
      </c>
      <c r="O756" s="2">
        <v>18</v>
      </c>
      <c r="P756" s="2">
        <v>9</v>
      </c>
      <c r="Q756" s="2">
        <v>123</v>
      </c>
      <c r="R756" s="2">
        <v>6</v>
      </c>
      <c r="S756" s="2" t="s">
        <v>31</v>
      </c>
      <c r="T756" s="2">
        <f t="shared" si="77"/>
        <v>181</v>
      </c>
      <c r="U756" s="4">
        <f t="shared" si="78"/>
        <v>3.2807685336233461E-2</v>
      </c>
      <c r="V756" s="4">
        <f t="shared" si="79"/>
        <v>0.28526370217166497</v>
      </c>
      <c r="W756">
        <f t="shared" si="80"/>
        <v>13</v>
      </c>
      <c r="X756" t="str">
        <f t="shared" si="81"/>
        <v>Wednesday</v>
      </c>
      <c r="Y756" t="str">
        <f t="shared" si="82"/>
        <v>Feb</v>
      </c>
      <c r="Z756" t="str">
        <f t="shared" si="83"/>
        <v>3-5</v>
      </c>
    </row>
    <row r="757" spans="1:26" x14ac:dyDescent="0.25">
      <c r="A757" s="2" t="s">
        <v>5803</v>
      </c>
      <c r="B757" s="2" t="s">
        <v>5036</v>
      </c>
      <c r="C757" s="1">
        <v>45714</v>
      </c>
      <c r="D757" s="3">
        <v>0.64583333333333337</v>
      </c>
      <c r="E757" s="2" t="s">
        <v>16</v>
      </c>
      <c r="F757" s="2" t="s">
        <v>5052</v>
      </c>
      <c r="G757" s="2">
        <v>19558</v>
      </c>
      <c r="H757" s="2">
        <v>1</v>
      </c>
      <c r="I757" s="2">
        <v>316</v>
      </c>
      <c r="J757" s="2">
        <v>6345</v>
      </c>
      <c r="K757" s="2">
        <v>4484</v>
      </c>
      <c r="L757" s="2">
        <v>112</v>
      </c>
      <c r="M757" s="2">
        <v>15</v>
      </c>
      <c r="N757" s="2">
        <v>8</v>
      </c>
      <c r="O757" s="2">
        <v>16</v>
      </c>
      <c r="P757" s="2">
        <v>14</v>
      </c>
      <c r="Q757" s="2">
        <v>56</v>
      </c>
      <c r="R757" s="2">
        <v>10</v>
      </c>
      <c r="S757" s="2" t="s">
        <v>31</v>
      </c>
      <c r="T757" s="2">
        <f t="shared" si="77"/>
        <v>151</v>
      </c>
      <c r="U757" s="4">
        <f t="shared" si="78"/>
        <v>3.3675289919714538E-2</v>
      </c>
      <c r="V757" s="4">
        <f t="shared" si="79"/>
        <v>0.22926679619593004</v>
      </c>
      <c r="W757">
        <f t="shared" si="80"/>
        <v>15</v>
      </c>
      <c r="X757" t="str">
        <f t="shared" si="81"/>
        <v>Wednesday</v>
      </c>
      <c r="Y757" t="str">
        <f t="shared" si="82"/>
        <v>Feb</v>
      </c>
      <c r="Z757" t="str">
        <f t="shared" si="83"/>
        <v>0-2</v>
      </c>
    </row>
    <row r="758" spans="1:26" x14ac:dyDescent="0.25">
      <c r="A758" s="2" t="s">
        <v>5804</v>
      </c>
      <c r="B758" s="2" t="s">
        <v>5036</v>
      </c>
      <c r="C758" s="1">
        <v>45714</v>
      </c>
      <c r="D758" s="3">
        <v>0.73055555555555551</v>
      </c>
      <c r="E758" s="2" t="s">
        <v>5054</v>
      </c>
      <c r="F758" s="2" t="s">
        <v>5040</v>
      </c>
      <c r="G758" s="2">
        <v>19447</v>
      </c>
      <c r="H758" s="2">
        <v>2</v>
      </c>
      <c r="I758" s="2">
        <v>1037</v>
      </c>
      <c r="J758" s="2">
        <v>9917</v>
      </c>
      <c r="K758" s="2">
        <v>7929</v>
      </c>
      <c r="L758" s="2">
        <v>470</v>
      </c>
      <c r="M758" s="2">
        <v>92</v>
      </c>
      <c r="N758" s="2">
        <v>25</v>
      </c>
      <c r="O758" s="2">
        <v>31</v>
      </c>
      <c r="P758" s="2">
        <v>13</v>
      </c>
      <c r="Q758" s="2">
        <v>225</v>
      </c>
      <c r="R758" s="2">
        <v>12</v>
      </c>
      <c r="S758" s="2" t="s">
        <v>31</v>
      </c>
      <c r="T758" s="2">
        <f t="shared" si="77"/>
        <v>618</v>
      </c>
      <c r="U758" s="4">
        <f t="shared" si="78"/>
        <v>7.7941732879303824E-2</v>
      </c>
      <c r="V758" s="4">
        <f t="shared" si="79"/>
        <v>0.40772355633259627</v>
      </c>
      <c r="W758">
        <f t="shared" si="80"/>
        <v>17</v>
      </c>
      <c r="X758" t="str">
        <f t="shared" si="81"/>
        <v>Wednesday</v>
      </c>
      <c r="Y758" t="str">
        <f t="shared" si="82"/>
        <v>Feb</v>
      </c>
      <c r="Z758" t="str">
        <f t="shared" si="83"/>
        <v>0-2</v>
      </c>
    </row>
    <row r="759" spans="1:26" x14ac:dyDescent="0.25">
      <c r="A759" s="2" t="s">
        <v>5805</v>
      </c>
      <c r="B759" s="2" t="s">
        <v>5036</v>
      </c>
      <c r="C759" s="1">
        <v>45714</v>
      </c>
      <c r="D759" s="3">
        <v>0.75486111111111109</v>
      </c>
      <c r="E759" s="2" t="s">
        <v>5037</v>
      </c>
      <c r="F759" s="2" t="s">
        <v>5052</v>
      </c>
      <c r="G759" s="2">
        <v>19314</v>
      </c>
      <c r="H759" s="2">
        <v>6</v>
      </c>
      <c r="I759" s="2">
        <v>272</v>
      </c>
      <c r="J759" s="2">
        <v>5817</v>
      </c>
      <c r="K759" s="2">
        <v>5034</v>
      </c>
      <c r="L759" s="2">
        <v>281</v>
      </c>
      <c r="M759" s="2">
        <v>41</v>
      </c>
      <c r="N759" s="2">
        <v>42</v>
      </c>
      <c r="O759" s="2">
        <v>73</v>
      </c>
      <c r="P759" s="2">
        <v>16</v>
      </c>
      <c r="Q759" s="2">
        <v>105</v>
      </c>
      <c r="R759" s="2">
        <v>18</v>
      </c>
      <c r="S759" s="2" t="s">
        <v>31</v>
      </c>
      <c r="T759" s="2">
        <f t="shared" si="77"/>
        <v>437</v>
      </c>
      <c r="U759" s="4">
        <f t="shared" si="78"/>
        <v>8.6809694080254268E-2</v>
      </c>
      <c r="V759" s="4">
        <f t="shared" si="79"/>
        <v>0.26063995029512271</v>
      </c>
      <c r="W759">
        <f t="shared" si="80"/>
        <v>18</v>
      </c>
      <c r="X759" t="str">
        <f t="shared" si="81"/>
        <v>Wednesday</v>
      </c>
      <c r="Y759" t="str">
        <f t="shared" si="82"/>
        <v>Feb</v>
      </c>
      <c r="Z759" t="str">
        <f t="shared" si="83"/>
        <v>6-10</v>
      </c>
    </row>
    <row r="760" spans="1:26" x14ac:dyDescent="0.25">
      <c r="A760" s="2" t="s">
        <v>5806</v>
      </c>
      <c r="B760" s="2" t="s">
        <v>5036</v>
      </c>
      <c r="C760" s="1">
        <v>45714</v>
      </c>
      <c r="D760" s="3">
        <v>0.85555555555555551</v>
      </c>
      <c r="E760" s="2" t="s">
        <v>5037</v>
      </c>
      <c r="F760" s="2" t="s">
        <v>5040</v>
      </c>
      <c r="G760" s="2">
        <v>19339</v>
      </c>
      <c r="H760" s="2">
        <v>7</v>
      </c>
      <c r="I760" s="2">
        <v>169</v>
      </c>
      <c r="J760" s="2">
        <v>11601</v>
      </c>
      <c r="K760" s="2">
        <v>8079</v>
      </c>
      <c r="L760" s="2">
        <v>425</v>
      </c>
      <c r="M760" s="2">
        <v>65</v>
      </c>
      <c r="N760" s="2">
        <v>76</v>
      </c>
      <c r="O760" s="2">
        <v>117</v>
      </c>
      <c r="P760" s="2">
        <v>79</v>
      </c>
      <c r="Q760" s="2">
        <v>90</v>
      </c>
      <c r="R760" s="2">
        <v>25</v>
      </c>
      <c r="S760" s="2" t="s">
        <v>31</v>
      </c>
      <c r="T760" s="2">
        <f t="shared" si="77"/>
        <v>683</v>
      </c>
      <c r="U760" s="4">
        <f t="shared" si="78"/>
        <v>8.4540165862111646E-2</v>
      </c>
      <c r="V760" s="4">
        <f t="shared" si="79"/>
        <v>0.41775686436734061</v>
      </c>
      <c r="W760">
        <f t="shared" si="80"/>
        <v>20</v>
      </c>
      <c r="X760" t="str">
        <f t="shared" si="81"/>
        <v>Wednesday</v>
      </c>
      <c r="Y760" t="str">
        <f t="shared" si="82"/>
        <v>Feb</v>
      </c>
      <c r="Z760" t="str">
        <f t="shared" si="83"/>
        <v>6-10</v>
      </c>
    </row>
    <row r="761" spans="1:26" x14ac:dyDescent="0.25">
      <c r="A761" s="2" t="s">
        <v>5807</v>
      </c>
      <c r="B761" s="2" t="s">
        <v>5036</v>
      </c>
      <c r="C761" s="1">
        <v>45714</v>
      </c>
      <c r="D761" s="3">
        <v>0.98263888888888884</v>
      </c>
      <c r="E761" s="2" t="s">
        <v>5054</v>
      </c>
      <c r="F761" s="2" t="s">
        <v>5050</v>
      </c>
      <c r="G761" s="2">
        <v>19281</v>
      </c>
      <c r="H761" s="2">
        <v>7</v>
      </c>
      <c r="I761" s="2">
        <v>1586</v>
      </c>
      <c r="J761" s="2">
        <v>3582</v>
      </c>
      <c r="K761" s="2">
        <v>2950</v>
      </c>
      <c r="L761" s="2">
        <v>77</v>
      </c>
      <c r="M761" s="2">
        <v>18</v>
      </c>
      <c r="N761" s="2">
        <v>7</v>
      </c>
      <c r="O761" s="2">
        <v>8</v>
      </c>
      <c r="P761" s="2">
        <v>3</v>
      </c>
      <c r="Q761" s="2">
        <v>67</v>
      </c>
      <c r="R761" s="2">
        <v>6</v>
      </c>
      <c r="S761" s="2" t="s">
        <v>31</v>
      </c>
      <c r="T761" s="2">
        <f t="shared" si="77"/>
        <v>110</v>
      </c>
      <c r="U761" s="4">
        <f t="shared" si="78"/>
        <v>3.7288135593220341E-2</v>
      </c>
      <c r="V761" s="4">
        <f t="shared" si="79"/>
        <v>0.15300036305170894</v>
      </c>
      <c r="W761">
        <f t="shared" si="80"/>
        <v>23</v>
      </c>
      <c r="X761" t="str">
        <f t="shared" si="81"/>
        <v>Wednesday</v>
      </c>
      <c r="Y761" t="str">
        <f t="shared" si="82"/>
        <v>Feb</v>
      </c>
      <c r="Z761" t="str">
        <f t="shared" si="83"/>
        <v>6-10</v>
      </c>
    </row>
    <row r="762" spans="1:26" x14ac:dyDescent="0.25">
      <c r="A762" s="2" t="s">
        <v>5808</v>
      </c>
      <c r="B762" s="2" t="s">
        <v>5036</v>
      </c>
      <c r="C762" s="1">
        <v>45715</v>
      </c>
      <c r="D762" s="3">
        <v>0.36527777777777776</v>
      </c>
      <c r="E762" s="2" t="s">
        <v>5054</v>
      </c>
      <c r="F762" s="2" t="s">
        <v>5069</v>
      </c>
      <c r="G762" s="2">
        <v>19207</v>
      </c>
      <c r="H762" s="2">
        <v>3</v>
      </c>
      <c r="I762" s="2">
        <v>350</v>
      </c>
      <c r="J762" s="2">
        <v>13096</v>
      </c>
      <c r="K762" s="2">
        <v>10435</v>
      </c>
      <c r="L762" s="2">
        <v>298</v>
      </c>
      <c r="M762" s="2">
        <v>108</v>
      </c>
      <c r="N762" s="2">
        <v>32</v>
      </c>
      <c r="O762" s="2">
        <v>36</v>
      </c>
      <c r="P762" s="2">
        <v>42</v>
      </c>
      <c r="Q762" s="2">
        <v>245</v>
      </c>
      <c r="R762" s="2">
        <v>22</v>
      </c>
      <c r="S762" s="2" t="s">
        <v>31</v>
      </c>
      <c r="T762" s="2">
        <f t="shared" si="77"/>
        <v>474</v>
      </c>
      <c r="U762" s="4">
        <f t="shared" si="78"/>
        <v>4.5424053665548636E-2</v>
      </c>
      <c r="V762" s="4">
        <f t="shared" si="79"/>
        <v>0.54329150830426409</v>
      </c>
      <c r="W762">
        <f t="shared" si="80"/>
        <v>8</v>
      </c>
      <c r="X762" t="str">
        <f t="shared" si="81"/>
        <v>Thursday</v>
      </c>
      <c r="Y762" t="str">
        <f t="shared" si="82"/>
        <v>Feb</v>
      </c>
      <c r="Z762" t="str">
        <f t="shared" si="83"/>
        <v>3-5</v>
      </c>
    </row>
    <row r="763" spans="1:26" x14ac:dyDescent="0.25">
      <c r="A763" s="2" t="s">
        <v>5809</v>
      </c>
      <c r="B763" s="2" t="s">
        <v>5036</v>
      </c>
      <c r="C763" s="1">
        <v>45715</v>
      </c>
      <c r="D763" s="3">
        <v>0.37361111111111112</v>
      </c>
      <c r="E763" s="2" t="s">
        <v>5058</v>
      </c>
      <c r="F763" s="2" t="s">
        <v>5038</v>
      </c>
      <c r="G763" s="2">
        <v>19173</v>
      </c>
      <c r="H763" s="2">
        <v>5</v>
      </c>
      <c r="I763" s="2">
        <v>123</v>
      </c>
      <c r="J763" s="2">
        <v>31581</v>
      </c>
      <c r="K763" s="2">
        <v>23585</v>
      </c>
      <c r="L763" s="2">
        <v>431</v>
      </c>
      <c r="M763" s="2">
        <v>235</v>
      </c>
      <c r="N763" s="2">
        <v>31</v>
      </c>
      <c r="O763" s="2">
        <v>44</v>
      </c>
      <c r="P763" s="2">
        <v>44</v>
      </c>
      <c r="Q763" s="2">
        <v>595</v>
      </c>
      <c r="R763" s="2">
        <v>22</v>
      </c>
      <c r="S763" s="2" t="s">
        <v>31</v>
      </c>
      <c r="T763" s="2">
        <f t="shared" si="77"/>
        <v>741</v>
      </c>
      <c r="U763" s="4">
        <f t="shared" si="78"/>
        <v>3.1418274326902695E-2</v>
      </c>
      <c r="V763" s="4">
        <f t="shared" si="79"/>
        <v>1.2301152662598445</v>
      </c>
      <c r="W763">
        <f t="shared" si="80"/>
        <v>8</v>
      </c>
      <c r="X763" t="str">
        <f t="shared" si="81"/>
        <v>Thursday</v>
      </c>
      <c r="Y763" t="str">
        <f t="shared" si="82"/>
        <v>Feb</v>
      </c>
      <c r="Z763" t="str">
        <f t="shared" si="83"/>
        <v>3-5</v>
      </c>
    </row>
    <row r="764" spans="1:26" x14ac:dyDescent="0.25">
      <c r="A764" s="2" t="s">
        <v>5810</v>
      </c>
      <c r="B764" s="2" t="s">
        <v>5036</v>
      </c>
      <c r="C764" s="1">
        <v>45715</v>
      </c>
      <c r="D764" s="3">
        <v>0.45763888888888887</v>
      </c>
      <c r="E764" s="2" t="s">
        <v>5054</v>
      </c>
      <c r="F764" s="2" t="s">
        <v>5038</v>
      </c>
      <c r="G764" s="2">
        <v>19131</v>
      </c>
      <c r="H764" s="2">
        <v>2</v>
      </c>
      <c r="I764" s="2">
        <v>2016</v>
      </c>
      <c r="J764" s="2">
        <v>10507</v>
      </c>
      <c r="K764" s="2">
        <v>8000</v>
      </c>
      <c r="L764" s="2">
        <v>149</v>
      </c>
      <c r="M764" s="2">
        <v>28</v>
      </c>
      <c r="N764" s="2">
        <v>11</v>
      </c>
      <c r="O764" s="2">
        <v>9</v>
      </c>
      <c r="P764" s="2">
        <v>16</v>
      </c>
      <c r="Q764" s="2">
        <v>97</v>
      </c>
      <c r="R764" s="2">
        <v>17</v>
      </c>
      <c r="S764" s="2" t="s">
        <v>28</v>
      </c>
      <c r="T764" s="2">
        <f t="shared" si="77"/>
        <v>197</v>
      </c>
      <c r="U764" s="4">
        <f t="shared" si="78"/>
        <v>2.4625000000000001E-2</v>
      </c>
      <c r="V764" s="4">
        <f t="shared" si="79"/>
        <v>0.41816946317495163</v>
      </c>
      <c r="W764">
        <f t="shared" si="80"/>
        <v>10</v>
      </c>
      <c r="X764" t="str">
        <f t="shared" si="81"/>
        <v>Thursday</v>
      </c>
      <c r="Y764" t="str">
        <f t="shared" si="82"/>
        <v>Feb</v>
      </c>
      <c r="Z764" t="str">
        <f t="shared" si="83"/>
        <v>0-2</v>
      </c>
    </row>
    <row r="765" spans="1:26" x14ac:dyDescent="0.25">
      <c r="A765" s="2" t="s">
        <v>5811</v>
      </c>
      <c r="B765" s="2" t="s">
        <v>5036</v>
      </c>
      <c r="C765" s="1">
        <v>45715</v>
      </c>
      <c r="D765" s="3">
        <v>0.49930555555555556</v>
      </c>
      <c r="E765" s="2" t="s">
        <v>5058</v>
      </c>
      <c r="F765" s="2" t="s">
        <v>5040</v>
      </c>
      <c r="G765" s="2">
        <v>19418</v>
      </c>
      <c r="H765" s="2">
        <v>2</v>
      </c>
      <c r="I765" s="2">
        <v>345</v>
      </c>
      <c r="J765" s="2">
        <v>23740</v>
      </c>
      <c r="K765" s="2">
        <v>17004</v>
      </c>
      <c r="L765" s="2">
        <v>614</v>
      </c>
      <c r="M765" s="2">
        <v>260</v>
      </c>
      <c r="N765" s="2">
        <v>39</v>
      </c>
      <c r="O765" s="2">
        <v>55</v>
      </c>
      <c r="P765" s="2">
        <v>31</v>
      </c>
      <c r="Q765" s="2">
        <v>372</v>
      </c>
      <c r="R765" s="2">
        <v>25</v>
      </c>
      <c r="S765" s="2" t="s">
        <v>31</v>
      </c>
      <c r="T765" s="2">
        <f t="shared" si="77"/>
        <v>968</v>
      </c>
      <c r="U765" s="4">
        <f t="shared" si="78"/>
        <v>5.6927781698423899E-2</v>
      </c>
      <c r="V765" s="4">
        <f t="shared" si="79"/>
        <v>0.87568235657637239</v>
      </c>
      <c r="W765">
        <f t="shared" si="80"/>
        <v>11</v>
      </c>
      <c r="X765" t="str">
        <f t="shared" si="81"/>
        <v>Thursday</v>
      </c>
      <c r="Y765" t="str">
        <f t="shared" si="82"/>
        <v>Feb</v>
      </c>
      <c r="Z765" t="str">
        <f t="shared" si="83"/>
        <v>0-2</v>
      </c>
    </row>
    <row r="766" spans="1:26" x14ac:dyDescent="0.25">
      <c r="A766" s="2" t="s">
        <v>5812</v>
      </c>
      <c r="B766" s="2" t="s">
        <v>5036</v>
      </c>
      <c r="C766" s="1">
        <v>45715</v>
      </c>
      <c r="D766" s="3">
        <v>0.5131944444444444</v>
      </c>
      <c r="E766" s="2" t="s">
        <v>16</v>
      </c>
      <c r="F766" s="2" t="s">
        <v>5052</v>
      </c>
      <c r="G766" s="2">
        <v>19377</v>
      </c>
      <c r="H766" s="2">
        <v>4</v>
      </c>
      <c r="I766" s="2">
        <v>412</v>
      </c>
      <c r="J766" s="2">
        <v>16143</v>
      </c>
      <c r="K766" s="2">
        <v>11698</v>
      </c>
      <c r="L766" s="2">
        <v>218</v>
      </c>
      <c r="M766" s="2">
        <v>32</v>
      </c>
      <c r="N766" s="2">
        <v>12</v>
      </c>
      <c r="O766" s="2">
        <v>18</v>
      </c>
      <c r="P766" s="2">
        <v>26</v>
      </c>
      <c r="Q766" s="2">
        <v>160</v>
      </c>
      <c r="R766" s="2">
        <v>28</v>
      </c>
      <c r="S766" s="2" t="s">
        <v>31</v>
      </c>
      <c r="T766" s="2">
        <f t="shared" si="77"/>
        <v>280</v>
      </c>
      <c r="U766" s="4">
        <f t="shared" si="78"/>
        <v>2.3935715506924259E-2</v>
      </c>
      <c r="V766" s="4">
        <f t="shared" si="79"/>
        <v>0.60370542395623683</v>
      </c>
      <c r="W766">
        <f t="shared" si="80"/>
        <v>12</v>
      </c>
      <c r="X766" t="str">
        <f t="shared" si="81"/>
        <v>Thursday</v>
      </c>
      <c r="Y766" t="str">
        <f t="shared" si="82"/>
        <v>Feb</v>
      </c>
      <c r="Z766" t="str">
        <f t="shared" si="83"/>
        <v>3-5</v>
      </c>
    </row>
    <row r="767" spans="1:26" x14ac:dyDescent="0.25">
      <c r="A767" s="2" t="s">
        <v>5813</v>
      </c>
      <c r="B767" s="2" t="s">
        <v>5036</v>
      </c>
      <c r="C767" s="1">
        <v>45715</v>
      </c>
      <c r="D767" s="3">
        <v>0.52847222222222223</v>
      </c>
      <c r="E767" s="2" t="s">
        <v>5054</v>
      </c>
      <c r="F767" s="2" t="s">
        <v>5050</v>
      </c>
      <c r="G767" s="2">
        <v>19231</v>
      </c>
      <c r="H767" s="2">
        <v>6</v>
      </c>
      <c r="I767" s="2">
        <v>1234</v>
      </c>
      <c r="J767" s="2">
        <v>9379</v>
      </c>
      <c r="K767" s="2">
        <v>7991</v>
      </c>
      <c r="L767" s="2">
        <v>284</v>
      </c>
      <c r="M767" s="2">
        <v>60</v>
      </c>
      <c r="N767" s="2">
        <v>18</v>
      </c>
      <c r="O767" s="2">
        <v>21</v>
      </c>
      <c r="P767" s="2">
        <v>16</v>
      </c>
      <c r="Q767" s="2">
        <v>81</v>
      </c>
      <c r="R767" s="2">
        <v>13</v>
      </c>
      <c r="S767" s="2" t="s">
        <v>31</v>
      </c>
      <c r="T767" s="2">
        <f t="shared" si="77"/>
        <v>383</v>
      </c>
      <c r="U767" s="4">
        <f t="shared" si="78"/>
        <v>4.7928920035039423E-2</v>
      </c>
      <c r="V767" s="4">
        <f t="shared" si="79"/>
        <v>0.41552701367583589</v>
      </c>
      <c r="W767">
        <f t="shared" si="80"/>
        <v>12</v>
      </c>
      <c r="X767" t="str">
        <f t="shared" si="81"/>
        <v>Thursday</v>
      </c>
      <c r="Y767" t="str">
        <f t="shared" si="82"/>
        <v>Feb</v>
      </c>
      <c r="Z767" t="str">
        <f t="shared" si="83"/>
        <v>6-10</v>
      </c>
    </row>
    <row r="768" spans="1:26" x14ac:dyDescent="0.25">
      <c r="A768" s="2" t="s">
        <v>5814</v>
      </c>
      <c r="B768" s="2" t="s">
        <v>5036</v>
      </c>
      <c r="C768" s="1">
        <v>45715</v>
      </c>
      <c r="D768" s="3">
        <v>0.53333333333333333</v>
      </c>
      <c r="E768" s="2" t="s">
        <v>5054</v>
      </c>
      <c r="F768" s="2" t="s">
        <v>5069</v>
      </c>
      <c r="G768" s="2">
        <v>19056</v>
      </c>
      <c r="H768" s="2">
        <v>5</v>
      </c>
      <c r="I768" s="2">
        <v>963</v>
      </c>
      <c r="J768" s="2">
        <v>20345</v>
      </c>
      <c r="K768" s="2">
        <v>14196</v>
      </c>
      <c r="L768" s="2">
        <v>372</v>
      </c>
      <c r="M768" s="2">
        <v>92</v>
      </c>
      <c r="N768" s="2">
        <v>20</v>
      </c>
      <c r="O768" s="2">
        <v>34</v>
      </c>
      <c r="P768" s="2">
        <v>45</v>
      </c>
      <c r="Q768" s="2">
        <v>115</v>
      </c>
      <c r="R768" s="2">
        <v>38</v>
      </c>
      <c r="S768" s="2" t="s">
        <v>28</v>
      </c>
      <c r="T768" s="2">
        <f t="shared" si="77"/>
        <v>518</v>
      </c>
      <c r="U768" s="4">
        <f t="shared" si="78"/>
        <v>3.6489151873767257E-2</v>
      </c>
      <c r="V768" s="4">
        <f t="shared" si="79"/>
        <v>0.74496221662468509</v>
      </c>
      <c r="W768">
        <f t="shared" si="80"/>
        <v>12</v>
      </c>
      <c r="X768" t="str">
        <f t="shared" si="81"/>
        <v>Thursday</v>
      </c>
      <c r="Y768" t="str">
        <f t="shared" si="82"/>
        <v>Feb</v>
      </c>
      <c r="Z768" t="str">
        <f t="shared" si="83"/>
        <v>3-5</v>
      </c>
    </row>
    <row r="769" spans="1:26" x14ac:dyDescent="0.25">
      <c r="A769" s="2" t="s">
        <v>5815</v>
      </c>
      <c r="B769" s="2" t="s">
        <v>5036</v>
      </c>
      <c r="C769" s="1">
        <v>45715</v>
      </c>
      <c r="D769" s="3">
        <v>0.54097222222222219</v>
      </c>
      <c r="E769" s="2" t="s">
        <v>5044</v>
      </c>
      <c r="F769" s="2" t="s">
        <v>5052</v>
      </c>
      <c r="G769" s="2">
        <v>19384</v>
      </c>
      <c r="H769" s="2">
        <v>7</v>
      </c>
      <c r="I769" s="2">
        <v>237</v>
      </c>
      <c r="J769" s="2">
        <v>18573</v>
      </c>
      <c r="K769" s="2">
        <v>13387</v>
      </c>
      <c r="L769" s="2">
        <v>286</v>
      </c>
      <c r="M769" s="2">
        <v>23</v>
      </c>
      <c r="N769" s="2">
        <v>18</v>
      </c>
      <c r="O769" s="2">
        <v>15</v>
      </c>
      <c r="P769" s="2">
        <v>79</v>
      </c>
      <c r="Q769" s="2">
        <v>314</v>
      </c>
      <c r="R769" s="2">
        <v>46</v>
      </c>
      <c r="S769" s="2" t="s">
        <v>31</v>
      </c>
      <c r="T769" s="2">
        <f t="shared" si="77"/>
        <v>342</v>
      </c>
      <c r="U769" s="4">
        <f t="shared" si="78"/>
        <v>2.5547172630163591E-2</v>
      </c>
      <c r="V769" s="4">
        <f t="shared" si="79"/>
        <v>0.69062113082955012</v>
      </c>
      <c r="W769">
        <f t="shared" si="80"/>
        <v>12</v>
      </c>
      <c r="X769" t="str">
        <f t="shared" si="81"/>
        <v>Thursday</v>
      </c>
      <c r="Y769" t="str">
        <f t="shared" si="82"/>
        <v>Feb</v>
      </c>
      <c r="Z769" t="str">
        <f t="shared" si="83"/>
        <v>6-10</v>
      </c>
    </row>
    <row r="770" spans="1:26" x14ac:dyDescent="0.25">
      <c r="A770" s="2" t="s">
        <v>5816</v>
      </c>
      <c r="B770" s="2" t="s">
        <v>5036</v>
      </c>
      <c r="C770" s="1">
        <v>45715</v>
      </c>
      <c r="D770" s="3">
        <v>0.56944444444444442</v>
      </c>
      <c r="E770" s="2" t="s">
        <v>16</v>
      </c>
      <c r="F770" s="2" t="s">
        <v>5040</v>
      </c>
      <c r="G770" s="2">
        <v>19193</v>
      </c>
      <c r="H770" s="2">
        <v>3</v>
      </c>
      <c r="I770" s="2">
        <v>342</v>
      </c>
      <c r="J770" s="2">
        <v>9892</v>
      </c>
      <c r="K770" s="2">
        <v>9082</v>
      </c>
      <c r="L770" s="2">
        <v>285</v>
      </c>
      <c r="M770" s="2">
        <v>32</v>
      </c>
      <c r="N770" s="2">
        <v>17</v>
      </c>
      <c r="O770" s="2">
        <v>25</v>
      </c>
      <c r="P770" s="2">
        <v>36</v>
      </c>
      <c r="Q770" s="2">
        <v>268</v>
      </c>
      <c r="R770" s="2">
        <v>18</v>
      </c>
      <c r="S770" s="2" t="s">
        <v>31</v>
      </c>
      <c r="T770" s="2">
        <f t="shared" ref="T770:T833" si="84">SUM(L770:O770)</f>
        <v>359</v>
      </c>
      <c r="U770" s="4">
        <f t="shared" ref="U770:U833" si="85">T770/K770</f>
        <v>3.9528738163400134E-2</v>
      </c>
      <c r="V770" s="4">
        <f t="shared" ref="V770:V833" si="86">K770/G770</f>
        <v>0.4731933517428229</v>
      </c>
      <c r="W770">
        <f t="shared" ref="W770:W833" si="87">HOUR(D770)</f>
        <v>13</v>
      </c>
      <c r="X770" t="str">
        <f t="shared" ref="X770:X833" si="88">TEXT(C770,"dddd")</f>
        <v>Thursday</v>
      </c>
      <c r="Y770" t="str">
        <f t="shared" ref="Y770:Y833" si="89">TEXT(C770,"mmm")</f>
        <v>Feb</v>
      </c>
      <c r="Z770" t="str">
        <f t="shared" ref="Z770:Z833" si="90">IF(H770&lt;=2,"0-2",IF(H770&lt;=5,"3-5",IF(H770&lt;=10,"6-10","11+")))</f>
        <v>3-5</v>
      </c>
    </row>
    <row r="771" spans="1:26" x14ac:dyDescent="0.25">
      <c r="A771" s="2" t="s">
        <v>5817</v>
      </c>
      <c r="B771" s="2" t="s">
        <v>5036</v>
      </c>
      <c r="C771" s="1">
        <v>45715</v>
      </c>
      <c r="D771" s="3">
        <v>0.58958333333333335</v>
      </c>
      <c r="E771" s="2" t="s">
        <v>16</v>
      </c>
      <c r="F771" s="2" t="s">
        <v>5050</v>
      </c>
      <c r="G771" s="2">
        <v>19402</v>
      </c>
      <c r="H771" s="2">
        <v>6</v>
      </c>
      <c r="I771" s="2">
        <v>371</v>
      </c>
      <c r="J771" s="2">
        <v>10463</v>
      </c>
      <c r="K771" s="2">
        <v>7918</v>
      </c>
      <c r="L771" s="2">
        <v>174</v>
      </c>
      <c r="M771" s="2">
        <v>20</v>
      </c>
      <c r="N771" s="2">
        <v>9</v>
      </c>
      <c r="O771" s="2">
        <v>15</v>
      </c>
      <c r="P771" s="2">
        <v>14</v>
      </c>
      <c r="Q771" s="2">
        <v>88</v>
      </c>
      <c r="R771" s="2">
        <v>12</v>
      </c>
      <c r="S771" s="2" t="s">
        <v>31</v>
      </c>
      <c r="T771" s="2">
        <f t="shared" si="84"/>
        <v>218</v>
      </c>
      <c r="U771" s="4">
        <f t="shared" si="85"/>
        <v>2.7532205102298559E-2</v>
      </c>
      <c r="V771" s="4">
        <f t="shared" si="86"/>
        <v>0.40810225749922691</v>
      </c>
      <c r="W771">
        <f t="shared" si="87"/>
        <v>14</v>
      </c>
      <c r="X771" t="str">
        <f t="shared" si="88"/>
        <v>Thursday</v>
      </c>
      <c r="Y771" t="str">
        <f t="shared" si="89"/>
        <v>Feb</v>
      </c>
      <c r="Z771" t="str">
        <f t="shared" si="90"/>
        <v>6-10</v>
      </c>
    </row>
    <row r="772" spans="1:26" x14ac:dyDescent="0.25">
      <c r="A772" s="2" t="s">
        <v>5818</v>
      </c>
      <c r="B772" s="2" t="s">
        <v>5036</v>
      </c>
      <c r="C772" s="1">
        <v>45715</v>
      </c>
      <c r="D772" s="3">
        <v>0.61458333333333337</v>
      </c>
      <c r="E772" s="2" t="s">
        <v>5054</v>
      </c>
      <c r="F772" s="2" t="s">
        <v>5052</v>
      </c>
      <c r="G772" s="2">
        <v>19349</v>
      </c>
      <c r="H772" s="2">
        <v>9</v>
      </c>
      <c r="I772" s="2">
        <v>1028</v>
      </c>
      <c r="J772" s="2">
        <v>9002</v>
      </c>
      <c r="K772" s="2">
        <v>7176</v>
      </c>
      <c r="L772" s="2">
        <v>152</v>
      </c>
      <c r="M772" s="2">
        <v>46</v>
      </c>
      <c r="N772" s="2">
        <v>16</v>
      </c>
      <c r="O772" s="2">
        <v>20</v>
      </c>
      <c r="P772" s="2">
        <v>16</v>
      </c>
      <c r="Q772" s="2">
        <v>126</v>
      </c>
      <c r="R772" s="2">
        <v>7</v>
      </c>
      <c r="S772" s="2" t="s">
        <v>31</v>
      </c>
      <c r="T772" s="2">
        <f t="shared" si="84"/>
        <v>234</v>
      </c>
      <c r="U772" s="4">
        <f t="shared" si="85"/>
        <v>3.2608695652173912E-2</v>
      </c>
      <c r="V772" s="4">
        <f t="shared" si="86"/>
        <v>0.37087187968370461</v>
      </c>
      <c r="W772">
        <f t="shared" si="87"/>
        <v>14</v>
      </c>
      <c r="X772" t="str">
        <f t="shared" si="88"/>
        <v>Thursday</v>
      </c>
      <c r="Y772" t="str">
        <f t="shared" si="89"/>
        <v>Feb</v>
      </c>
      <c r="Z772" t="str">
        <f t="shared" si="90"/>
        <v>6-10</v>
      </c>
    </row>
    <row r="773" spans="1:26" x14ac:dyDescent="0.25">
      <c r="A773" s="2" t="s">
        <v>5819</v>
      </c>
      <c r="B773" s="2" t="s">
        <v>5036</v>
      </c>
      <c r="C773" s="1">
        <v>45715</v>
      </c>
      <c r="D773" s="3">
        <v>0.64097222222222228</v>
      </c>
      <c r="E773" s="2" t="s">
        <v>5046</v>
      </c>
      <c r="F773" s="2" t="s">
        <v>5040</v>
      </c>
      <c r="G773" s="2">
        <v>19266</v>
      </c>
      <c r="H773" s="2">
        <v>0</v>
      </c>
      <c r="I773" s="2">
        <v>230</v>
      </c>
      <c r="J773" s="2">
        <v>4735</v>
      </c>
      <c r="K773" s="2">
        <v>4329</v>
      </c>
      <c r="L773" s="2">
        <v>90</v>
      </c>
      <c r="M773" s="2">
        <v>10</v>
      </c>
      <c r="N773" s="2">
        <v>8</v>
      </c>
      <c r="O773" s="2">
        <v>18</v>
      </c>
      <c r="P773" s="2">
        <v>100</v>
      </c>
      <c r="Q773" s="2">
        <v>102</v>
      </c>
      <c r="R773" s="2">
        <v>6</v>
      </c>
      <c r="S773" s="2" t="s">
        <v>31</v>
      </c>
      <c r="T773" s="2">
        <f t="shared" si="84"/>
        <v>126</v>
      </c>
      <c r="U773" s="4">
        <f t="shared" si="85"/>
        <v>2.9106029106029108E-2</v>
      </c>
      <c r="V773" s="4">
        <f t="shared" si="86"/>
        <v>0.22469635627530365</v>
      </c>
      <c r="W773">
        <f t="shared" si="87"/>
        <v>15</v>
      </c>
      <c r="X773" t="str">
        <f t="shared" si="88"/>
        <v>Thursday</v>
      </c>
      <c r="Y773" t="str">
        <f t="shared" si="89"/>
        <v>Feb</v>
      </c>
      <c r="Z773" t="str">
        <f t="shared" si="90"/>
        <v>0-2</v>
      </c>
    </row>
    <row r="774" spans="1:26" x14ac:dyDescent="0.25">
      <c r="A774" s="2" t="s">
        <v>5820</v>
      </c>
      <c r="B774" s="2" t="s">
        <v>5036</v>
      </c>
      <c r="C774" s="1">
        <v>45715</v>
      </c>
      <c r="D774" s="3">
        <v>0.7</v>
      </c>
      <c r="E774" s="2" t="s">
        <v>5054</v>
      </c>
      <c r="F774" s="2" t="s">
        <v>5052</v>
      </c>
      <c r="G774" s="2">
        <v>19212</v>
      </c>
      <c r="H774" s="2">
        <v>2</v>
      </c>
      <c r="I774" s="2">
        <v>1400</v>
      </c>
      <c r="J774" s="2">
        <v>10449</v>
      </c>
      <c r="K774" s="2">
        <v>8047</v>
      </c>
      <c r="L774" s="2">
        <v>269</v>
      </c>
      <c r="M774" s="2">
        <v>51</v>
      </c>
      <c r="N774" s="2">
        <v>22</v>
      </c>
      <c r="O774" s="2">
        <v>25</v>
      </c>
      <c r="P774" s="2">
        <v>7</v>
      </c>
      <c r="Q774" s="2">
        <v>156</v>
      </c>
      <c r="R774" s="2">
        <v>20</v>
      </c>
      <c r="S774" s="2" t="s">
        <v>31</v>
      </c>
      <c r="T774" s="2">
        <f t="shared" si="84"/>
        <v>367</v>
      </c>
      <c r="U774" s="4">
        <f t="shared" si="85"/>
        <v>4.5607058531129611E-2</v>
      </c>
      <c r="V774" s="4">
        <f t="shared" si="86"/>
        <v>0.41885280033312511</v>
      </c>
      <c r="W774">
        <f t="shared" si="87"/>
        <v>16</v>
      </c>
      <c r="X774" t="str">
        <f t="shared" si="88"/>
        <v>Thursday</v>
      </c>
      <c r="Y774" t="str">
        <f t="shared" si="89"/>
        <v>Feb</v>
      </c>
      <c r="Z774" t="str">
        <f t="shared" si="90"/>
        <v>0-2</v>
      </c>
    </row>
    <row r="775" spans="1:26" x14ac:dyDescent="0.25">
      <c r="A775" s="2" t="s">
        <v>5821</v>
      </c>
      <c r="B775" s="2" t="s">
        <v>5036</v>
      </c>
      <c r="C775" s="1">
        <v>45715</v>
      </c>
      <c r="D775" s="3">
        <v>0.72361111111111109</v>
      </c>
      <c r="E775" s="2" t="s">
        <v>5058</v>
      </c>
      <c r="F775" s="2" t="s">
        <v>5040</v>
      </c>
      <c r="G775" s="2">
        <v>19107</v>
      </c>
      <c r="H775" s="2">
        <v>1</v>
      </c>
      <c r="I775" s="2">
        <v>229</v>
      </c>
      <c r="J775" s="2">
        <v>23989</v>
      </c>
      <c r="K775" s="2">
        <v>20884</v>
      </c>
      <c r="L775" s="2">
        <v>751</v>
      </c>
      <c r="M775" s="2">
        <v>601</v>
      </c>
      <c r="N775" s="2">
        <v>47</v>
      </c>
      <c r="O775" s="2">
        <v>71</v>
      </c>
      <c r="P775" s="2">
        <v>28</v>
      </c>
      <c r="Q775" s="2">
        <v>212</v>
      </c>
      <c r="R775" s="2">
        <v>33</v>
      </c>
      <c r="S775" s="2" t="s">
        <v>31</v>
      </c>
      <c r="T775" s="2">
        <f t="shared" si="84"/>
        <v>1470</v>
      </c>
      <c r="U775" s="4">
        <f t="shared" si="85"/>
        <v>7.0388814403370997E-2</v>
      </c>
      <c r="V775" s="4">
        <f t="shared" si="86"/>
        <v>1.0930025645051551</v>
      </c>
      <c r="W775">
        <f t="shared" si="87"/>
        <v>17</v>
      </c>
      <c r="X775" t="str">
        <f t="shared" si="88"/>
        <v>Thursday</v>
      </c>
      <c r="Y775" t="str">
        <f t="shared" si="89"/>
        <v>Feb</v>
      </c>
      <c r="Z775" t="str">
        <f t="shared" si="90"/>
        <v>0-2</v>
      </c>
    </row>
    <row r="776" spans="1:26" x14ac:dyDescent="0.25">
      <c r="A776" s="2" t="s">
        <v>5822</v>
      </c>
      <c r="B776" s="2" t="s">
        <v>5036</v>
      </c>
      <c r="C776" s="1">
        <v>45715</v>
      </c>
      <c r="D776" s="3">
        <v>0.81805555555555554</v>
      </c>
      <c r="E776" s="2" t="s">
        <v>5058</v>
      </c>
      <c r="F776" s="2" t="s">
        <v>5048</v>
      </c>
      <c r="G776" s="2">
        <v>19300</v>
      </c>
      <c r="H776" s="2">
        <v>6</v>
      </c>
      <c r="I776" s="2">
        <v>80</v>
      </c>
      <c r="J776" s="2">
        <v>7588</v>
      </c>
      <c r="K776" s="2">
        <v>5974</v>
      </c>
      <c r="L776" s="2">
        <v>176</v>
      </c>
      <c r="M776" s="2">
        <v>95</v>
      </c>
      <c r="N776" s="2">
        <v>11</v>
      </c>
      <c r="O776" s="2">
        <v>18</v>
      </c>
      <c r="P776" s="2">
        <v>7</v>
      </c>
      <c r="Q776" s="2">
        <v>98</v>
      </c>
      <c r="R776" s="2">
        <v>5</v>
      </c>
      <c r="S776" s="2" t="s">
        <v>31</v>
      </c>
      <c r="T776" s="2">
        <f t="shared" si="84"/>
        <v>300</v>
      </c>
      <c r="U776" s="4">
        <f t="shared" si="85"/>
        <v>5.0217609641781048E-2</v>
      </c>
      <c r="V776" s="4">
        <f t="shared" si="86"/>
        <v>0.30953367875647669</v>
      </c>
      <c r="W776">
        <f t="shared" si="87"/>
        <v>19</v>
      </c>
      <c r="X776" t="str">
        <f t="shared" si="88"/>
        <v>Thursday</v>
      </c>
      <c r="Y776" t="str">
        <f t="shared" si="89"/>
        <v>Feb</v>
      </c>
      <c r="Z776" t="str">
        <f t="shared" si="90"/>
        <v>6-10</v>
      </c>
    </row>
    <row r="777" spans="1:26" x14ac:dyDescent="0.25">
      <c r="A777" s="2" t="s">
        <v>5823</v>
      </c>
      <c r="B777" s="2" t="s">
        <v>5036</v>
      </c>
      <c r="C777" s="1">
        <v>45716</v>
      </c>
      <c r="D777" s="3">
        <v>0.31597222222222221</v>
      </c>
      <c r="E777" s="2" t="s">
        <v>5054</v>
      </c>
      <c r="F777" s="2" t="s">
        <v>5048</v>
      </c>
      <c r="G777" s="2">
        <v>19365</v>
      </c>
      <c r="H777" s="2">
        <v>7</v>
      </c>
      <c r="I777" s="2">
        <v>1477</v>
      </c>
      <c r="J777" s="2">
        <v>11847</v>
      </c>
      <c r="K777" s="2">
        <v>9213</v>
      </c>
      <c r="L777" s="2">
        <v>330</v>
      </c>
      <c r="M777" s="2">
        <v>82</v>
      </c>
      <c r="N777" s="2">
        <v>22</v>
      </c>
      <c r="O777" s="2">
        <v>36</v>
      </c>
      <c r="P777" s="2">
        <v>16</v>
      </c>
      <c r="Q777" s="2">
        <v>122</v>
      </c>
      <c r="R777" s="2">
        <v>25</v>
      </c>
      <c r="S777" s="2" t="s">
        <v>31</v>
      </c>
      <c r="T777" s="2">
        <f t="shared" si="84"/>
        <v>470</v>
      </c>
      <c r="U777" s="4">
        <f t="shared" si="85"/>
        <v>5.1014870291978723E-2</v>
      </c>
      <c r="V777" s="4">
        <f t="shared" si="86"/>
        <v>0.47575522850503488</v>
      </c>
      <c r="W777">
        <f t="shared" si="87"/>
        <v>7</v>
      </c>
      <c r="X777" t="str">
        <f t="shared" si="88"/>
        <v>Friday</v>
      </c>
      <c r="Y777" t="str">
        <f t="shared" si="89"/>
        <v>Feb</v>
      </c>
      <c r="Z777" t="str">
        <f t="shared" si="90"/>
        <v>6-10</v>
      </c>
    </row>
    <row r="778" spans="1:26" x14ac:dyDescent="0.25">
      <c r="A778" s="2" t="s">
        <v>5824</v>
      </c>
      <c r="B778" s="2" t="s">
        <v>5036</v>
      </c>
      <c r="C778" s="1">
        <v>45716</v>
      </c>
      <c r="D778" s="3">
        <v>0.33611111111111114</v>
      </c>
      <c r="E778" s="2" t="s">
        <v>5054</v>
      </c>
      <c r="F778" s="2" t="s">
        <v>5048</v>
      </c>
      <c r="G778" s="2">
        <v>19104</v>
      </c>
      <c r="H778" s="2">
        <v>8</v>
      </c>
      <c r="I778" s="2">
        <v>1282</v>
      </c>
      <c r="J778" s="2">
        <v>9025</v>
      </c>
      <c r="K778" s="2">
        <v>8160</v>
      </c>
      <c r="L778" s="2">
        <v>332</v>
      </c>
      <c r="M778" s="2">
        <v>60</v>
      </c>
      <c r="N778" s="2">
        <v>19</v>
      </c>
      <c r="O778" s="2">
        <v>30</v>
      </c>
      <c r="P778" s="2">
        <v>14</v>
      </c>
      <c r="Q778" s="2">
        <v>187</v>
      </c>
      <c r="R778" s="2">
        <v>9</v>
      </c>
      <c r="S778" s="2" t="s">
        <v>31</v>
      </c>
      <c r="T778" s="2">
        <f t="shared" si="84"/>
        <v>441</v>
      </c>
      <c r="U778" s="4">
        <f t="shared" si="85"/>
        <v>5.4044117647058826E-2</v>
      </c>
      <c r="V778" s="4">
        <f t="shared" si="86"/>
        <v>0.42713567839195982</v>
      </c>
      <c r="W778">
        <f t="shared" si="87"/>
        <v>8</v>
      </c>
      <c r="X778" t="str">
        <f t="shared" si="88"/>
        <v>Friday</v>
      </c>
      <c r="Y778" t="str">
        <f t="shared" si="89"/>
        <v>Feb</v>
      </c>
      <c r="Z778" t="str">
        <f t="shared" si="90"/>
        <v>6-10</v>
      </c>
    </row>
    <row r="779" spans="1:26" x14ac:dyDescent="0.25">
      <c r="A779" s="2" t="s">
        <v>5825</v>
      </c>
      <c r="B779" s="2" t="s">
        <v>5036</v>
      </c>
      <c r="C779" s="1">
        <v>45716</v>
      </c>
      <c r="D779" s="3">
        <v>0.34166666666666667</v>
      </c>
      <c r="E779" s="2" t="s">
        <v>5054</v>
      </c>
      <c r="F779" s="2" t="s">
        <v>5050</v>
      </c>
      <c r="G779" s="2">
        <v>19343</v>
      </c>
      <c r="H779" s="2">
        <v>8</v>
      </c>
      <c r="I779" s="2">
        <v>994</v>
      </c>
      <c r="J779" s="2">
        <v>7448</v>
      </c>
      <c r="K779" s="2">
        <v>6235</v>
      </c>
      <c r="L779" s="2">
        <v>277</v>
      </c>
      <c r="M779" s="2">
        <v>55</v>
      </c>
      <c r="N779" s="2">
        <v>18</v>
      </c>
      <c r="O779" s="2">
        <v>29</v>
      </c>
      <c r="P779" s="2">
        <v>10</v>
      </c>
      <c r="Q779" s="2">
        <v>80</v>
      </c>
      <c r="R779" s="2">
        <v>7</v>
      </c>
      <c r="S779" s="2" t="s">
        <v>31</v>
      </c>
      <c r="T779" s="2">
        <f t="shared" si="84"/>
        <v>379</v>
      </c>
      <c r="U779" s="4">
        <f t="shared" si="85"/>
        <v>6.0785886126704089E-2</v>
      </c>
      <c r="V779" s="4">
        <f t="shared" si="86"/>
        <v>0.32233883058470764</v>
      </c>
      <c r="W779">
        <f t="shared" si="87"/>
        <v>8</v>
      </c>
      <c r="X779" t="str">
        <f t="shared" si="88"/>
        <v>Friday</v>
      </c>
      <c r="Y779" t="str">
        <f t="shared" si="89"/>
        <v>Feb</v>
      </c>
      <c r="Z779" t="str">
        <f t="shared" si="90"/>
        <v>6-10</v>
      </c>
    </row>
    <row r="780" spans="1:26" x14ac:dyDescent="0.25">
      <c r="A780" s="2" t="s">
        <v>5826</v>
      </c>
      <c r="B780" s="2" t="s">
        <v>5036</v>
      </c>
      <c r="C780" s="1">
        <v>45716</v>
      </c>
      <c r="D780" s="3">
        <v>0.34375</v>
      </c>
      <c r="E780" s="2" t="s">
        <v>5044</v>
      </c>
      <c r="F780" s="2" t="s">
        <v>5050</v>
      </c>
      <c r="G780" s="2">
        <v>19208</v>
      </c>
      <c r="H780" s="2">
        <v>3</v>
      </c>
      <c r="I780" s="2">
        <v>191</v>
      </c>
      <c r="J780" s="2">
        <v>12417</v>
      </c>
      <c r="K780" s="2">
        <v>11298</v>
      </c>
      <c r="L780" s="2">
        <v>333</v>
      </c>
      <c r="M780" s="2">
        <v>45</v>
      </c>
      <c r="N780" s="2">
        <v>27</v>
      </c>
      <c r="O780" s="2">
        <v>39</v>
      </c>
      <c r="P780" s="2">
        <v>62</v>
      </c>
      <c r="Q780" s="2">
        <v>171</v>
      </c>
      <c r="R780" s="2">
        <v>17</v>
      </c>
      <c r="S780" s="2" t="s">
        <v>31</v>
      </c>
      <c r="T780" s="2">
        <f t="shared" si="84"/>
        <v>444</v>
      </c>
      <c r="U780" s="4">
        <f t="shared" si="85"/>
        <v>3.9298990971853423E-2</v>
      </c>
      <c r="V780" s="4">
        <f t="shared" si="86"/>
        <v>0.58819241982507287</v>
      </c>
      <c r="W780">
        <f t="shared" si="87"/>
        <v>8</v>
      </c>
      <c r="X780" t="str">
        <f t="shared" si="88"/>
        <v>Friday</v>
      </c>
      <c r="Y780" t="str">
        <f t="shared" si="89"/>
        <v>Feb</v>
      </c>
      <c r="Z780" t="str">
        <f t="shared" si="90"/>
        <v>3-5</v>
      </c>
    </row>
    <row r="781" spans="1:26" x14ac:dyDescent="0.25">
      <c r="A781" s="2" t="s">
        <v>5827</v>
      </c>
      <c r="B781" s="2" t="s">
        <v>5036</v>
      </c>
      <c r="C781" s="1">
        <v>45716</v>
      </c>
      <c r="D781" s="3">
        <v>0.34861111111111109</v>
      </c>
      <c r="E781" s="2" t="s">
        <v>5058</v>
      </c>
      <c r="F781" s="2" t="s">
        <v>5042</v>
      </c>
      <c r="G781" s="2">
        <v>19182</v>
      </c>
      <c r="H781" s="2">
        <v>5</v>
      </c>
      <c r="I781" s="2">
        <v>292</v>
      </c>
      <c r="J781" s="2">
        <v>23811</v>
      </c>
      <c r="K781" s="2">
        <v>19387</v>
      </c>
      <c r="L781" s="2">
        <v>557</v>
      </c>
      <c r="M781" s="2">
        <v>373</v>
      </c>
      <c r="N781" s="2">
        <v>33</v>
      </c>
      <c r="O781" s="2">
        <v>48</v>
      </c>
      <c r="P781" s="2">
        <v>30</v>
      </c>
      <c r="Q781" s="2">
        <v>154</v>
      </c>
      <c r="R781" s="2">
        <v>39</v>
      </c>
      <c r="S781" s="2" t="s">
        <v>31</v>
      </c>
      <c r="T781" s="2">
        <f t="shared" si="84"/>
        <v>1011</v>
      </c>
      <c r="U781" s="4">
        <f t="shared" si="85"/>
        <v>5.2148346830350238E-2</v>
      </c>
      <c r="V781" s="4">
        <f t="shared" si="86"/>
        <v>1.0106871024919195</v>
      </c>
      <c r="W781">
        <f t="shared" si="87"/>
        <v>8</v>
      </c>
      <c r="X781" t="str">
        <f t="shared" si="88"/>
        <v>Friday</v>
      </c>
      <c r="Y781" t="str">
        <f t="shared" si="89"/>
        <v>Feb</v>
      </c>
      <c r="Z781" t="str">
        <f t="shared" si="90"/>
        <v>3-5</v>
      </c>
    </row>
    <row r="782" spans="1:26" x14ac:dyDescent="0.25">
      <c r="A782" s="2" t="s">
        <v>5828</v>
      </c>
      <c r="B782" s="2" t="s">
        <v>5036</v>
      </c>
      <c r="C782" s="1">
        <v>45716</v>
      </c>
      <c r="D782" s="3">
        <v>0.35208333333333336</v>
      </c>
      <c r="E782" s="2" t="s">
        <v>5054</v>
      </c>
      <c r="F782" s="2" t="s">
        <v>5050</v>
      </c>
      <c r="G782" s="2">
        <v>19155</v>
      </c>
      <c r="H782" s="2">
        <v>4</v>
      </c>
      <c r="I782" s="2">
        <v>871</v>
      </c>
      <c r="J782" s="2">
        <v>20366</v>
      </c>
      <c r="K782" s="2">
        <v>14734</v>
      </c>
      <c r="L782" s="2">
        <v>453</v>
      </c>
      <c r="M782" s="2">
        <v>110</v>
      </c>
      <c r="N782" s="2">
        <v>30</v>
      </c>
      <c r="O782" s="2">
        <v>46</v>
      </c>
      <c r="P782" s="2">
        <v>15</v>
      </c>
      <c r="Q782" s="2">
        <v>367</v>
      </c>
      <c r="R782" s="2">
        <v>14</v>
      </c>
      <c r="S782" s="2" t="s">
        <v>28</v>
      </c>
      <c r="T782" s="2">
        <f t="shared" si="84"/>
        <v>639</v>
      </c>
      <c r="U782" s="4">
        <f t="shared" si="85"/>
        <v>4.3369078322247859E-2</v>
      </c>
      <c r="V782" s="4">
        <f t="shared" si="86"/>
        <v>0.76919864265204907</v>
      </c>
      <c r="W782">
        <f t="shared" si="87"/>
        <v>8</v>
      </c>
      <c r="X782" t="str">
        <f t="shared" si="88"/>
        <v>Friday</v>
      </c>
      <c r="Y782" t="str">
        <f t="shared" si="89"/>
        <v>Feb</v>
      </c>
      <c r="Z782" t="str">
        <f t="shared" si="90"/>
        <v>3-5</v>
      </c>
    </row>
    <row r="783" spans="1:26" x14ac:dyDescent="0.25">
      <c r="A783" s="2" t="s">
        <v>5829</v>
      </c>
      <c r="B783" s="2" t="s">
        <v>5036</v>
      </c>
      <c r="C783" s="1">
        <v>45716</v>
      </c>
      <c r="D783" s="3">
        <v>0.42708333333333331</v>
      </c>
      <c r="E783" s="2" t="s">
        <v>5054</v>
      </c>
      <c r="F783" s="2" t="s">
        <v>5052</v>
      </c>
      <c r="G783" s="2">
        <v>19218</v>
      </c>
      <c r="H783" s="2">
        <v>4</v>
      </c>
      <c r="I783" s="2">
        <v>1313</v>
      </c>
      <c r="J783" s="2">
        <v>13257</v>
      </c>
      <c r="K783" s="2">
        <v>9569</v>
      </c>
      <c r="L783" s="2">
        <v>383</v>
      </c>
      <c r="M783" s="2">
        <v>76</v>
      </c>
      <c r="N783" s="2">
        <v>27</v>
      </c>
      <c r="O783" s="2">
        <v>44</v>
      </c>
      <c r="P783" s="2">
        <v>13</v>
      </c>
      <c r="Q783" s="2">
        <v>148</v>
      </c>
      <c r="R783" s="2">
        <v>24</v>
      </c>
      <c r="S783" s="2" t="s">
        <v>31</v>
      </c>
      <c r="T783" s="2">
        <f t="shared" si="84"/>
        <v>530</v>
      </c>
      <c r="U783" s="4">
        <f t="shared" si="85"/>
        <v>5.5387187793917859E-2</v>
      </c>
      <c r="V783" s="4">
        <f t="shared" si="86"/>
        <v>0.497918617962327</v>
      </c>
      <c r="W783">
        <f t="shared" si="87"/>
        <v>10</v>
      </c>
      <c r="X783" t="str">
        <f t="shared" si="88"/>
        <v>Friday</v>
      </c>
      <c r="Y783" t="str">
        <f t="shared" si="89"/>
        <v>Feb</v>
      </c>
      <c r="Z783" t="str">
        <f t="shared" si="90"/>
        <v>3-5</v>
      </c>
    </row>
    <row r="784" spans="1:26" x14ac:dyDescent="0.25">
      <c r="A784" s="2" t="s">
        <v>5830</v>
      </c>
      <c r="B784" s="2" t="s">
        <v>5036</v>
      </c>
      <c r="C784" s="1">
        <v>45716</v>
      </c>
      <c r="D784" s="3">
        <v>0.48402777777777778</v>
      </c>
      <c r="E784" s="2" t="s">
        <v>16</v>
      </c>
      <c r="F784" s="2" t="s">
        <v>5069</v>
      </c>
      <c r="G784" s="2">
        <v>19316</v>
      </c>
      <c r="H784" s="2">
        <v>2</v>
      </c>
      <c r="I784" s="2">
        <v>441</v>
      </c>
      <c r="J784" s="2">
        <v>7674</v>
      </c>
      <c r="K784" s="2">
        <v>6647</v>
      </c>
      <c r="L784" s="2">
        <v>207</v>
      </c>
      <c r="M784" s="2">
        <v>32</v>
      </c>
      <c r="N784" s="2">
        <v>14</v>
      </c>
      <c r="O784" s="2">
        <v>25</v>
      </c>
      <c r="P784" s="2">
        <v>46</v>
      </c>
      <c r="Q784" s="2">
        <v>55</v>
      </c>
      <c r="R784" s="2">
        <v>13</v>
      </c>
      <c r="S784" s="2" t="s">
        <v>31</v>
      </c>
      <c r="T784" s="2">
        <f t="shared" si="84"/>
        <v>278</v>
      </c>
      <c r="U784" s="4">
        <f t="shared" si="85"/>
        <v>4.1823378967955467E-2</v>
      </c>
      <c r="V784" s="4">
        <f t="shared" si="86"/>
        <v>0.34411886518948021</v>
      </c>
      <c r="W784">
        <f t="shared" si="87"/>
        <v>11</v>
      </c>
      <c r="X784" t="str">
        <f t="shared" si="88"/>
        <v>Friday</v>
      </c>
      <c r="Y784" t="str">
        <f t="shared" si="89"/>
        <v>Feb</v>
      </c>
      <c r="Z784" t="str">
        <f t="shared" si="90"/>
        <v>0-2</v>
      </c>
    </row>
    <row r="785" spans="1:26" x14ac:dyDescent="0.25">
      <c r="A785" s="2" t="s">
        <v>5831</v>
      </c>
      <c r="B785" s="2" t="s">
        <v>5036</v>
      </c>
      <c r="C785" s="1">
        <v>45716</v>
      </c>
      <c r="D785" s="3">
        <v>0.50069444444444444</v>
      </c>
      <c r="E785" s="2" t="s">
        <v>5037</v>
      </c>
      <c r="F785" s="2" t="s">
        <v>5069</v>
      </c>
      <c r="G785" s="2">
        <v>19150</v>
      </c>
      <c r="H785" s="2">
        <v>1</v>
      </c>
      <c r="I785" s="2">
        <v>256</v>
      </c>
      <c r="J785" s="2">
        <v>17870</v>
      </c>
      <c r="K785" s="2">
        <v>16278</v>
      </c>
      <c r="L785" s="2">
        <v>716</v>
      </c>
      <c r="M785" s="2">
        <v>112</v>
      </c>
      <c r="N785" s="2">
        <v>89</v>
      </c>
      <c r="O785" s="2">
        <v>190</v>
      </c>
      <c r="P785" s="2">
        <v>63</v>
      </c>
      <c r="Q785" s="2">
        <v>630</v>
      </c>
      <c r="R785" s="2">
        <v>30</v>
      </c>
      <c r="S785" s="2" t="s">
        <v>31</v>
      </c>
      <c r="T785" s="2">
        <f t="shared" si="84"/>
        <v>1107</v>
      </c>
      <c r="U785" s="4">
        <f t="shared" si="85"/>
        <v>6.8005897530409143E-2</v>
      </c>
      <c r="V785" s="4">
        <f t="shared" si="86"/>
        <v>0.85002610966057446</v>
      </c>
      <c r="W785">
        <f t="shared" si="87"/>
        <v>12</v>
      </c>
      <c r="X785" t="str">
        <f t="shared" si="88"/>
        <v>Friday</v>
      </c>
      <c r="Y785" t="str">
        <f t="shared" si="89"/>
        <v>Feb</v>
      </c>
      <c r="Z785" t="str">
        <f t="shared" si="90"/>
        <v>0-2</v>
      </c>
    </row>
    <row r="786" spans="1:26" x14ac:dyDescent="0.25">
      <c r="A786" s="2" t="s">
        <v>5832</v>
      </c>
      <c r="B786" s="2" t="s">
        <v>5036</v>
      </c>
      <c r="C786" s="1">
        <v>45716</v>
      </c>
      <c r="D786" s="3">
        <v>0.52777777777777779</v>
      </c>
      <c r="E786" s="2" t="s">
        <v>16</v>
      </c>
      <c r="F786" s="2" t="s">
        <v>5050</v>
      </c>
      <c r="G786" s="2">
        <v>19389</v>
      </c>
      <c r="H786" s="2">
        <v>9</v>
      </c>
      <c r="I786" s="2">
        <v>833</v>
      </c>
      <c r="J786" s="2">
        <v>4222</v>
      </c>
      <c r="K786" s="2">
        <v>3250</v>
      </c>
      <c r="L786" s="2">
        <v>78</v>
      </c>
      <c r="M786" s="2">
        <v>9</v>
      </c>
      <c r="N786" s="2">
        <v>4</v>
      </c>
      <c r="O786" s="2">
        <v>4</v>
      </c>
      <c r="P786" s="2">
        <v>14</v>
      </c>
      <c r="Q786" s="2">
        <v>56</v>
      </c>
      <c r="R786" s="2">
        <v>9</v>
      </c>
      <c r="S786" s="2" t="s">
        <v>31</v>
      </c>
      <c r="T786" s="2">
        <f t="shared" si="84"/>
        <v>95</v>
      </c>
      <c r="U786" s="4">
        <f t="shared" si="85"/>
        <v>2.923076923076923E-2</v>
      </c>
      <c r="V786" s="4">
        <f t="shared" si="86"/>
        <v>0.16762081592655628</v>
      </c>
      <c r="W786">
        <f t="shared" si="87"/>
        <v>12</v>
      </c>
      <c r="X786" t="str">
        <f t="shared" si="88"/>
        <v>Friday</v>
      </c>
      <c r="Y786" t="str">
        <f t="shared" si="89"/>
        <v>Feb</v>
      </c>
      <c r="Z786" t="str">
        <f t="shared" si="90"/>
        <v>6-10</v>
      </c>
    </row>
    <row r="787" spans="1:26" x14ac:dyDescent="0.25">
      <c r="A787" s="2" t="s">
        <v>5833</v>
      </c>
      <c r="B787" s="2" t="s">
        <v>5036</v>
      </c>
      <c r="C787" s="1">
        <v>45716</v>
      </c>
      <c r="D787" s="3">
        <v>0.53472222222222221</v>
      </c>
      <c r="E787" s="2" t="s">
        <v>5058</v>
      </c>
      <c r="F787" s="2" t="s">
        <v>5048</v>
      </c>
      <c r="G787" s="2">
        <v>19413</v>
      </c>
      <c r="H787" s="2">
        <v>3</v>
      </c>
      <c r="I787" s="2">
        <v>365</v>
      </c>
      <c r="J787" s="2">
        <v>10578</v>
      </c>
      <c r="K787" s="2">
        <v>8381</v>
      </c>
      <c r="L787" s="2">
        <v>176</v>
      </c>
      <c r="M787" s="2">
        <v>102</v>
      </c>
      <c r="N787" s="2">
        <v>15</v>
      </c>
      <c r="O787" s="2">
        <v>23</v>
      </c>
      <c r="P787" s="2">
        <v>14</v>
      </c>
      <c r="Q787" s="2">
        <v>167</v>
      </c>
      <c r="R787" s="2">
        <v>10</v>
      </c>
      <c r="S787" s="2" t="s">
        <v>28</v>
      </c>
      <c r="T787" s="2">
        <f t="shared" si="84"/>
        <v>316</v>
      </c>
      <c r="U787" s="4">
        <f t="shared" si="85"/>
        <v>3.7704331225390762E-2</v>
      </c>
      <c r="V787" s="4">
        <f t="shared" si="86"/>
        <v>0.43172101169319527</v>
      </c>
      <c r="W787">
        <f t="shared" si="87"/>
        <v>12</v>
      </c>
      <c r="X787" t="str">
        <f t="shared" si="88"/>
        <v>Friday</v>
      </c>
      <c r="Y787" t="str">
        <f t="shared" si="89"/>
        <v>Feb</v>
      </c>
      <c r="Z787" t="str">
        <f t="shared" si="90"/>
        <v>3-5</v>
      </c>
    </row>
    <row r="788" spans="1:26" x14ac:dyDescent="0.25">
      <c r="A788" s="2" t="s">
        <v>5834</v>
      </c>
      <c r="B788" s="2" t="s">
        <v>5036</v>
      </c>
      <c r="C788" s="1">
        <v>45716</v>
      </c>
      <c r="D788" s="3">
        <v>0.54097222222222219</v>
      </c>
      <c r="E788" s="2" t="s">
        <v>16</v>
      </c>
      <c r="F788" s="2" t="s">
        <v>5042</v>
      </c>
      <c r="G788" s="2">
        <v>19191</v>
      </c>
      <c r="H788" s="2">
        <v>3</v>
      </c>
      <c r="I788" s="2">
        <v>676</v>
      </c>
      <c r="J788" s="2">
        <v>9254</v>
      </c>
      <c r="K788" s="2">
        <v>7905</v>
      </c>
      <c r="L788" s="2">
        <v>220</v>
      </c>
      <c r="M788" s="2">
        <v>24</v>
      </c>
      <c r="N788" s="2">
        <v>16</v>
      </c>
      <c r="O788" s="2">
        <v>19</v>
      </c>
      <c r="P788" s="2">
        <v>29</v>
      </c>
      <c r="Q788" s="2">
        <v>94</v>
      </c>
      <c r="R788" s="2">
        <v>8</v>
      </c>
      <c r="S788" s="2" t="s">
        <v>31</v>
      </c>
      <c r="T788" s="2">
        <f t="shared" si="84"/>
        <v>279</v>
      </c>
      <c r="U788" s="4">
        <f t="shared" si="85"/>
        <v>3.5294117647058823E-2</v>
      </c>
      <c r="V788" s="4">
        <f t="shared" si="86"/>
        <v>0.41191183367203377</v>
      </c>
      <c r="W788">
        <f t="shared" si="87"/>
        <v>12</v>
      </c>
      <c r="X788" t="str">
        <f t="shared" si="88"/>
        <v>Friday</v>
      </c>
      <c r="Y788" t="str">
        <f t="shared" si="89"/>
        <v>Feb</v>
      </c>
      <c r="Z788" t="str">
        <f t="shared" si="90"/>
        <v>3-5</v>
      </c>
    </row>
    <row r="789" spans="1:26" x14ac:dyDescent="0.25">
      <c r="A789" s="2" t="s">
        <v>5835</v>
      </c>
      <c r="B789" s="2" t="s">
        <v>5036</v>
      </c>
      <c r="C789" s="1">
        <v>45716</v>
      </c>
      <c r="D789" s="3">
        <v>0.54166666666666663</v>
      </c>
      <c r="E789" s="2" t="s">
        <v>16</v>
      </c>
      <c r="F789" s="2" t="s">
        <v>5040</v>
      </c>
      <c r="G789" s="2">
        <v>19253</v>
      </c>
      <c r="H789" s="2">
        <v>7</v>
      </c>
      <c r="I789" s="2">
        <v>693</v>
      </c>
      <c r="J789" s="2">
        <v>14356</v>
      </c>
      <c r="K789" s="2">
        <v>11344</v>
      </c>
      <c r="L789" s="2">
        <v>315</v>
      </c>
      <c r="M789" s="2">
        <v>39</v>
      </c>
      <c r="N789" s="2">
        <v>23</v>
      </c>
      <c r="O789" s="2">
        <v>38</v>
      </c>
      <c r="P789" s="2">
        <v>39</v>
      </c>
      <c r="Q789" s="2">
        <v>250</v>
      </c>
      <c r="R789" s="2">
        <v>26</v>
      </c>
      <c r="S789" s="2" t="s">
        <v>31</v>
      </c>
      <c r="T789" s="2">
        <f t="shared" si="84"/>
        <v>415</v>
      </c>
      <c r="U789" s="4">
        <f t="shared" si="85"/>
        <v>3.6583215796897037E-2</v>
      </c>
      <c r="V789" s="4">
        <f t="shared" si="86"/>
        <v>0.58920687685036099</v>
      </c>
      <c r="W789">
        <f t="shared" si="87"/>
        <v>13</v>
      </c>
      <c r="X789" t="str">
        <f t="shared" si="88"/>
        <v>Friday</v>
      </c>
      <c r="Y789" t="str">
        <f t="shared" si="89"/>
        <v>Feb</v>
      </c>
      <c r="Z789" t="str">
        <f t="shared" si="90"/>
        <v>6-10</v>
      </c>
    </row>
    <row r="790" spans="1:26" x14ac:dyDescent="0.25">
      <c r="A790" s="2" t="s">
        <v>5836</v>
      </c>
      <c r="B790" s="2" t="s">
        <v>5036</v>
      </c>
      <c r="C790" s="1">
        <v>45716</v>
      </c>
      <c r="D790" s="3">
        <v>0.61527777777777781</v>
      </c>
      <c r="E790" s="2" t="s">
        <v>16</v>
      </c>
      <c r="F790" s="2" t="s">
        <v>5052</v>
      </c>
      <c r="G790" s="2">
        <v>19433</v>
      </c>
      <c r="H790" s="2">
        <v>2</v>
      </c>
      <c r="I790" s="2">
        <v>301</v>
      </c>
      <c r="J790" s="2">
        <v>4225</v>
      </c>
      <c r="K790" s="2">
        <v>3876</v>
      </c>
      <c r="L790" s="2">
        <v>97</v>
      </c>
      <c r="M790" s="2">
        <v>8</v>
      </c>
      <c r="N790" s="2">
        <v>4</v>
      </c>
      <c r="O790" s="2">
        <v>6</v>
      </c>
      <c r="P790" s="2">
        <v>11</v>
      </c>
      <c r="Q790" s="2">
        <v>102</v>
      </c>
      <c r="R790" s="2">
        <v>7</v>
      </c>
      <c r="S790" s="2" t="s">
        <v>31</v>
      </c>
      <c r="T790" s="2">
        <f t="shared" si="84"/>
        <v>115</v>
      </c>
      <c r="U790" s="4">
        <f t="shared" si="85"/>
        <v>2.9669762641898866E-2</v>
      </c>
      <c r="V790" s="4">
        <f t="shared" si="86"/>
        <v>0.19945453609838934</v>
      </c>
      <c r="W790">
        <f t="shared" si="87"/>
        <v>14</v>
      </c>
      <c r="X790" t="str">
        <f t="shared" si="88"/>
        <v>Friday</v>
      </c>
      <c r="Y790" t="str">
        <f t="shared" si="89"/>
        <v>Feb</v>
      </c>
      <c r="Z790" t="str">
        <f t="shared" si="90"/>
        <v>0-2</v>
      </c>
    </row>
    <row r="791" spans="1:26" x14ac:dyDescent="0.25">
      <c r="A791" s="2" t="s">
        <v>5837</v>
      </c>
      <c r="B791" s="2" t="s">
        <v>5036</v>
      </c>
      <c r="C791" s="1">
        <v>45716</v>
      </c>
      <c r="D791" s="3">
        <v>0.6694444444444444</v>
      </c>
      <c r="E791" s="2" t="s">
        <v>5058</v>
      </c>
      <c r="F791" s="2" t="s">
        <v>5069</v>
      </c>
      <c r="G791" s="2">
        <v>19126</v>
      </c>
      <c r="H791" s="2">
        <v>6</v>
      </c>
      <c r="I791" s="2">
        <v>213</v>
      </c>
      <c r="J791" s="2">
        <v>9543</v>
      </c>
      <c r="K791" s="2">
        <v>8769</v>
      </c>
      <c r="L791" s="2">
        <v>187</v>
      </c>
      <c r="M791" s="2">
        <v>110</v>
      </c>
      <c r="N791" s="2">
        <v>13</v>
      </c>
      <c r="O791" s="2">
        <v>24</v>
      </c>
      <c r="P791" s="2">
        <v>8</v>
      </c>
      <c r="Q791" s="2">
        <v>208</v>
      </c>
      <c r="R791" s="2">
        <v>19</v>
      </c>
      <c r="S791" s="2" t="s">
        <v>31</v>
      </c>
      <c r="T791" s="2">
        <f t="shared" si="84"/>
        <v>334</v>
      </c>
      <c r="U791" s="4">
        <f t="shared" si="85"/>
        <v>3.808872163302543E-2</v>
      </c>
      <c r="V791" s="4">
        <f t="shared" si="86"/>
        <v>0.45848583080623234</v>
      </c>
      <c r="W791">
        <f t="shared" si="87"/>
        <v>16</v>
      </c>
      <c r="X791" t="str">
        <f t="shared" si="88"/>
        <v>Friday</v>
      </c>
      <c r="Y791" t="str">
        <f t="shared" si="89"/>
        <v>Feb</v>
      </c>
      <c r="Z791" t="str">
        <f t="shared" si="90"/>
        <v>6-10</v>
      </c>
    </row>
    <row r="792" spans="1:26" x14ac:dyDescent="0.25">
      <c r="A792" s="2" t="s">
        <v>5838</v>
      </c>
      <c r="B792" s="2" t="s">
        <v>5036</v>
      </c>
      <c r="C792" s="1">
        <v>45716</v>
      </c>
      <c r="D792" s="3">
        <v>0.80972222222222223</v>
      </c>
      <c r="E792" s="2" t="s">
        <v>5054</v>
      </c>
      <c r="F792" s="2" t="s">
        <v>5042</v>
      </c>
      <c r="G792" s="2">
        <v>19261</v>
      </c>
      <c r="H792" s="2">
        <v>5</v>
      </c>
      <c r="I792" s="2">
        <v>821</v>
      </c>
      <c r="J792" s="2">
        <v>8722</v>
      </c>
      <c r="K792" s="2">
        <v>6116</v>
      </c>
      <c r="L792" s="2">
        <v>223</v>
      </c>
      <c r="M792" s="2">
        <v>41</v>
      </c>
      <c r="N792" s="2">
        <v>20</v>
      </c>
      <c r="O792" s="2">
        <v>23</v>
      </c>
      <c r="P792" s="2">
        <v>14</v>
      </c>
      <c r="Q792" s="2">
        <v>167</v>
      </c>
      <c r="R792" s="2">
        <v>10</v>
      </c>
      <c r="S792" s="2" t="s">
        <v>31</v>
      </c>
      <c r="T792" s="2">
        <f t="shared" si="84"/>
        <v>307</v>
      </c>
      <c r="U792" s="4">
        <f t="shared" si="85"/>
        <v>5.0196206671026818E-2</v>
      </c>
      <c r="V792" s="4">
        <f t="shared" si="86"/>
        <v>0.31753283837806967</v>
      </c>
      <c r="W792">
        <f t="shared" si="87"/>
        <v>19</v>
      </c>
      <c r="X792" t="str">
        <f t="shared" si="88"/>
        <v>Friday</v>
      </c>
      <c r="Y792" t="str">
        <f t="shared" si="89"/>
        <v>Feb</v>
      </c>
      <c r="Z792" t="str">
        <f t="shared" si="90"/>
        <v>3-5</v>
      </c>
    </row>
    <row r="793" spans="1:26" x14ac:dyDescent="0.25">
      <c r="A793" s="2" t="s">
        <v>5839</v>
      </c>
      <c r="B793" s="2" t="s">
        <v>5036</v>
      </c>
      <c r="C793" s="1">
        <v>45716</v>
      </c>
      <c r="D793" s="3">
        <v>0.85833333333333328</v>
      </c>
      <c r="E793" s="2" t="s">
        <v>5037</v>
      </c>
      <c r="F793" s="2" t="s">
        <v>5048</v>
      </c>
      <c r="G793" s="2">
        <v>19308</v>
      </c>
      <c r="H793" s="2">
        <v>1</v>
      </c>
      <c r="I793" s="2">
        <v>535</v>
      </c>
      <c r="J793" s="2">
        <v>4205</v>
      </c>
      <c r="K793" s="2">
        <v>3732</v>
      </c>
      <c r="L793" s="2">
        <v>125</v>
      </c>
      <c r="M793" s="2">
        <v>18</v>
      </c>
      <c r="N793" s="2">
        <v>17</v>
      </c>
      <c r="O793" s="2">
        <v>34</v>
      </c>
      <c r="P793" s="2">
        <v>22</v>
      </c>
      <c r="Q793" s="2">
        <v>82</v>
      </c>
      <c r="R793" s="2">
        <v>11</v>
      </c>
      <c r="S793" s="2" t="s">
        <v>31</v>
      </c>
      <c r="T793" s="2">
        <f t="shared" si="84"/>
        <v>194</v>
      </c>
      <c r="U793" s="4">
        <f t="shared" si="85"/>
        <v>5.1982851018220796E-2</v>
      </c>
      <c r="V793" s="4">
        <f t="shared" si="86"/>
        <v>0.1932877563704164</v>
      </c>
      <c r="W793">
        <f t="shared" si="87"/>
        <v>20</v>
      </c>
      <c r="X793" t="str">
        <f t="shared" si="88"/>
        <v>Friday</v>
      </c>
      <c r="Y793" t="str">
        <f t="shared" si="89"/>
        <v>Feb</v>
      </c>
      <c r="Z793" t="str">
        <f t="shared" si="90"/>
        <v>0-2</v>
      </c>
    </row>
    <row r="794" spans="1:26" x14ac:dyDescent="0.25">
      <c r="A794" s="2" t="s">
        <v>5840</v>
      </c>
      <c r="B794" s="2" t="s">
        <v>5036</v>
      </c>
      <c r="C794" s="1">
        <v>45717</v>
      </c>
      <c r="D794" s="3">
        <v>0.29236111111111113</v>
      </c>
      <c r="E794" s="2" t="s">
        <v>16</v>
      </c>
      <c r="F794" s="2" t="s">
        <v>5050</v>
      </c>
      <c r="G794" s="2">
        <v>19299</v>
      </c>
      <c r="H794" s="2">
        <v>4</v>
      </c>
      <c r="I794" s="2">
        <v>369</v>
      </c>
      <c r="J794" s="2">
        <v>5064</v>
      </c>
      <c r="K794" s="2">
        <v>4478</v>
      </c>
      <c r="L794" s="2">
        <v>126</v>
      </c>
      <c r="M794" s="2">
        <v>10</v>
      </c>
      <c r="N794" s="2">
        <v>5</v>
      </c>
      <c r="O794" s="2">
        <v>9</v>
      </c>
      <c r="P794" s="2">
        <v>6</v>
      </c>
      <c r="Q794" s="2">
        <v>44</v>
      </c>
      <c r="R794" s="2">
        <v>13</v>
      </c>
      <c r="S794" s="2" t="s">
        <v>31</v>
      </c>
      <c r="T794" s="2">
        <f t="shared" si="84"/>
        <v>150</v>
      </c>
      <c r="U794" s="4">
        <f t="shared" si="85"/>
        <v>3.3497096918267084E-2</v>
      </c>
      <c r="V794" s="4">
        <f t="shared" si="86"/>
        <v>0.23203274781076741</v>
      </c>
      <c r="W794">
        <f t="shared" si="87"/>
        <v>7</v>
      </c>
      <c r="X794" t="str">
        <f t="shared" si="88"/>
        <v>Saturday</v>
      </c>
      <c r="Y794" t="str">
        <f t="shared" si="89"/>
        <v>Mar</v>
      </c>
      <c r="Z794" t="str">
        <f t="shared" si="90"/>
        <v>3-5</v>
      </c>
    </row>
    <row r="795" spans="1:26" x14ac:dyDescent="0.25">
      <c r="A795" s="2" t="s">
        <v>5841</v>
      </c>
      <c r="B795" s="2" t="s">
        <v>5036</v>
      </c>
      <c r="C795" s="1">
        <v>45717</v>
      </c>
      <c r="D795" s="3">
        <v>0.31805555555555554</v>
      </c>
      <c r="E795" s="2" t="s">
        <v>16</v>
      </c>
      <c r="F795" s="2" t="s">
        <v>5069</v>
      </c>
      <c r="G795" s="2">
        <v>19218</v>
      </c>
      <c r="H795" s="2">
        <v>5</v>
      </c>
      <c r="I795" s="2">
        <v>582</v>
      </c>
      <c r="J795" s="2">
        <v>5423</v>
      </c>
      <c r="K795" s="2">
        <v>4052</v>
      </c>
      <c r="L795" s="2">
        <v>123</v>
      </c>
      <c r="M795" s="2">
        <v>18</v>
      </c>
      <c r="N795" s="2">
        <v>6</v>
      </c>
      <c r="O795" s="2">
        <v>13</v>
      </c>
      <c r="P795" s="2">
        <v>17</v>
      </c>
      <c r="Q795" s="2">
        <v>54</v>
      </c>
      <c r="R795" s="2">
        <v>8</v>
      </c>
      <c r="S795" s="2" t="s">
        <v>31</v>
      </c>
      <c r="T795" s="2">
        <f t="shared" si="84"/>
        <v>160</v>
      </c>
      <c r="U795" s="4">
        <f t="shared" si="85"/>
        <v>3.9486673247778874E-2</v>
      </c>
      <c r="V795" s="4">
        <f t="shared" si="86"/>
        <v>0.21084400041627641</v>
      </c>
      <c r="W795">
        <f t="shared" si="87"/>
        <v>7</v>
      </c>
      <c r="X795" t="str">
        <f t="shared" si="88"/>
        <v>Saturday</v>
      </c>
      <c r="Y795" t="str">
        <f t="shared" si="89"/>
        <v>Mar</v>
      </c>
      <c r="Z795" t="str">
        <f t="shared" si="90"/>
        <v>3-5</v>
      </c>
    </row>
    <row r="796" spans="1:26" x14ac:dyDescent="0.25">
      <c r="A796" s="2" t="s">
        <v>5842</v>
      </c>
      <c r="B796" s="2" t="s">
        <v>5036</v>
      </c>
      <c r="C796" s="1">
        <v>45717</v>
      </c>
      <c r="D796" s="3">
        <v>0.60486111111111107</v>
      </c>
      <c r="E796" s="2" t="s">
        <v>16</v>
      </c>
      <c r="F796" s="2" t="s">
        <v>5048</v>
      </c>
      <c r="G796" s="2">
        <v>19237</v>
      </c>
      <c r="H796" s="2">
        <v>2</v>
      </c>
      <c r="I796" s="2">
        <v>513</v>
      </c>
      <c r="J796" s="2">
        <v>7703</v>
      </c>
      <c r="K796" s="2">
        <v>6014</v>
      </c>
      <c r="L796" s="2">
        <v>108</v>
      </c>
      <c r="M796" s="2">
        <v>11</v>
      </c>
      <c r="N796" s="2">
        <v>7</v>
      </c>
      <c r="O796" s="2">
        <v>11</v>
      </c>
      <c r="P796" s="2">
        <v>11</v>
      </c>
      <c r="Q796" s="2">
        <v>58</v>
      </c>
      <c r="R796" s="2">
        <v>8</v>
      </c>
      <c r="S796" s="2" t="s">
        <v>28</v>
      </c>
      <c r="T796" s="2">
        <f t="shared" si="84"/>
        <v>137</v>
      </c>
      <c r="U796" s="4">
        <f t="shared" si="85"/>
        <v>2.2780179580977718E-2</v>
      </c>
      <c r="V796" s="4">
        <f t="shared" si="86"/>
        <v>0.3126267089463014</v>
      </c>
      <c r="W796">
        <f t="shared" si="87"/>
        <v>14</v>
      </c>
      <c r="X796" t="str">
        <f t="shared" si="88"/>
        <v>Saturday</v>
      </c>
      <c r="Y796" t="str">
        <f t="shared" si="89"/>
        <v>Mar</v>
      </c>
      <c r="Z796" t="str">
        <f t="shared" si="90"/>
        <v>0-2</v>
      </c>
    </row>
    <row r="797" spans="1:26" x14ac:dyDescent="0.25">
      <c r="A797" s="2" t="s">
        <v>5843</v>
      </c>
      <c r="B797" s="2" t="s">
        <v>5036</v>
      </c>
      <c r="C797" s="1">
        <v>45717</v>
      </c>
      <c r="D797" s="3">
        <v>0.66597222222222219</v>
      </c>
      <c r="E797" s="2" t="s">
        <v>16</v>
      </c>
      <c r="F797" s="2" t="s">
        <v>5042</v>
      </c>
      <c r="G797" s="2">
        <v>19397</v>
      </c>
      <c r="H797" s="2">
        <v>4</v>
      </c>
      <c r="I797" s="2">
        <v>585</v>
      </c>
      <c r="J797" s="2">
        <v>13489</v>
      </c>
      <c r="K797" s="2">
        <v>9728</v>
      </c>
      <c r="L797" s="2">
        <v>318</v>
      </c>
      <c r="M797" s="2">
        <v>30</v>
      </c>
      <c r="N797" s="2">
        <v>19</v>
      </c>
      <c r="O797" s="2">
        <v>32</v>
      </c>
      <c r="P797" s="2">
        <v>45</v>
      </c>
      <c r="Q797" s="2">
        <v>155</v>
      </c>
      <c r="R797" s="2">
        <v>9</v>
      </c>
      <c r="S797" s="2" t="s">
        <v>31</v>
      </c>
      <c r="T797" s="2">
        <f t="shared" si="84"/>
        <v>399</v>
      </c>
      <c r="U797" s="4">
        <f t="shared" si="85"/>
        <v>4.1015625E-2</v>
      </c>
      <c r="V797" s="4">
        <f t="shared" si="86"/>
        <v>0.50152085374026911</v>
      </c>
      <c r="W797">
        <f t="shared" si="87"/>
        <v>15</v>
      </c>
      <c r="X797" t="str">
        <f t="shared" si="88"/>
        <v>Saturday</v>
      </c>
      <c r="Y797" t="str">
        <f t="shared" si="89"/>
        <v>Mar</v>
      </c>
      <c r="Z797" t="str">
        <f t="shared" si="90"/>
        <v>3-5</v>
      </c>
    </row>
    <row r="798" spans="1:26" x14ac:dyDescent="0.25">
      <c r="A798" s="2" t="s">
        <v>5844</v>
      </c>
      <c r="B798" s="2" t="s">
        <v>5036</v>
      </c>
      <c r="C798" s="1">
        <v>45718</v>
      </c>
      <c r="D798" s="3">
        <v>0.37986111111111109</v>
      </c>
      <c r="E798" s="2" t="s">
        <v>5058</v>
      </c>
      <c r="F798" s="2" t="s">
        <v>5048</v>
      </c>
      <c r="G798" s="2">
        <v>19259</v>
      </c>
      <c r="H798" s="2">
        <v>6</v>
      </c>
      <c r="I798" s="2">
        <v>121</v>
      </c>
      <c r="J798" s="2">
        <v>13639</v>
      </c>
      <c r="K798" s="2">
        <v>10950</v>
      </c>
      <c r="L798" s="2">
        <v>402</v>
      </c>
      <c r="M798" s="2">
        <v>136</v>
      </c>
      <c r="N798" s="2">
        <v>20</v>
      </c>
      <c r="O798" s="2">
        <v>38</v>
      </c>
      <c r="P798" s="2">
        <v>5</v>
      </c>
      <c r="Q798" s="2">
        <v>293</v>
      </c>
      <c r="R798" s="2">
        <v>14</v>
      </c>
      <c r="S798" s="2" t="s">
        <v>31</v>
      </c>
      <c r="T798" s="2">
        <f t="shared" si="84"/>
        <v>596</v>
      </c>
      <c r="U798" s="4">
        <f t="shared" si="85"/>
        <v>5.4429223744292238E-2</v>
      </c>
      <c r="V798" s="4">
        <f t="shared" si="86"/>
        <v>0.5685653460719664</v>
      </c>
      <c r="W798">
        <f t="shared" si="87"/>
        <v>9</v>
      </c>
      <c r="X798" t="str">
        <f t="shared" si="88"/>
        <v>Sunday</v>
      </c>
      <c r="Y798" t="str">
        <f t="shared" si="89"/>
        <v>Mar</v>
      </c>
      <c r="Z798" t="str">
        <f t="shared" si="90"/>
        <v>6-10</v>
      </c>
    </row>
    <row r="799" spans="1:26" x14ac:dyDescent="0.25">
      <c r="A799" s="2" t="s">
        <v>5845</v>
      </c>
      <c r="B799" s="2" t="s">
        <v>5036</v>
      </c>
      <c r="C799" s="1">
        <v>45718</v>
      </c>
      <c r="D799" s="3">
        <v>0.4597222222222222</v>
      </c>
      <c r="E799" s="2" t="s">
        <v>5054</v>
      </c>
      <c r="F799" s="2" t="s">
        <v>5040</v>
      </c>
      <c r="G799" s="2">
        <v>19344</v>
      </c>
      <c r="H799" s="2">
        <v>4</v>
      </c>
      <c r="I799" s="2">
        <v>454</v>
      </c>
      <c r="J799" s="2">
        <v>6636</v>
      </c>
      <c r="K799" s="2">
        <v>5304</v>
      </c>
      <c r="L799" s="2">
        <v>209</v>
      </c>
      <c r="M799" s="2">
        <v>32</v>
      </c>
      <c r="N799" s="2">
        <v>14</v>
      </c>
      <c r="O799" s="2">
        <v>21</v>
      </c>
      <c r="P799" s="2">
        <v>8</v>
      </c>
      <c r="Q799" s="2">
        <v>146</v>
      </c>
      <c r="R799" s="2">
        <v>5</v>
      </c>
      <c r="S799" s="2" t="s">
        <v>31</v>
      </c>
      <c r="T799" s="2">
        <f t="shared" si="84"/>
        <v>276</v>
      </c>
      <c r="U799" s="4">
        <f t="shared" si="85"/>
        <v>5.2036199095022627E-2</v>
      </c>
      <c r="V799" s="4">
        <f t="shared" si="86"/>
        <v>0.27419354838709675</v>
      </c>
      <c r="W799">
        <f t="shared" si="87"/>
        <v>11</v>
      </c>
      <c r="X799" t="str">
        <f t="shared" si="88"/>
        <v>Sunday</v>
      </c>
      <c r="Y799" t="str">
        <f t="shared" si="89"/>
        <v>Mar</v>
      </c>
      <c r="Z799" t="str">
        <f t="shared" si="90"/>
        <v>3-5</v>
      </c>
    </row>
    <row r="800" spans="1:26" x14ac:dyDescent="0.25">
      <c r="A800" s="2" t="s">
        <v>5846</v>
      </c>
      <c r="B800" s="2" t="s">
        <v>5036</v>
      </c>
      <c r="C800" s="1">
        <v>45718</v>
      </c>
      <c r="D800" s="3">
        <v>0.80763888888888891</v>
      </c>
      <c r="E800" s="2" t="s">
        <v>5054</v>
      </c>
      <c r="F800" s="2" t="s">
        <v>5050</v>
      </c>
      <c r="G800" s="2">
        <v>19515</v>
      </c>
      <c r="H800" s="2">
        <v>7</v>
      </c>
      <c r="I800" s="2">
        <v>903</v>
      </c>
      <c r="J800" s="2">
        <v>3550</v>
      </c>
      <c r="K800" s="2">
        <v>2905</v>
      </c>
      <c r="L800" s="2">
        <v>48</v>
      </c>
      <c r="M800" s="2">
        <v>9</v>
      </c>
      <c r="N800" s="2">
        <v>3</v>
      </c>
      <c r="O800" s="2">
        <v>4</v>
      </c>
      <c r="P800" s="2">
        <v>6</v>
      </c>
      <c r="Q800" s="2">
        <v>33</v>
      </c>
      <c r="R800" s="2">
        <v>5</v>
      </c>
      <c r="S800" s="2" t="s">
        <v>28</v>
      </c>
      <c r="T800" s="2">
        <f t="shared" si="84"/>
        <v>64</v>
      </c>
      <c r="U800" s="4">
        <f t="shared" si="85"/>
        <v>2.2030981067125647E-2</v>
      </c>
      <c r="V800" s="4">
        <f t="shared" si="86"/>
        <v>0.14885985139636176</v>
      </c>
      <c r="W800">
        <f t="shared" si="87"/>
        <v>19</v>
      </c>
      <c r="X800" t="str">
        <f t="shared" si="88"/>
        <v>Sunday</v>
      </c>
      <c r="Y800" t="str">
        <f t="shared" si="89"/>
        <v>Mar</v>
      </c>
      <c r="Z800" t="str">
        <f t="shared" si="90"/>
        <v>6-10</v>
      </c>
    </row>
    <row r="801" spans="1:26" x14ac:dyDescent="0.25">
      <c r="A801" s="2" t="s">
        <v>5847</v>
      </c>
      <c r="B801" s="2" t="s">
        <v>5036</v>
      </c>
      <c r="C801" s="1">
        <v>45719</v>
      </c>
      <c r="D801" s="3">
        <v>0.2076388888888889</v>
      </c>
      <c r="E801" s="2" t="s">
        <v>16</v>
      </c>
      <c r="F801" s="2" t="s">
        <v>5052</v>
      </c>
      <c r="G801" s="2">
        <v>19297</v>
      </c>
      <c r="H801" s="2">
        <v>3</v>
      </c>
      <c r="I801" s="2">
        <v>529</v>
      </c>
      <c r="J801" s="2">
        <v>2411</v>
      </c>
      <c r="K801" s="2">
        <v>1897</v>
      </c>
      <c r="L801" s="2">
        <v>52</v>
      </c>
      <c r="M801" s="2">
        <v>8</v>
      </c>
      <c r="N801" s="2">
        <v>3</v>
      </c>
      <c r="O801" s="2">
        <v>5</v>
      </c>
      <c r="P801" s="2">
        <v>2</v>
      </c>
      <c r="Q801" s="2">
        <v>17</v>
      </c>
      <c r="R801" s="2">
        <v>2</v>
      </c>
      <c r="S801" s="2" t="s">
        <v>31</v>
      </c>
      <c r="T801" s="2">
        <f t="shared" si="84"/>
        <v>68</v>
      </c>
      <c r="U801" s="4">
        <f t="shared" si="85"/>
        <v>3.5846072746441748E-2</v>
      </c>
      <c r="V801" s="4">
        <f t="shared" si="86"/>
        <v>9.830543607814686E-2</v>
      </c>
      <c r="W801">
        <f t="shared" si="87"/>
        <v>4</v>
      </c>
      <c r="X801" t="str">
        <f t="shared" si="88"/>
        <v>Monday</v>
      </c>
      <c r="Y801" t="str">
        <f t="shared" si="89"/>
        <v>Mar</v>
      </c>
      <c r="Z801" t="str">
        <f t="shared" si="90"/>
        <v>3-5</v>
      </c>
    </row>
    <row r="802" spans="1:26" x14ac:dyDescent="0.25">
      <c r="A802" s="2" t="s">
        <v>5848</v>
      </c>
      <c r="B802" s="2" t="s">
        <v>5036</v>
      </c>
      <c r="C802" s="1">
        <v>45719</v>
      </c>
      <c r="D802" s="3">
        <v>0.33819444444444446</v>
      </c>
      <c r="E802" s="2" t="s">
        <v>5037</v>
      </c>
      <c r="F802" s="2" t="s">
        <v>5042</v>
      </c>
      <c r="G802" s="2">
        <v>19304</v>
      </c>
      <c r="H802" s="2">
        <v>5</v>
      </c>
      <c r="I802" s="2">
        <v>290</v>
      </c>
      <c r="J802" s="2">
        <v>45082</v>
      </c>
      <c r="K802" s="2">
        <v>34921</v>
      </c>
      <c r="L802" s="2">
        <v>1545</v>
      </c>
      <c r="M802" s="2">
        <v>251</v>
      </c>
      <c r="N802" s="2">
        <v>159</v>
      </c>
      <c r="O802" s="2">
        <v>400</v>
      </c>
      <c r="P802" s="2">
        <v>238</v>
      </c>
      <c r="Q802" s="2">
        <v>1008</v>
      </c>
      <c r="R802" s="2">
        <v>113</v>
      </c>
      <c r="S802" s="2" t="s">
        <v>28</v>
      </c>
      <c r="T802" s="2">
        <f t="shared" si="84"/>
        <v>2355</v>
      </c>
      <c r="U802" s="4">
        <f t="shared" si="85"/>
        <v>6.7437931330717904E-2</v>
      </c>
      <c r="V802" s="4">
        <f t="shared" si="86"/>
        <v>1.8090033153750518</v>
      </c>
      <c r="W802">
        <f t="shared" si="87"/>
        <v>8</v>
      </c>
      <c r="X802" t="str">
        <f t="shared" si="88"/>
        <v>Monday</v>
      </c>
      <c r="Y802" t="str">
        <f t="shared" si="89"/>
        <v>Mar</v>
      </c>
      <c r="Z802" t="str">
        <f t="shared" si="90"/>
        <v>3-5</v>
      </c>
    </row>
    <row r="803" spans="1:26" x14ac:dyDescent="0.25">
      <c r="A803" s="2" t="s">
        <v>5849</v>
      </c>
      <c r="B803" s="2" t="s">
        <v>5036</v>
      </c>
      <c r="C803" s="1">
        <v>45719</v>
      </c>
      <c r="D803" s="3">
        <v>0.36249999999999999</v>
      </c>
      <c r="E803" s="2" t="s">
        <v>5046</v>
      </c>
      <c r="F803" s="2" t="s">
        <v>5048</v>
      </c>
      <c r="G803" s="2">
        <v>19035</v>
      </c>
      <c r="H803" s="2">
        <v>2</v>
      </c>
      <c r="I803" s="2">
        <v>212</v>
      </c>
      <c r="J803" s="2">
        <v>7142</v>
      </c>
      <c r="K803" s="2">
        <v>6559</v>
      </c>
      <c r="L803" s="2">
        <v>111</v>
      </c>
      <c r="M803" s="2">
        <v>10</v>
      </c>
      <c r="N803" s="2">
        <v>10</v>
      </c>
      <c r="O803" s="2">
        <v>29</v>
      </c>
      <c r="P803" s="2">
        <v>108</v>
      </c>
      <c r="Q803" s="2">
        <v>114</v>
      </c>
      <c r="R803" s="2">
        <v>9</v>
      </c>
      <c r="S803" s="2" t="s">
        <v>31</v>
      </c>
      <c r="T803" s="2">
        <f t="shared" si="84"/>
        <v>160</v>
      </c>
      <c r="U803" s="4">
        <f t="shared" si="85"/>
        <v>2.4393962494282665E-2</v>
      </c>
      <c r="V803" s="4">
        <f t="shared" si="86"/>
        <v>0.34457578145521406</v>
      </c>
      <c r="W803">
        <f t="shared" si="87"/>
        <v>8</v>
      </c>
      <c r="X803" t="str">
        <f t="shared" si="88"/>
        <v>Monday</v>
      </c>
      <c r="Y803" t="str">
        <f t="shared" si="89"/>
        <v>Mar</v>
      </c>
      <c r="Z803" t="str">
        <f t="shared" si="90"/>
        <v>0-2</v>
      </c>
    </row>
    <row r="804" spans="1:26" x14ac:dyDescent="0.25">
      <c r="A804" s="2" t="s">
        <v>5850</v>
      </c>
      <c r="B804" s="2" t="s">
        <v>5036</v>
      </c>
      <c r="C804" s="1">
        <v>45719</v>
      </c>
      <c r="D804" s="3">
        <v>0.36458333333333331</v>
      </c>
      <c r="E804" s="2" t="s">
        <v>5037</v>
      </c>
      <c r="F804" s="2" t="s">
        <v>5042</v>
      </c>
      <c r="G804" s="2">
        <v>19366</v>
      </c>
      <c r="H804" s="2">
        <v>6</v>
      </c>
      <c r="I804" s="2">
        <v>232</v>
      </c>
      <c r="J804" s="2">
        <v>12321</v>
      </c>
      <c r="K804" s="2">
        <v>9567</v>
      </c>
      <c r="L804" s="2">
        <v>477</v>
      </c>
      <c r="M804" s="2">
        <v>70</v>
      </c>
      <c r="N804" s="2">
        <v>60</v>
      </c>
      <c r="O804" s="2">
        <v>111</v>
      </c>
      <c r="P804" s="2">
        <v>22</v>
      </c>
      <c r="Q804" s="2">
        <v>212</v>
      </c>
      <c r="R804" s="2">
        <v>34</v>
      </c>
      <c r="S804" s="2" t="s">
        <v>31</v>
      </c>
      <c r="T804" s="2">
        <f t="shared" si="84"/>
        <v>718</v>
      </c>
      <c r="U804" s="4">
        <f t="shared" si="85"/>
        <v>7.5049649837984733E-2</v>
      </c>
      <c r="V804" s="4">
        <f t="shared" si="86"/>
        <v>0.4940101208303212</v>
      </c>
      <c r="W804">
        <f t="shared" si="87"/>
        <v>8</v>
      </c>
      <c r="X804" t="str">
        <f t="shared" si="88"/>
        <v>Monday</v>
      </c>
      <c r="Y804" t="str">
        <f t="shared" si="89"/>
        <v>Mar</v>
      </c>
      <c r="Z804" t="str">
        <f t="shared" si="90"/>
        <v>6-10</v>
      </c>
    </row>
    <row r="805" spans="1:26" x14ac:dyDescent="0.25">
      <c r="A805" s="2" t="s">
        <v>5851</v>
      </c>
      <c r="B805" s="2" t="s">
        <v>5036</v>
      </c>
      <c r="C805" s="1">
        <v>45719</v>
      </c>
      <c r="D805" s="3">
        <v>0.37986111111111109</v>
      </c>
      <c r="E805" s="2" t="s">
        <v>5054</v>
      </c>
      <c r="F805" s="2" t="s">
        <v>5050</v>
      </c>
      <c r="G805" s="2">
        <v>19362</v>
      </c>
      <c r="H805" s="2">
        <v>5</v>
      </c>
      <c r="I805" s="2">
        <v>959</v>
      </c>
      <c r="J805" s="2">
        <v>6895</v>
      </c>
      <c r="K805" s="2">
        <v>4984</v>
      </c>
      <c r="L805" s="2">
        <v>195</v>
      </c>
      <c r="M805" s="2">
        <v>56</v>
      </c>
      <c r="N805" s="2">
        <v>18</v>
      </c>
      <c r="O805" s="2">
        <v>21</v>
      </c>
      <c r="P805" s="2">
        <v>13</v>
      </c>
      <c r="Q805" s="2">
        <v>77</v>
      </c>
      <c r="R805" s="2">
        <v>8</v>
      </c>
      <c r="S805" s="2" t="s">
        <v>31</v>
      </c>
      <c r="T805" s="2">
        <f t="shared" si="84"/>
        <v>290</v>
      </c>
      <c r="U805" s="4">
        <f t="shared" si="85"/>
        <v>5.8186195826645262E-2</v>
      </c>
      <c r="V805" s="4">
        <f t="shared" si="86"/>
        <v>0.257411424439624</v>
      </c>
      <c r="W805">
        <f t="shared" si="87"/>
        <v>9</v>
      </c>
      <c r="X805" t="str">
        <f t="shared" si="88"/>
        <v>Monday</v>
      </c>
      <c r="Y805" t="str">
        <f t="shared" si="89"/>
        <v>Mar</v>
      </c>
      <c r="Z805" t="str">
        <f t="shared" si="90"/>
        <v>3-5</v>
      </c>
    </row>
    <row r="806" spans="1:26" x14ac:dyDescent="0.25">
      <c r="A806" s="2" t="s">
        <v>5852</v>
      </c>
      <c r="B806" s="2" t="s">
        <v>5036</v>
      </c>
      <c r="C806" s="1">
        <v>45719</v>
      </c>
      <c r="D806" s="3">
        <v>0.45208333333333334</v>
      </c>
      <c r="E806" s="2" t="s">
        <v>16</v>
      </c>
      <c r="F806" s="2" t="s">
        <v>5069</v>
      </c>
      <c r="G806" s="2">
        <v>19466</v>
      </c>
      <c r="H806" s="2">
        <v>7</v>
      </c>
      <c r="I806" s="2">
        <v>802</v>
      </c>
      <c r="J806" s="2">
        <v>12538</v>
      </c>
      <c r="K806" s="2">
        <v>8731</v>
      </c>
      <c r="L806" s="2">
        <v>362</v>
      </c>
      <c r="M806" s="2">
        <v>36</v>
      </c>
      <c r="N806" s="2">
        <v>14</v>
      </c>
      <c r="O806" s="2">
        <v>20</v>
      </c>
      <c r="P806" s="2">
        <v>60</v>
      </c>
      <c r="Q806" s="2">
        <v>146</v>
      </c>
      <c r="R806" s="2">
        <v>23</v>
      </c>
      <c r="S806" s="2" t="s">
        <v>31</v>
      </c>
      <c r="T806" s="2">
        <f t="shared" si="84"/>
        <v>432</v>
      </c>
      <c r="U806" s="4">
        <f t="shared" si="85"/>
        <v>4.9478868399954183E-2</v>
      </c>
      <c r="V806" s="4">
        <f t="shared" si="86"/>
        <v>0.44852563443953558</v>
      </c>
      <c r="W806">
        <f t="shared" si="87"/>
        <v>10</v>
      </c>
      <c r="X806" t="str">
        <f t="shared" si="88"/>
        <v>Monday</v>
      </c>
      <c r="Y806" t="str">
        <f t="shared" si="89"/>
        <v>Mar</v>
      </c>
      <c r="Z806" t="str">
        <f t="shared" si="90"/>
        <v>6-10</v>
      </c>
    </row>
    <row r="807" spans="1:26" x14ac:dyDescent="0.25">
      <c r="A807" s="2" t="s">
        <v>5853</v>
      </c>
      <c r="B807" s="2" t="s">
        <v>5036</v>
      </c>
      <c r="C807" s="1">
        <v>45719</v>
      </c>
      <c r="D807" s="3">
        <v>0.4548611111111111</v>
      </c>
      <c r="E807" s="2" t="s">
        <v>5054</v>
      </c>
      <c r="F807" s="2" t="s">
        <v>5050</v>
      </c>
      <c r="G807" s="2">
        <v>19693</v>
      </c>
      <c r="H807" s="2">
        <v>2</v>
      </c>
      <c r="I807" s="2">
        <v>1236</v>
      </c>
      <c r="J807" s="2">
        <v>7697</v>
      </c>
      <c r="K807" s="2">
        <v>6772</v>
      </c>
      <c r="L807" s="2">
        <v>216</v>
      </c>
      <c r="M807" s="2">
        <v>60</v>
      </c>
      <c r="N807" s="2">
        <v>17</v>
      </c>
      <c r="O807" s="2">
        <v>18</v>
      </c>
      <c r="P807" s="2">
        <v>16</v>
      </c>
      <c r="Q807" s="2">
        <v>149</v>
      </c>
      <c r="R807" s="2">
        <v>15</v>
      </c>
      <c r="S807" s="2" t="s">
        <v>31</v>
      </c>
      <c r="T807" s="2">
        <f t="shared" si="84"/>
        <v>311</v>
      </c>
      <c r="U807" s="4">
        <f t="shared" si="85"/>
        <v>4.5924394565859422E-2</v>
      </c>
      <c r="V807" s="4">
        <f t="shared" si="86"/>
        <v>0.34387853552023562</v>
      </c>
      <c r="W807">
        <f t="shared" si="87"/>
        <v>10</v>
      </c>
      <c r="X807" t="str">
        <f t="shared" si="88"/>
        <v>Monday</v>
      </c>
      <c r="Y807" t="str">
        <f t="shared" si="89"/>
        <v>Mar</v>
      </c>
      <c r="Z807" t="str">
        <f t="shared" si="90"/>
        <v>0-2</v>
      </c>
    </row>
    <row r="808" spans="1:26" x14ac:dyDescent="0.25">
      <c r="A808" s="2" t="s">
        <v>5854</v>
      </c>
      <c r="B808" s="2" t="s">
        <v>5036</v>
      </c>
      <c r="C808" s="1">
        <v>45719</v>
      </c>
      <c r="D808" s="3">
        <v>0.47986111111111113</v>
      </c>
      <c r="E808" s="2" t="s">
        <v>5037</v>
      </c>
      <c r="F808" s="2" t="s">
        <v>5048</v>
      </c>
      <c r="G808" s="2">
        <v>19312</v>
      </c>
      <c r="H808" s="2">
        <v>3</v>
      </c>
      <c r="I808" s="2">
        <v>212</v>
      </c>
      <c r="J808" s="2">
        <v>10280</v>
      </c>
      <c r="K808" s="2">
        <v>8043</v>
      </c>
      <c r="L808" s="2">
        <v>386</v>
      </c>
      <c r="M808" s="2">
        <v>38</v>
      </c>
      <c r="N808" s="2">
        <v>36</v>
      </c>
      <c r="O808" s="2">
        <v>89</v>
      </c>
      <c r="P808" s="2">
        <v>26</v>
      </c>
      <c r="Q808" s="2">
        <v>210</v>
      </c>
      <c r="R808" s="2">
        <v>12</v>
      </c>
      <c r="S808" s="2" t="s">
        <v>31</v>
      </c>
      <c r="T808" s="2">
        <f t="shared" si="84"/>
        <v>549</v>
      </c>
      <c r="U808" s="4">
        <f t="shared" si="85"/>
        <v>6.8258112644535615E-2</v>
      </c>
      <c r="V808" s="4">
        <f t="shared" si="86"/>
        <v>0.41647680198840098</v>
      </c>
      <c r="W808">
        <f t="shared" si="87"/>
        <v>11</v>
      </c>
      <c r="X808" t="str">
        <f t="shared" si="88"/>
        <v>Monday</v>
      </c>
      <c r="Y808" t="str">
        <f t="shared" si="89"/>
        <v>Mar</v>
      </c>
      <c r="Z808" t="str">
        <f t="shared" si="90"/>
        <v>3-5</v>
      </c>
    </row>
    <row r="809" spans="1:26" x14ac:dyDescent="0.25">
      <c r="A809" s="2" t="s">
        <v>5855</v>
      </c>
      <c r="B809" s="2" t="s">
        <v>5036</v>
      </c>
      <c r="C809" s="1">
        <v>45719</v>
      </c>
      <c r="D809" s="3">
        <v>0.51736111111111116</v>
      </c>
      <c r="E809" s="2" t="s">
        <v>16</v>
      </c>
      <c r="F809" s="2" t="s">
        <v>5040</v>
      </c>
      <c r="G809" s="2">
        <v>19398</v>
      </c>
      <c r="H809" s="2">
        <v>4</v>
      </c>
      <c r="I809" s="2">
        <v>626</v>
      </c>
      <c r="J809" s="2">
        <v>13120</v>
      </c>
      <c r="K809" s="2">
        <v>11679</v>
      </c>
      <c r="L809" s="2">
        <v>448</v>
      </c>
      <c r="M809" s="2">
        <v>54</v>
      </c>
      <c r="N809" s="2">
        <v>30</v>
      </c>
      <c r="O809" s="2">
        <v>34</v>
      </c>
      <c r="P809" s="2">
        <v>44</v>
      </c>
      <c r="Q809" s="2">
        <v>110</v>
      </c>
      <c r="R809" s="2">
        <v>35</v>
      </c>
      <c r="S809" s="2" t="s">
        <v>31</v>
      </c>
      <c r="T809" s="2">
        <f t="shared" si="84"/>
        <v>566</v>
      </c>
      <c r="U809" s="4">
        <f t="shared" si="85"/>
        <v>4.8463053343608183E-2</v>
      </c>
      <c r="V809" s="4">
        <f t="shared" si="86"/>
        <v>0.60207237859573148</v>
      </c>
      <c r="W809">
        <f t="shared" si="87"/>
        <v>12</v>
      </c>
      <c r="X809" t="str">
        <f t="shared" si="88"/>
        <v>Monday</v>
      </c>
      <c r="Y809" t="str">
        <f t="shared" si="89"/>
        <v>Mar</v>
      </c>
      <c r="Z809" t="str">
        <f t="shared" si="90"/>
        <v>3-5</v>
      </c>
    </row>
    <row r="810" spans="1:26" x14ac:dyDescent="0.25">
      <c r="A810" s="2" t="s">
        <v>5856</v>
      </c>
      <c r="B810" s="2" t="s">
        <v>5036</v>
      </c>
      <c r="C810" s="1">
        <v>45719</v>
      </c>
      <c r="D810" s="3">
        <v>0.56805555555555554</v>
      </c>
      <c r="E810" s="2" t="s">
        <v>5037</v>
      </c>
      <c r="F810" s="2" t="s">
        <v>5042</v>
      </c>
      <c r="G810" s="2">
        <v>19261</v>
      </c>
      <c r="H810" s="2">
        <v>3</v>
      </c>
      <c r="I810" s="2">
        <v>295</v>
      </c>
      <c r="J810" s="2">
        <v>23092</v>
      </c>
      <c r="K810" s="2">
        <v>17305</v>
      </c>
      <c r="L810" s="2">
        <v>750</v>
      </c>
      <c r="M810" s="2">
        <v>151</v>
      </c>
      <c r="N810" s="2">
        <v>101</v>
      </c>
      <c r="O810" s="2">
        <v>219</v>
      </c>
      <c r="P810" s="2">
        <v>91</v>
      </c>
      <c r="Q810" s="2">
        <v>539</v>
      </c>
      <c r="R810" s="2">
        <v>32</v>
      </c>
      <c r="S810" s="2" t="s">
        <v>31</v>
      </c>
      <c r="T810" s="2">
        <f t="shared" si="84"/>
        <v>1221</v>
      </c>
      <c r="U810" s="4">
        <f t="shared" si="85"/>
        <v>7.055764229991332E-2</v>
      </c>
      <c r="V810" s="4">
        <f t="shared" si="86"/>
        <v>0.89844764030943358</v>
      </c>
      <c r="W810">
        <f t="shared" si="87"/>
        <v>13</v>
      </c>
      <c r="X810" t="str">
        <f t="shared" si="88"/>
        <v>Monday</v>
      </c>
      <c r="Y810" t="str">
        <f t="shared" si="89"/>
        <v>Mar</v>
      </c>
      <c r="Z810" t="str">
        <f t="shared" si="90"/>
        <v>3-5</v>
      </c>
    </row>
    <row r="811" spans="1:26" x14ac:dyDescent="0.25">
      <c r="A811" s="2" t="s">
        <v>5857</v>
      </c>
      <c r="B811" s="2" t="s">
        <v>5036</v>
      </c>
      <c r="C811" s="1">
        <v>45719</v>
      </c>
      <c r="D811" s="3">
        <v>0.59375</v>
      </c>
      <c r="E811" s="2" t="s">
        <v>5037</v>
      </c>
      <c r="F811" s="2" t="s">
        <v>5042</v>
      </c>
      <c r="G811" s="2">
        <v>19367</v>
      </c>
      <c r="H811" s="2">
        <v>4</v>
      </c>
      <c r="I811" s="2">
        <v>191</v>
      </c>
      <c r="J811" s="2">
        <v>16733</v>
      </c>
      <c r="K811" s="2">
        <v>13620</v>
      </c>
      <c r="L811" s="2">
        <v>649</v>
      </c>
      <c r="M811" s="2">
        <v>80</v>
      </c>
      <c r="N811" s="2">
        <v>87</v>
      </c>
      <c r="O811" s="2">
        <v>172</v>
      </c>
      <c r="P811" s="2">
        <v>58</v>
      </c>
      <c r="Q811" s="2">
        <v>305</v>
      </c>
      <c r="R811" s="2">
        <v>35</v>
      </c>
      <c r="S811" s="2" t="s">
        <v>31</v>
      </c>
      <c r="T811" s="2">
        <f t="shared" si="84"/>
        <v>988</v>
      </c>
      <c r="U811" s="4">
        <f t="shared" si="85"/>
        <v>7.2540381791483116E-2</v>
      </c>
      <c r="V811" s="4">
        <f t="shared" si="86"/>
        <v>0.70325811948159245</v>
      </c>
      <c r="W811">
        <f t="shared" si="87"/>
        <v>14</v>
      </c>
      <c r="X811" t="str">
        <f t="shared" si="88"/>
        <v>Monday</v>
      </c>
      <c r="Y811" t="str">
        <f t="shared" si="89"/>
        <v>Mar</v>
      </c>
      <c r="Z811" t="str">
        <f t="shared" si="90"/>
        <v>3-5</v>
      </c>
    </row>
    <row r="812" spans="1:26" x14ac:dyDescent="0.25">
      <c r="A812" s="2" t="s">
        <v>5858</v>
      </c>
      <c r="B812" s="2" t="s">
        <v>5036</v>
      </c>
      <c r="C812" s="1">
        <v>45719</v>
      </c>
      <c r="D812" s="3">
        <v>0.59722222222222221</v>
      </c>
      <c r="E812" s="2" t="s">
        <v>5037</v>
      </c>
      <c r="F812" s="2" t="s">
        <v>5040</v>
      </c>
      <c r="G812" s="2">
        <v>19382</v>
      </c>
      <c r="H812" s="2">
        <v>8</v>
      </c>
      <c r="I812" s="2">
        <v>368</v>
      </c>
      <c r="J812" s="2">
        <v>12656</v>
      </c>
      <c r="K812" s="2">
        <v>10002</v>
      </c>
      <c r="L812" s="2">
        <v>447</v>
      </c>
      <c r="M812" s="2">
        <v>65</v>
      </c>
      <c r="N812" s="2">
        <v>55</v>
      </c>
      <c r="O812" s="2">
        <v>114</v>
      </c>
      <c r="P812" s="2">
        <v>36</v>
      </c>
      <c r="Q812" s="2">
        <v>134</v>
      </c>
      <c r="R812" s="2">
        <v>37</v>
      </c>
      <c r="S812" s="2" t="s">
        <v>31</v>
      </c>
      <c r="T812" s="2">
        <f t="shared" si="84"/>
        <v>681</v>
      </c>
      <c r="U812" s="4">
        <f t="shared" si="85"/>
        <v>6.808638272345531E-2</v>
      </c>
      <c r="V812" s="4">
        <f t="shared" si="86"/>
        <v>0.51604581570529362</v>
      </c>
      <c r="W812">
        <f t="shared" si="87"/>
        <v>14</v>
      </c>
      <c r="X812" t="str">
        <f t="shared" si="88"/>
        <v>Monday</v>
      </c>
      <c r="Y812" t="str">
        <f t="shared" si="89"/>
        <v>Mar</v>
      </c>
      <c r="Z812" t="str">
        <f t="shared" si="90"/>
        <v>6-10</v>
      </c>
    </row>
    <row r="813" spans="1:26" x14ac:dyDescent="0.25">
      <c r="A813" s="2" t="s">
        <v>5859</v>
      </c>
      <c r="B813" s="2" t="s">
        <v>5036</v>
      </c>
      <c r="C813" s="1">
        <v>45719</v>
      </c>
      <c r="D813" s="3">
        <v>0.66527777777777775</v>
      </c>
      <c r="E813" s="2" t="s">
        <v>5037</v>
      </c>
      <c r="F813" s="2" t="s">
        <v>5042</v>
      </c>
      <c r="G813" s="2">
        <v>19430</v>
      </c>
      <c r="H813" s="2">
        <v>5</v>
      </c>
      <c r="I813" s="2">
        <v>331</v>
      </c>
      <c r="J813" s="2">
        <v>15066</v>
      </c>
      <c r="K813" s="2">
        <v>12204</v>
      </c>
      <c r="L813" s="2">
        <v>591</v>
      </c>
      <c r="M813" s="2">
        <v>90</v>
      </c>
      <c r="N813" s="2">
        <v>83</v>
      </c>
      <c r="O813" s="2">
        <v>181</v>
      </c>
      <c r="P813" s="2">
        <v>55</v>
      </c>
      <c r="Q813" s="2">
        <v>224</v>
      </c>
      <c r="R813" s="2">
        <v>47</v>
      </c>
      <c r="S813" s="2" t="s">
        <v>31</v>
      </c>
      <c r="T813" s="2">
        <f t="shared" si="84"/>
        <v>945</v>
      </c>
      <c r="U813" s="4">
        <f t="shared" si="85"/>
        <v>7.7433628318584066E-2</v>
      </c>
      <c r="V813" s="4">
        <f t="shared" si="86"/>
        <v>0.62810087493566646</v>
      </c>
      <c r="W813">
        <f t="shared" si="87"/>
        <v>15</v>
      </c>
      <c r="X813" t="str">
        <f t="shared" si="88"/>
        <v>Monday</v>
      </c>
      <c r="Y813" t="str">
        <f t="shared" si="89"/>
        <v>Mar</v>
      </c>
      <c r="Z813" t="str">
        <f t="shared" si="90"/>
        <v>3-5</v>
      </c>
    </row>
    <row r="814" spans="1:26" x14ac:dyDescent="0.25">
      <c r="A814" s="2" t="s">
        <v>5860</v>
      </c>
      <c r="B814" s="2" t="s">
        <v>5036</v>
      </c>
      <c r="C814" s="1">
        <v>45719</v>
      </c>
      <c r="D814" s="3">
        <v>0.6694444444444444</v>
      </c>
      <c r="E814" s="2" t="s">
        <v>5046</v>
      </c>
      <c r="F814" s="2" t="s">
        <v>5052</v>
      </c>
      <c r="G814" s="2">
        <v>19424</v>
      </c>
      <c r="H814" s="2">
        <v>2</v>
      </c>
      <c r="I814" s="2">
        <v>149</v>
      </c>
      <c r="J814" s="2">
        <v>3939</v>
      </c>
      <c r="K814" s="2">
        <v>3263</v>
      </c>
      <c r="L814" s="2">
        <v>73</v>
      </c>
      <c r="M814" s="2">
        <v>9</v>
      </c>
      <c r="N814" s="2">
        <v>9</v>
      </c>
      <c r="O814" s="2">
        <v>15</v>
      </c>
      <c r="P814" s="2">
        <v>58</v>
      </c>
      <c r="Q814" s="2">
        <v>75</v>
      </c>
      <c r="R814" s="2">
        <v>2</v>
      </c>
      <c r="S814" s="2" t="s">
        <v>31</v>
      </c>
      <c r="T814" s="2">
        <f t="shared" si="84"/>
        <v>106</v>
      </c>
      <c r="U814" s="4">
        <f t="shared" si="85"/>
        <v>3.2485442844008582E-2</v>
      </c>
      <c r="V814" s="4">
        <f t="shared" si="86"/>
        <v>0.16798805601317957</v>
      </c>
      <c r="W814">
        <f t="shared" si="87"/>
        <v>16</v>
      </c>
      <c r="X814" t="str">
        <f t="shared" si="88"/>
        <v>Monday</v>
      </c>
      <c r="Y814" t="str">
        <f t="shared" si="89"/>
        <v>Mar</v>
      </c>
      <c r="Z814" t="str">
        <f t="shared" si="90"/>
        <v>0-2</v>
      </c>
    </row>
    <row r="815" spans="1:26" x14ac:dyDescent="0.25">
      <c r="A815" s="2" t="s">
        <v>5861</v>
      </c>
      <c r="B815" s="2" t="s">
        <v>5036</v>
      </c>
      <c r="C815" s="1">
        <v>45719</v>
      </c>
      <c r="D815" s="3">
        <v>0.74513888888888891</v>
      </c>
      <c r="E815" s="2" t="s">
        <v>16</v>
      </c>
      <c r="F815" s="2" t="s">
        <v>5040</v>
      </c>
      <c r="G815" s="2">
        <v>19450</v>
      </c>
      <c r="H815" s="2">
        <v>4</v>
      </c>
      <c r="I815" s="2">
        <v>452</v>
      </c>
      <c r="J815" s="2">
        <v>16484</v>
      </c>
      <c r="K815" s="2">
        <v>13094</v>
      </c>
      <c r="L815" s="2">
        <v>318</v>
      </c>
      <c r="M815" s="2">
        <v>37</v>
      </c>
      <c r="N815" s="2">
        <v>18</v>
      </c>
      <c r="O815" s="2">
        <v>27</v>
      </c>
      <c r="P815" s="2">
        <v>25</v>
      </c>
      <c r="Q815" s="2">
        <v>160</v>
      </c>
      <c r="R815" s="2">
        <v>17</v>
      </c>
      <c r="S815" s="2" t="s">
        <v>28</v>
      </c>
      <c r="T815" s="2">
        <f t="shared" si="84"/>
        <v>400</v>
      </c>
      <c r="U815" s="4">
        <f t="shared" si="85"/>
        <v>3.0548342752405682E-2</v>
      </c>
      <c r="V815" s="4">
        <f t="shared" si="86"/>
        <v>0.67321336760925454</v>
      </c>
      <c r="W815">
        <f t="shared" si="87"/>
        <v>17</v>
      </c>
      <c r="X815" t="str">
        <f t="shared" si="88"/>
        <v>Monday</v>
      </c>
      <c r="Y815" t="str">
        <f t="shared" si="89"/>
        <v>Mar</v>
      </c>
      <c r="Z815" t="str">
        <f t="shared" si="90"/>
        <v>3-5</v>
      </c>
    </row>
    <row r="816" spans="1:26" x14ac:dyDescent="0.25">
      <c r="A816" s="2" t="s">
        <v>5862</v>
      </c>
      <c r="B816" s="2" t="s">
        <v>5036</v>
      </c>
      <c r="C816" s="1">
        <v>45719</v>
      </c>
      <c r="D816" s="3">
        <v>0.74791666666666667</v>
      </c>
      <c r="E816" s="2" t="s">
        <v>16</v>
      </c>
      <c r="F816" s="2" t="s">
        <v>5040</v>
      </c>
      <c r="G816" s="2">
        <v>19240</v>
      </c>
      <c r="H816" s="2">
        <v>3</v>
      </c>
      <c r="I816" s="2">
        <v>650</v>
      </c>
      <c r="J816" s="2">
        <v>12207</v>
      </c>
      <c r="K816" s="2">
        <v>11029</v>
      </c>
      <c r="L816" s="2">
        <v>296</v>
      </c>
      <c r="M816" s="2">
        <v>32</v>
      </c>
      <c r="N816" s="2">
        <v>15</v>
      </c>
      <c r="O816" s="2">
        <v>34</v>
      </c>
      <c r="P816" s="2">
        <v>42</v>
      </c>
      <c r="Q816" s="2">
        <v>157</v>
      </c>
      <c r="R816" s="2">
        <v>28</v>
      </c>
      <c r="S816" s="2" t="s">
        <v>31</v>
      </c>
      <c r="T816" s="2">
        <f t="shared" si="84"/>
        <v>377</v>
      </c>
      <c r="U816" s="4">
        <f t="shared" si="85"/>
        <v>3.4182609484087405E-2</v>
      </c>
      <c r="V816" s="4">
        <f t="shared" si="86"/>
        <v>0.57323284823284826</v>
      </c>
      <c r="W816">
        <f t="shared" si="87"/>
        <v>17</v>
      </c>
      <c r="X816" t="str">
        <f t="shared" si="88"/>
        <v>Monday</v>
      </c>
      <c r="Y816" t="str">
        <f t="shared" si="89"/>
        <v>Mar</v>
      </c>
      <c r="Z816" t="str">
        <f t="shared" si="90"/>
        <v>3-5</v>
      </c>
    </row>
    <row r="817" spans="1:26" x14ac:dyDescent="0.25">
      <c r="A817" s="2" t="s">
        <v>5863</v>
      </c>
      <c r="B817" s="2" t="s">
        <v>5036</v>
      </c>
      <c r="C817" s="1">
        <v>45719</v>
      </c>
      <c r="D817" s="3">
        <v>0.74791666666666667</v>
      </c>
      <c r="E817" s="2" t="s">
        <v>5044</v>
      </c>
      <c r="F817" s="2" t="s">
        <v>5069</v>
      </c>
      <c r="G817" s="2">
        <v>19536</v>
      </c>
      <c r="H817" s="2">
        <v>2</v>
      </c>
      <c r="I817" s="2">
        <v>188</v>
      </c>
      <c r="J817" s="2">
        <v>8971</v>
      </c>
      <c r="K817" s="2">
        <v>7547</v>
      </c>
      <c r="L817" s="2">
        <v>303</v>
      </c>
      <c r="M817" s="2">
        <v>30</v>
      </c>
      <c r="N817" s="2">
        <v>16</v>
      </c>
      <c r="O817" s="2">
        <v>20</v>
      </c>
      <c r="P817" s="2">
        <v>60</v>
      </c>
      <c r="Q817" s="2">
        <v>157</v>
      </c>
      <c r="R817" s="2">
        <v>15</v>
      </c>
      <c r="S817" s="2" t="s">
        <v>31</v>
      </c>
      <c r="T817" s="2">
        <f t="shared" si="84"/>
        <v>369</v>
      </c>
      <c r="U817" s="4">
        <f t="shared" si="85"/>
        <v>4.8893600106002383E-2</v>
      </c>
      <c r="V817" s="4">
        <f t="shared" si="86"/>
        <v>0.38631244881244881</v>
      </c>
      <c r="W817">
        <f t="shared" si="87"/>
        <v>17</v>
      </c>
      <c r="X817" t="str">
        <f t="shared" si="88"/>
        <v>Monday</v>
      </c>
      <c r="Y817" t="str">
        <f t="shared" si="89"/>
        <v>Mar</v>
      </c>
      <c r="Z817" t="str">
        <f t="shared" si="90"/>
        <v>0-2</v>
      </c>
    </row>
    <row r="818" spans="1:26" x14ac:dyDescent="0.25">
      <c r="A818" s="2" t="s">
        <v>5864</v>
      </c>
      <c r="B818" s="2" t="s">
        <v>5036</v>
      </c>
      <c r="C818" s="1">
        <v>45719</v>
      </c>
      <c r="D818" s="3">
        <v>0.7583333333333333</v>
      </c>
      <c r="E818" s="2" t="s">
        <v>5044</v>
      </c>
      <c r="F818" s="2" t="s">
        <v>5069</v>
      </c>
      <c r="G818" s="2">
        <v>19374</v>
      </c>
      <c r="H818" s="2">
        <v>4</v>
      </c>
      <c r="I818" s="2">
        <v>224</v>
      </c>
      <c r="J818" s="2">
        <v>13455</v>
      </c>
      <c r="K818" s="2">
        <v>10487</v>
      </c>
      <c r="L818" s="2">
        <v>343</v>
      </c>
      <c r="M818" s="2">
        <v>57</v>
      </c>
      <c r="N818" s="2">
        <v>43</v>
      </c>
      <c r="O818" s="2">
        <v>47</v>
      </c>
      <c r="P818" s="2">
        <v>75</v>
      </c>
      <c r="Q818" s="2">
        <v>166</v>
      </c>
      <c r="R818" s="2">
        <v>17</v>
      </c>
      <c r="S818" s="2" t="s">
        <v>31</v>
      </c>
      <c r="T818" s="2">
        <f t="shared" si="84"/>
        <v>490</v>
      </c>
      <c r="U818" s="4">
        <f t="shared" si="85"/>
        <v>4.6724516067512156E-2</v>
      </c>
      <c r="V818" s="4">
        <f t="shared" si="86"/>
        <v>0.54129245380406732</v>
      </c>
      <c r="W818">
        <f t="shared" si="87"/>
        <v>18</v>
      </c>
      <c r="X818" t="str">
        <f t="shared" si="88"/>
        <v>Monday</v>
      </c>
      <c r="Y818" t="str">
        <f t="shared" si="89"/>
        <v>Mar</v>
      </c>
      <c r="Z818" t="str">
        <f t="shared" si="90"/>
        <v>3-5</v>
      </c>
    </row>
    <row r="819" spans="1:26" x14ac:dyDescent="0.25">
      <c r="A819" s="2" t="s">
        <v>5865</v>
      </c>
      <c r="B819" s="2" t="s">
        <v>5036</v>
      </c>
      <c r="C819" s="1">
        <v>45719</v>
      </c>
      <c r="D819" s="3">
        <v>0.80763888888888891</v>
      </c>
      <c r="E819" s="2" t="s">
        <v>5054</v>
      </c>
      <c r="F819" s="2" t="s">
        <v>5042</v>
      </c>
      <c r="G819" s="2">
        <v>19146</v>
      </c>
      <c r="H819" s="2">
        <v>4</v>
      </c>
      <c r="I819" s="2">
        <v>838</v>
      </c>
      <c r="J819" s="2">
        <v>7111</v>
      </c>
      <c r="K819" s="2">
        <v>5251</v>
      </c>
      <c r="L819" s="2">
        <v>161</v>
      </c>
      <c r="M819" s="2">
        <v>35</v>
      </c>
      <c r="N819" s="2">
        <v>8</v>
      </c>
      <c r="O819" s="2">
        <v>13</v>
      </c>
      <c r="P819" s="2">
        <v>4</v>
      </c>
      <c r="Q819" s="2">
        <v>83</v>
      </c>
      <c r="R819" s="2">
        <v>14</v>
      </c>
      <c r="S819" s="2" t="s">
        <v>31</v>
      </c>
      <c r="T819" s="2">
        <f t="shared" si="84"/>
        <v>217</v>
      </c>
      <c r="U819" s="4">
        <f t="shared" si="85"/>
        <v>4.1325461816796798E-2</v>
      </c>
      <c r="V819" s="4">
        <f t="shared" si="86"/>
        <v>0.27426094223336467</v>
      </c>
      <c r="W819">
        <f t="shared" si="87"/>
        <v>19</v>
      </c>
      <c r="X819" t="str">
        <f t="shared" si="88"/>
        <v>Monday</v>
      </c>
      <c r="Y819" t="str">
        <f t="shared" si="89"/>
        <v>Mar</v>
      </c>
      <c r="Z819" t="str">
        <f t="shared" si="90"/>
        <v>3-5</v>
      </c>
    </row>
    <row r="820" spans="1:26" x14ac:dyDescent="0.25">
      <c r="A820" s="2" t="s">
        <v>5866</v>
      </c>
      <c r="B820" s="2" t="s">
        <v>5036</v>
      </c>
      <c r="C820" s="1">
        <v>45719</v>
      </c>
      <c r="D820" s="3">
        <v>0.81666666666666665</v>
      </c>
      <c r="E820" s="2" t="s">
        <v>5037</v>
      </c>
      <c r="F820" s="2" t="s">
        <v>5048</v>
      </c>
      <c r="G820" s="2">
        <v>19395</v>
      </c>
      <c r="H820" s="2">
        <v>5</v>
      </c>
      <c r="I820" s="2">
        <v>161</v>
      </c>
      <c r="J820" s="2">
        <v>15818</v>
      </c>
      <c r="K820" s="2">
        <v>11685</v>
      </c>
      <c r="L820" s="2">
        <v>429</v>
      </c>
      <c r="M820" s="2">
        <v>75</v>
      </c>
      <c r="N820" s="2">
        <v>72</v>
      </c>
      <c r="O820" s="2">
        <v>109</v>
      </c>
      <c r="P820" s="2">
        <v>112</v>
      </c>
      <c r="Q820" s="2">
        <v>441</v>
      </c>
      <c r="R820" s="2">
        <v>34</v>
      </c>
      <c r="S820" s="2" t="s">
        <v>31</v>
      </c>
      <c r="T820" s="2">
        <f t="shared" si="84"/>
        <v>685</v>
      </c>
      <c r="U820" s="4">
        <f t="shared" si="85"/>
        <v>5.8622165169020114E-2</v>
      </c>
      <c r="V820" s="4">
        <f t="shared" si="86"/>
        <v>0.6024748646558391</v>
      </c>
      <c r="W820">
        <f t="shared" si="87"/>
        <v>19</v>
      </c>
      <c r="X820" t="str">
        <f t="shared" si="88"/>
        <v>Monday</v>
      </c>
      <c r="Y820" t="str">
        <f t="shared" si="89"/>
        <v>Mar</v>
      </c>
      <c r="Z820" t="str">
        <f t="shared" si="90"/>
        <v>3-5</v>
      </c>
    </row>
    <row r="821" spans="1:26" x14ac:dyDescent="0.25">
      <c r="A821" s="2" t="s">
        <v>5867</v>
      </c>
      <c r="B821" s="2" t="s">
        <v>5036</v>
      </c>
      <c r="C821" s="1">
        <v>45720</v>
      </c>
      <c r="D821" s="3">
        <v>0.30208333333333331</v>
      </c>
      <c r="E821" s="2" t="s">
        <v>5046</v>
      </c>
      <c r="F821" s="2" t="s">
        <v>5048</v>
      </c>
      <c r="G821" s="2">
        <v>19317</v>
      </c>
      <c r="H821" s="2">
        <v>4</v>
      </c>
      <c r="I821" s="2">
        <v>152</v>
      </c>
      <c r="J821" s="2">
        <v>5457</v>
      </c>
      <c r="K821" s="2">
        <v>4062</v>
      </c>
      <c r="L821" s="2">
        <v>74</v>
      </c>
      <c r="M821" s="2">
        <v>7</v>
      </c>
      <c r="N821" s="2">
        <v>5</v>
      </c>
      <c r="O821" s="2">
        <v>11</v>
      </c>
      <c r="P821" s="2">
        <v>84</v>
      </c>
      <c r="Q821" s="2">
        <v>37</v>
      </c>
      <c r="R821" s="2">
        <v>5</v>
      </c>
      <c r="S821" s="2" t="s">
        <v>31</v>
      </c>
      <c r="T821" s="2">
        <f t="shared" si="84"/>
        <v>97</v>
      </c>
      <c r="U821" s="4">
        <f t="shared" si="85"/>
        <v>2.3879862136878385E-2</v>
      </c>
      <c r="V821" s="4">
        <f t="shared" si="86"/>
        <v>0.21028109954961952</v>
      </c>
      <c r="W821">
        <f t="shared" si="87"/>
        <v>7</v>
      </c>
      <c r="X821" t="str">
        <f t="shared" si="88"/>
        <v>Tuesday</v>
      </c>
      <c r="Y821" t="str">
        <f t="shared" si="89"/>
        <v>Mar</v>
      </c>
      <c r="Z821" t="str">
        <f t="shared" si="90"/>
        <v>3-5</v>
      </c>
    </row>
    <row r="822" spans="1:26" x14ac:dyDescent="0.25">
      <c r="A822" s="2" t="s">
        <v>5868</v>
      </c>
      <c r="B822" s="2" t="s">
        <v>5036</v>
      </c>
      <c r="C822" s="1">
        <v>45720</v>
      </c>
      <c r="D822" s="3">
        <v>0.32708333333333334</v>
      </c>
      <c r="E822" s="2" t="s">
        <v>5044</v>
      </c>
      <c r="F822" s="2" t="s">
        <v>5040</v>
      </c>
      <c r="G822" s="2">
        <v>19427</v>
      </c>
      <c r="H822" s="2">
        <v>6</v>
      </c>
      <c r="I822" s="2">
        <v>455</v>
      </c>
      <c r="J822" s="2">
        <v>12529</v>
      </c>
      <c r="K822" s="2">
        <v>10637</v>
      </c>
      <c r="L822" s="2">
        <v>404</v>
      </c>
      <c r="M822" s="2">
        <v>61</v>
      </c>
      <c r="N822" s="2">
        <v>29</v>
      </c>
      <c r="O822" s="2">
        <v>30</v>
      </c>
      <c r="P822" s="2">
        <v>17</v>
      </c>
      <c r="Q822" s="2">
        <v>139</v>
      </c>
      <c r="R822" s="2">
        <v>25</v>
      </c>
      <c r="S822" s="2" t="s">
        <v>31</v>
      </c>
      <c r="T822" s="2">
        <f t="shared" si="84"/>
        <v>524</v>
      </c>
      <c r="U822" s="4">
        <f t="shared" si="85"/>
        <v>4.9262009965215757E-2</v>
      </c>
      <c r="V822" s="4">
        <f t="shared" si="86"/>
        <v>0.54753693313429763</v>
      </c>
      <c r="W822">
        <f t="shared" si="87"/>
        <v>7</v>
      </c>
      <c r="X822" t="str">
        <f t="shared" si="88"/>
        <v>Tuesday</v>
      </c>
      <c r="Y822" t="str">
        <f t="shared" si="89"/>
        <v>Mar</v>
      </c>
      <c r="Z822" t="str">
        <f t="shared" si="90"/>
        <v>6-10</v>
      </c>
    </row>
    <row r="823" spans="1:26" x14ac:dyDescent="0.25">
      <c r="A823" s="2" t="s">
        <v>5869</v>
      </c>
      <c r="B823" s="2" t="s">
        <v>5036</v>
      </c>
      <c r="C823" s="1">
        <v>45720</v>
      </c>
      <c r="D823" s="3">
        <v>0.49513888888888891</v>
      </c>
      <c r="E823" s="2" t="s">
        <v>5037</v>
      </c>
      <c r="F823" s="2" t="s">
        <v>5040</v>
      </c>
      <c r="G823" s="2">
        <v>19255</v>
      </c>
      <c r="H823" s="2">
        <v>5</v>
      </c>
      <c r="I823" s="2">
        <v>321</v>
      </c>
      <c r="J823" s="2">
        <v>20338</v>
      </c>
      <c r="K823" s="2">
        <v>14847</v>
      </c>
      <c r="L823" s="2">
        <v>907</v>
      </c>
      <c r="M823" s="2">
        <v>161</v>
      </c>
      <c r="N823" s="2">
        <v>108</v>
      </c>
      <c r="O823" s="2">
        <v>251</v>
      </c>
      <c r="P823" s="2">
        <v>53</v>
      </c>
      <c r="Q823" s="2">
        <v>324</v>
      </c>
      <c r="R823" s="2">
        <v>29</v>
      </c>
      <c r="S823" s="2" t="s">
        <v>31</v>
      </c>
      <c r="T823" s="2">
        <f t="shared" si="84"/>
        <v>1427</v>
      </c>
      <c r="U823" s="4">
        <f t="shared" si="85"/>
        <v>9.6113693001953257E-2</v>
      </c>
      <c r="V823" s="4">
        <f t="shared" si="86"/>
        <v>0.77107244871461955</v>
      </c>
      <c r="W823">
        <f t="shared" si="87"/>
        <v>11</v>
      </c>
      <c r="X823" t="str">
        <f t="shared" si="88"/>
        <v>Tuesday</v>
      </c>
      <c r="Y823" t="str">
        <f t="shared" si="89"/>
        <v>Mar</v>
      </c>
      <c r="Z823" t="str">
        <f t="shared" si="90"/>
        <v>3-5</v>
      </c>
    </row>
    <row r="824" spans="1:26" x14ac:dyDescent="0.25">
      <c r="A824" s="2" t="s">
        <v>5870</v>
      </c>
      <c r="B824" s="2" t="s">
        <v>5036</v>
      </c>
      <c r="C824" s="1">
        <v>45720</v>
      </c>
      <c r="D824" s="3">
        <v>0.59027777777777779</v>
      </c>
      <c r="E824" s="2" t="s">
        <v>16</v>
      </c>
      <c r="F824" s="2" t="s">
        <v>5069</v>
      </c>
      <c r="G824" s="2">
        <v>19367</v>
      </c>
      <c r="H824" s="2">
        <v>8</v>
      </c>
      <c r="I824" s="2">
        <v>313</v>
      </c>
      <c r="J824" s="2">
        <v>7736</v>
      </c>
      <c r="K824" s="2">
        <v>6630</v>
      </c>
      <c r="L824" s="2">
        <v>134</v>
      </c>
      <c r="M824" s="2">
        <v>22</v>
      </c>
      <c r="N824" s="2">
        <v>11</v>
      </c>
      <c r="O824" s="2">
        <v>14</v>
      </c>
      <c r="P824" s="2">
        <v>24</v>
      </c>
      <c r="Q824" s="2">
        <v>149</v>
      </c>
      <c r="R824" s="2">
        <v>17</v>
      </c>
      <c r="S824" s="2" t="s">
        <v>31</v>
      </c>
      <c r="T824" s="2">
        <f t="shared" si="84"/>
        <v>181</v>
      </c>
      <c r="U824" s="4">
        <f t="shared" si="85"/>
        <v>2.7300150829562594E-2</v>
      </c>
      <c r="V824" s="4">
        <f t="shared" si="86"/>
        <v>0.34233489957143592</v>
      </c>
      <c r="W824">
        <f t="shared" si="87"/>
        <v>14</v>
      </c>
      <c r="X824" t="str">
        <f t="shared" si="88"/>
        <v>Tuesday</v>
      </c>
      <c r="Y824" t="str">
        <f t="shared" si="89"/>
        <v>Mar</v>
      </c>
      <c r="Z824" t="str">
        <f t="shared" si="90"/>
        <v>6-10</v>
      </c>
    </row>
    <row r="825" spans="1:26" x14ac:dyDescent="0.25">
      <c r="A825" s="2" t="s">
        <v>5871</v>
      </c>
      <c r="B825" s="2" t="s">
        <v>5036</v>
      </c>
      <c r="C825" s="1">
        <v>45720</v>
      </c>
      <c r="D825" s="3">
        <v>0.59236111111111112</v>
      </c>
      <c r="E825" s="2" t="s">
        <v>5058</v>
      </c>
      <c r="F825" s="2" t="s">
        <v>5052</v>
      </c>
      <c r="G825" s="2">
        <v>19400</v>
      </c>
      <c r="H825" s="2">
        <v>2</v>
      </c>
      <c r="I825" s="2">
        <v>236</v>
      </c>
      <c r="J825" s="2">
        <v>10585</v>
      </c>
      <c r="K825" s="2">
        <v>8372</v>
      </c>
      <c r="L825" s="2">
        <v>155</v>
      </c>
      <c r="M825" s="2">
        <v>71</v>
      </c>
      <c r="N825" s="2">
        <v>12</v>
      </c>
      <c r="O825" s="2">
        <v>20</v>
      </c>
      <c r="P825" s="2">
        <v>5</v>
      </c>
      <c r="Q825" s="2">
        <v>216</v>
      </c>
      <c r="R825" s="2">
        <v>7</v>
      </c>
      <c r="S825" s="2" t="s">
        <v>31</v>
      </c>
      <c r="T825" s="2">
        <f t="shared" si="84"/>
        <v>258</v>
      </c>
      <c r="U825" s="4">
        <f t="shared" si="85"/>
        <v>3.0817009077878644E-2</v>
      </c>
      <c r="V825" s="4">
        <f t="shared" si="86"/>
        <v>0.43154639175257731</v>
      </c>
      <c r="W825">
        <f t="shared" si="87"/>
        <v>14</v>
      </c>
      <c r="X825" t="str">
        <f t="shared" si="88"/>
        <v>Tuesday</v>
      </c>
      <c r="Y825" t="str">
        <f t="shared" si="89"/>
        <v>Mar</v>
      </c>
      <c r="Z825" t="str">
        <f t="shared" si="90"/>
        <v>0-2</v>
      </c>
    </row>
    <row r="826" spans="1:26" x14ac:dyDescent="0.25">
      <c r="A826" s="2" t="s">
        <v>5872</v>
      </c>
      <c r="B826" s="2" t="s">
        <v>5036</v>
      </c>
      <c r="C826" s="1">
        <v>45720</v>
      </c>
      <c r="D826" s="3">
        <v>0.59652777777777777</v>
      </c>
      <c r="E826" s="2" t="s">
        <v>5037</v>
      </c>
      <c r="F826" s="2" t="s">
        <v>5069</v>
      </c>
      <c r="G826" s="2">
        <v>19183</v>
      </c>
      <c r="H826" s="2">
        <v>3</v>
      </c>
      <c r="I826" s="2">
        <v>294</v>
      </c>
      <c r="J826" s="2">
        <v>18489</v>
      </c>
      <c r="K826" s="2">
        <v>13915</v>
      </c>
      <c r="L826" s="2">
        <v>517</v>
      </c>
      <c r="M826" s="2">
        <v>82</v>
      </c>
      <c r="N826" s="2">
        <v>65</v>
      </c>
      <c r="O826" s="2">
        <v>105</v>
      </c>
      <c r="P826" s="2">
        <v>110</v>
      </c>
      <c r="Q826" s="2">
        <v>239</v>
      </c>
      <c r="R826" s="2">
        <v>16</v>
      </c>
      <c r="S826" s="2" t="s">
        <v>31</v>
      </c>
      <c r="T826" s="2">
        <f t="shared" si="84"/>
        <v>769</v>
      </c>
      <c r="U826" s="4">
        <f t="shared" si="85"/>
        <v>5.5264103485447358E-2</v>
      </c>
      <c r="V826" s="4">
        <f t="shared" si="86"/>
        <v>0.72538184851170306</v>
      </c>
      <c r="W826">
        <f t="shared" si="87"/>
        <v>14</v>
      </c>
      <c r="X826" t="str">
        <f t="shared" si="88"/>
        <v>Tuesday</v>
      </c>
      <c r="Y826" t="str">
        <f t="shared" si="89"/>
        <v>Mar</v>
      </c>
      <c r="Z826" t="str">
        <f t="shared" si="90"/>
        <v>3-5</v>
      </c>
    </row>
    <row r="827" spans="1:26" x14ac:dyDescent="0.25">
      <c r="A827" s="2" t="s">
        <v>5873</v>
      </c>
      <c r="B827" s="2" t="s">
        <v>5036</v>
      </c>
      <c r="C827" s="1">
        <v>45720</v>
      </c>
      <c r="D827" s="3">
        <v>0.66597222222222219</v>
      </c>
      <c r="E827" s="2" t="s">
        <v>5044</v>
      </c>
      <c r="F827" s="2" t="s">
        <v>5052</v>
      </c>
      <c r="G827" s="2">
        <v>19510</v>
      </c>
      <c r="H827" s="2">
        <v>2</v>
      </c>
      <c r="I827" s="2">
        <v>71</v>
      </c>
      <c r="J827" s="2">
        <v>10964</v>
      </c>
      <c r="K827" s="2">
        <v>9907</v>
      </c>
      <c r="L827" s="2">
        <v>221</v>
      </c>
      <c r="M827" s="2">
        <v>35</v>
      </c>
      <c r="N827" s="2">
        <v>21</v>
      </c>
      <c r="O827" s="2">
        <v>22</v>
      </c>
      <c r="P827" s="2">
        <v>29</v>
      </c>
      <c r="Q827" s="2">
        <v>254</v>
      </c>
      <c r="R827" s="2">
        <v>11</v>
      </c>
      <c r="S827" s="2" t="s">
        <v>31</v>
      </c>
      <c r="T827" s="2">
        <f t="shared" si="84"/>
        <v>299</v>
      </c>
      <c r="U827" s="4">
        <f t="shared" si="85"/>
        <v>3.0180680327041486E-2</v>
      </c>
      <c r="V827" s="4">
        <f t="shared" si="86"/>
        <v>0.50779087647360333</v>
      </c>
      <c r="W827">
        <f t="shared" si="87"/>
        <v>15</v>
      </c>
      <c r="X827" t="str">
        <f t="shared" si="88"/>
        <v>Tuesday</v>
      </c>
      <c r="Y827" t="str">
        <f t="shared" si="89"/>
        <v>Mar</v>
      </c>
      <c r="Z827" t="str">
        <f t="shared" si="90"/>
        <v>0-2</v>
      </c>
    </row>
    <row r="828" spans="1:26" x14ac:dyDescent="0.25">
      <c r="A828" s="2" t="s">
        <v>5874</v>
      </c>
      <c r="B828" s="2" t="s">
        <v>5036</v>
      </c>
      <c r="C828" s="1">
        <v>45720</v>
      </c>
      <c r="D828" s="3">
        <v>0.66666666666666663</v>
      </c>
      <c r="E828" s="2" t="s">
        <v>5054</v>
      </c>
      <c r="F828" s="2" t="s">
        <v>5050</v>
      </c>
      <c r="G828" s="2">
        <v>19341</v>
      </c>
      <c r="H828" s="2">
        <v>4</v>
      </c>
      <c r="I828" s="2">
        <v>1009</v>
      </c>
      <c r="J828" s="2">
        <v>6525</v>
      </c>
      <c r="K828" s="2">
        <v>5358</v>
      </c>
      <c r="L828" s="2">
        <v>189</v>
      </c>
      <c r="M828" s="2">
        <v>35</v>
      </c>
      <c r="N828" s="2">
        <v>8</v>
      </c>
      <c r="O828" s="2">
        <v>13</v>
      </c>
      <c r="P828" s="2">
        <v>4</v>
      </c>
      <c r="Q828" s="2">
        <v>82</v>
      </c>
      <c r="R828" s="2">
        <v>8</v>
      </c>
      <c r="S828" s="2" t="s">
        <v>31</v>
      </c>
      <c r="T828" s="2">
        <f t="shared" si="84"/>
        <v>245</v>
      </c>
      <c r="U828" s="4">
        <f t="shared" si="85"/>
        <v>4.5726017170586039E-2</v>
      </c>
      <c r="V828" s="4">
        <f t="shared" si="86"/>
        <v>0.27702807507367766</v>
      </c>
      <c r="W828">
        <f t="shared" si="87"/>
        <v>16</v>
      </c>
      <c r="X828" t="str">
        <f t="shared" si="88"/>
        <v>Tuesday</v>
      </c>
      <c r="Y828" t="str">
        <f t="shared" si="89"/>
        <v>Mar</v>
      </c>
      <c r="Z828" t="str">
        <f t="shared" si="90"/>
        <v>3-5</v>
      </c>
    </row>
    <row r="829" spans="1:26" x14ac:dyDescent="0.25">
      <c r="A829" s="2" t="s">
        <v>5875</v>
      </c>
      <c r="B829" s="2" t="s">
        <v>5036</v>
      </c>
      <c r="C829" s="1">
        <v>45720</v>
      </c>
      <c r="D829" s="3">
        <v>0.69097222222222221</v>
      </c>
      <c r="E829" s="2" t="s">
        <v>5044</v>
      </c>
      <c r="F829" s="2" t="s">
        <v>5040</v>
      </c>
      <c r="G829" s="2">
        <v>19277</v>
      </c>
      <c r="H829" s="2">
        <v>4</v>
      </c>
      <c r="I829" s="2">
        <v>245</v>
      </c>
      <c r="J829" s="2">
        <v>16483</v>
      </c>
      <c r="K829" s="2">
        <v>12428</v>
      </c>
      <c r="L829" s="2">
        <v>421</v>
      </c>
      <c r="M829" s="2">
        <v>54</v>
      </c>
      <c r="N829" s="2">
        <v>39</v>
      </c>
      <c r="O829" s="2">
        <v>32</v>
      </c>
      <c r="P829" s="2">
        <v>73</v>
      </c>
      <c r="Q829" s="2">
        <v>112</v>
      </c>
      <c r="R829" s="2">
        <v>22</v>
      </c>
      <c r="S829" s="2" t="s">
        <v>31</v>
      </c>
      <c r="T829" s="2">
        <f t="shared" si="84"/>
        <v>546</v>
      </c>
      <c r="U829" s="4">
        <f t="shared" si="85"/>
        <v>4.3933054393305436E-2</v>
      </c>
      <c r="V829" s="4">
        <f t="shared" si="86"/>
        <v>0.64470612647196135</v>
      </c>
      <c r="W829">
        <f t="shared" si="87"/>
        <v>16</v>
      </c>
      <c r="X829" t="str">
        <f t="shared" si="88"/>
        <v>Tuesday</v>
      </c>
      <c r="Y829" t="str">
        <f t="shared" si="89"/>
        <v>Mar</v>
      </c>
      <c r="Z829" t="str">
        <f t="shared" si="90"/>
        <v>3-5</v>
      </c>
    </row>
    <row r="830" spans="1:26" x14ac:dyDescent="0.25">
      <c r="A830" s="2" t="s">
        <v>5876</v>
      </c>
      <c r="B830" s="2" t="s">
        <v>5036</v>
      </c>
      <c r="C830" s="1">
        <v>45720</v>
      </c>
      <c r="D830" s="3">
        <v>0.72083333333333333</v>
      </c>
      <c r="E830" s="2" t="s">
        <v>5054</v>
      </c>
      <c r="F830" s="2" t="s">
        <v>5042</v>
      </c>
      <c r="G830" s="2">
        <v>19103</v>
      </c>
      <c r="H830" s="2">
        <v>7</v>
      </c>
      <c r="I830" s="2">
        <v>1335</v>
      </c>
      <c r="J830" s="2">
        <v>5743</v>
      </c>
      <c r="K830" s="2">
        <v>5281</v>
      </c>
      <c r="L830" s="2">
        <v>147</v>
      </c>
      <c r="M830" s="2">
        <v>44</v>
      </c>
      <c r="N830" s="2">
        <v>11</v>
      </c>
      <c r="O830" s="2">
        <v>27</v>
      </c>
      <c r="P830" s="2">
        <v>12</v>
      </c>
      <c r="Q830" s="2">
        <v>124</v>
      </c>
      <c r="R830" s="2">
        <v>7</v>
      </c>
      <c r="S830" s="2" t="s">
        <v>31</v>
      </c>
      <c r="T830" s="2">
        <f t="shared" si="84"/>
        <v>229</v>
      </c>
      <c r="U830" s="4">
        <f t="shared" si="85"/>
        <v>4.3362999431925772E-2</v>
      </c>
      <c r="V830" s="4">
        <f t="shared" si="86"/>
        <v>0.27644872533109982</v>
      </c>
      <c r="W830">
        <f t="shared" si="87"/>
        <v>17</v>
      </c>
      <c r="X830" t="str">
        <f t="shared" si="88"/>
        <v>Tuesday</v>
      </c>
      <c r="Y830" t="str">
        <f t="shared" si="89"/>
        <v>Mar</v>
      </c>
      <c r="Z830" t="str">
        <f t="shared" si="90"/>
        <v>6-10</v>
      </c>
    </row>
    <row r="831" spans="1:26" x14ac:dyDescent="0.25">
      <c r="A831" s="2" t="s">
        <v>5877</v>
      </c>
      <c r="B831" s="2" t="s">
        <v>5036</v>
      </c>
      <c r="C831" s="1">
        <v>45720</v>
      </c>
      <c r="D831" s="3">
        <v>0.7319444444444444</v>
      </c>
      <c r="E831" s="2" t="s">
        <v>5054</v>
      </c>
      <c r="F831" s="2" t="s">
        <v>5042</v>
      </c>
      <c r="G831" s="2">
        <v>19469</v>
      </c>
      <c r="H831" s="2">
        <v>4</v>
      </c>
      <c r="I831" s="2">
        <v>814</v>
      </c>
      <c r="J831" s="2">
        <v>17374</v>
      </c>
      <c r="K831" s="2">
        <v>12324</v>
      </c>
      <c r="L831" s="2">
        <v>417</v>
      </c>
      <c r="M831" s="2">
        <v>58</v>
      </c>
      <c r="N831" s="2">
        <v>21</v>
      </c>
      <c r="O831" s="2">
        <v>32</v>
      </c>
      <c r="P831" s="2">
        <v>26</v>
      </c>
      <c r="Q831" s="2">
        <v>114</v>
      </c>
      <c r="R831" s="2">
        <v>10</v>
      </c>
      <c r="S831" s="2" t="s">
        <v>31</v>
      </c>
      <c r="T831" s="2">
        <f t="shared" si="84"/>
        <v>528</v>
      </c>
      <c r="U831" s="4">
        <f t="shared" si="85"/>
        <v>4.2843232716650435E-2</v>
      </c>
      <c r="V831" s="4">
        <f t="shared" si="86"/>
        <v>0.63300631773588778</v>
      </c>
      <c r="W831">
        <f t="shared" si="87"/>
        <v>17</v>
      </c>
      <c r="X831" t="str">
        <f t="shared" si="88"/>
        <v>Tuesday</v>
      </c>
      <c r="Y831" t="str">
        <f t="shared" si="89"/>
        <v>Mar</v>
      </c>
      <c r="Z831" t="str">
        <f t="shared" si="90"/>
        <v>3-5</v>
      </c>
    </row>
    <row r="832" spans="1:26" x14ac:dyDescent="0.25">
      <c r="A832" s="2" t="s">
        <v>5878</v>
      </c>
      <c r="B832" s="2" t="s">
        <v>5036</v>
      </c>
      <c r="C832" s="1">
        <v>45720</v>
      </c>
      <c r="D832" s="3">
        <v>0.73819444444444449</v>
      </c>
      <c r="E832" s="2" t="s">
        <v>16</v>
      </c>
      <c r="F832" s="2" t="s">
        <v>5050</v>
      </c>
      <c r="G832" s="2">
        <v>19169</v>
      </c>
      <c r="H832" s="2">
        <v>2</v>
      </c>
      <c r="I832" s="2">
        <v>282</v>
      </c>
      <c r="J832" s="2">
        <v>29160</v>
      </c>
      <c r="K832" s="2">
        <v>25282</v>
      </c>
      <c r="L832" s="2">
        <v>811</v>
      </c>
      <c r="M832" s="2">
        <v>101</v>
      </c>
      <c r="N832" s="2">
        <v>56</v>
      </c>
      <c r="O832" s="2">
        <v>87</v>
      </c>
      <c r="P832" s="2">
        <v>69</v>
      </c>
      <c r="Q832" s="2">
        <v>493</v>
      </c>
      <c r="R832" s="2">
        <v>53</v>
      </c>
      <c r="S832" s="2" t="s">
        <v>31</v>
      </c>
      <c r="T832" s="2">
        <f t="shared" si="84"/>
        <v>1055</v>
      </c>
      <c r="U832" s="4">
        <f t="shared" si="85"/>
        <v>4.1729293568546794E-2</v>
      </c>
      <c r="V832" s="4">
        <f t="shared" si="86"/>
        <v>1.318900307788617</v>
      </c>
      <c r="W832">
        <f t="shared" si="87"/>
        <v>17</v>
      </c>
      <c r="X832" t="str">
        <f t="shared" si="88"/>
        <v>Tuesday</v>
      </c>
      <c r="Y832" t="str">
        <f t="shared" si="89"/>
        <v>Mar</v>
      </c>
      <c r="Z832" t="str">
        <f t="shared" si="90"/>
        <v>0-2</v>
      </c>
    </row>
    <row r="833" spans="1:26" x14ac:dyDescent="0.25">
      <c r="A833" s="2" t="s">
        <v>5879</v>
      </c>
      <c r="B833" s="2" t="s">
        <v>5036</v>
      </c>
      <c r="C833" s="1">
        <v>45720</v>
      </c>
      <c r="D833" s="3">
        <v>0.74097222222222225</v>
      </c>
      <c r="E833" s="2" t="s">
        <v>5044</v>
      </c>
      <c r="F833" s="2" t="s">
        <v>5050</v>
      </c>
      <c r="G833" s="2">
        <v>19332</v>
      </c>
      <c r="H833" s="2">
        <v>2</v>
      </c>
      <c r="I833" s="2">
        <v>279</v>
      </c>
      <c r="J833" s="2">
        <v>13624</v>
      </c>
      <c r="K833" s="2">
        <v>9426</v>
      </c>
      <c r="L833" s="2">
        <v>205</v>
      </c>
      <c r="M833" s="2">
        <v>26</v>
      </c>
      <c r="N833" s="2">
        <v>14</v>
      </c>
      <c r="O833" s="2">
        <v>19</v>
      </c>
      <c r="P833" s="2">
        <v>33</v>
      </c>
      <c r="Q833" s="2">
        <v>276</v>
      </c>
      <c r="R833" s="2">
        <v>25</v>
      </c>
      <c r="S833" s="2" t="s">
        <v>31</v>
      </c>
      <c r="T833" s="2">
        <f t="shared" si="84"/>
        <v>264</v>
      </c>
      <c r="U833" s="4">
        <f t="shared" si="85"/>
        <v>2.8007638446849142E-2</v>
      </c>
      <c r="V833" s="4">
        <f t="shared" si="86"/>
        <v>0.48758535071384235</v>
      </c>
      <c r="W833">
        <f t="shared" si="87"/>
        <v>17</v>
      </c>
      <c r="X833" t="str">
        <f t="shared" si="88"/>
        <v>Tuesday</v>
      </c>
      <c r="Y833" t="str">
        <f t="shared" si="89"/>
        <v>Mar</v>
      </c>
      <c r="Z833" t="str">
        <f t="shared" si="90"/>
        <v>0-2</v>
      </c>
    </row>
    <row r="834" spans="1:26" x14ac:dyDescent="0.25">
      <c r="A834" s="2" t="s">
        <v>5880</v>
      </c>
      <c r="B834" s="2" t="s">
        <v>5036</v>
      </c>
      <c r="C834" s="1">
        <v>45720</v>
      </c>
      <c r="D834" s="3">
        <v>0.7993055555555556</v>
      </c>
      <c r="E834" s="2" t="s">
        <v>5037</v>
      </c>
      <c r="F834" s="2" t="s">
        <v>5038</v>
      </c>
      <c r="G834" s="2">
        <v>19229</v>
      </c>
      <c r="H834" s="2">
        <v>6</v>
      </c>
      <c r="I834" s="2">
        <v>172</v>
      </c>
      <c r="J834" s="2">
        <v>6536</v>
      </c>
      <c r="K834" s="2">
        <v>4654</v>
      </c>
      <c r="L834" s="2">
        <v>132</v>
      </c>
      <c r="M834" s="2">
        <v>16</v>
      </c>
      <c r="N834" s="2">
        <v>13</v>
      </c>
      <c r="O834" s="2">
        <v>37</v>
      </c>
      <c r="P834" s="2">
        <v>67</v>
      </c>
      <c r="Q834" s="2">
        <v>178</v>
      </c>
      <c r="R834" s="2">
        <v>17</v>
      </c>
      <c r="S834" s="2" t="s">
        <v>31</v>
      </c>
      <c r="T834" s="2">
        <f t="shared" ref="T834:T897" si="91">SUM(L834:O834)</f>
        <v>198</v>
      </c>
      <c r="U834" s="4">
        <f t="shared" ref="U834:U897" si="92">T834/K834</f>
        <v>4.2544048130640312E-2</v>
      </c>
      <c r="V834" s="4">
        <f t="shared" ref="V834:V897" si="93">K834/G834</f>
        <v>0.24203026678454417</v>
      </c>
      <c r="W834">
        <f t="shared" ref="W834:W897" si="94">HOUR(D834)</f>
        <v>19</v>
      </c>
      <c r="X834" t="str">
        <f t="shared" ref="X834:X897" si="95">TEXT(C834,"dddd")</f>
        <v>Tuesday</v>
      </c>
      <c r="Y834" t="str">
        <f t="shared" ref="Y834:Y897" si="96">TEXT(C834,"mmm")</f>
        <v>Mar</v>
      </c>
      <c r="Z834" t="str">
        <f t="shared" ref="Z834:Z897" si="97">IF(H834&lt;=2,"0-2",IF(H834&lt;=5,"3-5",IF(H834&lt;=10,"6-10","11+")))</f>
        <v>6-10</v>
      </c>
    </row>
    <row r="835" spans="1:26" x14ac:dyDescent="0.25">
      <c r="A835" s="2" t="s">
        <v>5881</v>
      </c>
      <c r="B835" s="2" t="s">
        <v>5036</v>
      </c>
      <c r="C835" s="1">
        <v>45720</v>
      </c>
      <c r="D835" s="3">
        <v>0.82222222222222219</v>
      </c>
      <c r="E835" s="2" t="s">
        <v>5044</v>
      </c>
      <c r="F835" s="2" t="s">
        <v>5038</v>
      </c>
      <c r="G835" s="2">
        <v>19511</v>
      </c>
      <c r="H835" s="2">
        <v>5</v>
      </c>
      <c r="I835" s="2">
        <v>121</v>
      </c>
      <c r="J835" s="2">
        <v>8540</v>
      </c>
      <c r="K835" s="2">
        <v>5893</v>
      </c>
      <c r="L835" s="2">
        <v>180</v>
      </c>
      <c r="M835" s="2">
        <v>21</v>
      </c>
      <c r="N835" s="2">
        <v>13</v>
      </c>
      <c r="O835" s="2">
        <v>13</v>
      </c>
      <c r="P835" s="2">
        <v>53</v>
      </c>
      <c r="Q835" s="2">
        <v>73</v>
      </c>
      <c r="R835" s="2">
        <v>9</v>
      </c>
      <c r="S835" s="2" t="s">
        <v>31</v>
      </c>
      <c r="T835" s="2">
        <f t="shared" si="91"/>
        <v>227</v>
      </c>
      <c r="U835" s="4">
        <f t="shared" si="92"/>
        <v>3.8520278296283725E-2</v>
      </c>
      <c r="V835" s="4">
        <f t="shared" si="93"/>
        <v>0.30203474962841476</v>
      </c>
      <c r="W835">
        <f t="shared" si="94"/>
        <v>19</v>
      </c>
      <c r="X835" t="str">
        <f t="shared" si="95"/>
        <v>Tuesday</v>
      </c>
      <c r="Y835" t="str">
        <f t="shared" si="96"/>
        <v>Mar</v>
      </c>
      <c r="Z835" t="str">
        <f t="shared" si="97"/>
        <v>3-5</v>
      </c>
    </row>
    <row r="836" spans="1:26" x14ac:dyDescent="0.25">
      <c r="A836" s="2" t="s">
        <v>5882</v>
      </c>
      <c r="B836" s="2" t="s">
        <v>5036</v>
      </c>
      <c r="C836" s="1">
        <v>45720</v>
      </c>
      <c r="D836" s="3">
        <v>0.82777777777777772</v>
      </c>
      <c r="E836" s="2" t="s">
        <v>5037</v>
      </c>
      <c r="F836" s="2" t="s">
        <v>5038</v>
      </c>
      <c r="G836" s="2">
        <v>19318</v>
      </c>
      <c r="H836" s="2">
        <v>3</v>
      </c>
      <c r="I836" s="2">
        <v>247</v>
      </c>
      <c r="J836" s="2">
        <v>6607</v>
      </c>
      <c r="K836" s="2">
        <v>5237</v>
      </c>
      <c r="L836" s="2">
        <v>167</v>
      </c>
      <c r="M836" s="2">
        <v>22</v>
      </c>
      <c r="N836" s="2">
        <v>22</v>
      </c>
      <c r="O836" s="2">
        <v>42</v>
      </c>
      <c r="P836" s="2">
        <v>82</v>
      </c>
      <c r="Q836" s="2">
        <v>150</v>
      </c>
      <c r="R836" s="2">
        <v>8</v>
      </c>
      <c r="S836" s="2" t="s">
        <v>31</v>
      </c>
      <c r="T836" s="2">
        <f t="shared" si="91"/>
        <v>253</v>
      </c>
      <c r="U836" s="4">
        <f t="shared" si="92"/>
        <v>4.8310101202978802E-2</v>
      </c>
      <c r="V836" s="4">
        <f t="shared" si="93"/>
        <v>0.27109431618179936</v>
      </c>
      <c r="W836">
        <f t="shared" si="94"/>
        <v>19</v>
      </c>
      <c r="X836" t="str">
        <f t="shared" si="95"/>
        <v>Tuesday</v>
      </c>
      <c r="Y836" t="str">
        <f t="shared" si="96"/>
        <v>Mar</v>
      </c>
      <c r="Z836" t="str">
        <f t="shared" si="97"/>
        <v>3-5</v>
      </c>
    </row>
    <row r="837" spans="1:26" x14ac:dyDescent="0.25">
      <c r="A837" s="2" t="s">
        <v>5883</v>
      </c>
      <c r="B837" s="2" t="s">
        <v>5036</v>
      </c>
      <c r="C837" s="1">
        <v>45720</v>
      </c>
      <c r="D837" s="3">
        <v>0.84652777777777777</v>
      </c>
      <c r="E837" s="2" t="s">
        <v>5044</v>
      </c>
      <c r="F837" s="2" t="s">
        <v>5038</v>
      </c>
      <c r="G837" s="2">
        <v>19263</v>
      </c>
      <c r="H837" s="2">
        <v>3</v>
      </c>
      <c r="I837" s="2">
        <v>542</v>
      </c>
      <c r="J837" s="2">
        <v>8700</v>
      </c>
      <c r="K837" s="2">
        <v>6056</v>
      </c>
      <c r="L837" s="2">
        <v>141</v>
      </c>
      <c r="M837" s="2">
        <v>14</v>
      </c>
      <c r="N837" s="2">
        <v>9</v>
      </c>
      <c r="O837" s="2">
        <v>10</v>
      </c>
      <c r="P837" s="2">
        <v>15</v>
      </c>
      <c r="Q837" s="2">
        <v>143</v>
      </c>
      <c r="R837" s="2">
        <v>21</v>
      </c>
      <c r="S837" s="2" t="s">
        <v>31</v>
      </c>
      <c r="T837" s="2">
        <f t="shared" si="91"/>
        <v>174</v>
      </c>
      <c r="U837" s="4">
        <f t="shared" si="92"/>
        <v>2.8731836195508585E-2</v>
      </c>
      <c r="V837" s="4">
        <f t="shared" si="93"/>
        <v>0.31438509058817421</v>
      </c>
      <c r="W837">
        <f t="shared" si="94"/>
        <v>20</v>
      </c>
      <c r="X837" t="str">
        <f t="shared" si="95"/>
        <v>Tuesday</v>
      </c>
      <c r="Y837" t="str">
        <f t="shared" si="96"/>
        <v>Mar</v>
      </c>
      <c r="Z837" t="str">
        <f t="shared" si="97"/>
        <v>3-5</v>
      </c>
    </row>
    <row r="838" spans="1:26" x14ac:dyDescent="0.25">
      <c r="A838" s="2" t="s">
        <v>5884</v>
      </c>
      <c r="B838" s="2" t="s">
        <v>5036</v>
      </c>
      <c r="C838" s="1">
        <v>45720</v>
      </c>
      <c r="D838" s="3">
        <v>0.9</v>
      </c>
      <c r="E838" s="2" t="s">
        <v>5037</v>
      </c>
      <c r="F838" s="2" t="s">
        <v>5038</v>
      </c>
      <c r="G838" s="2">
        <v>19507</v>
      </c>
      <c r="H838" s="2">
        <v>2</v>
      </c>
      <c r="I838" s="2">
        <v>483</v>
      </c>
      <c r="J838" s="2">
        <v>5049</v>
      </c>
      <c r="K838" s="2">
        <v>4163</v>
      </c>
      <c r="L838" s="2">
        <v>224</v>
      </c>
      <c r="M838" s="2">
        <v>31</v>
      </c>
      <c r="N838" s="2">
        <v>37</v>
      </c>
      <c r="O838" s="2">
        <v>57</v>
      </c>
      <c r="P838" s="2">
        <v>32</v>
      </c>
      <c r="Q838" s="2">
        <v>86</v>
      </c>
      <c r="R838" s="2">
        <v>9</v>
      </c>
      <c r="S838" s="2" t="s">
        <v>31</v>
      </c>
      <c r="T838" s="2">
        <f t="shared" si="91"/>
        <v>349</v>
      </c>
      <c r="U838" s="4">
        <f t="shared" si="92"/>
        <v>8.3833773720874374E-2</v>
      </c>
      <c r="V838" s="4">
        <f t="shared" si="93"/>
        <v>0.21341057056441279</v>
      </c>
      <c r="W838">
        <f t="shared" si="94"/>
        <v>21</v>
      </c>
      <c r="X838" t="str">
        <f t="shared" si="95"/>
        <v>Tuesday</v>
      </c>
      <c r="Y838" t="str">
        <f t="shared" si="96"/>
        <v>Mar</v>
      </c>
      <c r="Z838" t="str">
        <f t="shared" si="97"/>
        <v>0-2</v>
      </c>
    </row>
    <row r="839" spans="1:26" x14ac:dyDescent="0.25">
      <c r="A839" s="2" t="s">
        <v>5885</v>
      </c>
      <c r="B839" s="2" t="s">
        <v>5036</v>
      </c>
      <c r="C839" s="1">
        <v>45721</v>
      </c>
      <c r="D839" s="3">
        <v>0.30625000000000002</v>
      </c>
      <c r="E839" s="2" t="s">
        <v>16</v>
      </c>
      <c r="F839" s="2" t="s">
        <v>5040</v>
      </c>
      <c r="G839" s="2">
        <v>19365</v>
      </c>
      <c r="H839" s="2">
        <v>1</v>
      </c>
      <c r="I839" s="2">
        <v>242</v>
      </c>
      <c r="J839" s="2">
        <v>9932</v>
      </c>
      <c r="K839" s="2">
        <v>6928</v>
      </c>
      <c r="L839" s="2">
        <v>195</v>
      </c>
      <c r="M839" s="2">
        <v>29</v>
      </c>
      <c r="N839" s="2">
        <v>10</v>
      </c>
      <c r="O839" s="2">
        <v>21</v>
      </c>
      <c r="P839" s="2">
        <v>19</v>
      </c>
      <c r="Q839" s="2">
        <v>117</v>
      </c>
      <c r="R839" s="2">
        <v>17</v>
      </c>
      <c r="S839" s="2" t="s">
        <v>31</v>
      </c>
      <c r="T839" s="2">
        <f t="shared" si="91"/>
        <v>255</v>
      </c>
      <c r="U839" s="4">
        <f t="shared" si="92"/>
        <v>3.6807159353348731E-2</v>
      </c>
      <c r="V839" s="4">
        <f t="shared" si="93"/>
        <v>0.35775884327394786</v>
      </c>
      <c r="W839">
        <f t="shared" si="94"/>
        <v>7</v>
      </c>
      <c r="X839" t="str">
        <f t="shared" si="95"/>
        <v>Wednesday</v>
      </c>
      <c r="Y839" t="str">
        <f t="shared" si="96"/>
        <v>Mar</v>
      </c>
      <c r="Z839" t="str">
        <f t="shared" si="97"/>
        <v>0-2</v>
      </c>
    </row>
    <row r="840" spans="1:26" x14ac:dyDescent="0.25">
      <c r="A840" s="2" t="s">
        <v>5886</v>
      </c>
      <c r="B840" s="2" t="s">
        <v>5036</v>
      </c>
      <c r="C840" s="1">
        <v>45721</v>
      </c>
      <c r="D840" s="3">
        <v>0.40902777777777777</v>
      </c>
      <c r="E840" s="2" t="s">
        <v>5058</v>
      </c>
      <c r="F840" s="2" t="s">
        <v>5048</v>
      </c>
      <c r="G840" s="2">
        <v>19520</v>
      </c>
      <c r="H840" s="2">
        <v>4</v>
      </c>
      <c r="I840" s="2">
        <v>176</v>
      </c>
      <c r="J840" s="2">
        <v>25729</v>
      </c>
      <c r="K840" s="2">
        <v>18870</v>
      </c>
      <c r="L840" s="2">
        <v>841</v>
      </c>
      <c r="M840" s="2">
        <v>429</v>
      </c>
      <c r="N840" s="2">
        <v>38</v>
      </c>
      <c r="O840" s="2">
        <v>65</v>
      </c>
      <c r="P840" s="2">
        <v>15</v>
      </c>
      <c r="Q840" s="2">
        <v>376</v>
      </c>
      <c r="R840" s="2">
        <v>32</v>
      </c>
      <c r="S840" s="2" t="s">
        <v>31</v>
      </c>
      <c r="T840" s="2">
        <f t="shared" si="91"/>
        <v>1373</v>
      </c>
      <c r="U840" s="4">
        <f t="shared" si="92"/>
        <v>7.2760996290408053E-2</v>
      </c>
      <c r="V840" s="4">
        <f t="shared" si="93"/>
        <v>0.96670081967213117</v>
      </c>
      <c r="W840">
        <f t="shared" si="94"/>
        <v>9</v>
      </c>
      <c r="X840" t="str">
        <f t="shared" si="95"/>
        <v>Wednesday</v>
      </c>
      <c r="Y840" t="str">
        <f t="shared" si="96"/>
        <v>Mar</v>
      </c>
      <c r="Z840" t="str">
        <f t="shared" si="97"/>
        <v>3-5</v>
      </c>
    </row>
    <row r="841" spans="1:26" x14ac:dyDescent="0.25">
      <c r="A841" s="2" t="s">
        <v>5887</v>
      </c>
      <c r="B841" s="2" t="s">
        <v>5036</v>
      </c>
      <c r="C841" s="1">
        <v>45721</v>
      </c>
      <c r="D841" s="3">
        <v>0.47013888888888888</v>
      </c>
      <c r="E841" s="2" t="s">
        <v>5046</v>
      </c>
      <c r="F841" s="2" t="s">
        <v>5048</v>
      </c>
      <c r="G841" s="2">
        <v>19273</v>
      </c>
      <c r="H841" s="2">
        <v>4</v>
      </c>
      <c r="I841" s="2">
        <v>225</v>
      </c>
      <c r="J841" s="2">
        <v>6504</v>
      </c>
      <c r="K841" s="2">
        <v>4544</v>
      </c>
      <c r="L841" s="2">
        <v>68</v>
      </c>
      <c r="M841" s="2">
        <v>8</v>
      </c>
      <c r="N841" s="2">
        <v>8</v>
      </c>
      <c r="O841" s="2">
        <v>17</v>
      </c>
      <c r="P841" s="2">
        <v>92</v>
      </c>
      <c r="Q841" s="2">
        <v>87</v>
      </c>
      <c r="R841" s="2">
        <v>7</v>
      </c>
      <c r="S841" s="2" t="s">
        <v>31</v>
      </c>
      <c r="T841" s="2">
        <f t="shared" si="91"/>
        <v>101</v>
      </c>
      <c r="U841" s="4">
        <f t="shared" si="92"/>
        <v>2.222711267605634E-2</v>
      </c>
      <c r="V841" s="4">
        <f t="shared" si="93"/>
        <v>0.23577024853421885</v>
      </c>
      <c r="W841">
        <f t="shared" si="94"/>
        <v>11</v>
      </c>
      <c r="X841" t="str">
        <f t="shared" si="95"/>
        <v>Wednesday</v>
      </c>
      <c r="Y841" t="str">
        <f t="shared" si="96"/>
        <v>Mar</v>
      </c>
      <c r="Z841" t="str">
        <f t="shared" si="97"/>
        <v>3-5</v>
      </c>
    </row>
    <row r="842" spans="1:26" x14ac:dyDescent="0.25">
      <c r="A842" s="2" t="s">
        <v>5888</v>
      </c>
      <c r="B842" s="2" t="s">
        <v>5036</v>
      </c>
      <c r="C842" s="1">
        <v>45721</v>
      </c>
      <c r="D842" s="3">
        <v>0.48819444444444443</v>
      </c>
      <c r="E842" s="2" t="s">
        <v>5054</v>
      </c>
      <c r="F842" s="2" t="s">
        <v>5042</v>
      </c>
      <c r="G842" s="2">
        <v>19443</v>
      </c>
      <c r="H842" s="2">
        <v>5</v>
      </c>
      <c r="I842" s="2">
        <v>1411</v>
      </c>
      <c r="J842" s="2">
        <v>13115</v>
      </c>
      <c r="K842" s="2">
        <v>9112</v>
      </c>
      <c r="L842" s="2">
        <v>431</v>
      </c>
      <c r="M842" s="2">
        <v>92</v>
      </c>
      <c r="N842" s="2">
        <v>42</v>
      </c>
      <c r="O842" s="2">
        <v>34</v>
      </c>
      <c r="P842" s="2">
        <v>22</v>
      </c>
      <c r="Q842" s="2">
        <v>182</v>
      </c>
      <c r="R842" s="2">
        <v>8</v>
      </c>
      <c r="S842" s="2" t="s">
        <v>31</v>
      </c>
      <c r="T842" s="2">
        <f t="shared" si="91"/>
        <v>599</v>
      </c>
      <c r="U842" s="4">
        <f t="shared" si="92"/>
        <v>6.5737489025460935E-2</v>
      </c>
      <c r="V842" s="4">
        <f t="shared" si="93"/>
        <v>0.46865195700252021</v>
      </c>
      <c r="W842">
        <f t="shared" si="94"/>
        <v>11</v>
      </c>
      <c r="X842" t="str">
        <f t="shared" si="95"/>
        <v>Wednesday</v>
      </c>
      <c r="Y842" t="str">
        <f t="shared" si="96"/>
        <v>Mar</v>
      </c>
      <c r="Z842" t="str">
        <f t="shared" si="97"/>
        <v>3-5</v>
      </c>
    </row>
    <row r="843" spans="1:26" x14ac:dyDescent="0.25">
      <c r="A843" s="2" t="s">
        <v>5889</v>
      </c>
      <c r="B843" s="2" t="s">
        <v>5036</v>
      </c>
      <c r="C843" s="1">
        <v>45721</v>
      </c>
      <c r="D843" s="3">
        <v>0.48958333333333331</v>
      </c>
      <c r="E843" s="2" t="s">
        <v>5054</v>
      </c>
      <c r="F843" s="2" t="s">
        <v>5069</v>
      </c>
      <c r="G843" s="2">
        <v>19279</v>
      </c>
      <c r="H843" s="2">
        <v>7</v>
      </c>
      <c r="I843" s="2">
        <v>822</v>
      </c>
      <c r="J843" s="2">
        <v>13006</v>
      </c>
      <c r="K843" s="2">
        <v>10180</v>
      </c>
      <c r="L843" s="2">
        <v>197</v>
      </c>
      <c r="M843" s="2">
        <v>36</v>
      </c>
      <c r="N843" s="2">
        <v>11</v>
      </c>
      <c r="O843" s="2">
        <v>15</v>
      </c>
      <c r="P843" s="2">
        <v>14</v>
      </c>
      <c r="Q843" s="2">
        <v>219</v>
      </c>
      <c r="R843" s="2">
        <v>12</v>
      </c>
      <c r="S843" s="2" t="s">
        <v>28</v>
      </c>
      <c r="T843" s="2">
        <f t="shared" si="91"/>
        <v>259</v>
      </c>
      <c r="U843" s="4">
        <f t="shared" si="92"/>
        <v>2.544204322200393E-2</v>
      </c>
      <c r="V843" s="4">
        <f t="shared" si="93"/>
        <v>0.52803568649826238</v>
      </c>
      <c r="W843">
        <f t="shared" si="94"/>
        <v>11</v>
      </c>
      <c r="X843" t="str">
        <f t="shared" si="95"/>
        <v>Wednesday</v>
      </c>
      <c r="Y843" t="str">
        <f t="shared" si="96"/>
        <v>Mar</v>
      </c>
      <c r="Z843" t="str">
        <f t="shared" si="97"/>
        <v>6-10</v>
      </c>
    </row>
    <row r="844" spans="1:26" x14ac:dyDescent="0.25">
      <c r="A844" s="2" t="s">
        <v>5890</v>
      </c>
      <c r="B844" s="2" t="s">
        <v>5036</v>
      </c>
      <c r="C844" s="1">
        <v>45721</v>
      </c>
      <c r="D844" s="3">
        <v>0.50347222222222221</v>
      </c>
      <c r="E844" s="2" t="s">
        <v>16</v>
      </c>
      <c r="F844" s="2" t="s">
        <v>5052</v>
      </c>
      <c r="G844" s="2">
        <v>19353</v>
      </c>
      <c r="H844" s="2">
        <v>5</v>
      </c>
      <c r="I844" s="2">
        <v>702</v>
      </c>
      <c r="J844" s="2">
        <v>14188</v>
      </c>
      <c r="K844" s="2">
        <v>10677</v>
      </c>
      <c r="L844" s="2">
        <v>231</v>
      </c>
      <c r="M844" s="2">
        <v>48</v>
      </c>
      <c r="N844" s="2">
        <v>18</v>
      </c>
      <c r="O844" s="2">
        <v>36</v>
      </c>
      <c r="P844" s="2">
        <v>24</v>
      </c>
      <c r="Q844" s="2">
        <v>171</v>
      </c>
      <c r="R844" s="2">
        <v>30</v>
      </c>
      <c r="S844" s="2" t="s">
        <v>31</v>
      </c>
      <c r="T844" s="2">
        <f t="shared" si="91"/>
        <v>333</v>
      </c>
      <c r="U844" s="4">
        <f t="shared" si="92"/>
        <v>3.1188536105647653E-2</v>
      </c>
      <c r="V844" s="4">
        <f t="shared" si="93"/>
        <v>0.55169741125406913</v>
      </c>
      <c r="W844">
        <f t="shared" si="94"/>
        <v>12</v>
      </c>
      <c r="X844" t="str">
        <f t="shared" si="95"/>
        <v>Wednesday</v>
      </c>
      <c r="Y844" t="str">
        <f t="shared" si="96"/>
        <v>Mar</v>
      </c>
      <c r="Z844" t="str">
        <f t="shared" si="97"/>
        <v>3-5</v>
      </c>
    </row>
    <row r="845" spans="1:26" x14ac:dyDescent="0.25">
      <c r="A845" s="2" t="s">
        <v>5891</v>
      </c>
      <c r="B845" s="2" t="s">
        <v>5036</v>
      </c>
      <c r="C845" s="1">
        <v>45721</v>
      </c>
      <c r="D845" s="3">
        <v>0.52152777777777781</v>
      </c>
      <c r="E845" s="2" t="s">
        <v>5037</v>
      </c>
      <c r="F845" s="2" t="s">
        <v>5069</v>
      </c>
      <c r="G845" s="2">
        <v>19478</v>
      </c>
      <c r="H845" s="2">
        <v>3</v>
      </c>
      <c r="I845" s="2">
        <v>416</v>
      </c>
      <c r="J845" s="2">
        <v>7258</v>
      </c>
      <c r="K845" s="2">
        <v>6237</v>
      </c>
      <c r="L845" s="2">
        <v>217</v>
      </c>
      <c r="M845" s="2">
        <v>33</v>
      </c>
      <c r="N845" s="2">
        <v>25</v>
      </c>
      <c r="O845" s="2">
        <v>47</v>
      </c>
      <c r="P845" s="2">
        <v>32</v>
      </c>
      <c r="Q845" s="2">
        <v>167</v>
      </c>
      <c r="R845" s="2">
        <v>22</v>
      </c>
      <c r="S845" s="2" t="s">
        <v>31</v>
      </c>
      <c r="T845" s="2">
        <f t="shared" si="91"/>
        <v>322</v>
      </c>
      <c r="U845" s="4">
        <f t="shared" si="92"/>
        <v>5.1627384960718295E-2</v>
      </c>
      <c r="V845" s="4">
        <f t="shared" si="93"/>
        <v>0.32020741349214499</v>
      </c>
      <c r="W845">
        <f t="shared" si="94"/>
        <v>12</v>
      </c>
      <c r="X845" t="str">
        <f t="shared" si="95"/>
        <v>Wednesday</v>
      </c>
      <c r="Y845" t="str">
        <f t="shared" si="96"/>
        <v>Mar</v>
      </c>
      <c r="Z845" t="str">
        <f t="shared" si="97"/>
        <v>3-5</v>
      </c>
    </row>
    <row r="846" spans="1:26" x14ac:dyDescent="0.25">
      <c r="A846" s="2" t="s">
        <v>5892</v>
      </c>
      <c r="B846" s="2" t="s">
        <v>5036</v>
      </c>
      <c r="C846" s="1">
        <v>45721</v>
      </c>
      <c r="D846" s="3">
        <v>0.5229166666666667</v>
      </c>
      <c r="E846" s="2" t="s">
        <v>5037</v>
      </c>
      <c r="F846" s="2" t="s">
        <v>5069</v>
      </c>
      <c r="G846" s="2">
        <v>19414</v>
      </c>
      <c r="H846" s="2">
        <v>3</v>
      </c>
      <c r="I846" s="2">
        <v>132</v>
      </c>
      <c r="J846" s="2">
        <v>12847</v>
      </c>
      <c r="K846" s="2">
        <v>11440</v>
      </c>
      <c r="L846" s="2">
        <v>443</v>
      </c>
      <c r="M846" s="2">
        <v>64</v>
      </c>
      <c r="N846" s="2">
        <v>60</v>
      </c>
      <c r="O846" s="2">
        <v>133</v>
      </c>
      <c r="P846" s="2">
        <v>105</v>
      </c>
      <c r="Q846" s="2">
        <v>337</v>
      </c>
      <c r="R846" s="2">
        <v>41</v>
      </c>
      <c r="S846" s="2" t="s">
        <v>31</v>
      </c>
      <c r="T846" s="2">
        <f t="shared" si="91"/>
        <v>700</v>
      </c>
      <c r="U846" s="4">
        <f t="shared" si="92"/>
        <v>6.1188811188811192E-2</v>
      </c>
      <c r="V846" s="4">
        <f t="shared" si="93"/>
        <v>0.58926547852065525</v>
      </c>
      <c r="W846">
        <f t="shared" si="94"/>
        <v>12</v>
      </c>
      <c r="X846" t="str">
        <f t="shared" si="95"/>
        <v>Wednesday</v>
      </c>
      <c r="Y846" t="str">
        <f t="shared" si="96"/>
        <v>Mar</v>
      </c>
      <c r="Z846" t="str">
        <f t="shared" si="97"/>
        <v>3-5</v>
      </c>
    </row>
    <row r="847" spans="1:26" x14ac:dyDescent="0.25">
      <c r="A847" s="2" t="s">
        <v>5893</v>
      </c>
      <c r="B847" s="2" t="s">
        <v>5036</v>
      </c>
      <c r="C847" s="1">
        <v>45721</v>
      </c>
      <c r="D847" s="3">
        <v>0.57013888888888886</v>
      </c>
      <c r="E847" s="2" t="s">
        <v>16</v>
      </c>
      <c r="F847" s="2" t="s">
        <v>5069</v>
      </c>
      <c r="G847" s="2">
        <v>19274</v>
      </c>
      <c r="H847" s="2">
        <v>3</v>
      </c>
      <c r="I847" s="2">
        <v>207</v>
      </c>
      <c r="J847" s="2">
        <v>9205</v>
      </c>
      <c r="K847" s="2">
        <v>7350</v>
      </c>
      <c r="L847" s="2">
        <v>216</v>
      </c>
      <c r="M847" s="2">
        <v>28</v>
      </c>
      <c r="N847" s="2">
        <v>11</v>
      </c>
      <c r="O847" s="2">
        <v>20</v>
      </c>
      <c r="P847" s="2">
        <v>42</v>
      </c>
      <c r="Q847" s="2">
        <v>201</v>
      </c>
      <c r="R847" s="2">
        <v>8</v>
      </c>
      <c r="S847" s="2" t="s">
        <v>31</v>
      </c>
      <c r="T847" s="2">
        <f t="shared" si="91"/>
        <v>275</v>
      </c>
      <c r="U847" s="4">
        <f t="shared" si="92"/>
        <v>3.7414965986394558E-2</v>
      </c>
      <c r="V847" s="4">
        <f t="shared" si="93"/>
        <v>0.38134274151706965</v>
      </c>
      <c r="W847">
        <f t="shared" si="94"/>
        <v>13</v>
      </c>
      <c r="X847" t="str">
        <f t="shared" si="95"/>
        <v>Wednesday</v>
      </c>
      <c r="Y847" t="str">
        <f t="shared" si="96"/>
        <v>Mar</v>
      </c>
      <c r="Z847" t="str">
        <f t="shared" si="97"/>
        <v>3-5</v>
      </c>
    </row>
    <row r="848" spans="1:26" x14ac:dyDescent="0.25">
      <c r="A848" s="2" t="s">
        <v>5894</v>
      </c>
      <c r="B848" s="2" t="s">
        <v>5036</v>
      </c>
      <c r="C848" s="1">
        <v>45721</v>
      </c>
      <c r="D848" s="3">
        <v>0.62430555555555556</v>
      </c>
      <c r="E848" s="2" t="s">
        <v>5054</v>
      </c>
      <c r="F848" s="2" t="s">
        <v>5042</v>
      </c>
      <c r="G848" s="2">
        <v>19311</v>
      </c>
      <c r="H848" s="2">
        <v>6</v>
      </c>
      <c r="I848" s="2">
        <v>595</v>
      </c>
      <c r="J848" s="2">
        <v>9320</v>
      </c>
      <c r="K848" s="2">
        <v>8193</v>
      </c>
      <c r="L848" s="2">
        <v>403</v>
      </c>
      <c r="M848" s="2">
        <v>86</v>
      </c>
      <c r="N848" s="2">
        <v>26</v>
      </c>
      <c r="O848" s="2">
        <v>40</v>
      </c>
      <c r="P848" s="2">
        <v>18</v>
      </c>
      <c r="Q848" s="2">
        <v>165</v>
      </c>
      <c r="R848" s="2">
        <v>12</v>
      </c>
      <c r="S848" s="2" t="s">
        <v>31</v>
      </c>
      <c r="T848" s="2">
        <f t="shared" si="91"/>
        <v>555</v>
      </c>
      <c r="U848" s="4">
        <f t="shared" si="92"/>
        <v>6.7740754302453313E-2</v>
      </c>
      <c r="V848" s="4">
        <f t="shared" si="93"/>
        <v>0.42426596240484699</v>
      </c>
      <c r="W848">
        <f t="shared" si="94"/>
        <v>14</v>
      </c>
      <c r="X848" t="str">
        <f t="shared" si="95"/>
        <v>Wednesday</v>
      </c>
      <c r="Y848" t="str">
        <f t="shared" si="96"/>
        <v>Mar</v>
      </c>
      <c r="Z848" t="str">
        <f t="shared" si="97"/>
        <v>6-10</v>
      </c>
    </row>
    <row r="849" spans="1:26" x14ac:dyDescent="0.25">
      <c r="A849" s="2" t="s">
        <v>5895</v>
      </c>
      <c r="B849" s="2" t="s">
        <v>5036</v>
      </c>
      <c r="C849" s="1">
        <v>45721</v>
      </c>
      <c r="D849" s="3">
        <v>0.64236111111111116</v>
      </c>
      <c r="E849" s="2" t="s">
        <v>5058</v>
      </c>
      <c r="F849" s="2" t="s">
        <v>5052</v>
      </c>
      <c r="G849" s="2">
        <v>19367</v>
      </c>
      <c r="H849" s="2">
        <v>7</v>
      </c>
      <c r="I849" s="2">
        <v>168</v>
      </c>
      <c r="J849" s="2">
        <v>11667</v>
      </c>
      <c r="K849" s="2">
        <v>9500</v>
      </c>
      <c r="L849" s="2">
        <v>250</v>
      </c>
      <c r="M849" s="2">
        <v>104</v>
      </c>
      <c r="N849" s="2">
        <v>17</v>
      </c>
      <c r="O849" s="2">
        <v>26</v>
      </c>
      <c r="P849" s="2">
        <v>4</v>
      </c>
      <c r="Q849" s="2">
        <v>104</v>
      </c>
      <c r="R849" s="2">
        <v>11</v>
      </c>
      <c r="S849" s="2" t="s">
        <v>28</v>
      </c>
      <c r="T849" s="2">
        <f t="shared" si="91"/>
        <v>397</v>
      </c>
      <c r="U849" s="4">
        <f t="shared" si="92"/>
        <v>4.1789473684210529E-2</v>
      </c>
      <c r="V849" s="4">
        <f t="shared" si="93"/>
        <v>0.49052512004956883</v>
      </c>
      <c r="W849">
        <f t="shared" si="94"/>
        <v>15</v>
      </c>
      <c r="X849" t="str">
        <f t="shared" si="95"/>
        <v>Wednesday</v>
      </c>
      <c r="Y849" t="str">
        <f t="shared" si="96"/>
        <v>Mar</v>
      </c>
      <c r="Z849" t="str">
        <f t="shared" si="97"/>
        <v>6-10</v>
      </c>
    </row>
    <row r="850" spans="1:26" x14ac:dyDescent="0.25">
      <c r="A850" s="2" t="s">
        <v>5896</v>
      </c>
      <c r="B850" s="2" t="s">
        <v>5036</v>
      </c>
      <c r="C850" s="1">
        <v>45721</v>
      </c>
      <c r="D850" s="3">
        <v>0.67291666666666672</v>
      </c>
      <c r="E850" s="2" t="s">
        <v>5044</v>
      </c>
      <c r="F850" s="2" t="s">
        <v>5069</v>
      </c>
      <c r="G850" s="2">
        <v>19361</v>
      </c>
      <c r="H850" s="2">
        <v>5</v>
      </c>
      <c r="I850" s="2">
        <v>218</v>
      </c>
      <c r="J850" s="2">
        <v>16371</v>
      </c>
      <c r="K850" s="2">
        <v>11777</v>
      </c>
      <c r="L850" s="2">
        <v>409</v>
      </c>
      <c r="M850" s="2">
        <v>53</v>
      </c>
      <c r="N850" s="2">
        <v>31</v>
      </c>
      <c r="O850" s="2">
        <v>33</v>
      </c>
      <c r="P850" s="2">
        <v>49</v>
      </c>
      <c r="Q850" s="2">
        <v>271</v>
      </c>
      <c r="R850" s="2">
        <v>14</v>
      </c>
      <c r="S850" s="2" t="s">
        <v>31</v>
      </c>
      <c r="T850" s="2">
        <f t="shared" si="91"/>
        <v>526</v>
      </c>
      <c r="U850" s="4">
        <f t="shared" si="92"/>
        <v>4.4663326823469476E-2</v>
      </c>
      <c r="V850" s="4">
        <f t="shared" si="93"/>
        <v>0.60828469603842772</v>
      </c>
      <c r="W850">
        <f t="shared" si="94"/>
        <v>16</v>
      </c>
      <c r="X850" t="str">
        <f t="shared" si="95"/>
        <v>Wednesday</v>
      </c>
      <c r="Y850" t="str">
        <f t="shared" si="96"/>
        <v>Mar</v>
      </c>
      <c r="Z850" t="str">
        <f t="shared" si="97"/>
        <v>3-5</v>
      </c>
    </row>
    <row r="851" spans="1:26" x14ac:dyDescent="0.25">
      <c r="A851" s="2" t="s">
        <v>5897</v>
      </c>
      <c r="B851" s="2" t="s">
        <v>5036</v>
      </c>
      <c r="C851" s="1">
        <v>45721</v>
      </c>
      <c r="D851" s="3">
        <v>0.68611111111111112</v>
      </c>
      <c r="E851" s="2" t="s">
        <v>5054</v>
      </c>
      <c r="F851" s="2" t="s">
        <v>5042</v>
      </c>
      <c r="G851" s="2">
        <v>19423</v>
      </c>
      <c r="H851" s="2">
        <v>1</v>
      </c>
      <c r="I851" s="2">
        <v>1604</v>
      </c>
      <c r="J851" s="2">
        <v>17791</v>
      </c>
      <c r="K851" s="2">
        <v>13036</v>
      </c>
      <c r="L851" s="2">
        <v>466</v>
      </c>
      <c r="M851" s="2">
        <v>97</v>
      </c>
      <c r="N851" s="2">
        <v>29</v>
      </c>
      <c r="O851" s="2">
        <v>42</v>
      </c>
      <c r="P851" s="2">
        <v>22</v>
      </c>
      <c r="Q851" s="2">
        <v>199</v>
      </c>
      <c r="R851" s="2">
        <v>11</v>
      </c>
      <c r="S851" s="2" t="s">
        <v>31</v>
      </c>
      <c r="T851" s="2">
        <f t="shared" si="91"/>
        <v>634</v>
      </c>
      <c r="U851" s="4">
        <f t="shared" si="92"/>
        <v>4.8634550475606012E-2</v>
      </c>
      <c r="V851" s="4">
        <f t="shared" si="93"/>
        <v>0.67116305411110544</v>
      </c>
      <c r="W851">
        <f t="shared" si="94"/>
        <v>16</v>
      </c>
      <c r="X851" t="str">
        <f t="shared" si="95"/>
        <v>Wednesday</v>
      </c>
      <c r="Y851" t="str">
        <f t="shared" si="96"/>
        <v>Mar</v>
      </c>
      <c r="Z851" t="str">
        <f t="shared" si="97"/>
        <v>0-2</v>
      </c>
    </row>
    <row r="852" spans="1:26" x14ac:dyDescent="0.25">
      <c r="A852" s="2" t="s">
        <v>5898</v>
      </c>
      <c r="B852" s="2" t="s">
        <v>5036</v>
      </c>
      <c r="C852" s="1">
        <v>45721</v>
      </c>
      <c r="D852" s="3">
        <v>0.71736111111111112</v>
      </c>
      <c r="E852" s="2" t="s">
        <v>5046</v>
      </c>
      <c r="F852" s="2" t="s">
        <v>5050</v>
      </c>
      <c r="G852" s="2">
        <v>19181</v>
      </c>
      <c r="H852" s="2">
        <v>0</v>
      </c>
      <c r="I852" s="2">
        <v>415</v>
      </c>
      <c r="J852" s="2">
        <v>3845</v>
      </c>
      <c r="K852" s="2">
        <v>3542</v>
      </c>
      <c r="L852" s="2">
        <v>54</v>
      </c>
      <c r="M852" s="2">
        <v>6</v>
      </c>
      <c r="N852" s="2">
        <v>7</v>
      </c>
      <c r="O852" s="2">
        <v>13</v>
      </c>
      <c r="P852" s="2">
        <v>46</v>
      </c>
      <c r="Q852" s="2">
        <v>65</v>
      </c>
      <c r="R852" s="2">
        <v>4</v>
      </c>
      <c r="S852" s="2" t="s">
        <v>31</v>
      </c>
      <c r="T852" s="2">
        <f t="shared" si="91"/>
        <v>80</v>
      </c>
      <c r="U852" s="4">
        <f t="shared" si="92"/>
        <v>2.258610954263128E-2</v>
      </c>
      <c r="V852" s="4">
        <f t="shared" si="93"/>
        <v>0.1846619050101663</v>
      </c>
      <c r="W852">
        <f t="shared" si="94"/>
        <v>17</v>
      </c>
      <c r="X852" t="str">
        <f t="shared" si="95"/>
        <v>Wednesday</v>
      </c>
      <c r="Y852" t="str">
        <f t="shared" si="96"/>
        <v>Mar</v>
      </c>
      <c r="Z852" t="str">
        <f t="shared" si="97"/>
        <v>0-2</v>
      </c>
    </row>
    <row r="853" spans="1:26" x14ac:dyDescent="0.25">
      <c r="A853" s="2" t="s">
        <v>5899</v>
      </c>
      <c r="B853" s="2" t="s">
        <v>5036</v>
      </c>
      <c r="C853" s="1">
        <v>45721</v>
      </c>
      <c r="D853" s="3">
        <v>0.75624999999999998</v>
      </c>
      <c r="E853" s="2" t="s">
        <v>5054</v>
      </c>
      <c r="F853" s="2" t="s">
        <v>5069</v>
      </c>
      <c r="G853" s="2">
        <v>19462</v>
      </c>
      <c r="H853" s="2">
        <v>2</v>
      </c>
      <c r="I853" s="2">
        <v>1528</v>
      </c>
      <c r="J853" s="2">
        <v>9923</v>
      </c>
      <c r="K853" s="2">
        <v>7903</v>
      </c>
      <c r="L853" s="2">
        <v>284</v>
      </c>
      <c r="M853" s="2">
        <v>73</v>
      </c>
      <c r="N853" s="2">
        <v>27</v>
      </c>
      <c r="O853" s="2">
        <v>36</v>
      </c>
      <c r="P853" s="2">
        <v>23</v>
      </c>
      <c r="Q853" s="2">
        <v>139</v>
      </c>
      <c r="R853" s="2">
        <v>7</v>
      </c>
      <c r="S853" s="2" t="s">
        <v>31</v>
      </c>
      <c r="T853" s="2">
        <f t="shared" si="91"/>
        <v>420</v>
      </c>
      <c r="U853" s="4">
        <f t="shared" si="92"/>
        <v>5.3144375553587246E-2</v>
      </c>
      <c r="V853" s="4">
        <f t="shared" si="93"/>
        <v>0.40607337375398211</v>
      </c>
      <c r="W853">
        <f t="shared" si="94"/>
        <v>18</v>
      </c>
      <c r="X853" t="str">
        <f t="shared" si="95"/>
        <v>Wednesday</v>
      </c>
      <c r="Y853" t="str">
        <f t="shared" si="96"/>
        <v>Mar</v>
      </c>
      <c r="Z853" t="str">
        <f t="shared" si="97"/>
        <v>0-2</v>
      </c>
    </row>
    <row r="854" spans="1:26" x14ac:dyDescent="0.25">
      <c r="A854" s="2" t="s">
        <v>5900</v>
      </c>
      <c r="B854" s="2" t="s">
        <v>5036</v>
      </c>
      <c r="C854" s="1">
        <v>45721</v>
      </c>
      <c r="D854" s="3">
        <v>0.8256944444444444</v>
      </c>
      <c r="E854" s="2" t="s">
        <v>5054</v>
      </c>
      <c r="F854" s="2" t="s">
        <v>5069</v>
      </c>
      <c r="G854" s="2">
        <v>19412</v>
      </c>
      <c r="H854" s="2">
        <v>1</v>
      </c>
      <c r="I854" s="2">
        <v>585</v>
      </c>
      <c r="J854" s="2">
        <v>9638</v>
      </c>
      <c r="K854" s="2">
        <v>7955</v>
      </c>
      <c r="L854" s="2">
        <v>230</v>
      </c>
      <c r="M854" s="2">
        <v>57</v>
      </c>
      <c r="N854" s="2">
        <v>16</v>
      </c>
      <c r="O854" s="2">
        <v>22</v>
      </c>
      <c r="P854" s="2">
        <v>14</v>
      </c>
      <c r="Q854" s="2">
        <v>119</v>
      </c>
      <c r="R854" s="2">
        <v>15</v>
      </c>
      <c r="S854" s="2" t="s">
        <v>31</v>
      </c>
      <c r="T854" s="2">
        <f t="shared" si="91"/>
        <v>325</v>
      </c>
      <c r="U854" s="4">
        <f t="shared" si="92"/>
        <v>4.0854808296668758E-2</v>
      </c>
      <c r="V854" s="4">
        <f t="shared" si="93"/>
        <v>0.40979806305378119</v>
      </c>
      <c r="W854">
        <f t="shared" si="94"/>
        <v>19</v>
      </c>
      <c r="X854" t="str">
        <f t="shared" si="95"/>
        <v>Wednesday</v>
      </c>
      <c r="Y854" t="str">
        <f t="shared" si="96"/>
        <v>Mar</v>
      </c>
      <c r="Z854" t="str">
        <f t="shared" si="97"/>
        <v>0-2</v>
      </c>
    </row>
    <row r="855" spans="1:26" x14ac:dyDescent="0.25">
      <c r="A855" s="2" t="s">
        <v>5901</v>
      </c>
      <c r="B855" s="2" t="s">
        <v>5036</v>
      </c>
      <c r="C855" s="1">
        <v>45721</v>
      </c>
      <c r="D855" s="3">
        <v>0.84513888888888888</v>
      </c>
      <c r="E855" s="2" t="s">
        <v>5046</v>
      </c>
      <c r="F855" s="2" t="s">
        <v>5052</v>
      </c>
      <c r="G855" s="2">
        <v>19428</v>
      </c>
      <c r="H855" s="2">
        <v>1</v>
      </c>
      <c r="I855" s="2">
        <v>168</v>
      </c>
      <c r="J855" s="2">
        <v>4461</v>
      </c>
      <c r="K855" s="2">
        <v>3146</v>
      </c>
      <c r="L855" s="2">
        <v>44</v>
      </c>
      <c r="M855" s="2">
        <v>5</v>
      </c>
      <c r="N855" s="2">
        <v>5</v>
      </c>
      <c r="O855" s="2">
        <v>8</v>
      </c>
      <c r="P855" s="2">
        <v>57</v>
      </c>
      <c r="Q855" s="2">
        <v>48</v>
      </c>
      <c r="R855" s="2">
        <v>2</v>
      </c>
      <c r="S855" s="2" t="s">
        <v>31</v>
      </c>
      <c r="T855" s="2">
        <f t="shared" si="91"/>
        <v>62</v>
      </c>
      <c r="U855" s="4">
        <f t="shared" si="92"/>
        <v>1.9707565162110616E-2</v>
      </c>
      <c r="V855" s="4">
        <f t="shared" si="93"/>
        <v>0.1619312332715668</v>
      </c>
      <c r="W855">
        <f t="shared" si="94"/>
        <v>20</v>
      </c>
      <c r="X855" t="str">
        <f t="shared" si="95"/>
        <v>Wednesday</v>
      </c>
      <c r="Y855" t="str">
        <f t="shared" si="96"/>
        <v>Mar</v>
      </c>
      <c r="Z855" t="str">
        <f t="shared" si="97"/>
        <v>0-2</v>
      </c>
    </row>
    <row r="856" spans="1:26" x14ac:dyDescent="0.25">
      <c r="A856" s="2" t="s">
        <v>5902</v>
      </c>
      <c r="B856" s="2" t="s">
        <v>5036</v>
      </c>
      <c r="C856" s="1">
        <v>45722</v>
      </c>
      <c r="D856" s="3">
        <v>0.33750000000000002</v>
      </c>
      <c r="E856" s="2" t="s">
        <v>5037</v>
      </c>
      <c r="F856" s="2" t="s">
        <v>5040</v>
      </c>
      <c r="G856" s="2">
        <v>19450</v>
      </c>
      <c r="H856" s="2">
        <v>4</v>
      </c>
      <c r="I856" s="2">
        <v>174</v>
      </c>
      <c r="J856" s="2">
        <v>17497</v>
      </c>
      <c r="K856" s="2">
        <v>12319</v>
      </c>
      <c r="L856" s="2">
        <v>586</v>
      </c>
      <c r="M856" s="2">
        <v>76</v>
      </c>
      <c r="N856" s="2">
        <v>61</v>
      </c>
      <c r="O856" s="2">
        <v>122</v>
      </c>
      <c r="P856" s="2">
        <v>105</v>
      </c>
      <c r="Q856" s="2">
        <v>268</v>
      </c>
      <c r="R856" s="2">
        <v>44</v>
      </c>
      <c r="S856" s="2" t="s">
        <v>31</v>
      </c>
      <c r="T856" s="2">
        <f t="shared" si="91"/>
        <v>845</v>
      </c>
      <c r="U856" s="4">
        <f t="shared" si="92"/>
        <v>6.85932299699651E-2</v>
      </c>
      <c r="V856" s="4">
        <f t="shared" si="93"/>
        <v>0.63336760925449875</v>
      </c>
      <c r="W856">
        <f t="shared" si="94"/>
        <v>8</v>
      </c>
      <c r="X856" t="str">
        <f t="shared" si="95"/>
        <v>Thursday</v>
      </c>
      <c r="Y856" t="str">
        <f t="shared" si="96"/>
        <v>Mar</v>
      </c>
      <c r="Z856" t="str">
        <f t="shared" si="97"/>
        <v>3-5</v>
      </c>
    </row>
    <row r="857" spans="1:26" x14ac:dyDescent="0.25">
      <c r="A857" s="2" t="s">
        <v>5903</v>
      </c>
      <c r="B857" s="2" t="s">
        <v>5036</v>
      </c>
      <c r="C857" s="1">
        <v>45722</v>
      </c>
      <c r="D857" s="3">
        <v>0.3576388888888889</v>
      </c>
      <c r="E857" s="2" t="s">
        <v>5044</v>
      </c>
      <c r="F857" s="2" t="s">
        <v>5052</v>
      </c>
      <c r="G857" s="2">
        <v>19493</v>
      </c>
      <c r="H857" s="2">
        <v>3</v>
      </c>
      <c r="I857" s="2">
        <v>234</v>
      </c>
      <c r="J857" s="2">
        <v>11977</v>
      </c>
      <c r="K857" s="2">
        <v>10682</v>
      </c>
      <c r="L857" s="2">
        <v>291</v>
      </c>
      <c r="M857" s="2">
        <v>33</v>
      </c>
      <c r="N857" s="2">
        <v>26</v>
      </c>
      <c r="O857" s="2">
        <v>26</v>
      </c>
      <c r="P857" s="2">
        <v>45</v>
      </c>
      <c r="Q857" s="2">
        <v>334</v>
      </c>
      <c r="R857" s="2">
        <v>21</v>
      </c>
      <c r="S857" s="2" t="s">
        <v>31</v>
      </c>
      <c r="T857" s="2">
        <f t="shared" si="91"/>
        <v>376</v>
      </c>
      <c r="U857" s="4">
        <f t="shared" si="92"/>
        <v>3.5199400861261936E-2</v>
      </c>
      <c r="V857" s="4">
        <f t="shared" si="93"/>
        <v>0.54799158672343917</v>
      </c>
      <c r="W857">
        <f t="shared" si="94"/>
        <v>8</v>
      </c>
      <c r="X857" t="str">
        <f t="shared" si="95"/>
        <v>Thursday</v>
      </c>
      <c r="Y857" t="str">
        <f t="shared" si="96"/>
        <v>Mar</v>
      </c>
      <c r="Z857" t="str">
        <f t="shared" si="97"/>
        <v>3-5</v>
      </c>
    </row>
    <row r="858" spans="1:26" x14ac:dyDescent="0.25">
      <c r="A858" s="2" t="s">
        <v>5904</v>
      </c>
      <c r="B858" s="2" t="s">
        <v>5036</v>
      </c>
      <c r="C858" s="1">
        <v>45722</v>
      </c>
      <c r="D858" s="3">
        <v>0.36041666666666666</v>
      </c>
      <c r="E858" s="2" t="s">
        <v>5058</v>
      </c>
      <c r="F858" s="2" t="s">
        <v>5050</v>
      </c>
      <c r="G858" s="2">
        <v>19730</v>
      </c>
      <c r="H858" s="2">
        <v>4</v>
      </c>
      <c r="I858" s="2">
        <v>193</v>
      </c>
      <c r="J858" s="2">
        <v>28991</v>
      </c>
      <c r="K858" s="2">
        <v>21834</v>
      </c>
      <c r="L858" s="2">
        <v>458</v>
      </c>
      <c r="M858" s="2">
        <v>275</v>
      </c>
      <c r="N858" s="2">
        <v>31</v>
      </c>
      <c r="O858" s="2">
        <v>58</v>
      </c>
      <c r="P858" s="2">
        <v>12</v>
      </c>
      <c r="Q858" s="2">
        <v>566</v>
      </c>
      <c r="R858" s="2">
        <v>36</v>
      </c>
      <c r="S858" s="2" t="s">
        <v>31</v>
      </c>
      <c r="T858" s="2">
        <f t="shared" si="91"/>
        <v>822</v>
      </c>
      <c r="U858" s="4">
        <f t="shared" si="92"/>
        <v>3.7647705413575157E-2</v>
      </c>
      <c r="V858" s="4">
        <f t="shared" si="93"/>
        <v>1.1066396350734922</v>
      </c>
      <c r="W858">
        <f t="shared" si="94"/>
        <v>8</v>
      </c>
      <c r="X858" t="str">
        <f t="shared" si="95"/>
        <v>Thursday</v>
      </c>
      <c r="Y858" t="str">
        <f t="shared" si="96"/>
        <v>Mar</v>
      </c>
      <c r="Z858" t="str">
        <f t="shared" si="97"/>
        <v>3-5</v>
      </c>
    </row>
    <row r="859" spans="1:26" x14ac:dyDescent="0.25">
      <c r="A859" s="2" t="s">
        <v>5905</v>
      </c>
      <c r="B859" s="2" t="s">
        <v>5036</v>
      </c>
      <c r="C859" s="1">
        <v>45722</v>
      </c>
      <c r="D859" s="3">
        <v>0.37083333333333335</v>
      </c>
      <c r="E859" s="2" t="s">
        <v>5058</v>
      </c>
      <c r="F859" s="2" t="s">
        <v>5038</v>
      </c>
      <c r="G859" s="2">
        <v>19441</v>
      </c>
      <c r="H859" s="2">
        <v>2</v>
      </c>
      <c r="I859" s="2">
        <v>122</v>
      </c>
      <c r="J859" s="2">
        <v>17048</v>
      </c>
      <c r="K859" s="2">
        <v>15351</v>
      </c>
      <c r="L859" s="2">
        <v>329</v>
      </c>
      <c r="M859" s="2">
        <v>178</v>
      </c>
      <c r="N859" s="2">
        <v>33</v>
      </c>
      <c r="O859" s="2">
        <v>46</v>
      </c>
      <c r="P859" s="2">
        <v>34</v>
      </c>
      <c r="Q859" s="2">
        <v>208</v>
      </c>
      <c r="R859" s="2">
        <v>20</v>
      </c>
      <c r="S859" s="2" t="s">
        <v>31</v>
      </c>
      <c r="T859" s="2">
        <f t="shared" si="91"/>
        <v>586</v>
      </c>
      <c r="U859" s="4">
        <f t="shared" si="92"/>
        <v>3.8173408898443097E-2</v>
      </c>
      <c r="V859" s="4">
        <f t="shared" si="93"/>
        <v>0.78961987552080659</v>
      </c>
      <c r="W859">
        <f t="shared" si="94"/>
        <v>8</v>
      </c>
      <c r="X859" t="str">
        <f t="shared" si="95"/>
        <v>Thursday</v>
      </c>
      <c r="Y859" t="str">
        <f t="shared" si="96"/>
        <v>Mar</v>
      </c>
      <c r="Z859" t="str">
        <f t="shared" si="97"/>
        <v>0-2</v>
      </c>
    </row>
    <row r="860" spans="1:26" x14ac:dyDescent="0.25">
      <c r="A860" s="2" t="s">
        <v>5906</v>
      </c>
      <c r="B860" s="2" t="s">
        <v>5036</v>
      </c>
      <c r="C860" s="1">
        <v>45722</v>
      </c>
      <c r="D860" s="3">
        <v>0.38055555555555554</v>
      </c>
      <c r="E860" s="2" t="s">
        <v>5046</v>
      </c>
      <c r="F860" s="2" t="s">
        <v>5040</v>
      </c>
      <c r="G860" s="2">
        <v>19474</v>
      </c>
      <c r="H860" s="2">
        <v>4</v>
      </c>
      <c r="I860" s="2">
        <v>278</v>
      </c>
      <c r="J860" s="2">
        <v>12720</v>
      </c>
      <c r="K860" s="2">
        <v>10977</v>
      </c>
      <c r="L860" s="2">
        <v>224</v>
      </c>
      <c r="M860" s="2">
        <v>31</v>
      </c>
      <c r="N860" s="2">
        <v>23</v>
      </c>
      <c r="O860" s="2">
        <v>56</v>
      </c>
      <c r="P860" s="2">
        <v>274</v>
      </c>
      <c r="Q860" s="2">
        <v>164</v>
      </c>
      <c r="R860" s="2">
        <v>5</v>
      </c>
      <c r="S860" s="2" t="s">
        <v>31</v>
      </c>
      <c r="T860" s="2">
        <f t="shared" si="91"/>
        <v>334</v>
      </c>
      <c r="U860" s="4">
        <f t="shared" si="92"/>
        <v>3.0427256991892138E-2</v>
      </c>
      <c r="V860" s="4">
        <f t="shared" si="93"/>
        <v>0.56367464311389548</v>
      </c>
      <c r="W860">
        <f t="shared" si="94"/>
        <v>9</v>
      </c>
      <c r="X860" t="str">
        <f t="shared" si="95"/>
        <v>Thursday</v>
      </c>
      <c r="Y860" t="str">
        <f t="shared" si="96"/>
        <v>Mar</v>
      </c>
      <c r="Z860" t="str">
        <f t="shared" si="97"/>
        <v>3-5</v>
      </c>
    </row>
    <row r="861" spans="1:26" x14ac:dyDescent="0.25">
      <c r="A861" s="2" t="s">
        <v>5907</v>
      </c>
      <c r="B861" s="2" t="s">
        <v>5036</v>
      </c>
      <c r="C861" s="1">
        <v>45722</v>
      </c>
      <c r="D861" s="3">
        <v>0.38263888888888886</v>
      </c>
      <c r="E861" s="2" t="s">
        <v>5054</v>
      </c>
      <c r="F861" s="2" t="s">
        <v>5048</v>
      </c>
      <c r="G861" s="2">
        <v>19457</v>
      </c>
      <c r="H861" s="2">
        <v>2</v>
      </c>
      <c r="I861" s="2">
        <v>1858</v>
      </c>
      <c r="J861" s="2">
        <v>7620</v>
      </c>
      <c r="K861" s="2">
        <v>5275</v>
      </c>
      <c r="L861" s="2">
        <v>160</v>
      </c>
      <c r="M861" s="2">
        <v>45</v>
      </c>
      <c r="N861" s="2">
        <v>15</v>
      </c>
      <c r="O861" s="2">
        <v>18</v>
      </c>
      <c r="P861" s="2">
        <v>8</v>
      </c>
      <c r="Q861" s="2">
        <v>101</v>
      </c>
      <c r="R861" s="2">
        <v>8</v>
      </c>
      <c r="S861" s="2" t="s">
        <v>31</v>
      </c>
      <c r="T861" s="2">
        <f t="shared" si="91"/>
        <v>238</v>
      </c>
      <c r="U861" s="4">
        <f t="shared" si="92"/>
        <v>4.5118483412322274E-2</v>
      </c>
      <c r="V861" s="4">
        <f t="shared" si="93"/>
        <v>0.27111065426324715</v>
      </c>
      <c r="W861">
        <f t="shared" si="94"/>
        <v>9</v>
      </c>
      <c r="X861" t="str">
        <f t="shared" si="95"/>
        <v>Thursday</v>
      </c>
      <c r="Y861" t="str">
        <f t="shared" si="96"/>
        <v>Mar</v>
      </c>
      <c r="Z861" t="str">
        <f t="shared" si="97"/>
        <v>0-2</v>
      </c>
    </row>
    <row r="862" spans="1:26" x14ac:dyDescent="0.25">
      <c r="A862" s="2" t="s">
        <v>5908</v>
      </c>
      <c r="B862" s="2" t="s">
        <v>5036</v>
      </c>
      <c r="C862" s="1">
        <v>45722</v>
      </c>
      <c r="D862" s="3">
        <v>0.39583333333333331</v>
      </c>
      <c r="E862" s="2" t="s">
        <v>5037</v>
      </c>
      <c r="F862" s="2" t="s">
        <v>5069</v>
      </c>
      <c r="G862" s="2">
        <v>19488</v>
      </c>
      <c r="H862" s="2">
        <v>6</v>
      </c>
      <c r="I862" s="2">
        <v>358</v>
      </c>
      <c r="J862" s="2">
        <v>16372</v>
      </c>
      <c r="K862" s="2">
        <v>14506</v>
      </c>
      <c r="L862" s="2">
        <v>477</v>
      </c>
      <c r="M862" s="2">
        <v>61</v>
      </c>
      <c r="N862" s="2">
        <v>53</v>
      </c>
      <c r="O862" s="2">
        <v>81</v>
      </c>
      <c r="P862" s="2">
        <v>130</v>
      </c>
      <c r="Q862" s="2">
        <v>527</v>
      </c>
      <c r="R862" s="2">
        <v>30</v>
      </c>
      <c r="S862" s="2" t="s">
        <v>31</v>
      </c>
      <c r="T862" s="2">
        <f t="shared" si="91"/>
        <v>672</v>
      </c>
      <c r="U862" s="4">
        <f t="shared" si="92"/>
        <v>4.6325658348269683E-2</v>
      </c>
      <c r="V862" s="4">
        <f t="shared" si="93"/>
        <v>0.74435550082101809</v>
      </c>
      <c r="W862">
        <f t="shared" si="94"/>
        <v>9</v>
      </c>
      <c r="X862" t="str">
        <f t="shared" si="95"/>
        <v>Thursday</v>
      </c>
      <c r="Y862" t="str">
        <f t="shared" si="96"/>
        <v>Mar</v>
      </c>
      <c r="Z862" t="str">
        <f t="shared" si="97"/>
        <v>6-10</v>
      </c>
    </row>
    <row r="863" spans="1:26" x14ac:dyDescent="0.25">
      <c r="A863" s="2" t="s">
        <v>5909</v>
      </c>
      <c r="B863" s="2" t="s">
        <v>5036</v>
      </c>
      <c r="C863" s="1">
        <v>45722</v>
      </c>
      <c r="D863" s="3">
        <v>0.42430555555555555</v>
      </c>
      <c r="E863" s="2" t="s">
        <v>5054</v>
      </c>
      <c r="F863" s="2" t="s">
        <v>5040</v>
      </c>
      <c r="G863" s="2">
        <v>19459</v>
      </c>
      <c r="H863" s="2">
        <v>2</v>
      </c>
      <c r="I863" s="2">
        <v>1722</v>
      </c>
      <c r="J863" s="2">
        <v>21901</v>
      </c>
      <c r="K863" s="2">
        <v>17241</v>
      </c>
      <c r="L863" s="2">
        <v>519</v>
      </c>
      <c r="M863" s="2">
        <v>115</v>
      </c>
      <c r="N863" s="2">
        <v>36</v>
      </c>
      <c r="O863" s="2">
        <v>46</v>
      </c>
      <c r="P863" s="2">
        <v>47</v>
      </c>
      <c r="Q863" s="2">
        <v>186</v>
      </c>
      <c r="R863" s="2">
        <v>26</v>
      </c>
      <c r="S863" s="2" t="s">
        <v>31</v>
      </c>
      <c r="T863" s="2">
        <f t="shared" si="91"/>
        <v>716</v>
      </c>
      <c r="U863" s="4">
        <f t="shared" si="92"/>
        <v>4.1528913636099993E-2</v>
      </c>
      <c r="V863" s="4">
        <f t="shared" si="93"/>
        <v>0.88601675317333883</v>
      </c>
      <c r="W863">
        <f t="shared" si="94"/>
        <v>10</v>
      </c>
      <c r="X863" t="str">
        <f t="shared" si="95"/>
        <v>Thursday</v>
      </c>
      <c r="Y863" t="str">
        <f t="shared" si="96"/>
        <v>Mar</v>
      </c>
      <c r="Z863" t="str">
        <f t="shared" si="97"/>
        <v>0-2</v>
      </c>
    </row>
    <row r="864" spans="1:26" x14ac:dyDescent="0.25">
      <c r="A864" s="2" t="s">
        <v>5910</v>
      </c>
      <c r="B864" s="2" t="s">
        <v>5036</v>
      </c>
      <c r="C864" s="1">
        <v>45722</v>
      </c>
      <c r="D864" s="3">
        <v>0.51180555555555551</v>
      </c>
      <c r="E864" s="2" t="s">
        <v>5037</v>
      </c>
      <c r="F864" s="2" t="s">
        <v>5038</v>
      </c>
      <c r="G864" s="2">
        <v>19254</v>
      </c>
      <c r="H864" s="2">
        <v>2</v>
      </c>
      <c r="I864" s="2">
        <v>138</v>
      </c>
      <c r="J864" s="2">
        <v>17338</v>
      </c>
      <c r="K864" s="2">
        <v>12271</v>
      </c>
      <c r="L864" s="2">
        <v>453</v>
      </c>
      <c r="M864" s="2">
        <v>56</v>
      </c>
      <c r="N864" s="2">
        <v>49</v>
      </c>
      <c r="O864" s="2">
        <v>102</v>
      </c>
      <c r="P864" s="2">
        <v>60</v>
      </c>
      <c r="Q864" s="2">
        <v>145</v>
      </c>
      <c r="R864" s="2">
        <v>19</v>
      </c>
      <c r="S864" s="2" t="s">
        <v>31</v>
      </c>
      <c r="T864" s="2">
        <f t="shared" si="91"/>
        <v>660</v>
      </c>
      <c r="U864" s="4">
        <f t="shared" si="92"/>
        <v>5.3785347567435415E-2</v>
      </c>
      <c r="V864" s="4">
        <f t="shared" si="93"/>
        <v>0.63732211488521862</v>
      </c>
      <c r="W864">
        <f t="shared" si="94"/>
        <v>12</v>
      </c>
      <c r="X864" t="str">
        <f t="shared" si="95"/>
        <v>Thursday</v>
      </c>
      <c r="Y864" t="str">
        <f t="shared" si="96"/>
        <v>Mar</v>
      </c>
      <c r="Z864" t="str">
        <f t="shared" si="97"/>
        <v>0-2</v>
      </c>
    </row>
    <row r="865" spans="1:26" x14ac:dyDescent="0.25">
      <c r="A865" s="2" t="s">
        <v>5911</v>
      </c>
      <c r="B865" s="2" t="s">
        <v>5036</v>
      </c>
      <c r="C865" s="1">
        <v>45722</v>
      </c>
      <c r="D865" s="3">
        <v>0.54583333333333328</v>
      </c>
      <c r="E865" s="2" t="s">
        <v>5058</v>
      </c>
      <c r="F865" s="2" t="s">
        <v>5069</v>
      </c>
      <c r="G865" s="2">
        <v>19626</v>
      </c>
      <c r="H865" s="2">
        <v>4</v>
      </c>
      <c r="I865" s="2">
        <v>186</v>
      </c>
      <c r="J865" s="2">
        <v>25785</v>
      </c>
      <c r="K865" s="2">
        <v>18183</v>
      </c>
      <c r="L865" s="2">
        <v>478</v>
      </c>
      <c r="M865" s="2">
        <v>260</v>
      </c>
      <c r="N865" s="2">
        <v>29</v>
      </c>
      <c r="O865" s="2">
        <v>58</v>
      </c>
      <c r="P865" s="2">
        <v>30</v>
      </c>
      <c r="Q865" s="2">
        <v>344</v>
      </c>
      <c r="R865" s="2">
        <v>41</v>
      </c>
      <c r="S865" s="2" t="s">
        <v>31</v>
      </c>
      <c r="T865" s="2">
        <f t="shared" si="91"/>
        <v>825</v>
      </c>
      <c r="U865" s="4">
        <f t="shared" si="92"/>
        <v>4.5372050816696916E-2</v>
      </c>
      <c r="V865" s="4">
        <f t="shared" si="93"/>
        <v>0.92647508407214918</v>
      </c>
      <c r="W865">
        <f t="shared" si="94"/>
        <v>13</v>
      </c>
      <c r="X865" t="str">
        <f t="shared" si="95"/>
        <v>Thursday</v>
      </c>
      <c r="Y865" t="str">
        <f t="shared" si="96"/>
        <v>Mar</v>
      </c>
      <c r="Z865" t="str">
        <f t="shared" si="97"/>
        <v>3-5</v>
      </c>
    </row>
    <row r="866" spans="1:26" x14ac:dyDescent="0.25">
      <c r="A866" s="2" t="s">
        <v>5912</v>
      </c>
      <c r="B866" s="2" t="s">
        <v>5036</v>
      </c>
      <c r="C866" s="1">
        <v>45722</v>
      </c>
      <c r="D866" s="3">
        <v>0.55486111111111114</v>
      </c>
      <c r="E866" s="2" t="s">
        <v>5058</v>
      </c>
      <c r="F866" s="2" t="s">
        <v>5042</v>
      </c>
      <c r="G866" s="2">
        <v>19500</v>
      </c>
      <c r="H866" s="2">
        <v>3</v>
      </c>
      <c r="I866" s="2">
        <v>143</v>
      </c>
      <c r="J866" s="2">
        <v>19075</v>
      </c>
      <c r="K866" s="2">
        <v>16304</v>
      </c>
      <c r="L866" s="2">
        <v>695</v>
      </c>
      <c r="M866" s="2">
        <v>279</v>
      </c>
      <c r="N866" s="2">
        <v>35</v>
      </c>
      <c r="O866" s="2">
        <v>54</v>
      </c>
      <c r="P866" s="2">
        <v>16</v>
      </c>
      <c r="Q866" s="2">
        <v>423</v>
      </c>
      <c r="R866" s="2">
        <v>37</v>
      </c>
      <c r="S866" s="2" t="s">
        <v>31</v>
      </c>
      <c r="T866" s="2">
        <f t="shared" si="91"/>
        <v>1063</v>
      </c>
      <c r="U866" s="4">
        <f t="shared" si="92"/>
        <v>6.5198724239450445E-2</v>
      </c>
      <c r="V866" s="4">
        <f t="shared" si="93"/>
        <v>0.83610256410256412</v>
      </c>
      <c r="W866">
        <f t="shared" si="94"/>
        <v>13</v>
      </c>
      <c r="X866" t="str">
        <f t="shared" si="95"/>
        <v>Thursday</v>
      </c>
      <c r="Y866" t="str">
        <f t="shared" si="96"/>
        <v>Mar</v>
      </c>
      <c r="Z866" t="str">
        <f t="shared" si="97"/>
        <v>3-5</v>
      </c>
    </row>
    <row r="867" spans="1:26" x14ac:dyDescent="0.25">
      <c r="A867" s="2" t="s">
        <v>5913</v>
      </c>
      <c r="B867" s="2" t="s">
        <v>5036</v>
      </c>
      <c r="C867" s="1">
        <v>45722</v>
      </c>
      <c r="D867" s="3">
        <v>0.72222222222222221</v>
      </c>
      <c r="E867" s="2" t="s">
        <v>5054</v>
      </c>
      <c r="F867" s="2" t="s">
        <v>5038</v>
      </c>
      <c r="G867" s="2">
        <v>19573</v>
      </c>
      <c r="H867" s="2">
        <v>3</v>
      </c>
      <c r="I867" s="2">
        <v>1987</v>
      </c>
      <c r="J867" s="2">
        <v>6939</v>
      </c>
      <c r="K867" s="2">
        <v>5276</v>
      </c>
      <c r="L867" s="2">
        <v>112</v>
      </c>
      <c r="M867" s="2">
        <v>21</v>
      </c>
      <c r="N867" s="2">
        <v>7</v>
      </c>
      <c r="O867" s="2">
        <v>11</v>
      </c>
      <c r="P867" s="2">
        <v>22</v>
      </c>
      <c r="Q867" s="2">
        <v>132</v>
      </c>
      <c r="R867" s="2">
        <v>12</v>
      </c>
      <c r="S867" s="2" t="s">
        <v>31</v>
      </c>
      <c r="T867" s="2">
        <f t="shared" si="91"/>
        <v>151</v>
      </c>
      <c r="U867" s="4">
        <f t="shared" si="92"/>
        <v>2.862016679302502E-2</v>
      </c>
      <c r="V867" s="4">
        <f t="shared" si="93"/>
        <v>0.26955499923363818</v>
      </c>
      <c r="W867">
        <f t="shared" si="94"/>
        <v>17</v>
      </c>
      <c r="X867" t="str">
        <f t="shared" si="95"/>
        <v>Thursday</v>
      </c>
      <c r="Y867" t="str">
        <f t="shared" si="96"/>
        <v>Mar</v>
      </c>
      <c r="Z867" t="str">
        <f t="shared" si="97"/>
        <v>3-5</v>
      </c>
    </row>
    <row r="868" spans="1:26" x14ac:dyDescent="0.25">
      <c r="A868" s="2" t="s">
        <v>5914</v>
      </c>
      <c r="B868" s="2" t="s">
        <v>5036</v>
      </c>
      <c r="C868" s="1">
        <v>45722</v>
      </c>
      <c r="D868" s="3">
        <v>0.72569444444444442</v>
      </c>
      <c r="E868" s="2" t="s">
        <v>5054</v>
      </c>
      <c r="F868" s="2" t="s">
        <v>5040</v>
      </c>
      <c r="G868" s="2">
        <v>19367</v>
      </c>
      <c r="H868" s="2">
        <v>4</v>
      </c>
      <c r="I868" s="2">
        <v>661</v>
      </c>
      <c r="J868" s="2">
        <v>6786</v>
      </c>
      <c r="K868" s="2">
        <v>5153</v>
      </c>
      <c r="L868" s="2">
        <v>209</v>
      </c>
      <c r="M868" s="2">
        <v>48</v>
      </c>
      <c r="N868" s="2">
        <v>11</v>
      </c>
      <c r="O868" s="2">
        <v>19</v>
      </c>
      <c r="P868" s="2">
        <v>7</v>
      </c>
      <c r="Q868" s="2">
        <v>83</v>
      </c>
      <c r="R868" s="2">
        <v>8</v>
      </c>
      <c r="S868" s="2" t="s">
        <v>31</v>
      </c>
      <c r="T868" s="2">
        <f t="shared" si="91"/>
        <v>287</v>
      </c>
      <c r="U868" s="4">
        <f t="shared" si="92"/>
        <v>5.5695711236173104E-2</v>
      </c>
      <c r="V868" s="4">
        <f t="shared" si="93"/>
        <v>0.26607115195951875</v>
      </c>
      <c r="W868">
        <f t="shared" si="94"/>
        <v>17</v>
      </c>
      <c r="X868" t="str">
        <f t="shared" si="95"/>
        <v>Thursday</v>
      </c>
      <c r="Y868" t="str">
        <f t="shared" si="96"/>
        <v>Mar</v>
      </c>
      <c r="Z868" t="str">
        <f t="shared" si="97"/>
        <v>3-5</v>
      </c>
    </row>
    <row r="869" spans="1:26" x14ac:dyDescent="0.25">
      <c r="A869" s="2" t="s">
        <v>5915</v>
      </c>
      <c r="B869" s="2" t="s">
        <v>5036</v>
      </c>
      <c r="C869" s="1">
        <v>45722</v>
      </c>
      <c r="D869" s="3">
        <v>0.82361111111111107</v>
      </c>
      <c r="E869" s="2" t="s">
        <v>16</v>
      </c>
      <c r="F869" s="2" t="s">
        <v>5040</v>
      </c>
      <c r="G869" s="2">
        <v>19193</v>
      </c>
      <c r="H869" s="2">
        <v>2</v>
      </c>
      <c r="I869" s="2">
        <v>443</v>
      </c>
      <c r="J869" s="2">
        <v>17153</v>
      </c>
      <c r="K869" s="2">
        <v>13515</v>
      </c>
      <c r="L869" s="2">
        <v>589</v>
      </c>
      <c r="M869" s="2">
        <v>71</v>
      </c>
      <c r="N869" s="2">
        <v>28</v>
      </c>
      <c r="O869" s="2">
        <v>29</v>
      </c>
      <c r="P869" s="2">
        <v>53</v>
      </c>
      <c r="Q869" s="2">
        <v>130</v>
      </c>
      <c r="R869" s="2">
        <v>37</v>
      </c>
      <c r="S869" s="2" t="s">
        <v>31</v>
      </c>
      <c r="T869" s="2">
        <f t="shared" si="91"/>
        <v>717</v>
      </c>
      <c r="U869" s="4">
        <f t="shared" si="92"/>
        <v>5.3052164261931191E-2</v>
      </c>
      <c r="V869" s="4">
        <f t="shared" si="93"/>
        <v>0.70416297608503098</v>
      </c>
      <c r="W869">
        <f t="shared" si="94"/>
        <v>19</v>
      </c>
      <c r="X869" t="str">
        <f t="shared" si="95"/>
        <v>Thursday</v>
      </c>
      <c r="Y869" t="str">
        <f t="shared" si="96"/>
        <v>Mar</v>
      </c>
      <c r="Z869" t="str">
        <f t="shared" si="97"/>
        <v>0-2</v>
      </c>
    </row>
    <row r="870" spans="1:26" x14ac:dyDescent="0.25">
      <c r="A870" s="2" t="s">
        <v>5916</v>
      </c>
      <c r="B870" s="2" t="s">
        <v>5036</v>
      </c>
      <c r="C870" s="1">
        <v>45723</v>
      </c>
      <c r="D870" s="3">
        <v>0.30972222222222223</v>
      </c>
      <c r="E870" s="2" t="s">
        <v>16</v>
      </c>
      <c r="F870" s="2" t="s">
        <v>5048</v>
      </c>
      <c r="G870" s="2">
        <v>19303</v>
      </c>
      <c r="H870" s="2">
        <v>3</v>
      </c>
      <c r="I870" s="2">
        <v>1143</v>
      </c>
      <c r="J870" s="2">
        <v>9611</v>
      </c>
      <c r="K870" s="2">
        <v>6852</v>
      </c>
      <c r="L870" s="2">
        <v>177</v>
      </c>
      <c r="M870" s="2">
        <v>24</v>
      </c>
      <c r="N870" s="2">
        <v>11</v>
      </c>
      <c r="O870" s="2">
        <v>15</v>
      </c>
      <c r="P870" s="2">
        <v>32</v>
      </c>
      <c r="Q870" s="2">
        <v>127</v>
      </c>
      <c r="R870" s="2">
        <v>18</v>
      </c>
      <c r="S870" s="2" t="s">
        <v>31</v>
      </c>
      <c r="T870" s="2">
        <f t="shared" si="91"/>
        <v>227</v>
      </c>
      <c r="U870" s="4">
        <f t="shared" si="92"/>
        <v>3.3129013426736721E-2</v>
      </c>
      <c r="V870" s="4">
        <f t="shared" si="93"/>
        <v>0.35497072993835155</v>
      </c>
      <c r="W870">
        <f t="shared" si="94"/>
        <v>7</v>
      </c>
      <c r="X870" t="str">
        <f t="shared" si="95"/>
        <v>Friday</v>
      </c>
      <c r="Y870" t="str">
        <f t="shared" si="96"/>
        <v>Mar</v>
      </c>
      <c r="Z870" t="str">
        <f t="shared" si="97"/>
        <v>3-5</v>
      </c>
    </row>
    <row r="871" spans="1:26" x14ac:dyDescent="0.25">
      <c r="A871" s="2" t="s">
        <v>5917</v>
      </c>
      <c r="B871" s="2" t="s">
        <v>5036</v>
      </c>
      <c r="C871" s="1">
        <v>45723</v>
      </c>
      <c r="D871" s="3">
        <v>0.34791666666666665</v>
      </c>
      <c r="E871" s="2" t="s">
        <v>5054</v>
      </c>
      <c r="F871" s="2" t="s">
        <v>5042</v>
      </c>
      <c r="G871" s="2">
        <v>19401</v>
      </c>
      <c r="H871" s="2">
        <v>3</v>
      </c>
      <c r="I871" s="2">
        <v>712</v>
      </c>
      <c r="J871" s="2">
        <v>7394</v>
      </c>
      <c r="K871" s="2">
        <v>6540</v>
      </c>
      <c r="L871" s="2">
        <v>238</v>
      </c>
      <c r="M871" s="2">
        <v>73</v>
      </c>
      <c r="N871" s="2">
        <v>19</v>
      </c>
      <c r="O871" s="2">
        <v>20</v>
      </c>
      <c r="P871" s="2">
        <v>8</v>
      </c>
      <c r="Q871" s="2">
        <v>161</v>
      </c>
      <c r="R871" s="2">
        <v>5</v>
      </c>
      <c r="S871" s="2" t="s">
        <v>31</v>
      </c>
      <c r="T871" s="2">
        <f t="shared" si="91"/>
        <v>350</v>
      </c>
      <c r="U871" s="4">
        <f t="shared" si="92"/>
        <v>5.3516819571865444E-2</v>
      </c>
      <c r="V871" s="4">
        <f t="shared" si="93"/>
        <v>0.33709602597804239</v>
      </c>
      <c r="W871">
        <f t="shared" si="94"/>
        <v>8</v>
      </c>
      <c r="X871" t="str">
        <f t="shared" si="95"/>
        <v>Friday</v>
      </c>
      <c r="Y871" t="str">
        <f t="shared" si="96"/>
        <v>Mar</v>
      </c>
      <c r="Z871" t="str">
        <f t="shared" si="97"/>
        <v>3-5</v>
      </c>
    </row>
    <row r="872" spans="1:26" x14ac:dyDescent="0.25">
      <c r="A872" s="2" t="s">
        <v>5918</v>
      </c>
      <c r="B872" s="2" t="s">
        <v>5036</v>
      </c>
      <c r="C872" s="1">
        <v>45723</v>
      </c>
      <c r="D872" s="3">
        <v>0.35694444444444445</v>
      </c>
      <c r="E872" s="2" t="s">
        <v>5037</v>
      </c>
      <c r="F872" s="2" t="s">
        <v>5050</v>
      </c>
      <c r="G872" s="2">
        <v>19691</v>
      </c>
      <c r="H872" s="2">
        <v>4</v>
      </c>
      <c r="I872" s="2">
        <v>361</v>
      </c>
      <c r="J872" s="2">
        <v>26770</v>
      </c>
      <c r="K872" s="2">
        <v>22857</v>
      </c>
      <c r="L872" s="2">
        <v>1029</v>
      </c>
      <c r="M872" s="2">
        <v>146</v>
      </c>
      <c r="N872" s="2">
        <v>157</v>
      </c>
      <c r="O872" s="2">
        <v>247</v>
      </c>
      <c r="P872" s="2">
        <v>108</v>
      </c>
      <c r="Q872" s="2">
        <v>734</v>
      </c>
      <c r="R872" s="2">
        <v>92</v>
      </c>
      <c r="S872" s="2" t="s">
        <v>31</v>
      </c>
      <c r="T872" s="2">
        <f t="shared" si="91"/>
        <v>1579</v>
      </c>
      <c r="U872" s="4">
        <f t="shared" si="92"/>
        <v>6.9081681760511007E-2</v>
      </c>
      <c r="V872" s="4">
        <f t="shared" si="93"/>
        <v>1.1607841145701081</v>
      </c>
      <c r="W872">
        <f t="shared" si="94"/>
        <v>8</v>
      </c>
      <c r="X872" t="str">
        <f t="shared" si="95"/>
        <v>Friday</v>
      </c>
      <c r="Y872" t="str">
        <f t="shared" si="96"/>
        <v>Mar</v>
      </c>
      <c r="Z872" t="str">
        <f t="shared" si="97"/>
        <v>3-5</v>
      </c>
    </row>
    <row r="873" spans="1:26" x14ac:dyDescent="0.25">
      <c r="A873" s="2" t="s">
        <v>5919</v>
      </c>
      <c r="B873" s="2" t="s">
        <v>5036</v>
      </c>
      <c r="C873" s="1">
        <v>45723</v>
      </c>
      <c r="D873" s="3">
        <v>0.40069444444444446</v>
      </c>
      <c r="E873" s="2" t="s">
        <v>5046</v>
      </c>
      <c r="F873" s="2" t="s">
        <v>5069</v>
      </c>
      <c r="G873" s="2">
        <v>19438</v>
      </c>
      <c r="H873" s="2">
        <v>4</v>
      </c>
      <c r="I873" s="2">
        <v>277</v>
      </c>
      <c r="J873" s="2">
        <v>10183</v>
      </c>
      <c r="K873" s="2">
        <v>7691</v>
      </c>
      <c r="L873" s="2">
        <v>144</v>
      </c>
      <c r="M873" s="2">
        <v>20</v>
      </c>
      <c r="N873" s="2">
        <v>16</v>
      </c>
      <c r="O873" s="2">
        <v>26</v>
      </c>
      <c r="P873" s="2">
        <v>56</v>
      </c>
      <c r="Q873" s="2">
        <v>163</v>
      </c>
      <c r="R873" s="2">
        <v>6</v>
      </c>
      <c r="S873" s="2" t="s">
        <v>31</v>
      </c>
      <c r="T873" s="2">
        <f t="shared" si="91"/>
        <v>206</v>
      </c>
      <c r="U873" s="4">
        <f t="shared" si="92"/>
        <v>2.6784553374073594E-2</v>
      </c>
      <c r="V873" s="4">
        <f t="shared" si="93"/>
        <v>0.39566827862948861</v>
      </c>
      <c r="W873">
        <f t="shared" si="94"/>
        <v>9</v>
      </c>
      <c r="X873" t="str">
        <f t="shared" si="95"/>
        <v>Friday</v>
      </c>
      <c r="Y873" t="str">
        <f t="shared" si="96"/>
        <v>Mar</v>
      </c>
      <c r="Z873" t="str">
        <f t="shared" si="97"/>
        <v>3-5</v>
      </c>
    </row>
    <row r="874" spans="1:26" x14ac:dyDescent="0.25">
      <c r="A874" s="2" t="s">
        <v>5920</v>
      </c>
      <c r="B874" s="2" t="s">
        <v>5036</v>
      </c>
      <c r="C874" s="1">
        <v>45723</v>
      </c>
      <c r="D874" s="3">
        <v>0.41458333333333336</v>
      </c>
      <c r="E874" s="2" t="s">
        <v>5054</v>
      </c>
      <c r="F874" s="2" t="s">
        <v>5069</v>
      </c>
      <c r="G874" s="2">
        <v>19360</v>
      </c>
      <c r="H874" s="2">
        <v>4</v>
      </c>
      <c r="I874" s="2">
        <v>724</v>
      </c>
      <c r="J874" s="2">
        <v>14948</v>
      </c>
      <c r="K874" s="2">
        <v>11081</v>
      </c>
      <c r="L874" s="2">
        <v>260</v>
      </c>
      <c r="M874" s="2">
        <v>63</v>
      </c>
      <c r="N874" s="2">
        <v>20</v>
      </c>
      <c r="O874" s="2">
        <v>25</v>
      </c>
      <c r="P874" s="2">
        <v>28</v>
      </c>
      <c r="Q874" s="2">
        <v>107</v>
      </c>
      <c r="R874" s="2">
        <v>20</v>
      </c>
      <c r="S874" s="2" t="s">
        <v>28</v>
      </c>
      <c r="T874" s="2">
        <f t="shared" si="91"/>
        <v>368</v>
      </c>
      <c r="U874" s="4">
        <f t="shared" si="92"/>
        <v>3.3209999097554371E-2</v>
      </c>
      <c r="V874" s="4">
        <f t="shared" si="93"/>
        <v>0.57236570247933882</v>
      </c>
      <c r="W874">
        <f t="shared" si="94"/>
        <v>9</v>
      </c>
      <c r="X874" t="str">
        <f t="shared" si="95"/>
        <v>Friday</v>
      </c>
      <c r="Y874" t="str">
        <f t="shared" si="96"/>
        <v>Mar</v>
      </c>
      <c r="Z874" t="str">
        <f t="shared" si="97"/>
        <v>3-5</v>
      </c>
    </row>
    <row r="875" spans="1:26" x14ac:dyDescent="0.25">
      <c r="A875" s="2" t="s">
        <v>5921</v>
      </c>
      <c r="B875" s="2" t="s">
        <v>5036</v>
      </c>
      <c r="C875" s="1">
        <v>45723</v>
      </c>
      <c r="D875" s="3">
        <v>0.4236111111111111</v>
      </c>
      <c r="E875" s="2" t="s">
        <v>5044</v>
      </c>
      <c r="F875" s="2" t="s">
        <v>5052</v>
      </c>
      <c r="G875" s="2">
        <v>19351</v>
      </c>
      <c r="H875" s="2">
        <v>7</v>
      </c>
      <c r="I875" s="2">
        <v>216</v>
      </c>
      <c r="J875" s="2">
        <v>15715</v>
      </c>
      <c r="K875" s="2">
        <v>11657</v>
      </c>
      <c r="L875" s="2">
        <v>523</v>
      </c>
      <c r="M875" s="2">
        <v>74</v>
      </c>
      <c r="N875" s="2">
        <v>34</v>
      </c>
      <c r="O875" s="2">
        <v>45</v>
      </c>
      <c r="P875" s="2">
        <v>52</v>
      </c>
      <c r="Q875" s="2">
        <v>127</v>
      </c>
      <c r="R875" s="2">
        <v>28</v>
      </c>
      <c r="S875" s="2" t="s">
        <v>31</v>
      </c>
      <c r="T875" s="2">
        <f t="shared" si="91"/>
        <v>676</v>
      </c>
      <c r="U875" s="4">
        <f t="shared" si="92"/>
        <v>5.7990906751308226E-2</v>
      </c>
      <c r="V875" s="4">
        <f t="shared" si="93"/>
        <v>0.60239780889876493</v>
      </c>
      <c r="W875">
        <f t="shared" si="94"/>
        <v>10</v>
      </c>
      <c r="X875" t="str">
        <f t="shared" si="95"/>
        <v>Friday</v>
      </c>
      <c r="Y875" t="str">
        <f t="shared" si="96"/>
        <v>Mar</v>
      </c>
      <c r="Z875" t="str">
        <f t="shared" si="97"/>
        <v>6-10</v>
      </c>
    </row>
    <row r="876" spans="1:26" x14ac:dyDescent="0.25">
      <c r="A876" s="2" t="s">
        <v>5922</v>
      </c>
      <c r="B876" s="2" t="s">
        <v>5036</v>
      </c>
      <c r="C876" s="1">
        <v>45723</v>
      </c>
      <c r="D876" s="3">
        <v>0.47291666666666665</v>
      </c>
      <c r="E876" s="2" t="s">
        <v>5058</v>
      </c>
      <c r="F876" s="2" t="s">
        <v>5052</v>
      </c>
      <c r="G876" s="2">
        <v>19598</v>
      </c>
      <c r="H876" s="2">
        <v>3</v>
      </c>
      <c r="I876" s="2">
        <v>225</v>
      </c>
      <c r="J876" s="2">
        <v>19052</v>
      </c>
      <c r="K876" s="2">
        <v>14486</v>
      </c>
      <c r="L876" s="2">
        <v>359</v>
      </c>
      <c r="M876" s="2">
        <v>212</v>
      </c>
      <c r="N876" s="2">
        <v>24</v>
      </c>
      <c r="O876" s="2">
        <v>52</v>
      </c>
      <c r="P876" s="2">
        <v>6</v>
      </c>
      <c r="Q876" s="2">
        <v>105</v>
      </c>
      <c r="R876" s="2">
        <v>20</v>
      </c>
      <c r="S876" s="2" t="s">
        <v>31</v>
      </c>
      <c r="T876" s="2">
        <f t="shared" si="91"/>
        <v>647</v>
      </c>
      <c r="U876" s="4">
        <f t="shared" si="92"/>
        <v>4.4663813337015051E-2</v>
      </c>
      <c r="V876" s="4">
        <f t="shared" si="93"/>
        <v>0.73915705684253497</v>
      </c>
      <c r="W876">
        <f t="shared" si="94"/>
        <v>11</v>
      </c>
      <c r="X876" t="str">
        <f t="shared" si="95"/>
        <v>Friday</v>
      </c>
      <c r="Y876" t="str">
        <f t="shared" si="96"/>
        <v>Mar</v>
      </c>
      <c r="Z876" t="str">
        <f t="shared" si="97"/>
        <v>3-5</v>
      </c>
    </row>
    <row r="877" spans="1:26" x14ac:dyDescent="0.25">
      <c r="A877" s="2" t="s">
        <v>5923</v>
      </c>
      <c r="B877" s="2" t="s">
        <v>5036</v>
      </c>
      <c r="C877" s="1">
        <v>45723</v>
      </c>
      <c r="D877" s="3">
        <v>0.48333333333333334</v>
      </c>
      <c r="E877" s="2" t="s">
        <v>5054</v>
      </c>
      <c r="F877" s="2" t="s">
        <v>5042</v>
      </c>
      <c r="G877" s="2">
        <v>19381</v>
      </c>
      <c r="H877" s="2">
        <v>4</v>
      </c>
      <c r="I877" s="2">
        <v>1697</v>
      </c>
      <c r="J877" s="2">
        <v>8177</v>
      </c>
      <c r="K877" s="2">
        <v>6801</v>
      </c>
      <c r="L877" s="2">
        <v>290</v>
      </c>
      <c r="M877" s="2">
        <v>57</v>
      </c>
      <c r="N877" s="2">
        <v>15</v>
      </c>
      <c r="O877" s="2">
        <v>25</v>
      </c>
      <c r="P877" s="2">
        <v>14</v>
      </c>
      <c r="Q877" s="2">
        <v>97</v>
      </c>
      <c r="R877" s="2">
        <v>18</v>
      </c>
      <c r="S877" s="2" t="s">
        <v>31</v>
      </c>
      <c r="T877" s="2">
        <f t="shared" si="91"/>
        <v>387</v>
      </c>
      <c r="U877" s="4">
        <f t="shared" si="92"/>
        <v>5.6903396559329508E-2</v>
      </c>
      <c r="V877" s="4">
        <f t="shared" si="93"/>
        <v>0.35091068572313089</v>
      </c>
      <c r="W877">
        <f t="shared" si="94"/>
        <v>11</v>
      </c>
      <c r="X877" t="str">
        <f t="shared" si="95"/>
        <v>Friday</v>
      </c>
      <c r="Y877" t="str">
        <f t="shared" si="96"/>
        <v>Mar</v>
      </c>
      <c r="Z877" t="str">
        <f t="shared" si="97"/>
        <v>3-5</v>
      </c>
    </row>
    <row r="878" spans="1:26" x14ac:dyDescent="0.25">
      <c r="A878" s="2" t="s">
        <v>5924</v>
      </c>
      <c r="B878" s="2" t="s">
        <v>5036</v>
      </c>
      <c r="C878" s="1">
        <v>45723</v>
      </c>
      <c r="D878" s="3">
        <v>0.48819444444444443</v>
      </c>
      <c r="E878" s="2" t="s">
        <v>5054</v>
      </c>
      <c r="F878" s="2" t="s">
        <v>5050</v>
      </c>
      <c r="G878" s="2">
        <v>19446</v>
      </c>
      <c r="H878" s="2">
        <v>4</v>
      </c>
      <c r="I878" s="2">
        <v>834</v>
      </c>
      <c r="J878" s="2">
        <v>9634</v>
      </c>
      <c r="K878" s="2">
        <v>7714</v>
      </c>
      <c r="L878" s="2">
        <v>148</v>
      </c>
      <c r="M878" s="2">
        <v>24</v>
      </c>
      <c r="N878" s="2">
        <v>9</v>
      </c>
      <c r="O878" s="2">
        <v>10</v>
      </c>
      <c r="P878" s="2">
        <v>14</v>
      </c>
      <c r="Q878" s="2">
        <v>79</v>
      </c>
      <c r="R878" s="2">
        <v>7</v>
      </c>
      <c r="S878" s="2" t="s">
        <v>31</v>
      </c>
      <c r="T878" s="2">
        <f t="shared" si="91"/>
        <v>191</v>
      </c>
      <c r="U878" s="4">
        <f t="shared" si="92"/>
        <v>2.476017630282603E-2</v>
      </c>
      <c r="V878" s="4">
        <f t="shared" si="93"/>
        <v>0.39668826493880488</v>
      </c>
      <c r="W878">
        <f t="shared" si="94"/>
        <v>11</v>
      </c>
      <c r="X878" t="str">
        <f t="shared" si="95"/>
        <v>Friday</v>
      </c>
      <c r="Y878" t="str">
        <f t="shared" si="96"/>
        <v>Mar</v>
      </c>
      <c r="Z878" t="str">
        <f t="shared" si="97"/>
        <v>3-5</v>
      </c>
    </row>
    <row r="879" spans="1:26" x14ac:dyDescent="0.25">
      <c r="A879" s="2" t="s">
        <v>5925</v>
      </c>
      <c r="B879" s="2" t="s">
        <v>5036</v>
      </c>
      <c r="C879" s="1">
        <v>45723</v>
      </c>
      <c r="D879" s="3">
        <v>0.50694444444444442</v>
      </c>
      <c r="E879" s="2" t="s">
        <v>5046</v>
      </c>
      <c r="F879" s="2" t="s">
        <v>5052</v>
      </c>
      <c r="G879" s="2">
        <v>19397</v>
      </c>
      <c r="H879" s="2">
        <v>4</v>
      </c>
      <c r="I879" s="2">
        <v>184</v>
      </c>
      <c r="J879" s="2">
        <v>4232</v>
      </c>
      <c r="K879" s="2">
        <v>3070</v>
      </c>
      <c r="L879" s="2">
        <v>34</v>
      </c>
      <c r="M879" s="2">
        <v>3</v>
      </c>
      <c r="N879" s="2">
        <v>3</v>
      </c>
      <c r="O879" s="2">
        <v>7</v>
      </c>
      <c r="P879" s="2">
        <v>68</v>
      </c>
      <c r="Q879" s="2">
        <v>44</v>
      </c>
      <c r="R879" s="2">
        <v>4</v>
      </c>
      <c r="S879" s="2" t="s">
        <v>31</v>
      </c>
      <c r="T879" s="2">
        <f t="shared" si="91"/>
        <v>47</v>
      </c>
      <c r="U879" s="4">
        <f t="shared" si="92"/>
        <v>1.530944625407166E-2</v>
      </c>
      <c r="V879" s="4">
        <f t="shared" si="93"/>
        <v>0.15827189771614167</v>
      </c>
      <c r="W879">
        <f t="shared" si="94"/>
        <v>12</v>
      </c>
      <c r="X879" t="str">
        <f t="shared" si="95"/>
        <v>Friday</v>
      </c>
      <c r="Y879" t="str">
        <f t="shared" si="96"/>
        <v>Mar</v>
      </c>
      <c r="Z879" t="str">
        <f t="shared" si="97"/>
        <v>3-5</v>
      </c>
    </row>
    <row r="880" spans="1:26" x14ac:dyDescent="0.25">
      <c r="A880" s="2" t="s">
        <v>5926</v>
      </c>
      <c r="B880" s="2" t="s">
        <v>5036</v>
      </c>
      <c r="C880" s="1">
        <v>45723</v>
      </c>
      <c r="D880" s="3">
        <v>0.51875000000000004</v>
      </c>
      <c r="E880" s="2" t="s">
        <v>5058</v>
      </c>
      <c r="F880" s="2" t="s">
        <v>5038</v>
      </c>
      <c r="G880" s="2">
        <v>19575</v>
      </c>
      <c r="H880" s="2">
        <v>5</v>
      </c>
      <c r="I880" s="2">
        <v>187</v>
      </c>
      <c r="J880" s="2">
        <v>32266</v>
      </c>
      <c r="K880" s="2">
        <v>23971</v>
      </c>
      <c r="L880" s="2">
        <v>568</v>
      </c>
      <c r="M880" s="2">
        <v>271</v>
      </c>
      <c r="N880" s="2">
        <v>32</v>
      </c>
      <c r="O880" s="2">
        <v>46</v>
      </c>
      <c r="P880" s="2">
        <v>33</v>
      </c>
      <c r="Q880" s="2">
        <v>208</v>
      </c>
      <c r="R880" s="2">
        <v>35</v>
      </c>
      <c r="S880" s="2" t="s">
        <v>31</v>
      </c>
      <c r="T880" s="2">
        <f t="shared" si="91"/>
        <v>917</v>
      </c>
      <c r="U880" s="4">
        <f t="shared" si="92"/>
        <v>3.8254557590421762E-2</v>
      </c>
      <c r="V880" s="4">
        <f t="shared" si="93"/>
        <v>1.2245721583652618</v>
      </c>
      <c r="W880">
        <f t="shared" si="94"/>
        <v>12</v>
      </c>
      <c r="X880" t="str">
        <f t="shared" si="95"/>
        <v>Friday</v>
      </c>
      <c r="Y880" t="str">
        <f t="shared" si="96"/>
        <v>Mar</v>
      </c>
      <c r="Z880" t="str">
        <f t="shared" si="97"/>
        <v>3-5</v>
      </c>
    </row>
    <row r="881" spans="1:26" x14ac:dyDescent="0.25">
      <c r="A881" s="2" t="s">
        <v>5927</v>
      </c>
      <c r="B881" s="2" t="s">
        <v>5036</v>
      </c>
      <c r="C881" s="1">
        <v>45723</v>
      </c>
      <c r="D881" s="3">
        <v>0.5541666666666667</v>
      </c>
      <c r="E881" s="2" t="s">
        <v>5054</v>
      </c>
      <c r="F881" s="2" t="s">
        <v>5048</v>
      </c>
      <c r="G881" s="2">
        <v>19534</v>
      </c>
      <c r="H881" s="2">
        <v>6</v>
      </c>
      <c r="I881" s="2">
        <v>457</v>
      </c>
      <c r="J881" s="2">
        <v>10835</v>
      </c>
      <c r="K881" s="2">
        <v>7867</v>
      </c>
      <c r="L881" s="2">
        <v>289</v>
      </c>
      <c r="M881" s="2">
        <v>57</v>
      </c>
      <c r="N881" s="2">
        <v>17</v>
      </c>
      <c r="O881" s="2">
        <v>26</v>
      </c>
      <c r="P881" s="2">
        <v>6</v>
      </c>
      <c r="Q881" s="2">
        <v>199</v>
      </c>
      <c r="R881" s="2">
        <v>18</v>
      </c>
      <c r="S881" s="2" t="s">
        <v>31</v>
      </c>
      <c r="T881" s="2">
        <f t="shared" si="91"/>
        <v>389</v>
      </c>
      <c r="U881" s="4">
        <f t="shared" si="92"/>
        <v>4.9447057328079316E-2</v>
      </c>
      <c r="V881" s="4">
        <f t="shared" si="93"/>
        <v>0.40273369509573054</v>
      </c>
      <c r="W881">
        <f t="shared" si="94"/>
        <v>13</v>
      </c>
      <c r="X881" t="str">
        <f t="shared" si="95"/>
        <v>Friday</v>
      </c>
      <c r="Y881" t="str">
        <f t="shared" si="96"/>
        <v>Mar</v>
      </c>
      <c r="Z881" t="str">
        <f t="shared" si="97"/>
        <v>6-10</v>
      </c>
    </row>
    <row r="882" spans="1:26" x14ac:dyDescent="0.25">
      <c r="A882" s="2" t="s">
        <v>5928</v>
      </c>
      <c r="B882" s="2" t="s">
        <v>5036</v>
      </c>
      <c r="C882" s="1">
        <v>45723</v>
      </c>
      <c r="D882" s="3">
        <v>0.55833333333333335</v>
      </c>
      <c r="E882" s="2" t="s">
        <v>5044</v>
      </c>
      <c r="F882" s="2" t="s">
        <v>5050</v>
      </c>
      <c r="G882" s="2">
        <v>19493</v>
      </c>
      <c r="H882" s="2">
        <v>3</v>
      </c>
      <c r="I882" s="2">
        <v>447</v>
      </c>
      <c r="J882" s="2">
        <v>9863</v>
      </c>
      <c r="K882" s="2">
        <v>8227</v>
      </c>
      <c r="L882" s="2">
        <v>283</v>
      </c>
      <c r="M882" s="2">
        <v>44</v>
      </c>
      <c r="N882" s="2">
        <v>21</v>
      </c>
      <c r="O882" s="2">
        <v>25</v>
      </c>
      <c r="P882" s="2">
        <v>28</v>
      </c>
      <c r="Q882" s="2">
        <v>89</v>
      </c>
      <c r="R882" s="2">
        <v>26</v>
      </c>
      <c r="S882" s="2" t="s">
        <v>31</v>
      </c>
      <c r="T882" s="2">
        <f t="shared" si="91"/>
        <v>373</v>
      </c>
      <c r="U882" s="4">
        <f t="shared" si="92"/>
        <v>4.5338519508934E-2</v>
      </c>
      <c r="V882" s="4">
        <f t="shared" si="93"/>
        <v>0.42204894064535986</v>
      </c>
      <c r="W882">
        <f t="shared" si="94"/>
        <v>13</v>
      </c>
      <c r="X882" t="str">
        <f t="shared" si="95"/>
        <v>Friday</v>
      </c>
      <c r="Y882" t="str">
        <f t="shared" si="96"/>
        <v>Mar</v>
      </c>
      <c r="Z882" t="str">
        <f t="shared" si="97"/>
        <v>3-5</v>
      </c>
    </row>
    <row r="883" spans="1:26" x14ac:dyDescent="0.25">
      <c r="A883" s="2" t="s">
        <v>5929</v>
      </c>
      <c r="B883" s="2" t="s">
        <v>5036</v>
      </c>
      <c r="C883" s="1">
        <v>45723</v>
      </c>
      <c r="D883" s="3">
        <v>0.72291666666666665</v>
      </c>
      <c r="E883" s="2" t="s">
        <v>5054</v>
      </c>
      <c r="F883" s="2" t="s">
        <v>5040</v>
      </c>
      <c r="G883" s="2">
        <v>19382</v>
      </c>
      <c r="H883" s="2">
        <v>7</v>
      </c>
      <c r="I883" s="2">
        <v>908</v>
      </c>
      <c r="J883" s="2">
        <v>5769</v>
      </c>
      <c r="K883" s="2">
        <v>5078</v>
      </c>
      <c r="L883" s="2">
        <v>113</v>
      </c>
      <c r="M883" s="2">
        <v>39</v>
      </c>
      <c r="N883" s="2">
        <v>10</v>
      </c>
      <c r="O883" s="2">
        <v>16</v>
      </c>
      <c r="P883" s="2">
        <v>5</v>
      </c>
      <c r="Q883" s="2">
        <v>147</v>
      </c>
      <c r="R883" s="2">
        <v>6</v>
      </c>
      <c r="S883" s="2" t="s">
        <v>31</v>
      </c>
      <c r="T883" s="2">
        <f t="shared" si="91"/>
        <v>178</v>
      </c>
      <c r="U883" s="4">
        <f t="shared" si="92"/>
        <v>3.5053170539582512E-2</v>
      </c>
      <c r="V883" s="4">
        <f t="shared" si="93"/>
        <v>0.2619956660819317</v>
      </c>
      <c r="W883">
        <f t="shared" si="94"/>
        <v>17</v>
      </c>
      <c r="X883" t="str">
        <f t="shared" si="95"/>
        <v>Friday</v>
      </c>
      <c r="Y883" t="str">
        <f t="shared" si="96"/>
        <v>Mar</v>
      </c>
      <c r="Z883" t="str">
        <f t="shared" si="97"/>
        <v>6-10</v>
      </c>
    </row>
    <row r="884" spans="1:26" x14ac:dyDescent="0.25">
      <c r="A884" s="2" t="s">
        <v>5930</v>
      </c>
      <c r="B884" s="2" t="s">
        <v>5036</v>
      </c>
      <c r="C884" s="1">
        <v>45723</v>
      </c>
      <c r="D884" s="3">
        <v>0.72430555555555554</v>
      </c>
      <c r="E884" s="2" t="s">
        <v>5046</v>
      </c>
      <c r="F884" s="2" t="s">
        <v>5042</v>
      </c>
      <c r="G884" s="2">
        <v>19478</v>
      </c>
      <c r="H884" s="2">
        <v>1</v>
      </c>
      <c r="I884" s="2">
        <v>97</v>
      </c>
      <c r="J884" s="2">
        <v>4771</v>
      </c>
      <c r="K884" s="2">
        <v>3993</v>
      </c>
      <c r="L884" s="2">
        <v>55</v>
      </c>
      <c r="M884" s="2">
        <v>5</v>
      </c>
      <c r="N884" s="2">
        <v>5</v>
      </c>
      <c r="O884" s="2">
        <v>12</v>
      </c>
      <c r="P884" s="2">
        <v>60</v>
      </c>
      <c r="Q884" s="2">
        <v>93</v>
      </c>
      <c r="R884" s="2">
        <v>3</v>
      </c>
      <c r="S884" s="2" t="s">
        <v>31</v>
      </c>
      <c r="T884" s="2">
        <f t="shared" si="91"/>
        <v>77</v>
      </c>
      <c r="U884" s="4">
        <f t="shared" si="92"/>
        <v>1.928374655647383E-2</v>
      </c>
      <c r="V884" s="4">
        <f t="shared" si="93"/>
        <v>0.20500051339973302</v>
      </c>
      <c r="W884">
        <f t="shared" si="94"/>
        <v>17</v>
      </c>
      <c r="X884" t="str">
        <f t="shared" si="95"/>
        <v>Friday</v>
      </c>
      <c r="Y884" t="str">
        <f t="shared" si="96"/>
        <v>Mar</v>
      </c>
      <c r="Z884" t="str">
        <f t="shared" si="97"/>
        <v>0-2</v>
      </c>
    </row>
    <row r="885" spans="1:26" x14ac:dyDescent="0.25">
      <c r="A885" s="2" t="s">
        <v>5931</v>
      </c>
      <c r="B885" s="2" t="s">
        <v>5036</v>
      </c>
      <c r="C885" s="1">
        <v>45723</v>
      </c>
      <c r="D885" s="3">
        <v>0.73263888888888884</v>
      </c>
      <c r="E885" s="2" t="s">
        <v>5037</v>
      </c>
      <c r="F885" s="2" t="s">
        <v>5052</v>
      </c>
      <c r="G885" s="2">
        <v>19216</v>
      </c>
      <c r="H885" s="2">
        <v>5</v>
      </c>
      <c r="I885" s="2">
        <v>715</v>
      </c>
      <c r="J885" s="2">
        <v>18203</v>
      </c>
      <c r="K885" s="2">
        <v>15151</v>
      </c>
      <c r="L885" s="2">
        <v>511</v>
      </c>
      <c r="M885" s="2">
        <v>66</v>
      </c>
      <c r="N885" s="2">
        <v>57</v>
      </c>
      <c r="O885" s="2">
        <v>82</v>
      </c>
      <c r="P885" s="2">
        <v>42</v>
      </c>
      <c r="Q885" s="2">
        <v>319</v>
      </c>
      <c r="R885" s="2">
        <v>47</v>
      </c>
      <c r="S885" s="2" t="s">
        <v>28</v>
      </c>
      <c r="T885" s="2">
        <f t="shared" si="91"/>
        <v>716</v>
      </c>
      <c r="U885" s="4">
        <f t="shared" si="92"/>
        <v>4.7257606758629792E-2</v>
      </c>
      <c r="V885" s="4">
        <f t="shared" si="93"/>
        <v>0.78845753538717733</v>
      </c>
      <c r="W885">
        <f t="shared" si="94"/>
        <v>17</v>
      </c>
      <c r="X885" t="str">
        <f t="shared" si="95"/>
        <v>Friday</v>
      </c>
      <c r="Y885" t="str">
        <f t="shared" si="96"/>
        <v>Mar</v>
      </c>
      <c r="Z885" t="str">
        <f t="shared" si="97"/>
        <v>3-5</v>
      </c>
    </row>
    <row r="886" spans="1:26" x14ac:dyDescent="0.25">
      <c r="A886" s="2" t="s">
        <v>5932</v>
      </c>
      <c r="B886" s="2" t="s">
        <v>5036</v>
      </c>
      <c r="C886" s="1">
        <v>45723</v>
      </c>
      <c r="D886" s="3">
        <v>0.8208333333333333</v>
      </c>
      <c r="E886" s="2" t="s">
        <v>5058</v>
      </c>
      <c r="F886" s="2" t="s">
        <v>5050</v>
      </c>
      <c r="G886" s="2">
        <v>19187</v>
      </c>
      <c r="H886" s="2">
        <v>3</v>
      </c>
      <c r="I886" s="2">
        <v>66</v>
      </c>
      <c r="J886" s="2">
        <v>12167</v>
      </c>
      <c r="K886" s="2">
        <v>9754</v>
      </c>
      <c r="L886" s="2">
        <v>296</v>
      </c>
      <c r="M886" s="2">
        <v>121</v>
      </c>
      <c r="N886" s="2">
        <v>13</v>
      </c>
      <c r="O886" s="2">
        <v>22</v>
      </c>
      <c r="P886" s="2">
        <v>18</v>
      </c>
      <c r="Q886" s="2">
        <v>195</v>
      </c>
      <c r="R886" s="2">
        <v>10</v>
      </c>
      <c r="S886" s="2" t="s">
        <v>31</v>
      </c>
      <c r="T886" s="2">
        <f t="shared" si="91"/>
        <v>452</v>
      </c>
      <c r="U886" s="4">
        <f t="shared" si="92"/>
        <v>4.6339963092064791E-2</v>
      </c>
      <c r="V886" s="4">
        <f t="shared" si="93"/>
        <v>0.50836503882837336</v>
      </c>
      <c r="W886">
        <f t="shared" si="94"/>
        <v>19</v>
      </c>
      <c r="X886" t="str">
        <f t="shared" si="95"/>
        <v>Friday</v>
      </c>
      <c r="Y886" t="str">
        <f t="shared" si="96"/>
        <v>Mar</v>
      </c>
      <c r="Z886" t="str">
        <f t="shared" si="97"/>
        <v>3-5</v>
      </c>
    </row>
    <row r="887" spans="1:26" x14ac:dyDescent="0.25">
      <c r="A887" s="2" t="s">
        <v>5933</v>
      </c>
      <c r="B887" s="2" t="s">
        <v>5036</v>
      </c>
      <c r="C887" s="1">
        <v>45723</v>
      </c>
      <c r="D887" s="3">
        <v>0.82430555555555551</v>
      </c>
      <c r="E887" s="2" t="s">
        <v>5054</v>
      </c>
      <c r="F887" s="2" t="s">
        <v>5052</v>
      </c>
      <c r="G887" s="2">
        <v>19401</v>
      </c>
      <c r="H887" s="2">
        <v>4</v>
      </c>
      <c r="I887" s="2">
        <v>601</v>
      </c>
      <c r="J887" s="2">
        <v>6278</v>
      </c>
      <c r="K887" s="2">
        <v>4976</v>
      </c>
      <c r="L887" s="2">
        <v>97</v>
      </c>
      <c r="M887" s="2">
        <v>32</v>
      </c>
      <c r="N887" s="2">
        <v>9</v>
      </c>
      <c r="O887" s="2">
        <v>11</v>
      </c>
      <c r="P887" s="2">
        <v>8</v>
      </c>
      <c r="Q887" s="2">
        <v>48</v>
      </c>
      <c r="R887" s="2">
        <v>4</v>
      </c>
      <c r="S887" s="2" t="s">
        <v>31</v>
      </c>
      <c r="T887" s="2">
        <f t="shared" si="91"/>
        <v>149</v>
      </c>
      <c r="U887" s="4">
        <f t="shared" si="92"/>
        <v>2.9943729903536977E-2</v>
      </c>
      <c r="V887" s="4">
        <f t="shared" si="93"/>
        <v>0.25648162465852276</v>
      </c>
      <c r="W887">
        <f t="shared" si="94"/>
        <v>19</v>
      </c>
      <c r="X887" t="str">
        <f t="shared" si="95"/>
        <v>Friday</v>
      </c>
      <c r="Y887" t="str">
        <f t="shared" si="96"/>
        <v>Mar</v>
      </c>
      <c r="Z887" t="str">
        <f t="shared" si="97"/>
        <v>3-5</v>
      </c>
    </row>
    <row r="888" spans="1:26" x14ac:dyDescent="0.25">
      <c r="A888" s="2" t="s">
        <v>5934</v>
      </c>
      <c r="B888" s="2" t="s">
        <v>5036</v>
      </c>
      <c r="C888" s="1">
        <v>45724</v>
      </c>
      <c r="D888" s="3">
        <v>0.20972222222222223</v>
      </c>
      <c r="E888" s="2" t="s">
        <v>5054</v>
      </c>
      <c r="F888" s="2" t="s">
        <v>5042</v>
      </c>
      <c r="G888" s="2">
        <v>19591</v>
      </c>
      <c r="H888" s="2">
        <v>5</v>
      </c>
      <c r="I888" s="2">
        <v>1735</v>
      </c>
      <c r="J888" s="2">
        <v>3658</v>
      </c>
      <c r="K888" s="2">
        <v>2891</v>
      </c>
      <c r="L888" s="2">
        <v>78</v>
      </c>
      <c r="M888" s="2">
        <v>17</v>
      </c>
      <c r="N888" s="2">
        <v>6</v>
      </c>
      <c r="O888" s="2">
        <v>8</v>
      </c>
      <c r="P888" s="2">
        <v>4</v>
      </c>
      <c r="Q888" s="2">
        <v>44</v>
      </c>
      <c r="R888" s="2">
        <v>4</v>
      </c>
      <c r="S888" s="2" t="s">
        <v>28</v>
      </c>
      <c r="T888" s="2">
        <f t="shared" si="91"/>
        <v>109</v>
      </c>
      <c r="U888" s="4">
        <f t="shared" si="92"/>
        <v>3.7703216879972329E-2</v>
      </c>
      <c r="V888" s="4">
        <f t="shared" si="93"/>
        <v>0.14756776070644684</v>
      </c>
      <c r="W888">
        <f t="shared" si="94"/>
        <v>5</v>
      </c>
      <c r="X888" t="str">
        <f t="shared" si="95"/>
        <v>Saturday</v>
      </c>
      <c r="Y888" t="str">
        <f t="shared" si="96"/>
        <v>Mar</v>
      </c>
      <c r="Z888" t="str">
        <f t="shared" si="97"/>
        <v>3-5</v>
      </c>
    </row>
    <row r="889" spans="1:26" x14ac:dyDescent="0.25">
      <c r="A889" s="2" t="s">
        <v>5935</v>
      </c>
      <c r="B889" s="2" t="s">
        <v>5036</v>
      </c>
      <c r="C889" s="1">
        <v>45724</v>
      </c>
      <c r="D889" s="3">
        <v>0.37152777777777779</v>
      </c>
      <c r="E889" s="2" t="s">
        <v>5054</v>
      </c>
      <c r="F889" s="2" t="s">
        <v>5038</v>
      </c>
      <c r="G889" s="2">
        <v>19484</v>
      </c>
      <c r="H889" s="2">
        <v>6</v>
      </c>
      <c r="I889" s="2">
        <v>707</v>
      </c>
      <c r="J889" s="2">
        <v>2308</v>
      </c>
      <c r="K889" s="2">
        <v>1812</v>
      </c>
      <c r="L889" s="2">
        <v>65</v>
      </c>
      <c r="M889" s="2">
        <v>9</v>
      </c>
      <c r="N889" s="2">
        <v>3</v>
      </c>
      <c r="O889" s="2">
        <v>4</v>
      </c>
      <c r="P889" s="2">
        <v>9</v>
      </c>
      <c r="Q889" s="2">
        <v>47</v>
      </c>
      <c r="R889" s="2">
        <v>5</v>
      </c>
      <c r="S889" s="2" t="s">
        <v>31</v>
      </c>
      <c r="T889" s="2">
        <f t="shared" si="91"/>
        <v>81</v>
      </c>
      <c r="U889" s="4">
        <f t="shared" si="92"/>
        <v>4.4701986754966887E-2</v>
      </c>
      <c r="V889" s="4">
        <f t="shared" si="93"/>
        <v>9.299938411003901E-2</v>
      </c>
      <c r="W889">
        <f t="shared" si="94"/>
        <v>8</v>
      </c>
      <c r="X889" t="str">
        <f t="shared" si="95"/>
        <v>Saturday</v>
      </c>
      <c r="Y889" t="str">
        <f t="shared" si="96"/>
        <v>Mar</v>
      </c>
      <c r="Z889" t="str">
        <f t="shared" si="97"/>
        <v>6-10</v>
      </c>
    </row>
    <row r="890" spans="1:26" x14ac:dyDescent="0.25">
      <c r="A890" s="2" t="s">
        <v>5936</v>
      </c>
      <c r="B890" s="2" t="s">
        <v>5036</v>
      </c>
      <c r="C890" s="1">
        <v>45724</v>
      </c>
      <c r="D890" s="3">
        <v>0.3840277777777778</v>
      </c>
      <c r="E890" s="2" t="s">
        <v>5044</v>
      </c>
      <c r="F890" s="2" t="s">
        <v>5052</v>
      </c>
      <c r="G890" s="2">
        <v>19600</v>
      </c>
      <c r="H890" s="2">
        <v>2</v>
      </c>
      <c r="I890" s="2">
        <v>179</v>
      </c>
      <c r="J890" s="2">
        <v>10920</v>
      </c>
      <c r="K890" s="2">
        <v>7682</v>
      </c>
      <c r="L890" s="2">
        <v>141</v>
      </c>
      <c r="M890" s="2">
        <v>21</v>
      </c>
      <c r="N890" s="2">
        <v>8</v>
      </c>
      <c r="O890" s="2">
        <v>9</v>
      </c>
      <c r="P890" s="2">
        <v>33</v>
      </c>
      <c r="Q890" s="2">
        <v>226</v>
      </c>
      <c r="R890" s="2">
        <v>20</v>
      </c>
      <c r="S890" s="2" t="s">
        <v>31</v>
      </c>
      <c r="T890" s="2">
        <f t="shared" si="91"/>
        <v>179</v>
      </c>
      <c r="U890" s="4">
        <f t="shared" si="92"/>
        <v>2.3301223639677168E-2</v>
      </c>
      <c r="V890" s="4">
        <f t="shared" si="93"/>
        <v>0.39193877551020406</v>
      </c>
      <c r="W890">
        <f t="shared" si="94"/>
        <v>9</v>
      </c>
      <c r="X890" t="str">
        <f t="shared" si="95"/>
        <v>Saturday</v>
      </c>
      <c r="Y890" t="str">
        <f t="shared" si="96"/>
        <v>Mar</v>
      </c>
      <c r="Z890" t="str">
        <f t="shared" si="97"/>
        <v>0-2</v>
      </c>
    </row>
    <row r="891" spans="1:26" x14ac:dyDescent="0.25">
      <c r="A891" s="2" t="s">
        <v>5937</v>
      </c>
      <c r="B891" s="2" t="s">
        <v>5036</v>
      </c>
      <c r="C891" s="1">
        <v>45724</v>
      </c>
      <c r="D891" s="3">
        <v>0.3923611111111111</v>
      </c>
      <c r="E891" s="2" t="s">
        <v>5037</v>
      </c>
      <c r="F891" s="2" t="s">
        <v>5052</v>
      </c>
      <c r="G891" s="2">
        <v>19361</v>
      </c>
      <c r="H891" s="2">
        <v>6</v>
      </c>
      <c r="I891" s="2">
        <v>398</v>
      </c>
      <c r="J891" s="2">
        <v>6168</v>
      </c>
      <c r="K891" s="2">
        <v>4713</v>
      </c>
      <c r="L891" s="2">
        <v>138</v>
      </c>
      <c r="M891" s="2">
        <v>20</v>
      </c>
      <c r="N891" s="2">
        <v>16</v>
      </c>
      <c r="O891" s="2">
        <v>28</v>
      </c>
      <c r="P891" s="2">
        <v>24</v>
      </c>
      <c r="Q891" s="2">
        <v>142</v>
      </c>
      <c r="R891" s="2">
        <v>18</v>
      </c>
      <c r="S891" s="2" t="s">
        <v>31</v>
      </c>
      <c r="T891" s="2">
        <f t="shared" si="91"/>
        <v>202</v>
      </c>
      <c r="U891" s="4">
        <f t="shared" si="92"/>
        <v>4.2860173986844899E-2</v>
      </c>
      <c r="V891" s="4">
        <f t="shared" si="93"/>
        <v>0.24342750890966375</v>
      </c>
      <c r="W891">
        <f t="shared" si="94"/>
        <v>9</v>
      </c>
      <c r="X891" t="str">
        <f t="shared" si="95"/>
        <v>Saturday</v>
      </c>
      <c r="Y891" t="str">
        <f t="shared" si="96"/>
        <v>Mar</v>
      </c>
      <c r="Z891" t="str">
        <f t="shared" si="97"/>
        <v>6-10</v>
      </c>
    </row>
    <row r="892" spans="1:26" x14ac:dyDescent="0.25">
      <c r="A892" s="2" t="s">
        <v>5938</v>
      </c>
      <c r="B892" s="2" t="s">
        <v>5036</v>
      </c>
      <c r="C892" s="1">
        <v>45724</v>
      </c>
      <c r="D892" s="3">
        <v>0.69861111111111107</v>
      </c>
      <c r="E892" s="2" t="s">
        <v>16</v>
      </c>
      <c r="F892" s="2" t="s">
        <v>5052</v>
      </c>
      <c r="G892" s="2">
        <v>19554</v>
      </c>
      <c r="H892" s="2">
        <v>4</v>
      </c>
      <c r="I892" s="2">
        <v>549</v>
      </c>
      <c r="J892" s="2">
        <v>3462</v>
      </c>
      <c r="K892" s="2">
        <v>2543</v>
      </c>
      <c r="L892" s="2">
        <v>50</v>
      </c>
      <c r="M892" s="2">
        <v>6</v>
      </c>
      <c r="N892" s="2">
        <v>3</v>
      </c>
      <c r="O892" s="2">
        <v>4</v>
      </c>
      <c r="P892" s="2">
        <v>4</v>
      </c>
      <c r="Q892" s="2">
        <v>55</v>
      </c>
      <c r="R892" s="2">
        <v>2</v>
      </c>
      <c r="S892" s="2" t="s">
        <v>31</v>
      </c>
      <c r="T892" s="2">
        <f t="shared" si="91"/>
        <v>63</v>
      </c>
      <c r="U892" s="4">
        <f t="shared" si="92"/>
        <v>2.4773889107353519E-2</v>
      </c>
      <c r="V892" s="4">
        <f t="shared" si="93"/>
        <v>0.13005011762299273</v>
      </c>
      <c r="W892">
        <f t="shared" si="94"/>
        <v>16</v>
      </c>
      <c r="X892" t="str">
        <f t="shared" si="95"/>
        <v>Saturday</v>
      </c>
      <c r="Y892" t="str">
        <f t="shared" si="96"/>
        <v>Mar</v>
      </c>
      <c r="Z892" t="str">
        <f t="shared" si="97"/>
        <v>3-5</v>
      </c>
    </row>
    <row r="893" spans="1:26" x14ac:dyDescent="0.25">
      <c r="A893" s="2" t="s">
        <v>5939</v>
      </c>
      <c r="B893" s="2" t="s">
        <v>5036</v>
      </c>
      <c r="C893" s="1">
        <v>45724</v>
      </c>
      <c r="D893" s="3">
        <v>0.7055555555555556</v>
      </c>
      <c r="E893" s="2" t="s">
        <v>16</v>
      </c>
      <c r="F893" s="2" t="s">
        <v>5040</v>
      </c>
      <c r="G893" s="2">
        <v>19629</v>
      </c>
      <c r="H893" s="2">
        <v>4</v>
      </c>
      <c r="I893" s="2">
        <v>159</v>
      </c>
      <c r="J893" s="2">
        <v>2951</v>
      </c>
      <c r="K893" s="2">
        <v>2423</v>
      </c>
      <c r="L893" s="2">
        <v>81</v>
      </c>
      <c r="M893" s="2">
        <v>10</v>
      </c>
      <c r="N893" s="2">
        <v>6</v>
      </c>
      <c r="O893" s="2">
        <v>11</v>
      </c>
      <c r="P893" s="2">
        <v>6</v>
      </c>
      <c r="Q893" s="2">
        <v>57</v>
      </c>
      <c r="R893" s="2">
        <v>3</v>
      </c>
      <c r="S893" s="2" t="s">
        <v>31</v>
      </c>
      <c r="T893" s="2">
        <f t="shared" si="91"/>
        <v>108</v>
      </c>
      <c r="U893" s="4">
        <f t="shared" si="92"/>
        <v>4.4572843582335944E-2</v>
      </c>
      <c r="V893" s="4">
        <f t="shared" si="93"/>
        <v>0.12343980844668602</v>
      </c>
      <c r="W893">
        <f t="shared" si="94"/>
        <v>16</v>
      </c>
      <c r="X893" t="str">
        <f t="shared" si="95"/>
        <v>Saturday</v>
      </c>
      <c r="Y893" t="str">
        <f t="shared" si="96"/>
        <v>Mar</v>
      </c>
      <c r="Z893" t="str">
        <f t="shared" si="97"/>
        <v>3-5</v>
      </c>
    </row>
    <row r="894" spans="1:26" x14ac:dyDescent="0.25">
      <c r="A894" s="2" t="s">
        <v>5940</v>
      </c>
      <c r="B894" s="2" t="s">
        <v>5036</v>
      </c>
      <c r="C894" s="1">
        <v>45725</v>
      </c>
      <c r="D894" s="3">
        <v>0.36944444444444446</v>
      </c>
      <c r="E894" s="2" t="s">
        <v>5054</v>
      </c>
      <c r="F894" s="2" t="s">
        <v>5050</v>
      </c>
      <c r="G894" s="2">
        <v>19692</v>
      </c>
      <c r="H894" s="2">
        <v>6</v>
      </c>
      <c r="I894" s="2">
        <v>712</v>
      </c>
      <c r="J894" s="2">
        <v>2944</v>
      </c>
      <c r="K894" s="2">
        <v>2562</v>
      </c>
      <c r="L894" s="2">
        <v>86</v>
      </c>
      <c r="M894" s="2">
        <v>11</v>
      </c>
      <c r="N894" s="2">
        <v>6</v>
      </c>
      <c r="O894" s="2">
        <v>8</v>
      </c>
      <c r="P894" s="2">
        <v>5</v>
      </c>
      <c r="Q894" s="2">
        <v>39</v>
      </c>
      <c r="R894" s="2">
        <v>4</v>
      </c>
      <c r="S894" s="2" t="s">
        <v>31</v>
      </c>
      <c r="T894" s="2">
        <f t="shared" si="91"/>
        <v>111</v>
      </c>
      <c r="U894" s="4">
        <f t="shared" si="92"/>
        <v>4.3325526932084309E-2</v>
      </c>
      <c r="V894" s="4">
        <f t="shared" si="93"/>
        <v>0.13010359536867763</v>
      </c>
      <c r="W894">
        <f t="shared" si="94"/>
        <v>8</v>
      </c>
      <c r="X894" t="str">
        <f t="shared" si="95"/>
        <v>Sunday</v>
      </c>
      <c r="Y894" t="str">
        <f t="shared" si="96"/>
        <v>Mar</v>
      </c>
      <c r="Z894" t="str">
        <f t="shared" si="97"/>
        <v>6-10</v>
      </c>
    </row>
    <row r="895" spans="1:26" x14ac:dyDescent="0.25">
      <c r="A895" s="2" t="s">
        <v>5941</v>
      </c>
      <c r="B895" s="2" t="s">
        <v>5036</v>
      </c>
      <c r="C895" s="1">
        <v>45725</v>
      </c>
      <c r="D895" s="3">
        <v>0.44305555555555554</v>
      </c>
      <c r="E895" s="2" t="s">
        <v>16</v>
      </c>
      <c r="F895" s="2" t="s">
        <v>5069</v>
      </c>
      <c r="G895" s="2">
        <v>19420</v>
      </c>
      <c r="H895" s="2">
        <v>7</v>
      </c>
      <c r="I895" s="2">
        <v>298</v>
      </c>
      <c r="J895" s="2">
        <v>14724</v>
      </c>
      <c r="K895" s="2">
        <v>13134</v>
      </c>
      <c r="L895" s="2">
        <v>310</v>
      </c>
      <c r="M895" s="2">
        <v>49</v>
      </c>
      <c r="N895" s="2">
        <v>32</v>
      </c>
      <c r="O895" s="2">
        <v>29</v>
      </c>
      <c r="P895" s="2">
        <v>50</v>
      </c>
      <c r="Q895" s="2">
        <v>384</v>
      </c>
      <c r="R895" s="2">
        <v>29</v>
      </c>
      <c r="S895" s="2" t="s">
        <v>31</v>
      </c>
      <c r="T895" s="2">
        <f t="shared" si="91"/>
        <v>420</v>
      </c>
      <c r="U895" s="4">
        <f t="shared" si="92"/>
        <v>3.1978072179077208E-2</v>
      </c>
      <c r="V895" s="4">
        <f t="shared" si="93"/>
        <v>0.67631307929969109</v>
      </c>
      <c r="W895">
        <f t="shared" si="94"/>
        <v>10</v>
      </c>
      <c r="X895" t="str">
        <f t="shared" si="95"/>
        <v>Sunday</v>
      </c>
      <c r="Y895" t="str">
        <f t="shared" si="96"/>
        <v>Mar</v>
      </c>
      <c r="Z895" t="str">
        <f t="shared" si="97"/>
        <v>6-10</v>
      </c>
    </row>
    <row r="896" spans="1:26" x14ac:dyDescent="0.25">
      <c r="A896" s="2" t="s">
        <v>5942</v>
      </c>
      <c r="B896" s="2" t="s">
        <v>5036</v>
      </c>
      <c r="C896" s="1">
        <v>45726</v>
      </c>
      <c r="D896" s="3">
        <v>0.27916666666666667</v>
      </c>
      <c r="E896" s="2" t="s">
        <v>5044</v>
      </c>
      <c r="F896" s="2" t="s">
        <v>5050</v>
      </c>
      <c r="G896" s="2">
        <v>19652</v>
      </c>
      <c r="H896" s="2">
        <v>5</v>
      </c>
      <c r="I896" s="2">
        <v>244</v>
      </c>
      <c r="J896" s="2">
        <v>13251</v>
      </c>
      <c r="K896" s="2">
        <v>9669</v>
      </c>
      <c r="L896" s="2">
        <v>123</v>
      </c>
      <c r="M896" s="2">
        <v>19</v>
      </c>
      <c r="N896" s="2">
        <v>14</v>
      </c>
      <c r="O896" s="2">
        <v>12</v>
      </c>
      <c r="P896" s="2">
        <v>39</v>
      </c>
      <c r="Q896" s="2">
        <v>164</v>
      </c>
      <c r="R896" s="2">
        <v>22</v>
      </c>
      <c r="S896" s="2" t="s">
        <v>28</v>
      </c>
      <c r="T896" s="2">
        <f t="shared" si="91"/>
        <v>168</v>
      </c>
      <c r="U896" s="4">
        <f t="shared" si="92"/>
        <v>1.7375116351225565E-2</v>
      </c>
      <c r="V896" s="4">
        <f t="shared" si="93"/>
        <v>0.49201099124771014</v>
      </c>
      <c r="W896">
        <f t="shared" si="94"/>
        <v>6</v>
      </c>
      <c r="X896" t="str">
        <f t="shared" si="95"/>
        <v>Monday</v>
      </c>
      <c r="Y896" t="str">
        <f t="shared" si="96"/>
        <v>Mar</v>
      </c>
      <c r="Z896" t="str">
        <f t="shared" si="97"/>
        <v>3-5</v>
      </c>
    </row>
    <row r="897" spans="1:26" x14ac:dyDescent="0.25">
      <c r="A897" s="2" t="s">
        <v>5943</v>
      </c>
      <c r="B897" s="2" t="s">
        <v>5036</v>
      </c>
      <c r="C897" s="1">
        <v>45726</v>
      </c>
      <c r="D897" s="3">
        <v>0.37777777777777777</v>
      </c>
      <c r="E897" s="2" t="s">
        <v>5058</v>
      </c>
      <c r="F897" s="2" t="s">
        <v>5069</v>
      </c>
      <c r="G897" s="2">
        <v>19524</v>
      </c>
      <c r="H897" s="2">
        <v>4</v>
      </c>
      <c r="I897" s="2">
        <v>293</v>
      </c>
      <c r="J897" s="2">
        <v>32127</v>
      </c>
      <c r="K897" s="2">
        <v>25169</v>
      </c>
      <c r="L897" s="2">
        <v>395</v>
      </c>
      <c r="M897" s="2">
        <v>284</v>
      </c>
      <c r="N897" s="2">
        <v>28</v>
      </c>
      <c r="O897" s="2">
        <v>51</v>
      </c>
      <c r="P897" s="2">
        <v>50</v>
      </c>
      <c r="Q897" s="2">
        <v>580</v>
      </c>
      <c r="R897" s="2">
        <v>52</v>
      </c>
      <c r="S897" s="2" t="s">
        <v>31</v>
      </c>
      <c r="T897" s="2">
        <f t="shared" si="91"/>
        <v>758</v>
      </c>
      <c r="U897" s="4">
        <f t="shared" si="92"/>
        <v>3.0116413047796893E-2</v>
      </c>
      <c r="V897" s="4">
        <f t="shared" si="93"/>
        <v>1.2891313255480434</v>
      </c>
      <c r="W897">
        <f t="shared" si="94"/>
        <v>9</v>
      </c>
      <c r="X897" t="str">
        <f t="shared" si="95"/>
        <v>Monday</v>
      </c>
      <c r="Y897" t="str">
        <f t="shared" si="96"/>
        <v>Mar</v>
      </c>
      <c r="Z897" t="str">
        <f t="shared" si="97"/>
        <v>3-5</v>
      </c>
    </row>
    <row r="898" spans="1:26" x14ac:dyDescent="0.25">
      <c r="A898" s="2" t="s">
        <v>5944</v>
      </c>
      <c r="B898" s="2" t="s">
        <v>5036</v>
      </c>
      <c r="C898" s="1">
        <v>45726</v>
      </c>
      <c r="D898" s="3">
        <v>0.38611111111111113</v>
      </c>
      <c r="E898" s="2" t="s">
        <v>5037</v>
      </c>
      <c r="F898" s="2" t="s">
        <v>5038</v>
      </c>
      <c r="G898" s="2">
        <v>19628</v>
      </c>
      <c r="H898" s="2">
        <v>2</v>
      </c>
      <c r="I898" s="2">
        <v>464</v>
      </c>
      <c r="J898" s="2">
        <v>13774</v>
      </c>
      <c r="K898" s="2">
        <v>9546</v>
      </c>
      <c r="L898" s="2">
        <v>343</v>
      </c>
      <c r="M898" s="2">
        <v>44</v>
      </c>
      <c r="N898" s="2">
        <v>46</v>
      </c>
      <c r="O898" s="2">
        <v>84</v>
      </c>
      <c r="P898" s="2">
        <v>69</v>
      </c>
      <c r="Q898" s="2">
        <v>259</v>
      </c>
      <c r="R898" s="2">
        <v>36</v>
      </c>
      <c r="S898" s="2" t="s">
        <v>31</v>
      </c>
      <c r="T898" s="2">
        <f t="shared" ref="T898:T961" si="98">SUM(L898:O898)</f>
        <v>517</v>
      </c>
      <c r="U898" s="4">
        <f t="shared" ref="U898:U961" si="99">T898/K898</f>
        <v>5.4158809972763462E-2</v>
      </c>
      <c r="V898" s="4">
        <f t="shared" ref="V898:V961" si="100">K898/G898</f>
        <v>0.48634603627470963</v>
      </c>
      <c r="W898">
        <f t="shared" ref="W898:W961" si="101">HOUR(D898)</f>
        <v>9</v>
      </c>
      <c r="X898" t="str">
        <f t="shared" ref="X898:X961" si="102">TEXT(C898,"dddd")</f>
        <v>Monday</v>
      </c>
      <c r="Y898" t="str">
        <f t="shared" ref="Y898:Y961" si="103">TEXT(C898,"mmm")</f>
        <v>Mar</v>
      </c>
      <c r="Z898" t="str">
        <f t="shared" ref="Z898:Z961" si="104">IF(H898&lt;=2,"0-2",IF(H898&lt;=5,"3-5",IF(H898&lt;=10,"6-10","11+")))</f>
        <v>0-2</v>
      </c>
    </row>
    <row r="899" spans="1:26" x14ac:dyDescent="0.25">
      <c r="A899" s="2" t="s">
        <v>5945</v>
      </c>
      <c r="B899" s="2" t="s">
        <v>5036</v>
      </c>
      <c r="C899" s="1">
        <v>45726</v>
      </c>
      <c r="D899" s="3">
        <v>0.40694444444444444</v>
      </c>
      <c r="E899" s="2" t="s">
        <v>5054</v>
      </c>
      <c r="F899" s="2" t="s">
        <v>5048</v>
      </c>
      <c r="G899" s="2">
        <v>19599</v>
      </c>
      <c r="H899" s="2">
        <v>4</v>
      </c>
      <c r="I899" s="2">
        <v>528</v>
      </c>
      <c r="J899" s="2">
        <v>7157</v>
      </c>
      <c r="K899" s="2">
        <v>5311</v>
      </c>
      <c r="L899" s="2">
        <v>160</v>
      </c>
      <c r="M899" s="2">
        <v>29</v>
      </c>
      <c r="N899" s="2">
        <v>14</v>
      </c>
      <c r="O899" s="2">
        <v>18</v>
      </c>
      <c r="P899" s="2">
        <v>5</v>
      </c>
      <c r="Q899" s="2">
        <v>52</v>
      </c>
      <c r="R899" s="2">
        <v>11</v>
      </c>
      <c r="S899" s="2" t="s">
        <v>31</v>
      </c>
      <c r="T899" s="2">
        <f t="shared" si="98"/>
        <v>221</v>
      </c>
      <c r="U899" s="4">
        <f t="shared" si="99"/>
        <v>4.1611749199774055E-2</v>
      </c>
      <c r="V899" s="4">
        <f t="shared" si="100"/>
        <v>0.27098321342925658</v>
      </c>
      <c r="W899">
        <f t="shared" si="101"/>
        <v>9</v>
      </c>
      <c r="X899" t="str">
        <f t="shared" si="102"/>
        <v>Monday</v>
      </c>
      <c r="Y899" t="str">
        <f t="shared" si="103"/>
        <v>Mar</v>
      </c>
      <c r="Z899" t="str">
        <f t="shared" si="104"/>
        <v>3-5</v>
      </c>
    </row>
    <row r="900" spans="1:26" x14ac:dyDescent="0.25">
      <c r="A900" s="2" t="s">
        <v>5946</v>
      </c>
      <c r="B900" s="2" t="s">
        <v>5036</v>
      </c>
      <c r="C900" s="1">
        <v>45726</v>
      </c>
      <c r="D900" s="3">
        <v>0.40763888888888888</v>
      </c>
      <c r="E900" s="2" t="s">
        <v>5046</v>
      </c>
      <c r="F900" s="2" t="s">
        <v>5052</v>
      </c>
      <c r="G900" s="2">
        <v>19397</v>
      </c>
      <c r="H900" s="2">
        <v>5</v>
      </c>
      <c r="I900" s="2">
        <v>294</v>
      </c>
      <c r="J900" s="2">
        <v>4606</v>
      </c>
      <c r="K900" s="2">
        <v>3453</v>
      </c>
      <c r="L900" s="2">
        <v>41</v>
      </c>
      <c r="M900" s="2">
        <v>6</v>
      </c>
      <c r="N900" s="2">
        <v>5</v>
      </c>
      <c r="O900" s="2">
        <v>8</v>
      </c>
      <c r="P900" s="2">
        <v>54</v>
      </c>
      <c r="Q900" s="2">
        <v>82</v>
      </c>
      <c r="R900" s="2">
        <v>2</v>
      </c>
      <c r="S900" s="2" t="s">
        <v>31</v>
      </c>
      <c r="T900" s="2">
        <f t="shared" si="98"/>
        <v>60</v>
      </c>
      <c r="U900" s="4">
        <f t="shared" si="99"/>
        <v>1.7376194613379671E-2</v>
      </c>
      <c r="V900" s="4">
        <f t="shared" si="100"/>
        <v>0.17801721915760169</v>
      </c>
      <c r="W900">
        <f t="shared" si="101"/>
        <v>9</v>
      </c>
      <c r="X900" t="str">
        <f t="shared" si="102"/>
        <v>Monday</v>
      </c>
      <c r="Y900" t="str">
        <f t="shared" si="103"/>
        <v>Mar</v>
      </c>
      <c r="Z900" t="str">
        <f t="shared" si="104"/>
        <v>3-5</v>
      </c>
    </row>
    <row r="901" spans="1:26" x14ac:dyDescent="0.25">
      <c r="A901" s="2" t="s">
        <v>5947</v>
      </c>
      <c r="B901" s="2" t="s">
        <v>5036</v>
      </c>
      <c r="C901" s="1">
        <v>45726</v>
      </c>
      <c r="D901" s="3">
        <v>0.41736111111111113</v>
      </c>
      <c r="E901" s="2" t="s">
        <v>5054</v>
      </c>
      <c r="F901" s="2" t="s">
        <v>5052</v>
      </c>
      <c r="G901" s="2">
        <v>19382</v>
      </c>
      <c r="H901" s="2">
        <v>5</v>
      </c>
      <c r="I901" s="2">
        <v>641</v>
      </c>
      <c r="J901" s="2">
        <v>6508</v>
      </c>
      <c r="K901" s="2">
        <v>5650</v>
      </c>
      <c r="L901" s="2">
        <v>118</v>
      </c>
      <c r="M901" s="2">
        <v>23</v>
      </c>
      <c r="N901" s="2">
        <v>9</v>
      </c>
      <c r="O901" s="2">
        <v>14</v>
      </c>
      <c r="P901" s="2">
        <v>16</v>
      </c>
      <c r="Q901" s="2">
        <v>52</v>
      </c>
      <c r="R901" s="2">
        <v>13</v>
      </c>
      <c r="S901" s="2" t="s">
        <v>31</v>
      </c>
      <c r="T901" s="2">
        <f t="shared" si="98"/>
        <v>164</v>
      </c>
      <c r="U901" s="4">
        <f t="shared" si="99"/>
        <v>2.9026548672566373E-2</v>
      </c>
      <c r="V901" s="4">
        <f t="shared" si="100"/>
        <v>0.29150758435661955</v>
      </c>
      <c r="W901">
        <f t="shared" si="101"/>
        <v>10</v>
      </c>
      <c r="X901" t="str">
        <f t="shared" si="102"/>
        <v>Monday</v>
      </c>
      <c r="Y901" t="str">
        <f t="shared" si="103"/>
        <v>Mar</v>
      </c>
      <c r="Z901" t="str">
        <f t="shared" si="104"/>
        <v>3-5</v>
      </c>
    </row>
    <row r="902" spans="1:26" x14ac:dyDescent="0.25">
      <c r="A902" s="2" t="s">
        <v>5948</v>
      </c>
      <c r="B902" s="2" t="s">
        <v>5036</v>
      </c>
      <c r="C902" s="1">
        <v>45726</v>
      </c>
      <c r="D902" s="3">
        <v>0.43194444444444446</v>
      </c>
      <c r="E902" s="2" t="s">
        <v>5054</v>
      </c>
      <c r="F902" s="2" t="s">
        <v>5040</v>
      </c>
      <c r="G902" s="2">
        <v>19621</v>
      </c>
      <c r="H902" s="2">
        <v>2</v>
      </c>
      <c r="I902" s="2">
        <v>596</v>
      </c>
      <c r="J902" s="2">
        <v>13851</v>
      </c>
      <c r="K902" s="2">
        <v>11725</v>
      </c>
      <c r="L902" s="2">
        <v>426</v>
      </c>
      <c r="M902" s="2">
        <v>107</v>
      </c>
      <c r="N902" s="2">
        <v>33</v>
      </c>
      <c r="O902" s="2">
        <v>48</v>
      </c>
      <c r="P902" s="2">
        <v>24</v>
      </c>
      <c r="Q902" s="2">
        <v>284</v>
      </c>
      <c r="R902" s="2">
        <v>9</v>
      </c>
      <c r="S902" s="2" t="s">
        <v>31</v>
      </c>
      <c r="T902" s="2">
        <f t="shared" si="98"/>
        <v>614</v>
      </c>
      <c r="U902" s="4">
        <f t="shared" si="99"/>
        <v>5.236673773987207E-2</v>
      </c>
      <c r="V902" s="4">
        <f t="shared" si="100"/>
        <v>0.59757402782732782</v>
      </c>
      <c r="W902">
        <f t="shared" si="101"/>
        <v>10</v>
      </c>
      <c r="X902" t="str">
        <f t="shared" si="102"/>
        <v>Monday</v>
      </c>
      <c r="Y902" t="str">
        <f t="shared" si="103"/>
        <v>Mar</v>
      </c>
      <c r="Z902" t="str">
        <f t="shared" si="104"/>
        <v>0-2</v>
      </c>
    </row>
    <row r="903" spans="1:26" x14ac:dyDescent="0.25">
      <c r="A903" s="2" t="s">
        <v>5949</v>
      </c>
      <c r="B903" s="2" t="s">
        <v>5036</v>
      </c>
      <c r="C903" s="1">
        <v>45726</v>
      </c>
      <c r="D903" s="3">
        <v>0.48125000000000001</v>
      </c>
      <c r="E903" s="2" t="s">
        <v>5054</v>
      </c>
      <c r="F903" s="2" t="s">
        <v>5069</v>
      </c>
      <c r="G903" s="2">
        <v>19731</v>
      </c>
      <c r="H903" s="2">
        <v>6</v>
      </c>
      <c r="I903" s="2">
        <v>897</v>
      </c>
      <c r="J903" s="2">
        <v>11424</v>
      </c>
      <c r="K903" s="2">
        <v>8606</v>
      </c>
      <c r="L903" s="2">
        <v>164</v>
      </c>
      <c r="M903" s="2">
        <v>39</v>
      </c>
      <c r="N903" s="2">
        <v>11</v>
      </c>
      <c r="O903" s="2">
        <v>14</v>
      </c>
      <c r="P903" s="2">
        <v>33</v>
      </c>
      <c r="Q903" s="2">
        <v>235</v>
      </c>
      <c r="R903" s="2">
        <v>17</v>
      </c>
      <c r="S903" s="2" t="s">
        <v>28</v>
      </c>
      <c r="T903" s="2">
        <f t="shared" si="98"/>
        <v>228</v>
      </c>
      <c r="U903" s="4">
        <f t="shared" si="99"/>
        <v>2.6493144317917734E-2</v>
      </c>
      <c r="V903" s="4">
        <f t="shared" si="100"/>
        <v>0.43616643859915866</v>
      </c>
      <c r="W903">
        <f t="shared" si="101"/>
        <v>11</v>
      </c>
      <c r="X903" t="str">
        <f t="shared" si="102"/>
        <v>Monday</v>
      </c>
      <c r="Y903" t="str">
        <f t="shared" si="103"/>
        <v>Mar</v>
      </c>
      <c r="Z903" t="str">
        <f t="shared" si="104"/>
        <v>6-10</v>
      </c>
    </row>
    <row r="904" spans="1:26" x14ac:dyDescent="0.25">
      <c r="A904" s="2" t="s">
        <v>5950</v>
      </c>
      <c r="B904" s="2" t="s">
        <v>5036</v>
      </c>
      <c r="C904" s="1">
        <v>45726</v>
      </c>
      <c r="D904" s="3">
        <v>0.51249999999999996</v>
      </c>
      <c r="E904" s="2" t="s">
        <v>5054</v>
      </c>
      <c r="F904" s="2" t="s">
        <v>5048</v>
      </c>
      <c r="G904" s="2">
        <v>19549</v>
      </c>
      <c r="H904" s="2">
        <v>4</v>
      </c>
      <c r="I904" s="2">
        <v>629</v>
      </c>
      <c r="J904" s="2">
        <v>4943</v>
      </c>
      <c r="K904" s="2">
        <v>4516</v>
      </c>
      <c r="L904" s="2">
        <v>145</v>
      </c>
      <c r="M904" s="2">
        <v>33</v>
      </c>
      <c r="N904" s="2">
        <v>10</v>
      </c>
      <c r="O904" s="2">
        <v>16</v>
      </c>
      <c r="P904" s="2">
        <v>7</v>
      </c>
      <c r="Q904" s="2">
        <v>131</v>
      </c>
      <c r="R904" s="2">
        <v>7</v>
      </c>
      <c r="S904" s="2" t="s">
        <v>31</v>
      </c>
      <c r="T904" s="2">
        <f t="shared" si="98"/>
        <v>204</v>
      </c>
      <c r="U904" s="4">
        <f t="shared" si="99"/>
        <v>4.5172719220549155E-2</v>
      </c>
      <c r="V904" s="4">
        <f t="shared" si="100"/>
        <v>0.23100925878561562</v>
      </c>
      <c r="W904">
        <f t="shared" si="101"/>
        <v>12</v>
      </c>
      <c r="X904" t="str">
        <f t="shared" si="102"/>
        <v>Monday</v>
      </c>
      <c r="Y904" t="str">
        <f t="shared" si="103"/>
        <v>Mar</v>
      </c>
      <c r="Z904" t="str">
        <f t="shared" si="104"/>
        <v>3-5</v>
      </c>
    </row>
    <row r="905" spans="1:26" x14ac:dyDescent="0.25">
      <c r="A905" s="2" t="s">
        <v>5951</v>
      </c>
      <c r="B905" s="2" t="s">
        <v>5036</v>
      </c>
      <c r="C905" s="1">
        <v>45726</v>
      </c>
      <c r="D905" s="3">
        <v>0.52638888888888891</v>
      </c>
      <c r="E905" s="2" t="s">
        <v>5054</v>
      </c>
      <c r="F905" s="2" t="s">
        <v>5048</v>
      </c>
      <c r="G905" s="2">
        <v>19212</v>
      </c>
      <c r="H905" s="2">
        <v>4</v>
      </c>
      <c r="I905" s="2">
        <v>991</v>
      </c>
      <c r="J905" s="2">
        <v>10256</v>
      </c>
      <c r="K905" s="2">
        <v>8684</v>
      </c>
      <c r="L905" s="2">
        <v>260</v>
      </c>
      <c r="M905" s="2">
        <v>37</v>
      </c>
      <c r="N905" s="2">
        <v>14</v>
      </c>
      <c r="O905" s="2">
        <v>17</v>
      </c>
      <c r="P905" s="2">
        <v>9</v>
      </c>
      <c r="Q905" s="2">
        <v>174</v>
      </c>
      <c r="R905" s="2">
        <v>10</v>
      </c>
      <c r="S905" s="2" t="s">
        <v>31</v>
      </c>
      <c r="T905" s="2">
        <f t="shared" si="98"/>
        <v>328</v>
      </c>
      <c r="U905" s="4">
        <f t="shared" si="99"/>
        <v>3.7770612620912025E-2</v>
      </c>
      <c r="V905" s="4">
        <f t="shared" si="100"/>
        <v>0.45200916094107851</v>
      </c>
      <c r="W905">
        <f t="shared" si="101"/>
        <v>12</v>
      </c>
      <c r="X905" t="str">
        <f t="shared" si="102"/>
        <v>Monday</v>
      </c>
      <c r="Y905" t="str">
        <f t="shared" si="103"/>
        <v>Mar</v>
      </c>
      <c r="Z905" t="str">
        <f t="shared" si="104"/>
        <v>3-5</v>
      </c>
    </row>
    <row r="906" spans="1:26" x14ac:dyDescent="0.25">
      <c r="A906" s="2" t="s">
        <v>5952</v>
      </c>
      <c r="B906" s="2" t="s">
        <v>5036</v>
      </c>
      <c r="C906" s="1">
        <v>45726</v>
      </c>
      <c r="D906" s="3">
        <v>0.52638888888888891</v>
      </c>
      <c r="E906" s="2" t="s">
        <v>5058</v>
      </c>
      <c r="F906" s="2" t="s">
        <v>5038</v>
      </c>
      <c r="G906" s="2">
        <v>19667</v>
      </c>
      <c r="H906" s="2">
        <v>6</v>
      </c>
      <c r="I906" s="2">
        <v>155</v>
      </c>
      <c r="J906" s="2">
        <v>8448</v>
      </c>
      <c r="K906" s="2">
        <v>6019</v>
      </c>
      <c r="L906" s="2">
        <v>132</v>
      </c>
      <c r="M906" s="2">
        <v>73</v>
      </c>
      <c r="N906" s="2">
        <v>9</v>
      </c>
      <c r="O906" s="2">
        <v>14</v>
      </c>
      <c r="P906" s="2">
        <v>13</v>
      </c>
      <c r="Q906" s="2">
        <v>67</v>
      </c>
      <c r="R906" s="2">
        <v>13</v>
      </c>
      <c r="S906" s="2" t="s">
        <v>31</v>
      </c>
      <c r="T906" s="2">
        <f t="shared" si="98"/>
        <v>228</v>
      </c>
      <c r="U906" s="4">
        <f t="shared" si="99"/>
        <v>3.7880046519355372E-2</v>
      </c>
      <c r="V906" s="4">
        <f t="shared" si="100"/>
        <v>0.30604566024304675</v>
      </c>
      <c r="W906">
        <f t="shared" si="101"/>
        <v>12</v>
      </c>
      <c r="X906" t="str">
        <f t="shared" si="102"/>
        <v>Monday</v>
      </c>
      <c r="Y906" t="str">
        <f t="shared" si="103"/>
        <v>Mar</v>
      </c>
      <c r="Z906" t="str">
        <f t="shared" si="104"/>
        <v>6-10</v>
      </c>
    </row>
    <row r="907" spans="1:26" x14ac:dyDescent="0.25">
      <c r="A907" s="2" t="s">
        <v>5953</v>
      </c>
      <c r="B907" s="2" t="s">
        <v>5036</v>
      </c>
      <c r="C907" s="1">
        <v>45726</v>
      </c>
      <c r="D907" s="3">
        <v>0.55555555555555558</v>
      </c>
      <c r="E907" s="2" t="s">
        <v>5058</v>
      </c>
      <c r="F907" s="2" t="s">
        <v>5050</v>
      </c>
      <c r="G907" s="2">
        <v>19707</v>
      </c>
      <c r="H907" s="2">
        <v>2</v>
      </c>
      <c r="I907" s="2">
        <v>334</v>
      </c>
      <c r="J907" s="2">
        <v>21183</v>
      </c>
      <c r="K907" s="2">
        <v>16109</v>
      </c>
      <c r="L907" s="2">
        <v>548</v>
      </c>
      <c r="M907" s="2">
        <v>282</v>
      </c>
      <c r="N907" s="2">
        <v>40</v>
      </c>
      <c r="O907" s="2">
        <v>50</v>
      </c>
      <c r="P907" s="2">
        <v>24</v>
      </c>
      <c r="Q907" s="2">
        <v>178</v>
      </c>
      <c r="R907" s="2">
        <v>31</v>
      </c>
      <c r="S907" s="2" t="s">
        <v>31</v>
      </c>
      <c r="T907" s="2">
        <f t="shared" si="98"/>
        <v>920</v>
      </c>
      <c r="U907" s="4">
        <f t="shared" si="99"/>
        <v>5.7110931777267365E-2</v>
      </c>
      <c r="V907" s="4">
        <f t="shared" si="100"/>
        <v>0.8174252803572335</v>
      </c>
      <c r="W907">
        <f t="shared" si="101"/>
        <v>13</v>
      </c>
      <c r="X907" t="str">
        <f t="shared" si="102"/>
        <v>Monday</v>
      </c>
      <c r="Y907" t="str">
        <f t="shared" si="103"/>
        <v>Mar</v>
      </c>
      <c r="Z907" t="str">
        <f t="shared" si="104"/>
        <v>0-2</v>
      </c>
    </row>
    <row r="908" spans="1:26" x14ac:dyDescent="0.25">
      <c r="A908" s="2" t="s">
        <v>5954</v>
      </c>
      <c r="B908" s="2" t="s">
        <v>5036</v>
      </c>
      <c r="C908" s="1">
        <v>45726</v>
      </c>
      <c r="D908" s="3">
        <v>0.5756944444444444</v>
      </c>
      <c r="E908" s="2" t="s">
        <v>5044</v>
      </c>
      <c r="F908" s="2" t="s">
        <v>5050</v>
      </c>
      <c r="G908" s="2">
        <v>19396</v>
      </c>
      <c r="H908" s="2">
        <v>2</v>
      </c>
      <c r="I908" s="2">
        <v>298</v>
      </c>
      <c r="J908" s="2">
        <v>8670</v>
      </c>
      <c r="K908" s="2">
        <v>6829</v>
      </c>
      <c r="L908" s="2">
        <v>194</v>
      </c>
      <c r="M908" s="2">
        <v>31</v>
      </c>
      <c r="N908" s="2">
        <v>17</v>
      </c>
      <c r="O908" s="2">
        <v>23</v>
      </c>
      <c r="P908" s="2">
        <v>41</v>
      </c>
      <c r="Q908" s="2">
        <v>67</v>
      </c>
      <c r="R908" s="2">
        <v>20</v>
      </c>
      <c r="S908" s="2" t="s">
        <v>31</v>
      </c>
      <c r="T908" s="2">
        <f t="shared" si="98"/>
        <v>265</v>
      </c>
      <c r="U908" s="4">
        <f t="shared" si="99"/>
        <v>3.8805095914482356E-2</v>
      </c>
      <c r="V908" s="4">
        <f t="shared" si="100"/>
        <v>0.35208290369148276</v>
      </c>
      <c r="W908">
        <f t="shared" si="101"/>
        <v>13</v>
      </c>
      <c r="X908" t="str">
        <f t="shared" si="102"/>
        <v>Monday</v>
      </c>
      <c r="Y908" t="str">
        <f t="shared" si="103"/>
        <v>Mar</v>
      </c>
      <c r="Z908" t="str">
        <f t="shared" si="104"/>
        <v>0-2</v>
      </c>
    </row>
    <row r="909" spans="1:26" x14ac:dyDescent="0.25">
      <c r="A909" s="2" t="s">
        <v>5955</v>
      </c>
      <c r="B909" s="2" t="s">
        <v>5036</v>
      </c>
      <c r="C909" s="1">
        <v>45726</v>
      </c>
      <c r="D909" s="3">
        <v>0.58263888888888893</v>
      </c>
      <c r="E909" s="2" t="s">
        <v>5058</v>
      </c>
      <c r="F909" s="2" t="s">
        <v>5052</v>
      </c>
      <c r="G909" s="2">
        <v>19673</v>
      </c>
      <c r="H909" s="2">
        <v>4</v>
      </c>
      <c r="I909" s="2">
        <v>142</v>
      </c>
      <c r="J909" s="2">
        <v>12872</v>
      </c>
      <c r="K909" s="2">
        <v>11365</v>
      </c>
      <c r="L909" s="2">
        <v>367</v>
      </c>
      <c r="M909" s="2">
        <v>179</v>
      </c>
      <c r="N909" s="2">
        <v>26</v>
      </c>
      <c r="O909" s="2">
        <v>43</v>
      </c>
      <c r="P909" s="2">
        <v>6</v>
      </c>
      <c r="Q909" s="2">
        <v>159</v>
      </c>
      <c r="R909" s="2">
        <v>9</v>
      </c>
      <c r="S909" s="2" t="s">
        <v>31</v>
      </c>
      <c r="T909" s="2">
        <f t="shared" si="98"/>
        <v>615</v>
      </c>
      <c r="U909" s="4">
        <f t="shared" si="99"/>
        <v>5.411350637923449E-2</v>
      </c>
      <c r="V909" s="4">
        <f t="shared" si="100"/>
        <v>0.57769531845676814</v>
      </c>
      <c r="W909">
        <f t="shared" si="101"/>
        <v>13</v>
      </c>
      <c r="X909" t="str">
        <f t="shared" si="102"/>
        <v>Monday</v>
      </c>
      <c r="Y909" t="str">
        <f t="shared" si="103"/>
        <v>Mar</v>
      </c>
      <c r="Z909" t="str">
        <f t="shared" si="104"/>
        <v>3-5</v>
      </c>
    </row>
    <row r="910" spans="1:26" x14ac:dyDescent="0.25">
      <c r="A910" s="2" t="s">
        <v>5956</v>
      </c>
      <c r="B910" s="2" t="s">
        <v>5036</v>
      </c>
      <c r="C910" s="1">
        <v>45726</v>
      </c>
      <c r="D910" s="3">
        <v>0.59166666666666667</v>
      </c>
      <c r="E910" s="2" t="s">
        <v>5037</v>
      </c>
      <c r="F910" s="2" t="s">
        <v>5050</v>
      </c>
      <c r="G910" s="2">
        <v>19545</v>
      </c>
      <c r="H910" s="2">
        <v>3</v>
      </c>
      <c r="I910" s="2">
        <v>246</v>
      </c>
      <c r="J910" s="2">
        <v>10757</v>
      </c>
      <c r="K910" s="2">
        <v>9588</v>
      </c>
      <c r="L910" s="2">
        <v>430</v>
      </c>
      <c r="M910" s="2">
        <v>57</v>
      </c>
      <c r="N910" s="2">
        <v>67</v>
      </c>
      <c r="O910" s="2">
        <v>95</v>
      </c>
      <c r="P910" s="2">
        <v>63</v>
      </c>
      <c r="Q910" s="2">
        <v>369</v>
      </c>
      <c r="R910" s="2">
        <v>32</v>
      </c>
      <c r="S910" s="2" t="s">
        <v>31</v>
      </c>
      <c r="T910" s="2">
        <f t="shared" si="98"/>
        <v>649</v>
      </c>
      <c r="U910" s="4">
        <f t="shared" si="99"/>
        <v>6.7688777638715059E-2</v>
      </c>
      <c r="V910" s="4">
        <f t="shared" si="100"/>
        <v>0.4905602455871067</v>
      </c>
      <c r="W910">
        <f t="shared" si="101"/>
        <v>14</v>
      </c>
      <c r="X910" t="str">
        <f t="shared" si="102"/>
        <v>Monday</v>
      </c>
      <c r="Y910" t="str">
        <f t="shared" si="103"/>
        <v>Mar</v>
      </c>
      <c r="Z910" t="str">
        <f t="shared" si="104"/>
        <v>3-5</v>
      </c>
    </row>
    <row r="911" spans="1:26" x14ac:dyDescent="0.25">
      <c r="A911" s="2" t="s">
        <v>5957</v>
      </c>
      <c r="B911" s="2" t="s">
        <v>5036</v>
      </c>
      <c r="C911" s="1">
        <v>45726</v>
      </c>
      <c r="D911" s="3">
        <v>0.60138888888888886</v>
      </c>
      <c r="E911" s="2" t="s">
        <v>5058</v>
      </c>
      <c r="F911" s="2" t="s">
        <v>5052</v>
      </c>
      <c r="G911" s="2">
        <v>19482</v>
      </c>
      <c r="H911" s="2">
        <v>8</v>
      </c>
      <c r="I911" s="2">
        <v>57</v>
      </c>
      <c r="J911" s="2">
        <v>24033</v>
      </c>
      <c r="K911" s="2">
        <v>20648</v>
      </c>
      <c r="L911" s="2">
        <v>624</v>
      </c>
      <c r="M911" s="2">
        <v>257</v>
      </c>
      <c r="N911" s="2">
        <v>38</v>
      </c>
      <c r="O911" s="2">
        <v>44</v>
      </c>
      <c r="P911" s="2">
        <v>26</v>
      </c>
      <c r="Q911" s="2">
        <v>385</v>
      </c>
      <c r="R911" s="2">
        <v>40</v>
      </c>
      <c r="S911" s="2" t="s">
        <v>28</v>
      </c>
      <c r="T911" s="2">
        <f t="shared" si="98"/>
        <v>963</v>
      </c>
      <c r="U911" s="4">
        <f t="shared" si="99"/>
        <v>4.6638899651297944E-2</v>
      </c>
      <c r="V911" s="4">
        <f t="shared" si="100"/>
        <v>1.0598501180576942</v>
      </c>
      <c r="W911">
        <f t="shared" si="101"/>
        <v>14</v>
      </c>
      <c r="X911" t="str">
        <f t="shared" si="102"/>
        <v>Monday</v>
      </c>
      <c r="Y911" t="str">
        <f t="shared" si="103"/>
        <v>Mar</v>
      </c>
      <c r="Z911" t="str">
        <f t="shared" si="104"/>
        <v>6-10</v>
      </c>
    </row>
    <row r="912" spans="1:26" x14ac:dyDescent="0.25">
      <c r="A912" s="2" t="s">
        <v>5958</v>
      </c>
      <c r="B912" s="2" t="s">
        <v>5036</v>
      </c>
      <c r="C912" s="1">
        <v>45726</v>
      </c>
      <c r="D912" s="3">
        <v>0.60486111111111107</v>
      </c>
      <c r="E912" s="2" t="s">
        <v>5044</v>
      </c>
      <c r="F912" s="2" t="s">
        <v>5048</v>
      </c>
      <c r="G912" s="2">
        <v>19494</v>
      </c>
      <c r="H912" s="2">
        <v>6</v>
      </c>
      <c r="I912" s="2">
        <v>396</v>
      </c>
      <c r="J912" s="2">
        <v>8746</v>
      </c>
      <c r="K912" s="2">
        <v>6809</v>
      </c>
      <c r="L912" s="2">
        <v>331</v>
      </c>
      <c r="M912" s="2">
        <v>33</v>
      </c>
      <c r="N912" s="2">
        <v>28</v>
      </c>
      <c r="O912" s="2">
        <v>26</v>
      </c>
      <c r="P912" s="2">
        <v>22</v>
      </c>
      <c r="Q912" s="2">
        <v>208</v>
      </c>
      <c r="R912" s="2">
        <v>16</v>
      </c>
      <c r="S912" s="2" t="s">
        <v>31</v>
      </c>
      <c r="T912" s="2">
        <f t="shared" si="98"/>
        <v>418</v>
      </c>
      <c r="U912" s="4">
        <f t="shared" si="99"/>
        <v>6.1389337641357025E-2</v>
      </c>
      <c r="V912" s="4">
        <f t="shared" si="100"/>
        <v>0.3492869600902842</v>
      </c>
      <c r="W912">
        <f t="shared" si="101"/>
        <v>14</v>
      </c>
      <c r="X912" t="str">
        <f t="shared" si="102"/>
        <v>Monday</v>
      </c>
      <c r="Y912" t="str">
        <f t="shared" si="103"/>
        <v>Mar</v>
      </c>
      <c r="Z912" t="str">
        <f t="shared" si="104"/>
        <v>6-10</v>
      </c>
    </row>
    <row r="913" spans="1:26" x14ac:dyDescent="0.25">
      <c r="A913" s="2" t="s">
        <v>5959</v>
      </c>
      <c r="B913" s="2" t="s">
        <v>5036</v>
      </c>
      <c r="C913" s="1">
        <v>45726</v>
      </c>
      <c r="D913" s="3">
        <v>0.62777777777777777</v>
      </c>
      <c r="E913" s="2" t="s">
        <v>5054</v>
      </c>
      <c r="F913" s="2" t="s">
        <v>5038</v>
      </c>
      <c r="G913" s="2">
        <v>19487</v>
      </c>
      <c r="H913" s="2">
        <v>2</v>
      </c>
      <c r="I913" s="2">
        <v>838</v>
      </c>
      <c r="J913" s="2">
        <v>2479</v>
      </c>
      <c r="K913" s="2">
        <v>2083</v>
      </c>
      <c r="L913" s="2">
        <v>51</v>
      </c>
      <c r="M913" s="2">
        <v>7</v>
      </c>
      <c r="N913" s="2">
        <v>2</v>
      </c>
      <c r="O913" s="2">
        <v>4</v>
      </c>
      <c r="P913" s="2">
        <v>4</v>
      </c>
      <c r="Q913" s="2">
        <v>19</v>
      </c>
      <c r="R913" s="2">
        <v>3</v>
      </c>
      <c r="S913" s="2" t="s">
        <v>31</v>
      </c>
      <c r="T913" s="2">
        <f t="shared" si="98"/>
        <v>64</v>
      </c>
      <c r="U913" s="4">
        <f t="shared" si="99"/>
        <v>3.0724915986557848E-2</v>
      </c>
      <c r="V913" s="4">
        <f t="shared" si="100"/>
        <v>0.1068917740031816</v>
      </c>
      <c r="W913">
        <f t="shared" si="101"/>
        <v>15</v>
      </c>
      <c r="X913" t="str">
        <f t="shared" si="102"/>
        <v>Monday</v>
      </c>
      <c r="Y913" t="str">
        <f t="shared" si="103"/>
        <v>Mar</v>
      </c>
      <c r="Z913" t="str">
        <f t="shared" si="104"/>
        <v>0-2</v>
      </c>
    </row>
    <row r="914" spans="1:26" x14ac:dyDescent="0.25">
      <c r="A914" s="2" t="s">
        <v>5960</v>
      </c>
      <c r="B914" s="2" t="s">
        <v>5036</v>
      </c>
      <c r="C914" s="1">
        <v>45726</v>
      </c>
      <c r="D914" s="3">
        <v>0.6479166666666667</v>
      </c>
      <c r="E914" s="2" t="s">
        <v>5037</v>
      </c>
      <c r="F914" s="2" t="s">
        <v>5048</v>
      </c>
      <c r="G914" s="2">
        <v>19752</v>
      </c>
      <c r="H914" s="2">
        <v>2</v>
      </c>
      <c r="I914" s="2">
        <v>570</v>
      </c>
      <c r="J914" s="2">
        <v>9899</v>
      </c>
      <c r="K914" s="2">
        <v>7516</v>
      </c>
      <c r="L914" s="2">
        <v>305</v>
      </c>
      <c r="M914" s="2">
        <v>41</v>
      </c>
      <c r="N914" s="2">
        <v>39</v>
      </c>
      <c r="O914" s="2">
        <v>73</v>
      </c>
      <c r="P914" s="2">
        <v>34</v>
      </c>
      <c r="Q914" s="2">
        <v>249</v>
      </c>
      <c r="R914" s="2">
        <v>11</v>
      </c>
      <c r="S914" s="2" t="s">
        <v>31</v>
      </c>
      <c r="T914" s="2">
        <f t="shared" si="98"/>
        <v>458</v>
      </c>
      <c r="U914" s="4">
        <f t="shared" si="99"/>
        <v>6.0936668440659925E-2</v>
      </c>
      <c r="V914" s="4">
        <f t="shared" si="100"/>
        <v>0.38051842851356826</v>
      </c>
      <c r="W914">
        <f t="shared" si="101"/>
        <v>15</v>
      </c>
      <c r="X914" t="str">
        <f t="shared" si="102"/>
        <v>Monday</v>
      </c>
      <c r="Y914" t="str">
        <f t="shared" si="103"/>
        <v>Mar</v>
      </c>
      <c r="Z914" t="str">
        <f t="shared" si="104"/>
        <v>0-2</v>
      </c>
    </row>
    <row r="915" spans="1:26" x14ac:dyDescent="0.25">
      <c r="A915" s="2" t="s">
        <v>5961</v>
      </c>
      <c r="B915" s="2" t="s">
        <v>5036</v>
      </c>
      <c r="C915" s="1">
        <v>45726</v>
      </c>
      <c r="D915" s="3">
        <v>0.7006944444444444</v>
      </c>
      <c r="E915" s="2" t="s">
        <v>16</v>
      </c>
      <c r="F915" s="2" t="s">
        <v>5050</v>
      </c>
      <c r="G915" s="2">
        <v>19615</v>
      </c>
      <c r="H915" s="2">
        <v>1</v>
      </c>
      <c r="I915" s="2">
        <v>764</v>
      </c>
      <c r="J915" s="2">
        <v>5822</v>
      </c>
      <c r="K915" s="2">
        <v>5282</v>
      </c>
      <c r="L915" s="2">
        <v>126</v>
      </c>
      <c r="M915" s="2">
        <v>16</v>
      </c>
      <c r="N915" s="2">
        <v>10</v>
      </c>
      <c r="O915" s="2">
        <v>12</v>
      </c>
      <c r="P915" s="2">
        <v>26</v>
      </c>
      <c r="Q915" s="2">
        <v>67</v>
      </c>
      <c r="R915" s="2">
        <v>5</v>
      </c>
      <c r="S915" s="2" t="s">
        <v>31</v>
      </c>
      <c r="T915" s="2">
        <f t="shared" si="98"/>
        <v>164</v>
      </c>
      <c r="U915" s="4">
        <f t="shared" si="99"/>
        <v>3.104884513441878E-2</v>
      </c>
      <c r="V915" s="4">
        <f t="shared" si="100"/>
        <v>0.26928371144532248</v>
      </c>
      <c r="W915">
        <f t="shared" si="101"/>
        <v>16</v>
      </c>
      <c r="X915" t="str">
        <f t="shared" si="102"/>
        <v>Monday</v>
      </c>
      <c r="Y915" t="str">
        <f t="shared" si="103"/>
        <v>Mar</v>
      </c>
      <c r="Z915" t="str">
        <f t="shared" si="104"/>
        <v>0-2</v>
      </c>
    </row>
    <row r="916" spans="1:26" x14ac:dyDescent="0.25">
      <c r="A916" s="2" t="s">
        <v>5962</v>
      </c>
      <c r="B916" s="2" t="s">
        <v>5036</v>
      </c>
      <c r="C916" s="1">
        <v>45726</v>
      </c>
      <c r="D916" s="3">
        <v>0.70347222222222228</v>
      </c>
      <c r="E916" s="2" t="s">
        <v>5044</v>
      </c>
      <c r="F916" s="2" t="s">
        <v>5052</v>
      </c>
      <c r="G916" s="2">
        <v>19598</v>
      </c>
      <c r="H916" s="2">
        <v>5</v>
      </c>
      <c r="I916" s="2">
        <v>211</v>
      </c>
      <c r="J916" s="2">
        <v>5436</v>
      </c>
      <c r="K916" s="2">
        <v>4673</v>
      </c>
      <c r="L916" s="2">
        <v>163</v>
      </c>
      <c r="M916" s="2">
        <v>17</v>
      </c>
      <c r="N916" s="2">
        <v>11</v>
      </c>
      <c r="O916" s="2">
        <v>10</v>
      </c>
      <c r="P916" s="2">
        <v>25</v>
      </c>
      <c r="Q916" s="2">
        <v>102</v>
      </c>
      <c r="R916" s="2">
        <v>16</v>
      </c>
      <c r="S916" s="2" t="s">
        <v>31</v>
      </c>
      <c r="T916" s="2">
        <f t="shared" si="98"/>
        <v>201</v>
      </c>
      <c r="U916" s="4">
        <f t="shared" si="99"/>
        <v>4.3013053712818321E-2</v>
      </c>
      <c r="V916" s="4">
        <f t="shared" si="100"/>
        <v>0.23844269823451372</v>
      </c>
      <c r="W916">
        <f t="shared" si="101"/>
        <v>16</v>
      </c>
      <c r="X916" t="str">
        <f t="shared" si="102"/>
        <v>Monday</v>
      </c>
      <c r="Y916" t="str">
        <f t="shared" si="103"/>
        <v>Mar</v>
      </c>
      <c r="Z916" t="str">
        <f t="shared" si="104"/>
        <v>3-5</v>
      </c>
    </row>
    <row r="917" spans="1:26" x14ac:dyDescent="0.25">
      <c r="A917" s="2" t="s">
        <v>5963</v>
      </c>
      <c r="B917" s="2" t="s">
        <v>5036</v>
      </c>
      <c r="C917" s="1">
        <v>45726</v>
      </c>
      <c r="D917" s="3">
        <v>0.76180555555555551</v>
      </c>
      <c r="E917" s="2" t="s">
        <v>5054</v>
      </c>
      <c r="F917" s="2" t="s">
        <v>5069</v>
      </c>
      <c r="G917" s="2">
        <v>19375</v>
      </c>
      <c r="H917" s="2">
        <v>1</v>
      </c>
      <c r="I917" s="2">
        <v>494</v>
      </c>
      <c r="J917" s="2">
        <v>5329</v>
      </c>
      <c r="K917" s="2">
        <v>4151</v>
      </c>
      <c r="L917" s="2">
        <v>120</v>
      </c>
      <c r="M917" s="2">
        <v>23</v>
      </c>
      <c r="N917" s="2">
        <v>11</v>
      </c>
      <c r="O917" s="2">
        <v>11</v>
      </c>
      <c r="P917" s="2">
        <v>12</v>
      </c>
      <c r="Q917" s="2">
        <v>123</v>
      </c>
      <c r="R917" s="2">
        <v>10</v>
      </c>
      <c r="S917" s="2" t="s">
        <v>31</v>
      </c>
      <c r="T917" s="2">
        <f t="shared" si="98"/>
        <v>165</v>
      </c>
      <c r="U917" s="4">
        <f t="shared" si="99"/>
        <v>3.9749457961936879E-2</v>
      </c>
      <c r="V917" s="4">
        <f t="shared" si="100"/>
        <v>0.21424516129032259</v>
      </c>
      <c r="W917">
        <f t="shared" si="101"/>
        <v>18</v>
      </c>
      <c r="X917" t="str">
        <f t="shared" si="102"/>
        <v>Monday</v>
      </c>
      <c r="Y917" t="str">
        <f t="shared" si="103"/>
        <v>Mar</v>
      </c>
      <c r="Z917" t="str">
        <f t="shared" si="104"/>
        <v>0-2</v>
      </c>
    </row>
    <row r="918" spans="1:26" x14ac:dyDescent="0.25">
      <c r="A918" s="2" t="s">
        <v>5964</v>
      </c>
      <c r="B918" s="2" t="s">
        <v>5036</v>
      </c>
      <c r="C918" s="1">
        <v>45727</v>
      </c>
      <c r="D918" s="3">
        <v>6.2500000000000003E-3</v>
      </c>
      <c r="E918" s="2" t="s">
        <v>16</v>
      </c>
      <c r="F918" s="2" t="s">
        <v>5050</v>
      </c>
      <c r="G918" s="2">
        <v>19437</v>
      </c>
      <c r="H918" s="2">
        <v>5</v>
      </c>
      <c r="I918" s="2">
        <v>544</v>
      </c>
      <c r="J918" s="2">
        <v>5410</v>
      </c>
      <c r="K918" s="2">
        <v>4979</v>
      </c>
      <c r="L918" s="2">
        <v>185</v>
      </c>
      <c r="M918" s="2">
        <v>21</v>
      </c>
      <c r="N918" s="2">
        <v>8</v>
      </c>
      <c r="O918" s="2">
        <v>17</v>
      </c>
      <c r="P918" s="2">
        <v>20</v>
      </c>
      <c r="Q918" s="2">
        <v>67</v>
      </c>
      <c r="R918" s="2">
        <v>15</v>
      </c>
      <c r="S918" s="2" t="s">
        <v>31</v>
      </c>
      <c r="T918" s="2">
        <f t="shared" si="98"/>
        <v>231</v>
      </c>
      <c r="U918" s="4">
        <f t="shared" si="99"/>
        <v>4.6394858405302268E-2</v>
      </c>
      <c r="V918" s="4">
        <f t="shared" si="100"/>
        <v>0.25616093018469926</v>
      </c>
      <c r="W918">
        <f t="shared" si="101"/>
        <v>0</v>
      </c>
      <c r="X918" t="str">
        <f t="shared" si="102"/>
        <v>Tuesday</v>
      </c>
      <c r="Y918" t="str">
        <f t="shared" si="103"/>
        <v>Mar</v>
      </c>
      <c r="Z918" t="str">
        <f t="shared" si="104"/>
        <v>3-5</v>
      </c>
    </row>
    <row r="919" spans="1:26" x14ac:dyDescent="0.25">
      <c r="A919" s="2" t="s">
        <v>5965</v>
      </c>
      <c r="B919" s="2" t="s">
        <v>5036</v>
      </c>
      <c r="C919" s="1">
        <v>45727</v>
      </c>
      <c r="D919" s="3">
        <v>0.25486111111111109</v>
      </c>
      <c r="E919" s="2" t="s">
        <v>5044</v>
      </c>
      <c r="F919" s="2" t="s">
        <v>5069</v>
      </c>
      <c r="G919" s="2">
        <v>19412</v>
      </c>
      <c r="H919" s="2">
        <v>2</v>
      </c>
      <c r="I919" s="2">
        <v>143</v>
      </c>
      <c r="J919" s="2">
        <v>6620</v>
      </c>
      <c r="K919" s="2">
        <v>5705</v>
      </c>
      <c r="L919" s="2">
        <v>165</v>
      </c>
      <c r="M919" s="2">
        <v>17</v>
      </c>
      <c r="N919" s="2">
        <v>11</v>
      </c>
      <c r="O919" s="2">
        <v>12</v>
      </c>
      <c r="P919" s="2">
        <v>27</v>
      </c>
      <c r="Q919" s="2">
        <v>58</v>
      </c>
      <c r="R919" s="2">
        <v>8</v>
      </c>
      <c r="S919" s="2" t="s">
        <v>31</v>
      </c>
      <c r="T919" s="2">
        <f t="shared" si="98"/>
        <v>205</v>
      </c>
      <c r="U919" s="4">
        <f t="shared" si="99"/>
        <v>3.5933391761612622E-2</v>
      </c>
      <c r="V919" s="4">
        <f t="shared" si="100"/>
        <v>0.29389037708633836</v>
      </c>
      <c r="W919">
        <f t="shared" si="101"/>
        <v>6</v>
      </c>
      <c r="X919" t="str">
        <f t="shared" si="102"/>
        <v>Tuesday</v>
      </c>
      <c r="Y919" t="str">
        <f t="shared" si="103"/>
        <v>Mar</v>
      </c>
      <c r="Z919" t="str">
        <f t="shared" si="104"/>
        <v>0-2</v>
      </c>
    </row>
    <row r="920" spans="1:26" x14ac:dyDescent="0.25">
      <c r="A920" s="2" t="s">
        <v>5966</v>
      </c>
      <c r="B920" s="2" t="s">
        <v>5036</v>
      </c>
      <c r="C920" s="1">
        <v>45727</v>
      </c>
      <c r="D920" s="3">
        <v>0.31527777777777777</v>
      </c>
      <c r="E920" s="2" t="s">
        <v>16</v>
      </c>
      <c r="F920" s="2" t="s">
        <v>5038</v>
      </c>
      <c r="G920" s="2">
        <v>19438</v>
      </c>
      <c r="H920" s="2">
        <v>3</v>
      </c>
      <c r="I920" s="2">
        <v>244</v>
      </c>
      <c r="J920" s="2">
        <v>7113</v>
      </c>
      <c r="K920" s="2">
        <v>5563</v>
      </c>
      <c r="L920" s="2">
        <v>99</v>
      </c>
      <c r="M920" s="2">
        <v>12</v>
      </c>
      <c r="N920" s="2">
        <v>6</v>
      </c>
      <c r="O920" s="2">
        <v>11</v>
      </c>
      <c r="P920" s="2">
        <v>23</v>
      </c>
      <c r="Q920" s="2">
        <v>81</v>
      </c>
      <c r="R920" s="2">
        <v>13</v>
      </c>
      <c r="S920" s="2" t="s">
        <v>31</v>
      </c>
      <c r="T920" s="2">
        <f t="shared" si="98"/>
        <v>128</v>
      </c>
      <c r="U920" s="4">
        <f t="shared" si="99"/>
        <v>2.3009167715261548E-2</v>
      </c>
      <c r="V920" s="4">
        <f t="shared" si="100"/>
        <v>0.28619199506122028</v>
      </c>
      <c r="W920">
        <f t="shared" si="101"/>
        <v>7</v>
      </c>
      <c r="X920" t="str">
        <f t="shared" si="102"/>
        <v>Tuesday</v>
      </c>
      <c r="Y920" t="str">
        <f t="shared" si="103"/>
        <v>Mar</v>
      </c>
      <c r="Z920" t="str">
        <f t="shared" si="104"/>
        <v>3-5</v>
      </c>
    </row>
    <row r="921" spans="1:26" x14ac:dyDescent="0.25">
      <c r="A921" s="2" t="s">
        <v>5967</v>
      </c>
      <c r="B921" s="2" t="s">
        <v>5036</v>
      </c>
      <c r="C921" s="1">
        <v>45727</v>
      </c>
      <c r="D921" s="3">
        <v>0.32291666666666669</v>
      </c>
      <c r="E921" s="2" t="s">
        <v>5058</v>
      </c>
      <c r="F921" s="2" t="s">
        <v>5069</v>
      </c>
      <c r="G921" s="2">
        <v>19474</v>
      </c>
      <c r="H921" s="2">
        <v>8</v>
      </c>
      <c r="I921" s="2">
        <v>257</v>
      </c>
      <c r="J921" s="2">
        <v>18119</v>
      </c>
      <c r="K921" s="2">
        <v>16024</v>
      </c>
      <c r="L921" s="2">
        <v>338</v>
      </c>
      <c r="M921" s="2">
        <v>202</v>
      </c>
      <c r="N921" s="2">
        <v>26</v>
      </c>
      <c r="O921" s="2">
        <v>28</v>
      </c>
      <c r="P921" s="2">
        <v>42</v>
      </c>
      <c r="Q921" s="2">
        <v>298</v>
      </c>
      <c r="R921" s="2">
        <v>17</v>
      </c>
      <c r="S921" s="2" t="s">
        <v>31</v>
      </c>
      <c r="T921" s="2">
        <f t="shared" si="98"/>
        <v>594</v>
      </c>
      <c r="U921" s="4">
        <f t="shared" si="99"/>
        <v>3.7069395906140785E-2</v>
      </c>
      <c r="V921" s="4">
        <f t="shared" si="100"/>
        <v>0.82284071069117803</v>
      </c>
      <c r="W921">
        <f t="shared" si="101"/>
        <v>7</v>
      </c>
      <c r="X921" t="str">
        <f t="shared" si="102"/>
        <v>Tuesday</v>
      </c>
      <c r="Y921" t="str">
        <f t="shared" si="103"/>
        <v>Mar</v>
      </c>
      <c r="Z921" t="str">
        <f t="shared" si="104"/>
        <v>6-10</v>
      </c>
    </row>
    <row r="922" spans="1:26" x14ac:dyDescent="0.25">
      <c r="A922" s="2" t="s">
        <v>5968</v>
      </c>
      <c r="B922" s="2" t="s">
        <v>5036</v>
      </c>
      <c r="C922" s="1">
        <v>45727</v>
      </c>
      <c r="D922" s="3">
        <v>0.33888888888888891</v>
      </c>
      <c r="E922" s="2" t="s">
        <v>5054</v>
      </c>
      <c r="F922" s="2" t="s">
        <v>5052</v>
      </c>
      <c r="G922" s="2">
        <v>19510</v>
      </c>
      <c r="H922" s="2">
        <v>4</v>
      </c>
      <c r="I922" s="2">
        <v>1232</v>
      </c>
      <c r="J922" s="2">
        <v>9128</v>
      </c>
      <c r="K922" s="2">
        <v>6718</v>
      </c>
      <c r="L922" s="2">
        <v>154</v>
      </c>
      <c r="M922" s="2">
        <v>30</v>
      </c>
      <c r="N922" s="2">
        <v>6</v>
      </c>
      <c r="O922" s="2">
        <v>12</v>
      </c>
      <c r="P922" s="2">
        <v>16</v>
      </c>
      <c r="Q922" s="2">
        <v>83</v>
      </c>
      <c r="R922" s="2">
        <v>17</v>
      </c>
      <c r="S922" s="2" t="s">
        <v>31</v>
      </c>
      <c r="T922" s="2">
        <f t="shared" si="98"/>
        <v>202</v>
      </c>
      <c r="U922" s="4">
        <f t="shared" si="99"/>
        <v>3.0068472759749925E-2</v>
      </c>
      <c r="V922" s="4">
        <f t="shared" si="100"/>
        <v>0.34433623782675549</v>
      </c>
      <c r="W922">
        <f t="shared" si="101"/>
        <v>8</v>
      </c>
      <c r="X922" t="str">
        <f t="shared" si="102"/>
        <v>Tuesday</v>
      </c>
      <c r="Y922" t="str">
        <f t="shared" si="103"/>
        <v>Mar</v>
      </c>
      <c r="Z922" t="str">
        <f t="shared" si="104"/>
        <v>3-5</v>
      </c>
    </row>
    <row r="923" spans="1:26" x14ac:dyDescent="0.25">
      <c r="A923" s="2" t="s">
        <v>5969</v>
      </c>
      <c r="B923" s="2" t="s">
        <v>5036</v>
      </c>
      <c r="C923" s="1">
        <v>45727</v>
      </c>
      <c r="D923" s="3">
        <v>0.35625000000000001</v>
      </c>
      <c r="E923" s="2" t="s">
        <v>16</v>
      </c>
      <c r="F923" s="2" t="s">
        <v>5042</v>
      </c>
      <c r="G923" s="2">
        <v>19692</v>
      </c>
      <c r="H923" s="2">
        <v>3</v>
      </c>
      <c r="I923" s="2">
        <v>348</v>
      </c>
      <c r="J923" s="2">
        <v>14999</v>
      </c>
      <c r="K923" s="2">
        <v>11164</v>
      </c>
      <c r="L923" s="2">
        <v>376</v>
      </c>
      <c r="M923" s="2">
        <v>74</v>
      </c>
      <c r="N923" s="2">
        <v>33</v>
      </c>
      <c r="O923" s="2">
        <v>35</v>
      </c>
      <c r="P923" s="2">
        <v>23</v>
      </c>
      <c r="Q923" s="2">
        <v>249</v>
      </c>
      <c r="R923" s="2">
        <v>12</v>
      </c>
      <c r="S923" s="2" t="s">
        <v>31</v>
      </c>
      <c r="T923" s="2">
        <f t="shared" si="98"/>
        <v>518</v>
      </c>
      <c r="U923" s="4">
        <f t="shared" si="99"/>
        <v>4.6399140093156578E-2</v>
      </c>
      <c r="V923" s="4">
        <f t="shared" si="100"/>
        <v>0.56693073329270771</v>
      </c>
      <c r="W923">
        <f t="shared" si="101"/>
        <v>8</v>
      </c>
      <c r="X923" t="str">
        <f t="shared" si="102"/>
        <v>Tuesday</v>
      </c>
      <c r="Y923" t="str">
        <f t="shared" si="103"/>
        <v>Mar</v>
      </c>
      <c r="Z923" t="str">
        <f t="shared" si="104"/>
        <v>3-5</v>
      </c>
    </row>
    <row r="924" spans="1:26" x14ac:dyDescent="0.25">
      <c r="A924" s="2" t="s">
        <v>5970</v>
      </c>
      <c r="B924" s="2" t="s">
        <v>5036</v>
      </c>
      <c r="C924" s="1">
        <v>45727</v>
      </c>
      <c r="D924" s="3">
        <v>0.36319444444444443</v>
      </c>
      <c r="E924" s="2" t="s">
        <v>16</v>
      </c>
      <c r="F924" s="2" t="s">
        <v>5069</v>
      </c>
      <c r="G924" s="2">
        <v>19586</v>
      </c>
      <c r="H924" s="2">
        <v>2</v>
      </c>
      <c r="I924" s="2">
        <v>629</v>
      </c>
      <c r="J924" s="2">
        <v>13844</v>
      </c>
      <c r="K924" s="2">
        <v>11742</v>
      </c>
      <c r="L924" s="2">
        <v>171</v>
      </c>
      <c r="M924" s="2">
        <v>22</v>
      </c>
      <c r="N924" s="2">
        <v>13</v>
      </c>
      <c r="O924" s="2">
        <v>16</v>
      </c>
      <c r="P924" s="2">
        <v>23</v>
      </c>
      <c r="Q924" s="2">
        <v>350</v>
      </c>
      <c r="R924" s="2">
        <v>27</v>
      </c>
      <c r="S924" s="2" t="s">
        <v>31</v>
      </c>
      <c r="T924" s="2">
        <f t="shared" si="98"/>
        <v>222</v>
      </c>
      <c r="U924" s="4">
        <f t="shared" si="99"/>
        <v>1.890648952478283E-2</v>
      </c>
      <c r="V924" s="4">
        <f t="shared" si="100"/>
        <v>0.5995098539773307</v>
      </c>
      <c r="W924">
        <f t="shared" si="101"/>
        <v>8</v>
      </c>
      <c r="X924" t="str">
        <f t="shared" si="102"/>
        <v>Tuesday</v>
      </c>
      <c r="Y924" t="str">
        <f t="shared" si="103"/>
        <v>Mar</v>
      </c>
      <c r="Z924" t="str">
        <f t="shared" si="104"/>
        <v>0-2</v>
      </c>
    </row>
    <row r="925" spans="1:26" x14ac:dyDescent="0.25">
      <c r="A925" s="2" t="s">
        <v>5971</v>
      </c>
      <c r="B925" s="2" t="s">
        <v>5036</v>
      </c>
      <c r="C925" s="1">
        <v>45727</v>
      </c>
      <c r="D925" s="3">
        <v>0.37013888888888891</v>
      </c>
      <c r="E925" s="2" t="s">
        <v>5054</v>
      </c>
      <c r="F925" s="2" t="s">
        <v>5050</v>
      </c>
      <c r="G925" s="2">
        <v>19443</v>
      </c>
      <c r="H925" s="2">
        <v>7</v>
      </c>
      <c r="I925" s="2">
        <v>930</v>
      </c>
      <c r="J925" s="2">
        <v>15746</v>
      </c>
      <c r="K925" s="2">
        <v>11227</v>
      </c>
      <c r="L925" s="2">
        <v>323</v>
      </c>
      <c r="M925" s="2">
        <v>70</v>
      </c>
      <c r="N925" s="2">
        <v>28</v>
      </c>
      <c r="O925" s="2">
        <v>29</v>
      </c>
      <c r="P925" s="2">
        <v>31</v>
      </c>
      <c r="Q925" s="2">
        <v>143</v>
      </c>
      <c r="R925" s="2">
        <v>18</v>
      </c>
      <c r="S925" s="2" t="s">
        <v>31</v>
      </c>
      <c r="T925" s="2">
        <f t="shared" si="98"/>
        <v>450</v>
      </c>
      <c r="U925" s="4">
        <f t="shared" si="99"/>
        <v>4.0081945310412398E-2</v>
      </c>
      <c r="V925" s="4">
        <f t="shared" si="100"/>
        <v>0.57743146633749931</v>
      </c>
      <c r="W925">
        <f t="shared" si="101"/>
        <v>8</v>
      </c>
      <c r="X925" t="str">
        <f t="shared" si="102"/>
        <v>Tuesday</v>
      </c>
      <c r="Y925" t="str">
        <f t="shared" si="103"/>
        <v>Mar</v>
      </c>
      <c r="Z925" t="str">
        <f t="shared" si="104"/>
        <v>6-10</v>
      </c>
    </row>
    <row r="926" spans="1:26" x14ac:dyDescent="0.25">
      <c r="A926" s="2" t="s">
        <v>5972</v>
      </c>
      <c r="B926" s="2" t="s">
        <v>5036</v>
      </c>
      <c r="C926" s="1">
        <v>45727</v>
      </c>
      <c r="D926" s="3">
        <v>0.40069444444444446</v>
      </c>
      <c r="E926" s="2" t="s">
        <v>5054</v>
      </c>
      <c r="F926" s="2" t="s">
        <v>5050</v>
      </c>
      <c r="G926" s="2">
        <v>19641</v>
      </c>
      <c r="H926" s="2">
        <v>6</v>
      </c>
      <c r="I926" s="2">
        <v>1144</v>
      </c>
      <c r="J926" s="2">
        <v>7861</v>
      </c>
      <c r="K926" s="2">
        <v>5830</v>
      </c>
      <c r="L926" s="2">
        <v>241</v>
      </c>
      <c r="M926" s="2">
        <v>40</v>
      </c>
      <c r="N926" s="2">
        <v>14</v>
      </c>
      <c r="O926" s="2">
        <v>25</v>
      </c>
      <c r="P926" s="2">
        <v>15</v>
      </c>
      <c r="Q926" s="2">
        <v>88</v>
      </c>
      <c r="R926" s="2">
        <v>11</v>
      </c>
      <c r="S926" s="2" t="s">
        <v>31</v>
      </c>
      <c r="T926" s="2">
        <f t="shared" si="98"/>
        <v>320</v>
      </c>
      <c r="U926" s="4">
        <f t="shared" si="99"/>
        <v>5.4888507718696397E-2</v>
      </c>
      <c r="V926" s="4">
        <f t="shared" si="100"/>
        <v>0.29682806374420856</v>
      </c>
      <c r="W926">
        <f t="shared" si="101"/>
        <v>9</v>
      </c>
      <c r="X926" t="str">
        <f t="shared" si="102"/>
        <v>Tuesday</v>
      </c>
      <c r="Y926" t="str">
        <f t="shared" si="103"/>
        <v>Mar</v>
      </c>
      <c r="Z926" t="str">
        <f t="shared" si="104"/>
        <v>6-10</v>
      </c>
    </row>
    <row r="927" spans="1:26" x14ac:dyDescent="0.25">
      <c r="A927" s="2" t="s">
        <v>5973</v>
      </c>
      <c r="B927" s="2" t="s">
        <v>5036</v>
      </c>
      <c r="C927" s="1">
        <v>45727</v>
      </c>
      <c r="D927" s="3">
        <v>0.4777777777777778</v>
      </c>
      <c r="E927" s="2" t="s">
        <v>5054</v>
      </c>
      <c r="F927" s="2" t="s">
        <v>5048</v>
      </c>
      <c r="G927" s="2">
        <v>19407</v>
      </c>
      <c r="H927" s="2">
        <v>4</v>
      </c>
      <c r="I927" s="2">
        <v>556</v>
      </c>
      <c r="J927" s="2">
        <v>8427</v>
      </c>
      <c r="K927" s="2">
        <v>5971</v>
      </c>
      <c r="L927" s="2">
        <v>271</v>
      </c>
      <c r="M927" s="2">
        <v>52</v>
      </c>
      <c r="N927" s="2">
        <v>19</v>
      </c>
      <c r="O927" s="2">
        <v>20</v>
      </c>
      <c r="P927" s="2">
        <v>15</v>
      </c>
      <c r="Q927" s="2">
        <v>133</v>
      </c>
      <c r="R927" s="2">
        <v>13</v>
      </c>
      <c r="S927" s="2" t="s">
        <v>28</v>
      </c>
      <c r="T927" s="2">
        <f t="shared" si="98"/>
        <v>362</v>
      </c>
      <c r="U927" s="4">
        <f t="shared" si="99"/>
        <v>6.0626360743594038E-2</v>
      </c>
      <c r="V927" s="4">
        <f t="shared" si="100"/>
        <v>0.30767248930798163</v>
      </c>
      <c r="W927">
        <f t="shared" si="101"/>
        <v>11</v>
      </c>
      <c r="X927" t="str">
        <f t="shared" si="102"/>
        <v>Tuesday</v>
      </c>
      <c r="Y927" t="str">
        <f t="shared" si="103"/>
        <v>Mar</v>
      </c>
      <c r="Z927" t="str">
        <f t="shared" si="104"/>
        <v>3-5</v>
      </c>
    </row>
    <row r="928" spans="1:26" x14ac:dyDescent="0.25">
      <c r="A928" s="2" t="s">
        <v>5974</v>
      </c>
      <c r="B928" s="2" t="s">
        <v>5036</v>
      </c>
      <c r="C928" s="1">
        <v>45727</v>
      </c>
      <c r="D928" s="3">
        <v>0.5493055555555556</v>
      </c>
      <c r="E928" s="2" t="s">
        <v>5054</v>
      </c>
      <c r="F928" s="2" t="s">
        <v>5050</v>
      </c>
      <c r="G928" s="2">
        <v>19478</v>
      </c>
      <c r="H928" s="2">
        <v>3</v>
      </c>
      <c r="I928" s="2">
        <v>970</v>
      </c>
      <c r="J928" s="2">
        <v>16182</v>
      </c>
      <c r="K928" s="2">
        <v>12939</v>
      </c>
      <c r="L928" s="2">
        <v>387</v>
      </c>
      <c r="M928" s="2">
        <v>94</v>
      </c>
      <c r="N928" s="2">
        <v>22</v>
      </c>
      <c r="O928" s="2">
        <v>43</v>
      </c>
      <c r="P928" s="2">
        <v>27</v>
      </c>
      <c r="Q928" s="2">
        <v>247</v>
      </c>
      <c r="R928" s="2">
        <v>26</v>
      </c>
      <c r="S928" s="2" t="s">
        <v>31</v>
      </c>
      <c r="T928" s="2">
        <f t="shared" si="98"/>
        <v>546</v>
      </c>
      <c r="U928" s="4">
        <f t="shared" si="99"/>
        <v>4.2198006028286578E-2</v>
      </c>
      <c r="V928" s="4">
        <f t="shared" si="100"/>
        <v>0.66428791457028447</v>
      </c>
      <c r="W928">
        <f t="shared" si="101"/>
        <v>13</v>
      </c>
      <c r="X928" t="str">
        <f t="shared" si="102"/>
        <v>Tuesday</v>
      </c>
      <c r="Y928" t="str">
        <f t="shared" si="103"/>
        <v>Mar</v>
      </c>
      <c r="Z928" t="str">
        <f t="shared" si="104"/>
        <v>3-5</v>
      </c>
    </row>
    <row r="929" spans="1:26" x14ac:dyDescent="0.25">
      <c r="A929" s="2" t="s">
        <v>5975</v>
      </c>
      <c r="B929" s="2" t="s">
        <v>5036</v>
      </c>
      <c r="C929" s="1">
        <v>45727</v>
      </c>
      <c r="D929" s="3">
        <v>0.55763888888888891</v>
      </c>
      <c r="E929" s="2" t="s">
        <v>5054</v>
      </c>
      <c r="F929" s="2" t="s">
        <v>5069</v>
      </c>
      <c r="G929" s="2">
        <v>19597</v>
      </c>
      <c r="H929" s="2">
        <v>3</v>
      </c>
      <c r="I929" s="2">
        <v>1113</v>
      </c>
      <c r="J929" s="2">
        <v>21647</v>
      </c>
      <c r="K929" s="2">
        <v>19934</v>
      </c>
      <c r="L929" s="2">
        <v>682</v>
      </c>
      <c r="M929" s="2">
        <v>152</v>
      </c>
      <c r="N929" s="2">
        <v>57</v>
      </c>
      <c r="O929" s="2">
        <v>63</v>
      </c>
      <c r="P929" s="2">
        <v>52</v>
      </c>
      <c r="Q929" s="2">
        <v>475</v>
      </c>
      <c r="R929" s="2">
        <v>15</v>
      </c>
      <c r="S929" s="2" t="s">
        <v>31</v>
      </c>
      <c r="T929" s="2">
        <f t="shared" si="98"/>
        <v>954</v>
      </c>
      <c r="U929" s="4">
        <f t="shared" si="99"/>
        <v>4.7857931172870474E-2</v>
      </c>
      <c r="V929" s="4">
        <f t="shared" si="100"/>
        <v>1.0171965096698474</v>
      </c>
      <c r="W929">
        <f t="shared" si="101"/>
        <v>13</v>
      </c>
      <c r="X929" t="str">
        <f t="shared" si="102"/>
        <v>Tuesday</v>
      </c>
      <c r="Y929" t="str">
        <f t="shared" si="103"/>
        <v>Mar</v>
      </c>
      <c r="Z929" t="str">
        <f t="shared" si="104"/>
        <v>3-5</v>
      </c>
    </row>
    <row r="930" spans="1:26" x14ac:dyDescent="0.25">
      <c r="A930" s="2" t="s">
        <v>5976</v>
      </c>
      <c r="B930" s="2" t="s">
        <v>5036</v>
      </c>
      <c r="C930" s="1">
        <v>45727</v>
      </c>
      <c r="D930" s="3">
        <v>0.59791666666666665</v>
      </c>
      <c r="E930" s="2" t="s">
        <v>5037</v>
      </c>
      <c r="F930" s="2" t="s">
        <v>5042</v>
      </c>
      <c r="G930" s="2">
        <v>19497</v>
      </c>
      <c r="H930" s="2">
        <v>7</v>
      </c>
      <c r="I930" s="2">
        <v>259</v>
      </c>
      <c r="J930" s="2">
        <v>12236</v>
      </c>
      <c r="K930" s="2">
        <v>9667</v>
      </c>
      <c r="L930" s="2">
        <v>603</v>
      </c>
      <c r="M930" s="2">
        <v>82</v>
      </c>
      <c r="N930" s="2">
        <v>67</v>
      </c>
      <c r="O930" s="2">
        <v>129</v>
      </c>
      <c r="P930" s="2">
        <v>29</v>
      </c>
      <c r="Q930" s="2">
        <v>178</v>
      </c>
      <c r="R930" s="2">
        <v>39</v>
      </c>
      <c r="S930" s="2" t="s">
        <v>31</v>
      </c>
      <c r="T930" s="2">
        <f t="shared" si="98"/>
        <v>881</v>
      </c>
      <c r="U930" s="4">
        <f t="shared" si="99"/>
        <v>9.1134788455570492E-2</v>
      </c>
      <c r="V930" s="4">
        <f t="shared" si="100"/>
        <v>0.49581986972354719</v>
      </c>
      <c r="W930">
        <f t="shared" si="101"/>
        <v>14</v>
      </c>
      <c r="X930" t="str">
        <f t="shared" si="102"/>
        <v>Tuesday</v>
      </c>
      <c r="Y930" t="str">
        <f t="shared" si="103"/>
        <v>Mar</v>
      </c>
      <c r="Z930" t="str">
        <f t="shared" si="104"/>
        <v>6-10</v>
      </c>
    </row>
    <row r="931" spans="1:26" x14ac:dyDescent="0.25">
      <c r="A931" s="2" t="s">
        <v>5977</v>
      </c>
      <c r="B931" s="2" t="s">
        <v>5036</v>
      </c>
      <c r="C931" s="1">
        <v>45727</v>
      </c>
      <c r="D931" s="3">
        <v>0.6381944444444444</v>
      </c>
      <c r="E931" s="2" t="s">
        <v>16</v>
      </c>
      <c r="F931" s="2" t="s">
        <v>5042</v>
      </c>
      <c r="G931" s="2">
        <v>19504</v>
      </c>
      <c r="H931" s="2">
        <v>5</v>
      </c>
      <c r="I931" s="2">
        <v>413</v>
      </c>
      <c r="J931" s="2">
        <v>14875</v>
      </c>
      <c r="K931" s="2">
        <v>13245</v>
      </c>
      <c r="L931" s="2">
        <v>562</v>
      </c>
      <c r="M931" s="2">
        <v>76</v>
      </c>
      <c r="N931" s="2">
        <v>36</v>
      </c>
      <c r="O931" s="2">
        <v>43</v>
      </c>
      <c r="P931" s="2">
        <v>18</v>
      </c>
      <c r="Q931" s="2">
        <v>156</v>
      </c>
      <c r="R931" s="2">
        <v>11</v>
      </c>
      <c r="S931" s="2" t="s">
        <v>31</v>
      </c>
      <c r="T931" s="2">
        <f t="shared" si="98"/>
        <v>717</v>
      </c>
      <c r="U931" s="4">
        <f t="shared" si="99"/>
        <v>5.4133635334088333E-2</v>
      </c>
      <c r="V931" s="4">
        <f t="shared" si="100"/>
        <v>0.67909146841673507</v>
      </c>
      <c r="W931">
        <f t="shared" si="101"/>
        <v>15</v>
      </c>
      <c r="X931" t="str">
        <f t="shared" si="102"/>
        <v>Tuesday</v>
      </c>
      <c r="Y931" t="str">
        <f t="shared" si="103"/>
        <v>Mar</v>
      </c>
      <c r="Z931" t="str">
        <f t="shared" si="104"/>
        <v>3-5</v>
      </c>
    </row>
    <row r="932" spans="1:26" x14ac:dyDescent="0.25">
      <c r="A932" s="2" t="s">
        <v>5978</v>
      </c>
      <c r="B932" s="2" t="s">
        <v>5036</v>
      </c>
      <c r="C932" s="1">
        <v>45727</v>
      </c>
      <c r="D932" s="3">
        <v>0.69305555555555554</v>
      </c>
      <c r="E932" s="2" t="s">
        <v>5044</v>
      </c>
      <c r="F932" s="2" t="s">
        <v>5040</v>
      </c>
      <c r="G932" s="2">
        <v>19635</v>
      </c>
      <c r="H932" s="2">
        <v>3</v>
      </c>
      <c r="I932" s="2">
        <v>240</v>
      </c>
      <c r="J932" s="2">
        <v>22213</v>
      </c>
      <c r="K932" s="2">
        <v>19766</v>
      </c>
      <c r="L932" s="2">
        <v>697</v>
      </c>
      <c r="M932" s="2">
        <v>116</v>
      </c>
      <c r="N932" s="2">
        <v>57</v>
      </c>
      <c r="O932" s="2">
        <v>83</v>
      </c>
      <c r="P932" s="2">
        <v>69</v>
      </c>
      <c r="Q932" s="2">
        <v>428</v>
      </c>
      <c r="R932" s="2">
        <v>53</v>
      </c>
      <c r="S932" s="2" t="s">
        <v>31</v>
      </c>
      <c r="T932" s="2">
        <f t="shared" si="98"/>
        <v>953</v>
      </c>
      <c r="U932" s="4">
        <f t="shared" si="99"/>
        <v>4.8214105028837398E-2</v>
      </c>
      <c r="V932" s="4">
        <f t="shared" si="100"/>
        <v>1.006671759612936</v>
      </c>
      <c r="W932">
        <f t="shared" si="101"/>
        <v>16</v>
      </c>
      <c r="X932" t="str">
        <f t="shared" si="102"/>
        <v>Tuesday</v>
      </c>
      <c r="Y932" t="str">
        <f t="shared" si="103"/>
        <v>Mar</v>
      </c>
      <c r="Z932" t="str">
        <f t="shared" si="104"/>
        <v>3-5</v>
      </c>
    </row>
    <row r="933" spans="1:26" x14ac:dyDescent="0.25">
      <c r="A933" s="2" t="s">
        <v>5979</v>
      </c>
      <c r="B933" s="2" t="s">
        <v>5036</v>
      </c>
      <c r="C933" s="1">
        <v>45727</v>
      </c>
      <c r="D933" s="3">
        <v>0.7006944444444444</v>
      </c>
      <c r="E933" s="2" t="s">
        <v>5054</v>
      </c>
      <c r="F933" s="2" t="s">
        <v>5052</v>
      </c>
      <c r="G933" s="2">
        <v>19582</v>
      </c>
      <c r="H933" s="2">
        <v>1</v>
      </c>
      <c r="I933" s="2">
        <v>790</v>
      </c>
      <c r="J933" s="2">
        <v>15976</v>
      </c>
      <c r="K933" s="2">
        <v>11623</v>
      </c>
      <c r="L933" s="2">
        <v>396</v>
      </c>
      <c r="M933" s="2">
        <v>81</v>
      </c>
      <c r="N933" s="2">
        <v>19</v>
      </c>
      <c r="O933" s="2">
        <v>35</v>
      </c>
      <c r="P933" s="2">
        <v>13</v>
      </c>
      <c r="Q933" s="2">
        <v>245</v>
      </c>
      <c r="R933" s="2">
        <v>24</v>
      </c>
      <c r="S933" s="2" t="s">
        <v>31</v>
      </c>
      <c r="T933" s="2">
        <f t="shared" si="98"/>
        <v>531</v>
      </c>
      <c r="U933" s="4">
        <f t="shared" si="99"/>
        <v>4.5685279187817257E-2</v>
      </c>
      <c r="V933" s="4">
        <f t="shared" si="100"/>
        <v>0.59355530589316718</v>
      </c>
      <c r="W933">
        <f t="shared" si="101"/>
        <v>16</v>
      </c>
      <c r="X933" t="str">
        <f t="shared" si="102"/>
        <v>Tuesday</v>
      </c>
      <c r="Y933" t="str">
        <f t="shared" si="103"/>
        <v>Mar</v>
      </c>
      <c r="Z933" t="str">
        <f t="shared" si="104"/>
        <v>0-2</v>
      </c>
    </row>
    <row r="934" spans="1:26" x14ac:dyDescent="0.25">
      <c r="A934" s="2" t="s">
        <v>5980</v>
      </c>
      <c r="B934" s="2" t="s">
        <v>5036</v>
      </c>
      <c r="C934" s="1">
        <v>45727</v>
      </c>
      <c r="D934" s="3">
        <v>0.92222222222222228</v>
      </c>
      <c r="E934" s="2" t="s">
        <v>16</v>
      </c>
      <c r="F934" s="2" t="s">
        <v>5052</v>
      </c>
      <c r="G934" s="2">
        <v>19538</v>
      </c>
      <c r="H934" s="2">
        <v>4</v>
      </c>
      <c r="I934" s="2">
        <v>356</v>
      </c>
      <c r="J934" s="2">
        <v>3869</v>
      </c>
      <c r="K934" s="2">
        <v>2703</v>
      </c>
      <c r="L934" s="2">
        <v>93</v>
      </c>
      <c r="M934" s="2">
        <v>14</v>
      </c>
      <c r="N934" s="2">
        <v>6</v>
      </c>
      <c r="O934" s="2">
        <v>9</v>
      </c>
      <c r="P934" s="2">
        <v>5</v>
      </c>
      <c r="Q934" s="2">
        <v>77</v>
      </c>
      <c r="R934" s="2">
        <v>3</v>
      </c>
      <c r="S934" s="2" t="s">
        <v>31</v>
      </c>
      <c r="T934" s="2">
        <f t="shared" si="98"/>
        <v>122</v>
      </c>
      <c r="U934" s="4">
        <f t="shared" si="99"/>
        <v>4.5135035146133928E-2</v>
      </c>
      <c r="V934" s="4">
        <f t="shared" si="100"/>
        <v>0.13834578769577235</v>
      </c>
      <c r="W934">
        <f t="shared" si="101"/>
        <v>22</v>
      </c>
      <c r="X934" t="str">
        <f t="shared" si="102"/>
        <v>Tuesday</v>
      </c>
      <c r="Y934" t="str">
        <f t="shared" si="103"/>
        <v>Mar</v>
      </c>
      <c r="Z934" t="str">
        <f t="shared" si="104"/>
        <v>3-5</v>
      </c>
    </row>
    <row r="935" spans="1:26" x14ac:dyDescent="0.25">
      <c r="A935" s="2" t="s">
        <v>5981</v>
      </c>
      <c r="B935" s="2" t="s">
        <v>5036</v>
      </c>
      <c r="C935" s="1">
        <v>45728</v>
      </c>
      <c r="D935" s="3">
        <v>0.33402777777777776</v>
      </c>
      <c r="E935" s="2" t="s">
        <v>5037</v>
      </c>
      <c r="F935" s="2" t="s">
        <v>5052</v>
      </c>
      <c r="G935" s="2">
        <v>19673</v>
      </c>
      <c r="H935" s="2">
        <v>5</v>
      </c>
      <c r="I935" s="2">
        <v>374</v>
      </c>
      <c r="J935" s="2">
        <v>15128</v>
      </c>
      <c r="K935" s="2">
        <v>11880</v>
      </c>
      <c r="L935" s="2">
        <v>441</v>
      </c>
      <c r="M935" s="2">
        <v>49</v>
      </c>
      <c r="N935" s="2">
        <v>46</v>
      </c>
      <c r="O935" s="2">
        <v>96</v>
      </c>
      <c r="P935" s="2">
        <v>118</v>
      </c>
      <c r="Q935" s="2">
        <v>271</v>
      </c>
      <c r="R935" s="2">
        <v>40</v>
      </c>
      <c r="S935" s="2" t="s">
        <v>31</v>
      </c>
      <c r="T935" s="2">
        <f t="shared" si="98"/>
        <v>632</v>
      </c>
      <c r="U935" s="4">
        <f t="shared" si="99"/>
        <v>5.3198653198653197E-2</v>
      </c>
      <c r="V935" s="4">
        <f t="shared" si="100"/>
        <v>0.6038733289279723</v>
      </c>
      <c r="W935">
        <f t="shared" si="101"/>
        <v>8</v>
      </c>
      <c r="X935" t="str">
        <f t="shared" si="102"/>
        <v>Wednesday</v>
      </c>
      <c r="Y935" t="str">
        <f t="shared" si="103"/>
        <v>Mar</v>
      </c>
      <c r="Z935" t="str">
        <f t="shared" si="104"/>
        <v>3-5</v>
      </c>
    </row>
    <row r="936" spans="1:26" x14ac:dyDescent="0.25">
      <c r="A936" s="2" t="s">
        <v>5982</v>
      </c>
      <c r="B936" s="2" t="s">
        <v>5036</v>
      </c>
      <c r="C936" s="1">
        <v>45728</v>
      </c>
      <c r="D936" s="3">
        <v>0.33611111111111114</v>
      </c>
      <c r="E936" s="2" t="s">
        <v>16</v>
      </c>
      <c r="F936" s="2" t="s">
        <v>5052</v>
      </c>
      <c r="G936" s="2">
        <v>19573</v>
      </c>
      <c r="H936" s="2">
        <v>3</v>
      </c>
      <c r="I936" s="2">
        <v>382</v>
      </c>
      <c r="J936" s="2">
        <v>7349</v>
      </c>
      <c r="K936" s="2">
        <v>5969</v>
      </c>
      <c r="L936" s="2">
        <v>232</v>
      </c>
      <c r="M936" s="2">
        <v>32</v>
      </c>
      <c r="N936" s="2">
        <v>17</v>
      </c>
      <c r="O936" s="2">
        <v>19</v>
      </c>
      <c r="P936" s="2">
        <v>10</v>
      </c>
      <c r="Q936" s="2">
        <v>49</v>
      </c>
      <c r="R936" s="2">
        <v>7</v>
      </c>
      <c r="S936" s="2" t="s">
        <v>31</v>
      </c>
      <c r="T936" s="2">
        <f t="shared" si="98"/>
        <v>300</v>
      </c>
      <c r="U936" s="4">
        <f t="shared" si="99"/>
        <v>5.0259674987435082E-2</v>
      </c>
      <c r="V936" s="4">
        <f t="shared" si="100"/>
        <v>0.30496091554692689</v>
      </c>
      <c r="W936">
        <f t="shared" si="101"/>
        <v>8</v>
      </c>
      <c r="X936" t="str">
        <f t="shared" si="102"/>
        <v>Wednesday</v>
      </c>
      <c r="Y936" t="str">
        <f t="shared" si="103"/>
        <v>Mar</v>
      </c>
      <c r="Z936" t="str">
        <f t="shared" si="104"/>
        <v>3-5</v>
      </c>
    </row>
    <row r="937" spans="1:26" x14ac:dyDescent="0.25">
      <c r="A937" s="2" t="s">
        <v>5983</v>
      </c>
      <c r="B937" s="2" t="s">
        <v>5036</v>
      </c>
      <c r="C937" s="1">
        <v>45728</v>
      </c>
      <c r="D937" s="3">
        <v>0.35486111111111113</v>
      </c>
      <c r="E937" s="2" t="s">
        <v>5044</v>
      </c>
      <c r="F937" s="2" t="s">
        <v>5038</v>
      </c>
      <c r="G937" s="2">
        <v>19467</v>
      </c>
      <c r="H937" s="2">
        <v>4</v>
      </c>
      <c r="I937" s="2">
        <v>365</v>
      </c>
      <c r="J937" s="2">
        <v>24269</v>
      </c>
      <c r="K937" s="2">
        <v>18021</v>
      </c>
      <c r="L937" s="2">
        <v>420</v>
      </c>
      <c r="M937" s="2">
        <v>47</v>
      </c>
      <c r="N937" s="2">
        <v>25</v>
      </c>
      <c r="O937" s="2">
        <v>29</v>
      </c>
      <c r="P937" s="2">
        <v>48</v>
      </c>
      <c r="Q937" s="2">
        <v>227</v>
      </c>
      <c r="R937" s="2">
        <v>61</v>
      </c>
      <c r="S937" s="2" t="s">
        <v>28</v>
      </c>
      <c r="T937" s="2">
        <f t="shared" si="98"/>
        <v>521</v>
      </c>
      <c r="U937" s="4">
        <f t="shared" si="99"/>
        <v>2.8910715276621719E-2</v>
      </c>
      <c r="V937" s="4">
        <f t="shared" si="100"/>
        <v>0.92572044999229464</v>
      </c>
      <c r="W937">
        <f t="shared" si="101"/>
        <v>8</v>
      </c>
      <c r="X937" t="str">
        <f t="shared" si="102"/>
        <v>Wednesday</v>
      </c>
      <c r="Y937" t="str">
        <f t="shared" si="103"/>
        <v>Mar</v>
      </c>
      <c r="Z937" t="str">
        <f t="shared" si="104"/>
        <v>3-5</v>
      </c>
    </row>
    <row r="938" spans="1:26" x14ac:dyDescent="0.25">
      <c r="A938" s="2" t="s">
        <v>5984</v>
      </c>
      <c r="B938" s="2" t="s">
        <v>5036</v>
      </c>
      <c r="C938" s="1">
        <v>45728</v>
      </c>
      <c r="D938" s="3">
        <v>0.40416666666666667</v>
      </c>
      <c r="E938" s="2" t="s">
        <v>16</v>
      </c>
      <c r="F938" s="2" t="s">
        <v>5050</v>
      </c>
      <c r="G938" s="2">
        <v>19609</v>
      </c>
      <c r="H938" s="2">
        <v>7</v>
      </c>
      <c r="I938" s="2">
        <v>646</v>
      </c>
      <c r="J938" s="2">
        <v>8142</v>
      </c>
      <c r="K938" s="2">
        <v>6339</v>
      </c>
      <c r="L938" s="2">
        <v>202</v>
      </c>
      <c r="M938" s="2">
        <v>24</v>
      </c>
      <c r="N938" s="2">
        <v>18</v>
      </c>
      <c r="O938" s="2">
        <v>20</v>
      </c>
      <c r="P938" s="2">
        <v>21</v>
      </c>
      <c r="Q938" s="2">
        <v>166</v>
      </c>
      <c r="R938" s="2">
        <v>11</v>
      </c>
      <c r="S938" s="2" t="s">
        <v>31</v>
      </c>
      <c r="T938" s="2">
        <f t="shared" si="98"/>
        <v>264</v>
      </c>
      <c r="U938" s="4">
        <f t="shared" si="99"/>
        <v>4.1646947468054897E-2</v>
      </c>
      <c r="V938" s="4">
        <f t="shared" si="100"/>
        <v>0.32326992707430263</v>
      </c>
      <c r="W938">
        <f t="shared" si="101"/>
        <v>9</v>
      </c>
      <c r="X938" t="str">
        <f t="shared" si="102"/>
        <v>Wednesday</v>
      </c>
      <c r="Y938" t="str">
        <f t="shared" si="103"/>
        <v>Mar</v>
      </c>
      <c r="Z938" t="str">
        <f t="shared" si="104"/>
        <v>6-10</v>
      </c>
    </row>
    <row r="939" spans="1:26" x14ac:dyDescent="0.25">
      <c r="A939" s="2" t="s">
        <v>5985</v>
      </c>
      <c r="B939" s="2" t="s">
        <v>5036</v>
      </c>
      <c r="C939" s="1">
        <v>45728</v>
      </c>
      <c r="D939" s="3">
        <v>0.43541666666666667</v>
      </c>
      <c r="E939" s="2" t="s">
        <v>16</v>
      </c>
      <c r="F939" s="2" t="s">
        <v>5050</v>
      </c>
      <c r="G939" s="2">
        <v>19585</v>
      </c>
      <c r="H939" s="2">
        <v>3</v>
      </c>
      <c r="I939" s="2">
        <v>143</v>
      </c>
      <c r="J939" s="2">
        <v>21694</v>
      </c>
      <c r="K939" s="2">
        <v>15099</v>
      </c>
      <c r="L939" s="2">
        <v>607</v>
      </c>
      <c r="M939" s="2">
        <v>64</v>
      </c>
      <c r="N939" s="2">
        <v>33</v>
      </c>
      <c r="O939" s="2">
        <v>53</v>
      </c>
      <c r="P939" s="2">
        <v>64</v>
      </c>
      <c r="Q939" s="2">
        <v>374</v>
      </c>
      <c r="R939" s="2">
        <v>23</v>
      </c>
      <c r="S939" s="2" t="s">
        <v>31</v>
      </c>
      <c r="T939" s="2">
        <f t="shared" si="98"/>
        <v>757</v>
      </c>
      <c r="U939" s="4">
        <f t="shared" si="99"/>
        <v>5.0135770580833169E-2</v>
      </c>
      <c r="V939" s="4">
        <f t="shared" si="100"/>
        <v>0.77094715343375031</v>
      </c>
      <c r="W939">
        <f t="shared" si="101"/>
        <v>10</v>
      </c>
      <c r="X939" t="str">
        <f t="shared" si="102"/>
        <v>Wednesday</v>
      </c>
      <c r="Y939" t="str">
        <f t="shared" si="103"/>
        <v>Mar</v>
      </c>
      <c r="Z939" t="str">
        <f t="shared" si="104"/>
        <v>3-5</v>
      </c>
    </row>
    <row r="940" spans="1:26" x14ac:dyDescent="0.25">
      <c r="A940" s="2" t="s">
        <v>5986</v>
      </c>
      <c r="B940" s="2" t="s">
        <v>5036</v>
      </c>
      <c r="C940" s="1">
        <v>45728</v>
      </c>
      <c r="D940" s="3">
        <v>0.46805555555555556</v>
      </c>
      <c r="E940" s="2" t="s">
        <v>5044</v>
      </c>
      <c r="F940" s="2" t="s">
        <v>5042</v>
      </c>
      <c r="G940" s="2">
        <v>19546</v>
      </c>
      <c r="H940" s="2">
        <v>4</v>
      </c>
      <c r="I940" s="2">
        <v>105</v>
      </c>
      <c r="J940" s="2">
        <v>12908</v>
      </c>
      <c r="K940" s="2">
        <v>9395</v>
      </c>
      <c r="L940" s="2">
        <v>279</v>
      </c>
      <c r="M940" s="2">
        <v>35</v>
      </c>
      <c r="N940" s="2">
        <v>21</v>
      </c>
      <c r="O940" s="2">
        <v>19</v>
      </c>
      <c r="P940" s="2">
        <v>16</v>
      </c>
      <c r="Q940" s="2">
        <v>113</v>
      </c>
      <c r="R940" s="2">
        <v>17</v>
      </c>
      <c r="S940" s="2" t="s">
        <v>31</v>
      </c>
      <c r="T940" s="2">
        <f t="shared" si="98"/>
        <v>354</v>
      </c>
      <c r="U940" s="4">
        <f t="shared" si="99"/>
        <v>3.7679616817456095E-2</v>
      </c>
      <c r="V940" s="4">
        <f t="shared" si="100"/>
        <v>0.48066100480916812</v>
      </c>
      <c r="W940">
        <f t="shared" si="101"/>
        <v>11</v>
      </c>
      <c r="X940" t="str">
        <f t="shared" si="102"/>
        <v>Wednesday</v>
      </c>
      <c r="Y940" t="str">
        <f t="shared" si="103"/>
        <v>Mar</v>
      </c>
      <c r="Z940" t="str">
        <f t="shared" si="104"/>
        <v>3-5</v>
      </c>
    </row>
    <row r="941" spans="1:26" x14ac:dyDescent="0.25">
      <c r="A941" s="2" t="s">
        <v>5987</v>
      </c>
      <c r="B941" s="2" t="s">
        <v>5036</v>
      </c>
      <c r="C941" s="1">
        <v>45728</v>
      </c>
      <c r="D941" s="3">
        <v>0.4777777777777778</v>
      </c>
      <c r="E941" s="2" t="s">
        <v>5054</v>
      </c>
      <c r="F941" s="2" t="s">
        <v>5050</v>
      </c>
      <c r="G941" s="2">
        <v>19459</v>
      </c>
      <c r="H941" s="2">
        <v>3</v>
      </c>
      <c r="I941" s="2">
        <v>821</v>
      </c>
      <c r="J941" s="2">
        <v>8987</v>
      </c>
      <c r="K941" s="2">
        <v>6982</v>
      </c>
      <c r="L941" s="2">
        <v>244</v>
      </c>
      <c r="M941" s="2">
        <v>45</v>
      </c>
      <c r="N941" s="2">
        <v>12</v>
      </c>
      <c r="O941" s="2">
        <v>31</v>
      </c>
      <c r="P941" s="2">
        <v>10</v>
      </c>
      <c r="Q941" s="2">
        <v>71</v>
      </c>
      <c r="R941" s="2">
        <v>5</v>
      </c>
      <c r="S941" s="2" t="s">
        <v>31</v>
      </c>
      <c r="T941" s="2">
        <f t="shared" si="98"/>
        <v>332</v>
      </c>
      <c r="U941" s="4">
        <f t="shared" si="99"/>
        <v>4.7550845030077345E-2</v>
      </c>
      <c r="V941" s="4">
        <f t="shared" si="100"/>
        <v>0.35880569402333112</v>
      </c>
      <c r="W941">
        <f t="shared" si="101"/>
        <v>11</v>
      </c>
      <c r="X941" t="str">
        <f t="shared" si="102"/>
        <v>Wednesday</v>
      </c>
      <c r="Y941" t="str">
        <f t="shared" si="103"/>
        <v>Mar</v>
      </c>
      <c r="Z941" t="str">
        <f t="shared" si="104"/>
        <v>3-5</v>
      </c>
    </row>
    <row r="942" spans="1:26" x14ac:dyDescent="0.25">
      <c r="A942" s="2" t="s">
        <v>5988</v>
      </c>
      <c r="B942" s="2" t="s">
        <v>5036</v>
      </c>
      <c r="C942" s="1">
        <v>45728</v>
      </c>
      <c r="D942" s="3">
        <v>0.51666666666666672</v>
      </c>
      <c r="E942" s="2" t="s">
        <v>5058</v>
      </c>
      <c r="F942" s="2" t="s">
        <v>5050</v>
      </c>
      <c r="G942" s="2">
        <v>19395</v>
      </c>
      <c r="H942" s="2">
        <v>4</v>
      </c>
      <c r="I942" s="2">
        <v>99</v>
      </c>
      <c r="J942" s="2">
        <v>24723</v>
      </c>
      <c r="K942" s="2">
        <v>18831</v>
      </c>
      <c r="L942" s="2">
        <v>506</v>
      </c>
      <c r="M942" s="2">
        <v>247</v>
      </c>
      <c r="N942" s="2">
        <v>27</v>
      </c>
      <c r="O942" s="2">
        <v>71</v>
      </c>
      <c r="P942" s="2">
        <v>19</v>
      </c>
      <c r="Q942" s="2">
        <v>275</v>
      </c>
      <c r="R942" s="2">
        <v>22</v>
      </c>
      <c r="S942" s="2" t="s">
        <v>31</v>
      </c>
      <c r="T942" s="2">
        <f t="shared" si="98"/>
        <v>851</v>
      </c>
      <c r="U942" s="4">
        <f t="shared" si="99"/>
        <v>4.519143964738994E-2</v>
      </c>
      <c r="V942" s="4">
        <f t="shared" si="100"/>
        <v>0.97092034029389018</v>
      </c>
      <c r="W942">
        <f t="shared" si="101"/>
        <v>12</v>
      </c>
      <c r="X942" t="str">
        <f t="shared" si="102"/>
        <v>Wednesday</v>
      </c>
      <c r="Y942" t="str">
        <f t="shared" si="103"/>
        <v>Mar</v>
      </c>
      <c r="Z942" t="str">
        <f t="shared" si="104"/>
        <v>3-5</v>
      </c>
    </row>
    <row r="943" spans="1:26" x14ac:dyDescent="0.25">
      <c r="A943" s="2" t="s">
        <v>5989</v>
      </c>
      <c r="B943" s="2" t="s">
        <v>5036</v>
      </c>
      <c r="C943" s="1">
        <v>45728</v>
      </c>
      <c r="D943" s="3">
        <v>0.5395833333333333</v>
      </c>
      <c r="E943" s="2" t="s">
        <v>5058</v>
      </c>
      <c r="F943" s="2" t="s">
        <v>5052</v>
      </c>
      <c r="G943" s="2">
        <v>19616</v>
      </c>
      <c r="H943" s="2">
        <v>3</v>
      </c>
      <c r="I943" s="2">
        <v>153</v>
      </c>
      <c r="J943" s="2">
        <v>27905</v>
      </c>
      <c r="K943" s="2">
        <v>23904</v>
      </c>
      <c r="L943" s="2">
        <v>571</v>
      </c>
      <c r="M943" s="2">
        <v>282</v>
      </c>
      <c r="N943" s="2">
        <v>35</v>
      </c>
      <c r="O943" s="2">
        <v>52</v>
      </c>
      <c r="P943" s="2">
        <v>22</v>
      </c>
      <c r="Q943" s="2">
        <v>241</v>
      </c>
      <c r="R943" s="2">
        <v>56</v>
      </c>
      <c r="S943" s="2" t="s">
        <v>31</v>
      </c>
      <c r="T943" s="2">
        <f t="shared" si="98"/>
        <v>940</v>
      </c>
      <c r="U943" s="4">
        <f t="shared" si="99"/>
        <v>3.9323962516733604E-2</v>
      </c>
      <c r="V943" s="4">
        <f t="shared" si="100"/>
        <v>1.2185970636215335</v>
      </c>
      <c r="W943">
        <f t="shared" si="101"/>
        <v>12</v>
      </c>
      <c r="X943" t="str">
        <f t="shared" si="102"/>
        <v>Wednesday</v>
      </c>
      <c r="Y943" t="str">
        <f t="shared" si="103"/>
        <v>Mar</v>
      </c>
      <c r="Z943" t="str">
        <f t="shared" si="104"/>
        <v>3-5</v>
      </c>
    </row>
    <row r="944" spans="1:26" x14ac:dyDescent="0.25">
      <c r="A944" s="2" t="s">
        <v>5990</v>
      </c>
      <c r="B944" s="2" t="s">
        <v>5036</v>
      </c>
      <c r="C944" s="1">
        <v>45728</v>
      </c>
      <c r="D944" s="3">
        <v>0.54236111111111107</v>
      </c>
      <c r="E944" s="2" t="s">
        <v>5058</v>
      </c>
      <c r="F944" s="2" t="s">
        <v>5048</v>
      </c>
      <c r="G944" s="2">
        <v>19386</v>
      </c>
      <c r="H944" s="2">
        <v>7</v>
      </c>
      <c r="I944" s="2">
        <v>77</v>
      </c>
      <c r="J944" s="2">
        <v>15107</v>
      </c>
      <c r="K944" s="2">
        <v>10593</v>
      </c>
      <c r="L944" s="2">
        <v>362</v>
      </c>
      <c r="M944" s="2">
        <v>229</v>
      </c>
      <c r="N944" s="2">
        <v>25</v>
      </c>
      <c r="O944" s="2">
        <v>34</v>
      </c>
      <c r="P944" s="2">
        <v>14</v>
      </c>
      <c r="Q944" s="2">
        <v>174</v>
      </c>
      <c r="R944" s="2">
        <v>17</v>
      </c>
      <c r="S944" s="2" t="s">
        <v>31</v>
      </c>
      <c r="T944" s="2">
        <f t="shared" si="98"/>
        <v>650</v>
      </c>
      <c r="U944" s="4">
        <f t="shared" si="99"/>
        <v>6.1361276314547346E-2</v>
      </c>
      <c r="V944" s="4">
        <f t="shared" si="100"/>
        <v>0.5464252553389044</v>
      </c>
      <c r="W944">
        <f t="shared" si="101"/>
        <v>13</v>
      </c>
      <c r="X944" t="str">
        <f t="shared" si="102"/>
        <v>Wednesday</v>
      </c>
      <c r="Y944" t="str">
        <f t="shared" si="103"/>
        <v>Mar</v>
      </c>
      <c r="Z944" t="str">
        <f t="shared" si="104"/>
        <v>6-10</v>
      </c>
    </row>
    <row r="945" spans="1:26" x14ac:dyDescent="0.25">
      <c r="A945" s="2" t="s">
        <v>5991</v>
      </c>
      <c r="B945" s="2" t="s">
        <v>5036</v>
      </c>
      <c r="C945" s="1">
        <v>45728</v>
      </c>
      <c r="D945" s="3">
        <v>0.64444444444444449</v>
      </c>
      <c r="E945" s="2" t="s">
        <v>5044</v>
      </c>
      <c r="F945" s="2" t="s">
        <v>5038</v>
      </c>
      <c r="G945" s="2">
        <v>19480</v>
      </c>
      <c r="H945" s="2">
        <v>5</v>
      </c>
      <c r="I945" s="2">
        <v>462</v>
      </c>
      <c r="J945" s="2">
        <v>11025</v>
      </c>
      <c r="K945" s="2">
        <v>8234</v>
      </c>
      <c r="L945" s="2">
        <v>200</v>
      </c>
      <c r="M945" s="2">
        <v>30</v>
      </c>
      <c r="N945" s="2">
        <v>12</v>
      </c>
      <c r="O945" s="2">
        <v>14</v>
      </c>
      <c r="P945" s="2">
        <v>21</v>
      </c>
      <c r="Q945" s="2">
        <v>212</v>
      </c>
      <c r="R945" s="2">
        <v>10</v>
      </c>
      <c r="S945" s="2" t="s">
        <v>31</v>
      </c>
      <c r="T945" s="2">
        <f t="shared" si="98"/>
        <v>256</v>
      </c>
      <c r="U945" s="4">
        <f t="shared" si="99"/>
        <v>3.1090599951420939E-2</v>
      </c>
      <c r="V945" s="4">
        <f t="shared" si="100"/>
        <v>0.42268993839835728</v>
      </c>
      <c r="W945">
        <f t="shared" si="101"/>
        <v>15</v>
      </c>
      <c r="X945" t="str">
        <f t="shared" si="102"/>
        <v>Wednesday</v>
      </c>
      <c r="Y945" t="str">
        <f t="shared" si="103"/>
        <v>Mar</v>
      </c>
      <c r="Z945" t="str">
        <f t="shared" si="104"/>
        <v>3-5</v>
      </c>
    </row>
    <row r="946" spans="1:26" x14ac:dyDescent="0.25">
      <c r="A946" s="2" t="s">
        <v>5992</v>
      </c>
      <c r="B946" s="2" t="s">
        <v>5036</v>
      </c>
      <c r="C946" s="1">
        <v>45728</v>
      </c>
      <c r="D946" s="3">
        <v>0.66597222222222219</v>
      </c>
      <c r="E946" s="2" t="s">
        <v>5037</v>
      </c>
      <c r="F946" s="2" t="s">
        <v>5052</v>
      </c>
      <c r="G946" s="2">
        <v>19582</v>
      </c>
      <c r="H946" s="2">
        <v>3</v>
      </c>
      <c r="I946" s="2">
        <v>409</v>
      </c>
      <c r="J946" s="2">
        <v>13937</v>
      </c>
      <c r="K946" s="2">
        <v>9746</v>
      </c>
      <c r="L946" s="2">
        <v>538</v>
      </c>
      <c r="M946" s="2">
        <v>88</v>
      </c>
      <c r="N946" s="2">
        <v>67</v>
      </c>
      <c r="O946" s="2">
        <v>142</v>
      </c>
      <c r="P946" s="2">
        <v>35</v>
      </c>
      <c r="Q946" s="2">
        <v>122</v>
      </c>
      <c r="R946" s="2">
        <v>13</v>
      </c>
      <c r="S946" s="2" t="s">
        <v>31</v>
      </c>
      <c r="T946" s="2">
        <f t="shared" si="98"/>
        <v>835</v>
      </c>
      <c r="U946" s="4">
        <f t="shared" si="99"/>
        <v>8.5676174840960392E-2</v>
      </c>
      <c r="V946" s="4">
        <f t="shared" si="100"/>
        <v>0.49770197119803899</v>
      </c>
      <c r="W946">
        <f t="shared" si="101"/>
        <v>15</v>
      </c>
      <c r="X946" t="str">
        <f t="shared" si="102"/>
        <v>Wednesday</v>
      </c>
      <c r="Y946" t="str">
        <f t="shared" si="103"/>
        <v>Mar</v>
      </c>
      <c r="Z946" t="str">
        <f t="shared" si="104"/>
        <v>3-5</v>
      </c>
    </row>
    <row r="947" spans="1:26" x14ac:dyDescent="0.25">
      <c r="A947" s="2" t="s">
        <v>5993</v>
      </c>
      <c r="B947" s="2" t="s">
        <v>5036</v>
      </c>
      <c r="C947" s="1">
        <v>45728</v>
      </c>
      <c r="D947" s="3">
        <v>0.69027777777777777</v>
      </c>
      <c r="E947" s="2" t="s">
        <v>5058</v>
      </c>
      <c r="F947" s="2" t="s">
        <v>5052</v>
      </c>
      <c r="G947" s="2">
        <v>19623</v>
      </c>
      <c r="H947" s="2">
        <v>2</v>
      </c>
      <c r="I947" s="2">
        <v>160</v>
      </c>
      <c r="J947" s="2">
        <v>18053</v>
      </c>
      <c r="K947" s="2">
        <v>12841</v>
      </c>
      <c r="L947" s="2">
        <v>310</v>
      </c>
      <c r="M947" s="2">
        <v>182</v>
      </c>
      <c r="N947" s="2">
        <v>22</v>
      </c>
      <c r="O947" s="2">
        <v>34</v>
      </c>
      <c r="P947" s="2">
        <v>20</v>
      </c>
      <c r="Q947" s="2">
        <v>232</v>
      </c>
      <c r="R947" s="2">
        <v>20</v>
      </c>
      <c r="S947" s="2" t="s">
        <v>31</v>
      </c>
      <c r="T947" s="2">
        <f t="shared" si="98"/>
        <v>548</v>
      </c>
      <c r="U947" s="4">
        <f t="shared" si="99"/>
        <v>4.2675804065103962E-2</v>
      </c>
      <c r="V947" s="4">
        <f t="shared" si="100"/>
        <v>0.65438516027111038</v>
      </c>
      <c r="W947">
        <f t="shared" si="101"/>
        <v>16</v>
      </c>
      <c r="X947" t="str">
        <f t="shared" si="102"/>
        <v>Wednesday</v>
      </c>
      <c r="Y947" t="str">
        <f t="shared" si="103"/>
        <v>Mar</v>
      </c>
      <c r="Z947" t="str">
        <f t="shared" si="104"/>
        <v>0-2</v>
      </c>
    </row>
    <row r="948" spans="1:26" x14ac:dyDescent="0.25">
      <c r="A948" s="2" t="s">
        <v>5994</v>
      </c>
      <c r="B948" s="2" t="s">
        <v>5036</v>
      </c>
      <c r="C948" s="1">
        <v>45728</v>
      </c>
      <c r="D948" s="3">
        <v>0.69444444444444442</v>
      </c>
      <c r="E948" s="2" t="s">
        <v>5037</v>
      </c>
      <c r="F948" s="2" t="s">
        <v>5069</v>
      </c>
      <c r="G948" s="2">
        <v>19705</v>
      </c>
      <c r="H948" s="2">
        <v>4</v>
      </c>
      <c r="I948" s="2">
        <v>263</v>
      </c>
      <c r="J948" s="2">
        <v>17558</v>
      </c>
      <c r="K948" s="2">
        <v>12582</v>
      </c>
      <c r="L948" s="2">
        <v>377</v>
      </c>
      <c r="M948" s="2">
        <v>64</v>
      </c>
      <c r="N948" s="2">
        <v>60</v>
      </c>
      <c r="O948" s="2">
        <v>100</v>
      </c>
      <c r="P948" s="2">
        <v>76</v>
      </c>
      <c r="Q948" s="2">
        <v>488</v>
      </c>
      <c r="R948" s="2">
        <v>27</v>
      </c>
      <c r="S948" s="2" t="s">
        <v>31</v>
      </c>
      <c r="T948" s="2">
        <f t="shared" si="98"/>
        <v>601</v>
      </c>
      <c r="U948" s="4">
        <f t="shared" si="99"/>
        <v>4.7766650770942616E-2</v>
      </c>
      <c r="V948" s="4">
        <f t="shared" si="100"/>
        <v>0.63851814260340012</v>
      </c>
      <c r="W948">
        <f t="shared" si="101"/>
        <v>16</v>
      </c>
      <c r="X948" t="str">
        <f t="shared" si="102"/>
        <v>Wednesday</v>
      </c>
      <c r="Y948" t="str">
        <f t="shared" si="103"/>
        <v>Mar</v>
      </c>
      <c r="Z948" t="str">
        <f t="shared" si="104"/>
        <v>3-5</v>
      </c>
    </row>
    <row r="949" spans="1:26" x14ac:dyDescent="0.25">
      <c r="A949" s="2" t="s">
        <v>5995</v>
      </c>
      <c r="B949" s="2" t="s">
        <v>5036</v>
      </c>
      <c r="C949" s="1">
        <v>45728</v>
      </c>
      <c r="D949" s="3">
        <v>0.7</v>
      </c>
      <c r="E949" s="2" t="s">
        <v>5054</v>
      </c>
      <c r="F949" s="2" t="s">
        <v>5042</v>
      </c>
      <c r="G949" s="2">
        <v>19463</v>
      </c>
      <c r="H949" s="2">
        <v>7</v>
      </c>
      <c r="I949" s="2">
        <v>1289</v>
      </c>
      <c r="J949" s="2">
        <v>9617</v>
      </c>
      <c r="K949" s="2">
        <v>7664</v>
      </c>
      <c r="L949" s="2">
        <v>239</v>
      </c>
      <c r="M949" s="2">
        <v>36</v>
      </c>
      <c r="N949" s="2">
        <v>18</v>
      </c>
      <c r="O949" s="2">
        <v>26</v>
      </c>
      <c r="P949" s="2">
        <v>21</v>
      </c>
      <c r="Q949" s="2">
        <v>176</v>
      </c>
      <c r="R949" s="2">
        <v>8</v>
      </c>
      <c r="S949" s="2" t="s">
        <v>28</v>
      </c>
      <c r="T949" s="2">
        <f t="shared" si="98"/>
        <v>319</v>
      </c>
      <c r="U949" s="4">
        <f t="shared" si="99"/>
        <v>4.1623173277661796E-2</v>
      </c>
      <c r="V949" s="4">
        <f t="shared" si="100"/>
        <v>0.39377279967117096</v>
      </c>
      <c r="W949">
        <f t="shared" si="101"/>
        <v>16</v>
      </c>
      <c r="X949" t="str">
        <f t="shared" si="102"/>
        <v>Wednesday</v>
      </c>
      <c r="Y949" t="str">
        <f t="shared" si="103"/>
        <v>Mar</v>
      </c>
      <c r="Z949" t="str">
        <f t="shared" si="104"/>
        <v>6-10</v>
      </c>
    </row>
    <row r="950" spans="1:26" x14ac:dyDescent="0.25">
      <c r="A950" s="2" t="s">
        <v>5996</v>
      </c>
      <c r="B950" s="2" t="s">
        <v>5036</v>
      </c>
      <c r="C950" s="1">
        <v>45728</v>
      </c>
      <c r="D950" s="3">
        <v>0.74097222222222225</v>
      </c>
      <c r="E950" s="2" t="s">
        <v>5054</v>
      </c>
      <c r="F950" s="2" t="s">
        <v>5069</v>
      </c>
      <c r="G950" s="2">
        <v>19651</v>
      </c>
      <c r="H950" s="2">
        <v>3</v>
      </c>
      <c r="I950" s="2">
        <v>697</v>
      </c>
      <c r="J950" s="2">
        <v>11012</v>
      </c>
      <c r="K950" s="2">
        <v>7657</v>
      </c>
      <c r="L950" s="2">
        <v>247</v>
      </c>
      <c r="M950" s="2">
        <v>83</v>
      </c>
      <c r="N950" s="2">
        <v>22</v>
      </c>
      <c r="O950" s="2">
        <v>23</v>
      </c>
      <c r="P950" s="2">
        <v>8</v>
      </c>
      <c r="Q950" s="2">
        <v>227</v>
      </c>
      <c r="R950" s="2">
        <v>7</v>
      </c>
      <c r="S950" s="2" t="s">
        <v>31</v>
      </c>
      <c r="T950" s="2">
        <f t="shared" si="98"/>
        <v>375</v>
      </c>
      <c r="U950" s="4">
        <f t="shared" si="99"/>
        <v>4.8974794305863913E-2</v>
      </c>
      <c r="V950" s="4">
        <f t="shared" si="100"/>
        <v>0.38964938171085439</v>
      </c>
      <c r="W950">
        <f t="shared" si="101"/>
        <v>17</v>
      </c>
      <c r="X950" t="str">
        <f t="shared" si="102"/>
        <v>Wednesday</v>
      </c>
      <c r="Y950" t="str">
        <f t="shared" si="103"/>
        <v>Mar</v>
      </c>
      <c r="Z950" t="str">
        <f t="shared" si="104"/>
        <v>3-5</v>
      </c>
    </row>
    <row r="951" spans="1:26" x14ac:dyDescent="0.25">
      <c r="A951" s="2" t="s">
        <v>5997</v>
      </c>
      <c r="B951" s="2" t="s">
        <v>5036</v>
      </c>
      <c r="C951" s="1">
        <v>45728</v>
      </c>
      <c r="D951" s="3">
        <v>0.91805555555555551</v>
      </c>
      <c r="E951" s="2" t="s">
        <v>5037</v>
      </c>
      <c r="F951" s="2" t="s">
        <v>5048</v>
      </c>
      <c r="G951" s="2">
        <v>19536</v>
      </c>
      <c r="H951" s="2">
        <v>2</v>
      </c>
      <c r="I951" s="2">
        <v>240</v>
      </c>
      <c r="J951" s="2">
        <v>8635</v>
      </c>
      <c r="K951" s="2">
        <v>7027</v>
      </c>
      <c r="L951" s="2">
        <v>333</v>
      </c>
      <c r="M951" s="2">
        <v>49</v>
      </c>
      <c r="N951" s="2">
        <v>24</v>
      </c>
      <c r="O951" s="2">
        <v>51</v>
      </c>
      <c r="P951" s="2">
        <v>15</v>
      </c>
      <c r="Q951" s="2">
        <v>272</v>
      </c>
      <c r="R951" s="2">
        <v>27</v>
      </c>
      <c r="S951" s="2" t="s">
        <v>31</v>
      </c>
      <c r="T951" s="2">
        <f t="shared" si="98"/>
        <v>457</v>
      </c>
      <c r="U951" s="4">
        <f t="shared" si="99"/>
        <v>6.5034865518713528E-2</v>
      </c>
      <c r="V951" s="4">
        <f t="shared" si="100"/>
        <v>0.35969492219492222</v>
      </c>
      <c r="W951">
        <f t="shared" si="101"/>
        <v>22</v>
      </c>
      <c r="X951" t="str">
        <f t="shared" si="102"/>
        <v>Wednesday</v>
      </c>
      <c r="Y951" t="str">
        <f t="shared" si="103"/>
        <v>Mar</v>
      </c>
      <c r="Z951" t="str">
        <f t="shared" si="104"/>
        <v>0-2</v>
      </c>
    </row>
    <row r="952" spans="1:26" x14ac:dyDescent="0.25">
      <c r="A952" s="2" t="s">
        <v>5998</v>
      </c>
      <c r="B952" s="2" t="s">
        <v>5036</v>
      </c>
      <c r="C952" s="1">
        <v>45729</v>
      </c>
      <c r="D952" s="3">
        <v>0.3</v>
      </c>
      <c r="E952" s="2" t="s">
        <v>5058</v>
      </c>
      <c r="F952" s="2" t="s">
        <v>5052</v>
      </c>
      <c r="G952" s="2">
        <v>19372</v>
      </c>
      <c r="H952" s="2">
        <v>4</v>
      </c>
      <c r="I952" s="2">
        <v>137</v>
      </c>
      <c r="J952" s="2">
        <v>25751</v>
      </c>
      <c r="K952" s="2">
        <v>20156</v>
      </c>
      <c r="L952" s="2">
        <v>315</v>
      </c>
      <c r="M952" s="2">
        <v>163</v>
      </c>
      <c r="N952" s="2">
        <v>26</v>
      </c>
      <c r="O952" s="2">
        <v>36</v>
      </c>
      <c r="P952" s="2">
        <v>16</v>
      </c>
      <c r="Q952" s="2">
        <v>407</v>
      </c>
      <c r="R952" s="2">
        <v>29</v>
      </c>
      <c r="S952" s="2" t="s">
        <v>31</v>
      </c>
      <c r="T952" s="2">
        <f t="shared" si="98"/>
        <v>540</v>
      </c>
      <c r="U952" s="4">
        <f t="shared" si="99"/>
        <v>2.6791029966263147E-2</v>
      </c>
      <c r="V952" s="4">
        <f t="shared" si="100"/>
        <v>1.0404707825727855</v>
      </c>
      <c r="W952">
        <f t="shared" si="101"/>
        <v>7</v>
      </c>
      <c r="X952" t="str">
        <f t="shared" si="102"/>
        <v>Thursday</v>
      </c>
      <c r="Y952" t="str">
        <f t="shared" si="103"/>
        <v>Mar</v>
      </c>
      <c r="Z952" t="str">
        <f t="shared" si="104"/>
        <v>3-5</v>
      </c>
    </row>
    <row r="953" spans="1:26" x14ac:dyDescent="0.25">
      <c r="A953" s="2" t="s">
        <v>5999</v>
      </c>
      <c r="B953" s="2" t="s">
        <v>5036</v>
      </c>
      <c r="C953" s="1">
        <v>45729</v>
      </c>
      <c r="D953" s="3">
        <v>0.3034722222222222</v>
      </c>
      <c r="E953" s="2" t="s">
        <v>5044</v>
      </c>
      <c r="F953" s="2" t="s">
        <v>5038</v>
      </c>
      <c r="G953" s="2">
        <v>19729</v>
      </c>
      <c r="H953" s="2">
        <v>1</v>
      </c>
      <c r="I953" s="2">
        <v>220</v>
      </c>
      <c r="J953" s="2">
        <v>17581</v>
      </c>
      <c r="K953" s="2">
        <v>13522</v>
      </c>
      <c r="L953" s="2">
        <v>277</v>
      </c>
      <c r="M953" s="2">
        <v>31</v>
      </c>
      <c r="N953" s="2">
        <v>17</v>
      </c>
      <c r="O953" s="2">
        <v>21</v>
      </c>
      <c r="P953" s="2">
        <v>146</v>
      </c>
      <c r="Q953" s="2">
        <v>205</v>
      </c>
      <c r="R953" s="2">
        <v>16</v>
      </c>
      <c r="S953" s="2" t="s">
        <v>31</v>
      </c>
      <c r="T953" s="2">
        <f t="shared" si="98"/>
        <v>346</v>
      </c>
      <c r="U953" s="4">
        <f t="shared" si="99"/>
        <v>2.5587930779470493E-2</v>
      </c>
      <c r="V953" s="4">
        <f t="shared" si="100"/>
        <v>0.68538699376552281</v>
      </c>
      <c r="W953">
        <f t="shared" si="101"/>
        <v>7</v>
      </c>
      <c r="X953" t="str">
        <f t="shared" si="102"/>
        <v>Thursday</v>
      </c>
      <c r="Y953" t="str">
        <f t="shared" si="103"/>
        <v>Mar</v>
      </c>
      <c r="Z953" t="str">
        <f t="shared" si="104"/>
        <v>0-2</v>
      </c>
    </row>
    <row r="954" spans="1:26" x14ac:dyDescent="0.25">
      <c r="A954" s="2" t="s">
        <v>6000</v>
      </c>
      <c r="B954" s="2" t="s">
        <v>5036</v>
      </c>
      <c r="C954" s="1">
        <v>45729</v>
      </c>
      <c r="D954" s="3">
        <v>0.34027777777777779</v>
      </c>
      <c r="E954" s="2" t="s">
        <v>5037</v>
      </c>
      <c r="F954" s="2" t="s">
        <v>5040</v>
      </c>
      <c r="G954" s="2">
        <v>19582</v>
      </c>
      <c r="H954" s="2">
        <v>4</v>
      </c>
      <c r="I954" s="2">
        <v>235</v>
      </c>
      <c r="J954" s="2">
        <v>28046</v>
      </c>
      <c r="K954" s="2">
        <v>23936</v>
      </c>
      <c r="L954" s="2">
        <v>938</v>
      </c>
      <c r="M954" s="2">
        <v>98</v>
      </c>
      <c r="N954" s="2">
        <v>98</v>
      </c>
      <c r="O954" s="2">
        <v>267</v>
      </c>
      <c r="P954" s="2">
        <v>100</v>
      </c>
      <c r="Q954" s="2">
        <v>853</v>
      </c>
      <c r="R954" s="2">
        <v>45</v>
      </c>
      <c r="S954" s="2" t="s">
        <v>28</v>
      </c>
      <c r="T954" s="2">
        <f t="shared" si="98"/>
        <v>1401</v>
      </c>
      <c r="U954" s="4">
        <f t="shared" si="99"/>
        <v>5.8531082887700536E-2</v>
      </c>
      <c r="V954" s="4">
        <f t="shared" si="100"/>
        <v>1.2223470534164029</v>
      </c>
      <c r="W954">
        <f t="shared" si="101"/>
        <v>8</v>
      </c>
      <c r="X954" t="str">
        <f t="shared" si="102"/>
        <v>Thursday</v>
      </c>
      <c r="Y954" t="str">
        <f t="shared" si="103"/>
        <v>Mar</v>
      </c>
      <c r="Z954" t="str">
        <f t="shared" si="104"/>
        <v>3-5</v>
      </c>
    </row>
    <row r="955" spans="1:26" x14ac:dyDescent="0.25">
      <c r="A955" s="2" t="s">
        <v>6001</v>
      </c>
      <c r="B955" s="2" t="s">
        <v>5036</v>
      </c>
      <c r="C955" s="1">
        <v>45729</v>
      </c>
      <c r="D955" s="3">
        <v>0.35416666666666669</v>
      </c>
      <c r="E955" s="2" t="s">
        <v>16</v>
      </c>
      <c r="F955" s="2" t="s">
        <v>5050</v>
      </c>
      <c r="G955" s="2">
        <v>19795</v>
      </c>
      <c r="H955" s="2">
        <v>4</v>
      </c>
      <c r="I955" s="2">
        <v>815</v>
      </c>
      <c r="J955" s="2">
        <v>7180</v>
      </c>
      <c r="K955" s="2">
        <v>6581</v>
      </c>
      <c r="L955" s="2">
        <v>238</v>
      </c>
      <c r="M955" s="2">
        <v>34</v>
      </c>
      <c r="N955" s="2">
        <v>16</v>
      </c>
      <c r="O955" s="2">
        <v>27</v>
      </c>
      <c r="P955" s="2">
        <v>29</v>
      </c>
      <c r="Q955" s="2">
        <v>151</v>
      </c>
      <c r="R955" s="2">
        <v>20</v>
      </c>
      <c r="S955" s="2" t="s">
        <v>31</v>
      </c>
      <c r="T955" s="2">
        <f t="shared" si="98"/>
        <v>315</v>
      </c>
      <c r="U955" s="4">
        <f t="shared" si="99"/>
        <v>4.7865066099376997E-2</v>
      </c>
      <c r="V955" s="4">
        <f t="shared" si="100"/>
        <v>0.33245769133619602</v>
      </c>
      <c r="W955">
        <f t="shared" si="101"/>
        <v>8</v>
      </c>
      <c r="X955" t="str">
        <f t="shared" si="102"/>
        <v>Thursday</v>
      </c>
      <c r="Y955" t="str">
        <f t="shared" si="103"/>
        <v>Mar</v>
      </c>
      <c r="Z955" t="str">
        <f t="shared" si="104"/>
        <v>3-5</v>
      </c>
    </row>
    <row r="956" spans="1:26" x14ac:dyDescent="0.25">
      <c r="A956" s="2" t="s">
        <v>6002</v>
      </c>
      <c r="B956" s="2" t="s">
        <v>5036</v>
      </c>
      <c r="C956" s="1">
        <v>45729</v>
      </c>
      <c r="D956" s="3">
        <v>0.36388888888888887</v>
      </c>
      <c r="E956" s="2" t="s">
        <v>16</v>
      </c>
      <c r="F956" s="2" t="s">
        <v>5042</v>
      </c>
      <c r="G956" s="2">
        <v>19460</v>
      </c>
      <c r="H956" s="2">
        <v>6</v>
      </c>
      <c r="I956" s="2">
        <v>341</v>
      </c>
      <c r="J956" s="2">
        <v>20365</v>
      </c>
      <c r="K956" s="2">
        <v>16367</v>
      </c>
      <c r="L956" s="2">
        <v>559</v>
      </c>
      <c r="M956" s="2">
        <v>70</v>
      </c>
      <c r="N956" s="2">
        <v>32</v>
      </c>
      <c r="O956" s="2">
        <v>43</v>
      </c>
      <c r="P956" s="2">
        <v>35</v>
      </c>
      <c r="Q956" s="2">
        <v>438</v>
      </c>
      <c r="R956" s="2">
        <v>47</v>
      </c>
      <c r="S956" s="2" t="s">
        <v>31</v>
      </c>
      <c r="T956" s="2">
        <f t="shared" si="98"/>
        <v>704</v>
      </c>
      <c r="U956" s="4">
        <f t="shared" si="99"/>
        <v>4.3013380582880185E-2</v>
      </c>
      <c r="V956" s="4">
        <f t="shared" si="100"/>
        <v>0.84105858170606373</v>
      </c>
      <c r="W956">
        <f t="shared" si="101"/>
        <v>8</v>
      </c>
      <c r="X956" t="str">
        <f t="shared" si="102"/>
        <v>Thursday</v>
      </c>
      <c r="Y956" t="str">
        <f t="shared" si="103"/>
        <v>Mar</v>
      </c>
      <c r="Z956" t="str">
        <f t="shared" si="104"/>
        <v>6-10</v>
      </c>
    </row>
    <row r="957" spans="1:26" x14ac:dyDescent="0.25">
      <c r="A957" s="2" t="s">
        <v>6003</v>
      </c>
      <c r="B957" s="2" t="s">
        <v>5036</v>
      </c>
      <c r="C957" s="1">
        <v>45729</v>
      </c>
      <c r="D957" s="3">
        <v>0.40625</v>
      </c>
      <c r="E957" s="2" t="s">
        <v>5058</v>
      </c>
      <c r="F957" s="2" t="s">
        <v>5050</v>
      </c>
      <c r="G957" s="2">
        <v>19658</v>
      </c>
      <c r="H957" s="2">
        <v>1</v>
      </c>
      <c r="I957" s="2">
        <v>73</v>
      </c>
      <c r="J957" s="2">
        <v>17280</v>
      </c>
      <c r="K957" s="2">
        <v>14567</v>
      </c>
      <c r="L957" s="2">
        <v>483</v>
      </c>
      <c r="M957" s="2">
        <v>274</v>
      </c>
      <c r="N957" s="2">
        <v>54</v>
      </c>
      <c r="O957" s="2">
        <v>61</v>
      </c>
      <c r="P957" s="2">
        <v>10</v>
      </c>
      <c r="Q957" s="2">
        <v>266</v>
      </c>
      <c r="R957" s="2">
        <v>11</v>
      </c>
      <c r="S957" s="2" t="s">
        <v>31</v>
      </c>
      <c r="T957" s="2">
        <f t="shared" si="98"/>
        <v>872</v>
      </c>
      <c r="U957" s="4">
        <f t="shared" si="99"/>
        <v>5.9861330404338574E-2</v>
      </c>
      <c r="V957" s="4">
        <f t="shared" si="100"/>
        <v>0.74102146708719097</v>
      </c>
      <c r="W957">
        <f t="shared" si="101"/>
        <v>9</v>
      </c>
      <c r="X957" t="str">
        <f t="shared" si="102"/>
        <v>Thursday</v>
      </c>
      <c r="Y957" t="str">
        <f t="shared" si="103"/>
        <v>Mar</v>
      </c>
      <c r="Z957" t="str">
        <f t="shared" si="104"/>
        <v>0-2</v>
      </c>
    </row>
    <row r="958" spans="1:26" x14ac:dyDescent="0.25">
      <c r="A958" s="2" t="s">
        <v>6004</v>
      </c>
      <c r="B958" s="2" t="s">
        <v>5036</v>
      </c>
      <c r="C958" s="1">
        <v>45729</v>
      </c>
      <c r="D958" s="3">
        <v>0.41111111111111109</v>
      </c>
      <c r="E958" s="2" t="s">
        <v>5037</v>
      </c>
      <c r="F958" s="2" t="s">
        <v>5038</v>
      </c>
      <c r="G958" s="2">
        <v>19563</v>
      </c>
      <c r="H958" s="2">
        <v>5</v>
      </c>
      <c r="I958" s="2">
        <v>561</v>
      </c>
      <c r="J958" s="2">
        <v>24914</v>
      </c>
      <c r="K958" s="2">
        <v>17768</v>
      </c>
      <c r="L958" s="2">
        <v>317</v>
      </c>
      <c r="M958" s="2">
        <v>46</v>
      </c>
      <c r="N958" s="2">
        <v>31</v>
      </c>
      <c r="O958" s="2">
        <v>78</v>
      </c>
      <c r="P958" s="2">
        <v>227</v>
      </c>
      <c r="Q958" s="2">
        <v>588</v>
      </c>
      <c r="R958" s="2">
        <v>62</v>
      </c>
      <c r="S958" s="2" t="s">
        <v>31</v>
      </c>
      <c r="T958" s="2">
        <f t="shared" si="98"/>
        <v>472</v>
      </c>
      <c r="U958" s="4">
        <f t="shared" si="99"/>
        <v>2.6564610535794689E-2</v>
      </c>
      <c r="V958" s="4">
        <f t="shared" si="100"/>
        <v>0.90824515667331185</v>
      </c>
      <c r="W958">
        <f t="shared" si="101"/>
        <v>9</v>
      </c>
      <c r="X958" t="str">
        <f t="shared" si="102"/>
        <v>Thursday</v>
      </c>
      <c r="Y958" t="str">
        <f t="shared" si="103"/>
        <v>Mar</v>
      </c>
      <c r="Z958" t="str">
        <f t="shared" si="104"/>
        <v>3-5</v>
      </c>
    </row>
    <row r="959" spans="1:26" x14ac:dyDescent="0.25">
      <c r="A959" s="2" t="s">
        <v>6005</v>
      </c>
      <c r="B959" s="2" t="s">
        <v>5036</v>
      </c>
      <c r="C959" s="1">
        <v>45729</v>
      </c>
      <c r="D959" s="3">
        <v>0.41458333333333336</v>
      </c>
      <c r="E959" s="2" t="s">
        <v>5058</v>
      </c>
      <c r="F959" s="2" t="s">
        <v>5042</v>
      </c>
      <c r="G959" s="2">
        <v>19665</v>
      </c>
      <c r="H959" s="2">
        <v>5</v>
      </c>
      <c r="I959" s="2">
        <v>112</v>
      </c>
      <c r="J959" s="2">
        <v>49426</v>
      </c>
      <c r="K959" s="2">
        <v>40274</v>
      </c>
      <c r="L959" s="2">
        <v>1137</v>
      </c>
      <c r="M959" s="2">
        <v>573</v>
      </c>
      <c r="N959" s="2">
        <v>61</v>
      </c>
      <c r="O959" s="2">
        <v>102</v>
      </c>
      <c r="P959" s="2">
        <v>25</v>
      </c>
      <c r="Q959" s="2">
        <v>771</v>
      </c>
      <c r="R959" s="2">
        <v>66</v>
      </c>
      <c r="S959" s="2" t="s">
        <v>28</v>
      </c>
      <c r="T959" s="2">
        <f t="shared" si="98"/>
        <v>1873</v>
      </c>
      <c r="U959" s="4">
        <f t="shared" si="99"/>
        <v>4.6506430948006161E-2</v>
      </c>
      <c r="V959" s="4">
        <f t="shared" si="100"/>
        <v>2.0480040681413678</v>
      </c>
      <c r="W959">
        <f t="shared" si="101"/>
        <v>9</v>
      </c>
      <c r="X959" t="str">
        <f t="shared" si="102"/>
        <v>Thursday</v>
      </c>
      <c r="Y959" t="str">
        <f t="shared" si="103"/>
        <v>Mar</v>
      </c>
      <c r="Z959" t="str">
        <f t="shared" si="104"/>
        <v>3-5</v>
      </c>
    </row>
    <row r="960" spans="1:26" x14ac:dyDescent="0.25">
      <c r="A960" s="2" t="s">
        <v>6006</v>
      </c>
      <c r="B960" s="2" t="s">
        <v>5036</v>
      </c>
      <c r="C960" s="1">
        <v>45729</v>
      </c>
      <c r="D960" s="3">
        <v>0.43194444444444446</v>
      </c>
      <c r="E960" s="2" t="s">
        <v>5044</v>
      </c>
      <c r="F960" s="2" t="s">
        <v>5042</v>
      </c>
      <c r="G960" s="2">
        <v>19543</v>
      </c>
      <c r="H960" s="2">
        <v>1</v>
      </c>
      <c r="I960" s="2">
        <v>284</v>
      </c>
      <c r="J960" s="2">
        <v>26016</v>
      </c>
      <c r="K960" s="2">
        <v>21514</v>
      </c>
      <c r="L960" s="2">
        <v>582</v>
      </c>
      <c r="M960" s="2">
        <v>92</v>
      </c>
      <c r="N960" s="2">
        <v>43</v>
      </c>
      <c r="O960" s="2">
        <v>55</v>
      </c>
      <c r="P960" s="2">
        <v>37</v>
      </c>
      <c r="Q960" s="2">
        <v>425</v>
      </c>
      <c r="R960" s="2">
        <v>73</v>
      </c>
      <c r="S960" s="2" t="s">
        <v>28</v>
      </c>
      <c r="T960" s="2">
        <f t="shared" si="98"/>
        <v>772</v>
      </c>
      <c r="U960" s="4">
        <f t="shared" si="99"/>
        <v>3.5883610672120481E-2</v>
      </c>
      <c r="V960" s="4">
        <f t="shared" si="100"/>
        <v>1.1008545259172082</v>
      </c>
      <c r="W960">
        <f t="shared" si="101"/>
        <v>10</v>
      </c>
      <c r="X960" t="str">
        <f t="shared" si="102"/>
        <v>Thursday</v>
      </c>
      <c r="Y960" t="str">
        <f t="shared" si="103"/>
        <v>Mar</v>
      </c>
      <c r="Z960" t="str">
        <f t="shared" si="104"/>
        <v>0-2</v>
      </c>
    </row>
    <row r="961" spans="1:26" x14ac:dyDescent="0.25">
      <c r="A961" s="2" t="s">
        <v>6007</v>
      </c>
      <c r="B961" s="2" t="s">
        <v>5036</v>
      </c>
      <c r="C961" s="1">
        <v>45729</v>
      </c>
      <c r="D961" s="3">
        <v>0.48680555555555555</v>
      </c>
      <c r="E961" s="2" t="s">
        <v>5046</v>
      </c>
      <c r="F961" s="2" t="s">
        <v>5038</v>
      </c>
      <c r="G961" s="2">
        <v>19551</v>
      </c>
      <c r="H961" s="2">
        <v>1</v>
      </c>
      <c r="I961" s="2">
        <v>179</v>
      </c>
      <c r="J961" s="2">
        <v>3212</v>
      </c>
      <c r="K961" s="2">
        <v>2895</v>
      </c>
      <c r="L961" s="2">
        <v>49</v>
      </c>
      <c r="M961" s="2">
        <v>6</v>
      </c>
      <c r="N961" s="2">
        <v>5</v>
      </c>
      <c r="O961" s="2">
        <v>9</v>
      </c>
      <c r="P961" s="2">
        <v>49</v>
      </c>
      <c r="Q961" s="2">
        <v>54</v>
      </c>
      <c r="R961" s="2">
        <v>2</v>
      </c>
      <c r="S961" s="2" t="s">
        <v>31</v>
      </c>
      <c r="T961" s="2">
        <f t="shared" si="98"/>
        <v>69</v>
      </c>
      <c r="U961" s="4">
        <f t="shared" si="99"/>
        <v>2.3834196891191709E-2</v>
      </c>
      <c r="V961" s="4">
        <f t="shared" si="100"/>
        <v>0.14807426730090534</v>
      </c>
      <c r="W961">
        <f t="shared" si="101"/>
        <v>11</v>
      </c>
      <c r="X961" t="str">
        <f t="shared" si="102"/>
        <v>Thursday</v>
      </c>
      <c r="Y961" t="str">
        <f t="shared" si="103"/>
        <v>Mar</v>
      </c>
      <c r="Z961" t="str">
        <f t="shared" si="104"/>
        <v>0-2</v>
      </c>
    </row>
    <row r="962" spans="1:26" x14ac:dyDescent="0.25">
      <c r="A962" s="2" t="s">
        <v>6008</v>
      </c>
      <c r="B962" s="2" t="s">
        <v>5036</v>
      </c>
      <c r="C962" s="1">
        <v>45729</v>
      </c>
      <c r="D962" s="3">
        <v>0.50624999999999998</v>
      </c>
      <c r="E962" s="2" t="s">
        <v>5044</v>
      </c>
      <c r="F962" s="2" t="s">
        <v>5040</v>
      </c>
      <c r="G962" s="2">
        <v>19361</v>
      </c>
      <c r="H962" s="2">
        <v>4</v>
      </c>
      <c r="I962" s="2">
        <v>567</v>
      </c>
      <c r="J962" s="2">
        <v>16603</v>
      </c>
      <c r="K962" s="2">
        <v>14758</v>
      </c>
      <c r="L962" s="2">
        <v>679</v>
      </c>
      <c r="M962" s="2">
        <v>58</v>
      </c>
      <c r="N962" s="2">
        <v>44</v>
      </c>
      <c r="O962" s="2">
        <v>50</v>
      </c>
      <c r="P962" s="2">
        <v>39</v>
      </c>
      <c r="Q962" s="2">
        <v>365</v>
      </c>
      <c r="R962" s="2">
        <v>43</v>
      </c>
      <c r="S962" s="2" t="s">
        <v>31</v>
      </c>
      <c r="T962" s="2">
        <f t="shared" ref="T962:T1025" si="105">SUM(L962:O962)</f>
        <v>831</v>
      </c>
      <c r="U962" s="4">
        <f t="shared" ref="U962:U1025" si="106">T962/K962</f>
        <v>5.6308442878438815E-2</v>
      </c>
      <c r="V962" s="4">
        <f t="shared" ref="V962:V1025" si="107">K962/G962</f>
        <v>0.76225401580496877</v>
      </c>
      <c r="W962">
        <f t="shared" ref="W962:W1025" si="108">HOUR(D962)</f>
        <v>12</v>
      </c>
      <c r="X962" t="str">
        <f t="shared" ref="X962:X1025" si="109">TEXT(C962,"dddd")</f>
        <v>Thursday</v>
      </c>
      <c r="Y962" t="str">
        <f t="shared" ref="Y962:Y1025" si="110">TEXT(C962,"mmm")</f>
        <v>Mar</v>
      </c>
      <c r="Z962" t="str">
        <f t="shared" ref="Z962:Z1025" si="111">IF(H962&lt;=2,"0-2",IF(H962&lt;=5,"3-5",IF(H962&lt;=10,"6-10","11+")))</f>
        <v>3-5</v>
      </c>
    </row>
    <row r="963" spans="1:26" x14ac:dyDescent="0.25">
      <c r="A963" s="2" t="s">
        <v>6009</v>
      </c>
      <c r="B963" s="2" t="s">
        <v>5036</v>
      </c>
      <c r="C963" s="1">
        <v>45729</v>
      </c>
      <c r="D963" s="3">
        <v>0.54166666666666663</v>
      </c>
      <c r="E963" s="2" t="s">
        <v>5054</v>
      </c>
      <c r="F963" s="2" t="s">
        <v>5050</v>
      </c>
      <c r="G963" s="2">
        <v>19589</v>
      </c>
      <c r="H963" s="2">
        <v>1</v>
      </c>
      <c r="I963" s="2">
        <v>345</v>
      </c>
      <c r="J963" s="2">
        <v>10130</v>
      </c>
      <c r="K963" s="2">
        <v>8265</v>
      </c>
      <c r="L963" s="2">
        <v>243</v>
      </c>
      <c r="M963" s="2">
        <v>60</v>
      </c>
      <c r="N963" s="2">
        <v>16</v>
      </c>
      <c r="O963" s="2">
        <v>33</v>
      </c>
      <c r="P963" s="2">
        <v>10</v>
      </c>
      <c r="Q963" s="2">
        <v>104</v>
      </c>
      <c r="R963" s="2">
        <v>7</v>
      </c>
      <c r="S963" s="2" t="s">
        <v>31</v>
      </c>
      <c r="T963" s="2">
        <f t="shared" si="105"/>
        <v>352</v>
      </c>
      <c r="U963" s="4">
        <f t="shared" si="106"/>
        <v>4.2589231699939507E-2</v>
      </c>
      <c r="V963" s="4">
        <f t="shared" si="107"/>
        <v>0.42192046556741031</v>
      </c>
      <c r="W963">
        <f t="shared" si="108"/>
        <v>13</v>
      </c>
      <c r="X963" t="str">
        <f t="shared" si="109"/>
        <v>Thursday</v>
      </c>
      <c r="Y963" t="str">
        <f t="shared" si="110"/>
        <v>Mar</v>
      </c>
      <c r="Z963" t="str">
        <f t="shared" si="111"/>
        <v>0-2</v>
      </c>
    </row>
    <row r="964" spans="1:26" x14ac:dyDescent="0.25">
      <c r="A964" s="2" t="s">
        <v>6010</v>
      </c>
      <c r="B964" s="2" t="s">
        <v>5036</v>
      </c>
      <c r="C964" s="1">
        <v>45729</v>
      </c>
      <c r="D964" s="3">
        <v>0.54305555555555551</v>
      </c>
      <c r="E964" s="2" t="s">
        <v>5058</v>
      </c>
      <c r="F964" s="2" t="s">
        <v>5069</v>
      </c>
      <c r="G964" s="2">
        <v>19615</v>
      </c>
      <c r="H964" s="2">
        <v>4</v>
      </c>
      <c r="I964" s="2">
        <v>286</v>
      </c>
      <c r="J964" s="2">
        <v>17651</v>
      </c>
      <c r="K964" s="2">
        <v>13377</v>
      </c>
      <c r="L964" s="2">
        <v>271</v>
      </c>
      <c r="M964" s="2">
        <v>162</v>
      </c>
      <c r="N964" s="2">
        <v>21</v>
      </c>
      <c r="O964" s="2">
        <v>27</v>
      </c>
      <c r="P964" s="2">
        <v>30</v>
      </c>
      <c r="Q964" s="2">
        <v>361</v>
      </c>
      <c r="R964" s="2">
        <v>27</v>
      </c>
      <c r="S964" s="2" t="s">
        <v>28</v>
      </c>
      <c r="T964" s="2">
        <f t="shared" si="105"/>
        <v>481</v>
      </c>
      <c r="U964" s="4">
        <f t="shared" si="106"/>
        <v>3.5957240038872691E-2</v>
      </c>
      <c r="V964" s="4">
        <f t="shared" si="107"/>
        <v>0.68197807800152943</v>
      </c>
      <c r="W964">
        <f t="shared" si="108"/>
        <v>13</v>
      </c>
      <c r="X964" t="str">
        <f t="shared" si="109"/>
        <v>Thursday</v>
      </c>
      <c r="Y964" t="str">
        <f t="shared" si="110"/>
        <v>Mar</v>
      </c>
      <c r="Z964" t="str">
        <f t="shared" si="111"/>
        <v>3-5</v>
      </c>
    </row>
    <row r="965" spans="1:26" x14ac:dyDescent="0.25">
      <c r="A965" s="2" t="s">
        <v>6011</v>
      </c>
      <c r="B965" s="2" t="s">
        <v>5036</v>
      </c>
      <c r="C965" s="1">
        <v>45729</v>
      </c>
      <c r="D965" s="3">
        <v>0.64027777777777772</v>
      </c>
      <c r="E965" s="2" t="s">
        <v>16</v>
      </c>
      <c r="F965" s="2" t="s">
        <v>5052</v>
      </c>
      <c r="G965" s="2">
        <v>19657</v>
      </c>
      <c r="H965" s="2">
        <v>4</v>
      </c>
      <c r="I965" s="2">
        <v>306</v>
      </c>
      <c r="J965" s="2">
        <v>9513</v>
      </c>
      <c r="K965" s="2">
        <v>7421</v>
      </c>
      <c r="L965" s="2">
        <v>284</v>
      </c>
      <c r="M965" s="2">
        <v>40</v>
      </c>
      <c r="N965" s="2">
        <v>26</v>
      </c>
      <c r="O965" s="2">
        <v>35</v>
      </c>
      <c r="P965" s="2">
        <v>37</v>
      </c>
      <c r="Q965" s="2">
        <v>82</v>
      </c>
      <c r="R965" s="2">
        <v>15</v>
      </c>
      <c r="S965" s="2" t="s">
        <v>31</v>
      </c>
      <c r="T965" s="2">
        <f t="shared" si="105"/>
        <v>385</v>
      </c>
      <c r="U965" s="4">
        <f t="shared" si="106"/>
        <v>5.1879800565961462E-2</v>
      </c>
      <c r="V965" s="4">
        <f t="shared" si="107"/>
        <v>0.37752454596327006</v>
      </c>
      <c r="W965">
        <f t="shared" si="108"/>
        <v>15</v>
      </c>
      <c r="X965" t="str">
        <f t="shared" si="109"/>
        <v>Thursday</v>
      </c>
      <c r="Y965" t="str">
        <f t="shared" si="110"/>
        <v>Mar</v>
      </c>
      <c r="Z965" t="str">
        <f t="shared" si="111"/>
        <v>3-5</v>
      </c>
    </row>
    <row r="966" spans="1:26" x14ac:dyDescent="0.25">
      <c r="A966" s="2" t="s">
        <v>6012</v>
      </c>
      <c r="B966" s="2" t="s">
        <v>5036</v>
      </c>
      <c r="C966" s="1">
        <v>45729</v>
      </c>
      <c r="D966" s="3">
        <v>0.64027777777777772</v>
      </c>
      <c r="E966" s="2" t="s">
        <v>5044</v>
      </c>
      <c r="F966" s="2" t="s">
        <v>5048</v>
      </c>
      <c r="G966" s="2">
        <v>19442</v>
      </c>
      <c r="H966" s="2">
        <v>4</v>
      </c>
      <c r="I966" s="2">
        <v>299</v>
      </c>
      <c r="J966" s="2">
        <v>11571</v>
      </c>
      <c r="K966" s="2">
        <v>8198</v>
      </c>
      <c r="L966" s="2">
        <v>334</v>
      </c>
      <c r="M966" s="2">
        <v>44</v>
      </c>
      <c r="N966" s="2">
        <v>29</v>
      </c>
      <c r="O966" s="2">
        <v>28</v>
      </c>
      <c r="P966" s="2">
        <v>11</v>
      </c>
      <c r="Q966" s="2">
        <v>175</v>
      </c>
      <c r="R966" s="2">
        <v>20</v>
      </c>
      <c r="S966" s="2" t="s">
        <v>31</v>
      </c>
      <c r="T966" s="2">
        <f t="shared" si="105"/>
        <v>435</v>
      </c>
      <c r="U966" s="4">
        <f t="shared" si="106"/>
        <v>5.3061722371310079E-2</v>
      </c>
      <c r="V966" s="4">
        <f t="shared" si="107"/>
        <v>0.42166443781503959</v>
      </c>
      <c r="W966">
        <f t="shared" si="108"/>
        <v>15</v>
      </c>
      <c r="X966" t="str">
        <f t="shared" si="109"/>
        <v>Thursday</v>
      </c>
      <c r="Y966" t="str">
        <f t="shared" si="110"/>
        <v>Mar</v>
      </c>
      <c r="Z966" t="str">
        <f t="shared" si="111"/>
        <v>3-5</v>
      </c>
    </row>
    <row r="967" spans="1:26" x14ac:dyDescent="0.25">
      <c r="A967" s="2" t="s">
        <v>6013</v>
      </c>
      <c r="B967" s="2" t="s">
        <v>5036</v>
      </c>
      <c r="C967" s="1">
        <v>45729</v>
      </c>
      <c r="D967" s="3">
        <v>0.65833333333333333</v>
      </c>
      <c r="E967" s="2" t="s">
        <v>16</v>
      </c>
      <c r="F967" s="2" t="s">
        <v>5050</v>
      </c>
      <c r="G967" s="2">
        <v>19459</v>
      </c>
      <c r="H967" s="2">
        <v>6</v>
      </c>
      <c r="I967" s="2">
        <v>324</v>
      </c>
      <c r="J967" s="2">
        <v>14672</v>
      </c>
      <c r="K967" s="2">
        <v>12248</v>
      </c>
      <c r="L967" s="2">
        <v>300</v>
      </c>
      <c r="M967" s="2">
        <v>26</v>
      </c>
      <c r="N967" s="2">
        <v>17</v>
      </c>
      <c r="O967" s="2">
        <v>34</v>
      </c>
      <c r="P967" s="2">
        <v>20</v>
      </c>
      <c r="Q967" s="2">
        <v>103</v>
      </c>
      <c r="R967" s="2">
        <v>15</v>
      </c>
      <c r="S967" s="2" t="s">
        <v>28</v>
      </c>
      <c r="T967" s="2">
        <f t="shared" si="105"/>
        <v>377</v>
      </c>
      <c r="U967" s="4">
        <f t="shared" si="106"/>
        <v>3.0780535597648595E-2</v>
      </c>
      <c r="V967" s="4">
        <f t="shared" si="107"/>
        <v>0.6294259725576854</v>
      </c>
      <c r="W967">
        <f t="shared" si="108"/>
        <v>15</v>
      </c>
      <c r="X967" t="str">
        <f t="shared" si="109"/>
        <v>Thursday</v>
      </c>
      <c r="Y967" t="str">
        <f t="shared" si="110"/>
        <v>Mar</v>
      </c>
      <c r="Z967" t="str">
        <f t="shared" si="111"/>
        <v>6-10</v>
      </c>
    </row>
    <row r="968" spans="1:26" x14ac:dyDescent="0.25">
      <c r="A968" s="2" t="s">
        <v>6014</v>
      </c>
      <c r="B968" s="2" t="s">
        <v>5036</v>
      </c>
      <c r="C968" s="1">
        <v>45729</v>
      </c>
      <c r="D968" s="3">
        <v>0.76527777777777772</v>
      </c>
      <c r="E968" s="2" t="s">
        <v>16</v>
      </c>
      <c r="F968" s="2" t="s">
        <v>5038</v>
      </c>
      <c r="G968" s="2">
        <v>19618</v>
      </c>
      <c r="H968" s="2">
        <v>3</v>
      </c>
      <c r="I968" s="2">
        <v>410</v>
      </c>
      <c r="J968" s="2">
        <v>8997</v>
      </c>
      <c r="K968" s="2">
        <v>8142</v>
      </c>
      <c r="L968" s="2">
        <v>130</v>
      </c>
      <c r="M968" s="2">
        <v>17</v>
      </c>
      <c r="N968" s="2">
        <v>11</v>
      </c>
      <c r="O968" s="2">
        <v>11</v>
      </c>
      <c r="P968" s="2">
        <v>69</v>
      </c>
      <c r="Q968" s="2">
        <v>126</v>
      </c>
      <c r="R968" s="2">
        <v>20</v>
      </c>
      <c r="S968" s="2" t="s">
        <v>31</v>
      </c>
      <c r="T968" s="2">
        <f t="shared" si="105"/>
        <v>169</v>
      </c>
      <c r="U968" s="4">
        <f t="shared" si="106"/>
        <v>2.0756570867108817E-2</v>
      </c>
      <c r="V968" s="4">
        <f t="shared" si="107"/>
        <v>0.41502701600570902</v>
      </c>
      <c r="W968">
        <f t="shared" si="108"/>
        <v>18</v>
      </c>
      <c r="X968" t="str">
        <f t="shared" si="109"/>
        <v>Thursday</v>
      </c>
      <c r="Y968" t="str">
        <f t="shared" si="110"/>
        <v>Mar</v>
      </c>
      <c r="Z968" t="str">
        <f t="shared" si="111"/>
        <v>3-5</v>
      </c>
    </row>
    <row r="969" spans="1:26" x14ac:dyDescent="0.25">
      <c r="A969" s="2" t="s">
        <v>6015</v>
      </c>
      <c r="B969" s="2" t="s">
        <v>5036</v>
      </c>
      <c r="C969" s="1">
        <v>45729</v>
      </c>
      <c r="D969" s="3">
        <v>0.9291666666666667</v>
      </c>
      <c r="E969" s="2" t="s">
        <v>16</v>
      </c>
      <c r="F969" s="2" t="s">
        <v>5050</v>
      </c>
      <c r="G969" s="2">
        <v>19626</v>
      </c>
      <c r="H969" s="2">
        <v>4</v>
      </c>
      <c r="I969" s="2">
        <v>319</v>
      </c>
      <c r="J969" s="2">
        <v>11532</v>
      </c>
      <c r="K969" s="2">
        <v>9620</v>
      </c>
      <c r="L969" s="2">
        <v>296</v>
      </c>
      <c r="M969" s="2">
        <v>33</v>
      </c>
      <c r="N969" s="2">
        <v>20</v>
      </c>
      <c r="O969" s="2">
        <v>27</v>
      </c>
      <c r="P969" s="2">
        <v>26</v>
      </c>
      <c r="Q969" s="2">
        <v>275</v>
      </c>
      <c r="R969" s="2">
        <v>25</v>
      </c>
      <c r="S969" s="2" t="s">
        <v>31</v>
      </c>
      <c r="T969" s="2">
        <f t="shared" si="105"/>
        <v>376</v>
      </c>
      <c r="U969" s="4">
        <f t="shared" si="106"/>
        <v>3.9085239085239087E-2</v>
      </c>
      <c r="V969" s="4">
        <f t="shared" si="107"/>
        <v>0.49016610618567208</v>
      </c>
      <c r="W969">
        <f t="shared" si="108"/>
        <v>22</v>
      </c>
      <c r="X969" t="str">
        <f t="shared" si="109"/>
        <v>Thursday</v>
      </c>
      <c r="Y969" t="str">
        <f t="shared" si="110"/>
        <v>Mar</v>
      </c>
      <c r="Z969" t="str">
        <f t="shared" si="111"/>
        <v>3-5</v>
      </c>
    </row>
    <row r="970" spans="1:26" x14ac:dyDescent="0.25">
      <c r="A970" s="2" t="s">
        <v>6016</v>
      </c>
      <c r="B970" s="2" t="s">
        <v>5036</v>
      </c>
      <c r="C970" s="1">
        <v>45729</v>
      </c>
      <c r="D970" s="3">
        <v>0.93402777777777779</v>
      </c>
      <c r="E970" s="2" t="s">
        <v>16</v>
      </c>
      <c r="F970" s="2" t="s">
        <v>5069</v>
      </c>
      <c r="G970" s="2">
        <v>19650</v>
      </c>
      <c r="H970" s="2">
        <v>5</v>
      </c>
      <c r="I970" s="2">
        <v>852</v>
      </c>
      <c r="J970" s="2">
        <v>11824</v>
      </c>
      <c r="K970" s="2">
        <v>8317</v>
      </c>
      <c r="L970" s="2">
        <v>278</v>
      </c>
      <c r="M970" s="2">
        <v>28</v>
      </c>
      <c r="N970" s="2">
        <v>21</v>
      </c>
      <c r="O970" s="2">
        <v>23</v>
      </c>
      <c r="P970" s="2">
        <v>47</v>
      </c>
      <c r="Q970" s="2">
        <v>83</v>
      </c>
      <c r="R970" s="2">
        <v>21</v>
      </c>
      <c r="S970" s="2" t="s">
        <v>31</v>
      </c>
      <c r="T970" s="2">
        <f t="shared" si="105"/>
        <v>350</v>
      </c>
      <c r="U970" s="4">
        <f t="shared" si="106"/>
        <v>4.2082481664061561E-2</v>
      </c>
      <c r="V970" s="4">
        <f t="shared" si="107"/>
        <v>0.42325699745547074</v>
      </c>
      <c r="W970">
        <f t="shared" si="108"/>
        <v>22</v>
      </c>
      <c r="X970" t="str">
        <f t="shared" si="109"/>
        <v>Thursday</v>
      </c>
      <c r="Y970" t="str">
        <f t="shared" si="110"/>
        <v>Mar</v>
      </c>
      <c r="Z970" t="str">
        <f t="shared" si="111"/>
        <v>3-5</v>
      </c>
    </row>
    <row r="971" spans="1:26" x14ac:dyDescent="0.25">
      <c r="A971" s="2" t="s">
        <v>6017</v>
      </c>
      <c r="B971" s="2" t="s">
        <v>5036</v>
      </c>
      <c r="C971" s="1">
        <v>45730</v>
      </c>
      <c r="D971" s="3">
        <v>8.9583333333333334E-2</v>
      </c>
      <c r="E971" s="2" t="s">
        <v>5037</v>
      </c>
      <c r="F971" s="2" t="s">
        <v>5052</v>
      </c>
      <c r="G971" s="2">
        <v>19463</v>
      </c>
      <c r="H971" s="2">
        <v>3</v>
      </c>
      <c r="I971" s="2">
        <v>441</v>
      </c>
      <c r="J971" s="2">
        <v>6930</v>
      </c>
      <c r="K971" s="2">
        <v>5070</v>
      </c>
      <c r="L971" s="2">
        <v>159</v>
      </c>
      <c r="M971" s="2">
        <v>25</v>
      </c>
      <c r="N971" s="2">
        <v>19</v>
      </c>
      <c r="O971" s="2">
        <v>40</v>
      </c>
      <c r="P971" s="2">
        <v>12</v>
      </c>
      <c r="Q971" s="2">
        <v>81</v>
      </c>
      <c r="R971" s="2">
        <v>15</v>
      </c>
      <c r="S971" s="2" t="s">
        <v>31</v>
      </c>
      <c r="T971" s="2">
        <f t="shared" si="105"/>
        <v>243</v>
      </c>
      <c r="U971" s="4">
        <f t="shared" si="106"/>
        <v>4.7928994082840237E-2</v>
      </c>
      <c r="V971" s="4">
        <f t="shared" si="107"/>
        <v>0.26049427118121565</v>
      </c>
      <c r="W971">
        <f t="shared" si="108"/>
        <v>2</v>
      </c>
      <c r="X971" t="str">
        <f t="shared" si="109"/>
        <v>Friday</v>
      </c>
      <c r="Y971" t="str">
        <f t="shared" si="110"/>
        <v>Mar</v>
      </c>
      <c r="Z971" t="str">
        <f t="shared" si="111"/>
        <v>3-5</v>
      </c>
    </row>
    <row r="972" spans="1:26" x14ac:dyDescent="0.25">
      <c r="A972" s="2" t="s">
        <v>6018</v>
      </c>
      <c r="B972" s="2" t="s">
        <v>5036</v>
      </c>
      <c r="C972" s="1">
        <v>45730</v>
      </c>
      <c r="D972" s="3">
        <v>0.21666666666666667</v>
      </c>
      <c r="E972" s="2" t="s">
        <v>5054</v>
      </c>
      <c r="F972" s="2" t="s">
        <v>5048</v>
      </c>
      <c r="G972" s="2">
        <v>19639</v>
      </c>
      <c r="H972" s="2">
        <v>1</v>
      </c>
      <c r="I972" s="2">
        <v>879</v>
      </c>
      <c r="J972" s="2">
        <v>6361</v>
      </c>
      <c r="K972" s="2">
        <v>4479</v>
      </c>
      <c r="L972" s="2">
        <v>149</v>
      </c>
      <c r="M972" s="2">
        <v>36</v>
      </c>
      <c r="N972" s="2">
        <v>11</v>
      </c>
      <c r="O972" s="2">
        <v>14</v>
      </c>
      <c r="P972" s="2">
        <v>9</v>
      </c>
      <c r="Q972" s="2">
        <v>72</v>
      </c>
      <c r="R972" s="2">
        <v>6</v>
      </c>
      <c r="S972" s="2" t="s">
        <v>31</v>
      </c>
      <c r="T972" s="2">
        <f t="shared" si="105"/>
        <v>210</v>
      </c>
      <c r="U972" s="4">
        <f t="shared" si="106"/>
        <v>4.6885465505693238E-2</v>
      </c>
      <c r="V972" s="4">
        <f t="shared" si="107"/>
        <v>0.22806660216915323</v>
      </c>
      <c r="W972">
        <f t="shared" si="108"/>
        <v>5</v>
      </c>
      <c r="X972" t="str">
        <f t="shared" si="109"/>
        <v>Friday</v>
      </c>
      <c r="Y972" t="str">
        <f t="shared" si="110"/>
        <v>Mar</v>
      </c>
      <c r="Z972" t="str">
        <f t="shared" si="111"/>
        <v>0-2</v>
      </c>
    </row>
    <row r="973" spans="1:26" x14ac:dyDescent="0.25">
      <c r="A973" s="2" t="s">
        <v>6019</v>
      </c>
      <c r="B973" s="2" t="s">
        <v>5036</v>
      </c>
      <c r="C973" s="1">
        <v>45730</v>
      </c>
      <c r="D973" s="3">
        <v>0.29375000000000001</v>
      </c>
      <c r="E973" s="2" t="s">
        <v>16</v>
      </c>
      <c r="F973" s="2" t="s">
        <v>5052</v>
      </c>
      <c r="G973" s="2">
        <v>19837</v>
      </c>
      <c r="H973" s="2">
        <v>5</v>
      </c>
      <c r="I973" s="2">
        <v>537</v>
      </c>
      <c r="J973" s="2">
        <v>13765</v>
      </c>
      <c r="K973" s="2">
        <v>9761</v>
      </c>
      <c r="L973" s="2">
        <v>208</v>
      </c>
      <c r="M973" s="2">
        <v>36</v>
      </c>
      <c r="N973" s="2">
        <v>11</v>
      </c>
      <c r="O973" s="2">
        <v>22</v>
      </c>
      <c r="P973" s="2">
        <v>16</v>
      </c>
      <c r="Q973" s="2">
        <v>268</v>
      </c>
      <c r="R973" s="2">
        <v>27</v>
      </c>
      <c r="S973" s="2" t="s">
        <v>31</v>
      </c>
      <c r="T973" s="2">
        <f t="shared" si="105"/>
        <v>277</v>
      </c>
      <c r="U973" s="4">
        <f t="shared" si="106"/>
        <v>2.8378239934432947E-2</v>
      </c>
      <c r="V973" s="4">
        <f t="shared" si="107"/>
        <v>0.49206029137470386</v>
      </c>
      <c r="W973">
        <f t="shared" si="108"/>
        <v>7</v>
      </c>
      <c r="X973" t="str">
        <f t="shared" si="109"/>
        <v>Friday</v>
      </c>
      <c r="Y973" t="str">
        <f t="shared" si="110"/>
        <v>Mar</v>
      </c>
      <c r="Z973" t="str">
        <f t="shared" si="111"/>
        <v>3-5</v>
      </c>
    </row>
    <row r="974" spans="1:26" x14ac:dyDescent="0.25">
      <c r="A974" s="2" t="s">
        <v>6020</v>
      </c>
      <c r="B974" s="2" t="s">
        <v>5036</v>
      </c>
      <c r="C974" s="1">
        <v>45730</v>
      </c>
      <c r="D974" s="3">
        <v>0.34930555555555554</v>
      </c>
      <c r="E974" s="2" t="s">
        <v>5058</v>
      </c>
      <c r="F974" s="2" t="s">
        <v>5040</v>
      </c>
      <c r="G974" s="2">
        <v>19497</v>
      </c>
      <c r="H974" s="2">
        <v>4</v>
      </c>
      <c r="I974" s="2">
        <v>118</v>
      </c>
      <c r="J974" s="2">
        <v>36693</v>
      </c>
      <c r="K974" s="2">
        <v>25339</v>
      </c>
      <c r="L974" s="2">
        <v>980</v>
      </c>
      <c r="M974" s="2">
        <v>548</v>
      </c>
      <c r="N974" s="2">
        <v>68</v>
      </c>
      <c r="O974" s="2">
        <v>84</v>
      </c>
      <c r="P974" s="2">
        <v>41</v>
      </c>
      <c r="Q974" s="2">
        <v>432</v>
      </c>
      <c r="R974" s="2">
        <v>33</v>
      </c>
      <c r="S974" s="2" t="s">
        <v>31</v>
      </c>
      <c r="T974" s="2">
        <f t="shared" si="105"/>
        <v>1680</v>
      </c>
      <c r="U974" s="4">
        <f t="shared" si="106"/>
        <v>6.6300958996014056E-2</v>
      </c>
      <c r="V974" s="4">
        <f t="shared" si="107"/>
        <v>1.2996358414114992</v>
      </c>
      <c r="W974">
        <f t="shared" si="108"/>
        <v>8</v>
      </c>
      <c r="X974" t="str">
        <f t="shared" si="109"/>
        <v>Friday</v>
      </c>
      <c r="Y974" t="str">
        <f t="shared" si="110"/>
        <v>Mar</v>
      </c>
      <c r="Z974" t="str">
        <f t="shared" si="111"/>
        <v>3-5</v>
      </c>
    </row>
    <row r="975" spans="1:26" x14ac:dyDescent="0.25">
      <c r="A975" s="2" t="s">
        <v>6021</v>
      </c>
      <c r="B975" s="2" t="s">
        <v>5036</v>
      </c>
      <c r="C975" s="1">
        <v>45730</v>
      </c>
      <c r="D975" s="3">
        <v>0.35625000000000001</v>
      </c>
      <c r="E975" s="2" t="s">
        <v>5037</v>
      </c>
      <c r="F975" s="2" t="s">
        <v>5048</v>
      </c>
      <c r="G975" s="2">
        <v>19571</v>
      </c>
      <c r="H975" s="2">
        <v>4</v>
      </c>
      <c r="I975" s="2">
        <v>295</v>
      </c>
      <c r="J975" s="2">
        <v>18323</v>
      </c>
      <c r="K975" s="2">
        <v>14132</v>
      </c>
      <c r="L975" s="2">
        <v>467</v>
      </c>
      <c r="M975" s="2">
        <v>67</v>
      </c>
      <c r="N975" s="2">
        <v>64</v>
      </c>
      <c r="O975" s="2">
        <v>119</v>
      </c>
      <c r="P975" s="2">
        <v>120</v>
      </c>
      <c r="Q975" s="2">
        <v>354</v>
      </c>
      <c r="R975" s="2">
        <v>17</v>
      </c>
      <c r="S975" s="2" t="s">
        <v>31</v>
      </c>
      <c r="T975" s="2">
        <f t="shared" si="105"/>
        <v>717</v>
      </c>
      <c r="U975" s="4">
        <f t="shared" si="106"/>
        <v>5.0735918482875744E-2</v>
      </c>
      <c r="V975" s="4">
        <f t="shared" si="107"/>
        <v>0.72208880486434013</v>
      </c>
      <c r="W975">
        <f t="shared" si="108"/>
        <v>8</v>
      </c>
      <c r="X975" t="str">
        <f t="shared" si="109"/>
        <v>Friday</v>
      </c>
      <c r="Y975" t="str">
        <f t="shared" si="110"/>
        <v>Mar</v>
      </c>
      <c r="Z975" t="str">
        <f t="shared" si="111"/>
        <v>3-5</v>
      </c>
    </row>
    <row r="976" spans="1:26" x14ac:dyDescent="0.25">
      <c r="A976" s="2" t="s">
        <v>6022</v>
      </c>
      <c r="B976" s="2" t="s">
        <v>5036</v>
      </c>
      <c r="C976" s="1">
        <v>45730</v>
      </c>
      <c r="D976" s="3">
        <v>0.37986111111111109</v>
      </c>
      <c r="E976" s="2" t="s">
        <v>5037</v>
      </c>
      <c r="F976" s="2" t="s">
        <v>5069</v>
      </c>
      <c r="G976" s="2">
        <v>19585</v>
      </c>
      <c r="H976" s="2">
        <v>3</v>
      </c>
      <c r="I976" s="2">
        <v>627</v>
      </c>
      <c r="J976" s="2">
        <v>16889</v>
      </c>
      <c r="K976" s="2">
        <v>13108</v>
      </c>
      <c r="L976" s="2">
        <v>545</v>
      </c>
      <c r="M976" s="2">
        <v>74</v>
      </c>
      <c r="N976" s="2">
        <v>61</v>
      </c>
      <c r="O976" s="2">
        <v>132</v>
      </c>
      <c r="P976" s="2">
        <v>178</v>
      </c>
      <c r="Q976" s="2">
        <v>397</v>
      </c>
      <c r="R976" s="2">
        <v>15</v>
      </c>
      <c r="S976" s="2" t="s">
        <v>31</v>
      </c>
      <c r="T976" s="2">
        <f t="shared" si="105"/>
        <v>812</v>
      </c>
      <c r="U976" s="4">
        <f t="shared" si="106"/>
        <v>6.1946902654867256E-2</v>
      </c>
      <c r="V976" s="4">
        <f t="shared" si="107"/>
        <v>0.66928772019402605</v>
      </c>
      <c r="W976">
        <f t="shared" si="108"/>
        <v>9</v>
      </c>
      <c r="X976" t="str">
        <f t="shared" si="109"/>
        <v>Friday</v>
      </c>
      <c r="Y976" t="str">
        <f t="shared" si="110"/>
        <v>Mar</v>
      </c>
      <c r="Z976" t="str">
        <f t="shared" si="111"/>
        <v>3-5</v>
      </c>
    </row>
    <row r="977" spans="1:26" x14ac:dyDescent="0.25">
      <c r="A977" s="2" t="s">
        <v>6023</v>
      </c>
      <c r="B977" s="2" t="s">
        <v>5036</v>
      </c>
      <c r="C977" s="1">
        <v>45730</v>
      </c>
      <c r="D977" s="3">
        <v>0.42430555555555555</v>
      </c>
      <c r="E977" s="2" t="s">
        <v>5044</v>
      </c>
      <c r="F977" s="2" t="s">
        <v>5040</v>
      </c>
      <c r="G977" s="2">
        <v>19701</v>
      </c>
      <c r="H977" s="2">
        <v>2</v>
      </c>
      <c r="I977" s="2">
        <v>261</v>
      </c>
      <c r="J977" s="2">
        <v>16232</v>
      </c>
      <c r="K977" s="2">
        <v>12644</v>
      </c>
      <c r="L977" s="2">
        <v>483</v>
      </c>
      <c r="M977" s="2">
        <v>68</v>
      </c>
      <c r="N977" s="2">
        <v>46</v>
      </c>
      <c r="O977" s="2">
        <v>44</v>
      </c>
      <c r="P977" s="2">
        <v>45</v>
      </c>
      <c r="Q977" s="2">
        <v>273</v>
      </c>
      <c r="R977" s="2">
        <v>33</v>
      </c>
      <c r="S977" s="2" t="s">
        <v>31</v>
      </c>
      <c r="T977" s="2">
        <f t="shared" si="105"/>
        <v>641</v>
      </c>
      <c r="U977" s="4">
        <f t="shared" si="106"/>
        <v>5.0695982284087317E-2</v>
      </c>
      <c r="V977" s="4">
        <f t="shared" si="107"/>
        <v>0.64179483274960658</v>
      </c>
      <c r="W977">
        <f t="shared" si="108"/>
        <v>10</v>
      </c>
      <c r="X977" t="str">
        <f t="shared" si="109"/>
        <v>Friday</v>
      </c>
      <c r="Y977" t="str">
        <f t="shared" si="110"/>
        <v>Mar</v>
      </c>
      <c r="Z977" t="str">
        <f t="shared" si="111"/>
        <v>0-2</v>
      </c>
    </row>
    <row r="978" spans="1:26" x14ac:dyDescent="0.25">
      <c r="A978" s="2" t="s">
        <v>6024</v>
      </c>
      <c r="B978" s="2" t="s">
        <v>5036</v>
      </c>
      <c r="C978" s="1">
        <v>45730</v>
      </c>
      <c r="D978" s="3">
        <v>0.42708333333333331</v>
      </c>
      <c r="E978" s="2" t="s">
        <v>16</v>
      </c>
      <c r="F978" s="2" t="s">
        <v>5048</v>
      </c>
      <c r="G978" s="2">
        <v>19390</v>
      </c>
      <c r="H978" s="2">
        <v>6</v>
      </c>
      <c r="I978" s="2">
        <v>375</v>
      </c>
      <c r="J978" s="2">
        <v>13835</v>
      </c>
      <c r="K978" s="2">
        <v>11315</v>
      </c>
      <c r="L978" s="2">
        <v>287</v>
      </c>
      <c r="M978" s="2">
        <v>28</v>
      </c>
      <c r="N978" s="2">
        <v>11</v>
      </c>
      <c r="O978" s="2">
        <v>18</v>
      </c>
      <c r="P978" s="2">
        <v>56</v>
      </c>
      <c r="Q978" s="2">
        <v>297</v>
      </c>
      <c r="R978" s="2">
        <v>18</v>
      </c>
      <c r="S978" s="2" t="s">
        <v>28</v>
      </c>
      <c r="T978" s="2">
        <f t="shared" si="105"/>
        <v>344</v>
      </c>
      <c r="U978" s="4">
        <f t="shared" si="106"/>
        <v>3.0402121078214758E-2</v>
      </c>
      <c r="V978" s="4">
        <f t="shared" si="107"/>
        <v>0.58354822073233625</v>
      </c>
      <c r="W978">
        <f t="shared" si="108"/>
        <v>10</v>
      </c>
      <c r="X978" t="str">
        <f t="shared" si="109"/>
        <v>Friday</v>
      </c>
      <c r="Y978" t="str">
        <f t="shared" si="110"/>
        <v>Mar</v>
      </c>
      <c r="Z978" t="str">
        <f t="shared" si="111"/>
        <v>6-10</v>
      </c>
    </row>
    <row r="979" spans="1:26" x14ac:dyDescent="0.25">
      <c r="A979" s="2" t="s">
        <v>6025</v>
      </c>
      <c r="B979" s="2" t="s">
        <v>5036</v>
      </c>
      <c r="C979" s="1">
        <v>45730</v>
      </c>
      <c r="D979" s="3">
        <v>0.46319444444444446</v>
      </c>
      <c r="E979" s="2" t="s">
        <v>5037</v>
      </c>
      <c r="F979" s="2" t="s">
        <v>5050</v>
      </c>
      <c r="G979" s="2">
        <v>19575</v>
      </c>
      <c r="H979" s="2">
        <v>1</v>
      </c>
      <c r="I979" s="2">
        <v>465</v>
      </c>
      <c r="J979" s="2">
        <v>11849</v>
      </c>
      <c r="K979" s="2">
        <v>10453</v>
      </c>
      <c r="L979" s="2">
        <v>360</v>
      </c>
      <c r="M979" s="2">
        <v>36</v>
      </c>
      <c r="N979" s="2">
        <v>44</v>
      </c>
      <c r="O979" s="2">
        <v>69</v>
      </c>
      <c r="P979" s="2">
        <v>104</v>
      </c>
      <c r="Q979" s="2">
        <v>286</v>
      </c>
      <c r="R979" s="2">
        <v>21</v>
      </c>
      <c r="S979" s="2" t="s">
        <v>31</v>
      </c>
      <c r="T979" s="2">
        <f t="shared" si="105"/>
        <v>509</v>
      </c>
      <c r="U979" s="4">
        <f t="shared" si="106"/>
        <v>4.869415478809911E-2</v>
      </c>
      <c r="V979" s="4">
        <f t="shared" si="107"/>
        <v>0.5339974457215837</v>
      </c>
      <c r="W979">
        <f t="shared" si="108"/>
        <v>11</v>
      </c>
      <c r="X979" t="str">
        <f t="shared" si="109"/>
        <v>Friday</v>
      </c>
      <c r="Y979" t="str">
        <f t="shared" si="110"/>
        <v>Mar</v>
      </c>
      <c r="Z979" t="str">
        <f t="shared" si="111"/>
        <v>0-2</v>
      </c>
    </row>
    <row r="980" spans="1:26" x14ac:dyDescent="0.25">
      <c r="A980" s="2" t="s">
        <v>6026</v>
      </c>
      <c r="B980" s="2" t="s">
        <v>5036</v>
      </c>
      <c r="C980" s="1">
        <v>45730</v>
      </c>
      <c r="D980" s="3">
        <v>0.51527777777777772</v>
      </c>
      <c r="E980" s="2" t="s">
        <v>5044</v>
      </c>
      <c r="F980" s="2" t="s">
        <v>5048</v>
      </c>
      <c r="G980" s="2">
        <v>19510</v>
      </c>
      <c r="H980" s="2">
        <v>3</v>
      </c>
      <c r="I980" s="2">
        <v>347</v>
      </c>
      <c r="J980" s="2">
        <v>11323</v>
      </c>
      <c r="K980" s="2">
        <v>7942</v>
      </c>
      <c r="L980" s="2">
        <v>270</v>
      </c>
      <c r="M980" s="2">
        <v>36</v>
      </c>
      <c r="N980" s="2">
        <v>22</v>
      </c>
      <c r="O980" s="2">
        <v>24</v>
      </c>
      <c r="P980" s="2">
        <v>38</v>
      </c>
      <c r="Q980" s="2">
        <v>136</v>
      </c>
      <c r="R980" s="2">
        <v>27</v>
      </c>
      <c r="S980" s="2" t="s">
        <v>31</v>
      </c>
      <c r="T980" s="2">
        <f t="shared" si="105"/>
        <v>352</v>
      </c>
      <c r="U980" s="4">
        <f t="shared" si="106"/>
        <v>4.4321329639889197E-2</v>
      </c>
      <c r="V980" s="4">
        <f t="shared" si="107"/>
        <v>0.40707329574577139</v>
      </c>
      <c r="W980">
        <f t="shared" si="108"/>
        <v>12</v>
      </c>
      <c r="X980" t="str">
        <f t="shared" si="109"/>
        <v>Friday</v>
      </c>
      <c r="Y980" t="str">
        <f t="shared" si="110"/>
        <v>Mar</v>
      </c>
      <c r="Z980" t="str">
        <f t="shared" si="111"/>
        <v>3-5</v>
      </c>
    </row>
    <row r="981" spans="1:26" x14ac:dyDescent="0.25">
      <c r="A981" s="2" t="s">
        <v>6027</v>
      </c>
      <c r="B981" s="2" t="s">
        <v>5036</v>
      </c>
      <c r="C981" s="1">
        <v>45730</v>
      </c>
      <c r="D981" s="3">
        <v>0.52361111111111114</v>
      </c>
      <c r="E981" s="2" t="s">
        <v>5054</v>
      </c>
      <c r="F981" s="2" t="s">
        <v>5050</v>
      </c>
      <c r="G981" s="2">
        <v>19603</v>
      </c>
      <c r="H981" s="2">
        <v>3</v>
      </c>
      <c r="I981" s="2">
        <v>499</v>
      </c>
      <c r="J981" s="2">
        <v>5333</v>
      </c>
      <c r="K981" s="2">
        <v>4648</v>
      </c>
      <c r="L981" s="2">
        <v>213</v>
      </c>
      <c r="M981" s="2">
        <v>24</v>
      </c>
      <c r="N981" s="2">
        <v>12</v>
      </c>
      <c r="O981" s="2">
        <v>22</v>
      </c>
      <c r="P981" s="2">
        <v>10</v>
      </c>
      <c r="Q981" s="2">
        <v>60</v>
      </c>
      <c r="R981" s="2">
        <v>8</v>
      </c>
      <c r="S981" s="2" t="s">
        <v>31</v>
      </c>
      <c r="T981" s="2">
        <f t="shared" si="105"/>
        <v>271</v>
      </c>
      <c r="U981" s="4">
        <f t="shared" si="106"/>
        <v>5.8304647160068848E-2</v>
      </c>
      <c r="V981" s="4">
        <f t="shared" si="107"/>
        <v>0.23710656532163443</v>
      </c>
      <c r="W981">
        <f t="shared" si="108"/>
        <v>12</v>
      </c>
      <c r="X981" t="str">
        <f t="shared" si="109"/>
        <v>Friday</v>
      </c>
      <c r="Y981" t="str">
        <f t="shared" si="110"/>
        <v>Mar</v>
      </c>
      <c r="Z981" t="str">
        <f t="shared" si="111"/>
        <v>3-5</v>
      </c>
    </row>
    <row r="982" spans="1:26" x14ac:dyDescent="0.25">
      <c r="A982" s="2" t="s">
        <v>6028</v>
      </c>
      <c r="B982" s="2" t="s">
        <v>5036</v>
      </c>
      <c r="C982" s="1">
        <v>45730</v>
      </c>
      <c r="D982" s="3">
        <v>0.5493055555555556</v>
      </c>
      <c r="E982" s="2" t="s">
        <v>5044</v>
      </c>
      <c r="F982" s="2" t="s">
        <v>5040</v>
      </c>
      <c r="G982" s="2">
        <v>19652</v>
      </c>
      <c r="H982" s="2">
        <v>2</v>
      </c>
      <c r="I982" s="2">
        <v>249</v>
      </c>
      <c r="J982" s="2">
        <v>18053</v>
      </c>
      <c r="K982" s="2">
        <v>12776</v>
      </c>
      <c r="L982" s="2">
        <v>385</v>
      </c>
      <c r="M982" s="2">
        <v>50</v>
      </c>
      <c r="N982" s="2">
        <v>32</v>
      </c>
      <c r="O982" s="2">
        <v>24</v>
      </c>
      <c r="P982" s="2">
        <v>68</v>
      </c>
      <c r="Q982" s="2">
        <v>173</v>
      </c>
      <c r="R982" s="2">
        <v>19</v>
      </c>
      <c r="S982" s="2" t="s">
        <v>28</v>
      </c>
      <c r="T982" s="2">
        <f t="shared" si="105"/>
        <v>491</v>
      </c>
      <c r="U982" s="4">
        <f t="shared" si="106"/>
        <v>3.8431433938634942E-2</v>
      </c>
      <c r="V982" s="4">
        <f t="shared" si="107"/>
        <v>0.65011194789334414</v>
      </c>
      <c r="W982">
        <f t="shared" si="108"/>
        <v>13</v>
      </c>
      <c r="X982" t="str">
        <f t="shared" si="109"/>
        <v>Friday</v>
      </c>
      <c r="Y982" t="str">
        <f t="shared" si="110"/>
        <v>Mar</v>
      </c>
      <c r="Z982" t="str">
        <f t="shared" si="111"/>
        <v>0-2</v>
      </c>
    </row>
    <row r="983" spans="1:26" x14ac:dyDescent="0.25">
      <c r="A983" s="2" t="s">
        <v>6029</v>
      </c>
      <c r="B983" s="2" t="s">
        <v>5036</v>
      </c>
      <c r="C983" s="1">
        <v>45730</v>
      </c>
      <c r="D983" s="3">
        <v>0.55347222222222225</v>
      </c>
      <c r="E983" s="2" t="s">
        <v>16</v>
      </c>
      <c r="F983" s="2" t="s">
        <v>5069</v>
      </c>
      <c r="G983" s="2">
        <v>19372</v>
      </c>
      <c r="H983" s="2">
        <v>6</v>
      </c>
      <c r="I983" s="2">
        <v>500</v>
      </c>
      <c r="J983" s="2">
        <v>3884</v>
      </c>
      <c r="K983" s="2">
        <v>3514</v>
      </c>
      <c r="L983" s="2">
        <v>109</v>
      </c>
      <c r="M983" s="2">
        <v>17</v>
      </c>
      <c r="N983" s="2">
        <v>7</v>
      </c>
      <c r="O983" s="2">
        <v>8</v>
      </c>
      <c r="P983" s="2">
        <v>17</v>
      </c>
      <c r="Q983" s="2">
        <v>80</v>
      </c>
      <c r="R983" s="2">
        <v>8</v>
      </c>
      <c r="S983" s="2" t="s">
        <v>31</v>
      </c>
      <c r="T983" s="2">
        <f t="shared" si="105"/>
        <v>141</v>
      </c>
      <c r="U983" s="4">
        <f t="shared" si="106"/>
        <v>4.0125213431986342E-2</v>
      </c>
      <c r="V983" s="4">
        <f t="shared" si="107"/>
        <v>0.18139582903159199</v>
      </c>
      <c r="W983">
        <f t="shared" si="108"/>
        <v>13</v>
      </c>
      <c r="X983" t="str">
        <f t="shared" si="109"/>
        <v>Friday</v>
      </c>
      <c r="Y983" t="str">
        <f t="shared" si="110"/>
        <v>Mar</v>
      </c>
      <c r="Z983" t="str">
        <f t="shared" si="111"/>
        <v>6-10</v>
      </c>
    </row>
    <row r="984" spans="1:26" x14ac:dyDescent="0.25">
      <c r="A984" s="2" t="s">
        <v>6030</v>
      </c>
      <c r="B984" s="2" t="s">
        <v>5036</v>
      </c>
      <c r="C984" s="1">
        <v>45730</v>
      </c>
      <c r="D984" s="3">
        <v>0.60972222222222228</v>
      </c>
      <c r="E984" s="2" t="s">
        <v>5054</v>
      </c>
      <c r="F984" s="2" t="s">
        <v>5040</v>
      </c>
      <c r="G984" s="2">
        <v>19372</v>
      </c>
      <c r="H984" s="2">
        <v>2</v>
      </c>
      <c r="I984" s="2">
        <v>584</v>
      </c>
      <c r="J984" s="2">
        <v>11092</v>
      </c>
      <c r="K984" s="2">
        <v>8730</v>
      </c>
      <c r="L984" s="2">
        <v>222</v>
      </c>
      <c r="M984" s="2">
        <v>57</v>
      </c>
      <c r="N984" s="2">
        <v>14</v>
      </c>
      <c r="O984" s="2">
        <v>32</v>
      </c>
      <c r="P984" s="2">
        <v>17</v>
      </c>
      <c r="Q984" s="2">
        <v>209</v>
      </c>
      <c r="R984" s="2">
        <v>8</v>
      </c>
      <c r="S984" s="2" t="s">
        <v>31</v>
      </c>
      <c r="T984" s="2">
        <f t="shared" si="105"/>
        <v>325</v>
      </c>
      <c r="U984" s="4">
        <f t="shared" si="106"/>
        <v>3.7227949599083619E-2</v>
      </c>
      <c r="V984" s="4">
        <f t="shared" si="107"/>
        <v>0.45065042329134836</v>
      </c>
      <c r="W984">
        <f t="shared" si="108"/>
        <v>14</v>
      </c>
      <c r="X984" t="str">
        <f t="shared" si="109"/>
        <v>Friday</v>
      </c>
      <c r="Y984" t="str">
        <f t="shared" si="110"/>
        <v>Mar</v>
      </c>
      <c r="Z984" t="str">
        <f t="shared" si="111"/>
        <v>0-2</v>
      </c>
    </row>
    <row r="985" spans="1:26" x14ac:dyDescent="0.25">
      <c r="A985" s="2" t="s">
        <v>6031</v>
      </c>
      <c r="B985" s="2" t="s">
        <v>5036</v>
      </c>
      <c r="C985" s="1">
        <v>45730</v>
      </c>
      <c r="D985" s="3">
        <v>0.6118055555555556</v>
      </c>
      <c r="E985" s="2" t="s">
        <v>5058</v>
      </c>
      <c r="F985" s="2" t="s">
        <v>5048</v>
      </c>
      <c r="G985" s="2">
        <v>19590</v>
      </c>
      <c r="H985" s="2">
        <v>8</v>
      </c>
      <c r="I985" s="2">
        <v>206</v>
      </c>
      <c r="J985" s="2">
        <v>12149</v>
      </c>
      <c r="K985" s="2">
        <v>9262</v>
      </c>
      <c r="L985" s="2">
        <v>435</v>
      </c>
      <c r="M985" s="2">
        <v>229</v>
      </c>
      <c r="N985" s="2">
        <v>29</v>
      </c>
      <c r="O985" s="2">
        <v>36</v>
      </c>
      <c r="P985" s="2">
        <v>7</v>
      </c>
      <c r="Q985" s="2">
        <v>128</v>
      </c>
      <c r="R985" s="2">
        <v>18</v>
      </c>
      <c r="S985" s="2" t="s">
        <v>31</v>
      </c>
      <c r="T985" s="2">
        <f t="shared" si="105"/>
        <v>729</v>
      </c>
      <c r="U985" s="4">
        <f t="shared" si="106"/>
        <v>7.8708702224141655E-2</v>
      </c>
      <c r="V985" s="4">
        <f t="shared" si="107"/>
        <v>0.4727922409392547</v>
      </c>
      <c r="W985">
        <f t="shared" si="108"/>
        <v>14</v>
      </c>
      <c r="X985" t="str">
        <f t="shared" si="109"/>
        <v>Friday</v>
      </c>
      <c r="Y985" t="str">
        <f t="shared" si="110"/>
        <v>Mar</v>
      </c>
      <c r="Z985" t="str">
        <f t="shared" si="111"/>
        <v>6-10</v>
      </c>
    </row>
    <row r="986" spans="1:26" x14ac:dyDescent="0.25">
      <c r="A986" s="2" t="s">
        <v>6032</v>
      </c>
      <c r="B986" s="2" t="s">
        <v>5036</v>
      </c>
      <c r="C986" s="1">
        <v>45730</v>
      </c>
      <c r="D986" s="3">
        <v>0.67777777777777781</v>
      </c>
      <c r="E986" s="2" t="s">
        <v>5058</v>
      </c>
      <c r="F986" s="2" t="s">
        <v>5052</v>
      </c>
      <c r="G986" s="2">
        <v>19611</v>
      </c>
      <c r="H986" s="2">
        <v>7</v>
      </c>
      <c r="I986" s="2">
        <v>180</v>
      </c>
      <c r="J986" s="2">
        <v>8658</v>
      </c>
      <c r="K986" s="2">
        <v>7750</v>
      </c>
      <c r="L986" s="2">
        <v>184</v>
      </c>
      <c r="M986" s="2">
        <v>69</v>
      </c>
      <c r="N986" s="2">
        <v>11</v>
      </c>
      <c r="O986" s="2">
        <v>13</v>
      </c>
      <c r="P986" s="2">
        <v>13</v>
      </c>
      <c r="Q986" s="2">
        <v>86</v>
      </c>
      <c r="R986" s="2">
        <v>17</v>
      </c>
      <c r="S986" s="2" t="s">
        <v>31</v>
      </c>
      <c r="T986" s="2">
        <f t="shared" si="105"/>
        <v>277</v>
      </c>
      <c r="U986" s="4">
        <f t="shared" si="106"/>
        <v>3.5741935483870967E-2</v>
      </c>
      <c r="V986" s="4">
        <f t="shared" si="107"/>
        <v>0.39518637499362602</v>
      </c>
      <c r="W986">
        <f t="shared" si="108"/>
        <v>16</v>
      </c>
      <c r="X986" t="str">
        <f t="shared" si="109"/>
        <v>Friday</v>
      </c>
      <c r="Y986" t="str">
        <f t="shared" si="110"/>
        <v>Mar</v>
      </c>
      <c r="Z986" t="str">
        <f t="shared" si="111"/>
        <v>6-10</v>
      </c>
    </row>
    <row r="987" spans="1:26" x14ac:dyDescent="0.25">
      <c r="A987" s="2" t="s">
        <v>6033</v>
      </c>
      <c r="B987" s="2" t="s">
        <v>5036</v>
      </c>
      <c r="C987" s="1">
        <v>45730</v>
      </c>
      <c r="D987" s="3">
        <v>0.76180555555555551</v>
      </c>
      <c r="E987" s="2" t="s">
        <v>16</v>
      </c>
      <c r="F987" s="2" t="s">
        <v>5042</v>
      </c>
      <c r="G987" s="2">
        <v>19755</v>
      </c>
      <c r="H987" s="2">
        <v>6</v>
      </c>
      <c r="I987" s="2">
        <v>341</v>
      </c>
      <c r="J987" s="2">
        <v>16893</v>
      </c>
      <c r="K987" s="2">
        <v>15444</v>
      </c>
      <c r="L987" s="2">
        <v>592</v>
      </c>
      <c r="M987" s="2">
        <v>99</v>
      </c>
      <c r="N987" s="2">
        <v>43</v>
      </c>
      <c r="O987" s="2">
        <v>64</v>
      </c>
      <c r="P987" s="2">
        <v>75</v>
      </c>
      <c r="Q987" s="2">
        <v>366</v>
      </c>
      <c r="R987" s="2">
        <v>42</v>
      </c>
      <c r="S987" s="2" t="s">
        <v>28</v>
      </c>
      <c r="T987" s="2">
        <f t="shared" si="105"/>
        <v>798</v>
      </c>
      <c r="U987" s="4">
        <f t="shared" si="106"/>
        <v>5.1670551670551672E-2</v>
      </c>
      <c r="V987" s="4">
        <f t="shared" si="107"/>
        <v>0.78177676537585417</v>
      </c>
      <c r="W987">
        <f t="shared" si="108"/>
        <v>18</v>
      </c>
      <c r="X987" t="str">
        <f t="shared" si="109"/>
        <v>Friday</v>
      </c>
      <c r="Y987" t="str">
        <f t="shared" si="110"/>
        <v>Mar</v>
      </c>
      <c r="Z987" t="str">
        <f t="shared" si="111"/>
        <v>6-10</v>
      </c>
    </row>
    <row r="988" spans="1:26" x14ac:dyDescent="0.25">
      <c r="A988" s="2" t="s">
        <v>6034</v>
      </c>
      <c r="B988" s="2" t="s">
        <v>5036</v>
      </c>
      <c r="C988" s="1">
        <v>45730</v>
      </c>
      <c r="D988" s="3">
        <v>0.81319444444444444</v>
      </c>
      <c r="E988" s="2" t="s">
        <v>5037</v>
      </c>
      <c r="F988" s="2" t="s">
        <v>5052</v>
      </c>
      <c r="G988" s="2">
        <v>19562</v>
      </c>
      <c r="H988" s="2">
        <v>12</v>
      </c>
      <c r="I988" s="2">
        <v>411</v>
      </c>
      <c r="J988" s="2">
        <v>7270</v>
      </c>
      <c r="K988" s="2">
        <v>5037</v>
      </c>
      <c r="L988" s="2">
        <v>219</v>
      </c>
      <c r="M988" s="2">
        <v>37</v>
      </c>
      <c r="N988" s="2">
        <v>25</v>
      </c>
      <c r="O988" s="2">
        <v>63</v>
      </c>
      <c r="P988" s="2">
        <v>11</v>
      </c>
      <c r="Q988" s="2">
        <v>87</v>
      </c>
      <c r="R988" s="2">
        <v>9</v>
      </c>
      <c r="S988" s="2" t="s">
        <v>31</v>
      </c>
      <c r="T988" s="2">
        <f t="shared" si="105"/>
        <v>344</v>
      </c>
      <c r="U988" s="4">
        <f t="shared" si="106"/>
        <v>6.8294619813380975E-2</v>
      </c>
      <c r="V988" s="4">
        <f t="shared" si="107"/>
        <v>0.25748900930375218</v>
      </c>
      <c r="W988">
        <f t="shared" si="108"/>
        <v>19</v>
      </c>
      <c r="X988" t="str">
        <f t="shared" si="109"/>
        <v>Friday</v>
      </c>
      <c r="Y988" t="str">
        <f t="shared" si="110"/>
        <v>Mar</v>
      </c>
      <c r="Z988" t="str">
        <f t="shared" si="111"/>
        <v>11+</v>
      </c>
    </row>
    <row r="989" spans="1:26" x14ac:dyDescent="0.25">
      <c r="A989" s="2" t="s">
        <v>6035</v>
      </c>
      <c r="B989" s="2" t="s">
        <v>5036</v>
      </c>
      <c r="C989" s="1">
        <v>45730</v>
      </c>
      <c r="D989" s="3">
        <v>0.86111111111111116</v>
      </c>
      <c r="E989" s="2" t="s">
        <v>5037</v>
      </c>
      <c r="F989" s="2" t="s">
        <v>5050</v>
      </c>
      <c r="G989" s="2">
        <v>19410</v>
      </c>
      <c r="H989" s="2">
        <v>4</v>
      </c>
      <c r="I989" s="2">
        <v>427</v>
      </c>
      <c r="J989" s="2">
        <v>9032</v>
      </c>
      <c r="K989" s="2">
        <v>6667</v>
      </c>
      <c r="L989" s="2">
        <v>199</v>
      </c>
      <c r="M989" s="2">
        <v>26</v>
      </c>
      <c r="N989" s="2">
        <v>27</v>
      </c>
      <c r="O989" s="2">
        <v>89</v>
      </c>
      <c r="P989" s="2">
        <v>51</v>
      </c>
      <c r="Q989" s="2">
        <v>123</v>
      </c>
      <c r="R989" s="2">
        <v>14</v>
      </c>
      <c r="S989" s="2" t="s">
        <v>31</v>
      </c>
      <c r="T989" s="2">
        <f t="shared" si="105"/>
        <v>341</v>
      </c>
      <c r="U989" s="4">
        <f t="shared" si="106"/>
        <v>5.1147442627868606E-2</v>
      </c>
      <c r="V989" s="4">
        <f t="shared" si="107"/>
        <v>0.34348274085522928</v>
      </c>
      <c r="W989">
        <f t="shared" si="108"/>
        <v>20</v>
      </c>
      <c r="X989" t="str">
        <f t="shared" si="109"/>
        <v>Friday</v>
      </c>
      <c r="Y989" t="str">
        <f t="shared" si="110"/>
        <v>Mar</v>
      </c>
      <c r="Z989" t="str">
        <f t="shared" si="111"/>
        <v>3-5</v>
      </c>
    </row>
    <row r="990" spans="1:26" x14ac:dyDescent="0.25">
      <c r="A990" s="2" t="s">
        <v>6036</v>
      </c>
      <c r="B990" s="2" t="s">
        <v>5036</v>
      </c>
      <c r="C990" s="1">
        <v>45731</v>
      </c>
      <c r="D990" s="3">
        <v>0.78263888888888888</v>
      </c>
      <c r="E990" s="2" t="s">
        <v>5058</v>
      </c>
      <c r="F990" s="2" t="s">
        <v>5050</v>
      </c>
      <c r="G990" s="2">
        <v>19742</v>
      </c>
      <c r="H990" s="2">
        <v>8</v>
      </c>
      <c r="I990" s="2">
        <v>119</v>
      </c>
      <c r="J990" s="2">
        <v>10659</v>
      </c>
      <c r="K990" s="2">
        <v>8421</v>
      </c>
      <c r="L990" s="2">
        <v>249</v>
      </c>
      <c r="M990" s="2">
        <v>116</v>
      </c>
      <c r="N990" s="2">
        <v>21</v>
      </c>
      <c r="O990" s="2">
        <v>33</v>
      </c>
      <c r="P990" s="2">
        <v>11</v>
      </c>
      <c r="Q990" s="2">
        <v>81</v>
      </c>
      <c r="R990" s="2">
        <v>17</v>
      </c>
      <c r="S990" s="2" t="s">
        <v>31</v>
      </c>
      <c r="T990" s="2">
        <f t="shared" si="105"/>
        <v>419</v>
      </c>
      <c r="U990" s="4">
        <f t="shared" si="106"/>
        <v>4.9756560978506115E-2</v>
      </c>
      <c r="V990" s="4">
        <f t="shared" si="107"/>
        <v>0.42655252760611895</v>
      </c>
      <c r="W990">
        <f t="shared" si="108"/>
        <v>18</v>
      </c>
      <c r="X990" t="str">
        <f t="shared" si="109"/>
        <v>Saturday</v>
      </c>
      <c r="Y990" t="str">
        <f t="shared" si="110"/>
        <v>Mar</v>
      </c>
      <c r="Z990" t="str">
        <f t="shared" si="111"/>
        <v>6-10</v>
      </c>
    </row>
    <row r="991" spans="1:26" x14ac:dyDescent="0.25">
      <c r="A991" s="2" t="s">
        <v>6037</v>
      </c>
      <c r="B991" s="2" t="s">
        <v>5036</v>
      </c>
      <c r="C991" s="1">
        <v>45732</v>
      </c>
      <c r="D991" s="3">
        <v>0.27847222222222223</v>
      </c>
      <c r="E991" s="2" t="s">
        <v>16</v>
      </c>
      <c r="F991" s="2" t="s">
        <v>5048</v>
      </c>
      <c r="G991" s="2">
        <v>19573</v>
      </c>
      <c r="H991" s="2">
        <v>3</v>
      </c>
      <c r="I991" s="2">
        <v>434</v>
      </c>
      <c r="J991" s="2">
        <v>5294</v>
      </c>
      <c r="K991" s="2">
        <v>4423</v>
      </c>
      <c r="L991" s="2">
        <v>204</v>
      </c>
      <c r="M991" s="2">
        <v>27</v>
      </c>
      <c r="N991" s="2">
        <v>13</v>
      </c>
      <c r="O991" s="2">
        <v>18</v>
      </c>
      <c r="P991" s="2">
        <v>20</v>
      </c>
      <c r="Q991" s="2">
        <v>94</v>
      </c>
      <c r="R991" s="2">
        <v>7</v>
      </c>
      <c r="S991" s="2" t="s">
        <v>31</v>
      </c>
      <c r="T991" s="2">
        <f t="shared" si="105"/>
        <v>262</v>
      </c>
      <c r="U991" s="4">
        <f t="shared" si="106"/>
        <v>5.9235812796744294E-2</v>
      </c>
      <c r="V991" s="4">
        <f t="shared" si="107"/>
        <v>0.22597455678741124</v>
      </c>
      <c r="W991">
        <f t="shared" si="108"/>
        <v>6</v>
      </c>
      <c r="X991" t="str">
        <f t="shared" si="109"/>
        <v>Sunday</v>
      </c>
      <c r="Y991" t="str">
        <f t="shared" si="110"/>
        <v>Mar</v>
      </c>
      <c r="Z991" t="str">
        <f t="shared" si="111"/>
        <v>3-5</v>
      </c>
    </row>
    <row r="992" spans="1:26" x14ac:dyDescent="0.25">
      <c r="A992" s="2" t="s">
        <v>6038</v>
      </c>
      <c r="B992" s="2" t="s">
        <v>5036</v>
      </c>
      <c r="C992" s="1">
        <v>45732</v>
      </c>
      <c r="D992" s="3">
        <v>0.67777777777777781</v>
      </c>
      <c r="E992" s="2" t="s">
        <v>5054</v>
      </c>
      <c r="F992" s="2" t="s">
        <v>5052</v>
      </c>
      <c r="G992" s="2">
        <v>19690</v>
      </c>
      <c r="H992" s="2">
        <v>9</v>
      </c>
      <c r="I992" s="2">
        <v>470</v>
      </c>
      <c r="J992" s="2">
        <v>3298</v>
      </c>
      <c r="K992" s="2">
        <v>2680</v>
      </c>
      <c r="L992" s="2">
        <v>80</v>
      </c>
      <c r="M992" s="2">
        <v>24</v>
      </c>
      <c r="N992" s="2">
        <v>7</v>
      </c>
      <c r="O992" s="2">
        <v>7</v>
      </c>
      <c r="P992" s="2">
        <v>2</v>
      </c>
      <c r="Q992" s="2">
        <v>80</v>
      </c>
      <c r="R992" s="2">
        <v>5</v>
      </c>
      <c r="S992" s="2" t="s">
        <v>31</v>
      </c>
      <c r="T992" s="2">
        <f t="shared" si="105"/>
        <v>118</v>
      </c>
      <c r="U992" s="4">
        <f t="shared" si="106"/>
        <v>4.4029850746268653E-2</v>
      </c>
      <c r="V992" s="4">
        <f t="shared" si="107"/>
        <v>0.1361097003555104</v>
      </c>
      <c r="W992">
        <f t="shared" si="108"/>
        <v>16</v>
      </c>
      <c r="X992" t="str">
        <f t="shared" si="109"/>
        <v>Sunday</v>
      </c>
      <c r="Y992" t="str">
        <f t="shared" si="110"/>
        <v>Mar</v>
      </c>
      <c r="Z992" t="str">
        <f t="shared" si="111"/>
        <v>6-10</v>
      </c>
    </row>
    <row r="993" spans="1:26" x14ac:dyDescent="0.25">
      <c r="A993" s="2" t="s">
        <v>6039</v>
      </c>
      <c r="B993" s="2" t="s">
        <v>5036</v>
      </c>
      <c r="C993" s="1">
        <v>45733</v>
      </c>
      <c r="D993" s="3">
        <v>0.33750000000000002</v>
      </c>
      <c r="E993" s="2" t="s">
        <v>5044</v>
      </c>
      <c r="F993" s="2" t="s">
        <v>5038</v>
      </c>
      <c r="G993" s="2">
        <v>19888</v>
      </c>
      <c r="H993" s="2">
        <v>7</v>
      </c>
      <c r="I993" s="2">
        <v>334</v>
      </c>
      <c r="J993" s="2">
        <v>6821</v>
      </c>
      <c r="K993" s="2">
        <v>4872</v>
      </c>
      <c r="L993" s="2">
        <v>127</v>
      </c>
      <c r="M993" s="2">
        <v>13</v>
      </c>
      <c r="N993" s="2">
        <v>6</v>
      </c>
      <c r="O993" s="2">
        <v>8</v>
      </c>
      <c r="P993" s="2">
        <v>20</v>
      </c>
      <c r="Q993" s="2">
        <v>107</v>
      </c>
      <c r="R993" s="2">
        <v>7</v>
      </c>
      <c r="S993" s="2" t="s">
        <v>31</v>
      </c>
      <c r="T993" s="2">
        <f t="shared" si="105"/>
        <v>154</v>
      </c>
      <c r="U993" s="4">
        <f t="shared" si="106"/>
        <v>3.1609195402298854E-2</v>
      </c>
      <c r="V993" s="4">
        <f t="shared" si="107"/>
        <v>0.24497184231697505</v>
      </c>
      <c r="W993">
        <f t="shared" si="108"/>
        <v>8</v>
      </c>
      <c r="X993" t="str">
        <f t="shared" si="109"/>
        <v>Monday</v>
      </c>
      <c r="Y993" t="str">
        <f t="shared" si="110"/>
        <v>Mar</v>
      </c>
      <c r="Z993" t="str">
        <f t="shared" si="111"/>
        <v>6-10</v>
      </c>
    </row>
    <row r="994" spans="1:26" x14ac:dyDescent="0.25">
      <c r="A994" s="2" t="s">
        <v>6040</v>
      </c>
      <c r="B994" s="2" t="s">
        <v>5036</v>
      </c>
      <c r="C994" s="1">
        <v>45733</v>
      </c>
      <c r="D994" s="3">
        <v>0.35902777777777778</v>
      </c>
      <c r="E994" s="2" t="s">
        <v>5054</v>
      </c>
      <c r="F994" s="2" t="s">
        <v>5042</v>
      </c>
      <c r="G994" s="2">
        <v>19877</v>
      </c>
      <c r="H994" s="2">
        <v>1</v>
      </c>
      <c r="I994" s="2">
        <v>1399</v>
      </c>
      <c r="J994" s="2">
        <v>12191</v>
      </c>
      <c r="K994" s="2">
        <v>10009</v>
      </c>
      <c r="L994" s="2">
        <v>338</v>
      </c>
      <c r="M994" s="2">
        <v>74</v>
      </c>
      <c r="N994" s="2">
        <v>18</v>
      </c>
      <c r="O994" s="2">
        <v>28</v>
      </c>
      <c r="P994" s="2">
        <v>24</v>
      </c>
      <c r="Q994" s="2">
        <v>152</v>
      </c>
      <c r="R994" s="2">
        <v>23</v>
      </c>
      <c r="S994" s="2" t="s">
        <v>31</v>
      </c>
      <c r="T994" s="2">
        <f t="shared" si="105"/>
        <v>458</v>
      </c>
      <c r="U994" s="4">
        <f t="shared" si="106"/>
        <v>4.575881706464182E-2</v>
      </c>
      <c r="V994" s="4">
        <f t="shared" si="107"/>
        <v>0.5035468128993309</v>
      </c>
      <c r="W994">
        <f t="shared" si="108"/>
        <v>8</v>
      </c>
      <c r="X994" t="str">
        <f t="shared" si="109"/>
        <v>Monday</v>
      </c>
      <c r="Y994" t="str">
        <f t="shared" si="110"/>
        <v>Mar</v>
      </c>
      <c r="Z994" t="str">
        <f t="shared" si="111"/>
        <v>0-2</v>
      </c>
    </row>
    <row r="995" spans="1:26" x14ac:dyDescent="0.25">
      <c r="A995" s="2" t="s">
        <v>6041</v>
      </c>
      <c r="B995" s="2" t="s">
        <v>5036</v>
      </c>
      <c r="C995" s="1">
        <v>45733</v>
      </c>
      <c r="D995" s="3">
        <v>0.4</v>
      </c>
      <c r="E995" s="2" t="s">
        <v>5054</v>
      </c>
      <c r="F995" s="2" t="s">
        <v>5042</v>
      </c>
      <c r="G995" s="2">
        <v>19631</v>
      </c>
      <c r="H995" s="2">
        <v>1</v>
      </c>
      <c r="I995" s="2">
        <v>1893</v>
      </c>
      <c r="J995" s="2">
        <v>18703</v>
      </c>
      <c r="K995" s="2">
        <v>14556</v>
      </c>
      <c r="L995" s="2">
        <v>640</v>
      </c>
      <c r="M995" s="2">
        <v>108</v>
      </c>
      <c r="N995" s="2">
        <v>32</v>
      </c>
      <c r="O995" s="2">
        <v>44</v>
      </c>
      <c r="P995" s="2">
        <v>28</v>
      </c>
      <c r="Q995" s="2">
        <v>264</v>
      </c>
      <c r="R995" s="2">
        <v>21</v>
      </c>
      <c r="S995" s="2" t="s">
        <v>31</v>
      </c>
      <c r="T995" s="2">
        <f t="shared" si="105"/>
        <v>824</v>
      </c>
      <c r="U995" s="4">
        <f t="shared" si="106"/>
        <v>5.6608958505083816E-2</v>
      </c>
      <c r="V995" s="4">
        <f t="shared" si="107"/>
        <v>0.74148031175182105</v>
      </c>
      <c r="W995">
        <f t="shared" si="108"/>
        <v>9</v>
      </c>
      <c r="X995" t="str">
        <f t="shared" si="109"/>
        <v>Monday</v>
      </c>
      <c r="Y995" t="str">
        <f t="shared" si="110"/>
        <v>Mar</v>
      </c>
      <c r="Z995" t="str">
        <f t="shared" si="111"/>
        <v>0-2</v>
      </c>
    </row>
    <row r="996" spans="1:26" x14ac:dyDescent="0.25">
      <c r="A996" s="2" t="s">
        <v>6042</v>
      </c>
      <c r="B996" s="2" t="s">
        <v>5036</v>
      </c>
      <c r="C996" s="1">
        <v>45733</v>
      </c>
      <c r="D996" s="3">
        <v>0.40694444444444444</v>
      </c>
      <c r="E996" s="2" t="s">
        <v>5054</v>
      </c>
      <c r="F996" s="2" t="s">
        <v>5038</v>
      </c>
      <c r="G996" s="2">
        <v>19605</v>
      </c>
      <c r="H996" s="2">
        <v>4</v>
      </c>
      <c r="I996" s="2">
        <v>1416</v>
      </c>
      <c r="J996" s="2">
        <v>5816</v>
      </c>
      <c r="K996" s="2">
        <v>4955</v>
      </c>
      <c r="L996" s="2">
        <v>110</v>
      </c>
      <c r="M996" s="2">
        <v>25</v>
      </c>
      <c r="N996" s="2">
        <v>10</v>
      </c>
      <c r="O996" s="2">
        <v>12</v>
      </c>
      <c r="P996" s="2">
        <v>25</v>
      </c>
      <c r="Q996" s="2">
        <v>101</v>
      </c>
      <c r="R996" s="2">
        <v>5</v>
      </c>
      <c r="S996" s="2" t="s">
        <v>31</v>
      </c>
      <c r="T996" s="2">
        <f t="shared" si="105"/>
        <v>157</v>
      </c>
      <c r="U996" s="4">
        <f t="shared" si="106"/>
        <v>3.1685166498486378E-2</v>
      </c>
      <c r="V996" s="4">
        <f t="shared" si="107"/>
        <v>0.25274164753889317</v>
      </c>
      <c r="W996">
        <f t="shared" si="108"/>
        <v>9</v>
      </c>
      <c r="X996" t="str">
        <f t="shared" si="109"/>
        <v>Monday</v>
      </c>
      <c r="Y996" t="str">
        <f t="shared" si="110"/>
        <v>Mar</v>
      </c>
      <c r="Z996" t="str">
        <f t="shared" si="111"/>
        <v>3-5</v>
      </c>
    </row>
    <row r="997" spans="1:26" x14ac:dyDescent="0.25">
      <c r="A997" s="2" t="s">
        <v>6043</v>
      </c>
      <c r="B997" s="2" t="s">
        <v>5036</v>
      </c>
      <c r="C997" s="1">
        <v>45733</v>
      </c>
      <c r="D997" s="3">
        <v>0.47361111111111109</v>
      </c>
      <c r="E997" s="2" t="s">
        <v>16</v>
      </c>
      <c r="F997" s="2" t="s">
        <v>5048</v>
      </c>
      <c r="G997" s="2">
        <v>19726</v>
      </c>
      <c r="H997" s="2">
        <v>4</v>
      </c>
      <c r="I997" s="2">
        <v>543</v>
      </c>
      <c r="J997" s="2">
        <v>10183</v>
      </c>
      <c r="K997" s="2">
        <v>8017</v>
      </c>
      <c r="L997" s="2">
        <v>134</v>
      </c>
      <c r="M997" s="2">
        <v>17</v>
      </c>
      <c r="N997" s="2">
        <v>7</v>
      </c>
      <c r="O997" s="2">
        <v>12</v>
      </c>
      <c r="P997" s="2">
        <v>27</v>
      </c>
      <c r="Q997" s="2">
        <v>145</v>
      </c>
      <c r="R997" s="2">
        <v>9</v>
      </c>
      <c r="S997" s="2" t="s">
        <v>28</v>
      </c>
      <c r="T997" s="2">
        <f t="shared" si="105"/>
        <v>170</v>
      </c>
      <c r="U997" s="4">
        <f t="shared" si="106"/>
        <v>2.1204939503554947E-2</v>
      </c>
      <c r="V997" s="4">
        <f t="shared" si="107"/>
        <v>0.4064179255804522</v>
      </c>
      <c r="W997">
        <f t="shared" si="108"/>
        <v>11</v>
      </c>
      <c r="X997" t="str">
        <f t="shared" si="109"/>
        <v>Monday</v>
      </c>
      <c r="Y997" t="str">
        <f t="shared" si="110"/>
        <v>Mar</v>
      </c>
      <c r="Z997" t="str">
        <f t="shared" si="111"/>
        <v>3-5</v>
      </c>
    </row>
    <row r="998" spans="1:26" x14ac:dyDescent="0.25">
      <c r="A998" s="2" t="s">
        <v>6044</v>
      </c>
      <c r="B998" s="2" t="s">
        <v>5036</v>
      </c>
      <c r="C998" s="1">
        <v>45733</v>
      </c>
      <c r="D998" s="3">
        <v>0.47430555555555554</v>
      </c>
      <c r="E998" s="2" t="s">
        <v>5054</v>
      </c>
      <c r="F998" s="2" t="s">
        <v>5040</v>
      </c>
      <c r="G998" s="2">
        <v>19503</v>
      </c>
      <c r="H998" s="2">
        <v>2</v>
      </c>
      <c r="I998" s="2">
        <v>897</v>
      </c>
      <c r="J998" s="2">
        <v>6560</v>
      </c>
      <c r="K998" s="2">
        <v>5526</v>
      </c>
      <c r="L998" s="2">
        <v>191</v>
      </c>
      <c r="M998" s="2">
        <v>37</v>
      </c>
      <c r="N998" s="2">
        <v>10</v>
      </c>
      <c r="O998" s="2">
        <v>16</v>
      </c>
      <c r="P998" s="2">
        <v>4</v>
      </c>
      <c r="Q998" s="2">
        <v>83</v>
      </c>
      <c r="R998" s="2">
        <v>6</v>
      </c>
      <c r="S998" s="2" t="s">
        <v>31</v>
      </c>
      <c r="T998" s="2">
        <f t="shared" si="105"/>
        <v>254</v>
      </c>
      <c r="U998" s="4">
        <f t="shared" si="106"/>
        <v>4.596453130655085E-2</v>
      </c>
      <c r="V998" s="4">
        <f t="shared" si="107"/>
        <v>0.2833410244577757</v>
      </c>
      <c r="W998">
        <f t="shared" si="108"/>
        <v>11</v>
      </c>
      <c r="X998" t="str">
        <f t="shared" si="109"/>
        <v>Monday</v>
      </c>
      <c r="Y998" t="str">
        <f t="shared" si="110"/>
        <v>Mar</v>
      </c>
      <c r="Z998" t="str">
        <f t="shared" si="111"/>
        <v>0-2</v>
      </c>
    </row>
    <row r="999" spans="1:26" x14ac:dyDescent="0.25">
      <c r="A999" s="2" t="s">
        <v>6045</v>
      </c>
      <c r="B999" s="2" t="s">
        <v>5036</v>
      </c>
      <c r="C999" s="1">
        <v>45733</v>
      </c>
      <c r="D999" s="3">
        <v>0.53749999999999998</v>
      </c>
      <c r="E999" s="2" t="s">
        <v>5054</v>
      </c>
      <c r="F999" s="2" t="s">
        <v>5050</v>
      </c>
      <c r="G999" s="2">
        <v>19650</v>
      </c>
      <c r="H999" s="2">
        <v>6</v>
      </c>
      <c r="I999" s="2">
        <v>410</v>
      </c>
      <c r="J999" s="2">
        <v>7426</v>
      </c>
      <c r="K999" s="2">
        <v>6555</v>
      </c>
      <c r="L999" s="2">
        <v>156</v>
      </c>
      <c r="M999" s="2">
        <v>29</v>
      </c>
      <c r="N999" s="2">
        <v>10</v>
      </c>
      <c r="O999" s="2">
        <v>13</v>
      </c>
      <c r="P999" s="2">
        <v>11</v>
      </c>
      <c r="Q999" s="2">
        <v>104</v>
      </c>
      <c r="R999" s="2">
        <v>9</v>
      </c>
      <c r="S999" s="2" t="s">
        <v>31</v>
      </c>
      <c r="T999" s="2">
        <f t="shared" si="105"/>
        <v>208</v>
      </c>
      <c r="U999" s="4">
        <f t="shared" si="106"/>
        <v>3.1731502669717776E-2</v>
      </c>
      <c r="V999" s="4">
        <f t="shared" si="107"/>
        <v>0.333587786259542</v>
      </c>
      <c r="W999">
        <f t="shared" si="108"/>
        <v>12</v>
      </c>
      <c r="X999" t="str">
        <f t="shared" si="109"/>
        <v>Monday</v>
      </c>
      <c r="Y999" t="str">
        <f t="shared" si="110"/>
        <v>Mar</v>
      </c>
      <c r="Z999" t="str">
        <f t="shared" si="111"/>
        <v>6-10</v>
      </c>
    </row>
    <row r="1000" spans="1:26" x14ac:dyDescent="0.25">
      <c r="A1000" s="2" t="s">
        <v>6046</v>
      </c>
      <c r="B1000" s="2" t="s">
        <v>5036</v>
      </c>
      <c r="C1000" s="1">
        <v>45733</v>
      </c>
      <c r="D1000" s="3">
        <v>0.55833333333333335</v>
      </c>
      <c r="E1000" s="2" t="s">
        <v>5054</v>
      </c>
      <c r="F1000" s="2" t="s">
        <v>5050</v>
      </c>
      <c r="G1000" s="2">
        <v>19734</v>
      </c>
      <c r="H1000" s="2">
        <v>3</v>
      </c>
      <c r="I1000" s="2">
        <v>1424</v>
      </c>
      <c r="J1000" s="2">
        <v>27566</v>
      </c>
      <c r="K1000" s="2">
        <v>21785</v>
      </c>
      <c r="L1000" s="2">
        <v>503</v>
      </c>
      <c r="M1000" s="2">
        <v>133</v>
      </c>
      <c r="N1000" s="2">
        <v>35</v>
      </c>
      <c r="O1000" s="2">
        <v>45</v>
      </c>
      <c r="P1000" s="2">
        <v>43</v>
      </c>
      <c r="Q1000" s="2">
        <v>499</v>
      </c>
      <c r="R1000" s="2">
        <v>51</v>
      </c>
      <c r="S1000" s="2" t="s">
        <v>28</v>
      </c>
      <c r="T1000" s="2">
        <f t="shared" si="105"/>
        <v>716</v>
      </c>
      <c r="U1000" s="4">
        <f t="shared" si="106"/>
        <v>3.2866651365618546E-2</v>
      </c>
      <c r="V1000" s="4">
        <f t="shared" si="107"/>
        <v>1.1039322995844736</v>
      </c>
      <c r="W1000">
        <f t="shared" si="108"/>
        <v>13</v>
      </c>
      <c r="X1000" t="str">
        <f t="shared" si="109"/>
        <v>Monday</v>
      </c>
      <c r="Y1000" t="str">
        <f t="shared" si="110"/>
        <v>Mar</v>
      </c>
      <c r="Z1000" t="str">
        <f t="shared" si="111"/>
        <v>3-5</v>
      </c>
    </row>
    <row r="1001" spans="1:26" x14ac:dyDescent="0.25">
      <c r="A1001" s="2" t="s">
        <v>6047</v>
      </c>
      <c r="B1001" s="2" t="s">
        <v>5036</v>
      </c>
      <c r="C1001" s="1">
        <v>45733</v>
      </c>
      <c r="D1001" s="3">
        <v>0.5625</v>
      </c>
      <c r="E1001" s="2" t="s">
        <v>5044</v>
      </c>
      <c r="F1001" s="2" t="s">
        <v>5069</v>
      </c>
      <c r="G1001" s="2">
        <v>19629</v>
      </c>
      <c r="H1001" s="2">
        <v>4</v>
      </c>
      <c r="I1001" s="2">
        <v>199</v>
      </c>
      <c r="J1001" s="2">
        <v>15954</v>
      </c>
      <c r="K1001" s="2">
        <v>11084</v>
      </c>
      <c r="L1001" s="2">
        <v>355</v>
      </c>
      <c r="M1001" s="2">
        <v>60</v>
      </c>
      <c r="N1001" s="2">
        <v>28</v>
      </c>
      <c r="O1001" s="2">
        <v>27</v>
      </c>
      <c r="P1001" s="2">
        <v>59</v>
      </c>
      <c r="Q1001" s="2">
        <v>229</v>
      </c>
      <c r="R1001" s="2">
        <v>16</v>
      </c>
      <c r="S1001" s="2" t="s">
        <v>31</v>
      </c>
      <c r="T1001" s="2">
        <f t="shared" si="105"/>
        <v>470</v>
      </c>
      <c r="U1001" s="4">
        <f t="shared" si="106"/>
        <v>4.2403464453265968E-2</v>
      </c>
      <c r="V1001" s="4">
        <f t="shared" si="107"/>
        <v>0.56467471598145602</v>
      </c>
      <c r="W1001">
        <f t="shared" si="108"/>
        <v>13</v>
      </c>
      <c r="X1001" t="str">
        <f t="shared" si="109"/>
        <v>Monday</v>
      </c>
      <c r="Y1001" t="str">
        <f t="shared" si="110"/>
        <v>Mar</v>
      </c>
      <c r="Z1001" t="str">
        <f t="shared" si="111"/>
        <v>3-5</v>
      </c>
    </row>
    <row r="1002" spans="1:26" x14ac:dyDescent="0.25">
      <c r="A1002" s="2" t="s">
        <v>6048</v>
      </c>
      <c r="B1002" s="2" t="s">
        <v>5036</v>
      </c>
      <c r="C1002" s="1">
        <v>45733</v>
      </c>
      <c r="D1002" s="3">
        <v>0.56805555555555554</v>
      </c>
      <c r="E1002" s="2" t="s">
        <v>5054</v>
      </c>
      <c r="F1002" s="2" t="s">
        <v>5052</v>
      </c>
      <c r="G1002" s="2">
        <v>19686</v>
      </c>
      <c r="H1002" s="2">
        <v>1</v>
      </c>
      <c r="I1002" s="2">
        <v>1124</v>
      </c>
      <c r="J1002" s="2">
        <v>8065</v>
      </c>
      <c r="K1002" s="2">
        <v>6410</v>
      </c>
      <c r="L1002" s="2">
        <v>150</v>
      </c>
      <c r="M1002" s="2">
        <v>22</v>
      </c>
      <c r="N1002" s="2">
        <v>11</v>
      </c>
      <c r="O1002" s="2">
        <v>13</v>
      </c>
      <c r="P1002" s="2">
        <v>15</v>
      </c>
      <c r="Q1002" s="2">
        <v>174</v>
      </c>
      <c r="R1002" s="2">
        <v>9</v>
      </c>
      <c r="S1002" s="2" t="s">
        <v>31</v>
      </c>
      <c r="T1002" s="2">
        <f t="shared" si="105"/>
        <v>196</v>
      </c>
      <c r="U1002" s="4">
        <f t="shared" si="106"/>
        <v>3.0577223088923557E-2</v>
      </c>
      <c r="V1002" s="4">
        <f t="shared" si="107"/>
        <v>0.32561211012902569</v>
      </c>
      <c r="W1002">
        <f t="shared" si="108"/>
        <v>13</v>
      </c>
      <c r="X1002" t="str">
        <f t="shared" si="109"/>
        <v>Monday</v>
      </c>
      <c r="Y1002" t="str">
        <f t="shared" si="110"/>
        <v>Mar</v>
      </c>
      <c r="Z1002" t="str">
        <f t="shared" si="111"/>
        <v>0-2</v>
      </c>
    </row>
    <row r="1003" spans="1:26" x14ac:dyDescent="0.25">
      <c r="A1003" s="2" t="s">
        <v>6049</v>
      </c>
      <c r="B1003" s="2" t="s">
        <v>5036</v>
      </c>
      <c r="C1003" s="1">
        <v>45733</v>
      </c>
      <c r="D1003" s="3">
        <v>0.58680555555555558</v>
      </c>
      <c r="E1003" s="2" t="s">
        <v>5058</v>
      </c>
      <c r="F1003" s="2" t="s">
        <v>5048</v>
      </c>
      <c r="G1003" s="2">
        <v>19679</v>
      </c>
      <c r="H1003" s="2">
        <v>6</v>
      </c>
      <c r="I1003" s="2">
        <v>123</v>
      </c>
      <c r="J1003" s="2">
        <v>10874</v>
      </c>
      <c r="K1003" s="2">
        <v>9598</v>
      </c>
      <c r="L1003" s="2">
        <v>406</v>
      </c>
      <c r="M1003" s="2">
        <v>163</v>
      </c>
      <c r="N1003" s="2">
        <v>18</v>
      </c>
      <c r="O1003" s="2">
        <v>37</v>
      </c>
      <c r="P1003" s="2">
        <v>14</v>
      </c>
      <c r="Q1003" s="2">
        <v>143</v>
      </c>
      <c r="R1003" s="2">
        <v>17</v>
      </c>
      <c r="S1003" s="2" t="s">
        <v>31</v>
      </c>
      <c r="T1003" s="2">
        <f t="shared" si="105"/>
        <v>624</v>
      </c>
      <c r="U1003" s="4">
        <f t="shared" si="106"/>
        <v>6.501354448843509E-2</v>
      </c>
      <c r="V1003" s="4">
        <f t="shared" si="107"/>
        <v>0.4877280349611261</v>
      </c>
      <c r="W1003">
        <f t="shared" si="108"/>
        <v>14</v>
      </c>
      <c r="X1003" t="str">
        <f t="shared" si="109"/>
        <v>Monday</v>
      </c>
      <c r="Y1003" t="str">
        <f t="shared" si="110"/>
        <v>Mar</v>
      </c>
      <c r="Z1003" t="str">
        <f t="shared" si="111"/>
        <v>6-10</v>
      </c>
    </row>
    <row r="1004" spans="1:26" x14ac:dyDescent="0.25">
      <c r="A1004" s="2" t="s">
        <v>6050</v>
      </c>
      <c r="B1004" s="2" t="s">
        <v>5036</v>
      </c>
      <c r="C1004" s="1">
        <v>45733</v>
      </c>
      <c r="D1004" s="3">
        <v>0.65416666666666667</v>
      </c>
      <c r="E1004" s="2" t="s">
        <v>5054</v>
      </c>
      <c r="F1004" s="2" t="s">
        <v>5048</v>
      </c>
      <c r="G1004" s="2">
        <v>19736</v>
      </c>
      <c r="H1004" s="2">
        <v>2</v>
      </c>
      <c r="I1004" s="2">
        <v>883</v>
      </c>
      <c r="J1004" s="2">
        <v>6829</v>
      </c>
      <c r="K1004" s="2">
        <v>5728</v>
      </c>
      <c r="L1004" s="2">
        <v>151</v>
      </c>
      <c r="M1004" s="2">
        <v>36</v>
      </c>
      <c r="N1004" s="2">
        <v>9</v>
      </c>
      <c r="O1004" s="2">
        <v>14</v>
      </c>
      <c r="P1004" s="2">
        <v>16</v>
      </c>
      <c r="Q1004" s="2">
        <v>156</v>
      </c>
      <c r="R1004" s="2">
        <v>14</v>
      </c>
      <c r="S1004" s="2" t="s">
        <v>31</v>
      </c>
      <c r="T1004" s="2">
        <f t="shared" si="105"/>
        <v>210</v>
      </c>
      <c r="U1004" s="4">
        <f t="shared" si="106"/>
        <v>3.6662011173184357E-2</v>
      </c>
      <c r="V1004" s="4">
        <f t="shared" si="107"/>
        <v>0.29023104985812725</v>
      </c>
      <c r="W1004">
        <f t="shared" si="108"/>
        <v>15</v>
      </c>
      <c r="X1004" t="str">
        <f t="shared" si="109"/>
        <v>Monday</v>
      </c>
      <c r="Y1004" t="str">
        <f t="shared" si="110"/>
        <v>Mar</v>
      </c>
      <c r="Z1004" t="str">
        <f t="shared" si="111"/>
        <v>0-2</v>
      </c>
    </row>
    <row r="1005" spans="1:26" x14ac:dyDescent="0.25">
      <c r="A1005" s="2" t="s">
        <v>6051</v>
      </c>
      <c r="B1005" s="2" t="s">
        <v>5036</v>
      </c>
      <c r="C1005" s="1">
        <v>45733</v>
      </c>
      <c r="D1005" s="3">
        <v>0.70347222222222228</v>
      </c>
      <c r="E1005" s="2" t="s">
        <v>5037</v>
      </c>
      <c r="F1005" s="2" t="s">
        <v>5069</v>
      </c>
      <c r="G1005" s="2">
        <v>19535</v>
      </c>
      <c r="H1005" s="2">
        <v>2</v>
      </c>
      <c r="I1005" s="2">
        <v>373</v>
      </c>
      <c r="J1005" s="2">
        <v>32803</v>
      </c>
      <c r="K1005" s="2">
        <v>27168</v>
      </c>
      <c r="L1005" s="2">
        <v>951</v>
      </c>
      <c r="M1005" s="2">
        <v>139</v>
      </c>
      <c r="N1005" s="2">
        <v>89</v>
      </c>
      <c r="O1005" s="2">
        <v>203</v>
      </c>
      <c r="P1005" s="2">
        <v>201</v>
      </c>
      <c r="Q1005" s="2">
        <v>313</v>
      </c>
      <c r="R1005" s="2">
        <v>32</v>
      </c>
      <c r="S1005" s="2" t="s">
        <v>28</v>
      </c>
      <c r="T1005" s="2">
        <f t="shared" si="105"/>
        <v>1382</v>
      </c>
      <c r="U1005" s="4">
        <f t="shared" si="106"/>
        <v>5.086866902237927E-2</v>
      </c>
      <c r="V1005" s="4">
        <f t="shared" si="107"/>
        <v>1.3907345789608396</v>
      </c>
      <c r="W1005">
        <f t="shared" si="108"/>
        <v>16</v>
      </c>
      <c r="X1005" t="str">
        <f t="shared" si="109"/>
        <v>Monday</v>
      </c>
      <c r="Y1005" t="str">
        <f t="shared" si="110"/>
        <v>Mar</v>
      </c>
      <c r="Z1005" t="str">
        <f t="shared" si="111"/>
        <v>0-2</v>
      </c>
    </row>
    <row r="1006" spans="1:26" x14ac:dyDescent="0.25">
      <c r="A1006" s="2" t="s">
        <v>6052</v>
      </c>
      <c r="B1006" s="2" t="s">
        <v>5036</v>
      </c>
      <c r="C1006" s="1">
        <v>45733</v>
      </c>
      <c r="D1006" s="3">
        <v>0.71319444444444446</v>
      </c>
      <c r="E1006" s="2" t="s">
        <v>5037</v>
      </c>
      <c r="F1006" s="2" t="s">
        <v>5048</v>
      </c>
      <c r="G1006" s="2">
        <v>19432</v>
      </c>
      <c r="H1006" s="2">
        <v>2</v>
      </c>
      <c r="I1006" s="2">
        <v>372</v>
      </c>
      <c r="J1006" s="2">
        <v>17630</v>
      </c>
      <c r="K1006" s="2">
        <v>12762</v>
      </c>
      <c r="L1006" s="2">
        <v>703</v>
      </c>
      <c r="M1006" s="2">
        <v>104</v>
      </c>
      <c r="N1006" s="2">
        <v>55</v>
      </c>
      <c r="O1006" s="2">
        <v>167</v>
      </c>
      <c r="P1006" s="2">
        <v>79</v>
      </c>
      <c r="Q1006" s="2">
        <v>249</v>
      </c>
      <c r="R1006" s="2">
        <v>36</v>
      </c>
      <c r="S1006" s="2" t="s">
        <v>31</v>
      </c>
      <c r="T1006" s="2">
        <f t="shared" si="105"/>
        <v>1029</v>
      </c>
      <c r="U1006" s="4">
        <f t="shared" si="106"/>
        <v>8.0629995298542548E-2</v>
      </c>
      <c r="V1006" s="4">
        <f t="shared" si="107"/>
        <v>0.65675174969123096</v>
      </c>
      <c r="W1006">
        <f t="shared" si="108"/>
        <v>17</v>
      </c>
      <c r="X1006" t="str">
        <f t="shared" si="109"/>
        <v>Monday</v>
      </c>
      <c r="Y1006" t="str">
        <f t="shared" si="110"/>
        <v>Mar</v>
      </c>
      <c r="Z1006" t="str">
        <f t="shared" si="111"/>
        <v>0-2</v>
      </c>
    </row>
    <row r="1007" spans="1:26" x14ac:dyDescent="0.25">
      <c r="A1007" s="2" t="s">
        <v>6053</v>
      </c>
      <c r="B1007" s="2" t="s">
        <v>5036</v>
      </c>
      <c r="C1007" s="1">
        <v>45733</v>
      </c>
      <c r="D1007" s="3">
        <v>0.74722222222222223</v>
      </c>
      <c r="E1007" s="2" t="s">
        <v>16</v>
      </c>
      <c r="F1007" s="2" t="s">
        <v>5069</v>
      </c>
      <c r="G1007" s="2">
        <v>19756</v>
      </c>
      <c r="H1007" s="2">
        <v>4</v>
      </c>
      <c r="I1007" s="2">
        <v>259</v>
      </c>
      <c r="J1007" s="2">
        <v>14200</v>
      </c>
      <c r="K1007" s="2">
        <v>10296</v>
      </c>
      <c r="L1007" s="2">
        <v>233</v>
      </c>
      <c r="M1007" s="2">
        <v>37</v>
      </c>
      <c r="N1007" s="2">
        <v>19</v>
      </c>
      <c r="O1007" s="2">
        <v>23</v>
      </c>
      <c r="P1007" s="2">
        <v>40</v>
      </c>
      <c r="Q1007" s="2">
        <v>206</v>
      </c>
      <c r="R1007" s="2">
        <v>23</v>
      </c>
      <c r="S1007" s="2" t="s">
        <v>31</v>
      </c>
      <c r="T1007" s="2">
        <f t="shared" si="105"/>
        <v>312</v>
      </c>
      <c r="U1007" s="4">
        <f t="shared" si="106"/>
        <v>3.0303030303030304E-2</v>
      </c>
      <c r="V1007" s="4">
        <f t="shared" si="107"/>
        <v>0.52115812917594651</v>
      </c>
      <c r="W1007">
        <f t="shared" si="108"/>
        <v>17</v>
      </c>
      <c r="X1007" t="str">
        <f t="shared" si="109"/>
        <v>Monday</v>
      </c>
      <c r="Y1007" t="str">
        <f t="shared" si="110"/>
        <v>Mar</v>
      </c>
      <c r="Z1007" t="str">
        <f t="shared" si="111"/>
        <v>3-5</v>
      </c>
    </row>
    <row r="1008" spans="1:26" x14ac:dyDescent="0.25">
      <c r="A1008" s="2" t="s">
        <v>6054</v>
      </c>
      <c r="B1008" s="2" t="s">
        <v>5036</v>
      </c>
      <c r="C1008" s="1">
        <v>45733</v>
      </c>
      <c r="D1008" s="3">
        <v>0.79166666666666663</v>
      </c>
      <c r="E1008" s="2" t="s">
        <v>16</v>
      </c>
      <c r="F1008" s="2" t="s">
        <v>5069</v>
      </c>
      <c r="G1008" s="2">
        <v>19716</v>
      </c>
      <c r="H1008" s="2">
        <v>5</v>
      </c>
      <c r="I1008" s="2">
        <v>380</v>
      </c>
      <c r="J1008" s="2">
        <v>7386</v>
      </c>
      <c r="K1008" s="2">
        <v>5177</v>
      </c>
      <c r="L1008" s="2">
        <v>136</v>
      </c>
      <c r="M1008" s="2">
        <v>24</v>
      </c>
      <c r="N1008" s="2">
        <v>9</v>
      </c>
      <c r="O1008" s="2">
        <v>14</v>
      </c>
      <c r="P1008" s="2">
        <v>36</v>
      </c>
      <c r="Q1008" s="2">
        <v>90</v>
      </c>
      <c r="R1008" s="2">
        <v>11</v>
      </c>
      <c r="S1008" s="2" t="s">
        <v>31</v>
      </c>
      <c r="T1008" s="2">
        <f t="shared" si="105"/>
        <v>183</v>
      </c>
      <c r="U1008" s="4">
        <f t="shared" si="106"/>
        <v>3.5348657523662355E-2</v>
      </c>
      <c r="V1008" s="4">
        <f t="shared" si="107"/>
        <v>0.26257861635220126</v>
      </c>
      <c r="W1008">
        <f t="shared" si="108"/>
        <v>19</v>
      </c>
      <c r="X1008" t="str">
        <f t="shared" si="109"/>
        <v>Monday</v>
      </c>
      <c r="Y1008" t="str">
        <f t="shared" si="110"/>
        <v>Mar</v>
      </c>
      <c r="Z1008" t="str">
        <f t="shared" si="111"/>
        <v>3-5</v>
      </c>
    </row>
    <row r="1009" spans="1:26" x14ac:dyDescent="0.25">
      <c r="A1009" s="2" t="s">
        <v>6055</v>
      </c>
      <c r="B1009" s="2" t="s">
        <v>5036</v>
      </c>
      <c r="C1009" s="1">
        <v>45733</v>
      </c>
      <c r="D1009" s="3">
        <v>0.81527777777777777</v>
      </c>
      <c r="E1009" s="2" t="s">
        <v>5037</v>
      </c>
      <c r="F1009" s="2" t="s">
        <v>5038</v>
      </c>
      <c r="G1009" s="2">
        <v>19544</v>
      </c>
      <c r="H1009" s="2">
        <v>4</v>
      </c>
      <c r="I1009" s="2">
        <v>442</v>
      </c>
      <c r="J1009" s="2">
        <v>7293</v>
      </c>
      <c r="K1009" s="2">
        <v>6751</v>
      </c>
      <c r="L1009" s="2">
        <v>155</v>
      </c>
      <c r="M1009" s="2">
        <v>28</v>
      </c>
      <c r="N1009" s="2">
        <v>22</v>
      </c>
      <c r="O1009" s="2">
        <v>46</v>
      </c>
      <c r="P1009" s="2">
        <v>71</v>
      </c>
      <c r="Q1009" s="2">
        <v>86</v>
      </c>
      <c r="R1009" s="2">
        <v>12</v>
      </c>
      <c r="S1009" s="2" t="s">
        <v>31</v>
      </c>
      <c r="T1009" s="2">
        <f t="shared" si="105"/>
        <v>251</v>
      </c>
      <c r="U1009" s="4">
        <f t="shared" si="106"/>
        <v>3.7179677084876316E-2</v>
      </c>
      <c r="V1009" s="4">
        <f t="shared" si="107"/>
        <v>0.34542570609905854</v>
      </c>
      <c r="W1009">
        <f t="shared" si="108"/>
        <v>19</v>
      </c>
      <c r="X1009" t="str">
        <f t="shared" si="109"/>
        <v>Monday</v>
      </c>
      <c r="Y1009" t="str">
        <f t="shared" si="110"/>
        <v>Mar</v>
      </c>
      <c r="Z1009" t="str">
        <f t="shared" si="111"/>
        <v>3-5</v>
      </c>
    </row>
    <row r="1010" spans="1:26" x14ac:dyDescent="0.25">
      <c r="A1010" s="2" t="s">
        <v>6056</v>
      </c>
      <c r="B1010" s="2" t="s">
        <v>5036</v>
      </c>
      <c r="C1010" s="1">
        <v>45734</v>
      </c>
      <c r="D1010" s="3">
        <v>0.34583333333333333</v>
      </c>
      <c r="E1010" s="2" t="s">
        <v>5054</v>
      </c>
      <c r="F1010" s="2" t="s">
        <v>5048</v>
      </c>
      <c r="G1010" s="2">
        <v>19842</v>
      </c>
      <c r="H1010" s="2">
        <v>3</v>
      </c>
      <c r="I1010" s="2">
        <v>1601</v>
      </c>
      <c r="J1010" s="2">
        <v>16565</v>
      </c>
      <c r="K1010" s="2">
        <v>13046</v>
      </c>
      <c r="L1010" s="2">
        <v>428</v>
      </c>
      <c r="M1010" s="2">
        <v>114</v>
      </c>
      <c r="N1010" s="2">
        <v>36</v>
      </c>
      <c r="O1010" s="2">
        <v>47</v>
      </c>
      <c r="P1010" s="2">
        <v>15</v>
      </c>
      <c r="Q1010" s="2">
        <v>328</v>
      </c>
      <c r="R1010" s="2">
        <v>29</v>
      </c>
      <c r="S1010" s="2" t="s">
        <v>31</v>
      </c>
      <c r="T1010" s="2">
        <f t="shared" si="105"/>
        <v>625</v>
      </c>
      <c r="U1010" s="4">
        <f t="shared" si="106"/>
        <v>4.79074045684501E-2</v>
      </c>
      <c r="V1010" s="4">
        <f t="shared" si="107"/>
        <v>0.65749420421328497</v>
      </c>
      <c r="W1010">
        <f t="shared" si="108"/>
        <v>8</v>
      </c>
      <c r="X1010" t="str">
        <f t="shared" si="109"/>
        <v>Tuesday</v>
      </c>
      <c r="Y1010" t="str">
        <f t="shared" si="110"/>
        <v>Mar</v>
      </c>
      <c r="Z1010" t="str">
        <f t="shared" si="111"/>
        <v>3-5</v>
      </c>
    </row>
    <row r="1011" spans="1:26" x14ac:dyDescent="0.25">
      <c r="A1011" s="2" t="s">
        <v>6057</v>
      </c>
      <c r="B1011" s="2" t="s">
        <v>5036</v>
      </c>
      <c r="C1011" s="1">
        <v>45734</v>
      </c>
      <c r="D1011" s="3">
        <v>0.3527777777777778</v>
      </c>
      <c r="E1011" s="2" t="s">
        <v>5044</v>
      </c>
      <c r="F1011" s="2" t="s">
        <v>5052</v>
      </c>
      <c r="G1011" s="2">
        <v>19726</v>
      </c>
      <c r="H1011" s="2">
        <v>1</v>
      </c>
      <c r="I1011" s="2">
        <v>199</v>
      </c>
      <c r="J1011" s="2">
        <v>22136</v>
      </c>
      <c r="K1011" s="2">
        <v>16227</v>
      </c>
      <c r="L1011" s="2">
        <v>410</v>
      </c>
      <c r="M1011" s="2">
        <v>62</v>
      </c>
      <c r="N1011" s="2">
        <v>33</v>
      </c>
      <c r="O1011" s="2">
        <v>29</v>
      </c>
      <c r="P1011" s="2">
        <v>38</v>
      </c>
      <c r="Q1011" s="2">
        <v>431</v>
      </c>
      <c r="R1011" s="2">
        <v>47</v>
      </c>
      <c r="S1011" s="2" t="s">
        <v>31</v>
      </c>
      <c r="T1011" s="2">
        <f t="shared" si="105"/>
        <v>534</v>
      </c>
      <c r="U1011" s="4">
        <f t="shared" si="106"/>
        <v>3.2908116102791644E-2</v>
      </c>
      <c r="V1011" s="4">
        <f t="shared" si="107"/>
        <v>0.82261989252762846</v>
      </c>
      <c r="W1011">
        <f t="shared" si="108"/>
        <v>8</v>
      </c>
      <c r="X1011" t="str">
        <f t="shared" si="109"/>
        <v>Tuesday</v>
      </c>
      <c r="Y1011" t="str">
        <f t="shared" si="110"/>
        <v>Mar</v>
      </c>
      <c r="Z1011" t="str">
        <f t="shared" si="111"/>
        <v>0-2</v>
      </c>
    </row>
    <row r="1012" spans="1:26" x14ac:dyDescent="0.25">
      <c r="A1012" s="2" t="s">
        <v>6058</v>
      </c>
      <c r="B1012" s="2" t="s">
        <v>5036</v>
      </c>
      <c r="C1012" s="1">
        <v>45734</v>
      </c>
      <c r="D1012" s="3">
        <v>0.36527777777777776</v>
      </c>
      <c r="E1012" s="2" t="s">
        <v>5054</v>
      </c>
      <c r="F1012" s="2" t="s">
        <v>5042</v>
      </c>
      <c r="G1012" s="2">
        <v>19714</v>
      </c>
      <c r="H1012" s="2">
        <v>5</v>
      </c>
      <c r="I1012" s="2">
        <v>1093</v>
      </c>
      <c r="J1012" s="2">
        <v>10928</v>
      </c>
      <c r="K1012" s="2">
        <v>8175</v>
      </c>
      <c r="L1012" s="2">
        <v>195</v>
      </c>
      <c r="M1012" s="2">
        <v>50</v>
      </c>
      <c r="N1012" s="2">
        <v>12</v>
      </c>
      <c r="O1012" s="2">
        <v>16</v>
      </c>
      <c r="P1012" s="2">
        <v>19</v>
      </c>
      <c r="Q1012" s="2">
        <v>175</v>
      </c>
      <c r="R1012" s="2">
        <v>10</v>
      </c>
      <c r="S1012" s="2" t="s">
        <v>31</v>
      </c>
      <c r="T1012" s="2">
        <f t="shared" si="105"/>
        <v>273</v>
      </c>
      <c r="U1012" s="4">
        <f t="shared" si="106"/>
        <v>3.339449541284404E-2</v>
      </c>
      <c r="V1012" s="4">
        <f t="shared" si="107"/>
        <v>0.41467992289743327</v>
      </c>
      <c r="W1012">
        <f t="shared" si="108"/>
        <v>8</v>
      </c>
      <c r="X1012" t="str">
        <f t="shared" si="109"/>
        <v>Tuesday</v>
      </c>
      <c r="Y1012" t="str">
        <f t="shared" si="110"/>
        <v>Mar</v>
      </c>
      <c r="Z1012" t="str">
        <f t="shared" si="111"/>
        <v>3-5</v>
      </c>
    </row>
    <row r="1013" spans="1:26" x14ac:dyDescent="0.25">
      <c r="A1013" s="2" t="s">
        <v>6059</v>
      </c>
      <c r="B1013" s="2" t="s">
        <v>5036</v>
      </c>
      <c r="C1013" s="1">
        <v>45734</v>
      </c>
      <c r="D1013" s="3">
        <v>0.36875000000000002</v>
      </c>
      <c r="E1013" s="2" t="s">
        <v>5058</v>
      </c>
      <c r="F1013" s="2" t="s">
        <v>5038</v>
      </c>
      <c r="G1013" s="2">
        <v>19754</v>
      </c>
      <c r="H1013" s="2">
        <v>3</v>
      </c>
      <c r="I1013" s="2">
        <v>194</v>
      </c>
      <c r="J1013" s="2">
        <v>17454</v>
      </c>
      <c r="K1013" s="2">
        <v>13960</v>
      </c>
      <c r="L1013" s="2">
        <v>270</v>
      </c>
      <c r="M1013" s="2">
        <v>120</v>
      </c>
      <c r="N1013" s="2">
        <v>26</v>
      </c>
      <c r="O1013" s="2">
        <v>30</v>
      </c>
      <c r="P1013" s="2">
        <v>39</v>
      </c>
      <c r="Q1013" s="2">
        <v>354</v>
      </c>
      <c r="R1013" s="2">
        <v>32</v>
      </c>
      <c r="S1013" s="2" t="s">
        <v>31</v>
      </c>
      <c r="T1013" s="2">
        <f t="shared" si="105"/>
        <v>446</v>
      </c>
      <c r="U1013" s="4">
        <f t="shared" si="106"/>
        <v>3.1948424068767911E-2</v>
      </c>
      <c r="V1013" s="4">
        <f t="shared" si="107"/>
        <v>0.70669231548040901</v>
      </c>
      <c r="W1013">
        <f t="shared" si="108"/>
        <v>8</v>
      </c>
      <c r="X1013" t="str">
        <f t="shared" si="109"/>
        <v>Tuesday</v>
      </c>
      <c r="Y1013" t="str">
        <f t="shared" si="110"/>
        <v>Mar</v>
      </c>
      <c r="Z1013" t="str">
        <f t="shared" si="111"/>
        <v>3-5</v>
      </c>
    </row>
    <row r="1014" spans="1:26" x14ac:dyDescent="0.25">
      <c r="A1014" s="2" t="s">
        <v>6060</v>
      </c>
      <c r="B1014" s="2" t="s">
        <v>5036</v>
      </c>
      <c r="C1014" s="1">
        <v>45734</v>
      </c>
      <c r="D1014" s="3">
        <v>0.3972222222222222</v>
      </c>
      <c r="E1014" s="2" t="s">
        <v>5037</v>
      </c>
      <c r="F1014" s="2" t="s">
        <v>5050</v>
      </c>
      <c r="G1014" s="2">
        <v>19818</v>
      </c>
      <c r="H1014" s="2">
        <v>2</v>
      </c>
      <c r="I1014" s="2">
        <v>361</v>
      </c>
      <c r="J1014" s="2">
        <v>22905</v>
      </c>
      <c r="K1014" s="2">
        <v>17802</v>
      </c>
      <c r="L1014" s="2">
        <v>961</v>
      </c>
      <c r="M1014" s="2">
        <v>145</v>
      </c>
      <c r="N1014" s="2">
        <v>112</v>
      </c>
      <c r="O1014" s="2">
        <v>260</v>
      </c>
      <c r="P1014" s="2">
        <v>158</v>
      </c>
      <c r="Q1014" s="2">
        <v>673</v>
      </c>
      <c r="R1014" s="2">
        <v>35</v>
      </c>
      <c r="S1014" s="2" t="s">
        <v>31</v>
      </c>
      <c r="T1014" s="2">
        <f t="shared" si="105"/>
        <v>1478</v>
      </c>
      <c r="U1014" s="4">
        <f t="shared" si="106"/>
        <v>8.3024379283226604E-2</v>
      </c>
      <c r="V1014" s="4">
        <f t="shared" si="107"/>
        <v>0.89827429609445963</v>
      </c>
      <c r="W1014">
        <f t="shared" si="108"/>
        <v>9</v>
      </c>
      <c r="X1014" t="str">
        <f t="shared" si="109"/>
        <v>Tuesday</v>
      </c>
      <c r="Y1014" t="str">
        <f t="shared" si="110"/>
        <v>Mar</v>
      </c>
      <c r="Z1014" t="str">
        <f t="shared" si="111"/>
        <v>0-2</v>
      </c>
    </row>
    <row r="1015" spans="1:26" x14ac:dyDescent="0.25">
      <c r="A1015" s="2" t="s">
        <v>6061</v>
      </c>
      <c r="B1015" s="2" t="s">
        <v>5036</v>
      </c>
      <c r="C1015" s="1">
        <v>45734</v>
      </c>
      <c r="D1015" s="3">
        <v>0.41736111111111113</v>
      </c>
      <c r="E1015" s="2" t="s">
        <v>5037</v>
      </c>
      <c r="F1015" s="2" t="s">
        <v>5069</v>
      </c>
      <c r="G1015" s="2">
        <v>19648</v>
      </c>
      <c r="H1015" s="2">
        <v>3</v>
      </c>
      <c r="I1015" s="2">
        <v>253</v>
      </c>
      <c r="J1015" s="2">
        <v>29264</v>
      </c>
      <c r="K1015" s="2">
        <v>27003</v>
      </c>
      <c r="L1015" s="2">
        <v>1295</v>
      </c>
      <c r="M1015" s="2">
        <v>149</v>
      </c>
      <c r="N1015" s="2">
        <v>101</v>
      </c>
      <c r="O1015" s="2">
        <v>218</v>
      </c>
      <c r="P1015" s="2">
        <v>243</v>
      </c>
      <c r="Q1015" s="2">
        <v>665</v>
      </c>
      <c r="R1015" s="2">
        <v>80</v>
      </c>
      <c r="S1015" s="2" t="s">
        <v>31</v>
      </c>
      <c r="T1015" s="2">
        <f t="shared" si="105"/>
        <v>1763</v>
      </c>
      <c r="U1015" s="4">
        <f t="shared" si="106"/>
        <v>6.5289041958300931E-2</v>
      </c>
      <c r="V1015" s="4">
        <f t="shared" si="107"/>
        <v>1.3743383550488599</v>
      </c>
      <c r="W1015">
        <f t="shared" si="108"/>
        <v>10</v>
      </c>
      <c r="X1015" t="str">
        <f t="shared" si="109"/>
        <v>Tuesday</v>
      </c>
      <c r="Y1015" t="str">
        <f t="shared" si="110"/>
        <v>Mar</v>
      </c>
      <c r="Z1015" t="str">
        <f t="shared" si="111"/>
        <v>3-5</v>
      </c>
    </row>
    <row r="1016" spans="1:26" x14ac:dyDescent="0.25">
      <c r="A1016" s="2" t="s">
        <v>6062</v>
      </c>
      <c r="B1016" s="2" t="s">
        <v>5036</v>
      </c>
      <c r="C1016" s="1">
        <v>45734</v>
      </c>
      <c r="D1016" s="3">
        <v>0.42499999999999999</v>
      </c>
      <c r="E1016" s="2" t="s">
        <v>5058</v>
      </c>
      <c r="F1016" s="2" t="s">
        <v>5050</v>
      </c>
      <c r="G1016" s="2">
        <v>19695</v>
      </c>
      <c r="H1016" s="2">
        <v>5</v>
      </c>
      <c r="I1016" s="2">
        <v>250</v>
      </c>
      <c r="J1016" s="2">
        <v>11231</v>
      </c>
      <c r="K1016" s="2">
        <v>9671</v>
      </c>
      <c r="L1016" s="2">
        <v>209</v>
      </c>
      <c r="M1016" s="2">
        <v>137</v>
      </c>
      <c r="N1016" s="2">
        <v>15</v>
      </c>
      <c r="O1016" s="2">
        <v>24</v>
      </c>
      <c r="P1016" s="2">
        <v>6</v>
      </c>
      <c r="Q1016" s="2">
        <v>79</v>
      </c>
      <c r="R1016" s="2">
        <v>16</v>
      </c>
      <c r="S1016" s="2" t="s">
        <v>31</v>
      </c>
      <c r="T1016" s="2">
        <f t="shared" si="105"/>
        <v>385</v>
      </c>
      <c r="U1016" s="4">
        <f t="shared" si="106"/>
        <v>3.9809740461172576E-2</v>
      </c>
      <c r="V1016" s="4">
        <f t="shared" si="107"/>
        <v>0.49103833460269103</v>
      </c>
      <c r="W1016">
        <f t="shared" si="108"/>
        <v>10</v>
      </c>
      <c r="X1016" t="str">
        <f t="shared" si="109"/>
        <v>Tuesday</v>
      </c>
      <c r="Y1016" t="str">
        <f t="shared" si="110"/>
        <v>Mar</v>
      </c>
      <c r="Z1016" t="str">
        <f t="shared" si="111"/>
        <v>3-5</v>
      </c>
    </row>
    <row r="1017" spans="1:26" x14ac:dyDescent="0.25">
      <c r="A1017" s="2" t="s">
        <v>6063</v>
      </c>
      <c r="B1017" s="2" t="s">
        <v>5036</v>
      </c>
      <c r="C1017" s="1">
        <v>45734</v>
      </c>
      <c r="D1017" s="3">
        <v>0.50277777777777777</v>
      </c>
      <c r="E1017" s="2" t="s">
        <v>5044</v>
      </c>
      <c r="F1017" s="2" t="s">
        <v>5042</v>
      </c>
      <c r="G1017" s="2">
        <v>19535</v>
      </c>
      <c r="H1017" s="2">
        <v>5</v>
      </c>
      <c r="I1017" s="2">
        <v>233</v>
      </c>
      <c r="J1017" s="2">
        <v>24037</v>
      </c>
      <c r="K1017" s="2">
        <v>17730</v>
      </c>
      <c r="L1017" s="2">
        <v>746</v>
      </c>
      <c r="M1017" s="2">
        <v>130</v>
      </c>
      <c r="N1017" s="2">
        <v>73</v>
      </c>
      <c r="O1017" s="2">
        <v>81</v>
      </c>
      <c r="P1017" s="2">
        <v>97</v>
      </c>
      <c r="Q1017" s="2">
        <v>284</v>
      </c>
      <c r="R1017" s="2">
        <v>23</v>
      </c>
      <c r="S1017" s="2" t="s">
        <v>31</v>
      </c>
      <c r="T1017" s="2">
        <f t="shared" si="105"/>
        <v>1030</v>
      </c>
      <c r="U1017" s="4">
        <f t="shared" si="106"/>
        <v>5.8093626621545401E-2</v>
      </c>
      <c r="V1017" s="4">
        <f t="shared" si="107"/>
        <v>0.90760174046583053</v>
      </c>
      <c r="W1017">
        <f t="shared" si="108"/>
        <v>12</v>
      </c>
      <c r="X1017" t="str">
        <f t="shared" si="109"/>
        <v>Tuesday</v>
      </c>
      <c r="Y1017" t="str">
        <f t="shared" si="110"/>
        <v>Mar</v>
      </c>
      <c r="Z1017" t="str">
        <f t="shared" si="111"/>
        <v>3-5</v>
      </c>
    </row>
    <row r="1018" spans="1:26" x14ac:dyDescent="0.25">
      <c r="A1018" s="2" t="s">
        <v>6064</v>
      </c>
      <c r="B1018" s="2" t="s">
        <v>5036</v>
      </c>
      <c r="C1018" s="1">
        <v>45734</v>
      </c>
      <c r="D1018" s="3">
        <v>0.51736111111111116</v>
      </c>
      <c r="E1018" s="2" t="s">
        <v>16</v>
      </c>
      <c r="F1018" s="2" t="s">
        <v>5048</v>
      </c>
      <c r="G1018" s="2">
        <v>19555</v>
      </c>
      <c r="H1018" s="2">
        <v>5</v>
      </c>
      <c r="I1018" s="2">
        <v>254</v>
      </c>
      <c r="J1018" s="2">
        <v>19608</v>
      </c>
      <c r="K1018" s="2">
        <v>14706</v>
      </c>
      <c r="L1018" s="2">
        <v>462</v>
      </c>
      <c r="M1018" s="2">
        <v>87</v>
      </c>
      <c r="N1018" s="2">
        <v>29</v>
      </c>
      <c r="O1018" s="2">
        <v>46</v>
      </c>
      <c r="P1018" s="2">
        <v>20</v>
      </c>
      <c r="Q1018" s="2">
        <v>378</v>
      </c>
      <c r="R1018" s="2">
        <v>26</v>
      </c>
      <c r="S1018" s="2" t="s">
        <v>31</v>
      </c>
      <c r="T1018" s="2">
        <f t="shared" si="105"/>
        <v>624</v>
      </c>
      <c r="U1018" s="4">
        <f t="shared" si="106"/>
        <v>4.2431660546715627E-2</v>
      </c>
      <c r="V1018" s="4">
        <f t="shared" si="107"/>
        <v>0.75203272820250577</v>
      </c>
      <c r="W1018">
        <f t="shared" si="108"/>
        <v>12</v>
      </c>
      <c r="X1018" t="str">
        <f t="shared" si="109"/>
        <v>Tuesday</v>
      </c>
      <c r="Y1018" t="str">
        <f t="shared" si="110"/>
        <v>Mar</v>
      </c>
      <c r="Z1018" t="str">
        <f t="shared" si="111"/>
        <v>3-5</v>
      </c>
    </row>
    <row r="1019" spans="1:26" x14ac:dyDescent="0.25">
      <c r="A1019" s="2" t="s">
        <v>6065</v>
      </c>
      <c r="B1019" s="2" t="s">
        <v>5036</v>
      </c>
      <c r="C1019" s="1">
        <v>45734</v>
      </c>
      <c r="D1019" s="3">
        <v>0.52013888888888893</v>
      </c>
      <c r="E1019" s="2" t="s">
        <v>5037</v>
      </c>
      <c r="F1019" s="2" t="s">
        <v>5050</v>
      </c>
      <c r="G1019" s="2">
        <v>19712</v>
      </c>
      <c r="H1019" s="2">
        <v>8</v>
      </c>
      <c r="I1019" s="2">
        <v>626</v>
      </c>
      <c r="J1019" s="2">
        <v>16981</v>
      </c>
      <c r="K1019" s="2">
        <v>14857</v>
      </c>
      <c r="L1019" s="2">
        <v>641</v>
      </c>
      <c r="M1019" s="2">
        <v>71</v>
      </c>
      <c r="N1019" s="2">
        <v>72</v>
      </c>
      <c r="O1019" s="2">
        <v>109</v>
      </c>
      <c r="P1019" s="2">
        <v>33</v>
      </c>
      <c r="Q1019" s="2">
        <v>179</v>
      </c>
      <c r="R1019" s="2">
        <v>20</v>
      </c>
      <c r="S1019" s="2" t="s">
        <v>31</v>
      </c>
      <c r="T1019" s="2">
        <f t="shared" si="105"/>
        <v>893</v>
      </c>
      <c r="U1019" s="4">
        <f t="shared" si="106"/>
        <v>6.0106347176415158E-2</v>
      </c>
      <c r="V1019" s="4">
        <f t="shared" si="107"/>
        <v>0.75370332792207795</v>
      </c>
      <c r="W1019">
        <f t="shared" si="108"/>
        <v>12</v>
      </c>
      <c r="X1019" t="str">
        <f t="shared" si="109"/>
        <v>Tuesday</v>
      </c>
      <c r="Y1019" t="str">
        <f t="shared" si="110"/>
        <v>Mar</v>
      </c>
      <c r="Z1019" t="str">
        <f t="shared" si="111"/>
        <v>6-10</v>
      </c>
    </row>
    <row r="1020" spans="1:26" x14ac:dyDescent="0.25">
      <c r="A1020" s="2" t="s">
        <v>6066</v>
      </c>
      <c r="B1020" s="2" t="s">
        <v>5036</v>
      </c>
      <c r="C1020" s="1">
        <v>45734</v>
      </c>
      <c r="D1020" s="3">
        <v>0.5708333333333333</v>
      </c>
      <c r="E1020" s="2" t="s">
        <v>5054</v>
      </c>
      <c r="F1020" s="2" t="s">
        <v>5052</v>
      </c>
      <c r="G1020" s="2">
        <v>19584</v>
      </c>
      <c r="H1020" s="2">
        <v>3</v>
      </c>
      <c r="I1020" s="2">
        <v>549</v>
      </c>
      <c r="J1020" s="2">
        <v>6339</v>
      </c>
      <c r="K1020" s="2">
        <v>5493</v>
      </c>
      <c r="L1020" s="2">
        <v>118</v>
      </c>
      <c r="M1020" s="2">
        <v>29</v>
      </c>
      <c r="N1020" s="2">
        <v>10</v>
      </c>
      <c r="O1020" s="2">
        <v>10</v>
      </c>
      <c r="P1020" s="2">
        <v>14</v>
      </c>
      <c r="Q1020" s="2">
        <v>114</v>
      </c>
      <c r="R1020" s="2">
        <v>5</v>
      </c>
      <c r="S1020" s="2" t="s">
        <v>31</v>
      </c>
      <c r="T1020" s="2">
        <f t="shared" si="105"/>
        <v>167</v>
      </c>
      <c r="U1020" s="4">
        <f t="shared" si="106"/>
        <v>3.0402330238485344E-2</v>
      </c>
      <c r="V1020" s="4">
        <f t="shared" si="107"/>
        <v>0.28048406862745096</v>
      </c>
      <c r="W1020">
        <f t="shared" si="108"/>
        <v>13</v>
      </c>
      <c r="X1020" t="str">
        <f t="shared" si="109"/>
        <v>Tuesday</v>
      </c>
      <c r="Y1020" t="str">
        <f t="shared" si="110"/>
        <v>Mar</v>
      </c>
      <c r="Z1020" t="str">
        <f t="shared" si="111"/>
        <v>3-5</v>
      </c>
    </row>
    <row r="1021" spans="1:26" x14ac:dyDescent="0.25">
      <c r="A1021" s="2" t="s">
        <v>6067</v>
      </c>
      <c r="B1021" s="2" t="s">
        <v>5036</v>
      </c>
      <c r="C1021" s="1">
        <v>45734</v>
      </c>
      <c r="D1021" s="3">
        <v>0.58611111111111114</v>
      </c>
      <c r="E1021" s="2" t="s">
        <v>5037</v>
      </c>
      <c r="F1021" s="2" t="s">
        <v>5040</v>
      </c>
      <c r="G1021" s="2">
        <v>19791</v>
      </c>
      <c r="H1021" s="2">
        <v>4</v>
      </c>
      <c r="I1021" s="2">
        <v>413</v>
      </c>
      <c r="J1021" s="2">
        <v>19273</v>
      </c>
      <c r="K1021" s="2">
        <v>17786</v>
      </c>
      <c r="L1021" s="2">
        <v>580</v>
      </c>
      <c r="M1021" s="2">
        <v>124</v>
      </c>
      <c r="N1021" s="2">
        <v>105</v>
      </c>
      <c r="O1021" s="2">
        <v>195</v>
      </c>
      <c r="P1021" s="2">
        <v>75</v>
      </c>
      <c r="Q1021" s="2">
        <v>650</v>
      </c>
      <c r="R1021" s="2">
        <v>37</v>
      </c>
      <c r="S1021" s="2" t="s">
        <v>31</v>
      </c>
      <c r="T1021" s="2">
        <f t="shared" si="105"/>
        <v>1004</v>
      </c>
      <c r="U1021" s="4">
        <f t="shared" si="106"/>
        <v>5.6448892387270889E-2</v>
      </c>
      <c r="V1021" s="4">
        <f t="shared" si="107"/>
        <v>0.89869132433934618</v>
      </c>
      <c r="W1021">
        <f t="shared" si="108"/>
        <v>14</v>
      </c>
      <c r="X1021" t="str">
        <f t="shared" si="109"/>
        <v>Tuesday</v>
      </c>
      <c r="Y1021" t="str">
        <f t="shared" si="110"/>
        <v>Mar</v>
      </c>
      <c r="Z1021" t="str">
        <f t="shared" si="111"/>
        <v>3-5</v>
      </c>
    </row>
    <row r="1022" spans="1:26" x14ac:dyDescent="0.25">
      <c r="A1022" s="2" t="s">
        <v>6068</v>
      </c>
      <c r="B1022" s="2" t="s">
        <v>5036</v>
      </c>
      <c r="C1022" s="1">
        <v>45734</v>
      </c>
      <c r="D1022" s="3">
        <v>0.6430555555555556</v>
      </c>
      <c r="E1022" s="2" t="s">
        <v>5054</v>
      </c>
      <c r="F1022" s="2" t="s">
        <v>5042</v>
      </c>
      <c r="G1022" s="2">
        <v>19610</v>
      </c>
      <c r="H1022" s="2">
        <v>4</v>
      </c>
      <c r="I1022" s="2">
        <v>927</v>
      </c>
      <c r="J1022" s="2">
        <v>10392</v>
      </c>
      <c r="K1022" s="2">
        <v>9271</v>
      </c>
      <c r="L1022" s="2">
        <v>422</v>
      </c>
      <c r="M1022" s="2">
        <v>94</v>
      </c>
      <c r="N1022" s="2">
        <v>32</v>
      </c>
      <c r="O1022" s="2">
        <v>40</v>
      </c>
      <c r="P1022" s="2">
        <v>11</v>
      </c>
      <c r="Q1022" s="2">
        <v>137</v>
      </c>
      <c r="R1022" s="2">
        <v>7</v>
      </c>
      <c r="S1022" s="2" t="s">
        <v>31</v>
      </c>
      <c r="T1022" s="2">
        <f t="shared" si="105"/>
        <v>588</v>
      </c>
      <c r="U1022" s="4">
        <f t="shared" si="106"/>
        <v>6.3423578901952327E-2</v>
      </c>
      <c r="V1022" s="4">
        <f t="shared" si="107"/>
        <v>0.47276899541050482</v>
      </c>
      <c r="W1022">
        <f t="shared" si="108"/>
        <v>15</v>
      </c>
      <c r="X1022" t="str">
        <f t="shared" si="109"/>
        <v>Tuesday</v>
      </c>
      <c r="Y1022" t="str">
        <f t="shared" si="110"/>
        <v>Mar</v>
      </c>
      <c r="Z1022" t="str">
        <f t="shared" si="111"/>
        <v>3-5</v>
      </c>
    </row>
    <row r="1023" spans="1:26" x14ac:dyDescent="0.25">
      <c r="A1023" s="2" t="s">
        <v>6069</v>
      </c>
      <c r="B1023" s="2" t="s">
        <v>5036</v>
      </c>
      <c r="C1023" s="1">
        <v>45734</v>
      </c>
      <c r="D1023" s="3">
        <v>0.65625</v>
      </c>
      <c r="E1023" s="2" t="s">
        <v>16</v>
      </c>
      <c r="F1023" s="2" t="s">
        <v>5040</v>
      </c>
      <c r="G1023" s="2">
        <v>19773</v>
      </c>
      <c r="H1023" s="2">
        <v>6</v>
      </c>
      <c r="I1023" s="2">
        <v>476</v>
      </c>
      <c r="J1023" s="2">
        <v>10142</v>
      </c>
      <c r="K1023" s="2">
        <v>7074</v>
      </c>
      <c r="L1023" s="2">
        <v>248</v>
      </c>
      <c r="M1023" s="2">
        <v>32</v>
      </c>
      <c r="N1023" s="2">
        <v>20</v>
      </c>
      <c r="O1023" s="2">
        <v>25</v>
      </c>
      <c r="P1023" s="2">
        <v>16</v>
      </c>
      <c r="Q1023" s="2">
        <v>92</v>
      </c>
      <c r="R1023" s="2">
        <v>6</v>
      </c>
      <c r="S1023" s="2" t="s">
        <v>31</v>
      </c>
      <c r="T1023" s="2">
        <f t="shared" si="105"/>
        <v>325</v>
      </c>
      <c r="U1023" s="4">
        <f t="shared" si="106"/>
        <v>4.5942889454339837E-2</v>
      </c>
      <c r="V1023" s="4">
        <f t="shared" si="107"/>
        <v>0.35776058261265364</v>
      </c>
      <c r="W1023">
        <f t="shared" si="108"/>
        <v>15</v>
      </c>
      <c r="X1023" t="str">
        <f t="shared" si="109"/>
        <v>Tuesday</v>
      </c>
      <c r="Y1023" t="str">
        <f t="shared" si="110"/>
        <v>Mar</v>
      </c>
      <c r="Z1023" t="str">
        <f t="shared" si="111"/>
        <v>6-10</v>
      </c>
    </row>
    <row r="1024" spans="1:26" x14ac:dyDescent="0.25">
      <c r="A1024" s="2" t="s">
        <v>6070</v>
      </c>
      <c r="B1024" s="2" t="s">
        <v>5036</v>
      </c>
      <c r="C1024" s="1">
        <v>45734</v>
      </c>
      <c r="D1024" s="3">
        <v>0.73263888888888884</v>
      </c>
      <c r="E1024" s="2" t="s">
        <v>5054</v>
      </c>
      <c r="F1024" s="2" t="s">
        <v>5052</v>
      </c>
      <c r="G1024" s="2">
        <v>19727</v>
      </c>
      <c r="H1024" s="2">
        <v>2</v>
      </c>
      <c r="I1024" s="2">
        <v>552</v>
      </c>
      <c r="J1024" s="2">
        <v>13034</v>
      </c>
      <c r="K1024" s="2">
        <v>11988</v>
      </c>
      <c r="L1024" s="2">
        <v>234</v>
      </c>
      <c r="M1024" s="2">
        <v>33</v>
      </c>
      <c r="N1024" s="2">
        <v>12</v>
      </c>
      <c r="O1024" s="2">
        <v>23</v>
      </c>
      <c r="P1024" s="2">
        <v>24</v>
      </c>
      <c r="Q1024" s="2">
        <v>178</v>
      </c>
      <c r="R1024" s="2">
        <v>9</v>
      </c>
      <c r="S1024" s="2" t="s">
        <v>31</v>
      </c>
      <c r="T1024" s="2">
        <f t="shared" si="105"/>
        <v>302</v>
      </c>
      <c r="U1024" s="4">
        <f t="shared" si="106"/>
        <v>2.519185852519186E-2</v>
      </c>
      <c r="V1024" s="4">
        <f t="shared" si="107"/>
        <v>0.60769503725857965</v>
      </c>
      <c r="W1024">
        <f t="shared" si="108"/>
        <v>17</v>
      </c>
      <c r="X1024" t="str">
        <f t="shared" si="109"/>
        <v>Tuesday</v>
      </c>
      <c r="Y1024" t="str">
        <f t="shared" si="110"/>
        <v>Mar</v>
      </c>
      <c r="Z1024" t="str">
        <f t="shared" si="111"/>
        <v>0-2</v>
      </c>
    </row>
    <row r="1025" spans="1:26" x14ac:dyDescent="0.25">
      <c r="A1025" s="2" t="s">
        <v>6071</v>
      </c>
      <c r="B1025" s="2" t="s">
        <v>5036</v>
      </c>
      <c r="C1025" s="1">
        <v>45734</v>
      </c>
      <c r="D1025" s="3">
        <v>0.73888888888888893</v>
      </c>
      <c r="E1025" s="2" t="s">
        <v>5058</v>
      </c>
      <c r="F1025" s="2" t="s">
        <v>5038</v>
      </c>
      <c r="G1025" s="2">
        <v>19545</v>
      </c>
      <c r="H1025" s="2">
        <v>12</v>
      </c>
      <c r="I1025" s="2">
        <v>151</v>
      </c>
      <c r="J1025" s="2">
        <v>15438</v>
      </c>
      <c r="K1025" s="2">
        <v>11096</v>
      </c>
      <c r="L1025" s="2">
        <v>185</v>
      </c>
      <c r="M1025" s="2">
        <v>85</v>
      </c>
      <c r="N1025" s="2">
        <v>12</v>
      </c>
      <c r="O1025" s="2">
        <v>22</v>
      </c>
      <c r="P1025" s="2">
        <v>24</v>
      </c>
      <c r="Q1025" s="2">
        <v>110</v>
      </c>
      <c r="R1025" s="2">
        <v>15</v>
      </c>
      <c r="S1025" s="2" t="s">
        <v>31</v>
      </c>
      <c r="T1025" s="2">
        <f t="shared" si="105"/>
        <v>304</v>
      </c>
      <c r="U1025" s="4">
        <f t="shared" si="106"/>
        <v>2.7397260273972601E-2</v>
      </c>
      <c r="V1025" s="4">
        <f t="shared" si="107"/>
        <v>0.56771552826809923</v>
      </c>
      <c r="W1025">
        <f t="shared" si="108"/>
        <v>17</v>
      </c>
      <c r="X1025" t="str">
        <f t="shared" si="109"/>
        <v>Tuesday</v>
      </c>
      <c r="Y1025" t="str">
        <f t="shared" si="110"/>
        <v>Mar</v>
      </c>
      <c r="Z1025" t="str">
        <f t="shared" si="111"/>
        <v>11+</v>
      </c>
    </row>
    <row r="1026" spans="1:26" x14ac:dyDescent="0.25">
      <c r="A1026" s="2" t="s">
        <v>6072</v>
      </c>
      <c r="B1026" s="2" t="s">
        <v>5036</v>
      </c>
      <c r="C1026" s="1">
        <v>45734</v>
      </c>
      <c r="D1026" s="3">
        <v>0.77222222222222225</v>
      </c>
      <c r="E1026" s="2" t="s">
        <v>5054</v>
      </c>
      <c r="F1026" s="2" t="s">
        <v>5050</v>
      </c>
      <c r="G1026" s="2">
        <v>19847</v>
      </c>
      <c r="H1026" s="2">
        <v>8</v>
      </c>
      <c r="I1026" s="2">
        <v>1187</v>
      </c>
      <c r="J1026" s="2">
        <v>7368</v>
      </c>
      <c r="K1026" s="2">
        <v>6707</v>
      </c>
      <c r="L1026" s="2">
        <v>235</v>
      </c>
      <c r="M1026" s="2">
        <v>57</v>
      </c>
      <c r="N1026" s="2">
        <v>19</v>
      </c>
      <c r="O1026" s="2">
        <v>21</v>
      </c>
      <c r="P1026" s="2">
        <v>6</v>
      </c>
      <c r="Q1026" s="2">
        <v>153</v>
      </c>
      <c r="R1026" s="2">
        <v>10</v>
      </c>
      <c r="S1026" s="2" t="s">
        <v>31</v>
      </c>
      <c r="T1026" s="2">
        <f t="shared" ref="T1026:T1089" si="112">SUM(L1026:O1026)</f>
        <v>332</v>
      </c>
      <c r="U1026" s="4">
        <f t="shared" ref="U1026:U1089" si="113">T1026/K1026</f>
        <v>4.9500521842850753E-2</v>
      </c>
      <c r="V1026" s="4">
        <f t="shared" ref="V1026:V1089" si="114">K1026/G1026</f>
        <v>0.3379352043129944</v>
      </c>
      <c r="W1026">
        <f t="shared" ref="W1026:W1089" si="115">HOUR(D1026)</f>
        <v>18</v>
      </c>
      <c r="X1026" t="str">
        <f t="shared" ref="X1026:X1089" si="116">TEXT(C1026,"dddd")</f>
        <v>Tuesday</v>
      </c>
      <c r="Y1026" t="str">
        <f t="shared" ref="Y1026:Y1089" si="117">TEXT(C1026,"mmm")</f>
        <v>Mar</v>
      </c>
      <c r="Z1026" t="str">
        <f t="shared" ref="Z1026:Z1089" si="118">IF(H1026&lt;=2,"0-2",IF(H1026&lt;=5,"3-5",IF(H1026&lt;=10,"6-10","11+")))</f>
        <v>6-10</v>
      </c>
    </row>
    <row r="1027" spans="1:26" x14ac:dyDescent="0.25">
      <c r="A1027" s="2" t="s">
        <v>6073</v>
      </c>
      <c r="B1027" s="2" t="s">
        <v>5036</v>
      </c>
      <c r="C1027" s="1">
        <v>45734</v>
      </c>
      <c r="D1027" s="3">
        <v>0.8041666666666667</v>
      </c>
      <c r="E1027" s="2" t="s">
        <v>5037</v>
      </c>
      <c r="F1027" s="2" t="s">
        <v>5040</v>
      </c>
      <c r="G1027" s="2">
        <v>19616</v>
      </c>
      <c r="H1027" s="2">
        <v>3</v>
      </c>
      <c r="I1027" s="2">
        <v>407</v>
      </c>
      <c r="J1027" s="2">
        <v>18581</v>
      </c>
      <c r="K1027" s="2">
        <v>16341</v>
      </c>
      <c r="L1027" s="2">
        <v>598</v>
      </c>
      <c r="M1027" s="2">
        <v>76</v>
      </c>
      <c r="N1027" s="2">
        <v>68</v>
      </c>
      <c r="O1027" s="2">
        <v>175</v>
      </c>
      <c r="P1027" s="2">
        <v>151</v>
      </c>
      <c r="Q1027" s="2">
        <v>474</v>
      </c>
      <c r="R1027" s="2">
        <v>64</v>
      </c>
      <c r="S1027" s="2" t="s">
        <v>31</v>
      </c>
      <c r="T1027" s="2">
        <f t="shared" si="112"/>
        <v>917</v>
      </c>
      <c r="U1027" s="4">
        <f t="shared" si="113"/>
        <v>5.6116516737041794E-2</v>
      </c>
      <c r="V1027" s="4">
        <f t="shared" si="114"/>
        <v>0.83304445350734091</v>
      </c>
      <c r="W1027">
        <f t="shared" si="115"/>
        <v>19</v>
      </c>
      <c r="X1027" t="str">
        <f t="shared" si="116"/>
        <v>Tuesday</v>
      </c>
      <c r="Y1027" t="str">
        <f t="shared" si="117"/>
        <v>Mar</v>
      </c>
      <c r="Z1027" t="str">
        <f t="shared" si="118"/>
        <v>3-5</v>
      </c>
    </row>
    <row r="1028" spans="1:26" x14ac:dyDescent="0.25">
      <c r="A1028" s="2" t="s">
        <v>6074</v>
      </c>
      <c r="B1028" s="2" t="s">
        <v>5036</v>
      </c>
      <c r="C1028" s="1">
        <v>45734</v>
      </c>
      <c r="D1028" s="3">
        <v>0.93611111111111112</v>
      </c>
      <c r="E1028" s="2" t="s">
        <v>16</v>
      </c>
      <c r="F1028" s="2" t="s">
        <v>5040</v>
      </c>
      <c r="G1028" s="2">
        <v>19673</v>
      </c>
      <c r="H1028" s="2">
        <v>1</v>
      </c>
      <c r="I1028" s="2">
        <v>354</v>
      </c>
      <c r="J1028" s="2">
        <v>11104</v>
      </c>
      <c r="K1028" s="2">
        <v>8932</v>
      </c>
      <c r="L1028" s="2">
        <v>237</v>
      </c>
      <c r="M1028" s="2">
        <v>34</v>
      </c>
      <c r="N1028" s="2">
        <v>17</v>
      </c>
      <c r="O1028" s="2">
        <v>17</v>
      </c>
      <c r="P1028" s="2">
        <v>20</v>
      </c>
      <c r="Q1028" s="2">
        <v>182</v>
      </c>
      <c r="R1028" s="2">
        <v>18</v>
      </c>
      <c r="S1028" s="2" t="s">
        <v>28</v>
      </c>
      <c r="T1028" s="2">
        <f t="shared" si="112"/>
        <v>305</v>
      </c>
      <c r="U1028" s="4">
        <f t="shared" si="113"/>
        <v>3.4146887595163454E-2</v>
      </c>
      <c r="V1028" s="4">
        <f t="shared" si="114"/>
        <v>0.45402328063843844</v>
      </c>
      <c r="W1028">
        <f t="shared" si="115"/>
        <v>22</v>
      </c>
      <c r="X1028" t="str">
        <f t="shared" si="116"/>
        <v>Tuesday</v>
      </c>
      <c r="Y1028" t="str">
        <f t="shared" si="117"/>
        <v>Mar</v>
      </c>
      <c r="Z1028" t="str">
        <f t="shared" si="118"/>
        <v>0-2</v>
      </c>
    </row>
    <row r="1029" spans="1:26" x14ac:dyDescent="0.25">
      <c r="A1029" s="2" t="s">
        <v>6075</v>
      </c>
      <c r="B1029" s="2" t="s">
        <v>5036</v>
      </c>
      <c r="C1029" s="1">
        <v>45735</v>
      </c>
      <c r="D1029" s="3">
        <v>0.15833333333333333</v>
      </c>
      <c r="E1029" s="2" t="s">
        <v>16</v>
      </c>
      <c r="F1029" s="2" t="s">
        <v>5069</v>
      </c>
      <c r="G1029" s="2">
        <v>19669</v>
      </c>
      <c r="H1029" s="2">
        <v>5</v>
      </c>
      <c r="I1029" s="2">
        <v>528</v>
      </c>
      <c r="J1029" s="2">
        <v>4011</v>
      </c>
      <c r="K1029" s="2">
        <v>3118</v>
      </c>
      <c r="L1029" s="2">
        <v>69</v>
      </c>
      <c r="M1029" s="2">
        <v>10</v>
      </c>
      <c r="N1029" s="2">
        <v>4</v>
      </c>
      <c r="O1029" s="2">
        <v>9</v>
      </c>
      <c r="P1029" s="2">
        <v>9</v>
      </c>
      <c r="Q1029" s="2">
        <v>33</v>
      </c>
      <c r="R1029" s="2">
        <v>3</v>
      </c>
      <c r="S1029" s="2" t="s">
        <v>31</v>
      </c>
      <c r="T1029" s="2">
        <f t="shared" si="112"/>
        <v>92</v>
      </c>
      <c r="U1029" s="4">
        <f t="shared" si="113"/>
        <v>2.9506093649775498E-2</v>
      </c>
      <c r="V1029" s="4">
        <f t="shared" si="114"/>
        <v>0.15852356500076262</v>
      </c>
      <c r="W1029">
        <f t="shared" si="115"/>
        <v>3</v>
      </c>
      <c r="X1029" t="str">
        <f t="shared" si="116"/>
        <v>Wednesday</v>
      </c>
      <c r="Y1029" t="str">
        <f t="shared" si="117"/>
        <v>Mar</v>
      </c>
      <c r="Z1029" t="str">
        <f t="shared" si="118"/>
        <v>3-5</v>
      </c>
    </row>
    <row r="1030" spans="1:26" x14ac:dyDescent="0.25">
      <c r="A1030" s="2" t="s">
        <v>6076</v>
      </c>
      <c r="B1030" s="2" t="s">
        <v>5036</v>
      </c>
      <c r="C1030" s="1">
        <v>45735</v>
      </c>
      <c r="D1030" s="3">
        <v>0.27361111111111114</v>
      </c>
      <c r="E1030" s="2" t="s">
        <v>5058</v>
      </c>
      <c r="F1030" s="2" t="s">
        <v>5048</v>
      </c>
      <c r="G1030" s="2">
        <v>19591</v>
      </c>
      <c r="H1030" s="2">
        <v>3</v>
      </c>
      <c r="I1030" s="2">
        <v>205</v>
      </c>
      <c r="J1030" s="2">
        <v>42655</v>
      </c>
      <c r="K1030" s="2">
        <v>38177</v>
      </c>
      <c r="L1030" s="2">
        <v>1235</v>
      </c>
      <c r="M1030" s="2">
        <v>470</v>
      </c>
      <c r="N1030" s="2">
        <v>95</v>
      </c>
      <c r="O1030" s="2">
        <v>91</v>
      </c>
      <c r="P1030" s="2">
        <v>18</v>
      </c>
      <c r="Q1030" s="2">
        <v>980</v>
      </c>
      <c r="R1030" s="2">
        <v>61</v>
      </c>
      <c r="S1030" s="2" t="s">
        <v>28</v>
      </c>
      <c r="T1030" s="2">
        <f t="shared" si="112"/>
        <v>1891</v>
      </c>
      <c r="U1030" s="4">
        <f t="shared" si="113"/>
        <v>4.9532440998506955E-2</v>
      </c>
      <c r="V1030" s="4">
        <f t="shared" si="114"/>
        <v>1.948700934102394</v>
      </c>
      <c r="W1030">
        <f t="shared" si="115"/>
        <v>6</v>
      </c>
      <c r="X1030" t="str">
        <f t="shared" si="116"/>
        <v>Wednesday</v>
      </c>
      <c r="Y1030" t="str">
        <f t="shared" si="117"/>
        <v>Mar</v>
      </c>
      <c r="Z1030" t="str">
        <f t="shared" si="118"/>
        <v>3-5</v>
      </c>
    </row>
    <row r="1031" spans="1:26" x14ac:dyDescent="0.25">
      <c r="A1031" s="2" t="s">
        <v>6077</v>
      </c>
      <c r="B1031" s="2" t="s">
        <v>5036</v>
      </c>
      <c r="C1031" s="1">
        <v>45735</v>
      </c>
      <c r="D1031" s="3">
        <v>0.30277777777777776</v>
      </c>
      <c r="E1031" s="2" t="s">
        <v>5054</v>
      </c>
      <c r="F1031" s="2" t="s">
        <v>5042</v>
      </c>
      <c r="G1031" s="2">
        <v>19709</v>
      </c>
      <c r="H1031" s="2">
        <v>3</v>
      </c>
      <c r="I1031" s="2">
        <v>1047</v>
      </c>
      <c r="J1031" s="2">
        <v>16955</v>
      </c>
      <c r="K1031" s="2">
        <v>12902</v>
      </c>
      <c r="L1031" s="2">
        <v>623</v>
      </c>
      <c r="M1031" s="2">
        <v>118</v>
      </c>
      <c r="N1031" s="2">
        <v>53</v>
      </c>
      <c r="O1031" s="2">
        <v>44</v>
      </c>
      <c r="P1031" s="2">
        <v>11</v>
      </c>
      <c r="Q1031" s="2">
        <v>283</v>
      </c>
      <c r="R1031" s="2">
        <v>15</v>
      </c>
      <c r="S1031" s="2" t="s">
        <v>31</v>
      </c>
      <c r="T1031" s="2">
        <f t="shared" si="112"/>
        <v>838</v>
      </c>
      <c r="U1031" s="4">
        <f t="shared" si="113"/>
        <v>6.4951170361184307E-2</v>
      </c>
      <c r="V1031" s="4">
        <f t="shared" si="114"/>
        <v>0.65462479070475421</v>
      </c>
      <c r="W1031">
        <f t="shared" si="115"/>
        <v>7</v>
      </c>
      <c r="X1031" t="str">
        <f t="shared" si="116"/>
        <v>Wednesday</v>
      </c>
      <c r="Y1031" t="str">
        <f t="shared" si="117"/>
        <v>Mar</v>
      </c>
      <c r="Z1031" t="str">
        <f t="shared" si="118"/>
        <v>3-5</v>
      </c>
    </row>
    <row r="1032" spans="1:26" x14ac:dyDescent="0.25">
      <c r="A1032" s="2" t="s">
        <v>6078</v>
      </c>
      <c r="B1032" s="2" t="s">
        <v>5036</v>
      </c>
      <c r="C1032" s="1">
        <v>45735</v>
      </c>
      <c r="D1032" s="3">
        <v>0.34375</v>
      </c>
      <c r="E1032" s="2" t="s">
        <v>16</v>
      </c>
      <c r="F1032" s="2" t="s">
        <v>5042</v>
      </c>
      <c r="G1032" s="2">
        <v>19706</v>
      </c>
      <c r="H1032" s="2">
        <v>6</v>
      </c>
      <c r="I1032" s="2">
        <v>436</v>
      </c>
      <c r="J1032" s="2">
        <v>9658</v>
      </c>
      <c r="K1032" s="2">
        <v>8047</v>
      </c>
      <c r="L1032" s="2">
        <v>219</v>
      </c>
      <c r="M1032" s="2">
        <v>27</v>
      </c>
      <c r="N1032" s="2">
        <v>15</v>
      </c>
      <c r="O1032" s="2">
        <v>22</v>
      </c>
      <c r="P1032" s="2">
        <v>27</v>
      </c>
      <c r="Q1032" s="2">
        <v>92</v>
      </c>
      <c r="R1032" s="2">
        <v>7</v>
      </c>
      <c r="S1032" s="2" t="s">
        <v>31</v>
      </c>
      <c r="T1032" s="2">
        <f t="shared" si="112"/>
        <v>283</v>
      </c>
      <c r="U1032" s="4">
        <f t="shared" si="113"/>
        <v>3.5168385733813846E-2</v>
      </c>
      <c r="V1032" s="4">
        <f t="shared" si="114"/>
        <v>0.40835278595351671</v>
      </c>
      <c r="W1032">
        <f t="shared" si="115"/>
        <v>8</v>
      </c>
      <c r="X1032" t="str">
        <f t="shared" si="116"/>
        <v>Wednesday</v>
      </c>
      <c r="Y1032" t="str">
        <f t="shared" si="117"/>
        <v>Mar</v>
      </c>
      <c r="Z1032" t="str">
        <f t="shared" si="118"/>
        <v>6-10</v>
      </c>
    </row>
    <row r="1033" spans="1:26" x14ac:dyDescent="0.25">
      <c r="A1033" s="2" t="s">
        <v>6079</v>
      </c>
      <c r="B1033" s="2" t="s">
        <v>5036</v>
      </c>
      <c r="C1033" s="1">
        <v>45735</v>
      </c>
      <c r="D1033" s="3">
        <v>0.35486111111111113</v>
      </c>
      <c r="E1033" s="2" t="s">
        <v>5054</v>
      </c>
      <c r="F1033" s="2" t="s">
        <v>5050</v>
      </c>
      <c r="G1033" s="2">
        <v>20013</v>
      </c>
      <c r="H1033" s="2">
        <v>6</v>
      </c>
      <c r="I1033" s="2">
        <v>972</v>
      </c>
      <c r="J1033" s="2">
        <v>12937</v>
      </c>
      <c r="K1033" s="2">
        <v>9832</v>
      </c>
      <c r="L1033" s="2">
        <v>172</v>
      </c>
      <c r="M1033" s="2">
        <v>36</v>
      </c>
      <c r="N1033" s="2">
        <v>11</v>
      </c>
      <c r="O1033" s="2">
        <v>16</v>
      </c>
      <c r="P1033" s="2">
        <v>11</v>
      </c>
      <c r="Q1033" s="2">
        <v>216</v>
      </c>
      <c r="R1033" s="2">
        <v>13</v>
      </c>
      <c r="S1033" s="2" t="s">
        <v>31</v>
      </c>
      <c r="T1033" s="2">
        <f t="shared" si="112"/>
        <v>235</v>
      </c>
      <c r="U1033" s="4">
        <f t="shared" si="113"/>
        <v>2.3901545972335233E-2</v>
      </c>
      <c r="V1033" s="4">
        <f t="shared" si="114"/>
        <v>0.49128066756608207</v>
      </c>
      <c r="W1033">
        <f t="shared" si="115"/>
        <v>8</v>
      </c>
      <c r="X1033" t="str">
        <f t="shared" si="116"/>
        <v>Wednesday</v>
      </c>
      <c r="Y1033" t="str">
        <f t="shared" si="117"/>
        <v>Mar</v>
      </c>
      <c r="Z1033" t="str">
        <f t="shared" si="118"/>
        <v>6-10</v>
      </c>
    </row>
    <row r="1034" spans="1:26" x14ac:dyDescent="0.25">
      <c r="A1034" s="2" t="s">
        <v>6080</v>
      </c>
      <c r="B1034" s="2" t="s">
        <v>5036</v>
      </c>
      <c r="C1034" s="1">
        <v>45735</v>
      </c>
      <c r="D1034" s="3">
        <v>0.3611111111111111</v>
      </c>
      <c r="E1034" s="2" t="s">
        <v>5037</v>
      </c>
      <c r="F1034" s="2" t="s">
        <v>5069</v>
      </c>
      <c r="G1034" s="2">
        <v>19660</v>
      </c>
      <c r="H1034" s="2">
        <v>4</v>
      </c>
      <c r="I1034" s="2">
        <v>796</v>
      </c>
      <c r="J1034" s="2">
        <v>23260</v>
      </c>
      <c r="K1034" s="2">
        <v>17032</v>
      </c>
      <c r="L1034" s="2">
        <v>542</v>
      </c>
      <c r="M1034" s="2">
        <v>86</v>
      </c>
      <c r="N1034" s="2">
        <v>62</v>
      </c>
      <c r="O1034" s="2">
        <v>152</v>
      </c>
      <c r="P1034" s="2">
        <v>92</v>
      </c>
      <c r="Q1034" s="2">
        <v>336</v>
      </c>
      <c r="R1034" s="2">
        <v>41</v>
      </c>
      <c r="S1034" s="2" t="s">
        <v>31</v>
      </c>
      <c r="T1034" s="2">
        <f t="shared" si="112"/>
        <v>842</v>
      </c>
      <c r="U1034" s="4">
        <f t="shared" si="113"/>
        <v>4.9436355096289339E-2</v>
      </c>
      <c r="V1034" s="4">
        <f t="shared" si="114"/>
        <v>0.86632756866734484</v>
      </c>
      <c r="W1034">
        <f t="shared" si="115"/>
        <v>8</v>
      </c>
      <c r="X1034" t="str">
        <f t="shared" si="116"/>
        <v>Wednesday</v>
      </c>
      <c r="Y1034" t="str">
        <f t="shared" si="117"/>
        <v>Mar</v>
      </c>
      <c r="Z1034" t="str">
        <f t="shared" si="118"/>
        <v>3-5</v>
      </c>
    </row>
    <row r="1035" spans="1:26" x14ac:dyDescent="0.25">
      <c r="A1035" s="2" t="s">
        <v>6081</v>
      </c>
      <c r="B1035" s="2" t="s">
        <v>5036</v>
      </c>
      <c r="C1035" s="1">
        <v>45735</v>
      </c>
      <c r="D1035" s="3">
        <v>0.45347222222222222</v>
      </c>
      <c r="E1035" s="2" t="s">
        <v>5037</v>
      </c>
      <c r="F1035" s="2" t="s">
        <v>5050</v>
      </c>
      <c r="G1035" s="2">
        <v>20002</v>
      </c>
      <c r="H1035" s="2">
        <v>7</v>
      </c>
      <c r="I1035" s="2">
        <v>328</v>
      </c>
      <c r="J1035" s="2">
        <v>42643</v>
      </c>
      <c r="K1035" s="2">
        <v>31053</v>
      </c>
      <c r="L1035" s="2">
        <v>1408</v>
      </c>
      <c r="M1035" s="2">
        <v>259</v>
      </c>
      <c r="N1035" s="2">
        <v>211</v>
      </c>
      <c r="O1035" s="2">
        <v>396</v>
      </c>
      <c r="P1035" s="2">
        <v>231</v>
      </c>
      <c r="Q1035" s="2">
        <v>1131</v>
      </c>
      <c r="R1035" s="2">
        <v>86</v>
      </c>
      <c r="S1035" s="2" t="s">
        <v>31</v>
      </c>
      <c r="T1035" s="2">
        <f t="shared" si="112"/>
        <v>2274</v>
      </c>
      <c r="U1035" s="4">
        <f t="shared" si="113"/>
        <v>7.3229639648343156E-2</v>
      </c>
      <c r="V1035" s="4">
        <f t="shared" si="114"/>
        <v>1.5524947505249476</v>
      </c>
      <c r="W1035">
        <f t="shared" si="115"/>
        <v>10</v>
      </c>
      <c r="X1035" t="str">
        <f t="shared" si="116"/>
        <v>Wednesday</v>
      </c>
      <c r="Y1035" t="str">
        <f t="shared" si="117"/>
        <v>Mar</v>
      </c>
      <c r="Z1035" t="str">
        <f t="shared" si="118"/>
        <v>6-10</v>
      </c>
    </row>
    <row r="1036" spans="1:26" x14ac:dyDescent="0.25">
      <c r="A1036" s="2" t="s">
        <v>6082</v>
      </c>
      <c r="B1036" s="2" t="s">
        <v>5036</v>
      </c>
      <c r="C1036" s="1">
        <v>45735</v>
      </c>
      <c r="D1036" s="3">
        <v>0.46319444444444446</v>
      </c>
      <c r="E1036" s="2" t="s">
        <v>5054</v>
      </c>
      <c r="F1036" s="2" t="s">
        <v>5038</v>
      </c>
      <c r="G1036" s="2">
        <v>19732</v>
      </c>
      <c r="H1036" s="2">
        <v>4</v>
      </c>
      <c r="I1036" s="2">
        <v>1313</v>
      </c>
      <c r="J1036" s="2">
        <v>11186</v>
      </c>
      <c r="K1036" s="2">
        <v>9362</v>
      </c>
      <c r="L1036" s="2">
        <v>155</v>
      </c>
      <c r="M1036" s="2">
        <v>35</v>
      </c>
      <c r="N1036" s="2">
        <v>9</v>
      </c>
      <c r="O1036" s="2">
        <v>15</v>
      </c>
      <c r="P1036" s="2">
        <v>48</v>
      </c>
      <c r="Q1036" s="2">
        <v>143</v>
      </c>
      <c r="R1036" s="2">
        <v>11</v>
      </c>
      <c r="S1036" s="2" t="s">
        <v>31</v>
      </c>
      <c r="T1036" s="2">
        <f t="shared" si="112"/>
        <v>214</v>
      </c>
      <c r="U1036" s="4">
        <f t="shared" si="113"/>
        <v>2.2858363597521896E-2</v>
      </c>
      <c r="V1036" s="4">
        <f t="shared" si="114"/>
        <v>0.47445773363065075</v>
      </c>
      <c r="W1036">
        <f t="shared" si="115"/>
        <v>11</v>
      </c>
      <c r="X1036" t="str">
        <f t="shared" si="116"/>
        <v>Wednesday</v>
      </c>
      <c r="Y1036" t="str">
        <f t="shared" si="117"/>
        <v>Mar</v>
      </c>
      <c r="Z1036" t="str">
        <f t="shared" si="118"/>
        <v>3-5</v>
      </c>
    </row>
    <row r="1037" spans="1:26" x14ac:dyDescent="0.25">
      <c r="A1037" s="2" t="s">
        <v>6083</v>
      </c>
      <c r="B1037" s="2" t="s">
        <v>5036</v>
      </c>
      <c r="C1037" s="1">
        <v>45735</v>
      </c>
      <c r="D1037" s="3">
        <v>0.53888888888888886</v>
      </c>
      <c r="E1037" s="2" t="s">
        <v>5037</v>
      </c>
      <c r="F1037" s="2" t="s">
        <v>5040</v>
      </c>
      <c r="G1037" s="2">
        <v>19582</v>
      </c>
      <c r="H1037" s="2">
        <v>3</v>
      </c>
      <c r="I1037" s="2">
        <v>229</v>
      </c>
      <c r="J1037" s="2">
        <v>13317</v>
      </c>
      <c r="K1037" s="2">
        <v>10648</v>
      </c>
      <c r="L1037" s="2">
        <v>545</v>
      </c>
      <c r="M1037" s="2">
        <v>76</v>
      </c>
      <c r="N1037" s="2">
        <v>66</v>
      </c>
      <c r="O1037" s="2">
        <v>141</v>
      </c>
      <c r="P1037" s="2">
        <v>32</v>
      </c>
      <c r="Q1037" s="2">
        <v>331</v>
      </c>
      <c r="R1037" s="2">
        <v>28</v>
      </c>
      <c r="S1037" s="2" t="s">
        <v>31</v>
      </c>
      <c r="T1037" s="2">
        <f t="shared" si="112"/>
        <v>828</v>
      </c>
      <c r="U1037" s="4">
        <f t="shared" si="113"/>
        <v>7.7761081893313294E-2</v>
      </c>
      <c r="V1037" s="4">
        <f t="shared" si="114"/>
        <v>0.54376468185067917</v>
      </c>
      <c r="W1037">
        <f t="shared" si="115"/>
        <v>12</v>
      </c>
      <c r="X1037" t="str">
        <f t="shared" si="116"/>
        <v>Wednesday</v>
      </c>
      <c r="Y1037" t="str">
        <f t="shared" si="117"/>
        <v>Mar</v>
      </c>
      <c r="Z1037" t="str">
        <f t="shared" si="118"/>
        <v>3-5</v>
      </c>
    </row>
    <row r="1038" spans="1:26" x14ac:dyDescent="0.25">
      <c r="A1038" s="2" t="s">
        <v>6084</v>
      </c>
      <c r="B1038" s="2" t="s">
        <v>5036</v>
      </c>
      <c r="C1038" s="1">
        <v>45735</v>
      </c>
      <c r="D1038" s="3">
        <v>0.6166666666666667</v>
      </c>
      <c r="E1038" s="2" t="s">
        <v>5054</v>
      </c>
      <c r="F1038" s="2" t="s">
        <v>5042</v>
      </c>
      <c r="G1038" s="2">
        <v>19538</v>
      </c>
      <c r="H1038" s="2">
        <v>1</v>
      </c>
      <c r="I1038" s="2">
        <v>629</v>
      </c>
      <c r="J1038" s="2">
        <v>13976</v>
      </c>
      <c r="K1038" s="2">
        <v>9967</v>
      </c>
      <c r="L1038" s="2">
        <v>413</v>
      </c>
      <c r="M1038" s="2">
        <v>83</v>
      </c>
      <c r="N1038" s="2">
        <v>23</v>
      </c>
      <c r="O1038" s="2">
        <v>34</v>
      </c>
      <c r="P1038" s="2">
        <v>21</v>
      </c>
      <c r="Q1038" s="2">
        <v>194</v>
      </c>
      <c r="R1038" s="2">
        <v>9</v>
      </c>
      <c r="S1038" s="2" t="s">
        <v>31</v>
      </c>
      <c r="T1038" s="2">
        <f t="shared" si="112"/>
        <v>553</v>
      </c>
      <c r="U1038" s="4">
        <f t="shared" si="113"/>
        <v>5.5483094210895957E-2</v>
      </c>
      <c r="V1038" s="4">
        <f t="shared" si="114"/>
        <v>0.51013409765585016</v>
      </c>
      <c r="W1038">
        <f t="shared" si="115"/>
        <v>14</v>
      </c>
      <c r="X1038" t="str">
        <f t="shared" si="116"/>
        <v>Wednesday</v>
      </c>
      <c r="Y1038" t="str">
        <f t="shared" si="117"/>
        <v>Mar</v>
      </c>
      <c r="Z1038" t="str">
        <f t="shared" si="118"/>
        <v>0-2</v>
      </c>
    </row>
    <row r="1039" spans="1:26" x14ac:dyDescent="0.25">
      <c r="A1039" s="2" t="s">
        <v>6085</v>
      </c>
      <c r="B1039" s="2" t="s">
        <v>5036</v>
      </c>
      <c r="C1039" s="1">
        <v>45735</v>
      </c>
      <c r="D1039" s="3">
        <v>0.63194444444444442</v>
      </c>
      <c r="E1039" s="2" t="s">
        <v>16</v>
      </c>
      <c r="F1039" s="2" t="s">
        <v>5048</v>
      </c>
      <c r="G1039" s="2">
        <v>19689</v>
      </c>
      <c r="H1039" s="2">
        <v>4</v>
      </c>
      <c r="I1039" s="2">
        <v>495</v>
      </c>
      <c r="J1039" s="2">
        <v>6023</v>
      </c>
      <c r="K1039" s="2">
        <v>5441</v>
      </c>
      <c r="L1039" s="2">
        <v>188</v>
      </c>
      <c r="M1039" s="2">
        <v>19</v>
      </c>
      <c r="N1039" s="2">
        <v>12</v>
      </c>
      <c r="O1039" s="2">
        <v>18</v>
      </c>
      <c r="P1039" s="2">
        <v>12</v>
      </c>
      <c r="Q1039" s="2">
        <v>134</v>
      </c>
      <c r="R1039" s="2">
        <v>4</v>
      </c>
      <c r="S1039" s="2" t="s">
        <v>31</v>
      </c>
      <c r="T1039" s="2">
        <f t="shared" si="112"/>
        <v>237</v>
      </c>
      <c r="U1039" s="4">
        <f t="shared" si="113"/>
        <v>4.3558169454144459E-2</v>
      </c>
      <c r="V1039" s="4">
        <f t="shared" si="114"/>
        <v>0.27634719894357257</v>
      </c>
      <c r="W1039">
        <f t="shared" si="115"/>
        <v>15</v>
      </c>
      <c r="X1039" t="str">
        <f t="shared" si="116"/>
        <v>Wednesday</v>
      </c>
      <c r="Y1039" t="str">
        <f t="shared" si="117"/>
        <v>Mar</v>
      </c>
      <c r="Z1039" t="str">
        <f t="shared" si="118"/>
        <v>3-5</v>
      </c>
    </row>
    <row r="1040" spans="1:26" x14ac:dyDescent="0.25">
      <c r="A1040" s="2" t="s">
        <v>6086</v>
      </c>
      <c r="B1040" s="2" t="s">
        <v>5036</v>
      </c>
      <c r="C1040" s="1">
        <v>45735</v>
      </c>
      <c r="D1040" s="3">
        <v>0.63680555555555551</v>
      </c>
      <c r="E1040" s="2" t="s">
        <v>16</v>
      </c>
      <c r="F1040" s="2" t="s">
        <v>5050</v>
      </c>
      <c r="G1040" s="2">
        <v>19683</v>
      </c>
      <c r="H1040" s="2">
        <v>1</v>
      </c>
      <c r="I1040" s="2">
        <v>348</v>
      </c>
      <c r="J1040" s="2">
        <v>7981</v>
      </c>
      <c r="K1040" s="2">
        <v>5924</v>
      </c>
      <c r="L1040" s="2">
        <v>210</v>
      </c>
      <c r="M1040" s="2">
        <v>24</v>
      </c>
      <c r="N1040" s="2">
        <v>11</v>
      </c>
      <c r="O1040" s="2">
        <v>17</v>
      </c>
      <c r="P1040" s="2">
        <v>17</v>
      </c>
      <c r="Q1040" s="2">
        <v>109</v>
      </c>
      <c r="R1040" s="2">
        <v>11</v>
      </c>
      <c r="S1040" s="2" t="s">
        <v>31</v>
      </c>
      <c r="T1040" s="2">
        <f t="shared" si="112"/>
        <v>262</v>
      </c>
      <c r="U1040" s="4">
        <f t="shared" si="113"/>
        <v>4.4226873733963536E-2</v>
      </c>
      <c r="V1040" s="4">
        <f t="shared" si="114"/>
        <v>0.30097038053142305</v>
      </c>
      <c r="W1040">
        <f t="shared" si="115"/>
        <v>15</v>
      </c>
      <c r="X1040" t="str">
        <f t="shared" si="116"/>
        <v>Wednesday</v>
      </c>
      <c r="Y1040" t="str">
        <f t="shared" si="117"/>
        <v>Mar</v>
      </c>
      <c r="Z1040" t="str">
        <f t="shared" si="118"/>
        <v>0-2</v>
      </c>
    </row>
    <row r="1041" spans="1:26" x14ac:dyDescent="0.25">
      <c r="A1041" s="2" t="s">
        <v>6087</v>
      </c>
      <c r="B1041" s="2" t="s">
        <v>5036</v>
      </c>
      <c r="C1041" s="1">
        <v>45735</v>
      </c>
      <c r="D1041" s="3">
        <v>0.64930555555555558</v>
      </c>
      <c r="E1041" s="2" t="s">
        <v>5054</v>
      </c>
      <c r="F1041" s="2" t="s">
        <v>5050</v>
      </c>
      <c r="G1041" s="2">
        <v>19831</v>
      </c>
      <c r="H1041" s="2">
        <v>6</v>
      </c>
      <c r="I1041" s="2">
        <v>299</v>
      </c>
      <c r="J1041" s="2">
        <v>4844</v>
      </c>
      <c r="K1041" s="2">
        <v>4384</v>
      </c>
      <c r="L1041" s="2">
        <v>156</v>
      </c>
      <c r="M1041" s="2">
        <v>31</v>
      </c>
      <c r="N1041" s="2">
        <v>8</v>
      </c>
      <c r="O1041" s="2">
        <v>14</v>
      </c>
      <c r="P1041" s="2">
        <v>8</v>
      </c>
      <c r="Q1041" s="2">
        <v>50</v>
      </c>
      <c r="R1041" s="2">
        <v>7</v>
      </c>
      <c r="S1041" s="2" t="s">
        <v>31</v>
      </c>
      <c r="T1041" s="2">
        <f t="shared" si="112"/>
        <v>209</v>
      </c>
      <c r="U1041" s="4">
        <f t="shared" si="113"/>
        <v>4.7673357664233577E-2</v>
      </c>
      <c r="V1041" s="4">
        <f t="shared" si="114"/>
        <v>0.22106802480964147</v>
      </c>
      <c r="W1041">
        <f t="shared" si="115"/>
        <v>15</v>
      </c>
      <c r="X1041" t="str">
        <f t="shared" si="116"/>
        <v>Wednesday</v>
      </c>
      <c r="Y1041" t="str">
        <f t="shared" si="117"/>
        <v>Mar</v>
      </c>
      <c r="Z1041" t="str">
        <f t="shared" si="118"/>
        <v>6-10</v>
      </c>
    </row>
    <row r="1042" spans="1:26" x14ac:dyDescent="0.25">
      <c r="A1042" s="2" t="s">
        <v>6088</v>
      </c>
      <c r="B1042" s="2" t="s">
        <v>5036</v>
      </c>
      <c r="C1042" s="1">
        <v>45735</v>
      </c>
      <c r="D1042" s="3">
        <v>0.86736111111111114</v>
      </c>
      <c r="E1042" s="2" t="s">
        <v>5054</v>
      </c>
      <c r="F1042" s="2" t="s">
        <v>5048</v>
      </c>
      <c r="G1042" s="2">
        <v>19838</v>
      </c>
      <c r="H1042" s="2">
        <v>1</v>
      </c>
      <c r="I1042" s="2">
        <v>841</v>
      </c>
      <c r="J1042" s="2">
        <v>6680</v>
      </c>
      <c r="K1042" s="2">
        <v>5188</v>
      </c>
      <c r="L1042" s="2">
        <v>141</v>
      </c>
      <c r="M1042" s="2">
        <v>40</v>
      </c>
      <c r="N1042" s="2">
        <v>11</v>
      </c>
      <c r="O1042" s="2">
        <v>11</v>
      </c>
      <c r="P1042" s="2">
        <v>14</v>
      </c>
      <c r="Q1042" s="2">
        <v>75</v>
      </c>
      <c r="R1042" s="2">
        <v>9</v>
      </c>
      <c r="S1042" s="2" t="s">
        <v>31</v>
      </c>
      <c r="T1042" s="2">
        <f t="shared" si="112"/>
        <v>203</v>
      </c>
      <c r="U1042" s="4">
        <f t="shared" si="113"/>
        <v>3.9128758673862757E-2</v>
      </c>
      <c r="V1042" s="4">
        <f t="shared" si="114"/>
        <v>0.2615182982155459</v>
      </c>
      <c r="W1042">
        <f t="shared" si="115"/>
        <v>20</v>
      </c>
      <c r="X1042" t="str">
        <f t="shared" si="116"/>
        <v>Wednesday</v>
      </c>
      <c r="Y1042" t="str">
        <f t="shared" si="117"/>
        <v>Mar</v>
      </c>
      <c r="Z1042" t="str">
        <f t="shared" si="118"/>
        <v>0-2</v>
      </c>
    </row>
    <row r="1043" spans="1:26" x14ac:dyDescent="0.25">
      <c r="A1043" s="2" t="s">
        <v>6089</v>
      </c>
      <c r="B1043" s="2" t="s">
        <v>5036</v>
      </c>
      <c r="C1043" s="1">
        <v>45735</v>
      </c>
      <c r="D1043" s="3">
        <v>0.91874999999999996</v>
      </c>
      <c r="E1043" s="2" t="s">
        <v>5046</v>
      </c>
      <c r="F1043" s="2" t="s">
        <v>5069</v>
      </c>
      <c r="G1043" s="2">
        <v>19475</v>
      </c>
      <c r="H1043" s="2">
        <v>5</v>
      </c>
      <c r="I1043" s="2">
        <v>248</v>
      </c>
      <c r="J1043" s="2">
        <v>5189</v>
      </c>
      <c r="K1043" s="2">
        <v>3732</v>
      </c>
      <c r="L1043" s="2">
        <v>36</v>
      </c>
      <c r="M1043" s="2">
        <v>5</v>
      </c>
      <c r="N1043" s="2">
        <v>5</v>
      </c>
      <c r="O1043" s="2">
        <v>9</v>
      </c>
      <c r="P1043" s="2">
        <v>88</v>
      </c>
      <c r="Q1043" s="2">
        <v>61</v>
      </c>
      <c r="R1043" s="2">
        <v>1</v>
      </c>
      <c r="S1043" s="2" t="s">
        <v>31</v>
      </c>
      <c r="T1043" s="2">
        <f t="shared" si="112"/>
        <v>55</v>
      </c>
      <c r="U1043" s="4">
        <f t="shared" si="113"/>
        <v>1.4737406216505895E-2</v>
      </c>
      <c r="V1043" s="4">
        <f t="shared" si="114"/>
        <v>0.19163029525032094</v>
      </c>
      <c r="W1043">
        <f t="shared" si="115"/>
        <v>22</v>
      </c>
      <c r="X1043" t="str">
        <f t="shared" si="116"/>
        <v>Wednesday</v>
      </c>
      <c r="Y1043" t="str">
        <f t="shared" si="117"/>
        <v>Mar</v>
      </c>
      <c r="Z1043" t="str">
        <f t="shared" si="118"/>
        <v>3-5</v>
      </c>
    </row>
    <row r="1044" spans="1:26" x14ac:dyDescent="0.25">
      <c r="A1044" s="2" t="s">
        <v>6090</v>
      </c>
      <c r="B1044" s="2" t="s">
        <v>5036</v>
      </c>
      <c r="C1044" s="1">
        <v>45736</v>
      </c>
      <c r="D1044" s="3">
        <v>0.30277777777777776</v>
      </c>
      <c r="E1044" s="2" t="s">
        <v>16</v>
      </c>
      <c r="F1044" s="2" t="s">
        <v>5038</v>
      </c>
      <c r="G1044" s="2">
        <v>19738</v>
      </c>
      <c r="H1044" s="2">
        <v>9</v>
      </c>
      <c r="I1044" s="2">
        <v>370</v>
      </c>
      <c r="J1044" s="2">
        <v>5292</v>
      </c>
      <c r="K1044" s="2">
        <v>4030</v>
      </c>
      <c r="L1044" s="2">
        <v>105</v>
      </c>
      <c r="M1044" s="2">
        <v>17</v>
      </c>
      <c r="N1044" s="2">
        <v>6</v>
      </c>
      <c r="O1044" s="2">
        <v>10</v>
      </c>
      <c r="P1044" s="2">
        <v>8</v>
      </c>
      <c r="Q1044" s="2">
        <v>36</v>
      </c>
      <c r="R1044" s="2">
        <v>6</v>
      </c>
      <c r="S1044" s="2" t="s">
        <v>31</v>
      </c>
      <c r="T1044" s="2">
        <f t="shared" si="112"/>
        <v>138</v>
      </c>
      <c r="U1044" s="4">
        <f t="shared" si="113"/>
        <v>3.4243176178660052E-2</v>
      </c>
      <c r="V1044" s="4">
        <f t="shared" si="114"/>
        <v>0.20417468841827946</v>
      </c>
      <c r="W1044">
        <f t="shared" si="115"/>
        <v>7</v>
      </c>
      <c r="X1044" t="str">
        <f t="shared" si="116"/>
        <v>Thursday</v>
      </c>
      <c r="Y1044" t="str">
        <f t="shared" si="117"/>
        <v>Mar</v>
      </c>
      <c r="Z1044" t="str">
        <f t="shared" si="118"/>
        <v>6-10</v>
      </c>
    </row>
    <row r="1045" spans="1:26" x14ac:dyDescent="0.25">
      <c r="A1045" s="2" t="s">
        <v>6091</v>
      </c>
      <c r="B1045" s="2" t="s">
        <v>5036</v>
      </c>
      <c r="C1045" s="1">
        <v>45736</v>
      </c>
      <c r="D1045" s="3">
        <v>0.33750000000000002</v>
      </c>
      <c r="E1045" s="2" t="s">
        <v>16</v>
      </c>
      <c r="F1045" s="2" t="s">
        <v>5048</v>
      </c>
      <c r="G1045" s="2">
        <v>19894</v>
      </c>
      <c r="H1045" s="2">
        <v>4</v>
      </c>
      <c r="I1045" s="2">
        <v>697</v>
      </c>
      <c r="J1045" s="2">
        <v>12714</v>
      </c>
      <c r="K1045" s="2">
        <v>10950</v>
      </c>
      <c r="L1045" s="2">
        <v>386</v>
      </c>
      <c r="M1045" s="2">
        <v>35</v>
      </c>
      <c r="N1045" s="2">
        <v>16</v>
      </c>
      <c r="O1045" s="2">
        <v>30</v>
      </c>
      <c r="P1045" s="2">
        <v>14</v>
      </c>
      <c r="Q1045" s="2">
        <v>147</v>
      </c>
      <c r="R1045" s="2">
        <v>19</v>
      </c>
      <c r="S1045" s="2" t="s">
        <v>31</v>
      </c>
      <c r="T1045" s="2">
        <f t="shared" si="112"/>
        <v>467</v>
      </c>
      <c r="U1045" s="4">
        <f t="shared" si="113"/>
        <v>4.2648401826484016E-2</v>
      </c>
      <c r="V1045" s="4">
        <f t="shared" si="114"/>
        <v>0.55041721121946319</v>
      </c>
      <c r="W1045">
        <f t="shared" si="115"/>
        <v>8</v>
      </c>
      <c r="X1045" t="str">
        <f t="shared" si="116"/>
        <v>Thursday</v>
      </c>
      <c r="Y1045" t="str">
        <f t="shared" si="117"/>
        <v>Mar</v>
      </c>
      <c r="Z1045" t="str">
        <f t="shared" si="118"/>
        <v>3-5</v>
      </c>
    </row>
    <row r="1046" spans="1:26" x14ac:dyDescent="0.25">
      <c r="A1046" s="2" t="s">
        <v>6092</v>
      </c>
      <c r="B1046" s="2" t="s">
        <v>5036</v>
      </c>
      <c r="C1046" s="1">
        <v>45736</v>
      </c>
      <c r="D1046" s="3">
        <v>0.37152777777777779</v>
      </c>
      <c r="E1046" s="2" t="s">
        <v>5054</v>
      </c>
      <c r="F1046" s="2" t="s">
        <v>5038</v>
      </c>
      <c r="G1046" s="2">
        <v>19883</v>
      </c>
      <c r="H1046" s="2">
        <v>6</v>
      </c>
      <c r="I1046" s="2">
        <v>894</v>
      </c>
      <c r="J1046" s="2">
        <v>3872</v>
      </c>
      <c r="K1046" s="2">
        <v>2883</v>
      </c>
      <c r="L1046" s="2">
        <v>77</v>
      </c>
      <c r="M1046" s="2">
        <v>20</v>
      </c>
      <c r="N1046" s="2">
        <v>5</v>
      </c>
      <c r="O1046" s="2">
        <v>7</v>
      </c>
      <c r="P1046" s="2">
        <v>15</v>
      </c>
      <c r="Q1046" s="2">
        <v>60</v>
      </c>
      <c r="R1046" s="2">
        <v>3</v>
      </c>
      <c r="S1046" s="2" t="s">
        <v>31</v>
      </c>
      <c r="T1046" s="2">
        <f t="shared" si="112"/>
        <v>109</v>
      </c>
      <c r="U1046" s="4">
        <f t="shared" si="113"/>
        <v>3.7807839056538325E-2</v>
      </c>
      <c r="V1046" s="4">
        <f t="shared" si="114"/>
        <v>0.1449982397022582</v>
      </c>
      <c r="W1046">
        <f t="shared" si="115"/>
        <v>8</v>
      </c>
      <c r="X1046" t="str">
        <f t="shared" si="116"/>
        <v>Thursday</v>
      </c>
      <c r="Y1046" t="str">
        <f t="shared" si="117"/>
        <v>Mar</v>
      </c>
      <c r="Z1046" t="str">
        <f t="shared" si="118"/>
        <v>6-10</v>
      </c>
    </row>
    <row r="1047" spans="1:26" x14ac:dyDescent="0.25">
      <c r="A1047" s="2" t="s">
        <v>6093</v>
      </c>
      <c r="B1047" s="2" t="s">
        <v>5036</v>
      </c>
      <c r="C1047" s="1">
        <v>45736</v>
      </c>
      <c r="D1047" s="3">
        <v>0.38263888888888886</v>
      </c>
      <c r="E1047" s="2" t="s">
        <v>16</v>
      </c>
      <c r="F1047" s="2" t="s">
        <v>5042</v>
      </c>
      <c r="G1047" s="2">
        <v>19837</v>
      </c>
      <c r="H1047" s="2">
        <v>7</v>
      </c>
      <c r="I1047" s="2">
        <v>625</v>
      </c>
      <c r="J1047" s="2">
        <v>10711</v>
      </c>
      <c r="K1047" s="2">
        <v>9852</v>
      </c>
      <c r="L1047" s="2">
        <v>337</v>
      </c>
      <c r="M1047" s="2">
        <v>51</v>
      </c>
      <c r="N1047" s="2">
        <v>20</v>
      </c>
      <c r="O1047" s="2">
        <v>22</v>
      </c>
      <c r="P1047" s="2">
        <v>37</v>
      </c>
      <c r="Q1047" s="2">
        <v>119</v>
      </c>
      <c r="R1047" s="2">
        <v>26</v>
      </c>
      <c r="S1047" s="2" t="s">
        <v>31</v>
      </c>
      <c r="T1047" s="2">
        <f t="shared" si="112"/>
        <v>430</v>
      </c>
      <c r="U1047" s="4">
        <f t="shared" si="113"/>
        <v>4.3645960211124643E-2</v>
      </c>
      <c r="V1047" s="4">
        <f t="shared" si="114"/>
        <v>0.49664767858043052</v>
      </c>
      <c r="W1047">
        <f t="shared" si="115"/>
        <v>9</v>
      </c>
      <c r="X1047" t="str">
        <f t="shared" si="116"/>
        <v>Thursday</v>
      </c>
      <c r="Y1047" t="str">
        <f t="shared" si="117"/>
        <v>Mar</v>
      </c>
      <c r="Z1047" t="str">
        <f t="shared" si="118"/>
        <v>6-10</v>
      </c>
    </row>
    <row r="1048" spans="1:26" x14ac:dyDescent="0.25">
      <c r="A1048" s="2" t="s">
        <v>6094</v>
      </c>
      <c r="B1048" s="2" t="s">
        <v>5036</v>
      </c>
      <c r="C1048" s="1">
        <v>45736</v>
      </c>
      <c r="D1048" s="3">
        <v>0.3840277777777778</v>
      </c>
      <c r="E1048" s="2" t="s">
        <v>16</v>
      </c>
      <c r="F1048" s="2" t="s">
        <v>5038</v>
      </c>
      <c r="G1048" s="2">
        <v>19777</v>
      </c>
      <c r="H1048" s="2">
        <v>4</v>
      </c>
      <c r="I1048" s="2">
        <v>440</v>
      </c>
      <c r="J1048" s="2">
        <v>15458</v>
      </c>
      <c r="K1048" s="2">
        <v>11329</v>
      </c>
      <c r="L1048" s="2">
        <v>199</v>
      </c>
      <c r="M1048" s="2">
        <v>15</v>
      </c>
      <c r="N1048" s="2">
        <v>10</v>
      </c>
      <c r="O1048" s="2">
        <v>17</v>
      </c>
      <c r="P1048" s="2">
        <v>25</v>
      </c>
      <c r="Q1048" s="2">
        <v>231</v>
      </c>
      <c r="R1048" s="2">
        <v>9</v>
      </c>
      <c r="S1048" s="2" t="s">
        <v>31</v>
      </c>
      <c r="T1048" s="2">
        <f t="shared" si="112"/>
        <v>241</v>
      </c>
      <c r="U1048" s="4">
        <f t="shared" si="113"/>
        <v>2.1272839615146966E-2</v>
      </c>
      <c r="V1048" s="4">
        <f t="shared" si="114"/>
        <v>0.57283713404459724</v>
      </c>
      <c r="W1048">
        <f t="shared" si="115"/>
        <v>9</v>
      </c>
      <c r="X1048" t="str">
        <f t="shared" si="116"/>
        <v>Thursday</v>
      </c>
      <c r="Y1048" t="str">
        <f t="shared" si="117"/>
        <v>Mar</v>
      </c>
      <c r="Z1048" t="str">
        <f t="shared" si="118"/>
        <v>3-5</v>
      </c>
    </row>
    <row r="1049" spans="1:26" x14ac:dyDescent="0.25">
      <c r="A1049" s="2" t="s">
        <v>6095</v>
      </c>
      <c r="B1049" s="2" t="s">
        <v>5036</v>
      </c>
      <c r="C1049" s="1">
        <v>45736</v>
      </c>
      <c r="D1049" s="3">
        <v>0.40833333333333333</v>
      </c>
      <c r="E1049" s="2" t="s">
        <v>5054</v>
      </c>
      <c r="F1049" s="2" t="s">
        <v>5069</v>
      </c>
      <c r="G1049" s="2">
        <v>19885</v>
      </c>
      <c r="H1049" s="2">
        <v>0</v>
      </c>
      <c r="I1049" s="2">
        <v>1727</v>
      </c>
      <c r="J1049" s="2">
        <v>13834</v>
      </c>
      <c r="K1049" s="2">
        <v>12018</v>
      </c>
      <c r="L1049" s="2">
        <v>336</v>
      </c>
      <c r="M1049" s="2">
        <v>90</v>
      </c>
      <c r="N1049" s="2">
        <v>36</v>
      </c>
      <c r="O1049" s="2">
        <v>35</v>
      </c>
      <c r="P1049" s="2">
        <v>21</v>
      </c>
      <c r="Q1049" s="2">
        <v>283</v>
      </c>
      <c r="R1049" s="2">
        <v>25</v>
      </c>
      <c r="S1049" s="2" t="s">
        <v>31</v>
      </c>
      <c r="T1049" s="2">
        <f t="shared" si="112"/>
        <v>497</v>
      </c>
      <c r="U1049" s="4">
        <f t="shared" si="113"/>
        <v>4.1354634714594773E-2</v>
      </c>
      <c r="V1049" s="4">
        <f t="shared" si="114"/>
        <v>0.60437515715363344</v>
      </c>
      <c r="W1049">
        <f t="shared" si="115"/>
        <v>9</v>
      </c>
      <c r="X1049" t="str">
        <f t="shared" si="116"/>
        <v>Thursday</v>
      </c>
      <c r="Y1049" t="str">
        <f t="shared" si="117"/>
        <v>Mar</v>
      </c>
      <c r="Z1049" t="str">
        <f t="shared" si="118"/>
        <v>0-2</v>
      </c>
    </row>
    <row r="1050" spans="1:26" x14ac:dyDescent="0.25">
      <c r="A1050" s="2" t="s">
        <v>6096</v>
      </c>
      <c r="B1050" s="2" t="s">
        <v>5036</v>
      </c>
      <c r="C1050" s="1">
        <v>45736</v>
      </c>
      <c r="D1050" s="3">
        <v>0.46875</v>
      </c>
      <c r="E1050" s="2" t="s">
        <v>5044</v>
      </c>
      <c r="F1050" s="2" t="s">
        <v>5052</v>
      </c>
      <c r="G1050" s="2">
        <v>19698</v>
      </c>
      <c r="H1050" s="2">
        <v>1</v>
      </c>
      <c r="I1050" s="2">
        <v>150</v>
      </c>
      <c r="J1050" s="2">
        <v>8483</v>
      </c>
      <c r="K1050" s="2">
        <v>6435</v>
      </c>
      <c r="L1050" s="2">
        <v>127</v>
      </c>
      <c r="M1050" s="2">
        <v>16</v>
      </c>
      <c r="N1050" s="2">
        <v>11</v>
      </c>
      <c r="O1050" s="2">
        <v>12</v>
      </c>
      <c r="P1050" s="2">
        <v>37</v>
      </c>
      <c r="Q1050" s="2">
        <v>160</v>
      </c>
      <c r="R1050" s="2">
        <v>22</v>
      </c>
      <c r="S1050" s="2" t="s">
        <v>31</v>
      </c>
      <c r="T1050" s="2">
        <f t="shared" si="112"/>
        <v>166</v>
      </c>
      <c r="U1050" s="4">
        <f t="shared" si="113"/>
        <v>2.5796425796425798E-2</v>
      </c>
      <c r="V1050" s="4">
        <f t="shared" si="114"/>
        <v>0.32668291197075844</v>
      </c>
      <c r="W1050">
        <f t="shared" si="115"/>
        <v>11</v>
      </c>
      <c r="X1050" t="str">
        <f t="shared" si="116"/>
        <v>Thursday</v>
      </c>
      <c r="Y1050" t="str">
        <f t="shared" si="117"/>
        <v>Mar</v>
      </c>
      <c r="Z1050" t="str">
        <f t="shared" si="118"/>
        <v>0-2</v>
      </c>
    </row>
    <row r="1051" spans="1:26" x14ac:dyDescent="0.25">
      <c r="A1051" s="2" t="s">
        <v>6097</v>
      </c>
      <c r="B1051" s="2" t="s">
        <v>5036</v>
      </c>
      <c r="C1051" s="1">
        <v>45736</v>
      </c>
      <c r="D1051" s="3">
        <v>0.52569444444444446</v>
      </c>
      <c r="E1051" s="2" t="s">
        <v>5058</v>
      </c>
      <c r="F1051" s="2" t="s">
        <v>5040</v>
      </c>
      <c r="G1051" s="2">
        <v>20034</v>
      </c>
      <c r="H1051" s="2">
        <v>6</v>
      </c>
      <c r="I1051" s="2">
        <v>96</v>
      </c>
      <c r="J1051" s="2">
        <v>44973</v>
      </c>
      <c r="K1051" s="2">
        <v>39227</v>
      </c>
      <c r="L1051" s="2">
        <v>849</v>
      </c>
      <c r="M1051" s="2">
        <v>687</v>
      </c>
      <c r="N1051" s="2">
        <v>77</v>
      </c>
      <c r="O1051" s="2">
        <v>112</v>
      </c>
      <c r="P1051" s="2">
        <v>51</v>
      </c>
      <c r="Q1051" s="2">
        <v>949</v>
      </c>
      <c r="R1051" s="2">
        <v>60</v>
      </c>
      <c r="S1051" s="2" t="s">
        <v>28</v>
      </c>
      <c r="T1051" s="2">
        <f t="shared" si="112"/>
        <v>1725</v>
      </c>
      <c r="U1051" s="4">
        <f t="shared" si="113"/>
        <v>4.3974813266372655E-2</v>
      </c>
      <c r="V1051" s="4">
        <f t="shared" si="114"/>
        <v>1.958021363681741</v>
      </c>
      <c r="W1051">
        <f t="shared" si="115"/>
        <v>12</v>
      </c>
      <c r="X1051" t="str">
        <f t="shared" si="116"/>
        <v>Thursday</v>
      </c>
      <c r="Y1051" t="str">
        <f t="shared" si="117"/>
        <v>Mar</v>
      </c>
      <c r="Z1051" t="str">
        <f t="shared" si="118"/>
        <v>6-10</v>
      </c>
    </row>
    <row r="1052" spans="1:26" x14ac:dyDescent="0.25">
      <c r="A1052" s="2" t="s">
        <v>6098</v>
      </c>
      <c r="B1052" s="2" t="s">
        <v>5036</v>
      </c>
      <c r="C1052" s="1">
        <v>45736</v>
      </c>
      <c r="D1052" s="3">
        <v>0.54027777777777775</v>
      </c>
      <c r="E1052" s="2" t="s">
        <v>5054</v>
      </c>
      <c r="F1052" s="2" t="s">
        <v>5038</v>
      </c>
      <c r="G1052" s="2">
        <v>19889</v>
      </c>
      <c r="H1052" s="2">
        <v>2</v>
      </c>
      <c r="I1052" s="2">
        <v>443</v>
      </c>
      <c r="J1052" s="2">
        <v>3878</v>
      </c>
      <c r="K1052" s="2">
        <v>2786</v>
      </c>
      <c r="L1052" s="2">
        <v>49</v>
      </c>
      <c r="M1052" s="2">
        <v>14</v>
      </c>
      <c r="N1052" s="2">
        <v>3</v>
      </c>
      <c r="O1052" s="2">
        <v>5</v>
      </c>
      <c r="P1052" s="2">
        <v>11</v>
      </c>
      <c r="Q1052" s="2">
        <v>40</v>
      </c>
      <c r="R1052" s="2">
        <v>3</v>
      </c>
      <c r="S1052" s="2" t="s">
        <v>31</v>
      </c>
      <c r="T1052" s="2">
        <f t="shared" si="112"/>
        <v>71</v>
      </c>
      <c r="U1052" s="4">
        <f t="shared" si="113"/>
        <v>2.5484565685570712E-2</v>
      </c>
      <c r="V1052" s="4">
        <f t="shared" si="114"/>
        <v>0.1400774297350294</v>
      </c>
      <c r="W1052">
        <f t="shared" si="115"/>
        <v>12</v>
      </c>
      <c r="X1052" t="str">
        <f t="shared" si="116"/>
        <v>Thursday</v>
      </c>
      <c r="Y1052" t="str">
        <f t="shared" si="117"/>
        <v>Mar</v>
      </c>
      <c r="Z1052" t="str">
        <f t="shared" si="118"/>
        <v>0-2</v>
      </c>
    </row>
    <row r="1053" spans="1:26" x14ac:dyDescent="0.25">
      <c r="A1053" s="2" t="s">
        <v>6099</v>
      </c>
      <c r="B1053" s="2" t="s">
        <v>5036</v>
      </c>
      <c r="C1053" s="1">
        <v>45736</v>
      </c>
      <c r="D1053" s="3">
        <v>0.55625000000000002</v>
      </c>
      <c r="E1053" s="2" t="s">
        <v>5054</v>
      </c>
      <c r="F1053" s="2" t="s">
        <v>5042</v>
      </c>
      <c r="G1053" s="2">
        <v>19706</v>
      </c>
      <c r="H1053" s="2">
        <v>5</v>
      </c>
      <c r="I1053" s="2">
        <v>1011</v>
      </c>
      <c r="J1053" s="2">
        <v>16137</v>
      </c>
      <c r="K1053" s="2">
        <v>11391</v>
      </c>
      <c r="L1053" s="2">
        <v>596</v>
      </c>
      <c r="M1053" s="2">
        <v>132</v>
      </c>
      <c r="N1053" s="2">
        <v>42</v>
      </c>
      <c r="O1053" s="2">
        <v>48</v>
      </c>
      <c r="P1053" s="2">
        <v>23</v>
      </c>
      <c r="Q1053" s="2">
        <v>299</v>
      </c>
      <c r="R1053" s="2">
        <v>14</v>
      </c>
      <c r="S1053" s="2" t="s">
        <v>31</v>
      </c>
      <c r="T1053" s="2">
        <f t="shared" si="112"/>
        <v>818</v>
      </c>
      <c r="U1053" s="4">
        <f t="shared" si="113"/>
        <v>7.1811078921955929E-2</v>
      </c>
      <c r="V1053" s="4">
        <f t="shared" si="114"/>
        <v>0.5780472952400284</v>
      </c>
      <c r="W1053">
        <f t="shared" si="115"/>
        <v>13</v>
      </c>
      <c r="X1053" t="str">
        <f t="shared" si="116"/>
        <v>Thursday</v>
      </c>
      <c r="Y1053" t="str">
        <f t="shared" si="117"/>
        <v>Mar</v>
      </c>
      <c r="Z1053" t="str">
        <f t="shared" si="118"/>
        <v>3-5</v>
      </c>
    </row>
    <row r="1054" spans="1:26" x14ac:dyDescent="0.25">
      <c r="A1054" s="2" t="s">
        <v>6100</v>
      </c>
      <c r="B1054" s="2" t="s">
        <v>5036</v>
      </c>
      <c r="C1054" s="1">
        <v>45736</v>
      </c>
      <c r="D1054" s="3">
        <v>0.57777777777777772</v>
      </c>
      <c r="E1054" s="2" t="s">
        <v>5044</v>
      </c>
      <c r="F1054" s="2" t="s">
        <v>5050</v>
      </c>
      <c r="G1054" s="2">
        <v>19624</v>
      </c>
      <c r="H1054" s="2">
        <v>6</v>
      </c>
      <c r="I1054" s="2">
        <v>676</v>
      </c>
      <c r="J1054" s="2">
        <v>12245</v>
      </c>
      <c r="K1054" s="2">
        <v>9347</v>
      </c>
      <c r="L1054" s="2">
        <v>250</v>
      </c>
      <c r="M1054" s="2">
        <v>36</v>
      </c>
      <c r="N1054" s="2">
        <v>20</v>
      </c>
      <c r="O1054" s="2">
        <v>17</v>
      </c>
      <c r="P1054" s="2">
        <v>54</v>
      </c>
      <c r="Q1054" s="2">
        <v>290</v>
      </c>
      <c r="R1054" s="2">
        <v>15</v>
      </c>
      <c r="S1054" s="2" t="s">
        <v>31</v>
      </c>
      <c r="T1054" s="2">
        <f t="shared" si="112"/>
        <v>323</v>
      </c>
      <c r="U1054" s="4">
        <f t="shared" si="113"/>
        <v>3.4556542206055418E-2</v>
      </c>
      <c r="V1054" s="4">
        <f t="shared" si="114"/>
        <v>0.47630452507134119</v>
      </c>
      <c r="W1054">
        <f t="shared" si="115"/>
        <v>13</v>
      </c>
      <c r="X1054" t="str">
        <f t="shared" si="116"/>
        <v>Thursday</v>
      </c>
      <c r="Y1054" t="str">
        <f t="shared" si="117"/>
        <v>Mar</v>
      </c>
      <c r="Z1054" t="str">
        <f t="shared" si="118"/>
        <v>6-10</v>
      </c>
    </row>
    <row r="1055" spans="1:26" x14ac:dyDescent="0.25">
      <c r="A1055" s="2" t="s">
        <v>6101</v>
      </c>
      <c r="B1055" s="2" t="s">
        <v>5036</v>
      </c>
      <c r="C1055" s="1">
        <v>45736</v>
      </c>
      <c r="D1055" s="3">
        <v>0.60902777777777772</v>
      </c>
      <c r="E1055" s="2" t="s">
        <v>5044</v>
      </c>
      <c r="F1055" s="2" t="s">
        <v>5040</v>
      </c>
      <c r="G1055" s="2">
        <v>19852</v>
      </c>
      <c r="H1055" s="2">
        <v>3</v>
      </c>
      <c r="I1055" s="2">
        <v>334</v>
      </c>
      <c r="J1055" s="2">
        <v>24406</v>
      </c>
      <c r="K1055" s="2">
        <v>19175</v>
      </c>
      <c r="L1055" s="2">
        <v>810</v>
      </c>
      <c r="M1055" s="2">
        <v>92</v>
      </c>
      <c r="N1055" s="2">
        <v>65</v>
      </c>
      <c r="O1055" s="2">
        <v>41</v>
      </c>
      <c r="P1055" s="2">
        <v>55</v>
      </c>
      <c r="Q1055" s="2">
        <v>206</v>
      </c>
      <c r="R1055" s="2">
        <v>37</v>
      </c>
      <c r="S1055" s="2" t="s">
        <v>31</v>
      </c>
      <c r="T1055" s="2">
        <f t="shared" si="112"/>
        <v>1008</v>
      </c>
      <c r="U1055" s="4">
        <f t="shared" si="113"/>
        <v>5.2568448500651892E-2</v>
      </c>
      <c r="V1055" s="4">
        <f t="shared" si="114"/>
        <v>0.96589764255490629</v>
      </c>
      <c r="W1055">
        <f t="shared" si="115"/>
        <v>14</v>
      </c>
      <c r="X1055" t="str">
        <f t="shared" si="116"/>
        <v>Thursday</v>
      </c>
      <c r="Y1055" t="str">
        <f t="shared" si="117"/>
        <v>Mar</v>
      </c>
      <c r="Z1055" t="str">
        <f t="shared" si="118"/>
        <v>3-5</v>
      </c>
    </row>
    <row r="1056" spans="1:26" x14ac:dyDescent="0.25">
      <c r="A1056" s="2" t="s">
        <v>6102</v>
      </c>
      <c r="B1056" s="2" t="s">
        <v>5036</v>
      </c>
      <c r="C1056" s="1">
        <v>45736</v>
      </c>
      <c r="D1056" s="3">
        <v>0.71805555555555556</v>
      </c>
      <c r="E1056" s="2" t="s">
        <v>16</v>
      </c>
      <c r="F1056" s="2" t="s">
        <v>5050</v>
      </c>
      <c r="G1056" s="2">
        <v>19762</v>
      </c>
      <c r="H1056" s="2">
        <v>4</v>
      </c>
      <c r="I1056" s="2">
        <v>404</v>
      </c>
      <c r="J1056" s="2">
        <v>9423</v>
      </c>
      <c r="K1056" s="2">
        <v>7502</v>
      </c>
      <c r="L1056" s="2">
        <v>281</v>
      </c>
      <c r="M1056" s="2">
        <v>29</v>
      </c>
      <c r="N1056" s="2">
        <v>12</v>
      </c>
      <c r="O1056" s="2">
        <v>19</v>
      </c>
      <c r="P1056" s="2">
        <v>27</v>
      </c>
      <c r="Q1056" s="2">
        <v>168</v>
      </c>
      <c r="R1056" s="2">
        <v>8</v>
      </c>
      <c r="S1056" s="2" t="s">
        <v>31</v>
      </c>
      <c r="T1056" s="2">
        <f t="shared" si="112"/>
        <v>341</v>
      </c>
      <c r="U1056" s="4">
        <f t="shared" si="113"/>
        <v>4.5454545454545456E-2</v>
      </c>
      <c r="V1056" s="4">
        <f t="shared" si="114"/>
        <v>0.37961744762675842</v>
      </c>
      <c r="W1056">
        <f t="shared" si="115"/>
        <v>17</v>
      </c>
      <c r="X1056" t="str">
        <f t="shared" si="116"/>
        <v>Thursday</v>
      </c>
      <c r="Y1056" t="str">
        <f t="shared" si="117"/>
        <v>Mar</v>
      </c>
      <c r="Z1056" t="str">
        <f t="shared" si="118"/>
        <v>3-5</v>
      </c>
    </row>
    <row r="1057" spans="1:26" x14ac:dyDescent="0.25">
      <c r="A1057" s="2" t="s">
        <v>6103</v>
      </c>
      <c r="B1057" s="2" t="s">
        <v>5036</v>
      </c>
      <c r="C1057" s="1">
        <v>45737</v>
      </c>
      <c r="D1057" s="3">
        <v>1.3194444444444444E-2</v>
      </c>
      <c r="E1057" s="2" t="s">
        <v>5046</v>
      </c>
      <c r="F1057" s="2" t="s">
        <v>5050</v>
      </c>
      <c r="G1057" s="2">
        <v>19810</v>
      </c>
      <c r="H1057" s="2">
        <v>4</v>
      </c>
      <c r="I1057" s="2">
        <v>240</v>
      </c>
      <c r="J1057" s="2">
        <v>2517</v>
      </c>
      <c r="K1057" s="2">
        <v>1882</v>
      </c>
      <c r="L1057" s="2">
        <v>33</v>
      </c>
      <c r="M1057" s="2">
        <v>3</v>
      </c>
      <c r="N1057" s="2">
        <v>4</v>
      </c>
      <c r="O1057" s="2">
        <v>7</v>
      </c>
      <c r="P1057" s="2">
        <v>33</v>
      </c>
      <c r="Q1057" s="2">
        <v>27</v>
      </c>
      <c r="R1057" s="2">
        <v>2</v>
      </c>
      <c r="S1057" s="2" t="s">
        <v>31</v>
      </c>
      <c r="T1057" s="2">
        <f t="shared" si="112"/>
        <v>47</v>
      </c>
      <c r="U1057" s="4">
        <f t="shared" si="113"/>
        <v>2.4973432518597238E-2</v>
      </c>
      <c r="V1057" s="4">
        <f t="shared" si="114"/>
        <v>9.5002523977788994E-2</v>
      </c>
      <c r="W1057">
        <f t="shared" si="115"/>
        <v>0</v>
      </c>
      <c r="X1057" t="str">
        <f t="shared" si="116"/>
        <v>Friday</v>
      </c>
      <c r="Y1057" t="str">
        <f t="shared" si="117"/>
        <v>Mar</v>
      </c>
      <c r="Z1057" t="str">
        <f t="shared" si="118"/>
        <v>3-5</v>
      </c>
    </row>
    <row r="1058" spans="1:26" x14ac:dyDescent="0.25">
      <c r="A1058" s="2" t="s">
        <v>6104</v>
      </c>
      <c r="B1058" s="2" t="s">
        <v>5036</v>
      </c>
      <c r="C1058" s="1">
        <v>45737</v>
      </c>
      <c r="D1058" s="3">
        <v>0.29305555555555557</v>
      </c>
      <c r="E1058" s="2" t="s">
        <v>5037</v>
      </c>
      <c r="F1058" s="2" t="s">
        <v>5038</v>
      </c>
      <c r="G1058" s="2">
        <v>19525</v>
      </c>
      <c r="H1058" s="2">
        <v>9</v>
      </c>
      <c r="I1058" s="2">
        <v>217</v>
      </c>
      <c r="J1058" s="2">
        <v>7264</v>
      </c>
      <c r="K1058" s="2">
        <v>5783</v>
      </c>
      <c r="L1058" s="2">
        <v>157</v>
      </c>
      <c r="M1058" s="2">
        <v>19</v>
      </c>
      <c r="N1058" s="2">
        <v>15</v>
      </c>
      <c r="O1058" s="2">
        <v>36</v>
      </c>
      <c r="P1058" s="2">
        <v>93</v>
      </c>
      <c r="Q1058" s="2">
        <v>202</v>
      </c>
      <c r="R1058" s="2">
        <v>17</v>
      </c>
      <c r="S1058" s="2" t="s">
        <v>31</v>
      </c>
      <c r="T1058" s="2">
        <f t="shared" si="112"/>
        <v>227</v>
      </c>
      <c r="U1058" s="4">
        <f t="shared" si="113"/>
        <v>3.9252982880857684E-2</v>
      </c>
      <c r="V1058" s="4">
        <f t="shared" si="114"/>
        <v>0.29618437900128042</v>
      </c>
      <c r="W1058">
        <f t="shared" si="115"/>
        <v>7</v>
      </c>
      <c r="X1058" t="str">
        <f t="shared" si="116"/>
        <v>Friday</v>
      </c>
      <c r="Y1058" t="str">
        <f t="shared" si="117"/>
        <v>Mar</v>
      </c>
      <c r="Z1058" t="str">
        <f t="shared" si="118"/>
        <v>6-10</v>
      </c>
    </row>
    <row r="1059" spans="1:26" x14ac:dyDescent="0.25">
      <c r="A1059" s="2" t="s">
        <v>6105</v>
      </c>
      <c r="B1059" s="2" t="s">
        <v>5036</v>
      </c>
      <c r="C1059" s="1">
        <v>45737</v>
      </c>
      <c r="D1059" s="3">
        <v>0.30208333333333331</v>
      </c>
      <c r="E1059" s="2" t="s">
        <v>5044</v>
      </c>
      <c r="F1059" s="2" t="s">
        <v>5069</v>
      </c>
      <c r="G1059" s="2">
        <v>19713</v>
      </c>
      <c r="H1059" s="2">
        <v>5</v>
      </c>
      <c r="I1059" s="2">
        <v>275</v>
      </c>
      <c r="J1059" s="2">
        <v>16395</v>
      </c>
      <c r="K1059" s="2">
        <v>11970</v>
      </c>
      <c r="L1059" s="2">
        <v>395</v>
      </c>
      <c r="M1059" s="2">
        <v>65</v>
      </c>
      <c r="N1059" s="2">
        <v>38</v>
      </c>
      <c r="O1059" s="2">
        <v>26</v>
      </c>
      <c r="P1059" s="2">
        <v>41</v>
      </c>
      <c r="Q1059" s="2">
        <v>346</v>
      </c>
      <c r="R1059" s="2">
        <v>20</v>
      </c>
      <c r="S1059" s="2" t="s">
        <v>31</v>
      </c>
      <c r="T1059" s="2">
        <f t="shared" si="112"/>
        <v>524</v>
      </c>
      <c r="U1059" s="4">
        <f t="shared" si="113"/>
        <v>4.377610693400167E-2</v>
      </c>
      <c r="V1059" s="4">
        <f t="shared" si="114"/>
        <v>0.60721351392482115</v>
      </c>
      <c r="W1059">
        <f t="shared" si="115"/>
        <v>7</v>
      </c>
      <c r="X1059" t="str">
        <f t="shared" si="116"/>
        <v>Friday</v>
      </c>
      <c r="Y1059" t="str">
        <f t="shared" si="117"/>
        <v>Mar</v>
      </c>
      <c r="Z1059" t="str">
        <f t="shared" si="118"/>
        <v>3-5</v>
      </c>
    </row>
    <row r="1060" spans="1:26" x14ac:dyDescent="0.25">
      <c r="A1060" s="2" t="s">
        <v>6106</v>
      </c>
      <c r="B1060" s="2" t="s">
        <v>5036</v>
      </c>
      <c r="C1060" s="1">
        <v>45737</v>
      </c>
      <c r="D1060" s="3">
        <v>0.31944444444444442</v>
      </c>
      <c r="E1060" s="2" t="s">
        <v>5044</v>
      </c>
      <c r="F1060" s="2" t="s">
        <v>5052</v>
      </c>
      <c r="G1060" s="2">
        <v>19826</v>
      </c>
      <c r="H1060" s="2">
        <v>3</v>
      </c>
      <c r="I1060" s="2">
        <v>259</v>
      </c>
      <c r="J1060" s="2">
        <v>11040</v>
      </c>
      <c r="K1060" s="2">
        <v>9543</v>
      </c>
      <c r="L1060" s="2">
        <v>252</v>
      </c>
      <c r="M1060" s="2">
        <v>35</v>
      </c>
      <c r="N1060" s="2">
        <v>17</v>
      </c>
      <c r="O1060" s="2">
        <v>20</v>
      </c>
      <c r="P1060" s="2">
        <v>19</v>
      </c>
      <c r="Q1060" s="2">
        <v>286</v>
      </c>
      <c r="R1060" s="2">
        <v>15</v>
      </c>
      <c r="S1060" s="2" t="s">
        <v>31</v>
      </c>
      <c r="T1060" s="2">
        <f t="shared" si="112"/>
        <v>324</v>
      </c>
      <c r="U1060" s="4">
        <f t="shared" si="113"/>
        <v>3.3951587551084565E-2</v>
      </c>
      <c r="V1060" s="4">
        <f t="shared" si="114"/>
        <v>0.48133763744577829</v>
      </c>
      <c r="W1060">
        <f t="shared" si="115"/>
        <v>7</v>
      </c>
      <c r="X1060" t="str">
        <f t="shared" si="116"/>
        <v>Friday</v>
      </c>
      <c r="Y1060" t="str">
        <f t="shared" si="117"/>
        <v>Mar</v>
      </c>
      <c r="Z1060" t="str">
        <f t="shared" si="118"/>
        <v>3-5</v>
      </c>
    </row>
    <row r="1061" spans="1:26" x14ac:dyDescent="0.25">
      <c r="A1061" s="2" t="s">
        <v>6107</v>
      </c>
      <c r="B1061" s="2" t="s">
        <v>5036</v>
      </c>
      <c r="C1061" s="1">
        <v>45737</v>
      </c>
      <c r="D1061" s="3">
        <v>0.35833333333333334</v>
      </c>
      <c r="E1061" s="2" t="s">
        <v>5044</v>
      </c>
      <c r="F1061" s="2" t="s">
        <v>5050</v>
      </c>
      <c r="G1061" s="2">
        <v>19825</v>
      </c>
      <c r="H1061" s="2">
        <v>5</v>
      </c>
      <c r="I1061" s="2">
        <v>398</v>
      </c>
      <c r="J1061" s="2">
        <v>19187</v>
      </c>
      <c r="K1061" s="2">
        <v>15080</v>
      </c>
      <c r="L1061" s="2">
        <v>453</v>
      </c>
      <c r="M1061" s="2">
        <v>52</v>
      </c>
      <c r="N1061" s="2">
        <v>23</v>
      </c>
      <c r="O1061" s="2">
        <v>36</v>
      </c>
      <c r="P1061" s="2">
        <v>76</v>
      </c>
      <c r="Q1061" s="2">
        <v>340</v>
      </c>
      <c r="R1061" s="2">
        <v>15</v>
      </c>
      <c r="S1061" s="2" t="s">
        <v>31</v>
      </c>
      <c r="T1061" s="2">
        <f t="shared" si="112"/>
        <v>564</v>
      </c>
      <c r="U1061" s="4">
        <f t="shared" si="113"/>
        <v>3.7400530503978777E-2</v>
      </c>
      <c r="V1061" s="4">
        <f t="shared" si="114"/>
        <v>0.76065573770491801</v>
      </c>
      <c r="W1061">
        <f t="shared" si="115"/>
        <v>8</v>
      </c>
      <c r="X1061" t="str">
        <f t="shared" si="116"/>
        <v>Friday</v>
      </c>
      <c r="Y1061" t="str">
        <f t="shared" si="117"/>
        <v>Mar</v>
      </c>
      <c r="Z1061" t="str">
        <f t="shared" si="118"/>
        <v>3-5</v>
      </c>
    </row>
    <row r="1062" spans="1:26" x14ac:dyDescent="0.25">
      <c r="A1062" s="2" t="s">
        <v>6108</v>
      </c>
      <c r="B1062" s="2" t="s">
        <v>5036</v>
      </c>
      <c r="C1062" s="1">
        <v>45737</v>
      </c>
      <c r="D1062" s="3">
        <v>0.36458333333333331</v>
      </c>
      <c r="E1062" s="2" t="s">
        <v>5054</v>
      </c>
      <c r="F1062" s="2" t="s">
        <v>5048</v>
      </c>
      <c r="G1062" s="2">
        <v>19731</v>
      </c>
      <c r="H1062" s="2">
        <v>2</v>
      </c>
      <c r="I1062" s="2">
        <v>442</v>
      </c>
      <c r="J1062" s="2">
        <v>12330</v>
      </c>
      <c r="K1062" s="2">
        <v>9676</v>
      </c>
      <c r="L1062" s="2">
        <v>291</v>
      </c>
      <c r="M1062" s="2">
        <v>50</v>
      </c>
      <c r="N1062" s="2">
        <v>19</v>
      </c>
      <c r="O1062" s="2">
        <v>21</v>
      </c>
      <c r="P1062" s="2">
        <v>17</v>
      </c>
      <c r="Q1062" s="2">
        <v>278</v>
      </c>
      <c r="R1062" s="2">
        <v>7</v>
      </c>
      <c r="S1062" s="2" t="s">
        <v>31</v>
      </c>
      <c r="T1062" s="2">
        <f t="shared" si="112"/>
        <v>381</v>
      </c>
      <c r="U1062" s="4">
        <f t="shared" si="113"/>
        <v>3.9375775113683342E-2</v>
      </c>
      <c r="V1062" s="4">
        <f t="shared" si="114"/>
        <v>0.49039582383052049</v>
      </c>
      <c r="W1062">
        <f t="shared" si="115"/>
        <v>8</v>
      </c>
      <c r="X1062" t="str">
        <f t="shared" si="116"/>
        <v>Friday</v>
      </c>
      <c r="Y1062" t="str">
        <f t="shared" si="117"/>
        <v>Mar</v>
      </c>
      <c r="Z1062" t="str">
        <f t="shared" si="118"/>
        <v>0-2</v>
      </c>
    </row>
    <row r="1063" spans="1:26" x14ac:dyDescent="0.25">
      <c r="A1063" s="2" t="s">
        <v>6109</v>
      </c>
      <c r="B1063" s="2" t="s">
        <v>5036</v>
      </c>
      <c r="C1063" s="1">
        <v>45737</v>
      </c>
      <c r="D1063" s="3">
        <v>0.375</v>
      </c>
      <c r="E1063" s="2" t="s">
        <v>5054</v>
      </c>
      <c r="F1063" s="2" t="s">
        <v>5050</v>
      </c>
      <c r="G1063" s="2">
        <v>19667</v>
      </c>
      <c r="H1063" s="2">
        <v>5</v>
      </c>
      <c r="I1063" s="2">
        <v>749</v>
      </c>
      <c r="J1063" s="2">
        <v>8208</v>
      </c>
      <c r="K1063" s="2">
        <v>6915</v>
      </c>
      <c r="L1063" s="2">
        <v>194</v>
      </c>
      <c r="M1063" s="2">
        <v>42</v>
      </c>
      <c r="N1063" s="2">
        <v>16</v>
      </c>
      <c r="O1063" s="2">
        <v>17</v>
      </c>
      <c r="P1063" s="2">
        <v>20</v>
      </c>
      <c r="Q1063" s="2">
        <v>158</v>
      </c>
      <c r="R1063" s="2">
        <v>9</v>
      </c>
      <c r="S1063" s="2" t="s">
        <v>31</v>
      </c>
      <c r="T1063" s="2">
        <f t="shared" si="112"/>
        <v>269</v>
      </c>
      <c r="U1063" s="4">
        <f t="shared" si="113"/>
        <v>3.8900939985538681E-2</v>
      </c>
      <c r="V1063" s="4">
        <f t="shared" si="114"/>
        <v>0.35160421009813392</v>
      </c>
      <c r="W1063">
        <f t="shared" si="115"/>
        <v>9</v>
      </c>
      <c r="X1063" t="str">
        <f t="shared" si="116"/>
        <v>Friday</v>
      </c>
      <c r="Y1063" t="str">
        <f t="shared" si="117"/>
        <v>Mar</v>
      </c>
      <c r="Z1063" t="str">
        <f t="shared" si="118"/>
        <v>3-5</v>
      </c>
    </row>
    <row r="1064" spans="1:26" x14ac:dyDescent="0.25">
      <c r="A1064" s="2" t="s">
        <v>6110</v>
      </c>
      <c r="B1064" s="2" t="s">
        <v>5036</v>
      </c>
      <c r="C1064" s="1">
        <v>45737</v>
      </c>
      <c r="D1064" s="3">
        <v>0.3888888888888889</v>
      </c>
      <c r="E1064" s="2" t="s">
        <v>5054</v>
      </c>
      <c r="F1064" s="2" t="s">
        <v>5042</v>
      </c>
      <c r="G1064" s="2">
        <v>19665</v>
      </c>
      <c r="H1064" s="2">
        <v>4</v>
      </c>
      <c r="I1064" s="2">
        <v>1296</v>
      </c>
      <c r="J1064" s="2">
        <v>13886</v>
      </c>
      <c r="K1064" s="2">
        <v>10235</v>
      </c>
      <c r="L1064" s="2">
        <v>247</v>
      </c>
      <c r="M1064" s="2">
        <v>73</v>
      </c>
      <c r="N1064" s="2">
        <v>29</v>
      </c>
      <c r="O1064" s="2">
        <v>29</v>
      </c>
      <c r="P1064" s="2">
        <v>24</v>
      </c>
      <c r="Q1064" s="2">
        <v>253</v>
      </c>
      <c r="R1064" s="2">
        <v>20</v>
      </c>
      <c r="S1064" s="2" t="s">
        <v>31</v>
      </c>
      <c r="T1064" s="2">
        <f t="shared" si="112"/>
        <v>378</v>
      </c>
      <c r="U1064" s="4">
        <f t="shared" si="113"/>
        <v>3.6932095749877873E-2</v>
      </c>
      <c r="V1064" s="4">
        <f t="shared" si="114"/>
        <v>0.52046783625730997</v>
      </c>
      <c r="W1064">
        <f t="shared" si="115"/>
        <v>9</v>
      </c>
      <c r="X1064" t="str">
        <f t="shared" si="116"/>
        <v>Friday</v>
      </c>
      <c r="Y1064" t="str">
        <f t="shared" si="117"/>
        <v>Mar</v>
      </c>
      <c r="Z1064" t="str">
        <f t="shared" si="118"/>
        <v>3-5</v>
      </c>
    </row>
    <row r="1065" spans="1:26" x14ac:dyDescent="0.25">
      <c r="A1065" s="2" t="s">
        <v>6111</v>
      </c>
      <c r="B1065" s="2" t="s">
        <v>5036</v>
      </c>
      <c r="C1065" s="1">
        <v>45737</v>
      </c>
      <c r="D1065" s="3">
        <v>0.39861111111111114</v>
      </c>
      <c r="E1065" s="2" t="s">
        <v>5058</v>
      </c>
      <c r="F1065" s="2" t="s">
        <v>5052</v>
      </c>
      <c r="G1065" s="2">
        <v>19925</v>
      </c>
      <c r="H1065" s="2">
        <v>2</v>
      </c>
      <c r="I1065" s="2">
        <v>87</v>
      </c>
      <c r="J1065" s="2">
        <v>25051</v>
      </c>
      <c r="K1065" s="2">
        <v>21631</v>
      </c>
      <c r="L1065" s="2">
        <v>760</v>
      </c>
      <c r="M1065" s="2">
        <v>463</v>
      </c>
      <c r="N1065" s="2">
        <v>59</v>
      </c>
      <c r="O1065" s="2">
        <v>77</v>
      </c>
      <c r="P1065" s="2">
        <v>23</v>
      </c>
      <c r="Q1065" s="2">
        <v>284</v>
      </c>
      <c r="R1065" s="2">
        <v>14</v>
      </c>
      <c r="S1065" s="2" t="s">
        <v>31</v>
      </c>
      <c r="T1065" s="2">
        <f t="shared" si="112"/>
        <v>1359</v>
      </c>
      <c r="U1065" s="4">
        <f t="shared" si="113"/>
        <v>6.2826499006056122E-2</v>
      </c>
      <c r="V1065" s="4">
        <f t="shared" si="114"/>
        <v>1.085621079046424</v>
      </c>
      <c r="W1065">
        <f t="shared" si="115"/>
        <v>9</v>
      </c>
      <c r="X1065" t="str">
        <f t="shared" si="116"/>
        <v>Friday</v>
      </c>
      <c r="Y1065" t="str">
        <f t="shared" si="117"/>
        <v>Mar</v>
      </c>
      <c r="Z1065" t="str">
        <f t="shared" si="118"/>
        <v>0-2</v>
      </c>
    </row>
    <row r="1066" spans="1:26" x14ac:dyDescent="0.25">
      <c r="A1066" s="2" t="s">
        <v>6112</v>
      </c>
      <c r="B1066" s="2" t="s">
        <v>5036</v>
      </c>
      <c r="C1066" s="1">
        <v>45737</v>
      </c>
      <c r="D1066" s="3">
        <v>0.40694444444444444</v>
      </c>
      <c r="E1066" s="2" t="s">
        <v>5044</v>
      </c>
      <c r="F1066" s="2" t="s">
        <v>5040</v>
      </c>
      <c r="G1066" s="2">
        <v>19782</v>
      </c>
      <c r="H1066" s="2">
        <v>0</v>
      </c>
      <c r="I1066" s="2">
        <v>229</v>
      </c>
      <c r="J1066" s="2">
        <v>18585</v>
      </c>
      <c r="K1066" s="2">
        <v>13699</v>
      </c>
      <c r="L1066" s="2">
        <v>637</v>
      </c>
      <c r="M1066" s="2">
        <v>77</v>
      </c>
      <c r="N1066" s="2">
        <v>55</v>
      </c>
      <c r="O1066" s="2">
        <v>57</v>
      </c>
      <c r="P1066" s="2">
        <v>65</v>
      </c>
      <c r="Q1066" s="2">
        <v>203</v>
      </c>
      <c r="R1066" s="2">
        <v>39</v>
      </c>
      <c r="S1066" s="2" t="s">
        <v>31</v>
      </c>
      <c r="T1066" s="2">
        <f t="shared" si="112"/>
        <v>826</v>
      </c>
      <c r="U1066" s="4">
        <f t="shared" si="113"/>
        <v>6.0296371997956053E-2</v>
      </c>
      <c r="V1066" s="4">
        <f t="shared" si="114"/>
        <v>0.69249823071479122</v>
      </c>
      <c r="W1066">
        <f t="shared" si="115"/>
        <v>9</v>
      </c>
      <c r="X1066" t="str">
        <f t="shared" si="116"/>
        <v>Friday</v>
      </c>
      <c r="Y1066" t="str">
        <f t="shared" si="117"/>
        <v>Mar</v>
      </c>
      <c r="Z1066" t="str">
        <f t="shared" si="118"/>
        <v>0-2</v>
      </c>
    </row>
    <row r="1067" spans="1:26" x14ac:dyDescent="0.25">
      <c r="A1067" s="2" t="s">
        <v>6113</v>
      </c>
      <c r="B1067" s="2" t="s">
        <v>5036</v>
      </c>
      <c r="C1067" s="1">
        <v>45737</v>
      </c>
      <c r="D1067" s="3">
        <v>0.41875000000000001</v>
      </c>
      <c r="E1067" s="2" t="s">
        <v>16</v>
      </c>
      <c r="F1067" s="2" t="s">
        <v>5048</v>
      </c>
      <c r="G1067" s="2">
        <v>19750</v>
      </c>
      <c r="H1067" s="2">
        <v>9</v>
      </c>
      <c r="I1067" s="2">
        <v>446</v>
      </c>
      <c r="J1067" s="2">
        <v>5375</v>
      </c>
      <c r="K1067" s="2">
        <v>4961</v>
      </c>
      <c r="L1067" s="2">
        <v>104</v>
      </c>
      <c r="M1067" s="2">
        <v>13</v>
      </c>
      <c r="N1067" s="2">
        <v>9</v>
      </c>
      <c r="O1067" s="2">
        <v>13</v>
      </c>
      <c r="P1067" s="2">
        <v>14</v>
      </c>
      <c r="Q1067" s="2">
        <v>98</v>
      </c>
      <c r="R1067" s="2">
        <v>6</v>
      </c>
      <c r="S1067" s="2" t="s">
        <v>31</v>
      </c>
      <c r="T1067" s="2">
        <f t="shared" si="112"/>
        <v>139</v>
      </c>
      <c r="U1067" s="4">
        <f t="shared" si="113"/>
        <v>2.8018544648256399E-2</v>
      </c>
      <c r="V1067" s="4">
        <f t="shared" si="114"/>
        <v>0.25118987341772153</v>
      </c>
      <c r="W1067">
        <f t="shared" si="115"/>
        <v>10</v>
      </c>
      <c r="X1067" t="str">
        <f t="shared" si="116"/>
        <v>Friday</v>
      </c>
      <c r="Y1067" t="str">
        <f t="shared" si="117"/>
        <v>Mar</v>
      </c>
      <c r="Z1067" t="str">
        <f t="shared" si="118"/>
        <v>6-10</v>
      </c>
    </row>
    <row r="1068" spans="1:26" x14ac:dyDescent="0.25">
      <c r="A1068" s="2" t="s">
        <v>6114</v>
      </c>
      <c r="B1068" s="2" t="s">
        <v>5036</v>
      </c>
      <c r="C1068" s="1">
        <v>45737</v>
      </c>
      <c r="D1068" s="3">
        <v>0.41944444444444445</v>
      </c>
      <c r="E1068" s="2" t="s">
        <v>5054</v>
      </c>
      <c r="F1068" s="2" t="s">
        <v>5052</v>
      </c>
      <c r="G1068" s="2">
        <v>19944</v>
      </c>
      <c r="H1068" s="2">
        <v>4</v>
      </c>
      <c r="I1068" s="2">
        <v>844</v>
      </c>
      <c r="J1068" s="2">
        <v>7171</v>
      </c>
      <c r="K1068" s="2">
        <v>5155</v>
      </c>
      <c r="L1068" s="2">
        <v>122</v>
      </c>
      <c r="M1068" s="2">
        <v>30</v>
      </c>
      <c r="N1068" s="2">
        <v>9</v>
      </c>
      <c r="O1068" s="2">
        <v>11</v>
      </c>
      <c r="P1068" s="2">
        <v>13</v>
      </c>
      <c r="Q1068" s="2">
        <v>84</v>
      </c>
      <c r="R1068" s="2">
        <v>4</v>
      </c>
      <c r="S1068" s="2" t="s">
        <v>31</v>
      </c>
      <c r="T1068" s="2">
        <f t="shared" si="112"/>
        <v>172</v>
      </c>
      <c r="U1068" s="4">
        <f t="shared" si="113"/>
        <v>3.3365664403491757E-2</v>
      </c>
      <c r="V1068" s="4">
        <f t="shared" si="114"/>
        <v>0.25847372643401523</v>
      </c>
      <c r="W1068">
        <f t="shared" si="115"/>
        <v>10</v>
      </c>
      <c r="X1068" t="str">
        <f t="shared" si="116"/>
        <v>Friday</v>
      </c>
      <c r="Y1068" t="str">
        <f t="shared" si="117"/>
        <v>Mar</v>
      </c>
      <c r="Z1068" t="str">
        <f t="shared" si="118"/>
        <v>3-5</v>
      </c>
    </row>
    <row r="1069" spans="1:26" x14ac:dyDescent="0.25">
      <c r="A1069" s="2" t="s">
        <v>6115</v>
      </c>
      <c r="B1069" s="2" t="s">
        <v>5036</v>
      </c>
      <c r="C1069" s="1">
        <v>45737</v>
      </c>
      <c r="D1069" s="3">
        <v>0.50624999999999998</v>
      </c>
      <c r="E1069" s="2" t="s">
        <v>5037</v>
      </c>
      <c r="F1069" s="2" t="s">
        <v>5038</v>
      </c>
      <c r="G1069" s="2">
        <v>19752</v>
      </c>
      <c r="H1069" s="2">
        <v>3</v>
      </c>
      <c r="I1069" s="2">
        <v>267</v>
      </c>
      <c r="J1069" s="2">
        <v>10923</v>
      </c>
      <c r="K1069" s="2">
        <v>9603</v>
      </c>
      <c r="L1069" s="2">
        <v>307</v>
      </c>
      <c r="M1069" s="2">
        <v>47</v>
      </c>
      <c r="N1069" s="2">
        <v>43</v>
      </c>
      <c r="O1069" s="2">
        <v>81</v>
      </c>
      <c r="P1069" s="2">
        <v>167</v>
      </c>
      <c r="Q1069" s="2">
        <v>152</v>
      </c>
      <c r="R1069" s="2">
        <v>19</v>
      </c>
      <c r="S1069" s="2" t="s">
        <v>28</v>
      </c>
      <c r="T1069" s="2">
        <f t="shared" si="112"/>
        <v>478</v>
      </c>
      <c r="U1069" s="4">
        <f t="shared" si="113"/>
        <v>4.9776111631781736E-2</v>
      </c>
      <c r="V1069" s="4">
        <f t="shared" si="114"/>
        <v>0.4861786148238153</v>
      </c>
      <c r="W1069">
        <f t="shared" si="115"/>
        <v>12</v>
      </c>
      <c r="X1069" t="str">
        <f t="shared" si="116"/>
        <v>Friday</v>
      </c>
      <c r="Y1069" t="str">
        <f t="shared" si="117"/>
        <v>Mar</v>
      </c>
      <c r="Z1069" t="str">
        <f t="shared" si="118"/>
        <v>3-5</v>
      </c>
    </row>
    <row r="1070" spans="1:26" x14ac:dyDescent="0.25">
      <c r="A1070" s="2" t="s">
        <v>6116</v>
      </c>
      <c r="B1070" s="2" t="s">
        <v>5036</v>
      </c>
      <c r="C1070" s="1">
        <v>45737</v>
      </c>
      <c r="D1070" s="3">
        <v>0.51249999999999996</v>
      </c>
      <c r="E1070" s="2" t="s">
        <v>5046</v>
      </c>
      <c r="F1070" s="2" t="s">
        <v>5040</v>
      </c>
      <c r="G1070" s="2">
        <v>19699</v>
      </c>
      <c r="H1070" s="2">
        <v>2</v>
      </c>
      <c r="I1070" s="2">
        <v>271</v>
      </c>
      <c r="J1070" s="2">
        <v>4335</v>
      </c>
      <c r="K1070" s="2">
        <v>3498</v>
      </c>
      <c r="L1070" s="2">
        <v>67</v>
      </c>
      <c r="M1070" s="2">
        <v>9</v>
      </c>
      <c r="N1070" s="2">
        <v>7</v>
      </c>
      <c r="O1070" s="2">
        <v>11</v>
      </c>
      <c r="P1070" s="2">
        <v>62</v>
      </c>
      <c r="Q1070" s="2">
        <v>77</v>
      </c>
      <c r="R1070" s="2">
        <v>3</v>
      </c>
      <c r="S1070" s="2" t="s">
        <v>31</v>
      </c>
      <c r="T1070" s="2">
        <f t="shared" si="112"/>
        <v>94</v>
      </c>
      <c r="U1070" s="4">
        <f t="shared" si="113"/>
        <v>2.6872498570611778E-2</v>
      </c>
      <c r="V1070" s="4">
        <f t="shared" si="114"/>
        <v>0.17757246560739123</v>
      </c>
      <c r="W1070">
        <f t="shared" si="115"/>
        <v>12</v>
      </c>
      <c r="X1070" t="str">
        <f t="shared" si="116"/>
        <v>Friday</v>
      </c>
      <c r="Y1070" t="str">
        <f t="shared" si="117"/>
        <v>Mar</v>
      </c>
      <c r="Z1070" t="str">
        <f t="shared" si="118"/>
        <v>0-2</v>
      </c>
    </row>
    <row r="1071" spans="1:26" x14ac:dyDescent="0.25">
      <c r="A1071" s="2" t="s">
        <v>6117</v>
      </c>
      <c r="B1071" s="2" t="s">
        <v>5036</v>
      </c>
      <c r="C1071" s="1">
        <v>45737</v>
      </c>
      <c r="D1071" s="3">
        <v>0.54097222222222219</v>
      </c>
      <c r="E1071" s="2" t="s">
        <v>5044</v>
      </c>
      <c r="F1071" s="2" t="s">
        <v>5048</v>
      </c>
      <c r="G1071" s="2">
        <v>19683</v>
      </c>
      <c r="H1071" s="2">
        <v>5</v>
      </c>
      <c r="I1071" s="2">
        <v>144</v>
      </c>
      <c r="J1071" s="2">
        <v>13266</v>
      </c>
      <c r="K1071" s="2">
        <v>9306</v>
      </c>
      <c r="L1071" s="2">
        <v>308</v>
      </c>
      <c r="M1071" s="2">
        <v>40</v>
      </c>
      <c r="N1071" s="2">
        <v>27</v>
      </c>
      <c r="O1071" s="2">
        <v>32</v>
      </c>
      <c r="P1071" s="2">
        <v>31</v>
      </c>
      <c r="Q1071" s="2">
        <v>256</v>
      </c>
      <c r="R1071" s="2">
        <v>11</v>
      </c>
      <c r="S1071" s="2" t="s">
        <v>31</v>
      </c>
      <c r="T1071" s="2">
        <f t="shared" si="112"/>
        <v>407</v>
      </c>
      <c r="U1071" s="4">
        <f t="shared" si="113"/>
        <v>4.3735224586288417E-2</v>
      </c>
      <c r="V1071" s="4">
        <f t="shared" si="114"/>
        <v>0.47279378143575673</v>
      </c>
      <c r="W1071">
        <f t="shared" si="115"/>
        <v>12</v>
      </c>
      <c r="X1071" t="str">
        <f t="shared" si="116"/>
        <v>Friday</v>
      </c>
      <c r="Y1071" t="str">
        <f t="shared" si="117"/>
        <v>Mar</v>
      </c>
      <c r="Z1071" t="str">
        <f t="shared" si="118"/>
        <v>3-5</v>
      </c>
    </row>
    <row r="1072" spans="1:26" x14ac:dyDescent="0.25">
      <c r="A1072" s="2" t="s">
        <v>6118</v>
      </c>
      <c r="B1072" s="2" t="s">
        <v>5036</v>
      </c>
      <c r="C1072" s="1">
        <v>45737</v>
      </c>
      <c r="D1072" s="3">
        <v>0.6020833333333333</v>
      </c>
      <c r="E1072" s="2" t="s">
        <v>5058</v>
      </c>
      <c r="F1072" s="2" t="s">
        <v>5050</v>
      </c>
      <c r="G1072" s="2">
        <v>19952</v>
      </c>
      <c r="H1072" s="2">
        <v>4</v>
      </c>
      <c r="I1072" s="2">
        <v>201</v>
      </c>
      <c r="J1072" s="2">
        <v>12947</v>
      </c>
      <c r="K1072" s="2">
        <v>10204</v>
      </c>
      <c r="L1072" s="2">
        <v>271</v>
      </c>
      <c r="M1072" s="2">
        <v>123</v>
      </c>
      <c r="N1072" s="2">
        <v>15</v>
      </c>
      <c r="O1072" s="2">
        <v>31</v>
      </c>
      <c r="P1072" s="2">
        <v>13</v>
      </c>
      <c r="Q1072" s="2">
        <v>165</v>
      </c>
      <c r="R1072" s="2">
        <v>18</v>
      </c>
      <c r="S1072" s="2" t="s">
        <v>31</v>
      </c>
      <c r="T1072" s="2">
        <f t="shared" si="112"/>
        <v>440</v>
      </c>
      <c r="U1072" s="4">
        <f t="shared" si="113"/>
        <v>4.3120344962759703E-2</v>
      </c>
      <c r="V1072" s="4">
        <f t="shared" si="114"/>
        <v>0.51142742582197276</v>
      </c>
      <c r="W1072">
        <f t="shared" si="115"/>
        <v>14</v>
      </c>
      <c r="X1072" t="str">
        <f t="shared" si="116"/>
        <v>Friday</v>
      </c>
      <c r="Y1072" t="str">
        <f t="shared" si="117"/>
        <v>Mar</v>
      </c>
      <c r="Z1072" t="str">
        <f t="shared" si="118"/>
        <v>3-5</v>
      </c>
    </row>
    <row r="1073" spans="1:26" x14ac:dyDescent="0.25">
      <c r="A1073" s="2" t="s">
        <v>6119</v>
      </c>
      <c r="B1073" s="2" t="s">
        <v>5036</v>
      </c>
      <c r="C1073" s="1">
        <v>45737</v>
      </c>
      <c r="D1073" s="3">
        <v>0.66319444444444442</v>
      </c>
      <c r="E1073" s="2" t="s">
        <v>5044</v>
      </c>
      <c r="F1073" s="2" t="s">
        <v>5050</v>
      </c>
      <c r="G1073" s="2">
        <v>19750</v>
      </c>
      <c r="H1073" s="2">
        <v>9</v>
      </c>
      <c r="I1073" s="2">
        <v>150</v>
      </c>
      <c r="J1073" s="2">
        <v>17684</v>
      </c>
      <c r="K1073" s="2">
        <v>12561</v>
      </c>
      <c r="L1073" s="2">
        <v>359</v>
      </c>
      <c r="M1073" s="2">
        <v>70</v>
      </c>
      <c r="N1073" s="2">
        <v>43</v>
      </c>
      <c r="O1073" s="2">
        <v>36</v>
      </c>
      <c r="P1073" s="2">
        <v>18</v>
      </c>
      <c r="Q1073" s="2">
        <v>116</v>
      </c>
      <c r="R1073" s="2">
        <v>15</v>
      </c>
      <c r="S1073" s="2" t="s">
        <v>28</v>
      </c>
      <c r="T1073" s="2">
        <f t="shared" si="112"/>
        <v>508</v>
      </c>
      <c r="U1073" s="4">
        <f t="shared" si="113"/>
        <v>4.0442639917204044E-2</v>
      </c>
      <c r="V1073" s="4">
        <f t="shared" si="114"/>
        <v>0.63600000000000001</v>
      </c>
      <c r="W1073">
        <f t="shared" si="115"/>
        <v>15</v>
      </c>
      <c r="X1073" t="str">
        <f t="shared" si="116"/>
        <v>Friday</v>
      </c>
      <c r="Y1073" t="str">
        <f t="shared" si="117"/>
        <v>Mar</v>
      </c>
      <c r="Z1073" t="str">
        <f t="shared" si="118"/>
        <v>6-10</v>
      </c>
    </row>
    <row r="1074" spans="1:26" x14ac:dyDescent="0.25">
      <c r="A1074" s="2" t="s">
        <v>6120</v>
      </c>
      <c r="B1074" s="2" t="s">
        <v>5036</v>
      </c>
      <c r="C1074" s="1">
        <v>45737</v>
      </c>
      <c r="D1074" s="3">
        <v>0.66319444444444442</v>
      </c>
      <c r="E1074" s="2" t="s">
        <v>5037</v>
      </c>
      <c r="F1074" s="2" t="s">
        <v>5050</v>
      </c>
      <c r="G1074" s="2">
        <v>19714</v>
      </c>
      <c r="H1074" s="2">
        <v>6</v>
      </c>
      <c r="I1074" s="2">
        <v>282</v>
      </c>
      <c r="J1074" s="2">
        <v>5146</v>
      </c>
      <c r="K1074" s="2">
        <v>4295</v>
      </c>
      <c r="L1074" s="2">
        <v>195</v>
      </c>
      <c r="M1074" s="2">
        <v>22</v>
      </c>
      <c r="N1074" s="2">
        <v>29</v>
      </c>
      <c r="O1074" s="2">
        <v>51</v>
      </c>
      <c r="P1074" s="2">
        <v>16</v>
      </c>
      <c r="Q1074" s="2">
        <v>97</v>
      </c>
      <c r="R1074" s="2">
        <v>6</v>
      </c>
      <c r="S1074" s="2" t="s">
        <v>31</v>
      </c>
      <c r="T1074" s="2">
        <f t="shared" si="112"/>
        <v>297</v>
      </c>
      <c r="U1074" s="4">
        <f t="shared" si="113"/>
        <v>6.9150174621653085E-2</v>
      </c>
      <c r="V1074" s="4">
        <f t="shared" si="114"/>
        <v>0.21786547631125089</v>
      </c>
      <c r="W1074">
        <f t="shared" si="115"/>
        <v>15</v>
      </c>
      <c r="X1074" t="str">
        <f t="shared" si="116"/>
        <v>Friday</v>
      </c>
      <c r="Y1074" t="str">
        <f t="shared" si="117"/>
        <v>Mar</v>
      </c>
      <c r="Z1074" t="str">
        <f t="shared" si="118"/>
        <v>6-10</v>
      </c>
    </row>
    <row r="1075" spans="1:26" x14ac:dyDescent="0.25">
      <c r="A1075" s="2" t="s">
        <v>6121</v>
      </c>
      <c r="B1075" s="2" t="s">
        <v>5036</v>
      </c>
      <c r="C1075" s="1">
        <v>45737</v>
      </c>
      <c r="D1075" s="3">
        <v>0.69374999999999998</v>
      </c>
      <c r="E1075" s="2" t="s">
        <v>5058</v>
      </c>
      <c r="F1075" s="2" t="s">
        <v>5048</v>
      </c>
      <c r="G1075" s="2">
        <v>19693</v>
      </c>
      <c r="H1075" s="2">
        <v>1</v>
      </c>
      <c r="I1075" s="2">
        <v>190</v>
      </c>
      <c r="J1075" s="2">
        <v>13019</v>
      </c>
      <c r="K1075" s="2">
        <v>9037</v>
      </c>
      <c r="L1075" s="2">
        <v>280</v>
      </c>
      <c r="M1075" s="2">
        <v>125</v>
      </c>
      <c r="N1075" s="2">
        <v>20</v>
      </c>
      <c r="O1075" s="2">
        <v>24</v>
      </c>
      <c r="P1075" s="2">
        <v>16</v>
      </c>
      <c r="Q1075" s="2">
        <v>167</v>
      </c>
      <c r="R1075" s="2">
        <v>11</v>
      </c>
      <c r="S1075" s="2" t="s">
        <v>31</v>
      </c>
      <c r="T1075" s="2">
        <f t="shared" si="112"/>
        <v>449</v>
      </c>
      <c r="U1075" s="4">
        <f t="shared" si="113"/>
        <v>4.9684629855040387E-2</v>
      </c>
      <c r="V1075" s="4">
        <f t="shared" si="114"/>
        <v>0.45889402325699485</v>
      </c>
      <c r="W1075">
        <f t="shared" si="115"/>
        <v>16</v>
      </c>
      <c r="X1075" t="str">
        <f t="shared" si="116"/>
        <v>Friday</v>
      </c>
      <c r="Y1075" t="str">
        <f t="shared" si="117"/>
        <v>Mar</v>
      </c>
      <c r="Z1075" t="str">
        <f t="shared" si="118"/>
        <v>0-2</v>
      </c>
    </row>
    <row r="1076" spans="1:26" x14ac:dyDescent="0.25">
      <c r="A1076" s="2" t="s">
        <v>6122</v>
      </c>
      <c r="B1076" s="2" t="s">
        <v>5036</v>
      </c>
      <c r="C1076" s="1">
        <v>45737</v>
      </c>
      <c r="D1076" s="3">
        <v>0.7895833333333333</v>
      </c>
      <c r="E1076" s="2" t="s">
        <v>5054</v>
      </c>
      <c r="F1076" s="2" t="s">
        <v>5050</v>
      </c>
      <c r="G1076" s="2">
        <v>19951</v>
      </c>
      <c r="H1076" s="2">
        <v>2</v>
      </c>
      <c r="I1076" s="2">
        <v>1023</v>
      </c>
      <c r="J1076" s="2">
        <v>4908</v>
      </c>
      <c r="K1076" s="2">
        <v>3607</v>
      </c>
      <c r="L1076" s="2">
        <v>105</v>
      </c>
      <c r="M1076" s="2">
        <v>29</v>
      </c>
      <c r="N1076" s="2">
        <v>10</v>
      </c>
      <c r="O1076" s="2">
        <v>11</v>
      </c>
      <c r="P1076" s="2">
        <v>8</v>
      </c>
      <c r="Q1076" s="2">
        <v>36</v>
      </c>
      <c r="R1076" s="2">
        <v>8</v>
      </c>
      <c r="S1076" s="2" t="s">
        <v>31</v>
      </c>
      <c r="T1076" s="2">
        <f t="shared" si="112"/>
        <v>155</v>
      </c>
      <c r="U1076" s="4">
        <f t="shared" si="113"/>
        <v>4.2971998891045193E-2</v>
      </c>
      <c r="V1076" s="4">
        <f t="shared" si="114"/>
        <v>0.18079294270963861</v>
      </c>
      <c r="W1076">
        <f t="shared" si="115"/>
        <v>18</v>
      </c>
      <c r="X1076" t="str">
        <f t="shared" si="116"/>
        <v>Friday</v>
      </c>
      <c r="Y1076" t="str">
        <f t="shared" si="117"/>
        <v>Mar</v>
      </c>
      <c r="Z1076" t="str">
        <f t="shared" si="118"/>
        <v>0-2</v>
      </c>
    </row>
    <row r="1077" spans="1:26" x14ac:dyDescent="0.25">
      <c r="A1077" s="2" t="s">
        <v>6123</v>
      </c>
      <c r="B1077" s="2" t="s">
        <v>5036</v>
      </c>
      <c r="C1077" s="1">
        <v>45738</v>
      </c>
      <c r="D1077" s="3">
        <v>0.43888888888888888</v>
      </c>
      <c r="E1077" s="2" t="s">
        <v>5054</v>
      </c>
      <c r="F1077" s="2" t="s">
        <v>5040</v>
      </c>
      <c r="G1077" s="2">
        <v>19706</v>
      </c>
      <c r="H1077" s="2">
        <v>2</v>
      </c>
      <c r="I1077" s="2">
        <v>1244</v>
      </c>
      <c r="J1077" s="2">
        <v>6362</v>
      </c>
      <c r="K1077" s="2">
        <v>5097</v>
      </c>
      <c r="L1077" s="2">
        <v>140</v>
      </c>
      <c r="M1077" s="2">
        <v>55</v>
      </c>
      <c r="N1077" s="2">
        <v>14</v>
      </c>
      <c r="O1077" s="2">
        <v>24</v>
      </c>
      <c r="P1077" s="2">
        <v>12</v>
      </c>
      <c r="Q1077" s="2">
        <v>151</v>
      </c>
      <c r="R1077" s="2">
        <v>5</v>
      </c>
      <c r="S1077" s="2" t="s">
        <v>31</v>
      </c>
      <c r="T1077" s="2">
        <f t="shared" si="112"/>
        <v>233</v>
      </c>
      <c r="U1077" s="4">
        <f t="shared" si="113"/>
        <v>4.571316460663135E-2</v>
      </c>
      <c r="V1077" s="4">
        <f t="shared" si="114"/>
        <v>0.25865218715112148</v>
      </c>
      <c r="W1077">
        <f t="shared" si="115"/>
        <v>10</v>
      </c>
      <c r="X1077" t="str">
        <f t="shared" si="116"/>
        <v>Saturday</v>
      </c>
      <c r="Y1077" t="str">
        <f t="shared" si="117"/>
        <v>Mar</v>
      </c>
      <c r="Z1077" t="str">
        <f t="shared" si="118"/>
        <v>0-2</v>
      </c>
    </row>
    <row r="1078" spans="1:26" x14ac:dyDescent="0.25">
      <c r="A1078" s="2" t="s">
        <v>6124</v>
      </c>
      <c r="B1078" s="2" t="s">
        <v>5036</v>
      </c>
      <c r="C1078" s="1">
        <v>45738</v>
      </c>
      <c r="D1078" s="3">
        <v>0.49305555555555558</v>
      </c>
      <c r="E1078" s="2" t="s">
        <v>5058</v>
      </c>
      <c r="F1078" s="2" t="s">
        <v>5050</v>
      </c>
      <c r="G1078" s="2">
        <v>19803</v>
      </c>
      <c r="H1078" s="2">
        <v>1</v>
      </c>
      <c r="I1078" s="2">
        <v>154</v>
      </c>
      <c r="J1078" s="2">
        <v>14124</v>
      </c>
      <c r="K1078" s="2">
        <v>11625</v>
      </c>
      <c r="L1078" s="2">
        <v>335</v>
      </c>
      <c r="M1078" s="2">
        <v>125</v>
      </c>
      <c r="N1078" s="2">
        <v>21</v>
      </c>
      <c r="O1078" s="2">
        <v>24</v>
      </c>
      <c r="P1078" s="2">
        <v>7</v>
      </c>
      <c r="Q1078" s="2">
        <v>267</v>
      </c>
      <c r="R1078" s="2">
        <v>18</v>
      </c>
      <c r="S1078" s="2" t="s">
        <v>31</v>
      </c>
      <c r="T1078" s="2">
        <f t="shared" si="112"/>
        <v>505</v>
      </c>
      <c r="U1078" s="4">
        <f t="shared" si="113"/>
        <v>4.3440860215053764E-2</v>
      </c>
      <c r="V1078" s="4">
        <f t="shared" si="114"/>
        <v>0.58703226783820628</v>
      </c>
      <c r="W1078">
        <f t="shared" si="115"/>
        <v>11</v>
      </c>
      <c r="X1078" t="str">
        <f t="shared" si="116"/>
        <v>Saturday</v>
      </c>
      <c r="Y1078" t="str">
        <f t="shared" si="117"/>
        <v>Mar</v>
      </c>
      <c r="Z1078" t="str">
        <f t="shared" si="118"/>
        <v>0-2</v>
      </c>
    </row>
    <row r="1079" spans="1:26" x14ac:dyDescent="0.25">
      <c r="A1079" s="2" t="s">
        <v>6125</v>
      </c>
      <c r="B1079" s="2" t="s">
        <v>5036</v>
      </c>
      <c r="C1079" s="1">
        <v>45738</v>
      </c>
      <c r="D1079" s="3">
        <v>0.53611111111111109</v>
      </c>
      <c r="E1079" s="2" t="s">
        <v>5054</v>
      </c>
      <c r="F1079" s="2" t="s">
        <v>5038</v>
      </c>
      <c r="G1079" s="2">
        <v>19894</v>
      </c>
      <c r="H1079" s="2">
        <v>2</v>
      </c>
      <c r="I1079" s="2">
        <v>1206</v>
      </c>
      <c r="J1079" s="2">
        <v>8364</v>
      </c>
      <c r="K1079" s="2">
        <v>7528</v>
      </c>
      <c r="L1079" s="2">
        <v>166</v>
      </c>
      <c r="M1079" s="2">
        <v>27</v>
      </c>
      <c r="N1079" s="2">
        <v>8</v>
      </c>
      <c r="O1079" s="2">
        <v>12</v>
      </c>
      <c r="P1079" s="2">
        <v>9</v>
      </c>
      <c r="Q1079" s="2">
        <v>87</v>
      </c>
      <c r="R1079" s="2">
        <v>7</v>
      </c>
      <c r="S1079" s="2" t="s">
        <v>28</v>
      </c>
      <c r="T1079" s="2">
        <f t="shared" si="112"/>
        <v>213</v>
      </c>
      <c r="U1079" s="4">
        <f t="shared" si="113"/>
        <v>2.8294367693942613E-2</v>
      </c>
      <c r="V1079" s="4">
        <f t="shared" si="114"/>
        <v>0.37840554941188298</v>
      </c>
      <c r="W1079">
        <f t="shared" si="115"/>
        <v>12</v>
      </c>
      <c r="X1079" t="str">
        <f t="shared" si="116"/>
        <v>Saturday</v>
      </c>
      <c r="Y1079" t="str">
        <f t="shared" si="117"/>
        <v>Mar</v>
      </c>
      <c r="Z1079" t="str">
        <f t="shared" si="118"/>
        <v>0-2</v>
      </c>
    </row>
    <row r="1080" spans="1:26" x14ac:dyDescent="0.25">
      <c r="A1080" s="2" t="s">
        <v>6126</v>
      </c>
      <c r="B1080" s="2" t="s">
        <v>5036</v>
      </c>
      <c r="C1080" s="1">
        <v>45738</v>
      </c>
      <c r="D1080" s="3">
        <v>0.63124999999999998</v>
      </c>
      <c r="E1080" s="2" t="s">
        <v>5054</v>
      </c>
      <c r="F1080" s="2" t="s">
        <v>5050</v>
      </c>
      <c r="G1080" s="2">
        <v>19836</v>
      </c>
      <c r="H1080" s="2">
        <v>4</v>
      </c>
      <c r="I1080" s="2">
        <v>891</v>
      </c>
      <c r="J1080" s="2">
        <v>2265</v>
      </c>
      <c r="K1080" s="2">
        <v>1735</v>
      </c>
      <c r="L1080" s="2">
        <v>50</v>
      </c>
      <c r="M1080" s="2">
        <v>9</v>
      </c>
      <c r="N1080" s="2">
        <v>3</v>
      </c>
      <c r="O1080" s="2">
        <v>4</v>
      </c>
      <c r="P1080" s="2">
        <v>4</v>
      </c>
      <c r="Q1080" s="2">
        <v>26</v>
      </c>
      <c r="R1080" s="2">
        <v>4</v>
      </c>
      <c r="S1080" s="2" t="s">
        <v>31</v>
      </c>
      <c r="T1080" s="2">
        <f t="shared" si="112"/>
        <v>66</v>
      </c>
      <c r="U1080" s="4">
        <f t="shared" si="113"/>
        <v>3.804034582132565E-2</v>
      </c>
      <c r="V1080" s="4">
        <f t="shared" si="114"/>
        <v>8.7467231296632392E-2</v>
      </c>
      <c r="W1080">
        <f t="shared" si="115"/>
        <v>15</v>
      </c>
      <c r="X1080" t="str">
        <f t="shared" si="116"/>
        <v>Saturday</v>
      </c>
      <c r="Y1080" t="str">
        <f t="shared" si="117"/>
        <v>Mar</v>
      </c>
      <c r="Z1080" t="str">
        <f t="shared" si="118"/>
        <v>3-5</v>
      </c>
    </row>
    <row r="1081" spans="1:26" x14ac:dyDescent="0.25">
      <c r="A1081" s="2" t="s">
        <v>6127</v>
      </c>
      <c r="B1081" s="2" t="s">
        <v>5036</v>
      </c>
      <c r="C1081" s="1">
        <v>45738</v>
      </c>
      <c r="D1081" s="3">
        <v>0.6430555555555556</v>
      </c>
      <c r="E1081" s="2" t="s">
        <v>5058</v>
      </c>
      <c r="F1081" s="2" t="s">
        <v>5040</v>
      </c>
      <c r="G1081" s="2">
        <v>19854</v>
      </c>
      <c r="H1081" s="2">
        <v>3</v>
      </c>
      <c r="I1081" s="2">
        <v>132</v>
      </c>
      <c r="J1081" s="2">
        <v>19131</v>
      </c>
      <c r="K1081" s="2">
        <v>14002</v>
      </c>
      <c r="L1081" s="2">
        <v>508</v>
      </c>
      <c r="M1081" s="2">
        <v>169</v>
      </c>
      <c r="N1081" s="2">
        <v>21</v>
      </c>
      <c r="O1081" s="2">
        <v>38</v>
      </c>
      <c r="P1081" s="2">
        <v>19</v>
      </c>
      <c r="Q1081" s="2">
        <v>367</v>
      </c>
      <c r="R1081" s="2">
        <v>29</v>
      </c>
      <c r="S1081" s="2" t="s">
        <v>31</v>
      </c>
      <c r="T1081" s="2">
        <f t="shared" si="112"/>
        <v>736</v>
      </c>
      <c r="U1081" s="4">
        <f t="shared" si="113"/>
        <v>5.2563919440079987E-2</v>
      </c>
      <c r="V1081" s="4">
        <f t="shared" si="114"/>
        <v>0.70524831268258281</v>
      </c>
      <c r="W1081">
        <f t="shared" si="115"/>
        <v>15</v>
      </c>
      <c r="X1081" t="str">
        <f t="shared" si="116"/>
        <v>Saturday</v>
      </c>
      <c r="Y1081" t="str">
        <f t="shared" si="117"/>
        <v>Mar</v>
      </c>
      <c r="Z1081" t="str">
        <f t="shared" si="118"/>
        <v>3-5</v>
      </c>
    </row>
    <row r="1082" spans="1:26" x14ac:dyDescent="0.25">
      <c r="A1082" s="2" t="s">
        <v>6128</v>
      </c>
      <c r="B1082" s="2" t="s">
        <v>5036</v>
      </c>
      <c r="C1082" s="1">
        <v>45738</v>
      </c>
      <c r="D1082" s="3">
        <v>0.66388888888888886</v>
      </c>
      <c r="E1082" s="2" t="s">
        <v>5037</v>
      </c>
      <c r="F1082" s="2" t="s">
        <v>5050</v>
      </c>
      <c r="G1082" s="2">
        <v>19801</v>
      </c>
      <c r="H1082" s="2">
        <v>1</v>
      </c>
      <c r="I1082" s="2">
        <v>209</v>
      </c>
      <c r="J1082" s="2">
        <v>6971</v>
      </c>
      <c r="K1082" s="2">
        <v>4979</v>
      </c>
      <c r="L1082" s="2">
        <v>308</v>
      </c>
      <c r="M1082" s="2">
        <v>43</v>
      </c>
      <c r="N1082" s="2">
        <v>30</v>
      </c>
      <c r="O1082" s="2">
        <v>70</v>
      </c>
      <c r="P1082" s="2">
        <v>43</v>
      </c>
      <c r="Q1082" s="2">
        <v>166</v>
      </c>
      <c r="R1082" s="2">
        <v>19</v>
      </c>
      <c r="S1082" s="2" t="s">
        <v>31</v>
      </c>
      <c r="T1082" s="2">
        <f t="shared" si="112"/>
        <v>451</v>
      </c>
      <c r="U1082" s="4">
        <f t="shared" si="113"/>
        <v>9.0580437838923472E-2</v>
      </c>
      <c r="V1082" s="4">
        <f t="shared" si="114"/>
        <v>0.25145194687137012</v>
      </c>
      <c r="W1082">
        <f t="shared" si="115"/>
        <v>15</v>
      </c>
      <c r="X1082" t="str">
        <f t="shared" si="116"/>
        <v>Saturday</v>
      </c>
      <c r="Y1082" t="str">
        <f t="shared" si="117"/>
        <v>Mar</v>
      </c>
      <c r="Z1082" t="str">
        <f t="shared" si="118"/>
        <v>0-2</v>
      </c>
    </row>
    <row r="1083" spans="1:26" x14ac:dyDescent="0.25">
      <c r="A1083" s="2" t="s">
        <v>6129</v>
      </c>
      <c r="B1083" s="2" t="s">
        <v>5036</v>
      </c>
      <c r="C1083" s="1">
        <v>45738</v>
      </c>
      <c r="D1083" s="3">
        <v>0.85624999999999996</v>
      </c>
      <c r="E1083" s="2" t="s">
        <v>5044</v>
      </c>
      <c r="F1083" s="2" t="s">
        <v>5042</v>
      </c>
      <c r="G1083" s="2">
        <v>19927</v>
      </c>
      <c r="H1083" s="2">
        <v>5</v>
      </c>
      <c r="I1083" s="2">
        <v>405</v>
      </c>
      <c r="J1083" s="2">
        <v>9250</v>
      </c>
      <c r="K1083" s="2">
        <v>7425</v>
      </c>
      <c r="L1083" s="2">
        <v>299</v>
      </c>
      <c r="M1083" s="2">
        <v>39</v>
      </c>
      <c r="N1083" s="2">
        <v>14</v>
      </c>
      <c r="O1083" s="2">
        <v>23</v>
      </c>
      <c r="P1083" s="2">
        <v>35</v>
      </c>
      <c r="Q1083" s="2">
        <v>120</v>
      </c>
      <c r="R1083" s="2">
        <v>7</v>
      </c>
      <c r="S1083" s="2" t="s">
        <v>31</v>
      </c>
      <c r="T1083" s="2">
        <f t="shared" si="112"/>
        <v>375</v>
      </c>
      <c r="U1083" s="4">
        <f t="shared" si="113"/>
        <v>5.0505050505050504E-2</v>
      </c>
      <c r="V1083" s="4">
        <f t="shared" si="114"/>
        <v>0.37261002659707931</v>
      </c>
      <c r="W1083">
        <f t="shared" si="115"/>
        <v>20</v>
      </c>
      <c r="X1083" t="str">
        <f t="shared" si="116"/>
        <v>Saturday</v>
      </c>
      <c r="Y1083" t="str">
        <f t="shared" si="117"/>
        <v>Mar</v>
      </c>
      <c r="Z1083" t="str">
        <f t="shared" si="118"/>
        <v>3-5</v>
      </c>
    </row>
    <row r="1084" spans="1:26" x14ac:dyDescent="0.25">
      <c r="A1084" s="2" t="s">
        <v>6130</v>
      </c>
      <c r="B1084" s="2" t="s">
        <v>5036</v>
      </c>
      <c r="C1084" s="1">
        <v>45739</v>
      </c>
      <c r="D1084" s="3">
        <v>0.48125000000000001</v>
      </c>
      <c r="E1084" s="2" t="s">
        <v>5046</v>
      </c>
      <c r="F1084" s="2" t="s">
        <v>5038</v>
      </c>
      <c r="G1084" s="2">
        <v>20008</v>
      </c>
      <c r="H1084" s="2">
        <v>5</v>
      </c>
      <c r="I1084" s="2">
        <v>182</v>
      </c>
      <c r="J1084" s="2">
        <v>2213</v>
      </c>
      <c r="K1084" s="2">
        <v>1718</v>
      </c>
      <c r="L1084" s="2">
        <v>20</v>
      </c>
      <c r="M1084" s="2">
        <v>2</v>
      </c>
      <c r="N1084" s="2">
        <v>3</v>
      </c>
      <c r="O1084" s="2">
        <v>6</v>
      </c>
      <c r="P1084" s="2">
        <v>36</v>
      </c>
      <c r="Q1084" s="2">
        <v>39</v>
      </c>
      <c r="R1084" s="2">
        <v>1</v>
      </c>
      <c r="S1084" s="2" t="s">
        <v>31</v>
      </c>
      <c r="T1084" s="2">
        <f t="shared" si="112"/>
        <v>31</v>
      </c>
      <c r="U1084" s="4">
        <f t="shared" si="113"/>
        <v>1.8044237485448197E-2</v>
      </c>
      <c r="V1084" s="4">
        <f t="shared" si="114"/>
        <v>8.5865653738504605E-2</v>
      </c>
      <c r="W1084">
        <f t="shared" si="115"/>
        <v>11</v>
      </c>
      <c r="X1084" t="str">
        <f t="shared" si="116"/>
        <v>Sunday</v>
      </c>
      <c r="Y1084" t="str">
        <f t="shared" si="117"/>
        <v>Mar</v>
      </c>
      <c r="Z1084" t="str">
        <f t="shared" si="118"/>
        <v>3-5</v>
      </c>
    </row>
    <row r="1085" spans="1:26" x14ac:dyDescent="0.25">
      <c r="A1085" s="2" t="s">
        <v>6131</v>
      </c>
      <c r="B1085" s="2" t="s">
        <v>5036</v>
      </c>
      <c r="C1085" s="1">
        <v>45739</v>
      </c>
      <c r="D1085" s="3">
        <v>0.54791666666666672</v>
      </c>
      <c r="E1085" s="2" t="s">
        <v>5054</v>
      </c>
      <c r="F1085" s="2" t="s">
        <v>5048</v>
      </c>
      <c r="G1085" s="2">
        <v>19907</v>
      </c>
      <c r="H1085" s="2">
        <v>1</v>
      </c>
      <c r="I1085" s="2">
        <v>1041</v>
      </c>
      <c r="J1085" s="2">
        <v>5826</v>
      </c>
      <c r="K1085" s="2">
        <v>5275</v>
      </c>
      <c r="L1085" s="2">
        <v>121</v>
      </c>
      <c r="M1085" s="2">
        <v>36</v>
      </c>
      <c r="N1085" s="2">
        <v>8</v>
      </c>
      <c r="O1085" s="2">
        <v>14</v>
      </c>
      <c r="P1085" s="2">
        <v>8</v>
      </c>
      <c r="Q1085" s="2">
        <v>97</v>
      </c>
      <c r="R1085" s="2">
        <v>11</v>
      </c>
      <c r="S1085" s="2" t="s">
        <v>31</v>
      </c>
      <c r="T1085" s="2">
        <f t="shared" si="112"/>
        <v>179</v>
      </c>
      <c r="U1085" s="4">
        <f t="shared" si="113"/>
        <v>3.3933649289099525E-2</v>
      </c>
      <c r="V1085" s="4">
        <f t="shared" si="114"/>
        <v>0.26498216707690764</v>
      </c>
      <c r="W1085">
        <f t="shared" si="115"/>
        <v>13</v>
      </c>
      <c r="X1085" t="str">
        <f t="shared" si="116"/>
        <v>Sunday</v>
      </c>
      <c r="Y1085" t="str">
        <f t="shared" si="117"/>
        <v>Mar</v>
      </c>
      <c r="Z1085" t="str">
        <f t="shared" si="118"/>
        <v>0-2</v>
      </c>
    </row>
    <row r="1086" spans="1:26" x14ac:dyDescent="0.25">
      <c r="A1086" s="2" t="s">
        <v>6132</v>
      </c>
      <c r="B1086" s="2" t="s">
        <v>5036</v>
      </c>
      <c r="C1086" s="1">
        <v>45739</v>
      </c>
      <c r="D1086" s="3">
        <v>0.56388888888888888</v>
      </c>
      <c r="E1086" s="2" t="s">
        <v>16</v>
      </c>
      <c r="F1086" s="2" t="s">
        <v>5040</v>
      </c>
      <c r="G1086" s="2">
        <v>19788</v>
      </c>
      <c r="H1086" s="2">
        <v>3</v>
      </c>
      <c r="I1086" s="2">
        <v>814</v>
      </c>
      <c r="J1086" s="2">
        <v>6087</v>
      </c>
      <c r="K1086" s="2">
        <v>4245</v>
      </c>
      <c r="L1086" s="2">
        <v>132</v>
      </c>
      <c r="M1086" s="2">
        <v>19</v>
      </c>
      <c r="N1086" s="2">
        <v>9</v>
      </c>
      <c r="O1086" s="2">
        <v>16</v>
      </c>
      <c r="P1086" s="2">
        <v>6</v>
      </c>
      <c r="Q1086" s="2">
        <v>102</v>
      </c>
      <c r="R1086" s="2">
        <v>9</v>
      </c>
      <c r="S1086" s="2" t="s">
        <v>31</v>
      </c>
      <c r="T1086" s="2">
        <f t="shared" si="112"/>
        <v>176</v>
      </c>
      <c r="U1086" s="4">
        <f t="shared" si="113"/>
        <v>4.1460541813898702E-2</v>
      </c>
      <c r="V1086" s="4">
        <f t="shared" si="114"/>
        <v>0.21452395391146148</v>
      </c>
      <c r="W1086">
        <f t="shared" si="115"/>
        <v>13</v>
      </c>
      <c r="X1086" t="str">
        <f t="shared" si="116"/>
        <v>Sunday</v>
      </c>
      <c r="Y1086" t="str">
        <f t="shared" si="117"/>
        <v>Mar</v>
      </c>
      <c r="Z1086" t="str">
        <f t="shared" si="118"/>
        <v>3-5</v>
      </c>
    </row>
    <row r="1087" spans="1:26" x14ac:dyDescent="0.25">
      <c r="A1087" s="2" t="s">
        <v>6133</v>
      </c>
      <c r="B1087" s="2" t="s">
        <v>5036</v>
      </c>
      <c r="C1087" s="1">
        <v>45739</v>
      </c>
      <c r="D1087" s="3">
        <v>0.59930555555555554</v>
      </c>
      <c r="E1087" s="2" t="s">
        <v>5037</v>
      </c>
      <c r="F1087" s="2" t="s">
        <v>5069</v>
      </c>
      <c r="G1087" s="2">
        <v>19745</v>
      </c>
      <c r="H1087" s="2">
        <v>5</v>
      </c>
      <c r="I1087" s="2">
        <v>345</v>
      </c>
      <c r="J1087" s="2">
        <v>7045</v>
      </c>
      <c r="K1087" s="2">
        <v>5974</v>
      </c>
      <c r="L1087" s="2">
        <v>212</v>
      </c>
      <c r="M1087" s="2">
        <v>35</v>
      </c>
      <c r="N1087" s="2">
        <v>20</v>
      </c>
      <c r="O1087" s="2">
        <v>47</v>
      </c>
      <c r="P1087" s="2">
        <v>50</v>
      </c>
      <c r="Q1087" s="2">
        <v>68</v>
      </c>
      <c r="R1087" s="2">
        <v>9</v>
      </c>
      <c r="S1087" s="2" t="s">
        <v>31</v>
      </c>
      <c r="T1087" s="2">
        <f t="shared" si="112"/>
        <v>314</v>
      </c>
      <c r="U1087" s="4">
        <f t="shared" si="113"/>
        <v>5.2561098091730832E-2</v>
      </c>
      <c r="V1087" s="4">
        <f t="shared" si="114"/>
        <v>0.30255760952139782</v>
      </c>
      <c r="W1087">
        <f t="shared" si="115"/>
        <v>14</v>
      </c>
      <c r="X1087" t="str">
        <f t="shared" si="116"/>
        <v>Sunday</v>
      </c>
      <c r="Y1087" t="str">
        <f t="shared" si="117"/>
        <v>Mar</v>
      </c>
      <c r="Z1087" t="str">
        <f t="shared" si="118"/>
        <v>3-5</v>
      </c>
    </row>
    <row r="1088" spans="1:26" x14ac:dyDescent="0.25">
      <c r="A1088" s="2" t="s">
        <v>6134</v>
      </c>
      <c r="B1088" s="2" t="s">
        <v>5036</v>
      </c>
      <c r="C1088" s="1">
        <v>45740</v>
      </c>
      <c r="D1088" s="3">
        <v>0.35694444444444445</v>
      </c>
      <c r="E1088" s="2" t="s">
        <v>16</v>
      </c>
      <c r="F1088" s="2" t="s">
        <v>5048</v>
      </c>
      <c r="G1088" s="2">
        <v>19823</v>
      </c>
      <c r="H1088" s="2">
        <v>0</v>
      </c>
      <c r="I1088" s="2">
        <v>531</v>
      </c>
      <c r="J1088" s="2">
        <v>7747</v>
      </c>
      <c r="K1088" s="2">
        <v>5947</v>
      </c>
      <c r="L1088" s="2">
        <v>155</v>
      </c>
      <c r="M1088" s="2">
        <v>30</v>
      </c>
      <c r="N1088" s="2">
        <v>11</v>
      </c>
      <c r="O1088" s="2">
        <v>15</v>
      </c>
      <c r="P1088" s="2">
        <v>13</v>
      </c>
      <c r="Q1088" s="2">
        <v>58</v>
      </c>
      <c r="R1088" s="2">
        <v>14</v>
      </c>
      <c r="S1088" s="2" t="s">
        <v>31</v>
      </c>
      <c r="T1088" s="2">
        <f t="shared" si="112"/>
        <v>211</v>
      </c>
      <c r="U1088" s="4">
        <f t="shared" si="113"/>
        <v>3.5480073986884145E-2</v>
      </c>
      <c r="V1088" s="4">
        <f t="shared" si="114"/>
        <v>0.30000504464510924</v>
      </c>
      <c r="W1088">
        <f t="shared" si="115"/>
        <v>8</v>
      </c>
      <c r="X1088" t="str">
        <f t="shared" si="116"/>
        <v>Monday</v>
      </c>
      <c r="Y1088" t="str">
        <f t="shared" si="117"/>
        <v>Mar</v>
      </c>
      <c r="Z1088" t="str">
        <f t="shared" si="118"/>
        <v>0-2</v>
      </c>
    </row>
    <row r="1089" spans="1:26" x14ac:dyDescent="0.25">
      <c r="A1089" s="2" t="s">
        <v>6135</v>
      </c>
      <c r="B1089" s="2" t="s">
        <v>5036</v>
      </c>
      <c r="C1089" s="1">
        <v>45740</v>
      </c>
      <c r="D1089" s="3">
        <v>0.37569444444444444</v>
      </c>
      <c r="E1089" s="2" t="s">
        <v>5054</v>
      </c>
      <c r="F1089" s="2" t="s">
        <v>5050</v>
      </c>
      <c r="G1089" s="2">
        <v>19651</v>
      </c>
      <c r="H1089" s="2">
        <v>2</v>
      </c>
      <c r="I1089" s="2">
        <v>1666</v>
      </c>
      <c r="J1089" s="2">
        <v>12027</v>
      </c>
      <c r="K1089" s="2">
        <v>8716</v>
      </c>
      <c r="L1089" s="2">
        <v>268</v>
      </c>
      <c r="M1089" s="2">
        <v>54</v>
      </c>
      <c r="N1089" s="2">
        <v>13</v>
      </c>
      <c r="O1089" s="2">
        <v>26</v>
      </c>
      <c r="P1089" s="2">
        <v>8</v>
      </c>
      <c r="Q1089" s="2">
        <v>227</v>
      </c>
      <c r="R1089" s="2">
        <v>17</v>
      </c>
      <c r="S1089" s="2" t="s">
        <v>31</v>
      </c>
      <c r="T1089" s="2">
        <f t="shared" si="112"/>
        <v>361</v>
      </c>
      <c r="U1089" s="4">
        <f t="shared" si="113"/>
        <v>4.1418081688848092E-2</v>
      </c>
      <c r="V1089" s="4">
        <f t="shared" si="114"/>
        <v>0.44353976896850034</v>
      </c>
      <c r="W1089">
        <f t="shared" si="115"/>
        <v>9</v>
      </c>
      <c r="X1089" t="str">
        <f t="shared" si="116"/>
        <v>Monday</v>
      </c>
      <c r="Y1089" t="str">
        <f t="shared" si="117"/>
        <v>Mar</v>
      </c>
      <c r="Z1089" t="str">
        <f t="shared" si="118"/>
        <v>0-2</v>
      </c>
    </row>
    <row r="1090" spans="1:26" x14ac:dyDescent="0.25">
      <c r="A1090" s="2" t="s">
        <v>6136</v>
      </c>
      <c r="B1090" s="2" t="s">
        <v>5036</v>
      </c>
      <c r="C1090" s="1">
        <v>45740</v>
      </c>
      <c r="D1090" s="3">
        <v>0.37708333333333333</v>
      </c>
      <c r="E1090" s="2" t="s">
        <v>16</v>
      </c>
      <c r="F1090" s="2" t="s">
        <v>5069</v>
      </c>
      <c r="G1090" s="2">
        <v>19766</v>
      </c>
      <c r="H1090" s="2">
        <v>7</v>
      </c>
      <c r="I1090" s="2">
        <v>575</v>
      </c>
      <c r="J1090" s="2">
        <v>9690</v>
      </c>
      <c r="K1090" s="2">
        <v>8194</v>
      </c>
      <c r="L1090" s="2">
        <v>227</v>
      </c>
      <c r="M1090" s="2">
        <v>28</v>
      </c>
      <c r="N1090" s="2">
        <v>15</v>
      </c>
      <c r="O1090" s="2">
        <v>19</v>
      </c>
      <c r="P1090" s="2">
        <v>16</v>
      </c>
      <c r="Q1090" s="2">
        <v>141</v>
      </c>
      <c r="R1090" s="2">
        <v>23</v>
      </c>
      <c r="S1090" s="2" t="s">
        <v>31</v>
      </c>
      <c r="T1090" s="2">
        <f t="shared" ref="T1090:T1153" si="119">SUM(L1090:O1090)</f>
        <v>289</v>
      </c>
      <c r="U1090" s="4">
        <f t="shared" ref="U1090:U1153" si="120">T1090/K1090</f>
        <v>3.5269709543568464E-2</v>
      </c>
      <c r="V1090" s="4">
        <f t="shared" ref="V1090:V1153" si="121">K1090/G1090</f>
        <v>0.41455023778204997</v>
      </c>
      <c r="W1090">
        <f t="shared" ref="W1090:W1153" si="122">HOUR(D1090)</f>
        <v>9</v>
      </c>
      <c r="X1090" t="str">
        <f t="shared" ref="X1090:X1153" si="123">TEXT(C1090,"dddd")</f>
        <v>Monday</v>
      </c>
      <c r="Y1090" t="str">
        <f t="shared" ref="Y1090:Y1153" si="124">TEXT(C1090,"mmm")</f>
        <v>Mar</v>
      </c>
      <c r="Z1090" t="str">
        <f t="shared" ref="Z1090:Z1153" si="125">IF(H1090&lt;=2,"0-2",IF(H1090&lt;=5,"3-5",IF(H1090&lt;=10,"6-10","11+")))</f>
        <v>6-10</v>
      </c>
    </row>
    <row r="1091" spans="1:26" x14ac:dyDescent="0.25">
      <c r="A1091" s="2" t="s">
        <v>6137</v>
      </c>
      <c r="B1091" s="2" t="s">
        <v>5036</v>
      </c>
      <c r="C1091" s="1">
        <v>45740</v>
      </c>
      <c r="D1091" s="3">
        <v>0.42430555555555555</v>
      </c>
      <c r="E1091" s="2" t="s">
        <v>5037</v>
      </c>
      <c r="F1091" s="2" t="s">
        <v>5040</v>
      </c>
      <c r="G1091" s="2">
        <v>19746</v>
      </c>
      <c r="H1091" s="2">
        <v>2</v>
      </c>
      <c r="I1091" s="2">
        <v>281</v>
      </c>
      <c r="J1091" s="2">
        <v>16071</v>
      </c>
      <c r="K1091" s="2">
        <v>11699</v>
      </c>
      <c r="L1091" s="2">
        <v>552</v>
      </c>
      <c r="M1091" s="2">
        <v>79</v>
      </c>
      <c r="N1091" s="2">
        <v>102</v>
      </c>
      <c r="O1091" s="2">
        <v>219</v>
      </c>
      <c r="P1091" s="2">
        <v>53</v>
      </c>
      <c r="Q1091" s="2">
        <v>362</v>
      </c>
      <c r="R1091" s="2">
        <v>47</v>
      </c>
      <c r="S1091" s="2" t="s">
        <v>31</v>
      </c>
      <c r="T1091" s="2">
        <f t="shared" si="119"/>
        <v>952</v>
      </c>
      <c r="U1091" s="4">
        <f t="shared" si="120"/>
        <v>8.1374476450978714E-2</v>
      </c>
      <c r="V1091" s="4">
        <f t="shared" si="121"/>
        <v>0.59247442520004057</v>
      </c>
      <c r="W1091">
        <f t="shared" si="122"/>
        <v>10</v>
      </c>
      <c r="X1091" t="str">
        <f t="shared" si="123"/>
        <v>Monday</v>
      </c>
      <c r="Y1091" t="str">
        <f t="shared" si="124"/>
        <v>Mar</v>
      </c>
      <c r="Z1091" t="str">
        <f t="shared" si="125"/>
        <v>0-2</v>
      </c>
    </row>
    <row r="1092" spans="1:26" x14ac:dyDescent="0.25">
      <c r="A1092" s="2" t="s">
        <v>6138</v>
      </c>
      <c r="B1092" s="2" t="s">
        <v>5036</v>
      </c>
      <c r="C1092" s="1">
        <v>45740</v>
      </c>
      <c r="D1092" s="3">
        <v>0.46527777777777779</v>
      </c>
      <c r="E1092" s="2" t="s">
        <v>5044</v>
      </c>
      <c r="F1092" s="2" t="s">
        <v>5052</v>
      </c>
      <c r="G1092" s="2">
        <v>19839</v>
      </c>
      <c r="H1092" s="2">
        <v>6</v>
      </c>
      <c r="I1092" s="2">
        <v>468</v>
      </c>
      <c r="J1092" s="2">
        <v>16783</v>
      </c>
      <c r="K1092" s="2">
        <v>13472</v>
      </c>
      <c r="L1092" s="2">
        <v>428</v>
      </c>
      <c r="M1092" s="2">
        <v>58</v>
      </c>
      <c r="N1092" s="2">
        <v>35</v>
      </c>
      <c r="O1092" s="2">
        <v>39</v>
      </c>
      <c r="P1092" s="2">
        <v>72</v>
      </c>
      <c r="Q1092" s="2">
        <v>372</v>
      </c>
      <c r="R1092" s="2">
        <v>20</v>
      </c>
      <c r="S1092" s="2" t="s">
        <v>31</v>
      </c>
      <c r="T1092" s="2">
        <f t="shared" si="119"/>
        <v>560</v>
      </c>
      <c r="U1092" s="4">
        <f t="shared" si="120"/>
        <v>4.1567695961995249E-2</v>
      </c>
      <c r="V1092" s="4">
        <f t="shared" si="121"/>
        <v>0.67906648520590751</v>
      </c>
      <c r="W1092">
        <f t="shared" si="122"/>
        <v>11</v>
      </c>
      <c r="X1092" t="str">
        <f t="shared" si="123"/>
        <v>Monday</v>
      </c>
      <c r="Y1092" t="str">
        <f t="shared" si="124"/>
        <v>Mar</v>
      </c>
      <c r="Z1092" t="str">
        <f t="shared" si="125"/>
        <v>6-10</v>
      </c>
    </row>
    <row r="1093" spans="1:26" x14ac:dyDescent="0.25">
      <c r="A1093" s="2" t="s">
        <v>6139</v>
      </c>
      <c r="B1093" s="2" t="s">
        <v>5036</v>
      </c>
      <c r="C1093" s="1">
        <v>45740</v>
      </c>
      <c r="D1093" s="3">
        <v>0.52222222222222225</v>
      </c>
      <c r="E1093" s="2" t="s">
        <v>5054</v>
      </c>
      <c r="F1093" s="2" t="s">
        <v>5038</v>
      </c>
      <c r="G1093" s="2">
        <v>19883</v>
      </c>
      <c r="H1093" s="2">
        <v>5</v>
      </c>
      <c r="I1093" s="2">
        <v>1351</v>
      </c>
      <c r="J1093" s="2">
        <v>9596</v>
      </c>
      <c r="K1093" s="2">
        <v>8656</v>
      </c>
      <c r="L1093" s="2">
        <v>219</v>
      </c>
      <c r="M1093" s="2">
        <v>61</v>
      </c>
      <c r="N1093" s="2">
        <v>19</v>
      </c>
      <c r="O1093" s="2">
        <v>19</v>
      </c>
      <c r="P1093" s="2">
        <v>29</v>
      </c>
      <c r="Q1093" s="2">
        <v>191</v>
      </c>
      <c r="R1093" s="2">
        <v>19</v>
      </c>
      <c r="S1093" s="2" t="s">
        <v>31</v>
      </c>
      <c r="T1093" s="2">
        <f t="shared" si="119"/>
        <v>318</v>
      </c>
      <c r="U1093" s="4">
        <f t="shared" si="120"/>
        <v>3.6737523105360444E-2</v>
      </c>
      <c r="V1093" s="4">
        <f t="shared" si="121"/>
        <v>0.43534677865513255</v>
      </c>
      <c r="W1093">
        <f t="shared" si="122"/>
        <v>12</v>
      </c>
      <c r="X1093" t="str">
        <f t="shared" si="123"/>
        <v>Monday</v>
      </c>
      <c r="Y1093" t="str">
        <f t="shared" si="124"/>
        <v>Mar</v>
      </c>
      <c r="Z1093" t="str">
        <f t="shared" si="125"/>
        <v>3-5</v>
      </c>
    </row>
    <row r="1094" spans="1:26" x14ac:dyDescent="0.25">
      <c r="A1094" s="2" t="s">
        <v>6140</v>
      </c>
      <c r="B1094" s="2" t="s">
        <v>5036</v>
      </c>
      <c r="C1094" s="1">
        <v>45740</v>
      </c>
      <c r="D1094" s="3">
        <v>0.52361111111111114</v>
      </c>
      <c r="E1094" s="2" t="s">
        <v>16</v>
      </c>
      <c r="F1094" s="2" t="s">
        <v>5052</v>
      </c>
      <c r="G1094" s="2">
        <v>19770</v>
      </c>
      <c r="H1094" s="2">
        <v>5</v>
      </c>
      <c r="I1094" s="2">
        <v>425</v>
      </c>
      <c r="J1094" s="2">
        <v>6615</v>
      </c>
      <c r="K1094" s="2">
        <v>5328</v>
      </c>
      <c r="L1094" s="2">
        <v>116</v>
      </c>
      <c r="M1094" s="2">
        <v>18</v>
      </c>
      <c r="N1094" s="2">
        <v>8</v>
      </c>
      <c r="O1094" s="2">
        <v>12</v>
      </c>
      <c r="P1094" s="2">
        <v>20</v>
      </c>
      <c r="Q1094" s="2">
        <v>96</v>
      </c>
      <c r="R1094" s="2">
        <v>4</v>
      </c>
      <c r="S1094" s="2" t="s">
        <v>31</v>
      </c>
      <c r="T1094" s="2">
        <f t="shared" si="119"/>
        <v>154</v>
      </c>
      <c r="U1094" s="4">
        <f t="shared" si="120"/>
        <v>2.8903903903903905E-2</v>
      </c>
      <c r="V1094" s="4">
        <f t="shared" si="121"/>
        <v>0.26949924127465857</v>
      </c>
      <c r="W1094">
        <f t="shared" si="122"/>
        <v>12</v>
      </c>
      <c r="X1094" t="str">
        <f t="shared" si="123"/>
        <v>Monday</v>
      </c>
      <c r="Y1094" t="str">
        <f t="shared" si="124"/>
        <v>Mar</v>
      </c>
      <c r="Z1094" t="str">
        <f t="shared" si="125"/>
        <v>3-5</v>
      </c>
    </row>
    <row r="1095" spans="1:26" x14ac:dyDescent="0.25">
      <c r="A1095" s="2" t="s">
        <v>6141</v>
      </c>
      <c r="B1095" s="2" t="s">
        <v>5036</v>
      </c>
      <c r="C1095" s="1">
        <v>45740</v>
      </c>
      <c r="D1095" s="3">
        <v>0.54027777777777775</v>
      </c>
      <c r="E1095" s="2" t="s">
        <v>16</v>
      </c>
      <c r="F1095" s="2" t="s">
        <v>5042</v>
      </c>
      <c r="G1095" s="2">
        <v>19587</v>
      </c>
      <c r="H1095" s="2">
        <v>5</v>
      </c>
      <c r="I1095" s="2">
        <v>345</v>
      </c>
      <c r="J1095" s="2">
        <v>14125</v>
      </c>
      <c r="K1095" s="2">
        <v>9954</v>
      </c>
      <c r="L1095" s="2">
        <v>311</v>
      </c>
      <c r="M1095" s="2">
        <v>50</v>
      </c>
      <c r="N1095" s="2">
        <v>24</v>
      </c>
      <c r="O1095" s="2">
        <v>36</v>
      </c>
      <c r="P1095" s="2">
        <v>45</v>
      </c>
      <c r="Q1095" s="2">
        <v>171</v>
      </c>
      <c r="R1095" s="2">
        <v>21</v>
      </c>
      <c r="S1095" s="2" t="s">
        <v>31</v>
      </c>
      <c r="T1095" s="2">
        <f t="shared" si="119"/>
        <v>421</v>
      </c>
      <c r="U1095" s="4">
        <f t="shared" si="120"/>
        <v>4.2294554952782802E-2</v>
      </c>
      <c r="V1095" s="4">
        <f t="shared" si="121"/>
        <v>0.50819421044570379</v>
      </c>
      <c r="W1095">
        <f t="shared" si="122"/>
        <v>12</v>
      </c>
      <c r="X1095" t="str">
        <f t="shared" si="123"/>
        <v>Monday</v>
      </c>
      <c r="Y1095" t="str">
        <f t="shared" si="124"/>
        <v>Mar</v>
      </c>
      <c r="Z1095" t="str">
        <f t="shared" si="125"/>
        <v>3-5</v>
      </c>
    </row>
    <row r="1096" spans="1:26" x14ac:dyDescent="0.25">
      <c r="A1096" s="2" t="s">
        <v>6142</v>
      </c>
      <c r="B1096" s="2" t="s">
        <v>5036</v>
      </c>
      <c r="C1096" s="1">
        <v>45740</v>
      </c>
      <c r="D1096" s="3">
        <v>0.54374999999999996</v>
      </c>
      <c r="E1096" s="2" t="s">
        <v>5037</v>
      </c>
      <c r="F1096" s="2" t="s">
        <v>5048</v>
      </c>
      <c r="G1096" s="2">
        <v>19789</v>
      </c>
      <c r="H1096" s="2">
        <v>5</v>
      </c>
      <c r="I1096" s="2">
        <v>328</v>
      </c>
      <c r="J1096" s="2">
        <v>14363</v>
      </c>
      <c r="K1096" s="2">
        <v>10684</v>
      </c>
      <c r="L1096" s="2">
        <v>355</v>
      </c>
      <c r="M1096" s="2">
        <v>105</v>
      </c>
      <c r="N1096" s="2">
        <v>79</v>
      </c>
      <c r="O1096" s="2">
        <v>150</v>
      </c>
      <c r="P1096" s="2">
        <v>59</v>
      </c>
      <c r="Q1096" s="2">
        <v>127</v>
      </c>
      <c r="R1096" s="2">
        <v>38</v>
      </c>
      <c r="S1096" s="2" t="s">
        <v>31</v>
      </c>
      <c r="T1096" s="2">
        <f t="shared" si="119"/>
        <v>689</v>
      </c>
      <c r="U1096" s="4">
        <f t="shared" si="120"/>
        <v>6.448895544739798E-2</v>
      </c>
      <c r="V1096" s="4">
        <f t="shared" si="121"/>
        <v>0.53989590176360602</v>
      </c>
      <c r="W1096">
        <f t="shared" si="122"/>
        <v>13</v>
      </c>
      <c r="X1096" t="str">
        <f t="shared" si="123"/>
        <v>Monday</v>
      </c>
      <c r="Y1096" t="str">
        <f t="shared" si="124"/>
        <v>Mar</v>
      </c>
      <c r="Z1096" t="str">
        <f t="shared" si="125"/>
        <v>3-5</v>
      </c>
    </row>
    <row r="1097" spans="1:26" x14ac:dyDescent="0.25">
      <c r="A1097" s="2" t="s">
        <v>6143</v>
      </c>
      <c r="B1097" s="2" t="s">
        <v>5036</v>
      </c>
      <c r="C1097" s="1">
        <v>45740</v>
      </c>
      <c r="D1097" s="3">
        <v>0.6166666666666667</v>
      </c>
      <c r="E1097" s="2" t="s">
        <v>5044</v>
      </c>
      <c r="F1097" s="2" t="s">
        <v>5069</v>
      </c>
      <c r="G1097" s="2">
        <v>19737</v>
      </c>
      <c r="H1097" s="2">
        <v>6</v>
      </c>
      <c r="I1097" s="2">
        <v>152</v>
      </c>
      <c r="J1097" s="2">
        <v>6623</v>
      </c>
      <c r="K1097" s="2">
        <v>6101</v>
      </c>
      <c r="L1097" s="2">
        <v>190</v>
      </c>
      <c r="M1097" s="2">
        <v>33</v>
      </c>
      <c r="N1097" s="2">
        <v>15</v>
      </c>
      <c r="O1097" s="2">
        <v>16</v>
      </c>
      <c r="P1097" s="2">
        <v>19</v>
      </c>
      <c r="Q1097" s="2">
        <v>142</v>
      </c>
      <c r="R1097" s="2">
        <v>17</v>
      </c>
      <c r="S1097" s="2" t="s">
        <v>31</v>
      </c>
      <c r="T1097" s="2">
        <f t="shared" si="119"/>
        <v>254</v>
      </c>
      <c r="U1097" s="4">
        <f t="shared" si="120"/>
        <v>4.1632519259137843E-2</v>
      </c>
      <c r="V1097" s="4">
        <f t="shared" si="121"/>
        <v>0.30911486041445002</v>
      </c>
      <c r="W1097">
        <f t="shared" si="122"/>
        <v>14</v>
      </c>
      <c r="X1097" t="str">
        <f t="shared" si="123"/>
        <v>Monday</v>
      </c>
      <c r="Y1097" t="str">
        <f t="shared" si="124"/>
        <v>Mar</v>
      </c>
      <c r="Z1097" t="str">
        <f t="shared" si="125"/>
        <v>6-10</v>
      </c>
    </row>
    <row r="1098" spans="1:26" x14ac:dyDescent="0.25">
      <c r="A1098" s="2" t="s">
        <v>6144</v>
      </c>
      <c r="B1098" s="2" t="s">
        <v>5036</v>
      </c>
      <c r="C1098" s="1">
        <v>45740</v>
      </c>
      <c r="D1098" s="3">
        <v>0.62222222222222223</v>
      </c>
      <c r="E1098" s="2" t="s">
        <v>16</v>
      </c>
      <c r="F1098" s="2" t="s">
        <v>5042</v>
      </c>
      <c r="G1098" s="2">
        <v>19900</v>
      </c>
      <c r="H1098" s="2">
        <v>4</v>
      </c>
      <c r="I1098" s="2">
        <v>361</v>
      </c>
      <c r="J1098" s="2">
        <v>11581</v>
      </c>
      <c r="K1098" s="2">
        <v>8458</v>
      </c>
      <c r="L1098" s="2">
        <v>253</v>
      </c>
      <c r="M1098" s="2">
        <v>38</v>
      </c>
      <c r="N1098" s="2">
        <v>24</v>
      </c>
      <c r="O1098" s="2">
        <v>29</v>
      </c>
      <c r="P1098" s="2">
        <v>10</v>
      </c>
      <c r="Q1098" s="2">
        <v>148</v>
      </c>
      <c r="R1098" s="2">
        <v>8</v>
      </c>
      <c r="S1098" s="2" t="s">
        <v>31</v>
      </c>
      <c r="T1098" s="2">
        <f t="shared" si="119"/>
        <v>344</v>
      </c>
      <c r="U1098" s="4">
        <f t="shared" si="120"/>
        <v>4.0671553558760939E-2</v>
      </c>
      <c r="V1098" s="4">
        <f t="shared" si="121"/>
        <v>0.42502512562814071</v>
      </c>
      <c r="W1098">
        <f t="shared" si="122"/>
        <v>14</v>
      </c>
      <c r="X1098" t="str">
        <f t="shared" si="123"/>
        <v>Monday</v>
      </c>
      <c r="Y1098" t="str">
        <f t="shared" si="124"/>
        <v>Mar</v>
      </c>
      <c r="Z1098" t="str">
        <f t="shared" si="125"/>
        <v>3-5</v>
      </c>
    </row>
    <row r="1099" spans="1:26" x14ac:dyDescent="0.25">
      <c r="A1099" s="2" t="s">
        <v>6145</v>
      </c>
      <c r="B1099" s="2" t="s">
        <v>5036</v>
      </c>
      <c r="C1099" s="1">
        <v>45740</v>
      </c>
      <c r="D1099" s="3">
        <v>0.63472222222222219</v>
      </c>
      <c r="E1099" s="2" t="s">
        <v>5044</v>
      </c>
      <c r="F1099" s="2" t="s">
        <v>5040</v>
      </c>
      <c r="G1099" s="2">
        <v>19822</v>
      </c>
      <c r="H1099" s="2">
        <v>2</v>
      </c>
      <c r="I1099" s="2">
        <v>182</v>
      </c>
      <c r="J1099" s="2">
        <v>16663</v>
      </c>
      <c r="K1099" s="2">
        <v>14400</v>
      </c>
      <c r="L1099" s="2">
        <v>697</v>
      </c>
      <c r="M1099" s="2">
        <v>123</v>
      </c>
      <c r="N1099" s="2">
        <v>47</v>
      </c>
      <c r="O1099" s="2">
        <v>52</v>
      </c>
      <c r="P1099" s="2">
        <v>49</v>
      </c>
      <c r="Q1099" s="2">
        <v>132</v>
      </c>
      <c r="R1099" s="2">
        <v>45</v>
      </c>
      <c r="S1099" s="2" t="s">
        <v>31</v>
      </c>
      <c r="T1099" s="2">
        <f t="shared" si="119"/>
        <v>919</v>
      </c>
      <c r="U1099" s="4">
        <f t="shared" si="120"/>
        <v>6.3819444444444443E-2</v>
      </c>
      <c r="V1099" s="4">
        <f t="shared" si="121"/>
        <v>0.72646554333568758</v>
      </c>
      <c r="W1099">
        <f t="shared" si="122"/>
        <v>15</v>
      </c>
      <c r="X1099" t="str">
        <f t="shared" si="123"/>
        <v>Monday</v>
      </c>
      <c r="Y1099" t="str">
        <f t="shared" si="124"/>
        <v>Mar</v>
      </c>
      <c r="Z1099" t="str">
        <f t="shared" si="125"/>
        <v>0-2</v>
      </c>
    </row>
    <row r="1100" spans="1:26" x14ac:dyDescent="0.25">
      <c r="A1100" s="2" t="s">
        <v>6146</v>
      </c>
      <c r="B1100" s="2" t="s">
        <v>5036</v>
      </c>
      <c r="C1100" s="1">
        <v>45740</v>
      </c>
      <c r="D1100" s="3">
        <v>0.66111111111111109</v>
      </c>
      <c r="E1100" s="2" t="s">
        <v>16</v>
      </c>
      <c r="F1100" s="2" t="s">
        <v>5042</v>
      </c>
      <c r="G1100" s="2">
        <v>19859</v>
      </c>
      <c r="H1100" s="2">
        <v>6</v>
      </c>
      <c r="I1100" s="2">
        <v>239</v>
      </c>
      <c r="J1100" s="2">
        <v>6052</v>
      </c>
      <c r="K1100" s="2">
        <v>5033</v>
      </c>
      <c r="L1100" s="2">
        <v>140</v>
      </c>
      <c r="M1100" s="2">
        <v>16</v>
      </c>
      <c r="N1100" s="2">
        <v>8</v>
      </c>
      <c r="O1100" s="2">
        <v>16</v>
      </c>
      <c r="P1100" s="2">
        <v>12</v>
      </c>
      <c r="Q1100" s="2">
        <v>91</v>
      </c>
      <c r="R1100" s="2">
        <v>14</v>
      </c>
      <c r="S1100" s="2" t="s">
        <v>31</v>
      </c>
      <c r="T1100" s="2">
        <f t="shared" si="119"/>
        <v>180</v>
      </c>
      <c r="U1100" s="4">
        <f t="shared" si="120"/>
        <v>3.5763957878005168E-2</v>
      </c>
      <c r="V1100" s="4">
        <f t="shared" si="121"/>
        <v>0.25343672893902008</v>
      </c>
      <c r="W1100">
        <f t="shared" si="122"/>
        <v>15</v>
      </c>
      <c r="X1100" t="str">
        <f t="shared" si="123"/>
        <v>Monday</v>
      </c>
      <c r="Y1100" t="str">
        <f t="shared" si="124"/>
        <v>Mar</v>
      </c>
      <c r="Z1100" t="str">
        <f t="shared" si="125"/>
        <v>6-10</v>
      </c>
    </row>
    <row r="1101" spans="1:26" x14ac:dyDescent="0.25">
      <c r="A1101" s="2" t="s">
        <v>6147</v>
      </c>
      <c r="B1101" s="2" t="s">
        <v>5036</v>
      </c>
      <c r="C1101" s="1">
        <v>45740</v>
      </c>
      <c r="D1101" s="3">
        <v>0.71111111111111114</v>
      </c>
      <c r="E1101" s="2" t="s">
        <v>5037</v>
      </c>
      <c r="F1101" s="2" t="s">
        <v>5038</v>
      </c>
      <c r="G1101" s="2">
        <v>19897</v>
      </c>
      <c r="H1101" s="2">
        <v>6</v>
      </c>
      <c r="I1101" s="2">
        <v>333</v>
      </c>
      <c r="J1101" s="2">
        <v>11341</v>
      </c>
      <c r="K1101" s="2">
        <v>8296</v>
      </c>
      <c r="L1101" s="2">
        <v>237</v>
      </c>
      <c r="M1101" s="2">
        <v>41</v>
      </c>
      <c r="N1101" s="2">
        <v>33</v>
      </c>
      <c r="O1101" s="2">
        <v>61</v>
      </c>
      <c r="P1101" s="2">
        <v>112</v>
      </c>
      <c r="Q1101" s="2">
        <v>180</v>
      </c>
      <c r="R1101" s="2">
        <v>14</v>
      </c>
      <c r="S1101" s="2" t="s">
        <v>31</v>
      </c>
      <c r="T1101" s="2">
        <f t="shared" si="119"/>
        <v>372</v>
      </c>
      <c r="U1101" s="4">
        <f t="shared" si="120"/>
        <v>4.4840887174541946E-2</v>
      </c>
      <c r="V1101" s="4">
        <f t="shared" si="121"/>
        <v>0.41694727848419361</v>
      </c>
      <c r="W1101">
        <f t="shared" si="122"/>
        <v>17</v>
      </c>
      <c r="X1101" t="str">
        <f t="shared" si="123"/>
        <v>Monday</v>
      </c>
      <c r="Y1101" t="str">
        <f t="shared" si="124"/>
        <v>Mar</v>
      </c>
      <c r="Z1101" t="str">
        <f t="shared" si="125"/>
        <v>6-10</v>
      </c>
    </row>
    <row r="1102" spans="1:26" x14ac:dyDescent="0.25">
      <c r="A1102" s="2" t="s">
        <v>6148</v>
      </c>
      <c r="B1102" s="2" t="s">
        <v>5036</v>
      </c>
      <c r="C1102" s="1">
        <v>45741</v>
      </c>
      <c r="D1102" s="3">
        <v>0.30833333333333335</v>
      </c>
      <c r="E1102" s="2" t="s">
        <v>16</v>
      </c>
      <c r="F1102" s="2" t="s">
        <v>5038</v>
      </c>
      <c r="G1102" s="2">
        <v>19947</v>
      </c>
      <c r="H1102" s="2">
        <v>3</v>
      </c>
      <c r="I1102" s="2">
        <v>277</v>
      </c>
      <c r="J1102" s="2">
        <v>12642</v>
      </c>
      <c r="K1102" s="2">
        <v>9730</v>
      </c>
      <c r="L1102" s="2">
        <v>213</v>
      </c>
      <c r="M1102" s="2">
        <v>14</v>
      </c>
      <c r="N1102" s="2">
        <v>8</v>
      </c>
      <c r="O1102" s="2">
        <v>18</v>
      </c>
      <c r="P1102" s="2">
        <v>53</v>
      </c>
      <c r="Q1102" s="2">
        <v>267</v>
      </c>
      <c r="R1102" s="2">
        <v>9</v>
      </c>
      <c r="S1102" s="2" t="s">
        <v>31</v>
      </c>
      <c r="T1102" s="2">
        <f t="shared" si="119"/>
        <v>253</v>
      </c>
      <c r="U1102" s="4">
        <f t="shared" si="120"/>
        <v>2.6002055498458375E-2</v>
      </c>
      <c r="V1102" s="4">
        <f t="shared" si="121"/>
        <v>0.48779265052388832</v>
      </c>
      <c r="W1102">
        <f t="shared" si="122"/>
        <v>7</v>
      </c>
      <c r="X1102" t="str">
        <f t="shared" si="123"/>
        <v>Tuesday</v>
      </c>
      <c r="Y1102" t="str">
        <f t="shared" si="124"/>
        <v>Mar</v>
      </c>
      <c r="Z1102" t="str">
        <f t="shared" si="125"/>
        <v>3-5</v>
      </c>
    </row>
    <row r="1103" spans="1:26" x14ac:dyDescent="0.25">
      <c r="A1103" s="2" t="s">
        <v>6149</v>
      </c>
      <c r="B1103" s="2" t="s">
        <v>5036</v>
      </c>
      <c r="C1103" s="1">
        <v>45741</v>
      </c>
      <c r="D1103" s="3">
        <v>0.37430555555555556</v>
      </c>
      <c r="E1103" s="2" t="s">
        <v>16</v>
      </c>
      <c r="F1103" s="2" t="s">
        <v>5042</v>
      </c>
      <c r="G1103" s="2">
        <v>19997</v>
      </c>
      <c r="H1103" s="2">
        <v>4</v>
      </c>
      <c r="I1103" s="2">
        <v>328</v>
      </c>
      <c r="J1103" s="2">
        <v>24190</v>
      </c>
      <c r="K1103" s="2">
        <v>16972</v>
      </c>
      <c r="L1103" s="2">
        <v>700</v>
      </c>
      <c r="M1103" s="2">
        <v>103</v>
      </c>
      <c r="N1103" s="2">
        <v>59</v>
      </c>
      <c r="O1103" s="2">
        <v>66</v>
      </c>
      <c r="P1103" s="2">
        <v>36</v>
      </c>
      <c r="Q1103" s="2">
        <v>481</v>
      </c>
      <c r="R1103" s="2">
        <v>40</v>
      </c>
      <c r="S1103" s="2" t="s">
        <v>31</v>
      </c>
      <c r="T1103" s="2">
        <f t="shared" si="119"/>
        <v>928</v>
      </c>
      <c r="U1103" s="4">
        <f t="shared" si="120"/>
        <v>5.4678293660146121E-2</v>
      </c>
      <c r="V1103" s="4">
        <f t="shared" si="121"/>
        <v>0.8487273090963644</v>
      </c>
      <c r="W1103">
        <f t="shared" si="122"/>
        <v>8</v>
      </c>
      <c r="X1103" t="str">
        <f t="shared" si="123"/>
        <v>Tuesday</v>
      </c>
      <c r="Y1103" t="str">
        <f t="shared" si="124"/>
        <v>Mar</v>
      </c>
      <c r="Z1103" t="str">
        <f t="shared" si="125"/>
        <v>3-5</v>
      </c>
    </row>
    <row r="1104" spans="1:26" x14ac:dyDescent="0.25">
      <c r="A1104" s="2" t="s">
        <v>6150</v>
      </c>
      <c r="B1104" s="2" t="s">
        <v>5036</v>
      </c>
      <c r="C1104" s="1">
        <v>45741</v>
      </c>
      <c r="D1104" s="3">
        <v>0.42569444444444443</v>
      </c>
      <c r="E1104" s="2" t="s">
        <v>5054</v>
      </c>
      <c r="F1104" s="2" t="s">
        <v>5038</v>
      </c>
      <c r="G1104" s="2">
        <v>20012</v>
      </c>
      <c r="H1104" s="2">
        <v>3</v>
      </c>
      <c r="I1104" s="2">
        <v>468</v>
      </c>
      <c r="J1104" s="2">
        <v>7442</v>
      </c>
      <c r="K1104" s="2">
        <v>5563</v>
      </c>
      <c r="L1104" s="2">
        <v>196</v>
      </c>
      <c r="M1104" s="2">
        <v>48</v>
      </c>
      <c r="N1104" s="2">
        <v>18</v>
      </c>
      <c r="O1104" s="2">
        <v>25</v>
      </c>
      <c r="P1104" s="2">
        <v>15</v>
      </c>
      <c r="Q1104" s="2">
        <v>78</v>
      </c>
      <c r="R1104" s="2">
        <v>7</v>
      </c>
      <c r="S1104" s="2" t="s">
        <v>28</v>
      </c>
      <c r="T1104" s="2">
        <f t="shared" si="119"/>
        <v>287</v>
      </c>
      <c r="U1104" s="4">
        <f t="shared" si="120"/>
        <v>5.1590868236563003E-2</v>
      </c>
      <c r="V1104" s="4">
        <f t="shared" si="121"/>
        <v>0.2779832100739556</v>
      </c>
      <c r="W1104">
        <f t="shared" si="122"/>
        <v>10</v>
      </c>
      <c r="X1104" t="str">
        <f t="shared" si="123"/>
        <v>Tuesday</v>
      </c>
      <c r="Y1104" t="str">
        <f t="shared" si="124"/>
        <v>Mar</v>
      </c>
      <c r="Z1104" t="str">
        <f t="shared" si="125"/>
        <v>3-5</v>
      </c>
    </row>
    <row r="1105" spans="1:26" x14ac:dyDescent="0.25">
      <c r="A1105" s="2" t="s">
        <v>6151</v>
      </c>
      <c r="B1105" s="2" t="s">
        <v>5036</v>
      </c>
      <c r="C1105" s="1">
        <v>45741</v>
      </c>
      <c r="D1105" s="3">
        <v>0.43263888888888891</v>
      </c>
      <c r="E1105" s="2" t="s">
        <v>5054</v>
      </c>
      <c r="F1105" s="2" t="s">
        <v>5050</v>
      </c>
      <c r="G1105" s="2">
        <v>19763</v>
      </c>
      <c r="H1105" s="2">
        <v>2</v>
      </c>
      <c r="I1105" s="2">
        <v>547</v>
      </c>
      <c r="J1105" s="2">
        <v>7359</v>
      </c>
      <c r="K1105" s="2">
        <v>6567</v>
      </c>
      <c r="L1105" s="2">
        <v>228</v>
      </c>
      <c r="M1105" s="2">
        <v>44</v>
      </c>
      <c r="N1105" s="2">
        <v>15</v>
      </c>
      <c r="O1105" s="2">
        <v>18</v>
      </c>
      <c r="P1105" s="2">
        <v>15</v>
      </c>
      <c r="Q1105" s="2">
        <v>192</v>
      </c>
      <c r="R1105" s="2">
        <v>13</v>
      </c>
      <c r="S1105" s="2" t="s">
        <v>31</v>
      </c>
      <c r="T1105" s="2">
        <f t="shared" si="119"/>
        <v>305</v>
      </c>
      <c r="U1105" s="4">
        <f t="shared" si="120"/>
        <v>4.6444342926754985E-2</v>
      </c>
      <c r="V1105" s="4">
        <f t="shared" si="121"/>
        <v>0.33228760815665637</v>
      </c>
      <c r="W1105">
        <f t="shared" si="122"/>
        <v>10</v>
      </c>
      <c r="X1105" t="str">
        <f t="shared" si="123"/>
        <v>Tuesday</v>
      </c>
      <c r="Y1105" t="str">
        <f t="shared" si="124"/>
        <v>Mar</v>
      </c>
      <c r="Z1105" t="str">
        <f t="shared" si="125"/>
        <v>0-2</v>
      </c>
    </row>
    <row r="1106" spans="1:26" x14ac:dyDescent="0.25">
      <c r="A1106" s="2" t="s">
        <v>6152</v>
      </c>
      <c r="B1106" s="2" t="s">
        <v>5036</v>
      </c>
      <c r="C1106" s="1">
        <v>45741</v>
      </c>
      <c r="D1106" s="3">
        <v>0.44236111111111109</v>
      </c>
      <c r="E1106" s="2" t="s">
        <v>16</v>
      </c>
      <c r="F1106" s="2" t="s">
        <v>5050</v>
      </c>
      <c r="G1106" s="2">
        <v>19760</v>
      </c>
      <c r="H1106" s="2">
        <v>4</v>
      </c>
      <c r="I1106" s="2">
        <v>365</v>
      </c>
      <c r="J1106" s="2">
        <v>12333</v>
      </c>
      <c r="K1106" s="2">
        <v>9980</v>
      </c>
      <c r="L1106" s="2">
        <v>206</v>
      </c>
      <c r="M1106" s="2">
        <v>43</v>
      </c>
      <c r="N1106" s="2">
        <v>15</v>
      </c>
      <c r="O1106" s="2">
        <v>18</v>
      </c>
      <c r="P1106" s="2">
        <v>36</v>
      </c>
      <c r="Q1106" s="2">
        <v>100</v>
      </c>
      <c r="R1106" s="2">
        <v>16</v>
      </c>
      <c r="S1106" s="2" t="s">
        <v>31</v>
      </c>
      <c r="T1106" s="2">
        <f t="shared" si="119"/>
        <v>282</v>
      </c>
      <c r="U1106" s="4">
        <f t="shared" si="120"/>
        <v>2.8256513026052105E-2</v>
      </c>
      <c r="V1106" s="4">
        <f t="shared" si="121"/>
        <v>0.50506072874493924</v>
      </c>
      <c r="W1106">
        <f t="shared" si="122"/>
        <v>10</v>
      </c>
      <c r="X1106" t="str">
        <f t="shared" si="123"/>
        <v>Tuesday</v>
      </c>
      <c r="Y1106" t="str">
        <f t="shared" si="124"/>
        <v>Mar</v>
      </c>
      <c r="Z1106" t="str">
        <f t="shared" si="125"/>
        <v>3-5</v>
      </c>
    </row>
    <row r="1107" spans="1:26" x14ac:dyDescent="0.25">
      <c r="A1107" s="2" t="s">
        <v>6153</v>
      </c>
      <c r="B1107" s="2" t="s">
        <v>5036</v>
      </c>
      <c r="C1107" s="1">
        <v>45741</v>
      </c>
      <c r="D1107" s="3">
        <v>0.46597222222222223</v>
      </c>
      <c r="E1107" s="2" t="s">
        <v>5037</v>
      </c>
      <c r="F1107" s="2" t="s">
        <v>5038</v>
      </c>
      <c r="G1107" s="2">
        <v>19539</v>
      </c>
      <c r="H1107" s="2">
        <v>6</v>
      </c>
      <c r="I1107" s="2">
        <v>776</v>
      </c>
      <c r="J1107" s="2">
        <v>7050</v>
      </c>
      <c r="K1107" s="2">
        <v>6092</v>
      </c>
      <c r="L1107" s="2">
        <v>177</v>
      </c>
      <c r="M1107" s="2">
        <v>25</v>
      </c>
      <c r="N1107" s="2">
        <v>27</v>
      </c>
      <c r="O1107" s="2">
        <v>54</v>
      </c>
      <c r="P1107" s="2">
        <v>74</v>
      </c>
      <c r="Q1107" s="2">
        <v>86</v>
      </c>
      <c r="R1107" s="2">
        <v>22</v>
      </c>
      <c r="S1107" s="2" t="s">
        <v>28</v>
      </c>
      <c r="T1107" s="2">
        <f t="shared" si="119"/>
        <v>283</v>
      </c>
      <c r="U1107" s="4">
        <f t="shared" si="120"/>
        <v>4.6454366382140511E-2</v>
      </c>
      <c r="V1107" s="4">
        <f t="shared" si="121"/>
        <v>0.31178668304416807</v>
      </c>
      <c r="W1107">
        <f t="shared" si="122"/>
        <v>11</v>
      </c>
      <c r="X1107" t="str">
        <f t="shared" si="123"/>
        <v>Tuesday</v>
      </c>
      <c r="Y1107" t="str">
        <f t="shared" si="124"/>
        <v>Mar</v>
      </c>
      <c r="Z1107" t="str">
        <f t="shared" si="125"/>
        <v>6-10</v>
      </c>
    </row>
    <row r="1108" spans="1:26" x14ac:dyDescent="0.25">
      <c r="A1108" s="2" t="s">
        <v>6154</v>
      </c>
      <c r="B1108" s="2" t="s">
        <v>5036</v>
      </c>
      <c r="C1108" s="1">
        <v>45741</v>
      </c>
      <c r="D1108" s="3">
        <v>0.50138888888888888</v>
      </c>
      <c r="E1108" s="2" t="s">
        <v>5058</v>
      </c>
      <c r="F1108" s="2" t="s">
        <v>5069</v>
      </c>
      <c r="G1108" s="2">
        <v>19815</v>
      </c>
      <c r="H1108" s="2">
        <v>4</v>
      </c>
      <c r="I1108" s="2">
        <v>351</v>
      </c>
      <c r="J1108" s="2">
        <v>34455</v>
      </c>
      <c r="K1108" s="2">
        <v>27352</v>
      </c>
      <c r="L1108" s="2">
        <v>782</v>
      </c>
      <c r="M1108" s="2">
        <v>370</v>
      </c>
      <c r="N1108" s="2">
        <v>49</v>
      </c>
      <c r="O1108" s="2">
        <v>71</v>
      </c>
      <c r="P1108" s="2">
        <v>36</v>
      </c>
      <c r="Q1108" s="2">
        <v>694</v>
      </c>
      <c r="R1108" s="2">
        <v>57</v>
      </c>
      <c r="S1108" s="2" t="s">
        <v>31</v>
      </c>
      <c r="T1108" s="2">
        <f t="shared" si="119"/>
        <v>1272</v>
      </c>
      <c r="U1108" s="4">
        <f t="shared" si="120"/>
        <v>4.6504825972506582E-2</v>
      </c>
      <c r="V1108" s="4">
        <f t="shared" si="121"/>
        <v>1.3803684077718901</v>
      </c>
      <c r="W1108">
        <f t="shared" si="122"/>
        <v>12</v>
      </c>
      <c r="X1108" t="str">
        <f t="shared" si="123"/>
        <v>Tuesday</v>
      </c>
      <c r="Y1108" t="str">
        <f t="shared" si="124"/>
        <v>Mar</v>
      </c>
      <c r="Z1108" t="str">
        <f t="shared" si="125"/>
        <v>3-5</v>
      </c>
    </row>
    <row r="1109" spans="1:26" x14ac:dyDescent="0.25">
      <c r="A1109" s="2" t="s">
        <v>6155</v>
      </c>
      <c r="B1109" s="2" t="s">
        <v>5036</v>
      </c>
      <c r="C1109" s="1">
        <v>45741</v>
      </c>
      <c r="D1109" s="3">
        <v>0.50555555555555554</v>
      </c>
      <c r="E1109" s="2" t="s">
        <v>5044</v>
      </c>
      <c r="F1109" s="2" t="s">
        <v>5040</v>
      </c>
      <c r="G1109" s="2">
        <v>19814</v>
      </c>
      <c r="H1109" s="2">
        <v>1</v>
      </c>
      <c r="I1109" s="2">
        <v>447</v>
      </c>
      <c r="J1109" s="2">
        <v>57405</v>
      </c>
      <c r="K1109" s="2">
        <v>43619</v>
      </c>
      <c r="L1109" s="2">
        <v>1836</v>
      </c>
      <c r="M1109" s="2">
        <v>250</v>
      </c>
      <c r="N1109" s="2">
        <v>120</v>
      </c>
      <c r="O1109" s="2">
        <v>109</v>
      </c>
      <c r="P1109" s="2">
        <v>219</v>
      </c>
      <c r="Q1109" s="2">
        <v>994</v>
      </c>
      <c r="R1109" s="2">
        <v>44</v>
      </c>
      <c r="S1109" s="2" t="s">
        <v>28</v>
      </c>
      <c r="T1109" s="2">
        <f t="shared" si="119"/>
        <v>2315</v>
      </c>
      <c r="U1109" s="4">
        <f t="shared" si="120"/>
        <v>5.3073202044980401E-2</v>
      </c>
      <c r="V1109" s="4">
        <f t="shared" si="121"/>
        <v>2.2014232360956898</v>
      </c>
      <c r="W1109">
        <f t="shared" si="122"/>
        <v>12</v>
      </c>
      <c r="X1109" t="str">
        <f t="shared" si="123"/>
        <v>Tuesday</v>
      </c>
      <c r="Y1109" t="str">
        <f t="shared" si="124"/>
        <v>Mar</v>
      </c>
      <c r="Z1109" t="str">
        <f t="shared" si="125"/>
        <v>0-2</v>
      </c>
    </row>
    <row r="1110" spans="1:26" x14ac:dyDescent="0.25">
      <c r="A1110" s="2" t="s">
        <v>6156</v>
      </c>
      <c r="B1110" s="2" t="s">
        <v>5036</v>
      </c>
      <c r="C1110" s="1">
        <v>45741</v>
      </c>
      <c r="D1110" s="3">
        <v>0.53055555555555556</v>
      </c>
      <c r="E1110" s="2" t="s">
        <v>5054</v>
      </c>
      <c r="F1110" s="2" t="s">
        <v>5042</v>
      </c>
      <c r="G1110" s="2">
        <v>19933</v>
      </c>
      <c r="H1110" s="2">
        <v>2</v>
      </c>
      <c r="I1110" s="2">
        <v>395</v>
      </c>
      <c r="J1110" s="2">
        <v>11503</v>
      </c>
      <c r="K1110" s="2">
        <v>10374</v>
      </c>
      <c r="L1110" s="2">
        <v>351</v>
      </c>
      <c r="M1110" s="2">
        <v>83</v>
      </c>
      <c r="N1110" s="2">
        <v>23</v>
      </c>
      <c r="O1110" s="2">
        <v>30</v>
      </c>
      <c r="P1110" s="2">
        <v>28</v>
      </c>
      <c r="Q1110" s="2">
        <v>113</v>
      </c>
      <c r="R1110" s="2">
        <v>17</v>
      </c>
      <c r="S1110" s="2" t="s">
        <v>31</v>
      </c>
      <c r="T1110" s="2">
        <f t="shared" si="119"/>
        <v>487</v>
      </c>
      <c r="U1110" s="4">
        <f t="shared" si="120"/>
        <v>4.6944283786389047E-2</v>
      </c>
      <c r="V1110" s="4">
        <f t="shared" si="121"/>
        <v>0.52044348567701804</v>
      </c>
      <c r="W1110">
        <f t="shared" si="122"/>
        <v>12</v>
      </c>
      <c r="X1110" t="str">
        <f t="shared" si="123"/>
        <v>Tuesday</v>
      </c>
      <c r="Y1110" t="str">
        <f t="shared" si="124"/>
        <v>Mar</v>
      </c>
      <c r="Z1110" t="str">
        <f t="shared" si="125"/>
        <v>0-2</v>
      </c>
    </row>
    <row r="1111" spans="1:26" x14ac:dyDescent="0.25">
      <c r="A1111" s="2" t="s">
        <v>6157</v>
      </c>
      <c r="B1111" s="2" t="s">
        <v>5036</v>
      </c>
      <c r="C1111" s="1">
        <v>45741</v>
      </c>
      <c r="D1111" s="3">
        <v>0.56041666666666667</v>
      </c>
      <c r="E1111" s="2" t="s">
        <v>16</v>
      </c>
      <c r="F1111" s="2" t="s">
        <v>5069</v>
      </c>
      <c r="G1111" s="2">
        <v>19777</v>
      </c>
      <c r="H1111" s="2">
        <v>1</v>
      </c>
      <c r="I1111" s="2">
        <v>303</v>
      </c>
      <c r="J1111" s="2">
        <v>20505</v>
      </c>
      <c r="K1111" s="2">
        <v>14514</v>
      </c>
      <c r="L1111" s="2">
        <v>587</v>
      </c>
      <c r="M1111" s="2">
        <v>50</v>
      </c>
      <c r="N1111" s="2">
        <v>31</v>
      </c>
      <c r="O1111" s="2">
        <v>39</v>
      </c>
      <c r="P1111" s="2">
        <v>69</v>
      </c>
      <c r="Q1111" s="2">
        <v>340</v>
      </c>
      <c r="R1111" s="2">
        <v>28</v>
      </c>
      <c r="S1111" s="2" t="s">
        <v>31</v>
      </c>
      <c r="T1111" s="2">
        <f t="shared" si="119"/>
        <v>707</v>
      </c>
      <c r="U1111" s="4">
        <f t="shared" si="120"/>
        <v>4.8711588810803362E-2</v>
      </c>
      <c r="V1111" s="4">
        <f t="shared" si="121"/>
        <v>0.73388279314355054</v>
      </c>
      <c r="W1111">
        <f t="shared" si="122"/>
        <v>13</v>
      </c>
      <c r="X1111" t="str">
        <f t="shared" si="123"/>
        <v>Tuesday</v>
      </c>
      <c r="Y1111" t="str">
        <f t="shared" si="124"/>
        <v>Mar</v>
      </c>
      <c r="Z1111" t="str">
        <f t="shared" si="125"/>
        <v>0-2</v>
      </c>
    </row>
    <row r="1112" spans="1:26" x14ac:dyDescent="0.25">
      <c r="A1112" s="2" t="s">
        <v>6158</v>
      </c>
      <c r="B1112" s="2" t="s">
        <v>5036</v>
      </c>
      <c r="C1112" s="1">
        <v>45741</v>
      </c>
      <c r="D1112" s="3">
        <v>0.56874999999999998</v>
      </c>
      <c r="E1112" s="2" t="s">
        <v>5058</v>
      </c>
      <c r="F1112" s="2" t="s">
        <v>5048</v>
      </c>
      <c r="G1112" s="2">
        <v>19627</v>
      </c>
      <c r="H1112" s="2">
        <v>4</v>
      </c>
      <c r="I1112" s="2">
        <v>120</v>
      </c>
      <c r="J1112" s="2">
        <v>21577</v>
      </c>
      <c r="K1112" s="2">
        <v>15303</v>
      </c>
      <c r="L1112" s="2">
        <v>456</v>
      </c>
      <c r="M1112" s="2">
        <v>249</v>
      </c>
      <c r="N1112" s="2">
        <v>31</v>
      </c>
      <c r="O1112" s="2">
        <v>48</v>
      </c>
      <c r="P1112" s="2">
        <v>7</v>
      </c>
      <c r="Q1112" s="2">
        <v>300</v>
      </c>
      <c r="R1112" s="2">
        <v>12</v>
      </c>
      <c r="S1112" s="2" t="s">
        <v>31</v>
      </c>
      <c r="T1112" s="2">
        <f t="shared" si="119"/>
        <v>784</v>
      </c>
      <c r="U1112" s="4">
        <f t="shared" si="120"/>
        <v>5.1231784617395283E-2</v>
      </c>
      <c r="V1112" s="4">
        <f t="shared" si="121"/>
        <v>0.77969124165690118</v>
      </c>
      <c r="W1112">
        <f t="shared" si="122"/>
        <v>13</v>
      </c>
      <c r="X1112" t="str">
        <f t="shared" si="123"/>
        <v>Tuesday</v>
      </c>
      <c r="Y1112" t="str">
        <f t="shared" si="124"/>
        <v>Mar</v>
      </c>
      <c r="Z1112" t="str">
        <f t="shared" si="125"/>
        <v>3-5</v>
      </c>
    </row>
    <row r="1113" spans="1:26" x14ac:dyDescent="0.25">
      <c r="A1113" s="2" t="s">
        <v>6159</v>
      </c>
      <c r="B1113" s="2" t="s">
        <v>5036</v>
      </c>
      <c r="C1113" s="1">
        <v>45741</v>
      </c>
      <c r="D1113" s="3">
        <v>0.58472222222222225</v>
      </c>
      <c r="E1113" s="2" t="s">
        <v>5046</v>
      </c>
      <c r="F1113" s="2" t="s">
        <v>5038</v>
      </c>
      <c r="G1113" s="2">
        <v>19871</v>
      </c>
      <c r="H1113" s="2">
        <v>3</v>
      </c>
      <c r="I1113" s="2">
        <v>192</v>
      </c>
      <c r="J1113" s="2">
        <v>2942</v>
      </c>
      <c r="K1113" s="2">
        <v>2070</v>
      </c>
      <c r="L1113" s="2">
        <v>13</v>
      </c>
      <c r="M1113" s="2">
        <v>1</v>
      </c>
      <c r="N1113" s="2">
        <v>1</v>
      </c>
      <c r="O1113" s="2">
        <v>3</v>
      </c>
      <c r="P1113" s="2">
        <v>70</v>
      </c>
      <c r="Q1113" s="2">
        <v>40</v>
      </c>
      <c r="R1113" s="2">
        <v>2</v>
      </c>
      <c r="S1113" s="2" t="s">
        <v>31</v>
      </c>
      <c r="T1113" s="2">
        <f t="shared" si="119"/>
        <v>18</v>
      </c>
      <c r="U1113" s="4">
        <f t="shared" si="120"/>
        <v>8.6956521739130436E-3</v>
      </c>
      <c r="V1113" s="4">
        <f t="shared" si="121"/>
        <v>0.10417190881183634</v>
      </c>
      <c r="W1113">
        <f t="shared" si="122"/>
        <v>14</v>
      </c>
      <c r="X1113" t="str">
        <f t="shared" si="123"/>
        <v>Tuesday</v>
      </c>
      <c r="Y1113" t="str">
        <f t="shared" si="124"/>
        <v>Mar</v>
      </c>
      <c r="Z1113" t="str">
        <f t="shared" si="125"/>
        <v>3-5</v>
      </c>
    </row>
    <row r="1114" spans="1:26" x14ac:dyDescent="0.25">
      <c r="A1114" s="2" t="s">
        <v>6160</v>
      </c>
      <c r="B1114" s="2" t="s">
        <v>5036</v>
      </c>
      <c r="C1114" s="1">
        <v>45741</v>
      </c>
      <c r="D1114" s="3">
        <v>0.68055555555555558</v>
      </c>
      <c r="E1114" s="2" t="s">
        <v>5054</v>
      </c>
      <c r="F1114" s="2" t="s">
        <v>5052</v>
      </c>
      <c r="G1114" s="2">
        <v>19648</v>
      </c>
      <c r="H1114" s="2">
        <v>8</v>
      </c>
      <c r="I1114" s="2">
        <v>691</v>
      </c>
      <c r="J1114" s="2">
        <v>6969</v>
      </c>
      <c r="K1114" s="2">
        <v>5322</v>
      </c>
      <c r="L1114" s="2">
        <v>121</v>
      </c>
      <c r="M1114" s="2">
        <v>26</v>
      </c>
      <c r="N1114" s="2">
        <v>10</v>
      </c>
      <c r="O1114" s="2">
        <v>16</v>
      </c>
      <c r="P1114" s="2">
        <v>14</v>
      </c>
      <c r="Q1114" s="2">
        <v>119</v>
      </c>
      <c r="R1114" s="2">
        <v>8</v>
      </c>
      <c r="S1114" s="2" t="s">
        <v>31</v>
      </c>
      <c r="T1114" s="2">
        <f t="shared" si="119"/>
        <v>173</v>
      </c>
      <c r="U1114" s="4">
        <f t="shared" si="120"/>
        <v>3.2506576475009395E-2</v>
      </c>
      <c r="V1114" s="4">
        <f t="shared" si="121"/>
        <v>0.27086726384364823</v>
      </c>
      <c r="W1114">
        <f t="shared" si="122"/>
        <v>16</v>
      </c>
      <c r="X1114" t="str">
        <f t="shared" si="123"/>
        <v>Tuesday</v>
      </c>
      <c r="Y1114" t="str">
        <f t="shared" si="124"/>
        <v>Mar</v>
      </c>
      <c r="Z1114" t="str">
        <f t="shared" si="125"/>
        <v>6-10</v>
      </c>
    </row>
    <row r="1115" spans="1:26" x14ac:dyDescent="0.25">
      <c r="A1115" s="2" t="s">
        <v>6161</v>
      </c>
      <c r="B1115" s="2" t="s">
        <v>5036</v>
      </c>
      <c r="C1115" s="1">
        <v>45741</v>
      </c>
      <c r="D1115" s="3">
        <v>0.7368055555555556</v>
      </c>
      <c r="E1115" s="2" t="s">
        <v>5037</v>
      </c>
      <c r="F1115" s="2" t="s">
        <v>5048</v>
      </c>
      <c r="G1115" s="2">
        <v>19975</v>
      </c>
      <c r="H1115" s="2">
        <v>8</v>
      </c>
      <c r="I1115" s="2">
        <v>312</v>
      </c>
      <c r="J1115" s="2">
        <v>16403</v>
      </c>
      <c r="K1115" s="2">
        <v>12112</v>
      </c>
      <c r="L1115" s="2">
        <v>464</v>
      </c>
      <c r="M1115" s="2">
        <v>47</v>
      </c>
      <c r="N1115" s="2">
        <v>47</v>
      </c>
      <c r="O1115" s="2">
        <v>144</v>
      </c>
      <c r="P1115" s="2">
        <v>83</v>
      </c>
      <c r="Q1115" s="2">
        <v>147</v>
      </c>
      <c r="R1115" s="2">
        <v>38</v>
      </c>
      <c r="S1115" s="2" t="s">
        <v>31</v>
      </c>
      <c r="T1115" s="2">
        <f t="shared" si="119"/>
        <v>702</v>
      </c>
      <c r="U1115" s="4">
        <f t="shared" si="120"/>
        <v>5.7959048877146632E-2</v>
      </c>
      <c r="V1115" s="4">
        <f t="shared" si="121"/>
        <v>0.60635794743429283</v>
      </c>
      <c r="W1115">
        <f t="shared" si="122"/>
        <v>17</v>
      </c>
      <c r="X1115" t="str">
        <f t="shared" si="123"/>
        <v>Tuesday</v>
      </c>
      <c r="Y1115" t="str">
        <f t="shared" si="124"/>
        <v>Mar</v>
      </c>
      <c r="Z1115" t="str">
        <f t="shared" si="125"/>
        <v>6-10</v>
      </c>
    </row>
    <row r="1116" spans="1:26" x14ac:dyDescent="0.25">
      <c r="A1116" s="2" t="s">
        <v>6162</v>
      </c>
      <c r="B1116" s="2" t="s">
        <v>5036</v>
      </c>
      <c r="C1116" s="1">
        <v>45741</v>
      </c>
      <c r="D1116" s="3">
        <v>0.85</v>
      </c>
      <c r="E1116" s="2" t="s">
        <v>5054</v>
      </c>
      <c r="F1116" s="2" t="s">
        <v>5069</v>
      </c>
      <c r="G1116" s="2">
        <v>19909</v>
      </c>
      <c r="H1116" s="2">
        <v>1</v>
      </c>
      <c r="I1116" s="2">
        <v>1007</v>
      </c>
      <c r="J1116" s="2">
        <v>5453</v>
      </c>
      <c r="K1116" s="2">
        <v>4186</v>
      </c>
      <c r="L1116" s="2">
        <v>128</v>
      </c>
      <c r="M1116" s="2">
        <v>32</v>
      </c>
      <c r="N1116" s="2">
        <v>9</v>
      </c>
      <c r="O1116" s="2">
        <v>12</v>
      </c>
      <c r="P1116" s="2">
        <v>9</v>
      </c>
      <c r="Q1116" s="2">
        <v>92</v>
      </c>
      <c r="R1116" s="2">
        <v>8</v>
      </c>
      <c r="S1116" s="2" t="s">
        <v>31</v>
      </c>
      <c r="T1116" s="2">
        <f t="shared" si="119"/>
        <v>181</v>
      </c>
      <c r="U1116" s="4">
        <f t="shared" si="120"/>
        <v>4.3239369326325848E-2</v>
      </c>
      <c r="V1116" s="4">
        <f t="shared" si="121"/>
        <v>0.21025666783866592</v>
      </c>
      <c r="W1116">
        <f t="shared" si="122"/>
        <v>20</v>
      </c>
      <c r="X1116" t="str">
        <f t="shared" si="123"/>
        <v>Tuesday</v>
      </c>
      <c r="Y1116" t="str">
        <f t="shared" si="124"/>
        <v>Mar</v>
      </c>
      <c r="Z1116" t="str">
        <f t="shared" si="125"/>
        <v>0-2</v>
      </c>
    </row>
    <row r="1117" spans="1:26" x14ac:dyDescent="0.25">
      <c r="A1117" s="2" t="s">
        <v>6163</v>
      </c>
      <c r="B1117" s="2" t="s">
        <v>5036</v>
      </c>
      <c r="C1117" s="1">
        <v>45742</v>
      </c>
      <c r="D1117" s="3">
        <v>6.6666666666666666E-2</v>
      </c>
      <c r="E1117" s="2" t="s">
        <v>5054</v>
      </c>
      <c r="F1117" s="2" t="s">
        <v>5038</v>
      </c>
      <c r="G1117" s="2">
        <v>19718</v>
      </c>
      <c r="H1117" s="2">
        <v>3</v>
      </c>
      <c r="I1117" s="2">
        <v>992</v>
      </c>
      <c r="J1117" s="2">
        <v>2511</v>
      </c>
      <c r="K1117" s="2">
        <v>1763</v>
      </c>
      <c r="L1117" s="2">
        <v>57</v>
      </c>
      <c r="M1117" s="2">
        <v>14</v>
      </c>
      <c r="N1117" s="2">
        <v>3</v>
      </c>
      <c r="O1117" s="2">
        <v>6</v>
      </c>
      <c r="P1117" s="2">
        <v>2</v>
      </c>
      <c r="Q1117" s="2">
        <v>23</v>
      </c>
      <c r="R1117" s="2">
        <v>3</v>
      </c>
      <c r="S1117" s="2" t="s">
        <v>31</v>
      </c>
      <c r="T1117" s="2">
        <f t="shared" si="119"/>
        <v>80</v>
      </c>
      <c r="U1117" s="4">
        <f t="shared" si="120"/>
        <v>4.537719795802609E-2</v>
      </c>
      <c r="V1117" s="4">
        <f t="shared" si="121"/>
        <v>8.941069073942591E-2</v>
      </c>
      <c r="W1117">
        <f t="shared" si="122"/>
        <v>1</v>
      </c>
      <c r="X1117" t="str">
        <f t="shared" si="123"/>
        <v>Wednesday</v>
      </c>
      <c r="Y1117" t="str">
        <f t="shared" si="124"/>
        <v>Mar</v>
      </c>
      <c r="Z1117" t="str">
        <f t="shared" si="125"/>
        <v>3-5</v>
      </c>
    </row>
    <row r="1118" spans="1:26" x14ac:dyDescent="0.25">
      <c r="A1118" s="2" t="s">
        <v>6164</v>
      </c>
      <c r="B1118" s="2" t="s">
        <v>5036</v>
      </c>
      <c r="C1118" s="1">
        <v>45742</v>
      </c>
      <c r="D1118" s="3">
        <v>0.25416666666666665</v>
      </c>
      <c r="E1118" s="2" t="s">
        <v>5037</v>
      </c>
      <c r="F1118" s="2" t="s">
        <v>5040</v>
      </c>
      <c r="G1118" s="2">
        <v>19725</v>
      </c>
      <c r="H1118" s="2">
        <v>4</v>
      </c>
      <c r="I1118" s="2">
        <v>498</v>
      </c>
      <c r="J1118" s="2">
        <v>13577</v>
      </c>
      <c r="K1118" s="2">
        <v>11905</v>
      </c>
      <c r="L1118" s="2">
        <v>470</v>
      </c>
      <c r="M1118" s="2">
        <v>63</v>
      </c>
      <c r="N1118" s="2">
        <v>51</v>
      </c>
      <c r="O1118" s="2">
        <v>128</v>
      </c>
      <c r="P1118" s="2">
        <v>34</v>
      </c>
      <c r="Q1118" s="2">
        <v>445</v>
      </c>
      <c r="R1118" s="2">
        <v>23</v>
      </c>
      <c r="S1118" s="2" t="s">
        <v>31</v>
      </c>
      <c r="T1118" s="2">
        <f t="shared" si="119"/>
        <v>712</v>
      </c>
      <c r="U1118" s="4">
        <f t="shared" si="120"/>
        <v>5.9806803863922724E-2</v>
      </c>
      <c r="V1118" s="4">
        <f t="shared" si="121"/>
        <v>0.60354879594423316</v>
      </c>
      <c r="W1118">
        <f t="shared" si="122"/>
        <v>6</v>
      </c>
      <c r="X1118" t="str">
        <f t="shared" si="123"/>
        <v>Wednesday</v>
      </c>
      <c r="Y1118" t="str">
        <f t="shared" si="124"/>
        <v>Mar</v>
      </c>
      <c r="Z1118" t="str">
        <f t="shared" si="125"/>
        <v>3-5</v>
      </c>
    </row>
    <row r="1119" spans="1:26" x14ac:dyDescent="0.25">
      <c r="A1119" s="2" t="s">
        <v>6165</v>
      </c>
      <c r="B1119" s="2" t="s">
        <v>5036</v>
      </c>
      <c r="C1119" s="1">
        <v>45742</v>
      </c>
      <c r="D1119" s="3">
        <v>0.25833333333333336</v>
      </c>
      <c r="E1119" s="2" t="s">
        <v>5058</v>
      </c>
      <c r="F1119" s="2" t="s">
        <v>5040</v>
      </c>
      <c r="G1119" s="2">
        <v>19756</v>
      </c>
      <c r="H1119" s="2">
        <v>8</v>
      </c>
      <c r="I1119" s="2">
        <v>193</v>
      </c>
      <c r="J1119" s="2">
        <v>15466</v>
      </c>
      <c r="K1119" s="2">
        <v>12568</v>
      </c>
      <c r="L1119" s="2">
        <v>313</v>
      </c>
      <c r="M1119" s="2">
        <v>196</v>
      </c>
      <c r="N1119" s="2">
        <v>21</v>
      </c>
      <c r="O1119" s="2">
        <v>36</v>
      </c>
      <c r="P1119" s="2">
        <v>22</v>
      </c>
      <c r="Q1119" s="2">
        <v>218</v>
      </c>
      <c r="R1119" s="2">
        <v>16</v>
      </c>
      <c r="S1119" s="2" t="s">
        <v>31</v>
      </c>
      <c r="T1119" s="2">
        <f t="shared" si="119"/>
        <v>566</v>
      </c>
      <c r="U1119" s="4">
        <f t="shared" si="120"/>
        <v>4.5035009548058565E-2</v>
      </c>
      <c r="V1119" s="4">
        <f t="shared" si="121"/>
        <v>0.63616116622798136</v>
      </c>
      <c r="W1119">
        <f t="shared" si="122"/>
        <v>6</v>
      </c>
      <c r="X1119" t="str">
        <f t="shared" si="123"/>
        <v>Wednesday</v>
      </c>
      <c r="Y1119" t="str">
        <f t="shared" si="124"/>
        <v>Mar</v>
      </c>
      <c r="Z1119" t="str">
        <f t="shared" si="125"/>
        <v>6-10</v>
      </c>
    </row>
    <row r="1120" spans="1:26" x14ac:dyDescent="0.25">
      <c r="A1120" s="2" t="s">
        <v>6166</v>
      </c>
      <c r="B1120" s="2" t="s">
        <v>5036</v>
      </c>
      <c r="C1120" s="1">
        <v>45742</v>
      </c>
      <c r="D1120" s="3">
        <v>0.2951388888888889</v>
      </c>
      <c r="E1120" s="2" t="s">
        <v>5037</v>
      </c>
      <c r="F1120" s="2" t="s">
        <v>5052</v>
      </c>
      <c r="G1120" s="2">
        <v>19845</v>
      </c>
      <c r="H1120" s="2">
        <v>3</v>
      </c>
      <c r="I1120" s="2">
        <v>356</v>
      </c>
      <c r="J1120" s="2">
        <v>11215</v>
      </c>
      <c r="K1120" s="2">
        <v>9926</v>
      </c>
      <c r="L1120" s="2">
        <v>419</v>
      </c>
      <c r="M1120" s="2">
        <v>48</v>
      </c>
      <c r="N1120" s="2">
        <v>65</v>
      </c>
      <c r="O1120" s="2">
        <v>106</v>
      </c>
      <c r="P1120" s="2">
        <v>47</v>
      </c>
      <c r="Q1120" s="2">
        <v>313</v>
      </c>
      <c r="R1120" s="2">
        <v>31</v>
      </c>
      <c r="S1120" s="2" t="s">
        <v>31</v>
      </c>
      <c r="T1120" s="2">
        <f t="shared" si="119"/>
        <v>638</v>
      </c>
      <c r="U1120" s="4">
        <f t="shared" si="120"/>
        <v>6.4275639734031831E-2</v>
      </c>
      <c r="V1120" s="4">
        <f t="shared" si="121"/>
        <v>0.50017636684303346</v>
      </c>
      <c r="W1120">
        <f t="shared" si="122"/>
        <v>7</v>
      </c>
      <c r="X1120" t="str">
        <f t="shared" si="123"/>
        <v>Wednesday</v>
      </c>
      <c r="Y1120" t="str">
        <f t="shared" si="124"/>
        <v>Mar</v>
      </c>
      <c r="Z1120" t="str">
        <f t="shared" si="125"/>
        <v>3-5</v>
      </c>
    </row>
    <row r="1121" spans="1:26" x14ac:dyDescent="0.25">
      <c r="A1121" s="2" t="s">
        <v>6167</v>
      </c>
      <c r="B1121" s="2" t="s">
        <v>5036</v>
      </c>
      <c r="C1121" s="1">
        <v>45742</v>
      </c>
      <c r="D1121" s="3">
        <v>0.34166666666666667</v>
      </c>
      <c r="E1121" s="2" t="s">
        <v>16</v>
      </c>
      <c r="F1121" s="2" t="s">
        <v>5048</v>
      </c>
      <c r="G1121" s="2">
        <v>19801</v>
      </c>
      <c r="H1121" s="2">
        <v>7</v>
      </c>
      <c r="I1121" s="2">
        <v>442</v>
      </c>
      <c r="J1121" s="2">
        <v>14060</v>
      </c>
      <c r="K1121" s="2">
        <v>12545</v>
      </c>
      <c r="L1121" s="2">
        <v>324</v>
      </c>
      <c r="M1121" s="2">
        <v>41</v>
      </c>
      <c r="N1121" s="2">
        <v>21</v>
      </c>
      <c r="O1121" s="2">
        <v>24</v>
      </c>
      <c r="P1121" s="2">
        <v>44</v>
      </c>
      <c r="Q1121" s="2">
        <v>107</v>
      </c>
      <c r="R1121" s="2">
        <v>25</v>
      </c>
      <c r="S1121" s="2" t="s">
        <v>31</v>
      </c>
      <c r="T1121" s="2">
        <f t="shared" si="119"/>
        <v>410</v>
      </c>
      <c r="U1121" s="4">
        <f t="shared" si="120"/>
        <v>3.2682343563172581E-2</v>
      </c>
      <c r="V1121" s="4">
        <f t="shared" si="121"/>
        <v>0.63355386091611532</v>
      </c>
      <c r="W1121">
        <f t="shared" si="122"/>
        <v>8</v>
      </c>
      <c r="X1121" t="str">
        <f t="shared" si="123"/>
        <v>Wednesday</v>
      </c>
      <c r="Y1121" t="str">
        <f t="shared" si="124"/>
        <v>Mar</v>
      </c>
      <c r="Z1121" t="str">
        <f t="shared" si="125"/>
        <v>6-10</v>
      </c>
    </row>
    <row r="1122" spans="1:26" x14ac:dyDescent="0.25">
      <c r="A1122" s="2" t="s">
        <v>6168</v>
      </c>
      <c r="B1122" s="2" t="s">
        <v>5036</v>
      </c>
      <c r="C1122" s="1">
        <v>45742</v>
      </c>
      <c r="D1122" s="3">
        <v>0.34513888888888888</v>
      </c>
      <c r="E1122" s="2" t="s">
        <v>5037</v>
      </c>
      <c r="F1122" s="2" t="s">
        <v>5040</v>
      </c>
      <c r="G1122" s="2">
        <v>19818</v>
      </c>
      <c r="H1122" s="2">
        <v>3</v>
      </c>
      <c r="I1122" s="2">
        <v>174</v>
      </c>
      <c r="J1122" s="2">
        <v>35655</v>
      </c>
      <c r="K1122" s="2">
        <v>25419</v>
      </c>
      <c r="L1122" s="2">
        <v>1228</v>
      </c>
      <c r="M1122" s="2">
        <v>195</v>
      </c>
      <c r="N1122" s="2">
        <v>150</v>
      </c>
      <c r="O1122" s="2">
        <v>305</v>
      </c>
      <c r="P1122" s="2">
        <v>156</v>
      </c>
      <c r="Q1122" s="2">
        <v>681</v>
      </c>
      <c r="R1122" s="2">
        <v>65</v>
      </c>
      <c r="S1122" s="2" t="s">
        <v>31</v>
      </c>
      <c r="T1122" s="2">
        <f t="shared" si="119"/>
        <v>1878</v>
      </c>
      <c r="U1122" s="4">
        <f t="shared" si="120"/>
        <v>7.3881742004012749E-2</v>
      </c>
      <c r="V1122" s="4">
        <f t="shared" si="121"/>
        <v>1.2826218589161369</v>
      </c>
      <c r="W1122">
        <f t="shared" si="122"/>
        <v>8</v>
      </c>
      <c r="X1122" t="str">
        <f t="shared" si="123"/>
        <v>Wednesday</v>
      </c>
      <c r="Y1122" t="str">
        <f t="shared" si="124"/>
        <v>Mar</v>
      </c>
      <c r="Z1122" t="str">
        <f t="shared" si="125"/>
        <v>3-5</v>
      </c>
    </row>
    <row r="1123" spans="1:26" x14ac:dyDescent="0.25">
      <c r="A1123" s="2" t="s">
        <v>6169</v>
      </c>
      <c r="B1123" s="2" t="s">
        <v>5036</v>
      </c>
      <c r="C1123" s="1">
        <v>45742</v>
      </c>
      <c r="D1123" s="3">
        <v>0.40625</v>
      </c>
      <c r="E1123" s="2" t="s">
        <v>5054</v>
      </c>
      <c r="F1123" s="2" t="s">
        <v>5038</v>
      </c>
      <c r="G1123" s="2">
        <v>19935</v>
      </c>
      <c r="H1123" s="2">
        <v>1</v>
      </c>
      <c r="I1123" s="2">
        <v>1182</v>
      </c>
      <c r="J1123" s="2">
        <v>5035</v>
      </c>
      <c r="K1123" s="2">
        <v>4459</v>
      </c>
      <c r="L1123" s="2">
        <v>128</v>
      </c>
      <c r="M1123" s="2">
        <v>28</v>
      </c>
      <c r="N1123" s="2">
        <v>8</v>
      </c>
      <c r="O1123" s="2">
        <v>11</v>
      </c>
      <c r="P1123" s="2">
        <v>23</v>
      </c>
      <c r="Q1123" s="2">
        <v>118</v>
      </c>
      <c r="R1123" s="2">
        <v>11</v>
      </c>
      <c r="S1123" s="2" t="s">
        <v>31</v>
      </c>
      <c r="T1123" s="2">
        <f t="shared" si="119"/>
        <v>175</v>
      </c>
      <c r="U1123" s="4">
        <f t="shared" si="120"/>
        <v>3.924646781789639E-2</v>
      </c>
      <c r="V1123" s="4">
        <f t="shared" si="121"/>
        <v>0.22367695008778529</v>
      </c>
      <c r="W1123">
        <f t="shared" si="122"/>
        <v>9</v>
      </c>
      <c r="X1123" t="str">
        <f t="shared" si="123"/>
        <v>Wednesday</v>
      </c>
      <c r="Y1123" t="str">
        <f t="shared" si="124"/>
        <v>Mar</v>
      </c>
      <c r="Z1123" t="str">
        <f t="shared" si="125"/>
        <v>0-2</v>
      </c>
    </row>
    <row r="1124" spans="1:26" x14ac:dyDescent="0.25">
      <c r="A1124" s="2" t="s">
        <v>6170</v>
      </c>
      <c r="B1124" s="2" t="s">
        <v>5036</v>
      </c>
      <c r="C1124" s="1">
        <v>45742</v>
      </c>
      <c r="D1124" s="3">
        <v>0.4201388888888889</v>
      </c>
      <c r="E1124" s="2" t="s">
        <v>5058</v>
      </c>
      <c r="F1124" s="2" t="s">
        <v>5052</v>
      </c>
      <c r="G1124" s="2">
        <v>20132</v>
      </c>
      <c r="H1124" s="2">
        <v>4</v>
      </c>
      <c r="I1124" s="2">
        <v>98</v>
      </c>
      <c r="J1124" s="2">
        <v>15968</v>
      </c>
      <c r="K1124" s="2">
        <v>12212</v>
      </c>
      <c r="L1124" s="2">
        <v>213</v>
      </c>
      <c r="M1124" s="2">
        <v>148</v>
      </c>
      <c r="N1124" s="2">
        <v>21</v>
      </c>
      <c r="O1124" s="2">
        <v>20</v>
      </c>
      <c r="P1124" s="2">
        <v>23</v>
      </c>
      <c r="Q1124" s="2">
        <v>312</v>
      </c>
      <c r="R1124" s="2">
        <v>28</v>
      </c>
      <c r="S1124" s="2" t="s">
        <v>31</v>
      </c>
      <c r="T1124" s="2">
        <f t="shared" si="119"/>
        <v>402</v>
      </c>
      <c r="U1124" s="4">
        <f t="shared" si="120"/>
        <v>3.2918440877825091E-2</v>
      </c>
      <c r="V1124" s="4">
        <f t="shared" si="121"/>
        <v>0.60659646334194317</v>
      </c>
      <c r="W1124">
        <f t="shared" si="122"/>
        <v>10</v>
      </c>
      <c r="X1124" t="str">
        <f t="shared" si="123"/>
        <v>Wednesday</v>
      </c>
      <c r="Y1124" t="str">
        <f t="shared" si="124"/>
        <v>Mar</v>
      </c>
      <c r="Z1124" t="str">
        <f t="shared" si="125"/>
        <v>3-5</v>
      </c>
    </row>
    <row r="1125" spans="1:26" x14ac:dyDescent="0.25">
      <c r="A1125" s="2" t="s">
        <v>6171</v>
      </c>
      <c r="B1125" s="2" t="s">
        <v>5036</v>
      </c>
      <c r="C1125" s="1">
        <v>45742</v>
      </c>
      <c r="D1125" s="3">
        <v>0.45</v>
      </c>
      <c r="E1125" s="2" t="s">
        <v>5054</v>
      </c>
      <c r="F1125" s="2" t="s">
        <v>5040</v>
      </c>
      <c r="G1125" s="2">
        <v>19893</v>
      </c>
      <c r="H1125" s="2">
        <v>6</v>
      </c>
      <c r="I1125" s="2">
        <v>1336</v>
      </c>
      <c r="J1125" s="2">
        <v>24504</v>
      </c>
      <c r="K1125" s="2">
        <v>19136</v>
      </c>
      <c r="L1125" s="2">
        <v>603</v>
      </c>
      <c r="M1125" s="2">
        <v>142</v>
      </c>
      <c r="N1125" s="2">
        <v>44</v>
      </c>
      <c r="O1125" s="2">
        <v>57</v>
      </c>
      <c r="P1125" s="2">
        <v>34</v>
      </c>
      <c r="Q1125" s="2">
        <v>482</v>
      </c>
      <c r="R1125" s="2">
        <v>19</v>
      </c>
      <c r="S1125" s="2" t="s">
        <v>31</v>
      </c>
      <c r="T1125" s="2">
        <f t="shared" si="119"/>
        <v>846</v>
      </c>
      <c r="U1125" s="4">
        <f t="shared" si="120"/>
        <v>4.4209866220735784E-2</v>
      </c>
      <c r="V1125" s="4">
        <f t="shared" si="121"/>
        <v>0.961946413311215</v>
      </c>
      <c r="W1125">
        <f t="shared" si="122"/>
        <v>10</v>
      </c>
      <c r="X1125" t="str">
        <f t="shared" si="123"/>
        <v>Wednesday</v>
      </c>
      <c r="Y1125" t="str">
        <f t="shared" si="124"/>
        <v>Mar</v>
      </c>
      <c r="Z1125" t="str">
        <f t="shared" si="125"/>
        <v>6-10</v>
      </c>
    </row>
    <row r="1126" spans="1:26" x14ac:dyDescent="0.25">
      <c r="A1126" s="2" t="s">
        <v>6172</v>
      </c>
      <c r="B1126" s="2" t="s">
        <v>5036</v>
      </c>
      <c r="C1126" s="1">
        <v>45742</v>
      </c>
      <c r="D1126" s="3">
        <v>0.60486111111111107</v>
      </c>
      <c r="E1126" s="2" t="s">
        <v>16</v>
      </c>
      <c r="F1126" s="2" t="s">
        <v>5052</v>
      </c>
      <c r="G1126" s="2">
        <v>19911</v>
      </c>
      <c r="H1126" s="2">
        <v>5</v>
      </c>
      <c r="I1126" s="2">
        <v>462</v>
      </c>
      <c r="J1126" s="2">
        <v>7024</v>
      </c>
      <c r="K1126" s="2">
        <v>5752</v>
      </c>
      <c r="L1126" s="2">
        <v>152</v>
      </c>
      <c r="M1126" s="2">
        <v>19</v>
      </c>
      <c r="N1126" s="2">
        <v>8</v>
      </c>
      <c r="O1126" s="2">
        <v>13</v>
      </c>
      <c r="P1126" s="2">
        <v>26</v>
      </c>
      <c r="Q1126" s="2">
        <v>111</v>
      </c>
      <c r="R1126" s="2">
        <v>15</v>
      </c>
      <c r="S1126" s="2" t="s">
        <v>31</v>
      </c>
      <c r="T1126" s="2">
        <f t="shared" si="119"/>
        <v>192</v>
      </c>
      <c r="U1126" s="4">
        <f t="shared" si="120"/>
        <v>3.3379694019471488E-2</v>
      </c>
      <c r="V1126" s="4">
        <f t="shared" si="121"/>
        <v>0.28888554065591882</v>
      </c>
      <c r="W1126">
        <f t="shared" si="122"/>
        <v>14</v>
      </c>
      <c r="X1126" t="str">
        <f t="shared" si="123"/>
        <v>Wednesday</v>
      </c>
      <c r="Y1126" t="str">
        <f t="shared" si="124"/>
        <v>Mar</v>
      </c>
      <c r="Z1126" t="str">
        <f t="shared" si="125"/>
        <v>3-5</v>
      </c>
    </row>
    <row r="1127" spans="1:26" x14ac:dyDescent="0.25">
      <c r="A1127" s="2" t="s">
        <v>6173</v>
      </c>
      <c r="B1127" s="2" t="s">
        <v>5036</v>
      </c>
      <c r="C1127" s="1">
        <v>45742</v>
      </c>
      <c r="D1127" s="3">
        <v>0.63749999999999996</v>
      </c>
      <c r="E1127" s="2" t="s">
        <v>5046</v>
      </c>
      <c r="F1127" s="2" t="s">
        <v>5040</v>
      </c>
      <c r="G1127" s="2">
        <v>19918</v>
      </c>
      <c r="H1127" s="2">
        <v>2</v>
      </c>
      <c r="I1127" s="2">
        <v>203</v>
      </c>
      <c r="J1127" s="2">
        <v>11934</v>
      </c>
      <c r="K1127" s="2">
        <v>8826</v>
      </c>
      <c r="L1127" s="2">
        <v>127</v>
      </c>
      <c r="M1127" s="2">
        <v>17</v>
      </c>
      <c r="N1127" s="2">
        <v>18</v>
      </c>
      <c r="O1127" s="2">
        <v>32</v>
      </c>
      <c r="P1127" s="2">
        <v>134</v>
      </c>
      <c r="Q1127" s="2">
        <v>65</v>
      </c>
      <c r="R1127" s="2">
        <v>8</v>
      </c>
      <c r="S1127" s="2" t="s">
        <v>31</v>
      </c>
      <c r="T1127" s="2">
        <f t="shared" si="119"/>
        <v>194</v>
      </c>
      <c r="U1127" s="4">
        <f t="shared" si="120"/>
        <v>2.198051212327215E-2</v>
      </c>
      <c r="V1127" s="4">
        <f t="shared" si="121"/>
        <v>0.4431167787930515</v>
      </c>
      <c r="W1127">
        <f t="shared" si="122"/>
        <v>15</v>
      </c>
      <c r="X1127" t="str">
        <f t="shared" si="123"/>
        <v>Wednesday</v>
      </c>
      <c r="Y1127" t="str">
        <f t="shared" si="124"/>
        <v>Mar</v>
      </c>
      <c r="Z1127" t="str">
        <f t="shared" si="125"/>
        <v>0-2</v>
      </c>
    </row>
    <row r="1128" spans="1:26" x14ac:dyDescent="0.25">
      <c r="A1128" s="2" t="s">
        <v>6174</v>
      </c>
      <c r="B1128" s="2" t="s">
        <v>5036</v>
      </c>
      <c r="C1128" s="1">
        <v>45742</v>
      </c>
      <c r="D1128" s="3">
        <v>0.74930555555555556</v>
      </c>
      <c r="E1128" s="2" t="s">
        <v>5037</v>
      </c>
      <c r="F1128" s="2" t="s">
        <v>5042</v>
      </c>
      <c r="G1128" s="2">
        <v>19728</v>
      </c>
      <c r="H1128" s="2">
        <v>3</v>
      </c>
      <c r="I1128" s="2">
        <v>339</v>
      </c>
      <c r="J1128" s="2">
        <v>18337</v>
      </c>
      <c r="K1128" s="2">
        <v>13661</v>
      </c>
      <c r="L1128" s="2">
        <v>698</v>
      </c>
      <c r="M1128" s="2">
        <v>137</v>
      </c>
      <c r="N1128" s="2">
        <v>110</v>
      </c>
      <c r="O1128" s="2">
        <v>200</v>
      </c>
      <c r="P1128" s="2">
        <v>88</v>
      </c>
      <c r="Q1128" s="2">
        <v>424</v>
      </c>
      <c r="R1128" s="2">
        <v>25</v>
      </c>
      <c r="S1128" s="2" t="s">
        <v>31</v>
      </c>
      <c r="T1128" s="2">
        <f t="shared" si="119"/>
        <v>1145</v>
      </c>
      <c r="U1128" s="4">
        <f t="shared" si="120"/>
        <v>8.3815240465558896E-2</v>
      </c>
      <c r="V1128" s="4">
        <f t="shared" si="121"/>
        <v>0.69246755879967559</v>
      </c>
      <c r="W1128">
        <f t="shared" si="122"/>
        <v>17</v>
      </c>
      <c r="X1128" t="str">
        <f t="shared" si="123"/>
        <v>Wednesday</v>
      </c>
      <c r="Y1128" t="str">
        <f t="shared" si="124"/>
        <v>Mar</v>
      </c>
      <c r="Z1128" t="str">
        <f t="shared" si="125"/>
        <v>3-5</v>
      </c>
    </row>
    <row r="1129" spans="1:26" x14ac:dyDescent="0.25">
      <c r="A1129" s="2" t="s">
        <v>6175</v>
      </c>
      <c r="B1129" s="2" t="s">
        <v>5036</v>
      </c>
      <c r="C1129" s="1">
        <v>45742</v>
      </c>
      <c r="D1129" s="3">
        <v>0.7895833333333333</v>
      </c>
      <c r="E1129" s="2" t="s">
        <v>5037</v>
      </c>
      <c r="F1129" s="2" t="s">
        <v>5038</v>
      </c>
      <c r="G1129" s="2">
        <v>19919</v>
      </c>
      <c r="H1129" s="2">
        <v>7</v>
      </c>
      <c r="I1129" s="2">
        <v>285</v>
      </c>
      <c r="J1129" s="2">
        <v>10279</v>
      </c>
      <c r="K1129" s="2">
        <v>7128</v>
      </c>
      <c r="L1129" s="2">
        <v>226</v>
      </c>
      <c r="M1129" s="2">
        <v>29</v>
      </c>
      <c r="N1129" s="2">
        <v>19</v>
      </c>
      <c r="O1129" s="2">
        <v>52</v>
      </c>
      <c r="P1129" s="2">
        <v>100</v>
      </c>
      <c r="Q1129" s="2">
        <v>85</v>
      </c>
      <c r="R1129" s="2">
        <v>26</v>
      </c>
      <c r="S1129" s="2" t="s">
        <v>31</v>
      </c>
      <c r="T1129" s="2">
        <f t="shared" si="119"/>
        <v>326</v>
      </c>
      <c r="U1129" s="4">
        <f t="shared" si="120"/>
        <v>4.5735129068462402E-2</v>
      </c>
      <c r="V1129" s="4">
        <f t="shared" si="121"/>
        <v>0.35784928962297302</v>
      </c>
      <c r="W1129">
        <f t="shared" si="122"/>
        <v>18</v>
      </c>
      <c r="X1129" t="str">
        <f t="shared" si="123"/>
        <v>Wednesday</v>
      </c>
      <c r="Y1129" t="str">
        <f t="shared" si="124"/>
        <v>Mar</v>
      </c>
      <c r="Z1129" t="str">
        <f t="shared" si="125"/>
        <v>6-10</v>
      </c>
    </row>
    <row r="1130" spans="1:26" x14ac:dyDescent="0.25">
      <c r="A1130" s="2" t="s">
        <v>6176</v>
      </c>
      <c r="B1130" s="2" t="s">
        <v>5036</v>
      </c>
      <c r="C1130" s="1">
        <v>45742</v>
      </c>
      <c r="D1130" s="3">
        <v>0.91527777777777775</v>
      </c>
      <c r="E1130" s="2" t="s">
        <v>16</v>
      </c>
      <c r="F1130" s="2" t="s">
        <v>5052</v>
      </c>
      <c r="G1130" s="2">
        <v>19979</v>
      </c>
      <c r="H1130" s="2">
        <v>2</v>
      </c>
      <c r="I1130" s="2">
        <v>377</v>
      </c>
      <c r="J1130" s="2">
        <v>6555</v>
      </c>
      <c r="K1130" s="2">
        <v>5616</v>
      </c>
      <c r="L1130" s="2">
        <v>167</v>
      </c>
      <c r="M1130" s="2">
        <v>25</v>
      </c>
      <c r="N1130" s="2">
        <v>11</v>
      </c>
      <c r="O1130" s="2">
        <v>20</v>
      </c>
      <c r="P1130" s="2">
        <v>27</v>
      </c>
      <c r="Q1130" s="2">
        <v>66</v>
      </c>
      <c r="R1130" s="2">
        <v>8</v>
      </c>
      <c r="S1130" s="2" t="s">
        <v>31</v>
      </c>
      <c r="T1130" s="2">
        <f t="shared" si="119"/>
        <v>223</v>
      </c>
      <c r="U1130" s="4">
        <f t="shared" si="120"/>
        <v>3.970797720797721E-2</v>
      </c>
      <c r="V1130" s="4">
        <f t="shared" si="121"/>
        <v>0.28109514990740275</v>
      </c>
      <c r="W1130">
        <f t="shared" si="122"/>
        <v>21</v>
      </c>
      <c r="X1130" t="str">
        <f t="shared" si="123"/>
        <v>Wednesday</v>
      </c>
      <c r="Y1130" t="str">
        <f t="shared" si="124"/>
        <v>Mar</v>
      </c>
      <c r="Z1130" t="str">
        <f t="shared" si="125"/>
        <v>0-2</v>
      </c>
    </row>
    <row r="1131" spans="1:26" x14ac:dyDescent="0.25">
      <c r="A1131" s="2" t="s">
        <v>6177</v>
      </c>
      <c r="B1131" s="2" t="s">
        <v>5036</v>
      </c>
      <c r="C1131" s="1">
        <v>45743</v>
      </c>
      <c r="D1131" s="3">
        <v>0.31111111111111112</v>
      </c>
      <c r="E1131" s="2" t="s">
        <v>5058</v>
      </c>
      <c r="F1131" s="2" t="s">
        <v>5069</v>
      </c>
      <c r="G1131" s="2">
        <v>19910</v>
      </c>
      <c r="H1131" s="2">
        <v>0</v>
      </c>
      <c r="I1131" s="2">
        <v>153</v>
      </c>
      <c r="J1131" s="2">
        <v>26419</v>
      </c>
      <c r="K1131" s="2">
        <v>23365</v>
      </c>
      <c r="L1131" s="2">
        <v>605</v>
      </c>
      <c r="M1131" s="2">
        <v>343</v>
      </c>
      <c r="N1131" s="2">
        <v>38</v>
      </c>
      <c r="O1131" s="2">
        <v>56</v>
      </c>
      <c r="P1131" s="2">
        <v>61</v>
      </c>
      <c r="Q1131" s="2">
        <v>280</v>
      </c>
      <c r="R1131" s="2">
        <v>24</v>
      </c>
      <c r="S1131" s="2" t="s">
        <v>31</v>
      </c>
      <c r="T1131" s="2">
        <f t="shared" si="119"/>
        <v>1042</v>
      </c>
      <c r="U1131" s="4">
        <f t="shared" si="120"/>
        <v>4.4596618874384764E-2</v>
      </c>
      <c r="V1131" s="4">
        <f t="shared" si="121"/>
        <v>1.1735308890005023</v>
      </c>
      <c r="W1131">
        <f t="shared" si="122"/>
        <v>7</v>
      </c>
      <c r="X1131" t="str">
        <f t="shared" si="123"/>
        <v>Thursday</v>
      </c>
      <c r="Y1131" t="str">
        <f t="shared" si="124"/>
        <v>Mar</v>
      </c>
      <c r="Z1131" t="str">
        <f t="shared" si="125"/>
        <v>0-2</v>
      </c>
    </row>
    <row r="1132" spans="1:26" x14ac:dyDescent="0.25">
      <c r="A1132" s="2" t="s">
        <v>6178</v>
      </c>
      <c r="B1132" s="2" t="s">
        <v>5036</v>
      </c>
      <c r="C1132" s="1">
        <v>45743</v>
      </c>
      <c r="D1132" s="3">
        <v>0.3215277777777778</v>
      </c>
      <c r="E1132" s="2" t="s">
        <v>16</v>
      </c>
      <c r="F1132" s="2" t="s">
        <v>5042</v>
      </c>
      <c r="G1132" s="2">
        <v>20017</v>
      </c>
      <c r="H1132" s="2">
        <v>1</v>
      </c>
      <c r="I1132" s="2">
        <v>311</v>
      </c>
      <c r="J1132" s="2">
        <v>7143</v>
      </c>
      <c r="K1132" s="2">
        <v>6585</v>
      </c>
      <c r="L1132" s="2">
        <v>165</v>
      </c>
      <c r="M1132" s="2">
        <v>22</v>
      </c>
      <c r="N1132" s="2">
        <v>13</v>
      </c>
      <c r="O1132" s="2">
        <v>15</v>
      </c>
      <c r="P1132" s="2">
        <v>23</v>
      </c>
      <c r="Q1132" s="2">
        <v>141</v>
      </c>
      <c r="R1132" s="2">
        <v>19</v>
      </c>
      <c r="S1132" s="2" t="s">
        <v>31</v>
      </c>
      <c r="T1132" s="2">
        <f t="shared" si="119"/>
        <v>215</v>
      </c>
      <c r="U1132" s="4">
        <f t="shared" si="120"/>
        <v>3.2649962034927864E-2</v>
      </c>
      <c r="V1132" s="4">
        <f t="shared" si="121"/>
        <v>0.32897037518109606</v>
      </c>
      <c r="W1132">
        <f t="shared" si="122"/>
        <v>7</v>
      </c>
      <c r="X1132" t="str">
        <f t="shared" si="123"/>
        <v>Thursday</v>
      </c>
      <c r="Y1132" t="str">
        <f t="shared" si="124"/>
        <v>Mar</v>
      </c>
      <c r="Z1132" t="str">
        <f t="shared" si="125"/>
        <v>0-2</v>
      </c>
    </row>
    <row r="1133" spans="1:26" x14ac:dyDescent="0.25">
      <c r="A1133" s="2" t="s">
        <v>6179</v>
      </c>
      <c r="B1133" s="2" t="s">
        <v>5036</v>
      </c>
      <c r="C1133" s="1">
        <v>45743</v>
      </c>
      <c r="D1133" s="3">
        <v>0.33402777777777776</v>
      </c>
      <c r="E1133" s="2" t="s">
        <v>5046</v>
      </c>
      <c r="F1133" s="2" t="s">
        <v>5042</v>
      </c>
      <c r="G1133" s="2">
        <v>19891</v>
      </c>
      <c r="H1133" s="2">
        <v>3</v>
      </c>
      <c r="I1133" s="2">
        <v>148</v>
      </c>
      <c r="J1133" s="2">
        <v>14722</v>
      </c>
      <c r="K1133" s="2">
        <v>10305</v>
      </c>
      <c r="L1133" s="2">
        <v>186</v>
      </c>
      <c r="M1133" s="2">
        <v>28</v>
      </c>
      <c r="N1133" s="2">
        <v>17</v>
      </c>
      <c r="O1133" s="2">
        <v>64</v>
      </c>
      <c r="P1133" s="2">
        <v>85</v>
      </c>
      <c r="Q1133" s="2">
        <v>121</v>
      </c>
      <c r="R1133" s="2">
        <v>11</v>
      </c>
      <c r="S1133" s="2" t="s">
        <v>31</v>
      </c>
      <c r="T1133" s="2">
        <f t="shared" si="119"/>
        <v>295</v>
      </c>
      <c r="U1133" s="4">
        <f t="shared" si="120"/>
        <v>2.8626880155264434E-2</v>
      </c>
      <c r="V1133" s="4">
        <f t="shared" si="121"/>
        <v>0.51807350057815094</v>
      </c>
      <c r="W1133">
        <f t="shared" si="122"/>
        <v>8</v>
      </c>
      <c r="X1133" t="str">
        <f t="shared" si="123"/>
        <v>Thursday</v>
      </c>
      <c r="Y1133" t="str">
        <f t="shared" si="124"/>
        <v>Mar</v>
      </c>
      <c r="Z1133" t="str">
        <f t="shared" si="125"/>
        <v>3-5</v>
      </c>
    </row>
    <row r="1134" spans="1:26" x14ac:dyDescent="0.25">
      <c r="A1134" s="2" t="s">
        <v>6180</v>
      </c>
      <c r="B1134" s="2" t="s">
        <v>5036</v>
      </c>
      <c r="C1134" s="1">
        <v>45743</v>
      </c>
      <c r="D1134" s="3">
        <v>0.33888888888888891</v>
      </c>
      <c r="E1134" s="2" t="s">
        <v>5037</v>
      </c>
      <c r="F1134" s="2" t="s">
        <v>5038</v>
      </c>
      <c r="G1134" s="2">
        <v>20150</v>
      </c>
      <c r="H1134" s="2">
        <v>2</v>
      </c>
      <c r="I1134" s="2">
        <v>329</v>
      </c>
      <c r="J1134" s="2">
        <v>13094</v>
      </c>
      <c r="K1134" s="2">
        <v>11629</v>
      </c>
      <c r="L1134" s="2">
        <v>564</v>
      </c>
      <c r="M1134" s="2">
        <v>85</v>
      </c>
      <c r="N1134" s="2">
        <v>65</v>
      </c>
      <c r="O1134" s="2">
        <v>173</v>
      </c>
      <c r="P1134" s="2">
        <v>179</v>
      </c>
      <c r="Q1134" s="2">
        <v>368</v>
      </c>
      <c r="R1134" s="2">
        <v>41</v>
      </c>
      <c r="S1134" s="2" t="s">
        <v>31</v>
      </c>
      <c r="T1134" s="2">
        <f t="shared" si="119"/>
        <v>887</v>
      </c>
      <c r="U1134" s="4">
        <f t="shared" si="120"/>
        <v>7.6274830165964397E-2</v>
      </c>
      <c r="V1134" s="4">
        <f t="shared" si="121"/>
        <v>0.57712158808933001</v>
      </c>
      <c r="W1134">
        <f t="shared" si="122"/>
        <v>8</v>
      </c>
      <c r="X1134" t="str">
        <f t="shared" si="123"/>
        <v>Thursday</v>
      </c>
      <c r="Y1134" t="str">
        <f t="shared" si="124"/>
        <v>Mar</v>
      </c>
      <c r="Z1134" t="str">
        <f t="shared" si="125"/>
        <v>0-2</v>
      </c>
    </row>
    <row r="1135" spans="1:26" x14ac:dyDescent="0.25">
      <c r="A1135" s="2" t="s">
        <v>6181</v>
      </c>
      <c r="B1135" s="2" t="s">
        <v>5036</v>
      </c>
      <c r="C1135" s="1">
        <v>45743</v>
      </c>
      <c r="D1135" s="3">
        <v>0.3659722222222222</v>
      </c>
      <c r="E1135" s="2" t="s">
        <v>5054</v>
      </c>
      <c r="F1135" s="2" t="s">
        <v>5069</v>
      </c>
      <c r="G1135" s="2">
        <v>19964</v>
      </c>
      <c r="H1135" s="2">
        <v>2</v>
      </c>
      <c r="I1135" s="2">
        <v>800</v>
      </c>
      <c r="J1135" s="2">
        <v>11818</v>
      </c>
      <c r="K1135" s="2">
        <v>9813</v>
      </c>
      <c r="L1135" s="2">
        <v>242</v>
      </c>
      <c r="M1135" s="2">
        <v>68</v>
      </c>
      <c r="N1135" s="2">
        <v>19</v>
      </c>
      <c r="O1135" s="2">
        <v>37</v>
      </c>
      <c r="P1135" s="2">
        <v>9</v>
      </c>
      <c r="Q1135" s="2">
        <v>122</v>
      </c>
      <c r="R1135" s="2">
        <v>26</v>
      </c>
      <c r="S1135" s="2" t="s">
        <v>31</v>
      </c>
      <c r="T1135" s="2">
        <f t="shared" si="119"/>
        <v>366</v>
      </c>
      <c r="U1135" s="4">
        <f t="shared" si="120"/>
        <v>3.7297462549679E-2</v>
      </c>
      <c r="V1135" s="4">
        <f t="shared" si="121"/>
        <v>0.49153476257263073</v>
      </c>
      <c r="W1135">
        <f t="shared" si="122"/>
        <v>8</v>
      </c>
      <c r="X1135" t="str">
        <f t="shared" si="123"/>
        <v>Thursday</v>
      </c>
      <c r="Y1135" t="str">
        <f t="shared" si="124"/>
        <v>Mar</v>
      </c>
      <c r="Z1135" t="str">
        <f t="shared" si="125"/>
        <v>0-2</v>
      </c>
    </row>
    <row r="1136" spans="1:26" x14ac:dyDescent="0.25">
      <c r="A1136" s="2" t="s">
        <v>6182</v>
      </c>
      <c r="B1136" s="2" t="s">
        <v>5036</v>
      </c>
      <c r="C1136" s="1">
        <v>45743</v>
      </c>
      <c r="D1136" s="3">
        <v>0.36736111111111114</v>
      </c>
      <c r="E1136" s="2" t="s">
        <v>16</v>
      </c>
      <c r="F1136" s="2" t="s">
        <v>5042</v>
      </c>
      <c r="G1136" s="2">
        <v>19884</v>
      </c>
      <c r="H1136" s="2">
        <v>3</v>
      </c>
      <c r="I1136" s="2">
        <v>323</v>
      </c>
      <c r="J1136" s="2">
        <v>38404</v>
      </c>
      <c r="K1136" s="2">
        <v>29918</v>
      </c>
      <c r="L1136" s="2">
        <v>794</v>
      </c>
      <c r="M1136" s="2">
        <v>96</v>
      </c>
      <c r="N1136" s="2">
        <v>57</v>
      </c>
      <c r="O1136" s="2">
        <v>58</v>
      </c>
      <c r="P1136" s="2">
        <v>126</v>
      </c>
      <c r="Q1136" s="2">
        <v>566</v>
      </c>
      <c r="R1136" s="2">
        <v>38</v>
      </c>
      <c r="S1136" s="2" t="s">
        <v>31</v>
      </c>
      <c r="T1136" s="2">
        <f t="shared" si="119"/>
        <v>1005</v>
      </c>
      <c r="U1136" s="4">
        <f t="shared" si="120"/>
        <v>3.359181763486864E-2</v>
      </c>
      <c r="V1136" s="4">
        <f t="shared" si="121"/>
        <v>1.5046268356467511</v>
      </c>
      <c r="W1136">
        <f t="shared" si="122"/>
        <v>8</v>
      </c>
      <c r="X1136" t="str">
        <f t="shared" si="123"/>
        <v>Thursday</v>
      </c>
      <c r="Y1136" t="str">
        <f t="shared" si="124"/>
        <v>Mar</v>
      </c>
      <c r="Z1136" t="str">
        <f t="shared" si="125"/>
        <v>3-5</v>
      </c>
    </row>
    <row r="1137" spans="1:26" x14ac:dyDescent="0.25">
      <c r="A1137" s="2" t="s">
        <v>6183</v>
      </c>
      <c r="B1137" s="2" t="s">
        <v>5036</v>
      </c>
      <c r="C1137" s="1">
        <v>45743</v>
      </c>
      <c r="D1137" s="3">
        <v>0.38541666666666669</v>
      </c>
      <c r="E1137" s="2" t="s">
        <v>5037</v>
      </c>
      <c r="F1137" s="2" t="s">
        <v>5069</v>
      </c>
      <c r="G1137" s="2">
        <v>19818</v>
      </c>
      <c r="H1137" s="2">
        <v>3</v>
      </c>
      <c r="I1137" s="2">
        <v>479</v>
      </c>
      <c r="J1137" s="2">
        <v>20571</v>
      </c>
      <c r="K1137" s="2">
        <v>16160</v>
      </c>
      <c r="L1137" s="2">
        <v>585</v>
      </c>
      <c r="M1137" s="2">
        <v>94</v>
      </c>
      <c r="N1137" s="2">
        <v>58</v>
      </c>
      <c r="O1137" s="2">
        <v>158</v>
      </c>
      <c r="P1137" s="2">
        <v>191</v>
      </c>
      <c r="Q1137" s="2">
        <v>318</v>
      </c>
      <c r="R1137" s="2">
        <v>54</v>
      </c>
      <c r="S1137" s="2" t="s">
        <v>31</v>
      </c>
      <c r="T1137" s="2">
        <f t="shared" si="119"/>
        <v>895</v>
      </c>
      <c r="U1137" s="4">
        <f t="shared" si="120"/>
        <v>5.5383663366336634E-2</v>
      </c>
      <c r="V1137" s="4">
        <f t="shared" si="121"/>
        <v>0.8154203249571097</v>
      </c>
      <c r="W1137">
        <f t="shared" si="122"/>
        <v>9</v>
      </c>
      <c r="X1137" t="str">
        <f t="shared" si="123"/>
        <v>Thursday</v>
      </c>
      <c r="Y1137" t="str">
        <f t="shared" si="124"/>
        <v>Mar</v>
      </c>
      <c r="Z1137" t="str">
        <f t="shared" si="125"/>
        <v>3-5</v>
      </c>
    </row>
    <row r="1138" spans="1:26" x14ac:dyDescent="0.25">
      <c r="A1138" s="2" t="s">
        <v>6184</v>
      </c>
      <c r="B1138" s="2" t="s">
        <v>5036</v>
      </c>
      <c r="C1138" s="1">
        <v>45743</v>
      </c>
      <c r="D1138" s="3">
        <v>0.39097222222222222</v>
      </c>
      <c r="E1138" s="2" t="s">
        <v>5058</v>
      </c>
      <c r="F1138" s="2" t="s">
        <v>5069</v>
      </c>
      <c r="G1138" s="2">
        <v>19924</v>
      </c>
      <c r="H1138" s="2">
        <v>0</v>
      </c>
      <c r="I1138" s="2">
        <v>90</v>
      </c>
      <c r="J1138" s="2">
        <v>51726</v>
      </c>
      <c r="K1138" s="2">
        <v>36515</v>
      </c>
      <c r="L1138" s="2">
        <v>1334</v>
      </c>
      <c r="M1138" s="2">
        <v>792</v>
      </c>
      <c r="N1138" s="2">
        <v>103</v>
      </c>
      <c r="O1138" s="2">
        <v>157</v>
      </c>
      <c r="P1138" s="2">
        <v>100</v>
      </c>
      <c r="Q1138" s="2">
        <v>864</v>
      </c>
      <c r="R1138" s="2">
        <v>71</v>
      </c>
      <c r="S1138" s="2" t="s">
        <v>31</v>
      </c>
      <c r="T1138" s="2">
        <f t="shared" si="119"/>
        <v>2386</v>
      </c>
      <c r="U1138" s="4">
        <f t="shared" si="120"/>
        <v>6.5343009722032039E-2</v>
      </c>
      <c r="V1138" s="4">
        <f t="shared" si="121"/>
        <v>1.8327143143946998</v>
      </c>
      <c r="W1138">
        <f t="shared" si="122"/>
        <v>9</v>
      </c>
      <c r="X1138" t="str">
        <f t="shared" si="123"/>
        <v>Thursday</v>
      </c>
      <c r="Y1138" t="str">
        <f t="shared" si="124"/>
        <v>Mar</v>
      </c>
      <c r="Z1138" t="str">
        <f t="shared" si="125"/>
        <v>0-2</v>
      </c>
    </row>
    <row r="1139" spans="1:26" x14ac:dyDescent="0.25">
      <c r="A1139" s="2" t="s">
        <v>6185</v>
      </c>
      <c r="B1139" s="2" t="s">
        <v>5036</v>
      </c>
      <c r="C1139" s="1">
        <v>45743</v>
      </c>
      <c r="D1139" s="3">
        <v>0.40625</v>
      </c>
      <c r="E1139" s="2" t="s">
        <v>5054</v>
      </c>
      <c r="F1139" s="2" t="s">
        <v>5069</v>
      </c>
      <c r="G1139" s="2">
        <v>19804</v>
      </c>
      <c r="H1139" s="2">
        <v>5</v>
      </c>
      <c r="I1139" s="2">
        <v>761</v>
      </c>
      <c r="J1139" s="2">
        <v>3832</v>
      </c>
      <c r="K1139" s="2">
        <v>3411</v>
      </c>
      <c r="L1139" s="2">
        <v>114</v>
      </c>
      <c r="M1139" s="2">
        <v>31</v>
      </c>
      <c r="N1139" s="2">
        <v>9</v>
      </c>
      <c r="O1139" s="2">
        <v>9</v>
      </c>
      <c r="P1139" s="2">
        <v>9</v>
      </c>
      <c r="Q1139" s="2">
        <v>81</v>
      </c>
      <c r="R1139" s="2">
        <v>8</v>
      </c>
      <c r="S1139" s="2" t="s">
        <v>31</v>
      </c>
      <c r="T1139" s="2">
        <f t="shared" si="119"/>
        <v>163</v>
      </c>
      <c r="U1139" s="4">
        <f t="shared" si="120"/>
        <v>4.7786572852535916E-2</v>
      </c>
      <c r="V1139" s="4">
        <f t="shared" si="121"/>
        <v>0.17223793173096344</v>
      </c>
      <c r="W1139">
        <f t="shared" si="122"/>
        <v>9</v>
      </c>
      <c r="X1139" t="str">
        <f t="shared" si="123"/>
        <v>Thursday</v>
      </c>
      <c r="Y1139" t="str">
        <f t="shared" si="124"/>
        <v>Mar</v>
      </c>
      <c r="Z1139" t="str">
        <f t="shared" si="125"/>
        <v>3-5</v>
      </c>
    </row>
    <row r="1140" spans="1:26" x14ac:dyDescent="0.25">
      <c r="A1140" s="2" t="s">
        <v>6186</v>
      </c>
      <c r="B1140" s="2" t="s">
        <v>5036</v>
      </c>
      <c r="C1140" s="1">
        <v>45743</v>
      </c>
      <c r="D1140" s="3">
        <v>0.40972222222222221</v>
      </c>
      <c r="E1140" s="2" t="s">
        <v>16</v>
      </c>
      <c r="F1140" s="2" t="s">
        <v>5048</v>
      </c>
      <c r="G1140" s="2">
        <v>20044</v>
      </c>
      <c r="H1140" s="2">
        <v>3</v>
      </c>
      <c r="I1140" s="2">
        <v>853</v>
      </c>
      <c r="J1140" s="2">
        <v>25569</v>
      </c>
      <c r="K1140" s="2">
        <v>20799</v>
      </c>
      <c r="L1140" s="2">
        <v>508</v>
      </c>
      <c r="M1140" s="2">
        <v>111</v>
      </c>
      <c r="N1140" s="2">
        <v>57</v>
      </c>
      <c r="O1140" s="2">
        <v>65</v>
      </c>
      <c r="P1140" s="2">
        <v>58</v>
      </c>
      <c r="Q1140" s="2">
        <v>541</v>
      </c>
      <c r="R1140" s="2">
        <v>39</v>
      </c>
      <c r="S1140" s="2" t="s">
        <v>31</v>
      </c>
      <c r="T1140" s="2">
        <f t="shared" si="119"/>
        <v>741</v>
      </c>
      <c r="U1140" s="4">
        <f t="shared" si="120"/>
        <v>3.562671282273186E-2</v>
      </c>
      <c r="V1140" s="4">
        <f t="shared" si="121"/>
        <v>1.0376671323089204</v>
      </c>
      <c r="W1140">
        <f t="shared" si="122"/>
        <v>9</v>
      </c>
      <c r="X1140" t="str">
        <f t="shared" si="123"/>
        <v>Thursday</v>
      </c>
      <c r="Y1140" t="str">
        <f t="shared" si="124"/>
        <v>Mar</v>
      </c>
      <c r="Z1140" t="str">
        <f t="shared" si="125"/>
        <v>3-5</v>
      </c>
    </row>
    <row r="1141" spans="1:26" x14ac:dyDescent="0.25">
      <c r="A1141" s="2" t="s">
        <v>6187</v>
      </c>
      <c r="B1141" s="2" t="s">
        <v>5036</v>
      </c>
      <c r="C1141" s="1">
        <v>45743</v>
      </c>
      <c r="D1141" s="3">
        <v>0.41666666666666669</v>
      </c>
      <c r="E1141" s="2" t="s">
        <v>5054</v>
      </c>
      <c r="F1141" s="2" t="s">
        <v>5042</v>
      </c>
      <c r="G1141" s="2">
        <v>19951</v>
      </c>
      <c r="H1141" s="2">
        <v>3</v>
      </c>
      <c r="I1141" s="2">
        <v>918</v>
      </c>
      <c r="J1141" s="2">
        <v>10865</v>
      </c>
      <c r="K1141" s="2">
        <v>8452</v>
      </c>
      <c r="L1141" s="2">
        <v>365</v>
      </c>
      <c r="M1141" s="2">
        <v>89</v>
      </c>
      <c r="N1141" s="2">
        <v>22</v>
      </c>
      <c r="O1141" s="2">
        <v>38</v>
      </c>
      <c r="P1141" s="2">
        <v>13</v>
      </c>
      <c r="Q1141" s="2">
        <v>225</v>
      </c>
      <c r="R1141" s="2">
        <v>12</v>
      </c>
      <c r="S1141" s="2" t="s">
        <v>31</v>
      </c>
      <c r="T1141" s="2">
        <f t="shared" si="119"/>
        <v>514</v>
      </c>
      <c r="U1141" s="4">
        <f t="shared" si="120"/>
        <v>6.0814008518693799E-2</v>
      </c>
      <c r="V1141" s="4">
        <f t="shared" si="121"/>
        <v>0.4236379128865721</v>
      </c>
      <c r="W1141">
        <f t="shared" si="122"/>
        <v>10</v>
      </c>
      <c r="X1141" t="str">
        <f t="shared" si="123"/>
        <v>Thursday</v>
      </c>
      <c r="Y1141" t="str">
        <f t="shared" si="124"/>
        <v>Mar</v>
      </c>
      <c r="Z1141" t="str">
        <f t="shared" si="125"/>
        <v>3-5</v>
      </c>
    </row>
    <row r="1142" spans="1:26" x14ac:dyDescent="0.25">
      <c r="A1142" s="2" t="s">
        <v>6188</v>
      </c>
      <c r="B1142" s="2" t="s">
        <v>5036</v>
      </c>
      <c r="C1142" s="1">
        <v>45743</v>
      </c>
      <c r="D1142" s="3">
        <v>0.44097222222222221</v>
      </c>
      <c r="E1142" s="2" t="s">
        <v>5037</v>
      </c>
      <c r="F1142" s="2" t="s">
        <v>5048</v>
      </c>
      <c r="G1142" s="2">
        <v>19898</v>
      </c>
      <c r="H1142" s="2">
        <v>4</v>
      </c>
      <c r="I1142" s="2">
        <v>365</v>
      </c>
      <c r="J1142" s="2">
        <v>34015</v>
      </c>
      <c r="K1142" s="2">
        <v>24955</v>
      </c>
      <c r="L1142" s="2">
        <v>1112</v>
      </c>
      <c r="M1142" s="2">
        <v>201</v>
      </c>
      <c r="N1142" s="2">
        <v>137</v>
      </c>
      <c r="O1142" s="2">
        <v>376</v>
      </c>
      <c r="P1142" s="2">
        <v>237</v>
      </c>
      <c r="Q1142" s="2">
        <v>302</v>
      </c>
      <c r="R1142" s="2">
        <v>33</v>
      </c>
      <c r="S1142" s="2" t="s">
        <v>31</v>
      </c>
      <c r="T1142" s="2">
        <f t="shared" si="119"/>
        <v>1826</v>
      </c>
      <c r="U1142" s="4">
        <f t="shared" si="120"/>
        <v>7.317170907633741E-2</v>
      </c>
      <c r="V1142" s="4">
        <f t="shared" si="121"/>
        <v>1.2541461453412404</v>
      </c>
      <c r="W1142">
        <f t="shared" si="122"/>
        <v>10</v>
      </c>
      <c r="X1142" t="str">
        <f t="shared" si="123"/>
        <v>Thursday</v>
      </c>
      <c r="Y1142" t="str">
        <f t="shared" si="124"/>
        <v>Mar</v>
      </c>
      <c r="Z1142" t="str">
        <f t="shared" si="125"/>
        <v>3-5</v>
      </c>
    </row>
    <row r="1143" spans="1:26" x14ac:dyDescent="0.25">
      <c r="A1143" s="2" t="s">
        <v>6189</v>
      </c>
      <c r="B1143" s="2" t="s">
        <v>5036</v>
      </c>
      <c r="C1143" s="1">
        <v>45743</v>
      </c>
      <c r="D1143" s="3">
        <v>0.47291666666666665</v>
      </c>
      <c r="E1143" s="2" t="s">
        <v>5058</v>
      </c>
      <c r="F1143" s="2" t="s">
        <v>5048</v>
      </c>
      <c r="G1143" s="2">
        <v>19667</v>
      </c>
      <c r="H1143" s="2">
        <v>3</v>
      </c>
      <c r="I1143" s="2">
        <v>111</v>
      </c>
      <c r="J1143" s="2">
        <v>27827</v>
      </c>
      <c r="K1143" s="2">
        <v>19625</v>
      </c>
      <c r="L1143" s="2">
        <v>758</v>
      </c>
      <c r="M1143" s="2">
        <v>564</v>
      </c>
      <c r="N1143" s="2">
        <v>71</v>
      </c>
      <c r="O1143" s="2">
        <v>86</v>
      </c>
      <c r="P1143" s="2">
        <v>24</v>
      </c>
      <c r="Q1143" s="2">
        <v>197</v>
      </c>
      <c r="R1143" s="2">
        <v>13</v>
      </c>
      <c r="S1143" s="2" t="s">
        <v>31</v>
      </c>
      <c r="T1143" s="2">
        <f t="shared" si="119"/>
        <v>1479</v>
      </c>
      <c r="U1143" s="4">
        <f t="shared" si="120"/>
        <v>7.5363057324840763E-2</v>
      </c>
      <c r="V1143" s="4">
        <f t="shared" si="121"/>
        <v>0.99786444297554278</v>
      </c>
      <c r="W1143">
        <f t="shared" si="122"/>
        <v>11</v>
      </c>
      <c r="X1143" t="str">
        <f t="shared" si="123"/>
        <v>Thursday</v>
      </c>
      <c r="Y1143" t="str">
        <f t="shared" si="124"/>
        <v>Mar</v>
      </c>
      <c r="Z1143" t="str">
        <f t="shared" si="125"/>
        <v>3-5</v>
      </c>
    </row>
    <row r="1144" spans="1:26" x14ac:dyDescent="0.25">
      <c r="A1144" s="2" t="s">
        <v>6190</v>
      </c>
      <c r="B1144" s="2" t="s">
        <v>5036</v>
      </c>
      <c r="C1144" s="1">
        <v>45743</v>
      </c>
      <c r="D1144" s="3">
        <v>0.47986111111111113</v>
      </c>
      <c r="E1144" s="2" t="s">
        <v>5037</v>
      </c>
      <c r="F1144" s="2" t="s">
        <v>5052</v>
      </c>
      <c r="G1144" s="2">
        <v>19910</v>
      </c>
      <c r="H1144" s="2">
        <v>7</v>
      </c>
      <c r="I1144" s="2">
        <v>303</v>
      </c>
      <c r="J1144" s="2">
        <v>21162</v>
      </c>
      <c r="K1144" s="2">
        <v>15143</v>
      </c>
      <c r="L1144" s="2">
        <v>371</v>
      </c>
      <c r="M1144" s="2">
        <v>60</v>
      </c>
      <c r="N1144" s="2">
        <v>34</v>
      </c>
      <c r="O1144" s="2">
        <v>111</v>
      </c>
      <c r="P1144" s="2">
        <v>80</v>
      </c>
      <c r="Q1144" s="2">
        <v>462</v>
      </c>
      <c r="R1144" s="2">
        <v>50</v>
      </c>
      <c r="S1144" s="2" t="s">
        <v>28</v>
      </c>
      <c r="T1144" s="2">
        <f t="shared" si="119"/>
        <v>576</v>
      </c>
      <c r="U1144" s="4">
        <f t="shared" si="120"/>
        <v>3.8037377005877303E-2</v>
      </c>
      <c r="V1144" s="4">
        <f t="shared" si="121"/>
        <v>0.76057257659467603</v>
      </c>
      <c r="W1144">
        <f t="shared" si="122"/>
        <v>11</v>
      </c>
      <c r="X1144" t="str">
        <f t="shared" si="123"/>
        <v>Thursday</v>
      </c>
      <c r="Y1144" t="str">
        <f t="shared" si="124"/>
        <v>Mar</v>
      </c>
      <c r="Z1144" t="str">
        <f t="shared" si="125"/>
        <v>6-10</v>
      </c>
    </row>
    <row r="1145" spans="1:26" x14ac:dyDescent="0.25">
      <c r="A1145" s="2" t="s">
        <v>6191</v>
      </c>
      <c r="B1145" s="2" t="s">
        <v>5036</v>
      </c>
      <c r="C1145" s="1">
        <v>45743</v>
      </c>
      <c r="D1145" s="3">
        <v>0.50555555555555554</v>
      </c>
      <c r="E1145" s="2" t="s">
        <v>5054</v>
      </c>
      <c r="F1145" s="2" t="s">
        <v>5038</v>
      </c>
      <c r="G1145" s="2">
        <v>19901</v>
      </c>
      <c r="H1145" s="2">
        <v>8</v>
      </c>
      <c r="I1145" s="2">
        <v>936</v>
      </c>
      <c r="J1145" s="2">
        <v>4150</v>
      </c>
      <c r="K1145" s="2">
        <v>2945</v>
      </c>
      <c r="L1145" s="2">
        <v>81</v>
      </c>
      <c r="M1145" s="2">
        <v>13</v>
      </c>
      <c r="N1145" s="2">
        <v>4</v>
      </c>
      <c r="O1145" s="2">
        <v>9</v>
      </c>
      <c r="P1145" s="2">
        <v>13</v>
      </c>
      <c r="Q1145" s="2">
        <v>26</v>
      </c>
      <c r="R1145" s="2">
        <v>6</v>
      </c>
      <c r="S1145" s="2" t="s">
        <v>31</v>
      </c>
      <c r="T1145" s="2">
        <f t="shared" si="119"/>
        <v>107</v>
      </c>
      <c r="U1145" s="4">
        <f t="shared" si="120"/>
        <v>3.6332767402376911E-2</v>
      </c>
      <c r="V1145" s="4">
        <f t="shared" si="121"/>
        <v>0.1479825134415356</v>
      </c>
      <c r="W1145">
        <f t="shared" si="122"/>
        <v>12</v>
      </c>
      <c r="X1145" t="str">
        <f t="shared" si="123"/>
        <v>Thursday</v>
      </c>
      <c r="Y1145" t="str">
        <f t="shared" si="124"/>
        <v>Mar</v>
      </c>
      <c r="Z1145" t="str">
        <f t="shared" si="125"/>
        <v>6-10</v>
      </c>
    </row>
    <row r="1146" spans="1:26" x14ac:dyDescent="0.25">
      <c r="A1146" s="2" t="s">
        <v>6192</v>
      </c>
      <c r="B1146" s="2" t="s">
        <v>5036</v>
      </c>
      <c r="C1146" s="1">
        <v>45743</v>
      </c>
      <c r="D1146" s="3">
        <v>0.56527777777777777</v>
      </c>
      <c r="E1146" s="2" t="s">
        <v>16</v>
      </c>
      <c r="F1146" s="2" t="s">
        <v>5069</v>
      </c>
      <c r="G1146" s="2">
        <v>19757</v>
      </c>
      <c r="H1146" s="2">
        <v>2</v>
      </c>
      <c r="I1146" s="2">
        <v>615</v>
      </c>
      <c r="J1146" s="2">
        <v>15562</v>
      </c>
      <c r="K1146" s="2">
        <v>11340</v>
      </c>
      <c r="L1146" s="2">
        <v>289</v>
      </c>
      <c r="M1146" s="2">
        <v>27</v>
      </c>
      <c r="N1146" s="2">
        <v>18</v>
      </c>
      <c r="O1146" s="2">
        <v>22</v>
      </c>
      <c r="P1146" s="2">
        <v>27</v>
      </c>
      <c r="Q1146" s="2">
        <v>141</v>
      </c>
      <c r="R1146" s="2">
        <v>21</v>
      </c>
      <c r="S1146" s="2" t="s">
        <v>28</v>
      </c>
      <c r="T1146" s="2">
        <f t="shared" si="119"/>
        <v>356</v>
      </c>
      <c r="U1146" s="4">
        <f t="shared" si="120"/>
        <v>3.1393298059964728E-2</v>
      </c>
      <c r="V1146" s="4">
        <f t="shared" si="121"/>
        <v>0.57397378144455125</v>
      </c>
      <c r="W1146">
        <f t="shared" si="122"/>
        <v>13</v>
      </c>
      <c r="X1146" t="str">
        <f t="shared" si="123"/>
        <v>Thursday</v>
      </c>
      <c r="Y1146" t="str">
        <f t="shared" si="124"/>
        <v>Mar</v>
      </c>
      <c r="Z1146" t="str">
        <f t="shared" si="125"/>
        <v>0-2</v>
      </c>
    </row>
    <row r="1147" spans="1:26" x14ac:dyDescent="0.25">
      <c r="A1147" s="2" t="s">
        <v>6193</v>
      </c>
      <c r="B1147" s="2" t="s">
        <v>5036</v>
      </c>
      <c r="C1147" s="1">
        <v>45743</v>
      </c>
      <c r="D1147" s="3">
        <v>0.57222222222222219</v>
      </c>
      <c r="E1147" s="2" t="s">
        <v>16</v>
      </c>
      <c r="F1147" s="2" t="s">
        <v>5052</v>
      </c>
      <c r="G1147" s="2">
        <v>19831</v>
      </c>
      <c r="H1147" s="2">
        <v>10</v>
      </c>
      <c r="I1147" s="2">
        <v>919</v>
      </c>
      <c r="J1147" s="2">
        <v>8049</v>
      </c>
      <c r="K1147" s="2">
        <v>7101</v>
      </c>
      <c r="L1147" s="2">
        <v>145</v>
      </c>
      <c r="M1147" s="2">
        <v>12</v>
      </c>
      <c r="N1147" s="2">
        <v>8</v>
      </c>
      <c r="O1147" s="2">
        <v>13</v>
      </c>
      <c r="P1147" s="2">
        <v>31</v>
      </c>
      <c r="Q1147" s="2">
        <v>105</v>
      </c>
      <c r="R1147" s="2">
        <v>18</v>
      </c>
      <c r="S1147" s="2" t="s">
        <v>28</v>
      </c>
      <c r="T1147" s="2">
        <f t="shared" si="119"/>
        <v>178</v>
      </c>
      <c r="U1147" s="4">
        <f t="shared" si="120"/>
        <v>2.5066891987044079E-2</v>
      </c>
      <c r="V1147" s="4">
        <f t="shared" si="121"/>
        <v>0.35807574000302556</v>
      </c>
      <c r="W1147">
        <f t="shared" si="122"/>
        <v>13</v>
      </c>
      <c r="X1147" t="str">
        <f t="shared" si="123"/>
        <v>Thursday</v>
      </c>
      <c r="Y1147" t="str">
        <f t="shared" si="124"/>
        <v>Mar</v>
      </c>
      <c r="Z1147" t="str">
        <f t="shared" si="125"/>
        <v>6-10</v>
      </c>
    </row>
    <row r="1148" spans="1:26" x14ac:dyDescent="0.25">
      <c r="A1148" s="2" t="s">
        <v>6194</v>
      </c>
      <c r="B1148" s="2" t="s">
        <v>5036</v>
      </c>
      <c r="C1148" s="1">
        <v>45743</v>
      </c>
      <c r="D1148" s="3">
        <v>0.5805555555555556</v>
      </c>
      <c r="E1148" s="2" t="s">
        <v>5058</v>
      </c>
      <c r="F1148" s="2" t="s">
        <v>5042</v>
      </c>
      <c r="G1148" s="2">
        <v>20062</v>
      </c>
      <c r="H1148" s="2">
        <v>3</v>
      </c>
      <c r="I1148" s="2">
        <v>51</v>
      </c>
      <c r="J1148" s="2">
        <v>20201</v>
      </c>
      <c r="K1148" s="2">
        <v>13950</v>
      </c>
      <c r="L1148" s="2">
        <v>376</v>
      </c>
      <c r="M1148" s="2">
        <v>170</v>
      </c>
      <c r="N1148" s="2">
        <v>25</v>
      </c>
      <c r="O1148" s="2">
        <v>31</v>
      </c>
      <c r="P1148" s="2">
        <v>8</v>
      </c>
      <c r="Q1148" s="2">
        <v>307</v>
      </c>
      <c r="R1148" s="2">
        <v>28</v>
      </c>
      <c r="S1148" s="2" t="s">
        <v>31</v>
      </c>
      <c r="T1148" s="2">
        <f t="shared" si="119"/>
        <v>602</v>
      </c>
      <c r="U1148" s="4">
        <f t="shared" si="120"/>
        <v>4.3154121863799286E-2</v>
      </c>
      <c r="V1148" s="4">
        <f t="shared" si="121"/>
        <v>0.69534443225999398</v>
      </c>
      <c r="W1148">
        <f t="shared" si="122"/>
        <v>13</v>
      </c>
      <c r="X1148" t="str">
        <f t="shared" si="123"/>
        <v>Thursday</v>
      </c>
      <c r="Y1148" t="str">
        <f t="shared" si="124"/>
        <v>Mar</v>
      </c>
      <c r="Z1148" t="str">
        <f t="shared" si="125"/>
        <v>3-5</v>
      </c>
    </row>
    <row r="1149" spans="1:26" x14ac:dyDescent="0.25">
      <c r="A1149" s="2" t="s">
        <v>6195</v>
      </c>
      <c r="B1149" s="2" t="s">
        <v>5036</v>
      </c>
      <c r="C1149" s="1">
        <v>45743</v>
      </c>
      <c r="D1149" s="3">
        <v>0.59027777777777779</v>
      </c>
      <c r="E1149" s="2" t="s">
        <v>16</v>
      </c>
      <c r="F1149" s="2" t="s">
        <v>5050</v>
      </c>
      <c r="G1149" s="2">
        <v>19797</v>
      </c>
      <c r="H1149" s="2">
        <v>4</v>
      </c>
      <c r="I1149" s="2">
        <v>555</v>
      </c>
      <c r="J1149" s="2">
        <v>7133</v>
      </c>
      <c r="K1149" s="2">
        <v>5349</v>
      </c>
      <c r="L1149" s="2">
        <v>139</v>
      </c>
      <c r="M1149" s="2">
        <v>15</v>
      </c>
      <c r="N1149" s="2">
        <v>9</v>
      </c>
      <c r="O1149" s="2">
        <v>14</v>
      </c>
      <c r="P1149" s="2">
        <v>26</v>
      </c>
      <c r="Q1149" s="2">
        <v>72</v>
      </c>
      <c r="R1149" s="2">
        <v>11</v>
      </c>
      <c r="S1149" s="2" t="s">
        <v>31</v>
      </c>
      <c r="T1149" s="2">
        <f t="shared" si="119"/>
        <v>177</v>
      </c>
      <c r="U1149" s="4">
        <f t="shared" si="120"/>
        <v>3.3090297251822769E-2</v>
      </c>
      <c r="V1149" s="4">
        <f t="shared" si="121"/>
        <v>0.27019245340203063</v>
      </c>
      <c r="W1149">
        <f t="shared" si="122"/>
        <v>14</v>
      </c>
      <c r="X1149" t="str">
        <f t="shared" si="123"/>
        <v>Thursday</v>
      </c>
      <c r="Y1149" t="str">
        <f t="shared" si="124"/>
        <v>Mar</v>
      </c>
      <c r="Z1149" t="str">
        <f t="shared" si="125"/>
        <v>3-5</v>
      </c>
    </row>
    <row r="1150" spans="1:26" x14ac:dyDescent="0.25">
      <c r="A1150" s="2" t="s">
        <v>6196</v>
      </c>
      <c r="B1150" s="2" t="s">
        <v>5036</v>
      </c>
      <c r="C1150" s="1">
        <v>45743</v>
      </c>
      <c r="D1150" s="3">
        <v>0.70138888888888884</v>
      </c>
      <c r="E1150" s="2" t="s">
        <v>5044</v>
      </c>
      <c r="F1150" s="2" t="s">
        <v>5050</v>
      </c>
      <c r="G1150" s="2">
        <v>19900</v>
      </c>
      <c r="H1150" s="2">
        <v>6</v>
      </c>
      <c r="I1150" s="2">
        <v>506</v>
      </c>
      <c r="J1150" s="2">
        <v>24794</v>
      </c>
      <c r="K1150" s="2">
        <v>17187</v>
      </c>
      <c r="L1150" s="2">
        <v>463</v>
      </c>
      <c r="M1150" s="2">
        <v>46</v>
      </c>
      <c r="N1150" s="2">
        <v>34</v>
      </c>
      <c r="O1150" s="2">
        <v>33</v>
      </c>
      <c r="P1150" s="2">
        <v>85</v>
      </c>
      <c r="Q1150" s="2">
        <v>344</v>
      </c>
      <c r="R1150" s="2">
        <v>56</v>
      </c>
      <c r="S1150" s="2" t="s">
        <v>31</v>
      </c>
      <c r="T1150" s="2">
        <f t="shared" si="119"/>
        <v>576</v>
      </c>
      <c r="U1150" s="4">
        <f t="shared" si="120"/>
        <v>3.3513702216791764E-2</v>
      </c>
      <c r="V1150" s="4">
        <f t="shared" si="121"/>
        <v>0.86366834170854268</v>
      </c>
      <c r="W1150">
        <f t="shared" si="122"/>
        <v>16</v>
      </c>
      <c r="X1150" t="str">
        <f t="shared" si="123"/>
        <v>Thursday</v>
      </c>
      <c r="Y1150" t="str">
        <f t="shared" si="124"/>
        <v>Mar</v>
      </c>
      <c r="Z1150" t="str">
        <f t="shared" si="125"/>
        <v>6-10</v>
      </c>
    </row>
    <row r="1151" spans="1:26" x14ac:dyDescent="0.25">
      <c r="A1151" s="2" t="s">
        <v>6197</v>
      </c>
      <c r="B1151" s="2" t="s">
        <v>5036</v>
      </c>
      <c r="C1151" s="1">
        <v>45743</v>
      </c>
      <c r="D1151" s="3">
        <v>0.73333333333333328</v>
      </c>
      <c r="E1151" s="2" t="s">
        <v>5046</v>
      </c>
      <c r="F1151" s="2" t="s">
        <v>5052</v>
      </c>
      <c r="G1151" s="2">
        <v>19653</v>
      </c>
      <c r="H1151" s="2">
        <v>4</v>
      </c>
      <c r="I1151" s="2">
        <v>105</v>
      </c>
      <c r="J1151" s="2">
        <v>4987</v>
      </c>
      <c r="K1151" s="2">
        <v>3747</v>
      </c>
      <c r="L1151" s="2">
        <v>43</v>
      </c>
      <c r="M1151" s="2">
        <v>6</v>
      </c>
      <c r="N1151" s="2">
        <v>5</v>
      </c>
      <c r="O1151" s="2">
        <v>9</v>
      </c>
      <c r="P1151" s="2">
        <v>42</v>
      </c>
      <c r="Q1151" s="2">
        <v>61</v>
      </c>
      <c r="R1151" s="2">
        <v>4</v>
      </c>
      <c r="S1151" s="2" t="s">
        <v>31</v>
      </c>
      <c r="T1151" s="2">
        <f t="shared" si="119"/>
        <v>63</v>
      </c>
      <c r="U1151" s="4">
        <f t="shared" si="120"/>
        <v>1.6813450760608487E-2</v>
      </c>
      <c r="V1151" s="4">
        <f t="shared" si="121"/>
        <v>0.19065791482216454</v>
      </c>
      <c r="W1151">
        <f t="shared" si="122"/>
        <v>17</v>
      </c>
      <c r="X1151" t="str">
        <f t="shared" si="123"/>
        <v>Thursday</v>
      </c>
      <c r="Y1151" t="str">
        <f t="shared" si="124"/>
        <v>Mar</v>
      </c>
      <c r="Z1151" t="str">
        <f t="shared" si="125"/>
        <v>3-5</v>
      </c>
    </row>
    <row r="1152" spans="1:26" x14ac:dyDescent="0.25">
      <c r="A1152" s="2" t="s">
        <v>6198</v>
      </c>
      <c r="B1152" s="2" t="s">
        <v>5036</v>
      </c>
      <c r="C1152" s="1">
        <v>45743</v>
      </c>
      <c r="D1152" s="3">
        <v>0.73472222222222228</v>
      </c>
      <c r="E1152" s="2" t="s">
        <v>5054</v>
      </c>
      <c r="F1152" s="2" t="s">
        <v>5040</v>
      </c>
      <c r="G1152" s="2">
        <v>20077</v>
      </c>
      <c r="H1152" s="2">
        <v>4</v>
      </c>
      <c r="I1152" s="2">
        <v>906</v>
      </c>
      <c r="J1152" s="2">
        <v>12731</v>
      </c>
      <c r="K1152" s="2">
        <v>9964</v>
      </c>
      <c r="L1152" s="2">
        <v>449</v>
      </c>
      <c r="M1152" s="2">
        <v>126</v>
      </c>
      <c r="N1152" s="2">
        <v>30</v>
      </c>
      <c r="O1152" s="2">
        <v>59</v>
      </c>
      <c r="P1152" s="2">
        <v>13</v>
      </c>
      <c r="Q1152" s="2">
        <v>295</v>
      </c>
      <c r="R1152" s="2">
        <v>10</v>
      </c>
      <c r="S1152" s="2" t="s">
        <v>31</v>
      </c>
      <c r="T1152" s="2">
        <f t="shared" si="119"/>
        <v>664</v>
      </c>
      <c r="U1152" s="4">
        <f t="shared" si="120"/>
        <v>6.6639903653151339E-2</v>
      </c>
      <c r="V1152" s="4">
        <f t="shared" si="121"/>
        <v>0.49628928624794538</v>
      </c>
      <c r="W1152">
        <f t="shared" si="122"/>
        <v>17</v>
      </c>
      <c r="X1152" t="str">
        <f t="shared" si="123"/>
        <v>Thursday</v>
      </c>
      <c r="Y1152" t="str">
        <f t="shared" si="124"/>
        <v>Mar</v>
      </c>
      <c r="Z1152" t="str">
        <f t="shared" si="125"/>
        <v>3-5</v>
      </c>
    </row>
    <row r="1153" spans="1:26" x14ac:dyDescent="0.25">
      <c r="A1153" s="2" t="s">
        <v>6199</v>
      </c>
      <c r="B1153" s="2" t="s">
        <v>5036</v>
      </c>
      <c r="C1153" s="1">
        <v>45743</v>
      </c>
      <c r="D1153" s="3">
        <v>0.74375000000000002</v>
      </c>
      <c r="E1153" s="2" t="s">
        <v>16</v>
      </c>
      <c r="F1153" s="2" t="s">
        <v>5042</v>
      </c>
      <c r="G1153" s="2">
        <v>19915</v>
      </c>
      <c r="H1153" s="2">
        <v>5</v>
      </c>
      <c r="I1153" s="2">
        <v>243</v>
      </c>
      <c r="J1153" s="2">
        <v>30140</v>
      </c>
      <c r="K1153" s="2">
        <v>24358</v>
      </c>
      <c r="L1153" s="2">
        <v>936</v>
      </c>
      <c r="M1153" s="2">
        <v>88</v>
      </c>
      <c r="N1153" s="2">
        <v>64</v>
      </c>
      <c r="O1153" s="2">
        <v>71</v>
      </c>
      <c r="P1153" s="2">
        <v>54</v>
      </c>
      <c r="Q1153" s="2">
        <v>315</v>
      </c>
      <c r="R1153" s="2">
        <v>36</v>
      </c>
      <c r="S1153" s="2" t="s">
        <v>31</v>
      </c>
      <c r="T1153" s="2">
        <f t="shared" si="119"/>
        <v>1159</v>
      </c>
      <c r="U1153" s="4">
        <f t="shared" si="120"/>
        <v>4.7581903276131043E-2</v>
      </c>
      <c r="V1153" s="4">
        <f t="shared" si="121"/>
        <v>1.2230981672106453</v>
      </c>
      <c r="W1153">
        <f t="shared" si="122"/>
        <v>17</v>
      </c>
      <c r="X1153" t="str">
        <f t="shared" si="123"/>
        <v>Thursday</v>
      </c>
      <c r="Y1153" t="str">
        <f t="shared" si="124"/>
        <v>Mar</v>
      </c>
      <c r="Z1153" t="str">
        <f t="shared" si="125"/>
        <v>3-5</v>
      </c>
    </row>
    <row r="1154" spans="1:26" x14ac:dyDescent="0.25">
      <c r="A1154" s="2" t="s">
        <v>6200</v>
      </c>
      <c r="B1154" s="2" t="s">
        <v>5036</v>
      </c>
      <c r="C1154" s="1">
        <v>45743</v>
      </c>
      <c r="D1154" s="3">
        <v>0.95</v>
      </c>
      <c r="E1154" s="2" t="s">
        <v>5044</v>
      </c>
      <c r="F1154" s="2" t="s">
        <v>5048</v>
      </c>
      <c r="G1154" s="2">
        <v>19801</v>
      </c>
      <c r="H1154" s="2">
        <v>1</v>
      </c>
      <c r="I1154" s="2">
        <v>221</v>
      </c>
      <c r="J1154" s="2">
        <v>12066</v>
      </c>
      <c r="K1154" s="2">
        <v>9052</v>
      </c>
      <c r="L1154" s="2">
        <v>325</v>
      </c>
      <c r="M1154" s="2">
        <v>53</v>
      </c>
      <c r="N1154" s="2">
        <v>33</v>
      </c>
      <c r="O1154" s="2">
        <v>27</v>
      </c>
      <c r="P1154" s="2">
        <v>27</v>
      </c>
      <c r="Q1154" s="2">
        <v>197</v>
      </c>
      <c r="R1154" s="2">
        <v>23</v>
      </c>
      <c r="S1154" s="2" t="s">
        <v>31</v>
      </c>
      <c r="T1154" s="2">
        <f t="shared" ref="T1154:T1217" si="126">SUM(L1154:O1154)</f>
        <v>438</v>
      </c>
      <c r="U1154" s="4">
        <f t="shared" ref="U1154:U1217" si="127">T1154/K1154</f>
        <v>4.8387096774193547E-2</v>
      </c>
      <c r="V1154" s="4">
        <f t="shared" ref="V1154:V1217" si="128">K1154/G1154</f>
        <v>0.45714862885712843</v>
      </c>
      <c r="W1154">
        <f t="shared" ref="W1154:W1217" si="129">HOUR(D1154)</f>
        <v>22</v>
      </c>
      <c r="X1154" t="str">
        <f t="shared" ref="X1154:X1217" si="130">TEXT(C1154,"dddd")</f>
        <v>Thursday</v>
      </c>
      <c r="Y1154" t="str">
        <f t="shared" ref="Y1154:Y1217" si="131">TEXT(C1154,"mmm")</f>
        <v>Mar</v>
      </c>
      <c r="Z1154" t="str">
        <f t="shared" ref="Z1154:Z1217" si="132">IF(H1154&lt;=2,"0-2",IF(H1154&lt;=5,"3-5",IF(H1154&lt;=10,"6-10","11+")))</f>
        <v>0-2</v>
      </c>
    </row>
    <row r="1155" spans="1:26" x14ac:dyDescent="0.25">
      <c r="A1155" s="2" t="s">
        <v>6201</v>
      </c>
      <c r="B1155" s="2" t="s">
        <v>5036</v>
      </c>
      <c r="C1155" s="1">
        <v>45744</v>
      </c>
      <c r="D1155" s="3">
        <v>0.22500000000000001</v>
      </c>
      <c r="E1155" s="2" t="s">
        <v>16</v>
      </c>
      <c r="F1155" s="2" t="s">
        <v>5042</v>
      </c>
      <c r="G1155" s="2">
        <v>19899</v>
      </c>
      <c r="H1155" s="2">
        <v>3</v>
      </c>
      <c r="I1155" s="2">
        <v>517</v>
      </c>
      <c r="J1155" s="2">
        <v>14259</v>
      </c>
      <c r="K1155" s="2">
        <v>10224</v>
      </c>
      <c r="L1155" s="2">
        <v>259</v>
      </c>
      <c r="M1155" s="2">
        <v>34</v>
      </c>
      <c r="N1155" s="2">
        <v>13</v>
      </c>
      <c r="O1155" s="2">
        <v>20</v>
      </c>
      <c r="P1155" s="2">
        <v>41</v>
      </c>
      <c r="Q1155" s="2">
        <v>108</v>
      </c>
      <c r="R1155" s="2">
        <v>24</v>
      </c>
      <c r="S1155" s="2" t="s">
        <v>31</v>
      </c>
      <c r="T1155" s="2">
        <f t="shared" si="126"/>
        <v>326</v>
      </c>
      <c r="U1155" s="4">
        <f t="shared" si="127"/>
        <v>3.1885758998435057E-2</v>
      </c>
      <c r="V1155" s="4">
        <f t="shared" si="128"/>
        <v>0.51379466304839438</v>
      </c>
      <c r="W1155">
        <f t="shared" si="129"/>
        <v>5</v>
      </c>
      <c r="X1155" t="str">
        <f t="shared" si="130"/>
        <v>Friday</v>
      </c>
      <c r="Y1155" t="str">
        <f t="shared" si="131"/>
        <v>Mar</v>
      </c>
      <c r="Z1155" t="str">
        <f t="shared" si="132"/>
        <v>3-5</v>
      </c>
    </row>
    <row r="1156" spans="1:26" x14ac:dyDescent="0.25">
      <c r="A1156" s="2" t="s">
        <v>6202</v>
      </c>
      <c r="B1156" s="2" t="s">
        <v>5036</v>
      </c>
      <c r="C1156" s="1">
        <v>45744</v>
      </c>
      <c r="D1156" s="3">
        <v>0.36805555555555558</v>
      </c>
      <c r="E1156" s="2" t="s">
        <v>5058</v>
      </c>
      <c r="F1156" s="2" t="s">
        <v>5069</v>
      </c>
      <c r="G1156" s="2">
        <v>19832</v>
      </c>
      <c r="H1156" s="2">
        <v>4</v>
      </c>
      <c r="I1156" s="2">
        <v>98</v>
      </c>
      <c r="J1156" s="2">
        <v>13672</v>
      </c>
      <c r="K1156" s="2">
        <v>10204</v>
      </c>
      <c r="L1156" s="2">
        <v>256</v>
      </c>
      <c r="M1156" s="2">
        <v>117</v>
      </c>
      <c r="N1156" s="2">
        <v>16</v>
      </c>
      <c r="O1156" s="2">
        <v>28</v>
      </c>
      <c r="P1156" s="2">
        <v>8</v>
      </c>
      <c r="Q1156" s="2">
        <v>93</v>
      </c>
      <c r="R1156" s="2">
        <v>17</v>
      </c>
      <c r="S1156" s="2" t="s">
        <v>31</v>
      </c>
      <c r="T1156" s="2">
        <f t="shared" si="126"/>
        <v>417</v>
      </c>
      <c r="U1156" s="4">
        <f t="shared" si="127"/>
        <v>4.0866326930615447E-2</v>
      </c>
      <c r="V1156" s="4">
        <f t="shared" si="128"/>
        <v>0.51452198467123844</v>
      </c>
      <c r="W1156">
        <f t="shared" si="129"/>
        <v>8</v>
      </c>
      <c r="X1156" t="str">
        <f t="shared" si="130"/>
        <v>Friday</v>
      </c>
      <c r="Y1156" t="str">
        <f t="shared" si="131"/>
        <v>Mar</v>
      </c>
      <c r="Z1156" t="str">
        <f t="shared" si="132"/>
        <v>3-5</v>
      </c>
    </row>
    <row r="1157" spans="1:26" x14ac:dyDescent="0.25">
      <c r="A1157" s="2" t="s">
        <v>6203</v>
      </c>
      <c r="B1157" s="2" t="s">
        <v>5036</v>
      </c>
      <c r="C1157" s="1">
        <v>45744</v>
      </c>
      <c r="D1157" s="3">
        <v>0.37569444444444444</v>
      </c>
      <c r="E1157" s="2" t="s">
        <v>5054</v>
      </c>
      <c r="F1157" s="2" t="s">
        <v>5052</v>
      </c>
      <c r="G1157" s="2">
        <v>19857</v>
      </c>
      <c r="H1157" s="2">
        <v>4</v>
      </c>
      <c r="I1157" s="2">
        <v>569</v>
      </c>
      <c r="J1157" s="2">
        <v>12671</v>
      </c>
      <c r="K1157" s="2">
        <v>11698</v>
      </c>
      <c r="L1157" s="2">
        <v>315</v>
      </c>
      <c r="M1157" s="2">
        <v>54</v>
      </c>
      <c r="N1157" s="2">
        <v>16</v>
      </c>
      <c r="O1157" s="2">
        <v>28</v>
      </c>
      <c r="P1157" s="2">
        <v>26</v>
      </c>
      <c r="Q1157" s="2">
        <v>161</v>
      </c>
      <c r="R1157" s="2">
        <v>28</v>
      </c>
      <c r="S1157" s="2" t="s">
        <v>31</v>
      </c>
      <c r="T1157" s="2">
        <f t="shared" si="126"/>
        <v>413</v>
      </c>
      <c r="U1157" s="4">
        <f t="shared" si="127"/>
        <v>3.5305180372713282E-2</v>
      </c>
      <c r="V1157" s="4">
        <f t="shared" si="128"/>
        <v>0.58911215188598476</v>
      </c>
      <c r="W1157">
        <f t="shared" si="129"/>
        <v>9</v>
      </c>
      <c r="X1157" t="str">
        <f t="shared" si="130"/>
        <v>Friday</v>
      </c>
      <c r="Y1157" t="str">
        <f t="shared" si="131"/>
        <v>Mar</v>
      </c>
      <c r="Z1157" t="str">
        <f t="shared" si="132"/>
        <v>3-5</v>
      </c>
    </row>
    <row r="1158" spans="1:26" x14ac:dyDescent="0.25">
      <c r="A1158" s="2" t="s">
        <v>6204</v>
      </c>
      <c r="B1158" s="2" t="s">
        <v>5036</v>
      </c>
      <c r="C1158" s="1">
        <v>45744</v>
      </c>
      <c r="D1158" s="3">
        <v>0.37638888888888888</v>
      </c>
      <c r="E1158" s="2" t="s">
        <v>5044</v>
      </c>
      <c r="F1158" s="2" t="s">
        <v>5048</v>
      </c>
      <c r="G1158" s="2">
        <v>19995</v>
      </c>
      <c r="H1158" s="2">
        <v>7</v>
      </c>
      <c r="I1158" s="2">
        <v>378</v>
      </c>
      <c r="J1158" s="2">
        <v>8713</v>
      </c>
      <c r="K1158" s="2">
        <v>6500</v>
      </c>
      <c r="L1158" s="2">
        <v>227</v>
      </c>
      <c r="M1158" s="2">
        <v>45</v>
      </c>
      <c r="N1158" s="2">
        <v>25</v>
      </c>
      <c r="O1158" s="2">
        <v>27</v>
      </c>
      <c r="P1158" s="2">
        <v>37</v>
      </c>
      <c r="Q1158" s="2">
        <v>185</v>
      </c>
      <c r="R1158" s="2">
        <v>18</v>
      </c>
      <c r="S1158" s="2" t="s">
        <v>31</v>
      </c>
      <c r="T1158" s="2">
        <f t="shared" si="126"/>
        <v>324</v>
      </c>
      <c r="U1158" s="4">
        <f t="shared" si="127"/>
        <v>4.9846153846153846E-2</v>
      </c>
      <c r="V1158" s="4">
        <f t="shared" si="128"/>
        <v>0.32508127031757938</v>
      </c>
      <c r="W1158">
        <f t="shared" si="129"/>
        <v>9</v>
      </c>
      <c r="X1158" t="str">
        <f t="shared" si="130"/>
        <v>Friday</v>
      </c>
      <c r="Y1158" t="str">
        <f t="shared" si="131"/>
        <v>Mar</v>
      </c>
      <c r="Z1158" t="str">
        <f t="shared" si="132"/>
        <v>6-10</v>
      </c>
    </row>
    <row r="1159" spans="1:26" x14ac:dyDescent="0.25">
      <c r="A1159" s="2" t="s">
        <v>6205</v>
      </c>
      <c r="B1159" s="2" t="s">
        <v>5036</v>
      </c>
      <c r="C1159" s="1">
        <v>45744</v>
      </c>
      <c r="D1159" s="3">
        <v>0.38263888888888886</v>
      </c>
      <c r="E1159" s="2" t="s">
        <v>5054</v>
      </c>
      <c r="F1159" s="2" t="s">
        <v>5069</v>
      </c>
      <c r="G1159" s="2">
        <v>20112</v>
      </c>
      <c r="H1159" s="2">
        <v>5</v>
      </c>
      <c r="I1159" s="2">
        <v>459</v>
      </c>
      <c r="J1159" s="2">
        <v>6776</v>
      </c>
      <c r="K1159" s="2">
        <v>5232</v>
      </c>
      <c r="L1159" s="2">
        <v>111</v>
      </c>
      <c r="M1159" s="2">
        <v>34</v>
      </c>
      <c r="N1159" s="2">
        <v>8</v>
      </c>
      <c r="O1159" s="2">
        <v>8</v>
      </c>
      <c r="P1159" s="2">
        <v>9</v>
      </c>
      <c r="Q1159" s="2">
        <v>97</v>
      </c>
      <c r="R1159" s="2">
        <v>9</v>
      </c>
      <c r="S1159" s="2" t="s">
        <v>31</v>
      </c>
      <c r="T1159" s="2">
        <f t="shared" si="126"/>
        <v>161</v>
      </c>
      <c r="U1159" s="4">
        <f t="shared" si="127"/>
        <v>3.0772171253822631E-2</v>
      </c>
      <c r="V1159" s="4">
        <f t="shared" si="128"/>
        <v>0.26014319809069214</v>
      </c>
      <c r="W1159">
        <f t="shared" si="129"/>
        <v>9</v>
      </c>
      <c r="X1159" t="str">
        <f t="shared" si="130"/>
        <v>Friday</v>
      </c>
      <c r="Y1159" t="str">
        <f t="shared" si="131"/>
        <v>Mar</v>
      </c>
      <c r="Z1159" t="str">
        <f t="shared" si="132"/>
        <v>3-5</v>
      </c>
    </row>
    <row r="1160" spans="1:26" x14ac:dyDescent="0.25">
      <c r="A1160" s="2" t="s">
        <v>6206</v>
      </c>
      <c r="B1160" s="2" t="s">
        <v>5036</v>
      </c>
      <c r="C1160" s="1">
        <v>45744</v>
      </c>
      <c r="D1160" s="3">
        <v>0.3923611111111111</v>
      </c>
      <c r="E1160" s="2" t="s">
        <v>16</v>
      </c>
      <c r="F1160" s="2" t="s">
        <v>5040</v>
      </c>
      <c r="G1160" s="2">
        <v>19969</v>
      </c>
      <c r="H1160" s="2">
        <v>0</v>
      </c>
      <c r="I1160" s="2">
        <v>318</v>
      </c>
      <c r="J1160" s="2">
        <v>21975</v>
      </c>
      <c r="K1160" s="2">
        <v>17718</v>
      </c>
      <c r="L1160" s="2">
        <v>618</v>
      </c>
      <c r="M1160" s="2">
        <v>78</v>
      </c>
      <c r="N1160" s="2">
        <v>42</v>
      </c>
      <c r="O1160" s="2">
        <v>56</v>
      </c>
      <c r="P1160" s="2">
        <v>63</v>
      </c>
      <c r="Q1160" s="2">
        <v>244</v>
      </c>
      <c r="R1160" s="2">
        <v>45</v>
      </c>
      <c r="S1160" s="2" t="s">
        <v>31</v>
      </c>
      <c r="T1160" s="2">
        <f t="shared" si="126"/>
        <v>794</v>
      </c>
      <c r="U1160" s="4">
        <f t="shared" si="127"/>
        <v>4.4813184332317416E-2</v>
      </c>
      <c r="V1160" s="4">
        <f t="shared" si="128"/>
        <v>0.8872752766788522</v>
      </c>
      <c r="W1160">
        <f t="shared" si="129"/>
        <v>9</v>
      </c>
      <c r="X1160" t="str">
        <f t="shared" si="130"/>
        <v>Friday</v>
      </c>
      <c r="Y1160" t="str">
        <f t="shared" si="131"/>
        <v>Mar</v>
      </c>
      <c r="Z1160" t="str">
        <f t="shared" si="132"/>
        <v>0-2</v>
      </c>
    </row>
    <row r="1161" spans="1:26" x14ac:dyDescent="0.25">
      <c r="A1161" s="2" t="s">
        <v>6207</v>
      </c>
      <c r="B1161" s="2" t="s">
        <v>5036</v>
      </c>
      <c r="C1161" s="1">
        <v>45744</v>
      </c>
      <c r="D1161" s="3">
        <v>0.46944444444444444</v>
      </c>
      <c r="E1161" s="2" t="s">
        <v>5037</v>
      </c>
      <c r="F1161" s="2" t="s">
        <v>5048</v>
      </c>
      <c r="G1161" s="2">
        <v>19851</v>
      </c>
      <c r="H1161" s="2">
        <v>3</v>
      </c>
      <c r="I1161" s="2">
        <v>298</v>
      </c>
      <c r="J1161" s="2">
        <v>25790</v>
      </c>
      <c r="K1161" s="2">
        <v>18340</v>
      </c>
      <c r="L1161" s="2">
        <v>758</v>
      </c>
      <c r="M1161" s="2">
        <v>101</v>
      </c>
      <c r="N1161" s="2">
        <v>81</v>
      </c>
      <c r="O1161" s="2">
        <v>228</v>
      </c>
      <c r="P1161" s="2">
        <v>183</v>
      </c>
      <c r="Q1161" s="2">
        <v>530</v>
      </c>
      <c r="R1161" s="2">
        <v>63</v>
      </c>
      <c r="S1161" s="2" t="s">
        <v>31</v>
      </c>
      <c r="T1161" s="2">
        <f t="shared" si="126"/>
        <v>1168</v>
      </c>
      <c r="U1161" s="4">
        <f t="shared" si="127"/>
        <v>6.3685932388222469E-2</v>
      </c>
      <c r="V1161" s="4">
        <f t="shared" si="128"/>
        <v>0.92388292781220094</v>
      </c>
      <c r="W1161">
        <f t="shared" si="129"/>
        <v>11</v>
      </c>
      <c r="X1161" t="str">
        <f t="shared" si="130"/>
        <v>Friday</v>
      </c>
      <c r="Y1161" t="str">
        <f t="shared" si="131"/>
        <v>Mar</v>
      </c>
      <c r="Z1161" t="str">
        <f t="shared" si="132"/>
        <v>3-5</v>
      </c>
    </row>
    <row r="1162" spans="1:26" x14ac:dyDescent="0.25">
      <c r="A1162" s="2" t="s">
        <v>6208</v>
      </c>
      <c r="B1162" s="2" t="s">
        <v>5036</v>
      </c>
      <c r="C1162" s="1">
        <v>45744</v>
      </c>
      <c r="D1162" s="3">
        <v>0.48125000000000001</v>
      </c>
      <c r="E1162" s="2" t="s">
        <v>5054</v>
      </c>
      <c r="F1162" s="2" t="s">
        <v>5048</v>
      </c>
      <c r="G1162" s="2">
        <v>19829</v>
      </c>
      <c r="H1162" s="2">
        <v>2</v>
      </c>
      <c r="I1162" s="2">
        <v>915</v>
      </c>
      <c r="J1162" s="2">
        <v>8736</v>
      </c>
      <c r="K1162" s="2">
        <v>6550</v>
      </c>
      <c r="L1162" s="2">
        <v>219</v>
      </c>
      <c r="M1162" s="2">
        <v>36</v>
      </c>
      <c r="N1162" s="2">
        <v>17</v>
      </c>
      <c r="O1162" s="2">
        <v>21</v>
      </c>
      <c r="P1162" s="2">
        <v>14</v>
      </c>
      <c r="Q1162" s="2">
        <v>122</v>
      </c>
      <c r="R1162" s="2">
        <v>8</v>
      </c>
      <c r="S1162" s="2" t="s">
        <v>31</v>
      </c>
      <c r="T1162" s="2">
        <f t="shared" si="126"/>
        <v>293</v>
      </c>
      <c r="U1162" s="4">
        <f t="shared" si="127"/>
        <v>4.4732824427480916E-2</v>
      </c>
      <c r="V1162" s="4">
        <f t="shared" si="128"/>
        <v>0.33032427253013263</v>
      </c>
      <c r="W1162">
        <f t="shared" si="129"/>
        <v>11</v>
      </c>
      <c r="X1162" t="str">
        <f t="shared" si="130"/>
        <v>Friday</v>
      </c>
      <c r="Y1162" t="str">
        <f t="shared" si="131"/>
        <v>Mar</v>
      </c>
      <c r="Z1162" t="str">
        <f t="shared" si="132"/>
        <v>0-2</v>
      </c>
    </row>
    <row r="1163" spans="1:26" x14ac:dyDescent="0.25">
      <c r="A1163" s="2" t="s">
        <v>6209</v>
      </c>
      <c r="B1163" s="2" t="s">
        <v>5036</v>
      </c>
      <c r="C1163" s="1">
        <v>45744</v>
      </c>
      <c r="D1163" s="3">
        <v>0.60416666666666663</v>
      </c>
      <c r="E1163" s="2" t="s">
        <v>5058</v>
      </c>
      <c r="F1163" s="2" t="s">
        <v>5038</v>
      </c>
      <c r="G1163" s="2">
        <v>19867</v>
      </c>
      <c r="H1163" s="2">
        <v>7</v>
      </c>
      <c r="I1163" s="2">
        <v>169</v>
      </c>
      <c r="J1163" s="2">
        <v>10481</v>
      </c>
      <c r="K1163" s="2">
        <v>7716</v>
      </c>
      <c r="L1163" s="2">
        <v>151</v>
      </c>
      <c r="M1163" s="2">
        <v>76</v>
      </c>
      <c r="N1163" s="2">
        <v>10</v>
      </c>
      <c r="O1163" s="2">
        <v>13</v>
      </c>
      <c r="P1163" s="2">
        <v>9</v>
      </c>
      <c r="Q1163" s="2">
        <v>208</v>
      </c>
      <c r="R1163" s="2">
        <v>10</v>
      </c>
      <c r="S1163" s="2" t="s">
        <v>31</v>
      </c>
      <c r="T1163" s="2">
        <f t="shared" si="126"/>
        <v>250</v>
      </c>
      <c r="U1163" s="4">
        <f t="shared" si="127"/>
        <v>3.2400207361327114E-2</v>
      </c>
      <c r="V1163" s="4">
        <f t="shared" si="128"/>
        <v>0.38838274525595207</v>
      </c>
      <c r="W1163">
        <f t="shared" si="129"/>
        <v>14</v>
      </c>
      <c r="X1163" t="str">
        <f t="shared" si="130"/>
        <v>Friday</v>
      </c>
      <c r="Y1163" t="str">
        <f t="shared" si="131"/>
        <v>Mar</v>
      </c>
      <c r="Z1163" t="str">
        <f t="shared" si="132"/>
        <v>6-10</v>
      </c>
    </row>
    <row r="1164" spans="1:26" x14ac:dyDescent="0.25">
      <c r="A1164" s="2" t="s">
        <v>6210</v>
      </c>
      <c r="B1164" s="2" t="s">
        <v>5036</v>
      </c>
      <c r="C1164" s="1">
        <v>45744</v>
      </c>
      <c r="D1164" s="3">
        <v>0.6645833333333333</v>
      </c>
      <c r="E1164" s="2" t="s">
        <v>5037</v>
      </c>
      <c r="F1164" s="2" t="s">
        <v>5069</v>
      </c>
      <c r="G1164" s="2">
        <v>19749</v>
      </c>
      <c r="H1164" s="2">
        <v>5</v>
      </c>
      <c r="I1164" s="2">
        <v>297</v>
      </c>
      <c r="J1164" s="2">
        <v>13025</v>
      </c>
      <c r="K1164" s="2">
        <v>11422</v>
      </c>
      <c r="L1164" s="2">
        <v>494</v>
      </c>
      <c r="M1164" s="2">
        <v>72</v>
      </c>
      <c r="N1164" s="2">
        <v>59</v>
      </c>
      <c r="O1164" s="2">
        <v>159</v>
      </c>
      <c r="P1164" s="2">
        <v>84</v>
      </c>
      <c r="Q1164" s="2">
        <v>410</v>
      </c>
      <c r="R1164" s="2">
        <v>31</v>
      </c>
      <c r="S1164" s="2" t="s">
        <v>31</v>
      </c>
      <c r="T1164" s="2">
        <f t="shared" si="126"/>
        <v>784</v>
      </c>
      <c r="U1164" s="4">
        <f t="shared" si="127"/>
        <v>6.8639467693924011E-2</v>
      </c>
      <c r="V1164" s="4">
        <f t="shared" si="128"/>
        <v>0.57835839789356425</v>
      </c>
      <c r="W1164">
        <f t="shared" si="129"/>
        <v>15</v>
      </c>
      <c r="X1164" t="str">
        <f t="shared" si="130"/>
        <v>Friday</v>
      </c>
      <c r="Y1164" t="str">
        <f t="shared" si="131"/>
        <v>Mar</v>
      </c>
      <c r="Z1164" t="str">
        <f t="shared" si="132"/>
        <v>3-5</v>
      </c>
    </row>
    <row r="1165" spans="1:26" x14ac:dyDescent="0.25">
      <c r="A1165" s="2" t="s">
        <v>6211</v>
      </c>
      <c r="B1165" s="2" t="s">
        <v>5036</v>
      </c>
      <c r="C1165" s="1">
        <v>45744</v>
      </c>
      <c r="D1165" s="3">
        <v>0.73055555555555551</v>
      </c>
      <c r="E1165" s="2" t="s">
        <v>5044</v>
      </c>
      <c r="F1165" s="2" t="s">
        <v>5042</v>
      </c>
      <c r="G1165" s="2">
        <v>19828</v>
      </c>
      <c r="H1165" s="2">
        <v>0</v>
      </c>
      <c r="I1165" s="2">
        <v>109</v>
      </c>
      <c r="J1165" s="2">
        <v>8966</v>
      </c>
      <c r="K1165" s="2">
        <v>7731</v>
      </c>
      <c r="L1165" s="2">
        <v>261</v>
      </c>
      <c r="M1165" s="2">
        <v>35</v>
      </c>
      <c r="N1165" s="2">
        <v>18</v>
      </c>
      <c r="O1165" s="2">
        <v>22</v>
      </c>
      <c r="P1165" s="2">
        <v>22</v>
      </c>
      <c r="Q1165" s="2">
        <v>199</v>
      </c>
      <c r="R1165" s="2">
        <v>24</v>
      </c>
      <c r="S1165" s="2" t="s">
        <v>31</v>
      </c>
      <c r="T1165" s="2">
        <f t="shared" si="126"/>
        <v>336</v>
      </c>
      <c r="U1165" s="4">
        <f t="shared" si="127"/>
        <v>4.3461389212262322E-2</v>
      </c>
      <c r="V1165" s="4">
        <f t="shared" si="128"/>
        <v>0.38990316723824892</v>
      </c>
      <c r="W1165">
        <f t="shared" si="129"/>
        <v>17</v>
      </c>
      <c r="X1165" t="str">
        <f t="shared" si="130"/>
        <v>Friday</v>
      </c>
      <c r="Y1165" t="str">
        <f t="shared" si="131"/>
        <v>Mar</v>
      </c>
      <c r="Z1165" t="str">
        <f t="shared" si="132"/>
        <v>0-2</v>
      </c>
    </row>
    <row r="1166" spans="1:26" x14ac:dyDescent="0.25">
      <c r="A1166" s="2" t="s">
        <v>6212</v>
      </c>
      <c r="B1166" s="2" t="s">
        <v>5036</v>
      </c>
      <c r="C1166" s="1">
        <v>45744</v>
      </c>
      <c r="D1166" s="3">
        <v>0.76736111111111116</v>
      </c>
      <c r="E1166" s="2" t="s">
        <v>5054</v>
      </c>
      <c r="F1166" s="2" t="s">
        <v>5038</v>
      </c>
      <c r="G1166" s="2">
        <v>20024</v>
      </c>
      <c r="H1166" s="2">
        <v>3</v>
      </c>
      <c r="I1166" s="2">
        <v>425</v>
      </c>
      <c r="J1166" s="2">
        <v>3491</v>
      </c>
      <c r="K1166" s="2">
        <v>2870</v>
      </c>
      <c r="L1166" s="2">
        <v>33</v>
      </c>
      <c r="M1166" s="2">
        <v>8</v>
      </c>
      <c r="N1166" s="2">
        <v>2</v>
      </c>
      <c r="O1166" s="2">
        <v>3</v>
      </c>
      <c r="P1166" s="2">
        <v>15</v>
      </c>
      <c r="Q1166" s="2">
        <v>66</v>
      </c>
      <c r="R1166" s="2">
        <v>5</v>
      </c>
      <c r="S1166" s="2" t="s">
        <v>31</v>
      </c>
      <c r="T1166" s="2">
        <f t="shared" si="126"/>
        <v>46</v>
      </c>
      <c r="U1166" s="4">
        <f t="shared" si="127"/>
        <v>1.6027874564459931E-2</v>
      </c>
      <c r="V1166" s="4">
        <f t="shared" si="128"/>
        <v>0.1433280063923292</v>
      </c>
      <c r="W1166">
        <f t="shared" si="129"/>
        <v>18</v>
      </c>
      <c r="X1166" t="str">
        <f t="shared" si="130"/>
        <v>Friday</v>
      </c>
      <c r="Y1166" t="str">
        <f t="shared" si="131"/>
        <v>Mar</v>
      </c>
      <c r="Z1166" t="str">
        <f t="shared" si="132"/>
        <v>3-5</v>
      </c>
    </row>
    <row r="1167" spans="1:26" x14ac:dyDescent="0.25">
      <c r="A1167" s="2" t="s">
        <v>6213</v>
      </c>
      <c r="B1167" s="2" t="s">
        <v>5036</v>
      </c>
      <c r="C1167" s="1">
        <v>45744</v>
      </c>
      <c r="D1167" s="3">
        <v>0.77361111111111114</v>
      </c>
      <c r="E1167" s="2" t="s">
        <v>5058</v>
      </c>
      <c r="F1167" s="2" t="s">
        <v>5050</v>
      </c>
      <c r="G1167" s="2">
        <v>20314</v>
      </c>
      <c r="H1167" s="2">
        <v>1</v>
      </c>
      <c r="I1167" s="2">
        <v>75</v>
      </c>
      <c r="J1167" s="2">
        <v>14227</v>
      </c>
      <c r="K1167" s="2">
        <v>10758</v>
      </c>
      <c r="L1167" s="2">
        <v>234</v>
      </c>
      <c r="M1167" s="2">
        <v>176</v>
      </c>
      <c r="N1167" s="2">
        <v>23</v>
      </c>
      <c r="O1167" s="2">
        <v>33</v>
      </c>
      <c r="P1167" s="2">
        <v>15</v>
      </c>
      <c r="Q1167" s="2">
        <v>170</v>
      </c>
      <c r="R1167" s="2">
        <v>24</v>
      </c>
      <c r="S1167" s="2" t="s">
        <v>31</v>
      </c>
      <c r="T1167" s="2">
        <f t="shared" si="126"/>
        <v>466</v>
      </c>
      <c r="U1167" s="4">
        <f t="shared" si="127"/>
        <v>4.3316601598810185E-2</v>
      </c>
      <c r="V1167" s="4">
        <f t="shared" si="128"/>
        <v>0.52958550753175149</v>
      </c>
      <c r="W1167">
        <f t="shared" si="129"/>
        <v>18</v>
      </c>
      <c r="X1167" t="str">
        <f t="shared" si="130"/>
        <v>Friday</v>
      </c>
      <c r="Y1167" t="str">
        <f t="shared" si="131"/>
        <v>Mar</v>
      </c>
      <c r="Z1167" t="str">
        <f t="shared" si="132"/>
        <v>0-2</v>
      </c>
    </row>
    <row r="1168" spans="1:26" x14ac:dyDescent="0.25">
      <c r="A1168" s="2" t="s">
        <v>6214</v>
      </c>
      <c r="B1168" s="2" t="s">
        <v>5036</v>
      </c>
      <c r="C1168" s="1">
        <v>45744</v>
      </c>
      <c r="D1168" s="3">
        <v>0.78194444444444444</v>
      </c>
      <c r="E1168" s="2" t="s">
        <v>5054</v>
      </c>
      <c r="F1168" s="2" t="s">
        <v>5040</v>
      </c>
      <c r="G1168" s="2">
        <v>19905</v>
      </c>
      <c r="H1168" s="2">
        <v>2</v>
      </c>
      <c r="I1168" s="2">
        <v>888</v>
      </c>
      <c r="J1168" s="2">
        <v>12208</v>
      </c>
      <c r="K1168" s="2">
        <v>8834</v>
      </c>
      <c r="L1168" s="2">
        <v>413</v>
      </c>
      <c r="M1168" s="2">
        <v>54</v>
      </c>
      <c r="N1168" s="2">
        <v>21</v>
      </c>
      <c r="O1168" s="2">
        <v>26</v>
      </c>
      <c r="P1168" s="2">
        <v>7</v>
      </c>
      <c r="Q1168" s="2">
        <v>103</v>
      </c>
      <c r="R1168" s="2">
        <v>20</v>
      </c>
      <c r="S1168" s="2" t="s">
        <v>28</v>
      </c>
      <c r="T1168" s="2">
        <f t="shared" si="126"/>
        <v>514</v>
      </c>
      <c r="U1168" s="4">
        <f t="shared" si="127"/>
        <v>5.8184287978265789E-2</v>
      </c>
      <c r="V1168" s="4">
        <f t="shared" si="128"/>
        <v>0.44380808841999497</v>
      </c>
      <c r="W1168">
        <f t="shared" si="129"/>
        <v>18</v>
      </c>
      <c r="X1168" t="str">
        <f t="shared" si="130"/>
        <v>Friday</v>
      </c>
      <c r="Y1168" t="str">
        <f t="shared" si="131"/>
        <v>Mar</v>
      </c>
      <c r="Z1168" t="str">
        <f t="shared" si="132"/>
        <v>0-2</v>
      </c>
    </row>
    <row r="1169" spans="1:26" x14ac:dyDescent="0.25">
      <c r="A1169" s="2" t="s">
        <v>6215</v>
      </c>
      <c r="B1169" s="2" t="s">
        <v>5036</v>
      </c>
      <c r="C1169" s="1">
        <v>45745</v>
      </c>
      <c r="D1169" s="3">
        <v>0.51388888888888884</v>
      </c>
      <c r="E1169" s="2" t="s">
        <v>5054</v>
      </c>
      <c r="F1169" s="2" t="s">
        <v>5038</v>
      </c>
      <c r="G1169" s="2">
        <v>19821</v>
      </c>
      <c r="H1169" s="2">
        <v>7</v>
      </c>
      <c r="I1169" s="2">
        <v>1257</v>
      </c>
      <c r="J1169" s="2">
        <v>1999</v>
      </c>
      <c r="K1169" s="2">
        <v>1463</v>
      </c>
      <c r="L1169" s="2">
        <v>43</v>
      </c>
      <c r="M1169" s="2">
        <v>12</v>
      </c>
      <c r="N1169" s="2">
        <v>3</v>
      </c>
      <c r="O1169" s="2">
        <v>4</v>
      </c>
      <c r="P1169" s="2">
        <v>2</v>
      </c>
      <c r="Q1169" s="2">
        <v>42</v>
      </c>
      <c r="R1169" s="2">
        <v>4</v>
      </c>
      <c r="S1169" s="2" t="s">
        <v>31</v>
      </c>
      <c r="T1169" s="2">
        <f t="shared" si="126"/>
        <v>62</v>
      </c>
      <c r="U1169" s="4">
        <f t="shared" si="127"/>
        <v>4.2378673957621328E-2</v>
      </c>
      <c r="V1169" s="4">
        <f t="shared" si="128"/>
        <v>7.3810604913980116E-2</v>
      </c>
      <c r="W1169">
        <f t="shared" si="129"/>
        <v>12</v>
      </c>
      <c r="X1169" t="str">
        <f t="shared" si="130"/>
        <v>Saturday</v>
      </c>
      <c r="Y1169" t="str">
        <f t="shared" si="131"/>
        <v>Mar</v>
      </c>
      <c r="Z1169" t="str">
        <f t="shared" si="132"/>
        <v>6-10</v>
      </c>
    </row>
    <row r="1170" spans="1:26" x14ac:dyDescent="0.25">
      <c r="A1170" s="2" t="s">
        <v>6216</v>
      </c>
      <c r="B1170" s="2" t="s">
        <v>5036</v>
      </c>
      <c r="C1170" s="1">
        <v>45745</v>
      </c>
      <c r="D1170" s="3">
        <v>0.58194444444444449</v>
      </c>
      <c r="E1170" s="2" t="s">
        <v>5054</v>
      </c>
      <c r="F1170" s="2" t="s">
        <v>5038</v>
      </c>
      <c r="G1170" s="2">
        <v>19776</v>
      </c>
      <c r="H1170" s="2">
        <v>3</v>
      </c>
      <c r="I1170" s="2">
        <v>814</v>
      </c>
      <c r="J1170" s="2">
        <v>5295</v>
      </c>
      <c r="K1170" s="2">
        <v>3782</v>
      </c>
      <c r="L1170" s="2">
        <v>73</v>
      </c>
      <c r="M1170" s="2">
        <v>11</v>
      </c>
      <c r="N1170" s="2">
        <v>4</v>
      </c>
      <c r="O1170" s="2">
        <v>6</v>
      </c>
      <c r="P1170" s="2">
        <v>8</v>
      </c>
      <c r="Q1170" s="2">
        <v>80</v>
      </c>
      <c r="R1170" s="2">
        <v>10</v>
      </c>
      <c r="S1170" s="2" t="s">
        <v>31</v>
      </c>
      <c r="T1170" s="2">
        <f t="shared" si="126"/>
        <v>94</v>
      </c>
      <c r="U1170" s="4">
        <f t="shared" si="127"/>
        <v>2.4854574299312534E-2</v>
      </c>
      <c r="V1170" s="4">
        <f t="shared" si="128"/>
        <v>0.19124190938511326</v>
      </c>
      <c r="W1170">
        <f t="shared" si="129"/>
        <v>13</v>
      </c>
      <c r="X1170" t="str">
        <f t="shared" si="130"/>
        <v>Saturday</v>
      </c>
      <c r="Y1170" t="str">
        <f t="shared" si="131"/>
        <v>Mar</v>
      </c>
      <c r="Z1170" t="str">
        <f t="shared" si="132"/>
        <v>3-5</v>
      </c>
    </row>
    <row r="1171" spans="1:26" x14ac:dyDescent="0.25">
      <c r="A1171" s="2" t="s">
        <v>6217</v>
      </c>
      <c r="B1171" s="2" t="s">
        <v>5036</v>
      </c>
      <c r="C1171" s="1">
        <v>45745</v>
      </c>
      <c r="D1171" s="3">
        <v>0.75138888888888888</v>
      </c>
      <c r="E1171" s="2" t="s">
        <v>5058</v>
      </c>
      <c r="F1171" s="2" t="s">
        <v>5050</v>
      </c>
      <c r="G1171" s="2">
        <v>19723</v>
      </c>
      <c r="H1171" s="2">
        <v>3</v>
      </c>
      <c r="I1171" s="2">
        <v>145</v>
      </c>
      <c r="J1171" s="2">
        <v>10753</v>
      </c>
      <c r="K1171" s="2">
        <v>8696</v>
      </c>
      <c r="L1171" s="2">
        <v>210</v>
      </c>
      <c r="M1171" s="2">
        <v>129</v>
      </c>
      <c r="N1171" s="2">
        <v>14</v>
      </c>
      <c r="O1171" s="2">
        <v>20</v>
      </c>
      <c r="P1171" s="2">
        <v>17</v>
      </c>
      <c r="Q1171" s="2">
        <v>116</v>
      </c>
      <c r="R1171" s="2">
        <v>18</v>
      </c>
      <c r="S1171" s="2" t="s">
        <v>31</v>
      </c>
      <c r="T1171" s="2">
        <f t="shared" si="126"/>
        <v>373</v>
      </c>
      <c r="U1171" s="4">
        <f t="shared" si="127"/>
        <v>4.2893284268629255E-2</v>
      </c>
      <c r="V1171" s="4">
        <f t="shared" si="128"/>
        <v>0.44090655579779953</v>
      </c>
      <c r="W1171">
        <f t="shared" si="129"/>
        <v>18</v>
      </c>
      <c r="X1171" t="str">
        <f t="shared" si="130"/>
        <v>Saturday</v>
      </c>
      <c r="Y1171" t="str">
        <f t="shared" si="131"/>
        <v>Mar</v>
      </c>
      <c r="Z1171" t="str">
        <f t="shared" si="132"/>
        <v>3-5</v>
      </c>
    </row>
    <row r="1172" spans="1:26" x14ac:dyDescent="0.25">
      <c r="A1172" s="2" t="s">
        <v>6218</v>
      </c>
      <c r="B1172" s="2" t="s">
        <v>5036</v>
      </c>
      <c r="C1172" s="1">
        <v>45746</v>
      </c>
      <c r="D1172" s="3">
        <v>0.30694444444444446</v>
      </c>
      <c r="E1172" s="2" t="s">
        <v>16</v>
      </c>
      <c r="F1172" s="2" t="s">
        <v>5050</v>
      </c>
      <c r="G1172" s="2">
        <v>19836</v>
      </c>
      <c r="H1172" s="2">
        <v>4</v>
      </c>
      <c r="I1172" s="2">
        <v>496</v>
      </c>
      <c r="J1172" s="2">
        <v>3052</v>
      </c>
      <c r="K1172" s="2">
        <v>2589</v>
      </c>
      <c r="L1172" s="2">
        <v>82</v>
      </c>
      <c r="M1172" s="2">
        <v>10</v>
      </c>
      <c r="N1172" s="2">
        <v>6</v>
      </c>
      <c r="O1172" s="2">
        <v>6</v>
      </c>
      <c r="P1172" s="2">
        <v>11</v>
      </c>
      <c r="Q1172" s="2">
        <v>75</v>
      </c>
      <c r="R1172" s="2">
        <v>7</v>
      </c>
      <c r="S1172" s="2" t="s">
        <v>31</v>
      </c>
      <c r="T1172" s="2">
        <f t="shared" si="126"/>
        <v>104</v>
      </c>
      <c r="U1172" s="4">
        <f t="shared" si="127"/>
        <v>4.0169949787562768E-2</v>
      </c>
      <c r="V1172" s="4">
        <f t="shared" si="128"/>
        <v>0.13052026618269813</v>
      </c>
      <c r="W1172">
        <f t="shared" si="129"/>
        <v>7</v>
      </c>
      <c r="X1172" t="str">
        <f t="shared" si="130"/>
        <v>Sunday</v>
      </c>
      <c r="Y1172" t="str">
        <f t="shared" si="131"/>
        <v>Mar</v>
      </c>
      <c r="Z1172" t="str">
        <f t="shared" si="132"/>
        <v>3-5</v>
      </c>
    </row>
    <row r="1173" spans="1:26" x14ac:dyDescent="0.25">
      <c r="A1173" s="2" t="s">
        <v>6219</v>
      </c>
      <c r="B1173" s="2" t="s">
        <v>5036</v>
      </c>
      <c r="C1173" s="1">
        <v>45746</v>
      </c>
      <c r="D1173" s="3">
        <v>0.5131944444444444</v>
      </c>
      <c r="E1173" s="2" t="s">
        <v>5058</v>
      </c>
      <c r="F1173" s="2" t="s">
        <v>5069</v>
      </c>
      <c r="G1173" s="2">
        <v>20083</v>
      </c>
      <c r="H1173" s="2">
        <v>4</v>
      </c>
      <c r="I1173" s="2">
        <v>79</v>
      </c>
      <c r="J1173" s="2">
        <v>11792</v>
      </c>
      <c r="K1173" s="2">
        <v>8484</v>
      </c>
      <c r="L1173" s="2">
        <v>232</v>
      </c>
      <c r="M1173" s="2">
        <v>80</v>
      </c>
      <c r="N1173" s="2">
        <v>15</v>
      </c>
      <c r="O1173" s="2">
        <v>19</v>
      </c>
      <c r="P1173" s="2">
        <v>19</v>
      </c>
      <c r="Q1173" s="2">
        <v>157</v>
      </c>
      <c r="R1173" s="2">
        <v>14</v>
      </c>
      <c r="S1173" s="2" t="s">
        <v>31</v>
      </c>
      <c r="T1173" s="2">
        <f t="shared" si="126"/>
        <v>346</v>
      </c>
      <c r="U1173" s="4">
        <f t="shared" si="127"/>
        <v>4.0782649693540785E-2</v>
      </c>
      <c r="V1173" s="4">
        <f t="shared" si="128"/>
        <v>0.4224468455907982</v>
      </c>
      <c r="W1173">
        <f t="shared" si="129"/>
        <v>12</v>
      </c>
      <c r="X1173" t="str">
        <f t="shared" si="130"/>
        <v>Sunday</v>
      </c>
      <c r="Y1173" t="str">
        <f t="shared" si="131"/>
        <v>Mar</v>
      </c>
      <c r="Z1173" t="str">
        <f t="shared" si="132"/>
        <v>3-5</v>
      </c>
    </row>
    <row r="1174" spans="1:26" x14ac:dyDescent="0.25">
      <c r="A1174" s="2" t="s">
        <v>6220</v>
      </c>
      <c r="B1174" s="2" t="s">
        <v>5036</v>
      </c>
      <c r="C1174" s="1">
        <v>45746</v>
      </c>
      <c r="D1174" s="3">
        <v>0.74791666666666667</v>
      </c>
      <c r="E1174" s="2" t="s">
        <v>5037</v>
      </c>
      <c r="F1174" s="2" t="s">
        <v>5042</v>
      </c>
      <c r="G1174" s="2">
        <v>19859</v>
      </c>
      <c r="H1174" s="2">
        <v>3</v>
      </c>
      <c r="I1174" s="2">
        <v>175</v>
      </c>
      <c r="J1174" s="2">
        <v>12671</v>
      </c>
      <c r="K1174" s="2">
        <v>11451</v>
      </c>
      <c r="L1174" s="2">
        <v>713</v>
      </c>
      <c r="M1174" s="2">
        <v>123</v>
      </c>
      <c r="N1174" s="2">
        <v>95</v>
      </c>
      <c r="O1174" s="2">
        <v>162</v>
      </c>
      <c r="P1174" s="2">
        <v>110</v>
      </c>
      <c r="Q1174" s="2">
        <v>372</v>
      </c>
      <c r="R1174" s="2">
        <v>15</v>
      </c>
      <c r="S1174" s="2" t="s">
        <v>31</v>
      </c>
      <c r="T1174" s="2">
        <f t="shared" si="126"/>
        <v>1093</v>
      </c>
      <c r="U1174" s="4">
        <f t="shared" si="127"/>
        <v>9.5450179023666051E-2</v>
      </c>
      <c r="V1174" s="4">
        <f t="shared" si="128"/>
        <v>0.57661513671383247</v>
      </c>
      <c r="W1174">
        <f t="shared" si="129"/>
        <v>17</v>
      </c>
      <c r="X1174" t="str">
        <f t="shared" si="130"/>
        <v>Sunday</v>
      </c>
      <c r="Y1174" t="str">
        <f t="shared" si="131"/>
        <v>Mar</v>
      </c>
      <c r="Z1174" t="str">
        <f t="shared" si="132"/>
        <v>3-5</v>
      </c>
    </row>
    <row r="1175" spans="1:26" x14ac:dyDescent="0.25">
      <c r="A1175" s="2" t="s">
        <v>6221</v>
      </c>
      <c r="B1175" s="2" t="s">
        <v>5036</v>
      </c>
      <c r="C1175" s="1">
        <v>45747</v>
      </c>
      <c r="D1175" s="3">
        <v>0.1763888888888889</v>
      </c>
      <c r="E1175" s="2" t="s">
        <v>5054</v>
      </c>
      <c r="F1175" s="2" t="s">
        <v>5048</v>
      </c>
      <c r="G1175" s="2">
        <v>19850</v>
      </c>
      <c r="H1175" s="2">
        <v>8</v>
      </c>
      <c r="I1175" s="2">
        <v>1042</v>
      </c>
      <c r="J1175" s="2">
        <v>2303</v>
      </c>
      <c r="K1175" s="2">
        <v>2058</v>
      </c>
      <c r="L1175" s="2">
        <v>105</v>
      </c>
      <c r="M1175" s="2">
        <v>19</v>
      </c>
      <c r="N1175" s="2">
        <v>6</v>
      </c>
      <c r="O1175" s="2">
        <v>10</v>
      </c>
      <c r="P1175" s="2">
        <v>2</v>
      </c>
      <c r="Q1175" s="2">
        <v>27</v>
      </c>
      <c r="R1175" s="2">
        <v>2</v>
      </c>
      <c r="S1175" s="2" t="s">
        <v>31</v>
      </c>
      <c r="T1175" s="2">
        <f t="shared" si="126"/>
        <v>140</v>
      </c>
      <c r="U1175" s="4">
        <f t="shared" si="127"/>
        <v>6.8027210884353748E-2</v>
      </c>
      <c r="V1175" s="4">
        <f t="shared" si="128"/>
        <v>0.10367758186397985</v>
      </c>
      <c r="W1175">
        <f t="shared" si="129"/>
        <v>4</v>
      </c>
      <c r="X1175" t="str">
        <f t="shared" si="130"/>
        <v>Monday</v>
      </c>
      <c r="Y1175" t="str">
        <f t="shared" si="131"/>
        <v>Mar</v>
      </c>
      <c r="Z1175" t="str">
        <f t="shared" si="132"/>
        <v>6-10</v>
      </c>
    </row>
    <row r="1176" spans="1:26" x14ac:dyDescent="0.25">
      <c r="A1176" s="2" t="s">
        <v>6222</v>
      </c>
      <c r="B1176" s="2" t="s">
        <v>5036</v>
      </c>
      <c r="C1176" s="1">
        <v>45747</v>
      </c>
      <c r="D1176" s="3">
        <v>0.31041666666666667</v>
      </c>
      <c r="E1176" s="2" t="s">
        <v>5037</v>
      </c>
      <c r="F1176" s="2" t="s">
        <v>5050</v>
      </c>
      <c r="G1176" s="2">
        <v>19895</v>
      </c>
      <c r="H1176" s="2">
        <v>6</v>
      </c>
      <c r="I1176" s="2">
        <v>548</v>
      </c>
      <c r="J1176" s="2">
        <v>11588</v>
      </c>
      <c r="K1176" s="2">
        <v>9256</v>
      </c>
      <c r="L1176" s="2">
        <v>444</v>
      </c>
      <c r="M1176" s="2">
        <v>85</v>
      </c>
      <c r="N1176" s="2">
        <v>51</v>
      </c>
      <c r="O1176" s="2">
        <v>111</v>
      </c>
      <c r="P1176" s="2">
        <v>19</v>
      </c>
      <c r="Q1176" s="2">
        <v>99</v>
      </c>
      <c r="R1176" s="2">
        <v>26</v>
      </c>
      <c r="S1176" s="2" t="s">
        <v>31</v>
      </c>
      <c r="T1176" s="2">
        <f t="shared" si="126"/>
        <v>691</v>
      </c>
      <c r="U1176" s="4">
        <f t="shared" si="127"/>
        <v>7.4654278305963703E-2</v>
      </c>
      <c r="V1176" s="4">
        <f t="shared" si="128"/>
        <v>0.46524252324704701</v>
      </c>
      <c r="W1176">
        <f t="shared" si="129"/>
        <v>7</v>
      </c>
      <c r="X1176" t="str">
        <f t="shared" si="130"/>
        <v>Monday</v>
      </c>
      <c r="Y1176" t="str">
        <f t="shared" si="131"/>
        <v>Mar</v>
      </c>
      <c r="Z1176" t="str">
        <f t="shared" si="132"/>
        <v>6-10</v>
      </c>
    </row>
    <row r="1177" spans="1:26" x14ac:dyDescent="0.25">
      <c r="A1177" s="2" t="s">
        <v>6223</v>
      </c>
      <c r="B1177" s="2" t="s">
        <v>5036</v>
      </c>
      <c r="C1177" s="1">
        <v>45747</v>
      </c>
      <c r="D1177" s="3">
        <v>0.32291666666666669</v>
      </c>
      <c r="E1177" s="2" t="s">
        <v>5044</v>
      </c>
      <c r="F1177" s="2" t="s">
        <v>5040</v>
      </c>
      <c r="G1177" s="2">
        <v>20020</v>
      </c>
      <c r="H1177" s="2">
        <v>5</v>
      </c>
      <c r="I1177" s="2">
        <v>236</v>
      </c>
      <c r="J1177" s="2">
        <v>22369</v>
      </c>
      <c r="K1177" s="2">
        <v>18498</v>
      </c>
      <c r="L1177" s="2">
        <v>1218</v>
      </c>
      <c r="M1177" s="2">
        <v>126</v>
      </c>
      <c r="N1177" s="2">
        <v>78</v>
      </c>
      <c r="O1177" s="2">
        <v>72</v>
      </c>
      <c r="P1177" s="2">
        <v>94</v>
      </c>
      <c r="Q1177" s="2">
        <v>361</v>
      </c>
      <c r="R1177" s="2">
        <v>37</v>
      </c>
      <c r="S1177" s="2" t="s">
        <v>31</v>
      </c>
      <c r="T1177" s="2">
        <f t="shared" si="126"/>
        <v>1494</v>
      </c>
      <c r="U1177" s="4">
        <f t="shared" si="127"/>
        <v>8.0765488160882262E-2</v>
      </c>
      <c r="V1177" s="4">
        <f t="shared" si="128"/>
        <v>0.92397602397602396</v>
      </c>
      <c r="W1177">
        <f t="shared" si="129"/>
        <v>7</v>
      </c>
      <c r="X1177" t="str">
        <f t="shared" si="130"/>
        <v>Monday</v>
      </c>
      <c r="Y1177" t="str">
        <f t="shared" si="131"/>
        <v>Mar</v>
      </c>
      <c r="Z1177" t="str">
        <f t="shared" si="132"/>
        <v>3-5</v>
      </c>
    </row>
    <row r="1178" spans="1:26" x14ac:dyDescent="0.25">
      <c r="A1178" s="2" t="s">
        <v>6224</v>
      </c>
      <c r="B1178" s="2" t="s">
        <v>5036</v>
      </c>
      <c r="C1178" s="1">
        <v>45747</v>
      </c>
      <c r="D1178" s="3">
        <v>0.375</v>
      </c>
      <c r="E1178" s="2" t="s">
        <v>5054</v>
      </c>
      <c r="F1178" s="2" t="s">
        <v>5048</v>
      </c>
      <c r="G1178" s="2">
        <v>19897</v>
      </c>
      <c r="H1178" s="2">
        <v>3</v>
      </c>
      <c r="I1178" s="2">
        <v>636</v>
      </c>
      <c r="J1178" s="2">
        <v>13054</v>
      </c>
      <c r="K1178" s="2">
        <v>9323</v>
      </c>
      <c r="L1178" s="2">
        <v>225</v>
      </c>
      <c r="M1178" s="2">
        <v>65</v>
      </c>
      <c r="N1178" s="2">
        <v>20</v>
      </c>
      <c r="O1178" s="2">
        <v>37</v>
      </c>
      <c r="P1178" s="2">
        <v>7</v>
      </c>
      <c r="Q1178" s="2">
        <v>120</v>
      </c>
      <c r="R1178" s="2">
        <v>22</v>
      </c>
      <c r="S1178" s="2" t="s">
        <v>31</v>
      </c>
      <c r="T1178" s="2">
        <f t="shared" si="126"/>
        <v>347</v>
      </c>
      <c r="U1178" s="4">
        <f t="shared" si="127"/>
        <v>3.7219779041081195E-2</v>
      </c>
      <c r="V1178" s="4">
        <f t="shared" si="128"/>
        <v>0.46856309996481882</v>
      </c>
      <c r="W1178">
        <f t="shared" si="129"/>
        <v>9</v>
      </c>
      <c r="X1178" t="str">
        <f t="shared" si="130"/>
        <v>Monday</v>
      </c>
      <c r="Y1178" t="str">
        <f t="shared" si="131"/>
        <v>Mar</v>
      </c>
      <c r="Z1178" t="str">
        <f t="shared" si="132"/>
        <v>3-5</v>
      </c>
    </row>
    <row r="1179" spans="1:26" x14ac:dyDescent="0.25">
      <c r="A1179" s="2" t="s">
        <v>6225</v>
      </c>
      <c r="B1179" s="2" t="s">
        <v>5036</v>
      </c>
      <c r="C1179" s="1">
        <v>45747</v>
      </c>
      <c r="D1179" s="3">
        <v>0.40694444444444444</v>
      </c>
      <c r="E1179" s="2" t="s">
        <v>5037</v>
      </c>
      <c r="F1179" s="2" t="s">
        <v>5048</v>
      </c>
      <c r="G1179" s="2">
        <v>20005</v>
      </c>
      <c r="H1179" s="2">
        <v>3</v>
      </c>
      <c r="I1179" s="2">
        <v>490</v>
      </c>
      <c r="J1179" s="2">
        <v>29964</v>
      </c>
      <c r="K1179" s="2">
        <v>24357</v>
      </c>
      <c r="L1179" s="2">
        <v>968</v>
      </c>
      <c r="M1179" s="2">
        <v>114</v>
      </c>
      <c r="N1179" s="2">
        <v>92</v>
      </c>
      <c r="O1179" s="2">
        <v>283</v>
      </c>
      <c r="P1179" s="2">
        <v>230</v>
      </c>
      <c r="Q1179" s="2">
        <v>559</v>
      </c>
      <c r="R1179" s="2">
        <v>101</v>
      </c>
      <c r="S1179" s="2" t="s">
        <v>31</v>
      </c>
      <c r="T1179" s="2">
        <f t="shared" si="126"/>
        <v>1457</v>
      </c>
      <c r="U1179" s="4">
        <f t="shared" si="127"/>
        <v>5.9818532660015598E-2</v>
      </c>
      <c r="V1179" s="4">
        <f t="shared" si="128"/>
        <v>1.2175456135966007</v>
      </c>
      <c r="W1179">
        <f t="shared" si="129"/>
        <v>9</v>
      </c>
      <c r="X1179" t="str">
        <f t="shared" si="130"/>
        <v>Monday</v>
      </c>
      <c r="Y1179" t="str">
        <f t="shared" si="131"/>
        <v>Mar</v>
      </c>
      <c r="Z1179" t="str">
        <f t="shared" si="132"/>
        <v>3-5</v>
      </c>
    </row>
    <row r="1180" spans="1:26" x14ac:dyDescent="0.25">
      <c r="A1180" s="2" t="s">
        <v>6226</v>
      </c>
      <c r="B1180" s="2" t="s">
        <v>5036</v>
      </c>
      <c r="C1180" s="1">
        <v>45747</v>
      </c>
      <c r="D1180" s="3">
        <v>0.41041666666666665</v>
      </c>
      <c r="E1180" s="2" t="s">
        <v>5054</v>
      </c>
      <c r="F1180" s="2" t="s">
        <v>5040</v>
      </c>
      <c r="G1180" s="2">
        <v>20149</v>
      </c>
      <c r="H1180" s="2">
        <v>6</v>
      </c>
      <c r="I1180" s="2">
        <v>882</v>
      </c>
      <c r="J1180" s="2">
        <v>15500</v>
      </c>
      <c r="K1180" s="2">
        <v>11400</v>
      </c>
      <c r="L1180" s="2">
        <v>328</v>
      </c>
      <c r="M1180" s="2">
        <v>102</v>
      </c>
      <c r="N1180" s="2">
        <v>25</v>
      </c>
      <c r="O1180" s="2">
        <v>38</v>
      </c>
      <c r="P1180" s="2">
        <v>31</v>
      </c>
      <c r="Q1180" s="2">
        <v>160</v>
      </c>
      <c r="R1180" s="2">
        <v>27</v>
      </c>
      <c r="S1180" s="2" t="s">
        <v>31</v>
      </c>
      <c r="T1180" s="2">
        <f t="shared" si="126"/>
        <v>493</v>
      </c>
      <c r="U1180" s="4">
        <f t="shared" si="127"/>
        <v>4.3245614035087719E-2</v>
      </c>
      <c r="V1180" s="4">
        <f t="shared" si="128"/>
        <v>0.56578490247654967</v>
      </c>
      <c r="W1180">
        <f t="shared" si="129"/>
        <v>9</v>
      </c>
      <c r="X1180" t="str">
        <f t="shared" si="130"/>
        <v>Monday</v>
      </c>
      <c r="Y1180" t="str">
        <f t="shared" si="131"/>
        <v>Mar</v>
      </c>
      <c r="Z1180" t="str">
        <f t="shared" si="132"/>
        <v>6-10</v>
      </c>
    </row>
    <row r="1181" spans="1:26" x14ac:dyDescent="0.25">
      <c r="A1181" s="2" t="s">
        <v>6227</v>
      </c>
      <c r="B1181" s="2" t="s">
        <v>5036</v>
      </c>
      <c r="C1181" s="1">
        <v>45747</v>
      </c>
      <c r="D1181" s="3">
        <v>0.44930555555555557</v>
      </c>
      <c r="E1181" s="2" t="s">
        <v>16</v>
      </c>
      <c r="F1181" s="2" t="s">
        <v>5040</v>
      </c>
      <c r="G1181" s="2">
        <v>20049</v>
      </c>
      <c r="H1181" s="2">
        <v>5</v>
      </c>
      <c r="I1181" s="2">
        <v>758</v>
      </c>
      <c r="J1181" s="2">
        <v>22338</v>
      </c>
      <c r="K1181" s="2">
        <v>16923</v>
      </c>
      <c r="L1181" s="2">
        <v>575</v>
      </c>
      <c r="M1181" s="2">
        <v>79</v>
      </c>
      <c r="N1181" s="2">
        <v>33</v>
      </c>
      <c r="O1181" s="2">
        <v>34</v>
      </c>
      <c r="P1181" s="2">
        <v>19</v>
      </c>
      <c r="Q1181" s="2">
        <v>498</v>
      </c>
      <c r="R1181" s="2">
        <v>40</v>
      </c>
      <c r="S1181" s="2" t="s">
        <v>31</v>
      </c>
      <c r="T1181" s="2">
        <f t="shared" si="126"/>
        <v>721</v>
      </c>
      <c r="U1181" s="4">
        <f t="shared" si="127"/>
        <v>4.260473911245051E-2</v>
      </c>
      <c r="V1181" s="4">
        <f t="shared" si="128"/>
        <v>0.84408199910219961</v>
      </c>
      <c r="W1181">
        <f t="shared" si="129"/>
        <v>10</v>
      </c>
      <c r="X1181" t="str">
        <f t="shared" si="130"/>
        <v>Monday</v>
      </c>
      <c r="Y1181" t="str">
        <f t="shared" si="131"/>
        <v>Mar</v>
      </c>
      <c r="Z1181" t="str">
        <f t="shared" si="132"/>
        <v>3-5</v>
      </c>
    </row>
    <row r="1182" spans="1:26" x14ac:dyDescent="0.25">
      <c r="A1182" s="2" t="s">
        <v>6228</v>
      </c>
      <c r="B1182" s="2" t="s">
        <v>5036</v>
      </c>
      <c r="C1182" s="1">
        <v>45747</v>
      </c>
      <c r="D1182" s="3">
        <v>0.47499999999999998</v>
      </c>
      <c r="E1182" s="2" t="s">
        <v>5046</v>
      </c>
      <c r="F1182" s="2" t="s">
        <v>5042</v>
      </c>
      <c r="G1182" s="2">
        <v>20044</v>
      </c>
      <c r="H1182" s="2">
        <v>2</v>
      </c>
      <c r="I1182" s="2">
        <v>154</v>
      </c>
      <c r="J1182" s="2">
        <v>4675</v>
      </c>
      <c r="K1182" s="2">
        <v>3947</v>
      </c>
      <c r="L1182" s="2">
        <v>83</v>
      </c>
      <c r="M1182" s="2">
        <v>11</v>
      </c>
      <c r="N1182" s="2">
        <v>11</v>
      </c>
      <c r="O1182" s="2">
        <v>20</v>
      </c>
      <c r="P1182" s="2">
        <v>64</v>
      </c>
      <c r="Q1182" s="2">
        <v>82</v>
      </c>
      <c r="R1182" s="2">
        <v>4</v>
      </c>
      <c r="S1182" s="2" t="s">
        <v>31</v>
      </c>
      <c r="T1182" s="2">
        <f t="shared" si="126"/>
        <v>125</v>
      </c>
      <c r="U1182" s="4">
        <f t="shared" si="127"/>
        <v>3.166962249809982E-2</v>
      </c>
      <c r="V1182" s="4">
        <f t="shared" si="128"/>
        <v>0.1969167830772301</v>
      </c>
      <c r="W1182">
        <f t="shared" si="129"/>
        <v>11</v>
      </c>
      <c r="X1182" t="str">
        <f t="shared" si="130"/>
        <v>Monday</v>
      </c>
      <c r="Y1182" t="str">
        <f t="shared" si="131"/>
        <v>Mar</v>
      </c>
      <c r="Z1182" t="str">
        <f t="shared" si="132"/>
        <v>0-2</v>
      </c>
    </row>
    <row r="1183" spans="1:26" x14ac:dyDescent="0.25">
      <c r="A1183" s="2" t="s">
        <v>6229</v>
      </c>
      <c r="B1183" s="2" t="s">
        <v>5036</v>
      </c>
      <c r="C1183" s="1">
        <v>45747</v>
      </c>
      <c r="D1183" s="3">
        <v>0.50347222222222221</v>
      </c>
      <c r="E1183" s="2" t="s">
        <v>5054</v>
      </c>
      <c r="F1183" s="2" t="s">
        <v>5040</v>
      </c>
      <c r="G1183" s="2">
        <v>19970</v>
      </c>
      <c r="H1183" s="2">
        <v>6</v>
      </c>
      <c r="I1183" s="2">
        <v>365</v>
      </c>
      <c r="J1183" s="2">
        <v>4180</v>
      </c>
      <c r="K1183" s="2">
        <v>3732</v>
      </c>
      <c r="L1183" s="2">
        <v>150</v>
      </c>
      <c r="M1183" s="2">
        <v>36</v>
      </c>
      <c r="N1183" s="2">
        <v>10</v>
      </c>
      <c r="O1183" s="2">
        <v>17</v>
      </c>
      <c r="P1183" s="2">
        <v>5</v>
      </c>
      <c r="Q1183" s="2">
        <v>92</v>
      </c>
      <c r="R1183" s="2">
        <v>5</v>
      </c>
      <c r="S1183" s="2" t="s">
        <v>31</v>
      </c>
      <c r="T1183" s="2">
        <f t="shared" si="126"/>
        <v>213</v>
      </c>
      <c r="U1183" s="4">
        <f t="shared" si="127"/>
        <v>5.7073954983922828E-2</v>
      </c>
      <c r="V1183" s="4">
        <f t="shared" si="128"/>
        <v>0.18688032048072109</v>
      </c>
      <c r="W1183">
        <f t="shared" si="129"/>
        <v>12</v>
      </c>
      <c r="X1183" t="str">
        <f t="shared" si="130"/>
        <v>Monday</v>
      </c>
      <c r="Y1183" t="str">
        <f t="shared" si="131"/>
        <v>Mar</v>
      </c>
      <c r="Z1183" t="str">
        <f t="shared" si="132"/>
        <v>6-10</v>
      </c>
    </row>
    <row r="1184" spans="1:26" x14ac:dyDescent="0.25">
      <c r="A1184" s="2" t="s">
        <v>6230</v>
      </c>
      <c r="B1184" s="2" t="s">
        <v>5036</v>
      </c>
      <c r="C1184" s="1">
        <v>45747</v>
      </c>
      <c r="D1184" s="3">
        <v>0.51249999999999996</v>
      </c>
      <c r="E1184" s="2" t="s">
        <v>5046</v>
      </c>
      <c r="F1184" s="2" t="s">
        <v>5038</v>
      </c>
      <c r="G1184" s="2">
        <v>19973</v>
      </c>
      <c r="H1184" s="2">
        <v>3</v>
      </c>
      <c r="I1184" s="2">
        <v>131</v>
      </c>
      <c r="J1184" s="2">
        <v>7207</v>
      </c>
      <c r="K1184" s="2">
        <v>5044</v>
      </c>
      <c r="L1184" s="2">
        <v>57</v>
      </c>
      <c r="M1184" s="2">
        <v>6</v>
      </c>
      <c r="N1184" s="2">
        <v>8</v>
      </c>
      <c r="O1184" s="2">
        <v>14</v>
      </c>
      <c r="P1184" s="2">
        <v>80</v>
      </c>
      <c r="Q1184" s="2">
        <v>102</v>
      </c>
      <c r="R1184" s="2">
        <v>3</v>
      </c>
      <c r="S1184" s="2" t="s">
        <v>28</v>
      </c>
      <c r="T1184" s="2">
        <f t="shared" si="126"/>
        <v>85</v>
      </c>
      <c r="U1184" s="4">
        <f t="shared" si="127"/>
        <v>1.6851704996034892E-2</v>
      </c>
      <c r="V1184" s="4">
        <f t="shared" si="128"/>
        <v>0.2525409302558454</v>
      </c>
      <c r="W1184">
        <f t="shared" si="129"/>
        <v>12</v>
      </c>
      <c r="X1184" t="str">
        <f t="shared" si="130"/>
        <v>Monday</v>
      </c>
      <c r="Y1184" t="str">
        <f t="shared" si="131"/>
        <v>Mar</v>
      </c>
      <c r="Z1184" t="str">
        <f t="shared" si="132"/>
        <v>3-5</v>
      </c>
    </row>
    <row r="1185" spans="1:26" x14ac:dyDescent="0.25">
      <c r="A1185" s="2" t="s">
        <v>6231</v>
      </c>
      <c r="B1185" s="2" t="s">
        <v>5036</v>
      </c>
      <c r="C1185" s="1">
        <v>45747</v>
      </c>
      <c r="D1185" s="3">
        <v>0.52569444444444446</v>
      </c>
      <c r="E1185" s="2" t="s">
        <v>16</v>
      </c>
      <c r="F1185" s="2" t="s">
        <v>5052</v>
      </c>
      <c r="G1185" s="2">
        <v>19828</v>
      </c>
      <c r="H1185" s="2">
        <v>3</v>
      </c>
      <c r="I1185" s="2">
        <v>360</v>
      </c>
      <c r="J1185" s="2">
        <v>10683</v>
      </c>
      <c r="K1185" s="2">
        <v>8769</v>
      </c>
      <c r="L1185" s="2">
        <v>273</v>
      </c>
      <c r="M1185" s="2">
        <v>44</v>
      </c>
      <c r="N1185" s="2">
        <v>22</v>
      </c>
      <c r="O1185" s="2">
        <v>25</v>
      </c>
      <c r="P1185" s="2">
        <v>14</v>
      </c>
      <c r="Q1185" s="2">
        <v>216</v>
      </c>
      <c r="R1185" s="2">
        <v>19</v>
      </c>
      <c r="S1185" s="2" t="s">
        <v>31</v>
      </c>
      <c r="T1185" s="2">
        <f t="shared" si="126"/>
        <v>364</v>
      </c>
      <c r="U1185" s="4">
        <f t="shared" si="127"/>
        <v>4.1509864294674424E-2</v>
      </c>
      <c r="V1185" s="4">
        <f t="shared" si="128"/>
        <v>0.4422533790599153</v>
      </c>
      <c r="W1185">
        <f t="shared" si="129"/>
        <v>12</v>
      </c>
      <c r="X1185" t="str">
        <f t="shared" si="130"/>
        <v>Monday</v>
      </c>
      <c r="Y1185" t="str">
        <f t="shared" si="131"/>
        <v>Mar</v>
      </c>
      <c r="Z1185" t="str">
        <f t="shared" si="132"/>
        <v>3-5</v>
      </c>
    </row>
    <row r="1186" spans="1:26" x14ac:dyDescent="0.25">
      <c r="A1186" s="2" t="s">
        <v>6232</v>
      </c>
      <c r="B1186" s="2" t="s">
        <v>5036</v>
      </c>
      <c r="C1186" s="1">
        <v>45747</v>
      </c>
      <c r="D1186" s="3">
        <v>0.53263888888888888</v>
      </c>
      <c r="E1186" s="2" t="s">
        <v>5058</v>
      </c>
      <c r="F1186" s="2" t="s">
        <v>5069</v>
      </c>
      <c r="G1186" s="2">
        <v>19862</v>
      </c>
      <c r="H1186" s="2">
        <v>4</v>
      </c>
      <c r="I1186" s="2">
        <v>111</v>
      </c>
      <c r="J1186" s="2">
        <v>16151</v>
      </c>
      <c r="K1186" s="2">
        <v>14332</v>
      </c>
      <c r="L1186" s="2">
        <v>368</v>
      </c>
      <c r="M1186" s="2">
        <v>126</v>
      </c>
      <c r="N1186" s="2">
        <v>21</v>
      </c>
      <c r="O1186" s="2">
        <v>29</v>
      </c>
      <c r="P1186" s="2">
        <v>12</v>
      </c>
      <c r="Q1186" s="2">
        <v>319</v>
      </c>
      <c r="R1186" s="2">
        <v>14</v>
      </c>
      <c r="S1186" s="2" t="s">
        <v>31</v>
      </c>
      <c r="T1186" s="2">
        <f t="shared" si="126"/>
        <v>544</v>
      </c>
      <c r="U1186" s="4">
        <f t="shared" si="127"/>
        <v>3.7957019257605355E-2</v>
      </c>
      <c r="V1186" s="4">
        <f t="shared" si="128"/>
        <v>0.72157889437116096</v>
      </c>
      <c r="W1186">
        <f t="shared" si="129"/>
        <v>12</v>
      </c>
      <c r="X1186" t="str">
        <f t="shared" si="130"/>
        <v>Monday</v>
      </c>
      <c r="Y1186" t="str">
        <f t="shared" si="131"/>
        <v>Mar</v>
      </c>
      <c r="Z1186" t="str">
        <f t="shared" si="132"/>
        <v>3-5</v>
      </c>
    </row>
    <row r="1187" spans="1:26" x14ac:dyDescent="0.25">
      <c r="A1187" s="2" t="s">
        <v>6233</v>
      </c>
      <c r="B1187" s="2" t="s">
        <v>5036</v>
      </c>
      <c r="C1187" s="1">
        <v>45747</v>
      </c>
      <c r="D1187" s="3">
        <v>0.63888888888888884</v>
      </c>
      <c r="E1187" s="2" t="s">
        <v>5058</v>
      </c>
      <c r="F1187" s="2" t="s">
        <v>5038</v>
      </c>
      <c r="G1187" s="2">
        <v>19923</v>
      </c>
      <c r="H1187" s="2">
        <v>3</v>
      </c>
      <c r="I1187" s="2">
        <v>130</v>
      </c>
      <c r="J1187" s="2">
        <v>25148</v>
      </c>
      <c r="K1187" s="2">
        <v>22320</v>
      </c>
      <c r="L1187" s="2">
        <v>632</v>
      </c>
      <c r="M1187" s="2">
        <v>193</v>
      </c>
      <c r="N1187" s="2">
        <v>46</v>
      </c>
      <c r="O1187" s="2">
        <v>54</v>
      </c>
      <c r="P1187" s="2">
        <v>68</v>
      </c>
      <c r="Q1187" s="2">
        <v>411</v>
      </c>
      <c r="R1187" s="2">
        <v>27</v>
      </c>
      <c r="S1187" s="2" t="s">
        <v>28</v>
      </c>
      <c r="T1187" s="2">
        <f t="shared" si="126"/>
        <v>925</v>
      </c>
      <c r="U1187" s="4">
        <f t="shared" si="127"/>
        <v>4.1442652329749106E-2</v>
      </c>
      <c r="V1187" s="4">
        <f t="shared" si="128"/>
        <v>1.1203132058424936</v>
      </c>
      <c r="W1187">
        <f t="shared" si="129"/>
        <v>15</v>
      </c>
      <c r="X1187" t="str">
        <f t="shared" si="130"/>
        <v>Monday</v>
      </c>
      <c r="Y1187" t="str">
        <f t="shared" si="131"/>
        <v>Mar</v>
      </c>
      <c r="Z1187" t="str">
        <f t="shared" si="132"/>
        <v>3-5</v>
      </c>
    </row>
    <row r="1188" spans="1:26" x14ac:dyDescent="0.25">
      <c r="A1188" s="2" t="s">
        <v>6234</v>
      </c>
      <c r="B1188" s="2" t="s">
        <v>5036</v>
      </c>
      <c r="C1188" s="1">
        <v>45747</v>
      </c>
      <c r="D1188" s="3">
        <v>0.68194444444444446</v>
      </c>
      <c r="E1188" s="2" t="s">
        <v>5058</v>
      </c>
      <c r="F1188" s="2" t="s">
        <v>5050</v>
      </c>
      <c r="G1188" s="2">
        <v>19781</v>
      </c>
      <c r="H1188" s="2">
        <v>2</v>
      </c>
      <c r="I1188" s="2">
        <v>341</v>
      </c>
      <c r="J1188" s="2">
        <v>7337</v>
      </c>
      <c r="K1188" s="2">
        <v>5453</v>
      </c>
      <c r="L1188" s="2">
        <v>134</v>
      </c>
      <c r="M1188" s="2">
        <v>73</v>
      </c>
      <c r="N1188" s="2">
        <v>13</v>
      </c>
      <c r="O1188" s="2">
        <v>12</v>
      </c>
      <c r="P1188" s="2">
        <v>4</v>
      </c>
      <c r="Q1188" s="2">
        <v>49</v>
      </c>
      <c r="R1188" s="2">
        <v>7</v>
      </c>
      <c r="S1188" s="2" t="s">
        <v>31</v>
      </c>
      <c r="T1188" s="2">
        <f t="shared" si="126"/>
        <v>232</v>
      </c>
      <c r="U1188" s="4">
        <f t="shared" si="127"/>
        <v>4.2545387859893639E-2</v>
      </c>
      <c r="V1188" s="4">
        <f t="shared" si="128"/>
        <v>0.27566857085081642</v>
      </c>
      <c r="W1188">
        <f t="shared" si="129"/>
        <v>16</v>
      </c>
      <c r="X1188" t="str">
        <f t="shared" si="130"/>
        <v>Monday</v>
      </c>
      <c r="Y1188" t="str">
        <f t="shared" si="131"/>
        <v>Mar</v>
      </c>
      <c r="Z1188" t="str">
        <f t="shared" si="132"/>
        <v>0-2</v>
      </c>
    </row>
    <row r="1189" spans="1:26" x14ac:dyDescent="0.25">
      <c r="A1189" s="2" t="s">
        <v>6235</v>
      </c>
      <c r="B1189" s="2" t="s">
        <v>5036</v>
      </c>
      <c r="C1189" s="1">
        <v>45747</v>
      </c>
      <c r="D1189" s="3">
        <v>0.73263888888888884</v>
      </c>
      <c r="E1189" s="2" t="s">
        <v>5054</v>
      </c>
      <c r="F1189" s="2" t="s">
        <v>5050</v>
      </c>
      <c r="G1189" s="2">
        <v>19976</v>
      </c>
      <c r="H1189" s="2">
        <v>1</v>
      </c>
      <c r="I1189" s="2">
        <v>828</v>
      </c>
      <c r="J1189" s="2">
        <v>6956</v>
      </c>
      <c r="K1189" s="2">
        <v>6094</v>
      </c>
      <c r="L1189" s="2">
        <v>237</v>
      </c>
      <c r="M1189" s="2">
        <v>46</v>
      </c>
      <c r="N1189" s="2">
        <v>15</v>
      </c>
      <c r="O1189" s="2">
        <v>13</v>
      </c>
      <c r="P1189" s="2">
        <v>8</v>
      </c>
      <c r="Q1189" s="2">
        <v>125</v>
      </c>
      <c r="R1189" s="2">
        <v>6</v>
      </c>
      <c r="S1189" s="2" t="s">
        <v>31</v>
      </c>
      <c r="T1189" s="2">
        <f t="shared" si="126"/>
        <v>311</v>
      </c>
      <c r="U1189" s="4">
        <f t="shared" si="127"/>
        <v>5.103380374138497E-2</v>
      </c>
      <c r="V1189" s="4">
        <f t="shared" si="128"/>
        <v>0.30506607929515417</v>
      </c>
      <c r="W1189">
        <f t="shared" si="129"/>
        <v>17</v>
      </c>
      <c r="X1189" t="str">
        <f t="shared" si="130"/>
        <v>Monday</v>
      </c>
      <c r="Y1189" t="str">
        <f t="shared" si="131"/>
        <v>Mar</v>
      </c>
      <c r="Z1189" t="str">
        <f t="shared" si="132"/>
        <v>0-2</v>
      </c>
    </row>
    <row r="1190" spans="1:26" x14ac:dyDescent="0.25">
      <c r="A1190" s="2" t="s">
        <v>6236</v>
      </c>
      <c r="B1190" s="2" t="s">
        <v>5036</v>
      </c>
      <c r="C1190" s="1">
        <v>45747</v>
      </c>
      <c r="D1190" s="3">
        <v>0.87152777777777779</v>
      </c>
      <c r="E1190" s="2" t="s">
        <v>5054</v>
      </c>
      <c r="F1190" s="2" t="s">
        <v>5050</v>
      </c>
      <c r="G1190" s="2">
        <v>19797</v>
      </c>
      <c r="H1190" s="2">
        <v>3</v>
      </c>
      <c r="I1190" s="2">
        <v>1181</v>
      </c>
      <c r="J1190" s="2">
        <v>6197</v>
      </c>
      <c r="K1190" s="2">
        <v>4530</v>
      </c>
      <c r="L1190" s="2">
        <v>111</v>
      </c>
      <c r="M1190" s="2">
        <v>31</v>
      </c>
      <c r="N1190" s="2">
        <v>8</v>
      </c>
      <c r="O1190" s="2">
        <v>11</v>
      </c>
      <c r="P1190" s="2">
        <v>12</v>
      </c>
      <c r="Q1190" s="2">
        <v>76</v>
      </c>
      <c r="R1190" s="2">
        <v>12</v>
      </c>
      <c r="S1190" s="2" t="s">
        <v>31</v>
      </c>
      <c r="T1190" s="2">
        <f t="shared" si="126"/>
        <v>161</v>
      </c>
      <c r="U1190" s="4">
        <f t="shared" si="127"/>
        <v>3.5540838852097127E-2</v>
      </c>
      <c r="V1190" s="4">
        <f t="shared" si="128"/>
        <v>0.22882254887104106</v>
      </c>
      <c r="W1190">
        <f t="shared" si="129"/>
        <v>20</v>
      </c>
      <c r="X1190" t="str">
        <f t="shared" si="130"/>
        <v>Monday</v>
      </c>
      <c r="Y1190" t="str">
        <f t="shared" si="131"/>
        <v>Mar</v>
      </c>
      <c r="Z1190" t="str">
        <f t="shared" si="132"/>
        <v>3-5</v>
      </c>
    </row>
    <row r="1191" spans="1:26" x14ac:dyDescent="0.25">
      <c r="A1191" s="2" t="s">
        <v>6237</v>
      </c>
      <c r="B1191" s="2" t="s">
        <v>5036</v>
      </c>
      <c r="C1191" s="1">
        <v>45747</v>
      </c>
      <c r="D1191" s="3">
        <v>0.87847222222222221</v>
      </c>
      <c r="E1191" s="2" t="s">
        <v>5058</v>
      </c>
      <c r="F1191" s="2" t="s">
        <v>5042</v>
      </c>
      <c r="G1191" s="2">
        <v>19882</v>
      </c>
      <c r="H1191" s="2">
        <v>4</v>
      </c>
      <c r="I1191" s="2">
        <v>68</v>
      </c>
      <c r="J1191" s="2">
        <v>17335</v>
      </c>
      <c r="K1191" s="2">
        <v>12959</v>
      </c>
      <c r="L1191" s="2">
        <v>384</v>
      </c>
      <c r="M1191" s="2">
        <v>241</v>
      </c>
      <c r="N1191" s="2">
        <v>25</v>
      </c>
      <c r="O1191" s="2">
        <v>47</v>
      </c>
      <c r="P1191" s="2">
        <v>16</v>
      </c>
      <c r="Q1191" s="2">
        <v>173</v>
      </c>
      <c r="R1191" s="2">
        <v>19</v>
      </c>
      <c r="S1191" s="2" t="s">
        <v>31</v>
      </c>
      <c r="T1191" s="2">
        <f t="shared" si="126"/>
        <v>697</v>
      </c>
      <c r="U1191" s="4">
        <f t="shared" si="127"/>
        <v>5.3785014275792888E-2</v>
      </c>
      <c r="V1191" s="4">
        <f t="shared" si="128"/>
        <v>0.65179559400462728</v>
      </c>
      <c r="W1191">
        <f t="shared" si="129"/>
        <v>21</v>
      </c>
      <c r="X1191" t="str">
        <f t="shared" si="130"/>
        <v>Monday</v>
      </c>
      <c r="Y1191" t="str">
        <f t="shared" si="131"/>
        <v>Mar</v>
      </c>
      <c r="Z1191" t="str">
        <f t="shared" si="132"/>
        <v>3-5</v>
      </c>
    </row>
    <row r="1192" spans="1:26" x14ac:dyDescent="0.25">
      <c r="A1192" s="2" t="s">
        <v>6238</v>
      </c>
      <c r="B1192" s="2" t="s">
        <v>5036</v>
      </c>
      <c r="C1192" s="1">
        <v>45748</v>
      </c>
      <c r="D1192" s="3">
        <v>0.33333333333333331</v>
      </c>
      <c r="E1192" s="2" t="s">
        <v>5054</v>
      </c>
      <c r="F1192" s="2" t="s">
        <v>5042</v>
      </c>
      <c r="G1192" s="2">
        <v>20099</v>
      </c>
      <c r="H1192" s="2">
        <v>2</v>
      </c>
      <c r="I1192" s="2">
        <v>946</v>
      </c>
      <c r="J1192" s="2">
        <v>14780</v>
      </c>
      <c r="K1192" s="2">
        <v>13218</v>
      </c>
      <c r="L1192" s="2">
        <v>356</v>
      </c>
      <c r="M1192" s="2">
        <v>84</v>
      </c>
      <c r="N1192" s="2">
        <v>24</v>
      </c>
      <c r="O1192" s="2">
        <v>35</v>
      </c>
      <c r="P1192" s="2">
        <v>33</v>
      </c>
      <c r="Q1192" s="2">
        <v>318</v>
      </c>
      <c r="R1192" s="2">
        <v>23</v>
      </c>
      <c r="S1192" s="2" t="s">
        <v>31</v>
      </c>
      <c r="T1192" s="2">
        <f t="shared" si="126"/>
        <v>499</v>
      </c>
      <c r="U1192" s="4">
        <f t="shared" si="127"/>
        <v>3.7751550915418368E-2</v>
      </c>
      <c r="V1192" s="4">
        <f t="shared" si="128"/>
        <v>0.65764465893825563</v>
      </c>
      <c r="W1192">
        <f t="shared" si="129"/>
        <v>8</v>
      </c>
      <c r="X1192" t="str">
        <f t="shared" si="130"/>
        <v>Tuesday</v>
      </c>
      <c r="Y1192" t="str">
        <f t="shared" si="131"/>
        <v>Apr</v>
      </c>
      <c r="Z1192" t="str">
        <f t="shared" si="132"/>
        <v>0-2</v>
      </c>
    </row>
    <row r="1193" spans="1:26" x14ac:dyDescent="0.25">
      <c r="A1193" s="2" t="s">
        <v>6239</v>
      </c>
      <c r="B1193" s="2" t="s">
        <v>5036</v>
      </c>
      <c r="C1193" s="1">
        <v>45748</v>
      </c>
      <c r="D1193" s="3">
        <v>0.33819444444444446</v>
      </c>
      <c r="E1193" s="2" t="s">
        <v>5058</v>
      </c>
      <c r="F1193" s="2" t="s">
        <v>5038</v>
      </c>
      <c r="G1193" s="2">
        <v>19944</v>
      </c>
      <c r="H1193" s="2">
        <v>8</v>
      </c>
      <c r="I1193" s="2">
        <v>120</v>
      </c>
      <c r="J1193" s="2">
        <v>17511</v>
      </c>
      <c r="K1193" s="2">
        <v>13407</v>
      </c>
      <c r="L1193" s="2">
        <v>362</v>
      </c>
      <c r="M1193" s="2">
        <v>165</v>
      </c>
      <c r="N1193" s="2">
        <v>19</v>
      </c>
      <c r="O1193" s="2">
        <v>29</v>
      </c>
      <c r="P1193" s="2">
        <v>26</v>
      </c>
      <c r="Q1193" s="2">
        <v>167</v>
      </c>
      <c r="R1193" s="2">
        <v>21</v>
      </c>
      <c r="S1193" s="2" t="s">
        <v>31</v>
      </c>
      <c r="T1193" s="2">
        <f t="shared" si="126"/>
        <v>575</v>
      </c>
      <c r="U1193" s="4">
        <f t="shared" si="127"/>
        <v>4.2888043559334676E-2</v>
      </c>
      <c r="V1193" s="4">
        <f t="shared" si="128"/>
        <v>0.67223225030084233</v>
      </c>
      <c r="W1193">
        <f t="shared" si="129"/>
        <v>8</v>
      </c>
      <c r="X1193" t="str">
        <f t="shared" si="130"/>
        <v>Tuesday</v>
      </c>
      <c r="Y1193" t="str">
        <f t="shared" si="131"/>
        <v>Apr</v>
      </c>
      <c r="Z1193" t="str">
        <f t="shared" si="132"/>
        <v>6-10</v>
      </c>
    </row>
    <row r="1194" spans="1:26" x14ac:dyDescent="0.25">
      <c r="A1194" s="2" t="s">
        <v>6240</v>
      </c>
      <c r="B1194" s="2" t="s">
        <v>5036</v>
      </c>
      <c r="C1194" s="1">
        <v>45748</v>
      </c>
      <c r="D1194" s="3">
        <v>0.37222222222222223</v>
      </c>
      <c r="E1194" s="2" t="s">
        <v>5058</v>
      </c>
      <c r="F1194" s="2" t="s">
        <v>5040</v>
      </c>
      <c r="G1194" s="2">
        <v>19919</v>
      </c>
      <c r="H1194" s="2">
        <v>6</v>
      </c>
      <c r="I1194" s="2">
        <v>285</v>
      </c>
      <c r="J1194" s="2">
        <v>17914</v>
      </c>
      <c r="K1194" s="2">
        <v>14314</v>
      </c>
      <c r="L1194" s="2">
        <v>611</v>
      </c>
      <c r="M1194" s="2">
        <v>323</v>
      </c>
      <c r="N1194" s="2">
        <v>39</v>
      </c>
      <c r="O1194" s="2">
        <v>74</v>
      </c>
      <c r="P1194" s="2">
        <v>11</v>
      </c>
      <c r="Q1194" s="2">
        <v>329</v>
      </c>
      <c r="R1194" s="2">
        <v>9</v>
      </c>
      <c r="S1194" s="2" t="s">
        <v>31</v>
      </c>
      <c r="T1194" s="2">
        <f t="shared" si="126"/>
        <v>1047</v>
      </c>
      <c r="U1194" s="4">
        <f t="shared" si="127"/>
        <v>7.3145172558334498E-2</v>
      </c>
      <c r="V1194" s="4">
        <f t="shared" si="128"/>
        <v>0.71861037200662681</v>
      </c>
      <c r="W1194">
        <f t="shared" si="129"/>
        <v>8</v>
      </c>
      <c r="X1194" t="str">
        <f t="shared" si="130"/>
        <v>Tuesday</v>
      </c>
      <c r="Y1194" t="str">
        <f t="shared" si="131"/>
        <v>Apr</v>
      </c>
      <c r="Z1194" t="str">
        <f t="shared" si="132"/>
        <v>6-10</v>
      </c>
    </row>
    <row r="1195" spans="1:26" x14ac:dyDescent="0.25">
      <c r="A1195" s="2" t="s">
        <v>6241</v>
      </c>
      <c r="B1195" s="2" t="s">
        <v>5036</v>
      </c>
      <c r="C1195" s="1">
        <v>45748</v>
      </c>
      <c r="D1195" s="3">
        <v>0.43125000000000002</v>
      </c>
      <c r="E1195" s="2" t="s">
        <v>5044</v>
      </c>
      <c r="F1195" s="2" t="s">
        <v>5048</v>
      </c>
      <c r="G1195" s="2">
        <v>20063</v>
      </c>
      <c r="H1195" s="2">
        <v>2</v>
      </c>
      <c r="I1195" s="2">
        <v>257</v>
      </c>
      <c r="J1195" s="2">
        <v>21256</v>
      </c>
      <c r="K1195" s="2">
        <v>16082</v>
      </c>
      <c r="L1195" s="2">
        <v>459</v>
      </c>
      <c r="M1195" s="2">
        <v>64</v>
      </c>
      <c r="N1195" s="2">
        <v>32</v>
      </c>
      <c r="O1195" s="2">
        <v>33</v>
      </c>
      <c r="P1195" s="2">
        <v>88</v>
      </c>
      <c r="Q1195" s="2">
        <v>295</v>
      </c>
      <c r="R1195" s="2">
        <v>17</v>
      </c>
      <c r="S1195" s="2" t="s">
        <v>31</v>
      </c>
      <c r="T1195" s="2">
        <f t="shared" si="126"/>
        <v>588</v>
      </c>
      <c r="U1195" s="4">
        <f t="shared" si="127"/>
        <v>3.6562616589976372E-2</v>
      </c>
      <c r="V1195" s="4">
        <f t="shared" si="128"/>
        <v>0.8015750386283208</v>
      </c>
      <c r="W1195">
        <f t="shared" si="129"/>
        <v>10</v>
      </c>
      <c r="X1195" t="str">
        <f t="shared" si="130"/>
        <v>Tuesday</v>
      </c>
      <c r="Y1195" t="str">
        <f t="shared" si="131"/>
        <v>Apr</v>
      </c>
      <c r="Z1195" t="str">
        <f t="shared" si="132"/>
        <v>0-2</v>
      </c>
    </row>
    <row r="1196" spans="1:26" x14ac:dyDescent="0.25">
      <c r="A1196" s="2" t="s">
        <v>6242</v>
      </c>
      <c r="B1196" s="2" t="s">
        <v>5036</v>
      </c>
      <c r="C1196" s="1">
        <v>45748</v>
      </c>
      <c r="D1196" s="3">
        <v>0.48958333333333331</v>
      </c>
      <c r="E1196" s="2" t="s">
        <v>5054</v>
      </c>
      <c r="F1196" s="2" t="s">
        <v>5050</v>
      </c>
      <c r="G1196" s="2">
        <v>20098</v>
      </c>
      <c r="H1196" s="2">
        <v>4</v>
      </c>
      <c r="I1196" s="2">
        <v>1502</v>
      </c>
      <c r="J1196" s="2">
        <v>11773</v>
      </c>
      <c r="K1196" s="2">
        <v>8853</v>
      </c>
      <c r="L1196" s="2">
        <v>407</v>
      </c>
      <c r="M1196" s="2">
        <v>88</v>
      </c>
      <c r="N1196" s="2">
        <v>26</v>
      </c>
      <c r="O1196" s="2">
        <v>43</v>
      </c>
      <c r="P1196" s="2">
        <v>10</v>
      </c>
      <c r="Q1196" s="2">
        <v>253</v>
      </c>
      <c r="R1196" s="2">
        <v>9</v>
      </c>
      <c r="S1196" s="2" t="s">
        <v>31</v>
      </c>
      <c r="T1196" s="2">
        <f t="shared" si="126"/>
        <v>564</v>
      </c>
      <c r="U1196" s="4">
        <f t="shared" si="127"/>
        <v>6.3707217892239917E-2</v>
      </c>
      <c r="V1196" s="4">
        <f t="shared" si="128"/>
        <v>0.44049159120310477</v>
      </c>
      <c r="W1196">
        <f t="shared" si="129"/>
        <v>11</v>
      </c>
      <c r="X1196" t="str">
        <f t="shared" si="130"/>
        <v>Tuesday</v>
      </c>
      <c r="Y1196" t="str">
        <f t="shared" si="131"/>
        <v>Apr</v>
      </c>
      <c r="Z1196" t="str">
        <f t="shared" si="132"/>
        <v>3-5</v>
      </c>
    </row>
    <row r="1197" spans="1:26" x14ac:dyDescent="0.25">
      <c r="A1197" s="2" t="s">
        <v>6243</v>
      </c>
      <c r="B1197" s="2" t="s">
        <v>5036</v>
      </c>
      <c r="C1197" s="1">
        <v>45748</v>
      </c>
      <c r="D1197" s="3">
        <v>0.51111111111111107</v>
      </c>
      <c r="E1197" s="2" t="s">
        <v>16</v>
      </c>
      <c r="F1197" s="2" t="s">
        <v>5048</v>
      </c>
      <c r="G1197" s="2">
        <v>20187</v>
      </c>
      <c r="H1197" s="2">
        <v>1</v>
      </c>
      <c r="I1197" s="2">
        <v>884</v>
      </c>
      <c r="J1197" s="2">
        <v>18152</v>
      </c>
      <c r="K1197" s="2">
        <v>13831</v>
      </c>
      <c r="L1197" s="2">
        <v>323</v>
      </c>
      <c r="M1197" s="2">
        <v>45</v>
      </c>
      <c r="N1197" s="2">
        <v>23</v>
      </c>
      <c r="O1197" s="2">
        <v>29</v>
      </c>
      <c r="P1197" s="2">
        <v>52</v>
      </c>
      <c r="Q1197" s="2">
        <v>376</v>
      </c>
      <c r="R1197" s="2">
        <v>36</v>
      </c>
      <c r="S1197" s="2" t="s">
        <v>28</v>
      </c>
      <c r="T1197" s="2">
        <f t="shared" si="126"/>
        <v>420</v>
      </c>
      <c r="U1197" s="4">
        <f t="shared" si="127"/>
        <v>3.0366567854818886E-2</v>
      </c>
      <c r="V1197" s="4">
        <f t="shared" si="128"/>
        <v>0.68514390449299056</v>
      </c>
      <c r="W1197">
        <f t="shared" si="129"/>
        <v>12</v>
      </c>
      <c r="X1197" t="str">
        <f t="shared" si="130"/>
        <v>Tuesday</v>
      </c>
      <c r="Y1197" t="str">
        <f t="shared" si="131"/>
        <v>Apr</v>
      </c>
      <c r="Z1197" t="str">
        <f t="shared" si="132"/>
        <v>0-2</v>
      </c>
    </row>
    <row r="1198" spans="1:26" x14ac:dyDescent="0.25">
      <c r="A1198" s="2" t="s">
        <v>6244</v>
      </c>
      <c r="B1198" s="2" t="s">
        <v>5036</v>
      </c>
      <c r="C1198" s="1">
        <v>45748</v>
      </c>
      <c r="D1198" s="3">
        <v>0.55347222222222225</v>
      </c>
      <c r="E1198" s="2" t="s">
        <v>5058</v>
      </c>
      <c r="F1198" s="2" t="s">
        <v>5048</v>
      </c>
      <c r="G1198" s="2">
        <v>20104</v>
      </c>
      <c r="H1198" s="2">
        <v>3</v>
      </c>
      <c r="I1198" s="2">
        <v>152</v>
      </c>
      <c r="J1198" s="2">
        <v>20996</v>
      </c>
      <c r="K1198" s="2">
        <v>14641</v>
      </c>
      <c r="L1198" s="2">
        <v>437</v>
      </c>
      <c r="M1198" s="2">
        <v>172</v>
      </c>
      <c r="N1198" s="2">
        <v>26</v>
      </c>
      <c r="O1198" s="2">
        <v>45</v>
      </c>
      <c r="P1198" s="2">
        <v>8</v>
      </c>
      <c r="Q1198" s="2">
        <v>148</v>
      </c>
      <c r="R1198" s="2">
        <v>28</v>
      </c>
      <c r="S1198" s="2" t="s">
        <v>31</v>
      </c>
      <c r="T1198" s="2">
        <f t="shared" si="126"/>
        <v>680</v>
      </c>
      <c r="U1198" s="4">
        <f t="shared" si="127"/>
        <v>4.6444914964824807E-2</v>
      </c>
      <c r="V1198" s="4">
        <f t="shared" si="128"/>
        <v>0.72826303223239153</v>
      </c>
      <c r="W1198">
        <f t="shared" si="129"/>
        <v>13</v>
      </c>
      <c r="X1198" t="str">
        <f t="shared" si="130"/>
        <v>Tuesday</v>
      </c>
      <c r="Y1198" t="str">
        <f t="shared" si="131"/>
        <v>Apr</v>
      </c>
      <c r="Z1198" t="str">
        <f t="shared" si="132"/>
        <v>3-5</v>
      </c>
    </row>
    <row r="1199" spans="1:26" x14ac:dyDescent="0.25">
      <c r="A1199" s="2" t="s">
        <v>6245</v>
      </c>
      <c r="B1199" s="2" t="s">
        <v>5036</v>
      </c>
      <c r="C1199" s="1">
        <v>45748</v>
      </c>
      <c r="D1199" s="3">
        <v>0.5708333333333333</v>
      </c>
      <c r="E1199" s="2" t="s">
        <v>16</v>
      </c>
      <c r="F1199" s="2" t="s">
        <v>5042</v>
      </c>
      <c r="G1199" s="2">
        <v>19928</v>
      </c>
      <c r="H1199" s="2">
        <v>2</v>
      </c>
      <c r="I1199" s="2">
        <v>273</v>
      </c>
      <c r="J1199" s="2">
        <v>18581</v>
      </c>
      <c r="K1199" s="2">
        <v>14694</v>
      </c>
      <c r="L1199" s="2">
        <v>363</v>
      </c>
      <c r="M1199" s="2">
        <v>55</v>
      </c>
      <c r="N1199" s="2">
        <v>37</v>
      </c>
      <c r="O1199" s="2">
        <v>45</v>
      </c>
      <c r="P1199" s="2">
        <v>34</v>
      </c>
      <c r="Q1199" s="2">
        <v>239</v>
      </c>
      <c r="R1199" s="2">
        <v>41</v>
      </c>
      <c r="S1199" s="2" t="s">
        <v>31</v>
      </c>
      <c r="T1199" s="2">
        <f t="shared" si="126"/>
        <v>500</v>
      </c>
      <c r="U1199" s="4">
        <f t="shared" si="127"/>
        <v>3.4027494215325985E-2</v>
      </c>
      <c r="V1199" s="4">
        <f t="shared" si="128"/>
        <v>0.73735447611401039</v>
      </c>
      <c r="W1199">
        <f t="shared" si="129"/>
        <v>13</v>
      </c>
      <c r="X1199" t="str">
        <f t="shared" si="130"/>
        <v>Tuesday</v>
      </c>
      <c r="Y1199" t="str">
        <f t="shared" si="131"/>
        <v>Apr</v>
      </c>
      <c r="Z1199" t="str">
        <f t="shared" si="132"/>
        <v>0-2</v>
      </c>
    </row>
    <row r="1200" spans="1:26" x14ac:dyDescent="0.25">
      <c r="A1200" s="2" t="s">
        <v>6246</v>
      </c>
      <c r="B1200" s="2" t="s">
        <v>5036</v>
      </c>
      <c r="C1200" s="1">
        <v>45748</v>
      </c>
      <c r="D1200" s="3">
        <v>0.59166666666666667</v>
      </c>
      <c r="E1200" s="2" t="s">
        <v>16</v>
      </c>
      <c r="F1200" s="2" t="s">
        <v>5050</v>
      </c>
      <c r="G1200" s="2">
        <v>20254</v>
      </c>
      <c r="H1200" s="2">
        <v>4</v>
      </c>
      <c r="I1200" s="2">
        <v>263</v>
      </c>
      <c r="J1200" s="2">
        <v>12471</v>
      </c>
      <c r="K1200" s="2">
        <v>9684</v>
      </c>
      <c r="L1200" s="2">
        <v>241</v>
      </c>
      <c r="M1200" s="2">
        <v>30</v>
      </c>
      <c r="N1200" s="2">
        <v>17</v>
      </c>
      <c r="O1200" s="2">
        <v>20</v>
      </c>
      <c r="P1200" s="2">
        <v>14</v>
      </c>
      <c r="Q1200" s="2">
        <v>212</v>
      </c>
      <c r="R1200" s="2">
        <v>29</v>
      </c>
      <c r="S1200" s="2" t="s">
        <v>31</v>
      </c>
      <c r="T1200" s="2">
        <f t="shared" si="126"/>
        <v>308</v>
      </c>
      <c r="U1200" s="4">
        <f t="shared" si="127"/>
        <v>3.1805039239983478E-2</v>
      </c>
      <c r="V1200" s="4">
        <f t="shared" si="128"/>
        <v>0.47812777722918931</v>
      </c>
      <c r="W1200">
        <f t="shared" si="129"/>
        <v>14</v>
      </c>
      <c r="X1200" t="str">
        <f t="shared" si="130"/>
        <v>Tuesday</v>
      </c>
      <c r="Y1200" t="str">
        <f t="shared" si="131"/>
        <v>Apr</v>
      </c>
      <c r="Z1200" t="str">
        <f t="shared" si="132"/>
        <v>3-5</v>
      </c>
    </row>
    <row r="1201" spans="1:26" x14ac:dyDescent="0.25">
      <c r="A1201" s="2" t="s">
        <v>6247</v>
      </c>
      <c r="B1201" s="2" t="s">
        <v>5036</v>
      </c>
      <c r="C1201" s="1">
        <v>45748</v>
      </c>
      <c r="D1201" s="3">
        <v>0.6694444444444444</v>
      </c>
      <c r="E1201" s="2" t="s">
        <v>16</v>
      </c>
      <c r="F1201" s="2" t="s">
        <v>5069</v>
      </c>
      <c r="G1201" s="2">
        <v>20212</v>
      </c>
      <c r="H1201" s="2">
        <v>8</v>
      </c>
      <c r="I1201" s="2">
        <v>284</v>
      </c>
      <c r="J1201" s="2">
        <v>6651</v>
      </c>
      <c r="K1201" s="2">
        <v>5230</v>
      </c>
      <c r="L1201" s="2">
        <v>111</v>
      </c>
      <c r="M1201" s="2">
        <v>17</v>
      </c>
      <c r="N1201" s="2">
        <v>8</v>
      </c>
      <c r="O1201" s="2">
        <v>13</v>
      </c>
      <c r="P1201" s="2">
        <v>13</v>
      </c>
      <c r="Q1201" s="2">
        <v>110</v>
      </c>
      <c r="R1201" s="2">
        <v>9</v>
      </c>
      <c r="S1201" s="2" t="s">
        <v>31</v>
      </c>
      <c r="T1201" s="2">
        <f t="shared" si="126"/>
        <v>149</v>
      </c>
      <c r="U1201" s="4">
        <f t="shared" si="127"/>
        <v>2.8489483747609942E-2</v>
      </c>
      <c r="V1201" s="4">
        <f t="shared" si="128"/>
        <v>0.25875717395606568</v>
      </c>
      <c r="W1201">
        <f t="shared" si="129"/>
        <v>16</v>
      </c>
      <c r="X1201" t="str">
        <f t="shared" si="130"/>
        <v>Tuesday</v>
      </c>
      <c r="Y1201" t="str">
        <f t="shared" si="131"/>
        <v>Apr</v>
      </c>
      <c r="Z1201" t="str">
        <f t="shared" si="132"/>
        <v>6-10</v>
      </c>
    </row>
    <row r="1202" spans="1:26" x14ac:dyDescent="0.25">
      <c r="A1202" s="2" t="s">
        <v>6248</v>
      </c>
      <c r="B1202" s="2" t="s">
        <v>5036</v>
      </c>
      <c r="C1202" s="1">
        <v>45748</v>
      </c>
      <c r="D1202" s="3">
        <v>0.71319444444444446</v>
      </c>
      <c r="E1202" s="2" t="s">
        <v>5054</v>
      </c>
      <c r="F1202" s="2" t="s">
        <v>5050</v>
      </c>
      <c r="G1202" s="2">
        <v>19960</v>
      </c>
      <c r="H1202" s="2">
        <v>1</v>
      </c>
      <c r="I1202" s="2">
        <v>1300</v>
      </c>
      <c r="J1202" s="2">
        <v>10289</v>
      </c>
      <c r="K1202" s="2">
        <v>8090</v>
      </c>
      <c r="L1202" s="2">
        <v>371</v>
      </c>
      <c r="M1202" s="2">
        <v>62</v>
      </c>
      <c r="N1202" s="2">
        <v>24</v>
      </c>
      <c r="O1202" s="2">
        <v>32</v>
      </c>
      <c r="P1202" s="2">
        <v>24</v>
      </c>
      <c r="Q1202" s="2">
        <v>128</v>
      </c>
      <c r="R1202" s="2">
        <v>9</v>
      </c>
      <c r="S1202" s="2" t="s">
        <v>31</v>
      </c>
      <c r="T1202" s="2">
        <f t="shared" si="126"/>
        <v>489</v>
      </c>
      <c r="U1202" s="4">
        <f t="shared" si="127"/>
        <v>6.0444993819530286E-2</v>
      </c>
      <c r="V1202" s="4">
        <f t="shared" si="128"/>
        <v>0.40531062124248496</v>
      </c>
      <c r="W1202">
        <f t="shared" si="129"/>
        <v>17</v>
      </c>
      <c r="X1202" t="str">
        <f t="shared" si="130"/>
        <v>Tuesday</v>
      </c>
      <c r="Y1202" t="str">
        <f t="shared" si="131"/>
        <v>Apr</v>
      </c>
      <c r="Z1202" t="str">
        <f t="shared" si="132"/>
        <v>0-2</v>
      </c>
    </row>
    <row r="1203" spans="1:26" x14ac:dyDescent="0.25">
      <c r="A1203" s="2" t="s">
        <v>6249</v>
      </c>
      <c r="B1203" s="2" t="s">
        <v>5036</v>
      </c>
      <c r="C1203" s="1">
        <v>45748</v>
      </c>
      <c r="D1203" s="3">
        <v>0.72013888888888888</v>
      </c>
      <c r="E1203" s="2" t="s">
        <v>16</v>
      </c>
      <c r="F1203" s="2" t="s">
        <v>5069</v>
      </c>
      <c r="G1203" s="2">
        <v>20011</v>
      </c>
      <c r="H1203" s="2">
        <v>4</v>
      </c>
      <c r="I1203" s="2">
        <v>512</v>
      </c>
      <c r="J1203" s="2">
        <v>19797</v>
      </c>
      <c r="K1203" s="2">
        <v>15506</v>
      </c>
      <c r="L1203" s="2">
        <v>481</v>
      </c>
      <c r="M1203" s="2">
        <v>78</v>
      </c>
      <c r="N1203" s="2">
        <v>30</v>
      </c>
      <c r="O1203" s="2">
        <v>54</v>
      </c>
      <c r="P1203" s="2">
        <v>90</v>
      </c>
      <c r="Q1203" s="2">
        <v>374</v>
      </c>
      <c r="R1203" s="2">
        <v>17</v>
      </c>
      <c r="S1203" s="2" t="s">
        <v>31</v>
      </c>
      <c r="T1203" s="2">
        <f t="shared" si="126"/>
        <v>643</v>
      </c>
      <c r="U1203" s="4">
        <f t="shared" si="127"/>
        <v>4.1467818908809496E-2</v>
      </c>
      <c r="V1203" s="4">
        <f t="shared" si="128"/>
        <v>0.77487381939933042</v>
      </c>
      <c r="W1203">
        <f t="shared" si="129"/>
        <v>17</v>
      </c>
      <c r="X1203" t="str">
        <f t="shared" si="130"/>
        <v>Tuesday</v>
      </c>
      <c r="Y1203" t="str">
        <f t="shared" si="131"/>
        <v>Apr</v>
      </c>
      <c r="Z1203" t="str">
        <f t="shared" si="132"/>
        <v>3-5</v>
      </c>
    </row>
    <row r="1204" spans="1:26" x14ac:dyDescent="0.25">
      <c r="A1204" s="2" t="s">
        <v>6250</v>
      </c>
      <c r="B1204" s="2" t="s">
        <v>5036</v>
      </c>
      <c r="C1204" s="1">
        <v>45748</v>
      </c>
      <c r="D1204" s="3">
        <v>0.97847222222222219</v>
      </c>
      <c r="E1204" s="2" t="s">
        <v>5058</v>
      </c>
      <c r="F1204" s="2" t="s">
        <v>5042</v>
      </c>
      <c r="G1204" s="2">
        <v>19860</v>
      </c>
      <c r="H1204" s="2">
        <v>6</v>
      </c>
      <c r="I1204" s="2">
        <v>172</v>
      </c>
      <c r="J1204" s="2">
        <v>10305</v>
      </c>
      <c r="K1204" s="2">
        <v>8567</v>
      </c>
      <c r="L1204" s="2">
        <v>289</v>
      </c>
      <c r="M1204" s="2">
        <v>133</v>
      </c>
      <c r="N1204" s="2">
        <v>13</v>
      </c>
      <c r="O1204" s="2">
        <v>18</v>
      </c>
      <c r="P1204" s="2">
        <v>7</v>
      </c>
      <c r="Q1204" s="2">
        <v>63</v>
      </c>
      <c r="R1204" s="2">
        <v>15</v>
      </c>
      <c r="S1204" s="2" t="s">
        <v>31</v>
      </c>
      <c r="T1204" s="2">
        <f t="shared" si="126"/>
        <v>453</v>
      </c>
      <c r="U1204" s="4">
        <f t="shared" si="127"/>
        <v>5.2877319948640131E-2</v>
      </c>
      <c r="V1204" s="4">
        <f t="shared" si="128"/>
        <v>0.43136958710976836</v>
      </c>
      <c r="W1204">
        <f t="shared" si="129"/>
        <v>23</v>
      </c>
      <c r="X1204" t="str">
        <f t="shared" si="130"/>
        <v>Tuesday</v>
      </c>
      <c r="Y1204" t="str">
        <f t="shared" si="131"/>
        <v>Apr</v>
      </c>
      <c r="Z1204" t="str">
        <f t="shared" si="132"/>
        <v>6-10</v>
      </c>
    </row>
    <row r="1205" spans="1:26" x14ac:dyDescent="0.25">
      <c r="A1205" s="2" t="s">
        <v>6251</v>
      </c>
      <c r="B1205" s="2" t="s">
        <v>5036</v>
      </c>
      <c r="C1205" s="1">
        <v>45749</v>
      </c>
      <c r="D1205" s="3">
        <v>0.17777777777777778</v>
      </c>
      <c r="E1205" s="2" t="s">
        <v>16</v>
      </c>
      <c r="F1205" s="2" t="s">
        <v>5052</v>
      </c>
      <c r="G1205" s="2">
        <v>19863</v>
      </c>
      <c r="H1205" s="2">
        <v>2</v>
      </c>
      <c r="I1205" s="2">
        <v>573</v>
      </c>
      <c r="J1205" s="2">
        <v>1996</v>
      </c>
      <c r="K1205" s="2">
        <v>1736</v>
      </c>
      <c r="L1205" s="2">
        <v>60</v>
      </c>
      <c r="M1205" s="2">
        <v>6</v>
      </c>
      <c r="N1205" s="2">
        <v>5</v>
      </c>
      <c r="O1205" s="2">
        <v>6</v>
      </c>
      <c r="P1205" s="2">
        <v>4</v>
      </c>
      <c r="Q1205" s="2">
        <v>20</v>
      </c>
      <c r="R1205" s="2">
        <v>4</v>
      </c>
      <c r="S1205" s="2" t="s">
        <v>31</v>
      </c>
      <c r="T1205" s="2">
        <f t="shared" si="126"/>
        <v>77</v>
      </c>
      <c r="U1205" s="4">
        <f t="shared" si="127"/>
        <v>4.4354838709677422E-2</v>
      </c>
      <c r="V1205" s="4">
        <f t="shared" si="128"/>
        <v>8.7398680964607567E-2</v>
      </c>
      <c r="W1205">
        <f t="shared" si="129"/>
        <v>4</v>
      </c>
      <c r="X1205" t="str">
        <f t="shared" si="130"/>
        <v>Wednesday</v>
      </c>
      <c r="Y1205" t="str">
        <f t="shared" si="131"/>
        <v>Apr</v>
      </c>
      <c r="Z1205" t="str">
        <f t="shared" si="132"/>
        <v>0-2</v>
      </c>
    </row>
    <row r="1206" spans="1:26" x14ac:dyDescent="0.25">
      <c r="A1206" s="2" t="s">
        <v>6252</v>
      </c>
      <c r="B1206" s="2" t="s">
        <v>5036</v>
      </c>
      <c r="C1206" s="1">
        <v>45749</v>
      </c>
      <c r="D1206" s="3">
        <v>0.22708333333333333</v>
      </c>
      <c r="E1206" s="2" t="s">
        <v>5054</v>
      </c>
      <c r="F1206" s="2" t="s">
        <v>5052</v>
      </c>
      <c r="G1206" s="2">
        <v>19958</v>
      </c>
      <c r="H1206" s="2">
        <v>2</v>
      </c>
      <c r="I1206" s="2">
        <v>922</v>
      </c>
      <c r="J1206" s="2">
        <v>3422</v>
      </c>
      <c r="K1206" s="2">
        <v>2656</v>
      </c>
      <c r="L1206" s="2">
        <v>82</v>
      </c>
      <c r="M1206" s="2">
        <v>17</v>
      </c>
      <c r="N1206" s="2">
        <v>6</v>
      </c>
      <c r="O1206" s="2">
        <v>7</v>
      </c>
      <c r="P1206" s="2">
        <v>5</v>
      </c>
      <c r="Q1206" s="2">
        <v>63</v>
      </c>
      <c r="R1206" s="2">
        <v>5</v>
      </c>
      <c r="S1206" s="2" t="s">
        <v>31</v>
      </c>
      <c r="T1206" s="2">
        <f t="shared" si="126"/>
        <v>112</v>
      </c>
      <c r="U1206" s="4">
        <f t="shared" si="127"/>
        <v>4.2168674698795178E-2</v>
      </c>
      <c r="V1206" s="4">
        <f t="shared" si="128"/>
        <v>0.13307946688044894</v>
      </c>
      <c r="W1206">
        <f t="shared" si="129"/>
        <v>5</v>
      </c>
      <c r="X1206" t="str">
        <f t="shared" si="130"/>
        <v>Wednesday</v>
      </c>
      <c r="Y1206" t="str">
        <f t="shared" si="131"/>
        <v>Apr</v>
      </c>
      <c r="Z1206" t="str">
        <f t="shared" si="132"/>
        <v>0-2</v>
      </c>
    </row>
    <row r="1207" spans="1:26" x14ac:dyDescent="0.25">
      <c r="A1207" s="2" t="s">
        <v>6253</v>
      </c>
      <c r="B1207" s="2" t="s">
        <v>5036</v>
      </c>
      <c r="C1207" s="1">
        <v>45749</v>
      </c>
      <c r="D1207" s="3">
        <v>0.27500000000000002</v>
      </c>
      <c r="E1207" s="2" t="s">
        <v>5044</v>
      </c>
      <c r="F1207" s="2" t="s">
        <v>5048</v>
      </c>
      <c r="G1207" s="2">
        <v>19880</v>
      </c>
      <c r="H1207" s="2">
        <v>1</v>
      </c>
      <c r="I1207" s="2">
        <v>259</v>
      </c>
      <c r="J1207" s="2">
        <v>15003</v>
      </c>
      <c r="K1207" s="2">
        <v>10642</v>
      </c>
      <c r="L1207" s="2">
        <v>316</v>
      </c>
      <c r="M1207" s="2">
        <v>50</v>
      </c>
      <c r="N1207" s="2">
        <v>33</v>
      </c>
      <c r="O1207" s="2">
        <v>31</v>
      </c>
      <c r="P1207" s="2">
        <v>30</v>
      </c>
      <c r="Q1207" s="2">
        <v>249</v>
      </c>
      <c r="R1207" s="2">
        <v>12</v>
      </c>
      <c r="S1207" s="2" t="s">
        <v>31</v>
      </c>
      <c r="T1207" s="2">
        <f t="shared" si="126"/>
        <v>430</v>
      </c>
      <c r="U1207" s="4">
        <f t="shared" si="127"/>
        <v>4.0405938733320802E-2</v>
      </c>
      <c r="V1207" s="4">
        <f t="shared" si="128"/>
        <v>0.53531187122736423</v>
      </c>
      <c r="W1207">
        <f t="shared" si="129"/>
        <v>6</v>
      </c>
      <c r="X1207" t="str">
        <f t="shared" si="130"/>
        <v>Wednesday</v>
      </c>
      <c r="Y1207" t="str">
        <f t="shared" si="131"/>
        <v>Apr</v>
      </c>
      <c r="Z1207" t="str">
        <f t="shared" si="132"/>
        <v>0-2</v>
      </c>
    </row>
    <row r="1208" spans="1:26" x14ac:dyDescent="0.25">
      <c r="A1208" s="2" t="s">
        <v>6254</v>
      </c>
      <c r="B1208" s="2" t="s">
        <v>5036</v>
      </c>
      <c r="C1208" s="1">
        <v>45749</v>
      </c>
      <c r="D1208" s="3">
        <v>0.33055555555555555</v>
      </c>
      <c r="E1208" s="2" t="s">
        <v>5046</v>
      </c>
      <c r="F1208" s="2" t="s">
        <v>5038</v>
      </c>
      <c r="G1208" s="2">
        <v>19889</v>
      </c>
      <c r="H1208" s="2">
        <v>3</v>
      </c>
      <c r="I1208" s="2">
        <v>125</v>
      </c>
      <c r="J1208" s="2">
        <v>3800</v>
      </c>
      <c r="K1208" s="2">
        <v>2968</v>
      </c>
      <c r="L1208" s="2">
        <v>26</v>
      </c>
      <c r="M1208" s="2">
        <v>4</v>
      </c>
      <c r="N1208" s="2">
        <v>3</v>
      </c>
      <c r="O1208" s="2">
        <v>5</v>
      </c>
      <c r="P1208" s="2">
        <v>67</v>
      </c>
      <c r="Q1208" s="2">
        <v>24</v>
      </c>
      <c r="R1208" s="2">
        <v>1</v>
      </c>
      <c r="S1208" s="2" t="s">
        <v>31</v>
      </c>
      <c r="T1208" s="2">
        <f t="shared" si="126"/>
        <v>38</v>
      </c>
      <c r="U1208" s="4">
        <f t="shared" si="127"/>
        <v>1.2803234501347708E-2</v>
      </c>
      <c r="V1208" s="4">
        <f t="shared" si="128"/>
        <v>0.14922821660214189</v>
      </c>
      <c r="W1208">
        <f t="shared" si="129"/>
        <v>7</v>
      </c>
      <c r="X1208" t="str">
        <f t="shared" si="130"/>
        <v>Wednesday</v>
      </c>
      <c r="Y1208" t="str">
        <f t="shared" si="131"/>
        <v>Apr</v>
      </c>
      <c r="Z1208" t="str">
        <f t="shared" si="132"/>
        <v>3-5</v>
      </c>
    </row>
    <row r="1209" spans="1:26" x14ac:dyDescent="0.25">
      <c r="A1209" s="2" t="s">
        <v>6255</v>
      </c>
      <c r="B1209" s="2" t="s">
        <v>5036</v>
      </c>
      <c r="C1209" s="1">
        <v>45749</v>
      </c>
      <c r="D1209" s="3">
        <v>0.35</v>
      </c>
      <c r="E1209" s="2" t="s">
        <v>5054</v>
      </c>
      <c r="F1209" s="2" t="s">
        <v>5050</v>
      </c>
      <c r="G1209" s="2">
        <v>19904</v>
      </c>
      <c r="H1209" s="2">
        <v>5</v>
      </c>
      <c r="I1209" s="2">
        <v>1381</v>
      </c>
      <c r="J1209" s="2">
        <v>9841</v>
      </c>
      <c r="K1209" s="2">
        <v>6791</v>
      </c>
      <c r="L1209" s="2">
        <v>245</v>
      </c>
      <c r="M1209" s="2">
        <v>47</v>
      </c>
      <c r="N1209" s="2">
        <v>12</v>
      </c>
      <c r="O1209" s="2">
        <v>18</v>
      </c>
      <c r="P1209" s="2">
        <v>7</v>
      </c>
      <c r="Q1209" s="2">
        <v>160</v>
      </c>
      <c r="R1209" s="2">
        <v>9</v>
      </c>
      <c r="S1209" s="2" t="s">
        <v>31</v>
      </c>
      <c r="T1209" s="2">
        <f t="shared" si="126"/>
        <v>322</v>
      </c>
      <c r="U1209" s="4">
        <f t="shared" si="127"/>
        <v>4.741569724635547E-2</v>
      </c>
      <c r="V1209" s="4">
        <f t="shared" si="128"/>
        <v>0.34118770096463025</v>
      </c>
      <c r="W1209">
        <f t="shared" si="129"/>
        <v>8</v>
      </c>
      <c r="X1209" t="str">
        <f t="shared" si="130"/>
        <v>Wednesday</v>
      </c>
      <c r="Y1209" t="str">
        <f t="shared" si="131"/>
        <v>Apr</v>
      </c>
      <c r="Z1209" t="str">
        <f t="shared" si="132"/>
        <v>3-5</v>
      </c>
    </row>
    <row r="1210" spans="1:26" x14ac:dyDescent="0.25">
      <c r="A1210" s="2" t="s">
        <v>6256</v>
      </c>
      <c r="B1210" s="2" t="s">
        <v>5036</v>
      </c>
      <c r="C1210" s="1">
        <v>45749</v>
      </c>
      <c r="D1210" s="3">
        <v>0.38680555555555557</v>
      </c>
      <c r="E1210" s="2" t="s">
        <v>5044</v>
      </c>
      <c r="F1210" s="2" t="s">
        <v>5069</v>
      </c>
      <c r="G1210" s="2">
        <v>19852</v>
      </c>
      <c r="H1210" s="2">
        <v>4</v>
      </c>
      <c r="I1210" s="2">
        <v>174</v>
      </c>
      <c r="J1210" s="2">
        <v>19317</v>
      </c>
      <c r="K1210" s="2">
        <v>17003</v>
      </c>
      <c r="L1210" s="2">
        <v>421</v>
      </c>
      <c r="M1210" s="2">
        <v>70</v>
      </c>
      <c r="N1210" s="2">
        <v>23</v>
      </c>
      <c r="O1210" s="2">
        <v>35</v>
      </c>
      <c r="P1210" s="2">
        <v>59</v>
      </c>
      <c r="Q1210" s="2">
        <v>152</v>
      </c>
      <c r="R1210" s="2">
        <v>44</v>
      </c>
      <c r="S1210" s="2" t="s">
        <v>31</v>
      </c>
      <c r="T1210" s="2">
        <f t="shared" si="126"/>
        <v>549</v>
      </c>
      <c r="U1210" s="4">
        <f t="shared" si="127"/>
        <v>3.2288419690642826E-2</v>
      </c>
      <c r="V1210" s="4">
        <f t="shared" si="128"/>
        <v>0.85648801128349783</v>
      </c>
      <c r="W1210">
        <f t="shared" si="129"/>
        <v>9</v>
      </c>
      <c r="X1210" t="str">
        <f t="shared" si="130"/>
        <v>Wednesday</v>
      </c>
      <c r="Y1210" t="str">
        <f t="shared" si="131"/>
        <v>Apr</v>
      </c>
      <c r="Z1210" t="str">
        <f t="shared" si="132"/>
        <v>3-5</v>
      </c>
    </row>
    <row r="1211" spans="1:26" x14ac:dyDescent="0.25">
      <c r="A1211" s="2" t="s">
        <v>6257</v>
      </c>
      <c r="B1211" s="2" t="s">
        <v>5036</v>
      </c>
      <c r="C1211" s="1">
        <v>45749</v>
      </c>
      <c r="D1211" s="3">
        <v>0.40555555555555556</v>
      </c>
      <c r="E1211" s="2" t="s">
        <v>16</v>
      </c>
      <c r="F1211" s="2" t="s">
        <v>5040</v>
      </c>
      <c r="G1211" s="2">
        <v>19943</v>
      </c>
      <c r="H1211" s="2">
        <v>3</v>
      </c>
      <c r="I1211" s="2">
        <v>390</v>
      </c>
      <c r="J1211" s="2">
        <v>36573</v>
      </c>
      <c r="K1211" s="2">
        <v>30141</v>
      </c>
      <c r="L1211" s="2">
        <v>876</v>
      </c>
      <c r="M1211" s="2">
        <v>131</v>
      </c>
      <c r="N1211" s="2">
        <v>61</v>
      </c>
      <c r="O1211" s="2">
        <v>87</v>
      </c>
      <c r="P1211" s="2">
        <v>139</v>
      </c>
      <c r="Q1211" s="2">
        <v>741</v>
      </c>
      <c r="R1211" s="2">
        <v>36</v>
      </c>
      <c r="S1211" s="2" t="s">
        <v>31</v>
      </c>
      <c r="T1211" s="2">
        <f t="shared" si="126"/>
        <v>1155</v>
      </c>
      <c r="U1211" s="4">
        <f t="shared" si="127"/>
        <v>3.8319896486513384E-2</v>
      </c>
      <c r="V1211" s="4">
        <f t="shared" si="128"/>
        <v>1.5113573685002257</v>
      </c>
      <c r="W1211">
        <f t="shared" si="129"/>
        <v>9</v>
      </c>
      <c r="X1211" t="str">
        <f t="shared" si="130"/>
        <v>Wednesday</v>
      </c>
      <c r="Y1211" t="str">
        <f t="shared" si="131"/>
        <v>Apr</v>
      </c>
      <c r="Z1211" t="str">
        <f t="shared" si="132"/>
        <v>3-5</v>
      </c>
    </row>
    <row r="1212" spans="1:26" x14ac:dyDescent="0.25">
      <c r="A1212" s="2" t="s">
        <v>6258</v>
      </c>
      <c r="B1212" s="2" t="s">
        <v>5036</v>
      </c>
      <c r="C1212" s="1">
        <v>45749</v>
      </c>
      <c r="D1212" s="3">
        <v>0.41111111111111109</v>
      </c>
      <c r="E1212" s="2" t="s">
        <v>5046</v>
      </c>
      <c r="F1212" s="2" t="s">
        <v>5042</v>
      </c>
      <c r="G1212" s="2">
        <v>19943</v>
      </c>
      <c r="H1212" s="2">
        <v>9</v>
      </c>
      <c r="I1212" s="2">
        <v>213</v>
      </c>
      <c r="J1212" s="2">
        <v>7080</v>
      </c>
      <c r="K1212" s="2">
        <v>5821</v>
      </c>
      <c r="L1212" s="2">
        <v>128</v>
      </c>
      <c r="M1212" s="2">
        <v>17</v>
      </c>
      <c r="N1212" s="2">
        <v>12</v>
      </c>
      <c r="O1212" s="2">
        <v>28</v>
      </c>
      <c r="P1212" s="2">
        <v>85</v>
      </c>
      <c r="Q1212" s="2">
        <v>107</v>
      </c>
      <c r="R1212" s="2">
        <v>5</v>
      </c>
      <c r="S1212" s="2" t="s">
        <v>31</v>
      </c>
      <c r="T1212" s="2">
        <f t="shared" si="126"/>
        <v>185</v>
      </c>
      <c r="U1212" s="4">
        <f t="shared" si="127"/>
        <v>3.17814808452156E-2</v>
      </c>
      <c r="V1212" s="4">
        <f t="shared" si="128"/>
        <v>0.29188186331043475</v>
      </c>
      <c r="W1212">
        <f t="shared" si="129"/>
        <v>9</v>
      </c>
      <c r="X1212" t="str">
        <f t="shared" si="130"/>
        <v>Wednesday</v>
      </c>
      <c r="Y1212" t="str">
        <f t="shared" si="131"/>
        <v>Apr</v>
      </c>
      <c r="Z1212" t="str">
        <f t="shared" si="132"/>
        <v>6-10</v>
      </c>
    </row>
    <row r="1213" spans="1:26" x14ac:dyDescent="0.25">
      <c r="A1213" s="2" t="s">
        <v>6259</v>
      </c>
      <c r="B1213" s="2" t="s">
        <v>5036</v>
      </c>
      <c r="C1213" s="1">
        <v>45749</v>
      </c>
      <c r="D1213" s="3">
        <v>0.45833333333333331</v>
      </c>
      <c r="E1213" s="2" t="s">
        <v>5044</v>
      </c>
      <c r="F1213" s="2" t="s">
        <v>5040</v>
      </c>
      <c r="G1213" s="2">
        <v>19932</v>
      </c>
      <c r="H1213" s="2">
        <v>3</v>
      </c>
      <c r="I1213" s="2">
        <v>754</v>
      </c>
      <c r="J1213" s="2">
        <v>31312</v>
      </c>
      <c r="K1213" s="2">
        <v>26755</v>
      </c>
      <c r="L1213" s="2">
        <v>1068</v>
      </c>
      <c r="M1213" s="2">
        <v>112</v>
      </c>
      <c r="N1213" s="2">
        <v>90</v>
      </c>
      <c r="O1213" s="2">
        <v>81</v>
      </c>
      <c r="P1213" s="2">
        <v>35</v>
      </c>
      <c r="Q1213" s="2">
        <v>311</v>
      </c>
      <c r="R1213" s="2">
        <v>80</v>
      </c>
      <c r="S1213" s="2" t="s">
        <v>31</v>
      </c>
      <c r="T1213" s="2">
        <f t="shared" si="126"/>
        <v>1351</v>
      </c>
      <c r="U1213" s="4">
        <f t="shared" si="127"/>
        <v>5.0495234535600821E-2</v>
      </c>
      <c r="V1213" s="4">
        <f t="shared" si="128"/>
        <v>1.3423138671483041</v>
      </c>
      <c r="W1213">
        <f t="shared" si="129"/>
        <v>11</v>
      </c>
      <c r="X1213" t="str">
        <f t="shared" si="130"/>
        <v>Wednesday</v>
      </c>
      <c r="Y1213" t="str">
        <f t="shared" si="131"/>
        <v>Apr</v>
      </c>
      <c r="Z1213" t="str">
        <f t="shared" si="132"/>
        <v>3-5</v>
      </c>
    </row>
    <row r="1214" spans="1:26" x14ac:dyDescent="0.25">
      <c r="A1214" s="2" t="s">
        <v>6260</v>
      </c>
      <c r="B1214" s="2" t="s">
        <v>5036</v>
      </c>
      <c r="C1214" s="1">
        <v>45749</v>
      </c>
      <c r="D1214" s="3">
        <v>0.4826388888888889</v>
      </c>
      <c r="E1214" s="2" t="s">
        <v>5054</v>
      </c>
      <c r="F1214" s="2" t="s">
        <v>5040</v>
      </c>
      <c r="G1214" s="2">
        <v>19875</v>
      </c>
      <c r="H1214" s="2">
        <v>4</v>
      </c>
      <c r="I1214" s="2">
        <v>1483</v>
      </c>
      <c r="J1214" s="2">
        <v>18094</v>
      </c>
      <c r="K1214" s="2">
        <v>15989</v>
      </c>
      <c r="L1214" s="2">
        <v>655</v>
      </c>
      <c r="M1214" s="2">
        <v>211</v>
      </c>
      <c r="N1214" s="2">
        <v>52</v>
      </c>
      <c r="O1214" s="2">
        <v>67</v>
      </c>
      <c r="P1214" s="2">
        <v>39</v>
      </c>
      <c r="Q1214" s="2">
        <v>465</v>
      </c>
      <c r="R1214" s="2">
        <v>18</v>
      </c>
      <c r="S1214" s="2" t="s">
        <v>31</v>
      </c>
      <c r="T1214" s="2">
        <f t="shared" si="126"/>
        <v>985</v>
      </c>
      <c r="U1214" s="4">
        <f t="shared" si="127"/>
        <v>6.1604853336668958E-2</v>
      </c>
      <c r="V1214" s="4">
        <f t="shared" si="128"/>
        <v>0.80447798742138366</v>
      </c>
      <c r="W1214">
        <f t="shared" si="129"/>
        <v>11</v>
      </c>
      <c r="X1214" t="str">
        <f t="shared" si="130"/>
        <v>Wednesday</v>
      </c>
      <c r="Y1214" t="str">
        <f t="shared" si="131"/>
        <v>Apr</v>
      </c>
      <c r="Z1214" t="str">
        <f t="shared" si="132"/>
        <v>3-5</v>
      </c>
    </row>
    <row r="1215" spans="1:26" x14ac:dyDescent="0.25">
      <c r="A1215" s="2" t="s">
        <v>6261</v>
      </c>
      <c r="B1215" s="2" t="s">
        <v>5036</v>
      </c>
      <c r="C1215" s="1">
        <v>45749</v>
      </c>
      <c r="D1215" s="3">
        <v>0.48819444444444443</v>
      </c>
      <c r="E1215" s="2" t="s">
        <v>5054</v>
      </c>
      <c r="F1215" s="2" t="s">
        <v>5069</v>
      </c>
      <c r="G1215" s="2">
        <v>19901</v>
      </c>
      <c r="H1215" s="2">
        <v>5</v>
      </c>
      <c r="I1215" s="2">
        <v>756</v>
      </c>
      <c r="J1215" s="2">
        <v>19432</v>
      </c>
      <c r="K1215" s="2">
        <v>15732</v>
      </c>
      <c r="L1215" s="2">
        <v>395</v>
      </c>
      <c r="M1215" s="2">
        <v>99</v>
      </c>
      <c r="N1215" s="2">
        <v>38</v>
      </c>
      <c r="O1215" s="2">
        <v>36</v>
      </c>
      <c r="P1215" s="2">
        <v>42</v>
      </c>
      <c r="Q1215" s="2">
        <v>327</v>
      </c>
      <c r="R1215" s="2">
        <v>13</v>
      </c>
      <c r="S1215" s="2" t="s">
        <v>31</v>
      </c>
      <c r="T1215" s="2">
        <f t="shared" si="126"/>
        <v>568</v>
      </c>
      <c r="U1215" s="4">
        <f t="shared" si="127"/>
        <v>3.6104754640223745E-2</v>
      </c>
      <c r="V1215" s="4">
        <f t="shared" si="128"/>
        <v>0.79051303954575147</v>
      </c>
      <c r="W1215">
        <f t="shared" si="129"/>
        <v>11</v>
      </c>
      <c r="X1215" t="str">
        <f t="shared" si="130"/>
        <v>Wednesday</v>
      </c>
      <c r="Y1215" t="str">
        <f t="shared" si="131"/>
        <v>Apr</v>
      </c>
      <c r="Z1215" t="str">
        <f t="shared" si="132"/>
        <v>3-5</v>
      </c>
    </row>
    <row r="1216" spans="1:26" x14ac:dyDescent="0.25">
      <c r="A1216" s="2" t="s">
        <v>6262</v>
      </c>
      <c r="B1216" s="2" t="s">
        <v>5036</v>
      </c>
      <c r="C1216" s="1">
        <v>45749</v>
      </c>
      <c r="D1216" s="3">
        <v>0.49305555555555558</v>
      </c>
      <c r="E1216" s="2" t="s">
        <v>5044</v>
      </c>
      <c r="F1216" s="2" t="s">
        <v>5040</v>
      </c>
      <c r="G1216" s="2">
        <v>19944</v>
      </c>
      <c r="H1216" s="2">
        <v>2</v>
      </c>
      <c r="I1216" s="2">
        <v>350</v>
      </c>
      <c r="J1216" s="2">
        <v>18370</v>
      </c>
      <c r="K1216" s="2">
        <v>14719</v>
      </c>
      <c r="L1216" s="2">
        <v>604</v>
      </c>
      <c r="M1216" s="2">
        <v>87</v>
      </c>
      <c r="N1216" s="2">
        <v>40</v>
      </c>
      <c r="O1216" s="2">
        <v>57</v>
      </c>
      <c r="P1216" s="2">
        <v>88</v>
      </c>
      <c r="Q1216" s="2">
        <v>408</v>
      </c>
      <c r="R1216" s="2">
        <v>48</v>
      </c>
      <c r="S1216" s="2" t="s">
        <v>31</v>
      </c>
      <c r="T1216" s="2">
        <f t="shared" si="126"/>
        <v>788</v>
      </c>
      <c r="U1216" s="4">
        <f t="shared" si="127"/>
        <v>5.3536245668863371E-2</v>
      </c>
      <c r="V1216" s="4">
        <f t="shared" si="128"/>
        <v>0.73801644604893701</v>
      </c>
      <c r="W1216">
        <f t="shared" si="129"/>
        <v>11</v>
      </c>
      <c r="X1216" t="str">
        <f t="shared" si="130"/>
        <v>Wednesday</v>
      </c>
      <c r="Y1216" t="str">
        <f t="shared" si="131"/>
        <v>Apr</v>
      </c>
      <c r="Z1216" t="str">
        <f t="shared" si="132"/>
        <v>0-2</v>
      </c>
    </row>
    <row r="1217" spans="1:26" x14ac:dyDescent="0.25">
      <c r="A1217" s="2" t="s">
        <v>6263</v>
      </c>
      <c r="B1217" s="2" t="s">
        <v>5036</v>
      </c>
      <c r="C1217" s="1">
        <v>45749</v>
      </c>
      <c r="D1217" s="3">
        <v>0.50138888888888888</v>
      </c>
      <c r="E1217" s="2" t="s">
        <v>5054</v>
      </c>
      <c r="F1217" s="2" t="s">
        <v>5038</v>
      </c>
      <c r="G1217" s="2">
        <v>20166</v>
      </c>
      <c r="H1217" s="2">
        <v>2</v>
      </c>
      <c r="I1217" s="2">
        <v>504</v>
      </c>
      <c r="J1217" s="2">
        <v>12740</v>
      </c>
      <c r="K1217" s="2">
        <v>9327</v>
      </c>
      <c r="L1217" s="2">
        <v>254</v>
      </c>
      <c r="M1217" s="2">
        <v>55</v>
      </c>
      <c r="N1217" s="2">
        <v>17</v>
      </c>
      <c r="O1217" s="2">
        <v>17</v>
      </c>
      <c r="P1217" s="2">
        <v>18</v>
      </c>
      <c r="Q1217" s="2">
        <v>82</v>
      </c>
      <c r="R1217" s="2">
        <v>12</v>
      </c>
      <c r="S1217" s="2" t="s">
        <v>31</v>
      </c>
      <c r="T1217" s="2">
        <f t="shared" si="126"/>
        <v>343</v>
      </c>
      <c r="U1217" s="4">
        <f t="shared" si="127"/>
        <v>3.6774954433365495E-2</v>
      </c>
      <c r="V1217" s="4">
        <f t="shared" si="128"/>
        <v>0.46251115739363285</v>
      </c>
      <c r="W1217">
        <f t="shared" si="129"/>
        <v>12</v>
      </c>
      <c r="X1217" t="str">
        <f t="shared" si="130"/>
        <v>Wednesday</v>
      </c>
      <c r="Y1217" t="str">
        <f t="shared" si="131"/>
        <v>Apr</v>
      </c>
      <c r="Z1217" t="str">
        <f t="shared" si="132"/>
        <v>0-2</v>
      </c>
    </row>
    <row r="1218" spans="1:26" x14ac:dyDescent="0.25">
      <c r="A1218" s="2" t="s">
        <v>6264</v>
      </c>
      <c r="B1218" s="2" t="s">
        <v>5036</v>
      </c>
      <c r="C1218" s="1">
        <v>45749</v>
      </c>
      <c r="D1218" s="3">
        <v>0.53541666666666665</v>
      </c>
      <c r="E1218" s="2" t="s">
        <v>16</v>
      </c>
      <c r="F1218" s="2" t="s">
        <v>5040</v>
      </c>
      <c r="G1218" s="2">
        <v>20137</v>
      </c>
      <c r="H1218" s="2">
        <v>2</v>
      </c>
      <c r="I1218" s="2">
        <v>509</v>
      </c>
      <c r="J1218" s="2">
        <v>10311</v>
      </c>
      <c r="K1218" s="2">
        <v>9014</v>
      </c>
      <c r="L1218" s="2">
        <v>381</v>
      </c>
      <c r="M1218" s="2">
        <v>44</v>
      </c>
      <c r="N1218" s="2">
        <v>25</v>
      </c>
      <c r="O1218" s="2">
        <v>33</v>
      </c>
      <c r="P1218" s="2">
        <v>39</v>
      </c>
      <c r="Q1218" s="2">
        <v>259</v>
      </c>
      <c r="R1218" s="2">
        <v>21</v>
      </c>
      <c r="S1218" s="2" t="s">
        <v>31</v>
      </c>
      <c r="T1218" s="2">
        <f t="shared" ref="T1218:T1281" si="133">SUM(L1218:O1218)</f>
        <v>483</v>
      </c>
      <c r="U1218" s="4">
        <f t="shared" ref="U1218:U1281" si="134">T1218/K1218</f>
        <v>5.358331484357666E-2</v>
      </c>
      <c r="V1218" s="4">
        <f t="shared" ref="V1218:V1281" si="135">K1218/G1218</f>
        <v>0.44763370909271488</v>
      </c>
      <c r="W1218">
        <f t="shared" ref="W1218:W1281" si="136">HOUR(D1218)</f>
        <v>12</v>
      </c>
      <c r="X1218" t="str">
        <f t="shared" ref="X1218:X1281" si="137">TEXT(C1218,"dddd")</f>
        <v>Wednesday</v>
      </c>
      <c r="Y1218" t="str">
        <f t="shared" ref="Y1218:Y1281" si="138">TEXT(C1218,"mmm")</f>
        <v>Apr</v>
      </c>
      <c r="Z1218" t="str">
        <f t="shared" ref="Z1218:Z1281" si="139">IF(H1218&lt;=2,"0-2",IF(H1218&lt;=5,"3-5",IF(H1218&lt;=10,"6-10","11+")))</f>
        <v>0-2</v>
      </c>
    </row>
    <row r="1219" spans="1:26" x14ac:dyDescent="0.25">
      <c r="A1219" s="2" t="s">
        <v>6265</v>
      </c>
      <c r="B1219" s="2" t="s">
        <v>5036</v>
      </c>
      <c r="C1219" s="1">
        <v>45749</v>
      </c>
      <c r="D1219" s="3">
        <v>0.53819444444444442</v>
      </c>
      <c r="E1219" s="2" t="s">
        <v>5054</v>
      </c>
      <c r="F1219" s="2" t="s">
        <v>5052</v>
      </c>
      <c r="G1219" s="2">
        <v>20249</v>
      </c>
      <c r="H1219" s="2">
        <v>5</v>
      </c>
      <c r="I1219" s="2">
        <v>1117</v>
      </c>
      <c r="J1219" s="2">
        <v>10766</v>
      </c>
      <c r="K1219" s="2">
        <v>9952</v>
      </c>
      <c r="L1219" s="2">
        <v>280</v>
      </c>
      <c r="M1219" s="2">
        <v>66</v>
      </c>
      <c r="N1219" s="2">
        <v>20</v>
      </c>
      <c r="O1219" s="2">
        <v>25</v>
      </c>
      <c r="P1219" s="2">
        <v>29</v>
      </c>
      <c r="Q1219" s="2">
        <v>263</v>
      </c>
      <c r="R1219" s="2">
        <v>10</v>
      </c>
      <c r="S1219" s="2" t="s">
        <v>31</v>
      </c>
      <c r="T1219" s="2">
        <f t="shared" si="133"/>
        <v>391</v>
      </c>
      <c r="U1219" s="4">
        <f t="shared" si="134"/>
        <v>3.9288585209003218E-2</v>
      </c>
      <c r="V1219" s="4">
        <f t="shared" si="135"/>
        <v>0.49148106079312559</v>
      </c>
      <c r="W1219">
        <f t="shared" si="136"/>
        <v>12</v>
      </c>
      <c r="X1219" t="str">
        <f t="shared" si="137"/>
        <v>Wednesday</v>
      </c>
      <c r="Y1219" t="str">
        <f t="shared" si="138"/>
        <v>Apr</v>
      </c>
      <c r="Z1219" t="str">
        <f t="shared" si="139"/>
        <v>3-5</v>
      </c>
    </row>
    <row r="1220" spans="1:26" x14ac:dyDescent="0.25">
      <c r="A1220" s="2" t="s">
        <v>6266</v>
      </c>
      <c r="B1220" s="2" t="s">
        <v>5036</v>
      </c>
      <c r="C1220" s="1">
        <v>45749</v>
      </c>
      <c r="D1220" s="3">
        <v>0.54097222222222219</v>
      </c>
      <c r="E1220" s="2" t="s">
        <v>5058</v>
      </c>
      <c r="F1220" s="2" t="s">
        <v>5050</v>
      </c>
      <c r="G1220" s="2">
        <v>20246</v>
      </c>
      <c r="H1220" s="2">
        <v>8</v>
      </c>
      <c r="I1220" s="2">
        <v>93</v>
      </c>
      <c r="J1220" s="2">
        <v>23823</v>
      </c>
      <c r="K1220" s="2">
        <v>16815</v>
      </c>
      <c r="L1220" s="2">
        <v>582</v>
      </c>
      <c r="M1220" s="2">
        <v>181</v>
      </c>
      <c r="N1220" s="2">
        <v>28</v>
      </c>
      <c r="O1220" s="2">
        <v>41</v>
      </c>
      <c r="P1220" s="2">
        <v>14</v>
      </c>
      <c r="Q1220" s="2">
        <v>135</v>
      </c>
      <c r="R1220" s="2">
        <v>39</v>
      </c>
      <c r="S1220" s="2" t="s">
        <v>31</v>
      </c>
      <c r="T1220" s="2">
        <f t="shared" si="133"/>
        <v>832</v>
      </c>
      <c r="U1220" s="4">
        <f t="shared" si="134"/>
        <v>4.9479631281593814E-2</v>
      </c>
      <c r="V1220" s="4">
        <f t="shared" si="135"/>
        <v>0.83053442655339327</v>
      </c>
      <c r="W1220">
        <f t="shared" si="136"/>
        <v>12</v>
      </c>
      <c r="X1220" t="str">
        <f t="shared" si="137"/>
        <v>Wednesday</v>
      </c>
      <c r="Y1220" t="str">
        <f t="shared" si="138"/>
        <v>Apr</v>
      </c>
      <c r="Z1220" t="str">
        <f t="shared" si="139"/>
        <v>6-10</v>
      </c>
    </row>
    <row r="1221" spans="1:26" x14ac:dyDescent="0.25">
      <c r="A1221" s="2" t="s">
        <v>6267</v>
      </c>
      <c r="B1221" s="2" t="s">
        <v>5036</v>
      </c>
      <c r="C1221" s="1">
        <v>45749</v>
      </c>
      <c r="D1221" s="3">
        <v>0.54097222222222219</v>
      </c>
      <c r="E1221" s="2" t="s">
        <v>5037</v>
      </c>
      <c r="F1221" s="2" t="s">
        <v>5069</v>
      </c>
      <c r="G1221" s="2">
        <v>20072</v>
      </c>
      <c r="H1221" s="2">
        <v>4</v>
      </c>
      <c r="I1221" s="2">
        <v>252</v>
      </c>
      <c r="J1221" s="2">
        <v>26860</v>
      </c>
      <c r="K1221" s="2">
        <v>21300</v>
      </c>
      <c r="L1221" s="2">
        <v>894</v>
      </c>
      <c r="M1221" s="2">
        <v>156</v>
      </c>
      <c r="N1221" s="2">
        <v>205</v>
      </c>
      <c r="O1221" s="2">
        <v>306</v>
      </c>
      <c r="P1221" s="2">
        <v>91</v>
      </c>
      <c r="Q1221" s="2">
        <v>308</v>
      </c>
      <c r="R1221" s="2">
        <v>77</v>
      </c>
      <c r="S1221" s="2" t="s">
        <v>31</v>
      </c>
      <c r="T1221" s="2">
        <f t="shared" si="133"/>
        <v>1561</v>
      </c>
      <c r="U1221" s="4">
        <f t="shared" si="134"/>
        <v>7.3286384976525829E-2</v>
      </c>
      <c r="V1221" s="4">
        <f t="shared" si="135"/>
        <v>1.0611797528895974</v>
      </c>
      <c r="W1221">
        <f t="shared" si="136"/>
        <v>12</v>
      </c>
      <c r="X1221" t="str">
        <f t="shared" si="137"/>
        <v>Wednesday</v>
      </c>
      <c r="Y1221" t="str">
        <f t="shared" si="138"/>
        <v>Apr</v>
      </c>
      <c r="Z1221" t="str">
        <f t="shared" si="139"/>
        <v>3-5</v>
      </c>
    </row>
    <row r="1222" spans="1:26" x14ac:dyDescent="0.25">
      <c r="A1222" s="2" t="s">
        <v>6268</v>
      </c>
      <c r="B1222" s="2" t="s">
        <v>5036</v>
      </c>
      <c r="C1222" s="1">
        <v>45749</v>
      </c>
      <c r="D1222" s="3">
        <v>0.55138888888888893</v>
      </c>
      <c r="E1222" s="2" t="s">
        <v>5046</v>
      </c>
      <c r="F1222" s="2" t="s">
        <v>5050</v>
      </c>
      <c r="G1222" s="2">
        <v>19917</v>
      </c>
      <c r="H1222" s="2">
        <v>7</v>
      </c>
      <c r="I1222" s="2">
        <v>89</v>
      </c>
      <c r="J1222" s="2">
        <v>2293</v>
      </c>
      <c r="K1222" s="2">
        <v>1585</v>
      </c>
      <c r="L1222" s="2">
        <v>26</v>
      </c>
      <c r="M1222" s="2">
        <v>3</v>
      </c>
      <c r="N1222" s="2">
        <v>2</v>
      </c>
      <c r="O1222" s="2">
        <v>5</v>
      </c>
      <c r="P1222" s="2">
        <v>24</v>
      </c>
      <c r="Q1222" s="2">
        <v>12</v>
      </c>
      <c r="R1222" s="2">
        <v>1</v>
      </c>
      <c r="S1222" s="2" t="s">
        <v>31</v>
      </c>
      <c r="T1222" s="2">
        <f t="shared" si="133"/>
        <v>36</v>
      </c>
      <c r="U1222" s="4">
        <f t="shared" si="134"/>
        <v>2.2712933753943218E-2</v>
      </c>
      <c r="V1222" s="4">
        <f t="shared" si="135"/>
        <v>7.9580258070994628E-2</v>
      </c>
      <c r="W1222">
        <f t="shared" si="136"/>
        <v>13</v>
      </c>
      <c r="X1222" t="str">
        <f t="shared" si="137"/>
        <v>Wednesday</v>
      </c>
      <c r="Y1222" t="str">
        <f t="shared" si="138"/>
        <v>Apr</v>
      </c>
      <c r="Z1222" t="str">
        <f t="shared" si="139"/>
        <v>6-10</v>
      </c>
    </row>
    <row r="1223" spans="1:26" x14ac:dyDescent="0.25">
      <c r="A1223" s="2" t="s">
        <v>6269</v>
      </c>
      <c r="B1223" s="2" t="s">
        <v>5036</v>
      </c>
      <c r="C1223" s="1">
        <v>45749</v>
      </c>
      <c r="D1223" s="3">
        <v>0.61527777777777781</v>
      </c>
      <c r="E1223" s="2" t="s">
        <v>5058</v>
      </c>
      <c r="F1223" s="2" t="s">
        <v>5069</v>
      </c>
      <c r="G1223" s="2">
        <v>20043</v>
      </c>
      <c r="H1223" s="2">
        <v>3</v>
      </c>
      <c r="I1223" s="2">
        <v>89</v>
      </c>
      <c r="J1223" s="2">
        <v>12073</v>
      </c>
      <c r="K1223" s="2">
        <v>9649</v>
      </c>
      <c r="L1223" s="2">
        <v>257</v>
      </c>
      <c r="M1223" s="2">
        <v>101</v>
      </c>
      <c r="N1223" s="2">
        <v>16</v>
      </c>
      <c r="O1223" s="2">
        <v>33</v>
      </c>
      <c r="P1223" s="2">
        <v>13</v>
      </c>
      <c r="Q1223" s="2">
        <v>104</v>
      </c>
      <c r="R1223" s="2">
        <v>19</v>
      </c>
      <c r="S1223" s="2" t="s">
        <v>31</v>
      </c>
      <c r="T1223" s="2">
        <f t="shared" si="133"/>
        <v>407</v>
      </c>
      <c r="U1223" s="4">
        <f t="shared" si="134"/>
        <v>4.2180536843196184E-2</v>
      </c>
      <c r="V1223" s="4">
        <f t="shared" si="135"/>
        <v>0.48141495784064264</v>
      </c>
      <c r="W1223">
        <f t="shared" si="136"/>
        <v>14</v>
      </c>
      <c r="X1223" t="str">
        <f t="shared" si="137"/>
        <v>Wednesday</v>
      </c>
      <c r="Y1223" t="str">
        <f t="shared" si="138"/>
        <v>Apr</v>
      </c>
      <c r="Z1223" t="str">
        <f t="shared" si="139"/>
        <v>3-5</v>
      </c>
    </row>
    <row r="1224" spans="1:26" x14ac:dyDescent="0.25">
      <c r="A1224" s="2" t="s">
        <v>6270</v>
      </c>
      <c r="B1224" s="2" t="s">
        <v>5036</v>
      </c>
      <c r="C1224" s="1">
        <v>45749</v>
      </c>
      <c r="D1224" s="3">
        <v>0.64722222222222225</v>
      </c>
      <c r="E1224" s="2" t="s">
        <v>5058</v>
      </c>
      <c r="F1224" s="2" t="s">
        <v>5040</v>
      </c>
      <c r="G1224" s="2">
        <v>19841</v>
      </c>
      <c r="H1224" s="2">
        <v>5</v>
      </c>
      <c r="I1224" s="2">
        <v>261</v>
      </c>
      <c r="J1224" s="2">
        <v>27880</v>
      </c>
      <c r="K1224" s="2">
        <v>24208</v>
      </c>
      <c r="L1224" s="2">
        <v>686</v>
      </c>
      <c r="M1224" s="2">
        <v>595</v>
      </c>
      <c r="N1224" s="2">
        <v>63</v>
      </c>
      <c r="O1224" s="2">
        <v>101</v>
      </c>
      <c r="P1224" s="2">
        <v>10</v>
      </c>
      <c r="Q1224" s="2">
        <v>393</v>
      </c>
      <c r="R1224" s="2">
        <v>39</v>
      </c>
      <c r="S1224" s="2" t="s">
        <v>31</v>
      </c>
      <c r="T1224" s="2">
        <f t="shared" si="133"/>
        <v>1445</v>
      </c>
      <c r="U1224" s="4">
        <f t="shared" si="134"/>
        <v>5.9691011235955056E-2</v>
      </c>
      <c r="V1224" s="4">
        <f t="shared" si="135"/>
        <v>1.2200997933571898</v>
      </c>
      <c r="W1224">
        <f t="shared" si="136"/>
        <v>15</v>
      </c>
      <c r="X1224" t="str">
        <f t="shared" si="137"/>
        <v>Wednesday</v>
      </c>
      <c r="Y1224" t="str">
        <f t="shared" si="138"/>
        <v>Apr</v>
      </c>
      <c r="Z1224" t="str">
        <f t="shared" si="139"/>
        <v>3-5</v>
      </c>
    </row>
    <row r="1225" spans="1:26" x14ac:dyDescent="0.25">
      <c r="A1225" s="2" t="s">
        <v>6271</v>
      </c>
      <c r="B1225" s="2" t="s">
        <v>5036</v>
      </c>
      <c r="C1225" s="1">
        <v>45749</v>
      </c>
      <c r="D1225" s="3">
        <v>0.65347222222222223</v>
      </c>
      <c r="E1225" s="2" t="s">
        <v>5044</v>
      </c>
      <c r="F1225" s="2" t="s">
        <v>5040</v>
      </c>
      <c r="G1225" s="2">
        <v>19919</v>
      </c>
      <c r="H1225" s="2">
        <v>4</v>
      </c>
      <c r="I1225" s="2">
        <v>266</v>
      </c>
      <c r="J1225" s="2">
        <v>15503</v>
      </c>
      <c r="K1225" s="2">
        <v>11315</v>
      </c>
      <c r="L1225" s="2">
        <v>452</v>
      </c>
      <c r="M1225" s="2">
        <v>41</v>
      </c>
      <c r="N1225" s="2">
        <v>33</v>
      </c>
      <c r="O1225" s="2">
        <v>36</v>
      </c>
      <c r="P1225" s="2">
        <v>43</v>
      </c>
      <c r="Q1225" s="2">
        <v>290</v>
      </c>
      <c r="R1225" s="2">
        <v>33</v>
      </c>
      <c r="S1225" s="2" t="s">
        <v>31</v>
      </c>
      <c r="T1225" s="2">
        <f t="shared" si="133"/>
        <v>562</v>
      </c>
      <c r="U1225" s="4">
        <f t="shared" si="134"/>
        <v>4.9668581528943878E-2</v>
      </c>
      <c r="V1225" s="4">
        <f t="shared" si="135"/>
        <v>0.56805060495004767</v>
      </c>
      <c r="W1225">
        <f t="shared" si="136"/>
        <v>15</v>
      </c>
      <c r="X1225" t="str">
        <f t="shared" si="137"/>
        <v>Wednesday</v>
      </c>
      <c r="Y1225" t="str">
        <f t="shared" si="138"/>
        <v>Apr</v>
      </c>
      <c r="Z1225" t="str">
        <f t="shared" si="139"/>
        <v>3-5</v>
      </c>
    </row>
    <row r="1226" spans="1:26" x14ac:dyDescent="0.25">
      <c r="A1226" s="2" t="s">
        <v>6272</v>
      </c>
      <c r="B1226" s="2" t="s">
        <v>5036</v>
      </c>
      <c r="C1226" s="1">
        <v>45749</v>
      </c>
      <c r="D1226" s="3">
        <v>0.66527777777777775</v>
      </c>
      <c r="E1226" s="2" t="s">
        <v>5054</v>
      </c>
      <c r="F1226" s="2" t="s">
        <v>5050</v>
      </c>
      <c r="G1226" s="2">
        <v>19915</v>
      </c>
      <c r="H1226" s="2">
        <v>6</v>
      </c>
      <c r="I1226" s="2">
        <v>1748</v>
      </c>
      <c r="J1226" s="2">
        <v>5735</v>
      </c>
      <c r="K1226" s="2">
        <v>4333</v>
      </c>
      <c r="L1226" s="2">
        <v>137</v>
      </c>
      <c r="M1226" s="2">
        <v>43</v>
      </c>
      <c r="N1226" s="2">
        <v>17</v>
      </c>
      <c r="O1226" s="2">
        <v>21</v>
      </c>
      <c r="P1226" s="2">
        <v>3</v>
      </c>
      <c r="Q1226" s="2">
        <v>67</v>
      </c>
      <c r="R1226" s="2">
        <v>8</v>
      </c>
      <c r="S1226" s="2" t="s">
        <v>31</v>
      </c>
      <c r="T1226" s="2">
        <f t="shared" si="133"/>
        <v>218</v>
      </c>
      <c r="U1226" s="4">
        <f t="shared" si="134"/>
        <v>5.031156242787907E-2</v>
      </c>
      <c r="V1226" s="4">
        <f t="shared" si="135"/>
        <v>0.21757469244288224</v>
      </c>
      <c r="W1226">
        <f t="shared" si="136"/>
        <v>15</v>
      </c>
      <c r="X1226" t="str">
        <f t="shared" si="137"/>
        <v>Wednesday</v>
      </c>
      <c r="Y1226" t="str">
        <f t="shared" si="138"/>
        <v>Apr</v>
      </c>
      <c r="Z1226" t="str">
        <f t="shared" si="139"/>
        <v>6-10</v>
      </c>
    </row>
    <row r="1227" spans="1:26" x14ac:dyDescent="0.25">
      <c r="A1227" s="2" t="s">
        <v>6273</v>
      </c>
      <c r="B1227" s="2" t="s">
        <v>5036</v>
      </c>
      <c r="C1227" s="1">
        <v>45749</v>
      </c>
      <c r="D1227" s="3">
        <v>0.66597222222222219</v>
      </c>
      <c r="E1227" s="2" t="s">
        <v>5054</v>
      </c>
      <c r="F1227" s="2" t="s">
        <v>5042</v>
      </c>
      <c r="G1227" s="2">
        <v>19930</v>
      </c>
      <c r="H1227" s="2">
        <v>7</v>
      </c>
      <c r="I1227" s="2">
        <v>1523</v>
      </c>
      <c r="J1227" s="2">
        <v>6381</v>
      </c>
      <c r="K1227" s="2">
        <v>5745</v>
      </c>
      <c r="L1227" s="2">
        <v>148</v>
      </c>
      <c r="M1227" s="2">
        <v>43</v>
      </c>
      <c r="N1227" s="2">
        <v>10</v>
      </c>
      <c r="O1227" s="2">
        <v>13</v>
      </c>
      <c r="P1227" s="2">
        <v>9</v>
      </c>
      <c r="Q1227" s="2">
        <v>71</v>
      </c>
      <c r="R1227" s="2">
        <v>7</v>
      </c>
      <c r="S1227" s="2" t="s">
        <v>31</v>
      </c>
      <c r="T1227" s="2">
        <f t="shared" si="133"/>
        <v>214</v>
      </c>
      <c r="U1227" s="4">
        <f t="shared" si="134"/>
        <v>3.7249782419495212E-2</v>
      </c>
      <c r="V1227" s="4">
        <f t="shared" si="135"/>
        <v>0.2882589061716006</v>
      </c>
      <c r="W1227">
        <f t="shared" si="136"/>
        <v>15</v>
      </c>
      <c r="X1227" t="str">
        <f t="shared" si="137"/>
        <v>Wednesday</v>
      </c>
      <c r="Y1227" t="str">
        <f t="shared" si="138"/>
        <v>Apr</v>
      </c>
      <c r="Z1227" t="str">
        <f t="shared" si="139"/>
        <v>6-10</v>
      </c>
    </row>
    <row r="1228" spans="1:26" x14ac:dyDescent="0.25">
      <c r="A1228" s="2" t="s">
        <v>6274</v>
      </c>
      <c r="B1228" s="2" t="s">
        <v>5036</v>
      </c>
      <c r="C1228" s="1">
        <v>45749</v>
      </c>
      <c r="D1228" s="3">
        <v>0.70625000000000004</v>
      </c>
      <c r="E1228" s="2" t="s">
        <v>16</v>
      </c>
      <c r="F1228" s="2" t="s">
        <v>5038</v>
      </c>
      <c r="G1228" s="2">
        <v>20158</v>
      </c>
      <c r="H1228" s="2">
        <v>9</v>
      </c>
      <c r="I1228" s="2">
        <v>716</v>
      </c>
      <c r="J1228" s="2">
        <v>8936</v>
      </c>
      <c r="K1228" s="2">
        <v>7313</v>
      </c>
      <c r="L1228" s="2">
        <v>128</v>
      </c>
      <c r="M1228" s="2">
        <v>17</v>
      </c>
      <c r="N1228" s="2">
        <v>10</v>
      </c>
      <c r="O1228" s="2">
        <v>14</v>
      </c>
      <c r="P1228" s="2">
        <v>42</v>
      </c>
      <c r="Q1228" s="2">
        <v>132</v>
      </c>
      <c r="R1228" s="2">
        <v>19</v>
      </c>
      <c r="S1228" s="2" t="s">
        <v>28</v>
      </c>
      <c r="T1228" s="2">
        <f t="shared" si="133"/>
        <v>169</v>
      </c>
      <c r="U1228" s="4">
        <f t="shared" si="134"/>
        <v>2.3109530972241214E-2</v>
      </c>
      <c r="V1228" s="4">
        <f t="shared" si="135"/>
        <v>0.36278400634983632</v>
      </c>
      <c r="W1228">
        <f t="shared" si="136"/>
        <v>16</v>
      </c>
      <c r="X1228" t="str">
        <f t="shared" si="137"/>
        <v>Wednesday</v>
      </c>
      <c r="Y1228" t="str">
        <f t="shared" si="138"/>
        <v>Apr</v>
      </c>
      <c r="Z1228" t="str">
        <f t="shared" si="139"/>
        <v>6-10</v>
      </c>
    </row>
    <row r="1229" spans="1:26" x14ac:dyDescent="0.25">
      <c r="A1229" s="2" t="s">
        <v>6275</v>
      </c>
      <c r="B1229" s="2" t="s">
        <v>5036</v>
      </c>
      <c r="C1229" s="1">
        <v>45749</v>
      </c>
      <c r="D1229" s="3">
        <v>0.71805555555555556</v>
      </c>
      <c r="E1229" s="2" t="s">
        <v>5054</v>
      </c>
      <c r="F1229" s="2" t="s">
        <v>5052</v>
      </c>
      <c r="G1229" s="2">
        <v>19868</v>
      </c>
      <c r="H1229" s="2">
        <v>4</v>
      </c>
      <c r="I1229" s="2">
        <v>1290</v>
      </c>
      <c r="J1229" s="2">
        <v>8278</v>
      </c>
      <c r="K1229" s="2">
        <v>6768</v>
      </c>
      <c r="L1229" s="2">
        <v>161</v>
      </c>
      <c r="M1229" s="2">
        <v>31</v>
      </c>
      <c r="N1229" s="2">
        <v>9</v>
      </c>
      <c r="O1229" s="2">
        <v>10</v>
      </c>
      <c r="P1229" s="2">
        <v>13</v>
      </c>
      <c r="Q1229" s="2">
        <v>85</v>
      </c>
      <c r="R1229" s="2">
        <v>11</v>
      </c>
      <c r="S1229" s="2" t="s">
        <v>31</v>
      </c>
      <c r="T1229" s="2">
        <f t="shared" si="133"/>
        <v>211</v>
      </c>
      <c r="U1229" s="4">
        <f t="shared" si="134"/>
        <v>3.117612293144208E-2</v>
      </c>
      <c r="V1229" s="4">
        <f t="shared" si="135"/>
        <v>0.34064827863901753</v>
      </c>
      <c r="W1229">
        <f t="shared" si="136"/>
        <v>17</v>
      </c>
      <c r="X1229" t="str">
        <f t="shared" si="137"/>
        <v>Wednesday</v>
      </c>
      <c r="Y1229" t="str">
        <f t="shared" si="138"/>
        <v>Apr</v>
      </c>
      <c r="Z1229" t="str">
        <f t="shared" si="139"/>
        <v>3-5</v>
      </c>
    </row>
    <row r="1230" spans="1:26" x14ac:dyDescent="0.25">
      <c r="A1230" s="2" t="s">
        <v>6276</v>
      </c>
      <c r="B1230" s="2" t="s">
        <v>5036</v>
      </c>
      <c r="C1230" s="1">
        <v>45749</v>
      </c>
      <c r="D1230" s="3">
        <v>0.77916666666666667</v>
      </c>
      <c r="E1230" s="2" t="s">
        <v>5044</v>
      </c>
      <c r="F1230" s="2" t="s">
        <v>5048</v>
      </c>
      <c r="G1230" s="2">
        <v>19840</v>
      </c>
      <c r="H1230" s="2">
        <v>4</v>
      </c>
      <c r="I1230" s="2">
        <v>245</v>
      </c>
      <c r="J1230" s="2">
        <v>20472</v>
      </c>
      <c r="K1230" s="2">
        <v>15706</v>
      </c>
      <c r="L1230" s="2">
        <v>400</v>
      </c>
      <c r="M1230" s="2">
        <v>40</v>
      </c>
      <c r="N1230" s="2">
        <v>26</v>
      </c>
      <c r="O1230" s="2">
        <v>24</v>
      </c>
      <c r="P1230" s="2">
        <v>68</v>
      </c>
      <c r="Q1230" s="2">
        <v>436</v>
      </c>
      <c r="R1230" s="2">
        <v>24</v>
      </c>
      <c r="S1230" s="2" t="s">
        <v>31</v>
      </c>
      <c r="T1230" s="2">
        <f t="shared" si="133"/>
        <v>490</v>
      </c>
      <c r="U1230" s="4">
        <f t="shared" si="134"/>
        <v>3.1198268177766459E-2</v>
      </c>
      <c r="V1230" s="4">
        <f t="shared" si="135"/>
        <v>0.79163306451612903</v>
      </c>
      <c r="W1230">
        <f t="shared" si="136"/>
        <v>18</v>
      </c>
      <c r="X1230" t="str">
        <f t="shared" si="137"/>
        <v>Wednesday</v>
      </c>
      <c r="Y1230" t="str">
        <f t="shared" si="138"/>
        <v>Apr</v>
      </c>
      <c r="Z1230" t="str">
        <f t="shared" si="139"/>
        <v>3-5</v>
      </c>
    </row>
    <row r="1231" spans="1:26" x14ac:dyDescent="0.25">
      <c r="A1231" s="2" t="s">
        <v>6277</v>
      </c>
      <c r="B1231" s="2" t="s">
        <v>5036</v>
      </c>
      <c r="C1231" s="1">
        <v>45749</v>
      </c>
      <c r="D1231" s="3">
        <v>0.78055555555555556</v>
      </c>
      <c r="E1231" s="2" t="s">
        <v>5037</v>
      </c>
      <c r="F1231" s="2" t="s">
        <v>5042</v>
      </c>
      <c r="G1231" s="2">
        <v>20098</v>
      </c>
      <c r="H1231" s="2">
        <v>5</v>
      </c>
      <c r="I1231" s="2">
        <v>472</v>
      </c>
      <c r="J1231" s="2">
        <v>24541</v>
      </c>
      <c r="K1231" s="2">
        <v>22075</v>
      </c>
      <c r="L1231" s="2">
        <v>1091</v>
      </c>
      <c r="M1231" s="2">
        <v>259</v>
      </c>
      <c r="N1231" s="2">
        <v>192</v>
      </c>
      <c r="O1231" s="2">
        <v>388</v>
      </c>
      <c r="P1231" s="2">
        <v>151</v>
      </c>
      <c r="Q1231" s="2">
        <v>308</v>
      </c>
      <c r="R1231" s="2">
        <v>62</v>
      </c>
      <c r="S1231" s="2" t="s">
        <v>31</v>
      </c>
      <c r="T1231" s="2">
        <f t="shared" si="133"/>
        <v>1930</v>
      </c>
      <c r="U1231" s="4">
        <f t="shared" si="134"/>
        <v>8.7429218573046433E-2</v>
      </c>
      <c r="V1231" s="4">
        <f t="shared" si="135"/>
        <v>1.0983679968156035</v>
      </c>
      <c r="W1231">
        <f t="shared" si="136"/>
        <v>18</v>
      </c>
      <c r="X1231" t="str">
        <f t="shared" si="137"/>
        <v>Wednesday</v>
      </c>
      <c r="Y1231" t="str">
        <f t="shared" si="138"/>
        <v>Apr</v>
      </c>
      <c r="Z1231" t="str">
        <f t="shared" si="139"/>
        <v>3-5</v>
      </c>
    </row>
    <row r="1232" spans="1:26" x14ac:dyDescent="0.25">
      <c r="A1232" s="2" t="s">
        <v>6278</v>
      </c>
      <c r="B1232" s="2" t="s">
        <v>5036</v>
      </c>
      <c r="C1232" s="1">
        <v>45750</v>
      </c>
      <c r="D1232" s="3">
        <v>5.1388888888888887E-2</v>
      </c>
      <c r="E1232" s="2" t="s">
        <v>5046</v>
      </c>
      <c r="F1232" s="2" t="s">
        <v>5040</v>
      </c>
      <c r="G1232" s="2">
        <v>19923</v>
      </c>
      <c r="H1232" s="2">
        <v>4</v>
      </c>
      <c r="I1232" s="2">
        <v>255</v>
      </c>
      <c r="J1232" s="2">
        <v>3464</v>
      </c>
      <c r="K1232" s="2">
        <v>2431</v>
      </c>
      <c r="L1232" s="2">
        <v>53</v>
      </c>
      <c r="M1232" s="2">
        <v>5</v>
      </c>
      <c r="N1232" s="2">
        <v>5</v>
      </c>
      <c r="O1232" s="2">
        <v>10</v>
      </c>
      <c r="P1232" s="2">
        <v>46</v>
      </c>
      <c r="Q1232" s="2">
        <v>18</v>
      </c>
      <c r="R1232" s="2">
        <v>4</v>
      </c>
      <c r="S1232" s="2" t="s">
        <v>31</v>
      </c>
      <c r="T1232" s="2">
        <f t="shared" si="133"/>
        <v>73</v>
      </c>
      <c r="U1232" s="4">
        <f t="shared" si="134"/>
        <v>3.0028794734677088E-2</v>
      </c>
      <c r="V1232" s="4">
        <f t="shared" si="135"/>
        <v>0.12201977613813181</v>
      </c>
      <c r="W1232">
        <f t="shared" si="136"/>
        <v>1</v>
      </c>
      <c r="X1232" t="str">
        <f t="shared" si="137"/>
        <v>Thursday</v>
      </c>
      <c r="Y1232" t="str">
        <f t="shared" si="138"/>
        <v>Apr</v>
      </c>
      <c r="Z1232" t="str">
        <f t="shared" si="139"/>
        <v>3-5</v>
      </c>
    </row>
    <row r="1233" spans="1:26" x14ac:dyDescent="0.25">
      <c r="A1233" s="2" t="s">
        <v>6279</v>
      </c>
      <c r="B1233" s="2" t="s">
        <v>5036</v>
      </c>
      <c r="C1233" s="1">
        <v>45750</v>
      </c>
      <c r="D1233" s="3">
        <v>0.24097222222222223</v>
      </c>
      <c r="E1233" s="2" t="s">
        <v>5037</v>
      </c>
      <c r="F1233" s="2" t="s">
        <v>5038</v>
      </c>
      <c r="G1233" s="2">
        <v>20073</v>
      </c>
      <c r="H1233" s="2">
        <v>4</v>
      </c>
      <c r="I1233" s="2">
        <v>308</v>
      </c>
      <c r="J1233" s="2">
        <v>7995</v>
      </c>
      <c r="K1233" s="2">
        <v>5617</v>
      </c>
      <c r="L1233" s="2">
        <v>148</v>
      </c>
      <c r="M1233" s="2">
        <v>33</v>
      </c>
      <c r="N1233" s="2">
        <v>25</v>
      </c>
      <c r="O1233" s="2">
        <v>52</v>
      </c>
      <c r="P1233" s="2">
        <v>57</v>
      </c>
      <c r="Q1233" s="2">
        <v>196</v>
      </c>
      <c r="R1233" s="2">
        <v>17</v>
      </c>
      <c r="S1233" s="2" t="s">
        <v>31</v>
      </c>
      <c r="T1233" s="2">
        <f t="shared" si="133"/>
        <v>258</v>
      </c>
      <c r="U1233" s="4">
        <f t="shared" si="134"/>
        <v>4.5931992166636994E-2</v>
      </c>
      <c r="V1233" s="4">
        <f t="shared" si="135"/>
        <v>0.27982862551686344</v>
      </c>
      <c r="W1233">
        <f t="shared" si="136"/>
        <v>5</v>
      </c>
      <c r="X1233" t="str">
        <f t="shared" si="137"/>
        <v>Thursday</v>
      </c>
      <c r="Y1233" t="str">
        <f t="shared" si="138"/>
        <v>Apr</v>
      </c>
      <c r="Z1233" t="str">
        <f t="shared" si="139"/>
        <v>3-5</v>
      </c>
    </row>
    <row r="1234" spans="1:26" x14ac:dyDescent="0.25">
      <c r="A1234" s="2" t="s">
        <v>6280</v>
      </c>
      <c r="B1234" s="2" t="s">
        <v>5036</v>
      </c>
      <c r="C1234" s="1">
        <v>45750</v>
      </c>
      <c r="D1234" s="3">
        <v>0.32361111111111113</v>
      </c>
      <c r="E1234" s="2" t="s">
        <v>5058</v>
      </c>
      <c r="F1234" s="2" t="s">
        <v>5040</v>
      </c>
      <c r="G1234" s="2">
        <v>20043</v>
      </c>
      <c r="H1234" s="2">
        <v>4</v>
      </c>
      <c r="I1234" s="2">
        <v>161</v>
      </c>
      <c r="J1234" s="2">
        <v>30007</v>
      </c>
      <c r="K1234" s="2">
        <v>23889</v>
      </c>
      <c r="L1234" s="2">
        <v>905</v>
      </c>
      <c r="M1234" s="2">
        <v>430</v>
      </c>
      <c r="N1234" s="2">
        <v>73</v>
      </c>
      <c r="O1234" s="2">
        <v>133</v>
      </c>
      <c r="P1234" s="2">
        <v>44</v>
      </c>
      <c r="Q1234" s="2">
        <v>351</v>
      </c>
      <c r="R1234" s="2">
        <v>45</v>
      </c>
      <c r="S1234" s="2" t="s">
        <v>31</v>
      </c>
      <c r="T1234" s="2">
        <f t="shared" si="133"/>
        <v>1541</v>
      </c>
      <c r="U1234" s="4">
        <f t="shared" si="134"/>
        <v>6.4506676713131567E-2</v>
      </c>
      <c r="V1234" s="4">
        <f t="shared" si="135"/>
        <v>1.1918874419997005</v>
      </c>
      <c r="W1234">
        <f t="shared" si="136"/>
        <v>7</v>
      </c>
      <c r="X1234" t="str">
        <f t="shared" si="137"/>
        <v>Thursday</v>
      </c>
      <c r="Y1234" t="str">
        <f t="shared" si="138"/>
        <v>Apr</v>
      </c>
      <c r="Z1234" t="str">
        <f t="shared" si="139"/>
        <v>3-5</v>
      </c>
    </row>
    <row r="1235" spans="1:26" x14ac:dyDescent="0.25">
      <c r="A1235" s="2" t="s">
        <v>6281</v>
      </c>
      <c r="B1235" s="2" t="s">
        <v>5036</v>
      </c>
      <c r="C1235" s="1">
        <v>45750</v>
      </c>
      <c r="D1235" s="3">
        <v>0.35208333333333336</v>
      </c>
      <c r="E1235" s="2" t="s">
        <v>5046</v>
      </c>
      <c r="F1235" s="2" t="s">
        <v>5069</v>
      </c>
      <c r="G1235" s="2">
        <v>20009</v>
      </c>
      <c r="H1235" s="2">
        <v>2</v>
      </c>
      <c r="I1235" s="2">
        <v>340</v>
      </c>
      <c r="J1235" s="2">
        <v>8066</v>
      </c>
      <c r="K1235" s="2">
        <v>6926</v>
      </c>
      <c r="L1235" s="2">
        <v>82</v>
      </c>
      <c r="M1235" s="2">
        <v>9</v>
      </c>
      <c r="N1235" s="2">
        <v>9</v>
      </c>
      <c r="O1235" s="2">
        <v>17</v>
      </c>
      <c r="P1235" s="2">
        <v>139</v>
      </c>
      <c r="Q1235" s="2">
        <v>71</v>
      </c>
      <c r="R1235" s="2">
        <v>4</v>
      </c>
      <c r="S1235" s="2" t="s">
        <v>31</v>
      </c>
      <c r="T1235" s="2">
        <f t="shared" si="133"/>
        <v>117</v>
      </c>
      <c r="U1235" s="4">
        <f t="shared" si="134"/>
        <v>1.6892867455963037E-2</v>
      </c>
      <c r="V1235" s="4">
        <f t="shared" si="135"/>
        <v>0.34614423509420761</v>
      </c>
      <c r="W1235">
        <f t="shared" si="136"/>
        <v>8</v>
      </c>
      <c r="X1235" t="str">
        <f t="shared" si="137"/>
        <v>Thursday</v>
      </c>
      <c r="Y1235" t="str">
        <f t="shared" si="138"/>
        <v>Apr</v>
      </c>
      <c r="Z1235" t="str">
        <f t="shared" si="139"/>
        <v>0-2</v>
      </c>
    </row>
    <row r="1236" spans="1:26" x14ac:dyDescent="0.25">
      <c r="A1236" s="2" t="s">
        <v>6282</v>
      </c>
      <c r="B1236" s="2" t="s">
        <v>5036</v>
      </c>
      <c r="C1236" s="1">
        <v>45750</v>
      </c>
      <c r="D1236" s="3">
        <v>0.3659722222222222</v>
      </c>
      <c r="E1236" s="2" t="s">
        <v>5037</v>
      </c>
      <c r="F1236" s="2" t="s">
        <v>5069</v>
      </c>
      <c r="G1236" s="2">
        <v>20017</v>
      </c>
      <c r="H1236" s="2">
        <v>8</v>
      </c>
      <c r="I1236" s="2">
        <v>236</v>
      </c>
      <c r="J1236" s="2">
        <v>16458</v>
      </c>
      <c r="K1236" s="2">
        <v>11531</v>
      </c>
      <c r="L1236" s="2">
        <v>427</v>
      </c>
      <c r="M1236" s="2">
        <v>96</v>
      </c>
      <c r="N1236" s="2">
        <v>80</v>
      </c>
      <c r="O1236" s="2">
        <v>131</v>
      </c>
      <c r="P1236" s="2">
        <v>132</v>
      </c>
      <c r="Q1236" s="2">
        <v>241</v>
      </c>
      <c r="R1236" s="2">
        <v>29</v>
      </c>
      <c r="S1236" s="2" t="s">
        <v>31</v>
      </c>
      <c r="T1236" s="2">
        <f t="shared" si="133"/>
        <v>734</v>
      </c>
      <c r="U1236" s="4">
        <f t="shared" si="134"/>
        <v>6.3654496574451477E-2</v>
      </c>
      <c r="V1236" s="4">
        <f t="shared" si="135"/>
        <v>0.5760603487036019</v>
      </c>
      <c r="W1236">
        <f t="shared" si="136"/>
        <v>8</v>
      </c>
      <c r="X1236" t="str">
        <f t="shared" si="137"/>
        <v>Thursday</v>
      </c>
      <c r="Y1236" t="str">
        <f t="shared" si="138"/>
        <v>Apr</v>
      </c>
      <c r="Z1236" t="str">
        <f t="shared" si="139"/>
        <v>6-10</v>
      </c>
    </row>
    <row r="1237" spans="1:26" x14ac:dyDescent="0.25">
      <c r="A1237" s="2" t="s">
        <v>6283</v>
      </c>
      <c r="B1237" s="2" t="s">
        <v>5036</v>
      </c>
      <c r="C1237" s="1">
        <v>45750</v>
      </c>
      <c r="D1237" s="3">
        <v>0.37222222222222223</v>
      </c>
      <c r="E1237" s="2" t="s">
        <v>5058</v>
      </c>
      <c r="F1237" s="2" t="s">
        <v>5048</v>
      </c>
      <c r="G1237" s="2">
        <v>20001</v>
      </c>
      <c r="H1237" s="2">
        <v>2</v>
      </c>
      <c r="I1237" s="2">
        <v>169</v>
      </c>
      <c r="J1237" s="2">
        <v>28436</v>
      </c>
      <c r="K1237" s="2">
        <v>23976</v>
      </c>
      <c r="L1237" s="2">
        <v>578</v>
      </c>
      <c r="M1237" s="2">
        <v>289</v>
      </c>
      <c r="N1237" s="2">
        <v>27</v>
      </c>
      <c r="O1237" s="2">
        <v>77</v>
      </c>
      <c r="P1237" s="2">
        <v>44</v>
      </c>
      <c r="Q1237" s="2">
        <v>178</v>
      </c>
      <c r="R1237" s="2">
        <v>21</v>
      </c>
      <c r="S1237" s="2" t="s">
        <v>31</v>
      </c>
      <c r="T1237" s="2">
        <f t="shared" si="133"/>
        <v>971</v>
      </c>
      <c r="U1237" s="4">
        <f t="shared" si="134"/>
        <v>4.0498832165498835E-2</v>
      </c>
      <c r="V1237" s="4">
        <f t="shared" si="135"/>
        <v>1.1987400629968501</v>
      </c>
      <c r="W1237">
        <f t="shared" si="136"/>
        <v>8</v>
      </c>
      <c r="X1237" t="str">
        <f t="shared" si="137"/>
        <v>Thursday</v>
      </c>
      <c r="Y1237" t="str">
        <f t="shared" si="138"/>
        <v>Apr</v>
      </c>
      <c r="Z1237" t="str">
        <f t="shared" si="139"/>
        <v>0-2</v>
      </c>
    </row>
    <row r="1238" spans="1:26" x14ac:dyDescent="0.25">
      <c r="A1238" s="2" t="s">
        <v>6284</v>
      </c>
      <c r="B1238" s="2" t="s">
        <v>5036</v>
      </c>
      <c r="C1238" s="1">
        <v>45750</v>
      </c>
      <c r="D1238" s="3">
        <v>0.3888888888888889</v>
      </c>
      <c r="E1238" s="2" t="s">
        <v>5054</v>
      </c>
      <c r="F1238" s="2" t="s">
        <v>5052</v>
      </c>
      <c r="G1238" s="2">
        <v>20121</v>
      </c>
      <c r="H1238" s="2">
        <v>2</v>
      </c>
      <c r="I1238" s="2">
        <v>756</v>
      </c>
      <c r="J1238" s="2">
        <v>9556</v>
      </c>
      <c r="K1238" s="2">
        <v>6813</v>
      </c>
      <c r="L1238" s="2">
        <v>164</v>
      </c>
      <c r="M1238" s="2">
        <v>25</v>
      </c>
      <c r="N1238" s="2">
        <v>7</v>
      </c>
      <c r="O1238" s="2">
        <v>9</v>
      </c>
      <c r="P1238" s="2">
        <v>17</v>
      </c>
      <c r="Q1238" s="2">
        <v>196</v>
      </c>
      <c r="R1238" s="2">
        <v>18</v>
      </c>
      <c r="S1238" s="2" t="s">
        <v>31</v>
      </c>
      <c r="T1238" s="2">
        <f t="shared" si="133"/>
        <v>205</v>
      </c>
      <c r="U1238" s="4">
        <f t="shared" si="134"/>
        <v>3.0089534713048583E-2</v>
      </c>
      <c r="V1238" s="4">
        <f t="shared" si="135"/>
        <v>0.33860146115998213</v>
      </c>
      <c r="W1238">
        <f t="shared" si="136"/>
        <v>9</v>
      </c>
      <c r="X1238" t="str">
        <f t="shared" si="137"/>
        <v>Thursday</v>
      </c>
      <c r="Y1238" t="str">
        <f t="shared" si="138"/>
        <v>Apr</v>
      </c>
      <c r="Z1238" t="str">
        <f t="shared" si="139"/>
        <v>0-2</v>
      </c>
    </row>
    <row r="1239" spans="1:26" x14ac:dyDescent="0.25">
      <c r="A1239" s="2" t="s">
        <v>6285</v>
      </c>
      <c r="B1239" s="2" t="s">
        <v>5036</v>
      </c>
      <c r="C1239" s="1">
        <v>45750</v>
      </c>
      <c r="D1239" s="3">
        <v>0.38958333333333334</v>
      </c>
      <c r="E1239" s="2" t="s">
        <v>16</v>
      </c>
      <c r="F1239" s="2" t="s">
        <v>5048</v>
      </c>
      <c r="G1239" s="2">
        <v>20051</v>
      </c>
      <c r="H1239" s="2">
        <v>4</v>
      </c>
      <c r="I1239" s="2">
        <v>352</v>
      </c>
      <c r="J1239" s="2">
        <v>20701</v>
      </c>
      <c r="K1239" s="2">
        <v>16774</v>
      </c>
      <c r="L1239" s="2">
        <v>318</v>
      </c>
      <c r="M1239" s="2">
        <v>46</v>
      </c>
      <c r="N1239" s="2">
        <v>23</v>
      </c>
      <c r="O1239" s="2">
        <v>30</v>
      </c>
      <c r="P1239" s="2">
        <v>21</v>
      </c>
      <c r="Q1239" s="2">
        <v>247</v>
      </c>
      <c r="R1239" s="2">
        <v>35</v>
      </c>
      <c r="S1239" s="2" t="s">
        <v>28</v>
      </c>
      <c r="T1239" s="2">
        <f t="shared" si="133"/>
        <v>417</v>
      </c>
      <c r="U1239" s="4">
        <f t="shared" si="134"/>
        <v>2.4859902229641111E-2</v>
      </c>
      <c r="V1239" s="4">
        <f t="shared" si="135"/>
        <v>0.83656675477532294</v>
      </c>
      <c r="W1239">
        <f t="shared" si="136"/>
        <v>9</v>
      </c>
      <c r="X1239" t="str">
        <f t="shared" si="137"/>
        <v>Thursday</v>
      </c>
      <c r="Y1239" t="str">
        <f t="shared" si="138"/>
        <v>Apr</v>
      </c>
      <c r="Z1239" t="str">
        <f t="shared" si="139"/>
        <v>3-5</v>
      </c>
    </row>
    <row r="1240" spans="1:26" x14ac:dyDescent="0.25">
      <c r="A1240" s="2" t="s">
        <v>6286</v>
      </c>
      <c r="B1240" s="2" t="s">
        <v>5036</v>
      </c>
      <c r="C1240" s="1">
        <v>45750</v>
      </c>
      <c r="D1240" s="3">
        <v>0.41249999999999998</v>
      </c>
      <c r="E1240" s="2" t="s">
        <v>5054</v>
      </c>
      <c r="F1240" s="2" t="s">
        <v>5052</v>
      </c>
      <c r="G1240" s="2">
        <v>20175</v>
      </c>
      <c r="H1240" s="2">
        <v>5</v>
      </c>
      <c r="I1240" s="2">
        <v>1410</v>
      </c>
      <c r="J1240" s="2">
        <v>13669</v>
      </c>
      <c r="K1240" s="2">
        <v>9615</v>
      </c>
      <c r="L1240" s="2">
        <v>248</v>
      </c>
      <c r="M1240" s="2">
        <v>58</v>
      </c>
      <c r="N1240" s="2">
        <v>18</v>
      </c>
      <c r="O1240" s="2">
        <v>24</v>
      </c>
      <c r="P1240" s="2">
        <v>19</v>
      </c>
      <c r="Q1240" s="2">
        <v>133</v>
      </c>
      <c r="R1240" s="2">
        <v>24</v>
      </c>
      <c r="S1240" s="2" t="s">
        <v>31</v>
      </c>
      <c r="T1240" s="2">
        <f t="shared" si="133"/>
        <v>348</v>
      </c>
      <c r="U1240" s="4">
        <f t="shared" si="134"/>
        <v>3.6193447737909515E-2</v>
      </c>
      <c r="V1240" s="4">
        <f t="shared" si="135"/>
        <v>0.47657992565055762</v>
      </c>
      <c r="W1240">
        <f t="shared" si="136"/>
        <v>9</v>
      </c>
      <c r="X1240" t="str">
        <f t="shared" si="137"/>
        <v>Thursday</v>
      </c>
      <c r="Y1240" t="str">
        <f t="shared" si="138"/>
        <v>Apr</v>
      </c>
      <c r="Z1240" t="str">
        <f t="shared" si="139"/>
        <v>3-5</v>
      </c>
    </row>
    <row r="1241" spans="1:26" x14ac:dyDescent="0.25">
      <c r="A1241" s="2" t="s">
        <v>6287</v>
      </c>
      <c r="B1241" s="2" t="s">
        <v>5036</v>
      </c>
      <c r="C1241" s="1">
        <v>45750</v>
      </c>
      <c r="D1241" s="3">
        <v>0.44583333333333336</v>
      </c>
      <c r="E1241" s="2" t="s">
        <v>5037</v>
      </c>
      <c r="F1241" s="2" t="s">
        <v>5069</v>
      </c>
      <c r="G1241" s="2">
        <v>20138</v>
      </c>
      <c r="H1241" s="2">
        <v>2</v>
      </c>
      <c r="I1241" s="2">
        <v>339</v>
      </c>
      <c r="J1241" s="2">
        <v>19502</v>
      </c>
      <c r="K1241" s="2">
        <v>14819</v>
      </c>
      <c r="L1241" s="2">
        <v>633</v>
      </c>
      <c r="M1241" s="2">
        <v>125</v>
      </c>
      <c r="N1241" s="2">
        <v>104</v>
      </c>
      <c r="O1241" s="2">
        <v>171</v>
      </c>
      <c r="P1241" s="2">
        <v>144</v>
      </c>
      <c r="Q1241" s="2">
        <v>165</v>
      </c>
      <c r="R1241" s="2">
        <v>21</v>
      </c>
      <c r="S1241" s="2" t="s">
        <v>31</v>
      </c>
      <c r="T1241" s="2">
        <f t="shared" si="133"/>
        <v>1033</v>
      </c>
      <c r="U1241" s="4">
        <f t="shared" si="134"/>
        <v>6.9707807544368713E-2</v>
      </c>
      <c r="V1241" s="4">
        <f t="shared" si="135"/>
        <v>0.73587247988876747</v>
      </c>
      <c r="W1241">
        <f t="shared" si="136"/>
        <v>10</v>
      </c>
      <c r="X1241" t="str">
        <f t="shared" si="137"/>
        <v>Thursday</v>
      </c>
      <c r="Y1241" t="str">
        <f t="shared" si="138"/>
        <v>Apr</v>
      </c>
      <c r="Z1241" t="str">
        <f t="shared" si="139"/>
        <v>0-2</v>
      </c>
    </row>
    <row r="1242" spans="1:26" x14ac:dyDescent="0.25">
      <c r="A1242" s="2" t="s">
        <v>6288</v>
      </c>
      <c r="B1242" s="2" t="s">
        <v>5036</v>
      </c>
      <c r="C1242" s="1">
        <v>45750</v>
      </c>
      <c r="D1242" s="3">
        <v>0.44930555555555557</v>
      </c>
      <c r="E1242" s="2" t="s">
        <v>5046</v>
      </c>
      <c r="F1242" s="2" t="s">
        <v>5052</v>
      </c>
      <c r="G1242" s="2">
        <v>20064</v>
      </c>
      <c r="H1242" s="2">
        <v>7</v>
      </c>
      <c r="I1242" s="2">
        <v>230</v>
      </c>
      <c r="J1242" s="2">
        <v>6241</v>
      </c>
      <c r="K1242" s="2">
        <v>5705</v>
      </c>
      <c r="L1242" s="2">
        <v>65</v>
      </c>
      <c r="M1242" s="2">
        <v>10</v>
      </c>
      <c r="N1242" s="2">
        <v>9</v>
      </c>
      <c r="O1242" s="2">
        <v>17</v>
      </c>
      <c r="P1242" s="2">
        <v>39</v>
      </c>
      <c r="Q1242" s="2">
        <v>124</v>
      </c>
      <c r="R1242" s="2">
        <v>3</v>
      </c>
      <c r="S1242" s="2" t="s">
        <v>31</v>
      </c>
      <c r="T1242" s="2">
        <f t="shared" si="133"/>
        <v>101</v>
      </c>
      <c r="U1242" s="4">
        <f t="shared" si="134"/>
        <v>1.7703768624014023E-2</v>
      </c>
      <c r="V1242" s="4">
        <f t="shared" si="135"/>
        <v>0.2843401116427432</v>
      </c>
      <c r="W1242">
        <f t="shared" si="136"/>
        <v>10</v>
      </c>
      <c r="X1242" t="str">
        <f t="shared" si="137"/>
        <v>Thursday</v>
      </c>
      <c r="Y1242" t="str">
        <f t="shared" si="138"/>
        <v>Apr</v>
      </c>
      <c r="Z1242" t="str">
        <f t="shared" si="139"/>
        <v>6-10</v>
      </c>
    </row>
    <row r="1243" spans="1:26" x14ac:dyDescent="0.25">
      <c r="A1243" s="2" t="s">
        <v>6289</v>
      </c>
      <c r="B1243" s="2" t="s">
        <v>5036</v>
      </c>
      <c r="C1243" s="1">
        <v>45750</v>
      </c>
      <c r="D1243" s="3">
        <v>0.46666666666666667</v>
      </c>
      <c r="E1243" s="2" t="s">
        <v>5054</v>
      </c>
      <c r="F1243" s="2" t="s">
        <v>5052</v>
      </c>
      <c r="G1243" s="2">
        <v>20089</v>
      </c>
      <c r="H1243" s="2">
        <v>6</v>
      </c>
      <c r="I1243" s="2">
        <v>1434</v>
      </c>
      <c r="J1243" s="2">
        <v>7833</v>
      </c>
      <c r="K1243" s="2">
        <v>5648</v>
      </c>
      <c r="L1243" s="2">
        <v>189</v>
      </c>
      <c r="M1243" s="2">
        <v>34</v>
      </c>
      <c r="N1243" s="2">
        <v>13</v>
      </c>
      <c r="O1243" s="2">
        <v>18</v>
      </c>
      <c r="P1243" s="2">
        <v>4</v>
      </c>
      <c r="Q1243" s="2">
        <v>99</v>
      </c>
      <c r="R1243" s="2">
        <v>10</v>
      </c>
      <c r="S1243" s="2" t="s">
        <v>31</v>
      </c>
      <c r="T1243" s="2">
        <f t="shared" si="133"/>
        <v>254</v>
      </c>
      <c r="U1243" s="4">
        <f t="shared" si="134"/>
        <v>4.4971671388101986E-2</v>
      </c>
      <c r="V1243" s="4">
        <f t="shared" si="135"/>
        <v>0.28114888745084377</v>
      </c>
      <c r="W1243">
        <f t="shared" si="136"/>
        <v>11</v>
      </c>
      <c r="X1243" t="str">
        <f t="shared" si="137"/>
        <v>Thursday</v>
      </c>
      <c r="Y1243" t="str">
        <f t="shared" si="138"/>
        <v>Apr</v>
      </c>
      <c r="Z1243" t="str">
        <f t="shared" si="139"/>
        <v>6-10</v>
      </c>
    </row>
    <row r="1244" spans="1:26" x14ac:dyDescent="0.25">
      <c r="A1244" s="2" t="s">
        <v>6290</v>
      </c>
      <c r="B1244" s="2" t="s">
        <v>5036</v>
      </c>
      <c r="C1244" s="1">
        <v>45750</v>
      </c>
      <c r="D1244" s="3">
        <v>0.49166666666666664</v>
      </c>
      <c r="E1244" s="2" t="s">
        <v>5037</v>
      </c>
      <c r="F1244" s="2" t="s">
        <v>5069</v>
      </c>
      <c r="G1244" s="2">
        <v>19969</v>
      </c>
      <c r="H1244" s="2">
        <v>5</v>
      </c>
      <c r="I1244" s="2">
        <v>357</v>
      </c>
      <c r="J1244" s="2">
        <v>13363</v>
      </c>
      <c r="K1244" s="2">
        <v>10527</v>
      </c>
      <c r="L1244" s="2">
        <v>442</v>
      </c>
      <c r="M1244" s="2">
        <v>57</v>
      </c>
      <c r="N1244" s="2">
        <v>50</v>
      </c>
      <c r="O1244" s="2">
        <v>119</v>
      </c>
      <c r="P1244" s="2">
        <v>126</v>
      </c>
      <c r="Q1244" s="2">
        <v>210</v>
      </c>
      <c r="R1244" s="2">
        <v>33</v>
      </c>
      <c r="S1244" s="2" t="s">
        <v>31</v>
      </c>
      <c r="T1244" s="2">
        <f t="shared" si="133"/>
        <v>668</v>
      </c>
      <c r="U1244" s="4">
        <f t="shared" si="134"/>
        <v>6.3455875368101072E-2</v>
      </c>
      <c r="V1244" s="4">
        <f t="shared" si="135"/>
        <v>0.52716710901897945</v>
      </c>
      <c r="W1244">
        <f t="shared" si="136"/>
        <v>11</v>
      </c>
      <c r="X1244" t="str">
        <f t="shared" si="137"/>
        <v>Thursday</v>
      </c>
      <c r="Y1244" t="str">
        <f t="shared" si="138"/>
        <v>Apr</v>
      </c>
      <c r="Z1244" t="str">
        <f t="shared" si="139"/>
        <v>3-5</v>
      </c>
    </row>
    <row r="1245" spans="1:26" x14ac:dyDescent="0.25">
      <c r="A1245" s="2" t="s">
        <v>6291</v>
      </c>
      <c r="B1245" s="2" t="s">
        <v>5036</v>
      </c>
      <c r="C1245" s="1">
        <v>45750</v>
      </c>
      <c r="D1245" s="3">
        <v>0.51249999999999996</v>
      </c>
      <c r="E1245" s="2" t="s">
        <v>5044</v>
      </c>
      <c r="F1245" s="2" t="s">
        <v>5069</v>
      </c>
      <c r="G1245" s="2">
        <v>20142</v>
      </c>
      <c r="H1245" s="2">
        <v>6</v>
      </c>
      <c r="I1245" s="2">
        <v>306</v>
      </c>
      <c r="J1245" s="2">
        <v>16592</v>
      </c>
      <c r="K1245" s="2">
        <v>14281</v>
      </c>
      <c r="L1245" s="2">
        <v>587</v>
      </c>
      <c r="M1245" s="2">
        <v>73</v>
      </c>
      <c r="N1245" s="2">
        <v>34</v>
      </c>
      <c r="O1245" s="2">
        <v>43</v>
      </c>
      <c r="P1245" s="2">
        <v>112</v>
      </c>
      <c r="Q1245" s="2">
        <v>428</v>
      </c>
      <c r="R1245" s="2">
        <v>26</v>
      </c>
      <c r="S1245" s="2" t="s">
        <v>31</v>
      </c>
      <c r="T1245" s="2">
        <f t="shared" si="133"/>
        <v>737</v>
      </c>
      <c r="U1245" s="4">
        <f t="shared" si="134"/>
        <v>5.1607030320005604E-2</v>
      </c>
      <c r="V1245" s="4">
        <f t="shared" si="135"/>
        <v>0.70901598649587927</v>
      </c>
      <c r="W1245">
        <f t="shared" si="136"/>
        <v>12</v>
      </c>
      <c r="X1245" t="str">
        <f t="shared" si="137"/>
        <v>Thursday</v>
      </c>
      <c r="Y1245" t="str">
        <f t="shared" si="138"/>
        <v>Apr</v>
      </c>
      <c r="Z1245" t="str">
        <f t="shared" si="139"/>
        <v>6-10</v>
      </c>
    </row>
    <row r="1246" spans="1:26" x14ac:dyDescent="0.25">
      <c r="A1246" s="2" t="s">
        <v>6292</v>
      </c>
      <c r="B1246" s="2" t="s">
        <v>5036</v>
      </c>
      <c r="C1246" s="1">
        <v>45750</v>
      </c>
      <c r="D1246" s="3">
        <v>0.55277777777777781</v>
      </c>
      <c r="E1246" s="2" t="s">
        <v>5044</v>
      </c>
      <c r="F1246" s="2" t="s">
        <v>5048</v>
      </c>
      <c r="G1246" s="2">
        <v>20104</v>
      </c>
      <c r="H1246" s="2">
        <v>3</v>
      </c>
      <c r="I1246" s="2">
        <v>311</v>
      </c>
      <c r="J1246" s="2">
        <v>22933</v>
      </c>
      <c r="K1246" s="2">
        <v>19918</v>
      </c>
      <c r="L1246" s="2">
        <v>621</v>
      </c>
      <c r="M1246" s="2">
        <v>85</v>
      </c>
      <c r="N1246" s="2">
        <v>48</v>
      </c>
      <c r="O1246" s="2">
        <v>41</v>
      </c>
      <c r="P1246" s="2">
        <v>72</v>
      </c>
      <c r="Q1246" s="2">
        <v>456</v>
      </c>
      <c r="R1246" s="2">
        <v>70</v>
      </c>
      <c r="S1246" s="2" t="s">
        <v>31</v>
      </c>
      <c r="T1246" s="2">
        <f t="shared" si="133"/>
        <v>795</v>
      </c>
      <c r="U1246" s="4">
        <f t="shared" si="134"/>
        <v>3.9913645948388393E-2</v>
      </c>
      <c r="V1246" s="4">
        <f t="shared" si="135"/>
        <v>0.99074810982888972</v>
      </c>
      <c r="W1246">
        <f t="shared" si="136"/>
        <v>13</v>
      </c>
      <c r="X1246" t="str">
        <f t="shared" si="137"/>
        <v>Thursday</v>
      </c>
      <c r="Y1246" t="str">
        <f t="shared" si="138"/>
        <v>Apr</v>
      </c>
      <c r="Z1246" t="str">
        <f t="shared" si="139"/>
        <v>3-5</v>
      </c>
    </row>
    <row r="1247" spans="1:26" x14ac:dyDescent="0.25">
      <c r="A1247" s="2" t="s">
        <v>6293</v>
      </c>
      <c r="B1247" s="2" t="s">
        <v>5036</v>
      </c>
      <c r="C1247" s="1">
        <v>45750</v>
      </c>
      <c r="D1247" s="3">
        <v>0.57152777777777775</v>
      </c>
      <c r="E1247" s="2" t="s">
        <v>5037</v>
      </c>
      <c r="F1247" s="2" t="s">
        <v>5042</v>
      </c>
      <c r="G1247" s="2">
        <v>20011</v>
      </c>
      <c r="H1247" s="2">
        <v>1</v>
      </c>
      <c r="I1247" s="2">
        <v>275</v>
      </c>
      <c r="J1247" s="2">
        <v>11827</v>
      </c>
      <c r="K1247" s="2">
        <v>8805</v>
      </c>
      <c r="L1247" s="2">
        <v>364</v>
      </c>
      <c r="M1247" s="2">
        <v>74</v>
      </c>
      <c r="N1247" s="2">
        <v>44</v>
      </c>
      <c r="O1247" s="2">
        <v>125</v>
      </c>
      <c r="P1247" s="2">
        <v>45</v>
      </c>
      <c r="Q1247" s="2">
        <v>275</v>
      </c>
      <c r="R1247" s="2">
        <v>28</v>
      </c>
      <c r="S1247" s="2" t="s">
        <v>31</v>
      </c>
      <c r="T1247" s="2">
        <f t="shared" si="133"/>
        <v>607</v>
      </c>
      <c r="U1247" s="4">
        <f t="shared" si="134"/>
        <v>6.8938103350369109E-2</v>
      </c>
      <c r="V1247" s="4">
        <f t="shared" si="135"/>
        <v>0.44000799560241866</v>
      </c>
      <c r="W1247">
        <f t="shared" si="136"/>
        <v>13</v>
      </c>
      <c r="X1247" t="str">
        <f t="shared" si="137"/>
        <v>Thursday</v>
      </c>
      <c r="Y1247" t="str">
        <f t="shared" si="138"/>
        <v>Apr</v>
      </c>
      <c r="Z1247" t="str">
        <f t="shared" si="139"/>
        <v>0-2</v>
      </c>
    </row>
    <row r="1248" spans="1:26" x14ac:dyDescent="0.25">
      <c r="A1248" s="2" t="s">
        <v>6294</v>
      </c>
      <c r="B1248" s="2" t="s">
        <v>5036</v>
      </c>
      <c r="C1248" s="1">
        <v>45750</v>
      </c>
      <c r="D1248" s="3">
        <v>0.58888888888888891</v>
      </c>
      <c r="E1248" s="2" t="s">
        <v>5058</v>
      </c>
      <c r="F1248" s="2" t="s">
        <v>5042</v>
      </c>
      <c r="G1248" s="2">
        <v>19881</v>
      </c>
      <c r="H1248" s="2">
        <v>4</v>
      </c>
      <c r="I1248" s="2">
        <v>162</v>
      </c>
      <c r="J1248" s="2">
        <v>18730</v>
      </c>
      <c r="K1248" s="2">
        <v>15398</v>
      </c>
      <c r="L1248" s="2">
        <v>548</v>
      </c>
      <c r="M1248" s="2">
        <v>318</v>
      </c>
      <c r="N1248" s="2">
        <v>42</v>
      </c>
      <c r="O1248" s="2">
        <v>62</v>
      </c>
      <c r="P1248" s="2">
        <v>17</v>
      </c>
      <c r="Q1248" s="2">
        <v>188</v>
      </c>
      <c r="R1248" s="2">
        <v>29</v>
      </c>
      <c r="S1248" s="2" t="s">
        <v>31</v>
      </c>
      <c r="T1248" s="2">
        <f t="shared" si="133"/>
        <v>970</v>
      </c>
      <c r="U1248" s="4">
        <f t="shared" si="134"/>
        <v>6.2995194181062475E-2</v>
      </c>
      <c r="V1248" s="4">
        <f t="shared" si="135"/>
        <v>0.77450832453095919</v>
      </c>
      <c r="W1248">
        <f t="shared" si="136"/>
        <v>14</v>
      </c>
      <c r="X1248" t="str">
        <f t="shared" si="137"/>
        <v>Thursday</v>
      </c>
      <c r="Y1248" t="str">
        <f t="shared" si="138"/>
        <v>Apr</v>
      </c>
      <c r="Z1248" t="str">
        <f t="shared" si="139"/>
        <v>3-5</v>
      </c>
    </row>
    <row r="1249" spans="1:26" x14ac:dyDescent="0.25">
      <c r="A1249" s="2" t="s">
        <v>6295</v>
      </c>
      <c r="B1249" s="2" t="s">
        <v>5036</v>
      </c>
      <c r="C1249" s="1">
        <v>45750</v>
      </c>
      <c r="D1249" s="3">
        <v>0.59861111111111109</v>
      </c>
      <c r="E1249" s="2" t="s">
        <v>5054</v>
      </c>
      <c r="F1249" s="2" t="s">
        <v>5050</v>
      </c>
      <c r="G1249" s="2">
        <v>20243</v>
      </c>
      <c r="H1249" s="2">
        <v>2</v>
      </c>
      <c r="I1249" s="2">
        <v>2232</v>
      </c>
      <c r="J1249" s="2">
        <v>6800</v>
      </c>
      <c r="K1249" s="2">
        <v>4995</v>
      </c>
      <c r="L1249" s="2">
        <v>188</v>
      </c>
      <c r="M1249" s="2">
        <v>29</v>
      </c>
      <c r="N1249" s="2">
        <v>15</v>
      </c>
      <c r="O1249" s="2">
        <v>11</v>
      </c>
      <c r="P1249" s="2">
        <v>10</v>
      </c>
      <c r="Q1249" s="2">
        <v>47</v>
      </c>
      <c r="R1249" s="2">
        <v>7</v>
      </c>
      <c r="S1249" s="2" t="s">
        <v>31</v>
      </c>
      <c r="T1249" s="2">
        <f t="shared" si="133"/>
        <v>243</v>
      </c>
      <c r="U1249" s="4">
        <f t="shared" si="134"/>
        <v>4.8648648648648651E-2</v>
      </c>
      <c r="V1249" s="4">
        <f t="shared" si="135"/>
        <v>0.2467519636417527</v>
      </c>
      <c r="W1249">
        <f t="shared" si="136"/>
        <v>14</v>
      </c>
      <c r="X1249" t="str">
        <f t="shared" si="137"/>
        <v>Thursday</v>
      </c>
      <c r="Y1249" t="str">
        <f t="shared" si="138"/>
        <v>Apr</v>
      </c>
      <c r="Z1249" t="str">
        <f t="shared" si="139"/>
        <v>0-2</v>
      </c>
    </row>
    <row r="1250" spans="1:26" x14ac:dyDescent="0.25">
      <c r="A1250" s="2" t="s">
        <v>6296</v>
      </c>
      <c r="B1250" s="2" t="s">
        <v>5036</v>
      </c>
      <c r="C1250" s="1">
        <v>45750</v>
      </c>
      <c r="D1250" s="3">
        <v>0.63263888888888886</v>
      </c>
      <c r="E1250" s="2" t="s">
        <v>16</v>
      </c>
      <c r="F1250" s="2" t="s">
        <v>5038</v>
      </c>
      <c r="G1250" s="2">
        <v>19955</v>
      </c>
      <c r="H1250" s="2">
        <v>3</v>
      </c>
      <c r="I1250" s="2">
        <v>485</v>
      </c>
      <c r="J1250" s="2">
        <v>6659</v>
      </c>
      <c r="K1250" s="2">
        <v>5369</v>
      </c>
      <c r="L1250" s="2">
        <v>83</v>
      </c>
      <c r="M1250" s="2">
        <v>9</v>
      </c>
      <c r="N1250" s="2">
        <v>6</v>
      </c>
      <c r="O1250" s="2">
        <v>5</v>
      </c>
      <c r="P1250" s="2">
        <v>18</v>
      </c>
      <c r="Q1250" s="2">
        <v>111</v>
      </c>
      <c r="R1250" s="2">
        <v>11</v>
      </c>
      <c r="S1250" s="2" t="s">
        <v>31</v>
      </c>
      <c r="T1250" s="2">
        <f t="shared" si="133"/>
        <v>103</v>
      </c>
      <c r="U1250" s="4">
        <f t="shared" si="134"/>
        <v>1.9184205624883592E-2</v>
      </c>
      <c r="V1250" s="4">
        <f t="shared" si="135"/>
        <v>0.26905537459283385</v>
      </c>
      <c r="W1250">
        <f t="shared" si="136"/>
        <v>15</v>
      </c>
      <c r="X1250" t="str">
        <f t="shared" si="137"/>
        <v>Thursday</v>
      </c>
      <c r="Y1250" t="str">
        <f t="shared" si="138"/>
        <v>Apr</v>
      </c>
      <c r="Z1250" t="str">
        <f t="shared" si="139"/>
        <v>3-5</v>
      </c>
    </row>
    <row r="1251" spans="1:26" x14ac:dyDescent="0.25">
      <c r="A1251" s="2" t="s">
        <v>6297</v>
      </c>
      <c r="B1251" s="2" t="s">
        <v>5036</v>
      </c>
      <c r="C1251" s="1">
        <v>45750</v>
      </c>
      <c r="D1251" s="3">
        <v>0.64652777777777781</v>
      </c>
      <c r="E1251" s="2" t="s">
        <v>5037</v>
      </c>
      <c r="F1251" s="2" t="s">
        <v>5050</v>
      </c>
      <c r="G1251" s="2">
        <v>19965</v>
      </c>
      <c r="H1251" s="2">
        <v>5</v>
      </c>
      <c r="I1251" s="2">
        <v>394</v>
      </c>
      <c r="J1251" s="2">
        <v>19740</v>
      </c>
      <c r="K1251" s="2">
        <v>15594</v>
      </c>
      <c r="L1251" s="2">
        <v>505</v>
      </c>
      <c r="M1251" s="2">
        <v>71</v>
      </c>
      <c r="N1251" s="2">
        <v>76</v>
      </c>
      <c r="O1251" s="2">
        <v>149</v>
      </c>
      <c r="P1251" s="2">
        <v>80</v>
      </c>
      <c r="Q1251" s="2">
        <v>246</v>
      </c>
      <c r="R1251" s="2">
        <v>55</v>
      </c>
      <c r="S1251" s="2" t="s">
        <v>31</v>
      </c>
      <c r="T1251" s="2">
        <f t="shared" si="133"/>
        <v>801</v>
      </c>
      <c r="U1251" s="4">
        <f t="shared" si="134"/>
        <v>5.1365909965371298E-2</v>
      </c>
      <c r="V1251" s="4">
        <f t="shared" si="135"/>
        <v>0.78106686701728023</v>
      </c>
      <c r="W1251">
        <f t="shared" si="136"/>
        <v>15</v>
      </c>
      <c r="X1251" t="str">
        <f t="shared" si="137"/>
        <v>Thursday</v>
      </c>
      <c r="Y1251" t="str">
        <f t="shared" si="138"/>
        <v>Apr</v>
      </c>
      <c r="Z1251" t="str">
        <f t="shared" si="139"/>
        <v>3-5</v>
      </c>
    </row>
    <row r="1252" spans="1:26" x14ac:dyDescent="0.25">
      <c r="A1252" s="2" t="s">
        <v>6298</v>
      </c>
      <c r="B1252" s="2" t="s">
        <v>5036</v>
      </c>
      <c r="C1252" s="1">
        <v>45750</v>
      </c>
      <c r="D1252" s="3">
        <v>0.6791666666666667</v>
      </c>
      <c r="E1252" s="2" t="s">
        <v>5054</v>
      </c>
      <c r="F1252" s="2" t="s">
        <v>5052</v>
      </c>
      <c r="G1252" s="2">
        <v>19888</v>
      </c>
      <c r="H1252" s="2">
        <v>5</v>
      </c>
      <c r="I1252" s="2">
        <v>1450</v>
      </c>
      <c r="J1252" s="2">
        <v>8286</v>
      </c>
      <c r="K1252" s="2">
        <v>7062</v>
      </c>
      <c r="L1252" s="2">
        <v>155</v>
      </c>
      <c r="M1252" s="2">
        <v>44</v>
      </c>
      <c r="N1252" s="2">
        <v>19</v>
      </c>
      <c r="O1252" s="2">
        <v>22</v>
      </c>
      <c r="P1252" s="2">
        <v>12</v>
      </c>
      <c r="Q1252" s="2">
        <v>82</v>
      </c>
      <c r="R1252" s="2">
        <v>12</v>
      </c>
      <c r="S1252" s="2" t="s">
        <v>31</v>
      </c>
      <c r="T1252" s="2">
        <f t="shared" si="133"/>
        <v>240</v>
      </c>
      <c r="U1252" s="4">
        <f t="shared" si="134"/>
        <v>3.3984706881903144E-2</v>
      </c>
      <c r="V1252" s="4">
        <f t="shared" si="135"/>
        <v>0.35508849557522126</v>
      </c>
      <c r="W1252">
        <f t="shared" si="136"/>
        <v>16</v>
      </c>
      <c r="X1252" t="str">
        <f t="shared" si="137"/>
        <v>Thursday</v>
      </c>
      <c r="Y1252" t="str">
        <f t="shared" si="138"/>
        <v>Apr</v>
      </c>
      <c r="Z1252" t="str">
        <f t="shared" si="139"/>
        <v>3-5</v>
      </c>
    </row>
    <row r="1253" spans="1:26" x14ac:dyDescent="0.25">
      <c r="A1253" s="2" t="s">
        <v>6299</v>
      </c>
      <c r="B1253" s="2" t="s">
        <v>5036</v>
      </c>
      <c r="C1253" s="1">
        <v>45750</v>
      </c>
      <c r="D1253" s="3">
        <v>0.70694444444444449</v>
      </c>
      <c r="E1253" s="2" t="s">
        <v>5054</v>
      </c>
      <c r="F1253" s="2" t="s">
        <v>5048</v>
      </c>
      <c r="G1253" s="2">
        <v>20193</v>
      </c>
      <c r="H1253" s="2">
        <v>4</v>
      </c>
      <c r="I1253" s="2">
        <v>422</v>
      </c>
      <c r="J1253" s="2">
        <v>13246</v>
      </c>
      <c r="K1253" s="2">
        <v>9260</v>
      </c>
      <c r="L1253" s="2">
        <v>300</v>
      </c>
      <c r="M1253" s="2">
        <v>52</v>
      </c>
      <c r="N1253" s="2">
        <v>15</v>
      </c>
      <c r="O1253" s="2">
        <v>25</v>
      </c>
      <c r="P1253" s="2">
        <v>23</v>
      </c>
      <c r="Q1253" s="2">
        <v>264</v>
      </c>
      <c r="R1253" s="2">
        <v>7</v>
      </c>
      <c r="S1253" s="2" t="s">
        <v>31</v>
      </c>
      <c r="T1253" s="2">
        <f t="shared" si="133"/>
        <v>392</v>
      </c>
      <c r="U1253" s="4">
        <f t="shared" si="134"/>
        <v>4.2332613390928725E-2</v>
      </c>
      <c r="V1253" s="4">
        <f t="shared" si="135"/>
        <v>0.45857475362749467</v>
      </c>
      <c r="W1253">
        <f t="shared" si="136"/>
        <v>16</v>
      </c>
      <c r="X1253" t="str">
        <f t="shared" si="137"/>
        <v>Thursday</v>
      </c>
      <c r="Y1253" t="str">
        <f t="shared" si="138"/>
        <v>Apr</v>
      </c>
      <c r="Z1253" t="str">
        <f t="shared" si="139"/>
        <v>3-5</v>
      </c>
    </row>
    <row r="1254" spans="1:26" x14ac:dyDescent="0.25">
      <c r="A1254" s="2" t="s">
        <v>6300</v>
      </c>
      <c r="B1254" s="2" t="s">
        <v>5036</v>
      </c>
      <c r="C1254" s="1">
        <v>45750</v>
      </c>
      <c r="D1254" s="3">
        <v>0.71111111111111114</v>
      </c>
      <c r="E1254" s="2" t="s">
        <v>5054</v>
      </c>
      <c r="F1254" s="2" t="s">
        <v>5038</v>
      </c>
      <c r="G1254" s="2">
        <v>20087</v>
      </c>
      <c r="H1254" s="2">
        <v>0</v>
      </c>
      <c r="I1254" s="2">
        <v>1804</v>
      </c>
      <c r="J1254" s="2">
        <v>4584</v>
      </c>
      <c r="K1254" s="2">
        <v>3439</v>
      </c>
      <c r="L1254" s="2">
        <v>80</v>
      </c>
      <c r="M1254" s="2">
        <v>22</v>
      </c>
      <c r="N1254" s="2">
        <v>8</v>
      </c>
      <c r="O1254" s="2">
        <v>8</v>
      </c>
      <c r="P1254" s="2">
        <v>13</v>
      </c>
      <c r="Q1254" s="2">
        <v>51</v>
      </c>
      <c r="R1254" s="2">
        <v>3</v>
      </c>
      <c r="S1254" s="2" t="s">
        <v>31</v>
      </c>
      <c r="T1254" s="2">
        <f t="shared" si="133"/>
        <v>118</v>
      </c>
      <c r="U1254" s="4">
        <f t="shared" si="134"/>
        <v>3.4312300087234661E-2</v>
      </c>
      <c r="V1254" s="4">
        <f t="shared" si="135"/>
        <v>0.17120525713147808</v>
      </c>
      <c r="W1254">
        <f t="shared" si="136"/>
        <v>17</v>
      </c>
      <c r="X1254" t="str">
        <f t="shared" si="137"/>
        <v>Thursday</v>
      </c>
      <c r="Y1254" t="str">
        <f t="shared" si="138"/>
        <v>Apr</v>
      </c>
      <c r="Z1254" t="str">
        <f t="shared" si="139"/>
        <v>0-2</v>
      </c>
    </row>
    <row r="1255" spans="1:26" x14ac:dyDescent="0.25">
      <c r="A1255" s="2" t="s">
        <v>6301</v>
      </c>
      <c r="B1255" s="2" t="s">
        <v>5036</v>
      </c>
      <c r="C1255" s="1">
        <v>45750</v>
      </c>
      <c r="D1255" s="3">
        <v>0.71805555555555556</v>
      </c>
      <c r="E1255" s="2" t="s">
        <v>5044</v>
      </c>
      <c r="F1255" s="2" t="s">
        <v>5038</v>
      </c>
      <c r="G1255" s="2">
        <v>20058</v>
      </c>
      <c r="H1255" s="2">
        <v>2</v>
      </c>
      <c r="I1255" s="2">
        <v>265</v>
      </c>
      <c r="J1255" s="2">
        <v>7515</v>
      </c>
      <c r="K1255" s="2">
        <v>6289</v>
      </c>
      <c r="L1255" s="2">
        <v>119</v>
      </c>
      <c r="M1255" s="2">
        <v>26</v>
      </c>
      <c r="N1255" s="2">
        <v>11</v>
      </c>
      <c r="O1255" s="2">
        <v>10</v>
      </c>
      <c r="P1255" s="2">
        <v>16</v>
      </c>
      <c r="Q1255" s="2">
        <v>63</v>
      </c>
      <c r="R1255" s="2">
        <v>12</v>
      </c>
      <c r="S1255" s="2" t="s">
        <v>31</v>
      </c>
      <c r="T1255" s="2">
        <f t="shared" si="133"/>
        <v>166</v>
      </c>
      <c r="U1255" s="4">
        <f t="shared" si="134"/>
        <v>2.63952933693751E-2</v>
      </c>
      <c r="V1255" s="4">
        <f t="shared" si="135"/>
        <v>0.3135407318775551</v>
      </c>
      <c r="W1255">
        <f t="shared" si="136"/>
        <v>17</v>
      </c>
      <c r="X1255" t="str">
        <f t="shared" si="137"/>
        <v>Thursday</v>
      </c>
      <c r="Y1255" t="str">
        <f t="shared" si="138"/>
        <v>Apr</v>
      </c>
      <c r="Z1255" t="str">
        <f t="shared" si="139"/>
        <v>0-2</v>
      </c>
    </row>
    <row r="1256" spans="1:26" x14ac:dyDescent="0.25">
      <c r="A1256" s="2" t="s">
        <v>6302</v>
      </c>
      <c r="B1256" s="2" t="s">
        <v>5036</v>
      </c>
      <c r="C1256" s="1">
        <v>45750</v>
      </c>
      <c r="D1256" s="3">
        <v>0.7631944444444444</v>
      </c>
      <c r="E1256" s="2" t="s">
        <v>5037</v>
      </c>
      <c r="F1256" s="2" t="s">
        <v>5069</v>
      </c>
      <c r="G1256" s="2">
        <v>20228</v>
      </c>
      <c r="H1256" s="2">
        <v>1</v>
      </c>
      <c r="I1256" s="2">
        <v>356</v>
      </c>
      <c r="J1256" s="2">
        <v>22527</v>
      </c>
      <c r="K1256" s="2">
        <v>18264</v>
      </c>
      <c r="L1256" s="2">
        <v>567</v>
      </c>
      <c r="M1256" s="2">
        <v>71</v>
      </c>
      <c r="N1256" s="2">
        <v>63</v>
      </c>
      <c r="O1256" s="2">
        <v>113</v>
      </c>
      <c r="P1256" s="2">
        <v>110</v>
      </c>
      <c r="Q1256" s="2">
        <v>466</v>
      </c>
      <c r="R1256" s="2">
        <v>39</v>
      </c>
      <c r="S1256" s="2" t="s">
        <v>31</v>
      </c>
      <c r="T1256" s="2">
        <f t="shared" si="133"/>
        <v>814</v>
      </c>
      <c r="U1256" s="4">
        <f t="shared" si="134"/>
        <v>4.4568550153307053E-2</v>
      </c>
      <c r="V1256" s="4">
        <f t="shared" si="135"/>
        <v>0.90290686177575641</v>
      </c>
      <c r="W1256">
        <f t="shared" si="136"/>
        <v>18</v>
      </c>
      <c r="X1256" t="str">
        <f t="shared" si="137"/>
        <v>Thursday</v>
      </c>
      <c r="Y1256" t="str">
        <f t="shared" si="138"/>
        <v>Apr</v>
      </c>
      <c r="Z1256" t="str">
        <f t="shared" si="139"/>
        <v>0-2</v>
      </c>
    </row>
    <row r="1257" spans="1:26" x14ac:dyDescent="0.25">
      <c r="A1257" s="2" t="s">
        <v>6303</v>
      </c>
      <c r="B1257" s="2" t="s">
        <v>5036</v>
      </c>
      <c r="C1257" s="1">
        <v>45750</v>
      </c>
      <c r="D1257" s="3">
        <v>0.89097222222222228</v>
      </c>
      <c r="E1257" s="2" t="s">
        <v>5046</v>
      </c>
      <c r="F1257" s="2" t="s">
        <v>5048</v>
      </c>
      <c r="G1257" s="2">
        <v>20091</v>
      </c>
      <c r="H1257" s="2">
        <v>6</v>
      </c>
      <c r="I1257" s="2">
        <v>191</v>
      </c>
      <c r="J1257" s="2">
        <v>4708</v>
      </c>
      <c r="K1257" s="2">
        <v>3859</v>
      </c>
      <c r="L1257" s="2">
        <v>74</v>
      </c>
      <c r="M1257" s="2">
        <v>8</v>
      </c>
      <c r="N1257" s="2">
        <v>9</v>
      </c>
      <c r="O1257" s="2">
        <v>21</v>
      </c>
      <c r="P1257" s="2">
        <v>88</v>
      </c>
      <c r="Q1257" s="2">
        <v>72</v>
      </c>
      <c r="R1257" s="2">
        <v>2</v>
      </c>
      <c r="S1257" s="2" t="s">
        <v>31</v>
      </c>
      <c r="T1257" s="2">
        <f t="shared" si="133"/>
        <v>112</v>
      </c>
      <c r="U1257" s="4">
        <f t="shared" si="134"/>
        <v>2.9023062969681265E-2</v>
      </c>
      <c r="V1257" s="4">
        <f t="shared" si="135"/>
        <v>0.192076053954507</v>
      </c>
      <c r="W1257">
        <f t="shared" si="136"/>
        <v>21</v>
      </c>
      <c r="X1257" t="str">
        <f t="shared" si="137"/>
        <v>Thursday</v>
      </c>
      <c r="Y1257" t="str">
        <f t="shared" si="138"/>
        <v>Apr</v>
      </c>
      <c r="Z1257" t="str">
        <f t="shared" si="139"/>
        <v>6-10</v>
      </c>
    </row>
    <row r="1258" spans="1:26" x14ac:dyDescent="0.25">
      <c r="A1258" s="2" t="s">
        <v>6304</v>
      </c>
      <c r="B1258" s="2" t="s">
        <v>5036</v>
      </c>
      <c r="C1258" s="1">
        <v>45751</v>
      </c>
      <c r="D1258" s="3">
        <v>0.22638888888888889</v>
      </c>
      <c r="E1258" s="2" t="s">
        <v>5054</v>
      </c>
      <c r="F1258" s="2" t="s">
        <v>5042</v>
      </c>
      <c r="G1258" s="2">
        <v>19977</v>
      </c>
      <c r="H1258" s="2">
        <v>6</v>
      </c>
      <c r="I1258" s="2">
        <v>672</v>
      </c>
      <c r="J1258" s="2">
        <v>3321</v>
      </c>
      <c r="K1258" s="2">
        <v>2993</v>
      </c>
      <c r="L1258" s="2">
        <v>118</v>
      </c>
      <c r="M1258" s="2">
        <v>33</v>
      </c>
      <c r="N1258" s="2">
        <v>11</v>
      </c>
      <c r="O1258" s="2">
        <v>11</v>
      </c>
      <c r="P1258" s="2">
        <v>4</v>
      </c>
      <c r="Q1258" s="2">
        <v>76</v>
      </c>
      <c r="R1258" s="2">
        <v>4</v>
      </c>
      <c r="S1258" s="2" t="s">
        <v>31</v>
      </c>
      <c r="T1258" s="2">
        <f t="shared" si="133"/>
        <v>173</v>
      </c>
      <c r="U1258" s="4">
        <f t="shared" si="134"/>
        <v>5.7801536919478785E-2</v>
      </c>
      <c r="V1258" s="4">
        <f t="shared" si="135"/>
        <v>0.14982229563998598</v>
      </c>
      <c r="W1258">
        <f t="shared" si="136"/>
        <v>5</v>
      </c>
      <c r="X1258" t="str">
        <f t="shared" si="137"/>
        <v>Friday</v>
      </c>
      <c r="Y1258" t="str">
        <f t="shared" si="138"/>
        <v>Apr</v>
      </c>
      <c r="Z1258" t="str">
        <f t="shared" si="139"/>
        <v>6-10</v>
      </c>
    </row>
    <row r="1259" spans="1:26" x14ac:dyDescent="0.25">
      <c r="A1259" s="2" t="s">
        <v>6305</v>
      </c>
      <c r="B1259" s="2" t="s">
        <v>5036</v>
      </c>
      <c r="C1259" s="1">
        <v>45751</v>
      </c>
      <c r="D1259" s="3">
        <v>0.27083333333333331</v>
      </c>
      <c r="E1259" s="2" t="s">
        <v>5058</v>
      </c>
      <c r="F1259" s="2" t="s">
        <v>5042</v>
      </c>
      <c r="G1259" s="2">
        <v>20020</v>
      </c>
      <c r="H1259" s="2">
        <v>10</v>
      </c>
      <c r="I1259" s="2">
        <v>153</v>
      </c>
      <c r="J1259" s="2">
        <v>30677</v>
      </c>
      <c r="K1259" s="2">
        <v>22425</v>
      </c>
      <c r="L1259" s="2">
        <v>454</v>
      </c>
      <c r="M1259" s="2">
        <v>308</v>
      </c>
      <c r="N1259" s="2">
        <v>43</v>
      </c>
      <c r="O1259" s="2">
        <v>62</v>
      </c>
      <c r="P1259" s="2">
        <v>41</v>
      </c>
      <c r="Q1259" s="2">
        <v>341</v>
      </c>
      <c r="R1259" s="2">
        <v>28</v>
      </c>
      <c r="S1259" s="2" t="s">
        <v>28</v>
      </c>
      <c r="T1259" s="2">
        <f t="shared" si="133"/>
        <v>867</v>
      </c>
      <c r="U1259" s="4">
        <f t="shared" si="134"/>
        <v>3.8662207357859531E-2</v>
      </c>
      <c r="V1259" s="4">
        <f t="shared" si="135"/>
        <v>1.1201298701298701</v>
      </c>
      <c r="W1259">
        <f t="shared" si="136"/>
        <v>6</v>
      </c>
      <c r="X1259" t="str">
        <f t="shared" si="137"/>
        <v>Friday</v>
      </c>
      <c r="Y1259" t="str">
        <f t="shared" si="138"/>
        <v>Apr</v>
      </c>
      <c r="Z1259" t="str">
        <f t="shared" si="139"/>
        <v>6-10</v>
      </c>
    </row>
    <row r="1260" spans="1:26" x14ac:dyDescent="0.25">
      <c r="A1260" s="2" t="s">
        <v>6306</v>
      </c>
      <c r="B1260" s="2" t="s">
        <v>5036</v>
      </c>
      <c r="C1260" s="1">
        <v>45751</v>
      </c>
      <c r="D1260" s="3">
        <v>0.36666666666666664</v>
      </c>
      <c r="E1260" s="2" t="s">
        <v>16</v>
      </c>
      <c r="F1260" s="2" t="s">
        <v>5040</v>
      </c>
      <c r="G1260" s="2">
        <v>20164</v>
      </c>
      <c r="H1260" s="2">
        <v>6</v>
      </c>
      <c r="I1260" s="2">
        <v>230</v>
      </c>
      <c r="J1260" s="2">
        <v>6757</v>
      </c>
      <c r="K1260" s="2">
        <v>4786</v>
      </c>
      <c r="L1260" s="2">
        <v>203</v>
      </c>
      <c r="M1260" s="2">
        <v>21</v>
      </c>
      <c r="N1260" s="2">
        <v>15</v>
      </c>
      <c r="O1260" s="2">
        <v>20</v>
      </c>
      <c r="P1260" s="2">
        <v>14</v>
      </c>
      <c r="Q1260" s="2">
        <v>57</v>
      </c>
      <c r="R1260" s="2">
        <v>7</v>
      </c>
      <c r="S1260" s="2" t="s">
        <v>31</v>
      </c>
      <c r="T1260" s="2">
        <f t="shared" si="133"/>
        <v>259</v>
      </c>
      <c r="U1260" s="4">
        <f t="shared" si="134"/>
        <v>5.4116172168825742E-2</v>
      </c>
      <c r="V1260" s="4">
        <f t="shared" si="135"/>
        <v>0.23735369966276532</v>
      </c>
      <c r="W1260">
        <f t="shared" si="136"/>
        <v>8</v>
      </c>
      <c r="X1260" t="str">
        <f t="shared" si="137"/>
        <v>Friday</v>
      </c>
      <c r="Y1260" t="str">
        <f t="shared" si="138"/>
        <v>Apr</v>
      </c>
      <c r="Z1260" t="str">
        <f t="shared" si="139"/>
        <v>6-10</v>
      </c>
    </row>
    <row r="1261" spans="1:26" x14ac:dyDescent="0.25">
      <c r="A1261" s="2" t="s">
        <v>6307</v>
      </c>
      <c r="B1261" s="2" t="s">
        <v>5036</v>
      </c>
      <c r="C1261" s="1">
        <v>45751</v>
      </c>
      <c r="D1261" s="3">
        <v>0.38611111111111113</v>
      </c>
      <c r="E1261" s="2" t="s">
        <v>16</v>
      </c>
      <c r="F1261" s="2" t="s">
        <v>5069</v>
      </c>
      <c r="G1261" s="2">
        <v>20127</v>
      </c>
      <c r="H1261" s="2">
        <v>4</v>
      </c>
      <c r="I1261" s="2">
        <v>424</v>
      </c>
      <c r="J1261" s="2">
        <v>10218</v>
      </c>
      <c r="K1261" s="2">
        <v>8657</v>
      </c>
      <c r="L1261" s="2">
        <v>303</v>
      </c>
      <c r="M1261" s="2">
        <v>38</v>
      </c>
      <c r="N1261" s="2">
        <v>14</v>
      </c>
      <c r="O1261" s="2">
        <v>24</v>
      </c>
      <c r="P1261" s="2">
        <v>14</v>
      </c>
      <c r="Q1261" s="2">
        <v>91</v>
      </c>
      <c r="R1261" s="2">
        <v>11</v>
      </c>
      <c r="S1261" s="2" t="s">
        <v>31</v>
      </c>
      <c r="T1261" s="2">
        <f t="shared" si="133"/>
        <v>379</v>
      </c>
      <c r="U1261" s="4">
        <f t="shared" si="134"/>
        <v>4.3779600323437681E-2</v>
      </c>
      <c r="V1261" s="4">
        <f t="shared" si="135"/>
        <v>0.4301187459631341</v>
      </c>
      <c r="W1261">
        <f t="shared" si="136"/>
        <v>9</v>
      </c>
      <c r="X1261" t="str">
        <f t="shared" si="137"/>
        <v>Friday</v>
      </c>
      <c r="Y1261" t="str">
        <f t="shared" si="138"/>
        <v>Apr</v>
      </c>
      <c r="Z1261" t="str">
        <f t="shared" si="139"/>
        <v>3-5</v>
      </c>
    </row>
    <row r="1262" spans="1:26" x14ac:dyDescent="0.25">
      <c r="A1262" s="2" t="s">
        <v>6308</v>
      </c>
      <c r="B1262" s="2" t="s">
        <v>5036</v>
      </c>
      <c r="C1262" s="1">
        <v>45751</v>
      </c>
      <c r="D1262" s="3">
        <v>0.41458333333333336</v>
      </c>
      <c r="E1262" s="2" t="s">
        <v>5054</v>
      </c>
      <c r="F1262" s="2" t="s">
        <v>5042</v>
      </c>
      <c r="G1262" s="2">
        <v>20049</v>
      </c>
      <c r="H1262" s="2">
        <v>2</v>
      </c>
      <c r="I1262" s="2">
        <v>517</v>
      </c>
      <c r="J1262" s="2">
        <v>12165</v>
      </c>
      <c r="K1262" s="2">
        <v>11021</v>
      </c>
      <c r="L1262" s="2">
        <v>288</v>
      </c>
      <c r="M1262" s="2">
        <v>69</v>
      </c>
      <c r="N1262" s="2">
        <v>28</v>
      </c>
      <c r="O1262" s="2">
        <v>29</v>
      </c>
      <c r="P1262" s="2">
        <v>26</v>
      </c>
      <c r="Q1262" s="2">
        <v>250</v>
      </c>
      <c r="R1262" s="2">
        <v>12</v>
      </c>
      <c r="S1262" s="2" t="s">
        <v>31</v>
      </c>
      <c r="T1262" s="2">
        <f t="shared" si="133"/>
        <v>414</v>
      </c>
      <c r="U1262" s="4">
        <f t="shared" si="134"/>
        <v>3.7564649305870612E-2</v>
      </c>
      <c r="V1262" s="4">
        <f t="shared" si="135"/>
        <v>0.54970322709362063</v>
      </c>
      <c r="W1262">
        <f t="shared" si="136"/>
        <v>9</v>
      </c>
      <c r="X1262" t="str">
        <f t="shared" si="137"/>
        <v>Friday</v>
      </c>
      <c r="Y1262" t="str">
        <f t="shared" si="138"/>
        <v>Apr</v>
      </c>
      <c r="Z1262" t="str">
        <f t="shared" si="139"/>
        <v>0-2</v>
      </c>
    </row>
    <row r="1263" spans="1:26" x14ac:dyDescent="0.25">
      <c r="A1263" s="2" t="s">
        <v>6309</v>
      </c>
      <c r="B1263" s="2" t="s">
        <v>5036</v>
      </c>
      <c r="C1263" s="1">
        <v>45751</v>
      </c>
      <c r="D1263" s="3">
        <v>0.44444444444444442</v>
      </c>
      <c r="E1263" s="2" t="s">
        <v>5044</v>
      </c>
      <c r="F1263" s="2" t="s">
        <v>5040</v>
      </c>
      <c r="G1263" s="2">
        <v>20199</v>
      </c>
      <c r="H1263" s="2">
        <v>2</v>
      </c>
      <c r="I1263" s="2">
        <v>224</v>
      </c>
      <c r="J1263" s="2">
        <v>14042</v>
      </c>
      <c r="K1263" s="2">
        <v>11664</v>
      </c>
      <c r="L1263" s="2">
        <v>591</v>
      </c>
      <c r="M1263" s="2">
        <v>108</v>
      </c>
      <c r="N1263" s="2">
        <v>42</v>
      </c>
      <c r="O1263" s="2">
        <v>41</v>
      </c>
      <c r="P1263" s="2">
        <v>31</v>
      </c>
      <c r="Q1263" s="2">
        <v>239</v>
      </c>
      <c r="R1263" s="2">
        <v>13</v>
      </c>
      <c r="S1263" s="2" t="s">
        <v>31</v>
      </c>
      <c r="T1263" s="2">
        <f t="shared" si="133"/>
        <v>782</v>
      </c>
      <c r="U1263" s="4">
        <f t="shared" si="134"/>
        <v>6.7043895747599447E-2</v>
      </c>
      <c r="V1263" s="4">
        <f t="shared" si="135"/>
        <v>0.57745432942224861</v>
      </c>
      <c r="W1263">
        <f t="shared" si="136"/>
        <v>10</v>
      </c>
      <c r="X1263" t="str">
        <f t="shared" si="137"/>
        <v>Friday</v>
      </c>
      <c r="Y1263" t="str">
        <f t="shared" si="138"/>
        <v>Apr</v>
      </c>
      <c r="Z1263" t="str">
        <f t="shared" si="139"/>
        <v>0-2</v>
      </c>
    </row>
    <row r="1264" spans="1:26" x14ac:dyDescent="0.25">
      <c r="A1264" s="2" t="s">
        <v>6310</v>
      </c>
      <c r="B1264" s="2" t="s">
        <v>5036</v>
      </c>
      <c r="C1264" s="1">
        <v>45751</v>
      </c>
      <c r="D1264" s="3">
        <v>0.44861111111111113</v>
      </c>
      <c r="E1264" s="2" t="s">
        <v>5037</v>
      </c>
      <c r="F1264" s="2" t="s">
        <v>5069</v>
      </c>
      <c r="G1264" s="2">
        <v>20160</v>
      </c>
      <c r="H1264" s="2">
        <v>4</v>
      </c>
      <c r="I1264" s="2">
        <v>648</v>
      </c>
      <c r="J1264" s="2">
        <v>46276</v>
      </c>
      <c r="K1264" s="2">
        <v>39022</v>
      </c>
      <c r="L1264" s="2">
        <v>982</v>
      </c>
      <c r="M1264" s="2">
        <v>123</v>
      </c>
      <c r="N1264" s="2">
        <v>130</v>
      </c>
      <c r="O1264" s="2">
        <v>191</v>
      </c>
      <c r="P1264" s="2">
        <v>238</v>
      </c>
      <c r="Q1264" s="2">
        <v>681</v>
      </c>
      <c r="R1264" s="2">
        <v>115</v>
      </c>
      <c r="S1264" s="2" t="s">
        <v>28</v>
      </c>
      <c r="T1264" s="2">
        <f t="shared" si="133"/>
        <v>1426</v>
      </c>
      <c r="U1264" s="4">
        <f t="shared" si="134"/>
        <v>3.654348828865768E-2</v>
      </c>
      <c r="V1264" s="4">
        <f t="shared" si="135"/>
        <v>1.9356150793650793</v>
      </c>
      <c r="W1264">
        <f t="shared" si="136"/>
        <v>10</v>
      </c>
      <c r="X1264" t="str">
        <f t="shared" si="137"/>
        <v>Friday</v>
      </c>
      <c r="Y1264" t="str">
        <f t="shared" si="138"/>
        <v>Apr</v>
      </c>
      <c r="Z1264" t="str">
        <f t="shared" si="139"/>
        <v>3-5</v>
      </c>
    </row>
    <row r="1265" spans="1:26" x14ac:dyDescent="0.25">
      <c r="A1265" s="2" t="s">
        <v>6311</v>
      </c>
      <c r="B1265" s="2" t="s">
        <v>5036</v>
      </c>
      <c r="C1265" s="1">
        <v>45751</v>
      </c>
      <c r="D1265" s="3">
        <v>0.45347222222222222</v>
      </c>
      <c r="E1265" s="2" t="s">
        <v>5046</v>
      </c>
      <c r="F1265" s="2" t="s">
        <v>5052</v>
      </c>
      <c r="G1265" s="2">
        <v>20054</v>
      </c>
      <c r="H1265" s="2">
        <v>3</v>
      </c>
      <c r="I1265" s="2">
        <v>168</v>
      </c>
      <c r="J1265" s="2">
        <v>5457</v>
      </c>
      <c r="K1265" s="2">
        <v>4146</v>
      </c>
      <c r="L1265" s="2">
        <v>48</v>
      </c>
      <c r="M1265" s="2">
        <v>6</v>
      </c>
      <c r="N1265" s="2">
        <v>6</v>
      </c>
      <c r="O1265" s="2">
        <v>12</v>
      </c>
      <c r="P1265" s="2">
        <v>87</v>
      </c>
      <c r="Q1265" s="2">
        <v>69</v>
      </c>
      <c r="R1265" s="2">
        <v>2</v>
      </c>
      <c r="S1265" s="2" t="s">
        <v>31</v>
      </c>
      <c r="T1265" s="2">
        <f t="shared" si="133"/>
        <v>72</v>
      </c>
      <c r="U1265" s="4">
        <f t="shared" si="134"/>
        <v>1.7366136034732273E-2</v>
      </c>
      <c r="V1265" s="4">
        <f t="shared" si="135"/>
        <v>0.20674179714770122</v>
      </c>
      <c r="W1265">
        <f t="shared" si="136"/>
        <v>10</v>
      </c>
      <c r="X1265" t="str">
        <f t="shared" si="137"/>
        <v>Friday</v>
      </c>
      <c r="Y1265" t="str">
        <f t="shared" si="138"/>
        <v>Apr</v>
      </c>
      <c r="Z1265" t="str">
        <f t="shared" si="139"/>
        <v>3-5</v>
      </c>
    </row>
    <row r="1266" spans="1:26" x14ac:dyDescent="0.25">
      <c r="A1266" s="2" t="s">
        <v>6312</v>
      </c>
      <c r="B1266" s="2" t="s">
        <v>5036</v>
      </c>
      <c r="C1266" s="1">
        <v>45751</v>
      </c>
      <c r="D1266" s="3">
        <v>0.45694444444444443</v>
      </c>
      <c r="E1266" s="2" t="s">
        <v>5054</v>
      </c>
      <c r="F1266" s="2" t="s">
        <v>5042</v>
      </c>
      <c r="G1266" s="2">
        <v>20057</v>
      </c>
      <c r="H1266" s="2">
        <v>5</v>
      </c>
      <c r="I1266" s="2">
        <v>521</v>
      </c>
      <c r="J1266" s="2">
        <v>16431</v>
      </c>
      <c r="K1266" s="2">
        <v>11537</v>
      </c>
      <c r="L1266" s="2">
        <v>503</v>
      </c>
      <c r="M1266" s="2">
        <v>92</v>
      </c>
      <c r="N1266" s="2">
        <v>38</v>
      </c>
      <c r="O1266" s="2">
        <v>48</v>
      </c>
      <c r="P1266" s="2">
        <v>7</v>
      </c>
      <c r="Q1266" s="2">
        <v>317</v>
      </c>
      <c r="R1266" s="2">
        <v>11</v>
      </c>
      <c r="S1266" s="2" t="s">
        <v>31</v>
      </c>
      <c r="T1266" s="2">
        <f t="shared" si="133"/>
        <v>681</v>
      </c>
      <c r="U1266" s="4">
        <f t="shared" si="134"/>
        <v>5.9027476813729739E-2</v>
      </c>
      <c r="V1266" s="4">
        <f t="shared" si="135"/>
        <v>0.57521064964850177</v>
      </c>
      <c r="W1266">
        <f t="shared" si="136"/>
        <v>10</v>
      </c>
      <c r="X1266" t="str">
        <f t="shared" si="137"/>
        <v>Friday</v>
      </c>
      <c r="Y1266" t="str">
        <f t="shared" si="138"/>
        <v>Apr</v>
      </c>
      <c r="Z1266" t="str">
        <f t="shared" si="139"/>
        <v>3-5</v>
      </c>
    </row>
    <row r="1267" spans="1:26" x14ac:dyDescent="0.25">
      <c r="A1267" s="2" t="s">
        <v>6313</v>
      </c>
      <c r="B1267" s="2" t="s">
        <v>5036</v>
      </c>
      <c r="C1267" s="1">
        <v>45751</v>
      </c>
      <c r="D1267" s="3">
        <v>0.47986111111111113</v>
      </c>
      <c r="E1267" s="2" t="s">
        <v>5046</v>
      </c>
      <c r="F1267" s="2" t="s">
        <v>5042</v>
      </c>
      <c r="G1267" s="2">
        <v>20245</v>
      </c>
      <c r="H1267" s="2">
        <v>4</v>
      </c>
      <c r="I1267" s="2">
        <v>227</v>
      </c>
      <c r="J1267" s="2">
        <v>9802</v>
      </c>
      <c r="K1267" s="2">
        <v>6858</v>
      </c>
      <c r="L1267" s="2">
        <v>127</v>
      </c>
      <c r="M1267" s="2">
        <v>15</v>
      </c>
      <c r="N1267" s="2">
        <v>13</v>
      </c>
      <c r="O1267" s="2">
        <v>43</v>
      </c>
      <c r="P1267" s="2">
        <v>62</v>
      </c>
      <c r="Q1267" s="2">
        <v>47</v>
      </c>
      <c r="R1267" s="2">
        <v>10</v>
      </c>
      <c r="S1267" s="2" t="s">
        <v>31</v>
      </c>
      <c r="T1267" s="2">
        <f t="shared" si="133"/>
        <v>198</v>
      </c>
      <c r="U1267" s="4">
        <f t="shared" si="134"/>
        <v>2.8871391076115485E-2</v>
      </c>
      <c r="V1267" s="4">
        <f t="shared" si="135"/>
        <v>0.338750308718202</v>
      </c>
      <c r="W1267">
        <f t="shared" si="136"/>
        <v>11</v>
      </c>
      <c r="X1267" t="str">
        <f t="shared" si="137"/>
        <v>Friday</v>
      </c>
      <c r="Y1267" t="str">
        <f t="shared" si="138"/>
        <v>Apr</v>
      </c>
      <c r="Z1267" t="str">
        <f t="shared" si="139"/>
        <v>3-5</v>
      </c>
    </row>
    <row r="1268" spans="1:26" x14ac:dyDescent="0.25">
      <c r="A1268" s="2" t="s">
        <v>6314</v>
      </c>
      <c r="B1268" s="2" t="s">
        <v>5036</v>
      </c>
      <c r="C1268" s="1">
        <v>45751</v>
      </c>
      <c r="D1268" s="3">
        <v>0.50069444444444444</v>
      </c>
      <c r="E1268" s="2" t="s">
        <v>5037</v>
      </c>
      <c r="F1268" s="2" t="s">
        <v>5042</v>
      </c>
      <c r="G1268" s="2">
        <v>20220</v>
      </c>
      <c r="H1268" s="2">
        <v>2</v>
      </c>
      <c r="I1268" s="2">
        <v>300</v>
      </c>
      <c r="J1268" s="2">
        <v>25821</v>
      </c>
      <c r="K1268" s="2">
        <v>23646</v>
      </c>
      <c r="L1268" s="2">
        <v>958</v>
      </c>
      <c r="M1268" s="2">
        <v>151</v>
      </c>
      <c r="N1268" s="2">
        <v>144</v>
      </c>
      <c r="O1268" s="2">
        <v>272</v>
      </c>
      <c r="P1268" s="2">
        <v>210</v>
      </c>
      <c r="Q1268" s="2">
        <v>252</v>
      </c>
      <c r="R1268" s="2">
        <v>67</v>
      </c>
      <c r="S1268" s="2" t="s">
        <v>28</v>
      </c>
      <c r="T1268" s="2">
        <f t="shared" si="133"/>
        <v>1525</v>
      </c>
      <c r="U1268" s="4">
        <f t="shared" si="134"/>
        <v>6.4492937494713687E-2</v>
      </c>
      <c r="V1268" s="4">
        <f t="shared" si="135"/>
        <v>1.1694362017804154</v>
      </c>
      <c r="W1268">
        <f t="shared" si="136"/>
        <v>12</v>
      </c>
      <c r="X1268" t="str">
        <f t="shared" si="137"/>
        <v>Friday</v>
      </c>
      <c r="Y1268" t="str">
        <f t="shared" si="138"/>
        <v>Apr</v>
      </c>
      <c r="Z1268" t="str">
        <f t="shared" si="139"/>
        <v>0-2</v>
      </c>
    </row>
    <row r="1269" spans="1:26" x14ac:dyDescent="0.25">
      <c r="A1269" s="2" t="s">
        <v>6315</v>
      </c>
      <c r="B1269" s="2" t="s">
        <v>5036</v>
      </c>
      <c r="C1269" s="1">
        <v>45751</v>
      </c>
      <c r="D1269" s="3">
        <v>0.50208333333333333</v>
      </c>
      <c r="E1269" s="2" t="s">
        <v>5044</v>
      </c>
      <c r="F1269" s="2" t="s">
        <v>5040</v>
      </c>
      <c r="G1269" s="2">
        <v>20157</v>
      </c>
      <c r="H1269" s="2">
        <v>4</v>
      </c>
      <c r="I1269" s="2">
        <v>208</v>
      </c>
      <c r="J1269" s="2">
        <v>17006</v>
      </c>
      <c r="K1269" s="2">
        <v>15210</v>
      </c>
      <c r="L1269" s="2">
        <v>553</v>
      </c>
      <c r="M1269" s="2">
        <v>83</v>
      </c>
      <c r="N1269" s="2">
        <v>64</v>
      </c>
      <c r="O1269" s="2">
        <v>45</v>
      </c>
      <c r="P1269" s="2">
        <v>41</v>
      </c>
      <c r="Q1269" s="2">
        <v>374</v>
      </c>
      <c r="R1269" s="2">
        <v>45</v>
      </c>
      <c r="S1269" s="2" t="s">
        <v>31</v>
      </c>
      <c r="T1269" s="2">
        <f t="shared" si="133"/>
        <v>745</v>
      </c>
      <c r="U1269" s="4">
        <f t="shared" si="134"/>
        <v>4.8980933596318214E-2</v>
      </c>
      <c r="V1269" s="4">
        <f t="shared" si="135"/>
        <v>0.75457657389492483</v>
      </c>
      <c r="W1269">
        <f t="shared" si="136"/>
        <v>12</v>
      </c>
      <c r="X1269" t="str">
        <f t="shared" si="137"/>
        <v>Friday</v>
      </c>
      <c r="Y1269" t="str">
        <f t="shared" si="138"/>
        <v>Apr</v>
      </c>
      <c r="Z1269" t="str">
        <f t="shared" si="139"/>
        <v>3-5</v>
      </c>
    </row>
    <row r="1270" spans="1:26" x14ac:dyDescent="0.25">
      <c r="A1270" s="2" t="s">
        <v>6316</v>
      </c>
      <c r="B1270" s="2" t="s">
        <v>5036</v>
      </c>
      <c r="C1270" s="1">
        <v>45751</v>
      </c>
      <c r="D1270" s="3">
        <v>0.50347222222222221</v>
      </c>
      <c r="E1270" s="2" t="s">
        <v>5044</v>
      </c>
      <c r="F1270" s="2" t="s">
        <v>5050</v>
      </c>
      <c r="G1270" s="2">
        <v>19828</v>
      </c>
      <c r="H1270" s="2">
        <v>1</v>
      </c>
      <c r="I1270" s="2">
        <v>177</v>
      </c>
      <c r="J1270" s="2">
        <v>14690</v>
      </c>
      <c r="K1270" s="2">
        <v>10746</v>
      </c>
      <c r="L1270" s="2">
        <v>252</v>
      </c>
      <c r="M1270" s="2">
        <v>51</v>
      </c>
      <c r="N1270" s="2">
        <v>33</v>
      </c>
      <c r="O1270" s="2">
        <v>26</v>
      </c>
      <c r="P1270" s="2">
        <v>62</v>
      </c>
      <c r="Q1270" s="2">
        <v>222</v>
      </c>
      <c r="R1270" s="2">
        <v>23</v>
      </c>
      <c r="S1270" s="2" t="s">
        <v>28</v>
      </c>
      <c r="T1270" s="2">
        <f t="shared" si="133"/>
        <v>362</v>
      </c>
      <c r="U1270" s="4">
        <f t="shared" si="134"/>
        <v>3.3686953284943234E-2</v>
      </c>
      <c r="V1270" s="4">
        <f t="shared" si="135"/>
        <v>0.54196086342545891</v>
      </c>
      <c r="W1270">
        <f t="shared" si="136"/>
        <v>12</v>
      </c>
      <c r="X1270" t="str">
        <f t="shared" si="137"/>
        <v>Friday</v>
      </c>
      <c r="Y1270" t="str">
        <f t="shared" si="138"/>
        <v>Apr</v>
      </c>
      <c r="Z1270" t="str">
        <f t="shared" si="139"/>
        <v>0-2</v>
      </c>
    </row>
    <row r="1271" spans="1:26" x14ac:dyDescent="0.25">
      <c r="A1271" s="2" t="s">
        <v>6317</v>
      </c>
      <c r="B1271" s="2" t="s">
        <v>5036</v>
      </c>
      <c r="C1271" s="1">
        <v>45751</v>
      </c>
      <c r="D1271" s="3">
        <v>0.54722222222222228</v>
      </c>
      <c r="E1271" s="2" t="s">
        <v>16</v>
      </c>
      <c r="F1271" s="2" t="s">
        <v>5052</v>
      </c>
      <c r="G1271" s="2">
        <v>20086</v>
      </c>
      <c r="H1271" s="2">
        <v>7</v>
      </c>
      <c r="I1271" s="2">
        <v>263</v>
      </c>
      <c r="J1271" s="2">
        <v>29183</v>
      </c>
      <c r="K1271" s="2">
        <v>20587</v>
      </c>
      <c r="L1271" s="2">
        <v>308</v>
      </c>
      <c r="M1271" s="2">
        <v>34</v>
      </c>
      <c r="N1271" s="2">
        <v>20</v>
      </c>
      <c r="O1271" s="2">
        <v>34</v>
      </c>
      <c r="P1271" s="2">
        <v>100</v>
      </c>
      <c r="Q1271" s="2">
        <v>188</v>
      </c>
      <c r="R1271" s="2">
        <v>59</v>
      </c>
      <c r="S1271" s="2" t="s">
        <v>28</v>
      </c>
      <c r="T1271" s="2">
        <f t="shared" si="133"/>
        <v>396</v>
      </c>
      <c r="U1271" s="4">
        <f t="shared" si="134"/>
        <v>1.9235439840676154E-2</v>
      </c>
      <c r="V1271" s="4">
        <f t="shared" si="135"/>
        <v>1.0249427461913772</v>
      </c>
      <c r="W1271">
        <f t="shared" si="136"/>
        <v>13</v>
      </c>
      <c r="X1271" t="str">
        <f t="shared" si="137"/>
        <v>Friday</v>
      </c>
      <c r="Y1271" t="str">
        <f t="shared" si="138"/>
        <v>Apr</v>
      </c>
      <c r="Z1271" t="str">
        <f t="shared" si="139"/>
        <v>6-10</v>
      </c>
    </row>
    <row r="1272" spans="1:26" x14ac:dyDescent="0.25">
      <c r="A1272" s="2" t="s">
        <v>6318</v>
      </c>
      <c r="B1272" s="2" t="s">
        <v>5036</v>
      </c>
      <c r="C1272" s="1">
        <v>45751</v>
      </c>
      <c r="D1272" s="3">
        <v>0.57222222222222219</v>
      </c>
      <c r="E1272" s="2" t="s">
        <v>16</v>
      </c>
      <c r="F1272" s="2" t="s">
        <v>5069</v>
      </c>
      <c r="G1272" s="2">
        <v>20125</v>
      </c>
      <c r="H1272" s="2">
        <v>3</v>
      </c>
      <c r="I1272" s="2">
        <v>232</v>
      </c>
      <c r="J1272" s="2">
        <v>12830</v>
      </c>
      <c r="K1272" s="2">
        <v>9437</v>
      </c>
      <c r="L1272" s="2">
        <v>391</v>
      </c>
      <c r="M1272" s="2">
        <v>48</v>
      </c>
      <c r="N1272" s="2">
        <v>23</v>
      </c>
      <c r="O1272" s="2">
        <v>30</v>
      </c>
      <c r="P1272" s="2">
        <v>57</v>
      </c>
      <c r="Q1272" s="2">
        <v>135</v>
      </c>
      <c r="R1272" s="2">
        <v>23</v>
      </c>
      <c r="S1272" s="2" t="s">
        <v>31</v>
      </c>
      <c r="T1272" s="2">
        <f t="shared" si="133"/>
        <v>492</v>
      </c>
      <c r="U1272" s="4">
        <f t="shared" si="134"/>
        <v>5.2135212461587366E-2</v>
      </c>
      <c r="V1272" s="4">
        <f t="shared" si="135"/>
        <v>0.46891925465838508</v>
      </c>
      <c r="W1272">
        <f t="shared" si="136"/>
        <v>13</v>
      </c>
      <c r="X1272" t="str">
        <f t="shared" si="137"/>
        <v>Friday</v>
      </c>
      <c r="Y1272" t="str">
        <f t="shared" si="138"/>
        <v>Apr</v>
      </c>
      <c r="Z1272" t="str">
        <f t="shared" si="139"/>
        <v>3-5</v>
      </c>
    </row>
    <row r="1273" spans="1:26" x14ac:dyDescent="0.25">
      <c r="A1273" s="2" t="s">
        <v>6319</v>
      </c>
      <c r="B1273" s="2" t="s">
        <v>5036</v>
      </c>
      <c r="C1273" s="1">
        <v>45751</v>
      </c>
      <c r="D1273" s="3">
        <v>0.58125000000000004</v>
      </c>
      <c r="E1273" s="2" t="s">
        <v>5054</v>
      </c>
      <c r="F1273" s="2" t="s">
        <v>5048</v>
      </c>
      <c r="G1273" s="2">
        <v>20080</v>
      </c>
      <c r="H1273" s="2">
        <v>5</v>
      </c>
      <c r="I1273" s="2">
        <v>568</v>
      </c>
      <c r="J1273" s="2">
        <v>8777</v>
      </c>
      <c r="K1273" s="2">
        <v>7025</v>
      </c>
      <c r="L1273" s="2">
        <v>183</v>
      </c>
      <c r="M1273" s="2">
        <v>43</v>
      </c>
      <c r="N1273" s="2">
        <v>11</v>
      </c>
      <c r="O1273" s="2">
        <v>15</v>
      </c>
      <c r="P1273" s="2">
        <v>12</v>
      </c>
      <c r="Q1273" s="2">
        <v>149</v>
      </c>
      <c r="R1273" s="2">
        <v>8</v>
      </c>
      <c r="S1273" s="2" t="s">
        <v>31</v>
      </c>
      <c r="T1273" s="2">
        <f t="shared" si="133"/>
        <v>252</v>
      </c>
      <c r="U1273" s="4">
        <f t="shared" si="134"/>
        <v>3.5871886120996441E-2</v>
      </c>
      <c r="V1273" s="4">
        <f t="shared" si="135"/>
        <v>0.34985059760956178</v>
      </c>
      <c r="W1273">
        <f t="shared" si="136"/>
        <v>13</v>
      </c>
      <c r="X1273" t="str">
        <f t="shared" si="137"/>
        <v>Friday</v>
      </c>
      <c r="Y1273" t="str">
        <f t="shared" si="138"/>
        <v>Apr</v>
      </c>
      <c r="Z1273" t="str">
        <f t="shared" si="139"/>
        <v>3-5</v>
      </c>
    </row>
    <row r="1274" spans="1:26" x14ac:dyDescent="0.25">
      <c r="A1274" s="2" t="s">
        <v>6320</v>
      </c>
      <c r="B1274" s="2" t="s">
        <v>5036</v>
      </c>
      <c r="C1274" s="1">
        <v>45751</v>
      </c>
      <c r="D1274" s="3">
        <v>0.60347222222222219</v>
      </c>
      <c r="E1274" s="2" t="s">
        <v>16</v>
      </c>
      <c r="F1274" s="2" t="s">
        <v>5048</v>
      </c>
      <c r="G1274" s="2">
        <v>20072</v>
      </c>
      <c r="H1274" s="2">
        <v>1</v>
      </c>
      <c r="I1274" s="2">
        <v>606</v>
      </c>
      <c r="J1274" s="2">
        <v>10743</v>
      </c>
      <c r="K1274" s="2">
        <v>9151</v>
      </c>
      <c r="L1274" s="2">
        <v>330</v>
      </c>
      <c r="M1274" s="2">
        <v>35</v>
      </c>
      <c r="N1274" s="2">
        <v>20</v>
      </c>
      <c r="O1274" s="2">
        <v>29</v>
      </c>
      <c r="P1274" s="2">
        <v>35</v>
      </c>
      <c r="Q1274" s="2">
        <v>245</v>
      </c>
      <c r="R1274" s="2">
        <v>15</v>
      </c>
      <c r="S1274" s="2" t="s">
        <v>31</v>
      </c>
      <c r="T1274" s="2">
        <f t="shared" si="133"/>
        <v>414</v>
      </c>
      <c r="U1274" s="4">
        <f t="shared" si="134"/>
        <v>4.5240957272429244E-2</v>
      </c>
      <c r="V1274" s="4">
        <f t="shared" si="135"/>
        <v>0.45590872857712234</v>
      </c>
      <c r="W1274">
        <f t="shared" si="136"/>
        <v>14</v>
      </c>
      <c r="X1274" t="str">
        <f t="shared" si="137"/>
        <v>Friday</v>
      </c>
      <c r="Y1274" t="str">
        <f t="shared" si="138"/>
        <v>Apr</v>
      </c>
      <c r="Z1274" t="str">
        <f t="shared" si="139"/>
        <v>0-2</v>
      </c>
    </row>
    <row r="1275" spans="1:26" x14ac:dyDescent="0.25">
      <c r="A1275" s="2" t="s">
        <v>6321</v>
      </c>
      <c r="B1275" s="2" t="s">
        <v>5036</v>
      </c>
      <c r="C1275" s="1">
        <v>45751</v>
      </c>
      <c r="D1275" s="3">
        <v>0.62777777777777777</v>
      </c>
      <c r="E1275" s="2" t="s">
        <v>5037</v>
      </c>
      <c r="F1275" s="2" t="s">
        <v>5042</v>
      </c>
      <c r="G1275" s="2">
        <v>20077</v>
      </c>
      <c r="H1275" s="2">
        <v>5</v>
      </c>
      <c r="I1275" s="2">
        <v>219</v>
      </c>
      <c r="J1275" s="2">
        <v>8302</v>
      </c>
      <c r="K1275" s="2">
        <v>7093</v>
      </c>
      <c r="L1275" s="2">
        <v>249</v>
      </c>
      <c r="M1275" s="2">
        <v>46</v>
      </c>
      <c r="N1275" s="2">
        <v>45</v>
      </c>
      <c r="O1275" s="2">
        <v>100</v>
      </c>
      <c r="P1275" s="2">
        <v>63</v>
      </c>
      <c r="Q1275" s="2">
        <v>188</v>
      </c>
      <c r="R1275" s="2">
        <v>14</v>
      </c>
      <c r="S1275" s="2" t="s">
        <v>31</v>
      </c>
      <c r="T1275" s="2">
        <f t="shared" si="133"/>
        <v>440</v>
      </c>
      <c r="U1275" s="4">
        <f t="shared" si="134"/>
        <v>6.2032990272099256E-2</v>
      </c>
      <c r="V1275" s="4">
        <f t="shared" si="135"/>
        <v>0.35328983413856652</v>
      </c>
      <c r="W1275">
        <f t="shared" si="136"/>
        <v>15</v>
      </c>
      <c r="X1275" t="str">
        <f t="shared" si="137"/>
        <v>Friday</v>
      </c>
      <c r="Y1275" t="str">
        <f t="shared" si="138"/>
        <v>Apr</v>
      </c>
      <c r="Z1275" t="str">
        <f t="shared" si="139"/>
        <v>3-5</v>
      </c>
    </row>
    <row r="1276" spans="1:26" x14ac:dyDescent="0.25">
      <c r="A1276" s="2" t="s">
        <v>6322</v>
      </c>
      <c r="B1276" s="2" t="s">
        <v>5036</v>
      </c>
      <c r="C1276" s="1">
        <v>45751</v>
      </c>
      <c r="D1276" s="3">
        <v>0.67986111111111114</v>
      </c>
      <c r="E1276" s="2" t="s">
        <v>5058</v>
      </c>
      <c r="F1276" s="2" t="s">
        <v>5069</v>
      </c>
      <c r="G1276" s="2">
        <v>20058</v>
      </c>
      <c r="H1276" s="2">
        <v>1</v>
      </c>
      <c r="I1276" s="2">
        <v>155</v>
      </c>
      <c r="J1276" s="2">
        <v>17692</v>
      </c>
      <c r="K1276" s="2">
        <v>12411</v>
      </c>
      <c r="L1276" s="2">
        <v>476</v>
      </c>
      <c r="M1276" s="2">
        <v>274</v>
      </c>
      <c r="N1276" s="2">
        <v>25</v>
      </c>
      <c r="O1276" s="2">
        <v>48</v>
      </c>
      <c r="P1276" s="2">
        <v>23</v>
      </c>
      <c r="Q1276" s="2">
        <v>258</v>
      </c>
      <c r="R1276" s="2">
        <v>20</v>
      </c>
      <c r="S1276" s="2" t="s">
        <v>31</v>
      </c>
      <c r="T1276" s="2">
        <f t="shared" si="133"/>
        <v>823</v>
      </c>
      <c r="U1276" s="4">
        <f t="shared" si="134"/>
        <v>6.6312142454274428E-2</v>
      </c>
      <c r="V1276" s="4">
        <f t="shared" si="135"/>
        <v>0.6187556087346695</v>
      </c>
      <c r="W1276">
        <f t="shared" si="136"/>
        <v>16</v>
      </c>
      <c r="X1276" t="str">
        <f t="shared" si="137"/>
        <v>Friday</v>
      </c>
      <c r="Y1276" t="str">
        <f t="shared" si="138"/>
        <v>Apr</v>
      </c>
      <c r="Z1276" t="str">
        <f t="shared" si="139"/>
        <v>0-2</v>
      </c>
    </row>
    <row r="1277" spans="1:26" x14ac:dyDescent="0.25">
      <c r="A1277" s="2" t="s">
        <v>6323</v>
      </c>
      <c r="B1277" s="2" t="s">
        <v>5036</v>
      </c>
      <c r="C1277" s="1">
        <v>45751</v>
      </c>
      <c r="D1277" s="3">
        <v>0.72777777777777775</v>
      </c>
      <c r="E1277" s="2" t="s">
        <v>5054</v>
      </c>
      <c r="F1277" s="2" t="s">
        <v>5040</v>
      </c>
      <c r="G1277" s="2">
        <v>20059</v>
      </c>
      <c r="H1277" s="2">
        <v>4</v>
      </c>
      <c r="I1277" s="2">
        <v>2157</v>
      </c>
      <c r="J1277" s="2">
        <v>10561</v>
      </c>
      <c r="K1277" s="2">
        <v>9318</v>
      </c>
      <c r="L1277" s="2">
        <v>361</v>
      </c>
      <c r="M1277" s="2">
        <v>76</v>
      </c>
      <c r="N1277" s="2">
        <v>25</v>
      </c>
      <c r="O1277" s="2">
        <v>58</v>
      </c>
      <c r="P1277" s="2">
        <v>6</v>
      </c>
      <c r="Q1277" s="2">
        <v>144</v>
      </c>
      <c r="R1277" s="2">
        <v>7</v>
      </c>
      <c r="S1277" s="2" t="s">
        <v>31</v>
      </c>
      <c r="T1277" s="2">
        <f t="shared" si="133"/>
        <v>520</v>
      </c>
      <c r="U1277" s="4">
        <f t="shared" si="134"/>
        <v>5.5805966945696499E-2</v>
      </c>
      <c r="V1277" s="4">
        <f t="shared" si="135"/>
        <v>0.46452963756917093</v>
      </c>
      <c r="W1277">
        <f t="shared" si="136"/>
        <v>17</v>
      </c>
      <c r="X1277" t="str">
        <f t="shared" si="137"/>
        <v>Friday</v>
      </c>
      <c r="Y1277" t="str">
        <f t="shared" si="138"/>
        <v>Apr</v>
      </c>
      <c r="Z1277" t="str">
        <f t="shared" si="139"/>
        <v>3-5</v>
      </c>
    </row>
    <row r="1278" spans="1:26" x14ac:dyDescent="0.25">
      <c r="A1278" s="2" t="s">
        <v>6324</v>
      </c>
      <c r="B1278" s="2" t="s">
        <v>5036</v>
      </c>
      <c r="C1278" s="1">
        <v>45751</v>
      </c>
      <c r="D1278" s="3">
        <v>0.80347222222222225</v>
      </c>
      <c r="E1278" s="2" t="s">
        <v>5054</v>
      </c>
      <c r="F1278" s="2" t="s">
        <v>5048</v>
      </c>
      <c r="G1278" s="2">
        <v>19754</v>
      </c>
      <c r="H1278" s="2">
        <v>2</v>
      </c>
      <c r="I1278" s="2">
        <v>826</v>
      </c>
      <c r="J1278" s="2">
        <v>7476</v>
      </c>
      <c r="K1278" s="2">
        <v>6274</v>
      </c>
      <c r="L1278" s="2">
        <v>245</v>
      </c>
      <c r="M1278" s="2">
        <v>47</v>
      </c>
      <c r="N1278" s="2">
        <v>15</v>
      </c>
      <c r="O1278" s="2">
        <v>20</v>
      </c>
      <c r="P1278" s="2">
        <v>5</v>
      </c>
      <c r="Q1278" s="2">
        <v>80</v>
      </c>
      <c r="R1278" s="2">
        <v>11</v>
      </c>
      <c r="S1278" s="2" t="s">
        <v>31</v>
      </c>
      <c r="T1278" s="2">
        <f t="shared" si="133"/>
        <v>327</v>
      </c>
      <c r="U1278" s="4">
        <f t="shared" si="134"/>
        <v>5.2119859738603759E-2</v>
      </c>
      <c r="V1278" s="4">
        <f t="shared" si="135"/>
        <v>0.31760656069656779</v>
      </c>
      <c r="W1278">
        <f t="shared" si="136"/>
        <v>19</v>
      </c>
      <c r="X1278" t="str">
        <f t="shared" si="137"/>
        <v>Friday</v>
      </c>
      <c r="Y1278" t="str">
        <f t="shared" si="138"/>
        <v>Apr</v>
      </c>
      <c r="Z1278" t="str">
        <f t="shared" si="139"/>
        <v>0-2</v>
      </c>
    </row>
    <row r="1279" spans="1:26" x14ac:dyDescent="0.25">
      <c r="A1279" s="2" t="s">
        <v>6325</v>
      </c>
      <c r="B1279" s="2" t="s">
        <v>5036</v>
      </c>
      <c r="C1279" s="1">
        <v>45751</v>
      </c>
      <c r="D1279" s="3">
        <v>0.93541666666666667</v>
      </c>
      <c r="E1279" s="2" t="s">
        <v>5054</v>
      </c>
      <c r="F1279" s="2" t="s">
        <v>5069</v>
      </c>
      <c r="G1279" s="2">
        <v>20241</v>
      </c>
      <c r="H1279" s="2">
        <v>5</v>
      </c>
      <c r="I1279" s="2">
        <v>440</v>
      </c>
      <c r="J1279" s="2">
        <v>10851</v>
      </c>
      <c r="K1279" s="2">
        <v>8146</v>
      </c>
      <c r="L1279" s="2">
        <v>168</v>
      </c>
      <c r="M1279" s="2">
        <v>35</v>
      </c>
      <c r="N1279" s="2">
        <v>15</v>
      </c>
      <c r="O1279" s="2">
        <v>17</v>
      </c>
      <c r="P1279" s="2">
        <v>20</v>
      </c>
      <c r="Q1279" s="2">
        <v>203</v>
      </c>
      <c r="R1279" s="2">
        <v>13</v>
      </c>
      <c r="S1279" s="2" t="s">
        <v>28</v>
      </c>
      <c r="T1279" s="2">
        <f t="shared" si="133"/>
        <v>235</v>
      </c>
      <c r="U1279" s="4">
        <f t="shared" si="134"/>
        <v>2.8848514608396759E-2</v>
      </c>
      <c r="V1279" s="4">
        <f t="shared" si="135"/>
        <v>0.40245047181463367</v>
      </c>
      <c r="W1279">
        <f t="shared" si="136"/>
        <v>22</v>
      </c>
      <c r="X1279" t="str">
        <f t="shared" si="137"/>
        <v>Friday</v>
      </c>
      <c r="Y1279" t="str">
        <f t="shared" si="138"/>
        <v>Apr</v>
      </c>
      <c r="Z1279" t="str">
        <f t="shared" si="139"/>
        <v>3-5</v>
      </c>
    </row>
    <row r="1280" spans="1:26" x14ac:dyDescent="0.25">
      <c r="A1280" s="2" t="s">
        <v>6326</v>
      </c>
      <c r="B1280" s="2" t="s">
        <v>5036</v>
      </c>
      <c r="C1280" s="1">
        <v>45752</v>
      </c>
      <c r="D1280" s="3">
        <v>0.36944444444444446</v>
      </c>
      <c r="E1280" s="2" t="s">
        <v>16</v>
      </c>
      <c r="F1280" s="2" t="s">
        <v>5069</v>
      </c>
      <c r="G1280" s="2">
        <v>20130</v>
      </c>
      <c r="H1280" s="2">
        <v>2</v>
      </c>
      <c r="I1280" s="2">
        <v>372</v>
      </c>
      <c r="J1280" s="2">
        <v>9199</v>
      </c>
      <c r="K1280" s="2">
        <v>7916</v>
      </c>
      <c r="L1280" s="2">
        <v>198</v>
      </c>
      <c r="M1280" s="2">
        <v>24</v>
      </c>
      <c r="N1280" s="2">
        <v>13</v>
      </c>
      <c r="O1280" s="2">
        <v>26</v>
      </c>
      <c r="P1280" s="2">
        <v>17</v>
      </c>
      <c r="Q1280" s="2">
        <v>190</v>
      </c>
      <c r="R1280" s="2">
        <v>24</v>
      </c>
      <c r="S1280" s="2" t="s">
        <v>31</v>
      </c>
      <c r="T1280" s="2">
        <f t="shared" si="133"/>
        <v>261</v>
      </c>
      <c r="U1280" s="4">
        <f t="shared" si="134"/>
        <v>3.2971197574532589E-2</v>
      </c>
      <c r="V1280" s="4">
        <f t="shared" si="135"/>
        <v>0.39324391455538998</v>
      </c>
      <c r="W1280">
        <f t="shared" si="136"/>
        <v>8</v>
      </c>
      <c r="X1280" t="str">
        <f t="shared" si="137"/>
        <v>Saturday</v>
      </c>
      <c r="Y1280" t="str">
        <f t="shared" si="138"/>
        <v>Apr</v>
      </c>
      <c r="Z1280" t="str">
        <f t="shared" si="139"/>
        <v>0-2</v>
      </c>
    </row>
    <row r="1281" spans="1:26" x14ac:dyDescent="0.25">
      <c r="A1281" s="2" t="s">
        <v>6327</v>
      </c>
      <c r="B1281" s="2" t="s">
        <v>5036</v>
      </c>
      <c r="C1281" s="1">
        <v>45752</v>
      </c>
      <c r="D1281" s="3">
        <v>0.3888888888888889</v>
      </c>
      <c r="E1281" s="2" t="s">
        <v>5037</v>
      </c>
      <c r="F1281" s="2" t="s">
        <v>5038</v>
      </c>
      <c r="G1281" s="2">
        <v>20132</v>
      </c>
      <c r="H1281" s="2">
        <v>4</v>
      </c>
      <c r="I1281" s="2">
        <v>352</v>
      </c>
      <c r="J1281" s="2">
        <v>6809</v>
      </c>
      <c r="K1281" s="2">
        <v>5391</v>
      </c>
      <c r="L1281" s="2">
        <v>156</v>
      </c>
      <c r="M1281" s="2">
        <v>25</v>
      </c>
      <c r="N1281" s="2">
        <v>25</v>
      </c>
      <c r="O1281" s="2">
        <v>43</v>
      </c>
      <c r="P1281" s="2">
        <v>90</v>
      </c>
      <c r="Q1281" s="2">
        <v>147</v>
      </c>
      <c r="R1281" s="2">
        <v>14</v>
      </c>
      <c r="S1281" s="2" t="s">
        <v>28</v>
      </c>
      <c r="T1281" s="2">
        <f t="shared" si="133"/>
        <v>249</v>
      </c>
      <c r="U1281" s="4">
        <f t="shared" si="134"/>
        <v>4.618809126321647E-2</v>
      </c>
      <c r="V1281" s="4">
        <f t="shared" si="135"/>
        <v>0.26778263461156365</v>
      </c>
      <c r="W1281">
        <f t="shared" si="136"/>
        <v>9</v>
      </c>
      <c r="X1281" t="str">
        <f t="shared" si="137"/>
        <v>Saturday</v>
      </c>
      <c r="Y1281" t="str">
        <f t="shared" si="138"/>
        <v>Apr</v>
      </c>
      <c r="Z1281" t="str">
        <f t="shared" si="139"/>
        <v>3-5</v>
      </c>
    </row>
    <row r="1282" spans="1:26" x14ac:dyDescent="0.25">
      <c r="A1282" s="2" t="s">
        <v>6328</v>
      </c>
      <c r="B1282" s="2" t="s">
        <v>5036</v>
      </c>
      <c r="C1282" s="1">
        <v>45752</v>
      </c>
      <c r="D1282" s="3">
        <v>0.50416666666666665</v>
      </c>
      <c r="E1282" s="2" t="s">
        <v>5046</v>
      </c>
      <c r="F1282" s="2" t="s">
        <v>5048</v>
      </c>
      <c r="G1282" s="2">
        <v>20036</v>
      </c>
      <c r="H1282" s="2">
        <v>7</v>
      </c>
      <c r="I1282" s="2">
        <v>131</v>
      </c>
      <c r="J1282" s="2">
        <v>2388</v>
      </c>
      <c r="K1282" s="2">
        <v>1680</v>
      </c>
      <c r="L1282" s="2">
        <v>25</v>
      </c>
      <c r="M1282" s="2">
        <v>2</v>
      </c>
      <c r="N1282" s="2">
        <v>2</v>
      </c>
      <c r="O1282" s="2">
        <v>4</v>
      </c>
      <c r="P1282" s="2">
        <v>9</v>
      </c>
      <c r="Q1282" s="2">
        <v>34</v>
      </c>
      <c r="R1282" s="2">
        <v>1</v>
      </c>
      <c r="S1282" s="2" t="s">
        <v>31</v>
      </c>
      <c r="T1282" s="2">
        <f t="shared" ref="T1282:T1345" si="140">SUM(L1282:O1282)</f>
        <v>33</v>
      </c>
      <c r="U1282" s="4">
        <f t="shared" ref="U1282:U1345" si="141">T1282/K1282</f>
        <v>1.9642857142857142E-2</v>
      </c>
      <c r="V1282" s="4">
        <f t="shared" ref="V1282:V1345" si="142">K1282/G1282</f>
        <v>8.3849071670992217E-2</v>
      </c>
      <c r="W1282">
        <f t="shared" ref="W1282:W1345" si="143">HOUR(D1282)</f>
        <v>12</v>
      </c>
      <c r="X1282" t="str">
        <f t="shared" ref="X1282:X1345" si="144">TEXT(C1282,"dddd")</f>
        <v>Saturday</v>
      </c>
      <c r="Y1282" t="str">
        <f t="shared" ref="Y1282:Y1345" si="145">TEXT(C1282,"mmm")</f>
        <v>Apr</v>
      </c>
      <c r="Z1282" t="str">
        <f t="shared" ref="Z1282:Z1345" si="146">IF(H1282&lt;=2,"0-2",IF(H1282&lt;=5,"3-5",IF(H1282&lt;=10,"6-10","11+")))</f>
        <v>6-10</v>
      </c>
    </row>
    <row r="1283" spans="1:26" x14ac:dyDescent="0.25">
      <c r="A1283" s="2" t="s">
        <v>6329</v>
      </c>
      <c r="B1283" s="2" t="s">
        <v>5036</v>
      </c>
      <c r="C1283" s="1">
        <v>45753</v>
      </c>
      <c r="D1283" s="3">
        <v>0.45347222222222222</v>
      </c>
      <c r="E1283" s="2" t="s">
        <v>5037</v>
      </c>
      <c r="F1283" s="2" t="s">
        <v>5069</v>
      </c>
      <c r="G1283" s="2">
        <v>20176</v>
      </c>
      <c r="H1283" s="2">
        <v>3</v>
      </c>
      <c r="I1283" s="2">
        <v>199</v>
      </c>
      <c r="J1283" s="2">
        <v>9035</v>
      </c>
      <c r="K1283" s="2">
        <v>6792</v>
      </c>
      <c r="L1283" s="2">
        <v>315</v>
      </c>
      <c r="M1283" s="2">
        <v>52</v>
      </c>
      <c r="N1283" s="2">
        <v>33</v>
      </c>
      <c r="O1283" s="2">
        <v>68</v>
      </c>
      <c r="P1283" s="2">
        <v>39</v>
      </c>
      <c r="Q1283" s="2">
        <v>76</v>
      </c>
      <c r="R1283" s="2">
        <v>21</v>
      </c>
      <c r="S1283" s="2" t="s">
        <v>31</v>
      </c>
      <c r="T1283" s="2">
        <f t="shared" si="140"/>
        <v>468</v>
      </c>
      <c r="U1283" s="4">
        <f t="shared" si="141"/>
        <v>6.8904593639575976E-2</v>
      </c>
      <c r="V1283" s="4">
        <f t="shared" si="142"/>
        <v>0.33663758921490883</v>
      </c>
      <c r="W1283">
        <f t="shared" si="143"/>
        <v>10</v>
      </c>
      <c r="X1283" t="str">
        <f t="shared" si="144"/>
        <v>Sunday</v>
      </c>
      <c r="Y1283" t="str">
        <f t="shared" si="145"/>
        <v>Apr</v>
      </c>
      <c r="Z1283" t="str">
        <f t="shared" si="146"/>
        <v>3-5</v>
      </c>
    </row>
    <row r="1284" spans="1:26" x14ac:dyDescent="0.25">
      <c r="A1284" s="2" t="s">
        <v>6330</v>
      </c>
      <c r="B1284" s="2" t="s">
        <v>5036</v>
      </c>
      <c r="C1284" s="1">
        <v>45753</v>
      </c>
      <c r="D1284" s="3">
        <v>0.50347222222222221</v>
      </c>
      <c r="E1284" s="2" t="s">
        <v>5054</v>
      </c>
      <c r="F1284" s="2" t="s">
        <v>5040</v>
      </c>
      <c r="G1284" s="2">
        <v>20193</v>
      </c>
      <c r="H1284" s="2">
        <v>3</v>
      </c>
      <c r="I1284" s="2">
        <v>622</v>
      </c>
      <c r="J1284" s="2">
        <v>17066</v>
      </c>
      <c r="K1284" s="2">
        <v>12780</v>
      </c>
      <c r="L1284" s="2">
        <v>356</v>
      </c>
      <c r="M1284" s="2">
        <v>96</v>
      </c>
      <c r="N1284" s="2">
        <v>34</v>
      </c>
      <c r="O1284" s="2">
        <v>43</v>
      </c>
      <c r="P1284" s="2">
        <v>22</v>
      </c>
      <c r="Q1284" s="2">
        <v>176</v>
      </c>
      <c r="R1284" s="2">
        <v>34</v>
      </c>
      <c r="S1284" s="2" t="s">
        <v>28</v>
      </c>
      <c r="T1284" s="2">
        <f t="shared" si="140"/>
        <v>529</v>
      </c>
      <c r="U1284" s="4">
        <f t="shared" si="141"/>
        <v>4.1392801251956185E-2</v>
      </c>
      <c r="V1284" s="4">
        <f t="shared" si="142"/>
        <v>0.63289258653989011</v>
      </c>
      <c r="W1284">
        <f t="shared" si="143"/>
        <v>12</v>
      </c>
      <c r="X1284" t="str">
        <f t="shared" si="144"/>
        <v>Sunday</v>
      </c>
      <c r="Y1284" t="str">
        <f t="shared" si="145"/>
        <v>Apr</v>
      </c>
      <c r="Z1284" t="str">
        <f t="shared" si="146"/>
        <v>3-5</v>
      </c>
    </row>
    <row r="1285" spans="1:26" x14ac:dyDescent="0.25">
      <c r="A1285" s="2" t="s">
        <v>6331</v>
      </c>
      <c r="B1285" s="2" t="s">
        <v>5036</v>
      </c>
      <c r="C1285" s="1">
        <v>45754</v>
      </c>
      <c r="D1285" s="3">
        <v>0.26250000000000001</v>
      </c>
      <c r="E1285" s="2" t="s">
        <v>5058</v>
      </c>
      <c r="F1285" s="2" t="s">
        <v>5069</v>
      </c>
      <c r="G1285" s="2">
        <v>20173</v>
      </c>
      <c r="H1285" s="2">
        <v>3</v>
      </c>
      <c r="I1285" s="2">
        <v>105</v>
      </c>
      <c r="J1285" s="2">
        <v>38169</v>
      </c>
      <c r="K1285" s="2">
        <v>26698</v>
      </c>
      <c r="L1285" s="2">
        <v>746</v>
      </c>
      <c r="M1285" s="2">
        <v>332</v>
      </c>
      <c r="N1285" s="2">
        <v>31</v>
      </c>
      <c r="O1285" s="2">
        <v>66</v>
      </c>
      <c r="P1285" s="2">
        <v>65</v>
      </c>
      <c r="Q1285" s="2">
        <v>601</v>
      </c>
      <c r="R1285" s="2">
        <v>51</v>
      </c>
      <c r="S1285" s="2" t="s">
        <v>31</v>
      </c>
      <c r="T1285" s="2">
        <f t="shared" si="140"/>
        <v>1175</v>
      </c>
      <c r="U1285" s="4">
        <f t="shared" si="141"/>
        <v>4.4010787324893254E-2</v>
      </c>
      <c r="V1285" s="4">
        <f t="shared" si="142"/>
        <v>1.3234521389976701</v>
      </c>
      <c r="W1285">
        <f t="shared" si="143"/>
        <v>6</v>
      </c>
      <c r="X1285" t="str">
        <f t="shared" si="144"/>
        <v>Monday</v>
      </c>
      <c r="Y1285" t="str">
        <f t="shared" si="145"/>
        <v>Apr</v>
      </c>
      <c r="Z1285" t="str">
        <f t="shared" si="146"/>
        <v>3-5</v>
      </c>
    </row>
    <row r="1286" spans="1:26" x14ac:dyDescent="0.25">
      <c r="A1286" s="2" t="s">
        <v>6332</v>
      </c>
      <c r="B1286" s="2" t="s">
        <v>5036</v>
      </c>
      <c r="C1286" s="1">
        <v>45754</v>
      </c>
      <c r="D1286" s="3">
        <v>0.37847222222222221</v>
      </c>
      <c r="E1286" s="2" t="s">
        <v>5054</v>
      </c>
      <c r="F1286" s="2" t="s">
        <v>5048</v>
      </c>
      <c r="G1286" s="2">
        <v>20099</v>
      </c>
      <c r="H1286" s="2">
        <v>6</v>
      </c>
      <c r="I1286" s="2">
        <v>524</v>
      </c>
      <c r="J1286" s="2">
        <v>4537</v>
      </c>
      <c r="K1286" s="2">
        <v>3877</v>
      </c>
      <c r="L1286" s="2">
        <v>117</v>
      </c>
      <c r="M1286" s="2">
        <v>21</v>
      </c>
      <c r="N1286" s="2">
        <v>8</v>
      </c>
      <c r="O1286" s="2">
        <v>12</v>
      </c>
      <c r="P1286" s="2">
        <v>10</v>
      </c>
      <c r="Q1286" s="2">
        <v>33</v>
      </c>
      <c r="R1286" s="2">
        <v>8</v>
      </c>
      <c r="S1286" s="2" t="s">
        <v>31</v>
      </c>
      <c r="T1286" s="2">
        <f t="shared" si="140"/>
        <v>158</v>
      </c>
      <c r="U1286" s="4">
        <f t="shared" si="141"/>
        <v>4.0753159659530566E-2</v>
      </c>
      <c r="V1286" s="4">
        <f t="shared" si="142"/>
        <v>0.19289516891387631</v>
      </c>
      <c r="W1286">
        <f t="shared" si="143"/>
        <v>9</v>
      </c>
      <c r="X1286" t="str">
        <f t="shared" si="144"/>
        <v>Monday</v>
      </c>
      <c r="Y1286" t="str">
        <f t="shared" si="145"/>
        <v>Apr</v>
      </c>
      <c r="Z1286" t="str">
        <f t="shared" si="146"/>
        <v>6-10</v>
      </c>
    </row>
    <row r="1287" spans="1:26" x14ac:dyDescent="0.25">
      <c r="A1287" s="2" t="s">
        <v>6333</v>
      </c>
      <c r="B1287" s="2" t="s">
        <v>5036</v>
      </c>
      <c r="C1287" s="1">
        <v>45754</v>
      </c>
      <c r="D1287" s="3">
        <v>0.40555555555555556</v>
      </c>
      <c r="E1287" s="2" t="s">
        <v>5054</v>
      </c>
      <c r="F1287" s="2" t="s">
        <v>5048</v>
      </c>
      <c r="G1287" s="2">
        <v>20098</v>
      </c>
      <c r="H1287" s="2">
        <v>3</v>
      </c>
      <c r="I1287" s="2">
        <v>1806</v>
      </c>
      <c r="J1287" s="2">
        <v>15157</v>
      </c>
      <c r="K1287" s="2">
        <v>10622</v>
      </c>
      <c r="L1287" s="2">
        <v>223</v>
      </c>
      <c r="M1287" s="2">
        <v>82</v>
      </c>
      <c r="N1287" s="2">
        <v>20</v>
      </c>
      <c r="O1287" s="2">
        <v>24</v>
      </c>
      <c r="P1287" s="2">
        <v>9</v>
      </c>
      <c r="Q1287" s="2">
        <v>216</v>
      </c>
      <c r="R1287" s="2">
        <v>17</v>
      </c>
      <c r="S1287" s="2" t="s">
        <v>31</v>
      </c>
      <c r="T1287" s="2">
        <f t="shared" si="140"/>
        <v>349</v>
      </c>
      <c r="U1287" s="4">
        <f t="shared" si="141"/>
        <v>3.2856335906608927E-2</v>
      </c>
      <c r="V1287" s="4">
        <f t="shared" si="142"/>
        <v>0.52851029953229178</v>
      </c>
      <c r="W1287">
        <f t="shared" si="143"/>
        <v>9</v>
      </c>
      <c r="X1287" t="str">
        <f t="shared" si="144"/>
        <v>Monday</v>
      </c>
      <c r="Y1287" t="str">
        <f t="shared" si="145"/>
        <v>Apr</v>
      </c>
      <c r="Z1287" t="str">
        <f t="shared" si="146"/>
        <v>3-5</v>
      </c>
    </row>
    <row r="1288" spans="1:26" x14ac:dyDescent="0.25">
      <c r="A1288" s="2" t="s">
        <v>6334</v>
      </c>
      <c r="B1288" s="2" t="s">
        <v>5036</v>
      </c>
      <c r="C1288" s="1">
        <v>45754</v>
      </c>
      <c r="D1288" s="3">
        <v>0.40763888888888888</v>
      </c>
      <c r="E1288" s="2" t="s">
        <v>5046</v>
      </c>
      <c r="F1288" s="2" t="s">
        <v>5069</v>
      </c>
      <c r="G1288" s="2">
        <v>20177</v>
      </c>
      <c r="H1288" s="2">
        <v>4</v>
      </c>
      <c r="I1288" s="2">
        <v>85</v>
      </c>
      <c r="J1288" s="2">
        <v>2843</v>
      </c>
      <c r="K1288" s="2">
        <v>2257</v>
      </c>
      <c r="L1288" s="2">
        <v>37</v>
      </c>
      <c r="M1288" s="2">
        <v>6</v>
      </c>
      <c r="N1288" s="2">
        <v>4</v>
      </c>
      <c r="O1288" s="2">
        <v>9</v>
      </c>
      <c r="P1288" s="2">
        <v>56</v>
      </c>
      <c r="Q1288" s="2">
        <v>23</v>
      </c>
      <c r="R1288" s="2">
        <v>2</v>
      </c>
      <c r="S1288" s="2" t="s">
        <v>31</v>
      </c>
      <c r="T1288" s="2">
        <f t="shared" si="140"/>
        <v>56</v>
      </c>
      <c r="U1288" s="4">
        <f t="shared" si="141"/>
        <v>2.4811696942844484E-2</v>
      </c>
      <c r="V1288" s="4">
        <f t="shared" si="142"/>
        <v>0.11186003865787778</v>
      </c>
      <c r="W1288">
        <f t="shared" si="143"/>
        <v>9</v>
      </c>
      <c r="X1288" t="str">
        <f t="shared" si="144"/>
        <v>Monday</v>
      </c>
      <c r="Y1288" t="str">
        <f t="shared" si="145"/>
        <v>Apr</v>
      </c>
      <c r="Z1288" t="str">
        <f t="shared" si="146"/>
        <v>3-5</v>
      </c>
    </row>
    <row r="1289" spans="1:26" x14ac:dyDescent="0.25">
      <c r="A1289" s="2" t="s">
        <v>6335</v>
      </c>
      <c r="B1289" s="2" t="s">
        <v>5036</v>
      </c>
      <c r="C1289" s="1">
        <v>45754</v>
      </c>
      <c r="D1289" s="3">
        <v>0.41458333333333336</v>
      </c>
      <c r="E1289" s="2" t="s">
        <v>5037</v>
      </c>
      <c r="F1289" s="2" t="s">
        <v>5050</v>
      </c>
      <c r="G1289" s="2">
        <v>19943</v>
      </c>
      <c r="H1289" s="2">
        <v>7</v>
      </c>
      <c r="I1289" s="2">
        <v>374</v>
      </c>
      <c r="J1289" s="2">
        <v>9451</v>
      </c>
      <c r="K1289" s="2">
        <v>8574</v>
      </c>
      <c r="L1289" s="2">
        <v>238</v>
      </c>
      <c r="M1289" s="2">
        <v>42</v>
      </c>
      <c r="N1289" s="2">
        <v>26</v>
      </c>
      <c r="O1289" s="2">
        <v>71</v>
      </c>
      <c r="P1289" s="2">
        <v>37</v>
      </c>
      <c r="Q1289" s="2">
        <v>288</v>
      </c>
      <c r="R1289" s="2">
        <v>21</v>
      </c>
      <c r="S1289" s="2" t="s">
        <v>31</v>
      </c>
      <c r="T1289" s="2">
        <f t="shared" si="140"/>
        <v>377</v>
      </c>
      <c r="U1289" s="4">
        <f t="shared" si="141"/>
        <v>4.3970142290646143E-2</v>
      </c>
      <c r="V1289" s="4">
        <f t="shared" si="142"/>
        <v>0.4299252870681442</v>
      </c>
      <c r="W1289">
        <f t="shared" si="143"/>
        <v>9</v>
      </c>
      <c r="X1289" t="str">
        <f t="shared" si="144"/>
        <v>Monday</v>
      </c>
      <c r="Y1289" t="str">
        <f t="shared" si="145"/>
        <v>Apr</v>
      </c>
      <c r="Z1289" t="str">
        <f t="shared" si="146"/>
        <v>6-10</v>
      </c>
    </row>
    <row r="1290" spans="1:26" x14ac:dyDescent="0.25">
      <c r="A1290" s="2" t="s">
        <v>6336</v>
      </c>
      <c r="B1290" s="2" t="s">
        <v>5036</v>
      </c>
      <c r="C1290" s="1">
        <v>45754</v>
      </c>
      <c r="D1290" s="3">
        <v>0.43541666666666667</v>
      </c>
      <c r="E1290" s="2" t="s">
        <v>5058</v>
      </c>
      <c r="F1290" s="2" t="s">
        <v>5050</v>
      </c>
      <c r="G1290" s="2">
        <v>20293</v>
      </c>
      <c r="H1290" s="2">
        <v>2</v>
      </c>
      <c r="I1290" s="2">
        <v>151</v>
      </c>
      <c r="J1290" s="2">
        <v>19028</v>
      </c>
      <c r="K1290" s="2">
        <v>14201</v>
      </c>
      <c r="L1290" s="2">
        <v>461</v>
      </c>
      <c r="M1290" s="2">
        <v>244</v>
      </c>
      <c r="N1290" s="2">
        <v>29</v>
      </c>
      <c r="O1290" s="2">
        <v>37</v>
      </c>
      <c r="P1290" s="2">
        <v>28</v>
      </c>
      <c r="Q1290" s="2">
        <v>381</v>
      </c>
      <c r="R1290" s="2">
        <v>30</v>
      </c>
      <c r="S1290" s="2" t="s">
        <v>31</v>
      </c>
      <c r="T1290" s="2">
        <f t="shared" si="140"/>
        <v>771</v>
      </c>
      <c r="U1290" s="4">
        <f t="shared" si="141"/>
        <v>5.4291951271037253E-2</v>
      </c>
      <c r="V1290" s="4">
        <f t="shared" si="142"/>
        <v>0.69979795988764604</v>
      </c>
      <c r="W1290">
        <f t="shared" si="143"/>
        <v>10</v>
      </c>
      <c r="X1290" t="str">
        <f t="shared" si="144"/>
        <v>Monday</v>
      </c>
      <c r="Y1290" t="str">
        <f t="shared" si="145"/>
        <v>Apr</v>
      </c>
      <c r="Z1290" t="str">
        <f t="shared" si="146"/>
        <v>0-2</v>
      </c>
    </row>
    <row r="1291" spans="1:26" x14ac:dyDescent="0.25">
      <c r="A1291" s="2" t="s">
        <v>6337</v>
      </c>
      <c r="B1291" s="2" t="s">
        <v>5036</v>
      </c>
      <c r="C1291" s="1">
        <v>45754</v>
      </c>
      <c r="D1291" s="3">
        <v>0.45555555555555555</v>
      </c>
      <c r="E1291" s="2" t="s">
        <v>5037</v>
      </c>
      <c r="F1291" s="2" t="s">
        <v>5042</v>
      </c>
      <c r="G1291" s="2">
        <v>20126</v>
      </c>
      <c r="H1291" s="2">
        <v>4</v>
      </c>
      <c r="I1291" s="2">
        <v>372</v>
      </c>
      <c r="J1291" s="2">
        <v>25116</v>
      </c>
      <c r="K1291" s="2">
        <v>17869</v>
      </c>
      <c r="L1291" s="2">
        <v>884</v>
      </c>
      <c r="M1291" s="2">
        <v>176</v>
      </c>
      <c r="N1291" s="2">
        <v>165</v>
      </c>
      <c r="O1291" s="2">
        <v>235</v>
      </c>
      <c r="P1291" s="2">
        <v>70</v>
      </c>
      <c r="Q1291" s="2">
        <v>392</v>
      </c>
      <c r="R1291" s="2">
        <v>71</v>
      </c>
      <c r="S1291" s="2" t="s">
        <v>31</v>
      </c>
      <c r="T1291" s="2">
        <f t="shared" si="140"/>
        <v>1460</v>
      </c>
      <c r="U1291" s="4">
        <f t="shared" si="141"/>
        <v>8.1705747383737204E-2</v>
      </c>
      <c r="V1291" s="4">
        <f t="shared" si="142"/>
        <v>0.88785650402464478</v>
      </c>
      <c r="W1291">
        <f t="shared" si="143"/>
        <v>10</v>
      </c>
      <c r="X1291" t="str">
        <f t="shared" si="144"/>
        <v>Monday</v>
      </c>
      <c r="Y1291" t="str">
        <f t="shared" si="145"/>
        <v>Apr</v>
      </c>
      <c r="Z1291" t="str">
        <f t="shared" si="146"/>
        <v>3-5</v>
      </c>
    </row>
    <row r="1292" spans="1:26" x14ac:dyDescent="0.25">
      <c r="A1292" s="2" t="s">
        <v>6338</v>
      </c>
      <c r="B1292" s="2" t="s">
        <v>5036</v>
      </c>
      <c r="C1292" s="1">
        <v>45754</v>
      </c>
      <c r="D1292" s="3">
        <v>0.5</v>
      </c>
      <c r="E1292" s="2" t="s">
        <v>16</v>
      </c>
      <c r="F1292" s="2" t="s">
        <v>5038</v>
      </c>
      <c r="G1292" s="2">
        <v>20044</v>
      </c>
      <c r="H1292" s="2">
        <v>3</v>
      </c>
      <c r="I1292" s="2">
        <v>218</v>
      </c>
      <c r="J1292" s="2">
        <v>5958</v>
      </c>
      <c r="K1292" s="2">
        <v>5111</v>
      </c>
      <c r="L1292" s="2">
        <v>90</v>
      </c>
      <c r="M1292" s="2">
        <v>11</v>
      </c>
      <c r="N1292" s="2">
        <v>8</v>
      </c>
      <c r="O1292" s="2">
        <v>7</v>
      </c>
      <c r="P1292" s="2">
        <v>22</v>
      </c>
      <c r="Q1292" s="2">
        <v>52</v>
      </c>
      <c r="R1292" s="2">
        <v>8</v>
      </c>
      <c r="S1292" s="2" t="s">
        <v>31</v>
      </c>
      <c r="T1292" s="2">
        <f t="shared" si="140"/>
        <v>116</v>
      </c>
      <c r="U1292" s="4">
        <f t="shared" si="141"/>
        <v>2.2696145568381922E-2</v>
      </c>
      <c r="V1292" s="4">
        <f t="shared" si="142"/>
        <v>0.25498902414687685</v>
      </c>
      <c r="W1292">
        <f t="shared" si="143"/>
        <v>12</v>
      </c>
      <c r="X1292" t="str">
        <f t="shared" si="144"/>
        <v>Monday</v>
      </c>
      <c r="Y1292" t="str">
        <f t="shared" si="145"/>
        <v>Apr</v>
      </c>
      <c r="Z1292" t="str">
        <f t="shared" si="146"/>
        <v>3-5</v>
      </c>
    </row>
    <row r="1293" spans="1:26" x14ac:dyDescent="0.25">
      <c r="A1293" s="2" t="s">
        <v>6339</v>
      </c>
      <c r="B1293" s="2" t="s">
        <v>5036</v>
      </c>
      <c r="C1293" s="1">
        <v>45754</v>
      </c>
      <c r="D1293" s="3">
        <v>0.50208333333333333</v>
      </c>
      <c r="E1293" s="2" t="s">
        <v>5037</v>
      </c>
      <c r="F1293" s="2" t="s">
        <v>5050</v>
      </c>
      <c r="G1293" s="2">
        <v>19984</v>
      </c>
      <c r="H1293" s="2">
        <v>0</v>
      </c>
      <c r="I1293" s="2">
        <v>398</v>
      </c>
      <c r="J1293" s="2">
        <v>5039</v>
      </c>
      <c r="K1293" s="2">
        <v>3851</v>
      </c>
      <c r="L1293" s="2">
        <v>203</v>
      </c>
      <c r="M1293" s="2">
        <v>25</v>
      </c>
      <c r="N1293" s="2">
        <v>19</v>
      </c>
      <c r="O1293" s="2">
        <v>49</v>
      </c>
      <c r="P1293" s="2">
        <v>8</v>
      </c>
      <c r="Q1293" s="2">
        <v>109</v>
      </c>
      <c r="R1293" s="2">
        <v>15</v>
      </c>
      <c r="S1293" s="2" t="s">
        <v>31</v>
      </c>
      <c r="T1293" s="2">
        <f t="shared" si="140"/>
        <v>296</v>
      </c>
      <c r="U1293" s="4">
        <f t="shared" si="141"/>
        <v>7.6863152427940798E-2</v>
      </c>
      <c r="V1293" s="4">
        <f t="shared" si="142"/>
        <v>0.19270416333066454</v>
      </c>
      <c r="W1293">
        <f t="shared" si="143"/>
        <v>12</v>
      </c>
      <c r="X1293" t="str">
        <f t="shared" si="144"/>
        <v>Monday</v>
      </c>
      <c r="Y1293" t="str">
        <f t="shared" si="145"/>
        <v>Apr</v>
      </c>
      <c r="Z1293" t="str">
        <f t="shared" si="146"/>
        <v>0-2</v>
      </c>
    </row>
    <row r="1294" spans="1:26" x14ac:dyDescent="0.25">
      <c r="A1294" s="2" t="s">
        <v>6340</v>
      </c>
      <c r="B1294" s="2" t="s">
        <v>5036</v>
      </c>
      <c r="C1294" s="1">
        <v>45754</v>
      </c>
      <c r="D1294" s="3">
        <v>0.50902777777777775</v>
      </c>
      <c r="E1294" s="2" t="s">
        <v>5044</v>
      </c>
      <c r="F1294" s="2" t="s">
        <v>5040</v>
      </c>
      <c r="G1294" s="2">
        <v>20126</v>
      </c>
      <c r="H1294" s="2">
        <v>4</v>
      </c>
      <c r="I1294" s="2">
        <v>168</v>
      </c>
      <c r="J1294" s="2">
        <v>11847</v>
      </c>
      <c r="K1294" s="2">
        <v>9941</v>
      </c>
      <c r="L1294" s="2">
        <v>412</v>
      </c>
      <c r="M1294" s="2">
        <v>39</v>
      </c>
      <c r="N1294" s="2">
        <v>19</v>
      </c>
      <c r="O1294" s="2">
        <v>28</v>
      </c>
      <c r="P1294" s="2">
        <v>60</v>
      </c>
      <c r="Q1294" s="2">
        <v>273</v>
      </c>
      <c r="R1294" s="2">
        <v>30</v>
      </c>
      <c r="S1294" s="2" t="s">
        <v>31</v>
      </c>
      <c r="T1294" s="2">
        <f t="shared" si="140"/>
        <v>498</v>
      </c>
      <c r="U1294" s="4">
        <f t="shared" si="141"/>
        <v>5.0095563826576803E-2</v>
      </c>
      <c r="V1294" s="4">
        <f t="shared" si="142"/>
        <v>0.49393818940673756</v>
      </c>
      <c r="W1294">
        <f t="shared" si="143"/>
        <v>12</v>
      </c>
      <c r="X1294" t="str">
        <f t="shared" si="144"/>
        <v>Monday</v>
      </c>
      <c r="Y1294" t="str">
        <f t="shared" si="145"/>
        <v>Apr</v>
      </c>
      <c r="Z1294" t="str">
        <f t="shared" si="146"/>
        <v>3-5</v>
      </c>
    </row>
    <row r="1295" spans="1:26" x14ac:dyDescent="0.25">
      <c r="A1295" s="2" t="s">
        <v>6341</v>
      </c>
      <c r="B1295" s="2" t="s">
        <v>5036</v>
      </c>
      <c r="C1295" s="1">
        <v>45754</v>
      </c>
      <c r="D1295" s="3">
        <v>0.51666666666666672</v>
      </c>
      <c r="E1295" s="2" t="s">
        <v>5058</v>
      </c>
      <c r="F1295" s="2" t="s">
        <v>5050</v>
      </c>
      <c r="G1295" s="2">
        <v>20095</v>
      </c>
      <c r="H1295" s="2">
        <v>3</v>
      </c>
      <c r="I1295" s="2">
        <v>166</v>
      </c>
      <c r="J1295" s="2">
        <v>33506</v>
      </c>
      <c r="K1295" s="2">
        <v>27008</v>
      </c>
      <c r="L1295" s="2">
        <v>776</v>
      </c>
      <c r="M1295" s="2">
        <v>272</v>
      </c>
      <c r="N1295" s="2">
        <v>53</v>
      </c>
      <c r="O1295" s="2">
        <v>59</v>
      </c>
      <c r="P1295" s="2">
        <v>30</v>
      </c>
      <c r="Q1295" s="2">
        <v>352</v>
      </c>
      <c r="R1295" s="2">
        <v>41</v>
      </c>
      <c r="S1295" s="2" t="s">
        <v>28</v>
      </c>
      <c r="T1295" s="2">
        <f t="shared" si="140"/>
        <v>1160</v>
      </c>
      <c r="U1295" s="4">
        <f t="shared" si="141"/>
        <v>4.2950236966824644E-2</v>
      </c>
      <c r="V1295" s="4">
        <f t="shared" si="142"/>
        <v>1.3440159243592933</v>
      </c>
      <c r="W1295">
        <f t="shared" si="143"/>
        <v>12</v>
      </c>
      <c r="X1295" t="str">
        <f t="shared" si="144"/>
        <v>Monday</v>
      </c>
      <c r="Y1295" t="str">
        <f t="shared" si="145"/>
        <v>Apr</v>
      </c>
      <c r="Z1295" t="str">
        <f t="shared" si="146"/>
        <v>3-5</v>
      </c>
    </row>
    <row r="1296" spans="1:26" x14ac:dyDescent="0.25">
      <c r="A1296" s="2" t="s">
        <v>6342</v>
      </c>
      <c r="B1296" s="2" t="s">
        <v>5036</v>
      </c>
      <c r="C1296" s="1">
        <v>45754</v>
      </c>
      <c r="D1296" s="3">
        <v>0.51944444444444449</v>
      </c>
      <c r="E1296" s="2" t="s">
        <v>5046</v>
      </c>
      <c r="F1296" s="2" t="s">
        <v>5050</v>
      </c>
      <c r="G1296" s="2">
        <v>20257</v>
      </c>
      <c r="H1296" s="2">
        <v>6</v>
      </c>
      <c r="I1296" s="2">
        <v>269</v>
      </c>
      <c r="J1296" s="2">
        <v>2964</v>
      </c>
      <c r="K1296" s="2">
        <v>2090</v>
      </c>
      <c r="L1296" s="2">
        <v>26</v>
      </c>
      <c r="M1296" s="2">
        <v>4</v>
      </c>
      <c r="N1296" s="2">
        <v>2</v>
      </c>
      <c r="O1296" s="2">
        <v>5</v>
      </c>
      <c r="P1296" s="2">
        <v>19</v>
      </c>
      <c r="Q1296" s="2">
        <v>21</v>
      </c>
      <c r="R1296" s="2">
        <v>1</v>
      </c>
      <c r="S1296" s="2" t="s">
        <v>28</v>
      </c>
      <c r="T1296" s="2">
        <f t="shared" si="140"/>
        <v>37</v>
      </c>
      <c r="U1296" s="4">
        <f t="shared" si="141"/>
        <v>1.7703349282296652E-2</v>
      </c>
      <c r="V1296" s="4">
        <f t="shared" si="142"/>
        <v>0.10317421138371921</v>
      </c>
      <c r="W1296">
        <f t="shared" si="143"/>
        <v>12</v>
      </c>
      <c r="X1296" t="str">
        <f t="shared" si="144"/>
        <v>Monday</v>
      </c>
      <c r="Y1296" t="str">
        <f t="shared" si="145"/>
        <v>Apr</v>
      </c>
      <c r="Z1296" t="str">
        <f t="shared" si="146"/>
        <v>6-10</v>
      </c>
    </row>
    <row r="1297" spans="1:26" x14ac:dyDescent="0.25">
      <c r="A1297" s="2" t="s">
        <v>6343</v>
      </c>
      <c r="B1297" s="2" t="s">
        <v>5036</v>
      </c>
      <c r="C1297" s="1">
        <v>45754</v>
      </c>
      <c r="D1297" s="3">
        <v>0.55486111111111114</v>
      </c>
      <c r="E1297" s="2" t="s">
        <v>5054</v>
      </c>
      <c r="F1297" s="2" t="s">
        <v>5050</v>
      </c>
      <c r="G1297" s="2">
        <v>20314</v>
      </c>
      <c r="H1297" s="2">
        <v>7</v>
      </c>
      <c r="I1297" s="2">
        <v>1560</v>
      </c>
      <c r="J1297" s="2">
        <v>9839</v>
      </c>
      <c r="K1297" s="2">
        <v>8256</v>
      </c>
      <c r="L1297" s="2">
        <v>189</v>
      </c>
      <c r="M1297" s="2">
        <v>43</v>
      </c>
      <c r="N1297" s="2">
        <v>12</v>
      </c>
      <c r="O1297" s="2">
        <v>18</v>
      </c>
      <c r="P1297" s="2">
        <v>7</v>
      </c>
      <c r="Q1297" s="2">
        <v>127</v>
      </c>
      <c r="R1297" s="2">
        <v>11</v>
      </c>
      <c r="S1297" s="2" t="s">
        <v>31</v>
      </c>
      <c r="T1297" s="2">
        <f t="shared" si="140"/>
        <v>262</v>
      </c>
      <c r="U1297" s="4">
        <f t="shared" si="141"/>
        <v>3.1734496124031009E-2</v>
      </c>
      <c r="V1297" s="4">
        <f t="shared" si="142"/>
        <v>0.40641921827311212</v>
      </c>
      <c r="W1297">
        <f t="shared" si="143"/>
        <v>13</v>
      </c>
      <c r="X1297" t="str">
        <f t="shared" si="144"/>
        <v>Monday</v>
      </c>
      <c r="Y1297" t="str">
        <f t="shared" si="145"/>
        <v>Apr</v>
      </c>
      <c r="Z1297" t="str">
        <f t="shared" si="146"/>
        <v>6-10</v>
      </c>
    </row>
    <row r="1298" spans="1:26" x14ac:dyDescent="0.25">
      <c r="A1298" s="2" t="s">
        <v>6344</v>
      </c>
      <c r="B1298" s="2" t="s">
        <v>5036</v>
      </c>
      <c r="C1298" s="1">
        <v>45754</v>
      </c>
      <c r="D1298" s="3">
        <v>0.72499999999999998</v>
      </c>
      <c r="E1298" s="2" t="s">
        <v>16</v>
      </c>
      <c r="F1298" s="2" t="s">
        <v>5048</v>
      </c>
      <c r="G1298" s="2">
        <v>19994</v>
      </c>
      <c r="H1298" s="2">
        <v>6</v>
      </c>
      <c r="I1298" s="2">
        <v>653</v>
      </c>
      <c r="J1298" s="2">
        <v>4847</v>
      </c>
      <c r="K1298" s="2">
        <v>4215</v>
      </c>
      <c r="L1298" s="2">
        <v>101</v>
      </c>
      <c r="M1298" s="2">
        <v>11</v>
      </c>
      <c r="N1298" s="2">
        <v>7</v>
      </c>
      <c r="O1298" s="2">
        <v>10</v>
      </c>
      <c r="P1298" s="2">
        <v>10</v>
      </c>
      <c r="Q1298" s="2">
        <v>52</v>
      </c>
      <c r="R1298" s="2">
        <v>6</v>
      </c>
      <c r="S1298" s="2" t="s">
        <v>31</v>
      </c>
      <c r="T1298" s="2">
        <f t="shared" si="140"/>
        <v>129</v>
      </c>
      <c r="U1298" s="4">
        <f t="shared" si="141"/>
        <v>3.0604982206405694E-2</v>
      </c>
      <c r="V1298" s="4">
        <f t="shared" si="142"/>
        <v>0.21081324397319195</v>
      </c>
      <c r="W1298">
        <f t="shared" si="143"/>
        <v>17</v>
      </c>
      <c r="X1298" t="str">
        <f t="shared" si="144"/>
        <v>Monday</v>
      </c>
      <c r="Y1298" t="str">
        <f t="shared" si="145"/>
        <v>Apr</v>
      </c>
      <c r="Z1298" t="str">
        <f t="shared" si="146"/>
        <v>6-10</v>
      </c>
    </row>
    <row r="1299" spans="1:26" x14ac:dyDescent="0.25">
      <c r="A1299" s="2" t="s">
        <v>6345</v>
      </c>
      <c r="B1299" s="2" t="s">
        <v>5036</v>
      </c>
      <c r="C1299" s="1">
        <v>45754</v>
      </c>
      <c r="D1299" s="3">
        <v>0.76736111111111116</v>
      </c>
      <c r="E1299" s="2" t="s">
        <v>5058</v>
      </c>
      <c r="F1299" s="2" t="s">
        <v>5050</v>
      </c>
      <c r="G1299" s="2">
        <v>19929</v>
      </c>
      <c r="H1299" s="2">
        <v>4</v>
      </c>
      <c r="I1299" s="2">
        <v>115</v>
      </c>
      <c r="J1299" s="2">
        <v>11771</v>
      </c>
      <c r="K1299" s="2">
        <v>9599</v>
      </c>
      <c r="L1299" s="2">
        <v>326</v>
      </c>
      <c r="M1299" s="2">
        <v>102</v>
      </c>
      <c r="N1299" s="2">
        <v>21</v>
      </c>
      <c r="O1299" s="2">
        <v>35</v>
      </c>
      <c r="P1299" s="2">
        <v>15</v>
      </c>
      <c r="Q1299" s="2">
        <v>170</v>
      </c>
      <c r="R1299" s="2">
        <v>16</v>
      </c>
      <c r="S1299" s="2" t="s">
        <v>31</v>
      </c>
      <c r="T1299" s="2">
        <f t="shared" si="140"/>
        <v>484</v>
      </c>
      <c r="U1299" s="4">
        <f t="shared" si="141"/>
        <v>5.0421918949890614E-2</v>
      </c>
      <c r="V1299" s="4">
        <f t="shared" si="142"/>
        <v>0.48165989261879671</v>
      </c>
      <c r="W1299">
        <f t="shared" si="143"/>
        <v>18</v>
      </c>
      <c r="X1299" t="str">
        <f t="shared" si="144"/>
        <v>Monday</v>
      </c>
      <c r="Y1299" t="str">
        <f t="shared" si="145"/>
        <v>Apr</v>
      </c>
      <c r="Z1299" t="str">
        <f t="shared" si="146"/>
        <v>3-5</v>
      </c>
    </row>
    <row r="1300" spans="1:26" x14ac:dyDescent="0.25">
      <c r="A1300" s="2" t="s">
        <v>6346</v>
      </c>
      <c r="B1300" s="2" t="s">
        <v>5036</v>
      </c>
      <c r="C1300" s="1">
        <v>45754</v>
      </c>
      <c r="D1300" s="3">
        <v>0.77777777777777779</v>
      </c>
      <c r="E1300" s="2" t="s">
        <v>5058</v>
      </c>
      <c r="F1300" s="2" t="s">
        <v>5040</v>
      </c>
      <c r="G1300" s="2">
        <v>20178</v>
      </c>
      <c r="H1300" s="2">
        <v>1</v>
      </c>
      <c r="I1300" s="2">
        <v>133</v>
      </c>
      <c r="J1300" s="2">
        <v>21395</v>
      </c>
      <c r="K1300" s="2">
        <v>17891</v>
      </c>
      <c r="L1300" s="2">
        <v>492</v>
      </c>
      <c r="M1300" s="2">
        <v>250</v>
      </c>
      <c r="N1300" s="2">
        <v>24</v>
      </c>
      <c r="O1300" s="2">
        <v>52</v>
      </c>
      <c r="P1300" s="2">
        <v>10</v>
      </c>
      <c r="Q1300" s="2">
        <v>468</v>
      </c>
      <c r="R1300" s="2">
        <v>39</v>
      </c>
      <c r="S1300" s="2" t="s">
        <v>31</v>
      </c>
      <c r="T1300" s="2">
        <f t="shared" si="140"/>
        <v>818</v>
      </c>
      <c r="U1300" s="4">
        <f t="shared" si="141"/>
        <v>4.5721312391705328E-2</v>
      </c>
      <c r="V1300" s="4">
        <f t="shared" si="142"/>
        <v>0.88665873723857669</v>
      </c>
      <c r="W1300">
        <f t="shared" si="143"/>
        <v>18</v>
      </c>
      <c r="X1300" t="str">
        <f t="shared" si="144"/>
        <v>Monday</v>
      </c>
      <c r="Y1300" t="str">
        <f t="shared" si="145"/>
        <v>Apr</v>
      </c>
      <c r="Z1300" t="str">
        <f t="shared" si="146"/>
        <v>0-2</v>
      </c>
    </row>
    <row r="1301" spans="1:26" x14ac:dyDescent="0.25">
      <c r="A1301" s="2" t="s">
        <v>6347</v>
      </c>
      <c r="B1301" s="2" t="s">
        <v>5036</v>
      </c>
      <c r="C1301" s="1">
        <v>45754</v>
      </c>
      <c r="D1301" s="3">
        <v>0.79861111111111116</v>
      </c>
      <c r="E1301" s="2" t="s">
        <v>16</v>
      </c>
      <c r="F1301" s="2" t="s">
        <v>5048</v>
      </c>
      <c r="G1301" s="2">
        <v>20242</v>
      </c>
      <c r="H1301" s="2">
        <v>2</v>
      </c>
      <c r="I1301" s="2">
        <v>400</v>
      </c>
      <c r="J1301" s="2">
        <v>3943</v>
      </c>
      <c r="K1301" s="2">
        <v>3539</v>
      </c>
      <c r="L1301" s="2">
        <v>108</v>
      </c>
      <c r="M1301" s="2">
        <v>12</v>
      </c>
      <c r="N1301" s="2">
        <v>4</v>
      </c>
      <c r="O1301" s="2">
        <v>9</v>
      </c>
      <c r="P1301" s="2">
        <v>10</v>
      </c>
      <c r="Q1301" s="2">
        <v>57</v>
      </c>
      <c r="R1301" s="2">
        <v>5</v>
      </c>
      <c r="S1301" s="2" t="s">
        <v>31</v>
      </c>
      <c r="T1301" s="2">
        <f t="shared" si="140"/>
        <v>133</v>
      </c>
      <c r="U1301" s="4">
        <f t="shared" si="141"/>
        <v>3.7581237637750779E-2</v>
      </c>
      <c r="V1301" s="4">
        <f t="shared" si="142"/>
        <v>0.17483450251951388</v>
      </c>
      <c r="W1301">
        <f t="shared" si="143"/>
        <v>19</v>
      </c>
      <c r="X1301" t="str">
        <f t="shared" si="144"/>
        <v>Monday</v>
      </c>
      <c r="Y1301" t="str">
        <f t="shared" si="145"/>
        <v>Apr</v>
      </c>
      <c r="Z1301" t="str">
        <f t="shared" si="146"/>
        <v>0-2</v>
      </c>
    </row>
    <row r="1302" spans="1:26" x14ac:dyDescent="0.25">
      <c r="A1302" s="2" t="s">
        <v>6348</v>
      </c>
      <c r="B1302" s="2" t="s">
        <v>5036</v>
      </c>
      <c r="C1302" s="1">
        <v>45755</v>
      </c>
      <c r="D1302" s="3">
        <v>0.29305555555555557</v>
      </c>
      <c r="E1302" s="2" t="s">
        <v>16</v>
      </c>
      <c r="F1302" s="2" t="s">
        <v>5040</v>
      </c>
      <c r="G1302" s="2">
        <v>19875</v>
      </c>
      <c r="H1302" s="2">
        <v>4</v>
      </c>
      <c r="I1302" s="2">
        <v>436</v>
      </c>
      <c r="J1302" s="2">
        <v>8559</v>
      </c>
      <c r="K1302" s="2">
        <v>6769</v>
      </c>
      <c r="L1302" s="2">
        <v>224</v>
      </c>
      <c r="M1302" s="2">
        <v>30</v>
      </c>
      <c r="N1302" s="2">
        <v>14</v>
      </c>
      <c r="O1302" s="2">
        <v>17</v>
      </c>
      <c r="P1302" s="2">
        <v>24</v>
      </c>
      <c r="Q1302" s="2">
        <v>129</v>
      </c>
      <c r="R1302" s="2">
        <v>17</v>
      </c>
      <c r="S1302" s="2" t="s">
        <v>31</v>
      </c>
      <c r="T1302" s="2">
        <f t="shared" si="140"/>
        <v>285</v>
      </c>
      <c r="U1302" s="4">
        <f t="shared" si="141"/>
        <v>4.2103708080957307E-2</v>
      </c>
      <c r="V1302" s="4">
        <f t="shared" si="142"/>
        <v>0.34057861635220127</v>
      </c>
      <c r="W1302">
        <f t="shared" si="143"/>
        <v>7</v>
      </c>
      <c r="X1302" t="str">
        <f t="shared" si="144"/>
        <v>Tuesday</v>
      </c>
      <c r="Y1302" t="str">
        <f t="shared" si="145"/>
        <v>Apr</v>
      </c>
      <c r="Z1302" t="str">
        <f t="shared" si="146"/>
        <v>3-5</v>
      </c>
    </row>
    <row r="1303" spans="1:26" x14ac:dyDescent="0.25">
      <c r="A1303" s="2" t="s">
        <v>6349</v>
      </c>
      <c r="B1303" s="2" t="s">
        <v>5036</v>
      </c>
      <c r="C1303" s="1">
        <v>45755</v>
      </c>
      <c r="D1303" s="3">
        <v>0.30069444444444443</v>
      </c>
      <c r="E1303" s="2" t="s">
        <v>5044</v>
      </c>
      <c r="F1303" s="2" t="s">
        <v>5050</v>
      </c>
      <c r="G1303" s="2">
        <v>20373</v>
      </c>
      <c r="H1303" s="2">
        <v>6</v>
      </c>
      <c r="I1303" s="2">
        <v>191</v>
      </c>
      <c r="J1303" s="2">
        <v>13571</v>
      </c>
      <c r="K1303" s="2">
        <v>9982</v>
      </c>
      <c r="L1303" s="2">
        <v>316</v>
      </c>
      <c r="M1303" s="2">
        <v>39</v>
      </c>
      <c r="N1303" s="2">
        <v>28</v>
      </c>
      <c r="O1303" s="2">
        <v>15</v>
      </c>
      <c r="P1303" s="2">
        <v>48</v>
      </c>
      <c r="Q1303" s="2">
        <v>310</v>
      </c>
      <c r="R1303" s="2">
        <v>10</v>
      </c>
      <c r="S1303" s="2" t="s">
        <v>31</v>
      </c>
      <c r="T1303" s="2">
        <f t="shared" si="140"/>
        <v>398</v>
      </c>
      <c r="U1303" s="4">
        <f t="shared" si="141"/>
        <v>3.9871769184532155E-2</v>
      </c>
      <c r="V1303" s="4">
        <f t="shared" si="142"/>
        <v>0.48996220487900655</v>
      </c>
      <c r="W1303">
        <f t="shared" si="143"/>
        <v>7</v>
      </c>
      <c r="X1303" t="str">
        <f t="shared" si="144"/>
        <v>Tuesday</v>
      </c>
      <c r="Y1303" t="str">
        <f t="shared" si="145"/>
        <v>Apr</v>
      </c>
      <c r="Z1303" t="str">
        <f t="shared" si="146"/>
        <v>6-10</v>
      </c>
    </row>
    <row r="1304" spans="1:26" x14ac:dyDescent="0.25">
      <c r="A1304" s="2" t="s">
        <v>6350</v>
      </c>
      <c r="B1304" s="2" t="s">
        <v>5036</v>
      </c>
      <c r="C1304" s="1">
        <v>45755</v>
      </c>
      <c r="D1304" s="3">
        <v>0.30486111111111114</v>
      </c>
      <c r="E1304" s="2" t="s">
        <v>16</v>
      </c>
      <c r="F1304" s="2" t="s">
        <v>5069</v>
      </c>
      <c r="G1304" s="2">
        <v>20125</v>
      </c>
      <c r="H1304" s="2">
        <v>3</v>
      </c>
      <c r="I1304" s="2">
        <v>245</v>
      </c>
      <c r="J1304" s="2">
        <v>51952</v>
      </c>
      <c r="K1304" s="2">
        <v>38450</v>
      </c>
      <c r="L1304" s="2">
        <v>997</v>
      </c>
      <c r="M1304" s="2">
        <v>168</v>
      </c>
      <c r="N1304" s="2">
        <v>68</v>
      </c>
      <c r="O1304" s="2">
        <v>101</v>
      </c>
      <c r="P1304" s="2">
        <v>246</v>
      </c>
      <c r="Q1304" s="2">
        <v>904</v>
      </c>
      <c r="R1304" s="2">
        <v>73</v>
      </c>
      <c r="S1304" s="2" t="s">
        <v>28</v>
      </c>
      <c r="T1304" s="2">
        <f t="shared" si="140"/>
        <v>1334</v>
      </c>
      <c r="U1304" s="4">
        <f t="shared" si="141"/>
        <v>3.4694408322496748E-2</v>
      </c>
      <c r="V1304" s="4">
        <f t="shared" si="142"/>
        <v>1.9105590062111801</v>
      </c>
      <c r="W1304">
        <f t="shared" si="143"/>
        <v>7</v>
      </c>
      <c r="X1304" t="str">
        <f t="shared" si="144"/>
        <v>Tuesday</v>
      </c>
      <c r="Y1304" t="str">
        <f t="shared" si="145"/>
        <v>Apr</v>
      </c>
      <c r="Z1304" t="str">
        <f t="shared" si="146"/>
        <v>3-5</v>
      </c>
    </row>
    <row r="1305" spans="1:26" x14ac:dyDescent="0.25">
      <c r="A1305" s="2" t="s">
        <v>6351</v>
      </c>
      <c r="B1305" s="2" t="s">
        <v>5036</v>
      </c>
      <c r="C1305" s="1">
        <v>45755</v>
      </c>
      <c r="D1305" s="3">
        <v>0.34027777777777779</v>
      </c>
      <c r="E1305" s="2" t="s">
        <v>5054</v>
      </c>
      <c r="F1305" s="2" t="s">
        <v>5040</v>
      </c>
      <c r="G1305" s="2">
        <v>20234</v>
      </c>
      <c r="H1305" s="2">
        <v>4</v>
      </c>
      <c r="I1305" s="2">
        <v>1545</v>
      </c>
      <c r="J1305" s="2">
        <v>13035</v>
      </c>
      <c r="K1305" s="2">
        <v>10516</v>
      </c>
      <c r="L1305" s="2">
        <v>293</v>
      </c>
      <c r="M1305" s="2">
        <v>67</v>
      </c>
      <c r="N1305" s="2">
        <v>21</v>
      </c>
      <c r="O1305" s="2">
        <v>34</v>
      </c>
      <c r="P1305" s="2">
        <v>28</v>
      </c>
      <c r="Q1305" s="2">
        <v>147</v>
      </c>
      <c r="R1305" s="2">
        <v>20</v>
      </c>
      <c r="S1305" s="2" t="s">
        <v>31</v>
      </c>
      <c r="T1305" s="2">
        <f t="shared" si="140"/>
        <v>415</v>
      </c>
      <c r="U1305" s="4">
        <f t="shared" si="141"/>
        <v>3.9463674400912897E-2</v>
      </c>
      <c r="V1305" s="4">
        <f t="shared" si="142"/>
        <v>0.51971928437283776</v>
      </c>
      <c r="W1305">
        <f t="shared" si="143"/>
        <v>8</v>
      </c>
      <c r="X1305" t="str">
        <f t="shared" si="144"/>
        <v>Tuesday</v>
      </c>
      <c r="Y1305" t="str">
        <f t="shared" si="145"/>
        <v>Apr</v>
      </c>
      <c r="Z1305" t="str">
        <f t="shared" si="146"/>
        <v>3-5</v>
      </c>
    </row>
    <row r="1306" spans="1:26" x14ac:dyDescent="0.25">
      <c r="A1306" s="2" t="s">
        <v>6352</v>
      </c>
      <c r="B1306" s="2" t="s">
        <v>5036</v>
      </c>
      <c r="C1306" s="1">
        <v>45755</v>
      </c>
      <c r="D1306" s="3">
        <v>0.36180555555555555</v>
      </c>
      <c r="E1306" s="2" t="s">
        <v>5058</v>
      </c>
      <c r="F1306" s="2" t="s">
        <v>5040</v>
      </c>
      <c r="G1306" s="2">
        <v>20084</v>
      </c>
      <c r="H1306" s="2">
        <v>5</v>
      </c>
      <c r="I1306" s="2">
        <v>151</v>
      </c>
      <c r="J1306" s="2">
        <v>23656</v>
      </c>
      <c r="K1306" s="2">
        <v>19523</v>
      </c>
      <c r="L1306" s="2">
        <v>574</v>
      </c>
      <c r="M1306" s="2">
        <v>278</v>
      </c>
      <c r="N1306" s="2">
        <v>28</v>
      </c>
      <c r="O1306" s="2">
        <v>38</v>
      </c>
      <c r="P1306" s="2">
        <v>31</v>
      </c>
      <c r="Q1306" s="2">
        <v>495</v>
      </c>
      <c r="R1306" s="2">
        <v>44</v>
      </c>
      <c r="S1306" s="2" t="s">
        <v>31</v>
      </c>
      <c r="T1306" s="2">
        <f t="shared" si="140"/>
        <v>918</v>
      </c>
      <c r="U1306" s="4">
        <f t="shared" si="141"/>
        <v>4.7021461865491984E-2</v>
      </c>
      <c r="V1306" s="4">
        <f t="shared" si="142"/>
        <v>0.97206731726747664</v>
      </c>
      <c r="W1306">
        <f t="shared" si="143"/>
        <v>8</v>
      </c>
      <c r="X1306" t="str">
        <f t="shared" si="144"/>
        <v>Tuesday</v>
      </c>
      <c r="Y1306" t="str">
        <f t="shared" si="145"/>
        <v>Apr</v>
      </c>
      <c r="Z1306" t="str">
        <f t="shared" si="146"/>
        <v>3-5</v>
      </c>
    </row>
    <row r="1307" spans="1:26" x14ac:dyDescent="0.25">
      <c r="A1307" s="2" t="s">
        <v>6353</v>
      </c>
      <c r="B1307" s="2" t="s">
        <v>5036</v>
      </c>
      <c r="C1307" s="1">
        <v>45755</v>
      </c>
      <c r="D1307" s="3">
        <v>0.3972222222222222</v>
      </c>
      <c r="E1307" s="2" t="s">
        <v>5054</v>
      </c>
      <c r="F1307" s="2" t="s">
        <v>5048</v>
      </c>
      <c r="G1307" s="2">
        <v>20258</v>
      </c>
      <c r="H1307" s="2">
        <v>9</v>
      </c>
      <c r="I1307" s="2">
        <v>1035</v>
      </c>
      <c r="J1307" s="2">
        <v>9577</v>
      </c>
      <c r="K1307" s="2">
        <v>7080</v>
      </c>
      <c r="L1307" s="2">
        <v>202</v>
      </c>
      <c r="M1307" s="2">
        <v>37</v>
      </c>
      <c r="N1307" s="2">
        <v>12</v>
      </c>
      <c r="O1307" s="2">
        <v>19</v>
      </c>
      <c r="P1307" s="2">
        <v>16</v>
      </c>
      <c r="Q1307" s="2">
        <v>68</v>
      </c>
      <c r="R1307" s="2">
        <v>6</v>
      </c>
      <c r="S1307" s="2" t="s">
        <v>31</v>
      </c>
      <c r="T1307" s="2">
        <f t="shared" si="140"/>
        <v>270</v>
      </c>
      <c r="U1307" s="4">
        <f t="shared" si="141"/>
        <v>3.8135593220338986E-2</v>
      </c>
      <c r="V1307" s="4">
        <f t="shared" si="142"/>
        <v>0.34949155889031491</v>
      </c>
      <c r="W1307">
        <f t="shared" si="143"/>
        <v>9</v>
      </c>
      <c r="X1307" t="str">
        <f t="shared" si="144"/>
        <v>Tuesday</v>
      </c>
      <c r="Y1307" t="str">
        <f t="shared" si="145"/>
        <v>Apr</v>
      </c>
      <c r="Z1307" t="str">
        <f t="shared" si="146"/>
        <v>6-10</v>
      </c>
    </row>
    <row r="1308" spans="1:26" x14ac:dyDescent="0.25">
      <c r="A1308" s="2" t="s">
        <v>6354</v>
      </c>
      <c r="B1308" s="2" t="s">
        <v>5036</v>
      </c>
      <c r="C1308" s="1">
        <v>45755</v>
      </c>
      <c r="D1308" s="3">
        <v>0.40625</v>
      </c>
      <c r="E1308" s="2" t="s">
        <v>5044</v>
      </c>
      <c r="F1308" s="2" t="s">
        <v>5042</v>
      </c>
      <c r="G1308" s="2">
        <v>20222</v>
      </c>
      <c r="H1308" s="2">
        <v>4</v>
      </c>
      <c r="I1308" s="2">
        <v>137</v>
      </c>
      <c r="J1308" s="2">
        <v>13058</v>
      </c>
      <c r="K1308" s="2">
        <v>10816</v>
      </c>
      <c r="L1308" s="2">
        <v>506</v>
      </c>
      <c r="M1308" s="2">
        <v>87</v>
      </c>
      <c r="N1308" s="2">
        <v>51</v>
      </c>
      <c r="O1308" s="2">
        <v>62</v>
      </c>
      <c r="P1308" s="2">
        <v>19</v>
      </c>
      <c r="Q1308" s="2">
        <v>103</v>
      </c>
      <c r="R1308" s="2">
        <v>14</v>
      </c>
      <c r="S1308" s="2" t="s">
        <v>31</v>
      </c>
      <c r="T1308" s="2">
        <f t="shared" si="140"/>
        <v>706</v>
      </c>
      <c r="U1308" s="4">
        <f t="shared" si="141"/>
        <v>6.5273668639053248E-2</v>
      </c>
      <c r="V1308" s="4">
        <f t="shared" si="142"/>
        <v>0.53486302047275247</v>
      </c>
      <c r="W1308">
        <f t="shared" si="143"/>
        <v>9</v>
      </c>
      <c r="X1308" t="str">
        <f t="shared" si="144"/>
        <v>Tuesday</v>
      </c>
      <c r="Y1308" t="str">
        <f t="shared" si="145"/>
        <v>Apr</v>
      </c>
      <c r="Z1308" t="str">
        <f t="shared" si="146"/>
        <v>3-5</v>
      </c>
    </row>
    <row r="1309" spans="1:26" x14ac:dyDescent="0.25">
      <c r="A1309" s="2" t="s">
        <v>6355</v>
      </c>
      <c r="B1309" s="2" t="s">
        <v>5036</v>
      </c>
      <c r="C1309" s="1">
        <v>45755</v>
      </c>
      <c r="D1309" s="3">
        <v>0.44722222222222224</v>
      </c>
      <c r="E1309" s="2" t="s">
        <v>5037</v>
      </c>
      <c r="F1309" s="2" t="s">
        <v>5042</v>
      </c>
      <c r="G1309" s="2">
        <v>20280</v>
      </c>
      <c r="H1309" s="2">
        <v>6</v>
      </c>
      <c r="I1309" s="2">
        <v>212</v>
      </c>
      <c r="J1309" s="2">
        <v>12911</v>
      </c>
      <c r="K1309" s="2">
        <v>11429</v>
      </c>
      <c r="L1309" s="2">
        <v>494</v>
      </c>
      <c r="M1309" s="2">
        <v>52</v>
      </c>
      <c r="N1309" s="2">
        <v>45</v>
      </c>
      <c r="O1309" s="2">
        <v>98</v>
      </c>
      <c r="P1309" s="2">
        <v>100</v>
      </c>
      <c r="Q1309" s="2">
        <v>173</v>
      </c>
      <c r="R1309" s="2">
        <v>35</v>
      </c>
      <c r="S1309" s="2" t="s">
        <v>31</v>
      </c>
      <c r="T1309" s="2">
        <f t="shared" si="140"/>
        <v>689</v>
      </c>
      <c r="U1309" s="4">
        <f t="shared" si="141"/>
        <v>6.0285239303526118E-2</v>
      </c>
      <c r="V1309" s="4">
        <f t="shared" si="142"/>
        <v>0.56356015779092705</v>
      </c>
      <c r="W1309">
        <f t="shared" si="143"/>
        <v>10</v>
      </c>
      <c r="X1309" t="str">
        <f t="shared" si="144"/>
        <v>Tuesday</v>
      </c>
      <c r="Y1309" t="str">
        <f t="shared" si="145"/>
        <v>Apr</v>
      </c>
      <c r="Z1309" t="str">
        <f t="shared" si="146"/>
        <v>6-10</v>
      </c>
    </row>
    <row r="1310" spans="1:26" x14ac:dyDescent="0.25">
      <c r="A1310" s="2" t="s">
        <v>6356</v>
      </c>
      <c r="B1310" s="2" t="s">
        <v>5036</v>
      </c>
      <c r="C1310" s="1">
        <v>45755</v>
      </c>
      <c r="D1310" s="3">
        <v>0.4548611111111111</v>
      </c>
      <c r="E1310" s="2" t="s">
        <v>16</v>
      </c>
      <c r="F1310" s="2" t="s">
        <v>5042</v>
      </c>
      <c r="G1310" s="2">
        <v>20184</v>
      </c>
      <c r="H1310" s="2">
        <v>3</v>
      </c>
      <c r="I1310" s="2">
        <v>261</v>
      </c>
      <c r="J1310" s="2">
        <v>23240</v>
      </c>
      <c r="K1310" s="2">
        <v>20757</v>
      </c>
      <c r="L1310" s="2">
        <v>561</v>
      </c>
      <c r="M1310" s="2">
        <v>69</v>
      </c>
      <c r="N1310" s="2">
        <v>38</v>
      </c>
      <c r="O1310" s="2">
        <v>47</v>
      </c>
      <c r="P1310" s="2">
        <v>82</v>
      </c>
      <c r="Q1310" s="2">
        <v>450</v>
      </c>
      <c r="R1310" s="2">
        <v>25</v>
      </c>
      <c r="S1310" s="2" t="s">
        <v>31</v>
      </c>
      <c r="T1310" s="2">
        <f t="shared" si="140"/>
        <v>715</v>
      </c>
      <c r="U1310" s="4">
        <f t="shared" si="141"/>
        <v>3.4446210916799155E-2</v>
      </c>
      <c r="V1310" s="4">
        <f t="shared" si="142"/>
        <v>1.0283888228299642</v>
      </c>
      <c r="W1310">
        <f t="shared" si="143"/>
        <v>10</v>
      </c>
      <c r="X1310" t="str">
        <f t="shared" si="144"/>
        <v>Tuesday</v>
      </c>
      <c r="Y1310" t="str">
        <f t="shared" si="145"/>
        <v>Apr</v>
      </c>
      <c r="Z1310" t="str">
        <f t="shared" si="146"/>
        <v>3-5</v>
      </c>
    </row>
    <row r="1311" spans="1:26" x14ac:dyDescent="0.25">
      <c r="A1311" s="2" t="s">
        <v>6357</v>
      </c>
      <c r="B1311" s="2" t="s">
        <v>5036</v>
      </c>
      <c r="C1311" s="1">
        <v>45755</v>
      </c>
      <c r="D1311" s="3">
        <v>0.46666666666666667</v>
      </c>
      <c r="E1311" s="2" t="s">
        <v>16</v>
      </c>
      <c r="F1311" s="2" t="s">
        <v>5038</v>
      </c>
      <c r="G1311" s="2">
        <v>20180</v>
      </c>
      <c r="H1311" s="2">
        <v>5</v>
      </c>
      <c r="I1311" s="2">
        <v>477</v>
      </c>
      <c r="J1311" s="2">
        <v>7598</v>
      </c>
      <c r="K1311" s="2">
        <v>5530</v>
      </c>
      <c r="L1311" s="2">
        <v>199</v>
      </c>
      <c r="M1311" s="2">
        <v>23</v>
      </c>
      <c r="N1311" s="2">
        <v>14</v>
      </c>
      <c r="O1311" s="2">
        <v>16</v>
      </c>
      <c r="P1311" s="2">
        <v>14</v>
      </c>
      <c r="Q1311" s="2">
        <v>72</v>
      </c>
      <c r="R1311" s="2">
        <v>6</v>
      </c>
      <c r="S1311" s="2" t="s">
        <v>31</v>
      </c>
      <c r="T1311" s="2">
        <f t="shared" si="140"/>
        <v>252</v>
      </c>
      <c r="U1311" s="4">
        <f t="shared" si="141"/>
        <v>4.5569620253164557E-2</v>
      </c>
      <c r="V1311" s="4">
        <f t="shared" si="142"/>
        <v>0.27403369672943506</v>
      </c>
      <c r="W1311">
        <f t="shared" si="143"/>
        <v>11</v>
      </c>
      <c r="X1311" t="str">
        <f t="shared" si="144"/>
        <v>Tuesday</v>
      </c>
      <c r="Y1311" t="str">
        <f t="shared" si="145"/>
        <v>Apr</v>
      </c>
      <c r="Z1311" t="str">
        <f t="shared" si="146"/>
        <v>3-5</v>
      </c>
    </row>
    <row r="1312" spans="1:26" x14ac:dyDescent="0.25">
      <c r="A1312" s="2" t="s">
        <v>6358</v>
      </c>
      <c r="B1312" s="2" t="s">
        <v>5036</v>
      </c>
      <c r="C1312" s="1">
        <v>45755</v>
      </c>
      <c r="D1312" s="3">
        <v>0.47152777777777777</v>
      </c>
      <c r="E1312" s="2" t="s">
        <v>5044</v>
      </c>
      <c r="F1312" s="2" t="s">
        <v>5069</v>
      </c>
      <c r="G1312" s="2">
        <v>20064</v>
      </c>
      <c r="H1312" s="2">
        <v>5</v>
      </c>
      <c r="I1312" s="2">
        <v>414</v>
      </c>
      <c r="J1312" s="2">
        <v>15350</v>
      </c>
      <c r="K1312" s="2">
        <v>11451</v>
      </c>
      <c r="L1312" s="2">
        <v>362</v>
      </c>
      <c r="M1312" s="2">
        <v>44</v>
      </c>
      <c r="N1312" s="2">
        <v>27</v>
      </c>
      <c r="O1312" s="2">
        <v>28</v>
      </c>
      <c r="P1312" s="2">
        <v>54</v>
      </c>
      <c r="Q1312" s="2">
        <v>305</v>
      </c>
      <c r="R1312" s="2">
        <v>39</v>
      </c>
      <c r="S1312" s="2" t="s">
        <v>31</v>
      </c>
      <c r="T1312" s="2">
        <f t="shared" si="140"/>
        <v>461</v>
      </c>
      <c r="U1312" s="4">
        <f t="shared" si="141"/>
        <v>4.025849270806043E-2</v>
      </c>
      <c r="V1312" s="4">
        <f t="shared" si="142"/>
        <v>0.57072368421052633</v>
      </c>
      <c r="W1312">
        <f t="shared" si="143"/>
        <v>11</v>
      </c>
      <c r="X1312" t="str">
        <f t="shared" si="144"/>
        <v>Tuesday</v>
      </c>
      <c r="Y1312" t="str">
        <f t="shared" si="145"/>
        <v>Apr</v>
      </c>
      <c r="Z1312" t="str">
        <f t="shared" si="146"/>
        <v>3-5</v>
      </c>
    </row>
    <row r="1313" spans="1:26" x14ac:dyDescent="0.25">
      <c r="A1313" s="2" t="s">
        <v>6359</v>
      </c>
      <c r="B1313" s="2" t="s">
        <v>5036</v>
      </c>
      <c r="C1313" s="1">
        <v>45755</v>
      </c>
      <c r="D1313" s="3">
        <v>0.4909722222222222</v>
      </c>
      <c r="E1313" s="2" t="s">
        <v>16</v>
      </c>
      <c r="F1313" s="2" t="s">
        <v>5048</v>
      </c>
      <c r="G1313" s="2">
        <v>20420</v>
      </c>
      <c r="H1313" s="2">
        <v>5</v>
      </c>
      <c r="I1313" s="2">
        <v>707</v>
      </c>
      <c r="J1313" s="2">
        <v>24249</v>
      </c>
      <c r="K1313" s="2">
        <v>17420</v>
      </c>
      <c r="L1313" s="2">
        <v>462</v>
      </c>
      <c r="M1313" s="2">
        <v>69</v>
      </c>
      <c r="N1313" s="2">
        <v>41</v>
      </c>
      <c r="O1313" s="2">
        <v>48</v>
      </c>
      <c r="P1313" s="2">
        <v>78</v>
      </c>
      <c r="Q1313" s="2">
        <v>483</v>
      </c>
      <c r="R1313" s="2">
        <v>22</v>
      </c>
      <c r="S1313" s="2" t="s">
        <v>31</v>
      </c>
      <c r="T1313" s="2">
        <f t="shared" si="140"/>
        <v>620</v>
      </c>
      <c r="U1313" s="4">
        <f t="shared" si="141"/>
        <v>3.5591274397244549E-2</v>
      </c>
      <c r="V1313" s="4">
        <f t="shared" si="142"/>
        <v>0.85308521057786479</v>
      </c>
      <c r="W1313">
        <f t="shared" si="143"/>
        <v>11</v>
      </c>
      <c r="X1313" t="str">
        <f t="shared" si="144"/>
        <v>Tuesday</v>
      </c>
      <c r="Y1313" t="str">
        <f t="shared" si="145"/>
        <v>Apr</v>
      </c>
      <c r="Z1313" t="str">
        <f t="shared" si="146"/>
        <v>3-5</v>
      </c>
    </row>
    <row r="1314" spans="1:26" x14ac:dyDescent="0.25">
      <c r="A1314" s="2" t="s">
        <v>6360</v>
      </c>
      <c r="B1314" s="2" t="s">
        <v>5036</v>
      </c>
      <c r="C1314" s="1">
        <v>45755</v>
      </c>
      <c r="D1314" s="3">
        <v>0.51875000000000004</v>
      </c>
      <c r="E1314" s="2" t="s">
        <v>16</v>
      </c>
      <c r="F1314" s="2" t="s">
        <v>5050</v>
      </c>
      <c r="G1314" s="2">
        <v>20005</v>
      </c>
      <c r="H1314" s="2">
        <v>5</v>
      </c>
      <c r="I1314" s="2">
        <v>354</v>
      </c>
      <c r="J1314" s="2">
        <v>20341</v>
      </c>
      <c r="K1314" s="2">
        <v>16833</v>
      </c>
      <c r="L1314" s="2">
        <v>655</v>
      </c>
      <c r="M1314" s="2">
        <v>103</v>
      </c>
      <c r="N1314" s="2">
        <v>65</v>
      </c>
      <c r="O1314" s="2">
        <v>59</v>
      </c>
      <c r="P1314" s="2">
        <v>27</v>
      </c>
      <c r="Q1314" s="2">
        <v>146</v>
      </c>
      <c r="R1314" s="2">
        <v>36</v>
      </c>
      <c r="S1314" s="2" t="s">
        <v>31</v>
      </c>
      <c r="T1314" s="2">
        <f t="shared" si="140"/>
        <v>882</v>
      </c>
      <c r="U1314" s="4">
        <f t="shared" si="141"/>
        <v>5.2397077169844951E-2</v>
      </c>
      <c r="V1314" s="4">
        <f t="shared" si="142"/>
        <v>0.84143964008997751</v>
      </c>
      <c r="W1314">
        <f t="shared" si="143"/>
        <v>12</v>
      </c>
      <c r="X1314" t="str">
        <f t="shared" si="144"/>
        <v>Tuesday</v>
      </c>
      <c r="Y1314" t="str">
        <f t="shared" si="145"/>
        <v>Apr</v>
      </c>
      <c r="Z1314" t="str">
        <f t="shared" si="146"/>
        <v>3-5</v>
      </c>
    </row>
    <row r="1315" spans="1:26" x14ac:dyDescent="0.25">
      <c r="A1315" s="2" t="s">
        <v>6361</v>
      </c>
      <c r="B1315" s="2" t="s">
        <v>5036</v>
      </c>
      <c r="C1315" s="1">
        <v>45755</v>
      </c>
      <c r="D1315" s="3">
        <v>0.5229166666666667</v>
      </c>
      <c r="E1315" s="2" t="s">
        <v>5037</v>
      </c>
      <c r="F1315" s="2" t="s">
        <v>5040</v>
      </c>
      <c r="G1315" s="2">
        <v>20105</v>
      </c>
      <c r="H1315" s="2">
        <v>4</v>
      </c>
      <c r="I1315" s="2">
        <v>328</v>
      </c>
      <c r="J1315" s="2">
        <v>24209</v>
      </c>
      <c r="K1315" s="2">
        <v>18651</v>
      </c>
      <c r="L1315" s="2">
        <v>952</v>
      </c>
      <c r="M1315" s="2">
        <v>164</v>
      </c>
      <c r="N1315" s="2">
        <v>123</v>
      </c>
      <c r="O1315" s="2">
        <v>348</v>
      </c>
      <c r="P1315" s="2">
        <v>121</v>
      </c>
      <c r="Q1315" s="2">
        <v>527</v>
      </c>
      <c r="R1315" s="2">
        <v>21</v>
      </c>
      <c r="S1315" s="2" t="s">
        <v>31</v>
      </c>
      <c r="T1315" s="2">
        <f t="shared" si="140"/>
        <v>1587</v>
      </c>
      <c r="U1315" s="4">
        <f t="shared" si="141"/>
        <v>8.5089271352742482E-2</v>
      </c>
      <c r="V1315" s="4">
        <f t="shared" si="142"/>
        <v>0.92767968167122605</v>
      </c>
      <c r="W1315">
        <f t="shared" si="143"/>
        <v>12</v>
      </c>
      <c r="X1315" t="str">
        <f t="shared" si="144"/>
        <v>Tuesday</v>
      </c>
      <c r="Y1315" t="str">
        <f t="shared" si="145"/>
        <v>Apr</v>
      </c>
      <c r="Z1315" t="str">
        <f t="shared" si="146"/>
        <v>3-5</v>
      </c>
    </row>
    <row r="1316" spans="1:26" x14ac:dyDescent="0.25">
      <c r="A1316" s="2" t="s">
        <v>6362</v>
      </c>
      <c r="B1316" s="2" t="s">
        <v>5036</v>
      </c>
      <c r="C1316" s="1">
        <v>45755</v>
      </c>
      <c r="D1316" s="3">
        <v>0.55277777777777781</v>
      </c>
      <c r="E1316" s="2" t="s">
        <v>5058</v>
      </c>
      <c r="F1316" s="2" t="s">
        <v>5050</v>
      </c>
      <c r="G1316" s="2">
        <v>20020</v>
      </c>
      <c r="H1316" s="2">
        <v>4</v>
      </c>
      <c r="I1316" s="2">
        <v>101</v>
      </c>
      <c r="J1316" s="2">
        <v>9266</v>
      </c>
      <c r="K1316" s="2">
        <v>8424</v>
      </c>
      <c r="L1316" s="2">
        <v>259</v>
      </c>
      <c r="M1316" s="2">
        <v>85</v>
      </c>
      <c r="N1316" s="2">
        <v>14</v>
      </c>
      <c r="O1316" s="2">
        <v>20</v>
      </c>
      <c r="P1316" s="2">
        <v>11</v>
      </c>
      <c r="Q1316" s="2">
        <v>194</v>
      </c>
      <c r="R1316" s="2">
        <v>14</v>
      </c>
      <c r="S1316" s="2" t="s">
        <v>31</v>
      </c>
      <c r="T1316" s="2">
        <f t="shared" si="140"/>
        <v>378</v>
      </c>
      <c r="U1316" s="4">
        <f t="shared" si="141"/>
        <v>4.4871794871794872E-2</v>
      </c>
      <c r="V1316" s="4">
        <f t="shared" si="142"/>
        <v>0.42077922077922075</v>
      </c>
      <c r="W1316">
        <f t="shared" si="143"/>
        <v>13</v>
      </c>
      <c r="X1316" t="str">
        <f t="shared" si="144"/>
        <v>Tuesday</v>
      </c>
      <c r="Y1316" t="str">
        <f t="shared" si="145"/>
        <v>Apr</v>
      </c>
      <c r="Z1316" t="str">
        <f t="shared" si="146"/>
        <v>3-5</v>
      </c>
    </row>
    <row r="1317" spans="1:26" x14ac:dyDescent="0.25">
      <c r="A1317" s="2" t="s">
        <v>6363</v>
      </c>
      <c r="B1317" s="2" t="s">
        <v>5036</v>
      </c>
      <c r="C1317" s="1">
        <v>45755</v>
      </c>
      <c r="D1317" s="3">
        <v>0.61041666666666672</v>
      </c>
      <c r="E1317" s="2" t="s">
        <v>5046</v>
      </c>
      <c r="F1317" s="2" t="s">
        <v>5069</v>
      </c>
      <c r="G1317" s="2">
        <v>20159</v>
      </c>
      <c r="H1317" s="2">
        <v>4</v>
      </c>
      <c r="I1317" s="2">
        <v>126</v>
      </c>
      <c r="J1317" s="2">
        <v>11661</v>
      </c>
      <c r="K1317" s="2">
        <v>9637</v>
      </c>
      <c r="L1317" s="2">
        <v>122</v>
      </c>
      <c r="M1317" s="2">
        <v>15</v>
      </c>
      <c r="N1317" s="2">
        <v>14</v>
      </c>
      <c r="O1317" s="2">
        <v>32</v>
      </c>
      <c r="P1317" s="2">
        <v>194</v>
      </c>
      <c r="Q1317" s="2">
        <v>131</v>
      </c>
      <c r="R1317" s="2">
        <v>9</v>
      </c>
      <c r="S1317" s="2" t="s">
        <v>31</v>
      </c>
      <c r="T1317" s="2">
        <f t="shared" si="140"/>
        <v>183</v>
      </c>
      <c r="U1317" s="4">
        <f t="shared" si="141"/>
        <v>1.8989312026564283E-2</v>
      </c>
      <c r="V1317" s="4">
        <f t="shared" si="142"/>
        <v>0.47804950642392974</v>
      </c>
      <c r="W1317">
        <f t="shared" si="143"/>
        <v>14</v>
      </c>
      <c r="X1317" t="str">
        <f t="shared" si="144"/>
        <v>Tuesday</v>
      </c>
      <c r="Y1317" t="str">
        <f t="shared" si="145"/>
        <v>Apr</v>
      </c>
      <c r="Z1317" t="str">
        <f t="shared" si="146"/>
        <v>3-5</v>
      </c>
    </row>
    <row r="1318" spans="1:26" x14ac:dyDescent="0.25">
      <c r="A1318" s="2" t="s">
        <v>6364</v>
      </c>
      <c r="B1318" s="2" t="s">
        <v>5036</v>
      </c>
      <c r="C1318" s="1">
        <v>45755</v>
      </c>
      <c r="D1318" s="3">
        <v>0.7583333333333333</v>
      </c>
      <c r="E1318" s="2" t="s">
        <v>5058</v>
      </c>
      <c r="F1318" s="2" t="s">
        <v>5038</v>
      </c>
      <c r="G1318" s="2">
        <v>20004</v>
      </c>
      <c r="H1318" s="2">
        <v>3</v>
      </c>
      <c r="I1318" s="2">
        <v>211</v>
      </c>
      <c r="J1318" s="2">
        <v>19409</v>
      </c>
      <c r="K1318" s="2">
        <v>16288</v>
      </c>
      <c r="L1318" s="2">
        <v>411</v>
      </c>
      <c r="M1318" s="2">
        <v>160</v>
      </c>
      <c r="N1318" s="2">
        <v>30</v>
      </c>
      <c r="O1318" s="2">
        <v>43</v>
      </c>
      <c r="P1318" s="2">
        <v>12</v>
      </c>
      <c r="Q1318" s="2">
        <v>186</v>
      </c>
      <c r="R1318" s="2">
        <v>24</v>
      </c>
      <c r="S1318" s="2" t="s">
        <v>31</v>
      </c>
      <c r="T1318" s="2">
        <f t="shared" si="140"/>
        <v>644</v>
      </c>
      <c r="U1318" s="4">
        <f t="shared" si="141"/>
        <v>3.9538310412573677E-2</v>
      </c>
      <c r="V1318" s="4">
        <f t="shared" si="142"/>
        <v>0.81423715256948614</v>
      </c>
      <c r="W1318">
        <f t="shared" si="143"/>
        <v>18</v>
      </c>
      <c r="X1318" t="str">
        <f t="shared" si="144"/>
        <v>Tuesday</v>
      </c>
      <c r="Y1318" t="str">
        <f t="shared" si="145"/>
        <v>Apr</v>
      </c>
      <c r="Z1318" t="str">
        <f t="shared" si="146"/>
        <v>3-5</v>
      </c>
    </row>
    <row r="1319" spans="1:26" x14ac:dyDescent="0.25">
      <c r="A1319" s="2" t="s">
        <v>6365</v>
      </c>
      <c r="B1319" s="2" t="s">
        <v>5036</v>
      </c>
      <c r="C1319" s="1">
        <v>45755</v>
      </c>
      <c r="D1319" s="3">
        <v>0.77777777777777779</v>
      </c>
      <c r="E1319" s="2" t="s">
        <v>5044</v>
      </c>
      <c r="F1319" s="2" t="s">
        <v>5050</v>
      </c>
      <c r="G1319" s="2">
        <v>20324</v>
      </c>
      <c r="H1319" s="2">
        <v>2</v>
      </c>
      <c r="I1319" s="2">
        <v>150</v>
      </c>
      <c r="J1319" s="2">
        <v>23673</v>
      </c>
      <c r="K1319" s="2">
        <v>19258</v>
      </c>
      <c r="L1319" s="2">
        <v>678</v>
      </c>
      <c r="M1319" s="2">
        <v>63</v>
      </c>
      <c r="N1319" s="2">
        <v>55</v>
      </c>
      <c r="O1319" s="2">
        <v>54</v>
      </c>
      <c r="P1319" s="2">
        <v>71</v>
      </c>
      <c r="Q1319" s="2">
        <v>463</v>
      </c>
      <c r="R1319" s="2">
        <v>46</v>
      </c>
      <c r="S1319" s="2" t="s">
        <v>31</v>
      </c>
      <c r="T1319" s="2">
        <f t="shared" si="140"/>
        <v>850</v>
      </c>
      <c r="U1319" s="4">
        <f t="shared" si="141"/>
        <v>4.4137501298161803E-2</v>
      </c>
      <c r="V1319" s="4">
        <f t="shared" si="142"/>
        <v>0.94754969494194052</v>
      </c>
      <c r="W1319">
        <f t="shared" si="143"/>
        <v>18</v>
      </c>
      <c r="X1319" t="str">
        <f t="shared" si="144"/>
        <v>Tuesday</v>
      </c>
      <c r="Y1319" t="str">
        <f t="shared" si="145"/>
        <v>Apr</v>
      </c>
      <c r="Z1319" t="str">
        <f t="shared" si="146"/>
        <v>0-2</v>
      </c>
    </row>
    <row r="1320" spans="1:26" x14ac:dyDescent="0.25">
      <c r="A1320" s="2" t="s">
        <v>6366</v>
      </c>
      <c r="B1320" s="2" t="s">
        <v>5036</v>
      </c>
      <c r="C1320" s="1">
        <v>45755</v>
      </c>
      <c r="D1320" s="3">
        <v>0.78055555555555556</v>
      </c>
      <c r="E1320" s="2" t="s">
        <v>5054</v>
      </c>
      <c r="F1320" s="2" t="s">
        <v>5050</v>
      </c>
      <c r="G1320" s="2">
        <v>19958</v>
      </c>
      <c r="H1320" s="2">
        <v>8</v>
      </c>
      <c r="I1320" s="2">
        <v>631</v>
      </c>
      <c r="J1320" s="2">
        <v>5793</v>
      </c>
      <c r="K1320" s="2">
        <v>4048</v>
      </c>
      <c r="L1320" s="2">
        <v>160</v>
      </c>
      <c r="M1320" s="2">
        <v>37</v>
      </c>
      <c r="N1320" s="2">
        <v>12</v>
      </c>
      <c r="O1320" s="2">
        <v>16</v>
      </c>
      <c r="P1320" s="2">
        <v>9</v>
      </c>
      <c r="Q1320" s="2">
        <v>43</v>
      </c>
      <c r="R1320" s="2">
        <v>3</v>
      </c>
      <c r="S1320" s="2" t="s">
        <v>31</v>
      </c>
      <c r="T1320" s="2">
        <f t="shared" si="140"/>
        <v>225</v>
      </c>
      <c r="U1320" s="4">
        <f t="shared" si="141"/>
        <v>5.5583003952569168E-2</v>
      </c>
      <c r="V1320" s="4">
        <f t="shared" si="142"/>
        <v>0.20282593446237099</v>
      </c>
      <c r="W1320">
        <f t="shared" si="143"/>
        <v>18</v>
      </c>
      <c r="X1320" t="str">
        <f t="shared" si="144"/>
        <v>Tuesday</v>
      </c>
      <c r="Y1320" t="str">
        <f t="shared" si="145"/>
        <v>Apr</v>
      </c>
      <c r="Z1320" t="str">
        <f t="shared" si="146"/>
        <v>6-10</v>
      </c>
    </row>
    <row r="1321" spans="1:26" x14ac:dyDescent="0.25">
      <c r="A1321" s="2" t="s">
        <v>6367</v>
      </c>
      <c r="B1321" s="2" t="s">
        <v>5036</v>
      </c>
      <c r="C1321" s="1">
        <v>45755</v>
      </c>
      <c r="D1321" s="3">
        <v>0.81458333333333333</v>
      </c>
      <c r="E1321" s="2" t="s">
        <v>16</v>
      </c>
      <c r="F1321" s="2" t="s">
        <v>5048</v>
      </c>
      <c r="G1321" s="2">
        <v>20183</v>
      </c>
      <c r="H1321" s="2">
        <v>3</v>
      </c>
      <c r="I1321" s="2">
        <v>286</v>
      </c>
      <c r="J1321" s="2">
        <v>14447</v>
      </c>
      <c r="K1321" s="2">
        <v>11226</v>
      </c>
      <c r="L1321" s="2">
        <v>224</v>
      </c>
      <c r="M1321" s="2">
        <v>21</v>
      </c>
      <c r="N1321" s="2">
        <v>14</v>
      </c>
      <c r="O1321" s="2">
        <v>14</v>
      </c>
      <c r="P1321" s="2">
        <v>30</v>
      </c>
      <c r="Q1321" s="2">
        <v>226</v>
      </c>
      <c r="R1321" s="2">
        <v>16</v>
      </c>
      <c r="S1321" s="2" t="s">
        <v>28</v>
      </c>
      <c r="T1321" s="2">
        <f t="shared" si="140"/>
        <v>273</v>
      </c>
      <c r="U1321" s="4">
        <f t="shared" si="141"/>
        <v>2.4318546231961519E-2</v>
      </c>
      <c r="V1321" s="4">
        <f t="shared" si="142"/>
        <v>0.55621067234801569</v>
      </c>
      <c r="W1321">
        <f t="shared" si="143"/>
        <v>19</v>
      </c>
      <c r="X1321" t="str">
        <f t="shared" si="144"/>
        <v>Tuesday</v>
      </c>
      <c r="Y1321" t="str">
        <f t="shared" si="145"/>
        <v>Apr</v>
      </c>
      <c r="Z1321" t="str">
        <f t="shared" si="146"/>
        <v>3-5</v>
      </c>
    </row>
    <row r="1322" spans="1:26" x14ac:dyDescent="0.25">
      <c r="A1322" s="2" t="s">
        <v>6368</v>
      </c>
      <c r="B1322" s="2" t="s">
        <v>5036</v>
      </c>
      <c r="C1322" s="1">
        <v>45755</v>
      </c>
      <c r="D1322" s="3">
        <v>0.87013888888888891</v>
      </c>
      <c r="E1322" s="2" t="s">
        <v>5044</v>
      </c>
      <c r="F1322" s="2" t="s">
        <v>5040</v>
      </c>
      <c r="G1322" s="2">
        <v>20144</v>
      </c>
      <c r="H1322" s="2">
        <v>3</v>
      </c>
      <c r="I1322" s="2">
        <v>486</v>
      </c>
      <c r="J1322" s="2">
        <v>17481</v>
      </c>
      <c r="K1322" s="2">
        <v>13899</v>
      </c>
      <c r="L1322" s="2">
        <v>416</v>
      </c>
      <c r="M1322" s="2">
        <v>64</v>
      </c>
      <c r="N1322" s="2">
        <v>30</v>
      </c>
      <c r="O1322" s="2">
        <v>25</v>
      </c>
      <c r="P1322" s="2">
        <v>33</v>
      </c>
      <c r="Q1322" s="2">
        <v>340</v>
      </c>
      <c r="R1322" s="2">
        <v>15</v>
      </c>
      <c r="S1322" s="2" t="s">
        <v>31</v>
      </c>
      <c r="T1322" s="2">
        <f t="shared" si="140"/>
        <v>535</v>
      </c>
      <c r="U1322" s="4">
        <f t="shared" si="141"/>
        <v>3.8491977840132384E-2</v>
      </c>
      <c r="V1322" s="4">
        <f t="shared" si="142"/>
        <v>0.68998212867355047</v>
      </c>
      <c r="W1322">
        <f t="shared" si="143"/>
        <v>20</v>
      </c>
      <c r="X1322" t="str">
        <f t="shared" si="144"/>
        <v>Tuesday</v>
      </c>
      <c r="Y1322" t="str">
        <f t="shared" si="145"/>
        <v>Apr</v>
      </c>
      <c r="Z1322" t="str">
        <f t="shared" si="146"/>
        <v>3-5</v>
      </c>
    </row>
    <row r="1323" spans="1:26" x14ac:dyDescent="0.25">
      <c r="A1323" s="2" t="s">
        <v>6369</v>
      </c>
      <c r="B1323" s="2" t="s">
        <v>5036</v>
      </c>
      <c r="C1323" s="1">
        <v>45756</v>
      </c>
      <c r="D1323" s="3">
        <v>0.27569444444444446</v>
      </c>
      <c r="E1323" s="2" t="s">
        <v>5037</v>
      </c>
      <c r="F1323" s="2" t="s">
        <v>5069</v>
      </c>
      <c r="G1323" s="2">
        <v>20330</v>
      </c>
      <c r="H1323" s="2">
        <v>6</v>
      </c>
      <c r="I1323" s="2">
        <v>107</v>
      </c>
      <c r="J1323" s="2">
        <v>7976</v>
      </c>
      <c r="K1323" s="2">
        <v>6215</v>
      </c>
      <c r="L1323" s="2">
        <v>265</v>
      </c>
      <c r="M1323" s="2">
        <v>39</v>
      </c>
      <c r="N1323" s="2">
        <v>38</v>
      </c>
      <c r="O1323" s="2">
        <v>83</v>
      </c>
      <c r="P1323" s="2">
        <v>76</v>
      </c>
      <c r="Q1323" s="2">
        <v>120</v>
      </c>
      <c r="R1323" s="2">
        <v>13</v>
      </c>
      <c r="S1323" s="2" t="s">
        <v>31</v>
      </c>
      <c r="T1323" s="2">
        <f t="shared" si="140"/>
        <v>425</v>
      </c>
      <c r="U1323" s="4">
        <f t="shared" si="141"/>
        <v>6.8382944489139175E-2</v>
      </c>
      <c r="V1323" s="4">
        <f t="shared" si="142"/>
        <v>0.30570585341859319</v>
      </c>
      <c r="W1323">
        <f t="shared" si="143"/>
        <v>6</v>
      </c>
      <c r="X1323" t="str">
        <f t="shared" si="144"/>
        <v>Wednesday</v>
      </c>
      <c r="Y1323" t="str">
        <f t="shared" si="145"/>
        <v>Apr</v>
      </c>
      <c r="Z1323" t="str">
        <f t="shared" si="146"/>
        <v>6-10</v>
      </c>
    </row>
    <row r="1324" spans="1:26" x14ac:dyDescent="0.25">
      <c r="A1324" s="2" t="s">
        <v>6370</v>
      </c>
      <c r="B1324" s="2" t="s">
        <v>5036</v>
      </c>
      <c r="C1324" s="1">
        <v>45756</v>
      </c>
      <c r="D1324" s="3">
        <v>0.40208333333333335</v>
      </c>
      <c r="E1324" s="2" t="s">
        <v>5054</v>
      </c>
      <c r="F1324" s="2" t="s">
        <v>5052</v>
      </c>
      <c r="G1324" s="2">
        <v>20312</v>
      </c>
      <c r="H1324" s="2">
        <v>5</v>
      </c>
      <c r="I1324" s="2">
        <v>886</v>
      </c>
      <c r="J1324" s="2">
        <v>8207</v>
      </c>
      <c r="K1324" s="2">
        <v>6294</v>
      </c>
      <c r="L1324" s="2">
        <v>141</v>
      </c>
      <c r="M1324" s="2">
        <v>36</v>
      </c>
      <c r="N1324" s="2">
        <v>11</v>
      </c>
      <c r="O1324" s="2">
        <v>15</v>
      </c>
      <c r="P1324" s="2">
        <v>8</v>
      </c>
      <c r="Q1324" s="2">
        <v>57</v>
      </c>
      <c r="R1324" s="2">
        <v>9</v>
      </c>
      <c r="S1324" s="2" t="s">
        <v>31</v>
      </c>
      <c r="T1324" s="2">
        <f t="shared" si="140"/>
        <v>203</v>
      </c>
      <c r="U1324" s="4">
        <f t="shared" si="141"/>
        <v>3.2252939307276775E-2</v>
      </c>
      <c r="V1324" s="4">
        <f t="shared" si="142"/>
        <v>0.30986608901142182</v>
      </c>
      <c r="W1324">
        <f t="shared" si="143"/>
        <v>9</v>
      </c>
      <c r="X1324" t="str">
        <f t="shared" si="144"/>
        <v>Wednesday</v>
      </c>
      <c r="Y1324" t="str">
        <f t="shared" si="145"/>
        <v>Apr</v>
      </c>
      <c r="Z1324" t="str">
        <f t="shared" si="146"/>
        <v>3-5</v>
      </c>
    </row>
    <row r="1325" spans="1:26" x14ac:dyDescent="0.25">
      <c r="A1325" s="2" t="s">
        <v>6371</v>
      </c>
      <c r="B1325" s="2" t="s">
        <v>5036</v>
      </c>
      <c r="C1325" s="1">
        <v>45756</v>
      </c>
      <c r="D1325" s="3">
        <v>0.48402777777777778</v>
      </c>
      <c r="E1325" s="2" t="s">
        <v>5058</v>
      </c>
      <c r="F1325" s="2" t="s">
        <v>5042</v>
      </c>
      <c r="G1325" s="2">
        <v>20162</v>
      </c>
      <c r="H1325" s="2">
        <v>5</v>
      </c>
      <c r="I1325" s="2">
        <v>99</v>
      </c>
      <c r="J1325" s="2">
        <v>25574</v>
      </c>
      <c r="K1325" s="2">
        <v>21227</v>
      </c>
      <c r="L1325" s="2">
        <v>913</v>
      </c>
      <c r="M1325" s="2">
        <v>383</v>
      </c>
      <c r="N1325" s="2">
        <v>67</v>
      </c>
      <c r="O1325" s="2">
        <v>88</v>
      </c>
      <c r="P1325" s="2">
        <v>29</v>
      </c>
      <c r="Q1325" s="2">
        <v>486</v>
      </c>
      <c r="R1325" s="2">
        <v>36</v>
      </c>
      <c r="S1325" s="2" t="s">
        <v>31</v>
      </c>
      <c r="T1325" s="2">
        <f t="shared" si="140"/>
        <v>1451</v>
      </c>
      <c r="U1325" s="4">
        <f t="shared" si="141"/>
        <v>6.8356338625335661E-2</v>
      </c>
      <c r="V1325" s="4">
        <f t="shared" si="142"/>
        <v>1.0528221406606488</v>
      </c>
      <c r="W1325">
        <f t="shared" si="143"/>
        <v>11</v>
      </c>
      <c r="X1325" t="str">
        <f t="shared" si="144"/>
        <v>Wednesday</v>
      </c>
      <c r="Y1325" t="str">
        <f t="shared" si="145"/>
        <v>Apr</v>
      </c>
      <c r="Z1325" t="str">
        <f t="shared" si="146"/>
        <v>3-5</v>
      </c>
    </row>
    <row r="1326" spans="1:26" x14ac:dyDescent="0.25">
      <c r="A1326" s="2" t="s">
        <v>6372</v>
      </c>
      <c r="B1326" s="2" t="s">
        <v>5036</v>
      </c>
      <c r="C1326" s="1">
        <v>45756</v>
      </c>
      <c r="D1326" s="3">
        <v>0.50624999999999998</v>
      </c>
      <c r="E1326" s="2" t="s">
        <v>5054</v>
      </c>
      <c r="F1326" s="2" t="s">
        <v>5040</v>
      </c>
      <c r="G1326" s="2">
        <v>20080</v>
      </c>
      <c r="H1326" s="2">
        <v>8</v>
      </c>
      <c r="I1326" s="2">
        <v>683</v>
      </c>
      <c r="J1326" s="2">
        <v>13794</v>
      </c>
      <c r="K1326" s="2">
        <v>11631</v>
      </c>
      <c r="L1326" s="2">
        <v>396</v>
      </c>
      <c r="M1326" s="2">
        <v>113</v>
      </c>
      <c r="N1326" s="2">
        <v>27</v>
      </c>
      <c r="O1326" s="2">
        <v>43</v>
      </c>
      <c r="P1326" s="2">
        <v>24</v>
      </c>
      <c r="Q1326" s="2">
        <v>216</v>
      </c>
      <c r="R1326" s="2">
        <v>9</v>
      </c>
      <c r="S1326" s="2" t="s">
        <v>31</v>
      </c>
      <c r="T1326" s="2">
        <f t="shared" si="140"/>
        <v>579</v>
      </c>
      <c r="U1326" s="4">
        <f t="shared" si="141"/>
        <v>4.9780758318287335E-2</v>
      </c>
      <c r="V1326" s="4">
        <f t="shared" si="142"/>
        <v>0.57923306772908367</v>
      </c>
      <c r="W1326">
        <f t="shared" si="143"/>
        <v>12</v>
      </c>
      <c r="X1326" t="str">
        <f t="shared" si="144"/>
        <v>Wednesday</v>
      </c>
      <c r="Y1326" t="str">
        <f t="shared" si="145"/>
        <v>Apr</v>
      </c>
      <c r="Z1326" t="str">
        <f t="shared" si="146"/>
        <v>6-10</v>
      </c>
    </row>
    <row r="1327" spans="1:26" x14ac:dyDescent="0.25">
      <c r="A1327" s="2" t="s">
        <v>6373</v>
      </c>
      <c r="B1327" s="2" t="s">
        <v>5036</v>
      </c>
      <c r="C1327" s="1">
        <v>45756</v>
      </c>
      <c r="D1327" s="3">
        <v>0.55000000000000004</v>
      </c>
      <c r="E1327" s="2" t="s">
        <v>5037</v>
      </c>
      <c r="F1327" s="2" t="s">
        <v>5069</v>
      </c>
      <c r="G1327" s="2">
        <v>20076</v>
      </c>
      <c r="H1327" s="2">
        <v>6</v>
      </c>
      <c r="I1327" s="2">
        <v>361</v>
      </c>
      <c r="J1327" s="2">
        <v>11333</v>
      </c>
      <c r="K1327" s="2">
        <v>9577</v>
      </c>
      <c r="L1327" s="2">
        <v>374</v>
      </c>
      <c r="M1327" s="2">
        <v>58</v>
      </c>
      <c r="N1327" s="2">
        <v>50</v>
      </c>
      <c r="O1327" s="2">
        <v>95</v>
      </c>
      <c r="P1327" s="2">
        <v>79</v>
      </c>
      <c r="Q1327" s="2">
        <v>164</v>
      </c>
      <c r="R1327" s="2">
        <v>32</v>
      </c>
      <c r="S1327" s="2" t="s">
        <v>31</v>
      </c>
      <c r="T1327" s="2">
        <f t="shared" si="140"/>
        <v>577</v>
      </c>
      <c r="U1327" s="4">
        <f t="shared" si="141"/>
        <v>6.0248512060144095E-2</v>
      </c>
      <c r="V1327" s="4">
        <f t="shared" si="142"/>
        <v>0.47703725841801153</v>
      </c>
      <c r="W1327">
        <f t="shared" si="143"/>
        <v>13</v>
      </c>
      <c r="X1327" t="str">
        <f t="shared" si="144"/>
        <v>Wednesday</v>
      </c>
      <c r="Y1327" t="str">
        <f t="shared" si="145"/>
        <v>Apr</v>
      </c>
      <c r="Z1327" t="str">
        <f t="shared" si="146"/>
        <v>6-10</v>
      </c>
    </row>
    <row r="1328" spans="1:26" x14ac:dyDescent="0.25">
      <c r="A1328" s="2" t="s">
        <v>6374</v>
      </c>
      <c r="B1328" s="2" t="s">
        <v>5036</v>
      </c>
      <c r="C1328" s="1">
        <v>45756</v>
      </c>
      <c r="D1328" s="3">
        <v>0.55694444444444446</v>
      </c>
      <c r="E1328" s="2" t="s">
        <v>5044</v>
      </c>
      <c r="F1328" s="2" t="s">
        <v>5040</v>
      </c>
      <c r="G1328" s="2">
        <v>20211</v>
      </c>
      <c r="H1328" s="2">
        <v>2</v>
      </c>
      <c r="I1328" s="2">
        <v>223</v>
      </c>
      <c r="J1328" s="2">
        <v>31274</v>
      </c>
      <c r="K1328" s="2">
        <v>23870</v>
      </c>
      <c r="L1328" s="2">
        <v>1052</v>
      </c>
      <c r="M1328" s="2">
        <v>104</v>
      </c>
      <c r="N1328" s="2">
        <v>86</v>
      </c>
      <c r="O1328" s="2">
        <v>65</v>
      </c>
      <c r="P1328" s="2">
        <v>77</v>
      </c>
      <c r="Q1328" s="2">
        <v>457</v>
      </c>
      <c r="R1328" s="2">
        <v>58</v>
      </c>
      <c r="S1328" s="2" t="s">
        <v>31</v>
      </c>
      <c r="T1328" s="2">
        <f t="shared" si="140"/>
        <v>1307</v>
      </c>
      <c r="U1328" s="4">
        <f t="shared" si="141"/>
        <v>5.4754922496857983E-2</v>
      </c>
      <c r="V1328" s="4">
        <f t="shared" si="142"/>
        <v>1.181040027707684</v>
      </c>
      <c r="W1328">
        <f t="shared" si="143"/>
        <v>13</v>
      </c>
      <c r="X1328" t="str">
        <f t="shared" si="144"/>
        <v>Wednesday</v>
      </c>
      <c r="Y1328" t="str">
        <f t="shared" si="145"/>
        <v>Apr</v>
      </c>
      <c r="Z1328" t="str">
        <f t="shared" si="146"/>
        <v>0-2</v>
      </c>
    </row>
    <row r="1329" spans="1:26" x14ac:dyDescent="0.25">
      <c r="A1329" s="2" t="s">
        <v>6375</v>
      </c>
      <c r="B1329" s="2" t="s">
        <v>5036</v>
      </c>
      <c r="C1329" s="1">
        <v>45756</v>
      </c>
      <c r="D1329" s="3">
        <v>0.58194444444444449</v>
      </c>
      <c r="E1329" s="2" t="s">
        <v>5046</v>
      </c>
      <c r="F1329" s="2" t="s">
        <v>5038</v>
      </c>
      <c r="G1329" s="2">
        <v>20134</v>
      </c>
      <c r="H1329" s="2">
        <v>5</v>
      </c>
      <c r="I1329" s="2">
        <v>143</v>
      </c>
      <c r="J1329" s="2">
        <v>5666</v>
      </c>
      <c r="K1329" s="2">
        <v>3908</v>
      </c>
      <c r="L1329" s="2">
        <v>38</v>
      </c>
      <c r="M1329" s="2">
        <v>3</v>
      </c>
      <c r="N1329" s="2">
        <v>3</v>
      </c>
      <c r="O1329" s="2">
        <v>6</v>
      </c>
      <c r="P1329" s="2">
        <v>65</v>
      </c>
      <c r="Q1329" s="2">
        <v>28</v>
      </c>
      <c r="R1329" s="2">
        <v>5</v>
      </c>
      <c r="S1329" s="2" t="s">
        <v>31</v>
      </c>
      <c r="T1329" s="2">
        <f t="shared" si="140"/>
        <v>50</v>
      </c>
      <c r="U1329" s="4">
        <f t="shared" si="141"/>
        <v>1.2794268167860799E-2</v>
      </c>
      <c r="V1329" s="4">
        <f t="shared" si="142"/>
        <v>0.19409953312804212</v>
      </c>
      <c r="W1329">
        <f t="shared" si="143"/>
        <v>13</v>
      </c>
      <c r="X1329" t="str">
        <f t="shared" si="144"/>
        <v>Wednesday</v>
      </c>
      <c r="Y1329" t="str">
        <f t="shared" si="145"/>
        <v>Apr</v>
      </c>
      <c r="Z1329" t="str">
        <f t="shared" si="146"/>
        <v>3-5</v>
      </c>
    </row>
    <row r="1330" spans="1:26" x14ac:dyDescent="0.25">
      <c r="A1330" s="2" t="s">
        <v>6376</v>
      </c>
      <c r="B1330" s="2" t="s">
        <v>5036</v>
      </c>
      <c r="C1330" s="1">
        <v>45756</v>
      </c>
      <c r="D1330" s="3">
        <v>0.59166666666666667</v>
      </c>
      <c r="E1330" s="2" t="s">
        <v>5058</v>
      </c>
      <c r="F1330" s="2" t="s">
        <v>5038</v>
      </c>
      <c r="G1330" s="2">
        <v>19963</v>
      </c>
      <c r="H1330" s="2">
        <v>7</v>
      </c>
      <c r="I1330" s="2">
        <v>214</v>
      </c>
      <c r="J1330" s="2">
        <v>9404</v>
      </c>
      <c r="K1330" s="2">
        <v>8529</v>
      </c>
      <c r="L1330" s="2">
        <v>206</v>
      </c>
      <c r="M1330" s="2">
        <v>115</v>
      </c>
      <c r="N1330" s="2">
        <v>13</v>
      </c>
      <c r="O1330" s="2">
        <v>17</v>
      </c>
      <c r="P1330" s="2">
        <v>25</v>
      </c>
      <c r="Q1330" s="2">
        <v>226</v>
      </c>
      <c r="R1330" s="2">
        <v>7</v>
      </c>
      <c r="S1330" s="2" t="s">
        <v>31</v>
      </c>
      <c r="T1330" s="2">
        <f t="shared" si="140"/>
        <v>351</v>
      </c>
      <c r="U1330" s="4">
        <f t="shared" si="141"/>
        <v>4.1153710868800562E-2</v>
      </c>
      <c r="V1330" s="4">
        <f t="shared" si="142"/>
        <v>0.42724039473025094</v>
      </c>
      <c r="W1330">
        <f t="shared" si="143"/>
        <v>14</v>
      </c>
      <c r="X1330" t="str">
        <f t="shared" si="144"/>
        <v>Wednesday</v>
      </c>
      <c r="Y1330" t="str">
        <f t="shared" si="145"/>
        <v>Apr</v>
      </c>
      <c r="Z1330" t="str">
        <f t="shared" si="146"/>
        <v>6-10</v>
      </c>
    </row>
    <row r="1331" spans="1:26" x14ac:dyDescent="0.25">
      <c r="A1331" s="2" t="s">
        <v>6377</v>
      </c>
      <c r="B1331" s="2" t="s">
        <v>5036</v>
      </c>
      <c r="C1331" s="1">
        <v>45756</v>
      </c>
      <c r="D1331" s="3">
        <v>0.59236111111111112</v>
      </c>
      <c r="E1331" s="2" t="s">
        <v>5058</v>
      </c>
      <c r="F1331" s="2" t="s">
        <v>5052</v>
      </c>
      <c r="G1331" s="2">
        <v>20379</v>
      </c>
      <c r="H1331" s="2">
        <v>4</v>
      </c>
      <c r="I1331" s="2">
        <v>133</v>
      </c>
      <c r="J1331" s="2">
        <v>17739</v>
      </c>
      <c r="K1331" s="2">
        <v>12778</v>
      </c>
      <c r="L1331" s="2">
        <v>218</v>
      </c>
      <c r="M1331" s="2">
        <v>113</v>
      </c>
      <c r="N1331" s="2">
        <v>12</v>
      </c>
      <c r="O1331" s="2">
        <v>23</v>
      </c>
      <c r="P1331" s="2">
        <v>19</v>
      </c>
      <c r="Q1331" s="2">
        <v>342</v>
      </c>
      <c r="R1331" s="2">
        <v>16</v>
      </c>
      <c r="S1331" s="2" t="s">
        <v>31</v>
      </c>
      <c r="T1331" s="2">
        <f t="shared" si="140"/>
        <v>366</v>
      </c>
      <c r="U1331" s="4">
        <f t="shared" si="141"/>
        <v>2.8642980122084834E-2</v>
      </c>
      <c r="V1331" s="4">
        <f t="shared" si="142"/>
        <v>0.62701800873448155</v>
      </c>
      <c r="W1331">
        <f t="shared" si="143"/>
        <v>14</v>
      </c>
      <c r="X1331" t="str">
        <f t="shared" si="144"/>
        <v>Wednesday</v>
      </c>
      <c r="Y1331" t="str">
        <f t="shared" si="145"/>
        <v>Apr</v>
      </c>
      <c r="Z1331" t="str">
        <f t="shared" si="146"/>
        <v>3-5</v>
      </c>
    </row>
    <row r="1332" spans="1:26" x14ac:dyDescent="0.25">
      <c r="A1332" s="2" t="s">
        <v>6378</v>
      </c>
      <c r="B1332" s="2" t="s">
        <v>5036</v>
      </c>
      <c r="C1332" s="1">
        <v>45756</v>
      </c>
      <c r="D1332" s="3">
        <v>0.66319444444444442</v>
      </c>
      <c r="E1332" s="2" t="s">
        <v>5054</v>
      </c>
      <c r="F1332" s="2" t="s">
        <v>5048</v>
      </c>
      <c r="G1332" s="2">
        <v>20221</v>
      </c>
      <c r="H1332" s="2">
        <v>6</v>
      </c>
      <c r="I1332" s="2">
        <v>1027</v>
      </c>
      <c r="J1332" s="2">
        <v>8300</v>
      </c>
      <c r="K1332" s="2">
        <v>6504</v>
      </c>
      <c r="L1332" s="2">
        <v>265</v>
      </c>
      <c r="M1332" s="2">
        <v>55</v>
      </c>
      <c r="N1332" s="2">
        <v>20</v>
      </c>
      <c r="O1332" s="2">
        <v>20</v>
      </c>
      <c r="P1332" s="2">
        <v>6</v>
      </c>
      <c r="Q1332" s="2">
        <v>160</v>
      </c>
      <c r="R1332" s="2">
        <v>8</v>
      </c>
      <c r="S1332" s="2" t="s">
        <v>31</v>
      </c>
      <c r="T1332" s="2">
        <f t="shared" si="140"/>
        <v>360</v>
      </c>
      <c r="U1332" s="4">
        <f t="shared" si="141"/>
        <v>5.5350553505535055E-2</v>
      </c>
      <c r="V1332" s="4">
        <f t="shared" si="142"/>
        <v>0.32164581375797441</v>
      </c>
      <c r="W1332">
        <f t="shared" si="143"/>
        <v>15</v>
      </c>
      <c r="X1332" t="str">
        <f t="shared" si="144"/>
        <v>Wednesday</v>
      </c>
      <c r="Y1332" t="str">
        <f t="shared" si="145"/>
        <v>Apr</v>
      </c>
      <c r="Z1332" t="str">
        <f t="shared" si="146"/>
        <v>6-10</v>
      </c>
    </row>
    <row r="1333" spans="1:26" x14ac:dyDescent="0.25">
      <c r="A1333" s="2" t="s">
        <v>6379</v>
      </c>
      <c r="B1333" s="2" t="s">
        <v>5036</v>
      </c>
      <c r="C1333" s="1">
        <v>45756</v>
      </c>
      <c r="D1333" s="3">
        <v>0.67569444444444449</v>
      </c>
      <c r="E1333" s="2" t="s">
        <v>5054</v>
      </c>
      <c r="F1333" s="2" t="s">
        <v>5048</v>
      </c>
      <c r="G1333" s="2">
        <v>19987</v>
      </c>
      <c r="H1333" s="2">
        <v>3</v>
      </c>
      <c r="I1333" s="2">
        <v>1394</v>
      </c>
      <c r="J1333" s="2">
        <v>6630</v>
      </c>
      <c r="K1333" s="2">
        <v>5155</v>
      </c>
      <c r="L1333" s="2">
        <v>118</v>
      </c>
      <c r="M1333" s="2">
        <v>20</v>
      </c>
      <c r="N1333" s="2">
        <v>11</v>
      </c>
      <c r="O1333" s="2">
        <v>12</v>
      </c>
      <c r="P1333" s="2">
        <v>7</v>
      </c>
      <c r="Q1333" s="2">
        <v>80</v>
      </c>
      <c r="R1333" s="2">
        <v>13</v>
      </c>
      <c r="S1333" s="2" t="s">
        <v>31</v>
      </c>
      <c r="T1333" s="2">
        <f t="shared" si="140"/>
        <v>161</v>
      </c>
      <c r="U1333" s="4">
        <f t="shared" si="141"/>
        <v>3.1231813773035886E-2</v>
      </c>
      <c r="V1333" s="4">
        <f t="shared" si="142"/>
        <v>0.25791764647020565</v>
      </c>
      <c r="W1333">
        <f t="shared" si="143"/>
        <v>16</v>
      </c>
      <c r="X1333" t="str">
        <f t="shared" si="144"/>
        <v>Wednesday</v>
      </c>
      <c r="Y1333" t="str">
        <f t="shared" si="145"/>
        <v>Apr</v>
      </c>
      <c r="Z1333" t="str">
        <f t="shared" si="146"/>
        <v>3-5</v>
      </c>
    </row>
    <row r="1334" spans="1:26" x14ac:dyDescent="0.25">
      <c r="A1334" s="2" t="s">
        <v>6380</v>
      </c>
      <c r="B1334" s="2" t="s">
        <v>5036</v>
      </c>
      <c r="C1334" s="1">
        <v>45756</v>
      </c>
      <c r="D1334" s="3">
        <v>0.7104166666666667</v>
      </c>
      <c r="E1334" s="2" t="s">
        <v>5054</v>
      </c>
      <c r="F1334" s="2" t="s">
        <v>5042</v>
      </c>
      <c r="G1334" s="2">
        <v>20159</v>
      </c>
      <c r="H1334" s="2">
        <v>0</v>
      </c>
      <c r="I1334" s="2">
        <v>828</v>
      </c>
      <c r="J1334" s="2">
        <v>20922</v>
      </c>
      <c r="K1334" s="2">
        <v>15496</v>
      </c>
      <c r="L1334" s="2">
        <v>401</v>
      </c>
      <c r="M1334" s="2">
        <v>57</v>
      </c>
      <c r="N1334" s="2">
        <v>27</v>
      </c>
      <c r="O1334" s="2">
        <v>40</v>
      </c>
      <c r="P1334" s="2">
        <v>46</v>
      </c>
      <c r="Q1334" s="2">
        <v>227</v>
      </c>
      <c r="R1334" s="2">
        <v>33</v>
      </c>
      <c r="S1334" s="2" t="s">
        <v>31</v>
      </c>
      <c r="T1334" s="2">
        <f t="shared" si="140"/>
        <v>525</v>
      </c>
      <c r="U1334" s="4">
        <f t="shared" si="141"/>
        <v>3.3879710893133713E-2</v>
      </c>
      <c r="V1334" s="4">
        <f t="shared" si="142"/>
        <v>0.76868892306165981</v>
      </c>
      <c r="W1334">
        <f t="shared" si="143"/>
        <v>17</v>
      </c>
      <c r="X1334" t="str">
        <f t="shared" si="144"/>
        <v>Wednesday</v>
      </c>
      <c r="Y1334" t="str">
        <f t="shared" si="145"/>
        <v>Apr</v>
      </c>
      <c r="Z1334" t="str">
        <f t="shared" si="146"/>
        <v>0-2</v>
      </c>
    </row>
    <row r="1335" spans="1:26" x14ac:dyDescent="0.25">
      <c r="A1335" s="2" t="s">
        <v>6381</v>
      </c>
      <c r="B1335" s="2" t="s">
        <v>5036</v>
      </c>
      <c r="C1335" s="1">
        <v>45757</v>
      </c>
      <c r="D1335" s="3">
        <v>0.20833333333333334</v>
      </c>
      <c r="E1335" s="2" t="s">
        <v>5044</v>
      </c>
      <c r="F1335" s="2" t="s">
        <v>5069</v>
      </c>
      <c r="G1335" s="2">
        <v>20131</v>
      </c>
      <c r="H1335" s="2">
        <v>5</v>
      </c>
      <c r="I1335" s="2">
        <v>198</v>
      </c>
      <c r="J1335" s="2">
        <v>9857</v>
      </c>
      <c r="K1335" s="2">
        <v>8498</v>
      </c>
      <c r="L1335" s="2">
        <v>206</v>
      </c>
      <c r="M1335" s="2">
        <v>45</v>
      </c>
      <c r="N1335" s="2">
        <v>31</v>
      </c>
      <c r="O1335" s="2">
        <v>31</v>
      </c>
      <c r="P1335" s="2">
        <v>21</v>
      </c>
      <c r="Q1335" s="2">
        <v>267</v>
      </c>
      <c r="R1335" s="2">
        <v>23</v>
      </c>
      <c r="S1335" s="2" t="s">
        <v>31</v>
      </c>
      <c r="T1335" s="2">
        <f t="shared" si="140"/>
        <v>313</v>
      </c>
      <c r="U1335" s="4">
        <f t="shared" si="141"/>
        <v>3.6832195810779005E-2</v>
      </c>
      <c r="V1335" s="4">
        <f t="shared" si="142"/>
        <v>0.42213501564750883</v>
      </c>
      <c r="W1335">
        <f t="shared" si="143"/>
        <v>5</v>
      </c>
      <c r="X1335" t="str">
        <f t="shared" si="144"/>
        <v>Thursday</v>
      </c>
      <c r="Y1335" t="str">
        <f t="shared" si="145"/>
        <v>Apr</v>
      </c>
      <c r="Z1335" t="str">
        <f t="shared" si="146"/>
        <v>3-5</v>
      </c>
    </row>
    <row r="1336" spans="1:26" x14ac:dyDescent="0.25">
      <c r="A1336" s="2" t="s">
        <v>6382</v>
      </c>
      <c r="B1336" s="2" t="s">
        <v>5036</v>
      </c>
      <c r="C1336" s="1">
        <v>45757</v>
      </c>
      <c r="D1336" s="3">
        <v>0.30277777777777776</v>
      </c>
      <c r="E1336" s="2" t="s">
        <v>5037</v>
      </c>
      <c r="F1336" s="2" t="s">
        <v>5042</v>
      </c>
      <c r="G1336" s="2">
        <v>20241</v>
      </c>
      <c r="H1336" s="2">
        <v>3</v>
      </c>
      <c r="I1336" s="2">
        <v>297</v>
      </c>
      <c r="J1336" s="2">
        <v>19311</v>
      </c>
      <c r="K1336" s="2">
        <v>17748</v>
      </c>
      <c r="L1336" s="2">
        <v>962</v>
      </c>
      <c r="M1336" s="2">
        <v>126</v>
      </c>
      <c r="N1336" s="2">
        <v>105</v>
      </c>
      <c r="O1336" s="2">
        <v>208</v>
      </c>
      <c r="P1336" s="2">
        <v>94</v>
      </c>
      <c r="Q1336" s="2">
        <v>568</v>
      </c>
      <c r="R1336" s="2">
        <v>30</v>
      </c>
      <c r="S1336" s="2" t="s">
        <v>31</v>
      </c>
      <c r="T1336" s="2">
        <f t="shared" si="140"/>
        <v>1401</v>
      </c>
      <c r="U1336" s="4">
        <f t="shared" si="141"/>
        <v>7.893847194050034E-2</v>
      </c>
      <c r="V1336" s="4">
        <f t="shared" si="142"/>
        <v>0.87683414851044905</v>
      </c>
      <c r="W1336">
        <f t="shared" si="143"/>
        <v>7</v>
      </c>
      <c r="X1336" t="str">
        <f t="shared" si="144"/>
        <v>Thursday</v>
      </c>
      <c r="Y1336" t="str">
        <f t="shared" si="145"/>
        <v>Apr</v>
      </c>
      <c r="Z1336" t="str">
        <f t="shared" si="146"/>
        <v>3-5</v>
      </c>
    </row>
    <row r="1337" spans="1:26" x14ac:dyDescent="0.25">
      <c r="A1337" s="2" t="s">
        <v>6383</v>
      </c>
      <c r="B1337" s="2" t="s">
        <v>5036</v>
      </c>
      <c r="C1337" s="1">
        <v>45757</v>
      </c>
      <c r="D1337" s="3">
        <v>0.37777777777777777</v>
      </c>
      <c r="E1337" s="2" t="s">
        <v>5054</v>
      </c>
      <c r="F1337" s="2" t="s">
        <v>5050</v>
      </c>
      <c r="G1337" s="2">
        <v>20440</v>
      </c>
      <c r="H1337" s="2">
        <v>7</v>
      </c>
      <c r="I1337" s="2">
        <v>709</v>
      </c>
      <c r="J1337" s="2">
        <v>26932</v>
      </c>
      <c r="K1337" s="2">
        <v>19118</v>
      </c>
      <c r="L1337" s="2">
        <v>486</v>
      </c>
      <c r="M1337" s="2">
        <v>128</v>
      </c>
      <c r="N1337" s="2">
        <v>27</v>
      </c>
      <c r="O1337" s="2">
        <v>51</v>
      </c>
      <c r="P1337" s="2">
        <v>30</v>
      </c>
      <c r="Q1337" s="2">
        <v>332</v>
      </c>
      <c r="R1337" s="2">
        <v>21</v>
      </c>
      <c r="S1337" s="2" t="s">
        <v>28</v>
      </c>
      <c r="T1337" s="2">
        <f t="shared" si="140"/>
        <v>692</v>
      </c>
      <c r="U1337" s="4">
        <f t="shared" si="141"/>
        <v>3.6196254838372216E-2</v>
      </c>
      <c r="V1337" s="4">
        <f t="shared" si="142"/>
        <v>0.93532289628180043</v>
      </c>
      <c r="W1337">
        <f t="shared" si="143"/>
        <v>9</v>
      </c>
      <c r="X1337" t="str">
        <f t="shared" si="144"/>
        <v>Thursday</v>
      </c>
      <c r="Y1337" t="str">
        <f t="shared" si="145"/>
        <v>Apr</v>
      </c>
      <c r="Z1337" t="str">
        <f t="shared" si="146"/>
        <v>6-10</v>
      </c>
    </row>
    <row r="1338" spans="1:26" x14ac:dyDescent="0.25">
      <c r="A1338" s="2" t="s">
        <v>6384</v>
      </c>
      <c r="B1338" s="2" t="s">
        <v>5036</v>
      </c>
      <c r="C1338" s="1">
        <v>45757</v>
      </c>
      <c r="D1338" s="3">
        <v>0.39305555555555555</v>
      </c>
      <c r="E1338" s="2" t="s">
        <v>5054</v>
      </c>
      <c r="F1338" s="2" t="s">
        <v>5050</v>
      </c>
      <c r="G1338" s="2">
        <v>20187</v>
      </c>
      <c r="H1338" s="2">
        <v>3</v>
      </c>
      <c r="I1338" s="2">
        <v>768</v>
      </c>
      <c r="J1338" s="2">
        <v>6921</v>
      </c>
      <c r="K1338" s="2">
        <v>5306</v>
      </c>
      <c r="L1338" s="2">
        <v>137</v>
      </c>
      <c r="M1338" s="2">
        <v>27</v>
      </c>
      <c r="N1338" s="2">
        <v>11</v>
      </c>
      <c r="O1338" s="2">
        <v>11</v>
      </c>
      <c r="P1338" s="2">
        <v>11</v>
      </c>
      <c r="Q1338" s="2">
        <v>151</v>
      </c>
      <c r="R1338" s="2">
        <v>10</v>
      </c>
      <c r="S1338" s="2" t="s">
        <v>31</v>
      </c>
      <c r="T1338" s="2">
        <f t="shared" si="140"/>
        <v>186</v>
      </c>
      <c r="U1338" s="4">
        <f t="shared" si="141"/>
        <v>3.5054655107425559E-2</v>
      </c>
      <c r="V1338" s="4">
        <f t="shared" si="142"/>
        <v>0.26284242334175462</v>
      </c>
      <c r="W1338">
        <f t="shared" si="143"/>
        <v>9</v>
      </c>
      <c r="X1338" t="str">
        <f t="shared" si="144"/>
        <v>Thursday</v>
      </c>
      <c r="Y1338" t="str">
        <f t="shared" si="145"/>
        <v>Apr</v>
      </c>
      <c r="Z1338" t="str">
        <f t="shared" si="146"/>
        <v>3-5</v>
      </c>
    </row>
    <row r="1339" spans="1:26" x14ac:dyDescent="0.25">
      <c r="A1339" s="2" t="s">
        <v>6385</v>
      </c>
      <c r="B1339" s="2" t="s">
        <v>5036</v>
      </c>
      <c r="C1339" s="1">
        <v>45757</v>
      </c>
      <c r="D1339" s="3">
        <v>0.44374999999999998</v>
      </c>
      <c r="E1339" s="2" t="s">
        <v>5037</v>
      </c>
      <c r="F1339" s="2" t="s">
        <v>5038</v>
      </c>
      <c r="G1339" s="2">
        <v>20244</v>
      </c>
      <c r="H1339" s="2">
        <v>6</v>
      </c>
      <c r="I1339" s="2">
        <v>297</v>
      </c>
      <c r="J1339" s="2">
        <v>7954</v>
      </c>
      <c r="K1339" s="2">
        <v>5762</v>
      </c>
      <c r="L1339" s="2">
        <v>179</v>
      </c>
      <c r="M1339" s="2">
        <v>35</v>
      </c>
      <c r="N1339" s="2">
        <v>33</v>
      </c>
      <c r="O1339" s="2">
        <v>58</v>
      </c>
      <c r="P1339" s="2">
        <v>86</v>
      </c>
      <c r="Q1339" s="2">
        <v>105</v>
      </c>
      <c r="R1339" s="2">
        <v>12</v>
      </c>
      <c r="S1339" s="2" t="s">
        <v>31</v>
      </c>
      <c r="T1339" s="2">
        <f t="shared" si="140"/>
        <v>305</v>
      </c>
      <c r="U1339" s="4">
        <f t="shared" si="141"/>
        <v>5.2933009371745922E-2</v>
      </c>
      <c r="V1339" s="4">
        <f t="shared" si="142"/>
        <v>0.28462754396364354</v>
      </c>
      <c r="W1339">
        <f t="shared" si="143"/>
        <v>10</v>
      </c>
      <c r="X1339" t="str">
        <f t="shared" si="144"/>
        <v>Thursday</v>
      </c>
      <c r="Y1339" t="str">
        <f t="shared" si="145"/>
        <v>Apr</v>
      </c>
      <c r="Z1339" t="str">
        <f t="shared" si="146"/>
        <v>6-10</v>
      </c>
    </row>
    <row r="1340" spans="1:26" x14ac:dyDescent="0.25">
      <c r="A1340" s="2" t="s">
        <v>6386</v>
      </c>
      <c r="B1340" s="2" t="s">
        <v>5036</v>
      </c>
      <c r="C1340" s="1">
        <v>45757</v>
      </c>
      <c r="D1340" s="3">
        <v>0.46111111111111114</v>
      </c>
      <c r="E1340" s="2" t="s">
        <v>5054</v>
      </c>
      <c r="F1340" s="2" t="s">
        <v>5069</v>
      </c>
      <c r="G1340" s="2">
        <v>20190</v>
      </c>
      <c r="H1340" s="2">
        <v>1</v>
      </c>
      <c r="I1340" s="2">
        <v>864</v>
      </c>
      <c r="J1340" s="2">
        <v>17320</v>
      </c>
      <c r="K1340" s="2">
        <v>12278</v>
      </c>
      <c r="L1340" s="2">
        <v>406</v>
      </c>
      <c r="M1340" s="2">
        <v>83</v>
      </c>
      <c r="N1340" s="2">
        <v>24</v>
      </c>
      <c r="O1340" s="2">
        <v>28</v>
      </c>
      <c r="P1340" s="2">
        <v>33</v>
      </c>
      <c r="Q1340" s="2">
        <v>197</v>
      </c>
      <c r="R1340" s="2">
        <v>30</v>
      </c>
      <c r="S1340" s="2" t="s">
        <v>31</v>
      </c>
      <c r="T1340" s="2">
        <f t="shared" si="140"/>
        <v>541</v>
      </c>
      <c r="U1340" s="4">
        <f t="shared" si="141"/>
        <v>4.4062550904056037E-2</v>
      </c>
      <c r="V1340" s="4">
        <f t="shared" si="142"/>
        <v>0.60812283308568593</v>
      </c>
      <c r="W1340">
        <f t="shared" si="143"/>
        <v>11</v>
      </c>
      <c r="X1340" t="str">
        <f t="shared" si="144"/>
        <v>Thursday</v>
      </c>
      <c r="Y1340" t="str">
        <f t="shared" si="145"/>
        <v>Apr</v>
      </c>
      <c r="Z1340" t="str">
        <f t="shared" si="146"/>
        <v>0-2</v>
      </c>
    </row>
    <row r="1341" spans="1:26" x14ac:dyDescent="0.25">
      <c r="A1341" s="2" t="s">
        <v>6387</v>
      </c>
      <c r="B1341" s="2" t="s">
        <v>5036</v>
      </c>
      <c r="C1341" s="1">
        <v>45757</v>
      </c>
      <c r="D1341" s="3">
        <v>0.46180555555555558</v>
      </c>
      <c r="E1341" s="2" t="s">
        <v>16</v>
      </c>
      <c r="F1341" s="2" t="s">
        <v>5038</v>
      </c>
      <c r="G1341" s="2">
        <v>20167</v>
      </c>
      <c r="H1341" s="2">
        <v>7</v>
      </c>
      <c r="I1341" s="2">
        <v>516</v>
      </c>
      <c r="J1341" s="2">
        <v>8960</v>
      </c>
      <c r="K1341" s="2">
        <v>7948</v>
      </c>
      <c r="L1341" s="2">
        <v>215</v>
      </c>
      <c r="M1341" s="2">
        <v>25</v>
      </c>
      <c r="N1341" s="2">
        <v>12</v>
      </c>
      <c r="O1341" s="2">
        <v>16</v>
      </c>
      <c r="P1341" s="2">
        <v>53</v>
      </c>
      <c r="Q1341" s="2">
        <v>165</v>
      </c>
      <c r="R1341" s="2">
        <v>11</v>
      </c>
      <c r="S1341" s="2" t="s">
        <v>31</v>
      </c>
      <c r="T1341" s="2">
        <f t="shared" si="140"/>
        <v>268</v>
      </c>
      <c r="U1341" s="4">
        <f t="shared" si="141"/>
        <v>3.3719174635128336E-2</v>
      </c>
      <c r="V1341" s="4">
        <f t="shared" si="142"/>
        <v>0.39410918827787972</v>
      </c>
      <c r="W1341">
        <f t="shared" si="143"/>
        <v>11</v>
      </c>
      <c r="X1341" t="str">
        <f t="shared" si="144"/>
        <v>Thursday</v>
      </c>
      <c r="Y1341" t="str">
        <f t="shared" si="145"/>
        <v>Apr</v>
      </c>
      <c r="Z1341" t="str">
        <f t="shared" si="146"/>
        <v>6-10</v>
      </c>
    </row>
    <row r="1342" spans="1:26" x14ac:dyDescent="0.25">
      <c r="A1342" s="2" t="s">
        <v>6388</v>
      </c>
      <c r="B1342" s="2" t="s">
        <v>5036</v>
      </c>
      <c r="C1342" s="1">
        <v>45757</v>
      </c>
      <c r="D1342" s="3">
        <v>0.46527777777777779</v>
      </c>
      <c r="E1342" s="2" t="s">
        <v>5054</v>
      </c>
      <c r="F1342" s="2" t="s">
        <v>5038</v>
      </c>
      <c r="G1342" s="2">
        <v>20318</v>
      </c>
      <c r="H1342" s="2">
        <v>4</v>
      </c>
      <c r="I1342" s="2">
        <v>779</v>
      </c>
      <c r="J1342" s="2">
        <v>5662</v>
      </c>
      <c r="K1342" s="2">
        <v>5051</v>
      </c>
      <c r="L1342" s="2">
        <v>163</v>
      </c>
      <c r="M1342" s="2">
        <v>38</v>
      </c>
      <c r="N1342" s="2">
        <v>12</v>
      </c>
      <c r="O1342" s="2">
        <v>15</v>
      </c>
      <c r="P1342" s="2">
        <v>22</v>
      </c>
      <c r="Q1342" s="2">
        <v>140</v>
      </c>
      <c r="R1342" s="2">
        <v>13</v>
      </c>
      <c r="S1342" s="2" t="s">
        <v>31</v>
      </c>
      <c r="T1342" s="2">
        <f t="shared" si="140"/>
        <v>228</v>
      </c>
      <c r="U1342" s="4">
        <f t="shared" si="141"/>
        <v>4.5139576321520491E-2</v>
      </c>
      <c r="V1342" s="4">
        <f t="shared" si="142"/>
        <v>0.24859730288414214</v>
      </c>
      <c r="W1342">
        <f t="shared" si="143"/>
        <v>11</v>
      </c>
      <c r="X1342" t="str">
        <f t="shared" si="144"/>
        <v>Thursday</v>
      </c>
      <c r="Y1342" t="str">
        <f t="shared" si="145"/>
        <v>Apr</v>
      </c>
      <c r="Z1342" t="str">
        <f t="shared" si="146"/>
        <v>3-5</v>
      </c>
    </row>
    <row r="1343" spans="1:26" x14ac:dyDescent="0.25">
      <c r="A1343" s="2" t="s">
        <v>6389</v>
      </c>
      <c r="B1343" s="2" t="s">
        <v>5036</v>
      </c>
      <c r="C1343" s="1">
        <v>45757</v>
      </c>
      <c r="D1343" s="3">
        <v>0.48194444444444445</v>
      </c>
      <c r="E1343" s="2" t="s">
        <v>5054</v>
      </c>
      <c r="F1343" s="2" t="s">
        <v>5069</v>
      </c>
      <c r="G1343" s="2">
        <v>20189</v>
      </c>
      <c r="H1343" s="2">
        <v>5</v>
      </c>
      <c r="I1343" s="2">
        <v>855</v>
      </c>
      <c r="J1343" s="2">
        <v>12920</v>
      </c>
      <c r="K1343" s="2">
        <v>10025</v>
      </c>
      <c r="L1343" s="2">
        <v>579</v>
      </c>
      <c r="M1343" s="2">
        <v>102</v>
      </c>
      <c r="N1343" s="2">
        <v>45</v>
      </c>
      <c r="O1343" s="2">
        <v>41</v>
      </c>
      <c r="P1343" s="2">
        <v>35</v>
      </c>
      <c r="Q1343" s="2">
        <v>288</v>
      </c>
      <c r="R1343" s="2">
        <v>7</v>
      </c>
      <c r="S1343" s="2" t="s">
        <v>31</v>
      </c>
      <c r="T1343" s="2">
        <f t="shared" si="140"/>
        <v>767</v>
      </c>
      <c r="U1343" s="4">
        <f t="shared" si="141"/>
        <v>7.6508728179551122E-2</v>
      </c>
      <c r="V1343" s="4">
        <f t="shared" si="142"/>
        <v>0.49655753132894148</v>
      </c>
      <c r="W1343">
        <f t="shared" si="143"/>
        <v>11</v>
      </c>
      <c r="X1343" t="str">
        <f t="shared" si="144"/>
        <v>Thursday</v>
      </c>
      <c r="Y1343" t="str">
        <f t="shared" si="145"/>
        <v>Apr</v>
      </c>
      <c r="Z1343" t="str">
        <f t="shared" si="146"/>
        <v>3-5</v>
      </c>
    </row>
    <row r="1344" spans="1:26" x14ac:dyDescent="0.25">
      <c r="A1344" s="2" t="s">
        <v>6390</v>
      </c>
      <c r="B1344" s="2" t="s">
        <v>5036</v>
      </c>
      <c r="C1344" s="1">
        <v>45757</v>
      </c>
      <c r="D1344" s="3">
        <v>0.51666666666666672</v>
      </c>
      <c r="E1344" s="2" t="s">
        <v>5046</v>
      </c>
      <c r="F1344" s="2" t="s">
        <v>5069</v>
      </c>
      <c r="G1344" s="2">
        <v>20278</v>
      </c>
      <c r="H1344" s="2">
        <v>3</v>
      </c>
      <c r="I1344" s="2">
        <v>234</v>
      </c>
      <c r="J1344" s="2">
        <v>10251</v>
      </c>
      <c r="K1344" s="2">
        <v>7715</v>
      </c>
      <c r="L1344" s="2">
        <v>82</v>
      </c>
      <c r="M1344" s="2">
        <v>10</v>
      </c>
      <c r="N1344" s="2">
        <v>10</v>
      </c>
      <c r="O1344" s="2">
        <v>22</v>
      </c>
      <c r="P1344" s="2">
        <v>269</v>
      </c>
      <c r="Q1344" s="2">
        <v>78</v>
      </c>
      <c r="R1344" s="2">
        <v>5</v>
      </c>
      <c r="S1344" s="2" t="s">
        <v>31</v>
      </c>
      <c r="T1344" s="2">
        <f t="shared" si="140"/>
        <v>124</v>
      </c>
      <c r="U1344" s="4">
        <f t="shared" si="141"/>
        <v>1.6072585871678549E-2</v>
      </c>
      <c r="V1344" s="4">
        <f t="shared" si="142"/>
        <v>0.38046158398264129</v>
      </c>
      <c r="W1344">
        <f t="shared" si="143"/>
        <v>12</v>
      </c>
      <c r="X1344" t="str">
        <f t="shared" si="144"/>
        <v>Thursday</v>
      </c>
      <c r="Y1344" t="str">
        <f t="shared" si="145"/>
        <v>Apr</v>
      </c>
      <c r="Z1344" t="str">
        <f t="shared" si="146"/>
        <v>3-5</v>
      </c>
    </row>
    <row r="1345" spans="1:26" x14ac:dyDescent="0.25">
      <c r="A1345" s="2" t="s">
        <v>6391</v>
      </c>
      <c r="B1345" s="2" t="s">
        <v>5036</v>
      </c>
      <c r="C1345" s="1">
        <v>45757</v>
      </c>
      <c r="D1345" s="3">
        <v>0.56736111111111109</v>
      </c>
      <c r="E1345" s="2" t="s">
        <v>5058</v>
      </c>
      <c r="F1345" s="2" t="s">
        <v>5038</v>
      </c>
      <c r="G1345" s="2">
        <v>20442</v>
      </c>
      <c r="H1345" s="2">
        <v>6</v>
      </c>
      <c r="I1345" s="2">
        <v>317</v>
      </c>
      <c r="J1345" s="2">
        <v>12083</v>
      </c>
      <c r="K1345" s="2">
        <v>10035</v>
      </c>
      <c r="L1345" s="2">
        <v>189</v>
      </c>
      <c r="M1345" s="2">
        <v>103</v>
      </c>
      <c r="N1345" s="2">
        <v>12</v>
      </c>
      <c r="O1345" s="2">
        <v>14</v>
      </c>
      <c r="P1345" s="2">
        <v>16</v>
      </c>
      <c r="Q1345" s="2">
        <v>190</v>
      </c>
      <c r="R1345" s="2">
        <v>11</v>
      </c>
      <c r="S1345" s="2" t="s">
        <v>31</v>
      </c>
      <c r="T1345" s="2">
        <f t="shared" si="140"/>
        <v>318</v>
      </c>
      <c r="U1345" s="4">
        <f t="shared" si="141"/>
        <v>3.1689088191330345E-2</v>
      </c>
      <c r="V1345" s="4">
        <f t="shared" si="142"/>
        <v>0.49090108599941296</v>
      </c>
      <c r="W1345">
        <f t="shared" si="143"/>
        <v>13</v>
      </c>
      <c r="X1345" t="str">
        <f t="shared" si="144"/>
        <v>Thursday</v>
      </c>
      <c r="Y1345" t="str">
        <f t="shared" si="145"/>
        <v>Apr</v>
      </c>
      <c r="Z1345" t="str">
        <f t="shared" si="146"/>
        <v>6-10</v>
      </c>
    </row>
    <row r="1346" spans="1:26" x14ac:dyDescent="0.25">
      <c r="A1346" s="2" t="s">
        <v>6392</v>
      </c>
      <c r="B1346" s="2" t="s">
        <v>5036</v>
      </c>
      <c r="C1346" s="1">
        <v>45757</v>
      </c>
      <c r="D1346" s="3">
        <v>0.57777777777777772</v>
      </c>
      <c r="E1346" s="2" t="s">
        <v>16</v>
      </c>
      <c r="F1346" s="2" t="s">
        <v>5042</v>
      </c>
      <c r="G1346" s="2">
        <v>19936</v>
      </c>
      <c r="H1346" s="2">
        <v>2</v>
      </c>
      <c r="I1346" s="2">
        <v>898</v>
      </c>
      <c r="J1346" s="2">
        <v>17800</v>
      </c>
      <c r="K1346" s="2">
        <v>13895</v>
      </c>
      <c r="L1346" s="2">
        <v>341</v>
      </c>
      <c r="M1346" s="2">
        <v>41</v>
      </c>
      <c r="N1346" s="2">
        <v>21</v>
      </c>
      <c r="O1346" s="2">
        <v>33</v>
      </c>
      <c r="P1346" s="2">
        <v>33</v>
      </c>
      <c r="Q1346" s="2">
        <v>359</v>
      </c>
      <c r="R1346" s="2">
        <v>26</v>
      </c>
      <c r="S1346" s="2" t="s">
        <v>28</v>
      </c>
      <c r="T1346" s="2">
        <f t="shared" ref="T1346:T1409" si="147">SUM(L1346:O1346)</f>
        <v>436</v>
      </c>
      <c r="U1346" s="4">
        <f t="shared" ref="U1346:U1409" si="148">T1346/K1346</f>
        <v>3.1378193594818277E-2</v>
      </c>
      <c r="V1346" s="4">
        <f t="shared" ref="V1346:V1409" si="149">K1346/G1346</f>
        <v>0.6969803370786517</v>
      </c>
      <c r="W1346">
        <f t="shared" ref="W1346:W1409" si="150">HOUR(D1346)</f>
        <v>13</v>
      </c>
      <c r="X1346" t="str">
        <f t="shared" ref="X1346:X1409" si="151">TEXT(C1346,"dddd")</f>
        <v>Thursday</v>
      </c>
      <c r="Y1346" t="str">
        <f t="shared" ref="Y1346:Y1409" si="152">TEXT(C1346,"mmm")</f>
        <v>Apr</v>
      </c>
      <c r="Z1346" t="str">
        <f t="shared" ref="Z1346:Z1409" si="153">IF(H1346&lt;=2,"0-2",IF(H1346&lt;=5,"3-5",IF(H1346&lt;=10,"6-10","11+")))</f>
        <v>0-2</v>
      </c>
    </row>
    <row r="1347" spans="1:26" x14ac:dyDescent="0.25">
      <c r="A1347" s="2" t="s">
        <v>6393</v>
      </c>
      <c r="B1347" s="2" t="s">
        <v>5036</v>
      </c>
      <c r="C1347" s="1">
        <v>45757</v>
      </c>
      <c r="D1347" s="3">
        <v>0.60972222222222228</v>
      </c>
      <c r="E1347" s="2" t="s">
        <v>16</v>
      </c>
      <c r="F1347" s="2" t="s">
        <v>5040</v>
      </c>
      <c r="G1347" s="2">
        <v>20177</v>
      </c>
      <c r="H1347" s="2">
        <v>4</v>
      </c>
      <c r="I1347" s="2">
        <v>537</v>
      </c>
      <c r="J1347" s="2">
        <v>16404</v>
      </c>
      <c r="K1347" s="2">
        <v>14646</v>
      </c>
      <c r="L1347" s="2">
        <v>499</v>
      </c>
      <c r="M1347" s="2">
        <v>57</v>
      </c>
      <c r="N1347" s="2">
        <v>26</v>
      </c>
      <c r="O1347" s="2">
        <v>45</v>
      </c>
      <c r="P1347" s="2">
        <v>55</v>
      </c>
      <c r="Q1347" s="2">
        <v>415</v>
      </c>
      <c r="R1347" s="2">
        <v>26</v>
      </c>
      <c r="S1347" s="2" t="s">
        <v>31</v>
      </c>
      <c r="T1347" s="2">
        <f t="shared" si="147"/>
        <v>627</v>
      </c>
      <c r="U1347" s="4">
        <f t="shared" si="148"/>
        <v>4.2810323637853337E-2</v>
      </c>
      <c r="V1347" s="4">
        <f t="shared" si="149"/>
        <v>0.72587599742280817</v>
      </c>
      <c r="W1347">
        <f t="shared" si="150"/>
        <v>14</v>
      </c>
      <c r="X1347" t="str">
        <f t="shared" si="151"/>
        <v>Thursday</v>
      </c>
      <c r="Y1347" t="str">
        <f t="shared" si="152"/>
        <v>Apr</v>
      </c>
      <c r="Z1347" t="str">
        <f t="shared" si="153"/>
        <v>3-5</v>
      </c>
    </row>
    <row r="1348" spans="1:26" x14ac:dyDescent="0.25">
      <c r="A1348" s="2" t="s">
        <v>6394</v>
      </c>
      <c r="B1348" s="2" t="s">
        <v>5036</v>
      </c>
      <c r="C1348" s="1">
        <v>45757</v>
      </c>
      <c r="D1348" s="3">
        <v>0.62430555555555556</v>
      </c>
      <c r="E1348" s="2" t="s">
        <v>5058</v>
      </c>
      <c r="F1348" s="2" t="s">
        <v>5040</v>
      </c>
      <c r="G1348" s="2">
        <v>20214</v>
      </c>
      <c r="H1348" s="2">
        <v>8</v>
      </c>
      <c r="I1348" s="2">
        <v>150</v>
      </c>
      <c r="J1348" s="2">
        <v>14674</v>
      </c>
      <c r="K1348" s="2">
        <v>12807</v>
      </c>
      <c r="L1348" s="2">
        <v>520</v>
      </c>
      <c r="M1348" s="2">
        <v>311</v>
      </c>
      <c r="N1348" s="2">
        <v>38</v>
      </c>
      <c r="O1348" s="2">
        <v>58</v>
      </c>
      <c r="P1348" s="2">
        <v>11</v>
      </c>
      <c r="Q1348" s="2">
        <v>246</v>
      </c>
      <c r="R1348" s="2">
        <v>28</v>
      </c>
      <c r="S1348" s="2" t="s">
        <v>31</v>
      </c>
      <c r="T1348" s="2">
        <f t="shared" si="147"/>
        <v>927</v>
      </c>
      <c r="U1348" s="4">
        <f t="shared" si="148"/>
        <v>7.2382290934645113E-2</v>
      </c>
      <c r="V1348" s="4">
        <f t="shared" si="149"/>
        <v>0.63357079252003556</v>
      </c>
      <c r="W1348">
        <f t="shared" si="150"/>
        <v>14</v>
      </c>
      <c r="X1348" t="str">
        <f t="shared" si="151"/>
        <v>Thursday</v>
      </c>
      <c r="Y1348" t="str">
        <f t="shared" si="152"/>
        <v>Apr</v>
      </c>
      <c r="Z1348" t="str">
        <f t="shared" si="153"/>
        <v>6-10</v>
      </c>
    </row>
    <row r="1349" spans="1:26" x14ac:dyDescent="0.25">
      <c r="A1349" s="2" t="s">
        <v>6395</v>
      </c>
      <c r="B1349" s="2" t="s">
        <v>5036</v>
      </c>
      <c r="C1349" s="1">
        <v>45757</v>
      </c>
      <c r="D1349" s="3">
        <v>0.68263888888888891</v>
      </c>
      <c r="E1349" s="2" t="s">
        <v>5054</v>
      </c>
      <c r="F1349" s="2" t="s">
        <v>5052</v>
      </c>
      <c r="G1349" s="2">
        <v>20273</v>
      </c>
      <c r="H1349" s="2">
        <v>4</v>
      </c>
      <c r="I1349" s="2">
        <v>1150</v>
      </c>
      <c r="J1349" s="2">
        <v>12334</v>
      </c>
      <c r="K1349" s="2">
        <v>8938</v>
      </c>
      <c r="L1349" s="2">
        <v>195</v>
      </c>
      <c r="M1349" s="2">
        <v>33</v>
      </c>
      <c r="N1349" s="2">
        <v>13</v>
      </c>
      <c r="O1349" s="2">
        <v>19</v>
      </c>
      <c r="P1349" s="2">
        <v>21</v>
      </c>
      <c r="Q1349" s="2">
        <v>107</v>
      </c>
      <c r="R1349" s="2">
        <v>9</v>
      </c>
      <c r="S1349" s="2" t="s">
        <v>31</v>
      </c>
      <c r="T1349" s="2">
        <f t="shared" si="147"/>
        <v>260</v>
      </c>
      <c r="U1349" s="4">
        <f t="shared" si="148"/>
        <v>2.9089281718505257E-2</v>
      </c>
      <c r="V1349" s="4">
        <f t="shared" si="149"/>
        <v>0.44088196122922113</v>
      </c>
      <c r="W1349">
        <f t="shared" si="150"/>
        <v>16</v>
      </c>
      <c r="X1349" t="str">
        <f t="shared" si="151"/>
        <v>Thursday</v>
      </c>
      <c r="Y1349" t="str">
        <f t="shared" si="152"/>
        <v>Apr</v>
      </c>
      <c r="Z1349" t="str">
        <f t="shared" si="153"/>
        <v>3-5</v>
      </c>
    </row>
    <row r="1350" spans="1:26" x14ac:dyDescent="0.25">
      <c r="A1350" s="2" t="s">
        <v>6396</v>
      </c>
      <c r="B1350" s="2" t="s">
        <v>5036</v>
      </c>
      <c r="C1350" s="1">
        <v>45757</v>
      </c>
      <c r="D1350" s="3">
        <v>0.69930555555555551</v>
      </c>
      <c r="E1350" s="2" t="s">
        <v>5037</v>
      </c>
      <c r="F1350" s="2" t="s">
        <v>5040</v>
      </c>
      <c r="G1350" s="2">
        <v>20285</v>
      </c>
      <c r="H1350" s="2">
        <v>4</v>
      </c>
      <c r="I1350" s="2">
        <v>316</v>
      </c>
      <c r="J1350" s="2">
        <v>17485</v>
      </c>
      <c r="K1350" s="2">
        <v>14681</v>
      </c>
      <c r="L1350" s="2">
        <v>976</v>
      </c>
      <c r="M1350" s="2">
        <v>122</v>
      </c>
      <c r="N1350" s="2">
        <v>127</v>
      </c>
      <c r="O1350" s="2">
        <v>253</v>
      </c>
      <c r="P1350" s="2">
        <v>140</v>
      </c>
      <c r="Q1350" s="2">
        <v>474</v>
      </c>
      <c r="R1350" s="2">
        <v>36</v>
      </c>
      <c r="S1350" s="2" t="s">
        <v>31</v>
      </c>
      <c r="T1350" s="2">
        <f t="shared" si="147"/>
        <v>1478</v>
      </c>
      <c r="U1350" s="4">
        <f t="shared" si="148"/>
        <v>0.10067434098494653</v>
      </c>
      <c r="V1350" s="4">
        <f t="shared" si="149"/>
        <v>0.72373675129405968</v>
      </c>
      <c r="W1350">
        <f t="shared" si="150"/>
        <v>16</v>
      </c>
      <c r="X1350" t="str">
        <f t="shared" si="151"/>
        <v>Thursday</v>
      </c>
      <c r="Y1350" t="str">
        <f t="shared" si="152"/>
        <v>Apr</v>
      </c>
      <c r="Z1350" t="str">
        <f t="shared" si="153"/>
        <v>3-5</v>
      </c>
    </row>
    <row r="1351" spans="1:26" x14ac:dyDescent="0.25">
      <c r="A1351" s="2" t="s">
        <v>6397</v>
      </c>
      <c r="B1351" s="2" t="s">
        <v>5036</v>
      </c>
      <c r="C1351" s="1">
        <v>45757</v>
      </c>
      <c r="D1351" s="3">
        <v>0.70347222222222228</v>
      </c>
      <c r="E1351" s="2" t="s">
        <v>16</v>
      </c>
      <c r="F1351" s="2" t="s">
        <v>5048</v>
      </c>
      <c r="G1351" s="2">
        <v>20110</v>
      </c>
      <c r="H1351" s="2">
        <v>4</v>
      </c>
      <c r="I1351" s="2">
        <v>349</v>
      </c>
      <c r="J1351" s="2">
        <v>8834</v>
      </c>
      <c r="K1351" s="2">
        <v>7235</v>
      </c>
      <c r="L1351" s="2">
        <v>183</v>
      </c>
      <c r="M1351" s="2">
        <v>24</v>
      </c>
      <c r="N1351" s="2">
        <v>11</v>
      </c>
      <c r="O1351" s="2">
        <v>16</v>
      </c>
      <c r="P1351" s="2">
        <v>9</v>
      </c>
      <c r="Q1351" s="2">
        <v>84</v>
      </c>
      <c r="R1351" s="2">
        <v>15</v>
      </c>
      <c r="S1351" s="2" t="s">
        <v>31</v>
      </c>
      <c r="T1351" s="2">
        <f t="shared" si="147"/>
        <v>234</v>
      </c>
      <c r="U1351" s="4">
        <f t="shared" si="148"/>
        <v>3.2342778161713888E-2</v>
      </c>
      <c r="V1351" s="4">
        <f t="shared" si="149"/>
        <v>0.35977125808055693</v>
      </c>
      <c r="W1351">
        <f t="shared" si="150"/>
        <v>16</v>
      </c>
      <c r="X1351" t="str">
        <f t="shared" si="151"/>
        <v>Thursday</v>
      </c>
      <c r="Y1351" t="str">
        <f t="shared" si="152"/>
        <v>Apr</v>
      </c>
      <c r="Z1351" t="str">
        <f t="shared" si="153"/>
        <v>3-5</v>
      </c>
    </row>
    <row r="1352" spans="1:26" x14ac:dyDescent="0.25">
      <c r="A1352" s="2" t="s">
        <v>6398</v>
      </c>
      <c r="B1352" s="2" t="s">
        <v>5036</v>
      </c>
      <c r="C1352" s="1">
        <v>45757</v>
      </c>
      <c r="D1352" s="3">
        <v>0.72152777777777777</v>
      </c>
      <c r="E1352" s="2" t="s">
        <v>5044</v>
      </c>
      <c r="F1352" s="2" t="s">
        <v>5069</v>
      </c>
      <c r="G1352" s="2">
        <v>20308</v>
      </c>
      <c r="H1352" s="2">
        <v>3</v>
      </c>
      <c r="I1352" s="2">
        <v>221</v>
      </c>
      <c r="J1352" s="2">
        <v>11602</v>
      </c>
      <c r="K1352" s="2">
        <v>9131</v>
      </c>
      <c r="L1352" s="2">
        <v>325</v>
      </c>
      <c r="M1352" s="2">
        <v>25</v>
      </c>
      <c r="N1352" s="2">
        <v>18</v>
      </c>
      <c r="O1352" s="2">
        <v>15</v>
      </c>
      <c r="P1352" s="2">
        <v>21</v>
      </c>
      <c r="Q1352" s="2">
        <v>264</v>
      </c>
      <c r="R1352" s="2">
        <v>12</v>
      </c>
      <c r="S1352" s="2" t="s">
        <v>31</v>
      </c>
      <c r="T1352" s="2">
        <f t="shared" si="147"/>
        <v>383</v>
      </c>
      <c r="U1352" s="4">
        <f t="shared" si="148"/>
        <v>4.1945022450991132E-2</v>
      </c>
      <c r="V1352" s="4">
        <f t="shared" si="149"/>
        <v>0.44962576324601145</v>
      </c>
      <c r="W1352">
        <f t="shared" si="150"/>
        <v>17</v>
      </c>
      <c r="X1352" t="str">
        <f t="shared" si="151"/>
        <v>Thursday</v>
      </c>
      <c r="Y1352" t="str">
        <f t="shared" si="152"/>
        <v>Apr</v>
      </c>
      <c r="Z1352" t="str">
        <f t="shared" si="153"/>
        <v>3-5</v>
      </c>
    </row>
    <row r="1353" spans="1:26" x14ac:dyDescent="0.25">
      <c r="A1353" s="2" t="s">
        <v>6399</v>
      </c>
      <c r="B1353" s="2" t="s">
        <v>5036</v>
      </c>
      <c r="C1353" s="1">
        <v>45757</v>
      </c>
      <c r="D1353" s="3">
        <v>0.72499999999999998</v>
      </c>
      <c r="E1353" s="2" t="s">
        <v>16</v>
      </c>
      <c r="F1353" s="2" t="s">
        <v>5042</v>
      </c>
      <c r="G1353" s="2">
        <v>20351</v>
      </c>
      <c r="H1353" s="2">
        <v>7</v>
      </c>
      <c r="I1353" s="2">
        <v>1497</v>
      </c>
      <c r="J1353" s="2">
        <v>11680</v>
      </c>
      <c r="K1353" s="2">
        <v>8068</v>
      </c>
      <c r="L1353" s="2">
        <v>301</v>
      </c>
      <c r="M1353" s="2">
        <v>49</v>
      </c>
      <c r="N1353" s="2">
        <v>31</v>
      </c>
      <c r="O1353" s="2">
        <v>45</v>
      </c>
      <c r="P1353" s="2">
        <v>12</v>
      </c>
      <c r="Q1353" s="2">
        <v>192</v>
      </c>
      <c r="R1353" s="2">
        <v>17</v>
      </c>
      <c r="S1353" s="2" t="s">
        <v>31</v>
      </c>
      <c r="T1353" s="2">
        <f t="shared" si="147"/>
        <v>426</v>
      </c>
      <c r="U1353" s="4">
        <f t="shared" si="148"/>
        <v>5.2801189885969262E-2</v>
      </c>
      <c r="V1353" s="4">
        <f t="shared" si="149"/>
        <v>0.39644243526116651</v>
      </c>
      <c r="W1353">
        <f t="shared" si="150"/>
        <v>17</v>
      </c>
      <c r="X1353" t="str">
        <f t="shared" si="151"/>
        <v>Thursday</v>
      </c>
      <c r="Y1353" t="str">
        <f t="shared" si="152"/>
        <v>Apr</v>
      </c>
      <c r="Z1353" t="str">
        <f t="shared" si="153"/>
        <v>6-10</v>
      </c>
    </row>
    <row r="1354" spans="1:26" x14ac:dyDescent="0.25">
      <c r="A1354" s="2" t="s">
        <v>6400</v>
      </c>
      <c r="B1354" s="2" t="s">
        <v>5036</v>
      </c>
      <c r="C1354" s="1">
        <v>45757</v>
      </c>
      <c r="D1354" s="3">
        <v>0.74236111111111114</v>
      </c>
      <c r="E1354" s="2" t="s">
        <v>5054</v>
      </c>
      <c r="F1354" s="2" t="s">
        <v>5069</v>
      </c>
      <c r="G1354" s="2">
        <v>20174</v>
      </c>
      <c r="H1354" s="2">
        <v>7</v>
      </c>
      <c r="I1354" s="2">
        <v>1984</v>
      </c>
      <c r="J1354" s="2">
        <v>9156</v>
      </c>
      <c r="K1354" s="2">
        <v>8398</v>
      </c>
      <c r="L1354" s="2">
        <v>235</v>
      </c>
      <c r="M1354" s="2">
        <v>43</v>
      </c>
      <c r="N1354" s="2">
        <v>13</v>
      </c>
      <c r="O1354" s="2">
        <v>16</v>
      </c>
      <c r="P1354" s="2">
        <v>23</v>
      </c>
      <c r="Q1354" s="2">
        <v>234</v>
      </c>
      <c r="R1354" s="2">
        <v>17</v>
      </c>
      <c r="S1354" s="2" t="s">
        <v>31</v>
      </c>
      <c r="T1354" s="2">
        <f t="shared" si="147"/>
        <v>307</v>
      </c>
      <c r="U1354" s="4">
        <f t="shared" si="148"/>
        <v>3.655632293403191E-2</v>
      </c>
      <c r="V1354" s="4">
        <f t="shared" si="149"/>
        <v>0.41627837811043916</v>
      </c>
      <c r="W1354">
        <f t="shared" si="150"/>
        <v>17</v>
      </c>
      <c r="X1354" t="str">
        <f t="shared" si="151"/>
        <v>Thursday</v>
      </c>
      <c r="Y1354" t="str">
        <f t="shared" si="152"/>
        <v>Apr</v>
      </c>
      <c r="Z1354" t="str">
        <f t="shared" si="153"/>
        <v>6-10</v>
      </c>
    </row>
    <row r="1355" spans="1:26" x14ac:dyDescent="0.25">
      <c r="A1355" s="2" t="s">
        <v>6401</v>
      </c>
      <c r="B1355" s="2" t="s">
        <v>5036</v>
      </c>
      <c r="C1355" s="1">
        <v>45757</v>
      </c>
      <c r="D1355" s="3">
        <v>0.85</v>
      </c>
      <c r="E1355" s="2" t="s">
        <v>5037</v>
      </c>
      <c r="F1355" s="2" t="s">
        <v>5050</v>
      </c>
      <c r="G1355" s="2">
        <v>20164</v>
      </c>
      <c r="H1355" s="2">
        <v>3</v>
      </c>
      <c r="I1355" s="2">
        <v>482</v>
      </c>
      <c r="J1355" s="2">
        <v>12098</v>
      </c>
      <c r="K1355" s="2">
        <v>11187</v>
      </c>
      <c r="L1355" s="2">
        <v>494</v>
      </c>
      <c r="M1355" s="2">
        <v>68</v>
      </c>
      <c r="N1355" s="2">
        <v>60</v>
      </c>
      <c r="O1355" s="2">
        <v>114</v>
      </c>
      <c r="P1355" s="2">
        <v>81</v>
      </c>
      <c r="Q1355" s="2">
        <v>126</v>
      </c>
      <c r="R1355" s="2">
        <v>37</v>
      </c>
      <c r="S1355" s="2" t="s">
        <v>31</v>
      </c>
      <c r="T1355" s="2">
        <f t="shared" si="147"/>
        <v>736</v>
      </c>
      <c r="U1355" s="4">
        <f t="shared" si="148"/>
        <v>6.5790649861446324E-2</v>
      </c>
      <c r="V1355" s="4">
        <f t="shared" si="149"/>
        <v>0.55480063479468356</v>
      </c>
      <c r="W1355">
        <f t="shared" si="150"/>
        <v>20</v>
      </c>
      <c r="X1355" t="str">
        <f t="shared" si="151"/>
        <v>Thursday</v>
      </c>
      <c r="Y1355" t="str">
        <f t="shared" si="152"/>
        <v>Apr</v>
      </c>
      <c r="Z1355" t="str">
        <f t="shared" si="153"/>
        <v>3-5</v>
      </c>
    </row>
    <row r="1356" spans="1:26" x14ac:dyDescent="0.25">
      <c r="A1356" s="2" t="s">
        <v>6402</v>
      </c>
      <c r="B1356" s="2" t="s">
        <v>5036</v>
      </c>
      <c r="C1356" s="1">
        <v>45758</v>
      </c>
      <c r="D1356" s="3">
        <v>0.33333333333333331</v>
      </c>
      <c r="E1356" s="2" t="s">
        <v>16</v>
      </c>
      <c r="F1356" s="2" t="s">
        <v>5038</v>
      </c>
      <c r="G1356" s="2">
        <v>20048</v>
      </c>
      <c r="H1356" s="2">
        <v>4</v>
      </c>
      <c r="I1356" s="2">
        <v>435</v>
      </c>
      <c r="J1356" s="2">
        <v>8163</v>
      </c>
      <c r="K1356" s="2">
        <v>6951</v>
      </c>
      <c r="L1356" s="2">
        <v>155</v>
      </c>
      <c r="M1356" s="2">
        <v>19</v>
      </c>
      <c r="N1356" s="2">
        <v>9</v>
      </c>
      <c r="O1356" s="2">
        <v>11</v>
      </c>
      <c r="P1356" s="2">
        <v>58</v>
      </c>
      <c r="Q1356" s="2">
        <v>145</v>
      </c>
      <c r="R1356" s="2">
        <v>12</v>
      </c>
      <c r="S1356" s="2" t="s">
        <v>31</v>
      </c>
      <c r="T1356" s="2">
        <f t="shared" si="147"/>
        <v>194</v>
      </c>
      <c r="U1356" s="4">
        <f t="shared" si="148"/>
        <v>2.7909653287296794E-2</v>
      </c>
      <c r="V1356" s="4">
        <f t="shared" si="149"/>
        <v>0.34671787709497209</v>
      </c>
      <c r="W1356">
        <f t="shared" si="150"/>
        <v>8</v>
      </c>
      <c r="X1356" t="str">
        <f t="shared" si="151"/>
        <v>Friday</v>
      </c>
      <c r="Y1356" t="str">
        <f t="shared" si="152"/>
        <v>Apr</v>
      </c>
      <c r="Z1356" t="str">
        <f t="shared" si="153"/>
        <v>3-5</v>
      </c>
    </row>
    <row r="1357" spans="1:26" x14ac:dyDescent="0.25">
      <c r="A1357" s="2" t="s">
        <v>6403</v>
      </c>
      <c r="B1357" s="2" t="s">
        <v>5036</v>
      </c>
      <c r="C1357" s="1">
        <v>45758</v>
      </c>
      <c r="D1357" s="3">
        <v>0.34930555555555554</v>
      </c>
      <c r="E1357" s="2" t="s">
        <v>16</v>
      </c>
      <c r="F1357" s="2" t="s">
        <v>5050</v>
      </c>
      <c r="G1357" s="2">
        <v>20357</v>
      </c>
      <c r="H1357" s="2">
        <v>3</v>
      </c>
      <c r="I1357" s="2">
        <v>369</v>
      </c>
      <c r="J1357" s="2">
        <v>10312</v>
      </c>
      <c r="K1357" s="2">
        <v>7775</v>
      </c>
      <c r="L1357" s="2">
        <v>302</v>
      </c>
      <c r="M1357" s="2">
        <v>27</v>
      </c>
      <c r="N1357" s="2">
        <v>15</v>
      </c>
      <c r="O1357" s="2">
        <v>29</v>
      </c>
      <c r="P1357" s="2">
        <v>9</v>
      </c>
      <c r="Q1357" s="2">
        <v>209</v>
      </c>
      <c r="R1357" s="2">
        <v>14</v>
      </c>
      <c r="S1357" s="2" t="s">
        <v>31</v>
      </c>
      <c r="T1357" s="2">
        <f t="shared" si="147"/>
        <v>373</v>
      </c>
      <c r="U1357" s="4">
        <f t="shared" si="148"/>
        <v>4.7974276527331189E-2</v>
      </c>
      <c r="V1357" s="4">
        <f t="shared" si="149"/>
        <v>0.3819325047895073</v>
      </c>
      <c r="W1357">
        <f t="shared" si="150"/>
        <v>8</v>
      </c>
      <c r="X1357" t="str">
        <f t="shared" si="151"/>
        <v>Friday</v>
      </c>
      <c r="Y1357" t="str">
        <f t="shared" si="152"/>
        <v>Apr</v>
      </c>
      <c r="Z1357" t="str">
        <f t="shared" si="153"/>
        <v>3-5</v>
      </c>
    </row>
    <row r="1358" spans="1:26" x14ac:dyDescent="0.25">
      <c r="A1358" s="2" t="s">
        <v>6404</v>
      </c>
      <c r="B1358" s="2" t="s">
        <v>5036</v>
      </c>
      <c r="C1358" s="1">
        <v>45758</v>
      </c>
      <c r="D1358" s="3">
        <v>0.36527777777777776</v>
      </c>
      <c r="E1358" s="2" t="s">
        <v>5058</v>
      </c>
      <c r="F1358" s="2" t="s">
        <v>5048</v>
      </c>
      <c r="G1358" s="2">
        <v>20238</v>
      </c>
      <c r="H1358" s="2">
        <v>2</v>
      </c>
      <c r="I1358" s="2">
        <v>100</v>
      </c>
      <c r="J1358" s="2">
        <v>21876</v>
      </c>
      <c r="K1358" s="2">
        <v>15386</v>
      </c>
      <c r="L1358" s="2">
        <v>673</v>
      </c>
      <c r="M1358" s="2">
        <v>273</v>
      </c>
      <c r="N1358" s="2">
        <v>51</v>
      </c>
      <c r="O1358" s="2">
        <v>80</v>
      </c>
      <c r="P1358" s="2">
        <v>29</v>
      </c>
      <c r="Q1358" s="2">
        <v>159</v>
      </c>
      <c r="R1358" s="2">
        <v>15</v>
      </c>
      <c r="S1358" s="2" t="s">
        <v>31</v>
      </c>
      <c r="T1358" s="2">
        <f t="shared" si="147"/>
        <v>1077</v>
      </c>
      <c r="U1358" s="4">
        <f t="shared" si="148"/>
        <v>6.9998700116989471E-2</v>
      </c>
      <c r="V1358" s="4">
        <f t="shared" si="149"/>
        <v>0.76025298942583264</v>
      </c>
      <c r="W1358">
        <f t="shared" si="150"/>
        <v>8</v>
      </c>
      <c r="X1358" t="str">
        <f t="shared" si="151"/>
        <v>Friday</v>
      </c>
      <c r="Y1358" t="str">
        <f t="shared" si="152"/>
        <v>Apr</v>
      </c>
      <c r="Z1358" t="str">
        <f t="shared" si="153"/>
        <v>0-2</v>
      </c>
    </row>
    <row r="1359" spans="1:26" x14ac:dyDescent="0.25">
      <c r="A1359" s="2" t="s">
        <v>6405</v>
      </c>
      <c r="B1359" s="2" t="s">
        <v>5036</v>
      </c>
      <c r="C1359" s="1">
        <v>45758</v>
      </c>
      <c r="D1359" s="3">
        <v>0.40347222222222223</v>
      </c>
      <c r="E1359" s="2" t="s">
        <v>5054</v>
      </c>
      <c r="F1359" s="2" t="s">
        <v>5038</v>
      </c>
      <c r="G1359" s="2">
        <v>20185</v>
      </c>
      <c r="H1359" s="2">
        <v>5</v>
      </c>
      <c r="I1359" s="2">
        <v>594</v>
      </c>
      <c r="J1359" s="2">
        <v>6835</v>
      </c>
      <c r="K1359" s="2">
        <v>5488</v>
      </c>
      <c r="L1359" s="2">
        <v>89</v>
      </c>
      <c r="M1359" s="2">
        <v>21</v>
      </c>
      <c r="N1359" s="2">
        <v>7</v>
      </c>
      <c r="O1359" s="2">
        <v>9</v>
      </c>
      <c r="P1359" s="2">
        <v>7</v>
      </c>
      <c r="Q1359" s="2">
        <v>134</v>
      </c>
      <c r="R1359" s="2">
        <v>8</v>
      </c>
      <c r="S1359" s="2" t="s">
        <v>31</v>
      </c>
      <c r="T1359" s="2">
        <f t="shared" si="147"/>
        <v>126</v>
      </c>
      <c r="U1359" s="4">
        <f t="shared" si="148"/>
        <v>2.2959183673469389E-2</v>
      </c>
      <c r="V1359" s="4">
        <f t="shared" si="149"/>
        <v>0.27188506316571709</v>
      </c>
      <c r="W1359">
        <f t="shared" si="150"/>
        <v>9</v>
      </c>
      <c r="X1359" t="str">
        <f t="shared" si="151"/>
        <v>Friday</v>
      </c>
      <c r="Y1359" t="str">
        <f t="shared" si="152"/>
        <v>Apr</v>
      </c>
      <c r="Z1359" t="str">
        <f t="shared" si="153"/>
        <v>3-5</v>
      </c>
    </row>
    <row r="1360" spans="1:26" x14ac:dyDescent="0.25">
      <c r="A1360" s="2" t="s">
        <v>6406</v>
      </c>
      <c r="B1360" s="2" t="s">
        <v>5036</v>
      </c>
      <c r="C1360" s="1">
        <v>45758</v>
      </c>
      <c r="D1360" s="3">
        <v>0.45069444444444445</v>
      </c>
      <c r="E1360" s="2" t="s">
        <v>16</v>
      </c>
      <c r="F1360" s="2" t="s">
        <v>5052</v>
      </c>
      <c r="G1360" s="2">
        <v>20360</v>
      </c>
      <c r="H1360" s="2">
        <v>0</v>
      </c>
      <c r="I1360" s="2">
        <v>815</v>
      </c>
      <c r="J1360" s="2">
        <v>6786</v>
      </c>
      <c r="K1360" s="2">
        <v>5356</v>
      </c>
      <c r="L1360" s="2">
        <v>107</v>
      </c>
      <c r="M1360" s="2">
        <v>13</v>
      </c>
      <c r="N1360" s="2">
        <v>6</v>
      </c>
      <c r="O1360" s="2">
        <v>10</v>
      </c>
      <c r="P1360" s="2">
        <v>20</v>
      </c>
      <c r="Q1360" s="2">
        <v>151</v>
      </c>
      <c r="R1360" s="2">
        <v>12</v>
      </c>
      <c r="S1360" s="2" t="s">
        <v>31</v>
      </c>
      <c r="T1360" s="2">
        <f t="shared" si="147"/>
        <v>136</v>
      </c>
      <c r="U1360" s="4">
        <f t="shared" si="148"/>
        <v>2.5392083644510829E-2</v>
      </c>
      <c r="V1360" s="4">
        <f t="shared" si="149"/>
        <v>0.26306483300589389</v>
      </c>
      <c r="W1360">
        <f t="shared" si="150"/>
        <v>10</v>
      </c>
      <c r="X1360" t="str">
        <f t="shared" si="151"/>
        <v>Friday</v>
      </c>
      <c r="Y1360" t="str">
        <f t="shared" si="152"/>
        <v>Apr</v>
      </c>
      <c r="Z1360" t="str">
        <f t="shared" si="153"/>
        <v>0-2</v>
      </c>
    </row>
    <row r="1361" spans="1:26" x14ac:dyDescent="0.25">
      <c r="A1361" s="2" t="s">
        <v>6407</v>
      </c>
      <c r="B1361" s="2" t="s">
        <v>5036</v>
      </c>
      <c r="C1361" s="1">
        <v>45758</v>
      </c>
      <c r="D1361" s="3">
        <v>0.45555555555555555</v>
      </c>
      <c r="E1361" s="2" t="s">
        <v>5054</v>
      </c>
      <c r="F1361" s="2" t="s">
        <v>5052</v>
      </c>
      <c r="G1361" s="2">
        <v>20200</v>
      </c>
      <c r="H1361" s="2">
        <v>3</v>
      </c>
      <c r="I1361" s="2">
        <v>1407</v>
      </c>
      <c r="J1361" s="2">
        <v>9415</v>
      </c>
      <c r="K1361" s="2">
        <v>7342</v>
      </c>
      <c r="L1361" s="2">
        <v>190</v>
      </c>
      <c r="M1361" s="2">
        <v>28</v>
      </c>
      <c r="N1361" s="2">
        <v>9</v>
      </c>
      <c r="O1361" s="2">
        <v>17</v>
      </c>
      <c r="P1361" s="2">
        <v>9</v>
      </c>
      <c r="Q1361" s="2">
        <v>153</v>
      </c>
      <c r="R1361" s="2">
        <v>12</v>
      </c>
      <c r="S1361" s="2" t="s">
        <v>31</v>
      </c>
      <c r="T1361" s="2">
        <f t="shared" si="147"/>
        <v>244</v>
      </c>
      <c r="U1361" s="4">
        <f t="shared" si="148"/>
        <v>3.3233451375646962E-2</v>
      </c>
      <c r="V1361" s="4">
        <f t="shared" si="149"/>
        <v>0.36346534653465346</v>
      </c>
      <c r="W1361">
        <f t="shared" si="150"/>
        <v>10</v>
      </c>
      <c r="X1361" t="str">
        <f t="shared" si="151"/>
        <v>Friday</v>
      </c>
      <c r="Y1361" t="str">
        <f t="shared" si="152"/>
        <v>Apr</v>
      </c>
      <c r="Z1361" t="str">
        <f t="shared" si="153"/>
        <v>3-5</v>
      </c>
    </row>
    <row r="1362" spans="1:26" x14ac:dyDescent="0.25">
      <c r="A1362" s="2" t="s">
        <v>6408</v>
      </c>
      <c r="B1362" s="2" t="s">
        <v>5036</v>
      </c>
      <c r="C1362" s="1">
        <v>45758</v>
      </c>
      <c r="D1362" s="3">
        <v>0.48958333333333331</v>
      </c>
      <c r="E1362" s="2" t="s">
        <v>5044</v>
      </c>
      <c r="F1362" s="2" t="s">
        <v>5050</v>
      </c>
      <c r="G1362" s="2">
        <v>20137</v>
      </c>
      <c r="H1362" s="2">
        <v>4</v>
      </c>
      <c r="I1362" s="2">
        <v>274</v>
      </c>
      <c r="J1362" s="2">
        <v>11385</v>
      </c>
      <c r="K1362" s="2">
        <v>8511</v>
      </c>
      <c r="L1362" s="2">
        <v>288</v>
      </c>
      <c r="M1362" s="2">
        <v>40</v>
      </c>
      <c r="N1362" s="2">
        <v>20</v>
      </c>
      <c r="O1362" s="2">
        <v>25</v>
      </c>
      <c r="P1362" s="2">
        <v>32</v>
      </c>
      <c r="Q1362" s="2">
        <v>127</v>
      </c>
      <c r="R1362" s="2">
        <v>16</v>
      </c>
      <c r="S1362" s="2" t="s">
        <v>31</v>
      </c>
      <c r="T1362" s="2">
        <f t="shared" si="147"/>
        <v>373</v>
      </c>
      <c r="U1362" s="4">
        <f t="shared" si="148"/>
        <v>4.3825637410410061E-2</v>
      </c>
      <c r="V1362" s="4">
        <f t="shared" si="149"/>
        <v>0.42265481452053433</v>
      </c>
      <c r="W1362">
        <f t="shared" si="150"/>
        <v>11</v>
      </c>
      <c r="X1362" t="str">
        <f t="shared" si="151"/>
        <v>Friday</v>
      </c>
      <c r="Y1362" t="str">
        <f t="shared" si="152"/>
        <v>Apr</v>
      </c>
      <c r="Z1362" t="str">
        <f t="shared" si="153"/>
        <v>3-5</v>
      </c>
    </row>
    <row r="1363" spans="1:26" x14ac:dyDescent="0.25">
      <c r="A1363" s="2" t="s">
        <v>6409</v>
      </c>
      <c r="B1363" s="2" t="s">
        <v>5036</v>
      </c>
      <c r="C1363" s="1">
        <v>45758</v>
      </c>
      <c r="D1363" s="3">
        <v>0.60763888888888884</v>
      </c>
      <c r="E1363" s="2" t="s">
        <v>5044</v>
      </c>
      <c r="F1363" s="2" t="s">
        <v>5038</v>
      </c>
      <c r="G1363" s="2">
        <v>20283</v>
      </c>
      <c r="H1363" s="2">
        <v>5</v>
      </c>
      <c r="I1363" s="2">
        <v>105</v>
      </c>
      <c r="J1363" s="2">
        <v>8985</v>
      </c>
      <c r="K1363" s="2">
        <v>7742</v>
      </c>
      <c r="L1363" s="2">
        <v>271</v>
      </c>
      <c r="M1363" s="2">
        <v>40</v>
      </c>
      <c r="N1363" s="2">
        <v>18</v>
      </c>
      <c r="O1363" s="2">
        <v>30</v>
      </c>
      <c r="P1363" s="2">
        <v>19</v>
      </c>
      <c r="Q1363" s="2">
        <v>228</v>
      </c>
      <c r="R1363" s="2">
        <v>17</v>
      </c>
      <c r="S1363" s="2" t="s">
        <v>31</v>
      </c>
      <c r="T1363" s="2">
        <f t="shared" si="147"/>
        <v>359</v>
      </c>
      <c r="U1363" s="4">
        <f t="shared" si="148"/>
        <v>4.6370446912942391E-2</v>
      </c>
      <c r="V1363" s="4">
        <f t="shared" si="149"/>
        <v>0.38169895971996254</v>
      </c>
      <c r="W1363">
        <f t="shared" si="150"/>
        <v>14</v>
      </c>
      <c r="X1363" t="str">
        <f t="shared" si="151"/>
        <v>Friday</v>
      </c>
      <c r="Y1363" t="str">
        <f t="shared" si="152"/>
        <v>Apr</v>
      </c>
      <c r="Z1363" t="str">
        <f t="shared" si="153"/>
        <v>3-5</v>
      </c>
    </row>
    <row r="1364" spans="1:26" x14ac:dyDescent="0.25">
      <c r="A1364" s="2" t="s">
        <v>6410</v>
      </c>
      <c r="B1364" s="2" t="s">
        <v>5036</v>
      </c>
      <c r="C1364" s="1">
        <v>45758</v>
      </c>
      <c r="D1364" s="3">
        <v>0.67500000000000004</v>
      </c>
      <c r="E1364" s="2" t="s">
        <v>5044</v>
      </c>
      <c r="F1364" s="2" t="s">
        <v>5052</v>
      </c>
      <c r="G1364" s="2">
        <v>20002</v>
      </c>
      <c r="H1364" s="2">
        <v>6</v>
      </c>
      <c r="I1364" s="2">
        <v>96</v>
      </c>
      <c r="J1364" s="2">
        <v>7004</v>
      </c>
      <c r="K1364" s="2">
        <v>5714</v>
      </c>
      <c r="L1364" s="2">
        <v>200</v>
      </c>
      <c r="M1364" s="2">
        <v>32</v>
      </c>
      <c r="N1364" s="2">
        <v>23</v>
      </c>
      <c r="O1364" s="2">
        <v>21</v>
      </c>
      <c r="P1364" s="2">
        <v>12</v>
      </c>
      <c r="Q1364" s="2">
        <v>52</v>
      </c>
      <c r="R1364" s="2">
        <v>13</v>
      </c>
      <c r="S1364" s="2" t="s">
        <v>31</v>
      </c>
      <c r="T1364" s="2">
        <f t="shared" si="147"/>
        <v>276</v>
      </c>
      <c r="U1364" s="4">
        <f t="shared" si="148"/>
        <v>4.8302415120756038E-2</v>
      </c>
      <c r="V1364" s="4">
        <f t="shared" si="149"/>
        <v>0.28567143285671431</v>
      </c>
      <c r="W1364">
        <f t="shared" si="150"/>
        <v>16</v>
      </c>
      <c r="X1364" t="str">
        <f t="shared" si="151"/>
        <v>Friday</v>
      </c>
      <c r="Y1364" t="str">
        <f t="shared" si="152"/>
        <v>Apr</v>
      </c>
      <c r="Z1364" t="str">
        <f t="shared" si="153"/>
        <v>6-10</v>
      </c>
    </row>
    <row r="1365" spans="1:26" x14ac:dyDescent="0.25">
      <c r="A1365" s="2" t="s">
        <v>6411</v>
      </c>
      <c r="B1365" s="2" t="s">
        <v>5036</v>
      </c>
      <c r="C1365" s="1">
        <v>45758</v>
      </c>
      <c r="D1365" s="3">
        <v>0.67986111111111114</v>
      </c>
      <c r="E1365" s="2" t="s">
        <v>5058</v>
      </c>
      <c r="F1365" s="2" t="s">
        <v>5042</v>
      </c>
      <c r="G1365" s="2">
        <v>20149</v>
      </c>
      <c r="H1365" s="2">
        <v>2</v>
      </c>
      <c r="I1365" s="2">
        <v>224</v>
      </c>
      <c r="J1365" s="2">
        <v>22105</v>
      </c>
      <c r="K1365" s="2">
        <v>15393</v>
      </c>
      <c r="L1365" s="2">
        <v>607</v>
      </c>
      <c r="M1365" s="2">
        <v>171</v>
      </c>
      <c r="N1365" s="2">
        <v>31</v>
      </c>
      <c r="O1365" s="2">
        <v>45</v>
      </c>
      <c r="P1365" s="2">
        <v>13</v>
      </c>
      <c r="Q1365" s="2">
        <v>293</v>
      </c>
      <c r="R1365" s="2">
        <v>25</v>
      </c>
      <c r="S1365" s="2" t="s">
        <v>31</v>
      </c>
      <c r="T1365" s="2">
        <f t="shared" si="147"/>
        <v>854</v>
      </c>
      <c r="U1365" s="4">
        <f t="shared" si="148"/>
        <v>5.5479763528876763E-2</v>
      </c>
      <c r="V1365" s="4">
        <f t="shared" si="149"/>
        <v>0.76395850910715168</v>
      </c>
      <c r="W1365">
        <f t="shared" si="150"/>
        <v>16</v>
      </c>
      <c r="X1365" t="str">
        <f t="shared" si="151"/>
        <v>Friday</v>
      </c>
      <c r="Y1365" t="str">
        <f t="shared" si="152"/>
        <v>Apr</v>
      </c>
      <c r="Z1365" t="str">
        <f t="shared" si="153"/>
        <v>0-2</v>
      </c>
    </row>
    <row r="1366" spans="1:26" x14ac:dyDescent="0.25">
      <c r="A1366" s="2" t="s">
        <v>6412</v>
      </c>
      <c r="B1366" s="2" t="s">
        <v>5036</v>
      </c>
      <c r="C1366" s="1">
        <v>45758</v>
      </c>
      <c r="D1366" s="3">
        <v>0.6875</v>
      </c>
      <c r="E1366" s="2" t="s">
        <v>16</v>
      </c>
      <c r="F1366" s="2" t="s">
        <v>5052</v>
      </c>
      <c r="G1366" s="2">
        <v>20271</v>
      </c>
      <c r="H1366" s="2">
        <v>3</v>
      </c>
      <c r="I1366" s="2">
        <v>224</v>
      </c>
      <c r="J1366" s="2">
        <v>6326</v>
      </c>
      <c r="K1366" s="2">
        <v>5343</v>
      </c>
      <c r="L1366" s="2">
        <v>81</v>
      </c>
      <c r="M1366" s="2">
        <v>13</v>
      </c>
      <c r="N1366" s="2">
        <v>5</v>
      </c>
      <c r="O1366" s="2">
        <v>8</v>
      </c>
      <c r="P1366" s="2">
        <v>9</v>
      </c>
      <c r="Q1366" s="2">
        <v>78</v>
      </c>
      <c r="R1366" s="2">
        <v>9</v>
      </c>
      <c r="S1366" s="2" t="s">
        <v>31</v>
      </c>
      <c r="T1366" s="2">
        <f t="shared" si="147"/>
        <v>107</v>
      </c>
      <c r="U1366" s="4">
        <f t="shared" si="148"/>
        <v>2.0026202507954331E-2</v>
      </c>
      <c r="V1366" s="4">
        <f t="shared" si="149"/>
        <v>0.26357851117359776</v>
      </c>
      <c r="W1366">
        <f t="shared" si="150"/>
        <v>16</v>
      </c>
      <c r="X1366" t="str">
        <f t="shared" si="151"/>
        <v>Friday</v>
      </c>
      <c r="Y1366" t="str">
        <f t="shared" si="152"/>
        <v>Apr</v>
      </c>
      <c r="Z1366" t="str">
        <f t="shared" si="153"/>
        <v>3-5</v>
      </c>
    </row>
    <row r="1367" spans="1:26" x14ac:dyDescent="0.25">
      <c r="A1367" s="2" t="s">
        <v>6413</v>
      </c>
      <c r="B1367" s="2" t="s">
        <v>5036</v>
      </c>
      <c r="C1367" s="1">
        <v>45758</v>
      </c>
      <c r="D1367" s="3">
        <v>0.77708333333333335</v>
      </c>
      <c r="E1367" s="2" t="s">
        <v>5054</v>
      </c>
      <c r="F1367" s="2" t="s">
        <v>5042</v>
      </c>
      <c r="G1367" s="2">
        <v>20197</v>
      </c>
      <c r="H1367" s="2">
        <v>3</v>
      </c>
      <c r="I1367" s="2">
        <v>508</v>
      </c>
      <c r="J1367" s="2">
        <v>6102</v>
      </c>
      <c r="K1367" s="2">
        <v>5547</v>
      </c>
      <c r="L1367" s="2">
        <v>195</v>
      </c>
      <c r="M1367" s="2">
        <v>56</v>
      </c>
      <c r="N1367" s="2">
        <v>18</v>
      </c>
      <c r="O1367" s="2">
        <v>21</v>
      </c>
      <c r="P1367" s="2">
        <v>14</v>
      </c>
      <c r="Q1367" s="2">
        <v>103</v>
      </c>
      <c r="R1367" s="2">
        <v>11</v>
      </c>
      <c r="S1367" s="2" t="s">
        <v>31</v>
      </c>
      <c r="T1367" s="2">
        <f t="shared" si="147"/>
        <v>290</v>
      </c>
      <c r="U1367" s="4">
        <f t="shared" si="148"/>
        <v>5.228051198846223E-2</v>
      </c>
      <c r="V1367" s="4">
        <f t="shared" si="149"/>
        <v>0.27464474922018123</v>
      </c>
      <c r="W1367">
        <f t="shared" si="150"/>
        <v>18</v>
      </c>
      <c r="X1367" t="str">
        <f t="shared" si="151"/>
        <v>Friday</v>
      </c>
      <c r="Y1367" t="str">
        <f t="shared" si="152"/>
        <v>Apr</v>
      </c>
      <c r="Z1367" t="str">
        <f t="shared" si="153"/>
        <v>3-5</v>
      </c>
    </row>
    <row r="1368" spans="1:26" x14ac:dyDescent="0.25">
      <c r="A1368" s="2" t="s">
        <v>6414</v>
      </c>
      <c r="B1368" s="2" t="s">
        <v>5036</v>
      </c>
      <c r="C1368" s="1">
        <v>45758</v>
      </c>
      <c r="D1368" s="3">
        <v>0.82847222222222228</v>
      </c>
      <c r="E1368" s="2" t="s">
        <v>16</v>
      </c>
      <c r="F1368" s="2" t="s">
        <v>5038</v>
      </c>
      <c r="G1368" s="2">
        <v>20451</v>
      </c>
      <c r="H1368" s="2">
        <v>8</v>
      </c>
      <c r="I1368" s="2">
        <v>486</v>
      </c>
      <c r="J1368" s="2">
        <v>4898</v>
      </c>
      <c r="K1368" s="2">
        <v>4270</v>
      </c>
      <c r="L1368" s="2">
        <v>105</v>
      </c>
      <c r="M1368" s="2">
        <v>16</v>
      </c>
      <c r="N1368" s="2">
        <v>9</v>
      </c>
      <c r="O1368" s="2">
        <v>9</v>
      </c>
      <c r="P1368" s="2">
        <v>29</v>
      </c>
      <c r="Q1368" s="2">
        <v>53</v>
      </c>
      <c r="R1368" s="2">
        <v>9</v>
      </c>
      <c r="S1368" s="2" t="s">
        <v>31</v>
      </c>
      <c r="T1368" s="2">
        <f t="shared" si="147"/>
        <v>139</v>
      </c>
      <c r="U1368" s="4">
        <f t="shared" si="148"/>
        <v>3.2552693208430912E-2</v>
      </c>
      <c r="V1368" s="4">
        <f t="shared" si="149"/>
        <v>0.20879174612488388</v>
      </c>
      <c r="W1368">
        <f t="shared" si="150"/>
        <v>19</v>
      </c>
      <c r="X1368" t="str">
        <f t="shared" si="151"/>
        <v>Friday</v>
      </c>
      <c r="Y1368" t="str">
        <f t="shared" si="152"/>
        <v>Apr</v>
      </c>
      <c r="Z1368" t="str">
        <f t="shared" si="153"/>
        <v>6-10</v>
      </c>
    </row>
    <row r="1369" spans="1:26" x14ac:dyDescent="0.25">
      <c r="A1369" s="2" t="s">
        <v>6415</v>
      </c>
      <c r="B1369" s="2" t="s">
        <v>5036</v>
      </c>
      <c r="C1369" s="1">
        <v>45759</v>
      </c>
      <c r="D1369" s="3">
        <v>0.26666666666666666</v>
      </c>
      <c r="E1369" s="2" t="s">
        <v>5037</v>
      </c>
      <c r="F1369" s="2" t="s">
        <v>5042</v>
      </c>
      <c r="G1369" s="2">
        <v>20015</v>
      </c>
      <c r="H1369" s="2">
        <v>6</v>
      </c>
      <c r="I1369" s="2">
        <v>254</v>
      </c>
      <c r="J1369" s="2">
        <v>6415</v>
      </c>
      <c r="K1369" s="2">
        <v>5565</v>
      </c>
      <c r="L1369" s="2">
        <v>195</v>
      </c>
      <c r="M1369" s="2">
        <v>44</v>
      </c>
      <c r="N1369" s="2">
        <v>22</v>
      </c>
      <c r="O1369" s="2">
        <v>55</v>
      </c>
      <c r="P1369" s="2">
        <v>16</v>
      </c>
      <c r="Q1369" s="2">
        <v>172</v>
      </c>
      <c r="R1369" s="2">
        <v>18</v>
      </c>
      <c r="S1369" s="2" t="s">
        <v>31</v>
      </c>
      <c r="T1369" s="2">
        <f t="shared" si="147"/>
        <v>316</v>
      </c>
      <c r="U1369" s="4">
        <f t="shared" si="148"/>
        <v>5.6783468104222821E-2</v>
      </c>
      <c r="V1369" s="4">
        <f t="shared" si="149"/>
        <v>0.27804146889832626</v>
      </c>
      <c r="W1369">
        <f t="shared" si="150"/>
        <v>6</v>
      </c>
      <c r="X1369" t="str">
        <f t="shared" si="151"/>
        <v>Saturday</v>
      </c>
      <c r="Y1369" t="str">
        <f t="shared" si="152"/>
        <v>Apr</v>
      </c>
      <c r="Z1369" t="str">
        <f t="shared" si="153"/>
        <v>6-10</v>
      </c>
    </row>
    <row r="1370" spans="1:26" x14ac:dyDescent="0.25">
      <c r="A1370" s="2" t="s">
        <v>6416</v>
      </c>
      <c r="B1370" s="2" t="s">
        <v>5036</v>
      </c>
      <c r="C1370" s="1">
        <v>45759</v>
      </c>
      <c r="D1370" s="3">
        <v>0.39791666666666664</v>
      </c>
      <c r="E1370" s="2" t="s">
        <v>5054</v>
      </c>
      <c r="F1370" s="2" t="s">
        <v>5069</v>
      </c>
      <c r="G1370" s="2">
        <v>20196</v>
      </c>
      <c r="H1370" s="2">
        <v>4</v>
      </c>
      <c r="I1370" s="2">
        <v>906</v>
      </c>
      <c r="J1370" s="2">
        <v>4028</v>
      </c>
      <c r="K1370" s="2">
        <v>3501</v>
      </c>
      <c r="L1370" s="2">
        <v>88</v>
      </c>
      <c r="M1370" s="2">
        <v>14</v>
      </c>
      <c r="N1370" s="2">
        <v>6</v>
      </c>
      <c r="O1370" s="2">
        <v>7</v>
      </c>
      <c r="P1370" s="2">
        <v>10</v>
      </c>
      <c r="Q1370" s="2">
        <v>52</v>
      </c>
      <c r="R1370" s="2">
        <v>5</v>
      </c>
      <c r="S1370" s="2" t="s">
        <v>28</v>
      </c>
      <c r="T1370" s="2">
        <f t="shared" si="147"/>
        <v>115</v>
      </c>
      <c r="U1370" s="4">
        <f t="shared" si="148"/>
        <v>3.2847757783490431E-2</v>
      </c>
      <c r="V1370" s="4">
        <f t="shared" si="149"/>
        <v>0.17335115864527628</v>
      </c>
      <c r="W1370">
        <f t="shared" si="150"/>
        <v>9</v>
      </c>
      <c r="X1370" t="str">
        <f t="shared" si="151"/>
        <v>Saturday</v>
      </c>
      <c r="Y1370" t="str">
        <f t="shared" si="152"/>
        <v>Apr</v>
      </c>
      <c r="Z1370" t="str">
        <f t="shared" si="153"/>
        <v>3-5</v>
      </c>
    </row>
    <row r="1371" spans="1:26" x14ac:dyDescent="0.25">
      <c r="A1371" s="2" t="s">
        <v>6417</v>
      </c>
      <c r="B1371" s="2" t="s">
        <v>5036</v>
      </c>
      <c r="C1371" s="1">
        <v>45759</v>
      </c>
      <c r="D1371" s="3">
        <v>0.50486111111111109</v>
      </c>
      <c r="E1371" s="2" t="s">
        <v>5054</v>
      </c>
      <c r="F1371" s="2" t="s">
        <v>5048</v>
      </c>
      <c r="G1371" s="2">
        <v>20284</v>
      </c>
      <c r="H1371" s="2">
        <v>3</v>
      </c>
      <c r="I1371" s="2">
        <v>973</v>
      </c>
      <c r="J1371" s="2">
        <v>2841</v>
      </c>
      <c r="K1371" s="2">
        <v>2564</v>
      </c>
      <c r="L1371" s="2">
        <v>78</v>
      </c>
      <c r="M1371" s="2">
        <v>21</v>
      </c>
      <c r="N1371" s="2">
        <v>5</v>
      </c>
      <c r="O1371" s="2">
        <v>9</v>
      </c>
      <c r="P1371" s="2">
        <v>2</v>
      </c>
      <c r="Q1371" s="2">
        <v>63</v>
      </c>
      <c r="R1371" s="2">
        <v>7</v>
      </c>
      <c r="S1371" s="2" t="s">
        <v>31</v>
      </c>
      <c r="T1371" s="2">
        <f t="shared" si="147"/>
        <v>113</v>
      </c>
      <c r="U1371" s="4">
        <f t="shared" si="148"/>
        <v>4.407176287051482E-2</v>
      </c>
      <c r="V1371" s="4">
        <f t="shared" si="149"/>
        <v>0.12640504831394203</v>
      </c>
      <c r="W1371">
        <f t="shared" si="150"/>
        <v>12</v>
      </c>
      <c r="X1371" t="str">
        <f t="shared" si="151"/>
        <v>Saturday</v>
      </c>
      <c r="Y1371" t="str">
        <f t="shared" si="152"/>
        <v>Apr</v>
      </c>
      <c r="Z1371" t="str">
        <f t="shared" si="153"/>
        <v>3-5</v>
      </c>
    </row>
    <row r="1372" spans="1:26" x14ac:dyDescent="0.25">
      <c r="A1372" s="2" t="s">
        <v>6418</v>
      </c>
      <c r="B1372" s="2" t="s">
        <v>5036</v>
      </c>
      <c r="C1372" s="1">
        <v>45759</v>
      </c>
      <c r="D1372" s="3">
        <v>0.71527777777777779</v>
      </c>
      <c r="E1372" s="2" t="s">
        <v>5054</v>
      </c>
      <c r="F1372" s="2" t="s">
        <v>5042</v>
      </c>
      <c r="G1372" s="2">
        <v>20207</v>
      </c>
      <c r="H1372" s="2">
        <v>4</v>
      </c>
      <c r="I1372" s="2">
        <v>754</v>
      </c>
      <c r="J1372" s="2">
        <v>2654</v>
      </c>
      <c r="K1372" s="2">
        <v>2310</v>
      </c>
      <c r="L1372" s="2">
        <v>71</v>
      </c>
      <c r="M1372" s="2">
        <v>15</v>
      </c>
      <c r="N1372" s="2">
        <v>5</v>
      </c>
      <c r="O1372" s="2">
        <v>7</v>
      </c>
      <c r="P1372" s="2">
        <v>3</v>
      </c>
      <c r="Q1372" s="2">
        <v>32</v>
      </c>
      <c r="R1372" s="2">
        <v>5</v>
      </c>
      <c r="S1372" s="2" t="s">
        <v>31</v>
      </c>
      <c r="T1372" s="2">
        <f t="shared" si="147"/>
        <v>98</v>
      </c>
      <c r="U1372" s="4">
        <f t="shared" si="148"/>
        <v>4.2424242424242427E-2</v>
      </c>
      <c r="V1372" s="4">
        <f t="shared" si="149"/>
        <v>0.11431682090364725</v>
      </c>
      <c r="W1372">
        <f t="shared" si="150"/>
        <v>17</v>
      </c>
      <c r="X1372" t="str">
        <f t="shared" si="151"/>
        <v>Saturday</v>
      </c>
      <c r="Y1372" t="str">
        <f t="shared" si="152"/>
        <v>Apr</v>
      </c>
      <c r="Z1372" t="str">
        <f t="shared" si="153"/>
        <v>3-5</v>
      </c>
    </row>
    <row r="1373" spans="1:26" x14ac:dyDescent="0.25">
      <c r="A1373" s="2" t="s">
        <v>6419</v>
      </c>
      <c r="B1373" s="2" t="s">
        <v>5036</v>
      </c>
      <c r="C1373" s="1">
        <v>45759</v>
      </c>
      <c r="D1373" s="3">
        <v>0.97222222222222221</v>
      </c>
      <c r="E1373" s="2" t="s">
        <v>5037</v>
      </c>
      <c r="F1373" s="2" t="s">
        <v>5040</v>
      </c>
      <c r="G1373" s="2">
        <v>20150</v>
      </c>
      <c r="H1373" s="2">
        <v>2</v>
      </c>
      <c r="I1373" s="2">
        <v>250</v>
      </c>
      <c r="J1373" s="2">
        <v>2317</v>
      </c>
      <c r="K1373" s="2">
        <v>1838</v>
      </c>
      <c r="L1373" s="2">
        <v>89</v>
      </c>
      <c r="M1373" s="2">
        <v>21</v>
      </c>
      <c r="N1373" s="2">
        <v>12</v>
      </c>
      <c r="O1373" s="2">
        <v>27</v>
      </c>
      <c r="P1373" s="2">
        <v>15</v>
      </c>
      <c r="Q1373" s="2">
        <v>61</v>
      </c>
      <c r="R1373" s="2">
        <v>3</v>
      </c>
      <c r="S1373" s="2" t="s">
        <v>31</v>
      </c>
      <c r="T1373" s="2">
        <f t="shared" si="147"/>
        <v>149</v>
      </c>
      <c r="U1373" s="4">
        <f t="shared" si="148"/>
        <v>8.1066376496191514E-2</v>
      </c>
      <c r="V1373" s="4">
        <f t="shared" si="149"/>
        <v>9.1215880893300252E-2</v>
      </c>
      <c r="W1373">
        <f t="shared" si="150"/>
        <v>23</v>
      </c>
      <c r="X1373" t="str">
        <f t="shared" si="151"/>
        <v>Saturday</v>
      </c>
      <c r="Y1373" t="str">
        <f t="shared" si="152"/>
        <v>Apr</v>
      </c>
      <c r="Z1373" t="str">
        <f t="shared" si="153"/>
        <v>0-2</v>
      </c>
    </row>
    <row r="1374" spans="1:26" x14ac:dyDescent="0.25">
      <c r="A1374" s="2" t="s">
        <v>6420</v>
      </c>
      <c r="B1374" s="2" t="s">
        <v>5036</v>
      </c>
      <c r="C1374" s="1">
        <v>45761</v>
      </c>
      <c r="D1374" s="3">
        <v>2.013888888888889E-2</v>
      </c>
      <c r="E1374" s="2" t="s">
        <v>5058</v>
      </c>
      <c r="F1374" s="2" t="s">
        <v>5038</v>
      </c>
      <c r="G1374" s="2">
        <v>20366</v>
      </c>
      <c r="H1374" s="2">
        <v>1</v>
      </c>
      <c r="I1374" s="2">
        <v>122</v>
      </c>
      <c r="J1374" s="2">
        <v>5629</v>
      </c>
      <c r="K1374" s="2">
        <v>4347</v>
      </c>
      <c r="L1374" s="2">
        <v>125</v>
      </c>
      <c r="M1374" s="2">
        <v>63</v>
      </c>
      <c r="N1374" s="2">
        <v>6</v>
      </c>
      <c r="O1374" s="2">
        <v>15</v>
      </c>
      <c r="P1374" s="2">
        <v>15</v>
      </c>
      <c r="Q1374" s="2">
        <v>110</v>
      </c>
      <c r="R1374" s="2">
        <v>4</v>
      </c>
      <c r="S1374" s="2" t="s">
        <v>31</v>
      </c>
      <c r="T1374" s="2">
        <f t="shared" si="147"/>
        <v>209</v>
      </c>
      <c r="U1374" s="4">
        <f t="shared" si="148"/>
        <v>4.8079135035656778E-2</v>
      </c>
      <c r="V1374" s="4">
        <f t="shared" si="149"/>
        <v>0.21344397525287243</v>
      </c>
      <c r="W1374">
        <f t="shared" si="150"/>
        <v>0</v>
      </c>
      <c r="X1374" t="str">
        <f t="shared" si="151"/>
        <v>Monday</v>
      </c>
      <c r="Y1374" t="str">
        <f t="shared" si="152"/>
        <v>Apr</v>
      </c>
      <c r="Z1374" t="str">
        <f t="shared" si="153"/>
        <v>0-2</v>
      </c>
    </row>
    <row r="1375" spans="1:26" x14ac:dyDescent="0.25">
      <c r="A1375" s="2" t="s">
        <v>6421</v>
      </c>
      <c r="B1375" s="2" t="s">
        <v>5036</v>
      </c>
      <c r="C1375" s="1">
        <v>45761</v>
      </c>
      <c r="D1375" s="3">
        <v>0.11805555555555555</v>
      </c>
      <c r="E1375" s="2" t="s">
        <v>16</v>
      </c>
      <c r="F1375" s="2" t="s">
        <v>5052</v>
      </c>
      <c r="G1375" s="2">
        <v>20374</v>
      </c>
      <c r="H1375" s="2">
        <v>6</v>
      </c>
      <c r="I1375" s="2">
        <v>626</v>
      </c>
      <c r="J1375" s="2">
        <v>2119</v>
      </c>
      <c r="K1375" s="2">
        <v>1877</v>
      </c>
      <c r="L1375" s="2">
        <v>62</v>
      </c>
      <c r="M1375" s="2">
        <v>8</v>
      </c>
      <c r="N1375" s="2">
        <v>3</v>
      </c>
      <c r="O1375" s="2">
        <v>5</v>
      </c>
      <c r="P1375" s="2">
        <v>8</v>
      </c>
      <c r="Q1375" s="2">
        <v>45</v>
      </c>
      <c r="R1375" s="2">
        <v>2</v>
      </c>
      <c r="S1375" s="2" t="s">
        <v>31</v>
      </c>
      <c r="T1375" s="2">
        <f t="shared" si="147"/>
        <v>78</v>
      </c>
      <c r="U1375" s="4">
        <f t="shared" si="148"/>
        <v>4.1555673947789022E-2</v>
      </c>
      <c r="V1375" s="4">
        <f t="shared" si="149"/>
        <v>9.212722096790027E-2</v>
      </c>
      <c r="W1375">
        <f t="shared" si="150"/>
        <v>2</v>
      </c>
      <c r="X1375" t="str">
        <f t="shared" si="151"/>
        <v>Monday</v>
      </c>
      <c r="Y1375" t="str">
        <f t="shared" si="152"/>
        <v>Apr</v>
      </c>
      <c r="Z1375" t="str">
        <f t="shared" si="153"/>
        <v>6-10</v>
      </c>
    </row>
    <row r="1376" spans="1:26" x14ac:dyDescent="0.25">
      <c r="A1376" s="2" t="s">
        <v>6422</v>
      </c>
      <c r="B1376" s="2" t="s">
        <v>5036</v>
      </c>
      <c r="C1376" s="1">
        <v>45761</v>
      </c>
      <c r="D1376" s="3">
        <v>0.25694444444444442</v>
      </c>
      <c r="E1376" s="2" t="s">
        <v>16</v>
      </c>
      <c r="F1376" s="2" t="s">
        <v>5052</v>
      </c>
      <c r="G1376" s="2">
        <v>20495</v>
      </c>
      <c r="H1376" s="2">
        <v>6</v>
      </c>
      <c r="I1376" s="2">
        <v>538</v>
      </c>
      <c r="J1376" s="2">
        <v>5077</v>
      </c>
      <c r="K1376" s="2">
        <v>3970</v>
      </c>
      <c r="L1376" s="2">
        <v>110</v>
      </c>
      <c r="M1376" s="2">
        <v>16</v>
      </c>
      <c r="N1376" s="2">
        <v>5</v>
      </c>
      <c r="O1376" s="2">
        <v>10</v>
      </c>
      <c r="P1376" s="2">
        <v>19</v>
      </c>
      <c r="Q1376" s="2">
        <v>65</v>
      </c>
      <c r="R1376" s="2">
        <v>6</v>
      </c>
      <c r="S1376" s="2" t="s">
        <v>31</v>
      </c>
      <c r="T1376" s="2">
        <f t="shared" si="147"/>
        <v>141</v>
      </c>
      <c r="U1376" s="4">
        <f t="shared" si="148"/>
        <v>3.5516372795969774E-2</v>
      </c>
      <c r="V1376" s="4">
        <f t="shared" si="149"/>
        <v>0.1937057818980239</v>
      </c>
      <c r="W1376">
        <f t="shared" si="150"/>
        <v>6</v>
      </c>
      <c r="X1376" t="str">
        <f t="shared" si="151"/>
        <v>Monday</v>
      </c>
      <c r="Y1376" t="str">
        <f t="shared" si="152"/>
        <v>Apr</v>
      </c>
      <c r="Z1376" t="str">
        <f t="shared" si="153"/>
        <v>6-10</v>
      </c>
    </row>
    <row r="1377" spans="1:26" x14ac:dyDescent="0.25">
      <c r="A1377" s="2" t="s">
        <v>6423</v>
      </c>
      <c r="B1377" s="2" t="s">
        <v>5036</v>
      </c>
      <c r="C1377" s="1">
        <v>45761</v>
      </c>
      <c r="D1377" s="3">
        <v>0.33611111111111114</v>
      </c>
      <c r="E1377" s="2" t="s">
        <v>5054</v>
      </c>
      <c r="F1377" s="2" t="s">
        <v>5050</v>
      </c>
      <c r="G1377" s="2">
        <v>20240</v>
      </c>
      <c r="H1377" s="2">
        <v>2</v>
      </c>
      <c r="I1377" s="2">
        <v>2125</v>
      </c>
      <c r="J1377" s="2">
        <v>5463</v>
      </c>
      <c r="K1377" s="2">
        <v>4629</v>
      </c>
      <c r="L1377" s="2">
        <v>147</v>
      </c>
      <c r="M1377" s="2">
        <v>40</v>
      </c>
      <c r="N1377" s="2">
        <v>10</v>
      </c>
      <c r="O1377" s="2">
        <v>17</v>
      </c>
      <c r="P1377" s="2">
        <v>13</v>
      </c>
      <c r="Q1377" s="2">
        <v>116</v>
      </c>
      <c r="R1377" s="2">
        <v>11</v>
      </c>
      <c r="S1377" s="2" t="s">
        <v>31</v>
      </c>
      <c r="T1377" s="2">
        <f t="shared" si="147"/>
        <v>214</v>
      </c>
      <c r="U1377" s="4">
        <f t="shared" si="148"/>
        <v>4.6230287319075393E-2</v>
      </c>
      <c r="V1377" s="4">
        <f t="shared" si="149"/>
        <v>0.22870553359683796</v>
      </c>
      <c r="W1377">
        <f t="shared" si="150"/>
        <v>8</v>
      </c>
      <c r="X1377" t="str">
        <f t="shared" si="151"/>
        <v>Monday</v>
      </c>
      <c r="Y1377" t="str">
        <f t="shared" si="152"/>
        <v>Apr</v>
      </c>
      <c r="Z1377" t="str">
        <f t="shared" si="153"/>
        <v>0-2</v>
      </c>
    </row>
    <row r="1378" spans="1:26" x14ac:dyDescent="0.25">
      <c r="A1378" s="2" t="s">
        <v>6424</v>
      </c>
      <c r="B1378" s="2" t="s">
        <v>5036</v>
      </c>
      <c r="C1378" s="1">
        <v>45761</v>
      </c>
      <c r="D1378" s="3">
        <v>0.38819444444444445</v>
      </c>
      <c r="E1378" s="2" t="s">
        <v>5058</v>
      </c>
      <c r="F1378" s="2" t="s">
        <v>5040</v>
      </c>
      <c r="G1378" s="2">
        <v>20256</v>
      </c>
      <c r="H1378" s="2">
        <v>2</v>
      </c>
      <c r="I1378" s="2">
        <v>285</v>
      </c>
      <c r="J1378" s="2">
        <v>18618</v>
      </c>
      <c r="K1378" s="2">
        <v>15647</v>
      </c>
      <c r="L1378" s="2">
        <v>594</v>
      </c>
      <c r="M1378" s="2">
        <v>234</v>
      </c>
      <c r="N1378" s="2">
        <v>28</v>
      </c>
      <c r="O1378" s="2">
        <v>70</v>
      </c>
      <c r="P1378" s="2">
        <v>10</v>
      </c>
      <c r="Q1378" s="2">
        <v>305</v>
      </c>
      <c r="R1378" s="2">
        <v>24</v>
      </c>
      <c r="S1378" s="2" t="s">
        <v>31</v>
      </c>
      <c r="T1378" s="2">
        <f t="shared" si="147"/>
        <v>926</v>
      </c>
      <c r="U1378" s="4">
        <f t="shared" si="148"/>
        <v>5.9180673611554928E-2</v>
      </c>
      <c r="V1378" s="4">
        <f t="shared" si="149"/>
        <v>0.77246248025276465</v>
      </c>
      <c r="W1378">
        <f t="shared" si="150"/>
        <v>9</v>
      </c>
      <c r="X1378" t="str">
        <f t="shared" si="151"/>
        <v>Monday</v>
      </c>
      <c r="Y1378" t="str">
        <f t="shared" si="152"/>
        <v>Apr</v>
      </c>
      <c r="Z1378" t="str">
        <f t="shared" si="153"/>
        <v>0-2</v>
      </c>
    </row>
    <row r="1379" spans="1:26" x14ac:dyDescent="0.25">
      <c r="A1379" s="2" t="s">
        <v>6425</v>
      </c>
      <c r="B1379" s="2" t="s">
        <v>5036</v>
      </c>
      <c r="C1379" s="1">
        <v>45761</v>
      </c>
      <c r="D1379" s="3">
        <v>0.41944444444444445</v>
      </c>
      <c r="E1379" s="2" t="s">
        <v>5046</v>
      </c>
      <c r="F1379" s="2" t="s">
        <v>5050</v>
      </c>
      <c r="G1379" s="2">
        <v>20291</v>
      </c>
      <c r="H1379" s="2">
        <v>3</v>
      </c>
      <c r="I1379" s="2">
        <v>235</v>
      </c>
      <c r="J1379" s="2">
        <v>4260</v>
      </c>
      <c r="K1379" s="2">
        <v>3613</v>
      </c>
      <c r="L1379" s="2">
        <v>45</v>
      </c>
      <c r="M1379" s="2">
        <v>4</v>
      </c>
      <c r="N1379" s="2">
        <v>4</v>
      </c>
      <c r="O1379" s="2">
        <v>9</v>
      </c>
      <c r="P1379" s="2">
        <v>64</v>
      </c>
      <c r="Q1379" s="2">
        <v>52</v>
      </c>
      <c r="R1379" s="2">
        <v>2</v>
      </c>
      <c r="S1379" s="2" t="s">
        <v>31</v>
      </c>
      <c r="T1379" s="2">
        <f t="shared" si="147"/>
        <v>62</v>
      </c>
      <c r="U1379" s="4">
        <f t="shared" si="148"/>
        <v>1.7160254636036536E-2</v>
      </c>
      <c r="V1379" s="4">
        <f t="shared" si="149"/>
        <v>0.17805923808585086</v>
      </c>
      <c r="W1379">
        <f t="shared" si="150"/>
        <v>10</v>
      </c>
      <c r="X1379" t="str">
        <f t="shared" si="151"/>
        <v>Monday</v>
      </c>
      <c r="Y1379" t="str">
        <f t="shared" si="152"/>
        <v>Apr</v>
      </c>
      <c r="Z1379" t="str">
        <f t="shared" si="153"/>
        <v>3-5</v>
      </c>
    </row>
    <row r="1380" spans="1:26" x14ac:dyDescent="0.25">
      <c r="A1380" s="2" t="s">
        <v>6426</v>
      </c>
      <c r="B1380" s="2" t="s">
        <v>5036</v>
      </c>
      <c r="C1380" s="1">
        <v>45761</v>
      </c>
      <c r="D1380" s="3">
        <v>0.47013888888888888</v>
      </c>
      <c r="E1380" s="2" t="s">
        <v>5044</v>
      </c>
      <c r="F1380" s="2" t="s">
        <v>5050</v>
      </c>
      <c r="G1380" s="2">
        <v>20254</v>
      </c>
      <c r="H1380" s="2">
        <v>2</v>
      </c>
      <c r="I1380" s="2">
        <v>279</v>
      </c>
      <c r="J1380" s="2">
        <v>6899</v>
      </c>
      <c r="K1380" s="2">
        <v>5981</v>
      </c>
      <c r="L1380" s="2">
        <v>192</v>
      </c>
      <c r="M1380" s="2">
        <v>25</v>
      </c>
      <c r="N1380" s="2">
        <v>16</v>
      </c>
      <c r="O1380" s="2">
        <v>13</v>
      </c>
      <c r="P1380" s="2">
        <v>14</v>
      </c>
      <c r="Q1380" s="2">
        <v>139</v>
      </c>
      <c r="R1380" s="2">
        <v>19</v>
      </c>
      <c r="S1380" s="2" t="s">
        <v>31</v>
      </c>
      <c r="T1380" s="2">
        <f t="shared" si="147"/>
        <v>246</v>
      </c>
      <c r="U1380" s="4">
        <f t="shared" si="148"/>
        <v>4.1130245778297943E-2</v>
      </c>
      <c r="V1380" s="4">
        <f t="shared" si="149"/>
        <v>0.29529969388762711</v>
      </c>
      <c r="W1380">
        <f t="shared" si="150"/>
        <v>11</v>
      </c>
      <c r="X1380" t="str">
        <f t="shared" si="151"/>
        <v>Monday</v>
      </c>
      <c r="Y1380" t="str">
        <f t="shared" si="152"/>
        <v>Apr</v>
      </c>
      <c r="Z1380" t="str">
        <f t="shared" si="153"/>
        <v>0-2</v>
      </c>
    </row>
    <row r="1381" spans="1:26" x14ac:dyDescent="0.25">
      <c r="A1381" s="2" t="s">
        <v>6427</v>
      </c>
      <c r="B1381" s="2" t="s">
        <v>5036</v>
      </c>
      <c r="C1381" s="1">
        <v>45761</v>
      </c>
      <c r="D1381" s="3">
        <v>0.50208333333333333</v>
      </c>
      <c r="E1381" s="2" t="s">
        <v>5046</v>
      </c>
      <c r="F1381" s="2" t="s">
        <v>5052</v>
      </c>
      <c r="G1381" s="2">
        <v>20166</v>
      </c>
      <c r="H1381" s="2">
        <v>1</v>
      </c>
      <c r="I1381" s="2">
        <v>352</v>
      </c>
      <c r="J1381" s="2">
        <v>2588</v>
      </c>
      <c r="K1381" s="2">
        <v>2205</v>
      </c>
      <c r="L1381" s="2">
        <v>23</v>
      </c>
      <c r="M1381" s="2">
        <v>3</v>
      </c>
      <c r="N1381" s="2">
        <v>3</v>
      </c>
      <c r="O1381" s="2">
        <v>7</v>
      </c>
      <c r="P1381" s="2">
        <v>27</v>
      </c>
      <c r="Q1381" s="2">
        <v>16</v>
      </c>
      <c r="R1381" s="2">
        <v>2</v>
      </c>
      <c r="S1381" s="2" t="s">
        <v>31</v>
      </c>
      <c r="T1381" s="2">
        <f t="shared" si="147"/>
        <v>36</v>
      </c>
      <c r="U1381" s="4">
        <f t="shared" si="148"/>
        <v>1.6326530612244899E-2</v>
      </c>
      <c r="V1381" s="4">
        <f t="shared" si="149"/>
        <v>0.1093424576019042</v>
      </c>
      <c r="W1381">
        <f t="shared" si="150"/>
        <v>12</v>
      </c>
      <c r="X1381" t="str">
        <f t="shared" si="151"/>
        <v>Monday</v>
      </c>
      <c r="Y1381" t="str">
        <f t="shared" si="152"/>
        <v>Apr</v>
      </c>
      <c r="Z1381" t="str">
        <f t="shared" si="153"/>
        <v>0-2</v>
      </c>
    </row>
    <row r="1382" spans="1:26" x14ac:dyDescent="0.25">
      <c r="A1382" s="2" t="s">
        <v>6428</v>
      </c>
      <c r="B1382" s="2" t="s">
        <v>5036</v>
      </c>
      <c r="C1382" s="1">
        <v>45761</v>
      </c>
      <c r="D1382" s="3">
        <v>0.5395833333333333</v>
      </c>
      <c r="E1382" s="2" t="s">
        <v>5044</v>
      </c>
      <c r="F1382" s="2" t="s">
        <v>5052</v>
      </c>
      <c r="G1382" s="2">
        <v>20092</v>
      </c>
      <c r="H1382" s="2">
        <v>3</v>
      </c>
      <c r="I1382" s="2">
        <v>157</v>
      </c>
      <c r="J1382" s="2">
        <v>6354</v>
      </c>
      <c r="K1382" s="2">
        <v>5618</v>
      </c>
      <c r="L1382" s="2">
        <v>293</v>
      </c>
      <c r="M1382" s="2">
        <v>27</v>
      </c>
      <c r="N1382" s="2">
        <v>19</v>
      </c>
      <c r="O1382" s="2">
        <v>16</v>
      </c>
      <c r="P1382" s="2">
        <v>31</v>
      </c>
      <c r="Q1382" s="2">
        <v>52</v>
      </c>
      <c r="R1382" s="2">
        <v>16</v>
      </c>
      <c r="S1382" s="2" t="s">
        <v>31</v>
      </c>
      <c r="T1382" s="2">
        <f t="shared" si="147"/>
        <v>355</v>
      </c>
      <c r="U1382" s="4">
        <f t="shared" si="148"/>
        <v>6.3189747241011035E-2</v>
      </c>
      <c r="V1382" s="4">
        <f t="shared" si="149"/>
        <v>0.27961377662751341</v>
      </c>
      <c r="W1382">
        <f t="shared" si="150"/>
        <v>12</v>
      </c>
      <c r="X1382" t="str">
        <f t="shared" si="151"/>
        <v>Monday</v>
      </c>
      <c r="Y1382" t="str">
        <f t="shared" si="152"/>
        <v>Apr</v>
      </c>
      <c r="Z1382" t="str">
        <f t="shared" si="153"/>
        <v>3-5</v>
      </c>
    </row>
    <row r="1383" spans="1:26" x14ac:dyDescent="0.25">
      <c r="A1383" s="2" t="s">
        <v>6429</v>
      </c>
      <c r="B1383" s="2" t="s">
        <v>5036</v>
      </c>
      <c r="C1383" s="1">
        <v>45761</v>
      </c>
      <c r="D1383" s="3">
        <v>0.54583333333333328</v>
      </c>
      <c r="E1383" s="2" t="s">
        <v>16</v>
      </c>
      <c r="F1383" s="2" t="s">
        <v>5040</v>
      </c>
      <c r="G1383" s="2">
        <v>20208</v>
      </c>
      <c r="H1383" s="2">
        <v>1</v>
      </c>
      <c r="I1383" s="2">
        <v>194</v>
      </c>
      <c r="J1383" s="2">
        <v>20203</v>
      </c>
      <c r="K1383" s="2">
        <v>16015</v>
      </c>
      <c r="L1383" s="2">
        <v>700</v>
      </c>
      <c r="M1383" s="2">
        <v>103</v>
      </c>
      <c r="N1383" s="2">
        <v>50</v>
      </c>
      <c r="O1383" s="2">
        <v>71</v>
      </c>
      <c r="P1383" s="2">
        <v>42</v>
      </c>
      <c r="Q1383" s="2">
        <v>289</v>
      </c>
      <c r="R1383" s="2">
        <v>24</v>
      </c>
      <c r="S1383" s="2" t="s">
        <v>31</v>
      </c>
      <c r="T1383" s="2">
        <f t="shared" si="147"/>
        <v>924</v>
      </c>
      <c r="U1383" s="4">
        <f t="shared" si="148"/>
        <v>5.7695910084295969E-2</v>
      </c>
      <c r="V1383" s="4">
        <f t="shared" si="149"/>
        <v>0.79250791765637374</v>
      </c>
      <c r="W1383">
        <f t="shared" si="150"/>
        <v>13</v>
      </c>
      <c r="X1383" t="str">
        <f t="shared" si="151"/>
        <v>Monday</v>
      </c>
      <c r="Y1383" t="str">
        <f t="shared" si="152"/>
        <v>Apr</v>
      </c>
      <c r="Z1383" t="str">
        <f t="shared" si="153"/>
        <v>0-2</v>
      </c>
    </row>
    <row r="1384" spans="1:26" x14ac:dyDescent="0.25">
      <c r="A1384" s="2" t="s">
        <v>6430</v>
      </c>
      <c r="B1384" s="2" t="s">
        <v>5036</v>
      </c>
      <c r="C1384" s="1">
        <v>45761</v>
      </c>
      <c r="D1384" s="3">
        <v>0.62222222222222223</v>
      </c>
      <c r="E1384" s="2" t="s">
        <v>5058</v>
      </c>
      <c r="F1384" s="2" t="s">
        <v>5038</v>
      </c>
      <c r="G1384" s="2">
        <v>20428</v>
      </c>
      <c r="H1384" s="2">
        <v>3</v>
      </c>
      <c r="I1384" s="2">
        <v>346</v>
      </c>
      <c r="J1384" s="2">
        <v>8650</v>
      </c>
      <c r="K1384" s="2">
        <v>7500</v>
      </c>
      <c r="L1384" s="2">
        <v>156</v>
      </c>
      <c r="M1384" s="2">
        <v>92</v>
      </c>
      <c r="N1384" s="2">
        <v>11</v>
      </c>
      <c r="O1384" s="2">
        <v>18</v>
      </c>
      <c r="P1384" s="2">
        <v>19</v>
      </c>
      <c r="Q1384" s="2">
        <v>189</v>
      </c>
      <c r="R1384" s="2">
        <v>5</v>
      </c>
      <c r="S1384" s="2" t="s">
        <v>31</v>
      </c>
      <c r="T1384" s="2">
        <f t="shared" si="147"/>
        <v>277</v>
      </c>
      <c r="U1384" s="4">
        <f t="shared" si="148"/>
        <v>3.6933333333333332E-2</v>
      </c>
      <c r="V1384" s="4">
        <f t="shared" si="149"/>
        <v>0.36714313687096145</v>
      </c>
      <c r="W1384">
        <f t="shared" si="150"/>
        <v>14</v>
      </c>
      <c r="X1384" t="str">
        <f t="shared" si="151"/>
        <v>Monday</v>
      </c>
      <c r="Y1384" t="str">
        <f t="shared" si="152"/>
        <v>Apr</v>
      </c>
      <c r="Z1384" t="str">
        <f t="shared" si="153"/>
        <v>3-5</v>
      </c>
    </row>
    <row r="1385" spans="1:26" x14ac:dyDescent="0.25">
      <c r="A1385" s="2" t="s">
        <v>6431</v>
      </c>
      <c r="B1385" s="2" t="s">
        <v>5036</v>
      </c>
      <c r="C1385" s="1">
        <v>45761</v>
      </c>
      <c r="D1385" s="3">
        <v>0.6875</v>
      </c>
      <c r="E1385" s="2" t="s">
        <v>5054</v>
      </c>
      <c r="F1385" s="2" t="s">
        <v>5048</v>
      </c>
      <c r="G1385" s="2">
        <v>20274</v>
      </c>
      <c r="H1385" s="2">
        <v>3</v>
      </c>
      <c r="I1385" s="2">
        <v>854</v>
      </c>
      <c r="J1385" s="2">
        <v>12955</v>
      </c>
      <c r="K1385" s="2">
        <v>9741</v>
      </c>
      <c r="L1385" s="2">
        <v>319</v>
      </c>
      <c r="M1385" s="2">
        <v>79</v>
      </c>
      <c r="N1385" s="2">
        <v>18</v>
      </c>
      <c r="O1385" s="2">
        <v>30</v>
      </c>
      <c r="P1385" s="2">
        <v>28</v>
      </c>
      <c r="Q1385" s="2">
        <v>179</v>
      </c>
      <c r="R1385" s="2">
        <v>18</v>
      </c>
      <c r="S1385" s="2" t="s">
        <v>31</v>
      </c>
      <c r="T1385" s="2">
        <f t="shared" si="147"/>
        <v>446</v>
      </c>
      <c r="U1385" s="4">
        <f t="shared" si="148"/>
        <v>4.578585360845909E-2</v>
      </c>
      <c r="V1385" s="4">
        <f t="shared" si="149"/>
        <v>0.48046759396271088</v>
      </c>
      <c r="W1385">
        <f t="shared" si="150"/>
        <v>16</v>
      </c>
      <c r="X1385" t="str">
        <f t="shared" si="151"/>
        <v>Monday</v>
      </c>
      <c r="Y1385" t="str">
        <f t="shared" si="152"/>
        <v>Apr</v>
      </c>
      <c r="Z1385" t="str">
        <f t="shared" si="153"/>
        <v>3-5</v>
      </c>
    </row>
    <row r="1386" spans="1:26" x14ac:dyDescent="0.25">
      <c r="A1386" s="2" t="s">
        <v>6432</v>
      </c>
      <c r="B1386" s="2" t="s">
        <v>5036</v>
      </c>
      <c r="C1386" s="1">
        <v>45761</v>
      </c>
      <c r="D1386" s="3">
        <v>0.75138888888888888</v>
      </c>
      <c r="E1386" s="2" t="s">
        <v>5037</v>
      </c>
      <c r="F1386" s="2" t="s">
        <v>5040</v>
      </c>
      <c r="G1386" s="2">
        <v>20186</v>
      </c>
      <c r="H1386" s="2">
        <v>2</v>
      </c>
      <c r="I1386" s="2">
        <v>242</v>
      </c>
      <c r="J1386" s="2">
        <v>20774</v>
      </c>
      <c r="K1386" s="2">
        <v>16480</v>
      </c>
      <c r="L1386" s="2">
        <v>737</v>
      </c>
      <c r="M1386" s="2">
        <v>128</v>
      </c>
      <c r="N1386" s="2">
        <v>105</v>
      </c>
      <c r="O1386" s="2">
        <v>245</v>
      </c>
      <c r="P1386" s="2">
        <v>135</v>
      </c>
      <c r="Q1386" s="2">
        <v>240</v>
      </c>
      <c r="R1386" s="2">
        <v>27</v>
      </c>
      <c r="S1386" s="2" t="s">
        <v>31</v>
      </c>
      <c r="T1386" s="2">
        <f t="shared" si="147"/>
        <v>1215</v>
      </c>
      <c r="U1386" s="4">
        <f t="shared" si="148"/>
        <v>7.3725728155339801E-2</v>
      </c>
      <c r="V1386" s="4">
        <f t="shared" si="149"/>
        <v>0.816407411076984</v>
      </c>
      <c r="W1386">
        <f t="shared" si="150"/>
        <v>18</v>
      </c>
      <c r="X1386" t="str">
        <f t="shared" si="151"/>
        <v>Monday</v>
      </c>
      <c r="Y1386" t="str">
        <f t="shared" si="152"/>
        <v>Apr</v>
      </c>
      <c r="Z1386" t="str">
        <f t="shared" si="153"/>
        <v>0-2</v>
      </c>
    </row>
    <row r="1387" spans="1:26" x14ac:dyDescent="0.25">
      <c r="A1387" s="2" t="s">
        <v>6433</v>
      </c>
      <c r="B1387" s="2" t="s">
        <v>5036</v>
      </c>
      <c r="C1387" s="1">
        <v>45761</v>
      </c>
      <c r="D1387" s="3">
        <v>0.78402777777777777</v>
      </c>
      <c r="E1387" s="2" t="s">
        <v>5046</v>
      </c>
      <c r="F1387" s="2" t="s">
        <v>5052</v>
      </c>
      <c r="G1387" s="2">
        <v>20373</v>
      </c>
      <c r="H1387" s="2">
        <v>6</v>
      </c>
      <c r="I1387" s="2">
        <v>239</v>
      </c>
      <c r="J1387" s="2">
        <v>2990</v>
      </c>
      <c r="K1387" s="2">
        <v>2237</v>
      </c>
      <c r="L1387" s="2">
        <v>33</v>
      </c>
      <c r="M1387" s="2">
        <v>3</v>
      </c>
      <c r="N1387" s="2">
        <v>3</v>
      </c>
      <c r="O1387" s="2">
        <v>6</v>
      </c>
      <c r="P1387" s="2">
        <v>31</v>
      </c>
      <c r="Q1387" s="2">
        <v>50</v>
      </c>
      <c r="R1387" s="2">
        <v>2</v>
      </c>
      <c r="S1387" s="2" t="s">
        <v>31</v>
      </c>
      <c r="T1387" s="2">
        <f t="shared" si="147"/>
        <v>45</v>
      </c>
      <c r="U1387" s="4">
        <f t="shared" si="148"/>
        <v>2.011622708985248E-2</v>
      </c>
      <c r="V1387" s="4">
        <f t="shared" si="149"/>
        <v>0.10980218917194326</v>
      </c>
      <c r="W1387">
        <f t="shared" si="150"/>
        <v>18</v>
      </c>
      <c r="X1387" t="str">
        <f t="shared" si="151"/>
        <v>Monday</v>
      </c>
      <c r="Y1387" t="str">
        <f t="shared" si="152"/>
        <v>Apr</v>
      </c>
      <c r="Z1387" t="str">
        <f t="shared" si="153"/>
        <v>6-10</v>
      </c>
    </row>
    <row r="1388" spans="1:26" x14ac:dyDescent="0.25">
      <c r="A1388" s="2" t="s">
        <v>6434</v>
      </c>
      <c r="B1388" s="2" t="s">
        <v>5036</v>
      </c>
      <c r="C1388" s="1">
        <v>45761</v>
      </c>
      <c r="D1388" s="3">
        <v>0.84930555555555554</v>
      </c>
      <c r="E1388" s="2" t="s">
        <v>5044</v>
      </c>
      <c r="F1388" s="2" t="s">
        <v>5038</v>
      </c>
      <c r="G1388" s="2">
        <v>20225</v>
      </c>
      <c r="H1388" s="2">
        <v>6</v>
      </c>
      <c r="I1388" s="2">
        <v>91</v>
      </c>
      <c r="J1388" s="2">
        <v>5789</v>
      </c>
      <c r="K1388" s="2">
        <v>4196</v>
      </c>
      <c r="L1388" s="2">
        <v>109</v>
      </c>
      <c r="M1388" s="2">
        <v>11</v>
      </c>
      <c r="N1388" s="2">
        <v>10</v>
      </c>
      <c r="O1388" s="2">
        <v>6</v>
      </c>
      <c r="P1388" s="2">
        <v>30</v>
      </c>
      <c r="Q1388" s="2">
        <v>118</v>
      </c>
      <c r="R1388" s="2">
        <v>4</v>
      </c>
      <c r="S1388" s="2" t="s">
        <v>31</v>
      </c>
      <c r="T1388" s="2">
        <f t="shared" si="147"/>
        <v>136</v>
      </c>
      <c r="U1388" s="4">
        <f t="shared" si="148"/>
        <v>3.2411820781696854E-2</v>
      </c>
      <c r="V1388" s="4">
        <f t="shared" si="149"/>
        <v>0.20746600741656365</v>
      </c>
      <c r="W1388">
        <f t="shared" si="150"/>
        <v>20</v>
      </c>
      <c r="X1388" t="str">
        <f t="shared" si="151"/>
        <v>Monday</v>
      </c>
      <c r="Y1388" t="str">
        <f t="shared" si="152"/>
        <v>Apr</v>
      </c>
      <c r="Z1388" t="str">
        <f t="shared" si="153"/>
        <v>6-10</v>
      </c>
    </row>
    <row r="1389" spans="1:26" x14ac:dyDescent="0.25">
      <c r="A1389" s="2" t="s">
        <v>6435</v>
      </c>
      <c r="B1389" s="2" t="s">
        <v>5036</v>
      </c>
      <c r="C1389" s="1">
        <v>45761</v>
      </c>
      <c r="D1389" s="3">
        <v>0.87013888888888891</v>
      </c>
      <c r="E1389" s="2" t="s">
        <v>5044</v>
      </c>
      <c r="F1389" s="2" t="s">
        <v>5050</v>
      </c>
      <c r="G1389" s="2">
        <v>20468</v>
      </c>
      <c r="H1389" s="2">
        <v>2</v>
      </c>
      <c r="I1389" s="2">
        <v>137</v>
      </c>
      <c r="J1389" s="2">
        <v>10369</v>
      </c>
      <c r="K1389" s="2">
        <v>8356</v>
      </c>
      <c r="L1389" s="2">
        <v>354</v>
      </c>
      <c r="M1389" s="2">
        <v>41</v>
      </c>
      <c r="N1389" s="2">
        <v>25</v>
      </c>
      <c r="O1389" s="2">
        <v>31</v>
      </c>
      <c r="P1389" s="2">
        <v>11</v>
      </c>
      <c r="Q1389" s="2">
        <v>135</v>
      </c>
      <c r="R1389" s="2">
        <v>20</v>
      </c>
      <c r="S1389" s="2" t="s">
        <v>31</v>
      </c>
      <c r="T1389" s="2">
        <f t="shared" si="147"/>
        <v>451</v>
      </c>
      <c r="U1389" s="4">
        <f t="shared" si="148"/>
        <v>5.3973192915270467E-2</v>
      </c>
      <c r="V1389" s="4">
        <f t="shared" si="149"/>
        <v>0.40824701973812783</v>
      </c>
      <c r="W1389">
        <f t="shared" si="150"/>
        <v>20</v>
      </c>
      <c r="X1389" t="str">
        <f t="shared" si="151"/>
        <v>Monday</v>
      </c>
      <c r="Y1389" t="str">
        <f t="shared" si="152"/>
        <v>Apr</v>
      </c>
      <c r="Z1389" t="str">
        <f t="shared" si="153"/>
        <v>0-2</v>
      </c>
    </row>
    <row r="1390" spans="1:26" x14ac:dyDescent="0.25">
      <c r="A1390" s="2" t="s">
        <v>6436</v>
      </c>
      <c r="B1390" s="2" t="s">
        <v>5036</v>
      </c>
      <c r="C1390" s="1">
        <v>45762</v>
      </c>
      <c r="D1390" s="3">
        <v>0.25972222222222224</v>
      </c>
      <c r="E1390" s="2" t="s">
        <v>5044</v>
      </c>
      <c r="F1390" s="2" t="s">
        <v>5048</v>
      </c>
      <c r="G1390" s="2">
        <v>20228</v>
      </c>
      <c r="H1390" s="2">
        <v>2</v>
      </c>
      <c r="I1390" s="2">
        <v>150</v>
      </c>
      <c r="J1390" s="2">
        <v>12777</v>
      </c>
      <c r="K1390" s="2">
        <v>9617</v>
      </c>
      <c r="L1390" s="2">
        <v>301</v>
      </c>
      <c r="M1390" s="2">
        <v>36</v>
      </c>
      <c r="N1390" s="2">
        <v>28</v>
      </c>
      <c r="O1390" s="2">
        <v>22</v>
      </c>
      <c r="P1390" s="2">
        <v>31</v>
      </c>
      <c r="Q1390" s="2">
        <v>135</v>
      </c>
      <c r="R1390" s="2">
        <v>14</v>
      </c>
      <c r="S1390" s="2" t="s">
        <v>31</v>
      </c>
      <c r="T1390" s="2">
        <f t="shared" si="147"/>
        <v>387</v>
      </c>
      <c r="U1390" s="4">
        <f t="shared" si="148"/>
        <v>4.024123947176874E-2</v>
      </c>
      <c r="V1390" s="4">
        <f t="shared" si="149"/>
        <v>0.47543009689539251</v>
      </c>
      <c r="W1390">
        <f t="shared" si="150"/>
        <v>6</v>
      </c>
      <c r="X1390" t="str">
        <f t="shared" si="151"/>
        <v>Tuesday</v>
      </c>
      <c r="Y1390" t="str">
        <f t="shared" si="152"/>
        <v>Apr</v>
      </c>
      <c r="Z1390" t="str">
        <f t="shared" si="153"/>
        <v>0-2</v>
      </c>
    </row>
    <row r="1391" spans="1:26" x14ac:dyDescent="0.25">
      <c r="A1391" s="2" t="s">
        <v>6437</v>
      </c>
      <c r="B1391" s="2" t="s">
        <v>5036</v>
      </c>
      <c r="C1391" s="1">
        <v>45762</v>
      </c>
      <c r="D1391" s="3">
        <v>0.29236111111111113</v>
      </c>
      <c r="E1391" s="2" t="s">
        <v>5046</v>
      </c>
      <c r="F1391" s="2" t="s">
        <v>5042</v>
      </c>
      <c r="G1391" s="2">
        <v>20294</v>
      </c>
      <c r="H1391" s="2">
        <v>4</v>
      </c>
      <c r="I1391" s="2">
        <v>277</v>
      </c>
      <c r="J1391" s="2">
        <v>9128</v>
      </c>
      <c r="K1391" s="2">
        <v>6536</v>
      </c>
      <c r="L1391" s="2">
        <v>120</v>
      </c>
      <c r="M1391" s="2">
        <v>22</v>
      </c>
      <c r="N1391" s="2">
        <v>13</v>
      </c>
      <c r="O1391" s="2">
        <v>37</v>
      </c>
      <c r="P1391" s="2">
        <v>132</v>
      </c>
      <c r="Q1391" s="2">
        <v>150</v>
      </c>
      <c r="R1391" s="2">
        <v>9</v>
      </c>
      <c r="S1391" s="2" t="s">
        <v>31</v>
      </c>
      <c r="T1391" s="2">
        <f t="shared" si="147"/>
        <v>192</v>
      </c>
      <c r="U1391" s="4">
        <f t="shared" si="148"/>
        <v>2.937576499388005E-2</v>
      </c>
      <c r="V1391" s="4">
        <f t="shared" si="149"/>
        <v>0.32206563516310238</v>
      </c>
      <c r="W1391">
        <f t="shared" si="150"/>
        <v>7</v>
      </c>
      <c r="X1391" t="str">
        <f t="shared" si="151"/>
        <v>Tuesday</v>
      </c>
      <c r="Y1391" t="str">
        <f t="shared" si="152"/>
        <v>Apr</v>
      </c>
      <c r="Z1391" t="str">
        <f t="shared" si="153"/>
        <v>3-5</v>
      </c>
    </row>
    <row r="1392" spans="1:26" x14ac:dyDescent="0.25">
      <c r="A1392" s="2" t="s">
        <v>6438</v>
      </c>
      <c r="B1392" s="2" t="s">
        <v>5036</v>
      </c>
      <c r="C1392" s="1">
        <v>45762</v>
      </c>
      <c r="D1392" s="3">
        <v>0.31111111111111112</v>
      </c>
      <c r="E1392" s="2" t="s">
        <v>5054</v>
      </c>
      <c r="F1392" s="2" t="s">
        <v>5040</v>
      </c>
      <c r="G1392" s="2">
        <v>20197</v>
      </c>
      <c r="H1392" s="2">
        <v>0</v>
      </c>
      <c r="I1392" s="2">
        <v>1720</v>
      </c>
      <c r="J1392" s="2">
        <v>5963</v>
      </c>
      <c r="K1392" s="2">
        <v>4457</v>
      </c>
      <c r="L1392" s="2">
        <v>177</v>
      </c>
      <c r="M1392" s="2">
        <v>38</v>
      </c>
      <c r="N1392" s="2">
        <v>12</v>
      </c>
      <c r="O1392" s="2">
        <v>17</v>
      </c>
      <c r="P1392" s="2">
        <v>12</v>
      </c>
      <c r="Q1392" s="2">
        <v>95</v>
      </c>
      <c r="R1392" s="2">
        <v>12</v>
      </c>
      <c r="S1392" s="2" t="s">
        <v>31</v>
      </c>
      <c r="T1392" s="2">
        <f t="shared" si="147"/>
        <v>244</v>
      </c>
      <c r="U1392" s="4">
        <f t="shared" si="148"/>
        <v>5.4745344402064168E-2</v>
      </c>
      <c r="V1392" s="4">
        <f t="shared" si="149"/>
        <v>0.22067633807001039</v>
      </c>
      <c r="W1392">
        <f t="shared" si="150"/>
        <v>7</v>
      </c>
      <c r="X1392" t="str">
        <f t="shared" si="151"/>
        <v>Tuesday</v>
      </c>
      <c r="Y1392" t="str">
        <f t="shared" si="152"/>
        <v>Apr</v>
      </c>
      <c r="Z1392" t="str">
        <f t="shared" si="153"/>
        <v>0-2</v>
      </c>
    </row>
    <row r="1393" spans="1:26" x14ac:dyDescent="0.25">
      <c r="A1393" s="2" t="s">
        <v>6439</v>
      </c>
      <c r="B1393" s="2" t="s">
        <v>5036</v>
      </c>
      <c r="C1393" s="1">
        <v>45762</v>
      </c>
      <c r="D1393" s="3">
        <v>0.31180555555555556</v>
      </c>
      <c r="E1393" s="2" t="s">
        <v>5054</v>
      </c>
      <c r="F1393" s="2" t="s">
        <v>5040</v>
      </c>
      <c r="G1393" s="2">
        <v>20334</v>
      </c>
      <c r="H1393" s="2">
        <v>3</v>
      </c>
      <c r="I1393" s="2">
        <v>796</v>
      </c>
      <c r="J1393" s="2">
        <v>36413</v>
      </c>
      <c r="K1393" s="2">
        <v>25258</v>
      </c>
      <c r="L1393" s="2">
        <v>998</v>
      </c>
      <c r="M1393" s="2">
        <v>236</v>
      </c>
      <c r="N1393" s="2">
        <v>56</v>
      </c>
      <c r="O1393" s="2">
        <v>103</v>
      </c>
      <c r="P1393" s="2">
        <v>54</v>
      </c>
      <c r="Q1393" s="2">
        <v>733</v>
      </c>
      <c r="R1393" s="2">
        <v>24</v>
      </c>
      <c r="S1393" s="2" t="s">
        <v>28</v>
      </c>
      <c r="T1393" s="2">
        <f t="shared" si="147"/>
        <v>1393</v>
      </c>
      <c r="U1393" s="4">
        <f t="shared" si="148"/>
        <v>5.5150843297173173E-2</v>
      </c>
      <c r="V1393" s="4">
        <f t="shared" si="149"/>
        <v>1.2421559948854135</v>
      </c>
      <c r="W1393">
        <f t="shared" si="150"/>
        <v>7</v>
      </c>
      <c r="X1393" t="str">
        <f t="shared" si="151"/>
        <v>Tuesday</v>
      </c>
      <c r="Y1393" t="str">
        <f t="shared" si="152"/>
        <v>Apr</v>
      </c>
      <c r="Z1393" t="str">
        <f t="shared" si="153"/>
        <v>3-5</v>
      </c>
    </row>
    <row r="1394" spans="1:26" x14ac:dyDescent="0.25">
      <c r="A1394" s="2" t="s">
        <v>6440</v>
      </c>
      <c r="B1394" s="2" t="s">
        <v>5036</v>
      </c>
      <c r="C1394" s="1">
        <v>45762</v>
      </c>
      <c r="D1394" s="3">
        <v>0.32013888888888886</v>
      </c>
      <c r="E1394" s="2" t="s">
        <v>5046</v>
      </c>
      <c r="F1394" s="2" t="s">
        <v>5048</v>
      </c>
      <c r="G1394" s="2">
        <v>20318</v>
      </c>
      <c r="H1394" s="2">
        <v>6</v>
      </c>
      <c r="I1394" s="2">
        <v>317</v>
      </c>
      <c r="J1394" s="2">
        <v>5824</v>
      </c>
      <c r="K1394" s="2">
        <v>4094</v>
      </c>
      <c r="L1394" s="2">
        <v>47</v>
      </c>
      <c r="M1394" s="2">
        <v>5</v>
      </c>
      <c r="N1394" s="2">
        <v>5</v>
      </c>
      <c r="O1394" s="2">
        <v>10</v>
      </c>
      <c r="P1394" s="2">
        <v>75</v>
      </c>
      <c r="Q1394" s="2">
        <v>49</v>
      </c>
      <c r="R1394" s="2">
        <v>4</v>
      </c>
      <c r="S1394" s="2" t="s">
        <v>31</v>
      </c>
      <c r="T1394" s="2">
        <f t="shared" si="147"/>
        <v>67</v>
      </c>
      <c r="U1394" s="4">
        <f t="shared" si="148"/>
        <v>1.6365412799218368E-2</v>
      </c>
      <c r="V1394" s="4">
        <f t="shared" si="149"/>
        <v>0.20149621025691505</v>
      </c>
      <c r="W1394">
        <f t="shared" si="150"/>
        <v>7</v>
      </c>
      <c r="X1394" t="str">
        <f t="shared" si="151"/>
        <v>Tuesday</v>
      </c>
      <c r="Y1394" t="str">
        <f t="shared" si="152"/>
        <v>Apr</v>
      </c>
      <c r="Z1394" t="str">
        <f t="shared" si="153"/>
        <v>6-10</v>
      </c>
    </row>
    <row r="1395" spans="1:26" x14ac:dyDescent="0.25">
      <c r="A1395" s="2" t="s">
        <v>6441</v>
      </c>
      <c r="B1395" s="2" t="s">
        <v>5036</v>
      </c>
      <c r="C1395" s="1">
        <v>45762</v>
      </c>
      <c r="D1395" s="3">
        <v>0.36666666666666664</v>
      </c>
      <c r="E1395" s="2" t="s">
        <v>5054</v>
      </c>
      <c r="F1395" s="2" t="s">
        <v>5038</v>
      </c>
      <c r="G1395" s="2">
        <v>20310</v>
      </c>
      <c r="H1395" s="2">
        <v>4</v>
      </c>
      <c r="I1395" s="2">
        <v>906</v>
      </c>
      <c r="J1395" s="2">
        <v>25550</v>
      </c>
      <c r="K1395" s="2">
        <v>19104</v>
      </c>
      <c r="L1395" s="2">
        <v>383</v>
      </c>
      <c r="M1395" s="2">
        <v>92</v>
      </c>
      <c r="N1395" s="2">
        <v>25</v>
      </c>
      <c r="O1395" s="2">
        <v>51</v>
      </c>
      <c r="P1395" s="2">
        <v>96</v>
      </c>
      <c r="Q1395" s="2">
        <v>450</v>
      </c>
      <c r="R1395" s="2">
        <v>48</v>
      </c>
      <c r="S1395" s="2" t="s">
        <v>28</v>
      </c>
      <c r="T1395" s="2">
        <f t="shared" si="147"/>
        <v>551</v>
      </c>
      <c r="U1395" s="4">
        <f t="shared" si="148"/>
        <v>2.8842127303182578E-2</v>
      </c>
      <c r="V1395" s="4">
        <f t="shared" si="149"/>
        <v>0.94062038404726733</v>
      </c>
      <c r="W1395">
        <f t="shared" si="150"/>
        <v>8</v>
      </c>
      <c r="X1395" t="str">
        <f t="shared" si="151"/>
        <v>Tuesday</v>
      </c>
      <c r="Y1395" t="str">
        <f t="shared" si="152"/>
        <v>Apr</v>
      </c>
      <c r="Z1395" t="str">
        <f t="shared" si="153"/>
        <v>3-5</v>
      </c>
    </row>
    <row r="1396" spans="1:26" x14ac:dyDescent="0.25">
      <c r="A1396" s="2" t="s">
        <v>6442</v>
      </c>
      <c r="B1396" s="2" t="s">
        <v>5036</v>
      </c>
      <c r="C1396" s="1">
        <v>45762</v>
      </c>
      <c r="D1396" s="3">
        <v>0.37152777777777779</v>
      </c>
      <c r="E1396" s="2" t="s">
        <v>5046</v>
      </c>
      <c r="F1396" s="2" t="s">
        <v>5040</v>
      </c>
      <c r="G1396" s="2">
        <v>20318</v>
      </c>
      <c r="H1396" s="2">
        <v>9</v>
      </c>
      <c r="I1396" s="2">
        <v>269</v>
      </c>
      <c r="J1396" s="2">
        <v>9561</v>
      </c>
      <c r="K1396" s="2">
        <v>7184</v>
      </c>
      <c r="L1396" s="2">
        <v>147</v>
      </c>
      <c r="M1396" s="2">
        <v>12</v>
      </c>
      <c r="N1396" s="2">
        <v>10</v>
      </c>
      <c r="O1396" s="2">
        <v>17</v>
      </c>
      <c r="P1396" s="2">
        <v>87</v>
      </c>
      <c r="Q1396" s="2">
        <v>147</v>
      </c>
      <c r="R1396" s="2">
        <v>10</v>
      </c>
      <c r="S1396" s="2" t="s">
        <v>31</v>
      </c>
      <c r="T1396" s="2">
        <f t="shared" si="147"/>
        <v>186</v>
      </c>
      <c r="U1396" s="4">
        <f t="shared" si="148"/>
        <v>2.5890868596881961E-2</v>
      </c>
      <c r="V1396" s="4">
        <f t="shared" si="149"/>
        <v>0.35357810808150408</v>
      </c>
      <c r="W1396">
        <f t="shared" si="150"/>
        <v>8</v>
      </c>
      <c r="X1396" t="str">
        <f t="shared" si="151"/>
        <v>Tuesday</v>
      </c>
      <c r="Y1396" t="str">
        <f t="shared" si="152"/>
        <v>Apr</v>
      </c>
      <c r="Z1396" t="str">
        <f t="shared" si="153"/>
        <v>6-10</v>
      </c>
    </row>
    <row r="1397" spans="1:26" x14ac:dyDescent="0.25">
      <c r="A1397" s="2" t="s">
        <v>6443</v>
      </c>
      <c r="B1397" s="2" t="s">
        <v>5036</v>
      </c>
      <c r="C1397" s="1">
        <v>45762</v>
      </c>
      <c r="D1397" s="3">
        <v>0.38124999999999998</v>
      </c>
      <c r="E1397" s="2" t="s">
        <v>5054</v>
      </c>
      <c r="F1397" s="2" t="s">
        <v>5038</v>
      </c>
      <c r="G1397" s="2">
        <v>20298</v>
      </c>
      <c r="H1397" s="2">
        <v>4</v>
      </c>
      <c r="I1397" s="2">
        <v>1711</v>
      </c>
      <c r="J1397" s="2">
        <v>10061</v>
      </c>
      <c r="K1397" s="2">
        <v>7891</v>
      </c>
      <c r="L1397" s="2">
        <v>178</v>
      </c>
      <c r="M1397" s="2">
        <v>39</v>
      </c>
      <c r="N1397" s="2">
        <v>14</v>
      </c>
      <c r="O1397" s="2">
        <v>15</v>
      </c>
      <c r="P1397" s="2">
        <v>9</v>
      </c>
      <c r="Q1397" s="2">
        <v>161</v>
      </c>
      <c r="R1397" s="2">
        <v>18</v>
      </c>
      <c r="S1397" s="2" t="s">
        <v>31</v>
      </c>
      <c r="T1397" s="2">
        <f t="shared" si="147"/>
        <v>246</v>
      </c>
      <c r="U1397" s="4">
        <f t="shared" si="148"/>
        <v>3.1174756051197568E-2</v>
      </c>
      <c r="V1397" s="4">
        <f t="shared" si="149"/>
        <v>0.38875751305547346</v>
      </c>
      <c r="W1397">
        <f t="shared" si="150"/>
        <v>9</v>
      </c>
      <c r="X1397" t="str">
        <f t="shared" si="151"/>
        <v>Tuesday</v>
      </c>
      <c r="Y1397" t="str">
        <f t="shared" si="152"/>
        <v>Apr</v>
      </c>
      <c r="Z1397" t="str">
        <f t="shared" si="153"/>
        <v>3-5</v>
      </c>
    </row>
    <row r="1398" spans="1:26" x14ac:dyDescent="0.25">
      <c r="A1398" s="2" t="s">
        <v>6444</v>
      </c>
      <c r="B1398" s="2" t="s">
        <v>5036</v>
      </c>
      <c r="C1398" s="1">
        <v>45762</v>
      </c>
      <c r="D1398" s="3">
        <v>0.3923611111111111</v>
      </c>
      <c r="E1398" s="2" t="s">
        <v>5046</v>
      </c>
      <c r="F1398" s="2" t="s">
        <v>5038</v>
      </c>
      <c r="G1398" s="2">
        <v>20346</v>
      </c>
      <c r="H1398" s="2">
        <v>5</v>
      </c>
      <c r="I1398" s="2">
        <v>206</v>
      </c>
      <c r="J1398" s="2">
        <v>6870</v>
      </c>
      <c r="K1398" s="2">
        <v>5760</v>
      </c>
      <c r="L1398" s="2">
        <v>96</v>
      </c>
      <c r="M1398" s="2">
        <v>10</v>
      </c>
      <c r="N1398" s="2">
        <v>7</v>
      </c>
      <c r="O1398" s="2">
        <v>20</v>
      </c>
      <c r="P1398" s="2">
        <v>251</v>
      </c>
      <c r="Q1398" s="2">
        <v>43</v>
      </c>
      <c r="R1398" s="2">
        <v>3</v>
      </c>
      <c r="S1398" s="2" t="s">
        <v>31</v>
      </c>
      <c r="T1398" s="2">
        <f t="shared" si="147"/>
        <v>133</v>
      </c>
      <c r="U1398" s="4">
        <f t="shared" si="148"/>
        <v>2.3090277777777779E-2</v>
      </c>
      <c r="V1398" s="4">
        <f t="shared" si="149"/>
        <v>0.28310232969625482</v>
      </c>
      <c r="W1398">
        <f t="shared" si="150"/>
        <v>9</v>
      </c>
      <c r="X1398" t="str">
        <f t="shared" si="151"/>
        <v>Tuesday</v>
      </c>
      <c r="Y1398" t="str">
        <f t="shared" si="152"/>
        <v>Apr</v>
      </c>
      <c r="Z1398" t="str">
        <f t="shared" si="153"/>
        <v>3-5</v>
      </c>
    </row>
    <row r="1399" spans="1:26" x14ac:dyDescent="0.25">
      <c r="A1399" s="2" t="s">
        <v>6445</v>
      </c>
      <c r="B1399" s="2" t="s">
        <v>5036</v>
      </c>
      <c r="C1399" s="1">
        <v>45762</v>
      </c>
      <c r="D1399" s="3">
        <v>0.39930555555555558</v>
      </c>
      <c r="E1399" s="2" t="s">
        <v>16</v>
      </c>
      <c r="F1399" s="2" t="s">
        <v>5048</v>
      </c>
      <c r="G1399" s="2">
        <v>20154</v>
      </c>
      <c r="H1399" s="2">
        <v>1</v>
      </c>
      <c r="I1399" s="2">
        <v>125</v>
      </c>
      <c r="J1399" s="2">
        <v>8343</v>
      </c>
      <c r="K1399" s="2">
        <v>6200</v>
      </c>
      <c r="L1399" s="2">
        <v>171</v>
      </c>
      <c r="M1399" s="2">
        <v>29</v>
      </c>
      <c r="N1399" s="2">
        <v>9</v>
      </c>
      <c r="O1399" s="2">
        <v>16</v>
      </c>
      <c r="P1399" s="2">
        <v>26</v>
      </c>
      <c r="Q1399" s="2">
        <v>185</v>
      </c>
      <c r="R1399" s="2">
        <v>14</v>
      </c>
      <c r="S1399" s="2" t="s">
        <v>31</v>
      </c>
      <c r="T1399" s="2">
        <f t="shared" si="147"/>
        <v>225</v>
      </c>
      <c r="U1399" s="4">
        <f t="shared" si="148"/>
        <v>3.6290322580645164E-2</v>
      </c>
      <c r="V1399" s="4">
        <f t="shared" si="149"/>
        <v>0.30763123945618737</v>
      </c>
      <c r="W1399">
        <f t="shared" si="150"/>
        <v>9</v>
      </c>
      <c r="X1399" t="str">
        <f t="shared" si="151"/>
        <v>Tuesday</v>
      </c>
      <c r="Y1399" t="str">
        <f t="shared" si="152"/>
        <v>Apr</v>
      </c>
      <c r="Z1399" t="str">
        <f t="shared" si="153"/>
        <v>0-2</v>
      </c>
    </row>
    <row r="1400" spans="1:26" x14ac:dyDescent="0.25">
      <c r="A1400" s="2" t="s">
        <v>6446</v>
      </c>
      <c r="B1400" s="2" t="s">
        <v>5036</v>
      </c>
      <c r="C1400" s="1">
        <v>45762</v>
      </c>
      <c r="D1400" s="3">
        <v>0.41180555555555554</v>
      </c>
      <c r="E1400" s="2" t="s">
        <v>16</v>
      </c>
      <c r="F1400" s="2" t="s">
        <v>5038</v>
      </c>
      <c r="G1400" s="2">
        <v>20423</v>
      </c>
      <c r="H1400" s="2">
        <v>4</v>
      </c>
      <c r="I1400" s="2">
        <v>824</v>
      </c>
      <c r="J1400" s="2">
        <v>11923</v>
      </c>
      <c r="K1400" s="2">
        <v>10304</v>
      </c>
      <c r="L1400" s="2">
        <v>187</v>
      </c>
      <c r="M1400" s="2">
        <v>27</v>
      </c>
      <c r="N1400" s="2">
        <v>15</v>
      </c>
      <c r="O1400" s="2">
        <v>15</v>
      </c>
      <c r="P1400" s="2">
        <v>42</v>
      </c>
      <c r="Q1400" s="2">
        <v>284</v>
      </c>
      <c r="R1400" s="2">
        <v>25</v>
      </c>
      <c r="S1400" s="2" t="s">
        <v>28</v>
      </c>
      <c r="T1400" s="2">
        <f t="shared" si="147"/>
        <v>244</v>
      </c>
      <c r="U1400" s="4">
        <f t="shared" si="148"/>
        <v>2.3680124223602484E-2</v>
      </c>
      <c r="V1400" s="4">
        <f t="shared" si="149"/>
        <v>0.50452920726631734</v>
      </c>
      <c r="W1400">
        <f t="shared" si="150"/>
        <v>9</v>
      </c>
      <c r="X1400" t="str">
        <f t="shared" si="151"/>
        <v>Tuesday</v>
      </c>
      <c r="Y1400" t="str">
        <f t="shared" si="152"/>
        <v>Apr</v>
      </c>
      <c r="Z1400" t="str">
        <f t="shared" si="153"/>
        <v>3-5</v>
      </c>
    </row>
    <row r="1401" spans="1:26" x14ac:dyDescent="0.25">
      <c r="A1401" s="2" t="s">
        <v>6447</v>
      </c>
      <c r="B1401" s="2" t="s">
        <v>5036</v>
      </c>
      <c r="C1401" s="1">
        <v>45762</v>
      </c>
      <c r="D1401" s="3">
        <v>0.43402777777777779</v>
      </c>
      <c r="E1401" s="2" t="s">
        <v>5044</v>
      </c>
      <c r="F1401" s="2" t="s">
        <v>5040</v>
      </c>
      <c r="G1401" s="2">
        <v>20081</v>
      </c>
      <c r="H1401" s="2">
        <v>7</v>
      </c>
      <c r="I1401" s="2">
        <v>234</v>
      </c>
      <c r="J1401" s="2">
        <v>11742</v>
      </c>
      <c r="K1401" s="2">
        <v>9186</v>
      </c>
      <c r="L1401" s="2">
        <v>399</v>
      </c>
      <c r="M1401" s="2">
        <v>57</v>
      </c>
      <c r="N1401" s="2">
        <v>36</v>
      </c>
      <c r="O1401" s="2">
        <v>26</v>
      </c>
      <c r="P1401" s="2">
        <v>38</v>
      </c>
      <c r="Q1401" s="2">
        <v>232</v>
      </c>
      <c r="R1401" s="2">
        <v>11</v>
      </c>
      <c r="S1401" s="2" t="s">
        <v>31</v>
      </c>
      <c r="T1401" s="2">
        <f t="shared" si="147"/>
        <v>518</v>
      </c>
      <c r="U1401" s="4">
        <f t="shared" si="148"/>
        <v>5.6390158937513604E-2</v>
      </c>
      <c r="V1401" s="4">
        <f t="shared" si="149"/>
        <v>0.45744733827996614</v>
      </c>
      <c r="W1401">
        <f t="shared" si="150"/>
        <v>10</v>
      </c>
      <c r="X1401" t="str">
        <f t="shared" si="151"/>
        <v>Tuesday</v>
      </c>
      <c r="Y1401" t="str">
        <f t="shared" si="152"/>
        <v>Apr</v>
      </c>
      <c r="Z1401" t="str">
        <f t="shared" si="153"/>
        <v>6-10</v>
      </c>
    </row>
    <row r="1402" spans="1:26" x14ac:dyDescent="0.25">
      <c r="A1402" s="2" t="s">
        <v>6448</v>
      </c>
      <c r="B1402" s="2" t="s">
        <v>5036</v>
      </c>
      <c r="C1402" s="1">
        <v>45762</v>
      </c>
      <c r="D1402" s="3">
        <v>0.49375000000000002</v>
      </c>
      <c r="E1402" s="2" t="s">
        <v>5037</v>
      </c>
      <c r="F1402" s="2" t="s">
        <v>5038</v>
      </c>
      <c r="G1402" s="2">
        <v>20248</v>
      </c>
      <c r="H1402" s="2">
        <v>6</v>
      </c>
      <c r="I1402" s="2">
        <v>124</v>
      </c>
      <c r="J1402" s="2">
        <v>13760</v>
      </c>
      <c r="K1402" s="2">
        <v>9973</v>
      </c>
      <c r="L1402" s="2">
        <v>276</v>
      </c>
      <c r="M1402" s="2">
        <v>38</v>
      </c>
      <c r="N1402" s="2">
        <v>31</v>
      </c>
      <c r="O1402" s="2">
        <v>70</v>
      </c>
      <c r="P1402" s="2">
        <v>102</v>
      </c>
      <c r="Q1402" s="2">
        <v>336</v>
      </c>
      <c r="R1402" s="2">
        <v>29</v>
      </c>
      <c r="S1402" s="2" t="s">
        <v>31</v>
      </c>
      <c r="T1402" s="2">
        <f t="shared" si="147"/>
        <v>415</v>
      </c>
      <c r="U1402" s="4">
        <f t="shared" si="148"/>
        <v>4.1612353354055949E-2</v>
      </c>
      <c r="V1402" s="4">
        <f t="shared" si="149"/>
        <v>0.49254247333069934</v>
      </c>
      <c r="W1402">
        <f t="shared" si="150"/>
        <v>11</v>
      </c>
      <c r="X1402" t="str">
        <f t="shared" si="151"/>
        <v>Tuesday</v>
      </c>
      <c r="Y1402" t="str">
        <f t="shared" si="152"/>
        <v>Apr</v>
      </c>
      <c r="Z1402" t="str">
        <f t="shared" si="153"/>
        <v>6-10</v>
      </c>
    </row>
    <row r="1403" spans="1:26" x14ac:dyDescent="0.25">
      <c r="A1403" s="2" t="s">
        <v>6449</v>
      </c>
      <c r="B1403" s="2" t="s">
        <v>5036</v>
      </c>
      <c r="C1403" s="1">
        <v>45762</v>
      </c>
      <c r="D1403" s="3">
        <v>0.49583333333333335</v>
      </c>
      <c r="E1403" s="2" t="s">
        <v>5054</v>
      </c>
      <c r="F1403" s="2" t="s">
        <v>5050</v>
      </c>
      <c r="G1403" s="2">
        <v>20362</v>
      </c>
      <c r="H1403" s="2">
        <v>3</v>
      </c>
      <c r="I1403" s="2">
        <v>629</v>
      </c>
      <c r="J1403" s="2">
        <v>51660</v>
      </c>
      <c r="K1403" s="2">
        <v>42834</v>
      </c>
      <c r="L1403" s="2">
        <v>1090</v>
      </c>
      <c r="M1403" s="2">
        <v>212</v>
      </c>
      <c r="N1403" s="2">
        <v>89</v>
      </c>
      <c r="O1403" s="2">
        <v>83</v>
      </c>
      <c r="P1403" s="2">
        <v>46</v>
      </c>
      <c r="Q1403" s="2">
        <v>1165</v>
      </c>
      <c r="R1403" s="2">
        <v>91</v>
      </c>
      <c r="S1403" s="2" t="s">
        <v>31</v>
      </c>
      <c r="T1403" s="2">
        <f t="shared" si="147"/>
        <v>1474</v>
      </c>
      <c r="U1403" s="4">
        <f t="shared" si="148"/>
        <v>3.4411915767847974E-2</v>
      </c>
      <c r="V1403" s="4">
        <f t="shared" si="149"/>
        <v>2.1036243983891563</v>
      </c>
      <c r="W1403">
        <f t="shared" si="150"/>
        <v>11</v>
      </c>
      <c r="X1403" t="str">
        <f t="shared" si="151"/>
        <v>Tuesday</v>
      </c>
      <c r="Y1403" t="str">
        <f t="shared" si="152"/>
        <v>Apr</v>
      </c>
      <c r="Z1403" t="str">
        <f t="shared" si="153"/>
        <v>3-5</v>
      </c>
    </row>
    <row r="1404" spans="1:26" x14ac:dyDescent="0.25">
      <c r="A1404" s="2" t="s">
        <v>6450</v>
      </c>
      <c r="B1404" s="2" t="s">
        <v>5036</v>
      </c>
      <c r="C1404" s="1">
        <v>45762</v>
      </c>
      <c r="D1404" s="3">
        <v>0.49930555555555556</v>
      </c>
      <c r="E1404" s="2" t="s">
        <v>5054</v>
      </c>
      <c r="F1404" s="2" t="s">
        <v>5048</v>
      </c>
      <c r="G1404" s="2">
        <v>20459</v>
      </c>
      <c r="H1404" s="2">
        <v>4</v>
      </c>
      <c r="I1404" s="2">
        <v>1981</v>
      </c>
      <c r="J1404" s="2">
        <v>25648</v>
      </c>
      <c r="K1404" s="2">
        <v>18274</v>
      </c>
      <c r="L1404" s="2">
        <v>555</v>
      </c>
      <c r="M1404" s="2">
        <v>106</v>
      </c>
      <c r="N1404" s="2">
        <v>50</v>
      </c>
      <c r="O1404" s="2">
        <v>46</v>
      </c>
      <c r="P1404" s="2">
        <v>53</v>
      </c>
      <c r="Q1404" s="2">
        <v>171</v>
      </c>
      <c r="R1404" s="2">
        <v>38</v>
      </c>
      <c r="S1404" s="2" t="s">
        <v>28</v>
      </c>
      <c r="T1404" s="2">
        <f t="shared" si="147"/>
        <v>757</v>
      </c>
      <c r="U1404" s="4">
        <f t="shared" si="148"/>
        <v>4.1424975374849515E-2</v>
      </c>
      <c r="V1404" s="4">
        <f t="shared" si="149"/>
        <v>0.893201036218779</v>
      </c>
      <c r="W1404">
        <f t="shared" si="150"/>
        <v>11</v>
      </c>
      <c r="X1404" t="str">
        <f t="shared" si="151"/>
        <v>Tuesday</v>
      </c>
      <c r="Y1404" t="str">
        <f t="shared" si="152"/>
        <v>Apr</v>
      </c>
      <c r="Z1404" t="str">
        <f t="shared" si="153"/>
        <v>3-5</v>
      </c>
    </row>
    <row r="1405" spans="1:26" x14ac:dyDescent="0.25">
      <c r="A1405" s="2" t="s">
        <v>6451</v>
      </c>
      <c r="B1405" s="2" t="s">
        <v>5036</v>
      </c>
      <c r="C1405" s="1">
        <v>45762</v>
      </c>
      <c r="D1405" s="3">
        <v>0.51527777777777772</v>
      </c>
      <c r="E1405" s="2" t="s">
        <v>16</v>
      </c>
      <c r="F1405" s="2" t="s">
        <v>5052</v>
      </c>
      <c r="G1405" s="2">
        <v>20321</v>
      </c>
      <c r="H1405" s="2">
        <v>9</v>
      </c>
      <c r="I1405" s="2">
        <v>497</v>
      </c>
      <c r="J1405" s="2">
        <v>5007</v>
      </c>
      <c r="K1405" s="2">
        <v>4526</v>
      </c>
      <c r="L1405" s="2">
        <v>98</v>
      </c>
      <c r="M1405" s="2">
        <v>12</v>
      </c>
      <c r="N1405" s="2">
        <v>6</v>
      </c>
      <c r="O1405" s="2">
        <v>9</v>
      </c>
      <c r="P1405" s="2">
        <v>10</v>
      </c>
      <c r="Q1405" s="2">
        <v>41</v>
      </c>
      <c r="R1405" s="2">
        <v>14</v>
      </c>
      <c r="S1405" s="2" t="s">
        <v>31</v>
      </c>
      <c r="T1405" s="2">
        <f t="shared" si="147"/>
        <v>125</v>
      </c>
      <c r="U1405" s="4">
        <f t="shared" si="148"/>
        <v>2.7618205921343349E-2</v>
      </c>
      <c r="V1405" s="4">
        <f t="shared" si="149"/>
        <v>0.22272525958368192</v>
      </c>
      <c r="W1405">
        <f t="shared" si="150"/>
        <v>12</v>
      </c>
      <c r="X1405" t="str">
        <f t="shared" si="151"/>
        <v>Tuesday</v>
      </c>
      <c r="Y1405" t="str">
        <f t="shared" si="152"/>
        <v>Apr</v>
      </c>
      <c r="Z1405" t="str">
        <f t="shared" si="153"/>
        <v>6-10</v>
      </c>
    </row>
    <row r="1406" spans="1:26" x14ac:dyDescent="0.25">
      <c r="A1406" s="2" t="s">
        <v>6452</v>
      </c>
      <c r="B1406" s="2" t="s">
        <v>5036</v>
      </c>
      <c r="C1406" s="1">
        <v>45762</v>
      </c>
      <c r="D1406" s="3">
        <v>0.52500000000000002</v>
      </c>
      <c r="E1406" s="2" t="s">
        <v>5058</v>
      </c>
      <c r="F1406" s="2" t="s">
        <v>5052</v>
      </c>
      <c r="G1406" s="2">
        <v>20337</v>
      </c>
      <c r="H1406" s="2">
        <v>4</v>
      </c>
      <c r="I1406" s="2">
        <v>116</v>
      </c>
      <c r="J1406" s="2">
        <v>13917</v>
      </c>
      <c r="K1406" s="2">
        <v>9752</v>
      </c>
      <c r="L1406" s="2">
        <v>174</v>
      </c>
      <c r="M1406" s="2">
        <v>105</v>
      </c>
      <c r="N1406" s="2">
        <v>12</v>
      </c>
      <c r="O1406" s="2">
        <v>20</v>
      </c>
      <c r="P1406" s="2">
        <v>16</v>
      </c>
      <c r="Q1406" s="2">
        <v>226</v>
      </c>
      <c r="R1406" s="2">
        <v>12</v>
      </c>
      <c r="S1406" s="2" t="s">
        <v>31</v>
      </c>
      <c r="T1406" s="2">
        <f t="shared" si="147"/>
        <v>311</v>
      </c>
      <c r="U1406" s="4">
        <f t="shared" si="148"/>
        <v>3.1890894175553734E-2</v>
      </c>
      <c r="V1406" s="4">
        <f t="shared" si="149"/>
        <v>0.47952008654177114</v>
      </c>
      <c r="W1406">
        <f t="shared" si="150"/>
        <v>12</v>
      </c>
      <c r="X1406" t="str">
        <f t="shared" si="151"/>
        <v>Tuesday</v>
      </c>
      <c r="Y1406" t="str">
        <f t="shared" si="152"/>
        <v>Apr</v>
      </c>
      <c r="Z1406" t="str">
        <f t="shared" si="153"/>
        <v>3-5</v>
      </c>
    </row>
    <row r="1407" spans="1:26" x14ac:dyDescent="0.25">
      <c r="A1407" s="2" t="s">
        <v>6453</v>
      </c>
      <c r="B1407" s="2" t="s">
        <v>5036</v>
      </c>
      <c r="C1407" s="1">
        <v>45762</v>
      </c>
      <c r="D1407" s="3">
        <v>0.53749999999999998</v>
      </c>
      <c r="E1407" s="2" t="s">
        <v>16</v>
      </c>
      <c r="F1407" s="2" t="s">
        <v>5048</v>
      </c>
      <c r="G1407" s="2">
        <v>20322</v>
      </c>
      <c r="H1407" s="2">
        <v>1</v>
      </c>
      <c r="I1407" s="2">
        <v>605</v>
      </c>
      <c r="J1407" s="2">
        <v>10236</v>
      </c>
      <c r="K1407" s="2">
        <v>8735</v>
      </c>
      <c r="L1407" s="2">
        <v>212</v>
      </c>
      <c r="M1407" s="2">
        <v>34</v>
      </c>
      <c r="N1407" s="2">
        <v>15</v>
      </c>
      <c r="O1407" s="2">
        <v>23</v>
      </c>
      <c r="P1407" s="2">
        <v>23</v>
      </c>
      <c r="Q1407" s="2">
        <v>172</v>
      </c>
      <c r="R1407" s="2">
        <v>8</v>
      </c>
      <c r="S1407" s="2" t="s">
        <v>31</v>
      </c>
      <c r="T1407" s="2">
        <f t="shared" si="147"/>
        <v>284</v>
      </c>
      <c r="U1407" s="4">
        <f t="shared" si="148"/>
        <v>3.2512879221522607E-2</v>
      </c>
      <c r="V1407" s="4">
        <f t="shared" si="149"/>
        <v>0.42982974116720796</v>
      </c>
      <c r="W1407">
        <f t="shared" si="150"/>
        <v>12</v>
      </c>
      <c r="X1407" t="str">
        <f t="shared" si="151"/>
        <v>Tuesday</v>
      </c>
      <c r="Y1407" t="str">
        <f t="shared" si="152"/>
        <v>Apr</v>
      </c>
      <c r="Z1407" t="str">
        <f t="shared" si="153"/>
        <v>0-2</v>
      </c>
    </row>
    <row r="1408" spans="1:26" x14ac:dyDescent="0.25">
      <c r="A1408" s="2" t="s">
        <v>6454</v>
      </c>
      <c r="B1408" s="2" t="s">
        <v>5036</v>
      </c>
      <c r="C1408" s="1">
        <v>45762</v>
      </c>
      <c r="D1408" s="3">
        <v>0.55555555555555558</v>
      </c>
      <c r="E1408" s="2" t="s">
        <v>5037</v>
      </c>
      <c r="F1408" s="2" t="s">
        <v>5040</v>
      </c>
      <c r="G1408" s="2">
        <v>20042</v>
      </c>
      <c r="H1408" s="2">
        <v>1</v>
      </c>
      <c r="I1408" s="2">
        <v>215</v>
      </c>
      <c r="J1408" s="2">
        <v>19084</v>
      </c>
      <c r="K1408" s="2">
        <v>16337</v>
      </c>
      <c r="L1408" s="2">
        <v>718</v>
      </c>
      <c r="M1408" s="2">
        <v>111</v>
      </c>
      <c r="N1408" s="2">
        <v>87</v>
      </c>
      <c r="O1408" s="2">
        <v>155</v>
      </c>
      <c r="P1408" s="2">
        <v>134</v>
      </c>
      <c r="Q1408" s="2">
        <v>502</v>
      </c>
      <c r="R1408" s="2">
        <v>32</v>
      </c>
      <c r="S1408" s="2" t="s">
        <v>31</v>
      </c>
      <c r="T1408" s="2">
        <f t="shared" si="147"/>
        <v>1071</v>
      </c>
      <c r="U1408" s="4">
        <f t="shared" si="148"/>
        <v>6.555671175858481E-2</v>
      </c>
      <c r="V1408" s="4">
        <f t="shared" si="149"/>
        <v>0.81513820975950502</v>
      </c>
      <c r="W1408">
        <f t="shared" si="150"/>
        <v>13</v>
      </c>
      <c r="X1408" t="str">
        <f t="shared" si="151"/>
        <v>Tuesday</v>
      </c>
      <c r="Y1408" t="str">
        <f t="shared" si="152"/>
        <v>Apr</v>
      </c>
      <c r="Z1408" t="str">
        <f t="shared" si="153"/>
        <v>0-2</v>
      </c>
    </row>
    <row r="1409" spans="1:26" x14ac:dyDescent="0.25">
      <c r="A1409" s="2" t="s">
        <v>6455</v>
      </c>
      <c r="B1409" s="2" t="s">
        <v>5036</v>
      </c>
      <c r="C1409" s="1">
        <v>45762</v>
      </c>
      <c r="D1409" s="3">
        <v>0.60902777777777772</v>
      </c>
      <c r="E1409" s="2" t="s">
        <v>16</v>
      </c>
      <c r="F1409" s="2" t="s">
        <v>5048</v>
      </c>
      <c r="G1409" s="2">
        <v>20344</v>
      </c>
      <c r="H1409" s="2">
        <v>6</v>
      </c>
      <c r="I1409" s="2">
        <v>368</v>
      </c>
      <c r="J1409" s="2">
        <v>12754</v>
      </c>
      <c r="K1409" s="2">
        <v>8931</v>
      </c>
      <c r="L1409" s="2">
        <v>255</v>
      </c>
      <c r="M1409" s="2">
        <v>31</v>
      </c>
      <c r="N1409" s="2">
        <v>15</v>
      </c>
      <c r="O1409" s="2">
        <v>21</v>
      </c>
      <c r="P1409" s="2">
        <v>28</v>
      </c>
      <c r="Q1409" s="2">
        <v>148</v>
      </c>
      <c r="R1409" s="2">
        <v>15</v>
      </c>
      <c r="S1409" s="2" t="s">
        <v>31</v>
      </c>
      <c r="T1409" s="2">
        <f t="shared" si="147"/>
        <v>322</v>
      </c>
      <c r="U1409" s="4">
        <f t="shared" si="148"/>
        <v>3.6054193259433431E-2</v>
      </c>
      <c r="V1409" s="4">
        <f t="shared" si="149"/>
        <v>0.4389992135273299</v>
      </c>
      <c r="W1409">
        <f t="shared" si="150"/>
        <v>14</v>
      </c>
      <c r="X1409" t="str">
        <f t="shared" si="151"/>
        <v>Tuesday</v>
      </c>
      <c r="Y1409" t="str">
        <f t="shared" si="152"/>
        <v>Apr</v>
      </c>
      <c r="Z1409" t="str">
        <f t="shared" si="153"/>
        <v>6-10</v>
      </c>
    </row>
    <row r="1410" spans="1:26" x14ac:dyDescent="0.25">
      <c r="A1410" s="2" t="s">
        <v>6456</v>
      </c>
      <c r="B1410" s="2" t="s">
        <v>5036</v>
      </c>
      <c r="C1410" s="1">
        <v>45762</v>
      </c>
      <c r="D1410" s="3">
        <v>0.62986111111111109</v>
      </c>
      <c r="E1410" s="2" t="s">
        <v>16</v>
      </c>
      <c r="F1410" s="2" t="s">
        <v>5069</v>
      </c>
      <c r="G1410" s="2">
        <v>20312</v>
      </c>
      <c r="H1410" s="2">
        <v>3</v>
      </c>
      <c r="I1410" s="2">
        <v>445</v>
      </c>
      <c r="J1410" s="2">
        <v>14250</v>
      </c>
      <c r="K1410" s="2">
        <v>11648</v>
      </c>
      <c r="L1410" s="2">
        <v>360</v>
      </c>
      <c r="M1410" s="2">
        <v>53</v>
      </c>
      <c r="N1410" s="2">
        <v>25</v>
      </c>
      <c r="O1410" s="2">
        <v>28</v>
      </c>
      <c r="P1410" s="2">
        <v>78</v>
      </c>
      <c r="Q1410" s="2">
        <v>271</v>
      </c>
      <c r="R1410" s="2">
        <v>26</v>
      </c>
      <c r="S1410" s="2" t="s">
        <v>31</v>
      </c>
      <c r="T1410" s="2">
        <f t="shared" ref="T1410:T1473" si="154">SUM(L1410:O1410)</f>
        <v>466</v>
      </c>
      <c r="U1410" s="4">
        <f t="shared" ref="U1410:U1473" si="155">T1410/K1410</f>
        <v>4.0006868131868129E-2</v>
      </c>
      <c r="V1410" s="4">
        <f t="shared" ref="V1410:V1473" si="156">K1410/G1410</f>
        <v>0.57345411579361949</v>
      </c>
      <c r="W1410">
        <f t="shared" ref="W1410:W1473" si="157">HOUR(D1410)</f>
        <v>15</v>
      </c>
      <c r="X1410" t="str">
        <f t="shared" ref="X1410:X1473" si="158">TEXT(C1410,"dddd")</f>
        <v>Tuesday</v>
      </c>
      <c r="Y1410" t="str">
        <f t="shared" ref="Y1410:Y1473" si="159">TEXT(C1410,"mmm")</f>
        <v>Apr</v>
      </c>
      <c r="Z1410" t="str">
        <f t="shared" ref="Z1410:Z1473" si="160">IF(H1410&lt;=2,"0-2",IF(H1410&lt;=5,"3-5",IF(H1410&lt;=10,"6-10","11+")))</f>
        <v>3-5</v>
      </c>
    </row>
    <row r="1411" spans="1:26" x14ac:dyDescent="0.25">
      <c r="A1411" s="2" t="s">
        <v>6457</v>
      </c>
      <c r="B1411" s="2" t="s">
        <v>5036</v>
      </c>
      <c r="C1411" s="1">
        <v>45762</v>
      </c>
      <c r="D1411" s="3">
        <v>0.64583333333333337</v>
      </c>
      <c r="E1411" s="2" t="s">
        <v>16</v>
      </c>
      <c r="F1411" s="2" t="s">
        <v>5040</v>
      </c>
      <c r="G1411" s="2">
        <v>20518</v>
      </c>
      <c r="H1411" s="2">
        <v>5</v>
      </c>
      <c r="I1411" s="2">
        <v>198</v>
      </c>
      <c r="J1411" s="2">
        <v>9624</v>
      </c>
      <c r="K1411" s="2">
        <v>7224</v>
      </c>
      <c r="L1411" s="2">
        <v>266</v>
      </c>
      <c r="M1411" s="2">
        <v>34</v>
      </c>
      <c r="N1411" s="2">
        <v>19</v>
      </c>
      <c r="O1411" s="2">
        <v>29</v>
      </c>
      <c r="P1411" s="2">
        <v>18</v>
      </c>
      <c r="Q1411" s="2">
        <v>89</v>
      </c>
      <c r="R1411" s="2">
        <v>13</v>
      </c>
      <c r="S1411" s="2" t="s">
        <v>31</v>
      </c>
      <c r="T1411" s="2">
        <f t="shared" si="154"/>
        <v>348</v>
      </c>
      <c r="U1411" s="4">
        <f t="shared" si="155"/>
        <v>4.817275747508306E-2</v>
      </c>
      <c r="V1411" s="4">
        <f t="shared" si="156"/>
        <v>0.3520810995223706</v>
      </c>
      <c r="W1411">
        <f t="shared" si="157"/>
        <v>15</v>
      </c>
      <c r="X1411" t="str">
        <f t="shared" si="158"/>
        <v>Tuesday</v>
      </c>
      <c r="Y1411" t="str">
        <f t="shared" si="159"/>
        <v>Apr</v>
      </c>
      <c r="Z1411" t="str">
        <f t="shared" si="160"/>
        <v>3-5</v>
      </c>
    </row>
    <row r="1412" spans="1:26" x14ac:dyDescent="0.25">
      <c r="A1412" s="2" t="s">
        <v>6458</v>
      </c>
      <c r="B1412" s="2" t="s">
        <v>5036</v>
      </c>
      <c r="C1412" s="1">
        <v>45762</v>
      </c>
      <c r="D1412" s="3">
        <v>0.6875</v>
      </c>
      <c r="E1412" s="2" t="s">
        <v>16</v>
      </c>
      <c r="F1412" s="2" t="s">
        <v>5052</v>
      </c>
      <c r="G1412" s="2">
        <v>20187</v>
      </c>
      <c r="H1412" s="2">
        <v>6</v>
      </c>
      <c r="I1412" s="2">
        <v>233</v>
      </c>
      <c r="J1412" s="2">
        <v>9270</v>
      </c>
      <c r="K1412" s="2">
        <v>7051</v>
      </c>
      <c r="L1412" s="2">
        <v>172</v>
      </c>
      <c r="M1412" s="2">
        <v>22</v>
      </c>
      <c r="N1412" s="2">
        <v>11</v>
      </c>
      <c r="O1412" s="2">
        <v>16</v>
      </c>
      <c r="P1412" s="2">
        <v>10</v>
      </c>
      <c r="Q1412" s="2">
        <v>78</v>
      </c>
      <c r="R1412" s="2">
        <v>18</v>
      </c>
      <c r="S1412" s="2" t="s">
        <v>31</v>
      </c>
      <c r="T1412" s="2">
        <f t="shared" si="154"/>
        <v>221</v>
      </c>
      <c r="U1412" s="4">
        <f t="shared" si="155"/>
        <v>3.1343071904694368E-2</v>
      </c>
      <c r="V1412" s="4">
        <f t="shared" si="156"/>
        <v>0.34928419279734485</v>
      </c>
      <c r="W1412">
        <f t="shared" si="157"/>
        <v>16</v>
      </c>
      <c r="X1412" t="str">
        <f t="shared" si="158"/>
        <v>Tuesday</v>
      </c>
      <c r="Y1412" t="str">
        <f t="shared" si="159"/>
        <v>Apr</v>
      </c>
      <c r="Z1412" t="str">
        <f t="shared" si="160"/>
        <v>6-10</v>
      </c>
    </row>
    <row r="1413" spans="1:26" x14ac:dyDescent="0.25">
      <c r="A1413" s="2" t="s">
        <v>6459</v>
      </c>
      <c r="B1413" s="2" t="s">
        <v>5036</v>
      </c>
      <c r="C1413" s="1">
        <v>45762</v>
      </c>
      <c r="D1413" s="3">
        <v>0.70486111111111116</v>
      </c>
      <c r="E1413" s="2" t="s">
        <v>5054</v>
      </c>
      <c r="F1413" s="2" t="s">
        <v>5040</v>
      </c>
      <c r="G1413" s="2">
        <v>20259</v>
      </c>
      <c r="H1413" s="2">
        <v>3</v>
      </c>
      <c r="I1413" s="2">
        <v>1026</v>
      </c>
      <c r="J1413" s="2">
        <v>8797</v>
      </c>
      <c r="K1413" s="2">
        <v>6926</v>
      </c>
      <c r="L1413" s="2">
        <v>211</v>
      </c>
      <c r="M1413" s="2">
        <v>42</v>
      </c>
      <c r="N1413" s="2">
        <v>15</v>
      </c>
      <c r="O1413" s="2">
        <v>20</v>
      </c>
      <c r="P1413" s="2">
        <v>14</v>
      </c>
      <c r="Q1413" s="2">
        <v>94</v>
      </c>
      <c r="R1413" s="2">
        <v>8</v>
      </c>
      <c r="S1413" s="2" t="s">
        <v>31</v>
      </c>
      <c r="T1413" s="2">
        <f t="shared" si="154"/>
        <v>288</v>
      </c>
      <c r="U1413" s="4">
        <f t="shared" si="155"/>
        <v>4.1582442968524404E-2</v>
      </c>
      <c r="V1413" s="4">
        <f t="shared" si="156"/>
        <v>0.34187274791450711</v>
      </c>
      <c r="W1413">
        <f t="shared" si="157"/>
        <v>16</v>
      </c>
      <c r="X1413" t="str">
        <f t="shared" si="158"/>
        <v>Tuesday</v>
      </c>
      <c r="Y1413" t="str">
        <f t="shared" si="159"/>
        <v>Apr</v>
      </c>
      <c r="Z1413" t="str">
        <f t="shared" si="160"/>
        <v>3-5</v>
      </c>
    </row>
    <row r="1414" spans="1:26" x14ac:dyDescent="0.25">
      <c r="A1414" s="2" t="s">
        <v>6460</v>
      </c>
      <c r="B1414" s="2" t="s">
        <v>5036</v>
      </c>
      <c r="C1414" s="1">
        <v>45762</v>
      </c>
      <c r="D1414" s="3">
        <v>0.72638888888888886</v>
      </c>
      <c r="E1414" s="2" t="s">
        <v>5054</v>
      </c>
      <c r="F1414" s="2" t="s">
        <v>5048</v>
      </c>
      <c r="G1414" s="2">
        <v>20263</v>
      </c>
      <c r="H1414" s="2">
        <v>2</v>
      </c>
      <c r="I1414" s="2">
        <v>917</v>
      </c>
      <c r="J1414" s="2">
        <v>10740</v>
      </c>
      <c r="K1414" s="2">
        <v>9499</v>
      </c>
      <c r="L1414" s="2">
        <v>227</v>
      </c>
      <c r="M1414" s="2">
        <v>47</v>
      </c>
      <c r="N1414" s="2">
        <v>11</v>
      </c>
      <c r="O1414" s="2">
        <v>18</v>
      </c>
      <c r="P1414" s="2">
        <v>15</v>
      </c>
      <c r="Q1414" s="2">
        <v>219</v>
      </c>
      <c r="R1414" s="2">
        <v>18</v>
      </c>
      <c r="S1414" s="2" t="s">
        <v>31</v>
      </c>
      <c r="T1414" s="2">
        <f t="shared" si="154"/>
        <v>303</v>
      </c>
      <c r="U1414" s="4">
        <f t="shared" si="155"/>
        <v>3.1898094536266977E-2</v>
      </c>
      <c r="V1414" s="4">
        <f t="shared" si="156"/>
        <v>0.46878547105561863</v>
      </c>
      <c r="W1414">
        <f t="shared" si="157"/>
        <v>17</v>
      </c>
      <c r="X1414" t="str">
        <f t="shared" si="158"/>
        <v>Tuesday</v>
      </c>
      <c r="Y1414" t="str">
        <f t="shared" si="159"/>
        <v>Apr</v>
      </c>
      <c r="Z1414" t="str">
        <f t="shared" si="160"/>
        <v>0-2</v>
      </c>
    </row>
    <row r="1415" spans="1:26" x14ac:dyDescent="0.25">
      <c r="A1415" s="2" t="s">
        <v>6461</v>
      </c>
      <c r="B1415" s="2" t="s">
        <v>5036</v>
      </c>
      <c r="C1415" s="1">
        <v>45762</v>
      </c>
      <c r="D1415" s="3">
        <v>0.82847222222222228</v>
      </c>
      <c r="E1415" s="2" t="s">
        <v>5054</v>
      </c>
      <c r="F1415" s="2" t="s">
        <v>5050</v>
      </c>
      <c r="G1415" s="2">
        <v>20098</v>
      </c>
      <c r="H1415" s="2">
        <v>12</v>
      </c>
      <c r="I1415" s="2">
        <v>1038</v>
      </c>
      <c r="J1415" s="2">
        <v>10247</v>
      </c>
      <c r="K1415" s="2">
        <v>8360</v>
      </c>
      <c r="L1415" s="2">
        <v>256</v>
      </c>
      <c r="M1415" s="2">
        <v>75</v>
      </c>
      <c r="N1415" s="2">
        <v>24</v>
      </c>
      <c r="O1415" s="2">
        <v>38</v>
      </c>
      <c r="P1415" s="2">
        <v>9</v>
      </c>
      <c r="Q1415" s="2">
        <v>221</v>
      </c>
      <c r="R1415" s="2">
        <v>12</v>
      </c>
      <c r="S1415" s="2" t="s">
        <v>31</v>
      </c>
      <c r="T1415" s="2">
        <f t="shared" si="154"/>
        <v>393</v>
      </c>
      <c r="U1415" s="4">
        <f t="shared" si="155"/>
        <v>4.7009569377990432E-2</v>
      </c>
      <c r="V1415" s="4">
        <f t="shared" si="156"/>
        <v>0.4159617872425117</v>
      </c>
      <c r="W1415">
        <f t="shared" si="157"/>
        <v>19</v>
      </c>
      <c r="X1415" t="str">
        <f t="shared" si="158"/>
        <v>Tuesday</v>
      </c>
      <c r="Y1415" t="str">
        <f t="shared" si="159"/>
        <v>Apr</v>
      </c>
      <c r="Z1415" t="str">
        <f t="shared" si="160"/>
        <v>11+</v>
      </c>
    </row>
    <row r="1416" spans="1:26" x14ac:dyDescent="0.25">
      <c r="A1416" s="2" t="s">
        <v>6462</v>
      </c>
      <c r="B1416" s="2" t="s">
        <v>5036</v>
      </c>
      <c r="C1416" s="1">
        <v>45762</v>
      </c>
      <c r="D1416" s="3">
        <v>0.92847222222222225</v>
      </c>
      <c r="E1416" s="2" t="s">
        <v>5037</v>
      </c>
      <c r="F1416" s="2" t="s">
        <v>5042</v>
      </c>
      <c r="G1416" s="2">
        <v>20320</v>
      </c>
      <c r="H1416" s="2">
        <v>2</v>
      </c>
      <c r="I1416" s="2">
        <v>501</v>
      </c>
      <c r="J1416" s="2">
        <v>7054</v>
      </c>
      <c r="K1416" s="2">
        <v>6205</v>
      </c>
      <c r="L1416" s="2">
        <v>302</v>
      </c>
      <c r="M1416" s="2">
        <v>49</v>
      </c>
      <c r="N1416" s="2">
        <v>42</v>
      </c>
      <c r="O1416" s="2">
        <v>84</v>
      </c>
      <c r="P1416" s="2">
        <v>15</v>
      </c>
      <c r="Q1416" s="2">
        <v>135</v>
      </c>
      <c r="R1416" s="2">
        <v>17</v>
      </c>
      <c r="S1416" s="2" t="s">
        <v>31</v>
      </c>
      <c r="T1416" s="2">
        <f t="shared" si="154"/>
        <v>477</v>
      </c>
      <c r="U1416" s="4">
        <f t="shared" si="155"/>
        <v>7.6873489121676061E-2</v>
      </c>
      <c r="V1416" s="4">
        <f t="shared" si="156"/>
        <v>0.30536417322834647</v>
      </c>
      <c r="W1416">
        <f t="shared" si="157"/>
        <v>22</v>
      </c>
      <c r="X1416" t="str">
        <f t="shared" si="158"/>
        <v>Tuesday</v>
      </c>
      <c r="Y1416" t="str">
        <f t="shared" si="159"/>
        <v>Apr</v>
      </c>
      <c r="Z1416" t="str">
        <f t="shared" si="160"/>
        <v>0-2</v>
      </c>
    </row>
    <row r="1417" spans="1:26" x14ac:dyDescent="0.25">
      <c r="A1417" s="2" t="s">
        <v>6463</v>
      </c>
      <c r="B1417" s="2" t="s">
        <v>5036</v>
      </c>
      <c r="C1417" s="1">
        <v>45763</v>
      </c>
      <c r="D1417" s="3">
        <v>0.36944444444444446</v>
      </c>
      <c r="E1417" s="2" t="s">
        <v>5037</v>
      </c>
      <c r="F1417" s="2" t="s">
        <v>5042</v>
      </c>
      <c r="G1417" s="2">
        <v>20422</v>
      </c>
      <c r="H1417" s="2">
        <v>3</v>
      </c>
      <c r="I1417" s="2">
        <v>267</v>
      </c>
      <c r="J1417" s="2">
        <v>16835</v>
      </c>
      <c r="K1417" s="2">
        <v>13444</v>
      </c>
      <c r="L1417" s="2">
        <v>540</v>
      </c>
      <c r="M1417" s="2">
        <v>79</v>
      </c>
      <c r="N1417" s="2">
        <v>40</v>
      </c>
      <c r="O1417" s="2">
        <v>119</v>
      </c>
      <c r="P1417" s="2">
        <v>69</v>
      </c>
      <c r="Q1417" s="2">
        <v>296</v>
      </c>
      <c r="R1417" s="2">
        <v>18</v>
      </c>
      <c r="S1417" s="2" t="s">
        <v>31</v>
      </c>
      <c r="T1417" s="2">
        <f t="shared" si="154"/>
        <v>778</v>
      </c>
      <c r="U1417" s="4">
        <f t="shared" si="155"/>
        <v>5.7869681642368345E-2</v>
      </c>
      <c r="V1417" s="4">
        <f t="shared" si="156"/>
        <v>0.65830966604642049</v>
      </c>
      <c r="W1417">
        <f t="shared" si="157"/>
        <v>8</v>
      </c>
      <c r="X1417" t="str">
        <f t="shared" si="158"/>
        <v>Wednesday</v>
      </c>
      <c r="Y1417" t="str">
        <f t="shared" si="159"/>
        <v>Apr</v>
      </c>
      <c r="Z1417" t="str">
        <f t="shared" si="160"/>
        <v>3-5</v>
      </c>
    </row>
    <row r="1418" spans="1:26" x14ac:dyDescent="0.25">
      <c r="A1418" s="2" t="s">
        <v>6464</v>
      </c>
      <c r="B1418" s="2" t="s">
        <v>5036</v>
      </c>
      <c r="C1418" s="1">
        <v>45763</v>
      </c>
      <c r="D1418" s="3">
        <v>0.37361111111111112</v>
      </c>
      <c r="E1418" s="2" t="s">
        <v>16</v>
      </c>
      <c r="F1418" s="2" t="s">
        <v>5038</v>
      </c>
      <c r="G1418" s="2">
        <v>20203</v>
      </c>
      <c r="H1418" s="2">
        <v>3</v>
      </c>
      <c r="I1418" s="2">
        <v>281</v>
      </c>
      <c r="J1418" s="2">
        <v>19684</v>
      </c>
      <c r="K1418" s="2">
        <v>13704</v>
      </c>
      <c r="L1418" s="2">
        <v>238</v>
      </c>
      <c r="M1418" s="2">
        <v>42</v>
      </c>
      <c r="N1418" s="2">
        <v>17</v>
      </c>
      <c r="O1418" s="2">
        <v>27</v>
      </c>
      <c r="P1418" s="2">
        <v>37</v>
      </c>
      <c r="Q1418" s="2">
        <v>283</v>
      </c>
      <c r="R1418" s="2">
        <v>28</v>
      </c>
      <c r="S1418" s="2" t="s">
        <v>28</v>
      </c>
      <c r="T1418" s="2">
        <f t="shared" si="154"/>
        <v>324</v>
      </c>
      <c r="U1418" s="4">
        <f t="shared" si="155"/>
        <v>2.3642732049036778E-2</v>
      </c>
      <c r="V1418" s="4">
        <f t="shared" si="156"/>
        <v>0.6783151017175667</v>
      </c>
      <c r="W1418">
        <f t="shared" si="157"/>
        <v>8</v>
      </c>
      <c r="X1418" t="str">
        <f t="shared" si="158"/>
        <v>Wednesday</v>
      </c>
      <c r="Y1418" t="str">
        <f t="shared" si="159"/>
        <v>Apr</v>
      </c>
      <c r="Z1418" t="str">
        <f t="shared" si="160"/>
        <v>3-5</v>
      </c>
    </row>
    <row r="1419" spans="1:26" x14ac:dyDescent="0.25">
      <c r="A1419" s="2" t="s">
        <v>6465</v>
      </c>
      <c r="B1419" s="2" t="s">
        <v>5036</v>
      </c>
      <c r="C1419" s="1">
        <v>45763</v>
      </c>
      <c r="D1419" s="3">
        <v>0.38333333333333336</v>
      </c>
      <c r="E1419" s="2" t="s">
        <v>5058</v>
      </c>
      <c r="F1419" s="2" t="s">
        <v>5038</v>
      </c>
      <c r="G1419" s="2">
        <v>20346</v>
      </c>
      <c r="H1419" s="2">
        <v>3</v>
      </c>
      <c r="I1419" s="2">
        <v>147</v>
      </c>
      <c r="J1419" s="2">
        <v>24841</v>
      </c>
      <c r="K1419" s="2">
        <v>19662</v>
      </c>
      <c r="L1419" s="2">
        <v>393</v>
      </c>
      <c r="M1419" s="2">
        <v>131</v>
      </c>
      <c r="N1419" s="2">
        <v>28</v>
      </c>
      <c r="O1419" s="2">
        <v>39</v>
      </c>
      <c r="P1419" s="2">
        <v>45</v>
      </c>
      <c r="Q1419" s="2">
        <v>226</v>
      </c>
      <c r="R1419" s="2">
        <v>24</v>
      </c>
      <c r="S1419" s="2" t="s">
        <v>31</v>
      </c>
      <c r="T1419" s="2">
        <f t="shared" si="154"/>
        <v>591</v>
      </c>
      <c r="U1419" s="4">
        <f t="shared" si="155"/>
        <v>3.0057979859627708E-2</v>
      </c>
      <c r="V1419" s="4">
        <f t="shared" si="156"/>
        <v>0.96638159834856974</v>
      </c>
      <c r="W1419">
        <f t="shared" si="157"/>
        <v>9</v>
      </c>
      <c r="X1419" t="str">
        <f t="shared" si="158"/>
        <v>Wednesday</v>
      </c>
      <c r="Y1419" t="str">
        <f t="shared" si="159"/>
        <v>Apr</v>
      </c>
      <c r="Z1419" t="str">
        <f t="shared" si="160"/>
        <v>3-5</v>
      </c>
    </row>
    <row r="1420" spans="1:26" x14ac:dyDescent="0.25">
      <c r="A1420" s="2" t="s">
        <v>6466</v>
      </c>
      <c r="B1420" s="2" t="s">
        <v>5036</v>
      </c>
      <c r="C1420" s="1">
        <v>45763</v>
      </c>
      <c r="D1420" s="3">
        <v>0.38680555555555557</v>
      </c>
      <c r="E1420" s="2" t="s">
        <v>5054</v>
      </c>
      <c r="F1420" s="2" t="s">
        <v>5040</v>
      </c>
      <c r="G1420" s="2">
        <v>20251</v>
      </c>
      <c r="H1420" s="2">
        <v>3</v>
      </c>
      <c r="I1420" s="2">
        <v>370</v>
      </c>
      <c r="J1420" s="2">
        <v>16404</v>
      </c>
      <c r="K1420" s="2">
        <v>14398</v>
      </c>
      <c r="L1420" s="2">
        <v>796</v>
      </c>
      <c r="M1420" s="2">
        <v>188</v>
      </c>
      <c r="N1420" s="2">
        <v>47</v>
      </c>
      <c r="O1420" s="2">
        <v>58</v>
      </c>
      <c r="P1420" s="2">
        <v>42</v>
      </c>
      <c r="Q1420" s="2">
        <v>140</v>
      </c>
      <c r="R1420" s="2">
        <v>38</v>
      </c>
      <c r="S1420" s="2" t="s">
        <v>31</v>
      </c>
      <c r="T1420" s="2">
        <f t="shared" si="154"/>
        <v>1089</v>
      </c>
      <c r="U1420" s="4">
        <f t="shared" si="155"/>
        <v>7.5635504931240452E-2</v>
      </c>
      <c r="V1420" s="4">
        <f t="shared" si="156"/>
        <v>0.71097723569206461</v>
      </c>
      <c r="W1420">
        <f t="shared" si="157"/>
        <v>9</v>
      </c>
      <c r="X1420" t="str">
        <f t="shared" si="158"/>
        <v>Wednesday</v>
      </c>
      <c r="Y1420" t="str">
        <f t="shared" si="159"/>
        <v>Apr</v>
      </c>
      <c r="Z1420" t="str">
        <f t="shared" si="160"/>
        <v>3-5</v>
      </c>
    </row>
    <row r="1421" spans="1:26" x14ac:dyDescent="0.25">
      <c r="A1421" s="2" t="s">
        <v>6467</v>
      </c>
      <c r="B1421" s="2" t="s">
        <v>5036</v>
      </c>
      <c r="C1421" s="1">
        <v>45763</v>
      </c>
      <c r="D1421" s="3">
        <v>0.38958333333333334</v>
      </c>
      <c r="E1421" s="2" t="s">
        <v>5054</v>
      </c>
      <c r="F1421" s="2" t="s">
        <v>5040</v>
      </c>
      <c r="G1421" s="2">
        <v>20276</v>
      </c>
      <c r="H1421" s="2">
        <v>3</v>
      </c>
      <c r="I1421" s="2">
        <v>956</v>
      </c>
      <c r="J1421" s="2">
        <v>22431</v>
      </c>
      <c r="K1421" s="2">
        <v>17210</v>
      </c>
      <c r="L1421" s="2">
        <v>682</v>
      </c>
      <c r="M1421" s="2">
        <v>151</v>
      </c>
      <c r="N1421" s="2">
        <v>46</v>
      </c>
      <c r="O1421" s="2">
        <v>82</v>
      </c>
      <c r="P1421" s="2">
        <v>41</v>
      </c>
      <c r="Q1421" s="2">
        <v>475</v>
      </c>
      <c r="R1421" s="2">
        <v>44</v>
      </c>
      <c r="S1421" s="2" t="s">
        <v>31</v>
      </c>
      <c r="T1421" s="2">
        <f t="shared" si="154"/>
        <v>961</v>
      </c>
      <c r="U1421" s="4">
        <f t="shared" si="155"/>
        <v>5.5839628123184194E-2</v>
      </c>
      <c r="V1421" s="4">
        <f t="shared" si="156"/>
        <v>0.84878674294732692</v>
      </c>
      <c r="W1421">
        <f t="shared" si="157"/>
        <v>9</v>
      </c>
      <c r="X1421" t="str">
        <f t="shared" si="158"/>
        <v>Wednesday</v>
      </c>
      <c r="Y1421" t="str">
        <f t="shared" si="159"/>
        <v>Apr</v>
      </c>
      <c r="Z1421" t="str">
        <f t="shared" si="160"/>
        <v>3-5</v>
      </c>
    </row>
    <row r="1422" spans="1:26" x14ac:dyDescent="0.25">
      <c r="A1422" s="2" t="s">
        <v>6468</v>
      </c>
      <c r="B1422" s="2" t="s">
        <v>5036</v>
      </c>
      <c r="C1422" s="1">
        <v>45763</v>
      </c>
      <c r="D1422" s="3">
        <v>0.43194444444444446</v>
      </c>
      <c r="E1422" s="2" t="s">
        <v>5044</v>
      </c>
      <c r="F1422" s="2" t="s">
        <v>5048</v>
      </c>
      <c r="G1422" s="2">
        <v>20222</v>
      </c>
      <c r="H1422" s="2">
        <v>3</v>
      </c>
      <c r="I1422" s="2">
        <v>231</v>
      </c>
      <c r="J1422" s="2">
        <v>21349</v>
      </c>
      <c r="K1422" s="2">
        <v>15005</v>
      </c>
      <c r="L1422" s="2">
        <v>458</v>
      </c>
      <c r="M1422" s="2">
        <v>50</v>
      </c>
      <c r="N1422" s="2">
        <v>45</v>
      </c>
      <c r="O1422" s="2">
        <v>49</v>
      </c>
      <c r="P1422" s="2">
        <v>35</v>
      </c>
      <c r="Q1422" s="2">
        <v>228</v>
      </c>
      <c r="R1422" s="2">
        <v>31</v>
      </c>
      <c r="S1422" s="2" t="s">
        <v>31</v>
      </c>
      <c r="T1422" s="2">
        <f t="shared" si="154"/>
        <v>602</v>
      </c>
      <c r="U1422" s="4">
        <f t="shared" si="155"/>
        <v>4.011996001332889E-2</v>
      </c>
      <c r="V1422" s="4">
        <f t="shared" si="156"/>
        <v>0.74201364850163187</v>
      </c>
      <c r="W1422">
        <f t="shared" si="157"/>
        <v>10</v>
      </c>
      <c r="X1422" t="str">
        <f t="shared" si="158"/>
        <v>Wednesday</v>
      </c>
      <c r="Y1422" t="str">
        <f t="shared" si="159"/>
        <v>Apr</v>
      </c>
      <c r="Z1422" t="str">
        <f t="shared" si="160"/>
        <v>3-5</v>
      </c>
    </row>
    <row r="1423" spans="1:26" x14ac:dyDescent="0.25">
      <c r="A1423" s="2" t="s">
        <v>6469</v>
      </c>
      <c r="B1423" s="2" t="s">
        <v>5036</v>
      </c>
      <c r="C1423" s="1">
        <v>45763</v>
      </c>
      <c r="D1423" s="3">
        <v>0.43402777777777779</v>
      </c>
      <c r="E1423" s="2" t="s">
        <v>5037</v>
      </c>
      <c r="F1423" s="2" t="s">
        <v>5038</v>
      </c>
      <c r="G1423" s="2">
        <v>20444</v>
      </c>
      <c r="H1423" s="2">
        <v>9</v>
      </c>
      <c r="I1423" s="2">
        <v>217</v>
      </c>
      <c r="J1423" s="2">
        <v>19468</v>
      </c>
      <c r="K1423" s="2">
        <v>13865</v>
      </c>
      <c r="L1423" s="2">
        <v>329</v>
      </c>
      <c r="M1423" s="2">
        <v>54</v>
      </c>
      <c r="N1423" s="2">
        <v>38</v>
      </c>
      <c r="O1423" s="2">
        <v>92</v>
      </c>
      <c r="P1423" s="2">
        <v>242</v>
      </c>
      <c r="Q1423" s="2">
        <v>223</v>
      </c>
      <c r="R1423" s="2">
        <v>41</v>
      </c>
      <c r="S1423" s="2" t="s">
        <v>31</v>
      </c>
      <c r="T1423" s="2">
        <f t="shared" si="154"/>
        <v>513</v>
      </c>
      <c r="U1423" s="4">
        <f t="shared" si="155"/>
        <v>3.6999639379733142E-2</v>
      </c>
      <c r="V1423" s="4">
        <f t="shared" si="156"/>
        <v>0.67819409117589513</v>
      </c>
      <c r="W1423">
        <f t="shared" si="157"/>
        <v>10</v>
      </c>
      <c r="X1423" t="str">
        <f t="shared" si="158"/>
        <v>Wednesday</v>
      </c>
      <c r="Y1423" t="str">
        <f t="shared" si="159"/>
        <v>Apr</v>
      </c>
      <c r="Z1423" t="str">
        <f t="shared" si="160"/>
        <v>6-10</v>
      </c>
    </row>
    <row r="1424" spans="1:26" x14ac:dyDescent="0.25">
      <c r="A1424" s="2" t="s">
        <v>6470</v>
      </c>
      <c r="B1424" s="2" t="s">
        <v>5036</v>
      </c>
      <c r="C1424" s="1">
        <v>45763</v>
      </c>
      <c r="D1424" s="3">
        <v>0.43541666666666667</v>
      </c>
      <c r="E1424" s="2" t="s">
        <v>5054</v>
      </c>
      <c r="F1424" s="2" t="s">
        <v>5042</v>
      </c>
      <c r="G1424" s="2">
        <v>20412</v>
      </c>
      <c r="H1424" s="2">
        <v>5</v>
      </c>
      <c r="I1424" s="2">
        <v>584</v>
      </c>
      <c r="J1424" s="2">
        <v>32585</v>
      </c>
      <c r="K1424" s="2">
        <v>27622</v>
      </c>
      <c r="L1424" s="2">
        <v>1181</v>
      </c>
      <c r="M1424" s="2">
        <v>277</v>
      </c>
      <c r="N1424" s="2">
        <v>83</v>
      </c>
      <c r="O1424" s="2">
        <v>101</v>
      </c>
      <c r="P1424" s="2">
        <v>32</v>
      </c>
      <c r="Q1424" s="2">
        <v>536</v>
      </c>
      <c r="R1424" s="2">
        <v>25</v>
      </c>
      <c r="S1424" s="2" t="s">
        <v>31</v>
      </c>
      <c r="T1424" s="2">
        <f t="shared" si="154"/>
        <v>1642</v>
      </c>
      <c r="U1424" s="4">
        <f t="shared" si="155"/>
        <v>5.9445369632901313E-2</v>
      </c>
      <c r="V1424" s="4">
        <f t="shared" si="156"/>
        <v>1.3532235939643347</v>
      </c>
      <c r="W1424">
        <f t="shared" si="157"/>
        <v>10</v>
      </c>
      <c r="X1424" t="str">
        <f t="shared" si="158"/>
        <v>Wednesday</v>
      </c>
      <c r="Y1424" t="str">
        <f t="shared" si="159"/>
        <v>Apr</v>
      </c>
      <c r="Z1424" t="str">
        <f t="shared" si="160"/>
        <v>3-5</v>
      </c>
    </row>
    <row r="1425" spans="1:26" x14ac:dyDescent="0.25">
      <c r="A1425" s="2" t="s">
        <v>6471</v>
      </c>
      <c r="B1425" s="2" t="s">
        <v>5036</v>
      </c>
      <c r="C1425" s="1">
        <v>45763</v>
      </c>
      <c r="D1425" s="3">
        <v>0.43611111111111112</v>
      </c>
      <c r="E1425" s="2" t="s">
        <v>5046</v>
      </c>
      <c r="F1425" s="2" t="s">
        <v>5042</v>
      </c>
      <c r="G1425" s="2">
        <v>20227</v>
      </c>
      <c r="H1425" s="2">
        <v>7</v>
      </c>
      <c r="I1425" s="2">
        <v>104</v>
      </c>
      <c r="J1425" s="2">
        <v>12476</v>
      </c>
      <c r="K1425" s="2">
        <v>9806</v>
      </c>
      <c r="L1425" s="2">
        <v>149</v>
      </c>
      <c r="M1425" s="2">
        <v>22</v>
      </c>
      <c r="N1425" s="2">
        <v>14</v>
      </c>
      <c r="O1425" s="2">
        <v>41</v>
      </c>
      <c r="P1425" s="2">
        <v>165</v>
      </c>
      <c r="Q1425" s="2">
        <v>113</v>
      </c>
      <c r="R1425" s="2">
        <v>9</v>
      </c>
      <c r="S1425" s="2" t="s">
        <v>31</v>
      </c>
      <c r="T1425" s="2">
        <f t="shared" si="154"/>
        <v>226</v>
      </c>
      <c r="U1425" s="4">
        <f t="shared" si="155"/>
        <v>2.3047114011829493E-2</v>
      </c>
      <c r="V1425" s="4">
        <f t="shared" si="156"/>
        <v>0.4847975478321056</v>
      </c>
      <c r="W1425">
        <f t="shared" si="157"/>
        <v>10</v>
      </c>
      <c r="X1425" t="str">
        <f t="shared" si="158"/>
        <v>Wednesday</v>
      </c>
      <c r="Y1425" t="str">
        <f t="shared" si="159"/>
        <v>Apr</v>
      </c>
      <c r="Z1425" t="str">
        <f t="shared" si="160"/>
        <v>6-10</v>
      </c>
    </row>
    <row r="1426" spans="1:26" x14ac:dyDescent="0.25">
      <c r="A1426" s="2" t="s">
        <v>6472</v>
      </c>
      <c r="B1426" s="2" t="s">
        <v>5036</v>
      </c>
      <c r="C1426" s="1">
        <v>45763</v>
      </c>
      <c r="D1426" s="3">
        <v>0.51736111111111116</v>
      </c>
      <c r="E1426" s="2" t="s">
        <v>5058</v>
      </c>
      <c r="F1426" s="2" t="s">
        <v>5050</v>
      </c>
      <c r="G1426" s="2">
        <v>20124</v>
      </c>
      <c r="H1426" s="2">
        <v>7</v>
      </c>
      <c r="I1426" s="2">
        <v>81</v>
      </c>
      <c r="J1426" s="2">
        <v>16718</v>
      </c>
      <c r="K1426" s="2">
        <v>14033</v>
      </c>
      <c r="L1426" s="2">
        <v>418</v>
      </c>
      <c r="M1426" s="2">
        <v>257</v>
      </c>
      <c r="N1426" s="2">
        <v>35</v>
      </c>
      <c r="O1426" s="2">
        <v>44</v>
      </c>
      <c r="P1426" s="2">
        <v>17</v>
      </c>
      <c r="Q1426" s="2">
        <v>164</v>
      </c>
      <c r="R1426" s="2">
        <v>33</v>
      </c>
      <c r="S1426" s="2" t="s">
        <v>31</v>
      </c>
      <c r="T1426" s="2">
        <f t="shared" si="154"/>
        <v>754</v>
      </c>
      <c r="U1426" s="4">
        <f t="shared" si="155"/>
        <v>5.3730492410746102E-2</v>
      </c>
      <c r="V1426" s="4">
        <f t="shared" si="156"/>
        <v>0.69732657523355202</v>
      </c>
      <c r="W1426">
        <f t="shared" si="157"/>
        <v>12</v>
      </c>
      <c r="X1426" t="str">
        <f t="shared" si="158"/>
        <v>Wednesday</v>
      </c>
      <c r="Y1426" t="str">
        <f t="shared" si="159"/>
        <v>Apr</v>
      </c>
      <c r="Z1426" t="str">
        <f t="shared" si="160"/>
        <v>6-10</v>
      </c>
    </row>
    <row r="1427" spans="1:26" x14ac:dyDescent="0.25">
      <c r="A1427" s="2" t="s">
        <v>6473</v>
      </c>
      <c r="B1427" s="2" t="s">
        <v>5036</v>
      </c>
      <c r="C1427" s="1">
        <v>45763</v>
      </c>
      <c r="D1427" s="3">
        <v>0.56527777777777777</v>
      </c>
      <c r="E1427" s="2" t="s">
        <v>5044</v>
      </c>
      <c r="F1427" s="2" t="s">
        <v>5048</v>
      </c>
      <c r="G1427" s="2">
        <v>20280</v>
      </c>
      <c r="H1427" s="2">
        <v>5</v>
      </c>
      <c r="I1427" s="2">
        <v>207</v>
      </c>
      <c r="J1427" s="2">
        <v>19793</v>
      </c>
      <c r="K1427" s="2">
        <v>14324</v>
      </c>
      <c r="L1427" s="2">
        <v>616</v>
      </c>
      <c r="M1427" s="2">
        <v>105</v>
      </c>
      <c r="N1427" s="2">
        <v>49</v>
      </c>
      <c r="O1427" s="2">
        <v>45</v>
      </c>
      <c r="P1427" s="2">
        <v>47</v>
      </c>
      <c r="Q1427" s="2">
        <v>158</v>
      </c>
      <c r="R1427" s="2">
        <v>15</v>
      </c>
      <c r="S1427" s="2" t="s">
        <v>31</v>
      </c>
      <c r="T1427" s="2">
        <f t="shared" si="154"/>
        <v>815</v>
      </c>
      <c r="U1427" s="4">
        <f t="shared" si="155"/>
        <v>5.6897514660709296E-2</v>
      </c>
      <c r="V1427" s="4">
        <f t="shared" si="156"/>
        <v>0.70631163708086786</v>
      </c>
      <c r="W1427">
        <f t="shared" si="157"/>
        <v>13</v>
      </c>
      <c r="X1427" t="str">
        <f t="shared" si="158"/>
        <v>Wednesday</v>
      </c>
      <c r="Y1427" t="str">
        <f t="shared" si="159"/>
        <v>Apr</v>
      </c>
      <c r="Z1427" t="str">
        <f t="shared" si="160"/>
        <v>3-5</v>
      </c>
    </row>
    <row r="1428" spans="1:26" x14ac:dyDescent="0.25">
      <c r="A1428" s="2" t="s">
        <v>6474</v>
      </c>
      <c r="B1428" s="2" t="s">
        <v>5036</v>
      </c>
      <c r="C1428" s="1">
        <v>45763</v>
      </c>
      <c r="D1428" s="3">
        <v>0.57777777777777772</v>
      </c>
      <c r="E1428" s="2" t="s">
        <v>5054</v>
      </c>
      <c r="F1428" s="2" t="s">
        <v>5038</v>
      </c>
      <c r="G1428" s="2">
        <v>20494</v>
      </c>
      <c r="H1428" s="2">
        <v>5</v>
      </c>
      <c r="I1428" s="2">
        <v>788</v>
      </c>
      <c r="J1428" s="2">
        <v>5489</v>
      </c>
      <c r="K1428" s="2">
        <v>4654</v>
      </c>
      <c r="L1428" s="2">
        <v>89</v>
      </c>
      <c r="M1428" s="2">
        <v>18</v>
      </c>
      <c r="N1428" s="2">
        <v>6</v>
      </c>
      <c r="O1428" s="2">
        <v>9</v>
      </c>
      <c r="P1428" s="2">
        <v>23</v>
      </c>
      <c r="Q1428" s="2">
        <v>97</v>
      </c>
      <c r="R1428" s="2">
        <v>3</v>
      </c>
      <c r="S1428" s="2" t="s">
        <v>31</v>
      </c>
      <c r="T1428" s="2">
        <f t="shared" si="154"/>
        <v>122</v>
      </c>
      <c r="U1428" s="4">
        <f t="shared" si="155"/>
        <v>2.6214009454232919E-2</v>
      </c>
      <c r="V1428" s="4">
        <f t="shared" si="156"/>
        <v>0.22709085586025179</v>
      </c>
      <c r="W1428">
        <f t="shared" si="157"/>
        <v>13</v>
      </c>
      <c r="X1428" t="str">
        <f t="shared" si="158"/>
        <v>Wednesday</v>
      </c>
      <c r="Y1428" t="str">
        <f t="shared" si="159"/>
        <v>Apr</v>
      </c>
      <c r="Z1428" t="str">
        <f t="shared" si="160"/>
        <v>3-5</v>
      </c>
    </row>
    <row r="1429" spans="1:26" x14ac:dyDescent="0.25">
      <c r="A1429" s="2" t="s">
        <v>6475</v>
      </c>
      <c r="B1429" s="2" t="s">
        <v>5036</v>
      </c>
      <c r="C1429" s="1">
        <v>45763</v>
      </c>
      <c r="D1429" s="3">
        <v>0.58611111111111114</v>
      </c>
      <c r="E1429" s="2" t="s">
        <v>5054</v>
      </c>
      <c r="F1429" s="2" t="s">
        <v>5069</v>
      </c>
      <c r="G1429" s="2">
        <v>20237</v>
      </c>
      <c r="H1429" s="2">
        <v>3</v>
      </c>
      <c r="I1429" s="2">
        <v>711</v>
      </c>
      <c r="J1429" s="2">
        <v>20646</v>
      </c>
      <c r="K1429" s="2">
        <v>15846</v>
      </c>
      <c r="L1429" s="2">
        <v>508</v>
      </c>
      <c r="M1429" s="2">
        <v>97</v>
      </c>
      <c r="N1429" s="2">
        <v>36</v>
      </c>
      <c r="O1429" s="2">
        <v>40</v>
      </c>
      <c r="P1429" s="2">
        <v>37</v>
      </c>
      <c r="Q1429" s="2">
        <v>393</v>
      </c>
      <c r="R1429" s="2">
        <v>33</v>
      </c>
      <c r="S1429" s="2" t="s">
        <v>31</v>
      </c>
      <c r="T1429" s="2">
        <f t="shared" si="154"/>
        <v>681</v>
      </c>
      <c r="U1429" s="4">
        <f t="shared" si="155"/>
        <v>4.2976145399469895E-2</v>
      </c>
      <c r="V1429" s="4">
        <f t="shared" si="156"/>
        <v>0.78302119879428767</v>
      </c>
      <c r="W1429">
        <f t="shared" si="157"/>
        <v>14</v>
      </c>
      <c r="X1429" t="str">
        <f t="shared" si="158"/>
        <v>Wednesday</v>
      </c>
      <c r="Y1429" t="str">
        <f t="shared" si="159"/>
        <v>Apr</v>
      </c>
      <c r="Z1429" t="str">
        <f t="shared" si="160"/>
        <v>3-5</v>
      </c>
    </row>
    <row r="1430" spans="1:26" x14ac:dyDescent="0.25">
      <c r="A1430" s="2" t="s">
        <v>6476</v>
      </c>
      <c r="B1430" s="2" t="s">
        <v>5036</v>
      </c>
      <c r="C1430" s="1">
        <v>45763</v>
      </c>
      <c r="D1430" s="3">
        <v>0.6333333333333333</v>
      </c>
      <c r="E1430" s="2" t="s">
        <v>5046</v>
      </c>
      <c r="F1430" s="2" t="s">
        <v>5040</v>
      </c>
      <c r="G1430" s="2">
        <v>20389</v>
      </c>
      <c r="H1430" s="2">
        <v>3</v>
      </c>
      <c r="I1430" s="2">
        <v>139</v>
      </c>
      <c r="J1430" s="2">
        <v>7753</v>
      </c>
      <c r="K1430" s="2">
        <v>6047</v>
      </c>
      <c r="L1430" s="2">
        <v>81</v>
      </c>
      <c r="M1430" s="2">
        <v>11</v>
      </c>
      <c r="N1430" s="2">
        <v>11</v>
      </c>
      <c r="O1430" s="2">
        <v>20</v>
      </c>
      <c r="P1430" s="2">
        <v>44</v>
      </c>
      <c r="Q1430" s="2">
        <v>122</v>
      </c>
      <c r="R1430" s="2">
        <v>3</v>
      </c>
      <c r="S1430" s="2" t="s">
        <v>31</v>
      </c>
      <c r="T1430" s="2">
        <f t="shared" si="154"/>
        <v>123</v>
      </c>
      <c r="U1430" s="4">
        <f t="shared" si="155"/>
        <v>2.0340664792459072E-2</v>
      </c>
      <c r="V1430" s="4">
        <f t="shared" si="156"/>
        <v>0.29658149001912798</v>
      </c>
      <c r="W1430">
        <f t="shared" si="157"/>
        <v>15</v>
      </c>
      <c r="X1430" t="str">
        <f t="shared" si="158"/>
        <v>Wednesday</v>
      </c>
      <c r="Y1430" t="str">
        <f t="shared" si="159"/>
        <v>Apr</v>
      </c>
      <c r="Z1430" t="str">
        <f t="shared" si="160"/>
        <v>3-5</v>
      </c>
    </row>
    <row r="1431" spans="1:26" x14ac:dyDescent="0.25">
      <c r="A1431" s="2" t="s">
        <v>6477</v>
      </c>
      <c r="B1431" s="2" t="s">
        <v>5036</v>
      </c>
      <c r="C1431" s="1">
        <v>45763</v>
      </c>
      <c r="D1431" s="3">
        <v>0.65208333333333335</v>
      </c>
      <c r="E1431" s="2" t="s">
        <v>16</v>
      </c>
      <c r="F1431" s="2" t="s">
        <v>5038</v>
      </c>
      <c r="G1431" s="2">
        <v>20254</v>
      </c>
      <c r="H1431" s="2">
        <v>2</v>
      </c>
      <c r="I1431" s="2">
        <v>471</v>
      </c>
      <c r="J1431" s="2">
        <v>4921</v>
      </c>
      <c r="K1431" s="2">
        <v>3530</v>
      </c>
      <c r="L1431" s="2">
        <v>71</v>
      </c>
      <c r="M1431" s="2">
        <v>8</v>
      </c>
      <c r="N1431" s="2">
        <v>5</v>
      </c>
      <c r="O1431" s="2">
        <v>6</v>
      </c>
      <c r="P1431" s="2">
        <v>16</v>
      </c>
      <c r="Q1431" s="2">
        <v>91</v>
      </c>
      <c r="R1431" s="2">
        <v>5</v>
      </c>
      <c r="S1431" s="2" t="s">
        <v>31</v>
      </c>
      <c r="T1431" s="2">
        <f t="shared" si="154"/>
        <v>90</v>
      </c>
      <c r="U1431" s="4">
        <f t="shared" si="155"/>
        <v>2.5495750708215296E-2</v>
      </c>
      <c r="V1431" s="4">
        <f t="shared" si="156"/>
        <v>0.17428656067937198</v>
      </c>
      <c r="W1431">
        <f t="shared" si="157"/>
        <v>15</v>
      </c>
      <c r="X1431" t="str">
        <f t="shared" si="158"/>
        <v>Wednesday</v>
      </c>
      <c r="Y1431" t="str">
        <f t="shared" si="159"/>
        <v>Apr</v>
      </c>
      <c r="Z1431" t="str">
        <f t="shared" si="160"/>
        <v>0-2</v>
      </c>
    </row>
    <row r="1432" spans="1:26" x14ac:dyDescent="0.25">
      <c r="A1432" s="2" t="s">
        <v>6478</v>
      </c>
      <c r="B1432" s="2" t="s">
        <v>5036</v>
      </c>
      <c r="C1432" s="1">
        <v>45763</v>
      </c>
      <c r="D1432" s="3">
        <v>0.68263888888888891</v>
      </c>
      <c r="E1432" s="2" t="s">
        <v>16</v>
      </c>
      <c r="F1432" s="2" t="s">
        <v>5052</v>
      </c>
      <c r="G1432" s="2">
        <v>20315</v>
      </c>
      <c r="H1432" s="2">
        <v>5</v>
      </c>
      <c r="I1432" s="2">
        <v>301</v>
      </c>
      <c r="J1432" s="2">
        <v>7971</v>
      </c>
      <c r="K1432" s="2">
        <v>7122</v>
      </c>
      <c r="L1432" s="2">
        <v>262</v>
      </c>
      <c r="M1432" s="2">
        <v>31</v>
      </c>
      <c r="N1432" s="2">
        <v>17</v>
      </c>
      <c r="O1432" s="2">
        <v>24</v>
      </c>
      <c r="P1432" s="2">
        <v>24</v>
      </c>
      <c r="Q1432" s="2">
        <v>169</v>
      </c>
      <c r="R1432" s="2">
        <v>9</v>
      </c>
      <c r="S1432" s="2" t="s">
        <v>31</v>
      </c>
      <c r="T1432" s="2">
        <f t="shared" si="154"/>
        <v>334</v>
      </c>
      <c r="U1432" s="4">
        <f t="shared" si="155"/>
        <v>4.6896939062061216E-2</v>
      </c>
      <c r="V1432" s="4">
        <f t="shared" si="156"/>
        <v>0.3505783903519567</v>
      </c>
      <c r="W1432">
        <f t="shared" si="157"/>
        <v>16</v>
      </c>
      <c r="X1432" t="str">
        <f t="shared" si="158"/>
        <v>Wednesday</v>
      </c>
      <c r="Y1432" t="str">
        <f t="shared" si="159"/>
        <v>Apr</v>
      </c>
      <c r="Z1432" t="str">
        <f t="shared" si="160"/>
        <v>3-5</v>
      </c>
    </row>
    <row r="1433" spans="1:26" x14ac:dyDescent="0.25">
      <c r="A1433" s="2" t="s">
        <v>6479</v>
      </c>
      <c r="B1433" s="2" t="s">
        <v>5036</v>
      </c>
      <c r="C1433" s="1">
        <v>45763</v>
      </c>
      <c r="D1433" s="3">
        <v>0.74652777777777779</v>
      </c>
      <c r="E1433" s="2" t="s">
        <v>16</v>
      </c>
      <c r="F1433" s="2" t="s">
        <v>5069</v>
      </c>
      <c r="G1433" s="2">
        <v>20299</v>
      </c>
      <c r="H1433" s="2">
        <v>7</v>
      </c>
      <c r="I1433" s="2">
        <v>368</v>
      </c>
      <c r="J1433" s="2">
        <v>15164</v>
      </c>
      <c r="K1433" s="2">
        <v>11048</v>
      </c>
      <c r="L1433" s="2">
        <v>279</v>
      </c>
      <c r="M1433" s="2">
        <v>31</v>
      </c>
      <c r="N1433" s="2">
        <v>20</v>
      </c>
      <c r="O1433" s="2">
        <v>19</v>
      </c>
      <c r="P1433" s="2">
        <v>39</v>
      </c>
      <c r="Q1433" s="2">
        <v>228</v>
      </c>
      <c r="R1433" s="2">
        <v>21</v>
      </c>
      <c r="S1433" s="2" t="s">
        <v>31</v>
      </c>
      <c r="T1433" s="2">
        <f t="shared" si="154"/>
        <v>349</v>
      </c>
      <c r="U1433" s="4">
        <f t="shared" si="155"/>
        <v>3.1589427950760321E-2</v>
      </c>
      <c r="V1433" s="4">
        <f t="shared" si="156"/>
        <v>0.54426326420020688</v>
      </c>
      <c r="W1433">
        <f t="shared" si="157"/>
        <v>17</v>
      </c>
      <c r="X1433" t="str">
        <f t="shared" si="158"/>
        <v>Wednesday</v>
      </c>
      <c r="Y1433" t="str">
        <f t="shared" si="159"/>
        <v>Apr</v>
      </c>
      <c r="Z1433" t="str">
        <f t="shared" si="160"/>
        <v>6-10</v>
      </c>
    </row>
    <row r="1434" spans="1:26" x14ac:dyDescent="0.25">
      <c r="A1434" s="2" t="s">
        <v>6480</v>
      </c>
      <c r="B1434" s="2" t="s">
        <v>5036</v>
      </c>
      <c r="C1434" s="1">
        <v>45763</v>
      </c>
      <c r="D1434" s="3">
        <v>0.74791666666666667</v>
      </c>
      <c r="E1434" s="2" t="s">
        <v>16</v>
      </c>
      <c r="F1434" s="2" t="s">
        <v>5040</v>
      </c>
      <c r="G1434" s="2">
        <v>20519</v>
      </c>
      <c r="H1434" s="2">
        <v>1</v>
      </c>
      <c r="I1434" s="2">
        <v>318</v>
      </c>
      <c r="J1434" s="2">
        <v>7869</v>
      </c>
      <c r="K1434" s="2">
        <v>5553</v>
      </c>
      <c r="L1434" s="2">
        <v>144</v>
      </c>
      <c r="M1434" s="2">
        <v>24</v>
      </c>
      <c r="N1434" s="2">
        <v>13</v>
      </c>
      <c r="O1434" s="2">
        <v>13</v>
      </c>
      <c r="P1434" s="2">
        <v>10</v>
      </c>
      <c r="Q1434" s="2">
        <v>127</v>
      </c>
      <c r="R1434" s="2">
        <v>13</v>
      </c>
      <c r="S1434" s="2" t="s">
        <v>31</v>
      </c>
      <c r="T1434" s="2">
        <f t="shared" si="154"/>
        <v>194</v>
      </c>
      <c r="U1434" s="4">
        <f t="shared" si="155"/>
        <v>3.4936070592472536E-2</v>
      </c>
      <c r="V1434" s="4">
        <f t="shared" si="156"/>
        <v>0.27062722354890589</v>
      </c>
      <c r="W1434">
        <f t="shared" si="157"/>
        <v>17</v>
      </c>
      <c r="X1434" t="str">
        <f t="shared" si="158"/>
        <v>Wednesday</v>
      </c>
      <c r="Y1434" t="str">
        <f t="shared" si="159"/>
        <v>Apr</v>
      </c>
      <c r="Z1434" t="str">
        <f t="shared" si="160"/>
        <v>0-2</v>
      </c>
    </row>
    <row r="1435" spans="1:26" x14ac:dyDescent="0.25">
      <c r="A1435" s="2" t="s">
        <v>6481</v>
      </c>
      <c r="B1435" s="2" t="s">
        <v>5036</v>
      </c>
      <c r="C1435" s="1">
        <v>45763</v>
      </c>
      <c r="D1435" s="3">
        <v>0.81944444444444442</v>
      </c>
      <c r="E1435" s="2" t="s">
        <v>5054</v>
      </c>
      <c r="F1435" s="2" t="s">
        <v>5040</v>
      </c>
      <c r="G1435" s="2">
        <v>20400</v>
      </c>
      <c r="H1435" s="2">
        <v>2</v>
      </c>
      <c r="I1435" s="2">
        <v>365</v>
      </c>
      <c r="J1435" s="2">
        <v>8566</v>
      </c>
      <c r="K1435" s="2">
        <v>6224</v>
      </c>
      <c r="L1435" s="2">
        <v>196</v>
      </c>
      <c r="M1435" s="2">
        <v>40</v>
      </c>
      <c r="N1435" s="2">
        <v>20</v>
      </c>
      <c r="O1435" s="2">
        <v>31</v>
      </c>
      <c r="P1435" s="2">
        <v>12</v>
      </c>
      <c r="Q1435" s="2">
        <v>104</v>
      </c>
      <c r="R1435" s="2">
        <v>12</v>
      </c>
      <c r="S1435" s="2" t="s">
        <v>28</v>
      </c>
      <c r="T1435" s="2">
        <f t="shared" si="154"/>
        <v>287</v>
      </c>
      <c r="U1435" s="4">
        <f t="shared" si="155"/>
        <v>4.6111825192802054E-2</v>
      </c>
      <c r="V1435" s="4">
        <f t="shared" si="156"/>
        <v>0.30509803921568629</v>
      </c>
      <c r="W1435">
        <f t="shared" si="157"/>
        <v>19</v>
      </c>
      <c r="X1435" t="str">
        <f t="shared" si="158"/>
        <v>Wednesday</v>
      </c>
      <c r="Y1435" t="str">
        <f t="shared" si="159"/>
        <v>Apr</v>
      </c>
      <c r="Z1435" t="str">
        <f t="shared" si="160"/>
        <v>0-2</v>
      </c>
    </row>
    <row r="1436" spans="1:26" x14ac:dyDescent="0.25">
      <c r="A1436" s="2" t="s">
        <v>6482</v>
      </c>
      <c r="B1436" s="2" t="s">
        <v>5036</v>
      </c>
      <c r="C1436" s="1">
        <v>45763</v>
      </c>
      <c r="D1436" s="3">
        <v>0.86319444444444449</v>
      </c>
      <c r="E1436" s="2" t="s">
        <v>16</v>
      </c>
      <c r="F1436" s="2" t="s">
        <v>5052</v>
      </c>
      <c r="G1436" s="2">
        <v>20410</v>
      </c>
      <c r="H1436" s="2">
        <v>4</v>
      </c>
      <c r="I1436" s="2">
        <v>637</v>
      </c>
      <c r="J1436" s="2">
        <v>12635</v>
      </c>
      <c r="K1436" s="2">
        <v>10224</v>
      </c>
      <c r="L1436" s="2">
        <v>242</v>
      </c>
      <c r="M1436" s="2">
        <v>37</v>
      </c>
      <c r="N1436" s="2">
        <v>14</v>
      </c>
      <c r="O1436" s="2">
        <v>18</v>
      </c>
      <c r="P1436" s="2">
        <v>41</v>
      </c>
      <c r="Q1436" s="2">
        <v>159</v>
      </c>
      <c r="R1436" s="2">
        <v>29</v>
      </c>
      <c r="S1436" s="2" t="s">
        <v>28</v>
      </c>
      <c r="T1436" s="2">
        <f t="shared" si="154"/>
        <v>311</v>
      </c>
      <c r="U1436" s="4">
        <f t="shared" si="155"/>
        <v>3.0418622848200311E-2</v>
      </c>
      <c r="V1436" s="4">
        <f t="shared" si="156"/>
        <v>0.50093091621754038</v>
      </c>
      <c r="W1436">
        <f t="shared" si="157"/>
        <v>20</v>
      </c>
      <c r="X1436" t="str">
        <f t="shared" si="158"/>
        <v>Wednesday</v>
      </c>
      <c r="Y1436" t="str">
        <f t="shared" si="159"/>
        <v>Apr</v>
      </c>
      <c r="Z1436" t="str">
        <f t="shared" si="160"/>
        <v>3-5</v>
      </c>
    </row>
    <row r="1437" spans="1:26" x14ac:dyDescent="0.25">
      <c r="A1437" s="2" t="s">
        <v>6483</v>
      </c>
      <c r="B1437" s="2" t="s">
        <v>5036</v>
      </c>
      <c r="C1437" s="1">
        <v>45764</v>
      </c>
      <c r="D1437" s="3">
        <v>0.27569444444444446</v>
      </c>
      <c r="E1437" s="2" t="s">
        <v>5054</v>
      </c>
      <c r="F1437" s="2" t="s">
        <v>5040</v>
      </c>
      <c r="G1437" s="2">
        <v>20242</v>
      </c>
      <c r="H1437" s="2">
        <v>3</v>
      </c>
      <c r="I1437" s="2">
        <v>1340</v>
      </c>
      <c r="J1437" s="2">
        <v>13004</v>
      </c>
      <c r="K1437" s="2">
        <v>10526</v>
      </c>
      <c r="L1437" s="2">
        <v>333</v>
      </c>
      <c r="M1437" s="2">
        <v>62</v>
      </c>
      <c r="N1437" s="2">
        <v>23</v>
      </c>
      <c r="O1437" s="2">
        <v>34</v>
      </c>
      <c r="P1437" s="2">
        <v>25</v>
      </c>
      <c r="Q1437" s="2">
        <v>315</v>
      </c>
      <c r="R1437" s="2">
        <v>18</v>
      </c>
      <c r="S1437" s="2" t="s">
        <v>31</v>
      </c>
      <c r="T1437" s="2">
        <f t="shared" si="154"/>
        <v>452</v>
      </c>
      <c r="U1437" s="4">
        <f t="shared" si="155"/>
        <v>4.2941288238647159E-2</v>
      </c>
      <c r="V1437" s="4">
        <f t="shared" si="156"/>
        <v>0.52000790435727695</v>
      </c>
      <c r="W1437">
        <f t="shared" si="157"/>
        <v>6</v>
      </c>
      <c r="X1437" t="str">
        <f t="shared" si="158"/>
        <v>Thursday</v>
      </c>
      <c r="Y1437" t="str">
        <f t="shared" si="159"/>
        <v>Apr</v>
      </c>
      <c r="Z1437" t="str">
        <f t="shared" si="160"/>
        <v>3-5</v>
      </c>
    </row>
    <row r="1438" spans="1:26" x14ac:dyDescent="0.25">
      <c r="A1438" s="2" t="s">
        <v>6484</v>
      </c>
      <c r="B1438" s="2" t="s">
        <v>5036</v>
      </c>
      <c r="C1438" s="1">
        <v>45764</v>
      </c>
      <c r="D1438" s="3">
        <v>0.3840277777777778</v>
      </c>
      <c r="E1438" s="2" t="s">
        <v>5054</v>
      </c>
      <c r="F1438" s="2" t="s">
        <v>5042</v>
      </c>
      <c r="G1438" s="2">
        <v>20244</v>
      </c>
      <c r="H1438" s="2">
        <v>6</v>
      </c>
      <c r="I1438" s="2">
        <v>1144</v>
      </c>
      <c r="J1438" s="2">
        <v>14031</v>
      </c>
      <c r="K1438" s="2">
        <v>9926</v>
      </c>
      <c r="L1438" s="2">
        <v>383</v>
      </c>
      <c r="M1438" s="2">
        <v>80</v>
      </c>
      <c r="N1438" s="2">
        <v>24</v>
      </c>
      <c r="O1438" s="2">
        <v>31</v>
      </c>
      <c r="P1438" s="2">
        <v>13</v>
      </c>
      <c r="Q1438" s="2">
        <v>208</v>
      </c>
      <c r="R1438" s="2">
        <v>26</v>
      </c>
      <c r="S1438" s="2" t="s">
        <v>31</v>
      </c>
      <c r="T1438" s="2">
        <f t="shared" si="154"/>
        <v>518</v>
      </c>
      <c r="U1438" s="4">
        <f t="shared" si="155"/>
        <v>5.2186177715091681E-2</v>
      </c>
      <c r="V1438" s="4">
        <f t="shared" si="156"/>
        <v>0.49031811894882432</v>
      </c>
      <c r="W1438">
        <f t="shared" si="157"/>
        <v>9</v>
      </c>
      <c r="X1438" t="str">
        <f t="shared" si="158"/>
        <v>Thursday</v>
      </c>
      <c r="Y1438" t="str">
        <f t="shared" si="159"/>
        <v>Apr</v>
      </c>
      <c r="Z1438" t="str">
        <f t="shared" si="160"/>
        <v>6-10</v>
      </c>
    </row>
    <row r="1439" spans="1:26" x14ac:dyDescent="0.25">
      <c r="A1439" s="2" t="s">
        <v>6485</v>
      </c>
      <c r="B1439" s="2" t="s">
        <v>5036</v>
      </c>
      <c r="C1439" s="1">
        <v>45764</v>
      </c>
      <c r="D1439" s="3">
        <v>0.40555555555555556</v>
      </c>
      <c r="E1439" s="2" t="s">
        <v>5044</v>
      </c>
      <c r="F1439" s="2" t="s">
        <v>5052</v>
      </c>
      <c r="G1439" s="2">
        <v>20161</v>
      </c>
      <c r="H1439" s="2">
        <v>1</v>
      </c>
      <c r="I1439" s="2">
        <v>166</v>
      </c>
      <c r="J1439" s="2">
        <v>9410</v>
      </c>
      <c r="K1439" s="2">
        <v>7230</v>
      </c>
      <c r="L1439" s="2">
        <v>261</v>
      </c>
      <c r="M1439" s="2">
        <v>39</v>
      </c>
      <c r="N1439" s="2">
        <v>22</v>
      </c>
      <c r="O1439" s="2">
        <v>18</v>
      </c>
      <c r="P1439" s="2">
        <v>21</v>
      </c>
      <c r="Q1439" s="2">
        <v>212</v>
      </c>
      <c r="R1439" s="2">
        <v>17</v>
      </c>
      <c r="S1439" s="2" t="s">
        <v>31</v>
      </c>
      <c r="T1439" s="2">
        <f t="shared" si="154"/>
        <v>340</v>
      </c>
      <c r="U1439" s="4">
        <f t="shared" si="155"/>
        <v>4.7026279391424619E-2</v>
      </c>
      <c r="V1439" s="4">
        <f t="shared" si="156"/>
        <v>0.358613164029562</v>
      </c>
      <c r="W1439">
        <f t="shared" si="157"/>
        <v>9</v>
      </c>
      <c r="X1439" t="str">
        <f t="shared" si="158"/>
        <v>Thursday</v>
      </c>
      <c r="Y1439" t="str">
        <f t="shared" si="159"/>
        <v>Apr</v>
      </c>
      <c r="Z1439" t="str">
        <f t="shared" si="160"/>
        <v>0-2</v>
      </c>
    </row>
    <row r="1440" spans="1:26" x14ac:dyDescent="0.25">
      <c r="A1440" s="2" t="s">
        <v>6486</v>
      </c>
      <c r="B1440" s="2" t="s">
        <v>5036</v>
      </c>
      <c r="C1440" s="1">
        <v>45764</v>
      </c>
      <c r="D1440" s="3">
        <v>0.4152777777777778</v>
      </c>
      <c r="E1440" s="2" t="s">
        <v>16</v>
      </c>
      <c r="F1440" s="2" t="s">
        <v>5038</v>
      </c>
      <c r="G1440" s="2">
        <v>20197</v>
      </c>
      <c r="H1440" s="2">
        <v>5</v>
      </c>
      <c r="I1440" s="2">
        <v>533</v>
      </c>
      <c r="J1440" s="2">
        <v>10219</v>
      </c>
      <c r="K1440" s="2">
        <v>8376</v>
      </c>
      <c r="L1440" s="2">
        <v>202</v>
      </c>
      <c r="M1440" s="2">
        <v>31</v>
      </c>
      <c r="N1440" s="2">
        <v>11</v>
      </c>
      <c r="O1440" s="2">
        <v>16</v>
      </c>
      <c r="P1440" s="2">
        <v>66</v>
      </c>
      <c r="Q1440" s="2">
        <v>228</v>
      </c>
      <c r="R1440" s="2">
        <v>21</v>
      </c>
      <c r="S1440" s="2" t="s">
        <v>31</v>
      </c>
      <c r="T1440" s="2">
        <f t="shared" si="154"/>
        <v>260</v>
      </c>
      <c r="U1440" s="4">
        <f t="shared" si="155"/>
        <v>3.1041069723018146E-2</v>
      </c>
      <c r="V1440" s="4">
        <f t="shared" si="156"/>
        <v>0.41471505669158787</v>
      </c>
      <c r="W1440">
        <f t="shared" si="157"/>
        <v>9</v>
      </c>
      <c r="X1440" t="str">
        <f t="shared" si="158"/>
        <v>Thursday</v>
      </c>
      <c r="Y1440" t="str">
        <f t="shared" si="159"/>
        <v>Apr</v>
      </c>
      <c r="Z1440" t="str">
        <f t="shared" si="160"/>
        <v>3-5</v>
      </c>
    </row>
    <row r="1441" spans="1:26" x14ac:dyDescent="0.25">
      <c r="A1441" s="2" t="s">
        <v>6487</v>
      </c>
      <c r="B1441" s="2" t="s">
        <v>5036</v>
      </c>
      <c r="C1441" s="1">
        <v>45764</v>
      </c>
      <c r="D1441" s="3">
        <v>0.44722222222222224</v>
      </c>
      <c r="E1441" s="2" t="s">
        <v>5044</v>
      </c>
      <c r="F1441" s="2" t="s">
        <v>5040</v>
      </c>
      <c r="G1441" s="2">
        <v>20334</v>
      </c>
      <c r="H1441" s="2">
        <v>5</v>
      </c>
      <c r="I1441" s="2">
        <v>104</v>
      </c>
      <c r="J1441" s="2">
        <v>21231</v>
      </c>
      <c r="K1441" s="2">
        <v>18616</v>
      </c>
      <c r="L1441" s="2">
        <v>598</v>
      </c>
      <c r="M1441" s="2">
        <v>101</v>
      </c>
      <c r="N1441" s="2">
        <v>65</v>
      </c>
      <c r="O1441" s="2">
        <v>81</v>
      </c>
      <c r="P1441" s="2">
        <v>98</v>
      </c>
      <c r="Q1441" s="2">
        <v>382</v>
      </c>
      <c r="R1441" s="2">
        <v>66</v>
      </c>
      <c r="S1441" s="2" t="s">
        <v>31</v>
      </c>
      <c r="T1441" s="2">
        <f t="shared" si="154"/>
        <v>845</v>
      </c>
      <c r="U1441" s="4">
        <f t="shared" si="155"/>
        <v>4.5391061452513967E-2</v>
      </c>
      <c r="V1441" s="4">
        <f t="shared" si="156"/>
        <v>0.91551096685354583</v>
      </c>
      <c r="W1441">
        <f t="shared" si="157"/>
        <v>10</v>
      </c>
      <c r="X1441" t="str">
        <f t="shared" si="158"/>
        <v>Thursday</v>
      </c>
      <c r="Y1441" t="str">
        <f t="shared" si="159"/>
        <v>Apr</v>
      </c>
      <c r="Z1441" t="str">
        <f t="shared" si="160"/>
        <v>3-5</v>
      </c>
    </row>
    <row r="1442" spans="1:26" x14ac:dyDescent="0.25">
      <c r="A1442" s="2" t="s">
        <v>6488</v>
      </c>
      <c r="B1442" s="2" t="s">
        <v>5036</v>
      </c>
      <c r="C1442" s="1">
        <v>45764</v>
      </c>
      <c r="D1442" s="3">
        <v>0.45555555555555555</v>
      </c>
      <c r="E1442" s="2" t="s">
        <v>5054</v>
      </c>
      <c r="F1442" s="2" t="s">
        <v>5048</v>
      </c>
      <c r="G1442" s="2">
        <v>20488</v>
      </c>
      <c r="H1442" s="2">
        <v>1</v>
      </c>
      <c r="I1442" s="2">
        <v>1011</v>
      </c>
      <c r="J1442" s="2">
        <v>13817</v>
      </c>
      <c r="K1442" s="2">
        <v>9690</v>
      </c>
      <c r="L1442" s="2">
        <v>263</v>
      </c>
      <c r="M1442" s="2">
        <v>65</v>
      </c>
      <c r="N1442" s="2">
        <v>15</v>
      </c>
      <c r="O1442" s="2">
        <v>24</v>
      </c>
      <c r="P1442" s="2">
        <v>9</v>
      </c>
      <c r="Q1442" s="2">
        <v>134</v>
      </c>
      <c r="R1442" s="2">
        <v>8</v>
      </c>
      <c r="S1442" s="2" t="s">
        <v>31</v>
      </c>
      <c r="T1442" s="2">
        <f t="shared" si="154"/>
        <v>367</v>
      </c>
      <c r="U1442" s="4">
        <f t="shared" si="155"/>
        <v>3.7874097007223939E-2</v>
      </c>
      <c r="V1442" s="4">
        <f t="shared" si="156"/>
        <v>0.47295978133541583</v>
      </c>
      <c r="W1442">
        <f t="shared" si="157"/>
        <v>10</v>
      </c>
      <c r="X1442" t="str">
        <f t="shared" si="158"/>
        <v>Thursday</v>
      </c>
      <c r="Y1442" t="str">
        <f t="shared" si="159"/>
        <v>Apr</v>
      </c>
      <c r="Z1442" t="str">
        <f t="shared" si="160"/>
        <v>0-2</v>
      </c>
    </row>
    <row r="1443" spans="1:26" x14ac:dyDescent="0.25">
      <c r="A1443" s="2" t="s">
        <v>6489</v>
      </c>
      <c r="B1443" s="2" t="s">
        <v>5036</v>
      </c>
      <c r="C1443" s="1">
        <v>45764</v>
      </c>
      <c r="D1443" s="3">
        <v>0.5444444444444444</v>
      </c>
      <c r="E1443" s="2" t="s">
        <v>5044</v>
      </c>
      <c r="F1443" s="2" t="s">
        <v>5042</v>
      </c>
      <c r="G1443" s="2">
        <v>20332</v>
      </c>
      <c r="H1443" s="2">
        <v>4</v>
      </c>
      <c r="I1443" s="2">
        <v>481</v>
      </c>
      <c r="J1443" s="2">
        <v>28949</v>
      </c>
      <c r="K1443" s="2">
        <v>22565</v>
      </c>
      <c r="L1443" s="2">
        <v>998</v>
      </c>
      <c r="M1443" s="2">
        <v>125</v>
      </c>
      <c r="N1443" s="2">
        <v>72</v>
      </c>
      <c r="O1443" s="2">
        <v>87</v>
      </c>
      <c r="P1443" s="2">
        <v>110</v>
      </c>
      <c r="Q1443" s="2">
        <v>670</v>
      </c>
      <c r="R1443" s="2">
        <v>80</v>
      </c>
      <c r="S1443" s="2" t="s">
        <v>31</v>
      </c>
      <c r="T1443" s="2">
        <f t="shared" si="154"/>
        <v>1282</v>
      </c>
      <c r="U1443" s="4">
        <f t="shared" si="155"/>
        <v>5.6813649457123867E-2</v>
      </c>
      <c r="V1443" s="4">
        <f t="shared" si="156"/>
        <v>1.1098268738933701</v>
      </c>
      <c r="W1443">
        <f t="shared" si="157"/>
        <v>13</v>
      </c>
      <c r="X1443" t="str">
        <f t="shared" si="158"/>
        <v>Thursday</v>
      </c>
      <c r="Y1443" t="str">
        <f t="shared" si="159"/>
        <v>Apr</v>
      </c>
      <c r="Z1443" t="str">
        <f t="shared" si="160"/>
        <v>3-5</v>
      </c>
    </row>
    <row r="1444" spans="1:26" x14ac:dyDescent="0.25">
      <c r="A1444" s="2" t="s">
        <v>6490</v>
      </c>
      <c r="B1444" s="2" t="s">
        <v>5036</v>
      </c>
      <c r="C1444" s="1">
        <v>45764</v>
      </c>
      <c r="D1444" s="3">
        <v>0.55138888888888893</v>
      </c>
      <c r="E1444" s="2" t="s">
        <v>5046</v>
      </c>
      <c r="F1444" s="2" t="s">
        <v>5050</v>
      </c>
      <c r="G1444" s="2">
        <v>20326</v>
      </c>
      <c r="H1444" s="2">
        <v>2</v>
      </c>
      <c r="I1444" s="2">
        <v>110</v>
      </c>
      <c r="J1444" s="2">
        <v>6026</v>
      </c>
      <c r="K1444" s="2">
        <v>5108</v>
      </c>
      <c r="L1444" s="2">
        <v>64</v>
      </c>
      <c r="M1444" s="2">
        <v>7</v>
      </c>
      <c r="N1444" s="2">
        <v>6</v>
      </c>
      <c r="O1444" s="2">
        <v>14</v>
      </c>
      <c r="P1444" s="2">
        <v>124</v>
      </c>
      <c r="Q1444" s="2">
        <v>76</v>
      </c>
      <c r="R1444" s="2">
        <v>4</v>
      </c>
      <c r="S1444" s="2" t="s">
        <v>31</v>
      </c>
      <c r="T1444" s="2">
        <f t="shared" si="154"/>
        <v>91</v>
      </c>
      <c r="U1444" s="4">
        <f t="shared" si="155"/>
        <v>1.7815191855912293E-2</v>
      </c>
      <c r="V1444" s="4">
        <f t="shared" si="156"/>
        <v>0.25130374889304341</v>
      </c>
      <c r="W1444">
        <f t="shared" si="157"/>
        <v>13</v>
      </c>
      <c r="X1444" t="str">
        <f t="shared" si="158"/>
        <v>Thursday</v>
      </c>
      <c r="Y1444" t="str">
        <f t="shared" si="159"/>
        <v>Apr</v>
      </c>
      <c r="Z1444" t="str">
        <f t="shared" si="160"/>
        <v>0-2</v>
      </c>
    </row>
    <row r="1445" spans="1:26" x14ac:dyDescent="0.25">
      <c r="A1445" s="2" t="s">
        <v>6491</v>
      </c>
      <c r="B1445" s="2" t="s">
        <v>5036</v>
      </c>
      <c r="C1445" s="1">
        <v>45764</v>
      </c>
      <c r="D1445" s="3">
        <v>0.55902777777777779</v>
      </c>
      <c r="E1445" s="2" t="s">
        <v>5058</v>
      </c>
      <c r="F1445" s="2" t="s">
        <v>5052</v>
      </c>
      <c r="G1445" s="2">
        <v>20331</v>
      </c>
      <c r="H1445" s="2">
        <v>3</v>
      </c>
      <c r="I1445" s="2">
        <v>163</v>
      </c>
      <c r="J1445" s="2">
        <v>165678</v>
      </c>
      <c r="K1445" s="2">
        <v>121557</v>
      </c>
      <c r="L1445" s="2">
        <v>2772</v>
      </c>
      <c r="M1445" s="2">
        <v>1268</v>
      </c>
      <c r="N1445" s="2">
        <v>174</v>
      </c>
      <c r="O1445" s="2">
        <v>251</v>
      </c>
      <c r="P1445" s="2">
        <v>205</v>
      </c>
      <c r="Q1445" s="2">
        <v>1556</v>
      </c>
      <c r="R1445" s="2">
        <v>169</v>
      </c>
      <c r="S1445" s="2" t="s">
        <v>31</v>
      </c>
      <c r="T1445" s="2">
        <f t="shared" si="154"/>
        <v>4465</v>
      </c>
      <c r="U1445" s="4">
        <f t="shared" si="155"/>
        <v>3.6731739019554614E-2</v>
      </c>
      <c r="V1445" s="4">
        <f t="shared" si="156"/>
        <v>5.9788992179430425</v>
      </c>
      <c r="W1445">
        <f t="shared" si="157"/>
        <v>13</v>
      </c>
      <c r="X1445" t="str">
        <f t="shared" si="158"/>
        <v>Thursday</v>
      </c>
      <c r="Y1445" t="str">
        <f t="shared" si="159"/>
        <v>Apr</v>
      </c>
      <c r="Z1445" t="str">
        <f t="shared" si="160"/>
        <v>3-5</v>
      </c>
    </row>
    <row r="1446" spans="1:26" x14ac:dyDescent="0.25">
      <c r="A1446" s="2" t="s">
        <v>6492</v>
      </c>
      <c r="B1446" s="2" t="s">
        <v>5036</v>
      </c>
      <c r="C1446" s="1">
        <v>45764</v>
      </c>
      <c r="D1446" s="3">
        <v>0.59166666666666667</v>
      </c>
      <c r="E1446" s="2" t="s">
        <v>5054</v>
      </c>
      <c r="F1446" s="2" t="s">
        <v>5052</v>
      </c>
      <c r="G1446" s="2">
        <v>20405</v>
      </c>
      <c r="H1446" s="2">
        <v>4</v>
      </c>
      <c r="I1446" s="2">
        <v>1085</v>
      </c>
      <c r="J1446" s="2">
        <v>12438</v>
      </c>
      <c r="K1446" s="2">
        <v>9436</v>
      </c>
      <c r="L1446" s="2">
        <v>317</v>
      </c>
      <c r="M1446" s="2">
        <v>81</v>
      </c>
      <c r="N1446" s="2">
        <v>20</v>
      </c>
      <c r="O1446" s="2">
        <v>29</v>
      </c>
      <c r="P1446" s="2">
        <v>10</v>
      </c>
      <c r="Q1446" s="2">
        <v>241</v>
      </c>
      <c r="R1446" s="2">
        <v>20</v>
      </c>
      <c r="S1446" s="2" t="s">
        <v>28</v>
      </c>
      <c r="T1446" s="2">
        <f t="shared" si="154"/>
        <v>447</v>
      </c>
      <c r="U1446" s="4">
        <f t="shared" si="155"/>
        <v>4.7371767698177192E-2</v>
      </c>
      <c r="V1446" s="4">
        <f t="shared" si="156"/>
        <v>0.46243567753001713</v>
      </c>
      <c r="W1446">
        <f t="shared" si="157"/>
        <v>14</v>
      </c>
      <c r="X1446" t="str">
        <f t="shared" si="158"/>
        <v>Thursday</v>
      </c>
      <c r="Y1446" t="str">
        <f t="shared" si="159"/>
        <v>Apr</v>
      </c>
      <c r="Z1446" t="str">
        <f t="shared" si="160"/>
        <v>3-5</v>
      </c>
    </row>
    <row r="1447" spans="1:26" x14ac:dyDescent="0.25">
      <c r="A1447" s="2" t="s">
        <v>6493</v>
      </c>
      <c r="B1447" s="2" t="s">
        <v>5036</v>
      </c>
      <c r="C1447" s="1">
        <v>45764</v>
      </c>
      <c r="D1447" s="3">
        <v>0.69097222222222221</v>
      </c>
      <c r="E1447" s="2" t="s">
        <v>5054</v>
      </c>
      <c r="F1447" s="2" t="s">
        <v>5048</v>
      </c>
      <c r="G1447" s="2">
        <v>20421</v>
      </c>
      <c r="H1447" s="2">
        <v>4</v>
      </c>
      <c r="I1447" s="2">
        <v>567</v>
      </c>
      <c r="J1447" s="2">
        <v>10347</v>
      </c>
      <c r="K1447" s="2">
        <v>9472</v>
      </c>
      <c r="L1447" s="2">
        <v>278</v>
      </c>
      <c r="M1447" s="2">
        <v>46</v>
      </c>
      <c r="N1447" s="2">
        <v>14</v>
      </c>
      <c r="O1447" s="2">
        <v>30</v>
      </c>
      <c r="P1447" s="2">
        <v>14</v>
      </c>
      <c r="Q1447" s="2">
        <v>181</v>
      </c>
      <c r="R1447" s="2">
        <v>20</v>
      </c>
      <c r="S1447" s="2" t="s">
        <v>31</v>
      </c>
      <c r="T1447" s="2">
        <f t="shared" si="154"/>
        <v>368</v>
      </c>
      <c r="U1447" s="4">
        <f t="shared" si="155"/>
        <v>3.885135135135135E-2</v>
      </c>
      <c r="V1447" s="4">
        <f t="shared" si="156"/>
        <v>0.46383624700063658</v>
      </c>
      <c r="W1447">
        <f t="shared" si="157"/>
        <v>16</v>
      </c>
      <c r="X1447" t="str">
        <f t="shared" si="158"/>
        <v>Thursday</v>
      </c>
      <c r="Y1447" t="str">
        <f t="shared" si="159"/>
        <v>Apr</v>
      </c>
      <c r="Z1447" t="str">
        <f t="shared" si="160"/>
        <v>3-5</v>
      </c>
    </row>
    <row r="1448" spans="1:26" x14ac:dyDescent="0.25">
      <c r="A1448" s="2" t="s">
        <v>6494</v>
      </c>
      <c r="B1448" s="2" t="s">
        <v>5036</v>
      </c>
      <c r="C1448" s="1">
        <v>45764</v>
      </c>
      <c r="D1448" s="3">
        <v>0.7104166666666667</v>
      </c>
      <c r="E1448" s="2" t="s">
        <v>5054</v>
      </c>
      <c r="F1448" s="2" t="s">
        <v>5069</v>
      </c>
      <c r="G1448" s="2">
        <v>20307</v>
      </c>
      <c r="H1448" s="2">
        <v>7</v>
      </c>
      <c r="I1448" s="2">
        <v>1725</v>
      </c>
      <c r="J1448" s="2">
        <v>9632</v>
      </c>
      <c r="K1448" s="2">
        <v>7545</v>
      </c>
      <c r="L1448" s="2">
        <v>211</v>
      </c>
      <c r="M1448" s="2">
        <v>52</v>
      </c>
      <c r="N1448" s="2">
        <v>16</v>
      </c>
      <c r="O1448" s="2">
        <v>20</v>
      </c>
      <c r="P1448" s="2">
        <v>24</v>
      </c>
      <c r="Q1448" s="2">
        <v>138</v>
      </c>
      <c r="R1448" s="2">
        <v>16</v>
      </c>
      <c r="S1448" s="2" t="s">
        <v>28</v>
      </c>
      <c r="T1448" s="2">
        <f t="shared" si="154"/>
        <v>299</v>
      </c>
      <c r="U1448" s="4">
        <f t="shared" si="155"/>
        <v>3.9628893306825709E-2</v>
      </c>
      <c r="V1448" s="4">
        <f t="shared" si="156"/>
        <v>0.37154675727581621</v>
      </c>
      <c r="W1448">
        <f t="shared" si="157"/>
        <v>17</v>
      </c>
      <c r="X1448" t="str">
        <f t="shared" si="158"/>
        <v>Thursday</v>
      </c>
      <c r="Y1448" t="str">
        <f t="shared" si="159"/>
        <v>Apr</v>
      </c>
      <c r="Z1448" t="str">
        <f t="shared" si="160"/>
        <v>6-10</v>
      </c>
    </row>
    <row r="1449" spans="1:26" x14ac:dyDescent="0.25">
      <c r="A1449" s="2" t="s">
        <v>6495</v>
      </c>
      <c r="B1449" s="2" t="s">
        <v>5036</v>
      </c>
      <c r="C1449" s="1">
        <v>45764</v>
      </c>
      <c r="D1449" s="3">
        <v>0.73541666666666672</v>
      </c>
      <c r="E1449" s="2" t="s">
        <v>5044</v>
      </c>
      <c r="F1449" s="2" t="s">
        <v>5048</v>
      </c>
      <c r="G1449" s="2">
        <v>20396</v>
      </c>
      <c r="H1449" s="2">
        <v>5</v>
      </c>
      <c r="I1449" s="2">
        <v>310</v>
      </c>
      <c r="J1449" s="2">
        <v>13887</v>
      </c>
      <c r="K1449" s="2">
        <v>9665</v>
      </c>
      <c r="L1449" s="2">
        <v>398</v>
      </c>
      <c r="M1449" s="2">
        <v>45</v>
      </c>
      <c r="N1449" s="2">
        <v>27</v>
      </c>
      <c r="O1449" s="2">
        <v>29</v>
      </c>
      <c r="P1449" s="2">
        <v>20</v>
      </c>
      <c r="Q1449" s="2">
        <v>259</v>
      </c>
      <c r="R1449" s="2">
        <v>10</v>
      </c>
      <c r="S1449" s="2" t="s">
        <v>31</v>
      </c>
      <c r="T1449" s="2">
        <f t="shared" si="154"/>
        <v>499</v>
      </c>
      <c r="U1449" s="4">
        <f t="shared" si="155"/>
        <v>5.1629591308846354E-2</v>
      </c>
      <c r="V1449" s="4">
        <f t="shared" si="156"/>
        <v>0.47386742498529122</v>
      </c>
      <c r="W1449">
        <f t="shared" si="157"/>
        <v>17</v>
      </c>
      <c r="X1449" t="str">
        <f t="shared" si="158"/>
        <v>Thursday</v>
      </c>
      <c r="Y1449" t="str">
        <f t="shared" si="159"/>
        <v>Apr</v>
      </c>
      <c r="Z1449" t="str">
        <f t="shared" si="160"/>
        <v>3-5</v>
      </c>
    </row>
    <row r="1450" spans="1:26" x14ac:dyDescent="0.25">
      <c r="A1450" s="2" t="s">
        <v>6496</v>
      </c>
      <c r="B1450" s="2" t="s">
        <v>5036</v>
      </c>
      <c r="C1450" s="1">
        <v>45764</v>
      </c>
      <c r="D1450" s="3">
        <v>0.74444444444444446</v>
      </c>
      <c r="E1450" s="2" t="s">
        <v>16</v>
      </c>
      <c r="F1450" s="2" t="s">
        <v>5052</v>
      </c>
      <c r="G1450" s="2">
        <v>20229</v>
      </c>
      <c r="H1450" s="2">
        <v>4</v>
      </c>
      <c r="I1450" s="2">
        <v>199</v>
      </c>
      <c r="J1450" s="2">
        <v>8446</v>
      </c>
      <c r="K1450" s="2">
        <v>7028</v>
      </c>
      <c r="L1450" s="2">
        <v>154</v>
      </c>
      <c r="M1450" s="2">
        <v>16</v>
      </c>
      <c r="N1450" s="2">
        <v>10</v>
      </c>
      <c r="O1450" s="2">
        <v>12</v>
      </c>
      <c r="P1450" s="2">
        <v>11</v>
      </c>
      <c r="Q1450" s="2">
        <v>133</v>
      </c>
      <c r="R1450" s="2">
        <v>10</v>
      </c>
      <c r="S1450" s="2" t="s">
        <v>31</v>
      </c>
      <c r="T1450" s="2">
        <f t="shared" si="154"/>
        <v>192</v>
      </c>
      <c r="U1450" s="4">
        <f t="shared" si="155"/>
        <v>2.7319294251565169E-2</v>
      </c>
      <c r="V1450" s="4">
        <f t="shared" si="156"/>
        <v>0.34742201789510108</v>
      </c>
      <c r="W1450">
        <f t="shared" si="157"/>
        <v>17</v>
      </c>
      <c r="X1450" t="str">
        <f t="shared" si="158"/>
        <v>Thursday</v>
      </c>
      <c r="Y1450" t="str">
        <f t="shared" si="159"/>
        <v>Apr</v>
      </c>
      <c r="Z1450" t="str">
        <f t="shared" si="160"/>
        <v>3-5</v>
      </c>
    </row>
    <row r="1451" spans="1:26" x14ac:dyDescent="0.25">
      <c r="A1451" s="2" t="s">
        <v>6497</v>
      </c>
      <c r="B1451" s="2" t="s">
        <v>5036</v>
      </c>
      <c r="C1451" s="1">
        <v>45765</v>
      </c>
      <c r="D1451" s="3">
        <v>5.1388888888888887E-2</v>
      </c>
      <c r="E1451" s="2" t="s">
        <v>5054</v>
      </c>
      <c r="F1451" s="2" t="s">
        <v>5040</v>
      </c>
      <c r="G1451" s="2">
        <v>20467</v>
      </c>
      <c r="H1451" s="2">
        <v>4</v>
      </c>
      <c r="I1451" s="2">
        <v>996</v>
      </c>
      <c r="J1451" s="2">
        <v>3506</v>
      </c>
      <c r="K1451" s="2">
        <v>3214</v>
      </c>
      <c r="L1451" s="2">
        <v>109</v>
      </c>
      <c r="M1451" s="2">
        <v>25</v>
      </c>
      <c r="N1451" s="2">
        <v>11</v>
      </c>
      <c r="O1451" s="2">
        <v>13</v>
      </c>
      <c r="P1451" s="2">
        <v>6</v>
      </c>
      <c r="Q1451" s="2">
        <v>29</v>
      </c>
      <c r="R1451" s="2">
        <v>8</v>
      </c>
      <c r="S1451" s="2" t="s">
        <v>31</v>
      </c>
      <c r="T1451" s="2">
        <f t="shared" si="154"/>
        <v>158</v>
      </c>
      <c r="U1451" s="4">
        <f t="shared" si="155"/>
        <v>4.9159925326695705E-2</v>
      </c>
      <c r="V1451" s="4">
        <f t="shared" si="156"/>
        <v>0.15703327307372844</v>
      </c>
      <c r="W1451">
        <f t="shared" si="157"/>
        <v>1</v>
      </c>
      <c r="X1451" t="str">
        <f t="shared" si="158"/>
        <v>Friday</v>
      </c>
      <c r="Y1451" t="str">
        <f t="shared" si="159"/>
        <v>Apr</v>
      </c>
      <c r="Z1451" t="str">
        <f t="shared" si="160"/>
        <v>3-5</v>
      </c>
    </row>
    <row r="1452" spans="1:26" x14ac:dyDescent="0.25">
      <c r="A1452" s="2" t="s">
        <v>6498</v>
      </c>
      <c r="B1452" s="2" t="s">
        <v>5036</v>
      </c>
      <c r="C1452" s="1">
        <v>45765</v>
      </c>
      <c r="D1452" s="3">
        <v>0.30763888888888891</v>
      </c>
      <c r="E1452" s="2" t="s">
        <v>5058</v>
      </c>
      <c r="F1452" s="2" t="s">
        <v>5050</v>
      </c>
      <c r="G1452" s="2">
        <v>20369</v>
      </c>
      <c r="H1452" s="2">
        <v>6</v>
      </c>
      <c r="I1452" s="2">
        <v>220</v>
      </c>
      <c r="J1452" s="2">
        <v>17111</v>
      </c>
      <c r="K1452" s="2">
        <v>13823</v>
      </c>
      <c r="L1452" s="2">
        <v>376</v>
      </c>
      <c r="M1452" s="2">
        <v>175</v>
      </c>
      <c r="N1452" s="2">
        <v>19</v>
      </c>
      <c r="O1452" s="2">
        <v>38</v>
      </c>
      <c r="P1452" s="2">
        <v>23</v>
      </c>
      <c r="Q1452" s="2">
        <v>159</v>
      </c>
      <c r="R1452" s="2">
        <v>16</v>
      </c>
      <c r="S1452" s="2" t="s">
        <v>31</v>
      </c>
      <c r="T1452" s="2">
        <f t="shared" si="154"/>
        <v>608</v>
      </c>
      <c r="U1452" s="4">
        <f t="shared" si="155"/>
        <v>4.3984663242422048E-2</v>
      </c>
      <c r="V1452" s="4">
        <f t="shared" si="156"/>
        <v>0.67862928960675539</v>
      </c>
      <c r="W1452">
        <f t="shared" si="157"/>
        <v>7</v>
      </c>
      <c r="X1452" t="str">
        <f t="shared" si="158"/>
        <v>Friday</v>
      </c>
      <c r="Y1452" t="str">
        <f t="shared" si="159"/>
        <v>Apr</v>
      </c>
      <c r="Z1452" t="str">
        <f t="shared" si="160"/>
        <v>6-10</v>
      </c>
    </row>
    <row r="1453" spans="1:26" x14ac:dyDescent="0.25">
      <c r="A1453" s="2" t="s">
        <v>6499</v>
      </c>
      <c r="B1453" s="2" t="s">
        <v>5036</v>
      </c>
      <c r="C1453" s="1">
        <v>45765</v>
      </c>
      <c r="D1453" s="3">
        <v>0.42986111111111114</v>
      </c>
      <c r="E1453" s="2" t="s">
        <v>5054</v>
      </c>
      <c r="F1453" s="2" t="s">
        <v>5069</v>
      </c>
      <c r="G1453" s="2">
        <v>20362</v>
      </c>
      <c r="H1453" s="2">
        <v>4</v>
      </c>
      <c r="I1453" s="2">
        <v>1077</v>
      </c>
      <c r="J1453" s="2">
        <v>7188</v>
      </c>
      <c r="K1453" s="2">
        <v>5908</v>
      </c>
      <c r="L1453" s="2">
        <v>145</v>
      </c>
      <c r="M1453" s="2">
        <v>30</v>
      </c>
      <c r="N1453" s="2">
        <v>9</v>
      </c>
      <c r="O1453" s="2">
        <v>17</v>
      </c>
      <c r="P1453" s="2">
        <v>18</v>
      </c>
      <c r="Q1453" s="2">
        <v>96</v>
      </c>
      <c r="R1453" s="2">
        <v>14</v>
      </c>
      <c r="S1453" s="2" t="s">
        <v>31</v>
      </c>
      <c r="T1453" s="2">
        <f t="shared" si="154"/>
        <v>201</v>
      </c>
      <c r="U1453" s="4">
        <f t="shared" si="155"/>
        <v>3.4021665538253219E-2</v>
      </c>
      <c r="V1453" s="4">
        <f t="shared" si="156"/>
        <v>0.29014831548963754</v>
      </c>
      <c r="W1453">
        <f t="shared" si="157"/>
        <v>10</v>
      </c>
      <c r="X1453" t="str">
        <f t="shared" si="158"/>
        <v>Friday</v>
      </c>
      <c r="Y1453" t="str">
        <f t="shared" si="159"/>
        <v>Apr</v>
      </c>
      <c r="Z1453" t="str">
        <f t="shared" si="160"/>
        <v>3-5</v>
      </c>
    </row>
    <row r="1454" spans="1:26" x14ac:dyDescent="0.25">
      <c r="A1454" s="2" t="s">
        <v>6500</v>
      </c>
      <c r="B1454" s="2" t="s">
        <v>5036</v>
      </c>
      <c r="C1454" s="1">
        <v>45765</v>
      </c>
      <c r="D1454" s="3">
        <v>0.42986111111111114</v>
      </c>
      <c r="E1454" s="2" t="s">
        <v>16</v>
      </c>
      <c r="F1454" s="2" t="s">
        <v>5038</v>
      </c>
      <c r="G1454" s="2">
        <v>20248</v>
      </c>
      <c r="H1454" s="2">
        <v>3</v>
      </c>
      <c r="I1454" s="2">
        <v>401</v>
      </c>
      <c r="J1454" s="2">
        <v>17073</v>
      </c>
      <c r="K1454" s="2">
        <v>13352</v>
      </c>
      <c r="L1454" s="2">
        <v>318</v>
      </c>
      <c r="M1454" s="2">
        <v>42</v>
      </c>
      <c r="N1454" s="2">
        <v>23</v>
      </c>
      <c r="O1454" s="2">
        <v>27</v>
      </c>
      <c r="P1454" s="2">
        <v>118</v>
      </c>
      <c r="Q1454" s="2">
        <v>276</v>
      </c>
      <c r="R1454" s="2">
        <v>39</v>
      </c>
      <c r="S1454" s="2" t="s">
        <v>31</v>
      </c>
      <c r="T1454" s="2">
        <f t="shared" si="154"/>
        <v>410</v>
      </c>
      <c r="U1454" s="4">
        <f t="shared" si="155"/>
        <v>3.0707010185739965E-2</v>
      </c>
      <c r="V1454" s="4">
        <f t="shared" si="156"/>
        <v>0.65942315290399056</v>
      </c>
      <c r="W1454">
        <f t="shared" si="157"/>
        <v>10</v>
      </c>
      <c r="X1454" t="str">
        <f t="shared" si="158"/>
        <v>Friday</v>
      </c>
      <c r="Y1454" t="str">
        <f t="shared" si="159"/>
        <v>Apr</v>
      </c>
      <c r="Z1454" t="str">
        <f t="shared" si="160"/>
        <v>3-5</v>
      </c>
    </row>
    <row r="1455" spans="1:26" x14ac:dyDescent="0.25">
      <c r="A1455" s="2" t="s">
        <v>6501</v>
      </c>
      <c r="B1455" s="2" t="s">
        <v>5036</v>
      </c>
      <c r="C1455" s="1">
        <v>45765</v>
      </c>
      <c r="D1455" s="3">
        <v>0.49930555555555556</v>
      </c>
      <c r="E1455" s="2" t="s">
        <v>5058</v>
      </c>
      <c r="F1455" s="2" t="s">
        <v>5038</v>
      </c>
      <c r="G1455" s="2">
        <v>20399</v>
      </c>
      <c r="H1455" s="2">
        <v>1</v>
      </c>
      <c r="I1455" s="2">
        <v>158</v>
      </c>
      <c r="J1455" s="2">
        <v>8944</v>
      </c>
      <c r="K1455" s="2">
        <v>7436</v>
      </c>
      <c r="L1455" s="2">
        <v>180</v>
      </c>
      <c r="M1455" s="2">
        <v>105</v>
      </c>
      <c r="N1455" s="2">
        <v>12</v>
      </c>
      <c r="O1455" s="2">
        <v>21</v>
      </c>
      <c r="P1455" s="2">
        <v>17</v>
      </c>
      <c r="Q1455" s="2">
        <v>103</v>
      </c>
      <c r="R1455" s="2">
        <v>15</v>
      </c>
      <c r="S1455" s="2" t="s">
        <v>31</v>
      </c>
      <c r="T1455" s="2">
        <f t="shared" si="154"/>
        <v>318</v>
      </c>
      <c r="U1455" s="4">
        <f t="shared" si="155"/>
        <v>4.2764927380311998E-2</v>
      </c>
      <c r="V1455" s="4">
        <f t="shared" si="156"/>
        <v>0.36452767292514338</v>
      </c>
      <c r="W1455">
        <f t="shared" si="157"/>
        <v>11</v>
      </c>
      <c r="X1455" t="str">
        <f t="shared" si="158"/>
        <v>Friday</v>
      </c>
      <c r="Y1455" t="str">
        <f t="shared" si="159"/>
        <v>Apr</v>
      </c>
      <c r="Z1455" t="str">
        <f t="shared" si="160"/>
        <v>0-2</v>
      </c>
    </row>
    <row r="1456" spans="1:26" x14ac:dyDescent="0.25">
      <c r="A1456" s="2" t="s">
        <v>6502</v>
      </c>
      <c r="B1456" s="2" t="s">
        <v>5036</v>
      </c>
      <c r="C1456" s="1">
        <v>45765</v>
      </c>
      <c r="D1456" s="3">
        <v>0.56805555555555554</v>
      </c>
      <c r="E1456" s="2" t="s">
        <v>5037</v>
      </c>
      <c r="F1456" s="2" t="s">
        <v>5052</v>
      </c>
      <c r="G1456" s="2">
        <v>20395</v>
      </c>
      <c r="H1456" s="2">
        <v>5</v>
      </c>
      <c r="I1456" s="2">
        <v>231</v>
      </c>
      <c r="J1456" s="2">
        <v>13603</v>
      </c>
      <c r="K1456" s="2">
        <v>9527</v>
      </c>
      <c r="L1456" s="2">
        <v>338</v>
      </c>
      <c r="M1456" s="2">
        <v>50</v>
      </c>
      <c r="N1456" s="2">
        <v>38</v>
      </c>
      <c r="O1456" s="2">
        <v>72</v>
      </c>
      <c r="P1456" s="2">
        <v>93</v>
      </c>
      <c r="Q1456" s="2">
        <v>211</v>
      </c>
      <c r="R1456" s="2">
        <v>26</v>
      </c>
      <c r="S1456" s="2" t="s">
        <v>31</v>
      </c>
      <c r="T1456" s="2">
        <f t="shared" si="154"/>
        <v>498</v>
      </c>
      <c r="U1456" s="4">
        <f t="shared" si="155"/>
        <v>5.2272488716280048E-2</v>
      </c>
      <c r="V1456" s="4">
        <f t="shared" si="156"/>
        <v>0.4671242951703849</v>
      </c>
      <c r="W1456">
        <f t="shared" si="157"/>
        <v>13</v>
      </c>
      <c r="X1456" t="str">
        <f t="shared" si="158"/>
        <v>Friday</v>
      </c>
      <c r="Y1456" t="str">
        <f t="shared" si="159"/>
        <v>Apr</v>
      </c>
      <c r="Z1456" t="str">
        <f t="shared" si="160"/>
        <v>3-5</v>
      </c>
    </row>
    <row r="1457" spans="1:26" x14ac:dyDescent="0.25">
      <c r="A1457" s="2" t="s">
        <v>6503</v>
      </c>
      <c r="B1457" s="2" t="s">
        <v>5036</v>
      </c>
      <c r="C1457" s="1">
        <v>45765</v>
      </c>
      <c r="D1457" s="3">
        <v>0.66041666666666665</v>
      </c>
      <c r="E1457" s="2" t="s">
        <v>5054</v>
      </c>
      <c r="F1457" s="2" t="s">
        <v>5069</v>
      </c>
      <c r="G1457" s="2">
        <v>20140</v>
      </c>
      <c r="H1457" s="2">
        <v>5</v>
      </c>
      <c r="I1457" s="2">
        <v>742</v>
      </c>
      <c r="J1457" s="2">
        <v>5110</v>
      </c>
      <c r="K1457" s="2">
        <v>3610</v>
      </c>
      <c r="L1457" s="2">
        <v>110</v>
      </c>
      <c r="M1457" s="2">
        <v>18</v>
      </c>
      <c r="N1457" s="2">
        <v>8</v>
      </c>
      <c r="O1457" s="2">
        <v>9</v>
      </c>
      <c r="P1457" s="2">
        <v>10</v>
      </c>
      <c r="Q1457" s="2">
        <v>84</v>
      </c>
      <c r="R1457" s="2">
        <v>9</v>
      </c>
      <c r="S1457" s="2" t="s">
        <v>31</v>
      </c>
      <c r="T1457" s="2">
        <f t="shared" si="154"/>
        <v>145</v>
      </c>
      <c r="U1457" s="4">
        <f t="shared" si="155"/>
        <v>4.0166204986149583E-2</v>
      </c>
      <c r="V1457" s="4">
        <f t="shared" si="156"/>
        <v>0.17924528301886791</v>
      </c>
      <c r="W1457">
        <f t="shared" si="157"/>
        <v>15</v>
      </c>
      <c r="X1457" t="str">
        <f t="shared" si="158"/>
        <v>Friday</v>
      </c>
      <c r="Y1457" t="str">
        <f t="shared" si="159"/>
        <v>Apr</v>
      </c>
      <c r="Z1457" t="str">
        <f t="shared" si="160"/>
        <v>3-5</v>
      </c>
    </row>
    <row r="1458" spans="1:26" x14ac:dyDescent="0.25">
      <c r="A1458" s="2" t="s">
        <v>6504</v>
      </c>
      <c r="B1458" s="2" t="s">
        <v>5036</v>
      </c>
      <c r="C1458" s="1">
        <v>45765</v>
      </c>
      <c r="D1458" s="3">
        <v>0.68333333333333335</v>
      </c>
      <c r="E1458" s="2" t="s">
        <v>16</v>
      </c>
      <c r="F1458" s="2" t="s">
        <v>5040</v>
      </c>
      <c r="G1458" s="2">
        <v>20263</v>
      </c>
      <c r="H1458" s="2">
        <v>2</v>
      </c>
      <c r="I1458" s="2">
        <v>548</v>
      </c>
      <c r="J1458" s="2">
        <v>9132</v>
      </c>
      <c r="K1458" s="2">
        <v>7162</v>
      </c>
      <c r="L1458" s="2">
        <v>357</v>
      </c>
      <c r="M1458" s="2">
        <v>39</v>
      </c>
      <c r="N1458" s="2">
        <v>21</v>
      </c>
      <c r="O1458" s="2">
        <v>31</v>
      </c>
      <c r="P1458" s="2">
        <v>12</v>
      </c>
      <c r="Q1458" s="2">
        <v>59</v>
      </c>
      <c r="R1458" s="2">
        <v>18</v>
      </c>
      <c r="S1458" s="2" t="s">
        <v>31</v>
      </c>
      <c r="T1458" s="2">
        <f t="shared" si="154"/>
        <v>448</v>
      </c>
      <c r="U1458" s="4">
        <f t="shared" si="155"/>
        <v>6.2552359676068134E-2</v>
      </c>
      <c r="V1458" s="4">
        <f t="shared" si="156"/>
        <v>0.353452104821596</v>
      </c>
      <c r="W1458">
        <f t="shared" si="157"/>
        <v>16</v>
      </c>
      <c r="X1458" t="str">
        <f t="shared" si="158"/>
        <v>Friday</v>
      </c>
      <c r="Y1458" t="str">
        <f t="shared" si="159"/>
        <v>Apr</v>
      </c>
      <c r="Z1458" t="str">
        <f t="shared" si="160"/>
        <v>0-2</v>
      </c>
    </row>
    <row r="1459" spans="1:26" x14ac:dyDescent="0.25">
      <c r="A1459" s="2" t="s">
        <v>6505</v>
      </c>
      <c r="B1459" s="2" t="s">
        <v>5036</v>
      </c>
      <c r="C1459" s="1">
        <v>45765</v>
      </c>
      <c r="D1459" s="3">
        <v>0.68541666666666667</v>
      </c>
      <c r="E1459" s="2" t="s">
        <v>5044</v>
      </c>
      <c r="F1459" s="2" t="s">
        <v>5040</v>
      </c>
      <c r="G1459" s="2">
        <v>20531</v>
      </c>
      <c r="H1459" s="2">
        <v>5</v>
      </c>
      <c r="I1459" s="2">
        <v>344</v>
      </c>
      <c r="J1459" s="2">
        <v>17684</v>
      </c>
      <c r="K1459" s="2">
        <v>13526</v>
      </c>
      <c r="L1459" s="2">
        <v>842</v>
      </c>
      <c r="M1459" s="2">
        <v>114</v>
      </c>
      <c r="N1459" s="2">
        <v>62</v>
      </c>
      <c r="O1459" s="2">
        <v>73</v>
      </c>
      <c r="P1459" s="2">
        <v>53</v>
      </c>
      <c r="Q1459" s="2">
        <v>168</v>
      </c>
      <c r="R1459" s="2">
        <v>23</v>
      </c>
      <c r="S1459" s="2" t="s">
        <v>31</v>
      </c>
      <c r="T1459" s="2">
        <f t="shared" si="154"/>
        <v>1091</v>
      </c>
      <c r="U1459" s="4">
        <f t="shared" si="155"/>
        <v>8.0659470649120213E-2</v>
      </c>
      <c r="V1459" s="4">
        <f t="shared" si="156"/>
        <v>0.65880863085090835</v>
      </c>
      <c r="W1459">
        <f t="shared" si="157"/>
        <v>16</v>
      </c>
      <c r="X1459" t="str">
        <f t="shared" si="158"/>
        <v>Friday</v>
      </c>
      <c r="Y1459" t="str">
        <f t="shared" si="159"/>
        <v>Apr</v>
      </c>
      <c r="Z1459" t="str">
        <f t="shared" si="160"/>
        <v>3-5</v>
      </c>
    </row>
    <row r="1460" spans="1:26" x14ac:dyDescent="0.25">
      <c r="A1460" s="2" t="s">
        <v>6506</v>
      </c>
      <c r="B1460" s="2" t="s">
        <v>5036</v>
      </c>
      <c r="C1460" s="1">
        <v>45765</v>
      </c>
      <c r="D1460" s="3">
        <v>0.72430555555555554</v>
      </c>
      <c r="E1460" s="2" t="s">
        <v>5058</v>
      </c>
      <c r="F1460" s="2" t="s">
        <v>5050</v>
      </c>
      <c r="G1460" s="2">
        <v>20469</v>
      </c>
      <c r="H1460" s="2">
        <v>4</v>
      </c>
      <c r="I1460" s="2">
        <v>212</v>
      </c>
      <c r="J1460" s="2">
        <v>24833</v>
      </c>
      <c r="K1460" s="2">
        <v>20453</v>
      </c>
      <c r="L1460" s="2">
        <v>447</v>
      </c>
      <c r="M1460" s="2">
        <v>271</v>
      </c>
      <c r="N1460" s="2">
        <v>30</v>
      </c>
      <c r="O1460" s="2">
        <v>53</v>
      </c>
      <c r="P1460" s="2">
        <v>35</v>
      </c>
      <c r="Q1460" s="2">
        <v>470</v>
      </c>
      <c r="R1460" s="2">
        <v>49</v>
      </c>
      <c r="S1460" s="2" t="s">
        <v>31</v>
      </c>
      <c r="T1460" s="2">
        <f t="shared" si="154"/>
        <v>801</v>
      </c>
      <c r="U1460" s="4">
        <f t="shared" si="155"/>
        <v>3.9162958979122864E-2</v>
      </c>
      <c r="V1460" s="4">
        <f t="shared" si="156"/>
        <v>0.99921833015779959</v>
      </c>
      <c r="W1460">
        <f t="shared" si="157"/>
        <v>17</v>
      </c>
      <c r="X1460" t="str">
        <f t="shared" si="158"/>
        <v>Friday</v>
      </c>
      <c r="Y1460" t="str">
        <f t="shared" si="159"/>
        <v>Apr</v>
      </c>
      <c r="Z1460" t="str">
        <f t="shared" si="160"/>
        <v>3-5</v>
      </c>
    </row>
    <row r="1461" spans="1:26" x14ac:dyDescent="0.25">
      <c r="A1461" s="2" t="s">
        <v>6507</v>
      </c>
      <c r="B1461" s="2" t="s">
        <v>5036</v>
      </c>
      <c r="C1461" s="1">
        <v>45765</v>
      </c>
      <c r="D1461" s="3">
        <v>0.74236111111111114</v>
      </c>
      <c r="E1461" s="2" t="s">
        <v>5037</v>
      </c>
      <c r="F1461" s="2" t="s">
        <v>5040</v>
      </c>
      <c r="G1461" s="2">
        <v>20395</v>
      </c>
      <c r="H1461" s="2">
        <v>6</v>
      </c>
      <c r="I1461" s="2">
        <v>438</v>
      </c>
      <c r="J1461" s="2">
        <v>12927</v>
      </c>
      <c r="K1461" s="2">
        <v>11837</v>
      </c>
      <c r="L1461" s="2">
        <v>449</v>
      </c>
      <c r="M1461" s="2">
        <v>70</v>
      </c>
      <c r="N1461" s="2">
        <v>56</v>
      </c>
      <c r="O1461" s="2">
        <v>131</v>
      </c>
      <c r="P1461" s="2">
        <v>96</v>
      </c>
      <c r="Q1461" s="2">
        <v>174</v>
      </c>
      <c r="R1461" s="2">
        <v>44</v>
      </c>
      <c r="S1461" s="2" t="s">
        <v>31</v>
      </c>
      <c r="T1461" s="2">
        <f t="shared" si="154"/>
        <v>706</v>
      </c>
      <c r="U1461" s="4">
        <f t="shared" si="155"/>
        <v>5.9643490749345274E-2</v>
      </c>
      <c r="V1461" s="4">
        <f t="shared" si="156"/>
        <v>0.58038734984064722</v>
      </c>
      <c r="W1461">
        <f t="shared" si="157"/>
        <v>17</v>
      </c>
      <c r="X1461" t="str">
        <f t="shared" si="158"/>
        <v>Friday</v>
      </c>
      <c r="Y1461" t="str">
        <f t="shared" si="159"/>
        <v>Apr</v>
      </c>
      <c r="Z1461" t="str">
        <f t="shared" si="160"/>
        <v>6-10</v>
      </c>
    </row>
    <row r="1462" spans="1:26" x14ac:dyDescent="0.25">
      <c r="A1462" s="2" t="s">
        <v>6508</v>
      </c>
      <c r="B1462" s="2" t="s">
        <v>5036</v>
      </c>
      <c r="C1462" s="1">
        <v>45765</v>
      </c>
      <c r="D1462" s="3">
        <v>0.83125000000000004</v>
      </c>
      <c r="E1462" s="2" t="s">
        <v>5054</v>
      </c>
      <c r="F1462" s="2" t="s">
        <v>5042</v>
      </c>
      <c r="G1462" s="2">
        <v>20326</v>
      </c>
      <c r="H1462" s="2">
        <v>5</v>
      </c>
      <c r="I1462" s="2">
        <v>577</v>
      </c>
      <c r="J1462" s="2">
        <v>4478</v>
      </c>
      <c r="K1462" s="2">
        <v>3695</v>
      </c>
      <c r="L1462" s="2">
        <v>143</v>
      </c>
      <c r="M1462" s="2">
        <v>35</v>
      </c>
      <c r="N1462" s="2">
        <v>11</v>
      </c>
      <c r="O1462" s="2">
        <v>14</v>
      </c>
      <c r="P1462" s="2">
        <v>6</v>
      </c>
      <c r="Q1462" s="2">
        <v>31</v>
      </c>
      <c r="R1462" s="2">
        <v>10</v>
      </c>
      <c r="S1462" s="2" t="s">
        <v>31</v>
      </c>
      <c r="T1462" s="2">
        <f t="shared" si="154"/>
        <v>203</v>
      </c>
      <c r="U1462" s="4">
        <f t="shared" si="155"/>
        <v>5.4939106901217859E-2</v>
      </c>
      <c r="V1462" s="4">
        <f t="shared" si="156"/>
        <v>0.18178687395454099</v>
      </c>
      <c r="W1462">
        <f t="shared" si="157"/>
        <v>19</v>
      </c>
      <c r="X1462" t="str">
        <f t="shared" si="158"/>
        <v>Friday</v>
      </c>
      <c r="Y1462" t="str">
        <f t="shared" si="159"/>
        <v>Apr</v>
      </c>
      <c r="Z1462" t="str">
        <f t="shared" si="160"/>
        <v>3-5</v>
      </c>
    </row>
    <row r="1463" spans="1:26" x14ac:dyDescent="0.25">
      <c r="A1463" s="2" t="s">
        <v>6509</v>
      </c>
      <c r="B1463" s="2" t="s">
        <v>5036</v>
      </c>
      <c r="C1463" s="1">
        <v>45765</v>
      </c>
      <c r="D1463" s="3">
        <v>0.99583333333333335</v>
      </c>
      <c r="E1463" s="2" t="s">
        <v>5054</v>
      </c>
      <c r="F1463" s="2" t="s">
        <v>5050</v>
      </c>
      <c r="G1463" s="2">
        <v>20242</v>
      </c>
      <c r="H1463" s="2">
        <v>4</v>
      </c>
      <c r="I1463" s="2">
        <v>1877</v>
      </c>
      <c r="J1463" s="2">
        <v>2178</v>
      </c>
      <c r="K1463" s="2">
        <v>1991</v>
      </c>
      <c r="L1463" s="2">
        <v>54</v>
      </c>
      <c r="M1463" s="2">
        <v>13</v>
      </c>
      <c r="N1463" s="2">
        <v>5</v>
      </c>
      <c r="O1463" s="2">
        <v>6</v>
      </c>
      <c r="P1463" s="2">
        <v>4</v>
      </c>
      <c r="Q1463" s="2">
        <v>30</v>
      </c>
      <c r="R1463" s="2">
        <v>4</v>
      </c>
      <c r="S1463" s="2" t="s">
        <v>31</v>
      </c>
      <c r="T1463" s="2">
        <f t="shared" si="154"/>
        <v>78</v>
      </c>
      <c r="U1463" s="4">
        <f t="shared" si="155"/>
        <v>3.9176293319939728E-2</v>
      </c>
      <c r="V1463" s="4">
        <f t="shared" si="156"/>
        <v>9.8359845865033102E-2</v>
      </c>
      <c r="W1463">
        <f t="shared" si="157"/>
        <v>23</v>
      </c>
      <c r="X1463" t="str">
        <f t="shared" si="158"/>
        <v>Friday</v>
      </c>
      <c r="Y1463" t="str">
        <f t="shared" si="159"/>
        <v>Apr</v>
      </c>
      <c r="Z1463" t="str">
        <f t="shared" si="160"/>
        <v>3-5</v>
      </c>
    </row>
    <row r="1464" spans="1:26" x14ac:dyDescent="0.25">
      <c r="A1464" s="2" t="s">
        <v>6510</v>
      </c>
      <c r="B1464" s="2" t="s">
        <v>5036</v>
      </c>
      <c r="C1464" s="1">
        <v>45766</v>
      </c>
      <c r="D1464" s="3">
        <v>0.32291666666666669</v>
      </c>
      <c r="E1464" s="2" t="s">
        <v>16</v>
      </c>
      <c r="F1464" s="2" t="s">
        <v>5040</v>
      </c>
      <c r="G1464" s="2">
        <v>20431</v>
      </c>
      <c r="H1464" s="2">
        <v>3</v>
      </c>
      <c r="I1464" s="2">
        <v>596</v>
      </c>
      <c r="J1464" s="2">
        <v>6885</v>
      </c>
      <c r="K1464" s="2">
        <v>4870</v>
      </c>
      <c r="L1464" s="2">
        <v>159</v>
      </c>
      <c r="M1464" s="2">
        <v>20</v>
      </c>
      <c r="N1464" s="2">
        <v>7</v>
      </c>
      <c r="O1464" s="2">
        <v>13</v>
      </c>
      <c r="P1464" s="2">
        <v>5</v>
      </c>
      <c r="Q1464" s="2">
        <v>89</v>
      </c>
      <c r="R1464" s="2">
        <v>5</v>
      </c>
      <c r="S1464" s="2" t="s">
        <v>31</v>
      </c>
      <c r="T1464" s="2">
        <f t="shared" si="154"/>
        <v>199</v>
      </c>
      <c r="U1464" s="4">
        <f t="shared" si="155"/>
        <v>4.086242299794661E-2</v>
      </c>
      <c r="V1464" s="4">
        <f t="shared" si="156"/>
        <v>0.2383632714991924</v>
      </c>
      <c r="W1464">
        <f t="shared" si="157"/>
        <v>7</v>
      </c>
      <c r="X1464" t="str">
        <f t="shared" si="158"/>
        <v>Saturday</v>
      </c>
      <c r="Y1464" t="str">
        <f t="shared" si="159"/>
        <v>Apr</v>
      </c>
      <c r="Z1464" t="str">
        <f t="shared" si="160"/>
        <v>3-5</v>
      </c>
    </row>
    <row r="1465" spans="1:26" x14ac:dyDescent="0.25">
      <c r="A1465" s="2" t="s">
        <v>6511</v>
      </c>
      <c r="B1465" s="2" t="s">
        <v>5036</v>
      </c>
      <c r="C1465" s="1">
        <v>45766</v>
      </c>
      <c r="D1465" s="3">
        <v>0.34236111111111112</v>
      </c>
      <c r="E1465" s="2" t="s">
        <v>5054</v>
      </c>
      <c r="F1465" s="2" t="s">
        <v>5048</v>
      </c>
      <c r="G1465" s="2">
        <v>20637</v>
      </c>
      <c r="H1465" s="2">
        <v>6</v>
      </c>
      <c r="I1465" s="2">
        <v>635</v>
      </c>
      <c r="J1465" s="2">
        <v>3959</v>
      </c>
      <c r="K1465" s="2">
        <v>3397</v>
      </c>
      <c r="L1465" s="2">
        <v>83</v>
      </c>
      <c r="M1465" s="2">
        <v>22</v>
      </c>
      <c r="N1465" s="2">
        <v>6</v>
      </c>
      <c r="O1465" s="2">
        <v>10</v>
      </c>
      <c r="P1465" s="2">
        <v>3</v>
      </c>
      <c r="Q1465" s="2">
        <v>63</v>
      </c>
      <c r="R1465" s="2">
        <v>5</v>
      </c>
      <c r="S1465" s="2" t="s">
        <v>31</v>
      </c>
      <c r="T1465" s="2">
        <f t="shared" si="154"/>
        <v>121</v>
      </c>
      <c r="U1465" s="4">
        <f t="shared" si="155"/>
        <v>3.5619664409773329E-2</v>
      </c>
      <c r="V1465" s="4">
        <f t="shared" si="156"/>
        <v>0.16460725880699714</v>
      </c>
      <c r="W1465">
        <f t="shared" si="157"/>
        <v>8</v>
      </c>
      <c r="X1465" t="str">
        <f t="shared" si="158"/>
        <v>Saturday</v>
      </c>
      <c r="Y1465" t="str">
        <f t="shared" si="159"/>
        <v>Apr</v>
      </c>
      <c r="Z1465" t="str">
        <f t="shared" si="160"/>
        <v>6-10</v>
      </c>
    </row>
    <row r="1466" spans="1:26" x14ac:dyDescent="0.25">
      <c r="A1466" s="2" t="s">
        <v>6512</v>
      </c>
      <c r="B1466" s="2" t="s">
        <v>5036</v>
      </c>
      <c r="C1466" s="1">
        <v>45766</v>
      </c>
      <c r="D1466" s="3">
        <v>0.38541666666666669</v>
      </c>
      <c r="E1466" s="2" t="s">
        <v>16</v>
      </c>
      <c r="F1466" s="2" t="s">
        <v>5040</v>
      </c>
      <c r="G1466" s="2">
        <v>20277</v>
      </c>
      <c r="H1466" s="2">
        <v>10</v>
      </c>
      <c r="I1466" s="2">
        <v>473</v>
      </c>
      <c r="J1466" s="2">
        <v>8094</v>
      </c>
      <c r="K1466" s="2">
        <v>7102</v>
      </c>
      <c r="L1466" s="2">
        <v>196</v>
      </c>
      <c r="M1466" s="2">
        <v>43</v>
      </c>
      <c r="N1466" s="2">
        <v>20</v>
      </c>
      <c r="O1466" s="2">
        <v>23</v>
      </c>
      <c r="P1466" s="2">
        <v>12</v>
      </c>
      <c r="Q1466" s="2">
        <v>87</v>
      </c>
      <c r="R1466" s="2">
        <v>9</v>
      </c>
      <c r="S1466" s="2" t="s">
        <v>28</v>
      </c>
      <c r="T1466" s="2">
        <f t="shared" si="154"/>
        <v>282</v>
      </c>
      <c r="U1466" s="4">
        <f t="shared" si="155"/>
        <v>3.9707124753590541E-2</v>
      </c>
      <c r="V1466" s="4">
        <f t="shared" si="156"/>
        <v>0.35024905064851802</v>
      </c>
      <c r="W1466">
        <f t="shared" si="157"/>
        <v>9</v>
      </c>
      <c r="X1466" t="str">
        <f t="shared" si="158"/>
        <v>Saturday</v>
      </c>
      <c r="Y1466" t="str">
        <f t="shared" si="159"/>
        <v>Apr</v>
      </c>
      <c r="Z1466" t="str">
        <f t="shared" si="160"/>
        <v>6-10</v>
      </c>
    </row>
    <row r="1467" spans="1:26" x14ac:dyDescent="0.25">
      <c r="A1467" s="2" t="s">
        <v>6513</v>
      </c>
      <c r="B1467" s="2" t="s">
        <v>5036</v>
      </c>
      <c r="C1467" s="1">
        <v>45766</v>
      </c>
      <c r="D1467" s="3">
        <v>0.44583333333333336</v>
      </c>
      <c r="E1467" s="2" t="s">
        <v>16</v>
      </c>
      <c r="F1467" s="2" t="s">
        <v>5042</v>
      </c>
      <c r="G1467" s="2">
        <v>20448</v>
      </c>
      <c r="H1467" s="2">
        <v>2</v>
      </c>
      <c r="I1467" s="2">
        <v>397</v>
      </c>
      <c r="J1467" s="2">
        <v>8034</v>
      </c>
      <c r="K1467" s="2">
        <v>5740</v>
      </c>
      <c r="L1467" s="2">
        <v>118</v>
      </c>
      <c r="M1467" s="2">
        <v>13</v>
      </c>
      <c r="N1467" s="2">
        <v>8</v>
      </c>
      <c r="O1467" s="2">
        <v>11</v>
      </c>
      <c r="P1467" s="2">
        <v>6</v>
      </c>
      <c r="Q1467" s="2">
        <v>109</v>
      </c>
      <c r="R1467" s="2">
        <v>10</v>
      </c>
      <c r="S1467" s="2" t="s">
        <v>31</v>
      </c>
      <c r="T1467" s="2">
        <f t="shared" si="154"/>
        <v>150</v>
      </c>
      <c r="U1467" s="4">
        <f t="shared" si="155"/>
        <v>2.6132404181184669E-2</v>
      </c>
      <c r="V1467" s="4">
        <f t="shared" si="156"/>
        <v>0.28071205007824729</v>
      </c>
      <c r="W1467">
        <f t="shared" si="157"/>
        <v>10</v>
      </c>
      <c r="X1467" t="str">
        <f t="shared" si="158"/>
        <v>Saturday</v>
      </c>
      <c r="Y1467" t="str">
        <f t="shared" si="159"/>
        <v>Apr</v>
      </c>
      <c r="Z1467" t="str">
        <f t="shared" si="160"/>
        <v>0-2</v>
      </c>
    </row>
    <row r="1468" spans="1:26" x14ac:dyDescent="0.25">
      <c r="A1468" s="2" t="s">
        <v>6514</v>
      </c>
      <c r="B1468" s="2" t="s">
        <v>5036</v>
      </c>
      <c r="C1468" s="1">
        <v>45766</v>
      </c>
      <c r="D1468" s="3">
        <v>0.50277777777777777</v>
      </c>
      <c r="E1468" s="2" t="s">
        <v>16</v>
      </c>
      <c r="F1468" s="2" t="s">
        <v>5050</v>
      </c>
      <c r="G1468" s="2">
        <v>20596</v>
      </c>
      <c r="H1468" s="2">
        <v>3</v>
      </c>
      <c r="I1468" s="2">
        <v>203</v>
      </c>
      <c r="J1468" s="2">
        <v>4888</v>
      </c>
      <c r="K1468" s="2">
        <v>4045</v>
      </c>
      <c r="L1468" s="2">
        <v>104</v>
      </c>
      <c r="M1468" s="2">
        <v>12</v>
      </c>
      <c r="N1468" s="2">
        <v>7</v>
      </c>
      <c r="O1468" s="2">
        <v>7</v>
      </c>
      <c r="P1468" s="2">
        <v>10</v>
      </c>
      <c r="Q1468" s="2">
        <v>98</v>
      </c>
      <c r="R1468" s="2">
        <v>9</v>
      </c>
      <c r="S1468" s="2" t="s">
        <v>31</v>
      </c>
      <c r="T1468" s="2">
        <f t="shared" si="154"/>
        <v>130</v>
      </c>
      <c r="U1468" s="4">
        <f t="shared" si="155"/>
        <v>3.2138442521631644E-2</v>
      </c>
      <c r="V1468" s="4">
        <f t="shared" si="156"/>
        <v>0.19639735871042921</v>
      </c>
      <c r="W1468">
        <f t="shared" si="157"/>
        <v>12</v>
      </c>
      <c r="X1468" t="str">
        <f t="shared" si="158"/>
        <v>Saturday</v>
      </c>
      <c r="Y1468" t="str">
        <f t="shared" si="159"/>
        <v>Apr</v>
      </c>
      <c r="Z1468" t="str">
        <f t="shared" si="160"/>
        <v>3-5</v>
      </c>
    </row>
    <row r="1469" spans="1:26" x14ac:dyDescent="0.25">
      <c r="A1469" s="2" t="s">
        <v>6515</v>
      </c>
      <c r="B1469" s="2" t="s">
        <v>5036</v>
      </c>
      <c r="C1469" s="1">
        <v>45766</v>
      </c>
      <c r="D1469" s="3">
        <v>0.58125000000000004</v>
      </c>
      <c r="E1469" s="2" t="s">
        <v>5037</v>
      </c>
      <c r="F1469" s="2" t="s">
        <v>5040</v>
      </c>
      <c r="G1469" s="2">
        <v>20295</v>
      </c>
      <c r="H1469" s="2">
        <v>0</v>
      </c>
      <c r="I1469" s="2">
        <v>276</v>
      </c>
      <c r="J1469" s="2">
        <v>11443</v>
      </c>
      <c r="K1469" s="2">
        <v>8638</v>
      </c>
      <c r="L1469" s="2">
        <v>407</v>
      </c>
      <c r="M1469" s="2">
        <v>60</v>
      </c>
      <c r="N1469" s="2">
        <v>33</v>
      </c>
      <c r="O1469" s="2">
        <v>97</v>
      </c>
      <c r="P1469" s="2">
        <v>52</v>
      </c>
      <c r="Q1469" s="2">
        <v>121</v>
      </c>
      <c r="R1469" s="2">
        <v>23</v>
      </c>
      <c r="S1469" s="2" t="s">
        <v>31</v>
      </c>
      <c r="T1469" s="2">
        <f t="shared" si="154"/>
        <v>597</v>
      </c>
      <c r="U1469" s="4">
        <f t="shared" si="155"/>
        <v>6.9113220652928922E-2</v>
      </c>
      <c r="V1469" s="4">
        <f t="shared" si="156"/>
        <v>0.42562207440256222</v>
      </c>
      <c r="W1469">
        <f t="shared" si="157"/>
        <v>13</v>
      </c>
      <c r="X1469" t="str">
        <f t="shared" si="158"/>
        <v>Saturday</v>
      </c>
      <c r="Y1469" t="str">
        <f t="shared" si="159"/>
        <v>Apr</v>
      </c>
      <c r="Z1469" t="str">
        <f t="shared" si="160"/>
        <v>0-2</v>
      </c>
    </row>
    <row r="1470" spans="1:26" x14ac:dyDescent="0.25">
      <c r="A1470" s="2" t="s">
        <v>6516</v>
      </c>
      <c r="B1470" s="2" t="s">
        <v>5036</v>
      </c>
      <c r="C1470" s="1">
        <v>45766</v>
      </c>
      <c r="D1470" s="3">
        <v>0.77708333333333335</v>
      </c>
      <c r="E1470" s="2" t="s">
        <v>16</v>
      </c>
      <c r="F1470" s="2" t="s">
        <v>5069</v>
      </c>
      <c r="G1470" s="2">
        <v>20431</v>
      </c>
      <c r="H1470" s="2">
        <v>2</v>
      </c>
      <c r="I1470" s="2">
        <v>485</v>
      </c>
      <c r="J1470" s="2">
        <v>3268</v>
      </c>
      <c r="K1470" s="2">
        <v>2395</v>
      </c>
      <c r="L1470" s="2">
        <v>43</v>
      </c>
      <c r="M1470" s="2">
        <v>5</v>
      </c>
      <c r="N1470" s="2">
        <v>3</v>
      </c>
      <c r="O1470" s="2">
        <v>3</v>
      </c>
      <c r="P1470" s="2">
        <v>6</v>
      </c>
      <c r="Q1470" s="2">
        <v>43</v>
      </c>
      <c r="R1470" s="2">
        <v>7</v>
      </c>
      <c r="S1470" s="2" t="s">
        <v>31</v>
      </c>
      <c r="T1470" s="2">
        <f t="shared" si="154"/>
        <v>54</v>
      </c>
      <c r="U1470" s="4">
        <f t="shared" si="155"/>
        <v>2.2546972860125261E-2</v>
      </c>
      <c r="V1470" s="4">
        <f t="shared" si="156"/>
        <v>0.11722382653810386</v>
      </c>
      <c r="W1470">
        <f t="shared" si="157"/>
        <v>18</v>
      </c>
      <c r="X1470" t="str">
        <f t="shared" si="158"/>
        <v>Saturday</v>
      </c>
      <c r="Y1470" t="str">
        <f t="shared" si="159"/>
        <v>Apr</v>
      </c>
      <c r="Z1470" t="str">
        <f t="shared" si="160"/>
        <v>0-2</v>
      </c>
    </row>
    <row r="1471" spans="1:26" x14ac:dyDescent="0.25">
      <c r="A1471" s="2" t="s">
        <v>6517</v>
      </c>
      <c r="B1471" s="2" t="s">
        <v>5036</v>
      </c>
      <c r="C1471" s="1">
        <v>45768</v>
      </c>
      <c r="D1471" s="3">
        <v>7.6388888888888886E-3</v>
      </c>
      <c r="E1471" s="2" t="s">
        <v>5044</v>
      </c>
      <c r="F1471" s="2" t="s">
        <v>5069</v>
      </c>
      <c r="G1471" s="2">
        <v>20489</v>
      </c>
      <c r="H1471" s="2">
        <v>5</v>
      </c>
      <c r="I1471" s="2">
        <v>262</v>
      </c>
      <c r="J1471" s="2">
        <v>3716</v>
      </c>
      <c r="K1471" s="2">
        <v>2566</v>
      </c>
      <c r="L1471" s="2">
        <v>98</v>
      </c>
      <c r="M1471" s="2">
        <v>14</v>
      </c>
      <c r="N1471" s="2">
        <v>12</v>
      </c>
      <c r="O1471" s="2">
        <v>7</v>
      </c>
      <c r="P1471" s="2">
        <v>16</v>
      </c>
      <c r="Q1471" s="2">
        <v>76</v>
      </c>
      <c r="R1471" s="2">
        <v>8</v>
      </c>
      <c r="S1471" s="2" t="s">
        <v>31</v>
      </c>
      <c r="T1471" s="2">
        <f t="shared" si="154"/>
        <v>131</v>
      </c>
      <c r="U1471" s="4">
        <f t="shared" si="155"/>
        <v>5.1052221356196414E-2</v>
      </c>
      <c r="V1471" s="4">
        <f t="shared" si="156"/>
        <v>0.12523793254917273</v>
      </c>
      <c r="W1471">
        <f t="shared" si="157"/>
        <v>0</v>
      </c>
      <c r="X1471" t="str">
        <f t="shared" si="158"/>
        <v>Monday</v>
      </c>
      <c r="Y1471" t="str">
        <f t="shared" si="159"/>
        <v>Apr</v>
      </c>
      <c r="Z1471" t="str">
        <f t="shared" si="160"/>
        <v>3-5</v>
      </c>
    </row>
    <row r="1472" spans="1:26" x14ac:dyDescent="0.25">
      <c r="A1472" s="2" t="s">
        <v>6518</v>
      </c>
      <c r="B1472" s="2" t="s">
        <v>5036</v>
      </c>
      <c r="C1472" s="1">
        <v>45768</v>
      </c>
      <c r="D1472" s="3">
        <v>0.26250000000000001</v>
      </c>
      <c r="E1472" s="2" t="s">
        <v>5054</v>
      </c>
      <c r="F1472" s="2" t="s">
        <v>5048</v>
      </c>
      <c r="G1472" s="2">
        <v>20438</v>
      </c>
      <c r="H1472" s="2">
        <v>2</v>
      </c>
      <c r="I1472" s="2">
        <v>496</v>
      </c>
      <c r="J1472" s="2">
        <v>7470</v>
      </c>
      <c r="K1472" s="2">
        <v>5289</v>
      </c>
      <c r="L1472" s="2">
        <v>181</v>
      </c>
      <c r="M1472" s="2">
        <v>43</v>
      </c>
      <c r="N1472" s="2">
        <v>14</v>
      </c>
      <c r="O1472" s="2">
        <v>14</v>
      </c>
      <c r="P1472" s="2">
        <v>13</v>
      </c>
      <c r="Q1472" s="2">
        <v>75</v>
      </c>
      <c r="R1472" s="2">
        <v>14</v>
      </c>
      <c r="S1472" s="2" t="s">
        <v>31</v>
      </c>
      <c r="T1472" s="2">
        <f t="shared" si="154"/>
        <v>252</v>
      </c>
      <c r="U1472" s="4">
        <f t="shared" si="155"/>
        <v>4.7646057855927397E-2</v>
      </c>
      <c r="V1472" s="4">
        <f t="shared" si="156"/>
        <v>0.25878265975144338</v>
      </c>
      <c r="W1472">
        <f t="shared" si="157"/>
        <v>6</v>
      </c>
      <c r="X1472" t="str">
        <f t="shared" si="158"/>
        <v>Monday</v>
      </c>
      <c r="Y1472" t="str">
        <f t="shared" si="159"/>
        <v>Apr</v>
      </c>
      <c r="Z1472" t="str">
        <f t="shared" si="160"/>
        <v>0-2</v>
      </c>
    </row>
    <row r="1473" spans="1:26" x14ac:dyDescent="0.25">
      <c r="A1473" s="2" t="s">
        <v>6519</v>
      </c>
      <c r="B1473" s="2" t="s">
        <v>5036</v>
      </c>
      <c r="C1473" s="1">
        <v>45768</v>
      </c>
      <c r="D1473" s="3">
        <v>0.29791666666666666</v>
      </c>
      <c r="E1473" s="2" t="s">
        <v>5046</v>
      </c>
      <c r="F1473" s="2" t="s">
        <v>5042</v>
      </c>
      <c r="G1473" s="2">
        <v>20340</v>
      </c>
      <c r="H1473" s="2">
        <v>2</v>
      </c>
      <c r="I1473" s="2">
        <v>305</v>
      </c>
      <c r="J1473" s="2">
        <v>6096</v>
      </c>
      <c r="K1473" s="2">
        <v>5412</v>
      </c>
      <c r="L1473" s="2">
        <v>65</v>
      </c>
      <c r="M1473" s="2">
        <v>7</v>
      </c>
      <c r="N1473" s="2">
        <v>7</v>
      </c>
      <c r="O1473" s="2">
        <v>19</v>
      </c>
      <c r="P1473" s="2">
        <v>29</v>
      </c>
      <c r="Q1473" s="2">
        <v>107</v>
      </c>
      <c r="R1473" s="2">
        <v>6</v>
      </c>
      <c r="S1473" s="2" t="s">
        <v>31</v>
      </c>
      <c r="T1473" s="2">
        <f t="shared" si="154"/>
        <v>98</v>
      </c>
      <c r="U1473" s="4">
        <f t="shared" si="155"/>
        <v>1.8107908351810791E-2</v>
      </c>
      <c r="V1473" s="4">
        <f t="shared" si="156"/>
        <v>0.26607669616519175</v>
      </c>
      <c r="W1473">
        <f t="shared" si="157"/>
        <v>7</v>
      </c>
      <c r="X1473" t="str">
        <f t="shared" si="158"/>
        <v>Monday</v>
      </c>
      <c r="Y1473" t="str">
        <f t="shared" si="159"/>
        <v>Apr</v>
      </c>
      <c r="Z1473" t="str">
        <f t="shared" si="160"/>
        <v>0-2</v>
      </c>
    </row>
    <row r="1474" spans="1:26" x14ac:dyDescent="0.25">
      <c r="A1474" s="2" t="s">
        <v>6520</v>
      </c>
      <c r="B1474" s="2" t="s">
        <v>5036</v>
      </c>
      <c r="C1474" s="1">
        <v>45768</v>
      </c>
      <c r="D1474" s="3">
        <v>0.32847222222222222</v>
      </c>
      <c r="E1474" s="2" t="s">
        <v>5037</v>
      </c>
      <c r="F1474" s="2" t="s">
        <v>5042</v>
      </c>
      <c r="G1474" s="2">
        <v>20493</v>
      </c>
      <c r="H1474" s="2">
        <v>3</v>
      </c>
      <c r="I1474" s="2">
        <v>244</v>
      </c>
      <c r="J1474" s="2">
        <v>27848</v>
      </c>
      <c r="K1474" s="2">
        <v>22278</v>
      </c>
      <c r="L1474" s="2">
        <v>712</v>
      </c>
      <c r="M1474" s="2">
        <v>125</v>
      </c>
      <c r="N1474" s="2">
        <v>79</v>
      </c>
      <c r="O1474" s="2">
        <v>192</v>
      </c>
      <c r="P1474" s="2">
        <v>216</v>
      </c>
      <c r="Q1474" s="2">
        <v>624</v>
      </c>
      <c r="R1474" s="2">
        <v>56</v>
      </c>
      <c r="S1474" s="2" t="s">
        <v>31</v>
      </c>
      <c r="T1474" s="2">
        <f t="shared" ref="T1474:T1537" si="161">SUM(L1474:O1474)</f>
        <v>1108</v>
      </c>
      <c r="U1474" s="4">
        <f t="shared" ref="U1474:U1537" si="162">T1474/K1474</f>
        <v>4.9735164736511357E-2</v>
      </c>
      <c r="V1474" s="4">
        <f t="shared" ref="V1474:V1537" si="163">K1474/G1474</f>
        <v>1.0871029131898697</v>
      </c>
      <c r="W1474">
        <f t="shared" ref="W1474:W1537" si="164">HOUR(D1474)</f>
        <v>7</v>
      </c>
      <c r="X1474" t="str">
        <f t="shared" ref="X1474:X1537" si="165">TEXT(C1474,"dddd")</f>
        <v>Monday</v>
      </c>
      <c r="Y1474" t="str">
        <f t="shared" ref="Y1474:Y1537" si="166">TEXT(C1474,"mmm")</f>
        <v>Apr</v>
      </c>
      <c r="Z1474" t="str">
        <f t="shared" ref="Z1474:Z1537" si="167">IF(H1474&lt;=2,"0-2",IF(H1474&lt;=5,"3-5",IF(H1474&lt;=10,"6-10","11+")))</f>
        <v>3-5</v>
      </c>
    </row>
    <row r="1475" spans="1:26" x14ac:dyDescent="0.25">
      <c r="A1475" s="2" t="s">
        <v>6521</v>
      </c>
      <c r="B1475" s="2" t="s">
        <v>5036</v>
      </c>
      <c r="C1475" s="1">
        <v>45768</v>
      </c>
      <c r="D1475" s="3">
        <v>0.33680555555555558</v>
      </c>
      <c r="E1475" s="2" t="s">
        <v>5054</v>
      </c>
      <c r="F1475" s="2" t="s">
        <v>5052</v>
      </c>
      <c r="G1475" s="2">
        <v>20338</v>
      </c>
      <c r="H1475" s="2">
        <v>2</v>
      </c>
      <c r="I1475" s="2">
        <v>909</v>
      </c>
      <c r="J1475" s="2">
        <v>9756</v>
      </c>
      <c r="K1475" s="2">
        <v>7129</v>
      </c>
      <c r="L1475" s="2">
        <v>110</v>
      </c>
      <c r="M1475" s="2">
        <v>37</v>
      </c>
      <c r="N1475" s="2">
        <v>13</v>
      </c>
      <c r="O1475" s="2">
        <v>15</v>
      </c>
      <c r="P1475" s="2">
        <v>13</v>
      </c>
      <c r="Q1475" s="2">
        <v>197</v>
      </c>
      <c r="R1475" s="2">
        <v>9</v>
      </c>
      <c r="S1475" s="2" t="s">
        <v>31</v>
      </c>
      <c r="T1475" s="2">
        <f t="shared" si="161"/>
        <v>175</v>
      </c>
      <c r="U1475" s="4">
        <f t="shared" si="162"/>
        <v>2.4547622387431616E-2</v>
      </c>
      <c r="V1475" s="4">
        <f t="shared" si="163"/>
        <v>0.35052610876192347</v>
      </c>
      <c r="W1475">
        <f t="shared" si="164"/>
        <v>8</v>
      </c>
      <c r="X1475" t="str">
        <f t="shared" si="165"/>
        <v>Monday</v>
      </c>
      <c r="Y1475" t="str">
        <f t="shared" si="166"/>
        <v>Apr</v>
      </c>
      <c r="Z1475" t="str">
        <f t="shared" si="167"/>
        <v>0-2</v>
      </c>
    </row>
    <row r="1476" spans="1:26" x14ac:dyDescent="0.25">
      <c r="A1476" s="2" t="s">
        <v>6522</v>
      </c>
      <c r="B1476" s="2" t="s">
        <v>5036</v>
      </c>
      <c r="C1476" s="1">
        <v>45768</v>
      </c>
      <c r="D1476" s="3">
        <v>0.39791666666666664</v>
      </c>
      <c r="E1476" s="2" t="s">
        <v>16</v>
      </c>
      <c r="F1476" s="2" t="s">
        <v>5038</v>
      </c>
      <c r="G1476" s="2">
        <v>20522</v>
      </c>
      <c r="H1476" s="2">
        <v>3</v>
      </c>
      <c r="I1476" s="2">
        <v>339</v>
      </c>
      <c r="J1476" s="2">
        <v>6274</v>
      </c>
      <c r="K1476" s="2">
        <v>5530</v>
      </c>
      <c r="L1476" s="2">
        <v>130</v>
      </c>
      <c r="M1476" s="2">
        <v>23</v>
      </c>
      <c r="N1476" s="2">
        <v>9</v>
      </c>
      <c r="O1476" s="2">
        <v>13</v>
      </c>
      <c r="P1476" s="2">
        <v>24</v>
      </c>
      <c r="Q1476" s="2">
        <v>64</v>
      </c>
      <c r="R1476" s="2">
        <v>7</v>
      </c>
      <c r="S1476" s="2" t="s">
        <v>31</v>
      </c>
      <c r="T1476" s="2">
        <f t="shared" si="161"/>
        <v>175</v>
      </c>
      <c r="U1476" s="4">
        <f t="shared" si="162"/>
        <v>3.1645569620253167E-2</v>
      </c>
      <c r="V1476" s="4">
        <f t="shared" si="163"/>
        <v>0.26946691355618363</v>
      </c>
      <c r="W1476">
        <f t="shared" si="164"/>
        <v>9</v>
      </c>
      <c r="X1476" t="str">
        <f t="shared" si="165"/>
        <v>Monday</v>
      </c>
      <c r="Y1476" t="str">
        <f t="shared" si="166"/>
        <v>Apr</v>
      </c>
      <c r="Z1476" t="str">
        <f t="shared" si="167"/>
        <v>3-5</v>
      </c>
    </row>
    <row r="1477" spans="1:26" x14ac:dyDescent="0.25">
      <c r="A1477" s="2" t="s">
        <v>6523</v>
      </c>
      <c r="B1477" s="2" t="s">
        <v>5036</v>
      </c>
      <c r="C1477" s="1">
        <v>45768</v>
      </c>
      <c r="D1477" s="3">
        <v>0.40625</v>
      </c>
      <c r="E1477" s="2" t="s">
        <v>5054</v>
      </c>
      <c r="F1477" s="2" t="s">
        <v>5052</v>
      </c>
      <c r="G1477" s="2">
        <v>20435</v>
      </c>
      <c r="H1477" s="2">
        <v>4</v>
      </c>
      <c r="I1477" s="2">
        <v>1154</v>
      </c>
      <c r="J1477" s="2">
        <v>7053</v>
      </c>
      <c r="K1477" s="2">
        <v>6045</v>
      </c>
      <c r="L1477" s="2">
        <v>197</v>
      </c>
      <c r="M1477" s="2">
        <v>51</v>
      </c>
      <c r="N1477" s="2">
        <v>16</v>
      </c>
      <c r="O1477" s="2">
        <v>23</v>
      </c>
      <c r="P1477" s="2">
        <v>12</v>
      </c>
      <c r="Q1477" s="2">
        <v>75</v>
      </c>
      <c r="R1477" s="2">
        <v>10</v>
      </c>
      <c r="S1477" s="2" t="s">
        <v>31</v>
      </c>
      <c r="T1477" s="2">
        <f t="shared" si="161"/>
        <v>287</v>
      </c>
      <c r="U1477" s="4">
        <f t="shared" si="162"/>
        <v>4.7477253928866835E-2</v>
      </c>
      <c r="V1477" s="4">
        <f t="shared" si="163"/>
        <v>0.29581600195742597</v>
      </c>
      <c r="W1477">
        <f t="shared" si="164"/>
        <v>9</v>
      </c>
      <c r="X1477" t="str">
        <f t="shared" si="165"/>
        <v>Monday</v>
      </c>
      <c r="Y1477" t="str">
        <f t="shared" si="166"/>
        <v>Apr</v>
      </c>
      <c r="Z1477" t="str">
        <f t="shared" si="167"/>
        <v>3-5</v>
      </c>
    </row>
    <row r="1478" spans="1:26" x14ac:dyDescent="0.25">
      <c r="A1478" s="2" t="s">
        <v>6524</v>
      </c>
      <c r="B1478" s="2" t="s">
        <v>5036</v>
      </c>
      <c r="C1478" s="1">
        <v>45768</v>
      </c>
      <c r="D1478" s="3">
        <v>0.46041666666666664</v>
      </c>
      <c r="E1478" s="2" t="s">
        <v>5058</v>
      </c>
      <c r="F1478" s="2" t="s">
        <v>5052</v>
      </c>
      <c r="G1478" s="2">
        <v>20483</v>
      </c>
      <c r="H1478" s="2">
        <v>3</v>
      </c>
      <c r="I1478" s="2">
        <v>93</v>
      </c>
      <c r="J1478" s="2">
        <v>22668</v>
      </c>
      <c r="K1478" s="2">
        <v>20443</v>
      </c>
      <c r="L1478" s="2">
        <v>719</v>
      </c>
      <c r="M1478" s="2">
        <v>412</v>
      </c>
      <c r="N1478" s="2">
        <v>67</v>
      </c>
      <c r="O1478" s="2">
        <v>82</v>
      </c>
      <c r="P1478" s="2">
        <v>27</v>
      </c>
      <c r="Q1478" s="2">
        <v>476</v>
      </c>
      <c r="R1478" s="2">
        <v>31</v>
      </c>
      <c r="S1478" s="2" t="s">
        <v>31</v>
      </c>
      <c r="T1478" s="2">
        <f t="shared" si="161"/>
        <v>1280</v>
      </c>
      <c r="U1478" s="4">
        <f t="shared" si="162"/>
        <v>6.261311940517536E-2</v>
      </c>
      <c r="V1478" s="4">
        <f t="shared" si="163"/>
        <v>0.9980471610603916</v>
      </c>
      <c r="W1478">
        <f t="shared" si="164"/>
        <v>11</v>
      </c>
      <c r="X1478" t="str">
        <f t="shared" si="165"/>
        <v>Monday</v>
      </c>
      <c r="Y1478" t="str">
        <f t="shared" si="166"/>
        <v>Apr</v>
      </c>
      <c r="Z1478" t="str">
        <f t="shared" si="167"/>
        <v>3-5</v>
      </c>
    </row>
    <row r="1479" spans="1:26" x14ac:dyDescent="0.25">
      <c r="A1479" s="2" t="s">
        <v>6525</v>
      </c>
      <c r="B1479" s="2" t="s">
        <v>5036</v>
      </c>
      <c r="C1479" s="1">
        <v>45768</v>
      </c>
      <c r="D1479" s="3">
        <v>0.49791666666666667</v>
      </c>
      <c r="E1479" s="2" t="s">
        <v>5046</v>
      </c>
      <c r="F1479" s="2" t="s">
        <v>5069</v>
      </c>
      <c r="G1479" s="2">
        <v>20447</v>
      </c>
      <c r="H1479" s="2">
        <v>1</v>
      </c>
      <c r="I1479" s="2">
        <v>240</v>
      </c>
      <c r="J1479" s="2">
        <v>7066</v>
      </c>
      <c r="K1479" s="2">
        <v>5036</v>
      </c>
      <c r="L1479" s="2">
        <v>106</v>
      </c>
      <c r="M1479" s="2">
        <v>7</v>
      </c>
      <c r="N1479" s="2">
        <v>8</v>
      </c>
      <c r="O1479" s="2">
        <v>19</v>
      </c>
      <c r="P1479" s="2">
        <v>117</v>
      </c>
      <c r="Q1479" s="2">
        <v>53</v>
      </c>
      <c r="R1479" s="2">
        <v>4</v>
      </c>
      <c r="S1479" s="2" t="s">
        <v>31</v>
      </c>
      <c r="T1479" s="2">
        <f t="shared" si="161"/>
        <v>140</v>
      </c>
      <c r="U1479" s="4">
        <f t="shared" si="162"/>
        <v>2.7799841143764891E-2</v>
      </c>
      <c r="V1479" s="4">
        <f t="shared" si="163"/>
        <v>0.24629530004401623</v>
      </c>
      <c r="W1479">
        <f t="shared" si="164"/>
        <v>11</v>
      </c>
      <c r="X1479" t="str">
        <f t="shared" si="165"/>
        <v>Monday</v>
      </c>
      <c r="Y1479" t="str">
        <f t="shared" si="166"/>
        <v>Apr</v>
      </c>
      <c r="Z1479" t="str">
        <f t="shared" si="167"/>
        <v>0-2</v>
      </c>
    </row>
    <row r="1480" spans="1:26" x14ac:dyDescent="0.25">
      <c r="A1480" s="2" t="s">
        <v>6526</v>
      </c>
      <c r="B1480" s="2" t="s">
        <v>5036</v>
      </c>
      <c r="C1480" s="1">
        <v>45768</v>
      </c>
      <c r="D1480" s="3">
        <v>0.50555555555555554</v>
      </c>
      <c r="E1480" s="2" t="s">
        <v>5054</v>
      </c>
      <c r="F1480" s="2" t="s">
        <v>5048</v>
      </c>
      <c r="G1480" s="2">
        <v>20345</v>
      </c>
      <c r="H1480" s="2">
        <v>3</v>
      </c>
      <c r="I1480" s="2">
        <v>896</v>
      </c>
      <c r="J1480" s="2">
        <v>21240</v>
      </c>
      <c r="K1480" s="2">
        <v>16008</v>
      </c>
      <c r="L1480" s="2">
        <v>485</v>
      </c>
      <c r="M1480" s="2">
        <v>118</v>
      </c>
      <c r="N1480" s="2">
        <v>48</v>
      </c>
      <c r="O1480" s="2">
        <v>51</v>
      </c>
      <c r="P1480" s="2">
        <v>20</v>
      </c>
      <c r="Q1480" s="2">
        <v>435</v>
      </c>
      <c r="R1480" s="2">
        <v>34</v>
      </c>
      <c r="S1480" s="2" t="s">
        <v>28</v>
      </c>
      <c r="T1480" s="2">
        <f t="shared" si="161"/>
        <v>702</v>
      </c>
      <c r="U1480" s="4">
        <f t="shared" si="162"/>
        <v>4.3853073463268367E-2</v>
      </c>
      <c r="V1480" s="4">
        <f t="shared" si="163"/>
        <v>0.78682723027770951</v>
      </c>
      <c r="W1480">
        <f t="shared" si="164"/>
        <v>12</v>
      </c>
      <c r="X1480" t="str">
        <f t="shared" si="165"/>
        <v>Monday</v>
      </c>
      <c r="Y1480" t="str">
        <f t="shared" si="166"/>
        <v>Apr</v>
      </c>
      <c r="Z1480" t="str">
        <f t="shared" si="167"/>
        <v>3-5</v>
      </c>
    </row>
    <row r="1481" spans="1:26" x14ac:dyDescent="0.25">
      <c r="A1481" s="2" t="s">
        <v>6527</v>
      </c>
      <c r="B1481" s="2" t="s">
        <v>5036</v>
      </c>
      <c r="C1481" s="1">
        <v>45768</v>
      </c>
      <c r="D1481" s="3">
        <v>0.56666666666666665</v>
      </c>
      <c r="E1481" s="2" t="s">
        <v>5054</v>
      </c>
      <c r="F1481" s="2" t="s">
        <v>5040</v>
      </c>
      <c r="G1481" s="2">
        <v>20288</v>
      </c>
      <c r="H1481" s="2">
        <v>4</v>
      </c>
      <c r="I1481" s="2">
        <v>1563</v>
      </c>
      <c r="J1481" s="2">
        <v>8031</v>
      </c>
      <c r="K1481" s="2">
        <v>6229</v>
      </c>
      <c r="L1481" s="2">
        <v>211</v>
      </c>
      <c r="M1481" s="2">
        <v>55</v>
      </c>
      <c r="N1481" s="2">
        <v>15</v>
      </c>
      <c r="O1481" s="2">
        <v>22</v>
      </c>
      <c r="P1481" s="2">
        <v>8</v>
      </c>
      <c r="Q1481" s="2">
        <v>127</v>
      </c>
      <c r="R1481" s="2">
        <v>7</v>
      </c>
      <c r="S1481" s="2" t="s">
        <v>31</v>
      </c>
      <c r="T1481" s="2">
        <f t="shared" si="161"/>
        <v>303</v>
      </c>
      <c r="U1481" s="4">
        <f t="shared" si="162"/>
        <v>4.8643441965002407E-2</v>
      </c>
      <c r="V1481" s="4">
        <f t="shared" si="163"/>
        <v>0.30702878548895901</v>
      </c>
      <c r="W1481">
        <f t="shared" si="164"/>
        <v>13</v>
      </c>
      <c r="X1481" t="str">
        <f t="shared" si="165"/>
        <v>Monday</v>
      </c>
      <c r="Y1481" t="str">
        <f t="shared" si="166"/>
        <v>Apr</v>
      </c>
      <c r="Z1481" t="str">
        <f t="shared" si="167"/>
        <v>3-5</v>
      </c>
    </row>
    <row r="1482" spans="1:26" x14ac:dyDescent="0.25">
      <c r="A1482" s="2" t="s">
        <v>6528</v>
      </c>
      <c r="B1482" s="2" t="s">
        <v>5036</v>
      </c>
      <c r="C1482" s="1">
        <v>45768</v>
      </c>
      <c r="D1482" s="3">
        <v>0.6333333333333333</v>
      </c>
      <c r="E1482" s="2" t="s">
        <v>5054</v>
      </c>
      <c r="F1482" s="2" t="s">
        <v>5042</v>
      </c>
      <c r="G1482" s="2">
        <v>20336</v>
      </c>
      <c r="H1482" s="2">
        <v>9</v>
      </c>
      <c r="I1482" s="2">
        <v>840</v>
      </c>
      <c r="J1482" s="2">
        <v>4311</v>
      </c>
      <c r="K1482" s="2">
        <v>3935</v>
      </c>
      <c r="L1482" s="2">
        <v>152</v>
      </c>
      <c r="M1482" s="2">
        <v>29</v>
      </c>
      <c r="N1482" s="2">
        <v>9</v>
      </c>
      <c r="O1482" s="2">
        <v>12</v>
      </c>
      <c r="P1482" s="2">
        <v>5</v>
      </c>
      <c r="Q1482" s="2">
        <v>47</v>
      </c>
      <c r="R1482" s="2">
        <v>10</v>
      </c>
      <c r="S1482" s="2" t="s">
        <v>31</v>
      </c>
      <c r="T1482" s="2">
        <f t="shared" si="161"/>
        <v>202</v>
      </c>
      <c r="U1482" s="4">
        <f t="shared" si="162"/>
        <v>5.1334180432020329E-2</v>
      </c>
      <c r="V1482" s="4">
        <f t="shared" si="163"/>
        <v>0.19349921321793864</v>
      </c>
      <c r="W1482">
        <f t="shared" si="164"/>
        <v>15</v>
      </c>
      <c r="X1482" t="str">
        <f t="shared" si="165"/>
        <v>Monday</v>
      </c>
      <c r="Y1482" t="str">
        <f t="shared" si="166"/>
        <v>Apr</v>
      </c>
      <c r="Z1482" t="str">
        <f t="shared" si="167"/>
        <v>6-10</v>
      </c>
    </row>
    <row r="1483" spans="1:26" x14ac:dyDescent="0.25">
      <c r="A1483" s="2" t="s">
        <v>6529</v>
      </c>
      <c r="B1483" s="2" t="s">
        <v>5036</v>
      </c>
      <c r="C1483" s="1">
        <v>45768</v>
      </c>
      <c r="D1483" s="3">
        <v>0.65347222222222223</v>
      </c>
      <c r="E1483" s="2" t="s">
        <v>5054</v>
      </c>
      <c r="F1483" s="2" t="s">
        <v>5040</v>
      </c>
      <c r="G1483" s="2">
        <v>20449</v>
      </c>
      <c r="H1483" s="2">
        <v>3</v>
      </c>
      <c r="I1483" s="2">
        <v>988</v>
      </c>
      <c r="J1483" s="2">
        <v>4442</v>
      </c>
      <c r="K1483" s="2">
        <v>4092</v>
      </c>
      <c r="L1483" s="2">
        <v>111</v>
      </c>
      <c r="M1483" s="2">
        <v>27</v>
      </c>
      <c r="N1483" s="2">
        <v>7</v>
      </c>
      <c r="O1483" s="2">
        <v>10</v>
      </c>
      <c r="P1483" s="2">
        <v>6</v>
      </c>
      <c r="Q1483" s="2">
        <v>121</v>
      </c>
      <c r="R1483" s="2">
        <v>10</v>
      </c>
      <c r="S1483" s="2" t="s">
        <v>31</v>
      </c>
      <c r="T1483" s="2">
        <f t="shared" si="161"/>
        <v>155</v>
      </c>
      <c r="U1483" s="4">
        <f t="shared" si="162"/>
        <v>3.787878787878788E-2</v>
      </c>
      <c r="V1483" s="4">
        <f t="shared" si="163"/>
        <v>0.20010758472296933</v>
      </c>
      <c r="W1483">
        <f t="shared" si="164"/>
        <v>15</v>
      </c>
      <c r="X1483" t="str">
        <f t="shared" si="165"/>
        <v>Monday</v>
      </c>
      <c r="Y1483" t="str">
        <f t="shared" si="166"/>
        <v>Apr</v>
      </c>
      <c r="Z1483" t="str">
        <f t="shared" si="167"/>
        <v>3-5</v>
      </c>
    </row>
    <row r="1484" spans="1:26" x14ac:dyDescent="0.25">
      <c r="A1484" s="2" t="s">
        <v>6530</v>
      </c>
      <c r="B1484" s="2" t="s">
        <v>5036</v>
      </c>
      <c r="C1484" s="1">
        <v>45768</v>
      </c>
      <c r="D1484" s="3">
        <v>0.66249999999999998</v>
      </c>
      <c r="E1484" s="2" t="s">
        <v>16</v>
      </c>
      <c r="F1484" s="2" t="s">
        <v>5048</v>
      </c>
      <c r="G1484" s="2">
        <v>20501</v>
      </c>
      <c r="H1484" s="2">
        <v>4</v>
      </c>
      <c r="I1484" s="2">
        <v>550</v>
      </c>
      <c r="J1484" s="2">
        <v>7085</v>
      </c>
      <c r="K1484" s="2">
        <v>5459</v>
      </c>
      <c r="L1484" s="2">
        <v>235</v>
      </c>
      <c r="M1484" s="2">
        <v>32</v>
      </c>
      <c r="N1484" s="2">
        <v>13</v>
      </c>
      <c r="O1484" s="2">
        <v>18</v>
      </c>
      <c r="P1484" s="2">
        <v>9</v>
      </c>
      <c r="Q1484" s="2">
        <v>100</v>
      </c>
      <c r="R1484" s="2">
        <v>8</v>
      </c>
      <c r="S1484" s="2" t="s">
        <v>31</v>
      </c>
      <c r="T1484" s="2">
        <f t="shared" si="161"/>
        <v>298</v>
      </c>
      <c r="U1484" s="4">
        <f t="shared" si="162"/>
        <v>5.4588752518776332E-2</v>
      </c>
      <c r="V1484" s="4">
        <f t="shared" si="163"/>
        <v>0.26627969367347937</v>
      </c>
      <c r="W1484">
        <f t="shared" si="164"/>
        <v>15</v>
      </c>
      <c r="X1484" t="str">
        <f t="shared" si="165"/>
        <v>Monday</v>
      </c>
      <c r="Y1484" t="str">
        <f t="shared" si="166"/>
        <v>Apr</v>
      </c>
      <c r="Z1484" t="str">
        <f t="shared" si="167"/>
        <v>3-5</v>
      </c>
    </row>
    <row r="1485" spans="1:26" x14ac:dyDescent="0.25">
      <c r="A1485" s="2" t="s">
        <v>6531</v>
      </c>
      <c r="B1485" s="2" t="s">
        <v>5036</v>
      </c>
      <c r="C1485" s="1">
        <v>45768</v>
      </c>
      <c r="D1485" s="3">
        <v>0.76944444444444449</v>
      </c>
      <c r="E1485" s="2" t="s">
        <v>5044</v>
      </c>
      <c r="F1485" s="2" t="s">
        <v>5050</v>
      </c>
      <c r="G1485" s="2">
        <v>20573</v>
      </c>
      <c r="H1485" s="2">
        <v>3</v>
      </c>
      <c r="I1485" s="2">
        <v>299</v>
      </c>
      <c r="J1485" s="2">
        <v>12081</v>
      </c>
      <c r="K1485" s="2">
        <v>9741</v>
      </c>
      <c r="L1485" s="2">
        <v>292</v>
      </c>
      <c r="M1485" s="2">
        <v>29</v>
      </c>
      <c r="N1485" s="2">
        <v>19</v>
      </c>
      <c r="O1485" s="2">
        <v>23</v>
      </c>
      <c r="P1485" s="2">
        <v>34</v>
      </c>
      <c r="Q1485" s="2">
        <v>225</v>
      </c>
      <c r="R1485" s="2">
        <v>34</v>
      </c>
      <c r="S1485" s="2" t="s">
        <v>31</v>
      </c>
      <c r="T1485" s="2">
        <f t="shared" si="161"/>
        <v>363</v>
      </c>
      <c r="U1485" s="4">
        <f t="shared" si="162"/>
        <v>3.726516784724361E-2</v>
      </c>
      <c r="V1485" s="4">
        <f t="shared" si="163"/>
        <v>0.47348466436591652</v>
      </c>
      <c r="W1485">
        <f t="shared" si="164"/>
        <v>18</v>
      </c>
      <c r="X1485" t="str">
        <f t="shared" si="165"/>
        <v>Monday</v>
      </c>
      <c r="Y1485" t="str">
        <f t="shared" si="166"/>
        <v>Apr</v>
      </c>
      <c r="Z1485" t="str">
        <f t="shared" si="167"/>
        <v>3-5</v>
      </c>
    </row>
    <row r="1486" spans="1:26" x14ac:dyDescent="0.25">
      <c r="A1486" s="2" t="s">
        <v>6532</v>
      </c>
      <c r="B1486" s="2" t="s">
        <v>5036</v>
      </c>
      <c r="C1486" s="1">
        <v>45768</v>
      </c>
      <c r="D1486" s="3">
        <v>0.77083333333333337</v>
      </c>
      <c r="E1486" s="2" t="s">
        <v>5054</v>
      </c>
      <c r="F1486" s="2" t="s">
        <v>5042</v>
      </c>
      <c r="G1486" s="2">
        <v>20417</v>
      </c>
      <c r="H1486" s="2">
        <v>4</v>
      </c>
      <c r="I1486" s="2">
        <v>779</v>
      </c>
      <c r="J1486" s="2">
        <v>8035</v>
      </c>
      <c r="K1486" s="2">
        <v>5959</v>
      </c>
      <c r="L1486" s="2">
        <v>165</v>
      </c>
      <c r="M1486" s="2">
        <v>35</v>
      </c>
      <c r="N1486" s="2">
        <v>12</v>
      </c>
      <c r="O1486" s="2">
        <v>10</v>
      </c>
      <c r="P1486" s="2">
        <v>17</v>
      </c>
      <c r="Q1486" s="2">
        <v>158</v>
      </c>
      <c r="R1486" s="2">
        <v>5</v>
      </c>
      <c r="S1486" s="2" t="s">
        <v>31</v>
      </c>
      <c r="T1486" s="2">
        <f t="shared" si="161"/>
        <v>222</v>
      </c>
      <c r="U1486" s="4">
        <f t="shared" si="162"/>
        <v>3.7254572914918613E-2</v>
      </c>
      <c r="V1486" s="4">
        <f t="shared" si="163"/>
        <v>0.29186462261840623</v>
      </c>
      <c r="W1486">
        <f t="shared" si="164"/>
        <v>18</v>
      </c>
      <c r="X1486" t="str">
        <f t="shared" si="165"/>
        <v>Monday</v>
      </c>
      <c r="Y1486" t="str">
        <f t="shared" si="166"/>
        <v>Apr</v>
      </c>
      <c r="Z1486" t="str">
        <f t="shared" si="167"/>
        <v>3-5</v>
      </c>
    </row>
    <row r="1487" spans="1:26" x14ac:dyDescent="0.25">
      <c r="A1487" s="2" t="s">
        <v>6533</v>
      </c>
      <c r="B1487" s="2" t="s">
        <v>5036</v>
      </c>
      <c r="C1487" s="1">
        <v>45768</v>
      </c>
      <c r="D1487" s="3">
        <v>0.95208333333333328</v>
      </c>
      <c r="E1487" s="2" t="s">
        <v>5046</v>
      </c>
      <c r="F1487" s="2" t="s">
        <v>5052</v>
      </c>
      <c r="G1487" s="2">
        <v>20168</v>
      </c>
      <c r="H1487" s="2">
        <v>5</v>
      </c>
      <c r="I1487" s="2">
        <v>257</v>
      </c>
      <c r="J1487" s="2">
        <v>1916</v>
      </c>
      <c r="K1487" s="2">
        <v>1669</v>
      </c>
      <c r="L1487" s="2">
        <v>21</v>
      </c>
      <c r="M1487" s="2">
        <v>3</v>
      </c>
      <c r="N1487" s="2">
        <v>3</v>
      </c>
      <c r="O1487" s="2">
        <v>5</v>
      </c>
      <c r="P1487" s="2">
        <v>27</v>
      </c>
      <c r="Q1487" s="2">
        <v>21</v>
      </c>
      <c r="R1487" s="2">
        <v>2</v>
      </c>
      <c r="S1487" s="2" t="s">
        <v>31</v>
      </c>
      <c r="T1487" s="2">
        <f t="shared" si="161"/>
        <v>32</v>
      </c>
      <c r="U1487" s="4">
        <f t="shared" si="162"/>
        <v>1.9173157579388856E-2</v>
      </c>
      <c r="V1487" s="4">
        <f t="shared" si="163"/>
        <v>8.2754859182863946E-2</v>
      </c>
      <c r="W1487">
        <f t="shared" si="164"/>
        <v>22</v>
      </c>
      <c r="X1487" t="str">
        <f t="shared" si="165"/>
        <v>Monday</v>
      </c>
      <c r="Y1487" t="str">
        <f t="shared" si="166"/>
        <v>Apr</v>
      </c>
      <c r="Z1487" t="str">
        <f t="shared" si="167"/>
        <v>3-5</v>
      </c>
    </row>
    <row r="1488" spans="1:26" x14ac:dyDescent="0.25">
      <c r="A1488" s="2" t="s">
        <v>6534</v>
      </c>
      <c r="B1488" s="2" t="s">
        <v>5036</v>
      </c>
      <c r="C1488" s="1">
        <v>45769</v>
      </c>
      <c r="D1488" s="3">
        <v>0.13125000000000001</v>
      </c>
      <c r="E1488" s="2" t="s">
        <v>5037</v>
      </c>
      <c r="F1488" s="2" t="s">
        <v>5042</v>
      </c>
      <c r="G1488" s="2">
        <v>20587</v>
      </c>
      <c r="H1488" s="2">
        <v>3</v>
      </c>
      <c r="I1488" s="2">
        <v>152</v>
      </c>
      <c r="J1488" s="2">
        <v>7988</v>
      </c>
      <c r="K1488" s="2">
        <v>7204</v>
      </c>
      <c r="L1488" s="2">
        <v>359</v>
      </c>
      <c r="M1488" s="2">
        <v>51</v>
      </c>
      <c r="N1488" s="2">
        <v>36</v>
      </c>
      <c r="O1488" s="2">
        <v>95</v>
      </c>
      <c r="P1488" s="2">
        <v>54</v>
      </c>
      <c r="Q1488" s="2">
        <v>216</v>
      </c>
      <c r="R1488" s="2">
        <v>26</v>
      </c>
      <c r="S1488" s="2" t="s">
        <v>31</v>
      </c>
      <c r="T1488" s="2">
        <f t="shared" si="161"/>
        <v>541</v>
      </c>
      <c r="U1488" s="4">
        <f t="shared" si="162"/>
        <v>7.5097168239866743E-2</v>
      </c>
      <c r="V1488" s="4">
        <f t="shared" si="163"/>
        <v>0.3499295672026036</v>
      </c>
      <c r="W1488">
        <f t="shared" si="164"/>
        <v>3</v>
      </c>
      <c r="X1488" t="str">
        <f t="shared" si="165"/>
        <v>Tuesday</v>
      </c>
      <c r="Y1488" t="str">
        <f t="shared" si="166"/>
        <v>Apr</v>
      </c>
      <c r="Z1488" t="str">
        <f t="shared" si="167"/>
        <v>3-5</v>
      </c>
    </row>
    <row r="1489" spans="1:26" x14ac:dyDescent="0.25">
      <c r="A1489" s="2" t="s">
        <v>6535</v>
      </c>
      <c r="B1489" s="2" t="s">
        <v>5036</v>
      </c>
      <c r="C1489" s="1">
        <v>45769</v>
      </c>
      <c r="D1489" s="3">
        <v>0.36944444444444446</v>
      </c>
      <c r="E1489" s="2" t="s">
        <v>5054</v>
      </c>
      <c r="F1489" s="2" t="s">
        <v>5052</v>
      </c>
      <c r="G1489" s="2">
        <v>20230</v>
      </c>
      <c r="H1489" s="2">
        <v>5</v>
      </c>
      <c r="I1489" s="2">
        <v>1288</v>
      </c>
      <c r="J1489" s="2">
        <v>13302</v>
      </c>
      <c r="K1489" s="2">
        <v>11451</v>
      </c>
      <c r="L1489" s="2">
        <v>321</v>
      </c>
      <c r="M1489" s="2">
        <v>97</v>
      </c>
      <c r="N1489" s="2">
        <v>27</v>
      </c>
      <c r="O1489" s="2">
        <v>26</v>
      </c>
      <c r="P1489" s="2">
        <v>11</v>
      </c>
      <c r="Q1489" s="2">
        <v>159</v>
      </c>
      <c r="R1489" s="2">
        <v>11</v>
      </c>
      <c r="S1489" s="2" t="s">
        <v>31</v>
      </c>
      <c r="T1489" s="2">
        <f t="shared" si="161"/>
        <v>471</v>
      </c>
      <c r="U1489" s="4">
        <f t="shared" si="162"/>
        <v>4.1131778883940269E-2</v>
      </c>
      <c r="V1489" s="4">
        <f t="shared" si="163"/>
        <v>0.56604053386060305</v>
      </c>
      <c r="W1489">
        <f t="shared" si="164"/>
        <v>8</v>
      </c>
      <c r="X1489" t="str">
        <f t="shared" si="165"/>
        <v>Tuesday</v>
      </c>
      <c r="Y1489" t="str">
        <f t="shared" si="166"/>
        <v>Apr</v>
      </c>
      <c r="Z1489" t="str">
        <f t="shared" si="167"/>
        <v>3-5</v>
      </c>
    </row>
    <row r="1490" spans="1:26" x14ac:dyDescent="0.25">
      <c r="A1490" s="2" t="s">
        <v>6536</v>
      </c>
      <c r="B1490" s="2" t="s">
        <v>5036</v>
      </c>
      <c r="C1490" s="1">
        <v>45769</v>
      </c>
      <c r="D1490" s="3">
        <v>0.375</v>
      </c>
      <c r="E1490" s="2" t="s">
        <v>5058</v>
      </c>
      <c r="F1490" s="2" t="s">
        <v>5050</v>
      </c>
      <c r="G1490" s="2">
        <v>20348</v>
      </c>
      <c r="H1490" s="2">
        <v>6</v>
      </c>
      <c r="I1490" s="2">
        <v>94</v>
      </c>
      <c r="J1490" s="2">
        <v>22309</v>
      </c>
      <c r="K1490" s="2">
        <v>15533</v>
      </c>
      <c r="L1490" s="2">
        <v>388</v>
      </c>
      <c r="M1490" s="2">
        <v>164</v>
      </c>
      <c r="N1490" s="2">
        <v>25</v>
      </c>
      <c r="O1490" s="2">
        <v>39</v>
      </c>
      <c r="P1490" s="2">
        <v>22</v>
      </c>
      <c r="Q1490" s="2">
        <v>224</v>
      </c>
      <c r="R1490" s="2">
        <v>16</v>
      </c>
      <c r="S1490" s="2" t="s">
        <v>31</v>
      </c>
      <c r="T1490" s="2">
        <f t="shared" si="161"/>
        <v>616</v>
      </c>
      <c r="U1490" s="4">
        <f t="shared" si="162"/>
        <v>3.9657503379900857E-2</v>
      </c>
      <c r="V1490" s="4">
        <f t="shared" si="163"/>
        <v>0.76336740711617845</v>
      </c>
      <c r="W1490">
        <f t="shared" si="164"/>
        <v>9</v>
      </c>
      <c r="X1490" t="str">
        <f t="shared" si="165"/>
        <v>Tuesday</v>
      </c>
      <c r="Y1490" t="str">
        <f t="shared" si="166"/>
        <v>Apr</v>
      </c>
      <c r="Z1490" t="str">
        <f t="shared" si="167"/>
        <v>6-10</v>
      </c>
    </row>
    <row r="1491" spans="1:26" x14ac:dyDescent="0.25">
      <c r="A1491" s="2" t="s">
        <v>6537</v>
      </c>
      <c r="B1491" s="2" t="s">
        <v>5036</v>
      </c>
      <c r="C1491" s="1">
        <v>45769</v>
      </c>
      <c r="D1491" s="3">
        <v>0.41041666666666665</v>
      </c>
      <c r="E1491" s="2" t="s">
        <v>5054</v>
      </c>
      <c r="F1491" s="2" t="s">
        <v>5048</v>
      </c>
      <c r="G1491" s="2">
        <v>20417</v>
      </c>
      <c r="H1491" s="2">
        <v>2</v>
      </c>
      <c r="I1491" s="2">
        <v>609</v>
      </c>
      <c r="J1491" s="2">
        <v>8441</v>
      </c>
      <c r="K1491" s="2">
        <v>6396</v>
      </c>
      <c r="L1491" s="2">
        <v>239</v>
      </c>
      <c r="M1491" s="2">
        <v>54</v>
      </c>
      <c r="N1491" s="2">
        <v>13</v>
      </c>
      <c r="O1491" s="2">
        <v>28</v>
      </c>
      <c r="P1491" s="2">
        <v>12</v>
      </c>
      <c r="Q1491" s="2">
        <v>87</v>
      </c>
      <c r="R1491" s="2">
        <v>5</v>
      </c>
      <c r="S1491" s="2" t="s">
        <v>31</v>
      </c>
      <c r="T1491" s="2">
        <f t="shared" si="161"/>
        <v>334</v>
      </c>
      <c r="U1491" s="4">
        <f t="shared" si="162"/>
        <v>5.2220137585991241E-2</v>
      </c>
      <c r="V1491" s="4">
        <f t="shared" si="163"/>
        <v>0.31326835480237059</v>
      </c>
      <c r="W1491">
        <f t="shared" si="164"/>
        <v>9</v>
      </c>
      <c r="X1491" t="str">
        <f t="shared" si="165"/>
        <v>Tuesday</v>
      </c>
      <c r="Y1491" t="str">
        <f t="shared" si="166"/>
        <v>Apr</v>
      </c>
      <c r="Z1491" t="str">
        <f t="shared" si="167"/>
        <v>0-2</v>
      </c>
    </row>
    <row r="1492" spans="1:26" x14ac:dyDescent="0.25">
      <c r="A1492" s="2" t="s">
        <v>6538</v>
      </c>
      <c r="B1492" s="2" t="s">
        <v>5036</v>
      </c>
      <c r="C1492" s="1">
        <v>45769</v>
      </c>
      <c r="D1492" s="3">
        <v>0.45347222222222222</v>
      </c>
      <c r="E1492" s="2" t="s">
        <v>5058</v>
      </c>
      <c r="F1492" s="2" t="s">
        <v>5040</v>
      </c>
      <c r="G1492" s="2">
        <v>20503</v>
      </c>
      <c r="H1492" s="2">
        <v>3</v>
      </c>
      <c r="I1492" s="2">
        <v>171</v>
      </c>
      <c r="J1492" s="2">
        <v>29848</v>
      </c>
      <c r="K1492" s="2">
        <v>21264</v>
      </c>
      <c r="L1492" s="2">
        <v>532</v>
      </c>
      <c r="M1492" s="2">
        <v>387</v>
      </c>
      <c r="N1492" s="2">
        <v>39</v>
      </c>
      <c r="O1492" s="2">
        <v>60</v>
      </c>
      <c r="P1492" s="2">
        <v>15</v>
      </c>
      <c r="Q1492" s="2">
        <v>417</v>
      </c>
      <c r="R1492" s="2">
        <v>48</v>
      </c>
      <c r="S1492" s="2" t="s">
        <v>31</v>
      </c>
      <c r="T1492" s="2">
        <f t="shared" si="161"/>
        <v>1018</v>
      </c>
      <c r="U1492" s="4">
        <f t="shared" si="162"/>
        <v>4.7874341610233261E-2</v>
      </c>
      <c r="V1492" s="4">
        <f t="shared" si="163"/>
        <v>1.0371165195337269</v>
      </c>
      <c r="W1492">
        <f t="shared" si="164"/>
        <v>10</v>
      </c>
      <c r="X1492" t="str">
        <f t="shared" si="165"/>
        <v>Tuesday</v>
      </c>
      <c r="Y1492" t="str">
        <f t="shared" si="166"/>
        <v>Apr</v>
      </c>
      <c r="Z1492" t="str">
        <f t="shared" si="167"/>
        <v>3-5</v>
      </c>
    </row>
    <row r="1493" spans="1:26" x14ac:dyDescent="0.25">
      <c r="A1493" s="2" t="s">
        <v>6539</v>
      </c>
      <c r="B1493" s="2" t="s">
        <v>5036</v>
      </c>
      <c r="C1493" s="1">
        <v>45769</v>
      </c>
      <c r="D1493" s="3">
        <v>0.53402777777777777</v>
      </c>
      <c r="E1493" s="2" t="s">
        <v>5058</v>
      </c>
      <c r="F1493" s="2" t="s">
        <v>5038</v>
      </c>
      <c r="G1493" s="2">
        <v>20448</v>
      </c>
      <c r="H1493" s="2">
        <v>5</v>
      </c>
      <c r="I1493" s="2">
        <v>195</v>
      </c>
      <c r="J1493" s="2">
        <v>13015</v>
      </c>
      <c r="K1493" s="2">
        <v>9522</v>
      </c>
      <c r="L1493" s="2">
        <v>248</v>
      </c>
      <c r="M1493" s="2">
        <v>161</v>
      </c>
      <c r="N1493" s="2">
        <v>15</v>
      </c>
      <c r="O1493" s="2">
        <v>35</v>
      </c>
      <c r="P1493" s="2">
        <v>17</v>
      </c>
      <c r="Q1493" s="2">
        <v>113</v>
      </c>
      <c r="R1493" s="2">
        <v>11</v>
      </c>
      <c r="S1493" s="2" t="s">
        <v>31</v>
      </c>
      <c r="T1493" s="2">
        <f t="shared" si="161"/>
        <v>459</v>
      </c>
      <c r="U1493" s="4">
        <f t="shared" si="162"/>
        <v>4.8204158790170135E-2</v>
      </c>
      <c r="V1493" s="4">
        <f t="shared" si="163"/>
        <v>0.46566901408450706</v>
      </c>
      <c r="W1493">
        <f t="shared" si="164"/>
        <v>12</v>
      </c>
      <c r="X1493" t="str">
        <f t="shared" si="165"/>
        <v>Tuesday</v>
      </c>
      <c r="Y1493" t="str">
        <f t="shared" si="166"/>
        <v>Apr</v>
      </c>
      <c r="Z1493" t="str">
        <f t="shared" si="167"/>
        <v>3-5</v>
      </c>
    </row>
    <row r="1494" spans="1:26" x14ac:dyDescent="0.25">
      <c r="A1494" s="2" t="s">
        <v>6540</v>
      </c>
      <c r="B1494" s="2" t="s">
        <v>5036</v>
      </c>
      <c r="C1494" s="1">
        <v>45769</v>
      </c>
      <c r="D1494" s="3">
        <v>0.60763888888888884</v>
      </c>
      <c r="E1494" s="2" t="s">
        <v>5054</v>
      </c>
      <c r="F1494" s="2" t="s">
        <v>5050</v>
      </c>
      <c r="G1494" s="2">
        <v>20776</v>
      </c>
      <c r="H1494" s="2">
        <v>3</v>
      </c>
      <c r="I1494" s="2">
        <v>1834</v>
      </c>
      <c r="J1494" s="2">
        <v>12124</v>
      </c>
      <c r="K1494" s="2">
        <v>9344</v>
      </c>
      <c r="L1494" s="2">
        <v>255</v>
      </c>
      <c r="M1494" s="2">
        <v>58</v>
      </c>
      <c r="N1494" s="2">
        <v>23</v>
      </c>
      <c r="O1494" s="2">
        <v>27</v>
      </c>
      <c r="P1494" s="2">
        <v>10</v>
      </c>
      <c r="Q1494" s="2">
        <v>247</v>
      </c>
      <c r="R1494" s="2">
        <v>15</v>
      </c>
      <c r="S1494" s="2" t="s">
        <v>31</v>
      </c>
      <c r="T1494" s="2">
        <f t="shared" si="161"/>
        <v>363</v>
      </c>
      <c r="U1494" s="4">
        <f t="shared" si="162"/>
        <v>3.8848458904109588E-2</v>
      </c>
      <c r="V1494" s="4">
        <f t="shared" si="163"/>
        <v>0.44974971120523682</v>
      </c>
      <c r="W1494">
        <f t="shared" si="164"/>
        <v>14</v>
      </c>
      <c r="X1494" t="str">
        <f t="shared" si="165"/>
        <v>Tuesday</v>
      </c>
      <c r="Y1494" t="str">
        <f t="shared" si="166"/>
        <v>Apr</v>
      </c>
      <c r="Z1494" t="str">
        <f t="shared" si="167"/>
        <v>3-5</v>
      </c>
    </row>
    <row r="1495" spans="1:26" x14ac:dyDescent="0.25">
      <c r="A1495" s="2" t="s">
        <v>6541</v>
      </c>
      <c r="B1495" s="2" t="s">
        <v>5036</v>
      </c>
      <c r="C1495" s="1">
        <v>45769</v>
      </c>
      <c r="D1495" s="3">
        <v>0.61250000000000004</v>
      </c>
      <c r="E1495" s="2" t="s">
        <v>16</v>
      </c>
      <c r="F1495" s="2" t="s">
        <v>5050</v>
      </c>
      <c r="G1495" s="2">
        <v>20440</v>
      </c>
      <c r="H1495" s="2">
        <v>6</v>
      </c>
      <c r="I1495" s="2">
        <v>365</v>
      </c>
      <c r="J1495" s="2">
        <v>5361</v>
      </c>
      <c r="K1495" s="2">
        <v>3841</v>
      </c>
      <c r="L1495" s="2">
        <v>138</v>
      </c>
      <c r="M1495" s="2">
        <v>14</v>
      </c>
      <c r="N1495" s="2">
        <v>7</v>
      </c>
      <c r="O1495" s="2">
        <v>10</v>
      </c>
      <c r="P1495" s="2">
        <v>16</v>
      </c>
      <c r="Q1495" s="2">
        <v>64</v>
      </c>
      <c r="R1495" s="2">
        <v>3</v>
      </c>
      <c r="S1495" s="2" t="s">
        <v>31</v>
      </c>
      <c r="T1495" s="2">
        <f t="shared" si="161"/>
        <v>169</v>
      </c>
      <c r="U1495" s="4">
        <f t="shared" si="162"/>
        <v>4.399895860453007E-2</v>
      </c>
      <c r="V1495" s="4">
        <f t="shared" si="163"/>
        <v>0.18791585127201565</v>
      </c>
      <c r="W1495">
        <f t="shared" si="164"/>
        <v>14</v>
      </c>
      <c r="X1495" t="str">
        <f t="shared" si="165"/>
        <v>Tuesday</v>
      </c>
      <c r="Y1495" t="str">
        <f t="shared" si="166"/>
        <v>Apr</v>
      </c>
      <c r="Z1495" t="str">
        <f t="shared" si="167"/>
        <v>6-10</v>
      </c>
    </row>
    <row r="1496" spans="1:26" x14ac:dyDescent="0.25">
      <c r="A1496" s="2" t="s">
        <v>6542</v>
      </c>
      <c r="B1496" s="2" t="s">
        <v>5036</v>
      </c>
      <c r="C1496" s="1">
        <v>45769</v>
      </c>
      <c r="D1496" s="3">
        <v>0.7631944444444444</v>
      </c>
      <c r="E1496" s="2" t="s">
        <v>5044</v>
      </c>
      <c r="F1496" s="2" t="s">
        <v>5038</v>
      </c>
      <c r="G1496" s="2">
        <v>20446</v>
      </c>
      <c r="H1496" s="2">
        <v>3</v>
      </c>
      <c r="I1496" s="2">
        <v>287</v>
      </c>
      <c r="J1496" s="2">
        <v>8456</v>
      </c>
      <c r="K1496" s="2">
        <v>6898</v>
      </c>
      <c r="L1496" s="2">
        <v>159</v>
      </c>
      <c r="M1496" s="2">
        <v>22</v>
      </c>
      <c r="N1496" s="2">
        <v>14</v>
      </c>
      <c r="O1496" s="2">
        <v>13</v>
      </c>
      <c r="P1496" s="2">
        <v>63</v>
      </c>
      <c r="Q1496" s="2">
        <v>198</v>
      </c>
      <c r="R1496" s="2">
        <v>20</v>
      </c>
      <c r="S1496" s="2" t="s">
        <v>31</v>
      </c>
      <c r="T1496" s="2">
        <f t="shared" si="161"/>
        <v>208</v>
      </c>
      <c r="U1496" s="4">
        <f t="shared" si="162"/>
        <v>3.0153667729776748E-2</v>
      </c>
      <c r="V1496" s="4">
        <f t="shared" si="163"/>
        <v>0.33737650396165508</v>
      </c>
      <c r="W1496">
        <f t="shared" si="164"/>
        <v>18</v>
      </c>
      <c r="X1496" t="str">
        <f t="shared" si="165"/>
        <v>Tuesday</v>
      </c>
      <c r="Y1496" t="str">
        <f t="shared" si="166"/>
        <v>Apr</v>
      </c>
      <c r="Z1496" t="str">
        <f t="shared" si="167"/>
        <v>3-5</v>
      </c>
    </row>
    <row r="1497" spans="1:26" x14ac:dyDescent="0.25">
      <c r="A1497" s="2" t="s">
        <v>6543</v>
      </c>
      <c r="B1497" s="2" t="s">
        <v>5036</v>
      </c>
      <c r="C1497" s="1">
        <v>45769</v>
      </c>
      <c r="D1497" s="3">
        <v>0.7680555555555556</v>
      </c>
      <c r="E1497" s="2" t="s">
        <v>5058</v>
      </c>
      <c r="F1497" s="2" t="s">
        <v>5048</v>
      </c>
      <c r="G1497" s="2">
        <v>20545</v>
      </c>
      <c r="H1497" s="2">
        <v>2</v>
      </c>
      <c r="I1497" s="2">
        <v>100</v>
      </c>
      <c r="J1497" s="2">
        <v>11910</v>
      </c>
      <c r="K1497" s="2">
        <v>10472</v>
      </c>
      <c r="L1497" s="2">
        <v>243</v>
      </c>
      <c r="M1497" s="2">
        <v>158</v>
      </c>
      <c r="N1497" s="2">
        <v>15</v>
      </c>
      <c r="O1497" s="2">
        <v>26</v>
      </c>
      <c r="P1497" s="2">
        <v>13</v>
      </c>
      <c r="Q1497" s="2">
        <v>82</v>
      </c>
      <c r="R1497" s="2">
        <v>17</v>
      </c>
      <c r="S1497" s="2" t="s">
        <v>31</v>
      </c>
      <c r="T1497" s="2">
        <f t="shared" si="161"/>
        <v>442</v>
      </c>
      <c r="U1497" s="4">
        <f t="shared" si="162"/>
        <v>4.2207792207792208E-2</v>
      </c>
      <c r="V1497" s="4">
        <f t="shared" si="163"/>
        <v>0.50971039182282796</v>
      </c>
      <c r="W1497">
        <f t="shared" si="164"/>
        <v>18</v>
      </c>
      <c r="X1497" t="str">
        <f t="shared" si="165"/>
        <v>Tuesday</v>
      </c>
      <c r="Y1497" t="str">
        <f t="shared" si="166"/>
        <v>Apr</v>
      </c>
      <c r="Z1497" t="str">
        <f t="shared" si="167"/>
        <v>0-2</v>
      </c>
    </row>
    <row r="1498" spans="1:26" x14ac:dyDescent="0.25">
      <c r="A1498" s="2" t="s">
        <v>6544</v>
      </c>
      <c r="B1498" s="2" t="s">
        <v>5036</v>
      </c>
      <c r="C1498" s="1">
        <v>45769</v>
      </c>
      <c r="D1498" s="3">
        <v>0.79236111111111107</v>
      </c>
      <c r="E1498" s="2" t="s">
        <v>16</v>
      </c>
      <c r="F1498" s="2" t="s">
        <v>5069</v>
      </c>
      <c r="G1498" s="2">
        <v>20445</v>
      </c>
      <c r="H1498" s="2">
        <v>4</v>
      </c>
      <c r="I1498" s="2">
        <v>865</v>
      </c>
      <c r="J1498" s="2">
        <v>8952</v>
      </c>
      <c r="K1498" s="2">
        <v>8181</v>
      </c>
      <c r="L1498" s="2">
        <v>297</v>
      </c>
      <c r="M1498" s="2">
        <v>51</v>
      </c>
      <c r="N1498" s="2">
        <v>19</v>
      </c>
      <c r="O1498" s="2">
        <v>22</v>
      </c>
      <c r="P1498" s="2">
        <v>24</v>
      </c>
      <c r="Q1498" s="2">
        <v>147</v>
      </c>
      <c r="R1498" s="2">
        <v>10</v>
      </c>
      <c r="S1498" s="2" t="s">
        <v>31</v>
      </c>
      <c r="T1498" s="2">
        <f t="shared" si="161"/>
        <v>389</v>
      </c>
      <c r="U1498" s="4">
        <f t="shared" si="162"/>
        <v>4.754919936438088E-2</v>
      </c>
      <c r="V1498" s="4">
        <f t="shared" si="163"/>
        <v>0.40014673514306676</v>
      </c>
      <c r="W1498">
        <f t="shared" si="164"/>
        <v>19</v>
      </c>
      <c r="X1498" t="str">
        <f t="shared" si="165"/>
        <v>Tuesday</v>
      </c>
      <c r="Y1498" t="str">
        <f t="shared" si="166"/>
        <v>Apr</v>
      </c>
      <c r="Z1498" t="str">
        <f t="shared" si="167"/>
        <v>3-5</v>
      </c>
    </row>
    <row r="1499" spans="1:26" x14ac:dyDescent="0.25">
      <c r="A1499" s="2" t="s">
        <v>6545</v>
      </c>
      <c r="B1499" s="2" t="s">
        <v>5036</v>
      </c>
      <c r="C1499" s="1">
        <v>45769</v>
      </c>
      <c r="D1499" s="3">
        <v>0.81041666666666667</v>
      </c>
      <c r="E1499" s="2" t="s">
        <v>5044</v>
      </c>
      <c r="F1499" s="2" t="s">
        <v>5048</v>
      </c>
      <c r="G1499" s="2">
        <v>20523</v>
      </c>
      <c r="H1499" s="2">
        <v>5</v>
      </c>
      <c r="I1499" s="2">
        <v>452</v>
      </c>
      <c r="J1499" s="2">
        <v>12269</v>
      </c>
      <c r="K1499" s="2">
        <v>9889</v>
      </c>
      <c r="L1499" s="2">
        <v>374</v>
      </c>
      <c r="M1499" s="2">
        <v>53</v>
      </c>
      <c r="N1499" s="2">
        <v>31</v>
      </c>
      <c r="O1499" s="2">
        <v>36</v>
      </c>
      <c r="P1499" s="2">
        <v>21</v>
      </c>
      <c r="Q1499" s="2">
        <v>93</v>
      </c>
      <c r="R1499" s="2">
        <v>15</v>
      </c>
      <c r="S1499" s="2" t="s">
        <v>31</v>
      </c>
      <c r="T1499" s="2">
        <f t="shared" si="161"/>
        <v>494</v>
      </c>
      <c r="U1499" s="4">
        <f t="shared" si="162"/>
        <v>4.9954494893315805E-2</v>
      </c>
      <c r="V1499" s="4">
        <f t="shared" si="163"/>
        <v>0.48184963212006043</v>
      </c>
      <c r="W1499">
        <f t="shared" si="164"/>
        <v>19</v>
      </c>
      <c r="X1499" t="str">
        <f t="shared" si="165"/>
        <v>Tuesday</v>
      </c>
      <c r="Y1499" t="str">
        <f t="shared" si="166"/>
        <v>Apr</v>
      </c>
      <c r="Z1499" t="str">
        <f t="shared" si="167"/>
        <v>3-5</v>
      </c>
    </row>
    <row r="1500" spans="1:26" x14ac:dyDescent="0.25">
      <c r="A1500" s="2" t="s">
        <v>6546</v>
      </c>
      <c r="B1500" s="2" t="s">
        <v>5036</v>
      </c>
      <c r="C1500" s="1">
        <v>45769</v>
      </c>
      <c r="D1500" s="3">
        <v>0.92083333333333328</v>
      </c>
      <c r="E1500" s="2" t="s">
        <v>5054</v>
      </c>
      <c r="F1500" s="2" t="s">
        <v>5048</v>
      </c>
      <c r="G1500" s="2">
        <v>20414</v>
      </c>
      <c r="H1500" s="2">
        <v>2</v>
      </c>
      <c r="I1500" s="2">
        <v>769</v>
      </c>
      <c r="J1500" s="2">
        <v>4720</v>
      </c>
      <c r="K1500" s="2">
        <v>4131</v>
      </c>
      <c r="L1500" s="2">
        <v>93</v>
      </c>
      <c r="M1500" s="2">
        <v>28</v>
      </c>
      <c r="N1500" s="2">
        <v>9</v>
      </c>
      <c r="O1500" s="2">
        <v>12</v>
      </c>
      <c r="P1500" s="2">
        <v>10</v>
      </c>
      <c r="Q1500" s="2">
        <v>97</v>
      </c>
      <c r="R1500" s="2">
        <v>8</v>
      </c>
      <c r="S1500" s="2" t="s">
        <v>31</v>
      </c>
      <c r="T1500" s="2">
        <f t="shared" si="161"/>
        <v>142</v>
      </c>
      <c r="U1500" s="4">
        <f t="shared" si="162"/>
        <v>3.4374243524570323E-2</v>
      </c>
      <c r="V1500" s="4">
        <f t="shared" si="163"/>
        <v>0.20236112471833057</v>
      </c>
      <c r="W1500">
        <f t="shared" si="164"/>
        <v>22</v>
      </c>
      <c r="X1500" t="str">
        <f t="shared" si="165"/>
        <v>Tuesday</v>
      </c>
      <c r="Y1500" t="str">
        <f t="shared" si="166"/>
        <v>Apr</v>
      </c>
      <c r="Z1500" t="str">
        <f t="shared" si="167"/>
        <v>0-2</v>
      </c>
    </row>
    <row r="1501" spans="1:26" x14ac:dyDescent="0.25">
      <c r="A1501" s="2" t="s">
        <v>6547</v>
      </c>
      <c r="B1501" s="2" t="s">
        <v>5036</v>
      </c>
      <c r="C1501" s="1">
        <v>45770</v>
      </c>
      <c r="D1501" s="3">
        <v>0.26805555555555555</v>
      </c>
      <c r="E1501" s="2" t="s">
        <v>5054</v>
      </c>
      <c r="F1501" s="2" t="s">
        <v>5042</v>
      </c>
      <c r="G1501" s="2">
        <v>20446</v>
      </c>
      <c r="H1501" s="2">
        <v>2</v>
      </c>
      <c r="I1501" s="2">
        <v>405</v>
      </c>
      <c r="J1501" s="2">
        <v>15343</v>
      </c>
      <c r="K1501" s="2">
        <v>11188</v>
      </c>
      <c r="L1501" s="2">
        <v>348</v>
      </c>
      <c r="M1501" s="2">
        <v>87</v>
      </c>
      <c r="N1501" s="2">
        <v>21</v>
      </c>
      <c r="O1501" s="2">
        <v>31</v>
      </c>
      <c r="P1501" s="2">
        <v>7</v>
      </c>
      <c r="Q1501" s="2">
        <v>120</v>
      </c>
      <c r="R1501" s="2">
        <v>9</v>
      </c>
      <c r="S1501" s="2" t="s">
        <v>28</v>
      </c>
      <c r="T1501" s="2">
        <f t="shared" si="161"/>
        <v>487</v>
      </c>
      <c r="U1501" s="4">
        <f t="shared" si="162"/>
        <v>4.3528780836610652E-2</v>
      </c>
      <c r="V1501" s="4">
        <f t="shared" si="163"/>
        <v>0.5471974958427076</v>
      </c>
      <c r="W1501">
        <f t="shared" si="164"/>
        <v>6</v>
      </c>
      <c r="X1501" t="str">
        <f t="shared" si="165"/>
        <v>Wednesday</v>
      </c>
      <c r="Y1501" t="str">
        <f t="shared" si="166"/>
        <v>Apr</v>
      </c>
      <c r="Z1501" t="str">
        <f t="shared" si="167"/>
        <v>0-2</v>
      </c>
    </row>
    <row r="1502" spans="1:26" x14ac:dyDescent="0.25">
      <c r="A1502" s="2" t="s">
        <v>6548</v>
      </c>
      <c r="B1502" s="2" t="s">
        <v>5036</v>
      </c>
      <c r="C1502" s="1">
        <v>45770</v>
      </c>
      <c r="D1502" s="3">
        <v>0.31597222222222221</v>
      </c>
      <c r="E1502" s="2" t="s">
        <v>5054</v>
      </c>
      <c r="F1502" s="2" t="s">
        <v>5050</v>
      </c>
      <c r="G1502" s="2">
        <v>20438</v>
      </c>
      <c r="H1502" s="2">
        <v>2</v>
      </c>
      <c r="I1502" s="2">
        <v>723</v>
      </c>
      <c r="J1502" s="2">
        <v>10448</v>
      </c>
      <c r="K1502" s="2">
        <v>9564</v>
      </c>
      <c r="L1502" s="2">
        <v>330</v>
      </c>
      <c r="M1502" s="2">
        <v>77</v>
      </c>
      <c r="N1502" s="2">
        <v>21</v>
      </c>
      <c r="O1502" s="2">
        <v>29</v>
      </c>
      <c r="P1502" s="2">
        <v>13</v>
      </c>
      <c r="Q1502" s="2">
        <v>189</v>
      </c>
      <c r="R1502" s="2">
        <v>7</v>
      </c>
      <c r="S1502" s="2" t="s">
        <v>31</v>
      </c>
      <c r="T1502" s="2">
        <f t="shared" si="161"/>
        <v>457</v>
      </c>
      <c r="U1502" s="4">
        <f t="shared" si="162"/>
        <v>4.7783354245085737E-2</v>
      </c>
      <c r="V1502" s="4">
        <f t="shared" si="163"/>
        <v>0.46795185438888343</v>
      </c>
      <c r="W1502">
        <f t="shared" si="164"/>
        <v>7</v>
      </c>
      <c r="X1502" t="str">
        <f t="shared" si="165"/>
        <v>Wednesday</v>
      </c>
      <c r="Y1502" t="str">
        <f t="shared" si="166"/>
        <v>Apr</v>
      </c>
      <c r="Z1502" t="str">
        <f t="shared" si="167"/>
        <v>0-2</v>
      </c>
    </row>
    <row r="1503" spans="1:26" x14ac:dyDescent="0.25">
      <c r="A1503" s="2" t="s">
        <v>6549</v>
      </c>
      <c r="B1503" s="2" t="s">
        <v>5036</v>
      </c>
      <c r="C1503" s="1">
        <v>45770</v>
      </c>
      <c r="D1503" s="3">
        <v>0.32847222222222222</v>
      </c>
      <c r="E1503" s="2" t="s">
        <v>5037</v>
      </c>
      <c r="F1503" s="2" t="s">
        <v>5052</v>
      </c>
      <c r="G1503" s="2">
        <v>20538</v>
      </c>
      <c r="H1503" s="2">
        <v>3</v>
      </c>
      <c r="I1503" s="2">
        <v>394</v>
      </c>
      <c r="J1503" s="2">
        <v>16155</v>
      </c>
      <c r="K1503" s="2">
        <v>12504</v>
      </c>
      <c r="L1503" s="2">
        <v>359</v>
      </c>
      <c r="M1503" s="2">
        <v>59</v>
      </c>
      <c r="N1503" s="2">
        <v>52</v>
      </c>
      <c r="O1503" s="2">
        <v>83</v>
      </c>
      <c r="P1503" s="2">
        <v>42</v>
      </c>
      <c r="Q1503" s="2">
        <v>234</v>
      </c>
      <c r="R1503" s="2">
        <v>14</v>
      </c>
      <c r="S1503" s="2" t="s">
        <v>31</v>
      </c>
      <c r="T1503" s="2">
        <f t="shared" si="161"/>
        <v>553</v>
      </c>
      <c r="U1503" s="4">
        <f t="shared" si="162"/>
        <v>4.4225847728726807E-2</v>
      </c>
      <c r="V1503" s="4">
        <f t="shared" si="163"/>
        <v>0.60882267017236347</v>
      </c>
      <c r="W1503">
        <f t="shared" si="164"/>
        <v>7</v>
      </c>
      <c r="X1503" t="str">
        <f t="shared" si="165"/>
        <v>Wednesday</v>
      </c>
      <c r="Y1503" t="str">
        <f t="shared" si="166"/>
        <v>Apr</v>
      </c>
      <c r="Z1503" t="str">
        <f t="shared" si="167"/>
        <v>3-5</v>
      </c>
    </row>
    <row r="1504" spans="1:26" x14ac:dyDescent="0.25">
      <c r="A1504" s="2" t="s">
        <v>6550</v>
      </c>
      <c r="B1504" s="2" t="s">
        <v>5036</v>
      </c>
      <c r="C1504" s="1">
        <v>45770</v>
      </c>
      <c r="D1504" s="3">
        <v>0.32847222222222222</v>
      </c>
      <c r="E1504" s="2" t="s">
        <v>5037</v>
      </c>
      <c r="F1504" s="2" t="s">
        <v>5052</v>
      </c>
      <c r="G1504" s="2">
        <v>20456</v>
      </c>
      <c r="H1504" s="2">
        <v>6</v>
      </c>
      <c r="I1504" s="2">
        <v>286</v>
      </c>
      <c r="J1504" s="2">
        <v>9728</v>
      </c>
      <c r="K1504" s="2">
        <v>7570</v>
      </c>
      <c r="L1504" s="2">
        <v>304</v>
      </c>
      <c r="M1504" s="2">
        <v>61</v>
      </c>
      <c r="N1504" s="2">
        <v>32</v>
      </c>
      <c r="O1504" s="2">
        <v>72</v>
      </c>
      <c r="P1504" s="2">
        <v>35</v>
      </c>
      <c r="Q1504" s="2">
        <v>83</v>
      </c>
      <c r="R1504" s="2">
        <v>12</v>
      </c>
      <c r="S1504" s="2" t="s">
        <v>31</v>
      </c>
      <c r="T1504" s="2">
        <f t="shared" si="161"/>
        <v>469</v>
      </c>
      <c r="U1504" s="4">
        <f t="shared" si="162"/>
        <v>6.1955085865257595E-2</v>
      </c>
      <c r="V1504" s="4">
        <f t="shared" si="163"/>
        <v>0.37006257332811887</v>
      </c>
      <c r="W1504">
        <f t="shared" si="164"/>
        <v>7</v>
      </c>
      <c r="X1504" t="str">
        <f t="shared" si="165"/>
        <v>Wednesday</v>
      </c>
      <c r="Y1504" t="str">
        <f t="shared" si="166"/>
        <v>Apr</v>
      </c>
      <c r="Z1504" t="str">
        <f t="shared" si="167"/>
        <v>6-10</v>
      </c>
    </row>
    <row r="1505" spans="1:26" x14ac:dyDescent="0.25">
      <c r="A1505" s="2" t="s">
        <v>6551</v>
      </c>
      <c r="B1505" s="2" t="s">
        <v>5036</v>
      </c>
      <c r="C1505" s="1">
        <v>45770</v>
      </c>
      <c r="D1505" s="3">
        <v>0.36041666666666666</v>
      </c>
      <c r="E1505" s="2" t="s">
        <v>5044</v>
      </c>
      <c r="F1505" s="2" t="s">
        <v>5052</v>
      </c>
      <c r="G1505" s="2">
        <v>20696</v>
      </c>
      <c r="H1505" s="2">
        <v>6</v>
      </c>
      <c r="I1505" s="2">
        <v>120</v>
      </c>
      <c r="J1505" s="2">
        <v>13010</v>
      </c>
      <c r="K1505" s="2">
        <v>8983</v>
      </c>
      <c r="L1505" s="2">
        <v>272</v>
      </c>
      <c r="M1505" s="2">
        <v>31</v>
      </c>
      <c r="N1505" s="2">
        <v>24</v>
      </c>
      <c r="O1505" s="2">
        <v>20</v>
      </c>
      <c r="P1505" s="2">
        <v>53</v>
      </c>
      <c r="Q1505" s="2">
        <v>147</v>
      </c>
      <c r="R1505" s="2">
        <v>9</v>
      </c>
      <c r="S1505" s="2" t="s">
        <v>31</v>
      </c>
      <c r="T1505" s="2">
        <f t="shared" si="161"/>
        <v>347</v>
      </c>
      <c r="U1505" s="4">
        <f t="shared" si="162"/>
        <v>3.8628520538795501E-2</v>
      </c>
      <c r="V1505" s="4">
        <f t="shared" si="163"/>
        <v>0.43404522613065327</v>
      </c>
      <c r="W1505">
        <f t="shared" si="164"/>
        <v>8</v>
      </c>
      <c r="X1505" t="str">
        <f t="shared" si="165"/>
        <v>Wednesday</v>
      </c>
      <c r="Y1505" t="str">
        <f t="shared" si="166"/>
        <v>Apr</v>
      </c>
      <c r="Z1505" t="str">
        <f t="shared" si="167"/>
        <v>6-10</v>
      </c>
    </row>
    <row r="1506" spans="1:26" x14ac:dyDescent="0.25">
      <c r="A1506" s="2" t="s">
        <v>6552</v>
      </c>
      <c r="B1506" s="2" t="s">
        <v>5036</v>
      </c>
      <c r="C1506" s="1">
        <v>45770</v>
      </c>
      <c r="D1506" s="3">
        <v>0.36249999999999999</v>
      </c>
      <c r="E1506" s="2" t="s">
        <v>16</v>
      </c>
      <c r="F1506" s="2" t="s">
        <v>5042</v>
      </c>
      <c r="G1506" s="2">
        <v>20447</v>
      </c>
      <c r="H1506" s="2">
        <v>5</v>
      </c>
      <c r="I1506" s="2">
        <v>416</v>
      </c>
      <c r="J1506" s="2">
        <v>27177</v>
      </c>
      <c r="K1506" s="2">
        <v>22477</v>
      </c>
      <c r="L1506" s="2">
        <v>504</v>
      </c>
      <c r="M1506" s="2">
        <v>105</v>
      </c>
      <c r="N1506" s="2">
        <v>43</v>
      </c>
      <c r="O1506" s="2">
        <v>50</v>
      </c>
      <c r="P1506" s="2">
        <v>45</v>
      </c>
      <c r="Q1506" s="2">
        <v>559</v>
      </c>
      <c r="R1506" s="2">
        <v>59</v>
      </c>
      <c r="S1506" s="2" t="s">
        <v>28</v>
      </c>
      <c r="T1506" s="2">
        <f t="shared" si="161"/>
        <v>702</v>
      </c>
      <c r="U1506" s="4">
        <f t="shared" si="162"/>
        <v>3.1231925968768073E-2</v>
      </c>
      <c r="V1506" s="4">
        <f t="shared" si="163"/>
        <v>1.0992810681273537</v>
      </c>
      <c r="W1506">
        <f t="shared" si="164"/>
        <v>8</v>
      </c>
      <c r="X1506" t="str">
        <f t="shared" si="165"/>
        <v>Wednesday</v>
      </c>
      <c r="Y1506" t="str">
        <f t="shared" si="166"/>
        <v>Apr</v>
      </c>
      <c r="Z1506" t="str">
        <f t="shared" si="167"/>
        <v>3-5</v>
      </c>
    </row>
    <row r="1507" spans="1:26" x14ac:dyDescent="0.25">
      <c r="A1507" s="2" t="s">
        <v>6553</v>
      </c>
      <c r="B1507" s="2" t="s">
        <v>5036</v>
      </c>
      <c r="C1507" s="1">
        <v>45770</v>
      </c>
      <c r="D1507" s="3">
        <v>0.36527777777777776</v>
      </c>
      <c r="E1507" s="2" t="s">
        <v>5037</v>
      </c>
      <c r="F1507" s="2" t="s">
        <v>5040</v>
      </c>
      <c r="G1507" s="2">
        <v>20386</v>
      </c>
      <c r="H1507" s="2">
        <v>6</v>
      </c>
      <c r="I1507" s="2">
        <v>174</v>
      </c>
      <c r="J1507" s="2">
        <v>12846</v>
      </c>
      <c r="K1507" s="2">
        <v>10965</v>
      </c>
      <c r="L1507" s="2">
        <v>596</v>
      </c>
      <c r="M1507" s="2">
        <v>77</v>
      </c>
      <c r="N1507" s="2">
        <v>63</v>
      </c>
      <c r="O1507" s="2">
        <v>213</v>
      </c>
      <c r="P1507" s="2">
        <v>52</v>
      </c>
      <c r="Q1507" s="2">
        <v>307</v>
      </c>
      <c r="R1507" s="2">
        <v>15</v>
      </c>
      <c r="S1507" s="2" t="s">
        <v>31</v>
      </c>
      <c r="T1507" s="2">
        <f t="shared" si="161"/>
        <v>949</v>
      </c>
      <c r="U1507" s="4">
        <f t="shared" si="162"/>
        <v>8.6548107615139078E-2</v>
      </c>
      <c r="V1507" s="4">
        <f t="shared" si="163"/>
        <v>0.53786912587069557</v>
      </c>
      <c r="W1507">
        <f t="shared" si="164"/>
        <v>8</v>
      </c>
      <c r="X1507" t="str">
        <f t="shared" si="165"/>
        <v>Wednesday</v>
      </c>
      <c r="Y1507" t="str">
        <f t="shared" si="166"/>
        <v>Apr</v>
      </c>
      <c r="Z1507" t="str">
        <f t="shared" si="167"/>
        <v>6-10</v>
      </c>
    </row>
    <row r="1508" spans="1:26" x14ac:dyDescent="0.25">
      <c r="A1508" s="2" t="s">
        <v>6554</v>
      </c>
      <c r="B1508" s="2" t="s">
        <v>5036</v>
      </c>
      <c r="C1508" s="1">
        <v>45770</v>
      </c>
      <c r="D1508" s="3">
        <v>0.3659722222222222</v>
      </c>
      <c r="E1508" s="2" t="s">
        <v>5058</v>
      </c>
      <c r="F1508" s="2" t="s">
        <v>5069</v>
      </c>
      <c r="G1508" s="2">
        <v>20489</v>
      </c>
      <c r="H1508" s="2">
        <v>9</v>
      </c>
      <c r="I1508" s="2">
        <v>108</v>
      </c>
      <c r="J1508" s="2">
        <v>18410</v>
      </c>
      <c r="K1508" s="2">
        <v>15288</v>
      </c>
      <c r="L1508" s="2">
        <v>464</v>
      </c>
      <c r="M1508" s="2">
        <v>219</v>
      </c>
      <c r="N1508" s="2">
        <v>23</v>
      </c>
      <c r="O1508" s="2">
        <v>22</v>
      </c>
      <c r="P1508" s="2">
        <v>24</v>
      </c>
      <c r="Q1508" s="2">
        <v>120</v>
      </c>
      <c r="R1508" s="2">
        <v>15</v>
      </c>
      <c r="S1508" s="2" t="s">
        <v>31</v>
      </c>
      <c r="T1508" s="2">
        <f t="shared" si="161"/>
        <v>728</v>
      </c>
      <c r="U1508" s="4">
        <f t="shared" si="162"/>
        <v>4.7619047619047616E-2</v>
      </c>
      <c r="V1508" s="4">
        <f t="shared" si="163"/>
        <v>0.74615647420567133</v>
      </c>
      <c r="W1508">
        <f t="shared" si="164"/>
        <v>8</v>
      </c>
      <c r="X1508" t="str">
        <f t="shared" si="165"/>
        <v>Wednesday</v>
      </c>
      <c r="Y1508" t="str">
        <f t="shared" si="166"/>
        <v>Apr</v>
      </c>
      <c r="Z1508" t="str">
        <f t="shared" si="167"/>
        <v>6-10</v>
      </c>
    </row>
    <row r="1509" spans="1:26" x14ac:dyDescent="0.25">
      <c r="A1509" s="2" t="s">
        <v>6555</v>
      </c>
      <c r="B1509" s="2" t="s">
        <v>5036</v>
      </c>
      <c r="C1509" s="1">
        <v>45770</v>
      </c>
      <c r="D1509" s="3">
        <v>0.37361111111111112</v>
      </c>
      <c r="E1509" s="2" t="s">
        <v>5044</v>
      </c>
      <c r="F1509" s="2" t="s">
        <v>5040</v>
      </c>
      <c r="G1509" s="2">
        <v>20582</v>
      </c>
      <c r="H1509" s="2">
        <v>3</v>
      </c>
      <c r="I1509" s="2">
        <v>282</v>
      </c>
      <c r="J1509" s="2">
        <v>35188</v>
      </c>
      <c r="K1509" s="2">
        <v>24366</v>
      </c>
      <c r="L1509" s="2">
        <v>812</v>
      </c>
      <c r="M1509" s="2">
        <v>131</v>
      </c>
      <c r="N1509" s="2">
        <v>74</v>
      </c>
      <c r="O1509" s="2">
        <v>64</v>
      </c>
      <c r="P1509" s="2">
        <v>70</v>
      </c>
      <c r="Q1509" s="2">
        <v>619</v>
      </c>
      <c r="R1509" s="2">
        <v>73</v>
      </c>
      <c r="S1509" s="2" t="s">
        <v>31</v>
      </c>
      <c r="T1509" s="2">
        <f t="shared" si="161"/>
        <v>1081</v>
      </c>
      <c r="U1509" s="4">
        <f t="shared" si="162"/>
        <v>4.4365098908314866E-2</v>
      </c>
      <c r="V1509" s="4">
        <f t="shared" si="163"/>
        <v>1.1838499659896997</v>
      </c>
      <c r="W1509">
        <f t="shared" si="164"/>
        <v>8</v>
      </c>
      <c r="X1509" t="str">
        <f t="shared" si="165"/>
        <v>Wednesday</v>
      </c>
      <c r="Y1509" t="str">
        <f t="shared" si="166"/>
        <v>Apr</v>
      </c>
      <c r="Z1509" t="str">
        <f t="shared" si="167"/>
        <v>3-5</v>
      </c>
    </row>
    <row r="1510" spans="1:26" x14ac:dyDescent="0.25">
      <c r="A1510" s="2" t="s">
        <v>6556</v>
      </c>
      <c r="B1510" s="2" t="s">
        <v>5036</v>
      </c>
      <c r="C1510" s="1">
        <v>45770</v>
      </c>
      <c r="D1510" s="3">
        <v>0.4548611111111111</v>
      </c>
      <c r="E1510" s="2" t="s">
        <v>16</v>
      </c>
      <c r="F1510" s="2" t="s">
        <v>5038</v>
      </c>
      <c r="G1510" s="2">
        <v>20528</v>
      </c>
      <c r="H1510" s="2">
        <v>8</v>
      </c>
      <c r="I1510" s="2">
        <v>194</v>
      </c>
      <c r="J1510" s="2">
        <v>8987</v>
      </c>
      <c r="K1510" s="2">
        <v>6520</v>
      </c>
      <c r="L1510" s="2">
        <v>118</v>
      </c>
      <c r="M1510" s="2">
        <v>20</v>
      </c>
      <c r="N1510" s="2">
        <v>10</v>
      </c>
      <c r="O1510" s="2">
        <v>12</v>
      </c>
      <c r="P1510" s="2">
        <v>40</v>
      </c>
      <c r="Q1510" s="2">
        <v>55</v>
      </c>
      <c r="R1510" s="2">
        <v>6</v>
      </c>
      <c r="S1510" s="2" t="s">
        <v>31</v>
      </c>
      <c r="T1510" s="2">
        <f t="shared" si="161"/>
        <v>160</v>
      </c>
      <c r="U1510" s="4">
        <f t="shared" si="162"/>
        <v>2.4539877300613498E-2</v>
      </c>
      <c r="V1510" s="4">
        <f t="shared" si="163"/>
        <v>0.31761496492595481</v>
      </c>
      <c r="W1510">
        <f t="shared" si="164"/>
        <v>10</v>
      </c>
      <c r="X1510" t="str">
        <f t="shared" si="165"/>
        <v>Wednesday</v>
      </c>
      <c r="Y1510" t="str">
        <f t="shared" si="166"/>
        <v>Apr</v>
      </c>
      <c r="Z1510" t="str">
        <f t="shared" si="167"/>
        <v>6-10</v>
      </c>
    </row>
    <row r="1511" spans="1:26" x14ac:dyDescent="0.25">
      <c r="A1511" s="2" t="s">
        <v>6557</v>
      </c>
      <c r="B1511" s="2" t="s">
        <v>5036</v>
      </c>
      <c r="C1511" s="1">
        <v>45770</v>
      </c>
      <c r="D1511" s="3">
        <v>0.45763888888888887</v>
      </c>
      <c r="E1511" s="2" t="s">
        <v>5044</v>
      </c>
      <c r="F1511" s="2" t="s">
        <v>5069</v>
      </c>
      <c r="G1511" s="2">
        <v>20599</v>
      </c>
      <c r="H1511" s="2">
        <v>2</v>
      </c>
      <c r="I1511" s="2">
        <v>311</v>
      </c>
      <c r="J1511" s="2">
        <v>9530</v>
      </c>
      <c r="K1511" s="2">
        <v>7700</v>
      </c>
      <c r="L1511" s="2">
        <v>171</v>
      </c>
      <c r="M1511" s="2">
        <v>19</v>
      </c>
      <c r="N1511" s="2">
        <v>11</v>
      </c>
      <c r="O1511" s="2">
        <v>9</v>
      </c>
      <c r="P1511" s="2">
        <v>59</v>
      </c>
      <c r="Q1511" s="2">
        <v>94</v>
      </c>
      <c r="R1511" s="2">
        <v>15</v>
      </c>
      <c r="S1511" s="2" t="s">
        <v>31</v>
      </c>
      <c r="T1511" s="2">
        <f t="shared" si="161"/>
        <v>210</v>
      </c>
      <c r="U1511" s="4">
        <f t="shared" si="162"/>
        <v>2.7272727272727271E-2</v>
      </c>
      <c r="V1511" s="4">
        <f t="shared" si="163"/>
        <v>0.37380455361910775</v>
      </c>
      <c r="W1511">
        <f t="shared" si="164"/>
        <v>10</v>
      </c>
      <c r="X1511" t="str">
        <f t="shared" si="165"/>
        <v>Wednesday</v>
      </c>
      <c r="Y1511" t="str">
        <f t="shared" si="166"/>
        <v>Apr</v>
      </c>
      <c r="Z1511" t="str">
        <f t="shared" si="167"/>
        <v>0-2</v>
      </c>
    </row>
    <row r="1512" spans="1:26" x14ac:dyDescent="0.25">
      <c r="A1512" s="2" t="s">
        <v>6558</v>
      </c>
      <c r="B1512" s="2" t="s">
        <v>5036</v>
      </c>
      <c r="C1512" s="1">
        <v>45770</v>
      </c>
      <c r="D1512" s="3">
        <v>0.46805555555555556</v>
      </c>
      <c r="E1512" s="2" t="s">
        <v>5044</v>
      </c>
      <c r="F1512" s="2" t="s">
        <v>5050</v>
      </c>
      <c r="G1512" s="2">
        <v>20486</v>
      </c>
      <c r="H1512" s="2">
        <v>4</v>
      </c>
      <c r="I1512" s="2">
        <v>485</v>
      </c>
      <c r="J1512" s="2">
        <v>5979</v>
      </c>
      <c r="K1512" s="2">
        <v>5486</v>
      </c>
      <c r="L1512" s="2">
        <v>126</v>
      </c>
      <c r="M1512" s="2">
        <v>15</v>
      </c>
      <c r="N1512" s="2">
        <v>9</v>
      </c>
      <c r="O1512" s="2">
        <v>12</v>
      </c>
      <c r="P1512" s="2">
        <v>7</v>
      </c>
      <c r="Q1512" s="2">
        <v>99</v>
      </c>
      <c r="R1512" s="2">
        <v>6</v>
      </c>
      <c r="S1512" s="2" t="s">
        <v>31</v>
      </c>
      <c r="T1512" s="2">
        <f t="shared" si="161"/>
        <v>162</v>
      </c>
      <c r="U1512" s="4">
        <f t="shared" si="162"/>
        <v>2.9529711994166971E-2</v>
      </c>
      <c r="V1512" s="4">
        <f t="shared" si="163"/>
        <v>0.2677926388753295</v>
      </c>
      <c r="W1512">
        <f t="shared" si="164"/>
        <v>11</v>
      </c>
      <c r="X1512" t="str">
        <f t="shared" si="165"/>
        <v>Wednesday</v>
      </c>
      <c r="Y1512" t="str">
        <f t="shared" si="166"/>
        <v>Apr</v>
      </c>
      <c r="Z1512" t="str">
        <f t="shared" si="167"/>
        <v>3-5</v>
      </c>
    </row>
    <row r="1513" spans="1:26" x14ac:dyDescent="0.25">
      <c r="A1513" s="2" t="s">
        <v>6559</v>
      </c>
      <c r="B1513" s="2" t="s">
        <v>5036</v>
      </c>
      <c r="C1513" s="1">
        <v>45770</v>
      </c>
      <c r="D1513" s="3">
        <v>0.5395833333333333</v>
      </c>
      <c r="E1513" s="2" t="s">
        <v>5054</v>
      </c>
      <c r="F1513" s="2" t="s">
        <v>5052</v>
      </c>
      <c r="G1513" s="2">
        <v>20676</v>
      </c>
      <c r="H1513" s="2">
        <v>6</v>
      </c>
      <c r="I1513" s="2">
        <v>1321</v>
      </c>
      <c r="J1513" s="2">
        <v>11796</v>
      </c>
      <c r="K1513" s="2">
        <v>9933</v>
      </c>
      <c r="L1513" s="2">
        <v>223</v>
      </c>
      <c r="M1513" s="2">
        <v>57</v>
      </c>
      <c r="N1513" s="2">
        <v>14</v>
      </c>
      <c r="O1513" s="2">
        <v>22</v>
      </c>
      <c r="P1513" s="2">
        <v>8</v>
      </c>
      <c r="Q1513" s="2">
        <v>115</v>
      </c>
      <c r="R1513" s="2">
        <v>23</v>
      </c>
      <c r="S1513" s="2" t="s">
        <v>28</v>
      </c>
      <c r="T1513" s="2">
        <f t="shared" si="161"/>
        <v>316</v>
      </c>
      <c r="U1513" s="4">
        <f t="shared" si="162"/>
        <v>3.1813148092217858E-2</v>
      </c>
      <c r="V1513" s="4">
        <f t="shared" si="163"/>
        <v>0.48041207196749852</v>
      </c>
      <c r="W1513">
        <f t="shared" si="164"/>
        <v>12</v>
      </c>
      <c r="X1513" t="str">
        <f t="shared" si="165"/>
        <v>Wednesday</v>
      </c>
      <c r="Y1513" t="str">
        <f t="shared" si="166"/>
        <v>Apr</v>
      </c>
      <c r="Z1513" t="str">
        <f t="shared" si="167"/>
        <v>6-10</v>
      </c>
    </row>
    <row r="1514" spans="1:26" x14ac:dyDescent="0.25">
      <c r="A1514" s="2" t="s">
        <v>6560</v>
      </c>
      <c r="B1514" s="2" t="s">
        <v>5036</v>
      </c>
      <c r="C1514" s="1">
        <v>45770</v>
      </c>
      <c r="D1514" s="3">
        <v>0.57638888888888884</v>
      </c>
      <c r="E1514" s="2" t="s">
        <v>5044</v>
      </c>
      <c r="F1514" s="2" t="s">
        <v>5040</v>
      </c>
      <c r="G1514" s="2">
        <v>20581</v>
      </c>
      <c r="H1514" s="2">
        <v>5</v>
      </c>
      <c r="I1514" s="2">
        <v>397</v>
      </c>
      <c r="J1514" s="2">
        <v>27996</v>
      </c>
      <c r="K1514" s="2">
        <v>25732</v>
      </c>
      <c r="L1514" s="2">
        <v>868</v>
      </c>
      <c r="M1514" s="2">
        <v>91</v>
      </c>
      <c r="N1514" s="2">
        <v>81</v>
      </c>
      <c r="O1514" s="2">
        <v>54</v>
      </c>
      <c r="P1514" s="2">
        <v>146</v>
      </c>
      <c r="Q1514" s="2">
        <v>525</v>
      </c>
      <c r="R1514" s="2">
        <v>57</v>
      </c>
      <c r="S1514" s="2" t="s">
        <v>31</v>
      </c>
      <c r="T1514" s="2">
        <f t="shared" si="161"/>
        <v>1094</v>
      </c>
      <c r="U1514" s="4">
        <f t="shared" si="162"/>
        <v>4.2515156225711177E-2</v>
      </c>
      <c r="V1514" s="4">
        <f t="shared" si="163"/>
        <v>1.2502793838977697</v>
      </c>
      <c r="W1514">
        <f t="shared" si="164"/>
        <v>13</v>
      </c>
      <c r="X1514" t="str">
        <f t="shared" si="165"/>
        <v>Wednesday</v>
      </c>
      <c r="Y1514" t="str">
        <f t="shared" si="166"/>
        <v>Apr</v>
      </c>
      <c r="Z1514" t="str">
        <f t="shared" si="167"/>
        <v>3-5</v>
      </c>
    </row>
    <row r="1515" spans="1:26" x14ac:dyDescent="0.25">
      <c r="A1515" s="2" t="s">
        <v>6561</v>
      </c>
      <c r="B1515" s="2" t="s">
        <v>5036</v>
      </c>
      <c r="C1515" s="1">
        <v>45770</v>
      </c>
      <c r="D1515" s="3">
        <v>0.63541666666666663</v>
      </c>
      <c r="E1515" s="2" t="s">
        <v>5054</v>
      </c>
      <c r="F1515" s="2" t="s">
        <v>5050</v>
      </c>
      <c r="G1515" s="2">
        <v>20595</v>
      </c>
      <c r="H1515" s="2">
        <v>2</v>
      </c>
      <c r="I1515" s="2">
        <v>381</v>
      </c>
      <c r="J1515" s="2">
        <v>17916</v>
      </c>
      <c r="K1515" s="2">
        <v>15509</v>
      </c>
      <c r="L1515" s="2">
        <v>352</v>
      </c>
      <c r="M1515" s="2">
        <v>80</v>
      </c>
      <c r="N1515" s="2">
        <v>22</v>
      </c>
      <c r="O1515" s="2">
        <v>31</v>
      </c>
      <c r="P1515" s="2">
        <v>42</v>
      </c>
      <c r="Q1515" s="2">
        <v>254</v>
      </c>
      <c r="R1515" s="2">
        <v>19</v>
      </c>
      <c r="S1515" s="2" t="s">
        <v>31</v>
      </c>
      <c r="T1515" s="2">
        <f t="shared" si="161"/>
        <v>485</v>
      </c>
      <c r="U1515" s="4">
        <f t="shared" si="162"/>
        <v>3.1272164549616351E-2</v>
      </c>
      <c r="V1515" s="4">
        <f t="shared" si="163"/>
        <v>0.75304685603301769</v>
      </c>
      <c r="W1515">
        <f t="shared" si="164"/>
        <v>15</v>
      </c>
      <c r="X1515" t="str">
        <f t="shared" si="165"/>
        <v>Wednesday</v>
      </c>
      <c r="Y1515" t="str">
        <f t="shared" si="166"/>
        <v>Apr</v>
      </c>
      <c r="Z1515" t="str">
        <f t="shared" si="167"/>
        <v>0-2</v>
      </c>
    </row>
    <row r="1516" spans="1:26" x14ac:dyDescent="0.25">
      <c r="A1516" s="2" t="s">
        <v>6562</v>
      </c>
      <c r="B1516" s="2" t="s">
        <v>5036</v>
      </c>
      <c r="C1516" s="1">
        <v>45770</v>
      </c>
      <c r="D1516" s="3">
        <v>0.7270833333333333</v>
      </c>
      <c r="E1516" s="2" t="s">
        <v>5037</v>
      </c>
      <c r="F1516" s="2" t="s">
        <v>5048</v>
      </c>
      <c r="G1516" s="2">
        <v>20608</v>
      </c>
      <c r="H1516" s="2">
        <v>4</v>
      </c>
      <c r="I1516" s="2">
        <v>202</v>
      </c>
      <c r="J1516" s="2">
        <v>22957</v>
      </c>
      <c r="K1516" s="2">
        <v>17875</v>
      </c>
      <c r="L1516" s="2">
        <v>754</v>
      </c>
      <c r="M1516" s="2">
        <v>148</v>
      </c>
      <c r="N1516" s="2">
        <v>132</v>
      </c>
      <c r="O1516" s="2">
        <v>285</v>
      </c>
      <c r="P1516" s="2">
        <v>44</v>
      </c>
      <c r="Q1516" s="2">
        <v>248</v>
      </c>
      <c r="R1516" s="2">
        <v>68</v>
      </c>
      <c r="S1516" s="2" t="s">
        <v>31</v>
      </c>
      <c r="T1516" s="2">
        <f t="shared" si="161"/>
        <v>1319</v>
      </c>
      <c r="U1516" s="4">
        <f t="shared" si="162"/>
        <v>7.3790209790209796E-2</v>
      </c>
      <c r="V1516" s="4">
        <f t="shared" si="163"/>
        <v>0.86738159937888204</v>
      </c>
      <c r="W1516">
        <f t="shared" si="164"/>
        <v>17</v>
      </c>
      <c r="X1516" t="str">
        <f t="shared" si="165"/>
        <v>Wednesday</v>
      </c>
      <c r="Y1516" t="str">
        <f t="shared" si="166"/>
        <v>Apr</v>
      </c>
      <c r="Z1516" t="str">
        <f t="shared" si="167"/>
        <v>3-5</v>
      </c>
    </row>
    <row r="1517" spans="1:26" x14ac:dyDescent="0.25">
      <c r="A1517" s="2" t="s">
        <v>6563</v>
      </c>
      <c r="B1517" s="2" t="s">
        <v>5036</v>
      </c>
      <c r="C1517" s="1">
        <v>45770</v>
      </c>
      <c r="D1517" s="3">
        <v>0.80486111111111114</v>
      </c>
      <c r="E1517" s="2" t="s">
        <v>16</v>
      </c>
      <c r="F1517" s="2" t="s">
        <v>5048</v>
      </c>
      <c r="G1517" s="2">
        <v>20459</v>
      </c>
      <c r="H1517" s="2">
        <v>6</v>
      </c>
      <c r="I1517" s="2">
        <v>191</v>
      </c>
      <c r="J1517" s="2">
        <v>6259</v>
      </c>
      <c r="K1517" s="2">
        <v>5495</v>
      </c>
      <c r="L1517" s="2">
        <v>169</v>
      </c>
      <c r="M1517" s="2">
        <v>17</v>
      </c>
      <c r="N1517" s="2">
        <v>11</v>
      </c>
      <c r="O1517" s="2">
        <v>13</v>
      </c>
      <c r="P1517" s="2">
        <v>16</v>
      </c>
      <c r="Q1517" s="2">
        <v>81</v>
      </c>
      <c r="R1517" s="2">
        <v>13</v>
      </c>
      <c r="S1517" s="2" t="s">
        <v>31</v>
      </c>
      <c r="T1517" s="2">
        <f t="shared" si="161"/>
        <v>210</v>
      </c>
      <c r="U1517" s="4">
        <f t="shared" si="162"/>
        <v>3.8216560509554139E-2</v>
      </c>
      <c r="V1517" s="4">
        <f t="shared" si="163"/>
        <v>0.26858595239259003</v>
      </c>
      <c r="W1517">
        <f t="shared" si="164"/>
        <v>19</v>
      </c>
      <c r="X1517" t="str">
        <f t="shared" si="165"/>
        <v>Wednesday</v>
      </c>
      <c r="Y1517" t="str">
        <f t="shared" si="166"/>
        <v>Apr</v>
      </c>
      <c r="Z1517" t="str">
        <f t="shared" si="167"/>
        <v>6-10</v>
      </c>
    </row>
    <row r="1518" spans="1:26" x14ac:dyDescent="0.25">
      <c r="A1518" s="2" t="s">
        <v>6564</v>
      </c>
      <c r="B1518" s="2" t="s">
        <v>5036</v>
      </c>
      <c r="C1518" s="1">
        <v>45770</v>
      </c>
      <c r="D1518" s="3">
        <v>0.83888888888888891</v>
      </c>
      <c r="E1518" s="2" t="s">
        <v>5044</v>
      </c>
      <c r="F1518" s="2" t="s">
        <v>5052</v>
      </c>
      <c r="G1518" s="2">
        <v>20453</v>
      </c>
      <c r="H1518" s="2">
        <v>5</v>
      </c>
      <c r="I1518" s="2">
        <v>483</v>
      </c>
      <c r="J1518" s="2">
        <v>5896</v>
      </c>
      <c r="K1518" s="2">
        <v>4902</v>
      </c>
      <c r="L1518" s="2">
        <v>165</v>
      </c>
      <c r="M1518" s="2">
        <v>15</v>
      </c>
      <c r="N1518" s="2">
        <v>9</v>
      </c>
      <c r="O1518" s="2">
        <v>14</v>
      </c>
      <c r="P1518" s="2">
        <v>12</v>
      </c>
      <c r="Q1518" s="2">
        <v>158</v>
      </c>
      <c r="R1518" s="2">
        <v>7</v>
      </c>
      <c r="S1518" s="2" t="s">
        <v>31</v>
      </c>
      <c r="T1518" s="2">
        <f t="shared" si="161"/>
        <v>203</v>
      </c>
      <c r="U1518" s="4">
        <f t="shared" si="162"/>
        <v>4.1411668706650348E-2</v>
      </c>
      <c r="V1518" s="4">
        <f t="shared" si="163"/>
        <v>0.23967144184227251</v>
      </c>
      <c r="W1518">
        <f t="shared" si="164"/>
        <v>20</v>
      </c>
      <c r="X1518" t="str">
        <f t="shared" si="165"/>
        <v>Wednesday</v>
      </c>
      <c r="Y1518" t="str">
        <f t="shared" si="166"/>
        <v>Apr</v>
      </c>
      <c r="Z1518" t="str">
        <f t="shared" si="167"/>
        <v>3-5</v>
      </c>
    </row>
    <row r="1519" spans="1:26" x14ac:dyDescent="0.25">
      <c r="A1519" s="2" t="s">
        <v>6565</v>
      </c>
      <c r="B1519" s="2" t="s">
        <v>5036</v>
      </c>
      <c r="C1519" s="1">
        <v>45770</v>
      </c>
      <c r="D1519" s="3">
        <v>0.84861111111111109</v>
      </c>
      <c r="E1519" s="2" t="s">
        <v>5037</v>
      </c>
      <c r="F1519" s="2" t="s">
        <v>5040</v>
      </c>
      <c r="G1519" s="2">
        <v>20399</v>
      </c>
      <c r="H1519" s="2">
        <v>6</v>
      </c>
      <c r="I1519" s="2">
        <v>246</v>
      </c>
      <c r="J1519" s="2">
        <v>11689</v>
      </c>
      <c r="K1519" s="2">
        <v>9560</v>
      </c>
      <c r="L1519" s="2">
        <v>459</v>
      </c>
      <c r="M1519" s="2">
        <v>82</v>
      </c>
      <c r="N1519" s="2">
        <v>53</v>
      </c>
      <c r="O1519" s="2">
        <v>121</v>
      </c>
      <c r="P1519" s="2">
        <v>39</v>
      </c>
      <c r="Q1519" s="2">
        <v>228</v>
      </c>
      <c r="R1519" s="2">
        <v>21</v>
      </c>
      <c r="S1519" s="2" t="s">
        <v>31</v>
      </c>
      <c r="T1519" s="2">
        <f t="shared" si="161"/>
        <v>715</v>
      </c>
      <c r="U1519" s="4">
        <f t="shared" si="162"/>
        <v>7.4790794979079492E-2</v>
      </c>
      <c r="V1519" s="4">
        <f t="shared" si="163"/>
        <v>0.46865042404039414</v>
      </c>
      <c r="W1519">
        <f t="shared" si="164"/>
        <v>20</v>
      </c>
      <c r="X1519" t="str">
        <f t="shared" si="165"/>
        <v>Wednesday</v>
      </c>
      <c r="Y1519" t="str">
        <f t="shared" si="166"/>
        <v>Apr</v>
      </c>
      <c r="Z1519" t="str">
        <f t="shared" si="167"/>
        <v>6-10</v>
      </c>
    </row>
    <row r="1520" spans="1:26" x14ac:dyDescent="0.25">
      <c r="A1520" s="2" t="s">
        <v>6566</v>
      </c>
      <c r="B1520" s="2" t="s">
        <v>5036</v>
      </c>
      <c r="C1520" s="1">
        <v>45770</v>
      </c>
      <c r="D1520" s="3">
        <v>0.91388888888888886</v>
      </c>
      <c r="E1520" s="2" t="s">
        <v>5037</v>
      </c>
      <c r="F1520" s="2" t="s">
        <v>5038</v>
      </c>
      <c r="G1520" s="2">
        <v>20521</v>
      </c>
      <c r="H1520" s="2">
        <v>7</v>
      </c>
      <c r="I1520" s="2">
        <v>193</v>
      </c>
      <c r="J1520" s="2">
        <v>9916</v>
      </c>
      <c r="K1520" s="2">
        <v>8127</v>
      </c>
      <c r="L1520" s="2">
        <v>290</v>
      </c>
      <c r="M1520" s="2">
        <v>39</v>
      </c>
      <c r="N1520" s="2">
        <v>35</v>
      </c>
      <c r="O1520" s="2">
        <v>57</v>
      </c>
      <c r="P1520" s="2">
        <v>116</v>
      </c>
      <c r="Q1520" s="2">
        <v>193</v>
      </c>
      <c r="R1520" s="2">
        <v>26</v>
      </c>
      <c r="S1520" s="2" t="s">
        <v>31</v>
      </c>
      <c r="T1520" s="2">
        <f t="shared" si="161"/>
        <v>421</v>
      </c>
      <c r="U1520" s="4">
        <f t="shared" si="162"/>
        <v>5.1802633197982034E-2</v>
      </c>
      <c r="V1520" s="4">
        <f t="shared" si="163"/>
        <v>0.39603333170898103</v>
      </c>
      <c r="W1520">
        <f t="shared" si="164"/>
        <v>21</v>
      </c>
      <c r="X1520" t="str">
        <f t="shared" si="165"/>
        <v>Wednesday</v>
      </c>
      <c r="Y1520" t="str">
        <f t="shared" si="166"/>
        <v>Apr</v>
      </c>
      <c r="Z1520" t="str">
        <f t="shared" si="167"/>
        <v>6-10</v>
      </c>
    </row>
    <row r="1521" spans="1:26" x14ac:dyDescent="0.25">
      <c r="A1521" s="2" t="s">
        <v>6567</v>
      </c>
      <c r="B1521" s="2" t="s">
        <v>5036</v>
      </c>
      <c r="C1521" s="1">
        <v>45771</v>
      </c>
      <c r="D1521" s="3">
        <v>0.20624999999999999</v>
      </c>
      <c r="E1521" s="2" t="s">
        <v>5054</v>
      </c>
      <c r="F1521" s="2" t="s">
        <v>5040</v>
      </c>
      <c r="G1521" s="2">
        <v>20375</v>
      </c>
      <c r="H1521" s="2">
        <v>3</v>
      </c>
      <c r="I1521" s="2">
        <v>717</v>
      </c>
      <c r="J1521" s="2">
        <v>3114</v>
      </c>
      <c r="K1521" s="2">
        <v>2720</v>
      </c>
      <c r="L1521" s="2">
        <v>97</v>
      </c>
      <c r="M1521" s="2">
        <v>15</v>
      </c>
      <c r="N1521" s="2">
        <v>6</v>
      </c>
      <c r="O1521" s="2">
        <v>7</v>
      </c>
      <c r="P1521" s="2">
        <v>3</v>
      </c>
      <c r="Q1521" s="2">
        <v>44</v>
      </c>
      <c r="R1521" s="2">
        <v>6</v>
      </c>
      <c r="S1521" s="2" t="s">
        <v>31</v>
      </c>
      <c r="T1521" s="2">
        <f t="shared" si="161"/>
        <v>125</v>
      </c>
      <c r="U1521" s="4">
        <f t="shared" si="162"/>
        <v>4.595588235294118E-2</v>
      </c>
      <c r="V1521" s="4">
        <f t="shared" si="163"/>
        <v>0.13349693251533742</v>
      </c>
      <c r="W1521">
        <f t="shared" si="164"/>
        <v>4</v>
      </c>
      <c r="X1521" t="str">
        <f t="shared" si="165"/>
        <v>Thursday</v>
      </c>
      <c r="Y1521" t="str">
        <f t="shared" si="166"/>
        <v>Apr</v>
      </c>
      <c r="Z1521" t="str">
        <f t="shared" si="167"/>
        <v>3-5</v>
      </c>
    </row>
    <row r="1522" spans="1:26" x14ac:dyDescent="0.25">
      <c r="A1522" s="2" t="s">
        <v>6568</v>
      </c>
      <c r="B1522" s="2" t="s">
        <v>5036</v>
      </c>
      <c r="C1522" s="1">
        <v>45771</v>
      </c>
      <c r="D1522" s="3">
        <v>0.3347222222222222</v>
      </c>
      <c r="E1522" s="2" t="s">
        <v>16</v>
      </c>
      <c r="F1522" s="2" t="s">
        <v>5052</v>
      </c>
      <c r="G1522" s="2">
        <v>20592</v>
      </c>
      <c r="H1522" s="2">
        <v>3</v>
      </c>
      <c r="I1522" s="2">
        <v>485</v>
      </c>
      <c r="J1522" s="2">
        <v>22391</v>
      </c>
      <c r="K1522" s="2">
        <v>17497</v>
      </c>
      <c r="L1522" s="2">
        <v>479</v>
      </c>
      <c r="M1522" s="2">
        <v>55</v>
      </c>
      <c r="N1522" s="2">
        <v>25</v>
      </c>
      <c r="O1522" s="2">
        <v>41</v>
      </c>
      <c r="P1522" s="2">
        <v>20</v>
      </c>
      <c r="Q1522" s="2">
        <v>444</v>
      </c>
      <c r="R1522" s="2">
        <v>40</v>
      </c>
      <c r="S1522" s="2" t="s">
        <v>31</v>
      </c>
      <c r="T1522" s="2">
        <f t="shared" si="161"/>
        <v>600</v>
      </c>
      <c r="U1522" s="4">
        <f t="shared" si="162"/>
        <v>3.4291592844487628E-2</v>
      </c>
      <c r="V1522" s="4">
        <f t="shared" si="163"/>
        <v>0.84969891219891225</v>
      </c>
      <c r="W1522">
        <f t="shared" si="164"/>
        <v>8</v>
      </c>
      <c r="X1522" t="str">
        <f t="shared" si="165"/>
        <v>Thursday</v>
      </c>
      <c r="Y1522" t="str">
        <f t="shared" si="166"/>
        <v>Apr</v>
      </c>
      <c r="Z1522" t="str">
        <f t="shared" si="167"/>
        <v>3-5</v>
      </c>
    </row>
    <row r="1523" spans="1:26" x14ac:dyDescent="0.25">
      <c r="A1523" s="2" t="s">
        <v>6569</v>
      </c>
      <c r="B1523" s="2" t="s">
        <v>5036</v>
      </c>
      <c r="C1523" s="1">
        <v>45771</v>
      </c>
      <c r="D1523" s="3">
        <v>0.35486111111111113</v>
      </c>
      <c r="E1523" s="2" t="s">
        <v>5054</v>
      </c>
      <c r="F1523" s="2" t="s">
        <v>5048</v>
      </c>
      <c r="G1523" s="2">
        <v>20407</v>
      </c>
      <c r="H1523" s="2">
        <v>7</v>
      </c>
      <c r="I1523" s="2">
        <v>687</v>
      </c>
      <c r="J1523" s="2">
        <v>9301</v>
      </c>
      <c r="K1523" s="2">
        <v>7846</v>
      </c>
      <c r="L1523" s="2">
        <v>205</v>
      </c>
      <c r="M1523" s="2">
        <v>32</v>
      </c>
      <c r="N1523" s="2">
        <v>11</v>
      </c>
      <c r="O1523" s="2">
        <v>16</v>
      </c>
      <c r="P1523" s="2">
        <v>17</v>
      </c>
      <c r="Q1523" s="2">
        <v>106</v>
      </c>
      <c r="R1523" s="2">
        <v>17</v>
      </c>
      <c r="S1523" s="2" t="s">
        <v>31</v>
      </c>
      <c r="T1523" s="2">
        <f t="shared" si="161"/>
        <v>264</v>
      </c>
      <c r="U1523" s="4">
        <f t="shared" si="162"/>
        <v>3.3647718582717305E-2</v>
      </c>
      <c r="V1523" s="4">
        <f t="shared" si="163"/>
        <v>0.38447591512716223</v>
      </c>
      <c r="W1523">
        <f t="shared" si="164"/>
        <v>8</v>
      </c>
      <c r="X1523" t="str">
        <f t="shared" si="165"/>
        <v>Thursday</v>
      </c>
      <c r="Y1523" t="str">
        <f t="shared" si="166"/>
        <v>Apr</v>
      </c>
      <c r="Z1523" t="str">
        <f t="shared" si="167"/>
        <v>6-10</v>
      </c>
    </row>
    <row r="1524" spans="1:26" x14ac:dyDescent="0.25">
      <c r="A1524" s="2" t="s">
        <v>6570</v>
      </c>
      <c r="B1524" s="2" t="s">
        <v>5036</v>
      </c>
      <c r="C1524" s="1">
        <v>45771</v>
      </c>
      <c r="D1524" s="3">
        <v>0.38680555555555557</v>
      </c>
      <c r="E1524" s="2" t="s">
        <v>5054</v>
      </c>
      <c r="F1524" s="2" t="s">
        <v>5069</v>
      </c>
      <c r="G1524" s="2">
        <v>20457</v>
      </c>
      <c r="H1524" s="2">
        <v>3</v>
      </c>
      <c r="I1524" s="2">
        <v>387</v>
      </c>
      <c r="J1524" s="2">
        <v>32065</v>
      </c>
      <c r="K1524" s="2">
        <v>27831</v>
      </c>
      <c r="L1524" s="2">
        <v>974</v>
      </c>
      <c r="M1524" s="2">
        <v>221</v>
      </c>
      <c r="N1524" s="2">
        <v>63</v>
      </c>
      <c r="O1524" s="2">
        <v>81</v>
      </c>
      <c r="P1524" s="2">
        <v>38</v>
      </c>
      <c r="Q1524" s="2">
        <v>732</v>
      </c>
      <c r="R1524" s="2">
        <v>56</v>
      </c>
      <c r="S1524" s="2" t="s">
        <v>28</v>
      </c>
      <c r="T1524" s="2">
        <f t="shared" si="161"/>
        <v>1339</v>
      </c>
      <c r="U1524" s="4">
        <f t="shared" si="162"/>
        <v>4.8111817757177246E-2</v>
      </c>
      <c r="V1524" s="4">
        <f t="shared" si="163"/>
        <v>1.3604634110573397</v>
      </c>
      <c r="W1524">
        <f t="shared" si="164"/>
        <v>9</v>
      </c>
      <c r="X1524" t="str">
        <f t="shared" si="165"/>
        <v>Thursday</v>
      </c>
      <c r="Y1524" t="str">
        <f t="shared" si="166"/>
        <v>Apr</v>
      </c>
      <c r="Z1524" t="str">
        <f t="shared" si="167"/>
        <v>3-5</v>
      </c>
    </row>
    <row r="1525" spans="1:26" x14ac:dyDescent="0.25">
      <c r="A1525" s="2" t="s">
        <v>6571</v>
      </c>
      <c r="B1525" s="2" t="s">
        <v>5036</v>
      </c>
      <c r="C1525" s="1">
        <v>45771</v>
      </c>
      <c r="D1525" s="3">
        <v>0.39166666666666666</v>
      </c>
      <c r="E1525" s="2" t="s">
        <v>5058</v>
      </c>
      <c r="F1525" s="2" t="s">
        <v>5052</v>
      </c>
      <c r="G1525" s="2">
        <v>20286</v>
      </c>
      <c r="H1525" s="2">
        <v>6</v>
      </c>
      <c r="I1525" s="2">
        <v>64</v>
      </c>
      <c r="J1525" s="2">
        <v>19726</v>
      </c>
      <c r="K1525" s="2">
        <v>15136</v>
      </c>
      <c r="L1525" s="2">
        <v>214</v>
      </c>
      <c r="M1525" s="2">
        <v>119</v>
      </c>
      <c r="N1525" s="2">
        <v>17</v>
      </c>
      <c r="O1525" s="2">
        <v>25</v>
      </c>
      <c r="P1525" s="2">
        <v>18</v>
      </c>
      <c r="Q1525" s="2">
        <v>258</v>
      </c>
      <c r="R1525" s="2">
        <v>25</v>
      </c>
      <c r="S1525" s="2" t="s">
        <v>28</v>
      </c>
      <c r="T1525" s="2">
        <f t="shared" si="161"/>
        <v>375</v>
      </c>
      <c r="U1525" s="4">
        <f t="shared" si="162"/>
        <v>2.477536997885835E-2</v>
      </c>
      <c r="V1525" s="4">
        <f t="shared" si="163"/>
        <v>0.74613033619244795</v>
      </c>
      <c r="W1525">
        <f t="shared" si="164"/>
        <v>9</v>
      </c>
      <c r="X1525" t="str">
        <f t="shared" si="165"/>
        <v>Thursday</v>
      </c>
      <c r="Y1525" t="str">
        <f t="shared" si="166"/>
        <v>Apr</v>
      </c>
      <c r="Z1525" t="str">
        <f t="shared" si="167"/>
        <v>6-10</v>
      </c>
    </row>
    <row r="1526" spans="1:26" x14ac:dyDescent="0.25">
      <c r="A1526" s="2" t="s">
        <v>6572</v>
      </c>
      <c r="B1526" s="2" t="s">
        <v>5036</v>
      </c>
      <c r="C1526" s="1">
        <v>45771</v>
      </c>
      <c r="D1526" s="3">
        <v>0.40625</v>
      </c>
      <c r="E1526" s="2" t="s">
        <v>5054</v>
      </c>
      <c r="F1526" s="2" t="s">
        <v>5048</v>
      </c>
      <c r="G1526" s="2">
        <v>20264</v>
      </c>
      <c r="H1526" s="2">
        <v>4</v>
      </c>
      <c r="I1526" s="2">
        <v>833</v>
      </c>
      <c r="J1526" s="2">
        <v>12473</v>
      </c>
      <c r="K1526" s="2">
        <v>10996</v>
      </c>
      <c r="L1526" s="2">
        <v>583</v>
      </c>
      <c r="M1526" s="2">
        <v>151</v>
      </c>
      <c r="N1526" s="2">
        <v>56</v>
      </c>
      <c r="O1526" s="2">
        <v>57</v>
      </c>
      <c r="P1526" s="2">
        <v>20</v>
      </c>
      <c r="Q1526" s="2">
        <v>104</v>
      </c>
      <c r="R1526" s="2">
        <v>13</v>
      </c>
      <c r="S1526" s="2" t="s">
        <v>31</v>
      </c>
      <c r="T1526" s="2">
        <f t="shared" si="161"/>
        <v>847</v>
      </c>
      <c r="U1526" s="4">
        <f t="shared" si="162"/>
        <v>7.7028010185522008E-2</v>
      </c>
      <c r="V1526" s="4">
        <f t="shared" si="163"/>
        <v>0.54263718910382941</v>
      </c>
      <c r="W1526">
        <f t="shared" si="164"/>
        <v>9</v>
      </c>
      <c r="X1526" t="str">
        <f t="shared" si="165"/>
        <v>Thursday</v>
      </c>
      <c r="Y1526" t="str">
        <f t="shared" si="166"/>
        <v>Apr</v>
      </c>
      <c r="Z1526" t="str">
        <f t="shared" si="167"/>
        <v>3-5</v>
      </c>
    </row>
    <row r="1527" spans="1:26" x14ac:dyDescent="0.25">
      <c r="A1527" s="2" t="s">
        <v>6573</v>
      </c>
      <c r="B1527" s="2" t="s">
        <v>5036</v>
      </c>
      <c r="C1527" s="1">
        <v>45771</v>
      </c>
      <c r="D1527" s="3">
        <v>0.43402777777777779</v>
      </c>
      <c r="E1527" s="2" t="s">
        <v>5058</v>
      </c>
      <c r="F1527" s="2" t="s">
        <v>5048</v>
      </c>
      <c r="G1527" s="2">
        <v>20591</v>
      </c>
      <c r="H1527" s="2">
        <v>5</v>
      </c>
      <c r="I1527" s="2">
        <v>135</v>
      </c>
      <c r="J1527" s="2">
        <v>15889</v>
      </c>
      <c r="K1527" s="2">
        <v>11843</v>
      </c>
      <c r="L1527" s="2">
        <v>361</v>
      </c>
      <c r="M1527" s="2">
        <v>178</v>
      </c>
      <c r="N1527" s="2">
        <v>26</v>
      </c>
      <c r="O1527" s="2">
        <v>32</v>
      </c>
      <c r="P1527" s="2">
        <v>6</v>
      </c>
      <c r="Q1527" s="2">
        <v>148</v>
      </c>
      <c r="R1527" s="2">
        <v>8</v>
      </c>
      <c r="S1527" s="2" t="s">
        <v>31</v>
      </c>
      <c r="T1527" s="2">
        <f t="shared" si="161"/>
        <v>597</v>
      </c>
      <c r="U1527" s="4">
        <f t="shared" si="162"/>
        <v>5.0409524613695855E-2</v>
      </c>
      <c r="V1527" s="4">
        <f t="shared" si="163"/>
        <v>0.57515419357971931</v>
      </c>
      <c r="W1527">
        <f t="shared" si="164"/>
        <v>10</v>
      </c>
      <c r="X1527" t="str">
        <f t="shared" si="165"/>
        <v>Thursday</v>
      </c>
      <c r="Y1527" t="str">
        <f t="shared" si="166"/>
        <v>Apr</v>
      </c>
      <c r="Z1527" t="str">
        <f t="shared" si="167"/>
        <v>3-5</v>
      </c>
    </row>
    <row r="1528" spans="1:26" x14ac:dyDescent="0.25">
      <c r="A1528" s="2" t="s">
        <v>6574</v>
      </c>
      <c r="B1528" s="2" t="s">
        <v>5036</v>
      </c>
      <c r="C1528" s="1">
        <v>45771</v>
      </c>
      <c r="D1528" s="3">
        <v>0.45624999999999999</v>
      </c>
      <c r="E1528" s="2" t="s">
        <v>5046</v>
      </c>
      <c r="F1528" s="2" t="s">
        <v>5050</v>
      </c>
      <c r="G1528" s="2">
        <v>20487</v>
      </c>
      <c r="H1528" s="2">
        <v>4</v>
      </c>
      <c r="I1528" s="2">
        <v>231</v>
      </c>
      <c r="J1528" s="2">
        <v>10293</v>
      </c>
      <c r="K1528" s="2">
        <v>8116</v>
      </c>
      <c r="L1528" s="2">
        <v>66</v>
      </c>
      <c r="M1528" s="2">
        <v>8</v>
      </c>
      <c r="N1528" s="2">
        <v>8</v>
      </c>
      <c r="O1528" s="2">
        <v>17</v>
      </c>
      <c r="P1528" s="2">
        <v>92</v>
      </c>
      <c r="Q1528" s="2">
        <v>62</v>
      </c>
      <c r="R1528" s="2">
        <v>11</v>
      </c>
      <c r="S1528" s="2" t="s">
        <v>31</v>
      </c>
      <c r="T1528" s="2">
        <f t="shared" si="161"/>
        <v>99</v>
      </c>
      <c r="U1528" s="4">
        <f t="shared" si="162"/>
        <v>1.2198127156234598E-2</v>
      </c>
      <c r="V1528" s="4">
        <f t="shared" si="163"/>
        <v>0.39615365841753308</v>
      </c>
      <c r="W1528">
        <f t="shared" si="164"/>
        <v>10</v>
      </c>
      <c r="X1528" t="str">
        <f t="shared" si="165"/>
        <v>Thursday</v>
      </c>
      <c r="Y1528" t="str">
        <f t="shared" si="166"/>
        <v>Apr</v>
      </c>
      <c r="Z1528" t="str">
        <f t="shared" si="167"/>
        <v>3-5</v>
      </c>
    </row>
    <row r="1529" spans="1:26" x14ac:dyDescent="0.25">
      <c r="A1529" s="2" t="s">
        <v>6575</v>
      </c>
      <c r="B1529" s="2" t="s">
        <v>5036</v>
      </c>
      <c r="C1529" s="1">
        <v>45771</v>
      </c>
      <c r="D1529" s="3">
        <v>0.46736111111111112</v>
      </c>
      <c r="E1529" s="2" t="s">
        <v>5037</v>
      </c>
      <c r="F1529" s="2" t="s">
        <v>5050</v>
      </c>
      <c r="G1529" s="2">
        <v>20553</v>
      </c>
      <c r="H1529" s="2">
        <v>2</v>
      </c>
      <c r="I1529" s="2">
        <v>211</v>
      </c>
      <c r="J1529" s="2">
        <v>25533</v>
      </c>
      <c r="K1529" s="2">
        <v>20844</v>
      </c>
      <c r="L1529" s="2">
        <v>1097</v>
      </c>
      <c r="M1529" s="2">
        <v>153</v>
      </c>
      <c r="N1529" s="2">
        <v>142</v>
      </c>
      <c r="O1529" s="2">
        <v>224</v>
      </c>
      <c r="P1529" s="2">
        <v>175</v>
      </c>
      <c r="Q1529" s="2">
        <v>671</v>
      </c>
      <c r="R1529" s="2">
        <v>61</v>
      </c>
      <c r="S1529" s="2" t="s">
        <v>31</v>
      </c>
      <c r="T1529" s="2">
        <f t="shared" si="161"/>
        <v>1616</v>
      </c>
      <c r="U1529" s="4">
        <f t="shared" si="162"/>
        <v>7.7528305507580123E-2</v>
      </c>
      <c r="V1529" s="4">
        <f t="shared" si="163"/>
        <v>1.0141585170048169</v>
      </c>
      <c r="W1529">
        <f t="shared" si="164"/>
        <v>11</v>
      </c>
      <c r="X1529" t="str">
        <f t="shared" si="165"/>
        <v>Thursday</v>
      </c>
      <c r="Y1529" t="str">
        <f t="shared" si="166"/>
        <v>Apr</v>
      </c>
      <c r="Z1529" t="str">
        <f t="shared" si="167"/>
        <v>0-2</v>
      </c>
    </row>
    <row r="1530" spans="1:26" x14ac:dyDescent="0.25">
      <c r="A1530" s="2" t="s">
        <v>6576</v>
      </c>
      <c r="B1530" s="2" t="s">
        <v>5036</v>
      </c>
      <c r="C1530" s="1">
        <v>45771</v>
      </c>
      <c r="D1530" s="3">
        <v>0.4909722222222222</v>
      </c>
      <c r="E1530" s="2" t="s">
        <v>16</v>
      </c>
      <c r="F1530" s="2" t="s">
        <v>5042</v>
      </c>
      <c r="G1530" s="2">
        <v>20389</v>
      </c>
      <c r="H1530" s="2">
        <v>3</v>
      </c>
      <c r="I1530" s="2">
        <v>455</v>
      </c>
      <c r="J1530" s="2">
        <v>22116</v>
      </c>
      <c r="K1530" s="2">
        <v>18493</v>
      </c>
      <c r="L1530" s="2">
        <v>644</v>
      </c>
      <c r="M1530" s="2">
        <v>57</v>
      </c>
      <c r="N1530" s="2">
        <v>41</v>
      </c>
      <c r="O1530" s="2">
        <v>40</v>
      </c>
      <c r="P1530" s="2">
        <v>79</v>
      </c>
      <c r="Q1530" s="2">
        <v>418</v>
      </c>
      <c r="R1530" s="2">
        <v>32</v>
      </c>
      <c r="S1530" s="2" t="s">
        <v>31</v>
      </c>
      <c r="T1530" s="2">
        <f t="shared" si="161"/>
        <v>782</v>
      </c>
      <c r="U1530" s="4">
        <f t="shared" si="162"/>
        <v>4.2286270480722435E-2</v>
      </c>
      <c r="V1530" s="4">
        <f t="shared" si="163"/>
        <v>0.90700868115160138</v>
      </c>
      <c r="W1530">
        <f t="shared" si="164"/>
        <v>11</v>
      </c>
      <c r="X1530" t="str">
        <f t="shared" si="165"/>
        <v>Thursday</v>
      </c>
      <c r="Y1530" t="str">
        <f t="shared" si="166"/>
        <v>Apr</v>
      </c>
      <c r="Z1530" t="str">
        <f t="shared" si="167"/>
        <v>3-5</v>
      </c>
    </row>
    <row r="1531" spans="1:26" x14ac:dyDescent="0.25">
      <c r="A1531" s="2" t="s">
        <v>6577</v>
      </c>
      <c r="B1531" s="2" t="s">
        <v>5036</v>
      </c>
      <c r="C1531" s="1">
        <v>45771</v>
      </c>
      <c r="D1531" s="3">
        <v>0.49513888888888891</v>
      </c>
      <c r="E1531" s="2" t="s">
        <v>5046</v>
      </c>
      <c r="F1531" s="2" t="s">
        <v>5069</v>
      </c>
      <c r="G1531" s="2">
        <v>20337</v>
      </c>
      <c r="H1531" s="2">
        <v>3</v>
      </c>
      <c r="I1531" s="2">
        <v>197</v>
      </c>
      <c r="J1531" s="2">
        <v>5894</v>
      </c>
      <c r="K1531" s="2">
        <v>4449</v>
      </c>
      <c r="L1531" s="2">
        <v>60</v>
      </c>
      <c r="M1531" s="2">
        <v>8</v>
      </c>
      <c r="N1531" s="2">
        <v>6</v>
      </c>
      <c r="O1531" s="2">
        <v>16</v>
      </c>
      <c r="P1531" s="2">
        <v>93</v>
      </c>
      <c r="Q1531" s="2">
        <v>30</v>
      </c>
      <c r="R1531" s="2">
        <v>4</v>
      </c>
      <c r="S1531" s="2" t="s">
        <v>31</v>
      </c>
      <c r="T1531" s="2">
        <f t="shared" si="161"/>
        <v>90</v>
      </c>
      <c r="U1531" s="4">
        <f t="shared" si="162"/>
        <v>2.0229265003371546E-2</v>
      </c>
      <c r="V1531" s="4">
        <f t="shared" si="163"/>
        <v>0.21876382947337367</v>
      </c>
      <c r="W1531">
        <f t="shared" si="164"/>
        <v>11</v>
      </c>
      <c r="X1531" t="str">
        <f t="shared" si="165"/>
        <v>Thursday</v>
      </c>
      <c r="Y1531" t="str">
        <f t="shared" si="166"/>
        <v>Apr</v>
      </c>
      <c r="Z1531" t="str">
        <f t="shared" si="167"/>
        <v>3-5</v>
      </c>
    </row>
    <row r="1532" spans="1:26" x14ac:dyDescent="0.25">
      <c r="A1532" s="2" t="s">
        <v>6578</v>
      </c>
      <c r="B1532" s="2" t="s">
        <v>5036</v>
      </c>
      <c r="C1532" s="1">
        <v>45771</v>
      </c>
      <c r="D1532" s="3">
        <v>0.53125</v>
      </c>
      <c r="E1532" s="2" t="s">
        <v>5046</v>
      </c>
      <c r="F1532" s="2" t="s">
        <v>5052</v>
      </c>
      <c r="G1532" s="2">
        <v>20506</v>
      </c>
      <c r="H1532" s="2">
        <v>4</v>
      </c>
      <c r="I1532" s="2">
        <v>237</v>
      </c>
      <c r="J1532" s="2">
        <v>3864</v>
      </c>
      <c r="K1532" s="2">
        <v>3340</v>
      </c>
      <c r="L1532" s="2">
        <v>50</v>
      </c>
      <c r="M1532" s="2">
        <v>5</v>
      </c>
      <c r="N1532" s="2">
        <v>8</v>
      </c>
      <c r="O1532" s="2">
        <v>10</v>
      </c>
      <c r="P1532" s="2">
        <v>32</v>
      </c>
      <c r="Q1532" s="2">
        <v>35</v>
      </c>
      <c r="R1532" s="2">
        <v>5</v>
      </c>
      <c r="S1532" s="2" t="s">
        <v>31</v>
      </c>
      <c r="T1532" s="2">
        <f t="shared" si="161"/>
        <v>73</v>
      </c>
      <c r="U1532" s="4">
        <f t="shared" si="162"/>
        <v>2.1856287425149702E-2</v>
      </c>
      <c r="V1532" s="4">
        <f t="shared" si="163"/>
        <v>0.16287915731980884</v>
      </c>
      <c r="W1532">
        <f t="shared" si="164"/>
        <v>12</v>
      </c>
      <c r="X1532" t="str">
        <f t="shared" si="165"/>
        <v>Thursday</v>
      </c>
      <c r="Y1532" t="str">
        <f t="shared" si="166"/>
        <v>Apr</v>
      </c>
      <c r="Z1532" t="str">
        <f t="shared" si="167"/>
        <v>3-5</v>
      </c>
    </row>
    <row r="1533" spans="1:26" x14ac:dyDescent="0.25">
      <c r="A1533" s="2" t="s">
        <v>6579</v>
      </c>
      <c r="B1533" s="2" t="s">
        <v>5036</v>
      </c>
      <c r="C1533" s="1">
        <v>45771</v>
      </c>
      <c r="D1533" s="3">
        <v>0.54583333333333328</v>
      </c>
      <c r="E1533" s="2" t="s">
        <v>5037</v>
      </c>
      <c r="F1533" s="2" t="s">
        <v>5040</v>
      </c>
      <c r="G1533" s="2">
        <v>20463</v>
      </c>
      <c r="H1533" s="2">
        <v>9</v>
      </c>
      <c r="I1533" s="2">
        <v>201</v>
      </c>
      <c r="J1533" s="2">
        <v>30786</v>
      </c>
      <c r="K1533" s="2">
        <v>25807</v>
      </c>
      <c r="L1533" s="2">
        <v>1017</v>
      </c>
      <c r="M1533" s="2">
        <v>162</v>
      </c>
      <c r="N1533" s="2">
        <v>113</v>
      </c>
      <c r="O1533" s="2">
        <v>282</v>
      </c>
      <c r="P1533" s="2">
        <v>128</v>
      </c>
      <c r="Q1533" s="2">
        <v>960</v>
      </c>
      <c r="R1533" s="2">
        <v>44</v>
      </c>
      <c r="S1533" s="2" t="s">
        <v>31</v>
      </c>
      <c r="T1533" s="2">
        <f t="shared" si="161"/>
        <v>1574</v>
      </c>
      <c r="U1533" s="4">
        <f t="shared" si="162"/>
        <v>6.0991203936916344E-2</v>
      </c>
      <c r="V1533" s="4">
        <f t="shared" si="163"/>
        <v>1.2611542784537946</v>
      </c>
      <c r="W1533">
        <f t="shared" si="164"/>
        <v>13</v>
      </c>
      <c r="X1533" t="str">
        <f t="shared" si="165"/>
        <v>Thursday</v>
      </c>
      <c r="Y1533" t="str">
        <f t="shared" si="166"/>
        <v>Apr</v>
      </c>
      <c r="Z1533" t="str">
        <f t="shared" si="167"/>
        <v>6-10</v>
      </c>
    </row>
    <row r="1534" spans="1:26" x14ac:dyDescent="0.25">
      <c r="A1534" s="2" t="s">
        <v>6580</v>
      </c>
      <c r="B1534" s="2" t="s">
        <v>5036</v>
      </c>
      <c r="C1534" s="1">
        <v>45771</v>
      </c>
      <c r="D1534" s="3">
        <v>0.55972222222222223</v>
      </c>
      <c r="E1534" s="2" t="s">
        <v>5054</v>
      </c>
      <c r="F1534" s="2" t="s">
        <v>5048</v>
      </c>
      <c r="G1534" s="2">
        <v>20728</v>
      </c>
      <c r="H1534" s="2">
        <v>2</v>
      </c>
      <c r="I1534" s="2">
        <v>1358</v>
      </c>
      <c r="J1534" s="2">
        <v>12883</v>
      </c>
      <c r="K1534" s="2">
        <v>9483</v>
      </c>
      <c r="L1534" s="2">
        <v>298</v>
      </c>
      <c r="M1534" s="2">
        <v>73</v>
      </c>
      <c r="N1534" s="2">
        <v>20</v>
      </c>
      <c r="O1534" s="2">
        <v>26</v>
      </c>
      <c r="P1534" s="2">
        <v>25</v>
      </c>
      <c r="Q1534" s="2">
        <v>162</v>
      </c>
      <c r="R1534" s="2">
        <v>7</v>
      </c>
      <c r="S1534" s="2" t="s">
        <v>28</v>
      </c>
      <c r="T1534" s="2">
        <f t="shared" si="161"/>
        <v>417</v>
      </c>
      <c r="U1534" s="4">
        <f t="shared" si="162"/>
        <v>4.3973426130971209E-2</v>
      </c>
      <c r="V1534" s="4">
        <f t="shared" si="163"/>
        <v>0.45749710536472404</v>
      </c>
      <c r="W1534">
        <f t="shared" si="164"/>
        <v>13</v>
      </c>
      <c r="X1534" t="str">
        <f t="shared" si="165"/>
        <v>Thursday</v>
      </c>
      <c r="Y1534" t="str">
        <f t="shared" si="166"/>
        <v>Apr</v>
      </c>
      <c r="Z1534" t="str">
        <f t="shared" si="167"/>
        <v>0-2</v>
      </c>
    </row>
    <row r="1535" spans="1:26" x14ac:dyDescent="0.25">
      <c r="A1535" s="2" t="s">
        <v>6581</v>
      </c>
      <c r="B1535" s="2" t="s">
        <v>5036</v>
      </c>
      <c r="C1535" s="1">
        <v>45771</v>
      </c>
      <c r="D1535" s="3">
        <v>0.66041666666666665</v>
      </c>
      <c r="E1535" s="2" t="s">
        <v>16</v>
      </c>
      <c r="F1535" s="2" t="s">
        <v>5069</v>
      </c>
      <c r="G1535" s="2">
        <v>20355</v>
      </c>
      <c r="H1535" s="2">
        <v>3</v>
      </c>
      <c r="I1535" s="2">
        <v>481</v>
      </c>
      <c r="J1535" s="2">
        <v>28388</v>
      </c>
      <c r="K1535" s="2">
        <v>20136</v>
      </c>
      <c r="L1535" s="2">
        <v>644</v>
      </c>
      <c r="M1535" s="2">
        <v>92</v>
      </c>
      <c r="N1535" s="2">
        <v>36</v>
      </c>
      <c r="O1535" s="2">
        <v>50</v>
      </c>
      <c r="P1535" s="2">
        <v>97</v>
      </c>
      <c r="Q1535" s="2">
        <v>308</v>
      </c>
      <c r="R1535" s="2">
        <v>42</v>
      </c>
      <c r="S1535" s="2" t="s">
        <v>31</v>
      </c>
      <c r="T1535" s="2">
        <f t="shared" si="161"/>
        <v>822</v>
      </c>
      <c r="U1535" s="4">
        <f t="shared" si="162"/>
        <v>4.0822407628128728E-2</v>
      </c>
      <c r="V1535" s="4">
        <f t="shared" si="163"/>
        <v>0.98924097273397205</v>
      </c>
      <c r="W1535">
        <f t="shared" si="164"/>
        <v>15</v>
      </c>
      <c r="X1535" t="str">
        <f t="shared" si="165"/>
        <v>Thursday</v>
      </c>
      <c r="Y1535" t="str">
        <f t="shared" si="166"/>
        <v>Apr</v>
      </c>
      <c r="Z1535" t="str">
        <f t="shared" si="167"/>
        <v>3-5</v>
      </c>
    </row>
    <row r="1536" spans="1:26" x14ac:dyDescent="0.25">
      <c r="A1536" s="2" t="s">
        <v>6582</v>
      </c>
      <c r="B1536" s="2" t="s">
        <v>5036</v>
      </c>
      <c r="C1536" s="1">
        <v>45771</v>
      </c>
      <c r="D1536" s="3">
        <v>0.70277777777777772</v>
      </c>
      <c r="E1536" s="2" t="s">
        <v>5058</v>
      </c>
      <c r="F1536" s="2" t="s">
        <v>5042</v>
      </c>
      <c r="G1536" s="2">
        <v>20602</v>
      </c>
      <c r="H1536" s="2">
        <v>4</v>
      </c>
      <c r="I1536" s="2">
        <v>150</v>
      </c>
      <c r="J1536" s="2">
        <v>16994</v>
      </c>
      <c r="K1536" s="2">
        <v>13197</v>
      </c>
      <c r="L1536" s="2">
        <v>438</v>
      </c>
      <c r="M1536" s="2">
        <v>230</v>
      </c>
      <c r="N1536" s="2">
        <v>33</v>
      </c>
      <c r="O1536" s="2">
        <v>59</v>
      </c>
      <c r="P1536" s="2">
        <v>18</v>
      </c>
      <c r="Q1536" s="2">
        <v>232</v>
      </c>
      <c r="R1536" s="2">
        <v>31</v>
      </c>
      <c r="S1536" s="2" t="s">
        <v>31</v>
      </c>
      <c r="T1536" s="2">
        <f t="shared" si="161"/>
        <v>760</v>
      </c>
      <c r="U1536" s="4">
        <f t="shared" si="162"/>
        <v>5.7588845949837084E-2</v>
      </c>
      <c r="V1536" s="4">
        <f t="shared" si="163"/>
        <v>0.64056887680807684</v>
      </c>
      <c r="W1536">
        <f t="shared" si="164"/>
        <v>16</v>
      </c>
      <c r="X1536" t="str">
        <f t="shared" si="165"/>
        <v>Thursday</v>
      </c>
      <c r="Y1536" t="str">
        <f t="shared" si="166"/>
        <v>Apr</v>
      </c>
      <c r="Z1536" t="str">
        <f t="shared" si="167"/>
        <v>3-5</v>
      </c>
    </row>
    <row r="1537" spans="1:26" x14ac:dyDescent="0.25">
      <c r="A1537" s="2" t="s">
        <v>6583</v>
      </c>
      <c r="B1537" s="2" t="s">
        <v>5036</v>
      </c>
      <c r="C1537" s="1">
        <v>45771</v>
      </c>
      <c r="D1537" s="3">
        <v>0.77500000000000002</v>
      </c>
      <c r="E1537" s="2" t="s">
        <v>5037</v>
      </c>
      <c r="F1537" s="2" t="s">
        <v>5050</v>
      </c>
      <c r="G1537" s="2">
        <v>20459</v>
      </c>
      <c r="H1537" s="2">
        <v>4</v>
      </c>
      <c r="I1537" s="2">
        <v>227</v>
      </c>
      <c r="J1537" s="2">
        <v>18430</v>
      </c>
      <c r="K1537" s="2">
        <v>13046</v>
      </c>
      <c r="L1537" s="2">
        <v>401</v>
      </c>
      <c r="M1537" s="2">
        <v>78</v>
      </c>
      <c r="N1537" s="2">
        <v>46</v>
      </c>
      <c r="O1537" s="2">
        <v>113</v>
      </c>
      <c r="P1537" s="2">
        <v>108</v>
      </c>
      <c r="Q1537" s="2">
        <v>196</v>
      </c>
      <c r="R1537" s="2">
        <v>38</v>
      </c>
      <c r="S1537" s="2" t="s">
        <v>31</v>
      </c>
      <c r="T1537" s="2">
        <f t="shared" si="161"/>
        <v>638</v>
      </c>
      <c r="U1537" s="4">
        <f t="shared" si="162"/>
        <v>4.8903878583473864E-2</v>
      </c>
      <c r="V1537" s="4">
        <f t="shared" si="163"/>
        <v>0.63766557505254406</v>
      </c>
      <c r="W1537">
        <f t="shared" si="164"/>
        <v>18</v>
      </c>
      <c r="X1537" t="str">
        <f t="shared" si="165"/>
        <v>Thursday</v>
      </c>
      <c r="Y1537" t="str">
        <f t="shared" si="166"/>
        <v>Apr</v>
      </c>
      <c r="Z1537" t="str">
        <f t="shared" si="167"/>
        <v>3-5</v>
      </c>
    </row>
    <row r="1538" spans="1:26" x14ac:dyDescent="0.25">
      <c r="A1538" s="2" t="s">
        <v>6584</v>
      </c>
      <c r="B1538" s="2" t="s">
        <v>5036</v>
      </c>
      <c r="C1538" s="1">
        <v>45771</v>
      </c>
      <c r="D1538" s="3">
        <v>0.84097222222222223</v>
      </c>
      <c r="E1538" s="2" t="s">
        <v>5054</v>
      </c>
      <c r="F1538" s="2" t="s">
        <v>5048</v>
      </c>
      <c r="G1538" s="2">
        <v>20437</v>
      </c>
      <c r="H1538" s="2">
        <v>4</v>
      </c>
      <c r="I1538" s="2">
        <v>593</v>
      </c>
      <c r="J1538" s="2">
        <v>5689</v>
      </c>
      <c r="K1538" s="2">
        <v>4938</v>
      </c>
      <c r="L1538" s="2">
        <v>119</v>
      </c>
      <c r="M1538" s="2">
        <v>41</v>
      </c>
      <c r="N1538" s="2">
        <v>8</v>
      </c>
      <c r="O1538" s="2">
        <v>14</v>
      </c>
      <c r="P1538" s="2">
        <v>15</v>
      </c>
      <c r="Q1538" s="2">
        <v>101</v>
      </c>
      <c r="R1538" s="2">
        <v>13</v>
      </c>
      <c r="S1538" s="2" t="s">
        <v>31</v>
      </c>
      <c r="T1538" s="2">
        <f t="shared" ref="T1538:T1601" si="168">SUM(L1538:O1538)</f>
        <v>182</v>
      </c>
      <c r="U1538" s="4">
        <f t="shared" ref="U1538:U1601" si="169">T1538/K1538</f>
        <v>3.6857027136492505E-2</v>
      </c>
      <c r="V1538" s="4">
        <f t="shared" ref="V1538:V1601" si="170">K1538/G1538</f>
        <v>0.24162059010617998</v>
      </c>
      <c r="W1538">
        <f t="shared" ref="W1538:W1601" si="171">HOUR(D1538)</f>
        <v>20</v>
      </c>
      <c r="X1538" t="str">
        <f t="shared" ref="X1538:X1601" si="172">TEXT(C1538,"dddd")</f>
        <v>Thursday</v>
      </c>
      <c r="Y1538" t="str">
        <f t="shared" ref="Y1538:Y1601" si="173">TEXT(C1538,"mmm")</f>
        <v>Apr</v>
      </c>
      <c r="Z1538" t="str">
        <f t="shared" ref="Z1538:Z1601" si="174">IF(H1538&lt;=2,"0-2",IF(H1538&lt;=5,"3-5",IF(H1538&lt;=10,"6-10","11+")))</f>
        <v>3-5</v>
      </c>
    </row>
    <row r="1539" spans="1:26" x14ac:dyDescent="0.25">
      <c r="A1539" s="2" t="s">
        <v>6585</v>
      </c>
      <c r="B1539" s="2" t="s">
        <v>5036</v>
      </c>
      <c r="C1539" s="1">
        <v>45771</v>
      </c>
      <c r="D1539" s="3">
        <v>0.99375000000000002</v>
      </c>
      <c r="E1539" s="2" t="s">
        <v>5044</v>
      </c>
      <c r="F1539" s="2" t="s">
        <v>5040</v>
      </c>
      <c r="G1539" s="2">
        <v>20463</v>
      </c>
      <c r="H1539" s="2">
        <v>4</v>
      </c>
      <c r="I1539" s="2">
        <v>523</v>
      </c>
      <c r="J1539" s="2">
        <v>10535</v>
      </c>
      <c r="K1539" s="2">
        <v>8590</v>
      </c>
      <c r="L1539" s="2">
        <v>200</v>
      </c>
      <c r="M1539" s="2">
        <v>29</v>
      </c>
      <c r="N1539" s="2">
        <v>14</v>
      </c>
      <c r="O1539" s="2">
        <v>15</v>
      </c>
      <c r="P1539" s="2">
        <v>22</v>
      </c>
      <c r="Q1539" s="2">
        <v>178</v>
      </c>
      <c r="R1539" s="2">
        <v>10</v>
      </c>
      <c r="S1539" s="2" t="s">
        <v>31</v>
      </c>
      <c r="T1539" s="2">
        <f t="shared" si="168"/>
        <v>258</v>
      </c>
      <c r="U1539" s="4">
        <f t="shared" si="169"/>
        <v>3.0034924330616997E-2</v>
      </c>
      <c r="V1539" s="4">
        <f t="shared" si="170"/>
        <v>0.41978204564335631</v>
      </c>
      <c r="W1539">
        <f t="shared" si="171"/>
        <v>23</v>
      </c>
      <c r="X1539" t="str">
        <f t="shared" si="172"/>
        <v>Thursday</v>
      </c>
      <c r="Y1539" t="str">
        <f t="shared" si="173"/>
        <v>Apr</v>
      </c>
      <c r="Z1539" t="str">
        <f t="shared" si="174"/>
        <v>3-5</v>
      </c>
    </row>
    <row r="1540" spans="1:26" x14ac:dyDescent="0.25">
      <c r="A1540" s="2" t="s">
        <v>6586</v>
      </c>
      <c r="B1540" s="2" t="s">
        <v>5036</v>
      </c>
      <c r="C1540" s="1">
        <v>45772</v>
      </c>
      <c r="D1540" s="3">
        <v>0.25624999999999998</v>
      </c>
      <c r="E1540" s="2" t="s">
        <v>5058</v>
      </c>
      <c r="F1540" s="2" t="s">
        <v>5042</v>
      </c>
      <c r="G1540" s="2">
        <v>20563</v>
      </c>
      <c r="H1540" s="2">
        <v>8</v>
      </c>
      <c r="I1540" s="2">
        <v>365</v>
      </c>
      <c r="J1540" s="2">
        <v>39605</v>
      </c>
      <c r="K1540" s="2">
        <v>33773</v>
      </c>
      <c r="L1540" s="2">
        <v>633</v>
      </c>
      <c r="M1540" s="2">
        <v>274</v>
      </c>
      <c r="N1540" s="2">
        <v>29</v>
      </c>
      <c r="O1540" s="2">
        <v>44</v>
      </c>
      <c r="P1540" s="2">
        <v>50</v>
      </c>
      <c r="Q1540" s="2">
        <v>378</v>
      </c>
      <c r="R1540" s="2">
        <v>27</v>
      </c>
      <c r="S1540" s="2" t="s">
        <v>28</v>
      </c>
      <c r="T1540" s="2">
        <f t="shared" si="168"/>
        <v>980</v>
      </c>
      <c r="U1540" s="4">
        <f t="shared" si="169"/>
        <v>2.9017262310129393E-2</v>
      </c>
      <c r="V1540" s="4">
        <f t="shared" si="170"/>
        <v>1.6424159898847444</v>
      </c>
      <c r="W1540">
        <f t="shared" si="171"/>
        <v>6</v>
      </c>
      <c r="X1540" t="str">
        <f t="shared" si="172"/>
        <v>Friday</v>
      </c>
      <c r="Y1540" t="str">
        <f t="shared" si="173"/>
        <v>Apr</v>
      </c>
      <c r="Z1540" t="str">
        <f t="shared" si="174"/>
        <v>6-10</v>
      </c>
    </row>
    <row r="1541" spans="1:26" x14ac:dyDescent="0.25">
      <c r="A1541" s="2" t="s">
        <v>6587</v>
      </c>
      <c r="B1541" s="2" t="s">
        <v>5036</v>
      </c>
      <c r="C1541" s="1">
        <v>45772</v>
      </c>
      <c r="D1541" s="3">
        <v>0.27986111111111112</v>
      </c>
      <c r="E1541" s="2" t="s">
        <v>5044</v>
      </c>
      <c r="F1541" s="2" t="s">
        <v>5038</v>
      </c>
      <c r="G1541" s="2">
        <v>20476</v>
      </c>
      <c r="H1541" s="2">
        <v>8</v>
      </c>
      <c r="I1541" s="2">
        <v>333</v>
      </c>
      <c r="J1541" s="2">
        <v>4852</v>
      </c>
      <c r="K1541" s="2">
        <v>3451</v>
      </c>
      <c r="L1541" s="2">
        <v>79</v>
      </c>
      <c r="M1541" s="2">
        <v>10</v>
      </c>
      <c r="N1541" s="2">
        <v>6</v>
      </c>
      <c r="O1541" s="2">
        <v>5</v>
      </c>
      <c r="P1541" s="2">
        <v>15</v>
      </c>
      <c r="Q1541" s="2">
        <v>40</v>
      </c>
      <c r="R1541" s="2">
        <v>6</v>
      </c>
      <c r="S1541" s="2" t="s">
        <v>31</v>
      </c>
      <c r="T1541" s="2">
        <f t="shared" si="168"/>
        <v>100</v>
      </c>
      <c r="U1541" s="4">
        <f t="shared" si="169"/>
        <v>2.8977108084613155E-2</v>
      </c>
      <c r="V1541" s="4">
        <f t="shared" si="170"/>
        <v>0.16853877710490331</v>
      </c>
      <c r="W1541">
        <f t="shared" si="171"/>
        <v>6</v>
      </c>
      <c r="X1541" t="str">
        <f t="shared" si="172"/>
        <v>Friday</v>
      </c>
      <c r="Y1541" t="str">
        <f t="shared" si="173"/>
        <v>Apr</v>
      </c>
      <c r="Z1541" t="str">
        <f t="shared" si="174"/>
        <v>6-10</v>
      </c>
    </row>
    <row r="1542" spans="1:26" x14ac:dyDescent="0.25">
      <c r="A1542" s="2" t="s">
        <v>6588</v>
      </c>
      <c r="B1542" s="2" t="s">
        <v>5036</v>
      </c>
      <c r="C1542" s="1">
        <v>45772</v>
      </c>
      <c r="D1542" s="3">
        <v>0.34097222222222223</v>
      </c>
      <c r="E1542" s="2" t="s">
        <v>5054</v>
      </c>
      <c r="F1542" s="2" t="s">
        <v>5069</v>
      </c>
      <c r="G1542" s="2">
        <v>20650</v>
      </c>
      <c r="H1542" s="2">
        <v>2</v>
      </c>
      <c r="I1542" s="2">
        <v>1238</v>
      </c>
      <c r="J1542" s="2">
        <v>20054</v>
      </c>
      <c r="K1542" s="2">
        <v>14164</v>
      </c>
      <c r="L1542" s="2">
        <v>243</v>
      </c>
      <c r="M1542" s="2">
        <v>49</v>
      </c>
      <c r="N1542" s="2">
        <v>16</v>
      </c>
      <c r="O1542" s="2">
        <v>25</v>
      </c>
      <c r="P1542" s="2">
        <v>40</v>
      </c>
      <c r="Q1542" s="2">
        <v>421</v>
      </c>
      <c r="R1542" s="2">
        <v>32</v>
      </c>
      <c r="S1542" s="2" t="s">
        <v>31</v>
      </c>
      <c r="T1542" s="2">
        <f t="shared" si="168"/>
        <v>333</v>
      </c>
      <c r="U1542" s="4">
        <f t="shared" si="169"/>
        <v>2.3510307822648971E-2</v>
      </c>
      <c r="V1542" s="4">
        <f t="shared" si="170"/>
        <v>0.68590799031477001</v>
      </c>
      <c r="W1542">
        <f t="shared" si="171"/>
        <v>8</v>
      </c>
      <c r="X1542" t="str">
        <f t="shared" si="172"/>
        <v>Friday</v>
      </c>
      <c r="Y1542" t="str">
        <f t="shared" si="173"/>
        <v>Apr</v>
      </c>
      <c r="Z1542" t="str">
        <f t="shared" si="174"/>
        <v>0-2</v>
      </c>
    </row>
    <row r="1543" spans="1:26" x14ac:dyDescent="0.25">
      <c r="A1543" s="2" t="s">
        <v>6589</v>
      </c>
      <c r="B1543" s="2" t="s">
        <v>5036</v>
      </c>
      <c r="C1543" s="1">
        <v>45772</v>
      </c>
      <c r="D1543" s="3">
        <v>0.42430555555555555</v>
      </c>
      <c r="E1543" s="2" t="s">
        <v>5046</v>
      </c>
      <c r="F1543" s="2" t="s">
        <v>5040</v>
      </c>
      <c r="G1543" s="2">
        <v>20554</v>
      </c>
      <c r="H1543" s="2">
        <v>4</v>
      </c>
      <c r="I1543" s="2">
        <v>208</v>
      </c>
      <c r="J1543" s="2">
        <v>7623</v>
      </c>
      <c r="K1543" s="2">
        <v>5375</v>
      </c>
      <c r="L1543" s="2">
        <v>126</v>
      </c>
      <c r="M1543" s="2">
        <v>14</v>
      </c>
      <c r="N1543" s="2">
        <v>13</v>
      </c>
      <c r="O1543" s="2">
        <v>20</v>
      </c>
      <c r="P1543" s="2">
        <v>75</v>
      </c>
      <c r="Q1543" s="2">
        <v>71</v>
      </c>
      <c r="R1543" s="2">
        <v>4</v>
      </c>
      <c r="S1543" s="2" t="s">
        <v>31</v>
      </c>
      <c r="T1543" s="2">
        <f t="shared" si="168"/>
        <v>173</v>
      </c>
      <c r="U1543" s="4">
        <f t="shared" si="169"/>
        <v>3.218604651162791E-2</v>
      </c>
      <c r="V1543" s="4">
        <f t="shared" si="170"/>
        <v>0.2615062761506276</v>
      </c>
      <c r="W1543">
        <f t="shared" si="171"/>
        <v>10</v>
      </c>
      <c r="X1543" t="str">
        <f t="shared" si="172"/>
        <v>Friday</v>
      </c>
      <c r="Y1543" t="str">
        <f t="shared" si="173"/>
        <v>Apr</v>
      </c>
      <c r="Z1543" t="str">
        <f t="shared" si="174"/>
        <v>3-5</v>
      </c>
    </row>
    <row r="1544" spans="1:26" x14ac:dyDescent="0.25">
      <c r="A1544" s="2" t="s">
        <v>6590</v>
      </c>
      <c r="B1544" s="2" t="s">
        <v>5036</v>
      </c>
      <c r="C1544" s="1">
        <v>45772</v>
      </c>
      <c r="D1544" s="3">
        <v>0.4826388888888889</v>
      </c>
      <c r="E1544" s="2" t="s">
        <v>5044</v>
      </c>
      <c r="F1544" s="2" t="s">
        <v>5048</v>
      </c>
      <c r="G1544" s="2">
        <v>20620</v>
      </c>
      <c r="H1544" s="2">
        <v>1</v>
      </c>
      <c r="I1544" s="2">
        <v>555</v>
      </c>
      <c r="J1544" s="2">
        <v>17271</v>
      </c>
      <c r="K1544" s="2">
        <v>13044</v>
      </c>
      <c r="L1544" s="2">
        <v>470</v>
      </c>
      <c r="M1544" s="2">
        <v>72</v>
      </c>
      <c r="N1544" s="2">
        <v>39</v>
      </c>
      <c r="O1544" s="2">
        <v>35</v>
      </c>
      <c r="P1544" s="2">
        <v>60</v>
      </c>
      <c r="Q1544" s="2">
        <v>267</v>
      </c>
      <c r="R1544" s="2">
        <v>20</v>
      </c>
      <c r="S1544" s="2" t="s">
        <v>31</v>
      </c>
      <c r="T1544" s="2">
        <f t="shared" si="168"/>
        <v>616</v>
      </c>
      <c r="U1544" s="4">
        <f t="shared" si="169"/>
        <v>4.7224777675559645E-2</v>
      </c>
      <c r="V1544" s="4">
        <f t="shared" si="170"/>
        <v>0.63258971871968961</v>
      </c>
      <c r="W1544">
        <f t="shared" si="171"/>
        <v>11</v>
      </c>
      <c r="X1544" t="str">
        <f t="shared" si="172"/>
        <v>Friday</v>
      </c>
      <c r="Y1544" t="str">
        <f t="shared" si="173"/>
        <v>Apr</v>
      </c>
      <c r="Z1544" t="str">
        <f t="shared" si="174"/>
        <v>0-2</v>
      </c>
    </row>
    <row r="1545" spans="1:26" x14ac:dyDescent="0.25">
      <c r="A1545" s="2" t="s">
        <v>6591</v>
      </c>
      <c r="B1545" s="2" t="s">
        <v>5036</v>
      </c>
      <c r="C1545" s="1">
        <v>45772</v>
      </c>
      <c r="D1545" s="3">
        <v>0.52083333333333337</v>
      </c>
      <c r="E1545" s="2" t="s">
        <v>5046</v>
      </c>
      <c r="F1545" s="2" t="s">
        <v>5050</v>
      </c>
      <c r="G1545" s="2">
        <v>20440</v>
      </c>
      <c r="H1545" s="2">
        <v>4</v>
      </c>
      <c r="I1545" s="2">
        <v>74</v>
      </c>
      <c r="J1545" s="2">
        <v>3763</v>
      </c>
      <c r="K1545" s="2">
        <v>3353</v>
      </c>
      <c r="L1545" s="2">
        <v>52</v>
      </c>
      <c r="M1545" s="2">
        <v>6</v>
      </c>
      <c r="N1545" s="2">
        <v>5</v>
      </c>
      <c r="O1545" s="2">
        <v>13</v>
      </c>
      <c r="P1545" s="2">
        <v>57</v>
      </c>
      <c r="Q1545" s="2">
        <v>65</v>
      </c>
      <c r="R1545" s="2">
        <v>4</v>
      </c>
      <c r="S1545" s="2" t="s">
        <v>31</v>
      </c>
      <c r="T1545" s="2">
        <f t="shared" si="168"/>
        <v>76</v>
      </c>
      <c r="U1545" s="4">
        <f t="shared" si="169"/>
        <v>2.2666269012824338E-2</v>
      </c>
      <c r="V1545" s="4">
        <f t="shared" si="170"/>
        <v>0.16404109589041097</v>
      </c>
      <c r="W1545">
        <f t="shared" si="171"/>
        <v>12</v>
      </c>
      <c r="X1545" t="str">
        <f t="shared" si="172"/>
        <v>Friday</v>
      </c>
      <c r="Y1545" t="str">
        <f t="shared" si="173"/>
        <v>Apr</v>
      </c>
      <c r="Z1545" t="str">
        <f t="shared" si="174"/>
        <v>3-5</v>
      </c>
    </row>
    <row r="1546" spans="1:26" x14ac:dyDescent="0.25">
      <c r="A1546" s="2" t="s">
        <v>6592</v>
      </c>
      <c r="B1546" s="2" t="s">
        <v>5036</v>
      </c>
      <c r="C1546" s="1">
        <v>45772</v>
      </c>
      <c r="D1546" s="3">
        <v>0.54583333333333328</v>
      </c>
      <c r="E1546" s="2" t="s">
        <v>5054</v>
      </c>
      <c r="F1546" s="2" t="s">
        <v>5038</v>
      </c>
      <c r="G1546" s="2">
        <v>20509</v>
      </c>
      <c r="H1546" s="2">
        <v>5</v>
      </c>
      <c r="I1546" s="2">
        <v>478</v>
      </c>
      <c r="J1546" s="2">
        <v>7680</v>
      </c>
      <c r="K1546" s="2">
        <v>6311</v>
      </c>
      <c r="L1546" s="2">
        <v>150</v>
      </c>
      <c r="M1546" s="2">
        <v>26</v>
      </c>
      <c r="N1546" s="2">
        <v>9</v>
      </c>
      <c r="O1546" s="2">
        <v>14</v>
      </c>
      <c r="P1546" s="2">
        <v>32</v>
      </c>
      <c r="Q1546" s="2">
        <v>161</v>
      </c>
      <c r="R1546" s="2">
        <v>11</v>
      </c>
      <c r="S1546" s="2" t="s">
        <v>28</v>
      </c>
      <c r="T1546" s="2">
        <f t="shared" si="168"/>
        <v>199</v>
      </c>
      <c r="U1546" s="4">
        <f t="shared" si="169"/>
        <v>3.1532245286008558E-2</v>
      </c>
      <c r="V1546" s="4">
        <f t="shared" si="170"/>
        <v>0.30771856258228097</v>
      </c>
      <c r="W1546">
        <f t="shared" si="171"/>
        <v>13</v>
      </c>
      <c r="X1546" t="str">
        <f t="shared" si="172"/>
        <v>Friday</v>
      </c>
      <c r="Y1546" t="str">
        <f t="shared" si="173"/>
        <v>Apr</v>
      </c>
      <c r="Z1546" t="str">
        <f t="shared" si="174"/>
        <v>3-5</v>
      </c>
    </row>
    <row r="1547" spans="1:26" x14ac:dyDescent="0.25">
      <c r="A1547" s="2" t="s">
        <v>6593</v>
      </c>
      <c r="B1547" s="2" t="s">
        <v>5036</v>
      </c>
      <c r="C1547" s="1">
        <v>45772</v>
      </c>
      <c r="D1547" s="3">
        <v>0.61250000000000004</v>
      </c>
      <c r="E1547" s="2" t="s">
        <v>16</v>
      </c>
      <c r="F1547" s="2" t="s">
        <v>5040</v>
      </c>
      <c r="G1547" s="2">
        <v>20296</v>
      </c>
      <c r="H1547" s="2">
        <v>4</v>
      </c>
      <c r="I1547" s="2">
        <v>501</v>
      </c>
      <c r="J1547" s="2">
        <v>11479</v>
      </c>
      <c r="K1547" s="2">
        <v>8022</v>
      </c>
      <c r="L1547" s="2">
        <v>296</v>
      </c>
      <c r="M1547" s="2">
        <v>41</v>
      </c>
      <c r="N1547" s="2">
        <v>26</v>
      </c>
      <c r="O1547" s="2">
        <v>34</v>
      </c>
      <c r="P1547" s="2">
        <v>23</v>
      </c>
      <c r="Q1547" s="2">
        <v>93</v>
      </c>
      <c r="R1547" s="2">
        <v>10</v>
      </c>
      <c r="S1547" s="2" t="s">
        <v>31</v>
      </c>
      <c r="T1547" s="2">
        <f t="shared" si="168"/>
        <v>397</v>
      </c>
      <c r="U1547" s="4">
        <f t="shared" si="169"/>
        <v>4.9488905509847921E-2</v>
      </c>
      <c r="V1547" s="4">
        <f t="shared" si="170"/>
        <v>0.39525029562475367</v>
      </c>
      <c r="W1547">
        <f t="shared" si="171"/>
        <v>14</v>
      </c>
      <c r="X1547" t="str">
        <f t="shared" si="172"/>
        <v>Friday</v>
      </c>
      <c r="Y1547" t="str">
        <f t="shared" si="173"/>
        <v>Apr</v>
      </c>
      <c r="Z1547" t="str">
        <f t="shared" si="174"/>
        <v>3-5</v>
      </c>
    </row>
    <row r="1548" spans="1:26" x14ac:dyDescent="0.25">
      <c r="A1548" s="2" t="s">
        <v>6594</v>
      </c>
      <c r="B1548" s="2" t="s">
        <v>5036</v>
      </c>
      <c r="C1548" s="1">
        <v>45772</v>
      </c>
      <c r="D1548" s="3">
        <v>0.64236111111111116</v>
      </c>
      <c r="E1548" s="2" t="s">
        <v>5037</v>
      </c>
      <c r="F1548" s="2" t="s">
        <v>5038</v>
      </c>
      <c r="G1548" s="2">
        <v>20512</v>
      </c>
      <c r="H1548" s="2">
        <v>3</v>
      </c>
      <c r="I1548" s="2">
        <v>240</v>
      </c>
      <c r="J1548" s="2">
        <v>8238</v>
      </c>
      <c r="K1548" s="2">
        <v>7447</v>
      </c>
      <c r="L1548" s="2">
        <v>200</v>
      </c>
      <c r="M1548" s="2">
        <v>30</v>
      </c>
      <c r="N1548" s="2">
        <v>29</v>
      </c>
      <c r="O1548" s="2">
        <v>41</v>
      </c>
      <c r="P1548" s="2">
        <v>69</v>
      </c>
      <c r="Q1548" s="2">
        <v>226</v>
      </c>
      <c r="R1548" s="2">
        <v>9</v>
      </c>
      <c r="S1548" s="2" t="s">
        <v>31</v>
      </c>
      <c r="T1548" s="2">
        <f t="shared" si="168"/>
        <v>300</v>
      </c>
      <c r="U1548" s="4">
        <f t="shared" si="169"/>
        <v>4.0284678393984155E-2</v>
      </c>
      <c r="V1548" s="4">
        <f t="shared" si="170"/>
        <v>0.36305577223088925</v>
      </c>
      <c r="W1548">
        <f t="shared" si="171"/>
        <v>15</v>
      </c>
      <c r="X1548" t="str">
        <f t="shared" si="172"/>
        <v>Friday</v>
      </c>
      <c r="Y1548" t="str">
        <f t="shared" si="173"/>
        <v>Apr</v>
      </c>
      <c r="Z1548" t="str">
        <f t="shared" si="174"/>
        <v>3-5</v>
      </c>
    </row>
    <row r="1549" spans="1:26" x14ac:dyDescent="0.25">
      <c r="A1549" s="2" t="s">
        <v>6595</v>
      </c>
      <c r="B1549" s="2" t="s">
        <v>5036</v>
      </c>
      <c r="C1549" s="1">
        <v>45773</v>
      </c>
      <c r="D1549" s="3">
        <v>0.31874999999999998</v>
      </c>
      <c r="E1549" s="2" t="s">
        <v>5054</v>
      </c>
      <c r="F1549" s="2" t="s">
        <v>5040</v>
      </c>
      <c r="G1549" s="2">
        <v>20522</v>
      </c>
      <c r="H1549" s="2">
        <v>4</v>
      </c>
      <c r="I1549" s="2">
        <v>544</v>
      </c>
      <c r="J1549" s="2">
        <v>4047</v>
      </c>
      <c r="K1549" s="2">
        <v>3325</v>
      </c>
      <c r="L1549" s="2">
        <v>99</v>
      </c>
      <c r="M1549" s="2">
        <v>18</v>
      </c>
      <c r="N1549" s="2">
        <v>4</v>
      </c>
      <c r="O1549" s="2">
        <v>6</v>
      </c>
      <c r="P1549" s="2">
        <v>3</v>
      </c>
      <c r="Q1549" s="2">
        <v>71</v>
      </c>
      <c r="R1549" s="2">
        <v>5</v>
      </c>
      <c r="S1549" s="2" t="s">
        <v>31</v>
      </c>
      <c r="T1549" s="2">
        <f t="shared" si="168"/>
        <v>127</v>
      </c>
      <c r="U1549" s="4">
        <f t="shared" si="169"/>
        <v>3.8195488721804512E-2</v>
      </c>
      <c r="V1549" s="4">
        <f t="shared" si="170"/>
        <v>0.16202124549264205</v>
      </c>
      <c r="W1549">
        <f t="shared" si="171"/>
        <v>7</v>
      </c>
      <c r="X1549" t="str">
        <f t="shared" si="172"/>
        <v>Saturday</v>
      </c>
      <c r="Y1549" t="str">
        <f t="shared" si="173"/>
        <v>Apr</v>
      </c>
      <c r="Z1549" t="str">
        <f t="shared" si="174"/>
        <v>3-5</v>
      </c>
    </row>
    <row r="1550" spans="1:26" x14ac:dyDescent="0.25">
      <c r="A1550" s="2" t="s">
        <v>6596</v>
      </c>
      <c r="B1550" s="2" t="s">
        <v>5036</v>
      </c>
      <c r="C1550" s="1">
        <v>45773</v>
      </c>
      <c r="D1550" s="3">
        <v>0.3263888888888889</v>
      </c>
      <c r="E1550" s="2" t="s">
        <v>16</v>
      </c>
      <c r="F1550" s="2" t="s">
        <v>5052</v>
      </c>
      <c r="G1550" s="2">
        <v>20567</v>
      </c>
      <c r="H1550" s="2">
        <v>2</v>
      </c>
      <c r="I1550" s="2">
        <v>430</v>
      </c>
      <c r="J1550" s="2">
        <v>6109</v>
      </c>
      <c r="K1550" s="2">
        <v>4395</v>
      </c>
      <c r="L1550" s="2">
        <v>84</v>
      </c>
      <c r="M1550" s="2">
        <v>9</v>
      </c>
      <c r="N1550" s="2">
        <v>6</v>
      </c>
      <c r="O1550" s="2">
        <v>8</v>
      </c>
      <c r="P1550" s="2">
        <v>9</v>
      </c>
      <c r="Q1550" s="2">
        <v>48</v>
      </c>
      <c r="R1550" s="2">
        <v>11</v>
      </c>
      <c r="S1550" s="2" t="s">
        <v>31</v>
      </c>
      <c r="T1550" s="2">
        <f t="shared" si="168"/>
        <v>107</v>
      </c>
      <c r="U1550" s="4">
        <f t="shared" si="169"/>
        <v>2.434584755403868E-2</v>
      </c>
      <c r="V1550" s="4">
        <f t="shared" si="170"/>
        <v>0.21369183643701076</v>
      </c>
      <c r="W1550">
        <f t="shared" si="171"/>
        <v>7</v>
      </c>
      <c r="X1550" t="str">
        <f t="shared" si="172"/>
        <v>Saturday</v>
      </c>
      <c r="Y1550" t="str">
        <f t="shared" si="173"/>
        <v>Apr</v>
      </c>
      <c r="Z1550" t="str">
        <f t="shared" si="174"/>
        <v>0-2</v>
      </c>
    </row>
    <row r="1551" spans="1:26" x14ac:dyDescent="0.25">
      <c r="A1551" s="2" t="s">
        <v>6597</v>
      </c>
      <c r="B1551" s="2" t="s">
        <v>5036</v>
      </c>
      <c r="C1551" s="1">
        <v>45773</v>
      </c>
      <c r="D1551" s="3">
        <v>0.5229166666666667</v>
      </c>
      <c r="E1551" s="2" t="s">
        <v>5044</v>
      </c>
      <c r="F1551" s="2" t="s">
        <v>5050</v>
      </c>
      <c r="G1551" s="2">
        <v>20602</v>
      </c>
      <c r="H1551" s="2">
        <v>5</v>
      </c>
      <c r="I1551" s="2">
        <v>201</v>
      </c>
      <c r="J1551" s="2">
        <v>4360</v>
      </c>
      <c r="K1551" s="2">
        <v>3948</v>
      </c>
      <c r="L1551" s="2">
        <v>124</v>
      </c>
      <c r="M1551" s="2">
        <v>16</v>
      </c>
      <c r="N1551" s="2">
        <v>11</v>
      </c>
      <c r="O1551" s="2">
        <v>9</v>
      </c>
      <c r="P1551" s="2">
        <v>22</v>
      </c>
      <c r="Q1551" s="2">
        <v>118</v>
      </c>
      <c r="R1551" s="2">
        <v>13</v>
      </c>
      <c r="S1551" s="2" t="s">
        <v>31</v>
      </c>
      <c r="T1551" s="2">
        <f t="shared" si="168"/>
        <v>160</v>
      </c>
      <c r="U1551" s="4">
        <f t="shared" si="169"/>
        <v>4.0526849037487336E-2</v>
      </c>
      <c r="V1551" s="4">
        <f t="shared" si="170"/>
        <v>0.19163188039996118</v>
      </c>
      <c r="W1551">
        <f t="shared" si="171"/>
        <v>12</v>
      </c>
      <c r="X1551" t="str">
        <f t="shared" si="172"/>
        <v>Saturday</v>
      </c>
      <c r="Y1551" t="str">
        <f t="shared" si="173"/>
        <v>Apr</v>
      </c>
      <c r="Z1551" t="str">
        <f t="shared" si="174"/>
        <v>3-5</v>
      </c>
    </row>
    <row r="1552" spans="1:26" x14ac:dyDescent="0.25">
      <c r="A1552" s="2" t="s">
        <v>6598</v>
      </c>
      <c r="B1552" s="2" t="s">
        <v>5036</v>
      </c>
      <c r="C1552" s="1">
        <v>45773</v>
      </c>
      <c r="D1552" s="3">
        <v>0.62152777777777779</v>
      </c>
      <c r="E1552" s="2" t="s">
        <v>16</v>
      </c>
      <c r="F1552" s="2" t="s">
        <v>5040</v>
      </c>
      <c r="G1552" s="2">
        <v>20524</v>
      </c>
      <c r="H1552" s="2">
        <v>4</v>
      </c>
      <c r="I1552" s="2">
        <v>367</v>
      </c>
      <c r="J1552" s="2">
        <v>5056</v>
      </c>
      <c r="K1552" s="2">
        <v>3754</v>
      </c>
      <c r="L1552" s="2">
        <v>138</v>
      </c>
      <c r="M1552" s="2">
        <v>16</v>
      </c>
      <c r="N1552" s="2">
        <v>8</v>
      </c>
      <c r="O1552" s="2">
        <v>11</v>
      </c>
      <c r="P1552" s="2">
        <v>9</v>
      </c>
      <c r="Q1552" s="2">
        <v>43</v>
      </c>
      <c r="R1552" s="2">
        <v>3</v>
      </c>
      <c r="S1552" s="2" t="s">
        <v>31</v>
      </c>
      <c r="T1552" s="2">
        <f t="shared" si="168"/>
        <v>173</v>
      </c>
      <c r="U1552" s="4">
        <f t="shared" si="169"/>
        <v>4.6084176877996805E-2</v>
      </c>
      <c r="V1552" s="4">
        <f t="shared" si="170"/>
        <v>0.18290781524069383</v>
      </c>
      <c r="W1552">
        <f t="shared" si="171"/>
        <v>14</v>
      </c>
      <c r="X1552" t="str">
        <f t="shared" si="172"/>
        <v>Saturday</v>
      </c>
      <c r="Y1552" t="str">
        <f t="shared" si="173"/>
        <v>Apr</v>
      </c>
      <c r="Z1552" t="str">
        <f t="shared" si="174"/>
        <v>3-5</v>
      </c>
    </row>
    <row r="1553" spans="1:26" x14ac:dyDescent="0.25">
      <c r="A1553" s="2" t="s">
        <v>6599</v>
      </c>
      <c r="B1553" s="2" t="s">
        <v>5036</v>
      </c>
      <c r="C1553" s="1">
        <v>45773</v>
      </c>
      <c r="D1553" s="3">
        <v>0.85902777777777772</v>
      </c>
      <c r="E1553" s="2" t="s">
        <v>5044</v>
      </c>
      <c r="F1553" s="2" t="s">
        <v>5069</v>
      </c>
      <c r="G1553" s="2">
        <v>20668</v>
      </c>
      <c r="H1553" s="2">
        <v>2</v>
      </c>
      <c r="I1553" s="2">
        <v>180</v>
      </c>
      <c r="J1553" s="2">
        <v>5194</v>
      </c>
      <c r="K1553" s="2">
        <v>4348</v>
      </c>
      <c r="L1553" s="2">
        <v>127</v>
      </c>
      <c r="M1553" s="2">
        <v>18</v>
      </c>
      <c r="N1553" s="2">
        <v>10</v>
      </c>
      <c r="O1553" s="2">
        <v>7</v>
      </c>
      <c r="P1553" s="2">
        <v>9</v>
      </c>
      <c r="Q1553" s="2">
        <v>130</v>
      </c>
      <c r="R1553" s="2">
        <v>10</v>
      </c>
      <c r="S1553" s="2" t="s">
        <v>31</v>
      </c>
      <c r="T1553" s="2">
        <f t="shared" si="168"/>
        <v>162</v>
      </c>
      <c r="U1553" s="4">
        <f t="shared" si="169"/>
        <v>3.7258509659613616E-2</v>
      </c>
      <c r="V1553" s="4">
        <f t="shared" si="170"/>
        <v>0.21037352428875555</v>
      </c>
      <c r="W1553">
        <f t="shared" si="171"/>
        <v>20</v>
      </c>
      <c r="X1553" t="str">
        <f t="shared" si="172"/>
        <v>Saturday</v>
      </c>
      <c r="Y1553" t="str">
        <f t="shared" si="173"/>
        <v>Apr</v>
      </c>
      <c r="Z1553" t="str">
        <f t="shared" si="174"/>
        <v>0-2</v>
      </c>
    </row>
    <row r="1554" spans="1:26" x14ac:dyDescent="0.25">
      <c r="A1554" s="2" t="s">
        <v>6600</v>
      </c>
      <c r="B1554" s="2" t="s">
        <v>5036</v>
      </c>
      <c r="C1554" s="1">
        <v>45774</v>
      </c>
      <c r="D1554" s="3">
        <v>0.43819444444444444</v>
      </c>
      <c r="E1554" s="2" t="s">
        <v>5037</v>
      </c>
      <c r="F1554" s="2" t="s">
        <v>5048</v>
      </c>
      <c r="G1554" s="2">
        <v>20493</v>
      </c>
      <c r="H1554" s="2">
        <v>2</v>
      </c>
      <c r="I1554" s="2">
        <v>424</v>
      </c>
      <c r="J1554" s="2">
        <v>8483</v>
      </c>
      <c r="K1554" s="2">
        <v>7348</v>
      </c>
      <c r="L1554" s="2">
        <v>403</v>
      </c>
      <c r="M1554" s="2">
        <v>59</v>
      </c>
      <c r="N1554" s="2">
        <v>55</v>
      </c>
      <c r="O1554" s="2">
        <v>128</v>
      </c>
      <c r="P1554" s="2">
        <v>30</v>
      </c>
      <c r="Q1554" s="2">
        <v>277</v>
      </c>
      <c r="R1554" s="2">
        <v>21</v>
      </c>
      <c r="S1554" s="2" t="s">
        <v>31</v>
      </c>
      <c r="T1554" s="2">
        <f t="shared" si="168"/>
        <v>645</v>
      </c>
      <c r="U1554" s="4">
        <f t="shared" si="169"/>
        <v>8.7778987479586276E-2</v>
      </c>
      <c r="V1554" s="4">
        <f t="shared" si="170"/>
        <v>0.35856146001073536</v>
      </c>
      <c r="W1554">
        <f t="shared" si="171"/>
        <v>10</v>
      </c>
      <c r="X1554" t="str">
        <f t="shared" si="172"/>
        <v>Sunday</v>
      </c>
      <c r="Y1554" t="str">
        <f t="shared" si="173"/>
        <v>Apr</v>
      </c>
      <c r="Z1554" t="str">
        <f t="shared" si="174"/>
        <v>0-2</v>
      </c>
    </row>
    <row r="1555" spans="1:26" x14ac:dyDescent="0.25">
      <c r="A1555" s="2" t="s">
        <v>6601</v>
      </c>
      <c r="B1555" s="2" t="s">
        <v>5036</v>
      </c>
      <c r="C1555" s="1">
        <v>45774</v>
      </c>
      <c r="D1555" s="3">
        <v>0.50763888888888886</v>
      </c>
      <c r="E1555" s="2" t="s">
        <v>5046</v>
      </c>
      <c r="F1555" s="2" t="s">
        <v>5050</v>
      </c>
      <c r="G1555" s="2">
        <v>20675</v>
      </c>
      <c r="H1555" s="2">
        <v>0</v>
      </c>
      <c r="I1555" s="2">
        <v>352</v>
      </c>
      <c r="J1555" s="2">
        <v>3046</v>
      </c>
      <c r="K1555" s="2">
        <v>2596</v>
      </c>
      <c r="L1555" s="2">
        <v>21</v>
      </c>
      <c r="M1555" s="2">
        <v>4</v>
      </c>
      <c r="N1555" s="2">
        <v>2</v>
      </c>
      <c r="O1555" s="2">
        <v>4</v>
      </c>
      <c r="P1555" s="2">
        <v>16</v>
      </c>
      <c r="Q1555" s="2">
        <v>26</v>
      </c>
      <c r="R1555" s="2">
        <v>2</v>
      </c>
      <c r="S1555" s="2" t="s">
        <v>31</v>
      </c>
      <c r="T1555" s="2">
        <f t="shared" si="168"/>
        <v>31</v>
      </c>
      <c r="U1555" s="4">
        <f t="shared" si="169"/>
        <v>1.1941448382126348E-2</v>
      </c>
      <c r="V1555" s="4">
        <f t="shared" si="170"/>
        <v>0.12556227327690447</v>
      </c>
      <c r="W1555">
        <f t="shared" si="171"/>
        <v>12</v>
      </c>
      <c r="X1555" t="str">
        <f t="shared" si="172"/>
        <v>Sunday</v>
      </c>
      <c r="Y1555" t="str">
        <f t="shared" si="173"/>
        <v>Apr</v>
      </c>
      <c r="Z1555" t="str">
        <f t="shared" si="174"/>
        <v>0-2</v>
      </c>
    </row>
    <row r="1556" spans="1:26" x14ac:dyDescent="0.25">
      <c r="A1556" s="2" t="s">
        <v>6602</v>
      </c>
      <c r="B1556" s="2" t="s">
        <v>5036</v>
      </c>
      <c r="C1556" s="1">
        <v>45774</v>
      </c>
      <c r="D1556" s="3">
        <v>0.51944444444444449</v>
      </c>
      <c r="E1556" s="2" t="s">
        <v>5044</v>
      </c>
      <c r="F1556" s="2" t="s">
        <v>5048</v>
      </c>
      <c r="G1556" s="2">
        <v>20459</v>
      </c>
      <c r="H1556" s="2">
        <v>3</v>
      </c>
      <c r="I1556" s="2">
        <v>314</v>
      </c>
      <c r="J1556" s="2">
        <v>9658</v>
      </c>
      <c r="K1556" s="2">
        <v>6786</v>
      </c>
      <c r="L1556" s="2">
        <v>212</v>
      </c>
      <c r="M1556" s="2">
        <v>25</v>
      </c>
      <c r="N1556" s="2">
        <v>15</v>
      </c>
      <c r="O1556" s="2">
        <v>20</v>
      </c>
      <c r="P1556" s="2">
        <v>35</v>
      </c>
      <c r="Q1556" s="2">
        <v>210</v>
      </c>
      <c r="R1556" s="2">
        <v>7</v>
      </c>
      <c r="S1556" s="2" t="s">
        <v>31</v>
      </c>
      <c r="T1556" s="2">
        <f t="shared" si="168"/>
        <v>272</v>
      </c>
      <c r="U1556" s="4">
        <f t="shared" si="169"/>
        <v>4.0082522841143532E-2</v>
      </c>
      <c r="V1556" s="4">
        <f t="shared" si="170"/>
        <v>0.33168776577545334</v>
      </c>
      <c r="W1556">
        <f t="shared" si="171"/>
        <v>12</v>
      </c>
      <c r="X1556" t="str">
        <f t="shared" si="172"/>
        <v>Sunday</v>
      </c>
      <c r="Y1556" t="str">
        <f t="shared" si="173"/>
        <v>Apr</v>
      </c>
      <c r="Z1556" t="str">
        <f t="shared" si="174"/>
        <v>3-5</v>
      </c>
    </row>
    <row r="1557" spans="1:26" x14ac:dyDescent="0.25">
      <c r="A1557" s="2" t="s">
        <v>6603</v>
      </c>
      <c r="B1557" s="2" t="s">
        <v>5036</v>
      </c>
      <c r="C1557" s="1">
        <v>45774</v>
      </c>
      <c r="D1557" s="3">
        <v>0.65277777777777779</v>
      </c>
      <c r="E1557" s="2" t="s">
        <v>5037</v>
      </c>
      <c r="F1557" s="2" t="s">
        <v>5042</v>
      </c>
      <c r="G1557" s="2">
        <v>20558</v>
      </c>
      <c r="H1557" s="2">
        <v>3</v>
      </c>
      <c r="I1557" s="2">
        <v>420</v>
      </c>
      <c r="J1557" s="2">
        <v>8662</v>
      </c>
      <c r="K1557" s="2">
        <v>6291</v>
      </c>
      <c r="L1557" s="2">
        <v>272</v>
      </c>
      <c r="M1557" s="2">
        <v>49</v>
      </c>
      <c r="N1557" s="2">
        <v>35</v>
      </c>
      <c r="O1557" s="2">
        <v>67</v>
      </c>
      <c r="P1557" s="2">
        <v>61</v>
      </c>
      <c r="Q1557" s="2">
        <v>82</v>
      </c>
      <c r="R1557" s="2">
        <v>12</v>
      </c>
      <c r="S1557" s="2" t="s">
        <v>31</v>
      </c>
      <c r="T1557" s="2">
        <f t="shared" si="168"/>
        <v>423</v>
      </c>
      <c r="U1557" s="4">
        <f t="shared" si="169"/>
        <v>6.7238912732474967E-2</v>
      </c>
      <c r="V1557" s="4">
        <f t="shared" si="170"/>
        <v>0.30601225800175114</v>
      </c>
      <c r="W1557">
        <f t="shared" si="171"/>
        <v>15</v>
      </c>
      <c r="X1557" t="str">
        <f t="shared" si="172"/>
        <v>Sunday</v>
      </c>
      <c r="Y1557" t="str">
        <f t="shared" si="173"/>
        <v>Apr</v>
      </c>
      <c r="Z1557" t="str">
        <f t="shared" si="174"/>
        <v>3-5</v>
      </c>
    </row>
    <row r="1558" spans="1:26" x14ac:dyDescent="0.25">
      <c r="A1558" s="2" t="s">
        <v>6604</v>
      </c>
      <c r="B1558" s="2" t="s">
        <v>5036</v>
      </c>
      <c r="C1558" s="1">
        <v>45775</v>
      </c>
      <c r="D1558" s="3">
        <v>5.9027777777777776E-2</v>
      </c>
      <c r="E1558" s="2" t="s">
        <v>5054</v>
      </c>
      <c r="F1558" s="2" t="s">
        <v>5050</v>
      </c>
      <c r="G1558" s="2">
        <v>20482</v>
      </c>
      <c r="H1558" s="2">
        <v>3</v>
      </c>
      <c r="I1558" s="2">
        <v>1718</v>
      </c>
      <c r="J1558" s="2">
        <v>1752</v>
      </c>
      <c r="K1558" s="2">
        <v>1288</v>
      </c>
      <c r="L1558" s="2">
        <v>34</v>
      </c>
      <c r="M1558" s="2">
        <v>11</v>
      </c>
      <c r="N1558" s="2">
        <v>3</v>
      </c>
      <c r="O1558" s="2">
        <v>4</v>
      </c>
      <c r="P1558" s="2">
        <v>1</v>
      </c>
      <c r="Q1558" s="2">
        <v>22</v>
      </c>
      <c r="R1558" s="2">
        <v>1</v>
      </c>
      <c r="S1558" s="2" t="s">
        <v>31</v>
      </c>
      <c r="T1558" s="2">
        <f t="shared" si="168"/>
        <v>52</v>
      </c>
      <c r="U1558" s="4">
        <f t="shared" si="169"/>
        <v>4.0372670807453416E-2</v>
      </c>
      <c r="V1558" s="4">
        <f t="shared" si="170"/>
        <v>6.2884483937115515E-2</v>
      </c>
      <c r="W1558">
        <f t="shared" si="171"/>
        <v>1</v>
      </c>
      <c r="X1558" t="str">
        <f t="shared" si="172"/>
        <v>Monday</v>
      </c>
      <c r="Y1558" t="str">
        <f t="shared" si="173"/>
        <v>Apr</v>
      </c>
      <c r="Z1558" t="str">
        <f t="shared" si="174"/>
        <v>3-5</v>
      </c>
    </row>
    <row r="1559" spans="1:26" x14ac:dyDescent="0.25">
      <c r="A1559" s="2" t="s">
        <v>6605</v>
      </c>
      <c r="B1559" s="2" t="s">
        <v>5036</v>
      </c>
      <c r="C1559" s="1">
        <v>45775</v>
      </c>
      <c r="D1559" s="3">
        <v>0.15902777777777777</v>
      </c>
      <c r="E1559" s="2" t="s">
        <v>5037</v>
      </c>
      <c r="F1559" s="2" t="s">
        <v>5050</v>
      </c>
      <c r="G1559" s="2">
        <v>20558</v>
      </c>
      <c r="H1559" s="2">
        <v>2</v>
      </c>
      <c r="I1559" s="2">
        <v>129</v>
      </c>
      <c r="J1559" s="2">
        <v>2848</v>
      </c>
      <c r="K1559" s="2">
        <v>2471</v>
      </c>
      <c r="L1559" s="2">
        <v>103</v>
      </c>
      <c r="M1559" s="2">
        <v>15</v>
      </c>
      <c r="N1559" s="2">
        <v>13</v>
      </c>
      <c r="O1559" s="2">
        <v>25</v>
      </c>
      <c r="P1559" s="2">
        <v>16</v>
      </c>
      <c r="Q1559" s="2">
        <v>65</v>
      </c>
      <c r="R1559" s="2">
        <v>9</v>
      </c>
      <c r="S1559" s="2" t="s">
        <v>31</v>
      </c>
      <c r="T1559" s="2">
        <f t="shared" si="168"/>
        <v>156</v>
      </c>
      <c r="U1559" s="4">
        <f t="shared" si="169"/>
        <v>6.3132335087009314E-2</v>
      </c>
      <c r="V1559" s="4">
        <f t="shared" si="170"/>
        <v>0.12019651717093102</v>
      </c>
      <c r="W1559">
        <f t="shared" si="171"/>
        <v>3</v>
      </c>
      <c r="X1559" t="str">
        <f t="shared" si="172"/>
        <v>Monday</v>
      </c>
      <c r="Y1559" t="str">
        <f t="shared" si="173"/>
        <v>Apr</v>
      </c>
      <c r="Z1559" t="str">
        <f t="shared" si="174"/>
        <v>0-2</v>
      </c>
    </row>
    <row r="1560" spans="1:26" x14ac:dyDescent="0.25">
      <c r="A1560" s="2" t="s">
        <v>6606</v>
      </c>
      <c r="B1560" s="2" t="s">
        <v>5036</v>
      </c>
      <c r="C1560" s="1">
        <v>45775</v>
      </c>
      <c r="D1560" s="3">
        <v>0.19513888888888889</v>
      </c>
      <c r="E1560" s="2" t="s">
        <v>5037</v>
      </c>
      <c r="F1560" s="2" t="s">
        <v>5050</v>
      </c>
      <c r="G1560" s="2">
        <v>20712</v>
      </c>
      <c r="H1560" s="2">
        <v>3</v>
      </c>
      <c r="I1560" s="2">
        <v>331</v>
      </c>
      <c r="J1560" s="2">
        <v>5878</v>
      </c>
      <c r="K1560" s="2">
        <v>4861</v>
      </c>
      <c r="L1560" s="2">
        <v>167</v>
      </c>
      <c r="M1560" s="2">
        <v>27</v>
      </c>
      <c r="N1560" s="2">
        <v>26</v>
      </c>
      <c r="O1560" s="2">
        <v>35</v>
      </c>
      <c r="P1560" s="2">
        <v>27</v>
      </c>
      <c r="Q1560" s="2">
        <v>51</v>
      </c>
      <c r="R1560" s="2">
        <v>16</v>
      </c>
      <c r="S1560" s="2" t="s">
        <v>31</v>
      </c>
      <c r="T1560" s="2">
        <f t="shared" si="168"/>
        <v>255</v>
      </c>
      <c r="U1560" s="4">
        <f t="shared" si="169"/>
        <v>5.245834190495783E-2</v>
      </c>
      <c r="V1560" s="4">
        <f t="shared" si="170"/>
        <v>0.23469486288142138</v>
      </c>
      <c r="W1560">
        <f t="shared" si="171"/>
        <v>4</v>
      </c>
      <c r="X1560" t="str">
        <f t="shared" si="172"/>
        <v>Monday</v>
      </c>
      <c r="Y1560" t="str">
        <f t="shared" si="173"/>
        <v>Apr</v>
      </c>
      <c r="Z1560" t="str">
        <f t="shared" si="174"/>
        <v>3-5</v>
      </c>
    </row>
    <row r="1561" spans="1:26" x14ac:dyDescent="0.25">
      <c r="A1561" s="2" t="s">
        <v>6607</v>
      </c>
      <c r="B1561" s="2" t="s">
        <v>5036</v>
      </c>
      <c r="C1561" s="1">
        <v>45775</v>
      </c>
      <c r="D1561" s="3">
        <v>0.32083333333333336</v>
      </c>
      <c r="E1561" s="2" t="s">
        <v>16</v>
      </c>
      <c r="F1561" s="2" t="s">
        <v>5052</v>
      </c>
      <c r="G1561" s="2">
        <v>20652</v>
      </c>
      <c r="H1561" s="2">
        <v>5</v>
      </c>
      <c r="I1561" s="2">
        <v>412</v>
      </c>
      <c r="J1561" s="2">
        <v>9794</v>
      </c>
      <c r="K1561" s="2">
        <v>6870</v>
      </c>
      <c r="L1561" s="2">
        <v>207</v>
      </c>
      <c r="M1561" s="2">
        <v>22</v>
      </c>
      <c r="N1561" s="2">
        <v>13</v>
      </c>
      <c r="O1561" s="2">
        <v>18</v>
      </c>
      <c r="P1561" s="2">
        <v>21</v>
      </c>
      <c r="Q1561" s="2">
        <v>142</v>
      </c>
      <c r="R1561" s="2">
        <v>13</v>
      </c>
      <c r="S1561" s="2" t="s">
        <v>31</v>
      </c>
      <c r="T1561" s="2">
        <f t="shared" si="168"/>
        <v>260</v>
      </c>
      <c r="U1561" s="4">
        <f t="shared" si="169"/>
        <v>3.7845705967976713E-2</v>
      </c>
      <c r="V1561" s="4">
        <f t="shared" si="170"/>
        <v>0.33265543288785587</v>
      </c>
      <c r="W1561">
        <f t="shared" si="171"/>
        <v>7</v>
      </c>
      <c r="X1561" t="str">
        <f t="shared" si="172"/>
        <v>Monday</v>
      </c>
      <c r="Y1561" t="str">
        <f t="shared" si="173"/>
        <v>Apr</v>
      </c>
      <c r="Z1561" t="str">
        <f t="shared" si="174"/>
        <v>3-5</v>
      </c>
    </row>
    <row r="1562" spans="1:26" x14ac:dyDescent="0.25">
      <c r="A1562" s="2" t="s">
        <v>6608</v>
      </c>
      <c r="B1562" s="2" t="s">
        <v>5036</v>
      </c>
      <c r="C1562" s="1">
        <v>45775</v>
      </c>
      <c r="D1562" s="3">
        <v>0.37986111111111109</v>
      </c>
      <c r="E1562" s="2" t="s">
        <v>5037</v>
      </c>
      <c r="F1562" s="2" t="s">
        <v>5048</v>
      </c>
      <c r="G1562" s="2">
        <v>20489</v>
      </c>
      <c r="H1562" s="2">
        <v>3</v>
      </c>
      <c r="I1562" s="2">
        <v>179</v>
      </c>
      <c r="J1562" s="2">
        <v>19331</v>
      </c>
      <c r="K1562" s="2">
        <v>13447</v>
      </c>
      <c r="L1562" s="2">
        <v>722</v>
      </c>
      <c r="M1562" s="2">
        <v>140</v>
      </c>
      <c r="N1562" s="2">
        <v>96</v>
      </c>
      <c r="O1562" s="2">
        <v>222</v>
      </c>
      <c r="P1562" s="2">
        <v>29</v>
      </c>
      <c r="Q1562" s="2">
        <v>373</v>
      </c>
      <c r="R1562" s="2">
        <v>25</v>
      </c>
      <c r="S1562" s="2" t="s">
        <v>31</v>
      </c>
      <c r="T1562" s="2">
        <f t="shared" si="168"/>
        <v>1180</v>
      </c>
      <c r="U1562" s="4">
        <f t="shared" si="169"/>
        <v>8.7751914925262145E-2</v>
      </c>
      <c r="V1562" s="4">
        <f t="shared" si="170"/>
        <v>0.65630338230269902</v>
      </c>
      <c r="W1562">
        <f t="shared" si="171"/>
        <v>9</v>
      </c>
      <c r="X1562" t="str">
        <f t="shared" si="172"/>
        <v>Monday</v>
      </c>
      <c r="Y1562" t="str">
        <f t="shared" si="173"/>
        <v>Apr</v>
      </c>
      <c r="Z1562" t="str">
        <f t="shared" si="174"/>
        <v>3-5</v>
      </c>
    </row>
    <row r="1563" spans="1:26" x14ac:dyDescent="0.25">
      <c r="A1563" s="2" t="s">
        <v>6609</v>
      </c>
      <c r="B1563" s="2" t="s">
        <v>5036</v>
      </c>
      <c r="C1563" s="1">
        <v>45775</v>
      </c>
      <c r="D1563" s="3">
        <v>0.38819444444444445</v>
      </c>
      <c r="E1563" s="2" t="s">
        <v>5037</v>
      </c>
      <c r="F1563" s="2" t="s">
        <v>5052</v>
      </c>
      <c r="G1563" s="2">
        <v>20542</v>
      </c>
      <c r="H1563" s="2">
        <v>5</v>
      </c>
      <c r="I1563" s="2">
        <v>369</v>
      </c>
      <c r="J1563" s="2">
        <v>21249</v>
      </c>
      <c r="K1563" s="2">
        <v>16356</v>
      </c>
      <c r="L1563" s="2">
        <v>979</v>
      </c>
      <c r="M1563" s="2">
        <v>158</v>
      </c>
      <c r="N1563" s="2">
        <v>99</v>
      </c>
      <c r="O1563" s="2">
        <v>180</v>
      </c>
      <c r="P1563" s="2">
        <v>132</v>
      </c>
      <c r="Q1563" s="2">
        <v>625</v>
      </c>
      <c r="R1563" s="2">
        <v>32</v>
      </c>
      <c r="S1563" s="2" t="s">
        <v>31</v>
      </c>
      <c r="T1563" s="2">
        <f t="shared" si="168"/>
        <v>1416</v>
      </c>
      <c r="U1563" s="4">
        <f t="shared" si="169"/>
        <v>8.6573734409391048E-2</v>
      </c>
      <c r="V1563" s="4">
        <f t="shared" si="170"/>
        <v>0.7962223736734495</v>
      </c>
      <c r="W1563">
        <f t="shared" si="171"/>
        <v>9</v>
      </c>
      <c r="X1563" t="str">
        <f t="shared" si="172"/>
        <v>Monday</v>
      </c>
      <c r="Y1563" t="str">
        <f t="shared" si="173"/>
        <v>Apr</v>
      </c>
      <c r="Z1563" t="str">
        <f t="shared" si="174"/>
        <v>3-5</v>
      </c>
    </row>
    <row r="1564" spans="1:26" x14ac:dyDescent="0.25">
      <c r="A1564" s="2" t="s">
        <v>6610</v>
      </c>
      <c r="B1564" s="2" t="s">
        <v>5036</v>
      </c>
      <c r="C1564" s="1">
        <v>45775</v>
      </c>
      <c r="D1564" s="3">
        <v>0.39583333333333331</v>
      </c>
      <c r="E1564" s="2" t="s">
        <v>16</v>
      </c>
      <c r="F1564" s="2" t="s">
        <v>5048</v>
      </c>
      <c r="G1564" s="2">
        <v>20661</v>
      </c>
      <c r="H1564" s="2">
        <v>2</v>
      </c>
      <c r="I1564" s="2">
        <v>271</v>
      </c>
      <c r="J1564" s="2">
        <v>13180</v>
      </c>
      <c r="K1564" s="2">
        <v>12032</v>
      </c>
      <c r="L1564" s="2">
        <v>333</v>
      </c>
      <c r="M1564" s="2">
        <v>39</v>
      </c>
      <c r="N1564" s="2">
        <v>17</v>
      </c>
      <c r="O1564" s="2">
        <v>22</v>
      </c>
      <c r="P1564" s="2">
        <v>57</v>
      </c>
      <c r="Q1564" s="2">
        <v>190</v>
      </c>
      <c r="R1564" s="2">
        <v>36</v>
      </c>
      <c r="S1564" s="2" t="s">
        <v>28</v>
      </c>
      <c r="T1564" s="2">
        <f t="shared" si="168"/>
        <v>411</v>
      </c>
      <c r="U1564" s="4">
        <f t="shared" si="169"/>
        <v>3.4158909574468085E-2</v>
      </c>
      <c r="V1564" s="4">
        <f t="shared" si="170"/>
        <v>0.58235322588451677</v>
      </c>
      <c r="W1564">
        <f t="shared" si="171"/>
        <v>9</v>
      </c>
      <c r="X1564" t="str">
        <f t="shared" si="172"/>
        <v>Monday</v>
      </c>
      <c r="Y1564" t="str">
        <f t="shared" si="173"/>
        <v>Apr</v>
      </c>
      <c r="Z1564" t="str">
        <f t="shared" si="174"/>
        <v>0-2</v>
      </c>
    </row>
    <row r="1565" spans="1:26" x14ac:dyDescent="0.25">
      <c r="A1565" s="2" t="s">
        <v>6611</v>
      </c>
      <c r="B1565" s="2" t="s">
        <v>5036</v>
      </c>
      <c r="C1565" s="1">
        <v>45775</v>
      </c>
      <c r="D1565" s="3">
        <v>0.42083333333333334</v>
      </c>
      <c r="E1565" s="2" t="s">
        <v>5054</v>
      </c>
      <c r="F1565" s="2" t="s">
        <v>5042</v>
      </c>
      <c r="G1565" s="2">
        <v>20506</v>
      </c>
      <c r="H1565" s="2">
        <v>5</v>
      </c>
      <c r="I1565" s="2">
        <v>463</v>
      </c>
      <c r="J1565" s="2">
        <v>16605</v>
      </c>
      <c r="K1565" s="2">
        <v>13398</v>
      </c>
      <c r="L1565" s="2">
        <v>435</v>
      </c>
      <c r="M1565" s="2">
        <v>112</v>
      </c>
      <c r="N1565" s="2">
        <v>25</v>
      </c>
      <c r="O1565" s="2">
        <v>47</v>
      </c>
      <c r="P1565" s="2">
        <v>39</v>
      </c>
      <c r="Q1565" s="2">
        <v>202</v>
      </c>
      <c r="R1565" s="2">
        <v>26</v>
      </c>
      <c r="S1565" s="2" t="s">
        <v>31</v>
      </c>
      <c r="T1565" s="2">
        <f t="shared" si="168"/>
        <v>619</v>
      </c>
      <c r="U1565" s="4">
        <f t="shared" si="169"/>
        <v>4.6200925511270335E-2</v>
      </c>
      <c r="V1565" s="4">
        <f t="shared" si="170"/>
        <v>0.65336974544035897</v>
      </c>
      <c r="W1565">
        <f t="shared" si="171"/>
        <v>10</v>
      </c>
      <c r="X1565" t="str">
        <f t="shared" si="172"/>
        <v>Monday</v>
      </c>
      <c r="Y1565" t="str">
        <f t="shared" si="173"/>
        <v>Apr</v>
      </c>
      <c r="Z1565" t="str">
        <f t="shared" si="174"/>
        <v>3-5</v>
      </c>
    </row>
    <row r="1566" spans="1:26" x14ac:dyDescent="0.25">
      <c r="A1566" s="2" t="s">
        <v>6612</v>
      </c>
      <c r="B1566" s="2" t="s">
        <v>5036</v>
      </c>
      <c r="C1566" s="1">
        <v>45775</v>
      </c>
      <c r="D1566" s="3">
        <v>0.44097222222222221</v>
      </c>
      <c r="E1566" s="2" t="s">
        <v>16</v>
      </c>
      <c r="F1566" s="2" t="s">
        <v>5052</v>
      </c>
      <c r="G1566" s="2">
        <v>20902</v>
      </c>
      <c r="H1566" s="2">
        <v>4</v>
      </c>
      <c r="I1566" s="2">
        <v>383</v>
      </c>
      <c r="J1566" s="2">
        <v>14501</v>
      </c>
      <c r="K1566" s="2">
        <v>12259</v>
      </c>
      <c r="L1566" s="2">
        <v>226</v>
      </c>
      <c r="M1566" s="2">
        <v>36</v>
      </c>
      <c r="N1566" s="2">
        <v>13</v>
      </c>
      <c r="O1566" s="2">
        <v>20</v>
      </c>
      <c r="P1566" s="2">
        <v>32</v>
      </c>
      <c r="Q1566" s="2">
        <v>275</v>
      </c>
      <c r="R1566" s="2">
        <v>34</v>
      </c>
      <c r="S1566" s="2" t="s">
        <v>31</v>
      </c>
      <c r="T1566" s="2">
        <f t="shared" si="168"/>
        <v>295</v>
      </c>
      <c r="U1566" s="4">
        <f t="shared" si="169"/>
        <v>2.4063953014112082E-2</v>
      </c>
      <c r="V1566" s="4">
        <f t="shared" si="170"/>
        <v>0.58649889962682999</v>
      </c>
      <c r="W1566">
        <f t="shared" si="171"/>
        <v>10</v>
      </c>
      <c r="X1566" t="str">
        <f t="shared" si="172"/>
        <v>Monday</v>
      </c>
      <c r="Y1566" t="str">
        <f t="shared" si="173"/>
        <v>Apr</v>
      </c>
      <c r="Z1566" t="str">
        <f t="shared" si="174"/>
        <v>3-5</v>
      </c>
    </row>
    <row r="1567" spans="1:26" x14ac:dyDescent="0.25">
      <c r="A1567" s="2" t="s">
        <v>6613</v>
      </c>
      <c r="B1567" s="2" t="s">
        <v>5036</v>
      </c>
      <c r="C1567" s="1">
        <v>45775</v>
      </c>
      <c r="D1567" s="3">
        <v>0.44861111111111113</v>
      </c>
      <c r="E1567" s="2" t="s">
        <v>5044</v>
      </c>
      <c r="F1567" s="2" t="s">
        <v>5038</v>
      </c>
      <c r="G1567" s="2">
        <v>20492</v>
      </c>
      <c r="H1567" s="2">
        <v>4</v>
      </c>
      <c r="I1567" s="2">
        <v>332</v>
      </c>
      <c r="J1567" s="2">
        <v>17911</v>
      </c>
      <c r="K1567" s="2">
        <v>13217</v>
      </c>
      <c r="L1567" s="2">
        <v>453</v>
      </c>
      <c r="M1567" s="2">
        <v>73</v>
      </c>
      <c r="N1567" s="2">
        <v>34</v>
      </c>
      <c r="O1567" s="2">
        <v>37</v>
      </c>
      <c r="P1567" s="2">
        <v>142</v>
      </c>
      <c r="Q1567" s="2">
        <v>128</v>
      </c>
      <c r="R1567" s="2">
        <v>23</v>
      </c>
      <c r="S1567" s="2" t="s">
        <v>31</v>
      </c>
      <c r="T1567" s="2">
        <f t="shared" si="168"/>
        <v>597</v>
      </c>
      <c r="U1567" s="4">
        <f t="shared" si="169"/>
        <v>4.5169100400998717E-2</v>
      </c>
      <c r="V1567" s="4">
        <f t="shared" si="170"/>
        <v>0.64498340815928168</v>
      </c>
      <c r="W1567">
        <f t="shared" si="171"/>
        <v>10</v>
      </c>
      <c r="X1567" t="str">
        <f t="shared" si="172"/>
        <v>Monday</v>
      </c>
      <c r="Y1567" t="str">
        <f t="shared" si="173"/>
        <v>Apr</v>
      </c>
      <c r="Z1567" t="str">
        <f t="shared" si="174"/>
        <v>3-5</v>
      </c>
    </row>
    <row r="1568" spans="1:26" x14ac:dyDescent="0.25">
      <c r="A1568" s="2" t="s">
        <v>6614</v>
      </c>
      <c r="B1568" s="2" t="s">
        <v>5036</v>
      </c>
      <c r="C1568" s="1">
        <v>45775</v>
      </c>
      <c r="D1568" s="3">
        <v>0.47638888888888886</v>
      </c>
      <c r="E1568" s="2" t="s">
        <v>5058</v>
      </c>
      <c r="F1568" s="2" t="s">
        <v>5048</v>
      </c>
      <c r="G1568" s="2">
        <v>20593</v>
      </c>
      <c r="H1568" s="2">
        <v>7</v>
      </c>
      <c r="I1568" s="2">
        <v>108</v>
      </c>
      <c r="J1568" s="2">
        <v>17177</v>
      </c>
      <c r="K1568" s="2">
        <v>14500</v>
      </c>
      <c r="L1568" s="2">
        <v>549</v>
      </c>
      <c r="M1568" s="2">
        <v>313</v>
      </c>
      <c r="N1568" s="2">
        <v>49</v>
      </c>
      <c r="O1568" s="2">
        <v>59</v>
      </c>
      <c r="P1568" s="2">
        <v>12</v>
      </c>
      <c r="Q1568" s="2">
        <v>335</v>
      </c>
      <c r="R1568" s="2">
        <v>16</v>
      </c>
      <c r="S1568" s="2" t="s">
        <v>31</v>
      </c>
      <c r="T1568" s="2">
        <f t="shared" si="168"/>
        <v>970</v>
      </c>
      <c r="U1568" s="4">
        <f t="shared" si="169"/>
        <v>6.6896551724137929E-2</v>
      </c>
      <c r="V1568" s="4">
        <f t="shared" si="170"/>
        <v>0.70412276016121988</v>
      </c>
      <c r="W1568">
        <f t="shared" si="171"/>
        <v>11</v>
      </c>
      <c r="X1568" t="str">
        <f t="shared" si="172"/>
        <v>Monday</v>
      </c>
      <c r="Y1568" t="str">
        <f t="shared" si="173"/>
        <v>Apr</v>
      </c>
      <c r="Z1568" t="str">
        <f t="shared" si="174"/>
        <v>6-10</v>
      </c>
    </row>
    <row r="1569" spans="1:26" x14ac:dyDescent="0.25">
      <c r="A1569" s="2" t="s">
        <v>6615</v>
      </c>
      <c r="B1569" s="2" t="s">
        <v>5036</v>
      </c>
      <c r="C1569" s="1">
        <v>45775</v>
      </c>
      <c r="D1569" s="3">
        <v>0.48333333333333334</v>
      </c>
      <c r="E1569" s="2" t="s">
        <v>5044</v>
      </c>
      <c r="F1569" s="2" t="s">
        <v>5040</v>
      </c>
      <c r="G1569" s="2">
        <v>20702</v>
      </c>
      <c r="H1569" s="2">
        <v>2</v>
      </c>
      <c r="I1569" s="2">
        <v>128</v>
      </c>
      <c r="J1569" s="2">
        <v>16371</v>
      </c>
      <c r="K1569" s="2">
        <v>15013</v>
      </c>
      <c r="L1569" s="2">
        <v>604</v>
      </c>
      <c r="M1569" s="2">
        <v>50</v>
      </c>
      <c r="N1569" s="2">
        <v>49</v>
      </c>
      <c r="O1569" s="2">
        <v>48</v>
      </c>
      <c r="P1569" s="2">
        <v>72</v>
      </c>
      <c r="Q1569" s="2">
        <v>399</v>
      </c>
      <c r="R1569" s="2">
        <v>37</v>
      </c>
      <c r="S1569" s="2" t="s">
        <v>31</v>
      </c>
      <c r="T1569" s="2">
        <f t="shared" si="168"/>
        <v>751</v>
      </c>
      <c r="U1569" s="4">
        <f t="shared" si="169"/>
        <v>5.0023313128621863E-2</v>
      </c>
      <c r="V1569" s="4">
        <f t="shared" si="170"/>
        <v>0.72519563327214764</v>
      </c>
      <c r="W1569">
        <f t="shared" si="171"/>
        <v>11</v>
      </c>
      <c r="X1569" t="str">
        <f t="shared" si="172"/>
        <v>Monday</v>
      </c>
      <c r="Y1569" t="str">
        <f t="shared" si="173"/>
        <v>Apr</v>
      </c>
      <c r="Z1569" t="str">
        <f t="shared" si="174"/>
        <v>0-2</v>
      </c>
    </row>
    <row r="1570" spans="1:26" x14ac:dyDescent="0.25">
      <c r="A1570" s="2" t="s">
        <v>6616</v>
      </c>
      <c r="B1570" s="2" t="s">
        <v>5036</v>
      </c>
      <c r="C1570" s="1">
        <v>45775</v>
      </c>
      <c r="D1570" s="3">
        <v>0.54236111111111107</v>
      </c>
      <c r="E1570" s="2" t="s">
        <v>5054</v>
      </c>
      <c r="F1570" s="2" t="s">
        <v>5040</v>
      </c>
      <c r="G1570" s="2">
        <v>20439</v>
      </c>
      <c r="H1570" s="2">
        <v>2</v>
      </c>
      <c r="I1570" s="2">
        <v>1989</v>
      </c>
      <c r="J1570" s="2">
        <v>11062</v>
      </c>
      <c r="K1570" s="2">
        <v>9961</v>
      </c>
      <c r="L1570" s="2">
        <v>423</v>
      </c>
      <c r="M1570" s="2">
        <v>96</v>
      </c>
      <c r="N1570" s="2">
        <v>32</v>
      </c>
      <c r="O1570" s="2">
        <v>36</v>
      </c>
      <c r="P1570" s="2">
        <v>28</v>
      </c>
      <c r="Q1570" s="2">
        <v>270</v>
      </c>
      <c r="R1570" s="2">
        <v>16</v>
      </c>
      <c r="S1570" s="2" t="s">
        <v>31</v>
      </c>
      <c r="T1570" s="2">
        <f t="shared" si="168"/>
        <v>587</v>
      </c>
      <c r="U1570" s="4">
        <f t="shared" si="169"/>
        <v>5.892982632265837E-2</v>
      </c>
      <c r="V1570" s="4">
        <f t="shared" si="170"/>
        <v>0.48735261020597875</v>
      </c>
      <c r="W1570">
        <f t="shared" si="171"/>
        <v>13</v>
      </c>
      <c r="X1570" t="str">
        <f t="shared" si="172"/>
        <v>Monday</v>
      </c>
      <c r="Y1570" t="str">
        <f t="shared" si="173"/>
        <v>Apr</v>
      </c>
      <c r="Z1570" t="str">
        <f t="shared" si="174"/>
        <v>0-2</v>
      </c>
    </row>
    <row r="1571" spans="1:26" x14ac:dyDescent="0.25">
      <c r="A1571" s="2" t="s">
        <v>6617</v>
      </c>
      <c r="B1571" s="2" t="s">
        <v>5036</v>
      </c>
      <c r="C1571" s="1">
        <v>45775</v>
      </c>
      <c r="D1571" s="3">
        <v>0.56944444444444442</v>
      </c>
      <c r="E1571" s="2" t="s">
        <v>16</v>
      </c>
      <c r="F1571" s="2" t="s">
        <v>5040</v>
      </c>
      <c r="G1571" s="2">
        <v>20492</v>
      </c>
      <c r="H1571" s="2">
        <v>11</v>
      </c>
      <c r="I1571" s="2">
        <v>438</v>
      </c>
      <c r="J1571" s="2">
        <v>10518</v>
      </c>
      <c r="K1571" s="2">
        <v>7835</v>
      </c>
      <c r="L1571" s="2">
        <v>287</v>
      </c>
      <c r="M1571" s="2">
        <v>43</v>
      </c>
      <c r="N1571" s="2">
        <v>16</v>
      </c>
      <c r="O1571" s="2">
        <v>27</v>
      </c>
      <c r="P1571" s="2">
        <v>20</v>
      </c>
      <c r="Q1571" s="2">
        <v>197</v>
      </c>
      <c r="R1571" s="2">
        <v>15</v>
      </c>
      <c r="S1571" s="2" t="s">
        <v>31</v>
      </c>
      <c r="T1571" s="2">
        <f t="shared" si="168"/>
        <v>373</v>
      </c>
      <c r="U1571" s="4">
        <f t="shared" si="169"/>
        <v>4.7606892150606255E-2</v>
      </c>
      <c r="V1571" s="4">
        <f t="shared" si="170"/>
        <v>0.38234432949443686</v>
      </c>
      <c r="W1571">
        <f t="shared" si="171"/>
        <v>13</v>
      </c>
      <c r="X1571" t="str">
        <f t="shared" si="172"/>
        <v>Monday</v>
      </c>
      <c r="Y1571" t="str">
        <f t="shared" si="173"/>
        <v>Apr</v>
      </c>
      <c r="Z1571" t="str">
        <f t="shared" si="174"/>
        <v>11+</v>
      </c>
    </row>
    <row r="1572" spans="1:26" x14ac:dyDescent="0.25">
      <c r="A1572" s="2" t="s">
        <v>6618</v>
      </c>
      <c r="B1572" s="2" t="s">
        <v>5036</v>
      </c>
      <c r="C1572" s="1">
        <v>45775</v>
      </c>
      <c r="D1572" s="3">
        <v>0.62708333333333333</v>
      </c>
      <c r="E1572" s="2" t="s">
        <v>5037</v>
      </c>
      <c r="F1572" s="2" t="s">
        <v>5048</v>
      </c>
      <c r="G1572" s="2">
        <v>20634</v>
      </c>
      <c r="H1572" s="2">
        <v>6</v>
      </c>
      <c r="I1572" s="2">
        <v>306</v>
      </c>
      <c r="J1572" s="2">
        <v>12086</v>
      </c>
      <c r="K1572" s="2">
        <v>9753</v>
      </c>
      <c r="L1572" s="2">
        <v>404</v>
      </c>
      <c r="M1572" s="2">
        <v>59</v>
      </c>
      <c r="N1572" s="2">
        <v>44</v>
      </c>
      <c r="O1572" s="2">
        <v>112</v>
      </c>
      <c r="P1572" s="2">
        <v>79</v>
      </c>
      <c r="Q1572" s="2">
        <v>254</v>
      </c>
      <c r="R1572" s="2">
        <v>22</v>
      </c>
      <c r="S1572" s="2" t="s">
        <v>31</v>
      </c>
      <c r="T1572" s="2">
        <f t="shared" si="168"/>
        <v>619</v>
      </c>
      <c r="U1572" s="4">
        <f t="shared" si="169"/>
        <v>6.3467650979185886E-2</v>
      </c>
      <c r="V1572" s="4">
        <f t="shared" si="170"/>
        <v>0.47266647281186391</v>
      </c>
      <c r="W1572">
        <f t="shared" si="171"/>
        <v>15</v>
      </c>
      <c r="X1572" t="str">
        <f t="shared" si="172"/>
        <v>Monday</v>
      </c>
      <c r="Y1572" t="str">
        <f t="shared" si="173"/>
        <v>Apr</v>
      </c>
      <c r="Z1572" t="str">
        <f t="shared" si="174"/>
        <v>6-10</v>
      </c>
    </row>
    <row r="1573" spans="1:26" x14ac:dyDescent="0.25">
      <c r="A1573" s="2" t="s">
        <v>6619</v>
      </c>
      <c r="B1573" s="2" t="s">
        <v>5036</v>
      </c>
      <c r="C1573" s="1">
        <v>45775</v>
      </c>
      <c r="D1573" s="3">
        <v>0.64861111111111114</v>
      </c>
      <c r="E1573" s="2" t="s">
        <v>5054</v>
      </c>
      <c r="F1573" s="2" t="s">
        <v>5069</v>
      </c>
      <c r="G1573" s="2">
        <v>20564</v>
      </c>
      <c r="H1573" s="2">
        <v>4</v>
      </c>
      <c r="I1573" s="2">
        <v>1600</v>
      </c>
      <c r="J1573" s="2">
        <v>5989</v>
      </c>
      <c r="K1573" s="2">
        <v>4896</v>
      </c>
      <c r="L1573" s="2">
        <v>114</v>
      </c>
      <c r="M1573" s="2">
        <v>22</v>
      </c>
      <c r="N1573" s="2">
        <v>7</v>
      </c>
      <c r="O1573" s="2">
        <v>9</v>
      </c>
      <c r="P1573" s="2">
        <v>8</v>
      </c>
      <c r="Q1573" s="2">
        <v>99</v>
      </c>
      <c r="R1573" s="2">
        <v>5</v>
      </c>
      <c r="S1573" s="2" t="s">
        <v>31</v>
      </c>
      <c r="T1573" s="2">
        <f t="shared" si="168"/>
        <v>152</v>
      </c>
      <c r="U1573" s="4">
        <f t="shared" si="169"/>
        <v>3.1045751633986929E-2</v>
      </c>
      <c r="V1573" s="4">
        <f t="shared" si="170"/>
        <v>0.23808597549114957</v>
      </c>
      <c r="W1573">
        <f t="shared" si="171"/>
        <v>15</v>
      </c>
      <c r="X1573" t="str">
        <f t="shared" si="172"/>
        <v>Monday</v>
      </c>
      <c r="Y1573" t="str">
        <f t="shared" si="173"/>
        <v>Apr</v>
      </c>
      <c r="Z1573" t="str">
        <f t="shared" si="174"/>
        <v>3-5</v>
      </c>
    </row>
    <row r="1574" spans="1:26" x14ac:dyDescent="0.25">
      <c r="A1574" s="2" t="s">
        <v>6620</v>
      </c>
      <c r="B1574" s="2" t="s">
        <v>5036</v>
      </c>
      <c r="C1574" s="1">
        <v>45775</v>
      </c>
      <c r="D1574" s="3">
        <v>0.66111111111111109</v>
      </c>
      <c r="E1574" s="2" t="s">
        <v>5054</v>
      </c>
      <c r="F1574" s="2" t="s">
        <v>5048</v>
      </c>
      <c r="G1574" s="2">
        <v>20523</v>
      </c>
      <c r="H1574" s="2">
        <v>4</v>
      </c>
      <c r="I1574" s="2">
        <v>1414</v>
      </c>
      <c r="J1574" s="2">
        <v>10755</v>
      </c>
      <c r="K1574" s="2">
        <v>8694</v>
      </c>
      <c r="L1574" s="2">
        <v>232</v>
      </c>
      <c r="M1574" s="2">
        <v>70</v>
      </c>
      <c r="N1574" s="2">
        <v>20</v>
      </c>
      <c r="O1574" s="2">
        <v>23</v>
      </c>
      <c r="P1574" s="2">
        <v>26</v>
      </c>
      <c r="Q1574" s="2">
        <v>99</v>
      </c>
      <c r="R1574" s="2">
        <v>16</v>
      </c>
      <c r="S1574" s="2" t="s">
        <v>31</v>
      </c>
      <c r="T1574" s="2">
        <f t="shared" si="168"/>
        <v>345</v>
      </c>
      <c r="U1574" s="4">
        <f t="shared" si="169"/>
        <v>3.968253968253968E-2</v>
      </c>
      <c r="V1574" s="4">
        <f t="shared" si="170"/>
        <v>0.42362227744481801</v>
      </c>
      <c r="W1574">
        <f t="shared" si="171"/>
        <v>15</v>
      </c>
      <c r="X1574" t="str">
        <f t="shared" si="172"/>
        <v>Monday</v>
      </c>
      <c r="Y1574" t="str">
        <f t="shared" si="173"/>
        <v>Apr</v>
      </c>
      <c r="Z1574" t="str">
        <f t="shared" si="174"/>
        <v>3-5</v>
      </c>
    </row>
    <row r="1575" spans="1:26" x14ac:dyDescent="0.25">
      <c r="A1575" s="2" t="s">
        <v>6621</v>
      </c>
      <c r="B1575" s="2" t="s">
        <v>5036</v>
      </c>
      <c r="C1575" s="1">
        <v>45775</v>
      </c>
      <c r="D1575" s="3">
        <v>0.71180555555555558</v>
      </c>
      <c r="E1575" s="2" t="s">
        <v>5054</v>
      </c>
      <c r="F1575" s="2" t="s">
        <v>5038</v>
      </c>
      <c r="G1575" s="2">
        <v>20379</v>
      </c>
      <c r="H1575" s="2">
        <v>3</v>
      </c>
      <c r="I1575" s="2">
        <v>764</v>
      </c>
      <c r="J1575" s="2">
        <v>9275</v>
      </c>
      <c r="K1575" s="2">
        <v>7147</v>
      </c>
      <c r="L1575" s="2">
        <v>183</v>
      </c>
      <c r="M1575" s="2">
        <v>36</v>
      </c>
      <c r="N1575" s="2">
        <v>15</v>
      </c>
      <c r="O1575" s="2">
        <v>14</v>
      </c>
      <c r="P1575" s="2">
        <v>20</v>
      </c>
      <c r="Q1575" s="2">
        <v>78</v>
      </c>
      <c r="R1575" s="2">
        <v>14</v>
      </c>
      <c r="S1575" s="2" t="s">
        <v>31</v>
      </c>
      <c r="T1575" s="2">
        <f t="shared" si="168"/>
        <v>248</v>
      </c>
      <c r="U1575" s="4">
        <f t="shared" si="169"/>
        <v>3.4699874073037637E-2</v>
      </c>
      <c r="V1575" s="4">
        <f t="shared" si="170"/>
        <v>0.35070415623926593</v>
      </c>
      <c r="W1575">
        <f t="shared" si="171"/>
        <v>17</v>
      </c>
      <c r="X1575" t="str">
        <f t="shared" si="172"/>
        <v>Monday</v>
      </c>
      <c r="Y1575" t="str">
        <f t="shared" si="173"/>
        <v>Apr</v>
      </c>
      <c r="Z1575" t="str">
        <f t="shared" si="174"/>
        <v>3-5</v>
      </c>
    </row>
    <row r="1576" spans="1:26" x14ac:dyDescent="0.25">
      <c r="A1576" s="2" t="s">
        <v>6622</v>
      </c>
      <c r="B1576" s="2" t="s">
        <v>5036</v>
      </c>
      <c r="C1576" s="1">
        <v>45775</v>
      </c>
      <c r="D1576" s="3">
        <v>0.72291666666666665</v>
      </c>
      <c r="E1576" s="2" t="s">
        <v>16</v>
      </c>
      <c r="F1576" s="2" t="s">
        <v>5048</v>
      </c>
      <c r="G1576" s="2">
        <v>20509</v>
      </c>
      <c r="H1576" s="2">
        <v>4</v>
      </c>
      <c r="I1576" s="2">
        <v>175</v>
      </c>
      <c r="J1576" s="2">
        <v>6750</v>
      </c>
      <c r="K1576" s="2">
        <v>5549</v>
      </c>
      <c r="L1576" s="2">
        <v>160</v>
      </c>
      <c r="M1576" s="2">
        <v>19</v>
      </c>
      <c r="N1576" s="2">
        <v>9</v>
      </c>
      <c r="O1576" s="2">
        <v>12</v>
      </c>
      <c r="P1576" s="2">
        <v>9</v>
      </c>
      <c r="Q1576" s="2">
        <v>48</v>
      </c>
      <c r="R1576" s="2">
        <v>9</v>
      </c>
      <c r="S1576" s="2" t="s">
        <v>31</v>
      </c>
      <c r="T1576" s="2">
        <f t="shared" si="168"/>
        <v>200</v>
      </c>
      <c r="U1576" s="4">
        <f t="shared" si="169"/>
        <v>3.604253018561903E-2</v>
      </c>
      <c r="V1576" s="4">
        <f t="shared" si="170"/>
        <v>0.27056414257155398</v>
      </c>
      <c r="W1576">
        <f t="shared" si="171"/>
        <v>17</v>
      </c>
      <c r="X1576" t="str">
        <f t="shared" si="172"/>
        <v>Monday</v>
      </c>
      <c r="Y1576" t="str">
        <f t="shared" si="173"/>
        <v>Apr</v>
      </c>
      <c r="Z1576" t="str">
        <f t="shared" si="174"/>
        <v>3-5</v>
      </c>
    </row>
    <row r="1577" spans="1:26" x14ac:dyDescent="0.25">
      <c r="A1577" s="2" t="s">
        <v>6623</v>
      </c>
      <c r="B1577" s="2" t="s">
        <v>5036</v>
      </c>
      <c r="C1577" s="1">
        <v>45775</v>
      </c>
      <c r="D1577" s="3">
        <v>0.72291666666666665</v>
      </c>
      <c r="E1577" s="2" t="s">
        <v>16</v>
      </c>
      <c r="F1577" s="2" t="s">
        <v>5069</v>
      </c>
      <c r="G1577" s="2">
        <v>20333</v>
      </c>
      <c r="H1577" s="2">
        <v>12</v>
      </c>
      <c r="I1577" s="2">
        <v>374</v>
      </c>
      <c r="J1577" s="2">
        <v>10143</v>
      </c>
      <c r="K1577" s="2">
        <v>8513</v>
      </c>
      <c r="L1577" s="2">
        <v>263</v>
      </c>
      <c r="M1577" s="2">
        <v>34</v>
      </c>
      <c r="N1577" s="2">
        <v>18</v>
      </c>
      <c r="O1577" s="2">
        <v>29</v>
      </c>
      <c r="P1577" s="2">
        <v>20</v>
      </c>
      <c r="Q1577" s="2">
        <v>161</v>
      </c>
      <c r="R1577" s="2">
        <v>23</v>
      </c>
      <c r="S1577" s="2" t="s">
        <v>31</v>
      </c>
      <c r="T1577" s="2">
        <f t="shared" si="168"/>
        <v>344</v>
      </c>
      <c r="U1577" s="4">
        <f t="shared" si="169"/>
        <v>4.0408786561729117E-2</v>
      </c>
      <c r="V1577" s="4">
        <f t="shared" si="170"/>
        <v>0.41867899473761866</v>
      </c>
      <c r="W1577">
        <f t="shared" si="171"/>
        <v>17</v>
      </c>
      <c r="X1577" t="str">
        <f t="shared" si="172"/>
        <v>Monday</v>
      </c>
      <c r="Y1577" t="str">
        <f t="shared" si="173"/>
        <v>Apr</v>
      </c>
      <c r="Z1577" t="str">
        <f t="shared" si="174"/>
        <v>11+</v>
      </c>
    </row>
    <row r="1578" spans="1:26" x14ac:dyDescent="0.25">
      <c r="A1578" s="2" t="s">
        <v>6624</v>
      </c>
      <c r="B1578" s="2" t="s">
        <v>5036</v>
      </c>
      <c r="C1578" s="1">
        <v>45775</v>
      </c>
      <c r="D1578" s="3">
        <v>0.85624999999999996</v>
      </c>
      <c r="E1578" s="2" t="s">
        <v>5037</v>
      </c>
      <c r="F1578" s="2" t="s">
        <v>5042</v>
      </c>
      <c r="G1578" s="2">
        <v>20599</v>
      </c>
      <c r="H1578" s="2">
        <v>3</v>
      </c>
      <c r="I1578" s="2">
        <v>333</v>
      </c>
      <c r="J1578" s="2">
        <v>15633</v>
      </c>
      <c r="K1578" s="2">
        <v>14297</v>
      </c>
      <c r="L1578" s="2">
        <v>594</v>
      </c>
      <c r="M1578" s="2">
        <v>97</v>
      </c>
      <c r="N1578" s="2">
        <v>94</v>
      </c>
      <c r="O1578" s="2">
        <v>143</v>
      </c>
      <c r="P1578" s="2">
        <v>74</v>
      </c>
      <c r="Q1578" s="2">
        <v>527</v>
      </c>
      <c r="R1578" s="2">
        <v>31</v>
      </c>
      <c r="S1578" s="2" t="s">
        <v>31</v>
      </c>
      <c r="T1578" s="2">
        <f t="shared" si="168"/>
        <v>928</v>
      </c>
      <c r="U1578" s="4">
        <f t="shared" si="169"/>
        <v>6.4908722109533468E-2</v>
      </c>
      <c r="V1578" s="4">
        <f t="shared" si="170"/>
        <v>0.69406281858342633</v>
      </c>
      <c r="W1578">
        <f t="shared" si="171"/>
        <v>20</v>
      </c>
      <c r="X1578" t="str">
        <f t="shared" si="172"/>
        <v>Monday</v>
      </c>
      <c r="Y1578" t="str">
        <f t="shared" si="173"/>
        <v>Apr</v>
      </c>
      <c r="Z1578" t="str">
        <f t="shared" si="174"/>
        <v>3-5</v>
      </c>
    </row>
    <row r="1579" spans="1:26" x14ac:dyDescent="0.25">
      <c r="A1579" s="2" t="s">
        <v>6625</v>
      </c>
      <c r="B1579" s="2" t="s">
        <v>5036</v>
      </c>
      <c r="C1579" s="1">
        <v>45775</v>
      </c>
      <c r="D1579" s="3">
        <v>0.90902777777777777</v>
      </c>
      <c r="E1579" s="2" t="s">
        <v>5054</v>
      </c>
      <c r="F1579" s="2" t="s">
        <v>5052</v>
      </c>
      <c r="G1579" s="2">
        <v>20394</v>
      </c>
      <c r="H1579" s="2">
        <v>3</v>
      </c>
      <c r="I1579" s="2">
        <v>951</v>
      </c>
      <c r="J1579" s="2">
        <v>8742</v>
      </c>
      <c r="K1579" s="2">
        <v>6417</v>
      </c>
      <c r="L1579" s="2">
        <v>169</v>
      </c>
      <c r="M1579" s="2">
        <v>36</v>
      </c>
      <c r="N1579" s="2">
        <v>12</v>
      </c>
      <c r="O1579" s="2">
        <v>14</v>
      </c>
      <c r="P1579" s="2">
        <v>5</v>
      </c>
      <c r="Q1579" s="2">
        <v>131</v>
      </c>
      <c r="R1579" s="2">
        <v>10</v>
      </c>
      <c r="S1579" s="2" t="s">
        <v>31</v>
      </c>
      <c r="T1579" s="2">
        <f t="shared" si="168"/>
        <v>231</v>
      </c>
      <c r="U1579" s="4">
        <f t="shared" si="169"/>
        <v>3.5998129967274424E-2</v>
      </c>
      <c r="V1579" s="4">
        <f t="shared" si="170"/>
        <v>0.31465136804942628</v>
      </c>
      <c r="W1579">
        <f t="shared" si="171"/>
        <v>21</v>
      </c>
      <c r="X1579" t="str">
        <f t="shared" si="172"/>
        <v>Monday</v>
      </c>
      <c r="Y1579" t="str">
        <f t="shared" si="173"/>
        <v>Apr</v>
      </c>
      <c r="Z1579" t="str">
        <f t="shared" si="174"/>
        <v>3-5</v>
      </c>
    </row>
    <row r="1580" spans="1:26" x14ac:dyDescent="0.25">
      <c r="A1580" s="2" t="s">
        <v>6626</v>
      </c>
      <c r="B1580" s="2" t="s">
        <v>5036</v>
      </c>
      <c r="C1580" s="1">
        <v>45776</v>
      </c>
      <c r="D1580" s="3">
        <v>0.10069444444444445</v>
      </c>
      <c r="E1580" s="2" t="s">
        <v>5054</v>
      </c>
      <c r="F1580" s="2" t="s">
        <v>5052</v>
      </c>
      <c r="G1580" s="2">
        <v>20677</v>
      </c>
      <c r="H1580" s="2">
        <v>8</v>
      </c>
      <c r="I1580" s="2">
        <v>1266</v>
      </c>
      <c r="J1580" s="2">
        <v>1762</v>
      </c>
      <c r="K1580" s="2">
        <v>1359</v>
      </c>
      <c r="L1580" s="2">
        <v>63</v>
      </c>
      <c r="M1580" s="2">
        <v>15</v>
      </c>
      <c r="N1580" s="2">
        <v>3</v>
      </c>
      <c r="O1580" s="2">
        <v>5</v>
      </c>
      <c r="P1580" s="2">
        <v>4</v>
      </c>
      <c r="Q1580" s="2">
        <v>29</v>
      </c>
      <c r="R1580" s="2">
        <v>2</v>
      </c>
      <c r="S1580" s="2" t="s">
        <v>31</v>
      </c>
      <c r="T1580" s="2">
        <f t="shared" si="168"/>
        <v>86</v>
      </c>
      <c r="U1580" s="4">
        <f t="shared" si="169"/>
        <v>6.3281824871228839E-2</v>
      </c>
      <c r="V1580" s="4">
        <f t="shared" si="170"/>
        <v>6.5725201915171449E-2</v>
      </c>
      <c r="W1580">
        <f t="shared" si="171"/>
        <v>2</v>
      </c>
      <c r="X1580" t="str">
        <f t="shared" si="172"/>
        <v>Tuesday</v>
      </c>
      <c r="Y1580" t="str">
        <f t="shared" si="173"/>
        <v>Apr</v>
      </c>
      <c r="Z1580" t="str">
        <f t="shared" si="174"/>
        <v>6-10</v>
      </c>
    </row>
    <row r="1581" spans="1:26" x14ac:dyDescent="0.25">
      <c r="A1581" s="2" t="s">
        <v>6627</v>
      </c>
      <c r="B1581" s="2" t="s">
        <v>5036</v>
      </c>
      <c r="C1581" s="1">
        <v>45776</v>
      </c>
      <c r="D1581" s="3">
        <v>0.26250000000000001</v>
      </c>
      <c r="E1581" s="2" t="s">
        <v>5037</v>
      </c>
      <c r="F1581" s="2" t="s">
        <v>5050</v>
      </c>
      <c r="G1581" s="2">
        <v>20614</v>
      </c>
      <c r="H1581" s="2">
        <v>3</v>
      </c>
      <c r="I1581" s="2">
        <v>166</v>
      </c>
      <c r="J1581" s="2">
        <v>14546</v>
      </c>
      <c r="K1581" s="2">
        <v>11359</v>
      </c>
      <c r="L1581" s="2">
        <v>470</v>
      </c>
      <c r="M1581" s="2">
        <v>92</v>
      </c>
      <c r="N1581" s="2">
        <v>58</v>
      </c>
      <c r="O1581" s="2">
        <v>115</v>
      </c>
      <c r="P1581" s="2">
        <v>61</v>
      </c>
      <c r="Q1581" s="2">
        <v>404</v>
      </c>
      <c r="R1581" s="2">
        <v>32</v>
      </c>
      <c r="S1581" s="2" t="s">
        <v>31</v>
      </c>
      <c r="T1581" s="2">
        <f t="shared" si="168"/>
        <v>735</v>
      </c>
      <c r="U1581" s="4">
        <f t="shared" si="169"/>
        <v>6.4706400211286208E-2</v>
      </c>
      <c r="V1581" s="4">
        <f t="shared" si="170"/>
        <v>0.55103327835451632</v>
      </c>
      <c r="W1581">
        <f t="shared" si="171"/>
        <v>6</v>
      </c>
      <c r="X1581" t="str">
        <f t="shared" si="172"/>
        <v>Tuesday</v>
      </c>
      <c r="Y1581" t="str">
        <f t="shared" si="173"/>
        <v>Apr</v>
      </c>
      <c r="Z1581" t="str">
        <f t="shared" si="174"/>
        <v>3-5</v>
      </c>
    </row>
    <row r="1582" spans="1:26" x14ac:dyDescent="0.25">
      <c r="A1582" s="2" t="s">
        <v>6628</v>
      </c>
      <c r="B1582" s="2" t="s">
        <v>5036</v>
      </c>
      <c r="C1582" s="1">
        <v>45776</v>
      </c>
      <c r="D1582" s="3">
        <v>0.30763888888888891</v>
      </c>
      <c r="E1582" s="2" t="s">
        <v>5054</v>
      </c>
      <c r="F1582" s="2" t="s">
        <v>5050</v>
      </c>
      <c r="G1582" s="2">
        <v>20588</v>
      </c>
      <c r="H1582" s="2">
        <v>2</v>
      </c>
      <c r="I1582" s="2">
        <v>1754</v>
      </c>
      <c r="J1582" s="2">
        <v>9416</v>
      </c>
      <c r="K1582" s="2">
        <v>7869</v>
      </c>
      <c r="L1582" s="2">
        <v>242</v>
      </c>
      <c r="M1582" s="2">
        <v>68</v>
      </c>
      <c r="N1582" s="2">
        <v>16</v>
      </c>
      <c r="O1582" s="2">
        <v>23</v>
      </c>
      <c r="P1582" s="2">
        <v>21</v>
      </c>
      <c r="Q1582" s="2">
        <v>99</v>
      </c>
      <c r="R1582" s="2">
        <v>16</v>
      </c>
      <c r="S1582" s="2" t="s">
        <v>31</v>
      </c>
      <c r="T1582" s="2">
        <f t="shared" si="168"/>
        <v>349</v>
      </c>
      <c r="U1582" s="4">
        <f t="shared" si="169"/>
        <v>4.4351251747363069E-2</v>
      </c>
      <c r="V1582" s="4">
        <f t="shared" si="170"/>
        <v>0.3822129395764523</v>
      </c>
      <c r="W1582">
        <f t="shared" si="171"/>
        <v>7</v>
      </c>
      <c r="X1582" t="str">
        <f t="shared" si="172"/>
        <v>Tuesday</v>
      </c>
      <c r="Y1582" t="str">
        <f t="shared" si="173"/>
        <v>Apr</v>
      </c>
      <c r="Z1582" t="str">
        <f t="shared" si="174"/>
        <v>0-2</v>
      </c>
    </row>
    <row r="1583" spans="1:26" x14ac:dyDescent="0.25">
      <c r="A1583" s="2" t="s">
        <v>6629</v>
      </c>
      <c r="B1583" s="2" t="s">
        <v>5036</v>
      </c>
      <c r="C1583" s="1">
        <v>45776</v>
      </c>
      <c r="D1583" s="3">
        <v>0.35208333333333336</v>
      </c>
      <c r="E1583" s="2" t="s">
        <v>5054</v>
      </c>
      <c r="F1583" s="2" t="s">
        <v>5038</v>
      </c>
      <c r="G1583" s="2">
        <v>20592</v>
      </c>
      <c r="H1583" s="2">
        <v>5</v>
      </c>
      <c r="I1583" s="2">
        <v>1828</v>
      </c>
      <c r="J1583" s="2">
        <v>5619</v>
      </c>
      <c r="K1583" s="2">
        <v>4240</v>
      </c>
      <c r="L1583" s="2">
        <v>115</v>
      </c>
      <c r="M1583" s="2">
        <v>29</v>
      </c>
      <c r="N1583" s="2">
        <v>12</v>
      </c>
      <c r="O1583" s="2">
        <v>12</v>
      </c>
      <c r="P1583" s="2">
        <v>13</v>
      </c>
      <c r="Q1583" s="2">
        <v>98</v>
      </c>
      <c r="R1583" s="2">
        <v>8</v>
      </c>
      <c r="S1583" s="2" t="s">
        <v>31</v>
      </c>
      <c r="T1583" s="2">
        <f t="shared" si="168"/>
        <v>168</v>
      </c>
      <c r="U1583" s="4">
        <f t="shared" si="169"/>
        <v>3.962264150943396E-2</v>
      </c>
      <c r="V1583" s="4">
        <f t="shared" si="170"/>
        <v>0.20590520590520592</v>
      </c>
      <c r="W1583">
        <f t="shared" si="171"/>
        <v>8</v>
      </c>
      <c r="X1583" t="str">
        <f t="shared" si="172"/>
        <v>Tuesday</v>
      </c>
      <c r="Y1583" t="str">
        <f t="shared" si="173"/>
        <v>Apr</v>
      </c>
      <c r="Z1583" t="str">
        <f t="shared" si="174"/>
        <v>3-5</v>
      </c>
    </row>
    <row r="1584" spans="1:26" x14ac:dyDescent="0.25">
      <c r="A1584" s="2" t="s">
        <v>6630</v>
      </c>
      <c r="B1584" s="2" t="s">
        <v>5036</v>
      </c>
      <c r="C1584" s="1">
        <v>45776</v>
      </c>
      <c r="D1584" s="3">
        <v>0.35625000000000001</v>
      </c>
      <c r="E1584" s="2" t="s">
        <v>5037</v>
      </c>
      <c r="F1584" s="2" t="s">
        <v>5052</v>
      </c>
      <c r="G1584" s="2">
        <v>20405</v>
      </c>
      <c r="H1584" s="2">
        <v>4</v>
      </c>
      <c r="I1584" s="2">
        <v>556</v>
      </c>
      <c r="J1584" s="2">
        <v>20557</v>
      </c>
      <c r="K1584" s="2">
        <v>16357</v>
      </c>
      <c r="L1584" s="2">
        <v>473</v>
      </c>
      <c r="M1584" s="2">
        <v>80</v>
      </c>
      <c r="N1584" s="2">
        <v>81</v>
      </c>
      <c r="O1584" s="2">
        <v>95</v>
      </c>
      <c r="P1584" s="2">
        <v>118</v>
      </c>
      <c r="Q1584" s="2">
        <v>191</v>
      </c>
      <c r="R1584" s="2">
        <v>56</v>
      </c>
      <c r="S1584" s="2" t="s">
        <v>31</v>
      </c>
      <c r="T1584" s="2">
        <f t="shared" si="168"/>
        <v>729</v>
      </c>
      <c r="U1584" s="4">
        <f t="shared" si="169"/>
        <v>4.4568074830347866E-2</v>
      </c>
      <c r="V1584" s="4">
        <f t="shared" si="170"/>
        <v>0.80161725067385448</v>
      </c>
      <c r="W1584">
        <f t="shared" si="171"/>
        <v>8</v>
      </c>
      <c r="X1584" t="str">
        <f t="shared" si="172"/>
        <v>Tuesday</v>
      </c>
      <c r="Y1584" t="str">
        <f t="shared" si="173"/>
        <v>Apr</v>
      </c>
      <c r="Z1584" t="str">
        <f t="shared" si="174"/>
        <v>3-5</v>
      </c>
    </row>
    <row r="1585" spans="1:26" x14ac:dyDescent="0.25">
      <c r="A1585" s="2" t="s">
        <v>6631</v>
      </c>
      <c r="B1585" s="2" t="s">
        <v>5036</v>
      </c>
      <c r="C1585" s="1">
        <v>45776</v>
      </c>
      <c r="D1585" s="3">
        <v>0.36180555555555555</v>
      </c>
      <c r="E1585" s="2" t="s">
        <v>5046</v>
      </c>
      <c r="F1585" s="2" t="s">
        <v>5040</v>
      </c>
      <c r="G1585" s="2">
        <v>20547</v>
      </c>
      <c r="H1585" s="2">
        <v>4</v>
      </c>
      <c r="I1585" s="2">
        <v>213</v>
      </c>
      <c r="J1585" s="2">
        <v>11336</v>
      </c>
      <c r="K1585" s="2">
        <v>10282</v>
      </c>
      <c r="L1585" s="2">
        <v>269</v>
      </c>
      <c r="M1585" s="2">
        <v>42</v>
      </c>
      <c r="N1585" s="2">
        <v>22</v>
      </c>
      <c r="O1585" s="2">
        <v>60</v>
      </c>
      <c r="P1585" s="2">
        <v>81</v>
      </c>
      <c r="Q1585" s="2">
        <v>140</v>
      </c>
      <c r="R1585" s="2">
        <v>11</v>
      </c>
      <c r="S1585" s="2" t="s">
        <v>31</v>
      </c>
      <c r="T1585" s="2">
        <f t="shared" si="168"/>
        <v>393</v>
      </c>
      <c r="U1585" s="4">
        <f t="shared" si="169"/>
        <v>3.8222135771250727E-2</v>
      </c>
      <c r="V1585" s="4">
        <f t="shared" si="170"/>
        <v>0.5004136856962087</v>
      </c>
      <c r="W1585">
        <f t="shared" si="171"/>
        <v>8</v>
      </c>
      <c r="X1585" t="str">
        <f t="shared" si="172"/>
        <v>Tuesday</v>
      </c>
      <c r="Y1585" t="str">
        <f t="shared" si="173"/>
        <v>Apr</v>
      </c>
      <c r="Z1585" t="str">
        <f t="shared" si="174"/>
        <v>3-5</v>
      </c>
    </row>
    <row r="1586" spans="1:26" x14ac:dyDescent="0.25">
      <c r="A1586" s="2" t="s">
        <v>6632</v>
      </c>
      <c r="B1586" s="2" t="s">
        <v>5036</v>
      </c>
      <c r="C1586" s="1">
        <v>45776</v>
      </c>
      <c r="D1586" s="3">
        <v>0.37638888888888888</v>
      </c>
      <c r="E1586" s="2" t="s">
        <v>5054</v>
      </c>
      <c r="F1586" s="2" t="s">
        <v>5048</v>
      </c>
      <c r="G1586" s="2">
        <v>20583</v>
      </c>
      <c r="H1586" s="2">
        <v>5</v>
      </c>
      <c r="I1586" s="2">
        <v>793</v>
      </c>
      <c r="J1586" s="2">
        <v>17229</v>
      </c>
      <c r="K1586" s="2">
        <v>12229</v>
      </c>
      <c r="L1586" s="2">
        <v>415</v>
      </c>
      <c r="M1586" s="2">
        <v>97</v>
      </c>
      <c r="N1586" s="2">
        <v>33</v>
      </c>
      <c r="O1586" s="2">
        <v>40</v>
      </c>
      <c r="P1586" s="2">
        <v>10</v>
      </c>
      <c r="Q1586" s="2">
        <v>178</v>
      </c>
      <c r="R1586" s="2">
        <v>20</v>
      </c>
      <c r="S1586" s="2" t="s">
        <v>31</v>
      </c>
      <c r="T1586" s="2">
        <f t="shared" si="168"/>
        <v>585</v>
      </c>
      <c r="U1586" s="4">
        <f t="shared" si="169"/>
        <v>4.7837108512552129E-2</v>
      </c>
      <c r="V1586" s="4">
        <f t="shared" si="170"/>
        <v>0.59413107904581453</v>
      </c>
      <c r="W1586">
        <f t="shared" si="171"/>
        <v>9</v>
      </c>
      <c r="X1586" t="str">
        <f t="shared" si="172"/>
        <v>Tuesday</v>
      </c>
      <c r="Y1586" t="str">
        <f t="shared" si="173"/>
        <v>Apr</v>
      </c>
      <c r="Z1586" t="str">
        <f t="shared" si="174"/>
        <v>3-5</v>
      </c>
    </row>
    <row r="1587" spans="1:26" x14ac:dyDescent="0.25">
      <c r="A1587" s="2" t="s">
        <v>6633</v>
      </c>
      <c r="B1587" s="2" t="s">
        <v>5036</v>
      </c>
      <c r="C1587" s="1">
        <v>45776</v>
      </c>
      <c r="D1587" s="3">
        <v>0.3923611111111111</v>
      </c>
      <c r="E1587" s="2" t="s">
        <v>5037</v>
      </c>
      <c r="F1587" s="2" t="s">
        <v>5040</v>
      </c>
      <c r="G1587" s="2">
        <v>20511</v>
      </c>
      <c r="H1587" s="2">
        <v>8</v>
      </c>
      <c r="I1587" s="2">
        <v>336</v>
      </c>
      <c r="J1587" s="2">
        <v>19994</v>
      </c>
      <c r="K1587" s="2">
        <v>17268</v>
      </c>
      <c r="L1587" s="2">
        <v>830</v>
      </c>
      <c r="M1587" s="2">
        <v>129</v>
      </c>
      <c r="N1587" s="2">
        <v>115</v>
      </c>
      <c r="O1587" s="2">
        <v>216</v>
      </c>
      <c r="P1587" s="2">
        <v>36</v>
      </c>
      <c r="Q1587" s="2">
        <v>403</v>
      </c>
      <c r="R1587" s="2">
        <v>71</v>
      </c>
      <c r="S1587" s="2" t="s">
        <v>31</v>
      </c>
      <c r="T1587" s="2">
        <f t="shared" si="168"/>
        <v>1290</v>
      </c>
      <c r="U1587" s="4">
        <f t="shared" si="169"/>
        <v>7.4704656011118836E-2</v>
      </c>
      <c r="V1587" s="4">
        <f t="shared" si="170"/>
        <v>0.84188971771244703</v>
      </c>
      <c r="W1587">
        <f t="shared" si="171"/>
        <v>9</v>
      </c>
      <c r="X1587" t="str">
        <f t="shared" si="172"/>
        <v>Tuesday</v>
      </c>
      <c r="Y1587" t="str">
        <f t="shared" si="173"/>
        <v>Apr</v>
      </c>
      <c r="Z1587" t="str">
        <f t="shared" si="174"/>
        <v>6-10</v>
      </c>
    </row>
    <row r="1588" spans="1:26" x14ac:dyDescent="0.25">
      <c r="A1588" s="2" t="s">
        <v>6634</v>
      </c>
      <c r="B1588" s="2" t="s">
        <v>5036</v>
      </c>
      <c r="C1588" s="1">
        <v>45776</v>
      </c>
      <c r="D1588" s="3">
        <v>0.40902777777777777</v>
      </c>
      <c r="E1588" s="2" t="s">
        <v>5058</v>
      </c>
      <c r="F1588" s="2" t="s">
        <v>5048</v>
      </c>
      <c r="G1588" s="2">
        <v>20490</v>
      </c>
      <c r="H1588" s="2">
        <v>3</v>
      </c>
      <c r="I1588" s="2">
        <v>50</v>
      </c>
      <c r="J1588" s="2">
        <v>30764</v>
      </c>
      <c r="K1588" s="2">
        <v>21219</v>
      </c>
      <c r="L1588" s="2">
        <v>657</v>
      </c>
      <c r="M1588" s="2">
        <v>355</v>
      </c>
      <c r="N1588" s="2">
        <v>55</v>
      </c>
      <c r="O1588" s="2">
        <v>55</v>
      </c>
      <c r="P1588" s="2">
        <v>19</v>
      </c>
      <c r="Q1588" s="2">
        <v>165</v>
      </c>
      <c r="R1588" s="2">
        <v>48</v>
      </c>
      <c r="S1588" s="2" t="s">
        <v>31</v>
      </c>
      <c r="T1588" s="2">
        <f t="shared" si="168"/>
        <v>1122</v>
      </c>
      <c r="U1588" s="4">
        <f t="shared" si="169"/>
        <v>5.2877138413685847E-2</v>
      </c>
      <c r="V1588" s="4">
        <f t="shared" si="170"/>
        <v>1.0355783308931186</v>
      </c>
      <c r="W1588">
        <f t="shared" si="171"/>
        <v>9</v>
      </c>
      <c r="X1588" t="str">
        <f t="shared" si="172"/>
        <v>Tuesday</v>
      </c>
      <c r="Y1588" t="str">
        <f t="shared" si="173"/>
        <v>Apr</v>
      </c>
      <c r="Z1588" t="str">
        <f t="shared" si="174"/>
        <v>3-5</v>
      </c>
    </row>
    <row r="1589" spans="1:26" x14ac:dyDescent="0.25">
      <c r="A1589" s="2" t="s">
        <v>6635</v>
      </c>
      <c r="B1589" s="2" t="s">
        <v>5036</v>
      </c>
      <c r="C1589" s="1">
        <v>45776</v>
      </c>
      <c r="D1589" s="3">
        <v>0.40902777777777777</v>
      </c>
      <c r="E1589" s="2" t="s">
        <v>5037</v>
      </c>
      <c r="F1589" s="2" t="s">
        <v>5042</v>
      </c>
      <c r="G1589" s="2">
        <v>20671</v>
      </c>
      <c r="H1589" s="2">
        <v>3</v>
      </c>
      <c r="I1589" s="2">
        <v>328</v>
      </c>
      <c r="J1589" s="2">
        <v>18574</v>
      </c>
      <c r="K1589" s="2">
        <v>14505</v>
      </c>
      <c r="L1589" s="2">
        <v>975</v>
      </c>
      <c r="M1589" s="2">
        <v>127</v>
      </c>
      <c r="N1589" s="2">
        <v>142</v>
      </c>
      <c r="O1589" s="2">
        <v>317</v>
      </c>
      <c r="P1589" s="2">
        <v>64</v>
      </c>
      <c r="Q1589" s="2">
        <v>190</v>
      </c>
      <c r="R1589" s="2">
        <v>38</v>
      </c>
      <c r="S1589" s="2" t="s">
        <v>31</v>
      </c>
      <c r="T1589" s="2">
        <f t="shared" si="168"/>
        <v>1561</v>
      </c>
      <c r="U1589" s="4">
        <f t="shared" si="169"/>
        <v>0.10761806273698725</v>
      </c>
      <c r="V1589" s="4">
        <f t="shared" si="170"/>
        <v>0.70170770644864788</v>
      </c>
      <c r="W1589">
        <f t="shared" si="171"/>
        <v>9</v>
      </c>
      <c r="X1589" t="str">
        <f t="shared" si="172"/>
        <v>Tuesday</v>
      </c>
      <c r="Y1589" t="str">
        <f t="shared" si="173"/>
        <v>Apr</v>
      </c>
      <c r="Z1589" t="str">
        <f t="shared" si="174"/>
        <v>3-5</v>
      </c>
    </row>
    <row r="1590" spans="1:26" x14ac:dyDescent="0.25">
      <c r="A1590" s="2" t="s">
        <v>6636</v>
      </c>
      <c r="B1590" s="2" t="s">
        <v>5036</v>
      </c>
      <c r="C1590" s="1">
        <v>45776</v>
      </c>
      <c r="D1590" s="3">
        <v>0.41041666666666665</v>
      </c>
      <c r="E1590" s="2" t="s">
        <v>5044</v>
      </c>
      <c r="F1590" s="2" t="s">
        <v>5052</v>
      </c>
      <c r="G1590" s="2">
        <v>20586</v>
      </c>
      <c r="H1590" s="2">
        <v>4</v>
      </c>
      <c r="I1590" s="2">
        <v>868</v>
      </c>
      <c r="J1590" s="2">
        <v>21796</v>
      </c>
      <c r="K1590" s="2">
        <v>15479</v>
      </c>
      <c r="L1590" s="2">
        <v>373</v>
      </c>
      <c r="M1590" s="2">
        <v>44</v>
      </c>
      <c r="N1590" s="2">
        <v>28</v>
      </c>
      <c r="O1590" s="2">
        <v>32</v>
      </c>
      <c r="P1590" s="2">
        <v>19</v>
      </c>
      <c r="Q1590" s="2">
        <v>409</v>
      </c>
      <c r="R1590" s="2">
        <v>46</v>
      </c>
      <c r="S1590" s="2" t="s">
        <v>28</v>
      </c>
      <c r="T1590" s="2">
        <f t="shared" si="168"/>
        <v>477</v>
      </c>
      <c r="U1590" s="4">
        <f t="shared" si="169"/>
        <v>3.0815944182440727E-2</v>
      </c>
      <c r="V1590" s="4">
        <f t="shared" si="170"/>
        <v>0.7519187797532304</v>
      </c>
      <c r="W1590">
        <f t="shared" si="171"/>
        <v>9</v>
      </c>
      <c r="X1590" t="str">
        <f t="shared" si="172"/>
        <v>Tuesday</v>
      </c>
      <c r="Y1590" t="str">
        <f t="shared" si="173"/>
        <v>Apr</v>
      </c>
      <c r="Z1590" t="str">
        <f t="shared" si="174"/>
        <v>3-5</v>
      </c>
    </row>
    <row r="1591" spans="1:26" x14ac:dyDescent="0.25">
      <c r="A1591" s="2" t="s">
        <v>6637</v>
      </c>
      <c r="B1591" s="2" t="s">
        <v>5036</v>
      </c>
      <c r="C1591" s="1">
        <v>45776</v>
      </c>
      <c r="D1591" s="3">
        <v>0.43958333333333333</v>
      </c>
      <c r="E1591" s="2" t="s">
        <v>5054</v>
      </c>
      <c r="F1591" s="2" t="s">
        <v>5042</v>
      </c>
      <c r="G1591" s="2">
        <v>20801</v>
      </c>
      <c r="H1591" s="2">
        <v>2</v>
      </c>
      <c r="I1591" s="2">
        <v>457</v>
      </c>
      <c r="J1591" s="2">
        <v>8860</v>
      </c>
      <c r="K1591" s="2">
        <v>8162</v>
      </c>
      <c r="L1591" s="2">
        <v>242</v>
      </c>
      <c r="M1591" s="2">
        <v>44</v>
      </c>
      <c r="N1591" s="2">
        <v>18</v>
      </c>
      <c r="O1591" s="2">
        <v>20</v>
      </c>
      <c r="P1591" s="2">
        <v>6</v>
      </c>
      <c r="Q1591" s="2">
        <v>160</v>
      </c>
      <c r="R1591" s="2">
        <v>19</v>
      </c>
      <c r="S1591" s="2" t="s">
        <v>31</v>
      </c>
      <c r="T1591" s="2">
        <f t="shared" si="168"/>
        <v>324</v>
      </c>
      <c r="U1591" s="4">
        <f t="shared" si="169"/>
        <v>3.9696152903700072E-2</v>
      </c>
      <c r="V1591" s="4">
        <f t="shared" si="170"/>
        <v>0.39238498149127443</v>
      </c>
      <c r="W1591">
        <f t="shared" si="171"/>
        <v>10</v>
      </c>
      <c r="X1591" t="str">
        <f t="shared" si="172"/>
        <v>Tuesday</v>
      </c>
      <c r="Y1591" t="str">
        <f t="shared" si="173"/>
        <v>Apr</v>
      </c>
      <c r="Z1591" t="str">
        <f t="shared" si="174"/>
        <v>0-2</v>
      </c>
    </row>
    <row r="1592" spans="1:26" x14ac:dyDescent="0.25">
      <c r="A1592" s="2" t="s">
        <v>6638</v>
      </c>
      <c r="B1592" s="2" t="s">
        <v>5036</v>
      </c>
      <c r="C1592" s="1">
        <v>45776</v>
      </c>
      <c r="D1592" s="3">
        <v>0.44861111111111113</v>
      </c>
      <c r="E1592" s="2" t="s">
        <v>16</v>
      </c>
      <c r="F1592" s="2" t="s">
        <v>5050</v>
      </c>
      <c r="G1592" s="2">
        <v>20602</v>
      </c>
      <c r="H1592" s="2">
        <v>6</v>
      </c>
      <c r="I1592" s="2">
        <v>381</v>
      </c>
      <c r="J1592" s="2">
        <v>5777</v>
      </c>
      <c r="K1592" s="2">
        <v>4471</v>
      </c>
      <c r="L1592" s="2">
        <v>143</v>
      </c>
      <c r="M1592" s="2">
        <v>22</v>
      </c>
      <c r="N1592" s="2">
        <v>12</v>
      </c>
      <c r="O1592" s="2">
        <v>13</v>
      </c>
      <c r="P1592" s="2">
        <v>14</v>
      </c>
      <c r="Q1592" s="2">
        <v>37</v>
      </c>
      <c r="R1592" s="2">
        <v>4</v>
      </c>
      <c r="S1592" s="2" t="s">
        <v>31</v>
      </c>
      <c r="T1592" s="2">
        <f t="shared" si="168"/>
        <v>190</v>
      </c>
      <c r="U1592" s="4">
        <f t="shared" si="169"/>
        <v>4.2496085886826213E-2</v>
      </c>
      <c r="V1592" s="4">
        <f t="shared" si="170"/>
        <v>0.2170177652655082</v>
      </c>
      <c r="W1592">
        <f t="shared" si="171"/>
        <v>10</v>
      </c>
      <c r="X1592" t="str">
        <f t="shared" si="172"/>
        <v>Tuesday</v>
      </c>
      <c r="Y1592" t="str">
        <f t="shared" si="173"/>
        <v>Apr</v>
      </c>
      <c r="Z1592" t="str">
        <f t="shared" si="174"/>
        <v>6-10</v>
      </c>
    </row>
    <row r="1593" spans="1:26" x14ac:dyDescent="0.25">
      <c r="A1593" s="2" t="s">
        <v>6639</v>
      </c>
      <c r="B1593" s="2" t="s">
        <v>5036</v>
      </c>
      <c r="C1593" s="1">
        <v>45776</v>
      </c>
      <c r="D1593" s="3">
        <v>0.50416666666666665</v>
      </c>
      <c r="E1593" s="2" t="s">
        <v>16</v>
      </c>
      <c r="F1593" s="2" t="s">
        <v>5048</v>
      </c>
      <c r="G1593" s="2">
        <v>20605</v>
      </c>
      <c r="H1593" s="2">
        <v>2</v>
      </c>
      <c r="I1593" s="2">
        <v>503</v>
      </c>
      <c r="J1593" s="2">
        <v>10722</v>
      </c>
      <c r="K1593" s="2">
        <v>8514</v>
      </c>
      <c r="L1593" s="2">
        <v>227</v>
      </c>
      <c r="M1593" s="2">
        <v>26</v>
      </c>
      <c r="N1593" s="2">
        <v>15</v>
      </c>
      <c r="O1593" s="2">
        <v>18</v>
      </c>
      <c r="P1593" s="2">
        <v>37</v>
      </c>
      <c r="Q1593" s="2">
        <v>128</v>
      </c>
      <c r="R1593" s="2">
        <v>24</v>
      </c>
      <c r="S1593" s="2" t="s">
        <v>31</v>
      </c>
      <c r="T1593" s="2">
        <f t="shared" si="168"/>
        <v>286</v>
      </c>
      <c r="U1593" s="4">
        <f t="shared" si="169"/>
        <v>3.3591731266149873E-2</v>
      </c>
      <c r="V1593" s="4">
        <f t="shared" si="170"/>
        <v>0.41320067944673622</v>
      </c>
      <c r="W1593">
        <f t="shared" si="171"/>
        <v>12</v>
      </c>
      <c r="X1593" t="str">
        <f t="shared" si="172"/>
        <v>Tuesday</v>
      </c>
      <c r="Y1593" t="str">
        <f t="shared" si="173"/>
        <v>Apr</v>
      </c>
      <c r="Z1593" t="str">
        <f t="shared" si="174"/>
        <v>0-2</v>
      </c>
    </row>
    <row r="1594" spans="1:26" x14ac:dyDescent="0.25">
      <c r="A1594" s="2" t="s">
        <v>6640</v>
      </c>
      <c r="B1594" s="2" t="s">
        <v>5036</v>
      </c>
      <c r="C1594" s="1">
        <v>45776</v>
      </c>
      <c r="D1594" s="3">
        <v>0.58680555555555558</v>
      </c>
      <c r="E1594" s="2" t="s">
        <v>5044</v>
      </c>
      <c r="F1594" s="2" t="s">
        <v>5050</v>
      </c>
      <c r="G1594" s="2">
        <v>20553</v>
      </c>
      <c r="H1594" s="2">
        <v>5</v>
      </c>
      <c r="I1594" s="2">
        <v>220</v>
      </c>
      <c r="J1594" s="2">
        <v>11049</v>
      </c>
      <c r="K1594" s="2">
        <v>9319</v>
      </c>
      <c r="L1594" s="2">
        <v>243</v>
      </c>
      <c r="M1594" s="2">
        <v>51</v>
      </c>
      <c r="N1594" s="2">
        <v>21</v>
      </c>
      <c r="O1594" s="2">
        <v>27</v>
      </c>
      <c r="P1594" s="2">
        <v>20</v>
      </c>
      <c r="Q1594" s="2">
        <v>282</v>
      </c>
      <c r="R1594" s="2">
        <v>9</v>
      </c>
      <c r="S1594" s="2" t="s">
        <v>31</v>
      </c>
      <c r="T1594" s="2">
        <f t="shared" si="168"/>
        <v>342</v>
      </c>
      <c r="U1594" s="4">
        <f t="shared" si="169"/>
        <v>3.6699216654147437E-2</v>
      </c>
      <c r="V1594" s="4">
        <f t="shared" si="170"/>
        <v>0.45341312703741549</v>
      </c>
      <c r="W1594">
        <f t="shared" si="171"/>
        <v>14</v>
      </c>
      <c r="X1594" t="str">
        <f t="shared" si="172"/>
        <v>Tuesday</v>
      </c>
      <c r="Y1594" t="str">
        <f t="shared" si="173"/>
        <v>Apr</v>
      </c>
      <c r="Z1594" t="str">
        <f t="shared" si="174"/>
        <v>3-5</v>
      </c>
    </row>
    <row r="1595" spans="1:26" x14ac:dyDescent="0.25">
      <c r="A1595" s="2" t="s">
        <v>6641</v>
      </c>
      <c r="B1595" s="2" t="s">
        <v>5036</v>
      </c>
      <c r="C1595" s="1">
        <v>45776</v>
      </c>
      <c r="D1595" s="3">
        <v>0.63958333333333328</v>
      </c>
      <c r="E1595" s="2" t="s">
        <v>5046</v>
      </c>
      <c r="F1595" s="2" t="s">
        <v>5042</v>
      </c>
      <c r="G1595" s="2">
        <v>20768</v>
      </c>
      <c r="H1595" s="2">
        <v>6</v>
      </c>
      <c r="I1595" s="2">
        <v>144</v>
      </c>
      <c r="J1595" s="2">
        <v>7461</v>
      </c>
      <c r="K1595" s="2">
        <v>5234</v>
      </c>
      <c r="L1595" s="2">
        <v>108</v>
      </c>
      <c r="M1595" s="2">
        <v>11</v>
      </c>
      <c r="N1595" s="2">
        <v>12</v>
      </c>
      <c r="O1595" s="2">
        <v>17</v>
      </c>
      <c r="P1595" s="2">
        <v>126</v>
      </c>
      <c r="Q1595" s="2">
        <v>105</v>
      </c>
      <c r="R1595" s="2">
        <v>6</v>
      </c>
      <c r="S1595" s="2" t="s">
        <v>31</v>
      </c>
      <c r="T1595" s="2">
        <f t="shared" si="168"/>
        <v>148</v>
      </c>
      <c r="U1595" s="4">
        <f t="shared" si="169"/>
        <v>2.8276652655712647E-2</v>
      </c>
      <c r="V1595" s="4">
        <f t="shared" si="170"/>
        <v>0.25202234206471497</v>
      </c>
      <c r="W1595">
        <f t="shared" si="171"/>
        <v>15</v>
      </c>
      <c r="X1595" t="str">
        <f t="shared" si="172"/>
        <v>Tuesday</v>
      </c>
      <c r="Y1595" t="str">
        <f t="shared" si="173"/>
        <v>Apr</v>
      </c>
      <c r="Z1595" t="str">
        <f t="shared" si="174"/>
        <v>6-10</v>
      </c>
    </row>
    <row r="1596" spans="1:26" x14ac:dyDescent="0.25">
      <c r="A1596" s="2" t="s">
        <v>6642</v>
      </c>
      <c r="B1596" s="2" t="s">
        <v>5036</v>
      </c>
      <c r="C1596" s="1">
        <v>45776</v>
      </c>
      <c r="D1596" s="3">
        <v>0.69236111111111109</v>
      </c>
      <c r="E1596" s="2" t="s">
        <v>5058</v>
      </c>
      <c r="F1596" s="2" t="s">
        <v>5050</v>
      </c>
      <c r="G1596" s="2">
        <v>20688</v>
      </c>
      <c r="H1596" s="2">
        <v>4</v>
      </c>
      <c r="I1596" s="2">
        <v>89</v>
      </c>
      <c r="J1596" s="2">
        <v>40680</v>
      </c>
      <c r="K1596" s="2">
        <v>31775</v>
      </c>
      <c r="L1596" s="2">
        <v>751</v>
      </c>
      <c r="M1596" s="2">
        <v>466</v>
      </c>
      <c r="N1596" s="2">
        <v>42</v>
      </c>
      <c r="O1596" s="2">
        <v>82</v>
      </c>
      <c r="P1596" s="2">
        <v>45</v>
      </c>
      <c r="Q1596" s="2">
        <v>477</v>
      </c>
      <c r="R1596" s="2">
        <v>28</v>
      </c>
      <c r="S1596" s="2" t="s">
        <v>28</v>
      </c>
      <c r="T1596" s="2">
        <f t="shared" si="168"/>
        <v>1341</v>
      </c>
      <c r="U1596" s="4">
        <f t="shared" si="169"/>
        <v>4.2202989771833205E-2</v>
      </c>
      <c r="V1596" s="4">
        <f t="shared" si="170"/>
        <v>1.535914539829853</v>
      </c>
      <c r="W1596">
        <f t="shared" si="171"/>
        <v>16</v>
      </c>
      <c r="X1596" t="str">
        <f t="shared" si="172"/>
        <v>Tuesday</v>
      </c>
      <c r="Y1596" t="str">
        <f t="shared" si="173"/>
        <v>Apr</v>
      </c>
      <c r="Z1596" t="str">
        <f t="shared" si="174"/>
        <v>3-5</v>
      </c>
    </row>
    <row r="1597" spans="1:26" x14ac:dyDescent="0.25">
      <c r="A1597" s="2" t="s">
        <v>6643</v>
      </c>
      <c r="B1597" s="2" t="s">
        <v>5036</v>
      </c>
      <c r="C1597" s="1">
        <v>45776</v>
      </c>
      <c r="D1597" s="3">
        <v>0.71250000000000002</v>
      </c>
      <c r="E1597" s="2" t="s">
        <v>5054</v>
      </c>
      <c r="F1597" s="2" t="s">
        <v>5069</v>
      </c>
      <c r="G1597" s="2">
        <v>20813</v>
      </c>
      <c r="H1597" s="2">
        <v>4</v>
      </c>
      <c r="I1597" s="2">
        <v>865</v>
      </c>
      <c r="J1597" s="2">
        <v>16076</v>
      </c>
      <c r="K1597" s="2">
        <v>11338</v>
      </c>
      <c r="L1597" s="2">
        <v>400</v>
      </c>
      <c r="M1597" s="2">
        <v>111</v>
      </c>
      <c r="N1597" s="2">
        <v>31</v>
      </c>
      <c r="O1597" s="2">
        <v>47</v>
      </c>
      <c r="P1597" s="2">
        <v>27</v>
      </c>
      <c r="Q1597" s="2">
        <v>214</v>
      </c>
      <c r="R1597" s="2">
        <v>22</v>
      </c>
      <c r="S1597" s="2" t="s">
        <v>31</v>
      </c>
      <c r="T1597" s="2">
        <f t="shared" si="168"/>
        <v>589</v>
      </c>
      <c r="U1597" s="4">
        <f t="shared" si="169"/>
        <v>5.1949197389310281E-2</v>
      </c>
      <c r="V1597" s="4">
        <f t="shared" si="170"/>
        <v>0.54475568154518805</v>
      </c>
      <c r="W1597">
        <f t="shared" si="171"/>
        <v>17</v>
      </c>
      <c r="X1597" t="str">
        <f t="shared" si="172"/>
        <v>Tuesday</v>
      </c>
      <c r="Y1597" t="str">
        <f t="shared" si="173"/>
        <v>Apr</v>
      </c>
      <c r="Z1597" t="str">
        <f t="shared" si="174"/>
        <v>3-5</v>
      </c>
    </row>
    <row r="1598" spans="1:26" x14ac:dyDescent="0.25">
      <c r="A1598" s="2" t="s">
        <v>6644</v>
      </c>
      <c r="B1598" s="2" t="s">
        <v>5036</v>
      </c>
      <c r="C1598" s="1">
        <v>45776</v>
      </c>
      <c r="D1598" s="3">
        <v>0.72152777777777777</v>
      </c>
      <c r="E1598" s="2" t="s">
        <v>16</v>
      </c>
      <c r="F1598" s="2" t="s">
        <v>5052</v>
      </c>
      <c r="G1598" s="2">
        <v>20722</v>
      </c>
      <c r="H1598" s="2">
        <v>3</v>
      </c>
      <c r="I1598" s="2">
        <v>323</v>
      </c>
      <c r="J1598" s="2">
        <v>9351</v>
      </c>
      <c r="K1598" s="2">
        <v>7796</v>
      </c>
      <c r="L1598" s="2">
        <v>230</v>
      </c>
      <c r="M1598" s="2">
        <v>26</v>
      </c>
      <c r="N1598" s="2">
        <v>14</v>
      </c>
      <c r="O1598" s="2">
        <v>17</v>
      </c>
      <c r="P1598" s="2">
        <v>37</v>
      </c>
      <c r="Q1598" s="2">
        <v>95</v>
      </c>
      <c r="R1598" s="2">
        <v>12</v>
      </c>
      <c r="S1598" s="2" t="s">
        <v>31</v>
      </c>
      <c r="T1598" s="2">
        <f t="shared" si="168"/>
        <v>287</v>
      </c>
      <c r="U1598" s="4">
        <f t="shared" si="169"/>
        <v>3.6813750641354538E-2</v>
      </c>
      <c r="V1598" s="4">
        <f t="shared" si="170"/>
        <v>0.37621851172666732</v>
      </c>
      <c r="W1598">
        <f t="shared" si="171"/>
        <v>17</v>
      </c>
      <c r="X1598" t="str">
        <f t="shared" si="172"/>
        <v>Tuesday</v>
      </c>
      <c r="Y1598" t="str">
        <f t="shared" si="173"/>
        <v>Apr</v>
      </c>
      <c r="Z1598" t="str">
        <f t="shared" si="174"/>
        <v>3-5</v>
      </c>
    </row>
    <row r="1599" spans="1:26" x14ac:dyDescent="0.25">
      <c r="A1599" s="2" t="s">
        <v>6645</v>
      </c>
      <c r="B1599" s="2" t="s">
        <v>5036</v>
      </c>
      <c r="C1599" s="1">
        <v>45776</v>
      </c>
      <c r="D1599" s="3">
        <v>0.72777777777777775</v>
      </c>
      <c r="E1599" s="2" t="s">
        <v>16</v>
      </c>
      <c r="F1599" s="2" t="s">
        <v>5040</v>
      </c>
      <c r="G1599" s="2">
        <v>20520</v>
      </c>
      <c r="H1599" s="2">
        <v>1</v>
      </c>
      <c r="I1599" s="2">
        <v>224</v>
      </c>
      <c r="J1599" s="2">
        <v>16827</v>
      </c>
      <c r="K1599" s="2">
        <v>11628</v>
      </c>
      <c r="L1599" s="2">
        <v>540</v>
      </c>
      <c r="M1599" s="2">
        <v>90</v>
      </c>
      <c r="N1599" s="2">
        <v>54</v>
      </c>
      <c r="O1599" s="2">
        <v>67</v>
      </c>
      <c r="P1599" s="2">
        <v>42</v>
      </c>
      <c r="Q1599" s="2">
        <v>106</v>
      </c>
      <c r="R1599" s="2">
        <v>29</v>
      </c>
      <c r="S1599" s="2" t="s">
        <v>31</v>
      </c>
      <c r="T1599" s="2">
        <f t="shared" si="168"/>
        <v>751</v>
      </c>
      <c r="U1599" s="4">
        <f t="shared" si="169"/>
        <v>6.4585483316133466E-2</v>
      </c>
      <c r="V1599" s="4">
        <f t="shared" si="170"/>
        <v>0.56666666666666665</v>
      </c>
      <c r="W1599">
        <f t="shared" si="171"/>
        <v>17</v>
      </c>
      <c r="X1599" t="str">
        <f t="shared" si="172"/>
        <v>Tuesday</v>
      </c>
      <c r="Y1599" t="str">
        <f t="shared" si="173"/>
        <v>Apr</v>
      </c>
      <c r="Z1599" t="str">
        <f t="shared" si="174"/>
        <v>0-2</v>
      </c>
    </row>
    <row r="1600" spans="1:26" x14ac:dyDescent="0.25">
      <c r="A1600" s="2" t="s">
        <v>6646</v>
      </c>
      <c r="B1600" s="2" t="s">
        <v>5036</v>
      </c>
      <c r="C1600" s="1">
        <v>45776</v>
      </c>
      <c r="D1600" s="3">
        <v>0.79583333333333328</v>
      </c>
      <c r="E1600" s="2" t="s">
        <v>5054</v>
      </c>
      <c r="F1600" s="2" t="s">
        <v>5069</v>
      </c>
      <c r="G1600" s="2">
        <v>20679</v>
      </c>
      <c r="H1600" s="2">
        <v>5</v>
      </c>
      <c r="I1600" s="2">
        <v>1977</v>
      </c>
      <c r="J1600" s="2">
        <v>6517</v>
      </c>
      <c r="K1600" s="2">
        <v>5468</v>
      </c>
      <c r="L1600" s="2">
        <v>179</v>
      </c>
      <c r="M1600" s="2">
        <v>27</v>
      </c>
      <c r="N1600" s="2">
        <v>11</v>
      </c>
      <c r="O1600" s="2">
        <v>11</v>
      </c>
      <c r="P1600" s="2">
        <v>8</v>
      </c>
      <c r="Q1600" s="2">
        <v>53</v>
      </c>
      <c r="R1600" s="2">
        <v>13</v>
      </c>
      <c r="S1600" s="2" t="s">
        <v>31</v>
      </c>
      <c r="T1600" s="2">
        <f t="shared" si="168"/>
        <v>228</v>
      </c>
      <c r="U1600" s="4">
        <f t="shared" si="169"/>
        <v>4.1697147037307973E-2</v>
      </c>
      <c r="V1600" s="4">
        <f t="shared" si="170"/>
        <v>0.2644228444315489</v>
      </c>
      <c r="W1600">
        <f t="shared" si="171"/>
        <v>19</v>
      </c>
      <c r="X1600" t="str">
        <f t="shared" si="172"/>
        <v>Tuesday</v>
      </c>
      <c r="Y1600" t="str">
        <f t="shared" si="173"/>
        <v>Apr</v>
      </c>
      <c r="Z1600" t="str">
        <f t="shared" si="174"/>
        <v>3-5</v>
      </c>
    </row>
    <row r="1601" spans="1:26" x14ac:dyDescent="0.25">
      <c r="A1601" s="2" t="s">
        <v>6647</v>
      </c>
      <c r="B1601" s="2" t="s">
        <v>5036</v>
      </c>
      <c r="C1601" s="1">
        <v>45776</v>
      </c>
      <c r="D1601" s="3">
        <v>0.84791666666666665</v>
      </c>
      <c r="E1601" s="2" t="s">
        <v>5044</v>
      </c>
      <c r="F1601" s="2" t="s">
        <v>5048</v>
      </c>
      <c r="G1601" s="2">
        <v>20322</v>
      </c>
      <c r="H1601" s="2">
        <v>1</v>
      </c>
      <c r="I1601" s="2">
        <v>323</v>
      </c>
      <c r="J1601" s="2">
        <v>10712</v>
      </c>
      <c r="K1601" s="2">
        <v>9269</v>
      </c>
      <c r="L1601" s="2">
        <v>366</v>
      </c>
      <c r="M1601" s="2">
        <v>44</v>
      </c>
      <c r="N1601" s="2">
        <v>28</v>
      </c>
      <c r="O1601" s="2">
        <v>27</v>
      </c>
      <c r="P1601" s="2">
        <v>53</v>
      </c>
      <c r="Q1601" s="2">
        <v>196</v>
      </c>
      <c r="R1601" s="2">
        <v>11</v>
      </c>
      <c r="S1601" s="2" t="s">
        <v>31</v>
      </c>
      <c r="T1601" s="2">
        <f t="shared" si="168"/>
        <v>465</v>
      </c>
      <c r="U1601" s="4">
        <f t="shared" si="169"/>
        <v>5.016722408026756E-2</v>
      </c>
      <c r="V1601" s="4">
        <f t="shared" si="170"/>
        <v>0.45610668241314833</v>
      </c>
      <c r="W1601">
        <f t="shared" si="171"/>
        <v>20</v>
      </c>
      <c r="X1601" t="str">
        <f t="shared" si="172"/>
        <v>Tuesday</v>
      </c>
      <c r="Y1601" t="str">
        <f t="shared" si="173"/>
        <v>Apr</v>
      </c>
      <c r="Z1601" t="str">
        <f t="shared" si="174"/>
        <v>0-2</v>
      </c>
    </row>
    <row r="1602" spans="1:26" x14ac:dyDescent="0.25">
      <c r="A1602" s="2" t="s">
        <v>6648</v>
      </c>
      <c r="B1602" s="2" t="s">
        <v>5036</v>
      </c>
      <c r="C1602" s="1">
        <v>45776</v>
      </c>
      <c r="D1602" s="3">
        <v>0.99375000000000002</v>
      </c>
      <c r="E1602" s="2" t="s">
        <v>16</v>
      </c>
      <c r="F1602" s="2" t="s">
        <v>5048</v>
      </c>
      <c r="G1602" s="2">
        <v>20484</v>
      </c>
      <c r="H1602" s="2">
        <v>3</v>
      </c>
      <c r="I1602" s="2">
        <v>447</v>
      </c>
      <c r="J1602" s="2">
        <v>4385</v>
      </c>
      <c r="K1602" s="2">
        <v>3564</v>
      </c>
      <c r="L1602" s="2">
        <v>98</v>
      </c>
      <c r="M1602" s="2">
        <v>12</v>
      </c>
      <c r="N1602" s="2">
        <v>7</v>
      </c>
      <c r="O1602" s="2">
        <v>15</v>
      </c>
      <c r="P1602" s="2">
        <v>13</v>
      </c>
      <c r="Q1602" s="2">
        <v>62</v>
      </c>
      <c r="R1602" s="2">
        <v>10</v>
      </c>
      <c r="S1602" s="2" t="s">
        <v>31</v>
      </c>
      <c r="T1602" s="2">
        <f t="shared" ref="T1602:T1665" si="175">SUM(L1602:O1602)</f>
        <v>132</v>
      </c>
      <c r="U1602" s="4">
        <f t="shared" ref="U1602:U1665" si="176">T1602/K1602</f>
        <v>3.7037037037037035E-2</v>
      </c>
      <c r="V1602" s="4">
        <f t="shared" ref="V1602:V1665" si="177">K1602/G1602</f>
        <v>0.17398945518453426</v>
      </c>
      <c r="W1602">
        <f t="shared" ref="W1602:W1665" si="178">HOUR(D1602)</f>
        <v>23</v>
      </c>
      <c r="X1602" t="str">
        <f t="shared" ref="X1602:X1665" si="179">TEXT(C1602,"dddd")</f>
        <v>Tuesday</v>
      </c>
      <c r="Y1602" t="str">
        <f t="shared" ref="Y1602:Y1665" si="180">TEXT(C1602,"mmm")</f>
        <v>Apr</v>
      </c>
      <c r="Z1602" t="str">
        <f t="shared" ref="Z1602:Z1665" si="181">IF(H1602&lt;=2,"0-2",IF(H1602&lt;=5,"3-5",IF(H1602&lt;=10,"6-10","11+")))</f>
        <v>3-5</v>
      </c>
    </row>
    <row r="1603" spans="1:26" x14ac:dyDescent="0.25">
      <c r="A1603" s="2" t="s">
        <v>6649</v>
      </c>
      <c r="B1603" s="2" t="s">
        <v>5036</v>
      </c>
      <c r="C1603" s="1">
        <v>45777</v>
      </c>
      <c r="D1603" s="3">
        <v>0.33333333333333331</v>
      </c>
      <c r="E1603" s="2" t="s">
        <v>16</v>
      </c>
      <c r="F1603" s="2" t="s">
        <v>5048</v>
      </c>
      <c r="G1603" s="2">
        <v>20477</v>
      </c>
      <c r="H1603" s="2">
        <v>1</v>
      </c>
      <c r="I1603" s="2">
        <v>599</v>
      </c>
      <c r="J1603" s="2">
        <v>8610</v>
      </c>
      <c r="K1603" s="2">
        <v>7835</v>
      </c>
      <c r="L1603" s="2">
        <v>324</v>
      </c>
      <c r="M1603" s="2">
        <v>36</v>
      </c>
      <c r="N1603" s="2">
        <v>20</v>
      </c>
      <c r="O1603" s="2">
        <v>24</v>
      </c>
      <c r="P1603" s="2">
        <v>13</v>
      </c>
      <c r="Q1603" s="2">
        <v>77</v>
      </c>
      <c r="R1603" s="2">
        <v>12</v>
      </c>
      <c r="S1603" s="2" t="s">
        <v>31</v>
      </c>
      <c r="T1603" s="2">
        <f t="shared" si="175"/>
        <v>404</v>
      </c>
      <c r="U1603" s="4">
        <f t="shared" si="176"/>
        <v>5.1563497128270581E-2</v>
      </c>
      <c r="V1603" s="4">
        <f t="shared" si="177"/>
        <v>0.38262440787224689</v>
      </c>
      <c r="W1603">
        <f t="shared" si="178"/>
        <v>8</v>
      </c>
      <c r="X1603" t="str">
        <f t="shared" si="179"/>
        <v>Wednesday</v>
      </c>
      <c r="Y1603" t="str">
        <f t="shared" si="180"/>
        <v>Apr</v>
      </c>
      <c r="Z1603" t="str">
        <f t="shared" si="181"/>
        <v>0-2</v>
      </c>
    </row>
    <row r="1604" spans="1:26" x14ac:dyDescent="0.25">
      <c r="A1604" s="2" t="s">
        <v>6650</v>
      </c>
      <c r="B1604" s="2" t="s">
        <v>5036</v>
      </c>
      <c r="C1604" s="1">
        <v>45777</v>
      </c>
      <c r="D1604" s="3">
        <v>0.36805555555555558</v>
      </c>
      <c r="E1604" s="2" t="s">
        <v>16</v>
      </c>
      <c r="F1604" s="2" t="s">
        <v>5050</v>
      </c>
      <c r="G1604" s="2">
        <v>20477</v>
      </c>
      <c r="H1604" s="2">
        <v>3</v>
      </c>
      <c r="I1604" s="2">
        <v>276</v>
      </c>
      <c r="J1604" s="2">
        <v>8302</v>
      </c>
      <c r="K1604" s="2">
        <v>6943</v>
      </c>
      <c r="L1604" s="2">
        <v>127</v>
      </c>
      <c r="M1604" s="2">
        <v>12</v>
      </c>
      <c r="N1604" s="2">
        <v>8</v>
      </c>
      <c r="O1604" s="2">
        <v>13</v>
      </c>
      <c r="P1604" s="2">
        <v>22</v>
      </c>
      <c r="Q1604" s="2">
        <v>74</v>
      </c>
      <c r="R1604" s="2">
        <v>13</v>
      </c>
      <c r="S1604" s="2" t="s">
        <v>31</v>
      </c>
      <c r="T1604" s="2">
        <f t="shared" si="175"/>
        <v>160</v>
      </c>
      <c r="U1604" s="4">
        <f t="shared" si="176"/>
        <v>2.3044793317009937E-2</v>
      </c>
      <c r="V1604" s="4">
        <f t="shared" si="177"/>
        <v>0.33906333935635102</v>
      </c>
      <c r="W1604">
        <f t="shared" si="178"/>
        <v>8</v>
      </c>
      <c r="X1604" t="str">
        <f t="shared" si="179"/>
        <v>Wednesday</v>
      </c>
      <c r="Y1604" t="str">
        <f t="shared" si="180"/>
        <v>Apr</v>
      </c>
      <c r="Z1604" t="str">
        <f t="shared" si="181"/>
        <v>3-5</v>
      </c>
    </row>
    <row r="1605" spans="1:26" x14ac:dyDescent="0.25">
      <c r="A1605" s="2" t="s">
        <v>6651</v>
      </c>
      <c r="B1605" s="2" t="s">
        <v>5036</v>
      </c>
      <c r="C1605" s="1">
        <v>45777</v>
      </c>
      <c r="D1605" s="3">
        <v>0.39166666666666666</v>
      </c>
      <c r="E1605" s="2" t="s">
        <v>5058</v>
      </c>
      <c r="F1605" s="2" t="s">
        <v>5069</v>
      </c>
      <c r="G1605" s="2">
        <v>20796</v>
      </c>
      <c r="H1605" s="2">
        <v>6</v>
      </c>
      <c r="I1605" s="2">
        <v>207</v>
      </c>
      <c r="J1605" s="2">
        <v>18819</v>
      </c>
      <c r="K1605" s="2">
        <v>13466</v>
      </c>
      <c r="L1605" s="2">
        <v>431</v>
      </c>
      <c r="M1605" s="2">
        <v>213</v>
      </c>
      <c r="N1605" s="2">
        <v>28</v>
      </c>
      <c r="O1605" s="2">
        <v>39</v>
      </c>
      <c r="P1605" s="2">
        <v>34</v>
      </c>
      <c r="Q1605" s="2">
        <v>325</v>
      </c>
      <c r="R1605" s="2">
        <v>11</v>
      </c>
      <c r="S1605" s="2" t="s">
        <v>31</v>
      </c>
      <c r="T1605" s="2">
        <f t="shared" si="175"/>
        <v>711</v>
      </c>
      <c r="U1605" s="4">
        <f t="shared" si="176"/>
        <v>5.2799643546710233E-2</v>
      </c>
      <c r="V1605" s="4">
        <f t="shared" si="177"/>
        <v>0.64752837084054626</v>
      </c>
      <c r="W1605">
        <f t="shared" si="178"/>
        <v>9</v>
      </c>
      <c r="X1605" t="str">
        <f t="shared" si="179"/>
        <v>Wednesday</v>
      </c>
      <c r="Y1605" t="str">
        <f t="shared" si="180"/>
        <v>Apr</v>
      </c>
      <c r="Z1605" t="str">
        <f t="shared" si="181"/>
        <v>6-10</v>
      </c>
    </row>
    <row r="1606" spans="1:26" x14ac:dyDescent="0.25">
      <c r="A1606" s="2" t="s">
        <v>6652</v>
      </c>
      <c r="B1606" s="2" t="s">
        <v>5036</v>
      </c>
      <c r="C1606" s="1">
        <v>45777</v>
      </c>
      <c r="D1606" s="3">
        <v>0.39791666666666664</v>
      </c>
      <c r="E1606" s="2" t="s">
        <v>5037</v>
      </c>
      <c r="F1606" s="2" t="s">
        <v>5048</v>
      </c>
      <c r="G1606" s="2">
        <v>20749</v>
      </c>
      <c r="H1606" s="2">
        <v>3</v>
      </c>
      <c r="I1606" s="2">
        <v>315</v>
      </c>
      <c r="J1606" s="2">
        <v>34188</v>
      </c>
      <c r="K1606" s="2">
        <v>28685</v>
      </c>
      <c r="L1606" s="2">
        <v>953</v>
      </c>
      <c r="M1606" s="2">
        <v>180</v>
      </c>
      <c r="N1606" s="2">
        <v>180</v>
      </c>
      <c r="O1606" s="2">
        <v>234</v>
      </c>
      <c r="P1606" s="2">
        <v>187</v>
      </c>
      <c r="Q1606" s="2">
        <v>562</v>
      </c>
      <c r="R1606" s="2">
        <v>83</v>
      </c>
      <c r="S1606" s="2" t="s">
        <v>28</v>
      </c>
      <c r="T1606" s="2">
        <f t="shared" si="175"/>
        <v>1547</v>
      </c>
      <c r="U1606" s="4">
        <f t="shared" si="176"/>
        <v>5.3930625762593692E-2</v>
      </c>
      <c r="V1606" s="4">
        <f t="shared" si="177"/>
        <v>1.3824762639163333</v>
      </c>
      <c r="W1606">
        <f t="shared" si="178"/>
        <v>9</v>
      </c>
      <c r="X1606" t="str">
        <f t="shared" si="179"/>
        <v>Wednesday</v>
      </c>
      <c r="Y1606" t="str">
        <f t="shared" si="180"/>
        <v>Apr</v>
      </c>
      <c r="Z1606" t="str">
        <f t="shared" si="181"/>
        <v>3-5</v>
      </c>
    </row>
    <row r="1607" spans="1:26" x14ac:dyDescent="0.25">
      <c r="A1607" s="2" t="s">
        <v>6653</v>
      </c>
      <c r="B1607" s="2" t="s">
        <v>5036</v>
      </c>
      <c r="C1607" s="1">
        <v>45777</v>
      </c>
      <c r="D1607" s="3">
        <v>0.50069444444444444</v>
      </c>
      <c r="E1607" s="2" t="s">
        <v>16</v>
      </c>
      <c r="F1607" s="2" t="s">
        <v>5038</v>
      </c>
      <c r="G1607" s="2">
        <v>20844</v>
      </c>
      <c r="H1607" s="2">
        <v>1</v>
      </c>
      <c r="I1607" s="2">
        <v>268</v>
      </c>
      <c r="J1607" s="2">
        <v>4505</v>
      </c>
      <c r="K1607" s="2">
        <v>3723</v>
      </c>
      <c r="L1607" s="2">
        <v>102</v>
      </c>
      <c r="M1607" s="2">
        <v>13</v>
      </c>
      <c r="N1607" s="2">
        <v>6</v>
      </c>
      <c r="O1607" s="2">
        <v>8</v>
      </c>
      <c r="P1607" s="2">
        <v>12</v>
      </c>
      <c r="Q1607" s="2">
        <v>102</v>
      </c>
      <c r="R1607" s="2">
        <v>7</v>
      </c>
      <c r="S1607" s="2" t="s">
        <v>31</v>
      </c>
      <c r="T1607" s="2">
        <f t="shared" si="175"/>
        <v>129</v>
      </c>
      <c r="U1607" s="4">
        <f t="shared" si="176"/>
        <v>3.4649476228847703E-2</v>
      </c>
      <c r="V1607" s="4">
        <f t="shared" si="177"/>
        <v>0.1786125503742084</v>
      </c>
      <c r="W1607">
        <f t="shared" si="178"/>
        <v>12</v>
      </c>
      <c r="X1607" t="str">
        <f t="shared" si="179"/>
        <v>Wednesday</v>
      </c>
      <c r="Y1607" t="str">
        <f t="shared" si="180"/>
        <v>Apr</v>
      </c>
      <c r="Z1607" t="str">
        <f t="shared" si="181"/>
        <v>0-2</v>
      </c>
    </row>
    <row r="1608" spans="1:26" x14ac:dyDescent="0.25">
      <c r="A1608" s="2" t="s">
        <v>6654</v>
      </c>
      <c r="B1608" s="2" t="s">
        <v>5036</v>
      </c>
      <c r="C1608" s="1">
        <v>45777</v>
      </c>
      <c r="D1608" s="3">
        <v>0.52152777777777781</v>
      </c>
      <c r="E1608" s="2" t="s">
        <v>5054</v>
      </c>
      <c r="F1608" s="2" t="s">
        <v>5040</v>
      </c>
      <c r="G1608" s="2">
        <v>20554</v>
      </c>
      <c r="H1608" s="2">
        <v>7</v>
      </c>
      <c r="I1608" s="2">
        <v>426</v>
      </c>
      <c r="J1608" s="2">
        <v>7133</v>
      </c>
      <c r="K1608" s="2">
        <v>5219</v>
      </c>
      <c r="L1608" s="2">
        <v>199</v>
      </c>
      <c r="M1608" s="2">
        <v>69</v>
      </c>
      <c r="N1608" s="2">
        <v>13</v>
      </c>
      <c r="O1608" s="2">
        <v>25</v>
      </c>
      <c r="P1608" s="2">
        <v>10</v>
      </c>
      <c r="Q1608" s="2">
        <v>71</v>
      </c>
      <c r="R1608" s="2">
        <v>7</v>
      </c>
      <c r="S1608" s="2" t="s">
        <v>31</v>
      </c>
      <c r="T1608" s="2">
        <f t="shared" si="175"/>
        <v>306</v>
      </c>
      <c r="U1608" s="4">
        <f t="shared" si="176"/>
        <v>5.8631921824104233E-2</v>
      </c>
      <c r="V1608" s="4">
        <f t="shared" si="177"/>
        <v>0.2539165126009536</v>
      </c>
      <c r="W1608">
        <f t="shared" si="178"/>
        <v>12</v>
      </c>
      <c r="X1608" t="str">
        <f t="shared" si="179"/>
        <v>Wednesday</v>
      </c>
      <c r="Y1608" t="str">
        <f t="shared" si="180"/>
        <v>Apr</v>
      </c>
      <c r="Z1608" t="str">
        <f t="shared" si="181"/>
        <v>6-10</v>
      </c>
    </row>
    <row r="1609" spans="1:26" x14ac:dyDescent="0.25">
      <c r="A1609" s="2" t="s">
        <v>6655</v>
      </c>
      <c r="B1609" s="2" t="s">
        <v>5036</v>
      </c>
      <c r="C1609" s="1">
        <v>45777</v>
      </c>
      <c r="D1609" s="3">
        <v>0.5444444444444444</v>
      </c>
      <c r="E1609" s="2" t="s">
        <v>5058</v>
      </c>
      <c r="F1609" s="2" t="s">
        <v>5052</v>
      </c>
      <c r="G1609" s="2">
        <v>20657</v>
      </c>
      <c r="H1609" s="2">
        <v>5</v>
      </c>
      <c r="I1609" s="2">
        <v>143</v>
      </c>
      <c r="J1609" s="2">
        <v>39373</v>
      </c>
      <c r="K1609" s="2">
        <v>29630</v>
      </c>
      <c r="L1609" s="2">
        <v>619</v>
      </c>
      <c r="M1609" s="2">
        <v>409</v>
      </c>
      <c r="N1609" s="2">
        <v>53</v>
      </c>
      <c r="O1609" s="2">
        <v>84</v>
      </c>
      <c r="P1609" s="2">
        <v>38</v>
      </c>
      <c r="Q1609" s="2">
        <v>326</v>
      </c>
      <c r="R1609" s="2">
        <v>19</v>
      </c>
      <c r="S1609" s="2" t="s">
        <v>31</v>
      </c>
      <c r="T1609" s="2">
        <f t="shared" si="175"/>
        <v>1165</v>
      </c>
      <c r="U1609" s="4">
        <f t="shared" si="176"/>
        <v>3.9318258521768477E-2</v>
      </c>
      <c r="V1609" s="4">
        <f t="shared" si="177"/>
        <v>1.4343805973761921</v>
      </c>
      <c r="W1609">
        <f t="shared" si="178"/>
        <v>13</v>
      </c>
      <c r="X1609" t="str">
        <f t="shared" si="179"/>
        <v>Wednesday</v>
      </c>
      <c r="Y1609" t="str">
        <f t="shared" si="180"/>
        <v>Apr</v>
      </c>
      <c r="Z1609" t="str">
        <f t="shared" si="181"/>
        <v>3-5</v>
      </c>
    </row>
    <row r="1610" spans="1:26" x14ac:dyDescent="0.25">
      <c r="A1610" s="2" t="s">
        <v>6656</v>
      </c>
      <c r="B1610" s="2" t="s">
        <v>5036</v>
      </c>
      <c r="C1610" s="1">
        <v>45777</v>
      </c>
      <c r="D1610" s="3">
        <v>0.60277777777777775</v>
      </c>
      <c r="E1610" s="2" t="s">
        <v>5037</v>
      </c>
      <c r="F1610" s="2" t="s">
        <v>5048</v>
      </c>
      <c r="G1610" s="2">
        <v>20530</v>
      </c>
      <c r="H1610" s="2">
        <v>3</v>
      </c>
      <c r="I1610" s="2">
        <v>432</v>
      </c>
      <c r="J1610" s="2">
        <v>18703</v>
      </c>
      <c r="K1610" s="2">
        <v>15975</v>
      </c>
      <c r="L1610" s="2">
        <v>656</v>
      </c>
      <c r="M1610" s="2">
        <v>101</v>
      </c>
      <c r="N1610" s="2">
        <v>79</v>
      </c>
      <c r="O1610" s="2">
        <v>151</v>
      </c>
      <c r="P1610" s="2">
        <v>140</v>
      </c>
      <c r="Q1610" s="2">
        <v>614</v>
      </c>
      <c r="R1610" s="2">
        <v>51</v>
      </c>
      <c r="S1610" s="2" t="s">
        <v>31</v>
      </c>
      <c r="T1610" s="2">
        <f t="shared" si="175"/>
        <v>987</v>
      </c>
      <c r="U1610" s="4">
        <f t="shared" si="176"/>
        <v>6.1784037558685445E-2</v>
      </c>
      <c r="V1610" s="4">
        <f t="shared" si="177"/>
        <v>0.77812956648806619</v>
      </c>
      <c r="W1610">
        <f t="shared" si="178"/>
        <v>14</v>
      </c>
      <c r="X1610" t="str">
        <f t="shared" si="179"/>
        <v>Wednesday</v>
      </c>
      <c r="Y1610" t="str">
        <f t="shared" si="180"/>
        <v>Apr</v>
      </c>
      <c r="Z1610" t="str">
        <f t="shared" si="181"/>
        <v>3-5</v>
      </c>
    </row>
    <row r="1611" spans="1:26" x14ac:dyDescent="0.25">
      <c r="A1611" s="2" t="s">
        <v>6657</v>
      </c>
      <c r="B1611" s="2" t="s">
        <v>5036</v>
      </c>
      <c r="C1611" s="1">
        <v>45777</v>
      </c>
      <c r="D1611" s="3">
        <v>0.60763888888888884</v>
      </c>
      <c r="E1611" s="2" t="s">
        <v>5054</v>
      </c>
      <c r="F1611" s="2" t="s">
        <v>5048</v>
      </c>
      <c r="G1611" s="2">
        <v>20754</v>
      </c>
      <c r="H1611" s="2">
        <v>3</v>
      </c>
      <c r="I1611" s="2">
        <v>1754</v>
      </c>
      <c r="J1611" s="2">
        <v>12075</v>
      </c>
      <c r="K1611" s="2">
        <v>10090</v>
      </c>
      <c r="L1611" s="2">
        <v>338</v>
      </c>
      <c r="M1611" s="2">
        <v>124</v>
      </c>
      <c r="N1611" s="2">
        <v>28</v>
      </c>
      <c r="O1611" s="2">
        <v>49</v>
      </c>
      <c r="P1611" s="2">
        <v>26</v>
      </c>
      <c r="Q1611" s="2">
        <v>116</v>
      </c>
      <c r="R1611" s="2">
        <v>8</v>
      </c>
      <c r="S1611" s="2" t="s">
        <v>31</v>
      </c>
      <c r="T1611" s="2">
        <f t="shared" si="175"/>
        <v>539</v>
      </c>
      <c r="U1611" s="4">
        <f t="shared" si="176"/>
        <v>5.3419226957383548E-2</v>
      </c>
      <c r="V1611" s="4">
        <f t="shared" si="177"/>
        <v>0.48617134046448879</v>
      </c>
      <c r="W1611">
        <f t="shared" si="178"/>
        <v>14</v>
      </c>
      <c r="X1611" t="str">
        <f t="shared" si="179"/>
        <v>Wednesday</v>
      </c>
      <c r="Y1611" t="str">
        <f t="shared" si="180"/>
        <v>Apr</v>
      </c>
      <c r="Z1611" t="str">
        <f t="shared" si="181"/>
        <v>3-5</v>
      </c>
    </row>
    <row r="1612" spans="1:26" x14ac:dyDescent="0.25">
      <c r="A1612" s="2" t="s">
        <v>6658</v>
      </c>
      <c r="B1612" s="2" t="s">
        <v>5036</v>
      </c>
      <c r="C1612" s="1">
        <v>45777</v>
      </c>
      <c r="D1612" s="3">
        <v>0.67777777777777781</v>
      </c>
      <c r="E1612" s="2" t="s">
        <v>5044</v>
      </c>
      <c r="F1612" s="2" t="s">
        <v>5040</v>
      </c>
      <c r="G1612" s="2">
        <v>20860</v>
      </c>
      <c r="H1612" s="2">
        <v>9</v>
      </c>
      <c r="I1612" s="2">
        <v>348</v>
      </c>
      <c r="J1612" s="2">
        <v>11726</v>
      </c>
      <c r="K1612" s="2">
        <v>10628</v>
      </c>
      <c r="L1612" s="2">
        <v>416</v>
      </c>
      <c r="M1612" s="2">
        <v>61</v>
      </c>
      <c r="N1612" s="2">
        <v>35</v>
      </c>
      <c r="O1612" s="2">
        <v>29</v>
      </c>
      <c r="P1612" s="2">
        <v>17</v>
      </c>
      <c r="Q1612" s="2">
        <v>247</v>
      </c>
      <c r="R1612" s="2">
        <v>36</v>
      </c>
      <c r="S1612" s="2" t="s">
        <v>31</v>
      </c>
      <c r="T1612" s="2">
        <f t="shared" si="175"/>
        <v>541</v>
      </c>
      <c r="U1612" s="4">
        <f t="shared" si="176"/>
        <v>5.090327436958976E-2</v>
      </c>
      <c r="V1612" s="4">
        <f t="shared" si="177"/>
        <v>0.50949185043144773</v>
      </c>
      <c r="W1612">
        <f t="shared" si="178"/>
        <v>16</v>
      </c>
      <c r="X1612" t="str">
        <f t="shared" si="179"/>
        <v>Wednesday</v>
      </c>
      <c r="Y1612" t="str">
        <f t="shared" si="180"/>
        <v>Apr</v>
      </c>
      <c r="Z1612" t="str">
        <f t="shared" si="181"/>
        <v>6-10</v>
      </c>
    </row>
    <row r="1613" spans="1:26" x14ac:dyDescent="0.25">
      <c r="A1613" s="2" t="s">
        <v>6659</v>
      </c>
      <c r="B1613" s="2" t="s">
        <v>5036</v>
      </c>
      <c r="C1613" s="1">
        <v>45777</v>
      </c>
      <c r="D1613" s="3">
        <v>0.7</v>
      </c>
      <c r="E1613" s="2" t="s">
        <v>5044</v>
      </c>
      <c r="F1613" s="2" t="s">
        <v>5040</v>
      </c>
      <c r="G1613" s="2">
        <v>20441</v>
      </c>
      <c r="H1613" s="2">
        <v>4</v>
      </c>
      <c r="I1613" s="2">
        <v>249</v>
      </c>
      <c r="J1613" s="2">
        <v>29325</v>
      </c>
      <c r="K1613" s="2">
        <v>22805</v>
      </c>
      <c r="L1613" s="2">
        <v>943</v>
      </c>
      <c r="M1613" s="2">
        <v>81</v>
      </c>
      <c r="N1613" s="2">
        <v>68</v>
      </c>
      <c r="O1613" s="2">
        <v>62</v>
      </c>
      <c r="P1613" s="2">
        <v>84</v>
      </c>
      <c r="Q1613" s="2">
        <v>698</v>
      </c>
      <c r="R1613" s="2">
        <v>66</v>
      </c>
      <c r="S1613" s="2" t="s">
        <v>31</v>
      </c>
      <c r="T1613" s="2">
        <f t="shared" si="175"/>
        <v>1154</v>
      </c>
      <c r="U1613" s="4">
        <f t="shared" si="176"/>
        <v>5.0602937952203463E-2</v>
      </c>
      <c r="V1613" s="4">
        <f t="shared" si="177"/>
        <v>1.1156499192798788</v>
      </c>
      <c r="W1613">
        <f t="shared" si="178"/>
        <v>16</v>
      </c>
      <c r="X1613" t="str">
        <f t="shared" si="179"/>
        <v>Wednesday</v>
      </c>
      <c r="Y1613" t="str">
        <f t="shared" si="180"/>
        <v>Apr</v>
      </c>
      <c r="Z1613" t="str">
        <f t="shared" si="181"/>
        <v>3-5</v>
      </c>
    </row>
    <row r="1614" spans="1:26" x14ac:dyDescent="0.25">
      <c r="A1614" s="2" t="s">
        <v>6660</v>
      </c>
      <c r="B1614" s="2" t="s">
        <v>5036</v>
      </c>
      <c r="C1614" s="1">
        <v>45777</v>
      </c>
      <c r="D1614" s="3">
        <v>0.72777777777777775</v>
      </c>
      <c r="E1614" s="2" t="s">
        <v>5037</v>
      </c>
      <c r="F1614" s="2" t="s">
        <v>5042</v>
      </c>
      <c r="G1614" s="2">
        <v>20519</v>
      </c>
      <c r="H1614" s="2">
        <v>7</v>
      </c>
      <c r="I1614" s="2">
        <v>403</v>
      </c>
      <c r="J1614" s="2">
        <v>11014</v>
      </c>
      <c r="K1614" s="2">
        <v>8696</v>
      </c>
      <c r="L1614" s="2">
        <v>552</v>
      </c>
      <c r="M1614" s="2">
        <v>65</v>
      </c>
      <c r="N1614" s="2">
        <v>54</v>
      </c>
      <c r="O1614" s="2">
        <v>113</v>
      </c>
      <c r="P1614" s="2">
        <v>55</v>
      </c>
      <c r="Q1614" s="2">
        <v>134</v>
      </c>
      <c r="R1614" s="2">
        <v>35</v>
      </c>
      <c r="S1614" s="2" t="s">
        <v>31</v>
      </c>
      <c r="T1614" s="2">
        <f t="shared" si="175"/>
        <v>784</v>
      </c>
      <c r="U1614" s="4">
        <f t="shared" si="176"/>
        <v>9.0156393744250232E-2</v>
      </c>
      <c r="V1614" s="4">
        <f t="shared" si="177"/>
        <v>0.42380232954822361</v>
      </c>
      <c r="W1614">
        <f t="shared" si="178"/>
        <v>17</v>
      </c>
      <c r="X1614" t="str">
        <f t="shared" si="179"/>
        <v>Wednesday</v>
      </c>
      <c r="Y1614" t="str">
        <f t="shared" si="180"/>
        <v>Apr</v>
      </c>
      <c r="Z1614" t="str">
        <f t="shared" si="181"/>
        <v>6-10</v>
      </c>
    </row>
    <row r="1615" spans="1:26" x14ac:dyDescent="0.25">
      <c r="A1615" s="2" t="s">
        <v>6661</v>
      </c>
      <c r="B1615" s="2" t="s">
        <v>5036</v>
      </c>
      <c r="C1615" s="1">
        <v>45777</v>
      </c>
      <c r="D1615" s="3">
        <v>0.83402777777777781</v>
      </c>
      <c r="E1615" s="2" t="s">
        <v>5037</v>
      </c>
      <c r="F1615" s="2" t="s">
        <v>5050</v>
      </c>
      <c r="G1615" s="2">
        <v>20719</v>
      </c>
      <c r="H1615" s="2">
        <v>4</v>
      </c>
      <c r="I1615" s="2">
        <v>357</v>
      </c>
      <c r="J1615" s="2">
        <v>10699</v>
      </c>
      <c r="K1615" s="2">
        <v>7713</v>
      </c>
      <c r="L1615" s="2">
        <v>265</v>
      </c>
      <c r="M1615" s="2">
        <v>41</v>
      </c>
      <c r="N1615" s="2">
        <v>41</v>
      </c>
      <c r="O1615" s="2">
        <v>80</v>
      </c>
      <c r="P1615" s="2">
        <v>47</v>
      </c>
      <c r="Q1615" s="2">
        <v>282</v>
      </c>
      <c r="R1615" s="2">
        <v>20</v>
      </c>
      <c r="S1615" s="2" t="s">
        <v>31</v>
      </c>
      <c r="T1615" s="2">
        <f t="shared" si="175"/>
        <v>427</v>
      </c>
      <c r="U1615" s="4">
        <f t="shared" si="176"/>
        <v>5.536107869830157E-2</v>
      </c>
      <c r="V1615" s="4">
        <f t="shared" si="177"/>
        <v>0.37226700130315171</v>
      </c>
      <c r="W1615">
        <f t="shared" si="178"/>
        <v>20</v>
      </c>
      <c r="X1615" t="str">
        <f t="shared" si="179"/>
        <v>Wednesday</v>
      </c>
      <c r="Y1615" t="str">
        <f t="shared" si="180"/>
        <v>Apr</v>
      </c>
      <c r="Z1615" t="str">
        <f t="shared" si="181"/>
        <v>3-5</v>
      </c>
    </row>
    <row r="1616" spans="1:26" x14ac:dyDescent="0.25">
      <c r="A1616" s="2" t="s">
        <v>6662</v>
      </c>
      <c r="B1616" s="2" t="s">
        <v>5036</v>
      </c>
      <c r="C1616" s="1">
        <v>45778</v>
      </c>
      <c r="D1616" s="3">
        <v>6.3888888888888884E-2</v>
      </c>
      <c r="E1616" s="2" t="s">
        <v>5046</v>
      </c>
      <c r="F1616" s="2" t="s">
        <v>5040</v>
      </c>
      <c r="G1616" s="2">
        <v>20611</v>
      </c>
      <c r="H1616" s="2">
        <v>5</v>
      </c>
      <c r="I1616" s="2">
        <v>289</v>
      </c>
      <c r="J1616" s="2">
        <v>2973</v>
      </c>
      <c r="K1616" s="2">
        <v>2403</v>
      </c>
      <c r="L1616" s="2">
        <v>39</v>
      </c>
      <c r="M1616" s="2">
        <v>3</v>
      </c>
      <c r="N1616" s="2">
        <v>3</v>
      </c>
      <c r="O1616" s="2">
        <v>7</v>
      </c>
      <c r="P1616" s="2">
        <v>32</v>
      </c>
      <c r="Q1616" s="2">
        <v>36</v>
      </c>
      <c r="R1616" s="2">
        <v>3</v>
      </c>
      <c r="S1616" s="2" t="s">
        <v>31</v>
      </c>
      <c r="T1616" s="2">
        <f t="shared" si="175"/>
        <v>52</v>
      </c>
      <c r="U1616" s="4">
        <f t="shared" si="176"/>
        <v>2.1639617145235122E-2</v>
      </c>
      <c r="V1616" s="4">
        <f t="shared" si="177"/>
        <v>0.11658822958614332</v>
      </c>
      <c r="W1616">
        <f t="shared" si="178"/>
        <v>1</v>
      </c>
      <c r="X1616" t="str">
        <f t="shared" si="179"/>
        <v>Thursday</v>
      </c>
      <c r="Y1616" t="str">
        <f t="shared" si="180"/>
        <v>May</v>
      </c>
      <c r="Z1616" t="str">
        <f t="shared" si="181"/>
        <v>3-5</v>
      </c>
    </row>
    <row r="1617" spans="1:26" x14ac:dyDescent="0.25">
      <c r="A1617" s="2" t="s">
        <v>6663</v>
      </c>
      <c r="B1617" s="2" t="s">
        <v>5036</v>
      </c>
      <c r="C1617" s="1">
        <v>45778</v>
      </c>
      <c r="D1617" s="3">
        <v>0.38611111111111113</v>
      </c>
      <c r="E1617" s="2" t="s">
        <v>5054</v>
      </c>
      <c r="F1617" s="2" t="s">
        <v>5042</v>
      </c>
      <c r="G1617" s="2">
        <v>20644</v>
      </c>
      <c r="H1617" s="2">
        <v>2</v>
      </c>
      <c r="I1617" s="2">
        <v>685</v>
      </c>
      <c r="J1617" s="2">
        <v>9985</v>
      </c>
      <c r="K1617" s="2">
        <v>8203</v>
      </c>
      <c r="L1617" s="2">
        <v>277</v>
      </c>
      <c r="M1617" s="2">
        <v>70</v>
      </c>
      <c r="N1617" s="2">
        <v>22</v>
      </c>
      <c r="O1617" s="2">
        <v>28</v>
      </c>
      <c r="P1617" s="2">
        <v>24</v>
      </c>
      <c r="Q1617" s="2">
        <v>89</v>
      </c>
      <c r="R1617" s="2">
        <v>15</v>
      </c>
      <c r="S1617" s="2" t="s">
        <v>31</v>
      </c>
      <c r="T1617" s="2">
        <f t="shared" si="175"/>
        <v>397</v>
      </c>
      <c r="U1617" s="4">
        <f t="shared" si="176"/>
        <v>4.8396927953187861E-2</v>
      </c>
      <c r="V1617" s="4">
        <f t="shared" si="177"/>
        <v>0.3973551637279597</v>
      </c>
      <c r="W1617">
        <f t="shared" si="178"/>
        <v>9</v>
      </c>
      <c r="X1617" t="str">
        <f t="shared" si="179"/>
        <v>Thursday</v>
      </c>
      <c r="Y1617" t="str">
        <f t="shared" si="180"/>
        <v>May</v>
      </c>
      <c r="Z1617" t="str">
        <f t="shared" si="181"/>
        <v>0-2</v>
      </c>
    </row>
    <row r="1618" spans="1:26" x14ac:dyDescent="0.25">
      <c r="A1618" s="2" t="s">
        <v>6664</v>
      </c>
      <c r="B1618" s="2" t="s">
        <v>5036</v>
      </c>
      <c r="C1618" s="1">
        <v>45778</v>
      </c>
      <c r="D1618" s="3">
        <v>0.40763888888888888</v>
      </c>
      <c r="E1618" s="2" t="s">
        <v>5058</v>
      </c>
      <c r="F1618" s="2" t="s">
        <v>5042</v>
      </c>
      <c r="G1618" s="2">
        <v>20742</v>
      </c>
      <c r="H1618" s="2">
        <v>4</v>
      </c>
      <c r="I1618" s="2">
        <v>245</v>
      </c>
      <c r="J1618" s="2">
        <v>30165</v>
      </c>
      <c r="K1618" s="2">
        <v>21372</v>
      </c>
      <c r="L1618" s="2">
        <v>806</v>
      </c>
      <c r="M1618" s="2">
        <v>402</v>
      </c>
      <c r="N1618" s="2">
        <v>47</v>
      </c>
      <c r="O1618" s="2">
        <v>53</v>
      </c>
      <c r="P1618" s="2">
        <v>30</v>
      </c>
      <c r="Q1618" s="2">
        <v>259</v>
      </c>
      <c r="R1618" s="2">
        <v>37</v>
      </c>
      <c r="S1618" s="2" t="s">
        <v>31</v>
      </c>
      <c r="T1618" s="2">
        <f t="shared" si="175"/>
        <v>1308</v>
      </c>
      <c r="U1618" s="4">
        <f t="shared" si="176"/>
        <v>6.1201572150477258E-2</v>
      </c>
      <c r="V1618" s="4">
        <f t="shared" si="177"/>
        <v>1.0303731559155338</v>
      </c>
      <c r="W1618">
        <f t="shared" si="178"/>
        <v>9</v>
      </c>
      <c r="X1618" t="str">
        <f t="shared" si="179"/>
        <v>Thursday</v>
      </c>
      <c r="Y1618" t="str">
        <f t="shared" si="180"/>
        <v>May</v>
      </c>
      <c r="Z1618" t="str">
        <f t="shared" si="181"/>
        <v>3-5</v>
      </c>
    </row>
    <row r="1619" spans="1:26" x14ac:dyDescent="0.25">
      <c r="A1619" s="2" t="s">
        <v>6665</v>
      </c>
      <c r="B1619" s="2" t="s">
        <v>5036</v>
      </c>
      <c r="C1619" s="1">
        <v>45778</v>
      </c>
      <c r="D1619" s="3">
        <v>0.41041666666666665</v>
      </c>
      <c r="E1619" s="2" t="s">
        <v>16</v>
      </c>
      <c r="F1619" s="2" t="s">
        <v>5052</v>
      </c>
      <c r="G1619" s="2">
        <v>20548</v>
      </c>
      <c r="H1619" s="2">
        <v>9</v>
      </c>
      <c r="I1619" s="2">
        <v>861</v>
      </c>
      <c r="J1619" s="2">
        <v>6162</v>
      </c>
      <c r="K1619" s="2">
        <v>5470</v>
      </c>
      <c r="L1619" s="2">
        <v>88</v>
      </c>
      <c r="M1619" s="2">
        <v>12</v>
      </c>
      <c r="N1619" s="2">
        <v>5</v>
      </c>
      <c r="O1619" s="2">
        <v>7</v>
      </c>
      <c r="P1619" s="2">
        <v>23</v>
      </c>
      <c r="Q1619" s="2">
        <v>93</v>
      </c>
      <c r="R1619" s="2">
        <v>6</v>
      </c>
      <c r="S1619" s="2" t="s">
        <v>31</v>
      </c>
      <c r="T1619" s="2">
        <f t="shared" si="175"/>
        <v>112</v>
      </c>
      <c r="U1619" s="4">
        <f t="shared" si="176"/>
        <v>2.0475319926873858E-2</v>
      </c>
      <c r="V1619" s="4">
        <f t="shared" si="177"/>
        <v>0.26620595678411524</v>
      </c>
      <c r="W1619">
        <f t="shared" si="178"/>
        <v>9</v>
      </c>
      <c r="X1619" t="str">
        <f t="shared" si="179"/>
        <v>Thursday</v>
      </c>
      <c r="Y1619" t="str">
        <f t="shared" si="180"/>
        <v>May</v>
      </c>
      <c r="Z1619" t="str">
        <f t="shared" si="181"/>
        <v>6-10</v>
      </c>
    </row>
    <row r="1620" spans="1:26" x14ac:dyDescent="0.25">
      <c r="A1620" s="2" t="s">
        <v>6666</v>
      </c>
      <c r="B1620" s="2" t="s">
        <v>5036</v>
      </c>
      <c r="C1620" s="1">
        <v>45778</v>
      </c>
      <c r="D1620" s="3">
        <v>0.41180555555555554</v>
      </c>
      <c r="E1620" s="2" t="s">
        <v>16</v>
      </c>
      <c r="F1620" s="2" t="s">
        <v>5069</v>
      </c>
      <c r="G1620" s="2">
        <v>20661</v>
      </c>
      <c r="H1620" s="2">
        <v>3</v>
      </c>
      <c r="I1620" s="2">
        <v>365</v>
      </c>
      <c r="J1620" s="2">
        <v>18505</v>
      </c>
      <c r="K1620" s="2">
        <v>13668</v>
      </c>
      <c r="L1620" s="2">
        <v>461</v>
      </c>
      <c r="M1620" s="2">
        <v>54</v>
      </c>
      <c r="N1620" s="2">
        <v>26</v>
      </c>
      <c r="O1620" s="2">
        <v>50</v>
      </c>
      <c r="P1620" s="2">
        <v>31</v>
      </c>
      <c r="Q1620" s="2">
        <v>177</v>
      </c>
      <c r="R1620" s="2">
        <v>20</v>
      </c>
      <c r="S1620" s="2" t="s">
        <v>31</v>
      </c>
      <c r="T1620" s="2">
        <f t="shared" si="175"/>
        <v>591</v>
      </c>
      <c r="U1620" s="4">
        <f t="shared" si="176"/>
        <v>4.3239683933274806E-2</v>
      </c>
      <c r="V1620" s="4">
        <f t="shared" si="177"/>
        <v>0.66153622767533038</v>
      </c>
      <c r="W1620">
        <f t="shared" si="178"/>
        <v>9</v>
      </c>
      <c r="X1620" t="str">
        <f t="shared" si="179"/>
        <v>Thursday</v>
      </c>
      <c r="Y1620" t="str">
        <f t="shared" si="180"/>
        <v>May</v>
      </c>
      <c r="Z1620" t="str">
        <f t="shared" si="181"/>
        <v>3-5</v>
      </c>
    </row>
    <row r="1621" spans="1:26" x14ac:dyDescent="0.25">
      <c r="A1621" s="2" t="s">
        <v>6667</v>
      </c>
      <c r="B1621" s="2" t="s">
        <v>5036</v>
      </c>
      <c r="C1621" s="1">
        <v>45778</v>
      </c>
      <c r="D1621" s="3">
        <v>0.4236111111111111</v>
      </c>
      <c r="E1621" s="2" t="s">
        <v>5054</v>
      </c>
      <c r="F1621" s="2" t="s">
        <v>5052</v>
      </c>
      <c r="G1621" s="2">
        <v>20464</v>
      </c>
      <c r="H1621" s="2">
        <v>1</v>
      </c>
      <c r="I1621" s="2">
        <v>718</v>
      </c>
      <c r="J1621" s="2">
        <v>6955</v>
      </c>
      <c r="K1621" s="2">
        <v>5232</v>
      </c>
      <c r="L1621" s="2">
        <v>109</v>
      </c>
      <c r="M1621" s="2">
        <v>32</v>
      </c>
      <c r="N1621" s="2">
        <v>7</v>
      </c>
      <c r="O1621" s="2">
        <v>11</v>
      </c>
      <c r="P1621" s="2">
        <v>12</v>
      </c>
      <c r="Q1621" s="2">
        <v>44</v>
      </c>
      <c r="R1621" s="2">
        <v>10</v>
      </c>
      <c r="S1621" s="2" t="s">
        <v>31</v>
      </c>
      <c r="T1621" s="2">
        <f t="shared" si="175"/>
        <v>159</v>
      </c>
      <c r="U1621" s="4">
        <f t="shared" si="176"/>
        <v>3.0389908256880736E-2</v>
      </c>
      <c r="V1621" s="4">
        <f t="shared" si="177"/>
        <v>0.25566849100860045</v>
      </c>
      <c r="W1621">
        <f t="shared" si="178"/>
        <v>10</v>
      </c>
      <c r="X1621" t="str">
        <f t="shared" si="179"/>
        <v>Thursday</v>
      </c>
      <c r="Y1621" t="str">
        <f t="shared" si="180"/>
        <v>May</v>
      </c>
      <c r="Z1621" t="str">
        <f t="shared" si="181"/>
        <v>0-2</v>
      </c>
    </row>
    <row r="1622" spans="1:26" x14ac:dyDescent="0.25">
      <c r="A1622" s="2" t="s">
        <v>6668</v>
      </c>
      <c r="B1622" s="2" t="s">
        <v>5036</v>
      </c>
      <c r="C1622" s="1">
        <v>45778</v>
      </c>
      <c r="D1622" s="3">
        <v>0.43888888888888888</v>
      </c>
      <c r="E1622" s="2" t="s">
        <v>5044</v>
      </c>
      <c r="F1622" s="2" t="s">
        <v>5069</v>
      </c>
      <c r="G1622" s="2">
        <v>20673</v>
      </c>
      <c r="H1622" s="2">
        <v>5</v>
      </c>
      <c r="I1622" s="2">
        <v>122</v>
      </c>
      <c r="J1622" s="2">
        <v>31682</v>
      </c>
      <c r="K1622" s="2">
        <v>25545</v>
      </c>
      <c r="L1622" s="2">
        <v>794</v>
      </c>
      <c r="M1622" s="2">
        <v>113</v>
      </c>
      <c r="N1622" s="2">
        <v>86</v>
      </c>
      <c r="O1622" s="2">
        <v>67</v>
      </c>
      <c r="P1622" s="2">
        <v>177</v>
      </c>
      <c r="Q1622" s="2">
        <v>542</v>
      </c>
      <c r="R1622" s="2">
        <v>44</v>
      </c>
      <c r="S1622" s="2" t="s">
        <v>31</v>
      </c>
      <c r="T1622" s="2">
        <f t="shared" si="175"/>
        <v>1060</v>
      </c>
      <c r="U1622" s="4">
        <f t="shared" si="176"/>
        <v>4.1495400274026227E-2</v>
      </c>
      <c r="V1622" s="4">
        <f t="shared" si="177"/>
        <v>1.2356697141198665</v>
      </c>
      <c r="W1622">
        <f t="shared" si="178"/>
        <v>10</v>
      </c>
      <c r="X1622" t="str">
        <f t="shared" si="179"/>
        <v>Thursday</v>
      </c>
      <c r="Y1622" t="str">
        <f t="shared" si="180"/>
        <v>May</v>
      </c>
      <c r="Z1622" t="str">
        <f t="shared" si="181"/>
        <v>3-5</v>
      </c>
    </row>
    <row r="1623" spans="1:26" x14ac:dyDescent="0.25">
      <c r="A1623" s="2" t="s">
        <v>6669</v>
      </c>
      <c r="B1623" s="2" t="s">
        <v>5036</v>
      </c>
      <c r="C1623" s="1">
        <v>45778</v>
      </c>
      <c r="D1623" s="3">
        <v>0.44513888888888886</v>
      </c>
      <c r="E1623" s="2" t="s">
        <v>16</v>
      </c>
      <c r="F1623" s="2" t="s">
        <v>5052</v>
      </c>
      <c r="G1623" s="2">
        <v>20562</v>
      </c>
      <c r="H1623" s="2">
        <v>6</v>
      </c>
      <c r="I1623" s="2">
        <v>576</v>
      </c>
      <c r="J1623" s="2">
        <v>8462</v>
      </c>
      <c r="K1623" s="2">
        <v>5955</v>
      </c>
      <c r="L1623" s="2">
        <v>142</v>
      </c>
      <c r="M1623" s="2">
        <v>24</v>
      </c>
      <c r="N1623" s="2">
        <v>11</v>
      </c>
      <c r="O1623" s="2">
        <v>13</v>
      </c>
      <c r="P1623" s="2">
        <v>15</v>
      </c>
      <c r="Q1623" s="2">
        <v>105</v>
      </c>
      <c r="R1623" s="2">
        <v>13</v>
      </c>
      <c r="S1623" s="2" t="s">
        <v>31</v>
      </c>
      <c r="T1623" s="2">
        <f t="shared" si="175"/>
        <v>190</v>
      </c>
      <c r="U1623" s="4">
        <f t="shared" si="176"/>
        <v>3.190596137699412E-2</v>
      </c>
      <c r="V1623" s="4">
        <f t="shared" si="177"/>
        <v>0.28961190545666765</v>
      </c>
      <c r="W1623">
        <f t="shared" si="178"/>
        <v>10</v>
      </c>
      <c r="X1623" t="str">
        <f t="shared" si="179"/>
        <v>Thursday</v>
      </c>
      <c r="Y1623" t="str">
        <f t="shared" si="180"/>
        <v>May</v>
      </c>
      <c r="Z1623" t="str">
        <f t="shared" si="181"/>
        <v>6-10</v>
      </c>
    </row>
    <row r="1624" spans="1:26" x14ac:dyDescent="0.25">
      <c r="A1624" s="2" t="s">
        <v>6670</v>
      </c>
      <c r="B1624" s="2" t="s">
        <v>5036</v>
      </c>
      <c r="C1624" s="1">
        <v>45778</v>
      </c>
      <c r="D1624" s="3">
        <v>0.44583333333333336</v>
      </c>
      <c r="E1624" s="2" t="s">
        <v>5046</v>
      </c>
      <c r="F1624" s="2" t="s">
        <v>5052</v>
      </c>
      <c r="G1624" s="2">
        <v>20705</v>
      </c>
      <c r="H1624" s="2">
        <v>5</v>
      </c>
      <c r="I1624" s="2">
        <v>217</v>
      </c>
      <c r="J1624" s="2">
        <v>5756</v>
      </c>
      <c r="K1624" s="2">
        <v>4184</v>
      </c>
      <c r="L1624" s="2">
        <v>48</v>
      </c>
      <c r="M1624" s="2">
        <v>6</v>
      </c>
      <c r="N1624" s="2">
        <v>5</v>
      </c>
      <c r="O1624" s="2">
        <v>11</v>
      </c>
      <c r="P1624" s="2">
        <v>75</v>
      </c>
      <c r="Q1624" s="2">
        <v>29</v>
      </c>
      <c r="R1624" s="2">
        <v>3</v>
      </c>
      <c r="S1624" s="2" t="s">
        <v>31</v>
      </c>
      <c r="T1624" s="2">
        <f t="shared" si="175"/>
        <v>70</v>
      </c>
      <c r="U1624" s="4">
        <f t="shared" si="176"/>
        <v>1.6730401529636712E-2</v>
      </c>
      <c r="V1624" s="4">
        <f t="shared" si="177"/>
        <v>0.20207679304515819</v>
      </c>
      <c r="W1624">
        <f t="shared" si="178"/>
        <v>10</v>
      </c>
      <c r="X1624" t="str">
        <f t="shared" si="179"/>
        <v>Thursday</v>
      </c>
      <c r="Y1624" t="str">
        <f t="shared" si="180"/>
        <v>May</v>
      </c>
      <c r="Z1624" t="str">
        <f t="shared" si="181"/>
        <v>3-5</v>
      </c>
    </row>
    <row r="1625" spans="1:26" x14ac:dyDescent="0.25">
      <c r="A1625" s="2" t="s">
        <v>6671</v>
      </c>
      <c r="B1625" s="2" t="s">
        <v>5036</v>
      </c>
      <c r="C1625" s="1">
        <v>45778</v>
      </c>
      <c r="D1625" s="3">
        <v>0.4548611111111111</v>
      </c>
      <c r="E1625" s="2" t="s">
        <v>16</v>
      </c>
      <c r="F1625" s="2" t="s">
        <v>5040</v>
      </c>
      <c r="G1625" s="2">
        <v>20538</v>
      </c>
      <c r="H1625" s="2">
        <v>3</v>
      </c>
      <c r="I1625" s="2">
        <v>294</v>
      </c>
      <c r="J1625" s="2">
        <v>24506</v>
      </c>
      <c r="K1625" s="2">
        <v>17442</v>
      </c>
      <c r="L1625" s="2">
        <v>696</v>
      </c>
      <c r="M1625" s="2">
        <v>84</v>
      </c>
      <c r="N1625" s="2">
        <v>40</v>
      </c>
      <c r="O1625" s="2">
        <v>62</v>
      </c>
      <c r="P1625" s="2">
        <v>41</v>
      </c>
      <c r="Q1625" s="2">
        <v>413</v>
      </c>
      <c r="R1625" s="2">
        <v>34</v>
      </c>
      <c r="S1625" s="2" t="s">
        <v>31</v>
      </c>
      <c r="T1625" s="2">
        <f t="shared" si="175"/>
        <v>882</v>
      </c>
      <c r="U1625" s="4">
        <f t="shared" si="176"/>
        <v>5.0567595459236329E-2</v>
      </c>
      <c r="V1625" s="4">
        <f t="shared" si="177"/>
        <v>0.84925503943908853</v>
      </c>
      <c r="W1625">
        <f t="shared" si="178"/>
        <v>10</v>
      </c>
      <c r="X1625" t="str">
        <f t="shared" si="179"/>
        <v>Thursday</v>
      </c>
      <c r="Y1625" t="str">
        <f t="shared" si="180"/>
        <v>May</v>
      </c>
      <c r="Z1625" t="str">
        <f t="shared" si="181"/>
        <v>3-5</v>
      </c>
    </row>
    <row r="1626" spans="1:26" x14ac:dyDescent="0.25">
      <c r="A1626" s="2" t="s">
        <v>6672</v>
      </c>
      <c r="B1626" s="2" t="s">
        <v>5036</v>
      </c>
      <c r="C1626" s="1">
        <v>45778</v>
      </c>
      <c r="D1626" s="3">
        <v>0.45624999999999999</v>
      </c>
      <c r="E1626" s="2" t="s">
        <v>5054</v>
      </c>
      <c r="F1626" s="2" t="s">
        <v>5040</v>
      </c>
      <c r="G1626" s="2">
        <v>20610</v>
      </c>
      <c r="H1626" s="2">
        <v>6</v>
      </c>
      <c r="I1626" s="2">
        <v>531</v>
      </c>
      <c r="J1626" s="2">
        <v>11662</v>
      </c>
      <c r="K1626" s="2">
        <v>8404</v>
      </c>
      <c r="L1626" s="2">
        <v>319</v>
      </c>
      <c r="M1626" s="2">
        <v>56</v>
      </c>
      <c r="N1626" s="2">
        <v>17</v>
      </c>
      <c r="O1626" s="2">
        <v>29</v>
      </c>
      <c r="P1626" s="2">
        <v>25</v>
      </c>
      <c r="Q1626" s="2">
        <v>198</v>
      </c>
      <c r="R1626" s="2">
        <v>21</v>
      </c>
      <c r="S1626" s="2" t="s">
        <v>31</v>
      </c>
      <c r="T1626" s="2">
        <f t="shared" si="175"/>
        <v>421</v>
      </c>
      <c r="U1626" s="4">
        <f t="shared" si="176"/>
        <v>5.0095192765349836E-2</v>
      </c>
      <c r="V1626" s="4">
        <f t="shared" si="177"/>
        <v>0.40776322173702084</v>
      </c>
      <c r="W1626">
        <f t="shared" si="178"/>
        <v>10</v>
      </c>
      <c r="X1626" t="str">
        <f t="shared" si="179"/>
        <v>Thursday</v>
      </c>
      <c r="Y1626" t="str">
        <f t="shared" si="180"/>
        <v>May</v>
      </c>
      <c r="Z1626" t="str">
        <f t="shared" si="181"/>
        <v>6-10</v>
      </c>
    </row>
    <row r="1627" spans="1:26" x14ac:dyDescent="0.25">
      <c r="A1627" s="2" t="s">
        <v>6673</v>
      </c>
      <c r="B1627" s="2" t="s">
        <v>5036</v>
      </c>
      <c r="C1627" s="1">
        <v>45778</v>
      </c>
      <c r="D1627" s="3">
        <v>0.4597222222222222</v>
      </c>
      <c r="E1627" s="2" t="s">
        <v>5037</v>
      </c>
      <c r="F1627" s="2" t="s">
        <v>5069</v>
      </c>
      <c r="G1627" s="2">
        <v>20918</v>
      </c>
      <c r="H1627" s="2">
        <v>2</v>
      </c>
      <c r="I1627" s="2">
        <v>559</v>
      </c>
      <c r="J1627" s="2">
        <v>14177</v>
      </c>
      <c r="K1627" s="2">
        <v>10257</v>
      </c>
      <c r="L1627" s="2">
        <v>521</v>
      </c>
      <c r="M1627" s="2">
        <v>59</v>
      </c>
      <c r="N1627" s="2">
        <v>53</v>
      </c>
      <c r="O1627" s="2">
        <v>117</v>
      </c>
      <c r="P1627" s="2">
        <v>60</v>
      </c>
      <c r="Q1627" s="2">
        <v>184</v>
      </c>
      <c r="R1627" s="2">
        <v>27</v>
      </c>
      <c r="S1627" s="2" t="s">
        <v>31</v>
      </c>
      <c r="T1627" s="2">
        <f t="shared" si="175"/>
        <v>750</v>
      </c>
      <c r="U1627" s="4">
        <f t="shared" si="176"/>
        <v>7.312079555425563E-2</v>
      </c>
      <c r="V1627" s="4">
        <f t="shared" si="177"/>
        <v>0.49034324505210825</v>
      </c>
      <c r="W1627">
        <f t="shared" si="178"/>
        <v>11</v>
      </c>
      <c r="X1627" t="str">
        <f t="shared" si="179"/>
        <v>Thursday</v>
      </c>
      <c r="Y1627" t="str">
        <f t="shared" si="180"/>
        <v>May</v>
      </c>
      <c r="Z1627" t="str">
        <f t="shared" si="181"/>
        <v>0-2</v>
      </c>
    </row>
    <row r="1628" spans="1:26" x14ac:dyDescent="0.25">
      <c r="A1628" s="2" t="s">
        <v>6674</v>
      </c>
      <c r="B1628" s="2" t="s">
        <v>5036</v>
      </c>
      <c r="C1628" s="1">
        <v>45778</v>
      </c>
      <c r="D1628" s="3">
        <v>0.47708333333333336</v>
      </c>
      <c r="E1628" s="2" t="s">
        <v>5037</v>
      </c>
      <c r="F1628" s="2" t="s">
        <v>5040</v>
      </c>
      <c r="G1628" s="2">
        <v>20654</v>
      </c>
      <c r="H1628" s="2">
        <v>4</v>
      </c>
      <c r="I1628" s="2">
        <v>233</v>
      </c>
      <c r="J1628" s="2">
        <v>18146</v>
      </c>
      <c r="K1628" s="2">
        <v>16749</v>
      </c>
      <c r="L1628" s="2">
        <v>480</v>
      </c>
      <c r="M1628" s="2">
        <v>62</v>
      </c>
      <c r="N1628" s="2">
        <v>62</v>
      </c>
      <c r="O1628" s="2">
        <v>166</v>
      </c>
      <c r="P1628" s="2">
        <v>145</v>
      </c>
      <c r="Q1628" s="2">
        <v>193</v>
      </c>
      <c r="R1628" s="2">
        <v>40</v>
      </c>
      <c r="S1628" s="2" t="s">
        <v>31</v>
      </c>
      <c r="T1628" s="2">
        <f t="shared" si="175"/>
        <v>770</v>
      </c>
      <c r="U1628" s="4">
        <f t="shared" si="176"/>
        <v>4.5972893904113681E-2</v>
      </c>
      <c r="V1628" s="4">
        <f t="shared" si="177"/>
        <v>0.81093250702043185</v>
      </c>
      <c r="W1628">
        <f t="shared" si="178"/>
        <v>11</v>
      </c>
      <c r="X1628" t="str">
        <f t="shared" si="179"/>
        <v>Thursday</v>
      </c>
      <c r="Y1628" t="str">
        <f t="shared" si="180"/>
        <v>May</v>
      </c>
      <c r="Z1628" t="str">
        <f t="shared" si="181"/>
        <v>3-5</v>
      </c>
    </row>
    <row r="1629" spans="1:26" x14ac:dyDescent="0.25">
      <c r="A1629" s="2" t="s">
        <v>6675</v>
      </c>
      <c r="B1629" s="2" t="s">
        <v>5036</v>
      </c>
      <c r="C1629" s="1">
        <v>45778</v>
      </c>
      <c r="D1629" s="3">
        <v>0.49652777777777779</v>
      </c>
      <c r="E1629" s="2" t="s">
        <v>16</v>
      </c>
      <c r="F1629" s="2" t="s">
        <v>5052</v>
      </c>
      <c r="G1629" s="2">
        <v>20669</v>
      </c>
      <c r="H1629" s="2">
        <v>4</v>
      </c>
      <c r="I1629" s="2">
        <v>504</v>
      </c>
      <c r="J1629" s="2">
        <v>13694</v>
      </c>
      <c r="K1629" s="2">
        <v>9852</v>
      </c>
      <c r="L1629" s="2">
        <v>181</v>
      </c>
      <c r="M1629" s="2">
        <v>29</v>
      </c>
      <c r="N1629" s="2">
        <v>12</v>
      </c>
      <c r="O1629" s="2">
        <v>16</v>
      </c>
      <c r="P1629" s="2">
        <v>13</v>
      </c>
      <c r="Q1629" s="2">
        <v>197</v>
      </c>
      <c r="R1629" s="2">
        <v>29</v>
      </c>
      <c r="S1629" s="2" t="s">
        <v>31</v>
      </c>
      <c r="T1629" s="2">
        <f t="shared" si="175"/>
        <v>238</v>
      </c>
      <c r="U1629" s="4">
        <f t="shared" si="176"/>
        <v>2.4157531465692245E-2</v>
      </c>
      <c r="V1629" s="4">
        <f t="shared" si="177"/>
        <v>0.47665586143499927</v>
      </c>
      <c r="W1629">
        <f t="shared" si="178"/>
        <v>11</v>
      </c>
      <c r="X1629" t="str">
        <f t="shared" si="179"/>
        <v>Thursday</v>
      </c>
      <c r="Y1629" t="str">
        <f t="shared" si="180"/>
        <v>May</v>
      </c>
      <c r="Z1629" t="str">
        <f t="shared" si="181"/>
        <v>3-5</v>
      </c>
    </row>
    <row r="1630" spans="1:26" x14ac:dyDescent="0.25">
      <c r="A1630" s="2" t="s">
        <v>6676</v>
      </c>
      <c r="B1630" s="2" t="s">
        <v>5036</v>
      </c>
      <c r="C1630" s="1">
        <v>45778</v>
      </c>
      <c r="D1630" s="3">
        <v>0.50694444444444442</v>
      </c>
      <c r="E1630" s="2" t="s">
        <v>5044</v>
      </c>
      <c r="F1630" s="2" t="s">
        <v>5040</v>
      </c>
      <c r="G1630" s="2">
        <v>20641</v>
      </c>
      <c r="H1630" s="2">
        <v>7</v>
      </c>
      <c r="I1630" s="2">
        <v>187</v>
      </c>
      <c r="J1630" s="2">
        <v>17155</v>
      </c>
      <c r="K1630" s="2">
        <v>13211</v>
      </c>
      <c r="L1630" s="2">
        <v>566</v>
      </c>
      <c r="M1630" s="2">
        <v>61</v>
      </c>
      <c r="N1630" s="2">
        <v>40</v>
      </c>
      <c r="O1630" s="2">
        <v>40</v>
      </c>
      <c r="P1630" s="2">
        <v>23</v>
      </c>
      <c r="Q1630" s="2">
        <v>255</v>
      </c>
      <c r="R1630" s="2">
        <v>32</v>
      </c>
      <c r="S1630" s="2" t="s">
        <v>31</v>
      </c>
      <c r="T1630" s="2">
        <f t="shared" si="175"/>
        <v>707</v>
      </c>
      <c r="U1630" s="4">
        <f t="shared" si="176"/>
        <v>5.3516009386117627E-2</v>
      </c>
      <c r="V1630" s="4">
        <f t="shared" si="177"/>
        <v>0.6400368199215154</v>
      </c>
      <c r="W1630">
        <f t="shared" si="178"/>
        <v>12</v>
      </c>
      <c r="X1630" t="str">
        <f t="shared" si="179"/>
        <v>Thursday</v>
      </c>
      <c r="Y1630" t="str">
        <f t="shared" si="180"/>
        <v>May</v>
      </c>
      <c r="Z1630" t="str">
        <f t="shared" si="181"/>
        <v>6-10</v>
      </c>
    </row>
    <row r="1631" spans="1:26" x14ac:dyDescent="0.25">
      <c r="A1631" s="2" t="s">
        <v>6677</v>
      </c>
      <c r="B1631" s="2" t="s">
        <v>5036</v>
      </c>
      <c r="C1631" s="1">
        <v>45778</v>
      </c>
      <c r="D1631" s="3">
        <v>0.53541666666666665</v>
      </c>
      <c r="E1631" s="2" t="s">
        <v>5054</v>
      </c>
      <c r="F1631" s="2" t="s">
        <v>5052</v>
      </c>
      <c r="G1631" s="2">
        <v>20728</v>
      </c>
      <c r="H1631" s="2">
        <v>4</v>
      </c>
      <c r="I1631" s="2">
        <v>713</v>
      </c>
      <c r="J1631" s="2">
        <v>12336</v>
      </c>
      <c r="K1631" s="2">
        <v>8690</v>
      </c>
      <c r="L1631" s="2">
        <v>281</v>
      </c>
      <c r="M1631" s="2">
        <v>90</v>
      </c>
      <c r="N1631" s="2">
        <v>20</v>
      </c>
      <c r="O1631" s="2">
        <v>27</v>
      </c>
      <c r="P1631" s="2">
        <v>25</v>
      </c>
      <c r="Q1631" s="2">
        <v>85</v>
      </c>
      <c r="R1631" s="2">
        <v>16</v>
      </c>
      <c r="S1631" s="2" t="s">
        <v>31</v>
      </c>
      <c r="T1631" s="2">
        <f t="shared" si="175"/>
        <v>418</v>
      </c>
      <c r="U1631" s="4">
        <f t="shared" si="176"/>
        <v>4.810126582278481E-2</v>
      </c>
      <c r="V1631" s="4">
        <f t="shared" si="177"/>
        <v>0.41923967580084909</v>
      </c>
      <c r="W1631">
        <f t="shared" si="178"/>
        <v>12</v>
      </c>
      <c r="X1631" t="str">
        <f t="shared" si="179"/>
        <v>Thursday</v>
      </c>
      <c r="Y1631" t="str">
        <f t="shared" si="180"/>
        <v>May</v>
      </c>
      <c r="Z1631" t="str">
        <f t="shared" si="181"/>
        <v>3-5</v>
      </c>
    </row>
    <row r="1632" spans="1:26" x14ac:dyDescent="0.25">
      <c r="A1632" s="2" t="s">
        <v>6678</v>
      </c>
      <c r="B1632" s="2" t="s">
        <v>5036</v>
      </c>
      <c r="C1632" s="1">
        <v>45778</v>
      </c>
      <c r="D1632" s="3">
        <v>0.56874999999999998</v>
      </c>
      <c r="E1632" s="2" t="s">
        <v>5037</v>
      </c>
      <c r="F1632" s="2" t="s">
        <v>5042</v>
      </c>
      <c r="G1632" s="2">
        <v>20668</v>
      </c>
      <c r="H1632" s="2">
        <v>4</v>
      </c>
      <c r="I1632" s="2">
        <v>294</v>
      </c>
      <c r="J1632" s="2">
        <v>29559</v>
      </c>
      <c r="K1632" s="2">
        <v>21252</v>
      </c>
      <c r="L1632" s="2">
        <v>1030</v>
      </c>
      <c r="M1632" s="2">
        <v>129</v>
      </c>
      <c r="N1632" s="2">
        <v>134</v>
      </c>
      <c r="O1632" s="2">
        <v>331</v>
      </c>
      <c r="P1632" s="2">
        <v>125</v>
      </c>
      <c r="Q1632" s="2">
        <v>760</v>
      </c>
      <c r="R1632" s="2">
        <v>57</v>
      </c>
      <c r="S1632" s="2" t="s">
        <v>31</v>
      </c>
      <c r="T1632" s="2">
        <f t="shared" si="175"/>
        <v>1624</v>
      </c>
      <c r="U1632" s="4">
        <f t="shared" si="176"/>
        <v>7.6416337285902497E-2</v>
      </c>
      <c r="V1632" s="4">
        <f t="shared" si="177"/>
        <v>1.0282562415328043</v>
      </c>
      <c r="W1632">
        <f t="shared" si="178"/>
        <v>13</v>
      </c>
      <c r="X1632" t="str">
        <f t="shared" si="179"/>
        <v>Thursday</v>
      </c>
      <c r="Y1632" t="str">
        <f t="shared" si="180"/>
        <v>May</v>
      </c>
      <c r="Z1632" t="str">
        <f t="shared" si="181"/>
        <v>3-5</v>
      </c>
    </row>
    <row r="1633" spans="1:26" x14ac:dyDescent="0.25">
      <c r="A1633" s="2" t="s">
        <v>6679</v>
      </c>
      <c r="B1633" s="2" t="s">
        <v>5036</v>
      </c>
      <c r="C1633" s="1">
        <v>45778</v>
      </c>
      <c r="D1633" s="3">
        <v>0.7055555555555556</v>
      </c>
      <c r="E1633" s="2" t="s">
        <v>5046</v>
      </c>
      <c r="F1633" s="2" t="s">
        <v>5042</v>
      </c>
      <c r="G1633" s="2">
        <v>20504</v>
      </c>
      <c r="H1633" s="2">
        <v>0</v>
      </c>
      <c r="I1633" s="2">
        <v>187</v>
      </c>
      <c r="J1633" s="2">
        <v>5712</v>
      </c>
      <c r="K1633" s="2">
        <v>4830</v>
      </c>
      <c r="L1633" s="2">
        <v>98</v>
      </c>
      <c r="M1633" s="2">
        <v>12</v>
      </c>
      <c r="N1633" s="2">
        <v>12</v>
      </c>
      <c r="O1633" s="2">
        <v>22</v>
      </c>
      <c r="P1633" s="2">
        <v>114</v>
      </c>
      <c r="Q1633" s="2">
        <v>91</v>
      </c>
      <c r="R1633" s="2">
        <v>4</v>
      </c>
      <c r="S1633" s="2" t="s">
        <v>31</v>
      </c>
      <c r="T1633" s="2">
        <f t="shared" si="175"/>
        <v>144</v>
      </c>
      <c r="U1633" s="4">
        <f t="shared" si="176"/>
        <v>2.9813664596273291E-2</v>
      </c>
      <c r="V1633" s="4">
        <f t="shared" si="177"/>
        <v>0.23556379243074521</v>
      </c>
      <c r="W1633">
        <f t="shared" si="178"/>
        <v>16</v>
      </c>
      <c r="X1633" t="str">
        <f t="shared" si="179"/>
        <v>Thursday</v>
      </c>
      <c r="Y1633" t="str">
        <f t="shared" si="180"/>
        <v>May</v>
      </c>
      <c r="Z1633" t="str">
        <f t="shared" si="181"/>
        <v>0-2</v>
      </c>
    </row>
    <row r="1634" spans="1:26" x14ac:dyDescent="0.25">
      <c r="A1634" s="2" t="s">
        <v>6680</v>
      </c>
      <c r="B1634" s="2" t="s">
        <v>5036</v>
      </c>
      <c r="C1634" s="1">
        <v>45778</v>
      </c>
      <c r="D1634" s="3">
        <v>0.70833333333333337</v>
      </c>
      <c r="E1634" s="2" t="s">
        <v>5054</v>
      </c>
      <c r="F1634" s="2" t="s">
        <v>5040</v>
      </c>
      <c r="G1634" s="2">
        <v>20767</v>
      </c>
      <c r="H1634" s="2">
        <v>5</v>
      </c>
      <c r="I1634" s="2">
        <v>2232</v>
      </c>
      <c r="J1634" s="2">
        <v>7433</v>
      </c>
      <c r="K1634" s="2">
        <v>5710</v>
      </c>
      <c r="L1634" s="2">
        <v>268</v>
      </c>
      <c r="M1634" s="2">
        <v>50</v>
      </c>
      <c r="N1634" s="2">
        <v>16</v>
      </c>
      <c r="O1634" s="2">
        <v>25</v>
      </c>
      <c r="P1634" s="2">
        <v>12</v>
      </c>
      <c r="Q1634" s="2">
        <v>110</v>
      </c>
      <c r="R1634" s="2">
        <v>15</v>
      </c>
      <c r="S1634" s="2" t="s">
        <v>31</v>
      </c>
      <c r="T1634" s="2">
        <f t="shared" si="175"/>
        <v>359</v>
      </c>
      <c r="U1634" s="4">
        <f t="shared" si="176"/>
        <v>6.2872154115586693E-2</v>
      </c>
      <c r="V1634" s="4">
        <f t="shared" si="177"/>
        <v>0.27495545817884143</v>
      </c>
      <c r="W1634">
        <f t="shared" si="178"/>
        <v>17</v>
      </c>
      <c r="X1634" t="str">
        <f t="shared" si="179"/>
        <v>Thursday</v>
      </c>
      <c r="Y1634" t="str">
        <f t="shared" si="180"/>
        <v>May</v>
      </c>
      <c r="Z1634" t="str">
        <f t="shared" si="181"/>
        <v>3-5</v>
      </c>
    </row>
    <row r="1635" spans="1:26" x14ac:dyDescent="0.25">
      <c r="A1635" s="2" t="s">
        <v>6681</v>
      </c>
      <c r="B1635" s="2" t="s">
        <v>5036</v>
      </c>
      <c r="C1635" s="1">
        <v>45778</v>
      </c>
      <c r="D1635" s="3">
        <v>0.79722222222222228</v>
      </c>
      <c r="E1635" s="2" t="s">
        <v>5054</v>
      </c>
      <c r="F1635" s="2" t="s">
        <v>5050</v>
      </c>
      <c r="G1635" s="2">
        <v>20742</v>
      </c>
      <c r="H1635" s="2">
        <v>1</v>
      </c>
      <c r="I1635" s="2">
        <v>497</v>
      </c>
      <c r="J1635" s="2">
        <v>3816</v>
      </c>
      <c r="K1635" s="2">
        <v>2703</v>
      </c>
      <c r="L1635" s="2">
        <v>183</v>
      </c>
      <c r="M1635" s="2">
        <v>32</v>
      </c>
      <c r="N1635" s="2">
        <v>15</v>
      </c>
      <c r="O1635" s="2">
        <v>15</v>
      </c>
      <c r="P1635" s="2">
        <v>7</v>
      </c>
      <c r="Q1635" s="2">
        <v>73</v>
      </c>
      <c r="R1635" s="2">
        <v>5</v>
      </c>
      <c r="S1635" s="2" t="s">
        <v>31</v>
      </c>
      <c r="T1635" s="2">
        <f t="shared" si="175"/>
        <v>245</v>
      </c>
      <c r="U1635" s="4">
        <f t="shared" si="176"/>
        <v>9.0640029596744359E-2</v>
      </c>
      <c r="V1635" s="4">
        <f t="shared" si="177"/>
        <v>0.1303153022852184</v>
      </c>
      <c r="W1635">
        <f t="shared" si="178"/>
        <v>19</v>
      </c>
      <c r="X1635" t="str">
        <f t="shared" si="179"/>
        <v>Thursday</v>
      </c>
      <c r="Y1635" t="str">
        <f t="shared" si="180"/>
        <v>May</v>
      </c>
      <c r="Z1635" t="str">
        <f t="shared" si="181"/>
        <v>0-2</v>
      </c>
    </row>
    <row r="1636" spans="1:26" x14ac:dyDescent="0.25">
      <c r="A1636" s="2" t="s">
        <v>6682</v>
      </c>
      <c r="B1636" s="2" t="s">
        <v>5036</v>
      </c>
      <c r="C1636" s="1">
        <v>45779</v>
      </c>
      <c r="D1636" s="3">
        <v>0.32013888888888886</v>
      </c>
      <c r="E1636" s="2" t="s">
        <v>5044</v>
      </c>
      <c r="F1636" s="2" t="s">
        <v>5050</v>
      </c>
      <c r="G1636" s="2">
        <v>20536</v>
      </c>
      <c r="H1636" s="2">
        <v>10</v>
      </c>
      <c r="I1636" s="2">
        <v>203</v>
      </c>
      <c r="J1636" s="2">
        <v>10332</v>
      </c>
      <c r="K1636" s="2">
        <v>8994</v>
      </c>
      <c r="L1636" s="2">
        <v>338</v>
      </c>
      <c r="M1636" s="2">
        <v>44</v>
      </c>
      <c r="N1636" s="2">
        <v>25</v>
      </c>
      <c r="O1636" s="2">
        <v>31</v>
      </c>
      <c r="P1636" s="2">
        <v>32</v>
      </c>
      <c r="Q1636" s="2">
        <v>256</v>
      </c>
      <c r="R1636" s="2">
        <v>17</v>
      </c>
      <c r="S1636" s="2" t="s">
        <v>31</v>
      </c>
      <c r="T1636" s="2">
        <f t="shared" si="175"/>
        <v>438</v>
      </c>
      <c r="U1636" s="4">
        <f t="shared" si="176"/>
        <v>4.8699132755170113E-2</v>
      </c>
      <c r="V1636" s="4">
        <f t="shared" si="177"/>
        <v>0.43796260225944683</v>
      </c>
      <c r="W1636">
        <f t="shared" si="178"/>
        <v>7</v>
      </c>
      <c r="X1636" t="str">
        <f t="shared" si="179"/>
        <v>Friday</v>
      </c>
      <c r="Y1636" t="str">
        <f t="shared" si="180"/>
        <v>May</v>
      </c>
      <c r="Z1636" t="str">
        <f t="shared" si="181"/>
        <v>6-10</v>
      </c>
    </row>
    <row r="1637" spans="1:26" x14ac:dyDescent="0.25">
      <c r="A1637" s="2" t="s">
        <v>6683</v>
      </c>
      <c r="B1637" s="2" t="s">
        <v>5036</v>
      </c>
      <c r="C1637" s="1">
        <v>45779</v>
      </c>
      <c r="D1637" s="3">
        <v>0.3347222222222222</v>
      </c>
      <c r="E1637" s="2" t="s">
        <v>5054</v>
      </c>
      <c r="F1637" s="2" t="s">
        <v>5052</v>
      </c>
      <c r="G1637" s="2">
        <v>20821</v>
      </c>
      <c r="H1637" s="2">
        <v>3</v>
      </c>
      <c r="I1637" s="2">
        <v>538</v>
      </c>
      <c r="J1637" s="2">
        <v>12752</v>
      </c>
      <c r="K1637" s="2">
        <v>10765</v>
      </c>
      <c r="L1637" s="2">
        <v>321</v>
      </c>
      <c r="M1637" s="2">
        <v>83</v>
      </c>
      <c r="N1637" s="2">
        <v>22</v>
      </c>
      <c r="O1637" s="2">
        <v>42</v>
      </c>
      <c r="P1637" s="2">
        <v>21</v>
      </c>
      <c r="Q1637" s="2">
        <v>305</v>
      </c>
      <c r="R1637" s="2">
        <v>18</v>
      </c>
      <c r="S1637" s="2" t="s">
        <v>31</v>
      </c>
      <c r="T1637" s="2">
        <f t="shared" si="175"/>
        <v>468</v>
      </c>
      <c r="U1637" s="4">
        <f t="shared" si="176"/>
        <v>4.3474222015791916E-2</v>
      </c>
      <c r="V1637" s="4">
        <f t="shared" si="177"/>
        <v>0.5170260794390279</v>
      </c>
      <c r="W1637">
        <f t="shared" si="178"/>
        <v>8</v>
      </c>
      <c r="X1637" t="str">
        <f t="shared" si="179"/>
        <v>Friday</v>
      </c>
      <c r="Y1637" t="str">
        <f t="shared" si="180"/>
        <v>May</v>
      </c>
      <c r="Z1637" t="str">
        <f t="shared" si="181"/>
        <v>3-5</v>
      </c>
    </row>
    <row r="1638" spans="1:26" x14ac:dyDescent="0.25">
      <c r="A1638" s="2" t="s">
        <v>6684</v>
      </c>
      <c r="B1638" s="2" t="s">
        <v>5036</v>
      </c>
      <c r="C1638" s="1">
        <v>45779</v>
      </c>
      <c r="D1638" s="3">
        <v>0.3923611111111111</v>
      </c>
      <c r="E1638" s="2" t="s">
        <v>5037</v>
      </c>
      <c r="F1638" s="2" t="s">
        <v>5052</v>
      </c>
      <c r="G1638" s="2">
        <v>20605</v>
      </c>
      <c r="H1638" s="2">
        <v>3</v>
      </c>
      <c r="I1638" s="2">
        <v>143</v>
      </c>
      <c r="J1638" s="2">
        <v>7851</v>
      </c>
      <c r="K1638" s="2">
        <v>6274</v>
      </c>
      <c r="L1638" s="2">
        <v>284</v>
      </c>
      <c r="M1638" s="2">
        <v>36</v>
      </c>
      <c r="N1638" s="2">
        <v>37</v>
      </c>
      <c r="O1638" s="2">
        <v>73</v>
      </c>
      <c r="P1638" s="2">
        <v>20</v>
      </c>
      <c r="Q1638" s="2">
        <v>126</v>
      </c>
      <c r="R1638" s="2">
        <v>18</v>
      </c>
      <c r="S1638" s="2" t="s">
        <v>31</v>
      </c>
      <c r="T1638" s="2">
        <f t="shared" si="175"/>
        <v>430</v>
      </c>
      <c r="U1638" s="4">
        <f t="shared" si="176"/>
        <v>6.853681861651259E-2</v>
      </c>
      <c r="V1638" s="4">
        <f t="shared" si="177"/>
        <v>0.30448920165008492</v>
      </c>
      <c r="W1638">
        <f t="shared" si="178"/>
        <v>9</v>
      </c>
      <c r="X1638" t="str">
        <f t="shared" si="179"/>
        <v>Friday</v>
      </c>
      <c r="Y1638" t="str">
        <f t="shared" si="180"/>
        <v>May</v>
      </c>
      <c r="Z1638" t="str">
        <f t="shared" si="181"/>
        <v>3-5</v>
      </c>
    </row>
    <row r="1639" spans="1:26" x14ac:dyDescent="0.25">
      <c r="A1639" s="2" t="s">
        <v>6685</v>
      </c>
      <c r="B1639" s="2" t="s">
        <v>5036</v>
      </c>
      <c r="C1639" s="1">
        <v>45779</v>
      </c>
      <c r="D1639" s="3">
        <v>0.40208333333333335</v>
      </c>
      <c r="E1639" s="2" t="s">
        <v>5058</v>
      </c>
      <c r="F1639" s="2" t="s">
        <v>5042</v>
      </c>
      <c r="G1639" s="2">
        <v>20766</v>
      </c>
      <c r="H1639" s="2">
        <v>6</v>
      </c>
      <c r="I1639" s="2">
        <v>343</v>
      </c>
      <c r="J1639" s="2">
        <v>38539</v>
      </c>
      <c r="K1639" s="2">
        <v>32132</v>
      </c>
      <c r="L1639" s="2">
        <v>960</v>
      </c>
      <c r="M1639" s="2">
        <v>489</v>
      </c>
      <c r="N1639" s="2">
        <v>63</v>
      </c>
      <c r="O1639" s="2">
        <v>85</v>
      </c>
      <c r="P1639" s="2">
        <v>42</v>
      </c>
      <c r="Q1639" s="2">
        <v>853</v>
      </c>
      <c r="R1639" s="2">
        <v>39</v>
      </c>
      <c r="S1639" s="2" t="s">
        <v>28</v>
      </c>
      <c r="T1639" s="2">
        <f t="shared" si="175"/>
        <v>1597</v>
      </c>
      <c r="U1639" s="4">
        <f t="shared" si="176"/>
        <v>4.9701232416282833E-2</v>
      </c>
      <c r="V1639" s="4">
        <f t="shared" si="177"/>
        <v>1.5473369931618992</v>
      </c>
      <c r="W1639">
        <f t="shared" si="178"/>
        <v>9</v>
      </c>
      <c r="X1639" t="str">
        <f t="shared" si="179"/>
        <v>Friday</v>
      </c>
      <c r="Y1639" t="str">
        <f t="shared" si="180"/>
        <v>May</v>
      </c>
      <c r="Z1639" t="str">
        <f t="shared" si="181"/>
        <v>6-10</v>
      </c>
    </row>
    <row r="1640" spans="1:26" x14ac:dyDescent="0.25">
      <c r="A1640" s="2" t="s">
        <v>6686</v>
      </c>
      <c r="B1640" s="2" t="s">
        <v>5036</v>
      </c>
      <c r="C1640" s="1">
        <v>45779</v>
      </c>
      <c r="D1640" s="3">
        <v>0.41805555555555557</v>
      </c>
      <c r="E1640" s="2" t="s">
        <v>16</v>
      </c>
      <c r="F1640" s="2" t="s">
        <v>5040</v>
      </c>
      <c r="G1640" s="2">
        <v>20831</v>
      </c>
      <c r="H1640" s="2">
        <v>3</v>
      </c>
      <c r="I1640" s="2">
        <v>363</v>
      </c>
      <c r="J1640" s="2">
        <v>25490</v>
      </c>
      <c r="K1640" s="2">
        <v>23570</v>
      </c>
      <c r="L1640" s="2">
        <v>765</v>
      </c>
      <c r="M1640" s="2">
        <v>85</v>
      </c>
      <c r="N1640" s="2">
        <v>46</v>
      </c>
      <c r="O1640" s="2">
        <v>65</v>
      </c>
      <c r="P1640" s="2">
        <v>73</v>
      </c>
      <c r="Q1640" s="2">
        <v>696</v>
      </c>
      <c r="R1640" s="2">
        <v>29</v>
      </c>
      <c r="S1640" s="2" t="s">
        <v>31</v>
      </c>
      <c r="T1640" s="2">
        <f t="shared" si="175"/>
        <v>961</v>
      </c>
      <c r="U1640" s="4">
        <f t="shared" si="176"/>
        <v>4.0772168010182436E-2</v>
      </c>
      <c r="V1640" s="4">
        <f t="shared" si="177"/>
        <v>1.1314867265133695</v>
      </c>
      <c r="W1640">
        <f t="shared" si="178"/>
        <v>10</v>
      </c>
      <c r="X1640" t="str">
        <f t="shared" si="179"/>
        <v>Friday</v>
      </c>
      <c r="Y1640" t="str">
        <f t="shared" si="180"/>
        <v>May</v>
      </c>
      <c r="Z1640" t="str">
        <f t="shared" si="181"/>
        <v>3-5</v>
      </c>
    </row>
    <row r="1641" spans="1:26" x14ac:dyDescent="0.25">
      <c r="A1641" s="2" t="s">
        <v>6687</v>
      </c>
      <c r="B1641" s="2" t="s">
        <v>5036</v>
      </c>
      <c r="C1641" s="1">
        <v>45779</v>
      </c>
      <c r="D1641" s="3">
        <v>0.46041666666666664</v>
      </c>
      <c r="E1641" s="2" t="s">
        <v>5037</v>
      </c>
      <c r="F1641" s="2" t="s">
        <v>5052</v>
      </c>
      <c r="G1641" s="2">
        <v>20703</v>
      </c>
      <c r="H1641" s="2">
        <v>3</v>
      </c>
      <c r="I1641" s="2">
        <v>376</v>
      </c>
      <c r="J1641" s="2">
        <v>9410</v>
      </c>
      <c r="K1641" s="2">
        <v>7310</v>
      </c>
      <c r="L1641" s="2">
        <v>288</v>
      </c>
      <c r="M1641" s="2">
        <v>60</v>
      </c>
      <c r="N1641" s="2">
        <v>56</v>
      </c>
      <c r="O1641" s="2">
        <v>66</v>
      </c>
      <c r="P1641" s="2">
        <v>60</v>
      </c>
      <c r="Q1641" s="2">
        <v>185</v>
      </c>
      <c r="R1641" s="2">
        <v>24</v>
      </c>
      <c r="S1641" s="2" t="s">
        <v>31</v>
      </c>
      <c r="T1641" s="2">
        <f t="shared" si="175"/>
        <v>470</v>
      </c>
      <c r="U1641" s="4">
        <f t="shared" si="176"/>
        <v>6.429548563611491E-2</v>
      </c>
      <c r="V1641" s="4">
        <f t="shared" si="177"/>
        <v>0.35308892431048639</v>
      </c>
      <c r="W1641">
        <f t="shared" si="178"/>
        <v>11</v>
      </c>
      <c r="X1641" t="str">
        <f t="shared" si="179"/>
        <v>Friday</v>
      </c>
      <c r="Y1641" t="str">
        <f t="shared" si="180"/>
        <v>May</v>
      </c>
      <c r="Z1641" t="str">
        <f t="shared" si="181"/>
        <v>3-5</v>
      </c>
    </row>
    <row r="1642" spans="1:26" x14ac:dyDescent="0.25">
      <c r="A1642" s="2" t="s">
        <v>6688</v>
      </c>
      <c r="B1642" s="2" t="s">
        <v>5036</v>
      </c>
      <c r="C1642" s="1">
        <v>45779</v>
      </c>
      <c r="D1642" s="3">
        <v>0.47499999999999998</v>
      </c>
      <c r="E1642" s="2" t="s">
        <v>5054</v>
      </c>
      <c r="F1642" s="2" t="s">
        <v>5069</v>
      </c>
      <c r="G1642" s="2">
        <v>20672</v>
      </c>
      <c r="H1642" s="2">
        <v>4</v>
      </c>
      <c r="I1642" s="2">
        <v>573</v>
      </c>
      <c r="J1642" s="2">
        <v>8974</v>
      </c>
      <c r="K1642" s="2">
        <v>6676</v>
      </c>
      <c r="L1642" s="2">
        <v>208</v>
      </c>
      <c r="M1642" s="2">
        <v>47</v>
      </c>
      <c r="N1642" s="2">
        <v>18</v>
      </c>
      <c r="O1642" s="2">
        <v>27</v>
      </c>
      <c r="P1642" s="2">
        <v>18</v>
      </c>
      <c r="Q1642" s="2">
        <v>140</v>
      </c>
      <c r="R1642" s="2">
        <v>12</v>
      </c>
      <c r="S1642" s="2" t="s">
        <v>31</v>
      </c>
      <c r="T1642" s="2">
        <f t="shared" si="175"/>
        <v>300</v>
      </c>
      <c r="U1642" s="4">
        <f t="shared" si="176"/>
        <v>4.4937088076692631E-2</v>
      </c>
      <c r="V1642" s="4">
        <f t="shared" si="177"/>
        <v>0.32294891640866874</v>
      </c>
      <c r="W1642">
        <f t="shared" si="178"/>
        <v>11</v>
      </c>
      <c r="X1642" t="str">
        <f t="shared" si="179"/>
        <v>Friday</v>
      </c>
      <c r="Y1642" t="str">
        <f t="shared" si="180"/>
        <v>May</v>
      </c>
      <c r="Z1642" t="str">
        <f t="shared" si="181"/>
        <v>3-5</v>
      </c>
    </row>
    <row r="1643" spans="1:26" x14ac:dyDescent="0.25">
      <c r="A1643" s="2" t="s">
        <v>6689</v>
      </c>
      <c r="B1643" s="2" t="s">
        <v>5036</v>
      </c>
      <c r="C1643" s="1">
        <v>45779</v>
      </c>
      <c r="D1643" s="3">
        <v>0.5180555555555556</v>
      </c>
      <c r="E1643" s="2" t="s">
        <v>5044</v>
      </c>
      <c r="F1643" s="2" t="s">
        <v>5048</v>
      </c>
      <c r="G1643" s="2">
        <v>20467</v>
      </c>
      <c r="H1643" s="2">
        <v>0</v>
      </c>
      <c r="I1643" s="2">
        <v>379</v>
      </c>
      <c r="J1643" s="2">
        <v>9285</v>
      </c>
      <c r="K1643" s="2">
        <v>6998</v>
      </c>
      <c r="L1643" s="2">
        <v>235</v>
      </c>
      <c r="M1643" s="2">
        <v>31</v>
      </c>
      <c r="N1643" s="2">
        <v>17</v>
      </c>
      <c r="O1643" s="2">
        <v>17</v>
      </c>
      <c r="P1643" s="2">
        <v>19</v>
      </c>
      <c r="Q1643" s="2">
        <v>114</v>
      </c>
      <c r="R1643" s="2">
        <v>13</v>
      </c>
      <c r="S1643" s="2" t="s">
        <v>31</v>
      </c>
      <c r="T1643" s="2">
        <f t="shared" si="175"/>
        <v>300</v>
      </c>
      <c r="U1643" s="4">
        <f t="shared" si="176"/>
        <v>4.2869391254644187E-2</v>
      </c>
      <c r="V1643" s="4">
        <f t="shared" si="177"/>
        <v>0.34191625543557924</v>
      </c>
      <c r="W1643">
        <f t="shared" si="178"/>
        <v>12</v>
      </c>
      <c r="X1643" t="str">
        <f t="shared" si="179"/>
        <v>Friday</v>
      </c>
      <c r="Y1643" t="str">
        <f t="shared" si="180"/>
        <v>May</v>
      </c>
      <c r="Z1643" t="str">
        <f t="shared" si="181"/>
        <v>0-2</v>
      </c>
    </row>
    <row r="1644" spans="1:26" x14ac:dyDescent="0.25">
      <c r="A1644" s="2" t="s">
        <v>6690</v>
      </c>
      <c r="B1644" s="2" t="s">
        <v>5036</v>
      </c>
      <c r="C1644" s="1">
        <v>45779</v>
      </c>
      <c r="D1644" s="3">
        <v>0.53819444444444442</v>
      </c>
      <c r="E1644" s="2" t="s">
        <v>5054</v>
      </c>
      <c r="F1644" s="2" t="s">
        <v>5040</v>
      </c>
      <c r="G1644" s="2">
        <v>20545</v>
      </c>
      <c r="H1644" s="2">
        <v>3</v>
      </c>
      <c r="I1644" s="2">
        <v>734</v>
      </c>
      <c r="J1644" s="2">
        <v>12379</v>
      </c>
      <c r="K1644" s="2">
        <v>9983</v>
      </c>
      <c r="L1644" s="2">
        <v>310</v>
      </c>
      <c r="M1644" s="2">
        <v>103</v>
      </c>
      <c r="N1644" s="2">
        <v>30</v>
      </c>
      <c r="O1644" s="2">
        <v>36</v>
      </c>
      <c r="P1644" s="2">
        <v>27</v>
      </c>
      <c r="Q1644" s="2">
        <v>165</v>
      </c>
      <c r="R1644" s="2">
        <v>20</v>
      </c>
      <c r="S1644" s="2" t="s">
        <v>31</v>
      </c>
      <c r="T1644" s="2">
        <f t="shared" si="175"/>
        <v>479</v>
      </c>
      <c r="U1644" s="4">
        <f t="shared" si="176"/>
        <v>4.7981568666733448E-2</v>
      </c>
      <c r="V1644" s="4">
        <f t="shared" si="177"/>
        <v>0.4859089802871745</v>
      </c>
      <c r="W1644">
        <f t="shared" si="178"/>
        <v>12</v>
      </c>
      <c r="X1644" t="str">
        <f t="shared" si="179"/>
        <v>Friday</v>
      </c>
      <c r="Y1644" t="str">
        <f t="shared" si="180"/>
        <v>May</v>
      </c>
      <c r="Z1644" t="str">
        <f t="shared" si="181"/>
        <v>3-5</v>
      </c>
    </row>
    <row r="1645" spans="1:26" x14ac:dyDescent="0.25">
      <c r="A1645" s="2" t="s">
        <v>6691</v>
      </c>
      <c r="B1645" s="2" t="s">
        <v>5036</v>
      </c>
      <c r="C1645" s="1">
        <v>45779</v>
      </c>
      <c r="D1645" s="3">
        <v>0.55763888888888891</v>
      </c>
      <c r="E1645" s="2" t="s">
        <v>16</v>
      </c>
      <c r="F1645" s="2" t="s">
        <v>5052</v>
      </c>
      <c r="G1645" s="2">
        <v>20608</v>
      </c>
      <c r="H1645" s="2">
        <v>4</v>
      </c>
      <c r="I1645" s="2">
        <v>494</v>
      </c>
      <c r="J1645" s="2">
        <v>5480</v>
      </c>
      <c r="K1645" s="2">
        <v>5073</v>
      </c>
      <c r="L1645" s="2">
        <v>97</v>
      </c>
      <c r="M1645" s="2">
        <v>12</v>
      </c>
      <c r="N1645" s="2">
        <v>5</v>
      </c>
      <c r="O1645" s="2">
        <v>7</v>
      </c>
      <c r="P1645" s="2">
        <v>15</v>
      </c>
      <c r="Q1645" s="2">
        <v>89</v>
      </c>
      <c r="R1645" s="2">
        <v>10</v>
      </c>
      <c r="S1645" s="2" t="s">
        <v>31</v>
      </c>
      <c r="T1645" s="2">
        <f t="shared" si="175"/>
        <v>121</v>
      </c>
      <c r="U1645" s="4">
        <f t="shared" si="176"/>
        <v>2.3851764242065837E-2</v>
      </c>
      <c r="V1645" s="4">
        <f t="shared" si="177"/>
        <v>0.24616653726708074</v>
      </c>
      <c r="W1645">
        <f t="shared" si="178"/>
        <v>13</v>
      </c>
      <c r="X1645" t="str">
        <f t="shared" si="179"/>
        <v>Friday</v>
      </c>
      <c r="Y1645" t="str">
        <f t="shared" si="180"/>
        <v>May</v>
      </c>
      <c r="Z1645" t="str">
        <f t="shared" si="181"/>
        <v>3-5</v>
      </c>
    </row>
    <row r="1646" spans="1:26" x14ac:dyDescent="0.25">
      <c r="A1646" s="2" t="s">
        <v>6692</v>
      </c>
      <c r="B1646" s="2" t="s">
        <v>5036</v>
      </c>
      <c r="C1646" s="1">
        <v>45779</v>
      </c>
      <c r="D1646" s="3">
        <v>0.58750000000000002</v>
      </c>
      <c r="E1646" s="2" t="s">
        <v>5037</v>
      </c>
      <c r="F1646" s="2" t="s">
        <v>5048</v>
      </c>
      <c r="G1646" s="2">
        <v>20593</v>
      </c>
      <c r="H1646" s="2">
        <v>5</v>
      </c>
      <c r="I1646" s="2">
        <v>260</v>
      </c>
      <c r="J1646" s="2">
        <v>10009</v>
      </c>
      <c r="K1646" s="2">
        <v>8913</v>
      </c>
      <c r="L1646" s="2">
        <v>261</v>
      </c>
      <c r="M1646" s="2">
        <v>33</v>
      </c>
      <c r="N1646" s="2">
        <v>25</v>
      </c>
      <c r="O1646" s="2">
        <v>65</v>
      </c>
      <c r="P1646" s="2">
        <v>80</v>
      </c>
      <c r="Q1646" s="2">
        <v>252</v>
      </c>
      <c r="R1646" s="2">
        <v>32</v>
      </c>
      <c r="S1646" s="2" t="s">
        <v>31</v>
      </c>
      <c r="T1646" s="2">
        <f t="shared" si="175"/>
        <v>384</v>
      </c>
      <c r="U1646" s="4">
        <f t="shared" si="176"/>
        <v>4.3083136990912152E-2</v>
      </c>
      <c r="V1646" s="4">
        <f t="shared" si="177"/>
        <v>0.43281697664254842</v>
      </c>
      <c r="W1646">
        <f t="shared" si="178"/>
        <v>14</v>
      </c>
      <c r="X1646" t="str">
        <f t="shared" si="179"/>
        <v>Friday</v>
      </c>
      <c r="Y1646" t="str">
        <f t="shared" si="180"/>
        <v>May</v>
      </c>
      <c r="Z1646" t="str">
        <f t="shared" si="181"/>
        <v>3-5</v>
      </c>
    </row>
    <row r="1647" spans="1:26" x14ac:dyDescent="0.25">
      <c r="A1647" s="2" t="s">
        <v>6693</v>
      </c>
      <c r="B1647" s="2" t="s">
        <v>5036</v>
      </c>
      <c r="C1647" s="1">
        <v>45779</v>
      </c>
      <c r="D1647" s="3">
        <v>0.70486111111111116</v>
      </c>
      <c r="E1647" s="2" t="s">
        <v>5054</v>
      </c>
      <c r="F1647" s="2" t="s">
        <v>5038</v>
      </c>
      <c r="G1647" s="2">
        <v>20691</v>
      </c>
      <c r="H1647" s="2">
        <v>2</v>
      </c>
      <c r="I1647" s="2">
        <v>1119</v>
      </c>
      <c r="J1647" s="2">
        <v>5564</v>
      </c>
      <c r="K1647" s="2">
        <v>3903</v>
      </c>
      <c r="L1647" s="2">
        <v>86</v>
      </c>
      <c r="M1647" s="2">
        <v>15</v>
      </c>
      <c r="N1647" s="2">
        <v>6</v>
      </c>
      <c r="O1647" s="2">
        <v>7</v>
      </c>
      <c r="P1647" s="2">
        <v>8</v>
      </c>
      <c r="Q1647" s="2">
        <v>31</v>
      </c>
      <c r="R1647" s="2">
        <v>5</v>
      </c>
      <c r="S1647" s="2" t="s">
        <v>31</v>
      </c>
      <c r="T1647" s="2">
        <f t="shared" si="175"/>
        <v>114</v>
      </c>
      <c r="U1647" s="4">
        <f t="shared" si="176"/>
        <v>2.9208301306687164E-2</v>
      </c>
      <c r="V1647" s="4">
        <f t="shared" si="177"/>
        <v>0.18863273887197332</v>
      </c>
      <c r="W1647">
        <f t="shared" si="178"/>
        <v>16</v>
      </c>
      <c r="X1647" t="str">
        <f t="shared" si="179"/>
        <v>Friday</v>
      </c>
      <c r="Y1647" t="str">
        <f t="shared" si="180"/>
        <v>May</v>
      </c>
      <c r="Z1647" t="str">
        <f t="shared" si="181"/>
        <v>0-2</v>
      </c>
    </row>
    <row r="1648" spans="1:26" x14ac:dyDescent="0.25">
      <c r="A1648" s="2" t="s">
        <v>6694</v>
      </c>
      <c r="B1648" s="2" t="s">
        <v>5036</v>
      </c>
      <c r="C1648" s="1">
        <v>45779</v>
      </c>
      <c r="D1648" s="3">
        <v>0.73333333333333328</v>
      </c>
      <c r="E1648" s="2" t="s">
        <v>5054</v>
      </c>
      <c r="F1648" s="2" t="s">
        <v>5069</v>
      </c>
      <c r="G1648" s="2">
        <v>20741</v>
      </c>
      <c r="H1648" s="2">
        <v>5</v>
      </c>
      <c r="I1648" s="2">
        <v>465</v>
      </c>
      <c r="J1648" s="2">
        <v>10061</v>
      </c>
      <c r="K1648" s="2">
        <v>7476</v>
      </c>
      <c r="L1648" s="2">
        <v>221</v>
      </c>
      <c r="M1648" s="2">
        <v>30</v>
      </c>
      <c r="N1648" s="2">
        <v>13</v>
      </c>
      <c r="O1648" s="2">
        <v>19</v>
      </c>
      <c r="P1648" s="2">
        <v>28</v>
      </c>
      <c r="Q1648" s="2">
        <v>129</v>
      </c>
      <c r="R1648" s="2">
        <v>16</v>
      </c>
      <c r="S1648" s="2" t="s">
        <v>31</v>
      </c>
      <c r="T1648" s="2">
        <f t="shared" si="175"/>
        <v>283</v>
      </c>
      <c r="U1648" s="4">
        <f t="shared" si="176"/>
        <v>3.7854467629748527E-2</v>
      </c>
      <c r="V1648" s="4">
        <f t="shared" si="177"/>
        <v>0.36044549443131962</v>
      </c>
      <c r="W1648">
        <f t="shared" si="178"/>
        <v>17</v>
      </c>
      <c r="X1648" t="str">
        <f t="shared" si="179"/>
        <v>Friday</v>
      </c>
      <c r="Y1648" t="str">
        <f t="shared" si="180"/>
        <v>May</v>
      </c>
      <c r="Z1648" t="str">
        <f t="shared" si="181"/>
        <v>3-5</v>
      </c>
    </row>
    <row r="1649" spans="1:26" x14ac:dyDescent="0.25">
      <c r="A1649" s="2" t="s">
        <v>6695</v>
      </c>
      <c r="B1649" s="2" t="s">
        <v>5036</v>
      </c>
      <c r="C1649" s="1">
        <v>45779</v>
      </c>
      <c r="D1649" s="3">
        <v>0.73402777777777772</v>
      </c>
      <c r="E1649" s="2" t="s">
        <v>5037</v>
      </c>
      <c r="F1649" s="2" t="s">
        <v>5038</v>
      </c>
      <c r="G1649" s="2">
        <v>20696</v>
      </c>
      <c r="H1649" s="2">
        <v>4</v>
      </c>
      <c r="I1649" s="2">
        <v>504</v>
      </c>
      <c r="J1649" s="2">
        <v>11752</v>
      </c>
      <c r="K1649" s="2">
        <v>9640</v>
      </c>
      <c r="L1649" s="2">
        <v>323</v>
      </c>
      <c r="M1649" s="2">
        <v>27</v>
      </c>
      <c r="N1649" s="2">
        <v>28</v>
      </c>
      <c r="O1649" s="2">
        <v>75</v>
      </c>
      <c r="P1649" s="2">
        <v>164</v>
      </c>
      <c r="Q1649" s="2">
        <v>278</v>
      </c>
      <c r="R1649" s="2">
        <v>21</v>
      </c>
      <c r="S1649" s="2" t="s">
        <v>31</v>
      </c>
      <c r="T1649" s="2">
        <f t="shared" si="175"/>
        <v>453</v>
      </c>
      <c r="U1649" s="4">
        <f t="shared" si="176"/>
        <v>4.6991701244813278E-2</v>
      </c>
      <c r="V1649" s="4">
        <f t="shared" si="177"/>
        <v>0.46579049091611907</v>
      </c>
      <c r="W1649">
        <f t="shared" si="178"/>
        <v>17</v>
      </c>
      <c r="X1649" t="str">
        <f t="shared" si="179"/>
        <v>Friday</v>
      </c>
      <c r="Y1649" t="str">
        <f t="shared" si="180"/>
        <v>May</v>
      </c>
      <c r="Z1649" t="str">
        <f t="shared" si="181"/>
        <v>3-5</v>
      </c>
    </row>
    <row r="1650" spans="1:26" x14ac:dyDescent="0.25">
      <c r="A1650" s="2" t="s">
        <v>6696</v>
      </c>
      <c r="B1650" s="2" t="s">
        <v>5036</v>
      </c>
      <c r="C1650" s="1">
        <v>45779</v>
      </c>
      <c r="D1650" s="3">
        <v>0.83333333333333337</v>
      </c>
      <c r="E1650" s="2" t="s">
        <v>5054</v>
      </c>
      <c r="F1650" s="2" t="s">
        <v>5042</v>
      </c>
      <c r="G1650" s="2">
        <v>20748</v>
      </c>
      <c r="H1650" s="2">
        <v>3</v>
      </c>
      <c r="I1650" s="2">
        <v>950</v>
      </c>
      <c r="J1650" s="2">
        <v>9907</v>
      </c>
      <c r="K1650" s="2">
        <v>8210</v>
      </c>
      <c r="L1650" s="2">
        <v>311</v>
      </c>
      <c r="M1650" s="2">
        <v>51</v>
      </c>
      <c r="N1650" s="2">
        <v>22</v>
      </c>
      <c r="O1650" s="2">
        <v>23</v>
      </c>
      <c r="P1650" s="2">
        <v>20</v>
      </c>
      <c r="Q1650" s="2">
        <v>187</v>
      </c>
      <c r="R1650" s="2">
        <v>13</v>
      </c>
      <c r="S1650" s="2" t="s">
        <v>31</v>
      </c>
      <c r="T1650" s="2">
        <f t="shared" si="175"/>
        <v>407</v>
      </c>
      <c r="U1650" s="4">
        <f t="shared" si="176"/>
        <v>4.957369062119367E-2</v>
      </c>
      <c r="V1650" s="4">
        <f t="shared" si="177"/>
        <v>0.39570079043763257</v>
      </c>
      <c r="W1650">
        <f t="shared" si="178"/>
        <v>20</v>
      </c>
      <c r="X1650" t="str">
        <f t="shared" si="179"/>
        <v>Friday</v>
      </c>
      <c r="Y1650" t="str">
        <f t="shared" si="180"/>
        <v>May</v>
      </c>
      <c r="Z1650" t="str">
        <f t="shared" si="181"/>
        <v>3-5</v>
      </c>
    </row>
    <row r="1651" spans="1:26" x14ac:dyDescent="0.25">
      <c r="A1651" s="2" t="s">
        <v>6697</v>
      </c>
      <c r="B1651" s="2" t="s">
        <v>5036</v>
      </c>
      <c r="C1651" s="1">
        <v>45779</v>
      </c>
      <c r="D1651" s="3">
        <v>0.91805555555555551</v>
      </c>
      <c r="E1651" s="2" t="s">
        <v>5058</v>
      </c>
      <c r="F1651" s="2" t="s">
        <v>5040</v>
      </c>
      <c r="G1651" s="2">
        <v>20635</v>
      </c>
      <c r="H1651" s="2">
        <v>4</v>
      </c>
      <c r="I1651" s="2">
        <v>179</v>
      </c>
      <c r="J1651" s="2">
        <v>12470</v>
      </c>
      <c r="K1651" s="2">
        <v>8937</v>
      </c>
      <c r="L1651" s="2">
        <v>435</v>
      </c>
      <c r="M1651" s="2">
        <v>200</v>
      </c>
      <c r="N1651" s="2">
        <v>21</v>
      </c>
      <c r="O1651" s="2">
        <v>30</v>
      </c>
      <c r="P1651" s="2">
        <v>10</v>
      </c>
      <c r="Q1651" s="2">
        <v>239</v>
      </c>
      <c r="R1651" s="2">
        <v>21</v>
      </c>
      <c r="S1651" s="2" t="s">
        <v>31</v>
      </c>
      <c r="T1651" s="2">
        <f t="shared" si="175"/>
        <v>686</v>
      </c>
      <c r="U1651" s="4">
        <f t="shared" si="176"/>
        <v>7.6759538995188545E-2</v>
      </c>
      <c r="V1651" s="4">
        <f t="shared" si="177"/>
        <v>0.43309910346498665</v>
      </c>
      <c r="W1651">
        <f t="shared" si="178"/>
        <v>22</v>
      </c>
      <c r="X1651" t="str">
        <f t="shared" si="179"/>
        <v>Friday</v>
      </c>
      <c r="Y1651" t="str">
        <f t="shared" si="180"/>
        <v>May</v>
      </c>
      <c r="Z1651" t="str">
        <f t="shared" si="181"/>
        <v>3-5</v>
      </c>
    </row>
    <row r="1652" spans="1:26" x14ac:dyDescent="0.25">
      <c r="A1652" s="2" t="s">
        <v>6698</v>
      </c>
      <c r="B1652" s="2" t="s">
        <v>5036</v>
      </c>
      <c r="C1652" s="1">
        <v>45779</v>
      </c>
      <c r="D1652" s="3">
        <v>0.9819444444444444</v>
      </c>
      <c r="E1652" s="2" t="s">
        <v>5046</v>
      </c>
      <c r="F1652" s="2" t="s">
        <v>5069</v>
      </c>
      <c r="G1652" s="2">
        <v>20667</v>
      </c>
      <c r="H1652" s="2">
        <v>3</v>
      </c>
      <c r="I1652" s="2">
        <v>105</v>
      </c>
      <c r="J1652" s="2">
        <v>1245</v>
      </c>
      <c r="K1652" s="2">
        <v>1036</v>
      </c>
      <c r="L1652" s="2">
        <v>13</v>
      </c>
      <c r="M1652" s="2">
        <v>2</v>
      </c>
      <c r="N1652" s="2">
        <v>1</v>
      </c>
      <c r="O1652" s="2">
        <v>3</v>
      </c>
      <c r="P1652" s="2">
        <v>36</v>
      </c>
      <c r="Q1652" s="2">
        <v>15</v>
      </c>
      <c r="R1652" s="2">
        <v>1</v>
      </c>
      <c r="S1652" s="2" t="s">
        <v>31</v>
      </c>
      <c r="T1652" s="2">
        <f t="shared" si="175"/>
        <v>19</v>
      </c>
      <c r="U1652" s="4">
        <f t="shared" si="176"/>
        <v>1.8339768339768341E-2</v>
      </c>
      <c r="V1652" s="4">
        <f t="shared" si="177"/>
        <v>5.0128223738326802E-2</v>
      </c>
      <c r="W1652">
        <f t="shared" si="178"/>
        <v>23</v>
      </c>
      <c r="X1652" t="str">
        <f t="shared" si="179"/>
        <v>Friday</v>
      </c>
      <c r="Y1652" t="str">
        <f t="shared" si="180"/>
        <v>May</v>
      </c>
      <c r="Z1652" t="str">
        <f t="shared" si="181"/>
        <v>3-5</v>
      </c>
    </row>
    <row r="1653" spans="1:26" x14ac:dyDescent="0.25">
      <c r="A1653" s="2" t="s">
        <v>6699</v>
      </c>
      <c r="B1653" s="2" t="s">
        <v>5036</v>
      </c>
      <c r="C1653" s="1">
        <v>45780</v>
      </c>
      <c r="D1653" s="3">
        <v>0.49930555555555556</v>
      </c>
      <c r="E1653" s="2" t="s">
        <v>5046</v>
      </c>
      <c r="F1653" s="2" t="s">
        <v>5050</v>
      </c>
      <c r="G1653" s="2">
        <v>20576</v>
      </c>
      <c r="H1653" s="2">
        <v>3</v>
      </c>
      <c r="I1653" s="2">
        <v>138</v>
      </c>
      <c r="J1653" s="2">
        <v>7713</v>
      </c>
      <c r="K1653" s="2">
        <v>6559</v>
      </c>
      <c r="L1653" s="2">
        <v>115</v>
      </c>
      <c r="M1653" s="2">
        <v>16</v>
      </c>
      <c r="N1653" s="2">
        <v>12</v>
      </c>
      <c r="O1653" s="2">
        <v>29</v>
      </c>
      <c r="P1653" s="2">
        <v>90</v>
      </c>
      <c r="Q1653" s="2">
        <v>131</v>
      </c>
      <c r="R1653" s="2">
        <v>10</v>
      </c>
      <c r="S1653" s="2" t="s">
        <v>28</v>
      </c>
      <c r="T1653" s="2">
        <f t="shared" si="175"/>
        <v>172</v>
      </c>
      <c r="U1653" s="4">
        <f t="shared" si="176"/>
        <v>2.6223509681353865E-2</v>
      </c>
      <c r="V1653" s="4">
        <f t="shared" si="177"/>
        <v>0.31876944012441677</v>
      </c>
      <c r="W1653">
        <f t="shared" si="178"/>
        <v>11</v>
      </c>
      <c r="X1653" t="str">
        <f t="shared" si="179"/>
        <v>Saturday</v>
      </c>
      <c r="Y1653" t="str">
        <f t="shared" si="180"/>
        <v>May</v>
      </c>
      <c r="Z1653" t="str">
        <f t="shared" si="181"/>
        <v>3-5</v>
      </c>
    </row>
    <row r="1654" spans="1:26" x14ac:dyDescent="0.25">
      <c r="A1654" s="2" t="s">
        <v>6700</v>
      </c>
      <c r="B1654" s="2" t="s">
        <v>5036</v>
      </c>
      <c r="C1654" s="1">
        <v>45780</v>
      </c>
      <c r="D1654" s="3">
        <v>0.51527777777777772</v>
      </c>
      <c r="E1654" s="2" t="s">
        <v>5054</v>
      </c>
      <c r="F1654" s="2" t="s">
        <v>5040</v>
      </c>
      <c r="G1654" s="2">
        <v>20655</v>
      </c>
      <c r="H1654" s="2">
        <v>8</v>
      </c>
      <c r="I1654" s="2">
        <v>936</v>
      </c>
      <c r="J1654" s="2">
        <v>7266</v>
      </c>
      <c r="K1654" s="2">
        <v>6430</v>
      </c>
      <c r="L1654" s="2">
        <v>255</v>
      </c>
      <c r="M1654" s="2">
        <v>61</v>
      </c>
      <c r="N1654" s="2">
        <v>18</v>
      </c>
      <c r="O1654" s="2">
        <v>40</v>
      </c>
      <c r="P1654" s="2">
        <v>10</v>
      </c>
      <c r="Q1654" s="2">
        <v>146</v>
      </c>
      <c r="R1654" s="2">
        <v>13</v>
      </c>
      <c r="S1654" s="2" t="s">
        <v>31</v>
      </c>
      <c r="T1654" s="2">
        <f t="shared" si="175"/>
        <v>374</v>
      </c>
      <c r="U1654" s="4">
        <f t="shared" si="176"/>
        <v>5.8164852255054432E-2</v>
      </c>
      <c r="V1654" s="4">
        <f t="shared" si="177"/>
        <v>0.31130476882110869</v>
      </c>
      <c r="W1654">
        <f t="shared" si="178"/>
        <v>12</v>
      </c>
      <c r="X1654" t="str">
        <f t="shared" si="179"/>
        <v>Saturday</v>
      </c>
      <c r="Y1654" t="str">
        <f t="shared" si="180"/>
        <v>May</v>
      </c>
      <c r="Z1654" t="str">
        <f t="shared" si="181"/>
        <v>6-10</v>
      </c>
    </row>
    <row r="1655" spans="1:26" x14ac:dyDescent="0.25">
      <c r="A1655" s="2" t="s">
        <v>6701</v>
      </c>
      <c r="B1655" s="2" t="s">
        <v>5036</v>
      </c>
      <c r="C1655" s="1">
        <v>45780</v>
      </c>
      <c r="D1655" s="3">
        <v>0.52777777777777779</v>
      </c>
      <c r="E1655" s="2" t="s">
        <v>5044</v>
      </c>
      <c r="F1655" s="2" t="s">
        <v>5052</v>
      </c>
      <c r="G1655" s="2">
        <v>20654</v>
      </c>
      <c r="H1655" s="2">
        <v>4</v>
      </c>
      <c r="I1655" s="2">
        <v>549</v>
      </c>
      <c r="J1655" s="2">
        <v>8144</v>
      </c>
      <c r="K1655" s="2">
        <v>6463</v>
      </c>
      <c r="L1655" s="2">
        <v>191</v>
      </c>
      <c r="M1655" s="2">
        <v>22</v>
      </c>
      <c r="N1655" s="2">
        <v>14</v>
      </c>
      <c r="O1655" s="2">
        <v>16</v>
      </c>
      <c r="P1655" s="2">
        <v>22</v>
      </c>
      <c r="Q1655" s="2">
        <v>63</v>
      </c>
      <c r="R1655" s="2">
        <v>22</v>
      </c>
      <c r="S1655" s="2" t="s">
        <v>31</v>
      </c>
      <c r="T1655" s="2">
        <f t="shared" si="175"/>
        <v>243</v>
      </c>
      <c r="U1655" s="4">
        <f t="shared" si="176"/>
        <v>3.7598638403218317E-2</v>
      </c>
      <c r="V1655" s="4">
        <f t="shared" si="177"/>
        <v>0.31291759465478841</v>
      </c>
      <c r="W1655">
        <f t="shared" si="178"/>
        <v>12</v>
      </c>
      <c r="X1655" t="str">
        <f t="shared" si="179"/>
        <v>Saturday</v>
      </c>
      <c r="Y1655" t="str">
        <f t="shared" si="180"/>
        <v>May</v>
      </c>
      <c r="Z1655" t="str">
        <f t="shared" si="181"/>
        <v>3-5</v>
      </c>
    </row>
    <row r="1656" spans="1:26" x14ac:dyDescent="0.25">
      <c r="A1656" s="2" t="s">
        <v>6702</v>
      </c>
      <c r="B1656" s="2" t="s">
        <v>5036</v>
      </c>
      <c r="C1656" s="1">
        <v>45780</v>
      </c>
      <c r="D1656" s="3">
        <v>0.56666666666666665</v>
      </c>
      <c r="E1656" s="2" t="s">
        <v>5054</v>
      </c>
      <c r="F1656" s="2" t="s">
        <v>5050</v>
      </c>
      <c r="G1656" s="2">
        <v>20721</v>
      </c>
      <c r="H1656" s="2">
        <v>1</v>
      </c>
      <c r="I1656" s="2">
        <v>324</v>
      </c>
      <c r="J1656" s="2">
        <v>3414</v>
      </c>
      <c r="K1656" s="2">
        <v>3113</v>
      </c>
      <c r="L1656" s="2">
        <v>83</v>
      </c>
      <c r="M1656" s="2">
        <v>17</v>
      </c>
      <c r="N1656" s="2">
        <v>5</v>
      </c>
      <c r="O1656" s="2">
        <v>9</v>
      </c>
      <c r="P1656" s="2">
        <v>9</v>
      </c>
      <c r="Q1656" s="2">
        <v>86</v>
      </c>
      <c r="R1656" s="2">
        <v>8</v>
      </c>
      <c r="S1656" s="2" t="s">
        <v>31</v>
      </c>
      <c r="T1656" s="2">
        <f t="shared" si="175"/>
        <v>114</v>
      </c>
      <c r="U1656" s="4">
        <f t="shared" si="176"/>
        <v>3.6620623193061357E-2</v>
      </c>
      <c r="V1656" s="4">
        <f t="shared" si="177"/>
        <v>0.15023406206264175</v>
      </c>
      <c r="W1656">
        <f t="shared" si="178"/>
        <v>13</v>
      </c>
      <c r="X1656" t="str">
        <f t="shared" si="179"/>
        <v>Saturday</v>
      </c>
      <c r="Y1656" t="str">
        <f t="shared" si="180"/>
        <v>May</v>
      </c>
      <c r="Z1656" t="str">
        <f t="shared" si="181"/>
        <v>0-2</v>
      </c>
    </row>
    <row r="1657" spans="1:26" x14ac:dyDescent="0.25">
      <c r="A1657" s="2" t="s">
        <v>6703</v>
      </c>
      <c r="B1657" s="2" t="s">
        <v>5036</v>
      </c>
      <c r="C1657" s="1">
        <v>45780</v>
      </c>
      <c r="D1657" s="3">
        <v>0.75347222222222221</v>
      </c>
      <c r="E1657" s="2" t="s">
        <v>16</v>
      </c>
      <c r="F1657" s="2" t="s">
        <v>5038</v>
      </c>
      <c r="G1657" s="2">
        <v>20714</v>
      </c>
      <c r="H1657" s="2">
        <v>5</v>
      </c>
      <c r="I1657" s="2">
        <v>242</v>
      </c>
      <c r="J1657" s="2">
        <v>5846</v>
      </c>
      <c r="K1657" s="2">
        <v>4062</v>
      </c>
      <c r="L1657" s="2">
        <v>73</v>
      </c>
      <c r="M1657" s="2">
        <v>13</v>
      </c>
      <c r="N1657" s="2">
        <v>5</v>
      </c>
      <c r="O1657" s="2">
        <v>7</v>
      </c>
      <c r="P1657" s="2">
        <v>30</v>
      </c>
      <c r="Q1657" s="2">
        <v>102</v>
      </c>
      <c r="R1657" s="2">
        <v>9</v>
      </c>
      <c r="S1657" s="2" t="s">
        <v>31</v>
      </c>
      <c r="T1657" s="2">
        <f t="shared" si="175"/>
        <v>98</v>
      </c>
      <c r="U1657" s="4">
        <f t="shared" si="176"/>
        <v>2.4126046282619398E-2</v>
      </c>
      <c r="V1657" s="4">
        <f t="shared" si="177"/>
        <v>0.19609925654146954</v>
      </c>
      <c r="W1657">
        <f t="shared" si="178"/>
        <v>18</v>
      </c>
      <c r="X1657" t="str">
        <f t="shared" si="179"/>
        <v>Saturday</v>
      </c>
      <c r="Y1657" t="str">
        <f t="shared" si="180"/>
        <v>May</v>
      </c>
      <c r="Z1657" t="str">
        <f t="shared" si="181"/>
        <v>3-5</v>
      </c>
    </row>
    <row r="1658" spans="1:26" x14ac:dyDescent="0.25">
      <c r="A1658" s="2" t="s">
        <v>6704</v>
      </c>
      <c r="B1658" s="2" t="s">
        <v>5036</v>
      </c>
      <c r="C1658" s="1">
        <v>45781</v>
      </c>
      <c r="D1658" s="3">
        <v>0.40486111111111112</v>
      </c>
      <c r="E1658" s="2" t="s">
        <v>5058</v>
      </c>
      <c r="F1658" s="2" t="s">
        <v>5040</v>
      </c>
      <c r="G1658" s="2">
        <v>20831</v>
      </c>
      <c r="H1658" s="2">
        <v>7</v>
      </c>
      <c r="I1658" s="2">
        <v>193</v>
      </c>
      <c r="J1658" s="2">
        <v>17465</v>
      </c>
      <c r="K1658" s="2">
        <v>14287</v>
      </c>
      <c r="L1658" s="2">
        <v>366</v>
      </c>
      <c r="M1658" s="2">
        <v>188</v>
      </c>
      <c r="N1658" s="2">
        <v>26</v>
      </c>
      <c r="O1658" s="2">
        <v>25</v>
      </c>
      <c r="P1658" s="2">
        <v>10</v>
      </c>
      <c r="Q1658" s="2">
        <v>310</v>
      </c>
      <c r="R1658" s="2">
        <v>30</v>
      </c>
      <c r="S1658" s="2" t="s">
        <v>31</v>
      </c>
      <c r="T1658" s="2">
        <f t="shared" si="175"/>
        <v>605</v>
      </c>
      <c r="U1658" s="4">
        <f t="shared" si="176"/>
        <v>4.2346188843004132E-2</v>
      </c>
      <c r="V1658" s="4">
        <f t="shared" si="177"/>
        <v>0.68585281551533772</v>
      </c>
      <c r="W1658">
        <f t="shared" si="178"/>
        <v>9</v>
      </c>
      <c r="X1658" t="str">
        <f t="shared" si="179"/>
        <v>Sunday</v>
      </c>
      <c r="Y1658" t="str">
        <f t="shared" si="180"/>
        <v>May</v>
      </c>
      <c r="Z1658" t="str">
        <f t="shared" si="181"/>
        <v>6-10</v>
      </c>
    </row>
    <row r="1659" spans="1:26" x14ac:dyDescent="0.25">
      <c r="A1659" s="2" t="s">
        <v>6705</v>
      </c>
      <c r="B1659" s="2" t="s">
        <v>5036</v>
      </c>
      <c r="C1659" s="1">
        <v>45782</v>
      </c>
      <c r="D1659" s="3">
        <v>0.32013888888888886</v>
      </c>
      <c r="E1659" s="2" t="s">
        <v>5037</v>
      </c>
      <c r="F1659" s="2" t="s">
        <v>5052</v>
      </c>
      <c r="G1659" s="2">
        <v>20857</v>
      </c>
      <c r="H1659" s="2">
        <v>2</v>
      </c>
      <c r="I1659" s="2">
        <v>205</v>
      </c>
      <c r="J1659" s="2">
        <v>9356</v>
      </c>
      <c r="K1659" s="2">
        <v>8172</v>
      </c>
      <c r="L1659" s="2">
        <v>354</v>
      </c>
      <c r="M1659" s="2">
        <v>49</v>
      </c>
      <c r="N1659" s="2">
        <v>41</v>
      </c>
      <c r="O1659" s="2">
        <v>113</v>
      </c>
      <c r="P1659" s="2">
        <v>20</v>
      </c>
      <c r="Q1659" s="2">
        <v>289</v>
      </c>
      <c r="R1659" s="2">
        <v>26</v>
      </c>
      <c r="S1659" s="2" t="s">
        <v>31</v>
      </c>
      <c r="T1659" s="2">
        <f t="shared" si="175"/>
        <v>557</v>
      </c>
      <c r="U1659" s="4">
        <f t="shared" si="176"/>
        <v>6.815956926089084E-2</v>
      </c>
      <c r="V1659" s="4">
        <f t="shared" si="177"/>
        <v>0.39181090281440284</v>
      </c>
      <c r="W1659">
        <f t="shared" si="178"/>
        <v>7</v>
      </c>
      <c r="X1659" t="str">
        <f t="shared" si="179"/>
        <v>Monday</v>
      </c>
      <c r="Y1659" t="str">
        <f t="shared" si="180"/>
        <v>May</v>
      </c>
      <c r="Z1659" t="str">
        <f t="shared" si="181"/>
        <v>0-2</v>
      </c>
    </row>
    <row r="1660" spans="1:26" x14ac:dyDescent="0.25">
      <c r="A1660" s="2" t="s">
        <v>6706</v>
      </c>
      <c r="B1660" s="2" t="s">
        <v>5036</v>
      </c>
      <c r="C1660" s="1">
        <v>45782</v>
      </c>
      <c r="D1660" s="3">
        <v>0.3263888888888889</v>
      </c>
      <c r="E1660" s="2" t="s">
        <v>5054</v>
      </c>
      <c r="F1660" s="2" t="s">
        <v>5040</v>
      </c>
      <c r="G1660" s="2">
        <v>20871</v>
      </c>
      <c r="H1660" s="2">
        <v>4</v>
      </c>
      <c r="I1660" s="2">
        <v>1203</v>
      </c>
      <c r="J1660" s="2">
        <v>6573</v>
      </c>
      <c r="K1660" s="2">
        <v>4698</v>
      </c>
      <c r="L1660" s="2">
        <v>217</v>
      </c>
      <c r="M1660" s="2">
        <v>48</v>
      </c>
      <c r="N1660" s="2">
        <v>14</v>
      </c>
      <c r="O1660" s="2">
        <v>21</v>
      </c>
      <c r="P1660" s="2">
        <v>11</v>
      </c>
      <c r="Q1660" s="2">
        <v>129</v>
      </c>
      <c r="R1660" s="2">
        <v>4</v>
      </c>
      <c r="S1660" s="2" t="s">
        <v>31</v>
      </c>
      <c r="T1660" s="2">
        <f t="shared" si="175"/>
        <v>300</v>
      </c>
      <c r="U1660" s="4">
        <f t="shared" si="176"/>
        <v>6.3856960408684549E-2</v>
      </c>
      <c r="V1660" s="4">
        <f t="shared" si="177"/>
        <v>0.22509702457956016</v>
      </c>
      <c r="W1660">
        <f t="shared" si="178"/>
        <v>7</v>
      </c>
      <c r="X1660" t="str">
        <f t="shared" si="179"/>
        <v>Monday</v>
      </c>
      <c r="Y1660" t="str">
        <f t="shared" si="180"/>
        <v>May</v>
      </c>
      <c r="Z1660" t="str">
        <f t="shared" si="181"/>
        <v>3-5</v>
      </c>
    </row>
    <row r="1661" spans="1:26" x14ac:dyDescent="0.25">
      <c r="A1661" s="2" t="s">
        <v>6707</v>
      </c>
      <c r="B1661" s="2" t="s">
        <v>5036</v>
      </c>
      <c r="C1661" s="1">
        <v>45782</v>
      </c>
      <c r="D1661" s="3">
        <v>0.33402777777777776</v>
      </c>
      <c r="E1661" s="2" t="s">
        <v>5054</v>
      </c>
      <c r="F1661" s="2" t="s">
        <v>5052</v>
      </c>
      <c r="G1661" s="2">
        <v>20596</v>
      </c>
      <c r="H1661" s="2">
        <v>8</v>
      </c>
      <c r="I1661" s="2">
        <v>1270</v>
      </c>
      <c r="J1661" s="2">
        <v>5178</v>
      </c>
      <c r="K1661" s="2">
        <v>3657</v>
      </c>
      <c r="L1661" s="2">
        <v>78</v>
      </c>
      <c r="M1661" s="2">
        <v>28</v>
      </c>
      <c r="N1661" s="2">
        <v>6</v>
      </c>
      <c r="O1661" s="2">
        <v>10</v>
      </c>
      <c r="P1661" s="2">
        <v>6</v>
      </c>
      <c r="Q1661" s="2">
        <v>31</v>
      </c>
      <c r="R1661" s="2">
        <v>8</v>
      </c>
      <c r="S1661" s="2" t="s">
        <v>31</v>
      </c>
      <c r="T1661" s="2">
        <f t="shared" si="175"/>
        <v>122</v>
      </c>
      <c r="U1661" s="4">
        <f t="shared" si="176"/>
        <v>3.336067815149029E-2</v>
      </c>
      <c r="V1661" s="4">
        <f t="shared" si="177"/>
        <v>0.17755874927170323</v>
      </c>
      <c r="W1661">
        <f t="shared" si="178"/>
        <v>8</v>
      </c>
      <c r="X1661" t="str">
        <f t="shared" si="179"/>
        <v>Monday</v>
      </c>
      <c r="Y1661" t="str">
        <f t="shared" si="180"/>
        <v>May</v>
      </c>
      <c r="Z1661" t="str">
        <f t="shared" si="181"/>
        <v>6-10</v>
      </c>
    </row>
    <row r="1662" spans="1:26" x14ac:dyDescent="0.25">
      <c r="A1662" s="2" t="s">
        <v>6708</v>
      </c>
      <c r="B1662" s="2" t="s">
        <v>5036</v>
      </c>
      <c r="C1662" s="1">
        <v>45782</v>
      </c>
      <c r="D1662" s="3">
        <v>0.34305555555555556</v>
      </c>
      <c r="E1662" s="2" t="s">
        <v>16</v>
      </c>
      <c r="F1662" s="2" t="s">
        <v>5042</v>
      </c>
      <c r="G1662" s="2">
        <v>20637</v>
      </c>
      <c r="H1662" s="2">
        <v>2</v>
      </c>
      <c r="I1662" s="2">
        <v>296</v>
      </c>
      <c r="J1662" s="2">
        <v>13878</v>
      </c>
      <c r="K1662" s="2">
        <v>10705</v>
      </c>
      <c r="L1662" s="2">
        <v>349</v>
      </c>
      <c r="M1662" s="2">
        <v>44</v>
      </c>
      <c r="N1662" s="2">
        <v>24</v>
      </c>
      <c r="O1662" s="2">
        <v>36</v>
      </c>
      <c r="P1662" s="2">
        <v>21</v>
      </c>
      <c r="Q1662" s="2">
        <v>168</v>
      </c>
      <c r="R1662" s="2">
        <v>16</v>
      </c>
      <c r="S1662" s="2" t="s">
        <v>31</v>
      </c>
      <c r="T1662" s="2">
        <f t="shared" si="175"/>
        <v>453</v>
      </c>
      <c r="U1662" s="4">
        <f t="shared" si="176"/>
        <v>4.2316674451191034E-2</v>
      </c>
      <c r="V1662" s="4">
        <f t="shared" si="177"/>
        <v>0.51872849735911231</v>
      </c>
      <c r="W1662">
        <f t="shared" si="178"/>
        <v>8</v>
      </c>
      <c r="X1662" t="str">
        <f t="shared" si="179"/>
        <v>Monday</v>
      </c>
      <c r="Y1662" t="str">
        <f t="shared" si="180"/>
        <v>May</v>
      </c>
      <c r="Z1662" t="str">
        <f t="shared" si="181"/>
        <v>0-2</v>
      </c>
    </row>
    <row r="1663" spans="1:26" x14ac:dyDescent="0.25">
      <c r="A1663" s="2" t="s">
        <v>6709</v>
      </c>
      <c r="B1663" s="2" t="s">
        <v>5036</v>
      </c>
      <c r="C1663" s="1">
        <v>45782</v>
      </c>
      <c r="D1663" s="3">
        <v>0.34375</v>
      </c>
      <c r="E1663" s="2" t="s">
        <v>16</v>
      </c>
      <c r="F1663" s="2" t="s">
        <v>5038</v>
      </c>
      <c r="G1663" s="2">
        <v>20841</v>
      </c>
      <c r="H1663" s="2">
        <v>5</v>
      </c>
      <c r="I1663" s="2">
        <v>825</v>
      </c>
      <c r="J1663" s="2">
        <v>10315</v>
      </c>
      <c r="K1663" s="2">
        <v>9383</v>
      </c>
      <c r="L1663" s="2">
        <v>155</v>
      </c>
      <c r="M1663" s="2">
        <v>19</v>
      </c>
      <c r="N1663" s="2">
        <v>11</v>
      </c>
      <c r="O1663" s="2">
        <v>14</v>
      </c>
      <c r="P1663" s="2">
        <v>57</v>
      </c>
      <c r="Q1663" s="2">
        <v>199</v>
      </c>
      <c r="R1663" s="2">
        <v>19</v>
      </c>
      <c r="S1663" s="2" t="s">
        <v>31</v>
      </c>
      <c r="T1663" s="2">
        <f t="shared" si="175"/>
        <v>199</v>
      </c>
      <c r="U1663" s="4">
        <f t="shared" si="176"/>
        <v>2.1208568688052862E-2</v>
      </c>
      <c r="V1663" s="4">
        <f t="shared" si="177"/>
        <v>0.45021831965836573</v>
      </c>
      <c r="W1663">
        <f t="shared" si="178"/>
        <v>8</v>
      </c>
      <c r="X1663" t="str">
        <f t="shared" si="179"/>
        <v>Monday</v>
      </c>
      <c r="Y1663" t="str">
        <f t="shared" si="180"/>
        <v>May</v>
      </c>
      <c r="Z1663" t="str">
        <f t="shared" si="181"/>
        <v>3-5</v>
      </c>
    </row>
    <row r="1664" spans="1:26" x14ac:dyDescent="0.25">
      <c r="A1664" s="2" t="s">
        <v>6710</v>
      </c>
      <c r="B1664" s="2" t="s">
        <v>5036</v>
      </c>
      <c r="C1664" s="1">
        <v>45782</v>
      </c>
      <c r="D1664" s="3">
        <v>0.37986111111111109</v>
      </c>
      <c r="E1664" s="2" t="s">
        <v>16</v>
      </c>
      <c r="F1664" s="2" t="s">
        <v>5048</v>
      </c>
      <c r="G1664" s="2">
        <v>20756</v>
      </c>
      <c r="H1664" s="2">
        <v>3</v>
      </c>
      <c r="I1664" s="2">
        <v>1152</v>
      </c>
      <c r="J1664" s="2">
        <v>12668</v>
      </c>
      <c r="K1664" s="2">
        <v>10824</v>
      </c>
      <c r="L1664" s="2">
        <v>302</v>
      </c>
      <c r="M1664" s="2">
        <v>50</v>
      </c>
      <c r="N1664" s="2">
        <v>26</v>
      </c>
      <c r="O1664" s="2">
        <v>27</v>
      </c>
      <c r="P1664" s="2">
        <v>12</v>
      </c>
      <c r="Q1664" s="2">
        <v>242</v>
      </c>
      <c r="R1664" s="2">
        <v>12</v>
      </c>
      <c r="S1664" s="2" t="s">
        <v>31</v>
      </c>
      <c r="T1664" s="2">
        <f t="shared" si="175"/>
        <v>405</v>
      </c>
      <c r="U1664" s="4">
        <f t="shared" si="176"/>
        <v>3.7416851441241683E-2</v>
      </c>
      <c r="V1664" s="4">
        <f t="shared" si="177"/>
        <v>0.52148776257467722</v>
      </c>
      <c r="W1664">
        <f t="shared" si="178"/>
        <v>9</v>
      </c>
      <c r="X1664" t="str">
        <f t="shared" si="179"/>
        <v>Monday</v>
      </c>
      <c r="Y1664" t="str">
        <f t="shared" si="180"/>
        <v>May</v>
      </c>
      <c r="Z1664" t="str">
        <f t="shared" si="181"/>
        <v>3-5</v>
      </c>
    </row>
    <row r="1665" spans="1:26" x14ac:dyDescent="0.25">
      <c r="A1665" s="2" t="s">
        <v>6711</v>
      </c>
      <c r="B1665" s="2" t="s">
        <v>5036</v>
      </c>
      <c r="C1665" s="1">
        <v>45782</v>
      </c>
      <c r="D1665" s="3">
        <v>0.41944444444444445</v>
      </c>
      <c r="E1665" s="2" t="s">
        <v>5058</v>
      </c>
      <c r="F1665" s="2" t="s">
        <v>5038</v>
      </c>
      <c r="G1665" s="2">
        <v>20765</v>
      </c>
      <c r="H1665" s="2">
        <v>3</v>
      </c>
      <c r="I1665" s="2">
        <v>89</v>
      </c>
      <c r="J1665" s="2">
        <v>18377</v>
      </c>
      <c r="K1665" s="2">
        <v>15027</v>
      </c>
      <c r="L1665" s="2">
        <v>368</v>
      </c>
      <c r="M1665" s="2">
        <v>160</v>
      </c>
      <c r="N1665" s="2">
        <v>27</v>
      </c>
      <c r="O1665" s="2">
        <v>40</v>
      </c>
      <c r="P1665" s="2">
        <v>49</v>
      </c>
      <c r="Q1665" s="2">
        <v>322</v>
      </c>
      <c r="R1665" s="2">
        <v>29</v>
      </c>
      <c r="S1665" s="2" t="s">
        <v>31</v>
      </c>
      <c r="T1665" s="2">
        <f t="shared" si="175"/>
        <v>595</v>
      </c>
      <c r="U1665" s="4">
        <f t="shared" si="176"/>
        <v>3.9595394955746321E-2</v>
      </c>
      <c r="V1665" s="4">
        <f t="shared" si="177"/>
        <v>0.72366963640741633</v>
      </c>
      <c r="W1665">
        <f t="shared" si="178"/>
        <v>10</v>
      </c>
      <c r="X1665" t="str">
        <f t="shared" si="179"/>
        <v>Monday</v>
      </c>
      <c r="Y1665" t="str">
        <f t="shared" si="180"/>
        <v>May</v>
      </c>
      <c r="Z1665" t="str">
        <f t="shared" si="181"/>
        <v>3-5</v>
      </c>
    </row>
    <row r="1666" spans="1:26" x14ac:dyDescent="0.25">
      <c r="A1666" s="2" t="s">
        <v>6712</v>
      </c>
      <c r="B1666" s="2" t="s">
        <v>5036</v>
      </c>
      <c r="C1666" s="1">
        <v>45782</v>
      </c>
      <c r="D1666" s="3">
        <v>0.4861111111111111</v>
      </c>
      <c r="E1666" s="2" t="s">
        <v>5054</v>
      </c>
      <c r="F1666" s="2" t="s">
        <v>5038</v>
      </c>
      <c r="G1666" s="2">
        <v>20991</v>
      </c>
      <c r="H1666" s="2">
        <v>7</v>
      </c>
      <c r="I1666" s="2">
        <v>439</v>
      </c>
      <c r="J1666" s="2">
        <v>4663</v>
      </c>
      <c r="K1666" s="2">
        <v>4117</v>
      </c>
      <c r="L1666" s="2">
        <v>56</v>
      </c>
      <c r="M1666" s="2">
        <v>14</v>
      </c>
      <c r="N1666" s="2">
        <v>4</v>
      </c>
      <c r="O1666" s="2">
        <v>6</v>
      </c>
      <c r="P1666" s="2">
        <v>10</v>
      </c>
      <c r="Q1666" s="2">
        <v>111</v>
      </c>
      <c r="R1666" s="2">
        <v>3</v>
      </c>
      <c r="S1666" s="2" t="s">
        <v>31</v>
      </c>
      <c r="T1666" s="2">
        <f t="shared" ref="T1666:T1729" si="182">SUM(L1666:O1666)</f>
        <v>80</v>
      </c>
      <c r="U1666" s="4">
        <f t="shared" ref="U1666:U1729" si="183">T1666/K1666</f>
        <v>1.9431624969638087E-2</v>
      </c>
      <c r="V1666" s="4">
        <f t="shared" ref="V1666:V1729" si="184">K1666/G1666</f>
        <v>0.1961316754799676</v>
      </c>
      <c r="W1666">
        <f t="shared" ref="W1666:W1729" si="185">HOUR(D1666)</f>
        <v>11</v>
      </c>
      <c r="X1666" t="str">
        <f t="shared" ref="X1666:X1729" si="186">TEXT(C1666,"dddd")</f>
        <v>Monday</v>
      </c>
      <c r="Y1666" t="str">
        <f t="shared" ref="Y1666:Y1729" si="187">TEXT(C1666,"mmm")</f>
        <v>May</v>
      </c>
      <c r="Z1666" t="str">
        <f t="shared" ref="Z1666:Z1729" si="188">IF(H1666&lt;=2,"0-2",IF(H1666&lt;=5,"3-5",IF(H1666&lt;=10,"6-10","11+")))</f>
        <v>6-10</v>
      </c>
    </row>
    <row r="1667" spans="1:26" x14ac:dyDescent="0.25">
      <c r="A1667" s="2" t="s">
        <v>6713</v>
      </c>
      <c r="B1667" s="2" t="s">
        <v>5036</v>
      </c>
      <c r="C1667" s="1">
        <v>45782</v>
      </c>
      <c r="D1667" s="3">
        <v>0.48958333333333331</v>
      </c>
      <c r="E1667" s="2" t="s">
        <v>16</v>
      </c>
      <c r="F1667" s="2" t="s">
        <v>5040</v>
      </c>
      <c r="G1667" s="2">
        <v>20675</v>
      </c>
      <c r="H1667" s="2">
        <v>4</v>
      </c>
      <c r="I1667" s="2">
        <v>509</v>
      </c>
      <c r="J1667" s="2">
        <v>14316</v>
      </c>
      <c r="K1667" s="2">
        <v>10806</v>
      </c>
      <c r="L1667" s="2">
        <v>384</v>
      </c>
      <c r="M1667" s="2">
        <v>36</v>
      </c>
      <c r="N1667" s="2">
        <v>21</v>
      </c>
      <c r="O1667" s="2">
        <v>27</v>
      </c>
      <c r="P1667" s="2">
        <v>45</v>
      </c>
      <c r="Q1667" s="2">
        <v>122</v>
      </c>
      <c r="R1667" s="2">
        <v>19</v>
      </c>
      <c r="S1667" s="2" t="s">
        <v>31</v>
      </c>
      <c r="T1667" s="2">
        <f t="shared" si="182"/>
        <v>468</v>
      </c>
      <c r="U1667" s="4">
        <f t="shared" si="183"/>
        <v>4.3309272626318715E-2</v>
      </c>
      <c r="V1667" s="4">
        <f t="shared" si="184"/>
        <v>0.5226602176541717</v>
      </c>
      <c r="W1667">
        <f t="shared" si="185"/>
        <v>11</v>
      </c>
      <c r="X1667" t="str">
        <f t="shared" si="186"/>
        <v>Monday</v>
      </c>
      <c r="Y1667" t="str">
        <f t="shared" si="187"/>
        <v>May</v>
      </c>
      <c r="Z1667" t="str">
        <f t="shared" si="188"/>
        <v>3-5</v>
      </c>
    </row>
    <row r="1668" spans="1:26" x14ac:dyDescent="0.25">
      <c r="A1668" s="2" t="s">
        <v>6714</v>
      </c>
      <c r="B1668" s="2" t="s">
        <v>5036</v>
      </c>
      <c r="C1668" s="1">
        <v>45782</v>
      </c>
      <c r="D1668" s="3">
        <v>0.51111111111111107</v>
      </c>
      <c r="E1668" s="2" t="s">
        <v>5044</v>
      </c>
      <c r="F1668" s="2" t="s">
        <v>5052</v>
      </c>
      <c r="G1668" s="2">
        <v>20590</v>
      </c>
      <c r="H1668" s="2">
        <v>5</v>
      </c>
      <c r="I1668" s="2">
        <v>180</v>
      </c>
      <c r="J1668" s="2">
        <v>9631</v>
      </c>
      <c r="K1668" s="2">
        <v>7937</v>
      </c>
      <c r="L1668" s="2">
        <v>169</v>
      </c>
      <c r="M1668" s="2">
        <v>18</v>
      </c>
      <c r="N1668" s="2">
        <v>13</v>
      </c>
      <c r="O1668" s="2">
        <v>13</v>
      </c>
      <c r="P1668" s="2">
        <v>34</v>
      </c>
      <c r="Q1668" s="2">
        <v>206</v>
      </c>
      <c r="R1668" s="2">
        <v>9</v>
      </c>
      <c r="S1668" s="2" t="s">
        <v>31</v>
      </c>
      <c r="T1668" s="2">
        <f t="shared" si="182"/>
        <v>213</v>
      </c>
      <c r="U1668" s="4">
        <f t="shared" si="183"/>
        <v>2.6836336147158878E-2</v>
      </c>
      <c r="V1668" s="4">
        <f t="shared" si="184"/>
        <v>0.38547838756677999</v>
      </c>
      <c r="W1668">
        <f t="shared" si="185"/>
        <v>12</v>
      </c>
      <c r="X1668" t="str">
        <f t="shared" si="186"/>
        <v>Monday</v>
      </c>
      <c r="Y1668" t="str">
        <f t="shared" si="187"/>
        <v>May</v>
      </c>
      <c r="Z1668" t="str">
        <f t="shared" si="188"/>
        <v>3-5</v>
      </c>
    </row>
    <row r="1669" spans="1:26" x14ac:dyDescent="0.25">
      <c r="A1669" s="2" t="s">
        <v>6715</v>
      </c>
      <c r="B1669" s="2" t="s">
        <v>5036</v>
      </c>
      <c r="C1669" s="1">
        <v>45782</v>
      </c>
      <c r="D1669" s="3">
        <v>0.67500000000000004</v>
      </c>
      <c r="E1669" s="2" t="s">
        <v>5054</v>
      </c>
      <c r="F1669" s="2" t="s">
        <v>5048</v>
      </c>
      <c r="G1669" s="2">
        <v>20642</v>
      </c>
      <c r="H1669" s="2">
        <v>3</v>
      </c>
      <c r="I1669" s="2">
        <v>561</v>
      </c>
      <c r="J1669" s="2">
        <v>6155</v>
      </c>
      <c r="K1669" s="2">
        <v>4246</v>
      </c>
      <c r="L1669" s="2">
        <v>116</v>
      </c>
      <c r="M1669" s="2">
        <v>30</v>
      </c>
      <c r="N1669" s="2">
        <v>8</v>
      </c>
      <c r="O1669" s="2">
        <v>11</v>
      </c>
      <c r="P1669" s="2">
        <v>8</v>
      </c>
      <c r="Q1669" s="2">
        <v>55</v>
      </c>
      <c r="R1669" s="2">
        <v>6</v>
      </c>
      <c r="S1669" s="2" t="s">
        <v>31</v>
      </c>
      <c r="T1669" s="2">
        <f t="shared" si="182"/>
        <v>165</v>
      </c>
      <c r="U1669" s="4">
        <f t="shared" si="183"/>
        <v>3.8860103626943004E-2</v>
      </c>
      <c r="V1669" s="4">
        <f t="shared" si="184"/>
        <v>0.20569712237186319</v>
      </c>
      <c r="W1669">
        <f t="shared" si="185"/>
        <v>16</v>
      </c>
      <c r="X1669" t="str">
        <f t="shared" si="186"/>
        <v>Monday</v>
      </c>
      <c r="Y1669" t="str">
        <f t="shared" si="187"/>
        <v>May</v>
      </c>
      <c r="Z1669" t="str">
        <f t="shared" si="188"/>
        <v>3-5</v>
      </c>
    </row>
    <row r="1670" spans="1:26" x14ac:dyDescent="0.25">
      <c r="A1670" s="2" t="s">
        <v>6716</v>
      </c>
      <c r="B1670" s="2" t="s">
        <v>5036</v>
      </c>
      <c r="C1670" s="1">
        <v>45782</v>
      </c>
      <c r="D1670" s="3">
        <v>0.70347222222222228</v>
      </c>
      <c r="E1670" s="2" t="s">
        <v>5046</v>
      </c>
      <c r="F1670" s="2" t="s">
        <v>5042</v>
      </c>
      <c r="G1670" s="2">
        <v>20367</v>
      </c>
      <c r="H1670" s="2">
        <v>3</v>
      </c>
      <c r="I1670" s="2">
        <v>130</v>
      </c>
      <c r="J1670" s="2">
        <v>8100</v>
      </c>
      <c r="K1670" s="2">
        <v>6702</v>
      </c>
      <c r="L1670" s="2">
        <v>106</v>
      </c>
      <c r="M1670" s="2">
        <v>14</v>
      </c>
      <c r="N1670" s="2">
        <v>12</v>
      </c>
      <c r="O1670" s="2">
        <v>23</v>
      </c>
      <c r="P1670" s="2">
        <v>72</v>
      </c>
      <c r="Q1670" s="2">
        <v>141</v>
      </c>
      <c r="R1670" s="2">
        <v>8</v>
      </c>
      <c r="S1670" s="2" t="s">
        <v>31</v>
      </c>
      <c r="T1670" s="2">
        <f t="shared" si="182"/>
        <v>155</v>
      </c>
      <c r="U1670" s="4">
        <f t="shared" si="183"/>
        <v>2.3127424649358401E-2</v>
      </c>
      <c r="V1670" s="4">
        <f t="shared" si="184"/>
        <v>0.32906171748416557</v>
      </c>
      <c r="W1670">
        <f t="shared" si="185"/>
        <v>16</v>
      </c>
      <c r="X1670" t="str">
        <f t="shared" si="186"/>
        <v>Monday</v>
      </c>
      <c r="Y1670" t="str">
        <f t="shared" si="187"/>
        <v>May</v>
      </c>
      <c r="Z1670" t="str">
        <f t="shared" si="188"/>
        <v>3-5</v>
      </c>
    </row>
    <row r="1671" spans="1:26" x14ac:dyDescent="0.25">
      <c r="A1671" s="2" t="s">
        <v>6717</v>
      </c>
      <c r="B1671" s="2" t="s">
        <v>5036</v>
      </c>
      <c r="C1671" s="1">
        <v>45782</v>
      </c>
      <c r="D1671" s="3">
        <v>0.71180555555555558</v>
      </c>
      <c r="E1671" s="2" t="s">
        <v>5058</v>
      </c>
      <c r="F1671" s="2" t="s">
        <v>5048</v>
      </c>
      <c r="G1671" s="2">
        <v>20537</v>
      </c>
      <c r="H1671" s="2">
        <v>2</v>
      </c>
      <c r="I1671" s="2">
        <v>60</v>
      </c>
      <c r="J1671" s="2">
        <v>16489</v>
      </c>
      <c r="K1671" s="2">
        <v>14917</v>
      </c>
      <c r="L1671" s="2">
        <v>556</v>
      </c>
      <c r="M1671" s="2">
        <v>284</v>
      </c>
      <c r="N1671" s="2">
        <v>43</v>
      </c>
      <c r="O1671" s="2">
        <v>63</v>
      </c>
      <c r="P1671" s="2">
        <v>9</v>
      </c>
      <c r="Q1671" s="2">
        <v>225</v>
      </c>
      <c r="R1671" s="2">
        <v>28</v>
      </c>
      <c r="S1671" s="2" t="s">
        <v>28</v>
      </c>
      <c r="T1671" s="2">
        <f t="shared" si="182"/>
        <v>946</v>
      </c>
      <c r="U1671" s="4">
        <f t="shared" si="183"/>
        <v>6.3417577260843336E-2</v>
      </c>
      <c r="V1671" s="4">
        <f t="shared" si="184"/>
        <v>0.72634756780445053</v>
      </c>
      <c r="W1671">
        <f t="shared" si="185"/>
        <v>17</v>
      </c>
      <c r="X1671" t="str">
        <f t="shared" si="186"/>
        <v>Monday</v>
      </c>
      <c r="Y1671" t="str">
        <f t="shared" si="187"/>
        <v>May</v>
      </c>
      <c r="Z1671" t="str">
        <f t="shared" si="188"/>
        <v>0-2</v>
      </c>
    </row>
    <row r="1672" spans="1:26" x14ac:dyDescent="0.25">
      <c r="A1672" s="2" t="s">
        <v>6718</v>
      </c>
      <c r="B1672" s="2" t="s">
        <v>5036</v>
      </c>
      <c r="C1672" s="1">
        <v>45783</v>
      </c>
      <c r="D1672" s="3">
        <v>0.21666666666666667</v>
      </c>
      <c r="E1672" s="2" t="s">
        <v>5037</v>
      </c>
      <c r="F1672" s="2" t="s">
        <v>5040</v>
      </c>
      <c r="G1672" s="2">
        <v>20773</v>
      </c>
      <c r="H1672" s="2">
        <v>1</v>
      </c>
      <c r="I1672" s="2">
        <v>189</v>
      </c>
      <c r="J1672" s="2">
        <v>14549</v>
      </c>
      <c r="K1672" s="2">
        <v>12243</v>
      </c>
      <c r="L1672" s="2">
        <v>568</v>
      </c>
      <c r="M1672" s="2">
        <v>80</v>
      </c>
      <c r="N1672" s="2">
        <v>84</v>
      </c>
      <c r="O1672" s="2">
        <v>181</v>
      </c>
      <c r="P1672" s="2">
        <v>63</v>
      </c>
      <c r="Q1672" s="2">
        <v>249</v>
      </c>
      <c r="R1672" s="2">
        <v>15</v>
      </c>
      <c r="S1672" s="2" t="s">
        <v>31</v>
      </c>
      <c r="T1672" s="2">
        <f t="shared" si="182"/>
        <v>913</v>
      </c>
      <c r="U1672" s="4">
        <f t="shared" si="183"/>
        <v>7.4573225516621738E-2</v>
      </c>
      <c r="V1672" s="4">
        <f t="shared" si="184"/>
        <v>0.58937081788860535</v>
      </c>
      <c r="W1672">
        <f t="shared" si="185"/>
        <v>5</v>
      </c>
      <c r="X1672" t="str">
        <f t="shared" si="186"/>
        <v>Tuesday</v>
      </c>
      <c r="Y1672" t="str">
        <f t="shared" si="187"/>
        <v>May</v>
      </c>
      <c r="Z1672" t="str">
        <f t="shared" si="188"/>
        <v>0-2</v>
      </c>
    </row>
    <row r="1673" spans="1:26" x14ac:dyDescent="0.25">
      <c r="A1673" s="2" t="s">
        <v>6719</v>
      </c>
      <c r="B1673" s="2" t="s">
        <v>5036</v>
      </c>
      <c r="C1673" s="1">
        <v>45783</v>
      </c>
      <c r="D1673" s="3">
        <v>0.33888888888888891</v>
      </c>
      <c r="E1673" s="2" t="s">
        <v>5054</v>
      </c>
      <c r="F1673" s="2" t="s">
        <v>5040</v>
      </c>
      <c r="G1673" s="2">
        <v>20752</v>
      </c>
      <c r="H1673" s="2">
        <v>4</v>
      </c>
      <c r="I1673" s="2">
        <v>1039</v>
      </c>
      <c r="J1673" s="2">
        <v>17022</v>
      </c>
      <c r="K1673" s="2">
        <v>12989</v>
      </c>
      <c r="L1673" s="2">
        <v>567</v>
      </c>
      <c r="M1673" s="2">
        <v>131</v>
      </c>
      <c r="N1673" s="2">
        <v>29</v>
      </c>
      <c r="O1673" s="2">
        <v>41</v>
      </c>
      <c r="P1673" s="2">
        <v>35</v>
      </c>
      <c r="Q1673" s="2">
        <v>270</v>
      </c>
      <c r="R1673" s="2">
        <v>13</v>
      </c>
      <c r="S1673" s="2" t="s">
        <v>31</v>
      </c>
      <c r="T1673" s="2">
        <f t="shared" si="182"/>
        <v>768</v>
      </c>
      <c r="U1673" s="4">
        <f t="shared" si="183"/>
        <v>5.9126953576102856E-2</v>
      </c>
      <c r="V1673" s="4">
        <f t="shared" si="184"/>
        <v>0.62591557440246726</v>
      </c>
      <c r="W1673">
        <f t="shared" si="185"/>
        <v>8</v>
      </c>
      <c r="X1673" t="str">
        <f t="shared" si="186"/>
        <v>Tuesday</v>
      </c>
      <c r="Y1673" t="str">
        <f t="shared" si="187"/>
        <v>May</v>
      </c>
      <c r="Z1673" t="str">
        <f t="shared" si="188"/>
        <v>3-5</v>
      </c>
    </row>
    <row r="1674" spans="1:26" x14ac:dyDescent="0.25">
      <c r="A1674" s="2" t="s">
        <v>6720</v>
      </c>
      <c r="B1674" s="2" t="s">
        <v>5036</v>
      </c>
      <c r="C1674" s="1">
        <v>45783</v>
      </c>
      <c r="D1674" s="3">
        <v>0.34166666666666667</v>
      </c>
      <c r="E1674" s="2" t="s">
        <v>5046</v>
      </c>
      <c r="F1674" s="2" t="s">
        <v>5052</v>
      </c>
      <c r="G1674" s="2">
        <v>20615</v>
      </c>
      <c r="H1674" s="2">
        <v>2</v>
      </c>
      <c r="I1674" s="2">
        <v>166</v>
      </c>
      <c r="J1674" s="2">
        <v>8192</v>
      </c>
      <c r="K1674" s="2">
        <v>6120</v>
      </c>
      <c r="L1674" s="2">
        <v>88</v>
      </c>
      <c r="M1674" s="2">
        <v>12</v>
      </c>
      <c r="N1674" s="2">
        <v>9</v>
      </c>
      <c r="O1674" s="2">
        <v>18</v>
      </c>
      <c r="P1674" s="2">
        <v>77</v>
      </c>
      <c r="Q1674" s="2">
        <v>128</v>
      </c>
      <c r="R1674" s="2">
        <v>6</v>
      </c>
      <c r="S1674" s="2" t="s">
        <v>31</v>
      </c>
      <c r="T1674" s="2">
        <f t="shared" si="182"/>
        <v>127</v>
      </c>
      <c r="U1674" s="4">
        <f t="shared" si="183"/>
        <v>2.0751633986928104E-2</v>
      </c>
      <c r="V1674" s="4">
        <f t="shared" si="184"/>
        <v>0.29687121028377395</v>
      </c>
      <c r="W1674">
        <f t="shared" si="185"/>
        <v>8</v>
      </c>
      <c r="X1674" t="str">
        <f t="shared" si="186"/>
        <v>Tuesday</v>
      </c>
      <c r="Y1674" t="str">
        <f t="shared" si="187"/>
        <v>May</v>
      </c>
      <c r="Z1674" t="str">
        <f t="shared" si="188"/>
        <v>0-2</v>
      </c>
    </row>
    <row r="1675" spans="1:26" x14ac:dyDescent="0.25">
      <c r="A1675" s="2" t="s">
        <v>6721</v>
      </c>
      <c r="B1675" s="2" t="s">
        <v>5036</v>
      </c>
      <c r="C1675" s="1">
        <v>45783</v>
      </c>
      <c r="D1675" s="3">
        <v>0.35972222222222222</v>
      </c>
      <c r="E1675" s="2" t="s">
        <v>5037</v>
      </c>
      <c r="F1675" s="2" t="s">
        <v>5048</v>
      </c>
      <c r="G1675" s="2">
        <v>20764</v>
      </c>
      <c r="H1675" s="2">
        <v>3</v>
      </c>
      <c r="I1675" s="2">
        <v>221</v>
      </c>
      <c r="J1675" s="2">
        <v>18249</v>
      </c>
      <c r="K1675" s="2">
        <v>16678</v>
      </c>
      <c r="L1675" s="2">
        <v>889</v>
      </c>
      <c r="M1675" s="2">
        <v>144</v>
      </c>
      <c r="N1675" s="2">
        <v>82</v>
      </c>
      <c r="O1675" s="2">
        <v>215</v>
      </c>
      <c r="P1675" s="2">
        <v>41</v>
      </c>
      <c r="Q1675" s="2">
        <v>554</v>
      </c>
      <c r="R1675" s="2">
        <v>28</v>
      </c>
      <c r="S1675" s="2" t="s">
        <v>31</v>
      </c>
      <c r="T1675" s="2">
        <f t="shared" si="182"/>
        <v>1330</v>
      </c>
      <c r="U1675" s="4">
        <f t="shared" si="183"/>
        <v>7.9745772874445384E-2</v>
      </c>
      <c r="V1675" s="4">
        <f t="shared" si="184"/>
        <v>0.80321710653053358</v>
      </c>
      <c r="W1675">
        <f t="shared" si="185"/>
        <v>8</v>
      </c>
      <c r="X1675" t="str">
        <f t="shared" si="186"/>
        <v>Tuesday</v>
      </c>
      <c r="Y1675" t="str">
        <f t="shared" si="187"/>
        <v>May</v>
      </c>
      <c r="Z1675" t="str">
        <f t="shared" si="188"/>
        <v>3-5</v>
      </c>
    </row>
    <row r="1676" spans="1:26" x14ac:dyDescent="0.25">
      <c r="A1676" s="2" t="s">
        <v>6722</v>
      </c>
      <c r="B1676" s="2" t="s">
        <v>5036</v>
      </c>
      <c r="C1676" s="1">
        <v>45783</v>
      </c>
      <c r="D1676" s="3">
        <v>0.37430555555555556</v>
      </c>
      <c r="E1676" s="2" t="s">
        <v>5054</v>
      </c>
      <c r="F1676" s="2" t="s">
        <v>5048</v>
      </c>
      <c r="G1676" s="2">
        <v>20865</v>
      </c>
      <c r="H1676" s="2">
        <v>2</v>
      </c>
      <c r="I1676" s="2">
        <v>603</v>
      </c>
      <c r="J1676" s="2">
        <v>14149</v>
      </c>
      <c r="K1676" s="2">
        <v>12822</v>
      </c>
      <c r="L1676" s="2">
        <v>625</v>
      </c>
      <c r="M1676" s="2">
        <v>128</v>
      </c>
      <c r="N1676" s="2">
        <v>45</v>
      </c>
      <c r="O1676" s="2">
        <v>60</v>
      </c>
      <c r="P1676" s="2">
        <v>19</v>
      </c>
      <c r="Q1676" s="2">
        <v>155</v>
      </c>
      <c r="R1676" s="2">
        <v>18</v>
      </c>
      <c r="S1676" s="2" t="s">
        <v>31</v>
      </c>
      <c r="T1676" s="2">
        <f t="shared" si="182"/>
        <v>858</v>
      </c>
      <c r="U1676" s="4">
        <f t="shared" si="183"/>
        <v>6.6916237716424895E-2</v>
      </c>
      <c r="V1676" s="4">
        <f t="shared" si="184"/>
        <v>0.61452192667145933</v>
      </c>
      <c r="W1676">
        <f t="shared" si="185"/>
        <v>8</v>
      </c>
      <c r="X1676" t="str">
        <f t="shared" si="186"/>
        <v>Tuesday</v>
      </c>
      <c r="Y1676" t="str">
        <f t="shared" si="187"/>
        <v>May</v>
      </c>
      <c r="Z1676" t="str">
        <f t="shared" si="188"/>
        <v>0-2</v>
      </c>
    </row>
    <row r="1677" spans="1:26" x14ac:dyDescent="0.25">
      <c r="A1677" s="2" t="s">
        <v>6723</v>
      </c>
      <c r="B1677" s="2" t="s">
        <v>5036</v>
      </c>
      <c r="C1677" s="1">
        <v>45783</v>
      </c>
      <c r="D1677" s="3">
        <v>0.37708333333333333</v>
      </c>
      <c r="E1677" s="2" t="s">
        <v>16</v>
      </c>
      <c r="F1677" s="2" t="s">
        <v>5069</v>
      </c>
      <c r="G1677" s="2">
        <v>20764</v>
      </c>
      <c r="H1677" s="2">
        <v>4</v>
      </c>
      <c r="I1677" s="2">
        <v>419</v>
      </c>
      <c r="J1677" s="2">
        <v>16076</v>
      </c>
      <c r="K1677" s="2">
        <v>14167</v>
      </c>
      <c r="L1677" s="2">
        <v>557</v>
      </c>
      <c r="M1677" s="2">
        <v>49</v>
      </c>
      <c r="N1677" s="2">
        <v>28</v>
      </c>
      <c r="O1677" s="2">
        <v>27</v>
      </c>
      <c r="P1677" s="2">
        <v>75</v>
      </c>
      <c r="Q1677" s="2">
        <v>300</v>
      </c>
      <c r="R1677" s="2">
        <v>15</v>
      </c>
      <c r="S1677" s="2" t="s">
        <v>31</v>
      </c>
      <c r="T1677" s="2">
        <f t="shared" si="182"/>
        <v>661</v>
      </c>
      <c r="U1677" s="4">
        <f t="shared" si="183"/>
        <v>4.6657725700571751E-2</v>
      </c>
      <c r="V1677" s="4">
        <f t="shared" si="184"/>
        <v>0.68228664997110389</v>
      </c>
      <c r="W1677">
        <f t="shared" si="185"/>
        <v>9</v>
      </c>
      <c r="X1677" t="str">
        <f t="shared" si="186"/>
        <v>Tuesday</v>
      </c>
      <c r="Y1677" t="str">
        <f t="shared" si="187"/>
        <v>May</v>
      </c>
      <c r="Z1677" t="str">
        <f t="shared" si="188"/>
        <v>3-5</v>
      </c>
    </row>
    <row r="1678" spans="1:26" x14ac:dyDescent="0.25">
      <c r="A1678" s="2" t="s">
        <v>6724</v>
      </c>
      <c r="B1678" s="2" t="s">
        <v>5036</v>
      </c>
      <c r="C1678" s="1">
        <v>45783</v>
      </c>
      <c r="D1678" s="3">
        <v>0.40972222222222221</v>
      </c>
      <c r="E1678" s="2" t="s">
        <v>5058</v>
      </c>
      <c r="F1678" s="2" t="s">
        <v>5050</v>
      </c>
      <c r="G1678" s="2">
        <v>20739</v>
      </c>
      <c r="H1678" s="2">
        <v>3</v>
      </c>
      <c r="I1678" s="2">
        <v>61</v>
      </c>
      <c r="J1678" s="2">
        <v>21794</v>
      </c>
      <c r="K1678" s="2">
        <v>15089</v>
      </c>
      <c r="L1678" s="2">
        <v>407</v>
      </c>
      <c r="M1678" s="2">
        <v>196</v>
      </c>
      <c r="N1678" s="2">
        <v>25</v>
      </c>
      <c r="O1678" s="2">
        <v>32</v>
      </c>
      <c r="P1678" s="2">
        <v>18</v>
      </c>
      <c r="Q1678" s="2">
        <v>335</v>
      </c>
      <c r="R1678" s="2">
        <v>28</v>
      </c>
      <c r="S1678" s="2" t="s">
        <v>31</v>
      </c>
      <c r="T1678" s="2">
        <f t="shared" si="182"/>
        <v>660</v>
      </c>
      <c r="U1678" s="4">
        <f t="shared" si="183"/>
        <v>4.3740473192391806E-2</v>
      </c>
      <c r="V1678" s="4">
        <f t="shared" si="184"/>
        <v>0.72756642075317035</v>
      </c>
      <c r="W1678">
        <f t="shared" si="185"/>
        <v>9</v>
      </c>
      <c r="X1678" t="str">
        <f t="shared" si="186"/>
        <v>Tuesday</v>
      </c>
      <c r="Y1678" t="str">
        <f t="shared" si="187"/>
        <v>May</v>
      </c>
      <c r="Z1678" t="str">
        <f t="shared" si="188"/>
        <v>3-5</v>
      </c>
    </row>
    <row r="1679" spans="1:26" x14ac:dyDescent="0.25">
      <c r="A1679" s="2" t="s">
        <v>6725</v>
      </c>
      <c r="B1679" s="2" t="s">
        <v>5036</v>
      </c>
      <c r="C1679" s="1">
        <v>45783</v>
      </c>
      <c r="D1679" s="3">
        <v>0.45347222222222222</v>
      </c>
      <c r="E1679" s="2" t="s">
        <v>5058</v>
      </c>
      <c r="F1679" s="2" t="s">
        <v>5038</v>
      </c>
      <c r="G1679" s="2">
        <v>20920</v>
      </c>
      <c r="H1679" s="2">
        <v>3</v>
      </c>
      <c r="I1679" s="2">
        <v>239</v>
      </c>
      <c r="J1679" s="2">
        <v>14181</v>
      </c>
      <c r="K1679" s="2">
        <v>10523</v>
      </c>
      <c r="L1679" s="2">
        <v>202</v>
      </c>
      <c r="M1679" s="2">
        <v>105</v>
      </c>
      <c r="N1679" s="2">
        <v>11</v>
      </c>
      <c r="O1679" s="2">
        <v>19</v>
      </c>
      <c r="P1679" s="2">
        <v>23</v>
      </c>
      <c r="Q1679" s="2">
        <v>262</v>
      </c>
      <c r="R1679" s="2">
        <v>19</v>
      </c>
      <c r="S1679" s="2" t="s">
        <v>31</v>
      </c>
      <c r="T1679" s="2">
        <f t="shared" si="182"/>
        <v>337</v>
      </c>
      <c r="U1679" s="4">
        <f t="shared" si="183"/>
        <v>3.2025087902689348E-2</v>
      </c>
      <c r="V1679" s="4">
        <f t="shared" si="184"/>
        <v>0.5030114722753346</v>
      </c>
      <c r="W1679">
        <f t="shared" si="185"/>
        <v>10</v>
      </c>
      <c r="X1679" t="str">
        <f t="shared" si="186"/>
        <v>Tuesday</v>
      </c>
      <c r="Y1679" t="str">
        <f t="shared" si="187"/>
        <v>May</v>
      </c>
      <c r="Z1679" t="str">
        <f t="shared" si="188"/>
        <v>3-5</v>
      </c>
    </row>
    <row r="1680" spans="1:26" x14ac:dyDescent="0.25">
      <c r="A1680" s="2" t="s">
        <v>6726</v>
      </c>
      <c r="B1680" s="2" t="s">
        <v>5036</v>
      </c>
      <c r="C1680" s="1">
        <v>45783</v>
      </c>
      <c r="D1680" s="3">
        <v>0.47916666666666669</v>
      </c>
      <c r="E1680" s="2" t="s">
        <v>5054</v>
      </c>
      <c r="F1680" s="2" t="s">
        <v>5038</v>
      </c>
      <c r="G1680" s="2">
        <v>20584</v>
      </c>
      <c r="H1680" s="2">
        <v>5</v>
      </c>
      <c r="I1680" s="2">
        <v>1520</v>
      </c>
      <c r="J1680" s="2">
        <v>6098</v>
      </c>
      <c r="K1680" s="2">
        <v>4429</v>
      </c>
      <c r="L1680" s="2">
        <v>78</v>
      </c>
      <c r="M1680" s="2">
        <v>14</v>
      </c>
      <c r="N1680" s="2">
        <v>6</v>
      </c>
      <c r="O1680" s="2">
        <v>8</v>
      </c>
      <c r="P1680" s="2">
        <v>8</v>
      </c>
      <c r="Q1680" s="2">
        <v>126</v>
      </c>
      <c r="R1680" s="2">
        <v>10</v>
      </c>
      <c r="S1680" s="2" t="s">
        <v>31</v>
      </c>
      <c r="T1680" s="2">
        <f t="shared" si="182"/>
        <v>106</v>
      </c>
      <c r="U1680" s="4">
        <f t="shared" si="183"/>
        <v>2.3933167757958906E-2</v>
      </c>
      <c r="V1680" s="4">
        <f t="shared" si="184"/>
        <v>0.21516712009327632</v>
      </c>
      <c r="W1680">
        <f t="shared" si="185"/>
        <v>11</v>
      </c>
      <c r="X1680" t="str">
        <f t="shared" si="186"/>
        <v>Tuesday</v>
      </c>
      <c r="Y1680" t="str">
        <f t="shared" si="187"/>
        <v>May</v>
      </c>
      <c r="Z1680" t="str">
        <f t="shared" si="188"/>
        <v>3-5</v>
      </c>
    </row>
    <row r="1681" spans="1:26" x14ac:dyDescent="0.25">
      <c r="A1681" s="2" t="s">
        <v>6727</v>
      </c>
      <c r="B1681" s="2" t="s">
        <v>5036</v>
      </c>
      <c r="C1681" s="1">
        <v>45783</v>
      </c>
      <c r="D1681" s="3">
        <v>0.55972222222222223</v>
      </c>
      <c r="E1681" s="2" t="s">
        <v>5054</v>
      </c>
      <c r="F1681" s="2" t="s">
        <v>5042</v>
      </c>
      <c r="G1681" s="2">
        <v>20605</v>
      </c>
      <c r="H1681" s="2">
        <v>6</v>
      </c>
      <c r="I1681" s="2">
        <v>796</v>
      </c>
      <c r="J1681" s="2">
        <v>8088</v>
      </c>
      <c r="K1681" s="2">
        <v>5902</v>
      </c>
      <c r="L1681" s="2">
        <v>270</v>
      </c>
      <c r="M1681" s="2">
        <v>44</v>
      </c>
      <c r="N1681" s="2">
        <v>19</v>
      </c>
      <c r="O1681" s="2">
        <v>20</v>
      </c>
      <c r="P1681" s="2">
        <v>13</v>
      </c>
      <c r="Q1681" s="2">
        <v>66</v>
      </c>
      <c r="R1681" s="2">
        <v>10</v>
      </c>
      <c r="S1681" s="2" t="s">
        <v>31</v>
      </c>
      <c r="T1681" s="2">
        <f t="shared" si="182"/>
        <v>353</v>
      </c>
      <c r="U1681" s="4">
        <f t="shared" si="183"/>
        <v>5.9810233819044392E-2</v>
      </c>
      <c r="V1681" s="4">
        <f t="shared" si="184"/>
        <v>0.28643533123028392</v>
      </c>
      <c r="W1681">
        <f t="shared" si="185"/>
        <v>13</v>
      </c>
      <c r="X1681" t="str">
        <f t="shared" si="186"/>
        <v>Tuesday</v>
      </c>
      <c r="Y1681" t="str">
        <f t="shared" si="187"/>
        <v>May</v>
      </c>
      <c r="Z1681" t="str">
        <f t="shared" si="188"/>
        <v>6-10</v>
      </c>
    </row>
    <row r="1682" spans="1:26" x14ac:dyDescent="0.25">
      <c r="A1682" s="2" t="s">
        <v>6728</v>
      </c>
      <c r="B1682" s="2" t="s">
        <v>5036</v>
      </c>
      <c r="C1682" s="1">
        <v>45783</v>
      </c>
      <c r="D1682" s="3">
        <v>0.58402777777777781</v>
      </c>
      <c r="E1682" s="2" t="s">
        <v>5054</v>
      </c>
      <c r="F1682" s="2" t="s">
        <v>5052</v>
      </c>
      <c r="G1682" s="2">
        <v>20937</v>
      </c>
      <c r="H1682" s="2">
        <v>4</v>
      </c>
      <c r="I1682" s="2">
        <v>377</v>
      </c>
      <c r="J1682" s="2">
        <v>8720</v>
      </c>
      <c r="K1682" s="2">
        <v>6634</v>
      </c>
      <c r="L1682" s="2">
        <v>110</v>
      </c>
      <c r="M1682" s="2">
        <v>28</v>
      </c>
      <c r="N1682" s="2">
        <v>13</v>
      </c>
      <c r="O1682" s="2">
        <v>17</v>
      </c>
      <c r="P1682" s="2">
        <v>5</v>
      </c>
      <c r="Q1682" s="2">
        <v>171</v>
      </c>
      <c r="R1682" s="2">
        <v>11</v>
      </c>
      <c r="S1682" s="2" t="s">
        <v>31</v>
      </c>
      <c r="T1682" s="2">
        <f t="shared" si="182"/>
        <v>168</v>
      </c>
      <c r="U1682" s="4">
        <f t="shared" si="183"/>
        <v>2.5324088031353633E-2</v>
      </c>
      <c r="V1682" s="4">
        <f t="shared" si="184"/>
        <v>0.31685532788842719</v>
      </c>
      <c r="W1682">
        <f t="shared" si="185"/>
        <v>14</v>
      </c>
      <c r="X1682" t="str">
        <f t="shared" si="186"/>
        <v>Tuesday</v>
      </c>
      <c r="Y1682" t="str">
        <f t="shared" si="187"/>
        <v>May</v>
      </c>
      <c r="Z1682" t="str">
        <f t="shared" si="188"/>
        <v>3-5</v>
      </c>
    </row>
    <row r="1683" spans="1:26" x14ac:dyDescent="0.25">
      <c r="A1683" s="2" t="s">
        <v>6729</v>
      </c>
      <c r="B1683" s="2" t="s">
        <v>5036</v>
      </c>
      <c r="C1683" s="1">
        <v>45783</v>
      </c>
      <c r="D1683" s="3">
        <v>0.59652777777777777</v>
      </c>
      <c r="E1683" s="2" t="s">
        <v>5037</v>
      </c>
      <c r="F1683" s="2" t="s">
        <v>5042</v>
      </c>
      <c r="G1683" s="2">
        <v>20728</v>
      </c>
      <c r="H1683" s="2">
        <v>4</v>
      </c>
      <c r="I1683" s="2">
        <v>202</v>
      </c>
      <c r="J1683" s="2">
        <v>18630</v>
      </c>
      <c r="K1683" s="2">
        <v>14573</v>
      </c>
      <c r="L1683" s="2">
        <v>522</v>
      </c>
      <c r="M1683" s="2">
        <v>89</v>
      </c>
      <c r="N1683" s="2">
        <v>59</v>
      </c>
      <c r="O1683" s="2">
        <v>131</v>
      </c>
      <c r="P1683" s="2">
        <v>93</v>
      </c>
      <c r="Q1683" s="2">
        <v>305</v>
      </c>
      <c r="R1683" s="2">
        <v>25</v>
      </c>
      <c r="S1683" s="2" t="s">
        <v>31</v>
      </c>
      <c r="T1683" s="2">
        <f t="shared" si="182"/>
        <v>801</v>
      </c>
      <c r="U1683" s="4">
        <f t="shared" si="183"/>
        <v>5.4964660673848899E-2</v>
      </c>
      <c r="V1683" s="4">
        <f t="shared" si="184"/>
        <v>0.70305866460825939</v>
      </c>
      <c r="W1683">
        <f t="shared" si="185"/>
        <v>14</v>
      </c>
      <c r="X1683" t="str">
        <f t="shared" si="186"/>
        <v>Tuesday</v>
      </c>
      <c r="Y1683" t="str">
        <f t="shared" si="187"/>
        <v>May</v>
      </c>
      <c r="Z1683" t="str">
        <f t="shared" si="188"/>
        <v>3-5</v>
      </c>
    </row>
    <row r="1684" spans="1:26" x14ac:dyDescent="0.25">
      <c r="A1684" s="2" t="s">
        <v>6730</v>
      </c>
      <c r="B1684" s="2" t="s">
        <v>5036</v>
      </c>
      <c r="C1684" s="1">
        <v>45783</v>
      </c>
      <c r="D1684" s="3">
        <v>0.59861111111111109</v>
      </c>
      <c r="E1684" s="2" t="s">
        <v>16</v>
      </c>
      <c r="F1684" s="2" t="s">
        <v>5040</v>
      </c>
      <c r="G1684" s="2">
        <v>20714</v>
      </c>
      <c r="H1684" s="2">
        <v>6</v>
      </c>
      <c r="I1684" s="2">
        <v>460</v>
      </c>
      <c r="J1684" s="2">
        <v>7515</v>
      </c>
      <c r="K1684" s="2">
        <v>5195</v>
      </c>
      <c r="L1684" s="2">
        <v>113</v>
      </c>
      <c r="M1684" s="2">
        <v>17</v>
      </c>
      <c r="N1684" s="2">
        <v>6</v>
      </c>
      <c r="O1684" s="2">
        <v>11</v>
      </c>
      <c r="P1684" s="2">
        <v>14</v>
      </c>
      <c r="Q1684" s="2">
        <v>61</v>
      </c>
      <c r="R1684" s="2">
        <v>11</v>
      </c>
      <c r="S1684" s="2" t="s">
        <v>31</v>
      </c>
      <c r="T1684" s="2">
        <f t="shared" si="182"/>
        <v>147</v>
      </c>
      <c r="U1684" s="4">
        <f t="shared" si="183"/>
        <v>2.8296438883541868E-2</v>
      </c>
      <c r="V1684" s="4">
        <f t="shared" si="184"/>
        <v>0.25079656271120981</v>
      </c>
      <c r="W1684">
        <f t="shared" si="185"/>
        <v>14</v>
      </c>
      <c r="X1684" t="str">
        <f t="shared" si="186"/>
        <v>Tuesday</v>
      </c>
      <c r="Y1684" t="str">
        <f t="shared" si="187"/>
        <v>May</v>
      </c>
      <c r="Z1684" t="str">
        <f t="shared" si="188"/>
        <v>6-10</v>
      </c>
    </row>
    <row r="1685" spans="1:26" x14ac:dyDescent="0.25">
      <c r="A1685" s="2" t="s">
        <v>6731</v>
      </c>
      <c r="B1685" s="2" t="s">
        <v>5036</v>
      </c>
      <c r="C1685" s="1">
        <v>45783</v>
      </c>
      <c r="D1685" s="3">
        <v>0.66805555555555551</v>
      </c>
      <c r="E1685" s="2" t="s">
        <v>16</v>
      </c>
      <c r="F1685" s="2" t="s">
        <v>5040</v>
      </c>
      <c r="G1685" s="2">
        <v>20695</v>
      </c>
      <c r="H1685" s="2">
        <v>4</v>
      </c>
      <c r="I1685" s="2">
        <v>360</v>
      </c>
      <c r="J1685" s="2">
        <v>39961</v>
      </c>
      <c r="K1685" s="2">
        <v>27844</v>
      </c>
      <c r="L1685" s="2">
        <v>1093</v>
      </c>
      <c r="M1685" s="2">
        <v>111</v>
      </c>
      <c r="N1685" s="2">
        <v>75</v>
      </c>
      <c r="O1685" s="2">
        <v>105</v>
      </c>
      <c r="P1685" s="2">
        <v>96</v>
      </c>
      <c r="Q1685" s="2">
        <v>544</v>
      </c>
      <c r="R1685" s="2">
        <v>23</v>
      </c>
      <c r="S1685" s="2" t="s">
        <v>31</v>
      </c>
      <c r="T1685" s="2">
        <f t="shared" si="182"/>
        <v>1384</v>
      </c>
      <c r="U1685" s="4">
        <f t="shared" si="183"/>
        <v>4.9705502083034044E-2</v>
      </c>
      <c r="V1685" s="4">
        <f t="shared" si="184"/>
        <v>1.3454457598453733</v>
      </c>
      <c r="W1685">
        <f t="shared" si="185"/>
        <v>16</v>
      </c>
      <c r="X1685" t="str">
        <f t="shared" si="186"/>
        <v>Tuesday</v>
      </c>
      <c r="Y1685" t="str">
        <f t="shared" si="187"/>
        <v>May</v>
      </c>
      <c r="Z1685" t="str">
        <f t="shared" si="188"/>
        <v>3-5</v>
      </c>
    </row>
    <row r="1686" spans="1:26" x14ac:dyDescent="0.25">
      <c r="A1686" s="2" t="s">
        <v>6732</v>
      </c>
      <c r="B1686" s="2" t="s">
        <v>5036</v>
      </c>
      <c r="C1686" s="1">
        <v>45783</v>
      </c>
      <c r="D1686" s="3">
        <v>0.70902777777777781</v>
      </c>
      <c r="E1686" s="2" t="s">
        <v>5054</v>
      </c>
      <c r="F1686" s="2" t="s">
        <v>5052</v>
      </c>
      <c r="G1686" s="2">
        <v>20839</v>
      </c>
      <c r="H1686" s="2">
        <v>8</v>
      </c>
      <c r="I1686" s="2">
        <v>272</v>
      </c>
      <c r="J1686" s="2">
        <v>8273</v>
      </c>
      <c r="K1686" s="2">
        <v>5903</v>
      </c>
      <c r="L1686" s="2">
        <v>146</v>
      </c>
      <c r="M1686" s="2">
        <v>28</v>
      </c>
      <c r="N1686" s="2">
        <v>13</v>
      </c>
      <c r="O1686" s="2">
        <v>19</v>
      </c>
      <c r="P1686" s="2">
        <v>10</v>
      </c>
      <c r="Q1686" s="2">
        <v>99</v>
      </c>
      <c r="R1686" s="2">
        <v>13</v>
      </c>
      <c r="S1686" s="2" t="s">
        <v>28</v>
      </c>
      <c r="T1686" s="2">
        <f t="shared" si="182"/>
        <v>206</v>
      </c>
      <c r="U1686" s="4">
        <f t="shared" si="183"/>
        <v>3.4897509740809761E-2</v>
      </c>
      <c r="V1686" s="4">
        <f t="shared" si="184"/>
        <v>0.28326695138922214</v>
      </c>
      <c r="W1686">
        <f t="shared" si="185"/>
        <v>17</v>
      </c>
      <c r="X1686" t="str">
        <f t="shared" si="186"/>
        <v>Tuesday</v>
      </c>
      <c r="Y1686" t="str">
        <f t="shared" si="187"/>
        <v>May</v>
      </c>
      <c r="Z1686" t="str">
        <f t="shared" si="188"/>
        <v>6-10</v>
      </c>
    </row>
    <row r="1687" spans="1:26" x14ac:dyDescent="0.25">
      <c r="A1687" s="2" t="s">
        <v>6733</v>
      </c>
      <c r="B1687" s="2" t="s">
        <v>5036</v>
      </c>
      <c r="C1687" s="1">
        <v>45783</v>
      </c>
      <c r="D1687" s="3">
        <v>0.79791666666666672</v>
      </c>
      <c r="E1687" s="2" t="s">
        <v>5044</v>
      </c>
      <c r="F1687" s="2" t="s">
        <v>5042</v>
      </c>
      <c r="G1687" s="2">
        <v>20959</v>
      </c>
      <c r="H1687" s="2">
        <v>2</v>
      </c>
      <c r="I1687" s="2">
        <v>319</v>
      </c>
      <c r="J1687" s="2">
        <v>7600</v>
      </c>
      <c r="K1687" s="2">
        <v>6422</v>
      </c>
      <c r="L1687" s="2">
        <v>253</v>
      </c>
      <c r="M1687" s="2">
        <v>37</v>
      </c>
      <c r="N1687" s="2">
        <v>24</v>
      </c>
      <c r="O1687" s="2">
        <v>15</v>
      </c>
      <c r="P1687" s="2">
        <v>15</v>
      </c>
      <c r="Q1687" s="2">
        <v>96</v>
      </c>
      <c r="R1687" s="2">
        <v>14</v>
      </c>
      <c r="S1687" s="2" t="s">
        <v>31</v>
      </c>
      <c r="T1687" s="2">
        <f t="shared" si="182"/>
        <v>329</v>
      </c>
      <c r="U1687" s="4">
        <f t="shared" si="183"/>
        <v>5.123014637184678E-2</v>
      </c>
      <c r="V1687" s="4">
        <f t="shared" si="184"/>
        <v>0.30640774846128155</v>
      </c>
      <c r="W1687">
        <f t="shared" si="185"/>
        <v>19</v>
      </c>
      <c r="X1687" t="str">
        <f t="shared" si="186"/>
        <v>Tuesday</v>
      </c>
      <c r="Y1687" t="str">
        <f t="shared" si="187"/>
        <v>May</v>
      </c>
      <c r="Z1687" t="str">
        <f t="shared" si="188"/>
        <v>0-2</v>
      </c>
    </row>
    <row r="1688" spans="1:26" x14ac:dyDescent="0.25">
      <c r="A1688" s="2" t="s">
        <v>6734</v>
      </c>
      <c r="B1688" s="2" t="s">
        <v>5036</v>
      </c>
      <c r="C1688" s="1">
        <v>45783</v>
      </c>
      <c r="D1688" s="3">
        <v>0.84375</v>
      </c>
      <c r="E1688" s="2" t="s">
        <v>5044</v>
      </c>
      <c r="F1688" s="2" t="s">
        <v>5048</v>
      </c>
      <c r="G1688" s="2">
        <v>21112</v>
      </c>
      <c r="H1688" s="2">
        <v>4</v>
      </c>
      <c r="I1688" s="2">
        <v>159</v>
      </c>
      <c r="J1688" s="2">
        <v>14461</v>
      </c>
      <c r="K1688" s="2">
        <v>10410</v>
      </c>
      <c r="L1688" s="2">
        <v>330</v>
      </c>
      <c r="M1688" s="2">
        <v>54</v>
      </c>
      <c r="N1688" s="2">
        <v>31</v>
      </c>
      <c r="O1688" s="2">
        <v>38</v>
      </c>
      <c r="P1688" s="2">
        <v>61</v>
      </c>
      <c r="Q1688" s="2">
        <v>222</v>
      </c>
      <c r="R1688" s="2">
        <v>36</v>
      </c>
      <c r="S1688" s="2" t="s">
        <v>31</v>
      </c>
      <c r="T1688" s="2">
        <f t="shared" si="182"/>
        <v>453</v>
      </c>
      <c r="U1688" s="4">
        <f t="shared" si="183"/>
        <v>4.3515850144092219E-2</v>
      </c>
      <c r="V1688" s="4">
        <f t="shared" si="184"/>
        <v>0.49308450170519136</v>
      </c>
      <c r="W1688">
        <f t="shared" si="185"/>
        <v>20</v>
      </c>
      <c r="X1688" t="str">
        <f t="shared" si="186"/>
        <v>Tuesday</v>
      </c>
      <c r="Y1688" t="str">
        <f t="shared" si="187"/>
        <v>May</v>
      </c>
      <c r="Z1688" t="str">
        <f t="shared" si="188"/>
        <v>3-5</v>
      </c>
    </row>
    <row r="1689" spans="1:26" x14ac:dyDescent="0.25">
      <c r="A1689" s="2" t="s">
        <v>6735</v>
      </c>
      <c r="B1689" s="2" t="s">
        <v>5036</v>
      </c>
      <c r="C1689" s="1">
        <v>45784</v>
      </c>
      <c r="D1689" s="3">
        <v>0.28611111111111109</v>
      </c>
      <c r="E1689" s="2" t="s">
        <v>5054</v>
      </c>
      <c r="F1689" s="2" t="s">
        <v>5042</v>
      </c>
      <c r="G1689" s="2">
        <v>20770</v>
      </c>
      <c r="H1689" s="2">
        <v>3</v>
      </c>
      <c r="I1689" s="2">
        <v>1831</v>
      </c>
      <c r="J1689" s="2">
        <v>6881</v>
      </c>
      <c r="K1689" s="2">
        <v>5938</v>
      </c>
      <c r="L1689" s="2">
        <v>208</v>
      </c>
      <c r="M1689" s="2">
        <v>43</v>
      </c>
      <c r="N1689" s="2">
        <v>10</v>
      </c>
      <c r="O1689" s="2">
        <v>22</v>
      </c>
      <c r="P1689" s="2">
        <v>15</v>
      </c>
      <c r="Q1689" s="2">
        <v>165</v>
      </c>
      <c r="R1689" s="2">
        <v>11</v>
      </c>
      <c r="S1689" s="2" t="s">
        <v>31</v>
      </c>
      <c r="T1689" s="2">
        <f t="shared" si="182"/>
        <v>283</v>
      </c>
      <c r="U1689" s="4">
        <f t="shared" si="183"/>
        <v>4.7659144493095315E-2</v>
      </c>
      <c r="V1689" s="4">
        <f t="shared" si="184"/>
        <v>0.28589311506981224</v>
      </c>
      <c r="W1689">
        <f t="shared" si="185"/>
        <v>6</v>
      </c>
      <c r="X1689" t="str">
        <f t="shared" si="186"/>
        <v>Wednesday</v>
      </c>
      <c r="Y1689" t="str">
        <f t="shared" si="187"/>
        <v>May</v>
      </c>
      <c r="Z1689" t="str">
        <f t="shared" si="188"/>
        <v>3-5</v>
      </c>
    </row>
    <row r="1690" spans="1:26" x14ac:dyDescent="0.25">
      <c r="A1690" s="2" t="s">
        <v>6736</v>
      </c>
      <c r="B1690" s="2" t="s">
        <v>5036</v>
      </c>
      <c r="C1690" s="1">
        <v>45784</v>
      </c>
      <c r="D1690" s="3">
        <v>0.30763888888888891</v>
      </c>
      <c r="E1690" s="2" t="s">
        <v>5044</v>
      </c>
      <c r="F1690" s="2" t="s">
        <v>5040</v>
      </c>
      <c r="G1690" s="2">
        <v>21023</v>
      </c>
      <c r="H1690" s="2">
        <v>2</v>
      </c>
      <c r="I1690" s="2">
        <v>111</v>
      </c>
      <c r="J1690" s="2">
        <v>24854</v>
      </c>
      <c r="K1690" s="2">
        <v>19244</v>
      </c>
      <c r="L1690" s="2">
        <v>566</v>
      </c>
      <c r="M1690" s="2">
        <v>64</v>
      </c>
      <c r="N1690" s="2">
        <v>39</v>
      </c>
      <c r="O1690" s="2">
        <v>35</v>
      </c>
      <c r="P1690" s="2">
        <v>59</v>
      </c>
      <c r="Q1690" s="2">
        <v>337</v>
      </c>
      <c r="R1690" s="2">
        <v>36</v>
      </c>
      <c r="S1690" s="2" t="s">
        <v>31</v>
      </c>
      <c r="T1690" s="2">
        <f t="shared" si="182"/>
        <v>704</v>
      </c>
      <c r="U1690" s="4">
        <f t="shared" si="183"/>
        <v>3.6582831012263561E-2</v>
      </c>
      <c r="V1690" s="4">
        <f t="shared" si="184"/>
        <v>0.91537839509109076</v>
      </c>
      <c r="W1690">
        <f t="shared" si="185"/>
        <v>7</v>
      </c>
      <c r="X1690" t="str">
        <f t="shared" si="186"/>
        <v>Wednesday</v>
      </c>
      <c r="Y1690" t="str">
        <f t="shared" si="187"/>
        <v>May</v>
      </c>
      <c r="Z1690" t="str">
        <f t="shared" si="188"/>
        <v>0-2</v>
      </c>
    </row>
    <row r="1691" spans="1:26" x14ac:dyDescent="0.25">
      <c r="A1691" s="2" t="s">
        <v>6737</v>
      </c>
      <c r="B1691" s="2" t="s">
        <v>5036</v>
      </c>
      <c r="C1691" s="1">
        <v>45784</v>
      </c>
      <c r="D1691" s="3">
        <v>0.31874999999999998</v>
      </c>
      <c r="E1691" s="2" t="s">
        <v>5037</v>
      </c>
      <c r="F1691" s="2" t="s">
        <v>5042</v>
      </c>
      <c r="G1691" s="2">
        <v>20740</v>
      </c>
      <c r="H1691" s="2">
        <v>0</v>
      </c>
      <c r="I1691" s="2">
        <v>516</v>
      </c>
      <c r="J1691" s="2">
        <v>18001</v>
      </c>
      <c r="K1691" s="2">
        <v>15193</v>
      </c>
      <c r="L1691" s="2">
        <v>568</v>
      </c>
      <c r="M1691" s="2">
        <v>71</v>
      </c>
      <c r="N1691" s="2">
        <v>53</v>
      </c>
      <c r="O1691" s="2">
        <v>111</v>
      </c>
      <c r="P1691" s="2">
        <v>144</v>
      </c>
      <c r="Q1691" s="2">
        <v>440</v>
      </c>
      <c r="R1691" s="2">
        <v>40</v>
      </c>
      <c r="S1691" s="2" t="s">
        <v>28</v>
      </c>
      <c r="T1691" s="2">
        <f t="shared" si="182"/>
        <v>803</v>
      </c>
      <c r="U1691" s="4">
        <f t="shared" si="183"/>
        <v>5.2853287698282105E-2</v>
      </c>
      <c r="V1691" s="4">
        <f t="shared" si="184"/>
        <v>0.73254580520732882</v>
      </c>
      <c r="W1691">
        <f t="shared" si="185"/>
        <v>7</v>
      </c>
      <c r="X1691" t="str">
        <f t="shared" si="186"/>
        <v>Wednesday</v>
      </c>
      <c r="Y1691" t="str">
        <f t="shared" si="187"/>
        <v>May</v>
      </c>
      <c r="Z1691" t="str">
        <f t="shared" si="188"/>
        <v>0-2</v>
      </c>
    </row>
    <row r="1692" spans="1:26" x14ac:dyDescent="0.25">
      <c r="A1692" s="2" t="s">
        <v>6738</v>
      </c>
      <c r="B1692" s="2" t="s">
        <v>5036</v>
      </c>
      <c r="C1692" s="1">
        <v>45784</v>
      </c>
      <c r="D1692" s="3">
        <v>0.3576388888888889</v>
      </c>
      <c r="E1692" s="2" t="s">
        <v>5054</v>
      </c>
      <c r="F1692" s="2" t="s">
        <v>5040</v>
      </c>
      <c r="G1692" s="2">
        <v>20720</v>
      </c>
      <c r="H1692" s="2">
        <v>4</v>
      </c>
      <c r="I1692" s="2">
        <v>1665</v>
      </c>
      <c r="J1692" s="2">
        <v>9069</v>
      </c>
      <c r="K1692" s="2">
        <v>8072</v>
      </c>
      <c r="L1692" s="2">
        <v>361</v>
      </c>
      <c r="M1692" s="2">
        <v>71</v>
      </c>
      <c r="N1692" s="2">
        <v>21</v>
      </c>
      <c r="O1692" s="2">
        <v>34</v>
      </c>
      <c r="P1692" s="2">
        <v>18</v>
      </c>
      <c r="Q1692" s="2">
        <v>150</v>
      </c>
      <c r="R1692" s="2">
        <v>12</v>
      </c>
      <c r="S1692" s="2" t="s">
        <v>31</v>
      </c>
      <c r="T1692" s="2">
        <f t="shared" si="182"/>
        <v>487</v>
      </c>
      <c r="U1692" s="4">
        <f t="shared" si="183"/>
        <v>6.0332011892963333E-2</v>
      </c>
      <c r="V1692" s="4">
        <f t="shared" si="184"/>
        <v>0.38957528957528959</v>
      </c>
      <c r="W1692">
        <f t="shared" si="185"/>
        <v>8</v>
      </c>
      <c r="X1692" t="str">
        <f t="shared" si="186"/>
        <v>Wednesday</v>
      </c>
      <c r="Y1692" t="str">
        <f t="shared" si="187"/>
        <v>May</v>
      </c>
      <c r="Z1692" t="str">
        <f t="shared" si="188"/>
        <v>3-5</v>
      </c>
    </row>
    <row r="1693" spans="1:26" x14ac:dyDescent="0.25">
      <c r="A1693" s="2" t="s">
        <v>6739</v>
      </c>
      <c r="B1693" s="2" t="s">
        <v>5036</v>
      </c>
      <c r="C1693" s="1">
        <v>45784</v>
      </c>
      <c r="D1693" s="3">
        <v>0.38819444444444445</v>
      </c>
      <c r="E1693" s="2" t="s">
        <v>5044</v>
      </c>
      <c r="F1693" s="2" t="s">
        <v>5040</v>
      </c>
      <c r="G1693" s="2">
        <v>20581</v>
      </c>
      <c r="H1693" s="2">
        <v>4</v>
      </c>
      <c r="I1693" s="2">
        <v>137</v>
      </c>
      <c r="J1693" s="2">
        <v>32501</v>
      </c>
      <c r="K1693" s="2">
        <v>25835</v>
      </c>
      <c r="L1693" s="2">
        <v>1165</v>
      </c>
      <c r="M1693" s="2">
        <v>141</v>
      </c>
      <c r="N1693" s="2">
        <v>72</v>
      </c>
      <c r="O1693" s="2">
        <v>57</v>
      </c>
      <c r="P1693" s="2">
        <v>69</v>
      </c>
      <c r="Q1693" s="2">
        <v>318</v>
      </c>
      <c r="R1693" s="2">
        <v>48</v>
      </c>
      <c r="S1693" s="2" t="s">
        <v>31</v>
      </c>
      <c r="T1693" s="2">
        <f t="shared" si="182"/>
        <v>1435</v>
      </c>
      <c r="U1693" s="4">
        <f t="shared" si="183"/>
        <v>5.5544803561060577E-2</v>
      </c>
      <c r="V1693" s="4">
        <f t="shared" si="184"/>
        <v>1.255283999805646</v>
      </c>
      <c r="W1693">
        <f t="shared" si="185"/>
        <v>9</v>
      </c>
      <c r="X1693" t="str">
        <f t="shared" si="186"/>
        <v>Wednesday</v>
      </c>
      <c r="Y1693" t="str">
        <f t="shared" si="187"/>
        <v>May</v>
      </c>
      <c r="Z1693" t="str">
        <f t="shared" si="188"/>
        <v>3-5</v>
      </c>
    </row>
    <row r="1694" spans="1:26" x14ac:dyDescent="0.25">
      <c r="A1694" s="2" t="s">
        <v>6740</v>
      </c>
      <c r="B1694" s="2" t="s">
        <v>5036</v>
      </c>
      <c r="C1694" s="1">
        <v>45784</v>
      </c>
      <c r="D1694" s="3">
        <v>0.39652777777777776</v>
      </c>
      <c r="E1694" s="2" t="s">
        <v>5044</v>
      </c>
      <c r="F1694" s="2" t="s">
        <v>5052</v>
      </c>
      <c r="G1694" s="2">
        <v>20521</v>
      </c>
      <c r="H1694" s="2">
        <v>5</v>
      </c>
      <c r="I1694" s="2">
        <v>151</v>
      </c>
      <c r="J1694" s="2">
        <v>20644</v>
      </c>
      <c r="K1694" s="2">
        <v>16780</v>
      </c>
      <c r="L1694" s="2">
        <v>435</v>
      </c>
      <c r="M1694" s="2">
        <v>46</v>
      </c>
      <c r="N1694" s="2">
        <v>30</v>
      </c>
      <c r="O1694" s="2">
        <v>32</v>
      </c>
      <c r="P1694" s="2">
        <v>73</v>
      </c>
      <c r="Q1694" s="2">
        <v>197</v>
      </c>
      <c r="R1694" s="2">
        <v>34</v>
      </c>
      <c r="S1694" s="2" t="s">
        <v>31</v>
      </c>
      <c r="T1694" s="2">
        <f t="shared" si="182"/>
        <v>543</v>
      </c>
      <c r="U1694" s="4">
        <f t="shared" si="183"/>
        <v>3.2359952324195473E-2</v>
      </c>
      <c r="V1694" s="4">
        <f t="shared" si="184"/>
        <v>0.81769894254665954</v>
      </c>
      <c r="W1694">
        <f t="shared" si="185"/>
        <v>9</v>
      </c>
      <c r="X1694" t="str">
        <f t="shared" si="186"/>
        <v>Wednesday</v>
      </c>
      <c r="Y1694" t="str">
        <f t="shared" si="187"/>
        <v>May</v>
      </c>
      <c r="Z1694" t="str">
        <f t="shared" si="188"/>
        <v>3-5</v>
      </c>
    </row>
    <row r="1695" spans="1:26" x14ac:dyDescent="0.25">
      <c r="A1695" s="2" t="s">
        <v>6741</v>
      </c>
      <c r="B1695" s="2" t="s">
        <v>5036</v>
      </c>
      <c r="C1695" s="1">
        <v>45784</v>
      </c>
      <c r="D1695" s="3">
        <v>0.44722222222222224</v>
      </c>
      <c r="E1695" s="2" t="s">
        <v>5037</v>
      </c>
      <c r="F1695" s="2" t="s">
        <v>5040</v>
      </c>
      <c r="G1695" s="2">
        <v>20752</v>
      </c>
      <c r="H1695" s="2">
        <v>6</v>
      </c>
      <c r="I1695" s="2">
        <v>175</v>
      </c>
      <c r="J1695" s="2">
        <v>49738</v>
      </c>
      <c r="K1695" s="2">
        <v>43082</v>
      </c>
      <c r="L1695" s="2">
        <v>1864</v>
      </c>
      <c r="M1695" s="2">
        <v>231</v>
      </c>
      <c r="N1695" s="2">
        <v>192</v>
      </c>
      <c r="O1695" s="2">
        <v>403</v>
      </c>
      <c r="P1695" s="2">
        <v>367</v>
      </c>
      <c r="Q1695" s="2">
        <v>1313</v>
      </c>
      <c r="R1695" s="2">
        <v>102</v>
      </c>
      <c r="S1695" s="2" t="s">
        <v>28</v>
      </c>
      <c r="T1695" s="2">
        <f t="shared" si="182"/>
        <v>2690</v>
      </c>
      <c r="U1695" s="4">
        <f t="shared" si="183"/>
        <v>6.2439069681073302E-2</v>
      </c>
      <c r="V1695" s="4">
        <f t="shared" si="184"/>
        <v>2.076040863531226</v>
      </c>
      <c r="W1695">
        <f t="shared" si="185"/>
        <v>10</v>
      </c>
      <c r="X1695" t="str">
        <f t="shared" si="186"/>
        <v>Wednesday</v>
      </c>
      <c r="Y1695" t="str">
        <f t="shared" si="187"/>
        <v>May</v>
      </c>
      <c r="Z1695" t="str">
        <f t="shared" si="188"/>
        <v>6-10</v>
      </c>
    </row>
    <row r="1696" spans="1:26" x14ac:dyDescent="0.25">
      <c r="A1696" s="2" t="s">
        <v>6742</v>
      </c>
      <c r="B1696" s="2" t="s">
        <v>5036</v>
      </c>
      <c r="C1696" s="1">
        <v>45784</v>
      </c>
      <c r="D1696" s="3">
        <v>0.46180555555555558</v>
      </c>
      <c r="E1696" s="2" t="s">
        <v>5044</v>
      </c>
      <c r="F1696" s="2" t="s">
        <v>5042</v>
      </c>
      <c r="G1696" s="2">
        <v>20577</v>
      </c>
      <c r="H1696" s="2">
        <v>5</v>
      </c>
      <c r="I1696" s="2">
        <v>232</v>
      </c>
      <c r="J1696" s="2">
        <v>18153</v>
      </c>
      <c r="K1696" s="2">
        <v>13501</v>
      </c>
      <c r="L1696" s="2">
        <v>539</v>
      </c>
      <c r="M1696" s="2">
        <v>63</v>
      </c>
      <c r="N1696" s="2">
        <v>43</v>
      </c>
      <c r="O1696" s="2">
        <v>26</v>
      </c>
      <c r="P1696" s="2">
        <v>27</v>
      </c>
      <c r="Q1696" s="2">
        <v>222</v>
      </c>
      <c r="R1696" s="2">
        <v>40</v>
      </c>
      <c r="S1696" s="2" t="s">
        <v>31</v>
      </c>
      <c r="T1696" s="2">
        <f t="shared" si="182"/>
        <v>671</v>
      </c>
      <c r="U1696" s="4">
        <f t="shared" si="183"/>
        <v>4.9700022220576255E-2</v>
      </c>
      <c r="V1696" s="4">
        <f t="shared" si="184"/>
        <v>0.6561209116975264</v>
      </c>
      <c r="W1696">
        <f t="shared" si="185"/>
        <v>11</v>
      </c>
      <c r="X1696" t="str">
        <f t="shared" si="186"/>
        <v>Wednesday</v>
      </c>
      <c r="Y1696" t="str">
        <f t="shared" si="187"/>
        <v>May</v>
      </c>
      <c r="Z1696" t="str">
        <f t="shared" si="188"/>
        <v>3-5</v>
      </c>
    </row>
    <row r="1697" spans="1:26" x14ac:dyDescent="0.25">
      <c r="A1697" s="2" t="s">
        <v>6743</v>
      </c>
      <c r="B1697" s="2" t="s">
        <v>5036</v>
      </c>
      <c r="C1697" s="1">
        <v>45784</v>
      </c>
      <c r="D1697" s="3">
        <v>0.47499999999999998</v>
      </c>
      <c r="E1697" s="2" t="s">
        <v>5046</v>
      </c>
      <c r="F1697" s="2" t="s">
        <v>5038</v>
      </c>
      <c r="G1697" s="2">
        <v>20826</v>
      </c>
      <c r="H1697" s="2">
        <v>4</v>
      </c>
      <c r="I1697" s="2">
        <v>189</v>
      </c>
      <c r="J1697" s="2">
        <v>6375</v>
      </c>
      <c r="K1697" s="2">
        <v>4457</v>
      </c>
      <c r="L1697" s="2">
        <v>43</v>
      </c>
      <c r="M1697" s="2">
        <v>6</v>
      </c>
      <c r="N1697" s="2">
        <v>5</v>
      </c>
      <c r="O1697" s="2">
        <v>11</v>
      </c>
      <c r="P1697" s="2">
        <v>63</v>
      </c>
      <c r="Q1697" s="2">
        <v>69</v>
      </c>
      <c r="R1697" s="2">
        <v>2</v>
      </c>
      <c r="S1697" s="2" t="s">
        <v>31</v>
      </c>
      <c r="T1697" s="2">
        <f t="shared" si="182"/>
        <v>65</v>
      </c>
      <c r="U1697" s="4">
        <f t="shared" si="183"/>
        <v>1.4583800762844963E-2</v>
      </c>
      <c r="V1697" s="4">
        <f t="shared" si="184"/>
        <v>0.21401133198886008</v>
      </c>
      <c r="W1697">
        <f t="shared" si="185"/>
        <v>11</v>
      </c>
      <c r="X1697" t="str">
        <f t="shared" si="186"/>
        <v>Wednesday</v>
      </c>
      <c r="Y1697" t="str">
        <f t="shared" si="187"/>
        <v>May</v>
      </c>
      <c r="Z1697" t="str">
        <f t="shared" si="188"/>
        <v>3-5</v>
      </c>
    </row>
    <row r="1698" spans="1:26" x14ac:dyDescent="0.25">
      <c r="A1698" s="2" t="s">
        <v>6744</v>
      </c>
      <c r="B1698" s="2" t="s">
        <v>5036</v>
      </c>
      <c r="C1698" s="1">
        <v>45784</v>
      </c>
      <c r="D1698" s="3">
        <v>0.4826388888888889</v>
      </c>
      <c r="E1698" s="2" t="s">
        <v>5044</v>
      </c>
      <c r="F1698" s="2" t="s">
        <v>5048</v>
      </c>
      <c r="G1698" s="2">
        <v>20862</v>
      </c>
      <c r="H1698" s="2">
        <v>5</v>
      </c>
      <c r="I1698" s="2">
        <v>410</v>
      </c>
      <c r="J1698" s="2">
        <v>21117</v>
      </c>
      <c r="K1698" s="2">
        <v>15366</v>
      </c>
      <c r="L1698" s="2">
        <v>526</v>
      </c>
      <c r="M1698" s="2">
        <v>66</v>
      </c>
      <c r="N1698" s="2">
        <v>39</v>
      </c>
      <c r="O1698" s="2">
        <v>27</v>
      </c>
      <c r="P1698" s="2">
        <v>51</v>
      </c>
      <c r="Q1698" s="2">
        <v>445</v>
      </c>
      <c r="R1698" s="2">
        <v>28</v>
      </c>
      <c r="S1698" s="2" t="s">
        <v>31</v>
      </c>
      <c r="T1698" s="2">
        <f t="shared" si="182"/>
        <v>658</v>
      </c>
      <c r="U1698" s="4">
        <f t="shared" si="183"/>
        <v>4.2821814395418455E-2</v>
      </c>
      <c r="V1698" s="4">
        <f t="shared" si="184"/>
        <v>0.7365545010066149</v>
      </c>
      <c r="W1698">
        <f t="shared" si="185"/>
        <v>11</v>
      </c>
      <c r="X1698" t="str">
        <f t="shared" si="186"/>
        <v>Wednesday</v>
      </c>
      <c r="Y1698" t="str">
        <f t="shared" si="187"/>
        <v>May</v>
      </c>
      <c r="Z1698" t="str">
        <f t="shared" si="188"/>
        <v>3-5</v>
      </c>
    </row>
    <row r="1699" spans="1:26" x14ac:dyDescent="0.25">
      <c r="A1699" s="2" t="s">
        <v>6745</v>
      </c>
      <c r="B1699" s="2" t="s">
        <v>5036</v>
      </c>
      <c r="C1699" s="1">
        <v>45784</v>
      </c>
      <c r="D1699" s="3">
        <v>0.48333333333333334</v>
      </c>
      <c r="E1699" s="2" t="s">
        <v>5054</v>
      </c>
      <c r="F1699" s="2" t="s">
        <v>5048</v>
      </c>
      <c r="G1699" s="2">
        <v>21103</v>
      </c>
      <c r="H1699" s="2">
        <v>3</v>
      </c>
      <c r="I1699" s="2">
        <v>984</v>
      </c>
      <c r="J1699" s="2">
        <v>9399</v>
      </c>
      <c r="K1699" s="2">
        <v>7964</v>
      </c>
      <c r="L1699" s="2">
        <v>215</v>
      </c>
      <c r="M1699" s="2">
        <v>32</v>
      </c>
      <c r="N1699" s="2">
        <v>16</v>
      </c>
      <c r="O1699" s="2">
        <v>16</v>
      </c>
      <c r="P1699" s="2">
        <v>10</v>
      </c>
      <c r="Q1699" s="2">
        <v>161</v>
      </c>
      <c r="R1699" s="2">
        <v>20</v>
      </c>
      <c r="S1699" s="2" t="s">
        <v>28</v>
      </c>
      <c r="T1699" s="2">
        <f t="shared" si="182"/>
        <v>279</v>
      </c>
      <c r="U1699" s="4">
        <f t="shared" si="183"/>
        <v>3.5032646911099953E-2</v>
      </c>
      <c r="V1699" s="4">
        <f t="shared" si="184"/>
        <v>0.3773871013599962</v>
      </c>
      <c r="W1699">
        <f t="shared" si="185"/>
        <v>11</v>
      </c>
      <c r="X1699" t="str">
        <f t="shared" si="186"/>
        <v>Wednesday</v>
      </c>
      <c r="Y1699" t="str">
        <f t="shared" si="187"/>
        <v>May</v>
      </c>
      <c r="Z1699" t="str">
        <f t="shared" si="188"/>
        <v>3-5</v>
      </c>
    </row>
    <row r="1700" spans="1:26" x14ac:dyDescent="0.25">
      <c r="A1700" s="2" t="s">
        <v>6746</v>
      </c>
      <c r="B1700" s="2" t="s">
        <v>5036</v>
      </c>
      <c r="C1700" s="1">
        <v>45784</v>
      </c>
      <c r="D1700" s="3">
        <v>0.48888888888888887</v>
      </c>
      <c r="E1700" s="2" t="s">
        <v>16</v>
      </c>
      <c r="F1700" s="2" t="s">
        <v>5042</v>
      </c>
      <c r="G1700" s="2">
        <v>20610</v>
      </c>
      <c r="H1700" s="2">
        <v>4</v>
      </c>
      <c r="I1700" s="2">
        <v>406</v>
      </c>
      <c r="J1700" s="2">
        <v>8457</v>
      </c>
      <c r="K1700" s="2">
        <v>7519</v>
      </c>
      <c r="L1700" s="2">
        <v>313</v>
      </c>
      <c r="M1700" s="2">
        <v>41</v>
      </c>
      <c r="N1700" s="2">
        <v>14</v>
      </c>
      <c r="O1700" s="2">
        <v>23</v>
      </c>
      <c r="P1700" s="2">
        <v>13</v>
      </c>
      <c r="Q1700" s="2">
        <v>98</v>
      </c>
      <c r="R1700" s="2">
        <v>13</v>
      </c>
      <c r="S1700" s="2" t="s">
        <v>31</v>
      </c>
      <c r="T1700" s="2">
        <f t="shared" si="182"/>
        <v>391</v>
      </c>
      <c r="U1700" s="4">
        <f t="shared" si="183"/>
        <v>5.2001595956909161E-2</v>
      </c>
      <c r="V1700" s="4">
        <f t="shared" si="184"/>
        <v>0.36482290150412422</v>
      </c>
      <c r="W1700">
        <f t="shared" si="185"/>
        <v>11</v>
      </c>
      <c r="X1700" t="str">
        <f t="shared" si="186"/>
        <v>Wednesday</v>
      </c>
      <c r="Y1700" t="str">
        <f t="shared" si="187"/>
        <v>May</v>
      </c>
      <c r="Z1700" t="str">
        <f t="shared" si="188"/>
        <v>3-5</v>
      </c>
    </row>
    <row r="1701" spans="1:26" x14ac:dyDescent="0.25">
      <c r="A1701" s="2" t="s">
        <v>6747</v>
      </c>
      <c r="B1701" s="2" t="s">
        <v>5036</v>
      </c>
      <c r="C1701" s="1">
        <v>45784</v>
      </c>
      <c r="D1701" s="3">
        <v>0.51249999999999996</v>
      </c>
      <c r="E1701" s="2" t="s">
        <v>16</v>
      </c>
      <c r="F1701" s="2" t="s">
        <v>5048</v>
      </c>
      <c r="G1701" s="2">
        <v>20691</v>
      </c>
      <c r="H1701" s="2">
        <v>5</v>
      </c>
      <c r="I1701" s="2">
        <v>492</v>
      </c>
      <c r="J1701" s="2">
        <v>25195</v>
      </c>
      <c r="K1701" s="2">
        <v>21500</v>
      </c>
      <c r="L1701" s="2">
        <v>647</v>
      </c>
      <c r="M1701" s="2">
        <v>101</v>
      </c>
      <c r="N1701" s="2">
        <v>49</v>
      </c>
      <c r="O1701" s="2">
        <v>72</v>
      </c>
      <c r="P1701" s="2">
        <v>53</v>
      </c>
      <c r="Q1701" s="2">
        <v>219</v>
      </c>
      <c r="R1701" s="2">
        <v>60</v>
      </c>
      <c r="S1701" s="2" t="s">
        <v>31</v>
      </c>
      <c r="T1701" s="2">
        <f t="shared" si="182"/>
        <v>869</v>
      </c>
      <c r="U1701" s="4">
        <f t="shared" si="183"/>
        <v>4.0418604651162794E-2</v>
      </c>
      <c r="V1701" s="4">
        <f t="shared" si="184"/>
        <v>1.0390991252235271</v>
      </c>
      <c r="W1701">
        <f t="shared" si="185"/>
        <v>12</v>
      </c>
      <c r="X1701" t="str">
        <f t="shared" si="186"/>
        <v>Wednesday</v>
      </c>
      <c r="Y1701" t="str">
        <f t="shared" si="187"/>
        <v>May</v>
      </c>
      <c r="Z1701" t="str">
        <f t="shared" si="188"/>
        <v>3-5</v>
      </c>
    </row>
    <row r="1702" spans="1:26" x14ac:dyDescent="0.25">
      <c r="A1702" s="2" t="s">
        <v>6748</v>
      </c>
      <c r="B1702" s="2" t="s">
        <v>5036</v>
      </c>
      <c r="C1702" s="1">
        <v>45784</v>
      </c>
      <c r="D1702" s="3">
        <v>0.51666666666666672</v>
      </c>
      <c r="E1702" s="2" t="s">
        <v>5037</v>
      </c>
      <c r="F1702" s="2" t="s">
        <v>5048</v>
      </c>
      <c r="G1702" s="2">
        <v>20724</v>
      </c>
      <c r="H1702" s="2">
        <v>2</v>
      </c>
      <c r="I1702" s="2">
        <v>399</v>
      </c>
      <c r="J1702" s="2">
        <v>24357</v>
      </c>
      <c r="K1702" s="2">
        <v>19507</v>
      </c>
      <c r="L1702" s="2">
        <v>616</v>
      </c>
      <c r="M1702" s="2">
        <v>88</v>
      </c>
      <c r="N1702" s="2">
        <v>96</v>
      </c>
      <c r="O1702" s="2">
        <v>167</v>
      </c>
      <c r="P1702" s="2">
        <v>177</v>
      </c>
      <c r="Q1702" s="2">
        <v>464</v>
      </c>
      <c r="R1702" s="2">
        <v>81</v>
      </c>
      <c r="S1702" s="2" t="s">
        <v>31</v>
      </c>
      <c r="T1702" s="2">
        <f t="shared" si="182"/>
        <v>967</v>
      </c>
      <c r="U1702" s="4">
        <f t="shared" si="183"/>
        <v>4.9571948531296456E-2</v>
      </c>
      <c r="V1702" s="4">
        <f t="shared" si="184"/>
        <v>0.94127581547963712</v>
      </c>
      <c r="W1702">
        <f t="shared" si="185"/>
        <v>12</v>
      </c>
      <c r="X1702" t="str">
        <f t="shared" si="186"/>
        <v>Wednesday</v>
      </c>
      <c r="Y1702" t="str">
        <f t="shared" si="187"/>
        <v>May</v>
      </c>
      <c r="Z1702" t="str">
        <f t="shared" si="188"/>
        <v>0-2</v>
      </c>
    </row>
    <row r="1703" spans="1:26" x14ac:dyDescent="0.25">
      <c r="A1703" s="2" t="s">
        <v>6749</v>
      </c>
      <c r="B1703" s="2" t="s">
        <v>5036</v>
      </c>
      <c r="C1703" s="1">
        <v>45784</v>
      </c>
      <c r="D1703" s="3">
        <v>0.52222222222222225</v>
      </c>
      <c r="E1703" s="2" t="s">
        <v>5046</v>
      </c>
      <c r="F1703" s="2" t="s">
        <v>5069</v>
      </c>
      <c r="G1703" s="2">
        <v>20680</v>
      </c>
      <c r="H1703" s="2">
        <v>1</v>
      </c>
      <c r="I1703" s="2">
        <v>218</v>
      </c>
      <c r="J1703" s="2">
        <v>6518</v>
      </c>
      <c r="K1703" s="2">
        <v>5847</v>
      </c>
      <c r="L1703" s="2">
        <v>84</v>
      </c>
      <c r="M1703" s="2">
        <v>11</v>
      </c>
      <c r="N1703" s="2">
        <v>9</v>
      </c>
      <c r="O1703" s="2">
        <v>21</v>
      </c>
      <c r="P1703" s="2">
        <v>129</v>
      </c>
      <c r="Q1703" s="2">
        <v>53</v>
      </c>
      <c r="R1703" s="2">
        <v>3</v>
      </c>
      <c r="S1703" s="2" t="s">
        <v>31</v>
      </c>
      <c r="T1703" s="2">
        <f t="shared" si="182"/>
        <v>125</v>
      </c>
      <c r="U1703" s="4">
        <f t="shared" si="183"/>
        <v>2.1378484693004959E-2</v>
      </c>
      <c r="V1703" s="4">
        <f t="shared" si="184"/>
        <v>0.28273694390715665</v>
      </c>
      <c r="W1703">
        <f t="shared" si="185"/>
        <v>12</v>
      </c>
      <c r="X1703" t="str">
        <f t="shared" si="186"/>
        <v>Wednesday</v>
      </c>
      <c r="Y1703" t="str">
        <f t="shared" si="187"/>
        <v>May</v>
      </c>
      <c r="Z1703" t="str">
        <f t="shared" si="188"/>
        <v>0-2</v>
      </c>
    </row>
    <row r="1704" spans="1:26" x14ac:dyDescent="0.25">
      <c r="A1704" s="2" t="s">
        <v>6750</v>
      </c>
      <c r="B1704" s="2" t="s">
        <v>5036</v>
      </c>
      <c r="C1704" s="1">
        <v>45784</v>
      </c>
      <c r="D1704" s="3">
        <v>0.54374999999999996</v>
      </c>
      <c r="E1704" s="2" t="s">
        <v>5046</v>
      </c>
      <c r="F1704" s="2" t="s">
        <v>5042</v>
      </c>
      <c r="G1704" s="2">
        <v>20634</v>
      </c>
      <c r="H1704" s="2">
        <v>2</v>
      </c>
      <c r="I1704" s="2">
        <v>129</v>
      </c>
      <c r="J1704" s="2">
        <v>5431</v>
      </c>
      <c r="K1704" s="2">
        <v>4379</v>
      </c>
      <c r="L1704" s="2">
        <v>77</v>
      </c>
      <c r="M1704" s="2">
        <v>9</v>
      </c>
      <c r="N1704" s="2">
        <v>8</v>
      </c>
      <c r="O1704" s="2">
        <v>18</v>
      </c>
      <c r="P1704" s="2">
        <v>44</v>
      </c>
      <c r="Q1704" s="2">
        <v>47</v>
      </c>
      <c r="R1704" s="2">
        <v>2</v>
      </c>
      <c r="S1704" s="2" t="s">
        <v>31</v>
      </c>
      <c r="T1704" s="2">
        <f t="shared" si="182"/>
        <v>112</v>
      </c>
      <c r="U1704" s="4">
        <f t="shared" si="183"/>
        <v>2.5576615665677094E-2</v>
      </c>
      <c r="V1704" s="4">
        <f t="shared" si="184"/>
        <v>0.21222254531356013</v>
      </c>
      <c r="W1704">
        <f t="shared" si="185"/>
        <v>13</v>
      </c>
      <c r="X1704" t="str">
        <f t="shared" si="186"/>
        <v>Wednesday</v>
      </c>
      <c r="Y1704" t="str">
        <f t="shared" si="187"/>
        <v>May</v>
      </c>
      <c r="Z1704" t="str">
        <f t="shared" si="188"/>
        <v>0-2</v>
      </c>
    </row>
    <row r="1705" spans="1:26" x14ac:dyDescent="0.25">
      <c r="A1705" s="2" t="s">
        <v>6751</v>
      </c>
      <c r="B1705" s="2" t="s">
        <v>5036</v>
      </c>
      <c r="C1705" s="1">
        <v>45784</v>
      </c>
      <c r="D1705" s="3">
        <v>0.55833333333333335</v>
      </c>
      <c r="E1705" s="2" t="s">
        <v>16</v>
      </c>
      <c r="F1705" s="2" t="s">
        <v>5038</v>
      </c>
      <c r="G1705" s="2">
        <v>20821</v>
      </c>
      <c r="H1705" s="2">
        <v>4</v>
      </c>
      <c r="I1705" s="2">
        <v>356</v>
      </c>
      <c r="J1705" s="2">
        <v>8200</v>
      </c>
      <c r="K1705" s="2">
        <v>7400</v>
      </c>
      <c r="L1705" s="2">
        <v>131</v>
      </c>
      <c r="M1705" s="2">
        <v>18</v>
      </c>
      <c r="N1705" s="2">
        <v>9</v>
      </c>
      <c r="O1705" s="2">
        <v>13</v>
      </c>
      <c r="P1705" s="2">
        <v>45</v>
      </c>
      <c r="Q1705" s="2">
        <v>197</v>
      </c>
      <c r="R1705" s="2">
        <v>8</v>
      </c>
      <c r="S1705" s="2" t="s">
        <v>31</v>
      </c>
      <c r="T1705" s="2">
        <f t="shared" si="182"/>
        <v>171</v>
      </c>
      <c r="U1705" s="4">
        <f t="shared" si="183"/>
        <v>2.3108108108108108E-2</v>
      </c>
      <c r="V1705" s="4">
        <f t="shared" si="184"/>
        <v>0.35541040295855147</v>
      </c>
      <c r="W1705">
        <f t="shared" si="185"/>
        <v>13</v>
      </c>
      <c r="X1705" t="str">
        <f t="shared" si="186"/>
        <v>Wednesday</v>
      </c>
      <c r="Y1705" t="str">
        <f t="shared" si="187"/>
        <v>May</v>
      </c>
      <c r="Z1705" t="str">
        <f t="shared" si="188"/>
        <v>3-5</v>
      </c>
    </row>
    <row r="1706" spans="1:26" x14ac:dyDescent="0.25">
      <c r="A1706" s="2" t="s">
        <v>6752</v>
      </c>
      <c r="B1706" s="2" t="s">
        <v>5036</v>
      </c>
      <c r="C1706" s="1">
        <v>45784</v>
      </c>
      <c r="D1706" s="3">
        <v>0.5625</v>
      </c>
      <c r="E1706" s="2" t="s">
        <v>5054</v>
      </c>
      <c r="F1706" s="2" t="s">
        <v>5048</v>
      </c>
      <c r="G1706" s="2">
        <v>20883</v>
      </c>
      <c r="H1706" s="2">
        <v>4</v>
      </c>
      <c r="I1706" s="2">
        <v>1409</v>
      </c>
      <c r="J1706" s="2">
        <v>12502</v>
      </c>
      <c r="K1706" s="2">
        <v>9625</v>
      </c>
      <c r="L1706" s="2">
        <v>364</v>
      </c>
      <c r="M1706" s="2">
        <v>85</v>
      </c>
      <c r="N1706" s="2">
        <v>21</v>
      </c>
      <c r="O1706" s="2">
        <v>36</v>
      </c>
      <c r="P1706" s="2">
        <v>6</v>
      </c>
      <c r="Q1706" s="2">
        <v>158</v>
      </c>
      <c r="R1706" s="2">
        <v>16</v>
      </c>
      <c r="S1706" s="2" t="s">
        <v>31</v>
      </c>
      <c r="T1706" s="2">
        <f t="shared" si="182"/>
        <v>506</v>
      </c>
      <c r="U1706" s="4">
        <f t="shared" si="183"/>
        <v>5.2571428571428575E-2</v>
      </c>
      <c r="V1706" s="4">
        <f t="shared" si="184"/>
        <v>0.46090121151175595</v>
      </c>
      <c r="W1706">
        <f t="shared" si="185"/>
        <v>13</v>
      </c>
      <c r="X1706" t="str">
        <f t="shared" si="186"/>
        <v>Wednesday</v>
      </c>
      <c r="Y1706" t="str">
        <f t="shared" si="187"/>
        <v>May</v>
      </c>
      <c r="Z1706" t="str">
        <f t="shared" si="188"/>
        <v>3-5</v>
      </c>
    </row>
    <row r="1707" spans="1:26" x14ac:dyDescent="0.25">
      <c r="A1707" s="2" t="s">
        <v>6753</v>
      </c>
      <c r="B1707" s="2" t="s">
        <v>5036</v>
      </c>
      <c r="C1707" s="1">
        <v>45784</v>
      </c>
      <c r="D1707" s="3">
        <v>0.58194444444444449</v>
      </c>
      <c r="E1707" s="2" t="s">
        <v>5054</v>
      </c>
      <c r="F1707" s="2" t="s">
        <v>5040</v>
      </c>
      <c r="G1707" s="2">
        <v>20846</v>
      </c>
      <c r="H1707" s="2">
        <v>3</v>
      </c>
      <c r="I1707" s="2">
        <v>1098</v>
      </c>
      <c r="J1707" s="2">
        <v>22868</v>
      </c>
      <c r="K1707" s="2">
        <v>15822</v>
      </c>
      <c r="L1707" s="2">
        <v>345</v>
      </c>
      <c r="M1707" s="2">
        <v>51</v>
      </c>
      <c r="N1707" s="2">
        <v>20</v>
      </c>
      <c r="O1707" s="2">
        <v>21</v>
      </c>
      <c r="P1707" s="2">
        <v>24</v>
      </c>
      <c r="Q1707" s="2">
        <v>241</v>
      </c>
      <c r="R1707" s="2">
        <v>25</v>
      </c>
      <c r="S1707" s="2" t="s">
        <v>31</v>
      </c>
      <c r="T1707" s="2">
        <f t="shared" si="182"/>
        <v>437</v>
      </c>
      <c r="U1707" s="4">
        <f t="shared" si="183"/>
        <v>2.7619769940589053E-2</v>
      </c>
      <c r="V1707" s="4">
        <f t="shared" si="184"/>
        <v>0.75899453132495442</v>
      </c>
      <c r="W1707">
        <f t="shared" si="185"/>
        <v>13</v>
      </c>
      <c r="X1707" t="str">
        <f t="shared" si="186"/>
        <v>Wednesday</v>
      </c>
      <c r="Y1707" t="str">
        <f t="shared" si="187"/>
        <v>May</v>
      </c>
      <c r="Z1707" t="str">
        <f t="shared" si="188"/>
        <v>3-5</v>
      </c>
    </row>
    <row r="1708" spans="1:26" x14ac:dyDescent="0.25">
      <c r="A1708" s="2" t="s">
        <v>6754</v>
      </c>
      <c r="B1708" s="2" t="s">
        <v>5036</v>
      </c>
      <c r="C1708" s="1">
        <v>45784</v>
      </c>
      <c r="D1708" s="3">
        <v>0.62013888888888891</v>
      </c>
      <c r="E1708" s="2" t="s">
        <v>5037</v>
      </c>
      <c r="F1708" s="2" t="s">
        <v>5069</v>
      </c>
      <c r="G1708" s="2">
        <v>20761</v>
      </c>
      <c r="H1708" s="2">
        <v>5</v>
      </c>
      <c r="I1708" s="2">
        <v>324</v>
      </c>
      <c r="J1708" s="2">
        <v>25527</v>
      </c>
      <c r="K1708" s="2">
        <v>19711</v>
      </c>
      <c r="L1708" s="2">
        <v>779</v>
      </c>
      <c r="M1708" s="2">
        <v>102</v>
      </c>
      <c r="N1708" s="2">
        <v>73</v>
      </c>
      <c r="O1708" s="2">
        <v>197</v>
      </c>
      <c r="P1708" s="2">
        <v>270</v>
      </c>
      <c r="Q1708" s="2">
        <v>309</v>
      </c>
      <c r="R1708" s="2">
        <v>47</v>
      </c>
      <c r="S1708" s="2" t="s">
        <v>31</v>
      </c>
      <c r="T1708" s="2">
        <f t="shared" si="182"/>
        <v>1151</v>
      </c>
      <c r="U1708" s="4">
        <f t="shared" si="183"/>
        <v>5.8393790269392724E-2</v>
      </c>
      <c r="V1708" s="4">
        <f t="shared" si="184"/>
        <v>0.94942440152208463</v>
      </c>
      <c r="W1708">
        <f t="shared" si="185"/>
        <v>14</v>
      </c>
      <c r="X1708" t="str">
        <f t="shared" si="186"/>
        <v>Wednesday</v>
      </c>
      <c r="Y1708" t="str">
        <f t="shared" si="187"/>
        <v>May</v>
      </c>
      <c r="Z1708" t="str">
        <f t="shared" si="188"/>
        <v>3-5</v>
      </c>
    </row>
    <row r="1709" spans="1:26" x14ac:dyDescent="0.25">
      <c r="A1709" s="2" t="s">
        <v>6755</v>
      </c>
      <c r="B1709" s="2" t="s">
        <v>5036</v>
      </c>
      <c r="C1709" s="1">
        <v>45784</v>
      </c>
      <c r="D1709" s="3">
        <v>0.62708333333333333</v>
      </c>
      <c r="E1709" s="2" t="s">
        <v>5037</v>
      </c>
      <c r="F1709" s="2" t="s">
        <v>5048</v>
      </c>
      <c r="G1709" s="2">
        <v>20863</v>
      </c>
      <c r="H1709" s="2">
        <v>2</v>
      </c>
      <c r="I1709" s="2">
        <v>370</v>
      </c>
      <c r="J1709" s="2">
        <v>11564</v>
      </c>
      <c r="K1709" s="2">
        <v>10607</v>
      </c>
      <c r="L1709" s="2">
        <v>309</v>
      </c>
      <c r="M1709" s="2">
        <v>41</v>
      </c>
      <c r="N1709" s="2">
        <v>38</v>
      </c>
      <c r="O1709" s="2">
        <v>79</v>
      </c>
      <c r="P1709" s="2">
        <v>55</v>
      </c>
      <c r="Q1709" s="2">
        <v>138</v>
      </c>
      <c r="R1709" s="2">
        <v>17</v>
      </c>
      <c r="S1709" s="2" t="s">
        <v>31</v>
      </c>
      <c r="T1709" s="2">
        <f t="shared" si="182"/>
        <v>467</v>
      </c>
      <c r="U1709" s="4">
        <f t="shared" si="183"/>
        <v>4.402752899028943E-2</v>
      </c>
      <c r="V1709" s="4">
        <f t="shared" si="184"/>
        <v>0.50841202128169483</v>
      </c>
      <c r="W1709">
        <f t="shared" si="185"/>
        <v>15</v>
      </c>
      <c r="X1709" t="str">
        <f t="shared" si="186"/>
        <v>Wednesday</v>
      </c>
      <c r="Y1709" t="str">
        <f t="shared" si="187"/>
        <v>May</v>
      </c>
      <c r="Z1709" t="str">
        <f t="shared" si="188"/>
        <v>0-2</v>
      </c>
    </row>
    <row r="1710" spans="1:26" x14ac:dyDescent="0.25">
      <c r="A1710" s="2" t="s">
        <v>6756</v>
      </c>
      <c r="B1710" s="2" t="s">
        <v>5036</v>
      </c>
      <c r="C1710" s="1">
        <v>45784</v>
      </c>
      <c r="D1710" s="3">
        <v>0.72361111111111109</v>
      </c>
      <c r="E1710" s="2" t="s">
        <v>5058</v>
      </c>
      <c r="F1710" s="2" t="s">
        <v>5038</v>
      </c>
      <c r="G1710" s="2">
        <v>20786</v>
      </c>
      <c r="H1710" s="2">
        <v>6</v>
      </c>
      <c r="I1710" s="2">
        <v>238</v>
      </c>
      <c r="J1710" s="2">
        <v>16068</v>
      </c>
      <c r="K1710" s="2">
        <v>11741</v>
      </c>
      <c r="L1710" s="2">
        <v>221</v>
      </c>
      <c r="M1710" s="2">
        <v>148</v>
      </c>
      <c r="N1710" s="2">
        <v>25</v>
      </c>
      <c r="O1710" s="2">
        <v>30</v>
      </c>
      <c r="P1710" s="2">
        <v>18</v>
      </c>
      <c r="Q1710" s="2">
        <v>244</v>
      </c>
      <c r="R1710" s="2">
        <v>22</v>
      </c>
      <c r="S1710" s="2" t="s">
        <v>31</v>
      </c>
      <c r="T1710" s="2">
        <f t="shared" si="182"/>
        <v>424</v>
      </c>
      <c r="U1710" s="4">
        <f t="shared" si="183"/>
        <v>3.611276722596031E-2</v>
      </c>
      <c r="V1710" s="4">
        <f t="shared" si="184"/>
        <v>0.5648513422495911</v>
      </c>
      <c r="W1710">
        <f t="shared" si="185"/>
        <v>17</v>
      </c>
      <c r="X1710" t="str">
        <f t="shared" si="186"/>
        <v>Wednesday</v>
      </c>
      <c r="Y1710" t="str">
        <f t="shared" si="187"/>
        <v>May</v>
      </c>
      <c r="Z1710" t="str">
        <f t="shared" si="188"/>
        <v>6-10</v>
      </c>
    </row>
    <row r="1711" spans="1:26" x14ac:dyDescent="0.25">
      <c r="A1711" s="2" t="s">
        <v>6757</v>
      </c>
      <c r="B1711" s="2" t="s">
        <v>5036</v>
      </c>
      <c r="C1711" s="1">
        <v>45784</v>
      </c>
      <c r="D1711" s="3">
        <v>0.73263888888888884</v>
      </c>
      <c r="E1711" s="2" t="s">
        <v>16</v>
      </c>
      <c r="F1711" s="2" t="s">
        <v>5050</v>
      </c>
      <c r="G1711" s="2">
        <v>20858</v>
      </c>
      <c r="H1711" s="2">
        <v>6</v>
      </c>
      <c r="I1711" s="2">
        <v>596</v>
      </c>
      <c r="J1711" s="2">
        <v>14679</v>
      </c>
      <c r="K1711" s="2">
        <v>10639</v>
      </c>
      <c r="L1711" s="2">
        <v>296</v>
      </c>
      <c r="M1711" s="2">
        <v>33</v>
      </c>
      <c r="N1711" s="2">
        <v>15</v>
      </c>
      <c r="O1711" s="2">
        <v>23</v>
      </c>
      <c r="P1711" s="2">
        <v>45</v>
      </c>
      <c r="Q1711" s="2">
        <v>140</v>
      </c>
      <c r="R1711" s="2">
        <v>14</v>
      </c>
      <c r="S1711" s="2" t="s">
        <v>31</v>
      </c>
      <c r="T1711" s="2">
        <f t="shared" si="182"/>
        <v>367</v>
      </c>
      <c r="U1711" s="4">
        <f t="shared" si="183"/>
        <v>3.4495723282263371E-2</v>
      </c>
      <c r="V1711" s="4">
        <f t="shared" si="184"/>
        <v>0.51006807939399745</v>
      </c>
      <c r="W1711">
        <f t="shared" si="185"/>
        <v>17</v>
      </c>
      <c r="X1711" t="str">
        <f t="shared" si="186"/>
        <v>Wednesday</v>
      </c>
      <c r="Y1711" t="str">
        <f t="shared" si="187"/>
        <v>May</v>
      </c>
      <c r="Z1711" t="str">
        <f t="shared" si="188"/>
        <v>6-10</v>
      </c>
    </row>
    <row r="1712" spans="1:26" x14ac:dyDescent="0.25">
      <c r="A1712" s="2" t="s">
        <v>6758</v>
      </c>
      <c r="B1712" s="2" t="s">
        <v>5036</v>
      </c>
      <c r="C1712" s="1">
        <v>45785</v>
      </c>
      <c r="D1712" s="3">
        <v>0.35416666666666669</v>
      </c>
      <c r="E1712" s="2" t="s">
        <v>16</v>
      </c>
      <c r="F1712" s="2" t="s">
        <v>5048</v>
      </c>
      <c r="G1712" s="2">
        <v>20760</v>
      </c>
      <c r="H1712" s="2">
        <v>7</v>
      </c>
      <c r="I1712" s="2">
        <v>362</v>
      </c>
      <c r="J1712" s="2">
        <v>11112</v>
      </c>
      <c r="K1712" s="2">
        <v>8581</v>
      </c>
      <c r="L1712" s="2">
        <v>250</v>
      </c>
      <c r="M1712" s="2">
        <v>30</v>
      </c>
      <c r="N1712" s="2">
        <v>16</v>
      </c>
      <c r="O1712" s="2">
        <v>22</v>
      </c>
      <c r="P1712" s="2">
        <v>32</v>
      </c>
      <c r="Q1712" s="2">
        <v>102</v>
      </c>
      <c r="R1712" s="2">
        <v>25</v>
      </c>
      <c r="S1712" s="2" t="s">
        <v>31</v>
      </c>
      <c r="T1712" s="2">
        <f t="shared" si="182"/>
        <v>318</v>
      </c>
      <c r="U1712" s="4">
        <f t="shared" si="183"/>
        <v>3.705861787670435E-2</v>
      </c>
      <c r="V1712" s="4">
        <f t="shared" si="184"/>
        <v>0.41334296724470138</v>
      </c>
      <c r="W1712">
        <f t="shared" si="185"/>
        <v>8</v>
      </c>
      <c r="X1712" t="str">
        <f t="shared" si="186"/>
        <v>Thursday</v>
      </c>
      <c r="Y1712" t="str">
        <f t="shared" si="187"/>
        <v>May</v>
      </c>
      <c r="Z1712" t="str">
        <f t="shared" si="188"/>
        <v>6-10</v>
      </c>
    </row>
    <row r="1713" spans="1:26" x14ac:dyDescent="0.25">
      <c r="A1713" s="2" t="s">
        <v>6759</v>
      </c>
      <c r="B1713" s="2" t="s">
        <v>5036</v>
      </c>
      <c r="C1713" s="1">
        <v>45785</v>
      </c>
      <c r="D1713" s="3">
        <v>0.36249999999999999</v>
      </c>
      <c r="E1713" s="2" t="s">
        <v>5044</v>
      </c>
      <c r="F1713" s="2" t="s">
        <v>5052</v>
      </c>
      <c r="G1713" s="2">
        <v>20902</v>
      </c>
      <c r="H1713" s="2">
        <v>3</v>
      </c>
      <c r="I1713" s="2">
        <v>171</v>
      </c>
      <c r="J1713" s="2">
        <v>15625</v>
      </c>
      <c r="K1713" s="2">
        <v>13472</v>
      </c>
      <c r="L1713" s="2">
        <v>277</v>
      </c>
      <c r="M1713" s="2">
        <v>42</v>
      </c>
      <c r="N1713" s="2">
        <v>30</v>
      </c>
      <c r="O1713" s="2">
        <v>34</v>
      </c>
      <c r="P1713" s="2">
        <v>57</v>
      </c>
      <c r="Q1713" s="2">
        <v>389</v>
      </c>
      <c r="R1713" s="2">
        <v>28</v>
      </c>
      <c r="S1713" s="2" t="s">
        <v>31</v>
      </c>
      <c r="T1713" s="2">
        <f t="shared" si="182"/>
        <v>383</v>
      </c>
      <c r="U1713" s="4">
        <f t="shared" si="183"/>
        <v>2.8429334916864609E-2</v>
      </c>
      <c r="V1713" s="4">
        <f t="shared" si="184"/>
        <v>0.6445316237680605</v>
      </c>
      <c r="W1713">
        <f t="shared" si="185"/>
        <v>8</v>
      </c>
      <c r="X1713" t="str">
        <f t="shared" si="186"/>
        <v>Thursday</v>
      </c>
      <c r="Y1713" t="str">
        <f t="shared" si="187"/>
        <v>May</v>
      </c>
      <c r="Z1713" t="str">
        <f t="shared" si="188"/>
        <v>3-5</v>
      </c>
    </row>
    <row r="1714" spans="1:26" x14ac:dyDescent="0.25">
      <c r="A1714" s="2" t="s">
        <v>6760</v>
      </c>
      <c r="B1714" s="2" t="s">
        <v>5036</v>
      </c>
      <c r="C1714" s="1">
        <v>45785</v>
      </c>
      <c r="D1714" s="3">
        <v>0.41805555555555557</v>
      </c>
      <c r="E1714" s="2" t="s">
        <v>5054</v>
      </c>
      <c r="F1714" s="2" t="s">
        <v>5040</v>
      </c>
      <c r="G1714" s="2">
        <v>20945</v>
      </c>
      <c r="H1714" s="2">
        <v>4</v>
      </c>
      <c r="I1714" s="2">
        <v>1018</v>
      </c>
      <c r="J1714" s="2">
        <v>18522</v>
      </c>
      <c r="K1714" s="2">
        <v>17123</v>
      </c>
      <c r="L1714" s="2">
        <v>615</v>
      </c>
      <c r="M1714" s="2">
        <v>164</v>
      </c>
      <c r="N1714" s="2">
        <v>52</v>
      </c>
      <c r="O1714" s="2">
        <v>82</v>
      </c>
      <c r="P1714" s="2">
        <v>18</v>
      </c>
      <c r="Q1714" s="2">
        <v>494</v>
      </c>
      <c r="R1714" s="2">
        <v>30</v>
      </c>
      <c r="S1714" s="2" t="s">
        <v>31</v>
      </c>
      <c r="T1714" s="2">
        <f t="shared" si="182"/>
        <v>913</v>
      </c>
      <c r="U1714" s="4">
        <f t="shared" si="183"/>
        <v>5.3320095777609065E-2</v>
      </c>
      <c r="V1714" s="4">
        <f t="shared" si="184"/>
        <v>0.8175220816423967</v>
      </c>
      <c r="W1714">
        <f t="shared" si="185"/>
        <v>10</v>
      </c>
      <c r="X1714" t="str">
        <f t="shared" si="186"/>
        <v>Thursday</v>
      </c>
      <c r="Y1714" t="str">
        <f t="shared" si="187"/>
        <v>May</v>
      </c>
      <c r="Z1714" t="str">
        <f t="shared" si="188"/>
        <v>3-5</v>
      </c>
    </row>
    <row r="1715" spans="1:26" x14ac:dyDescent="0.25">
      <c r="A1715" s="2" t="s">
        <v>6761</v>
      </c>
      <c r="B1715" s="2" t="s">
        <v>5036</v>
      </c>
      <c r="C1715" s="1">
        <v>45785</v>
      </c>
      <c r="D1715" s="3">
        <v>0.4513888888888889</v>
      </c>
      <c r="E1715" s="2" t="s">
        <v>16</v>
      </c>
      <c r="F1715" s="2" t="s">
        <v>5040</v>
      </c>
      <c r="G1715" s="2">
        <v>20862</v>
      </c>
      <c r="H1715" s="2">
        <v>9</v>
      </c>
      <c r="I1715" s="2">
        <v>283</v>
      </c>
      <c r="J1715" s="2">
        <v>14457</v>
      </c>
      <c r="K1715" s="2">
        <v>10666</v>
      </c>
      <c r="L1715" s="2">
        <v>306</v>
      </c>
      <c r="M1715" s="2">
        <v>45</v>
      </c>
      <c r="N1715" s="2">
        <v>19</v>
      </c>
      <c r="O1715" s="2">
        <v>26</v>
      </c>
      <c r="P1715" s="2">
        <v>52</v>
      </c>
      <c r="Q1715" s="2">
        <v>318</v>
      </c>
      <c r="R1715" s="2">
        <v>21</v>
      </c>
      <c r="S1715" s="2" t="s">
        <v>31</v>
      </c>
      <c r="T1715" s="2">
        <f t="shared" si="182"/>
        <v>396</v>
      </c>
      <c r="U1715" s="4">
        <f t="shared" si="183"/>
        <v>3.7127320457528597E-2</v>
      </c>
      <c r="V1715" s="4">
        <f t="shared" si="184"/>
        <v>0.511264500047934</v>
      </c>
      <c r="W1715">
        <f t="shared" si="185"/>
        <v>10</v>
      </c>
      <c r="X1715" t="str">
        <f t="shared" si="186"/>
        <v>Thursday</v>
      </c>
      <c r="Y1715" t="str">
        <f t="shared" si="187"/>
        <v>May</v>
      </c>
      <c r="Z1715" t="str">
        <f t="shared" si="188"/>
        <v>6-10</v>
      </c>
    </row>
    <row r="1716" spans="1:26" x14ac:dyDescent="0.25">
      <c r="A1716" s="2" t="s">
        <v>6762</v>
      </c>
      <c r="B1716" s="2" t="s">
        <v>5036</v>
      </c>
      <c r="C1716" s="1">
        <v>45785</v>
      </c>
      <c r="D1716" s="3">
        <v>0.50972222222222219</v>
      </c>
      <c r="E1716" s="2" t="s">
        <v>5044</v>
      </c>
      <c r="F1716" s="2" t="s">
        <v>5040</v>
      </c>
      <c r="G1716" s="2">
        <v>20772</v>
      </c>
      <c r="H1716" s="2">
        <v>6</v>
      </c>
      <c r="I1716" s="2">
        <v>398</v>
      </c>
      <c r="J1716" s="2">
        <v>32586</v>
      </c>
      <c r="K1716" s="2">
        <v>26825</v>
      </c>
      <c r="L1716" s="2">
        <v>948</v>
      </c>
      <c r="M1716" s="2">
        <v>107</v>
      </c>
      <c r="N1716" s="2">
        <v>70</v>
      </c>
      <c r="O1716" s="2">
        <v>67</v>
      </c>
      <c r="P1716" s="2">
        <v>146</v>
      </c>
      <c r="Q1716" s="2">
        <v>694</v>
      </c>
      <c r="R1716" s="2">
        <v>56</v>
      </c>
      <c r="S1716" s="2" t="s">
        <v>31</v>
      </c>
      <c r="T1716" s="2">
        <f t="shared" si="182"/>
        <v>1192</v>
      </c>
      <c r="U1716" s="4">
        <f t="shared" si="183"/>
        <v>4.4436160298229263E-2</v>
      </c>
      <c r="V1716" s="4">
        <f t="shared" si="184"/>
        <v>1.2914018871557866</v>
      </c>
      <c r="W1716">
        <f t="shared" si="185"/>
        <v>12</v>
      </c>
      <c r="X1716" t="str">
        <f t="shared" si="186"/>
        <v>Thursday</v>
      </c>
      <c r="Y1716" t="str">
        <f t="shared" si="187"/>
        <v>May</v>
      </c>
      <c r="Z1716" t="str">
        <f t="shared" si="188"/>
        <v>6-10</v>
      </c>
    </row>
    <row r="1717" spans="1:26" x14ac:dyDescent="0.25">
      <c r="A1717" s="2" t="s">
        <v>6763</v>
      </c>
      <c r="B1717" s="2" t="s">
        <v>5036</v>
      </c>
      <c r="C1717" s="1">
        <v>45785</v>
      </c>
      <c r="D1717" s="3">
        <v>0.51388888888888884</v>
      </c>
      <c r="E1717" s="2" t="s">
        <v>5054</v>
      </c>
      <c r="F1717" s="2" t="s">
        <v>5040</v>
      </c>
      <c r="G1717" s="2">
        <v>20717</v>
      </c>
      <c r="H1717" s="2">
        <v>5</v>
      </c>
      <c r="I1717" s="2">
        <v>643</v>
      </c>
      <c r="J1717" s="2">
        <v>9389</v>
      </c>
      <c r="K1717" s="2">
        <v>6916</v>
      </c>
      <c r="L1717" s="2">
        <v>142</v>
      </c>
      <c r="M1717" s="2">
        <v>28</v>
      </c>
      <c r="N1717" s="2">
        <v>11</v>
      </c>
      <c r="O1717" s="2">
        <v>15</v>
      </c>
      <c r="P1717" s="2">
        <v>11</v>
      </c>
      <c r="Q1717" s="2">
        <v>162</v>
      </c>
      <c r="R1717" s="2">
        <v>17</v>
      </c>
      <c r="S1717" s="2" t="s">
        <v>31</v>
      </c>
      <c r="T1717" s="2">
        <f t="shared" si="182"/>
        <v>196</v>
      </c>
      <c r="U1717" s="4">
        <f t="shared" si="183"/>
        <v>2.8340080971659919E-2</v>
      </c>
      <c r="V1717" s="4">
        <f t="shared" si="184"/>
        <v>0.33383211854998313</v>
      </c>
      <c r="W1717">
        <f t="shared" si="185"/>
        <v>12</v>
      </c>
      <c r="X1717" t="str">
        <f t="shared" si="186"/>
        <v>Thursday</v>
      </c>
      <c r="Y1717" t="str">
        <f t="shared" si="187"/>
        <v>May</v>
      </c>
      <c r="Z1717" t="str">
        <f t="shared" si="188"/>
        <v>3-5</v>
      </c>
    </row>
    <row r="1718" spans="1:26" x14ac:dyDescent="0.25">
      <c r="A1718" s="2" t="s">
        <v>6764</v>
      </c>
      <c r="B1718" s="2" t="s">
        <v>5036</v>
      </c>
      <c r="C1718" s="1">
        <v>45785</v>
      </c>
      <c r="D1718" s="3">
        <v>0.51527777777777772</v>
      </c>
      <c r="E1718" s="2" t="s">
        <v>5044</v>
      </c>
      <c r="F1718" s="2" t="s">
        <v>5040</v>
      </c>
      <c r="G1718" s="2">
        <v>20554</v>
      </c>
      <c r="H1718" s="2">
        <v>7</v>
      </c>
      <c r="I1718" s="2">
        <v>190</v>
      </c>
      <c r="J1718" s="2">
        <v>22095</v>
      </c>
      <c r="K1718" s="2">
        <v>17727</v>
      </c>
      <c r="L1718" s="2">
        <v>611</v>
      </c>
      <c r="M1718" s="2">
        <v>76</v>
      </c>
      <c r="N1718" s="2">
        <v>40</v>
      </c>
      <c r="O1718" s="2">
        <v>44</v>
      </c>
      <c r="P1718" s="2">
        <v>48</v>
      </c>
      <c r="Q1718" s="2">
        <v>460</v>
      </c>
      <c r="R1718" s="2">
        <v>58</v>
      </c>
      <c r="S1718" s="2" t="s">
        <v>31</v>
      </c>
      <c r="T1718" s="2">
        <f t="shared" si="182"/>
        <v>771</v>
      </c>
      <c r="U1718" s="4">
        <f t="shared" si="183"/>
        <v>4.3492976815027923E-2</v>
      </c>
      <c r="V1718" s="4">
        <f t="shared" si="184"/>
        <v>0.86245986182738155</v>
      </c>
      <c r="W1718">
        <f t="shared" si="185"/>
        <v>12</v>
      </c>
      <c r="X1718" t="str">
        <f t="shared" si="186"/>
        <v>Thursday</v>
      </c>
      <c r="Y1718" t="str">
        <f t="shared" si="187"/>
        <v>May</v>
      </c>
      <c r="Z1718" t="str">
        <f t="shared" si="188"/>
        <v>6-10</v>
      </c>
    </row>
    <row r="1719" spans="1:26" x14ac:dyDescent="0.25">
      <c r="A1719" s="2" t="s">
        <v>6765</v>
      </c>
      <c r="B1719" s="2" t="s">
        <v>5036</v>
      </c>
      <c r="C1719" s="1">
        <v>45785</v>
      </c>
      <c r="D1719" s="3">
        <v>0.65763888888888888</v>
      </c>
      <c r="E1719" s="2" t="s">
        <v>16</v>
      </c>
      <c r="F1719" s="2" t="s">
        <v>5048</v>
      </c>
      <c r="G1719" s="2">
        <v>20728</v>
      </c>
      <c r="H1719" s="2">
        <v>5</v>
      </c>
      <c r="I1719" s="2">
        <v>363</v>
      </c>
      <c r="J1719" s="2">
        <v>7186</v>
      </c>
      <c r="K1719" s="2">
        <v>6567</v>
      </c>
      <c r="L1719" s="2">
        <v>138</v>
      </c>
      <c r="M1719" s="2">
        <v>20</v>
      </c>
      <c r="N1719" s="2">
        <v>8</v>
      </c>
      <c r="O1719" s="2">
        <v>13</v>
      </c>
      <c r="P1719" s="2">
        <v>16</v>
      </c>
      <c r="Q1719" s="2">
        <v>55</v>
      </c>
      <c r="R1719" s="2">
        <v>16</v>
      </c>
      <c r="S1719" s="2" t="s">
        <v>31</v>
      </c>
      <c r="T1719" s="2">
        <f t="shared" si="182"/>
        <v>179</v>
      </c>
      <c r="U1719" s="4">
        <f t="shared" si="183"/>
        <v>2.7257499619308664E-2</v>
      </c>
      <c r="V1719" s="4">
        <f t="shared" si="184"/>
        <v>0.31681783095329991</v>
      </c>
      <c r="W1719">
        <f t="shared" si="185"/>
        <v>15</v>
      </c>
      <c r="X1719" t="str">
        <f t="shared" si="186"/>
        <v>Thursday</v>
      </c>
      <c r="Y1719" t="str">
        <f t="shared" si="187"/>
        <v>May</v>
      </c>
      <c r="Z1719" t="str">
        <f t="shared" si="188"/>
        <v>3-5</v>
      </c>
    </row>
    <row r="1720" spans="1:26" x14ac:dyDescent="0.25">
      <c r="A1720" s="2" t="s">
        <v>6766</v>
      </c>
      <c r="B1720" s="2" t="s">
        <v>5036</v>
      </c>
      <c r="C1720" s="1">
        <v>45785</v>
      </c>
      <c r="D1720" s="3">
        <v>0.69444444444444442</v>
      </c>
      <c r="E1720" s="2" t="s">
        <v>16</v>
      </c>
      <c r="F1720" s="2" t="s">
        <v>5050</v>
      </c>
      <c r="G1720" s="2">
        <v>20878</v>
      </c>
      <c r="H1720" s="2">
        <v>2</v>
      </c>
      <c r="I1720" s="2">
        <v>182</v>
      </c>
      <c r="J1720" s="2">
        <v>6880</v>
      </c>
      <c r="K1720" s="2">
        <v>4780</v>
      </c>
      <c r="L1720" s="2">
        <v>142</v>
      </c>
      <c r="M1720" s="2">
        <v>17</v>
      </c>
      <c r="N1720" s="2">
        <v>7</v>
      </c>
      <c r="O1720" s="2">
        <v>9</v>
      </c>
      <c r="P1720" s="2">
        <v>15</v>
      </c>
      <c r="Q1720" s="2">
        <v>65</v>
      </c>
      <c r="R1720" s="2">
        <v>7</v>
      </c>
      <c r="S1720" s="2" t="s">
        <v>31</v>
      </c>
      <c r="T1720" s="2">
        <f t="shared" si="182"/>
        <v>175</v>
      </c>
      <c r="U1720" s="4">
        <f t="shared" si="183"/>
        <v>3.6610878661087864E-2</v>
      </c>
      <c r="V1720" s="4">
        <f t="shared" si="184"/>
        <v>0.22894913305872211</v>
      </c>
      <c r="W1720">
        <f t="shared" si="185"/>
        <v>16</v>
      </c>
      <c r="X1720" t="str">
        <f t="shared" si="186"/>
        <v>Thursday</v>
      </c>
      <c r="Y1720" t="str">
        <f t="shared" si="187"/>
        <v>May</v>
      </c>
      <c r="Z1720" t="str">
        <f t="shared" si="188"/>
        <v>0-2</v>
      </c>
    </row>
    <row r="1721" spans="1:26" x14ac:dyDescent="0.25">
      <c r="A1721" s="2" t="s">
        <v>6767</v>
      </c>
      <c r="B1721" s="2" t="s">
        <v>5036</v>
      </c>
      <c r="C1721" s="1">
        <v>45786</v>
      </c>
      <c r="D1721" s="3">
        <v>0.375</v>
      </c>
      <c r="E1721" s="2" t="s">
        <v>16</v>
      </c>
      <c r="F1721" s="2" t="s">
        <v>5048</v>
      </c>
      <c r="G1721" s="2">
        <v>20966</v>
      </c>
      <c r="H1721" s="2">
        <v>6</v>
      </c>
      <c r="I1721" s="2">
        <v>762</v>
      </c>
      <c r="J1721" s="2">
        <v>6135</v>
      </c>
      <c r="K1721" s="2">
        <v>4327</v>
      </c>
      <c r="L1721" s="2">
        <v>106</v>
      </c>
      <c r="M1721" s="2">
        <v>12</v>
      </c>
      <c r="N1721" s="2">
        <v>7</v>
      </c>
      <c r="O1721" s="2">
        <v>11</v>
      </c>
      <c r="P1721" s="2">
        <v>16</v>
      </c>
      <c r="Q1721" s="2">
        <v>57</v>
      </c>
      <c r="R1721" s="2">
        <v>4</v>
      </c>
      <c r="S1721" s="2" t="s">
        <v>31</v>
      </c>
      <c r="T1721" s="2">
        <f t="shared" si="182"/>
        <v>136</v>
      </c>
      <c r="U1721" s="4">
        <f t="shared" si="183"/>
        <v>3.1430552345736079E-2</v>
      </c>
      <c r="V1721" s="4">
        <f t="shared" si="184"/>
        <v>0.20638176094629401</v>
      </c>
      <c r="W1721">
        <f t="shared" si="185"/>
        <v>9</v>
      </c>
      <c r="X1721" t="str">
        <f t="shared" si="186"/>
        <v>Friday</v>
      </c>
      <c r="Y1721" t="str">
        <f t="shared" si="187"/>
        <v>May</v>
      </c>
      <c r="Z1721" t="str">
        <f t="shared" si="188"/>
        <v>6-10</v>
      </c>
    </row>
    <row r="1722" spans="1:26" x14ac:dyDescent="0.25">
      <c r="A1722" s="2" t="s">
        <v>6768</v>
      </c>
      <c r="B1722" s="2" t="s">
        <v>5036</v>
      </c>
      <c r="C1722" s="1">
        <v>45786</v>
      </c>
      <c r="D1722" s="3">
        <v>0.38680555555555557</v>
      </c>
      <c r="E1722" s="2" t="s">
        <v>5044</v>
      </c>
      <c r="F1722" s="2" t="s">
        <v>5048</v>
      </c>
      <c r="G1722" s="2">
        <v>20869</v>
      </c>
      <c r="H1722" s="2">
        <v>6</v>
      </c>
      <c r="I1722" s="2">
        <v>290</v>
      </c>
      <c r="J1722" s="2">
        <v>12643</v>
      </c>
      <c r="K1722" s="2">
        <v>10139</v>
      </c>
      <c r="L1722" s="2">
        <v>315</v>
      </c>
      <c r="M1722" s="2">
        <v>37</v>
      </c>
      <c r="N1722" s="2">
        <v>24</v>
      </c>
      <c r="O1722" s="2">
        <v>22</v>
      </c>
      <c r="P1722" s="2">
        <v>29</v>
      </c>
      <c r="Q1722" s="2">
        <v>163</v>
      </c>
      <c r="R1722" s="2">
        <v>14</v>
      </c>
      <c r="S1722" s="2" t="s">
        <v>31</v>
      </c>
      <c r="T1722" s="2">
        <f t="shared" si="182"/>
        <v>398</v>
      </c>
      <c r="U1722" s="4">
        <f t="shared" si="183"/>
        <v>3.9254364335733309E-2</v>
      </c>
      <c r="V1722" s="4">
        <f t="shared" si="184"/>
        <v>0.48584024150654082</v>
      </c>
      <c r="W1722">
        <f t="shared" si="185"/>
        <v>9</v>
      </c>
      <c r="X1722" t="str">
        <f t="shared" si="186"/>
        <v>Friday</v>
      </c>
      <c r="Y1722" t="str">
        <f t="shared" si="187"/>
        <v>May</v>
      </c>
      <c r="Z1722" t="str">
        <f t="shared" si="188"/>
        <v>6-10</v>
      </c>
    </row>
    <row r="1723" spans="1:26" x14ac:dyDescent="0.25">
      <c r="A1723" s="2" t="s">
        <v>6769</v>
      </c>
      <c r="B1723" s="2" t="s">
        <v>5036</v>
      </c>
      <c r="C1723" s="1">
        <v>45786</v>
      </c>
      <c r="D1723" s="3">
        <v>0.51527777777777772</v>
      </c>
      <c r="E1723" s="2" t="s">
        <v>5054</v>
      </c>
      <c r="F1723" s="2" t="s">
        <v>5048</v>
      </c>
      <c r="G1723" s="2">
        <v>20776</v>
      </c>
      <c r="H1723" s="2">
        <v>5</v>
      </c>
      <c r="I1723" s="2">
        <v>1585</v>
      </c>
      <c r="J1723" s="2">
        <v>8433</v>
      </c>
      <c r="K1723" s="2">
        <v>5817</v>
      </c>
      <c r="L1723" s="2">
        <v>125</v>
      </c>
      <c r="M1723" s="2">
        <v>21</v>
      </c>
      <c r="N1723" s="2">
        <v>7</v>
      </c>
      <c r="O1723" s="2">
        <v>15</v>
      </c>
      <c r="P1723" s="2">
        <v>15</v>
      </c>
      <c r="Q1723" s="2">
        <v>120</v>
      </c>
      <c r="R1723" s="2">
        <v>13</v>
      </c>
      <c r="S1723" s="2" t="s">
        <v>31</v>
      </c>
      <c r="T1723" s="2">
        <f t="shared" si="182"/>
        <v>168</v>
      </c>
      <c r="U1723" s="4">
        <f t="shared" si="183"/>
        <v>2.8880866425992781E-2</v>
      </c>
      <c r="V1723" s="4">
        <f t="shared" si="184"/>
        <v>0.27998652291105119</v>
      </c>
      <c r="W1723">
        <f t="shared" si="185"/>
        <v>12</v>
      </c>
      <c r="X1723" t="str">
        <f t="shared" si="186"/>
        <v>Friday</v>
      </c>
      <c r="Y1723" t="str">
        <f t="shared" si="187"/>
        <v>May</v>
      </c>
      <c r="Z1723" t="str">
        <f t="shared" si="188"/>
        <v>3-5</v>
      </c>
    </row>
    <row r="1724" spans="1:26" x14ac:dyDescent="0.25">
      <c r="A1724" s="2" t="s">
        <v>6770</v>
      </c>
      <c r="B1724" s="2" t="s">
        <v>5036</v>
      </c>
      <c r="C1724" s="1">
        <v>45786</v>
      </c>
      <c r="D1724" s="3">
        <v>0.55625000000000002</v>
      </c>
      <c r="E1724" s="2" t="s">
        <v>16</v>
      </c>
      <c r="F1724" s="2" t="s">
        <v>5042</v>
      </c>
      <c r="G1724" s="2">
        <v>20841</v>
      </c>
      <c r="H1724" s="2">
        <v>2</v>
      </c>
      <c r="I1724" s="2">
        <v>345</v>
      </c>
      <c r="J1724" s="2">
        <v>17690</v>
      </c>
      <c r="K1724" s="2">
        <v>14076</v>
      </c>
      <c r="L1724" s="2">
        <v>663</v>
      </c>
      <c r="M1724" s="2">
        <v>69</v>
      </c>
      <c r="N1724" s="2">
        <v>38</v>
      </c>
      <c r="O1724" s="2">
        <v>57</v>
      </c>
      <c r="P1724" s="2">
        <v>27</v>
      </c>
      <c r="Q1724" s="2">
        <v>232</v>
      </c>
      <c r="R1724" s="2">
        <v>25</v>
      </c>
      <c r="S1724" s="2" t="s">
        <v>31</v>
      </c>
      <c r="T1724" s="2">
        <f t="shared" si="182"/>
        <v>827</v>
      </c>
      <c r="U1724" s="4">
        <f t="shared" si="183"/>
        <v>5.8752486501847119E-2</v>
      </c>
      <c r="V1724" s="4">
        <f t="shared" si="184"/>
        <v>0.67539945300129556</v>
      </c>
      <c r="W1724">
        <f t="shared" si="185"/>
        <v>13</v>
      </c>
      <c r="X1724" t="str">
        <f t="shared" si="186"/>
        <v>Friday</v>
      </c>
      <c r="Y1724" t="str">
        <f t="shared" si="187"/>
        <v>May</v>
      </c>
      <c r="Z1724" t="str">
        <f t="shared" si="188"/>
        <v>0-2</v>
      </c>
    </row>
    <row r="1725" spans="1:26" x14ac:dyDescent="0.25">
      <c r="A1725" s="2" t="s">
        <v>6771</v>
      </c>
      <c r="B1725" s="2" t="s">
        <v>5036</v>
      </c>
      <c r="C1725" s="1">
        <v>45786</v>
      </c>
      <c r="D1725" s="3">
        <v>0.56388888888888888</v>
      </c>
      <c r="E1725" s="2" t="s">
        <v>5044</v>
      </c>
      <c r="F1725" s="2" t="s">
        <v>5042</v>
      </c>
      <c r="G1725" s="2">
        <v>20821</v>
      </c>
      <c r="H1725" s="2">
        <v>3</v>
      </c>
      <c r="I1725" s="2">
        <v>224</v>
      </c>
      <c r="J1725" s="2">
        <v>16864</v>
      </c>
      <c r="K1725" s="2">
        <v>13658</v>
      </c>
      <c r="L1725" s="2">
        <v>420</v>
      </c>
      <c r="M1725" s="2">
        <v>48</v>
      </c>
      <c r="N1725" s="2">
        <v>24</v>
      </c>
      <c r="O1725" s="2">
        <v>33</v>
      </c>
      <c r="P1725" s="2">
        <v>70</v>
      </c>
      <c r="Q1725" s="2">
        <v>424</v>
      </c>
      <c r="R1725" s="2">
        <v>17</v>
      </c>
      <c r="S1725" s="2" t="s">
        <v>31</v>
      </c>
      <c r="T1725" s="2">
        <f t="shared" si="182"/>
        <v>525</v>
      </c>
      <c r="U1725" s="4">
        <f t="shared" si="183"/>
        <v>3.8439010103968371E-2</v>
      </c>
      <c r="V1725" s="4">
        <f t="shared" si="184"/>
        <v>0.65597233562268864</v>
      </c>
      <c r="W1725">
        <f t="shared" si="185"/>
        <v>13</v>
      </c>
      <c r="X1725" t="str">
        <f t="shared" si="186"/>
        <v>Friday</v>
      </c>
      <c r="Y1725" t="str">
        <f t="shared" si="187"/>
        <v>May</v>
      </c>
      <c r="Z1725" t="str">
        <f t="shared" si="188"/>
        <v>3-5</v>
      </c>
    </row>
    <row r="1726" spans="1:26" x14ac:dyDescent="0.25">
      <c r="A1726" s="2" t="s">
        <v>6772</v>
      </c>
      <c r="B1726" s="2" t="s">
        <v>5036</v>
      </c>
      <c r="C1726" s="1">
        <v>45786</v>
      </c>
      <c r="D1726" s="3">
        <v>0.58402777777777781</v>
      </c>
      <c r="E1726" s="2" t="s">
        <v>5037</v>
      </c>
      <c r="F1726" s="2" t="s">
        <v>5040</v>
      </c>
      <c r="G1726" s="2">
        <v>20899</v>
      </c>
      <c r="H1726" s="2">
        <v>3</v>
      </c>
      <c r="I1726" s="2">
        <v>140</v>
      </c>
      <c r="J1726" s="2">
        <v>12665</v>
      </c>
      <c r="K1726" s="2">
        <v>9395</v>
      </c>
      <c r="L1726" s="2">
        <v>410</v>
      </c>
      <c r="M1726" s="2">
        <v>88</v>
      </c>
      <c r="N1726" s="2">
        <v>49</v>
      </c>
      <c r="O1726" s="2">
        <v>108</v>
      </c>
      <c r="P1726" s="2">
        <v>27</v>
      </c>
      <c r="Q1726" s="2">
        <v>348</v>
      </c>
      <c r="R1726" s="2">
        <v>18</v>
      </c>
      <c r="S1726" s="2" t="s">
        <v>31</v>
      </c>
      <c r="T1726" s="2">
        <f t="shared" si="182"/>
        <v>655</v>
      </c>
      <c r="U1726" s="4">
        <f t="shared" si="183"/>
        <v>6.9717935071846732E-2</v>
      </c>
      <c r="V1726" s="4">
        <f t="shared" si="184"/>
        <v>0.44954304033685821</v>
      </c>
      <c r="W1726">
        <f t="shared" si="185"/>
        <v>14</v>
      </c>
      <c r="X1726" t="str">
        <f t="shared" si="186"/>
        <v>Friday</v>
      </c>
      <c r="Y1726" t="str">
        <f t="shared" si="187"/>
        <v>May</v>
      </c>
      <c r="Z1726" t="str">
        <f t="shared" si="188"/>
        <v>3-5</v>
      </c>
    </row>
    <row r="1727" spans="1:26" x14ac:dyDescent="0.25">
      <c r="A1727" s="2" t="s">
        <v>6773</v>
      </c>
      <c r="B1727" s="2" t="s">
        <v>5036</v>
      </c>
      <c r="C1727" s="1">
        <v>45786</v>
      </c>
      <c r="D1727" s="3">
        <v>0.64652777777777781</v>
      </c>
      <c r="E1727" s="2" t="s">
        <v>5054</v>
      </c>
      <c r="F1727" s="2" t="s">
        <v>5050</v>
      </c>
      <c r="G1727" s="2">
        <v>20822</v>
      </c>
      <c r="H1727" s="2">
        <v>0</v>
      </c>
      <c r="I1727" s="2">
        <v>864</v>
      </c>
      <c r="J1727" s="2">
        <v>3525</v>
      </c>
      <c r="K1727" s="2">
        <v>3050</v>
      </c>
      <c r="L1727" s="2">
        <v>94</v>
      </c>
      <c r="M1727" s="2">
        <v>22</v>
      </c>
      <c r="N1727" s="2">
        <v>7</v>
      </c>
      <c r="O1727" s="2">
        <v>6</v>
      </c>
      <c r="P1727" s="2">
        <v>8</v>
      </c>
      <c r="Q1727" s="2">
        <v>70</v>
      </c>
      <c r="R1727" s="2">
        <v>8</v>
      </c>
      <c r="S1727" s="2" t="s">
        <v>31</v>
      </c>
      <c r="T1727" s="2">
        <f t="shared" si="182"/>
        <v>129</v>
      </c>
      <c r="U1727" s="4">
        <f t="shared" si="183"/>
        <v>4.2295081967213113E-2</v>
      </c>
      <c r="V1727" s="4">
        <f t="shared" si="184"/>
        <v>0.14647968494861205</v>
      </c>
      <c r="W1727">
        <f t="shared" si="185"/>
        <v>15</v>
      </c>
      <c r="X1727" t="str">
        <f t="shared" si="186"/>
        <v>Friday</v>
      </c>
      <c r="Y1727" t="str">
        <f t="shared" si="187"/>
        <v>May</v>
      </c>
      <c r="Z1727" t="str">
        <f t="shared" si="188"/>
        <v>0-2</v>
      </c>
    </row>
    <row r="1728" spans="1:26" x14ac:dyDescent="0.25">
      <c r="A1728" s="2" t="s">
        <v>6774</v>
      </c>
      <c r="B1728" s="2" t="s">
        <v>5036</v>
      </c>
      <c r="C1728" s="1">
        <v>45786</v>
      </c>
      <c r="D1728" s="3">
        <v>0.65902777777777777</v>
      </c>
      <c r="E1728" s="2" t="s">
        <v>5054</v>
      </c>
      <c r="F1728" s="2" t="s">
        <v>5038</v>
      </c>
      <c r="G1728" s="2">
        <v>20817</v>
      </c>
      <c r="H1728" s="2">
        <v>2</v>
      </c>
      <c r="I1728" s="2">
        <v>621</v>
      </c>
      <c r="J1728" s="2">
        <v>6639</v>
      </c>
      <c r="K1728" s="2">
        <v>5341</v>
      </c>
      <c r="L1728" s="2">
        <v>125</v>
      </c>
      <c r="M1728" s="2">
        <v>22</v>
      </c>
      <c r="N1728" s="2">
        <v>7</v>
      </c>
      <c r="O1728" s="2">
        <v>9</v>
      </c>
      <c r="P1728" s="2">
        <v>7</v>
      </c>
      <c r="Q1728" s="2">
        <v>73</v>
      </c>
      <c r="R1728" s="2">
        <v>12</v>
      </c>
      <c r="S1728" s="2" t="s">
        <v>28</v>
      </c>
      <c r="T1728" s="2">
        <f t="shared" si="182"/>
        <v>163</v>
      </c>
      <c r="U1728" s="4">
        <f t="shared" si="183"/>
        <v>3.0518629470136678E-2</v>
      </c>
      <c r="V1728" s="4">
        <f t="shared" si="184"/>
        <v>0.25656915021376758</v>
      </c>
      <c r="W1728">
        <f t="shared" si="185"/>
        <v>15</v>
      </c>
      <c r="X1728" t="str">
        <f t="shared" si="186"/>
        <v>Friday</v>
      </c>
      <c r="Y1728" t="str">
        <f t="shared" si="187"/>
        <v>May</v>
      </c>
      <c r="Z1728" t="str">
        <f t="shared" si="188"/>
        <v>0-2</v>
      </c>
    </row>
    <row r="1729" spans="1:26" x14ac:dyDescent="0.25">
      <c r="A1729" s="2" t="s">
        <v>6775</v>
      </c>
      <c r="B1729" s="2" t="s">
        <v>5036</v>
      </c>
      <c r="C1729" s="1">
        <v>45786</v>
      </c>
      <c r="D1729" s="3">
        <v>0.92986111111111114</v>
      </c>
      <c r="E1729" s="2" t="s">
        <v>16</v>
      </c>
      <c r="F1729" s="2" t="s">
        <v>5052</v>
      </c>
      <c r="G1729" s="2">
        <v>20995</v>
      </c>
      <c r="H1729" s="2">
        <v>6</v>
      </c>
      <c r="I1729" s="2">
        <v>503</v>
      </c>
      <c r="J1729" s="2">
        <v>3729</v>
      </c>
      <c r="K1729" s="2">
        <v>2796</v>
      </c>
      <c r="L1729" s="2">
        <v>85</v>
      </c>
      <c r="M1729" s="2">
        <v>16</v>
      </c>
      <c r="N1729" s="2">
        <v>6</v>
      </c>
      <c r="O1729" s="2">
        <v>11</v>
      </c>
      <c r="P1729" s="2">
        <v>14</v>
      </c>
      <c r="Q1729" s="2">
        <v>22</v>
      </c>
      <c r="R1729" s="2">
        <v>8</v>
      </c>
      <c r="S1729" s="2" t="s">
        <v>31</v>
      </c>
      <c r="T1729" s="2">
        <f t="shared" si="182"/>
        <v>118</v>
      </c>
      <c r="U1729" s="4">
        <f t="shared" si="183"/>
        <v>4.2203147353361947E-2</v>
      </c>
      <c r="V1729" s="4">
        <f t="shared" si="184"/>
        <v>0.13317456537270778</v>
      </c>
      <c r="W1729">
        <f t="shared" si="185"/>
        <v>22</v>
      </c>
      <c r="X1729" t="str">
        <f t="shared" si="186"/>
        <v>Friday</v>
      </c>
      <c r="Y1729" t="str">
        <f t="shared" si="187"/>
        <v>May</v>
      </c>
      <c r="Z1729" t="str">
        <f t="shared" si="188"/>
        <v>6-10</v>
      </c>
    </row>
    <row r="1730" spans="1:26" x14ac:dyDescent="0.25">
      <c r="A1730" s="2" t="s">
        <v>6776</v>
      </c>
      <c r="B1730" s="2" t="s">
        <v>5036</v>
      </c>
      <c r="C1730" s="1">
        <v>45787</v>
      </c>
      <c r="D1730" s="3">
        <v>0.23472222222222222</v>
      </c>
      <c r="E1730" s="2" t="s">
        <v>5037</v>
      </c>
      <c r="F1730" s="2" t="s">
        <v>5038</v>
      </c>
      <c r="G1730" s="2">
        <v>20724</v>
      </c>
      <c r="H1730" s="2">
        <v>2</v>
      </c>
      <c r="I1730" s="2">
        <v>332</v>
      </c>
      <c r="J1730" s="2">
        <v>3154</v>
      </c>
      <c r="K1730" s="2">
        <v>2315</v>
      </c>
      <c r="L1730" s="2">
        <v>85</v>
      </c>
      <c r="M1730" s="2">
        <v>16</v>
      </c>
      <c r="N1730" s="2">
        <v>10</v>
      </c>
      <c r="O1730" s="2">
        <v>21</v>
      </c>
      <c r="P1730" s="2">
        <v>26</v>
      </c>
      <c r="Q1730" s="2">
        <v>71</v>
      </c>
      <c r="R1730" s="2">
        <v>5</v>
      </c>
      <c r="S1730" s="2" t="s">
        <v>31</v>
      </c>
      <c r="T1730" s="2">
        <f t="shared" ref="T1730:T1793" si="189">SUM(L1730:O1730)</f>
        <v>132</v>
      </c>
      <c r="U1730" s="4">
        <f t="shared" ref="U1730:U1793" si="190">T1730/K1730</f>
        <v>5.7019438444924408E-2</v>
      </c>
      <c r="V1730" s="4">
        <f t="shared" ref="V1730:V1793" si="191">K1730/G1730</f>
        <v>0.11170623431769929</v>
      </c>
      <c r="W1730">
        <f t="shared" ref="W1730:W1793" si="192">HOUR(D1730)</f>
        <v>5</v>
      </c>
      <c r="X1730" t="str">
        <f t="shared" ref="X1730:X1793" si="193">TEXT(C1730,"dddd")</f>
        <v>Saturday</v>
      </c>
      <c r="Y1730" t="str">
        <f t="shared" ref="Y1730:Y1793" si="194">TEXT(C1730,"mmm")</f>
        <v>May</v>
      </c>
      <c r="Z1730" t="str">
        <f t="shared" ref="Z1730:Z1793" si="195">IF(H1730&lt;=2,"0-2",IF(H1730&lt;=5,"3-5",IF(H1730&lt;=10,"6-10","11+")))</f>
        <v>0-2</v>
      </c>
    </row>
    <row r="1731" spans="1:26" x14ac:dyDescent="0.25">
      <c r="A1731" s="2" t="s">
        <v>6777</v>
      </c>
      <c r="B1731" s="2" t="s">
        <v>5036</v>
      </c>
      <c r="C1731" s="1">
        <v>45787</v>
      </c>
      <c r="D1731" s="3">
        <v>0.51388888888888884</v>
      </c>
      <c r="E1731" s="2" t="s">
        <v>16</v>
      </c>
      <c r="F1731" s="2" t="s">
        <v>5038</v>
      </c>
      <c r="G1731" s="2">
        <v>20914</v>
      </c>
      <c r="H1731" s="2">
        <v>3</v>
      </c>
      <c r="I1731" s="2">
        <v>299</v>
      </c>
      <c r="J1731" s="2">
        <v>3721</v>
      </c>
      <c r="K1731" s="2">
        <v>2745</v>
      </c>
      <c r="L1731" s="2">
        <v>56</v>
      </c>
      <c r="M1731" s="2">
        <v>8</v>
      </c>
      <c r="N1731" s="2">
        <v>4</v>
      </c>
      <c r="O1731" s="2">
        <v>6</v>
      </c>
      <c r="P1731" s="2">
        <v>11</v>
      </c>
      <c r="Q1731" s="2">
        <v>31</v>
      </c>
      <c r="R1731" s="2">
        <v>4</v>
      </c>
      <c r="S1731" s="2" t="s">
        <v>31</v>
      </c>
      <c r="T1731" s="2">
        <f t="shared" si="189"/>
        <v>74</v>
      </c>
      <c r="U1731" s="4">
        <f t="shared" si="190"/>
        <v>2.6958105646630239E-2</v>
      </c>
      <c r="V1731" s="4">
        <f t="shared" si="191"/>
        <v>0.13125179305728221</v>
      </c>
      <c r="W1731">
        <f t="shared" si="192"/>
        <v>12</v>
      </c>
      <c r="X1731" t="str">
        <f t="shared" si="193"/>
        <v>Saturday</v>
      </c>
      <c r="Y1731" t="str">
        <f t="shared" si="194"/>
        <v>May</v>
      </c>
      <c r="Z1731" t="str">
        <f t="shared" si="195"/>
        <v>3-5</v>
      </c>
    </row>
    <row r="1732" spans="1:26" x14ac:dyDescent="0.25">
      <c r="A1732" s="2" t="s">
        <v>6778</v>
      </c>
      <c r="B1732" s="2" t="s">
        <v>5036</v>
      </c>
      <c r="C1732" s="1">
        <v>45787</v>
      </c>
      <c r="D1732" s="3">
        <v>0.64513888888888893</v>
      </c>
      <c r="E1732" s="2" t="s">
        <v>16</v>
      </c>
      <c r="F1732" s="2" t="s">
        <v>5048</v>
      </c>
      <c r="G1732" s="2">
        <v>20795</v>
      </c>
      <c r="H1732" s="2">
        <v>2</v>
      </c>
      <c r="I1732" s="2">
        <v>526</v>
      </c>
      <c r="J1732" s="2">
        <v>4508</v>
      </c>
      <c r="K1732" s="2">
        <v>3536</v>
      </c>
      <c r="L1732" s="2">
        <v>143</v>
      </c>
      <c r="M1732" s="2">
        <v>20</v>
      </c>
      <c r="N1732" s="2">
        <v>12</v>
      </c>
      <c r="O1732" s="2">
        <v>20</v>
      </c>
      <c r="P1732" s="2">
        <v>10</v>
      </c>
      <c r="Q1732" s="2">
        <v>29</v>
      </c>
      <c r="R1732" s="2">
        <v>8</v>
      </c>
      <c r="S1732" s="2" t="s">
        <v>31</v>
      </c>
      <c r="T1732" s="2">
        <f t="shared" si="189"/>
        <v>195</v>
      </c>
      <c r="U1732" s="4">
        <f t="shared" si="190"/>
        <v>5.514705882352941E-2</v>
      </c>
      <c r="V1732" s="4">
        <f t="shared" si="191"/>
        <v>0.1700408752103871</v>
      </c>
      <c r="W1732">
        <f t="shared" si="192"/>
        <v>15</v>
      </c>
      <c r="X1732" t="str">
        <f t="shared" si="193"/>
        <v>Saturday</v>
      </c>
      <c r="Y1732" t="str">
        <f t="shared" si="194"/>
        <v>May</v>
      </c>
      <c r="Z1732" t="str">
        <f t="shared" si="195"/>
        <v>0-2</v>
      </c>
    </row>
    <row r="1733" spans="1:26" x14ac:dyDescent="0.25">
      <c r="A1733" s="2" t="s">
        <v>6779</v>
      </c>
      <c r="B1733" s="2" t="s">
        <v>5036</v>
      </c>
      <c r="C1733" s="1">
        <v>45788</v>
      </c>
      <c r="D1733" s="3">
        <v>0.30486111111111114</v>
      </c>
      <c r="E1733" s="2" t="s">
        <v>16</v>
      </c>
      <c r="F1733" s="2" t="s">
        <v>5042</v>
      </c>
      <c r="G1733" s="2">
        <v>21109</v>
      </c>
      <c r="H1733" s="2">
        <v>3</v>
      </c>
      <c r="I1733" s="2">
        <v>293</v>
      </c>
      <c r="J1733" s="2">
        <v>7664</v>
      </c>
      <c r="K1733" s="2">
        <v>6376</v>
      </c>
      <c r="L1733" s="2">
        <v>242</v>
      </c>
      <c r="M1733" s="2">
        <v>40</v>
      </c>
      <c r="N1733" s="2">
        <v>24</v>
      </c>
      <c r="O1733" s="2">
        <v>29</v>
      </c>
      <c r="P1733" s="2">
        <v>23</v>
      </c>
      <c r="Q1733" s="2">
        <v>106</v>
      </c>
      <c r="R1733" s="2">
        <v>19</v>
      </c>
      <c r="S1733" s="2" t="s">
        <v>31</v>
      </c>
      <c r="T1733" s="2">
        <f t="shared" si="189"/>
        <v>335</v>
      </c>
      <c r="U1733" s="4">
        <f t="shared" si="190"/>
        <v>5.254077791718946E-2</v>
      </c>
      <c r="V1733" s="4">
        <f t="shared" si="191"/>
        <v>0.3020512577573547</v>
      </c>
      <c r="W1733">
        <f t="shared" si="192"/>
        <v>7</v>
      </c>
      <c r="X1733" t="str">
        <f t="shared" si="193"/>
        <v>Sunday</v>
      </c>
      <c r="Y1733" t="str">
        <f t="shared" si="194"/>
        <v>May</v>
      </c>
      <c r="Z1733" t="str">
        <f t="shared" si="195"/>
        <v>3-5</v>
      </c>
    </row>
    <row r="1734" spans="1:26" x14ac:dyDescent="0.25">
      <c r="A1734" s="2" t="s">
        <v>6780</v>
      </c>
      <c r="B1734" s="2" t="s">
        <v>5036</v>
      </c>
      <c r="C1734" s="1">
        <v>45788</v>
      </c>
      <c r="D1734" s="3">
        <v>0.57986111111111116</v>
      </c>
      <c r="E1734" s="2" t="s">
        <v>16</v>
      </c>
      <c r="F1734" s="2" t="s">
        <v>5040</v>
      </c>
      <c r="G1734" s="2">
        <v>20712</v>
      </c>
      <c r="H1734" s="2">
        <v>6</v>
      </c>
      <c r="I1734" s="2">
        <v>451</v>
      </c>
      <c r="J1734" s="2">
        <v>12367</v>
      </c>
      <c r="K1734" s="2">
        <v>9216</v>
      </c>
      <c r="L1734" s="2">
        <v>378</v>
      </c>
      <c r="M1734" s="2">
        <v>67</v>
      </c>
      <c r="N1734" s="2">
        <v>38</v>
      </c>
      <c r="O1734" s="2">
        <v>48</v>
      </c>
      <c r="P1734" s="2">
        <v>14</v>
      </c>
      <c r="Q1734" s="2">
        <v>191</v>
      </c>
      <c r="R1734" s="2">
        <v>24</v>
      </c>
      <c r="S1734" s="2" t="s">
        <v>31</v>
      </c>
      <c r="T1734" s="2">
        <f t="shared" si="189"/>
        <v>531</v>
      </c>
      <c r="U1734" s="4">
        <f t="shared" si="190"/>
        <v>5.76171875E-2</v>
      </c>
      <c r="V1734" s="4">
        <f t="shared" si="191"/>
        <v>0.44495944380069524</v>
      </c>
      <c r="W1734">
        <f t="shared" si="192"/>
        <v>13</v>
      </c>
      <c r="X1734" t="str">
        <f t="shared" si="193"/>
        <v>Sunday</v>
      </c>
      <c r="Y1734" t="str">
        <f t="shared" si="194"/>
        <v>May</v>
      </c>
      <c r="Z1734" t="str">
        <f t="shared" si="195"/>
        <v>6-10</v>
      </c>
    </row>
    <row r="1735" spans="1:26" x14ac:dyDescent="0.25">
      <c r="A1735" s="2" t="s">
        <v>6781</v>
      </c>
      <c r="B1735" s="2" t="s">
        <v>5036</v>
      </c>
      <c r="C1735" s="1">
        <v>45788</v>
      </c>
      <c r="D1735" s="3">
        <v>0.62569444444444444</v>
      </c>
      <c r="E1735" s="2" t="s">
        <v>16</v>
      </c>
      <c r="F1735" s="2" t="s">
        <v>5050</v>
      </c>
      <c r="G1735" s="2">
        <v>20873</v>
      </c>
      <c r="H1735" s="2">
        <v>2</v>
      </c>
      <c r="I1735" s="2">
        <v>149</v>
      </c>
      <c r="J1735" s="2">
        <v>2980</v>
      </c>
      <c r="K1735" s="2">
        <v>2185</v>
      </c>
      <c r="L1735" s="2">
        <v>64</v>
      </c>
      <c r="M1735" s="2">
        <v>8</v>
      </c>
      <c r="N1735" s="2">
        <v>3</v>
      </c>
      <c r="O1735" s="2">
        <v>5</v>
      </c>
      <c r="P1735" s="2">
        <v>3</v>
      </c>
      <c r="Q1735" s="2">
        <v>57</v>
      </c>
      <c r="R1735" s="2">
        <v>5</v>
      </c>
      <c r="S1735" s="2" t="s">
        <v>31</v>
      </c>
      <c r="T1735" s="2">
        <f t="shared" si="189"/>
        <v>80</v>
      </c>
      <c r="U1735" s="4">
        <f t="shared" si="190"/>
        <v>3.6613272311212815E-2</v>
      </c>
      <c r="V1735" s="4">
        <f t="shared" si="191"/>
        <v>0.10468068797010492</v>
      </c>
      <c r="W1735">
        <f t="shared" si="192"/>
        <v>15</v>
      </c>
      <c r="X1735" t="str">
        <f t="shared" si="193"/>
        <v>Sunday</v>
      </c>
      <c r="Y1735" t="str">
        <f t="shared" si="194"/>
        <v>May</v>
      </c>
      <c r="Z1735" t="str">
        <f t="shared" si="195"/>
        <v>0-2</v>
      </c>
    </row>
    <row r="1736" spans="1:26" x14ac:dyDescent="0.25">
      <c r="A1736" s="2" t="s">
        <v>6782</v>
      </c>
      <c r="B1736" s="2" t="s">
        <v>5036</v>
      </c>
      <c r="C1736" s="1">
        <v>45789</v>
      </c>
      <c r="D1736" s="3">
        <v>0.32500000000000001</v>
      </c>
      <c r="E1736" s="2" t="s">
        <v>5054</v>
      </c>
      <c r="F1736" s="2" t="s">
        <v>5048</v>
      </c>
      <c r="G1736" s="2">
        <v>20995</v>
      </c>
      <c r="H1736" s="2">
        <v>5</v>
      </c>
      <c r="I1736" s="2">
        <v>665</v>
      </c>
      <c r="J1736" s="2">
        <v>8398</v>
      </c>
      <c r="K1736" s="2">
        <v>7359</v>
      </c>
      <c r="L1736" s="2">
        <v>253</v>
      </c>
      <c r="M1736" s="2">
        <v>45</v>
      </c>
      <c r="N1736" s="2">
        <v>19</v>
      </c>
      <c r="O1736" s="2">
        <v>23</v>
      </c>
      <c r="P1736" s="2">
        <v>5</v>
      </c>
      <c r="Q1736" s="2">
        <v>176</v>
      </c>
      <c r="R1736" s="2">
        <v>18</v>
      </c>
      <c r="S1736" s="2" t="s">
        <v>31</v>
      </c>
      <c r="T1736" s="2">
        <f t="shared" si="189"/>
        <v>340</v>
      </c>
      <c r="U1736" s="4">
        <f t="shared" si="190"/>
        <v>4.6201929610001358E-2</v>
      </c>
      <c r="V1736" s="4">
        <f t="shared" si="191"/>
        <v>0.3505120266730174</v>
      </c>
      <c r="W1736">
        <f t="shared" si="192"/>
        <v>7</v>
      </c>
      <c r="X1736" t="str">
        <f t="shared" si="193"/>
        <v>Monday</v>
      </c>
      <c r="Y1736" t="str">
        <f t="shared" si="194"/>
        <v>May</v>
      </c>
      <c r="Z1736" t="str">
        <f t="shared" si="195"/>
        <v>3-5</v>
      </c>
    </row>
    <row r="1737" spans="1:26" x14ac:dyDescent="0.25">
      <c r="A1737" s="2" t="s">
        <v>6783</v>
      </c>
      <c r="B1737" s="2" t="s">
        <v>5036</v>
      </c>
      <c r="C1737" s="1">
        <v>45789</v>
      </c>
      <c r="D1737" s="3">
        <v>0.35625000000000001</v>
      </c>
      <c r="E1737" s="2" t="s">
        <v>5054</v>
      </c>
      <c r="F1737" s="2" t="s">
        <v>5038</v>
      </c>
      <c r="G1737" s="2">
        <v>21075</v>
      </c>
      <c r="H1737" s="2">
        <v>4</v>
      </c>
      <c r="I1737" s="2">
        <v>937</v>
      </c>
      <c r="J1737" s="2">
        <v>16342</v>
      </c>
      <c r="K1737" s="2">
        <v>12508</v>
      </c>
      <c r="L1737" s="2">
        <v>201</v>
      </c>
      <c r="M1737" s="2">
        <v>43</v>
      </c>
      <c r="N1737" s="2">
        <v>21</v>
      </c>
      <c r="O1737" s="2">
        <v>19</v>
      </c>
      <c r="P1737" s="2">
        <v>19</v>
      </c>
      <c r="Q1737" s="2">
        <v>146</v>
      </c>
      <c r="R1737" s="2">
        <v>20</v>
      </c>
      <c r="S1737" s="2" t="s">
        <v>28</v>
      </c>
      <c r="T1737" s="2">
        <f t="shared" si="189"/>
        <v>284</v>
      </c>
      <c r="U1737" s="4">
        <f t="shared" si="190"/>
        <v>2.2705468500159899E-2</v>
      </c>
      <c r="V1737" s="4">
        <f t="shared" si="191"/>
        <v>0.59349940688018976</v>
      </c>
      <c r="W1737">
        <f t="shared" si="192"/>
        <v>8</v>
      </c>
      <c r="X1737" t="str">
        <f t="shared" si="193"/>
        <v>Monday</v>
      </c>
      <c r="Y1737" t="str">
        <f t="shared" si="194"/>
        <v>May</v>
      </c>
      <c r="Z1737" t="str">
        <f t="shared" si="195"/>
        <v>3-5</v>
      </c>
    </row>
    <row r="1738" spans="1:26" x14ac:dyDescent="0.25">
      <c r="A1738" s="2" t="s">
        <v>6784</v>
      </c>
      <c r="B1738" s="2" t="s">
        <v>5036</v>
      </c>
      <c r="C1738" s="1">
        <v>45789</v>
      </c>
      <c r="D1738" s="3">
        <v>0.3576388888888889</v>
      </c>
      <c r="E1738" s="2" t="s">
        <v>5046</v>
      </c>
      <c r="F1738" s="2" t="s">
        <v>5050</v>
      </c>
      <c r="G1738" s="2">
        <v>21008</v>
      </c>
      <c r="H1738" s="2">
        <v>5</v>
      </c>
      <c r="I1738" s="2">
        <v>207</v>
      </c>
      <c r="J1738" s="2">
        <v>7080</v>
      </c>
      <c r="K1738" s="2">
        <v>5443</v>
      </c>
      <c r="L1738" s="2">
        <v>67</v>
      </c>
      <c r="M1738" s="2">
        <v>7</v>
      </c>
      <c r="N1738" s="2">
        <v>7</v>
      </c>
      <c r="O1738" s="2">
        <v>17</v>
      </c>
      <c r="P1738" s="2">
        <v>131</v>
      </c>
      <c r="Q1738" s="2">
        <v>68</v>
      </c>
      <c r="R1738" s="2">
        <v>4</v>
      </c>
      <c r="S1738" s="2" t="s">
        <v>31</v>
      </c>
      <c r="T1738" s="2">
        <f t="shared" si="189"/>
        <v>98</v>
      </c>
      <c r="U1738" s="4">
        <f t="shared" si="190"/>
        <v>1.8004776777512402E-2</v>
      </c>
      <c r="V1738" s="4">
        <f t="shared" si="191"/>
        <v>0.25909177456207161</v>
      </c>
      <c r="W1738">
        <f t="shared" si="192"/>
        <v>8</v>
      </c>
      <c r="X1738" t="str">
        <f t="shared" si="193"/>
        <v>Monday</v>
      </c>
      <c r="Y1738" t="str">
        <f t="shared" si="194"/>
        <v>May</v>
      </c>
      <c r="Z1738" t="str">
        <f t="shared" si="195"/>
        <v>3-5</v>
      </c>
    </row>
    <row r="1739" spans="1:26" x14ac:dyDescent="0.25">
      <c r="A1739" s="2" t="s">
        <v>6785</v>
      </c>
      <c r="B1739" s="2" t="s">
        <v>5036</v>
      </c>
      <c r="C1739" s="1">
        <v>45789</v>
      </c>
      <c r="D1739" s="3">
        <v>0.38541666666666669</v>
      </c>
      <c r="E1739" s="2" t="s">
        <v>5037</v>
      </c>
      <c r="F1739" s="2" t="s">
        <v>5069</v>
      </c>
      <c r="G1739" s="2">
        <v>20830</v>
      </c>
      <c r="H1739" s="2">
        <v>6</v>
      </c>
      <c r="I1739" s="2">
        <v>459</v>
      </c>
      <c r="J1739" s="2">
        <v>23500</v>
      </c>
      <c r="K1739" s="2">
        <v>18409</v>
      </c>
      <c r="L1739" s="2">
        <v>609</v>
      </c>
      <c r="M1739" s="2">
        <v>92</v>
      </c>
      <c r="N1739" s="2">
        <v>80</v>
      </c>
      <c r="O1739" s="2">
        <v>176</v>
      </c>
      <c r="P1739" s="2">
        <v>140</v>
      </c>
      <c r="Q1739" s="2">
        <v>470</v>
      </c>
      <c r="R1739" s="2">
        <v>48</v>
      </c>
      <c r="S1739" s="2" t="s">
        <v>28</v>
      </c>
      <c r="T1739" s="2">
        <f t="shared" si="189"/>
        <v>957</v>
      </c>
      <c r="U1739" s="4">
        <f t="shared" si="190"/>
        <v>5.1985441903416807E-2</v>
      </c>
      <c r="V1739" s="4">
        <f t="shared" si="191"/>
        <v>0.88377340374459912</v>
      </c>
      <c r="W1739">
        <f t="shared" si="192"/>
        <v>9</v>
      </c>
      <c r="X1739" t="str">
        <f t="shared" si="193"/>
        <v>Monday</v>
      </c>
      <c r="Y1739" t="str">
        <f t="shared" si="194"/>
        <v>May</v>
      </c>
      <c r="Z1739" t="str">
        <f t="shared" si="195"/>
        <v>6-10</v>
      </c>
    </row>
    <row r="1740" spans="1:26" x14ac:dyDescent="0.25">
      <c r="A1740" s="2" t="s">
        <v>6786</v>
      </c>
      <c r="B1740" s="2" t="s">
        <v>5036</v>
      </c>
      <c r="C1740" s="1">
        <v>45789</v>
      </c>
      <c r="D1740" s="3">
        <v>0.40416666666666667</v>
      </c>
      <c r="E1740" s="2" t="s">
        <v>5037</v>
      </c>
      <c r="F1740" s="2" t="s">
        <v>5040</v>
      </c>
      <c r="G1740" s="2">
        <v>20775</v>
      </c>
      <c r="H1740" s="2">
        <v>9</v>
      </c>
      <c r="I1740" s="2">
        <v>174</v>
      </c>
      <c r="J1740" s="2">
        <v>32294</v>
      </c>
      <c r="K1740" s="2">
        <v>23622</v>
      </c>
      <c r="L1740" s="2">
        <v>1045</v>
      </c>
      <c r="M1740" s="2">
        <v>165</v>
      </c>
      <c r="N1740" s="2">
        <v>132</v>
      </c>
      <c r="O1740" s="2">
        <v>243</v>
      </c>
      <c r="P1740" s="2">
        <v>64</v>
      </c>
      <c r="Q1740" s="2">
        <v>253</v>
      </c>
      <c r="R1740" s="2">
        <v>79</v>
      </c>
      <c r="S1740" s="2" t="s">
        <v>28</v>
      </c>
      <c r="T1740" s="2">
        <f t="shared" si="189"/>
        <v>1585</v>
      </c>
      <c r="U1740" s="4">
        <f t="shared" si="190"/>
        <v>6.7098467530268394E-2</v>
      </c>
      <c r="V1740" s="4">
        <f t="shared" si="191"/>
        <v>1.1370397111913357</v>
      </c>
      <c r="W1740">
        <f t="shared" si="192"/>
        <v>9</v>
      </c>
      <c r="X1740" t="str">
        <f t="shared" si="193"/>
        <v>Monday</v>
      </c>
      <c r="Y1740" t="str">
        <f t="shared" si="194"/>
        <v>May</v>
      </c>
      <c r="Z1740" t="str">
        <f t="shared" si="195"/>
        <v>6-10</v>
      </c>
    </row>
    <row r="1741" spans="1:26" x14ac:dyDescent="0.25">
      <c r="A1741" s="2" t="s">
        <v>6787</v>
      </c>
      <c r="B1741" s="2" t="s">
        <v>5036</v>
      </c>
      <c r="C1741" s="1">
        <v>45789</v>
      </c>
      <c r="D1741" s="3">
        <v>0.41180555555555554</v>
      </c>
      <c r="E1741" s="2" t="s">
        <v>16</v>
      </c>
      <c r="F1741" s="2" t="s">
        <v>5050</v>
      </c>
      <c r="G1741" s="2">
        <v>20669</v>
      </c>
      <c r="H1741" s="2">
        <v>4</v>
      </c>
      <c r="I1741" s="2">
        <v>204</v>
      </c>
      <c r="J1741" s="2">
        <v>13972</v>
      </c>
      <c r="K1741" s="2">
        <v>11131</v>
      </c>
      <c r="L1741" s="2">
        <v>419</v>
      </c>
      <c r="M1741" s="2">
        <v>54</v>
      </c>
      <c r="N1741" s="2">
        <v>24</v>
      </c>
      <c r="O1741" s="2">
        <v>25</v>
      </c>
      <c r="P1741" s="2">
        <v>54</v>
      </c>
      <c r="Q1741" s="2">
        <v>313</v>
      </c>
      <c r="R1741" s="2">
        <v>32</v>
      </c>
      <c r="S1741" s="2" t="s">
        <v>31</v>
      </c>
      <c r="T1741" s="2">
        <f t="shared" si="189"/>
        <v>522</v>
      </c>
      <c r="U1741" s="4">
        <f t="shared" si="190"/>
        <v>4.6896056059653218E-2</v>
      </c>
      <c r="V1741" s="4">
        <f t="shared" si="191"/>
        <v>0.53853597174512557</v>
      </c>
      <c r="W1741">
        <f t="shared" si="192"/>
        <v>9</v>
      </c>
      <c r="X1741" t="str">
        <f t="shared" si="193"/>
        <v>Monday</v>
      </c>
      <c r="Y1741" t="str">
        <f t="shared" si="194"/>
        <v>May</v>
      </c>
      <c r="Z1741" t="str">
        <f t="shared" si="195"/>
        <v>3-5</v>
      </c>
    </row>
    <row r="1742" spans="1:26" x14ac:dyDescent="0.25">
      <c r="A1742" s="2" t="s">
        <v>6788</v>
      </c>
      <c r="B1742" s="2" t="s">
        <v>5036</v>
      </c>
      <c r="C1742" s="1">
        <v>45789</v>
      </c>
      <c r="D1742" s="3">
        <v>0.46666666666666667</v>
      </c>
      <c r="E1742" s="2" t="s">
        <v>16</v>
      </c>
      <c r="F1742" s="2" t="s">
        <v>5050</v>
      </c>
      <c r="G1742" s="2">
        <v>20979</v>
      </c>
      <c r="H1742" s="2">
        <v>8</v>
      </c>
      <c r="I1742" s="2">
        <v>471</v>
      </c>
      <c r="J1742" s="2">
        <v>13552</v>
      </c>
      <c r="K1742" s="2">
        <v>11677</v>
      </c>
      <c r="L1742" s="2">
        <v>311</v>
      </c>
      <c r="M1742" s="2">
        <v>39</v>
      </c>
      <c r="N1742" s="2">
        <v>20</v>
      </c>
      <c r="O1742" s="2">
        <v>23</v>
      </c>
      <c r="P1742" s="2">
        <v>23</v>
      </c>
      <c r="Q1742" s="2">
        <v>152</v>
      </c>
      <c r="R1742" s="2">
        <v>34</v>
      </c>
      <c r="S1742" s="2" t="s">
        <v>28</v>
      </c>
      <c r="T1742" s="2">
        <f t="shared" si="189"/>
        <v>393</v>
      </c>
      <c r="U1742" s="4">
        <f t="shared" si="190"/>
        <v>3.36559047700608E-2</v>
      </c>
      <c r="V1742" s="4">
        <f t="shared" si="191"/>
        <v>0.55660422327088999</v>
      </c>
      <c r="W1742">
        <f t="shared" si="192"/>
        <v>11</v>
      </c>
      <c r="X1742" t="str">
        <f t="shared" si="193"/>
        <v>Monday</v>
      </c>
      <c r="Y1742" t="str">
        <f t="shared" si="194"/>
        <v>May</v>
      </c>
      <c r="Z1742" t="str">
        <f t="shared" si="195"/>
        <v>6-10</v>
      </c>
    </row>
    <row r="1743" spans="1:26" x14ac:dyDescent="0.25">
      <c r="A1743" s="2" t="s">
        <v>6789</v>
      </c>
      <c r="B1743" s="2" t="s">
        <v>5036</v>
      </c>
      <c r="C1743" s="1">
        <v>45789</v>
      </c>
      <c r="D1743" s="3">
        <v>0.52708333333333335</v>
      </c>
      <c r="E1743" s="2" t="s">
        <v>5054</v>
      </c>
      <c r="F1743" s="2" t="s">
        <v>5042</v>
      </c>
      <c r="G1743" s="2">
        <v>20823</v>
      </c>
      <c r="H1743" s="2">
        <v>5</v>
      </c>
      <c r="I1743" s="2">
        <v>698</v>
      </c>
      <c r="J1743" s="2">
        <v>9902</v>
      </c>
      <c r="K1743" s="2">
        <v>8617</v>
      </c>
      <c r="L1743" s="2">
        <v>253</v>
      </c>
      <c r="M1743" s="2">
        <v>46</v>
      </c>
      <c r="N1743" s="2">
        <v>21</v>
      </c>
      <c r="O1743" s="2">
        <v>24</v>
      </c>
      <c r="P1743" s="2">
        <v>5</v>
      </c>
      <c r="Q1743" s="2">
        <v>149</v>
      </c>
      <c r="R1743" s="2">
        <v>8</v>
      </c>
      <c r="S1743" s="2" t="s">
        <v>31</v>
      </c>
      <c r="T1743" s="2">
        <f t="shared" si="189"/>
        <v>344</v>
      </c>
      <c r="U1743" s="4">
        <f t="shared" si="190"/>
        <v>3.9921086224904256E-2</v>
      </c>
      <c r="V1743" s="4">
        <f t="shared" si="191"/>
        <v>0.41382125534264996</v>
      </c>
      <c r="W1743">
        <f t="shared" si="192"/>
        <v>12</v>
      </c>
      <c r="X1743" t="str">
        <f t="shared" si="193"/>
        <v>Monday</v>
      </c>
      <c r="Y1743" t="str">
        <f t="shared" si="194"/>
        <v>May</v>
      </c>
      <c r="Z1743" t="str">
        <f t="shared" si="195"/>
        <v>3-5</v>
      </c>
    </row>
    <row r="1744" spans="1:26" x14ac:dyDescent="0.25">
      <c r="A1744" s="2" t="s">
        <v>6790</v>
      </c>
      <c r="B1744" s="2" t="s">
        <v>5036</v>
      </c>
      <c r="C1744" s="1">
        <v>45789</v>
      </c>
      <c r="D1744" s="3">
        <v>0.71597222222222223</v>
      </c>
      <c r="E1744" s="2" t="s">
        <v>5044</v>
      </c>
      <c r="F1744" s="2" t="s">
        <v>5048</v>
      </c>
      <c r="G1744" s="2">
        <v>20771</v>
      </c>
      <c r="H1744" s="2">
        <v>10</v>
      </c>
      <c r="I1744" s="2">
        <v>199</v>
      </c>
      <c r="J1744" s="2">
        <v>7665</v>
      </c>
      <c r="K1744" s="2">
        <v>5734</v>
      </c>
      <c r="L1744" s="2">
        <v>154</v>
      </c>
      <c r="M1744" s="2">
        <v>26</v>
      </c>
      <c r="N1744" s="2">
        <v>23</v>
      </c>
      <c r="O1744" s="2">
        <v>17</v>
      </c>
      <c r="P1744" s="2">
        <v>23</v>
      </c>
      <c r="Q1744" s="2">
        <v>63</v>
      </c>
      <c r="R1744" s="2">
        <v>9</v>
      </c>
      <c r="S1744" s="2" t="s">
        <v>31</v>
      </c>
      <c r="T1744" s="2">
        <f t="shared" si="189"/>
        <v>220</v>
      </c>
      <c r="U1744" s="4">
        <f t="shared" si="190"/>
        <v>3.8367631670735959E-2</v>
      </c>
      <c r="V1744" s="4">
        <f t="shared" si="191"/>
        <v>0.27605796543257427</v>
      </c>
      <c r="W1744">
        <f t="shared" si="192"/>
        <v>17</v>
      </c>
      <c r="X1744" t="str">
        <f t="shared" si="193"/>
        <v>Monday</v>
      </c>
      <c r="Y1744" t="str">
        <f t="shared" si="194"/>
        <v>May</v>
      </c>
      <c r="Z1744" t="str">
        <f t="shared" si="195"/>
        <v>6-10</v>
      </c>
    </row>
    <row r="1745" spans="1:26" x14ac:dyDescent="0.25">
      <c r="A1745" s="2" t="s">
        <v>6791</v>
      </c>
      <c r="B1745" s="2" t="s">
        <v>5036</v>
      </c>
      <c r="C1745" s="1">
        <v>45789</v>
      </c>
      <c r="D1745" s="3">
        <v>0.77361111111111114</v>
      </c>
      <c r="E1745" s="2" t="s">
        <v>5058</v>
      </c>
      <c r="F1745" s="2" t="s">
        <v>5050</v>
      </c>
      <c r="G1745" s="2">
        <v>20795</v>
      </c>
      <c r="H1745" s="2">
        <v>6</v>
      </c>
      <c r="I1745" s="2">
        <v>170</v>
      </c>
      <c r="J1745" s="2">
        <v>6070</v>
      </c>
      <c r="K1745" s="2">
        <v>5432</v>
      </c>
      <c r="L1745" s="2">
        <v>133</v>
      </c>
      <c r="M1745" s="2">
        <v>57</v>
      </c>
      <c r="N1745" s="2">
        <v>7</v>
      </c>
      <c r="O1745" s="2">
        <v>11</v>
      </c>
      <c r="P1745" s="2">
        <v>8</v>
      </c>
      <c r="Q1745" s="2">
        <v>79</v>
      </c>
      <c r="R1745" s="2">
        <v>6</v>
      </c>
      <c r="S1745" s="2" t="s">
        <v>31</v>
      </c>
      <c r="T1745" s="2">
        <f t="shared" si="189"/>
        <v>208</v>
      </c>
      <c r="U1745" s="4">
        <f t="shared" si="190"/>
        <v>3.8291605301914583E-2</v>
      </c>
      <c r="V1745" s="4">
        <f t="shared" si="191"/>
        <v>0.26121663861505168</v>
      </c>
      <c r="W1745">
        <f t="shared" si="192"/>
        <v>18</v>
      </c>
      <c r="X1745" t="str">
        <f t="shared" si="193"/>
        <v>Monday</v>
      </c>
      <c r="Y1745" t="str">
        <f t="shared" si="194"/>
        <v>May</v>
      </c>
      <c r="Z1745" t="str">
        <f t="shared" si="195"/>
        <v>6-10</v>
      </c>
    </row>
    <row r="1746" spans="1:26" x14ac:dyDescent="0.25">
      <c r="A1746" s="2" t="s">
        <v>6792</v>
      </c>
      <c r="B1746" s="2" t="s">
        <v>5036</v>
      </c>
      <c r="C1746" s="1">
        <v>45789</v>
      </c>
      <c r="D1746" s="3">
        <v>0.87638888888888888</v>
      </c>
      <c r="E1746" s="2" t="s">
        <v>5037</v>
      </c>
      <c r="F1746" s="2" t="s">
        <v>5038</v>
      </c>
      <c r="G1746" s="2">
        <v>20697</v>
      </c>
      <c r="H1746" s="2">
        <v>4</v>
      </c>
      <c r="I1746" s="2">
        <v>321</v>
      </c>
      <c r="J1746" s="2">
        <v>7494</v>
      </c>
      <c r="K1746" s="2">
        <v>6006</v>
      </c>
      <c r="L1746" s="2">
        <v>193</v>
      </c>
      <c r="M1746" s="2">
        <v>36</v>
      </c>
      <c r="N1746" s="2">
        <v>25</v>
      </c>
      <c r="O1746" s="2">
        <v>52</v>
      </c>
      <c r="P1746" s="2">
        <v>84</v>
      </c>
      <c r="Q1746" s="2">
        <v>190</v>
      </c>
      <c r="R1746" s="2">
        <v>8</v>
      </c>
      <c r="S1746" s="2" t="s">
        <v>31</v>
      </c>
      <c r="T1746" s="2">
        <f t="shared" si="189"/>
        <v>306</v>
      </c>
      <c r="U1746" s="4">
        <f t="shared" si="190"/>
        <v>5.0949050949050952E-2</v>
      </c>
      <c r="V1746" s="4">
        <f t="shared" si="191"/>
        <v>0.29018698362081463</v>
      </c>
      <c r="W1746">
        <f t="shared" si="192"/>
        <v>21</v>
      </c>
      <c r="X1746" t="str">
        <f t="shared" si="193"/>
        <v>Monday</v>
      </c>
      <c r="Y1746" t="str">
        <f t="shared" si="194"/>
        <v>May</v>
      </c>
      <c r="Z1746" t="str">
        <f t="shared" si="195"/>
        <v>3-5</v>
      </c>
    </row>
    <row r="1747" spans="1:26" x14ac:dyDescent="0.25">
      <c r="A1747" s="2" t="s">
        <v>6793</v>
      </c>
      <c r="B1747" s="2" t="s">
        <v>5036</v>
      </c>
      <c r="C1747" s="1">
        <v>45790</v>
      </c>
      <c r="D1747" s="3">
        <v>0.31597222222222221</v>
      </c>
      <c r="E1747" s="2" t="s">
        <v>5044</v>
      </c>
      <c r="F1747" s="2" t="s">
        <v>5069</v>
      </c>
      <c r="G1747" s="2">
        <v>20914</v>
      </c>
      <c r="H1747" s="2">
        <v>3</v>
      </c>
      <c r="I1747" s="2">
        <v>271</v>
      </c>
      <c r="J1747" s="2">
        <v>22337</v>
      </c>
      <c r="K1747" s="2">
        <v>18197</v>
      </c>
      <c r="L1747" s="2">
        <v>405</v>
      </c>
      <c r="M1747" s="2">
        <v>47</v>
      </c>
      <c r="N1747" s="2">
        <v>29</v>
      </c>
      <c r="O1747" s="2">
        <v>36</v>
      </c>
      <c r="P1747" s="2">
        <v>144</v>
      </c>
      <c r="Q1747" s="2">
        <v>486</v>
      </c>
      <c r="R1747" s="2">
        <v>36</v>
      </c>
      <c r="S1747" s="2" t="s">
        <v>31</v>
      </c>
      <c r="T1747" s="2">
        <f t="shared" si="189"/>
        <v>517</v>
      </c>
      <c r="U1747" s="4">
        <f t="shared" si="190"/>
        <v>2.8411276584052316E-2</v>
      </c>
      <c r="V1747" s="4">
        <f t="shared" si="191"/>
        <v>0.87008702304676289</v>
      </c>
      <c r="W1747">
        <f t="shared" si="192"/>
        <v>7</v>
      </c>
      <c r="X1747" t="str">
        <f t="shared" si="193"/>
        <v>Tuesday</v>
      </c>
      <c r="Y1747" t="str">
        <f t="shared" si="194"/>
        <v>May</v>
      </c>
      <c r="Z1747" t="str">
        <f t="shared" si="195"/>
        <v>3-5</v>
      </c>
    </row>
    <row r="1748" spans="1:26" x14ac:dyDescent="0.25">
      <c r="A1748" s="2" t="s">
        <v>6794</v>
      </c>
      <c r="B1748" s="2" t="s">
        <v>5036</v>
      </c>
      <c r="C1748" s="1">
        <v>45790</v>
      </c>
      <c r="D1748" s="3">
        <v>0.33611111111111114</v>
      </c>
      <c r="E1748" s="2" t="s">
        <v>5046</v>
      </c>
      <c r="F1748" s="2" t="s">
        <v>5069</v>
      </c>
      <c r="G1748" s="2">
        <v>20830</v>
      </c>
      <c r="H1748" s="2">
        <v>4</v>
      </c>
      <c r="I1748" s="2">
        <v>173</v>
      </c>
      <c r="J1748" s="2">
        <v>6489</v>
      </c>
      <c r="K1748" s="2">
        <v>5403</v>
      </c>
      <c r="L1748" s="2">
        <v>59</v>
      </c>
      <c r="M1748" s="2">
        <v>7</v>
      </c>
      <c r="N1748" s="2">
        <v>7</v>
      </c>
      <c r="O1748" s="2">
        <v>20</v>
      </c>
      <c r="P1748" s="2">
        <v>40</v>
      </c>
      <c r="Q1748" s="2">
        <v>104</v>
      </c>
      <c r="R1748" s="2">
        <v>3</v>
      </c>
      <c r="S1748" s="2" t="s">
        <v>31</v>
      </c>
      <c r="T1748" s="2">
        <f t="shared" si="189"/>
        <v>93</v>
      </c>
      <c r="U1748" s="4">
        <f t="shared" si="190"/>
        <v>1.7212659633536923E-2</v>
      </c>
      <c r="V1748" s="4">
        <f t="shared" si="191"/>
        <v>0.25938550168026886</v>
      </c>
      <c r="W1748">
        <f t="shared" si="192"/>
        <v>8</v>
      </c>
      <c r="X1748" t="str">
        <f t="shared" si="193"/>
        <v>Tuesday</v>
      </c>
      <c r="Y1748" t="str">
        <f t="shared" si="194"/>
        <v>May</v>
      </c>
      <c r="Z1748" t="str">
        <f t="shared" si="195"/>
        <v>3-5</v>
      </c>
    </row>
    <row r="1749" spans="1:26" x14ac:dyDescent="0.25">
      <c r="A1749" s="2" t="s">
        <v>6795</v>
      </c>
      <c r="B1749" s="2" t="s">
        <v>5036</v>
      </c>
      <c r="C1749" s="1">
        <v>45790</v>
      </c>
      <c r="D1749" s="3">
        <v>0.34930555555555554</v>
      </c>
      <c r="E1749" s="2" t="s">
        <v>5037</v>
      </c>
      <c r="F1749" s="2" t="s">
        <v>5052</v>
      </c>
      <c r="G1749" s="2">
        <v>20921</v>
      </c>
      <c r="H1749" s="2">
        <v>5</v>
      </c>
      <c r="I1749" s="2">
        <v>181</v>
      </c>
      <c r="J1749" s="2">
        <v>23019</v>
      </c>
      <c r="K1749" s="2">
        <v>16755</v>
      </c>
      <c r="L1749" s="2">
        <v>539</v>
      </c>
      <c r="M1749" s="2">
        <v>55</v>
      </c>
      <c r="N1749" s="2">
        <v>56</v>
      </c>
      <c r="O1749" s="2">
        <v>133</v>
      </c>
      <c r="P1749" s="2">
        <v>121</v>
      </c>
      <c r="Q1749" s="2">
        <v>540</v>
      </c>
      <c r="R1749" s="2">
        <v>60</v>
      </c>
      <c r="S1749" s="2" t="s">
        <v>28</v>
      </c>
      <c r="T1749" s="2">
        <f t="shared" si="189"/>
        <v>783</v>
      </c>
      <c r="U1749" s="4">
        <f t="shared" si="190"/>
        <v>4.6732318710832589E-2</v>
      </c>
      <c r="V1749" s="4">
        <f t="shared" si="191"/>
        <v>0.80086993929544481</v>
      </c>
      <c r="W1749">
        <f t="shared" si="192"/>
        <v>8</v>
      </c>
      <c r="X1749" t="str">
        <f t="shared" si="193"/>
        <v>Tuesday</v>
      </c>
      <c r="Y1749" t="str">
        <f t="shared" si="194"/>
        <v>May</v>
      </c>
      <c r="Z1749" t="str">
        <f t="shared" si="195"/>
        <v>3-5</v>
      </c>
    </row>
    <row r="1750" spans="1:26" x14ac:dyDescent="0.25">
      <c r="A1750" s="2" t="s">
        <v>6796</v>
      </c>
      <c r="B1750" s="2" t="s">
        <v>5036</v>
      </c>
      <c r="C1750" s="1">
        <v>45790</v>
      </c>
      <c r="D1750" s="3">
        <v>0.36458333333333331</v>
      </c>
      <c r="E1750" s="2" t="s">
        <v>16</v>
      </c>
      <c r="F1750" s="2" t="s">
        <v>5040</v>
      </c>
      <c r="G1750" s="2">
        <v>20835</v>
      </c>
      <c r="H1750" s="2">
        <v>4</v>
      </c>
      <c r="I1750" s="2">
        <v>365</v>
      </c>
      <c r="J1750" s="2">
        <v>15894</v>
      </c>
      <c r="K1750" s="2">
        <v>13564</v>
      </c>
      <c r="L1750" s="2">
        <v>416</v>
      </c>
      <c r="M1750" s="2">
        <v>57</v>
      </c>
      <c r="N1750" s="2">
        <v>29</v>
      </c>
      <c r="O1750" s="2">
        <v>46</v>
      </c>
      <c r="P1750" s="2">
        <v>54</v>
      </c>
      <c r="Q1750" s="2">
        <v>353</v>
      </c>
      <c r="R1750" s="2">
        <v>34</v>
      </c>
      <c r="S1750" s="2" t="s">
        <v>31</v>
      </c>
      <c r="T1750" s="2">
        <f t="shared" si="189"/>
        <v>548</v>
      </c>
      <c r="U1750" s="4">
        <f t="shared" si="190"/>
        <v>4.0401061633736364E-2</v>
      </c>
      <c r="V1750" s="4">
        <f t="shared" si="191"/>
        <v>0.65101991840652751</v>
      </c>
      <c r="W1750">
        <f t="shared" si="192"/>
        <v>8</v>
      </c>
      <c r="X1750" t="str">
        <f t="shared" si="193"/>
        <v>Tuesday</v>
      </c>
      <c r="Y1750" t="str">
        <f t="shared" si="194"/>
        <v>May</v>
      </c>
      <c r="Z1750" t="str">
        <f t="shared" si="195"/>
        <v>3-5</v>
      </c>
    </row>
    <row r="1751" spans="1:26" x14ac:dyDescent="0.25">
      <c r="A1751" s="2" t="s">
        <v>6797</v>
      </c>
      <c r="B1751" s="2" t="s">
        <v>5036</v>
      </c>
      <c r="C1751" s="1">
        <v>45790</v>
      </c>
      <c r="D1751" s="3">
        <v>0.38124999999999998</v>
      </c>
      <c r="E1751" s="2" t="s">
        <v>5046</v>
      </c>
      <c r="F1751" s="2" t="s">
        <v>5048</v>
      </c>
      <c r="G1751" s="2">
        <v>20893</v>
      </c>
      <c r="H1751" s="2">
        <v>3</v>
      </c>
      <c r="I1751" s="2">
        <v>240</v>
      </c>
      <c r="J1751" s="2">
        <v>7603</v>
      </c>
      <c r="K1751" s="2">
        <v>6446</v>
      </c>
      <c r="L1751" s="2">
        <v>75</v>
      </c>
      <c r="M1751" s="2">
        <v>9</v>
      </c>
      <c r="N1751" s="2">
        <v>9</v>
      </c>
      <c r="O1751" s="2">
        <v>23</v>
      </c>
      <c r="P1751" s="2">
        <v>109</v>
      </c>
      <c r="Q1751" s="2">
        <v>66</v>
      </c>
      <c r="R1751" s="2">
        <v>6</v>
      </c>
      <c r="S1751" s="2" t="s">
        <v>31</v>
      </c>
      <c r="T1751" s="2">
        <f t="shared" si="189"/>
        <v>116</v>
      </c>
      <c r="U1751" s="4">
        <f t="shared" si="190"/>
        <v>1.7995656220912194E-2</v>
      </c>
      <c r="V1751" s="4">
        <f t="shared" si="191"/>
        <v>0.30852438615804334</v>
      </c>
      <c r="W1751">
        <f t="shared" si="192"/>
        <v>9</v>
      </c>
      <c r="X1751" t="str">
        <f t="shared" si="193"/>
        <v>Tuesday</v>
      </c>
      <c r="Y1751" t="str">
        <f t="shared" si="194"/>
        <v>May</v>
      </c>
      <c r="Z1751" t="str">
        <f t="shared" si="195"/>
        <v>3-5</v>
      </c>
    </row>
    <row r="1752" spans="1:26" x14ac:dyDescent="0.25">
      <c r="A1752" s="2" t="s">
        <v>6798</v>
      </c>
      <c r="B1752" s="2" t="s">
        <v>5036</v>
      </c>
      <c r="C1752" s="1">
        <v>45790</v>
      </c>
      <c r="D1752" s="3">
        <v>0.3923611111111111</v>
      </c>
      <c r="E1752" s="2" t="s">
        <v>5054</v>
      </c>
      <c r="F1752" s="2" t="s">
        <v>5040</v>
      </c>
      <c r="G1752" s="2">
        <v>20938</v>
      </c>
      <c r="H1752" s="2">
        <v>5</v>
      </c>
      <c r="I1752" s="2">
        <v>478</v>
      </c>
      <c r="J1752" s="2">
        <v>20459</v>
      </c>
      <c r="K1752" s="2">
        <v>18792</v>
      </c>
      <c r="L1752" s="2">
        <v>841</v>
      </c>
      <c r="M1752" s="2">
        <v>139</v>
      </c>
      <c r="N1752" s="2">
        <v>42</v>
      </c>
      <c r="O1752" s="2">
        <v>65</v>
      </c>
      <c r="P1752" s="2">
        <v>35</v>
      </c>
      <c r="Q1752" s="2">
        <v>198</v>
      </c>
      <c r="R1752" s="2">
        <v>27</v>
      </c>
      <c r="S1752" s="2" t="s">
        <v>31</v>
      </c>
      <c r="T1752" s="2">
        <f t="shared" si="189"/>
        <v>1087</v>
      </c>
      <c r="U1752" s="4">
        <f t="shared" si="190"/>
        <v>5.784376330353342E-2</v>
      </c>
      <c r="V1752" s="4">
        <f t="shared" si="191"/>
        <v>0.89750692520775621</v>
      </c>
      <c r="W1752">
        <f t="shared" si="192"/>
        <v>9</v>
      </c>
      <c r="X1752" t="str">
        <f t="shared" si="193"/>
        <v>Tuesday</v>
      </c>
      <c r="Y1752" t="str">
        <f t="shared" si="194"/>
        <v>May</v>
      </c>
      <c r="Z1752" t="str">
        <f t="shared" si="195"/>
        <v>3-5</v>
      </c>
    </row>
    <row r="1753" spans="1:26" x14ac:dyDescent="0.25">
      <c r="A1753" s="2" t="s">
        <v>6799</v>
      </c>
      <c r="B1753" s="2" t="s">
        <v>5036</v>
      </c>
      <c r="C1753" s="1">
        <v>45790</v>
      </c>
      <c r="D1753" s="3">
        <v>0.39444444444444443</v>
      </c>
      <c r="E1753" s="2" t="s">
        <v>5044</v>
      </c>
      <c r="F1753" s="2" t="s">
        <v>5040</v>
      </c>
      <c r="G1753" s="2">
        <v>20810</v>
      </c>
      <c r="H1753" s="2">
        <v>8</v>
      </c>
      <c r="I1753" s="2">
        <v>297</v>
      </c>
      <c r="J1753" s="2">
        <v>16263</v>
      </c>
      <c r="K1753" s="2">
        <v>14020</v>
      </c>
      <c r="L1753" s="2">
        <v>661</v>
      </c>
      <c r="M1753" s="2">
        <v>88</v>
      </c>
      <c r="N1753" s="2">
        <v>58</v>
      </c>
      <c r="O1753" s="2">
        <v>56</v>
      </c>
      <c r="P1753" s="2">
        <v>28</v>
      </c>
      <c r="Q1753" s="2">
        <v>333</v>
      </c>
      <c r="R1753" s="2">
        <v>46</v>
      </c>
      <c r="S1753" s="2" t="s">
        <v>31</v>
      </c>
      <c r="T1753" s="2">
        <f t="shared" si="189"/>
        <v>863</v>
      </c>
      <c r="U1753" s="4">
        <f t="shared" si="190"/>
        <v>6.1554921540656206E-2</v>
      </c>
      <c r="V1753" s="4">
        <f t="shared" si="191"/>
        <v>0.6737145603075444</v>
      </c>
      <c r="W1753">
        <f t="shared" si="192"/>
        <v>9</v>
      </c>
      <c r="X1753" t="str">
        <f t="shared" si="193"/>
        <v>Tuesday</v>
      </c>
      <c r="Y1753" t="str">
        <f t="shared" si="194"/>
        <v>May</v>
      </c>
      <c r="Z1753" t="str">
        <f t="shared" si="195"/>
        <v>6-10</v>
      </c>
    </row>
    <row r="1754" spans="1:26" x14ac:dyDescent="0.25">
      <c r="A1754" s="2" t="s">
        <v>6800</v>
      </c>
      <c r="B1754" s="2" t="s">
        <v>5036</v>
      </c>
      <c r="C1754" s="1">
        <v>45790</v>
      </c>
      <c r="D1754" s="3">
        <v>0.39930555555555558</v>
      </c>
      <c r="E1754" s="2" t="s">
        <v>5037</v>
      </c>
      <c r="F1754" s="2" t="s">
        <v>5040</v>
      </c>
      <c r="G1754" s="2">
        <v>20758</v>
      </c>
      <c r="H1754" s="2">
        <v>1</v>
      </c>
      <c r="I1754" s="2">
        <v>389</v>
      </c>
      <c r="J1754" s="2">
        <v>17061</v>
      </c>
      <c r="K1754" s="2">
        <v>14610</v>
      </c>
      <c r="L1754" s="2">
        <v>662</v>
      </c>
      <c r="M1754" s="2">
        <v>122</v>
      </c>
      <c r="N1754" s="2">
        <v>83</v>
      </c>
      <c r="O1754" s="2">
        <v>164</v>
      </c>
      <c r="P1754" s="2">
        <v>73</v>
      </c>
      <c r="Q1754" s="2">
        <v>178</v>
      </c>
      <c r="R1754" s="2">
        <v>47</v>
      </c>
      <c r="S1754" s="2" t="s">
        <v>31</v>
      </c>
      <c r="T1754" s="2">
        <f t="shared" si="189"/>
        <v>1031</v>
      </c>
      <c r="U1754" s="4">
        <f t="shared" si="190"/>
        <v>7.0568104038329915E-2</v>
      </c>
      <c r="V1754" s="4">
        <f t="shared" si="191"/>
        <v>0.7038250313132286</v>
      </c>
      <c r="W1754">
        <f t="shared" si="192"/>
        <v>9</v>
      </c>
      <c r="X1754" t="str">
        <f t="shared" si="193"/>
        <v>Tuesday</v>
      </c>
      <c r="Y1754" t="str">
        <f t="shared" si="194"/>
        <v>May</v>
      </c>
      <c r="Z1754" t="str">
        <f t="shared" si="195"/>
        <v>0-2</v>
      </c>
    </row>
    <row r="1755" spans="1:26" x14ac:dyDescent="0.25">
      <c r="A1755" s="2" t="s">
        <v>6801</v>
      </c>
      <c r="B1755" s="2" t="s">
        <v>5036</v>
      </c>
      <c r="C1755" s="1">
        <v>45790</v>
      </c>
      <c r="D1755" s="3">
        <v>0.41944444444444445</v>
      </c>
      <c r="E1755" s="2" t="s">
        <v>5037</v>
      </c>
      <c r="F1755" s="2" t="s">
        <v>5042</v>
      </c>
      <c r="G1755" s="2">
        <v>21050</v>
      </c>
      <c r="H1755" s="2">
        <v>1</v>
      </c>
      <c r="I1755" s="2">
        <v>623</v>
      </c>
      <c r="J1755" s="2">
        <v>16105</v>
      </c>
      <c r="K1755" s="2">
        <v>14471</v>
      </c>
      <c r="L1755" s="2">
        <v>824</v>
      </c>
      <c r="M1755" s="2">
        <v>136</v>
      </c>
      <c r="N1755" s="2">
        <v>92</v>
      </c>
      <c r="O1755" s="2">
        <v>181</v>
      </c>
      <c r="P1755" s="2">
        <v>72</v>
      </c>
      <c r="Q1755" s="2">
        <v>564</v>
      </c>
      <c r="R1755" s="2">
        <v>40</v>
      </c>
      <c r="S1755" s="2" t="s">
        <v>31</v>
      </c>
      <c r="T1755" s="2">
        <f t="shared" si="189"/>
        <v>1233</v>
      </c>
      <c r="U1755" s="4">
        <f t="shared" si="190"/>
        <v>8.5204892543708111E-2</v>
      </c>
      <c r="V1755" s="4">
        <f t="shared" si="191"/>
        <v>0.68745843230403803</v>
      </c>
      <c r="W1755">
        <f t="shared" si="192"/>
        <v>10</v>
      </c>
      <c r="X1755" t="str">
        <f t="shared" si="193"/>
        <v>Tuesday</v>
      </c>
      <c r="Y1755" t="str">
        <f t="shared" si="194"/>
        <v>May</v>
      </c>
      <c r="Z1755" t="str">
        <f t="shared" si="195"/>
        <v>0-2</v>
      </c>
    </row>
    <row r="1756" spans="1:26" x14ac:dyDescent="0.25">
      <c r="A1756" s="2" t="s">
        <v>6802</v>
      </c>
      <c r="B1756" s="2" t="s">
        <v>5036</v>
      </c>
      <c r="C1756" s="1">
        <v>45790</v>
      </c>
      <c r="D1756" s="3">
        <v>0.4236111111111111</v>
      </c>
      <c r="E1756" s="2" t="s">
        <v>16</v>
      </c>
      <c r="F1756" s="2" t="s">
        <v>5040</v>
      </c>
      <c r="G1756" s="2">
        <v>20816</v>
      </c>
      <c r="H1756" s="2">
        <v>9</v>
      </c>
      <c r="I1756" s="2">
        <v>209</v>
      </c>
      <c r="J1756" s="2">
        <v>20830</v>
      </c>
      <c r="K1756" s="2">
        <v>14863</v>
      </c>
      <c r="L1756" s="2">
        <v>720</v>
      </c>
      <c r="M1756" s="2">
        <v>107</v>
      </c>
      <c r="N1756" s="2">
        <v>65</v>
      </c>
      <c r="O1756" s="2">
        <v>65</v>
      </c>
      <c r="P1756" s="2">
        <v>49</v>
      </c>
      <c r="Q1756" s="2">
        <v>402</v>
      </c>
      <c r="R1756" s="2">
        <v>22</v>
      </c>
      <c r="S1756" s="2" t="s">
        <v>31</v>
      </c>
      <c r="T1756" s="2">
        <f t="shared" si="189"/>
        <v>957</v>
      </c>
      <c r="U1756" s="4">
        <f t="shared" si="190"/>
        <v>6.4388077777030206E-2</v>
      </c>
      <c r="V1756" s="4">
        <f t="shared" si="191"/>
        <v>0.71401806302843962</v>
      </c>
      <c r="W1756">
        <f t="shared" si="192"/>
        <v>10</v>
      </c>
      <c r="X1756" t="str">
        <f t="shared" si="193"/>
        <v>Tuesday</v>
      </c>
      <c r="Y1756" t="str">
        <f t="shared" si="194"/>
        <v>May</v>
      </c>
      <c r="Z1756" t="str">
        <f t="shared" si="195"/>
        <v>6-10</v>
      </c>
    </row>
    <row r="1757" spans="1:26" x14ac:dyDescent="0.25">
      <c r="A1757" s="2" t="s">
        <v>6803</v>
      </c>
      <c r="B1757" s="2" t="s">
        <v>5036</v>
      </c>
      <c r="C1757" s="1">
        <v>45790</v>
      </c>
      <c r="D1757" s="3">
        <v>0.42777777777777776</v>
      </c>
      <c r="E1757" s="2" t="s">
        <v>5037</v>
      </c>
      <c r="F1757" s="2" t="s">
        <v>5042</v>
      </c>
      <c r="G1757" s="2">
        <v>20889</v>
      </c>
      <c r="H1757" s="2">
        <v>2</v>
      </c>
      <c r="I1757" s="2">
        <v>249</v>
      </c>
      <c r="J1757" s="2">
        <v>42479</v>
      </c>
      <c r="K1757" s="2">
        <v>35613</v>
      </c>
      <c r="L1757" s="2">
        <v>1697</v>
      </c>
      <c r="M1757" s="2">
        <v>170</v>
      </c>
      <c r="N1757" s="2">
        <v>205</v>
      </c>
      <c r="O1757" s="2">
        <v>329</v>
      </c>
      <c r="P1757" s="2">
        <v>155</v>
      </c>
      <c r="Q1757" s="2">
        <v>1220</v>
      </c>
      <c r="R1757" s="2">
        <v>103</v>
      </c>
      <c r="S1757" s="2" t="s">
        <v>31</v>
      </c>
      <c r="T1757" s="2">
        <f t="shared" si="189"/>
        <v>2401</v>
      </c>
      <c r="U1757" s="4">
        <f t="shared" si="190"/>
        <v>6.7419200853620867E-2</v>
      </c>
      <c r="V1757" s="4">
        <f t="shared" si="191"/>
        <v>1.7048685911245154</v>
      </c>
      <c r="W1757">
        <f t="shared" si="192"/>
        <v>10</v>
      </c>
      <c r="X1757" t="str">
        <f t="shared" si="193"/>
        <v>Tuesday</v>
      </c>
      <c r="Y1757" t="str">
        <f t="shared" si="194"/>
        <v>May</v>
      </c>
      <c r="Z1757" t="str">
        <f t="shared" si="195"/>
        <v>0-2</v>
      </c>
    </row>
    <row r="1758" spans="1:26" x14ac:dyDescent="0.25">
      <c r="A1758" s="2" t="s">
        <v>6804</v>
      </c>
      <c r="B1758" s="2" t="s">
        <v>5036</v>
      </c>
      <c r="C1758" s="1">
        <v>45790</v>
      </c>
      <c r="D1758" s="3">
        <v>0.51666666666666672</v>
      </c>
      <c r="E1758" s="2" t="s">
        <v>16</v>
      </c>
      <c r="F1758" s="2" t="s">
        <v>5069</v>
      </c>
      <c r="G1758" s="2">
        <v>21087</v>
      </c>
      <c r="H1758" s="2">
        <v>7</v>
      </c>
      <c r="I1758" s="2">
        <v>862</v>
      </c>
      <c r="J1758" s="2">
        <v>9778</v>
      </c>
      <c r="K1758" s="2">
        <v>8323</v>
      </c>
      <c r="L1758" s="2">
        <v>363</v>
      </c>
      <c r="M1758" s="2">
        <v>63</v>
      </c>
      <c r="N1758" s="2">
        <v>29</v>
      </c>
      <c r="O1758" s="2">
        <v>35</v>
      </c>
      <c r="P1758" s="2">
        <v>29</v>
      </c>
      <c r="Q1758" s="2">
        <v>248</v>
      </c>
      <c r="R1758" s="2">
        <v>24</v>
      </c>
      <c r="S1758" s="2" t="s">
        <v>31</v>
      </c>
      <c r="T1758" s="2">
        <f t="shared" si="189"/>
        <v>490</v>
      </c>
      <c r="U1758" s="4">
        <f t="shared" si="190"/>
        <v>5.887300252312868E-2</v>
      </c>
      <c r="V1758" s="4">
        <f t="shared" si="191"/>
        <v>0.39469815526153557</v>
      </c>
      <c r="W1758">
        <f t="shared" si="192"/>
        <v>12</v>
      </c>
      <c r="X1758" t="str">
        <f t="shared" si="193"/>
        <v>Tuesday</v>
      </c>
      <c r="Y1758" t="str">
        <f t="shared" si="194"/>
        <v>May</v>
      </c>
      <c r="Z1758" t="str">
        <f t="shared" si="195"/>
        <v>6-10</v>
      </c>
    </row>
    <row r="1759" spans="1:26" x14ac:dyDescent="0.25">
      <c r="A1759" s="2" t="s">
        <v>6805</v>
      </c>
      <c r="B1759" s="2" t="s">
        <v>5036</v>
      </c>
      <c r="C1759" s="1">
        <v>45790</v>
      </c>
      <c r="D1759" s="3">
        <v>0.56805555555555554</v>
      </c>
      <c r="E1759" s="2" t="s">
        <v>16</v>
      </c>
      <c r="F1759" s="2" t="s">
        <v>5040</v>
      </c>
      <c r="G1759" s="2">
        <v>20859</v>
      </c>
      <c r="H1759" s="2">
        <v>4</v>
      </c>
      <c r="I1759" s="2">
        <v>763</v>
      </c>
      <c r="J1759" s="2">
        <v>8570</v>
      </c>
      <c r="K1759" s="2">
        <v>7653</v>
      </c>
      <c r="L1759" s="2">
        <v>306</v>
      </c>
      <c r="M1759" s="2">
        <v>47</v>
      </c>
      <c r="N1759" s="2">
        <v>22</v>
      </c>
      <c r="O1759" s="2">
        <v>42</v>
      </c>
      <c r="P1759" s="2">
        <v>26</v>
      </c>
      <c r="Q1759" s="2">
        <v>87</v>
      </c>
      <c r="R1759" s="2">
        <v>10</v>
      </c>
      <c r="S1759" s="2" t="s">
        <v>31</v>
      </c>
      <c r="T1759" s="2">
        <f t="shared" si="189"/>
        <v>417</v>
      </c>
      <c r="U1759" s="4">
        <f t="shared" si="190"/>
        <v>5.4488435907487261E-2</v>
      </c>
      <c r="V1759" s="4">
        <f t="shared" si="191"/>
        <v>0.36689198906946641</v>
      </c>
      <c r="W1759">
        <f t="shared" si="192"/>
        <v>13</v>
      </c>
      <c r="X1759" t="str">
        <f t="shared" si="193"/>
        <v>Tuesday</v>
      </c>
      <c r="Y1759" t="str">
        <f t="shared" si="194"/>
        <v>May</v>
      </c>
      <c r="Z1759" t="str">
        <f t="shared" si="195"/>
        <v>3-5</v>
      </c>
    </row>
    <row r="1760" spans="1:26" x14ac:dyDescent="0.25">
      <c r="A1760" s="2" t="s">
        <v>6806</v>
      </c>
      <c r="B1760" s="2" t="s">
        <v>5036</v>
      </c>
      <c r="C1760" s="1">
        <v>45790</v>
      </c>
      <c r="D1760" s="3">
        <v>0.59236111111111112</v>
      </c>
      <c r="E1760" s="2" t="s">
        <v>5044</v>
      </c>
      <c r="F1760" s="2" t="s">
        <v>5048</v>
      </c>
      <c r="G1760" s="2">
        <v>20967</v>
      </c>
      <c r="H1760" s="2">
        <v>9</v>
      </c>
      <c r="I1760" s="2">
        <v>130</v>
      </c>
      <c r="J1760" s="2">
        <v>7926</v>
      </c>
      <c r="K1760" s="2">
        <v>6147</v>
      </c>
      <c r="L1760" s="2">
        <v>218</v>
      </c>
      <c r="M1760" s="2">
        <v>19</v>
      </c>
      <c r="N1760" s="2">
        <v>11</v>
      </c>
      <c r="O1760" s="2">
        <v>13</v>
      </c>
      <c r="P1760" s="2">
        <v>32</v>
      </c>
      <c r="Q1760" s="2">
        <v>170</v>
      </c>
      <c r="R1760" s="2">
        <v>12</v>
      </c>
      <c r="S1760" s="2" t="s">
        <v>31</v>
      </c>
      <c r="T1760" s="2">
        <f t="shared" si="189"/>
        <v>261</v>
      </c>
      <c r="U1760" s="4">
        <f t="shared" si="190"/>
        <v>4.24597364568082E-2</v>
      </c>
      <c r="V1760" s="4">
        <f t="shared" si="191"/>
        <v>0.29317498926885105</v>
      </c>
      <c r="W1760">
        <f t="shared" si="192"/>
        <v>14</v>
      </c>
      <c r="X1760" t="str">
        <f t="shared" si="193"/>
        <v>Tuesday</v>
      </c>
      <c r="Y1760" t="str">
        <f t="shared" si="194"/>
        <v>May</v>
      </c>
      <c r="Z1760" t="str">
        <f t="shared" si="195"/>
        <v>6-10</v>
      </c>
    </row>
    <row r="1761" spans="1:26" x14ac:dyDescent="0.25">
      <c r="A1761" s="2" t="s">
        <v>6807</v>
      </c>
      <c r="B1761" s="2" t="s">
        <v>5036</v>
      </c>
      <c r="C1761" s="1">
        <v>45790</v>
      </c>
      <c r="D1761" s="3">
        <v>0.59930555555555554</v>
      </c>
      <c r="E1761" s="2" t="s">
        <v>5054</v>
      </c>
      <c r="F1761" s="2" t="s">
        <v>5042</v>
      </c>
      <c r="G1761" s="2">
        <v>20896</v>
      </c>
      <c r="H1761" s="2">
        <v>3</v>
      </c>
      <c r="I1761" s="2">
        <v>648</v>
      </c>
      <c r="J1761" s="2">
        <v>13745</v>
      </c>
      <c r="K1761" s="2">
        <v>9768</v>
      </c>
      <c r="L1761" s="2">
        <v>481</v>
      </c>
      <c r="M1761" s="2">
        <v>106</v>
      </c>
      <c r="N1761" s="2">
        <v>30</v>
      </c>
      <c r="O1761" s="2">
        <v>43</v>
      </c>
      <c r="P1761" s="2">
        <v>15</v>
      </c>
      <c r="Q1761" s="2">
        <v>279</v>
      </c>
      <c r="R1761" s="2">
        <v>7</v>
      </c>
      <c r="S1761" s="2" t="s">
        <v>31</v>
      </c>
      <c r="T1761" s="2">
        <f t="shared" si="189"/>
        <v>660</v>
      </c>
      <c r="U1761" s="4">
        <f t="shared" si="190"/>
        <v>6.7567567567567571E-2</v>
      </c>
      <c r="V1761" s="4">
        <f t="shared" si="191"/>
        <v>0.46745788667687593</v>
      </c>
      <c r="W1761">
        <f t="shared" si="192"/>
        <v>14</v>
      </c>
      <c r="X1761" t="str">
        <f t="shared" si="193"/>
        <v>Tuesday</v>
      </c>
      <c r="Y1761" t="str">
        <f t="shared" si="194"/>
        <v>May</v>
      </c>
      <c r="Z1761" t="str">
        <f t="shared" si="195"/>
        <v>3-5</v>
      </c>
    </row>
    <row r="1762" spans="1:26" x14ac:dyDescent="0.25">
      <c r="A1762" s="2" t="s">
        <v>6808</v>
      </c>
      <c r="B1762" s="2" t="s">
        <v>5036</v>
      </c>
      <c r="C1762" s="1">
        <v>45790</v>
      </c>
      <c r="D1762" s="3">
        <v>0.65</v>
      </c>
      <c r="E1762" s="2" t="s">
        <v>5054</v>
      </c>
      <c r="F1762" s="2" t="s">
        <v>5038</v>
      </c>
      <c r="G1762" s="2">
        <v>20944</v>
      </c>
      <c r="H1762" s="2">
        <v>5</v>
      </c>
      <c r="I1762" s="2">
        <v>838</v>
      </c>
      <c r="J1762" s="2">
        <v>10418</v>
      </c>
      <c r="K1762" s="2">
        <v>8103</v>
      </c>
      <c r="L1762" s="2">
        <v>250</v>
      </c>
      <c r="M1762" s="2">
        <v>41</v>
      </c>
      <c r="N1762" s="2">
        <v>16</v>
      </c>
      <c r="O1762" s="2">
        <v>17</v>
      </c>
      <c r="P1762" s="2">
        <v>40</v>
      </c>
      <c r="Q1762" s="2">
        <v>215</v>
      </c>
      <c r="R1762" s="2">
        <v>7</v>
      </c>
      <c r="S1762" s="2" t="s">
        <v>31</v>
      </c>
      <c r="T1762" s="2">
        <f t="shared" si="189"/>
        <v>324</v>
      </c>
      <c r="U1762" s="4">
        <f t="shared" si="190"/>
        <v>3.9985190670122177E-2</v>
      </c>
      <c r="V1762" s="4">
        <f t="shared" si="191"/>
        <v>0.38688884644766997</v>
      </c>
      <c r="W1762">
        <f t="shared" si="192"/>
        <v>15</v>
      </c>
      <c r="X1762" t="str">
        <f t="shared" si="193"/>
        <v>Tuesday</v>
      </c>
      <c r="Y1762" t="str">
        <f t="shared" si="194"/>
        <v>May</v>
      </c>
      <c r="Z1762" t="str">
        <f t="shared" si="195"/>
        <v>3-5</v>
      </c>
    </row>
    <row r="1763" spans="1:26" x14ac:dyDescent="0.25">
      <c r="A1763" s="2" t="s">
        <v>6809</v>
      </c>
      <c r="B1763" s="2" t="s">
        <v>5036</v>
      </c>
      <c r="C1763" s="1">
        <v>45790</v>
      </c>
      <c r="D1763" s="3">
        <v>0.66736111111111107</v>
      </c>
      <c r="E1763" s="2" t="s">
        <v>16</v>
      </c>
      <c r="F1763" s="2" t="s">
        <v>5052</v>
      </c>
      <c r="G1763" s="2">
        <v>20881</v>
      </c>
      <c r="H1763" s="2">
        <v>3</v>
      </c>
      <c r="I1763" s="2">
        <v>155</v>
      </c>
      <c r="J1763" s="2">
        <v>4099</v>
      </c>
      <c r="K1763" s="2">
        <v>3231</v>
      </c>
      <c r="L1763" s="2">
        <v>119</v>
      </c>
      <c r="M1763" s="2">
        <v>11</v>
      </c>
      <c r="N1763" s="2">
        <v>8</v>
      </c>
      <c r="O1763" s="2">
        <v>9</v>
      </c>
      <c r="P1763" s="2">
        <v>9</v>
      </c>
      <c r="Q1763" s="2">
        <v>36</v>
      </c>
      <c r="R1763" s="2">
        <v>9</v>
      </c>
      <c r="S1763" s="2" t="s">
        <v>31</v>
      </c>
      <c r="T1763" s="2">
        <f t="shared" si="189"/>
        <v>147</v>
      </c>
      <c r="U1763" s="4">
        <f t="shared" si="190"/>
        <v>4.5496750232126279E-2</v>
      </c>
      <c r="V1763" s="4">
        <f t="shared" si="191"/>
        <v>0.15473396867966094</v>
      </c>
      <c r="W1763">
        <f t="shared" si="192"/>
        <v>16</v>
      </c>
      <c r="X1763" t="str">
        <f t="shared" si="193"/>
        <v>Tuesday</v>
      </c>
      <c r="Y1763" t="str">
        <f t="shared" si="194"/>
        <v>May</v>
      </c>
      <c r="Z1763" t="str">
        <f t="shared" si="195"/>
        <v>3-5</v>
      </c>
    </row>
    <row r="1764" spans="1:26" x14ac:dyDescent="0.25">
      <c r="A1764" s="2" t="s">
        <v>6810</v>
      </c>
      <c r="B1764" s="2" t="s">
        <v>5036</v>
      </c>
      <c r="C1764" s="1">
        <v>45790</v>
      </c>
      <c r="D1764" s="3">
        <v>0.66874999999999996</v>
      </c>
      <c r="E1764" s="2" t="s">
        <v>5037</v>
      </c>
      <c r="F1764" s="2" t="s">
        <v>5050</v>
      </c>
      <c r="G1764" s="2">
        <v>20872</v>
      </c>
      <c r="H1764" s="2">
        <v>4</v>
      </c>
      <c r="I1764" s="2">
        <v>261</v>
      </c>
      <c r="J1764" s="2">
        <v>12602</v>
      </c>
      <c r="K1764" s="2">
        <v>8911</v>
      </c>
      <c r="L1764" s="2">
        <v>428</v>
      </c>
      <c r="M1764" s="2">
        <v>78</v>
      </c>
      <c r="N1764" s="2">
        <v>61</v>
      </c>
      <c r="O1764" s="2">
        <v>116</v>
      </c>
      <c r="P1764" s="2">
        <v>85</v>
      </c>
      <c r="Q1764" s="2">
        <v>229</v>
      </c>
      <c r="R1764" s="2">
        <v>26</v>
      </c>
      <c r="S1764" s="2" t="s">
        <v>31</v>
      </c>
      <c r="T1764" s="2">
        <f t="shared" si="189"/>
        <v>683</v>
      </c>
      <c r="U1764" s="4">
        <f t="shared" si="190"/>
        <v>7.6646840983054645E-2</v>
      </c>
      <c r="V1764" s="4">
        <f t="shared" si="191"/>
        <v>0.4269356075124569</v>
      </c>
      <c r="W1764">
        <f t="shared" si="192"/>
        <v>16</v>
      </c>
      <c r="X1764" t="str">
        <f t="shared" si="193"/>
        <v>Tuesday</v>
      </c>
      <c r="Y1764" t="str">
        <f t="shared" si="194"/>
        <v>May</v>
      </c>
      <c r="Z1764" t="str">
        <f t="shared" si="195"/>
        <v>3-5</v>
      </c>
    </row>
    <row r="1765" spans="1:26" x14ac:dyDescent="0.25">
      <c r="A1765" s="2" t="s">
        <v>6811</v>
      </c>
      <c r="B1765" s="2" t="s">
        <v>5036</v>
      </c>
      <c r="C1765" s="1">
        <v>45790</v>
      </c>
      <c r="D1765" s="3">
        <v>0.67569444444444449</v>
      </c>
      <c r="E1765" s="2" t="s">
        <v>16</v>
      </c>
      <c r="F1765" s="2" t="s">
        <v>5052</v>
      </c>
      <c r="G1765" s="2">
        <v>20823</v>
      </c>
      <c r="H1765" s="2">
        <v>7</v>
      </c>
      <c r="I1765" s="2">
        <v>433</v>
      </c>
      <c r="J1765" s="2">
        <v>10961</v>
      </c>
      <c r="K1765" s="2">
        <v>9443</v>
      </c>
      <c r="L1765" s="2">
        <v>270</v>
      </c>
      <c r="M1765" s="2">
        <v>32</v>
      </c>
      <c r="N1765" s="2">
        <v>17</v>
      </c>
      <c r="O1765" s="2">
        <v>27</v>
      </c>
      <c r="P1765" s="2">
        <v>42</v>
      </c>
      <c r="Q1765" s="2">
        <v>119</v>
      </c>
      <c r="R1765" s="2">
        <v>18</v>
      </c>
      <c r="S1765" s="2" t="s">
        <v>28</v>
      </c>
      <c r="T1765" s="2">
        <f t="shared" si="189"/>
        <v>346</v>
      </c>
      <c r="U1765" s="4">
        <f t="shared" si="190"/>
        <v>3.6640898019697131E-2</v>
      </c>
      <c r="V1765" s="4">
        <f t="shared" si="191"/>
        <v>0.45348893050953271</v>
      </c>
      <c r="W1765">
        <f t="shared" si="192"/>
        <v>16</v>
      </c>
      <c r="X1765" t="str">
        <f t="shared" si="193"/>
        <v>Tuesday</v>
      </c>
      <c r="Y1765" t="str">
        <f t="shared" si="194"/>
        <v>May</v>
      </c>
      <c r="Z1765" t="str">
        <f t="shared" si="195"/>
        <v>6-10</v>
      </c>
    </row>
    <row r="1766" spans="1:26" x14ac:dyDescent="0.25">
      <c r="A1766" s="2" t="s">
        <v>6812</v>
      </c>
      <c r="B1766" s="2" t="s">
        <v>5036</v>
      </c>
      <c r="C1766" s="1">
        <v>45790</v>
      </c>
      <c r="D1766" s="3">
        <v>0.69374999999999998</v>
      </c>
      <c r="E1766" s="2" t="s">
        <v>5044</v>
      </c>
      <c r="F1766" s="2" t="s">
        <v>5050</v>
      </c>
      <c r="G1766" s="2">
        <v>20839</v>
      </c>
      <c r="H1766" s="2">
        <v>7</v>
      </c>
      <c r="I1766" s="2">
        <v>192</v>
      </c>
      <c r="J1766" s="2">
        <v>6919</v>
      </c>
      <c r="K1766" s="2">
        <v>5896</v>
      </c>
      <c r="L1766" s="2">
        <v>305</v>
      </c>
      <c r="M1766" s="2">
        <v>34</v>
      </c>
      <c r="N1766" s="2">
        <v>23</v>
      </c>
      <c r="O1766" s="2">
        <v>20</v>
      </c>
      <c r="P1766" s="2">
        <v>25</v>
      </c>
      <c r="Q1766" s="2">
        <v>88</v>
      </c>
      <c r="R1766" s="2">
        <v>21</v>
      </c>
      <c r="S1766" s="2" t="s">
        <v>31</v>
      </c>
      <c r="T1766" s="2">
        <f t="shared" si="189"/>
        <v>382</v>
      </c>
      <c r="U1766" s="4">
        <f t="shared" si="190"/>
        <v>6.4789687924016279E-2</v>
      </c>
      <c r="V1766" s="4">
        <f t="shared" si="191"/>
        <v>0.28293104275637027</v>
      </c>
      <c r="W1766">
        <f t="shared" si="192"/>
        <v>16</v>
      </c>
      <c r="X1766" t="str">
        <f t="shared" si="193"/>
        <v>Tuesday</v>
      </c>
      <c r="Y1766" t="str">
        <f t="shared" si="194"/>
        <v>May</v>
      </c>
      <c r="Z1766" t="str">
        <f t="shared" si="195"/>
        <v>6-10</v>
      </c>
    </row>
    <row r="1767" spans="1:26" x14ac:dyDescent="0.25">
      <c r="A1767" s="2" t="s">
        <v>6813</v>
      </c>
      <c r="B1767" s="2" t="s">
        <v>5036</v>
      </c>
      <c r="C1767" s="1">
        <v>45790</v>
      </c>
      <c r="D1767" s="3">
        <v>0.74375000000000002</v>
      </c>
      <c r="E1767" s="2" t="s">
        <v>5054</v>
      </c>
      <c r="F1767" s="2" t="s">
        <v>5040</v>
      </c>
      <c r="G1767" s="2">
        <v>20960</v>
      </c>
      <c r="H1767" s="2">
        <v>4</v>
      </c>
      <c r="I1767" s="2">
        <v>1085</v>
      </c>
      <c r="J1767" s="2">
        <v>14830</v>
      </c>
      <c r="K1767" s="2">
        <v>10378</v>
      </c>
      <c r="L1767" s="2">
        <v>575</v>
      </c>
      <c r="M1767" s="2">
        <v>124</v>
      </c>
      <c r="N1767" s="2">
        <v>27</v>
      </c>
      <c r="O1767" s="2">
        <v>47</v>
      </c>
      <c r="P1767" s="2">
        <v>14</v>
      </c>
      <c r="Q1767" s="2">
        <v>277</v>
      </c>
      <c r="R1767" s="2">
        <v>27</v>
      </c>
      <c r="S1767" s="2" t="s">
        <v>31</v>
      </c>
      <c r="T1767" s="2">
        <f t="shared" si="189"/>
        <v>773</v>
      </c>
      <c r="U1767" s="4">
        <f t="shared" si="190"/>
        <v>7.4484486413567155E-2</v>
      </c>
      <c r="V1767" s="4">
        <f t="shared" si="191"/>
        <v>0.49513358778625954</v>
      </c>
      <c r="W1767">
        <f t="shared" si="192"/>
        <v>17</v>
      </c>
      <c r="X1767" t="str">
        <f t="shared" si="193"/>
        <v>Tuesday</v>
      </c>
      <c r="Y1767" t="str">
        <f t="shared" si="194"/>
        <v>May</v>
      </c>
      <c r="Z1767" t="str">
        <f t="shared" si="195"/>
        <v>3-5</v>
      </c>
    </row>
    <row r="1768" spans="1:26" x14ac:dyDescent="0.25">
      <c r="A1768" s="2" t="s">
        <v>6814</v>
      </c>
      <c r="B1768" s="2" t="s">
        <v>5036</v>
      </c>
      <c r="C1768" s="1">
        <v>45790</v>
      </c>
      <c r="D1768" s="3">
        <v>0.86597222222222225</v>
      </c>
      <c r="E1768" s="2" t="s">
        <v>5037</v>
      </c>
      <c r="F1768" s="2" t="s">
        <v>5048</v>
      </c>
      <c r="G1768" s="2">
        <v>20662</v>
      </c>
      <c r="H1768" s="2">
        <v>3</v>
      </c>
      <c r="I1768" s="2">
        <v>254</v>
      </c>
      <c r="J1768" s="2">
        <v>11623</v>
      </c>
      <c r="K1768" s="2">
        <v>8756</v>
      </c>
      <c r="L1768" s="2">
        <v>299</v>
      </c>
      <c r="M1768" s="2">
        <v>41</v>
      </c>
      <c r="N1768" s="2">
        <v>32</v>
      </c>
      <c r="O1768" s="2">
        <v>88</v>
      </c>
      <c r="P1768" s="2">
        <v>75</v>
      </c>
      <c r="Q1768" s="2">
        <v>278</v>
      </c>
      <c r="R1768" s="2">
        <v>18</v>
      </c>
      <c r="S1768" s="2" t="s">
        <v>31</v>
      </c>
      <c r="T1768" s="2">
        <f t="shared" si="189"/>
        <v>460</v>
      </c>
      <c r="U1768" s="4">
        <f t="shared" si="190"/>
        <v>5.2535404294198264E-2</v>
      </c>
      <c r="V1768" s="4">
        <f t="shared" si="191"/>
        <v>0.42377311005710966</v>
      </c>
      <c r="W1768">
        <f t="shared" si="192"/>
        <v>20</v>
      </c>
      <c r="X1768" t="str">
        <f t="shared" si="193"/>
        <v>Tuesday</v>
      </c>
      <c r="Y1768" t="str">
        <f t="shared" si="194"/>
        <v>May</v>
      </c>
      <c r="Z1768" t="str">
        <f t="shared" si="195"/>
        <v>3-5</v>
      </c>
    </row>
    <row r="1769" spans="1:26" x14ac:dyDescent="0.25">
      <c r="A1769" s="2" t="s">
        <v>6815</v>
      </c>
      <c r="B1769" s="2" t="s">
        <v>5036</v>
      </c>
      <c r="C1769" s="1">
        <v>45790</v>
      </c>
      <c r="D1769" s="3">
        <v>0.89861111111111114</v>
      </c>
      <c r="E1769" s="2" t="s">
        <v>5044</v>
      </c>
      <c r="F1769" s="2" t="s">
        <v>5052</v>
      </c>
      <c r="G1769" s="2">
        <v>20808</v>
      </c>
      <c r="H1769" s="2">
        <v>4</v>
      </c>
      <c r="I1769" s="2">
        <v>350</v>
      </c>
      <c r="J1769" s="2">
        <v>7722</v>
      </c>
      <c r="K1769" s="2">
        <v>5948</v>
      </c>
      <c r="L1769" s="2">
        <v>124</v>
      </c>
      <c r="M1769" s="2">
        <v>18</v>
      </c>
      <c r="N1769" s="2">
        <v>8</v>
      </c>
      <c r="O1769" s="2">
        <v>9</v>
      </c>
      <c r="P1769" s="2">
        <v>23</v>
      </c>
      <c r="Q1769" s="2">
        <v>159</v>
      </c>
      <c r="R1769" s="2">
        <v>20</v>
      </c>
      <c r="S1769" s="2" t="s">
        <v>31</v>
      </c>
      <c r="T1769" s="2">
        <f t="shared" si="189"/>
        <v>159</v>
      </c>
      <c r="U1769" s="4">
        <f t="shared" si="190"/>
        <v>2.6731674512441156E-2</v>
      </c>
      <c r="V1769" s="4">
        <f t="shared" si="191"/>
        <v>0.28585159554017686</v>
      </c>
      <c r="W1769">
        <f t="shared" si="192"/>
        <v>21</v>
      </c>
      <c r="X1769" t="str">
        <f t="shared" si="193"/>
        <v>Tuesday</v>
      </c>
      <c r="Y1769" t="str">
        <f t="shared" si="194"/>
        <v>May</v>
      </c>
      <c r="Z1769" t="str">
        <f t="shared" si="195"/>
        <v>3-5</v>
      </c>
    </row>
    <row r="1770" spans="1:26" x14ac:dyDescent="0.25">
      <c r="A1770" s="2" t="s">
        <v>6816</v>
      </c>
      <c r="B1770" s="2" t="s">
        <v>5036</v>
      </c>
      <c r="C1770" s="1">
        <v>45791</v>
      </c>
      <c r="D1770" s="3">
        <v>0.34166666666666667</v>
      </c>
      <c r="E1770" s="2" t="s">
        <v>16</v>
      </c>
      <c r="F1770" s="2" t="s">
        <v>5052</v>
      </c>
      <c r="G1770" s="2">
        <v>21045</v>
      </c>
      <c r="H1770" s="2">
        <v>3</v>
      </c>
      <c r="I1770" s="2">
        <v>863</v>
      </c>
      <c r="J1770" s="2">
        <v>17713</v>
      </c>
      <c r="K1770" s="2">
        <v>13481</v>
      </c>
      <c r="L1770" s="2">
        <v>330</v>
      </c>
      <c r="M1770" s="2">
        <v>49</v>
      </c>
      <c r="N1770" s="2">
        <v>24</v>
      </c>
      <c r="O1770" s="2">
        <v>33</v>
      </c>
      <c r="P1770" s="2">
        <v>53</v>
      </c>
      <c r="Q1770" s="2">
        <v>136</v>
      </c>
      <c r="R1770" s="2">
        <v>12</v>
      </c>
      <c r="S1770" s="2" t="s">
        <v>31</v>
      </c>
      <c r="T1770" s="2">
        <f t="shared" si="189"/>
        <v>436</v>
      </c>
      <c r="U1770" s="4">
        <f t="shared" si="190"/>
        <v>3.2341814405459537E-2</v>
      </c>
      <c r="V1770" s="4">
        <f t="shared" si="191"/>
        <v>0.64057971014492754</v>
      </c>
      <c r="W1770">
        <f t="shared" si="192"/>
        <v>8</v>
      </c>
      <c r="X1770" t="str">
        <f t="shared" si="193"/>
        <v>Wednesday</v>
      </c>
      <c r="Y1770" t="str">
        <f t="shared" si="194"/>
        <v>May</v>
      </c>
      <c r="Z1770" t="str">
        <f t="shared" si="195"/>
        <v>3-5</v>
      </c>
    </row>
    <row r="1771" spans="1:26" x14ac:dyDescent="0.25">
      <c r="A1771" s="2" t="s">
        <v>6817</v>
      </c>
      <c r="B1771" s="2" t="s">
        <v>5036</v>
      </c>
      <c r="C1771" s="1">
        <v>45791</v>
      </c>
      <c r="D1771" s="3">
        <v>0.34930555555555554</v>
      </c>
      <c r="E1771" s="2" t="s">
        <v>5044</v>
      </c>
      <c r="F1771" s="2" t="s">
        <v>5048</v>
      </c>
      <c r="G1771" s="2">
        <v>20985</v>
      </c>
      <c r="H1771" s="2">
        <v>5</v>
      </c>
      <c r="I1771" s="2">
        <v>316</v>
      </c>
      <c r="J1771" s="2">
        <v>14318</v>
      </c>
      <c r="K1771" s="2">
        <v>10969</v>
      </c>
      <c r="L1771" s="2">
        <v>380</v>
      </c>
      <c r="M1771" s="2">
        <v>37</v>
      </c>
      <c r="N1771" s="2">
        <v>20</v>
      </c>
      <c r="O1771" s="2">
        <v>23</v>
      </c>
      <c r="P1771" s="2">
        <v>50</v>
      </c>
      <c r="Q1771" s="2">
        <v>199</v>
      </c>
      <c r="R1771" s="2">
        <v>36</v>
      </c>
      <c r="S1771" s="2" t="s">
        <v>31</v>
      </c>
      <c r="T1771" s="2">
        <f t="shared" si="189"/>
        <v>460</v>
      </c>
      <c r="U1771" s="4">
        <f t="shared" si="190"/>
        <v>4.1936366122709456E-2</v>
      </c>
      <c r="V1771" s="4">
        <f t="shared" si="191"/>
        <v>0.52270669525851798</v>
      </c>
      <c r="W1771">
        <f t="shared" si="192"/>
        <v>8</v>
      </c>
      <c r="X1771" t="str">
        <f t="shared" si="193"/>
        <v>Wednesday</v>
      </c>
      <c r="Y1771" t="str">
        <f t="shared" si="194"/>
        <v>May</v>
      </c>
      <c r="Z1771" t="str">
        <f t="shared" si="195"/>
        <v>3-5</v>
      </c>
    </row>
    <row r="1772" spans="1:26" x14ac:dyDescent="0.25">
      <c r="A1772" s="2" t="s">
        <v>6818</v>
      </c>
      <c r="B1772" s="2" t="s">
        <v>5036</v>
      </c>
      <c r="C1772" s="1">
        <v>45791</v>
      </c>
      <c r="D1772" s="3">
        <v>0.3576388888888889</v>
      </c>
      <c r="E1772" s="2" t="s">
        <v>5054</v>
      </c>
      <c r="F1772" s="2" t="s">
        <v>5048</v>
      </c>
      <c r="G1772" s="2">
        <v>20929</v>
      </c>
      <c r="H1772" s="2">
        <v>2</v>
      </c>
      <c r="I1772" s="2">
        <v>1099</v>
      </c>
      <c r="J1772" s="2">
        <v>14236</v>
      </c>
      <c r="K1772" s="2">
        <v>12373</v>
      </c>
      <c r="L1772" s="2">
        <v>379</v>
      </c>
      <c r="M1772" s="2">
        <v>87</v>
      </c>
      <c r="N1772" s="2">
        <v>24</v>
      </c>
      <c r="O1772" s="2">
        <v>36</v>
      </c>
      <c r="P1772" s="2">
        <v>16</v>
      </c>
      <c r="Q1772" s="2">
        <v>113</v>
      </c>
      <c r="R1772" s="2">
        <v>15</v>
      </c>
      <c r="S1772" s="2" t="s">
        <v>31</v>
      </c>
      <c r="T1772" s="2">
        <f t="shared" si="189"/>
        <v>526</v>
      </c>
      <c r="U1772" s="4">
        <f t="shared" si="190"/>
        <v>4.2511921118564618E-2</v>
      </c>
      <c r="V1772" s="4">
        <f t="shared" si="191"/>
        <v>0.59118925892302543</v>
      </c>
      <c r="W1772">
        <f t="shared" si="192"/>
        <v>8</v>
      </c>
      <c r="X1772" t="str">
        <f t="shared" si="193"/>
        <v>Wednesday</v>
      </c>
      <c r="Y1772" t="str">
        <f t="shared" si="194"/>
        <v>May</v>
      </c>
      <c r="Z1772" t="str">
        <f t="shared" si="195"/>
        <v>0-2</v>
      </c>
    </row>
    <row r="1773" spans="1:26" x14ac:dyDescent="0.25">
      <c r="A1773" s="2" t="s">
        <v>6819</v>
      </c>
      <c r="B1773" s="2" t="s">
        <v>5036</v>
      </c>
      <c r="C1773" s="1">
        <v>45791</v>
      </c>
      <c r="D1773" s="3">
        <v>0.36041666666666666</v>
      </c>
      <c r="E1773" s="2" t="s">
        <v>5044</v>
      </c>
      <c r="F1773" s="2" t="s">
        <v>5042</v>
      </c>
      <c r="G1773" s="2">
        <v>21084</v>
      </c>
      <c r="H1773" s="2">
        <v>7</v>
      </c>
      <c r="I1773" s="2">
        <v>252</v>
      </c>
      <c r="J1773" s="2">
        <v>16943</v>
      </c>
      <c r="K1773" s="2">
        <v>13670</v>
      </c>
      <c r="L1773" s="2">
        <v>487</v>
      </c>
      <c r="M1773" s="2">
        <v>38</v>
      </c>
      <c r="N1773" s="2">
        <v>24</v>
      </c>
      <c r="O1773" s="2">
        <v>38</v>
      </c>
      <c r="P1773" s="2">
        <v>44</v>
      </c>
      <c r="Q1773" s="2">
        <v>294</v>
      </c>
      <c r="R1773" s="2">
        <v>26</v>
      </c>
      <c r="S1773" s="2" t="s">
        <v>31</v>
      </c>
      <c r="T1773" s="2">
        <f t="shared" si="189"/>
        <v>587</v>
      </c>
      <c r="U1773" s="4">
        <f t="shared" si="190"/>
        <v>4.2940746159473298E-2</v>
      </c>
      <c r="V1773" s="4">
        <f t="shared" si="191"/>
        <v>0.64835894517169412</v>
      </c>
      <c r="W1773">
        <f t="shared" si="192"/>
        <v>8</v>
      </c>
      <c r="X1773" t="str">
        <f t="shared" si="193"/>
        <v>Wednesday</v>
      </c>
      <c r="Y1773" t="str">
        <f t="shared" si="194"/>
        <v>May</v>
      </c>
      <c r="Z1773" t="str">
        <f t="shared" si="195"/>
        <v>6-10</v>
      </c>
    </row>
    <row r="1774" spans="1:26" x14ac:dyDescent="0.25">
      <c r="A1774" s="2" t="s">
        <v>6820</v>
      </c>
      <c r="B1774" s="2" t="s">
        <v>5036</v>
      </c>
      <c r="C1774" s="1">
        <v>45791</v>
      </c>
      <c r="D1774" s="3">
        <v>0.36944444444444446</v>
      </c>
      <c r="E1774" s="2" t="s">
        <v>5044</v>
      </c>
      <c r="F1774" s="2" t="s">
        <v>5040</v>
      </c>
      <c r="G1774" s="2">
        <v>20963</v>
      </c>
      <c r="H1774" s="2">
        <v>3</v>
      </c>
      <c r="I1774" s="2">
        <v>530</v>
      </c>
      <c r="J1774" s="2">
        <v>36747</v>
      </c>
      <c r="K1774" s="2">
        <v>33059</v>
      </c>
      <c r="L1774" s="2">
        <v>1074</v>
      </c>
      <c r="M1774" s="2">
        <v>137</v>
      </c>
      <c r="N1774" s="2">
        <v>119</v>
      </c>
      <c r="O1774" s="2">
        <v>96</v>
      </c>
      <c r="P1774" s="2">
        <v>163</v>
      </c>
      <c r="Q1774" s="2">
        <v>357</v>
      </c>
      <c r="R1774" s="2">
        <v>103</v>
      </c>
      <c r="S1774" s="2" t="s">
        <v>28</v>
      </c>
      <c r="T1774" s="2">
        <f t="shared" si="189"/>
        <v>1426</v>
      </c>
      <c r="U1774" s="4">
        <f t="shared" si="190"/>
        <v>4.3135001058713207E-2</v>
      </c>
      <c r="V1774" s="4">
        <f t="shared" si="191"/>
        <v>1.5770166483804799</v>
      </c>
      <c r="W1774">
        <f t="shared" si="192"/>
        <v>8</v>
      </c>
      <c r="X1774" t="str">
        <f t="shared" si="193"/>
        <v>Wednesday</v>
      </c>
      <c r="Y1774" t="str">
        <f t="shared" si="194"/>
        <v>May</v>
      </c>
      <c r="Z1774" t="str">
        <f t="shared" si="195"/>
        <v>3-5</v>
      </c>
    </row>
    <row r="1775" spans="1:26" x14ac:dyDescent="0.25">
      <c r="A1775" s="2" t="s">
        <v>6821</v>
      </c>
      <c r="B1775" s="2" t="s">
        <v>5036</v>
      </c>
      <c r="C1775" s="1">
        <v>45791</v>
      </c>
      <c r="D1775" s="3">
        <v>0.37777777777777777</v>
      </c>
      <c r="E1775" s="2" t="s">
        <v>5054</v>
      </c>
      <c r="F1775" s="2" t="s">
        <v>5050</v>
      </c>
      <c r="G1775" s="2">
        <v>20912</v>
      </c>
      <c r="H1775" s="2">
        <v>0</v>
      </c>
      <c r="I1775" s="2">
        <v>480</v>
      </c>
      <c r="J1775" s="2">
        <v>10213</v>
      </c>
      <c r="K1775" s="2">
        <v>8269</v>
      </c>
      <c r="L1775" s="2">
        <v>242</v>
      </c>
      <c r="M1775" s="2">
        <v>46</v>
      </c>
      <c r="N1775" s="2">
        <v>13</v>
      </c>
      <c r="O1775" s="2">
        <v>18</v>
      </c>
      <c r="P1775" s="2">
        <v>18</v>
      </c>
      <c r="Q1775" s="2">
        <v>183</v>
      </c>
      <c r="R1775" s="2">
        <v>15</v>
      </c>
      <c r="S1775" s="2" t="s">
        <v>31</v>
      </c>
      <c r="T1775" s="2">
        <f t="shared" si="189"/>
        <v>319</v>
      </c>
      <c r="U1775" s="4">
        <f t="shared" si="190"/>
        <v>3.8577820776393761E-2</v>
      </c>
      <c r="V1775" s="4">
        <f t="shared" si="191"/>
        <v>0.39541889824024484</v>
      </c>
      <c r="W1775">
        <f t="shared" si="192"/>
        <v>9</v>
      </c>
      <c r="X1775" t="str">
        <f t="shared" si="193"/>
        <v>Wednesday</v>
      </c>
      <c r="Y1775" t="str">
        <f t="shared" si="194"/>
        <v>May</v>
      </c>
      <c r="Z1775" t="str">
        <f t="shared" si="195"/>
        <v>0-2</v>
      </c>
    </row>
    <row r="1776" spans="1:26" x14ac:dyDescent="0.25">
      <c r="A1776" s="2" t="s">
        <v>6822</v>
      </c>
      <c r="B1776" s="2" t="s">
        <v>5036</v>
      </c>
      <c r="C1776" s="1">
        <v>45791</v>
      </c>
      <c r="D1776" s="3">
        <v>0.37986111111111109</v>
      </c>
      <c r="E1776" s="2" t="s">
        <v>5037</v>
      </c>
      <c r="F1776" s="2" t="s">
        <v>5042</v>
      </c>
      <c r="G1776" s="2">
        <v>21030</v>
      </c>
      <c r="H1776" s="2">
        <v>4</v>
      </c>
      <c r="I1776" s="2">
        <v>1377</v>
      </c>
      <c r="J1776" s="2">
        <v>44864</v>
      </c>
      <c r="K1776" s="2">
        <v>30959</v>
      </c>
      <c r="L1776" s="2">
        <v>1515</v>
      </c>
      <c r="M1776" s="2">
        <v>157</v>
      </c>
      <c r="N1776" s="2">
        <v>154</v>
      </c>
      <c r="O1776" s="2">
        <v>342</v>
      </c>
      <c r="P1776" s="2">
        <v>292</v>
      </c>
      <c r="Q1776" s="2">
        <v>668</v>
      </c>
      <c r="R1776" s="2">
        <v>130</v>
      </c>
      <c r="S1776" s="2" t="s">
        <v>31</v>
      </c>
      <c r="T1776" s="2">
        <f t="shared" si="189"/>
        <v>2168</v>
      </c>
      <c r="U1776" s="4">
        <f t="shared" si="190"/>
        <v>7.0028101682870894E-2</v>
      </c>
      <c r="V1776" s="4">
        <f t="shared" si="191"/>
        <v>1.4721350451735615</v>
      </c>
      <c r="W1776">
        <f t="shared" si="192"/>
        <v>9</v>
      </c>
      <c r="X1776" t="str">
        <f t="shared" si="193"/>
        <v>Wednesday</v>
      </c>
      <c r="Y1776" t="str">
        <f t="shared" si="194"/>
        <v>May</v>
      </c>
      <c r="Z1776" t="str">
        <f t="shared" si="195"/>
        <v>3-5</v>
      </c>
    </row>
    <row r="1777" spans="1:26" x14ac:dyDescent="0.25">
      <c r="A1777" s="2" t="s">
        <v>6823</v>
      </c>
      <c r="B1777" s="2" t="s">
        <v>5036</v>
      </c>
      <c r="C1777" s="1">
        <v>45791</v>
      </c>
      <c r="D1777" s="3">
        <v>0.3923611111111111</v>
      </c>
      <c r="E1777" s="2" t="s">
        <v>5044</v>
      </c>
      <c r="F1777" s="2" t="s">
        <v>5038</v>
      </c>
      <c r="G1777" s="2">
        <v>20908</v>
      </c>
      <c r="H1777" s="2">
        <v>4</v>
      </c>
      <c r="I1777" s="2">
        <v>153</v>
      </c>
      <c r="J1777" s="2">
        <v>17185</v>
      </c>
      <c r="K1777" s="2">
        <v>13163</v>
      </c>
      <c r="L1777" s="2">
        <v>355</v>
      </c>
      <c r="M1777" s="2">
        <v>51</v>
      </c>
      <c r="N1777" s="2">
        <v>27</v>
      </c>
      <c r="O1777" s="2">
        <v>28</v>
      </c>
      <c r="P1777" s="2">
        <v>84</v>
      </c>
      <c r="Q1777" s="2">
        <v>193</v>
      </c>
      <c r="R1777" s="2">
        <v>28</v>
      </c>
      <c r="S1777" s="2" t="s">
        <v>31</v>
      </c>
      <c r="T1777" s="2">
        <f t="shared" si="189"/>
        <v>461</v>
      </c>
      <c r="U1777" s="4">
        <f t="shared" si="190"/>
        <v>3.5022411304413886E-2</v>
      </c>
      <c r="V1777" s="4">
        <f t="shared" si="191"/>
        <v>0.6295676296154582</v>
      </c>
      <c r="W1777">
        <f t="shared" si="192"/>
        <v>9</v>
      </c>
      <c r="X1777" t="str">
        <f t="shared" si="193"/>
        <v>Wednesday</v>
      </c>
      <c r="Y1777" t="str">
        <f t="shared" si="194"/>
        <v>May</v>
      </c>
      <c r="Z1777" t="str">
        <f t="shared" si="195"/>
        <v>3-5</v>
      </c>
    </row>
    <row r="1778" spans="1:26" x14ac:dyDescent="0.25">
      <c r="A1778" s="2" t="s">
        <v>6824</v>
      </c>
      <c r="B1778" s="2" t="s">
        <v>5036</v>
      </c>
      <c r="C1778" s="1">
        <v>45791</v>
      </c>
      <c r="D1778" s="3">
        <v>0.39583333333333331</v>
      </c>
      <c r="E1778" s="2" t="s">
        <v>5054</v>
      </c>
      <c r="F1778" s="2" t="s">
        <v>5048</v>
      </c>
      <c r="G1778" s="2">
        <v>20990</v>
      </c>
      <c r="H1778" s="2">
        <v>6</v>
      </c>
      <c r="I1778" s="2">
        <v>983</v>
      </c>
      <c r="J1778" s="2">
        <v>22803</v>
      </c>
      <c r="K1778" s="2">
        <v>16793</v>
      </c>
      <c r="L1778" s="2">
        <v>540</v>
      </c>
      <c r="M1778" s="2">
        <v>108</v>
      </c>
      <c r="N1778" s="2">
        <v>61</v>
      </c>
      <c r="O1778" s="2">
        <v>57</v>
      </c>
      <c r="P1778" s="2">
        <v>23</v>
      </c>
      <c r="Q1778" s="2">
        <v>448</v>
      </c>
      <c r="R1778" s="2">
        <v>25</v>
      </c>
      <c r="S1778" s="2" t="s">
        <v>31</v>
      </c>
      <c r="T1778" s="2">
        <f t="shared" si="189"/>
        <v>766</v>
      </c>
      <c r="U1778" s="4">
        <f t="shared" si="190"/>
        <v>4.5614244030250703E-2</v>
      </c>
      <c r="V1778" s="4">
        <f t="shared" si="191"/>
        <v>0.8000476417341591</v>
      </c>
      <c r="W1778">
        <f t="shared" si="192"/>
        <v>9</v>
      </c>
      <c r="X1778" t="str">
        <f t="shared" si="193"/>
        <v>Wednesday</v>
      </c>
      <c r="Y1778" t="str">
        <f t="shared" si="194"/>
        <v>May</v>
      </c>
      <c r="Z1778" t="str">
        <f t="shared" si="195"/>
        <v>6-10</v>
      </c>
    </row>
    <row r="1779" spans="1:26" x14ac:dyDescent="0.25">
      <c r="A1779" s="2" t="s">
        <v>6825</v>
      </c>
      <c r="B1779" s="2" t="s">
        <v>5036</v>
      </c>
      <c r="C1779" s="1">
        <v>45791</v>
      </c>
      <c r="D1779" s="3">
        <v>0.41041666666666665</v>
      </c>
      <c r="E1779" s="2" t="s">
        <v>16</v>
      </c>
      <c r="F1779" s="2" t="s">
        <v>5038</v>
      </c>
      <c r="G1779" s="2">
        <v>20954</v>
      </c>
      <c r="H1779" s="2">
        <v>4</v>
      </c>
      <c r="I1779" s="2">
        <v>643</v>
      </c>
      <c r="J1779" s="2">
        <v>5383</v>
      </c>
      <c r="K1779" s="2">
        <v>4225</v>
      </c>
      <c r="L1779" s="2">
        <v>104</v>
      </c>
      <c r="M1779" s="2">
        <v>13</v>
      </c>
      <c r="N1779" s="2">
        <v>6</v>
      </c>
      <c r="O1779" s="2">
        <v>7</v>
      </c>
      <c r="P1779" s="2">
        <v>8</v>
      </c>
      <c r="Q1779" s="2">
        <v>49</v>
      </c>
      <c r="R1779" s="2">
        <v>7</v>
      </c>
      <c r="S1779" s="2" t="s">
        <v>31</v>
      </c>
      <c r="T1779" s="2">
        <f t="shared" si="189"/>
        <v>130</v>
      </c>
      <c r="U1779" s="4">
        <f t="shared" si="190"/>
        <v>3.0769230769230771E-2</v>
      </c>
      <c r="V1779" s="4">
        <f t="shared" si="191"/>
        <v>0.20163214660685311</v>
      </c>
      <c r="W1779">
        <f t="shared" si="192"/>
        <v>9</v>
      </c>
      <c r="X1779" t="str">
        <f t="shared" si="193"/>
        <v>Wednesday</v>
      </c>
      <c r="Y1779" t="str">
        <f t="shared" si="194"/>
        <v>May</v>
      </c>
      <c r="Z1779" t="str">
        <f t="shared" si="195"/>
        <v>3-5</v>
      </c>
    </row>
    <row r="1780" spans="1:26" x14ac:dyDescent="0.25">
      <c r="A1780" s="2" t="s">
        <v>6826</v>
      </c>
      <c r="B1780" s="2" t="s">
        <v>5036</v>
      </c>
      <c r="C1780" s="1">
        <v>45791</v>
      </c>
      <c r="D1780" s="3">
        <v>0.42152777777777778</v>
      </c>
      <c r="E1780" s="2" t="s">
        <v>16</v>
      </c>
      <c r="F1780" s="2" t="s">
        <v>5048</v>
      </c>
      <c r="G1780" s="2">
        <v>21017</v>
      </c>
      <c r="H1780" s="2">
        <v>1</v>
      </c>
      <c r="I1780" s="2">
        <v>416</v>
      </c>
      <c r="J1780" s="2">
        <v>12935</v>
      </c>
      <c r="K1780" s="2">
        <v>9086</v>
      </c>
      <c r="L1780" s="2">
        <v>167</v>
      </c>
      <c r="M1780" s="2">
        <v>19</v>
      </c>
      <c r="N1780" s="2">
        <v>14</v>
      </c>
      <c r="O1780" s="2">
        <v>12</v>
      </c>
      <c r="P1780" s="2">
        <v>30</v>
      </c>
      <c r="Q1780" s="2">
        <v>272</v>
      </c>
      <c r="R1780" s="2">
        <v>12</v>
      </c>
      <c r="S1780" s="2" t="s">
        <v>28</v>
      </c>
      <c r="T1780" s="2">
        <f t="shared" si="189"/>
        <v>212</v>
      </c>
      <c r="U1780" s="4">
        <f t="shared" si="190"/>
        <v>2.3332599603786044E-2</v>
      </c>
      <c r="V1780" s="4">
        <f t="shared" si="191"/>
        <v>0.43231669600799355</v>
      </c>
      <c r="W1780">
        <f t="shared" si="192"/>
        <v>10</v>
      </c>
      <c r="X1780" t="str">
        <f t="shared" si="193"/>
        <v>Wednesday</v>
      </c>
      <c r="Y1780" t="str">
        <f t="shared" si="194"/>
        <v>May</v>
      </c>
      <c r="Z1780" t="str">
        <f t="shared" si="195"/>
        <v>0-2</v>
      </c>
    </row>
    <row r="1781" spans="1:26" x14ac:dyDescent="0.25">
      <c r="A1781" s="2" t="s">
        <v>6827</v>
      </c>
      <c r="B1781" s="2" t="s">
        <v>5036</v>
      </c>
      <c r="C1781" s="1">
        <v>45791</v>
      </c>
      <c r="D1781" s="3">
        <v>0.42708333333333331</v>
      </c>
      <c r="E1781" s="2" t="s">
        <v>5044</v>
      </c>
      <c r="F1781" s="2" t="s">
        <v>5048</v>
      </c>
      <c r="G1781" s="2">
        <v>20864</v>
      </c>
      <c r="H1781" s="2">
        <v>9</v>
      </c>
      <c r="I1781" s="2">
        <v>283</v>
      </c>
      <c r="J1781" s="2">
        <v>21409</v>
      </c>
      <c r="K1781" s="2">
        <v>19032</v>
      </c>
      <c r="L1781" s="2">
        <v>794</v>
      </c>
      <c r="M1781" s="2">
        <v>113</v>
      </c>
      <c r="N1781" s="2">
        <v>70</v>
      </c>
      <c r="O1781" s="2">
        <v>64</v>
      </c>
      <c r="P1781" s="2">
        <v>68</v>
      </c>
      <c r="Q1781" s="2">
        <v>449</v>
      </c>
      <c r="R1781" s="2">
        <v>27</v>
      </c>
      <c r="S1781" s="2" t="s">
        <v>31</v>
      </c>
      <c r="T1781" s="2">
        <f t="shared" si="189"/>
        <v>1041</v>
      </c>
      <c r="U1781" s="4">
        <f t="shared" si="190"/>
        <v>5.4697351828499371E-2</v>
      </c>
      <c r="V1781" s="4">
        <f t="shared" si="191"/>
        <v>0.91219325153374231</v>
      </c>
      <c r="W1781">
        <f t="shared" si="192"/>
        <v>10</v>
      </c>
      <c r="X1781" t="str">
        <f t="shared" si="193"/>
        <v>Wednesday</v>
      </c>
      <c r="Y1781" t="str">
        <f t="shared" si="194"/>
        <v>May</v>
      </c>
      <c r="Z1781" t="str">
        <f t="shared" si="195"/>
        <v>6-10</v>
      </c>
    </row>
    <row r="1782" spans="1:26" x14ac:dyDescent="0.25">
      <c r="A1782" s="2" t="s">
        <v>6828</v>
      </c>
      <c r="B1782" s="2" t="s">
        <v>5036</v>
      </c>
      <c r="C1782" s="1">
        <v>45791</v>
      </c>
      <c r="D1782" s="3">
        <v>0.42777777777777776</v>
      </c>
      <c r="E1782" s="2" t="s">
        <v>5037</v>
      </c>
      <c r="F1782" s="2" t="s">
        <v>5040</v>
      </c>
      <c r="G1782" s="2">
        <v>20853</v>
      </c>
      <c r="H1782" s="2">
        <v>4</v>
      </c>
      <c r="I1782" s="2">
        <v>342</v>
      </c>
      <c r="J1782" s="2">
        <v>13614</v>
      </c>
      <c r="K1782" s="2">
        <v>10731</v>
      </c>
      <c r="L1782" s="2">
        <v>560</v>
      </c>
      <c r="M1782" s="2">
        <v>53</v>
      </c>
      <c r="N1782" s="2">
        <v>59</v>
      </c>
      <c r="O1782" s="2">
        <v>122</v>
      </c>
      <c r="P1782" s="2">
        <v>58</v>
      </c>
      <c r="Q1782" s="2">
        <v>202</v>
      </c>
      <c r="R1782" s="2">
        <v>41</v>
      </c>
      <c r="S1782" s="2" t="s">
        <v>31</v>
      </c>
      <c r="T1782" s="2">
        <f t="shared" si="189"/>
        <v>794</v>
      </c>
      <c r="U1782" s="4">
        <f t="shared" si="190"/>
        <v>7.3991240331749142E-2</v>
      </c>
      <c r="V1782" s="4">
        <f t="shared" si="191"/>
        <v>0.51460221550855989</v>
      </c>
      <c r="W1782">
        <f t="shared" si="192"/>
        <v>10</v>
      </c>
      <c r="X1782" t="str">
        <f t="shared" si="193"/>
        <v>Wednesday</v>
      </c>
      <c r="Y1782" t="str">
        <f t="shared" si="194"/>
        <v>May</v>
      </c>
      <c r="Z1782" t="str">
        <f t="shared" si="195"/>
        <v>3-5</v>
      </c>
    </row>
    <row r="1783" spans="1:26" x14ac:dyDescent="0.25">
      <c r="A1783" s="2" t="s">
        <v>6829</v>
      </c>
      <c r="B1783" s="2" t="s">
        <v>5036</v>
      </c>
      <c r="C1783" s="1">
        <v>45791</v>
      </c>
      <c r="D1783" s="3">
        <v>0.44583333333333336</v>
      </c>
      <c r="E1783" s="2" t="s">
        <v>5037</v>
      </c>
      <c r="F1783" s="2" t="s">
        <v>5038</v>
      </c>
      <c r="G1783" s="2">
        <v>20968</v>
      </c>
      <c r="H1783" s="2">
        <v>2</v>
      </c>
      <c r="I1783" s="2">
        <v>308</v>
      </c>
      <c r="J1783" s="2">
        <v>13694</v>
      </c>
      <c r="K1783" s="2">
        <v>11078</v>
      </c>
      <c r="L1783" s="2">
        <v>270</v>
      </c>
      <c r="M1783" s="2">
        <v>46</v>
      </c>
      <c r="N1783" s="2">
        <v>35</v>
      </c>
      <c r="O1783" s="2">
        <v>66</v>
      </c>
      <c r="P1783" s="2">
        <v>99</v>
      </c>
      <c r="Q1783" s="2">
        <v>115</v>
      </c>
      <c r="R1783" s="2">
        <v>32</v>
      </c>
      <c r="S1783" s="2" t="s">
        <v>31</v>
      </c>
      <c r="T1783" s="2">
        <f t="shared" si="189"/>
        <v>417</v>
      </c>
      <c r="U1783" s="4">
        <f t="shared" si="190"/>
        <v>3.7642173677559128E-2</v>
      </c>
      <c r="V1783" s="4">
        <f t="shared" si="191"/>
        <v>0.52832888210606643</v>
      </c>
      <c r="W1783">
        <f t="shared" si="192"/>
        <v>10</v>
      </c>
      <c r="X1783" t="str">
        <f t="shared" si="193"/>
        <v>Wednesday</v>
      </c>
      <c r="Y1783" t="str">
        <f t="shared" si="194"/>
        <v>May</v>
      </c>
      <c r="Z1783" t="str">
        <f t="shared" si="195"/>
        <v>0-2</v>
      </c>
    </row>
    <row r="1784" spans="1:26" x14ac:dyDescent="0.25">
      <c r="A1784" s="2" t="s">
        <v>6830</v>
      </c>
      <c r="B1784" s="2" t="s">
        <v>5036</v>
      </c>
      <c r="C1784" s="1">
        <v>45791</v>
      </c>
      <c r="D1784" s="3">
        <v>0.46041666666666664</v>
      </c>
      <c r="E1784" s="2" t="s">
        <v>16</v>
      </c>
      <c r="F1784" s="2" t="s">
        <v>5040</v>
      </c>
      <c r="G1784" s="2">
        <v>20997</v>
      </c>
      <c r="H1784" s="2">
        <v>2</v>
      </c>
      <c r="I1784" s="2">
        <v>711</v>
      </c>
      <c r="J1784" s="2">
        <v>8486</v>
      </c>
      <c r="K1784" s="2">
        <v>7670</v>
      </c>
      <c r="L1784" s="2">
        <v>336</v>
      </c>
      <c r="M1784" s="2">
        <v>46</v>
      </c>
      <c r="N1784" s="2">
        <v>27</v>
      </c>
      <c r="O1784" s="2">
        <v>31</v>
      </c>
      <c r="P1784" s="2">
        <v>37</v>
      </c>
      <c r="Q1784" s="2">
        <v>169</v>
      </c>
      <c r="R1784" s="2">
        <v>15</v>
      </c>
      <c r="S1784" s="2" t="s">
        <v>31</v>
      </c>
      <c r="T1784" s="2">
        <f t="shared" si="189"/>
        <v>440</v>
      </c>
      <c r="U1784" s="4">
        <f t="shared" si="190"/>
        <v>5.736636245110821E-2</v>
      </c>
      <c r="V1784" s="4">
        <f t="shared" si="191"/>
        <v>0.36529027956374721</v>
      </c>
      <c r="W1784">
        <f t="shared" si="192"/>
        <v>11</v>
      </c>
      <c r="X1784" t="str">
        <f t="shared" si="193"/>
        <v>Wednesday</v>
      </c>
      <c r="Y1784" t="str">
        <f t="shared" si="194"/>
        <v>May</v>
      </c>
      <c r="Z1784" t="str">
        <f t="shared" si="195"/>
        <v>0-2</v>
      </c>
    </row>
    <row r="1785" spans="1:26" x14ac:dyDescent="0.25">
      <c r="A1785" s="2" t="s">
        <v>6831</v>
      </c>
      <c r="B1785" s="2" t="s">
        <v>5036</v>
      </c>
      <c r="C1785" s="1">
        <v>45791</v>
      </c>
      <c r="D1785" s="3">
        <v>0.4861111111111111</v>
      </c>
      <c r="E1785" s="2" t="s">
        <v>5054</v>
      </c>
      <c r="F1785" s="2" t="s">
        <v>5040</v>
      </c>
      <c r="G1785" s="2">
        <v>20948</v>
      </c>
      <c r="H1785" s="2">
        <v>5</v>
      </c>
      <c r="I1785" s="2">
        <v>493</v>
      </c>
      <c r="J1785" s="2">
        <v>15952</v>
      </c>
      <c r="K1785" s="2">
        <v>13137</v>
      </c>
      <c r="L1785" s="2">
        <v>514</v>
      </c>
      <c r="M1785" s="2">
        <v>154</v>
      </c>
      <c r="N1785" s="2">
        <v>37</v>
      </c>
      <c r="O1785" s="2">
        <v>45</v>
      </c>
      <c r="P1785" s="2">
        <v>37</v>
      </c>
      <c r="Q1785" s="2">
        <v>114</v>
      </c>
      <c r="R1785" s="2">
        <v>14</v>
      </c>
      <c r="S1785" s="2" t="s">
        <v>31</v>
      </c>
      <c r="T1785" s="2">
        <f t="shared" si="189"/>
        <v>750</v>
      </c>
      <c r="U1785" s="4">
        <f t="shared" si="190"/>
        <v>5.7090659968029228E-2</v>
      </c>
      <c r="V1785" s="4">
        <f t="shared" si="191"/>
        <v>0.62712430780981476</v>
      </c>
      <c r="W1785">
        <f t="shared" si="192"/>
        <v>11</v>
      </c>
      <c r="X1785" t="str">
        <f t="shared" si="193"/>
        <v>Wednesday</v>
      </c>
      <c r="Y1785" t="str">
        <f t="shared" si="194"/>
        <v>May</v>
      </c>
      <c r="Z1785" t="str">
        <f t="shared" si="195"/>
        <v>3-5</v>
      </c>
    </row>
    <row r="1786" spans="1:26" x14ac:dyDescent="0.25">
      <c r="A1786" s="2" t="s">
        <v>6832</v>
      </c>
      <c r="B1786" s="2" t="s">
        <v>5036</v>
      </c>
      <c r="C1786" s="1">
        <v>45791</v>
      </c>
      <c r="D1786" s="3">
        <v>0.55347222222222225</v>
      </c>
      <c r="E1786" s="2" t="s">
        <v>5037</v>
      </c>
      <c r="F1786" s="2" t="s">
        <v>5038</v>
      </c>
      <c r="G1786" s="2">
        <v>20875</v>
      </c>
      <c r="H1786" s="2">
        <v>3</v>
      </c>
      <c r="I1786" s="2">
        <v>191</v>
      </c>
      <c r="J1786" s="2">
        <v>6042</v>
      </c>
      <c r="K1786" s="2">
        <v>5325</v>
      </c>
      <c r="L1786" s="2">
        <v>110</v>
      </c>
      <c r="M1786" s="2">
        <v>24</v>
      </c>
      <c r="N1786" s="2">
        <v>21</v>
      </c>
      <c r="O1786" s="2">
        <v>39</v>
      </c>
      <c r="P1786" s="2">
        <v>40</v>
      </c>
      <c r="Q1786" s="2">
        <v>128</v>
      </c>
      <c r="R1786" s="2">
        <v>15</v>
      </c>
      <c r="S1786" s="2" t="s">
        <v>31</v>
      </c>
      <c r="T1786" s="2">
        <f t="shared" si="189"/>
        <v>194</v>
      </c>
      <c r="U1786" s="4">
        <f t="shared" si="190"/>
        <v>3.6431924882629106E-2</v>
      </c>
      <c r="V1786" s="4">
        <f t="shared" si="191"/>
        <v>0.25508982035928146</v>
      </c>
      <c r="W1786">
        <f t="shared" si="192"/>
        <v>13</v>
      </c>
      <c r="X1786" t="str">
        <f t="shared" si="193"/>
        <v>Wednesday</v>
      </c>
      <c r="Y1786" t="str">
        <f t="shared" si="194"/>
        <v>May</v>
      </c>
      <c r="Z1786" t="str">
        <f t="shared" si="195"/>
        <v>3-5</v>
      </c>
    </row>
    <row r="1787" spans="1:26" x14ac:dyDescent="0.25">
      <c r="A1787" s="2" t="s">
        <v>6833</v>
      </c>
      <c r="B1787" s="2" t="s">
        <v>5036</v>
      </c>
      <c r="C1787" s="1">
        <v>45791</v>
      </c>
      <c r="D1787" s="3">
        <v>0.56527777777777777</v>
      </c>
      <c r="E1787" s="2" t="s">
        <v>5044</v>
      </c>
      <c r="F1787" s="2" t="s">
        <v>5042</v>
      </c>
      <c r="G1787" s="2">
        <v>20944</v>
      </c>
      <c r="H1787" s="2">
        <v>5</v>
      </c>
      <c r="I1787" s="2">
        <v>137</v>
      </c>
      <c r="J1787" s="2">
        <v>31825</v>
      </c>
      <c r="K1787" s="2">
        <v>22757</v>
      </c>
      <c r="L1787" s="2">
        <v>945</v>
      </c>
      <c r="M1787" s="2">
        <v>139</v>
      </c>
      <c r="N1787" s="2">
        <v>60</v>
      </c>
      <c r="O1787" s="2">
        <v>57</v>
      </c>
      <c r="P1787" s="2">
        <v>80</v>
      </c>
      <c r="Q1787" s="2">
        <v>434</v>
      </c>
      <c r="R1787" s="2">
        <v>45</v>
      </c>
      <c r="S1787" s="2" t="s">
        <v>31</v>
      </c>
      <c r="T1787" s="2">
        <f t="shared" si="189"/>
        <v>1201</v>
      </c>
      <c r="U1787" s="4">
        <f t="shared" si="190"/>
        <v>5.2774970338796856E-2</v>
      </c>
      <c r="V1787" s="4">
        <f t="shared" si="191"/>
        <v>1.0865641711229947</v>
      </c>
      <c r="W1787">
        <f t="shared" si="192"/>
        <v>13</v>
      </c>
      <c r="X1787" t="str">
        <f t="shared" si="193"/>
        <v>Wednesday</v>
      </c>
      <c r="Y1787" t="str">
        <f t="shared" si="194"/>
        <v>May</v>
      </c>
      <c r="Z1787" t="str">
        <f t="shared" si="195"/>
        <v>3-5</v>
      </c>
    </row>
    <row r="1788" spans="1:26" x14ac:dyDescent="0.25">
      <c r="A1788" s="2" t="s">
        <v>6834</v>
      </c>
      <c r="B1788" s="2" t="s">
        <v>5036</v>
      </c>
      <c r="C1788" s="1">
        <v>45791</v>
      </c>
      <c r="D1788" s="3">
        <v>0.57222222222222219</v>
      </c>
      <c r="E1788" s="2" t="s">
        <v>5037</v>
      </c>
      <c r="F1788" s="2" t="s">
        <v>5069</v>
      </c>
      <c r="G1788" s="2">
        <v>20943</v>
      </c>
      <c r="H1788" s="2">
        <v>2</v>
      </c>
      <c r="I1788" s="2">
        <v>450</v>
      </c>
      <c r="J1788" s="2">
        <v>17042</v>
      </c>
      <c r="K1788" s="2">
        <v>13694</v>
      </c>
      <c r="L1788" s="2">
        <v>658</v>
      </c>
      <c r="M1788" s="2">
        <v>105</v>
      </c>
      <c r="N1788" s="2">
        <v>111</v>
      </c>
      <c r="O1788" s="2">
        <v>172</v>
      </c>
      <c r="P1788" s="2">
        <v>47</v>
      </c>
      <c r="Q1788" s="2">
        <v>197</v>
      </c>
      <c r="R1788" s="2">
        <v>23</v>
      </c>
      <c r="S1788" s="2" t="s">
        <v>31</v>
      </c>
      <c r="T1788" s="2">
        <f t="shared" si="189"/>
        <v>1046</v>
      </c>
      <c r="U1788" s="4">
        <f t="shared" si="190"/>
        <v>7.6383817730392878E-2</v>
      </c>
      <c r="V1788" s="4">
        <f t="shared" si="191"/>
        <v>0.65387002817170414</v>
      </c>
      <c r="W1788">
        <f t="shared" si="192"/>
        <v>13</v>
      </c>
      <c r="X1788" t="str">
        <f t="shared" si="193"/>
        <v>Wednesday</v>
      </c>
      <c r="Y1788" t="str">
        <f t="shared" si="194"/>
        <v>May</v>
      </c>
      <c r="Z1788" t="str">
        <f t="shared" si="195"/>
        <v>0-2</v>
      </c>
    </row>
    <row r="1789" spans="1:26" x14ac:dyDescent="0.25">
      <c r="A1789" s="2" t="s">
        <v>6835</v>
      </c>
      <c r="B1789" s="2" t="s">
        <v>5036</v>
      </c>
      <c r="C1789" s="1">
        <v>45791</v>
      </c>
      <c r="D1789" s="3">
        <v>0.65138888888888891</v>
      </c>
      <c r="E1789" s="2" t="s">
        <v>5037</v>
      </c>
      <c r="F1789" s="2" t="s">
        <v>5052</v>
      </c>
      <c r="G1789" s="2">
        <v>20866</v>
      </c>
      <c r="H1789" s="2">
        <v>7</v>
      </c>
      <c r="I1789" s="2">
        <v>247</v>
      </c>
      <c r="J1789" s="2">
        <v>16706</v>
      </c>
      <c r="K1789" s="2">
        <v>11575</v>
      </c>
      <c r="L1789" s="2">
        <v>289</v>
      </c>
      <c r="M1789" s="2">
        <v>41</v>
      </c>
      <c r="N1789" s="2">
        <v>52</v>
      </c>
      <c r="O1789" s="2">
        <v>65</v>
      </c>
      <c r="P1789" s="2">
        <v>89</v>
      </c>
      <c r="Q1789" s="2">
        <v>309</v>
      </c>
      <c r="R1789" s="2">
        <v>37</v>
      </c>
      <c r="S1789" s="2" t="s">
        <v>31</v>
      </c>
      <c r="T1789" s="2">
        <f t="shared" si="189"/>
        <v>447</v>
      </c>
      <c r="U1789" s="4">
        <f t="shared" si="190"/>
        <v>3.8617710583153345E-2</v>
      </c>
      <c r="V1789" s="4">
        <f t="shared" si="191"/>
        <v>0.55473018307294164</v>
      </c>
      <c r="W1789">
        <f t="shared" si="192"/>
        <v>15</v>
      </c>
      <c r="X1789" t="str">
        <f t="shared" si="193"/>
        <v>Wednesday</v>
      </c>
      <c r="Y1789" t="str">
        <f t="shared" si="194"/>
        <v>May</v>
      </c>
      <c r="Z1789" t="str">
        <f t="shared" si="195"/>
        <v>6-10</v>
      </c>
    </row>
    <row r="1790" spans="1:26" x14ac:dyDescent="0.25">
      <c r="A1790" s="2" t="s">
        <v>6836</v>
      </c>
      <c r="B1790" s="2" t="s">
        <v>5036</v>
      </c>
      <c r="C1790" s="1">
        <v>45791</v>
      </c>
      <c r="D1790" s="3">
        <v>0.70416666666666672</v>
      </c>
      <c r="E1790" s="2" t="s">
        <v>5037</v>
      </c>
      <c r="F1790" s="2" t="s">
        <v>5048</v>
      </c>
      <c r="G1790" s="2">
        <v>21149</v>
      </c>
      <c r="H1790" s="2">
        <v>1</v>
      </c>
      <c r="I1790" s="2">
        <v>391</v>
      </c>
      <c r="J1790" s="2">
        <v>23356</v>
      </c>
      <c r="K1790" s="2">
        <v>16686</v>
      </c>
      <c r="L1790" s="2">
        <v>1188</v>
      </c>
      <c r="M1790" s="2">
        <v>179</v>
      </c>
      <c r="N1790" s="2">
        <v>146</v>
      </c>
      <c r="O1790" s="2">
        <v>375</v>
      </c>
      <c r="P1790" s="2">
        <v>158</v>
      </c>
      <c r="Q1790" s="2">
        <v>179</v>
      </c>
      <c r="R1790" s="2">
        <v>52</v>
      </c>
      <c r="S1790" s="2" t="s">
        <v>31</v>
      </c>
      <c r="T1790" s="2">
        <f t="shared" si="189"/>
        <v>1888</v>
      </c>
      <c r="U1790" s="4">
        <f t="shared" si="190"/>
        <v>0.11314874745295457</v>
      </c>
      <c r="V1790" s="4">
        <f t="shared" si="191"/>
        <v>0.7889734739231169</v>
      </c>
      <c r="W1790">
        <f t="shared" si="192"/>
        <v>16</v>
      </c>
      <c r="X1790" t="str">
        <f t="shared" si="193"/>
        <v>Wednesday</v>
      </c>
      <c r="Y1790" t="str">
        <f t="shared" si="194"/>
        <v>May</v>
      </c>
      <c r="Z1790" t="str">
        <f t="shared" si="195"/>
        <v>0-2</v>
      </c>
    </row>
    <row r="1791" spans="1:26" x14ac:dyDescent="0.25">
      <c r="A1791" s="2" t="s">
        <v>6837</v>
      </c>
      <c r="B1791" s="2" t="s">
        <v>5036</v>
      </c>
      <c r="C1791" s="1">
        <v>45791</v>
      </c>
      <c r="D1791" s="3">
        <v>0.72986111111111107</v>
      </c>
      <c r="E1791" s="2" t="s">
        <v>16</v>
      </c>
      <c r="F1791" s="2" t="s">
        <v>5040</v>
      </c>
      <c r="G1791" s="2">
        <v>20834</v>
      </c>
      <c r="H1791" s="2">
        <v>4</v>
      </c>
      <c r="I1791" s="2">
        <v>386</v>
      </c>
      <c r="J1791" s="2">
        <v>12530</v>
      </c>
      <c r="K1791" s="2">
        <v>8745</v>
      </c>
      <c r="L1791" s="2">
        <v>300</v>
      </c>
      <c r="M1791" s="2">
        <v>49</v>
      </c>
      <c r="N1791" s="2">
        <v>16</v>
      </c>
      <c r="O1791" s="2">
        <v>33</v>
      </c>
      <c r="P1791" s="2">
        <v>10</v>
      </c>
      <c r="Q1791" s="2">
        <v>91</v>
      </c>
      <c r="R1791" s="2">
        <v>14</v>
      </c>
      <c r="S1791" s="2" t="s">
        <v>31</v>
      </c>
      <c r="T1791" s="2">
        <f t="shared" si="189"/>
        <v>398</v>
      </c>
      <c r="U1791" s="4">
        <f t="shared" si="190"/>
        <v>4.5511720983419095E-2</v>
      </c>
      <c r="V1791" s="4">
        <f t="shared" si="191"/>
        <v>0.41974656810982047</v>
      </c>
      <c r="W1791">
        <f t="shared" si="192"/>
        <v>17</v>
      </c>
      <c r="X1791" t="str">
        <f t="shared" si="193"/>
        <v>Wednesday</v>
      </c>
      <c r="Y1791" t="str">
        <f t="shared" si="194"/>
        <v>May</v>
      </c>
      <c r="Z1791" t="str">
        <f t="shared" si="195"/>
        <v>3-5</v>
      </c>
    </row>
    <row r="1792" spans="1:26" x14ac:dyDescent="0.25">
      <c r="A1792" s="2" t="s">
        <v>6838</v>
      </c>
      <c r="B1792" s="2" t="s">
        <v>5036</v>
      </c>
      <c r="C1792" s="1">
        <v>45791</v>
      </c>
      <c r="D1792" s="3">
        <v>0.80486111111111114</v>
      </c>
      <c r="E1792" s="2" t="s">
        <v>16</v>
      </c>
      <c r="F1792" s="2" t="s">
        <v>5050</v>
      </c>
      <c r="G1792" s="2">
        <v>20752</v>
      </c>
      <c r="H1792" s="2">
        <v>7</v>
      </c>
      <c r="I1792" s="2">
        <v>312</v>
      </c>
      <c r="J1792" s="2">
        <v>11267</v>
      </c>
      <c r="K1792" s="2">
        <v>9957</v>
      </c>
      <c r="L1792" s="2">
        <v>293</v>
      </c>
      <c r="M1792" s="2">
        <v>40</v>
      </c>
      <c r="N1792" s="2">
        <v>22</v>
      </c>
      <c r="O1792" s="2">
        <v>27</v>
      </c>
      <c r="P1792" s="2">
        <v>13</v>
      </c>
      <c r="Q1792" s="2">
        <v>102</v>
      </c>
      <c r="R1792" s="2">
        <v>11</v>
      </c>
      <c r="S1792" s="2" t="s">
        <v>31</v>
      </c>
      <c r="T1792" s="2">
        <f t="shared" si="189"/>
        <v>382</v>
      </c>
      <c r="U1792" s="4">
        <f t="shared" si="190"/>
        <v>3.8364969368283618E-2</v>
      </c>
      <c r="V1792" s="4">
        <f t="shared" si="191"/>
        <v>0.47980917501927522</v>
      </c>
      <c r="W1792">
        <f t="shared" si="192"/>
        <v>19</v>
      </c>
      <c r="X1792" t="str">
        <f t="shared" si="193"/>
        <v>Wednesday</v>
      </c>
      <c r="Y1792" t="str">
        <f t="shared" si="194"/>
        <v>May</v>
      </c>
      <c r="Z1792" t="str">
        <f t="shared" si="195"/>
        <v>6-10</v>
      </c>
    </row>
    <row r="1793" spans="1:26" x14ac:dyDescent="0.25">
      <c r="A1793" s="2" t="s">
        <v>6839</v>
      </c>
      <c r="B1793" s="2" t="s">
        <v>5036</v>
      </c>
      <c r="C1793" s="1">
        <v>45791</v>
      </c>
      <c r="D1793" s="3">
        <v>0.87986111111111109</v>
      </c>
      <c r="E1793" s="2" t="s">
        <v>5044</v>
      </c>
      <c r="F1793" s="2" t="s">
        <v>5038</v>
      </c>
      <c r="G1793" s="2">
        <v>20949</v>
      </c>
      <c r="H1793" s="2">
        <v>3</v>
      </c>
      <c r="I1793" s="2">
        <v>347</v>
      </c>
      <c r="J1793" s="2">
        <v>6390</v>
      </c>
      <c r="K1793" s="2">
        <v>5865</v>
      </c>
      <c r="L1793" s="2">
        <v>140</v>
      </c>
      <c r="M1793" s="2">
        <v>14</v>
      </c>
      <c r="N1793" s="2">
        <v>10</v>
      </c>
      <c r="O1793" s="2">
        <v>8</v>
      </c>
      <c r="P1793" s="2">
        <v>51</v>
      </c>
      <c r="Q1793" s="2">
        <v>127</v>
      </c>
      <c r="R1793" s="2">
        <v>20</v>
      </c>
      <c r="S1793" s="2" t="s">
        <v>31</v>
      </c>
      <c r="T1793" s="2">
        <f t="shared" si="189"/>
        <v>172</v>
      </c>
      <c r="U1793" s="4">
        <f t="shared" si="190"/>
        <v>2.9326513213981244E-2</v>
      </c>
      <c r="V1793" s="4">
        <f t="shared" si="191"/>
        <v>0.27996563081770015</v>
      </c>
      <c r="W1793">
        <f t="shared" si="192"/>
        <v>21</v>
      </c>
      <c r="X1793" t="str">
        <f t="shared" si="193"/>
        <v>Wednesday</v>
      </c>
      <c r="Y1793" t="str">
        <f t="shared" si="194"/>
        <v>May</v>
      </c>
      <c r="Z1793" t="str">
        <f t="shared" si="195"/>
        <v>3-5</v>
      </c>
    </row>
    <row r="1794" spans="1:26" x14ac:dyDescent="0.25">
      <c r="A1794" s="2" t="s">
        <v>6840</v>
      </c>
      <c r="B1794" s="2" t="s">
        <v>5036</v>
      </c>
      <c r="C1794" s="1">
        <v>45792</v>
      </c>
      <c r="D1794" s="3">
        <v>0.28402777777777777</v>
      </c>
      <c r="E1794" s="2" t="s">
        <v>16</v>
      </c>
      <c r="F1794" s="2" t="s">
        <v>5050</v>
      </c>
      <c r="G1794" s="2">
        <v>20956</v>
      </c>
      <c r="H1794" s="2">
        <v>3</v>
      </c>
      <c r="I1794" s="2">
        <v>331</v>
      </c>
      <c r="J1794" s="2">
        <v>15354</v>
      </c>
      <c r="K1794" s="2">
        <v>12473</v>
      </c>
      <c r="L1794" s="2">
        <v>222</v>
      </c>
      <c r="M1794" s="2">
        <v>29</v>
      </c>
      <c r="N1794" s="2">
        <v>13</v>
      </c>
      <c r="O1794" s="2">
        <v>18</v>
      </c>
      <c r="P1794" s="2">
        <v>41</v>
      </c>
      <c r="Q1794" s="2">
        <v>339</v>
      </c>
      <c r="R1794" s="2">
        <v>13</v>
      </c>
      <c r="S1794" s="2" t="s">
        <v>31</v>
      </c>
      <c r="T1794" s="2">
        <f t="shared" ref="T1794:T1857" si="196">SUM(L1794:O1794)</f>
        <v>282</v>
      </c>
      <c r="U1794" s="4">
        <f t="shared" ref="U1794:U1857" si="197">T1794/K1794</f>
        <v>2.2608835083780966E-2</v>
      </c>
      <c r="V1794" s="4">
        <f t="shared" ref="V1794:V1857" si="198">K1794/G1794</f>
        <v>0.5951994655468601</v>
      </c>
      <c r="W1794">
        <f t="shared" ref="W1794:W1857" si="199">HOUR(D1794)</f>
        <v>6</v>
      </c>
      <c r="X1794" t="str">
        <f t="shared" ref="X1794:X1857" si="200">TEXT(C1794,"dddd")</f>
        <v>Thursday</v>
      </c>
      <c r="Y1794" t="str">
        <f t="shared" ref="Y1794:Y1857" si="201">TEXT(C1794,"mmm")</f>
        <v>May</v>
      </c>
      <c r="Z1794" t="str">
        <f t="shared" ref="Z1794:Z1857" si="202">IF(H1794&lt;=2,"0-2",IF(H1794&lt;=5,"3-5",IF(H1794&lt;=10,"6-10","11+")))</f>
        <v>3-5</v>
      </c>
    </row>
    <row r="1795" spans="1:26" x14ac:dyDescent="0.25">
      <c r="A1795" s="2" t="s">
        <v>6841</v>
      </c>
      <c r="B1795" s="2" t="s">
        <v>5036</v>
      </c>
      <c r="C1795" s="1">
        <v>45792</v>
      </c>
      <c r="D1795" s="3">
        <v>0.31874999999999998</v>
      </c>
      <c r="E1795" s="2" t="s">
        <v>5037</v>
      </c>
      <c r="F1795" s="2" t="s">
        <v>5040</v>
      </c>
      <c r="G1795" s="2">
        <v>21042</v>
      </c>
      <c r="H1795" s="2">
        <v>2</v>
      </c>
      <c r="I1795" s="2">
        <v>208</v>
      </c>
      <c r="J1795" s="2">
        <v>23291</v>
      </c>
      <c r="K1795" s="2">
        <v>19077</v>
      </c>
      <c r="L1795" s="2">
        <v>982</v>
      </c>
      <c r="M1795" s="2">
        <v>142</v>
      </c>
      <c r="N1795" s="2">
        <v>90</v>
      </c>
      <c r="O1795" s="2">
        <v>248</v>
      </c>
      <c r="P1795" s="2">
        <v>62</v>
      </c>
      <c r="Q1795" s="2">
        <v>535</v>
      </c>
      <c r="R1795" s="2">
        <v>50</v>
      </c>
      <c r="S1795" s="2" t="s">
        <v>31</v>
      </c>
      <c r="T1795" s="2">
        <f t="shared" si="196"/>
        <v>1462</v>
      </c>
      <c r="U1795" s="4">
        <f t="shared" si="197"/>
        <v>7.663678775488808E-2</v>
      </c>
      <c r="V1795" s="4">
        <f t="shared" si="198"/>
        <v>0.90661534074707728</v>
      </c>
      <c r="W1795">
        <f t="shared" si="199"/>
        <v>7</v>
      </c>
      <c r="X1795" t="str">
        <f t="shared" si="200"/>
        <v>Thursday</v>
      </c>
      <c r="Y1795" t="str">
        <f t="shared" si="201"/>
        <v>May</v>
      </c>
      <c r="Z1795" t="str">
        <f t="shared" si="202"/>
        <v>0-2</v>
      </c>
    </row>
    <row r="1796" spans="1:26" x14ac:dyDescent="0.25">
      <c r="A1796" s="2" t="s">
        <v>6842</v>
      </c>
      <c r="B1796" s="2" t="s">
        <v>5036</v>
      </c>
      <c r="C1796" s="1">
        <v>45792</v>
      </c>
      <c r="D1796" s="3">
        <v>0.33263888888888887</v>
      </c>
      <c r="E1796" s="2" t="s">
        <v>5037</v>
      </c>
      <c r="F1796" s="2" t="s">
        <v>5052</v>
      </c>
      <c r="G1796" s="2">
        <v>21165</v>
      </c>
      <c r="H1796" s="2">
        <v>4</v>
      </c>
      <c r="I1796" s="2">
        <v>358</v>
      </c>
      <c r="J1796" s="2">
        <v>20920</v>
      </c>
      <c r="K1796" s="2">
        <v>17519</v>
      </c>
      <c r="L1796" s="2">
        <v>572</v>
      </c>
      <c r="M1796" s="2">
        <v>65</v>
      </c>
      <c r="N1796" s="2">
        <v>70</v>
      </c>
      <c r="O1796" s="2">
        <v>150</v>
      </c>
      <c r="P1796" s="2">
        <v>148</v>
      </c>
      <c r="Q1796" s="2">
        <v>542</v>
      </c>
      <c r="R1796" s="2">
        <v>37</v>
      </c>
      <c r="S1796" s="2" t="s">
        <v>31</v>
      </c>
      <c r="T1796" s="2">
        <f t="shared" si="196"/>
        <v>857</v>
      </c>
      <c r="U1796" s="4">
        <f t="shared" si="197"/>
        <v>4.8918317255551118E-2</v>
      </c>
      <c r="V1796" s="4">
        <f t="shared" si="198"/>
        <v>0.82773446728088829</v>
      </c>
      <c r="W1796">
        <f t="shared" si="199"/>
        <v>7</v>
      </c>
      <c r="X1796" t="str">
        <f t="shared" si="200"/>
        <v>Thursday</v>
      </c>
      <c r="Y1796" t="str">
        <f t="shared" si="201"/>
        <v>May</v>
      </c>
      <c r="Z1796" t="str">
        <f t="shared" si="202"/>
        <v>3-5</v>
      </c>
    </row>
    <row r="1797" spans="1:26" x14ac:dyDescent="0.25">
      <c r="A1797" s="2" t="s">
        <v>6843</v>
      </c>
      <c r="B1797" s="2" t="s">
        <v>5036</v>
      </c>
      <c r="C1797" s="1">
        <v>45792</v>
      </c>
      <c r="D1797" s="3">
        <v>0.34791666666666665</v>
      </c>
      <c r="E1797" s="2" t="s">
        <v>5058</v>
      </c>
      <c r="F1797" s="2" t="s">
        <v>5069</v>
      </c>
      <c r="G1797" s="2">
        <v>21063</v>
      </c>
      <c r="H1797" s="2">
        <v>4</v>
      </c>
      <c r="I1797" s="2">
        <v>164</v>
      </c>
      <c r="J1797" s="2">
        <v>14741</v>
      </c>
      <c r="K1797" s="2">
        <v>10755</v>
      </c>
      <c r="L1797" s="2">
        <v>293</v>
      </c>
      <c r="M1797" s="2">
        <v>124</v>
      </c>
      <c r="N1797" s="2">
        <v>23</v>
      </c>
      <c r="O1797" s="2">
        <v>24</v>
      </c>
      <c r="P1797" s="2">
        <v>21</v>
      </c>
      <c r="Q1797" s="2">
        <v>242</v>
      </c>
      <c r="R1797" s="2">
        <v>17</v>
      </c>
      <c r="S1797" s="2" t="s">
        <v>31</v>
      </c>
      <c r="T1797" s="2">
        <f t="shared" si="196"/>
        <v>464</v>
      </c>
      <c r="U1797" s="4">
        <f t="shared" si="197"/>
        <v>4.3142724314272435E-2</v>
      </c>
      <c r="V1797" s="4">
        <f t="shared" si="198"/>
        <v>0.51061102407064518</v>
      </c>
      <c r="W1797">
        <f t="shared" si="199"/>
        <v>8</v>
      </c>
      <c r="X1797" t="str">
        <f t="shared" si="200"/>
        <v>Thursday</v>
      </c>
      <c r="Y1797" t="str">
        <f t="shared" si="201"/>
        <v>May</v>
      </c>
      <c r="Z1797" t="str">
        <f t="shared" si="202"/>
        <v>3-5</v>
      </c>
    </row>
    <row r="1798" spans="1:26" x14ac:dyDescent="0.25">
      <c r="A1798" s="2" t="s">
        <v>6844</v>
      </c>
      <c r="B1798" s="2" t="s">
        <v>5036</v>
      </c>
      <c r="C1798" s="1">
        <v>45792</v>
      </c>
      <c r="D1798" s="3">
        <v>0.34791666666666665</v>
      </c>
      <c r="E1798" s="2" t="s">
        <v>5054</v>
      </c>
      <c r="F1798" s="2" t="s">
        <v>5042</v>
      </c>
      <c r="G1798" s="2">
        <v>21030</v>
      </c>
      <c r="H1798" s="2">
        <v>4</v>
      </c>
      <c r="I1798" s="2">
        <v>2075</v>
      </c>
      <c r="J1798" s="2">
        <v>12499</v>
      </c>
      <c r="K1798" s="2">
        <v>8723</v>
      </c>
      <c r="L1798" s="2">
        <v>209</v>
      </c>
      <c r="M1798" s="2">
        <v>58</v>
      </c>
      <c r="N1798" s="2">
        <v>16</v>
      </c>
      <c r="O1798" s="2">
        <v>26</v>
      </c>
      <c r="P1798" s="2">
        <v>7</v>
      </c>
      <c r="Q1798" s="2">
        <v>215</v>
      </c>
      <c r="R1798" s="2">
        <v>8</v>
      </c>
      <c r="S1798" s="2" t="s">
        <v>31</v>
      </c>
      <c r="T1798" s="2">
        <f t="shared" si="196"/>
        <v>309</v>
      </c>
      <c r="U1798" s="4">
        <f t="shared" si="197"/>
        <v>3.542359280064198E-2</v>
      </c>
      <c r="V1798" s="4">
        <f t="shared" si="198"/>
        <v>0.41478839752734187</v>
      </c>
      <c r="W1798">
        <f t="shared" si="199"/>
        <v>8</v>
      </c>
      <c r="X1798" t="str">
        <f t="shared" si="200"/>
        <v>Thursday</v>
      </c>
      <c r="Y1798" t="str">
        <f t="shared" si="201"/>
        <v>May</v>
      </c>
      <c r="Z1798" t="str">
        <f t="shared" si="202"/>
        <v>3-5</v>
      </c>
    </row>
    <row r="1799" spans="1:26" x14ac:dyDescent="0.25">
      <c r="A1799" s="2" t="s">
        <v>6845</v>
      </c>
      <c r="B1799" s="2" t="s">
        <v>5036</v>
      </c>
      <c r="C1799" s="1">
        <v>45792</v>
      </c>
      <c r="D1799" s="3">
        <v>0.37361111111111112</v>
      </c>
      <c r="E1799" s="2" t="s">
        <v>16</v>
      </c>
      <c r="F1799" s="2" t="s">
        <v>5038</v>
      </c>
      <c r="G1799" s="2">
        <v>21117</v>
      </c>
      <c r="H1799" s="2">
        <v>5</v>
      </c>
      <c r="I1799" s="2">
        <v>396</v>
      </c>
      <c r="J1799" s="2">
        <v>14595</v>
      </c>
      <c r="K1799" s="2">
        <v>11051</v>
      </c>
      <c r="L1799" s="2">
        <v>261</v>
      </c>
      <c r="M1799" s="2">
        <v>27</v>
      </c>
      <c r="N1799" s="2">
        <v>13</v>
      </c>
      <c r="O1799" s="2">
        <v>26</v>
      </c>
      <c r="P1799" s="2">
        <v>24</v>
      </c>
      <c r="Q1799" s="2">
        <v>145</v>
      </c>
      <c r="R1799" s="2">
        <v>29</v>
      </c>
      <c r="S1799" s="2" t="s">
        <v>28</v>
      </c>
      <c r="T1799" s="2">
        <f t="shared" si="196"/>
        <v>327</v>
      </c>
      <c r="U1799" s="4">
        <f t="shared" si="197"/>
        <v>2.9590082345489096E-2</v>
      </c>
      <c r="V1799" s="4">
        <f t="shared" si="198"/>
        <v>0.52332244163470187</v>
      </c>
      <c r="W1799">
        <f t="shared" si="199"/>
        <v>8</v>
      </c>
      <c r="X1799" t="str">
        <f t="shared" si="200"/>
        <v>Thursday</v>
      </c>
      <c r="Y1799" t="str">
        <f t="shared" si="201"/>
        <v>May</v>
      </c>
      <c r="Z1799" t="str">
        <f t="shared" si="202"/>
        <v>3-5</v>
      </c>
    </row>
    <row r="1800" spans="1:26" x14ac:dyDescent="0.25">
      <c r="A1800" s="2" t="s">
        <v>6846</v>
      </c>
      <c r="B1800" s="2" t="s">
        <v>5036</v>
      </c>
      <c r="C1800" s="1">
        <v>45792</v>
      </c>
      <c r="D1800" s="3">
        <v>0.3923611111111111</v>
      </c>
      <c r="E1800" s="2" t="s">
        <v>5054</v>
      </c>
      <c r="F1800" s="2" t="s">
        <v>5050</v>
      </c>
      <c r="G1800" s="2">
        <v>21018</v>
      </c>
      <c r="H1800" s="2">
        <v>3</v>
      </c>
      <c r="I1800" s="2">
        <v>647</v>
      </c>
      <c r="J1800" s="2">
        <v>19381</v>
      </c>
      <c r="K1800" s="2">
        <v>14468</v>
      </c>
      <c r="L1800" s="2">
        <v>443</v>
      </c>
      <c r="M1800" s="2">
        <v>116</v>
      </c>
      <c r="N1800" s="2">
        <v>23</v>
      </c>
      <c r="O1800" s="2">
        <v>39</v>
      </c>
      <c r="P1800" s="2">
        <v>15</v>
      </c>
      <c r="Q1800" s="2">
        <v>299</v>
      </c>
      <c r="R1800" s="2">
        <v>17</v>
      </c>
      <c r="S1800" s="2" t="s">
        <v>31</v>
      </c>
      <c r="T1800" s="2">
        <f t="shared" si="196"/>
        <v>621</v>
      </c>
      <c r="U1800" s="4">
        <f t="shared" si="197"/>
        <v>4.2922311307713575E-2</v>
      </c>
      <c r="V1800" s="4">
        <f t="shared" si="198"/>
        <v>0.68836235607574459</v>
      </c>
      <c r="W1800">
        <f t="shared" si="199"/>
        <v>9</v>
      </c>
      <c r="X1800" t="str">
        <f t="shared" si="200"/>
        <v>Thursday</v>
      </c>
      <c r="Y1800" t="str">
        <f t="shared" si="201"/>
        <v>May</v>
      </c>
      <c r="Z1800" t="str">
        <f t="shared" si="202"/>
        <v>3-5</v>
      </c>
    </row>
    <row r="1801" spans="1:26" x14ac:dyDescent="0.25">
      <c r="A1801" s="2" t="s">
        <v>6847</v>
      </c>
      <c r="B1801" s="2" t="s">
        <v>5036</v>
      </c>
      <c r="C1801" s="1">
        <v>45792</v>
      </c>
      <c r="D1801" s="3">
        <v>0.40347222222222223</v>
      </c>
      <c r="E1801" s="2" t="s">
        <v>5054</v>
      </c>
      <c r="F1801" s="2" t="s">
        <v>5048</v>
      </c>
      <c r="G1801" s="2">
        <v>20963</v>
      </c>
      <c r="H1801" s="2">
        <v>3</v>
      </c>
      <c r="I1801" s="2">
        <v>398</v>
      </c>
      <c r="J1801" s="2">
        <v>12947</v>
      </c>
      <c r="K1801" s="2">
        <v>11512</v>
      </c>
      <c r="L1801" s="2">
        <v>319</v>
      </c>
      <c r="M1801" s="2">
        <v>66</v>
      </c>
      <c r="N1801" s="2">
        <v>25</v>
      </c>
      <c r="O1801" s="2">
        <v>31</v>
      </c>
      <c r="P1801" s="2">
        <v>18</v>
      </c>
      <c r="Q1801" s="2">
        <v>137</v>
      </c>
      <c r="R1801" s="2">
        <v>22</v>
      </c>
      <c r="S1801" s="2" t="s">
        <v>31</v>
      </c>
      <c r="T1801" s="2">
        <f t="shared" si="196"/>
        <v>441</v>
      </c>
      <c r="U1801" s="4">
        <f t="shared" si="197"/>
        <v>3.8307852675469073E-2</v>
      </c>
      <c r="V1801" s="4">
        <f t="shared" si="198"/>
        <v>0.54915804035681914</v>
      </c>
      <c r="W1801">
        <f t="shared" si="199"/>
        <v>9</v>
      </c>
      <c r="X1801" t="str">
        <f t="shared" si="200"/>
        <v>Thursday</v>
      </c>
      <c r="Y1801" t="str">
        <f t="shared" si="201"/>
        <v>May</v>
      </c>
      <c r="Z1801" t="str">
        <f t="shared" si="202"/>
        <v>3-5</v>
      </c>
    </row>
    <row r="1802" spans="1:26" x14ac:dyDescent="0.25">
      <c r="A1802" s="2" t="s">
        <v>6848</v>
      </c>
      <c r="B1802" s="2" t="s">
        <v>5036</v>
      </c>
      <c r="C1802" s="1">
        <v>45792</v>
      </c>
      <c r="D1802" s="3">
        <v>0.41180555555555554</v>
      </c>
      <c r="E1802" s="2" t="s">
        <v>5054</v>
      </c>
      <c r="F1802" s="2" t="s">
        <v>5048</v>
      </c>
      <c r="G1802" s="2">
        <v>21042</v>
      </c>
      <c r="H1802" s="2">
        <v>2</v>
      </c>
      <c r="I1802" s="2">
        <v>328</v>
      </c>
      <c r="J1802" s="2">
        <v>41870</v>
      </c>
      <c r="K1802" s="2">
        <v>29534</v>
      </c>
      <c r="L1802" s="2">
        <v>1037</v>
      </c>
      <c r="M1802" s="2">
        <v>147</v>
      </c>
      <c r="N1802" s="2">
        <v>48</v>
      </c>
      <c r="O1802" s="2">
        <v>104</v>
      </c>
      <c r="P1802" s="2">
        <v>37</v>
      </c>
      <c r="Q1802" s="2">
        <v>291</v>
      </c>
      <c r="R1802" s="2">
        <v>29</v>
      </c>
      <c r="S1802" s="2" t="s">
        <v>28</v>
      </c>
      <c r="T1802" s="2">
        <f t="shared" si="196"/>
        <v>1336</v>
      </c>
      <c r="U1802" s="4">
        <f t="shared" si="197"/>
        <v>4.5235999187377259E-2</v>
      </c>
      <c r="V1802" s="4">
        <f t="shared" si="198"/>
        <v>1.4035738047714095</v>
      </c>
      <c r="W1802">
        <f t="shared" si="199"/>
        <v>9</v>
      </c>
      <c r="X1802" t="str">
        <f t="shared" si="200"/>
        <v>Thursday</v>
      </c>
      <c r="Y1802" t="str">
        <f t="shared" si="201"/>
        <v>May</v>
      </c>
      <c r="Z1802" t="str">
        <f t="shared" si="202"/>
        <v>0-2</v>
      </c>
    </row>
    <row r="1803" spans="1:26" x14ac:dyDescent="0.25">
      <c r="A1803" s="2" t="s">
        <v>6849</v>
      </c>
      <c r="B1803" s="2" t="s">
        <v>5036</v>
      </c>
      <c r="C1803" s="1">
        <v>45792</v>
      </c>
      <c r="D1803" s="3">
        <v>0.4152777777777778</v>
      </c>
      <c r="E1803" s="2" t="s">
        <v>16</v>
      </c>
      <c r="F1803" s="2" t="s">
        <v>5040</v>
      </c>
      <c r="G1803" s="2">
        <v>20780</v>
      </c>
      <c r="H1803" s="2">
        <v>2</v>
      </c>
      <c r="I1803" s="2">
        <v>221</v>
      </c>
      <c r="J1803" s="2">
        <v>28021</v>
      </c>
      <c r="K1803" s="2">
        <v>20751</v>
      </c>
      <c r="L1803" s="2">
        <v>491</v>
      </c>
      <c r="M1803" s="2">
        <v>51</v>
      </c>
      <c r="N1803" s="2">
        <v>33</v>
      </c>
      <c r="O1803" s="2">
        <v>41</v>
      </c>
      <c r="P1803" s="2">
        <v>27</v>
      </c>
      <c r="Q1803" s="2">
        <v>570</v>
      </c>
      <c r="R1803" s="2">
        <v>51</v>
      </c>
      <c r="S1803" s="2" t="s">
        <v>31</v>
      </c>
      <c r="T1803" s="2">
        <f t="shared" si="196"/>
        <v>616</v>
      </c>
      <c r="U1803" s="4">
        <f t="shared" si="197"/>
        <v>2.9685316370295409E-2</v>
      </c>
      <c r="V1803" s="4">
        <f t="shared" si="198"/>
        <v>0.99860442733397503</v>
      </c>
      <c r="W1803">
        <f t="shared" si="199"/>
        <v>9</v>
      </c>
      <c r="X1803" t="str">
        <f t="shared" si="200"/>
        <v>Thursday</v>
      </c>
      <c r="Y1803" t="str">
        <f t="shared" si="201"/>
        <v>May</v>
      </c>
      <c r="Z1803" t="str">
        <f t="shared" si="202"/>
        <v>0-2</v>
      </c>
    </row>
    <row r="1804" spans="1:26" x14ac:dyDescent="0.25">
      <c r="A1804" s="2" t="s">
        <v>6850</v>
      </c>
      <c r="B1804" s="2" t="s">
        <v>5036</v>
      </c>
      <c r="C1804" s="1">
        <v>45792</v>
      </c>
      <c r="D1804" s="3">
        <v>0.46944444444444444</v>
      </c>
      <c r="E1804" s="2" t="s">
        <v>5044</v>
      </c>
      <c r="F1804" s="2" t="s">
        <v>5038</v>
      </c>
      <c r="G1804" s="2">
        <v>21015</v>
      </c>
      <c r="H1804" s="2">
        <v>3</v>
      </c>
      <c r="I1804" s="2">
        <v>248</v>
      </c>
      <c r="J1804" s="2">
        <v>12687</v>
      </c>
      <c r="K1804" s="2">
        <v>10221</v>
      </c>
      <c r="L1804" s="2">
        <v>313</v>
      </c>
      <c r="M1804" s="2">
        <v>49</v>
      </c>
      <c r="N1804" s="2">
        <v>31</v>
      </c>
      <c r="O1804" s="2">
        <v>31</v>
      </c>
      <c r="P1804" s="2">
        <v>89</v>
      </c>
      <c r="Q1804" s="2">
        <v>165</v>
      </c>
      <c r="R1804" s="2">
        <v>31</v>
      </c>
      <c r="S1804" s="2" t="s">
        <v>31</v>
      </c>
      <c r="T1804" s="2">
        <f t="shared" si="196"/>
        <v>424</v>
      </c>
      <c r="U1804" s="4">
        <f t="shared" si="197"/>
        <v>4.1483220819880637E-2</v>
      </c>
      <c r="V1804" s="4">
        <f t="shared" si="198"/>
        <v>0.48636688079942897</v>
      </c>
      <c r="W1804">
        <f t="shared" si="199"/>
        <v>11</v>
      </c>
      <c r="X1804" t="str">
        <f t="shared" si="200"/>
        <v>Thursday</v>
      </c>
      <c r="Y1804" t="str">
        <f t="shared" si="201"/>
        <v>May</v>
      </c>
      <c r="Z1804" t="str">
        <f t="shared" si="202"/>
        <v>3-5</v>
      </c>
    </row>
    <row r="1805" spans="1:26" x14ac:dyDescent="0.25">
      <c r="A1805" s="2" t="s">
        <v>6851</v>
      </c>
      <c r="B1805" s="2" t="s">
        <v>5036</v>
      </c>
      <c r="C1805" s="1">
        <v>45792</v>
      </c>
      <c r="D1805" s="3">
        <v>0.49652777777777779</v>
      </c>
      <c r="E1805" s="2" t="s">
        <v>5054</v>
      </c>
      <c r="F1805" s="2" t="s">
        <v>5050</v>
      </c>
      <c r="G1805" s="2">
        <v>20787</v>
      </c>
      <c r="H1805" s="2">
        <v>8</v>
      </c>
      <c r="I1805" s="2">
        <v>861</v>
      </c>
      <c r="J1805" s="2">
        <v>8631</v>
      </c>
      <c r="K1805" s="2">
        <v>6636</v>
      </c>
      <c r="L1805" s="2">
        <v>208</v>
      </c>
      <c r="M1805" s="2">
        <v>44</v>
      </c>
      <c r="N1805" s="2">
        <v>15</v>
      </c>
      <c r="O1805" s="2">
        <v>20</v>
      </c>
      <c r="P1805" s="2">
        <v>9</v>
      </c>
      <c r="Q1805" s="2">
        <v>136</v>
      </c>
      <c r="R1805" s="2">
        <v>8</v>
      </c>
      <c r="S1805" s="2" t="s">
        <v>31</v>
      </c>
      <c r="T1805" s="2">
        <f t="shared" si="196"/>
        <v>287</v>
      </c>
      <c r="U1805" s="4">
        <f t="shared" si="197"/>
        <v>4.3248945147679324E-2</v>
      </c>
      <c r="V1805" s="4">
        <f t="shared" si="198"/>
        <v>0.31923798527926106</v>
      </c>
      <c r="W1805">
        <f t="shared" si="199"/>
        <v>11</v>
      </c>
      <c r="X1805" t="str">
        <f t="shared" si="200"/>
        <v>Thursday</v>
      </c>
      <c r="Y1805" t="str">
        <f t="shared" si="201"/>
        <v>May</v>
      </c>
      <c r="Z1805" t="str">
        <f t="shared" si="202"/>
        <v>6-10</v>
      </c>
    </row>
    <row r="1806" spans="1:26" x14ac:dyDescent="0.25">
      <c r="A1806" s="2" t="s">
        <v>6852</v>
      </c>
      <c r="B1806" s="2" t="s">
        <v>5036</v>
      </c>
      <c r="C1806" s="1">
        <v>45792</v>
      </c>
      <c r="D1806" s="3">
        <v>0.49930555555555556</v>
      </c>
      <c r="E1806" s="2" t="s">
        <v>5054</v>
      </c>
      <c r="F1806" s="2" t="s">
        <v>5050</v>
      </c>
      <c r="G1806" s="2">
        <v>20922</v>
      </c>
      <c r="H1806" s="2">
        <v>6</v>
      </c>
      <c r="I1806" s="2">
        <v>716</v>
      </c>
      <c r="J1806" s="2">
        <v>10978</v>
      </c>
      <c r="K1806" s="2">
        <v>8451</v>
      </c>
      <c r="L1806" s="2">
        <v>222</v>
      </c>
      <c r="M1806" s="2">
        <v>40</v>
      </c>
      <c r="N1806" s="2">
        <v>16</v>
      </c>
      <c r="O1806" s="2">
        <v>23</v>
      </c>
      <c r="P1806" s="2">
        <v>18</v>
      </c>
      <c r="Q1806" s="2">
        <v>100</v>
      </c>
      <c r="R1806" s="2">
        <v>8</v>
      </c>
      <c r="S1806" s="2" t="s">
        <v>31</v>
      </c>
      <c r="T1806" s="2">
        <f t="shared" si="196"/>
        <v>301</v>
      </c>
      <c r="U1806" s="4">
        <f t="shared" si="197"/>
        <v>3.56170867352976E-2</v>
      </c>
      <c r="V1806" s="4">
        <f t="shared" si="198"/>
        <v>0.40392887869228561</v>
      </c>
      <c r="W1806">
        <f t="shared" si="199"/>
        <v>11</v>
      </c>
      <c r="X1806" t="str">
        <f t="shared" si="200"/>
        <v>Thursday</v>
      </c>
      <c r="Y1806" t="str">
        <f t="shared" si="201"/>
        <v>May</v>
      </c>
      <c r="Z1806" t="str">
        <f t="shared" si="202"/>
        <v>6-10</v>
      </c>
    </row>
    <row r="1807" spans="1:26" x14ac:dyDescent="0.25">
      <c r="A1807" s="2" t="s">
        <v>6853</v>
      </c>
      <c r="B1807" s="2" t="s">
        <v>5036</v>
      </c>
      <c r="C1807" s="1">
        <v>45792</v>
      </c>
      <c r="D1807" s="3">
        <v>0.58125000000000004</v>
      </c>
      <c r="E1807" s="2" t="s">
        <v>5044</v>
      </c>
      <c r="F1807" s="2" t="s">
        <v>5038</v>
      </c>
      <c r="G1807" s="2">
        <v>20907</v>
      </c>
      <c r="H1807" s="2">
        <v>7</v>
      </c>
      <c r="I1807" s="2">
        <v>263</v>
      </c>
      <c r="J1807" s="2">
        <v>10898</v>
      </c>
      <c r="K1807" s="2">
        <v>8686</v>
      </c>
      <c r="L1807" s="2">
        <v>193</v>
      </c>
      <c r="M1807" s="2">
        <v>30</v>
      </c>
      <c r="N1807" s="2">
        <v>15</v>
      </c>
      <c r="O1807" s="2">
        <v>16</v>
      </c>
      <c r="P1807" s="2">
        <v>85</v>
      </c>
      <c r="Q1807" s="2">
        <v>142</v>
      </c>
      <c r="R1807" s="2">
        <v>26</v>
      </c>
      <c r="S1807" s="2" t="s">
        <v>31</v>
      </c>
      <c r="T1807" s="2">
        <f t="shared" si="196"/>
        <v>254</v>
      </c>
      <c r="U1807" s="4">
        <f t="shared" si="197"/>
        <v>2.9242459129633892E-2</v>
      </c>
      <c r="V1807" s="4">
        <f t="shared" si="198"/>
        <v>0.41545893719806765</v>
      </c>
      <c r="W1807">
        <f t="shared" si="199"/>
        <v>13</v>
      </c>
      <c r="X1807" t="str">
        <f t="shared" si="200"/>
        <v>Thursday</v>
      </c>
      <c r="Y1807" t="str">
        <f t="shared" si="201"/>
        <v>May</v>
      </c>
      <c r="Z1807" t="str">
        <f t="shared" si="202"/>
        <v>6-10</v>
      </c>
    </row>
    <row r="1808" spans="1:26" x14ac:dyDescent="0.25">
      <c r="A1808" s="2" t="s">
        <v>6854</v>
      </c>
      <c r="B1808" s="2" t="s">
        <v>5036</v>
      </c>
      <c r="C1808" s="1">
        <v>45792</v>
      </c>
      <c r="D1808" s="3">
        <v>0.64097222222222228</v>
      </c>
      <c r="E1808" s="2" t="s">
        <v>5054</v>
      </c>
      <c r="F1808" s="2" t="s">
        <v>5069</v>
      </c>
      <c r="G1808" s="2">
        <v>20876</v>
      </c>
      <c r="H1808" s="2">
        <v>3</v>
      </c>
      <c r="I1808" s="2">
        <v>1066</v>
      </c>
      <c r="J1808" s="2">
        <v>7601</v>
      </c>
      <c r="K1808" s="2">
        <v>7031</v>
      </c>
      <c r="L1808" s="2">
        <v>238</v>
      </c>
      <c r="M1808" s="2">
        <v>64</v>
      </c>
      <c r="N1808" s="2">
        <v>16</v>
      </c>
      <c r="O1808" s="2">
        <v>22</v>
      </c>
      <c r="P1808" s="2">
        <v>22</v>
      </c>
      <c r="Q1808" s="2">
        <v>137</v>
      </c>
      <c r="R1808" s="2">
        <v>7</v>
      </c>
      <c r="S1808" s="2" t="s">
        <v>31</v>
      </c>
      <c r="T1808" s="2">
        <f t="shared" si="196"/>
        <v>340</v>
      </c>
      <c r="U1808" s="4">
        <f t="shared" si="197"/>
        <v>4.8357274925330679E-2</v>
      </c>
      <c r="V1808" s="4">
        <f t="shared" si="198"/>
        <v>0.33679823721019353</v>
      </c>
      <c r="W1808">
        <f t="shared" si="199"/>
        <v>15</v>
      </c>
      <c r="X1808" t="str">
        <f t="shared" si="200"/>
        <v>Thursday</v>
      </c>
      <c r="Y1808" t="str">
        <f t="shared" si="201"/>
        <v>May</v>
      </c>
      <c r="Z1808" t="str">
        <f t="shared" si="202"/>
        <v>3-5</v>
      </c>
    </row>
    <row r="1809" spans="1:26" x14ac:dyDescent="0.25">
      <c r="A1809" s="2" t="s">
        <v>6855</v>
      </c>
      <c r="B1809" s="2" t="s">
        <v>5036</v>
      </c>
      <c r="C1809" s="1">
        <v>45792</v>
      </c>
      <c r="D1809" s="3">
        <v>0.70277777777777772</v>
      </c>
      <c r="E1809" s="2" t="s">
        <v>5044</v>
      </c>
      <c r="F1809" s="2" t="s">
        <v>5052</v>
      </c>
      <c r="G1809" s="2">
        <v>20902</v>
      </c>
      <c r="H1809" s="2">
        <v>0</v>
      </c>
      <c r="I1809" s="2">
        <v>261</v>
      </c>
      <c r="J1809" s="2">
        <v>9892</v>
      </c>
      <c r="K1809" s="2">
        <v>8951</v>
      </c>
      <c r="L1809" s="2">
        <v>242</v>
      </c>
      <c r="M1809" s="2">
        <v>30</v>
      </c>
      <c r="N1809" s="2">
        <v>18</v>
      </c>
      <c r="O1809" s="2">
        <v>18</v>
      </c>
      <c r="P1809" s="2">
        <v>48</v>
      </c>
      <c r="Q1809" s="2">
        <v>284</v>
      </c>
      <c r="R1809" s="2">
        <v>14</v>
      </c>
      <c r="S1809" s="2" t="s">
        <v>31</v>
      </c>
      <c r="T1809" s="2">
        <f t="shared" si="196"/>
        <v>308</v>
      </c>
      <c r="U1809" s="4">
        <f t="shared" si="197"/>
        <v>3.4409563177298624E-2</v>
      </c>
      <c r="V1809" s="4">
        <f t="shared" si="198"/>
        <v>0.42823653238924503</v>
      </c>
      <c r="W1809">
        <f t="shared" si="199"/>
        <v>16</v>
      </c>
      <c r="X1809" t="str">
        <f t="shared" si="200"/>
        <v>Thursday</v>
      </c>
      <c r="Y1809" t="str">
        <f t="shared" si="201"/>
        <v>May</v>
      </c>
      <c r="Z1809" t="str">
        <f t="shared" si="202"/>
        <v>0-2</v>
      </c>
    </row>
    <row r="1810" spans="1:26" x14ac:dyDescent="0.25">
      <c r="A1810" s="2" t="s">
        <v>6856</v>
      </c>
      <c r="B1810" s="2" t="s">
        <v>5036</v>
      </c>
      <c r="C1810" s="1">
        <v>45792</v>
      </c>
      <c r="D1810" s="3">
        <v>0.70902777777777781</v>
      </c>
      <c r="E1810" s="2" t="s">
        <v>5054</v>
      </c>
      <c r="F1810" s="2" t="s">
        <v>5052</v>
      </c>
      <c r="G1810" s="2">
        <v>20940</v>
      </c>
      <c r="H1810" s="2">
        <v>1</v>
      </c>
      <c r="I1810" s="2">
        <v>624</v>
      </c>
      <c r="J1810" s="2">
        <v>7412</v>
      </c>
      <c r="K1810" s="2">
        <v>5422</v>
      </c>
      <c r="L1810" s="2">
        <v>163</v>
      </c>
      <c r="M1810" s="2">
        <v>42</v>
      </c>
      <c r="N1810" s="2">
        <v>9</v>
      </c>
      <c r="O1810" s="2">
        <v>17</v>
      </c>
      <c r="P1810" s="2">
        <v>9</v>
      </c>
      <c r="Q1810" s="2">
        <v>92</v>
      </c>
      <c r="R1810" s="2">
        <v>7</v>
      </c>
      <c r="S1810" s="2" t="s">
        <v>31</v>
      </c>
      <c r="T1810" s="2">
        <f t="shared" si="196"/>
        <v>231</v>
      </c>
      <c r="U1810" s="4">
        <f t="shared" si="197"/>
        <v>4.2604205090372556E-2</v>
      </c>
      <c r="V1810" s="4">
        <f t="shared" si="198"/>
        <v>0.25893027698185289</v>
      </c>
      <c r="W1810">
        <f t="shared" si="199"/>
        <v>17</v>
      </c>
      <c r="X1810" t="str">
        <f t="shared" si="200"/>
        <v>Thursday</v>
      </c>
      <c r="Y1810" t="str">
        <f t="shared" si="201"/>
        <v>May</v>
      </c>
      <c r="Z1810" t="str">
        <f t="shared" si="202"/>
        <v>0-2</v>
      </c>
    </row>
    <row r="1811" spans="1:26" x14ac:dyDescent="0.25">
      <c r="A1811" s="2" t="s">
        <v>6857</v>
      </c>
      <c r="B1811" s="2" t="s">
        <v>5036</v>
      </c>
      <c r="C1811" s="1">
        <v>45792</v>
      </c>
      <c r="D1811" s="3">
        <v>0.74097222222222225</v>
      </c>
      <c r="E1811" s="2" t="s">
        <v>5037</v>
      </c>
      <c r="F1811" s="2" t="s">
        <v>5038</v>
      </c>
      <c r="G1811" s="2">
        <v>21056</v>
      </c>
      <c r="H1811" s="2">
        <v>8</v>
      </c>
      <c r="I1811" s="2">
        <v>314</v>
      </c>
      <c r="J1811" s="2">
        <v>25025</v>
      </c>
      <c r="K1811" s="2">
        <v>20428</v>
      </c>
      <c r="L1811" s="2">
        <v>768</v>
      </c>
      <c r="M1811" s="2">
        <v>119</v>
      </c>
      <c r="N1811" s="2">
        <v>101</v>
      </c>
      <c r="O1811" s="2">
        <v>168</v>
      </c>
      <c r="P1811" s="2">
        <v>336</v>
      </c>
      <c r="Q1811" s="2">
        <v>497</v>
      </c>
      <c r="R1811" s="2">
        <v>65</v>
      </c>
      <c r="S1811" s="2" t="s">
        <v>31</v>
      </c>
      <c r="T1811" s="2">
        <f t="shared" si="196"/>
        <v>1156</v>
      </c>
      <c r="U1811" s="4">
        <f t="shared" si="197"/>
        <v>5.6588995496377519E-2</v>
      </c>
      <c r="V1811" s="4">
        <f t="shared" si="198"/>
        <v>0.97017477203647418</v>
      </c>
      <c r="W1811">
        <f t="shared" si="199"/>
        <v>17</v>
      </c>
      <c r="X1811" t="str">
        <f t="shared" si="200"/>
        <v>Thursday</v>
      </c>
      <c r="Y1811" t="str">
        <f t="shared" si="201"/>
        <v>May</v>
      </c>
      <c r="Z1811" t="str">
        <f t="shared" si="202"/>
        <v>6-10</v>
      </c>
    </row>
    <row r="1812" spans="1:26" x14ac:dyDescent="0.25">
      <c r="A1812" s="2" t="s">
        <v>6858</v>
      </c>
      <c r="B1812" s="2" t="s">
        <v>5036</v>
      </c>
      <c r="C1812" s="1">
        <v>45792</v>
      </c>
      <c r="D1812" s="3">
        <v>0.77916666666666667</v>
      </c>
      <c r="E1812" s="2" t="s">
        <v>5054</v>
      </c>
      <c r="F1812" s="2" t="s">
        <v>5052</v>
      </c>
      <c r="G1812" s="2">
        <v>21219</v>
      </c>
      <c r="H1812" s="2">
        <v>3</v>
      </c>
      <c r="I1812" s="2">
        <v>569</v>
      </c>
      <c r="J1812" s="2">
        <v>10843</v>
      </c>
      <c r="K1812" s="2">
        <v>7957</v>
      </c>
      <c r="L1812" s="2">
        <v>208</v>
      </c>
      <c r="M1812" s="2">
        <v>43</v>
      </c>
      <c r="N1812" s="2">
        <v>19</v>
      </c>
      <c r="O1812" s="2">
        <v>19</v>
      </c>
      <c r="P1812" s="2">
        <v>13</v>
      </c>
      <c r="Q1812" s="2">
        <v>228</v>
      </c>
      <c r="R1812" s="2">
        <v>9</v>
      </c>
      <c r="S1812" s="2" t="s">
        <v>31</v>
      </c>
      <c r="T1812" s="2">
        <f t="shared" si="196"/>
        <v>289</v>
      </c>
      <c r="U1812" s="4">
        <f t="shared" si="197"/>
        <v>3.6320221188890285E-2</v>
      </c>
      <c r="V1812" s="4">
        <f t="shared" si="198"/>
        <v>0.37499410905320701</v>
      </c>
      <c r="W1812">
        <f t="shared" si="199"/>
        <v>18</v>
      </c>
      <c r="X1812" t="str">
        <f t="shared" si="200"/>
        <v>Thursday</v>
      </c>
      <c r="Y1812" t="str">
        <f t="shared" si="201"/>
        <v>May</v>
      </c>
      <c r="Z1812" t="str">
        <f t="shared" si="202"/>
        <v>3-5</v>
      </c>
    </row>
    <row r="1813" spans="1:26" x14ac:dyDescent="0.25">
      <c r="A1813" s="2" t="s">
        <v>6859</v>
      </c>
      <c r="B1813" s="2" t="s">
        <v>5036</v>
      </c>
      <c r="C1813" s="1">
        <v>45792</v>
      </c>
      <c r="D1813" s="3">
        <v>0.89097222222222228</v>
      </c>
      <c r="E1813" s="2" t="s">
        <v>16</v>
      </c>
      <c r="F1813" s="2" t="s">
        <v>5069</v>
      </c>
      <c r="G1813" s="2">
        <v>21045</v>
      </c>
      <c r="H1813" s="2">
        <v>2</v>
      </c>
      <c r="I1813" s="2">
        <v>269</v>
      </c>
      <c r="J1813" s="2">
        <v>8486</v>
      </c>
      <c r="K1813" s="2">
        <v>6234</v>
      </c>
      <c r="L1813" s="2">
        <v>163</v>
      </c>
      <c r="M1813" s="2">
        <v>25</v>
      </c>
      <c r="N1813" s="2">
        <v>12</v>
      </c>
      <c r="O1813" s="2">
        <v>15</v>
      </c>
      <c r="P1813" s="2">
        <v>21</v>
      </c>
      <c r="Q1813" s="2">
        <v>127</v>
      </c>
      <c r="R1813" s="2">
        <v>8</v>
      </c>
      <c r="S1813" s="2" t="s">
        <v>31</v>
      </c>
      <c r="T1813" s="2">
        <f t="shared" si="196"/>
        <v>215</v>
      </c>
      <c r="U1813" s="4">
        <f t="shared" si="197"/>
        <v>3.4488290022457492E-2</v>
      </c>
      <c r="V1813" s="4">
        <f t="shared" si="198"/>
        <v>0.29622238061297218</v>
      </c>
      <c r="W1813">
        <f t="shared" si="199"/>
        <v>21</v>
      </c>
      <c r="X1813" t="str">
        <f t="shared" si="200"/>
        <v>Thursday</v>
      </c>
      <c r="Y1813" t="str">
        <f t="shared" si="201"/>
        <v>May</v>
      </c>
      <c r="Z1813" t="str">
        <f t="shared" si="202"/>
        <v>0-2</v>
      </c>
    </row>
    <row r="1814" spans="1:26" x14ac:dyDescent="0.25">
      <c r="A1814" s="2" t="s">
        <v>6860</v>
      </c>
      <c r="B1814" s="2" t="s">
        <v>5036</v>
      </c>
      <c r="C1814" s="1">
        <v>45793</v>
      </c>
      <c r="D1814" s="3">
        <v>0.29097222222222224</v>
      </c>
      <c r="E1814" s="2" t="s">
        <v>5058</v>
      </c>
      <c r="F1814" s="2" t="s">
        <v>5052</v>
      </c>
      <c r="G1814" s="2">
        <v>21040</v>
      </c>
      <c r="H1814" s="2">
        <v>5</v>
      </c>
      <c r="I1814" s="2">
        <v>139</v>
      </c>
      <c r="J1814" s="2">
        <v>19563</v>
      </c>
      <c r="K1814" s="2">
        <v>16870</v>
      </c>
      <c r="L1814" s="2">
        <v>414</v>
      </c>
      <c r="M1814" s="2">
        <v>227</v>
      </c>
      <c r="N1814" s="2">
        <v>31</v>
      </c>
      <c r="O1814" s="2">
        <v>45</v>
      </c>
      <c r="P1814" s="2">
        <v>20</v>
      </c>
      <c r="Q1814" s="2">
        <v>413</v>
      </c>
      <c r="R1814" s="2">
        <v>12</v>
      </c>
      <c r="S1814" s="2" t="s">
        <v>31</v>
      </c>
      <c r="T1814" s="2">
        <f t="shared" si="196"/>
        <v>717</v>
      </c>
      <c r="U1814" s="4">
        <f t="shared" si="197"/>
        <v>4.2501481920569059E-2</v>
      </c>
      <c r="V1814" s="4">
        <f t="shared" si="198"/>
        <v>0.80180608365019013</v>
      </c>
      <c r="W1814">
        <f t="shared" si="199"/>
        <v>6</v>
      </c>
      <c r="X1814" t="str">
        <f t="shared" si="200"/>
        <v>Friday</v>
      </c>
      <c r="Y1814" t="str">
        <f t="shared" si="201"/>
        <v>May</v>
      </c>
      <c r="Z1814" t="str">
        <f t="shared" si="202"/>
        <v>3-5</v>
      </c>
    </row>
    <row r="1815" spans="1:26" x14ac:dyDescent="0.25">
      <c r="A1815" s="2" t="s">
        <v>6861</v>
      </c>
      <c r="B1815" s="2" t="s">
        <v>5036</v>
      </c>
      <c r="C1815" s="1">
        <v>45793</v>
      </c>
      <c r="D1815" s="3">
        <v>0.29930555555555555</v>
      </c>
      <c r="E1815" s="2" t="s">
        <v>5046</v>
      </c>
      <c r="F1815" s="2" t="s">
        <v>5050</v>
      </c>
      <c r="G1815" s="2">
        <v>21130</v>
      </c>
      <c r="H1815" s="2">
        <v>1</v>
      </c>
      <c r="I1815" s="2">
        <v>78</v>
      </c>
      <c r="J1815" s="2">
        <v>7754</v>
      </c>
      <c r="K1815" s="2">
        <v>5636</v>
      </c>
      <c r="L1815" s="2">
        <v>46</v>
      </c>
      <c r="M1815" s="2">
        <v>6</v>
      </c>
      <c r="N1815" s="2">
        <v>6</v>
      </c>
      <c r="O1815" s="2">
        <v>7</v>
      </c>
      <c r="P1815" s="2">
        <v>116</v>
      </c>
      <c r="Q1815" s="2">
        <v>72</v>
      </c>
      <c r="R1815" s="2">
        <v>4</v>
      </c>
      <c r="S1815" s="2" t="s">
        <v>28</v>
      </c>
      <c r="T1815" s="2">
        <f t="shared" si="196"/>
        <v>65</v>
      </c>
      <c r="U1815" s="4">
        <f t="shared" si="197"/>
        <v>1.1533002129169623E-2</v>
      </c>
      <c r="V1815" s="4">
        <f t="shared" si="198"/>
        <v>0.26672976810222432</v>
      </c>
      <c r="W1815">
        <f t="shared" si="199"/>
        <v>7</v>
      </c>
      <c r="X1815" t="str">
        <f t="shared" si="200"/>
        <v>Friday</v>
      </c>
      <c r="Y1815" t="str">
        <f t="shared" si="201"/>
        <v>May</v>
      </c>
      <c r="Z1815" t="str">
        <f t="shared" si="202"/>
        <v>0-2</v>
      </c>
    </row>
    <row r="1816" spans="1:26" x14ac:dyDescent="0.25">
      <c r="A1816" s="2" t="s">
        <v>6862</v>
      </c>
      <c r="B1816" s="2" t="s">
        <v>5036</v>
      </c>
      <c r="C1816" s="1">
        <v>45793</v>
      </c>
      <c r="D1816" s="3">
        <v>0.35138888888888886</v>
      </c>
      <c r="E1816" s="2" t="s">
        <v>5037</v>
      </c>
      <c r="F1816" s="2" t="s">
        <v>5048</v>
      </c>
      <c r="G1816" s="2">
        <v>20894</v>
      </c>
      <c r="H1816" s="2">
        <v>4</v>
      </c>
      <c r="I1816" s="2">
        <v>225</v>
      </c>
      <c r="J1816" s="2">
        <v>29368</v>
      </c>
      <c r="K1816" s="2">
        <v>21762</v>
      </c>
      <c r="L1816" s="2">
        <v>877</v>
      </c>
      <c r="M1816" s="2">
        <v>144</v>
      </c>
      <c r="N1816" s="2">
        <v>126</v>
      </c>
      <c r="O1816" s="2">
        <v>231</v>
      </c>
      <c r="P1816" s="2">
        <v>76</v>
      </c>
      <c r="Q1816" s="2">
        <v>631</v>
      </c>
      <c r="R1816" s="2">
        <v>29</v>
      </c>
      <c r="S1816" s="2" t="s">
        <v>31</v>
      </c>
      <c r="T1816" s="2">
        <f t="shared" si="196"/>
        <v>1378</v>
      </c>
      <c r="U1816" s="4">
        <f t="shared" si="197"/>
        <v>6.3321385902031069E-2</v>
      </c>
      <c r="V1816" s="4">
        <f t="shared" si="198"/>
        <v>1.0415430267062316</v>
      </c>
      <c r="W1816">
        <f t="shared" si="199"/>
        <v>8</v>
      </c>
      <c r="X1816" t="str">
        <f t="shared" si="200"/>
        <v>Friday</v>
      </c>
      <c r="Y1816" t="str">
        <f t="shared" si="201"/>
        <v>May</v>
      </c>
      <c r="Z1816" t="str">
        <f t="shared" si="202"/>
        <v>3-5</v>
      </c>
    </row>
    <row r="1817" spans="1:26" x14ac:dyDescent="0.25">
      <c r="A1817" s="2" t="s">
        <v>6863</v>
      </c>
      <c r="B1817" s="2" t="s">
        <v>5036</v>
      </c>
      <c r="C1817" s="1">
        <v>45793</v>
      </c>
      <c r="D1817" s="3">
        <v>0.35347222222222224</v>
      </c>
      <c r="E1817" s="2" t="s">
        <v>5054</v>
      </c>
      <c r="F1817" s="2" t="s">
        <v>5050</v>
      </c>
      <c r="G1817" s="2">
        <v>20903</v>
      </c>
      <c r="H1817" s="2">
        <v>6</v>
      </c>
      <c r="I1817" s="2">
        <v>1338</v>
      </c>
      <c r="J1817" s="2">
        <v>8906</v>
      </c>
      <c r="K1817" s="2">
        <v>7386</v>
      </c>
      <c r="L1817" s="2">
        <v>230</v>
      </c>
      <c r="M1817" s="2">
        <v>78</v>
      </c>
      <c r="N1817" s="2">
        <v>32</v>
      </c>
      <c r="O1817" s="2">
        <v>45</v>
      </c>
      <c r="P1817" s="2">
        <v>19</v>
      </c>
      <c r="Q1817" s="2">
        <v>173</v>
      </c>
      <c r="R1817" s="2">
        <v>17</v>
      </c>
      <c r="S1817" s="2" t="s">
        <v>31</v>
      </c>
      <c r="T1817" s="2">
        <f t="shared" si="196"/>
        <v>385</v>
      </c>
      <c r="U1817" s="4">
        <f t="shared" si="197"/>
        <v>5.2125643108583808E-2</v>
      </c>
      <c r="V1817" s="4">
        <f t="shared" si="198"/>
        <v>0.35334640960627661</v>
      </c>
      <c r="W1817">
        <f t="shared" si="199"/>
        <v>8</v>
      </c>
      <c r="X1817" t="str">
        <f t="shared" si="200"/>
        <v>Friday</v>
      </c>
      <c r="Y1817" t="str">
        <f t="shared" si="201"/>
        <v>May</v>
      </c>
      <c r="Z1817" t="str">
        <f t="shared" si="202"/>
        <v>6-10</v>
      </c>
    </row>
    <row r="1818" spans="1:26" x14ac:dyDescent="0.25">
      <c r="A1818" s="2" t="s">
        <v>6864</v>
      </c>
      <c r="B1818" s="2" t="s">
        <v>5036</v>
      </c>
      <c r="C1818" s="1">
        <v>45793</v>
      </c>
      <c r="D1818" s="3">
        <v>0.35625000000000001</v>
      </c>
      <c r="E1818" s="2" t="s">
        <v>16</v>
      </c>
      <c r="F1818" s="2" t="s">
        <v>5069</v>
      </c>
      <c r="G1818" s="2">
        <v>20998</v>
      </c>
      <c r="H1818" s="2">
        <v>7</v>
      </c>
      <c r="I1818" s="2">
        <v>186</v>
      </c>
      <c r="J1818" s="2">
        <v>8536</v>
      </c>
      <c r="K1818" s="2">
        <v>6062</v>
      </c>
      <c r="L1818" s="2">
        <v>240</v>
      </c>
      <c r="M1818" s="2">
        <v>35</v>
      </c>
      <c r="N1818" s="2">
        <v>21</v>
      </c>
      <c r="O1818" s="2">
        <v>26</v>
      </c>
      <c r="P1818" s="2">
        <v>25</v>
      </c>
      <c r="Q1818" s="2">
        <v>128</v>
      </c>
      <c r="R1818" s="2">
        <v>9</v>
      </c>
      <c r="S1818" s="2" t="s">
        <v>31</v>
      </c>
      <c r="T1818" s="2">
        <f t="shared" si="196"/>
        <v>322</v>
      </c>
      <c r="U1818" s="4">
        <f t="shared" si="197"/>
        <v>5.3117782909930716E-2</v>
      </c>
      <c r="V1818" s="4">
        <f t="shared" si="198"/>
        <v>0.28869416134869985</v>
      </c>
      <c r="W1818">
        <f t="shared" si="199"/>
        <v>8</v>
      </c>
      <c r="X1818" t="str">
        <f t="shared" si="200"/>
        <v>Friday</v>
      </c>
      <c r="Y1818" t="str">
        <f t="shared" si="201"/>
        <v>May</v>
      </c>
      <c r="Z1818" t="str">
        <f t="shared" si="202"/>
        <v>6-10</v>
      </c>
    </row>
    <row r="1819" spans="1:26" x14ac:dyDescent="0.25">
      <c r="A1819" s="2" t="s">
        <v>6865</v>
      </c>
      <c r="B1819" s="2" t="s">
        <v>5036</v>
      </c>
      <c r="C1819" s="1">
        <v>45793</v>
      </c>
      <c r="D1819" s="3">
        <v>0.36875000000000002</v>
      </c>
      <c r="E1819" s="2" t="s">
        <v>16</v>
      </c>
      <c r="F1819" s="2" t="s">
        <v>5042</v>
      </c>
      <c r="G1819" s="2">
        <v>20948</v>
      </c>
      <c r="H1819" s="2">
        <v>4</v>
      </c>
      <c r="I1819" s="2">
        <v>833</v>
      </c>
      <c r="J1819" s="2">
        <v>8484</v>
      </c>
      <c r="K1819" s="2">
        <v>6980</v>
      </c>
      <c r="L1819" s="2">
        <v>189</v>
      </c>
      <c r="M1819" s="2">
        <v>26</v>
      </c>
      <c r="N1819" s="2">
        <v>12</v>
      </c>
      <c r="O1819" s="2">
        <v>19</v>
      </c>
      <c r="P1819" s="2">
        <v>24</v>
      </c>
      <c r="Q1819" s="2">
        <v>72</v>
      </c>
      <c r="R1819" s="2">
        <v>17</v>
      </c>
      <c r="S1819" s="2" t="s">
        <v>31</v>
      </c>
      <c r="T1819" s="2">
        <f t="shared" si="196"/>
        <v>246</v>
      </c>
      <c r="U1819" s="4">
        <f t="shared" si="197"/>
        <v>3.5243553008595989E-2</v>
      </c>
      <c r="V1819" s="4">
        <f t="shared" si="198"/>
        <v>0.33320603398892495</v>
      </c>
      <c r="W1819">
        <f t="shared" si="199"/>
        <v>8</v>
      </c>
      <c r="X1819" t="str">
        <f t="shared" si="200"/>
        <v>Friday</v>
      </c>
      <c r="Y1819" t="str">
        <f t="shared" si="201"/>
        <v>May</v>
      </c>
      <c r="Z1819" t="str">
        <f t="shared" si="202"/>
        <v>3-5</v>
      </c>
    </row>
    <row r="1820" spans="1:26" x14ac:dyDescent="0.25">
      <c r="A1820" s="2" t="s">
        <v>6866</v>
      </c>
      <c r="B1820" s="2" t="s">
        <v>5036</v>
      </c>
      <c r="C1820" s="1">
        <v>45793</v>
      </c>
      <c r="D1820" s="3">
        <v>0.39861111111111114</v>
      </c>
      <c r="E1820" s="2" t="s">
        <v>5054</v>
      </c>
      <c r="F1820" s="2" t="s">
        <v>5040</v>
      </c>
      <c r="G1820" s="2">
        <v>20766</v>
      </c>
      <c r="H1820" s="2">
        <v>3</v>
      </c>
      <c r="I1820" s="2">
        <v>786</v>
      </c>
      <c r="J1820" s="2">
        <v>15940</v>
      </c>
      <c r="K1820" s="2">
        <v>11119</v>
      </c>
      <c r="L1820" s="2">
        <v>466</v>
      </c>
      <c r="M1820" s="2">
        <v>80</v>
      </c>
      <c r="N1820" s="2">
        <v>32</v>
      </c>
      <c r="O1820" s="2">
        <v>47</v>
      </c>
      <c r="P1820" s="2">
        <v>31</v>
      </c>
      <c r="Q1820" s="2">
        <v>322</v>
      </c>
      <c r="R1820" s="2">
        <v>26</v>
      </c>
      <c r="S1820" s="2" t="s">
        <v>31</v>
      </c>
      <c r="T1820" s="2">
        <f t="shared" si="196"/>
        <v>625</v>
      </c>
      <c r="U1820" s="4">
        <f t="shared" si="197"/>
        <v>5.6210090835506793E-2</v>
      </c>
      <c r="V1820" s="4">
        <f t="shared" si="198"/>
        <v>0.53544255032264276</v>
      </c>
      <c r="W1820">
        <f t="shared" si="199"/>
        <v>9</v>
      </c>
      <c r="X1820" t="str">
        <f t="shared" si="200"/>
        <v>Friday</v>
      </c>
      <c r="Y1820" t="str">
        <f t="shared" si="201"/>
        <v>May</v>
      </c>
      <c r="Z1820" t="str">
        <f t="shared" si="202"/>
        <v>3-5</v>
      </c>
    </row>
    <row r="1821" spans="1:26" x14ac:dyDescent="0.25">
      <c r="A1821" s="2" t="s">
        <v>6867</v>
      </c>
      <c r="B1821" s="2" t="s">
        <v>5036</v>
      </c>
      <c r="C1821" s="1">
        <v>45793</v>
      </c>
      <c r="D1821" s="3">
        <v>0.40277777777777779</v>
      </c>
      <c r="E1821" s="2" t="s">
        <v>5058</v>
      </c>
      <c r="F1821" s="2" t="s">
        <v>5052</v>
      </c>
      <c r="G1821" s="2">
        <v>21010</v>
      </c>
      <c r="H1821" s="2">
        <v>7</v>
      </c>
      <c r="I1821" s="2">
        <v>108</v>
      </c>
      <c r="J1821" s="2">
        <v>19889</v>
      </c>
      <c r="K1821" s="2">
        <v>16393</v>
      </c>
      <c r="L1821" s="2">
        <v>331</v>
      </c>
      <c r="M1821" s="2">
        <v>164</v>
      </c>
      <c r="N1821" s="2">
        <v>21</v>
      </c>
      <c r="O1821" s="2">
        <v>23</v>
      </c>
      <c r="P1821" s="2">
        <v>29</v>
      </c>
      <c r="Q1821" s="2">
        <v>388</v>
      </c>
      <c r="R1821" s="2">
        <v>27</v>
      </c>
      <c r="S1821" s="2" t="s">
        <v>31</v>
      </c>
      <c r="T1821" s="2">
        <f t="shared" si="196"/>
        <v>539</v>
      </c>
      <c r="U1821" s="4">
        <f t="shared" si="197"/>
        <v>3.2879887756969435E-2</v>
      </c>
      <c r="V1821" s="4">
        <f t="shared" si="198"/>
        <v>0.7802475011899096</v>
      </c>
      <c r="W1821">
        <f t="shared" si="199"/>
        <v>9</v>
      </c>
      <c r="X1821" t="str">
        <f t="shared" si="200"/>
        <v>Friday</v>
      </c>
      <c r="Y1821" t="str">
        <f t="shared" si="201"/>
        <v>May</v>
      </c>
      <c r="Z1821" t="str">
        <f t="shared" si="202"/>
        <v>6-10</v>
      </c>
    </row>
    <row r="1822" spans="1:26" x14ac:dyDescent="0.25">
      <c r="A1822" s="2" t="s">
        <v>6868</v>
      </c>
      <c r="B1822" s="2" t="s">
        <v>5036</v>
      </c>
      <c r="C1822" s="1">
        <v>45793</v>
      </c>
      <c r="D1822" s="3">
        <v>0.41388888888888886</v>
      </c>
      <c r="E1822" s="2" t="s">
        <v>16</v>
      </c>
      <c r="F1822" s="2" t="s">
        <v>5042</v>
      </c>
      <c r="G1822" s="2">
        <v>21261</v>
      </c>
      <c r="H1822" s="2">
        <v>3</v>
      </c>
      <c r="I1822" s="2">
        <v>488</v>
      </c>
      <c r="J1822" s="2">
        <v>10748</v>
      </c>
      <c r="K1822" s="2">
        <v>8097</v>
      </c>
      <c r="L1822" s="2">
        <v>237</v>
      </c>
      <c r="M1822" s="2">
        <v>39</v>
      </c>
      <c r="N1822" s="2">
        <v>18</v>
      </c>
      <c r="O1822" s="2">
        <v>23</v>
      </c>
      <c r="P1822" s="2">
        <v>33</v>
      </c>
      <c r="Q1822" s="2">
        <v>134</v>
      </c>
      <c r="R1822" s="2">
        <v>10</v>
      </c>
      <c r="S1822" s="2" t="s">
        <v>31</v>
      </c>
      <c r="T1822" s="2">
        <f t="shared" si="196"/>
        <v>317</v>
      </c>
      <c r="U1822" s="4">
        <f t="shared" si="197"/>
        <v>3.9150302581202917E-2</v>
      </c>
      <c r="V1822" s="4">
        <f t="shared" si="198"/>
        <v>0.38083815436715113</v>
      </c>
      <c r="W1822">
        <f t="shared" si="199"/>
        <v>9</v>
      </c>
      <c r="X1822" t="str">
        <f t="shared" si="200"/>
        <v>Friday</v>
      </c>
      <c r="Y1822" t="str">
        <f t="shared" si="201"/>
        <v>May</v>
      </c>
      <c r="Z1822" t="str">
        <f t="shared" si="202"/>
        <v>3-5</v>
      </c>
    </row>
    <row r="1823" spans="1:26" x14ac:dyDescent="0.25">
      <c r="A1823" s="2" t="s">
        <v>6869</v>
      </c>
      <c r="B1823" s="2" t="s">
        <v>5036</v>
      </c>
      <c r="C1823" s="1">
        <v>45793</v>
      </c>
      <c r="D1823" s="3">
        <v>0.4284722222222222</v>
      </c>
      <c r="E1823" s="2" t="s">
        <v>5054</v>
      </c>
      <c r="F1823" s="2" t="s">
        <v>5040</v>
      </c>
      <c r="G1823" s="2">
        <v>21008</v>
      </c>
      <c r="H1823" s="2">
        <v>6</v>
      </c>
      <c r="I1823" s="2">
        <v>1129</v>
      </c>
      <c r="J1823" s="2">
        <v>5581</v>
      </c>
      <c r="K1823" s="2">
        <v>4272</v>
      </c>
      <c r="L1823" s="2">
        <v>253</v>
      </c>
      <c r="M1823" s="2">
        <v>52</v>
      </c>
      <c r="N1823" s="2">
        <v>21</v>
      </c>
      <c r="O1823" s="2">
        <v>34</v>
      </c>
      <c r="P1823" s="2">
        <v>12</v>
      </c>
      <c r="Q1823" s="2">
        <v>95</v>
      </c>
      <c r="R1823" s="2">
        <v>5</v>
      </c>
      <c r="S1823" s="2" t="s">
        <v>31</v>
      </c>
      <c r="T1823" s="2">
        <f t="shared" si="196"/>
        <v>360</v>
      </c>
      <c r="U1823" s="4">
        <f t="shared" si="197"/>
        <v>8.4269662921348312E-2</v>
      </c>
      <c r="V1823" s="4">
        <f t="shared" si="198"/>
        <v>0.20335110434120335</v>
      </c>
      <c r="W1823">
        <f t="shared" si="199"/>
        <v>10</v>
      </c>
      <c r="X1823" t="str">
        <f t="shared" si="200"/>
        <v>Friday</v>
      </c>
      <c r="Y1823" t="str">
        <f t="shared" si="201"/>
        <v>May</v>
      </c>
      <c r="Z1823" t="str">
        <f t="shared" si="202"/>
        <v>6-10</v>
      </c>
    </row>
    <row r="1824" spans="1:26" x14ac:dyDescent="0.25">
      <c r="A1824" s="2" t="s">
        <v>6870</v>
      </c>
      <c r="B1824" s="2" t="s">
        <v>5036</v>
      </c>
      <c r="C1824" s="1">
        <v>45793</v>
      </c>
      <c r="D1824" s="3">
        <v>0.43611111111111112</v>
      </c>
      <c r="E1824" s="2" t="s">
        <v>5044</v>
      </c>
      <c r="F1824" s="2" t="s">
        <v>5069</v>
      </c>
      <c r="G1824" s="2">
        <v>21073</v>
      </c>
      <c r="H1824" s="2">
        <v>1</v>
      </c>
      <c r="I1824" s="2">
        <v>97</v>
      </c>
      <c r="J1824" s="2">
        <v>17655</v>
      </c>
      <c r="K1824" s="2">
        <v>15516</v>
      </c>
      <c r="L1824" s="2">
        <v>363</v>
      </c>
      <c r="M1824" s="2">
        <v>58</v>
      </c>
      <c r="N1824" s="2">
        <v>31</v>
      </c>
      <c r="O1824" s="2">
        <v>37</v>
      </c>
      <c r="P1824" s="2">
        <v>91</v>
      </c>
      <c r="Q1824" s="2">
        <v>194</v>
      </c>
      <c r="R1824" s="2">
        <v>45</v>
      </c>
      <c r="S1824" s="2" t="s">
        <v>28</v>
      </c>
      <c r="T1824" s="2">
        <f t="shared" si="196"/>
        <v>489</v>
      </c>
      <c r="U1824" s="4">
        <f t="shared" si="197"/>
        <v>3.1515854601701469E-2</v>
      </c>
      <c r="V1824" s="4">
        <f t="shared" si="198"/>
        <v>0.73629763204100029</v>
      </c>
      <c r="W1824">
        <f t="shared" si="199"/>
        <v>10</v>
      </c>
      <c r="X1824" t="str">
        <f t="shared" si="200"/>
        <v>Friday</v>
      </c>
      <c r="Y1824" t="str">
        <f t="shared" si="201"/>
        <v>May</v>
      </c>
      <c r="Z1824" t="str">
        <f t="shared" si="202"/>
        <v>0-2</v>
      </c>
    </row>
    <row r="1825" spans="1:26" x14ac:dyDescent="0.25">
      <c r="A1825" s="2" t="s">
        <v>6871</v>
      </c>
      <c r="B1825" s="2" t="s">
        <v>5036</v>
      </c>
      <c r="C1825" s="1">
        <v>45793</v>
      </c>
      <c r="D1825" s="3">
        <v>0.43680555555555556</v>
      </c>
      <c r="E1825" s="2" t="s">
        <v>5054</v>
      </c>
      <c r="F1825" s="2" t="s">
        <v>5040</v>
      </c>
      <c r="G1825" s="2">
        <v>21034</v>
      </c>
      <c r="H1825" s="2">
        <v>3</v>
      </c>
      <c r="I1825" s="2">
        <v>834</v>
      </c>
      <c r="J1825" s="2">
        <v>22711</v>
      </c>
      <c r="K1825" s="2">
        <v>15686</v>
      </c>
      <c r="L1825" s="2">
        <v>640</v>
      </c>
      <c r="M1825" s="2">
        <v>115</v>
      </c>
      <c r="N1825" s="2">
        <v>32</v>
      </c>
      <c r="O1825" s="2">
        <v>62</v>
      </c>
      <c r="P1825" s="2">
        <v>17</v>
      </c>
      <c r="Q1825" s="2">
        <v>396</v>
      </c>
      <c r="R1825" s="2">
        <v>39</v>
      </c>
      <c r="S1825" s="2" t="s">
        <v>28</v>
      </c>
      <c r="T1825" s="2">
        <f t="shared" si="196"/>
        <v>849</v>
      </c>
      <c r="U1825" s="4">
        <f t="shared" si="197"/>
        <v>5.4124697182200691E-2</v>
      </c>
      <c r="V1825" s="4">
        <f t="shared" si="198"/>
        <v>0.74574498431111536</v>
      </c>
      <c r="W1825">
        <f t="shared" si="199"/>
        <v>10</v>
      </c>
      <c r="X1825" t="str">
        <f t="shared" si="200"/>
        <v>Friday</v>
      </c>
      <c r="Y1825" t="str">
        <f t="shared" si="201"/>
        <v>May</v>
      </c>
      <c r="Z1825" t="str">
        <f t="shared" si="202"/>
        <v>3-5</v>
      </c>
    </row>
    <row r="1826" spans="1:26" x14ac:dyDescent="0.25">
      <c r="A1826" s="2" t="s">
        <v>6872</v>
      </c>
      <c r="B1826" s="2" t="s">
        <v>5036</v>
      </c>
      <c r="C1826" s="1">
        <v>45793</v>
      </c>
      <c r="D1826" s="3">
        <v>0.43819444444444444</v>
      </c>
      <c r="E1826" s="2" t="s">
        <v>16</v>
      </c>
      <c r="F1826" s="2" t="s">
        <v>5040</v>
      </c>
      <c r="G1826" s="2">
        <v>21069</v>
      </c>
      <c r="H1826" s="2">
        <v>2</v>
      </c>
      <c r="I1826" s="2">
        <v>313</v>
      </c>
      <c r="J1826" s="2">
        <v>12342</v>
      </c>
      <c r="K1826" s="2">
        <v>9029</v>
      </c>
      <c r="L1826" s="2">
        <v>248</v>
      </c>
      <c r="M1826" s="2">
        <v>22</v>
      </c>
      <c r="N1826" s="2">
        <v>14</v>
      </c>
      <c r="O1826" s="2">
        <v>16</v>
      </c>
      <c r="P1826" s="2">
        <v>42</v>
      </c>
      <c r="Q1826" s="2">
        <v>141</v>
      </c>
      <c r="R1826" s="2">
        <v>22</v>
      </c>
      <c r="S1826" s="2" t="s">
        <v>31</v>
      </c>
      <c r="T1826" s="2">
        <f t="shared" si="196"/>
        <v>300</v>
      </c>
      <c r="U1826" s="4">
        <f t="shared" si="197"/>
        <v>3.3226270904862111E-2</v>
      </c>
      <c r="V1826" s="4">
        <f t="shared" si="198"/>
        <v>0.42854430680146188</v>
      </c>
      <c r="W1826">
        <f t="shared" si="199"/>
        <v>10</v>
      </c>
      <c r="X1826" t="str">
        <f t="shared" si="200"/>
        <v>Friday</v>
      </c>
      <c r="Y1826" t="str">
        <f t="shared" si="201"/>
        <v>May</v>
      </c>
      <c r="Z1826" t="str">
        <f t="shared" si="202"/>
        <v>0-2</v>
      </c>
    </row>
    <row r="1827" spans="1:26" x14ac:dyDescent="0.25">
      <c r="A1827" s="2" t="s">
        <v>6873</v>
      </c>
      <c r="B1827" s="2" t="s">
        <v>5036</v>
      </c>
      <c r="C1827" s="1">
        <v>45793</v>
      </c>
      <c r="D1827" s="3">
        <v>0.45833333333333331</v>
      </c>
      <c r="E1827" s="2" t="s">
        <v>5044</v>
      </c>
      <c r="F1827" s="2" t="s">
        <v>5042</v>
      </c>
      <c r="G1827" s="2">
        <v>20925</v>
      </c>
      <c r="H1827" s="2">
        <v>5</v>
      </c>
      <c r="I1827" s="2">
        <v>278</v>
      </c>
      <c r="J1827" s="2">
        <v>10064</v>
      </c>
      <c r="K1827" s="2">
        <v>8702</v>
      </c>
      <c r="L1827" s="2">
        <v>625</v>
      </c>
      <c r="M1827" s="2">
        <v>62</v>
      </c>
      <c r="N1827" s="2">
        <v>49</v>
      </c>
      <c r="O1827" s="2">
        <v>46</v>
      </c>
      <c r="P1827" s="2">
        <v>33</v>
      </c>
      <c r="Q1827" s="2">
        <v>89</v>
      </c>
      <c r="R1827" s="2">
        <v>30</v>
      </c>
      <c r="S1827" s="2" t="s">
        <v>31</v>
      </c>
      <c r="T1827" s="2">
        <f t="shared" si="196"/>
        <v>782</v>
      </c>
      <c r="U1827" s="4">
        <f t="shared" si="197"/>
        <v>8.9864398988738214E-2</v>
      </c>
      <c r="V1827" s="4">
        <f t="shared" si="198"/>
        <v>0.41586618876941456</v>
      </c>
      <c r="W1827">
        <f t="shared" si="199"/>
        <v>11</v>
      </c>
      <c r="X1827" t="str">
        <f t="shared" si="200"/>
        <v>Friday</v>
      </c>
      <c r="Y1827" t="str">
        <f t="shared" si="201"/>
        <v>May</v>
      </c>
      <c r="Z1827" t="str">
        <f t="shared" si="202"/>
        <v>3-5</v>
      </c>
    </row>
    <row r="1828" spans="1:26" x14ac:dyDescent="0.25">
      <c r="A1828" s="2" t="s">
        <v>6874</v>
      </c>
      <c r="B1828" s="2" t="s">
        <v>5036</v>
      </c>
      <c r="C1828" s="1">
        <v>45793</v>
      </c>
      <c r="D1828" s="3">
        <v>0.47013888888888888</v>
      </c>
      <c r="E1828" s="2" t="s">
        <v>5054</v>
      </c>
      <c r="F1828" s="2" t="s">
        <v>5052</v>
      </c>
      <c r="G1828" s="2">
        <v>20927</v>
      </c>
      <c r="H1828" s="2">
        <v>5</v>
      </c>
      <c r="I1828" s="2">
        <v>1122</v>
      </c>
      <c r="J1828" s="2">
        <v>9654</v>
      </c>
      <c r="K1828" s="2">
        <v>7381</v>
      </c>
      <c r="L1828" s="2">
        <v>160</v>
      </c>
      <c r="M1828" s="2">
        <v>38</v>
      </c>
      <c r="N1828" s="2">
        <v>10</v>
      </c>
      <c r="O1828" s="2">
        <v>13</v>
      </c>
      <c r="P1828" s="2">
        <v>6</v>
      </c>
      <c r="Q1828" s="2">
        <v>202</v>
      </c>
      <c r="R1828" s="2">
        <v>19</v>
      </c>
      <c r="S1828" s="2" t="s">
        <v>31</v>
      </c>
      <c r="T1828" s="2">
        <f t="shared" si="196"/>
        <v>221</v>
      </c>
      <c r="U1828" s="4">
        <f t="shared" si="197"/>
        <v>2.9941742311339926E-2</v>
      </c>
      <c r="V1828" s="4">
        <f t="shared" si="198"/>
        <v>0.35270225068093852</v>
      </c>
      <c r="W1828">
        <f t="shared" si="199"/>
        <v>11</v>
      </c>
      <c r="X1828" t="str">
        <f t="shared" si="200"/>
        <v>Friday</v>
      </c>
      <c r="Y1828" t="str">
        <f t="shared" si="201"/>
        <v>May</v>
      </c>
      <c r="Z1828" t="str">
        <f t="shared" si="202"/>
        <v>3-5</v>
      </c>
    </row>
    <row r="1829" spans="1:26" x14ac:dyDescent="0.25">
      <c r="A1829" s="2" t="s">
        <v>6875</v>
      </c>
      <c r="B1829" s="2" t="s">
        <v>5036</v>
      </c>
      <c r="C1829" s="1">
        <v>45793</v>
      </c>
      <c r="D1829" s="3">
        <v>0.48194444444444445</v>
      </c>
      <c r="E1829" s="2" t="s">
        <v>5044</v>
      </c>
      <c r="F1829" s="2" t="s">
        <v>5038</v>
      </c>
      <c r="G1829" s="2">
        <v>20994</v>
      </c>
      <c r="H1829" s="2">
        <v>2</v>
      </c>
      <c r="I1829" s="2">
        <v>211</v>
      </c>
      <c r="J1829" s="2">
        <v>5108</v>
      </c>
      <c r="K1829" s="2">
        <v>4344</v>
      </c>
      <c r="L1829" s="2">
        <v>171</v>
      </c>
      <c r="M1829" s="2">
        <v>18</v>
      </c>
      <c r="N1829" s="2">
        <v>12</v>
      </c>
      <c r="O1829" s="2">
        <v>11</v>
      </c>
      <c r="P1829" s="2">
        <v>16</v>
      </c>
      <c r="Q1829" s="2">
        <v>60</v>
      </c>
      <c r="R1829" s="2">
        <v>11</v>
      </c>
      <c r="S1829" s="2" t="s">
        <v>31</v>
      </c>
      <c r="T1829" s="2">
        <f t="shared" si="196"/>
        <v>212</v>
      </c>
      <c r="U1829" s="4">
        <f t="shared" si="197"/>
        <v>4.8802946593001842E-2</v>
      </c>
      <c r="V1829" s="4">
        <f t="shared" si="198"/>
        <v>0.2069162617890826</v>
      </c>
      <c r="W1829">
        <f t="shared" si="199"/>
        <v>11</v>
      </c>
      <c r="X1829" t="str">
        <f t="shared" si="200"/>
        <v>Friday</v>
      </c>
      <c r="Y1829" t="str">
        <f t="shared" si="201"/>
        <v>May</v>
      </c>
      <c r="Z1829" t="str">
        <f t="shared" si="202"/>
        <v>0-2</v>
      </c>
    </row>
    <row r="1830" spans="1:26" x14ac:dyDescent="0.25">
      <c r="A1830" s="2" t="s">
        <v>6876</v>
      </c>
      <c r="B1830" s="2" t="s">
        <v>5036</v>
      </c>
      <c r="C1830" s="1">
        <v>45793</v>
      </c>
      <c r="D1830" s="3">
        <v>0.49166666666666664</v>
      </c>
      <c r="E1830" s="2" t="s">
        <v>5037</v>
      </c>
      <c r="F1830" s="2" t="s">
        <v>5050</v>
      </c>
      <c r="G1830" s="2">
        <v>20918</v>
      </c>
      <c r="H1830" s="2">
        <v>5</v>
      </c>
      <c r="I1830" s="2">
        <v>438</v>
      </c>
      <c r="J1830" s="2">
        <v>11434</v>
      </c>
      <c r="K1830" s="2">
        <v>8445</v>
      </c>
      <c r="L1830" s="2">
        <v>675</v>
      </c>
      <c r="M1830" s="2">
        <v>104</v>
      </c>
      <c r="N1830" s="2">
        <v>64</v>
      </c>
      <c r="O1830" s="2">
        <v>203</v>
      </c>
      <c r="P1830" s="2">
        <v>62</v>
      </c>
      <c r="Q1830" s="2">
        <v>306</v>
      </c>
      <c r="R1830" s="2">
        <v>22</v>
      </c>
      <c r="S1830" s="2" t="s">
        <v>31</v>
      </c>
      <c r="T1830" s="2">
        <f t="shared" si="196"/>
        <v>1046</v>
      </c>
      <c r="U1830" s="4">
        <f t="shared" si="197"/>
        <v>0.12386027235050326</v>
      </c>
      <c r="V1830" s="4">
        <f t="shared" si="198"/>
        <v>0.40371928482646524</v>
      </c>
      <c r="W1830">
        <f t="shared" si="199"/>
        <v>11</v>
      </c>
      <c r="X1830" t="str">
        <f t="shared" si="200"/>
        <v>Friday</v>
      </c>
      <c r="Y1830" t="str">
        <f t="shared" si="201"/>
        <v>May</v>
      </c>
      <c r="Z1830" t="str">
        <f t="shared" si="202"/>
        <v>3-5</v>
      </c>
    </row>
    <row r="1831" spans="1:26" x14ac:dyDescent="0.25">
      <c r="A1831" s="2" t="s">
        <v>6877</v>
      </c>
      <c r="B1831" s="2" t="s">
        <v>5036</v>
      </c>
      <c r="C1831" s="1">
        <v>45793</v>
      </c>
      <c r="D1831" s="3">
        <v>0.49444444444444446</v>
      </c>
      <c r="E1831" s="2" t="s">
        <v>5037</v>
      </c>
      <c r="F1831" s="2" t="s">
        <v>5042</v>
      </c>
      <c r="G1831" s="2">
        <v>21213</v>
      </c>
      <c r="H1831" s="2">
        <v>1</v>
      </c>
      <c r="I1831" s="2">
        <v>269</v>
      </c>
      <c r="J1831" s="2">
        <v>12793</v>
      </c>
      <c r="K1831" s="2">
        <v>9748</v>
      </c>
      <c r="L1831" s="2">
        <v>407</v>
      </c>
      <c r="M1831" s="2">
        <v>77</v>
      </c>
      <c r="N1831" s="2">
        <v>49</v>
      </c>
      <c r="O1831" s="2">
        <v>137</v>
      </c>
      <c r="P1831" s="2">
        <v>89</v>
      </c>
      <c r="Q1831" s="2">
        <v>244</v>
      </c>
      <c r="R1831" s="2">
        <v>32</v>
      </c>
      <c r="S1831" s="2" t="s">
        <v>31</v>
      </c>
      <c r="T1831" s="2">
        <f t="shared" si="196"/>
        <v>670</v>
      </c>
      <c r="U1831" s="4">
        <f t="shared" si="197"/>
        <v>6.8732047599507587E-2</v>
      </c>
      <c r="V1831" s="4">
        <f t="shared" si="198"/>
        <v>0.45952953377645783</v>
      </c>
      <c r="W1831">
        <f t="shared" si="199"/>
        <v>11</v>
      </c>
      <c r="X1831" t="str">
        <f t="shared" si="200"/>
        <v>Friday</v>
      </c>
      <c r="Y1831" t="str">
        <f t="shared" si="201"/>
        <v>May</v>
      </c>
      <c r="Z1831" t="str">
        <f t="shared" si="202"/>
        <v>0-2</v>
      </c>
    </row>
    <row r="1832" spans="1:26" x14ac:dyDescent="0.25">
      <c r="A1832" s="2" t="s">
        <v>6878</v>
      </c>
      <c r="B1832" s="2" t="s">
        <v>5036</v>
      </c>
      <c r="C1832" s="1">
        <v>45793</v>
      </c>
      <c r="D1832" s="3">
        <v>0.5541666666666667</v>
      </c>
      <c r="E1832" s="2" t="s">
        <v>5054</v>
      </c>
      <c r="F1832" s="2" t="s">
        <v>5050</v>
      </c>
      <c r="G1832" s="2">
        <v>20893</v>
      </c>
      <c r="H1832" s="2">
        <v>2</v>
      </c>
      <c r="I1832" s="2">
        <v>996</v>
      </c>
      <c r="J1832" s="2">
        <v>12230</v>
      </c>
      <c r="K1832" s="2">
        <v>11226</v>
      </c>
      <c r="L1832" s="2">
        <v>500</v>
      </c>
      <c r="M1832" s="2">
        <v>90</v>
      </c>
      <c r="N1832" s="2">
        <v>26</v>
      </c>
      <c r="O1832" s="2">
        <v>37</v>
      </c>
      <c r="P1832" s="2">
        <v>27</v>
      </c>
      <c r="Q1832" s="2">
        <v>308</v>
      </c>
      <c r="R1832" s="2">
        <v>22</v>
      </c>
      <c r="S1832" s="2" t="s">
        <v>31</v>
      </c>
      <c r="T1832" s="2">
        <f t="shared" si="196"/>
        <v>653</v>
      </c>
      <c r="U1832" s="4">
        <f t="shared" si="197"/>
        <v>5.8168537324069125E-2</v>
      </c>
      <c r="V1832" s="4">
        <f t="shared" si="198"/>
        <v>0.53730914660412576</v>
      </c>
      <c r="W1832">
        <f t="shared" si="199"/>
        <v>13</v>
      </c>
      <c r="X1832" t="str">
        <f t="shared" si="200"/>
        <v>Friday</v>
      </c>
      <c r="Y1832" t="str">
        <f t="shared" si="201"/>
        <v>May</v>
      </c>
      <c r="Z1832" t="str">
        <f t="shared" si="202"/>
        <v>0-2</v>
      </c>
    </row>
    <row r="1833" spans="1:26" x14ac:dyDescent="0.25">
      <c r="A1833" s="2" t="s">
        <v>6879</v>
      </c>
      <c r="B1833" s="2" t="s">
        <v>5036</v>
      </c>
      <c r="C1833" s="1">
        <v>45793</v>
      </c>
      <c r="D1833" s="3">
        <v>0.55902777777777779</v>
      </c>
      <c r="E1833" s="2" t="s">
        <v>5054</v>
      </c>
      <c r="F1833" s="2" t="s">
        <v>5050</v>
      </c>
      <c r="G1833" s="2">
        <v>20913</v>
      </c>
      <c r="H1833" s="2">
        <v>5</v>
      </c>
      <c r="I1833" s="2">
        <v>1315</v>
      </c>
      <c r="J1833" s="2">
        <v>9017</v>
      </c>
      <c r="K1833" s="2">
        <v>8280</v>
      </c>
      <c r="L1833" s="2">
        <v>270</v>
      </c>
      <c r="M1833" s="2">
        <v>52</v>
      </c>
      <c r="N1833" s="2">
        <v>16</v>
      </c>
      <c r="O1833" s="2">
        <v>25</v>
      </c>
      <c r="P1833" s="2">
        <v>12</v>
      </c>
      <c r="Q1833" s="2">
        <v>191</v>
      </c>
      <c r="R1833" s="2">
        <v>7</v>
      </c>
      <c r="S1833" s="2" t="s">
        <v>31</v>
      </c>
      <c r="T1833" s="2">
        <f t="shared" si="196"/>
        <v>363</v>
      </c>
      <c r="U1833" s="4">
        <f t="shared" si="197"/>
        <v>4.3840579710144927E-2</v>
      </c>
      <c r="V1833" s="4">
        <f t="shared" si="198"/>
        <v>0.39592597905608951</v>
      </c>
      <c r="W1833">
        <f t="shared" si="199"/>
        <v>13</v>
      </c>
      <c r="X1833" t="str">
        <f t="shared" si="200"/>
        <v>Friday</v>
      </c>
      <c r="Y1833" t="str">
        <f t="shared" si="201"/>
        <v>May</v>
      </c>
      <c r="Z1833" t="str">
        <f t="shared" si="202"/>
        <v>3-5</v>
      </c>
    </row>
    <row r="1834" spans="1:26" x14ac:dyDescent="0.25">
      <c r="A1834" s="2" t="s">
        <v>6880</v>
      </c>
      <c r="B1834" s="2" t="s">
        <v>5036</v>
      </c>
      <c r="C1834" s="1">
        <v>45793</v>
      </c>
      <c r="D1834" s="3">
        <v>0.64166666666666672</v>
      </c>
      <c r="E1834" s="2" t="s">
        <v>16</v>
      </c>
      <c r="F1834" s="2" t="s">
        <v>5040</v>
      </c>
      <c r="G1834" s="2">
        <v>21108</v>
      </c>
      <c r="H1834" s="2">
        <v>3</v>
      </c>
      <c r="I1834" s="2">
        <v>210</v>
      </c>
      <c r="J1834" s="2">
        <v>17734</v>
      </c>
      <c r="K1834" s="2">
        <v>15654</v>
      </c>
      <c r="L1834" s="2">
        <v>678</v>
      </c>
      <c r="M1834" s="2">
        <v>87</v>
      </c>
      <c r="N1834" s="2">
        <v>45</v>
      </c>
      <c r="O1834" s="2">
        <v>56</v>
      </c>
      <c r="P1834" s="2">
        <v>72</v>
      </c>
      <c r="Q1834" s="2">
        <v>286</v>
      </c>
      <c r="R1834" s="2">
        <v>27</v>
      </c>
      <c r="S1834" s="2" t="s">
        <v>31</v>
      </c>
      <c r="T1834" s="2">
        <f t="shared" si="196"/>
        <v>866</v>
      </c>
      <c r="U1834" s="4">
        <f t="shared" si="197"/>
        <v>5.5321323623355054E-2</v>
      </c>
      <c r="V1834" s="4">
        <f t="shared" si="198"/>
        <v>0.74161455372370666</v>
      </c>
      <c r="W1834">
        <f t="shared" si="199"/>
        <v>15</v>
      </c>
      <c r="X1834" t="str">
        <f t="shared" si="200"/>
        <v>Friday</v>
      </c>
      <c r="Y1834" t="str">
        <f t="shared" si="201"/>
        <v>May</v>
      </c>
      <c r="Z1834" t="str">
        <f t="shared" si="202"/>
        <v>3-5</v>
      </c>
    </row>
    <row r="1835" spans="1:26" x14ac:dyDescent="0.25">
      <c r="A1835" s="2" t="s">
        <v>6881</v>
      </c>
      <c r="B1835" s="2" t="s">
        <v>5036</v>
      </c>
      <c r="C1835" s="1">
        <v>45793</v>
      </c>
      <c r="D1835" s="3">
        <v>0.6645833333333333</v>
      </c>
      <c r="E1835" s="2" t="s">
        <v>5054</v>
      </c>
      <c r="F1835" s="2" t="s">
        <v>5042</v>
      </c>
      <c r="G1835" s="2">
        <v>20917</v>
      </c>
      <c r="H1835" s="2">
        <v>3</v>
      </c>
      <c r="I1835" s="2">
        <v>772</v>
      </c>
      <c r="J1835" s="2">
        <v>6559</v>
      </c>
      <c r="K1835" s="2">
        <v>6057</v>
      </c>
      <c r="L1835" s="2">
        <v>222</v>
      </c>
      <c r="M1835" s="2">
        <v>49</v>
      </c>
      <c r="N1835" s="2">
        <v>18</v>
      </c>
      <c r="O1835" s="2">
        <v>18</v>
      </c>
      <c r="P1835" s="2">
        <v>17</v>
      </c>
      <c r="Q1835" s="2">
        <v>62</v>
      </c>
      <c r="R1835" s="2">
        <v>14</v>
      </c>
      <c r="S1835" s="2" t="s">
        <v>31</v>
      </c>
      <c r="T1835" s="2">
        <f t="shared" si="196"/>
        <v>307</v>
      </c>
      <c r="U1835" s="4">
        <f t="shared" si="197"/>
        <v>5.0685157668812944E-2</v>
      </c>
      <c r="V1835" s="4">
        <f t="shared" si="198"/>
        <v>0.28957307453267678</v>
      </c>
      <c r="W1835">
        <f t="shared" si="199"/>
        <v>15</v>
      </c>
      <c r="X1835" t="str">
        <f t="shared" si="200"/>
        <v>Friday</v>
      </c>
      <c r="Y1835" t="str">
        <f t="shared" si="201"/>
        <v>May</v>
      </c>
      <c r="Z1835" t="str">
        <f t="shared" si="202"/>
        <v>3-5</v>
      </c>
    </row>
    <row r="1836" spans="1:26" x14ac:dyDescent="0.25">
      <c r="A1836" s="2" t="s">
        <v>6882</v>
      </c>
      <c r="B1836" s="2" t="s">
        <v>5036</v>
      </c>
      <c r="C1836" s="1">
        <v>45793</v>
      </c>
      <c r="D1836" s="3">
        <v>0.72499999999999998</v>
      </c>
      <c r="E1836" s="2" t="s">
        <v>5044</v>
      </c>
      <c r="F1836" s="2" t="s">
        <v>5040</v>
      </c>
      <c r="G1836" s="2">
        <v>21126</v>
      </c>
      <c r="H1836" s="2">
        <v>2</v>
      </c>
      <c r="I1836" s="2">
        <v>333</v>
      </c>
      <c r="J1836" s="2">
        <v>13463</v>
      </c>
      <c r="K1836" s="2">
        <v>10510</v>
      </c>
      <c r="L1836" s="2">
        <v>387</v>
      </c>
      <c r="M1836" s="2">
        <v>36</v>
      </c>
      <c r="N1836" s="2">
        <v>19</v>
      </c>
      <c r="O1836" s="2">
        <v>27</v>
      </c>
      <c r="P1836" s="2">
        <v>40</v>
      </c>
      <c r="Q1836" s="2">
        <v>230</v>
      </c>
      <c r="R1836" s="2">
        <v>23</v>
      </c>
      <c r="S1836" s="2" t="s">
        <v>31</v>
      </c>
      <c r="T1836" s="2">
        <f t="shared" si="196"/>
        <v>469</v>
      </c>
      <c r="U1836" s="4">
        <f t="shared" si="197"/>
        <v>4.4624167459562325E-2</v>
      </c>
      <c r="V1836" s="4">
        <f t="shared" si="198"/>
        <v>0.49749124301808201</v>
      </c>
      <c r="W1836">
        <f t="shared" si="199"/>
        <v>17</v>
      </c>
      <c r="X1836" t="str">
        <f t="shared" si="200"/>
        <v>Friday</v>
      </c>
      <c r="Y1836" t="str">
        <f t="shared" si="201"/>
        <v>May</v>
      </c>
      <c r="Z1836" t="str">
        <f t="shared" si="202"/>
        <v>0-2</v>
      </c>
    </row>
    <row r="1837" spans="1:26" x14ac:dyDescent="0.25">
      <c r="A1837" s="2" t="s">
        <v>6883</v>
      </c>
      <c r="B1837" s="2" t="s">
        <v>5036</v>
      </c>
      <c r="C1837" s="1">
        <v>45793</v>
      </c>
      <c r="D1837" s="3">
        <v>0.74375000000000002</v>
      </c>
      <c r="E1837" s="2" t="s">
        <v>5054</v>
      </c>
      <c r="F1837" s="2" t="s">
        <v>5052</v>
      </c>
      <c r="G1837" s="2">
        <v>20975</v>
      </c>
      <c r="H1837" s="2">
        <v>0</v>
      </c>
      <c r="I1837" s="2">
        <v>796</v>
      </c>
      <c r="J1837" s="2">
        <v>9037</v>
      </c>
      <c r="K1837" s="2">
        <v>6921</v>
      </c>
      <c r="L1837" s="2">
        <v>137</v>
      </c>
      <c r="M1837" s="2">
        <v>38</v>
      </c>
      <c r="N1837" s="2">
        <v>10</v>
      </c>
      <c r="O1837" s="2">
        <v>21</v>
      </c>
      <c r="P1837" s="2">
        <v>5</v>
      </c>
      <c r="Q1837" s="2">
        <v>189</v>
      </c>
      <c r="R1837" s="2">
        <v>6</v>
      </c>
      <c r="S1837" s="2" t="s">
        <v>31</v>
      </c>
      <c r="T1837" s="2">
        <f t="shared" si="196"/>
        <v>206</v>
      </c>
      <c r="U1837" s="4">
        <f t="shared" si="197"/>
        <v>2.9764484901025862E-2</v>
      </c>
      <c r="V1837" s="4">
        <f t="shared" si="198"/>
        <v>0.32996424314660311</v>
      </c>
      <c r="W1837">
        <f t="shared" si="199"/>
        <v>17</v>
      </c>
      <c r="X1837" t="str">
        <f t="shared" si="200"/>
        <v>Friday</v>
      </c>
      <c r="Y1837" t="str">
        <f t="shared" si="201"/>
        <v>May</v>
      </c>
      <c r="Z1837" t="str">
        <f t="shared" si="202"/>
        <v>0-2</v>
      </c>
    </row>
    <row r="1838" spans="1:26" x14ac:dyDescent="0.25">
      <c r="A1838" s="2" t="s">
        <v>6884</v>
      </c>
      <c r="B1838" s="2" t="s">
        <v>5036</v>
      </c>
      <c r="C1838" s="1">
        <v>45793</v>
      </c>
      <c r="D1838" s="3">
        <v>0.74583333333333335</v>
      </c>
      <c r="E1838" s="2" t="s">
        <v>5054</v>
      </c>
      <c r="F1838" s="2" t="s">
        <v>5069</v>
      </c>
      <c r="G1838" s="2">
        <v>20977</v>
      </c>
      <c r="H1838" s="2">
        <v>2</v>
      </c>
      <c r="I1838" s="2">
        <v>1205</v>
      </c>
      <c r="J1838" s="2">
        <v>5597</v>
      </c>
      <c r="K1838" s="2">
        <v>5053</v>
      </c>
      <c r="L1838" s="2">
        <v>115</v>
      </c>
      <c r="M1838" s="2">
        <v>36</v>
      </c>
      <c r="N1838" s="2">
        <v>10</v>
      </c>
      <c r="O1838" s="2">
        <v>12</v>
      </c>
      <c r="P1838" s="2">
        <v>9</v>
      </c>
      <c r="Q1838" s="2">
        <v>77</v>
      </c>
      <c r="R1838" s="2">
        <v>11</v>
      </c>
      <c r="S1838" s="2" t="s">
        <v>31</v>
      </c>
      <c r="T1838" s="2">
        <f t="shared" si="196"/>
        <v>173</v>
      </c>
      <c r="U1838" s="4">
        <f t="shared" si="197"/>
        <v>3.4237086879081731E-2</v>
      </c>
      <c r="V1838" s="4">
        <f t="shared" si="198"/>
        <v>0.24088287171664205</v>
      </c>
      <c r="W1838">
        <f t="shared" si="199"/>
        <v>17</v>
      </c>
      <c r="X1838" t="str">
        <f t="shared" si="200"/>
        <v>Friday</v>
      </c>
      <c r="Y1838" t="str">
        <f t="shared" si="201"/>
        <v>May</v>
      </c>
      <c r="Z1838" t="str">
        <f t="shared" si="202"/>
        <v>0-2</v>
      </c>
    </row>
    <row r="1839" spans="1:26" x14ac:dyDescent="0.25">
      <c r="A1839" s="2" t="s">
        <v>6885</v>
      </c>
      <c r="B1839" s="2" t="s">
        <v>5036</v>
      </c>
      <c r="C1839" s="1">
        <v>45794</v>
      </c>
      <c r="D1839" s="3">
        <v>0.26805555555555555</v>
      </c>
      <c r="E1839" s="2" t="s">
        <v>5054</v>
      </c>
      <c r="F1839" s="2" t="s">
        <v>5048</v>
      </c>
      <c r="G1839" s="2">
        <v>21016</v>
      </c>
      <c r="H1839" s="2">
        <v>4</v>
      </c>
      <c r="I1839" s="2">
        <v>939</v>
      </c>
      <c r="J1839" s="2">
        <v>4662</v>
      </c>
      <c r="K1839" s="2">
        <v>4294</v>
      </c>
      <c r="L1839" s="2">
        <v>150</v>
      </c>
      <c r="M1839" s="2">
        <v>27</v>
      </c>
      <c r="N1839" s="2">
        <v>10</v>
      </c>
      <c r="O1839" s="2">
        <v>15</v>
      </c>
      <c r="P1839" s="2">
        <v>12</v>
      </c>
      <c r="Q1839" s="2">
        <v>56</v>
      </c>
      <c r="R1839" s="2">
        <v>7</v>
      </c>
      <c r="S1839" s="2" t="s">
        <v>31</v>
      </c>
      <c r="T1839" s="2">
        <f t="shared" si="196"/>
        <v>202</v>
      </c>
      <c r="U1839" s="4">
        <f t="shared" si="197"/>
        <v>4.7042384722869118E-2</v>
      </c>
      <c r="V1839" s="4">
        <f t="shared" si="198"/>
        <v>0.2043205177007994</v>
      </c>
      <c r="W1839">
        <f t="shared" si="199"/>
        <v>6</v>
      </c>
      <c r="X1839" t="str">
        <f t="shared" si="200"/>
        <v>Saturday</v>
      </c>
      <c r="Y1839" t="str">
        <f t="shared" si="201"/>
        <v>May</v>
      </c>
      <c r="Z1839" t="str">
        <f t="shared" si="202"/>
        <v>3-5</v>
      </c>
    </row>
    <row r="1840" spans="1:26" x14ac:dyDescent="0.25">
      <c r="A1840" s="2" t="s">
        <v>6886</v>
      </c>
      <c r="B1840" s="2" t="s">
        <v>5036</v>
      </c>
      <c r="C1840" s="1">
        <v>45794</v>
      </c>
      <c r="D1840" s="3">
        <v>0.5805555555555556</v>
      </c>
      <c r="E1840" s="2" t="s">
        <v>5058</v>
      </c>
      <c r="F1840" s="2" t="s">
        <v>5052</v>
      </c>
      <c r="G1840" s="2">
        <v>20948</v>
      </c>
      <c r="H1840" s="2">
        <v>3</v>
      </c>
      <c r="I1840" s="2">
        <v>129</v>
      </c>
      <c r="J1840" s="2">
        <v>8914</v>
      </c>
      <c r="K1840" s="2">
        <v>7033</v>
      </c>
      <c r="L1840" s="2">
        <v>208</v>
      </c>
      <c r="M1840" s="2">
        <v>77</v>
      </c>
      <c r="N1840" s="2">
        <v>11</v>
      </c>
      <c r="O1840" s="2">
        <v>18</v>
      </c>
      <c r="P1840" s="2">
        <v>11</v>
      </c>
      <c r="Q1840" s="2">
        <v>64</v>
      </c>
      <c r="R1840" s="2">
        <v>16</v>
      </c>
      <c r="S1840" s="2" t="s">
        <v>31</v>
      </c>
      <c r="T1840" s="2">
        <f t="shared" si="196"/>
        <v>314</v>
      </c>
      <c r="U1840" s="4">
        <f t="shared" si="197"/>
        <v>4.464666571875444E-2</v>
      </c>
      <c r="V1840" s="4">
        <f t="shared" si="198"/>
        <v>0.33573610845904145</v>
      </c>
      <c r="W1840">
        <f t="shared" si="199"/>
        <v>13</v>
      </c>
      <c r="X1840" t="str">
        <f t="shared" si="200"/>
        <v>Saturday</v>
      </c>
      <c r="Y1840" t="str">
        <f t="shared" si="201"/>
        <v>May</v>
      </c>
      <c r="Z1840" t="str">
        <f t="shared" si="202"/>
        <v>3-5</v>
      </c>
    </row>
    <row r="1841" spans="1:26" x14ac:dyDescent="0.25">
      <c r="A1841" s="2" t="s">
        <v>6887</v>
      </c>
      <c r="B1841" s="2" t="s">
        <v>5036</v>
      </c>
      <c r="C1841" s="1">
        <v>45794</v>
      </c>
      <c r="D1841" s="3">
        <v>0.7583333333333333</v>
      </c>
      <c r="E1841" s="2" t="s">
        <v>5054</v>
      </c>
      <c r="F1841" s="2" t="s">
        <v>5042</v>
      </c>
      <c r="G1841" s="2">
        <v>21024</v>
      </c>
      <c r="H1841" s="2">
        <v>8</v>
      </c>
      <c r="I1841" s="2">
        <v>1213</v>
      </c>
      <c r="J1841" s="2">
        <v>6388</v>
      </c>
      <c r="K1841" s="2">
        <v>5463</v>
      </c>
      <c r="L1841" s="2">
        <v>233</v>
      </c>
      <c r="M1841" s="2">
        <v>35</v>
      </c>
      <c r="N1841" s="2">
        <v>15</v>
      </c>
      <c r="O1841" s="2">
        <v>15</v>
      </c>
      <c r="P1841" s="2">
        <v>15</v>
      </c>
      <c r="Q1841" s="2">
        <v>102</v>
      </c>
      <c r="R1841" s="2">
        <v>13</v>
      </c>
      <c r="S1841" s="2" t="s">
        <v>31</v>
      </c>
      <c r="T1841" s="2">
        <f t="shared" si="196"/>
        <v>298</v>
      </c>
      <c r="U1841" s="4">
        <f t="shared" si="197"/>
        <v>5.454878272011715E-2</v>
      </c>
      <c r="V1841" s="4">
        <f t="shared" si="198"/>
        <v>0.2598458904109589</v>
      </c>
      <c r="W1841">
        <f t="shared" si="199"/>
        <v>18</v>
      </c>
      <c r="X1841" t="str">
        <f t="shared" si="200"/>
        <v>Saturday</v>
      </c>
      <c r="Y1841" t="str">
        <f t="shared" si="201"/>
        <v>May</v>
      </c>
      <c r="Z1841" t="str">
        <f t="shared" si="202"/>
        <v>6-10</v>
      </c>
    </row>
    <row r="1842" spans="1:26" x14ac:dyDescent="0.25">
      <c r="A1842" s="2" t="s">
        <v>6888</v>
      </c>
      <c r="B1842" s="2" t="s">
        <v>5036</v>
      </c>
      <c r="C1842" s="1">
        <v>45795</v>
      </c>
      <c r="D1842" s="3">
        <v>0.33402777777777776</v>
      </c>
      <c r="E1842" s="2" t="s">
        <v>5044</v>
      </c>
      <c r="F1842" s="2" t="s">
        <v>5040</v>
      </c>
      <c r="G1842" s="2">
        <v>21110</v>
      </c>
      <c r="H1842" s="2">
        <v>4</v>
      </c>
      <c r="I1842" s="2">
        <v>171</v>
      </c>
      <c r="J1842" s="2">
        <v>15214</v>
      </c>
      <c r="K1842" s="2">
        <v>12870</v>
      </c>
      <c r="L1842" s="2">
        <v>480</v>
      </c>
      <c r="M1842" s="2">
        <v>64</v>
      </c>
      <c r="N1842" s="2">
        <v>30</v>
      </c>
      <c r="O1842" s="2">
        <v>45</v>
      </c>
      <c r="P1842" s="2">
        <v>46</v>
      </c>
      <c r="Q1842" s="2">
        <v>318</v>
      </c>
      <c r="R1842" s="2">
        <v>29</v>
      </c>
      <c r="S1842" s="2" t="s">
        <v>31</v>
      </c>
      <c r="T1842" s="2">
        <f t="shared" si="196"/>
        <v>619</v>
      </c>
      <c r="U1842" s="4">
        <f t="shared" si="197"/>
        <v>4.8096348096348093E-2</v>
      </c>
      <c r="V1842" s="4">
        <f t="shared" si="198"/>
        <v>0.60966366650876358</v>
      </c>
      <c r="W1842">
        <f t="shared" si="199"/>
        <v>8</v>
      </c>
      <c r="X1842" t="str">
        <f t="shared" si="200"/>
        <v>Sunday</v>
      </c>
      <c r="Y1842" t="str">
        <f t="shared" si="201"/>
        <v>May</v>
      </c>
      <c r="Z1842" t="str">
        <f t="shared" si="202"/>
        <v>3-5</v>
      </c>
    </row>
    <row r="1843" spans="1:26" x14ac:dyDescent="0.25">
      <c r="A1843" s="2" t="s">
        <v>6889</v>
      </c>
      <c r="B1843" s="2" t="s">
        <v>5036</v>
      </c>
      <c r="C1843" s="1">
        <v>45795</v>
      </c>
      <c r="D1843" s="3">
        <v>0.41319444444444442</v>
      </c>
      <c r="E1843" s="2" t="s">
        <v>16</v>
      </c>
      <c r="F1843" s="2" t="s">
        <v>5038</v>
      </c>
      <c r="G1843" s="2">
        <v>21030</v>
      </c>
      <c r="H1843" s="2">
        <v>4</v>
      </c>
      <c r="I1843" s="2">
        <v>412</v>
      </c>
      <c r="J1843" s="2">
        <v>4826</v>
      </c>
      <c r="K1843" s="2">
        <v>3945</v>
      </c>
      <c r="L1843" s="2">
        <v>101</v>
      </c>
      <c r="M1843" s="2">
        <v>11</v>
      </c>
      <c r="N1843" s="2">
        <v>6</v>
      </c>
      <c r="O1843" s="2">
        <v>8</v>
      </c>
      <c r="P1843" s="2">
        <v>34</v>
      </c>
      <c r="Q1843" s="2">
        <v>96</v>
      </c>
      <c r="R1843" s="2">
        <v>9</v>
      </c>
      <c r="S1843" s="2" t="s">
        <v>31</v>
      </c>
      <c r="T1843" s="2">
        <f t="shared" si="196"/>
        <v>126</v>
      </c>
      <c r="U1843" s="4">
        <f t="shared" si="197"/>
        <v>3.193916349809886E-2</v>
      </c>
      <c r="V1843" s="4">
        <f t="shared" si="198"/>
        <v>0.18758915834522111</v>
      </c>
      <c r="W1843">
        <f t="shared" si="199"/>
        <v>9</v>
      </c>
      <c r="X1843" t="str">
        <f t="shared" si="200"/>
        <v>Sunday</v>
      </c>
      <c r="Y1843" t="str">
        <f t="shared" si="201"/>
        <v>May</v>
      </c>
      <c r="Z1843" t="str">
        <f t="shared" si="202"/>
        <v>3-5</v>
      </c>
    </row>
    <row r="1844" spans="1:26" x14ac:dyDescent="0.25">
      <c r="A1844" s="2" t="s">
        <v>6890</v>
      </c>
      <c r="B1844" s="2" t="s">
        <v>5036</v>
      </c>
      <c r="C1844" s="1">
        <v>45796</v>
      </c>
      <c r="D1844" s="3">
        <v>0.26805555555555555</v>
      </c>
      <c r="E1844" s="2" t="s">
        <v>5046</v>
      </c>
      <c r="F1844" s="2" t="s">
        <v>5069</v>
      </c>
      <c r="G1844" s="2">
        <v>21017</v>
      </c>
      <c r="H1844" s="2">
        <v>3</v>
      </c>
      <c r="I1844" s="2">
        <v>322</v>
      </c>
      <c r="J1844" s="2">
        <v>4665</v>
      </c>
      <c r="K1844" s="2">
        <v>4241</v>
      </c>
      <c r="L1844" s="2">
        <v>45</v>
      </c>
      <c r="M1844" s="2">
        <v>5</v>
      </c>
      <c r="N1844" s="2">
        <v>4</v>
      </c>
      <c r="O1844" s="2">
        <v>9</v>
      </c>
      <c r="P1844" s="2">
        <v>142</v>
      </c>
      <c r="Q1844" s="2">
        <v>37</v>
      </c>
      <c r="R1844" s="2">
        <v>6</v>
      </c>
      <c r="S1844" s="2" t="s">
        <v>31</v>
      </c>
      <c r="T1844" s="2">
        <f t="shared" si="196"/>
        <v>63</v>
      </c>
      <c r="U1844" s="4">
        <f t="shared" si="197"/>
        <v>1.4854987031360529E-2</v>
      </c>
      <c r="V1844" s="4">
        <f t="shared" si="198"/>
        <v>0.20178902792977113</v>
      </c>
      <c r="W1844">
        <f t="shared" si="199"/>
        <v>6</v>
      </c>
      <c r="X1844" t="str">
        <f t="shared" si="200"/>
        <v>Monday</v>
      </c>
      <c r="Y1844" t="str">
        <f t="shared" si="201"/>
        <v>May</v>
      </c>
      <c r="Z1844" t="str">
        <f t="shared" si="202"/>
        <v>3-5</v>
      </c>
    </row>
    <row r="1845" spans="1:26" x14ac:dyDescent="0.25">
      <c r="A1845" s="2" t="s">
        <v>6891</v>
      </c>
      <c r="B1845" s="2" t="s">
        <v>5036</v>
      </c>
      <c r="C1845" s="1">
        <v>45796</v>
      </c>
      <c r="D1845" s="3">
        <v>0.29375000000000001</v>
      </c>
      <c r="E1845" s="2" t="s">
        <v>5044</v>
      </c>
      <c r="F1845" s="2" t="s">
        <v>5069</v>
      </c>
      <c r="G1845" s="2">
        <v>21168</v>
      </c>
      <c r="H1845" s="2">
        <v>4</v>
      </c>
      <c r="I1845" s="2">
        <v>128</v>
      </c>
      <c r="J1845" s="2">
        <v>9928</v>
      </c>
      <c r="K1845" s="2">
        <v>8413</v>
      </c>
      <c r="L1845" s="2">
        <v>305</v>
      </c>
      <c r="M1845" s="2">
        <v>41</v>
      </c>
      <c r="N1845" s="2">
        <v>30</v>
      </c>
      <c r="O1845" s="2">
        <v>37</v>
      </c>
      <c r="P1845" s="2">
        <v>69</v>
      </c>
      <c r="Q1845" s="2">
        <v>236</v>
      </c>
      <c r="R1845" s="2">
        <v>9</v>
      </c>
      <c r="S1845" s="2" t="s">
        <v>31</v>
      </c>
      <c r="T1845" s="2">
        <f t="shared" si="196"/>
        <v>413</v>
      </c>
      <c r="U1845" s="4">
        <f t="shared" si="197"/>
        <v>4.9090692975157495E-2</v>
      </c>
      <c r="V1845" s="4">
        <f t="shared" si="198"/>
        <v>0.39743953136810278</v>
      </c>
      <c r="W1845">
        <f t="shared" si="199"/>
        <v>7</v>
      </c>
      <c r="X1845" t="str">
        <f t="shared" si="200"/>
        <v>Monday</v>
      </c>
      <c r="Y1845" t="str">
        <f t="shared" si="201"/>
        <v>May</v>
      </c>
      <c r="Z1845" t="str">
        <f t="shared" si="202"/>
        <v>3-5</v>
      </c>
    </row>
    <row r="1846" spans="1:26" x14ac:dyDescent="0.25">
      <c r="A1846" s="2" t="s">
        <v>6892</v>
      </c>
      <c r="B1846" s="2" t="s">
        <v>5036</v>
      </c>
      <c r="C1846" s="1">
        <v>45796</v>
      </c>
      <c r="D1846" s="3">
        <v>0.32291666666666669</v>
      </c>
      <c r="E1846" s="2" t="s">
        <v>5054</v>
      </c>
      <c r="F1846" s="2" t="s">
        <v>5042</v>
      </c>
      <c r="G1846" s="2">
        <v>21098</v>
      </c>
      <c r="H1846" s="2">
        <v>3</v>
      </c>
      <c r="I1846" s="2">
        <v>522</v>
      </c>
      <c r="J1846" s="2">
        <v>9958</v>
      </c>
      <c r="K1846" s="2">
        <v>7641</v>
      </c>
      <c r="L1846" s="2">
        <v>428</v>
      </c>
      <c r="M1846" s="2">
        <v>84</v>
      </c>
      <c r="N1846" s="2">
        <v>28</v>
      </c>
      <c r="O1846" s="2">
        <v>42</v>
      </c>
      <c r="P1846" s="2">
        <v>12</v>
      </c>
      <c r="Q1846" s="2">
        <v>192</v>
      </c>
      <c r="R1846" s="2">
        <v>20</v>
      </c>
      <c r="S1846" s="2" t="s">
        <v>31</v>
      </c>
      <c r="T1846" s="2">
        <f t="shared" si="196"/>
        <v>582</v>
      </c>
      <c r="U1846" s="4">
        <f t="shared" si="197"/>
        <v>7.6168040832351791E-2</v>
      </c>
      <c r="V1846" s="4">
        <f t="shared" si="198"/>
        <v>0.36216703005024176</v>
      </c>
      <c r="W1846">
        <f t="shared" si="199"/>
        <v>7</v>
      </c>
      <c r="X1846" t="str">
        <f t="shared" si="200"/>
        <v>Monday</v>
      </c>
      <c r="Y1846" t="str">
        <f t="shared" si="201"/>
        <v>May</v>
      </c>
      <c r="Z1846" t="str">
        <f t="shared" si="202"/>
        <v>3-5</v>
      </c>
    </row>
    <row r="1847" spans="1:26" x14ac:dyDescent="0.25">
      <c r="A1847" s="2" t="s">
        <v>6893</v>
      </c>
      <c r="B1847" s="2" t="s">
        <v>5036</v>
      </c>
      <c r="C1847" s="1">
        <v>45796</v>
      </c>
      <c r="D1847" s="3">
        <v>0.34513888888888888</v>
      </c>
      <c r="E1847" s="2" t="s">
        <v>16</v>
      </c>
      <c r="F1847" s="2" t="s">
        <v>5040</v>
      </c>
      <c r="G1847" s="2">
        <v>21046</v>
      </c>
      <c r="H1847" s="2">
        <v>7</v>
      </c>
      <c r="I1847" s="2">
        <v>203</v>
      </c>
      <c r="J1847" s="2">
        <v>10241</v>
      </c>
      <c r="K1847" s="2">
        <v>7523</v>
      </c>
      <c r="L1847" s="2">
        <v>295</v>
      </c>
      <c r="M1847" s="2">
        <v>32</v>
      </c>
      <c r="N1847" s="2">
        <v>16</v>
      </c>
      <c r="O1847" s="2">
        <v>15</v>
      </c>
      <c r="P1847" s="2">
        <v>23</v>
      </c>
      <c r="Q1847" s="2">
        <v>62</v>
      </c>
      <c r="R1847" s="2">
        <v>17</v>
      </c>
      <c r="S1847" s="2" t="s">
        <v>31</v>
      </c>
      <c r="T1847" s="2">
        <f t="shared" si="196"/>
        <v>358</v>
      </c>
      <c r="U1847" s="4">
        <f t="shared" si="197"/>
        <v>4.7587398644157917E-2</v>
      </c>
      <c r="V1847" s="4">
        <f t="shared" si="198"/>
        <v>0.35745509835598216</v>
      </c>
      <c r="W1847">
        <f t="shared" si="199"/>
        <v>8</v>
      </c>
      <c r="X1847" t="str">
        <f t="shared" si="200"/>
        <v>Monday</v>
      </c>
      <c r="Y1847" t="str">
        <f t="shared" si="201"/>
        <v>May</v>
      </c>
      <c r="Z1847" t="str">
        <f t="shared" si="202"/>
        <v>6-10</v>
      </c>
    </row>
    <row r="1848" spans="1:26" x14ac:dyDescent="0.25">
      <c r="A1848" s="2" t="s">
        <v>6894</v>
      </c>
      <c r="B1848" s="2" t="s">
        <v>5036</v>
      </c>
      <c r="C1848" s="1">
        <v>45796</v>
      </c>
      <c r="D1848" s="3">
        <v>0.36944444444444446</v>
      </c>
      <c r="E1848" s="2" t="s">
        <v>16</v>
      </c>
      <c r="F1848" s="2" t="s">
        <v>5052</v>
      </c>
      <c r="G1848" s="2">
        <v>20911</v>
      </c>
      <c r="H1848" s="2">
        <v>6</v>
      </c>
      <c r="I1848" s="2">
        <v>807</v>
      </c>
      <c r="J1848" s="2">
        <v>4886</v>
      </c>
      <c r="K1848" s="2">
        <v>4440</v>
      </c>
      <c r="L1848" s="2">
        <v>86</v>
      </c>
      <c r="M1848" s="2">
        <v>12</v>
      </c>
      <c r="N1848" s="2">
        <v>4</v>
      </c>
      <c r="O1848" s="2">
        <v>9</v>
      </c>
      <c r="P1848" s="2">
        <v>21</v>
      </c>
      <c r="Q1848" s="2">
        <v>110</v>
      </c>
      <c r="R1848" s="2">
        <v>6</v>
      </c>
      <c r="S1848" s="2" t="s">
        <v>31</v>
      </c>
      <c r="T1848" s="2">
        <f t="shared" si="196"/>
        <v>111</v>
      </c>
      <c r="U1848" s="4">
        <f t="shared" si="197"/>
        <v>2.5000000000000001E-2</v>
      </c>
      <c r="V1848" s="4">
        <f t="shared" si="198"/>
        <v>0.212328439577256</v>
      </c>
      <c r="W1848">
        <f t="shared" si="199"/>
        <v>8</v>
      </c>
      <c r="X1848" t="str">
        <f t="shared" si="200"/>
        <v>Monday</v>
      </c>
      <c r="Y1848" t="str">
        <f t="shared" si="201"/>
        <v>May</v>
      </c>
      <c r="Z1848" t="str">
        <f t="shared" si="202"/>
        <v>6-10</v>
      </c>
    </row>
    <row r="1849" spans="1:26" x14ac:dyDescent="0.25">
      <c r="A1849" s="2" t="s">
        <v>6895</v>
      </c>
      <c r="B1849" s="2" t="s">
        <v>5036</v>
      </c>
      <c r="C1849" s="1">
        <v>45796</v>
      </c>
      <c r="D1849" s="3">
        <v>0.375</v>
      </c>
      <c r="E1849" s="2" t="s">
        <v>5046</v>
      </c>
      <c r="F1849" s="2" t="s">
        <v>5052</v>
      </c>
      <c r="G1849" s="2">
        <v>20972</v>
      </c>
      <c r="H1849" s="2">
        <v>4</v>
      </c>
      <c r="I1849" s="2">
        <v>221</v>
      </c>
      <c r="J1849" s="2">
        <v>8495</v>
      </c>
      <c r="K1849" s="2">
        <v>7397</v>
      </c>
      <c r="L1849" s="2">
        <v>77</v>
      </c>
      <c r="M1849" s="2">
        <v>7</v>
      </c>
      <c r="N1849" s="2">
        <v>6</v>
      </c>
      <c r="O1849" s="2">
        <v>11</v>
      </c>
      <c r="P1849" s="2">
        <v>135</v>
      </c>
      <c r="Q1849" s="2">
        <v>175</v>
      </c>
      <c r="R1849" s="2">
        <v>4</v>
      </c>
      <c r="S1849" s="2" t="s">
        <v>31</v>
      </c>
      <c r="T1849" s="2">
        <f t="shared" si="196"/>
        <v>101</v>
      </c>
      <c r="U1849" s="4">
        <f t="shared" si="197"/>
        <v>1.3654184128700824E-2</v>
      </c>
      <c r="V1849" s="4">
        <f t="shared" si="198"/>
        <v>0.35270837306885372</v>
      </c>
      <c r="W1849">
        <f t="shared" si="199"/>
        <v>9</v>
      </c>
      <c r="X1849" t="str">
        <f t="shared" si="200"/>
        <v>Monday</v>
      </c>
      <c r="Y1849" t="str">
        <f t="shared" si="201"/>
        <v>May</v>
      </c>
      <c r="Z1849" t="str">
        <f t="shared" si="202"/>
        <v>3-5</v>
      </c>
    </row>
    <row r="1850" spans="1:26" x14ac:dyDescent="0.25">
      <c r="A1850" s="2" t="s">
        <v>6896</v>
      </c>
      <c r="B1850" s="2" t="s">
        <v>5036</v>
      </c>
      <c r="C1850" s="1">
        <v>45796</v>
      </c>
      <c r="D1850" s="3">
        <v>0.40763888888888888</v>
      </c>
      <c r="E1850" s="2" t="s">
        <v>5058</v>
      </c>
      <c r="F1850" s="2" t="s">
        <v>5069</v>
      </c>
      <c r="G1850" s="2">
        <v>21063</v>
      </c>
      <c r="H1850" s="2">
        <v>0</v>
      </c>
      <c r="I1850" s="2">
        <v>89</v>
      </c>
      <c r="J1850" s="2">
        <v>37537</v>
      </c>
      <c r="K1850" s="2">
        <v>26817</v>
      </c>
      <c r="L1850" s="2">
        <v>537</v>
      </c>
      <c r="M1850" s="2">
        <v>220</v>
      </c>
      <c r="N1850" s="2">
        <v>38</v>
      </c>
      <c r="O1850" s="2">
        <v>36</v>
      </c>
      <c r="P1850" s="2">
        <v>60</v>
      </c>
      <c r="Q1850" s="2">
        <v>612</v>
      </c>
      <c r="R1850" s="2">
        <v>55</v>
      </c>
      <c r="S1850" s="2" t="s">
        <v>31</v>
      </c>
      <c r="T1850" s="2">
        <f t="shared" si="196"/>
        <v>831</v>
      </c>
      <c r="U1850" s="4">
        <f t="shared" si="197"/>
        <v>3.0987806242308982E-2</v>
      </c>
      <c r="V1850" s="4">
        <f t="shared" si="198"/>
        <v>1.2731804586241275</v>
      </c>
      <c r="W1850">
        <f t="shared" si="199"/>
        <v>9</v>
      </c>
      <c r="X1850" t="str">
        <f t="shared" si="200"/>
        <v>Monday</v>
      </c>
      <c r="Y1850" t="str">
        <f t="shared" si="201"/>
        <v>May</v>
      </c>
      <c r="Z1850" t="str">
        <f t="shared" si="202"/>
        <v>0-2</v>
      </c>
    </row>
    <row r="1851" spans="1:26" x14ac:dyDescent="0.25">
      <c r="A1851" s="2" t="s">
        <v>6897</v>
      </c>
      <c r="B1851" s="2" t="s">
        <v>5036</v>
      </c>
      <c r="C1851" s="1">
        <v>45796</v>
      </c>
      <c r="D1851" s="3">
        <v>0.41597222222222224</v>
      </c>
      <c r="E1851" s="2" t="s">
        <v>5044</v>
      </c>
      <c r="F1851" s="2" t="s">
        <v>5069</v>
      </c>
      <c r="G1851" s="2">
        <v>20826</v>
      </c>
      <c r="H1851" s="2">
        <v>4</v>
      </c>
      <c r="I1851" s="2">
        <v>194</v>
      </c>
      <c r="J1851" s="2">
        <v>16320</v>
      </c>
      <c r="K1851" s="2">
        <v>12608</v>
      </c>
      <c r="L1851" s="2">
        <v>433</v>
      </c>
      <c r="M1851" s="2">
        <v>91</v>
      </c>
      <c r="N1851" s="2">
        <v>41</v>
      </c>
      <c r="O1851" s="2">
        <v>39</v>
      </c>
      <c r="P1851" s="2">
        <v>79</v>
      </c>
      <c r="Q1851" s="2">
        <v>185</v>
      </c>
      <c r="R1851" s="2">
        <v>23</v>
      </c>
      <c r="S1851" s="2" t="s">
        <v>31</v>
      </c>
      <c r="T1851" s="2">
        <f t="shared" si="196"/>
        <v>604</v>
      </c>
      <c r="U1851" s="4">
        <f t="shared" si="197"/>
        <v>4.7906091370558374E-2</v>
      </c>
      <c r="V1851" s="4">
        <f t="shared" si="198"/>
        <v>0.60539709977912226</v>
      </c>
      <c r="W1851">
        <f t="shared" si="199"/>
        <v>9</v>
      </c>
      <c r="X1851" t="str">
        <f t="shared" si="200"/>
        <v>Monday</v>
      </c>
      <c r="Y1851" t="str">
        <f t="shared" si="201"/>
        <v>May</v>
      </c>
      <c r="Z1851" t="str">
        <f t="shared" si="202"/>
        <v>3-5</v>
      </c>
    </row>
    <row r="1852" spans="1:26" x14ac:dyDescent="0.25">
      <c r="A1852" s="2" t="s">
        <v>6898</v>
      </c>
      <c r="B1852" s="2" t="s">
        <v>5036</v>
      </c>
      <c r="C1852" s="1">
        <v>45796</v>
      </c>
      <c r="D1852" s="3">
        <v>0.42152777777777778</v>
      </c>
      <c r="E1852" s="2" t="s">
        <v>16</v>
      </c>
      <c r="F1852" s="2" t="s">
        <v>5048</v>
      </c>
      <c r="G1852" s="2">
        <v>21256</v>
      </c>
      <c r="H1852" s="2">
        <v>3</v>
      </c>
      <c r="I1852" s="2">
        <v>279</v>
      </c>
      <c r="J1852" s="2">
        <v>8177</v>
      </c>
      <c r="K1852" s="2">
        <v>6758</v>
      </c>
      <c r="L1852" s="2">
        <v>207</v>
      </c>
      <c r="M1852" s="2">
        <v>21</v>
      </c>
      <c r="N1852" s="2">
        <v>13</v>
      </c>
      <c r="O1852" s="2">
        <v>24</v>
      </c>
      <c r="P1852" s="2">
        <v>22</v>
      </c>
      <c r="Q1852" s="2">
        <v>186</v>
      </c>
      <c r="R1852" s="2">
        <v>11</v>
      </c>
      <c r="S1852" s="2" t="s">
        <v>31</v>
      </c>
      <c r="T1852" s="2">
        <f t="shared" si="196"/>
        <v>265</v>
      </c>
      <c r="U1852" s="4">
        <f t="shared" si="197"/>
        <v>3.9212784847588042E-2</v>
      </c>
      <c r="V1852" s="4">
        <f t="shared" si="198"/>
        <v>0.3179337598795634</v>
      </c>
      <c r="W1852">
        <f t="shared" si="199"/>
        <v>10</v>
      </c>
      <c r="X1852" t="str">
        <f t="shared" si="200"/>
        <v>Monday</v>
      </c>
      <c r="Y1852" t="str">
        <f t="shared" si="201"/>
        <v>May</v>
      </c>
      <c r="Z1852" t="str">
        <f t="shared" si="202"/>
        <v>3-5</v>
      </c>
    </row>
    <row r="1853" spans="1:26" x14ac:dyDescent="0.25">
      <c r="A1853" s="2" t="s">
        <v>6899</v>
      </c>
      <c r="B1853" s="2" t="s">
        <v>5036</v>
      </c>
      <c r="C1853" s="1">
        <v>45796</v>
      </c>
      <c r="D1853" s="3">
        <v>0.42986111111111114</v>
      </c>
      <c r="E1853" s="2" t="s">
        <v>5054</v>
      </c>
      <c r="F1853" s="2" t="s">
        <v>5048</v>
      </c>
      <c r="G1853" s="2">
        <v>20981</v>
      </c>
      <c r="H1853" s="2">
        <v>5</v>
      </c>
      <c r="I1853" s="2">
        <v>866</v>
      </c>
      <c r="J1853" s="2">
        <v>7844</v>
      </c>
      <c r="K1853" s="2">
        <v>6279</v>
      </c>
      <c r="L1853" s="2">
        <v>209</v>
      </c>
      <c r="M1853" s="2">
        <v>51</v>
      </c>
      <c r="N1853" s="2">
        <v>12</v>
      </c>
      <c r="O1853" s="2">
        <v>16</v>
      </c>
      <c r="P1853" s="2">
        <v>16</v>
      </c>
      <c r="Q1853" s="2">
        <v>137</v>
      </c>
      <c r="R1853" s="2">
        <v>10</v>
      </c>
      <c r="S1853" s="2" t="s">
        <v>31</v>
      </c>
      <c r="T1853" s="2">
        <f t="shared" si="196"/>
        <v>288</v>
      </c>
      <c r="U1853" s="4">
        <f t="shared" si="197"/>
        <v>4.5867176301958912E-2</v>
      </c>
      <c r="V1853" s="4">
        <f t="shared" si="198"/>
        <v>0.29927076879081072</v>
      </c>
      <c r="W1853">
        <f t="shared" si="199"/>
        <v>10</v>
      </c>
      <c r="X1853" t="str">
        <f t="shared" si="200"/>
        <v>Monday</v>
      </c>
      <c r="Y1853" t="str">
        <f t="shared" si="201"/>
        <v>May</v>
      </c>
      <c r="Z1853" t="str">
        <f t="shared" si="202"/>
        <v>3-5</v>
      </c>
    </row>
    <row r="1854" spans="1:26" x14ac:dyDescent="0.25">
      <c r="A1854" s="2" t="s">
        <v>6900</v>
      </c>
      <c r="B1854" s="2" t="s">
        <v>5036</v>
      </c>
      <c r="C1854" s="1">
        <v>45796</v>
      </c>
      <c r="D1854" s="3">
        <v>0.50763888888888886</v>
      </c>
      <c r="E1854" s="2" t="s">
        <v>5054</v>
      </c>
      <c r="F1854" s="2" t="s">
        <v>5050</v>
      </c>
      <c r="G1854" s="2">
        <v>20899</v>
      </c>
      <c r="H1854" s="2">
        <v>5</v>
      </c>
      <c r="I1854" s="2">
        <v>483</v>
      </c>
      <c r="J1854" s="2">
        <v>7670</v>
      </c>
      <c r="K1854" s="2">
        <v>6293</v>
      </c>
      <c r="L1854" s="2">
        <v>245</v>
      </c>
      <c r="M1854" s="2">
        <v>61</v>
      </c>
      <c r="N1854" s="2">
        <v>18</v>
      </c>
      <c r="O1854" s="2">
        <v>21</v>
      </c>
      <c r="P1854" s="2">
        <v>15</v>
      </c>
      <c r="Q1854" s="2">
        <v>188</v>
      </c>
      <c r="R1854" s="2">
        <v>16</v>
      </c>
      <c r="S1854" s="2" t="s">
        <v>31</v>
      </c>
      <c r="T1854" s="2">
        <f t="shared" si="196"/>
        <v>345</v>
      </c>
      <c r="U1854" s="4">
        <f t="shared" si="197"/>
        <v>5.4822819005243925E-2</v>
      </c>
      <c r="V1854" s="4">
        <f t="shared" si="198"/>
        <v>0.30111488587970714</v>
      </c>
      <c r="W1854">
        <f t="shared" si="199"/>
        <v>12</v>
      </c>
      <c r="X1854" t="str">
        <f t="shared" si="200"/>
        <v>Monday</v>
      </c>
      <c r="Y1854" t="str">
        <f t="shared" si="201"/>
        <v>May</v>
      </c>
      <c r="Z1854" t="str">
        <f t="shared" si="202"/>
        <v>3-5</v>
      </c>
    </row>
    <row r="1855" spans="1:26" x14ac:dyDescent="0.25">
      <c r="A1855" s="2" t="s">
        <v>6901</v>
      </c>
      <c r="B1855" s="2" t="s">
        <v>5036</v>
      </c>
      <c r="C1855" s="1">
        <v>45796</v>
      </c>
      <c r="D1855" s="3">
        <v>0.52569444444444446</v>
      </c>
      <c r="E1855" s="2" t="s">
        <v>5044</v>
      </c>
      <c r="F1855" s="2" t="s">
        <v>5040</v>
      </c>
      <c r="G1855" s="2">
        <v>20928</v>
      </c>
      <c r="H1855" s="2">
        <v>1</v>
      </c>
      <c r="I1855" s="2">
        <v>295</v>
      </c>
      <c r="J1855" s="2">
        <v>12004</v>
      </c>
      <c r="K1855" s="2">
        <v>8818</v>
      </c>
      <c r="L1855" s="2">
        <v>284</v>
      </c>
      <c r="M1855" s="2">
        <v>42</v>
      </c>
      <c r="N1855" s="2">
        <v>28</v>
      </c>
      <c r="O1855" s="2">
        <v>23</v>
      </c>
      <c r="P1855" s="2">
        <v>41</v>
      </c>
      <c r="Q1855" s="2">
        <v>246</v>
      </c>
      <c r="R1855" s="2">
        <v>19</v>
      </c>
      <c r="S1855" s="2" t="s">
        <v>31</v>
      </c>
      <c r="T1855" s="2">
        <f t="shared" si="196"/>
        <v>377</v>
      </c>
      <c r="U1855" s="4">
        <f t="shared" si="197"/>
        <v>4.275345883420277E-2</v>
      </c>
      <c r="V1855" s="4">
        <f t="shared" si="198"/>
        <v>0.42134938837920488</v>
      </c>
      <c r="W1855">
        <f t="shared" si="199"/>
        <v>12</v>
      </c>
      <c r="X1855" t="str">
        <f t="shared" si="200"/>
        <v>Monday</v>
      </c>
      <c r="Y1855" t="str">
        <f t="shared" si="201"/>
        <v>May</v>
      </c>
      <c r="Z1855" t="str">
        <f t="shared" si="202"/>
        <v>0-2</v>
      </c>
    </row>
    <row r="1856" spans="1:26" x14ac:dyDescent="0.25">
      <c r="A1856" s="2" t="s">
        <v>6902</v>
      </c>
      <c r="B1856" s="2" t="s">
        <v>5036</v>
      </c>
      <c r="C1856" s="1">
        <v>45796</v>
      </c>
      <c r="D1856" s="3">
        <v>0.61319444444444449</v>
      </c>
      <c r="E1856" s="2" t="s">
        <v>16</v>
      </c>
      <c r="F1856" s="2" t="s">
        <v>5040</v>
      </c>
      <c r="G1856" s="2">
        <v>20987</v>
      </c>
      <c r="H1856" s="2">
        <v>2</v>
      </c>
      <c r="I1856" s="2">
        <v>333</v>
      </c>
      <c r="J1856" s="2">
        <v>5387</v>
      </c>
      <c r="K1856" s="2">
        <v>4466</v>
      </c>
      <c r="L1856" s="2">
        <v>156</v>
      </c>
      <c r="M1856" s="2">
        <v>22</v>
      </c>
      <c r="N1856" s="2">
        <v>8</v>
      </c>
      <c r="O1856" s="2">
        <v>24</v>
      </c>
      <c r="P1856" s="2">
        <v>12</v>
      </c>
      <c r="Q1856" s="2">
        <v>70</v>
      </c>
      <c r="R1856" s="2">
        <v>12</v>
      </c>
      <c r="S1856" s="2" t="s">
        <v>31</v>
      </c>
      <c r="T1856" s="2">
        <f t="shared" si="196"/>
        <v>210</v>
      </c>
      <c r="U1856" s="4">
        <f t="shared" si="197"/>
        <v>4.7021943573667714E-2</v>
      </c>
      <c r="V1856" s="4">
        <f t="shared" si="198"/>
        <v>0.21279839900891029</v>
      </c>
      <c r="W1856">
        <f t="shared" si="199"/>
        <v>14</v>
      </c>
      <c r="X1856" t="str">
        <f t="shared" si="200"/>
        <v>Monday</v>
      </c>
      <c r="Y1856" t="str">
        <f t="shared" si="201"/>
        <v>May</v>
      </c>
      <c r="Z1856" t="str">
        <f t="shared" si="202"/>
        <v>0-2</v>
      </c>
    </row>
    <row r="1857" spans="1:26" x14ac:dyDescent="0.25">
      <c r="A1857" s="2" t="s">
        <v>6903</v>
      </c>
      <c r="B1857" s="2" t="s">
        <v>5036</v>
      </c>
      <c r="C1857" s="1">
        <v>45796</v>
      </c>
      <c r="D1857" s="3">
        <v>0.70347222222222228</v>
      </c>
      <c r="E1857" s="2" t="s">
        <v>5054</v>
      </c>
      <c r="F1857" s="2" t="s">
        <v>5038</v>
      </c>
      <c r="G1857" s="2">
        <v>21138</v>
      </c>
      <c r="H1857" s="2">
        <v>4</v>
      </c>
      <c r="I1857" s="2">
        <v>1441</v>
      </c>
      <c r="J1857" s="2">
        <v>7630</v>
      </c>
      <c r="K1857" s="2">
        <v>5485</v>
      </c>
      <c r="L1857" s="2">
        <v>129</v>
      </c>
      <c r="M1857" s="2">
        <v>43</v>
      </c>
      <c r="N1857" s="2">
        <v>10</v>
      </c>
      <c r="O1857" s="2">
        <v>13</v>
      </c>
      <c r="P1857" s="2">
        <v>24</v>
      </c>
      <c r="Q1857" s="2">
        <v>92</v>
      </c>
      <c r="R1857" s="2">
        <v>8</v>
      </c>
      <c r="S1857" s="2" t="s">
        <v>31</v>
      </c>
      <c r="T1857" s="2">
        <f t="shared" si="196"/>
        <v>195</v>
      </c>
      <c r="U1857" s="4">
        <f t="shared" si="197"/>
        <v>3.5551504102096627E-2</v>
      </c>
      <c r="V1857" s="4">
        <f t="shared" si="198"/>
        <v>0.2594852871605639</v>
      </c>
      <c r="W1857">
        <f t="shared" si="199"/>
        <v>16</v>
      </c>
      <c r="X1857" t="str">
        <f t="shared" si="200"/>
        <v>Monday</v>
      </c>
      <c r="Y1857" t="str">
        <f t="shared" si="201"/>
        <v>May</v>
      </c>
      <c r="Z1857" t="str">
        <f t="shared" si="202"/>
        <v>3-5</v>
      </c>
    </row>
    <row r="1858" spans="1:26" x14ac:dyDescent="0.25">
      <c r="A1858" s="2" t="s">
        <v>6904</v>
      </c>
      <c r="B1858" s="2" t="s">
        <v>5036</v>
      </c>
      <c r="C1858" s="1">
        <v>45796</v>
      </c>
      <c r="D1858" s="3">
        <v>0.7055555555555556</v>
      </c>
      <c r="E1858" s="2" t="s">
        <v>5044</v>
      </c>
      <c r="F1858" s="2" t="s">
        <v>5050</v>
      </c>
      <c r="G1858" s="2">
        <v>21192</v>
      </c>
      <c r="H1858" s="2">
        <v>5</v>
      </c>
      <c r="I1858" s="2">
        <v>359</v>
      </c>
      <c r="J1858" s="2">
        <v>6273</v>
      </c>
      <c r="K1858" s="2">
        <v>4961</v>
      </c>
      <c r="L1858" s="2">
        <v>113</v>
      </c>
      <c r="M1858" s="2">
        <v>16</v>
      </c>
      <c r="N1858" s="2">
        <v>9</v>
      </c>
      <c r="O1858" s="2">
        <v>8</v>
      </c>
      <c r="P1858" s="2">
        <v>22</v>
      </c>
      <c r="Q1858" s="2">
        <v>86</v>
      </c>
      <c r="R1858" s="2">
        <v>10</v>
      </c>
      <c r="S1858" s="2" t="s">
        <v>31</v>
      </c>
      <c r="T1858" s="2">
        <f t="shared" ref="T1858:T1921" si="203">SUM(L1858:O1858)</f>
        <v>146</v>
      </c>
      <c r="U1858" s="4">
        <f t="shared" ref="U1858:U1921" si="204">T1858/K1858</f>
        <v>2.9429550493852045E-2</v>
      </c>
      <c r="V1858" s="4">
        <f t="shared" ref="V1858:V1921" si="205">K1858/G1858</f>
        <v>0.23409777274443186</v>
      </c>
      <c r="W1858">
        <f t="shared" ref="W1858:W1921" si="206">HOUR(D1858)</f>
        <v>16</v>
      </c>
      <c r="X1858" t="str">
        <f t="shared" ref="X1858:X1921" si="207">TEXT(C1858,"dddd")</f>
        <v>Monday</v>
      </c>
      <c r="Y1858" t="str">
        <f t="shared" ref="Y1858:Y1921" si="208">TEXT(C1858,"mmm")</f>
        <v>May</v>
      </c>
      <c r="Z1858" t="str">
        <f t="shared" ref="Z1858:Z1921" si="209">IF(H1858&lt;=2,"0-2",IF(H1858&lt;=5,"3-5",IF(H1858&lt;=10,"6-10","11+")))</f>
        <v>3-5</v>
      </c>
    </row>
    <row r="1859" spans="1:26" x14ac:dyDescent="0.25">
      <c r="A1859" s="2" t="s">
        <v>6905</v>
      </c>
      <c r="B1859" s="2" t="s">
        <v>5036</v>
      </c>
      <c r="C1859" s="1">
        <v>45796</v>
      </c>
      <c r="D1859" s="3">
        <v>0.75763888888888886</v>
      </c>
      <c r="E1859" s="2" t="s">
        <v>16</v>
      </c>
      <c r="F1859" s="2" t="s">
        <v>5042</v>
      </c>
      <c r="G1859" s="2">
        <v>21030</v>
      </c>
      <c r="H1859" s="2">
        <v>3</v>
      </c>
      <c r="I1859" s="2">
        <v>569</v>
      </c>
      <c r="J1859" s="2">
        <v>16265</v>
      </c>
      <c r="K1859" s="2">
        <v>12220</v>
      </c>
      <c r="L1859" s="2">
        <v>357</v>
      </c>
      <c r="M1859" s="2">
        <v>98</v>
      </c>
      <c r="N1859" s="2">
        <v>40</v>
      </c>
      <c r="O1859" s="2">
        <v>56</v>
      </c>
      <c r="P1859" s="2">
        <v>13</v>
      </c>
      <c r="Q1859" s="2">
        <v>151</v>
      </c>
      <c r="R1859" s="2">
        <v>22</v>
      </c>
      <c r="S1859" s="2" t="s">
        <v>31</v>
      </c>
      <c r="T1859" s="2">
        <f t="shared" si="203"/>
        <v>551</v>
      </c>
      <c r="U1859" s="4">
        <f t="shared" si="204"/>
        <v>4.5090016366612112E-2</v>
      </c>
      <c r="V1859" s="4">
        <f t="shared" si="205"/>
        <v>0.5810746552543985</v>
      </c>
      <c r="W1859">
        <f t="shared" si="206"/>
        <v>18</v>
      </c>
      <c r="X1859" t="str">
        <f t="shared" si="207"/>
        <v>Monday</v>
      </c>
      <c r="Y1859" t="str">
        <f t="shared" si="208"/>
        <v>May</v>
      </c>
      <c r="Z1859" t="str">
        <f t="shared" si="209"/>
        <v>3-5</v>
      </c>
    </row>
    <row r="1860" spans="1:26" x14ac:dyDescent="0.25">
      <c r="A1860" s="2" t="s">
        <v>6906</v>
      </c>
      <c r="B1860" s="2" t="s">
        <v>5036</v>
      </c>
      <c r="C1860" s="1">
        <v>45797</v>
      </c>
      <c r="D1860" s="3">
        <v>0.16875000000000001</v>
      </c>
      <c r="E1860" s="2" t="s">
        <v>16</v>
      </c>
      <c r="F1860" s="2" t="s">
        <v>5042</v>
      </c>
      <c r="G1860" s="2">
        <v>21081</v>
      </c>
      <c r="H1860" s="2">
        <v>1</v>
      </c>
      <c r="I1860" s="2">
        <v>611</v>
      </c>
      <c r="J1860" s="2">
        <v>5160</v>
      </c>
      <c r="K1860" s="2">
        <v>3682</v>
      </c>
      <c r="L1860" s="2">
        <v>89</v>
      </c>
      <c r="M1860" s="2">
        <v>12</v>
      </c>
      <c r="N1860" s="2">
        <v>7</v>
      </c>
      <c r="O1860" s="2">
        <v>9</v>
      </c>
      <c r="P1860" s="2">
        <v>13</v>
      </c>
      <c r="Q1860" s="2">
        <v>104</v>
      </c>
      <c r="R1860" s="2">
        <v>4</v>
      </c>
      <c r="S1860" s="2" t="s">
        <v>31</v>
      </c>
      <c r="T1860" s="2">
        <f t="shared" si="203"/>
        <v>117</v>
      </c>
      <c r="U1860" s="4">
        <f t="shared" si="204"/>
        <v>3.1776208582292235E-2</v>
      </c>
      <c r="V1860" s="4">
        <f t="shared" si="205"/>
        <v>0.17465964612684406</v>
      </c>
      <c r="W1860">
        <f t="shared" si="206"/>
        <v>4</v>
      </c>
      <c r="X1860" t="str">
        <f t="shared" si="207"/>
        <v>Tuesday</v>
      </c>
      <c r="Y1860" t="str">
        <f t="shared" si="208"/>
        <v>May</v>
      </c>
      <c r="Z1860" t="str">
        <f t="shared" si="209"/>
        <v>0-2</v>
      </c>
    </row>
    <row r="1861" spans="1:26" x14ac:dyDescent="0.25">
      <c r="A1861" s="2" t="s">
        <v>6907</v>
      </c>
      <c r="B1861" s="2" t="s">
        <v>5036</v>
      </c>
      <c r="C1861" s="1">
        <v>45797</v>
      </c>
      <c r="D1861" s="3">
        <v>0.29166666666666669</v>
      </c>
      <c r="E1861" s="2" t="s">
        <v>16</v>
      </c>
      <c r="F1861" s="2" t="s">
        <v>5040</v>
      </c>
      <c r="G1861" s="2">
        <v>21041</v>
      </c>
      <c r="H1861" s="2">
        <v>1</v>
      </c>
      <c r="I1861" s="2">
        <v>515</v>
      </c>
      <c r="J1861" s="2">
        <v>12938</v>
      </c>
      <c r="K1861" s="2">
        <v>9326</v>
      </c>
      <c r="L1861" s="2">
        <v>297</v>
      </c>
      <c r="M1861" s="2">
        <v>41</v>
      </c>
      <c r="N1861" s="2">
        <v>24</v>
      </c>
      <c r="O1861" s="2">
        <v>31</v>
      </c>
      <c r="P1861" s="2">
        <v>14</v>
      </c>
      <c r="Q1861" s="2">
        <v>140</v>
      </c>
      <c r="R1861" s="2">
        <v>26</v>
      </c>
      <c r="S1861" s="2" t="s">
        <v>31</v>
      </c>
      <c r="T1861" s="2">
        <f t="shared" si="203"/>
        <v>393</v>
      </c>
      <c r="U1861" s="4">
        <f t="shared" si="204"/>
        <v>4.2140253055972549E-2</v>
      </c>
      <c r="V1861" s="4">
        <f t="shared" si="205"/>
        <v>0.44322988451119244</v>
      </c>
      <c r="W1861">
        <f t="shared" si="206"/>
        <v>7</v>
      </c>
      <c r="X1861" t="str">
        <f t="shared" si="207"/>
        <v>Tuesday</v>
      </c>
      <c r="Y1861" t="str">
        <f t="shared" si="208"/>
        <v>May</v>
      </c>
      <c r="Z1861" t="str">
        <f t="shared" si="209"/>
        <v>0-2</v>
      </c>
    </row>
    <row r="1862" spans="1:26" x14ac:dyDescent="0.25">
      <c r="A1862" s="2" t="s">
        <v>6908</v>
      </c>
      <c r="B1862" s="2" t="s">
        <v>5036</v>
      </c>
      <c r="C1862" s="1">
        <v>45797</v>
      </c>
      <c r="D1862" s="3">
        <v>0.35347222222222224</v>
      </c>
      <c r="E1862" s="2" t="s">
        <v>5054</v>
      </c>
      <c r="F1862" s="2" t="s">
        <v>5040</v>
      </c>
      <c r="G1862" s="2">
        <v>20996</v>
      </c>
      <c r="H1862" s="2">
        <v>5</v>
      </c>
      <c r="I1862" s="2">
        <v>1301</v>
      </c>
      <c r="J1862" s="2">
        <v>21718</v>
      </c>
      <c r="K1862" s="2">
        <v>15257</v>
      </c>
      <c r="L1862" s="2">
        <v>577</v>
      </c>
      <c r="M1862" s="2">
        <v>122</v>
      </c>
      <c r="N1862" s="2">
        <v>33</v>
      </c>
      <c r="O1862" s="2">
        <v>48</v>
      </c>
      <c r="P1862" s="2">
        <v>17</v>
      </c>
      <c r="Q1862" s="2">
        <v>203</v>
      </c>
      <c r="R1862" s="2">
        <v>14</v>
      </c>
      <c r="S1862" s="2" t="s">
        <v>31</v>
      </c>
      <c r="T1862" s="2">
        <f t="shared" si="203"/>
        <v>780</v>
      </c>
      <c r="U1862" s="4">
        <f t="shared" si="204"/>
        <v>5.1124074195451272E-2</v>
      </c>
      <c r="V1862" s="4">
        <f t="shared" si="205"/>
        <v>0.72666222137550007</v>
      </c>
      <c r="W1862">
        <f t="shared" si="206"/>
        <v>8</v>
      </c>
      <c r="X1862" t="str">
        <f t="shared" si="207"/>
        <v>Tuesday</v>
      </c>
      <c r="Y1862" t="str">
        <f t="shared" si="208"/>
        <v>May</v>
      </c>
      <c r="Z1862" t="str">
        <f t="shared" si="209"/>
        <v>3-5</v>
      </c>
    </row>
    <row r="1863" spans="1:26" x14ac:dyDescent="0.25">
      <c r="A1863" s="2" t="s">
        <v>6909</v>
      </c>
      <c r="B1863" s="2" t="s">
        <v>5036</v>
      </c>
      <c r="C1863" s="1">
        <v>45797</v>
      </c>
      <c r="D1863" s="3">
        <v>0.37013888888888891</v>
      </c>
      <c r="E1863" s="2" t="s">
        <v>16</v>
      </c>
      <c r="F1863" s="2" t="s">
        <v>5052</v>
      </c>
      <c r="G1863" s="2">
        <v>21077</v>
      </c>
      <c r="H1863" s="2">
        <v>1</v>
      </c>
      <c r="I1863" s="2">
        <v>649</v>
      </c>
      <c r="J1863" s="2">
        <v>6366</v>
      </c>
      <c r="K1863" s="2">
        <v>5443</v>
      </c>
      <c r="L1863" s="2">
        <v>135</v>
      </c>
      <c r="M1863" s="2">
        <v>20</v>
      </c>
      <c r="N1863" s="2">
        <v>10</v>
      </c>
      <c r="O1863" s="2">
        <v>12</v>
      </c>
      <c r="P1863" s="2">
        <v>24</v>
      </c>
      <c r="Q1863" s="2">
        <v>116</v>
      </c>
      <c r="R1863" s="2">
        <v>11</v>
      </c>
      <c r="S1863" s="2" t="s">
        <v>31</v>
      </c>
      <c r="T1863" s="2">
        <f t="shared" si="203"/>
        <v>177</v>
      </c>
      <c r="U1863" s="4">
        <f t="shared" si="204"/>
        <v>3.251883152673158E-2</v>
      </c>
      <c r="V1863" s="4">
        <f t="shared" si="205"/>
        <v>0.25824358305261658</v>
      </c>
      <c r="W1863">
        <f t="shared" si="206"/>
        <v>8</v>
      </c>
      <c r="X1863" t="str">
        <f t="shared" si="207"/>
        <v>Tuesday</v>
      </c>
      <c r="Y1863" t="str">
        <f t="shared" si="208"/>
        <v>May</v>
      </c>
      <c r="Z1863" t="str">
        <f t="shared" si="209"/>
        <v>0-2</v>
      </c>
    </row>
    <row r="1864" spans="1:26" x14ac:dyDescent="0.25">
      <c r="A1864" s="2" t="s">
        <v>6910</v>
      </c>
      <c r="B1864" s="2" t="s">
        <v>5036</v>
      </c>
      <c r="C1864" s="1">
        <v>45797</v>
      </c>
      <c r="D1864" s="3">
        <v>0.39374999999999999</v>
      </c>
      <c r="E1864" s="2" t="s">
        <v>5054</v>
      </c>
      <c r="F1864" s="2" t="s">
        <v>5050</v>
      </c>
      <c r="G1864" s="2">
        <v>21103</v>
      </c>
      <c r="H1864" s="2">
        <v>4</v>
      </c>
      <c r="I1864" s="2">
        <v>1508</v>
      </c>
      <c r="J1864" s="2">
        <v>30112</v>
      </c>
      <c r="K1864" s="2">
        <v>26451</v>
      </c>
      <c r="L1864" s="2">
        <v>621</v>
      </c>
      <c r="M1864" s="2">
        <v>124</v>
      </c>
      <c r="N1864" s="2">
        <v>37</v>
      </c>
      <c r="O1864" s="2">
        <v>62</v>
      </c>
      <c r="P1864" s="2">
        <v>54</v>
      </c>
      <c r="Q1864" s="2">
        <v>408</v>
      </c>
      <c r="R1864" s="2">
        <v>59</v>
      </c>
      <c r="S1864" s="2" t="s">
        <v>28</v>
      </c>
      <c r="T1864" s="2">
        <f t="shared" si="203"/>
        <v>844</v>
      </c>
      <c r="U1864" s="4">
        <f t="shared" si="204"/>
        <v>3.190805640618502E-2</v>
      </c>
      <c r="V1864" s="4">
        <f t="shared" si="205"/>
        <v>1.2534236838364214</v>
      </c>
      <c r="W1864">
        <f t="shared" si="206"/>
        <v>9</v>
      </c>
      <c r="X1864" t="str">
        <f t="shared" si="207"/>
        <v>Tuesday</v>
      </c>
      <c r="Y1864" t="str">
        <f t="shared" si="208"/>
        <v>May</v>
      </c>
      <c r="Z1864" t="str">
        <f t="shared" si="209"/>
        <v>3-5</v>
      </c>
    </row>
    <row r="1865" spans="1:26" x14ac:dyDescent="0.25">
      <c r="A1865" s="2" t="s">
        <v>6911</v>
      </c>
      <c r="B1865" s="2" t="s">
        <v>5036</v>
      </c>
      <c r="C1865" s="1">
        <v>45797</v>
      </c>
      <c r="D1865" s="3">
        <v>0.41736111111111113</v>
      </c>
      <c r="E1865" s="2" t="s">
        <v>5044</v>
      </c>
      <c r="F1865" s="2" t="s">
        <v>5042</v>
      </c>
      <c r="G1865" s="2">
        <v>21173</v>
      </c>
      <c r="H1865" s="2">
        <v>8</v>
      </c>
      <c r="I1865" s="2">
        <v>460</v>
      </c>
      <c r="J1865" s="2">
        <v>18497</v>
      </c>
      <c r="K1865" s="2">
        <v>13806</v>
      </c>
      <c r="L1865" s="2">
        <v>728</v>
      </c>
      <c r="M1865" s="2">
        <v>89</v>
      </c>
      <c r="N1865" s="2">
        <v>48</v>
      </c>
      <c r="O1865" s="2">
        <v>64</v>
      </c>
      <c r="P1865" s="2">
        <v>28</v>
      </c>
      <c r="Q1865" s="2">
        <v>195</v>
      </c>
      <c r="R1865" s="2">
        <v>35</v>
      </c>
      <c r="S1865" s="2" t="s">
        <v>31</v>
      </c>
      <c r="T1865" s="2">
        <f t="shared" si="203"/>
        <v>929</v>
      </c>
      <c r="U1865" s="4">
        <f t="shared" si="204"/>
        <v>6.728958423873678E-2</v>
      </c>
      <c r="V1865" s="4">
        <f t="shared" si="205"/>
        <v>0.65205686487507675</v>
      </c>
      <c r="W1865">
        <f t="shared" si="206"/>
        <v>10</v>
      </c>
      <c r="X1865" t="str">
        <f t="shared" si="207"/>
        <v>Tuesday</v>
      </c>
      <c r="Y1865" t="str">
        <f t="shared" si="208"/>
        <v>May</v>
      </c>
      <c r="Z1865" t="str">
        <f t="shared" si="209"/>
        <v>6-10</v>
      </c>
    </row>
    <row r="1866" spans="1:26" x14ac:dyDescent="0.25">
      <c r="A1866" s="2" t="s">
        <v>6912</v>
      </c>
      <c r="B1866" s="2" t="s">
        <v>5036</v>
      </c>
      <c r="C1866" s="1">
        <v>45797</v>
      </c>
      <c r="D1866" s="3">
        <v>0.49930555555555556</v>
      </c>
      <c r="E1866" s="2" t="s">
        <v>5046</v>
      </c>
      <c r="F1866" s="2" t="s">
        <v>5038</v>
      </c>
      <c r="G1866" s="2">
        <v>21086</v>
      </c>
      <c r="H1866" s="2">
        <v>1</v>
      </c>
      <c r="I1866" s="2">
        <v>187</v>
      </c>
      <c r="J1866" s="2">
        <v>5291</v>
      </c>
      <c r="K1866" s="2">
        <v>4309</v>
      </c>
      <c r="L1866" s="2">
        <v>85</v>
      </c>
      <c r="M1866" s="2">
        <v>13</v>
      </c>
      <c r="N1866" s="2">
        <v>9</v>
      </c>
      <c r="O1866" s="2">
        <v>18</v>
      </c>
      <c r="P1866" s="2">
        <v>193</v>
      </c>
      <c r="Q1866" s="2">
        <v>36</v>
      </c>
      <c r="R1866" s="2">
        <v>2</v>
      </c>
      <c r="S1866" s="2" t="s">
        <v>31</v>
      </c>
      <c r="T1866" s="2">
        <f t="shared" si="203"/>
        <v>125</v>
      </c>
      <c r="U1866" s="4">
        <f t="shared" si="204"/>
        <v>2.9009050823857043E-2</v>
      </c>
      <c r="V1866" s="4">
        <f t="shared" si="205"/>
        <v>0.20435359954472163</v>
      </c>
      <c r="W1866">
        <f t="shared" si="206"/>
        <v>11</v>
      </c>
      <c r="X1866" t="str">
        <f t="shared" si="207"/>
        <v>Tuesday</v>
      </c>
      <c r="Y1866" t="str">
        <f t="shared" si="208"/>
        <v>May</v>
      </c>
      <c r="Z1866" t="str">
        <f t="shared" si="209"/>
        <v>0-2</v>
      </c>
    </row>
    <row r="1867" spans="1:26" x14ac:dyDescent="0.25">
      <c r="A1867" s="2" t="s">
        <v>6913</v>
      </c>
      <c r="B1867" s="2" t="s">
        <v>5036</v>
      </c>
      <c r="C1867" s="1">
        <v>45797</v>
      </c>
      <c r="D1867" s="3">
        <v>0.51527777777777772</v>
      </c>
      <c r="E1867" s="2" t="s">
        <v>16</v>
      </c>
      <c r="F1867" s="2" t="s">
        <v>5040</v>
      </c>
      <c r="G1867" s="2">
        <v>20871</v>
      </c>
      <c r="H1867" s="2">
        <v>2</v>
      </c>
      <c r="I1867" s="2">
        <v>431</v>
      </c>
      <c r="J1867" s="2">
        <v>8755</v>
      </c>
      <c r="K1867" s="2">
        <v>7002</v>
      </c>
      <c r="L1867" s="2">
        <v>345</v>
      </c>
      <c r="M1867" s="2">
        <v>44</v>
      </c>
      <c r="N1867" s="2">
        <v>25</v>
      </c>
      <c r="O1867" s="2">
        <v>30</v>
      </c>
      <c r="P1867" s="2">
        <v>7</v>
      </c>
      <c r="Q1867" s="2">
        <v>116</v>
      </c>
      <c r="R1867" s="2">
        <v>19</v>
      </c>
      <c r="S1867" s="2" t="s">
        <v>31</v>
      </c>
      <c r="T1867" s="2">
        <f t="shared" si="203"/>
        <v>444</v>
      </c>
      <c r="U1867" s="4">
        <f t="shared" si="204"/>
        <v>6.3410454155955448E-2</v>
      </c>
      <c r="V1867" s="4">
        <f t="shared" si="205"/>
        <v>0.33548943510133677</v>
      </c>
      <c r="W1867">
        <f t="shared" si="206"/>
        <v>12</v>
      </c>
      <c r="X1867" t="str">
        <f t="shared" si="207"/>
        <v>Tuesday</v>
      </c>
      <c r="Y1867" t="str">
        <f t="shared" si="208"/>
        <v>May</v>
      </c>
      <c r="Z1867" t="str">
        <f t="shared" si="209"/>
        <v>0-2</v>
      </c>
    </row>
    <row r="1868" spans="1:26" x14ac:dyDescent="0.25">
      <c r="A1868" s="2" t="s">
        <v>6914</v>
      </c>
      <c r="B1868" s="2" t="s">
        <v>5036</v>
      </c>
      <c r="C1868" s="1">
        <v>45797</v>
      </c>
      <c r="D1868" s="3">
        <v>0.61597222222222225</v>
      </c>
      <c r="E1868" s="2" t="s">
        <v>5037</v>
      </c>
      <c r="F1868" s="2" t="s">
        <v>5052</v>
      </c>
      <c r="G1868" s="2">
        <v>21156</v>
      </c>
      <c r="H1868" s="2">
        <v>6</v>
      </c>
      <c r="I1868" s="2">
        <v>247</v>
      </c>
      <c r="J1868" s="2">
        <v>15683</v>
      </c>
      <c r="K1868" s="2">
        <v>13185</v>
      </c>
      <c r="L1868" s="2">
        <v>504</v>
      </c>
      <c r="M1868" s="2">
        <v>63</v>
      </c>
      <c r="N1868" s="2">
        <v>76</v>
      </c>
      <c r="O1868" s="2">
        <v>172</v>
      </c>
      <c r="P1868" s="2">
        <v>45</v>
      </c>
      <c r="Q1868" s="2">
        <v>224</v>
      </c>
      <c r="R1868" s="2">
        <v>51</v>
      </c>
      <c r="S1868" s="2" t="s">
        <v>31</v>
      </c>
      <c r="T1868" s="2">
        <f t="shared" si="203"/>
        <v>815</v>
      </c>
      <c r="U1868" s="4">
        <f t="shared" si="204"/>
        <v>6.181266590822905E-2</v>
      </c>
      <c r="V1868" s="4">
        <f t="shared" si="205"/>
        <v>0.62322745320476458</v>
      </c>
      <c r="W1868">
        <f t="shared" si="206"/>
        <v>14</v>
      </c>
      <c r="X1868" t="str">
        <f t="shared" si="207"/>
        <v>Tuesday</v>
      </c>
      <c r="Y1868" t="str">
        <f t="shared" si="208"/>
        <v>May</v>
      </c>
      <c r="Z1868" t="str">
        <f t="shared" si="209"/>
        <v>6-10</v>
      </c>
    </row>
    <row r="1869" spans="1:26" x14ac:dyDescent="0.25">
      <c r="A1869" s="2" t="s">
        <v>6915</v>
      </c>
      <c r="B1869" s="2" t="s">
        <v>5036</v>
      </c>
      <c r="C1869" s="1">
        <v>45797</v>
      </c>
      <c r="D1869" s="3">
        <v>0.625</v>
      </c>
      <c r="E1869" s="2" t="s">
        <v>5054</v>
      </c>
      <c r="F1869" s="2" t="s">
        <v>5048</v>
      </c>
      <c r="G1869" s="2">
        <v>20735</v>
      </c>
      <c r="H1869" s="2">
        <v>2</v>
      </c>
      <c r="I1869" s="2">
        <v>324</v>
      </c>
      <c r="J1869" s="2">
        <v>11109</v>
      </c>
      <c r="K1869" s="2">
        <v>9656</v>
      </c>
      <c r="L1869" s="2">
        <v>260</v>
      </c>
      <c r="M1869" s="2">
        <v>58</v>
      </c>
      <c r="N1869" s="2">
        <v>22</v>
      </c>
      <c r="O1869" s="2">
        <v>42</v>
      </c>
      <c r="P1869" s="2">
        <v>11</v>
      </c>
      <c r="Q1869" s="2">
        <v>137</v>
      </c>
      <c r="R1869" s="2">
        <v>24</v>
      </c>
      <c r="S1869" s="2" t="s">
        <v>28</v>
      </c>
      <c r="T1869" s="2">
        <f t="shared" si="203"/>
        <v>382</v>
      </c>
      <c r="U1869" s="4">
        <f t="shared" si="204"/>
        <v>3.9560894780447393E-2</v>
      </c>
      <c r="V1869" s="4">
        <f t="shared" si="205"/>
        <v>0.46568603809983122</v>
      </c>
      <c r="W1869">
        <f t="shared" si="206"/>
        <v>15</v>
      </c>
      <c r="X1869" t="str">
        <f t="shared" si="207"/>
        <v>Tuesday</v>
      </c>
      <c r="Y1869" t="str">
        <f t="shared" si="208"/>
        <v>May</v>
      </c>
      <c r="Z1869" t="str">
        <f t="shared" si="209"/>
        <v>0-2</v>
      </c>
    </row>
    <row r="1870" spans="1:26" x14ac:dyDescent="0.25">
      <c r="A1870" s="2" t="s">
        <v>6916</v>
      </c>
      <c r="B1870" s="2" t="s">
        <v>5036</v>
      </c>
      <c r="C1870" s="1">
        <v>45797</v>
      </c>
      <c r="D1870" s="3">
        <v>0.63402777777777775</v>
      </c>
      <c r="E1870" s="2" t="s">
        <v>16</v>
      </c>
      <c r="F1870" s="2" t="s">
        <v>5050</v>
      </c>
      <c r="G1870" s="2">
        <v>21051</v>
      </c>
      <c r="H1870" s="2">
        <v>5</v>
      </c>
      <c r="I1870" s="2">
        <v>492</v>
      </c>
      <c r="J1870" s="2">
        <v>10205</v>
      </c>
      <c r="K1870" s="2">
        <v>7968</v>
      </c>
      <c r="L1870" s="2">
        <v>192</v>
      </c>
      <c r="M1870" s="2">
        <v>21</v>
      </c>
      <c r="N1870" s="2">
        <v>10</v>
      </c>
      <c r="O1870" s="2">
        <v>14</v>
      </c>
      <c r="P1870" s="2">
        <v>39</v>
      </c>
      <c r="Q1870" s="2">
        <v>218</v>
      </c>
      <c r="R1870" s="2">
        <v>18</v>
      </c>
      <c r="S1870" s="2" t="s">
        <v>31</v>
      </c>
      <c r="T1870" s="2">
        <f t="shared" si="203"/>
        <v>237</v>
      </c>
      <c r="U1870" s="4">
        <f t="shared" si="204"/>
        <v>2.9743975903614456E-2</v>
      </c>
      <c r="V1870" s="4">
        <f t="shared" si="205"/>
        <v>0.37850933447342167</v>
      </c>
      <c r="W1870">
        <f t="shared" si="206"/>
        <v>15</v>
      </c>
      <c r="X1870" t="str">
        <f t="shared" si="207"/>
        <v>Tuesday</v>
      </c>
      <c r="Y1870" t="str">
        <f t="shared" si="208"/>
        <v>May</v>
      </c>
      <c r="Z1870" t="str">
        <f t="shared" si="209"/>
        <v>3-5</v>
      </c>
    </row>
    <row r="1871" spans="1:26" x14ac:dyDescent="0.25">
      <c r="A1871" s="2" t="s">
        <v>6917</v>
      </c>
      <c r="B1871" s="2" t="s">
        <v>5036</v>
      </c>
      <c r="C1871" s="1">
        <v>45797</v>
      </c>
      <c r="D1871" s="3">
        <v>0.64444444444444449</v>
      </c>
      <c r="E1871" s="2" t="s">
        <v>5046</v>
      </c>
      <c r="F1871" s="2" t="s">
        <v>5042</v>
      </c>
      <c r="G1871" s="2">
        <v>20994</v>
      </c>
      <c r="H1871" s="2">
        <v>6</v>
      </c>
      <c r="I1871" s="2">
        <v>155</v>
      </c>
      <c r="J1871" s="2">
        <v>5079</v>
      </c>
      <c r="K1871" s="2">
        <v>3824</v>
      </c>
      <c r="L1871" s="2">
        <v>108</v>
      </c>
      <c r="M1871" s="2">
        <v>10</v>
      </c>
      <c r="N1871" s="2">
        <v>12</v>
      </c>
      <c r="O1871" s="2">
        <v>21</v>
      </c>
      <c r="P1871" s="2">
        <v>80</v>
      </c>
      <c r="Q1871" s="2">
        <v>71</v>
      </c>
      <c r="R1871" s="2">
        <v>2</v>
      </c>
      <c r="S1871" s="2" t="s">
        <v>31</v>
      </c>
      <c r="T1871" s="2">
        <f t="shared" si="203"/>
        <v>151</v>
      </c>
      <c r="U1871" s="4">
        <f t="shared" si="204"/>
        <v>3.9487447698744772E-2</v>
      </c>
      <c r="V1871" s="4">
        <f t="shared" si="205"/>
        <v>0.18214728017528817</v>
      </c>
      <c r="W1871">
        <f t="shared" si="206"/>
        <v>15</v>
      </c>
      <c r="X1871" t="str">
        <f t="shared" si="207"/>
        <v>Tuesday</v>
      </c>
      <c r="Y1871" t="str">
        <f t="shared" si="208"/>
        <v>May</v>
      </c>
      <c r="Z1871" t="str">
        <f t="shared" si="209"/>
        <v>6-10</v>
      </c>
    </row>
    <row r="1872" spans="1:26" x14ac:dyDescent="0.25">
      <c r="A1872" s="2" t="s">
        <v>6918</v>
      </c>
      <c r="B1872" s="2" t="s">
        <v>5036</v>
      </c>
      <c r="C1872" s="1">
        <v>45797</v>
      </c>
      <c r="D1872" s="3">
        <v>0.64444444444444449</v>
      </c>
      <c r="E1872" s="2" t="s">
        <v>5037</v>
      </c>
      <c r="F1872" s="2" t="s">
        <v>5040</v>
      </c>
      <c r="G1872" s="2">
        <v>21243</v>
      </c>
      <c r="H1872" s="2">
        <v>7</v>
      </c>
      <c r="I1872" s="2">
        <v>275</v>
      </c>
      <c r="J1872" s="2">
        <v>10106</v>
      </c>
      <c r="K1872" s="2">
        <v>8703</v>
      </c>
      <c r="L1872" s="2">
        <v>465</v>
      </c>
      <c r="M1872" s="2">
        <v>94</v>
      </c>
      <c r="N1872" s="2">
        <v>72</v>
      </c>
      <c r="O1872" s="2">
        <v>121</v>
      </c>
      <c r="P1872" s="2">
        <v>86</v>
      </c>
      <c r="Q1872" s="2">
        <v>107</v>
      </c>
      <c r="R1872" s="2">
        <v>20</v>
      </c>
      <c r="S1872" s="2" t="s">
        <v>31</v>
      </c>
      <c r="T1872" s="2">
        <f t="shared" si="203"/>
        <v>752</v>
      </c>
      <c r="U1872" s="4">
        <f t="shared" si="204"/>
        <v>8.6406986096748253E-2</v>
      </c>
      <c r="V1872" s="4">
        <f t="shared" si="205"/>
        <v>0.40968789718966248</v>
      </c>
      <c r="W1872">
        <f t="shared" si="206"/>
        <v>15</v>
      </c>
      <c r="X1872" t="str">
        <f t="shared" si="207"/>
        <v>Tuesday</v>
      </c>
      <c r="Y1872" t="str">
        <f t="shared" si="208"/>
        <v>May</v>
      </c>
      <c r="Z1872" t="str">
        <f t="shared" si="209"/>
        <v>6-10</v>
      </c>
    </row>
    <row r="1873" spans="1:26" x14ac:dyDescent="0.25">
      <c r="A1873" s="2" t="s">
        <v>6919</v>
      </c>
      <c r="B1873" s="2" t="s">
        <v>5036</v>
      </c>
      <c r="C1873" s="1">
        <v>45797</v>
      </c>
      <c r="D1873" s="3">
        <v>0.73611111111111116</v>
      </c>
      <c r="E1873" s="2" t="s">
        <v>16</v>
      </c>
      <c r="F1873" s="2" t="s">
        <v>5052</v>
      </c>
      <c r="G1873" s="2">
        <v>21124</v>
      </c>
      <c r="H1873" s="2">
        <v>7</v>
      </c>
      <c r="I1873" s="2">
        <v>409</v>
      </c>
      <c r="J1873" s="2">
        <v>7316</v>
      </c>
      <c r="K1873" s="2">
        <v>6688</v>
      </c>
      <c r="L1873" s="2">
        <v>208</v>
      </c>
      <c r="M1873" s="2">
        <v>29</v>
      </c>
      <c r="N1873" s="2">
        <v>14</v>
      </c>
      <c r="O1873" s="2">
        <v>22</v>
      </c>
      <c r="P1873" s="2">
        <v>30</v>
      </c>
      <c r="Q1873" s="2">
        <v>169</v>
      </c>
      <c r="R1873" s="2">
        <v>16</v>
      </c>
      <c r="S1873" s="2" t="s">
        <v>31</v>
      </c>
      <c r="T1873" s="2">
        <f t="shared" si="203"/>
        <v>273</v>
      </c>
      <c r="U1873" s="4">
        <f t="shared" si="204"/>
        <v>4.0819377990430623E-2</v>
      </c>
      <c r="V1873" s="4">
        <f t="shared" si="205"/>
        <v>0.31660670327589474</v>
      </c>
      <c r="W1873">
        <f t="shared" si="206"/>
        <v>17</v>
      </c>
      <c r="X1873" t="str">
        <f t="shared" si="207"/>
        <v>Tuesday</v>
      </c>
      <c r="Y1873" t="str">
        <f t="shared" si="208"/>
        <v>May</v>
      </c>
      <c r="Z1873" t="str">
        <f t="shared" si="209"/>
        <v>6-10</v>
      </c>
    </row>
    <row r="1874" spans="1:26" x14ac:dyDescent="0.25">
      <c r="A1874" s="2" t="s">
        <v>6920</v>
      </c>
      <c r="B1874" s="2" t="s">
        <v>5036</v>
      </c>
      <c r="C1874" s="1">
        <v>45797</v>
      </c>
      <c r="D1874" s="3">
        <v>0.80555555555555558</v>
      </c>
      <c r="E1874" s="2" t="s">
        <v>5044</v>
      </c>
      <c r="F1874" s="2" t="s">
        <v>5038</v>
      </c>
      <c r="G1874" s="2">
        <v>21021</v>
      </c>
      <c r="H1874" s="2">
        <v>2</v>
      </c>
      <c r="I1874" s="2">
        <v>364</v>
      </c>
      <c r="J1874" s="2">
        <v>42539</v>
      </c>
      <c r="K1874" s="2">
        <v>29519</v>
      </c>
      <c r="L1874" s="2">
        <v>685</v>
      </c>
      <c r="M1874" s="2">
        <v>103</v>
      </c>
      <c r="N1874" s="2">
        <v>73</v>
      </c>
      <c r="O1874" s="2">
        <v>67</v>
      </c>
      <c r="P1874" s="2">
        <v>83</v>
      </c>
      <c r="Q1874" s="2">
        <v>565</v>
      </c>
      <c r="R1874" s="2">
        <v>52</v>
      </c>
      <c r="S1874" s="2" t="s">
        <v>31</v>
      </c>
      <c r="T1874" s="2">
        <f t="shared" si="203"/>
        <v>928</v>
      </c>
      <c r="U1874" s="4">
        <f t="shared" si="204"/>
        <v>3.1437379315017444E-2</v>
      </c>
      <c r="V1874" s="4">
        <f t="shared" si="205"/>
        <v>1.4042624042624043</v>
      </c>
      <c r="W1874">
        <f t="shared" si="206"/>
        <v>19</v>
      </c>
      <c r="X1874" t="str">
        <f t="shared" si="207"/>
        <v>Tuesday</v>
      </c>
      <c r="Y1874" t="str">
        <f t="shared" si="208"/>
        <v>May</v>
      </c>
      <c r="Z1874" t="str">
        <f t="shared" si="209"/>
        <v>0-2</v>
      </c>
    </row>
    <row r="1875" spans="1:26" x14ac:dyDescent="0.25">
      <c r="A1875" s="2" t="s">
        <v>6921</v>
      </c>
      <c r="B1875" s="2" t="s">
        <v>5036</v>
      </c>
      <c r="C1875" s="1">
        <v>45798</v>
      </c>
      <c r="D1875" s="3">
        <v>0.31319444444444444</v>
      </c>
      <c r="E1875" s="2" t="s">
        <v>5037</v>
      </c>
      <c r="F1875" s="2" t="s">
        <v>5052</v>
      </c>
      <c r="G1875" s="2">
        <v>21182</v>
      </c>
      <c r="H1875" s="2">
        <v>5</v>
      </c>
      <c r="I1875" s="2">
        <v>294</v>
      </c>
      <c r="J1875" s="2">
        <v>13180</v>
      </c>
      <c r="K1875" s="2">
        <v>9958</v>
      </c>
      <c r="L1875" s="2">
        <v>230</v>
      </c>
      <c r="M1875" s="2">
        <v>47</v>
      </c>
      <c r="N1875" s="2">
        <v>31</v>
      </c>
      <c r="O1875" s="2">
        <v>75</v>
      </c>
      <c r="P1875" s="2">
        <v>72</v>
      </c>
      <c r="Q1875" s="2">
        <v>268</v>
      </c>
      <c r="R1875" s="2">
        <v>16</v>
      </c>
      <c r="S1875" s="2" t="s">
        <v>31</v>
      </c>
      <c r="T1875" s="2">
        <f t="shared" si="203"/>
        <v>383</v>
      </c>
      <c r="U1875" s="4">
        <f t="shared" si="204"/>
        <v>3.8461538461538464E-2</v>
      </c>
      <c r="V1875" s="4">
        <f t="shared" si="205"/>
        <v>0.4701161363421773</v>
      </c>
      <c r="W1875">
        <f t="shared" si="206"/>
        <v>7</v>
      </c>
      <c r="X1875" t="str">
        <f t="shared" si="207"/>
        <v>Wednesday</v>
      </c>
      <c r="Y1875" t="str">
        <f t="shared" si="208"/>
        <v>May</v>
      </c>
      <c r="Z1875" t="str">
        <f t="shared" si="209"/>
        <v>3-5</v>
      </c>
    </row>
    <row r="1876" spans="1:26" x14ac:dyDescent="0.25">
      <c r="A1876" s="2" t="s">
        <v>6922</v>
      </c>
      <c r="B1876" s="2" t="s">
        <v>5036</v>
      </c>
      <c r="C1876" s="1">
        <v>45798</v>
      </c>
      <c r="D1876" s="3">
        <v>0.34652777777777777</v>
      </c>
      <c r="E1876" s="2" t="s">
        <v>5054</v>
      </c>
      <c r="F1876" s="2" t="s">
        <v>5042</v>
      </c>
      <c r="G1876" s="2">
        <v>20929</v>
      </c>
      <c r="H1876" s="2">
        <v>8</v>
      </c>
      <c r="I1876" s="2">
        <v>351</v>
      </c>
      <c r="J1876" s="2">
        <v>10116</v>
      </c>
      <c r="K1876" s="2">
        <v>7348</v>
      </c>
      <c r="L1876" s="2">
        <v>301</v>
      </c>
      <c r="M1876" s="2">
        <v>39</v>
      </c>
      <c r="N1876" s="2">
        <v>20</v>
      </c>
      <c r="O1876" s="2">
        <v>23</v>
      </c>
      <c r="P1876" s="2">
        <v>10</v>
      </c>
      <c r="Q1876" s="2">
        <v>208</v>
      </c>
      <c r="R1876" s="2">
        <v>16</v>
      </c>
      <c r="S1876" s="2" t="s">
        <v>31</v>
      </c>
      <c r="T1876" s="2">
        <f t="shared" si="203"/>
        <v>383</v>
      </c>
      <c r="U1876" s="4">
        <f t="shared" si="204"/>
        <v>5.2123026673924877E-2</v>
      </c>
      <c r="V1876" s="4">
        <f t="shared" si="205"/>
        <v>0.35109178651631706</v>
      </c>
      <c r="W1876">
        <f t="shared" si="206"/>
        <v>8</v>
      </c>
      <c r="X1876" t="str">
        <f t="shared" si="207"/>
        <v>Wednesday</v>
      </c>
      <c r="Y1876" t="str">
        <f t="shared" si="208"/>
        <v>May</v>
      </c>
      <c r="Z1876" t="str">
        <f t="shared" si="209"/>
        <v>6-10</v>
      </c>
    </row>
    <row r="1877" spans="1:26" x14ac:dyDescent="0.25">
      <c r="A1877" s="2" t="s">
        <v>6923</v>
      </c>
      <c r="B1877" s="2" t="s">
        <v>5036</v>
      </c>
      <c r="C1877" s="1">
        <v>45798</v>
      </c>
      <c r="D1877" s="3">
        <v>0.35069444444444442</v>
      </c>
      <c r="E1877" s="2" t="s">
        <v>5037</v>
      </c>
      <c r="F1877" s="2" t="s">
        <v>5040</v>
      </c>
      <c r="G1877" s="2">
        <v>21112</v>
      </c>
      <c r="H1877" s="2">
        <v>2</v>
      </c>
      <c r="I1877" s="2">
        <v>303</v>
      </c>
      <c r="J1877" s="2">
        <v>27070</v>
      </c>
      <c r="K1877" s="2">
        <v>19412</v>
      </c>
      <c r="L1877" s="2">
        <v>834</v>
      </c>
      <c r="M1877" s="2">
        <v>109</v>
      </c>
      <c r="N1877" s="2">
        <v>124</v>
      </c>
      <c r="O1877" s="2">
        <v>192</v>
      </c>
      <c r="P1877" s="2">
        <v>72</v>
      </c>
      <c r="Q1877" s="2">
        <v>210</v>
      </c>
      <c r="R1877" s="2">
        <v>47</v>
      </c>
      <c r="S1877" s="2" t="s">
        <v>31</v>
      </c>
      <c r="T1877" s="2">
        <f t="shared" si="203"/>
        <v>1259</v>
      </c>
      <c r="U1877" s="4">
        <f t="shared" si="204"/>
        <v>6.485678961467134E-2</v>
      </c>
      <c r="V1877" s="4">
        <f t="shared" si="205"/>
        <v>0.91947707464948847</v>
      </c>
      <c r="W1877">
        <f t="shared" si="206"/>
        <v>8</v>
      </c>
      <c r="X1877" t="str">
        <f t="shared" si="207"/>
        <v>Wednesday</v>
      </c>
      <c r="Y1877" t="str">
        <f t="shared" si="208"/>
        <v>May</v>
      </c>
      <c r="Z1877" t="str">
        <f t="shared" si="209"/>
        <v>0-2</v>
      </c>
    </row>
    <row r="1878" spans="1:26" x14ac:dyDescent="0.25">
      <c r="A1878" s="2" t="s">
        <v>6924</v>
      </c>
      <c r="B1878" s="2" t="s">
        <v>5036</v>
      </c>
      <c r="C1878" s="1">
        <v>45798</v>
      </c>
      <c r="D1878" s="3">
        <v>0.41319444444444442</v>
      </c>
      <c r="E1878" s="2" t="s">
        <v>5046</v>
      </c>
      <c r="F1878" s="2" t="s">
        <v>5050</v>
      </c>
      <c r="G1878" s="2">
        <v>21180</v>
      </c>
      <c r="H1878" s="2">
        <v>7</v>
      </c>
      <c r="I1878" s="2">
        <v>206</v>
      </c>
      <c r="J1878" s="2">
        <v>8111</v>
      </c>
      <c r="K1878" s="2">
        <v>7250</v>
      </c>
      <c r="L1878" s="2">
        <v>123</v>
      </c>
      <c r="M1878" s="2">
        <v>13</v>
      </c>
      <c r="N1878" s="2">
        <v>12</v>
      </c>
      <c r="O1878" s="2">
        <v>23</v>
      </c>
      <c r="P1878" s="2">
        <v>80</v>
      </c>
      <c r="Q1878" s="2">
        <v>138</v>
      </c>
      <c r="R1878" s="2">
        <v>5</v>
      </c>
      <c r="S1878" s="2" t="s">
        <v>31</v>
      </c>
      <c r="T1878" s="2">
        <f t="shared" si="203"/>
        <v>171</v>
      </c>
      <c r="U1878" s="4">
        <f t="shared" si="204"/>
        <v>2.3586206896551724E-2</v>
      </c>
      <c r="V1878" s="4">
        <f t="shared" si="205"/>
        <v>0.34230406043437206</v>
      </c>
      <c r="W1878">
        <f t="shared" si="206"/>
        <v>9</v>
      </c>
      <c r="X1878" t="str">
        <f t="shared" si="207"/>
        <v>Wednesday</v>
      </c>
      <c r="Y1878" t="str">
        <f t="shared" si="208"/>
        <v>May</v>
      </c>
      <c r="Z1878" t="str">
        <f t="shared" si="209"/>
        <v>6-10</v>
      </c>
    </row>
    <row r="1879" spans="1:26" x14ac:dyDescent="0.25">
      <c r="A1879" s="2" t="s">
        <v>6925</v>
      </c>
      <c r="B1879" s="2" t="s">
        <v>5036</v>
      </c>
      <c r="C1879" s="1">
        <v>45798</v>
      </c>
      <c r="D1879" s="3">
        <v>0.42569444444444443</v>
      </c>
      <c r="E1879" s="2" t="s">
        <v>5054</v>
      </c>
      <c r="F1879" s="2" t="s">
        <v>5048</v>
      </c>
      <c r="G1879" s="2">
        <v>21251</v>
      </c>
      <c r="H1879" s="2">
        <v>0</v>
      </c>
      <c r="I1879" s="2">
        <v>620</v>
      </c>
      <c r="J1879" s="2">
        <v>9070</v>
      </c>
      <c r="K1879" s="2">
        <v>6565</v>
      </c>
      <c r="L1879" s="2">
        <v>226</v>
      </c>
      <c r="M1879" s="2">
        <v>62</v>
      </c>
      <c r="N1879" s="2">
        <v>15</v>
      </c>
      <c r="O1879" s="2">
        <v>24</v>
      </c>
      <c r="P1879" s="2">
        <v>19</v>
      </c>
      <c r="Q1879" s="2">
        <v>175</v>
      </c>
      <c r="R1879" s="2">
        <v>7</v>
      </c>
      <c r="S1879" s="2" t="s">
        <v>31</v>
      </c>
      <c r="T1879" s="2">
        <f t="shared" si="203"/>
        <v>327</v>
      </c>
      <c r="U1879" s="4">
        <f t="shared" si="204"/>
        <v>4.9809596344249807E-2</v>
      </c>
      <c r="V1879" s="4">
        <f t="shared" si="205"/>
        <v>0.30892663874641191</v>
      </c>
      <c r="W1879">
        <f t="shared" si="206"/>
        <v>10</v>
      </c>
      <c r="X1879" t="str">
        <f t="shared" si="207"/>
        <v>Wednesday</v>
      </c>
      <c r="Y1879" t="str">
        <f t="shared" si="208"/>
        <v>May</v>
      </c>
      <c r="Z1879" t="str">
        <f t="shared" si="209"/>
        <v>0-2</v>
      </c>
    </row>
    <row r="1880" spans="1:26" x14ac:dyDescent="0.25">
      <c r="A1880" s="2" t="s">
        <v>6926</v>
      </c>
      <c r="B1880" s="2" t="s">
        <v>5036</v>
      </c>
      <c r="C1880" s="1">
        <v>45798</v>
      </c>
      <c r="D1880" s="3">
        <v>0.42638888888888887</v>
      </c>
      <c r="E1880" s="2" t="s">
        <v>16</v>
      </c>
      <c r="F1880" s="2" t="s">
        <v>5048</v>
      </c>
      <c r="G1880" s="2">
        <v>21197</v>
      </c>
      <c r="H1880" s="2">
        <v>6</v>
      </c>
      <c r="I1880" s="2">
        <v>337</v>
      </c>
      <c r="J1880" s="2">
        <v>8211</v>
      </c>
      <c r="K1880" s="2">
        <v>6827</v>
      </c>
      <c r="L1880" s="2">
        <v>289</v>
      </c>
      <c r="M1880" s="2">
        <v>32</v>
      </c>
      <c r="N1880" s="2">
        <v>15</v>
      </c>
      <c r="O1880" s="2">
        <v>24</v>
      </c>
      <c r="P1880" s="2">
        <v>14</v>
      </c>
      <c r="Q1880" s="2">
        <v>109</v>
      </c>
      <c r="R1880" s="2">
        <v>17</v>
      </c>
      <c r="S1880" s="2" t="s">
        <v>31</v>
      </c>
      <c r="T1880" s="2">
        <f t="shared" si="203"/>
        <v>360</v>
      </c>
      <c r="U1880" s="4">
        <f t="shared" si="204"/>
        <v>5.2731800205068111E-2</v>
      </c>
      <c r="V1880" s="4">
        <f t="shared" si="205"/>
        <v>0.32207387837901591</v>
      </c>
      <c r="W1880">
        <f t="shared" si="206"/>
        <v>10</v>
      </c>
      <c r="X1880" t="str">
        <f t="shared" si="207"/>
        <v>Wednesday</v>
      </c>
      <c r="Y1880" t="str">
        <f t="shared" si="208"/>
        <v>May</v>
      </c>
      <c r="Z1880" t="str">
        <f t="shared" si="209"/>
        <v>6-10</v>
      </c>
    </row>
    <row r="1881" spans="1:26" x14ac:dyDescent="0.25">
      <c r="A1881" s="2" t="s">
        <v>6927</v>
      </c>
      <c r="B1881" s="2" t="s">
        <v>5036</v>
      </c>
      <c r="C1881" s="1">
        <v>45798</v>
      </c>
      <c r="D1881" s="3">
        <v>0.43055555555555558</v>
      </c>
      <c r="E1881" s="2" t="s">
        <v>5044</v>
      </c>
      <c r="F1881" s="2" t="s">
        <v>5050</v>
      </c>
      <c r="G1881" s="2">
        <v>21198</v>
      </c>
      <c r="H1881" s="2">
        <v>7</v>
      </c>
      <c r="I1881" s="2">
        <v>104</v>
      </c>
      <c r="J1881" s="2">
        <v>8137</v>
      </c>
      <c r="K1881" s="2">
        <v>6088</v>
      </c>
      <c r="L1881" s="2">
        <v>176</v>
      </c>
      <c r="M1881" s="2">
        <v>22</v>
      </c>
      <c r="N1881" s="2">
        <v>15</v>
      </c>
      <c r="O1881" s="2">
        <v>12</v>
      </c>
      <c r="P1881" s="2">
        <v>31</v>
      </c>
      <c r="Q1881" s="2">
        <v>147</v>
      </c>
      <c r="R1881" s="2">
        <v>8</v>
      </c>
      <c r="S1881" s="2" t="s">
        <v>31</v>
      </c>
      <c r="T1881" s="2">
        <f t="shared" si="203"/>
        <v>225</v>
      </c>
      <c r="U1881" s="4">
        <f t="shared" si="204"/>
        <v>3.6957950065703023E-2</v>
      </c>
      <c r="V1881" s="4">
        <f t="shared" si="205"/>
        <v>0.28719690536843101</v>
      </c>
      <c r="W1881">
        <f t="shared" si="206"/>
        <v>10</v>
      </c>
      <c r="X1881" t="str">
        <f t="shared" si="207"/>
        <v>Wednesday</v>
      </c>
      <c r="Y1881" t="str">
        <f t="shared" si="208"/>
        <v>May</v>
      </c>
      <c r="Z1881" t="str">
        <f t="shared" si="209"/>
        <v>6-10</v>
      </c>
    </row>
    <row r="1882" spans="1:26" x14ac:dyDescent="0.25">
      <c r="A1882" s="2" t="s">
        <v>6928</v>
      </c>
      <c r="B1882" s="2" t="s">
        <v>5036</v>
      </c>
      <c r="C1882" s="1">
        <v>45798</v>
      </c>
      <c r="D1882" s="3">
        <v>0.43472222222222223</v>
      </c>
      <c r="E1882" s="2" t="s">
        <v>5046</v>
      </c>
      <c r="F1882" s="2" t="s">
        <v>5050</v>
      </c>
      <c r="G1882" s="2">
        <v>21020</v>
      </c>
      <c r="H1882" s="2">
        <v>3</v>
      </c>
      <c r="I1882" s="2">
        <v>194</v>
      </c>
      <c r="J1882" s="2">
        <v>6380</v>
      </c>
      <c r="K1882" s="2">
        <v>4437</v>
      </c>
      <c r="L1882" s="2">
        <v>77</v>
      </c>
      <c r="M1882" s="2">
        <v>9</v>
      </c>
      <c r="N1882" s="2">
        <v>7</v>
      </c>
      <c r="O1882" s="2">
        <v>17</v>
      </c>
      <c r="P1882" s="2">
        <v>28</v>
      </c>
      <c r="Q1882" s="2">
        <v>94</v>
      </c>
      <c r="R1882" s="2">
        <v>2</v>
      </c>
      <c r="S1882" s="2" t="s">
        <v>31</v>
      </c>
      <c r="T1882" s="2">
        <f t="shared" si="203"/>
        <v>110</v>
      </c>
      <c r="U1882" s="4">
        <f t="shared" si="204"/>
        <v>2.4791525805724589E-2</v>
      </c>
      <c r="V1882" s="4">
        <f t="shared" si="205"/>
        <v>0.2110846812559467</v>
      </c>
      <c r="W1882">
        <f t="shared" si="206"/>
        <v>10</v>
      </c>
      <c r="X1882" t="str">
        <f t="shared" si="207"/>
        <v>Wednesday</v>
      </c>
      <c r="Y1882" t="str">
        <f t="shared" si="208"/>
        <v>May</v>
      </c>
      <c r="Z1882" t="str">
        <f t="shared" si="209"/>
        <v>3-5</v>
      </c>
    </row>
    <row r="1883" spans="1:26" x14ac:dyDescent="0.25">
      <c r="A1883" s="2" t="s">
        <v>6929</v>
      </c>
      <c r="B1883" s="2" t="s">
        <v>5036</v>
      </c>
      <c r="C1883" s="1">
        <v>45798</v>
      </c>
      <c r="D1883" s="3">
        <v>0.44583333333333336</v>
      </c>
      <c r="E1883" s="2" t="s">
        <v>5046</v>
      </c>
      <c r="F1883" s="2" t="s">
        <v>5042</v>
      </c>
      <c r="G1883" s="2">
        <v>21368</v>
      </c>
      <c r="H1883" s="2">
        <v>0</v>
      </c>
      <c r="I1883" s="2">
        <v>114</v>
      </c>
      <c r="J1883" s="2">
        <v>8018</v>
      </c>
      <c r="K1883" s="2">
        <v>6089</v>
      </c>
      <c r="L1883" s="2">
        <v>61</v>
      </c>
      <c r="M1883" s="2">
        <v>9</v>
      </c>
      <c r="N1883" s="2">
        <v>6</v>
      </c>
      <c r="O1883" s="2">
        <v>14</v>
      </c>
      <c r="P1883" s="2">
        <v>46</v>
      </c>
      <c r="Q1883" s="2">
        <v>74</v>
      </c>
      <c r="R1883" s="2">
        <v>4</v>
      </c>
      <c r="S1883" s="2" t="s">
        <v>31</v>
      </c>
      <c r="T1883" s="2">
        <f t="shared" si="203"/>
        <v>90</v>
      </c>
      <c r="U1883" s="4">
        <f t="shared" si="204"/>
        <v>1.4780752176055182E-2</v>
      </c>
      <c r="V1883" s="4">
        <f t="shared" si="205"/>
        <v>0.28495881692250091</v>
      </c>
      <c r="W1883">
        <f t="shared" si="206"/>
        <v>10</v>
      </c>
      <c r="X1883" t="str">
        <f t="shared" si="207"/>
        <v>Wednesday</v>
      </c>
      <c r="Y1883" t="str">
        <f t="shared" si="208"/>
        <v>May</v>
      </c>
      <c r="Z1883" t="str">
        <f t="shared" si="209"/>
        <v>0-2</v>
      </c>
    </row>
    <row r="1884" spans="1:26" x14ac:dyDescent="0.25">
      <c r="A1884" s="2" t="s">
        <v>6930</v>
      </c>
      <c r="B1884" s="2" t="s">
        <v>5036</v>
      </c>
      <c r="C1884" s="1">
        <v>45798</v>
      </c>
      <c r="D1884" s="3">
        <v>0.46527777777777779</v>
      </c>
      <c r="E1884" s="2" t="s">
        <v>5054</v>
      </c>
      <c r="F1884" s="2" t="s">
        <v>5048</v>
      </c>
      <c r="G1884" s="2">
        <v>21142</v>
      </c>
      <c r="H1884" s="2">
        <v>2</v>
      </c>
      <c r="I1884" s="2">
        <v>1300</v>
      </c>
      <c r="J1884" s="2">
        <v>10674</v>
      </c>
      <c r="K1884" s="2">
        <v>7520</v>
      </c>
      <c r="L1884" s="2">
        <v>158</v>
      </c>
      <c r="M1884" s="2">
        <v>36</v>
      </c>
      <c r="N1884" s="2">
        <v>16</v>
      </c>
      <c r="O1884" s="2">
        <v>21</v>
      </c>
      <c r="P1884" s="2">
        <v>12</v>
      </c>
      <c r="Q1884" s="2">
        <v>155</v>
      </c>
      <c r="R1884" s="2">
        <v>20</v>
      </c>
      <c r="S1884" s="2" t="s">
        <v>31</v>
      </c>
      <c r="T1884" s="2">
        <f t="shared" si="203"/>
        <v>231</v>
      </c>
      <c r="U1884" s="4">
        <f t="shared" si="204"/>
        <v>3.0718085106382978E-2</v>
      </c>
      <c r="V1884" s="4">
        <f t="shared" si="205"/>
        <v>0.35569009554441394</v>
      </c>
      <c r="W1884">
        <f t="shared" si="206"/>
        <v>11</v>
      </c>
      <c r="X1884" t="str">
        <f t="shared" si="207"/>
        <v>Wednesday</v>
      </c>
      <c r="Y1884" t="str">
        <f t="shared" si="208"/>
        <v>May</v>
      </c>
      <c r="Z1884" t="str">
        <f t="shared" si="209"/>
        <v>0-2</v>
      </c>
    </row>
    <row r="1885" spans="1:26" x14ac:dyDescent="0.25">
      <c r="A1885" s="2" t="s">
        <v>6931</v>
      </c>
      <c r="B1885" s="2" t="s">
        <v>5036</v>
      </c>
      <c r="C1885" s="1">
        <v>45798</v>
      </c>
      <c r="D1885" s="3">
        <v>0.51041666666666663</v>
      </c>
      <c r="E1885" s="2" t="s">
        <v>5044</v>
      </c>
      <c r="F1885" s="2" t="s">
        <v>5038</v>
      </c>
      <c r="G1885" s="2">
        <v>21081</v>
      </c>
      <c r="H1885" s="2">
        <v>6</v>
      </c>
      <c r="I1885" s="2">
        <v>234</v>
      </c>
      <c r="J1885" s="2">
        <v>9231</v>
      </c>
      <c r="K1885" s="2">
        <v>7246</v>
      </c>
      <c r="L1885" s="2">
        <v>200</v>
      </c>
      <c r="M1885" s="2">
        <v>57</v>
      </c>
      <c r="N1885" s="2">
        <v>25</v>
      </c>
      <c r="O1885" s="2">
        <v>22</v>
      </c>
      <c r="P1885" s="2">
        <v>47</v>
      </c>
      <c r="Q1885" s="2">
        <v>154</v>
      </c>
      <c r="R1885" s="2">
        <v>12</v>
      </c>
      <c r="S1885" s="2" t="s">
        <v>31</v>
      </c>
      <c r="T1885" s="2">
        <f t="shared" si="203"/>
        <v>304</v>
      </c>
      <c r="U1885" s="4">
        <f t="shared" si="204"/>
        <v>4.195418161744411E-2</v>
      </c>
      <c r="V1885" s="4">
        <f t="shared" si="205"/>
        <v>0.34372183482756985</v>
      </c>
      <c r="W1885">
        <f t="shared" si="206"/>
        <v>12</v>
      </c>
      <c r="X1885" t="str">
        <f t="shared" si="207"/>
        <v>Wednesday</v>
      </c>
      <c r="Y1885" t="str">
        <f t="shared" si="208"/>
        <v>May</v>
      </c>
      <c r="Z1885" t="str">
        <f t="shared" si="209"/>
        <v>6-10</v>
      </c>
    </row>
    <row r="1886" spans="1:26" x14ac:dyDescent="0.25">
      <c r="A1886" s="2" t="s">
        <v>6932</v>
      </c>
      <c r="B1886" s="2" t="s">
        <v>5036</v>
      </c>
      <c r="C1886" s="1">
        <v>45798</v>
      </c>
      <c r="D1886" s="3">
        <v>0.54305555555555551</v>
      </c>
      <c r="E1886" s="2" t="s">
        <v>16</v>
      </c>
      <c r="F1886" s="2" t="s">
        <v>5069</v>
      </c>
      <c r="G1886" s="2">
        <v>21006</v>
      </c>
      <c r="H1886" s="2">
        <v>4</v>
      </c>
      <c r="I1886" s="2">
        <v>341</v>
      </c>
      <c r="J1886" s="2">
        <v>10568</v>
      </c>
      <c r="K1886" s="2">
        <v>7782</v>
      </c>
      <c r="L1886" s="2">
        <v>167</v>
      </c>
      <c r="M1886" s="2">
        <v>19</v>
      </c>
      <c r="N1886" s="2">
        <v>9</v>
      </c>
      <c r="O1886" s="2">
        <v>12</v>
      </c>
      <c r="P1886" s="2">
        <v>21</v>
      </c>
      <c r="Q1886" s="2">
        <v>175</v>
      </c>
      <c r="R1886" s="2">
        <v>23</v>
      </c>
      <c r="S1886" s="2" t="s">
        <v>31</v>
      </c>
      <c r="T1886" s="2">
        <f t="shared" si="203"/>
        <v>207</v>
      </c>
      <c r="U1886" s="4">
        <f t="shared" si="204"/>
        <v>2.6599845797995375E-2</v>
      </c>
      <c r="V1886" s="4">
        <f t="shared" si="205"/>
        <v>0.37046558126249646</v>
      </c>
      <c r="W1886">
        <f t="shared" si="206"/>
        <v>13</v>
      </c>
      <c r="X1886" t="str">
        <f t="shared" si="207"/>
        <v>Wednesday</v>
      </c>
      <c r="Y1886" t="str">
        <f t="shared" si="208"/>
        <v>May</v>
      </c>
      <c r="Z1886" t="str">
        <f t="shared" si="209"/>
        <v>3-5</v>
      </c>
    </row>
    <row r="1887" spans="1:26" x14ac:dyDescent="0.25">
      <c r="A1887" s="2" t="s">
        <v>6933</v>
      </c>
      <c r="B1887" s="2" t="s">
        <v>5036</v>
      </c>
      <c r="C1887" s="1">
        <v>45798</v>
      </c>
      <c r="D1887" s="3">
        <v>0.5493055555555556</v>
      </c>
      <c r="E1887" s="2" t="s">
        <v>5037</v>
      </c>
      <c r="F1887" s="2" t="s">
        <v>5048</v>
      </c>
      <c r="G1887" s="2">
        <v>21138</v>
      </c>
      <c r="H1887" s="2">
        <v>3</v>
      </c>
      <c r="I1887" s="2">
        <v>242</v>
      </c>
      <c r="J1887" s="2">
        <v>43720</v>
      </c>
      <c r="K1887" s="2">
        <v>35571</v>
      </c>
      <c r="L1887" s="2">
        <v>1322</v>
      </c>
      <c r="M1887" s="2">
        <v>194</v>
      </c>
      <c r="N1887" s="2">
        <v>153</v>
      </c>
      <c r="O1887" s="2">
        <v>327</v>
      </c>
      <c r="P1887" s="2">
        <v>335</v>
      </c>
      <c r="Q1887" s="2">
        <v>656</v>
      </c>
      <c r="R1887" s="2">
        <v>59</v>
      </c>
      <c r="S1887" s="2" t="s">
        <v>31</v>
      </c>
      <c r="T1887" s="2">
        <f t="shared" si="203"/>
        <v>1996</v>
      </c>
      <c r="U1887" s="4">
        <f t="shared" si="204"/>
        <v>5.6113125860954148E-2</v>
      </c>
      <c r="V1887" s="4">
        <f t="shared" si="205"/>
        <v>1.6827987510644338</v>
      </c>
      <c r="W1887">
        <f t="shared" si="206"/>
        <v>13</v>
      </c>
      <c r="X1887" t="str">
        <f t="shared" si="207"/>
        <v>Wednesday</v>
      </c>
      <c r="Y1887" t="str">
        <f t="shared" si="208"/>
        <v>May</v>
      </c>
      <c r="Z1887" t="str">
        <f t="shared" si="209"/>
        <v>3-5</v>
      </c>
    </row>
    <row r="1888" spans="1:26" x14ac:dyDescent="0.25">
      <c r="A1888" s="2" t="s">
        <v>6934</v>
      </c>
      <c r="B1888" s="2" t="s">
        <v>5036</v>
      </c>
      <c r="C1888" s="1">
        <v>45798</v>
      </c>
      <c r="D1888" s="3">
        <v>0.5625</v>
      </c>
      <c r="E1888" s="2" t="s">
        <v>5046</v>
      </c>
      <c r="F1888" s="2" t="s">
        <v>5048</v>
      </c>
      <c r="G1888" s="2">
        <v>20985</v>
      </c>
      <c r="H1888" s="2">
        <v>2</v>
      </c>
      <c r="I1888" s="2">
        <v>262</v>
      </c>
      <c r="J1888" s="2">
        <v>5594</v>
      </c>
      <c r="K1888" s="2">
        <v>5023</v>
      </c>
      <c r="L1888" s="2">
        <v>77</v>
      </c>
      <c r="M1888" s="2">
        <v>8</v>
      </c>
      <c r="N1888" s="2">
        <v>10</v>
      </c>
      <c r="O1888" s="2">
        <v>12</v>
      </c>
      <c r="P1888" s="2">
        <v>38</v>
      </c>
      <c r="Q1888" s="2">
        <v>38</v>
      </c>
      <c r="R1888" s="2">
        <v>6</v>
      </c>
      <c r="S1888" s="2" t="s">
        <v>31</v>
      </c>
      <c r="T1888" s="2">
        <f t="shared" si="203"/>
        <v>107</v>
      </c>
      <c r="U1888" s="4">
        <f t="shared" si="204"/>
        <v>2.1302010750547481E-2</v>
      </c>
      <c r="V1888" s="4">
        <f t="shared" si="205"/>
        <v>0.23936144865380032</v>
      </c>
      <c r="W1888">
        <f t="shared" si="206"/>
        <v>13</v>
      </c>
      <c r="X1888" t="str">
        <f t="shared" si="207"/>
        <v>Wednesday</v>
      </c>
      <c r="Y1888" t="str">
        <f t="shared" si="208"/>
        <v>May</v>
      </c>
      <c r="Z1888" t="str">
        <f t="shared" si="209"/>
        <v>0-2</v>
      </c>
    </row>
    <row r="1889" spans="1:26" x14ac:dyDescent="0.25">
      <c r="A1889" s="2" t="s">
        <v>6935</v>
      </c>
      <c r="B1889" s="2" t="s">
        <v>5036</v>
      </c>
      <c r="C1889" s="1">
        <v>45798</v>
      </c>
      <c r="D1889" s="3">
        <v>0.58263888888888893</v>
      </c>
      <c r="E1889" s="2" t="s">
        <v>5046</v>
      </c>
      <c r="F1889" s="2" t="s">
        <v>5038</v>
      </c>
      <c r="G1889" s="2">
        <v>21277</v>
      </c>
      <c r="H1889" s="2">
        <v>3</v>
      </c>
      <c r="I1889" s="2">
        <v>101</v>
      </c>
      <c r="J1889" s="2">
        <v>6225</v>
      </c>
      <c r="K1889" s="2">
        <v>4498</v>
      </c>
      <c r="L1889" s="2">
        <v>28</v>
      </c>
      <c r="M1889" s="2">
        <v>3</v>
      </c>
      <c r="N1889" s="2">
        <v>2</v>
      </c>
      <c r="O1889" s="2">
        <v>5</v>
      </c>
      <c r="P1889" s="2">
        <v>198</v>
      </c>
      <c r="Q1889" s="2">
        <v>81</v>
      </c>
      <c r="R1889" s="2">
        <v>3</v>
      </c>
      <c r="S1889" s="2" t="s">
        <v>31</v>
      </c>
      <c r="T1889" s="2">
        <f t="shared" si="203"/>
        <v>38</v>
      </c>
      <c r="U1889" s="4">
        <f t="shared" si="204"/>
        <v>8.4481991996442872E-3</v>
      </c>
      <c r="V1889" s="4">
        <f t="shared" si="205"/>
        <v>0.21140198336231611</v>
      </c>
      <c r="W1889">
        <f t="shared" si="206"/>
        <v>13</v>
      </c>
      <c r="X1889" t="str">
        <f t="shared" si="207"/>
        <v>Wednesday</v>
      </c>
      <c r="Y1889" t="str">
        <f t="shared" si="208"/>
        <v>May</v>
      </c>
      <c r="Z1889" t="str">
        <f t="shared" si="209"/>
        <v>3-5</v>
      </c>
    </row>
    <row r="1890" spans="1:26" x14ac:dyDescent="0.25">
      <c r="A1890" s="2" t="s">
        <v>6936</v>
      </c>
      <c r="B1890" s="2" t="s">
        <v>5036</v>
      </c>
      <c r="C1890" s="1">
        <v>45798</v>
      </c>
      <c r="D1890" s="3">
        <v>0.58819444444444446</v>
      </c>
      <c r="E1890" s="2" t="s">
        <v>16</v>
      </c>
      <c r="F1890" s="2" t="s">
        <v>5042</v>
      </c>
      <c r="G1890" s="2">
        <v>20987</v>
      </c>
      <c r="H1890" s="2">
        <v>6</v>
      </c>
      <c r="I1890" s="2">
        <v>824</v>
      </c>
      <c r="J1890" s="2">
        <v>7888</v>
      </c>
      <c r="K1890" s="2">
        <v>7098</v>
      </c>
      <c r="L1890" s="2">
        <v>242</v>
      </c>
      <c r="M1890" s="2">
        <v>36</v>
      </c>
      <c r="N1890" s="2">
        <v>18</v>
      </c>
      <c r="O1890" s="2">
        <v>19</v>
      </c>
      <c r="P1890" s="2">
        <v>18</v>
      </c>
      <c r="Q1890" s="2">
        <v>137</v>
      </c>
      <c r="R1890" s="2">
        <v>13</v>
      </c>
      <c r="S1890" s="2" t="s">
        <v>31</v>
      </c>
      <c r="T1890" s="2">
        <f t="shared" si="203"/>
        <v>315</v>
      </c>
      <c r="U1890" s="4">
        <f t="shared" si="204"/>
        <v>4.4378698224852069E-2</v>
      </c>
      <c r="V1890" s="4">
        <f t="shared" si="205"/>
        <v>0.33820936770381665</v>
      </c>
      <c r="W1890">
        <f t="shared" si="206"/>
        <v>14</v>
      </c>
      <c r="X1890" t="str">
        <f t="shared" si="207"/>
        <v>Wednesday</v>
      </c>
      <c r="Y1890" t="str">
        <f t="shared" si="208"/>
        <v>May</v>
      </c>
      <c r="Z1890" t="str">
        <f t="shared" si="209"/>
        <v>6-10</v>
      </c>
    </row>
    <row r="1891" spans="1:26" x14ac:dyDescent="0.25">
      <c r="A1891" s="2" t="s">
        <v>6937</v>
      </c>
      <c r="B1891" s="2" t="s">
        <v>5036</v>
      </c>
      <c r="C1891" s="1">
        <v>45798</v>
      </c>
      <c r="D1891" s="3">
        <v>0.58958333333333335</v>
      </c>
      <c r="E1891" s="2" t="s">
        <v>5054</v>
      </c>
      <c r="F1891" s="2" t="s">
        <v>5040</v>
      </c>
      <c r="G1891" s="2">
        <v>20934</v>
      </c>
      <c r="H1891" s="2">
        <v>3</v>
      </c>
      <c r="I1891" s="2">
        <v>425</v>
      </c>
      <c r="J1891" s="2">
        <v>13503</v>
      </c>
      <c r="K1891" s="2">
        <v>9814</v>
      </c>
      <c r="L1891" s="2">
        <v>344</v>
      </c>
      <c r="M1891" s="2">
        <v>112</v>
      </c>
      <c r="N1891" s="2">
        <v>26</v>
      </c>
      <c r="O1891" s="2">
        <v>42</v>
      </c>
      <c r="P1891" s="2">
        <v>10</v>
      </c>
      <c r="Q1891" s="2">
        <v>239</v>
      </c>
      <c r="R1891" s="2">
        <v>19</v>
      </c>
      <c r="S1891" s="2" t="s">
        <v>31</v>
      </c>
      <c r="T1891" s="2">
        <f t="shared" si="203"/>
        <v>524</v>
      </c>
      <c r="U1891" s="4">
        <f t="shared" si="204"/>
        <v>5.3393111880986346E-2</v>
      </c>
      <c r="V1891" s="4">
        <f t="shared" si="205"/>
        <v>0.46880672590044903</v>
      </c>
      <c r="W1891">
        <f t="shared" si="206"/>
        <v>14</v>
      </c>
      <c r="X1891" t="str">
        <f t="shared" si="207"/>
        <v>Wednesday</v>
      </c>
      <c r="Y1891" t="str">
        <f t="shared" si="208"/>
        <v>May</v>
      </c>
      <c r="Z1891" t="str">
        <f t="shared" si="209"/>
        <v>3-5</v>
      </c>
    </row>
    <row r="1892" spans="1:26" x14ac:dyDescent="0.25">
      <c r="A1892" s="2" t="s">
        <v>6938</v>
      </c>
      <c r="B1892" s="2" t="s">
        <v>5036</v>
      </c>
      <c r="C1892" s="1">
        <v>45798</v>
      </c>
      <c r="D1892" s="3">
        <v>0.61250000000000004</v>
      </c>
      <c r="E1892" s="2" t="s">
        <v>5037</v>
      </c>
      <c r="F1892" s="2" t="s">
        <v>5042</v>
      </c>
      <c r="G1892" s="2">
        <v>21231</v>
      </c>
      <c r="H1892" s="2">
        <v>3</v>
      </c>
      <c r="I1892" s="2">
        <v>194</v>
      </c>
      <c r="J1892" s="2">
        <v>15595</v>
      </c>
      <c r="K1892" s="2">
        <v>12068</v>
      </c>
      <c r="L1892" s="2">
        <v>596</v>
      </c>
      <c r="M1892" s="2">
        <v>70</v>
      </c>
      <c r="N1892" s="2">
        <v>78</v>
      </c>
      <c r="O1892" s="2">
        <v>184</v>
      </c>
      <c r="P1892" s="2">
        <v>31</v>
      </c>
      <c r="Q1892" s="2">
        <v>372</v>
      </c>
      <c r="R1892" s="2">
        <v>15</v>
      </c>
      <c r="S1892" s="2" t="s">
        <v>31</v>
      </c>
      <c r="T1892" s="2">
        <f t="shared" si="203"/>
        <v>928</v>
      </c>
      <c r="U1892" s="4">
        <f t="shared" si="204"/>
        <v>7.6897580377858807E-2</v>
      </c>
      <c r="V1892" s="4">
        <f t="shared" si="205"/>
        <v>0.56841411144081766</v>
      </c>
      <c r="W1892">
        <f t="shared" si="206"/>
        <v>14</v>
      </c>
      <c r="X1892" t="str">
        <f t="shared" si="207"/>
        <v>Wednesday</v>
      </c>
      <c r="Y1892" t="str">
        <f t="shared" si="208"/>
        <v>May</v>
      </c>
      <c r="Z1892" t="str">
        <f t="shared" si="209"/>
        <v>3-5</v>
      </c>
    </row>
    <row r="1893" spans="1:26" x14ac:dyDescent="0.25">
      <c r="A1893" s="2" t="s">
        <v>6939</v>
      </c>
      <c r="B1893" s="2" t="s">
        <v>5036</v>
      </c>
      <c r="C1893" s="1">
        <v>45798</v>
      </c>
      <c r="D1893" s="3">
        <v>0.63194444444444442</v>
      </c>
      <c r="E1893" s="2" t="s">
        <v>16</v>
      </c>
      <c r="F1893" s="2" t="s">
        <v>5050</v>
      </c>
      <c r="G1893" s="2">
        <v>21330</v>
      </c>
      <c r="H1893" s="2">
        <v>1</v>
      </c>
      <c r="I1893" s="2">
        <v>259</v>
      </c>
      <c r="J1893" s="2">
        <v>8503</v>
      </c>
      <c r="K1893" s="2">
        <v>5987</v>
      </c>
      <c r="L1893" s="2">
        <v>147</v>
      </c>
      <c r="M1893" s="2">
        <v>25</v>
      </c>
      <c r="N1893" s="2">
        <v>11</v>
      </c>
      <c r="O1893" s="2">
        <v>16</v>
      </c>
      <c r="P1893" s="2">
        <v>26</v>
      </c>
      <c r="Q1893" s="2">
        <v>123</v>
      </c>
      <c r="R1893" s="2">
        <v>14</v>
      </c>
      <c r="S1893" s="2" t="s">
        <v>31</v>
      </c>
      <c r="T1893" s="2">
        <f t="shared" si="203"/>
        <v>199</v>
      </c>
      <c r="U1893" s="4">
        <f t="shared" si="204"/>
        <v>3.3238683814932356E-2</v>
      </c>
      <c r="V1893" s="4">
        <f t="shared" si="205"/>
        <v>0.28068448195030471</v>
      </c>
      <c r="W1893">
        <f t="shared" si="206"/>
        <v>15</v>
      </c>
      <c r="X1893" t="str">
        <f t="shared" si="207"/>
        <v>Wednesday</v>
      </c>
      <c r="Y1893" t="str">
        <f t="shared" si="208"/>
        <v>May</v>
      </c>
      <c r="Z1893" t="str">
        <f t="shared" si="209"/>
        <v>0-2</v>
      </c>
    </row>
    <row r="1894" spans="1:26" x14ac:dyDescent="0.25">
      <c r="A1894" s="2" t="s">
        <v>6940</v>
      </c>
      <c r="B1894" s="2" t="s">
        <v>5036</v>
      </c>
      <c r="C1894" s="1">
        <v>45798</v>
      </c>
      <c r="D1894" s="3">
        <v>0.66597222222222219</v>
      </c>
      <c r="E1894" s="2" t="s">
        <v>16</v>
      </c>
      <c r="F1894" s="2" t="s">
        <v>5052</v>
      </c>
      <c r="G1894" s="2">
        <v>21070</v>
      </c>
      <c r="H1894" s="2">
        <v>7</v>
      </c>
      <c r="I1894" s="2">
        <v>868</v>
      </c>
      <c r="J1894" s="2">
        <v>6288</v>
      </c>
      <c r="K1894" s="2">
        <v>5247</v>
      </c>
      <c r="L1894" s="2">
        <v>125</v>
      </c>
      <c r="M1894" s="2">
        <v>15</v>
      </c>
      <c r="N1894" s="2">
        <v>10</v>
      </c>
      <c r="O1894" s="2">
        <v>13</v>
      </c>
      <c r="P1894" s="2">
        <v>12</v>
      </c>
      <c r="Q1894" s="2">
        <v>70</v>
      </c>
      <c r="R1894" s="2">
        <v>10</v>
      </c>
      <c r="S1894" s="2" t="s">
        <v>31</v>
      </c>
      <c r="T1894" s="2">
        <f t="shared" si="203"/>
        <v>163</v>
      </c>
      <c r="U1894" s="4">
        <f t="shared" si="204"/>
        <v>3.1065370688012198E-2</v>
      </c>
      <c r="V1894" s="4">
        <f t="shared" si="205"/>
        <v>0.24902705268153774</v>
      </c>
      <c r="W1894">
        <f t="shared" si="206"/>
        <v>15</v>
      </c>
      <c r="X1894" t="str">
        <f t="shared" si="207"/>
        <v>Wednesday</v>
      </c>
      <c r="Y1894" t="str">
        <f t="shared" si="208"/>
        <v>May</v>
      </c>
      <c r="Z1894" t="str">
        <f t="shared" si="209"/>
        <v>6-10</v>
      </c>
    </row>
    <row r="1895" spans="1:26" x14ac:dyDescent="0.25">
      <c r="A1895" s="2" t="s">
        <v>6941</v>
      </c>
      <c r="B1895" s="2" t="s">
        <v>5036</v>
      </c>
      <c r="C1895" s="1">
        <v>45798</v>
      </c>
      <c r="D1895" s="3">
        <v>0.66805555555555551</v>
      </c>
      <c r="E1895" s="2" t="s">
        <v>5054</v>
      </c>
      <c r="F1895" s="2" t="s">
        <v>5069</v>
      </c>
      <c r="G1895" s="2">
        <v>21096</v>
      </c>
      <c r="H1895" s="2">
        <v>2</v>
      </c>
      <c r="I1895" s="2">
        <v>1241</v>
      </c>
      <c r="J1895" s="2">
        <v>6774</v>
      </c>
      <c r="K1895" s="2">
        <v>4795</v>
      </c>
      <c r="L1895" s="2">
        <v>242</v>
      </c>
      <c r="M1895" s="2">
        <v>61</v>
      </c>
      <c r="N1895" s="2">
        <v>17</v>
      </c>
      <c r="O1895" s="2">
        <v>28</v>
      </c>
      <c r="P1895" s="2">
        <v>14</v>
      </c>
      <c r="Q1895" s="2">
        <v>89</v>
      </c>
      <c r="R1895" s="2">
        <v>4</v>
      </c>
      <c r="S1895" s="2" t="s">
        <v>31</v>
      </c>
      <c r="T1895" s="2">
        <f t="shared" si="203"/>
        <v>348</v>
      </c>
      <c r="U1895" s="4">
        <f t="shared" si="204"/>
        <v>7.2575599582898859E-2</v>
      </c>
      <c r="V1895" s="4">
        <f t="shared" si="205"/>
        <v>0.22729427379598027</v>
      </c>
      <c r="W1895">
        <f t="shared" si="206"/>
        <v>16</v>
      </c>
      <c r="X1895" t="str">
        <f t="shared" si="207"/>
        <v>Wednesday</v>
      </c>
      <c r="Y1895" t="str">
        <f t="shared" si="208"/>
        <v>May</v>
      </c>
      <c r="Z1895" t="str">
        <f t="shared" si="209"/>
        <v>0-2</v>
      </c>
    </row>
    <row r="1896" spans="1:26" x14ac:dyDescent="0.25">
      <c r="A1896" s="2" t="s">
        <v>6942</v>
      </c>
      <c r="B1896" s="2" t="s">
        <v>5036</v>
      </c>
      <c r="C1896" s="1">
        <v>45798</v>
      </c>
      <c r="D1896" s="3">
        <v>0.77083333333333337</v>
      </c>
      <c r="E1896" s="2" t="s">
        <v>5037</v>
      </c>
      <c r="F1896" s="2" t="s">
        <v>5050</v>
      </c>
      <c r="G1896" s="2">
        <v>20781</v>
      </c>
      <c r="H1896" s="2">
        <v>1</v>
      </c>
      <c r="I1896" s="2">
        <v>328</v>
      </c>
      <c r="J1896" s="2">
        <v>7237</v>
      </c>
      <c r="K1896" s="2">
        <v>5144</v>
      </c>
      <c r="L1896" s="2">
        <v>284</v>
      </c>
      <c r="M1896" s="2">
        <v>54</v>
      </c>
      <c r="N1896" s="2">
        <v>41</v>
      </c>
      <c r="O1896" s="2">
        <v>82</v>
      </c>
      <c r="P1896" s="2">
        <v>45</v>
      </c>
      <c r="Q1896" s="2">
        <v>144</v>
      </c>
      <c r="R1896" s="2">
        <v>20</v>
      </c>
      <c r="S1896" s="2" t="s">
        <v>31</v>
      </c>
      <c r="T1896" s="2">
        <f t="shared" si="203"/>
        <v>461</v>
      </c>
      <c r="U1896" s="4">
        <f t="shared" si="204"/>
        <v>8.9618973561430795E-2</v>
      </c>
      <c r="V1896" s="4">
        <f t="shared" si="205"/>
        <v>0.2475338049179539</v>
      </c>
      <c r="W1896">
        <f t="shared" si="206"/>
        <v>18</v>
      </c>
      <c r="X1896" t="str">
        <f t="shared" si="207"/>
        <v>Wednesday</v>
      </c>
      <c r="Y1896" t="str">
        <f t="shared" si="208"/>
        <v>May</v>
      </c>
      <c r="Z1896" t="str">
        <f t="shared" si="209"/>
        <v>0-2</v>
      </c>
    </row>
    <row r="1897" spans="1:26" x14ac:dyDescent="0.25">
      <c r="A1897" s="2" t="s">
        <v>6943</v>
      </c>
      <c r="B1897" s="2" t="s">
        <v>5036</v>
      </c>
      <c r="C1897" s="1">
        <v>45798</v>
      </c>
      <c r="D1897" s="3">
        <v>0.78749999999999998</v>
      </c>
      <c r="E1897" s="2" t="s">
        <v>16</v>
      </c>
      <c r="F1897" s="2" t="s">
        <v>5048</v>
      </c>
      <c r="G1897" s="2">
        <v>20967</v>
      </c>
      <c r="H1897" s="2">
        <v>2</v>
      </c>
      <c r="I1897" s="2">
        <v>544</v>
      </c>
      <c r="J1897" s="2">
        <v>13570</v>
      </c>
      <c r="K1897" s="2">
        <v>9793</v>
      </c>
      <c r="L1897" s="2">
        <v>286</v>
      </c>
      <c r="M1897" s="2">
        <v>24</v>
      </c>
      <c r="N1897" s="2">
        <v>16</v>
      </c>
      <c r="O1897" s="2">
        <v>19</v>
      </c>
      <c r="P1897" s="2">
        <v>12</v>
      </c>
      <c r="Q1897" s="2">
        <v>200</v>
      </c>
      <c r="R1897" s="2">
        <v>19</v>
      </c>
      <c r="S1897" s="2" t="s">
        <v>31</v>
      </c>
      <c r="T1897" s="2">
        <f t="shared" si="203"/>
        <v>345</v>
      </c>
      <c r="U1897" s="4">
        <f t="shared" si="204"/>
        <v>3.5229245379352597E-2</v>
      </c>
      <c r="V1897" s="4">
        <f t="shared" si="205"/>
        <v>0.46706729622740495</v>
      </c>
      <c r="W1897">
        <f t="shared" si="206"/>
        <v>18</v>
      </c>
      <c r="X1897" t="str">
        <f t="shared" si="207"/>
        <v>Wednesday</v>
      </c>
      <c r="Y1897" t="str">
        <f t="shared" si="208"/>
        <v>May</v>
      </c>
      <c r="Z1897" t="str">
        <f t="shared" si="209"/>
        <v>0-2</v>
      </c>
    </row>
    <row r="1898" spans="1:26" x14ac:dyDescent="0.25">
      <c r="A1898" s="2" t="s">
        <v>6944</v>
      </c>
      <c r="B1898" s="2" t="s">
        <v>5036</v>
      </c>
      <c r="C1898" s="1">
        <v>45798</v>
      </c>
      <c r="D1898" s="3">
        <v>0.90138888888888891</v>
      </c>
      <c r="E1898" s="2" t="s">
        <v>5058</v>
      </c>
      <c r="F1898" s="2" t="s">
        <v>5050</v>
      </c>
      <c r="G1898" s="2">
        <v>21023</v>
      </c>
      <c r="H1898" s="2">
        <v>2</v>
      </c>
      <c r="I1898" s="2">
        <v>124</v>
      </c>
      <c r="J1898" s="2">
        <v>22168</v>
      </c>
      <c r="K1898" s="2">
        <v>17121</v>
      </c>
      <c r="L1898" s="2">
        <v>440</v>
      </c>
      <c r="M1898" s="2">
        <v>208</v>
      </c>
      <c r="N1898" s="2">
        <v>26</v>
      </c>
      <c r="O1898" s="2">
        <v>33</v>
      </c>
      <c r="P1898" s="2">
        <v>32</v>
      </c>
      <c r="Q1898" s="2">
        <v>434</v>
      </c>
      <c r="R1898" s="2">
        <v>38</v>
      </c>
      <c r="S1898" s="2" t="s">
        <v>31</v>
      </c>
      <c r="T1898" s="2">
        <f t="shared" si="203"/>
        <v>707</v>
      </c>
      <c r="U1898" s="4">
        <f t="shared" si="204"/>
        <v>4.1294316920740613E-2</v>
      </c>
      <c r="V1898" s="4">
        <f t="shared" si="205"/>
        <v>0.81439375921609669</v>
      </c>
      <c r="W1898">
        <f t="shared" si="206"/>
        <v>21</v>
      </c>
      <c r="X1898" t="str">
        <f t="shared" si="207"/>
        <v>Wednesday</v>
      </c>
      <c r="Y1898" t="str">
        <f t="shared" si="208"/>
        <v>May</v>
      </c>
      <c r="Z1898" t="str">
        <f t="shared" si="209"/>
        <v>0-2</v>
      </c>
    </row>
    <row r="1899" spans="1:26" x14ac:dyDescent="0.25">
      <c r="A1899" s="2" t="s">
        <v>6945</v>
      </c>
      <c r="B1899" s="2" t="s">
        <v>5036</v>
      </c>
      <c r="C1899" s="1">
        <v>45799</v>
      </c>
      <c r="D1899" s="3">
        <v>0.29444444444444445</v>
      </c>
      <c r="E1899" s="2" t="s">
        <v>5054</v>
      </c>
      <c r="F1899" s="2" t="s">
        <v>5069</v>
      </c>
      <c r="G1899" s="2">
        <v>21228</v>
      </c>
      <c r="H1899" s="2">
        <v>6</v>
      </c>
      <c r="I1899" s="2">
        <v>1016</v>
      </c>
      <c r="J1899" s="2">
        <v>8541</v>
      </c>
      <c r="K1899" s="2">
        <v>6002</v>
      </c>
      <c r="L1899" s="2">
        <v>290</v>
      </c>
      <c r="M1899" s="2">
        <v>74</v>
      </c>
      <c r="N1899" s="2">
        <v>20</v>
      </c>
      <c r="O1899" s="2">
        <v>27</v>
      </c>
      <c r="P1899" s="2">
        <v>24</v>
      </c>
      <c r="Q1899" s="2">
        <v>139</v>
      </c>
      <c r="R1899" s="2">
        <v>8</v>
      </c>
      <c r="S1899" s="2" t="s">
        <v>31</v>
      </c>
      <c r="T1899" s="2">
        <f t="shared" si="203"/>
        <v>411</v>
      </c>
      <c r="U1899" s="4">
        <f t="shared" si="204"/>
        <v>6.8477174275241581E-2</v>
      </c>
      <c r="V1899" s="4">
        <f t="shared" si="205"/>
        <v>0.28273977765215752</v>
      </c>
      <c r="W1899">
        <f t="shared" si="206"/>
        <v>7</v>
      </c>
      <c r="X1899" t="str">
        <f t="shared" si="207"/>
        <v>Thursday</v>
      </c>
      <c r="Y1899" t="str">
        <f t="shared" si="208"/>
        <v>May</v>
      </c>
      <c r="Z1899" t="str">
        <f t="shared" si="209"/>
        <v>6-10</v>
      </c>
    </row>
    <row r="1900" spans="1:26" x14ac:dyDescent="0.25">
      <c r="A1900" s="2" t="s">
        <v>6946</v>
      </c>
      <c r="B1900" s="2" t="s">
        <v>5036</v>
      </c>
      <c r="C1900" s="1">
        <v>45799</v>
      </c>
      <c r="D1900" s="3">
        <v>0.35208333333333336</v>
      </c>
      <c r="E1900" s="2" t="s">
        <v>5054</v>
      </c>
      <c r="F1900" s="2" t="s">
        <v>5048</v>
      </c>
      <c r="G1900" s="2">
        <v>21109</v>
      </c>
      <c r="H1900" s="2">
        <v>7</v>
      </c>
      <c r="I1900" s="2">
        <v>942</v>
      </c>
      <c r="J1900" s="2">
        <v>12303</v>
      </c>
      <c r="K1900" s="2">
        <v>8913</v>
      </c>
      <c r="L1900" s="2">
        <v>341</v>
      </c>
      <c r="M1900" s="2">
        <v>69</v>
      </c>
      <c r="N1900" s="2">
        <v>25</v>
      </c>
      <c r="O1900" s="2">
        <v>48</v>
      </c>
      <c r="P1900" s="2">
        <v>24</v>
      </c>
      <c r="Q1900" s="2">
        <v>96</v>
      </c>
      <c r="R1900" s="2">
        <v>13</v>
      </c>
      <c r="S1900" s="2" t="s">
        <v>31</v>
      </c>
      <c r="T1900" s="2">
        <f t="shared" si="203"/>
        <v>483</v>
      </c>
      <c r="U1900" s="4">
        <f t="shared" si="204"/>
        <v>5.4190508246381691E-2</v>
      </c>
      <c r="V1900" s="4">
        <f t="shared" si="205"/>
        <v>0.42223696053815907</v>
      </c>
      <c r="W1900">
        <f t="shared" si="206"/>
        <v>8</v>
      </c>
      <c r="X1900" t="str">
        <f t="shared" si="207"/>
        <v>Thursday</v>
      </c>
      <c r="Y1900" t="str">
        <f t="shared" si="208"/>
        <v>May</v>
      </c>
      <c r="Z1900" t="str">
        <f t="shared" si="209"/>
        <v>6-10</v>
      </c>
    </row>
    <row r="1901" spans="1:26" x14ac:dyDescent="0.25">
      <c r="A1901" s="2" t="s">
        <v>6947</v>
      </c>
      <c r="B1901" s="2" t="s">
        <v>5036</v>
      </c>
      <c r="C1901" s="1">
        <v>45799</v>
      </c>
      <c r="D1901" s="3">
        <v>0.35833333333333334</v>
      </c>
      <c r="E1901" s="2" t="s">
        <v>5037</v>
      </c>
      <c r="F1901" s="2" t="s">
        <v>5040</v>
      </c>
      <c r="G1901" s="2">
        <v>21212</v>
      </c>
      <c r="H1901" s="2">
        <v>4</v>
      </c>
      <c r="I1901" s="2">
        <v>188</v>
      </c>
      <c r="J1901" s="2">
        <v>52631</v>
      </c>
      <c r="K1901" s="2">
        <v>36744</v>
      </c>
      <c r="L1901" s="2">
        <v>2056</v>
      </c>
      <c r="M1901" s="2">
        <v>311</v>
      </c>
      <c r="N1901" s="2">
        <v>285</v>
      </c>
      <c r="O1901" s="2">
        <v>440</v>
      </c>
      <c r="P1901" s="2">
        <v>278</v>
      </c>
      <c r="Q1901" s="2">
        <v>771</v>
      </c>
      <c r="R1901" s="2">
        <v>128</v>
      </c>
      <c r="S1901" s="2" t="s">
        <v>31</v>
      </c>
      <c r="T1901" s="2">
        <f t="shared" si="203"/>
        <v>3092</v>
      </c>
      <c r="U1901" s="4">
        <f t="shared" si="204"/>
        <v>8.4149793163509692E-2</v>
      </c>
      <c r="V1901" s="4">
        <f t="shared" si="205"/>
        <v>1.7322270412973788</v>
      </c>
      <c r="W1901">
        <f t="shared" si="206"/>
        <v>8</v>
      </c>
      <c r="X1901" t="str">
        <f t="shared" si="207"/>
        <v>Thursday</v>
      </c>
      <c r="Y1901" t="str">
        <f t="shared" si="208"/>
        <v>May</v>
      </c>
      <c r="Z1901" t="str">
        <f t="shared" si="209"/>
        <v>3-5</v>
      </c>
    </row>
    <row r="1902" spans="1:26" x14ac:dyDescent="0.25">
      <c r="A1902" s="2" t="s">
        <v>6948</v>
      </c>
      <c r="B1902" s="2" t="s">
        <v>5036</v>
      </c>
      <c r="C1902" s="1">
        <v>45799</v>
      </c>
      <c r="D1902" s="3">
        <v>0.36805555555555558</v>
      </c>
      <c r="E1902" s="2" t="s">
        <v>5046</v>
      </c>
      <c r="F1902" s="2" t="s">
        <v>5050</v>
      </c>
      <c r="G1902" s="2">
        <v>21085</v>
      </c>
      <c r="H1902" s="2">
        <v>4</v>
      </c>
      <c r="I1902" s="2">
        <v>177</v>
      </c>
      <c r="J1902" s="2">
        <v>11365</v>
      </c>
      <c r="K1902" s="2">
        <v>8676</v>
      </c>
      <c r="L1902" s="2">
        <v>146</v>
      </c>
      <c r="M1902" s="2">
        <v>21</v>
      </c>
      <c r="N1902" s="2">
        <v>17</v>
      </c>
      <c r="O1902" s="2">
        <v>28</v>
      </c>
      <c r="P1902" s="2">
        <v>189</v>
      </c>
      <c r="Q1902" s="2">
        <v>66</v>
      </c>
      <c r="R1902" s="2">
        <v>6</v>
      </c>
      <c r="S1902" s="2" t="s">
        <v>31</v>
      </c>
      <c r="T1902" s="2">
        <f t="shared" si="203"/>
        <v>212</v>
      </c>
      <c r="U1902" s="4">
        <f t="shared" si="204"/>
        <v>2.4435223605348087E-2</v>
      </c>
      <c r="V1902" s="4">
        <f t="shared" si="205"/>
        <v>0.41147735356888782</v>
      </c>
      <c r="W1902">
        <f t="shared" si="206"/>
        <v>8</v>
      </c>
      <c r="X1902" t="str">
        <f t="shared" si="207"/>
        <v>Thursday</v>
      </c>
      <c r="Y1902" t="str">
        <f t="shared" si="208"/>
        <v>May</v>
      </c>
      <c r="Z1902" t="str">
        <f t="shared" si="209"/>
        <v>3-5</v>
      </c>
    </row>
    <row r="1903" spans="1:26" x14ac:dyDescent="0.25">
      <c r="A1903" s="2" t="s">
        <v>6949</v>
      </c>
      <c r="B1903" s="2" t="s">
        <v>5036</v>
      </c>
      <c r="C1903" s="1">
        <v>45799</v>
      </c>
      <c r="D1903" s="3">
        <v>0.38819444444444445</v>
      </c>
      <c r="E1903" s="2" t="s">
        <v>16</v>
      </c>
      <c r="F1903" s="2" t="s">
        <v>5042</v>
      </c>
      <c r="G1903" s="2">
        <v>21250</v>
      </c>
      <c r="H1903" s="2">
        <v>4</v>
      </c>
      <c r="I1903" s="2">
        <v>506</v>
      </c>
      <c r="J1903" s="2">
        <v>23275</v>
      </c>
      <c r="K1903" s="2">
        <v>16964</v>
      </c>
      <c r="L1903" s="2">
        <v>608</v>
      </c>
      <c r="M1903" s="2">
        <v>107</v>
      </c>
      <c r="N1903" s="2">
        <v>31</v>
      </c>
      <c r="O1903" s="2">
        <v>46</v>
      </c>
      <c r="P1903" s="2">
        <v>74</v>
      </c>
      <c r="Q1903" s="2">
        <v>145</v>
      </c>
      <c r="R1903" s="2">
        <v>46</v>
      </c>
      <c r="S1903" s="2" t="s">
        <v>31</v>
      </c>
      <c r="T1903" s="2">
        <f t="shared" si="203"/>
        <v>792</v>
      </c>
      <c r="U1903" s="4">
        <f t="shared" si="204"/>
        <v>4.668710209856166E-2</v>
      </c>
      <c r="V1903" s="4">
        <f t="shared" si="205"/>
        <v>0.7983058823529412</v>
      </c>
      <c r="W1903">
        <f t="shared" si="206"/>
        <v>9</v>
      </c>
      <c r="X1903" t="str">
        <f t="shared" si="207"/>
        <v>Thursday</v>
      </c>
      <c r="Y1903" t="str">
        <f t="shared" si="208"/>
        <v>May</v>
      </c>
      <c r="Z1903" t="str">
        <f t="shared" si="209"/>
        <v>3-5</v>
      </c>
    </row>
    <row r="1904" spans="1:26" x14ac:dyDescent="0.25">
      <c r="A1904" s="2" t="s">
        <v>6950</v>
      </c>
      <c r="B1904" s="2" t="s">
        <v>5036</v>
      </c>
      <c r="C1904" s="1">
        <v>45799</v>
      </c>
      <c r="D1904" s="3">
        <v>0.4</v>
      </c>
      <c r="E1904" s="2" t="s">
        <v>5054</v>
      </c>
      <c r="F1904" s="2" t="s">
        <v>5040</v>
      </c>
      <c r="G1904" s="2">
        <v>21240</v>
      </c>
      <c r="H1904" s="2">
        <v>5</v>
      </c>
      <c r="I1904" s="2">
        <v>1121</v>
      </c>
      <c r="J1904" s="2">
        <v>11699</v>
      </c>
      <c r="K1904" s="2">
        <v>10660</v>
      </c>
      <c r="L1904" s="2">
        <v>287</v>
      </c>
      <c r="M1904" s="2">
        <v>59</v>
      </c>
      <c r="N1904" s="2">
        <v>22</v>
      </c>
      <c r="O1904" s="2">
        <v>35</v>
      </c>
      <c r="P1904" s="2">
        <v>18</v>
      </c>
      <c r="Q1904" s="2">
        <v>290</v>
      </c>
      <c r="R1904" s="2">
        <v>19</v>
      </c>
      <c r="S1904" s="2" t="s">
        <v>31</v>
      </c>
      <c r="T1904" s="2">
        <f t="shared" si="203"/>
        <v>403</v>
      </c>
      <c r="U1904" s="4">
        <f t="shared" si="204"/>
        <v>3.7804878048780487E-2</v>
      </c>
      <c r="V1904" s="4">
        <f t="shared" si="205"/>
        <v>0.50188323917137478</v>
      </c>
      <c r="W1904">
        <f t="shared" si="206"/>
        <v>9</v>
      </c>
      <c r="X1904" t="str">
        <f t="shared" si="207"/>
        <v>Thursday</v>
      </c>
      <c r="Y1904" t="str">
        <f t="shared" si="208"/>
        <v>May</v>
      </c>
      <c r="Z1904" t="str">
        <f t="shared" si="209"/>
        <v>3-5</v>
      </c>
    </row>
    <row r="1905" spans="1:26" x14ac:dyDescent="0.25">
      <c r="A1905" s="2" t="s">
        <v>6951</v>
      </c>
      <c r="B1905" s="2" t="s">
        <v>5036</v>
      </c>
      <c r="C1905" s="1">
        <v>45799</v>
      </c>
      <c r="D1905" s="3">
        <v>0.40277777777777779</v>
      </c>
      <c r="E1905" s="2" t="s">
        <v>16</v>
      </c>
      <c r="F1905" s="2" t="s">
        <v>5038</v>
      </c>
      <c r="G1905" s="2">
        <v>21171</v>
      </c>
      <c r="H1905" s="2">
        <v>4</v>
      </c>
      <c r="I1905" s="2">
        <v>356</v>
      </c>
      <c r="J1905" s="2">
        <v>9673</v>
      </c>
      <c r="K1905" s="2">
        <v>8192</v>
      </c>
      <c r="L1905" s="2">
        <v>170</v>
      </c>
      <c r="M1905" s="2">
        <v>23</v>
      </c>
      <c r="N1905" s="2">
        <v>11</v>
      </c>
      <c r="O1905" s="2">
        <v>18</v>
      </c>
      <c r="P1905" s="2">
        <v>31</v>
      </c>
      <c r="Q1905" s="2">
        <v>240</v>
      </c>
      <c r="R1905" s="2">
        <v>21</v>
      </c>
      <c r="S1905" s="2" t="s">
        <v>31</v>
      </c>
      <c r="T1905" s="2">
        <f t="shared" si="203"/>
        <v>222</v>
      </c>
      <c r="U1905" s="4">
        <f t="shared" si="204"/>
        <v>2.7099609375E-2</v>
      </c>
      <c r="V1905" s="4">
        <f t="shared" si="205"/>
        <v>0.38694440508242406</v>
      </c>
      <c r="W1905">
        <f t="shared" si="206"/>
        <v>9</v>
      </c>
      <c r="X1905" t="str">
        <f t="shared" si="207"/>
        <v>Thursday</v>
      </c>
      <c r="Y1905" t="str">
        <f t="shared" si="208"/>
        <v>May</v>
      </c>
      <c r="Z1905" t="str">
        <f t="shared" si="209"/>
        <v>3-5</v>
      </c>
    </row>
    <row r="1906" spans="1:26" x14ac:dyDescent="0.25">
      <c r="A1906" s="2" t="s">
        <v>6952</v>
      </c>
      <c r="B1906" s="2" t="s">
        <v>5036</v>
      </c>
      <c r="C1906" s="1">
        <v>45799</v>
      </c>
      <c r="D1906" s="3">
        <v>0.40972222222222221</v>
      </c>
      <c r="E1906" s="2" t="s">
        <v>16</v>
      </c>
      <c r="F1906" s="2" t="s">
        <v>5050</v>
      </c>
      <c r="G1906" s="2">
        <v>21009</v>
      </c>
      <c r="H1906" s="2">
        <v>5</v>
      </c>
      <c r="I1906" s="2">
        <v>431</v>
      </c>
      <c r="J1906" s="2">
        <v>11905</v>
      </c>
      <c r="K1906" s="2">
        <v>8621</v>
      </c>
      <c r="L1906" s="2">
        <v>220</v>
      </c>
      <c r="M1906" s="2">
        <v>24</v>
      </c>
      <c r="N1906" s="2">
        <v>14</v>
      </c>
      <c r="O1906" s="2">
        <v>14</v>
      </c>
      <c r="P1906" s="2">
        <v>43</v>
      </c>
      <c r="Q1906" s="2">
        <v>158</v>
      </c>
      <c r="R1906" s="2">
        <v>24</v>
      </c>
      <c r="S1906" s="2" t="s">
        <v>31</v>
      </c>
      <c r="T1906" s="2">
        <f t="shared" si="203"/>
        <v>272</v>
      </c>
      <c r="U1906" s="4">
        <f t="shared" si="204"/>
        <v>3.1550864168889921E-2</v>
      </c>
      <c r="V1906" s="4">
        <f t="shared" si="205"/>
        <v>0.41034794611833025</v>
      </c>
      <c r="W1906">
        <f t="shared" si="206"/>
        <v>9</v>
      </c>
      <c r="X1906" t="str">
        <f t="shared" si="207"/>
        <v>Thursday</v>
      </c>
      <c r="Y1906" t="str">
        <f t="shared" si="208"/>
        <v>May</v>
      </c>
      <c r="Z1906" t="str">
        <f t="shared" si="209"/>
        <v>3-5</v>
      </c>
    </row>
    <row r="1907" spans="1:26" x14ac:dyDescent="0.25">
      <c r="A1907" s="2" t="s">
        <v>6953</v>
      </c>
      <c r="B1907" s="2" t="s">
        <v>5036</v>
      </c>
      <c r="C1907" s="1">
        <v>45799</v>
      </c>
      <c r="D1907" s="3">
        <v>0.41180555555555554</v>
      </c>
      <c r="E1907" s="2" t="s">
        <v>5054</v>
      </c>
      <c r="F1907" s="2" t="s">
        <v>5042</v>
      </c>
      <c r="G1907" s="2">
        <v>21006</v>
      </c>
      <c r="H1907" s="2">
        <v>5</v>
      </c>
      <c r="I1907" s="2">
        <v>455</v>
      </c>
      <c r="J1907" s="2">
        <v>18777</v>
      </c>
      <c r="K1907" s="2">
        <v>15637</v>
      </c>
      <c r="L1907" s="2">
        <v>657</v>
      </c>
      <c r="M1907" s="2">
        <v>116</v>
      </c>
      <c r="N1907" s="2">
        <v>32</v>
      </c>
      <c r="O1907" s="2">
        <v>68</v>
      </c>
      <c r="P1907" s="2">
        <v>46</v>
      </c>
      <c r="Q1907" s="2">
        <v>173</v>
      </c>
      <c r="R1907" s="2">
        <v>16</v>
      </c>
      <c r="S1907" s="2" t="s">
        <v>31</v>
      </c>
      <c r="T1907" s="2">
        <f t="shared" si="203"/>
        <v>873</v>
      </c>
      <c r="U1907" s="4">
        <f t="shared" si="204"/>
        <v>5.582912323335678E-2</v>
      </c>
      <c r="V1907" s="4">
        <f t="shared" si="205"/>
        <v>0.74440636008759398</v>
      </c>
      <c r="W1907">
        <f t="shared" si="206"/>
        <v>9</v>
      </c>
      <c r="X1907" t="str">
        <f t="shared" si="207"/>
        <v>Thursday</v>
      </c>
      <c r="Y1907" t="str">
        <f t="shared" si="208"/>
        <v>May</v>
      </c>
      <c r="Z1907" t="str">
        <f t="shared" si="209"/>
        <v>3-5</v>
      </c>
    </row>
    <row r="1908" spans="1:26" x14ac:dyDescent="0.25">
      <c r="A1908" s="2" t="s">
        <v>6954</v>
      </c>
      <c r="B1908" s="2" t="s">
        <v>5036</v>
      </c>
      <c r="C1908" s="1">
        <v>45799</v>
      </c>
      <c r="D1908" s="3">
        <v>0.4152777777777778</v>
      </c>
      <c r="E1908" s="2" t="s">
        <v>5054</v>
      </c>
      <c r="F1908" s="2" t="s">
        <v>5048</v>
      </c>
      <c r="G1908" s="2">
        <v>21141</v>
      </c>
      <c r="H1908" s="2">
        <v>2</v>
      </c>
      <c r="I1908" s="2">
        <v>1116</v>
      </c>
      <c r="J1908" s="2">
        <v>16672</v>
      </c>
      <c r="K1908" s="2">
        <v>12871</v>
      </c>
      <c r="L1908" s="2">
        <v>429</v>
      </c>
      <c r="M1908" s="2">
        <v>103</v>
      </c>
      <c r="N1908" s="2">
        <v>42</v>
      </c>
      <c r="O1908" s="2">
        <v>42</v>
      </c>
      <c r="P1908" s="2">
        <v>9</v>
      </c>
      <c r="Q1908" s="2">
        <v>283</v>
      </c>
      <c r="R1908" s="2">
        <v>21</v>
      </c>
      <c r="S1908" s="2" t="s">
        <v>31</v>
      </c>
      <c r="T1908" s="2">
        <f t="shared" si="203"/>
        <v>616</v>
      </c>
      <c r="U1908" s="4">
        <f t="shared" si="204"/>
        <v>4.7859529174112347E-2</v>
      </c>
      <c r="V1908" s="4">
        <f t="shared" si="205"/>
        <v>0.60881699068161388</v>
      </c>
      <c r="W1908">
        <f t="shared" si="206"/>
        <v>9</v>
      </c>
      <c r="X1908" t="str">
        <f t="shared" si="207"/>
        <v>Thursday</v>
      </c>
      <c r="Y1908" t="str">
        <f t="shared" si="208"/>
        <v>May</v>
      </c>
      <c r="Z1908" t="str">
        <f t="shared" si="209"/>
        <v>0-2</v>
      </c>
    </row>
    <row r="1909" spans="1:26" x14ac:dyDescent="0.25">
      <c r="A1909" s="2" t="s">
        <v>6955</v>
      </c>
      <c r="B1909" s="2" t="s">
        <v>5036</v>
      </c>
      <c r="C1909" s="1">
        <v>45799</v>
      </c>
      <c r="D1909" s="3">
        <v>0.45833333333333331</v>
      </c>
      <c r="E1909" s="2" t="s">
        <v>5037</v>
      </c>
      <c r="F1909" s="2" t="s">
        <v>5040</v>
      </c>
      <c r="G1909" s="2">
        <v>21107</v>
      </c>
      <c r="H1909" s="2">
        <v>4</v>
      </c>
      <c r="I1909" s="2">
        <v>218</v>
      </c>
      <c r="J1909" s="2">
        <v>15610</v>
      </c>
      <c r="K1909" s="2">
        <v>13265</v>
      </c>
      <c r="L1909" s="2">
        <v>971</v>
      </c>
      <c r="M1909" s="2">
        <v>128</v>
      </c>
      <c r="N1909" s="2">
        <v>122</v>
      </c>
      <c r="O1909" s="2">
        <v>284</v>
      </c>
      <c r="P1909" s="2">
        <v>106</v>
      </c>
      <c r="Q1909" s="2">
        <v>498</v>
      </c>
      <c r="R1909" s="2">
        <v>45</v>
      </c>
      <c r="S1909" s="2" t="s">
        <v>31</v>
      </c>
      <c r="T1909" s="2">
        <f t="shared" si="203"/>
        <v>1505</v>
      </c>
      <c r="U1909" s="4">
        <f t="shared" si="204"/>
        <v>0.11345646437994723</v>
      </c>
      <c r="V1909" s="4">
        <f t="shared" si="205"/>
        <v>0.62846449045340413</v>
      </c>
      <c r="W1909">
        <f t="shared" si="206"/>
        <v>11</v>
      </c>
      <c r="X1909" t="str">
        <f t="shared" si="207"/>
        <v>Thursday</v>
      </c>
      <c r="Y1909" t="str">
        <f t="shared" si="208"/>
        <v>May</v>
      </c>
      <c r="Z1909" t="str">
        <f t="shared" si="209"/>
        <v>3-5</v>
      </c>
    </row>
    <row r="1910" spans="1:26" x14ac:dyDescent="0.25">
      <c r="A1910" s="2" t="s">
        <v>6956</v>
      </c>
      <c r="B1910" s="2" t="s">
        <v>5036</v>
      </c>
      <c r="C1910" s="1">
        <v>45799</v>
      </c>
      <c r="D1910" s="3">
        <v>0.51041666666666663</v>
      </c>
      <c r="E1910" s="2" t="s">
        <v>16</v>
      </c>
      <c r="F1910" s="2" t="s">
        <v>5038</v>
      </c>
      <c r="G1910" s="2">
        <v>20994</v>
      </c>
      <c r="H1910" s="2">
        <v>7</v>
      </c>
      <c r="I1910" s="2">
        <v>343</v>
      </c>
      <c r="J1910" s="2">
        <v>6105</v>
      </c>
      <c r="K1910" s="2">
        <v>4399</v>
      </c>
      <c r="L1910" s="2">
        <v>117</v>
      </c>
      <c r="M1910" s="2">
        <v>11</v>
      </c>
      <c r="N1910" s="2">
        <v>6</v>
      </c>
      <c r="O1910" s="2">
        <v>9</v>
      </c>
      <c r="P1910" s="2">
        <v>19</v>
      </c>
      <c r="Q1910" s="2">
        <v>56</v>
      </c>
      <c r="R1910" s="2">
        <v>4</v>
      </c>
      <c r="S1910" s="2" t="s">
        <v>31</v>
      </c>
      <c r="T1910" s="2">
        <f t="shared" si="203"/>
        <v>143</v>
      </c>
      <c r="U1910" s="4">
        <f t="shared" si="204"/>
        <v>3.2507388042736986E-2</v>
      </c>
      <c r="V1910" s="4">
        <f t="shared" si="205"/>
        <v>0.20953605792131086</v>
      </c>
      <c r="W1910">
        <f t="shared" si="206"/>
        <v>12</v>
      </c>
      <c r="X1910" t="str">
        <f t="shared" si="207"/>
        <v>Thursday</v>
      </c>
      <c r="Y1910" t="str">
        <f t="shared" si="208"/>
        <v>May</v>
      </c>
      <c r="Z1910" t="str">
        <f t="shared" si="209"/>
        <v>6-10</v>
      </c>
    </row>
    <row r="1911" spans="1:26" x14ac:dyDescent="0.25">
      <c r="A1911" s="2" t="s">
        <v>6957</v>
      </c>
      <c r="B1911" s="2" t="s">
        <v>5036</v>
      </c>
      <c r="C1911" s="1">
        <v>45799</v>
      </c>
      <c r="D1911" s="3">
        <v>0.52569444444444446</v>
      </c>
      <c r="E1911" s="2" t="s">
        <v>5054</v>
      </c>
      <c r="F1911" s="2" t="s">
        <v>5069</v>
      </c>
      <c r="G1911" s="2">
        <v>21186</v>
      </c>
      <c r="H1911" s="2">
        <v>4</v>
      </c>
      <c r="I1911" s="2">
        <v>1055</v>
      </c>
      <c r="J1911" s="2">
        <v>11682</v>
      </c>
      <c r="K1911" s="2">
        <v>9519</v>
      </c>
      <c r="L1911" s="2">
        <v>229</v>
      </c>
      <c r="M1911" s="2">
        <v>35</v>
      </c>
      <c r="N1911" s="2">
        <v>15</v>
      </c>
      <c r="O1911" s="2">
        <v>19</v>
      </c>
      <c r="P1911" s="2">
        <v>20</v>
      </c>
      <c r="Q1911" s="2">
        <v>178</v>
      </c>
      <c r="R1911" s="2">
        <v>23</v>
      </c>
      <c r="S1911" s="2" t="s">
        <v>31</v>
      </c>
      <c r="T1911" s="2">
        <f t="shared" si="203"/>
        <v>298</v>
      </c>
      <c r="U1911" s="4">
        <f t="shared" si="204"/>
        <v>3.1305809433764049E-2</v>
      </c>
      <c r="V1911" s="4">
        <f t="shared" si="205"/>
        <v>0.44930614556782783</v>
      </c>
      <c r="W1911">
        <f t="shared" si="206"/>
        <v>12</v>
      </c>
      <c r="X1911" t="str">
        <f t="shared" si="207"/>
        <v>Thursday</v>
      </c>
      <c r="Y1911" t="str">
        <f t="shared" si="208"/>
        <v>May</v>
      </c>
      <c r="Z1911" t="str">
        <f t="shared" si="209"/>
        <v>3-5</v>
      </c>
    </row>
    <row r="1912" spans="1:26" x14ac:dyDescent="0.25">
      <c r="A1912" s="2" t="s">
        <v>6958</v>
      </c>
      <c r="B1912" s="2" t="s">
        <v>5036</v>
      </c>
      <c r="C1912" s="1">
        <v>45799</v>
      </c>
      <c r="D1912" s="3">
        <v>0.55972222222222223</v>
      </c>
      <c r="E1912" s="2" t="s">
        <v>5037</v>
      </c>
      <c r="F1912" s="2" t="s">
        <v>5042</v>
      </c>
      <c r="G1912" s="2">
        <v>20907</v>
      </c>
      <c r="H1912" s="2">
        <v>2</v>
      </c>
      <c r="I1912" s="2">
        <v>1240</v>
      </c>
      <c r="J1912" s="2">
        <v>16731</v>
      </c>
      <c r="K1912" s="2">
        <v>11813</v>
      </c>
      <c r="L1912" s="2">
        <v>429</v>
      </c>
      <c r="M1912" s="2">
        <v>79</v>
      </c>
      <c r="N1912" s="2">
        <v>73</v>
      </c>
      <c r="O1912" s="2">
        <v>124</v>
      </c>
      <c r="P1912" s="2">
        <v>105</v>
      </c>
      <c r="Q1912" s="2">
        <v>282</v>
      </c>
      <c r="R1912" s="2">
        <v>19</v>
      </c>
      <c r="S1912" s="2" t="s">
        <v>31</v>
      </c>
      <c r="T1912" s="2">
        <f t="shared" si="203"/>
        <v>705</v>
      </c>
      <c r="U1912" s="4">
        <f t="shared" si="204"/>
        <v>5.9680013544400237E-2</v>
      </c>
      <c r="V1912" s="4">
        <f t="shared" si="205"/>
        <v>0.56502606782417375</v>
      </c>
      <c r="W1912">
        <f t="shared" si="206"/>
        <v>13</v>
      </c>
      <c r="X1912" t="str">
        <f t="shared" si="207"/>
        <v>Thursday</v>
      </c>
      <c r="Y1912" t="str">
        <f t="shared" si="208"/>
        <v>May</v>
      </c>
      <c r="Z1912" t="str">
        <f t="shared" si="209"/>
        <v>0-2</v>
      </c>
    </row>
    <row r="1913" spans="1:26" x14ac:dyDescent="0.25">
      <c r="A1913" s="2" t="s">
        <v>6959</v>
      </c>
      <c r="B1913" s="2" t="s">
        <v>5036</v>
      </c>
      <c r="C1913" s="1">
        <v>45799</v>
      </c>
      <c r="D1913" s="3">
        <v>0.56388888888888888</v>
      </c>
      <c r="E1913" s="2" t="s">
        <v>5044</v>
      </c>
      <c r="F1913" s="2" t="s">
        <v>5052</v>
      </c>
      <c r="G1913" s="2">
        <v>21206</v>
      </c>
      <c r="H1913" s="2">
        <v>2</v>
      </c>
      <c r="I1913" s="2">
        <v>199</v>
      </c>
      <c r="J1913" s="2">
        <v>14339</v>
      </c>
      <c r="K1913" s="2">
        <v>10996</v>
      </c>
      <c r="L1913" s="2">
        <v>291</v>
      </c>
      <c r="M1913" s="2">
        <v>38</v>
      </c>
      <c r="N1913" s="2">
        <v>16</v>
      </c>
      <c r="O1913" s="2">
        <v>20</v>
      </c>
      <c r="P1913" s="2">
        <v>28</v>
      </c>
      <c r="Q1913" s="2">
        <v>107</v>
      </c>
      <c r="R1913" s="2">
        <v>14</v>
      </c>
      <c r="S1913" s="2" t="s">
        <v>31</v>
      </c>
      <c r="T1913" s="2">
        <f t="shared" si="203"/>
        <v>365</v>
      </c>
      <c r="U1913" s="4">
        <f t="shared" si="204"/>
        <v>3.3193888686795195E-2</v>
      </c>
      <c r="V1913" s="4">
        <f t="shared" si="205"/>
        <v>0.51853249080448927</v>
      </c>
      <c r="W1913">
        <f t="shared" si="206"/>
        <v>13</v>
      </c>
      <c r="X1913" t="str">
        <f t="shared" si="207"/>
        <v>Thursday</v>
      </c>
      <c r="Y1913" t="str">
        <f t="shared" si="208"/>
        <v>May</v>
      </c>
      <c r="Z1913" t="str">
        <f t="shared" si="209"/>
        <v>0-2</v>
      </c>
    </row>
    <row r="1914" spans="1:26" x14ac:dyDescent="0.25">
      <c r="A1914" s="2" t="s">
        <v>6960</v>
      </c>
      <c r="B1914" s="2" t="s">
        <v>5036</v>
      </c>
      <c r="C1914" s="1">
        <v>45799</v>
      </c>
      <c r="D1914" s="3">
        <v>0.67152777777777772</v>
      </c>
      <c r="E1914" s="2" t="s">
        <v>5044</v>
      </c>
      <c r="F1914" s="2" t="s">
        <v>5042</v>
      </c>
      <c r="G1914" s="2">
        <v>21185</v>
      </c>
      <c r="H1914" s="2">
        <v>1</v>
      </c>
      <c r="I1914" s="2">
        <v>271</v>
      </c>
      <c r="J1914" s="2">
        <v>15756</v>
      </c>
      <c r="K1914" s="2">
        <v>14268</v>
      </c>
      <c r="L1914" s="2">
        <v>422</v>
      </c>
      <c r="M1914" s="2">
        <v>42</v>
      </c>
      <c r="N1914" s="2">
        <v>29</v>
      </c>
      <c r="O1914" s="2">
        <v>34</v>
      </c>
      <c r="P1914" s="2">
        <v>72</v>
      </c>
      <c r="Q1914" s="2">
        <v>300</v>
      </c>
      <c r="R1914" s="2">
        <v>51</v>
      </c>
      <c r="S1914" s="2" t="s">
        <v>31</v>
      </c>
      <c r="T1914" s="2">
        <f t="shared" si="203"/>
        <v>527</v>
      </c>
      <c r="U1914" s="4">
        <f t="shared" si="204"/>
        <v>3.6935800392486687E-2</v>
      </c>
      <c r="V1914" s="4">
        <f t="shared" si="205"/>
        <v>0.6734953976870427</v>
      </c>
      <c r="W1914">
        <f t="shared" si="206"/>
        <v>16</v>
      </c>
      <c r="X1914" t="str">
        <f t="shared" si="207"/>
        <v>Thursday</v>
      </c>
      <c r="Y1914" t="str">
        <f t="shared" si="208"/>
        <v>May</v>
      </c>
      <c r="Z1914" t="str">
        <f t="shared" si="209"/>
        <v>0-2</v>
      </c>
    </row>
    <row r="1915" spans="1:26" x14ac:dyDescent="0.25">
      <c r="A1915" s="2" t="s">
        <v>6961</v>
      </c>
      <c r="B1915" s="2" t="s">
        <v>5036</v>
      </c>
      <c r="C1915" s="1">
        <v>45799</v>
      </c>
      <c r="D1915" s="3">
        <v>0.67777777777777781</v>
      </c>
      <c r="E1915" s="2" t="s">
        <v>5044</v>
      </c>
      <c r="F1915" s="2" t="s">
        <v>5040</v>
      </c>
      <c r="G1915" s="2">
        <v>21135</v>
      </c>
      <c r="H1915" s="2">
        <v>3</v>
      </c>
      <c r="I1915" s="2">
        <v>244</v>
      </c>
      <c r="J1915" s="2">
        <v>19049</v>
      </c>
      <c r="K1915" s="2">
        <v>14460</v>
      </c>
      <c r="L1915" s="2">
        <v>644</v>
      </c>
      <c r="M1915" s="2">
        <v>107</v>
      </c>
      <c r="N1915" s="2">
        <v>58</v>
      </c>
      <c r="O1915" s="2">
        <v>75</v>
      </c>
      <c r="P1915" s="2">
        <v>18</v>
      </c>
      <c r="Q1915" s="2">
        <v>341</v>
      </c>
      <c r="R1915" s="2">
        <v>45</v>
      </c>
      <c r="S1915" s="2" t="s">
        <v>31</v>
      </c>
      <c r="T1915" s="2">
        <f t="shared" si="203"/>
        <v>884</v>
      </c>
      <c r="U1915" s="4">
        <f t="shared" si="204"/>
        <v>6.1134163208852003E-2</v>
      </c>
      <c r="V1915" s="4">
        <f t="shared" si="205"/>
        <v>0.68417317246273956</v>
      </c>
      <c r="W1915">
        <f t="shared" si="206"/>
        <v>16</v>
      </c>
      <c r="X1915" t="str">
        <f t="shared" si="207"/>
        <v>Thursday</v>
      </c>
      <c r="Y1915" t="str">
        <f t="shared" si="208"/>
        <v>May</v>
      </c>
      <c r="Z1915" t="str">
        <f t="shared" si="209"/>
        <v>3-5</v>
      </c>
    </row>
    <row r="1916" spans="1:26" x14ac:dyDescent="0.25">
      <c r="A1916" s="2" t="s">
        <v>6962</v>
      </c>
      <c r="B1916" s="2" t="s">
        <v>5036</v>
      </c>
      <c r="C1916" s="1">
        <v>45799</v>
      </c>
      <c r="D1916" s="3">
        <v>0.83611111111111114</v>
      </c>
      <c r="E1916" s="2" t="s">
        <v>5054</v>
      </c>
      <c r="F1916" s="2" t="s">
        <v>5040</v>
      </c>
      <c r="G1916" s="2">
        <v>21017</v>
      </c>
      <c r="H1916" s="2">
        <v>3</v>
      </c>
      <c r="I1916" s="2">
        <v>1036</v>
      </c>
      <c r="J1916" s="2">
        <v>9909</v>
      </c>
      <c r="K1916" s="2">
        <v>8575</v>
      </c>
      <c r="L1916" s="2">
        <v>411</v>
      </c>
      <c r="M1916" s="2">
        <v>99</v>
      </c>
      <c r="N1916" s="2">
        <v>34</v>
      </c>
      <c r="O1916" s="2">
        <v>47</v>
      </c>
      <c r="P1916" s="2">
        <v>19</v>
      </c>
      <c r="Q1916" s="2">
        <v>110</v>
      </c>
      <c r="R1916" s="2">
        <v>10</v>
      </c>
      <c r="S1916" s="2" t="s">
        <v>31</v>
      </c>
      <c r="T1916" s="2">
        <f t="shared" si="203"/>
        <v>591</v>
      </c>
      <c r="U1916" s="4">
        <f t="shared" si="204"/>
        <v>6.8921282798833819E-2</v>
      </c>
      <c r="V1916" s="4">
        <f t="shared" si="205"/>
        <v>0.40800304515392299</v>
      </c>
      <c r="W1916">
        <f t="shared" si="206"/>
        <v>20</v>
      </c>
      <c r="X1916" t="str">
        <f t="shared" si="207"/>
        <v>Thursday</v>
      </c>
      <c r="Y1916" t="str">
        <f t="shared" si="208"/>
        <v>May</v>
      </c>
      <c r="Z1916" t="str">
        <f t="shared" si="209"/>
        <v>3-5</v>
      </c>
    </row>
    <row r="1917" spans="1:26" x14ac:dyDescent="0.25">
      <c r="A1917" s="2" t="s">
        <v>6963</v>
      </c>
      <c r="B1917" s="2" t="s">
        <v>5036</v>
      </c>
      <c r="C1917" s="1">
        <v>45799</v>
      </c>
      <c r="D1917" s="3">
        <v>0.94722222222222219</v>
      </c>
      <c r="E1917" s="2" t="s">
        <v>5037</v>
      </c>
      <c r="F1917" s="2" t="s">
        <v>5042</v>
      </c>
      <c r="G1917" s="2">
        <v>21132</v>
      </c>
      <c r="H1917" s="2">
        <v>4</v>
      </c>
      <c r="I1917" s="2">
        <v>274</v>
      </c>
      <c r="J1917" s="2">
        <v>11523</v>
      </c>
      <c r="K1917" s="2">
        <v>8754</v>
      </c>
      <c r="L1917" s="2">
        <v>389</v>
      </c>
      <c r="M1917" s="2">
        <v>92</v>
      </c>
      <c r="N1917" s="2">
        <v>67</v>
      </c>
      <c r="O1917" s="2">
        <v>107</v>
      </c>
      <c r="P1917" s="2">
        <v>68</v>
      </c>
      <c r="Q1917" s="2">
        <v>252</v>
      </c>
      <c r="R1917" s="2">
        <v>17</v>
      </c>
      <c r="S1917" s="2" t="s">
        <v>31</v>
      </c>
      <c r="T1917" s="2">
        <f t="shared" si="203"/>
        <v>655</v>
      </c>
      <c r="U1917" s="4">
        <f t="shared" si="204"/>
        <v>7.4822938085446655E-2</v>
      </c>
      <c r="V1917" s="4">
        <f t="shared" si="205"/>
        <v>0.41425326519023281</v>
      </c>
      <c r="W1917">
        <f t="shared" si="206"/>
        <v>22</v>
      </c>
      <c r="X1917" t="str">
        <f t="shared" si="207"/>
        <v>Thursday</v>
      </c>
      <c r="Y1917" t="str">
        <f t="shared" si="208"/>
        <v>May</v>
      </c>
      <c r="Z1917" t="str">
        <f t="shared" si="209"/>
        <v>3-5</v>
      </c>
    </row>
    <row r="1918" spans="1:26" x14ac:dyDescent="0.25">
      <c r="A1918" s="2" t="s">
        <v>6964</v>
      </c>
      <c r="B1918" s="2" t="s">
        <v>5036</v>
      </c>
      <c r="C1918" s="1">
        <v>45800</v>
      </c>
      <c r="D1918" s="3">
        <v>0.31319444444444444</v>
      </c>
      <c r="E1918" s="2" t="s">
        <v>5046</v>
      </c>
      <c r="F1918" s="2" t="s">
        <v>5042</v>
      </c>
      <c r="G1918" s="2">
        <v>20984</v>
      </c>
      <c r="H1918" s="2">
        <v>4</v>
      </c>
      <c r="I1918" s="2">
        <v>175</v>
      </c>
      <c r="J1918" s="2">
        <v>9711</v>
      </c>
      <c r="K1918" s="2">
        <v>8397</v>
      </c>
      <c r="L1918" s="2">
        <v>138</v>
      </c>
      <c r="M1918" s="2">
        <v>13</v>
      </c>
      <c r="N1918" s="2">
        <v>16</v>
      </c>
      <c r="O1918" s="2">
        <v>31</v>
      </c>
      <c r="P1918" s="2">
        <v>59</v>
      </c>
      <c r="Q1918" s="2">
        <v>98</v>
      </c>
      <c r="R1918" s="2">
        <v>3</v>
      </c>
      <c r="S1918" s="2" t="s">
        <v>31</v>
      </c>
      <c r="T1918" s="2">
        <f t="shared" si="203"/>
        <v>198</v>
      </c>
      <c r="U1918" s="4">
        <f t="shared" si="204"/>
        <v>2.3579849946409433E-2</v>
      </c>
      <c r="V1918" s="4">
        <f t="shared" si="205"/>
        <v>0.400162028211971</v>
      </c>
      <c r="W1918">
        <f t="shared" si="206"/>
        <v>7</v>
      </c>
      <c r="X1918" t="str">
        <f t="shared" si="207"/>
        <v>Friday</v>
      </c>
      <c r="Y1918" t="str">
        <f t="shared" si="208"/>
        <v>May</v>
      </c>
      <c r="Z1918" t="str">
        <f t="shared" si="209"/>
        <v>3-5</v>
      </c>
    </row>
    <row r="1919" spans="1:26" x14ac:dyDescent="0.25">
      <c r="A1919" s="2" t="s">
        <v>6965</v>
      </c>
      <c r="B1919" s="2" t="s">
        <v>5036</v>
      </c>
      <c r="C1919" s="1">
        <v>45800</v>
      </c>
      <c r="D1919" s="3">
        <v>0.32222222222222224</v>
      </c>
      <c r="E1919" s="2" t="s">
        <v>5054</v>
      </c>
      <c r="F1919" s="2" t="s">
        <v>5052</v>
      </c>
      <c r="G1919" s="2">
        <v>21222</v>
      </c>
      <c r="H1919" s="2">
        <v>2</v>
      </c>
      <c r="I1919" s="2">
        <v>687</v>
      </c>
      <c r="J1919" s="2">
        <v>9205</v>
      </c>
      <c r="K1919" s="2">
        <v>6662</v>
      </c>
      <c r="L1919" s="2">
        <v>159</v>
      </c>
      <c r="M1919" s="2">
        <v>33</v>
      </c>
      <c r="N1919" s="2">
        <v>11</v>
      </c>
      <c r="O1919" s="2">
        <v>22</v>
      </c>
      <c r="P1919" s="2">
        <v>7</v>
      </c>
      <c r="Q1919" s="2">
        <v>95</v>
      </c>
      <c r="R1919" s="2">
        <v>15</v>
      </c>
      <c r="S1919" s="2" t="s">
        <v>31</v>
      </c>
      <c r="T1919" s="2">
        <f t="shared" si="203"/>
        <v>225</v>
      </c>
      <c r="U1919" s="4">
        <f t="shared" si="204"/>
        <v>3.3773641549084361E-2</v>
      </c>
      <c r="V1919" s="4">
        <f t="shared" si="205"/>
        <v>0.31391951748185842</v>
      </c>
      <c r="W1919">
        <f t="shared" si="206"/>
        <v>7</v>
      </c>
      <c r="X1919" t="str">
        <f t="shared" si="207"/>
        <v>Friday</v>
      </c>
      <c r="Y1919" t="str">
        <f t="shared" si="208"/>
        <v>May</v>
      </c>
      <c r="Z1919" t="str">
        <f t="shared" si="209"/>
        <v>0-2</v>
      </c>
    </row>
    <row r="1920" spans="1:26" x14ac:dyDescent="0.25">
      <c r="A1920" s="2" t="s">
        <v>6966</v>
      </c>
      <c r="B1920" s="2" t="s">
        <v>5036</v>
      </c>
      <c r="C1920" s="1">
        <v>45800</v>
      </c>
      <c r="D1920" s="3">
        <v>0.34444444444444444</v>
      </c>
      <c r="E1920" s="2" t="s">
        <v>5054</v>
      </c>
      <c r="F1920" s="2" t="s">
        <v>5052</v>
      </c>
      <c r="G1920" s="2">
        <v>21111</v>
      </c>
      <c r="H1920" s="2">
        <v>1</v>
      </c>
      <c r="I1920" s="2">
        <v>1060</v>
      </c>
      <c r="J1920" s="2">
        <v>5962</v>
      </c>
      <c r="K1920" s="2">
        <v>4430</v>
      </c>
      <c r="L1920" s="2">
        <v>107</v>
      </c>
      <c r="M1920" s="2">
        <v>20</v>
      </c>
      <c r="N1920" s="2">
        <v>6</v>
      </c>
      <c r="O1920" s="2">
        <v>9</v>
      </c>
      <c r="P1920" s="2">
        <v>12</v>
      </c>
      <c r="Q1920" s="2">
        <v>77</v>
      </c>
      <c r="R1920" s="2">
        <v>3</v>
      </c>
      <c r="S1920" s="2" t="s">
        <v>31</v>
      </c>
      <c r="T1920" s="2">
        <f t="shared" si="203"/>
        <v>142</v>
      </c>
      <c r="U1920" s="4">
        <f t="shared" si="204"/>
        <v>3.2054176072234764E-2</v>
      </c>
      <c r="V1920" s="4">
        <f t="shared" si="205"/>
        <v>0.20984320970110368</v>
      </c>
      <c r="W1920">
        <f t="shared" si="206"/>
        <v>8</v>
      </c>
      <c r="X1920" t="str">
        <f t="shared" si="207"/>
        <v>Friday</v>
      </c>
      <c r="Y1920" t="str">
        <f t="shared" si="208"/>
        <v>May</v>
      </c>
      <c r="Z1920" t="str">
        <f t="shared" si="209"/>
        <v>0-2</v>
      </c>
    </row>
    <row r="1921" spans="1:26" x14ac:dyDescent="0.25">
      <c r="A1921" s="2" t="s">
        <v>6967</v>
      </c>
      <c r="B1921" s="2" t="s">
        <v>5036</v>
      </c>
      <c r="C1921" s="1">
        <v>45800</v>
      </c>
      <c r="D1921" s="3">
        <v>0.38055555555555554</v>
      </c>
      <c r="E1921" s="2" t="s">
        <v>16</v>
      </c>
      <c r="F1921" s="2" t="s">
        <v>5040</v>
      </c>
      <c r="G1921" s="2">
        <v>21225</v>
      </c>
      <c r="H1921" s="2">
        <v>2</v>
      </c>
      <c r="I1921" s="2">
        <v>862</v>
      </c>
      <c r="J1921" s="2">
        <v>12756</v>
      </c>
      <c r="K1921" s="2">
        <v>10989</v>
      </c>
      <c r="L1921" s="2">
        <v>645</v>
      </c>
      <c r="M1921" s="2">
        <v>111</v>
      </c>
      <c r="N1921" s="2">
        <v>38</v>
      </c>
      <c r="O1921" s="2">
        <v>48</v>
      </c>
      <c r="P1921" s="2">
        <v>39</v>
      </c>
      <c r="Q1921" s="2">
        <v>321</v>
      </c>
      <c r="R1921" s="2">
        <v>11</v>
      </c>
      <c r="S1921" s="2" t="s">
        <v>31</v>
      </c>
      <c r="T1921" s="2">
        <f t="shared" si="203"/>
        <v>842</v>
      </c>
      <c r="U1921" s="4">
        <f t="shared" si="204"/>
        <v>7.6622076622076624E-2</v>
      </c>
      <c r="V1921" s="4">
        <f t="shared" si="205"/>
        <v>0.51773851590106013</v>
      </c>
      <c r="W1921">
        <f t="shared" si="206"/>
        <v>9</v>
      </c>
      <c r="X1921" t="str">
        <f t="shared" si="207"/>
        <v>Friday</v>
      </c>
      <c r="Y1921" t="str">
        <f t="shared" si="208"/>
        <v>May</v>
      </c>
      <c r="Z1921" t="str">
        <f t="shared" si="209"/>
        <v>0-2</v>
      </c>
    </row>
    <row r="1922" spans="1:26" x14ac:dyDescent="0.25">
      <c r="A1922" s="2" t="s">
        <v>6968</v>
      </c>
      <c r="B1922" s="2" t="s">
        <v>5036</v>
      </c>
      <c r="C1922" s="1">
        <v>45800</v>
      </c>
      <c r="D1922" s="3">
        <v>0.39027777777777778</v>
      </c>
      <c r="E1922" s="2" t="s">
        <v>16</v>
      </c>
      <c r="F1922" s="2" t="s">
        <v>5050</v>
      </c>
      <c r="G1922" s="2">
        <v>21081</v>
      </c>
      <c r="H1922" s="2">
        <v>2</v>
      </c>
      <c r="I1922" s="2">
        <v>471</v>
      </c>
      <c r="J1922" s="2">
        <v>7740</v>
      </c>
      <c r="K1922" s="2">
        <v>6650</v>
      </c>
      <c r="L1922" s="2">
        <v>103</v>
      </c>
      <c r="M1922" s="2">
        <v>15</v>
      </c>
      <c r="N1922" s="2">
        <v>9</v>
      </c>
      <c r="O1922" s="2">
        <v>9</v>
      </c>
      <c r="P1922" s="2">
        <v>31</v>
      </c>
      <c r="Q1922" s="2">
        <v>156</v>
      </c>
      <c r="R1922" s="2">
        <v>18</v>
      </c>
      <c r="S1922" s="2" t="s">
        <v>31</v>
      </c>
      <c r="T1922" s="2">
        <f t="shared" ref="T1922:T1985" si="210">SUM(L1922:O1922)</f>
        <v>136</v>
      </c>
      <c r="U1922" s="4">
        <f t="shared" ref="U1922:U1985" si="211">T1922/K1922</f>
        <v>2.0451127819548873E-2</v>
      </c>
      <c r="V1922" s="4">
        <f t="shared" ref="V1922:V1985" si="212">K1922/G1922</f>
        <v>0.31544993121768417</v>
      </c>
      <c r="W1922">
        <f t="shared" ref="W1922:W1985" si="213">HOUR(D1922)</f>
        <v>9</v>
      </c>
      <c r="X1922" t="str">
        <f t="shared" ref="X1922:X1985" si="214">TEXT(C1922,"dddd")</f>
        <v>Friday</v>
      </c>
      <c r="Y1922" t="str">
        <f t="shared" ref="Y1922:Y1985" si="215">TEXT(C1922,"mmm")</f>
        <v>May</v>
      </c>
      <c r="Z1922" t="str">
        <f t="shared" ref="Z1922:Z1985" si="216">IF(H1922&lt;=2,"0-2",IF(H1922&lt;=5,"3-5",IF(H1922&lt;=10,"6-10","11+")))</f>
        <v>0-2</v>
      </c>
    </row>
    <row r="1923" spans="1:26" x14ac:dyDescent="0.25">
      <c r="A1923" s="2" t="s">
        <v>6969</v>
      </c>
      <c r="B1923" s="2" t="s">
        <v>5036</v>
      </c>
      <c r="C1923" s="1">
        <v>45800</v>
      </c>
      <c r="D1923" s="3">
        <v>0.42083333333333334</v>
      </c>
      <c r="E1923" s="2" t="s">
        <v>16</v>
      </c>
      <c r="F1923" s="2" t="s">
        <v>5069</v>
      </c>
      <c r="G1923" s="2">
        <v>21096</v>
      </c>
      <c r="H1923" s="2">
        <v>2</v>
      </c>
      <c r="I1923" s="2">
        <v>750</v>
      </c>
      <c r="J1923" s="2">
        <v>11800</v>
      </c>
      <c r="K1923" s="2">
        <v>8909</v>
      </c>
      <c r="L1923" s="2">
        <v>328</v>
      </c>
      <c r="M1923" s="2">
        <v>37</v>
      </c>
      <c r="N1923" s="2">
        <v>14</v>
      </c>
      <c r="O1923" s="2">
        <v>27</v>
      </c>
      <c r="P1923" s="2">
        <v>34</v>
      </c>
      <c r="Q1923" s="2">
        <v>265</v>
      </c>
      <c r="R1923" s="2">
        <v>8</v>
      </c>
      <c r="S1923" s="2" t="s">
        <v>31</v>
      </c>
      <c r="T1923" s="2">
        <f t="shared" si="210"/>
        <v>406</v>
      </c>
      <c r="U1923" s="4">
        <f t="shared" si="211"/>
        <v>4.5571893590750923E-2</v>
      </c>
      <c r="V1923" s="4">
        <f t="shared" si="212"/>
        <v>0.42230754645430413</v>
      </c>
      <c r="W1923">
        <f t="shared" si="213"/>
        <v>10</v>
      </c>
      <c r="X1923" t="str">
        <f t="shared" si="214"/>
        <v>Friday</v>
      </c>
      <c r="Y1923" t="str">
        <f t="shared" si="215"/>
        <v>May</v>
      </c>
      <c r="Z1923" t="str">
        <f t="shared" si="216"/>
        <v>0-2</v>
      </c>
    </row>
    <row r="1924" spans="1:26" x14ac:dyDescent="0.25">
      <c r="A1924" s="2" t="s">
        <v>6970</v>
      </c>
      <c r="B1924" s="2" t="s">
        <v>5036</v>
      </c>
      <c r="C1924" s="1">
        <v>45800</v>
      </c>
      <c r="D1924" s="3">
        <v>0.42708333333333331</v>
      </c>
      <c r="E1924" s="2" t="s">
        <v>5037</v>
      </c>
      <c r="F1924" s="2" t="s">
        <v>5069</v>
      </c>
      <c r="G1924" s="2">
        <v>21072</v>
      </c>
      <c r="H1924" s="2">
        <v>5</v>
      </c>
      <c r="I1924" s="2">
        <v>330</v>
      </c>
      <c r="J1924" s="2">
        <v>25168</v>
      </c>
      <c r="K1924" s="2">
        <v>21393</v>
      </c>
      <c r="L1924" s="2">
        <v>397</v>
      </c>
      <c r="M1924" s="2">
        <v>85</v>
      </c>
      <c r="N1924" s="2">
        <v>63</v>
      </c>
      <c r="O1924" s="2">
        <v>174</v>
      </c>
      <c r="P1924" s="2">
        <v>132</v>
      </c>
      <c r="Q1924" s="2">
        <v>650</v>
      </c>
      <c r="R1924" s="2">
        <v>40</v>
      </c>
      <c r="S1924" s="2" t="s">
        <v>31</v>
      </c>
      <c r="T1924" s="2">
        <f t="shared" si="210"/>
        <v>719</v>
      </c>
      <c r="U1924" s="4">
        <f t="shared" si="211"/>
        <v>3.3609124479970082E-2</v>
      </c>
      <c r="V1924" s="4">
        <f t="shared" si="212"/>
        <v>1.0152334851936218</v>
      </c>
      <c r="W1924">
        <f t="shared" si="213"/>
        <v>10</v>
      </c>
      <c r="X1924" t="str">
        <f t="shared" si="214"/>
        <v>Friday</v>
      </c>
      <c r="Y1924" t="str">
        <f t="shared" si="215"/>
        <v>May</v>
      </c>
      <c r="Z1924" t="str">
        <f t="shared" si="216"/>
        <v>3-5</v>
      </c>
    </row>
    <row r="1925" spans="1:26" x14ac:dyDescent="0.25">
      <c r="A1925" s="2" t="s">
        <v>6971</v>
      </c>
      <c r="B1925" s="2" t="s">
        <v>5036</v>
      </c>
      <c r="C1925" s="1">
        <v>45800</v>
      </c>
      <c r="D1925" s="3">
        <v>0.44027777777777777</v>
      </c>
      <c r="E1925" s="2" t="s">
        <v>16</v>
      </c>
      <c r="F1925" s="2" t="s">
        <v>5050</v>
      </c>
      <c r="G1925" s="2">
        <v>21009</v>
      </c>
      <c r="H1925" s="2">
        <v>6</v>
      </c>
      <c r="I1925" s="2">
        <v>658</v>
      </c>
      <c r="J1925" s="2">
        <v>6743</v>
      </c>
      <c r="K1925" s="2">
        <v>5225</v>
      </c>
      <c r="L1925" s="2">
        <v>186</v>
      </c>
      <c r="M1925" s="2">
        <v>27</v>
      </c>
      <c r="N1925" s="2">
        <v>17</v>
      </c>
      <c r="O1925" s="2">
        <v>19</v>
      </c>
      <c r="P1925" s="2">
        <v>14</v>
      </c>
      <c r="Q1925" s="2">
        <v>90</v>
      </c>
      <c r="R1925" s="2">
        <v>9</v>
      </c>
      <c r="S1925" s="2" t="s">
        <v>31</v>
      </c>
      <c r="T1925" s="2">
        <f t="shared" si="210"/>
        <v>249</v>
      </c>
      <c r="U1925" s="4">
        <f t="shared" si="211"/>
        <v>4.76555023923445E-2</v>
      </c>
      <c r="V1925" s="4">
        <f t="shared" si="212"/>
        <v>0.24870293683659384</v>
      </c>
      <c r="W1925">
        <f t="shared" si="213"/>
        <v>10</v>
      </c>
      <c r="X1925" t="str">
        <f t="shared" si="214"/>
        <v>Friday</v>
      </c>
      <c r="Y1925" t="str">
        <f t="shared" si="215"/>
        <v>May</v>
      </c>
      <c r="Z1925" t="str">
        <f t="shared" si="216"/>
        <v>6-10</v>
      </c>
    </row>
    <row r="1926" spans="1:26" x14ac:dyDescent="0.25">
      <c r="A1926" s="2" t="s">
        <v>6972</v>
      </c>
      <c r="B1926" s="2" t="s">
        <v>5036</v>
      </c>
      <c r="C1926" s="1">
        <v>45800</v>
      </c>
      <c r="D1926" s="3">
        <v>0.47638888888888886</v>
      </c>
      <c r="E1926" s="2" t="s">
        <v>16</v>
      </c>
      <c r="F1926" s="2" t="s">
        <v>5052</v>
      </c>
      <c r="G1926" s="2">
        <v>21065</v>
      </c>
      <c r="H1926" s="2">
        <v>5</v>
      </c>
      <c r="I1926" s="2">
        <v>1045</v>
      </c>
      <c r="J1926" s="2">
        <v>5769</v>
      </c>
      <c r="K1926" s="2">
        <v>4094</v>
      </c>
      <c r="L1926" s="2">
        <v>138</v>
      </c>
      <c r="M1926" s="2">
        <v>17</v>
      </c>
      <c r="N1926" s="2">
        <v>10</v>
      </c>
      <c r="O1926" s="2">
        <v>10</v>
      </c>
      <c r="P1926" s="2">
        <v>10</v>
      </c>
      <c r="Q1926" s="2">
        <v>105</v>
      </c>
      <c r="R1926" s="2">
        <v>5</v>
      </c>
      <c r="S1926" s="2" t="s">
        <v>31</v>
      </c>
      <c r="T1926" s="2">
        <f t="shared" si="210"/>
        <v>175</v>
      </c>
      <c r="U1926" s="4">
        <f t="shared" si="211"/>
        <v>4.2745481191988274E-2</v>
      </c>
      <c r="V1926" s="4">
        <f t="shared" si="212"/>
        <v>0.19435081889389982</v>
      </c>
      <c r="W1926">
        <f t="shared" si="213"/>
        <v>11</v>
      </c>
      <c r="X1926" t="str">
        <f t="shared" si="214"/>
        <v>Friday</v>
      </c>
      <c r="Y1926" t="str">
        <f t="shared" si="215"/>
        <v>May</v>
      </c>
      <c r="Z1926" t="str">
        <f t="shared" si="216"/>
        <v>3-5</v>
      </c>
    </row>
    <row r="1927" spans="1:26" x14ac:dyDescent="0.25">
      <c r="A1927" s="2" t="s">
        <v>6973</v>
      </c>
      <c r="B1927" s="2" t="s">
        <v>5036</v>
      </c>
      <c r="C1927" s="1">
        <v>45800</v>
      </c>
      <c r="D1927" s="3">
        <v>0.50138888888888888</v>
      </c>
      <c r="E1927" s="2" t="s">
        <v>5054</v>
      </c>
      <c r="F1927" s="2" t="s">
        <v>5042</v>
      </c>
      <c r="G1927" s="2">
        <v>21074</v>
      </c>
      <c r="H1927" s="2">
        <v>6</v>
      </c>
      <c r="I1927" s="2">
        <v>1508</v>
      </c>
      <c r="J1927" s="2">
        <v>14006</v>
      </c>
      <c r="K1927" s="2">
        <v>11733</v>
      </c>
      <c r="L1927" s="2">
        <v>389</v>
      </c>
      <c r="M1927" s="2">
        <v>99</v>
      </c>
      <c r="N1927" s="2">
        <v>27</v>
      </c>
      <c r="O1927" s="2">
        <v>47</v>
      </c>
      <c r="P1927" s="2">
        <v>14</v>
      </c>
      <c r="Q1927" s="2">
        <v>144</v>
      </c>
      <c r="R1927" s="2">
        <v>24</v>
      </c>
      <c r="S1927" s="2" t="s">
        <v>31</v>
      </c>
      <c r="T1927" s="2">
        <f t="shared" si="210"/>
        <v>562</v>
      </c>
      <c r="U1927" s="4">
        <f t="shared" si="211"/>
        <v>4.7899088042273927E-2</v>
      </c>
      <c r="V1927" s="4">
        <f t="shared" si="212"/>
        <v>0.55675239631773754</v>
      </c>
      <c r="W1927">
        <f t="shared" si="213"/>
        <v>12</v>
      </c>
      <c r="X1927" t="str">
        <f t="shared" si="214"/>
        <v>Friday</v>
      </c>
      <c r="Y1927" t="str">
        <f t="shared" si="215"/>
        <v>May</v>
      </c>
      <c r="Z1927" t="str">
        <f t="shared" si="216"/>
        <v>6-10</v>
      </c>
    </row>
    <row r="1928" spans="1:26" x14ac:dyDescent="0.25">
      <c r="A1928" s="2" t="s">
        <v>6974</v>
      </c>
      <c r="B1928" s="2" t="s">
        <v>5036</v>
      </c>
      <c r="C1928" s="1">
        <v>45800</v>
      </c>
      <c r="D1928" s="3">
        <v>0.53472222222222221</v>
      </c>
      <c r="E1928" s="2" t="s">
        <v>5058</v>
      </c>
      <c r="F1928" s="2" t="s">
        <v>5069</v>
      </c>
      <c r="G1928" s="2">
        <v>21152</v>
      </c>
      <c r="H1928" s="2">
        <v>4</v>
      </c>
      <c r="I1928" s="2">
        <v>225</v>
      </c>
      <c r="J1928" s="2">
        <v>22817</v>
      </c>
      <c r="K1928" s="2">
        <v>17992</v>
      </c>
      <c r="L1928" s="2">
        <v>391</v>
      </c>
      <c r="M1928" s="2">
        <v>204</v>
      </c>
      <c r="N1928" s="2">
        <v>39</v>
      </c>
      <c r="O1928" s="2">
        <v>51</v>
      </c>
      <c r="P1928" s="2">
        <v>17</v>
      </c>
      <c r="Q1928" s="2">
        <v>327</v>
      </c>
      <c r="R1928" s="2">
        <v>21</v>
      </c>
      <c r="S1928" s="2" t="s">
        <v>31</v>
      </c>
      <c r="T1928" s="2">
        <f t="shared" si="210"/>
        <v>685</v>
      </c>
      <c r="U1928" s="4">
        <f t="shared" si="211"/>
        <v>3.8072476656291689E-2</v>
      </c>
      <c r="V1928" s="4">
        <f t="shared" si="212"/>
        <v>0.85060514372163387</v>
      </c>
      <c r="W1928">
        <f t="shared" si="213"/>
        <v>12</v>
      </c>
      <c r="X1928" t="str">
        <f t="shared" si="214"/>
        <v>Friday</v>
      </c>
      <c r="Y1928" t="str">
        <f t="shared" si="215"/>
        <v>May</v>
      </c>
      <c r="Z1928" t="str">
        <f t="shared" si="216"/>
        <v>3-5</v>
      </c>
    </row>
    <row r="1929" spans="1:26" x14ac:dyDescent="0.25">
      <c r="A1929" s="2" t="s">
        <v>6975</v>
      </c>
      <c r="B1929" s="2" t="s">
        <v>5036</v>
      </c>
      <c r="C1929" s="1">
        <v>45800</v>
      </c>
      <c r="D1929" s="3">
        <v>0.59513888888888888</v>
      </c>
      <c r="E1929" s="2" t="s">
        <v>5058</v>
      </c>
      <c r="F1929" s="2" t="s">
        <v>5042</v>
      </c>
      <c r="G1929" s="2">
        <v>21163</v>
      </c>
      <c r="H1929" s="2">
        <v>1</v>
      </c>
      <c r="I1929" s="2">
        <v>103</v>
      </c>
      <c r="J1929" s="2">
        <v>16655</v>
      </c>
      <c r="K1929" s="2">
        <v>12540</v>
      </c>
      <c r="L1929" s="2">
        <v>390</v>
      </c>
      <c r="M1929" s="2">
        <v>220</v>
      </c>
      <c r="N1929" s="2">
        <v>27</v>
      </c>
      <c r="O1929" s="2">
        <v>48</v>
      </c>
      <c r="P1929" s="2">
        <v>12</v>
      </c>
      <c r="Q1929" s="2">
        <v>117</v>
      </c>
      <c r="R1929" s="2">
        <v>24</v>
      </c>
      <c r="S1929" s="2" t="s">
        <v>31</v>
      </c>
      <c r="T1929" s="2">
        <f t="shared" si="210"/>
        <v>685</v>
      </c>
      <c r="U1929" s="4">
        <f t="shared" si="211"/>
        <v>5.4625199362041466E-2</v>
      </c>
      <c r="V1929" s="4">
        <f t="shared" si="212"/>
        <v>0.59254359022822856</v>
      </c>
      <c r="W1929">
        <f t="shared" si="213"/>
        <v>14</v>
      </c>
      <c r="X1929" t="str">
        <f t="shared" si="214"/>
        <v>Friday</v>
      </c>
      <c r="Y1929" t="str">
        <f t="shared" si="215"/>
        <v>May</v>
      </c>
      <c r="Z1929" t="str">
        <f t="shared" si="216"/>
        <v>0-2</v>
      </c>
    </row>
    <row r="1930" spans="1:26" x14ac:dyDescent="0.25">
      <c r="A1930" s="2" t="s">
        <v>6976</v>
      </c>
      <c r="B1930" s="2" t="s">
        <v>5036</v>
      </c>
      <c r="C1930" s="1">
        <v>45800</v>
      </c>
      <c r="D1930" s="3">
        <v>0.68819444444444444</v>
      </c>
      <c r="E1930" s="2" t="s">
        <v>16</v>
      </c>
      <c r="F1930" s="2" t="s">
        <v>5038</v>
      </c>
      <c r="G1930" s="2">
        <v>21051</v>
      </c>
      <c r="H1930" s="2">
        <v>3</v>
      </c>
      <c r="I1930" s="2">
        <v>275</v>
      </c>
      <c r="J1930" s="2">
        <v>4178</v>
      </c>
      <c r="K1930" s="2">
        <v>3327</v>
      </c>
      <c r="L1930" s="2">
        <v>62</v>
      </c>
      <c r="M1930" s="2">
        <v>8</v>
      </c>
      <c r="N1930" s="2">
        <v>5</v>
      </c>
      <c r="O1930" s="2">
        <v>7</v>
      </c>
      <c r="P1930" s="2">
        <v>15</v>
      </c>
      <c r="Q1930" s="2">
        <v>36</v>
      </c>
      <c r="R1930" s="2">
        <v>8</v>
      </c>
      <c r="S1930" s="2" t="s">
        <v>31</v>
      </c>
      <c r="T1930" s="2">
        <f t="shared" si="210"/>
        <v>82</v>
      </c>
      <c r="U1930" s="4">
        <f t="shared" si="211"/>
        <v>2.46468289750526E-2</v>
      </c>
      <c r="V1930" s="4">
        <f t="shared" si="212"/>
        <v>0.15804474846800626</v>
      </c>
      <c r="W1930">
        <f t="shared" si="213"/>
        <v>16</v>
      </c>
      <c r="X1930" t="str">
        <f t="shared" si="214"/>
        <v>Friday</v>
      </c>
      <c r="Y1930" t="str">
        <f t="shared" si="215"/>
        <v>May</v>
      </c>
      <c r="Z1930" t="str">
        <f t="shared" si="216"/>
        <v>3-5</v>
      </c>
    </row>
    <row r="1931" spans="1:26" x14ac:dyDescent="0.25">
      <c r="A1931" s="2" t="s">
        <v>6977</v>
      </c>
      <c r="B1931" s="2" t="s">
        <v>5036</v>
      </c>
      <c r="C1931" s="1">
        <v>45800</v>
      </c>
      <c r="D1931" s="3">
        <v>0.80208333333333337</v>
      </c>
      <c r="E1931" s="2" t="s">
        <v>5044</v>
      </c>
      <c r="F1931" s="2" t="s">
        <v>5050</v>
      </c>
      <c r="G1931" s="2">
        <v>21100</v>
      </c>
      <c r="H1931" s="2">
        <v>3</v>
      </c>
      <c r="I1931" s="2">
        <v>165</v>
      </c>
      <c r="J1931" s="2">
        <v>5751</v>
      </c>
      <c r="K1931" s="2">
        <v>4877</v>
      </c>
      <c r="L1931" s="2">
        <v>180</v>
      </c>
      <c r="M1931" s="2">
        <v>26</v>
      </c>
      <c r="N1931" s="2">
        <v>17</v>
      </c>
      <c r="O1931" s="2">
        <v>22</v>
      </c>
      <c r="P1931" s="2">
        <v>27</v>
      </c>
      <c r="Q1931" s="2">
        <v>55</v>
      </c>
      <c r="R1931" s="2">
        <v>11</v>
      </c>
      <c r="S1931" s="2" t="s">
        <v>31</v>
      </c>
      <c r="T1931" s="2">
        <f t="shared" si="210"/>
        <v>245</v>
      </c>
      <c r="U1931" s="4">
        <f t="shared" si="211"/>
        <v>5.023580069714989E-2</v>
      </c>
      <c r="V1931" s="4">
        <f t="shared" si="212"/>
        <v>0.23113744075829384</v>
      </c>
      <c r="W1931">
        <f t="shared" si="213"/>
        <v>19</v>
      </c>
      <c r="X1931" t="str">
        <f t="shared" si="214"/>
        <v>Friday</v>
      </c>
      <c r="Y1931" t="str">
        <f t="shared" si="215"/>
        <v>May</v>
      </c>
      <c r="Z1931" t="str">
        <f t="shared" si="216"/>
        <v>3-5</v>
      </c>
    </row>
    <row r="1932" spans="1:26" x14ac:dyDescent="0.25">
      <c r="A1932" s="2" t="s">
        <v>6978</v>
      </c>
      <c r="B1932" s="2" t="s">
        <v>5036</v>
      </c>
      <c r="C1932" s="1">
        <v>45801</v>
      </c>
      <c r="D1932" s="3">
        <v>0.46805555555555556</v>
      </c>
      <c r="E1932" s="2" t="s">
        <v>5037</v>
      </c>
      <c r="F1932" s="2" t="s">
        <v>5038</v>
      </c>
      <c r="G1932" s="2">
        <v>21280</v>
      </c>
      <c r="H1932" s="2">
        <v>3</v>
      </c>
      <c r="I1932" s="2">
        <v>365</v>
      </c>
      <c r="J1932" s="2">
        <v>2736</v>
      </c>
      <c r="K1932" s="2">
        <v>2504</v>
      </c>
      <c r="L1932" s="2">
        <v>89</v>
      </c>
      <c r="M1932" s="2">
        <v>17</v>
      </c>
      <c r="N1932" s="2">
        <v>15</v>
      </c>
      <c r="O1932" s="2">
        <v>28</v>
      </c>
      <c r="P1932" s="2">
        <v>36</v>
      </c>
      <c r="Q1932" s="2">
        <v>59</v>
      </c>
      <c r="R1932" s="2">
        <v>6</v>
      </c>
      <c r="S1932" s="2" t="s">
        <v>31</v>
      </c>
      <c r="T1932" s="2">
        <f t="shared" si="210"/>
        <v>149</v>
      </c>
      <c r="U1932" s="4">
        <f t="shared" si="211"/>
        <v>5.9504792332268373E-2</v>
      </c>
      <c r="V1932" s="4">
        <f t="shared" si="212"/>
        <v>0.11766917293233083</v>
      </c>
      <c r="W1932">
        <f t="shared" si="213"/>
        <v>11</v>
      </c>
      <c r="X1932" t="str">
        <f t="shared" si="214"/>
        <v>Saturday</v>
      </c>
      <c r="Y1932" t="str">
        <f t="shared" si="215"/>
        <v>May</v>
      </c>
      <c r="Z1932" t="str">
        <f t="shared" si="216"/>
        <v>3-5</v>
      </c>
    </row>
    <row r="1933" spans="1:26" x14ac:dyDescent="0.25">
      <c r="A1933" s="2" t="s">
        <v>6979</v>
      </c>
      <c r="B1933" s="2" t="s">
        <v>5036</v>
      </c>
      <c r="C1933" s="1">
        <v>45801</v>
      </c>
      <c r="D1933" s="3">
        <v>0.74791666666666667</v>
      </c>
      <c r="E1933" s="2" t="s">
        <v>16</v>
      </c>
      <c r="F1933" s="2" t="s">
        <v>5042</v>
      </c>
      <c r="G1933" s="2">
        <v>21117</v>
      </c>
      <c r="H1933" s="2">
        <v>5</v>
      </c>
      <c r="I1933" s="2">
        <v>681</v>
      </c>
      <c r="J1933" s="2">
        <v>7738</v>
      </c>
      <c r="K1933" s="2">
        <v>5904</v>
      </c>
      <c r="L1933" s="2">
        <v>212</v>
      </c>
      <c r="M1933" s="2">
        <v>26</v>
      </c>
      <c r="N1933" s="2">
        <v>17</v>
      </c>
      <c r="O1933" s="2">
        <v>17</v>
      </c>
      <c r="P1933" s="2">
        <v>9</v>
      </c>
      <c r="Q1933" s="2">
        <v>174</v>
      </c>
      <c r="R1933" s="2">
        <v>17</v>
      </c>
      <c r="S1933" s="2" t="s">
        <v>31</v>
      </c>
      <c r="T1933" s="2">
        <f t="shared" si="210"/>
        <v>272</v>
      </c>
      <c r="U1933" s="4">
        <f t="shared" si="211"/>
        <v>4.6070460704607047E-2</v>
      </c>
      <c r="V1933" s="4">
        <f t="shared" si="212"/>
        <v>0.27958516834777669</v>
      </c>
      <c r="W1933">
        <f t="shared" si="213"/>
        <v>17</v>
      </c>
      <c r="X1933" t="str">
        <f t="shared" si="214"/>
        <v>Saturday</v>
      </c>
      <c r="Y1933" t="str">
        <f t="shared" si="215"/>
        <v>May</v>
      </c>
      <c r="Z1933" t="str">
        <f t="shared" si="216"/>
        <v>3-5</v>
      </c>
    </row>
    <row r="1934" spans="1:26" x14ac:dyDescent="0.25">
      <c r="A1934" s="2" t="s">
        <v>6980</v>
      </c>
      <c r="B1934" s="2" t="s">
        <v>5036</v>
      </c>
      <c r="C1934" s="1">
        <v>45801</v>
      </c>
      <c r="D1934" s="3">
        <v>0.75486111111111109</v>
      </c>
      <c r="E1934" s="2" t="s">
        <v>5037</v>
      </c>
      <c r="F1934" s="2" t="s">
        <v>5040</v>
      </c>
      <c r="G1934" s="2">
        <v>21178</v>
      </c>
      <c r="H1934" s="2">
        <v>4</v>
      </c>
      <c r="I1934" s="2">
        <v>363</v>
      </c>
      <c r="J1934" s="2">
        <v>3906</v>
      </c>
      <c r="K1934" s="2">
        <v>3548</v>
      </c>
      <c r="L1934" s="2">
        <v>210</v>
      </c>
      <c r="M1934" s="2">
        <v>30</v>
      </c>
      <c r="N1934" s="2">
        <v>27</v>
      </c>
      <c r="O1934" s="2">
        <v>37</v>
      </c>
      <c r="P1934" s="2">
        <v>34</v>
      </c>
      <c r="Q1934" s="2">
        <v>111</v>
      </c>
      <c r="R1934" s="2">
        <v>6</v>
      </c>
      <c r="S1934" s="2" t="s">
        <v>31</v>
      </c>
      <c r="T1934" s="2">
        <f t="shared" si="210"/>
        <v>304</v>
      </c>
      <c r="U1934" s="4">
        <f t="shared" si="211"/>
        <v>8.5682074408117245E-2</v>
      </c>
      <c r="V1934" s="4">
        <f t="shared" si="212"/>
        <v>0.16753234488620267</v>
      </c>
      <c r="W1934">
        <f t="shared" si="213"/>
        <v>18</v>
      </c>
      <c r="X1934" t="str">
        <f t="shared" si="214"/>
        <v>Saturday</v>
      </c>
      <c r="Y1934" t="str">
        <f t="shared" si="215"/>
        <v>May</v>
      </c>
      <c r="Z1934" t="str">
        <f t="shared" si="216"/>
        <v>3-5</v>
      </c>
    </row>
    <row r="1935" spans="1:26" x14ac:dyDescent="0.25">
      <c r="A1935" s="2" t="s">
        <v>6981</v>
      </c>
      <c r="B1935" s="2" t="s">
        <v>5036</v>
      </c>
      <c r="C1935" s="1">
        <v>45802</v>
      </c>
      <c r="D1935" s="3">
        <v>0.38055555555555554</v>
      </c>
      <c r="E1935" s="2" t="s">
        <v>16</v>
      </c>
      <c r="F1935" s="2" t="s">
        <v>5069</v>
      </c>
      <c r="G1935" s="2">
        <v>21245</v>
      </c>
      <c r="H1935" s="2">
        <v>5</v>
      </c>
      <c r="I1935" s="2">
        <v>415</v>
      </c>
      <c r="J1935" s="2">
        <v>13536</v>
      </c>
      <c r="K1935" s="2">
        <v>9624</v>
      </c>
      <c r="L1935" s="2">
        <v>245</v>
      </c>
      <c r="M1935" s="2">
        <v>25</v>
      </c>
      <c r="N1935" s="2">
        <v>15</v>
      </c>
      <c r="O1935" s="2">
        <v>17</v>
      </c>
      <c r="P1935" s="2">
        <v>66</v>
      </c>
      <c r="Q1935" s="2">
        <v>208</v>
      </c>
      <c r="R1935" s="2">
        <v>19</v>
      </c>
      <c r="S1935" s="2" t="s">
        <v>31</v>
      </c>
      <c r="T1935" s="2">
        <f t="shared" si="210"/>
        <v>302</v>
      </c>
      <c r="U1935" s="4">
        <f t="shared" si="211"/>
        <v>3.1379883624272652E-2</v>
      </c>
      <c r="V1935" s="4">
        <f t="shared" si="212"/>
        <v>0.45300070604848197</v>
      </c>
      <c r="W1935">
        <f t="shared" si="213"/>
        <v>9</v>
      </c>
      <c r="X1935" t="str">
        <f t="shared" si="214"/>
        <v>Sunday</v>
      </c>
      <c r="Y1935" t="str">
        <f t="shared" si="215"/>
        <v>May</v>
      </c>
      <c r="Z1935" t="str">
        <f t="shared" si="216"/>
        <v>3-5</v>
      </c>
    </row>
    <row r="1936" spans="1:26" x14ac:dyDescent="0.25">
      <c r="A1936" s="2" t="s">
        <v>6982</v>
      </c>
      <c r="B1936" s="2" t="s">
        <v>5036</v>
      </c>
      <c r="C1936" s="1">
        <v>45802</v>
      </c>
      <c r="D1936" s="3">
        <v>0.44027777777777777</v>
      </c>
      <c r="E1936" s="2" t="s">
        <v>16</v>
      </c>
      <c r="F1936" s="2" t="s">
        <v>5040</v>
      </c>
      <c r="G1936" s="2">
        <v>21400</v>
      </c>
      <c r="H1936" s="2">
        <v>4</v>
      </c>
      <c r="I1936" s="2">
        <v>330</v>
      </c>
      <c r="J1936" s="2">
        <v>11067</v>
      </c>
      <c r="K1936" s="2">
        <v>7662</v>
      </c>
      <c r="L1936" s="2">
        <v>259</v>
      </c>
      <c r="M1936" s="2">
        <v>42</v>
      </c>
      <c r="N1936" s="2">
        <v>17</v>
      </c>
      <c r="O1936" s="2">
        <v>21</v>
      </c>
      <c r="P1936" s="2">
        <v>26</v>
      </c>
      <c r="Q1936" s="2">
        <v>154</v>
      </c>
      <c r="R1936" s="2">
        <v>22</v>
      </c>
      <c r="S1936" s="2" t="s">
        <v>31</v>
      </c>
      <c r="T1936" s="2">
        <f t="shared" si="210"/>
        <v>339</v>
      </c>
      <c r="U1936" s="4">
        <f t="shared" si="211"/>
        <v>4.4244322631166795E-2</v>
      </c>
      <c r="V1936" s="4">
        <f t="shared" si="212"/>
        <v>0.35803738317757011</v>
      </c>
      <c r="W1936">
        <f t="shared" si="213"/>
        <v>10</v>
      </c>
      <c r="X1936" t="str">
        <f t="shared" si="214"/>
        <v>Sunday</v>
      </c>
      <c r="Y1936" t="str">
        <f t="shared" si="215"/>
        <v>May</v>
      </c>
      <c r="Z1936" t="str">
        <f t="shared" si="216"/>
        <v>3-5</v>
      </c>
    </row>
    <row r="1937" spans="1:26" x14ac:dyDescent="0.25">
      <c r="A1937" s="2" t="s">
        <v>6983</v>
      </c>
      <c r="B1937" s="2" t="s">
        <v>5036</v>
      </c>
      <c r="C1937" s="1">
        <v>45802</v>
      </c>
      <c r="D1937" s="3">
        <v>0.45555555555555555</v>
      </c>
      <c r="E1937" s="2" t="s">
        <v>5054</v>
      </c>
      <c r="F1937" s="2" t="s">
        <v>5050</v>
      </c>
      <c r="G1937" s="2">
        <v>21099</v>
      </c>
      <c r="H1937" s="2">
        <v>6</v>
      </c>
      <c r="I1937" s="2">
        <v>428</v>
      </c>
      <c r="J1937" s="2">
        <v>7593</v>
      </c>
      <c r="K1937" s="2">
        <v>6454</v>
      </c>
      <c r="L1937" s="2">
        <v>171</v>
      </c>
      <c r="M1937" s="2">
        <v>32</v>
      </c>
      <c r="N1937" s="2">
        <v>11</v>
      </c>
      <c r="O1937" s="2">
        <v>16</v>
      </c>
      <c r="P1937" s="2">
        <v>5</v>
      </c>
      <c r="Q1937" s="2">
        <v>101</v>
      </c>
      <c r="R1937" s="2">
        <v>7</v>
      </c>
      <c r="S1937" s="2" t="s">
        <v>28</v>
      </c>
      <c r="T1937" s="2">
        <f t="shared" si="210"/>
        <v>230</v>
      </c>
      <c r="U1937" s="4">
        <f t="shared" si="211"/>
        <v>3.5636814378679889E-2</v>
      </c>
      <c r="V1937" s="4">
        <f t="shared" si="212"/>
        <v>0.30589127446798425</v>
      </c>
      <c r="W1937">
        <f t="shared" si="213"/>
        <v>10</v>
      </c>
      <c r="X1937" t="str">
        <f t="shared" si="214"/>
        <v>Sunday</v>
      </c>
      <c r="Y1937" t="str">
        <f t="shared" si="215"/>
        <v>May</v>
      </c>
      <c r="Z1937" t="str">
        <f t="shared" si="216"/>
        <v>6-10</v>
      </c>
    </row>
    <row r="1938" spans="1:26" x14ac:dyDescent="0.25">
      <c r="A1938" s="2" t="s">
        <v>6984</v>
      </c>
      <c r="B1938" s="2" t="s">
        <v>5036</v>
      </c>
      <c r="C1938" s="1">
        <v>45802</v>
      </c>
      <c r="D1938" s="3">
        <v>0.46944444444444444</v>
      </c>
      <c r="E1938" s="2" t="s">
        <v>5037</v>
      </c>
      <c r="F1938" s="2" t="s">
        <v>5040</v>
      </c>
      <c r="G1938" s="2">
        <v>21342</v>
      </c>
      <c r="H1938" s="2">
        <v>2</v>
      </c>
      <c r="I1938" s="2">
        <v>253</v>
      </c>
      <c r="J1938" s="2">
        <v>9214</v>
      </c>
      <c r="K1938" s="2">
        <v>7013</v>
      </c>
      <c r="L1938" s="2">
        <v>367</v>
      </c>
      <c r="M1938" s="2">
        <v>73</v>
      </c>
      <c r="N1938" s="2">
        <v>49</v>
      </c>
      <c r="O1938" s="2">
        <v>128</v>
      </c>
      <c r="P1938" s="2">
        <v>50</v>
      </c>
      <c r="Q1938" s="2">
        <v>232</v>
      </c>
      <c r="R1938" s="2">
        <v>13</v>
      </c>
      <c r="S1938" s="2" t="s">
        <v>31</v>
      </c>
      <c r="T1938" s="2">
        <f t="shared" si="210"/>
        <v>617</v>
      </c>
      <c r="U1938" s="4">
        <f t="shared" si="211"/>
        <v>8.7979466704691284E-2</v>
      </c>
      <c r="V1938" s="4">
        <f t="shared" si="212"/>
        <v>0.32860088089213757</v>
      </c>
      <c r="W1938">
        <f t="shared" si="213"/>
        <v>11</v>
      </c>
      <c r="X1938" t="str">
        <f t="shared" si="214"/>
        <v>Sunday</v>
      </c>
      <c r="Y1938" t="str">
        <f t="shared" si="215"/>
        <v>May</v>
      </c>
      <c r="Z1938" t="str">
        <f t="shared" si="216"/>
        <v>0-2</v>
      </c>
    </row>
    <row r="1939" spans="1:26" x14ac:dyDescent="0.25">
      <c r="A1939" s="2" t="s">
        <v>6985</v>
      </c>
      <c r="B1939" s="2" t="s">
        <v>5036</v>
      </c>
      <c r="C1939" s="1">
        <v>45802</v>
      </c>
      <c r="D1939" s="3">
        <v>0.61597222222222225</v>
      </c>
      <c r="E1939" s="2" t="s">
        <v>5054</v>
      </c>
      <c r="F1939" s="2" t="s">
        <v>5069</v>
      </c>
      <c r="G1939" s="2">
        <v>21159</v>
      </c>
      <c r="H1939" s="2">
        <v>5</v>
      </c>
      <c r="I1939" s="2">
        <v>694</v>
      </c>
      <c r="J1939" s="2">
        <v>5914</v>
      </c>
      <c r="K1939" s="2">
        <v>5137</v>
      </c>
      <c r="L1939" s="2">
        <v>116</v>
      </c>
      <c r="M1939" s="2">
        <v>27</v>
      </c>
      <c r="N1939" s="2">
        <v>10</v>
      </c>
      <c r="O1939" s="2">
        <v>14</v>
      </c>
      <c r="P1939" s="2">
        <v>10</v>
      </c>
      <c r="Q1939" s="2">
        <v>95</v>
      </c>
      <c r="R1939" s="2">
        <v>4</v>
      </c>
      <c r="S1939" s="2" t="s">
        <v>31</v>
      </c>
      <c r="T1939" s="2">
        <f t="shared" si="210"/>
        <v>167</v>
      </c>
      <c r="U1939" s="4">
        <f t="shared" si="211"/>
        <v>3.2509246642008952E-2</v>
      </c>
      <c r="V1939" s="4">
        <f t="shared" si="212"/>
        <v>0.24278084975660474</v>
      </c>
      <c r="W1939">
        <f t="shared" si="213"/>
        <v>14</v>
      </c>
      <c r="X1939" t="str">
        <f t="shared" si="214"/>
        <v>Sunday</v>
      </c>
      <c r="Y1939" t="str">
        <f t="shared" si="215"/>
        <v>May</v>
      </c>
      <c r="Z1939" t="str">
        <f t="shared" si="216"/>
        <v>3-5</v>
      </c>
    </row>
    <row r="1940" spans="1:26" x14ac:dyDescent="0.25">
      <c r="A1940" s="2" t="s">
        <v>6986</v>
      </c>
      <c r="B1940" s="2" t="s">
        <v>5036</v>
      </c>
      <c r="C1940" s="1">
        <v>45802</v>
      </c>
      <c r="D1940" s="3">
        <v>0.74305555555555558</v>
      </c>
      <c r="E1940" s="2" t="s">
        <v>5054</v>
      </c>
      <c r="F1940" s="2" t="s">
        <v>5042</v>
      </c>
      <c r="G1940" s="2">
        <v>20970</v>
      </c>
      <c r="H1940" s="2">
        <v>3</v>
      </c>
      <c r="I1940" s="2">
        <v>2100</v>
      </c>
      <c r="J1940" s="2">
        <v>8398</v>
      </c>
      <c r="K1940" s="2">
        <v>5888</v>
      </c>
      <c r="L1940" s="2">
        <v>181</v>
      </c>
      <c r="M1940" s="2">
        <v>25</v>
      </c>
      <c r="N1940" s="2">
        <v>11</v>
      </c>
      <c r="O1940" s="2">
        <v>15</v>
      </c>
      <c r="P1940" s="2">
        <v>10</v>
      </c>
      <c r="Q1940" s="2">
        <v>168</v>
      </c>
      <c r="R1940" s="2">
        <v>6</v>
      </c>
      <c r="S1940" s="2" t="s">
        <v>31</v>
      </c>
      <c r="T1940" s="2">
        <f t="shared" si="210"/>
        <v>232</v>
      </c>
      <c r="U1940" s="4">
        <f t="shared" si="211"/>
        <v>3.940217391304348E-2</v>
      </c>
      <c r="V1940" s="4">
        <f t="shared" si="212"/>
        <v>0.28078206962327135</v>
      </c>
      <c r="W1940">
        <f t="shared" si="213"/>
        <v>17</v>
      </c>
      <c r="X1940" t="str">
        <f t="shared" si="214"/>
        <v>Sunday</v>
      </c>
      <c r="Y1940" t="str">
        <f t="shared" si="215"/>
        <v>May</v>
      </c>
      <c r="Z1940" t="str">
        <f t="shared" si="216"/>
        <v>3-5</v>
      </c>
    </row>
    <row r="1941" spans="1:26" x14ac:dyDescent="0.25">
      <c r="A1941" s="2" t="s">
        <v>6987</v>
      </c>
      <c r="B1941" s="2" t="s">
        <v>5036</v>
      </c>
      <c r="C1941" s="1">
        <v>45802</v>
      </c>
      <c r="D1941" s="3">
        <v>0.76944444444444449</v>
      </c>
      <c r="E1941" s="2" t="s">
        <v>5046</v>
      </c>
      <c r="F1941" s="2" t="s">
        <v>5042</v>
      </c>
      <c r="G1941" s="2">
        <v>21056</v>
      </c>
      <c r="H1941" s="2">
        <v>8</v>
      </c>
      <c r="I1941" s="2">
        <v>104</v>
      </c>
      <c r="J1941" s="2">
        <v>5371</v>
      </c>
      <c r="K1941" s="2">
        <v>4354</v>
      </c>
      <c r="L1941" s="2">
        <v>62</v>
      </c>
      <c r="M1941" s="2">
        <v>10</v>
      </c>
      <c r="N1941" s="2">
        <v>8</v>
      </c>
      <c r="O1941" s="2">
        <v>21</v>
      </c>
      <c r="P1941" s="2">
        <v>47</v>
      </c>
      <c r="Q1941" s="2">
        <v>95</v>
      </c>
      <c r="R1941" s="2">
        <v>2</v>
      </c>
      <c r="S1941" s="2" t="s">
        <v>31</v>
      </c>
      <c r="T1941" s="2">
        <f t="shared" si="210"/>
        <v>101</v>
      </c>
      <c r="U1941" s="4">
        <f t="shared" si="211"/>
        <v>2.3197060174552135E-2</v>
      </c>
      <c r="V1941" s="4">
        <f t="shared" si="212"/>
        <v>0.20678191489361702</v>
      </c>
      <c r="W1941">
        <f t="shared" si="213"/>
        <v>18</v>
      </c>
      <c r="X1941" t="str">
        <f t="shared" si="214"/>
        <v>Sunday</v>
      </c>
      <c r="Y1941" t="str">
        <f t="shared" si="215"/>
        <v>May</v>
      </c>
      <c r="Z1941" t="str">
        <f t="shared" si="216"/>
        <v>6-10</v>
      </c>
    </row>
    <row r="1942" spans="1:26" x14ac:dyDescent="0.25">
      <c r="A1942" s="2" t="s">
        <v>6988</v>
      </c>
      <c r="B1942" s="2" t="s">
        <v>5036</v>
      </c>
      <c r="C1942" s="1">
        <v>45802</v>
      </c>
      <c r="D1942" s="3">
        <v>0.90694444444444444</v>
      </c>
      <c r="E1942" s="2" t="s">
        <v>5054</v>
      </c>
      <c r="F1942" s="2" t="s">
        <v>5052</v>
      </c>
      <c r="G1942" s="2">
        <v>21087</v>
      </c>
      <c r="H1942" s="2">
        <v>4</v>
      </c>
      <c r="I1942" s="2">
        <v>597</v>
      </c>
      <c r="J1942" s="2">
        <v>1875</v>
      </c>
      <c r="K1942" s="2">
        <v>1450</v>
      </c>
      <c r="L1942" s="2">
        <v>36</v>
      </c>
      <c r="M1942" s="2">
        <v>9</v>
      </c>
      <c r="N1942" s="2">
        <v>2</v>
      </c>
      <c r="O1942" s="2">
        <v>4</v>
      </c>
      <c r="P1942" s="2">
        <v>2</v>
      </c>
      <c r="Q1942" s="2">
        <v>19</v>
      </c>
      <c r="R1942" s="2">
        <v>1</v>
      </c>
      <c r="S1942" s="2" t="s">
        <v>31</v>
      </c>
      <c r="T1942" s="2">
        <f t="shared" si="210"/>
        <v>51</v>
      </c>
      <c r="U1942" s="4">
        <f t="shared" si="211"/>
        <v>3.5172413793103451E-2</v>
      </c>
      <c r="V1942" s="4">
        <f t="shared" si="212"/>
        <v>6.8762744819082844E-2</v>
      </c>
      <c r="W1942">
        <f t="shared" si="213"/>
        <v>21</v>
      </c>
      <c r="X1942" t="str">
        <f t="shared" si="214"/>
        <v>Sunday</v>
      </c>
      <c r="Y1942" t="str">
        <f t="shared" si="215"/>
        <v>May</v>
      </c>
      <c r="Z1942" t="str">
        <f t="shared" si="216"/>
        <v>3-5</v>
      </c>
    </row>
    <row r="1943" spans="1:26" x14ac:dyDescent="0.25">
      <c r="A1943" s="2" t="s">
        <v>6989</v>
      </c>
      <c r="B1943" s="2" t="s">
        <v>5036</v>
      </c>
      <c r="C1943" s="1">
        <v>45803</v>
      </c>
      <c r="D1943" s="3">
        <v>0.21944444444444444</v>
      </c>
      <c r="E1943" s="2" t="s">
        <v>5046</v>
      </c>
      <c r="F1943" s="2" t="s">
        <v>5052</v>
      </c>
      <c r="G1943" s="2">
        <v>21344</v>
      </c>
      <c r="H1943" s="2">
        <v>4</v>
      </c>
      <c r="I1943" s="2">
        <v>279</v>
      </c>
      <c r="J1943" s="2">
        <v>3478</v>
      </c>
      <c r="K1943" s="2">
        <v>2563</v>
      </c>
      <c r="L1943" s="2">
        <v>25</v>
      </c>
      <c r="M1943" s="2">
        <v>3</v>
      </c>
      <c r="N1943" s="2">
        <v>3</v>
      </c>
      <c r="O1943" s="2">
        <v>4</v>
      </c>
      <c r="P1943" s="2">
        <v>37</v>
      </c>
      <c r="Q1943" s="2">
        <v>35</v>
      </c>
      <c r="R1943" s="2">
        <v>2</v>
      </c>
      <c r="S1943" s="2" t="s">
        <v>31</v>
      </c>
      <c r="T1943" s="2">
        <f t="shared" si="210"/>
        <v>35</v>
      </c>
      <c r="U1943" s="4">
        <f t="shared" si="211"/>
        <v>1.3655872024970737E-2</v>
      </c>
      <c r="V1943" s="4">
        <f t="shared" si="212"/>
        <v>0.12008058470764618</v>
      </c>
      <c r="W1943">
        <f t="shared" si="213"/>
        <v>5</v>
      </c>
      <c r="X1943" t="str">
        <f t="shared" si="214"/>
        <v>Monday</v>
      </c>
      <c r="Y1943" t="str">
        <f t="shared" si="215"/>
        <v>May</v>
      </c>
      <c r="Z1943" t="str">
        <f t="shared" si="216"/>
        <v>3-5</v>
      </c>
    </row>
    <row r="1944" spans="1:26" x14ac:dyDescent="0.25">
      <c r="A1944" s="2" t="s">
        <v>6990</v>
      </c>
      <c r="B1944" s="2" t="s">
        <v>5036</v>
      </c>
      <c r="C1944" s="1">
        <v>45803</v>
      </c>
      <c r="D1944" s="3">
        <v>0.31180555555555556</v>
      </c>
      <c r="E1944" s="2" t="s">
        <v>5054</v>
      </c>
      <c r="F1944" s="2" t="s">
        <v>5069</v>
      </c>
      <c r="G1944" s="2">
        <v>21031</v>
      </c>
      <c r="H1944" s="2">
        <v>5</v>
      </c>
      <c r="I1944" s="2">
        <v>1429</v>
      </c>
      <c r="J1944" s="2">
        <v>11954</v>
      </c>
      <c r="K1944" s="2">
        <v>8512</v>
      </c>
      <c r="L1944" s="2">
        <v>223</v>
      </c>
      <c r="M1944" s="2">
        <v>46</v>
      </c>
      <c r="N1944" s="2">
        <v>16</v>
      </c>
      <c r="O1944" s="2">
        <v>22</v>
      </c>
      <c r="P1944" s="2">
        <v>17</v>
      </c>
      <c r="Q1944" s="2">
        <v>114</v>
      </c>
      <c r="R1944" s="2">
        <v>21</v>
      </c>
      <c r="S1944" s="2" t="s">
        <v>31</v>
      </c>
      <c r="T1944" s="2">
        <f t="shared" si="210"/>
        <v>307</v>
      </c>
      <c r="U1944" s="4">
        <f t="shared" si="211"/>
        <v>3.6066729323308268E-2</v>
      </c>
      <c r="V1944" s="4">
        <f t="shared" si="212"/>
        <v>0.40473586610242024</v>
      </c>
      <c r="W1944">
        <f t="shared" si="213"/>
        <v>7</v>
      </c>
      <c r="X1944" t="str">
        <f t="shared" si="214"/>
        <v>Monday</v>
      </c>
      <c r="Y1944" t="str">
        <f t="shared" si="215"/>
        <v>May</v>
      </c>
      <c r="Z1944" t="str">
        <f t="shared" si="216"/>
        <v>3-5</v>
      </c>
    </row>
    <row r="1945" spans="1:26" x14ac:dyDescent="0.25">
      <c r="A1945" s="2" t="s">
        <v>6991</v>
      </c>
      <c r="B1945" s="2" t="s">
        <v>5036</v>
      </c>
      <c r="C1945" s="1">
        <v>45803</v>
      </c>
      <c r="D1945" s="3">
        <v>0.34166666666666667</v>
      </c>
      <c r="E1945" s="2" t="s">
        <v>5044</v>
      </c>
      <c r="F1945" s="2" t="s">
        <v>5050</v>
      </c>
      <c r="G1945" s="2">
        <v>21292</v>
      </c>
      <c r="H1945" s="2">
        <v>6</v>
      </c>
      <c r="I1945" s="2">
        <v>356</v>
      </c>
      <c r="J1945" s="2">
        <v>27184</v>
      </c>
      <c r="K1945" s="2">
        <v>21414</v>
      </c>
      <c r="L1945" s="2">
        <v>988</v>
      </c>
      <c r="M1945" s="2">
        <v>103</v>
      </c>
      <c r="N1945" s="2">
        <v>69</v>
      </c>
      <c r="O1945" s="2">
        <v>70</v>
      </c>
      <c r="P1945" s="2">
        <v>55</v>
      </c>
      <c r="Q1945" s="2">
        <v>473</v>
      </c>
      <c r="R1945" s="2">
        <v>54</v>
      </c>
      <c r="S1945" s="2" t="s">
        <v>31</v>
      </c>
      <c r="T1945" s="2">
        <f t="shared" si="210"/>
        <v>1230</v>
      </c>
      <c r="U1945" s="4">
        <f t="shared" si="211"/>
        <v>5.7439058559820677E-2</v>
      </c>
      <c r="V1945" s="4">
        <f t="shared" si="212"/>
        <v>1.0057298515874507</v>
      </c>
      <c r="W1945">
        <f t="shared" si="213"/>
        <v>8</v>
      </c>
      <c r="X1945" t="str">
        <f t="shared" si="214"/>
        <v>Monday</v>
      </c>
      <c r="Y1945" t="str">
        <f t="shared" si="215"/>
        <v>May</v>
      </c>
      <c r="Z1945" t="str">
        <f t="shared" si="216"/>
        <v>6-10</v>
      </c>
    </row>
    <row r="1946" spans="1:26" x14ac:dyDescent="0.25">
      <c r="A1946" s="2" t="s">
        <v>6992</v>
      </c>
      <c r="B1946" s="2" t="s">
        <v>5036</v>
      </c>
      <c r="C1946" s="1">
        <v>45803</v>
      </c>
      <c r="D1946" s="3">
        <v>0.35902777777777778</v>
      </c>
      <c r="E1946" s="2" t="s">
        <v>16</v>
      </c>
      <c r="F1946" s="2" t="s">
        <v>5069</v>
      </c>
      <c r="G1946" s="2">
        <v>21314</v>
      </c>
      <c r="H1946" s="2">
        <v>4</v>
      </c>
      <c r="I1946" s="2">
        <v>285</v>
      </c>
      <c r="J1946" s="2">
        <v>19359</v>
      </c>
      <c r="K1946" s="2">
        <v>13927</v>
      </c>
      <c r="L1946" s="2">
        <v>347</v>
      </c>
      <c r="M1946" s="2">
        <v>52</v>
      </c>
      <c r="N1946" s="2">
        <v>21</v>
      </c>
      <c r="O1946" s="2">
        <v>34</v>
      </c>
      <c r="P1946" s="2">
        <v>61</v>
      </c>
      <c r="Q1946" s="2">
        <v>233</v>
      </c>
      <c r="R1946" s="2">
        <v>29</v>
      </c>
      <c r="S1946" s="2" t="s">
        <v>31</v>
      </c>
      <c r="T1946" s="2">
        <f t="shared" si="210"/>
        <v>454</v>
      </c>
      <c r="U1946" s="4">
        <f t="shared" si="211"/>
        <v>3.2598549579952611E-2</v>
      </c>
      <c r="V1946" s="4">
        <f t="shared" si="212"/>
        <v>0.65342028713521627</v>
      </c>
      <c r="W1946">
        <f t="shared" si="213"/>
        <v>8</v>
      </c>
      <c r="X1946" t="str">
        <f t="shared" si="214"/>
        <v>Monday</v>
      </c>
      <c r="Y1946" t="str">
        <f t="shared" si="215"/>
        <v>May</v>
      </c>
      <c r="Z1946" t="str">
        <f t="shared" si="216"/>
        <v>3-5</v>
      </c>
    </row>
    <row r="1947" spans="1:26" x14ac:dyDescent="0.25">
      <c r="A1947" s="2" t="s">
        <v>6993</v>
      </c>
      <c r="B1947" s="2" t="s">
        <v>5036</v>
      </c>
      <c r="C1947" s="1">
        <v>45803</v>
      </c>
      <c r="D1947" s="3">
        <v>0.37638888888888888</v>
      </c>
      <c r="E1947" s="2" t="s">
        <v>5054</v>
      </c>
      <c r="F1947" s="2" t="s">
        <v>5050</v>
      </c>
      <c r="G1947" s="2">
        <v>21129</v>
      </c>
      <c r="H1947" s="2">
        <v>6</v>
      </c>
      <c r="I1947" s="2">
        <v>1365</v>
      </c>
      <c r="J1947" s="2">
        <v>8236</v>
      </c>
      <c r="K1947" s="2">
        <v>7329</v>
      </c>
      <c r="L1947" s="2">
        <v>240</v>
      </c>
      <c r="M1947" s="2">
        <v>45</v>
      </c>
      <c r="N1947" s="2">
        <v>16</v>
      </c>
      <c r="O1947" s="2">
        <v>20</v>
      </c>
      <c r="P1947" s="2">
        <v>11</v>
      </c>
      <c r="Q1947" s="2">
        <v>112</v>
      </c>
      <c r="R1947" s="2">
        <v>18</v>
      </c>
      <c r="S1947" s="2" t="s">
        <v>31</v>
      </c>
      <c r="T1947" s="2">
        <f t="shared" si="210"/>
        <v>321</v>
      </c>
      <c r="U1947" s="4">
        <f t="shared" si="211"/>
        <v>4.3798608268522311E-2</v>
      </c>
      <c r="V1947" s="4">
        <f t="shared" si="212"/>
        <v>0.34686923186142271</v>
      </c>
      <c r="W1947">
        <f t="shared" si="213"/>
        <v>9</v>
      </c>
      <c r="X1947" t="str">
        <f t="shared" si="214"/>
        <v>Monday</v>
      </c>
      <c r="Y1947" t="str">
        <f t="shared" si="215"/>
        <v>May</v>
      </c>
      <c r="Z1947" t="str">
        <f t="shared" si="216"/>
        <v>6-10</v>
      </c>
    </row>
    <row r="1948" spans="1:26" x14ac:dyDescent="0.25">
      <c r="A1948" s="2" t="s">
        <v>6994</v>
      </c>
      <c r="B1948" s="2" t="s">
        <v>5036</v>
      </c>
      <c r="C1948" s="1">
        <v>45803</v>
      </c>
      <c r="D1948" s="3">
        <v>0.39027777777777778</v>
      </c>
      <c r="E1948" s="2" t="s">
        <v>5054</v>
      </c>
      <c r="F1948" s="2" t="s">
        <v>5048</v>
      </c>
      <c r="G1948" s="2">
        <v>21281</v>
      </c>
      <c r="H1948" s="2">
        <v>6</v>
      </c>
      <c r="I1948" s="2">
        <v>1242</v>
      </c>
      <c r="J1948" s="2">
        <v>12560</v>
      </c>
      <c r="K1948" s="2">
        <v>11402</v>
      </c>
      <c r="L1948" s="2">
        <v>314</v>
      </c>
      <c r="M1948" s="2">
        <v>58</v>
      </c>
      <c r="N1948" s="2">
        <v>13</v>
      </c>
      <c r="O1948" s="2">
        <v>24</v>
      </c>
      <c r="P1948" s="2">
        <v>33</v>
      </c>
      <c r="Q1948" s="2">
        <v>231</v>
      </c>
      <c r="R1948" s="2">
        <v>16</v>
      </c>
      <c r="S1948" s="2" t="s">
        <v>31</v>
      </c>
      <c r="T1948" s="2">
        <f t="shared" si="210"/>
        <v>409</v>
      </c>
      <c r="U1948" s="4">
        <f t="shared" si="211"/>
        <v>3.5870899842132958E-2</v>
      </c>
      <c r="V1948" s="4">
        <f t="shared" si="212"/>
        <v>0.53578309289976978</v>
      </c>
      <c r="W1948">
        <f t="shared" si="213"/>
        <v>9</v>
      </c>
      <c r="X1948" t="str">
        <f t="shared" si="214"/>
        <v>Monday</v>
      </c>
      <c r="Y1948" t="str">
        <f t="shared" si="215"/>
        <v>May</v>
      </c>
      <c r="Z1948" t="str">
        <f t="shared" si="216"/>
        <v>6-10</v>
      </c>
    </row>
    <row r="1949" spans="1:26" x14ac:dyDescent="0.25">
      <c r="A1949" s="2" t="s">
        <v>6995</v>
      </c>
      <c r="B1949" s="2" t="s">
        <v>5036</v>
      </c>
      <c r="C1949" s="1">
        <v>45803</v>
      </c>
      <c r="D1949" s="3">
        <v>0.4465277777777778</v>
      </c>
      <c r="E1949" s="2" t="s">
        <v>5054</v>
      </c>
      <c r="F1949" s="2" t="s">
        <v>5052</v>
      </c>
      <c r="G1949" s="2">
        <v>21409</v>
      </c>
      <c r="H1949" s="2">
        <v>3</v>
      </c>
      <c r="I1949" s="2">
        <v>746</v>
      </c>
      <c r="J1949" s="2">
        <v>12244</v>
      </c>
      <c r="K1949" s="2">
        <v>10081</v>
      </c>
      <c r="L1949" s="2">
        <v>246</v>
      </c>
      <c r="M1949" s="2">
        <v>43</v>
      </c>
      <c r="N1949" s="2">
        <v>15</v>
      </c>
      <c r="O1949" s="2">
        <v>24</v>
      </c>
      <c r="P1949" s="2">
        <v>11</v>
      </c>
      <c r="Q1949" s="2">
        <v>180</v>
      </c>
      <c r="R1949" s="2">
        <v>12</v>
      </c>
      <c r="S1949" s="2" t="s">
        <v>31</v>
      </c>
      <c r="T1949" s="2">
        <f t="shared" si="210"/>
        <v>328</v>
      </c>
      <c r="U1949" s="4">
        <f t="shared" si="211"/>
        <v>3.2536454716793971E-2</v>
      </c>
      <c r="V1949" s="4">
        <f t="shared" si="212"/>
        <v>0.47087673408379654</v>
      </c>
      <c r="W1949">
        <f t="shared" si="213"/>
        <v>10</v>
      </c>
      <c r="X1949" t="str">
        <f t="shared" si="214"/>
        <v>Monday</v>
      </c>
      <c r="Y1949" t="str">
        <f t="shared" si="215"/>
        <v>May</v>
      </c>
      <c r="Z1949" t="str">
        <f t="shared" si="216"/>
        <v>3-5</v>
      </c>
    </row>
    <row r="1950" spans="1:26" x14ac:dyDescent="0.25">
      <c r="A1950" s="2" t="s">
        <v>6996</v>
      </c>
      <c r="B1950" s="2" t="s">
        <v>5036</v>
      </c>
      <c r="C1950" s="1">
        <v>45803</v>
      </c>
      <c r="D1950" s="3">
        <v>0.46805555555555556</v>
      </c>
      <c r="E1950" s="2" t="s">
        <v>5044</v>
      </c>
      <c r="F1950" s="2" t="s">
        <v>5069</v>
      </c>
      <c r="G1950" s="2">
        <v>21124</v>
      </c>
      <c r="H1950" s="2">
        <v>4</v>
      </c>
      <c r="I1950" s="2">
        <v>330</v>
      </c>
      <c r="J1950" s="2">
        <v>36205</v>
      </c>
      <c r="K1950" s="2">
        <v>27898</v>
      </c>
      <c r="L1950" s="2">
        <v>918</v>
      </c>
      <c r="M1950" s="2">
        <v>119</v>
      </c>
      <c r="N1950" s="2">
        <v>79</v>
      </c>
      <c r="O1950" s="2">
        <v>64</v>
      </c>
      <c r="P1950" s="2">
        <v>68</v>
      </c>
      <c r="Q1950" s="2">
        <v>744</v>
      </c>
      <c r="R1950" s="2">
        <v>87</v>
      </c>
      <c r="S1950" s="2" t="s">
        <v>31</v>
      </c>
      <c r="T1950" s="2">
        <f t="shared" si="210"/>
        <v>1180</v>
      </c>
      <c r="U1950" s="4">
        <f t="shared" si="211"/>
        <v>4.2296938848662986E-2</v>
      </c>
      <c r="V1950" s="4">
        <f t="shared" si="212"/>
        <v>1.3206779019125165</v>
      </c>
      <c r="W1950">
        <f t="shared" si="213"/>
        <v>11</v>
      </c>
      <c r="X1950" t="str">
        <f t="shared" si="214"/>
        <v>Monday</v>
      </c>
      <c r="Y1950" t="str">
        <f t="shared" si="215"/>
        <v>May</v>
      </c>
      <c r="Z1950" t="str">
        <f t="shared" si="216"/>
        <v>3-5</v>
      </c>
    </row>
    <row r="1951" spans="1:26" x14ac:dyDescent="0.25">
      <c r="A1951" s="2" t="s">
        <v>6997</v>
      </c>
      <c r="B1951" s="2" t="s">
        <v>5036</v>
      </c>
      <c r="C1951" s="1">
        <v>45803</v>
      </c>
      <c r="D1951" s="3">
        <v>0.47916666666666669</v>
      </c>
      <c r="E1951" s="2" t="s">
        <v>5058</v>
      </c>
      <c r="F1951" s="2" t="s">
        <v>5069</v>
      </c>
      <c r="G1951" s="2">
        <v>21340</v>
      </c>
      <c r="H1951" s="2">
        <v>7</v>
      </c>
      <c r="I1951" s="2">
        <v>111</v>
      </c>
      <c r="J1951" s="2">
        <v>16810</v>
      </c>
      <c r="K1951" s="2">
        <v>11919</v>
      </c>
      <c r="L1951" s="2">
        <v>306</v>
      </c>
      <c r="M1951" s="2">
        <v>110</v>
      </c>
      <c r="N1951" s="2">
        <v>17</v>
      </c>
      <c r="O1951" s="2">
        <v>22</v>
      </c>
      <c r="P1951" s="2">
        <v>28</v>
      </c>
      <c r="Q1951" s="2">
        <v>256</v>
      </c>
      <c r="R1951" s="2">
        <v>24</v>
      </c>
      <c r="S1951" s="2" t="s">
        <v>31</v>
      </c>
      <c r="T1951" s="2">
        <f t="shared" si="210"/>
        <v>455</v>
      </c>
      <c r="U1951" s="4">
        <f t="shared" si="211"/>
        <v>3.8174343485191713E-2</v>
      </c>
      <c r="V1951" s="4">
        <f t="shared" si="212"/>
        <v>0.55852858481724466</v>
      </c>
      <c r="W1951">
        <f t="shared" si="213"/>
        <v>11</v>
      </c>
      <c r="X1951" t="str">
        <f t="shared" si="214"/>
        <v>Monday</v>
      </c>
      <c r="Y1951" t="str">
        <f t="shared" si="215"/>
        <v>May</v>
      </c>
      <c r="Z1951" t="str">
        <f t="shared" si="216"/>
        <v>6-10</v>
      </c>
    </row>
    <row r="1952" spans="1:26" x14ac:dyDescent="0.25">
      <c r="A1952" s="2" t="s">
        <v>6998</v>
      </c>
      <c r="B1952" s="2" t="s">
        <v>5036</v>
      </c>
      <c r="C1952" s="1">
        <v>45803</v>
      </c>
      <c r="D1952" s="3">
        <v>0.48958333333333331</v>
      </c>
      <c r="E1952" s="2" t="s">
        <v>5037</v>
      </c>
      <c r="F1952" s="2" t="s">
        <v>5042</v>
      </c>
      <c r="G1952" s="2">
        <v>21438</v>
      </c>
      <c r="H1952" s="2">
        <v>1</v>
      </c>
      <c r="I1952" s="2">
        <v>496</v>
      </c>
      <c r="J1952" s="2">
        <v>29993</v>
      </c>
      <c r="K1952" s="2">
        <v>22968</v>
      </c>
      <c r="L1952" s="2">
        <v>956</v>
      </c>
      <c r="M1952" s="2">
        <v>93</v>
      </c>
      <c r="N1952" s="2">
        <v>115</v>
      </c>
      <c r="O1952" s="2">
        <v>244</v>
      </c>
      <c r="P1952" s="2">
        <v>212</v>
      </c>
      <c r="Q1952" s="2">
        <v>815</v>
      </c>
      <c r="R1952" s="2">
        <v>58</v>
      </c>
      <c r="S1952" s="2" t="s">
        <v>28</v>
      </c>
      <c r="T1952" s="2">
        <f t="shared" si="210"/>
        <v>1408</v>
      </c>
      <c r="U1952" s="4">
        <f t="shared" si="211"/>
        <v>6.1302681992337162E-2</v>
      </c>
      <c r="V1952" s="4">
        <f t="shared" si="212"/>
        <v>1.0713685978169605</v>
      </c>
      <c r="W1952">
        <f t="shared" si="213"/>
        <v>11</v>
      </c>
      <c r="X1952" t="str">
        <f t="shared" si="214"/>
        <v>Monday</v>
      </c>
      <c r="Y1952" t="str">
        <f t="shared" si="215"/>
        <v>May</v>
      </c>
      <c r="Z1952" t="str">
        <f t="shared" si="216"/>
        <v>0-2</v>
      </c>
    </row>
    <row r="1953" spans="1:26" x14ac:dyDescent="0.25">
      <c r="A1953" s="2" t="s">
        <v>6999</v>
      </c>
      <c r="B1953" s="2" t="s">
        <v>5036</v>
      </c>
      <c r="C1953" s="1">
        <v>45803</v>
      </c>
      <c r="D1953" s="3">
        <v>0.52638888888888891</v>
      </c>
      <c r="E1953" s="2" t="s">
        <v>5054</v>
      </c>
      <c r="F1953" s="2" t="s">
        <v>5050</v>
      </c>
      <c r="G1953" s="2">
        <v>21102</v>
      </c>
      <c r="H1953" s="2">
        <v>2</v>
      </c>
      <c r="I1953" s="2">
        <v>1458</v>
      </c>
      <c r="J1953" s="2">
        <v>9432</v>
      </c>
      <c r="K1953" s="2">
        <v>6927</v>
      </c>
      <c r="L1953" s="2">
        <v>220</v>
      </c>
      <c r="M1953" s="2">
        <v>52</v>
      </c>
      <c r="N1953" s="2">
        <v>15</v>
      </c>
      <c r="O1953" s="2">
        <v>18</v>
      </c>
      <c r="P1953" s="2">
        <v>16</v>
      </c>
      <c r="Q1953" s="2">
        <v>142</v>
      </c>
      <c r="R1953" s="2">
        <v>7</v>
      </c>
      <c r="S1953" s="2" t="s">
        <v>31</v>
      </c>
      <c r="T1953" s="2">
        <f t="shared" si="210"/>
        <v>305</v>
      </c>
      <c r="U1953" s="4">
        <f t="shared" si="211"/>
        <v>4.4030604879457196E-2</v>
      </c>
      <c r="V1953" s="4">
        <f t="shared" si="212"/>
        <v>0.32826272391242534</v>
      </c>
      <c r="W1953">
        <f t="shared" si="213"/>
        <v>12</v>
      </c>
      <c r="X1953" t="str">
        <f t="shared" si="214"/>
        <v>Monday</v>
      </c>
      <c r="Y1953" t="str">
        <f t="shared" si="215"/>
        <v>May</v>
      </c>
      <c r="Z1953" t="str">
        <f t="shared" si="216"/>
        <v>0-2</v>
      </c>
    </row>
    <row r="1954" spans="1:26" x14ac:dyDescent="0.25">
      <c r="A1954" s="2" t="s">
        <v>7000</v>
      </c>
      <c r="B1954" s="2" t="s">
        <v>5036</v>
      </c>
      <c r="C1954" s="1">
        <v>45803</v>
      </c>
      <c r="D1954" s="3">
        <v>0.5395833333333333</v>
      </c>
      <c r="E1954" s="2" t="s">
        <v>5054</v>
      </c>
      <c r="F1954" s="2" t="s">
        <v>5069</v>
      </c>
      <c r="G1954" s="2">
        <v>21197</v>
      </c>
      <c r="H1954" s="2">
        <v>2</v>
      </c>
      <c r="I1954" s="2">
        <v>1915</v>
      </c>
      <c r="J1954" s="2">
        <v>9249</v>
      </c>
      <c r="K1954" s="2">
        <v>8117</v>
      </c>
      <c r="L1954" s="2">
        <v>148</v>
      </c>
      <c r="M1954" s="2">
        <v>30</v>
      </c>
      <c r="N1954" s="2">
        <v>10</v>
      </c>
      <c r="O1954" s="2">
        <v>11</v>
      </c>
      <c r="P1954" s="2">
        <v>31</v>
      </c>
      <c r="Q1954" s="2">
        <v>177</v>
      </c>
      <c r="R1954" s="2">
        <v>16</v>
      </c>
      <c r="S1954" s="2" t="s">
        <v>31</v>
      </c>
      <c r="T1954" s="2">
        <f t="shared" si="210"/>
        <v>199</v>
      </c>
      <c r="U1954" s="4">
        <f t="shared" si="211"/>
        <v>2.451644696316373E-2</v>
      </c>
      <c r="V1954" s="4">
        <f t="shared" si="212"/>
        <v>0.38293154691701659</v>
      </c>
      <c r="W1954">
        <f t="shared" si="213"/>
        <v>12</v>
      </c>
      <c r="X1954" t="str">
        <f t="shared" si="214"/>
        <v>Monday</v>
      </c>
      <c r="Y1954" t="str">
        <f t="shared" si="215"/>
        <v>May</v>
      </c>
      <c r="Z1954" t="str">
        <f t="shared" si="216"/>
        <v>0-2</v>
      </c>
    </row>
    <row r="1955" spans="1:26" x14ac:dyDescent="0.25">
      <c r="A1955" s="2" t="s">
        <v>7001</v>
      </c>
      <c r="B1955" s="2" t="s">
        <v>5036</v>
      </c>
      <c r="C1955" s="1">
        <v>45803</v>
      </c>
      <c r="D1955" s="3">
        <v>0.56319444444444444</v>
      </c>
      <c r="E1955" s="2" t="s">
        <v>5044</v>
      </c>
      <c r="F1955" s="2" t="s">
        <v>5050</v>
      </c>
      <c r="G1955" s="2">
        <v>21282</v>
      </c>
      <c r="H1955" s="2">
        <v>2</v>
      </c>
      <c r="I1955" s="2">
        <v>457</v>
      </c>
      <c r="J1955" s="2">
        <v>14457</v>
      </c>
      <c r="K1955" s="2">
        <v>12642</v>
      </c>
      <c r="L1955" s="2">
        <v>352</v>
      </c>
      <c r="M1955" s="2">
        <v>38</v>
      </c>
      <c r="N1955" s="2">
        <v>27</v>
      </c>
      <c r="O1955" s="2">
        <v>21</v>
      </c>
      <c r="P1955" s="2">
        <v>44</v>
      </c>
      <c r="Q1955" s="2">
        <v>309</v>
      </c>
      <c r="R1955" s="2">
        <v>22</v>
      </c>
      <c r="S1955" s="2" t="s">
        <v>31</v>
      </c>
      <c r="T1955" s="2">
        <f t="shared" si="210"/>
        <v>438</v>
      </c>
      <c r="U1955" s="4">
        <f t="shared" si="211"/>
        <v>3.4646416706217369E-2</v>
      </c>
      <c r="V1955" s="4">
        <f t="shared" si="212"/>
        <v>0.59402311812799546</v>
      </c>
      <c r="W1955">
        <f t="shared" si="213"/>
        <v>13</v>
      </c>
      <c r="X1955" t="str">
        <f t="shared" si="214"/>
        <v>Monday</v>
      </c>
      <c r="Y1955" t="str">
        <f t="shared" si="215"/>
        <v>May</v>
      </c>
      <c r="Z1955" t="str">
        <f t="shared" si="216"/>
        <v>0-2</v>
      </c>
    </row>
    <row r="1956" spans="1:26" x14ac:dyDescent="0.25">
      <c r="A1956" s="2" t="s">
        <v>7002</v>
      </c>
      <c r="B1956" s="2" t="s">
        <v>5036</v>
      </c>
      <c r="C1956" s="1">
        <v>45803</v>
      </c>
      <c r="D1956" s="3">
        <v>0.62430555555555556</v>
      </c>
      <c r="E1956" s="2" t="s">
        <v>5054</v>
      </c>
      <c r="F1956" s="2" t="s">
        <v>5050</v>
      </c>
      <c r="G1956" s="2">
        <v>21344</v>
      </c>
      <c r="H1956" s="2">
        <v>3</v>
      </c>
      <c r="I1956" s="2">
        <v>537</v>
      </c>
      <c r="J1956" s="2">
        <v>12438</v>
      </c>
      <c r="K1956" s="2">
        <v>9935</v>
      </c>
      <c r="L1956" s="2">
        <v>415</v>
      </c>
      <c r="M1956" s="2">
        <v>114</v>
      </c>
      <c r="N1956" s="2">
        <v>29</v>
      </c>
      <c r="O1956" s="2">
        <v>46</v>
      </c>
      <c r="P1956" s="2">
        <v>24</v>
      </c>
      <c r="Q1956" s="2">
        <v>167</v>
      </c>
      <c r="R1956" s="2">
        <v>8</v>
      </c>
      <c r="S1956" s="2" t="s">
        <v>31</v>
      </c>
      <c r="T1956" s="2">
        <f t="shared" si="210"/>
        <v>604</v>
      </c>
      <c r="U1956" s="4">
        <f t="shared" si="211"/>
        <v>6.0795168595873174E-2</v>
      </c>
      <c r="V1956" s="4">
        <f t="shared" si="212"/>
        <v>0.46547038980509747</v>
      </c>
      <c r="W1956">
        <f t="shared" si="213"/>
        <v>14</v>
      </c>
      <c r="X1956" t="str">
        <f t="shared" si="214"/>
        <v>Monday</v>
      </c>
      <c r="Y1956" t="str">
        <f t="shared" si="215"/>
        <v>May</v>
      </c>
      <c r="Z1956" t="str">
        <f t="shared" si="216"/>
        <v>3-5</v>
      </c>
    </row>
    <row r="1957" spans="1:26" x14ac:dyDescent="0.25">
      <c r="A1957" s="2" t="s">
        <v>7003</v>
      </c>
      <c r="B1957" s="2" t="s">
        <v>5036</v>
      </c>
      <c r="C1957" s="1">
        <v>45803</v>
      </c>
      <c r="D1957" s="3">
        <v>0.65</v>
      </c>
      <c r="E1957" s="2" t="s">
        <v>5044</v>
      </c>
      <c r="F1957" s="2" t="s">
        <v>5040</v>
      </c>
      <c r="G1957" s="2">
        <v>21039</v>
      </c>
      <c r="H1957" s="2">
        <v>6</v>
      </c>
      <c r="I1957" s="2">
        <v>396</v>
      </c>
      <c r="J1957" s="2">
        <v>8069</v>
      </c>
      <c r="K1957" s="2">
        <v>6878</v>
      </c>
      <c r="L1957" s="2">
        <v>200</v>
      </c>
      <c r="M1957" s="2">
        <v>20</v>
      </c>
      <c r="N1957" s="2">
        <v>13</v>
      </c>
      <c r="O1957" s="2">
        <v>15</v>
      </c>
      <c r="P1957" s="2">
        <v>16</v>
      </c>
      <c r="Q1957" s="2">
        <v>172</v>
      </c>
      <c r="R1957" s="2">
        <v>7</v>
      </c>
      <c r="S1957" s="2" t="s">
        <v>31</v>
      </c>
      <c r="T1957" s="2">
        <f t="shared" si="210"/>
        <v>248</v>
      </c>
      <c r="U1957" s="4">
        <f t="shared" si="211"/>
        <v>3.6056993312009303E-2</v>
      </c>
      <c r="V1957" s="4">
        <f t="shared" si="212"/>
        <v>0.32691667854936068</v>
      </c>
      <c r="W1957">
        <f t="shared" si="213"/>
        <v>15</v>
      </c>
      <c r="X1957" t="str">
        <f t="shared" si="214"/>
        <v>Monday</v>
      </c>
      <c r="Y1957" t="str">
        <f t="shared" si="215"/>
        <v>May</v>
      </c>
      <c r="Z1957" t="str">
        <f t="shared" si="216"/>
        <v>6-10</v>
      </c>
    </row>
    <row r="1958" spans="1:26" x14ac:dyDescent="0.25">
      <c r="A1958" s="2" t="s">
        <v>7004</v>
      </c>
      <c r="B1958" s="2" t="s">
        <v>5036</v>
      </c>
      <c r="C1958" s="1">
        <v>45803</v>
      </c>
      <c r="D1958" s="3">
        <v>0.6875</v>
      </c>
      <c r="E1958" s="2" t="s">
        <v>5037</v>
      </c>
      <c r="F1958" s="2" t="s">
        <v>5069</v>
      </c>
      <c r="G1958" s="2">
        <v>21270</v>
      </c>
      <c r="H1958" s="2">
        <v>6</v>
      </c>
      <c r="I1958" s="2">
        <v>233</v>
      </c>
      <c r="J1958" s="2">
        <v>5930</v>
      </c>
      <c r="K1958" s="2">
        <v>5302</v>
      </c>
      <c r="L1958" s="2">
        <v>211</v>
      </c>
      <c r="M1958" s="2">
        <v>28</v>
      </c>
      <c r="N1958" s="2">
        <v>17</v>
      </c>
      <c r="O1958" s="2">
        <v>52</v>
      </c>
      <c r="P1958" s="2">
        <v>71</v>
      </c>
      <c r="Q1958" s="2">
        <v>114</v>
      </c>
      <c r="R1958" s="2">
        <v>7</v>
      </c>
      <c r="S1958" s="2" t="s">
        <v>31</v>
      </c>
      <c r="T1958" s="2">
        <f t="shared" si="210"/>
        <v>308</v>
      </c>
      <c r="U1958" s="4">
        <f t="shared" si="211"/>
        <v>5.8091286307053944E-2</v>
      </c>
      <c r="V1958" s="4">
        <f t="shared" si="212"/>
        <v>0.24927127409496944</v>
      </c>
      <c r="W1958">
        <f t="shared" si="213"/>
        <v>16</v>
      </c>
      <c r="X1958" t="str">
        <f t="shared" si="214"/>
        <v>Monday</v>
      </c>
      <c r="Y1958" t="str">
        <f t="shared" si="215"/>
        <v>May</v>
      </c>
      <c r="Z1958" t="str">
        <f t="shared" si="216"/>
        <v>6-10</v>
      </c>
    </row>
    <row r="1959" spans="1:26" x14ac:dyDescent="0.25">
      <c r="A1959" s="2" t="s">
        <v>7005</v>
      </c>
      <c r="B1959" s="2" t="s">
        <v>5036</v>
      </c>
      <c r="C1959" s="1">
        <v>45803</v>
      </c>
      <c r="D1959" s="3">
        <v>0.71111111111111114</v>
      </c>
      <c r="E1959" s="2" t="s">
        <v>16</v>
      </c>
      <c r="F1959" s="2" t="s">
        <v>5048</v>
      </c>
      <c r="G1959" s="2">
        <v>21067</v>
      </c>
      <c r="H1959" s="2">
        <v>2</v>
      </c>
      <c r="I1959" s="2">
        <v>330</v>
      </c>
      <c r="J1959" s="2">
        <v>15467</v>
      </c>
      <c r="K1959" s="2">
        <v>12647</v>
      </c>
      <c r="L1959" s="2">
        <v>388</v>
      </c>
      <c r="M1959" s="2">
        <v>44</v>
      </c>
      <c r="N1959" s="2">
        <v>20</v>
      </c>
      <c r="O1959" s="2">
        <v>32</v>
      </c>
      <c r="P1959" s="2">
        <v>49</v>
      </c>
      <c r="Q1959" s="2">
        <v>147</v>
      </c>
      <c r="R1959" s="2">
        <v>11</v>
      </c>
      <c r="S1959" s="2" t="s">
        <v>31</v>
      </c>
      <c r="T1959" s="2">
        <f t="shared" si="210"/>
        <v>484</v>
      </c>
      <c r="U1959" s="4">
        <f t="shared" si="211"/>
        <v>3.8269945441606702E-2</v>
      </c>
      <c r="V1959" s="4">
        <f t="shared" si="212"/>
        <v>0.60032277970285275</v>
      </c>
      <c r="W1959">
        <f t="shared" si="213"/>
        <v>17</v>
      </c>
      <c r="X1959" t="str">
        <f t="shared" si="214"/>
        <v>Monday</v>
      </c>
      <c r="Y1959" t="str">
        <f t="shared" si="215"/>
        <v>May</v>
      </c>
      <c r="Z1959" t="str">
        <f t="shared" si="216"/>
        <v>0-2</v>
      </c>
    </row>
    <row r="1960" spans="1:26" x14ac:dyDescent="0.25">
      <c r="A1960" s="2" t="s">
        <v>7006</v>
      </c>
      <c r="B1960" s="2" t="s">
        <v>5036</v>
      </c>
      <c r="C1960" s="1">
        <v>45803</v>
      </c>
      <c r="D1960" s="3">
        <v>0.71944444444444444</v>
      </c>
      <c r="E1960" s="2" t="s">
        <v>5054</v>
      </c>
      <c r="F1960" s="2" t="s">
        <v>5069</v>
      </c>
      <c r="G1960" s="2">
        <v>21364</v>
      </c>
      <c r="H1960" s="2">
        <v>5</v>
      </c>
      <c r="I1960" s="2">
        <v>416</v>
      </c>
      <c r="J1960" s="2">
        <v>8693</v>
      </c>
      <c r="K1960" s="2">
        <v>7589</v>
      </c>
      <c r="L1960" s="2">
        <v>170</v>
      </c>
      <c r="M1960" s="2">
        <v>45</v>
      </c>
      <c r="N1960" s="2">
        <v>15</v>
      </c>
      <c r="O1960" s="2">
        <v>25</v>
      </c>
      <c r="P1960" s="2">
        <v>10</v>
      </c>
      <c r="Q1960" s="2">
        <v>190</v>
      </c>
      <c r="R1960" s="2">
        <v>15</v>
      </c>
      <c r="S1960" s="2" t="s">
        <v>31</v>
      </c>
      <c r="T1960" s="2">
        <f t="shared" si="210"/>
        <v>255</v>
      </c>
      <c r="U1960" s="4">
        <f t="shared" si="211"/>
        <v>3.3601264988799576E-2</v>
      </c>
      <c r="V1960" s="4">
        <f t="shared" si="212"/>
        <v>0.35522374087249581</v>
      </c>
      <c r="W1960">
        <f t="shared" si="213"/>
        <v>17</v>
      </c>
      <c r="X1960" t="str">
        <f t="shared" si="214"/>
        <v>Monday</v>
      </c>
      <c r="Y1960" t="str">
        <f t="shared" si="215"/>
        <v>May</v>
      </c>
      <c r="Z1960" t="str">
        <f t="shared" si="216"/>
        <v>3-5</v>
      </c>
    </row>
    <row r="1961" spans="1:26" x14ac:dyDescent="0.25">
      <c r="A1961" s="2" t="s">
        <v>7007</v>
      </c>
      <c r="B1961" s="2" t="s">
        <v>5036</v>
      </c>
      <c r="C1961" s="1">
        <v>45803</v>
      </c>
      <c r="D1961" s="3">
        <v>0.72569444444444442</v>
      </c>
      <c r="E1961" s="2" t="s">
        <v>5037</v>
      </c>
      <c r="F1961" s="2" t="s">
        <v>5042</v>
      </c>
      <c r="G1961" s="2">
        <v>21278</v>
      </c>
      <c r="H1961" s="2">
        <v>4</v>
      </c>
      <c r="I1961" s="2">
        <v>255</v>
      </c>
      <c r="J1961" s="2">
        <v>21041</v>
      </c>
      <c r="K1961" s="2">
        <v>16616</v>
      </c>
      <c r="L1961" s="2">
        <v>840</v>
      </c>
      <c r="M1961" s="2">
        <v>169</v>
      </c>
      <c r="N1961" s="2">
        <v>109</v>
      </c>
      <c r="O1961" s="2">
        <v>160</v>
      </c>
      <c r="P1961" s="2">
        <v>89</v>
      </c>
      <c r="Q1961" s="2">
        <v>637</v>
      </c>
      <c r="R1961" s="2">
        <v>33</v>
      </c>
      <c r="S1961" s="2" t="s">
        <v>31</v>
      </c>
      <c r="T1961" s="2">
        <f t="shared" si="210"/>
        <v>1278</v>
      </c>
      <c r="U1961" s="4">
        <f t="shared" si="211"/>
        <v>7.6913818006740492E-2</v>
      </c>
      <c r="V1961" s="4">
        <f t="shared" si="212"/>
        <v>0.78090046056960238</v>
      </c>
      <c r="W1961">
        <f t="shared" si="213"/>
        <v>17</v>
      </c>
      <c r="X1961" t="str">
        <f t="shared" si="214"/>
        <v>Monday</v>
      </c>
      <c r="Y1961" t="str">
        <f t="shared" si="215"/>
        <v>May</v>
      </c>
      <c r="Z1961" t="str">
        <f t="shared" si="216"/>
        <v>3-5</v>
      </c>
    </row>
    <row r="1962" spans="1:26" x14ac:dyDescent="0.25">
      <c r="A1962" s="2" t="s">
        <v>7008</v>
      </c>
      <c r="B1962" s="2" t="s">
        <v>5036</v>
      </c>
      <c r="C1962" s="1">
        <v>45803</v>
      </c>
      <c r="D1962" s="3">
        <v>0.74513888888888891</v>
      </c>
      <c r="E1962" s="2" t="s">
        <v>5054</v>
      </c>
      <c r="F1962" s="2" t="s">
        <v>5040</v>
      </c>
      <c r="G1962" s="2">
        <v>21249</v>
      </c>
      <c r="H1962" s="2">
        <v>3</v>
      </c>
      <c r="I1962" s="2">
        <v>1022</v>
      </c>
      <c r="J1962" s="2">
        <v>14414</v>
      </c>
      <c r="K1962" s="2">
        <v>11144</v>
      </c>
      <c r="L1962" s="2">
        <v>465</v>
      </c>
      <c r="M1962" s="2">
        <v>100</v>
      </c>
      <c r="N1962" s="2">
        <v>33</v>
      </c>
      <c r="O1962" s="2">
        <v>54</v>
      </c>
      <c r="P1962" s="2">
        <v>17</v>
      </c>
      <c r="Q1962" s="2">
        <v>213</v>
      </c>
      <c r="R1962" s="2">
        <v>20</v>
      </c>
      <c r="S1962" s="2" t="s">
        <v>31</v>
      </c>
      <c r="T1962" s="2">
        <f t="shared" si="210"/>
        <v>652</v>
      </c>
      <c r="U1962" s="4">
        <f t="shared" si="211"/>
        <v>5.8506819813352477E-2</v>
      </c>
      <c r="V1962" s="4">
        <f t="shared" si="212"/>
        <v>0.52444820932749781</v>
      </c>
      <c r="W1962">
        <f t="shared" si="213"/>
        <v>17</v>
      </c>
      <c r="X1962" t="str">
        <f t="shared" si="214"/>
        <v>Monday</v>
      </c>
      <c r="Y1962" t="str">
        <f t="shared" si="215"/>
        <v>May</v>
      </c>
      <c r="Z1962" t="str">
        <f t="shared" si="216"/>
        <v>3-5</v>
      </c>
    </row>
    <row r="1963" spans="1:26" x14ac:dyDescent="0.25">
      <c r="A1963" s="2" t="s">
        <v>7009</v>
      </c>
      <c r="B1963" s="2" t="s">
        <v>5036</v>
      </c>
      <c r="C1963" s="1">
        <v>45803</v>
      </c>
      <c r="D1963" s="3">
        <v>0.75486111111111109</v>
      </c>
      <c r="E1963" s="2" t="s">
        <v>5037</v>
      </c>
      <c r="F1963" s="2" t="s">
        <v>5038</v>
      </c>
      <c r="G1963" s="2">
        <v>21233</v>
      </c>
      <c r="H1963" s="2">
        <v>5</v>
      </c>
      <c r="I1963" s="2">
        <v>160</v>
      </c>
      <c r="J1963" s="2">
        <v>12508</v>
      </c>
      <c r="K1963" s="2">
        <v>10689</v>
      </c>
      <c r="L1963" s="2">
        <v>376</v>
      </c>
      <c r="M1963" s="2">
        <v>70</v>
      </c>
      <c r="N1963" s="2">
        <v>50</v>
      </c>
      <c r="O1963" s="2">
        <v>106</v>
      </c>
      <c r="P1963" s="2">
        <v>121</v>
      </c>
      <c r="Q1963" s="2">
        <v>134</v>
      </c>
      <c r="R1963" s="2">
        <v>13</v>
      </c>
      <c r="S1963" s="2" t="s">
        <v>31</v>
      </c>
      <c r="T1963" s="2">
        <f t="shared" si="210"/>
        <v>602</v>
      </c>
      <c r="U1963" s="4">
        <f t="shared" si="211"/>
        <v>5.6319580877537655E-2</v>
      </c>
      <c r="V1963" s="4">
        <f t="shared" si="212"/>
        <v>0.50341449630292467</v>
      </c>
      <c r="W1963">
        <f t="shared" si="213"/>
        <v>18</v>
      </c>
      <c r="X1963" t="str">
        <f t="shared" si="214"/>
        <v>Monday</v>
      </c>
      <c r="Y1963" t="str">
        <f t="shared" si="215"/>
        <v>May</v>
      </c>
      <c r="Z1963" t="str">
        <f t="shared" si="216"/>
        <v>3-5</v>
      </c>
    </row>
    <row r="1964" spans="1:26" x14ac:dyDescent="0.25">
      <c r="A1964" s="2" t="s">
        <v>7010</v>
      </c>
      <c r="B1964" s="2" t="s">
        <v>5036</v>
      </c>
      <c r="C1964" s="1">
        <v>45803</v>
      </c>
      <c r="D1964" s="3">
        <v>0.79097222222222219</v>
      </c>
      <c r="E1964" s="2" t="s">
        <v>5058</v>
      </c>
      <c r="F1964" s="2" t="s">
        <v>5040</v>
      </c>
      <c r="G1964" s="2">
        <v>21339</v>
      </c>
      <c r="H1964" s="2">
        <v>2</v>
      </c>
      <c r="I1964" s="2">
        <v>47</v>
      </c>
      <c r="J1964" s="2">
        <v>29058</v>
      </c>
      <c r="K1964" s="2">
        <v>22070</v>
      </c>
      <c r="L1964" s="2">
        <v>620</v>
      </c>
      <c r="M1964" s="2">
        <v>365</v>
      </c>
      <c r="N1964" s="2">
        <v>33</v>
      </c>
      <c r="O1964" s="2">
        <v>48</v>
      </c>
      <c r="P1964" s="2">
        <v>10</v>
      </c>
      <c r="Q1964" s="2">
        <v>416</v>
      </c>
      <c r="R1964" s="2">
        <v>16</v>
      </c>
      <c r="S1964" s="2" t="s">
        <v>31</v>
      </c>
      <c r="T1964" s="2">
        <f t="shared" si="210"/>
        <v>1066</v>
      </c>
      <c r="U1964" s="4">
        <f t="shared" si="211"/>
        <v>4.8300860897145449E-2</v>
      </c>
      <c r="V1964" s="4">
        <f t="shared" si="212"/>
        <v>1.0342565256103848</v>
      </c>
      <c r="W1964">
        <f t="shared" si="213"/>
        <v>18</v>
      </c>
      <c r="X1964" t="str">
        <f t="shared" si="214"/>
        <v>Monday</v>
      </c>
      <c r="Y1964" t="str">
        <f t="shared" si="215"/>
        <v>May</v>
      </c>
      <c r="Z1964" t="str">
        <f t="shared" si="216"/>
        <v>0-2</v>
      </c>
    </row>
    <row r="1965" spans="1:26" x14ac:dyDescent="0.25">
      <c r="A1965" s="2" t="s">
        <v>7011</v>
      </c>
      <c r="B1965" s="2" t="s">
        <v>5036</v>
      </c>
      <c r="C1965" s="1">
        <v>45804</v>
      </c>
      <c r="D1965" s="3">
        <v>0.26805555555555555</v>
      </c>
      <c r="E1965" s="2" t="s">
        <v>5054</v>
      </c>
      <c r="F1965" s="2" t="s">
        <v>5048</v>
      </c>
      <c r="G1965" s="2">
        <v>21065</v>
      </c>
      <c r="H1965" s="2">
        <v>5</v>
      </c>
      <c r="I1965" s="2">
        <v>780</v>
      </c>
      <c r="J1965" s="2">
        <v>12851</v>
      </c>
      <c r="K1965" s="2">
        <v>8889</v>
      </c>
      <c r="L1965" s="2">
        <v>312</v>
      </c>
      <c r="M1965" s="2">
        <v>61</v>
      </c>
      <c r="N1965" s="2">
        <v>18</v>
      </c>
      <c r="O1965" s="2">
        <v>28</v>
      </c>
      <c r="P1965" s="2">
        <v>26</v>
      </c>
      <c r="Q1965" s="2">
        <v>232</v>
      </c>
      <c r="R1965" s="2">
        <v>22</v>
      </c>
      <c r="S1965" s="2" t="s">
        <v>31</v>
      </c>
      <c r="T1965" s="2">
        <f t="shared" si="210"/>
        <v>419</v>
      </c>
      <c r="U1965" s="4">
        <f t="shared" si="211"/>
        <v>4.7136910788615143E-2</v>
      </c>
      <c r="V1965" s="4">
        <f t="shared" si="212"/>
        <v>0.42197958699264182</v>
      </c>
      <c r="W1965">
        <f t="shared" si="213"/>
        <v>6</v>
      </c>
      <c r="X1965" t="str">
        <f t="shared" si="214"/>
        <v>Tuesday</v>
      </c>
      <c r="Y1965" t="str">
        <f t="shared" si="215"/>
        <v>May</v>
      </c>
      <c r="Z1965" t="str">
        <f t="shared" si="216"/>
        <v>3-5</v>
      </c>
    </row>
    <row r="1966" spans="1:26" x14ac:dyDescent="0.25">
      <c r="A1966" s="2" t="s">
        <v>7012</v>
      </c>
      <c r="B1966" s="2" t="s">
        <v>5036</v>
      </c>
      <c r="C1966" s="1">
        <v>45804</v>
      </c>
      <c r="D1966" s="3">
        <v>0.30833333333333335</v>
      </c>
      <c r="E1966" s="2" t="s">
        <v>5058</v>
      </c>
      <c r="F1966" s="2" t="s">
        <v>5052</v>
      </c>
      <c r="G1966" s="2">
        <v>21307</v>
      </c>
      <c r="H1966" s="2">
        <v>6</v>
      </c>
      <c r="I1966" s="2">
        <v>124</v>
      </c>
      <c r="J1966" s="2">
        <v>25293</v>
      </c>
      <c r="K1966" s="2">
        <v>18893</v>
      </c>
      <c r="L1966" s="2">
        <v>368</v>
      </c>
      <c r="M1966" s="2">
        <v>168</v>
      </c>
      <c r="N1966" s="2">
        <v>28</v>
      </c>
      <c r="O1966" s="2">
        <v>34</v>
      </c>
      <c r="P1966" s="2">
        <v>14</v>
      </c>
      <c r="Q1966" s="2">
        <v>189</v>
      </c>
      <c r="R1966" s="2">
        <v>26</v>
      </c>
      <c r="S1966" s="2" t="s">
        <v>31</v>
      </c>
      <c r="T1966" s="2">
        <f t="shared" si="210"/>
        <v>598</v>
      </c>
      <c r="U1966" s="4">
        <f t="shared" si="211"/>
        <v>3.1651934578944579E-2</v>
      </c>
      <c r="V1966" s="4">
        <f t="shared" si="212"/>
        <v>0.88670390012671896</v>
      </c>
      <c r="W1966">
        <f t="shared" si="213"/>
        <v>7</v>
      </c>
      <c r="X1966" t="str">
        <f t="shared" si="214"/>
        <v>Tuesday</v>
      </c>
      <c r="Y1966" t="str">
        <f t="shared" si="215"/>
        <v>May</v>
      </c>
      <c r="Z1966" t="str">
        <f t="shared" si="216"/>
        <v>6-10</v>
      </c>
    </row>
    <row r="1967" spans="1:26" x14ac:dyDescent="0.25">
      <c r="A1967" s="2" t="s">
        <v>7013</v>
      </c>
      <c r="B1967" s="2" t="s">
        <v>5036</v>
      </c>
      <c r="C1967" s="1">
        <v>45804</v>
      </c>
      <c r="D1967" s="3">
        <v>0.32361111111111113</v>
      </c>
      <c r="E1967" s="2" t="s">
        <v>5044</v>
      </c>
      <c r="F1967" s="2" t="s">
        <v>5040</v>
      </c>
      <c r="G1967" s="2">
        <v>21356</v>
      </c>
      <c r="H1967" s="2">
        <v>7</v>
      </c>
      <c r="I1967" s="2">
        <v>330</v>
      </c>
      <c r="J1967" s="2">
        <v>33971</v>
      </c>
      <c r="K1967" s="2">
        <v>26451</v>
      </c>
      <c r="L1967" s="2">
        <v>984</v>
      </c>
      <c r="M1967" s="2">
        <v>179</v>
      </c>
      <c r="N1967" s="2">
        <v>80</v>
      </c>
      <c r="O1967" s="2">
        <v>95</v>
      </c>
      <c r="P1967" s="2">
        <v>94</v>
      </c>
      <c r="Q1967" s="2">
        <v>642</v>
      </c>
      <c r="R1967" s="2">
        <v>78</v>
      </c>
      <c r="S1967" s="2" t="s">
        <v>31</v>
      </c>
      <c r="T1967" s="2">
        <f t="shared" si="210"/>
        <v>1338</v>
      </c>
      <c r="U1967" s="4">
        <f t="shared" si="211"/>
        <v>5.0584098899852555E-2</v>
      </c>
      <c r="V1967" s="4">
        <f t="shared" si="212"/>
        <v>1.238574639445589</v>
      </c>
      <c r="W1967">
        <f t="shared" si="213"/>
        <v>7</v>
      </c>
      <c r="X1967" t="str">
        <f t="shared" si="214"/>
        <v>Tuesday</v>
      </c>
      <c r="Y1967" t="str">
        <f t="shared" si="215"/>
        <v>May</v>
      </c>
      <c r="Z1967" t="str">
        <f t="shared" si="216"/>
        <v>6-10</v>
      </c>
    </row>
    <row r="1968" spans="1:26" x14ac:dyDescent="0.25">
      <c r="A1968" s="2" t="s">
        <v>7014</v>
      </c>
      <c r="B1968" s="2" t="s">
        <v>5036</v>
      </c>
      <c r="C1968" s="1">
        <v>45804</v>
      </c>
      <c r="D1968" s="3">
        <v>0.35</v>
      </c>
      <c r="E1968" s="2" t="s">
        <v>5044</v>
      </c>
      <c r="F1968" s="2" t="s">
        <v>5050</v>
      </c>
      <c r="G1968" s="2">
        <v>21019</v>
      </c>
      <c r="H1968" s="2">
        <v>4</v>
      </c>
      <c r="I1968" s="2">
        <v>119</v>
      </c>
      <c r="J1968" s="2">
        <v>12410</v>
      </c>
      <c r="K1968" s="2">
        <v>9014</v>
      </c>
      <c r="L1968" s="2">
        <v>543</v>
      </c>
      <c r="M1968" s="2">
        <v>67</v>
      </c>
      <c r="N1968" s="2">
        <v>38</v>
      </c>
      <c r="O1968" s="2">
        <v>52</v>
      </c>
      <c r="P1968" s="2">
        <v>33</v>
      </c>
      <c r="Q1968" s="2">
        <v>145</v>
      </c>
      <c r="R1968" s="2">
        <v>29</v>
      </c>
      <c r="S1968" s="2" t="s">
        <v>31</v>
      </c>
      <c r="T1968" s="2">
        <f t="shared" si="210"/>
        <v>700</v>
      </c>
      <c r="U1968" s="4">
        <f t="shared" si="211"/>
        <v>7.7656978034169072E-2</v>
      </c>
      <c r="V1968" s="4">
        <f t="shared" si="212"/>
        <v>0.42885008801560492</v>
      </c>
      <c r="W1968">
        <f t="shared" si="213"/>
        <v>8</v>
      </c>
      <c r="X1968" t="str">
        <f t="shared" si="214"/>
        <v>Tuesday</v>
      </c>
      <c r="Y1968" t="str">
        <f t="shared" si="215"/>
        <v>May</v>
      </c>
      <c r="Z1968" t="str">
        <f t="shared" si="216"/>
        <v>3-5</v>
      </c>
    </row>
    <row r="1969" spans="1:26" x14ac:dyDescent="0.25">
      <c r="A1969" s="2" t="s">
        <v>7015</v>
      </c>
      <c r="B1969" s="2" t="s">
        <v>5036</v>
      </c>
      <c r="C1969" s="1">
        <v>45804</v>
      </c>
      <c r="D1969" s="3">
        <v>0.35486111111111113</v>
      </c>
      <c r="E1969" s="2" t="s">
        <v>5046</v>
      </c>
      <c r="F1969" s="2" t="s">
        <v>5069</v>
      </c>
      <c r="G1969" s="2">
        <v>21229</v>
      </c>
      <c r="H1969" s="2">
        <v>4</v>
      </c>
      <c r="I1969" s="2">
        <v>145</v>
      </c>
      <c r="J1969" s="2">
        <v>13615</v>
      </c>
      <c r="K1969" s="2">
        <v>9831</v>
      </c>
      <c r="L1969" s="2">
        <v>77</v>
      </c>
      <c r="M1969" s="2">
        <v>10</v>
      </c>
      <c r="N1969" s="2">
        <v>7</v>
      </c>
      <c r="O1969" s="2">
        <v>15</v>
      </c>
      <c r="P1969" s="2">
        <v>69</v>
      </c>
      <c r="Q1969" s="2">
        <v>130</v>
      </c>
      <c r="R1969" s="2">
        <v>11</v>
      </c>
      <c r="S1969" s="2" t="s">
        <v>31</v>
      </c>
      <c r="T1969" s="2">
        <f t="shared" si="210"/>
        <v>109</v>
      </c>
      <c r="U1969" s="4">
        <f t="shared" si="211"/>
        <v>1.1087376665649476E-2</v>
      </c>
      <c r="V1969" s="4">
        <f t="shared" si="212"/>
        <v>0.46309293890432901</v>
      </c>
      <c r="W1969">
        <f t="shared" si="213"/>
        <v>8</v>
      </c>
      <c r="X1969" t="str">
        <f t="shared" si="214"/>
        <v>Tuesday</v>
      </c>
      <c r="Y1969" t="str">
        <f t="shared" si="215"/>
        <v>May</v>
      </c>
      <c r="Z1969" t="str">
        <f t="shared" si="216"/>
        <v>3-5</v>
      </c>
    </row>
    <row r="1970" spans="1:26" x14ac:dyDescent="0.25">
      <c r="A1970" s="2" t="s">
        <v>7016</v>
      </c>
      <c r="B1970" s="2" t="s">
        <v>5036</v>
      </c>
      <c r="C1970" s="1">
        <v>45804</v>
      </c>
      <c r="D1970" s="3">
        <v>0.375</v>
      </c>
      <c r="E1970" s="2" t="s">
        <v>5044</v>
      </c>
      <c r="F1970" s="2" t="s">
        <v>5052</v>
      </c>
      <c r="G1970" s="2">
        <v>21036</v>
      </c>
      <c r="H1970" s="2">
        <v>2</v>
      </c>
      <c r="I1970" s="2">
        <v>220</v>
      </c>
      <c r="J1970" s="2">
        <v>17541</v>
      </c>
      <c r="K1970" s="2">
        <v>15556</v>
      </c>
      <c r="L1970" s="2">
        <v>431</v>
      </c>
      <c r="M1970" s="2">
        <v>42</v>
      </c>
      <c r="N1970" s="2">
        <v>41</v>
      </c>
      <c r="O1970" s="2">
        <v>32</v>
      </c>
      <c r="P1970" s="2">
        <v>86</v>
      </c>
      <c r="Q1970" s="2">
        <v>239</v>
      </c>
      <c r="R1970" s="2">
        <v>29</v>
      </c>
      <c r="S1970" s="2" t="s">
        <v>31</v>
      </c>
      <c r="T1970" s="2">
        <f t="shared" si="210"/>
        <v>546</v>
      </c>
      <c r="U1970" s="4">
        <f t="shared" si="211"/>
        <v>3.5098997171509383E-2</v>
      </c>
      <c r="V1970" s="4">
        <f t="shared" si="212"/>
        <v>0.73949420041833047</v>
      </c>
      <c r="W1970">
        <f t="shared" si="213"/>
        <v>9</v>
      </c>
      <c r="X1970" t="str">
        <f t="shared" si="214"/>
        <v>Tuesday</v>
      </c>
      <c r="Y1970" t="str">
        <f t="shared" si="215"/>
        <v>May</v>
      </c>
      <c r="Z1970" t="str">
        <f t="shared" si="216"/>
        <v>0-2</v>
      </c>
    </row>
    <row r="1971" spans="1:26" x14ac:dyDescent="0.25">
      <c r="A1971" s="2" t="s">
        <v>7017</v>
      </c>
      <c r="B1971" s="2" t="s">
        <v>5036</v>
      </c>
      <c r="C1971" s="1">
        <v>45804</v>
      </c>
      <c r="D1971" s="3">
        <v>0.4152777777777778</v>
      </c>
      <c r="E1971" s="2" t="s">
        <v>5037</v>
      </c>
      <c r="F1971" s="2" t="s">
        <v>5042</v>
      </c>
      <c r="G1971" s="2">
        <v>21240</v>
      </c>
      <c r="H1971" s="2">
        <v>3</v>
      </c>
      <c r="I1971" s="2">
        <v>291</v>
      </c>
      <c r="J1971" s="2">
        <v>48519</v>
      </c>
      <c r="K1971" s="2">
        <v>36358</v>
      </c>
      <c r="L1971" s="2">
        <v>1481</v>
      </c>
      <c r="M1971" s="2">
        <v>243</v>
      </c>
      <c r="N1971" s="2">
        <v>233</v>
      </c>
      <c r="O1971" s="2">
        <v>403</v>
      </c>
      <c r="P1971" s="2">
        <v>148</v>
      </c>
      <c r="Q1971" s="2">
        <v>1221</v>
      </c>
      <c r="R1971" s="2">
        <v>133</v>
      </c>
      <c r="S1971" s="2" t="s">
        <v>28</v>
      </c>
      <c r="T1971" s="2">
        <f t="shared" si="210"/>
        <v>2360</v>
      </c>
      <c r="U1971" s="4">
        <f t="shared" si="211"/>
        <v>6.4910061059464216E-2</v>
      </c>
      <c r="V1971" s="4">
        <f t="shared" si="212"/>
        <v>1.7117702448210923</v>
      </c>
      <c r="W1971">
        <f t="shared" si="213"/>
        <v>9</v>
      </c>
      <c r="X1971" t="str">
        <f t="shared" si="214"/>
        <v>Tuesday</v>
      </c>
      <c r="Y1971" t="str">
        <f t="shared" si="215"/>
        <v>May</v>
      </c>
      <c r="Z1971" t="str">
        <f t="shared" si="216"/>
        <v>3-5</v>
      </c>
    </row>
    <row r="1972" spans="1:26" x14ac:dyDescent="0.25">
      <c r="A1972" s="2" t="s">
        <v>7018</v>
      </c>
      <c r="B1972" s="2" t="s">
        <v>5036</v>
      </c>
      <c r="C1972" s="1">
        <v>45804</v>
      </c>
      <c r="D1972" s="3">
        <v>0.44097222222222221</v>
      </c>
      <c r="E1972" s="2" t="s">
        <v>5044</v>
      </c>
      <c r="F1972" s="2" t="s">
        <v>5050</v>
      </c>
      <c r="G1972" s="2">
        <v>21147</v>
      </c>
      <c r="H1972" s="2">
        <v>4</v>
      </c>
      <c r="I1972" s="2">
        <v>116</v>
      </c>
      <c r="J1972" s="2">
        <v>20935</v>
      </c>
      <c r="K1972" s="2">
        <v>17284</v>
      </c>
      <c r="L1972" s="2">
        <v>523</v>
      </c>
      <c r="M1972" s="2">
        <v>86</v>
      </c>
      <c r="N1972" s="2">
        <v>47</v>
      </c>
      <c r="O1972" s="2">
        <v>39</v>
      </c>
      <c r="P1972" s="2">
        <v>51</v>
      </c>
      <c r="Q1972" s="2">
        <v>450</v>
      </c>
      <c r="R1972" s="2">
        <v>35</v>
      </c>
      <c r="S1972" s="2" t="s">
        <v>31</v>
      </c>
      <c r="T1972" s="2">
        <f t="shared" si="210"/>
        <v>695</v>
      </c>
      <c r="U1972" s="4">
        <f t="shared" si="211"/>
        <v>4.021059939828743E-2</v>
      </c>
      <c r="V1972" s="4">
        <f t="shared" si="212"/>
        <v>0.8173263347046863</v>
      </c>
      <c r="W1972">
        <f t="shared" si="213"/>
        <v>10</v>
      </c>
      <c r="X1972" t="str">
        <f t="shared" si="214"/>
        <v>Tuesday</v>
      </c>
      <c r="Y1972" t="str">
        <f t="shared" si="215"/>
        <v>May</v>
      </c>
      <c r="Z1972" t="str">
        <f t="shared" si="216"/>
        <v>3-5</v>
      </c>
    </row>
    <row r="1973" spans="1:26" x14ac:dyDescent="0.25">
      <c r="A1973" s="2" t="s">
        <v>7019</v>
      </c>
      <c r="B1973" s="2" t="s">
        <v>5036</v>
      </c>
      <c r="C1973" s="1">
        <v>45804</v>
      </c>
      <c r="D1973" s="3">
        <v>0.5131944444444444</v>
      </c>
      <c r="E1973" s="2" t="s">
        <v>5054</v>
      </c>
      <c r="F1973" s="2" t="s">
        <v>5069</v>
      </c>
      <c r="G1973" s="2">
        <v>21291</v>
      </c>
      <c r="H1973" s="2">
        <v>6</v>
      </c>
      <c r="I1973" s="2">
        <v>386</v>
      </c>
      <c r="J1973" s="2">
        <v>6081</v>
      </c>
      <c r="K1973" s="2">
        <v>5378</v>
      </c>
      <c r="L1973" s="2">
        <v>176</v>
      </c>
      <c r="M1973" s="2">
        <v>34</v>
      </c>
      <c r="N1973" s="2">
        <v>12</v>
      </c>
      <c r="O1973" s="2">
        <v>12</v>
      </c>
      <c r="P1973" s="2">
        <v>22</v>
      </c>
      <c r="Q1973" s="2">
        <v>102</v>
      </c>
      <c r="R1973" s="2">
        <v>12</v>
      </c>
      <c r="S1973" s="2" t="s">
        <v>31</v>
      </c>
      <c r="T1973" s="2">
        <f t="shared" si="210"/>
        <v>234</v>
      </c>
      <c r="U1973" s="4">
        <f t="shared" si="211"/>
        <v>4.3510598735589441E-2</v>
      </c>
      <c r="V1973" s="4">
        <f t="shared" si="212"/>
        <v>0.25259499318961065</v>
      </c>
      <c r="W1973">
        <f t="shared" si="213"/>
        <v>12</v>
      </c>
      <c r="X1973" t="str">
        <f t="shared" si="214"/>
        <v>Tuesday</v>
      </c>
      <c r="Y1973" t="str">
        <f t="shared" si="215"/>
        <v>May</v>
      </c>
      <c r="Z1973" t="str">
        <f t="shared" si="216"/>
        <v>6-10</v>
      </c>
    </row>
    <row r="1974" spans="1:26" x14ac:dyDescent="0.25">
      <c r="A1974" s="2" t="s">
        <v>7020</v>
      </c>
      <c r="B1974" s="2" t="s">
        <v>5036</v>
      </c>
      <c r="C1974" s="1">
        <v>45804</v>
      </c>
      <c r="D1974" s="3">
        <v>0.55486111111111114</v>
      </c>
      <c r="E1974" s="2" t="s">
        <v>5058</v>
      </c>
      <c r="F1974" s="2" t="s">
        <v>5069</v>
      </c>
      <c r="G1974" s="2">
        <v>21210</v>
      </c>
      <c r="H1974" s="2">
        <v>5</v>
      </c>
      <c r="I1974" s="2">
        <v>119</v>
      </c>
      <c r="J1974" s="2">
        <v>60637</v>
      </c>
      <c r="K1974" s="2">
        <v>44503</v>
      </c>
      <c r="L1974" s="2">
        <v>1003</v>
      </c>
      <c r="M1974" s="2">
        <v>616</v>
      </c>
      <c r="N1974" s="2">
        <v>78</v>
      </c>
      <c r="O1974" s="2">
        <v>133</v>
      </c>
      <c r="P1974" s="2">
        <v>106</v>
      </c>
      <c r="Q1974" s="2">
        <v>1063</v>
      </c>
      <c r="R1974" s="2">
        <v>55</v>
      </c>
      <c r="S1974" s="2" t="s">
        <v>28</v>
      </c>
      <c r="T1974" s="2">
        <f t="shared" si="210"/>
        <v>1830</v>
      </c>
      <c r="U1974" s="4">
        <f t="shared" si="211"/>
        <v>4.1120823315282114E-2</v>
      </c>
      <c r="V1974" s="4">
        <f t="shared" si="212"/>
        <v>2.0982083922677983</v>
      </c>
      <c r="W1974">
        <f t="shared" si="213"/>
        <v>13</v>
      </c>
      <c r="X1974" t="str">
        <f t="shared" si="214"/>
        <v>Tuesday</v>
      </c>
      <c r="Y1974" t="str">
        <f t="shared" si="215"/>
        <v>May</v>
      </c>
      <c r="Z1974" t="str">
        <f t="shared" si="216"/>
        <v>3-5</v>
      </c>
    </row>
    <row r="1975" spans="1:26" x14ac:dyDescent="0.25">
      <c r="A1975" s="2" t="s">
        <v>7021</v>
      </c>
      <c r="B1975" s="2" t="s">
        <v>5036</v>
      </c>
      <c r="C1975" s="1">
        <v>45804</v>
      </c>
      <c r="D1975" s="3">
        <v>0.67013888888888884</v>
      </c>
      <c r="E1975" s="2" t="s">
        <v>5046</v>
      </c>
      <c r="F1975" s="2" t="s">
        <v>5069</v>
      </c>
      <c r="G1975" s="2">
        <v>21364</v>
      </c>
      <c r="H1975" s="2">
        <v>1</v>
      </c>
      <c r="I1975" s="2">
        <v>246</v>
      </c>
      <c r="J1975" s="2">
        <v>4926</v>
      </c>
      <c r="K1975" s="2">
        <v>4374</v>
      </c>
      <c r="L1975" s="2">
        <v>82</v>
      </c>
      <c r="M1975" s="2">
        <v>9</v>
      </c>
      <c r="N1975" s="2">
        <v>8</v>
      </c>
      <c r="O1975" s="2">
        <v>19</v>
      </c>
      <c r="P1975" s="2">
        <v>61</v>
      </c>
      <c r="Q1975" s="2">
        <v>47</v>
      </c>
      <c r="R1975" s="2">
        <v>3</v>
      </c>
      <c r="S1975" s="2" t="s">
        <v>31</v>
      </c>
      <c r="T1975" s="2">
        <f t="shared" si="210"/>
        <v>118</v>
      </c>
      <c r="U1975" s="4">
        <f t="shared" si="211"/>
        <v>2.6977594878829447E-2</v>
      </c>
      <c r="V1975" s="4">
        <f t="shared" si="212"/>
        <v>0.20473694064781875</v>
      </c>
      <c r="W1975">
        <f t="shared" si="213"/>
        <v>16</v>
      </c>
      <c r="X1975" t="str">
        <f t="shared" si="214"/>
        <v>Tuesday</v>
      </c>
      <c r="Y1975" t="str">
        <f t="shared" si="215"/>
        <v>May</v>
      </c>
      <c r="Z1975" t="str">
        <f t="shared" si="216"/>
        <v>0-2</v>
      </c>
    </row>
    <row r="1976" spans="1:26" x14ac:dyDescent="0.25">
      <c r="A1976" s="2" t="s">
        <v>7022</v>
      </c>
      <c r="B1976" s="2" t="s">
        <v>5036</v>
      </c>
      <c r="C1976" s="1">
        <v>45804</v>
      </c>
      <c r="D1976" s="3">
        <v>0.68402777777777779</v>
      </c>
      <c r="E1976" s="2" t="s">
        <v>5044</v>
      </c>
      <c r="F1976" s="2" t="s">
        <v>5042</v>
      </c>
      <c r="G1976" s="2">
        <v>21283</v>
      </c>
      <c r="H1976" s="2">
        <v>6</v>
      </c>
      <c r="I1976" s="2">
        <v>294</v>
      </c>
      <c r="J1976" s="2">
        <v>10501</v>
      </c>
      <c r="K1976" s="2">
        <v>8073</v>
      </c>
      <c r="L1976" s="2">
        <v>338</v>
      </c>
      <c r="M1976" s="2">
        <v>39</v>
      </c>
      <c r="N1976" s="2">
        <v>22</v>
      </c>
      <c r="O1976" s="2">
        <v>22</v>
      </c>
      <c r="P1976" s="2">
        <v>42</v>
      </c>
      <c r="Q1976" s="2">
        <v>129</v>
      </c>
      <c r="R1976" s="2">
        <v>18</v>
      </c>
      <c r="S1976" s="2" t="s">
        <v>31</v>
      </c>
      <c r="T1976" s="2">
        <f t="shared" si="210"/>
        <v>421</v>
      </c>
      <c r="U1976" s="4">
        <f t="shared" si="211"/>
        <v>5.2149139105660845E-2</v>
      </c>
      <c r="V1976" s="4">
        <f t="shared" si="212"/>
        <v>0.37931682563548375</v>
      </c>
      <c r="W1976">
        <f t="shared" si="213"/>
        <v>16</v>
      </c>
      <c r="X1976" t="str">
        <f t="shared" si="214"/>
        <v>Tuesday</v>
      </c>
      <c r="Y1976" t="str">
        <f t="shared" si="215"/>
        <v>May</v>
      </c>
      <c r="Z1976" t="str">
        <f t="shared" si="216"/>
        <v>6-10</v>
      </c>
    </row>
    <row r="1977" spans="1:26" x14ac:dyDescent="0.25">
      <c r="A1977" s="2" t="s">
        <v>7023</v>
      </c>
      <c r="B1977" s="2" t="s">
        <v>5036</v>
      </c>
      <c r="C1977" s="1">
        <v>45804</v>
      </c>
      <c r="D1977" s="3">
        <v>0.75416666666666665</v>
      </c>
      <c r="E1977" s="2" t="s">
        <v>16</v>
      </c>
      <c r="F1977" s="2" t="s">
        <v>5069</v>
      </c>
      <c r="G1977" s="2">
        <v>21297</v>
      </c>
      <c r="H1977" s="2">
        <v>4</v>
      </c>
      <c r="I1977" s="2">
        <v>326</v>
      </c>
      <c r="J1977" s="2">
        <v>11812</v>
      </c>
      <c r="K1977" s="2">
        <v>10303</v>
      </c>
      <c r="L1977" s="2">
        <v>329</v>
      </c>
      <c r="M1977" s="2">
        <v>26</v>
      </c>
      <c r="N1977" s="2">
        <v>12</v>
      </c>
      <c r="O1977" s="2">
        <v>24</v>
      </c>
      <c r="P1977" s="2">
        <v>18</v>
      </c>
      <c r="Q1977" s="2">
        <v>175</v>
      </c>
      <c r="R1977" s="2">
        <v>11</v>
      </c>
      <c r="S1977" s="2" t="s">
        <v>31</v>
      </c>
      <c r="T1977" s="2">
        <f t="shared" si="210"/>
        <v>391</v>
      </c>
      <c r="U1977" s="4">
        <f t="shared" si="211"/>
        <v>3.7950111617975346E-2</v>
      </c>
      <c r="V1977" s="4">
        <f t="shared" si="212"/>
        <v>0.48377705780156832</v>
      </c>
      <c r="W1977">
        <f t="shared" si="213"/>
        <v>18</v>
      </c>
      <c r="X1977" t="str">
        <f t="shared" si="214"/>
        <v>Tuesday</v>
      </c>
      <c r="Y1977" t="str">
        <f t="shared" si="215"/>
        <v>May</v>
      </c>
      <c r="Z1977" t="str">
        <f t="shared" si="216"/>
        <v>3-5</v>
      </c>
    </row>
    <row r="1978" spans="1:26" x14ac:dyDescent="0.25">
      <c r="A1978" s="2" t="s">
        <v>7024</v>
      </c>
      <c r="B1978" s="2" t="s">
        <v>5036</v>
      </c>
      <c r="C1978" s="1">
        <v>45804</v>
      </c>
      <c r="D1978" s="3">
        <v>0.76041666666666663</v>
      </c>
      <c r="E1978" s="2" t="s">
        <v>5037</v>
      </c>
      <c r="F1978" s="2" t="s">
        <v>5052</v>
      </c>
      <c r="G1978" s="2">
        <v>21224</v>
      </c>
      <c r="H1978" s="2">
        <v>1</v>
      </c>
      <c r="I1978" s="2">
        <v>395</v>
      </c>
      <c r="J1978" s="2">
        <v>14911</v>
      </c>
      <c r="K1978" s="2">
        <v>10776</v>
      </c>
      <c r="L1978" s="2">
        <v>544</v>
      </c>
      <c r="M1978" s="2">
        <v>92</v>
      </c>
      <c r="N1978" s="2">
        <v>65</v>
      </c>
      <c r="O1978" s="2">
        <v>155</v>
      </c>
      <c r="P1978" s="2">
        <v>78</v>
      </c>
      <c r="Q1978" s="2">
        <v>344</v>
      </c>
      <c r="R1978" s="2">
        <v>40</v>
      </c>
      <c r="S1978" s="2" t="s">
        <v>31</v>
      </c>
      <c r="T1978" s="2">
        <f t="shared" si="210"/>
        <v>856</v>
      </c>
      <c r="U1978" s="4">
        <f t="shared" si="211"/>
        <v>7.9435783221974754E-2</v>
      </c>
      <c r="V1978" s="4">
        <f t="shared" si="212"/>
        <v>0.50772710139464761</v>
      </c>
      <c r="W1978">
        <f t="shared" si="213"/>
        <v>18</v>
      </c>
      <c r="X1978" t="str">
        <f t="shared" si="214"/>
        <v>Tuesday</v>
      </c>
      <c r="Y1978" t="str">
        <f t="shared" si="215"/>
        <v>May</v>
      </c>
      <c r="Z1978" t="str">
        <f t="shared" si="216"/>
        <v>0-2</v>
      </c>
    </row>
    <row r="1979" spans="1:26" x14ac:dyDescent="0.25">
      <c r="A1979" s="2" t="s">
        <v>7025</v>
      </c>
      <c r="B1979" s="2" t="s">
        <v>5036</v>
      </c>
      <c r="C1979" s="1">
        <v>45804</v>
      </c>
      <c r="D1979" s="3">
        <v>0.83333333333333337</v>
      </c>
      <c r="E1979" s="2" t="s">
        <v>5054</v>
      </c>
      <c r="F1979" s="2" t="s">
        <v>5038</v>
      </c>
      <c r="G1979" s="2">
        <v>21257</v>
      </c>
      <c r="H1979" s="2">
        <v>1</v>
      </c>
      <c r="I1979" s="2">
        <v>1253</v>
      </c>
      <c r="J1979" s="2">
        <v>4113</v>
      </c>
      <c r="K1979" s="2">
        <v>2979</v>
      </c>
      <c r="L1979" s="2">
        <v>79</v>
      </c>
      <c r="M1979" s="2">
        <v>14</v>
      </c>
      <c r="N1979" s="2">
        <v>4</v>
      </c>
      <c r="O1979" s="2">
        <v>7</v>
      </c>
      <c r="P1979" s="2">
        <v>7</v>
      </c>
      <c r="Q1979" s="2">
        <v>46</v>
      </c>
      <c r="R1979" s="2">
        <v>4</v>
      </c>
      <c r="S1979" s="2" t="s">
        <v>31</v>
      </c>
      <c r="T1979" s="2">
        <f t="shared" si="210"/>
        <v>104</v>
      </c>
      <c r="U1979" s="4">
        <f t="shared" si="211"/>
        <v>3.4911043974488083E-2</v>
      </c>
      <c r="V1979" s="4">
        <f t="shared" si="212"/>
        <v>0.14014207084725031</v>
      </c>
      <c r="W1979">
        <f t="shared" si="213"/>
        <v>20</v>
      </c>
      <c r="X1979" t="str">
        <f t="shared" si="214"/>
        <v>Tuesday</v>
      </c>
      <c r="Y1979" t="str">
        <f t="shared" si="215"/>
        <v>May</v>
      </c>
      <c r="Z1979" t="str">
        <f t="shared" si="216"/>
        <v>0-2</v>
      </c>
    </row>
    <row r="1980" spans="1:26" x14ac:dyDescent="0.25">
      <c r="A1980" s="2" t="s">
        <v>7026</v>
      </c>
      <c r="B1980" s="2" t="s">
        <v>5036</v>
      </c>
      <c r="C1980" s="1">
        <v>45805</v>
      </c>
      <c r="D1980" s="3">
        <v>0.17916666666666667</v>
      </c>
      <c r="E1980" s="2" t="s">
        <v>5037</v>
      </c>
      <c r="F1980" s="2" t="s">
        <v>5042</v>
      </c>
      <c r="G1980" s="2">
        <v>21366</v>
      </c>
      <c r="H1980" s="2">
        <v>7</v>
      </c>
      <c r="I1980" s="2">
        <v>259</v>
      </c>
      <c r="J1980" s="2">
        <v>8324</v>
      </c>
      <c r="K1980" s="2">
        <v>6447</v>
      </c>
      <c r="L1980" s="2">
        <v>309</v>
      </c>
      <c r="M1980" s="2">
        <v>33</v>
      </c>
      <c r="N1980" s="2">
        <v>29</v>
      </c>
      <c r="O1980" s="2">
        <v>88</v>
      </c>
      <c r="P1980" s="2">
        <v>55</v>
      </c>
      <c r="Q1980" s="2">
        <v>125</v>
      </c>
      <c r="R1980" s="2">
        <v>18</v>
      </c>
      <c r="S1980" s="2" t="s">
        <v>31</v>
      </c>
      <c r="T1980" s="2">
        <f t="shared" si="210"/>
        <v>459</v>
      </c>
      <c r="U1980" s="4">
        <f t="shared" si="211"/>
        <v>7.1195905072126572E-2</v>
      </c>
      <c r="V1980" s="4">
        <f t="shared" si="212"/>
        <v>0.30174108396517835</v>
      </c>
      <c r="W1980">
        <f t="shared" si="213"/>
        <v>4</v>
      </c>
      <c r="X1980" t="str">
        <f t="shared" si="214"/>
        <v>Wednesday</v>
      </c>
      <c r="Y1980" t="str">
        <f t="shared" si="215"/>
        <v>May</v>
      </c>
      <c r="Z1980" t="str">
        <f t="shared" si="216"/>
        <v>6-10</v>
      </c>
    </row>
    <row r="1981" spans="1:26" x14ac:dyDescent="0.25">
      <c r="A1981" s="2" t="s">
        <v>7027</v>
      </c>
      <c r="B1981" s="2" t="s">
        <v>5036</v>
      </c>
      <c r="C1981" s="1">
        <v>45805</v>
      </c>
      <c r="D1981" s="3">
        <v>0.19236111111111112</v>
      </c>
      <c r="E1981" s="2" t="s">
        <v>16</v>
      </c>
      <c r="F1981" s="2" t="s">
        <v>5069</v>
      </c>
      <c r="G1981" s="2">
        <v>21181</v>
      </c>
      <c r="H1981" s="2">
        <v>4</v>
      </c>
      <c r="I1981" s="2">
        <v>358</v>
      </c>
      <c r="J1981" s="2">
        <v>4325</v>
      </c>
      <c r="K1981" s="2">
        <v>3065</v>
      </c>
      <c r="L1981" s="2">
        <v>80</v>
      </c>
      <c r="M1981" s="2">
        <v>10</v>
      </c>
      <c r="N1981" s="2">
        <v>5</v>
      </c>
      <c r="O1981" s="2">
        <v>5</v>
      </c>
      <c r="P1981" s="2">
        <v>15</v>
      </c>
      <c r="Q1981" s="2">
        <v>92</v>
      </c>
      <c r="R1981" s="2">
        <v>4</v>
      </c>
      <c r="S1981" s="2" t="s">
        <v>31</v>
      </c>
      <c r="T1981" s="2">
        <f t="shared" si="210"/>
        <v>100</v>
      </c>
      <c r="U1981" s="4">
        <f t="shared" si="211"/>
        <v>3.2626427406199018E-2</v>
      </c>
      <c r="V1981" s="4">
        <f t="shared" si="212"/>
        <v>0.14470516028516123</v>
      </c>
      <c r="W1981">
        <f t="shared" si="213"/>
        <v>4</v>
      </c>
      <c r="X1981" t="str">
        <f t="shared" si="214"/>
        <v>Wednesday</v>
      </c>
      <c r="Y1981" t="str">
        <f t="shared" si="215"/>
        <v>May</v>
      </c>
      <c r="Z1981" t="str">
        <f t="shared" si="216"/>
        <v>3-5</v>
      </c>
    </row>
    <row r="1982" spans="1:26" x14ac:dyDescent="0.25">
      <c r="A1982" s="2" t="s">
        <v>7028</v>
      </c>
      <c r="B1982" s="2" t="s">
        <v>5036</v>
      </c>
      <c r="C1982" s="1">
        <v>45805</v>
      </c>
      <c r="D1982" s="3">
        <v>0.30277777777777776</v>
      </c>
      <c r="E1982" s="2" t="s">
        <v>5054</v>
      </c>
      <c r="F1982" s="2" t="s">
        <v>5040</v>
      </c>
      <c r="G1982" s="2">
        <v>21196</v>
      </c>
      <c r="H1982" s="2">
        <v>4</v>
      </c>
      <c r="I1982" s="2">
        <v>769</v>
      </c>
      <c r="J1982" s="2">
        <v>29889</v>
      </c>
      <c r="K1982" s="2">
        <v>23702</v>
      </c>
      <c r="L1982" s="2">
        <v>689</v>
      </c>
      <c r="M1982" s="2">
        <v>137</v>
      </c>
      <c r="N1982" s="2">
        <v>49</v>
      </c>
      <c r="O1982" s="2">
        <v>66</v>
      </c>
      <c r="P1982" s="2">
        <v>18</v>
      </c>
      <c r="Q1982" s="2">
        <v>413</v>
      </c>
      <c r="R1982" s="2">
        <v>49</v>
      </c>
      <c r="S1982" s="2" t="s">
        <v>28</v>
      </c>
      <c r="T1982" s="2">
        <f t="shared" si="210"/>
        <v>941</v>
      </c>
      <c r="U1982" s="4">
        <f t="shared" si="211"/>
        <v>3.9701291030292803E-2</v>
      </c>
      <c r="V1982" s="4">
        <f t="shared" si="212"/>
        <v>1.1182298546895642</v>
      </c>
      <c r="W1982">
        <f t="shared" si="213"/>
        <v>7</v>
      </c>
      <c r="X1982" t="str">
        <f t="shared" si="214"/>
        <v>Wednesday</v>
      </c>
      <c r="Y1982" t="str">
        <f t="shared" si="215"/>
        <v>May</v>
      </c>
      <c r="Z1982" t="str">
        <f t="shared" si="216"/>
        <v>3-5</v>
      </c>
    </row>
    <row r="1983" spans="1:26" x14ac:dyDescent="0.25">
      <c r="A1983" s="2" t="s">
        <v>7029</v>
      </c>
      <c r="B1983" s="2" t="s">
        <v>5036</v>
      </c>
      <c r="C1983" s="1">
        <v>45805</v>
      </c>
      <c r="D1983" s="3">
        <v>0.33333333333333331</v>
      </c>
      <c r="E1983" s="2" t="s">
        <v>16</v>
      </c>
      <c r="F1983" s="2" t="s">
        <v>5069</v>
      </c>
      <c r="G1983" s="2">
        <v>21496</v>
      </c>
      <c r="H1983" s="2">
        <v>8</v>
      </c>
      <c r="I1983" s="2">
        <v>257</v>
      </c>
      <c r="J1983" s="2">
        <v>9743</v>
      </c>
      <c r="K1983" s="2">
        <v>8226</v>
      </c>
      <c r="L1983" s="2">
        <v>167</v>
      </c>
      <c r="M1983" s="2">
        <v>25</v>
      </c>
      <c r="N1983" s="2">
        <v>11</v>
      </c>
      <c r="O1983" s="2">
        <v>20</v>
      </c>
      <c r="P1983" s="2">
        <v>30</v>
      </c>
      <c r="Q1983" s="2">
        <v>160</v>
      </c>
      <c r="R1983" s="2">
        <v>25</v>
      </c>
      <c r="S1983" s="2" t="s">
        <v>31</v>
      </c>
      <c r="T1983" s="2">
        <f t="shared" si="210"/>
        <v>223</v>
      </c>
      <c r="U1983" s="4">
        <f t="shared" si="211"/>
        <v>2.7109166058837831E-2</v>
      </c>
      <c r="V1983" s="4">
        <f t="shared" si="212"/>
        <v>0.38267584666914772</v>
      </c>
      <c r="W1983">
        <f t="shared" si="213"/>
        <v>8</v>
      </c>
      <c r="X1983" t="str">
        <f t="shared" si="214"/>
        <v>Wednesday</v>
      </c>
      <c r="Y1983" t="str">
        <f t="shared" si="215"/>
        <v>May</v>
      </c>
      <c r="Z1983" t="str">
        <f t="shared" si="216"/>
        <v>6-10</v>
      </c>
    </row>
    <row r="1984" spans="1:26" x14ac:dyDescent="0.25">
      <c r="A1984" s="2" t="s">
        <v>7030</v>
      </c>
      <c r="B1984" s="2" t="s">
        <v>5036</v>
      </c>
      <c r="C1984" s="1">
        <v>45805</v>
      </c>
      <c r="D1984" s="3">
        <v>0.33958333333333335</v>
      </c>
      <c r="E1984" s="2" t="s">
        <v>5044</v>
      </c>
      <c r="F1984" s="2" t="s">
        <v>5048</v>
      </c>
      <c r="G1984" s="2">
        <v>21419</v>
      </c>
      <c r="H1984" s="2">
        <v>3</v>
      </c>
      <c r="I1984" s="2">
        <v>432</v>
      </c>
      <c r="J1984" s="2">
        <v>47194</v>
      </c>
      <c r="K1984" s="2">
        <v>39226</v>
      </c>
      <c r="L1984" s="2">
        <v>1488</v>
      </c>
      <c r="M1984" s="2">
        <v>221</v>
      </c>
      <c r="N1984" s="2">
        <v>162</v>
      </c>
      <c r="O1984" s="2">
        <v>114</v>
      </c>
      <c r="P1984" s="2">
        <v>186</v>
      </c>
      <c r="Q1984" s="2">
        <v>1182</v>
      </c>
      <c r="R1984" s="2">
        <v>44</v>
      </c>
      <c r="S1984" s="2" t="s">
        <v>31</v>
      </c>
      <c r="T1984" s="2">
        <f t="shared" si="210"/>
        <v>1985</v>
      </c>
      <c r="U1984" s="4">
        <f t="shared" si="211"/>
        <v>5.0604191097741294E-2</v>
      </c>
      <c r="V1984" s="4">
        <f t="shared" si="212"/>
        <v>1.8313646762220459</v>
      </c>
      <c r="W1984">
        <f t="shared" si="213"/>
        <v>8</v>
      </c>
      <c r="X1984" t="str">
        <f t="shared" si="214"/>
        <v>Wednesday</v>
      </c>
      <c r="Y1984" t="str">
        <f t="shared" si="215"/>
        <v>May</v>
      </c>
      <c r="Z1984" t="str">
        <f t="shared" si="216"/>
        <v>3-5</v>
      </c>
    </row>
    <row r="1985" spans="1:26" x14ac:dyDescent="0.25">
      <c r="A1985" s="2" t="s">
        <v>7031</v>
      </c>
      <c r="B1985" s="2" t="s">
        <v>5036</v>
      </c>
      <c r="C1985" s="1">
        <v>45805</v>
      </c>
      <c r="D1985" s="3">
        <v>0.35972222222222222</v>
      </c>
      <c r="E1985" s="2" t="s">
        <v>5044</v>
      </c>
      <c r="F1985" s="2" t="s">
        <v>5050</v>
      </c>
      <c r="G1985" s="2">
        <v>21167</v>
      </c>
      <c r="H1985" s="2">
        <v>3</v>
      </c>
      <c r="I1985" s="2">
        <v>227</v>
      </c>
      <c r="J1985" s="2">
        <v>17181</v>
      </c>
      <c r="K1985" s="2">
        <v>12855</v>
      </c>
      <c r="L1985" s="2">
        <v>425</v>
      </c>
      <c r="M1985" s="2">
        <v>57</v>
      </c>
      <c r="N1985" s="2">
        <v>45</v>
      </c>
      <c r="O1985" s="2">
        <v>41</v>
      </c>
      <c r="P1985" s="2">
        <v>70</v>
      </c>
      <c r="Q1985" s="2">
        <v>214</v>
      </c>
      <c r="R1985" s="2">
        <v>32</v>
      </c>
      <c r="S1985" s="2" t="s">
        <v>31</v>
      </c>
      <c r="T1985" s="2">
        <f t="shared" si="210"/>
        <v>568</v>
      </c>
      <c r="U1985" s="4">
        <f t="shared" si="211"/>
        <v>4.4185141968105794E-2</v>
      </c>
      <c r="V1985" s="4">
        <f t="shared" si="212"/>
        <v>0.60731327065715501</v>
      </c>
      <c r="W1985">
        <f t="shared" si="213"/>
        <v>8</v>
      </c>
      <c r="X1985" t="str">
        <f t="shared" si="214"/>
        <v>Wednesday</v>
      </c>
      <c r="Y1985" t="str">
        <f t="shared" si="215"/>
        <v>May</v>
      </c>
      <c r="Z1985" t="str">
        <f t="shared" si="216"/>
        <v>3-5</v>
      </c>
    </row>
    <row r="1986" spans="1:26" x14ac:dyDescent="0.25">
      <c r="A1986" s="2" t="s">
        <v>7032</v>
      </c>
      <c r="B1986" s="2" t="s">
        <v>5036</v>
      </c>
      <c r="C1986" s="1">
        <v>45805</v>
      </c>
      <c r="D1986" s="3">
        <v>0.38263888888888886</v>
      </c>
      <c r="E1986" s="2" t="s">
        <v>16</v>
      </c>
      <c r="F1986" s="2" t="s">
        <v>5040</v>
      </c>
      <c r="G1986" s="2">
        <v>21216</v>
      </c>
      <c r="H1986" s="2">
        <v>4</v>
      </c>
      <c r="I1986" s="2">
        <v>406</v>
      </c>
      <c r="J1986" s="2">
        <v>20442</v>
      </c>
      <c r="K1986" s="2">
        <v>16126</v>
      </c>
      <c r="L1986" s="2">
        <v>374</v>
      </c>
      <c r="M1986" s="2">
        <v>48</v>
      </c>
      <c r="N1986" s="2">
        <v>21</v>
      </c>
      <c r="O1986" s="2">
        <v>40</v>
      </c>
      <c r="P1986" s="2">
        <v>55</v>
      </c>
      <c r="Q1986" s="2">
        <v>475</v>
      </c>
      <c r="R1986" s="2">
        <v>35</v>
      </c>
      <c r="S1986" s="2" t="s">
        <v>31</v>
      </c>
      <c r="T1986" s="2">
        <f t="shared" ref="T1986:T2049" si="217">SUM(L1986:O1986)</f>
        <v>483</v>
      </c>
      <c r="U1986" s="4">
        <f t="shared" ref="U1986:U2049" si="218">T1986/K1986</f>
        <v>2.9951630906610443E-2</v>
      </c>
      <c r="V1986" s="4">
        <f t="shared" ref="V1986:V2049" si="219">K1986/G1986</f>
        <v>0.76008672699849167</v>
      </c>
      <c r="W1986">
        <f t="shared" ref="W1986:W2049" si="220">HOUR(D1986)</f>
        <v>9</v>
      </c>
      <c r="X1986" t="str">
        <f t="shared" ref="X1986:X2049" si="221">TEXT(C1986,"dddd")</f>
        <v>Wednesday</v>
      </c>
      <c r="Y1986" t="str">
        <f t="shared" ref="Y1986:Y2049" si="222">TEXT(C1986,"mmm")</f>
        <v>May</v>
      </c>
      <c r="Z1986" t="str">
        <f t="shared" ref="Z1986:Z2049" si="223">IF(H1986&lt;=2,"0-2",IF(H1986&lt;=5,"3-5",IF(H1986&lt;=10,"6-10","11+")))</f>
        <v>3-5</v>
      </c>
    </row>
    <row r="1987" spans="1:26" x14ac:dyDescent="0.25">
      <c r="A1987" s="2" t="s">
        <v>7033</v>
      </c>
      <c r="B1987" s="2" t="s">
        <v>5036</v>
      </c>
      <c r="C1987" s="1">
        <v>45805</v>
      </c>
      <c r="D1987" s="3">
        <v>0.4</v>
      </c>
      <c r="E1987" s="2" t="s">
        <v>16</v>
      </c>
      <c r="F1987" s="2" t="s">
        <v>5048</v>
      </c>
      <c r="G1987" s="2">
        <v>21139</v>
      </c>
      <c r="H1987" s="2">
        <v>4</v>
      </c>
      <c r="I1987" s="2">
        <v>430</v>
      </c>
      <c r="J1987" s="2">
        <v>21397</v>
      </c>
      <c r="K1987" s="2">
        <v>17058</v>
      </c>
      <c r="L1987" s="2">
        <v>372</v>
      </c>
      <c r="M1987" s="2">
        <v>60</v>
      </c>
      <c r="N1987" s="2">
        <v>21</v>
      </c>
      <c r="O1987" s="2">
        <v>28</v>
      </c>
      <c r="P1987" s="2">
        <v>26</v>
      </c>
      <c r="Q1987" s="2">
        <v>298</v>
      </c>
      <c r="R1987" s="2">
        <v>17</v>
      </c>
      <c r="S1987" s="2" t="s">
        <v>28</v>
      </c>
      <c r="T1987" s="2">
        <f t="shared" si="217"/>
        <v>481</v>
      </c>
      <c r="U1987" s="4">
        <f t="shared" si="218"/>
        <v>2.8197913002696681E-2</v>
      </c>
      <c r="V1987" s="4">
        <f t="shared" si="219"/>
        <v>0.80694451014712143</v>
      </c>
      <c r="W1987">
        <f t="shared" si="220"/>
        <v>9</v>
      </c>
      <c r="X1987" t="str">
        <f t="shared" si="221"/>
        <v>Wednesday</v>
      </c>
      <c r="Y1987" t="str">
        <f t="shared" si="222"/>
        <v>May</v>
      </c>
      <c r="Z1987" t="str">
        <f t="shared" si="223"/>
        <v>3-5</v>
      </c>
    </row>
    <row r="1988" spans="1:26" x14ac:dyDescent="0.25">
      <c r="A1988" s="2" t="s">
        <v>7034</v>
      </c>
      <c r="B1988" s="2" t="s">
        <v>5036</v>
      </c>
      <c r="C1988" s="1">
        <v>45805</v>
      </c>
      <c r="D1988" s="3">
        <v>0.42430555555555555</v>
      </c>
      <c r="E1988" s="2" t="s">
        <v>16</v>
      </c>
      <c r="F1988" s="2" t="s">
        <v>5040</v>
      </c>
      <c r="G1988" s="2">
        <v>21284</v>
      </c>
      <c r="H1988" s="2">
        <v>3</v>
      </c>
      <c r="I1988" s="2">
        <v>554</v>
      </c>
      <c r="J1988" s="2">
        <v>17303</v>
      </c>
      <c r="K1988" s="2">
        <v>15370</v>
      </c>
      <c r="L1988" s="2">
        <v>559</v>
      </c>
      <c r="M1988" s="2">
        <v>73</v>
      </c>
      <c r="N1988" s="2">
        <v>31</v>
      </c>
      <c r="O1988" s="2">
        <v>69</v>
      </c>
      <c r="P1988" s="2">
        <v>70</v>
      </c>
      <c r="Q1988" s="2">
        <v>307</v>
      </c>
      <c r="R1988" s="2">
        <v>26</v>
      </c>
      <c r="S1988" s="2" t="s">
        <v>31</v>
      </c>
      <c r="T1988" s="2">
        <f t="shared" si="217"/>
        <v>732</v>
      </c>
      <c r="U1988" s="4">
        <f t="shared" si="218"/>
        <v>4.7625243981782694E-2</v>
      </c>
      <c r="V1988" s="4">
        <f t="shared" si="219"/>
        <v>0.72213869573388456</v>
      </c>
      <c r="W1988">
        <f t="shared" si="220"/>
        <v>10</v>
      </c>
      <c r="X1988" t="str">
        <f t="shared" si="221"/>
        <v>Wednesday</v>
      </c>
      <c r="Y1988" t="str">
        <f t="shared" si="222"/>
        <v>May</v>
      </c>
      <c r="Z1988" t="str">
        <f t="shared" si="223"/>
        <v>3-5</v>
      </c>
    </row>
    <row r="1989" spans="1:26" x14ac:dyDescent="0.25">
      <c r="A1989" s="2" t="s">
        <v>7035</v>
      </c>
      <c r="B1989" s="2" t="s">
        <v>5036</v>
      </c>
      <c r="C1989" s="1">
        <v>45805</v>
      </c>
      <c r="D1989" s="3">
        <v>0.44444444444444442</v>
      </c>
      <c r="E1989" s="2" t="s">
        <v>5058</v>
      </c>
      <c r="F1989" s="2" t="s">
        <v>5042</v>
      </c>
      <c r="G1989" s="2">
        <v>21308</v>
      </c>
      <c r="H1989" s="2">
        <v>6</v>
      </c>
      <c r="I1989" s="2">
        <v>344</v>
      </c>
      <c r="J1989" s="2">
        <v>21778</v>
      </c>
      <c r="K1989" s="2">
        <v>18901</v>
      </c>
      <c r="L1989" s="2">
        <v>679</v>
      </c>
      <c r="M1989" s="2">
        <v>341</v>
      </c>
      <c r="N1989" s="2">
        <v>38</v>
      </c>
      <c r="O1989" s="2">
        <v>66</v>
      </c>
      <c r="P1989" s="2">
        <v>29</v>
      </c>
      <c r="Q1989" s="2">
        <v>323</v>
      </c>
      <c r="R1989" s="2">
        <v>15</v>
      </c>
      <c r="S1989" s="2" t="s">
        <v>31</v>
      </c>
      <c r="T1989" s="2">
        <f t="shared" si="217"/>
        <v>1124</v>
      </c>
      <c r="U1989" s="4">
        <f t="shared" si="218"/>
        <v>5.9467753028940265E-2</v>
      </c>
      <c r="V1989" s="4">
        <f t="shared" si="219"/>
        <v>0.88703773230711469</v>
      </c>
      <c r="W1989">
        <f t="shared" si="220"/>
        <v>10</v>
      </c>
      <c r="X1989" t="str">
        <f t="shared" si="221"/>
        <v>Wednesday</v>
      </c>
      <c r="Y1989" t="str">
        <f t="shared" si="222"/>
        <v>May</v>
      </c>
      <c r="Z1989" t="str">
        <f t="shared" si="223"/>
        <v>6-10</v>
      </c>
    </row>
    <row r="1990" spans="1:26" x14ac:dyDescent="0.25">
      <c r="A1990" s="2" t="s">
        <v>7036</v>
      </c>
      <c r="B1990" s="2" t="s">
        <v>5036</v>
      </c>
      <c r="C1990" s="1">
        <v>45805</v>
      </c>
      <c r="D1990" s="3">
        <v>0.48819444444444443</v>
      </c>
      <c r="E1990" s="2" t="s">
        <v>5054</v>
      </c>
      <c r="F1990" s="2" t="s">
        <v>5038</v>
      </c>
      <c r="G1990" s="2">
        <v>21395</v>
      </c>
      <c r="H1990" s="2">
        <v>1</v>
      </c>
      <c r="I1990" s="2">
        <v>1198</v>
      </c>
      <c r="J1990" s="2">
        <v>8566</v>
      </c>
      <c r="K1990" s="2">
        <v>7415</v>
      </c>
      <c r="L1990" s="2">
        <v>128</v>
      </c>
      <c r="M1990" s="2">
        <v>19</v>
      </c>
      <c r="N1990" s="2">
        <v>6</v>
      </c>
      <c r="O1990" s="2">
        <v>11</v>
      </c>
      <c r="P1990" s="2">
        <v>33</v>
      </c>
      <c r="Q1990" s="2">
        <v>178</v>
      </c>
      <c r="R1990" s="2">
        <v>10</v>
      </c>
      <c r="S1990" s="2" t="s">
        <v>31</v>
      </c>
      <c r="T1990" s="2">
        <f t="shared" si="217"/>
        <v>164</v>
      </c>
      <c r="U1990" s="4">
        <f t="shared" si="218"/>
        <v>2.2117329737019555E-2</v>
      </c>
      <c r="V1990" s="4">
        <f t="shared" si="219"/>
        <v>0.34657630287450336</v>
      </c>
      <c r="W1990">
        <f t="shared" si="220"/>
        <v>11</v>
      </c>
      <c r="X1990" t="str">
        <f t="shared" si="221"/>
        <v>Wednesday</v>
      </c>
      <c r="Y1990" t="str">
        <f t="shared" si="222"/>
        <v>May</v>
      </c>
      <c r="Z1990" t="str">
        <f t="shared" si="223"/>
        <v>0-2</v>
      </c>
    </row>
    <row r="1991" spans="1:26" x14ac:dyDescent="0.25">
      <c r="A1991" s="2" t="s">
        <v>7037</v>
      </c>
      <c r="B1991" s="2" t="s">
        <v>5036</v>
      </c>
      <c r="C1991" s="1">
        <v>45805</v>
      </c>
      <c r="D1991" s="3">
        <v>0.49722222222222223</v>
      </c>
      <c r="E1991" s="2" t="s">
        <v>5044</v>
      </c>
      <c r="F1991" s="2" t="s">
        <v>5052</v>
      </c>
      <c r="G1991" s="2">
        <v>21374</v>
      </c>
      <c r="H1991" s="2">
        <v>4</v>
      </c>
      <c r="I1991" s="2">
        <v>115</v>
      </c>
      <c r="J1991" s="2">
        <v>13890</v>
      </c>
      <c r="K1991" s="2">
        <v>11120</v>
      </c>
      <c r="L1991" s="2">
        <v>303</v>
      </c>
      <c r="M1991" s="2">
        <v>54</v>
      </c>
      <c r="N1991" s="2">
        <v>23</v>
      </c>
      <c r="O1991" s="2">
        <v>22</v>
      </c>
      <c r="P1991" s="2">
        <v>14</v>
      </c>
      <c r="Q1991" s="2">
        <v>363</v>
      </c>
      <c r="R1991" s="2">
        <v>15</v>
      </c>
      <c r="S1991" s="2" t="s">
        <v>31</v>
      </c>
      <c r="T1991" s="2">
        <f t="shared" si="217"/>
        <v>402</v>
      </c>
      <c r="U1991" s="4">
        <f t="shared" si="218"/>
        <v>3.6151079136690648E-2</v>
      </c>
      <c r="V1991" s="4">
        <f t="shared" si="219"/>
        <v>0.52025825769626655</v>
      </c>
      <c r="W1991">
        <f t="shared" si="220"/>
        <v>11</v>
      </c>
      <c r="X1991" t="str">
        <f t="shared" si="221"/>
        <v>Wednesday</v>
      </c>
      <c r="Y1991" t="str">
        <f t="shared" si="222"/>
        <v>May</v>
      </c>
      <c r="Z1991" t="str">
        <f t="shared" si="223"/>
        <v>3-5</v>
      </c>
    </row>
    <row r="1992" spans="1:26" x14ac:dyDescent="0.25">
      <c r="A1992" s="2" t="s">
        <v>7038</v>
      </c>
      <c r="B1992" s="2" t="s">
        <v>5036</v>
      </c>
      <c r="C1992" s="1">
        <v>45805</v>
      </c>
      <c r="D1992" s="3">
        <v>0.5083333333333333</v>
      </c>
      <c r="E1992" s="2" t="s">
        <v>5054</v>
      </c>
      <c r="F1992" s="2" t="s">
        <v>5040</v>
      </c>
      <c r="G1992" s="2">
        <v>21246</v>
      </c>
      <c r="H1992" s="2">
        <v>1</v>
      </c>
      <c r="I1992" s="2">
        <v>758</v>
      </c>
      <c r="J1992" s="2">
        <v>9738</v>
      </c>
      <c r="K1992" s="2">
        <v>7082</v>
      </c>
      <c r="L1992" s="2">
        <v>359</v>
      </c>
      <c r="M1992" s="2">
        <v>72</v>
      </c>
      <c r="N1992" s="2">
        <v>22</v>
      </c>
      <c r="O1992" s="2">
        <v>26</v>
      </c>
      <c r="P1992" s="2">
        <v>8</v>
      </c>
      <c r="Q1992" s="2">
        <v>182</v>
      </c>
      <c r="R1992" s="2">
        <v>16</v>
      </c>
      <c r="S1992" s="2" t="s">
        <v>31</v>
      </c>
      <c r="T1992" s="2">
        <f t="shared" si="217"/>
        <v>479</v>
      </c>
      <c r="U1992" s="4">
        <f t="shared" si="218"/>
        <v>6.7636260943236368E-2</v>
      </c>
      <c r="V1992" s="4">
        <f t="shared" si="219"/>
        <v>0.33333333333333331</v>
      </c>
      <c r="W1992">
        <f t="shared" si="220"/>
        <v>12</v>
      </c>
      <c r="X1992" t="str">
        <f t="shared" si="221"/>
        <v>Wednesday</v>
      </c>
      <c r="Y1992" t="str">
        <f t="shared" si="222"/>
        <v>May</v>
      </c>
      <c r="Z1992" t="str">
        <f t="shared" si="223"/>
        <v>0-2</v>
      </c>
    </row>
    <row r="1993" spans="1:26" x14ac:dyDescent="0.25">
      <c r="A1993" s="2" t="s">
        <v>7039</v>
      </c>
      <c r="B1993" s="2" t="s">
        <v>5036</v>
      </c>
      <c r="C1993" s="1">
        <v>45805</v>
      </c>
      <c r="D1993" s="3">
        <v>0.52361111111111114</v>
      </c>
      <c r="E1993" s="2" t="s">
        <v>5054</v>
      </c>
      <c r="F1993" s="2" t="s">
        <v>5048</v>
      </c>
      <c r="G1993" s="2">
        <v>21108</v>
      </c>
      <c r="H1993" s="2">
        <v>3</v>
      </c>
      <c r="I1993" s="2">
        <v>1425</v>
      </c>
      <c r="J1993" s="2">
        <v>23656</v>
      </c>
      <c r="K1993" s="2">
        <v>18242</v>
      </c>
      <c r="L1993" s="2">
        <v>523</v>
      </c>
      <c r="M1993" s="2">
        <v>139</v>
      </c>
      <c r="N1993" s="2">
        <v>33</v>
      </c>
      <c r="O1993" s="2">
        <v>51</v>
      </c>
      <c r="P1993" s="2">
        <v>13</v>
      </c>
      <c r="Q1993" s="2">
        <v>516</v>
      </c>
      <c r="R1993" s="2">
        <v>31</v>
      </c>
      <c r="S1993" s="2" t="s">
        <v>31</v>
      </c>
      <c r="T1993" s="2">
        <f t="shared" si="217"/>
        <v>746</v>
      </c>
      <c r="U1993" s="4">
        <f t="shared" si="218"/>
        <v>4.0894638745751562E-2</v>
      </c>
      <c r="V1993" s="4">
        <f t="shared" si="219"/>
        <v>0.86422209588781507</v>
      </c>
      <c r="W1993">
        <f t="shared" si="220"/>
        <v>12</v>
      </c>
      <c r="X1993" t="str">
        <f t="shared" si="221"/>
        <v>Wednesday</v>
      </c>
      <c r="Y1993" t="str">
        <f t="shared" si="222"/>
        <v>May</v>
      </c>
      <c r="Z1993" t="str">
        <f t="shared" si="223"/>
        <v>3-5</v>
      </c>
    </row>
    <row r="1994" spans="1:26" x14ac:dyDescent="0.25">
      <c r="A1994" s="2" t="s">
        <v>7040</v>
      </c>
      <c r="B1994" s="2" t="s">
        <v>5036</v>
      </c>
      <c r="C1994" s="1">
        <v>45805</v>
      </c>
      <c r="D1994" s="3">
        <v>0.54305555555555551</v>
      </c>
      <c r="E1994" s="2" t="s">
        <v>16</v>
      </c>
      <c r="F1994" s="2" t="s">
        <v>5048</v>
      </c>
      <c r="G1994" s="2">
        <v>21153</v>
      </c>
      <c r="H1994" s="2">
        <v>1</v>
      </c>
      <c r="I1994" s="2">
        <v>444</v>
      </c>
      <c r="J1994" s="2">
        <v>6065</v>
      </c>
      <c r="K1994" s="2">
        <v>5217</v>
      </c>
      <c r="L1994" s="2">
        <v>140</v>
      </c>
      <c r="M1994" s="2">
        <v>20</v>
      </c>
      <c r="N1994" s="2">
        <v>9</v>
      </c>
      <c r="O1994" s="2">
        <v>12</v>
      </c>
      <c r="P1994" s="2">
        <v>25</v>
      </c>
      <c r="Q1994" s="2">
        <v>138</v>
      </c>
      <c r="R1994" s="2">
        <v>12</v>
      </c>
      <c r="S1994" s="2" t="s">
        <v>31</v>
      </c>
      <c r="T1994" s="2">
        <f t="shared" si="217"/>
        <v>181</v>
      </c>
      <c r="U1994" s="4">
        <f t="shared" si="218"/>
        <v>3.469426873682193E-2</v>
      </c>
      <c r="V1994" s="4">
        <f t="shared" si="219"/>
        <v>0.24663168344915615</v>
      </c>
      <c r="W1994">
        <f t="shared" si="220"/>
        <v>13</v>
      </c>
      <c r="X1994" t="str">
        <f t="shared" si="221"/>
        <v>Wednesday</v>
      </c>
      <c r="Y1994" t="str">
        <f t="shared" si="222"/>
        <v>May</v>
      </c>
      <c r="Z1994" t="str">
        <f t="shared" si="223"/>
        <v>0-2</v>
      </c>
    </row>
    <row r="1995" spans="1:26" x14ac:dyDescent="0.25">
      <c r="A1995" s="2" t="s">
        <v>7041</v>
      </c>
      <c r="B1995" s="2" t="s">
        <v>5036</v>
      </c>
      <c r="C1995" s="1">
        <v>45805</v>
      </c>
      <c r="D1995" s="3">
        <v>0.64861111111111114</v>
      </c>
      <c r="E1995" s="2" t="s">
        <v>5044</v>
      </c>
      <c r="F1995" s="2" t="s">
        <v>5048</v>
      </c>
      <c r="G1995" s="2">
        <v>21013</v>
      </c>
      <c r="H1995" s="2">
        <v>7</v>
      </c>
      <c r="I1995" s="2">
        <v>209</v>
      </c>
      <c r="J1995" s="2">
        <v>12597</v>
      </c>
      <c r="K1995" s="2">
        <v>10127</v>
      </c>
      <c r="L1995" s="2">
        <v>262</v>
      </c>
      <c r="M1995" s="2">
        <v>33</v>
      </c>
      <c r="N1995" s="2">
        <v>19</v>
      </c>
      <c r="O1995" s="2">
        <v>19</v>
      </c>
      <c r="P1995" s="2">
        <v>19</v>
      </c>
      <c r="Q1995" s="2">
        <v>143</v>
      </c>
      <c r="R1995" s="2">
        <v>19</v>
      </c>
      <c r="S1995" s="2" t="s">
        <v>31</v>
      </c>
      <c r="T1995" s="2">
        <f t="shared" si="217"/>
        <v>333</v>
      </c>
      <c r="U1995" s="4">
        <f t="shared" si="218"/>
        <v>3.2882393601263951E-2</v>
      </c>
      <c r="V1995" s="4">
        <f t="shared" si="219"/>
        <v>0.4819397515823538</v>
      </c>
      <c r="W1995">
        <f t="shared" si="220"/>
        <v>15</v>
      </c>
      <c r="X1995" t="str">
        <f t="shared" si="221"/>
        <v>Wednesday</v>
      </c>
      <c r="Y1995" t="str">
        <f t="shared" si="222"/>
        <v>May</v>
      </c>
      <c r="Z1995" t="str">
        <f t="shared" si="223"/>
        <v>6-10</v>
      </c>
    </row>
    <row r="1996" spans="1:26" x14ac:dyDescent="0.25">
      <c r="A1996" s="2" t="s">
        <v>7042</v>
      </c>
      <c r="B1996" s="2" t="s">
        <v>5036</v>
      </c>
      <c r="C1996" s="1">
        <v>45805</v>
      </c>
      <c r="D1996" s="3">
        <v>0.6958333333333333</v>
      </c>
      <c r="E1996" s="2" t="s">
        <v>5054</v>
      </c>
      <c r="F1996" s="2" t="s">
        <v>5050</v>
      </c>
      <c r="G1996" s="2">
        <v>21276</v>
      </c>
      <c r="H1996" s="2">
        <v>6</v>
      </c>
      <c r="I1996" s="2">
        <v>800</v>
      </c>
      <c r="J1996" s="2">
        <v>5336</v>
      </c>
      <c r="K1996" s="2">
        <v>4308</v>
      </c>
      <c r="L1996" s="2">
        <v>128</v>
      </c>
      <c r="M1996" s="2">
        <v>29</v>
      </c>
      <c r="N1996" s="2">
        <v>8</v>
      </c>
      <c r="O1996" s="2">
        <v>9</v>
      </c>
      <c r="P1996" s="2">
        <v>3</v>
      </c>
      <c r="Q1996" s="2">
        <v>86</v>
      </c>
      <c r="R1996" s="2">
        <v>3</v>
      </c>
      <c r="S1996" s="2" t="s">
        <v>31</v>
      </c>
      <c r="T1996" s="2">
        <f t="shared" si="217"/>
        <v>174</v>
      </c>
      <c r="U1996" s="4">
        <f t="shared" si="218"/>
        <v>4.0389972144846797E-2</v>
      </c>
      <c r="V1996" s="4">
        <f t="shared" si="219"/>
        <v>0.20248166948674562</v>
      </c>
      <c r="W1996">
        <f t="shared" si="220"/>
        <v>16</v>
      </c>
      <c r="X1996" t="str">
        <f t="shared" si="221"/>
        <v>Wednesday</v>
      </c>
      <c r="Y1996" t="str">
        <f t="shared" si="222"/>
        <v>May</v>
      </c>
      <c r="Z1996" t="str">
        <f t="shared" si="223"/>
        <v>6-10</v>
      </c>
    </row>
    <row r="1997" spans="1:26" x14ac:dyDescent="0.25">
      <c r="A1997" s="2" t="s">
        <v>7043</v>
      </c>
      <c r="B1997" s="2" t="s">
        <v>5036</v>
      </c>
      <c r="C1997" s="1">
        <v>45805</v>
      </c>
      <c r="D1997" s="3">
        <v>0.70208333333333328</v>
      </c>
      <c r="E1997" s="2" t="s">
        <v>5054</v>
      </c>
      <c r="F1997" s="2" t="s">
        <v>5069</v>
      </c>
      <c r="G1997" s="2">
        <v>21371</v>
      </c>
      <c r="H1997" s="2">
        <v>2</v>
      </c>
      <c r="I1997" s="2">
        <v>1031</v>
      </c>
      <c r="J1997" s="2">
        <v>8108</v>
      </c>
      <c r="K1997" s="2">
        <v>6600</v>
      </c>
      <c r="L1997" s="2">
        <v>330</v>
      </c>
      <c r="M1997" s="2">
        <v>76</v>
      </c>
      <c r="N1997" s="2">
        <v>22</v>
      </c>
      <c r="O1997" s="2">
        <v>33</v>
      </c>
      <c r="P1997" s="2">
        <v>23</v>
      </c>
      <c r="Q1997" s="2">
        <v>112</v>
      </c>
      <c r="R1997" s="2">
        <v>11</v>
      </c>
      <c r="S1997" s="2" t="s">
        <v>31</v>
      </c>
      <c r="T1997" s="2">
        <f t="shared" si="217"/>
        <v>461</v>
      </c>
      <c r="U1997" s="4">
        <f t="shared" si="218"/>
        <v>6.9848484848484854E-2</v>
      </c>
      <c r="V1997" s="4">
        <f t="shared" si="219"/>
        <v>0.30882972252117358</v>
      </c>
      <c r="W1997">
        <f t="shared" si="220"/>
        <v>16</v>
      </c>
      <c r="X1997" t="str">
        <f t="shared" si="221"/>
        <v>Wednesday</v>
      </c>
      <c r="Y1997" t="str">
        <f t="shared" si="222"/>
        <v>May</v>
      </c>
      <c r="Z1997" t="str">
        <f t="shared" si="223"/>
        <v>0-2</v>
      </c>
    </row>
    <row r="1998" spans="1:26" x14ac:dyDescent="0.25">
      <c r="A1998" s="2" t="s">
        <v>7044</v>
      </c>
      <c r="B1998" s="2" t="s">
        <v>5036</v>
      </c>
      <c r="C1998" s="1">
        <v>45805</v>
      </c>
      <c r="D1998" s="3">
        <v>0.70347222222222228</v>
      </c>
      <c r="E1998" s="2" t="s">
        <v>5037</v>
      </c>
      <c r="F1998" s="2" t="s">
        <v>5040</v>
      </c>
      <c r="G1998" s="2">
        <v>21462</v>
      </c>
      <c r="H1998" s="2">
        <v>4</v>
      </c>
      <c r="I1998" s="2">
        <v>501</v>
      </c>
      <c r="J1998" s="2">
        <v>22635</v>
      </c>
      <c r="K1998" s="2">
        <v>17715</v>
      </c>
      <c r="L1998" s="2">
        <v>630</v>
      </c>
      <c r="M1998" s="2">
        <v>100</v>
      </c>
      <c r="N1998" s="2">
        <v>77</v>
      </c>
      <c r="O1998" s="2">
        <v>265</v>
      </c>
      <c r="P1998" s="2">
        <v>156</v>
      </c>
      <c r="Q1998" s="2">
        <v>426</v>
      </c>
      <c r="R1998" s="2">
        <v>70</v>
      </c>
      <c r="S1998" s="2" t="s">
        <v>31</v>
      </c>
      <c r="T1998" s="2">
        <f t="shared" si="217"/>
        <v>1072</v>
      </c>
      <c r="U1998" s="4">
        <f t="shared" si="218"/>
        <v>6.0513688964154669E-2</v>
      </c>
      <c r="V1998" s="4">
        <f t="shared" si="219"/>
        <v>0.82541235672351132</v>
      </c>
      <c r="W1998">
        <f t="shared" si="220"/>
        <v>16</v>
      </c>
      <c r="X1998" t="str">
        <f t="shared" si="221"/>
        <v>Wednesday</v>
      </c>
      <c r="Y1998" t="str">
        <f t="shared" si="222"/>
        <v>May</v>
      </c>
      <c r="Z1998" t="str">
        <f t="shared" si="223"/>
        <v>3-5</v>
      </c>
    </row>
    <row r="1999" spans="1:26" x14ac:dyDescent="0.25">
      <c r="A1999" s="2" t="s">
        <v>7045</v>
      </c>
      <c r="B1999" s="2" t="s">
        <v>5036</v>
      </c>
      <c r="C1999" s="1">
        <v>45806</v>
      </c>
      <c r="D1999" s="3">
        <v>0.36666666666666664</v>
      </c>
      <c r="E1999" s="2" t="s">
        <v>5054</v>
      </c>
      <c r="F1999" s="2" t="s">
        <v>5069</v>
      </c>
      <c r="G1999" s="2">
        <v>21368</v>
      </c>
      <c r="H1999" s="2">
        <v>4</v>
      </c>
      <c r="I1999" s="2">
        <v>814</v>
      </c>
      <c r="J1999" s="2">
        <v>20800</v>
      </c>
      <c r="K1999" s="2">
        <v>15137</v>
      </c>
      <c r="L1999" s="2">
        <v>399</v>
      </c>
      <c r="M1999" s="2">
        <v>106</v>
      </c>
      <c r="N1999" s="2">
        <v>22</v>
      </c>
      <c r="O1999" s="2">
        <v>38</v>
      </c>
      <c r="P1999" s="2">
        <v>32</v>
      </c>
      <c r="Q1999" s="2">
        <v>403</v>
      </c>
      <c r="R1999" s="2">
        <v>23</v>
      </c>
      <c r="S1999" s="2" t="s">
        <v>31</v>
      </c>
      <c r="T1999" s="2">
        <f t="shared" si="217"/>
        <v>565</v>
      </c>
      <c r="U1999" s="4">
        <f t="shared" si="218"/>
        <v>3.7325758076237038E-2</v>
      </c>
      <c r="V1999" s="4">
        <f t="shared" si="219"/>
        <v>0.70839573193560468</v>
      </c>
      <c r="W1999">
        <f t="shared" si="220"/>
        <v>8</v>
      </c>
      <c r="X1999" t="str">
        <f t="shared" si="221"/>
        <v>Thursday</v>
      </c>
      <c r="Y1999" t="str">
        <f t="shared" si="222"/>
        <v>May</v>
      </c>
      <c r="Z1999" t="str">
        <f t="shared" si="223"/>
        <v>3-5</v>
      </c>
    </row>
    <row r="2000" spans="1:26" x14ac:dyDescent="0.25">
      <c r="A2000" s="2" t="s">
        <v>7046</v>
      </c>
      <c r="B2000" s="2" t="s">
        <v>5036</v>
      </c>
      <c r="C2000" s="1">
        <v>45806</v>
      </c>
      <c r="D2000" s="3">
        <v>0.36944444444444446</v>
      </c>
      <c r="E2000" s="2" t="s">
        <v>16</v>
      </c>
      <c r="F2000" s="2" t="s">
        <v>5048</v>
      </c>
      <c r="G2000" s="2">
        <v>21182</v>
      </c>
      <c r="H2000" s="2">
        <v>5</v>
      </c>
      <c r="I2000" s="2">
        <v>625</v>
      </c>
      <c r="J2000" s="2">
        <v>20160</v>
      </c>
      <c r="K2000" s="2">
        <v>14298</v>
      </c>
      <c r="L2000" s="2">
        <v>442</v>
      </c>
      <c r="M2000" s="2">
        <v>66</v>
      </c>
      <c r="N2000" s="2">
        <v>23</v>
      </c>
      <c r="O2000" s="2">
        <v>33</v>
      </c>
      <c r="P2000" s="2">
        <v>53</v>
      </c>
      <c r="Q2000" s="2">
        <v>227</v>
      </c>
      <c r="R2000" s="2">
        <v>26</v>
      </c>
      <c r="S2000" s="2" t="s">
        <v>31</v>
      </c>
      <c r="T2000" s="2">
        <f t="shared" si="217"/>
        <v>564</v>
      </c>
      <c r="U2000" s="4">
        <f t="shared" si="218"/>
        <v>3.9446076374318087E-2</v>
      </c>
      <c r="V2000" s="4">
        <f t="shared" si="219"/>
        <v>0.67500708148427913</v>
      </c>
      <c r="W2000">
        <f t="shared" si="220"/>
        <v>8</v>
      </c>
      <c r="X2000" t="str">
        <f t="shared" si="221"/>
        <v>Thursday</v>
      </c>
      <c r="Y2000" t="str">
        <f t="shared" si="222"/>
        <v>May</v>
      </c>
      <c r="Z2000" t="str">
        <f t="shared" si="223"/>
        <v>3-5</v>
      </c>
    </row>
    <row r="2001" spans="1:26" x14ac:dyDescent="0.25">
      <c r="A2001" s="2" t="s">
        <v>7047</v>
      </c>
      <c r="B2001" s="2" t="s">
        <v>5036</v>
      </c>
      <c r="C2001" s="1">
        <v>45806</v>
      </c>
      <c r="D2001" s="3">
        <v>0.37222222222222223</v>
      </c>
      <c r="E2001" s="2" t="s">
        <v>5054</v>
      </c>
      <c r="F2001" s="2" t="s">
        <v>5052</v>
      </c>
      <c r="G2001" s="2">
        <v>21338</v>
      </c>
      <c r="H2001" s="2">
        <v>1</v>
      </c>
      <c r="I2001" s="2">
        <v>1131</v>
      </c>
      <c r="J2001" s="2">
        <v>15304</v>
      </c>
      <c r="K2001" s="2">
        <v>11633</v>
      </c>
      <c r="L2001" s="2">
        <v>274</v>
      </c>
      <c r="M2001" s="2">
        <v>51</v>
      </c>
      <c r="N2001" s="2">
        <v>17</v>
      </c>
      <c r="O2001" s="2">
        <v>27</v>
      </c>
      <c r="P2001" s="2">
        <v>20</v>
      </c>
      <c r="Q2001" s="2">
        <v>184</v>
      </c>
      <c r="R2001" s="2">
        <v>17</v>
      </c>
      <c r="S2001" s="2" t="s">
        <v>31</v>
      </c>
      <c r="T2001" s="2">
        <f t="shared" si="217"/>
        <v>369</v>
      </c>
      <c r="U2001" s="4">
        <f t="shared" si="218"/>
        <v>3.1720106593312127E-2</v>
      </c>
      <c r="V2001" s="4">
        <f t="shared" si="219"/>
        <v>0.54517761739619464</v>
      </c>
      <c r="W2001">
        <f t="shared" si="220"/>
        <v>8</v>
      </c>
      <c r="X2001" t="str">
        <f t="shared" si="221"/>
        <v>Thursday</v>
      </c>
      <c r="Y2001" t="str">
        <f t="shared" si="222"/>
        <v>May</v>
      </c>
      <c r="Z2001" t="str">
        <f t="shared" si="223"/>
        <v>0-2</v>
      </c>
    </row>
    <row r="2002" spans="1:26" x14ac:dyDescent="0.25">
      <c r="A2002" s="2" t="s">
        <v>7048</v>
      </c>
      <c r="B2002" s="2" t="s">
        <v>5036</v>
      </c>
      <c r="C2002" s="1">
        <v>45806</v>
      </c>
      <c r="D2002" s="3">
        <v>0.40972222222222221</v>
      </c>
      <c r="E2002" s="2" t="s">
        <v>5054</v>
      </c>
      <c r="F2002" s="2" t="s">
        <v>5069</v>
      </c>
      <c r="G2002" s="2">
        <v>21256</v>
      </c>
      <c r="H2002" s="2">
        <v>5</v>
      </c>
      <c r="I2002" s="2">
        <v>625</v>
      </c>
      <c r="J2002" s="2">
        <v>4893</v>
      </c>
      <c r="K2002" s="2">
        <v>3867</v>
      </c>
      <c r="L2002" s="2">
        <v>93</v>
      </c>
      <c r="M2002" s="2">
        <v>24</v>
      </c>
      <c r="N2002" s="2">
        <v>7</v>
      </c>
      <c r="O2002" s="2">
        <v>12</v>
      </c>
      <c r="P2002" s="2">
        <v>10</v>
      </c>
      <c r="Q2002" s="2">
        <v>33</v>
      </c>
      <c r="R2002" s="2">
        <v>10</v>
      </c>
      <c r="S2002" s="2" t="s">
        <v>31</v>
      </c>
      <c r="T2002" s="2">
        <f t="shared" si="217"/>
        <v>136</v>
      </c>
      <c r="U2002" s="4">
        <f t="shared" si="218"/>
        <v>3.5169381949831914E-2</v>
      </c>
      <c r="V2002" s="4">
        <f t="shared" si="219"/>
        <v>0.18192510350018817</v>
      </c>
      <c r="W2002">
        <f t="shared" si="220"/>
        <v>9</v>
      </c>
      <c r="X2002" t="str">
        <f t="shared" si="221"/>
        <v>Thursday</v>
      </c>
      <c r="Y2002" t="str">
        <f t="shared" si="222"/>
        <v>May</v>
      </c>
      <c r="Z2002" t="str">
        <f t="shared" si="223"/>
        <v>3-5</v>
      </c>
    </row>
    <row r="2003" spans="1:26" x14ac:dyDescent="0.25">
      <c r="A2003" s="2" t="s">
        <v>7049</v>
      </c>
      <c r="B2003" s="2" t="s">
        <v>5036</v>
      </c>
      <c r="C2003" s="1">
        <v>45806</v>
      </c>
      <c r="D2003" s="3">
        <v>0.43055555555555558</v>
      </c>
      <c r="E2003" s="2" t="s">
        <v>16</v>
      </c>
      <c r="F2003" s="2" t="s">
        <v>5069</v>
      </c>
      <c r="G2003" s="2">
        <v>21320</v>
      </c>
      <c r="H2003" s="2">
        <v>7</v>
      </c>
      <c r="I2003" s="2">
        <v>292</v>
      </c>
      <c r="J2003" s="2">
        <v>24689</v>
      </c>
      <c r="K2003" s="2">
        <v>18345</v>
      </c>
      <c r="L2003" s="2">
        <v>478</v>
      </c>
      <c r="M2003" s="2">
        <v>91</v>
      </c>
      <c r="N2003" s="2">
        <v>37</v>
      </c>
      <c r="O2003" s="2">
        <v>62</v>
      </c>
      <c r="P2003" s="2">
        <v>123</v>
      </c>
      <c r="Q2003" s="2">
        <v>515</v>
      </c>
      <c r="R2003" s="2">
        <v>20</v>
      </c>
      <c r="S2003" s="2" t="s">
        <v>31</v>
      </c>
      <c r="T2003" s="2">
        <f t="shared" si="217"/>
        <v>668</v>
      </c>
      <c r="U2003" s="4">
        <f t="shared" si="218"/>
        <v>3.6413191605342052E-2</v>
      </c>
      <c r="V2003" s="4">
        <f t="shared" si="219"/>
        <v>0.86045966228893056</v>
      </c>
      <c r="W2003">
        <f t="shared" si="220"/>
        <v>10</v>
      </c>
      <c r="X2003" t="str">
        <f t="shared" si="221"/>
        <v>Thursday</v>
      </c>
      <c r="Y2003" t="str">
        <f t="shared" si="222"/>
        <v>May</v>
      </c>
      <c r="Z2003" t="str">
        <f t="shared" si="223"/>
        <v>6-10</v>
      </c>
    </row>
    <row r="2004" spans="1:26" x14ac:dyDescent="0.25">
      <c r="A2004" s="2" t="s">
        <v>7050</v>
      </c>
      <c r="B2004" s="2" t="s">
        <v>5036</v>
      </c>
      <c r="C2004" s="1">
        <v>45806</v>
      </c>
      <c r="D2004" s="3">
        <v>0.45</v>
      </c>
      <c r="E2004" s="2" t="s">
        <v>5054</v>
      </c>
      <c r="F2004" s="2" t="s">
        <v>5042</v>
      </c>
      <c r="G2004" s="2">
        <v>21461</v>
      </c>
      <c r="H2004" s="2">
        <v>1</v>
      </c>
      <c r="I2004" s="2">
        <v>1038</v>
      </c>
      <c r="J2004" s="2">
        <v>19575</v>
      </c>
      <c r="K2004" s="2">
        <v>15072</v>
      </c>
      <c r="L2004" s="2">
        <v>401</v>
      </c>
      <c r="M2004" s="2">
        <v>129</v>
      </c>
      <c r="N2004" s="2">
        <v>39</v>
      </c>
      <c r="O2004" s="2">
        <v>67</v>
      </c>
      <c r="P2004" s="2">
        <v>32</v>
      </c>
      <c r="Q2004" s="2">
        <v>345</v>
      </c>
      <c r="R2004" s="2">
        <v>18</v>
      </c>
      <c r="S2004" s="2" t="s">
        <v>31</v>
      </c>
      <c r="T2004" s="2">
        <f t="shared" si="217"/>
        <v>636</v>
      </c>
      <c r="U2004" s="4">
        <f t="shared" si="218"/>
        <v>4.2197452229299361E-2</v>
      </c>
      <c r="V2004" s="4">
        <f t="shared" si="219"/>
        <v>0.70229719025208515</v>
      </c>
      <c r="W2004">
        <f t="shared" si="220"/>
        <v>10</v>
      </c>
      <c r="X2004" t="str">
        <f t="shared" si="221"/>
        <v>Thursday</v>
      </c>
      <c r="Y2004" t="str">
        <f t="shared" si="222"/>
        <v>May</v>
      </c>
      <c r="Z2004" t="str">
        <f t="shared" si="223"/>
        <v>0-2</v>
      </c>
    </row>
    <row r="2005" spans="1:26" x14ac:dyDescent="0.25">
      <c r="A2005" s="2" t="s">
        <v>7051</v>
      </c>
      <c r="B2005" s="2" t="s">
        <v>5036</v>
      </c>
      <c r="C2005" s="1">
        <v>45806</v>
      </c>
      <c r="D2005" s="3">
        <v>0.45277777777777778</v>
      </c>
      <c r="E2005" s="2" t="s">
        <v>16</v>
      </c>
      <c r="F2005" s="2" t="s">
        <v>5069</v>
      </c>
      <c r="G2005" s="2">
        <v>21310</v>
      </c>
      <c r="H2005" s="2">
        <v>3</v>
      </c>
      <c r="I2005" s="2">
        <v>140</v>
      </c>
      <c r="J2005" s="2">
        <v>17547</v>
      </c>
      <c r="K2005" s="2">
        <v>13555</v>
      </c>
      <c r="L2005" s="2">
        <v>302</v>
      </c>
      <c r="M2005" s="2">
        <v>49</v>
      </c>
      <c r="N2005" s="2">
        <v>23</v>
      </c>
      <c r="O2005" s="2">
        <v>25</v>
      </c>
      <c r="P2005" s="2">
        <v>74</v>
      </c>
      <c r="Q2005" s="2">
        <v>129</v>
      </c>
      <c r="R2005" s="2">
        <v>31</v>
      </c>
      <c r="S2005" s="2" t="s">
        <v>31</v>
      </c>
      <c r="T2005" s="2">
        <f t="shared" si="217"/>
        <v>399</v>
      </c>
      <c r="U2005" s="4">
        <f t="shared" si="218"/>
        <v>2.9435632607893766E-2</v>
      </c>
      <c r="V2005" s="4">
        <f t="shared" si="219"/>
        <v>0.6360863444392304</v>
      </c>
      <c r="W2005">
        <f t="shared" si="220"/>
        <v>10</v>
      </c>
      <c r="X2005" t="str">
        <f t="shared" si="221"/>
        <v>Thursday</v>
      </c>
      <c r="Y2005" t="str">
        <f t="shared" si="222"/>
        <v>May</v>
      </c>
      <c r="Z2005" t="str">
        <f t="shared" si="223"/>
        <v>3-5</v>
      </c>
    </row>
    <row r="2006" spans="1:26" x14ac:dyDescent="0.25">
      <c r="A2006" s="2" t="s">
        <v>7052</v>
      </c>
      <c r="B2006" s="2" t="s">
        <v>5036</v>
      </c>
      <c r="C2006" s="1">
        <v>45806</v>
      </c>
      <c r="D2006" s="3">
        <v>0.45833333333333331</v>
      </c>
      <c r="E2006" s="2" t="s">
        <v>5046</v>
      </c>
      <c r="F2006" s="2" t="s">
        <v>5042</v>
      </c>
      <c r="G2006" s="2">
        <v>21285</v>
      </c>
      <c r="H2006" s="2">
        <v>6</v>
      </c>
      <c r="I2006" s="2">
        <v>251</v>
      </c>
      <c r="J2006" s="2">
        <v>6292</v>
      </c>
      <c r="K2006" s="2">
        <v>4853</v>
      </c>
      <c r="L2006" s="2">
        <v>87</v>
      </c>
      <c r="M2006" s="2">
        <v>11</v>
      </c>
      <c r="N2006" s="2">
        <v>9</v>
      </c>
      <c r="O2006" s="2">
        <v>18</v>
      </c>
      <c r="P2006" s="2">
        <v>29</v>
      </c>
      <c r="Q2006" s="2">
        <v>43</v>
      </c>
      <c r="R2006" s="2">
        <v>6</v>
      </c>
      <c r="S2006" s="2" t="s">
        <v>31</v>
      </c>
      <c r="T2006" s="2">
        <f t="shared" si="217"/>
        <v>125</v>
      </c>
      <c r="U2006" s="4">
        <f t="shared" si="218"/>
        <v>2.5757263548320627E-2</v>
      </c>
      <c r="V2006" s="4">
        <f t="shared" si="219"/>
        <v>0.2280009396288466</v>
      </c>
      <c r="W2006">
        <f t="shared" si="220"/>
        <v>11</v>
      </c>
      <c r="X2006" t="str">
        <f t="shared" si="221"/>
        <v>Thursday</v>
      </c>
      <c r="Y2006" t="str">
        <f t="shared" si="222"/>
        <v>May</v>
      </c>
      <c r="Z2006" t="str">
        <f t="shared" si="223"/>
        <v>6-10</v>
      </c>
    </row>
    <row r="2007" spans="1:26" x14ac:dyDescent="0.25">
      <c r="A2007" s="2" t="s">
        <v>7053</v>
      </c>
      <c r="B2007" s="2" t="s">
        <v>5036</v>
      </c>
      <c r="C2007" s="1">
        <v>45806</v>
      </c>
      <c r="D2007" s="3">
        <v>0.46388888888888891</v>
      </c>
      <c r="E2007" s="2" t="s">
        <v>5054</v>
      </c>
      <c r="F2007" s="2" t="s">
        <v>5042</v>
      </c>
      <c r="G2007" s="2">
        <v>21275</v>
      </c>
      <c r="H2007" s="2">
        <v>5</v>
      </c>
      <c r="I2007" s="2">
        <v>853</v>
      </c>
      <c r="J2007" s="2">
        <v>7585</v>
      </c>
      <c r="K2007" s="2">
        <v>6696</v>
      </c>
      <c r="L2007" s="2">
        <v>226</v>
      </c>
      <c r="M2007" s="2">
        <v>62</v>
      </c>
      <c r="N2007" s="2">
        <v>19</v>
      </c>
      <c r="O2007" s="2">
        <v>24</v>
      </c>
      <c r="P2007" s="2">
        <v>13</v>
      </c>
      <c r="Q2007" s="2">
        <v>80</v>
      </c>
      <c r="R2007" s="2">
        <v>6</v>
      </c>
      <c r="S2007" s="2" t="s">
        <v>31</v>
      </c>
      <c r="T2007" s="2">
        <f t="shared" si="217"/>
        <v>331</v>
      </c>
      <c r="U2007" s="4">
        <f t="shared" si="218"/>
        <v>4.9432497013142174E-2</v>
      </c>
      <c r="V2007" s="4">
        <f t="shared" si="219"/>
        <v>0.31473560517038779</v>
      </c>
      <c r="W2007">
        <f t="shared" si="220"/>
        <v>11</v>
      </c>
      <c r="X2007" t="str">
        <f t="shared" si="221"/>
        <v>Thursday</v>
      </c>
      <c r="Y2007" t="str">
        <f t="shared" si="222"/>
        <v>May</v>
      </c>
      <c r="Z2007" t="str">
        <f t="shared" si="223"/>
        <v>3-5</v>
      </c>
    </row>
    <row r="2008" spans="1:26" x14ac:dyDescent="0.25">
      <c r="A2008" s="2" t="s">
        <v>7054</v>
      </c>
      <c r="B2008" s="2" t="s">
        <v>5036</v>
      </c>
      <c r="C2008" s="1">
        <v>45806</v>
      </c>
      <c r="D2008" s="3">
        <v>0.47986111111111113</v>
      </c>
      <c r="E2008" s="2" t="s">
        <v>5044</v>
      </c>
      <c r="F2008" s="2" t="s">
        <v>5040</v>
      </c>
      <c r="G2008" s="2">
        <v>21242</v>
      </c>
      <c r="H2008" s="2">
        <v>9</v>
      </c>
      <c r="I2008" s="2">
        <v>270</v>
      </c>
      <c r="J2008" s="2">
        <v>12323</v>
      </c>
      <c r="K2008" s="2">
        <v>9345</v>
      </c>
      <c r="L2008" s="2">
        <v>601</v>
      </c>
      <c r="M2008" s="2">
        <v>69</v>
      </c>
      <c r="N2008" s="2">
        <v>41</v>
      </c>
      <c r="O2008" s="2">
        <v>41</v>
      </c>
      <c r="P2008" s="2">
        <v>55</v>
      </c>
      <c r="Q2008" s="2">
        <v>127</v>
      </c>
      <c r="R2008" s="2">
        <v>20</v>
      </c>
      <c r="S2008" s="2" t="s">
        <v>31</v>
      </c>
      <c r="T2008" s="2">
        <f t="shared" si="217"/>
        <v>752</v>
      </c>
      <c r="U2008" s="4">
        <f t="shared" si="218"/>
        <v>8.0470840021401813E-2</v>
      </c>
      <c r="V2008" s="4">
        <f t="shared" si="219"/>
        <v>0.43993032671123244</v>
      </c>
      <c r="W2008">
        <f t="shared" si="220"/>
        <v>11</v>
      </c>
      <c r="X2008" t="str">
        <f t="shared" si="221"/>
        <v>Thursday</v>
      </c>
      <c r="Y2008" t="str">
        <f t="shared" si="222"/>
        <v>May</v>
      </c>
      <c r="Z2008" t="str">
        <f t="shared" si="223"/>
        <v>6-10</v>
      </c>
    </row>
    <row r="2009" spans="1:26" x14ac:dyDescent="0.25">
      <c r="A2009" s="2" t="s">
        <v>7055</v>
      </c>
      <c r="B2009" s="2" t="s">
        <v>5036</v>
      </c>
      <c r="C2009" s="1">
        <v>45806</v>
      </c>
      <c r="D2009" s="3">
        <v>0.4861111111111111</v>
      </c>
      <c r="E2009" s="2" t="s">
        <v>5054</v>
      </c>
      <c r="F2009" s="2" t="s">
        <v>5050</v>
      </c>
      <c r="G2009" s="2">
        <v>21066</v>
      </c>
      <c r="H2009" s="2">
        <v>8</v>
      </c>
      <c r="I2009" s="2">
        <v>629</v>
      </c>
      <c r="J2009" s="2">
        <v>8273</v>
      </c>
      <c r="K2009" s="2">
        <v>7607</v>
      </c>
      <c r="L2009" s="2">
        <v>221</v>
      </c>
      <c r="M2009" s="2">
        <v>57</v>
      </c>
      <c r="N2009" s="2">
        <v>19</v>
      </c>
      <c r="O2009" s="2">
        <v>41</v>
      </c>
      <c r="P2009" s="2">
        <v>16</v>
      </c>
      <c r="Q2009" s="2">
        <v>94</v>
      </c>
      <c r="R2009" s="2">
        <v>9</v>
      </c>
      <c r="S2009" s="2" t="s">
        <v>31</v>
      </c>
      <c r="T2009" s="2">
        <f t="shared" si="217"/>
        <v>338</v>
      </c>
      <c r="U2009" s="4">
        <f t="shared" si="218"/>
        <v>4.4432759300644144E-2</v>
      </c>
      <c r="V2009" s="4">
        <f t="shared" si="219"/>
        <v>0.36110319946833763</v>
      </c>
      <c r="W2009">
        <f t="shared" si="220"/>
        <v>11</v>
      </c>
      <c r="X2009" t="str">
        <f t="shared" si="221"/>
        <v>Thursday</v>
      </c>
      <c r="Y2009" t="str">
        <f t="shared" si="222"/>
        <v>May</v>
      </c>
      <c r="Z2009" t="str">
        <f t="shared" si="223"/>
        <v>6-10</v>
      </c>
    </row>
    <row r="2010" spans="1:26" x14ac:dyDescent="0.25">
      <c r="A2010" s="2" t="s">
        <v>7056</v>
      </c>
      <c r="B2010" s="2" t="s">
        <v>5036</v>
      </c>
      <c r="C2010" s="1">
        <v>45806</v>
      </c>
      <c r="D2010" s="3">
        <v>0.49305555555555558</v>
      </c>
      <c r="E2010" s="2" t="s">
        <v>5054</v>
      </c>
      <c r="F2010" s="2" t="s">
        <v>5069</v>
      </c>
      <c r="G2010" s="2">
        <v>21318</v>
      </c>
      <c r="H2010" s="2">
        <v>8</v>
      </c>
      <c r="I2010" s="2">
        <v>644</v>
      </c>
      <c r="J2010" s="2">
        <v>8632</v>
      </c>
      <c r="K2010" s="2">
        <v>7384</v>
      </c>
      <c r="L2010" s="2">
        <v>212</v>
      </c>
      <c r="M2010" s="2">
        <v>38</v>
      </c>
      <c r="N2010" s="2">
        <v>19</v>
      </c>
      <c r="O2010" s="2">
        <v>21</v>
      </c>
      <c r="P2010" s="2">
        <v>29</v>
      </c>
      <c r="Q2010" s="2">
        <v>138</v>
      </c>
      <c r="R2010" s="2">
        <v>12</v>
      </c>
      <c r="S2010" s="2" t="s">
        <v>31</v>
      </c>
      <c r="T2010" s="2">
        <f t="shared" si="217"/>
        <v>290</v>
      </c>
      <c r="U2010" s="4">
        <f t="shared" si="218"/>
        <v>3.9274106175514627E-2</v>
      </c>
      <c r="V2010" s="4">
        <f t="shared" si="219"/>
        <v>0.34637395628107703</v>
      </c>
      <c r="W2010">
        <f t="shared" si="220"/>
        <v>11</v>
      </c>
      <c r="X2010" t="str">
        <f t="shared" si="221"/>
        <v>Thursday</v>
      </c>
      <c r="Y2010" t="str">
        <f t="shared" si="222"/>
        <v>May</v>
      </c>
      <c r="Z2010" t="str">
        <f t="shared" si="223"/>
        <v>6-10</v>
      </c>
    </row>
    <row r="2011" spans="1:26" x14ac:dyDescent="0.25">
      <c r="A2011" s="2" t="s">
        <v>7057</v>
      </c>
      <c r="B2011" s="2" t="s">
        <v>5036</v>
      </c>
      <c r="C2011" s="1">
        <v>45806</v>
      </c>
      <c r="D2011" s="3">
        <v>0.49444444444444446</v>
      </c>
      <c r="E2011" s="2" t="s">
        <v>5058</v>
      </c>
      <c r="F2011" s="2" t="s">
        <v>5048</v>
      </c>
      <c r="G2011" s="2">
        <v>21250</v>
      </c>
      <c r="H2011" s="2">
        <v>3</v>
      </c>
      <c r="I2011" s="2">
        <v>87</v>
      </c>
      <c r="J2011" s="2">
        <v>13257</v>
      </c>
      <c r="K2011" s="2">
        <v>11811</v>
      </c>
      <c r="L2011" s="2">
        <v>207</v>
      </c>
      <c r="M2011" s="2">
        <v>168</v>
      </c>
      <c r="N2011" s="2">
        <v>23</v>
      </c>
      <c r="O2011" s="2">
        <v>34</v>
      </c>
      <c r="P2011" s="2">
        <v>16</v>
      </c>
      <c r="Q2011" s="2">
        <v>155</v>
      </c>
      <c r="R2011" s="2">
        <v>19</v>
      </c>
      <c r="S2011" s="2" t="s">
        <v>31</v>
      </c>
      <c r="T2011" s="2">
        <f t="shared" si="217"/>
        <v>432</v>
      </c>
      <c r="U2011" s="4">
        <f t="shared" si="218"/>
        <v>3.6576073152146303E-2</v>
      </c>
      <c r="V2011" s="4">
        <f t="shared" si="219"/>
        <v>0.55581176470588234</v>
      </c>
      <c r="W2011">
        <f t="shared" si="220"/>
        <v>11</v>
      </c>
      <c r="X2011" t="str">
        <f t="shared" si="221"/>
        <v>Thursday</v>
      </c>
      <c r="Y2011" t="str">
        <f t="shared" si="222"/>
        <v>May</v>
      </c>
      <c r="Z2011" t="str">
        <f t="shared" si="223"/>
        <v>3-5</v>
      </c>
    </row>
    <row r="2012" spans="1:26" x14ac:dyDescent="0.25">
      <c r="A2012" s="2" t="s">
        <v>7058</v>
      </c>
      <c r="B2012" s="2" t="s">
        <v>5036</v>
      </c>
      <c r="C2012" s="1">
        <v>45806</v>
      </c>
      <c r="D2012" s="3">
        <v>0.5541666666666667</v>
      </c>
      <c r="E2012" s="2" t="s">
        <v>16</v>
      </c>
      <c r="F2012" s="2" t="s">
        <v>5052</v>
      </c>
      <c r="G2012" s="2">
        <v>21206</v>
      </c>
      <c r="H2012" s="2">
        <v>6</v>
      </c>
      <c r="I2012" s="2">
        <v>613</v>
      </c>
      <c r="J2012" s="2">
        <v>6553</v>
      </c>
      <c r="K2012" s="2">
        <v>4552</v>
      </c>
      <c r="L2012" s="2">
        <v>117</v>
      </c>
      <c r="M2012" s="2">
        <v>9</v>
      </c>
      <c r="N2012" s="2">
        <v>6</v>
      </c>
      <c r="O2012" s="2">
        <v>6</v>
      </c>
      <c r="P2012" s="2">
        <v>20</v>
      </c>
      <c r="Q2012" s="2">
        <v>65</v>
      </c>
      <c r="R2012" s="2">
        <v>11</v>
      </c>
      <c r="S2012" s="2" t="s">
        <v>31</v>
      </c>
      <c r="T2012" s="2">
        <f t="shared" si="217"/>
        <v>138</v>
      </c>
      <c r="U2012" s="4">
        <f t="shared" si="218"/>
        <v>3.031634446397188E-2</v>
      </c>
      <c r="V2012" s="4">
        <f t="shared" si="219"/>
        <v>0.21465622936904649</v>
      </c>
      <c r="W2012">
        <f t="shared" si="220"/>
        <v>13</v>
      </c>
      <c r="X2012" t="str">
        <f t="shared" si="221"/>
        <v>Thursday</v>
      </c>
      <c r="Y2012" t="str">
        <f t="shared" si="222"/>
        <v>May</v>
      </c>
      <c r="Z2012" t="str">
        <f t="shared" si="223"/>
        <v>6-10</v>
      </c>
    </row>
    <row r="2013" spans="1:26" x14ac:dyDescent="0.25">
      <c r="A2013" s="2" t="s">
        <v>7059</v>
      </c>
      <c r="B2013" s="2" t="s">
        <v>5036</v>
      </c>
      <c r="C2013" s="1">
        <v>45806</v>
      </c>
      <c r="D2013" s="3">
        <v>0.57638888888888884</v>
      </c>
      <c r="E2013" s="2" t="s">
        <v>5044</v>
      </c>
      <c r="F2013" s="2" t="s">
        <v>5052</v>
      </c>
      <c r="G2013" s="2">
        <v>21347</v>
      </c>
      <c r="H2013" s="2">
        <v>3</v>
      </c>
      <c r="I2013" s="2">
        <v>265</v>
      </c>
      <c r="J2013" s="2">
        <v>4504</v>
      </c>
      <c r="K2013" s="2">
        <v>4162</v>
      </c>
      <c r="L2013" s="2">
        <v>166</v>
      </c>
      <c r="M2013" s="2">
        <v>20</v>
      </c>
      <c r="N2013" s="2">
        <v>12</v>
      </c>
      <c r="O2013" s="2">
        <v>13</v>
      </c>
      <c r="P2013" s="2">
        <v>12</v>
      </c>
      <c r="Q2013" s="2">
        <v>54</v>
      </c>
      <c r="R2013" s="2">
        <v>15</v>
      </c>
      <c r="S2013" s="2" t="s">
        <v>31</v>
      </c>
      <c r="T2013" s="2">
        <f t="shared" si="217"/>
        <v>211</v>
      </c>
      <c r="U2013" s="4">
        <f t="shared" si="218"/>
        <v>5.0696780394041324E-2</v>
      </c>
      <c r="V2013" s="4">
        <f t="shared" si="219"/>
        <v>0.19496884808169765</v>
      </c>
      <c r="W2013">
        <f t="shared" si="220"/>
        <v>13</v>
      </c>
      <c r="X2013" t="str">
        <f t="shared" si="221"/>
        <v>Thursday</v>
      </c>
      <c r="Y2013" t="str">
        <f t="shared" si="222"/>
        <v>May</v>
      </c>
      <c r="Z2013" t="str">
        <f t="shared" si="223"/>
        <v>3-5</v>
      </c>
    </row>
    <row r="2014" spans="1:26" x14ac:dyDescent="0.25">
      <c r="A2014" s="2" t="s">
        <v>7060</v>
      </c>
      <c r="B2014" s="2" t="s">
        <v>5036</v>
      </c>
      <c r="C2014" s="1">
        <v>45806</v>
      </c>
      <c r="D2014" s="3">
        <v>0.59861111111111109</v>
      </c>
      <c r="E2014" s="2" t="s">
        <v>16</v>
      </c>
      <c r="F2014" s="2" t="s">
        <v>5069</v>
      </c>
      <c r="G2014" s="2">
        <v>21279</v>
      </c>
      <c r="H2014" s="2">
        <v>3</v>
      </c>
      <c r="I2014" s="2">
        <v>332</v>
      </c>
      <c r="J2014" s="2">
        <v>21537</v>
      </c>
      <c r="K2014" s="2">
        <v>19012</v>
      </c>
      <c r="L2014" s="2">
        <v>427</v>
      </c>
      <c r="M2014" s="2">
        <v>60</v>
      </c>
      <c r="N2014" s="2">
        <v>29</v>
      </c>
      <c r="O2014" s="2">
        <v>56</v>
      </c>
      <c r="P2014" s="2">
        <v>129</v>
      </c>
      <c r="Q2014" s="2">
        <v>298</v>
      </c>
      <c r="R2014" s="2">
        <v>24</v>
      </c>
      <c r="S2014" s="2" t="s">
        <v>31</v>
      </c>
      <c r="T2014" s="2">
        <f t="shared" si="217"/>
        <v>572</v>
      </c>
      <c r="U2014" s="4">
        <f t="shared" si="218"/>
        <v>3.008626130864717E-2</v>
      </c>
      <c r="V2014" s="4">
        <f t="shared" si="219"/>
        <v>0.89346303867662957</v>
      </c>
      <c r="W2014">
        <f t="shared" si="220"/>
        <v>14</v>
      </c>
      <c r="X2014" t="str">
        <f t="shared" si="221"/>
        <v>Thursday</v>
      </c>
      <c r="Y2014" t="str">
        <f t="shared" si="222"/>
        <v>May</v>
      </c>
      <c r="Z2014" t="str">
        <f t="shared" si="223"/>
        <v>3-5</v>
      </c>
    </row>
    <row r="2015" spans="1:26" x14ac:dyDescent="0.25">
      <c r="A2015" s="2" t="s">
        <v>7061</v>
      </c>
      <c r="B2015" s="2" t="s">
        <v>5036</v>
      </c>
      <c r="C2015" s="1">
        <v>45806</v>
      </c>
      <c r="D2015" s="3">
        <v>0.65138888888888891</v>
      </c>
      <c r="E2015" s="2" t="s">
        <v>5058</v>
      </c>
      <c r="F2015" s="2" t="s">
        <v>5069</v>
      </c>
      <c r="G2015" s="2">
        <v>21180</v>
      </c>
      <c r="H2015" s="2">
        <v>5</v>
      </c>
      <c r="I2015" s="2">
        <v>272</v>
      </c>
      <c r="J2015" s="2">
        <v>26503</v>
      </c>
      <c r="K2015" s="2">
        <v>20543</v>
      </c>
      <c r="L2015" s="2">
        <v>599</v>
      </c>
      <c r="M2015" s="2">
        <v>278</v>
      </c>
      <c r="N2015" s="2">
        <v>31</v>
      </c>
      <c r="O2015" s="2">
        <v>49</v>
      </c>
      <c r="P2015" s="2">
        <v>57</v>
      </c>
      <c r="Q2015" s="2">
        <v>384</v>
      </c>
      <c r="R2015" s="2">
        <v>18</v>
      </c>
      <c r="S2015" s="2" t="s">
        <v>31</v>
      </c>
      <c r="T2015" s="2">
        <f t="shared" si="217"/>
        <v>957</v>
      </c>
      <c r="U2015" s="4">
        <f t="shared" si="218"/>
        <v>4.6585211507569488E-2</v>
      </c>
      <c r="V2015" s="4">
        <f t="shared" si="219"/>
        <v>0.96992445703493857</v>
      </c>
      <c r="W2015">
        <f t="shared" si="220"/>
        <v>15</v>
      </c>
      <c r="X2015" t="str">
        <f t="shared" si="221"/>
        <v>Thursday</v>
      </c>
      <c r="Y2015" t="str">
        <f t="shared" si="222"/>
        <v>May</v>
      </c>
      <c r="Z2015" t="str">
        <f t="shared" si="223"/>
        <v>3-5</v>
      </c>
    </row>
    <row r="2016" spans="1:26" x14ac:dyDescent="0.25">
      <c r="A2016" s="2" t="s">
        <v>7062</v>
      </c>
      <c r="B2016" s="2" t="s">
        <v>5036</v>
      </c>
      <c r="C2016" s="1">
        <v>45806</v>
      </c>
      <c r="D2016" s="3">
        <v>0.67152777777777772</v>
      </c>
      <c r="E2016" s="2" t="s">
        <v>5054</v>
      </c>
      <c r="F2016" s="2" t="s">
        <v>5040</v>
      </c>
      <c r="G2016" s="2">
        <v>21397</v>
      </c>
      <c r="H2016" s="2">
        <v>6</v>
      </c>
      <c r="I2016" s="2">
        <v>712</v>
      </c>
      <c r="J2016" s="2">
        <v>8299</v>
      </c>
      <c r="K2016" s="2">
        <v>6802</v>
      </c>
      <c r="L2016" s="2">
        <v>197</v>
      </c>
      <c r="M2016" s="2">
        <v>38</v>
      </c>
      <c r="N2016" s="2">
        <v>10</v>
      </c>
      <c r="O2016" s="2">
        <v>17</v>
      </c>
      <c r="P2016" s="2">
        <v>14</v>
      </c>
      <c r="Q2016" s="2">
        <v>70</v>
      </c>
      <c r="R2016" s="2">
        <v>6</v>
      </c>
      <c r="S2016" s="2" t="s">
        <v>31</v>
      </c>
      <c r="T2016" s="2">
        <f t="shared" si="217"/>
        <v>262</v>
      </c>
      <c r="U2016" s="4">
        <f t="shared" si="218"/>
        <v>3.8518082916789181E-2</v>
      </c>
      <c r="V2016" s="4">
        <f t="shared" si="219"/>
        <v>0.31789503201383373</v>
      </c>
      <c r="W2016">
        <f t="shared" si="220"/>
        <v>16</v>
      </c>
      <c r="X2016" t="str">
        <f t="shared" si="221"/>
        <v>Thursday</v>
      </c>
      <c r="Y2016" t="str">
        <f t="shared" si="222"/>
        <v>May</v>
      </c>
      <c r="Z2016" t="str">
        <f t="shared" si="223"/>
        <v>6-10</v>
      </c>
    </row>
    <row r="2017" spans="1:26" x14ac:dyDescent="0.25">
      <c r="A2017" s="2" t="s">
        <v>7063</v>
      </c>
      <c r="B2017" s="2" t="s">
        <v>5036</v>
      </c>
      <c r="C2017" s="1">
        <v>45806</v>
      </c>
      <c r="D2017" s="3">
        <v>0.73611111111111116</v>
      </c>
      <c r="E2017" s="2" t="s">
        <v>5054</v>
      </c>
      <c r="F2017" s="2" t="s">
        <v>5042</v>
      </c>
      <c r="G2017" s="2">
        <v>21178</v>
      </c>
      <c r="H2017" s="2">
        <v>6</v>
      </c>
      <c r="I2017" s="2">
        <v>641</v>
      </c>
      <c r="J2017" s="2">
        <v>12412</v>
      </c>
      <c r="K2017" s="2">
        <v>10514</v>
      </c>
      <c r="L2017" s="2">
        <v>403</v>
      </c>
      <c r="M2017" s="2">
        <v>87</v>
      </c>
      <c r="N2017" s="2">
        <v>36</v>
      </c>
      <c r="O2017" s="2">
        <v>41</v>
      </c>
      <c r="P2017" s="2">
        <v>22</v>
      </c>
      <c r="Q2017" s="2">
        <v>119</v>
      </c>
      <c r="R2017" s="2">
        <v>21</v>
      </c>
      <c r="S2017" s="2" t="s">
        <v>31</v>
      </c>
      <c r="T2017" s="2">
        <f t="shared" si="217"/>
        <v>567</v>
      </c>
      <c r="U2017" s="4">
        <f t="shared" si="218"/>
        <v>5.3928095872170442E-2</v>
      </c>
      <c r="V2017" s="4">
        <f t="shared" si="219"/>
        <v>0.49645858910189822</v>
      </c>
      <c r="W2017">
        <f t="shared" si="220"/>
        <v>17</v>
      </c>
      <c r="X2017" t="str">
        <f t="shared" si="221"/>
        <v>Thursday</v>
      </c>
      <c r="Y2017" t="str">
        <f t="shared" si="222"/>
        <v>May</v>
      </c>
      <c r="Z2017" t="str">
        <f t="shared" si="223"/>
        <v>6-10</v>
      </c>
    </row>
    <row r="2018" spans="1:26" x14ac:dyDescent="0.25">
      <c r="A2018" s="2" t="s">
        <v>7064</v>
      </c>
      <c r="B2018" s="2" t="s">
        <v>5036</v>
      </c>
      <c r="C2018" s="1">
        <v>45806</v>
      </c>
      <c r="D2018" s="3">
        <v>0.79166666666666663</v>
      </c>
      <c r="E2018" s="2" t="s">
        <v>16</v>
      </c>
      <c r="F2018" s="2" t="s">
        <v>5052</v>
      </c>
      <c r="G2018" s="2">
        <v>21323</v>
      </c>
      <c r="H2018" s="2">
        <v>3</v>
      </c>
      <c r="I2018" s="2">
        <v>471</v>
      </c>
      <c r="J2018" s="2">
        <v>2558</v>
      </c>
      <c r="K2018" s="2">
        <v>1909</v>
      </c>
      <c r="L2018" s="2">
        <v>47</v>
      </c>
      <c r="M2018" s="2">
        <v>6</v>
      </c>
      <c r="N2018" s="2">
        <v>4</v>
      </c>
      <c r="O2018" s="2">
        <v>5</v>
      </c>
      <c r="P2018" s="2">
        <v>3</v>
      </c>
      <c r="Q2018" s="2">
        <v>18</v>
      </c>
      <c r="R2018" s="2">
        <v>3</v>
      </c>
      <c r="S2018" s="2" t="s">
        <v>31</v>
      </c>
      <c r="T2018" s="2">
        <f t="shared" si="217"/>
        <v>62</v>
      </c>
      <c r="U2018" s="4">
        <f t="shared" si="218"/>
        <v>3.2477737035096911E-2</v>
      </c>
      <c r="V2018" s="4">
        <f t="shared" si="219"/>
        <v>8.952773999906205E-2</v>
      </c>
      <c r="W2018">
        <f t="shared" si="220"/>
        <v>19</v>
      </c>
      <c r="X2018" t="str">
        <f t="shared" si="221"/>
        <v>Thursday</v>
      </c>
      <c r="Y2018" t="str">
        <f t="shared" si="222"/>
        <v>May</v>
      </c>
      <c r="Z2018" t="str">
        <f t="shared" si="223"/>
        <v>3-5</v>
      </c>
    </row>
    <row r="2019" spans="1:26" x14ac:dyDescent="0.25">
      <c r="A2019" s="2" t="s">
        <v>7065</v>
      </c>
      <c r="B2019" s="2" t="s">
        <v>5036</v>
      </c>
      <c r="C2019" s="1">
        <v>45806</v>
      </c>
      <c r="D2019" s="3">
        <v>0.8833333333333333</v>
      </c>
      <c r="E2019" s="2" t="s">
        <v>5054</v>
      </c>
      <c r="F2019" s="2" t="s">
        <v>5069</v>
      </c>
      <c r="G2019" s="2">
        <v>21180</v>
      </c>
      <c r="H2019" s="2">
        <v>5</v>
      </c>
      <c r="I2019" s="2">
        <v>921</v>
      </c>
      <c r="J2019" s="2">
        <v>10824</v>
      </c>
      <c r="K2019" s="2">
        <v>7743</v>
      </c>
      <c r="L2019" s="2">
        <v>323</v>
      </c>
      <c r="M2019" s="2">
        <v>73</v>
      </c>
      <c r="N2019" s="2">
        <v>20</v>
      </c>
      <c r="O2019" s="2">
        <v>19</v>
      </c>
      <c r="P2019" s="2">
        <v>25</v>
      </c>
      <c r="Q2019" s="2">
        <v>193</v>
      </c>
      <c r="R2019" s="2">
        <v>12</v>
      </c>
      <c r="S2019" s="2" t="s">
        <v>31</v>
      </c>
      <c r="T2019" s="2">
        <f t="shared" si="217"/>
        <v>435</v>
      </c>
      <c r="U2019" s="4">
        <f t="shared" si="218"/>
        <v>5.6179775280898875E-2</v>
      </c>
      <c r="V2019" s="4">
        <f t="shared" si="219"/>
        <v>0.36558073654390932</v>
      </c>
      <c r="W2019">
        <f t="shared" si="220"/>
        <v>21</v>
      </c>
      <c r="X2019" t="str">
        <f t="shared" si="221"/>
        <v>Thursday</v>
      </c>
      <c r="Y2019" t="str">
        <f t="shared" si="222"/>
        <v>May</v>
      </c>
      <c r="Z2019" t="str">
        <f t="shared" si="223"/>
        <v>3-5</v>
      </c>
    </row>
    <row r="2020" spans="1:26" x14ac:dyDescent="0.25">
      <c r="A2020" s="2" t="s">
        <v>7066</v>
      </c>
      <c r="B2020" s="2" t="s">
        <v>5036</v>
      </c>
      <c r="C2020" s="1">
        <v>45807</v>
      </c>
      <c r="D2020" s="3">
        <v>6.2500000000000003E-3</v>
      </c>
      <c r="E2020" s="2" t="s">
        <v>5054</v>
      </c>
      <c r="F2020" s="2" t="s">
        <v>5050</v>
      </c>
      <c r="G2020" s="2">
        <v>21426</v>
      </c>
      <c r="H2020" s="2">
        <v>5</v>
      </c>
      <c r="I2020" s="2">
        <v>418</v>
      </c>
      <c r="J2020" s="2">
        <v>4248</v>
      </c>
      <c r="K2020" s="2">
        <v>3274</v>
      </c>
      <c r="L2020" s="2">
        <v>105</v>
      </c>
      <c r="M2020" s="2">
        <v>22</v>
      </c>
      <c r="N2020" s="2">
        <v>9</v>
      </c>
      <c r="O2020" s="2">
        <v>12</v>
      </c>
      <c r="P2020" s="2">
        <v>7</v>
      </c>
      <c r="Q2020" s="2">
        <v>27</v>
      </c>
      <c r="R2020" s="2">
        <v>8</v>
      </c>
      <c r="S2020" s="2" t="s">
        <v>31</v>
      </c>
      <c r="T2020" s="2">
        <f t="shared" si="217"/>
        <v>148</v>
      </c>
      <c r="U2020" s="4">
        <f t="shared" si="218"/>
        <v>4.5204642638973731E-2</v>
      </c>
      <c r="V2020" s="4">
        <f t="shared" si="219"/>
        <v>0.1528050032670587</v>
      </c>
      <c r="W2020">
        <f t="shared" si="220"/>
        <v>0</v>
      </c>
      <c r="X2020" t="str">
        <f t="shared" si="221"/>
        <v>Friday</v>
      </c>
      <c r="Y2020" t="str">
        <f t="shared" si="222"/>
        <v>May</v>
      </c>
      <c r="Z2020" t="str">
        <f t="shared" si="223"/>
        <v>3-5</v>
      </c>
    </row>
    <row r="2021" spans="1:26" x14ac:dyDescent="0.25">
      <c r="A2021" s="2" t="s">
        <v>7067</v>
      </c>
      <c r="B2021" s="2" t="s">
        <v>5036</v>
      </c>
      <c r="C2021" s="1">
        <v>45807</v>
      </c>
      <c r="D2021" s="3">
        <v>0.25972222222222224</v>
      </c>
      <c r="E2021" s="2" t="s">
        <v>5044</v>
      </c>
      <c r="F2021" s="2" t="s">
        <v>5052</v>
      </c>
      <c r="G2021" s="2">
        <v>21258</v>
      </c>
      <c r="H2021" s="2">
        <v>1</v>
      </c>
      <c r="I2021" s="2">
        <v>235</v>
      </c>
      <c r="J2021" s="2">
        <v>8238</v>
      </c>
      <c r="K2021" s="2">
        <v>6049</v>
      </c>
      <c r="L2021" s="2">
        <v>173</v>
      </c>
      <c r="M2021" s="2">
        <v>24</v>
      </c>
      <c r="N2021" s="2">
        <v>18</v>
      </c>
      <c r="O2021" s="2">
        <v>16</v>
      </c>
      <c r="P2021" s="2">
        <v>16</v>
      </c>
      <c r="Q2021" s="2">
        <v>117</v>
      </c>
      <c r="R2021" s="2">
        <v>8</v>
      </c>
      <c r="S2021" s="2" t="s">
        <v>31</v>
      </c>
      <c r="T2021" s="2">
        <f t="shared" si="217"/>
        <v>231</v>
      </c>
      <c r="U2021" s="4">
        <f t="shared" si="218"/>
        <v>3.8188130269466027E-2</v>
      </c>
      <c r="V2021" s="4">
        <f t="shared" si="219"/>
        <v>0.284551698184213</v>
      </c>
      <c r="W2021">
        <f t="shared" si="220"/>
        <v>6</v>
      </c>
      <c r="X2021" t="str">
        <f t="shared" si="221"/>
        <v>Friday</v>
      </c>
      <c r="Y2021" t="str">
        <f t="shared" si="222"/>
        <v>May</v>
      </c>
      <c r="Z2021" t="str">
        <f t="shared" si="223"/>
        <v>0-2</v>
      </c>
    </row>
    <row r="2022" spans="1:26" x14ac:dyDescent="0.25">
      <c r="A2022" s="2" t="s">
        <v>7068</v>
      </c>
      <c r="B2022" s="2" t="s">
        <v>5036</v>
      </c>
      <c r="C2022" s="1">
        <v>45807</v>
      </c>
      <c r="D2022" s="3">
        <v>0.3527777777777778</v>
      </c>
      <c r="E2022" s="2" t="s">
        <v>5044</v>
      </c>
      <c r="F2022" s="2" t="s">
        <v>5050</v>
      </c>
      <c r="G2022" s="2">
        <v>21312</v>
      </c>
      <c r="H2022" s="2">
        <v>0</v>
      </c>
      <c r="I2022" s="2">
        <v>416</v>
      </c>
      <c r="J2022" s="2">
        <v>15241</v>
      </c>
      <c r="K2022" s="2">
        <v>13433</v>
      </c>
      <c r="L2022" s="2">
        <v>405</v>
      </c>
      <c r="M2022" s="2">
        <v>67</v>
      </c>
      <c r="N2022" s="2">
        <v>29</v>
      </c>
      <c r="O2022" s="2">
        <v>34</v>
      </c>
      <c r="P2022" s="2">
        <v>59</v>
      </c>
      <c r="Q2022" s="2">
        <v>299</v>
      </c>
      <c r="R2022" s="2">
        <v>19</v>
      </c>
      <c r="S2022" s="2" t="s">
        <v>31</v>
      </c>
      <c r="T2022" s="2">
        <f t="shared" si="217"/>
        <v>535</v>
      </c>
      <c r="U2022" s="4">
        <f t="shared" si="218"/>
        <v>3.9827290999776672E-2</v>
      </c>
      <c r="V2022" s="4">
        <f t="shared" si="219"/>
        <v>0.63030217717717718</v>
      </c>
      <c r="W2022">
        <f t="shared" si="220"/>
        <v>8</v>
      </c>
      <c r="X2022" t="str">
        <f t="shared" si="221"/>
        <v>Friday</v>
      </c>
      <c r="Y2022" t="str">
        <f t="shared" si="222"/>
        <v>May</v>
      </c>
      <c r="Z2022" t="str">
        <f t="shared" si="223"/>
        <v>0-2</v>
      </c>
    </row>
    <row r="2023" spans="1:26" x14ac:dyDescent="0.25">
      <c r="A2023" s="2" t="s">
        <v>7069</v>
      </c>
      <c r="B2023" s="2" t="s">
        <v>5036</v>
      </c>
      <c r="C2023" s="1">
        <v>45807</v>
      </c>
      <c r="D2023" s="3">
        <v>0.36875000000000002</v>
      </c>
      <c r="E2023" s="2" t="s">
        <v>5046</v>
      </c>
      <c r="F2023" s="2" t="s">
        <v>5040</v>
      </c>
      <c r="G2023" s="2">
        <v>21217</v>
      </c>
      <c r="H2023" s="2">
        <v>1</v>
      </c>
      <c r="I2023" s="2">
        <v>216</v>
      </c>
      <c r="J2023" s="2">
        <v>11020</v>
      </c>
      <c r="K2023" s="2">
        <v>7839</v>
      </c>
      <c r="L2023" s="2">
        <v>119</v>
      </c>
      <c r="M2023" s="2">
        <v>12</v>
      </c>
      <c r="N2023" s="2">
        <v>9</v>
      </c>
      <c r="O2023" s="2">
        <v>25</v>
      </c>
      <c r="P2023" s="2">
        <v>83</v>
      </c>
      <c r="Q2023" s="2">
        <v>172</v>
      </c>
      <c r="R2023" s="2">
        <v>4</v>
      </c>
      <c r="S2023" s="2" t="s">
        <v>31</v>
      </c>
      <c r="T2023" s="2">
        <f t="shared" si="217"/>
        <v>165</v>
      </c>
      <c r="U2023" s="4">
        <f t="shared" si="218"/>
        <v>2.1048603138155379E-2</v>
      </c>
      <c r="V2023" s="4">
        <f t="shared" si="219"/>
        <v>0.36946787953056509</v>
      </c>
      <c r="W2023">
        <f t="shared" si="220"/>
        <v>8</v>
      </c>
      <c r="X2023" t="str">
        <f t="shared" si="221"/>
        <v>Friday</v>
      </c>
      <c r="Y2023" t="str">
        <f t="shared" si="222"/>
        <v>May</v>
      </c>
      <c r="Z2023" t="str">
        <f t="shared" si="223"/>
        <v>0-2</v>
      </c>
    </row>
    <row r="2024" spans="1:26" x14ac:dyDescent="0.25">
      <c r="A2024" s="2" t="s">
        <v>7070</v>
      </c>
      <c r="B2024" s="2" t="s">
        <v>5036</v>
      </c>
      <c r="C2024" s="1">
        <v>45807</v>
      </c>
      <c r="D2024" s="3">
        <v>0.38333333333333336</v>
      </c>
      <c r="E2024" s="2" t="s">
        <v>5037</v>
      </c>
      <c r="F2024" s="2" t="s">
        <v>5040</v>
      </c>
      <c r="G2024" s="2">
        <v>21287</v>
      </c>
      <c r="H2024" s="2">
        <v>1</v>
      </c>
      <c r="I2024" s="2">
        <v>568</v>
      </c>
      <c r="J2024" s="2">
        <v>27843</v>
      </c>
      <c r="K2024" s="2">
        <v>20184</v>
      </c>
      <c r="L2024" s="2">
        <v>826</v>
      </c>
      <c r="M2024" s="2">
        <v>116</v>
      </c>
      <c r="N2024" s="2">
        <v>73</v>
      </c>
      <c r="O2024" s="2">
        <v>186</v>
      </c>
      <c r="P2024" s="2">
        <v>136</v>
      </c>
      <c r="Q2024" s="2">
        <v>523</v>
      </c>
      <c r="R2024" s="2">
        <v>46</v>
      </c>
      <c r="S2024" s="2" t="s">
        <v>31</v>
      </c>
      <c r="T2024" s="2">
        <f t="shared" si="217"/>
        <v>1201</v>
      </c>
      <c r="U2024" s="4">
        <f t="shared" si="218"/>
        <v>5.9502576298057865E-2</v>
      </c>
      <c r="V2024" s="4">
        <f t="shared" si="219"/>
        <v>0.94818433785878709</v>
      </c>
      <c r="W2024">
        <f t="shared" si="220"/>
        <v>9</v>
      </c>
      <c r="X2024" t="str">
        <f t="shared" si="221"/>
        <v>Friday</v>
      </c>
      <c r="Y2024" t="str">
        <f t="shared" si="222"/>
        <v>May</v>
      </c>
      <c r="Z2024" t="str">
        <f t="shared" si="223"/>
        <v>0-2</v>
      </c>
    </row>
    <row r="2025" spans="1:26" x14ac:dyDescent="0.25">
      <c r="A2025" s="2" t="s">
        <v>7071</v>
      </c>
      <c r="B2025" s="2" t="s">
        <v>5036</v>
      </c>
      <c r="C2025" s="1">
        <v>45807</v>
      </c>
      <c r="D2025" s="3">
        <v>0.39097222222222222</v>
      </c>
      <c r="E2025" s="2" t="s">
        <v>16</v>
      </c>
      <c r="F2025" s="2" t="s">
        <v>5040</v>
      </c>
      <c r="G2025" s="2">
        <v>21414</v>
      </c>
      <c r="H2025" s="2">
        <v>3</v>
      </c>
      <c r="I2025" s="2">
        <v>533</v>
      </c>
      <c r="J2025" s="2">
        <v>17290</v>
      </c>
      <c r="K2025" s="2">
        <v>12086</v>
      </c>
      <c r="L2025" s="2">
        <v>515</v>
      </c>
      <c r="M2025" s="2">
        <v>67</v>
      </c>
      <c r="N2025" s="2">
        <v>29</v>
      </c>
      <c r="O2025" s="2">
        <v>43</v>
      </c>
      <c r="P2025" s="2">
        <v>31</v>
      </c>
      <c r="Q2025" s="2">
        <v>352</v>
      </c>
      <c r="R2025" s="2">
        <v>11</v>
      </c>
      <c r="S2025" s="2" t="s">
        <v>31</v>
      </c>
      <c r="T2025" s="2">
        <f t="shared" si="217"/>
        <v>654</v>
      </c>
      <c r="U2025" s="4">
        <f t="shared" si="218"/>
        <v>5.4112195929174253E-2</v>
      </c>
      <c r="V2025" s="4">
        <f t="shared" si="219"/>
        <v>0.5643971233772298</v>
      </c>
      <c r="W2025">
        <f t="shared" si="220"/>
        <v>9</v>
      </c>
      <c r="X2025" t="str">
        <f t="shared" si="221"/>
        <v>Friday</v>
      </c>
      <c r="Y2025" t="str">
        <f t="shared" si="222"/>
        <v>May</v>
      </c>
      <c r="Z2025" t="str">
        <f t="shared" si="223"/>
        <v>3-5</v>
      </c>
    </row>
    <row r="2026" spans="1:26" x14ac:dyDescent="0.25">
      <c r="A2026" s="2" t="s">
        <v>7072</v>
      </c>
      <c r="B2026" s="2" t="s">
        <v>5036</v>
      </c>
      <c r="C2026" s="1">
        <v>45807</v>
      </c>
      <c r="D2026" s="3">
        <v>0.39652777777777776</v>
      </c>
      <c r="E2026" s="2" t="s">
        <v>5054</v>
      </c>
      <c r="F2026" s="2" t="s">
        <v>5048</v>
      </c>
      <c r="G2026" s="2">
        <v>21262</v>
      </c>
      <c r="H2026" s="2">
        <v>4</v>
      </c>
      <c r="I2026" s="2">
        <v>2093</v>
      </c>
      <c r="J2026" s="2">
        <v>9301</v>
      </c>
      <c r="K2026" s="2">
        <v>6801</v>
      </c>
      <c r="L2026" s="2">
        <v>205</v>
      </c>
      <c r="M2026" s="2">
        <v>54</v>
      </c>
      <c r="N2026" s="2">
        <v>24</v>
      </c>
      <c r="O2026" s="2">
        <v>21</v>
      </c>
      <c r="P2026" s="2">
        <v>16</v>
      </c>
      <c r="Q2026" s="2">
        <v>162</v>
      </c>
      <c r="R2026" s="2">
        <v>10</v>
      </c>
      <c r="S2026" s="2" t="s">
        <v>31</v>
      </c>
      <c r="T2026" s="2">
        <f t="shared" si="217"/>
        <v>304</v>
      </c>
      <c r="U2026" s="4">
        <f t="shared" si="218"/>
        <v>4.4699308925158068E-2</v>
      </c>
      <c r="V2026" s="4">
        <f t="shared" si="219"/>
        <v>0.31986642836986173</v>
      </c>
      <c r="W2026">
        <f t="shared" si="220"/>
        <v>9</v>
      </c>
      <c r="X2026" t="str">
        <f t="shared" si="221"/>
        <v>Friday</v>
      </c>
      <c r="Y2026" t="str">
        <f t="shared" si="222"/>
        <v>May</v>
      </c>
      <c r="Z2026" t="str">
        <f t="shared" si="223"/>
        <v>3-5</v>
      </c>
    </row>
    <row r="2027" spans="1:26" x14ac:dyDescent="0.25">
      <c r="A2027" s="2" t="s">
        <v>7073</v>
      </c>
      <c r="B2027" s="2" t="s">
        <v>5036</v>
      </c>
      <c r="C2027" s="1">
        <v>45807</v>
      </c>
      <c r="D2027" s="3">
        <v>0.44097222222222221</v>
      </c>
      <c r="E2027" s="2" t="s">
        <v>5037</v>
      </c>
      <c r="F2027" s="2" t="s">
        <v>5048</v>
      </c>
      <c r="G2027" s="2">
        <v>21459</v>
      </c>
      <c r="H2027" s="2">
        <v>4</v>
      </c>
      <c r="I2027" s="2">
        <v>270</v>
      </c>
      <c r="J2027" s="2">
        <v>17597</v>
      </c>
      <c r="K2027" s="2">
        <v>15455</v>
      </c>
      <c r="L2027" s="2">
        <v>580</v>
      </c>
      <c r="M2027" s="2">
        <v>110</v>
      </c>
      <c r="N2027" s="2">
        <v>86</v>
      </c>
      <c r="O2027" s="2">
        <v>148</v>
      </c>
      <c r="P2027" s="2">
        <v>131</v>
      </c>
      <c r="Q2027" s="2">
        <v>214</v>
      </c>
      <c r="R2027" s="2">
        <v>30</v>
      </c>
      <c r="S2027" s="2" t="s">
        <v>31</v>
      </c>
      <c r="T2027" s="2">
        <f t="shared" si="217"/>
        <v>924</v>
      </c>
      <c r="U2027" s="4">
        <f t="shared" si="218"/>
        <v>5.9786476868327401E-2</v>
      </c>
      <c r="V2027" s="4">
        <f t="shared" si="219"/>
        <v>0.72021063423272291</v>
      </c>
      <c r="W2027">
        <f t="shared" si="220"/>
        <v>10</v>
      </c>
      <c r="X2027" t="str">
        <f t="shared" si="221"/>
        <v>Friday</v>
      </c>
      <c r="Y2027" t="str">
        <f t="shared" si="222"/>
        <v>May</v>
      </c>
      <c r="Z2027" t="str">
        <f t="shared" si="223"/>
        <v>3-5</v>
      </c>
    </row>
    <row r="2028" spans="1:26" x14ac:dyDescent="0.25">
      <c r="A2028" s="2" t="s">
        <v>7074</v>
      </c>
      <c r="B2028" s="2" t="s">
        <v>5036</v>
      </c>
      <c r="C2028" s="1">
        <v>45807</v>
      </c>
      <c r="D2028" s="3">
        <v>0.4597222222222222</v>
      </c>
      <c r="E2028" s="2" t="s">
        <v>5044</v>
      </c>
      <c r="F2028" s="2" t="s">
        <v>5042</v>
      </c>
      <c r="G2028" s="2">
        <v>21307</v>
      </c>
      <c r="H2028" s="2">
        <v>5</v>
      </c>
      <c r="I2028" s="2">
        <v>183</v>
      </c>
      <c r="J2028" s="2">
        <v>18848</v>
      </c>
      <c r="K2028" s="2">
        <v>13305</v>
      </c>
      <c r="L2028" s="2">
        <v>364</v>
      </c>
      <c r="M2028" s="2">
        <v>53</v>
      </c>
      <c r="N2028" s="2">
        <v>30</v>
      </c>
      <c r="O2028" s="2">
        <v>32</v>
      </c>
      <c r="P2028" s="2">
        <v>56</v>
      </c>
      <c r="Q2028" s="2">
        <v>420</v>
      </c>
      <c r="R2028" s="2">
        <v>22</v>
      </c>
      <c r="S2028" s="2" t="s">
        <v>31</v>
      </c>
      <c r="T2028" s="2">
        <f t="shared" si="217"/>
        <v>479</v>
      </c>
      <c r="U2028" s="4">
        <f t="shared" si="218"/>
        <v>3.6001503194287861E-2</v>
      </c>
      <c r="V2028" s="4">
        <f t="shared" si="219"/>
        <v>0.62444267142253718</v>
      </c>
      <c r="W2028">
        <f t="shared" si="220"/>
        <v>11</v>
      </c>
      <c r="X2028" t="str">
        <f t="shared" si="221"/>
        <v>Friday</v>
      </c>
      <c r="Y2028" t="str">
        <f t="shared" si="222"/>
        <v>May</v>
      </c>
      <c r="Z2028" t="str">
        <f t="shared" si="223"/>
        <v>3-5</v>
      </c>
    </row>
    <row r="2029" spans="1:26" x14ac:dyDescent="0.25">
      <c r="A2029" s="2" t="s">
        <v>7075</v>
      </c>
      <c r="B2029" s="2" t="s">
        <v>5036</v>
      </c>
      <c r="C2029" s="1">
        <v>45807</v>
      </c>
      <c r="D2029" s="3">
        <v>0.49166666666666664</v>
      </c>
      <c r="E2029" s="2" t="s">
        <v>5054</v>
      </c>
      <c r="F2029" s="2" t="s">
        <v>5038</v>
      </c>
      <c r="G2029" s="2">
        <v>21174</v>
      </c>
      <c r="H2029" s="2">
        <v>6</v>
      </c>
      <c r="I2029" s="2">
        <v>1123</v>
      </c>
      <c r="J2029" s="2">
        <v>4044</v>
      </c>
      <c r="K2029" s="2">
        <v>3632</v>
      </c>
      <c r="L2029" s="2">
        <v>67</v>
      </c>
      <c r="M2029" s="2">
        <v>12</v>
      </c>
      <c r="N2029" s="2">
        <v>5</v>
      </c>
      <c r="O2029" s="2">
        <v>6</v>
      </c>
      <c r="P2029" s="2">
        <v>7</v>
      </c>
      <c r="Q2029" s="2">
        <v>63</v>
      </c>
      <c r="R2029" s="2">
        <v>6</v>
      </c>
      <c r="S2029" s="2" t="s">
        <v>31</v>
      </c>
      <c r="T2029" s="2">
        <f t="shared" si="217"/>
        <v>90</v>
      </c>
      <c r="U2029" s="4">
        <f t="shared" si="218"/>
        <v>2.4779735682819382E-2</v>
      </c>
      <c r="V2029" s="4">
        <f t="shared" si="219"/>
        <v>0.17153112307546992</v>
      </c>
      <c r="W2029">
        <f t="shared" si="220"/>
        <v>11</v>
      </c>
      <c r="X2029" t="str">
        <f t="shared" si="221"/>
        <v>Friday</v>
      </c>
      <c r="Y2029" t="str">
        <f t="shared" si="222"/>
        <v>May</v>
      </c>
      <c r="Z2029" t="str">
        <f t="shared" si="223"/>
        <v>6-10</v>
      </c>
    </row>
    <row r="2030" spans="1:26" x14ac:dyDescent="0.25">
      <c r="A2030" s="2" t="s">
        <v>7076</v>
      </c>
      <c r="B2030" s="2" t="s">
        <v>5036</v>
      </c>
      <c r="C2030" s="1">
        <v>45807</v>
      </c>
      <c r="D2030" s="3">
        <v>0.52638888888888891</v>
      </c>
      <c r="E2030" s="2" t="s">
        <v>5054</v>
      </c>
      <c r="F2030" s="2" t="s">
        <v>5042</v>
      </c>
      <c r="G2030" s="2">
        <v>21305</v>
      </c>
      <c r="H2030" s="2">
        <v>2</v>
      </c>
      <c r="I2030" s="2">
        <v>1076</v>
      </c>
      <c r="J2030" s="2">
        <v>8796</v>
      </c>
      <c r="K2030" s="2">
        <v>8019</v>
      </c>
      <c r="L2030" s="2">
        <v>273</v>
      </c>
      <c r="M2030" s="2">
        <v>69</v>
      </c>
      <c r="N2030" s="2">
        <v>15</v>
      </c>
      <c r="O2030" s="2">
        <v>32</v>
      </c>
      <c r="P2030" s="2">
        <v>12</v>
      </c>
      <c r="Q2030" s="2">
        <v>117</v>
      </c>
      <c r="R2030" s="2">
        <v>9</v>
      </c>
      <c r="S2030" s="2" t="s">
        <v>31</v>
      </c>
      <c r="T2030" s="2">
        <f t="shared" si="217"/>
        <v>389</v>
      </c>
      <c r="U2030" s="4">
        <f t="shared" si="218"/>
        <v>4.850978925052999E-2</v>
      </c>
      <c r="V2030" s="4">
        <f t="shared" si="219"/>
        <v>0.3763905186575921</v>
      </c>
      <c r="W2030">
        <f t="shared" si="220"/>
        <v>12</v>
      </c>
      <c r="X2030" t="str">
        <f t="shared" si="221"/>
        <v>Friday</v>
      </c>
      <c r="Y2030" t="str">
        <f t="shared" si="222"/>
        <v>May</v>
      </c>
      <c r="Z2030" t="str">
        <f t="shared" si="223"/>
        <v>0-2</v>
      </c>
    </row>
    <row r="2031" spans="1:26" x14ac:dyDescent="0.25">
      <c r="A2031" s="2" t="s">
        <v>7077</v>
      </c>
      <c r="B2031" s="2" t="s">
        <v>5036</v>
      </c>
      <c r="C2031" s="1">
        <v>45807</v>
      </c>
      <c r="D2031" s="3">
        <v>0.56666666666666665</v>
      </c>
      <c r="E2031" s="2" t="s">
        <v>16</v>
      </c>
      <c r="F2031" s="2" t="s">
        <v>5042</v>
      </c>
      <c r="G2031" s="2">
        <v>21285</v>
      </c>
      <c r="H2031" s="2">
        <v>5</v>
      </c>
      <c r="I2031" s="2">
        <v>559</v>
      </c>
      <c r="J2031" s="2">
        <v>22729</v>
      </c>
      <c r="K2031" s="2">
        <v>19361</v>
      </c>
      <c r="L2031" s="2">
        <v>457</v>
      </c>
      <c r="M2031" s="2">
        <v>51</v>
      </c>
      <c r="N2031" s="2">
        <v>31</v>
      </c>
      <c r="O2031" s="2">
        <v>41</v>
      </c>
      <c r="P2031" s="2">
        <v>60</v>
      </c>
      <c r="Q2031" s="2">
        <v>454</v>
      </c>
      <c r="R2031" s="2">
        <v>50</v>
      </c>
      <c r="S2031" s="2" t="s">
        <v>31</v>
      </c>
      <c r="T2031" s="2">
        <f t="shared" si="217"/>
        <v>580</v>
      </c>
      <c r="U2031" s="4">
        <f t="shared" si="218"/>
        <v>2.9957130313516864E-2</v>
      </c>
      <c r="V2031" s="4">
        <f t="shared" si="219"/>
        <v>0.9096077049565422</v>
      </c>
      <c r="W2031">
        <f t="shared" si="220"/>
        <v>13</v>
      </c>
      <c r="X2031" t="str">
        <f t="shared" si="221"/>
        <v>Friday</v>
      </c>
      <c r="Y2031" t="str">
        <f t="shared" si="222"/>
        <v>May</v>
      </c>
      <c r="Z2031" t="str">
        <f t="shared" si="223"/>
        <v>3-5</v>
      </c>
    </row>
    <row r="2032" spans="1:26" x14ac:dyDescent="0.25">
      <c r="A2032" s="2" t="s">
        <v>7078</v>
      </c>
      <c r="B2032" s="2" t="s">
        <v>5036</v>
      </c>
      <c r="C2032" s="1">
        <v>45807</v>
      </c>
      <c r="D2032" s="3">
        <v>0.59722222222222221</v>
      </c>
      <c r="E2032" s="2" t="s">
        <v>16</v>
      </c>
      <c r="F2032" s="2" t="s">
        <v>5069</v>
      </c>
      <c r="G2032" s="2">
        <v>21449</v>
      </c>
      <c r="H2032" s="2">
        <v>8</v>
      </c>
      <c r="I2032" s="2">
        <v>258</v>
      </c>
      <c r="J2032" s="2">
        <v>14085</v>
      </c>
      <c r="K2032" s="2">
        <v>10921</v>
      </c>
      <c r="L2032" s="2">
        <v>295</v>
      </c>
      <c r="M2032" s="2">
        <v>42</v>
      </c>
      <c r="N2032" s="2">
        <v>21</v>
      </c>
      <c r="O2032" s="2">
        <v>25</v>
      </c>
      <c r="P2032" s="2">
        <v>18</v>
      </c>
      <c r="Q2032" s="2">
        <v>98</v>
      </c>
      <c r="R2032" s="2">
        <v>28</v>
      </c>
      <c r="S2032" s="2" t="s">
        <v>31</v>
      </c>
      <c r="T2032" s="2">
        <f t="shared" si="217"/>
        <v>383</v>
      </c>
      <c r="U2032" s="4">
        <f t="shared" si="218"/>
        <v>3.5070048530354364E-2</v>
      </c>
      <c r="V2032" s="4">
        <f t="shared" si="219"/>
        <v>0.50916126625949931</v>
      </c>
      <c r="W2032">
        <f t="shared" si="220"/>
        <v>14</v>
      </c>
      <c r="X2032" t="str">
        <f t="shared" si="221"/>
        <v>Friday</v>
      </c>
      <c r="Y2032" t="str">
        <f t="shared" si="222"/>
        <v>May</v>
      </c>
      <c r="Z2032" t="str">
        <f t="shared" si="223"/>
        <v>6-10</v>
      </c>
    </row>
    <row r="2033" spans="1:26" x14ac:dyDescent="0.25">
      <c r="A2033" s="2" t="s">
        <v>7079</v>
      </c>
      <c r="B2033" s="2" t="s">
        <v>5036</v>
      </c>
      <c r="C2033" s="1">
        <v>45807</v>
      </c>
      <c r="D2033" s="3">
        <v>0.6</v>
      </c>
      <c r="E2033" s="2" t="s">
        <v>5054</v>
      </c>
      <c r="F2033" s="2" t="s">
        <v>5042</v>
      </c>
      <c r="G2033" s="2">
        <v>21283</v>
      </c>
      <c r="H2033" s="2">
        <v>6</v>
      </c>
      <c r="I2033" s="2">
        <v>1102</v>
      </c>
      <c r="J2033" s="2">
        <v>4536</v>
      </c>
      <c r="K2033" s="2">
        <v>3496</v>
      </c>
      <c r="L2033" s="2">
        <v>94</v>
      </c>
      <c r="M2033" s="2">
        <v>27</v>
      </c>
      <c r="N2033" s="2">
        <v>7</v>
      </c>
      <c r="O2033" s="2">
        <v>9</v>
      </c>
      <c r="P2033" s="2">
        <v>4</v>
      </c>
      <c r="Q2033" s="2">
        <v>87</v>
      </c>
      <c r="R2033" s="2">
        <v>9</v>
      </c>
      <c r="S2033" s="2" t="s">
        <v>31</v>
      </c>
      <c r="T2033" s="2">
        <f t="shared" si="217"/>
        <v>137</v>
      </c>
      <c r="U2033" s="4">
        <f t="shared" si="218"/>
        <v>3.9187643020594964E-2</v>
      </c>
      <c r="V2033" s="4">
        <f t="shared" si="219"/>
        <v>0.16426255697035191</v>
      </c>
      <c r="W2033">
        <f t="shared" si="220"/>
        <v>14</v>
      </c>
      <c r="X2033" t="str">
        <f t="shared" si="221"/>
        <v>Friday</v>
      </c>
      <c r="Y2033" t="str">
        <f t="shared" si="222"/>
        <v>May</v>
      </c>
      <c r="Z2033" t="str">
        <f t="shared" si="223"/>
        <v>6-10</v>
      </c>
    </row>
    <row r="2034" spans="1:26" x14ac:dyDescent="0.25">
      <c r="A2034" s="2" t="s">
        <v>7080</v>
      </c>
      <c r="B2034" s="2" t="s">
        <v>5036</v>
      </c>
      <c r="C2034" s="1">
        <v>45807</v>
      </c>
      <c r="D2034" s="3">
        <v>0.61319444444444449</v>
      </c>
      <c r="E2034" s="2" t="s">
        <v>5058</v>
      </c>
      <c r="F2034" s="2" t="s">
        <v>5052</v>
      </c>
      <c r="G2034" s="2">
        <v>21512</v>
      </c>
      <c r="H2034" s="2">
        <v>1</v>
      </c>
      <c r="I2034" s="2">
        <v>76</v>
      </c>
      <c r="J2034" s="2">
        <v>6808</v>
      </c>
      <c r="K2034" s="2">
        <v>6009</v>
      </c>
      <c r="L2034" s="2">
        <v>132</v>
      </c>
      <c r="M2034" s="2">
        <v>100</v>
      </c>
      <c r="N2034" s="2">
        <v>14</v>
      </c>
      <c r="O2034" s="2">
        <v>18</v>
      </c>
      <c r="P2034" s="2">
        <v>9</v>
      </c>
      <c r="Q2034" s="2">
        <v>58</v>
      </c>
      <c r="R2034" s="2">
        <v>12</v>
      </c>
      <c r="S2034" s="2" t="s">
        <v>31</v>
      </c>
      <c r="T2034" s="2">
        <f t="shared" si="217"/>
        <v>264</v>
      </c>
      <c r="U2034" s="4">
        <f t="shared" si="218"/>
        <v>4.393409885172242E-2</v>
      </c>
      <c r="V2034" s="4">
        <f t="shared" si="219"/>
        <v>0.27933246560059499</v>
      </c>
      <c r="W2034">
        <f t="shared" si="220"/>
        <v>14</v>
      </c>
      <c r="X2034" t="str">
        <f t="shared" si="221"/>
        <v>Friday</v>
      </c>
      <c r="Y2034" t="str">
        <f t="shared" si="222"/>
        <v>May</v>
      </c>
      <c r="Z2034" t="str">
        <f t="shared" si="223"/>
        <v>0-2</v>
      </c>
    </row>
    <row r="2035" spans="1:26" x14ac:dyDescent="0.25">
      <c r="A2035" s="2" t="s">
        <v>7081</v>
      </c>
      <c r="B2035" s="2" t="s">
        <v>5036</v>
      </c>
      <c r="C2035" s="1">
        <v>45807</v>
      </c>
      <c r="D2035" s="3">
        <v>0.63749999999999996</v>
      </c>
      <c r="E2035" s="2" t="s">
        <v>16</v>
      </c>
      <c r="F2035" s="2" t="s">
        <v>5038</v>
      </c>
      <c r="G2035" s="2">
        <v>21157</v>
      </c>
      <c r="H2035" s="2">
        <v>7</v>
      </c>
      <c r="I2035" s="2">
        <v>394</v>
      </c>
      <c r="J2035" s="2">
        <v>6054</v>
      </c>
      <c r="K2035" s="2">
        <v>4792</v>
      </c>
      <c r="L2035" s="2">
        <v>82</v>
      </c>
      <c r="M2035" s="2">
        <v>10</v>
      </c>
      <c r="N2035" s="2">
        <v>7</v>
      </c>
      <c r="O2035" s="2">
        <v>7</v>
      </c>
      <c r="P2035" s="2">
        <v>30</v>
      </c>
      <c r="Q2035" s="2">
        <v>131</v>
      </c>
      <c r="R2035" s="2">
        <v>5</v>
      </c>
      <c r="S2035" s="2" t="s">
        <v>31</v>
      </c>
      <c r="T2035" s="2">
        <f t="shared" si="217"/>
        <v>106</v>
      </c>
      <c r="U2035" s="4">
        <f t="shared" si="218"/>
        <v>2.2120200333889815E-2</v>
      </c>
      <c r="V2035" s="4">
        <f t="shared" si="219"/>
        <v>0.22649714042633642</v>
      </c>
      <c r="W2035">
        <f t="shared" si="220"/>
        <v>15</v>
      </c>
      <c r="X2035" t="str">
        <f t="shared" si="221"/>
        <v>Friday</v>
      </c>
      <c r="Y2035" t="str">
        <f t="shared" si="222"/>
        <v>May</v>
      </c>
      <c r="Z2035" t="str">
        <f t="shared" si="223"/>
        <v>6-10</v>
      </c>
    </row>
    <row r="2036" spans="1:26" x14ac:dyDescent="0.25">
      <c r="A2036" s="2" t="s">
        <v>7082</v>
      </c>
      <c r="B2036" s="2" t="s">
        <v>5036</v>
      </c>
      <c r="C2036" s="1">
        <v>45807</v>
      </c>
      <c r="D2036" s="3">
        <v>0.64236111111111116</v>
      </c>
      <c r="E2036" s="2" t="s">
        <v>5054</v>
      </c>
      <c r="F2036" s="2" t="s">
        <v>5042</v>
      </c>
      <c r="G2036" s="2">
        <v>21520</v>
      </c>
      <c r="H2036" s="2">
        <v>2</v>
      </c>
      <c r="I2036" s="2">
        <v>774</v>
      </c>
      <c r="J2036" s="2">
        <v>10027</v>
      </c>
      <c r="K2036" s="2">
        <v>7975</v>
      </c>
      <c r="L2036" s="2">
        <v>224</v>
      </c>
      <c r="M2036" s="2">
        <v>48</v>
      </c>
      <c r="N2036" s="2">
        <v>15</v>
      </c>
      <c r="O2036" s="2">
        <v>17</v>
      </c>
      <c r="P2036" s="2">
        <v>14</v>
      </c>
      <c r="Q2036" s="2">
        <v>201</v>
      </c>
      <c r="R2036" s="2">
        <v>7</v>
      </c>
      <c r="S2036" s="2" t="s">
        <v>28</v>
      </c>
      <c r="T2036" s="2">
        <f t="shared" si="217"/>
        <v>304</v>
      </c>
      <c r="U2036" s="4">
        <f t="shared" si="218"/>
        <v>3.8119122257053294E-2</v>
      </c>
      <c r="V2036" s="4">
        <f t="shared" si="219"/>
        <v>0.37058550185873607</v>
      </c>
      <c r="W2036">
        <f t="shared" si="220"/>
        <v>15</v>
      </c>
      <c r="X2036" t="str">
        <f t="shared" si="221"/>
        <v>Friday</v>
      </c>
      <c r="Y2036" t="str">
        <f t="shared" si="222"/>
        <v>May</v>
      </c>
      <c r="Z2036" t="str">
        <f t="shared" si="223"/>
        <v>0-2</v>
      </c>
    </row>
    <row r="2037" spans="1:26" x14ac:dyDescent="0.25">
      <c r="A2037" s="2" t="s">
        <v>7083</v>
      </c>
      <c r="B2037" s="2" t="s">
        <v>5036</v>
      </c>
      <c r="C2037" s="1">
        <v>45807</v>
      </c>
      <c r="D2037" s="3">
        <v>0.68888888888888888</v>
      </c>
      <c r="E2037" s="2" t="s">
        <v>5054</v>
      </c>
      <c r="F2037" s="2" t="s">
        <v>5050</v>
      </c>
      <c r="G2037" s="2">
        <v>21275</v>
      </c>
      <c r="H2037" s="2">
        <v>5</v>
      </c>
      <c r="I2037" s="2">
        <v>786</v>
      </c>
      <c r="J2037" s="2">
        <v>7681</v>
      </c>
      <c r="K2037" s="2">
        <v>6764</v>
      </c>
      <c r="L2037" s="2">
        <v>258</v>
      </c>
      <c r="M2037" s="2">
        <v>53</v>
      </c>
      <c r="N2037" s="2">
        <v>16</v>
      </c>
      <c r="O2037" s="2">
        <v>32</v>
      </c>
      <c r="P2037" s="2">
        <v>10</v>
      </c>
      <c r="Q2037" s="2">
        <v>94</v>
      </c>
      <c r="R2037" s="2">
        <v>10</v>
      </c>
      <c r="S2037" s="2" t="s">
        <v>31</v>
      </c>
      <c r="T2037" s="2">
        <f t="shared" si="217"/>
        <v>359</v>
      </c>
      <c r="U2037" s="4">
        <f t="shared" si="218"/>
        <v>5.3075103489059729E-2</v>
      </c>
      <c r="V2037" s="4">
        <f t="shared" si="219"/>
        <v>0.31793184488836662</v>
      </c>
      <c r="W2037">
        <f t="shared" si="220"/>
        <v>16</v>
      </c>
      <c r="X2037" t="str">
        <f t="shared" si="221"/>
        <v>Friday</v>
      </c>
      <c r="Y2037" t="str">
        <f t="shared" si="222"/>
        <v>May</v>
      </c>
      <c r="Z2037" t="str">
        <f t="shared" si="223"/>
        <v>3-5</v>
      </c>
    </row>
    <row r="2038" spans="1:26" x14ac:dyDescent="0.25">
      <c r="A2038" s="2" t="s">
        <v>7084</v>
      </c>
      <c r="B2038" s="2" t="s">
        <v>5036</v>
      </c>
      <c r="C2038" s="1">
        <v>45807</v>
      </c>
      <c r="D2038" s="3">
        <v>0.72499999999999998</v>
      </c>
      <c r="E2038" s="2" t="s">
        <v>5046</v>
      </c>
      <c r="F2038" s="2" t="s">
        <v>5050</v>
      </c>
      <c r="G2038" s="2">
        <v>21246</v>
      </c>
      <c r="H2038" s="2">
        <v>4</v>
      </c>
      <c r="I2038" s="2">
        <v>208</v>
      </c>
      <c r="J2038" s="2">
        <v>6414</v>
      </c>
      <c r="K2038" s="2">
        <v>5160</v>
      </c>
      <c r="L2038" s="2">
        <v>62</v>
      </c>
      <c r="M2038" s="2">
        <v>8</v>
      </c>
      <c r="N2038" s="2">
        <v>6</v>
      </c>
      <c r="O2038" s="2">
        <v>16</v>
      </c>
      <c r="P2038" s="2">
        <v>103</v>
      </c>
      <c r="Q2038" s="2">
        <v>46</v>
      </c>
      <c r="R2038" s="2">
        <v>6</v>
      </c>
      <c r="S2038" s="2" t="s">
        <v>31</v>
      </c>
      <c r="T2038" s="2">
        <f t="shared" si="217"/>
        <v>92</v>
      </c>
      <c r="U2038" s="4">
        <f t="shared" si="218"/>
        <v>1.7829457364341085E-2</v>
      </c>
      <c r="V2038" s="4">
        <f t="shared" si="219"/>
        <v>0.24286924597571308</v>
      </c>
      <c r="W2038">
        <f t="shared" si="220"/>
        <v>17</v>
      </c>
      <c r="X2038" t="str">
        <f t="shared" si="221"/>
        <v>Friday</v>
      </c>
      <c r="Y2038" t="str">
        <f t="shared" si="222"/>
        <v>May</v>
      </c>
      <c r="Z2038" t="str">
        <f t="shared" si="223"/>
        <v>3-5</v>
      </c>
    </row>
    <row r="2039" spans="1:26" x14ac:dyDescent="0.25">
      <c r="A2039" s="2" t="s">
        <v>7085</v>
      </c>
      <c r="B2039" s="2" t="s">
        <v>5036</v>
      </c>
      <c r="C2039" s="1">
        <v>45807</v>
      </c>
      <c r="D2039" s="3">
        <v>0.79166666666666663</v>
      </c>
      <c r="E2039" s="2" t="s">
        <v>5054</v>
      </c>
      <c r="F2039" s="2" t="s">
        <v>5050</v>
      </c>
      <c r="G2039" s="2">
        <v>21391</v>
      </c>
      <c r="H2039" s="2">
        <v>2</v>
      </c>
      <c r="I2039" s="2">
        <v>765</v>
      </c>
      <c r="J2039" s="2">
        <v>5178</v>
      </c>
      <c r="K2039" s="2">
        <v>4333</v>
      </c>
      <c r="L2039" s="2">
        <v>96</v>
      </c>
      <c r="M2039" s="2">
        <v>25</v>
      </c>
      <c r="N2039" s="2">
        <v>9</v>
      </c>
      <c r="O2039" s="2">
        <v>12</v>
      </c>
      <c r="P2039" s="2">
        <v>12</v>
      </c>
      <c r="Q2039" s="2">
        <v>54</v>
      </c>
      <c r="R2039" s="2">
        <v>8</v>
      </c>
      <c r="S2039" s="2" t="s">
        <v>31</v>
      </c>
      <c r="T2039" s="2">
        <f t="shared" si="217"/>
        <v>142</v>
      </c>
      <c r="U2039" s="4">
        <f t="shared" si="218"/>
        <v>3.2771751673205632E-2</v>
      </c>
      <c r="V2039" s="4">
        <f t="shared" si="219"/>
        <v>0.2025618250666168</v>
      </c>
      <c r="W2039">
        <f t="shared" si="220"/>
        <v>19</v>
      </c>
      <c r="X2039" t="str">
        <f t="shared" si="221"/>
        <v>Friday</v>
      </c>
      <c r="Y2039" t="str">
        <f t="shared" si="222"/>
        <v>May</v>
      </c>
      <c r="Z2039" t="str">
        <f t="shared" si="223"/>
        <v>0-2</v>
      </c>
    </row>
    <row r="2040" spans="1:26" x14ac:dyDescent="0.25">
      <c r="A2040" s="2" t="s">
        <v>7086</v>
      </c>
      <c r="B2040" s="2" t="s">
        <v>5036</v>
      </c>
      <c r="C2040" s="1">
        <v>45807</v>
      </c>
      <c r="D2040" s="3">
        <v>0.8</v>
      </c>
      <c r="E2040" s="2" t="s">
        <v>5037</v>
      </c>
      <c r="F2040" s="2" t="s">
        <v>5050</v>
      </c>
      <c r="G2040" s="2">
        <v>21401</v>
      </c>
      <c r="H2040" s="2">
        <v>1</v>
      </c>
      <c r="I2040" s="2">
        <v>185</v>
      </c>
      <c r="J2040" s="2">
        <v>8337</v>
      </c>
      <c r="K2040" s="2">
        <v>5971</v>
      </c>
      <c r="L2040" s="2">
        <v>278</v>
      </c>
      <c r="M2040" s="2">
        <v>36</v>
      </c>
      <c r="N2040" s="2">
        <v>35</v>
      </c>
      <c r="O2040" s="2">
        <v>92</v>
      </c>
      <c r="P2040" s="2">
        <v>56</v>
      </c>
      <c r="Q2040" s="2">
        <v>230</v>
      </c>
      <c r="R2040" s="2">
        <v>22</v>
      </c>
      <c r="S2040" s="2" t="s">
        <v>31</v>
      </c>
      <c r="T2040" s="2">
        <f t="shared" si="217"/>
        <v>441</v>
      </c>
      <c r="U2040" s="4">
        <f t="shared" si="218"/>
        <v>7.3856975381008202E-2</v>
      </c>
      <c r="V2040" s="4">
        <f t="shared" si="219"/>
        <v>0.27900565394140459</v>
      </c>
      <c r="W2040">
        <f t="shared" si="220"/>
        <v>19</v>
      </c>
      <c r="X2040" t="str">
        <f t="shared" si="221"/>
        <v>Friday</v>
      </c>
      <c r="Y2040" t="str">
        <f t="shared" si="222"/>
        <v>May</v>
      </c>
      <c r="Z2040" t="str">
        <f t="shared" si="223"/>
        <v>0-2</v>
      </c>
    </row>
    <row r="2041" spans="1:26" x14ac:dyDescent="0.25">
      <c r="A2041" s="2" t="s">
        <v>7087</v>
      </c>
      <c r="B2041" s="2" t="s">
        <v>5036</v>
      </c>
      <c r="C2041" s="1">
        <v>45807</v>
      </c>
      <c r="D2041" s="3">
        <v>0.80902777777777779</v>
      </c>
      <c r="E2041" s="2" t="s">
        <v>16</v>
      </c>
      <c r="F2041" s="2" t="s">
        <v>5050</v>
      </c>
      <c r="G2041" s="2">
        <v>21209</v>
      </c>
      <c r="H2041" s="2">
        <v>9</v>
      </c>
      <c r="I2041" s="2">
        <v>208</v>
      </c>
      <c r="J2041" s="2">
        <v>4378</v>
      </c>
      <c r="K2041" s="2">
        <v>3342</v>
      </c>
      <c r="L2041" s="2">
        <v>84</v>
      </c>
      <c r="M2041" s="2">
        <v>13</v>
      </c>
      <c r="N2041" s="2">
        <v>4</v>
      </c>
      <c r="O2041" s="2">
        <v>7</v>
      </c>
      <c r="P2041" s="2">
        <v>7</v>
      </c>
      <c r="Q2041" s="2">
        <v>36</v>
      </c>
      <c r="R2041" s="2">
        <v>8</v>
      </c>
      <c r="S2041" s="2" t="s">
        <v>31</v>
      </c>
      <c r="T2041" s="2">
        <f t="shared" si="217"/>
        <v>108</v>
      </c>
      <c r="U2041" s="4">
        <f t="shared" si="218"/>
        <v>3.231597845601436E-2</v>
      </c>
      <c r="V2041" s="4">
        <f t="shared" si="219"/>
        <v>0.15757461455042671</v>
      </c>
      <c r="W2041">
        <f t="shared" si="220"/>
        <v>19</v>
      </c>
      <c r="X2041" t="str">
        <f t="shared" si="221"/>
        <v>Friday</v>
      </c>
      <c r="Y2041" t="str">
        <f t="shared" si="222"/>
        <v>May</v>
      </c>
      <c r="Z2041" t="str">
        <f t="shared" si="223"/>
        <v>6-10</v>
      </c>
    </row>
    <row r="2042" spans="1:26" x14ac:dyDescent="0.25">
      <c r="A2042" s="2" t="s">
        <v>7088</v>
      </c>
      <c r="B2042" s="2" t="s">
        <v>5036</v>
      </c>
      <c r="C2042" s="1">
        <v>45807</v>
      </c>
      <c r="D2042" s="3">
        <v>0.88263888888888886</v>
      </c>
      <c r="E2042" s="2" t="s">
        <v>16</v>
      </c>
      <c r="F2042" s="2" t="s">
        <v>5048</v>
      </c>
      <c r="G2042" s="2">
        <v>21356</v>
      </c>
      <c r="H2042" s="2">
        <v>2</v>
      </c>
      <c r="I2042" s="2">
        <v>479</v>
      </c>
      <c r="J2042" s="2">
        <v>9736</v>
      </c>
      <c r="K2042" s="2">
        <v>8736</v>
      </c>
      <c r="L2042" s="2">
        <v>173</v>
      </c>
      <c r="M2042" s="2">
        <v>22</v>
      </c>
      <c r="N2042" s="2">
        <v>9</v>
      </c>
      <c r="O2042" s="2">
        <v>15</v>
      </c>
      <c r="P2042" s="2">
        <v>29</v>
      </c>
      <c r="Q2042" s="2">
        <v>153</v>
      </c>
      <c r="R2042" s="2">
        <v>22</v>
      </c>
      <c r="S2042" s="2" t="s">
        <v>31</v>
      </c>
      <c r="T2042" s="2">
        <f t="shared" si="217"/>
        <v>219</v>
      </c>
      <c r="U2042" s="4">
        <f t="shared" si="218"/>
        <v>2.506868131868132E-2</v>
      </c>
      <c r="V2042" s="4">
        <f t="shared" si="219"/>
        <v>0.40906536804645066</v>
      </c>
      <c r="W2042">
        <f t="shared" si="220"/>
        <v>21</v>
      </c>
      <c r="X2042" t="str">
        <f t="shared" si="221"/>
        <v>Friday</v>
      </c>
      <c r="Y2042" t="str">
        <f t="shared" si="222"/>
        <v>May</v>
      </c>
      <c r="Z2042" t="str">
        <f t="shared" si="223"/>
        <v>0-2</v>
      </c>
    </row>
    <row r="2043" spans="1:26" x14ac:dyDescent="0.25">
      <c r="A2043" s="2" t="s">
        <v>7089</v>
      </c>
      <c r="B2043" s="2" t="s">
        <v>5036</v>
      </c>
      <c r="C2043" s="1">
        <v>45808</v>
      </c>
      <c r="D2043" s="3">
        <v>0.35347222222222224</v>
      </c>
      <c r="E2043" s="2" t="s">
        <v>5054</v>
      </c>
      <c r="F2043" s="2" t="s">
        <v>5048</v>
      </c>
      <c r="G2043" s="2">
        <v>21063</v>
      </c>
      <c r="H2043" s="2">
        <v>4</v>
      </c>
      <c r="I2043" s="2">
        <v>1673</v>
      </c>
      <c r="J2043" s="2">
        <v>7388</v>
      </c>
      <c r="K2043" s="2">
        <v>5853</v>
      </c>
      <c r="L2043" s="2">
        <v>215</v>
      </c>
      <c r="M2043" s="2">
        <v>53</v>
      </c>
      <c r="N2043" s="2">
        <v>15</v>
      </c>
      <c r="O2043" s="2">
        <v>20</v>
      </c>
      <c r="P2043" s="2">
        <v>16</v>
      </c>
      <c r="Q2043" s="2">
        <v>143</v>
      </c>
      <c r="R2043" s="2">
        <v>10</v>
      </c>
      <c r="S2043" s="2" t="s">
        <v>31</v>
      </c>
      <c r="T2043" s="2">
        <f t="shared" si="217"/>
        <v>303</v>
      </c>
      <c r="U2043" s="4">
        <f t="shared" si="218"/>
        <v>5.1768323936442852E-2</v>
      </c>
      <c r="V2043" s="4">
        <f t="shared" si="219"/>
        <v>0.27788064378293692</v>
      </c>
      <c r="W2043">
        <f t="shared" si="220"/>
        <v>8</v>
      </c>
      <c r="X2043" t="str">
        <f t="shared" si="221"/>
        <v>Saturday</v>
      </c>
      <c r="Y2043" t="str">
        <f t="shared" si="222"/>
        <v>May</v>
      </c>
      <c r="Z2043" t="str">
        <f t="shared" si="223"/>
        <v>3-5</v>
      </c>
    </row>
    <row r="2044" spans="1:26" x14ac:dyDescent="0.25">
      <c r="A2044" s="2" t="s">
        <v>7090</v>
      </c>
      <c r="B2044" s="2" t="s">
        <v>5036</v>
      </c>
      <c r="C2044" s="1">
        <v>45808</v>
      </c>
      <c r="D2044" s="3">
        <v>0.35902777777777778</v>
      </c>
      <c r="E2044" s="2" t="s">
        <v>5037</v>
      </c>
      <c r="F2044" s="2" t="s">
        <v>5069</v>
      </c>
      <c r="G2044" s="2">
        <v>21284</v>
      </c>
      <c r="H2044" s="2">
        <v>3</v>
      </c>
      <c r="I2044" s="2">
        <v>368</v>
      </c>
      <c r="J2044" s="2">
        <v>9783</v>
      </c>
      <c r="K2044" s="2">
        <v>7204</v>
      </c>
      <c r="L2044" s="2">
        <v>327</v>
      </c>
      <c r="M2044" s="2">
        <v>54</v>
      </c>
      <c r="N2044" s="2">
        <v>64</v>
      </c>
      <c r="O2044" s="2">
        <v>109</v>
      </c>
      <c r="P2044" s="2">
        <v>55</v>
      </c>
      <c r="Q2044" s="2">
        <v>151</v>
      </c>
      <c r="R2044" s="2">
        <v>24</v>
      </c>
      <c r="S2044" s="2" t="s">
        <v>31</v>
      </c>
      <c r="T2044" s="2">
        <f t="shared" si="217"/>
        <v>554</v>
      </c>
      <c r="U2044" s="4">
        <f t="shared" si="218"/>
        <v>7.6901721265963355E-2</v>
      </c>
      <c r="V2044" s="4">
        <f t="shared" si="219"/>
        <v>0.33847021236609659</v>
      </c>
      <c r="W2044">
        <f t="shared" si="220"/>
        <v>8</v>
      </c>
      <c r="X2044" t="str">
        <f t="shared" si="221"/>
        <v>Saturday</v>
      </c>
      <c r="Y2044" t="str">
        <f t="shared" si="222"/>
        <v>May</v>
      </c>
      <c r="Z2044" t="str">
        <f t="shared" si="223"/>
        <v>3-5</v>
      </c>
    </row>
    <row r="2045" spans="1:26" x14ac:dyDescent="0.25">
      <c r="A2045" s="2" t="s">
        <v>7091</v>
      </c>
      <c r="B2045" s="2" t="s">
        <v>5036</v>
      </c>
      <c r="C2045" s="1">
        <v>45808</v>
      </c>
      <c r="D2045" s="3">
        <v>0.41875000000000001</v>
      </c>
      <c r="E2045" s="2" t="s">
        <v>5058</v>
      </c>
      <c r="F2045" s="2" t="s">
        <v>5048</v>
      </c>
      <c r="G2045" s="2">
        <v>21315</v>
      </c>
      <c r="H2045" s="2">
        <v>4</v>
      </c>
      <c r="I2045" s="2">
        <v>141</v>
      </c>
      <c r="J2045" s="2">
        <v>16484</v>
      </c>
      <c r="K2045" s="2">
        <v>12558</v>
      </c>
      <c r="L2045" s="2">
        <v>512</v>
      </c>
      <c r="M2045" s="2">
        <v>311</v>
      </c>
      <c r="N2045" s="2">
        <v>34</v>
      </c>
      <c r="O2045" s="2">
        <v>53</v>
      </c>
      <c r="P2045" s="2">
        <v>18</v>
      </c>
      <c r="Q2045" s="2">
        <v>134</v>
      </c>
      <c r="R2045" s="2">
        <v>29</v>
      </c>
      <c r="S2045" s="2" t="s">
        <v>31</v>
      </c>
      <c r="T2045" s="2">
        <f t="shared" si="217"/>
        <v>910</v>
      </c>
      <c r="U2045" s="4">
        <f t="shared" si="218"/>
        <v>7.2463768115942032E-2</v>
      </c>
      <c r="V2045" s="4">
        <f t="shared" si="219"/>
        <v>0.58916256157635472</v>
      </c>
      <c r="W2045">
        <f t="shared" si="220"/>
        <v>10</v>
      </c>
      <c r="X2045" t="str">
        <f t="shared" si="221"/>
        <v>Saturday</v>
      </c>
      <c r="Y2045" t="str">
        <f t="shared" si="222"/>
        <v>May</v>
      </c>
      <c r="Z2045" t="str">
        <f t="shared" si="223"/>
        <v>3-5</v>
      </c>
    </row>
    <row r="2046" spans="1:26" x14ac:dyDescent="0.25">
      <c r="A2046" s="2" t="s">
        <v>7092</v>
      </c>
      <c r="B2046" s="2" t="s">
        <v>5036</v>
      </c>
      <c r="C2046" s="1">
        <v>45808</v>
      </c>
      <c r="D2046" s="3">
        <v>0.44444444444444442</v>
      </c>
      <c r="E2046" s="2" t="s">
        <v>5058</v>
      </c>
      <c r="F2046" s="2" t="s">
        <v>5048</v>
      </c>
      <c r="G2046" s="2">
        <v>21459</v>
      </c>
      <c r="H2046" s="2">
        <v>1</v>
      </c>
      <c r="I2046" s="2">
        <v>524</v>
      </c>
      <c r="J2046" s="2">
        <v>25979</v>
      </c>
      <c r="K2046" s="2">
        <v>18255</v>
      </c>
      <c r="L2046" s="2">
        <v>484</v>
      </c>
      <c r="M2046" s="2">
        <v>224</v>
      </c>
      <c r="N2046" s="2">
        <v>26</v>
      </c>
      <c r="O2046" s="2">
        <v>35</v>
      </c>
      <c r="P2046" s="2">
        <v>27</v>
      </c>
      <c r="Q2046" s="2">
        <v>335</v>
      </c>
      <c r="R2046" s="2">
        <v>25</v>
      </c>
      <c r="S2046" s="2" t="s">
        <v>31</v>
      </c>
      <c r="T2046" s="2">
        <f t="shared" si="217"/>
        <v>769</v>
      </c>
      <c r="U2046" s="4">
        <f t="shared" si="218"/>
        <v>4.2125445083538757E-2</v>
      </c>
      <c r="V2046" s="4">
        <f t="shared" si="219"/>
        <v>0.8506920173353838</v>
      </c>
      <c r="W2046">
        <f t="shared" si="220"/>
        <v>10</v>
      </c>
      <c r="X2046" t="str">
        <f t="shared" si="221"/>
        <v>Saturday</v>
      </c>
      <c r="Y2046" t="str">
        <f t="shared" si="222"/>
        <v>May</v>
      </c>
      <c r="Z2046" t="str">
        <f t="shared" si="223"/>
        <v>0-2</v>
      </c>
    </row>
    <row r="2047" spans="1:26" x14ac:dyDescent="0.25">
      <c r="A2047" s="2" t="s">
        <v>7093</v>
      </c>
      <c r="B2047" s="2" t="s">
        <v>5036</v>
      </c>
      <c r="C2047" s="1">
        <v>45809</v>
      </c>
      <c r="D2047" s="3">
        <v>0.36875000000000002</v>
      </c>
      <c r="E2047" s="2" t="s">
        <v>5054</v>
      </c>
      <c r="F2047" s="2" t="s">
        <v>5050</v>
      </c>
      <c r="G2047" s="2">
        <v>21358</v>
      </c>
      <c r="H2047" s="2">
        <v>5</v>
      </c>
      <c r="I2047" s="2">
        <v>989</v>
      </c>
      <c r="J2047" s="2">
        <v>7441</v>
      </c>
      <c r="K2047" s="2">
        <v>5221</v>
      </c>
      <c r="L2047" s="2">
        <v>123</v>
      </c>
      <c r="M2047" s="2">
        <v>27</v>
      </c>
      <c r="N2047" s="2">
        <v>10</v>
      </c>
      <c r="O2047" s="2">
        <v>14</v>
      </c>
      <c r="P2047" s="2">
        <v>9</v>
      </c>
      <c r="Q2047" s="2">
        <v>63</v>
      </c>
      <c r="R2047" s="2">
        <v>8</v>
      </c>
      <c r="S2047" s="2" t="s">
        <v>31</v>
      </c>
      <c r="T2047" s="2">
        <f t="shared" si="217"/>
        <v>174</v>
      </c>
      <c r="U2047" s="4">
        <f t="shared" si="218"/>
        <v>3.3326948860371575E-2</v>
      </c>
      <c r="V2047" s="4">
        <f t="shared" si="219"/>
        <v>0.24445172768985859</v>
      </c>
      <c r="W2047">
        <f t="shared" si="220"/>
        <v>8</v>
      </c>
      <c r="X2047" t="str">
        <f t="shared" si="221"/>
        <v>Sunday</v>
      </c>
      <c r="Y2047" t="str">
        <f t="shared" si="222"/>
        <v>Jun</v>
      </c>
      <c r="Z2047" t="str">
        <f t="shared" si="223"/>
        <v>3-5</v>
      </c>
    </row>
    <row r="2048" spans="1:26" x14ac:dyDescent="0.25">
      <c r="A2048" s="2" t="s">
        <v>7094</v>
      </c>
      <c r="B2048" s="2" t="s">
        <v>5036</v>
      </c>
      <c r="C2048" s="1">
        <v>45809</v>
      </c>
      <c r="D2048" s="3">
        <v>0.37152777777777779</v>
      </c>
      <c r="E2048" s="2" t="s">
        <v>5046</v>
      </c>
      <c r="F2048" s="2" t="s">
        <v>5052</v>
      </c>
      <c r="G2048" s="2">
        <v>21316</v>
      </c>
      <c r="H2048" s="2">
        <v>3</v>
      </c>
      <c r="I2048" s="2">
        <v>190</v>
      </c>
      <c r="J2048" s="2">
        <v>2289</v>
      </c>
      <c r="K2048" s="2">
        <v>1860</v>
      </c>
      <c r="L2048" s="2">
        <v>24</v>
      </c>
      <c r="M2048" s="2">
        <v>3</v>
      </c>
      <c r="N2048" s="2">
        <v>2</v>
      </c>
      <c r="O2048" s="2">
        <v>4</v>
      </c>
      <c r="P2048" s="2">
        <v>46</v>
      </c>
      <c r="Q2048" s="2">
        <v>22</v>
      </c>
      <c r="R2048" s="2">
        <v>2</v>
      </c>
      <c r="S2048" s="2" t="s">
        <v>31</v>
      </c>
      <c r="T2048" s="2">
        <f t="shared" si="217"/>
        <v>33</v>
      </c>
      <c r="U2048" s="4">
        <f t="shared" si="218"/>
        <v>1.7741935483870968E-2</v>
      </c>
      <c r="V2048" s="4">
        <f t="shared" si="219"/>
        <v>8.7258397447926433E-2</v>
      </c>
      <c r="W2048">
        <f t="shared" si="220"/>
        <v>8</v>
      </c>
      <c r="X2048" t="str">
        <f t="shared" si="221"/>
        <v>Sunday</v>
      </c>
      <c r="Y2048" t="str">
        <f t="shared" si="222"/>
        <v>Jun</v>
      </c>
      <c r="Z2048" t="str">
        <f t="shared" si="223"/>
        <v>3-5</v>
      </c>
    </row>
    <row r="2049" spans="1:26" x14ac:dyDescent="0.25">
      <c r="A2049" s="2" t="s">
        <v>7095</v>
      </c>
      <c r="B2049" s="2" t="s">
        <v>5036</v>
      </c>
      <c r="C2049" s="1">
        <v>45809</v>
      </c>
      <c r="D2049" s="3">
        <v>0.40625</v>
      </c>
      <c r="E2049" s="2" t="s">
        <v>5058</v>
      </c>
      <c r="F2049" s="2" t="s">
        <v>5040</v>
      </c>
      <c r="G2049" s="2">
        <v>21546</v>
      </c>
      <c r="H2049" s="2">
        <v>4</v>
      </c>
      <c r="I2049" s="2">
        <v>143</v>
      </c>
      <c r="J2049" s="2">
        <v>25729</v>
      </c>
      <c r="K2049" s="2">
        <v>21911</v>
      </c>
      <c r="L2049" s="2">
        <v>504</v>
      </c>
      <c r="M2049" s="2">
        <v>230</v>
      </c>
      <c r="N2049" s="2">
        <v>34</v>
      </c>
      <c r="O2049" s="2">
        <v>47</v>
      </c>
      <c r="P2049" s="2">
        <v>16</v>
      </c>
      <c r="Q2049" s="2">
        <v>289</v>
      </c>
      <c r="R2049" s="2">
        <v>30</v>
      </c>
      <c r="S2049" s="2" t="s">
        <v>31</v>
      </c>
      <c r="T2049" s="2">
        <f t="shared" si="217"/>
        <v>815</v>
      </c>
      <c r="U2049" s="4">
        <f t="shared" si="218"/>
        <v>3.71959289854411E-2</v>
      </c>
      <c r="V2049" s="4">
        <f t="shared" si="219"/>
        <v>1.0169404993966398</v>
      </c>
      <c r="W2049">
        <f t="shared" si="220"/>
        <v>9</v>
      </c>
      <c r="X2049" t="str">
        <f t="shared" si="221"/>
        <v>Sunday</v>
      </c>
      <c r="Y2049" t="str">
        <f t="shared" si="222"/>
        <v>Jun</v>
      </c>
      <c r="Z2049" t="str">
        <f t="shared" si="223"/>
        <v>3-5</v>
      </c>
    </row>
    <row r="2050" spans="1:26" x14ac:dyDescent="0.25">
      <c r="A2050" s="2" t="s">
        <v>7096</v>
      </c>
      <c r="B2050" s="2" t="s">
        <v>5036</v>
      </c>
      <c r="C2050" s="1">
        <v>45809</v>
      </c>
      <c r="D2050" s="3">
        <v>0.47569444444444442</v>
      </c>
      <c r="E2050" s="2" t="s">
        <v>16</v>
      </c>
      <c r="F2050" s="2" t="s">
        <v>5042</v>
      </c>
      <c r="G2050" s="2">
        <v>21471</v>
      </c>
      <c r="H2050" s="2">
        <v>1</v>
      </c>
      <c r="I2050" s="2">
        <v>283</v>
      </c>
      <c r="J2050" s="2">
        <v>7520</v>
      </c>
      <c r="K2050" s="2">
        <v>6053</v>
      </c>
      <c r="L2050" s="2">
        <v>248</v>
      </c>
      <c r="M2050" s="2">
        <v>28</v>
      </c>
      <c r="N2050" s="2">
        <v>22</v>
      </c>
      <c r="O2050" s="2">
        <v>21</v>
      </c>
      <c r="P2050" s="2">
        <v>9</v>
      </c>
      <c r="Q2050" s="2">
        <v>164</v>
      </c>
      <c r="R2050" s="2">
        <v>6</v>
      </c>
      <c r="S2050" s="2" t="s">
        <v>31</v>
      </c>
      <c r="T2050" s="2">
        <f t="shared" ref="T2050:T2113" si="224">SUM(L2050:O2050)</f>
        <v>319</v>
      </c>
      <c r="U2050" s="4">
        <f t="shared" ref="U2050:U2113" si="225">T2050/K2050</f>
        <v>5.2701139930612921E-2</v>
      </c>
      <c r="V2050" s="4">
        <f t="shared" ref="V2050:V2113" si="226">K2050/G2050</f>
        <v>0.28191514135345347</v>
      </c>
      <c r="W2050">
        <f t="shared" ref="W2050:W2113" si="227">HOUR(D2050)</f>
        <v>11</v>
      </c>
      <c r="X2050" t="str">
        <f t="shared" ref="X2050:X2113" si="228">TEXT(C2050,"dddd")</f>
        <v>Sunday</v>
      </c>
      <c r="Y2050" t="str">
        <f t="shared" ref="Y2050:Y2113" si="229">TEXT(C2050,"mmm")</f>
        <v>Jun</v>
      </c>
      <c r="Z2050" t="str">
        <f t="shared" ref="Z2050:Z2113" si="230">IF(H2050&lt;=2,"0-2",IF(H2050&lt;=5,"3-5",IF(H2050&lt;=10,"6-10","11+")))</f>
        <v>0-2</v>
      </c>
    </row>
    <row r="2051" spans="1:26" x14ac:dyDescent="0.25">
      <c r="A2051" s="2" t="s">
        <v>7097</v>
      </c>
      <c r="B2051" s="2" t="s">
        <v>5036</v>
      </c>
      <c r="C2051" s="1">
        <v>45809</v>
      </c>
      <c r="D2051" s="3">
        <v>0.52777777777777779</v>
      </c>
      <c r="E2051" s="2" t="s">
        <v>5044</v>
      </c>
      <c r="F2051" s="2" t="s">
        <v>5042</v>
      </c>
      <c r="G2051" s="2">
        <v>21370</v>
      </c>
      <c r="H2051" s="2">
        <v>5</v>
      </c>
      <c r="I2051" s="2">
        <v>152</v>
      </c>
      <c r="J2051" s="2">
        <v>5887</v>
      </c>
      <c r="K2051" s="2">
        <v>5104</v>
      </c>
      <c r="L2051" s="2">
        <v>175</v>
      </c>
      <c r="M2051" s="2">
        <v>17</v>
      </c>
      <c r="N2051" s="2">
        <v>22</v>
      </c>
      <c r="O2051" s="2">
        <v>12</v>
      </c>
      <c r="P2051" s="2">
        <v>24</v>
      </c>
      <c r="Q2051" s="2">
        <v>59</v>
      </c>
      <c r="R2051" s="2">
        <v>16</v>
      </c>
      <c r="S2051" s="2" t="s">
        <v>31</v>
      </c>
      <c r="T2051" s="2">
        <f t="shared" si="224"/>
        <v>226</v>
      </c>
      <c r="U2051" s="4">
        <f t="shared" si="225"/>
        <v>4.4278996865203764E-2</v>
      </c>
      <c r="V2051" s="4">
        <f t="shared" si="226"/>
        <v>0.23883949461862425</v>
      </c>
      <c r="W2051">
        <f t="shared" si="227"/>
        <v>12</v>
      </c>
      <c r="X2051" t="str">
        <f t="shared" si="228"/>
        <v>Sunday</v>
      </c>
      <c r="Y2051" t="str">
        <f t="shared" si="229"/>
        <v>Jun</v>
      </c>
      <c r="Z2051" t="str">
        <f t="shared" si="230"/>
        <v>3-5</v>
      </c>
    </row>
    <row r="2052" spans="1:26" x14ac:dyDescent="0.25">
      <c r="A2052" s="2" t="s">
        <v>7098</v>
      </c>
      <c r="B2052" s="2" t="s">
        <v>5036</v>
      </c>
      <c r="C2052" s="1">
        <v>45809</v>
      </c>
      <c r="D2052" s="3">
        <v>0.73888888888888893</v>
      </c>
      <c r="E2052" s="2" t="s">
        <v>16</v>
      </c>
      <c r="F2052" s="2" t="s">
        <v>5040</v>
      </c>
      <c r="G2052" s="2">
        <v>21278</v>
      </c>
      <c r="H2052" s="2">
        <v>2</v>
      </c>
      <c r="I2052" s="2">
        <v>167</v>
      </c>
      <c r="J2052" s="2">
        <v>12596</v>
      </c>
      <c r="K2052" s="2">
        <v>8998</v>
      </c>
      <c r="L2052" s="2">
        <v>281</v>
      </c>
      <c r="M2052" s="2">
        <v>32</v>
      </c>
      <c r="N2052" s="2">
        <v>22</v>
      </c>
      <c r="O2052" s="2">
        <v>25</v>
      </c>
      <c r="P2052" s="2">
        <v>25</v>
      </c>
      <c r="Q2052" s="2">
        <v>231</v>
      </c>
      <c r="R2052" s="2">
        <v>18</v>
      </c>
      <c r="S2052" s="2" t="s">
        <v>31</v>
      </c>
      <c r="T2052" s="2">
        <f t="shared" si="224"/>
        <v>360</v>
      </c>
      <c r="U2052" s="4">
        <f t="shared" si="225"/>
        <v>4.0008890864636583E-2</v>
      </c>
      <c r="V2052" s="4">
        <f t="shared" si="226"/>
        <v>0.42287809004605698</v>
      </c>
      <c r="W2052">
        <f t="shared" si="227"/>
        <v>17</v>
      </c>
      <c r="X2052" t="str">
        <f t="shared" si="228"/>
        <v>Sunday</v>
      </c>
      <c r="Y2052" t="str">
        <f t="shared" si="229"/>
        <v>Jun</v>
      </c>
      <c r="Z2052" t="str">
        <f t="shared" si="230"/>
        <v>0-2</v>
      </c>
    </row>
    <row r="2053" spans="1:26" x14ac:dyDescent="0.25">
      <c r="A2053" s="2" t="s">
        <v>7099</v>
      </c>
      <c r="B2053" s="2" t="s">
        <v>5036</v>
      </c>
      <c r="C2053" s="1">
        <v>45810</v>
      </c>
      <c r="D2053" s="3">
        <v>0.29652777777777778</v>
      </c>
      <c r="E2053" s="2" t="s">
        <v>5058</v>
      </c>
      <c r="F2053" s="2" t="s">
        <v>5052</v>
      </c>
      <c r="G2053" s="2">
        <v>21276</v>
      </c>
      <c r="H2053" s="2">
        <v>2</v>
      </c>
      <c r="I2053" s="2">
        <v>355</v>
      </c>
      <c r="J2053" s="2">
        <v>29053</v>
      </c>
      <c r="K2053" s="2">
        <v>20453</v>
      </c>
      <c r="L2053" s="2">
        <v>491</v>
      </c>
      <c r="M2053" s="2">
        <v>395</v>
      </c>
      <c r="N2053" s="2">
        <v>42</v>
      </c>
      <c r="O2053" s="2">
        <v>62</v>
      </c>
      <c r="P2053" s="2">
        <v>19</v>
      </c>
      <c r="Q2053" s="2">
        <v>171</v>
      </c>
      <c r="R2053" s="2">
        <v>29</v>
      </c>
      <c r="S2053" s="2" t="s">
        <v>31</v>
      </c>
      <c r="T2053" s="2">
        <f t="shared" si="224"/>
        <v>990</v>
      </c>
      <c r="U2053" s="4">
        <f t="shared" si="225"/>
        <v>4.8403657165208037E-2</v>
      </c>
      <c r="V2053" s="4">
        <f t="shared" si="226"/>
        <v>0.96131791690167323</v>
      </c>
      <c r="W2053">
        <f t="shared" si="227"/>
        <v>7</v>
      </c>
      <c r="X2053" t="str">
        <f t="shared" si="228"/>
        <v>Monday</v>
      </c>
      <c r="Y2053" t="str">
        <f t="shared" si="229"/>
        <v>Jun</v>
      </c>
      <c r="Z2053" t="str">
        <f t="shared" si="230"/>
        <v>0-2</v>
      </c>
    </row>
    <row r="2054" spans="1:26" x14ac:dyDescent="0.25">
      <c r="A2054" s="2" t="s">
        <v>7100</v>
      </c>
      <c r="B2054" s="2" t="s">
        <v>5036</v>
      </c>
      <c r="C2054" s="1">
        <v>45810</v>
      </c>
      <c r="D2054" s="3">
        <v>0.45069444444444445</v>
      </c>
      <c r="E2054" s="2" t="s">
        <v>5054</v>
      </c>
      <c r="F2054" s="2" t="s">
        <v>5038</v>
      </c>
      <c r="G2054" s="2">
        <v>21372</v>
      </c>
      <c r="H2054" s="2">
        <v>3</v>
      </c>
      <c r="I2054" s="2">
        <v>402</v>
      </c>
      <c r="J2054" s="2">
        <v>8761</v>
      </c>
      <c r="K2054" s="2">
        <v>8047</v>
      </c>
      <c r="L2054" s="2">
        <v>134</v>
      </c>
      <c r="M2054" s="2">
        <v>31</v>
      </c>
      <c r="N2054" s="2">
        <v>9</v>
      </c>
      <c r="O2054" s="2">
        <v>12</v>
      </c>
      <c r="P2054" s="2">
        <v>21</v>
      </c>
      <c r="Q2054" s="2">
        <v>173</v>
      </c>
      <c r="R2054" s="2">
        <v>17</v>
      </c>
      <c r="S2054" s="2" t="s">
        <v>28</v>
      </c>
      <c r="T2054" s="2">
        <f t="shared" si="224"/>
        <v>186</v>
      </c>
      <c r="U2054" s="4">
        <f t="shared" si="225"/>
        <v>2.3114204051199204E-2</v>
      </c>
      <c r="V2054" s="4">
        <f t="shared" si="226"/>
        <v>0.37652068126520682</v>
      </c>
      <c r="W2054">
        <f t="shared" si="227"/>
        <v>10</v>
      </c>
      <c r="X2054" t="str">
        <f t="shared" si="228"/>
        <v>Monday</v>
      </c>
      <c r="Y2054" t="str">
        <f t="shared" si="229"/>
        <v>Jun</v>
      </c>
      <c r="Z2054" t="str">
        <f t="shared" si="230"/>
        <v>3-5</v>
      </c>
    </row>
    <row r="2055" spans="1:26" x14ac:dyDescent="0.25">
      <c r="A2055" s="2" t="s">
        <v>7101</v>
      </c>
      <c r="B2055" s="2" t="s">
        <v>5036</v>
      </c>
      <c r="C2055" s="1">
        <v>45810</v>
      </c>
      <c r="D2055" s="3">
        <v>0.46111111111111114</v>
      </c>
      <c r="E2055" s="2" t="s">
        <v>16</v>
      </c>
      <c r="F2055" s="2" t="s">
        <v>5050</v>
      </c>
      <c r="G2055" s="2">
        <v>21462</v>
      </c>
      <c r="H2055" s="2">
        <v>8</v>
      </c>
      <c r="I2055" s="2">
        <v>392</v>
      </c>
      <c r="J2055" s="2">
        <v>7884</v>
      </c>
      <c r="K2055" s="2">
        <v>6529</v>
      </c>
      <c r="L2055" s="2">
        <v>243</v>
      </c>
      <c r="M2055" s="2">
        <v>42</v>
      </c>
      <c r="N2055" s="2">
        <v>13</v>
      </c>
      <c r="O2055" s="2">
        <v>20</v>
      </c>
      <c r="P2055" s="2">
        <v>26</v>
      </c>
      <c r="Q2055" s="2">
        <v>156</v>
      </c>
      <c r="R2055" s="2">
        <v>10</v>
      </c>
      <c r="S2055" s="2" t="s">
        <v>31</v>
      </c>
      <c r="T2055" s="2">
        <f t="shared" si="224"/>
        <v>318</v>
      </c>
      <c r="U2055" s="4">
        <f t="shared" si="225"/>
        <v>4.8705774238015011E-2</v>
      </c>
      <c r="V2055" s="4">
        <f t="shared" si="226"/>
        <v>0.30421209579722303</v>
      </c>
      <c r="W2055">
        <f t="shared" si="227"/>
        <v>11</v>
      </c>
      <c r="X2055" t="str">
        <f t="shared" si="228"/>
        <v>Monday</v>
      </c>
      <c r="Y2055" t="str">
        <f t="shared" si="229"/>
        <v>Jun</v>
      </c>
      <c r="Z2055" t="str">
        <f t="shared" si="230"/>
        <v>6-10</v>
      </c>
    </row>
    <row r="2056" spans="1:26" x14ac:dyDescent="0.25">
      <c r="A2056" s="2" t="s">
        <v>7102</v>
      </c>
      <c r="B2056" s="2" t="s">
        <v>5036</v>
      </c>
      <c r="C2056" s="1">
        <v>45810</v>
      </c>
      <c r="D2056" s="3">
        <v>0.52638888888888891</v>
      </c>
      <c r="E2056" s="2" t="s">
        <v>5044</v>
      </c>
      <c r="F2056" s="2" t="s">
        <v>5042</v>
      </c>
      <c r="G2056" s="2">
        <v>21445</v>
      </c>
      <c r="H2056" s="2">
        <v>2</v>
      </c>
      <c r="I2056" s="2">
        <v>427</v>
      </c>
      <c r="J2056" s="2">
        <v>17317</v>
      </c>
      <c r="K2056" s="2">
        <v>14330</v>
      </c>
      <c r="L2056" s="2">
        <v>771</v>
      </c>
      <c r="M2056" s="2">
        <v>99</v>
      </c>
      <c r="N2056" s="2">
        <v>60</v>
      </c>
      <c r="O2056" s="2">
        <v>73</v>
      </c>
      <c r="P2056" s="2">
        <v>62</v>
      </c>
      <c r="Q2056" s="2">
        <v>210</v>
      </c>
      <c r="R2056" s="2">
        <v>32</v>
      </c>
      <c r="S2056" s="2" t="s">
        <v>31</v>
      </c>
      <c r="T2056" s="2">
        <f t="shared" si="224"/>
        <v>1003</v>
      </c>
      <c r="U2056" s="4">
        <f t="shared" si="225"/>
        <v>6.9993021632937899E-2</v>
      </c>
      <c r="V2056" s="4">
        <f t="shared" si="226"/>
        <v>0.66822103054325022</v>
      </c>
      <c r="W2056">
        <f t="shared" si="227"/>
        <v>12</v>
      </c>
      <c r="X2056" t="str">
        <f t="shared" si="228"/>
        <v>Monday</v>
      </c>
      <c r="Y2056" t="str">
        <f t="shared" si="229"/>
        <v>Jun</v>
      </c>
      <c r="Z2056" t="str">
        <f t="shared" si="230"/>
        <v>0-2</v>
      </c>
    </row>
    <row r="2057" spans="1:26" x14ac:dyDescent="0.25">
      <c r="A2057" s="2" t="s">
        <v>7103</v>
      </c>
      <c r="B2057" s="2" t="s">
        <v>5036</v>
      </c>
      <c r="C2057" s="1">
        <v>45810</v>
      </c>
      <c r="D2057" s="3">
        <v>0.55833333333333335</v>
      </c>
      <c r="E2057" s="2" t="s">
        <v>16</v>
      </c>
      <c r="F2057" s="2" t="s">
        <v>5052</v>
      </c>
      <c r="G2057" s="2">
        <v>21392</v>
      </c>
      <c r="H2057" s="2">
        <v>4</v>
      </c>
      <c r="I2057" s="2">
        <v>402</v>
      </c>
      <c r="J2057" s="2">
        <v>6696</v>
      </c>
      <c r="K2057" s="2">
        <v>5459</v>
      </c>
      <c r="L2057" s="2">
        <v>122</v>
      </c>
      <c r="M2057" s="2">
        <v>16</v>
      </c>
      <c r="N2057" s="2">
        <v>6</v>
      </c>
      <c r="O2057" s="2">
        <v>8</v>
      </c>
      <c r="P2057" s="2">
        <v>20</v>
      </c>
      <c r="Q2057" s="2">
        <v>134</v>
      </c>
      <c r="R2057" s="2">
        <v>9</v>
      </c>
      <c r="S2057" s="2" t="s">
        <v>31</v>
      </c>
      <c r="T2057" s="2">
        <f t="shared" si="224"/>
        <v>152</v>
      </c>
      <c r="U2057" s="4">
        <f t="shared" si="225"/>
        <v>2.7843927459241618E-2</v>
      </c>
      <c r="V2057" s="4">
        <f t="shared" si="226"/>
        <v>0.2551888556469708</v>
      </c>
      <c r="W2057">
        <f t="shared" si="227"/>
        <v>13</v>
      </c>
      <c r="X2057" t="str">
        <f t="shared" si="228"/>
        <v>Monday</v>
      </c>
      <c r="Y2057" t="str">
        <f t="shared" si="229"/>
        <v>Jun</v>
      </c>
      <c r="Z2057" t="str">
        <f t="shared" si="230"/>
        <v>3-5</v>
      </c>
    </row>
    <row r="2058" spans="1:26" x14ac:dyDescent="0.25">
      <c r="A2058" s="2" t="s">
        <v>7104</v>
      </c>
      <c r="B2058" s="2" t="s">
        <v>5036</v>
      </c>
      <c r="C2058" s="1">
        <v>45810</v>
      </c>
      <c r="D2058" s="3">
        <v>0.56736111111111109</v>
      </c>
      <c r="E2058" s="2" t="s">
        <v>5037</v>
      </c>
      <c r="F2058" s="2" t="s">
        <v>5050</v>
      </c>
      <c r="G2058" s="2">
        <v>21187</v>
      </c>
      <c r="H2058" s="2">
        <v>5</v>
      </c>
      <c r="I2058" s="2">
        <v>423</v>
      </c>
      <c r="J2058" s="2">
        <v>19261</v>
      </c>
      <c r="K2058" s="2">
        <v>13660</v>
      </c>
      <c r="L2058" s="2">
        <v>414</v>
      </c>
      <c r="M2058" s="2">
        <v>63</v>
      </c>
      <c r="N2058" s="2">
        <v>31</v>
      </c>
      <c r="O2058" s="2">
        <v>106</v>
      </c>
      <c r="P2058" s="2">
        <v>127</v>
      </c>
      <c r="Q2058" s="2">
        <v>412</v>
      </c>
      <c r="R2058" s="2">
        <v>38</v>
      </c>
      <c r="S2058" s="2" t="s">
        <v>31</v>
      </c>
      <c r="T2058" s="2">
        <f t="shared" si="224"/>
        <v>614</v>
      </c>
      <c r="U2058" s="4">
        <f t="shared" si="225"/>
        <v>4.4948755490483161E-2</v>
      </c>
      <c r="V2058" s="4">
        <f t="shared" si="226"/>
        <v>0.64473497899655452</v>
      </c>
      <c r="W2058">
        <f t="shared" si="227"/>
        <v>13</v>
      </c>
      <c r="X2058" t="str">
        <f t="shared" si="228"/>
        <v>Monday</v>
      </c>
      <c r="Y2058" t="str">
        <f t="shared" si="229"/>
        <v>Jun</v>
      </c>
      <c r="Z2058" t="str">
        <f t="shared" si="230"/>
        <v>3-5</v>
      </c>
    </row>
    <row r="2059" spans="1:26" x14ac:dyDescent="0.25">
      <c r="A2059" s="2" t="s">
        <v>7105</v>
      </c>
      <c r="B2059" s="2" t="s">
        <v>5036</v>
      </c>
      <c r="C2059" s="1">
        <v>45810</v>
      </c>
      <c r="D2059" s="3">
        <v>0.64583333333333337</v>
      </c>
      <c r="E2059" s="2" t="s">
        <v>16</v>
      </c>
      <c r="F2059" s="2" t="s">
        <v>5040</v>
      </c>
      <c r="G2059" s="2">
        <v>21270</v>
      </c>
      <c r="H2059" s="2">
        <v>3</v>
      </c>
      <c r="I2059" s="2">
        <v>460</v>
      </c>
      <c r="J2059" s="2">
        <v>15151</v>
      </c>
      <c r="K2059" s="2">
        <v>13791</v>
      </c>
      <c r="L2059" s="2">
        <v>533</v>
      </c>
      <c r="M2059" s="2">
        <v>79</v>
      </c>
      <c r="N2059" s="2">
        <v>34</v>
      </c>
      <c r="O2059" s="2">
        <v>57</v>
      </c>
      <c r="P2059" s="2">
        <v>56</v>
      </c>
      <c r="Q2059" s="2">
        <v>195</v>
      </c>
      <c r="R2059" s="2">
        <v>21</v>
      </c>
      <c r="S2059" s="2" t="s">
        <v>28</v>
      </c>
      <c r="T2059" s="2">
        <f t="shared" si="224"/>
        <v>703</v>
      </c>
      <c r="U2059" s="4">
        <f t="shared" si="225"/>
        <v>5.0975273729243709E-2</v>
      </c>
      <c r="V2059" s="4">
        <f t="shared" si="226"/>
        <v>0.64837799717912548</v>
      </c>
      <c r="W2059">
        <f t="shared" si="227"/>
        <v>15</v>
      </c>
      <c r="X2059" t="str">
        <f t="shared" si="228"/>
        <v>Monday</v>
      </c>
      <c r="Y2059" t="str">
        <f t="shared" si="229"/>
        <v>Jun</v>
      </c>
      <c r="Z2059" t="str">
        <f t="shared" si="230"/>
        <v>3-5</v>
      </c>
    </row>
    <row r="2060" spans="1:26" x14ac:dyDescent="0.25">
      <c r="A2060" s="2" t="s">
        <v>7106</v>
      </c>
      <c r="B2060" s="2" t="s">
        <v>5036</v>
      </c>
      <c r="C2060" s="1">
        <v>45810</v>
      </c>
      <c r="D2060" s="3">
        <v>0.72222222222222221</v>
      </c>
      <c r="E2060" s="2" t="s">
        <v>5037</v>
      </c>
      <c r="F2060" s="2" t="s">
        <v>5040</v>
      </c>
      <c r="G2060" s="2">
        <v>21050</v>
      </c>
      <c r="H2060" s="2">
        <v>7</v>
      </c>
      <c r="I2060" s="2">
        <v>253</v>
      </c>
      <c r="J2060" s="2">
        <v>29523</v>
      </c>
      <c r="K2060" s="2">
        <v>20393</v>
      </c>
      <c r="L2060" s="2">
        <v>1050</v>
      </c>
      <c r="M2060" s="2">
        <v>132</v>
      </c>
      <c r="N2060" s="2">
        <v>170</v>
      </c>
      <c r="O2060" s="2">
        <v>326</v>
      </c>
      <c r="P2060" s="2">
        <v>86</v>
      </c>
      <c r="Q2060" s="2">
        <v>334</v>
      </c>
      <c r="R2060" s="2">
        <v>72</v>
      </c>
      <c r="S2060" s="2" t="s">
        <v>28</v>
      </c>
      <c r="T2060" s="2">
        <f t="shared" si="224"/>
        <v>1678</v>
      </c>
      <c r="U2060" s="4">
        <f t="shared" si="225"/>
        <v>8.2283136370323154E-2</v>
      </c>
      <c r="V2060" s="4">
        <f t="shared" si="226"/>
        <v>0.9687885985748218</v>
      </c>
      <c r="W2060">
        <f t="shared" si="227"/>
        <v>17</v>
      </c>
      <c r="X2060" t="str">
        <f t="shared" si="228"/>
        <v>Monday</v>
      </c>
      <c r="Y2060" t="str">
        <f t="shared" si="229"/>
        <v>Jun</v>
      </c>
      <c r="Z2060" t="str">
        <f t="shared" si="230"/>
        <v>6-10</v>
      </c>
    </row>
    <row r="2061" spans="1:26" x14ac:dyDescent="0.25">
      <c r="A2061" s="2" t="s">
        <v>7107</v>
      </c>
      <c r="B2061" s="2" t="s">
        <v>5036</v>
      </c>
      <c r="C2061" s="1">
        <v>45810</v>
      </c>
      <c r="D2061" s="3">
        <v>0.73333333333333328</v>
      </c>
      <c r="E2061" s="2" t="s">
        <v>5037</v>
      </c>
      <c r="F2061" s="2" t="s">
        <v>5069</v>
      </c>
      <c r="G2061" s="2">
        <v>21402</v>
      </c>
      <c r="H2061" s="2">
        <v>4</v>
      </c>
      <c r="I2061" s="2">
        <v>223</v>
      </c>
      <c r="J2061" s="2">
        <v>10774</v>
      </c>
      <c r="K2061" s="2">
        <v>8954</v>
      </c>
      <c r="L2061" s="2">
        <v>464</v>
      </c>
      <c r="M2061" s="2">
        <v>62</v>
      </c>
      <c r="N2061" s="2">
        <v>52</v>
      </c>
      <c r="O2061" s="2">
        <v>129</v>
      </c>
      <c r="P2061" s="2">
        <v>89</v>
      </c>
      <c r="Q2061" s="2">
        <v>205</v>
      </c>
      <c r="R2061" s="2">
        <v>15</v>
      </c>
      <c r="S2061" s="2" t="s">
        <v>31</v>
      </c>
      <c r="T2061" s="2">
        <f t="shared" si="224"/>
        <v>707</v>
      </c>
      <c r="U2061" s="4">
        <f t="shared" si="225"/>
        <v>7.8959124413669868E-2</v>
      </c>
      <c r="V2061" s="4">
        <f t="shared" si="226"/>
        <v>0.4183721147556303</v>
      </c>
      <c r="W2061">
        <f t="shared" si="227"/>
        <v>17</v>
      </c>
      <c r="X2061" t="str">
        <f t="shared" si="228"/>
        <v>Monday</v>
      </c>
      <c r="Y2061" t="str">
        <f t="shared" si="229"/>
        <v>Jun</v>
      </c>
      <c r="Z2061" t="str">
        <f t="shared" si="230"/>
        <v>3-5</v>
      </c>
    </row>
    <row r="2062" spans="1:26" x14ac:dyDescent="0.25">
      <c r="A2062" s="2" t="s">
        <v>7108</v>
      </c>
      <c r="B2062" s="2" t="s">
        <v>5036</v>
      </c>
      <c r="C2062" s="1">
        <v>45810</v>
      </c>
      <c r="D2062" s="3">
        <v>0.74583333333333335</v>
      </c>
      <c r="E2062" s="2" t="s">
        <v>5054</v>
      </c>
      <c r="F2062" s="2" t="s">
        <v>5052</v>
      </c>
      <c r="G2062" s="2">
        <v>21613</v>
      </c>
      <c r="H2062" s="2">
        <v>3</v>
      </c>
      <c r="I2062" s="2">
        <v>963</v>
      </c>
      <c r="J2062" s="2">
        <v>8909</v>
      </c>
      <c r="K2062" s="2">
        <v>6790</v>
      </c>
      <c r="L2062" s="2">
        <v>98</v>
      </c>
      <c r="M2062" s="2">
        <v>24</v>
      </c>
      <c r="N2062" s="2">
        <v>12</v>
      </c>
      <c r="O2062" s="2">
        <v>12</v>
      </c>
      <c r="P2062" s="2">
        <v>17</v>
      </c>
      <c r="Q2062" s="2">
        <v>164</v>
      </c>
      <c r="R2062" s="2">
        <v>14</v>
      </c>
      <c r="S2062" s="2" t="s">
        <v>31</v>
      </c>
      <c r="T2062" s="2">
        <f t="shared" si="224"/>
        <v>146</v>
      </c>
      <c r="U2062" s="4">
        <f t="shared" si="225"/>
        <v>2.150220913107511E-2</v>
      </c>
      <c r="V2062" s="4">
        <f t="shared" si="226"/>
        <v>0.31416277240549667</v>
      </c>
      <c r="W2062">
        <f t="shared" si="227"/>
        <v>17</v>
      </c>
      <c r="X2062" t="str">
        <f t="shared" si="228"/>
        <v>Monday</v>
      </c>
      <c r="Y2062" t="str">
        <f t="shared" si="229"/>
        <v>Jun</v>
      </c>
      <c r="Z2062" t="str">
        <f t="shared" si="230"/>
        <v>3-5</v>
      </c>
    </row>
    <row r="2063" spans="1:26" x14ac:dyDescent="0.25">
      <c r="A2063" s="2" t="s">
        <v>7109</v>
      </c>
      <c r="B2063" s="2" t="s">
        <v>5036</v>
      </c>
      <c r="C2063" s="1">
        <v>45810</v>
      </c>
      <c r="D2063" s="3">
        <v>0.74791666666666667</v>
      </c>
      <c r="E2063" s="2" t="s">
        <v>5054</v>
      </c>
      <c r="F2063" s="2" t="s">
        <v>5052</v>
      </c>
      <c r="G2063" s="2">
        <v>21411</v>
      </c>
      <c r="H2063" s="2">
        <v>1</v>
      </c>
      <c r="I2063" s="2">
        <v>1046</v>
      </c>
      <c r="J2063" s="2">
        <v>7381</v>
      </c>
      <c r="K2063" s="2">
        <v>5567</v>
      </c>
      <c r="L2063" s="2">
        <v>126</v>
      </c>
      <c r="M2063" s="2">
        <v>28</v>
      </c>
      <c r="N2063" s="2">
        <v>9</v>
      </c>
      <c r="O2063" s="2">
        <v>11</v>
      </c>
      <c r="P2063" s="2">
        <v>9</v>
      </c>
      <c r="Q2063" s="2">
        <v>93</v>
      </c>
      <c r="R2063" s="2">
        <v>8</v>
      </c>
      <c r="S2063" s="2" t="s">
        <v>31</v>
      </c>
      <c r="T2063" s="2">
        <f t="shared" si="224"/>
        <v>174</v>
      </c>
      <c r="U2063" s="4">
        <f t="shared" si="225"/>
        <v>3.1255613436321175E-2</v>
      </c>
      <c r="V2063" s="4">
        <f t="shared" si="226"/>
        <v>0.26000653869506329</v>
      </c>
      <c r="W2063">
        <f t="shared" si="227"/>
        <v>17</v>
      </c>
      <c r="X2063" t="str">
        <f t="shared" si="228"/>
        <v>Monday</v>
      </c>
      <c r="Y2063" t="str">
        <f t="shared" si="229"/>
        <v>Jun</v>
      </c>
      <c r="Z2063" t="str">
        <f t="shared" si="230"/>
        <v>0-2</v>
      </c>
    </row>
    <row r="2064" spans="1:26" x14ac:dyDescent="0.25">
      <c r="A2064" s="2" t="s">
        <v>7110</v>
      </c>
      <c r="B2064" s="2" t="s">
        <v>5036</v>
      </c>
      <c r="C2064" s="1">
        <v>45810</v>
      </c>
      <c r="D2064" s="3">
        <v>0.81458333333333333</v>
      </c>
      <c r="E2064" s="2" t="s">
        <v>5044</v>
      </c>
      <c r="F2064" s="2" t="s">
        <v>5048</v>
      </c>
      <c r="G2064" s="2">
        <v>21307</v>
      </c>
      <c r="H2064" s="2">
        <v>5</v>
      </c>
      <c r="I2064" s="2">
        <v>363</v>
      </c>
      <c r="J2064" s="2">
        <v>9771</v>
      </c>
      <c r="K2064" s="2">
        <v>6965</v>
      </c>
      <c r="L2064" s="2">
        <v>248</v>
      </c>
      <c r="M2064" s="2">
        <v>30</v>
      </c>
      <c r="N2064" s="2">
        <v>13</v>
      </c>
      <c r="O2064" s="2">
        <v>16</v>
      </c>
      <c r="P2064" s="2">
        <v>16</v>
      </c>
      <c r="Q2064" s="2">
        <v>84</v>
      </c>
      <c r="R2064" s="2">
        <v>20</v>
      </c>
      <c r="S2064" s="2" t="s">
        <v>31</v>
      </c>
      <c r="T2064" s="2">
        <f t="shared" si="224"/>
        <v>307</v>
      </c>
      <c r="U2064" s="4">
        <f t="shared" si="225"/>
        <v>4.4077530509691314E-2</v>
      </c>
      <c r="V2064" s="4">
        <f t="shared" si="226"/>
        <v>0.3268878772234477</v>
      </c>
      <c r="W2064">
        <f t="shared" si="227"/>
        <v>19</v>
      </c>
      <c r="X2064" t="str">
        <f t="shared" si="228"/>
        <v>Monday</v>
      </c>
      <c r="Y2064" t="str">
        <f t="shared" si="229"/>
        <v>Jun</v>
      </c>
      <c r="Z2064" t="str">
        <f t="shared" si="230"/>
        <v>3-5</v>
      </c>
    </row>
    <row r="2065" spans="1:26" x14ac:dyDescent="0.25">
      <c r="A2065" s="2" t="s">
        <v>7111</v>
      </c>
      <c r="B2065" s="2" t="s">
        <v>5036</v>
      </c>
      <c r="C2065" s="1">
        <v>45810</v>
      </c>
      <c r="D2065" s="3">
        <v>0.92569444444444449</v>
      </c>
      <c r="E2065" s="2" t="s">
        <v>16</v>
      </c>
      <c r="F2065" s="2" t="s">
        <v>5052</v>
      </c>
      <c r="G2065" s="2">
        <v>21418</v>
      </c>
      <c r="H2065" s="2">
        <v>6</v>
      </c>
      <c r="I2065" s="2">
        <v>685</v>
      </c>
      <c r="J2065" s="2">
        <v>4930</v>
      </c>
      <c r="K2065" s="2">
        <v>3634</v>
      </c>
      <c r="L2065" s="2">
        <v>105</v>
      </c>
      <c r="M2065" s="2">
        <v>15</v>
      </c>
      <c r="N2065" s="2">
        <v>8</v>
      </c>
      <c r="O2065" s="2">
        <v>12</v>
      </c>
      <c r="P2065" s="2">
        <v>16</v>
      </c>
      <c r="Q2065" s="2">
        <v>93</v>
      </c>
      <c r="R2065" s="2">
        <v>9</v>
      </c>
      <c r="S2065" s="2" t="s">
        <v>31</v>
      </c>
      <c r="T2065" s="2">
        <f t="shared" si="224"/>
        <v>140</v>
      </c>
      <c r="U2065" s="4">
        <f t="shared" si="225"/>
        <v>3.8525041276829937E-2</v>
      </c>
      <c r="V2065" s="4">
        <f t="shared" si="226"/>
        <v>0.16967037071622001</v>
      </c>
      <c r="W2065">
        <f t="shared" si="227"/>
        <v>22</v>
      </c>
      <c r="X2065" t="str">
        <f t="shared" si="228"/>
        <v>Monday</v>
      </c>
      <c r="Y2065" t="str">
        <f t="shared" si="229"/>
        <v>Jun</v>
      </c>
      <c r="Z2065" t="str">
        <f t="shared" si="230"/>
        <v>6-10</v>
      </c>
    </row>
    <row r="2066" spans="1:26" x14ac:dyDescent="0.25">
      <c r="A2066" s="2" t="s">
        <v>7112</v>
      </c>
      <c r="B2066" s="2" t="s">
        <v>5036</v>
      </c>
      <c r="C2066" s="1">
        <v>45811</v>
      </c>
      <c r="D2066" s="3">
        <v>0.29791666666666666</v>
      </c>
      <c r="E2066" s="2" t="s">
        <v>5054</v>
      </c>
      <c r="F2066" s="2" t="s">
        <v>5052</v>
      </c>
      <c r="G2066" s="2">
        <v>21464</v>
      </c>
      <c r="H2066" s="2">
        <v>6</v>
      </c>
      <c r="I2066" s="2">
        <v>530</v>
      </c>
      <c r="J2066" s="2">
        <v>7483</v>
      </c>
      <c r="K2066" s="2">
        <v>6032</v>
      </c>
      <c r="L2066" s="2">
        <v>148</v>
      </c>
      <c r="M2066" s="2">
        <v>45</v>
      </c>
      <c r="N2066" s="2">
        <v>13</v>
      </c>
      <c r="O2066" s="2">
        <v>16</v>
      </c>
      <c r="P2066" s="2">
        <v>11</v>
      </c>
      <c r="Q2066" s="2">
        <v>94</v>
      </c>
      <c r="R2066" s="2">
        <v>16</v>
      </c>
      <c r="S2066" s="2" t="s">
        <v>31</v>
      </c>
      <c r="T2066" s="2">
        <f t="shared" si="224"/>
        <v>222</v>
      </c>
      <c r="U2066" s="4">
        <f t="shared" si="225"/>
        <v>3.6803713527851459E-2</v>
      </c>
      <c r="V2066" s="4">
        <f t="shared" si="226"/>
        <v>0.28102869921729406</v>
      </c>
      <c r="W2066">
        <f t="shared" si="227"/>
        <v>7</v>
      </c>
      <c r="X2066" t="str">
        <f t="shared" si="228"/>
        <v>Tuesday</v>
      </c>
      <c r="Y2066" t="str">
        <f t="shared" si="229"/>
        <v>Jun</v>
      </c>
      <c r="Z2066" t="str">
        <f t="shared" si="230"/>
        <v>6-10</v>
      </c>
    </row>
    <row r="2067" spans="1:26" x14ac:dyDescent="0.25">
      <c r="A2067" s="2" t="s">
        <v>7113</v>
      </c>
      <c r="B2067" s="2" t="s">
        <v>5036</v>
      </c>
      <c r="C2067" s="1">
        <v>45811</v>
      </c>
      <c r="D2067" s="3">
        <v>0.30763888888888891</v>
      </c>
      <c r="E2067" s="2" t="s">
        <v>16</v>
      </c>
      <c r="F2067" s="2" t="s">
        <v>5042</v>
      </c>
      <c r="G2067" s="2">
        <v>21534</v>
      </c>
      <c r="H2067" s="2">
        <v>3</v>
      </c>
      <c r="I2067" s="2">
        <v>560</v>
      </c>
      <c r="J2067" s="2">
        <v>18992</v>
      </c>
      <c r="K2067" s="2">
        <v>13629</v>
      </c>
      <c r="L2067" s="2">
        <v>436</v>
      </c>
      <c r="M2067" s="2">
        <v>45</v>
      </c>
      <c r="N2067" s="2">
        <v>21</v>
      </c>
      <c r="O2067" s="2">
        <v>27</v>
      </c>
      <c r="P2067" s="2">
        <v>59</v>
      </c>
      <c r="Q2067" s="2">
        <v>244</v>
      </c>
      <c r="R2067" s="2">
        <v>17</v>
      </c>
      <c r="S2067" s="2" t="s">
        <v>31</v>
      </c>
      <c r="T2067" s="2">
        <f t="shared" si="224"/>
        <v>529</v>
      </c>
      <c r="U2067" s="4">
        <f t="shared" si="225"/>
        <v>3.881429305158119E-2</v>
      </c>
      <c r="V2067" s="4">
        <f t="shared" si="226"/>
        <v>0.63290610197826691</v>
      </c>
      <c r="W2067">
        <f t="shared" si="227"/>
        <v>7</v>
      </c>
      <c r="X2067" t="str">
        <f t="shared" si="228"/>
        <v>Tuesday</v>
      </c>
      <c r="Y2067" t="str">
        <f t="shared" si="229"/>
        <v>Jun</v>
      </c>
      <c r="Z2067" t="str">
        <f t="shared" si="230"/>
        <v>3-5</v>
      </c>
    </row>
    <row r="2068" spans="1:26" x14ac:dyDescent="0.25">
      <c r="A2068" s="2" t="s">
        <v>7114</v>
      </c>
      <c r="B2068" s="2" t="s">
        <v>5036</v>
      </c>
      <c r="C2068" s="1">
        <v>45811</v>
      </c>
      <c r="D2068" s="3">
        <v>0.33611111111111114</v>
      </c>
      <c r="E2068" s="2" t="s">
        <v>16</v>
      </c>
      <c r="F2068" s="2" t="s">
        <v>5042</v>
      </c>
      <c r="G2068" s="2">
        <v>21471</v>
      </c>
      <c r="H2068" s="2">
        <v>4</v>
      </c>
      <c r="I2068" s="2">
        <v>480</v>
      </c>
      <c r="J2068" s="2">
        <v>19618</v>
      </c>
      <c r="K2068" s="2">
        <v>15694</v>
      </c>
      <c r="L2068" s="2">
        <v>444</v>
      </c>
      <c r="M2068" s="2">
        <v>81</v>
      </c>
      <c r="N2068" s="2">
        <v>30</v>
      </c>
      <c r="O2068" s="2">
        <v>35</v>
      </c>
      <c r="P2068" s="2">
        <v>53</v>
      </c>
      <c r="Q2068" s="2">
        <v>174</v>
      </c>
      <c r="R2068" s="2">
        <v>27</v>
      </c>
      <c r="S2068" s="2" t="s">
        <v>31</v>
      </c>
      <c r="T2068" s="2">
        <f t="shared" si="224"/>
        <v>590</v>
      </c>
      <c r="U2068" s="4">
        <f t="shared" si="225"/>
        <v>3.7593984962406013E-2</v>
      </c>
      <c r="V2068" s="4">
        <f t="shared" si="226"/>
        <v>0.73093940664151646</v>
      </c>
      <c r="W2068">
        <f t="shared" si="227"/>
        <v>8</v>
      </c>
      <c r="X2068" t="str">
        <f t="shared" si="228"/>
        <v>Tuesday</v>
      </c>
      <c r="Y2068" t="str">
        <f t="shared" si="229"/>
        <v>Jun</v>
      </c>
      <c r="Z2068" t="str">
        <f t="shared" si="230"/>
        <v>3-5</v>
      </c>
    </row>
    <row r="2069" spans="1:26" x14ac:dyDescent="0.25">
      <c r="A2069" s="2" t="s">
        <v>7115</v>
      </c>
      <c r="B2069" s="2" t="s">
        <v>5036</v>
      </c>
      <c r="C2069" s="1">
        <v>45811</v>
      </c>
      <c r="D2069" s="3">
        <v>0.35694444444444445</v>
      </c>
      <c r="E2069" s="2" t="s">
        <v>5044</v>
      </c>
      <c r="F2069" s="2" t="s">
        <v>5048</v>
      </c>
      <c r="G2069" s="2">
        <v>21568</v>
      </c>
      <c r="H2069" s="2">
        <v>5</v>
      </c>
      <c r="I2069" s="2">
        <v>357</v>
      </c>
      <c r="J2069" s="2">
        <v>14122</v>
      </c>
      <c r="K2069" s="2">
        <v>9988</v>
      </c>
      <c r="L2069" s="2">
        <v>295</v>
      </c>
      <c r="M2069" s="2">
        <v>29</v>
      </c>
      <c r="N2069" s="2">
        <v>20</v>
      </c>
      <c r="O2069" s="2">
        <v>18</v>
      </c>
      <c r="P2069" s="2">
        <v>18</v>
      </c>
      <c r="Q2069" s="2">
        <v>111</v>
      </c>
      <c r="R2069" s="2">
        <v>21</v>
      </c>
      <c r="S2069" s="2" t="s">
        <v>31</v>
      </c>
      <c r="T2069" s="2">
        <f t="shared" si="224"/>
        <v>362</v>
      </c>
      <c r="U2069" s="4">
        <f t="shared" si="225"/>
        <v>3.6243492190628751E-2</v>
      </c>
      <c r="V2069" s="4">
        <f t="shared" si="226"/>
        <v>0.46309347181008903</v>
      </c>
      <c r="W2069">
        <f t="shared" si="227"/>
        <v>8</v>
      </c>
      <c r="X2069" t="str">
        <f t="shared" si="228"/>
        <v>Tuesday</v>
      </c>
      <c r="Y2069" t="str">
        <f t="shared" si="229"/>
        <v>Jun</v>
      </c>
      <c r="Z2069" t="str">
        <f t="shared" si="230"/>
        <v>3-5</v>
      </c>
    </row>
    <row r="2070" spans="1:26" x14ac:dyDescent="0.25">
      <c r="A2070" s="2" t="s">
        <v>7116</v>
      </c>
      <c r="B2070" s="2" t="s">
        <v>5036</v>
      </c>
      <c r="C2070" s="1">
        <v>45811</v>
      </c>
      <c r="D2070" s="3">
        <v>0.36388888888888887</v>
      </c>
      <c r="E2070" s="2" t="s">
        <v>16</v>
      </c>
      <c r="F2070" s="2" t="s">
        <v>5038</v>
      </c>
      <c r="G2070" s="2">
        <v>21566</v>
      </c>
      <c r="H2070" s="2">
        <v>7</v>
      </c>
      <c r="I2070" s="2">
        <v>188</v>
      </c>
      <c r="J2070" s="2">
        <v>20086</v>
      </c>
      <c r="K2070" s="2">
        <v>15233</v>
      </c>
      <c r="L2070" s="2">
        <v>329</v>
      </c>
      <c r="M2070" s="2">
        <v>41</v>
      </c>
      <c r="N2070" s="2">
        <v>30</v>
      </c>
      <c r="O2070" s="2">
        <v>26</v>
      </c>
      <c r="P2070" s="2">
        <v>115</v>
      </c>
      <c r="Q2070" s="2">
        <v>279</v>
      </c>
      <c r="R2070" s="2">
        <v>45</v>
      </c>
      <c r="S2070" s="2" t="s">
        <v>28</v>
      </c>
      <c r="T2070" s="2">
        <f t="shared" si="224"/>
        <v>426</v>
      </c>
      <c r="U2070" s="4">
        <f t="shared" si="225"/>
        <v>2.7965600997833649E-2</v>
      </c>
      <c r="V2070" s="4">
        <f t="shared" si="226"/>
        <v>0.70634331818603358</v>
      </c>
      <c r="W2070">
        <f t="shared" si="227"/>
        <v>8</v>
      </c>
      <c r="X2070" t="str">
        <f t="shared" si="228"/>
        <v>Tuesday</v>
      </c>
      <c r="Y2070" t="str">
        <f t="shared" si="229"/>
        <v>Jun</v>
      </c>
      <c r="Z2070" t="str">
        <f t="shared" si="230"/>
        <v>6-10</v>
      </c>
    </row>
    <row r="2071" spans="1:26" x14ac:dyDescent="0.25">
      <c r="A2071" s="2" t="s">
        <v>7117</v>
      </c>
      <c r="B2071" s="2" t="s">
        <v>5036</v>
      </c>
      <c r="C2071" s="1">
        <v>45811</v>
      </c>
      <c r="D2071" s="3">
        <v>0.375</v>
      </c>
      <c r="E2071" s="2" t="s">
        <v>5037</v>
      </c>
      <c r="F2071" s="2" t="s">
        <v>5040</v>
      </c>
      <c r="G2071" s="2">
        <v>21423</v>
      </c>
      <c r="H2071" s="2">
        <v>3</v>
      </c>
      <c r="I2071" s="2">
        <v>155</v>
      </c>
      <c r="J2071" s="2">
        <v>36902</v>
      </c>
      <c r="K2071" s="2">
        <v>26005</v>
      </c>
      <c r="L2071" s="2">
        <v>818</v>
      </c>
      <c r="M2071" s="2">
        <v>134</v>
      </c>
      <c r="N2071" s="2">
        <v>75</v>
      </c>
      <c r="O2071" s="2">
        <v>259</v>
      </c>
      <c r="P2071" s="2">
        <v>98</v>
      </c>
      <c r="Q2071" s="2">
        <v>378</v>
      </c>
      <c r="R2071" s="2">
        <v>45</v>
      </c>
      <c r="S2071" s="2" t="s">
        <v>31</v>
      </c>
      <c r="T2071" s="2">
        <f t="shared" si="224"/>
        <v>1286</v>
      </c>
      <c r="U2071" s="4">
        <f t="shared" si="225"/>
        <v>4.9452028456066138E-2</v>
      </c>
      <c r="V2071" s="4">
        <f t="shared" si="226"/>
        <v>1.2138822760584418</v>
      </c>
      <c r="W2071">
        <f t="shared" si="227"/>
        <v>9</v>
      </c>
      <c r="X2071" t="str">
        <f t="shared" si="228"/>
        <v>Tuesday</v>
      </c>
      <c r="Y2071" t="str">
        <f t="shared" si="229"/>
        <v>Jun</v>
      </c>
      <c r="Z2071" t="str">
        <f t="shared" si="230"/>
        <v>3-5</v>
      </c>
    </row>
    <row r="2072" spans="1:26" x14ac:dyDescent="0.25">
      <c r="A2072" s="2" t="s">
        <v>7118</v>
      </c>
      <c r="B2072" s="2" t="s">
        <v>5036</v>
      </c>
      <c r="C2072" s="1">
        <v>45811</v>
      </c>
      <c r="D2072" s="3">
        <v>0.41111111111111109</v>
      </c>
      <c r="E2072" s="2" t="s">
        <v>5044</v>
      </c>
      <c r="F2072" s="2" t="s">
        <v>5040</v>
      </c>
      <c r="G2072" s="2">
        <v>21393</v>
      </c>
      <c r="H2072" s="2">
        <v>5</v>
      </c>
      <c r="I2072" s="2">
        <v>393</v>
      </c>
      <c r="J2072" s="2">
        <v>42166</v>
      </c>
      <c r="K2072" s="2">
        <v>29236</v>
      </c>
      <c r="L2072" s="2">
        <v>1437</v>
      </c>
      <c r="M2072" s="2">
        <v>153</v>
      </c>
      <c r="N2072" s="2">
        <v>106</v>
      </c>
      <c r="O2072" s="2">
        <v>97</v>
      </c>
      <c r="P2072" s="2">
        <v>147</v>
      </c>
      <c r="Q2072" s="2">
        <v>599</v>
      </c>
      <c r="R2072" s="2">
        <v>84</v>
      </c>
      <c r="S2072" s="2" t="s">
        <v>31</v>
      </c>
      <c r="T2072" s="2">
        <f t="shared" si="224"/>
        <v>1793</v>
      </c>
      <c r="U2072" s="4">
        <f t="shared" si="225"/>
        <v>6.1328499110685455E-2</v>
      </c>
      <c r="V2072" s="4">
        <f t="shared" si="226"/>
        <v>1.3666152479783107</v>
      </c>
      <c r="W2072">
        <f t="shared" si="227"/>
        <v>9</v>
      </c>
      <c r="X2072" t="str">
        <f t="shared" si="228"/>
        <v>Tuesday</v>
      </c>
      <c r="Y2072" t="str">
        <f t="shared" si="229"/>
        <v>Jun</v>
      </c>
      <c r="Z2072" t="str">
        <f t="shared" si="230"/>
        <v>3-5</v>
      </c>
    </row>
    <row r="2073" spans="1:26" x14ac:dyDescent="0.25">
      <c r="A2073" s="2" t="s">
        <v>7119</v>
      </c>
      <c r="B2073" s="2" t="s">
        <v>5036</v>
      </c>
      <c r="C2073" s="1">
        <v>45811</v>
      </c>
      <c r="D2073" s="3">
        <v>0.41597222222222224</v>
      </c>
      <c r="E2073" s="2" t="s">
        <v>5054</v>
      </c>
      <c r="F2073" s="2" t="s">
        <v>5040</v>
      </c>
      <c r="G2073" s="2">
        <v>21508</v>
      </c>
      <c r="H2073" s="2">
        <v>4</v>
      </c>
      <c r="I2073" s="2">
        <v>915</v>
      </c>
      <c r="J2073" s="2">
        <v>11167</v>
      </c>
      <c r="K2073" s="2">
        <v>8196</v>
      </c>
      <c r="L2073" s="2">
        <v>308</v>
      </c>
      <c r="M2073" s="2">
        <v>82</v>
      </c>
      <c r="N2073" s="2">
        <v>20</v>
      </c>
      <c r="O2073" s="2">
        <v>33</v>
      </c>
      <c r="P2073" s="2">
        <v>21</v>
      </c>
      <c r="Q2073" s="2">
        <v>69</v>
      </c>
      <c r="R2073" s="2">
        <v>14</v>
      </c>
      <c r="S2073" s="2" t="s">
        <v>31</v>
      </c>
      <c r="T2073" s="2">
        <f t="shared" si="224"/>
        <v>443</v>
      </c>
      <c r="U2073" s="4">
        <f t="shared" si="225"/>
        <v>5.405075646656906E-2</v>
      </c>
      <c r="V2073" s="4">
        <f t="shared" si="226"/>
        <v>0.38106750976380882</v>
      </c>
      <c r="W2073">
        <f t="shared" si="227"/>
        <v>9</v>
      </c>
      <c r="X2073" t="str">
        <f t="shared" si="228"/>
        <v>Tuesday</v>
      </c>
      <c r="Y2073" t="str">
        <f t="shared" si="229"/>
        <v>Jun</v>
      </c>
      <c r="Z2073" t="str">
        <f t="shared" si="230"/>
        <v>3-5</v>
      </c>
    </row>
    <row r="2074" spans="1:26" x14ac:dyDescent="0.25">
      <c r="A2074" s="2" t="s">
        <v>7120</v>
      </c>
      <c r="B2074" s="2" t="s">
        <v>5036</v>
      </c>
      <c r="C2074" s="1">
        <v>45811</v>
      </c>
      <c r="D2074" s="3">
        <v>0.44305555555555554</v>
      </c>
      <c r="E2074" s="2" t="s">
        <v>16</v>
      </c>
      <c r="F2074" s="2" t="s">
        <v>5050</v>
      </c>
      <c r="G2074" s="2">
        <v>21273</v>
      </c>
      <c r="H2074" s="2">
        <v>5</v>
      </c>
      <c r="I2074" s="2">
        <v>243</v>
      </c>
      <c r="J2074" s="2">
        <v>10846</v>
      </c>
      <c r="K2074" s="2">
        <v>9869</v>
      </c>
      <c r="L2074" s="2">
        <v>288</v>
      </c>
      <c r="M2074" s="2">
        <v>34</v>
      </c>
      <c r="N2074" s="2">
        <v>18</v>
      </c>
      <c r="O2074" s="2">
        <v>22</v>
      </c>
      <c r="P2074" s="2">
        <v>42</v>
      </c>
      <c r="Q2074" s="2">
        <v>259</v>
      </c>
      <c r="R2074" s="2">
        <v>23</v>
      </c>
      <c r="S2074" s="2" t="s">
        <v>31</v>
      </c>
      <c r="T2074" s="2">
        <f t="shared" si="224"/>
        <v>362</v>
      </c>
      <c r="U2074" s="4">
        <f t="shared" si="225"/>
        <v>3.6680514743135072E-2</v>
      </c>
      <c r="V2074" s="4">
        <f t="shared" si="226"/>
        <v>0.46392140271705917</v>
      </c>
      <c r="W2074">
        <f t="shared" si="227"/>
        <v>10</v>
      </c>
      <c r="X2074" t="str">
        <f t="shared" si="228"/>
        <v>Tuesday</v>
      </c>
      <c r="Y2074" t="str">
        <f t="shared" si="229"/>
        <v>Jun</v>
      </c>
      <c r="Z2074" t="str">
        <f t="shared" si="230"/>
        <v>3-5</v>
      </c>
    </row>
    <row r="2075" spans="1:26" x14ac:dyDescent="0.25">
      <c r="A2075" s="2" t="s">
        <v>7121</v>
      </c>
      <c r="B2075" s="2" t="s">
        <v>5036</v>
      </c>
      <c r="C2075" s="1">
        <v>45811</v>
      </c>
      <c r="D2075" s="3">
        <v>0.45902777777777776</v>
      </c>
      <c r="E2075" s="2" t="s">
        <v>5054</v>
      </c>
      <c r="F2075" s="2" t="s">
        <v>5040</v>
      </c>
      <c r="G2075" s="2">
        <v>21200</v>
      </c>
      <c r="H2075" s="2">
        <v>0</v>
      </c>
      <c r="I2075" s="2">
        <v>365</v>
      </c>
      <c r="J2075" s="2">
        <v>6519</v>
      </c>
      <c r="K2075" s="2">
        <v>5315</v>
      </c>
      <c r="L2075" s="2">
        <v>181</v>
      </c>
      <c r="M2075" s="2">
        <v>38</v>
      </c>
      <c r="N2075" s="2">
        <v>12</v>
      </c>
      <c r="O2075" s="2">
        <v>20</v>
      </c>
      <c r="P2075" s="2">
        <v>8</v>
      </c>
      <c r="Q2075" s="2">
        <v>155</v>
      </c>
      <c r="R2075" s="2">
        <v>14</v>
      </c>
      <c r="S2075" s="2" t="s">
        <v>31</v>
      </c>
      <c r="T2075" s="2">
        <f t="shared" si="224"/>
        <v>251</v>
      </c>
      <c r="U2075" s="4">
        <f t="shared" si="225"/>
        <v>4.7224835371589842E-2</v>
      </c>
      <c r="V2075" s="4">
        <f t="shared" si="226"/>
        <v>0.25070754716981131</v>
      </c>
      <c r="W2075">
        <f t="shared" si="227"/>
        <v>11</v>
      </c>
      <c r="X2075" t="str">
        <f t="shared" si="228"/>
        <v>Tuesday</v>
      </c>
      <c r="Y2075" t="str">
        <f t="shared" si="229"/>
        <v>Jun</v>
      </c>
      <c r="Z2075" t="str">
        <f t="shared" si="230"/>
        <v>0-2</v>
      </c>
    </row>
    <row r="2076" spans="1:26" x14ac:dyDescent="0.25">
      <c r="A2076" s="2" t="s">
        <v>7122</v>
      </c>
      <c r="B2076" s="2" t="s">
        <v>5036</v>
      </c>
      <c r="C2076" s="1">
        <v>45811</v>
      </c>
      <c r="D2076" s="3">
        <v>0.47638888888888886</v>
      </c>
      <c r="E2076" s="2" t="s">
        <v>5037</v>
      </c>
      <c r="F2076" s="2" t="s">
        <v>5048</v>
      </c>
      <c r="G2076" s="2">
        <v>21362</v>
      </c>
      <c r="H2076" s="2">
        <v>8</v>
      </c>
      <c r="I2076" s="2">
        <v>317</v>
      </c>
      <c r="J2076" s="2">
        <v>14367</v>
      </c>
      <c r="K2076" s="2">
        <v>11252</v>
      </c>
      <c r="L2076" s="2">
        <v>451</v>
      </c>
      <c r="M2076" s="2">
        <v>72</v>
      </c>
      <c r="N2076" s="2">
        <v>54</v>
      </c>
      <c r="O2076" s="2">
        <v>105</v>
      </c>
      <c r="P2076" s="2">
        <v>75</v>
      </c>
      <c r="Q2076" s="2">
        <v>345</v>
      </c>
      <c r="R2076" s="2">
        <v>25</v>
      </c>
      <c r="S2076" s="2" t="s">
        <v>31</v>
      </c>
      <c r="T2076" s="2">
        <f t="shared" si="224"/>
        <v>682</v>
      </c>
      <c r="U2076" s="4">
        <f t="shared" si="225"/>
        <v>6.0611446853892643E-2</v>
      </c>
      <c r="V2076" s="4">
        <f t="shared" si="226"/>
        <v>0.52672970695627752</v>
      </c>
      <c r="W2076">
        <f t="shared" si="227"/>
        <v>11</v>
      </c>
      <c r="X2076" t="str">
        <f t="shared" si="228"/>
        <v>Tuesday</v>
      </c>
      <c r="Y2076" t="str">
        <f t="shared" si="229"/>
        <v>Jun</v>
      </c>
      <c r="Z2076" t="str">
        <f t="shared" si="230"/>
        <v>6-10</v>
      </c>
    </row>
    <row r="2077" spans="1:26" x14ac:dyDescent="0.25">
      <c r="A2077" s="2" t="s">
        <v>7123</v>
      </c>
      <c r="B2077" s="2" t="s">
        <v>5036</v>
      </c>
      <c r="C2077" s="1">
        <v>45811</v>
      </c>
      <c r="D2077" s="3">
        <v>0.52708333333333335</v>
      </c>
      <c r="E2077" s="2" t="s">
        <v>5054</v>
      </c>
      <c r="F2077" s="2" t="s">
        <v>5052</v>
      </c>
      <c r="G2077" s="2">
        <v>21333</v>
      </c>
      <c r="H2077" s="2">
        <v>3</v>
      </c>
      <c r="I2077" s="2">
        <v>1142</v>
      </c>
      <c r="J2077" s="2">
        <v>18931</v>
      </c>
      <c r="K2077" s="2">
        <v>13621</v>
      </c>
      <c r="L2077" s="2">
        <v>187</v>
      </c>
      <c r="M2077" s="2">
        <v>60</v>
      </c>
      <c r="N2077" s="2">
        <v>13</v>
      </c>
      <c r="O2077" s="2">
        <v>26</v>
      </c>
      <c r="P2077" s="2">
        <v>23</v>
      </c>
      <c r="Q2077" s="2">
        <v>139</v>
      </c>
      <c r="R2077" s="2">
        <v>12</v>
      </c>
      <c r="S2077" s="2" t="s">
        <v>31</v>
      </c>
      <c r="T2077" s="2">
        <f t="shared" si="224"/>
        <v>286</v>
      </c>
      <c r="U2077" s="4">
        <f t="shared" si="225"/>
        <v>2.0996989942001321E-2</v>
      </c>
      <c r="V2077" s="4">
        <f t="shared" si="226"/>
        <v>0.63849435147424183</v>
      </c>
      <c r="W2077">
        <f t="shared" si="227"/>
        <v>12</v>
      </c>
      <c r="X2077" t="str">
        <f t="shared" si="228"/>
        <v>Tuesday</v>
      </c>
      <c r="Y2077" t="str">
        <f t="shared" si="229"/>
        <v>Jun</v>
      </c>
      <c r="Z2077" t="str">
        <f t="shared" si="230"/>
        <v>3-5</v>
      </c>
    </row>
    <row r="2078" spans="1:26" x14ac:dyDescent="0.25">
      <c r="A2078" s="2" t="s">
        <v>7124</v>
      </c>
      <c r="B2078" s="2" t="s">
        <v>5036</v>
      </c>
      <c r="C2078" s="1">
        <v>45811</v>
      </c>
      <c r="D2078" s="3">
        <v>0.53680555555555554</v>
      </c>
      <c r="E2078" s="2" t="s">
        <v>16</v>
      </c>
      <c r="F2078" s="2" t="s">
        <v>5040</v>
      </c>
      <c r="G2078" s="2">
        <v>21399</v>
      </c>
      <c r="H2078" s="2">
        <v>8</v>
      </c>
      <c r="I2078" s="2">
        <v>269</v>
      </c>
      <c r="J2078" s="2">
        <v>11094</v>
      </c>
      <c r="K2078" s="2">
        <v>7794</v>
      </c>
      <c r="L2078" s="2">
        <v>241</v>
      </c>
      <c r="M2078" s="2">
        <v>38</v>
      </c>
      <c r="N2078" s="2">
        <v>20</v>
      </c>
      <c r="O2078" s="2">
        <v>22</v>
      </c>
      <c r="P2078" s="2">
        <v>22</v>
      </c>
      <c r="Q2078" s="2">
        <v>144</v>
      </c>
      <c r="R2078" s="2">
        <v>17</v>
      </c>
      <c r="S2078" s="2" t="s">
        <v>31</v>
      </c>
      <c r="T2078" s="2">
        <f t="shared" si="224"/>
        <v>321</v>
      </c>
      <c r="U2078" s="4">
        <f t="shared" si="225"/>
        <v>4.1185527328714396E-2</v>
      </c>
      <c r="V2078" s="4">
        <f t="shared" si="226"/>
        <v>0.3642226272255713</v>
      </c>
      <c r="W2078">
        <f t="shared" si="227"/>
        <v>12</v>
      </c>
      <c r="X2078" t="str">
        <f t="shared" si="228"/>
        <v>Tuesday</v>
      </c>
      <c r="Y2078" t="str">
        <f t="shared" si="229"/>
        <v>Jun</v>
      </c>
      <c r="Z2078" t="str">
        <f t="shared" si="230"/>
        <v>6-10</v>
      </c>
    </row>
    <row r="2079" spans="1:26" x14ac:dyDescent="0.25">
      <c r="A2079" s="2" t="s">
        <v>7125</v>
      </c>
      <c r="B2079" s="2" t="s">
        <v>5036</v>
      </c>
      <c r="C2079" s="1">
        <v>45811</v>
      </c>
      <c r="D2079" s="3">
        <v>0.54027777777777775</v>
      </c>
      <c r="E2079" s="2" t="s">
        <v>16</v>
      </c>
      <c r="F2079" s="2" t="s">
        <v>5052</v>
      </c>
      <c r="G2079" s="2">
        <v>21390</v>
      </c>
      <c r="H2079" s="2">
        <v>5</v>
      </c>
      <c r="I2079" s="2">
        <v>287</v>
      </c>
      <c r="J2079" s="2">
        <v>11760</v>
      </c>
      <c r="K2079" s="2">
        <v>9457</v>
      </c>
      <c r="L2079" s="2">
        <v>128</v>
      </c>
      <c r="M2079" s="2">
        <v>15</v>
      </c>
      <c r="N2079" s="2">
        <v>11</v>
      </c>
      <c r="O2079" s="2">
        <v>12</v>
      </c>
      <c r="P2079" s="2">
        <v>23</v>
      </c>
      <c r="Q2079" s="2">
        <v>198</v>
      </c>
      <c r="R2079" s="2">
        <v>8</v>
      </c>
      <c r="S2079" s="2" t="s">
        <v>31</v>
      </c>
      <c r="T2079" s="2">
        <f t="shared" si="224"/>
        <v>166</v>
      </c>
      <c r="U2079" s="4">
        <f t="shared" si="225"/>
        <v>1.7553135243734801E-2</v>
      </c>
      <c r="V2079" s="4">
        <f t="shared" si="226"/>
        <v>0.44212248714352503</v>
      </c>
      <c r="W2079">
        <f t="shared" si="227"/>
        <v>12</v>
      </c>
      <c r="X2079" t="str">
        <f t="shared" si="228"/>
        <v>Tuesday</v>
      </c>
      <c r="Y2079" t="str">
        <f t="shared" si="229"/>
        <v>Jun</v>
      </c>
      <c r="Z2079" t="str">
        <f t="shared" si="230"/>
        <v>3-5</v>
      </c>
    </row>
    <row r="2080" spans="1:26" x14ac:dyDescent="0.25">
      <c r="A2080" s="2" t="s">
        <v>7126</v>
      </c>
      <c r="B2080" s="2" t="s">
        <v>5036</v>
      </c>
      <c r="C2080" s="1">
        <v>45811</v>
      </c>
      <c r="D2080" s="3">
        <v>0.54097222222222219</v>
      </c>
      <c r="E2080" s="2" t="s">
        <v>5037</v>
      </c>
      <c r="F2080" s="2" t="s">
        <v>5040</v>
      </c>
      <c r="G2080" s="2">
        <v>21419</v>
      </c>
      <c r="H2080" s="2">
        <v>4</v>
      </c>
      <c r="I2080" s="2">
        <v>324</v>
      </c>
      <c r="J2080" s="2">
        <v>26161</v>
      </c>
      <c r="K2080" s="2">
        <v>18175</v>
      </c>
      <c r="L2080" s="2">
        <v>802</v>
      </c>
      <c r="M2080" s="2">
        <v>122</v>
      </c>
      <c r="N2080" s="2">
        <v>115</v>
      </c>
      <c r="O2080" s="2">
        <v>214</v>
      </c>
      <c r="P2080" s="2">
        <v>47</v>
      </c>
      <c r="Q2080" s="2">
        <v>516</v>
      </c>
      <c r="R2080" s="2">
        <v>31</v>
      </c>
      <c r="S2080" s="2" t="s">
        <v>31</v>
      </c>
      <c r="T2080" s="2">
        <f t="shared" si="224"/>
        <v>1253</v>
      </c>
      <c r="U2080" s="4">
        <f t="shared" si="225"/>
        <v>6.8940852819807427E-2</v>
      </c>
      <c r="V2080" s="4">
        <f t="shared" si="226"/>
        <v>0.84854568373873662</v>
      </c>
      <c r="W2080">
        <f t="shared" si="227"/>
        <v>12</v>
      </c>
      <c r="X2080" t="str">
        <f t="shared" si="228"/>
        <v>Tuesday</v>
      </c>
      <c r="Y2080" t="str">
        <f t="shared" si="229"/>
        <v>Jun</v>
      </c>
      <c r="Z2080" t="str">
        <f t="shared" si="230"/>
        <v>3-5</v>
      </c>
    </row>
    <row r="2081" spans="1:26" x14ac:dyDescent="0.25">
      <c r="A2081" s="2" t="s">
        <v>7127</v>
      </c>
      <c r="B2081" s="2" t="s">
        <v>5036</v>
      </c>
      <c r="C2081" s="1">
        <v>45811</v>
      </c>
      <c r="D2081" s="3">
        <v>0.71666666666666667</v>
      </c>
      <c r="E2081" s="2" t="s">
        <v>5054</v>
      </c>
      <c r="F2081" s="2" t="s">
        <v>5042</v>
      </c>
      <c r="G2081" s="2">
        <v>21311</v>
      </c>
      <c r="H2081" s="2">
        <v>1</v>
      </c>
      <c r="I2081" s="2">
        <v>481</v>
      </c>
      <c r="J2081" s="2">
        <v>14034</v>
      </c>
      <c r="K2081" s="2">
        <v>10645</v>
      </c>
      <c r="L2081" s="2">
        <v>413</v>
      </c>
      <c r="M2081" s="2">
        <v>101</v>
      </c>
      <c r="N2081" s="2">
        <v>43</v>
      </c>
      <c r="O2081" s="2">
        <v>44</v>
      </c>
      <c r="P2081" s="2">
        <v>10</v>
      </c>
      <c r="Q2081" s="2">
        <v>108</v>
      </c>
      <c r="R2081" s="2">
        <v>28</v>
      </c>
      <c r="S2081" s="2" t="s">
        <v>31</v>
      </c>
      <c r="T2081" s="2">
        <f t="shared" si="224"/>
        <v>601</v>
      </c>
      <c r="U2081" s="4">
        <f t="shared" si="225"/>
        <v>5.6458431188351338E-2</v>
      </c>
      <c r="V2081" s="4">
        <f t="shared" si="226"/>
        <v>0.49950729670123412</v>
      </c>
      <c r="W2081">
        <f t="shared" si="227"/>
        <v>17</v>
      </c>
      <c r="X2081" t="str">
        <f t="shared" si="228"/>
        <v>Tuesday</v>
      </c>
      <c r="Y2081" t="str">
        <f t="shared" si="229"/>
        <v>Jun</v>
      </c>
      <c r="Z2081" t="str">
        <f t="shared" si="230"/>
        <v>0-2</v>
      </c>
    </row>
    <row r="2082" spans="1:26" x14ac:dyDescent="0.25">
      <c r="A2082" s="2" t="s">
        <v>7128</v>
      </c>
      <c r="B2082" s="2" t="s">
        <v>5036</v>
      </c>
      <c r="C2082" s="1">
        <v>45811</v>
      </c>
      <c r="D2082" s="3">
        <v>0.72569444444444442</v>
      </c>
      <c r="E2082" s="2" t="s">
        <v>5044</v>
      </c>
      <c r="F2082" s="2" t="s">
        <v>5052</v>
      </c>
      <c r="G2082" s="2">
        <v>21381</v>
      </c>
      <c r="H2082" s="2">
        <v>2</v>
      </c>
      <c r="I2082" s="2">
        <v>311</v>
      </c>
      <c r="J2082" s="2">
        <v>12819</v>
      </c>
      <c r="K2082" s="2">
        <v>9001</v>
      </c>
      <c r="L2082" s="2">
        <v>235</v>
      </c>
      <c r="M2082" s="2">
        <v>31</v>
      </c>
      <c r="N2082" s="2">
        <v>20</v>
      </c>
      <c r="O2082" s="2">
        <v>21</v>
      </c>
      <c r="P2082" s="2">
        <v>36</v>
      </c>
      <c r="Q2082" s="2">
        <v>209</v>
      </c>
      <c r="R2082" s="2">
        <v>12</v>
      </c>
      <c r="S2082" s="2" t="s">
        <v>31</v>
      </c>
      <c r="T2082" s="2">
        <f t="shared" si="224"/>
        <v>307</v>
      </c>
      <c r="U2082" s="4">
        <f t="shared" si="225"/>
        <v>3.4107321408732363E-2</v>
      </c>
      <c r="V2082" s="4">
        <f t="shared" si="226"/>
        <v>0.42098124503063467</v>
      </c>
      <c r="W2082">
        <f t="shared" si="227"/>
        <v>17</v>
      </c>
      <c r="X2082" t="str">
        <f t="shared" si="228"/>
        <v>Tuesday</v>
      </c>
      <c r="Y2082" t="str">
        <f t="shared" si="229"/>
        <v>Jun</v>
      </c>
      <c r="Z2082" t="str">
        <f t="shared" si="230"/>
        <v>0-2</v>
      </c>
    </row>
    <row r="2083" spans="1:26" x14ac:dyDescent="0.25">
      <c r="A2083" s="2" t="s">
        <v>7129</v>
      </c>
      <c r="B2083" s="2" t="s">
        <v>5036</v>
      </c>
      <c r="C2083" s="1">
        <v>45811</v>
      </c>
      <c r="D2083" s="3">
        <v>0.74375000000000002</v>
      </c>
      <c r="E2083" s="2" t="s">
        <v>5044</v>
      </c>
      <c r="F2083" s="2" t="s">
        <v>5048</v>
      </c>
      <c r="G2083" s="2">
        <v>21312</v>
      </c>
      <c r="H2083" s="2">
        <v>2</v>
      </c>
      <c r="I2083" s="2">
        <v>347</v>
      </c>
      <c r="J2083" s="2">
        <v>13813</v>
      </c>
      <c r="K2083" s="2">
        <v>11660</v>
      </c>
      <c r="L2083" s="2">
        <v>618</v>
      </c>
      <c r="M2083" s="2">
        <v>66</v>
      </c>
      <c r="N2083" s="2">
        <v>49</v>
      </c>
      <c r="O2083" s="2">
        <v>32</v>
      </c>
      <c r="P2083" s="2">
        <v>57</v>
      </c>
      <c r="Q2083" s="2">
        <v>122</v>
      </c>
      <c r="R2083" s="2">
        <v>23</v>
      </c>
      <c r="S2083" s="2" t="s">
        <v>31</v>
      </c>
      <c r="T2083" s="2">
        <f t="shared" si="224"/>
        <v>765</v>
      </c>
      <c r="U2083" s="4">
        <f t="shared" si="225"/>
        <v>6.5608919382504294E-2</v>
      </c>
      <c r="V2083" s="4">
        <f t="shared" si="226"/>
        <v>0.54710960960960964</v>
      </c>
      <c r="W2083">
        <f t="shared" si="227"/>
        <v>17</v>
      </c>
      <c r="X2083" t="str">
        <f t="shared" si="228"/>
        <v>Tuesday</v>
      </c>
      <c r="Y2083" t="str">
        <f t="shared" si="229"/>
        <v>Jun</v>
      </c>
      <c r="Z2083" t="str">
        <f t="shared" si="230"/>
        <v>0-2</v>
      </c>
    </row>
    <row r="2084" spans="1:26" x14ac:dyDescent="0.25">
      <c r="A2084" s="2" t="s">
        <v>7130</v>
      </c>
      <c r="B2084" s="2" t="s">
        <v>5036</v>
      </c>
      <c r="C2084" s="1">
        <v>45811</v>
      </c>
      <c r="D2084" s="3">
        <v>0.75694444444444442</v>
      </c>
      <c r="E2084" s="2" t="s">
        <v>5046</v>
      </c>
      <c r="F2084" s="2" t="s">
        <v>5038</v>
      </c>
      <c r="G2084" s="2">
        <v>21201</v>
      </c>
      <c r="H2084" s="2">
        <v>3</v>
      </c>
      <c r="I2084" s="2">
        <v>139</v>
      </c>
      <c r="J2084" s="2">
        <v>5040</v>
      </c>
      <c r="K2084" s="2">
        <v>4008</v>
      </c>
      <c r="L2084" s="2">
        <v>47</v>
      </c>
      <c r="M2084" s="2">
        <v>5</v>
      </c>
      <c r="N2084" s="2">
        <v>5</v>
      </c>
      <c r="O2084" s="2">
        <v>8</v>
      </c>
      <c r="P2084" s="2">
        <v>129</v>
      </c>
      <c r="Q2084" s="2">
        <v>59</v>
      </c>
      <c r="R2084" s="2">
        <v>3</v>
      </c>
      <c r="S2084" s="2" t="s">
        <v>31</v>
      </c>
      <c r="T2084" s="2">
        <f t="shared" si="224"/>
        <v>65</v>
      </c>
      <c r="U2084" s="4">
        <f t="shared" si="225"/>
        <v>1.6217564870259479E-2</v>
      </c>
      <c r="V2084" s="4">
        <f t="shared" si="226"/>
        <v>0.18904768642988537</v>
      </c>
      <c r="W2084">
        <f t="shared" si="227"/>
        <v>18</v>
      </c>
      <c r="X2084" t="str">
        <f t="shared" si="228"/>
        <v>Tuesday</v>
      </c>
      <c r="Y2084" t="str">
        <f t="shared" si="229"/>
        <v>Jun</v>
      </c>
      <c r="Z2084" t="str">
        <f t="shared" si="230"/>
        <v>3-5</v>
      </c>
    </row>
    <row r="2085" spans="1:26" x14ac:dyDescent="0.25">
      <c r="A2085" s="2" t="s">
        <v>7131</v>
      </c>
      <c r="B2085" s="2" t="s">
        <v>5036</v>
      </c>
      <c r="C2085" s="1">
        <v>45811</v>
      </c>
      <c r="D2085" s="3">
        <v>0.80972222222222223</v>
      </c>
      <c r="E2085" s="2" t="s">
        <v>5058</v>
      </c>
      <c r="F2085" s="2" t="s">
        <v>5050</v>
      </c>
      <c r="G2085" s="2">
        <v>21331</v>
      </c>
      <c r="H2085" s="2">
        <v>2</v>
      </c>
      <c r="I2085" s="2">
        <v>133</v>
      </c>
      <c r="J2085" s="2">
        <v>14295</v>
      </c>
      <c r="K2085" s="2">
        <v>12979</v>
      </c>
      <c r="L2085" s="2">
        <v>301</v>
      </c>
      <c r="M2085" s="2">
        <v>144</v>
      </c>
      <c r="N2085" s="2">
        <v>23</v>
      </c>
      <c r="O2085" s="2">
        <v>32</v>
      </c>
      <c r="P2085" s="2">
        <v>23</v>
      </c>
      <c r="Q2085" s="2">
        <v>244</v>
      </c>
      <c r="R2085" s="2">
        <v>17</v>
      </c>
      <c r="S2085" s="2" t="s">
        <v>31</v>
      </c>
      <c r="T2085" s="2">
        <f t="shared" si="224"/>
        <v>500</v>
      </c>
      <c r="U2085" s="4">
        <f t="shared" si="225"/>
        <v>3.8523769165575157E-2</v>
      </c>
      <c r="V2085" s="4">
        <f t="shared" si="226"/>
        <v>0.60845717500351604</v>
      </c>
      <c r="W2085">
        <f t="shared" si="227"/>
        <v>19</v>
      </c>
      <c r="X2085" t="str">
        <f t="shared" si="228"/>
        <v>Tuesday</v>
      </c>
      <c r="Y2085" t="str">
        <f t="shared" si="229"/>
        <v>Jun</v>
      </c>
      <c r="Z2085" t="str">
        <f t="shared" si="230"/>
        <v>0-2</v>
      </c>
    </row>
    <row r="2086" spans="1:26" x14ac:dyDescent="0.25">
      <c r="A2086" s="2" t="s">
        <v>7132</v>
      </c>
      <c r="B2086" s="2" t="s">
        <v>5036</v>
      </c>
      <c r="C2086" s="1">
        <v>45811</v>
      </c>
      <c r="D2086" s="3">
        <v>0.81527777777777777</v>
      </c>
      <c r="E2086" s="2" t="s">
        <v>5044</v>
      </c>
      <c r="F2086" s="2" t="s">
        <v>5040</v>
      </c>
      <c r="G2086" s="2">
        <v>21416</v>
      </c>
      <c r="H2086" s="2">
        <v>3</v>
      </c>
      <c r="I2086" s="2">
        <v>272</v>
      </c>
      <c r="J2086" s="2">
        <v>15164</v>
      </c>
      <c r="K2086" s="2">
        <v>13883</v>
      </c>
      <c r="L2086" s="2">
        <v>565</v>
      </c>
      <c r="M2086" s="2">
        <v>72</v>
      </c>
      <c r="N2086" s="2">
        <v>47</v>
      </c>
      <c r="O2086" s="2">
        <v>45</v>
      </c>
      <c r="P2086" s="2">
        <v>47</v>
      </c>
      <c r="Q2086" s="2">
        <v>355</v>
      </c>
      <c r="R2086" s="2">
        <v>33</v>
      </c>
      <c r="S2086" s="2" t="s">
        <v>31</v>
      </c>
      <c r="T2086" s="2">
        <f t="shared" si="224"/>
        <v>729</v>
      </c>
      <c r="U2086" s="4">
        <f t="shared" si="225"/>
        <v>5.2510264352085285E-2</v>
      </c>
      <c r="V2086" s="4">
        <f t="shared" si="226"/>
        <v>0.64825364213672021</v>
      </c>
      <c r="W2086">
        <f t="shared" si="227"/>
        <v>19</v>
      </c>
      <c r="X2086" t="str">
        <f t="shared" si="228"/>
        <v>Tuesday</v>
      </c>
      <c r="Y2086" t="str">
        <f t="shared" si="229"/>
        <v>Jun</v>
      </c>
      <c r="Z2086" t="str">
        <f t="shared" si="230"/>
        <v>3-5</v>
      </c>
    </row>
    <row r="2087" spans="1:26" x14ac:dyDescent="0.25">
      <c r="A2087" s="2" t="s">
        <v>7133</v>
      </c>
      <c r="B2087" s="2" t="s">
        <v>5036</v>
      </c>
      <c r="C2087" s="1">
        <v>45812</v>
      </c>
      <c r="D2087" s="3">
        <v>0.34097222222222223</v>
      </c>
      <c r="E2087" s="2" t="s">
        <v>5044</v>
      </c>
      <c r="F2087" s="2" t="s">
        <v>5052</v>
      </c>
      <c r="G2087" s="2">
        <v>21500</v>
      </c>
      <c r="H2087" s="2">
        <v>1</v>
      </c>
      <c r="I2087" s="2">
        <v>413</v>
      </c>
      <c r="J2087" s="2">
        <v>7536</v>
      </c>
      <c r="K2087" s="2">
        <v>6498</v>
      </c>
      <c r="L2087" s="2">
        <v>219</v>
      </c>
      <c r="M2087" s="2">
        <v>28</v>
      </c>
      <c r="N2087" s="2">
        <v>16</v>
      </c>
      <c r="O2087" s="2">
        <v>19</v>
      </c>
      <c r="P2087" s="2">
        <v>14</v>
      </c>
      <c r="Q2087" s="2">
        <v>134</v>
      </c>
      <c r="R2087" s="2">
        <v>22</v>
      </c>
      <c r="S2087" s="2" t="s">
        <v>31</v>
      </c>
      <c r="T2087" s="2">
        <f t="shared" si="224"/>
        <v>282</v>
      </c>
      <c r="U2087" s="4">
        <f t="shared" si="225"/>
        <v>4.339796860572484E-2</v>
      </c>
      <c r="V2087" s="4">
        <f t="shared" si="226"/>
        <v>0.30223255813953487</v>
      </c>
      <c r="W2087">
        <f t="shared" si="227"/>
        <v>8</v>
      </c>
      <c r="X2087" t="str">
        <f t="shared" si="228"/>
        <v>Wednesday</v>
      </c>
      <c r="Y2087" t="str">
        <f t="shared" si="229"/>
        <v>Jun</v>
      </c>
      <c r="Z2087" t="str">
        <f t="shared" si="230"/>
        <v>0-2</v>
      </c>
    </row>
    <row r="2088" spans="1:26" x14ac:dyDescent="0.25">
      <c r="A2088" s="2" t="s">
        <v>7134</v>
      </c>
      <c r="B2088" s="2" t="s">
        <v>5036</v>
      </c>
      <c r="C2088" s="1">
        <v>45812</v>
      </c>
      <c r="D2088" s="3">
        <v>0.34861111111111109</v>
      </c>
      <c r="E2088" s="2" t="s">
        <v>5054</v>
      </c>
      <c r="F2088" s="2" t="s">
        <v>5040</v>
      </c>
      <c r="G2088" s="2">
        <v>21360</v>
      </c>
      <c r="H2088" s="2">
        <v>1</v>
      </c>
      <c r="I2088" s="2">
        <v>1207</v>
      </c>
      <c r="J2088" s="2">
        <v>10891</v>
      </c>
      <c r="K2088" s="2">
        <v>9006</v>
      </c>
      <c r="L2088" s="2">
        <v>350</v>
      </c>
      <c r="M2088" s="2">
        <v>75</v>
      </c>
      <c r="N2088" s="2">
        <v>18</v>
      </c>
      <c r="O2088" s="2">
        <v>31</v>
      </c>
      <c r="P2088" s="2">
        <v>22</v>
      </c>
      <c r="Q2088" s="2">
        <v>251</v>
      </c>
      <c r="R2088" s="2">
        <v>7</v>
      </c>
      <c r="S2088" s="2" t="s">
        <v>31</v>
      </c>
      <c r="T2088" s="2">
        <f t="shared" si="224"/>
        <v>474</v>
      </c>
      <c r="U2088" s="4">
        <f t="shared" si="225"/>
        <v>5.2631578947368418E-2</v>
      </c>
      <c r="V2088" s="4">
        <f t="shared" si="226"/>
        <v>0.42162921348314608</v>
      </c>
      <c r="W2088">
        <f t="shared" si="227"/>
        <v>8</v>
      </c>
      <c r="X2088" t="str">
        <f t="shared" si="228"/>
        <v>Wednesday</v>
      </c>
      <c r="Y2088" t="str">
        <f t="shared" si="229"/>
        <v>Jun</v>
      </c>
      <c r="Z2088" t="str">
        <f t="shared" si="230"/>
        <v>0-2</v>
      </c>
    </row>
    <row r="2089" spans="1:26" x14ac:dyDescent="0.25">
      <c r="A2089" s="2" t="s">
        <v>7135</v>
      </c>
      <c r="B2089" s="2" t="s">
        <v>5036</v>
      </c>
      <c r="C2089" s="1">
        <v>45812</v>
      </c>
      <c r="D2089" s="3">
        <v>0.40208333333333335</v>
      </c>
      <c r="E2089" s="2" t="s">
        <v>5037</v>
      </c>
      <c r="F2089" s="2" t="s">
        <v>5040</v>
      </c>
      <c r="G2089" s="2">
        <v>21405</v>
      </c>
      <c r="H2089" s="2">
        <v>2</v>
      </c>
      <c r="I2089" s="2">
        <v>530</v>
      </c>
      <c r="J2089" s="2">
        <v>29604</v>
      </c>
      <c r="K2089" s="2">
        <v>26104</v>
      </c>
      <c r="L2089" s="2">
        <v>770</v>
      </c>
      <c r="M2089" s="2">
        <v>165</v>
      </c>
      <c r="N2089" s="2">
        <v>101</v>
      </c>
      <c r="O2089" s="2">
        <v>226</v>
      </c>
      <c r="P2089" s="2">
        <v>215</v>
      </c>
      <c r="Q2089" s="2">
        <v>308</v>
      </c>
      <c r="R2089" s="2">
        <v>67</v>
      </c>
      <c r="S2089" s="2" t="s">
        <v>28</v>
      </c>
      <c r="T2089" s="2">
        <f t="shared" si="224"/>
        <v>1262</v>
      </c>
      <c r="U2089" s="4">
        <f t="shared" si="225"/>
        <v>4.8345081213607109E-2</v>
      </c>
      <c r="V2089" s="4">
        <f t="shared" si="226"/>
        <v>1.2195281476290587</v>
      </c>
      <c r="W2089">
        <f t="shared" si="227"/>
        <v>9</v>
      </c>
      <c r="X2089" t="str">
        <f t="shared" si="228"/>
        <v>Wednesday</v>
      </c>
      <c r="Y2089" t="str">
        <f t="shared" si="229"/>
        <v>Jun</v>
      </c>
      <c r="Z2089" t="str">
        <f t="shared" si="230"/>
        <v>0-2</v>
      </c>
    </row>
    <row r="2090" spans="1:26" x14ac:dyDescent="0.25">
      <c r="A2090" s="2" t="s">
        <v>7136</v>
      </c>
      <c r="B2090" s="2" t="s">
        <v>5036</v>
      </c>
      <c r="C2090" s="1">
        <v>45812</v>
      </c>
      <c r="D2090" s="3">
        <v>0.40277777777777779</v>
      </c>
      <c r="E2090" s="2" t="s">
        <v>5058</v>
      </c>
      <c r="F2090" s="2" t="s">
        <v>5042</v>
      </c>
      <c r="G2090" s="2">
        <v>21381</v>
      </c>
      <c r="H2090" s="2">
        <v>0</v>
      </c>
      <c r="I2090" s="2">
        <v>123</v>
      </c>
      <c r="J2090" s="2">
        <v>25322</v>
      </c>
      <c r="K2090" s="2">
        <v>19238</v>
      </c>
      <c r="L2090" s="2">
        <v>844</v>
      </c>
      <c r="M2090" s="2">
        <v>309</v>
      </c>
      <c r="N2090" s="2">
        <v>50</v>
      </c>
      <c r="O2090" s="2">
        <v>85</v>
      </c>
      <c r="P2090" s="2">
        <v>33</v>
      </c>
      <c r="Q2090" s="2">
        <v>370</v>
      </c>
      <c r="R2090" s="2">
        <v>42</v>
      </c>
      <c r="S2090" s="2" t="s">
        <v>31</v>
      </c>
      <c r="T2090" s="2">
        <f t="shared" si="224"/>
        <v>1288</v>
      </c>
      <c r="U2090" s="4">
        <f t="shared" si="225"/>
        <v>6.6950826489240042E-2</v>
      </c>
      <c r="V2090" s="4">
        <f t="shared" si="226"/>
        <v>0.89977082456386515</v>
      </c>
      <c r="W2090">
        <f t="shared" si="227"/>
        <v>9</v>
      </c>
      <c r="X2090" t="str">
        <f t="shared" si="228"/>
        <v>Wednesday</v>
      </c>
      <c r="Y2090" t="str">
        <f t="shared" si="229"/>
        <v>Jun</v>
      </c>
      <c r="Z2090" t="str">
        <f t="shared" si="230"/>
        <v>0-2</v>
      </c>
    </row>
    <row r="2091" spans="1:26" x14ac:dyDescent="0.25">
      <c r="A2091" s="2" t="s">
        <v>7137</v>
      </c>
      <c r="B2091" s="2" t="s">
        <v>5036</v>
      </c>
      <c r="C2091" s="1">
        <v>45812</v>
      </c>
      <c r="D2091" s="3">
        <v>0.40555555555555556</v>
      </c>
      <c r="E2091" s="2" t="s">
        <v>5037</v>
      </c>
      <c r="F2091" s="2" t="s">
        <v>5069</v>
      </c>
      <c r="G2091" s="2">
        <v>21291</v>
      </c>
      <c r="H2091" s="2">
        <v>8</v>
      </c>
      <c r="I2091" s="2">
        <v>509</v>
      </c>
      <c r="J2091" s="2">
        <v>20853</v>
      </c>
      <c r="K2091" s="2">
        <v>17040</v>
      </c>
      <c r="L2091" s="2">
        <v>728</v>
      </c>
      <c r="M2091" s="2">
        <v>100</v>
      </c>
      <c r="N2091" s="2">
        <v>94</v>
      </c>
      <c r="O2091" s="2">
        <v>181</v>
      </c>
      <c r="P2091" s="2">
        <v>200</v>
      </c>
      <c r="Q2091" s="2">
        <v>467</v>
      </c>
      <c r="R2091" s="2">
        <v>61</v>
      </c>
      <c r="S2091" s="2" t="s">
        <v>31</v>
      </c>
      <c r="T2091" s="2">
        <f t="shared" si="224"/>
        <v>1103</v>
      </c>
      <c r="U2091" s="4">
        <f t="shared" si="225"/>
        <v>6.4730046948356809E-2</v>
      </c>
      <c r="V2091" s="4">
        <f t="shared" si="226"/>
        <v>0.8003381710581936</v>
      </c>
      <c r="W2091">
        <f t="shared" si="227"/>
        <v>9</v>
      </c>
      <c r="X2091" t="str">
        <f t="shared" si="228"/>
        <v>Wednesday</v>
      </c>
      <c r="Y2091" t="str">
        <f t="shared" si="229"/>
        <v>Jun</v>
      </c>
      <c r="Z2091" t="str">
        <f t="shared" si="230"/>
        <v>6-10</v>
      </c>
    </row>
    <row r="2092" spans="1:26" x14ac:dyDescent="0.25">
      <c r="A2092" s="2" t="s">
        <v>7138</v>
      </c>
      <c r="B2092" s="2" t="s">
        <v>5036</v>
      </c>
      <c r="C2092" s="1">
        <v>45812</v>
      </c>
      <c r="D2092" s="3">
        <v>0.40625</v>
      </c>
      <c r="E2092" s="2" t="s">
        <v>5037</v>
      </c>
      <c r="F2092" s="2" t="s">
        <v>5038</v>
      </c>
      <c r="G2092" s="2">
        <v>21521</v>
      </c>
      <c r="H2092" s="2">
        <v>5</v>
      </c>
      <c r="I2092" s="2">
        <v>313</v>
      </c>
      <c r="J2092" s="2">
        <v>22011</v>
      </c>
      <c r="K2092" s="2">
        <v>19385</v>
      </c>
      <c r="L2092" s="2">
        <v>678</v>
      </c>
      <c r="M2092" s="2">
        <v>80</v>
      </c>
      <c r="N2092" s="2">
        <v>70</v>
      </c>
      <c r="O2092" s="2">
        <v>123</v>
      </c>
      <c r="P2092" s="2">
        <v>205</v>
      </c>
      <c r="Q2092" s="2">
        <v>362</v>
      </c>
      <c r="R2092" s="2">
        <v>63</v>
      </c>
      <c r="S2092" s="2" t="s">
        <v>31</v>
      </c>
      <c r="T2092" s="2">
        <f t="shared" si="224"/>
        <v>951</v>
      </c>
      <c r="U2092" s="4">
        <f t="shared" si="225"/>
        <v>4.9058550425586794E-2</v>
      </c>
      <c r="V2092" s="4">
        <f t="shared" si="226"/>
        <v>0.90074810650062731</v>
      </c>
      <c r="W2092">
        <f t="shared" si="227"/>
        <v>9</v>
      </c>
      <c r="X2092" t="str">
        <f t="shared" si="228"/>
        <v>Wednesday</v>
      </c>
      <c r="Y2092" t="str">
        <f t="shared" si="229"/>
        <v>Jun</v>
      </c>
      <c r="Z2092" t="str">
        <f t="shared" si="230"/>
        <v>3-5</v>
      </c>
    </row>
    <row r="2093" spans="1:26" x14ac:dyDescent="0.25">
      <c r="A2093" s="2" t="s">
        <v>7139</v>
      </c>
      <c r="B2093" s="2" t="s">
        <v>5036</v>
      </c>
      <c r="C2093" s="1">
        <v>45812</v>
      </c>
      <c r="D2093" s="3">
        <v>0.40902777777777777</v>
      </c>
      <c r="E2093" s="2" t="s">
        <v>5037</v>
      </c>
      <c r="F2093" s="2" t="s">
        <v>5040</v>
      </c>
      <c r="G2093" s="2">
        <v>21339</v>
      </c>
      <c r="H2093" s="2">
        <v>3</v>
      </c>
      <c r="I2093" s="2">
        <v>564</v>
      </c>
      <c r="J2093" s="2">
        <v>26601</v>
      </c>
      <c r="K2093" s="2">
        <v>21500</v>
      </c>
      <c r="L2093" s="2">
        <v>608</v>
      </c>
      <c r="M2093" s="2">
        <v>101</v>
      </c>
      <c r="N2093" s="2">
        <v>76</v>
      </c>
      <c r="O2093" s="2">
        <v>128</v>
      </c>
      <c r="P2093" s="2">
        <v>171</v>
      </c>
      <c r="Q2093" s="2">
        <v>567</v>
      </c>
      <c r="R2093" s="2">
        <v>55</v>
      </c>
      <c r="S2093" s="2" t="s">
        <v>31</v>
      </c>
      <c r="T2093" s="2">
        <f t="shared" si="224"/>
        <v>913</v>
      </c>
      <c r="U2093" s="4">
        <f t="shared" si="225"/>
        <v>4.2465116279069764E-2</v>
      </c>
      <c r="V2093" s="4">
        <f t="shared" si="226"/>
        <v>1.007544870893669</v>
      </c>
      <c r="W2093">
        <f t="shared" si="227"/>
        <v>9</v>
      </c>
      <c r="X2093" t="str">
        <f t="shared" si="228"/>
        <v>Wednesday</v>
      </c>
      <c r="Y2093" t="str">
        <f t="shared" si="229"/>
        <v>Jun</v>
      </c>
      <c r="Z2093" t="str">
        <f t="shared" si="230"/>
        <v>3-5</v>
      </c>
    </row>
    <row r="2094" spans="1:26" x14ac:dyDescent="0.25">
      <c r="A2094" s="2" t="s">
        <v>7140</v>
      </c>
      <c r="B2094" s="2" t="s">
        <v>5036</v>
      </c>
      <c r="C2094" s="1">
        <v>45812</v>
      </c>
      <c r="D2094" s="3">
        <v>0.40972222222222221</v>
      </c>
      <c r="E2094" s="2" t="s">
        <v>16</v>
      </c>
      <c r="F2094" s="2" t="s">
        <v>5038</v>
      </c>
      <c r="G2094" s="2">
        <v>21486</v>
      </c>
      <c r="H2094" s="2">
        <v>4</v>
      </c>
      <c r="I2094" s="2">
        <v>874</v>
      </c>
      <c r="J2094" s="2">
        <v>22941</v>
      </c>
      <c r="K2094" s="2">
        <v>16583</v>
      </c>
      <c r="L2094" s="2">
        <v>281</v>
      </c>
      <c r="M2094" s="2">
        <v>61</v>
      </c>
      <c r="N2094" s="2">
        <v>21</v>
      </c>
      <c r="O2094" s="2">
        <v>32</v>
      </c>
      <c r="P2094" s="2">
        <v>123</v>
      </c>
      <c r="Q2094" s="2">
        <v>397</v>
      </c>
      <c r="R2094" s="2">
        <v>32</v>
      </c>
      <c r="S2094" s="2" t="s">
        <v>31</v>
      </c>
      <c r="T2094" s="2">
        <f t="shared" si="224"/>
        <v>395</v>
      </c>
      <c r="U2094" s="4">
        <f t="shared" si="225"/>
        <v>2.3819574262799251E-2</v>
      </c>
      <c r="V2094" s="4">
        <f t="shared" si="226"/>
        <v>0.77180489621148651</v>
      </c>
      <c r="W2094">
        <f t="shared" si="227"/>
        <v>9</v>
      </c>
      <c r="X2094" t="str">
        <f t="shared" si="228"/>
        <v>Wednesday</v>
      </c>
      <c r="Y2094" t="str">
        <f t="shared" si="229"/>
        <v>Jun</v>
      </c>
      <c r="Z2094" t="str">
        <f t="shared" si="230"/>
        <v>3-5</v>
      </c>
    </row>
    <row r="2095" spans="1:26" x14ac:dyDescent="0.25">
      <c r="A2095" s="2" t="s">
        <v>7141</v>
      </c>
      <c r="B2095" s="2" t="s">
        <v>5036</v>
      </c>
      <c r="C2095" s="1">
        <v>45812</v>
      </c>
      <c r="D2095" s="3">
        <v>0.41875000000000001</v>
      </c>
      <c r="E2095" s="2" t="s">
        <v>5044</v>
      </c>
      <c r="F2095" s="2" t="s">
        <v>5050</v>
      </c>
      <c r="G2095" s="2">
        <v>21569</v>
      </c>
      <c r="H2095" s="2">
        <v>2</v>
      </c>
      <c r="I2095" s="2">
        <v>200</v>
      </c>
      <c r="J2095" s="2">
        <v>10463</v>
      </c>
      <c r="K2095" s="2">
        <v>8122</v>
      </c>
      <c r="L2095" s="2">
        <v>269</v>
      </c>
      <c r="M2095" s="2">
        <v>30</v>
      </c>
      <c r="N2095" s="2">
        <v>20</v>
      </c>
      <c r="O2095" s="2">
        <v>20</v>
      </c>
      <c r="P2095" s="2">
        <v>19</v>
      </c>
      <c r="Q2095" s="2">
        <v>242</v>
      </c>
      <c r="R2095" s="2">
        <v>27</v>
      </c>
      <c r="S2095" s="2" t="s">
        <v>31</v>
      </c>
      <c r="T2095" s="2">
        <f t="shared" si="224"/>
        <v>339</v>
      </c>
      <c r="U2095" s="4">
        <f t="shared" si="225"/>
        <v>4.1738488057128785E-2</v>
      </c>
      <c r="V2095" s="4">
        <f t="shared" si="226"/>
        <v>0.3765589503454031</v>
      </c>
      <c r="W2095">
        <f t="shared" si="227"/>
        <v>10</v>
      </c>
      <c r="X2095" t="str">
        <f t="shared" si="228"/>
        <v>Wednesday</v>
      </c>
      <c r="Y2095" t="str">
        <f t="shared" si="229"/>
        <v>Jun</v>
      </c>
      <c r="Z2095" t="str">
        <f t="shared" si="230"/>
        <v>0-2</v>
      </c>
    </row>
    <row r="2096" spans="1:26" x14ac:dyDescent="0.25">
      <c r="A2096" s="2" t="s">
        <v>7142</v>
      </c>
      <c r="B2096" s="2" t="s">
        <v>5036</v>
      </c>
      <c r="C2096" s="1">
        <v>45812</v>
      </c>
      <c r="D2096" s="3">
        <v>0.42777777777777776</v>
      </c>
      <c r="E2096" s="2" t="s">
        <v>16</v>
      </c>
      <c r="F2096" s="2" t="s">
        <v>5052</v>
      </c>
      <c r="G2096" s="2">
        <v>21416</v>
      </c>
      <c r="H2096" s="2">
        <v>1</v>
      </c>
      <c r="I2096" s="2">
        <v>512</v>
      </c>
      <c r="J2096" s="2">
        <v>5449</v>
      </c>
      <c r="K2096" s="2">
        <v>4789</v>
      </c>
      <c r="L2096" s="2">
        <v>127</v>
      </c>
      <c r="M2096" s="2">
        <v>17</v>
      </c>
      <c r="N2096" s="2">
        <v>9</v>
      </c>
      <c r="O2096" s="2">
        <v>12</v>
      </c>
      <c r="P2096" s="2">
        <v>20</v>
      </c>
      <c r="Q2096" s="2">
        <v>60</v>
      </c>
      <c r="R2096" s="2">
        <v>8</v>
      </c>
      <c r="S2096" s="2" t="s">
        <v>31</v>
      </c>
      <c r="T2096" s="2">
        <f t="shared" si="224"/>
        <v>165</v>
      </c>
      <c r="U2096" s="4">
        <f t="shared" si="225"/>
        <v>3.4453956984756735E-2</v>
      </c>
      <c r="V2096" s="4">
        <f t="shared" si="226"/>
        <v>0.22361785580874113</v>
      </c>
      <c r="W2096">
        <f t="shared" si="227"/>
        <v>10</v>
      </c>
      <c r="X2096" t="str">
        <f t="shared" si="228"/>
        <v>Wednesday</v>
      </c>
      <c r="Y2096" t="str">
        <f t="shared" si="229"/>
        <v>Jun</v>
      </c>
      <c r="Z2096" t="str">
        <f t="shared" si="230"/>
        <v>0-2</v>
      </c>
    </row>
    <row r="2097" spans="1:26" x14ac:dyDescent="0.25">
      <c r="A2097" s="2" t="s">
        <v>7143</v>
      </c>
      <c r="B2097" s="2" t="s">
        <v>5036</v>
      </c>
      <c r="C2097" s="1">
        <v>45812</v>
      </c>
      <c r="D2097" s="3">
        <v>0.43819444444444444</v>
      </c>
      <c r="E2097" s="2" t="s">
        <v>5054</v>
      </c>
      <c r="F2097" s="2" t="s">
        <v>5052</v>
      </c>
      <c r="G2097" s="2">
        <v>21288</v>
      </c>
      <c r="H2097" s="2">
        <v>5</v>
      </c>
      <c r="I2097" s="2">
        <v>1324</v>
      </c>
      <c r="J2097" s="2">
        <v>13549</v>
      </c>
      <c r="K2097" s="2">
        <v>12159</v>
      </c>
      <c r="L2097" s="2">
        <v>233</v>
      </c>
      <c r="M2097" s="2">
        <v>43</v>
      </c>
      <c r="N2097" s="2">
        <v>17</v>
      </c>
      <c r="O2097" s="2">
        <v>22</v>
      </c>
      <c r="P2097" s="2">
        <v>32</v>
      </c>
      <c r="Q2097" s="2">
        <v>153</v>
      </c>
      <c r="R2097" s="2">
        <v>14</v>
      </c>
      <c r="S2097" s="2" t="s">
        <v>28</v>
      </c>
      <c r="T2097" s="2">
        <f t="shared" si="224"/>
        <v>315</v>
      </c>
      <c r="U2097" s="4">
        <f t="shared" si="225"/>
        <v>2.5906735751295335E-2</v>
      </c>
      <c r="V2097" s="4">
        <f t="shared" si="226"/>
        <v>0.57116685456595262</v>
      </c>
      <c r="W2097">
        <f t="shared" si="227"/>
        <v>10</v>
      </c>
      <c r="X2097" t="str">
        <f t="shared" si="228"/>
        <v>Wednesday</v>
      </c>
      <c r="Y2097" t="str">
        <f t="shared" si="229"/>
        <v>Jun</v>
      </c>
      <c r="Z2097" t="str">
        <f t="shared" si="230"/>
        <v>3-5</v>
      </c>
    </row>
    <row r="2098" spans="1:26" x14ac:dyDescent="0.25">
      <c r="A2098" s="2" t="s">
        <v>7144</v>
      </c>
      <c r="B2098" s="2" t="s">
        <v>5036</v>
      </c>
      <c r="C2098" s="1">
        <v>45812</v>
      </c>
      <c r="D2098" s="3">
        <v>0.43958333333333333</v>
      </c>
      <c r="E2098" s="2" t="s">
        <v>5044</v>
      </c>
      <c r="F2098" s="2" t="s">
        <v>5042</v>
      </c>
      <c r="G2098" s="2">
        <v>21241</v>
      </c>
      <c r="H2098" s="2">
        <v>3</v>
      </c>
      <c r="I2098" s="2">
        <v>147</v>
      </c>
      <c r="J2098" s="2">
        <v>15980</v>
      </c>
      <c r="K2098" s="2">
        <v>14089</v>
      </c>
      <c r="L2098" s="2">
        <v>547</v>
      </c>
      <c r="M2098" s="2">
        <v>67</v>
      </c>
      <c r="N2098" s="2">
        <v>44</v>
      </c>
      <c r="O2098" s="2">
        <v>47</v>
      </c>
      <c r="P2098" s="2">
        <v>62</v>
      </c>
      <c r="Q2098" s="2">
        <v>252</v>
      </c>
      <c r="R2098" s="2">
        <v>20</v>
      </c>
      <c r="S2098" s="2" t="s">
        <v>31</v>
      </c>
      <c r="T2098" s="2">
        <f t="shared" si="224"/>
        <v>705</v>
      </c>
      <c r="U2098" s="4">
        <f t="shared" si="225"/>
        <v>5.0039037547022498E-2</v>
      </c>
      <c r="V2098" s="4">
        <f t="shared" si="226"/>
        <v>0.66329268866814184</v>
      </c>
      <c r="W2098">
        <f t="shared" si="227"/>
        <v>10</v>
      </c>
      <c r="X2098" t="str">
        <f t="shared" si="228"/>
        <v>Wednesday</v>
      </c>
      <c r="Y2098" t="str">
        <f t="shared" si="229"/>
        <v>Jun</v>
      </c>
      <c r="Z2098" t="str">
        <f t="shared" si="230"/>
        <v>3-5</v>
      </c>
    </row>
    <row r="2099" spans="1:26" x14ac:dyDescent="0.25">
      <c r="A2099" s="2" t="s">
        <v>7145</v>
      </c>
      <c r="B2099" s="2" t="s">
        <v>5036</v>
      </c>
      <c r="C2099" s="1">
        <v>45812</v>
      </c>
      <c r="D2099" s="3">
        <v>0.44791666666666669</v>
      </c>
      <c r="E2099" s="2" t="s">
        <v>5058</v>
      </c>
      <c r="F2099" s="2" t="s">
        <v>5050</v>
      </c>
      <c r="G2099" s="2">
        <v>21388</v>
      </c>
      <c r="H2099" s="2">
        <v>4</v>
      </c>
      <c r="I2099" s="2">
        <v>256</v>
      </c>
      <c r="J2099" s="2">
        <v>16807</v>
      </c>
      <c r="K2099" s="2">
        <v>12581</v>
      </c>
      <c r="L2099" s="2">
        <v>430</v>
      </c>
      <c r="M2099" s="2">
        <v>242</v>
      </c>
      <c r="N2099" s="2">
        <v>16</v>
      </c>
      <c r="O2099" s="2">
        <v>33</v>
      </c>
      <c r="P2099" s="2">
        <v>22</v>
      </c>
      <c r="Q2099" s="2">
        <v>338</v>
      </c>
      <c r="R2099" s="2">
        <v>13</v>
      </c>
      <c r="S2099" s="2" t="s">
        <v>31</v>
      </c>
      <c r="T2099" s="2">
        <f t="shared" si="224"/>
        <v>721</v>
      </c>
      <c r="U2099" s="4">
        <f t="shared" si="225"/>
        <v>5.7308640012717592E-2</v>
      </c>
      <c r="V2099" s="4">
        <f t="shared" si="226"/>
        <v>0.58822704320179542</v>
      </c>
      <c r="W2099">
        <f t="shared" si="227"/>
        <v>10</v>
      </c>
      <c r="X2099" t="str">
        <f t="shared" si="228"/>
        <v>Wednesday</v>
      </c>
      <c r="Y2099" t="str">
        <f t="shared" si="229"/>
        <v>Jun</v>
      </c>
      <c r="Z2099" t="str">
        <f t="shared" si="230"/>
        <v>3-5</v>
      </c>
    </row>
    <row r="2100" spans="1:26" x14ac:dyDescent="0.25">
      <c r="A2100" s="2" t="s">
        <v>7146</v>
      </c>
      <c r="B2100" s="2" t="s">
        <v>5036</v>
      </c>
      <c r="C2100" s="1">
        <v>45812</v>
      </c>
      <c r="D2100" s="3">
        <v>0.46736111111111112</v>
      </c>
      <c r="E2100" s="2" t="s">
        <v>5044</v>
      </c>
      <c r="F2100" s="2" t="s">
        <v>5050</v>
      </c>
      <c r="G2100" s="2">
        <v>21283</v>
      </c>
      <c r="H2100" s="2">
        <v>3</v>
      </c>
      <c r="I2100" s="2">
        <v>218</v>
      </c>
      <c r="J2100" s="2">
        <v>11745</v>
      </c>
      <c r="K2100" s="2">
        <v>8936</v>
      </c>
      <c r="L2100" s="2">
        <v>301</v>
      </c>
      <c r="M2100" s="2">
        <v>46</v>
      </c>
      <c r="N2100" s="2">
        <v>29</v>
      </c>
      <c r="O2100" s="2">
        <v>29</v>
      </c>
      <c r="P2100" s="2">
        <v>52</v>
      </c>
      <c r="Q2100" s="2">
        <v>274</v>
      </c>
      <c r="R2100" s="2">
        <v>28</v>
      </c>
      <c r="S2100" s="2" t="s">
        <v>31</v>
      </c>
      <c r="T2100" s="2">
        <f t="shared" si="224"/>
        <v>405</v>
      </c>
      <c r="U2100" s="4">
        <f t="shared" si="225"/>
        <v>4.5322291853178154E-2</v>
      </c>
      <c r="V2100" s="4">
        <f t="shared" si="226"/>
        <v>0.4198656204482451</v>
      </c>
      <c r="W2100">
        <f t="shared" si="227"/>
        <v>11</v>
      </c>
      <c r="X2100" t="str">
        <f t="shared" si="228"/>
        <v>Wednesday</v>
      </c>
      <c r="Y2100" t="str">
        <f t="shared" si="229"/>
        <v>Jun</v>
      </c>
      <c r="Z2100" t="str">
        <f t="shared" si="230"/>
        <v>3-5</v>
      </c>
    </row>
    <row r="2101" spans="1:26" x14ac:dyDescent="0.25">
      <c r="A2101" s="2" t="s">
        <v>7147</v>
      </c>
      <c r="B2101" s="2" t="s">
        <v>5036</v>
      </c>
      <c r="C2101" s="1">
        <v>45812</v>
      </c>
      <c r="D2101" s="3">
        <v>0.47499999999999998</v>
      </c>
      <c r="E2101" s="2" t="s">
        <v>5037</v>
      </c>
      <c r="F2101" s="2" t="s">
        <v>5040</v>
      </c>
      <c r="G2101" s="2">
        <v>21462</v>
      </c>
      <c r="H2101" s="2">
        <v>4</v>
      </c>
      <c r="I2101" s="2">
        <v>96</v>
      </c>
      <c r="J2101" s="2">
        <v>27457</v>
      </c>
      <c r="K2101" s="2">
        <v>19036</v>
      </c>
      <c r="L2101" s="2">
        <v>821</v>
      </c>
      <c r="M2101" s="2">
        <v>149</v>
      </c>
      <c r="N2101" s="2">
        <v>91</v>
      </c>
      <c r="O2101" s="2">
        <v>204</v>
      </c>
      <c r="P2101" s="2">
        <v>51</v>
      </c>
      <c r="Q2101" s="2">
        <v>369</v>
      </c>
      <c r="R2101" s="2">
        <v>52</v>
      </c>
      <c r="S2101" s="2" t="s">
        <v>31</v>
      </c>
      <c r="T2101" s="2">
        <f t="shared" si="224"/>
        <v>1265</v>
      </c>
      <c r="U2101" s="4">
        <f t="shared" si="225"/>
        <v>6.6453036352174824E-2</v>
      </c>
      <c r="V2101" s="4">
        <f t="shared" si="226"/>
        <v>0.88696300437983411</v>
      </c>
      <c r="W2101">
        <f t="shared" si="227"/>
        <v>11</v>
      </c>
      <c r="X2101" t="str">
        <f t="shared" si="228"/>
        <v>Wednesday</v>
      </c>
      <c r="Y2101" t="str">
        <f t="shared" si="229"/>
        <v>Jun</v>
      </c>
      <c r="Z2101" t="str">
        <f t="shared" si="230"/>
        <v>3-5</v>
      </c>
    </row>
    <row r="2102" spans="1:26" x14ac:dyDescent="0.25">
      <c r="A2102" s="2" t="s">
        <v>7148</v>
      </c>
      <c r="B2102" s="2" t="s">
        <v>5036</v>
      </c>
      <c r="C2102" s="1">
        <v>45812</v>
      </c>
      <c r="D2102" s="3">
        <v>0.48541666666666666</v>
      </c>
      <c r="E2102" s="2" t="s">
        <v>5046</v>
      </c>
      <c r="F2102" s="2" t="s">
        <v>5038</v>
      </c>
      <c r="G2102" s="2">
        <v>21470</v>
      </c>
      <c r="H2102" s="2">
        <v>3</v>
      </c>
      <c r="I2102" s="2">
        <v>167</v>
      </c>
      <c r="J2102" s="2">
        <v>4381</v>
      </c>
      <c r="K2102" s="2">
        <v>3398</v>
      </c>
      <c r="L2102" s="2">
        <v>38</v>
      </c>
      <c r="M2102" s="2">
        <v>5</v>
      </c>
      <c r="N2102" s="2">
        <v>4</v>
      </c>
      <c r="O2102" s="2">
        <v>9</v>
      </c>
      <c r="P2102" s="2">
        <v>33</v>
      </c>
      <c r="Q2102" s="2">
        <v>66</v>
      </c>
      <c r="R2102" s="2">
        <v>3</v>
      </c>
      <c r="S2102" s="2" t="s">
        <v>31</v>
      </c>
      <c r="T2102" s="2">
        <f t="shared" si="224"/>
        <v>56</v>
      </c>
      <c r="U2102" s="4">
        <f t="shared" si="225"/>
        <v>1.6480282519128898E-2</v>
      </c>
      <c r="V2102" s="4">
        <f t="shared" si="226"/>
        <v>0.15826734979040522</v>
      </c>
      <c r="W2102">
        <f t="shared" si="227"/>
        <v>11</v>
      </c>
      <c r="X2102" t="str">
        <f t="shared" si="228"/>
        <v>Wednesday</v>
      </c>
      <c r="Y2102" t="str">
        <f t="shared" si="229"/>
        <v>Jun</v>
      </c>
      <c r="Z2102" t="str">
        <f t="shared" si="230"/>
        <v>3-5</v>
      </c>
    </row>
    <row r="2103" spans="1:26" x14ac:dyDescent="0.25">
      <c r="A2103" s="2" t="s">
        <v>7149</v>
      </c>
      <c r="B2103" s="2" t="s">
        <v>5036</v>
      </c>
      <c r="C2103" s="1">
        <v>45812</v>
      </c>
      <c r="D2103" s="3">
        <v>0.50138888888888888</v>
      </c>
      <c r="E2103" s="2" t="s">
        <v>5054</v>
      </c>
      <c r="F2103" s="2" t="s">
        <v>5048</v>
      </c>
      <c r="G2103" s="2">
        <v>21299</v>
      </c>
      <c r="H2103" s="2">
        <v>6</v>
      </c>
      <c r="I2103" s="2">
        <v>851</v>
      </c>
      <c r="J2103" s="2">
        <v>8859</v>
      </c>
      <c r="K2103" s="2">
        <v>7263</v>
      </c>
      <c r="L2103" s="2">
        <v>358</v>
      </c>
      <c r="M2103" s="2">
        <v>73</v>
      </c>
      <c r="N2103" s="2">
        <v>18</v>
      </c>
      <c r="O2103" s="2">
        <v>31</v>
      </c>
      <c r="P2103" s="2">
        <v>19</v>
      </c>
      <c r="Q2103" s="2">
        <v>58</v>
      </c>
      <c r="R2103" s="2">
        <v>17</v>
      </c>
      <c r="S2103" s="2" t="s">
        <v>31</v>
      </c>
      <c r="T2103" s="2">
        <f t="shared" si="224"/>
        <v>480</v>
      </c>
      <c r="U2103" s="4">
        <f t="shared" si="225"/>
        <v>6.6088393225939693E-2</v>
      </c>
      <c r="V2103" s="4">
        <f t="shared" si="226"/>
        <v>0.34100192497300341</v>
      </c>
      <c r="W2103">
        <f t="shared" si="227"/>
        <v>12</v>
      </c>
      <c r="X2103" t="str">
        <f t="shared" si="228"/>
        <v>Wednesday</v>
      </c>
      <c r="Y2103" t="str">
        <f t="shared" si="229"/>
        <v>Jun</v>
      </c>
      <c r="Z2103" t="str">
        <f t="shared" si="230"/>
        <v>6-10</v>
      </c>
    </row>
    <row r="2104" spans="1:26" x14ac:dyDescent="0.25">
      <c r="A2104" s="2" t="s">
        <v>7150</v>
      </c>
      <c r="B2104" s="2" t="s">
        <v>5036</v>
      </c>
      <c r="C2104" s="1">
        <v>45812</v>
      </c>
      <c r="D2104" s="3">
        <v>0.51736111111111116</v>
      </c>
      <c r="E2104" s="2" t="s">
        <v>5058</v>
      </c>
      <c r="F2104" s="2" t="s">
        <v>5052</v>
      </c>
      <c r="G2104" s="2">
        <v>21508</v>
      </c>
      <c r="H2104" s="2">
        <v>4</v>
      </c>
      <c r="I2104" s="2">
        <v>114</v>
      </c>
      <c r="J2104" s="2">
        <v>17254</v>
      </c>
      <c r="K2104" s="2">
        <v>12199</v>
      </c>
      <c r="L2104" s="2">
        <v>276</v>
      </c>
      <c r="M2104" s="2">
        <v>114</v>
      </c>
      <c r="N2104" s="2">
        <v>26</v>
      </c>
      <c r="O2104" s="2">
        <v>26</v>
      </c>
      <c r="P2104" s="2">
        <v>21</v>
      </c>
      <c r="Q2104" s="2">
        <v>112</v>
      </c>
      <c r="R2104" s="2">
        <v>20</v>
      </c>
      <c r="S2104" s="2" t="s">
        <v>31</v>
      </c>
      <c r="T2104" s="2">
        <f t="shared" si="224"/>
        <v>442</v>
      </c>
      <c r="U2104" s="4">
        <f t="shared" si="225"/>
        <v>3.6232478071973113E-2</v>
      </c>
      <c r="V2104" s="4">
        <f t="shared" si="226"/>
        <v>0.56718430351497118</v>
      </c>
      <c r="W2104">
        <f t="shared" si="227"/>
        <v>12</v>
      </c>
      <c r="X2104" t="str">
        <f t="shared" si="228"/>
        <v>Wednesday</v>
      </c>
      <c r="Y2104" t="str">
        <f t="shared" si="229"/>
        <v>Jun</v>
      </c>
      <c r="Z2104" t="str">
        <f t="shared" si="230"/>
        <v>3-5</v>
      </c>
    </row>
    <row r="2105" spans="1:26" x14ac:dyDescent="0.25">
      <c r="A2105" s="2" t="s">
        <v>7151</v>
      </c>
      <c r="B2105" s="2" t="s">
        <v>5036</v>
      </c>
      <c r="C2105" s="1">
        <v>45812</v>
      </c>
      <c r="D2105" s="3">
        <v>0.54236111111111107</v>
      </c>
      <c r="E2105" s="2" t="s">
        <v>5037</v>
      </c>
      <c r="F2105" s="2" t="s">
        <v>5069</v>
      </c>
      <c r="G2105" s="2">
        <v>21182</v>
      </c>
      <c r="H2105" s="2">
        <v>4</v>
      </c>
      <c r="I2105" s="2">
        <v>644</v>
      </c>
      <c r="J2105" s="2">
        <v>21274</v>
      </c>
      <c r="K2105" s="2">
        <v>16212</v>
      </c>
      <c r="L2105" s="2">
        <v>832</v>
      </c>
      <c r="M2105" s="2">
        <v>129</v>
      </c>
      <c r="N2105" s="2">
        <v>110</v>
      </c>
      <c r="O2105" s="2">
        <v>282</v>
      </c>
      <c r="P2105" s="2">
        <v>165</v>
      </c>
      <c r="Q2105" s="2">
        <v>269</v>
      </c>
      <c r="R2105" s="2">
        <v>54</v>
      </c>
      <c r="S2105" s="2" t="s">
        <v>31</v>
      </c>
      <c r="T2105" s="2">
        <f t="shared" si="224"/>
        <v>1353</v>
      </c>
      <c r="U2105" s="4">
        <f t="shared" si="225"/>
        <v>8.345669874167283E-2</v>
      </c>
      <c r="V2105" s="4">
        <f t="shared" si="226"/>
        <v>0.76536682088565766</v>
      </c>
      <c r="W2105">
        <f t="shared" si="227"/>
        <v>13</v>
      </c>
      <c r="X2105" t="str">
        <f t="shared" si="228"/>
        <v>Wednesday</v>
      </c>
      <c r="Y2105" t="str">
        <f t="shared" si="229"/>
        <v>Jun</v>
      </c>
      <c r="Z2105" t="str">
        <f t="shared" si="230"/>
        <v>3-5</v>
      </c>
    </row>
    <row r="2106" spans="1:26" x14ac:dyDescent="0.25">
      <c r="A2106" s="2" t="s">
        <v>7152</v>
      </c>
      <c r="B2106" s="2" t="s">
        <v>5036</v>
      </c>
      <c r="C2106" s="1">
        <v>45812</v>
      </c>
      <c r="D2106" s="3">
        <v>0.56736111111111109</v>
      </c>
      <c r="E2106" s="2" t="s">
        <v>5058</v>
      </c>
      <c r="F2106" s="2" t="s">
        <v>5040</v>
      </c>
      <c r="G2106" s="2">
        <v>21439</v>
      </c>
      <c r="H2106" s="2">
        <v>5</v>
      </c>
      <c r="I2106" s="2">
        <v>105</v>
      </c>
      <c r="J2106" s="2">
        <v>38735</v>
      </c>
      <c r="K2106" s="2">
        <v>34090</v>
      </c>
      <c r="L2106" s="2">
        <v>1361</v>
      </c>
      <c r="M2106" s="2">
        <v>686</v>
      </c>
      <c r="N2106" s="2">
        <v>111</v>
      </c>
      <c r="O2106" s="2">
        <v>142</v>
      </c>
      <c r="P2106" s="2">
        <v>51</v>
      </c>
      <c r="Q2106" s="2">
        <v>636</v>
      </c>
      <c r="R2106" s="2">
        <v>75</v>
      </c>
      <c r="S2106" s="2" t="s">
        <v>31</v>
      </c>
      <c r="T2106" s="2">
        <f t="shared" si="224"/>
        <v>2300</v>
      </c>
      <c r="U2106" s="4">
        <f t="shared" si="225"/>
        <v>6.7468465825755358E-2</v>
      </c>
      <c r="V2106" s="4">
        <f t="shared" si="226"/>
        <v>1.5900928214935399</v>
      </c>
      <c r="W2106">
        <f t="shared" si="227"/>
        <v>13</v>
      </c>
      <c r="X2106" t="str">
        <f t="shared" si="228"/>
        <v>Wednesday</v>
      </c>
      <c r="Y2106" t="str">
        <f t="shared" si="229"/>
        <v>Jun</v>
      </c>
      <c r="Z2106" t="str">
        <f t="shared" si="230"/>
        <v>3-5</v>
      </c>
    </row>
    <row r="2107" spans="1:26" x14ac:dyDescent="0.25">
      <c r="A2107" s="2" t="s">
        <v>7153</v>
      </c>
      <c r="B2107" s="2" t="s">
        <v>5036</v>
      </c>
      <c r="C2107" s="1">
        <v>45812</v>
      </c>
      <c r="D2107" s="3">
        <v>0.57708333333333328</v>
      </c>
      <c r="E2107" s="2" t="s">
        <v>5037</v>
      </c>
      <c r="F2107" s="2" t="s">
        <v>5050</v>
      </c>
      <c r="G2107" s="2">
        <v>21377</v>
      </c>
      <c r="H2107" s="2">
        <v>3</v>
      </c>
      <c r="I2107" s="2">
        <v>143</v>
      </c>
      <c r="J2107" s="2">
        <v>23925</v>
      </c>
      <c r="K2107" s="2">
        <v>16945</v>
      </c>
      <c r="L2107" s="2">
        <v>870</v>
      </c>
      <c r="M2107" s="2">
        <v>134</v>
      </c>
      <c r="N2107" s="2">
        <v>86</v>
      </c>
      <c r="O2107" s="2">
        <v>206</v>
      </c>
      <c r="P2107" s="2">
        <v>118</v>
      </c>
      <c r="Q2107" s="2">
        <v>368</v>
      </c>
      <c r="R2107" s="2">
        <v>60</v>
      </c>
      <c r="S2107" s="2" t="s">
        <v>31</v>
      </c>
      <c r="T2107" s="2">
        <f t="shared" si="224"/>
        <v>1296</v>
      </c>
      <c r="U2107" s="4">
        <f t="shared" si="225"/>
        <v>7.6482738270876371E-2</v>
      </c>
      <c r="V2107" s="4">
        <f t="shared" si="226"/>
        <v>0.79267436964962346</v>
      </c>
      <c r="W2107">
        <f t="shared" si="227"/>
        <v>13</v>
      </c>
      <c r="X2107" t="str">
        <f t="shared" si="228"/>
        <v>Wednesday</v>
      </c>
      <c r="Y2107" t="str">
        <f t="shared" si="229"/>
        <v>Jun</v>
      </c>
      <c r="Z2107" t="str">
        <f t="shared" si="230"/>
        <v>3-5</v>
      </c>
    </row>
    <row r="2108" spans="1:26" x14ac:dyDescent="0.25">
      <c r="A2108" s="2" t="s">
        <v>7154</v>
      </c>
      <c r="B2108" s="2" t="s">
        <v>5036</v>
      </c>
      <c r="C2108" s="1">
        <v>45812</v>
      </c>
      <c r="D2108" s="3">
        <v>0.62638888888888888</v>
      </c>
      <c r="E2108" s="2" t="s">
        <v>16</v>
      </c>
      <c r="F2108" s="2" t="s">
        <v>5042</v>
      </c>
      <c r="G2108" s="2">
        <v>21343</v>
      </c>
      <c r="H2108" s="2">
        <v>5</v>
      </c>
      <c r="I2108" s="2">
        <v>754</v>
      </c>
      <c r="J2108" s="2">
        <v>8753</v>
      </c>
      <c r="K2108" s="2">
        <v>7565</v>
      </c>
      <c r="L2108" s="2">
        <v>302</v>
      </c>
      <c r="M2108" s="2">
        <v>51</v>
      </c>
      <c r="N2108" s="2">
        <v>19</v>
      </c>
      <c r="O2108" s="2">
        <v>28</v>
      </c>
      <c r="P2108" s="2">
        <v>25</v>
      </c>
      <c r="Q2108" s="2">
        <v>110</v>
      </c>
      <c r="R2108" s="2">
        <v>16</v>
      </c>
      <c r="S2108" s="2" t="s">
        <v>31</v>
      </c>
      <c r="T2108" s="2">
        <f t="shared" si="224"/>
        <v>400</v>
      </c>
      <c r="U2108" s="4">
        <f t="shared" si="225"/>
        <v>5.2875082617316591E-2</v>
      </c>
      <c r="V2108" s="4">
        <f t="shared" si="226"/>
        <v>0.35444876540317671</v>
      </c>
      <c r="W2108">
        <f t="shared" si="227"/>
        <v>15</v>
      </c>
      <c r="X2108" t="str">
        <f t="shared" si="228"/>
        <v>Wednesday</v>
      </c>
      <c r="Y2108" t="str">
        <f t="shared" si="229"/>
        <v>Jun</v>
      </c>
      <c r="Z2108" t="str">
        <f t="shared" si="230"/>
        <v>3-5</v>
      </c>
    </row>
    <row r="2109" spans="1:26" x14ac:dyDescent="0.25">
      <c r="A2109" s="2" t="s">
        <v>7155</v>
      </c>
      <c r="B2109" s="2" t="s">
        <v>5036</v>
      </c>
      <c r="C2109" s="1">
        <v>45812</v>
      </c>
      <c r="D2109" s="3">
        <v>0.67569444444444449</v>
      </c>
      <c r="E2109" s="2" t="s">
        <v>16</v>
      </c>
      <c r="F2109" s="2" t="s">
        <v>5040</v>
      </c>
      <c r="G2109" s="2">
        <v>21399</v>
      </c>
      <c r="H2109" s="2">
        <v>6</v>
      </c>
      <c r="I2109" s="2">
        <v>345</v>
      </c>
      <c r="J2109" s="2">
        <v>8143</v>
      </c>
      <c r="K2109" s="2">
        <v>5812</v>
      </c>
      <c r="L2109" s="2">
        <v>208</v>
      </c>
      <c r="M2109" s="2">
        <v>23</v>
      </c>
      <c r="N2109" s="2">
        <v>12</v>
      </c>
      <c r="O2109" s="2">
        <v>17</v>
      </c>
      <c r="P2109" s="2">
        <v>23</v>
      </c>
      <c r="Q2109" s="2">
        <v>119</v>
      </c>
      <c r="R2109" s="2">
        <v>15</v>
      </c>
      <c r="S2109" s="2" t="s">
        <v>31</v>
      </c>
      <c r="T2109" s="2">
        <f t="shared" si="224"/>
        <v>260</v>
      </c>
      <c r="U2109" s="4">
        <f t="shared" si="225"/>
        <v>4.4735030970406056E-2</v>
      </c>
      <c r="V2109" s="4">
        <f t="shared" si="226"/>
        <v>0.2716014767045189</v>
      </c>
      <c r="W2109">
        <f t="shared" si="227"/>
        <v>16</v>
      </c>
      <c r="X2109" t="str">
        <f t="shared" si="228"/>
        <v>Wednesday</v>
      </c>
      <c r="Y2109" t="str">
        <f t="shared" si="229"/>
        <v>Jun</v>
      </c>
      <c r="Z2109" t="str">
        <f t="shared" si="230"/>
        <v>6-10</v>
      </c>
    </row>
    <row r="2110" spans="1:26" x14ac:dyDescent="0.25">
      <c r="A2110" s="2" t="s">
        <v>7156</v>
      </c>
      <c r="B2110" s="2" t="s">
        <v>5036</v>
      </c>
      <c r="C2110" s="1">
        <v>45812</v>
      </c>
      <c r="D2110" s="3">
        <v>0.69374999999999998</v>
      </c>
      <c r="E2110" s="2" t="s">
        <v>16</v>
      </c>
      <c r="F2110" s="2" t="s">
        <v>5050</v>
      </c>
      <c r="G2110" s="2">
        <v>21467</v>
      </c>
      <c r="H2110" s="2">
        <v>8</v>
      </c>
      <c r="I2110" s="2">
        <v>514</v>
      </c>
      <c r="J2110" s="2">
        <v>10912</v>
      </c>
      <c r="K2110" s="2">
        <v>9475</v>
      </c>
      <c r="L2110" s="2">
        <v>196</v>
      </c>
      <c r="M2110" s="2">
        <v>25</v>
      </c>
      <c r="N2110" s="2">
        <v>13</v>
      </c>
      <c r="O2110" s="2">
        <v>20</v>
      </c>
      <c r="P2110" s="2">
        <v>47</v>
      </c>
      <c r="Q2110" s="2">
        <v>133</v>
      </c>
      <c r="R2110" s="2">
        <v>14</v>
      </c>
      <c r="S2110" s="2" t="s">
        <v>28</v>
      </c>
      <c r="T2110" s="2">
        <f t="shared" si="224"/>
        <v>254</v>
      </c>
      <c r="U2110" s="4">
        <f t="shared" si="225"/>
        <v>2.6807387862796832E-2</v>
      </c>
      <c r="V2110" s="4">
        <f t="shared" si="226"/>
        <v>0.4413751339264918</v>
      </c>
      <c r="W2110">
        <f t="shared" si="227"/>
        <v>16</v>
      </c>
      <c r="X2110" t="str">
        <f t="shared" si="228"/>
        <v>Wednesday</v>
      </c>
      <c r="Y2110" t="str">
        <f t="shared" si="229"/>
        <v>Jun</v>
      </c>
      <c r="Z2110" t="str">
        <f t="shared" si="230"/>
        <v>6-10</v>
      </c>
    </row>
    <row r="2111" spans="1:26" x14ac:dyDescent="0.25">
      <c r="A2111" s="2" t="s">
        <v>7157</v>
      </c>
      <c r="B2111" s="2" t="s">
        <v>5036</v>
      </c>
      <c r="C2111" s="1">
        <v>45812</v>
      </c>
      <c r="D2111" s="3">
        <v>0.72847222222222219</v>
      </c>
      <c r="E2111" s="2" t="s">
        <v>16</v>
      </c>
      <c r="F2111" s="2" t="s">
        <v>5069</v>
      </c>
      <c r="G2111" s="2">
        <v>21483</v>
      </c>
      <c r="H2111" s="2">
        <v>5</v>
      </c>
      <c r="I2111" s="2">
        <v>653</v>
      </c>
      <c r="J2111" s="2">
        <v>14922</v>
      </c>
      <c r="K2111" s="2">
        <v>10992</v>
      </c>
      <c r="L2111" s="2">
        <v>255</v>
      </c>
      <c r="M2111" s="2">
        <v>30</v>
      </c>
      <c r="N2111" s="2">
        <v>14</v>
      </c>
      <c r="O2111" s="2">
        <v>19</v>
      </c>
      <c r="P2111" s="2">
        <v>28</v>
      </c>
      <c r="Q2111" s="2">
        <v>313</v>
      </c>
      <c r="R2111" s="2">
        <v>17</v>
      </c>
      <c r="S2111" s="2" t="s">
        <v>28</v>
      </c>
      <c r="T2111" s="2">
        <f t="shared" si="224"/>
        <v>318</v>
      </c>
      <c r="U2111" s="4">
        <f t="shared" si="225"/>
        <v>2.8930131004366814E-2</v>
      </c>
      <c r="V2111" s="4">
        <f t="shared" si="226"/>
        <v>0.51166038262812452</v>
      </c>
      <c r="W2111">
        <f t="shared" si="227"/>
        <v>17</v>
      </c>
      <c r="X2111" t="str">
        <f t="shared" si="228"/>
        <v>Wednesday</v>
      </c>
      <c r="Y2111" t="str">
        <f t="shared" si="229"/>
        <v>Jun</v>
      </c>
      <c r="Z2111" t="str">
        <f t="shared" si="230"/>
        <v>3-5</v>
      </c>
    </row>
    <row r="2112" spans="1:26" x14ac:dyDescent="0.25">
      <c r="A2112" s="2" t="s">
        <v>7158</v>
      </c>
      <c r="B2112" s="2" t="s">
        <v>5036</v>
      </c>
      <c r="C2112" s="1">
        <v>45812</v>
      </c>
      <c r="D2112" s="3">
        <v>0.90138888888888891</v>
      </c>
      <c r="E2112" s="2" t="s">
        <v>5044</v>
      </c>
      <c r="F2112" s="2" t="s">
        <v>5040</v>
      </c>
      <c r="G2112" s="2">
        <v>21599</v>
      </c>
      <c r="H2112" s="2">
        <v>4</v>
      </c>
      <c r="I2112" s="2">
        <v>249</v>
      </c>
      <c r="J2112" s="2">
        <v>16273</v>
      </c>
      <c r="K2112" s="2">
        <v>15008</v>
      </c>
      <c r="L2112" s="2">
        <v>459</v>
      </c>
      <c r="M2112" s="2">
        <v>47</v>
      </c>
      <c r="N2112" s="2">
        <v>32</v>
      </c>
      <c r="O2112" s="2">
        <v>29</v>
      </c>
      <c r="P2112" s="2">
        <v>44</v>
      </c>
      <c r="Q2112" s="2">
        <v>184</v>
      </c>
      <c r="R2112" s="2">
        <v>53</v>
      </c>
      <c r="S2112" s="2" t="s">
        <v>28</v>
      </c>
      <c r="T2112" s="2">
        <f t="shared" si="224"/>
        <v>567</v>
      </c>
      <c r="U2112" s="4">
        <f t="shared" si="225"/>
        <v>3.7779850746268655E-2</v>
      </c>
      <c r="V2112" s="4">
        <f t="shared" si="226"/>
        <v>0.69484698365665076</v>
      </c>
      <c r="W2112">
        <f t="shared" si="227"/>
        <v>21</v>
      </c>
      <c r="X2112" t="str">
        <f t="shared" si="228"/>
        <v>Wednesday</v>
      </c>
      <c r="Y2112" t="str">
        <f t="shared" si="229"/>
        <v>Jun</v>
      </c>
      <c r="Z2112" t="str">
        <f t="shared" si="230"/>
        <v>3-5</v>
      </c>
    </row>
    <row r="2113" spans="1:26" x14ac:dyDescent="0.25">
      <c r="A2113" s="2" t="s">
        <v>7159</v>
      </c>
      <c r="B2113" s="2" t="s">
        <v>5036</v>
      </c>
      <c r="C2113" s="1">
        <v>45813</v>
      </c>
      <c r="D2113" s="3">
        <v>0.26597222222222222</v>
      </c>
      <c r="E2113" s="2" t="s">
        <v>16</v>
      </c>
      <c r="F2113" s="2" t="s">
        <v>5050</v>
      </c>
      <c r="G2113" s="2">
        <v>21404</v>
      </c>
      <c r="H2113" s="2">
        <v>8</v>
      </c>
      <c r="I2113" s="2">
        <v>246</v>
      </c>
      <c r="J2113" s="2">
        <v>15002</v>
      </c>
      <c r="K2113" s="2">
        <v>10634</v>
      </c>
      <c r="L2113" s="2">
        <v>391</v>
      </c>
      <c r="M2113" s="2">
        <v>43</v>
      </c>
      <c r="N2113" s="2">
        <v>23</v>
      </c>
      <c r="O2113" s="2">
        <v>27</v>
      </c>
      <c r="P2113" s="2">
        <v>17</v>
      </c>
      <c r="Q2113" s="2">
        <v>123</v>
      </c>
      <c r="R2113" s="2">
        <v>16</v>
      </c>
      <c r="S2113" s="2" t="s">
        <v>28</v>
      </c>
      <c r="T2113" s="2">
        <f t="shared" si="224"/>
        <v>484</v>
      </c>
      <c r="U2113" s="4">
        <f t="shared" si="225"/>
        <v>4.5514387812676319E-2</v>
      </c>
      <c r="V2113" s="4">
        <f t="shared" si="226"/>
        <v>0.49682302373388154</v>
      </c>
      <c r="W2113">
        <f t="shared" si="227"/>
        <v>6</v>
      </c>
      <c r="X2113" t="str">
        <f t="shared" si="228"/>
        <v>Thursday</v>
      </c>
      <c r="Y2113" t="str">
        <f t="shared" si="229"/>
        <v>Jun</v>
      </c>
      <c r="Z2113" t="str">
        <f t="shared" si="230"/>
        <v>6-10</v>
      </c>
    </row>
    <row r="2114" spans="1:26" x14ac:dyDescent="0.25">
      <c r="A2114" s="2" t="s">
        <v>7160</v>
      </c>
      <c r="B2114" s="2" t="s">
        <v>5036</v>
      </c>
      <c r="C2114" s="1">
        <v>45813</v>
      </c>
      <c r="D2114" s="3">
        <v>0.29375000000000001</v>
      </c>
      <c r="E2114" s="2" t="s">
        <v>5058</v>
      </c>
      <c r="F2114" s="2" t="s">
        <v>5040</v>
      </c>
      <c r="G2114" s="2">
        <v>21518</v>
      </c>
      <c r="H2114" s="2">
        <v>2</v>
      </c>
      <c r="I2114" s="2">
        <v>168</v>
      </c>
      <c r="J2114" s="2">
        <v>62779</v>
      </c>
      <c r="K2114" s="2">
        <v>50610</v>
      </c>
      <c r="L2114" s="2">
        <v>1643</v>
      </c>
      <c r="M2114" s="2">
        <v>724</v>
      </c>
      <c r="N2114" s="2">
        <v>92</v>
      </c>
      <c r="O2114" s="2">
        <v>124</v>
      </c>
      <c r="P2114" s="2">
        <v>25</v>
      </c>
      <c r="Q2114" s="2">
        <v>1041</v>
      </c>
      <c r="R2114" s="2">
        <v>75</v>
      </c>
      <c r="S2114" s="2" t="s">
        <v>31</v>
      </c>
      <c r="T2114" s="2">
        <f t="shared" ref="T2114:T2177" si="231">SUM(L2114:O2114)</f>
        <v>2583</v>
      </c>
      <c r="U2114" s="4">
        <f t="shared" ref="U2114:U2177" si="232">T2114/K2114</f>
        <v>5.1037344398340248E-2</v>
      </c>
      <c r="V2114" s="4">
        <f t="shared" ref="V2114:V2177" si="233">K2114/G2114</f>
        <v>2.3519843851659075</v>
      </c>
      <c r="W2114">
        <f t="shared" ref="W2114:W2177" si="234">HOUR(D2114)</f>
        <v>7</v>
      </c>
      <c r="X2114" t="str">
        <f t="shared" ref="X2114:X2177" si="235">TEXT(C2114,"dddd")</f>
        <v>Thursday</v>
      </c>
      <c r="Y2114" t="str">
        <f t="shared" ref="Y2114:Y2177" si="236">TEXT(C2114,"mmm")</f>
        <v>Jun</v>
      </c>
      <c r="Z2114" t="str">
        <f t="shared" ref="Z2114:Z2177" si="237">IF(H2114&lt;=2,"0-2",IF(H2114&lt;=5,"3-5",IF(H2114&lt;=10,"6-10","11+")))</f>
        <v>0-2</v>
      </c>
    </row>
    <row r="2115" spans="1:26" x14ac:dyDescent="0.25">
      <c r="A2115" s="2" t="s">
        <v>7161</v>
      </c>
      <c r="B2115" s="2" t="s">
        <v>5036</v>
      </c>
      <c r="C2115" s="1">
        <v>45813</v>
      </c>
      <c r="D2115" s="3">
        <v>0.37291666666666667</v>
      </c>
      <c r="E2115" s="2" t="s">
        <v>5037</v>
      </c>
      <c r="F2115" s="2" t="s">
        <v>5048</v>
      </c>
      <c r="G2115" s="2">
        <v>21377</v>
      </c>
      <c r="H2115" s="2">
        <v>3</v>
      </c>
      <c r="I2115" s="2">
        <v>489</v>
      </c>
      <c r="J2115" s="2">
        <v>36115</v>
      </c>
      <c r="K2115" s="2">
        <v>28189</v>
      </c>
      <c r="L2115" s="2">
        <v>884</v>
      </c>
      <c r="M2115" s="2">
        <v>122</v>
      </c>
      <c r="N2115" s="2">
        <v>67</v>
      </c>
      <c r="O2115" s="2">
        <v>248</v>
      </c>
      <c r="P2115" s="2">
        <v>120</v>
      </c>
      <c r="Q2115" s="2">
        <v>1021</v>
      </c>
      <c r="R2115" s="2">
        <v>112</v>
      </c>
      <c r="S2115" s="2" t="s">
        <v>28</v>
      </c>
      <c r="T2115" s="2">
        <f t="shared" si="231"/>
        <v>1321</v>
      </c>
      <c r="U2115" s="4">
        <f t="shared" si="232"/>
        <v>4.6862251232750361E-2</v>
      </c>
      <c r="V2115" s="4">
        <f t="shared" si="233"/>
        <v>1.3186602423165084</v>
      </c>
      <c r="W2115">
        <f t="shared" si="234"/>
        <v>8</v>
      </c>
      <c r="X2115" t="str">
        <f t="shared" si="235"/>
        <v>Thursday</v>
      </c>
      <c r="Y2115" t="str">
        <f t="shared" si="236"/>
        <v>Jun</v>
      </c>
      <c r="Z2115" t="str">
        <f t="shared" si="237"/>
        <v>3-5</v>
      </c>
    </row>
    <row r="2116" spans="1:26" x14ac:dyDescent="0.25">
      <c r="A2116" s="2" t="s">
        <v>7162</v>
      </c>
      <c r="B2116" s="2" t="s">
        <v>5036</v>
      </c>
      <c r="C2116" s="1">
        <v>45813</v>
      </c>
      <c r="D2116" s="3">
        <v>0.37986111111111109</v>
      </c>
      <c r="E2116" s="2" t="s">
        <v>5054</v>
      </c>
      <c r="F2116" s="2" t="s">
        <v>5069</v>
      </c>
      <c r="G2116" s="2">
        <v>21422</v>
      </c>
      <c r="H2116" s="2">
        <v>6</v>
      </c>
      <c r="I2116" s="2">
        <v>1807</v>
      </c>
      <c r="J2116" s="2">
        <v>18223</v>
      </c>
      <c r="K2116" s="2">
        <v>14749</v>
      </c>
      <c r="L2116" s="2">
        <v>254</v>
      </c>
      <c r="M2116" s="2">
        <v>59</v>
      </c>
      <c r="N2116" s="2">
        <v>25</v>
      </c>
      <c r="O2116" s="2">
        <v>31</v>
      </c>
      <c r="P2116" s="2">
        <v>57</v>
      </c>
      <c r="Q2116" s="2">
        <v>406</v>
      </c>
      <c r="R2116" s="2">
        <v>12</v>
      </c>
      <c r="S2116" s="2" t="s">
        <v>31</v>
      </c>
      <c r="T2116" s="2">
        <f t="shared" si="231"/>
        <v>369</v>
      </c>
      <c r="U2116" s="4">
        <f t="shared" si="232"/>
        <v>2.5018645331886906E-2</v>
      </c>
      <c r="V2116" s="4">
        <f t="shared" si="233"/>
        <v>0.68849780599383814</v>
      </c>
      <c r="W2116">
        <f t="shared" si="234"/>
        <v>9</v>
      </c>
      <c r="X2116" t="str">
        <f t="shared" si="235"/>
        <v>Thursday</v>
      </c>
      <c r="Y2116" t="str">
        <f t="shared" si="236"/>
        <v>Jun</v>
      </c>
      <c r="Z2116" t="str">
        <f t="shared" si="237"/>
        <v>6-10</v>
      </c>
    </row>
    <row r="2117" spans="1:26" x14ac:dyDescent="0.25">
      <c r="A2117" s="2" t="s">
        <v>7163</v>
      </c>
      <c r="B2117" s="2" t="s">
        <v>5036</v>
      </c>
      <c r="C2117" s="1">
        <v>45813</v>
      </c>
      <c r="D2117" s="3">
        <v>0.44166666666666665</v>
      </c>
      <c r="E2117" s="2" t="s">
        <v>5037</v>
      </c>
      <c r="F2117" s="2" t="s">
        <v>5040</v>
      </c>
      <c r="G2117" s="2">
        <v>21333</v>
      </c>
      <c r="H2117" s="2">
        <v>5</v>
      </c>
      <c r="I2117" s="2">
        <v>445</v>
      </c>
      <c r="J2117" s="2">
        <v>20337</v>
      </c>
      <c r="K2117" s="2">
        <v>14425</v>
      </c>
      <c r="L2117" s="2">
        <v>900</v>
      </c>
      <c r="M2117" s="2">
        <v>105</v>
      </c>
      <c r="N2117" s="2">
        <v>98</v>
      </c>
      <c r="O2117" s="2">
        <v>252</v>
      </c>
      <c r="P2117" s="2">
        <v>122</v>
      </c>
      <c r="Q2117" s="2">
        <v>244</v>
      </c>
      <c r="R2117" s="2">
        <v>29</v>
      </c>
      <c r="S2117" s="2" t="s">
        <v>31</v>
      </c>
      <c r="T2117" s="2">
        <f t="shared" si="231"/>
        <v>1355</v>
      </c>
      <c r="U2117" s="4">
        <f t="shared" si="232"/>
        <v>9.393414211438475E-2</v>
      </c>
      <c r="V2117" s="4">
        <f t="shared" si="233"/>
        <v>0.67618244035063046</v>
      </c>
      <c r="W2117">
        <f t="shared" si="234"/>
        <v>10</v>
      </c>
      <c r="X2117" t="str">
        <f t="shared" si="235"/>
        <v>Thursday</v>
      </c>
      <c r="Y2117" t="str">
        <f t="shared" si="236"/>
        <v>Jun</v>
      </c>
      <c r="Z2117" t="str">
        <f t="shared" si="237"/>
        <v>3-5</v>
      </c>
    </row>
    <row r="2118" spans="1:26" x14ac:dyDescent="0.25">
      <c r="A2118" s="2" t="s">
        <v>7164</v>
      </c>
      <c r="B2118" s="2" t="s">
        <v>5036</v>
      </c>
      <c r="C2118" s="1">
        <v>45813</v>
      </c>
      <c r="D2118" s="3">
        <v>0.46458333333333335</v>
      </c>
      <c r="E2118" s="2" t="s">
        <v>16</v>
      </c>
      <c r="F2118" s="2" t="s">
        <v>5042</v>
      </c>
      <c r="G2118" s="2">
        <v>21342</v>
      </c>
      <c r="H2118" s="2">
        <v>4</v>
      </c>
      <c r="I2118" s="2">
        <v>314</v>
      </c>
      <c r="J2118" s="2">
        <v>22038</v>
      </c>
      <c r="K2118" s="2">
        <v>17374</v>
      </c>
      <c r="L2118" s="2">
        <v>472</v>
      </c>
      <c r="M2118" s="2">
        <v>57</v>
      </c>
      <c r="N2118" s="2">
        <v>19</v>
      </c>
      <c r="O2118" s="2">
        <v>54</v>
      </c>
      <c r="P2118" s="2">
        <v>35</v>
      </c>
      <c r="Q2118" s="2">
        <v>349</v>
      </c>
      <c r="R2118" s="2">
        <v>31</v>
      </c>
      <c r="S2118" s="2" t="s">
        <v>28</v>
      </c>
      <c r="T2118" s="2">
        <f t="shared" si="231"/>
        <v>602</v>
      </c>
      <c r="U2118" s="4">
        <f t="shared" si="232"/>
        <v>3.4649476228847703E-2</v>
      </c>
      <c r="V2118" s="4">
        <f t="shared" si="233"/>
        <v>0.81407553181520009</v>
      </c>
      <c r="W2118">
        <f t="shared" si="234"/>
        <v>11</v>
      </c>
      <c r="X2118" t="str">
        <f t="shared" si="235"/>
        <v>Thursday</v>
      </c>
      <c r="Y2118" t="str">
        <f t="shared" si="236"/>
        <v>Jun</v>
      </c>
      <c r="Z2118" t="str">
        <f t="shared" si="237"/>
        <v>3-5</v>
      </c>
    </row>
    <row r="2119" spans="1:26" x14ac:dyDescent="0.25">
      <c r="A2119" s="2" t="s">
        <v>7165</v>
      </c>
      <c r="B2119" s="2" t="s">
        <v>5036</v>
      </c>
      <c r="C2119" s="1">
        <v>45813</v>
      </c>
      <c r="D2119" s="3">
        <v>0.47569444444444442</v>
      </c>
      <c r="E2119" s="2" t="s">
        <v>5044</v>
      </c>
      <c r="F2119" s="2" t="s">
        <v>5050</v>
      </c>
      <c r="G2119" s="2">
        <v>21389</v>
      </c>
      <c r="H2119" s="2">
        <v>4</v>
      </c>
      <c r="I2119" s="2">
        <v>321</v>
      </c>
      <c r="J2119" s="2">
        <v>16790</v>
      </c>
      <c r="K2119" s="2">
        <v>13330</v>
      </c>
      <c r="L2119" s="2">
        <v>320</v>
      </c>
      <c r="M2119" s="2">
        <v>42</v>
      </c>
      <c r="N2119" s="2">
        <v>19</v>
      </c>
      <c r="O2119" s="2">
        <v>23</v>
      </c>
      <c r="P2119" s="2">
        <v>46</v>
      </c>
      <c r="Q2119" s="2">
        <v>430</v>
      </c>
      <c r="R2119" s="2">
        <v>47</v>
      </c>
      <c r="S2119" s="2" t="s">
        <v>31</v>
      </c>
      <c r="T2119" s="2">
        <f t="shared" si="231"/>
        <v>404</v>
      </c>
      <c r="U2119" s="4">
        <f t="shared" si="232"/>
        <v>3.0307576894223556E-2</v>
      </c>
      <c r="V2119" s="4">
        <f t="shared" si="233"/>
        <v>0.62321754172705601</v>
      </c>
      <c r="W2119">
        <f t="shared" si="234"/>
        <v>11</v>
      </c>
      <c r="X2119" t="str">
        <f t="shared" si="235"/>
        <v>Thursday</v>
      </c>
      <c r="Y2119" t="str">
        <f t="shared" si="236"/>
        <v>Jun</v>
      </c>
      <c r="Z2119" t="str">
        <f t="shared" si="237"/>
        <v>3-5</v>
      </c>
    </row>
    <row r="2120" spans="1:26" x14ac:dyDescent="0.25">
      <c r="A2120" s="2" t="s">
        <v>7166</v>
      </c>
      <c r="B2120" s="2" t="s">
        <v>5036</v>
      </c>
      <c r="C2120" s="1">
        <v>45813</v>
      </c>
      <c r="D2120" s="3">
        <v>0.55486111111111114</v>
      </c>
      <c r="E2120" s="2" t="s">
        <v>5054</v>
      </c>
      <c r="F2120" s="2" t="s">
        <v>5042</v>
      </c>
      <c r="G2120" s="2">
        <v>21320</v>
      </c>
      <c r="H2120" s="2">
        <v>4</v>
      </c>
      <c r="I2120" s="2">
        <v>1554</v>
      </c>
      <c r="J2120" s="2">
        <v>14937</v>
      </c>
      <c r="K2120" s="2">
        <v>10795</v>
      </c>
      <c r="L2120" s="2">
        <v>446</v>
      </c>
      <c r="M2120" s="2">
        <v>96</v>
      </c>
      <c r="N2120" s="2">
        <v>33</v>
      </c>
      <c r="O2120" s="2">
        <v>45</v>
      </c>
      <c r="P2120" s="2">
        <v>18</v>
      </c>
      <c r="Q2120" s="2">
        <v>304</v>
      </c>
      <c r="R2120" s="2">
        <v>28</v>
      </c>
      <c r="S2120" s="2" t="s">
        <v>31</v>
      </c>
      <c r="T2120" s="2">
        <f t="shared" si="231"/>
        <v>620</v>
      </c>
      <c r="U2120" s="4">
        <f t="shared" si="232"/>
        <v>5.7433997220935618E-2</v>
      </c>
      <c r="V2120" s="4">
        <f t="shared" si="233"/>
        <v>0.50633208255159479</v>
      </c>
      <c r="W2120">
        <f t="shared" si="234"/>
        <v>13</v>
      </c>
      <c r="X2120" t="str">
        <f t="shared" si="235"/>
        <v>Thursday</v>
      </c>
      <c r="Y2120" t="str">
        <f t="shared" si="236"/>
        <v>Jun</v>
      </c>
      <c r="Z2120" t="str">
        <f t="shared" si="237"/>
        <v>3-5</v>
      </c>
    </row>
    <row r="2121" spans="1:26" x14ac:dyDescent="0.25">
      <c r="A2121" s="2" t="s">
        <v>7167</v>
      </c>
      <c r="B2121" s="2" t="s">
        <v>5036</v>
      </c>
      <c r="C2121" s="1">
        <v>45813</v>
      </c>
      <c r="D2121" s="3">
        <v>0.56944444444444442</v>
      </c>
      <c r="E2121" s="2" t="s">
        <v>5037</v>
      </c>
      <c r="F2121" s="2" t="s">
        <v>5040</v>
      </c>
      <c r="G2121" s="2">
        <v>21446</v>
      </c>
      <c r="H2121" s="2">
        <v>2</v>
      </c>
      <c r="I2121" s="2">
        <v>330</v>
      </c>
      <c r="J2121" s="2">
        <v>28343</v>
      </c>
      <c r="K2121" s="2">
        <v>21684</v>
      </c>
      <c r="L2121" s="2">
        <v>1097</v>
      </c>
      <c r="M2121" s="2">
        <v>116</v>
      </c>
      <c r="N2121" s="2">
        <v>112</v>
      </c>
      <c r="O2121" s="2">
        <v>254</v>
      </c>
      <c r="P2121" s="2">
        <v>200</v>
      </c>
      <c r="Q2121" s="2">
        <v>760</v>
      </c>
      <c r="R2121" s="2">
        <v>79</v>
      </c>
      <c r="S2121" s="2" t="s">
        <v>31</v>
      </c>
      <c r="T2121" s="2">
        <f t="shared" si="231"/>
        <v>1579</v>
      </c>
      <c r="U2121" s="4">
        <f t="shared" si="232"/>
        <v>7.2818668142409143E-2</v>
      </c>
      <c r="V2121" s="4">
        <f t="shared" si="233"/>
        <v>1.0110976405856571</v>
      </c>
      <c r="W2121">
        <f t="shared" si="234"/>
        <v>13</v>
      </c>
      <c r="X2121" t="str">
        <f t="shared" si="235"/>
        <v>Thursday</v>
      </c>
      <c r="Y2121" t="str">
        <f t="shared" si="236"/>
        <v>Jun</v>
      </c>
      <c r="Z2121" t="str">
        <f t="shared" si="237"/>
        <v>0-2</v>
      </c>
    </row>
    <row r="2122" spans="1:26" x14ac:dyDescent="0.25">
      <c r="A2122" s="2" t="s">
        <v>7168</v>
      </c>
      <c r="B2122" s="2" t="s">
        <v>5036</v>
      </c>
      <c r="C2122" s="1">
        <v>45813</v>
      </c>
      <c r="D2122" s="3">
        <v>0.57499999999999996</v>
      </c>
      <c r="E2122" s="2" t="s">
        <v>16</v>
      </c>
      <c r="F2122" s="2" t="s">
        <v>5042</v>
      </c>
      <c r="G2122" s="2">
        <v>21351</v>
      </c>
      <c r="H2122" s="2">
        <v>6</v>
      </c>
      <c r="I2122" s="2">
        <v>197</v>
      </c>
      <c r="J2122" s="2">
        <v>13384</v>
      </c>
      <c r="K2122" s="2">
        <v>11438</v>
      </c>
      <c r="L2122" s="2">
        <v>359</v>
      </c>
      <c r="M2122" s="2">
        <v>43</v>
      </c>
      <c r="N2122" s="2">
        <v>23</v>
      </c>
      <c r="O2122" s="2">
        <v>37</v>
      </c>
      <c r="P2122" s="2">
        <v>50</v>
      </c>
      <c r="Q2122" s="2">
        <v>218</v>
      </c>
      <c r="R2122" s="2">
        <v>33</v>
      </c>
      <c r="S2122" s="2" t="s">
        <v>31</v>
      </c>
      <c r="T2122" s="2">
        <f t="shared" si="231"/>
        <v>462</v>
      </c>
      <c r="U2122" s="4">
        <f t="shared" si="232"/>
        <v>4.0391676866585069E-2</v>
      </c>
      <c r="V2122" s="4">
        <f t="shared" si="233"/>
        <v>0.53571261299236572</v>
      </c>
      <c r="W2122">
        <f t="shared" si="234"/>
        <v>13</v>
      </c>
      <c r="X2122" t="str">
        <f t="shared" si="235"/>
        <v>Thursday</v>
      </c>
      <c r="Y2122" t="str">
        <f t="shared" si="236"/>
        <v>Jun</v>
      </c>
      <c r="Z2122" t="str">
        <f t="shared" si="237"/>
        <v>6-10</v>
      </c>
    </row>
    <row r="2123" spans="1:26" x14ac:dyDescent="0.25">
      <c r="A2123" s="2" t="s">
        <v>7169</v>
      </c>
      <c r="B2123" s="2" t="s">
        <v>5036</v>
      </c>
      <c r="C2123" s="1">
        <v>45813</v>
      </c>
      <c r="D2123" s="3">
        <v>0.61250000000000004</v>
      </c>
      <c r="E2123" s="2" t="s">
        <v>5054</v>
      </c>
      <c r="F2123" s="2" t="s">
        <v>5050</v>
      </c>
      <c r="G2123" s="2">
        <v>21470</v>
      </c>
      <c r="H2123" s="2">
        <v>3</v>
      </c>
      <c r="I2123" s="2">
        <v>795</v>
      </c>
      <c r="J2123" s="2">
        <v>14351</v>
      </c>
      <c r="K2123" s="2">
        <v>11900</v>
      </c>
      <c r="L2123" s="2">
        <v>256</v>
      </c>
      <c r="M2123" s="2">
        <v>54</v>
      </c>
      <c r="N2123" s="2">
        <v>22</v>
      </c>
      <c r="O2123" s="2">
        <v>28</v>
      </c>
      <c r="P2123" s="2">
        <v>7</v>
      </c>
      <c r="Q2123" s="2">
        <v>356</v>
      </c>
      <c r="R2123" s="2">
        <v>20</v>
      </c>
      <c r="S2123" s="2" t="s">
        <v>28</v>
      </c>
      <c r="T2123" s="2">
        <f t="shared" si="231"/>
        <v>360</v>
      </c>
      <c r="U2123" s="4">
        <f t="shared" si="232"/>
        <v>3.0252100840336135E-2</v>
      </c>
      <c r="V2123" s="4">
        <f t="shared" si="233"/>
        <v>0.55426176059618071</v>
      </c>
      <c r="W2123">
        <f t="shared" si="234"/>
        <v>14</v>
      </c>
      <c r="X2123" t="str">
        <f t="shared" si="235"/>
        <v>Thursday</v>
      </c>
      <c r="Y2123" t="str">
        <f t="shared" si="236"/>
        <v>Jun</v>
      </c>
      <c r="Z2123" t="str">
        <f t="shared" si="237"/>
        <v>3-5</v>
      </c>
    </row>
    <row r="2124" spans="1:26" x14ac:dyDescent="0.25">
      <c r="A2124" s="2" t="s">
        <v>7170</v>
      </c>
      <c r="B2124" s="2" t="s">
        <v>5036</v>
      </c>
      <c r="C2124" s="1">
        <v>45813</v>
      </c>
      <c r="D2124" s="3">
        <v>0.65486111111111112</v>
      </c>
      <c r="E2124" s="2" t="s">
        <v>5054</v>
      </c>
      <c r="F2124" s="2" t="s">
        <v>5052</v>
      </c>
      <c r="G2124" s="2">
        <v>21518</v>
      </c>
      <c r="H2124" s="2">
        <v>10</v>
      </c>
      <c r="I2124" s="2">
        <v>703</v>
      </c>
      <c r="J2124" s="2">
        <v>7121</v>
      </c>
      <c r="K2124" s="2">
        <v>5067</v>
      </c>
      <c r="L2124" s="2">
        <v>118</v>
      </c>
      <c r="M2124" s="2">
        <v>29</v>
      </c>
      <c r="N2124" s="2">
        <v>7</v>
      </c>
      <c r="O2124" s="2">
        <v>12</v>
      </c>
      <c r="P2124" s="2">
        <v>15</v>
      </c>
      <c r="Q2124" s="2">
        <v>128</v>
      </c>
      <c r="R2124" s="2">
        <v>8</v>
      </c>
      <c r="S2124" s="2" t="s">
        <v>31</v>
      </c>
      <c r="T2124" s="2">
        <f t="shared" si="231"/>
        <v>166</v>
      </c>
      <c r="U2124" s="4">
        <f t="shared" si="232"/>
        <v>3.276100256562068E-2</v>
      </c>
      <c r="V2124" s="4">
        <f t="shared" si="233"/>
        <v>0.23547727483966913</v>
      </c>
      <c r="W2124">
        <f t="shared" si="234"/>
        <v>15</v>
      </c>
      <c r="X2124" t="str">
        <f t="shared" si="235"/>
        <v>Thursday</v>
      </c>
      <c r="Y2124" t="str">
        <f t="shared" si="236"/>
        <v>Jun</v>
      </c>
      <c r="Z2124" t="str">
        <f t="shared" si="237"/>
        <v>6-10</v>
      </c>
    </row>
    <row r="2125" spans="1:26" x14ac:dyDescent="0.25">
      <c r="A2125" s="2" t="s">
        <v>7171</v>
      </c>
      <c r="B2125" s="2" t="s">
        <v>5036</v>
      </c>
      <c r="C2125" s="1">
        <v>45813</v>
      </c>
      <c r="D2125" s="3">
        <v>0.69513888888888886</v>
      </c>
      <c r="E2125" s="2" t="s">
        <v>5058</v>
      </c>
      <c r="F2125" s="2" t="s">
        <v>5042</v>
      </c>
      <c r="G2125" s="2">
        <v>21226</v>
      </c>
      <c r="H2125" s="2">
        <v>2</v>
      </c>
      <c r="I2125" s="2">
        <v>129</v>
      </c>
      <c r="J2125" s="2">
        <v>16846</v>
      </c>
      <c r="K2125" s="2">
        <v>12500</v>
      </c>
      <c r="L2125" s="2">
        <v>388</v>
      </c>
      <c r="M2125" s="2">
        <v>237</v>
      </c>
      <c r="N2125" s="2">
        <v>31</v>
      </c>
      <c r="O2125" s="2">
        <v>63</v>
      </c>
      <c r="P2125" s="2">
        <v>15</v>
      </c>
      <c r="Q2125" s="2">
        <v>149</v>
      </c>
      <c r="R2125" s="2">
        <v>15</v>
      </c>
      <c r="S2125" s="2" t="s">
        <v>31</v>
      </c>
      <c r="T2125" s="2">
        <f t="shared" si="231"/>
        <v>719</v>
      </c>
      <c r="U2125" s="4">
        <f t="shared" si="232"/>
        <v>5.7520000000000002E-2</v>
      </c>
      <c r="V2125" s="4">
        <f t="shared" si="233"/>
        <v>0.58890040516347875</v>
      </c>
      <c r="W2125">
        <f t="shared" si="234"/>
        <v>16</v>
      </c>
      <c r="X2125" t="str">
        <f t="shared" si="235"/>
        <v>Thursday</v>
      </c>
      <c r="Y2125" t="str">
        <f t="shared" si="236"/>
        <v>Jun</v>
      </c>
      <c r="Z2125" t="str">
        <f t="shared" si="237"/>
        <v>0-2</v>
      </c>
    </row>
    <row r="2126" spans="1:26" x14ac:dyDescent="0.25">
      <c r="A2126" s="2" t="s">
        <v>7172</v>
      </c>
      <c r="B2126" s="2" t="s">
        <v>5036</v>
      </c>
      <c r="C2126" s="1">
        <v>45813</v>
      </c>
      <c r="D2126" s="3">
        <v>0.71180555555555558</v>
      </c>
      <c r="E2126" s="2" t="s">
        <v>5044</v>
      </c>
      <c r="F2126" s="2" t="s">
        <v>5040</v>
      </c>
      <c r="G2126" s="2">
        <v>21533</v>
      </c>
      <c r="H2126" s="2">
        <v>4</v>
      </c>
      <c r="I2126" s="2">
        <v>299</v>
      </c>
      <c r="J2126" s="2">
        <v>15557</v>
      </c>
      <c r="K2126" s="2">
        <v>14362</v>
      </c>
      <c r="L2126" s="2">
        <v>817</v>
      </c>
      <c r="M2126" s="2">
        <v>87</v>
      </c>
      <c r="N2126" s="2">
        <v>39</v>
      </c>
      <c r="O2126" s="2">
        <v>67</v>
      </c>
      <c r="P2126" s="2">
        <v>43</v>
      </c>
      <c r="Q2126" s="2">
        <v>453</v>
      </c>
      <c r="R2126" s="2">
        <v>35</v>
      </c>
      <c r="S2126" s="2" t="s">
        <v>31</v>
      </c>
      <c r="T2126" s="2">
        <f t="shared" si="231"/>
        <v>1010</v>
      </c>
      <c r="U2126" s="4">
        <f t="shared" si="232"/>
        <v>7.0324467344381011E-2</v>
      </c>
      <c r="V2126" s="4">
        <f t="shared" si="233"/>
        <v>0.66697626898249196</v>
      </c>
      <c r="W2126">
        <f t="shared" si="234"/>
        <v>17</v>
      </c>
      <c r="X2126" t="str">
        <f t="shared" si="235"/>
        <v>Thursday</v>
      </c>
      <c r="Y2126" t="str">
        <f t="shared" si="236"/>
        <v>Jun</v>
      </c>
      <c r="Z2126" t="str">
        <f t="shared" si="237"/>
        <v>3-5</v>
      </c>
    </row>
    <row r="2127" spans="1:26" x14ac:dyDescent="0.25">
      <c r="A2127" s="2" t="s">
        <v>7173</v>
      </c>
      <c r="B2127" s="2" t="s">
        <v>5036</v>
      </c>
      <c r="C2127" s="1">
        <v>45813</v>
      </c>
      <c r="D2127" s="3">
        <v>0.76249999999999996</v>
      </c>
      <c r="E2127" s="2" t="s">
        <v>5054</v>
      </c>
      <c r="F2127" s="2" t="s">
        <v>5042</v>
      </c>
      <c r="G2127" s="2">
        <v>21636</v>
      </c>
      <c r="H2127" s="2">
        <v>4</v>
      </c>
      <c r="I2127" s="2">
        <v>1117</v>
      </c>
      <c r="J2127" s="2">
        <v>15126</v>
      </c>
      <c r="K2127" s="2">
        <v>13053</v>
      </c>
      <c r="L2127" s="2">
        <v>489</v>
      </c>
      <c r="M2127" s="2">
        <v>116</v>
      </c>
      <c r="N2127" s="2">
        <v>38</v>
      </c>
      <c r="O2127" s="2">
        <v>42</v>
      </c>
      <c r="P2127" s="2">
        <v>33</v>
      </c>
      <c r="Q2127" s="2">
        <v>210</v>
      </c>
      <c r="R2127" s="2">
        <v>13</v>
      </c>
      <c r="S2127" s="2" t="s">
        <v>31</v>
      </c>
      <c r="T2127" s="2">
        <f t="shared" si="231"/>
        <v>685</v>
      </c>
      <c r="U2127" s="4">
        <f t="shared" si="232"/>
        <v>5.2478357465716691E-2</v>
      </c>
      <c r="V2127" s="4">
        <f t="shared" si="233"/>
        <v>0.60330005546311705</v>
      </c>
      <c r="W2127">
        <f t="shared" si="234"/>
        <v>18</v>
      </c>
      <c r="X2127" t="str">
        <f t="shared" si="235"/>
        <v>Thursday</v>
      </c>
      <c r="Y2127" t="str">
        <f t="shared" si="236"/>
        <v>Jun</v>
      </c>
      <c r="Z2127" t="str">
        <f t="shared" si="237"/>
        <v>3-5</v>
      </c>
    </row>
    <row r="2128" spans="1:26" x14ac:dyDescent="0.25">
      <c r="A2128" s="2" t="s">
        <v>7174</v>
      </c>
      <c r="B2128" s="2" t="s">
        <v>5036</v>
      </c>
      <c r="C2128" s="1">
        <v>45813</v>
      </c>
      <c r="D2128" s="3">
        <v>0.77708333333333335</v>
      </c>
      <c r="E2128" s="2" t="s">
        <v>16</v>
      </c>
      <c r="F2128" s="2" t="s">
        <v>5050</v>
      </c>
      <c r="G2128" s="2">
        <v>21297</v>
      </c>
      <c r="H2128" s="2">
        <v>2</v>
      </c>
      <c r="I2128" s="2">
        <v>2048</v>
      </c>
      <c r="J2128" s="2">
        <v>13223</v>
      </c>
      <c r="K2128" s="2">
        <v>10217</v>
      </c>
      <c r="L2128" s="2">
        <v>413</v>
      </c>
      <c r="M2128" s="2">
        <v>59</v>
      </c>
      <c r="N2128" s="2">
        <v>32</v>
      </c>
      <c r="O2128" s="2">
        <v>41</v>
      </c>
      <c r="P2128" s="2">
        <v>20</v>
      </c>
      <c r="Q2128" s="2">
        <v>183</v>
      </c>
      <c r="R2128" s="2">
        <v>24</v>
      </c>
      <c r="S2128" s="2" t="s">
        <v>31</v>
      </c>
      <c r="T2128" s="2">
        <f t="shared" si="231"/>
        <v>545</v>
      </c>
      <c r="U2128" s="4">
        <f t="shared" si="232"/>
        <v>5.3342468434961342E-2</v>
      </c>
      <c r="V2128" s="4">
        <f t="shared" si="233"/>
        <v>0.47973893036577919</v>
      </c>
      <c r="W2128">
        <f t="shared" si="234"/>
        <v>18</v>
      </c>
      <c r="X2128" t="str">
        <f t="shared" si="235"/>
        <v>Thursday</v>
      </c>
      <c r="Y2128" t="str">
        <f t="shared" si="236"/>
        <v>Jun</v>
      </c>
      <c r="Z2128" t="str">
        <f t="shared" si="237"/>
        <v>0-2</v>
      </c>
    </row>
    <row r="2129" spans="1:26" x14ac:dyDescent="0.25">
      <c r="A2129" s="2" t="s">
        <v>7175</v>
      </c>
      <c r="B2129" s="2" t="s">
        <v>5036</v>
      </c>
      <c r="C2129" s="1">
        <v>45813</v>
      </c>
      <c r="D2129" s="3">
        <v>0.80694444444444446</v>
      </c>
      <c r="E2129" s="2" t="s">
        <v>5044</v>
      </c>
      <c r="F2129" s="2" t="s">
        <v>5069</v>
      </c>
      <c r="G2129" s="2">
        <v>21364</v>
      </c>
      <c r="H2129" s="2">
        <v>6</v>
      </c>
      <c r="I2129" s="2">
        <v>396</v>
      </c>
      <c r="J2129" s="2">
        <v>12905</v>
      </c>
      <c r="K2129" s="2">
        <v>11194</v>
      </c>
      <c r="L2129" s="2">
        <v>416</v>
      </c>
      <c r="M2129" s="2">
        <v>55</v>
      </c>
      <c r="N2129" s="2">
        <v>31</v>
      </c>
      <c r="O2129" s="2">
        <v>30</v>
      </c>
      <c r="P2129" s="2">
        <v>66</v>
      </c>
      <c r="Q2129" s="2">
        <v>121</v>
      </c>
      <c r="R2129" s="2">
        <v>16</v>
      </c>
      <c r="S2129" s="2" t="s">
        <v>31</v>
      </c>
      <c r="T2129" s="2">
        <f t="shared" si="231"/>
        <v>532</v>
      </c>
      <c r="U2129" s="4">
        <f t="shared" si="232"/>
        <v>4.7525460067893516E-2</v>
      </c>
      <c r="V2129" s="4">
        <f t="shared" si="233"/>
        <v>0.52396554952256136</v>
      </c>
      <c r="W2129">
        <f t="shared" si="234"/>
        <v>19</v>
      </c>
      <c r="X2129" t="str">
        <f t="shared" si="235"/>
        <v>Thursday</v>
      </c>
      <c r="Y2129" t="str">
        <f t="shared" si="236"/>
        <v>Jun</v>
      </c>
      <c r="Z2129" t="str">
        <f t="shared" si="237"/>
        <v>6-10</v>
      </c>
    </row>
    <row r="2130" spans="1:26" x14ac:dyDescent="0.25">
      <c r="A2130" s="2" t="s">
        <v>7176</v>
      </c>
      <c r="B2130" s="2" t="s">
        <v>5036</v>
      </c>
      <c r="C2130" s="1">
        <v>45814</v>
      </c>
      <c r="D2130" s="3">
        <v>0.28472222222222221</v>
      </c>
      <c r="E2130" s="2" t="s">
        <v>5058</v>
      </c>
      <c r="F2130" s="2" t="s">
        <v>5050</v>
      </c>
      <c r="G2130" s="2">
        <v>21388</v>
      </c>
      <c r="H2130" s="2">
        <v>4</v>
      </c>
      <c r="I2130" s="2">
        <v>126</v>
      </c>
      <c r="J2130" s="2">
        <v>24963</v>
      </c>
      <c r="K2130" s="2">
        <v>17541</v>
      </c>
      <c r="L2130" s="2">
        <v>510</v>
      </c>
      <c r="M2130" s="2">
        <v>252</v>
      </c>
      <c r="N2130" s="2">
        <v>52</v>
      </c>
      <c r="O2130" s="2">
        <v>47</v>
      </c>
      <c r="P2130" s="2">
        <v>27</v>
      </c>
      <c r="Q2130" s="2">
        <v>284</v>
      </c>
      <c r="R2130" s="2">
        <v>14</v>
      </c>
      <c r="S2130" s="2" t="s">
        <v>31</v>
      </c>
      <c r="T2130" s="2">
        <f t="shared" si="231"/>
        <v>861</v>
      </c>
      <c r="U2130" s="4">
        <f t="shared" si="232"/>
        <v>4.9085000855139387E-2</v>
      </c>
      <c r="V2130" s="4">
        <f t="shared" si="233"/>
        <v>0.820132784739106</v>
      </c>
      <c r="W2130">
        <f t="shared" si="234"/>
        <v>6</v>
      </c>
      <c r="X2130" t="str">
        <f t="shared" si="235"/>
        <v>Friday</v>
      </c>
      <c r="Y2130" t="str">
        <f t="shared" si="236"/>
        <v>Jun</v>
      </c>
      <c r="Z2130" t="str">
        <f t="shared" si="237"/>
        <v>3-5</v>
      </c>
    </row>
    <row r="2131" spans="1:26" x14ac:dyDescent="0.25">
      <c r="A2131" s="2" t="s">
        <v>7177</v>
      </c>
      <c r="B2131" s="2" t="s">
        <v>5036</v>
      </c>
      <c r="C2131" s="1">
        <v>45814</v>
      </c>
      <c r="D2131" s="3">
        <v>0.34097222222222223</v>
      </c>
      <c r="E2131" s="2" t="s">
        <v>5037</v>
      </c>
      <c r="F2131" s="2" t="s">
        <v>5040</v>
      </c>
      <c r="G2131" s="2">
        <v>21396</v>
      </c>
      <c r="H2131" s="2">
        <v>4</v>
      </c>
      <c r="I2131" s="2">
        <v>307</v>
      </c>
      <c r="J2131" s="2">
        <v>9841</v>
      </c>
      <c r="K2131" s="2">
        <v>7523</v>
      </c>
      <c r="L2131" s="2">
        <v>339</v>
      </c>
      <c r="M2131" s="2">
        <v>53</v>
      </c>
      <c r="N2131" s="2">
        <v>41</v>
      </c>
      <c r="O2131" s="2">
        <v>67</v>
      </c>
      <c r="P2131" s="2">
        <v>74</v>
      </c>
      <c r="Q2131" s="2">
        <v>284</v>
      </c>
      <c r="R2131" s="2">
        <v>17</v>
      </c>
      <c r="S2131" s="2" t="s">
        <v>31</v>
      </c>
      <c r="T2131" s="2">
        <f t="shared" si="231"/>
        <v>500</v>
      </c>
      <c r="U2131" s="4">
        <f t="shared" si="232"/>
        <v>6.6462847268376979E-2</v>
      </c>
      <c r="V2131" s="4">
        <f t="shared" si="233"/>
        <v>0.35160777715460834</v>
      </c>
      <c r="W2131">
        <f t="shared" si="234"/>
        <v>8</v>
      </c>
      <c r="X2131" t="str">
        <f t="shared" si="235"/>
        <v>Friday</v>
      </c>
      <c r="Y2131" t="str">
        <f t="shared" si="236"/>
        <v>Jun</v>
      </c>
      <c r="Z2131" t="str">
        <f t="shared" si="237"/>
        <v>3-5</v>
      </c>
    </row>
    <row r="2132" spans="1:26" x14ac:dyDescent="0.25">
      <c r="A2132" s="2" t="s">
        <v>7178</v>
      </c>
      <c r="B2132" s="2" t="s">
        <v>5036</v>
      </c>
      <c r="C2132" s="1">
        <v>45814</v>
      </c>
      <c r="D2132" s="3">
        <v>0.36805555555555558</v>
      </c>
      <c r="E2132" s="2" t="s">
        <v>5046</v>
      </c>
      <c r="F2132" s="2" t="s">
        <v>5048</v>
      </c>
      <c r="G2132" s="2">
        <v>21252</v>
      </c>
      <c r="H2132" s="2">
        <v>8</v>
      </c>
      <c r="I2132" s="2">
        <v>119</v>
      </c>
      <c r="J2132" s="2">
        <v>4275</v>
      </c>
      <c r="K2132" s="2">
        <v>3870</v>
      </c>
      <c r="L2132" s="2">
        <v>64</v>
      </c>
      <c r="M2132" s="2">
        <v>8</v>
      </c>
      <c r="N2132" s="2">
        <v>4</v>
      </c>
      <c r="O2132" s="2">
        <v>11</v>
      </c>
      <c r="P2132" s="2">
        <v>73</v>
      </c>
      <c r="Q2132" s="2">
        <v>60</v>
      </c>
      <c r="R2132" s="2">
        <v>3</v>
      </c>
      <c r="S2132" s="2" t="s">
        <v>31</v>
      </c>
      <c r="T2132" s="2">
        <f t="shared" si="231"/>
        <v>87</v>
      </c>
      <c r="U2132" s="4">
        <f t="shared" si="232"/>
        <v>2.2480620155038759E-2</v>
      </c>
      <c r="V2132" s="4">
        <f t="shared" si="233"/>
        <v>0.1821005081874647</v>
      </c>
      <c r="W2132">
        <f t="shared" si="234"/>
        <v>8</v>
      </c>
      <c r="X2132" t="str">
        <f t="shared" si="235"/>
        <v>Friday</v>
      </c>
      <c r="Y2132" t="str">
        <f t="shared" si="236"/>
        <v>Jun</v>
      </c>
      <c r="Z2132" t="str">
        <f t="shared" si="237"/>
        <v>6-10</v>
      </c>
    </row>
    <row r="2133" spans="1:26" x14ac:dyDescent="0.25">
      <c r="A2133" s="2" t="s">
        <v>7179</v>
      </c>
      <c r="B2133" s="2" t="s">
        <v>5036</v>
      </c>
      <c r="C2133" s="1">
        <v>45814</v>
      </c>
      <c r="D2133" s="3">
        <v>0.42569444444444443</v>
      </c>
      <c r="E2133" s="2" t="s">
        <v>5037</v>
      </c>
      <c r="F2133" s="2" t="s">
        <v>5069</v>
      </c>
      <c r="G2133" s="2">
        <v>21386</v>
      </c>
      <c r="H2133" s="2">
        <v>2</v>
      </c>
      <c r="I2133" s="2">
        <v>512</v>
      </c>
      <c r="J2133" s="2">
        <v>24243</v>
      </c>
      <c r="K2133" s="2">
        <v>17506</v>
      </c>
      <c r="L2133" s="2">
        <v>772</v>
      </c>
      <c r="M2133" s="2">
        <v>140</v>
      </c>
      <c r="N2133" s="2">
        <v>133</v>
      </c>
      <c r="O2133" s="2">
        <v>289</v>
      </c>
      <c r="P2133" s="2">
        <v>109</v>
      </c>
      <c r="Q2133" s="2">
        <v>644</v>
      </c>
      <c r="R2133" s="2">
        <v>51</v>
      </c>
      <c r="S2133" s="2" t="s">
        <v>31</v>
      </c>
      <c r="T2133" s="2">
        <f t="shared" si="231"/>
        <v>1334</v>
      </c>
      <c r="U2133" s="4">
        <f t="shared" si="232"/>
        <v>7.6202444876042497E-2</v>
      </c>
      <c r="V2133" s="4">
        <f t="shared" si="233"/>
        <v>0.8185728981576732</v>
      </c>
      <c r="W2133">
        <f t="shared" si="234"/>
        <v>10</v>
      </c>
      <c r="X2133" t="str">
        <f t="shared" si="235"/>
        <v>Friday</v>
      </c>
      <c r="Y2133" t="str">
        <f t="shared" si="236"/>
        <v>Jun</v>
      </c>
      <c r="Z2133" t="str">
        <f t="shared" si="237"/>
        <v>0-2</v>
      </c>
    </row>
    <row r="2134" spans="1:26" x14ac:dyDescent="0.25">
      <c r="A2134" s="2" t="s">
        <v>7180</v>
      </c>
      <c r="B2134" s="2" t="s">
        <v>5036</v>
      </c>
      <c r="C2134" s="1">
        <v>45814</v>
      </c>
      <c r="D2134" s="3">
        <v>0.45416666666666666</v>
      </c>
      <c r="E2134" s="2" t="s">
        <v>5054</v>
      </c>
      <c r="F2134" s="2" t="s">
        <v>5050</v>
      </c>
      <c r="G2134" s="2">
        <v>21468</v>
      </c>
      <c r="H2134" s="2">
        <v>5</v>
      </c>
      <c r="I2134" s="2">
        <v>915</v>
      </c>
      <c r="J2134" s="2">
        <v>11564</v>
      </c>
      <c r="K2134" s="2">
        <v>8205</v>
      </c>
      <c r="L2134" s="2">
        <v>324</v>
      </c>
      <c r="M2134" s="2">
        <v>82</v>
      </c>
      <c r="N2134" s="2">
        <v>29</v>
      </c>
      <c r="O2134" s="2">
        <v>40</v>
      </c>
      <c r="P2134" s="2">
        <v>17</v>
      </c>
      <c r="Q2134" s="2">
        <v>133</v>
      </c>
      <c r="R2134" s="2">
        <v>8</v>
      </c>
      <c r="S2134" s="2" t="s">
        <v>31</v>
      </c>
      <c r="T2134" s="2">
        <f t="shared" si="231"/>
        <v>475</v>
      </c>
      <c r="U2134" s="4">
        <f t="shared" si="232"/>
        <v>5.7891529555149299E-2</v>
      </c>
      <c r="V2134" s="4">
        <f t="shared" si="233"/>
        <v>0.38219675796534375</v>
      </c>
      <c r="W2134">
        <f t="shared" si="234"/>
        <v>10</v>
      </c>
      <c r="X2134" t="str">
        <f t="shared" si="235"/>
        <v>Friday</v>
      </c>
      <c r="Y2134" t="str">
        <f t="shared" si="236"/>
        <v>Jun</v>
      </c>
      <c r="Z2134" t="str">
        <f t="shared" si="237"/>
        <v>3-5</v>
      </c>
    </row>
    <row r="2135" spans="1:26" x14ac:dyDescent="0.25">
      <c r="A2135" s="2" t="s">
        <v>7181</v>
      </c>
      <c r="B2135" s="2" t="s">
        <v>5036</v>
      </c>
      <c r="C2135" s="1">
        <v>45814</v>
      </c>
      <c r="D2135" s="3">
        <v>0.46527777777777779</v>
      </c>
      <c r="E2135" s="2" t="s">
        <v>5058</v>
      </c>
      <c r="F2135" s="2" t="s">
        <v>5048</v>
      </c>
      <c r="G2135" s="2">
        <v>21393</v>
      </c>
      <c r="H2135" s="2">
        <v>6</v>
      </c>
      <c r="I2135" s="2">
        <v>110</v>
      </c>
      <c r="J2135" s="2">
        <v>24110</v>
      </c>
      <c r="K2135" s="2">
        <v>19624</v>
      </c>
      <c r="L2135" s="2">
        <v>820</v>
      </c>
      <c r="M2135" s="2">
        <v>421</v>
      </c>
      <c r="N2135" s="2">
        <v>57</v>
      </c>
      <c r="O2135" s="2">
        <v>80</v>
      </c>
      <c r="P2135" s="2">
        <v>22</v>
      </c>
      <c r="Q2135" s="2">
        <v>493</v>
      </c>
      <c r="R2135" s="2">
        <v>29</v>
      </c>
      <c r="S2135" s="2" t="s">
        <v>31</v>
      </c>
      <c r="T2135" s="2">
        <f t="shared" si="231"/>
        <v>1378</v>
      </c>
      <c r="U2135" s="4">
        <f t="shared" si="232"/>
        <v>7.0220138605788823E-2</v>
      </c>
      <c r="V2135" s="4">
        <f t="shared" si="233"/>
        <v>0.91730940027111674</v>
      </c>
      <c r="W2135">
        <f t="shared" si="234"/>
        <v>11</v>
      </c>
      <c r="X2135" t="str">
        <f t="shared" si="235"/>
        <v>Friday</v>
      </c>
      <c r="Y2135" t="str">
        <f t="shared" si="236"/>
        <v>Jun</v>
      </c>
      <c r="Z2135" t="str">
        <f t="shared" si="237"/>
        <v>6-10</v>
      </c>
    </row>
    <row r="2136" spans="1:26" x14ac:dyDescent="0.25">
      <c r="A2136" s="2" t="s">
        <v>7182</v>
      </c>
      <c r="B2136" s="2" t="s">
        <v>5036</v>
      </c>
      <c r="C2136" s="1">
        <v>45814</v>
      </c>
      <c r="D2136" s="3">
        <v>0.61319444444444449</v>
      </c>
      <c r="E2136" s="2" t="s">
        <v>5058</v>
      </c>
      <c r="F2136" s="2" t="s">
        <v>5048</v>
      </c>
      <c r="G2136" s="2">
        <v>21462</v>
      </c>
      <c r="H2136" s="2">
        <v>4</v>
      </c>
      <c r="I2136" s="2">
        <v>151</v>
      </c>
      <c r="J2136" s="2">
        <v>14208</v>
      </c>
      <c r="K2136" s="2">
        <v>10494</v>
      </c>
      <c r="L2136" s="2">
        <v>292</v>
      </c>
      <c r="M2136" s="2">
        <v>166</v>
      </c>
      <c r="N2136" s="2">
        <v>24</v>
      </c>
      <c r="O2136" s="2">
        <v>34</v>
      </c>
      <c r="P2136" s="2">
        <v>14</v>
      </c>
      <c r="Q2136" s="2">
        <v>244</v>
      </c>
      <c r="R2136" s="2">
        <v>16</v>
      </c>
      <c r="S2136" s="2" t="s">
        <v>31</v>
      </c>
      <c r="T2136" s="2">
        <f t="shared" si="231"/>
        <v>516</v>
      </c>
      <c r="U2136" s="4">
        <f t="shared" si="232"/>
        <v>4.9170954831332186E-2</v>
      </c>
      <c r="V2136" s="4">
        <f t="shared" si="233"/>
        <v>0.48895722672630698</v>
      </c>
      <c r="W2136">
        <f t="shared" si="234"/>
        <v>14</v>
      </c>
      <c r="X2136" t="str">
        <f t="shared" si="235"/>
        <v>Friday</v>
      </c>
      <c r="Y2136" t="str">
        <f t="shared" si="236"/>
        <v>Jun</v>
      </c>
      <c r="Z2136" t="str">
        <f t="shared" si="237"/>
        <v>3-5</v>
      </c>
    </row>
    <row r="2137" spans="1:26" x14ac:dyDescent="0.25">
      <c r="A2137" s="2" t="s">
        <v>7183</v>
      </c>
      <c r="B2137" s="2" t="s">
        <v>5036</v>
      </c>
      <c r="C2137" s="1">
        <v>45814</v>
      </c>
      <c r="D2137" s="3">
        <v>0.65347222222222223</v>
      </c>
      <c r="E2137" s="2" t="s">
        <v>5054</v>
      </c>
      <c r="F2137" s="2" t="s">
        <v>5042</v>
      </c>
      <c r="G2137" s="2">
        <v>21318</v>
      </c>
      <c r="H2137" s="2">
        <v>4</v>
      </c>
      <c r="I2137" s="2">
        <v>893</v>
      </c>
      <c r="J2137" s="2">
        <v>11436</v>
      </c>
      <c r="K2137" s="2">
        <v>8096</v>
      </c>
      <c r="L2137" s="2">
        <v>279</v>
      </c>
      <c r="M2137" s="2">
        <v>98</v>
      </c>
      <c r="N2137" s="2">
        <v>26</v>
      </c>
      <c r="O2137" s="2">
        <v>45</v>
      </c>
      <c r="P2137" s="2">
        <v>21</v>
      </c>
      <c r="Q2137" s="2">
        <v>240</v>
      </c>
      <c r="R2137" s="2">
        <v>19</v>
      </c>
      <c r="S2137" s="2" t="s">
        <v>31</v>
      </c>
      <c r="T2137" s="2">
        <f t="shared" si="231"/>
        <v>448</v>
      </c>
      <c r="U2137" s="4">
        <f t="shared" si="232"/>
        <v>5.533596837944664E-2</v>
      </c>
      <c r="V2137" s="4">
        <f t="shared" si="233"/>
        <v>0.37977296181630549</v>
      </c>
      <c r="W2137">
        <f t="shared" si="234"/>
        <v>15</v>
      </c>
      <c r="X2137" t="str">
        <f t="shared" si="235"/>
        <v>Friday</v>
      </c>
      <c r="Y2137" t="str">
        <f t="shared" si="236"/>
        <v>Jun</v>
      </c>
      <c r="Z2137" t="str">
        <f t="shared" si="237"/>
        <v>3-5</v>
      </c>
    </row>
    <row r="2138" spans="1:26" x14ac:dyDescent="0.25">
      <c r="A2138" s="2" t="s">
        <v>7184</v>
      </c>
      <c r="B2138" s="2" t="s">
        <v>5036</v>
      </c>
      <c r="C2138" s="1">
        <v>45814</v>
      </c>
      <c r="D2138" s="3">
        <v>0.69236111111111109</v>
      </c>
      <c r="E2138" s="2" t="s">
        <v>5054</v>
      </c>
      <c r="F2138" s="2" t="s">
        <v>5048</v>
      </c>
      <c r="G2138" s="2">
        <v>21464</v>
      </c>
      <c r="H2138" s="2">
        <v>4</v>
      </c>
      <c r="I2138" s="2">
        <v>1320</v>
      </c>
      <c r="J2138" s="2">
        <v>22713</v>
      </c>
      <c r="K2138" s="2">
        <v>16151</v>
      </c>
      <c r="L2138" s="2">
        <v>419</v>
      </c>
      <c r="M2138" s="2">
        <v>96</v>
      </c>
      <c r="N2138" s="2">
        <v>36</v>
      </c>
      <c r="O2138" s="2">
        <v>45</v>
      </c>
      <c r="P2138" s="2">
        <v>11</v>
      </c>
      <c r="Q2138" s="2">
        <v>280</v>
      </c>
      <c r="R2138" s="2">
        <v>29</v>
      </c>
      <c r="S2138" s="2" t="s">
        <v>31</v>
      </c>
      <c r="T2138" s="2">
        <f t="shared" si="231"/>
        <v>596</v>
      </c>
      <c r="U2138" s="4">
        <f t="shared" si="232"/>
        <v>3.6901739830351062E-2</v>
      </c>
      <c r="V2138" s="4">
        <f t="shared" si="233"/>
        <v>0.75246925083861349</v>
      </c>
      <c r="W2138">
        <f t="shared" si="234"/>
        <v>16</v>
      </c>
      <c r="X2138" t="str">
        <f t="shared" si="235"/>
        <v>Friday</v>
      </c>
      <c r="Y2138" t="str">
        <f t="shared" si="236"/>
        <v>Jun</v>
      </c>
      <c r="Z2138" t="str">
        <f t="shared" si="237"/>
        <v>3-5</v>
      </c>
    </row>
    <row r="2139" spans="1:26" x14ac:dyDescent="0.25">
      <c r="A2139" s="2" t="s">
        <v>7185</v>
      </c>
      <c r="B2139" s="2" t="s">
        <v>5036</v>
      </c>
      <c r="C2139" s="1">
        <v>45814</v>
      </c>
      <c r="D2139" s="3">
        <v>0.72847222222222219</v>
      </c>
      <c r="E2139" s="2" t="s">
        <v>5054</v>
      </c>
      <c r="F2139" s="2" t="s">
        <v>5050</v>
      </c>
      <c r="G2139" s="2">
        <v>21242</v>
      </c>
      <c r="H2139" s="2">
        <v>8</v>
      </c>
      <c r="I2139" s="2">
        <v>1868</v>
      </c>
      <c r="J2139" s="2">
        <v>6858</v>
      </c>
      <c r="K2139" s="2">
        <v>5694</v>
      </c>
      <c r="L2139" s="2">
        <v>300</v>
      </c>
      <c r="M2139" s="2">
        <v>48</v>
      </c>
      <c r="N2139" s="2">
        <v>18</v>
      </c>
      <c r="O2139" s="2">
        <v>24</v>
      </c>
      <c r="P2139" s="2">
        <v>14</v>
      </c>
      <c r="Q2139" s="2">
        <v>151</v>
      </c>
      <c r="R2139" s="2">
        <v>14</v>
      </c>
      <c r="S2139" s="2" t="s">
        <v>31</v>
      </c>
      <c r="T2139" s="2">
        <f t="shared" si="231"/>
        <v>390</v>
      </c>
      <c r="U2139" s="4">
        <f t="shared" si="232"/>
        <v>6.8493150684931503E-2</v>
      </c>
      <c r="V2139" s="4">
        <f t="shared" si="233"/>
        <v>0.26805385556915545</v>
      </c>
      <c r="W2139">
        <f t="shared" si="234"/>
        <v>17</v>
      </c>
      <c r="X2139" t="str">
        <f t="shared" si="235"/>
        <v>Friday</v>
      </c>
      <c r="Y2139" t="str">
        <f t="shared" si="236"/>
        <v>Jun</v>
      </c>
      <c r="Z2139" t="str">
        <f t="shared" si="237"/>
        <v>6-10</v>
      </c>
    </row>
    <row r="2140" spans="1:26" x14ac:dyDescent="0.25">
      <c r="A2140" s="2" t="s">
        <v>7186</v>
      </c>
      <c r="B2140" s="2" t="s">
        <v>5036</v>
      </c>
      <c r="C2140" s="1">
        <v>45814</v>
      </c>
      <c r="D2140" s="3">
        <v>0.77916666666666667</v>
      </c>
      <c r="E2140" s="2" t="s">
        <v>5046</v>
      </c>
      <c r="F2140" s="2" t="s">
        <v>5069</v>
      </c>
      <c r="G2140" s="2">
        <v>21185</v>
      </c>
      <c r="H2140" s="2">
        <v>6</v>
      </c>
      <c r="I2140" s="2">
        <v>275</v>
      </c>
      <c r="J2140" s="2">
        <v>4152</v>
      </c>
      <c r="K2140" s="2">
        <v>2958</v>
      </c>
      <c r="L2140" s="2">
        <v>31</v>
      </c>
      <c r="M2140" s="2">
        <v>4</v>
      </c>
      <c r="N2140" s="2">
        <v>5</v>
      </c>
      <c r="O2140" s="2">
        <v>8</v>
      </c>
      <c r="P2140" s="2">
        <v>86</v>
      </c>
      <c r="Q2140" s="2">
        <v>48</v>
      </c>
      <c r="R2140" s="2">
        <v>4</v>
      </c>
      <c r="S2140" s="2" t="s">
        <v>31</v>
      </c>
      <c r="T2140" s="2">
        <f t="shared" si="231"/>
        <v>48</v>
      </c>
      <c r="U2140" s="4">
        <f t="shared" si="232"/>
        <v>1.6227180527383367E-2</v>
      </c>
      <c r="V2140" s="4">
        <f t="shared" si="233"/>
        <v>0.1396270946424357</v>
      </c>
      <c r="W2140">
        <f t="shared" si="234"/>
        <v>18</v>
      </c>
      <c r="X2140" t="str">
        <f t="shared" si="235"/>
        <v>Friday</v>
      </c>
      <c r="Y2140" t="str">
        <f t="shared" si="236"/>
        <v>Jun</v>
      </c>
      <c r="Z2140" t="str">
        <f t="shared" si="237"/>
        <v>6-10</v>
      </c>
    </row>
    <row r="2141" spans="1:26" x14ac:dyDescent="0.25">
      <c r="A2141" s="2" t="s">
        <v>7187</v>
      </c>
      <c r="B2141" s="2" t="s">
        <v>5036</v>
      </c>
      <c r="C2141" s="1">
        <v>45814</v>
      </c>
      <c r="D2141" s="3">
        <v>0.78888888888888886</v>
      </c>
      <c r="E2141" s="2" t="s">
        <v>5046</v>
      </c>
      <c r="F2141" s="2" t="s">
        <v>5042</v>
      </c>
      <c r="G2141" s="2">
        <v>21625</v>
      </c>
      <c r="H2141" s="2">
        <v>1</v>
      </c>
      <c r="I2141" s="2">
        <v>232</v>
      </c>
      <c r="J2141" s="2">
        <v>3983</v>
      </c>
      <c r="K2141" s="2">
        <v>2893</v>
      </c>
      <c r="L2141" s="2">
        <v>63</v>
      </c>
      <c r="M2141" s="2">
        <v>7</v>
      </c>
      <c r="N2141" s="2">
        <v>7</v>
      </c>
      <c r="O2141" s="2">
        <v>15</v>
      </c>
      <c r="P2141" s="2">
        <v>64</v>
      </c>
      <c r="Q2141" s="2">
        <v>38</v>
      </c>
      <c r="R2141" s="2">
        <v>3</v>
      </c>
      <c r="S2141" s="2" t="s">
        <v>31</v>
      </c>
      <c r="T2141" s="2">
        <f t="shared" si="231"/>
        <v>92</v>
      </c>
      <c r="U2141" s="4">
        <f t="shared" si="232"/>
        <v>3.180089872105081E-2</v>
      </c>
      <c r="V2141" s="4">
        <f t="shared" si="233"/>
        <v>0.13378034682080925</v>
      </c>
      <c r="W2141">
        <f t="shared" si="234"/>
        <v>18</v>
      </c>
      <c r="X2141" t="str">
        <f t="shared" si="235"/>
        <v>Friday</v>
      </c>
      <c r="Y2141" t="str">
        <f t="shared" si="236"/>
        <v>Jun</v>
      </c>
      <c r="Z2141" t="str">
        <f t="shared" si="237"/>
        <v>0-2</v>
      </c>
    </row>
    <row r="2142" spans="1:26" x14ac:dyDescent="0.25">
      <c r="A2142" s="2" t="s">
        <v>7188</v>
      </c>
      <c r="B2142" s="2" t="s">
        <v>5036</v>
      </c>
      <c r="C2142" s="1">
        <v>45814</v>
      </c>
      <c r="D2142" s="3">
        <v>0.89583333333333337</v>
      </c>
      <c r="E2142" s="2" t="s">
        <v>5058</v>
      </c>
      <c r="F2142" s="2" t="s">
        <v>5040</v>
      </c>
      <c r="G2142" s="2">
        <v>21443</v>
      </c>
      <c r="H2142" s="2">
        <v>2</v>
      </c>
      <c r="I2142" s="2">
        <v>113</v>
      </c>
      <c r="J2142" s="2">
        <v>26580</v>
      </c>
      <c r="K2142" s="2">
        <v>23417</v>
      </c>
      <c r="L2142" s="2">
        <v>623</v>
      </c>
      <c r="M2142" s="2">
        <v>272</v>
      </c>
      <c r="N2142" s="2">
        <v>59</v>
      </c>
      <c r="O2142" s="2">
        <v>71</v>
      </c>
      <c r="P2142" s="2">
        <v>20</v>
      </c>
      <c r="Q2142" s="2">
        <v>376</v>
      </c>
      <c r="R2142" s="2">
        <v>33</v>
      </c>
      <c r="S2142" s="2" t="s">
        <v>28</v>
      </c>
      <c r="T2142" s="2">
        <f t="shared" si="231"/>
        <v>1025</v>
      </c>
      <c r="U2142" s="4">
        <f t="shared" si="232"/>
        <v>4.3771618909339366E-2</v>
      </c>
      <c r="V2142" s="4">
        <f t="shared" si="233"/>
        <v>1.0920580142703913</v>
      </c>
      <c r="W2142">
        <f t="shared" si="234"/>
        <v>21</v>
      </c>
      <c r="X2142" t="str">
        <f t="shared" si="235"/>
        <v>Friday</v>
      </c>
      <c r="Y2142" t="str">
        <f t="shared" si="236"/>
        <v>Jun</v>
      </c>
      <c r="Z2142" t="str">
        <f t="shared" si="237"/>
        <v>0-2</v>
      </c>
    </row>
    <row r="2143" spans="1:26" x14ac:dyDescent="0.25">
      <c r="A2143" s="2" t="s">
        <v>7189</v>
      </c>
      <c r="B2143" s="2" t="s">
        <v>5036</v>
      </c>
      <c r="C2143" s="1">
        <v>45814</v>
      </c>
      <c r="D2143" s="3">
        <v>0.91111111111111109</v>
      </c>
      <c r="E2143" s="2" t="s">
        <v>5037</v>
      </c>
      <c r="F2143" s="2" t="s">
        <v>5042</v>
      </c>
      <c r="G2143" s="2">
        <v>21353</v>
      </c>
      <c r="H2143" s="2">
        <v>5</v>
      </c>
      <c r="I2143" s="2">
        <v>241</v>
      </c>
      <c r="J2143" s="2">
        <v>12797</v>
      </c>
      <c r="K2143" s="2">
        <v>10402</v>
      </c>
      <c r="L2143" s="2">
        <v>398</v>
      </c>
      <c r="M2143" s="2">
        <v>51</v>
      </c>
      <c r="N2143" s="2">
        <v>38</v>
      </c>
      <c r="O2143" s="2">
        <v>82</v>
      </c>
      <c r="P2143" s="2">
        <v>25</v>
      </c>
      <c r="Q2143" s="2">
        <v>365</v>
      </c>
      <c r="R2143" s="2">
        <v>14</v>
      </c>
      <c r="S2143" s="2" t="s">
        <v>31</v>
      </c>
      <c r="T2143" s="2">
        <f t="shared" si="231"/>
        <v>569</v>
      </c>
      <c r="U2143" s="4">
        <f t="shared" si="232"/>
        <v>5.4701019034800999E-2</v>
      </c>
      <c r="V2143" s="4">
        <f t="shared" si="233"/>
        <v>0.48714466351332364</v>
      </c>
      <c r="W2143">
        <f t="shared" si="234"/>
        <v>21</v>
      </c>
      <c r="X2143" t="str">
        <f t="shared" si="235"/>
        <v>Friday</v>
      </c>
      <c r="Y2143" t="str">
        <f t="shared" si="236"/>
        <v>Jun</v>
      </c>
      <c r="Z2143" t="str">
        <f t="shared" si="237"/>
        <v>3-5</v>
      </c>
    </row>
    <row r="2144" spans="1:26" x14ac:dyDescent="0.25">
      <c r="A2144" s="2" t="s">
        <v>7190</v>
      </c>
      <c r="B2144" s="2" t="s">
        <v>5036</v>
      </c>
      <c r="C2144" s="1">
        <v>45815</v>
      </c>
      <c r="D2144" s="3">
        <v>3.7499999999999999E-2</v>
      </c>
      <c r="E2144" s="2" t="s">
        <v>16</v>
      </c>
      <c r="F2144" s="2" t="s">
        <v>5052</v>
      </c>
      <c r="G2144" s="2">
        <v>21493</v>
      </c>
      <c r="H2144" s="2">
        <v>3</v>
      </c>
      <c r="I2144" s="2">
        <v>384</v>
      </c>
      <c r="J2144" s="2">
        <v>1462</v>
      </c>
      <c r="K2144" s="2">
        <v>1270</v>
      </c>
      <c r="L2144" s="2">
        <v>33</v>
      </c>
      <c r="M2144" s="2">
        <v>4</v>
      </c>
      <c r="N2144" s="2">
        <v>2</v>
      </c>
      <c r="O2144" s="2">
        <v>3</v>
      </c>
      <c r="P2144" s="2">
        <v>5</v>
      </c>
      <c r="Q2144" s="2">
        <v>13</v>
      </c>
      <c r="R2144" s="2">
        <v>2</v>
      </c>
      <c r="S2144" s="2" t="s">
        <v>31</v>
      </c>
      <c r="T2144" s="2">
        <f t="shared" si="231"/>
        <v>42</v>
      </c>
      <c r="U2144" s="4">
        <f t="shared" si="232"/>
        <v>3.3070866141732283E-2</v>
      </c>
      <c r="V2144" s="4">
        <f t="shared" si="233"/>
        <v>5.9089005722793471E-2</v>
      </c>
      <c r="W2144">
        <f t="shared" si="234"/>
        <v>0</v>
      </c>
      <c r="X2144" t="str">
        <f t="shared" si="235"/>
        <v>Saturday</v>
      </c>
      <c r="Y2144" t="str">
        <f t="shared" si="236"/>
        <v>Jun</v>
      </c>
      <c r="Z2144" t="str">
        <f t="shared" si="237"/>
        <v>3-5</v>
      </c>
    </row>
    <row r="2145" spans="1:26" x14ac:dyDescent="0.25">
      <c r="A2145" s="2" t="s">
        <v>7191</v>
      </c>
      <c r="B2145" s="2" t="s">
        <v>5036</v>
      </c>
      <c r="C2145" s="1">
        <v>45815</v>
      </c>
      <c r="D2145" s="3">
        <v>0.34305555555555556</v>
      </c>
      <c r="E2145" s="2" t="s">
        <v>16</v>
      </c>
      <c r="F2145" s="2" t="s">
        <v>5040</v>
      </c>
      <c r="G2145" s="2">
        <v>21440</v>
      </c>
      <c r="H2145" s="2">
        <v>5</v>
      </c>
      <c r="I2145" s="2">
        <v>865</v>
      </c>
      <c r="J2145" s="2">
        <v>7059</v>
      </c>
      <c r="K2145" s="2">
        <v>5139</v>
      </c>
      <c r="L2145" s="2">
        <v>132</v>
      </c>
      <c r="M2145" s="2">
        <v>22</v>
      </c>
      <c r="N2145" s="2">
        <v>11</v>
      </c>
      <c r="O2145" s="2">
        <v>16</v>
      </c>
      <c r="P2145" s="2">
        <v>17</v>
      </c>
      <c r="Q2145" s="2">
        <v>146</v>
      </c>
      <c r="R2145" s="2">
        <v>5</v>
      </c>
      <c r="S2145" s="2" t="s">
        <v>31</v>
      </c>
      <c r="T2145" s="2">
        <f t="shared" si="231"/>
        <v>181</v>
      </c>
      <c r="U2145" s="4">
        <f t="shared" si="232"/>
        <v>3.5220860089511578E-2</v>
      </c>
      <c r="V2145" s="4">
        <f t="shared" si="233"/>
        <v>0.23969216417910447</v>
      </c>
      <c r="W2145">
        <f t="shared" si="234"/>
        <v>8</v>
      </c>
      <c r="X2145" t="str">
        <f t="shared" si="235"/>
        <v>Saturday</v>
      </c>
      <c r="Y2145" t="str">
        <f t="shared" si="236"/>
        <v>Jun</v>
      </c>
      <c r="Z2145" t="str">
        <f t="shared" si="237"/>
        <v>3-5</v>
      </c>
    </row>
    <row r="2146" spans="1:26" x14ac:dyDescent="0.25">
      <c r="A2146" s="2" t="s">
        <v>7192</v>
      </c>
      <c r="B2146" s="2" t="s">
        <v>5036</v>
      </c>
      <c r="C2146" s="1">
        <v>45815</v>
      </c>
      <c r="D2146" s="3">
        <v>0.54374999999999996</v>
      </c>
      <c r="E2146" s="2" t="s">
        <v>5037</v>
      </c>
      <c r="F2146" s="2" t="s">
        <v>5050</v>
      </c>
      <c r="G2146" s="2">
        <v>21558</v>
      </c>
      <c r="H2146" s="2">
        <v>4</v>
      </c>
      <c r="I2146" s="2">
        <v>216</v>
      </c>
      <c r="J2146" s="2">
        <v>8447</v>
      </c>
      <c r="K2146" s="2">
        <v>6734</v>
      </c>
      <c r="L2146" s="2">
        <v>294</v>
      </c>
      <c r="M2146" s="2">
        <v>44</v>
      </c>
      <c r="N2146" s="2">
        <v>37</v>
      </c>
      <c r="O2146" s="2">
        <v>72</v>
      </c>
      <c r="P2146" s="2">
        <v>30</v>
      </c>
      <c r="Q2146" s="2">
        <v>174</v>
      </c>
      <c r="R2146" s="2">
        <v>22</v>
      </c>
      <c r="S2146" s="2" t="s">
        <v>31</v>
      </c>
      <c r="T2146" s="2">
        <f t="shared" si="231"/>
        <v>447</v>
      </c>
      <c r="U2146" s="4">
        <f t="shared" si="232"/>
        <v>6.6379566379566379E-2</v>
      </c>
      <c r="V2146" s="4">
        <f t="shared" si="233"/>
        <v>0.31236663883477134</v>
      </c>
      <c r="W2146">
        <f t="shared" si="234"/>
        <v>13</v>
      </c>
      <c r="X2146" t="str">
        <f t="shared" si="235"/>
        <v>Saturday</v>
      </c>
      <c r="Y2146" t="str">
        <f t="shared" si="236"/>
        <v>Jun</v>
      </c>
      <c r="Z2146" t="str">
        <f t="shared" si="237"/>
        <v>3-5</v>
      </c>
    </row>
    <row r="2147" spans="1:26" x14ac:dyDescent="0.25">
      <c r="A2147" s="2" t="s">
        <v>7193</v>
      </c>
      <c r="B2147" s="2" t="s">
        <v>5036</v>
      </c>
      <c r="C2147" s="1">
        <v>45815</v>
      </c>
      <c r="D2147" s="3">
        <v>0.69305555555555554</v>
      </c>
      <c r="E2147" s="2" t="s">
        <v>5046</v>
      </c>
      <c r="F2147" s="2" t="s">
        <v>5050</v>
      </c>
      <c r="G2147" s="2">
        <v>21480</v>
      </c>
      <c r="H2147" s="2">
        <v>3</v>
      </c>
      <c r="I2147" s="2">
        <v>491</v>
      </c>
      <c r="J2147" s="2">
        <v>1954</v>
      </c>
      <c r="K2147" s="2">
        <v>1470</v>
      </c>
      <c r="L2147" s="2">
        <v>29</v>
      </c>
      <c r="M2147" s="2">
        <v>3</v>
      </c>
      <c r="N2147" s="2">
        <v>4</v>
      </c>
      <c r="O2147" s="2">
        <v>5</v>
      </c>
      <c r="P2147" s="2">
        <v>10</v>
      </c>
      <c r="Q2147" s="2">
        <v>26</v>
      </c>
      <c r="R2147" s="2">
        <v>1</v>
      </c>
      <c r="S2147" s="2" t="s">
        <v>31</v>
      </c>
      <c r="T2147" s="2">
        <f t="shared" si="231"/>
        <v>41</v>
      </c>
      <c r="U2147" s="4">
        <f t="shared" si="232"/>
        <v>2.7891156462585033E-2</v>
      </c>
      <c r="V2147" s="4">
        <f t="shared" si="233"/>
        <v>6.8435754189944131E-2</v>
      </c>
      <c r="W2147">
        <f t="shared" si="234"/>
        <v>16</v>
      </c>
      <c r="X2147" t="str">
        <f t="shared" si="235"/>
        <v>Saturday</v>
      </c>
      <c r="Y2147" t="str">
        <f t="shared" si="236"/>
        <v>Jun</v>
      </c>
      <c r="Z2147" t="str">
        <f t="shared" si="237"/>
        <v>3-5</v>
      </c>
    </row>
    <row r="2148" spans="1:26" x14ac:dyDescent="0.25">
      <c r="A2148" s="2" t="s">
        <v>7194</v>
      </c>
      <c r="B2148" s="2" t="s">
        <v>5036</v>
      </c>
      <c r="C2148" s="1">
        <v>45815</v>
      </c>
      <c r="D2148" s="3">
        <v>0.78333333333333333</v>
      </c>
      <c r="E2148" s="2" t="s">
        <v>16</v>
      </c>
      <c r="F2148" s="2" t="s">
        <v>5052</v>
      </c>
      <c r="G2148" s="2">
        <v>21323</v>
      </c>
      <c r="H2148" s="2">
        <v>6</v>
      </c>
      <c r="I2148" s="2">
        <v>365</v>
      </c>
      <c r="J2148" s="2">
        <v>5036</v>
      </c>
      <c r="K2148" s="2">
        <v>3898</v>
      </c>
      <c r="L2148" s="2">
        <v>72</v>
      </c>
      <c r="M2148" s="2">
        <v>10</v>
      </c>
      <c r="N2148" s="2">
        <v>6</v>
      </c>
      <c r="O2148" s="2">
        <v>6</v>
      </c>
      <c r="P2148" s="2">
        <v>15</v>
      </c>
      <c r="Q2148" s="2">
        <v>97</v>
      </c>
      <c r="R2148" s="2">
        <v>9</v>
      </c>
      <c r="S2148" s="2" t="s">
        <v>31</v>
      </c>
      <c r="T2148" s="2">
        <f t="shared" si="231"/>
        <v>94</v>
      </c>
      <c r="U2148" s="4">
        <f t="shared" si="232"/>
        <v>2.4114930733709596E-2</v>
      </c>
      <c r="V2148" s="4">
        <f t="shared" si="233"/>
        <v>0.18280729728462225</v>
      </c>
      <c r="W2148">
        <f t="shared" si="234"/>
        <v>18</v>
      </c>
      <c r="X2148" t="str">
        <f t="shared" si="235"/>
        <v>Saturday</v>
      </c>
      <c r="Y2148" t="str">
        <f t="shared" si="236"/>
        <v>Jun</v>
      </c>
      <c r="Z2148" t="str">
        <f t="shared" si="237"/>
        <v>6-10</v>
      </c>
    </row>
    <row r="2149" spans="1:26" x14ac:dyDescent="0.25">
      <c r="A2149" s="2" t="s">
        <v>7195</v>
      </c>
      <c r="B2149" s="2" t="s">
        <v>5036</v>
      </c>
      <c r="C2149" s="1">
        <v>45815</v>
      </c>
      <c r="D2149" s="3">
        <v>0.8930555555555556</v>
      </c>
      <c r="E2149" s="2" t="s">
        <v>5054</v>
      </c>
      <c r="F2149" s="2" t="s">
        <v>5069</v>
      </c>
      <c r="G2149" s="2">
        <v>21533</v>
      </c>
      <c r="H2149" s="2">
        <v>2</v>
      </c>
      <c r="I2149" s="2">
        <v>804</v>
      </c>
      <c r="J2149" s="2">
        <v>1955</v>
      </c>
      <c r="K2149" s="2">
        <v>1749</v>
      </c>
      <c r="L2149" s="2">
        <v>43</v>
      </c>
      <c r="M2149" s="2">
        <v>7</v>
      </c>
      <c r="N2149" s="2">
        <v>2</v>
      </c>
      <c r="O2149" s="2">
        <v>3</v>
      </c>
      <c r="P2149" s="2">
        <v>5</v>
      </c>
      <c r="Q2149" s="2">
        <v>35</v>
      </c>
      <c r="R2149" s="2">
        <v>5</v>
      </c>
      <c r="S2149" s="2" t="s">
        <v>31</v>
      </c>
      <c r="T2149" s="2">
        <f t="shared" si="231"/>
        <v>55</v>
      </c>
      <c r="U2149" s="4">
        <f t="shared" si="232"/>
        <v>3.1446540880503145E-2</v>
      </c>
      <c r="V2149" s="4">
        <f t="shared" si="233"/>
        <v>8.1224167556773322E-2</v>
      </c>
      <c r="W2149">
        <f t="shared" si="234"/>
        <v>21</v>
      </c>
      <c r="X2149" t="str">
        <f t="shared" si="235"/>
        <v>Saturday</v>
      </c>
      <c r="Y2149" t="str">
        <f t="shared" si="236"/>
        <v>Jun</v>
      </c>
      <c r="Z2149" t="str">
        <f t="shared" si="237"/>
        <v>0-2</v>
      </c>
    </row>
    <row r="2150" spans="1:26" x14ac:dyDescent="0.25">
      <c r="A2150" s="2" t="s">
        <v>7196</v>
      </c>
      <c r="B2150" s="2" t="s">
        <v>5036</v>
      </c>
      <c r="C2150" s="1">
        <v>45816</v>
      </c>
      <c r="D2150" s="3">
        <v>0.4236111111111111</v>
      </c>
      <c r="E2150" s="2" t="s">
        <v>5054</v>
      </c>
      <c r="F2150" s="2" t="s">
        <v>5050</v>
      </c>
      <c r="G2150" s="2">
        <v>21449</v>
      </c>
      <c r="H2150" s="2">
        <v>1</v>
      </c>
      <c r="I2150" s="2">
        <v>706</v>
      </c>
      <c r="J2150" s="2">
        <v>5252</v>
      </c>
      <c r="K2150" s="2">
        <v>4528</v>
      </c>
      <c r="L2150" s="2">
        <v>192</v>
      </c>
      <c r="M2150" s="2">
        <v>50</v>
      </c>
      <c r="N2150" s="2">
        <v>16</v>
      </c>
      <c r="O2150" s="2">
        <v>19</v>
      </c>
      <c r="P2150" s="2">
        <v>13</v>
      </c>
      <c r="Q2150" s="2">
        <v>40</v>
      </c>
      <c r="R2150" s="2">
        <v>4</v>
      </c>
      <c r="S2150" s="2" t="s">
        <v>31</v>
      </c>
      <c r="T2150" s="2">
        <f t="shared" si="231"/>
        <v>277</v>
      </c>
      <c r="U2150" s="4">
        <f t="shared" si="232"/>
        <v>6.1174911660777383E-2</v>
      </c>
      <c r="V2150" s="4">
        <f t="shared" si="233"/>
        <v>0.21110541283975942</v>
      </c>
      <c r="W2150">
        <f t="shared" si="234"/>
        <v>10</v>
      </c>
      <c r="X2150" t="str">
        <f t="shared" si="235"/>
        <v>Sunday</v>
      </c>
      <c r="Y2150" t="str">
        <f t="shared" si="236"/>
        <v>Jun</v>
      </c>
      <c r="Z2150" t="str">
        <f t="shared" si="237"/>
        <v>0-2</v>
      </c>
    </row>
    <row r="2151" spans="1:26" x14ac:dyDescent="0.25">
      <c r="A2151" s="2" t="s">
        <v>7197</v>
      </c>
      <c r="B2151" s="2" t="s">
        <v>5036</v>
      </c>
      <c r="C2151" s="1">
        <v>45816</v>
      </c>
      <c r="D2151" s="3">
        <v>0.51527777777777772</v>
      </c>
      <c r="E2151" s="2" t="s">
        <v>5044</v>
      </c>
      <c r="F2151" s="2" t="s">
        <v>5038</v>
      </c>
      <c r="G2151" s="2">
        <v>21224</v>
      </c>
      <c r="H2151" s="2">
        <v>2</v>
      </c>
      <c r="I2151" s="2">
        <v>167</v>
      </c>
      <c r="J2151" s="2">
        <v>5671</v>
      </c>
      <c r="K2151" s="2">
        <v>4848</v>
      </c>
      <c r="L2151" s="2">
        <v>96</v>
      </c>
      <c r="M2151" s="2">
        <v>11</v>
      </c>
      <c r="N2151" s="2">
        <v>8</v>
      </c>
      <c r="O2151" s="2">
        <v>8</v>
      </c>
      <c r="P2151" s="2">
        <v>14</v>
      </c>
      <c r="Q2151" s="2">
        <v>83</v>
      </c>
      <c r="R2151" s="2">
        <v>12</v>
      </c>
      <c r="S2151" s="2" t="s">
        <v>31</v>
      </c>
      <c r="T2151" s="2">
        <f t="shared" si="231"/>
        <v>123</v>
      </c>
      <c r="U2151" s="4">
        <f t="shared" si="232"/>
        <v>2.5371287128712873E-2</v>
      </c>
      <c r="V2151" s="4">
        <f t="shared" si="233"/>
        <v>0.2284206558612891</v>
      </c>
      <c r="W2151">
        <f t="shared" si="234"/>
        <v>12</v>
      </c>
      <c r="X2151" t="str">
        <f t="shared" si="235"/>
        <v>Sunday</v>
      </c>
      <c r="Y2151" t="str">
        <f t="shared" si="236"/>
        <v>Jun</v>
      </c>
      <c r="Z2151" t="str">
        <f t="shared" si="237"/>
        <v>0-2</v>
      </c>
    </row>
    <row r="2152" spans="1:26" x14ac:dyDescent="0.25">
      <c r="A2152" s="2" t="s">
        <v>7198</v>
      </c>
      <c r="B2152" s="2" t="s">
        <v>5036</v>
      </c>
      <c r="C2152" s="1">
        <v>45816</v>
      </c>
      <c r="D2152" s="3">
        <v>0.58750000000000002</v>
      </c>
      <c r="E2152" s="2" t="s">
        <v>5046</v>
      </c>
      <c r="F2152" s="2" t="s">
        <v>5069</v>
      </c>
      <c r="G2152" s="2">
        <v>21487</v>
      </c>
      <c r="H2152" s="2">
        <v>1</v>
      </c>
      <c r="I2152" s="2">
        <v>153</v>
      </c>
      <c r="J2152" s="2">
        <v>7287</v>
      </c>
      <c r="K2152" s="2">
        <v>5696</v>
      </c>
      <c r="L2152" s="2">
        <v>86</v>
      </c>
      <c r="M2152" s="2">
        <v>10</v>
      </c>
      <c r="N2152" s="2">
        <v>9</v>
      </c>
      <c r="O2152" s="2">
        <v>23</v>
      </c>
      <c r="P2152" s="2">
        <v>118</v>
      </c>
      <c r="Q2152" s="2">
        <v>75</v>
      </c>
      <c r="R2152" s="2">
        <v>5</v>
      </c>
      <c r="S2152" s="2" t="s">
        <v>31</v>
      </c>
      <c r="T2152" s="2">
        <f t="shared" si="231"/>
        <v>128</v>
      </c>
      <c r="U2152" s="4">
        <f t="shared" si="232"/>
        <v>2.247191011235955E-2</v>
      </c>
      <c r="V2152" s="4">
        <f t="shared" si="233"/>
        <v>0.26509051984921117</v>
      </c>
      <c r="W2152">
        <f t="shared" si="234"/>
        <v>14</v>
      </c>
      <c r="X2152" t="str">
        <f t="shared" si="235"/>
        <v>Sunday</v>
      </c>
      <c r="Y2152" t="str">
        <f t="shared" si="236"/>
        <v>Jun</v>
      </c>
      <c r="Z2152" t="str">
        <f t="shared" si="237"/>
        <v>0-2</v>
      </c>
    </row>
    <row r="2153" spans="1:26" x14ac:dyDescent="0.25">
      <c r="A2153" s="2" t="s">
        <v>7199</v>
      </c>
      <c r="B2153" s="2" t="s">
        <v>5036</v>
      </c>
      <c r="C2153" s="1">
        <v>45816</v>
      </c>
      <c r="D2153" s="3">
        <v>0.61875000000000002</v>
      </c>
      <c r="E2153" s="2" t="s">
        <v>5037</v>
      </c>
      <c r="F2153" s="2" t="s">
        <v>5050</v>
      </c>
      <c r="G2153" s="2">
        <v>21629</v>
      </c>
      <c r="H2153" s="2">
        <v>1</v>
      </c>
      <c r="I2153" s="2">
        <v>748</v>
      </c>
      <c r="J2153" s="2">
        <v>6960</v>
      </c>
      <c r="K2153" s="2">
        <v>5536</v>
      </c>
      <c r="L2153" s="2">
        <v>261</v>
      </c>
      <c r="M2153" s="2">
        <v>39</v>
      </c>
      <c r="N2153" s="2">
        <v>37</v>
      </c>
      <c r="O2153" s="2">
        <v>69</v>
      </c>
      <c r="P2153" s="2">
        <v>11</v>
      </c>
      <c r="Q2153" s="2">
        <v>105</v>
      </c>
      <c r="R2153" s="2">
        <v>16</v>
      </c>
      <c r="S2153" s="2" t="s">
        <v>31</v>
      </c>
      <c r="T2153" s="2">
        <f t="shared" si="231"/>
        <v>406</v>
      </c>
      <c r="U2153" s="4">
        <f t="shared" si="232"/>
        <v>7.3338150289017343E-2</v>
      </c>
      <c r="V2153" s="4">
        <f t="shared" si="233"/>
        <v>0.25595265615608676</v>
      </c>
      <c r="W2153">
        <f t="shared" si="234"/>
        <v>14</v>
      </c>
      <c r="X2153" t="str">
        <f t="shared" si="235"/>
        <v>Sunday</v>
      </c>
      <c r="Y2153" t="str">
        <f t="shared" si="236"/>
        <v>Jun</v>
      </c>
      <c r="Z2153" t="str">
        <f t="shared" si="237"/>
        <v>0-2</v>
      </c>
    </row>
    <row r="2154" spans="1:26" x14ac:dyDescent="0.25">
      <c r="A2154" s="2" t="s">
        <v>7200</v>
      </c>
      <c r="B2154" s="2" t="s">
        <v>5036</v>
      </c>
      <c r="C2154" s="1">
        <v>45816</v>
      </c>
      <c r="D2154" s="3">
        <v>0.69444444444444442</v>
      </c>
      <c r="E2154" s="2" t="s">
        <v>5037</v>
      </c>
      <c r="F2154" s="2" t="s">
        <v>5069</v>
      </c>
      <c r="G2154" s="2">
        <v>21472</v>
      </c>
      <c r="H2154" s="2">
        <v>5</v>
      </c>
      <c r="I2154" s="2">
        <v>506</v>
      </c>
      <c r="J2154" s="2">
        <v>9756</v>
      </c>
      <c r="K2154" s="2">
        <v>7545</v>
      </c>
      <c r="L2154" s="2">
        <v>210</v>
      </c>
      <c r="M2154" s="2">
        <v>27</v>
      </c>
      <c r="N2154" s="2">
        <v>31</v>
      </c>
      <c r="O2154" s="2">
        <v>71</v>
      </c>
      <c r="P2154" s="2">
        <v>100</v>
      </c>
      <c r="Q2154" s="2">
        <v>276</v>
      </c>
      <c r="R2154" s="2">
        <v>13</v>
      </c>
      <c r="S2154" s="2" t="s">
        <v>31</v>
      </c>
      <c r="T2154" s="2">
        <f t="shared" si="231"/>
        <v>339</v>
      </c>
      <c r="U2154" s="4">
        <f t="shared" si="232"/>
        <v>4.4930417495029823E-2</v>
      </c>
      <c r="V2154" s="4">
        <f t="shared" si="233"/>
        <v>0.35138785394932937</v>
      </c>
      <c r="W2154">
        <f t="shared" si="234"/>
        <v>16</v>
      </c>
      <c r="X2154" t="str">
        <f t="shared" si="235"/>
        <v>Sunday</v>
      </c>
      <c r="Y2154" t="str">
        <f t="shared" si="236"/>
        <v>Jun</v>
      </c>
      <c r="Z2154" t="str">
        <f t="shared" si="237"/>
        <v>3-5</v>
      </c>
    </row>
    <row r="2155" spans="1:26" x14ac:dyDescent="0.25">
      <c r="A2155" s="2" t="s">
        <v>7201</v>
      </c>
      <c r="B2155" s="2" t="s">
        <v>5036</v>
      </c>
      <c r="C2155" s="1">
        <v>45816</v>
      </c>
      <c r="D2155" s="3">
        <v>0.72499999999999998</v>
      </c>
      <c r="E2155" s="2" t="s">
        <v>5044</v>
      </c>
      <c r="F2155" s="2" t="s">
        <v>5069</v>
      </c>
      <c r="G2155" s="2">
        <v>21627</v>
      </c>
      <c r="H2155" s="2">
        <v>4</v>
      </c>
      <c r="I2155" s="2">
        <v>285</v>
      </c>
      <c r="J2155" s="2">
        <v>7615</v>
      </c>
      <c r="K2155" s="2">
        <v>6563</v>
      </c>
      <c r="L2155" s="2">
        <v>210</v>
      </c>
      <c r="M2155" s="2">
        <v>23</v>
      </c>
      <c r="N2155" s="2">
        <v>12</v>
      </c>
      <c r="O2155" s="2">
        <v>14</v>
      </c>
      <c r="P2155" s="2">
        <v>22</v>
      </c>
      <c r="Q2155" s="2">
        <v>92</v>
      </c>
      <c r="R2155" s="2">
        <v>10</v>
      </c>
      <c r="S2155" s="2" t="s">
        <v>31</v>
      </c>
      <c r="T2155" s="2">
        <f t="shared" si="231"/>
        <v>259</v>
      </c>
      <c r="U2155" s="4">
        <f t="shared" si="232"/>
        <v>3.946365991162578E-2</v>
      </c>
      <c r="V2155" s="4">
        <f t="shared" si="233"/>
        <v>0.30346326351320108</v>
      </c>
      <c r="W2155">
        <f t="shared" si="234"/>
        <v>17</v>
      </c>
      <c r="X2155" t="str">
        <f t="shared" si="235"/>
        <v>Sunday</v>
      </c>
      <c r="Y2155" t="str">
        <f t="shared" si="236"/>
        <v>Jun</v>
      </c>
      <c r="Z2155" t="str">
        <f t="shared" si="237"/>
        <v>3-5</v>
      </c>
    </row>
    <row r="2156" spans="1:26" x14ac:dyDescent="0.25">
      <c r="A2156" s="2" t="s">
        <v>7202</v>
      </c>
      <c r="B2156" s="2" t="s">
        <v>5036</v>
      </c>
      <c r="C2156" s="1">
        <v>45816</v>
      </c>
      <c r="D2156" s="3">
        <v>0.7270833333333333</v>
      </c>
      <c r="E2156" s="2" t="s">
        <v>5054</v>
      </c>
      <c r="F2156" s="2" t="s">
        <v>5050</v>
      </c>
      <c r="G2156" s="2">
        <v>21468</v>
      </c>
      <c r="H2156" s="2">
        <v>3</v>
      </c>
      <c r="I2156" s="2">
        <v>1081</v>
      </c>
      <c r="J2156" s="2">
        <v>7270</v>
      </c>
      <c r="K2156" s="2">
        <v>5194</v>
      </c>
      <c r="L2156" s="2">
        <v>139</v>
      </c>
      <c r="M2156" s="2">
        <v>26</v>
      </c>
      <c r="N2156" s="2">
        <v>10</v>
      </c>
      <c r="O2156" s="2">
        <v>12</v>
      </c>
      <c r="P2156" s="2">
        <v>6</v>
      </c>
      <c r="Q2156" s="2">
        <v>126</v>
      </c>
      <c r="R2156" s="2">
        <v>10</v>
      </c>
      <c r="S2156" s="2" t="s">
        <v>31</v>
      </c>
      <c r="T2156" s="2">
        <f t="shared" si="231"/>
        <v>187</v>
      </c>
      <c r="U2156" s="4">
        <f t="shared" si="232"/>
        <v>3.6003080477474012E-2</v>
      </c>
      <c r="V2156" s="4">
        <f t="shared" si="233"/>
        <v>0.24194149431712317</v>
      </c>
      <c r="W2156">
        <f t="shared" si="234"/>
        <v>17</v>
      </c>
      <c r="X2156" t="str">
        <f t="shared" si="235"/>
        <v>Sunday</v>
      </c>
      <c r="Y2156" t="str">
        <f t="shared" si="236"/>
        <v>Jun</v>
      </c>
      <c r="Z2156" t="str">
        <f t="shared" si="237"/>
        <v>3-5</v>
      </c>
    </row>
    <row r="2157" spans="1:26" x14ac:dyDescent="0.25">
      <c r="A2157" s="2" t="s">
        <v>7203</v>
      </c>
      <c r="B2157" s="2" t="s">
        <v>5036</v>
      </c>
      <c r="C2157" s="1">
        <v>45817</v>
      </c>
      <c r="D2157" s="3">
        <v>0.25763888888888886</v>
      </c>
      <c r="E2157" s="2" t="s">
        <v>5037</v>
      </c>
      <c r="F2157" s="2" t="s">
        <v>5042</v>
      </c>
      <c r="G2157" s="2">
        <v>21577</v>
      </c>
      <c r="H2157" s="2">
        <v>6</v>
      </c>
      <c r="I2157" s="2">
        <v>462</v>
      </c>
      <c r="J2157" s="2">
        <v>6955</v>
      </c>
      <c r="K2157" s="2">
        <v>5243</v>
      </c>
      <c r="L2157" s="2">
        <v>269</v>
      </c>
      <c r="M2157" s="2">
        <v>20</v>
      </c>
      <c r="N2157" s="2">
        <v>20</v>
      </c>
      <c r="O2157" s="2">
        <v>47</v>
      </c>
      <c r="P2157" s="2">
        <v>14</v>
      </c>
      <c r="Q2157" s="2">
        <v>121</v>
      </c>
      <c r="R2157" s="2">
        <v>12</v>
      </c>
      <c r="S2157" s="2" t="s">
        <v>31</v>
      </c>
      <c r="T2157" s="2">
        <f t="shared" si="231"/>
        <v>356</v>
      </c>
      <c r="U2157" s="4">
        <f t="shared" si="232"/>
        <v>6.7900057219149337E-2</v>
      </c>
      <c r="V2157" s="4">
        <f t="shared" si="233"/>
        <v>0.24299022106873058</v>
      </c>
      <c r="W2157">
        <f t="shared" si="234"/>
        <v>6</v>
      </c>
      <c r="X2157" t="str">
        <f t="shared" si="235"/>
        <v>Monday</v>
      </c>
      <c r="Y2157" t="str">
        <f t="shared" si="236"/>
        <v>Jun</v>
      </c>
      <c r="Z2157" t="str">
        <f t="shared" si="237"/>
        <v>6-10</v>
      </c>
    </row>
    <row r="2158" spans="1:26" x14ac:dyDescent="0.25">
      <c r="A2158" s="2" t="s">
        <v>7204</v>
      </c>
      <c r="B2158" s="2" t="s">
        <v>5036</v>
      </c>
      <c r="C2158" s="1">
        <v>45817</v>
      </c>
      <c r="D2158" s="3">
        <v>0.29236111111111113</v>
      </c>
      <c r="E2158" s="2" t="s">
        <v>5058</v>
      </c>
      <c r="F2158" s="2" t="s">
        <v>5038</v>
      </c>
      <c r="G2158" s="2">
        <v>21537</v>
      </c>
      <c r="H2158" s="2">
        <v>4</v>
      </c>
      <c r="I2158" s="2">
        <v>113</v>
      </c>
      <c r="J2158" s="2">
        <v>19050</v>
      </c>
      <c r="K2158" s="2">
        <v>17430</v>
      </c>
      <c r="L2158" s="2">
        <v>230</v>
      </c>
      <c r="M2158" s="2">
        <v>89</v>
      </c>
      <c r="N2158" s="2">
        <v>16</v>
      </c>
      <c r="O2158" s="2">
        <v>24</v>
      </c>
      <c r="P2158" s="2">
        <v>45</v>
      </c>
      <c r="Q2158" s="2">
        <v>322</v>
      </c>
      <c r="R2158" s="2">
        <v>42</v>
      </c>
      <c r="S2158" s="2" t="s">
        <v>31</v>
      </c>
      <c r="T2158" s="2">
        <f t="shared" si="231"/>
        <v>359</v>
      </c>
      <c r="U2158" s="4">
        <f t="shared" si="232"/>
        <v>2.0596672403901319E-2</v>
      </c>
      <c r="V2158" s="4">
        <f t="shared" si="233"/>
        <v>0.80930491711937591</v>
      </c>
      <c r="W2158">
        <f t="shared" si="234"/>
        <v>7</v>
      </c>
      <c r="X2158" t="str">
        <f t="shared" si="235"/>
        <v>Monday</v>
      </c>
      <c r="Y2158" t="str">
        <f t="shared" si="236"/>
        <v>Jun</v>
      </c>
      <c r="Z2158" t="str">
        <f t="shared" si="237"/>
        <v>3-5</v>
      </c>
    </row>
    <row r="2159" spans="1:26" x14ac:dyDescent="0.25">
      <c r="A2159" s="2" t="s">
        <v>7205</v>
      </c>
      <c r="B2159" s="2" t="s">
        <v>5036</v>
      </c>
      <c r="C2159" s="1">
        <v>45817</v>
      </c>
      <c r="D2159" s="3">
        <v>0.32083333333333336</v>
      </c>
      <c r="E2159" s="2" t="s">
        <v>5046</v>
      </c>
      <c r="F2159" s="2" t="s">
        <v>5052</v>
      </c>
      <c r="G2159" s="2">
        <v>21580</v>
      </c>
      <c r="H2159" s="2">
        <v>9</v>
      </c>
      <c r="I2159" s="2">
        <v>265</v>
      </c>
      <c r="J2159" s="2">
        <v>6314</v>
      </c>
      <c r="K2159" s="2">
        <v>5003</v>
      </c>
      <c r="L2159" s="2">
        <v>60</v>
      </c>
      <c r="M2159" s="2">
        <v>6</v>
      </c>
      <c r="N2159" s="2">
        <v>4</v>
      </c>
      <c r="O2159" s="2">
        <v>13</v>
      </c>
      <c r="P2159" s="2">
        <v>69</v>
      </c>
      <c r="Q2159" s="2">
        <v>82</v>
      </c>
      <c r="R2159" s="2">
        <v>3</v>
      </c>
      <c r="S2159" s="2" t="s">
        <v>31</v>
      </c>
      <c r="T2159" s="2">
        <f t="shared" si="231"/>
        <v>83</v>
      </c>
      <c r="U2159" s="4">
        <f t="shared" si="232"/>
        <v>1.6590045972416551E-2</v>
      </c>
      <c r="V2159" s="4">
        <f t="shared" si="233"/>
        <v>0.23183503243744208</v>
      </c>
      <c r="W2159">
        <f t="shared" si="234"/>
        <v>7</v>
      </c>
      <c r="X2159" t="str">
        <f t="shared" si="235"/>
        <v>Monday</v>
      </c>
      <c r="Y2159" t="str">
        <f t="shared" si="236"/>
        <v>Jun</v>
      </c>
      <c r="Z2159" t="str">
        <f t="shared" si="237"/>
        <v>6-10</v>
      </c>
    </row>
    <row r="2160" spans="1:26" x14ac:dyDescent="0.25">
      <c r="A2160" s="2" t="s">
        <v>7206</v>
      </c>
      <c r="B2160" s="2" t="s">
        <v>5036</v>
      </c>
      <c r="C2160" s="1">
        <v>45817</v>
      </c>
      <c r="D2160" s="3">
        <v>0.3298611111111111</v>
      </c>
      <c r="E2160" s="2" t="s">
        <v>5058</v>
      </c>
      <c r="F2160" s="2" t="s">
        <v>5050</v>
      </c>
      <c r="G2160" s="2">
        <v>21706</v>
      </c>
      <c r="H2160" s="2">
        <v>3</v>
      </c>
      <c r="I2160" s="2">
        <v>151</v>
      </c>
      <c r="J2160" s="2">
        <v>33748</v>
      </c>
      <c r="K2160" s="2">
        <v>28465</v>
      </c>
      <c r="L2160" s="2">
        <v>905</v>
      </c>
      <c r="M2160" s="2">
        <v>434</v>
      </c>
      <c r="N2160" s="2">
        <v>81</v>
      </c>
      <c r="O2160" s="2">
        <v>98</v>
      </c>
      <c r="P2160" s="2">
        <v>28</v>
      </c>
      <c r="Q2160" s="2">
        <v>610</v>
      </c>
      <c r="R2160" s="2">
        <v>30</v>
      </c>
      <c r="S2160" s="2" t="s">
        <v>31</v>
      </c>
      <c r="T2160" s="2">
        <f t="shared" si="231"/>
        <v>1518</v>
      </c>
      <c r="U2160" s="4">
        <f t="shared" si="232"/>
        <v>5.3328649218338312E-2</v>
      </c>
      <c r="V2160" s="4">
        <f t="shared" si="233"/>
        <v>1.3113885561595873</v>
      </c>
      <c r="W2160">
        <f t="shared" si="234"/>
        <v>7</v>
      </c>
      <c r="X2160" t="str">
        <f t="shared" si="235"/>
        <v>Monday</v>
      </c>
      <c r="Y2160" t="str">
        <f t="shared" si="236"/>
        <v>Jun</v>
      </c>
      <c r="Z2160" t="str">
        <f t="shared" si="237"/>
        <v>3-5</v>
      </c>
    </row>
    <row r="2161" spans="1:26" x14ac:dyDescent="0.25">
      <c r="A2161" s="2" t="s">
        <v>7207</v>
      </c>
      <c r="B2161" s="2" t="s">
        <v>5036</v>
      </c>
      <c r="C2161" s="1">
        <v>45817</v>
      </c>
      <c r="D2161" s="3">
        <v>0.33541666666666664</v>
      </c>
      <c r="E2161" s="2" t="s">
        <v>5046</v>
      </c>
      <c r="F2161" s="2" t="s">
        <v>5040</v>
      </c>
      <c r="G2161" s="2">
        <v>21605</v>
      </c>
      <c r="H2161" s="2">
        <v>4</v>
      </c>
      <c r="I2161" s="2">
        <v>121</v>
      </c>
      <c r="J2161" s="2">
        <v>5239</v>
      </c>
      <c r="K2161" s="2">
        <v>4440</v>
      </c>
      <c r="L2161" s="2">
        <v>60</v>
      </c>
      <c r="M2161" s="2">
        <v>6</v>
      </c>
      <c r="N2161" s="2">
        <v>6</v>
      </c>
      <c r="O2161" s="2">
        <v>10</v>
      </c>
      <c r="P2161" s="2">
        <v>36</v>
      </c>
      <c r="Q2161" s="2">
        <v>82</v>
      </c>
      <c r="R2161" s="2">
        <v>5</v>
      </c>
      <c r="S2161" s="2" t="s">
        <v>31</v>
      </c>
      <c r="T2161" s="2">
        <f t="shared" si="231"/>
        <v>82</v>
      </c>
      <c r="U2161" s="4">
        <f t="shared" si="232"/>
        <v>1.8468468468468467E-2</v>
      </c>
      <c r="V2161" s="4">
        <f t="shared" si="233"/>
        <v>0.20550798426290209</v>
      </c>
      <c r="W2161">
        <f t="shared" si="234"/>
        <v>8</v>
      </c>
      <c r="X2161" t="str">
        <f t="shared" si="235"/>
        <v>Monday</v>
      </c>
      <c r="Y2161" t="str">
        <f t="shared" si="236"/>
        <v>Jun</v>
      </c>
      <c r="Z2161" t="str">
        <f t="shared" si="237"/>
        <v>3-5</v>
      </c>
    </row>
    <row r="2162" spans="1:26" x14ac:dyDescent="0.25">
      <c r="A2162" s="2" t="s">
        <v>7208</v>
      </c>
      <c r="B2162" s="2" t="s">
        <v>5036</v>
      </c>
      <c r="C2162" s="1">
        <v>45817</v>
      </c>
      <c r="D2162" s="3">
        <v>0.3972222222222222</v>
      </c>
      <c r="E2162" s="2" t="s">
        <v>16</v>
      </c>
      <c r="F2162" s="2" t="s">
        <v>5048</v>
      </c>
      <c r="G2162" s="2">
        <v>21395</v>
      </c>
      <c r="H2162" s="2">
        <v>8</v>
      </c>
      <c r="I2162" s="2">
        <v>515</v>
      </c>
      <c r="J2162" s="2">
        <v>22935</v>
      </c>
      <c r="K2162" s="2">
        <v>16226</v>
      </c>
      <c r="L2162" s="2">
        <v>500</v>
      </c>
      <c r="M2162" s="2">
        <v>52</v>
      </c>
      <c r="N2162" s="2">
        <v>20</v>
      </c>
      <c r="O2162" s="2">
        <v>33</v>
      </c>
      <c r="P2162" s="2">
        <v>40</v>
      </c>
      <c r="Q2162" s="2">
        <v>398</v>
      </c>
      <c r="R2162" s="2">
        <v>18</v>
      </c>
      <c r="S2162" s="2" t="s">
        <v>31</v>
      </c>
      <c r="T2162" s="2">
        <f t="shared" si="231"/>
        <v>605</v>
      </c>
      <c r="U2162" s="4">
        <f t="shared" si="232"/>
        <v>3.7285837544681379E-2</v>
      </c>
      <c r="V2162" s="4">
        <f t="shared" si="233"/>
        <v>0.7584014956765599</v>
      </c>
      <c r="W2162">
        <f t="shared" si="234"/>
        <v>9</v>
      </c>
      <c r="X2162" t="str">
        <f t="shared" si="235"/>
        <v>Monday</v>
      </c>
      <c r="Y2162" t="str">
        <f t="shared" si="236"/>
        <v>Jun</v>
      </c>
      <c r="Z2162" t="str">
        <f t="shared" si="237"/>
        <v>6-10</v>
      </c>
    </row>
    <row r="2163" spans="1:26" x14ac:dyDescent="0.25">
      <c r="A2163" s="2" t="s">
        <v>7209</v>
      </c>
      <c r="B2163" s="2" t="s">
        <v>5036</v>
      </c>
      <c r="C2163" s="1">
        <v>45817</v>
      </c>
      <c r="D2163" s="3">
        <v>0.40277777777777779</v>
      </c>
      <c r="E2163" s="2" t="s">
        <v>5058</v>
      </c>
      <c r="F2163" s="2" t="s">
        <v>5052</v>
      </c>
      <c r="G2163" s="2">
        <v>21534</v>
      </c>
      <c r="H2163" s="2">
        <v>4</v>
      </c>
      <c r="I2163" s="2">
        <v>183</v>
      </c>
      <c r="J2163" s="2">
        <v>11453</v>
      </c>
      <c r="K2163" s="2">
        <v>9276</v>
      </c>
      <c r="L2163" s="2">
        <v>318</v>
      </c>
      <c r="M2163" s="2">
        <v>139</v>
      </c>
      <c r="N2163" s="2">
        <v>18</v>
      </c>
      <c r="O2163" s="2">
        <v>29</v>
      </c>
      <c r="P2163" s="2">
        <v>10</v>
      </c>
      <c r="Q2163" s="2">
        <v>142</v>
      </c>
      <c r="R2163" s="2">
        <v>17</v>
      </c>
      <c r="S2163" s="2" t="s">
        <v>31</v>
      </c>
      <c r="T2163" s="2">
        <f t="shared" si="231"/>
        <v>504</v>
      </c>
      <c r="U2163" s="4">
        <f t="shared" si="232"/>
        <v>5.4333764553686936E-2</v>
      </c>
      <c r="V2163" s="4">
        <f t="shared" si="233"/>
        <v>0.43076065756478127</v>
      </c>
      <c r="W2163">
        <f t="shared" si="234"/>
        <v>9</v>
      </c>
      <c r="X2163" t="str">
        <f t="shared" si="235"/>
        <v>Monday</v>
      </c>
      <c r="Y2163" t="str">
        <f t="shared" si="236"/>
        <v>Jun</v>
      </c>
      <c r="Z2163" t="str">
        <f t="shared" si="237"/>
        <v>3-5</v>
      </c>
    </row>
    <row r="2164" spans="1:26" x14ac:dyDescent="0.25">
      <c r="A2164" s="2" t="s">
        <v>7210</v>
      </c>
      <c r="B2164" s="2" t="s">
        <v>5036</v>
      </c>
      <c r="C2164" s="1">
        <v>45817</v>
      </c>
      <c r="D2164" s="3">
        <v>0.45</v>
      </c>
      <c r="E2164" s="2" t="s">
        <v>16</v>
      </c>
      <c r="F2164" s="2" t="s">
        <v>5069</v>
      </c>
      <c r="G2164" s="2">
        <v>21465</v>
      </c>
      <c r="H2164" s="2">
        <v>1</v>
      </c>
      <c r="I2164" s="2">
        <v>610</v>
      </c>
      <c r="J2164" s="2">
        <v>8446</v>
      </c>
      <c r="K2164" s="2">
        <v>6436</v>
      </c>
      <c r="L2164" s="2">
        <v>182</v>
      </c>
      <c r="M2164" s="2">
        <v>31</v>
      </c>
      <c r="N2164" s="2">
        <v>10</v>
      </c>
      <c r="O2164" s="2">
        <v>25</v>
      </c>
      <c r="P2164" s="2">
        <v>40</v>
      </c>
      <c r="Q2164" s="2">
        <v>169</v>
      </c>
      <c r="R2164" s="2">
        <v>11</v>
      </c>
      <c r="S2164" s="2" t="s">
        <v>31</v>
      </c>
      <c r="T2164" s="2">
        <f t="shared" si="231"/>
        <v>248</v>
      </c>
      <c r="U2164" s="4">
        <f t="shared" si="232"/>
        <v>3.853325046612803E-2</v>
      </c>
      <c r="V2164" s="4">
        <f t="shared" si="233"/>
        <v>0.29983694386210108</v>
      </c>
      <c r="W2164">
        <f t="shared" si="234"/>
        <v>10</v>
      </c>
      <c r="X2164" t="str">
        <f t="shared" si="235"/>
        <v>Monday</v>
      </c>
      <c r="Y2164" t="str">
        <f t="shared" si="236"/>
        <v>Jun</v>
      </c>
      <c r="Z2164" t="str">
        <f t="shared" si="237"/>
        <v>0-2</v>
      </c>
    </row>
    <row r="2165" spans="1:26" x14ac:dyDescent="0.25">
      <c r="A2165" s="2" t="s">
        <v>7211</v>
      </c>
      <c r="B2165" s="2" t="s">
        <v>5036</v>
      </c>
      <c r="C2165" s="1">
        <v>45817</v>
      </c>
      <c r="D2165" s="3">
        <v>0.4777777777777778</v>
      </c>
      <c r="E2165" s="2" t="s">
        <v>5058</v>
      </c>
      <c r="F2165" s="2" t="s">
        <v>5038</v>
      </c>
      <c r="G2165" s="2">
        <v>21650</v>
      </c>
      <c r="H2165" s="2">
        <v>4</v>
      </c>
      <c r="I2165" s="2">
        <v>170</v>
      </c>
      <c r="J2165" s="2">
        <v>17043</v>
      </c>
      <c r="K2165" s="2">
        <v>12093</v>
      </c>
      <c r="L2165" s="2">
        <v>345</v>
      </c>
      <c r="M2165" s="2">
        <v>228</v>
      </c>
      <c r="N2165" s="2">
        <v>27</v>
      </c>
      <c r="O2165" s="2">
        <v>34</v>
      </c>
      <c r="P2165" s="2">
        <v>27</v>
      </c>
      <c r="Q2165" s="2">
        <v>203</v>
      </c>
      <c r="R2165" s="2">
        <v>14</v>
      </c>
      <c r="S2165" s="2" t="s">
        <v>31</v>
      </c>
      <c r="T2165" s="2">
        <f t="shared" si="231"/>
        <v>634</v>
      </c>
      <c r="U2165" s="4">
        <f t="shared" si="232"/>
        <v>5.2427023898122878E-2</v>
      </c>
      <c r="V2165" s="4">
        <f t="shared" si="233"/>
        <v>0.55856812933025402</v>
      </c>
      <c r="W2165">
        <f t="shared" si="234"/>
        <v>11</v>
      </c>
      <c r="X2165" t="str">
        <f t="shared" si="235"/>
        <v>Monday</v>
      </c>
      <c r="Y2165" t="str">
        <f t="shared" si="236"/>
        <v>Jun</v>
      </c>
      <c r="Z2165" t="str">
        <f t="shared" si="237"/>
        <v>3-5</v>
      </c>
    </row>
    <row r="2166" spans="1:26" x14ac:dyDescent="0.25">
      <c r="A2166" s="2" t="s">
        <v>7212</v>
      </c>
      <c r="B2166" s="2" t="s">
        <v>5036</v>
      </c>
      <c r="C2166" s="1">
        <v>45817</v>
      </c>
      <c r="D2166" s="3">
        <v>0.47916666666666669</v>
      </c>
      <c r="E2166" s="2" t="s">
        <v>5058</v>
      </c>
      <c r="F2166" s="2" t="s">
        <v>5048</v>
      </c>
      <c r="G2166" s="2">
        <v>21666</v>
      </c>
      <c r="H2166" s="2">
        <v>5</v>
      </c>
      <c r="I2166" s="2">
        <v>204</v>
      </c>
      <c r="J2166" s="2">
        <v>9311</v>
      </c>
      <c r="K2166" s="2">
        <v>7880</v>
      </c>
      <c r="L2166" s="2">
        <v>208</v>
      </c>
      <c r="M2166" s="2">
        <v>98</v>
      </c>
      <c r="N2166" s="2">
        <v>15</v>
      </c>
      <c r="O2166" s="2">
        <v>24</v>
      </c>
      <c r="P2166" s="2">
        <v>9</v>
      </c>
      <c r="Q2166" s="2">
        <v>135</v>
      </c>
      <c r="R2166" s="2">
        <v>17</v>
      </c>
      <c r="S2166" s="2" t="s">
        <v>31</v>
      </c>
      <c r="T2166" s="2">
        <f t="shared" si="231"/>
        <v>345</v>
      </c>
      <c r="U2166" s="4">
        <f t="shared" si="232"/>
        <v>4.3781725888324872E-2</v>
      </c>
      <c r="V2166" s="4">
        <f t="shared" si="233"/>
        <v>0.36370349856918677</v>
      </c>
      <c r="W2166">
        <f t="shared" si="234"/>
        <v>11</v>
      </c>
      <c r="X2166" t="str">
        <f t="shared" si="235"/>
        <v>Monday</v>
      </c>
      <c r="Y2166" t="str">
        <f t="shared" si="236"/>
        <v>Jun</v>
      </c>
      <c r="Z2166" t="str">
        <f t="shared" si="237"/>
        <v>3-5</v>
      </c>
    </row>
    <row r="2167" spans="1:26" x14ac:dyDescent="0.25">
      <c r="A2167" s="2" t="s">
        <v>7213</v>
      </c>
      <c r="B2167" s="2" t="s">
        <v>5036</v>
      </c>
      <c r="C2167" s="1">
        <v>45817</v>
      </c>
      <c r="D2167" s="3">
        <v>0.48333333333333334</v>
      </c>
      <c r="E2167" s="2" t="s">
        <v>5046</v>
      </c>
      <c r="F2167" s="2" t="s">
        <v>5042</v>
      </c>
      <c r="G2167" s="2">
        <v>21464</v>
      </c>
      <c r="H2167" s="2">
        <v>4</v>
      </c>
      <c r="I2167" s="2">
        <v>339</v>
      </c>
      <c r="J2167" s="2">
        <v>3825</v>
      </c>
      <c r="K2167" s="2">
        <v>3041</v>
      </c>
      <c r="L2167" s="2">
        <v>37</v>
      </c>
      <c r="M2167" s="2">
        <v>5</v>
      </c>
      <c r="N2167" s="2">
        <v>4</v>
      </c>
      <c r="O2167" s="2">
        <v>8</v>
      </c>
      <c r="P2167" s="2">
        <v>26</v>
      </c>
      <c r="Q2167" s="2">
        <v>49</v>
      </c>
      <c r="R2167" s="2">
        <v>3</v>
      </c>
      <c r="S2167" s="2" t="s">
        <v>31</v>
      </c>
      <c r="T2167" s="2">
        <f t="shared" si="231"/>
        <v>54</v>
      </c>
      <c r="U2167" s="4">
        <f t="shared" si="232"/>
        <v>1.7757316672147319E-2</v>
      </c>
      <c r="V2167" s="4">
        <f t="shared" si="233"/>
        <v>0.14167909057025718</v>
      </c>
      <c r="W2167">
        <f t="shared" si="234"/>
        <v>11</v>
      </c>
      <c r="X2167" t="str">
        <f t="shared" si="235"/>
        <v>Monday</v>
      </c>
      <c r="Y2167" t="str">
        <f t="shared" si="236"/>
        <v>Jun</v>
      </c>
      <c r="Z2167" t="str">
        <f t="shared" si="237"/>
        <v>3-5</v>
      </c>
    </row>
    <row r="2168" spans="1:26" x14ac:dyDescent="0.25">
      <c r="A2168" s="2" t="s">
        <v>7214</v>
      </c>
      <c r="B2168" s="2" t="s">
        <v>5036</v>
      </c>
      <c r="C2168" s="1">
        <v>45817</v>
      </c>
      <c r="D2168" s="3">
        <v>0.52222222222222225</v>
      </c>
      <c r="E2168" s="2" t="s">
        <v>5046</v>
      </c>
      <c r="F2168" s="2" t="s">
        <v>5040</v>
      </c>
      <c r="G2168" s="2">
        <v>21590</v>
      </c>
      <c r="H2168" s="2">
        <v>5</v>
      </c>
      <c r="I2168" s="2">
        <v>116</v>
      </c>
      <c r="J2168" s="2">
        <v>5175</v>
      </c>
      <c r="K2168" s="2">
        <v>4325</v>
      </c>
      <c r="L2168" s="2">
        <v>76</v>
      </c>
      <c r="M2168" s="2">
        <v>8</v>
      </c>
      <c r="N2168" s="2">
        <v>8</v>
      </c>
      <c r="O2168" s="2">
        <v>17</v>
      </c>
      <c r="P2168" s="2">
        <v>92</v>
      </c>
      <c r="Q2168" s="2">
        <v>83</v>
      </c>
      <c r="R2168" s="2">
        <v>3</v>
      </c>
      <c r="S2168" s="2" t="s">
        <v>31</v>
      </c>
      <c r="T2168" s="2">
        <f t="shared" si="231"/>
        <v>109</v>
      </c>
      <c r="U2168" s="4">
        <f t="shared" si="232"/>
        <v>2.5202312138728325E-2</v>
      </c>
      <c r="V2168" s="4">
        <f t="shared" si="233"/>
        <v>0.20032422417786011</v>
      </c>
      <c r="W2168">
        <f t="shared" si="234"/>
        <v>12</v>
      </c>
      <c r="X2168" t="str">
        <f t="shared" si="235"/>
        <v>Monday</v>
      </c>
      <c r="Y2168" t="str">
        <f t="shared" si="236"/>
        <v>Jun</v>
      </c>
      <c r="Z2168" t="str">
        <f t="shared" si="237"/>
        <v>3-5</v>
      </c>
    </row>
    <row r="2169" spans="1:26" x14ac:dyDescent="0.25">
      <c r="A2169" s="2" t="s">
        <v>7215</v>
      </c>
      <c r="B2169" s="2" t="s">
        <v>5036</v>
      </c>
      <c r="C2169" s="1">
        <v>45817</v>
      </c>
      <c r="D2169" s="3">
        <v>0.57777777777777772</v>
      </c>
      <c r="E2169" s="2" t="s">
        <v>5054</v>
      </c>
      <c r="F2169" s="2" t="s">
        <v>5069</v>
      </c>
      <c r="G2169" s="2">
        <v>21407</v>
      </c>
      <c r="H2169" s="2">
        <v>4</v>
      </c>
      <c r="I2169" s="2">
        <v>732</v>
      </c>
      <c r="J2169" s="2">
        <v>19261</v>
      </c>
      <c r="K2169" s="2">
        <v>14243</v>
      </c>
      <c r="L2169" s="2">
        <v>559</v>
      </c>
      <c r="M2169" s="2">
        <v>136</v>
      </c>
      <c r="N2169" s="2">
        <v>45</v>
      </c>
      <c r="O2169" s="2">
        <v>57</v>
      </c>
      <c r="P2169" s="2">
        <v>32</v>
      </c>
      <c r="Q2169" s="2">
        <v>248</v>
      </c>
      <c r="R2169" s="2">
        <v>15</v>
      </c>
      <c r="S2169" s="2" t="s">
        <v>31</v>
      </c>
      <c r="T2169" s="2">
        <f t="shared" si="231"/>
        <v>797</v>
      </c>
      <c r="U2169" s="4">
        <f t="shared" si="232"/>
        <v>5.5957312363968267E-2</v>
      </c>
      <c r="V2169" s="4">
        <f t="shared" si="233"/>
        <v>0.6653431120661466</v>
      </c>
      <c r="W2169">
        <f t="shared" si="234"/>
        <v>13</v>
      </c>
      <c r="X2169" t="str">
        <f t="shared" si="235"/>
        <v>Monday</v>
      </c>
      <c r="Y2169" t="str">
        <f t="shared" si="236"/>
        <v>Jun</v>
      </c>
      <c r="Z2169" t="str">
        <f t="shared" si="237"/>
        <v>3-5</v>
      </c>
    </row>
    <row r="2170" spans="1:26" x14ac:dyDescent="0.25">
      <c r="A2170" s="2" t="s">
        <v>7216</v>
      </c>
      <c r="B2170" s="2" t="s">
        <v>5036</v>
      </c>
      <c r="C2170" s="1">
        <v>45817</v>
      </c>
      <c r="D2170" s="3">
        <v>0.63611111111111107</v>
      </c>
      <c r="E2170" s="2" t="s">
        <v>5054</v>
      </c>
      <c r="F2170" s="2" t="s">
        <v>5048</v>
      </c>
      <c r="G2170" s="2">
        <v>21691</v>
      </c>
      <c r="H2170" s="2">
        <v>2</v>
      </c>
      <c r="I2170" s="2">
        <v>1168</v>
      </c>
      <c r="J2170" s="2">
        <v>5732</v>
      </c>
      <c r="K2170" s="2">
        <v>4611</v>
      </c>
      <c r="L2170" s="2">
        <v>141</v>
      </c>
      <c r="M2170" s="2">
        <v>30</v>
      </c>
      <c r="N2170" s="2">
        <v>8</v>
      </c>
      <c r="O2170" s="2">
        <v>14</v>
      </c>
      <c r="P2170" s="2">
        <v>5</v>
      </c>
      <c r="Q2170" s="2">
        <v>83</v>
      </c>
      <c r="R2170" s="2">
        <v>9</v>
      </c>
      <c r="S2170" s="2" t="s">
        <v>31</v>
      </c>
      <c r="T2170" s="2">
        <f t="shared" si="231"/>
        <v>193</v>
      </c>
      <c r="U2170" s="4">
        <f t="shared" si="232"/>
        <v>4.1856430275428326E-2</v>
      </c>
      <c r="V2170" s="4">
        <f t="shared" si="233"/>
        <v>0.21257664469134663</v>
      </c>
      <c r="W2170">
        <f t="shared" si="234"/>
        <v>15</v>
      </c>
      <c r="X2170" t="str">
        <f t="shared" si="235"/>
        <v>Monday</v>
      </c>
      <c r="Y2170" t="str">
        <f t="shared" si="236"/>
        <v>Jun</v>
      </c>
      <c r="Z2170" t="str">
        <f t="shared" si="237"/>
        <v>0-2</v>
      </c>
    </row>
    <row r="2171" spans="1:26" x14ac:dyDescent="0.25">
      <c r="A2171" s="2" t="s">
        <v>7217</v>
      </c>
      <c r="B2171" s="2" t="s">
        <v>5036</v>
      </c>
      <c r="C2171" s="1">
        <v>45817</v>
      </c>
      <c r="D2171" s="3">
        <v>0.64722222222222225</v>
      </c>
      <c r="E2171" s="2" t="s">
        <v>16</v>
      </c>
      <c r="F2171" s="2" t="s">
        <v>5052</v>
      </c>
      <c r="G2171" s="2">
        <v>21373</v>
      </c>
      <c r="H2171" s="2">
        <v>1</v>
      </c>
      <c r="I2171" s="2">
        <v>258</v>
      </c>
      <c r="J2171" s="2">
        <v>4161</v>
      </c>
      <c r="K2171" s="2">
        <v>3612</v>
      </c>
      <c r="L2171" s="2">
        <v>63</v>
      </c>
      <c r="M2171" s="2">
        <v>7</v>
      </c>
      <c r="N2171" s="2">
        <v>3</v>
      </c>
      <c r="O2171" s="2">
        <v>5</v>
      </c>
      <c r="P2171" s="2">
        <v>17</v>
      </c>
      <c r="Q2171" s="2">
        <v>101</v>
      </c>
      <c r="R2171" s="2">
        <v>9</v>
      </c>
      <c r="S2171" s="2" t="s">
        <v>31</v>
      </c>
      <c r="T2171" s="2">
        <f t="shared" si="231"/>
        <v>78</v>
      </c>
      <c r="U2171" s="4">
        <f t="shared" si="232"/>
        <v>2.1594684385382059E-2</v>
      </c>
      <c r="V2171" s="4">
        <f t="shared" si="233"/>
        <v>0.16899826884386843</v>
      </c>
      <c r="W2171">
        <f t="shared" si="234"/>
        <v>15</v>
      </c>
      <c r="X2171" t="str">
        <f t="shared" si="235"/>
        <v>Monday</v>
      </c>
      <c r="Y2171" t="str">
        <f t="shared" si="236"/>
        <v>Jun</v>
      </c>
      <c r="Z2171" t="str">
        <f t="shared" si="237"/>
        <v>0-2</v>
      </c>
    </row>
    <row r="2172" spans="1:26" x14ac:dyDescent="0.25">
      <c r="A2172" s="2" t="s">
        <v>7218</v>
      </c>
      <c r="B2172" s="2" t="s">
        <v>5036</v>
      </c>
      <c r="C2172" s="1">
        <v>45817</v>
      </c>
      <c r="D2172" s="3">
        <v>0.6479166666666667</v>
      </c>
      <c r="E2172" s="2" t="s">
        <v>5058</v>
      </c>
      <c r="F2172" s="2" t="s">
        <v>5040</v>
      </c>
      <c r="G2172" s="2">
        <v>21380</v>
      </c>
      <c r="H2172" s="2">
        <v>7</v>
      </c>
      <c r="I2172" s="2">
        <v>75</v>
      </c>
      <c r="J2172" s="2">
        <v>25042</v>
      </c>
      <c r="K2172" s="2">
        <v>18401</v>
      </c>
      <c r="L2172" s="2">
        <v>449</v>
      </c>
      <c r="M2172" s="2">
        <v>215</v>
      </c>
      <c r="N2172" s="2">
        <v>23</v>
      </c>
      <c r="O2172" s="2">
        <v>31</v>
      </c>
      <c r="P2172" s="2">
        <v>10</v>
      </c>
      <c r="Q2172" s="2">
        <v>212</v>
      </c>
      <c r="R2172" s="2">
        <v>36</v>
      </c>
      <c r="S2172" s="2" t="s">
        <v>31</v>
      </c>
      <c r="T2172" s="2">
        <f t="shared" si="231"/>
        <v>718</v>
      </c>
      <c r="U2172" s="4">
        <f t="shared" si="232"/>
        <v>3.9019618498994622E-2</v>
      </c>
      <c r="V2172" s="4">
        <f t="shared" si="233"/>
        <v>0.8606641721234799</v>
      </c>
      <c r="W2172">
        <f t="shared" si="234"/>
        <v>15</v>
      </c>
      <c r="X2172" t="str">
        <f t="shared" si="235"/>
        <v>Monday</v>
      </c>
      <c r="Y2172" t="str">
        <f t="shared" si="236"/>
        <v>Jun</v>
      </c>
      <c r="Z2172" t="str">
        <f t="shared" si="237"/>
        <v>6-10</v>
      </c>
    </row>
    <row r="2173" spans="1:26" x14ac:dyDescent="0.25">
      <c r="A2173" s="2" t="s">
        <v>7219</v>
      </c>
      <c r="B2173" s="2" t="s">
        <v>5036</v>
      </c>
      <c r="C2173" s="1">
        <v>45817</v>
      </c>
      <c r="D2173" s="3">
        <v>0.65486111111111112</v>
      </c>
      <c r="E2173" s="2" t="s">
        <v>5046</v>
      </c>
      <c r="F2173" s="2" t="s">
        <v>5042</v>
      </c>
      <c r="G2173" s="2">
        <v>21432</v>
      </c>
      <c r="H2173" s="2">
        <v>4</v>
      </c>
      <c r="I2173" s="2">
        <v>354</v>
      </c>
      <c r="J2173" s="2">
        <v>10875</v>
      </c>
      <c r="K2173" s="2">
        <v>7803</v>
      </c>
      <c r="L2173" s="2">
        <v>211</v>
      </c>
      <c r="M2173" s="2">
        <v>23</v>
      </c>
      <c r="N2173" s="2">
        <v>18</v>
      </c>
      <c r="O2173" s="2">
        <v>36</v>
      </c>
      <c r="P2173" s="2">
        <v>77</v>
      </c>
      <c r="Q2173" s="2">
        <v>118</v>
      </c>
      <c r="R2173" s="2">
        <v>9</v>
      </c>
      <c r="S2173" s="2" t="s">
        <v>31</v>
      </c>
      <c r="T2173" s="2">
        <f t="shared" si="231"/>
        <v>288</v>
      </c>
      <c r="U2173" s="4">
        <f t="shared" si="232"/>
        <v>3.690888119953864E-2</v>
      </c>
      <c r="V2173" s="4">
        <f t="shared" si="233"/>
        <v>0.36408174692049272</v>
      </c>
      <c r="W2173">
        <f t="shared" si="234"/>
        <v>15</v>
      </c>
      <c r="X2173" t="str">
        <f t="shared" si="235"/>
        <v>Monday</v>
      </c>
      <c r="Y2173" t="str">
        <f t="shared" si="236"/>
        <v>Jun</v>
      </c>
      <c r="Z2173" t="str">
        <f t="shared" si="237"/>
        <v>3-5</v>
      </c>
    </row>
    <row r="2174" spans="1:26" x14ac:dyDescent="0.25">
      <c r="A2174" s="2" t="s">
        <v>7220</v>
      </c>
      <c r="B2174" s="2" t="s">
        <v>5036</v>
      </c>
      <c r="C2174" s="1">
        <v>45817</v>
      </c>
      <c r="D2174" s="3">
        <v>0.67152777777777772</v>
      </c>
      <c r="E2174" s="2" t="s">
        <v>5037</v>
      </c>
      <c r="F2174" s="2" t="s">
        <v>5069</v>
      </c>
      <c r="G2174" s="2">
        <v>21477</v>
      </c>
      <c r="H2174" s="2">
        <v>5</v>
      </c>
      <c r="I2174" s="2">
        <v>250</v>
      </c>
      <c r="J2174" s="2">
        <v>11562</v>
      </c>
      <c r="K2174" s="2">
        <v>8090</v>
      </c>
      <c r="L2174" s="2">
        <v>310</v>
      </c>
      <c r="M2174" s="2">
        <v>47</v>
      </c>
      <c r="N2174" s="2">
        <v>44</v>
      </c>
      <c r="O2174" s="2">
        <v>72</v>
      </c>
      <c r="P2174" s="2">
        <v>109</v>
      </c>
      <c r="Q2174" s="2">
        <v>132</v>
      </c>
      <c r="R2174" s="2">
        <v>22</v>
      </c>
      <c r="S2174" s="2" t="s">
        <v>31</v>
      </c>
      <c r="T2174" s="2">
        <f t="shared" si="231"/>
        <v>473</v>
      </c>
      <c r="U2174" s="4">
        <f t="shared" si="232"/>
        <v>5.8467243510506799E-2</v>
      </c>
      <c r="V2174" s="4">
        <f t="shared" si="233"/>
        <v>0.37668203194114636</v>
      </c>
      <c r="W2174">
        <f t="shared" si="234"/>
        <v>16</v>
      </c>
      <c r="X2174" t="str">
        <f t="shared" si="235"/>
        <v>Monday</v>
      </c>
      <c r="Y2174" t="str">
        <f t="shared" si="236"/>
        <v>Jun</v>
      </c>
      <c r="Z2174" t="str">
        <f t="shared" si="237"/>
        <v>3-5</v>
      </c>
    </row>
    <row r="2175" spans="1:26" x14ac:dyDescent="0.25">
      <c r="A2175" s="2" t="s">
        <v>7221</v>
      </c>
      <c r="B2175" s="2" t="s">
        <v>5036</v>
      </c>
      <c r="C2175" s="1">
        <v>45817</v>
      </c>
      <c r="D2175" s="3">
        <v>0.71527777777777779</v>
      </c>
      <c r="E2175" s="2" t="s">
        <v>5046</v>
      </c>
      <c r="F2175" s="2" t="s">
        <v>5069</v>
      </c>
      <c r="G2175" s="2">
        <v>21468</v>
      </c>
      <c r="H2175" s="2">
        <v>3</v>
      </c>
      <c r="I2175" s="2">
        <v>135</v>
      </c>
      <c r="J2175" s="2">
        <v>6150</v>
      </c>
      <c r="K2175" s="2">
        <v>4463</v>
      </c>
      <c r="L2175" s="2">
        <v>68</v>
      </c>
      <c r="M2175" s="2">
        <v>9</v>
      </c>
      <c r="N2175" s="2">
        <v>9</v>
      </c>
      <c r="O2175" s="2">
        <v>18</v>
      </c>
      <c r="P2175" s="2">
        <v>39</v>
      </c>
      <c r="Q2175" s="2">
        <v>107</v>
      </c>
      <c r="R2175" s="2">
        <v>6</v>
      </c>
      <c r="S2175" s="2" t="s">
        <v>28</v>
      </c>
      <c r="T2175" s="2">
        <f t="shared" si="231"/>
        <v>104</v>
      </c>
      <c r="U2175" s="4">
        <f t="shared" si="232"/>
        <v>2.3302711180820074E-2</v>
      </c>
      <c r="V2175" s="4">
        <f t="shared" si="233"/>
        <v>0.20789081423514066</v>
      </c>
      <c r="W2175">
        <f t="shared" si="234"/>
        <v>17</v>
      </c>
      <c r="X2175" t="str">
        <f t="shared" si="235"/>
        <v>Monday</v>
      </c>
      <c r="Y2175" t="str">
        <f t="shared" si="236"/>
        <v>Jun</v>
      </c>
      <c r="Z2175" t="str">
        <f t="shared" si="237"/>
        <v>3-5</v>
      </c>
    </row>
    <row r="2176" spans="1:26" x14ac:dyDescent="0.25">
      <c r="A2176" s="2" t="s">
        <v>7222</v>
      </c>
      <c r="B2176" s="2" t="s">
        <v>5036</v>
      </c>
      <c r="C2176" s="1">
        <v>45818</v>
      </c>
      <c r="D2176" s="3">
        <v>0.18680555555555556</v>
      </c>
      <c r="E2176" s="2" t="s">
        <v>5037</v>
      </c>
      <c r="F2176" s="2" t="s">
        <v>5048</v>
      </c>
      <c r="G2176" s="2">
        <v>21431</v>
      </c>
      <c r="H2176" s="2">
        <v>1</v>
      </c>
      <c r="I2176" s="2">
        <v>391</v>
      </c>
      <c r="J2176" s="2">
        <v>9714</v>
      </c>
      <c r="K2176" s="2">
        <v>6791</v>
      </c>
      <c r="L2176" s="2">
        <v>230</v>
      </c>
      <c r="M2176" s="2">
        <v>31</v>
      </c>
      <c r="N2176" s="2">
        <v>23</v>
      </c>
      <c r="O2176" s="2">
        <v>80</v>
      </c>
      <c r="P2176" s="2">
        <v>44</v>
      </c>
      <c r="Q2176" s="2">
        <v>179</v>
      </c>
      <c r="R2176" s="2">
        <v>16</v>
      </c>
      <c r="S2176" s="2" t="s">
        <v>28</v>
      </c>
      <c r="T2176" s="2">
        <f t="shared" si="231"/>
        <v>364</v>
      </c>
      <c r="U2176" s="4">
        <f t="shared" si="232"/>
        <v>5.3600353408923572E-2</v>
      </c>
      <c r="V2176" s="4">
        <f t="shared" si="233"/>
        <v>0.31687742055900331</v>
      </c>
      <c r="W2176">
        <f t="shared" si="234"/>
        <v>4</v>
      </c>
      <c r="X2176" t="str">
        <f t="shared" si="235"/>
        <v>Tuesday</v>
      </c>
      <c r="Y2176" t="str">
        <f t="shared" si="236"/>
        <v>Jun</v>
      </c>
      <c r="Z2176" t="str">
        <f t="shared" si="237"/>
        <v>0-2</v>
      </c>
    </row>
    <row r="2177" spans="1:26" x14ac:dyDescent="0.25">
      <c r="A2177" s="2" t="s">
        <v>7223</v>
      </c>
      <c r="B2177" s="2" t="s">
        <v>5036</v>
      </c>
      <c r="C2177" s="1">
        <v>45818</v>
      </c>
      <c r="D2177" s="3">
        <v>0.30694444444444446</v>
      </c>
      <c r="E2177" s="2" t="s">
        <v>5054</v>
      </c>
      <c r="F2177" s="2" t="s">
        <v>5052</v>
      </c>
      <c r="G2177" s="2">
        <v>21453</v>
      </c>
      <c r="H2177" s="2">
        <v>4</v>
      </c>
      <c r="I2177" s="2">
        <v>719</v>
      </c>
      <c r="J2177" s="2">
        <v>9277</v>
      </c>
      <c r="K2177" s="2">
        <v>8459</v>
      </c>
      <c r="L2177" s="2">
        <v>239</v>
      </c>
      <c r="M2177" s="2">
        <v>57</v>
      </c>
      <c r="N2177" s="2">
        <v>17</v>
      </c>
      <c r="O2177" s="2">
        <v>20</v>
      </c>
      <c r="P2177" s="2">
        <v>10</v>
      </c>
      <c r="Q2177" s="2">
        <v>232</v>
      </c>
      <c r="R2177" s="2">
        <v>15</v>
      </c>
      <c r="S2177" s="2" t="s">
        <v>31</v>
      </c>
      <c r="T2177" s="2">
        <f t="shared" si="231"/>
        <v>333</v>
      </c>
      <c r="U2177" s="4">
        <f t="shared" si="232"/>
        <v>3.93663553611538E-2</v>
      </c>
      <c r="V2177" s="4">
        <f t="shared" si="233"/>
        <v>0.39430382697058686</v>
      </c>
      <c r="W2177">
        <f t="shared" si="234"/>
        <v>7</v>
      </c>
      <c r="X2177" t="str">
        <f t="shared" si="235"/>
        <v>Tuesday</v>
      </c>
      <c r="Y2177" t="str">
        <f t="shared" si="236"/>
        <v>Jun</v>
      </c>
      <c r="Z2177" t="str">
        <f t="shared" si="237"/>
        <v>3-5</v>
      </c>
    </row>
    <row r="2178" spans="1:26" x14ac:dyDescent="0.25">
      <c r="A2178" s="2" t="s">
        <v>7224</v>
      </c>
      <c r="B2178" s="2" t="s">
        <v>5036</v>
      </c>
      <c r="C2178" s="1">
        <v>45818</v>
      </c>
      <c r="D2178" s="3">
        <v>0.40625</v>
      </c>
      <c r="E2178" s="2" t="s">
        <v>5044</v>
      </c>
      <c r="F2178" s="2" t="s">
        <v>5069</v>
      </c>
      <c r="G2178" s="2">
        <v>21611</v>
      </c>
      <c r="H2178" s="2">
        <v>1</v>
      </c>
      <c r="I2178" s="2">
        <v>238</v>
      </c>
      <c r="J2178" s="2">
        <v>14388</v>
      </c>
      <c r="K2178" s="2">
        <v>10890</v>
      </c>
      <c r="L2178" s="2">
        <v>407</v>
      </c>
      <c r="M2178" s="2">
        <v>45</v>
      </c>
      <c r="N2178" s="2">
        <v>29</v>
      </c>
      <c r="O2178" s="2">
        <v>30</v>
      </c>
      <c r="P2178" s="2">
        <v>77</v>
      </c>
      <c r="Q2178" s="2">
        <v>98</v>
      </c>
      <c r="R2178" s="2">
        <v>35</v>
      </c>
      <c r="S2178" s="2" t="s">
        <v>31</v>
      </c>
      <c r="T2178" s="2">
        <f t="shared" ref="T2178:T2241" si="238">SUM(L2178:O2178)</f>
        <v>511</v>
      </c>
      <c r="U2178" s="4">
        <f t="shared" ref="U2178:U2241" si="239">T2178/K2178</f>
        <v>4.6923783287419654E-2</v>
      </c>
      <c r="V2178" s="4">
        <f t="shared" ref="V2178:V2241" si="240">K2178/G2178</f>
        <v>0.5039100458100042</v>
      </c>
      <c r="W2178">
        <f t="shared" ref="W2178:W2241" si="241">HOUR(D2178)</f>
        <v>9</v>
      </c>
      <c r="X2178" t="str">
        <f t="shared" ref="X2178:X2241" si="242">TEXT(C2178,"dddd")</f>
        <v>Tuesday</v>
      </c>
      <c r="Y2178" t="str">
        <f t="shared" ref="Y2178:Y2241" si="243">TEXT(C2178,"mmm")</f>
        <v>Jun</v>
      </c>
      <c r="Z2178" t="str">
        <f t="shared" ref="Z2178:Z2241" si="244">IF(H2178&lt;=2,"0-2",IF(H2178&lt;=5,"3-5",IF(H2178&lt;=10,"6-10","11+")))</f>
        <v>0-2</v>
      </c>
    </row>
    <row r="2179" spans="1:26" x14ac:dyDescent="0.25">
      <c r="A2179" s="2" t="s">
        <v>7225</v>
      </c>
      <c r="B2179" s="2" t="s">
        <v>5036</v>
      </c>
      <c r="C2179" s="1">
        <v>45818</v>
      </c>
      <c r="D2179" s="3">
        <v>0.42569444444444443</v>
      </c>
      <c r="E2179" s="2" t="s">
        <v>5058</v>
      </c>
      <c r="F2179" s="2" t="s">
        <v>5052</v>
      </c>
      <c r="G2179" s="2">
        <v>21647</v>
      </c>
      <c r="H2179" s="2">
        <v>5</v>
      </c>
      <c r="I2179" s="2">
        <v>86</v>
      </c>
      <c r="J2179" s="2">
        <v>23005</v>
      </c>
      <c r="K2179" s="2">
        <v>16149</v>
      </c>
      <c r="L2179" s="2">
        <v>367</v>
      </c>
      <c r="M2179" s="2">
        <v>161</v>
      </c>
      <c r="N2179" s="2">
        <v>19</v>
      </c>
      <c r="O2179" s="2">
        <v>28</v>
      </c>
      <c r="P2179" s="2">
        <v>26</v>
      </c>
      <c r="Q2179" s="2">
        <v>282</v>
      </c>
      <c r="R2179" s="2">
        <v>18</v>
      </c>
      <c r="S2179" s="2" t="s">
        <v>31</v>
      </c>
      <c r="T2179" s="2">
        <f t="shared" si="238"/>
        <v>575</v>
      </c>
      <c r="U2179" s="4">
        <f t="shared" si="239"/>
        <v>3.5605919871199453E-2</v>
      </c>
      <c r="V2179" s="4">
        <f t="shared" si="240"/>
        <v>0.74601561417286455</v>
      </c>
      <c r="W2179">
        <f t="shared" si="241"/>
        <v>10</v>
      </c>
      <c r="X2179" t="str">
        <f t="shared" si="242"/>
        <v>Tuesday</v>
      </c>
      <c r="Y2179" t="str">
        <f t="shared" si="243"/>
        <v>Jun</v>
      </c>
      <c r="Z2179" t="str">
        <f t="shared" si="244"/>
        <v>3-5</v>
      </c>
    </row>
    <row r="2180" spans="1:26" x14ac:dyDescent="0.25">
      <c r="A2180" s="2" t="s">
        <v>7226</v>
      </c>
      <c r="B2180" s="2" t="s">
        <v>5036</v>
      </c>
      <c r="C2180" s="1">
        <v>45818</v>
      </c>
      <c r="D2180" s="3">
        <v>0.43402777777777779</v>
      </c>
      <c r="E2180" s="2" t="s">
        <v>5037</v>
      </c>
      <c r="F2180" s="2" t="s">
        <v>5052</v>
      </c>
      <c r="G2180" s="2">
        <v>21662</v>
      </c>
      <c r="H2180" s="2">
        <v>7</v>
      </c>
      <c r="I2180" s="2">
        <v>239</v>
      </c>
      <c r="J2180" s="2">
        <v>14059</v>
      </c>
      <c r="K2180" s="2">
        <v>11484</v>
      </c>
      <c r="L2180" s="2">
        <v>411</v>
      </c>
      <c r="M2180" s="2">
        <v>66</v>
      </c>
      <c r="N2180" s="2">
        <v>52</v>
      </c>
      <c r="O2180" s="2">
        <v>112</v>
      </c>
      <c r="P2180" s="2">
        <v>39</v>
      </c>
      <c r="Q2180" s="2">
        <v>336</v>
      </c>
      <c r="R2180" s="2">
        <v>45</v>
      </c>
      <c r="S2180" s="2" t="s">
        <v>31</v>
      </c>
      <c r="T2180" s="2">
        <f t="shared" si="238"/>
        <v>641</v>
      </c>
      <c r="U2180" s="4">
        <f t="shared" si="239"/>
        <v>5.5816788575409268E-2</v>
      </c>
      <c r="V2180" s="4">
        <f t="shared" si="240"/>
        <v>0.5301449542978488</v>
      </c>
      <c r="W2180">
        <f t="shared" si="241"/>
        <v>10</v>
      </c>
      <c r="X2180" t="str">
        <f t="shared" si="242"/>
        <v>Tuesday</v>
      </c>
      <c r="Y2180" t="str">
        <f t="shared" si="243"/>
        <v>Jun</v>
      </c>
      <c r="Z2180" t="str">
        <f t="shared" si="244"/>
        <v>6-10</v>
      </c>
    </row>
    <row r="2181" spans="1:26" x14ac:dyDescent="0.25">
      <c r="A2181" s="2" t="s">
        <v>7227</v>
      </c>
      <c r="B2181" s="2" t="s">
        <v>5036</v>
      </c>
      <c r="C2181" s="1">
        <v>45818</v>
      </c>
      <c r="D2181" s="3">
        <v>0.44791666666666669</v>
      </c>
      <c r="E2181" s="2" t="s">
        <v>5037</v>
      </c>
      <c r="F2181" s="2" t="s">
        <v>5042</v>
      </c>
      <c r="G2181" s="2">
        <v>21646</v>
      </c>
      <c r="H2181" s="2">
        <v>2</v>
      </c>
      <c r="I2181" s="2">
        <v>194</v>
      </c>
      <c r="J2181" s="2">
        <v>23591</v>
      </c>
      <c r="K2181" s="2">
        <v>17608</v>
      </c>
      <c r="L2181" s="2">
        <v>1094</v>
      </c>
      <c r="M2181" s="2">
        <v>158</v>
      </c>
      <c r="N2181" s="2">
        <v>143</v>
      </c>
      <c r="O2181" s="2">
        <v>280</v>
      </c>
      <c r="P2181" s="2">
        <v>160</v>
      </c>
      <c r="Q2181" s="2">
        <v>228</v>
      </c>
      <c r="R2181" s="2">
        <v>27</v>
      </c>
      <c r="S2181" s="2" t="s">
        <v>31</v>
      </c>
      <c r="T2181" s="2">
        <f t="shared" si="238"/>
        <v>1675</v>
      </c>
      <c r="U2181" s="4">
        <f t="shared" si="239"/>
        <v>9.5127214902317125E-2</v>
      </c>
      <c r="V2181" s="4">
        <f t="shared" si="240"/>
        <v>0.81345283193199669</v>
      </c>
      <c r="W2181">
        <f t="shared" si="241"/>
        <v>10</v>
      </c>
      <c r="X2181" t="str">
        <f t="shared" si="242"/>
        <v>Tuesday</v>
      </c>
      <c r="Y2181" t="str">
        <f t="shared" si="243"/>
        <v>Jun</v>
      </c>
      <c r="Z2181" t="str">
        <f t="shared" si="244"/>
        <v>0-2</v>
      </c>
    </row>
    <row r="2182" spans="1:26" x14ac:dyDescent="0.25">
      <c r="A2182" s="2" t="s">
        <v>7228</v>
      </c>
      <c r="B2182" s="2" t="s">
        <v>5036</v>
      </c>
      <c r="C2182" s="1">
        <v>45818</v>
      </c>
      <c r="D2182" s="3">
        <v>0.46388888888888891</v>
      </c>
      <c r="E2182" s="2" t="s">
        <v>16</v>
      </c>
      <c r="F2182" s="2" t="s">
        <v>5050</v>
      </c>
      <c r="G2182" s="2">
        <v>21469</v>
      </c>
      <c r="H2182" s="2">
        <v>4</v>
      </c>
      <c r="I2182" s="2">
        <v>268</v>
      </c>
      <c r="J2182" s="2">
        <v>14243</v>
      </c>
      <c r="K2182" s="2">
        <v>10655</v>
      </c>
      <c r="L2182" s="2">
        <v>338</v>
      </c>
      <c r="M2182" s="2">
        <v>48</v>
      </c>
      <c r="N2182" s="2">
        <v>23</v>
      </c>
      <c r="O2182" s="2">
        <v>28</v>
      </c>
      <c r="P2182" s="2">
        <v>16</v>
      </c>
      <c r="Q2182" s="2">
        <v>231</v>
      </c>
      <c r="R2182" s="2">
        <v>23</v>
      </c>
      <c r="S2182" s="2" t="s">
        <v>31</v>
      </c>
      <c r="T2182" s="2">
        <f t="shared" si="238"/>
        <v>437</v>
      </c>
      <c r="U2182" s="4">
        <f t="shared" si="239"/>
        <v>4.1013608634443921E-2</v>
      </c>
      <c r="V2182" s="4">
        <f t="shared" si="240"/>
        <v>0.49629698635241509</v>
      </c>
      <c r="W2182">
        <f t="shared" si="241"/>
        <v>11</v>
      </c>
      <c r="X2182" t="str">
        <f t="shared" si="242"/>
        <v>Tuesday</v>
      </c>
      <c r="Y2182" t="str">
        <f t="shared" si="243"/>
        <v>Jun</v>
      </c>
      <c r="Z2182" t="str">
        <f t="shared" si="244"/>
        <v>3-5</v>
      </c>
    </row>
    <row r="2183" spans="1:26" x14ac:dyDescent="0.25">
      <c r="A2183" s="2" t="s">
        <v>7229</v>
      </c>
      <c r="B2183" s="2" t="s">
        <v>5036</v>
      </c>
      <c r="C2183" s="1">
        <v>45818</v>
      </c>
      <c r="D2183" s="3">
        <v>0.4777777777777778</v>
      </c>
      <c r="E2183" s="2" t="s">
        <v>5046</v>
      </c>
      <c r="F2183" s="2" t="s">
        <v>5040</v>
      </c>
      <c r="G2183" s="2">
        <v>21398</v>
      </c>
      <c r="H2183" s="2">
        <v>3</v>
      </c>
      <c r="I2183" s="2">
        <v>379</v>
      </c>
      <c r="J2183" s="2">
        <v>10542</v>
      </c>
      <c r="K2183" s="2">
        <v>7902</v>
      </c>
      <c r="L2183" s="2">
        <v>111</v>
      </c>
      <c r="M2183" s="2">
        <v>13</v>
      </c>
      <c r="N2183" s="2">
        <v>11</v>
      </c>
      <c r="O2183" s="2">
        <v>19</v>
      </c>
      <c r="P2183" s="2">
        <v>73</v>
      </c>
      <c r="Q2183" s="2">
        <v>133</v>
      </c>
      <c r="R2183" s="2">
        <v>4</v>
      </c>
      <c r="S2183" s="2" t="s">
        <v>31</v>
      </c>
      <c r="T2183" s="2">
        <f t="shared" si="238"/>
        <v>154</v>
      </c>
      <c r="U2183" s="4">
        <f t="shared" si="239"/>
        <v>1.9488737028600354E-2</v>
      </c>
      <c r="V2183" s="4">
        <f t="shared" si="240"/>
        <v>0.36928684923824656</v>
      </c>
      <c r="W2183">
        <f t="shared" si="241"/>
        <v>11</v>
      </c>
      <c r="X2183" t="str">
        <f t="shared" si="242"/>
        <v>Tuesday</v>
      </c>
      <c r="Y2183" t="str">
        <f t="shared" si="243"/>
        <v>Jun</v>
      </c>
      <c r="Z2183" t="str">
        <f t="shared" si="244"/>
        <v>3-5</v>
      </c>
    </row>
    <row r="2184" spans="1:26" x14ac:dyDescent="0.25">
      <c r="A2184" s="2" t="s">
        <v>7230</v>
      </c>
      <c r="B2184" s="2" t="s">
        <v>5036</v>
      </c>
      <c r="C2184" s="1">
        <v>45818</v>
      </c>
      <c r="D2184" s="3">
        <v>0.56666666666666665</v>
      </c>
      <c r="E2184" s="2" t="s">
        <v>5044</v>
      </c>
      <c r="F2184" s="2" t="s">
        <v>5069</v>
      </c>
      <c r="G2184" s="2">
        <v>21570</v>
      </c>
      <c r="H2184" s="2">
        <v>5</v>
      </c>
      <c r="I2184" s="2">
        <v>204</v>
      </c>
      <c r="J2184" s="2">
        <v>15129</v>
      </c>
      <c r="K2184" s="2">
        <v>13895</v>
      </c>
      <c r="L2184" s="2">
        <v>473</v>
      </c>
      <c r="M2184" s="2">
        <v>39</v>
      </c>
      <c r="N2184" s="2">
        <v>26</v>
      </c>
      <c r="O2184" s="2">
        <v>23</v>
      </c>
      <c r="P2184" s="2">
        <v>31</v>
      </c>
      <c r="Q2184" s="2">
        <v>191</v>
      </c>
      <c r="R2184" s="2">
        <v>25</v>
      </c>
      <c r="S2184" s="2" t="s">
        <v>31</v>
      </c>
      <c r="T2184" s="2">
        <f t="shared" si="238"/>
        <v>561</v>
      </c>
      <c r="U2184" s="4">
        <f t="shared" si="239"/>
        <v>4.0374235336451958E-2</v>
      </c>
      <c r="V2184" s="4">
        <f t="shared" si="240"/>
        <v>0.6441817338896616</v>
      </c>
      <c r="W2184">
        <f t="shared" si="241"/>
        <v>13</v>
      </c>
      <c r="X2184" t="str">
        <f t="shared" si="242"/>
        <v>Tuesday</v>
      </c>
      <c r="Y2184" t="str">
        <f t="shared" si="243"/>
        <v>Jun</v>
      </c>
      <c r="Z2184" t="str">
        <f t="shared" si="244"/>
        <v>3-5</v>
      </c>
    </row>
    <row r="2185" spans="1:26" x14ac:dyDescent="0.25">
      <c r="A2185" s="2" t="s">
        <v>7231</v>
      </c>
      <c r="B2185" s="2" t="s">
        <v>5036</v>
      </c>
      <c r="C2185" s="1">
        <v>45818</v>
      </c>
      <c r="D2185" s="3">
        <v>0.67708333333333337</v>
      </c>
      <c r="E2185" s="2" t="s">
        <v>16</v>
      </c>
      <c r="F2185" s="2" t="s">
        <v>5069</v>
      </c>
      <c r="G2185" s="2">
        <v>21500</v>
      </c>
      <c r="H2185" s="2">
        <v>7</v>
      </c>
      <c r="I2185" s="2">
        <v>286</v>
      </c>
      <c r="J2185" s="2">
        <v>11571</v>
      </c>
      <c r="K2185" s="2">
        <v>9426</v>
      </c>
      <c r="L2185" s="2">
        <v>305</v>
      </c>
      <c r="M2185" s="2">
        <v>41</v>
      </c>
      <c r="N2185" s="2">
        <v>17</v>
      </c>
      <c r="O2185" s="2">
        <v>21</v>
      </c>
      <c r="P2185" s="2">
        <v>62</v>
      </c>
      <c r="Q2185" s="2">
        <v>113</v>
      </c>
      <c r="R2185" s="2">
        <v>25</v>
      </c>
      <c r="S2185" s="2" t="s">
        <v>31</v>
      </c>
      <c r="T2185" s="2">
        <f t="shared" si="238"/>
        <v>384</v>
      </c>
      <c r="U2185" s="4">
        <f t="shared" si="239"/>
        <v>4.0738383195416929E-2</v>
      </c>
      <c r="V2185" s="4">
        <f t="shared" si="240"/>
        <v>0.43841860465116278</v>
      </c>
      <c r="W2185">
        <f t="shared" si="241"/>
        <v>16</v>
      </c>
      <c r="X2185" t="str">
        <f t="shared" si="242"/>
        <v>Tuesday</v>
      </c>
      <c r="Y2185" t="str">
        <f t="shared" si="243"/>
        <v>Jun</v>
      </c>
      <c r="Z2185" t="str">
        <f t="shared" si="244"/>
        <v>6-10</v>
      </c>
    </row>
    <row r="2186" spans="1:26" x14ac:dyDescent="0.25">
      <c r="A2186" s="2" t="s">
        <v>7232</v>
      </c>
      <c r="B2186" s="2" t="s">
        <v>5036</v>
      </c>
      <c r="C2186" s="1">
        <v>45818</v>
      </c>
      <c r="D2186" s="3">
        <v>0.67847222222222225</v>
      </c>
      <c r="E2186" s="2" t="s">
        <v>16</v>
      </c>
      <c r="F2186" s="2" t="s">
        <v>5052</v>
      </c>
      <c r="G2186" s="2">
        <v>21613</v>
      </c>
      <c r="H2186" s="2">
        <v>4</v>
      </c>
      <c r="I2186" s="2">
        <v>449</v>
      </c>
      <c r="J2186" s="2">
        <v>11742</v>
      </c>
      <c r="K2186" s="2">
        <v>10246</v>
      </c>
      <c r="L2186" s="2">
        <v>205</v>
      </c>
      <c r="M2186" s="2">
        <v>23</v>
      </c>
      <c r="N2186" s="2">
        <v>17</v>
      </c>
      <c r="O2186" s="2">
        <v>21</v>
      </c>
      <c r="P2186" s="2">
        <v>22</v>
      </c>
      <c r="Q2186" s="2">
        <v>165</v>
      </c>
      <c r="R2186" s="2">
        <v>17</v>
      </c>
      <c r="S2186" s="2" t="s">
        <v>31</v>
      </c>
      <c r="T2186" s="2">
        <f t="shared" si="238"/>
        <v>266</v>
      </c>
      <c r="U2186" s="4">
        <f t="shared" si="239"/>
        <v>2.5961350771032597E-2</v>
      </c>
      <c r="V2186" s="4">
        <f t="shared" si="240"/>
        <v>0.47406653403044463</v>
      </c>
      <c r="W2186">
        <f t="shared" si="241"/>
        <v>16</v>
      </c>
      <c r="X2186" t="str">
        <f t="shared" si="242"/>
        <v>Tuesday</v>
      </c>
      <c r="Y2186" t="str">
        <f t="shared" si="243"/>
        <v>Jun</v>
      </c>
      <c r="Z2186" t="str">
        <f t="shared" si="244"/>
        <v>3-5</v>
      </c>
    </row>
    <row r="2187" spans="1:26" x14ac:dyDescent="0.25">
      <c r="A2187" s="2" t="s">
        <v>7233</v>
      </c>
      <c r="B2187" s="2" t="s">
        <v>5036</v>
      </c>
      <c r="C2187" s="1">
        <v>45818</v>
      </c>
      <c r="D2187" s="3">
        <v>0.68472222222222223</v>
      </c>
      <c r="E2187" s="2" t="s">
        <v>5037</v>
      </c>
      <c r="F2187" s="2" t="s">
        <v>5040</v>
      </c>
      <c r="G2187" s="2">
        <v>21608</v>
      </c>
      <c r="H2187" s="2">
        <v>3</v>
      </c>
      <c r="I2187" s="2">
        <v>244</v>
      </c>
      <c r="J2187" s="2">
        <v>30994</v>
      </c>
      <c r="K2187" s="2">
        <v>24684</v>
      </c>
      <c r="L2187" s="2">
        <v>1173</v>
      </c>
      <c r="M2187" s="2">
        <v>159</v>
      </c>
      <c r="N2187" s="2">
        <v>159</v>
      </c>
      <c r="O2187" s="2">
        <v>355</v>
      </c>
      <c r="P2187" s="2">
        <v>93</v>
      </c>
      <c r="Q2187" s="2">
        <v>876</v>
      </c>
      <c r="R2187" s="2">
        <v>52</v>
      </c>
      <c r="S2187" s="2" t="s">
        <v>28</v>
      </c>
      <c r="T2187" s="2">
        <f t="shared" si="238"/>
        <v>1846</v>
      </c>
      <c r="U2187" s="4">
        <f t="shared" si="239"/>
        <v>7.4785286015232544E-2</v>
      </c>
      <c r="V2187" s="4">
        <f t="shared" si="240"/>
        <v>1.1423546834505738</v>
      </c>
      <c r="W2187">
        <f t="shared" si="241"/>
        <v>16</v>
      </c>
      <c r="X2187" t="str">
        <f t="shared" si="242"/>
        <v>Tuesday</v>
      </c>
      <c r="Y2187" t="str">
        <f t="shared" si="243"/>
        <v>Jun</v>
      </c>
      <c r="Z2187" t="str">
        <f t="shared" si="244"/>
        <v>3-5</v>
      </c>
    </row>
    <row r="2188" spans="1:26" x14ac:dyDescent="0.25">
      <c r="A2188" s="2" t="s">
        <v>7234</v>
      </c>
      <c r="B2188" s="2" t="s">
        <v>5036</v>
      </c>
      <c r="C2188" s="1">
        <v>45818</v>
      </c>
      <c r="D2188" s="3">
        <v>0.69027777777777777</v>
      </c>
      <c r="E2188" s="2" t="s">
        <v>5058</v>
      </c>
      <c r="F2188" s="2" t="s">
        <v>5050</v>
      </c>
      <c r="G2188" s="2">
        <v>21523</v>
      </c>
      <c r="H2188" s="2">
        <v>5</v>
      </c>
      <c r="I2188" s="2">
        <v>155</v>
      </c>
      <c r="J2188" s="2">
        <v>16151</v>
      </c>
      <c r="K2188" s="2">
        <v>11291</v>
      </c>
      <c r="L2188" s="2">
        <v>451</v>
      </c>
      <c r="M2188" s="2">
        <v>254</v>
      </c>
      <c r="N2188" s="2">
        <v>30</v>
      </c>
      <c r="O2188" s="2">
        <v>57</v>
      </c>
      <c r="P2188" s="2">
        <v>20</v>
      </c>
      <c r="Q2188" s="2">
        <v>276</v>
      </c>
      <c r="R2188" s="2">
        <v>10</v>
      </c>
      <c r="S2188" s="2" t="s">
        <v>31</v>
      </c>
      <c r="T2188" s="2">
        <f t="shared" si="238"/>
        <v>792</v>
      </c>
      <c r="U2188" s="4">
        <f t="shared" si="239"/>
        <v>7.0144362766805426E-2</v>
      </c>
      <c r="V2188" s="4">
        <f t="shared" si="240"/>
        <v>0.52460158899781628</v>
      </c>
      <c r="W2188">
        <f t="shared" si="241"/>
        <v>16</v>
      </c>
      <c r="X2188" t="str">
        <f t="shared" si="242"/>
        <v>Tuesday</v>
      </c>
      <c r="Y2188" t="str">
        <f t="shared" si="243"/>
        <v>Jun</v>
      </c>
      <c r="Z2188" t="str">
        <f t="shared" si="244"/>
        <v>3-5</v>
      </c>
    </row>
    <row r="2189" spans="1:26" x14ac:dyDescent="0.25">
      <c r="A2189" s="2" t="s">
        <v>7235</v>
      </c>
      <c r="B2189" s="2" t="s">
        <v>5036</v>
      </c>
      <c r="C2189" s="1">
        <v>45818</v>
      </c>
      <c r="D2189" s="3">
        <v>0.69374999999999998</v>
      </c>
      <c r="E2189" s="2" t="s">
        <v>16</v>
      </c>
      <c r="F2189" s="2" t="s">
        <v>5040</v>
      </c>
      <c r="G2189" s="2">
        <v>21705</v>
      </c>
      <c r="H2189" s="2">
        <v>8</v>
      </c>
      <c r="I2189" s="2">
        <v>167</v>
      </c>
      <c r="J2189" s="2">
        <v>9176</v>
      </c>
      <c r="K2189" s="2">
        <v>7954</v>
      </c>
      <c r="L2189" s="2">
        <v>428</v>
      </c>
      <c r="M2189" s="2">
        <v>57</v>
      </c>
      <c r="N2189" s="2">
        <v>27</v>
      </c>
      <c r="O2189" s="2">
        <v>42</v>
      </c>
      <c r="P2189" s="2">
        <v>17</v>
      </c>
      <c r="Q2189" s="2">
        <v>65</v>
      </c>
      <c r="R2189" s="2">
        <v>24</v>
      </c>
      <c r="S2189" s="2" t="s">
        <v>31</v>
      </c>
      <c r="T2189" s="2">
        <f t="shared" si="238"/>
        <v>554</v>
      </c>
      <c r="U2189" s="4">
        <f t="shared" si="239"/>
        <v>6.9650490319336178E-2</v>
      </c>
      <c r="V2189" s="4">
        <f t="shared" si="240"/>
        <v>0.36645934116563006</v>
      </c>
      <c r="W2189">
        <f t="shared" si="241"/>
        <v>16</v>
      </c>
      <c r="X2189" t="str">
        <f t="shared" si="242"/>
        <v>Tuesday</v>
      </c>
      <c r="Y2189" t="str">
        <f t="shared" si="243"/>
        <v>Jun</v>
      </c>
      <c r="Z2189" t="str">
        <f t="shared" si="244"/>
        <v>6-10</v>
      </c>
    </row>
    <row r="2190" spans="1:26" x14ac:dyDescent="0.25">
      <c r="A2190" s="2" t="s">
        <v>7236</v>
      </c>
      <c r="B2190" s="2" t="s">
        <v>5036</v>
      </c>
      <c r="C2190" s="1">
        <v>45819</v>
      </c>
      <c r="D2190" s="3">
        <v>0.24930555555555556</v>
      </c>
      <c r="E2190" s="2" t="s">
        <v>5044</v>
      </c>
      <c r="F2190" s="2" t="s">
        <v>5038</v>
      </c>
      <c r="G2190" s="2">
        <v>21457</v>
      </c>
      <c r="H2190" s="2">
        <v>2</v>
      </c>
      <c r="I2190" s="2">
        <v>116</v>
      </c>
      <c r="J2190" s="2">
        <v>6641</v>
      </c>
      <c r="K2190" s="2">
        <v>5235</v>
      </c>
      <c r="L2190" s="2">
        <v>128</v>
      </c>
      <c r="M2190" s="2">
        <v>16</v>
      </c>
      <c r="N2190" s="2">
        <v>10</v>
      </c>
      <c r="O2190" s="2">
        <v>11</v>
      </c>
      <c r="P2190" s="2">
        <v>32</v>
      </c>
      <c r="Q2190" s="2">
        <v>125</v>
      </c>
      <c r="R2190" s="2">
        <v>14</v>
      </c>
      <c r="S2190" s="2" t="s">
        <v>31</v>
      </c>
      <c r="T2190" s="2">
        <f t="shared" si="238"/>
        <v>165</v>
      </c>
      <c r="U2190" s="4">
        <f t="shared" si="239"/>
        <v>3.151862464183381E-2</v>
      </c>
      <c r="V2190" s="4">
        <f t="shared" si="240"/>
        <v>0.24397632474250827</v>
      </c>
      <c r="W2190">
        <f t="shared" si="241"/>
        <v>5</v>
      </c>
      <c r="X2190" t="str">
        <f t="shared" si="242"/>
        <v>Wednesday</v>
      </c>
      <c r="Y2190" t="str">
        <f t="shared" si="243"/>
        <v>Jun</v>
      </c>
      <c r="Z2190" t="str">
        <f t="shared" si="244"/>
        <v>0-2</v>
      </c>
    </row>
    <row r="2191" spans="1:26" x14ac:dyDescent="0.25">
      <c r="A2191" s="2" t="s">
        <v>7237</v>
      </c>
      <c r="B2191" s="2" t="s">
        <v>5036</v>
      </c>
      <c r="C2191" s="1">
        <v>45819</v>
      </c>
      <c r="D2191" s="3">
        <v>0.28749999999999998</v>
      </c>
      <c r="E2191" s="2" t="s">
        <v>5054</v>
      </c>
      <c r="F2191" s="2" t="s">
        <v>5048</v>
      </c>
      <c r="G2191" s="2">
        <v>21518</v>
      </c>
      <c r="H2191" s="2">
        <v>3</v>
      </c>
      <c r="I2191" s="2">
        <v>1314</v>
      </c>
      <c r="J2191" s="2">
        <v>7089</v>
      </c>
      <c r="K2191" s="2">
        <v>5195</v>
      </c>
      <c r="L2191" s="2">
        <v>189</v>
      </c>
      <c r="M2191" s="2">
        <v>49</v>
      </c>
      <c r="N2191" s="2">
        <v>18</v>
      </c>
      <c r="O2191" s="2">
        <v>25</v>
      </c>
      <c r="P2191" s="2">
        <v>6</v>
      </c>
      <c r="Q2191" s="2">
        <v>154</v>
      </c>
      <c r="R2191" s="2">
        <v>5</v>
      </c>
      <c r="S2191" s="2" t="s">
        <v>31</v>
      </c>
      <c r="T2191" s="2">
        <f t="shared" si="238"/>
        <v>281</v>
      </c>
      <c r="U2191" s="4">
        <f t="shared" si="239"/>
        <v>5.4090471607314727E-2</v>
      </c>
      <c r="V2191" s="4">
        <f t="shared" si="240"/>
        <v>0.24142578306534065</v>
      </c>
      <c r="W2191">
        <f t="shared" si="241"/>
        <v>6</v>
      </c>
      <c r="X2191" t="str">
        <f t="shared" si="242"/>
        <v>Wednesday</v>
      </c>
      <c r="Y2191" t="str">
        <f t="shared" si="243"/>
        <v>Jun</v>
      </c>
      <c r="Z2191" t="str">
        <f t="shared" si="244"/>
        <v>3-5</v>
      </c>
    </row>
    <row r="2192" spans="1:26" x14ac:dyDescent="0.25">
      <c r="A2192" s="2" t="s">
        <v>7238</v>
      </c>
      <c r="B2192" s="2" t="s">
        <v>5036</v>
      </c>
      <c r="C2192" s="1">
        <v>45819</v>
      </c>
      <c r="D2192" s="3">
        <v>0.32847222222222222</v>
      </c>
      <c r="E2192" s="2" t="s">
        <v>5054</v>
      </c>
      <c r="F2192" s="2" t="s">
        <v>5050</v>
      </c>
      <c r="G2192" s="2">
        <v>21541</v>
      </c>
      <c r="H2192" s="2">
        <v>9</v>
      </c>
      <c r="I2192" s="2">
        <v>898</v>
      </c>
      <c r="J2192" s="2">
        <v>10565</v>
      </c>
      <c r="K2192" s="2">
        <v>8029</v>
      </c>
      <c r="L2192" s="2">
        <v>210</v>
      </c>
      <c r="M2192" s="2">
        <v>59</v>
      </c>
      <c r="N2192" s="2">
        <v>19</v>
      </c>
      <c r="O2192" s="2">
        <v>25</v>
      </c>
      <c r="P2192" s="2">
        <v>9</v>
      </c>
      <c r="Q2192" s="2">
        <v>81</v>
      </c>
      <c r="R2192" s="2">
        <v>17</v>
      </c>
      <c r="S2192" s="2" t="s">
        <v>31</v>
      </c>
      <c r="T2192" s="2">
        <f t="shared" si="238"/>
        <v>313</v>
      </c>
      <c r="U2192" s="4">
        <f t="shared" si="239"/>
        <v>3.8983684144974468E-2</v>
      </c>
      <c r="V2192" s="4">
        <f t="shared" si="240"/>
        <v>0.37273107098092012</v>
      </c>
      <c r="W2192">
        <f t="shared" si="241"/>
        <v>7</v>
      </c>
      <c r="X2192" t="str">
        <f t="shared" si="242"/>
        <v>Wednesday</v>
      </c>
      <c r="Y2192" t="str">
        <f t="shared" si="243"/>
        <v>Jun</v>
      </c>
      <c r="Z2192" t="str">
        <f t="shared" si="244"/>
        <v>6-10</v>
      </c>
    </row>
    <row r="2193" spans="1:26" x14ac:dyDescent="0.25">
      <c r="A2193" s="2" t="s">
        <v>7239</v>
      </c>
      <c r="B2193" s="2" t="s">
        <v>5036</v>
      </c>
      <c r="C2193" s="1">
        <v>45819</v>
      </c>
      <c r="D2193" s="3">
        <v>0.37569444444444444</v>
      </c>
      <c r="E2193" s="2" t="s">
        <v>5044</v>
      </c>
      <c r="F2193" s="2" t="s">
        <v>5052</v>
      </c>
      <c r="G2193" s="2">
        <v>21304</v>
      </c>
      <c r="H2193" s="2">
        <v>4</v>
      </c>
      <c r="I2193" s="2">
        <v>291</v>
      </c>
      <c r="J2193" s="2">
        <v>6450</v>
      </c>
      <c r="K2193" s="2">
        <v>5103</v>
      </c>
      <c r="L2193" s="2">
        <v>146</v>
      </c>
      <c r="M2193" s="2">
        <v>22</v>
      </c>
      <c r="N2193" s="2">
        <v>10</v>
      </c>
      <c r="O2193" s="2">
        <v>12</v>
      </c>
      <c r="P2193" s="2">
        <v>29</v>
      </c>
      <c r="Q2193" s="2">
        <v>61</v>
      </c>
      <c r="R2193" s="2">
        <v>15</v>
      </c>
      <c r="S2193" s="2" t="s">
        <v>31</v>
      </c>
      <c r="T2193" s="2">
        <f t="shared" si="238"/>
        <v>190</v>
      </c>
      <c r="U2193" s="4">
        <f t="shared" si="239"/>
        <v>3.7233000195963158E-2</v>
      </c>
      <c r="V2193" s="4">
        <f t="shared" si="240"/>
        <v>0.2395324821629741</v>
      </c>
      <c r="W2193">
        <f t="shared" si="241"/>
        <v>9</v>
      </c>
      <c r="X2193" t="str">
        <f t="shared" si="242"/>
        <v>Wednesday</v>
      </c>
      <c r="Y2193" t="str">
        <f t="shared" si="243"/>
        <v>Jun</v>
      </c>
      <c r="Z2193" t="str">
        <f t="shared" si="244"/>
        <v>3-5</v>
      </c>
    </row>
    <row r="2194" spans="1:26" x14ac:dyDescent="0.25">
      <c r="A2194" s="2" t="s">
        <v>7240</v>
      </c>
      <c r="B2194" s="2" t="s">
        <v>5036</v>
      </c>
      <c r="C2194" s="1">
        <v>45819</v>
      </c>
      <c r="D2194" s="3">
        <v>0.41041666666666665</v>
      </c>
      <c r="E2194" s="2" t="s">
        <v>16</v>
      </c>
      <c r="F2194" s="2" t="s">
        <v>5040</v>
      </c>
      <c r="G2194" s="2">
        <v>21521</v>
      </c>
      <c r="H2194" s="2">
        <v>3</v>
      </c>
      <c r="I2194" s="2">
        <v>967</v>
      </c>
      <c r="J2194" s="2">
        <v>40918</v>
      </c>
      <c r="K2194" s="2">
        <v>29373</v>
      </c>
      <c r="L2194" s="2">
        <v>1233</v>
      </c>
      <c r="M2194" s="2">
        <v>173</v>
      </c>
      <c r="N2194" s="2">
        <v>57</v>
      </c>
      <c r="O2194" s="2">
        <v>113</v>
      </c>
      <c r="P2194" s="2">
        <v>81</v>
      </c>
      <c r="Q2194" s="2">
        <v>683</v>
      </c>
      <c r="R2194" s="2">
        <v>34</v>
      </c>
      <c r="S2194" s="2" t="s">
        <v>31</v>
      </c>
      <c r="T2194" s="2">
        <f t="shared" si="238"/>
        <v>1576</v>
      </c>
      <c r="U2194" s="4">
        <f t="shared" si="239"/>
        <v>5.3654716916896467E-2</v>
      </c>
      <c r="V2194" s="4">
        <f t="shared" si="240"/>
        <v>1.3648529343431997</v>
      </c>
      <c r="W2194">
        <f t="shared" si="241"/>
        <v>9</v>
      </c>
      <c r="X2194" t="str">
        <f t="shared" si="242"/>
        <v>Wednesday</v>
      </c>
      <c r="Y2194" t="str">
        <f t="shared" si="243"/>
        <v>Jun</v>
      </c>
      <c r="Z2194" t="str">
        <f t="shared" si="244"/>
        <v>3-5</v>
      </c>
    </row>
    <row r="2195" spans="1:26" x14ac:dyDescent="0.25">
      <c r="A2195" s="2" t="s">
        <v>7241</v>
      </c>
      <c r="B2195" s="2" t="s">
        <v>5036</v>
      </c>
      <c r="C2195" s="1">
        <v>45819</v>
      </c>
      <c r="D2195" s="3">
        <v>0.41666666666666669</v>
      </c>
      <c r="E2195" s="2" t="s">
        <v>5054</v>
      </c>
      <c r="F2195" s="2" t="s">
        <v>5040</v>
      </c>
      <c r="G2195" s="2">
        <v>21450</v>
      </c>
      <c r="H2195" s="2">
        <v>2</v>
      </c>
      <c r="I2195" s="2">
        <v>1807</v>
      </c>
      <c r="J2195" s="2">
        <v>12430</v>
      </c>
      <c r="K2195" s="2">
        <v>8890</v>
      </c>
      <c r="L2195" s="2">
        <v>242</v>
      </c>
      <c r="M2195" s="2">
        <v>66</v>
      </c>
      <c r="N2195" s="2">
        <v>15</v>
      </c>
      <c r="O2195" s="2">
        <v>34</v>
      </c>
      <c r="P2195" s="2">
        <v>19</v>
      </c>
      <c r="Q2195" s="2">
        <v>115</v>
      </c>
      <c r="R2195" s="2">
        <v>7</v>
      </c>
      <c r="S2195" s="2" t="s">
        <v>31</v>
      </c>
      <c r="T2195" s="2">
        <f t="shared" si="238"/>
        <v>357</v>
      </c>
      <c r="U2195" s="4">
        <f t="shared" si="239"/>
        <v>4.0157480314960629E-2</v>
      </c>
      <c r="V2195" s="4">
        <f t="shared" si="240"/>
        <v>0.41445221445221447</v>
      </c>
      <c r="W2195">
        <f t="shared" si="241"/>
        <v>10</v>
      </c>
      <c r="X2195" t="str">
        <f t="shared" si="242"/>
        <v>Wednesday</v>
      </c>
      <c r="Y2195" t="str">
        <f t="shared" si="243"/>
        <v>Jun</v>
      </c>
      <c r="Z2195" t="str">
        <f t="shared" si="244"/>
        <v>0-2</v>
      </c>
    </row>
    <row r="2196" spans="1:26" x14ac:dyDescent="0.25">
      <c r="A2196" s="2" t="s">
        <v>7242</v>
      </c>
      <c r="B2196" s="2" t="s">
        <v>5036</v>
      </c>
      <c r="C2196" s="1">
        <v>45819</v>
      </c>
      <c r="D2196" s="3">
        <v>0.46041666666666664</v>
      </c>
      <c r="E2196" s="2" t="s">
        <v>16</v>
      </c>
      <c r="F2196" s="2" t="s">
        <v>5038</v>
      </c>
      <c r="G2196" s="2">
        <v>21622</v>
      </c>
      <c r="H2196" s="2">
        <v>5</v>
      </c>
      <c r="I2196" s="2">
        <v>527</v>
      </c>
      <c r="J2196" s="2">
        <v>8088</v>
      </c>
      <c r="K2196" s="2">
        <v>6149</v>
      </c>
      <c r="L2196" s="2">
        <v>202</v>
      </c>
      <c r="M2196" s="2">
        <v>28</v>
      </c>
      <c r="N2196" s="2">
        <v>15</v>
      </c>
      <c r="O2196" s="2">
        <v>24</v>
      </c>
      <c r="P2196" s="2">
        <v>46</v>
      </c>
      <c r="Q2196" s="2">
        <v>70</v>
      </c>
      <c r="R2196" s="2">
        <v>17</v>
      </c>
      <c r="S2196" s="2" t="s">
        <v>31</v>
      </c>
      <c r="T2196" s="2">
        <f t="shared" si="238"/>
        <v>269</v>
      </c>
      <c r="U2196" s="4">
        <f t="shared" si="239"/>
        <v>4.3746950723694909E-2</v>
      </c>
      <c r="V2196" s="4">
        <f t="shared" si="240"/>
        <v>0.28438627324021831</v>
      </c>
      <c r="W2196">
        <f t="shared" si="241"/>
        <v>11</v>
      </c>
      <c r="X2196" t="str">
        <f t="shared" si="242"/>
        <v>Wednesday</v>
      </c>
      <c r="Y2196" t="str">
        <f t="shared" si="243"/>
        <v>Jun</v>
      </c>
      <c r="Z2196" t="str">
        <f t="shared" si="244"/>
        <v>3-5</v>
      </c>
    </row>
    <row r="2197" spans="1:26" x14ac:dyDescent="0.25">
      <c r="A2197" s="2" t="s">
        <v>7243</v>
      </c>
      <c r="B2197" s="2" t="s">
        <v>5036</v>
      </c>
      <c r="C2197" s="1">
        <v>45819</v>
      </c>
      <c r="D2197" s="3">
        <v>0.53888888888888886</v>
      </c>
      <c r="E2197" s="2" t="s">
        <v>5054</v>
      </c>
      <c r="F2197" s="2" t="s">
        <v>5038</v>
      </c>
      <c r="G2197" s="2">
        <v>21690</v>
      </c>
      <c r="H2197" s="2">
        <v>6</v>
      </c>
      <c r="I2197" s="2">
        <v>292</v>
      </c>
      <c r="J2197" s="2">
        <v>6486</v>
      </c>
      <c r="K2197" s="2">
        <v>4543</v>
      </c>
      <c r="L2197" s="2">
        <v>81</v>
      </c>
      <c r="M2197" s="2">
        <v>16</v>
      </c>
      <c r="N2197" s="2">
        <v>5</v>
      </c>
      <c r="O2197" s="2">
        <v>7</v>
      </c>
      <c r="P2197" s="2">
        <v>11</v>
      </c>
      <c r="Q2197" s="2">
        <v>131</v>
      </c>
      <c r="R2197" s="2">
        <v>11</v>
      </c>
      <c r="S2197" s="2" t="s">
        <v>31</v>
      </c>
      <c r="T2197" s="2">
        <f t="shared" si="238"/>
        <v>109</v>
      </c>
      <c r="U2197" s="4">
        <f t="shared" si="239"/>
        <v>2.3992956196346026E-2</v>
      </c>
      <c r="V2197" s="4">
        <f t="shared" si="240"/>
        <v>0.20945136007376672</v>
      </c>
      <c r="W2197">
        <f t="shared" si="241"/>
        <v>12</v>
      </c>
      <c r="X2197" t="str">
        <f t="shared" si="242"/>
        <v>Wednesday</v>
      </c>
      <c r="Y2197" t="str">
        <f t="shared" si="243"/>
        <v>Jun</v>
      </c>
      <c r="Z2197" t="str">
        <f t="shared" si="244"/>
        <v>6-10</v>
      </c>
    </row>
    <row r="2198" spans="1:26" x14ac:dyDescent="0.25">
      <c r="A2198" s="2" t="s">
        <v>7244</v>
      </c>
      <c r="B2198" s="2" t="s">
        <v>5036</v>
      </c>
      <c r="C2198" s="1">
        <v>45819</v>
      </c>
      <c r="D2198" s="3">
        <v>0.63958333333333328</v>
      </c>
      <c r="E2198" s="2" t="s">
        <v>16</v>
      </c>
      <c r="F2198" s="2" t="s">
        <v>5050</v>
      </c>
      <c r="G2198" s="2">
        <v>21505</v>
      </c>
      <c r="H2198" s="2">
        <v>4</v>
      </c>
      <c r="I2198" s="2">
        <v>784</v>
      </c>
      <c r="J2198" s="2">
        <v>8276</v>
      </c>
      <c r="K2198" s="2">
        <v>5871</v>
      </c>
      <c r="L2198" s="2">
        <v>170</v>
      </c>
      <c r="M2198" s="2">
        <v>20</v>
      </c>
      <c r="N2198" s="2">
        <v>9</v>
      </c>
      <c r="O2198" s="2">
        <v>14</v>
      </c>
      <c r="P2198" s="2">
        <v>21</v>
      </c>
      <c r="Q2198" s="2">
        <v>165</v>
      </c>
      <c r="R2198" s="2">
        <v>14</v>
      </c>
      <c r="S2198" s="2" t="s">
        <v>31</v>
      </c>
      <c r="T2198" s="2">
        <f t="shared" si="238"/>
        <v>213</v>
      </c>
      <c r="U2198" s="4">
        <f t="shared" si="239"/>
        <v>3.6280020439448134E-2</v>
      </c>
      <c r="V2198" s="4">
        <f t="shared" si="240"/>
        <v>0.27300627760985818</v>
      </c>
      <c r="W2198">
        <f t="shared" si="241"/>
        <v>15</v>
      </c>
      <c r="X2198" t="str">
        <f t="shared" si="242"/>
        <v>Wednesday</v>
      </c>
      <c r="Y2198" t="str">
        <f t="shared" si="243"/>
        <v>Jun</v>
      </c>
      <c r="Z2198" t="str">
        <f t="shared" si="244"/>
        <v>3-5</v>
      </c>
    </row>
    <row r="2199" spans="1:26" x14ac:dyDescent="0.25">
      <c r="A2199" s="2" t="s">
        <v>7245</v>
      </c>
      <c r="B2199" s="2" t="s">
        <v>5036</v>
      </c>
      <c r="C2199" s="1">
        <v>45819</v>
      </c>
      <c r="D2199" s="3">
        <v>0.66180555555555554</v>
      </c>
      <c r="E2199" s="2" t="s">
        <v>5037</v>
      </c>
      <c r="F2199" s="2" t="s">
        <v>5040</v>
      </c>
      <c r="G2199" s="2">
        <v>21491</v>
      </c>
      <c r="H2199" s="2">
        <v>7</v>
      </c>
      <c r="I2199" s="2">
        <v>209</v>
      </c>
      <c r="J2199" s="2">
        <v>7845</v>
      </c>
      <c r="K2199" s="2">
        <v>6044</v>
      </c>
      <c r="L2199" s="2">
        <v>335</v>
      </c>
      <c r="M2199" s="2">
        <v>62</v>
      </c>
      <c r="N2199" s="2">
        <v>41</v>
      </c>
      <c r="O2199" s="2">
        <v>106</v>
      </c>
      <c r="P2199" s="2">
        <v>32</v>
      </c>
      <c r="Q2199" s="2">
        <v>135</v>
      </c>
      <c r="R2199" s="2">
        <v>22</v>
      </c>
      <c r="S2199" s="2" t="s">
        <v>31</v>
      </c>
      <c r="T2199" s="2">
        <f t="shared" si="238"/>
        <v>544</v>
      </c>
      <c r="U2199" s="4">
        <f t="shared" si="239"/>
        <v>9.0006618133686295E-2</v>
      </c>
      <c r="V2199" s="4">
        <f t="shared" si="240"/>
        <v>0.28123400493229722</v>
      </c>
      <c r="W2199">
        <f t="shared" si="241"/>
        <v>15</v>
      </c>
      <c r="X2199" t="str">
        <f t="shared" si="242"/>
        <v>Wednesday</v>
      </c>
      <c r="Y2199" t="str">
        <f t="shared" si="243"/>
        <v>Jun</v>
      </c>
      <c r="Z2199" t="str">
        <f t="shared" si="244"/>
        <v>6-10</v>
      </c>
    </row>
    <row r="2200" spans="1:26" x14ac:dyDescent="0.25">
      <c r="A2200" s="2" t="s">
        <v>7246</v>
      </c>
      <c r="B2200" s="2" t="s">
        <v>5036</v>
      </c>
      <c r="C2200" s="1">
        <v>45819</v>
      </c>
      <c r="D2200" s="3">
        <v>0.70694444444444449</v>
      </c>
      <c r="E2200" s="2" t="s">
        <v>5037</v>
      </c>
      <c r="F2200" s="2" t="s">
        <v>5048</v>
      </c>
      <c r="G2200" s="2">
        <v>21511</v>
      </c>
      <c r="H2200" s="2">
        <v>4</v>
      </c>
      <c r="I2200" s="2">
        <v>447</v>
      </c>
      <c r="J2200" s="2">
        <v>34868</v>
      </c>
      <c r="K2200" s="2">
        <v>24122</v>
      </c>
      <c r="L2200" s="2">
        <v>1004</v>
      </c>
      <c r="M2200" s="2">
        <v>180</v>
      </c>
      <c r="N2200" s="2">
        <v>151</v>
      </c>
      <c r="O2200" s="2">
        <v>200</v>
      </c>
      <c r="P2200" s="2">
        <v>50</v>
      </c>
      <c r="Q2200" s="2">
        <v>850</v>
      </c>
      <c r="R2200" s="2">
        <v>82</v>
      </c>
      <c r="S2200" s="2" t="s">
        <v>31</v>
      </c>
      <c r="T2200" s="2">
        <f t="shared" si="238"/>
        <v>1535</v>
      </c>
      <c r="U2200" s="4">
        <f t="shared" si="239"/>
        <v>6.3634856147914767E-2</v>
      </c>
      <c r="V2200" s="4">
        <f t="shared" si="240"/>
        <v>1.1213797591929711</v>
      </c>
      <c r="W2200">
        <f t="shared" si="241"/>
        <v>16</v>
      </c>
      <c r="X2200" t="str">
        <f t="shared" si="242"/>
        <v>Wednesday</v>
      </c>
      <c r="Y2200" t="str">
        <f t="shared" si="243"/>
        <v>Jun</v>
      </c>
      <c r="Z2200" t="str">
        <f t="shared" si="244"/>
        <v>3-5</v>
      </c>
    </row>
    <row r="2201" spans="1:26" x14ac:dyDescent="0.25">
      <c r="A2201" s="2" t="s">
        <v>7247</v>
      </c>
      <c r="B2201" s="2" t="s">
        <v>5036</v>
      </c>
      <c r="C2201" s="1">
        <v>45819</v>
      </c>
      <c r="D2201" s="3">
        <v>0.73611111111111116</v>
      </c>
      <c r="E2201" s="2" t="s">
        <v>5037</v>
      </c>
      <c r="F2201" s="2" t="s">
        <v>5069</v>
      </c>
      <c r="G2201" s="2">
        <v>21473</v>
      </c>
      <c r="H2201" s="2">
        <v>2</v>
      </c>
      <c r="I2201" s="2">
        <v>162</v>
      </c>
      <c r="J2201" s="2">
        <v>24108</v>
      </c>
      <c r="K2201" s="2">
        <v>16668</v>
      </c>
      <c r="L2201" s="2">
        <v>659</v>
      </c>
      <c r="M2201" s="2">
        <v>100</v>
      </c>
      <c r="N2201" s="2">
        <v>66</v>
      </c>
      <c r="O2201" s="2">
        <v>167</v>
      </c>
      <c r="P2201" s="2">
        <v>97</v>
      </c>
      <c r="Q2201" s="2">
        <v>622</v>
      </c>
      <c r="R2201" s="2">
        <v>59</v>
      </c>
      <c r="S2201" s="2" t="s">
        <v>31</v>
      </c>
      <c r="T2201" s="2">
        <f t="shared" si="238"/>
        <v>992</v>
      </c>
      <c r="U2201" s="4">
        <f t="shared" si="239"/>
        <v>5.9515238780897525E-2</v>
      </c>
      <c r="V2201" s="4">
        <f t="shared" si="240"/>
        <v>0.77623061519117031</v>
      </c>
      <c r="W2201">
        <f t="shared" si="241"/>
        <v>17</v>
      </c>
      <c r="X2201" t="str">
        <f t="shared" si="242"/>
        <v>Wednesday</v>
      </c>
      <c r="Y2201" t="str">
        <f t="shared" si="243"/>
        <v>Jun</v>
      </c>
      <c r="Z2201" t="str">
        <f t="shared" si="244"/>
        <v>0-2</v>
      </c>
    </row>
    <row r="2202" spans="1:26" x14ac:dyDescent="0.25">
      <c r="A2202" s="2" t="s">
        <v>7248</v>
      </c>
      <c r="B2202" s="2" t="s">
        <v>5036</v>
      </c>
      <c r="C2202" s="1">
        <v>45819</v>
      </c>
      <c r="D2202" s="3">
        <v>0.88611111111111107</v>
      </c>
      <c r="E2202" s="2" t="s">
        <v>5054</v>
      </c>
      <c r="F2202" s="2" t="s">
        <v>5040</v>
      </c>
      <c r="G2202" s="2">
        <v>21433</v>
      </c>
      <c r="H2202" s="2">
        <v>0</v>
      </c>
      <c r="I2202" s="2">
        <v>761</v>
      </c>
      <c r="J2202" s="2">
        <v>7472</v>
      </c>
      <c r="K2202" s="2">
        <v>6181</v>
      </c>
      <c r="L2202" s="2">
        <v>282</v>
      </c>
      <c r="M2202" s="2">
        <v>44</v>
      </c>
      <c r="N2202" s="2">
        <v>17</v>
      </c>
      <c r="O2202" s="2">
        <v>31</v>
      </c>
      <c r="P2202" s="2">
        <v>18</v>
      </c>
      <c r="Q2202" s="2">
        <v>128</v>
      </c>
      <c r="R2202" s="2">
        <v>9</v>
      </c>
      <c r="S2202" s="2" t="s">
        <v>31</v>
      </c>
      <c r="T2202" s="2">
        <f t="shared" si="238"/>
        <v>374</v>
      </c>
      <c r="U2202" s="4">
        <f t="shared" si="239"/>
        <v>6.0508008412878178E-2</v>
      </c>
      <c r="V2202" s="4">
        <f t="shared" si="240"/>
        <v>0.2883870666728876</v>
      </c>
      <c r="W2202">
        <f t="shared" si="241"/>
        <v>21</v>
      </c>
      <c r="X2202" t="str">
        <f t="shared" si="242"/>
        <v>Wednesday</v>
      </c>
      <c r="Y2202" t="str">
        <f t="shared" si="243"/>
        <v>Jun</v>
      </c>
      <c r="Z2202" t="str">
        <f t="shared" si="244"/>
        <v>0-2</v>
      </c>
    </row>
    <row r="2203" spans="1:26" x14ac:dyDescent="0.25">
      <c r="A2203" s="2" t="s">
        <v>7249</v>
      </c>
      <c r="B2203" s="2" t="s">
        <v>5036</v>
      </c>
      <c r="C2203" s="1">
        <v>45820</v>
      </c>
      <c r="D2203" s="3">
        <v>0.29444444444444445</v>
      </c>
      <c r="E2203" s="2" t="s">
        <v>5037</v>
      </c>
      <c r="F2203" s="2" t="s">
        <v>5042</v>
      </c>
      <c r="G2203" s="2">
        <v>21528</v>
      </c>
      <c r="H2203" s="2">
        <v>7</v>
      </c>
      <c r="I2203" s="2">
        <v>416</v>
      </c>
      <c r="J2203" s="2">
        <v>15987</v>
      </c>
      <c r="K2203" s="2">
        <v>13178</v>
      </c>
      <c r="L2203" s="2">
        <v>487</v>
      </c>
      <c r="M2203" s="2">
        <v>88</v>
      </c>
      <c r="N2203" s="2">
        <v>67</v>
      </c>
      <c r="O2203" s="2">
        <v>184</v>
      </c>
      <c r="P2203" s="2">
        <v>34</v>
      </c>
      <c r="Q2203" s="2">
        <v>315</v>
      </c>
      <c r="R2203" s="2">
        <v>38</v>
      </c>
      <c r="S2203" s="2" t="s">
        <v>31</v>
      </c>
      <c r="T2203" s="2">
        <f t="shared" si="238"/>
        <v>826</v>
      </c>
      <c r="U2203" s="4">
        <f t="shared" si="239"/>
        <v>6.2680224616785546E-2</v>
      </c>
      <c r="V2203" s="4">
        <f t="shared" si="240"/>
        <v>0.61213303604607949</v>
      </c>
      <c r="W2203">
        <f t="shared" si="241"/>
        <v>7</v>
      </c>
      <c r="X2203" t="str">
        <f t="shared" si="242"/>
        <v>Thursday</v>
      </c>
      <c r="Y2203" t="str">
        <f t="shared" si="243"/>
        <v>Jun</v>
      </c>
      <c r="Z2203" t="str">
        <f t="shared" si="244"/>
        <v>6-10</v>
      </c>
    </row>
    <row r="2204" spans="1:26" x14ac:dyDescent="0.25">
      <c r="A2204" s="2" t="s">
        <v>7250</v>
      </c>
      <c r="B2204" s="2" t="s">
        <v>5036</v>
      </c>
      <c r="C2204" s="1">
        <v>45820</v>
      </c>
      <c r="D2204" s="3">
        <v>0.33611111111111114</v>
      </c>
      <c r="E2204" s="2" t="s">
        <v>5054</v>
      </c>
      <c r="F2204" s="2" t="s">
        <v>5052</v>
      </c>
      <c r="G2204" s="2">
        <v>21736</v>
      </c>
      <c r="H2204" s="2">
        <v>3</v>
      </c>
      <c r="I2204" s="2">
        <v>565</v>
      </c>
      <c r="J2204" s="2">
        <v>14365</v>
      </c>
      <c r="K2204" s="2">
        <v>12146</v>
      </c>
      <c r="L2204" s="2">
        <v>365</v>
      </c>
      <c r="M2204" s="2">
        <v>85</v>
      </c>
      <c r="N2204" s="2">
        <v>22</v>
      </c>
      <c r="O2204" s="2">
        <v>32</v>
      </c>
      <c r="P2204" s="2">
        <v>13</v>
      </c>
      <c r="Q2204" s="2">
        <v>348</v>
      </c>
      <c r="R2204" s="2">
        <v>19</v>
      </c>
      <c r="S2204" s="2" t="s">
        <v>31</v>
      </c>
      <c r="T2204" s="2">
        <f t="shared" si="238"/>
        <v>504</v>
      </c>
      <c r="U2204" s="4">
        <f t="shared" si="239"/>
        <v>4.1495142433723035E-2</v>
      </c>
      <c r="V2204" s="4">
        <f t="shared" si="240"/>
        <v>0.55879646669120353</v>
      </c>
      <c r="W2204">
        <f t="shared" si="241"/>
        <v>8</v>
      </c>
      <c r="X2204" t="str">
        <f t="shared" si="242"/>
        <v>Thursday</v>
      </c>
      <c r="Y2204" t="str">
        <f t="shared" si="243"/>
        <v>Jun</v>
      </c>
      <c r="Z2204" t="str">
        <f t="shared" si="244"/>
        <v>3-5</v>
      </c>
    </row>
    <row r="2205" spans="1:26" x14ac:dyDescent="0.25">
      <c r="A2205" s="2" t="s">
        <v>7251</v>
      </c>
      <c r="B2205" s="2" t="s">
        <v>5036</v>
      </c>
      <c r="C2205" s="1">
        <v>45820</v>
      </c>
      <c r="D2205" s="3">
        <v>0.37361111111111112</v>
      </c>
      <c r="E2205" s="2" t="s">
        <v>5044</v>
      </c>
      <c r="F2205" s="2" t="s">
        <v>5040</v>
      </c>
      <c r="G2205" s="2">
        <v>21404</v>
      </c>
      <c r="H2205" s="2">
        <v>4</v>
      </c>
      <c r="I2205" s="2">
        <v>103</v>
      </c>
      <c r="J2205" s="2">
        <v>12627</v>
      </c>
      <c r="K2205" s="2">
        <v>11529</v>
      </c>
      <c r="L2205" s="2">
        <v>417</v>
      </c>
      <c r="M2205" s="2">
        <v>63</v>
      </c>
      <c r="N2205" s="2">
        <v>40</v>
      </c>
      <c r="O2205" s="2">
        <v>31</v>
      </c>
      <c r="P2205" s="2">
        <v>60</v>
      </c>
      <c r="Q2205" s="2">
        <v>235</v>
      </c>
      <c r="R2205" s="2">
        <v>27</v>
      </c>
      <c r="S2205" s="2" t="s">
        <v>31</v>
      </c>
      <c r="T2205" s="2">
        <f t="shared" si="238"/>
        <v>551</v>
      </c>
      <c r="U2205" s="4">
        <f t="shared" si="239"/>
        <v>4.7792523202359265E-2</v>
      </c>
      <c r="V2205" s="4">
        <f t="shared" si="240"/>
        <v>0.53863763782470564</v>
      </c>
      <c r="W2205">
        <f t="shared" si="241"/>
        <v>8</v>
      </c>
      <c r="X2205" t="str">
        <f t="shared" si="242"/>
        <v>Thursday</v>
      </c>
      <c r="Y2205" t="str">
        <f t="shared" si="243"/>
        <v>Jun</v>
      </c>
      <c r="Z2205" t="str">
        <f t="shared" si="244"/>
        <v>3-5</v>
      </c>
    </row>
    <row r="2206" spans="1:26" x14ac:dyDescent="0.25">
      <c r="A2206" s="2" t="s">
        <v>7252</v>
      </c>
      <c r="B2206" s="2" t="s">
        <v>5036</v>
      </c>
      <c r="C2206" s="1">
        <v>45820</v>
      </c>
      <c r="D2206" s="3">
        <v>0.37916666666666665</v>
      </c>
      <c r="E2206" s="2" t="s">
        <v>5054</v>
      </c>
      <c r="F2206" s="2" t="s">
        <v>5052</v>
      </c>
      <c r="G2206" s="2">
        <v>21490</v>
      </c>
      <c r="H2206" s="2">
        <v>5</v>
      </c>
      <c r="I2206" s="2">
        <v>431</v>
      </c>
      <c r="J2206" s="2">
        <v>10977</v>
      </c>
      <c r="K2206" s="2">
        <v>7884</v>
      </c>
      <c r="L2206" s="2">
        <v>244</v>
      </c>
      <c r="M2206" s="2">
        <v>39</v>
      </c>
      <c r="N2206" s="2">
        <v>13</v>
      </c>
      <c r="O2206" s="2">
        <v>19</v>
      </c>
      <c r="P2206" s="2">
        <v>16</v>
      </c>
      <c r="Q2206" s="2">
        <v>122</v>
      </c>
      <c r="R2206" s="2">
        <v>10</v>
      </c>
      <c r="S2206" s="2" t="s">
        <v>31</v>
      </c>
      <c r="T2206" s="2">
        <f t="shared" si="238"/>
        <v>315</v>
      </c>
      <c r="U2206" s="4">
        <f t="shared" si="239"/>
        <v>3.9954337899543377E-2</v>
      </c>
      <c r="V2206" s="4">
        <f t="shared" si="240"/>
        <v>0.36686831084225219</v>
      </c>
      <c r="W2206">
        <f t="shared" si="241"/>
        <v>9</v>
      </c>
      <c r="X2206" t="str">
        <f t="shared" si="242"/>
        <v>Thursday</v>
      </c>
      <c r="Y2206" t="str">
        <f t="shared" si="243"/>
        <v>Jun</v>
      </c>
      <c r="Z2206" t="str">
        <f t="shared" si="244"/>
        <v>3-5</v>
      </c>
    </row>
    <row r="2207" spans="1:26" x14ac:dyDescent="0.25">
      <c r="A2207" s="2" t="s">
        <v>7253</v>
      </c>
      <c r="B2207" s="2" t="s">
        <v>5036</v>
      </c>
      <c r="C2207" s="1">
        <v>45820</v>
      </c>
      <c r="D2207" s="3">
        <v>0.39305555555555555</v>
      </c>
      <c r="E2207" s="2" t="s">
        <v>5058</v>
      </c>
      <c r="F2207" s="2" t="s">
        <v>5040</v>
      </c>
      <c r="G2207" s="2">
        <v>21403</v>
      </c>
      <c r="H2207" s="2">
        <v>2</v>
      </c>
      <c r="I2207" s="2">
        <v>265</v>
      </c>
      <c r="J2207" s="2">
        <v>36994</v>
      </c>
      <c r="K2207" s="2">
        <v>27075</v>
      </c>
      <c r="L2207" s="2">
        <v>933</v>
      </c>
      <c r="M2207" s="2">
        <v>276</v>
      </c>
      <c r="N2207" s="2">
        <v>74</v>
      </c>
      <c r="O2207" s="2">
        <v>72</v>
      </c>
      <c r="P2207" s="2">
        <v>22</v>
      </c>
      <c r="Q2207" s="2">
        <v>346</v>
      </c>
      <c r="R2207" s="2">
        <v>38</v>
      </c>
      <c r="S2207" s="2" t="s">
        <v>31</v>
      </c>
      <c r="T2207" s="2">
        <f t="shared" si="238"/>
        <v>1355</v>
      </c>
      <c r="U2207" s="4">
        <f t="shared" si="239"/>
        <v>5.0046168051708216E-2</v>
      </c>
      <c r="V2207" s="4">
        <f t="shared" si="240"/>
        <v>1.2650095780965285</v>
      </c>
      <c r="W2207">
        <f t="shared" si="241"/>
        <v>9</v>
      </c>
      <c r="X2207" t="str">
        <f t="shared" si="242"/>
        <v>Thursday</v>
      </c>
      <c r="Y2207" t="str">
        <f t="shared" si="243"/>
        <v>Jun</v>
      </c>
      <c r="Z2207" t="str">
        <f t="shared" si="244"/>
        <v>0-2</v>
      </c>
    </row>
    <row r="2208" spans="1:26" x14ac:dyDescent="0.25">
      <c r="A2208" s="2" t="s">
        <v>7254</v>
      </c>
      <c r="B2208" s="2" t="s">
        <v>5036</v>
      </c>
      <c r="C2208" s="1">
        <v>45820</v>
      </c>
      <c r="D2208" s="3">
        <v>0.40069444444444446</v>
      </c>
      <c r="E2208" s="2" t="s">
        <v>5058</v>
      </c>
      <c r="F2208" s="2" t="s">
        <v>5042</v>
      </c>
      <c r="G2208" s="2">
        <v>21427</v>
      </c>
      <c r="H2208" s="2">
        <v>2</v>
      </c>
      <c r="I2208" s="2">
        <v>169</v>
      </c>
      <c r="J2208" s="2">
        <v>29134</v>
      </c>
      <c r="K2208" s="2">
        <v>23206</v>
      </c>
      <c r="L2208" s="2">
        <v>529</v>
      </c>
      <c r="M2208" s="2">
        <v>230</v>
      </c>
      <c r="N2208" s="2">
        <v>30</v>
      </c>
      <c r="O2208" s="2">
        <v>60</v>
      </c>
      <c r="P2208" s="2">
        <v>13</v>
      </c>
      <c r="Q2208" s="2">
        <v>317</v>
      </c>
      <c r="R2208" s="2">
        <v>29</v>
      </c>
      <c r="S2208" s="2" t="s">
        <v>31</v>
      </c>
      <c r="T2208" s="2">
        <f t="shared" si="238"/>
        <v>849</v>
      </c>
      <c r="U2208" s="4">
        <f t="shared" si="239"/>
        <v>3.6585365853658534E-2</v>
      </c>
      <c r="V2208" s="4">
        <f t="shared" si="240"/>
        <v>1.0830260885798293</v>
      </c>
      <c r="W2208">
        <f t="shared" si="241"/>
        <v>9</v>
      </c>
      <c r="X2208" t="str">
        <f t="shared" si="242"/>
        <v>Thursday</v>
      </c>
      <c r="Y2208" t="str">
        <f t="shared" si="243"/>
        <v>Jun</v>
      </c>
      <c r="Z2208" t="str">
        <f t="shared" si="244"/>
        <v>0-2</v>
      </c>
    </row>
    <row r="2209" spans="1:26" x14ac:dyDescent="0.25">
      <c r="A2209" s="2" t="s">
        <v>7255</v>
      </c>
      <c r="B2209" s="2" t="s">
        <v>5036</v>
      </c>
      <c r="C2209" s="1">
        <v>45820</v>
      </c>
      <c r="D2209" s="3">
        <v>0.41249999999999998</v>
      </c>
      <c r="E2209" s="2" t="s">
        <v>16</v>
      </c>
      <c r="F2209" s="2" t="s">
        <v>5048</v>
      </c>
      <c r="G2209" s="2">
        <v>21588</v>
      </c>
      <c r="H2209" s="2">
        <v>2</v>
      </c>
      <c r="I2209" s="2">
        <v>428</v>
      </c>
      <c r="J2209" s="2">
        <v>10451</v>
      </c>
      <c r="K2209" s="2">
        <v>9382</v>
      </c>
      <c r="L2209" s="2">
        <v>338</v>
      </c>
      <c r="M2209" s="2">
        <v>39</v>
      </c>
      <c r="N2209" s="2">
        <v>14</v>
      </c>
      <c r="O2209" s="2">
        <v>27</v>
      </c>
      <c r="P2209" s="2">
        <v>36</v>
      </c>
      <c r="Q2209" s="2">
        <v>232</v>
      </c>
      <c r="R2209" s="2">
        <v>14</v>
      </c>
      <c r="S2209" s="2" t="s">
        <v>31</v>
      </c>
      <c r="T2209" s="2">
        <f t="shared" si="238"/>
        <v>418</v>
      </c>
      <c r="U2209" s="4">
        <f t="shared" si="239"/>
        <v>4.4553400127904499E-2</v>
      </c>
      <c r="V2209" s="4">
        <f t="shared" si="240"/>
        <v>0.43459329256994628</v>
      </c>
      <c r="W2209">
        <f t="shared" si="241"/>
        <v>9</v>
      </c>
      <c r="X2209" t="str">
        <f t="shared" si="242"/>
        <v>Thursday</v>
      </c>
      <c r="Y2209" t="str">
        <f t="shared" si="243"/>
        <v>Jun</v>
      </c>
      <c r="Z2209" t="str">
        <f t="shared" si="244"/>
        <v>0-2</v>
      </c>
    </row>
    <row r="2210" spans="1:26" x14ac:dyDescent="0.25">
      <c r="A2210" s="2" t="s">
        <v>7256</v>
      </c>
      <c r="B2210" s="2" t="s">
        <v>5036</v>
      </c>
      <c r="C2210" s="1">
        <v>45820</v>
      </c>
      <c r="D2210" s="3">
        <v>0.42638888888888887</v>
      </c>
      <c r="E2210" s="2" t="s">
        <v>5058</v>
      </c>
      <c r="F2210" s="2" t="s">
        <v>5040</v>
      </c>
      <c r="G2210" s="2">
        <v>21637</v>
      </c>
      <c r="H2210" s="2">
        <v>7</v>
      </c>
      <c r="I2210" s="2">
        <v>132</v>
      </c>
      <c r="J2210" s="2">
        <v>17168</v>
      </c>
      <c r="K2210" s="2">
        <v>15772</v>
      </c>
      <c r="L2210" s="2">
        <v>709</v>
      </c>
      <c r="M2210" s="2">
        <v>343</v>
      </c>
      <c r="N2210" s="2">
        <v>57</v>
      </c>
      <c r="O2210" s="2">
        <v>90</v>
      </c>
      <c r="P2210" s="2">
        <v>27</v>
      </c>
      <c r="Q2210" s="2">
        <v>220</v>
      </c>
      <c r="R2210" s="2">
        <v>15</v>
      </c>
      <c r="S2210" s="2" t="s">
        <v>31</v>
      </c>
      <c r="T2210" s="2">
        <f t="shared" si="238"/>
        <v>1199</v>
      </c>
      <c r="U2210" s="4">
        <f t="shared" si="239"/>
        <v>7.6020796347958414E-2</v>
      </c>
      <c r="V2210" s="4">
        <f t="shared" si="240"/>
        <v>0.72893654388316309</v>
      </c>
      <c r="W2210">
        <f t="shared" si="241"/>
        <v>10</v>
      </c>
      <c r="X2210" t="str">
        <f t="shared" si="242"/>
        <v>Thursday</v>
      </c>
      <c r="Y2210" t="str">
        <f t="shared" si="243"/>
        <v>Jun</v>
      </c>
      <c r="Z2210" t="str">
        <f t="shared" si="244"/>
        <v>6-10</v>
      </c>
    </row>
    <row r="2211" spans="1:26" x14ac:dyDescent="0.25">
      <c r="A2211" s="2" t="s">
        <v>7257</v>
      </c>
      <c r="B2211" s="2" t="s">
        <v>5036</v>
      </c>
      <c r="C2211" s="1">
        <v>45820</v>
      </c>
      <c r="D2211" s="3">
        <v>0.44513888888888886</v>
      </c>
      <c r="E2211" s="2" t="s">
        <v>5037</v>
      </c>
      <c r="F2211" s="2" t="s">
        <v>5040</v>
      </c>
      <c r="G2211" s="2">
        <v>21767</v>
      </c>
      <c r="H2211" s="2">
        <v>6</v>
      </c>
      <c r="I2211" s="2">
        <v>466</v>
      </c>
      <c r="J2211" s="2">
        <v>34056</v>
      </c>
      <c r="K2211" s="2">
        <v>23556</v>
      </c>
      <c r="L2211" s="2">
        <v>1245</v>
      </c>
      <c r="M2211" s="2">
        <v>169</v>
      </c>
      <c r="N2211" s="2">
        <v>110</v>
      </c>
      <c r="O2211" s="2">
        <v>228</v>
      </c>
      <c r="P2211" s="2">
        <v>74</v>
      </c>
      <c r="Q2211" s="2">
        <v>396</v>
      </c>
      <c r="R2211" s="2">
        <v>91</v>
      </c>
      <c r="S2211" s="2" t="s">
        <v>31</v>
      </c>
      <c r="T2211" s="2">
        <f t="shared" si="238"/>
        <v>1752</v>
      </c>
      <c r="U2211" s="4">
        <f t="shared" si="239"/>
        <v>7.4375955170657163E-2</v>
      </c>
      <c r="V2211" s="4">
        <f t="shared" si="240"/>
        <v>1.0821886341709928</v>
      </c>
      <c r="W2211">
        <f t="shared" si="241"/>
        <v>10</v>
      </c>
      <c r="X2211" t="str">
        <f t="shared" si="242"/>
        <v>Thursday</v>
      </c>
      <c r="Y2211" t="str">
        <f t="shared" si="243"/>
        <v>Jun</v>
      </c>
      <c r="Z2211" t="str">
        <f t="shared" si="244"/>
        <v>6-10</v>
      </c>
    </row>
    <row r="2212" spans="1:26" x14ac:dyDescent="0.25">
      <c r="A2212" s="2" t="s">
        <v>7258</v>
      </c>
      <c r="B2212" s="2" t="s">
        <v>5036</v>
      </c>
      <c r="C2212" s="1">
        <v>45820</v>
      </c>
      <c r="D2212" s="3">
        <v>0.49791666666666667</v>
      </c>
      <c r="E2212" s="2" t="s">
        <v>5046</v>
      </c>
      <c r="F2212" s="2" t="s">
        <v>5050</v>
      </c>
      <c r="G2212" s="2">
        <v>21404</v>
      </c>
      <c r="H2212" s="2">
        <v>4</v>
      </c>
      <c r="I2212" s="2">
        <v>127</v>
      </c>
      <c r="J2212" s="2">
        <v>8403</v>
      </c>
      <c r="K2212" s="2">
        <v>6112</v>
      </c>
      <c r="L2212" s="2">
        <v>81</v>
      </c>
      <c r="M2212" s="2">
        <v>6</v>
      </c>
      <c r="N2212" s="2">
        <v>7</v>
      </c>
      <c r="O2212" s="2">
        <v>14</v>
      </c>
      <c r="P2212" s="2">
        <v>91</v>
      </c>
      <c r="Q2212" s="2">
        <v>146</v>
      </c>
      <c r="R2212" s="2">
        <v>5</v>
      </c>
      <c r="S2212" s="2" t="s">
        <v>31</v>
      </c>
      <c r="T2212" s="2">
        <f t="shared" si="238"/>
        <v>108</v>
      </c>
      <c r="U2212" s="4">
        <f t="shared" si="239"/>
        <v>1.7670157068062829E-2</v>
      </c>
      <c r="V2212" s="4">
        <f t="shared" si="240"/>
        <v>0.28555410203700243</v>
      </c>
      <c r="W2212">
        <f t="shared" si="241"/>
        <v>11</v>
      </c>
      <c r="X2212" t="str">
        <f t="shared" si="242"/>
        <v>Thursday</v>
      </c>
      <c r="Y2212" t="str">
        <f t="shared" si="243"/>
        <v>Jun</v>
      </c>
      <c r="Z2212" t="str">
        <f t="shared" si="244"/>
        <v>3-5</v>
      </c>
    </row>
    <row r="2213" spans="1:26" x14ac:dyDescent="0.25">
      <c r="A2213" s="2" t="s">
        <v>7259</v>
      </c>
      <c r="B2213" s="2" t="s">
        <v>5036</v>
      </c>
      <c r="C2213" s="1">
        <v>45820</v>
      </c>
      <c r="D2213" s="3">
        <v>0.50138888888888888</v>
      </c>
      <c r="E2213" s="2" t="s">
        <v>5054</v>
      </c>
      <c r="F2213" s="2" t="s">
        <v>5050</v>
      </c>
      <c r="G2213" s="2">
        <v>21470</v>
      </c>
      <c r="H2213" s="2">
        <v>6</v>
      </c>
      <c r="I2213" s="2">
        <v>1302</v>
      </c>
      <c r="J2213" s="2">
        <v>12498</v>
      </c>
      <c r="K2213" s="2">
        <v>11461</v>
      </c>
      <c r="L2213" s="2">
        <v>298</v>
      </c>
      <c r="M2213" s="2">
        <v>51</v>
      </c>
      <c r="N2213" s="2">
        <v>17</v>
      </c>
      <c r="O2213" s="2">
        <v>36</v>
      </c>
      <c r="P2213" s="2">
        <v>33</v>
      </c>
      <c r="Q2213" s="2">
        <v>111</v>
      </c>
      <c r="R2213" s="2">
        <v>8</v>
      </c>
      <c r="S2213" s="2" t="s">
        <v>28</v>
      </c>
      <c r="T2213" s="2">
        <f t="shared" si="238"/>
        <v>402</v>
      </c>
      <c r="U2213" s="4">
        <f t="shared" si="239"/>
        <v>3.5075473344385308E-2</v>
      </c>
      <c r="V2213" s="4">
        <f t="shared" si="240"/>
        <v>0.53381462505822075</v>
      </c>
      <c r="W2213">
        <f t="shared" si="241"/>
        <v>12</v>
      </c>
      <c r="X2213" t="str">
        <f t="shared" si="242"/>
        <v>Thursday</v>
      </c>
      <c r="Y2213" t="str">
        <f t="shared" si="243"/>
        <v>Jun</v>
      </c>
      <c r="Z2213" t="str">
        <f t="shared" si="244"/>
        <v>6-10</v>
      </c>
    </row>
    <row r="2214" spans="1:26" x14ac:dyDescent="0.25">
      <c r="A2214" s="2" t="s">
        <v>7260</v>
      </c>
      <c r="B2214" s="2" t="s">
        <v>5036</v>
      </c>
      <c r="C2214" s="1">
        <v>45820</v>
      </c>
      <c r="D2214" s="3">
        <v>0.52500000000000002</v>
      </c>
      <c r="E2214" s="2" t="s">
        <v>5054</v>
      </c>
      <c r="F2214" s="2" t="s">
        <v>5040</v>
      </c>
      <c r="G2214" s="2">
        <v>21561</v>
      </c>
      <c r="H2214" s="2">
        <v>6</v>
      </c>
      <c r="I2214" s="2">
        <v>592</v>
      </c>
      <c r="J2214" s="2">
        <v>10762</v>
      </c>
      <c r="K2214" s="2">
        <v>7762</v>
      </c>
      <c r="L2214" s="2">
        <v>169</v>
      </c>
      <c r="M2214" s="2">
        <v>42</v>
      </c>
      <c r="N2214" s="2">
        <v>11</v>
      </c>
      <c r="O2214" s="2">
        <v>25</v>
      </c>
      <c r="P2214" s="2">
        <v>23</v>
      </c>
      <c r="Q2214" s="2">
        <v>116</v>
      </c>
      <c r="R2214" s="2">
        <v>19</v>
      </c>
      <c r="S2214" s="2" t="s">
        <v>28</v>
      </c>
      <c r="T2214" s="2">
        <f t="shared" si="238"/>
        <v>247</v>
      </c>
      <c r="U2214" s="4">
        <f t="shared" si="239"/>
        <v>3.1821695439319765E-2</v>
      </c>
      <c r="V2214" s="4">
        <f t="shared" si="240"/>
        <v>0.36000185520152128</v>
      </c>
      <c r="W2214">
        <f t="shared" si="241"/>
        <v>12</v>
      </c>
      <c r="X2214" t="str">
        <f t="shared" si="242"/>
        <v>Thursday</v>
      </c>
      <c r="Y2214" t="str">
        <f t="shared" si="243"/>
        <v>Jun</v>
      </c>
      <c r="Z2214" t="str">
        <f t="shared" si="244"/>
        <v>6-10</v>
      </c>
    </row>
    <row r="2215" spans="1:26" x14ac:dyDescent="0.25">
      <c r="A2215" s="2" t="s">
        <v>7261</v>
      </c>
      <c r="B2215" s="2" t="s">
        <v>5036</v>
      </c>
      <c r="C2215" s="1">
        <v>45820</v>
      </c>
      <c r="D2215" s="3">
        <v>0.59444444444444444</v>
      </c>
      <c r="E2215" s="2" t="s">
        <v>5054</v>
      </c>
      <c r="F2215" s="2" t="s">
        <v>5038</v>
      </c>
      <c r="G2215" s="2">
        <v>21705</v>
      </c>
      <c r="H2215" s="2">
        <v>2</v>
      </c>
      <c r="I2215" s="2">
        <v>737</v>
      </c>
      <c r="J2215" s="2">
        <v>4711</v>
      </c>
      <c r="K2215" s="2">
        <v>4295</v>
      </c>
      <c r="L2215" s="2">
        <v>89</v>
      </c>
      <c r="M2215" s="2">
        <v>25</v>
      </c>
      <c r="N2215" s="2">
        <v>10</v>
      </c>
      <c r="O2215" s="2">
        <v>15</v>
      </c>
      <c r="P2215" s="2">
        <v>12</v>
      </c>
      <c r="Q2215" s="2">
        <v>106</v>
      </c>
      <c r="R2215" s="2">
        <v>4</v>
      </c>
      <c r="S2215" s="2" t="s">
        <v>31</v>
      </c>
      <c r="T2215" s="2">
        <f t="shared" si="238"/>
        <v>139</v>
      </c>
      <c r="U2215" s="4">
        <f t="shared" si="239"/>
        <v>3.2363213038416765E-2</v>
      </c>
      <c r="V2215" s="4">
        <f t="shared" si="240"/>
        <v>0.19788067265607004</v>
      </c>
      <c r="W2215">
        <f t="shared" si="241"/>
        <v>14</v>
      </c>
      <c r="X2215" t="str">
        <f t="shared" si="242"/>
        <v>Thursday</v>
      </c>
      <c r="Y2215" t="str">
        <f t="shared" si="243"/>
        <v>Jun</v>
      </c>
      <c r="Z2215" t="str">
        <f t="shared" si="244"/>
        <v>0-2</v>
      </c>
    </row>
    <row r="2216" spans="1:26" x14ac:dyDescent="0.25">
      <c r="A2216" s="2" t="s">
        <v>7262</v>
      </c>
      <c r="B2216" s="2" t="s">
        <v>5036</v>
      </c>
      <c r="C2216" s="1">
        <v>45820</v>
      </c>
      <c r="D2216" s="3">
        <v>0.71458333333333335</v>
      </c>
      <c r="E2216" s="2" t="s">
        <v>16</v>
      </c>
      <c r="F2216" s="2" t="s">
        <v>5038</v>
      </c>
      <c r="G2216" s="2">
        <v>21718</v>
      </c>
      <c r="H2216" s="2">
        <v>3</v>
      </c>
      <c r="I2216" s="2">
        <v>296</v>
      </c>
      <c r="J2216" s="2">
        <v>5245</v>
      </c>
      <c r="K2216" s="2">
        <v>4000</v>
      </c>
      <c r="L2216" s="2">
        <v>75</v>
      </c>
      <c r="M2216" s="2">
        <v>10</v>
      </c>
      <c r="N2216" s="2">
        <v>5</v>
      </c>
      <c r="O2216" s="2">
        <v>6</v>
      </c>
      <c r="P2216" s="2">
        <v>12</v>
      </c>
      <c r="Q2216" s="2">
        <v>72</v>
      </c>
      <c r="R2216" s="2">
        <v>10</v>
      </c>
      <c r="S2216" s="2" t="s">
        <v>31</v>
      </c>
      <c r="T2216" s="2">
        <f t="shared" si="238"/>
        <v>96</v>
      </c>
      <c r="U2216" s="4">
        <f t="shared" si="239"/>
        <v>2.4E-2</v>
      </c>
      <c r="V2216" s="4">
        <f t="shared" si="240"/>
        <v>0.18417902200939312</v>
      </c>
      <c r="W2216">
        <f t="shared" si="241"/>
        <v>17</v>
      </c>
      <c r="X2216" t="str">
        <f t="shared" si="242"/>
        <v>Thursday</v>
      </c>
      <c r="Y2216" t="str">
        <f t="shared" si="243"/>
        <v>Jun</v>
      </c>
      <c r="Z2216" t="str">
        <f t="shared" si="244"/>
        <v>3-5</v>
      </c>
    </row>
    <row r="2217" spans="1:26" x14ac:dyDescent="0.25">
      <c r="A2217" s="2" t="s">
        <v>7263</v>
      </c>
      <c r="B2217" s="2" t="s">
        <v>5036</v>
      </c>
      <c r="C2217" s="1">
        <v>45820</v>
      </c>
      <c r="D2217" s="3">
        <v>0.8520833333333333</v>
      </c>
      <c r="E2217" s="2" t="s">
        <v>16</v>
      </c>
      <c r="F2217" s="2" t="s">
        <v>5052</v>
      </c>
      <c r="G2217" s="2">
        <v>21584</v>
      </c>
      <c r="H2217" s="2">
        <v>3</v>
      </c>
      <c r="I2217" s="2">
        <v>428</v>
      </c>
      <c r="J2217" s="2">
        <v>3253</v>
      </c>
      <c r="K2217" s="2">
        <v>3008</v>
      </c>
      <c r="L2217" s="2">
        <v>73</v>
      </c>
      <c r="M2217" s="2">
        <v>13</v>
      </c>
      <c r="N2217" s="2">
        <v>6</v>
      </c>
      <c r="O2217" s="2">
        <v>6</v>
      </c>
      <c r="P2217" s="2">
        <v>4</v>
      </c>
      <c r="Q2217" s="2">
        <v>51</v>
      </c>
      <c r="R2217" s="2">
        <v>3</v>
      </c>
      <c r="S2217" s="2" t="s">
        <v>31</v>
      </c>
      <c r="T2217" s="2">
        <f t="shared" si="238"/>
        <v>98</v>
      </c>
      <c r="U2217" s="4">
        <f t="shared" si="239"/>
        <v>3.2579787234042555E-2</v>
      </c>
      <c r="V2217" s="4">
        <f t="shared" si="240"/>
        <v>0.13936249073387694</v>
      </c>
      <c r="W2217">
        <f t="shared" si="241"/>
        <v>20</v>
      </c>
      <c r="X2217" t="str">
        <f t="shared" si="242"/>
        <v>Thursday</v>
      </c>
      <c r="Y2217" t="str">
        <f t="shared" si="243"/>
        <v>Jun</v>
      </c>
      <c r="Z2217" t="str">
        <f t="shared" si="244"/>
        <v>3-5</v>
      </c>
    </row>
    <row r="2218" spans="1:26" x14ac:dyDescent="0.25">
      <c r="A2218" s="2" t="s">
        <v>7264</v>
      </c>
      <c r="B2218" s="2" t="s">
        <v>5036</v>
      </c>
      <c r="C2218" s="1">
        <v>45820</v>
      </c>
      <c r="D2218" s="3">
        <v>0.8618055555555556</v>
      </c>
      <c r="E2218" s="2" t="s">
        <v>5037</v>
      </c>
      <c r="F2218" s="2" t="s">
        <v>5042</v>
      </c>
      <c r="G2218" s="2">
        <v>21537</v>
      </c>
      <c r="H2218" s="2">
        <v>2</v>
      </c>
      <c r="I2218" s="2">
        <v>232</v>
      </c>
      <c r="J2218" s="2">
        <v>11568</v>
      </c>
      <c r="K2218" s="2">
        <v>9414</v>
      </c>
      <c r="L2218" s="2">
        <v>516</v>
      </c>
      <c r="M2218" s="2">
        <v>66</v>
      </c>
      <c r="N2218" s="2">
        <v>60</v>
      </c>
      <c r="O2218" s="2">
        <v>152</v>
      </c>
      <c r="P2218" s="2">
        <v>86</v>
      </c>
      <c r="Q2218" s="2">
        <v>329</v>
      </c>
      <c r="R2218" s="2">
        <v>14</v>
      </c>
      <c r="S2218" s="2" t="s">
        <v>31</v>
      </c>
      <c r="T2218" s="2">
        <f t="shared" si="238"/>
        <v>794</v>
      </c>
      <c r="U2218" s="4">
        <f t="shared" si="239"/>
        <v>8.4342468663692369E-2</v>
      </c>
      <c r="V2218" s="4">
        <f t="shared" si="240"/>
        <v>0.43710823234433765</v>
      </c>
      <c r="W2218">
        <f t="shared" si="241"/>
        <v>20</v>
      </c>
      <c r="X2218" t="str">
        <f t="shared" si="242"/>
        <v>Thursday</v>
      </c>
      <c r="Y2218" t="str">
        <f t="shared" si="243"/>
        <v>Jun</v>
      </c>
      <c r="Z2218" t="str">
        <f t="shared" si="244"/>
        <v>0-2</v>
      </c>
    </row>
    <row r="2219" spans="1:26" x14ac:dyDescent="0.25">
      <c r="A2219" s="2" t="s">
        <v>7265</v>
      </c>
      <c r="B2219" s="2" t="s">
        <v>5036</v>
      </c>
      <c r="C2219" s="1">
        <v>45820</v>
      </c>
      <c r="D2219" s="3">
        <v>0.88611111111111107</v>
      </c>
      <c r="E2219" s="2" t="s">
        <v>5054</v>
      </c>
      <c r="F2219" s="2" t="s">
        <v>5038</v>
      </c>
      <c r="G2219" s="2">
        <v>21518</v>
      </c>
      <c r="H2219" s="2">
        <v>4</v>
      </c>
      <c r="I2219" s="2">
        <v>821</v>
      </c>
      <c r="J2219" s="2">
        <v>4023</v>
      </c>
      <c r="K2219" s="2">
        <v>3390</v>
      </c>
      <c r="L2219" s="2">
        <v>92</v>
      </c>
      <c r="M2219" s="2">
        <v>18</v>
      </c>
      <c r="N2219" s="2">
        <v>5</v>
      </c>
      <c r="O2219" s="2">
        <v>9</v>
      </c>
      <c r="P2219" s="2">
        <v>13</v>
      </c>
      <c r="Q2219" s="2">
        <v>65</v>
      </c>
      <c r="R2219" s="2">
        <v>5</v>
      </c>
      <c r="S2219" s="2" t="s">
        <v>31</v>
      </c>
      <c r="T2219" s="2">
        <f t="shared" si="238"/>
        <v>124</v>
      </c>
      <c r="U2219" s="4">
        <f t="shared" si="239"/>
        <v>3.6578171091445427E-2</v>
      </c>
      <c r="V2219" s="4">
        <f t="shared" si="240"/>
        <v>0.15754252253926945</v>
      </c>
      <c r="W2219">
        <f t="shared" si="241"/>
        <v>21</v>
      </c>
      <c r="X2219" t="str">
        <f t="shared" si="242"/>
        <v>Thursday</v>
      </c>
      <c r="Y2219" t="str">
        <f t="shared" si="243"/>
        <v>Jun</v>
      </c>
      <c r="Z2219" t="str">
        <f t="shared" si="244"/>
        <v>3-5</v>
      </c>
    </row>
    <row r="2220" spans="1:26" x14ac:dyDescent="0.25">
      <c r="A2220" s="2" t="s">
        <v>7266</v>
      </c>
      <c r="B2220" s="2" t="s">
        <v>5036</v>
      </c>
      <c r="C2220" s="1">
        <v>45821</v>
      </c>
      <c r="D2220" s="3">
        <v>0.20555555555555555</v>
      </c>
      <c r="E2220" s="2" t="s">
        <v>16</v>
      </c>
      <c r="F2220" s="2" t="s">
        <v>5048</v>
      </c>
      <c r="G2220" s="2">
        <v>21504</v>
      </c>
      <c r="H2220" s="2">
        <v>3</v>
      </c>
      <c r="I2220" s="2">
        <v>947</v>
      </c>
      <c r="J2220" s="2">
        <v>1703</v>
      </c>
      <c r="K2220" s="2">
        <v>1312</v>
      </c>
      <c r="L2220" s="2">
        <v>42</v>
      </c>
      <c r="M2220" s="2">
        <v>7</v>
      </c>
      <c r="N2220" s="2">
        <v>4</v>
      </c>
      <c r="O2220" s="2">
        <v>4</v>
      </c>
      <c r="P2220" s="2">
        <v>5</v>
      </c>
      <c r="Q2220" s="2">
        <v>33</v>
      </c>
      <c r="R2220" s="2">
        <v>4</v>
      </c>
      <c r="S2220" s="2" t="s">
        <v>31</v>
      </c>
      <c r="T2220" s="2">
        <f t="shared" si="238"/>
        <v>57</v>
      </c>
      <c r="U2220" s="4">
        <f t="shared" si="239"/>
        <v>4.3445121951219509E-2</v>
      </c>
      <c r="V2220" s="4">
        <f t="shared" si="240"/>
        <v>6.101190476190476E-2</v>
      </c>
      <c r="W2220">
        <f t="shared" si="241"/>
        <v>4</v>
      </c>
      <c r="X2220" t="str">
        <f t="shared" si="242"/>
        <v>Friday</v>
      </c>
      <c r="Y2220" t="str">
        <f t="shared" si="243"/>
        <v>Jun</v>
      </c>
      <c r="Z2220" t="str">
        <f t="shared" si="244"/>
        <v>3-5</v>
      </c>
    </row>
    <row r="2221" spans="1:26" x14ac:dyDescent="0.25">
      <c r="A2221" s="2" t="s">
        <v>7267</v>
      </c>
      <c r="B2221" s="2" t="s">
        <v>5036</v>
      </c>
      <c r="C2221" s="1">
        <v>45821</v>
      </c>
      <c r="D2221" s="3">
        <v>0.27083333333333331</v>
      </c>
      <c r="E2221" s="2" t="s">
        <v>5037</v>
      </c>
      <c r="F2221" s="2" t="s">
        <v>5050</v>
      </c>
      <c r="G2221" s="2">
        <v>21522</v>
      </c>
      <c r="H2221" s="2">
        <v>5</v>
      </c>
      <c r="I2221" s="2">
        <v>532</v>
      </c>
      <c r="J2221" s="2">
        <v>11871</v>
      </c>
      <c r="K2221" s="2">
        <v>10053</v>
      </c>
      <c r="L2221" s="2">
        <v>393</v>
      </c>
      <c r="M2221" s="2">
        <v>45</v>
      </c>
      <c r="N2221" s="2">
        <v>33</v>
      </c>
      <c r="O2221" s="2">
        <v>99</v>
      </c>
      <c r="P2221" s="2">
        <v>78</v>
      </c>
      <c r="Q2221" s="2">
        <v>355</v>
      </c>
      <c r="R2221" s="2">
        <v>28</v>
      </c>
      <c r="S2221" s="2" t="s">
        <v>31</v>
      </c>
      <c r="T2221" s="2">
        <f t="shared" si="238"/>
        <v>570</v>
      </c>
      <c r="U2221" s="4">
        <f t="shared" si="239"/>
        <v>5.6699492688749624E-2</v>
      </c>
      <c r="V2221" s="4">
        <f t="shared" si="240"/>
        <v>0.46710342904934488</v>
      </c>
      <c r="W2221">
        <f t="shared" si="241"/>
        <v>6</v>
      </c>
      <c r="X2221" t="str">
        <f t="shared" si="242"/>
        <v>Friday</v>
      </c>
      <c r="Y2221" t="str">
        <f t="shared" si="243"/>
        <v>Jun</v>
      </c>
      <c r="Z2221" t="str">
        <f t="shared" si="244"/>
        <v>3-5</v>
      </c>
    </row>
    <row r="2222" spans="1:26" x14ac:dyDescent="0.25">
      <c r="A2222" s="2" t="s">
        <v>7268</v>
      </c>
      <c r="B2222" s="2" t="s">
        <v>5036</v>
      </c>
      <c r="C2222" s="1">
        <v>45821</v>
      </c>
      <c r="D2222" s="3">
        <v>0.31388888888888888</v>
      </c>
      <c r="E2222" s="2" t="s">
        <v>16</v>
      </c>
      <c r="F2222" s="2" t="s">
        <v>5048</v>
      </c>
      <c r="G2222" s="2">
        <v>21408</v>
      </c>
      <c r="H2222" s="2">
        <v>3</v>
      </c>
      <c r="I2222" s="2">
        <v>348</v>
      </c>
      <c r="J2222" s="2">
        <v>10228</v>
      </c>
      <c r="K2222" s="2">
        <v>8081</v>
      </c>
      <c r="L2222" s="2">
        <v>174</v>
      </c>
      <c r="M2222" s="2">
        <v>23</v>
      </c>
      <c r="N2222" s="2">
        <v>12</v>
      </c>
      <c r="O2222" s="2">
        <v>15</v>
      </c>
      <c r="P2222" s="2">
        <v>28</v>
      </c>
      <c r="Q2222" s="2">
        <v>217</v>
      </c>
      <c r="R2222" s="2">
        <v>16</v>
      </c>
      <c r="S2222" s="2" t="s">
        <v>31</v>
      </c>
      <c r="T2222" s="2">
        <f t="shared" si="238"/>
        <v>224</v>
      </c>
      <c r="U2222" s="4">
        <f t="shared" si="239"/>
        <v>2.7719341665635441E-2</v>
      </c>
      <c r="V2222" s="4">
        <f t="shared" si="240"/>
        <v>0.37747571001494767</v>
      </c>
      <c r="W2222">
        <f t="shared" si="241"/>
        <v>7</v>
      </c>
      <c r="X2222" t="str">
        <f t="shared" si="242"/>
        <v>Friday</v>
      </c>
      <c r="Y2222" t="str">
        <f t="shared" si="243"/>
        <v>Jun</v>
      </c>
      <c r="Z2222" t="str">
        <f t="shared" si="244"/>
        <v>3-5</v>
      </c>
    </row>
    <row r="2223" spans="1:26" x14ac:dyDescent="0.25">
      <c r="A2223" s="2" t="s">
        <v>7269</v>
      </c>
      <c r="B2223" s="2" t="s">
        <v>5036</v>
      </c>
      <c r="C2223" s="1">
        <v>45821</v>
      </c>
      <c r="D2223" s="3">
        <v>0.36527777777777776</v>
      </c>
      <c r="E2223" s="2" t="s">
        <v>5044</v>
      </c>
      <c r="F2223" s="2" t="s">
        <v>5052</v>
      </c>
      <c r="G2223" s="2">
        <v>21617</v>
      </c>
      <c r="H2223" s="2">
        <v>2</v>
      </c>
      <c r="I2223" s="2">
        <v>134</v>
      </c>
      <c r="J2223" s="2">
        <v>8738</v>
      </c>
      <c r="K2223" s="2">
        <v>6816</v>
      </c>
      <c r="L2223" s="2">
        <v>136</v>
      </c>
      <c r="M2223" s="2">
        <v>22</v>
      </c>
      <c r="N2223" s="2">
        <v>16</v>
      </c>
      <c r="O2223" s="2">
        <v>14</v>
      </c>
      <c r="P2223" s="2">
        <v>17</v>
      </c>
      <c r="Q2223" s="2">
        <v>74</v>
      </c>
      <c r="R2223" s="2">
        <v>9</v>
      </c>
      <c r="S2223" s="2" t="s">
        <v>31</v>
      </c>
      <c r="T2223" s="2">
        <f t="shared" si="238"/>
        <v>188</v>
      </c>
      <c r="U2223" s="4">
        <f t="shared" si="239"/>
        <v>2.7582159624413145E-2</v>
      </c>
      <c r="V2223" s="4">
        <f t="shared" si="240"/>
        <v>0.31530739695609938</v>
      </c>
      <c r="W2223">
        <f t="shared" si="241"/>
        <v>8</v>
      </c>
      <c r="X2223" t="str">
        <f t="shared" si="242"/>
        <v>Friday</v>
      </c>
      <c r="Y2223" t="str">
        <f t="shared" si="243"/>
        <v>Jun</v>
      </c>
      <c r="Z2223" t="str">
        <f t="shared" si="244"/>
        <v>0-2</v>
      </c>
    </row>
    <row r="2224" spans="1:26" x14ac:dyDescent="0.25">
      <c r="A2224" s="2" t="s">
        <v>7270</v>
      </c>
      <c r="B2224" s="2" t="s">
        <v>5036</v>
      </c>
      <c r="C2224" s="1">
        <v>45821</v>
      </c>
      <c r="D2224" s="3">
        <v>0.37361111111111112</v>
      </c>
      <c r="E2224" s="2" t="s">
        <v>16</v>
      </c>
      <c r="F2224" s="2" t="s">
        <v>5050</v>
      </c>
      <c r="G2224" s="2">
        <v>21499</v>
      </c>
      <c r="H2224" s="2">
        <v>4</v>
      </c>
      <c r="I2224" s="2">
        <v>237</v>
      </c>
      <c r="J2224" s="2">
        <v>12285</v>
      </c>
      <c r="K2224" s="2">
        <v>10774</v>
      </c>
      <c r="L2224" s="2">
        <v>307</v>
      </c>
      <c r="M2224" s="2">
        <v>48</v>
      </c>
      <c r="N2224" s="2">
        <v>26</v>
      </c>
      <c r="O2224" s="2">
        <v>36</v>
      </c>
      <c r="P2224" s="2">
        <v>20</v>
      </c>
      <c r="Q2224" s="2">
        <v>153</v>
      </c>
      <c r="R2224" s="2">
        <v>18</v>
      </c>
      <c r="S2224" s="2" t="s">
        <v>31</v>
      </c>
      <c r="T2224" s="2">
        <f t="shared" si="238"/>
        <v>417</v>
      </c>
      <c r="U2224" s="4">
        <f t="shared" si="239"/>
        <v>3.870428810098385E-2</v>
      </c>
      <c r="V2224" s="4">
        <f t="shared" si="240"/>
        <v>0.50113958788780877</v>
      </c>
      <c r="W2224">
        <f t="shared" si="241"/>
        <v>8</v>
      </c>
      <c r="X2224" t="str">
        <f t="shared" si="242"/>
        <v>Friday</v>
      </c>
      <c r="Y2224" t="str">
        <f t="shared" si="243"/>
        <v>Jun</v>
      </c>
      <c r="Z2224" t="str">
        <f t="shared" si="244"/>
        <v>3-5</v>
      </c>
    </row>
    <row r="2225" spans="1:26" x14ac:dyDescent="0.25">
      <c r="A2225" s="2" t="s">
        <v>7271</v>
      </c>
      <c r="B2225" s="2" t="s">
        <v>5036</v>
      </c>
      <c r="C2225" s="1">
        <v>45821</v>
      </c>
      <c r="D2225" s="3">
        <v>0.39027777777777778</v>
      </c>
      <c r="E2225" s="2" t="s">
        <v>5037</v>
      </c>
      <c r="F2225" s="2" t="s">
        <v>5040</v>
      </c>
      <c r="G2225" s="2">
        <v>21562</v>
      </c>
      <c r="H2225" s="2">
        <v>4</v>
      </c>
      <c r="I2225" s="2">
        <v>605</v>
      </c>
      <c r="J2225" s="2">
        <v>20260</v>
      </c>
      <c r="K2225" s="2">
        <v>16681</v>
      </c>
      <c r="L2225" s="2">
        <v>803</v>
      </c>
      <c r="M2225" s="2">
        <v>105</v>
      </c>
      <c r="N2225" s="2">
        <v>85</v>
      </c>
      <c r="O2225" s="2">
        <v>250</v>
      </c>
      <c r="P2225" s="2">
        <v>69</v>
      </c>
      <c r="Q2225" s="2">
        <v>204</v>
      </c>
      <c r="R2225" s="2">
        <v>30</v>
      </c>
      <c r="S2225" s="2" t="s">
        <v>31</v>
      </c>
      <c r="T2225" s="2">
        <f t="shared" si="238"/>
        <v>1243</v>
      </c>
      <c r="U2225" s="4">
        <f t="shared" si="239"/>
        <v>7.45159163119717E-2</v>
      </c>
      <c r="V2225" s="4">
        <f t="shared" si="240"/>
        <v>0.77362953343845653</v>
      </c>
      <c r="W2225">
        <f t="shared" si="241"/>
        <v>9</v>
      </c>
      <c r="X2225" t="str">
        <f t="shared" si="242"/>
        <v>Friday</v>
      </c>
      <c r="Y2225" t="str">
        <f t="shared" si="243"/>
        <v>Jun</v>
      </c>
      <c r="Z2225" t="str">
        <f t="shared" si="244"/>
        <v>3-5</v>
      </c>
    </row>
    <row r="2226" spans="1:26" x14ac:dyDescent="0.25">
      <c r="A2226" s="2" t="s">
        <v>7272</v>
      </c>
      <c r="B2226" s="2" t="s">
        <v>5036</v>
      </c>
      <c r="C2226" s="1">
        <v>45821</v>
      </c>
      <c r="D2226" s="3">
        <v>0.41041666666666665</v>
      </c>
      <c r="E2226" s="2" t="s">
        <v>5044</v>
      </c>
      <c r="F2226" s="2" t="s">
        <v>5048</v>
      </c>
      <c r="G2226" s="2">
        <v>21623</v>
      </c>
      <c r="H2226" s="2">
        <v>5</v>
      </c>
      <c r="I2226" s="2">
        <v>237</v>
      </c>
      <c r="J2226" s="2">
        <v>22776</v>
      </c>
      <c r="K2226" s="2">
        <v>15840</v>
      </c>
      <c r="L2226" s="2">
        <v>781</v>
      </c>
      <c r="M2226" s="2">
        <v>145</v>
      </c>
      <c r="N2226" s="2">
        <v>65</v>
      </c>
      <c r="O2226" s="2">
        <v>77</v>
      </c>
      <c r="P2226" s="2">
        <v>70</v>
      </c>
      <c r="Q2226" s="2">
        <v>191</v>
      </c>
      <c r="R2226" s="2">
        <v>19</v>
      </c>
      <c r="S2226" s="2" t="s">
        <v>31</v>
      </c>
      <c r="T2226" s="2">
        <f t="shared" si="238"/>
        <v>1068</v>
      </c>
      <c r="U2226" s="4">
        <f t="shared" si="239"/>
        <v>6.7424242424242428E-2</v>
      </c>
      <c r="V2226" s="4">
        <f t="shared" si="240"/>
        <v>0.73255329972714245</v>
      </c>
      <c r="W2226">
        <f t="shared" si="241"/>
        <v>9</v>
      </c>
      <c r="X2226" t="str">
        <f t="shared" si="242"/>
        <v>Friday</v>
      </c>
      <c r="Y2226" t="str">
        <f t="shared" si="243"/>
        <v>Jun</v>
      </c>
      <c r="Z2226" t="str">
        <f t="shared" si="244"/>
        <v>3-5</v>
      </c>
    </row>
    <row r="2227" spans="1:26" x14ac:dyDescent="0.25">
      <c r="A2227" s="2" t="s">
        <v>7273</v>
      </c>
      <c r="B2227" s="2" t="s">
        <v>5036</v>
      </c>
      <c r="C2227" s="1">
        <v>45821</v>
      </c>
      <c r="D2227" s="3">
        <v>0.43333333333333335</v>
      </c>
      <c r="E2227" s="2" t="s">
        <v>5054</v>
      </c>
      <c r="F2227" s="2" t="s">
        <v>5052</v>
      </c>
      <c r="G2227" s="2">
        <v>21674</v>
      </c>
      <c r="H2227" s="2">
        <v>7</v>
      </c>
      <c r="I2227" s="2">
        <v>1941</v>
      </c>
      <c r="J2227" s="2">
        <v>4956</v>
      </c>
      <c r="K2227" s="2">
        <v>4580</v>
      </c>
      <c r="L2227" s="2">
        <v>143</v>
      </c>
      <c r="M2227" s="2">
        <v>36</v>
      </c>
      <c r="N2227" s="2">
        <v>13</v>
      </c>
      <c r="O2227" s="2">
        <v>11</v>
      </c>
      <c r="P2227" s="2">
        <v>6</v>
      </c>
      <c r="Q2227" s="2">
        <v>40</v>
      </c>
      <c r="R2227" s="2">
        <v>9</v>
      </c>
      <c r="S2227" s="2" t="s">
        <v>31</v>
      </c>
      <c r="T2227" s="2">
        <f t="shared" si="238"/>
        <v>203</v>
      </c>
      <c r="U2227" s="4">
        <f t="shared" si="239"/>
        <v>4.4323144104803494E-2</v>
      </c>
      <c r="V2227" s="4">
        <f t="shared" si="240"/>
        <v>0.21131309402971302</v>
      </c>
      <c r="W2227">
        <f t="shared" si="241"/>
        <v>10</v>
      </c>
      <c r="X2227" t="str">
        <f t="shared" si="242"/>
        <v>Friday</v>
      </c>
      <c r="Y2227" t="str">
        <f t="shared" si="243"/>
        <v>Jun</v>
      </c>
      <c r="Z2227" t="str">
        <f t="shared" si="244"/>
        <v>6-10</v>
      </c>
    </row>
    <row r="2228" spans="1:26" x14ac:dyDescent="0.25">
      <c r="A2228" s="2" t="s">
        <v>7274</v>
      </c>
      <c r="B2228" s="2" t="s">
        <v>5036</v>
      </c>
      <c r="C2228" s="1">
        <v>45821</v>
      </c>
      <c r="D2228" s="3">
        <v>0.46319444444444446</v>
      </c>
      <c r="E2228" s="2" t="s">
        <v>5044</v>
      </c>
      <c r="F2228" s="2" t="s">
        <v>5052</v>
      </c>
      <c r="G2228" s="2">
        <v>21571</v>
      </c>
      <c r="H2228" s="2">
        <v>3</v>
      </c>
      <c r="I2228" s="2">
        <v>213</v>
      </c>
      <c r="J2228" s="2">
        <v>13072</v>
      </c>
      <c r="K2228" s="2">
        <v>9333</v>
      </c>
      <c r="L2228" s="2">
        <v>268</v>
      </c>
      <c r="M2228" s="2">
        <v>39</v>
      </c>
      <c r="N2228" s="2">
        <v>26</v>
      </c>
      <c r="O2228" s="2">
        <v>25</v>
      </c>
      <c r="P2228" s="2">
        <v>49</v>
      </c>
      <c r="Q2228" s="2">
        <v>162</v>
      </c>
      <c r="R2228" s="2">
        <v>16</v>
      </c>
      <c r="S2228" s="2" t="s">
        <v>31</v>
      </c>
      <c r="T2228" s="2">
        <f t="shared" si="238"/>
        <v>358</v>
      </c>
      <c r="U2228" s="4">
        <f t="shared" si="239"/>
        <v>3.8358512804028716E-2</v>
      </c>
      <c r="V2228" s="4">
        <f t="shared" si="240"/>
        <v>0.43266422511705532</v>
      </c>
      <c r="W2228">
        <f t="shared" si="241"/>
        <v>11</v>
      </c>
      <c r="X2228" t="str">
        <f t="shared" si="242"/>
        <v>Friday</v>
      </c>
      <c r="Y2228" t="str">
        <f t="shared" si="243"/>
        <v>Jun</v>
      </c>
      <c r="Z2228" t="str">
        <f t="shared" si="244"/>
        <v>3-5</v>
      </c>
    </row>
    <row r="2229" spans="1:26" x14ac:dyDescent="0.25">
      <c r="A2229" s="2" t="s">
        <v>7275</v>
      </c>
      <c r="B2229" s="2" t="s">
        <v>5036</v>
      </c>
      <c r="C2229" s="1">
        <v>45821</v>
      </c>
      <c r="D2229" s="3">
        <v>0.47361111111111109</v>
      </c>
      <c r="E2229" s="2" t="s">
        <v>5058</v>
      </c>
      <c r="F2229" s="2" t="s">
        <v>5052</v>
      </c>
      <c r="G2229" s="2">
        <v>21552</v>
      </c>
      <c r="H2229" s="2">
        <v>5</v>
      </c>
      <c r="I2229" s="2">
        <v>168</v>
      </c>
      <c r="J2229" s="2">
        <v>6764</v>
      </c>
      <c r="K2229" s="2">
        <v>6199</v>
      </c>
      <c r="L2229" s="2">
        <v>170</v>
      </c>
      <c r="M2229" s="2">
        <v>64</v>
      </c>
      <c r="N2229" s="2">
        <v>11</v>
      </c>
      <c r="O2229" s="2">
        <v>15</v>
      </c>
      <c r="P2229" s="2">
        <v>12</v>
      </c>
      <c r="Q2229" s="2">
        <v>75</v>
      </c>
      <c r="R2229" s="2">
        <v>4</v>
      </c>
      <c r="S2229" s="2" t="s">
        <v>31</v>
      </c>
      <c r="T2229" s="2">
        <f t="shared" si="238"/>
        <v>260</v>
      </c>
      <c r="U2229" s="4">
        <f t="shared" si="239"/>
        <v>4.1942248749798357E-2</v>
      </c>
      <c r="V2229" s="4">
        <f t="shared" si="240"/>
        <v>0.28762991833704527</v>
      </c>
      <c r="W2229">
        <f t="shared" si="241"/>
        <v>11</v>
      </c>
      <c r="X2229" t="str">
        <f t="shared" si="242"/>
        <v>Friday</v>
      </c>
      <c r="Y2229" t="str">
        <f t="shared" si="243"/>
        <v>Jun</v>
      </c>
      <c r="Z2229" t="str">
        <f t="shared" si="244"/>
        <v>3-5</v>
      </c>
    </row>
    <row r="2230" spans="1:26" x14ac:dyDescent="0.25">
      <c r="A2230" s="2" t="s">
        <v>7276</v>
      </c>
      <c r="B2230" s="2" t="s">
        <v>5036</v>
      </c>
      <c r="C2230" s="1">
        <v>45821</v>
      </c>
      <c r="D2230" s="3">
        <v>0.5</v>
      </c>
      <c r="E2230" s="2" t="s">
        <v>5054</v>
      </c>
      <c r="F2230" s="2" t="s">
        <v>5052</v>
      </c>
      <c r="G2230" s="2">
        <v>21411</v>
      </c>
      <c r="H2230" s="2">
        <v>3</v>
      </c>
      <c r="I2230" s="2">
        <v>510</v>
      </c>
      <c r="J2230" s="2">
        <v>10167</v>
      </c>
      <c r="K2230" s="2">
        <v>7130</v>
      </c>
      <c r="L2230" s="2">
        <v>227</v>
      </c>
      <c r="M2230" s="2">
        <v>42</v>
      </c>
      <c r="N2230" s="2">
        <v>15</v>
      </c>
      <c r="O2230" s="2">
        <v>27</v>
      </c>
      <c r="P2230" s="2">
        <v>5</v>
      </c>
      <c r="Q2230" s="2">
        <v>60</v>
      </c>
      <c r="R2230" s="2">
        <v>16</v>
      </c>
      <c r="S2230" s="2" t="s">
        <v>31</v>
      </c>
      <c r="T2230" s="2">
        <f t="shared" si="238"/>
        <v>311</v>
      </c>
      <c r="U2230" s="4">
        <f t="shared" si="239"/>
        <v>4.3618513323983171E-2</v>
      </c>
      <c r="V2230" s="4">
        <f t="shared" si="240"/>
        <v>0.33300639858016906</v>
      </c>
      <c r="W2230">
        <f t="shared" si="241"/>
        <v>12</v>
      </c>
      <c r="X2230" t="str">
        <f t="shared" si="242"/>
        <v>Friday</v>
      </c>
      <c r="Y2230" t="str">
        <f t="shared" si="243"/>
        <v>Jun</v>
      </c>
      <c r="Z2230" t="str">
        <f t="shared" si="244"/>
        <v>3-5</v>
      </c>
    </row>
    <row r="2231" spans="1:26" x14ac:dyDescent="0.25">
      <c r="A2231" s="2" t="s">
        <v>7277</v>
      </c>
      <c r="B2231" s="2" t="s">
        <v>5036</v>
      </c>
      <c r="C2231" s="1">
        <v>45821</v>
      </c>
      <c r="D2231" s="3">
        <v>0.51736111111111116</v>
      </c>
      <c r="E2231" s="2" t="s">
        <v>5058</v>
      </c>
      <c r="F2231" s="2" t="s">
        <v>5042</v>
      </c>
      <c r="G2231" s="2">
        <v>21682</v>
      </c>
      <c r="H2231" s="2">
        <v>2</v>
      </c>
      <c r="I2231" s="2">
        <v>105</v>
      </c>
      <c r="J2231" s="2">
        <v>12966</v>
      </c>
      <c r="K2231" s="2">
        <v>9080</v>
      </c>
      <c r="L2231" s="2">
        <v>304</v>
      </c>
      <c r="M2231" s="2">
        <v>196</v>
      </c>
      <c r="N2231" s="2">
        <v>21</v>
      </c>
      <c r="O2231" s="2">
        <v>38</v>
      </c>
      <c r="P2231" s="2">
        <v>17</v>
      </c>
      <c r="Q2231" s="2">
        <v>223</v>
      </c>
      <c r="R2231" s="2">
        <v>20</v>
      </c>
      <c r="S2231" s="2" t="s">
        <v>31</v>
      </c>
      <c r="T2231" s="2">
        <f t="shared" si="238"/>
        <v>559</v>
      </c>
      <c r="U2231" s="4">
        <f t="shared" si="239"/>
        <v>6.1563876651982381E-2</v>
      </c>
      <c r="V2231" s="4">
        <f t="shared" si="240"/>
        <v>0.41878055529932662</v>
      </c>
      <c r="W2231">
        <f t="shared" si="241"/>
        <v>12</v>
      </c>
      <c r="X2231" t="str">
        <f t="shared" si="242"/>
        <v>Friday</v>
      </c>
      <c r="Y2231" t="str">
        <f t="shared" si="243"/>
        <v>Jun</v>
      </c>
      <c r="Z2231" t="str">
        <f t="shared" si="244"/>
        <v>0-2</v>
      </c>
    </row>
    <row r="2232" spans="1:26" x14ac:dyDescent="0.25">
      <c r="A2232" s="2" t="s">
        <v>7278</v>
      </c>
      <c r="B2232" s="2" t="s">
        <v>5036</v>
      </c>
      <c r="C2232" s="1">
        <v>45821</v>
      </c>
      <c r="D2232" s="3">
        <v>0.52777777777777779</v>
      </c>
      <c r="E2232" s="2" t="s">
        <v>5058</v>
      </c>
      <c r="F2232" s="2" t="s">
        <v>5042</v>
      </c>
      <c r="G2232" s="2">
        <v>21533</v>
      </c>
      <c r="H2232" s="2">
        <v>4</v>
      </c>
      <c r="I2232" s="2">
        <v>71</v>
      </c>
      <c r="J2232" s="2">
        <v>10898</v>
      </c>
      <c r="K2232" s="2">
        <v>8409</v>
      </c>
      <c r="L2232" s="2">
        <v>254</v>
      </c>
      <c r="M2232" s="2">
        <v>110</v>
      </c>
      <c r="N2232" s="2">
        <v>15</v>
      </c>
      <c r="O2232" s="2">
        <v>21</v>
      </c>
      <c r="P2232" s="2">
        <v>16</v>
      </c>
      <c r="Q2232" s="2">
        <v>199</v>
      </c>
      <c r="R2232" s="2">
        <v>10</v>
      </c>
      <c r="S2232" s="2" t="s">
        <v>31</v>
      </c>
      <c r="T2232" s="2">
        <f t="shared" si="238"/>
        <v>400</v>
      </c>
      <c r="U2232" s="4">
        <f t="shared" si="239"/>
        <v>4.7568081817100726E-2</v>
      </c>
      <c r="V2232" s="4">
        <f t="shared" si="240"/>
        <v>0.39051688106627036</v>
      </c>
      <c r="W2232">
        <f t="shared" si="241"/>
        <v>12</v>
      </c>
      <c r="X2232" t="str">
        <f t="shared" si="242"/>
        <v>Friday</v>
      </c>
      <c r="Y2232" t="str">
        <f t="shared" si="243"/>
        <v>Jun</v>
      </c>
      <c r="Z2232" t="str">
        <f t="shared" si="244"/>
        <v>3-5</v>
      </c>
    </row>
    <row r="2233" spans="1:26" x14ac:dyDescent="0.25">
      <c r="A2233" s="2" t="s">
        <v>7279</v>
      </c>
      <c r="B2233" s="2" t="s">
        <v>5036</v>
      </c>
      <c r="C2233" s="1">
        <v>45821</v>
      </c>
      <c r="D2233" s="3">
        <v>0.56388888888888888</v>
      </c>
      <c r="E2233" s="2" t="s">
        <v>5054</v>
      </c>
      <c r="F2233" s="2" t="s">
        <v>5038</v>
      </c>
      <c r="G2233" s="2">
        <v>21610</v>
      </c>
      <c r="H2233" s="2">
        <v>2</v>
      </c>
      <c r="I2233" s="2">
        <v>1177</v>
      </c>
      <c r="J2233" s="2">
        <v>7610</v>
      </c>
      <c r="K2233" s="2">
        <v>5354</v>
      </c>
      <c r="L2233" s="2">
        <v>140</v>
      </c>
      <c r="M2233" s="2">
        <v>41</v>
      </c>
      <c r="N2233" s="2">
        <v>9</v>
      </c>
      <c r="O2233" s="2">
        <v>13</v>
      </c>
      <c r="P2233" s="2">
        <v>17</v>
      </c>
      <c r="Q2233" s="2">
        <v>81</v>
      </c>
      <c r="R2233" s="2">
        <v>12</v>
      </c>
      <c r="S2233" s="2" t="s">
        <v>31</v>
      </c>
      <c r="T2233" s="2">
        <f t="shared" si="238"/>
        <v>203</v>
      </c>
      <c r="U2233" s="4">
        <f t="shared" si="239"/>
        <v>3.7915577138587973E-2</v>
      </c>
      <c r="V2233" s="4">
        <f t="shared" si="240"/>
        <v>0.24775566867191115</v>
      </c>
      <c r="W2233">
        <f t="shared" si="241"/>
        <v>13</v>
      </c>
      <c r="X2233" t="str">
        <f t="shared" si="242"/>
        <v>Friday</v>
      </c>
      <c r="Y2233" t="str">
        <f t="shared" si="243"/>
        <v>Jun</v>
      </c>
      <c r="Z2233" t="str">
        <f t="shared" si="244"/>
        <v>0-2</v>
      </c>
    </row>
    <row r="2234" spans="1:26" x14ac:dyDescent="0.25">
      <c r="A2234" s="2" t="s">
        <v>7280</v>
      </c>
      <c r="B2234" s="2" t="s">
        <v>5036</v>
      </c>
      <c r="C2234" s="1">
        <v>45821</v>
      </c>
      <c r="D2234" s="3">
        <v>0.59166666666666667</v>
      </c>
      <c r="E2234" s="2" t="s">
        <v>16</v>
      </c>
      <c r="F2234" s="2" t="s">
        <v>5050</v>
      </c>
      <c r="G2234" s="2">
        <v>21518</v>
      </c>
      <c r="H2234" s="2">
        <v>0</v>
      </c>
      <c r="I2234" s="2">
        <v>260</v>
      </c>
      <c r="J2234" s="2">
        <v>7659</v>
      </c>
      <c r="K2234" s="2">
        <v>7004</v>
      </c>
      <c r="L2234" s="2">
        <v>208</v>
      </c>
      <c r="M2234" s="2">
        <v>44</v>
      </c>
      <c r="N2234" s="2">
        <v>20</v>
      </c>
      <c r="O2234" s="2">
        <v>27</v>
      </c>
      <c r="P2234" s="2">
        <v>18</v>
      </c>
      <c r="Q2234" s="2">
        <v>145</v>
      </c>
      <c r="R2234" s="2">
        <v>15</v>
      </c>
      <c r="S2234" s="2" t="s">
        <v>31</v>
      </c>
      <c r="T2234" s="2">
        <f t="shared" si="238"/>
        <v>299</v>
      </c>
      <c r="U2234" s="4">
        <f t="shared" si="239"/>
        <v>4.2689891490576816E-2</v>
      </c>
      <c r="V2234" s="4">
        <f t="shared" si="240"/>
        <v>0.32549493447346406</v>
      </c>
      <c r="W2234">
        <f t="shared" si="241"/>
        <v>14</v>
      </c>
      <c r="X2234" t="str">
        <f t="shared" si="242"/>
        <v>Friday</v>
      </c>
      <c r="Y2234" t="str">
        <f t="shared" si="243"/>
        <v>Jun</v>
      </c>
      <c r="Z2234" t="str">
        <f t="shared" si="244"/>
        <v>0-2</v>
      </c>
    </row>
    <row r="2235" spans="1:26" x14ac:dyDescent="0.25">
      <c r="A2235" s="2" t="s">
        <v>7281</v>
      </c>
      <c r="B2235" s="2" t="s">
        <v>5036</v>
      </c>
      <c r="C2235" s="1">
        <v>45821</v>
      </c>
      <c r="D2235" s="3">
        <v>0.60902777777777772</v>
      </c>
      <c r="E2235" s="2" t="s">
        <v>5044</v>
      </c>
      <c r="F2235" s="2" t="s">
        <v>5038</v>
      </c>
      <c r="G2235" s="2">
        <v>21280</v>
      </c>
      <c r="H2235" s="2">
        <v>5</v>
      </c>
      <c r="I2235" s="2">
        <v>634</v>
      </c>
      <c r="J2235" s="2">
        <v>11381</v>
      </c>
      <c r="K2235" s="2">
        <v>9832</v>
      </c>
      <c r="L2235" s="2">
        <v>232</v>
      </c>
      <c r="M2235" s="2">
        <v>32</v>
      </c>
      <c r="N2235" s="2">
        <v>18</v>
      </c>
      <c r="O2235" s="2">
        <v>22</v>
      </c>
      <c r="P2235" s="2">
        <v>62</v>
      </c>
      <c r="Q2235" s="2">
        <v>132</v>
      </c>
      <c r="R2235" s="2">
        <v>32</v>
      </c>
      <c r="S2235" s="2" t="s">
        <v>28</v>
      </c>
      <c r="T2235" s="2">
        <f t="shared" si="238"/>
        <v>304</v>
      </c>
      <c r="U2235" s="4">
        <f t="shared" si="239"/>
        <v>3.0919446704637917E-2</v>
      </c>
      <c r="V2235" s="4">
        <f t="shared" si="240"/>
        <v>0.4620300751879699</v>
      </c>
      <c r="W2235">
        <f t="shared" si="241"/>
        <v>14</v>
      </c>
      <c r="X2235" t="str">
        <f t="shared" si="242"/>
        <v>Friday</v>
      </c>
      <c r="Y2235" t="str">
        <f t="shared" si="243"/>
        <v>Jun</v>
      </c>
      <c r="Z2235" t="str">
        <f t="shared" si="244"/>
        <v>3-5</v>
      </c>
    </row>
    <row r="2236" spans="1:26" x14ac:dyDescent="0.25">
      <c r="A2236" s="2" t="s">
        <v>7282</v>
      </c>
      <c r="B2236" s="2" t="s">
        <v>5036</v>
      </c>
      <c r="C2236" s="1">
        <v>45821</v>
      </c>
      <c r="D2236" s="3">
        <v>0.6118055555555556</v>
      </c>
      <c r="E2236" s="2" t="s">
        <v>5054</v>
      </c>
      <c r="F2236" s="2" t="s">
        <v>5040</v>
      </c>
      <c r="G2236" s="2">
        <v>21768</v>
      </c>
      <c r="H2236" s="2">
        <v>2</v>
      </c>
      <c r="I2236" s="2">
        <v>593</v>
      </c>
      <c r="J2236" s="2">
        <v>11426</v>
      </c>
      <c r="K2236" s="2">
        <v>8823</v>
      </c>
      <c r="L2236" s="2">
        <v>271</v>
      </c>
      <c r="M2236" s="2">
        <v>60</v>
      </c>
      <c r="N2236" s="2">
        <v>15</v>
      </c>
      <c r="O2236" s="2">
        <v>22</v>
      </c>
      <c r="P2236" s="2">
        <v>9</v>
      </c>
      <c r="Q2236" s="2">
        <v>260</v>
      </c>
      <c r="R2236" s="2">
        <v>24</v>
      </c>
      <c r="S2236" s="2" t="s">
        <v>31</v>
      </c>
      <c r="T2236" s="2">
        <f t="shared" si="238"/>
        <v>368</v>
      </c>
      <c r="U2236" s="4">
        <f t="shared" si="239"/>
        <v>4.1709169216819678E-2</v>
      </c>
      <c r="V2236" s="4">
        <f t="shared" si="240"/>
        <v>0.4053197353914002</v>
      </c>
      <c r="W2236">
        <f t="shared" si="241"/>
        <v>14</v>
      </c>
      <c r="X2236" t="str">
        <f t="shared" si="242"/>
        <v>Friday</v>
      </c>
      <c r="Y2236" t="str">
        <f t="shared" si="243"/>
        <v>Jun</v>
      </c>
      <c r="Z2236" t="str">
        <f t="shared" si="244"/>
        <v>0-2</v>
      </c>
    </row>
    <row r="2237" spans="1:26" x14ac:dyDescent="0.25">
      <c r="A2237" s="2" t="s">
        <v>7283</v>
      </c>
      <c r="B2237" s="2" t="s">
        <v>5036</v>
      </c>
      <c r="C2237" s="1">
        <v>45821</v>
      </c>
      <c r="D2237" s="3">
        <v>0.63055555555555554</v>
      </c>
      <c r="E2237" s="2" t="s">
        <v>5037</v>
      </c>
      <c r="F2237" s="2" t="s">
        <v>5040</v>
      </c>
      <c r="G2237" s="2">
        <v>21684</v>
      </c>
      <c r="H2237" s="2">
        <v>8</v>
      </c>
      <c r="I2237" s="2">
        <v>288</v>
      </c>
      <c r="J2237" s="2">
        <v>9280</v>
      </c>
      <c r="K2237" s="2">
        <v>7334</v>
      </c>
      <c r="L2237" s="2">
        <v>340</v>
      </c>
      <c r="M2237" s="2">
        <v>35</v>
      </c>
      <c r="N2237" s="2">
        <v>42</v>
      </c>
      <c r="O2237" s="2">
        <v>87</v>
      </c>
      <c r="P2237" s="2">
        <v>68</v>
      </c>
      <c r="Q2237" s="2">
        <v>190</v>
      </c>
      <c r="R2237" s="2">
        <v>9</v>
      </c>
      <c r="S2237" s="2" t="s">
        <v>31</v>
      </c>
      <c r="T2237" s="2">
        <f t="shared" si="238"/>
        <v>504</v>
      </c>
      <c r="U2237" s="4">
        <f t="shared" si="239"/>
        <v>6.872102536133079E-2</v>
      </c>
      <c r="V2237" s="4">
        <f t="shared" si="240"/>
        <v>0.33822173030806124</v>
      </c>
      <c r="W2237">
        <f t="shared" si="241"/>
        <v>15</v>
      </c>
      <c r="X2237" t="str">
        <f t="shared" si="242"/>
        <v>Friday</v>
      </c>
      <c r="Y2237" t="str">
        <f t="shared" si="243"/>
        <v>Jun</v>
      </c>
      <c r="Z2237" t="str">
        <f t="shared" si="244"/>
        <v>6-10</v>
      </c>
    </row>
    <row r="2238" spans="1:26" x14ac:dyDescent="0.25">
      <c r="A2238" s="2" t="s">
        <v>7284</v>
      </c>
      <c r="B2238" s="2" t="s">
        <v>5036</v>
      </c>
      <c r="C2238" s="1">
        <v>45821</v>
      </c>
      <c r="D2238" s="3">
        <v>0.66041666666666665</v>
      </c>
      <c r="E2238" s="2" t="s">
        <v>5054</v>
      </c>
      <c r="F2238" s="2" t="s">
        <v>5042</v>
      </c>
      <c r="G2238" s="2">
        <v>21709</v>
      </c>
      <c r="H2238" s="2">
        <v>3</v>
      </c>
      <c r="I2238" s="2">
        <v>1179</v>
      </c>
      <c r="J2238" s="2">
        <v>8696</v>
      </c>
      <c r="K2238" s="2">
        <v>7963</v>
      </c>
      <c r="L2238" s="2">
        <v>219</v>
      </c>
      <c r="M2238" s="2">
        <v>45</v>
      </c>
      <c r="N2238" s="2">
        <v>19</v>
      </c>
      <c r="O2238" s="2">
        <v>21</v>
      </c>
      <c r="P2238" s="2">
        <v>23</v>
      </c>
      <c r="Q2238" s="2">
        <v>150</v>
      </c>
      <c r="R2238" s="2">
        <v>19</v>
      </c>
      <c r="S2238" s="2" t="s">
        <v>31</v>
      </c>
      <c r="T2238" s="2">
        <f t="shared" si="238"/>
        <v>304</v>
      </c>
      <c r="U2238" s="4">
        <f t="shared" si="239"/>
        <v>3.817656662062037E-2</v>
      </c>
      <c r="V2238" s="4">
        <f t="shared" si="240"/>
        <v>0.36680639366161499</v>
      </c>
      <c r="W2238">
        <f t="shared" si="241"/>
        <v>15</v>
      </c>
      <c r="X2238" t="str">
        <f t="shared" si="242"/>
        <v>Friday</v>
      </c>
      <c r="Y2238" t="str">
        <f t="shared" si="243"/>
        <v>Jun</v>
      </c>
      <c r="Z2238" t="str">
        <f t="shared" si="244"/>
        <v>3-5</v>
      </c>
    </row>
    <row r="2239" spans="1:26" x14ac:dyDescent="0.25">
      <c r="A2239" s="2" t="s">
        <v>7285</v>
      </c>
      <c r="B2239" s="2" t="s">
        <v>5036</v>
      </c>
      <c r="C2239" s="1">
        <v>45821</v>
      </c>
      <c r="D2239" s="3">
        <v>0.69652777777777775</v>
      </c>
      <c r="E2239" s="2" t="s">
        <v>5037</v>
      </c>
      <c r="F2239" s="2" t="s">
        <v>5048</v>
      </c>
      <c r="G2239" s="2">
        <v>21626</v>
      </c>
      <c r="H2239" s="2">
        <v>5</v>
      </c>
      <c r="I2239" s="2">
        <v>246</v>
      </c>
      <c r="J2239" s="2">
        <v>18136</v>
      </c>
      <c r="K2239" s="2">
        <v>14591</v>
      </c>
      <c r="L2239" s="2">
        <v>840</v>
      </c>
      <c r="M2239" s="2">
        <v>134</v>
      </c>
      <c r="N2239" s="2">
        <v>111</v>
      </c>
      <c r="O2239" s="2">
        <v>206</v>
      </c>
      <c r="P2239" s="2">
        <v>48</v>
      </c>
      <c r="Q2239" s="2">
        <v>508</v>
      </c>
      <c r="R2239" s="2">
        <v>43</v>
      </c>
      <c r="S2239" s="2" t="s">
        <v>31</v>
      </c>
      <c r="T2239" s="2">
        <f t="shared" si="238"/>
        <v>1291</v>
      </c>
      <c r="U2239" s="4">
        <f t="shared" si="239"/>
        <v>8.8479199506545134E-2</v>
      </c>
      <c r="V2239" s="4">
        <f t="shared" si="240"/>
        <v>0.67469712383242397</v>
      </c>
      <c r="W2239">
        <f t="shared" si="241"/>
        <v>16</v>
      </c>
      <c r="X2239" t="str">
        <f t="shared" si="242"/>
        <v>Friday</v>
      </c>
      <c r="Y2239" t="str">
        <f t="shared" si="243"/>
        <v>Jun</v>
      </c>
      <c r="Z2239" t="str">
        <f t="shared" si="244"/>
        <v>3-5</v>
      </c>
    </row>
    <row r="2240" spans="1:26" x14ac:dyDescent="0.25">
      <c r="A2240" s="2" t="s">
        <v>7286</v>
      </c>
      <c r="B2240" s="2" t="s">
        <v>5036</v>
      </c>
      <c r="C2240" s="1">
        <v>45821</v>
      </c>
      <c r="D2240" s="3">
        <v>0.70902777777777781</v>
      </c>
      <c r="E2240" s="2" t="s">
        <v>16</v>
      </c>
      <c r="F2240" s="2" t="s">
        <v>5050</v>
      </c>
      <c r="G2240" s="2">
        <v>21398</v>
      </c>
      <c r="H2240" s="2">
        <v>3</v>
      </c>
      <c r="I2240" s="2">
        <v>649</v>
      </c>
      <c r="J2240" s="2">
        <v>10948</v>
      </c>
      <c r="K2240" s="2">
        <v>9813</v>
      </c>
      <c r="L2240" s="2">
        <v>415</v>
      </c>
      <c r="M2240" s="2">
        <v>54</v>
      </c>
      <c r="N2240" s="2">
        <v>32</v>
      </c>
      <c r="O2240" s="2">
        <v>37</v>
      </c>
      <c r="P2240" s="2">
        <v>47</v>
      </c>
      <c r="Q2240" s="2">
        <v>153</v>
      </c>
      <c r="R2240" s="2">
        <v>10</v>
      </c>
      <c r="S2240" s="2" t="s">
        <v>31</v>
      </c>
      <c r="T2240" s="2">
        <f t="shared" si="238"/>
        <v>538</v>
      </c>
      <c r="U2240" s="4">
        <f t="shared" si="239"/>
        <v>5.4825231835320495E-2</v>
      </c>
      <c r="V2240" s="4">
        <f t="shared" si="240"/>
        <v>0.45859426114590146</v>
      </c>
      <c r="W2240">
        <f t="shared" si="241"/>
        <v>17</v>
      </c>
      <c r="X2240" t="str">
        <f t="shared" si="242"/>
        <v>Friday</v>
      </c>
      <c r="Y2240" t="str">
        <f t="shared" si="243"/>
        <v>Jun</v>
      </c>
      <c r="Z2240" t="str">
        <f t="shared" si="244"/>
        <v>3-5</v>
      </c>
    </row>
    <row r="2241" spans="1:26" x14ac:dyDescent="0.25">
      <c r="A2241" s="2" t="s">
        <v>7287</v>
      </c>
      <c r="B2241" s="2" t="s">
        <v>5036</v>
      </c>
      <c r="C2241" s="1">
        <v>45821</v>
      </c>
      <c r="D2241" s="3">
        <v>0.75138888888888888</v>
      </c>
      <c r="E2241" s="2" t="s">
        <v>5058</v>
      </c>
      <c r="F2241" s="2" t="s">
        <v>5069</v>
      </c>
      <c r="G2241" s="2">
        <v>21566</v>
      </c>
      <c r="H2241" s="2">
        <v>4</v>
      </c>
      <c r="I2241" s="2">
        <v>88</v>
      </c>
      <c r="J2241" s="2">
        <v>12166</v>
      </c>
      <c r="K2241" s="2">
        <v>10604</v>
      </c>
      <c r="L2241" s="2">
        <v>261</v>
      </c>
      <c r="M2241" s="2">
        <v>123</v>
      </c>
      <c r="N2241" s="2">
        <v>15</v>
      </c>
      <c r="O2241" s="2">
        <v>26</v>
      </c>
      <c r="P2241" s="2">
        <v>13</v>
      </c>
      <c r="Q2241" s="2">
        <v>203</v>
      </c>
      <c r="R2241" s="2">
        <v>24</v>
      </c>
      <c r="S2241" s="2" t="s">
        <v>31</v>
      </c>
      <c r="T2241" s="2">
        <f t="shared" si="238"/>
        <v>425</v>
      </c>
      <c r="U2241" s="4">
        <f t="shared" si="239"/>
        <v>4.0079215390418713E-2</v>
      </c>
      <c r="V2241" s="4">
        <f t="shared" si="240"/>
        <v>0.49169989798757302</v>
      </c>
      <c r="W2241">
        <f t="shared" si="241"/>
        <v>18</v>
      </c>
      <c r="X2241" t="str">
        <f t="shared" si="242"/>
        <v>Friday</v>
      </c>
      <c r="Y2241" t="str">
        <f t="shared" si="243"/>
        <v>Jun</v>
      </c>
      <c r="Z2241" t="str">
        <f t="shared" si="244"/>
        <v>3-5</v>
      </c>
    </row>
    <row r="2242" spans="1:26" x14ac:dyDescent="0.25">
      <c r="A2242" s="2" t="s">
        <v>7288</v>
      </c>
      <c r="B2242" s="2" t="s">
        <v>5036</v>
      </c>
      <c r="C2242" s="1">
        <v>45821</v>
      </c>
      <c r="D2242" s="3">
        <v>0.78194444444444444</v>
      </c>
      <c r="E2242" s="2" t="s">
        <v>5037</v>
      </c>
      <c r="F2242" s="2" t="s">
        <v>5048</v>
      </c>
      <c r="G2242" s="2">
        <v>21535</v>
      </c>
      <c r="H2242" s="2">
        <v>3</v>
      </c>
      <c r="I2242" s="2">
        <v>279</v>
      </c>
      <c r="J2242" s="2">
        <v>16725</v>
      </c>
      <c r="K2242" s="2">
        <v>12243</v>
      </c>
      <c r="L2242" s="2">
        <v>589</v>
      </c>
      <c r="M2242" s="2">
        <v>97</v>
      </c>
      <c r="N2242" s="2">
        <v>92</v>
      </c>
      <c r="O2242" s="2">
        <v>174</v>
      </c>
      <c r="P2242" s="2">
        <v>53</v>
      </c>
      <c r="Q2242" s="2">
        <v>257</v>
      </c>
      <c r="R2242" s="2">
        <v>48</v>
      </c>
      <c r="S2242" s="2" t="s">
        <v>31</v>
      </c>
      <c r="T2242" s="2">
        <f t="shared" ref="T2242:T2305" si="245">SUM(L2242:O2242)</f>
        <v>952</v>
      </c>
      <c r="U2242" s="4">
        <f t="shared" ref="U2242:U2305" si="246">T2242/K2242</f>
        <v>7.7758719268153226E-2</v>
      </c>
      <c r="V2242" s="4">
        <f t="shared" ref="V2242:V2305" si="247">K2242/G2242</f>
        <v>0.56851636870211286</v>
      </c>
      <c r="W2242">
        <f t="shared" ref="W2242:W2305" si="248">HOUR(D2242)</f>
        <v>18</v>
      </c>
      <c r="X2242" t="str">
        <f t="shared" ref="X2242:X2305" si="249">TEXT(C2242,"dddd")</f>
        <v>Friday</v>
      </c>
      <c r="Y2242" t="str">
        <f t="shared" ref="Y2242:Y2305" si="250">TEXT(C2242,"mmm")</f>
        <v>Jun</v>
      </c>
      <c r="Z2242" t="str">
        <f t="shared" ref="Z2242:Z2305" si="251">IF(H2242&lt;=2,"0-2",IF(H2242&lt;=5,"3-5",IF(H2242&lt;=10,"6-10","11+")))</f>
        <v>3-5</v>
      </c>
    </row>
    <row r="2243" spans="1:26" x14ac:dyDescent="0.25">
      <c r="A2243" s="2" t="s">
        <v>7289</v>
      </c>
      <c r="B2243" s="2" t="s">
        <v>5036</v>
      </c>
      <c r="C2243" s="1">
        <v>45822</v>
      </c>
      <c r="D2243" s="3">
        <v>0.3972222222222222</v>
      </c>
      <c r="E2243" s="2" t="s">
        <v>5054</v>
      </c>
      <c r="F2243" s="2" t="s">
        <v>5052</v>
      </c>
      <c r="G2243" s="2">
        <v>21641</v>
      </c>
      <c r="H2243" s="2">
        <v>3</v>
      </c>
      <c r="I2243" s="2">
        <v>656</v>
      </c>
      <c r="J2243" s="2">
        <v>5599</v>
      </c>
      <c r="K2243" s="2">
        <v>3885</v>
      </c>
      <c r="L2243" s="2">
        <v>160</v>
      </c>
      <c r="M2243" s="2">
        <v>34</v>
      </c>
      <c r="N2243" s="2">
        <v>11</v>
      </c>
      <c r="O2243" s="2">
        <v>11</v>
      </c>
      <c r="P2243" s="2">
        <v>6</v>
      </c>
      <c r="Q2243" s="2">
        <v>49</v>
      </c>
      <c r="R2243" s="2">
        <v>9</v>
      </c>
      <c r="S2243" s="2" t="s">
        <v>31</v>
      </c>
      <c r="T2243" s="2">
        <f t="shared" si="245"/>
        <v>216</v>
      </c>
      <c r="U2243" s="4">
        <f t="shared" si="246"/>
        <v>5.5598455598455596E-2</v>
      </c>
      <c r="V2243" s="4">
        <f t="shared" si="247"/>
        <v>0.17952035488193707</v>
      </c>
      <c r="W2243">
        <f t="shared" si="248"/>
        <v>9</v>
      </c>
      <c r="X2243" t="str">
        <f t="shared" si="249"/>
        <v>Saturday</v>
      </c>
      <c r="Y2243" t="str">
        <f t="shared" si="250"/>
        <v>Jun</v>
      </c>
      <c r="Z2243" t="str">
        <f t="shared" si="251"/>
        <v>3-5</v>
      </c>
    </row>
    <row r="2244" spans="1:26" x14ac:dyDescent="0.25">
      <c r="A2244" s="2" t="s">
        <v>7290</v>
      </c>
      <c r="B2244" s="2" t="s">
        <v>5036</v>
      </c>
      <c r="C2244" s="1">
        <v>45822</v>
      </c>
      <c r="D2244" s="3">
        <v>0.48402777777777778</v>
      </c>
      <c r="E2244" s="2" t="s">
        <v>5046</v>
      </c>
      <c r="F2244" s="2" t="s">
        <v>5069</v>
      </c>
      <c r="G2244" s="2">
        <v>21483</v>
      </c>
      <c r="H2244" s="2">
        <v>7</v>
      </c>
      <c r="I2244" s="2">
        <v>169</v>
      </c>
      <c r="J2244" s="2">
        <v>3293</v>
      </c>
      <c r="K2244" s="2">
        <v>2508</v>
      </c>
      <c r="L2244" s="2">
        <v>30</v>
      </c>
      <c r="M2244" s="2">
        <v>3</v>
      </c>
      <c r="N2244" s="2">
        <v>3</v>
      </c>
      <c r="O2244" s="2">
        <v>5</v>
      </c>
      <c r="P2244" s="2">
        <v>71</v>
      </c>
      <c r="Q2244" s="2">
        <v>20</v>
      </c>
      <c r="R2244" s="2">
        <v>4</v>
      </c>
      <c r="S2244" s="2" t="s">
        <v>31</v>
      </c>
      <c r="T2244" s="2">
        <f t="shared" si="245"/>
        <v>41</v>
      </c>
      <c r="U2244" s="4">
        <f t="shared" si="246"/>
        <v>1.6347687400318979E-2</v>
      </c>
      <c r="V2244" s="4">
        <f t="shared" si="247"/>
        <v>0.11674347158218126</v>
      </c>
      <c r="W2244">
        <f t="shared" si="248"/>
        <v>11</v>
      </c>
      <c r="X2244" t="str">
        <f t="shared" si="249"/>
        <v>Saturday</v>
      </c>
      <c r="Y2244" t="str">
        <f t="shared" si="250"/>
        <v>Jun</v>
      </c>
      <c r="Z2244" t="str">
        <f t="shared" si="251"/>
        <v>6-10</v>
      </c>
    </row>
    <row r="2245" spans="1:26" x14ac:dyDescent="0.25">
      <c r="A2245" s="2" t="s">
        <v>7291</v>
      </c>
      <c r="B2245" s="2" t="s">
        <v>5036</v>
      </c>
      <c r="C2245" s="1">
        <v>45823</v>
      </c>
      <c r="D2245" s="3">
        <v>0.35625000000000001</v>
      </c>
      <c r="E2245" s="2" t="s">
        <v>5037</v>
      </c>
      <c r="F2245" s="2" t="s">
        <v>5040</v>
      </c>
      <c r="G2245" s="2">
        <v>21552</v>
      </c>
      <c r="H2245" s="2">
        <v>3</v>
      </c>
      <c r="I2245" s="2">
        <v>353</v>
      </c>
      <c r="J2245" s="2">
        <v>16258</v>
      </c>
      <c r="K2245" s="2">
        <v>13239</v>
      </c>
      <c r="L2245" s="2">
        <v>515</v>
      </c>
      <c r="M2245" s="2">
        <v>84</v>
      </c>
      <c r="N2245" s="2">
        <v>56</v>
      </c>
      <c r="O2245" s="2">
        <v>132</v>
      </c>
      <c r="P2245" s="2">
        <v>34</v>
      </c>
      <c r="Q2245" s="2">
        <v>388</v>
      </c>
      <c r="R2245" s="2">
        <v>15</v>
      </c>
      <c r="S2245" s="2" t="s">
        <v>31</v>
      </c>
      <c r="T2245" s="2">
        <f t="shared" si="245"/>
        <v>787</v>
      </c>
      <c r="U2245" s="4">
        <f t="shared" si="246"/>
        <v>5.9445577460533271E-2</v>
      </c>
      <c r="V2245" s="4">
        <f t="shared" si="247"/>
        <v>0.61428173719376389</v>
      </c>
      <c r="W2245">
        <f t="shared" si="248"/>
        <v>8</v>
      </c>
      <c r="X2245" t="str">
        <f t="shared" si="249"/>
        <v>Sunday</v>
      </c>
      <c r="Y2245" t="str">
        <f t="shared" si="250"/>
        <v>Jun</v>
      </c>
      <c r="Z2245" t="str">
        <f t="shared" si="251"/>
        <v>3-5</v>
      </c>
    </row>
    <row r="2246" spans="1:26" x14ac:dyDescent="0.25">
      <c r="A2246" s="2" t="s">
        <v>7292</v>
      </c>
      <c r="B2246" s="2" t="s">
        <v>5036</v>
      </c>
      <c r="C2246" s="1">
        <v>45824</v>
      </c>
      <c r="D2246" s="3">
        <v>0.3347222222222222</v>
      </c>
      <c r="E2246" s="2" t="s">
        <v>5044</v>
      </c>
      <c r="F2246" s="2" t="s">
        <v>5048</v>
      </c>
      <c r="G2246" s="2">
        <v>21649</v>
      </c>
      <c r="H2246" s="2">
        <v>6</v>
      </c>
      <c r="I2246" s="2">
        <v>128</v>
      </c>
      <c r="J2246" s="2">
        <v>17461</v>
      </c>
      <c r="K2246" s="2">
        <v>14149</v>
      </c>
      <c r="L2246" s="2">
        <v>349</v>
      </c>
      <c r="M2246" s="2">
        <v>62</v>
      </c>
      <c r="N2246" s="2">
        <v>30</v>
      </c>
      <c r="O2246" s="2">
        <v>41</v>
      </c>
      <c r="P2246" s="2">
        <v>77</v>
      </c>
      <c r="Q2246" s="2">
        <v>227</v>
      </c>
      <c r="R2246" s="2">
        <v>40</v>
      </c>
      <c r="S2246" s="2" t="s">
        <v>31</v>
      </c>
      <c r="T2246" s="2">
        <f t="shared" si="245"/>
        <v>482</v>
      </c>
      <c r="U2246" s="4">
        <f t="shared" si="246"/>
        <v>3.4066011732277898E-2</v>
      </c>
      <c r="V2246" s="4">
        <f t="shared" si="247"/>
        <v>0.65356367499653567</v>
      </c>
      <c r="W2246">
        <f t="shared" si="248"/>
        <v>8</v>
      </c>
      <c r="X2246" t="str">
        <f t="shared" si="249"/>
        <v>Monday</v>
      </c>
      <c r="Y2246" t="str">
        <f t="shared" si="250"/>
        <v>Jun</v>
      </c>
      <c r="Z2246" t="str">
        <f t="shared" si="251"/>
        <v>6-10</v>
      </c>
    </row>
    <row r="2247" spans="1:26" x14ac:dyDescent="0.25">
      <c r="A2247" s="2" t="s">
        <v>7293</v>
      </c>
      <c r="B2247" s="2" t="s">
        <v>5036</v>
      </c>
      <c r="C2247" s="1">
        <v>45824</v>
      </c>
      <c r="D2247" s="3">
        <v>0.35208333333333336</v>
      </c>
      <c r="E2247" s="2" t="s">
        <v>16</v>
      </c>
      <c r="F2247" s="2" t="s">
        <v>5069</v>
      </c>
      <c r="G2247" s="2">
        <v>21612</v>
      </c>
      <c r="H2247" s="2">
        <v>1</v>
      </c>
      <c r="I2247" s="2">
        <v>229</v>
      </c>
      <c r="J2247" s="2">
        <v>13946</v>
      </c>
      <c r="K2247" s="2">
        <v>9986</v>
      </c>
      <c r="L2247" s="2">
        <v>263</v>
      </c>
      <c r="M2247" s="2">
        <v>32</v>
      </c>
      <c r="N2247" s="2">
        <v>22</v>
      </c>
      <c r="O2247" s="2">
        <v>23</v>
      </c>
      <c r="P2247" s="2">
        <v>38</v>
      </c>
      <c r="Q2247" s="2">
        <v>256</v>
      </c>
      <c r="R2247" s="2">
        <v>21</v>
      </c>
      <c r="S2247" s="2" t="s">
        <v>31</v>
      </c>
      <c r="T2247" s="2">
        <f t="shared" si="245"/>
        <v>340</v>
      </c>
      <c r="U2247" s="4">
        <f t="shared" si="246"/>
        <v>3.4047666733426796E-2</v>
      </c>
      <c r="V2247" s="4">
        <f t="shared" si="247"/>
        <v>0.46205811586155837</v>
      </c>
      <c r="W2247">
        <f t="shared" si="248"/>
        <v>8</v>
      </c>
      <c r="X2247" t="str">
        <f t="shared" si="249"/>
        <v>Monday</v>
      </c>
      <c r="Y2247" t="str">
        <f t="shared" si="250"/>
        <v>Jun</v>
      </c>
      <c r="Z2247" t="str">
        <f t="shared" si="251"/>
        <v>0-2</v>
      </c>
    </row>
    <row r="2248" spans="1:26" x14ac:dyDescent="0.25">
      <c r="A2248" s="2" t="s">
        <v>7294</v>
      </c>
      <c r="B2248" s="2" t="s">
        <v>5036</v>
      </c>
      <c r="C2248" s="1">
        <v>45824</v>
      </c>
      <c r="D2248" s="3">
        <v>0.40347222222222223</v>
      </c>
      <c r="E2248" s="2" t="s">
        <v>16</v>
      </c>
      <c r="F2248" s="2" t="s">
        <v>5042</v>
      </c>
      <c r="G2248" s="2">
        <v>21556</v>
      </c>
      <c r="H2248" s="2">
        <v>6</v>
      </c>
      <c r="I2248" s="2">
        <v>158</v>
      </c>
      <c r="J2248" s="2">
        <v>8172</v>
      </c>
      <c r="K2248" s="2">
        <v>6616</v>
      </c>
      <c r="L2248" s="2">
        <v>185</v>
      </c>
      <c r="M2248" s="2">
        <v>27</v>
      </c>
      <c r="N2248" s="2">
        <v>9</v>
      </c>
      <c r="O2248" s="2">
        <v>20</v>
      </c>
      <c r="P2248" s="2">
        <v>30</v>
      </c>
      <c r="Q2248" s="2">
        <v>173</v>
      </c>
      <c r="R2248" s="2">
        <v>16</v>
      </c>
      <c r="S2248" s="2" t="s">
        <v>31</v>
      </c>
      <c r="T2248" s="2">
        <f t="shared" si="245"/>
        <v>241</v>
      </c>
      <c r="U2248" s="4">
        <f t="shared" si="246"/>
        <v>3.6426844014510275E-2</v>
      </c>
      <c r="V2248" s="4">
        <f t="shared" si="247"/>
        <v>0.30692150677305624</v>
      </c>
      <c r="W2248">
        <f t="shared" si="248"/>
        <v>9</v>
      </c>
      <c r="X2248" t="str">
        <f t="shared" si="249"/>
        <v>Monday</v>
      </c>
      <c r="Y2248" t="str">
        <f t="shared" si="250"/>
        <v>Jun</v>
      </c>
      <c r="Z2248" t="str">
        <f t="shared" si="251"/>
        <v>6-10</v>
      </c>
    </row>
    <row r="2249" spans="1:26" x14ac:dyDescent="0.25">
      <c r="A2249" s="2" t="s">
        <v>7295</v>
      </c>
      <c r="B2249" s="2" t="s">
        <v>5036</v>
      </c>
      <c r="C2249" s="1">
        <v>45824</v>
      </c>
      <c r="D2249" s="3">
        <v>0.42430555555555555</v>
      </c>
      <c r="E2249" s="2" t="s">
        <v>5054</v>
      </c>
      <c r="F2249" s="2" t="s">
        <v>5069</v>
      </c>
      <c r="G2249" s="2">
        <v>21609</v>
      </c>
      <c r="H2249" s="2">
        <v>1</v>
      </c>
      <c r="I2249" s="2">
        <v>1033</v>
      </c>
      <c r="J2249" s="2">
        <v>7275</v>
      </c>
      <c r="K2249" s="2">
        <v>6349</v>
      </c>
      <c r="L2249" s="2">
        <v>191</v>
      </c>
      <c r="M2249" s="2">
        <v>60</v>
      </c>
      <c r="N2249" s="2">
        <v>15</v>
      </c>
      <c r="O2249" s="2">
        <v>21</v>
      </c>
      <c r="P2249" s="2">
        <v>12</v>
      </c>
      <c r="Q2249" s="2">
        <v>92</v>
      </c>
      <c r="R2249" s="2">
        <v>6</v>
      </c>
      <c r="S2249" s="2" t="s">
        <v>31</v>
      </c>
      <c r="T2249" s="2">
        <f t="shared" si="245"/>
        <v>287</v>
      </c>
      <c r="U2249" s="4">
        <f t="shared" si="246"/>
        <v>4.5203969128996692E-2</v>
      </c>
      <c r="V2249" s="4">
        <f t="shared" si="247"/>
        <v>0.2938127632005183</v>
      </c>
      <c r="W2249">
        <f t="shared" si="248"/>
        <v>10</v>
      </c>
      <c r="X2249" t="str">
        <f t="shared" si="249"/>
        <v>Monday</v>
      </c>
      <c r="Y2249" t="str">
        <f t="shared" si="250"/>
        <v>Jun</v>
      </c>
      <c r="Z2249" t="str">
        <f t="shared" si="251"/>
        <v>0-2</v>
      </c>
    </row>
    <row r="2250" spans="1:26" x14ac:dyDescent="0.25">
      <c r="A2250" s="2" t="s">
        <v>7296</v>
      </c>
      <c r="B2250" s="2" t="s">
        <v>5036</v>
      </c>
      <c r="C2250" s="1">
        <v>45824</v>
      </c>
      <c r="D2250" s="3">
        <v>0.45347222222222222</v>
      </c>
      <c r="E2250" s="2" t="s">
        <v>5054</v>
      </c>
      <c r="F2250" s="2" t="s">
        <v>5052</v>
      </c>
      <c r="G2250" s="2">
        <v>21898</v>
      </c>
      <c r="H2250" s="2">
        <v>3</v>
      </c>
      <c r="I2250" s="2">
        <v>718</v>
      </c>
      <c r="J2250" s="2">
        <v>6525</v>
      </c>
      <c r="K2250" s="2">
        <v>5335</v>
      </c>
      <c r="L2250" s="2">
        <v>140</v>
      </c>
      <c r="M2250" s="2">
        <v>34</v>
      </c>
      <c r="N2250" s="2">
        <v>10</v>
      </c>
      <c r="O2250" s="2">
        <v>13</v>
      </c>
      <c r="P2250" s="2">
        <v>14</v>
      </c>
      <c r="Q2250" s="2">
        <v>98</v>
      </c>
      <c r="R2250" s="2">
        <v>6</v>
      </c>
      <c r="S2250" s="2" t="s">
        <v>31</v>
      </c>
      <c r="T2250" s="2">
        <f t="shared" si="245"/>
        <v>197</v>
      </c>
      <c r="U2250" s="4">
        <f t="shared" si="246"/>
        <v>3.6925960637300845E-2</v>
      </c>
      <c r="V2250" s="4">
        <f t="shared" si="247"/>
        <v>0.24362955521052151</v>
      </c>
      <c r="W2250">
        <f t="shared" si="248"/>
        <v>10</v>
      </c>
      <c r="X2250" t="str">
        <f t="shared" si="249"/>
        <v>Monday</v>
      </c>
      <c r="Y2250" t="str">
        <f t="shared" si="250"/>
        <v>Jun</v>
      </c>
      <c r="Z2250" t="str">
        <f t="shared" si="251"/>
        <v>3-5</v>
      </c>
    </row>
    <row r="2251" spans="1:26" x14ac:dyDescent="0.25">
      <c r="A2251" s="2" t="s">
        <v>7297</v>
      </c>
      <c r="B2251" s="2" t="s">
        <v>5036</v>
      </c>
      <c r="C2251" s="1">
        <v>45824</v>
      </c>
      <c r="D2251" s="3">
        <v>0.4826388888888889</v>
      </c>
      <c r="E2251" s="2" t="s">
        <v>16</v>
      </c>
      <c r="F2251" s="2" t="s">
        <v>5050</v>
      </c>
      <c r="G2251" s="2">
        <v>21782</v>
      </c>
      <c r="H2251" s="2">
        <v>4</v>
      </c>
      <c r="I2251" s="2">
        <v>605</v>
      </c>
      <c r="J2251" s="2">
        <v>10598</v>
      </c>
      <c r="K2251" s="2">
        <v>7678</v>
      </c>
      <c r="L2251" s="2">
        <v>228</v>
      </c>
      <c r="M2251" s="2">
        <v>29</v>
      </c>
      <c r="N2251" s="2">
        <v>15</v>
      </c>
      <c r="O2251" s="2">
        <v>20</v>
      </c>
      <c r="P2251" s="2">
        <v>26</v>
      </c>
      <c r="Q2251" s="2">
        <v>164</v>
      </c>
      <c r="R2251" s="2">
        <v>13</v>
      </c>
      <c r="S2251" s="2" t="s">
        <v>31</v>
      </c>
      <c r="T2251" s="2">
        <f t="shared" si="245"/>
        <v>292</v>
      </c>
      <c r="U2251" s="4">
        <f t="shared" si="246"/>
        <v>3.8030737171138314E-2</v>
      </c>
      <c r="V2251" s="4">
        <f t="shared" si="247"/>
        <v>0.35249288403268753</v>
      </c>
      <c r="W2251">
        <f t="shared" si="248"/>
        <v>11</v>
      </c>
      <c r="X2251" t="str">
        <f t="shared" si="249"/>
        <v>Monday</v>
      </c>
      <c r="Y2251" t="str">
        <f t="shared" si="250"/>
        <v>Jun</v>
      </c>
      <c r="Z2251" t="str">
        <f t="shared" si="251"/>
        <v>3-5</v>
      </c>
    </row>
    <row r="2252" spans="1:26" x14ac:dyDescent="0.25">
      <c r="A2252" s="2" t="s">
        <v>7298</v>
      </c>
      <c r="B2252" s="2" t="s">
        <v>5036</v>
      </c>
      <c r="C2252" s="1">
        <v>45824</v>
      </c>
      <c r="D2252" s="3">
        <v>0.54097222222222219</v>
      </c>
      <c r="E2252" s="2" t="s">
        <v>16</v>
      </c>
      <c r="F2252" s="2" t="s">
        <v>5040</v>
      </c>
      <c r="G2252" s="2">
        <v>21638</v>
      </c>
      <c r="H2252" s="2">
        <v>5</v>
      </c>
      <c r="I2252" s="2">
        <v>353</v>
      </c>
      <c r="J2252" s="2">
        <v>11087</v>
      </c>
      <c r="K2252" s="2">
        <v>10087</v>
      </c>
      <c r="L2252" s="2">
        <v>414</v>
      </c>
      <c r="M2252" s="2">
        <v>51</v>
      </c>
      <c r="N2252" s="2">
        <v>22</v>
      </c>
      <c r="O2252" s="2">
        <v>32</v>
      </c>
      <c r="P2252" s="2">
        <v>16</v>
      </c>
      <c r="Q2252" s="2">
        <v>156</v>
      </c>
      <c r="R2252" s="2">
        <v>25</v>
      </c>
      <c r="S2252" s="2" t="s">
        <v>28</v>
      </c>
      <c r="T2252" s="2">
        <f t="shared" si="245"/>
        <v>519</v>
      </c>
      <c r="U2252" s="4">
        <f t="shared" si="246"/>
        <v>5.1452364429463666E-2</v>
      </c>
      <c r="V2252" s="4">
        <f t="shared" si="247"/>
        <v>0.46617062575099361</v>
      </c>
      <c r="W2252">
        <f t="shared" si="248"/>
        <v>12</v>
      </c>
      <c r="X2252" t="str">
        <f t="shared" si="249"/>
        <v>Monday</v>
      </c>
      <c r="Y2252" t="str">
        <f t="shared" si="250"/>
        <v>Jun</v>
      </c>
      <c r="Z2252" t="str">
        <f t="shared" si="251"/>
        <v>3-5</v>
      </c>
    </row>
    <row r="2253" spans="1:26" x14ac:dyDescent="0.25">
      <c r="A2253" s="2" t="s">
        <v>7299</v>
      </c>
      <c r="B2253" s="2" t="s">
        <v>5036</v>
      </c>
      <c r="C2253" s="1">
        <v>45824</v>
      </c>
      <c r="D2253" s="3">
        <v>0.55694444444444446</v>
      </c>
      <c r="E2253" s="2" t="s">
        <v>5044</v>
      </c>
      <c r="F2253" s="2" t="s">
        <v>5052</v>
      </c>
      <c r="G2253" s="2">
        <v>21831</v>
      </c>
      <c r="H2253" s="2">
        <v>2</v>
      </c>
      <c r="I2253" s="2">
        <v>393</v>
      </c>
      <c r="J2253" s="2">
        <v>6881</v>
      </c>
      <c r="K2253" s="2">
        <v>5197</v>
      </c>
      <c r="L2253" s="2">
        <v>176</v>
      </c>
      <c r="M2253" s="2">
        <v>16</v>
      </c>
      <c r="N2253" s="2">
        <v>11</v>
      </c>
      <c r="O2253" s="2">
        <v>10</v>
      </c>
      <c r="P2253" s="2">
        <v>14</v>
      </c>
      <c r="Q2253" s="2">
        <v>97</v>
      </c>
      <c r="R2253" s="2">
        <v>8</v>
      </c>
      <c r="S2253" s="2" t="s">
        <v>31</v>
      </c>
      <c r="T2253" s="2">
        <f t="shared" si="245"/>
        <v>213</v>
      </c>
      <c r="U2253" s="4">
        <f t="shared" si="246"/>
        <v>4.098518375986146E-2</v>
      </c>
      <c r="V2253" s="4">
        <f t="shared" si="247"/>
        <v>0.23805597544775778</v>
      </c>
      <c r="W2253">
        <f t="shared" si="248"/>
        <v>13</v>
      </c>
      <c r="X2253" t="str">
        <f t="shared" si="249"/>
        <v>Monday</v>
      </c>
      <c r="Y2253" t="str">
        <f t="shared" si="250"/>
        <v>Jun</v>
      </c>
      <c r="Z2253" t="str">
        <f t="shared" si="251"/>
        <v>0-2</v>
      </c>
    </row>
    <row r="2254" spans="1:26" x14ac:dyDescent="0.25">
      <c r="A2254" s="2" t="s">
        <v>7300</v>
      </c>
      <c r="B2254" s="2" t="s">
        <v>5036</v>
      </c>
      <c r="C2254" s="1">
        <v>45824</v>
      </c>
      <c r="D2254" s="3">
        <v>0.59236111111111112</v>
      </c>
      <c r="E2254" s="2" t="s">
        <v>5054</v>
      </c>
      <c r="F2254" s="2" t="s">
        <v>5038</v>
      </c>
      <c r="G2254" s="2">
        <v>21814</v>
      </c>
      <c r="H2254" s="2">
        <v>4</v>
      </c>
      <c r="I2254" s="2">
        <v>2492</v>
      </c>
      <c r="J2254" s="2">
        <v>4136</v>
      </c>
      <c r="K2254" s="2">
        <v>3429</v>
      </c>
      <c r="L2254" s="2">
        <v>78</v>
      </c>
      <c r="M2254" s="2">
        <v>16</v>
      </c>
      <c r="N2254" s="2">
        <v>4</v>
      </c>
      <c r="O2254" s="2">
        <v>7</v>
      </c>
      <c r="P2254" s="2">
        <v>8</v>
      </c>
      <c r="Q2254" s="2">
        <v>67</v>
      </c>
      <c r="R2254" s="2">
        <v>5</v>
      </c>
      <c r="S2254" s="2" t="s">
        <v>31</v>
      </c>
      <c r="T2254" s="2">
        <f t="shared" si="245"/>
        <v>105</v>
      </c>
      <c r="U2254" s="4">
        <f t="shared" si="246"/>
        <v>3.0621172353455819E-2</v>
      </c>
      <c r="V2254" s="4">
        <f t="shared" si="247"/>
        <v>0.15719262858714586</v>
      </c>
      <c r="W2254">
        <f t="shared" si="248"/>
        <v>14</v>
      </c>
      <c r="X2254" t="str">
        <f t="shared" si="249"/>
        <v>Monday</v>
      </c>
      <c r="Y2254" t="str">
        <f t="shared" si="250"/>
        <v>Jun</v>
      </c>
      <c r="Z2254" t="str">
        <f t="shared" si="251"/>
        <v>3-5</v>
      </c>
    </row>
    <row r="2255" spans="1:26" x14ac:dyDescent="0.25">
      <c r="A2255" s="2" t="s">
        <v>7301</v>
      </c>
      <c r="B2255" s="2" t="s">
        <v>5036</v>
      </c>
      <c r="C2255" s="1">
        <v>45824</v>
      </c>
      <c r="D2255" s="3">
        <v>0.67152777777777772</v>
      </c>
      <c r="E2255" s="2" t="s">
        <v>5054</v>
      </c>
      <c r="F2255" s="2" t="s">
        <v>5040</v>
      </c>
      <c r="G2255" s="2">
        <v>21769</v>
      </c>
      <c r="H2255" s="2">
        <v>2</v>
      </c>
      <c r="I2255" s="2">
        <v>946</v>
      </c>
      <c r="J2255" s="2">
        <v>7744</v>
      </c>
      <c r="K2255" s="2">
        <v>5816</v>
      </c>
      <c r="L2255" s="2">
        <v>214</v>
      </c>
      <c r="M2255" s="2">
        <v>42</v>
      </c>
      <c r="N2255" s="2">
        <v>16</v>
      </c>
      <c r="O2255" s="2">
        <v>24</v>
      </c>
      <c r="P2255" s="2">
        <v>15</v>
      </c>
      <c r="Q2255" s="2">
        <v>124</v>
      </c>
      <c r="R2255" s="2">
        <v>9</v>
      </c>
      <c r="S2255" s="2" t="s">
        <v>31</v>
      </c>
      <c r="T2255" s="2">
        <f t="shared" si="245"/>
        <v>296</v>
      </c>
      <c r="U2255" s="4">
        <f t="shared" si="246"/>
        <v>5.0894085281980743E-2</v>
      </c>
      <c r="V2255" s="4">
        <f t="shared" si="247"/>
        <v>0.26716890991777298</v>
      </c>
      <c r="W2255">
        <f t="shared" si="248"/>
        <v>16</v>
      </c>
      <c r="X2255" t="str">
        <f t="shared" si="249"/>
        <v>Monday</v>
      </c>
      <c r="Y2255" t="str">
        <f t="shared" si="250"/>
        <v>Jun</v>
      </c>
      <c r="Z2255" t="str">
        <f t="shared" si="251"/>
        <v>0-2</v>
      </c>
    </row>
    <row r="2256" spans="1:26" x14ac:dyDescent="0.25">
      <c r="A2256" s="2" t="s">
        <v>7302</v>
      </c>
      <c r="B2256" s="2" t="s">
        <v>5036</v>
      </c>
      <c r="C2256" s="1">
        <v>45824</v>
      </c>
      <c r="D2256" s="3">
        <v>0.67361111111111116</v>
      </c>
      <c r="E2256" s="2" t="s">
        <v>5044</v>
      </c>
      <c r="F2256" s="2" t="s">
        <v>5042</v>
      </c>
      <c r="G2256" s="2">
        <v>21646</v>
      </c>
      <c r="H2256" s="2">
        <v>6</v>
      </c>
      <c r="I2256" s="2">
        <v>162</v>
      </c>
      <c r="J2256" s="2">
        <v>7890</v>
      </c>
      <c r="K2256" s="2">
        <v>5641</v>
      </c>
      <c r="L2256" s="2">
        <v>240</v>
      </c>
      <c r="M2256" s="2">
        <v>25</v>
      </c>
      <c r="N2256" s="2">
        <v>22</v>
      </c>
      <c r="O2256" s="2">
        <v>22</v>
      </c>
      <c r="P2256" s="2">
        <v>15</v>
      </c>
      <c r="Q2256" s="2">
        <v>124</v>
      </c>
      <c r="R2256" s="2">
        <v>19</v>
      </c>
      <c r="S2256" s="2" t="s">
        <v>31</v>
      </c>
      <c r="T2256" s="2">
        <f t="shared" si="245"/>
        <v>309</v>
      </c>
      <c r="U2256" s="4">
        <f t="shared" si="246"/>
        <v>5.4777521716007797E-2</v>
      </c>
      <c r="V2256" s="4">
        <f t="shared" si="247"/>
        <v>0.26060242077058116</v>
      </c>
      <c r="W2256">
        <f t="shared" si="248"/>
        <v>16</v>
      </c>
      <c r="X2256" t="str">
        <f t="shared" si="249"/>
        <v>Monday</v>
      </c>
      <c r="Y2256" t="str">
        <f t="shared" si="250"/>
        <v>Jun</v>
      </c>
      <c r="Z2256" t="str">
        <f t="shared" si="251"/>
        <v>6-10</v>
      </c>
    </row>
    <row r="2257" spans="1:26" x14ac:dyDescent="0.25">
      <c r="A2257" s="2" t="s">
        <v>7303</v>
      </c>
      <c r="B2257" s="2" t="s">
        <v>5036</v>
      </c>
      <c r="C2257" s="1">
        <v>45824</v>
      </c>
      <c r="D2257" s="3">
        <v>0.67500000000000004</v>
      </c>
      <c r="E2257" s="2" t="s">
        <v>5037</v>
      </c>
      <c r="F2257" s="2" t="s">
        <v>5042</v>
      </c>
      <c r="G2257" s="2">
        <v>21678</v>
      </c>
      <c r="H2257" s="2">
        <v>5</v>
      </c>
      <c r="I2257" s="2">
        <v>609</v>
      </c>
      <c r="J2257" s="2">
        <v>12960</v>
      </c>
      <c r="K2257" s="2">
        <v>11616</v>
      </c>
      <c r="L2257" s="2">
        <v>539</v>
      </c>
      <c r="M2257" s="2">
        <v>64</v>
      </c>
      <c r="N2257" s="2">
        <v>44</v>
      </c>
      <c r="O2257" s="2">
        <v>147</v>
      </c>
      <c r="P2257" s="2">
        <v>49</v>
      </c>
      <c r="Q2257" s="2">
        <v>211</v>
      </c>
      <c r="R2257" s="2">
        <v>40</v>
      </c>
      <c r="S2257" s="2" t="s">
        <v>31</v>
      </c>
      <c r="T2257" s="2">
        <f t="shared" si="245"/>
        <v>794</v>
      </c>
      <c r="U2257" s="4">
        <f t="shared" si="246"/>
        <v>6.835399449035813E-2</v>
      </c>
      <c r="V2257" s="4">
        <f t="shared" si="247"/>
        <v>0.5358427899252699</v>
      </c>
      <c r="W2257">
        <f t="shared" si="248"/>
        <v>16</v>
      </c>
      <c r="X2257" t="str">
        <f t="shared" si="249"/>
        <v>Monday</v>
      </c>
      <c r="Y2257" t="str">
        <f t="shared" si="250"/>
        <v>Jun</v>
      </c>
      <c r="Z2257" t="str">
        <f t="shared" si="251"/>
        <v>3-5</v>
      </c>
    </row>
    <row r="2258" spans="1:26" x14ac:dyDescent="0.25">
      <c r="A2258" s="2" t="s">
        <v>7304</v>
      </c>
      <c r="B2258" s="2" t="s">
        <v>5036</v>
      </c>
      <c r="C2258" s="1">
        <v>45824</v>
      </c>
      <c r="D2258" s="3">
        <v>0.69374999999999998</v>
      </c>
      <c r="E2258" s="2" t="s">
        <v>5054</v>
      </c>
      <c r="F2258" s="2" t="s">
        <v>5069</v>
      </c>
      <c r="G2258" s="2">
        <v>21599</v>
      </c>
      <c r="H2258" s="2">
        <v>4</v>
      </c>
      <c r="I2258" s="2">
        <v>759</v>
      </c>
      <c r="J2258" s="2">
        <v>9611</v>
      </c>
      <c r="K2258" s="2">
        <v>6912</v>
      </c>
      <c r="L2258" s="2">
        <v>205</v>
      </c>
      <c r="M2258" s="2">
        <v>28</v>
      </c>
      <c r="N2258" s="2">
        <v>9</v>
      </c>
      <c r="O2258" s="2">
        <v>15</v>
      </c>
      <c r="P2258" s="2">
        <v>20</v>
      </c>
      <c r="Q2258" s="2">
        <v>68</v>
      </c>
      <c r="R2258" s="2">
        <v>7</v>
      </c>
      <c r="S2258" s="2" t="s">
        <v>28</v>
      </c>
      <c r="T2258" s="2">
        <f t="shared" si="245"/>
        <v>257</v>
      </c>
      <c r="U2258" s="4">
        <f t="shared" si="246"/>
        <v>3.7181712962962965E-2</v>
      </c>
      <c r="V2258" s="4">
        <f t="shared" si="247"/>
        <v>0.32001481550071764</v>
      </c>
      <c r="W2258">
        <f t="shared" si="248"/>
        <v>16</v>
      </c>
      <c r="X2258" t="str">
        <f t="shared" si="249"/>
        <v>Monday</v>
      </c>
      <c r="Y2258" t="str">
        <f t="shared" si="250"/>
        <v>Jun</v>
      </c>
      <c r="Z2258" t="str">
        <f t="shared" si="251"/>
        <v>3-5</v>
      </c>
    </row>
    <row r="2259" spans="1:26" x14ac:dyDescent="0.25">
      <c r="A2259" s="2" t="s">
        <v>7305</v>
      </c>
      <c r="B2259" s="2" t="s">
        <v>5036</v>
      </c>
      <c r="C2259" s="1">
        <v>45824</v>
      </c>
      <c r="D2259" s="3">
        <v>0.69861111111111107</v>
      </c>
      <c r="E2259" s="2" t="s">
        <v>5037</v>
      </c>
      <c r="F2259" s="2" t="s">
        <v>5050</v>
      </c>
      <c r="G2259" s="2">
        <v>21732</v>
      </c>
      <c r="H2259" s="2">
        <v>2</v>
      </c>
      <c r="I2259" s="2">
        <v>132</v>
      </c>
      <c r="J2259" s="2">
        <v>6095</v>
      </c>
      <c r="K2259" s="2">
        <v>4419</v>
      </c>
      <c r="L2259" s="2">
        <v>172</v>
      </c>
      <c r="M2259" s="2">
        <v>29</v>
      </c>
      <c r="N2259" s="2">
        <v>25</v>
      </c>
      <c r="O2259" s="2">
        <v>43</v>
      </c>
      <c r="P2259" s="2">
        <v>39</v>
      </c>
      <c r="Q2259" s="2">
        <v>123</v>
      </c>
      <c r="R2259" s="2">
        <v>10</v>
      </c>
      <c r="S2259" s="2" t="s">
        <v>31</v>
      </c>
      <c r="T2259" s="2">
        <f t="shared" si="245"/>
        <v>269</v>
      </c>
      <c r="U2259" s="4">
        <f t="shared" si="246"/>
        <v>6.0873500792034393E-2</v>
      </c>
      <c r="V2259" s="4">
        <f t="shared" si="247"/>
        <v>0.2033406957482054</v>
      </c>
      <c r="W2259">
        <f t="shared" si="248"/>
        <v>16</v>
      </c>
      <c r="X2259" t="str">
        <f t="shared" si="249"/>
        <v>Monday</v>
      </c>
      <c r="Y2259" t="str">
        <f t="shared" si="250"/>
        <v>Jun</v>
      </c>
      <c r="Z2259" t="str">
        <f t="shared" si="251"/>
        <v>0-2</v>
      </c>
    </row>
    <row r="2260" spans="1:26" x14ac:dyDescent="0.25">
      <c r="A2260" s="2" t="s">
        <v>7306</v>
      </c>
      <c r="B2260" s="2" t="s">
        <v>5036</v>
      </c>
      <c r="C2260" s="1">
        <v>45824</v>
      </c>
      <c r="D2260" s="3">
        <v>0.72152777777777777</v>
      </c>
      <c r="E2260" s="2" t="s">
        <v>5054</v>
      </c>
      <c r="F2260" s="2" t="s">
        <v>5052</v>
      </c>
      <c r="G2260" s="2">
        <v>21509</v>
      </c>
      <c r="H2260" s="2">
        <v>5</v>
      </c>
      <c r="I2260" s="2">
        <v>780</v>
      </c>
      <c r="J2260" s="2">
        <v>4478</v>
      </c>
      <c r="K2260" s="2">
        <v>3318</v>
      </c>
      <c r="L2260" s="2">
        <v>86</v>
      </c>
      <c r="M2260" s="2">
        <v>21</v>
      </c>
      <c r="N2260" s="2">
        <v>7</v>
      </c>
      <c r="O2260" s="2">
        <v>8</v>
      </c>
      <c r="P2260" s="2">
        <v>7</v>
      </c>
      <c r="Q2260" s="2">
        <v>50</v>
      </c>
      <c r="R2260" s="2">
        <v>4</v>
      </c>
      <c r="S2260" s="2" t="s">
        <v>31</v>
      </c>
      <c r="T2260" s="2">
        <f t="shared" si="245"/>
        <v>122</v>
      </c>
      <c r="U2260" s="4">
        <f t="shared" si="246"/>
        <v>3.6769138034960819E-2</v>
      </c>
      <c r="V2260" s="4">
        <f t="shared" si="247"/>
        <v>0.15426100702031709</v>
      </c>
      <c r="W2260">
        <f t="shared" si="248"/>
        <v>17</v>
      </c>
      <c r="X2260" t="str">
        <f t="shared" si="249"/>
        <v>Monday</v>
      </c>
      <c r="Y2260" t="str">
        <f t="shared" si="250"/>
        <v>Jun</v>
      </c>
      <c r="Z2260" t="str">
        <f t="shared" si="251"/>
        <v>3-5</v>
      </c>
    </row>
    <row r="2261" spans="1:26" x14ac:dyDescent="0.25">
      <c r="A2261" s="2" t="s">
        <v>7307</v>
      </c>
      <c r="B2261" s="2" t="s">
        <v>5036</v>
      </c>
      <c r="C2261" s="1">
        <v>45824</v>
      </c>
      <c r="D2261" s="3">
        <v>0.78472222222222221</v>
      </c>
      <c r="E2261" s="2" t="s">
        <v>5037</v>
      </c>
      <c r="F2261" s="2" t="s">
        <v>5069</v>
      </c>
      <c r="G2261" s="2">
        <v>21476</v>
      </c>
      <c r="H2261" s="2">
        <v>5</v>
      </c>
      <c r="I2261" s="2">
        <v>248</v>
      </c>
      <c r="J2261" s="2">
        <v>8210</v>
      </c>
      <c r="K2261" s="2">
        <v>7050</v>
      </c>
      <c r="L2261" s="2">
        <v>396</v>
      </c>
      <c r="M2261" s="2">
        <v>67</v>
      </c>
      <c r="N2261" s="2">
        <v>46</v>
      </c>
      <c r="O2261" s="2">
        <v>115</v>
      </c>
      <c r="P2261" s="2">
        <v>67</v>
      </c>
      <c r="Q2261" s="2">
        <v>119</v>
      </c>
      <c r="R2261" s="2">
        <v>18</v>
      </c>
      <c r="S2261" s="2" t="s">
        <v>31</v>
      </c>
      <c r="T2261" s="2">
        <f t="shared" si="245"/>
        <v>624</v>
      </c>
      <c r="U2261" s="4">
        <f t="shared" si="246"/>
        <v>8.851063829787234E-2</v>
      </c>
      <c r="V2261" s="4">
        <f t="shared" si="247"/>
        <v>0.32827342149376049</v>
      </c>
      <c r="W2261">
        <f t="shared" si="248"/>
        <v>18</v>
      </c>
      <c r="X2261" t="str">
        <f t="shared" si="249"/>
        <v>Monday</v>
      </c>
      <c r="Y2261" t="str">
        <f t="shared" si="250"/>
        <v>Jun</v>
      </c>
      <c r="Z2261" t="str">
        <f t="shared" si="251"/>
        <v>3-5</v>
      </c>
    </row>
    <row r="2262" spans="1:26" x14ac:dyDescent="0.25">
      <c r="A2262" s="2" t="s">
        <v>7308</v>
      </c>
      <c r="B2262" s="2" t="s">
        <v>5036</v>
      </c>
      <c r="C2262" s="1">
        <v>45825</v>
      </c>
      <c r="D2262" s="3">
        <v>0.31180555555555556</v>
      </c>
      <c r="E2262" s="2" t="s">
        <v>5054</v>
      </c>
      <c r="F2262" s="2" t="s">
        <v>5052</v>
      </c>
      <c r="G2262" s="2">
        <v>21560</v>
      </c>
      <c r="H2262" s="2">
        <v>5</v>
      </c>
      <c r="I2262" s="2">
        <v>1529</v>
      </c>
      <c r="J2262" s="2">
        <v>12719</v>
      </c>
      <c r="K2262" s="2">
        <v>11367</v>
      </c>
      <c r="L2262" s="2">
        <v>261</v>
      </c>
      <c r="M2262" s="2">
        <v>40</v>
      </c>
      <c r="N2262" s="2">
        <v>14</v>
      </c>
      <c r="O2262" s="2">
        <v>24</v>
      </c>
      <c r="P2262" s="2">
        <v>14</v>
      </c>
      <c r="Q2262" s="2">
        <v>235</v>
      </c>
      <c r="R2262" s="2">
        <v>13</v>
      </c>
      <c r="S2262" s="2" t="s">
        <v>31</v>
      </c>
      <c r="T2262" s="2">
        <f t="shared" si="245"/>
        <v>339</v>
      </c>
      <c r="U2262" s="4">
        <f t="shared" si="246"/>
        <v>2.9823172340987067E-2</v>
      </c>
      <c r="V2262" s="4">
        <f t="shared" si="247"/>
        <v>0.52722634508348798</v>
      </c>
      <c r="W2262">
        <f t="shared" si="248"/>
        <v>7</v>
      </c>
      <c r="X2262" t="str">
        <f t="shared" si="249"/>
        <v>Tuesday</v>
      </c>
      <c r="Y2262" t="str">
        <f t="shared" si="250"/>
        <v>Jun</v>
      </c>
      <c r="Z2262" t="str">
        <f t="shared" si="251"/>
        <v>3-5</v>
      </c>
    </row>
    <row r="2263" spans="1:26" x14ac:dyDescent="0.25">
      <c r="A2263" s="2" t="s">
        <v>7309</v>
      </c>
      <c r="B2263" s="2" t="s">
        <v>5036</v>
      </c>
      <c r="C2263" s="1">
        <v>45825</v>
      </c>
      <c r="D2263" s="3">
        <v>0.33263888888888887</v>
      </c>
      <c r="E2263" s="2" t="s">
        <v>16</v>
      </c>
      <c r="F2263" s="2" t="s">
        <v>5052</v>
      </c>
      <c r="G2263" s="2">
        <v>21706</v>
      </c>
      <c r="H2263" s="2">
        <v>4</v>
      </c>
      <c r="I2263" s="2">
        <v>414</v>
      </c>
      <c r="J2263" s="2">
        <v>11273</v>
      </c>
      <c r="K2263" s="2">
        <v>10399</v>
      </c>
      <c r="L2263" s="2">
        <v>260</v>
      </c>
      <c r="M2263" s="2">
        <v>42</v>
      </c>
      <c r="N2263" s="2">
        <v>20</v>
      </c>
      <c r="O2263" s="2">
        <v>31</v>
      </c>
      <c r="P2263" s="2">
        <v>10</v>
      </c>
      <c r="Q2263" s="2">
        <v>113</v>
      </c>
      <c r="R2263" s="2">
        <v>20</v>
      </c>
      <c r="S2263" s="2" t="s">
        <v>31</v>
      </c>
      <c r="T2263" s="2">
        <f t="shared" si="245"/>
        <v>353</v>
      </c>
      <c r="U2263" s="4">
        <f t="shared" si="246"/>
        <v>3.3945571689585535E-2</v>
      </c>
      <c r="V2263" s="4">
        <f t="shared" si="247"/>
        <v>0.47908412420528884</v>
      </c>
      <c r="W2263">
        <f t="shared" si="248"/>
        <v>7</v>
      </c>
      <c r="X2263" t="str">
        <f t="shared" si="249"/>
        <v>Tuesday</v>
      </c>
      <c r="Y2263" t="str">
        <f t="shared" si="250"/>
        <v>Jun</v>
      </c>
      <c r="Z2263" t="str">
        <f t="shared" si="251"/>
        <v>3-5</v>
      </c>
    </row>
    <row r="2264" spans="1:26" x14ac:dyDescent="0.25">
      <c r="A2264" s="2" t="s">
        <v>7310</v>
      </c>
      <c r="B2264" s="2" t="s">
        <v>5036</v>
      </c>
      <c r="C2264" s="1">
        <v>45825</v>
      </c>
      <c r="D2264" s="3">
        <v>0.34583333333333333</v>
      </c>
      <c r="E2264" s="2" t="s">
        <v>5054</v>
      </c>
      <c r="F2264" s="2" t="s">
        <v>5048</v>
      </c>
      <c r="G2264" s="2">
        <v>21776</v>
      </c>
      <c r="H2264" s="2">
        <v>2</v>
      </c>
      <c r="I2264" s="2">
        <v>1177</v>
      </c>
      <c r="J2264" s="2">
        <v>11150</v>
      </c>
      <c r="K2264" s="2">
        <v>8905</v>
      </c>
      <c r="L2264" s="2">
        <v>296</v>
      </c>
      <c r="M2264" s="2">
        <v>67</v>
      </c>
      <c r="N2264" s="2">
        <v>22</v>
      </c>
      <c r="O2264" s="2">
        <v>26</v>
      </c>
      <c r="P2264" s="2">
        <v>20</v>
      </c>
      <c r="Q2264" s="2">
        <v>192</v>
      </c>
      <c r="R2264" s="2">
        <v>8</v>
      </c>
      <c r="S2264" s="2" t="s">
        <v>31</v>
      </c>
      <c r="T2264" s="2">
        <f t="shared" si="245"/>
        <v>411</v>
      </c>
      <c r="U2264" s="4">
        <f t="shared" si="246"/>
        <v>4.6153846153846156E-2</v>
      </c>
      <c r="V2264" s="4">
        <f t="shared" si="247"/>
        <v>0.40893644379132993</v>
      </c>
      <c r="W2264">
        <f t="shared" si="248"/>
        <v>8</v>
      </c>
      <c r="X2264" t="str">
        <f t="shared" si="249"/>
        <v>Tuesday</v>
      </c>
      <c r="Y2264" t="str">
        <f t="shared" si="250"/>
        <v>Jun</v>
      </c>
      <c r="Z2264" t="str">
        <f t="shared" si="251"/>
        <v>0-2</v>
      </c>
    </row>
    <row r="2265" spans="1:26" x14ac:dyDescent="0.25">
      <c r="A2265" s="2" t="s">
        <v>7311</v>
      </c>
      <c r="B2265" s="2" t="s">
        <v>5036</v>
      </c>
      <c r="C2265" s="1">
        <v>45825</v>
      </c>
      <c r="D2265" s="3">
        <v>0.34861111111111109</v>
      </c>
      <c r="E2265" s="2" t="s">
        <v>5058</v>
      </c>
      <c r="F2265" s="2" t="s">
        <v>5042</v>
      </c>
      <c r="G2265" s="2">
        <v>21679</v>
      </c>
      <c r="H2265" s="2">
        <v>4</v>
      </c>
      <c r="I2265" s="2">
        <v>130</v>
      </c>
      <c r="J2265" s="2">
        <v>30862</v>
      </c>
      <c r="K2265" s="2">
        <v>21516</v>
      </c>
      <c r="L2265" s="2">
        <v>580</v>
      </c>
      <c r="M2265" s="2">
        <v>323</v>
      </c>
      <c r="N2265" s="2">
        <v>43</v>
      </c>
      <c r="O2265" s="2">
        <v>45</v>
      </c>
      <c r="P2265" s="2">
        <v>21</v>
      </c>
      <c r="Q2265" s="2">
        <v>337</v>
      </c>
      <c r="R2265" s="2">
        <v>38</v>
      </c>
      <c r="S2265" s="2" t="s">
        <v>28</v>
      </c>
      <c r="T2265" s="2">
        <f t="shared" si="245"/>
        <v>991</v>
      </c>
      <c r="U2265" s="4">
        <f t="shared" si="246"/>
        <v>4.6058746978992378E-2</v>
      </c>
      <c r="V2265" s="4">
        <f t="shared" si="247"/>
        <v>0.99248120300751874</v>
      </c>
      <c r="W2265">
        <f t="shared" si="248"/>
        <v>8</v>
      </c>
      <c r="X2265" t="str">
        <f t="shared" si="249"/>
        <v>Tuesday</v>
      </c>
      <c r="Y2265" t="str">
        <f t="shared" si="250"/>
        <v>Jun</v>
      </c>
      <c r="Z2265" t="str">
        <f t="shared" si="251"/>
        <v>3-5</v>
      </c>
    </row>
    <row r="2266" spans="1:26" x14ac:dyDescent="0.25">
      <c r="A2266" s="2" t="s">
        <v>7312</v>
      </c>
      <c r="B2266" s="2" t="s">
        <v>5036</v>
      </c>
      <c r="C2266" s="1">
        <v>45825</v>
      </c>
      <c r="D2266" s="3">
        <v>0.39374999999999999</v>
      </c>
      <c r="E2266" s="2" t="s">
        <v>5054</v>
      </c>
      <c r="F2266" s="2" t="s">
        <v>5069</v>
      </c>
      <c r="G2266" s="2">
        <v>21707</v>
      </c>
      <c r="H2266" s="2">
        <v>5</v>
      </c>
      <c r="I2266" s="2">
        <v>819</v>
      </c>
      <c r="J2266" s="2">
        <v>16329</v>
      </c>
      <c r="K2266" s="2">
        <v>14663</v>
      </c>
      <c r="L2266" s="2">
        <v>643</v>
      </c>
      <c r="M2266" s="2">
        <v>178</v>
      </c>
      <c r="N2266" s="2">
        <v>59</v>
      </c>
      <c r="O2266" s="2">
        <v>70</v>
      </c>
      <c r="P2266" s="2">
        <v>34</v>
      </c>
      <c r="Q2266" s="2">
        <v>222</v>
      </c>
      <c r="R2266" s="2">
        <v>26</v>
      </c>
      <c r="S2266" s="2" t="s">
        <v>31</v>
      </c>
      <c r="T2266" s="2">
        <f t="shared" si="245"/>
        <v>950</v>
      </c>
      <c r="U2266" s="4">
        <f t="shared" si="246"/>
        <v>6.4788924503853235E-2</v>
      </c>
      <c r="V2266" s="4">
        <f t="shared" si="247"/>
        <v>0.67549638365504217</v>
      </c>
      <c r="W2266">
        <f t="shared" si="248"/>
        <v>9</v>
      </c>
      <c r="X2266" t="str">
        <f t="shared" si="249"/>
        <v>Tuesday</v>
      </c>
      <c r="Y2266" t="str">
        <f t="shared" si="250"/>
        <v>Jun</v>
      </c>
      <c r="Z2266" t="str">
        <f t="shared" si="251"/>
        <v>3-5</v>
      </c>
    </row>
    <row r="2267" spans="1:26" x14ac:dyDescent="0.25">
      <c r="A2267" s="2" t="s">
        <v>7313</v>
      </c>
      <c r="B2267" s="2" t="s">
        <v>5036</v>
      </c>
      <c r="C2267" s="1">
        <v>45825</v>
      </c>
      <c r="D2267" s="3">
        <v>0.40416666666666667</v>
      </c>
      <c r="E2267" s="2" t="s">
        <v>16</v>
      </c>
      <c r="F2267" s="2" t="s">
        <v>5042</v>
      </c>
      <c r="G2267" s="2">
        <v>21505</v>
      </c>
      <c r="H2267" s="2">
        <v>4</v>
      </c>
      <c r="I2267" s="2">
        <v>727</v>
      </c>
      <c r="J2267" s="2">
        <v>30984</v>
      </c>
      <c r="K2267" s="2">
        <v>22756</v>
      </c>
      <c r="L2267" s="2">
        <v>686</v>
      </c>
      <c r="M2267" s="2">
        <v>88</v>
      </c>
      <c r="N2267" s="2">
        <v>30</v>
      </c>
      <c r="O2267" s="2">
        <v>50</v>
      </c>
      <c r="P2267" s="2">
        <v>107</v>
      </c>
      <c r="Q2267" s="2">
        <v>191</v>
      </c>
      <c r="R2267" s="2">
        <v>26</v>
      </c>
      <c r="S2267" s="2" t="s">
        <v>31</v>
      </c>
      <c r="T2267" s="2">
        <f t="shared" si="245"/>
        <v>854</v>
      </c>
      <c r="U2267" s="4">
        <f t="shared" si="246"/>
        <v>3.7528563895236421E-2</v>
      </c>
      <c r="V2267" s="4">
        <f t="shared" si="247"/>
        <v>1.0581725180190653</v>
      </c>
      <c r="W2267">
        <f t="shared" si="248"/>
        <v>9</v>
      </c>
      <c r="X2267" t="str">
        <f t="shared" si="249"/>
        <v>Tuesday</v>
      </c>
      <c r="Y2267" t="str">
        <f t="shared" si="250"/>
        <v>Jun</v>
      </c>
      <c r="Z2267" t="str">
        <f t="shared" si="251"/>
        <v>3-5</v>
      </c>
    </row>
    <row r="2268" spans="1:26" x14ac:dyDescent="0.25">
      <c r="A2268" s="2" t="s">
        <v>7314</v>
      </c>
      <c r="B2268" s="2" t="s">
        <v>5036</v>
      </c>
      <c r="C2268" s="1">
        <v>45825</v>
      </c>
      <c r="D2268" s="3">
        <v>0.43819444444444444</v>
      </c>
      <c r="E2268" s="2" t="s">
        <v>5044</v>
      </c>
      <c r="F2268" s="2" t="s">
        <v>5048</v>
      </c>
      <c r="G2268" s="2">
        <v>21731</v>
      </c>
      <c r="H2268" s="2">
        <v>0</v>
      </c>
      <c r="I2268" s="2">
        <v>508</v>
      </c>
      <c r="J2268" s="2">
        <v>22230</v>
      </c>
      <c r="K2268" s="2">
        <v>17528</v>
      </c>
      <c r="L2268" s="2">
        <v>636</v>
      </c>
      <c r="M2268" s="2">
        <v>62</v>
      </c>
      <c r="N2268" s="2">
        <v>47</v>
      </c>
      <c r="O2268" s="2">
        <v>35</v>
      </c>
      <c r="P2268" s="2">
        <v>94</v>
      </c>
      <c r="Q2268" s="2">
        <v>419</v>
      </c>
      <c r="R2268" s="2">
        <v>52</v>
      </c>
      <c r="S2268" s="2" t="s">
        <v>28</v>
      </c>
      <c r="T2268" s="2">
        <f t="shared" si="245"/>
        <v>780</v>
      </c>
      <c r="U2268" s="4">
        <f t="shared" si="246"/>
        <v>4.4500228206298495E-2</v>
      </c>
      <c r="V2268" s="4">
        <f t="shared" si="247"/>
        <v>0.80658966453453596</v>
      </c>
      <c r="W2268">
        <f t="shared" si="248"/>
        <v>10</v>
      </c>
      <c r="X2268" t="str">
        <f t="shared" si="249"/>
        <v>Tuesday</v>
      </c>
      <c r="Y2268" t="str">
        <f t="shared" si="250"/>
        <v>Jun</v>
      </c>
      <c r="Z2268" t="str">
        <f t="shared" si="251"/>
        <v>0-2</v>
      </c>
    </row>
    <row r="2269" spans="1:26" x14ac:dyDescent="0.25">
      <c r="A2269" s="2" t="s">
        <v>7315</v>
      </c>
      <c r="B2269" s="2" t="s">
        <v>5036</v>
      </c>
      <c r="C2269" s="1">
        <v>45825</v>
      </c>
      <c r="D2269" s="3">
        <v>0.4597222222222222</v>
      </c>
      <c r="E2269" s="2" t="s">
        <v>5054</v>
      </c>
      <c r="F2269" s="2" t="s">
        <v>5050</v>
      </c>
      <c r="G2269" s="2">
        <v>21724</v>
      </c>
      <c r="H2269" s="2">
        <v>5</v>
      </c>
      <c r="I2269" s="2">
        <v>611</v>
      </c>
      <c r="J2269" s="2">
        <v>12260</v>
      </c>
      <c r="K2269" s="2">
        <v>8695</v>
      </c>
      <c r="L2269" s="2">
        <v>219</v>
      </c>
      <c r="M2269" s="2">
        <v>50</v>
      </c>
      <c r="N2269" s="2">
        <v>17</v>
      </c>
      <c r="O2269" s="2">
        <v>27</v>
      </c>
      <c r="P2269" s="2">
        <v>13</v>
      </c>
      <c r="Q2269" s="2">
        <v>75</v>
      </c>
      <c r="R2269" s="2">
        <v>20</v>
      </c>
      <c r="S2269" s="2" t="s">
        <v>31</v>
      </c>
      <c r="T2269" s="2">
        <f t="shared" si="245"/>
        <v>313</v>
      </c>
      <c r="U2269" s="4">
        <f t="shared" si="246"/>
        <v>3.5997699827487059E-2</v>
      </c>
      <c r="V2269" s="4">
        <f t="shared" si="247"/>
        <v>0.40024857300681277</v>
      </c>
      <c r="W2269">
        <f t="shared" si="248"/>
        <v>11</v>
      </c>
      <c r="X2269" t="str">
        <f t="shared" si="249"/>
        <v>Tuesday</v>
      </c>
      <c r="Y2269" t="str">
        <f t="shared" si="250"/>
        <v>Jun</v>
      </c>
      <c r="Z2269" t="str">
        <f t="shared" si="251"/>
        <v>3-5</v>
      </c>
    </row>
    <row r="2270" spans="1:26" x14ac:dyDescent="0.25">
      <c r="A2270" s="2" t="s">
        <v>7316</v>
      </c>
      <c r="B2270" s="2" t="s">
        <v>5036</v>
      </c>
      <c r="C2270" s="1">
        <v>45825</v>
      </c>
      <c r="D2270" s="3">
        <v>0.52152777777777781</v>
      </c>
      <c r="E2270" s="2" t="s">
        <v>5054</v>
      </c>
      <c r="F2270" s="2" t="s">
        <v>5040</v>
      </c>
      <c r="G2270" s="2">
        <v>21725</v>
      </c>
      <c r="H2270" s="2">
        <v>3</v>
      </c>
      <c r="I2270" s="2">
        <v>680</v>
      </c>
      <c r="J2270" s="2">
        <v>14151</v>
      </c>
      <c r="K2270" s="2">
        <v>11383</v>
      </c>
      <c r="L2270" s="2">
        <v>472</v>
      </c>
      <c r="M2270" s="2">
        <v>74</v>
      </c>
      <c r="N2270" s="2">
        <v>33</v>
      </c>
      <c r="O2270" s="2">
        <v>31</v>
      </c>
      <c r="P2270" s="2">
        <v>9</v>
      </c>
      <c r="Q2270" s="2">
        <v>233</v>
      </c>
      <c r="R2270" s="2">
        <v>8</v>
      </c>
      <c r="S2270" s="2" t="s">
        <v>31</v>
      </c>
      <c r="T2270" s="2">
        <f t="shared" si="245"/>
        <v>610</v>
      </c>
      <c r="U2270" s="4">
        <f t="shared" si="246"/>
        <v>5.3588684880962842E-2</v>
      </c>
      <c r="V2270" s="4">
        <f t="shared" si="247"/>
        <v>0.52395857307249716</v>
      </c>
      <c r="W2270">
        <f t="shared" si="248"/>
        <v>12</v>
      </c>
      <c r="X2270" t="str">
        <f t="shared" si="249"/>
        <v>Tuesday</v>
      </c>
      <c r="Y2270" t="str">
        <f t="shared" si="250"/>
        <v>Jun</v>
      </c>
      <c r="Z2270" t="str">
        <f t="shared" si="251"/>
        <v>3-5</v>
      </c>
    </row>
    <row r="2271" spans="1:26" x14ac:dyDescent="0.25">
      <c r="A2271" s="2" t="s">
        <v>7317</v>
      </c>
      <c r="B2271" s="2" t="s">
        <v>5036</v>
      </c>
      <c r="C2271" s="1">
        <v>45825</v>
      </c>
      <c r="D2271" s="3">
        <v>0.58402777777777781</v>
      </c>
      <c r="E2271" s="2" t="s">
        <v>16</v>
      </c>
      <c r="F2271" s="2" t="s">
        <v>5040</v>
      </c>
      <c r="G2271" s="2">
        <v>21650</v>
      </c>
      <c r="H2271" s="2">
        <v>1</v>
      </c>
      <c r="I2271" s="2">
        <v>348</v>
      </c>
      <c r="J2271" s="2">
        <v>8339</v>
      </c>
      <c r="K2271" s="2">
        <v>7615</v>
      </c>
      <c r="L2271" s="2">
        <v>166</v>
      </c>
      <c r="M2271" s="2">
        <v>19</v>
      </c>
      <c r="N2271" s="2">
        <v>9</v>
      </c>
      <c r="O2271" s="2">
        <v>14</v>
      </c>
      <c r="P2271" s="2">
        <v>24</v>
      </c>
      <c r="Q2271" s="2">
        <v>65</v>
      </c>
      <c r="R2271" s="2">
        <v>7</v>
      </c>
      <c r="S2271" s="2" t="s">
        <v>28</v>
      </c>
      <c r="T2271" s="2">
        <f t="shared" si="245"/>
        <v>208</v>
      </c>
      <c r="U2271" s="4">
        <f t="shared" si="246"/>
        <v>2.73145108338805E-2</v>
      </c>
      <c r="V2271" s="4">
        <f t="shared" si="247"/>
        <v>0.35173210161662816</v>
      </c>
      <c r="W2271">
        <f t="shared" si="248"/>
        <v>14</v>
      </c>
      <c r="X2271" t="str">
        <f t="shared" si="249"/>
        <v>Tuesday</v>
      </c>
      <c r="Y2271" t="str">
        <f t="shared" si="250"/>
        <v>Jun</v>
      </c>
      <c r="Z2271" t="str">
        <f t="shared" si="251"/>
        <v>0-2</v>
      </c>
    </row>
    <row r="2272" spans="1:26" x14ac:dyDescent="0.25">
      <c r="A2272" s="2" t="s">
        <v>7318</v>
      </c>
      <c r="B2272" s="2" t="s">
        <v>5036</v>
      </c>
      <c r="C2272" s="1">
        <v>45825</v>
      </c>
      <c r="D2272" s="3">
        <v>0.58888888888888891</v>
      </c>
      <c r="E2272" s="2" t="s">
        <v>5054</v>
      </c>
      <c r="F2272" s="2" t="s">
        <v>5052</v>
      </c>
      <c r="G2272" s="2">
        <v>21746</v>
      </c>
      <c r="H2272" s="2">
        <v>4</v>
      </c>
      <c r="I2272" s="2">
        <v>708</v>
      </c>
      <c r="J2272" s="2">
        <v>4439</v>
      </c>
      <c r="K2272" s="2">
        <v>3515</v>
      </c>
      <c r="L2272" s="2">
        <v>59</v>
      </c>
      <c r="M2272" s="2">
        <v>13</v>
      </c>
      <c r="N2272" s="2">
        <v>5</v>
      </c>
      <c r="O2272" s="2">
        <v>7</v>
      </c>
      <c r="P2272" s="2">
        <v>5</v>
      </c>
      <c r="Q2272" s="2">
        <v>53</v>
      </c>
      <c r="R2272" s="2">
        <v>5</v>
      </c>
      <c r="S2272" s="2" t="s">
        <v>31</v>
      </c>
      <c r="T2272" s="2">
        <f t="shared" si="245"/>
        <v>84</v>
      </c>
      <c r="U2272" s="4">
        <f t="shared" si="246"/>
        <v>2.3897581792318635E-2</v>
      </c>
      <c r="V2272" s="4">
        <f t="shared" si="247"/>
        <v>0.1616389221006162</v>
      </c>
      <c r="W2272">
        <f t="shared" si="248"/>
        <v>14</v>
      </c>
      <c r="X2272" t="str">
        <f t="shared" si="249"/>
        <v>Tuesday</v>
      </c>
      <c r="Y2272" t="str">
        <f t="shared" si="250"/>
        <v>Jun</v>
      </c>
      <c r="Z2272" t="str">
        <f t="shared" si="251"/>
        <v>3-5</v>
      </c>
    </row>
    <row r="2273" spans="1:26" x14ac:dyDescent="0.25">
      <c r="A2273" s="2" t="s">
        <v>7319</v>
      </c>
      <c r="B2273" s="2" t="s">
        <v>5036</v>
      </c>
      <c r="C2273" s="1">
        <v>45825</v>
      </c>
      <c r="D2273" s="3">
        <v>0.59861111111111109</v>
      </c>
      <c r="E2273" s="2" t="s">
        <v>5037</v>
      </c>
      <c r="F2273" s="2" t="s">
        <v>5042</v>
      </c>
      <c r="G2273" s="2">
        <v>21651</v>
      </c>
      <c r="H2273" s="2">
        <v>2</v>
      </c>
      <c r="I2273" s="2">
        <v>406</v>
      </c>
      <c r="J2273" s="2">
        <v>13763</v>
      </c>
      <c r="K2273" s="2">
        <v>12103</v>
      </c>
      <c r="L2273" s="2">
        <v>591</v>
      </c>
      <c r="M2273" s="2">
        <v>101</v>
      </c>
      <c r="N2273" s="2">
        <v>60</v>
      </c>
      <c r="O2273" s="2">
        <v>133</v>
      </c>
      <c r="P2273" s="2">
        <v>65</v>
      </c>
      <c r="Q2273" s="2">
        <v>230</v>
      </c>
      <c r="R2273" s="2">
        <v>18</v>
      </c>
      <c r="S2273" s="2" t="s">
        <v>31</v>
      </c>
      <c r="T2273" s="2">
        <f t="shared" si="245"/>
        <v>885</v>
      </c>
      <c r="U2273" s="4">
        <f t="shared" si="246"/>
        <v>7.3122366355449067E-2</v>
      </c>
      <c r="V2273" s="4">
        <f t="shared" si="247"/>
        <v>0.55900420303912057</v>
      </c>
      <c r="W2273">
        <f t="shared" si="248"/>
        <v>14</v>
      </c>
      <c r="X2273" t="str">
        <f t="shared" si="249"/>
        <v>Tuesday</v>
      </c>
      <c r="Y2273" t="str">
        <f t="shared" si="250"/>
        <v>Jun</v>
      </c>
      <c r="Z2273" t="str">
        <f t="shared" si="251"/>
        <v>0-2</v>
      </c>
    </row>
    <row r="2274" spans="1:26" x14ac:dyDescent="0.25">
      <c r="A2274" s="2" t="s">
        <v>7320</v>
      </c>
      <c r="B2274" s="2" t="s">
        <v>5036</v>
      </c>
      <c r="C2274" s="1">
        <v>45825</v>
      </c>
      <c r="D2274" s="3">
        <v>0.64861111111111114</v>
      </c>
      <c r="E2274" s="2" t="s">
        <v>16</v>
      </c>
      <c r="F2274" s="2" t="s">
        <v>5040</v>
      </c>
      <c r="G2274" s="2">
        <v>21643</v>
      </c>
      <c r="H2274" s="2">
        <v>5</v>
      </c>
      <c r="I2274" s="2">
        <v>279</v>
      </c>
      <c r="J2274" s="2">
        <v>9810</v>
      </c>
      <c r="K2274" s="2">
        <v>8654</v>
      </c>
      <c r="L2274" s="2">
        <v>404</v>
      </c>
      <c r="M2274" s="2">
        <v>41</v>
      </c>
      <c r="N2274" s="2">
        <v>19</v>
      </c>
      <c r="O2274" s="2">
        <v>33</v>
      </c>
      <c r="P2274" s="2">
        <v>37</v>
      </c>
      <c r="Q2274" s="2">
        <v>186</v>
      </c>
      <c r="R2274" s="2">
        <v>7</v>
      </c>
      <c r="S2274" s="2" t="s">
        <v>31</v>
      </c>
      <c r="T2274" s="2">
        <f t="shared" si="245"/>
        <v>497</v>
      </c>
      <c r="U2274" s="4">
        <f t="shared" si="246"/>
        <v>5.743009013173099E-2</v>
      </c>
      <c r="V2274" s="4">
        <f t="shared" si="247"/>
        <v>0.39985214619045417</v>
      </c>
      <c r="W2274">
        <f t="shared" si="248"/>
        <v>15</v>
      </c>
      <c r="X2274" t="str">
        <f t="shared" si="249"/>
        <v>Tuesday</v>
      </c>
      <c r="Y2274" t="str">
        <f t="shared" si="250"/>
        <v>Jun</v>
      </c>
      <c r="Z2274" t="str">
        <f t="shared" si="251"/>
        <v>3-5</v>
      </c>
    </row>
    <row r="2275" spans="1:26" x14ac:dyDescent="0.25">
      <c r="A2275" s="2" t="s">
        <v>7321</v>
      </c>
      <c r="B2275" s="2" t="s">
        <v>5036</v>
      </c>
      <c r="C2275" s="1">
        <v>45825</v>
      </c>
      <c r="D2275" s="3">
        <v>0.65</v>
      </c>
      <c r="E2275" s="2" t="s">
        <v>5054</v>
      </c>
      <c r="F2275" s="2" t="s">
        <v>5048</v>
      </c>
      <c r="G2275" s="2">
        <v>21729</v>
      </c>
      <c r="H2275" s="2">
        <v>5</v>
      </c>
      <c r="I2275" s="2">
        <v>585</v>
      </c>
      <c r="J2275" s="2">
        <v>10093</v>
      </c>
      <c r="K2275" s="2">
        <v>8334</v>
      </c>
      <c r="L2275" s="2">
        <v>272</v>
      </c>
      <c r="M2275" s="2">
        <v>50</v>
      </c>
      <c r="N2275" s="2">
        <v>25</v>
      </c>
      <c r="O2275" s="2">
        <v>31</v>
      </c>
      <c r="P2275" s="2">
        <v>12</v>
      </c>
      <c r="Q2275" s="2">
        <v>109</v>
      </c>
      <c r="R2275" s="2">
        <v>21</v>
      </c>
      <c r="S2275" s="2" t="s">
        <v>31</v>
      </c>
      <c r="T2275" s="2">
        <f t="shared" si="245"/>
        <v>378</v>
      </c>
      <c r="U2275" s="4">
        <f t="shared" si="246"/>
        <v>4.5356371490280781E-2</v>
      </c>
      <c r="V2275" s="4">
        <f t="shared" si="247"/>
        <v>0.38354273091260527</v>
      </c>
      <c r="W2275">
        <f t="shared" si="248"/>
        <v>15</v>
      </c>
      <c r="X2275" t="str">
        <f t="shared" si="249"/>
        <v>Tuesday</v>
      </c>
      <c r="Y2275" t="str">
        <f t="shared" si="250"/>
        <v>Jun</v>
      </c>
      <c r="Z2275" t="str">
        <f t="shared" si="251"/>
        <v>3-5</v>
      </c>
    </row>
    <row r="2276" spans="1:26" x14ac:dyDescent="0.25">
      <c r="A2276" s="2" t="s">
        <v>7322</v>
      </c>
      <c r="B2276" s="2" t="s">
        <v>5036</v>
      </c>
      <c r="C2276" s="1">
        <v>45825</v>
      </c>
      <c r="D2276" s="3">
        <v>0.65763888888888888</v>
      </c>
      <c r="E2276" s="2" t="s">
        <v>5054</v>
      </c>
      <c r="F2276" s="2" t="s">
        <v>5040</v>
      </c>
      <c r="G2276" s="2">
        <v>21717</v>
      </c>
      <c r="H2276" s="2">
        <v>4</v>
      </c>
      <c r="I2276" s="2">
        <v>645</v>
      </c>
      <c r="J2276" s="2">
        <v>14992</v>
      </c>
      <c r="K2276" s="2">
        <v>12340</v>
      </c>
      <c r="L2276" s="2">
        <v>602</v>
      </c>
      <c r="M2276" s="2">
        <v>125</v>
      </c>
      <c r="N2276" s="2">
        <v>44</v>
      </c>
      <c r="O2276" s="2">
        <v>72</v>
      </c>
      <c r="P2276" s="2">
        <v>29</v>
      </c>
      <c r="Q2276" s="2">
        <v>189</v>
      </c>
      <c r="R2276" s="2">
        <v>11</v>
      </c>
      <c r="S2276" s="2" t="s">
        <v>31</v>
      </c>
      <c r="T2276" s="2">
        <f t="shared" si="245"/>
        <v>843</v>
      </c>
      <c r="U2276" s="4">
        <f t="shared" si="246"/>
        <v>6.8314424635332258E-2</v>
      </c>
      <c r="V2276" s="4">
        <f t="shared" si="247"/>
        <v>0.56821844637841323</v>
      </c>
      <c r="W2276">
        <f t="shared" si="248"/>
        <v>15</v>
      </c>
      <c r="X2276" t="str">
        <f t="shared" si="249"/>
        <v>Tuesday</v>
      </c>
      <c r="Y2276" t="str">
        <f t="shared" si="250"/>
        <v>Jun</v>
      </c>
      <c r="Z2276" t="str">
        <f t="shared" si="251"/>
        <v>3-5</v>
      </c>
    </row>
    <row r="2277" spans="1:26" x14ac:dyDescent="0.25">
      <c r="A2277" s="2" t="s">
        <v>7323</v>
      </c>
      <c r="B2277" s="2" t="s">
        <v>5036</v>
      </c>
      <c r="C2277" s="1">
        <v>45825</v>
      </c>
      <c r="D2277" s="3">
        <v>0.67291666666666672</v>
      </c>
      <c r="E2277" s="2" t="s">
        <v>5046</v>
      </c>
      <c r="F2277" s="2" t="s">
        <v>5052</v>
      </c>
      <c r="G2277" s="2">
        <v>21605</v>
      </c>
      <c r="H2277" s="2">
        <v>8</v>
      </c>
      <c r="I2277" s="2">
        <v>200</v>
      </c>
      <c r="J2277" s="2">
        <v>5509</v>
      </c>
      <c r="K2277" s="2">
        <v>4387</v>
      </c>
      <c r="L2277" s="2">
        <v>63</v>
      </c>
      <c r="M2277" s="2">
        <v>6</v>
      </c>
      <c r="N2277" s="2">
        <v>6</v>
      </c>
      <c r="O2277" s="2">
        <v>11</v>
      </c>
      <c r="P2277" s="2">
        <v>63</v>
      </c>
      <c r="Q2277" s="2">
        <v>92</v>
      </c>
      <c r="R2277" s="2">
        <v>6</v>
      </c>
      <c r="S2277" s="2" t="s">
        <v>31</v>
      </c>
      <c r="T2277" s="2">
        <f t="shared" si="245"/>
        <v>86</v>
      </c>
      <c r="U2277" s="4">
        <f t="shared" si="246"/>
        <v>1.9603373603829497E-2</v>
      </c>
      <c r="V2277" s="4">
        <f t="shared" si="247"/>
        <v>0.20305484841471882</v>
      </c>
      <c r="W2277">
        <f t="shared" si="248"/>
        <v>16</v>
      </c>
      <c r="X2277" t="str">
        <f t="shared" si="249"/>
        <v>Tuesday</v>
      </c>
      <c r="Y2277" t="str">
        <f t="shared" si="250"/>
        <v>Jun</v>
      </c>
      <c r="Z2277" t="str">
        <f t="shared" si="251"/>
        <v>6-10</v>
      </c>
    </row>
    <row r="2278" spans="1:26" x14ac:dyDescent="0.25">
      <c r="A2278" s="2" t="s">
        <v>7324</v>
      </c>
      <c r="B2278" s="2" t="s">
        <v>5036</v>
      </c>
      <c r="C2278" s="1">
        <v>45825</v>
      </c>
      <c r="D2278" s="3">
        <v>0.72013888888888888</v>
      </c>
      <c r="E2278" s="2" t="s">
        <v>5044</v>
      </c>
      <c r="F2278" s="2" t="s">
        <v>5042</v>
      </c>
      <c r="G2278" s="2">
        <v>21614</v>
      </c>
      <c r="H2278" s="2">
        <v>6</v>
      </c>
      <c r="I2278" s="2">
        <v>445</v>
      </c>
      <c r="J2278" s="2">
        <v>17196</v>
      </c>
      <c r="K2278" s="2">
        <v>14073</v>
      </c>
      <c r="L2278" s="2">
        <v>406</v>
      </c>
      <c r="M2278" s="2">
        <v>48</v>
      </c>
      <c r="N2278" s="2">
        <v>33</v>
      </c>
      <c r="O2278" s="2">
        <v>37</v>
      </c>
      <c r="P2278" s="2">
        <v>43</v>
      </c>
      <c r="Q2278" s="2">
        <v>460</v>
      </c>
      <c r="R2278" s="2">
        <v>22</v>
      </c>
      <c r="S2278" s="2" t="s">
        <v>31</v>
      </c>
      <c r="T2278" s="2">
        <f t="shared" si="245"/>
        <v>524</v>
      </c>
      <c r="U2278" s="4">
        <f t="shared" si="246"/>
        <v>3.7234420521566121E-2</v>
      </c>
      <c r="V2278" s="4">
        <f t="shared" si="247"/>
        <v>0.65110576478208571</v>
      </c>
      <c r="W2278">
        <f t="shared" si="248"/>
        <v>17</v>
      </c>
      <c r="X2278" t="str">
        <f t="shared" si="249"/>
        <v>Tuesday</v>
      </c>
      <c r="Y2278" t="str">
        <f t="shared" si="250"/>
        <v>Jun</v>
      </c>
      <c r="Z2278" t="str">
        <f t="shared" si="251"/>
        <v>6-10</v>
      </c>
    </row>
    <row r="2279" spans="1:26" x14ac:dyDescent="0.25">
      <c r="A2279" s="2" t="s">
        <v>7325</v>
      </c>
      <c r="B2279" s="2" t="s">
        <v>5036</v>
      </c>
      <c r="C2279" s="1">
        <v>45825</v>
      </c>
      <c r="D2279" s="3">
        <v>0.75138888888888888</v>
      </c>
      <c r="E2279" s="2" t="s">
        <v>5058</v>
      </c>
      <c r="F2279" s="2" t="s">
        <v>5042</v>
      </c>
      <c r="G2279" s="2">
        <v>21689</v>
      </c>
      <c r="H2279" s="2">
        <v>4</v>
      </c>
      <c r="I2279" s="2">
        <v>92</v>
      </c>
      <c r="J2279" s="2">
        <v>8411</v>
      </c>
      <c r="K2279" s="2">
        <v>7460</v>
      </c>
      <c r="L2279" s="2">
        <v>220</v>
      </c>
      <c r="M2279" s="2">
        <v>122</v>
      </c>
      <c r="N2279" s="2">
        <v>13</v>
      </c>
      <c r="O2279" s="2">
        <v>27</v>
      </c>
      <c r="P2279" s="2">
        <v>7</v>
      </c>
      <c r="Q2279" s="2">
        <v>62</v>
      </c>
      <c r="R2279" s="2">
        <v>8</v>
      </c>
      <c r="S2279" s="2" t="s">
        <v>31</v>
      </c>
      <c r="T2279" s="2">
        <f t="shared" si="245"/>
        <v>382</v>
      </c>
      <c r="U2279" s="4">
        <f t="shared" si="246"/>
        <v>5.120643431635389E-2</v>
      </c>
      <c r="V2279" s="4">
        <f t="shared" si="247"/>
        <v>0.34395315597768455</v>
      </c>
      <c r="W2279">
        <f t="shared" si="248"/>
        <v>18</v>
      </c>
      <c r="X2279" t="str">
        <f t="shared" si="249"/>
        <v>Tuesday</v>
      </c>
      <c r="Y2279" t="str">
        <f t="shared" si="250"/>
        <v>Jun</v>
      </c>
      <c r="Z2279" t="str">
        <f t="shared" si="251"/>
        <v>3-5</v>
      </c>
    </row>
    <row r="2280" spans="1:26" x14ac:dyDescent="0.25">
      <c r="A2280" s="2" t="s">
        <v>7326</v>
      </c>
      <c r="B2280" s="2" t="s">
        <v>5036</v>
      </c>
      <c r="C2280" s="1">
        <v>45825</v>
      </c>
      <c r="D2280" s="3">
        <v>0.79097222222222219</v>
      </c>
      <c r="E2280" s="2" t="s">
        <v>5054</v>
      </c>
      <c r="F2280" s="2" t="s">
        <v>5050</v>
      </c>
      <c r="G2280" s="2">
        <v>21768</v>
      </c>
      <c r="H2280" s="2">
        <v>4</v>
      </c>
      <c r="I2280" s="2">
        <v>1840</v>
      </c>
      <c r="J2280" s="2">
        <v>6100</v>
      </c>
      <c r="K2280" s="2">
        <v>5467</v>
      </c>
      <c r="L2280" s="2">
        <v>169</v>
      </c>
      <c r="M2280" s="2">
        <v>33</v>
      </c>
      <c r="N2280" s="2">
        <v>10</v>
      </c>
      <c r="O2280" s="2">
        <v>22</v>
      </c>
      <c r="P2280" s="2">
        <v>12</v>
      </c>
      <c r="Q2280" s="2">
        <v>63</v>
      </c>
      <c r="R2280" s="2">
        <v>9</v>
      </c>
      <c r="S2280" s="2" t="s">
        <v>31</v>
      </c>
      <c r="T2280" s="2">
        <f t="shared" si="245"/>
        <v>234</v>
      </c>
      <c r="U2280" s="4">
        <f t="shared" si="246"/>
        <v>4.2802268154380832E-2</v>
      </c>
      <c r="V2280" s="4">
        <f t="shared" si="247"/>
        <v>0.25114847482543184</v>
      </c>
      <c r="W2280">
        <f t="shared" si="248"/>
        <v>18</v>
      </c>
      <c r="X2280" t="str">
        <f t="shared" si="249"/>
        <v>Tuesday</v>
      </c>
      <c r="Y2280" t="str">
        <f t="shared" si="250"/>
        <v>Jun</v>
      </c>
      <c r="Z2280" t="str">
        <f t="shared" si="251"/>
        <v>3-5</v>
      </c>
    </row>
    <row r="2281" spans="1:26" x14ac:dyDescent="0.25">
      <c r="A2281" s="2" t="s">
        <v>7327</v>
      </c>
      <c r="B2281" s="2" t="s">
        <v>5036</v>
      </c>
      <c r="C2281" s="1">
        <v>45825</v>
      </c>
      <c r="D2281" s="3">
        <v>0.82222222222222219</v>
      </c>
      <c r="E2281" s="2" t="s">
        <v>5054</v>
      </c>
      <c r="F2281" s="2" t="s">
        <v>5069</v>
      </c>
      <c r="G2281" s="2">
        <v>21712</v>
      </c>
      <c r="H2281" s="2">
        <v>6</v>
      </c>
      <c r="I2281" s="2">
        <v>641</v>
      </c>
      <c r="J2281" s="2">
        <v>6396</v>
      </c>
      <c r="K2281" s="2">
        <v>5107</v>
      </c>
      <c r="L2281" s="2">
        <v>107</v>
      </c>
      <c r="M2281" s="2">
        <v>33</v>
      </c>
      <c r="N2281" s="2">
        <v>8</v>
      </c>
      <c r="O2281" s="2">
        <v>11</v>
      </c>
      <c r="P2281" s="2">
        <v>11</v>
      </c>
      <c r="Q2281" s="2">
        <v>153</v>
      </c>
      <c r="R2281" s="2">
        <v>5</v>
      </c>
      <c r="S2281" s="2" t="s">
        <v>31</v>
      </c>
      <c r="T2281" s="2">
        <f t="shared" si="245"/>
        <v>159</v>
      </c>
      <c r="U2281" s="4">
        <f t="shared" si="246"/>
        <v>3.113373800665753E-2</v>
      </c>
      <c r="V2281" s="4">
        <f t="shared" si="247"/>
        <v>0.23521554900515843</v>
      </c>
      <c r="W2281">
        <f t="shared" si="248"/>
        <v>19</v>
      </c>
      <c r="X2281" t="str">
        <f t="shared" si="249"/>
        <v>Tuesday</v>
      </c>
      <c r="Y2281" t="str">
        <f t="shared" si="250"/>
        <v>Jun</v>
      </c>
      <c r="Z2281" t="str">
        <f t="shared" si="251"/>
        <v>6-10</v>
      </c>
    </row>
    <row r="2282" spans="1:26" x14ac:dyDescent="0.25">
      <c r="A2282" s="2" t="s">
        <v>7328</v>
      </c>
      <c r="B2282" s="2" t="s">
        <v>5036</v>
      </c>
      <c r="C2282" s="1">
        <v>45826</v>
      </c>
      <c r="D2282" s="3">
        <v>0.12708333333333333</v>
      </c>
      <c r="E2282" s="2" t="s">
        <v>16</v>
      </c>
      <c r="F2282" s="2" t="s">
        <v>5050</v>
      </c>
      <c r="G2282" s="2">
        <v>21823</v>
      </c>
      <c r="H2282" s="2">
        <v>6</v>
      </c>
      <c r="I2282" s="2">
        <v>280</v>
      </c>
      <c r="J2282" s="2">
        <v>5384</v>
      </c>
      <c r="K2282" s="2">
        <v>3935</v>
      </c>
      <c r="L2282" s="2">
        <v>103</v>
      </c>
      <c r="M2282" s="2">
        <v>16</v>
      </c>
      <c r="N2282" s="2">
        <v>7</v>
      </c>
      <c r="O2282" s="2">
        <v>9</v>
      </c>
      <c r="P2282" s="2">
        <v>18</v>
      </c>
      <c r="Q2282" s="2">
        <v>114</v>
      </c>
      <c r="R2282" s="2">
        <v>5</v>
      </c>
      <c r="S2282" s="2" t="s">
        <v>31</v>
      </c>
      <c r="T2282" s="2">
        <f t="shared" si="245"/>
        <v>135</v>
      </c>
      <c r="U2282" s="4">
        <f t="shared" si="246"/>
        <v>3.4307496823379927E-2</v>
      </c>
      <c r="V2282" s="4">
        <f t="shared" si="247"/>
        <v>0.18031434724831599</v>
      </c>
      <c r="W2282">
        <f t="shared" si="248"/>
        <v>3</v>
      </c>
      <c r="X2282" t="str">
        <f t="shared" si="249"/>
        <v>Wednesday</v>
      </c>
      <c r="Y2282" t="str">
        <f t="shared" si="250"/>
        <v>Jun</v>
      </c>
      <c r="Z2282" t="str">
        <f t="shared" si="251"/>
        <v>6-10</v>
      </c>
    </row>
    <row r="2283" spans="1:26" x14ac:dyDescent="0.25">
      <c r="A2283" s="2" t="s">
        <v>7329</v>
      </c>
      <c r="B2283" s="2" t="s">
        <v>5036</v>
      </c>
      <c r="C2283" s="1">
        <v>45826</v>
      </c>
      <c r="D2283" s="3">
        <v>0.26805555555555555</v>
      </c>
      <c r="E2283" s="2" t="s">
        <v>5054</v>
      </c>
      <c r="F2283" s="2" t="s">
        <v>5040</v>
      </c>
      <c r="G2283" s="2">
        <v>21858</v>
      </c>
      <c r="H2283" s="2">
        <v>2</v>
      </c>
      <c r="I2283" s="2">
        <v>975</v>
      </c>
      <c r="J2283" s="2">
        <v>8331</v>
      </c>
      <c r="K2283" s="2">
        <v>7197</v>
      </c>
      <c r="L2283" s="2">
        <v>264</v>
      </c>
      <c r="M2283" s="2">
        <v>56</v>
      </c>
      <c r="N2283" s="2">
        <v>16</v>
      </c>
      <c r="O2283" s="2">
        <v>37</v>
      </c>
      <c r="P2283" s="2">
        <v>7</v>
      </c>
      <c r="Q2283" s="2">
        <v>149</v>
      </c>
      <c r="R2283" s="2">
        <v>13</v>
      </c>
      <c r="S2283" s="2" t="s">
        <v>28</v>
      </c>
      <c r="T2283" s="2">
        <f t="shared" si="245"/>
        <v>373</v>
      </c>
      <c r="U2283" s="4">
        <f t="shared" si="246"/>
        <v>5.1827150201472834E-2</v>
      </c>
      <c r="V2283" s="4">
        <f t="shared" si="247"/>
        <v>0.32926159758440843</v>
      </c>
      <c r="W2283">
        <f t="shared" si="248"/>
        <v>6</v>
      </c>
      <c r="X2283" t="str">
        <f t="shared" si="249"/>
        <v>Wednesday</v>
      </c>
      <c r="Y2283" t="str">
        <f t="shared" si="250"/>
        <v>Jun</v>
      </c>
      <c r="Z2283" t="str">
        <f t="shared" si="251"/>
        <v>0-2</v>
      </c>
    </row>
    <row r="2284" spans="1:26" x14ac:dyDescent="0.25">
      <c r="A2284" s="2" t="s">
        <v>7330</v>
      </c>
      <c r="B2284" s="2" t="s">
        <v>5036</v>
      </c>
      <c r="C2284" s="1">
        <v>45826</v>
      </c>
      <c r="D2284" s="3">
        <v>0.3611111111111111</v>
      </c>
      <c r="E2284" s="2" t="s">
        <v>16</v>
      </c>
      <c r="F2284" s="2" t="s">
        <v>5040</v>
      </c>
      <c r="G2284" s="2">
        <v>21440</v>
      </c>
      <c r="H2284" s="2">
        <v>2</v>
      </c>
      <c r="I2284" s="2">
        <v>291</v>
      </c>
      <c r="J2284" s="2">
        <v>15654</v>
      </c>
      <c r="K2284" s="2">
        <v>11160</v>
      </c>
      <c r="L2284" s="2">
        <v>313</v>
      </c>
      <c r="M2284" s="2">
        <v>32</v>
      </c>
      <c r="N2284" s="2">
        <v>15</v>
      </c>
      <c r="O2284" s="2">
        <v>16</v>
      </c>
      <c r="P2284" s="2">
        <v>23</v>
      </c>
      <c r="Q2284" s="2">
        <v>92</v>
      </c>
      <c r="R2284" s="2">
        <v>30</v>
      </c>
      <c r="S2284" s="2" t="s">
        <v>31</v>
      </c>
      <c r="T2284" s="2">
        <f t="shared" si="245"/>
        <v>376</v>
      </c>
      <c r="U2284" s="4">
        <f t="shared" si="246"/>
        <v>3.3691756272401431E-2</v>
      </c>
      <c r="V2284" s="4">
        <f t="shared" si="247"/>
        <v>0.52052238805970152</v>
      </c>
      <c r="W2284">
        <f t="shared" si="248"/>
        <v>8</v>
      </c>
      <c r="X2284" t="str">
        <f t="shared" si="249"/>
        <v>Wednesday</v>
      </c>
      <c r="Y2284" t="str">
        <f t="shared" si="250"/>
        <v>Jun</v>
      </c>
      <c r="Z2284" t="str">
        <f t="shared" si="251"/>
        <v>0-2</v>
      </c>
    </row>
    <row r="2285" spans="1:26" x14ac:dyDescent="0.25">
      <c r="A2285" s="2" t="s">
        <v>7331</v>
      </c>
      <c r="B2285" s="2" t="s">
        <v>5036</v>
      </c>
      <c r="C2285" s="1">
        <v>45826</v>
      </c>
      <c r="D2285" s="3">
        <v>0.44791666666666669</v>
      </c>
      <c r="E2285" s="2" t="s">
        <v>5037</v>
      </c>
      <c r="F2285" s="2" t="s">
        <v>5038</v>
      </c>
      <c r="G2285" s="2">
        <v>21761</v>
      </c>
      <c r="H2285" s="2">
        <v>1</v>
      </c>
      <c r="I2285" s="2">
        <v>404</v>
      </c>
      <c r="J2285" s="2">
        <v>18282</v>
      </c>
      <c r="K2285" s="2">
        <v>13416</v>
      </c>
      <c r="L2285" s="2">
        <v>437</v>
      </c>
      <c r="M2285" s="2">
        <v>64</v>
      </c>
      <c r="N2285" s="2">
        <v>63</v>
      </c>
      <c r="O2285" s="2">
        <v>136</v>
      </c>
      <c r="P2285" s="2">
        <v>117</v>
      </c>
      <c r="Q2285" s="2">
        <v>343</v>
      </c>
      <c r="R2285" s="2">
        <v>44</v>
      </c>
      <c r="S2285" s="2" t="s">
        <v>31</v>
      </c>
      <c r="T2285" s="2">
        <f t="shared" si="245"/>
        <v>700</v>
      </c>
      <c r="U2285" s="4">
        <f t="shared" si="246"/>
        <v>5.2176505664877755E-2</v>
      </c>
      <c r="V2285" s="4">
        <f t="shared" si="247"/>
        <v>0.61651578512016914</v>
      </c>
      <c r="W2285">
        <f t="shared" si="248"/>
        <v>10</v>
      </c>
      <c r="X2285" t="str">
        <f t="shared" si="249"/>
        <v>Wednesday</v>
      </c>
      <c r="Y2285" t="str">
        <f t="shared" si="250"/>
        <v>Jun</v>
      </c>
      <c r="Z2285" t="str">
        <f t="shared" si="251"/>
        <v>0-2</v>
      </c>
    </row>
    <row r="2286" spans="1:26" x14ac:dyDescent="0.25">
      <c r="A2286" s="2" t="s">
        <v>7332</v>
      </c>
      <c r="B2286" s="2" t="s">
        <v>5036</v>
      </c>
      <c r="C2286" s="1">
        <v>45826</v>
      </c>
      <c r="D2286" s="3">
        <v>0.45694444444444443</v>
      </c>
      <c r="E2286" s="2" t="s">
        <v>5046</v>
      </c>
      <c r="F2286" s="2" t="s">
        <v>5050</v>
      </c>
      <c r="G2286" s="2">
        <v>21602</v>
      </c>
      <c r="H2286" s="2">
        <v>3</v>
      </c>
      <c r="I2286" s="2">
        <v>81</v>
      </c>
      <c r="J2286" s="2">
        <v>8864</v>
      </c>
      <c r="K2286" s="2">
        <v>7830</v>
      </c>
      <c r="L2286" s="2">
        <v>130</v>
      </c>
      <c r="M2286" s="2">
        <v>11</v>
      </c>
      <c r="N2286" s="2">
        <v>12</v>
      </c>
      <c r="O2286" s="2">
        <v>18</v>
      </c>
      <c r="P2286" s="2">
        <v>116</v>
      </c>
      <c r="Q2286" s="2">
        <v>151</v>
      </c>
      <c r="R2286" s="2">
        <v>10</v>
      </c>
      <c r="S2286" s="2" t="s">
        <v>31</v>
      </c>
      <c r="T2286" s="2">
        <f t="shared" si="245"/>
        <v>171</v>
      </c>
      <c r="U2286" s="4">
        <f t="shared" si="246"/>
        <v>2.1839080459770115E-2</v>
      </c>
      <c r="V2286" s="4">
        <f t="shared" si="247"/>
        <v>0.36246643829275066</v>
      </c>
      <c r="W2286">
        <f t="shared" si="248"/>
        <v>10</v>
      </c>
      <c r="X2286" t="str">
        <f t="shared" si="249"/>
        <v>Wednesday</v>
      </c>
      <c r="Y2286" t="str">
        <f t="shared" si="250"/>
        <v>Jun</v>
      </c>
      <c r="Z2286" t="str">
        <f t="shared" si="251"/>
        <v>3-5</v>
      </c>
    </row>
    <row r="2287" spans="1:26" x14ac:dyDescent="0.25">
      <c r="A2287" s="2" t="s">
        <v>7333</v>
      </c>
      <c r="B2287" s="2" t="s">
        <v>5036</v>
      </c>
      <c r="C2287" s="1">
        <v>45826</v>
      </c>
      <c r="D2287" s="3">
        <v>0.46041666666666664</v>
      </c>
      <c r="E2287" s="2" t="s">
        <v>5037</v>
      </c>
      <c r="F2287" s="2" t="s">
        <v>5042</v>
      </c>
      <c r="G2287" s="2">
        <v>21829</v>
      </c>
      <c r="H2287" s="2">
        <v>4</v>
      </c>
      <c r="I2287" s="2">
        <v>85</v>
      </c>
      <c r="J2287" s="2">
        <v>18377</v>
      </c>
      <c r="K2287" s="2">
        <v>14269</v>
      </c>
      <c r="L2287" s="2">
        <v>463</v>
      </c>
      <c r="M2287" s="2">
        <v>89</v>
      </c>
      <c r="N2287" s="2">
        <v>70</v>
      </c>
      <c r="O2287" s="2">
        <v>158</v>
      </c>
      <c r="P2287" s="2">
        <v>67</v>
      </c>
      <c r="Q2287" s="2">
        <v>287</v>
      </c>
      <c r="R2287" s="2">
        <v>41</v>
      </c>
      <c r="S2287" s="2" t="s">
        <v>31</v>
      </c>
      <c r="T2287" s="2">
        <f t="shared" si="245"/>
        <v>780</v>
      </c>
      <c r="U2287" s="4">
        <f t="shared" si="246"/>
        <v>5.4663956829490504E-2</v>
      </c>
      <c r="V2287" s="4">
        <f t="shared" si="247"/>
        <v>0.65367172110495209</v>
      </c>
      <c r="W2287">
        <f t="shared" si="248"/>
        <v>11</v>
      </c>
      <c r="X2287" t="str">
        <f t="shared" si="249"/>
        <v>Wednesday</v>
      </c>
      <c r="Y2287" t="str">
        <f t="shared" si="250"/>
        <v>Jun</v>
      </c>
      <c r="Z2287" t="str">
        <f t="shared" si="251"/>
        <v>3-5</v>
      </c>
    </row>
    <row r="2288" spans="1:26" x14ac:dyDescent="0.25">
      <c r="A2288" s="2" t="s">
        <v>7334</v>
      </c>
      <c r="B2288" s="2" t="s">
        <v>5036</v>
      </c>
      <c r="C2288" s="1">
        <v>45826</v>
      </c>
      <c r="D2288" s="3">
        <v>0.47847222222222224</v>
      </c>
      <c r="E2288" s="2" t="s">
        <v>16</v>
      </c>
      <c r="F2288" s="2" t="s">
        <v>5052</v>
      </c>
      <c r="G2288" s="2">
        <v>21533</v>
      </c>
      <c r="H2288" s="2">
        <v>2</v>
      </c>
      <c r="I2288" s="2">
        <v>940</v>
      </c>
      <c r="J2288" s="2">
        <v>18189</v>
      </c>
      <c r="K2288" s="2">
        <v>14131</v>
      </c>
      <c r="L2288" s="2">
        <v>396</v>
      </c>
      <c r="M2288" s="2">
        <v>70</v>
      </c>
      <c r="N2288" s="2">
        <v>28</v>
      </c>
      <c r="O2288" s="2">
        <v>31</v>
      </c>
      <c r="P2288" s="2">
        <v>67</v>
      </c>
      <c r="Q2288" s="2">
        <v>129</v>
      </c>
      <c r="R2288" s="2">
        <v>16</v>
      </c>
      <c r="S2288" s="2" t="s">
        <v>31</v>
      </c>
      <c r="T2288" s="2">
        <f t="shared" si="245"/>
        <v>525</v>
      </c>
      <c r="U2288" s="4">
        <f t="shared" si="246"/>
        <v>3.7152360059443779E-2</v>
      </c>
      <c r="V2288" s="4">
        <f t="shared" si="247"/>
        <v>0.65624854873914462</v>
      </c>
      <c r="W2288">
        <f t="shared" si="248"/>
        <v>11</v>
      </c>
      <c r="X2288" t="str">
        <f t="shared" si="249"/>
        <v>Wednesday</v>
      </c>
      <c r="Y2288" t="str">
        <f t="shared" si="250"/>
        <v>Jun</v>
      </c>
      <c r="Z2288" t="str">
        <f t="shared" si="251"/>
        <v>0-2</v>
      </c>
    </row>
    <row r="2289" spans="1:26" x14ac:dyDescent="0.25">
      <c r="A2289" s="2" t="s">
        <v>7335</v>
      </c>
      <c r="B2289" s="2" t="s">
        <v>5036</v>
      </c>
      <c r="C2289" s="1">
        <v>45826</v>
      </c>
      <c r="D2289" s="3">
        <v>0.62777777777777777</v>
      </c>
      <c r="E2289" s="2" t="s">
        <v>5037</v>
      </c>
      <c r="F2289" s="2" t="s">
        <v>5040</v>
      </c>
      <c r="G2289" s="2">
        <v>21905</v>
      </c>
      <c r="H2289" s="2">
        <v>5</v>
      </c>
      <c r="I2289" s="2">
        <v>405</v>
      </c>
      <c r="J2289" s="2">
        <v>12957</v>
      </c>
      <c r="K2289" s="2">
        <v>10508</v>
      </c>
      <c r="L2289" s="2">
        <v>587</v>
      </c>
      <c r="M2289" s="2">
        <v>61</v>
      </c>
      <c r="N2289" s="2">
        <v>45</v>
      </c>
      <c r="O2289" s="2">
        <v>102</v>
      </c>
      <c r="P2289" s="2">
        <v>53</v>
      </c>
      <c r="Q2289" s="2">
        <v>124</v>
      </c>
      <c r="R2289" s="2">
        <v>29</v>
      </c>
      <c r="S2289" s="2" t="s">
        <v>31</v>
      </c>
      <c r="T2289" s="2">
        <f t="shared" si="245"/>
        <v>795</v>
      </c>
      <c r="U2289" s="4">
        <f t="shared" si="246"/>
        <v>7.5656642558051004E-2</v>
      </c>
      <c r="V2289" s="4">
        <f t="shared" si="247"/>
        <v>0.47970782926272543</v>
      </c>
      <c r="W2289">
        <f t="shared" si="248"/>
        <v>15</v>
      </c>
      <c r="X2289" t="str">
        <f t="shared" si="249"/>
        <v>Wednesday</v>
      </c>
      <c r="Y2289" t="str">
        <f t="shared" si="250"/>
        <v>Jun</v>
      </c>
      <c r="Z2289" t="str">
        <f t="shared" si="251"/>
        <v>3-5</v>
      </c>
    </row>
    <row r="2290" spans="1:26" x14ac:dyDescent="0.25">
      <c r="A2290" s="2" t="s">
        <v>7336</v>
      </c>
      <c r="B2290" s="2" t="s">
        <v>5036</v>
      </c>
      <c r="C2290" s="1">
        <v>45826</v>
      </c>
      <c r="D2290" s="3">
        <v>0.62777777777777777</v>
      </c>
      <c r="E2290" s="2" t="s">
        <v>5058</v>
      </c>
      <c r="F2290" s="2" t="s">
        <v>5069</v>
      </c>
      <c r="G2290" s="2">
        <v>21626</v>
      </c>
      <c r="H2290" s="2">
        <v>8</v>
      </c>
      <c r="I2290" s="2">
        <v>217</v>
      </c>
      <c r="J2290" s="2">
        <v>20485</v>
      </c>
      <c r="K2290" s="2">
        <v>14470</v>
      </c>
      <c r="L2290" s="2">
        <v>299</v>
      </c>
      <c r="M2290" s="2">
        <v>165</v>
      </c>
      <c r="N2290" s="2">
        <v>17</v>
      </c>
      <c r="O2290" s="2">
        <v>27</v>
      </c>
      <c r="P2290" s="2">
        <v>30</v>
      </c>
      <c r="Q2290" s="2">
        <v>358</v>
      </c>
      <c r="R2290" s="2">
        <v>20</v>
      </c>
      <c r="S2290" s="2" t="s">
        <v>31</v>
      </c>
      <c r="T2290" s="2">
        <f t="shared" si="245"/>
        <v>508</v>
      </c>
      <c r="U2290" s="4">
        <f t="shared" si="246"/>
        <v>3.5107118175535593E-2</v>
      </c>
      <c r="V2290" s="4">
        <f t="shared" si="247"/>
        <v>0.66910200684361421</v>
      </c>
      <c r="W2290">
        <f t="shared" si="248"/>
        <v>15</v>
      </c>
      <c r="X2290" t="str">
        <f t="shared" si="249"/>
        <v>Wednesday</v>
      </c>
      <c r="Y2290" t="str">
        <f t="shared" si="250"/>
        <v>Jun</v>
      </c>
      <c r="Z2290" t="str">
        <f t="shared" si="251"/>
        <v>6-10</v>
      </c>
    </row>
    <row r="2291" spans="1:26" x14ac:dyDescent="0.25">
      <c r="A2291" s="2" t="s">
        <v>7337</v>
      </c>
      <c r="B2291" s="2" t="s">
        <v>5036</v>
      </c>
      <c r="C2291" s="1">
        <v>45826</v>
      </c>
      <c r="D2291" s="3">
        <v>0.81874999999999998</v>
      </c>
      <c r="E2291" s="2" t="s">
        <v>5058</v>
      </c>
      <c r="F2291" s="2" t="s">
        <v>5042</v>
      </c>
      <c r="G2291" s="2">
        <v>21809</v>
      </c>
      <c r="H2291" s="2">
        <v>2</v>
      </c>
      <c r="I2291" s="2">
        <v>236</v>
      </c>
      <c r="J2291" s="2">
        <v>14146</v>
      </c>
      <c r="K2291" s="2">
        <v>10798</v>
      </c>
      <c r="L2291" s="2">
        <v>242</v>
      </c>
      <c r="M2291" s="2">
        <v>137</v>
      </c>
      <c r="N2291" s="2">
        <v>14</v>
      </c>
      <c r="O2291" s="2">
        <v>30</v>
      </c>
      <c r="P2291" s="2">
        <v>11</v>
      </c>
      <c r="Q2291" s="2">
        <v>172</v>
      </c>
      <c r="R2291" s="2">
        <v>11</v>
      </c>
      <c r="S2291" s="2" t="s">
        <v>31</v>
      </c>
      <c r="T2291" s="2">
        <f t="shared" si="245"/>
        <v>423</v>
      </c>
      <c r="U2291" s="4">
        <f t="shared" si="246"/>
        <v>3.9173921096499351E-2</v>
      </c>
      <c r="V2291" s="4">
        <f t="shared" si="247"/>
        <v>0.49511669494245497</v>
      </c>
      <c r="W2291">
        <f t="shared" si="248"/>
        <v>19</v>
      </c>
      <c r="X2291" t="str">
        <f t="shared" si="249"/>
        <v>Wednesday</v>
      </c>
      <c r="Y2291" t="str">
        <f t="shared" si="250"/>
        <v>Jun</v>
      </c>
      <c r="Z2291" t="str">
        <f t="shared" si="251"/>
        <v>0-2</v>
      </c>
    </row>
    <row r="2292" spans="1:26" x14ac:dyDescent="0.25">
      <c r="A2292" s="2" t="s">
        <v>7338</v>
      </c>
      <c r="B2292" s="2" t="s">
        <v>5036</v>
      </c>
      <c r="C2292" s="1">
        <v>45827</v>
      </c>
      <c r="D2292" s="3">
        <v>0.25347222222222221</v>
      </c>
      <c r="E2292" s="2" t="s">
        <v>5044</v>
      </c>
      <c r="F2292" s="2" t="s">
        <v>5069</v>
      </c>
      <c r="G2292" s="2">
        <v>21881</v>
      </c>
      <c r="H2292" s="2">
        <v>4</v>
      </c>
      <c r="I2292" s="2">
        <v>174</v>
      </c>
      <c r="J2292" s="2">
        <v>16350</v>
      </c>
      <c r="K2292" s="2">
        <v>13165</v>
      </c>
      <c r="L2292" s="2">
        <v>405</v>
      </c>
      <c r="M2292" s="2">
        <v>77</v>
      </c>
      <c r="N2292" s="2">
        <v>34</v>
      </c>
      <c r="O2292" s="2">
        <v>44</v>
      </c>
      <c r="P2292" s="2">
        <v>87</v>
      </c>
      <c r="Q2292" s="2">
        <v>311</v>
      </c>
      <c r="R2292" s="2">
        <v>30</v>
      </c>
      <c r="S2292" s="2" t="s">
        <v>31</v>
      </c>
      <c r="T2292" s="2">
        <f t="shared" si="245"/>
        <v>560</v>
      </c>
      <c r="U2292" s="4">
        <f t="shared" si="246"/>
        <v>4.2537030003797952E-2</v>
      </c>
      <c r="V2292" s="4">
        <f t="shared" si="247"/>
        <v>0.60166354371372421</v>
      </c>
      <c r="W2292">
        <f t="shared" si="248"/>
        <v>6</v>
      </c>
      <c r="X2292" t="str">
        <f t="shared" si="249"/>
        <v>Thursday</v>
      </c>
      <c r="Y2292" t="str">
        <f t="shared" si="250"/>
        <v>Jun</v>
      </c>
      <c r="Z2292" t="str">
        <f t="shared" si="251"/>
        <v>3-5</v>
      </c>
    </row>
    <row r="2293" spans="1:26" x14ac:dyDescent="0.25">
      <c r="A2293" s="2" t="s">
        <v>7339</v>
      </c>
      <c r="B2293" s="2" t="s">
        <v>5036</v>
      </c>
      <c r="C2293" s="1">
        <v>45827</v>
      </c>
      <c r="D2293" s="3">
        <v>0.28819444444444442</v>
      </c>
      <c r="E2293" s="2" t="s">
        <v>5046</v>
      </c>
      <c r="F2293" s="2" t="s">
        <v>5069</v>
      </c>
      <c r="G2293" s="2">
        <v>21606</v>
      </c>
      <c r="H2293" s="2">
        <v>4</v>
      </c>
      <c r="I2293" s="2">
        <v>116</v>
      </c>
      <c r="J2293" s="2">
        <v>5020</v>
      </c>
      <c r="K2293" s="2">
        <v>4484</v>
      </c>
      <c r="L2293" s="2">
        <v>44</v>
      </c>
      <c r="M2293" s="2">
        <v>5</v>
      </c>
      <c r="N2293" s="2">
        <v>5</v>
      </c>
      <c r="O2293" s="2">
        <v>10</v>
      </c>
      <c r="P2293" s="2">
        <v>115</v>
      </c>
      <c r="Q2293" s="2">
        <v>79</v>
      </c>
      <c r="R2293" s="2">
        <v>4</v>
      </c>
      <c r="S2293" s="2" t="s">
        <v>31</v>
      </c>
      <c r="T2293" s="2">
        <f t="shared" si="245"/>
        <v>64</v>
      </c>
      <c r="U2293" s="4">
        <f t="shared" si="246"/>
        <v>1.4272970561998216E-2</v>
      </c>
      <c r="V2293" s="4">
        <f t="shared" si="247"/>
        <v>0.20753494399703787</v>
      </c>
      <c r="W2293">
        <f t="shared" si="248"/>
        <v>6</v>
      </c>
      <c r="X2293" t="str">
        <f t="shared" si="249"/>
        <v>Thursday</v>
      </c>
      <c r="Y2293" t="str">
        <f t="shared" si="250"/>
        <v>Jun</v>
      </c>
      <c r="Z2293" t="str">
        <f t="shared" si="251"/>
        <v>3-5</v>
      </c>
    </row>
    <row r="2294" spans="1:26" x14ac:dyDescent="0.25">
      <c r="A2294" s="2" t="s">
        <v>7340</v>
      </c>
      <c r="B2294" s="2" t="s">
        <v>5036</v>
      </c>
      <c r="C2294" s="1">
        <v>45827</v>
      </c>
      <c r="D2294" s="3">
        <v>0.33888888888888891</v>
      </c>
      <c r="E2294" s="2" t="s">
        <v>5058</v>
      </c>
      <c r="F2294" s="2" t="s">
        <v>5038</v>
      </c>
      <c r="G2294" s="2">
        <v>21621</v>
      </c>
      <c r="H2294" s="2">
        <v>7</v>
      </c>
      <c r="I2294" s="2">
        <v>96</v>
      </c>
      <c r="J2294" s="2">
        <v>15334</v>
      </c>
      <c r="K2294" s="2">
        <v>12607</v>
      </c>
      <c r="L2294" s="2">
        <v>258</v>
      </c>
      <c r="M2294" s="2">
        <v>110</v>
      </c>
      <c r="N2294" s="2">
        <v>23</v>
      </c>
      <c r="O2294" s="2">
        <v>28</v>
      </c>
      <c r="P2294" s="2">
        <v>22</v>
      </c>
      <c r="Q2294" s="2">
        <v>196</v>
      </c>
      <c r="R2294" s="2">
        <v>25</v>
      </c>
      <c r="S2294" s="2" t="s">
        <v>31</v>
      </c>
      <c r="T2294" s="2">
        <f t="shared" si="245"/>
        <v>419</v>
      </c>
      <c r="U2294" s="4">
        <f t="shared" si="246"/>
        <v>3.3235504085032126E-2</v>
      </c>
      <c r="V2294" s="4">
        <f t="shared" si="247"/>
        <v>0.58309051385227328</v>
      </c>
      <c r="W2294">
        <f t="shared" si="248"/>
        <v>8</v>
      </c>
      <c r="X2294" t="str">
        <f t="shared" si="249"/>
        <v>Thursday</v>
      </c>
      <c r="Y2294" t="str">
        <f t="shared" si="250"/>
        <v>Jun</v>
      </c>
      <c r="Z2294" t="str">
        <f t="shared" si="251"/>
        <v>6-10</v>
      </c>
    </row>
    <row r="2295" spans="1:26" x14ac:dyDescent="0.25">
      <c r="A2295" s="2" t="s">
        <v>7341</v>
      </c>
      <c r="B2295" s="2" t="s">
        <v>5036</v>
      </c>
      <c r="C2295" s="1">
        <v>45827</v>
      </c>
      <c r="D2295" s="3">
        <v>0.34722222222222221</v>
      </c>
      <c r="E2295" s="2" t="s">
        <v>16</v>
      </c>
      <c r="F2295" s="2" t="s">
        <v>5038</v>
      </c>
      <c r="G2295" s="2">
        <v>21893</v>
      </c>
      <c r="H2295" s="2">
        <v>3</v>
      </c>
      <c r="I2295" s="2">
        <v>227</v>
      </c>
      <c r="J2295" s="2">
        <v>13922</v>
      </c>
      <c r="K2295" s="2">
        <v>9941</v>
      </c>
      <c r="L2295" s="2">
        <v>227</v>
      </c>
      <c r="M2295" s="2">
        <v>26</v>
      </c>
      <c r="N2295" s="2">
        <v>15</v>
      </c>
      <c r="O2295" s="2">
        <v>24</v>
      </c>
      <c r="P2295" s="2">
        <v>77</v>
      </c>
      <c r="Q2295" s="2">
        <v>277</v>
      </c>
      <c r="R2295" s="2">
        <v>20</v>
      </c>
      <c r="S2295" s="2" t="s">
        <v>31</v>
      </c>
      <c r="T2295" s="2">
        <f t="shared" si="245"/>
        <v>292</v>
      </c>
      <c r="U2295" s="4">
        <f t="shared" si="246"/>
        <v>2.937330248465949E-2</v>
      </c>
      <c r="V2295" s="4">
        <f t="shared" si="247"/>
        <v>0.45407207783309733</v>
      </c>
      <c r="W2295">
        <f t="shared" si="248"/>
        <v>8</v>
      </c>
      <c r="X2295" t="str">
        <f t="shared" si="249"/>
        <v>Thursday</v>
      </c>
      <c r="Y2295" t="str">
        <f t="shared" si="250"/>
        <v>Jun</v>
      </c>
      <c r="Z2295" t="str">
        <f t="shared" si="251"/>
        <v>3-5</v>
      </c>
    </row>
    <row r="2296" spans="1:26" x14ac:dyDescent="0.25">
      <c r="A2296" s="2" t="s">
        <v>7342</v>
      </c>
      <c r="B2296" s="2" t="s">
        <v>5036</v>
      </c>
      <c r="C2296" s="1">
        <v>45827</v>
      </c>
      <c r="D2296" s="3">
        <v>0.37430555555555556</v>
      </c>
      <c r="E2296" s="2" t="s">
        <v>5037</v>
      </c>
      <c r="F2296" s="2" t="s">
        <v>5052</v>
      </c>
      <c r="G2296" s="2">
        <v>21839</v>
      </c>
      <c r="H2296" s="2">
        <v>9</v>
      </c>
      <c r="I2296" s="2">
        <v>324</v>
      </c>
      <c r="J2296" s="2">
        <v>21435</v>
      </c>
      <c r="K2296" s="2">
        <v>15848</v>
      </c>
      <c r="L2296" s="2">
        <v>615</v>
      </c>
      <c r="M2296" s="2">
        <v>78</v>
      </c>
      <c r="N2296" s="2">
        <v>63</v>
      </c>
      <c r="O2296" s="2">
        <v>201</v>
      </c>
      <c r="P2296" s="2">
        <v>157</v>
      </c>
      <c r="Q2296" s="2">
        <v>411</v>
      </c>
      <c r="R2296" s="2">
        <v>56</v>
      </c>
      <c r="S2296" s="2" t="s">
        <v>31</v>
      </c>
      <c r="T2296" s="2">
        <f t="shared" si="245"/>
        <v>957</v>
      </c>
      <c r="U2296" s="4">
        <f t="shared" si="246"/>
        <v>6.0386168601716306E-2</v>
      </c>
      <c r="V2296" s="4">
        <f t="shared" si="247"/>
        <v>0.72567425248408812</v>
      </c>
      <c r="W2296">
        <f t="shared" si="248"/>
        <v>8</v>
      </c>
      <c r="X2296" t="str">
        <f t="shared" si="249"/>
        <v>Thursday</v>
      </c>
      <c r="Y2296" t="str">
        <f t="shared" si="250"/>
        <v>Jun</v>
      </c>
      <c r="Z2296" t="str">
        <f t="shared" si="251"/>
        <v>6-10</v>
      </c>
    </row>
    <row r="2297" spans="1:26" x14ac:dyDescent="0.25">
      <c r="A2297" s="2" t="s">
        <v>7343</v>
      </c>
      <c r="B2297" s="2" t="s">
        <v>5036</v>
      </c>
      <c r="C2297" s="1">
        <v>45827</v>
      </c>
      <c r="D2297" s="3">
        <v>0.375</v>
      </c>
      <c r="E2297" s="2" t="s">
        <v>5058</v>
      </c>
      <c r="F2297" s="2" t="s">
        <v>5038</v>
      </c>
      <c r="G2297" s="2">
        <v>21880</v>
      </c>
      <c r="H2297" s="2">
        <v>5</v>
      </c>
      <c r="I2297" s="2">
        <v>246</v>
      </c>
      <c r="J2297" s="2">
        <v>25613</v>
      </c>
      <c r="K2297" s="2">
        <v>18871</v>
      </c>
      <c r="L2297" s="2">
        <v>357</v>
      </c>
      <c r="M2297" s="2">
        <v>158</v>
      </c>
      <c r="N2297" s="2">
        <v>35</v>
      </c>
      <c r="O2297" s="2">
        <v>49</v>
      </c>
      <c r="P2297" s="2">
        <v>60</v>
      </c>
      <c r="Q2297" s="2">
        <v>278</v>
      </c>
      <c r="R2297" s="2">
        <v>27</v>
      </c>
      <c r="S2297" s="2" t="s">
        <v>31</v>
      </c>
      <c r="T2297" s="2">
        <f t="shared" si="245"/>
        <v>599</v>
      </c>
      <c r="U2297" s="4">
        <f t="shared" si="246"/>
        <v>3.174182608234858E-2</v>
      </c>
      <c r="V2297" s="4">
        <f t="shared" si="247"/>
        <v>0.86247714808043874</v>
      </c>
      <c r="W2297">
        <f t="shared" si="248"/>
        <v>9</v>
      </c>
      <c r="X2297" t="str">
        <f t="shared" si="249"/>
        <v>Thursday</v>
      </c>
      <c r="Y2297" t="str">
        <f t="shared" si="250"/>
        <v>Jun</v>
      </c>
      <c r="Z2297" t="str">
        <f t="shared" si="251"/>
        <v>3-5</v>
      </c>
    </row>
    <row r="2298" spans="1:26" x14ac:dyDescent="0.25">
      <c r="A2298" s="2" t="s">
        <v>7344</v>
      </c>
      <c r="B2298" s="2" t="s">
        <v>5036</v>
      </c>
      <c r="C2298" s="1">
        <v>45827</v>
      </c>
      <c r="D2298" s="3">
        <v>0.39791666666666664</v>
      </c>
      <c r="E2298" s="2" t="s">
        <v>5044</v>
      </c>
      <c r="F2298" s="2" t="s">
        <v>5052</v>
      </c>
      <c r="G2298" s="2">
        <v>21488</v>
      </c>
      <c r="H2298" s="2">
        <v>5</v>
      </c>
      <c r="I2298" s="2">
        <v>150</v>
      </c>
      <c r="J2298" s="2">
        <v>16648</v>
      </c>
      <c r="K2298" s="2">
        <v>12018</v>
      </c>
      <c r="L2298" s="2">
        <v>327</v>
      </c>
      <c r="M2298" s="2">
        <v>53</v>
      </c>
      <c r="N2298" s="2">
        <v>28</v>
      </c>
      <c r="O2298" s="2">
        <v>32</v>
      </c>
      <c r="P2298" s="2">
        <v>59</v>
      </c>
      <c r="Q2298" s="2">
        <v>155</v>
      </c>
      <c r="R2298" s="2">
        <v>16</v>
      </c>
      <c r="S2298" s="2" t="s">
        <v>31</v>
      </c>
      <c r="T2298" s="2">
        <f t="shared" si="245"/>
        <v>440</v>
      </c>
      <c r="U2298" s="4">
        <f t="shared" si="246"/>
        <v>3.6611749043102014E-2</v>
      </c>
      <c r="V2298" s="4">
        <f t="shared" si="247"/>
        <v>0.55928890543559195</v>
      </c>
      <c r="W2298">
        <f t="shared" si="248"/>
        <v>9</v>
      </c>
      <c r="X2298" t="str">
        <f t="shared" si="249"/>
        <v>Thursday</v>
      </c>
      <c r="Y2298" t="str">
        <f t="shared" si="250"/>
        <v>Jun</v>
      </c>
      <c r="Z2298" t="str">
        <f t="shared" si="251"/>
        <v>3-5</v>
      </c>
    </row>
    <row r="2299" spans="1:26" x14ac:dyDescent="0.25">
      <c r="A2299" s="2" t="s">
        <v>7345</v>
      </c>
      <c r="B2299" s="2" t="s">
        <v>5036</v>
      </c>
      <c r="C2299" s="1">
        <v>45827</v>
      </c>
      <c r="D2299" s="3">
        <v>0.40347222222222223</v>
      </c>
      <c r="E2299" s="2" t="s">
        <v>5046</v>
      </c>
      <c r="F2299" s="2" t="s">
        <v>5040</v>
      </c>
      <c r="G2299" s="2">
        <v>21781</v>
      </c>
      <c r="H2299" s="2">
        <v>5</v>
      </c>
      <c r="I2299" s="2">
        <v>181</v>
      </c>
      <c r="J2299" s="2">
        <v>10563</v>
      </c>
      <c r="K2299" s="2">
        <v>7646</v>
      </c>
      <c r="L2299" s="2">
        <v>175</v>
      </c>
      <c r="M2299" s="2">
        <v>20</v>
      </c>
      <c r="N2299" s="2">
        <v>16</v>
      </c>
      <c r="O2299" s="2">
        <v>43</v>
      </c>
      <c r="P2299" s="2">
        <v>43</v>
      </c>
      <c r="Q2299" s="2">
        <v>71</v>
      </c>
      <c r="R2299" s="2">
        <v>8</v>
      </c>
      <c r="S2299" s="2" t="s">
        <v>31</v>
      </c>
      <c r="T2299" s="2">
        <f t="shared" si="245"/>
        <v>254</v>
      </c>
      <c r="U2299" s="4">
        <f t="shared" si="246"/>
        <v>3.3219984305519229E-2</v>
      </c>
      <c r="V2299" s="4">
        <f t="shared" si="247"/>
        <v>0.35103989715807354</v>
      </c>
      <c r="W2299">
        <f t="shared" si="248"/>
        <v>9</v>
      </c>
      <c r="X2299" t="str">
        <f t="shared" si="249"/>
        <v>Thursday</v>
      </c>
      <c r="Y2299" t="str">
        <f t="shared" si="250"/>
        <v>Jun</v>
      </c>
      <c r="Z2299" t="str">
        <f t="shared" si="251"/>
        <v>3-5</v>
      </c>
    </row>
    <row r="2300" spans="1:26" x14ac:dyDescent="0.25">
      <c r="A2300" s="2" t="s">
        <v>7346</v>
      </c>
      <c r="B2300" s="2" t="s">
        <v>5036</v>
      </c>
      <c r="C2300" s="1">
        <v>45827</v>
      </c>
      <c r="D2300" s="3">
        <v>0.41805555555555557</v>
      </c>
      <c r="E2300" s="2" t="s">
        <v>5054</v>
      </c>
      <c r="F2300" s="2" t="s">
        <v>5048</v>
      </c>
      <c r="G2300" s="2">
        <v>21760</v>
      </c>
      <c r="H2300" s="2">
        <v>3</v>
      </c>
      <c r="I2300" s="2">
        <v>1263</v>
      </c>
      <c r="J2300" s="2">
        <v>20476</v>
      </c>
      <c r="K2300" s="2">
        <v>14676</v>
      </c>
      <c r="L2300" s="2">
        <v>346</v>
      </c>
      <c r="M2300" s="2">
        <v>116</v>
      </c>
      <c r="N2300" s="2">
        <v>32</v>
      </c>
      <c r="O2300" s="2">
        <v>45</v>
      </c>
      <c r="P2300" s="2">
        <v>14</v>
      </c>
      <c r="Q2300" s="2">
        <v>327</v>
      </c>
      <c r="R2300" s="2">
        <v>37</v>
      </c>
      <c r="S2300" s="2" t="s">
        <v>31</v>
      </c>
      <c r="T2300" s="2">
        <f t="shared" si="245"/>
        <v>539</v>
      </c>
      <c r="U2300" s="4">
        <f t="shared" si="246"/>
        <v>3.6726628509130554E-2</v>
      </c>
      <c r="V2300" s="4">
        <f t="shared" si="247"/>
        <v>0.6744485294117647</v>
      </c>
      <c r="W2300">
        <f t="shared" si="248"/>
        <v>10</v>
      </c>
      <c r="X2300" t="str">
        <f t="shared" si="249"/>
        <v>Thursday</v>
      </c>
      <c r="Y2300" t="str">
        <f t="shared" si="250"/>
        <v>Jun</v>
      </c>
      <c r="Z2300" t="str">
        <f t="shared" si="251"/>
        <v>3-5</v>
      </c>
    </row>
    <row r="2301" spans="1:26" x14ac:dyDescent="0.25">
      <c r="A2301" s="2" t="s">
        <v>7347</v>
      </c>
      <c r="B2301" s="2" t="s">
        <v>5036</v>
      </c>
      <c r="C2301" s="1">
        <v>45827</v>
      </c>
      <c r="D2301" s="3">
        <v>0.42430555555555555</v>
      </c>
      <c r="E2301" s="2" t="s">
        <v>5054</v>
      </c>
      <c r="F2301" s="2" t="s">
        <v>5069</v>
      </c>
      <c r="G2301" s="2">
        <v>21768</v>
      </c>
      <c r="H2301" s="2">
        <v>3</v>
      </c>
      <c r="I2301" s="2">
        <v>868</v>
      </c>
      <c r="J2301" s="2">
        <v>18507</v>
      </c>
      <c r="K2301" s="2">
        <v>16407</v>
      </c>
      <c r="L2301" s="2">
        <v>390</v>
      </c>
      <c r="M2301" s="2">
        <v>118</v>
      </c>
      <c r="N2301" s="2">
        <v>32</v>
      </c>
      <c r="O2301" s="2">
        <v>52</v>
      </c>
      <c r="P2301" s="2">
        <v>63</v>
      </c>
      <c r="Q2301" s="2">
        <v>257</v>
      </c>
      <c r="R2301" s="2">
        <v>40</v>
      </c>
      <c r="S2301" s="2" t="s">
        <v>31</v>
      </c>
      <c r="T2301" s="2">
        <f t="shared" si="245"/>
        <v>592</v>
      </c>
      <c r="U2301" s="4">
        <f t="shared" si="246"/>
        <v>3.6082160053635647E-2</v>
      </c>
      <c r="V2301" s="4">
        <f t="shared" si="247"/>
        <v>0.75372105843439907</v>
      </c>
      <c r="W2301">
        <f t="shared" si="248"/>
        <v>10</v>
      </c>
      <c r="X2301" t="str">
        <f t="shared" si="249"/>
        <v>Thursday</v>
      </c>
      <c r="Y2301" t="str">
        <f t="shared" si="250"/>
        <v>Jun</v>
      </c>
      <c r="Z2301" t="str">
        <f t="shared" si="251"/>
        <v>3-5</v>
      </c>
    </row>
    <row r="2302" spans="1:26" x14ac:dyDescent="0.25">
      <c r="A2302" s="2" t="s">
        <v>7348</v>
      </c>
      <c r="B2302" s="2" t="s">
        <v>5036</v>
      </c>
      <c r="C2302" s="1">
        <v>45827</v>
      </c>
      <c r="D2302" s="3">
        <v>0.43680555555555556</v>
      </c>
      <c r="E2302" s="2" t="s">
        <v>5058</v>
      </c>
      <c r="F2302" s="2" t="s">
        <v>5069</v>
      </c>
      <c r="G2302" s="2">
        <v>21920</v>
      </c>
      <c r="H2302" s="2">
        <v>1</v>
      </c>
      <c r="I2302" s="2">
        <v>79</v>
      </c>
      <c r="J2302" s="2">
        <v>20594</v>
      </c>
      <c r="K2302" s="2">
        <v>14381</v>
      </c>
      <c r="L2302" s="2">
        <v>375</v>
      </c>
      <c r="M2302" s="2">
        <v>131</v>
      </c>
      <c r="N2302" s="2">
        <v>28</v>
      </c>
      <c r="O2302" s="2">
        <v>35</v>
      </c>
      <c r="P2302" s="2">
        <v>33</v>
      </c>
      <c r="Q2302" s="2">
        <v>197</v>
      </c>
      <c r="R2302" s="2">
        <v>16</v>
      </c>
      <c r="S2302" s="2" t="s">
        <v>31</v>
      </c>
      <c r="T2302" s="2">
        <f t="shared" si="245"/>
        <v>569</v>
      </c>
      <c r="U2302" s="4">
        <f t="shared" si="246"/>
        <v>3.9566094152006119E-2</v>
      </c>
      <c r="V2302" s="4">
        <f t="shared" si="247"/>
        <v>0.65606751824817522</v>
      </c>
      <c r="W2302">
        <f t="shared" si="248"/>
        <v>10</v>
      </c>
      <c r="X2302" t="str">
        <f t="shared" si="249"/>
        <v>Thursday</v>
      </c>
      <c r="Y2302" t="str">
        <f t="shared" si="250"/>
        <v>Jun</v>
      </c>
      <c r="Z2302" t="str">
        <f t="shared" si="251"/>
        <v>0-2</v>
      </c>
    </row>
    <row r="2303" spans="1:26" x14ac:dyDescent="0.25">
      <c r="A2303" s="2" t="s">
        <v>7349</v>
      </c>
      <c r="B2303" s="2" t="s">
        <v>5036</v>
      </c>
      <c r="C2303" s="1">
        <v>45827</v>
      </c>
      <c r="D2303" s="3">
        <v>0.47638888888888886</v>
      </c>
      <c r="E2303" s="2" t="s">
        <v>16</v>
      </c>
      <c r="F2303" s="2" t="s">
        <v>5048</v>
      </c>
      <c r="G2303" s="2">
        <v>21653</v>
      </c>
      <c r="H2303" s="2">
        <v>5</v>
      </c>
      <c r="I2303" s="2">
        <v>242</v>
      </c>
      <c r="J2303" s="2">
        <v>15951</v>
      </c>
      <c r="K2303" s="2">
        <v>14520</v>
      </c>
      <c r="L2303" s="2">
        <v>314</v>
      </c>
      <c r="M2303" s="2">
        <v>60</v>
      </c>
      <c r="N2303" s="2">
        <v>27</v>
      </c>
      <c r="O2303" s="2">
        <v>31</v>
      </c>
      <c r="P2303" s="2">
        <v>36</v>
      </c>
      <c r="Q2303" s="2">
        <v>393</v>
      </c>
      <c r="R2303" s="2">
        <v>23</v>
      </c>
      <c r="S2303" s="2" t="s">
        <v>28</v>
      </c>
      <c r="T2303" s="2">
        <f t="shared" si="245"/>
        <v>432</v>
      </c>
      <c r="U2303" s="4">
        <f t="shared" si="246"/>
        <v>2.9752066115702479E-2</v>
      </c>
      <c r="V2303" s="4">
        <f t="shared" si="247"/>
        <v>0.67057682538216412</v>
      </c>
      <c r="W2303">
        <f t="shared" si="248"/>
        <v>11</v>
      </c>
      <c r="X2303" t="str">
        <f t="shared" si="249"/>
        <v>Thursday</v>
      </c>
      <c r="Y2303" t="str">
        <f t="shared" si="250"/>
        <v>Jun</v>
      </c>
      <c r="Z2303" t="str">
        <f t="shared" si="251"/>
        <v>3-5</v>
      </c>
    </row>
    <row r="2304" spans="1:26" x14ac:dyDescent="0.25">
      <c r="A2304" s="2" t="s">
        <v>7350</v>
      </c>
      <c r="B2304" s="2" t="s">
        <v>5036</v>
      </c>
      <c r="C2304" s="1">
        <v>45827</v>
      </c>
      <c r="D2304" s="3">
        <v>0.49722222222222223</v>
      </c>
      <c r="E2304" s="2" t="s">
        <v>5054</v>
      </c>
      <c r="F2304" s="2" t="s">
        <v>5042</v>
      </c>
      <c r="G2304" s="2">
        <v>21812</v>
      </c>
      <c r="H2304" s="2">
        <v>2</v>
      </c>
      <c r="I2304" s="2">
        <v>648</v>
      </c>
      <c r="J2304" s="2">
        <v>10540</v>
      </c>
      <c r="K2304" s="2">
        <v>9099</v>
      </c>
      <c r="L2304" s="2">
        <v>335</v>
      </c>
      <c r="M2304" s="2">
        <v>68</v>
      </c>
      <c r="N2304" s="2">
        <v>19</v>
      </c>
      <c r="O2304" s="2">
        <v>31</v>
      </c>
      <c r="P2304" s="2">
        <v>18</v>
      </c>
      <c r="Q2304" s="2">
        <v>87</v>
      </c>
      <c r="R2304" s="2">
        <v>12</v>
      </c>
      <c r="S2304" s="2" t="s">
        <v>31</v>
      </c>
      <c r="T2304" s="2">
        <f t="shared" si="245"/>
        <v>453</v>
      </c>
      <c r="U2304" s="4">
        <f t="shared" si="246"/>
        <v>4.9785690735245629E-2</v>
      </c>
      <c r="V2304" s="4">
        <f t="shared" si="247"/>
        <v>0.41715569411333209</v>
      </c>
      <c r="W2304">
        <f t="shared" si="248"/>
        <v>11</v>
      </c>
      <c r="X2304" t="str">
        <f t="shared" si="249"/>
        <v>Thursday</v>
      </c>
      <c r="Y2304" t="str">
        <f t="shared" si="250"/>
        <v>Jun</v>
      </c>
      <c r="Z2304" t="str">
        <f t="shared" si="251"/>
        <v>0-2</v>
      </c>
    </row>
    <row r="2305" spans="1:26" x14ac:dyDescent="0.25">
      <c r="A2305" s="2" t="s">
        <v>7351</v>
      </c>
      <c r="B2305" s="2" t="s">
        <v>5036</v>
      </c>
      <c r="C2305" s="1">
        <v>45827</v>
      </c>
      <c r="D2305" s="3">
        <v>0.50069444444444444</v>
      </c>
      <c r="E2305" s="2" t="s">
        <v>5058</v>
      </c>
      <c r="F2305" s="2" t="s">
        <v>5048</v>
      </c>
      <c r="G2305" s="2">
        <v>21727</v>
      </c>
      <c r="H2305" s="2">
        <v>4</v>
      </c>
      <c r="I2305" s="2">
        <v>181</v>
      </c>
      <c r="J2305" s="2">
        <v>47882</v>
      </c>
      <c r="K2305" s="2">
        <v>37991</v>
      </c>
      <c r="L2305" s="2">
        <v>1104</v>
      </c>
      <c r="M2305" s="2">
        <v>375</v>
      </c>
      <c r="N2305" s="2">
        <v>51</v>
      </c>
      <c r="O2305" s="2">
        <v>56</v>
      </c>
      <c r="P2305" s="2">
        <v>20</v>
      </c>
      <c r="Q2305" s="2">
        <v>584</v>
      </c>
      <c r="R2305" s="2">
        <v>27</v>
      </c>
      <c r="S2305" s="2" t="s">
        <v>31</v>
      </c>
      <c r="T2305" s="2">
        <f t="shared" si="245"/>
        <v>1586</v>
      </c>
      <c r="U2305" s="4">
        <f t="shared" si="246"/>
        <v>4.1746729488563082E-2</v>
      </c>
      <c r="V2305" s="4">
        <f t="shared" si="247"/>
        <v>1.7485616974271643</v>
      </c>
      <c r="W2305">
        <f t="shared" si="248"/>
        <v>12</v>
      </c>
      <c r="X2305" t="str">
        <f t="shared" si="249"/>
        <v>Thursday</v>
      </c>
      <c r="Y2305" t="str">
        <f t="shared" si="250"/>
        <v>Jun</v>
      </c>
      <c r="Z2305" t="str">
        <f t="shared" si="251"/>
        <v>3-5</v>
      </c>
    </row>
    <row r="2306" spans="1:26" x14ac:dyDescent="0.25">
      <c r="A2306" s="2" t="s">
        <v>7352</v>
      </c>
      <c r="B2306" s="2" t="s">
        <v>5036</v>
      </c>
      <c r="C2306" s="1">
        <v>45827</v>
      </c>
      <c r="D2306" s="3">
        <v>0.59791666666666665</v>
      </c>
      <c r="E2306" s="2" t="s">
        <v>5058</v>
      </c>
      <c r="F2306" s="2" t="s">
        <v>5052</v>
      </c>
      <c r="G2306" s="2">
        <v>21655</v>
      </c>
      <c r="H2306" s="2">
        <v>7</v>
      </c>
      <c r="I2306" s="2">
        <v>443</v>
      </c>
      <c r="J2306" s="2">
        <v>13341</v>
      </c>
      <c r="K2306" s="2">
        <v>9763</v>
      </c>
      <c r="L2306" s="2">
        <v>375</v>
      </c>
      <c r="M2306" s="2">
        <v>161</v>
      </c>
      <c r="N2306" s="2">
        <v>22</v>
      </c>
      <c r="O2306" s="2">
        <v>38</v>
      </c>
      <c r="P2306" s="2">
        <v>18</v>
      </c>
      <c r="Q2306" s="2">
        <v>156</v>
      </c>
      <c r="R2306" s="2">
        <v>20</v>
      </c>
      <c r="S2306" s="2" t="s">
        <v>31</v>
      </c>
      <c r="T2306" s="2">
        <f t="shared" ref="T2306:T2369" si="252">SUM(L2306:O2306)</f>
        <v>596</v>
      </c>
      <c r="U2306" s="4">
        <f t="shared" ref="U2306:U2369" si="253">T2306/K2306</f>
        <v>6.1046809382361976E-2</v>
      </c>
      <c r="V2306" s="4">
        <f t="shared" ref="V2306:V2369" si="254">K2306/G2306</f>
        <v>0.45084276148695451</v>
      </c>
      <c r="W2306">
        <f t="shared" ref="W2306:W2369" si="255">HOUR(D2306)</f>
        <v>14</v>
      </c>
      <c r="X2306" t="str">
        <f t="shared" ref="X2306:X2369" si="256">TEXT(C2306,"dddd")</f>
        <v>Thursday</v>
      </c>
      <c r="Y2306" t="str">
        <f t="shared" ref="Y2306:Y2369" si="257">TEXT(C2306,"mmm")</f>
        <v>Jun</v>
      </c>
      <c r="Z2306" t="str">
        <f t="shared" ref="Z2306:Z2369" si="258">IF(H2306&lt;=2,"0-2",IF(H2306&lt;=5,"3-5",IF(H2306&lt;=10,"6-10","11+")))</f>
        <v>6-10</v>
      </c>
    </row>
    <row r="2307" spans="1:26" x14ac:dyDescent="0.25">
      <c r="A2307" s="2" t="s">
        <v>7353</v>
      </c>
      <c r="B2307" s="2" t="s">
        <v>5036</v>
      </c>
      <c r="C2307" s="1">
        <v>45827</v>
      </c>
      <c r="D2307" s="3">
        <v>0.65069444444444446</v>
      </c>
      <c r="E2307" s="2" t="s">
        <v>16</v>
      </c>
      <c r="F2307" s="2" t="s">
        <v>5040</v>
      </c>
      <c r="G2307" s="2">
        <v>21674</v>
      </c>
      <c r="H2307" s="2">
        <v>5</v>
      </c>
      <c r="I2307" s="2">
        <v>559</v>
      </c>
      <c r="J2307" s="2">
        <v>16358</v>
      </c>
      <c r="K2307" s="2">
        <v>15008</v>
      </c>
      <c r="L2307" s="2">
        <v>545</v>
      </c>
      <c r="M2307" s="2">
        <v>94</v>
      </c>
      <c r="N2307" s="2">
        <v>30</v>
      </c>
      <c r="O2307" s="2">
        <v>49</v>
      </c>
      <c r="P2307" s="2">
        <v>52</v>
      </c>
      <c r="Q2307" s="2">
        <v>344</v>
      </c>
      <c r="R2307" s="2">
        <v>43</v>
      </c>
      <c r="S2307" s="2" t="s">
        <v>31</v>
      </c>
      <c r="T2307" s="2">
        <f t="shared" si="252"/>
        <v>718</v>
      </c>
      <c r="U2307" s="4">
        <f t="shared" si="253"/>
        <v>4.7841151385927504E-2</v>
      </c>
      <c r="V2307" s="4">
        <f t="shared" si="254"/>
        <v>0.69244255790347886</v>
      </c>
      <c r="W2307">
        <f t="shared" si="255"/>
        <v>15</v>
      </c>
      <c r="X2307" t="str">
        <f t="shared" si="256"/>
        <v>Thursday</v>
      </c>
      <c r="Y2307" t="str">
        <f t="shared" si="257"/>
        <v>Jun</v>
      </c>
      <c r="Z2307" t="str">
        <f t="shared" si="258"/>
        <v>3-5</v>
      </c>
    </row>
    <row r="2308" spans="1:26" x14ac:dyDescent="0.25">
      <c r="A2308" s="2" t="s">
        <v>7354</v>
      </c>
      <c r="B2308" s="2" t="s">
        <v>5036</v>
      </c>
      <c r="C2308" s="1">
        <v>45827</v>
      </c>
      <c r="D2308" s="3">
        <v>0.69652777777777775</v>
      </c>
      <c r="E2308" s="2" t="s">
        <v>5054</v>
      </c>
      <c r="F2308" s="2" t="s">
        <v>5048</v>
      </c>
      <c r="G2308" s="2">
        <v>21802</v>
      </c>
      <c r="H2308" s="2">
        <v>4</v>
      </c>
      <c r="I2308" s="2">
        <v>936</v>
      </c>
      <c r="J2308" s="2">
        <v>31444</v>
      </c>
      <c r="K2308" s="2">
        <v>24765</v>
      </c>
      <c r="L2308" s="2">
        <v>486</v>
      </c>
      <c r="M2308" s="2">
        <v>119</v>
      </c>
      <c r="N2308" s="2">
        <v>37</v>
      </c>
      <c r="O2308" s="2">
        <v>61</v>
      </c>
      <c r="P2308" s="2">
        <v>36</v>
      </c>
      <c r="Q2308" s="2">
        <v>226</v>
      </c>
      <c r="R2308" s="2">
        <v>62</v>
      </c>
      <c r="S2308" s="2" t="s">
        <v>31</v>
      </c>
      <c r="T2308" s="2">
        <f t="shared" si="252"/>
        <v>703</v>
      </c>
      <c r="U2308" s="4">
        <f t="shared" si="253"/>
        <v>2.8386836260852009E-2</v>
      </c>
      <c r="V2308" s="4">
        <f t="shared" si="254"/>
        <v>1.1359049628474451</v>
      </c>
      <c r="W2308">
        <f t="shared" si="255"/>
        <v>16</v>
      </c>
      <c r="X2308" t="str">
        <f t="shared" si="256"/>
        <v>Thursday</v>
      </c>
      <c r="Y2308" t="str">
        <f t="shared" si="257"/>
        <v>Jun</v>
      </c>
      <c r="Z2308" t="str">
        <f t="shared" si="258"/>
        <v>3-5</v>
      </c>
    </row>
    <row r="2309" spans="1:26" x14ac:dyDescent="0.25">
      <c r="A2309" s="2" t="s">
        <v>7355</v>
      </c>
      <c r="B2309" s="2" t="s">
        <v>5036</v>
      </c>
      <c r="C2309" s="1">
        <v>45827</v>
      </c>
      <c r="D2309" s="3">
        <v>0.70277777777777772</v>
      </c>
      <c r="E2309" s="2" t="s">
        <v>5058</v>
      </c>
      <c r="F2309" s="2" t="s">
        <v>5050</v>
      </c>
      <c r="G2309" s="2">
        <v>21874</v>
      </c>
      <c r="H2309" s="2">
        <v>3</v>
      </c>
      <c r="I2309" s="2">
        <v>219</v>
      </c>
      <c r="J2309" s="2">
        <v>12668</v>
      </c>
      <c r="K2309" s="2">
        <v>10901</v>
      </c>
      <c r="L2309" s="2">
        <v>237</v>
      </c>
      <c r="M2309" s="2">
        <v>146</v>
      </c>
      <c r="N2309" s="2">
        <v>11</v>
      </c>
      <c r="O2309" s="2">
        <v>23</v>
      </c>
      <c r="P2309" s="2">
        <v>19</v>
      </c>
      <c r="Q2309" s="2">
        <v>235</v>
      </c>
      <c r="R2309" s="2">
        <v>12</v>
      </c>
      <c r="S2309" s="2" t="s">
        <v>31</v>
      </c>
      <c r="T2309" s="2">
        <f t="shared" si="252"/>
        <v>417</v>
      </c>
      <c r="U2309" s="4">
        <f t="shared" si="253"/>
        <v>3.8253371250344004E-2</v>
      </c>
      <c r="V2309" s="4">
        <f t="shared" si="254"/>
        <v>0.49835421047819328</v>
      </c>
      <c r="W2309">
        <f t="shared" si="255"/>
        <v>16</v>
      </c>
      <c r="X2309" t="str">
        <f t="shared" si="256"/>
        <v>Thursday</v>
      </c>
      <c r="Y2309" t="str">
        <f t="shared" si="257"/>
        <v>Jun</v>
      </c>
      <c r="Z2309" t="str">
        <f t="shared" si="258"/>
        <v>3-5</v>
      </c>
    </row>
    <row r="2310" spans="1:26" x14ac:dyDescent="0.25">
      <c r="A2310" s="2" t="s">
        <v>7356</v>
      </c>
      <c r="B2310" s="2" t="s">
        <v>5036</v>
      </c>
      <c r="C2310" s="1">
        <v>45827</v>
      </c>
      <c r="D2310" s="3">
        <v>0.70625000000000004</v>
      </c>
      <c r="E2310" s="2" t="s">
        <v>5046</v>
      </c>
      <c r="F2310" s="2" t="s">
        <v>5069</v>
      </c>
      <c r="G2310" s="2">
        <v>21852</v>
      </c>
      <c r="H2310" s="2">
        <v>2</v>
      </c>
      <c r="I2310" s="2">
        <v>110</v>
      </c>
      <c r="J2310" s="2">
        <v>5157</v>
      </c>
      <c r="K2310" s="2">
        <v>4668</v>
      </c>
      <c r="L2310" s="2">
        <v>69</v>
      </c>
      <c r="M2310" s="2">
        <v>9</v>
      </c>
      <c r="N2310" s="2">
        <v>6</v>
      </c>
      <c r="O2310" s="2">
        <v>17</v>
      </c>
      <c r="P2310" s="2">
        <v>71</v>
      </c>
      <c r="Q2310" s="2">
        <v>104</v>
      </c>
      <c r="R2310" s="2">
        <v>2</v>
      </c>
      <c r="S2310" s="2" t="s">
        <v>31</v>
      </c>
      <c r="T2310" s="2">
        <f t="shared" si="252"/>
        <v>101</v>
      </c>
      <c r="U2310" s="4">
        <f t="shared" si="253"/>
        <v>2.1636675235646958E-2</v>
      </c>
      <c r="V2310" s="4">
        <f t="shared" si="254"/>
        <v>0.21361889071938495</v>
      </c>
      <c r="W2310">
        <f t="shared" si="255"/>
        <v>16</v>
      </c>
      <c r="X2310" t="str">
        <f t="shared" si="256"/>
        <v>Thursday</v>
      </c>
      <c r="Y2310" t="str">
        <f t="shared" si="257"/>
        <v>Jun</v>
      </c>
      <c r="Z2310" t="str">
        <f t="shared" si="258"/>
        <v>0-2</v>
      </c>
    </row>
    <row r="2311" spans="1:26" x14ac:dyDescent="0.25">
      <c r="A2311" s="2" t="s">
        <v>7357</v>
      </c>
      <c r="B2311" s="2" t="s">
        <v>5036</v>
      </c>
      <c r="C2311" s="1">
        <v>45827</v>
      </c>
      <c r="D2311" s="3">
        <v>0.71527777777777779</v>
      </c>
      <c r="E2311" s="2" t="s">
        <v>5037</v>
      </c>
      <c r="F2311" s="2" t="s">
        <v>5050</v>
      </c>
      <c r="G2311" s="2">
        <v>21894</v>
      </c>
      <c r="H2311" s="2">
        <v>5</v>
      </c>
      <c r="I2311" s="2">
        <v>275</v>
      </c>
      <c r="J2311" s="2">
        <v>13855</v>
      </c>
      <c r="K2311" s="2">
        <v>12753</v>
      </c>
      <c r="L2311" s="2">
        <v>806</v>
      </c>
      <c r="M2311" s="2">
        <v>99</v>
      </c>
      <c r="N2311" s="2">
        <v>107</v>
      </c>
      <c r="O2311" s="2">
        <v>183</v>
      </c>
      <c r="P2311" s="2">
        <v>89</v>
      </c>
      <c r="Q2311" s="2">
        <v>353</v>
      </c>
      <c r="R2311" s="2">
        <v>35</v>
      </c>
      <c r="S2311" s="2" t="s">
        <v>31</v>
      </c>
      <c r="T2311" s="2">
        <f t="shared" si="252"/>
        <v>1195</v>
      </c>
      <c r="U2311" s="4">
        <f t="shared" si="253"/>
        <v>9.3703442327295536E-2</v>
      </c>
      <c r="V2311" s="4">
        <f t="shared" si="254"/>
        <v>0.58248835297341739</v>
      </c>
      <c r="W2311">
        <f t="shared" si="255"/>
        <v>17</v>
      </c>
      <c r="X2311" t="str">
        <f t="shared" si="256"/>
        <v>Thursday</v>
      </c>
      <c r="Y2311" t="str">
        <f t="shared" si="257"/>
        <v>Jun</v>
      </c>
      <c r="Z2311" t="str">
        <f t="shared" si="258"/>
        <v>3-5</v>
      </c>
    </row>
    <row r="2312" spans="1:26" x14ac:dyDescent="0.25">
      <c r="A2312" s="2" t="s">
        <v>7358</v>
      </c>
      <c r="B2312" s="2" t="s">
        <v>5036</v>
      </c>
      <c r="C2312" s="1">
        <v>45827</v>
      </c>
      <c r="D2312" s="3">
        <v>0.89027777777777772</v>
      </c>
      <c r="E2312" s="2" t="s">
        <v>5044</v>
      </c>
      <c r="F2312" s="2" t="s">
        <v>5050</v>
      </c>
      <c r="G2312" s="2">
        <v>21779</v>
      </c>
      <c r="H2312" s="2">
        <v>7</v>
      </c>
      <c r="I2312" s="2">
        <v>195</v>
      </c>
      <c r="J2312" s="2">
        <v>8390</v>
      </c>
      <c r="K2312" s="2">
        <v>5954</v>
      </c>
      <c r="L2312" s="2">
        <v>196</v>
      </c>
      <c r="M2312" s="2">
        <v>23</v>
      </c>
      <c r="N2312" s="2">
        <v>14</v>
      </c>
      <c r="O2312" s="2">
        <v>12</v>
      </c>
      <c r="P2312" s="2">
        <v>17</v>
      </c>
      <c r="Q2312" s="2">
        <v>196</v>
      </c>
      <c r="R2312" s="2">
        <v>7</v>
      </c>
      <c r="S2312" s="2" t="s">
        <v>31</v>
      </c>
      <c r="T2312" s="2">
        <f t="shared" si="252"/>
        <v>245</v>
      </c>
      <c r="U2312" s="4">
        <f t="shared" si="253"/>
        <v>4.1148807524353376E-2</v>
      </c>
      <c r="V2312" s="4">
        <f t="shared" si="254"/>
        <v>0.27338261628173927</v>
      </c>
      <c r="W2312">
        <f t="shared" si="255"/>
        <v>21</v>
      </c>
      <c r="X2312" t="str">
        <f t="shared" si="256"/>
        <v>Thursday</v>
      </c>
      <c r="Y2312" t="str">
        <f t="shared" si="257"/>
        <v>Jun</v>
      </c>
      <c r="Z2312" t="str">
        <f t="shared" si="258"/>
        <v>6-10</v>
      </c>
    </row>
    <row r="2313" spans="1:26" x14ac:dyDescent="0.25">
      <c r="A2313" s="2" t="s">
        <v>7359</v>
      </c>
      <c r="B2313" s="2" t="s">
        <v>5036</v>
      </c>
      <c r="C2313" s="1">
        <v>45828</v>
      </c>
      <c r="D2313" s="3">
        <v>0.33263888888888887</v>
      </c>
      <c r="E2313" s="2" t="s">
        <v>5046</v>
      </c>
      <c r="F2313" s="2" t="s">
        <v>5069</v>
      </c>
      <c r="G2313" s="2">
        <v>21727</v>
      </c>
      <c r="H2313" s="2">
        <v>1</v>
      </c>
      <c r="I2313" s="2">
        <v>209</v>
      </c>
      <c r="J2313" s="2">
        <v>4253</v>
      </c>
      <c r="K2313" s="2">
        <v>3552</v>
      </c>
      <c r="L2313" s="2">
        <v>58</v>
      </c>
      <c r="M2313" s="2">
        <v>6</v>
      </c>
      <c r="N2313" s="2">
        <v>6</v>
      </c>
      <c r="O2313" s="2">
        <v>10</v>
      </c>
      <c r="P2313" s="2">
        <v>104</v>
      </c>
      <c r="Q2313" s="2">
        <v>33</v>
      </c>
      <c r="R2313" s="2">
        <v>4</v>
      </c>
      <c r="S2313" s="2" t="s">
        <v>31</v>
      </c>
      <c r="T2313" s="2">
        <f t="shared" si="252"/>
        <v>80</v>
      </c>
      <c r="U2313" s="4">
        <f t="shared" si="253"/>
        <v>2.2522522522522521E-2</v>
      </c>
      <c r="V2313" s="4">
        <f t="shared" si="254"/>
        <v>0.16348322363879045</v>
      </c>
      <c r="W2313">
        <f t="shared" si="255"/>
        <v>7</v>
      </c>
      <c r="X2313" t="str">
        <f t="shared" si="256"/>
        <v>Friday</v>
      </c>
      <c r="Y2313" t="str">
        <f t="shared" si="257"/>
        <v>Jun</v>
      </c>
      <c r="Z2313" t="str">
        <f t="shared" si="258"/>
        <v>0-2</v>
      </c>
    </row>
    <row r="2314" spans="1:26" x14ac:dyDescent="0.25">
      <c r="A2314" s="2" t="s">
        <v>7360</v>
      </c>
      <c r="B2314" s="2" t="s">
        <v>5036</v>
      </c>
      <c r="C2314" s="1">
        <v>45828</v>
      </c>
      <c r="D2314" s="3">
        <v>0.37569444444444444</v>
      </c>
      <c r="E2314" s="2" t="s">
        <v>5058</v>
      </c>
      <c r="F2314" s="2" t="s">
        <v>5038</v>
      </c>
      <c r="G2314" s="2">
        <v>21728</v>
      </c>
      <c r="H2314" s="2">
        <v>1</v>
      </c>
      <c r="I2314" s="2">
        <v>144</v>
      </c>
      <c r="J2314" s="2">
        <v>8917</v>
      </c>
      <c r="K2314" s="2">
        <v>8137</v>
      </c>
      <c r="L2314" s="2">
        <v>183</v>
      </c>
      <c r="M2314" s="2">
        <v>109</v>
      </c>
      <c r="N2314" s="2">
        <v>11</v>
      </c>
      <c r="O2314" s="2">
        <v>19</v>
      </c>
      <c r="P2314" s="2">
        <v>25</v>
      </c>
      <c r="Q2314" s="2">
        <v>214</v>
      </c>
      <c r="R2314" s="2">
        <v>16</v>
      </c>
      <c r="S2314" s="2" t="s">
        <v>31</v>
      </c>
      <c r="T2314" s="2">
        <f t="shared" si="252"/>
        <v>322</v>
      </c>
      <c r="U2314" s="4">
        <f t="shared" si="253"/>
        <v>3.9572323952316579E-2</v>
      </c>
      <c r="V2314" s="4">
        <f t="shared" si="254"/>
        <v>0.37449374079528719</v>
      </c>
      <c r="W2314">
        <f t="shared" si="255"/>
        <v>9</v>
      </c>
      <c r="X2314" t="str">
        <f t="shared" si="256"/>
        <v>Friday</v>
      </c>
      <c r="Y2314" t="str">
        <f t="shared" si="257"/>
        <v>Jun</v>
      </c>
      <c r="Z2314" t="str">
        <f t="shared" si="258"/>
        <v>0-2</v>
      </c>
    </row>
    <row r="2315" spans="1:26" x14ac:dyDescent="0.25">
      <c r="A2315" s="2" t="s">
        <v>7361</v>
      </c>
      <c r="B2315" s="2" t="s">
        <v>5036</v>
      </c>
      <c r="C2315" s="1">
        <v>45828</v>
      </c>
      <c r="D2315" s="3">
        <v>0.37916666666666665</v>
      </c>
      <c r="E2315" s="2" t="s">
        <v>5037</v>
      </c>
      <c r="F2315" s="2" t="s">
        <v>5050</v>
      </c>
      <c r="G2315" s="2">
        <v>21639</v>
      </c>
      <c r="H2315" s="2">
        <v>7</v>
      </c>
      <c r="I2315" s="2">
        <v>326</v>
      </c>
      <c r="J2315" s="2">
        <v>12914</v>
      </c>
      <c r="K2315" s="2">
        <v>10728</v>
      </c>
      <c r="L2315" s="2">
        <v>306</v>
      </c>
      <c r="M2315" s="2">
        <v>53</v>
      </c>
      <c r="N2315" s="2">
        <v>41</v>
      </c>
      <c r="O2315" s="2">
        <v>115</v>
      </c>
      <c r="P2315" s="2">
        <v>41</v>
      </c>
      <c r="Q2315" s="2">
        <v>288</v>
      </c>
      <c r="R2315" s="2">
        <v>24</v>
      </c>
      <c r="S2315" s="2" t="s">
        <v>31</v>
      </c>
      <c r="T2315" s="2">
        <f t="shared" si="252"/>
        <v>515</v>
      </c>
      <c r="U2315" s="4">
        <f t="shared" si="253"/>
        <v>4.8005219985085758E-2</v>
      </c>
      <c r="V2315" s="4">
        <f t="shared" si="254"/>
        <v>0.49577152363787608</v>
      </c>
      <c r="W2315">
        <f t="shared" si="255"/>
        <v>9</v>
      </c>
      <c r="X2315" t="str">
        <f t="shared" si="256"/>
        <v>Friday</v>
      </c>
      <c r="Y2315" t="str">
        <f t="shared" si="257"/>
        <v>Jun</v>
      </c>
      <c r="Z2315" t="str">
        <f t="shared" si="258"/>
        <v>6-10</v>
      </c>
    </row>
    <row r="2316" spans="1:26" x14ac:dyDescent="0.25">
      <c r="A2316" s="2" t="s">
        <v>7362</v>
      </c>
      <c r="B2316" s="2" t="s">
        <v>5036</v>
      </c>
      <c r="C2316" s="1">
        <v>45828</v>
      </c>
      <c r="D2316" s="3">
        <v>0.42083333333333334</v>
      </c>
      <c r="E2316" s="2" t="s">
        <v>5054</v>
      </c>
      <c r="F2316" s="2" t="s">
        <v>5040</v>
      </c>
      <c r="G2316" s="2">
        <v>21818</v>
      </c>
      <c r="H2316" s="2">
        <v>3</v>
      </c>
      <c r="I2316" s="2">
        <v>509</v>
      </c>
      <c r="J2316" s="2">
        <v>12185</v>
      </c>
      <c r="K2316" s="2">
        <v>9132</v>
      </c>
      <c r="L2316" s="2">
        <v>426</v>
      </c>
      <c r="M2316" s="2">
        <v>65</v>
      </c>
      <c r="N2316" s="2">
        <v>27</v>
      </c>
      <c r="O2316" s="2">
        <v>31</v>
      </c>
      <c r="P2316" s="2">
        <v>23</v>
      </c>
      <c r="Q2316" s="2">
        <v>191</v>
      </c>
      <c r="R2316" s="2">
        <v>24</v>
      </c>
      <c r="S2316" s="2" t="s">
        <v>31</v>
      </c>
      <c r="T2316" s="2">
        <f t="shared" si="252"/>
        <v>549</v>
      </c>
      <c r="U2316" s="4">
        <f t="shared" si="253"/>
        <v>6.0118265440210247E-2</v>
      </c>
      <c r="V2316" s="4">
        <f t="shared" si="254"/>
        <v>0.41855348794573288</v>
      </c>
      <c r="W2316">
        <f t="shared" si="255"/>
        <v>10</v>
      </c>
      <c r="X2316" t="str">
        <f t="shared" si="256"/>
        <v>Friday</v>
      </c>
      <c r="Y2316" t="str">
        <f t="shared" si="257"/>
        <v>Jun</v>
      </c>
      <c r="Z2316" t="str">
        <f t="shared" si="258"/>
        <v>3-5</v>
      </c>
    </row>
    <row r="2317" spans="1:26" x14ac:dyDescent="0.25">
      <c r="A2317" s="2" t="s">
        <v>7363</v>
      </c>
      <c r="B2317" s="2" t="s">
        <v>5036</v>
      </c>
      <c r="C2317" s="1">
        <v>45828</v>
      </c>
      <c r="D2317" s="3">
        <v>0.42222222222222222</v>
      </c>
      <c r="E2317" s="2" t="s">
        <v>5054</v>
      </c>
      <c r="F2317" s="2" t="s">
        <v>5052</v>
      </c>
      <c r="G2317" s="2">
        <v>21766</v>
      </c>
      <c r="H2317" s="2">
        <v>4</v>
      </c>
      <c r="I2317" s="2">
        <v>1253</v>
      </c>
      <c r="J2317" s="2">
        <v>9131</v>
      </c>
      <c r="K2317" s="2">
        <v>7066</v>
      </c>
      <c r="L2317" s="2">
        <v>163</v>
      </c>
      <c r="M2317" s="2">
        <v>41</v>
      </c>
      <c r="N2317" s="2">
        <v>15</v>
      </c>
      <c r="O2317" s="2">
        <v>24</v>
      </c>
      <c r="P2317" s="2">
        <v>20</v>
      </c>
      <c r="Q2317" s="2">
        <v>156</v>
      </c>
      <c r="R2317" s="2">
        <v>8</v>
      </c>
      <c r="S2317" s="2" t="s">
        <v>31</v>
      </c>
      <c r="T2317" s="2">
        <f t="shared" si="252"/>
        <v>243</v>
      </c>
      <c r="U2317" s="4">
        <f t="shared" si="253"/>
        <v>3.4390036795924145E-2</v>
      </c>
      <c r="V2317" s="4">
        <f t="shared" si="254"/>
        <v>0.32463475144721127</v>
      </c>
      <c r="W2317">
        <f t="shared" si="255"/>
        <v>10</v>
      </c>
      <c r="X2317" t="str">
        <f t="shared" si="256"/>
        <v>Friday</v>
      </c>
      <c r="Y2317" t="str">
        <f t="shared" si="257"/>
        <v>Jun</v>
      </c>
      <c r="Z2317" t="str">
        <f t="shared" si="258"/>
        <v>3-5</v>
      </c>
    </row>
    <row r="2318" spans="1:26" x14ac:dyDescent="0.25">
      <c r="A2318" s="2" t="s">
        <v>7364</v>
      </c>
      <c r="B2318" s="2" t="s">
        <v>5036</v>
      </c>
      <c r="C2318" s="1">
        <v>45828</v>
      </c>
      <c r="D2318" s="3">
        <v>0.42916666666666664</v>
      </c>
      <c r="E2318" s="2" t="s">
        <v>5046</v>
      </c>
      <c r="F2318" s="2" t="s">
        <v>5052</v>
      </c>
      <c r="G2318" s="2">
        <v>21629</v>
      </c>
      <c r="H2318" s="2">
        <v>4</v>
      </c>
      <c r="I2318" s="2">
        <v>163</v>
      </c>
      <c r="J2318" s="2">
        <v>11487</v>
      </c>
      <c r="K2318" s="2">
        <v>8498</v>
      </c>
      <c r="L2318" s="2">
        <v>182</v>
      </c>
      <c r="M2318" s="2">
        <v>18</v>
      </c>
      <c r="N2318" s="2">
        <v>13</v>
      </c>
      <c r="O2318" s="2">
        <v>42</v>
      </c>
      <c r="P2318" s="2">
        <v>171</v>
      </c>
      <c r="Q2318" s="2">
        <v>95</v>
      </c>
      <c r="R2318" s="2">
        <v>5</v>
      </c>
      <c r="S2318" s="2" t="s">
        <v>31</v>
      </c>
      <c r="T2318" s="2">
        <f t="shared" si="252"/>
        <v>255</v>
      </c>
      <c r="U2318" s="4">
        <f t="shared" si="253"/>
        <v>3.0007060484819957E-2</v>
      </c>
      <c r="V2318" s="4">
        <f t="shared" si="254"/>
        <v>0.39289842341301029</v>
      </c>
      <c r="W2318">
        <f t="shared" si="255"/>
        <v>10</v>
      </c>
      <c r="X2318" t="str">
        <f t="shared" si="256"/>
        <v>Friday</v>
      </c>
      <c r="Y2318" t="str">
        <f t="shared" si="257"/>
        <v>Jun</v>
      </c>
      <c r="Z2318" t="str">
        <f t="shared" si="258"/>
        <v>3-5</v>
      </c>
    </row>
    <row r="2319" spans="1:26" x14ac:dyDescent="0.25">
      <c r="A2319" s="2" t="s">
        <v>7365</v>
      </c>
      <c r="B2319" s="2" t="s">
        <v>5036</v>
      </c>
      <c r="C2319" s="1">
        <v>45828</v>
      </c>
      <c r="D2319" s="3">
        <v>0.45624999999999999</v>
      </c>
      <c r="E2319" s="2" t="s">
        <v>5058</v>
      </c>
      <c r="F2319" s="2" t="s">
        <v>5069</v>
      </c>
      <c r="G2319" s="2">
        <v>21765</v>
      </c>
      <c r="H2319" s="2">
        <v>3</v>
      </c>
      <c r="I2319" s="2">
        <v>81</v>
      </c>
      <c r="J2319" s="2">
        <v>59424</v>
      </c>
      <c r="K2319" s="2">
        <v>42571</v>
      </c>
      <c r="L2319" s="2">
        <v>1545</v>
      </c>
      <c r="M2319" s="2">
        <v>851</v>
      </c>
      <c r="N2319" s="2">
        <v>67</v>
      </c>
      <c r="O2319" s="2">
        <v>131</v>
      </c>
      <c r="P2319" s="2">
        <v>27</v>
      </c>
      <c r="Q2319" s="2">
        <v>922</v>
      </c>
      <c r="R2319" s="2">
        <v>44</v>
      </c>
      <c r="S2319" s="2" t="s">
        <v>31</v>
      </c>
      <c r="T2319" s="2">
        <f t="shared" si="252"/>
        <v>2594</v>
      </c>
      <c r="U2319" s="4">
        <f t="shared" si="253"/>
        <v>6.0933499330530175E-2</v>
      </c>
      <c r="V2319" s="4">
        <f t="shared" si="254"/>
        <v>1.9559384332644154</v>
      </c>
      <c r="W2319">
        <f t="shared" si="255"/>
        <v>10</v>
      </c>
      <c r="X2319" t="str">
        <f t="shared" si="256"/>
        <v>Friday</v>
      </c>
      <c r="Y2319" t="str">
        <f t="shared" si="257"/>
        <v>Jun</v>
      </c>
      <c r="Z2319" t="str">
        <f t="shared" si="258"/>
        <v>3-5</v>
      </c>
    </row>
    <row r="2320" spans="1:26" x14ac:dyDescent="0.25">
      <c r="A2320" s="2" t="s">
        <v>7366</v>
      </c>
      <c r="B2320" s="2" t="s">
        <v>5036</v>
      </c>
      <c r="C2320" s="1">
        <v>45828</v>
      </c>
      <c r="D2320" s="3">
        <v>0.48749999999999999</v>
      </c>
      <c r="E2320" s="2" t="s">
        <v>16</v>
      </c>
      <c r="F2320" s="2" t="s">
        <v>5042</v>
      </c>
      <c r="G2320" s="2">
        <v>21716</v>
      </c>
      <c r="H2320" s="2">
        <v>6</v>
      </c>
      <c r="I2320" s="2">
        <v>363</v>
      </c>
      <c r="J2320" s="2">
        <v>8888</v>
      </c>
      <c r="K2320" s="2">
        <v>7901</v>
      </c>
      <c r="L2320" s="2">
        <v>228</v>
      </c>
      <c r="M2320" s="2">
        <v>39</v>
      </c>
      <c r="N2320" s="2">
        <v>13</v>
      </c>
      <c r="O2320" s="2">
        <v>31</v>
      </c>
      <c r="P2320" s="2">
        <v>16</v>
      </c>
      <c r="Q2320" s="2">
        <v>79</v>
      </c>
      <c r="R2320" s="2">
        <v>15</v>
      </c>
      <c r="S2320" s="2" t="s">
        <v>31</v>
      </c>
      <c r="T2320" s="2">
        <f t="shared" si="252"/>
        <v>311</v>
      </c>
      <c r="U2320" s="4">
        <f t="shared" si="253"/>
        <v>3.936210606252373E-2</v>
      </c>
      <c r="V2320" s="4">
        <f t="shared" si="254"/>
        <v>0.36383311843801808</v>
      </c>
      <c r="W2320">
        <f t="shared" si="255"/>
        <v>11</v>
      </c>
      <c r="X2320" t="str">
        <f t="shared" si="256"/>
        <v>Friday</v>
      </c>
      <c r="Y2320" t="str">
        <f t="shared" si="257"/>
        <v>Jun</v>
      </c>
      <c r="Z2320" t="str">
        <f t="shared" si="258"/>
        <v>6-10</v>
      </c>
    </row>
    <row r="2321" spans="1:26" x14ac:dyDescent="0.25">
      <c r="A2321" s="2" t="s">
        <v>7367</v>
      </c>
      <c r="B2321" s="2" t="s">
        <v>5036</v>
      </c>
      <c r="C2321" s="1">
        <v>45828</v>
      </c>
      <c r="D2321" s="3">
        <v>0.49166666666666664</v>
      </c>
      <c r="E2321" s="2" t="s">
        <v>5054</v>
      </c>
      <c r="F2321" s="2" t="s">
        <v>5052</v>
      </c>
      <c r="G2321" s="2">
        <v>21639</v>
      </c>
      <c r="H2321" s="2">
        <v>5</v>
      </c>
      <c r="I2321" s="2">
        <v>1110</v>
      </c>
      <c r="J2321" s="2">
        <v>10808</v>
      </c>
      <c r="K2321" s="2">
        <v>8933</v>
      </c>
      <c r="L2321" s="2">
        <v>258</v>
      </c>
      <c r="M2321" s="2">
        <v>54</v>
      </c>
      <c r="N2321" s="2">
        <v>15</v>
      </c>
      <c r="O2321" s="2">
        <v>22</v>
      </c>
      <c r="P2321" s="2">
        <v>19</v>
      </c>
      <c r="Q2321" s="2">
        <v>169</v>
      </c>
      <c r="R2321" s="2">
        <v>16</v>
      </c>
      <c r="S2321" s="2" t="s">
        <v>31</v>
      </c>
      <c r="T2321" s="2">
        <f t="shared" si="252"/>
        <v>349</v>
      </c>
      <c r="U2321" s="4">
        <f t="shared" si="253"/>
        <v>3.9068621963506099E-2</v>
      </c>
      <c r="V2321" s="4">
        <f t="shared" si="254"/>
        <v>0.41281944636998014</v>
      </c>
      <c r="W2321">
        <f t="shared" si="255"/>
        <v>11</v>
      </c>
      <c r="X2321" t="str">
        <f t="shared" si="256"/>
        <v>Friday</v>
      </c>
      <c r="Y2321" t="str">
        <f t="shared" si="257"/>
        <v>Jun</v>
      </c>
      <c r="Z2321" t="str">
        <f t="shared" si="258"/>
        <v>3-5</v>
      </c>
    </row>
    <row r="2322" spans="1:26" x14ac:dyDescent="0.25">
      <c r="A2322" s="2" t="s">
        <v>7368</v>
      </c>
      <c r="B2322" s="2" t="s">
        <v>5036</v>
      </c>
      <c r="C2322" s="1">
        <v>45828</v>
      </c>
      <c r="D2322" s="3">
        <v>0.51666666666666672</v>
      </c>
      <c r="E2322" s="2" t="s">
        <v>5054</v>
      </c>
      <c r="F2322" s="2" t="s">
        <v>5042</v>
      </c>
      <c r="G2322" s="2">
        <v>21838</v>
      </c>
      <c r="H2322" s="2">
        <v>5</v>
      </c>
      <c r="I2322" s="2">
        <v>657</v>
      </c>
      <c r="J2322" s="2">
        <v>7645</v>
      </c>
      <c r="K2322" s="2">
        <v>6609</v>
      </c>
      <c r="L2322" s="2">
        <v>248</v>
      </c>
      <c r="M2322" s="2">
        <v>45</v>
      </c>
      <c r="N2322" s="2">
        <v>25</v>
      </c>
      <c r="O2322" s="2">
        <v>22</v>
      </c>
      <c r="P2322" s="2">
        <v>17</v>
      </c>
      <c r="Q2322" s="2">
        <v>109</v>
      </c>
      <c r="R2322" s="2">
        <v>14</v>
      </c>
      <c r="S2322" s="2" t="s">
        <v>31</v>
      </c>
      <c r="T2322" s="2">
        <f t="shared" si="252"/>
        <v>340</v>
      </c>
      <c r="U2322" s="4">
        <f t="shared" si="253"/>
        <v>5.1444999243455893E-2</v>
      </c>
      <c r="V2322" s="4">
        <f t="shared" si="254"/>
        <v>0.30263760417620661</v>
      </c>
      <c r="W2322">
        <f t="shared" si="255"/>
        <v>12</v>
      </c>
      <c r="X2322" t="str">
        <f t="shared" si="256"/>
        <v>Friday</v>
      </c>
      <c r="Y2322" t="str">
        <f t="shared" si="257"/>
        <v>Jun</v>
      </c>
      <c r="Z2322" t="str">
        <f t="shared" si="258"/>
        <v>3-5</v>
      </c>
    </row>
    <row r="2323" spans="1:26" x14ac:dyDescent="0.25">
      <c r="A2323" s="2" t="s">
        <v>7369</v>
      </c>
      <c r="B2323" s="2" t="s">
        <v>5036</v>
      </c>
      <c r="C2323" s="1">
        <v>45828</v>
      </c>
      <c r="D2323" s="3">
        <v>0.55833333333333335</v>
      </c>
      <c r="E2323" s="2" t="s">
        <v>5046</v>
      </c>
      <c r="F2323" s="2" t="s">
        <v>5069</v>
      </c>
      <c r="G2323" s="2">
        <v>21646</v>
      </c>
      <c r="H2323" s="2">
        <v>3</v>
      </c>
      <c r="I2323" s="2">
        <v>106</v>
      </c>
      <c r="J2323" s="2">
        <v>7105</v>
      </c>
      <c r="K2323" s="2">
        <v>6142</v>
      </c>
      <c r="L2323" s="2">
        <v>119</v>
      </c>
      <c r="M2323" s="2">
        <v>12</v>
      </c>
      <c r="N2323" s="2">
        <v>11</v>
      </c>
      <c r="O2323" s="2">
        <v>30</v>
      </c>
      <c r="P2323" s="2">
        <v>144</v>
      </c>
      <c r="Q2323" s="2">
        <v>103</v>
      </c>
      <c r="R2323" s="2">
        <v>4</v>
      </c>
      <c r="S2323" s="2" t="s">
        <v>31</v>
      </c>
      <c r="T2323" s="2">
        <f t="shared" si="252"/>
        <v>172</v>
      </c>
      <c r="U2323" s="4">
        <f t="shared" si="253"/>
        <v>2.8003907521979812E-2</v>
      </c>
      <c r="V2323" s="4">
        <f t="shared" si="254"/>
        <v>0.28374757460962763</v>
      </c>
      <c r="W2323">
        <f t="shared" si="255"/>
        <v>13</v>
      </c>
      <c r="X2323" t="str">
        <f t="shared" si="256"/>
        <v>Friday</v>
      </c>
      <c r="Y2323" t="str">
        <f t="shared" si="257"/>
        <v>Jun</v>
      </c>
      <c r="Z2323" t="str">
        <f t="shared" si="258"/>
        <v>3-5</v>
      </c>
    </row>
    <row r="2324" spans="1:26" x14ac:dyDescent="0.25">
      <c r="A2324" s="2" t="s">
        <v>7370</v>
      </c>
      <c r="B2324" s="2" t="s">
        <v>5036</v>
      </c>
      <c r="C2324" s="1">
        <v>45828</v>
      </c>
      <c r="D2324" s="3">
        <v>0.56944444444444442</v>
      </c>
      <c r="E2324" s="2" t="s">
        <v>5054</v>
      </c>
      <c r="F2324" s="2" t="s">
        <v>5052</v>
      </c>
      <c r="G2324" s="2">
        <v>21804</v>
      </c>
      <c r="H2324" s="2">
        <v>6</v>
      </c>
      <c r="I2324" s="2">
        <v>365</v>
      </c>
      <c r="J2324" s="2">
        <v>4518</v>
      </c>
      <c r="K2324" s="2">
        <v>3360</v>
      </c>
      <c r="L2324" s="2">
        <v>96</v>
      </c>
      <c r="M2324" s="2">
        <v>24</v>
      </c>
      <c r="N2324" s="2">
        <v>6</v>
      </c>
      <c r="O2324" s="2">
        <v>7</v>
      </c>
      <c r="P2324" s="2">
        <v>9</v>
      </c>
      <c r="Q2324" s="2">
        <v>52</v>
      </c>
      <c r="R2324" s="2">
        <v>3</v>
      </c>
      <c r="S2324" s="2" t="s">
        <v>31</v>
      </c>
      <c r="T2324" s="2">
        <f t="shared" si="252"/>
        <v>133</v>
      </c>
      <c r="U2324" s="4">
        <f t="shared" si="253"/>
        <v>3.9583333333333331E-2</v>
      </c>
      <c r="V2324" s="4">
        <f t="shared" si="254"/>
        <v>0.15410016510731975</v>
      </c>
      <c r="W2324">
        <f t="shared" si="255"/>
        <v>13</v>
      </c>
      <c r="X2324" t="str">
        <f t="shared" si="256"/>
        <v>Friday</v>
      </c>
      <c r="Y2324" t="str">
        <f t="shared" si="257"/>
        <v>Jun</v>
      </c>
      <c r="Z2324" t="str">
        <f t="shared" si="258"/>
        <v>6-10</v>
      </c>
    </row>
    <row r="2325" spans="1:26" x14ac:dyDescent="0.25">
      <c r="A2325" s="2" t="s">
        <v>7371</v>
      </c>
      <c r="B2325" s="2" t="s">
        <v>5036</v>
      </c>
      <c r="C2325" s="1">
        <v>45828</v>
      </c>
      <c r="D2325" s="3">
        <v>0.5805555555555556</v>
      </c>
      <c r="E2325" s="2" t="s">
        <v>5037</v>
      </c>
      <c r="F2325" s="2" t="s">
        <v>5069</v>
      </c>
      <c r="G2325" s="2">
        <v>21641</v>
      </c>
      <c r="H2325" s="2">
        <v>3</v>
      </c>
      <c r="I2325" s="2">
        <v>198</v>
      </c>
      <c r="J2325" s="2">
        <v>32146</v>
      </c>
      <c r="K2325" s="2">
        <v>25258</v>
      </c>
      <c r="L2325" s="2">
        <v>863</v>
      </c>
      <c r="M2325" s="2">
        <v>154</v>
      </c>
      <c r="N2325" s="2">
        <v>113</v>
      </c>
      <c r="O2325" s="2">
        <v>329</v>
      </c>
      <c r="P2325" s="2">
        <v>122</v>
      </c>
      <c r="Q2325" s="2">
        <v>837</v>
      </c>
      <c r="R2325" s="2">
        <v>50</v>
      </c>
      <c r="S2325" s="2" t="s">
        <v>31</v>
      </c>
      <c r="T2325" s="2">
        <f t="shared" si="252"/>
        <v>1459</v>
      </c>
      <c r="U2325" s="4">
        <f t="shared" si="253"/>
        <v>5.7763876791511598E-2</v>
      </c>
      <c r="V2325" s="4">
        <f t="shared" si="254"/>
        <v>1.1671364539531446</v>
      </c>
      <c r="W2325">
        <f t="shared" si="255"/>
        <v>13</v>
      </c>
      <c r="X2325" t="str">
        <f t="shared" si="256"/>
        <v>Friday</v>
      </c>
      <c r="Y2325" t="str">
        <f t="shared" si="257"/>
        <v>Jun</v>
      </c>
      <c r="Z2325" t="str">
        <f t="shared" si="258"/>
        <v>3-5</v>
      </c>
    </row>
    <row r="2326" spans="1:26" x14ac:dyDescent="0.25">
      <c r="A2326" s="2" t="s">
        <v>7372</v>
      </c>
      <c r="B2326" s="2" t="s">
        <v>5036</v>
      </c>
      <c r="C2326" s="1">
        <v>45828</v>
      </c>
      <c r="D2326" s="3">
        <v>0.64166666666666672</v>
      </c>
      <c r="E2326" s="2" t="s">
        <v>5054</v>
      </c>
      <c r="F2326" s="2" t="s">
        <v>5042</v>
      </c>
      <c r="G2326" s="2">
        <v>21874</v>
      </c>
      <c r="H2326" s="2">
        <v>6</v>
      </c>
      <c r="I2326" s="2">
        <v>1547</v>
      </c>
      <c r="J2326" s="2">
        <v>6826</v>
      </c>
      <c r="K2326" s="2">
        <v>5449</v>
      </c>
      <c r="L2326" s="2">
        <v>231</v>
      </c>
      <c r="M2326" s="2">
        <v>49</v>
      </c>
      <c r="N2326" s="2">
        <v>23</v>
      </c>
      <c r="O2326" s="2">
        <v>23</v>
      </c>
      <c r="P2326" s="2">
        <v>14</v>
      </c>
      <c r="Q2326" s="2">
        <v>105</v>
      </c>
      <c r="R2326" s="2">
        <v>11</v>
      </c>
      <c r="S2326" s="2" t="s">
        <v>31</v>
      </c>
      <c r="T2326" s="2">
        <f t="shared" si="252"/>
        <v>326</v>
      </c>
      <c r="U2326" s="4">
        <f t="shared" si="253"/>
        <v>5.9827491282804186E-2</v>
      </c>
      <c r="V2326" s="4">
        <f t="shared" si="254"/>
        <v>0.24910853067568803</v>
      </c>
      <c r="W2326">
        <f t="shared" si="255"/>
        <v>15</v>
      </c>
      <c r="X2326" t="str">
        <f t="shared" si="256"/>
        <v>Friday</v>
      </c>
      <c r="Y2326" t="str">
        <f t="shared" si="257"/>
        <v>Jun</v>
      </c>
      <c r="Z2326" t="str">
        <f t="shared" si="258"/>
        <v>6-10</v>
      </c>
    </row>
    <row r="2327" spans="1:26" x14ac:dyDescent="0.25">
      <c r="A2327" s="2" t="s">
        <v>7373</v>
      </c>
      <c r="B2327" s="2" t="s">
        <v>5036</v>
      </c>
      <c r="C2327" s="1">
        <v>45828</v>
      </c>
      <c r="D2327" s="3">
        <v>0.64166666666666672</v>
      </c>
      <c r="E2327" s="2" t="s">
        <v>5046</v>
      </c>
      <c r="F2327" s="2" t="s">
        <v>5069</v>
      </c>
      <c r="G2327" s="2">
        <v>21964</v>
      </c>
      <c r="H2327" s="2">
        <v>7</v>
      </c>
      <c r="I2327" s="2">
        <v>376</v>
      </c>
      <c r="J2327" s="2">
        <v>4959</v>
      </c>
      <c r="K2327" s="2">
        <v>4244</v>
      </c>
      <c r="L2327" s="2">
        <v>79</v>
      </c>
      <c r="M2327" s="2">
        <v>9</v>
      </c>
      <c r="N2327" s="2">
        <v>9</v>
      </c>
      <c r="O2327" s="2">
        <v>20</v>
      </c>
      <c r="P2327" s="2">
        <v>98</v>
      </c>
      <c r="Q2327" s="2">
        <v>30</v>
      </c>
      <c r="R2327" s="2">
        <v>3</v>
      </c>
      <c r="S2327" s="2" t="s">
        <v>31</v>
      </c>
      <c r="T2327" s="2">
        <f t="shared" si="252"/>
        <v>117</v>
      </c>
      <c r="U2327" s="4">
        <f t="shared" si="253"/>
        <v>2.756833176248822E-2</v>
      </c>
      <c r="V2327" s="4">
        <f t="shared" si="254"/>
        <v>0.19322527772718995</v>
      </c>
      <c r="W2327">
        <f t="shared" si="255"/>
        <v>15</v>
      </c>
      <c r="X2327" t="str">
        <f t="shared" si="256"/>
        <v>Friday</v>
      </c>
      <c r="Y2327" t="str">
        <f t="shared" si="257"/>
        <v>Jun</v>
      </c>
      <c r="Z2327" t="str">
        <f t="shared" si="258"/>
        <v>6-10</v>
      </c>
    </row>
    <row r="2328" spans="1:26" x14ac:dyDescent="0.25">
      <c r="A2328" s="2" t="s">
        <v>7374</v>
      </c>
      <c r="B2328" s="2" t="s">
        <v>5036</v>
      </c>
      <c r="C2328" s="1">
        <v>45828</v>
      </c>
      <c r="D2328" s="3">
        <v>0.76875000000000004</v>
      </c>
      <c r="E2328" s="2" t="s">
        <v>16</v>
      </c>
      <c r="F2328" s="2" t="s">
        <v>5038</v>
      </c>
      <c r="G2328" s="2">
        <v>21778</v>
      </c>
      <c r="H2328" s="2">
        <v>6</v>
      </c>
      <c r="I2328" s="2">
        <v>473</v>
      </c>
      <c r="J2328" s="2">
        <v>5529</v>
      </c>
      <c r="K2328" s="2">
        <v>4118</v>
      </c>
      <c r="L2328" s="2">
        <v>81</v>
      </c>
      <c r="M2328" s="2">
        <v>8</v>
      </c>
      <c r="N2328" s="2">
        <v>5</v>
      </c>
      <c r="O2328" s="2">
        <v>7</v>
      </c>
      <c r="P2328" s="2">
        <v>21</v>
      </c>
      <c r="Q2328" s="2">
        <v>91</v>
      </c>
      <c r="R2328" s="2">
        <v>8</v>
      </c>
      <c r="S2328" s="2" t="s">
        <v>31</v>
      </c>
      <c r="T2328" s="2">
        <f t="shared" si="252"/>
        <v>101</v>
      </c>
      <c r="U2328" s="4">
        <f t="shared" si="253"/>
        <v>2.4526469159786304E-2</v>
      </c>
      <c r="V2328" s="4">
        <f t="shared" si="254"/>
        <v>0.18908990724584443</v>
      </c>
      <c r="W2328">
        <f t="shared" si="255"/>
        <v>18</v>
      </c>
      <c r="X2328" t="str">
        <f t="shared" si="256"/>
        <v>Friday</v>
      </c>
      <c r="Y2328" t="str">
        <f t="shared" si="257"/>
        <v>Jun</v>
      </c>
      <c r="Z2328" t="str">
        <f t="shared" si="258"/>
        <v>6-10</v>
      </c>
    </row>
    <row r="2329" spans="1:26" x14ac:dyDescent="0.25">
      <c r="A2329" s="2" t="s">
        <v>7375</v>
      </c>
      <c r="B2329" s="2" t="s">
        <v>5036</v>
      </c>
      <c r="C2329" s="1">
        <v>45828</v>
      </c>
      <c r="D2329" s="3">
        <v>0.81527777777777777</v>
      </c>
      <c r="E2329" s="2" t="s">
        <v>16</v>
      </c>
      <c r="F2329" s="2" t="s">
        <v>5069</v>
      </c>
      <c r="G2329" s="2">
        <v>21542</v>
      </c>
      <c r="H2329" s="2">
        <v>2</v>
      </c>
      <c r="I2329" s="2">
        <v>265</v>
      </c>
      <c r="J2329" s="2">
        <v>7983</v>
      </c>
      <c r="K2329" s="2">
        <v>5771</v>
      </c>
      <c r="L2329" s="2">
        <v>147</v>
      </c>
      <c r="M2329" s="2">
        <v>16</v>
      </c>
      <c r="N2329" s="2">
        <v>11</v>
      </c>
      <c r="O2329" s="2">
        <v>13</v>
      </c>
      <c r="P2329" s="2">
        <v>13</v>
      </c>
      <c r="Q2329" s="2">
        <v>155</v>
      </c>
      <c r="R2329" s="2">
        <v>6</v>
      </c>
      <c r="S2329" s="2" t="s">
        <v>31</v>
      </c>
      <c r="T2329" s="2">
        <f t="shared" si="252"/>
        <v>187</v>
      </c>
      <c r="U2329" s="4">
        <f t="shared" si="253"/>
        <v>3.2403396291803846E-2</v>
      </c>
      <c r="V2329" s="4">
        <f t="shared" si="254"/>
        <v>0.26789527434778571</v>
      </c>
      <c r="W2329">
        <f t="shared" si="255"/>
        <v>19</v>
      </c>
      <c r="X2329" t="str">
        <f t="shared" si="256"/>
        <v>Friday</v>
      </c>
      <c r="Y2329" t="str">
        <f t="shared" si="257"/>
        <v>Jun</v>
      </c>
      <c r="Z2329" t="str">
        <f t="shared" si="258"/>
        <v>0-2</v>
      </c>
    </row>
    <row r="2330" spans="1:26" x14ac:dyDescent="0.25">
      <c r="A2330" s="2" t="s">
        <v>7376</v>
      </c>
      <c r="B2330" s="2" t="s">
        <v>5036</v>
      </c>
      <c r="C2330" s="1">
        <v>45828</v>
      </c>
      <c r="D2330" s="3">
        <v>0.83125000000000004</v>
      </c>
      <c r="E2330" s="2" t="s">
        <v>16</v>
      </c>
      <c r="F2330" s="2" t="s">
        <v>5042</v>
      </c>
      <c r="G2330" s="2">
        <v>21997</v>
      </c>
      <c r="H2330" s="2">
        <v>4</v>
      </c>
      <c r="I2330" s="2">
        <v>302</v>
      </c>
      <c r="J2330" s="2">
        <v>7259</v>
      </c>
      <c r="K2330" s="2">
        <v>5775</v>
      </c>
      <c r="L2330" s="2">
        <v>256</v>
      </c>
      <c r="M2330" s="2">
        <v>27</v>
      </c>
      <c r="N2330" s="2">
        <v>19</v>
      </c>
      <c r="O2330" s="2">
        <v>25</v>
      </c>
      <c r="P2330" s="2">
        <v>17</v>
      </c>
      <c r="Q2330" s="2">
        <v>172</v>
      </c>
      <c r="R2330" s="2">
        <v>14</v>
      </c>
      <c r="S2330" s="2" t="s">
        <v>31</v>
      </c>
      <c r="T2330" s="2">
        <f t="shared" si="252"/>
        <v>327</v>
      </c>
      <c r="U2330" s="4">
        <f t="shared" si="253"/>
        <v>5.6623376623376624E-2</v>
      </c>
      <c r="V2330" s="4">
        <f t="shared" si="254"/>
        <v>0.2625358003364095</v>
      </c>
      <c r="W2330">
        <f t="shared" si="255"/>
        <v>19</v>
      </c>
      <c r="X2330" t="str">
        <f t="shared" si="256"/>
        <v>Friday</v>
      </c>
      <c r="Y2330" t="str">
        <f t="shared" si="257"/>
        <v>Jun</v>
      </c>
      <c r="Z2330" t="str">
        <f t="shared" si="258"/>
        <v>3-5</v>
      </c>
    </row>
    <row r="2331" spans="1:26" x14ac:dyDescent="0.25">
      <c r="A2331" s="2" t="s">
        <v>7377</v>
      </c>
      <c r="B2331" s="2" t="s">
        <v>5036</v>
      </c>
      <c r="C2331" s="1">
        <v>45828</v>
      </c>
      <c r="D2331" s="3">
        <v>0.85138888888888886</v>
      </c>
      <c r="E2331" s="2" t="s">
        <v>16</v>
      </c>
      <c r="F2331" s="2" t="s">
        <v>5050</v>
      </c>
      <c r="G2331" s="2">
        <v>21827</v>
      </c>
      <c r="H2331" s="2">
        <v>2</v>
      </c>
      <c r="I2331" s="2">
        <v>334</v>
      </c>
      <c r="J2331" s="2">
        <v>5115</v>
      </c>
      <c r="K2331" s="2">
        <v>4509</v>
      </c>
      <c r="L2331" s="2">
        <v>254</v>
      </c>
      <c r="M2331" s="2">
        <v>35</v>
      </c>
      <c r="N2331" s="2">
        <v>13</v>
      </c>
      <c r="O2331" s="2">
        <v>28</v>
      </c>
      <c r="P2331" s="2">
        <v>8</v>
      </c>
      <c r="Q2331" s="2">
        <v>107</v>
      </c>
      <c r="R2331" s="2">
        <v>7</v>
      </c>
      <c r="S2331" s="2" t="s">
        <v>31</v>
      </c>
      <c r="T2331" s="2">
        <f t="shared" si="252"/>
        <v>330</v>
      </c>
      <c r="U2331" s="4">
        <f t="shared" si="253"/>
        <v>7.318695941450433E-2</v>
      </c>
      <c r="V2331" s="4">
        <f t="shared" si="254"/>
        <v>0.20657900765107437</v>
      </c>
      <c r="W2331">
        <f t="shared" si="255"/>
        <v>20</v>
      </c>
      <c r="X2331" t="str">
        <f t="shared" si="256"/>
        <v>Friday</v>
      </c>
      <c r="Y2331" t="str">
        <f t="shared" si="257"/>
        <v>Jun</v>
      </c>
      <c r="Z2331" t="str">
        <f t="shared" si="258"/>
        <v>0-2</v>
      </c>
    </row>
    <row r="2332" spans="1:26" x14ac:dyDescent="0.25">
      <c r="A2332" s="2" t="s">
        <v>7378</v>
      </c>
      <c r="B2332" s="2" t="s">
        <v>5036</v>
      </c>
      <c r="C2332" s="1">
        <v>45828</v>
      </c>
      <c r="D2332" s="3">
        <v>0.93125000000000002</v>
      </c>
      <c r="E2332" s="2" t="s">
        <v>5054</v>
      </c>
      <c r="F2332" s="2" t="s">
        <v>5069</v>
      </c>
      <c r="G2332" s="2">
        <v>21808</v>
      </c>
      <c r="H2332" s="2">
        <v>4</v>
      </c>
      <c r="I2332" s="2">
        <v>617</v>
      </c>
      <c r="J2332" s="2">
        <v>5595</v>
      </c>
      <c r="K2332" s="2">
        <v>4305</v>
      </c>
      <c r="L2332" s="2">
        <v>180</v>
      </c>
      <c r="M2332" s="2">
        <v>50</v>
      </c>
      <c r="N2332" s="2">
        <v>14</v>
      </c>
      <c r="O2332" s="2">
        <v>20</v>
      </c>
      <c r="P2332" s="2">
        <v>13</v>
      </c>
      <c r="Q2332" s="2">
        <v>110</v>
      </c>
      <c r="R2332" s="2">
        <v>4</v>
      </c>
      <c r="S2332" s="2" t="s">
        <v>31</v>
      </c>
      <c r="T2332" s="2">
        <f t="shared" si="252"/>
        <v>264</v>
      </c>
      <c r="U2332" s="4">
        <f t="shared" si="253"/>
        <v>6.132404181184669E-2</v>
      </c>
      <c r="V2332" s="4">
        <f t="shared" si="254"/>
        <v>0.1974046221570066</v>
      </c>
      <c r="W2332">
        <f t="shared" si="255"/>
        <v>22</v>
      </c>
      <c r="X2332" t="str">
        <f t="shared" si="256"/>
        <v>Friday</v>
      </c>
      <c r="Y2332" t="str">
        <f t="shared" si="257"/>
        <v>Jun</v>
      </c>
      <c r="Z2332" t="str">
        <f t="shared" si="258"/>
        <v>3-5</v>
      </c>
    </row>
    <row r="2333" spans="1:26" x14ac:dyDescent="0.25">
      <c r="A2333" s="2" t="s">
        <v>7379</v>
      </c>
      <c r="B2333" s="2" t="s">
        <v>5036</v>
      </c>
      <c r="C2333" s="1">
        <v>45829</v>
      </c>
      <c r="D2333" s="3">
        <v>0.23333333333333334</v>
      </c>
      <c r="E2333" s="2" t="s">
        <v>16</v>
      </c>
      <c r="F2333" s="2" t="s">
        <v>5069</v>
      </c>
      <c r="G2333" s="2">
        <v>21986</v>
      </c>
      <c r="H2333" s="2">
        <v>3</v>
      </c>
      <c r="I2333" s="2">
        <v>315</v>
      </c>
      <c r="J2333" s="2">
        <v>2711</v>
      </c>
      <c r="K2333" s="2">
        <v>2221</v>
      </c>
      <c r="L2333" s="2">
        <v>84</v>
      </c>
      <c r="M2333" s="2">
        <v>10</v>
      </c>
      <c r="N2333" s="2">
        <v>7</v>
      </c>
      <c r="O2333" s="2">
        <v>7</v>
      </c>
      <c r="P2333" s="2">
        <v>13</v>
      </c>
      <c r="Q2333" s="2">
        <v>43</v>
      </c>
      <c r="R2333" s="2">
        <v>2</v>
      </c>
      <c r="S2333" s="2" t="s">
        <v>31</v>
      </c>
      <c r="T2333" s="2">
        <f t="shared" si="252"/>
        <v>108</v>
      </c>
      <c r="U2333" s="4">
        <f t="shared" si="253"/>
        <v>4.8626744709590275E-2</v>
      </c>
      <c r="V2333" s="4">
        <f t="shared" si="254"/>
        <v>0.10101883016465023</v>
      </c>
      <c r="W2333">
        <f t="shared" si="255"/>
        <v>5</v>
      </c>
      <c r="X2333" t="str">
        <f t="shared" si="256"/>
        <v>Saturday</v>
      </c>
      <c r="Y2333" t="str">
        <f t="shared" si="257"/>
        <v>Jun</v>
      </c>
      <c r="Z2333" t="str">
        <f t="shared" si="258"/>
        <v>3-5</v>
      </c>
    </row>
    <row r="2334" spans="1:26" x14ac:dyDescent="0.25">
      <c r="A2334" s="2" t="s">
        <v>7380</v>
      </c>
      <c r="B2334" s="2" t="s">
        <v>5036</v>
      </c>
      <c r="C2334" s="1">
        <v>45829</v>
      </c>
      <c r="D2334" s="3">
        <v>0.34583333333333333</v>
      </c>
      <c r="E2334" s="2" t="s">
        <v>5054</v>
      </c>
      <c r="F2334" s="2" t="s">
        <v>5048</v>
      </c>
      <c r="G2334" s="2">
        <v>21812</v>
      </c>
      <c r="H2334" s="2">
        <v>6</v>
      </c>
      <c r="I2334" s="2">
        <v>1029</v>
      </c>
      <c r="J2334" s="2">
        <v>3057</v>
      </c>
      <c r="K2334" s="2">
        <v>2285</v>
      </c>
      <c r="L2334" s="2">
        <v>72</v>
      </c>
      <c r="M2334" s="2">
        <v>18</v>
      </c>
      <c r="N2334" s="2">
        <v>7</v>
      </c>
      <c r="O2334" s="2">
        <v>7</v>
      </c>
      <c r="P2334" s="2">
        <v>6</v>
      </c>
      <c r="Q2334" s="2">
        <v>65</v>
      </c>
      <c r="R2334" s="2">
        <v>6</v>
      </c>
      <c r="S2334" s="2" t="s">
        <v>31</v>
      </c>
      <c r="T2334" s="2">
        <f t="shared" si="252"/>
        <v>104</v>
      </c>
      <c r="U2334" s="4">
        <f t="shared" si="253"/>
        <v>4.5514223194748356E-2</v>
      </c>
      <c r="V2334" s="4">
        <f t="shared" si="254"/>
        <v>0.1047588483403631</v>
      </c>
      <c r="W2334">
        <f t="shared" si="255"/>
        <v>8</v>
      </c>
      <c r="X2334" t="str">
        <f t="shared" si="256"/>
        <v>Saturday</v>
      </c>
      <c r="Y2334" t="str">
        <f t="shared" si="257"/>
        <v>Jun</v>
      </c>
      <c r="Z2334" t="str">
        <f t="shared" si="258"/>
        <v>6-10</v>
      </c>
    </row>
    <row r="2335" spans="1:26" x14ac:dyDescent="0.25">
      <c r="A2335" s="2" t="s">
        <v>7381</v>
      </c>
      <c r="B2335" s="2" t="s">
        <v>5036</v>
      </c>
      <c r="C2335" s="1">
        <v>45830</v>
      </c>
      <c r="D2335" s="3">
        <v>0.31736111111111109</v>
      </c>
      <c r="E2335" s="2" t="s">
        <v>5046</v>
      </c>
      <c r="F2335" s="2" t="s">
        <v>5042</v>
      </c>
      <c r="G2335" s="2">
        <v>21571</v>
      </c>
      <c r="H2335" s="2">
        <v>8</v>
      </c>
      <c r="I2335" s="2">
        <v>195</v>
      </c>
      <c r="J2335" s="2">
        <v>1949</v>
      </c>
      <c r="K2335" s="2">
        <v>1546</v>
      </c>
      <c r="L2335" s="2">
        <v>28</v>
      </c>
      <c r="M2335" s="2">
        <v>3</v>
      </c>
      <c r="N2335" s="2">
        <v>3</v>
      </c>
      <c r="O2335" s="2">
        <v>8</v>
      </c>
      <c r="P2335" s="2">
        <v>30</v>
      </c>
      <c r="Q2335" s="2">
        <v>12</v>
      </c>
      <c r="R2335" s="2">
        <v>1</v>
      </c>
      <c r="S2335" s="2" t="s">
        <v>31</v>
      </c>
      <c r="T2335" s="2">
        <f t="shared" si="252"/>
        <v>42</v>
      </c>
      <c r="U2335" s="4">
        <f t="shared" si="253"/>
        <v>2.7166882276843468E-2</v>
      </c>
      <c r="V2335" s="4">
        <f t="shared" si="254"/>
        <v>7.1670298085392423E-2</v>
      </c>
      <c r="W2335">
        <f t="shared" si="255"/>
        <v>7</v>
      </c>
      <c r="X2335" t="str">
        <f t="shared" si="256"/>
        <v>Sunday</v>
      </c>
      <c r="Y2335" t="str">
        <f t="shared" si="257"/>
        <v>Jun</v>
      </c>
      <c r="Z2335" t="str">
        <f t="shared" si="258"/>
        <v>6-10</v>
      </c>
    </row>
    <row r="2336" spans="1:26" x14ac:dyDescent="0.25">
      <c r="A2336" s="2" t="s">
        <v>7382</v>
      </c>
      <c r="B2336" s="2" t="s">
        <v>5036</v>
      </c>
      <c r="C2336" s="1">
        <v>45830</v>
      </c>
      <c r="D2336" s="3">
        <v>0.34513888888888888</v>
      </c>
      <c r="E2336" s="2" t="s">
        <v>5044</v>
      </c>
      <c r="F2336" s="2" t="s">
        <v>5050</v>
      </c>
      <c r="G2336" s="2">
        <v>21930</v>
      </c>
      <c r="H2336" s="2">
        <v>4</v>
      </c>
      <c r="I2336" s="2">
        <v>195</v>
      </c>
      <c r="J2336" s="2">
        <v>4078</v>
      </c>
      <c r="K2336" s="2">
        <v>3634</v>
      </c>
      <c r="L2336" s="2">
        <v>149</v>
      </c>
      <c r="M2336" s="2">
        <v>17</v>
      </c>
      <c r="N2336" s="2">
        <v>13</v>
      </c>
      <c r="O2336" s="2">
        <v>17</v>
      </c>
      <c r="P2336" s="2">
        <v>21</v>
      </c>
      <c r="Q2336" s="2">
        <v>107</v>
      </c>
      <c r="R2336" s="2">
        <v>8</v>
      </c>
      <c r="S2336" s="2" t="s">
        <v>31</v>
      </c>
      <c r="T2336" s="2">
        <f t="shared" si="252"/>
        <v>196</v>
      </c>
      <c r="U2336" s="4">
        <f t="shared" si="253"/>
        <v>5.3935057787561913E-2</v>
      </c>
      <c r="V2336" s="4">
        <f t="shared" si="254"/>
        <v>0.16570907432740539</v>
      </c>
      <c r="W2336">
        <f t="shared" si="255"/>
        <v>8</v>
      </c>
      <c r="X2336" t="str">
        <f t="shared" si="256"/>
        <v>Sunday</v>
      </c>
      <c r="Y2336" t="str">
        <f t="shared" si="257"/>
        <v>Jun</v>
      </c>
      <c r="Z2336" t="str">
        <f t="shared" si="258"/>
        <v>3-5</v>
      </c>
    </row>
    <row r="2337" spans="1:26" x14ac:dyDescent="0.25">
      <c r="A2337" s="2" t="s">
        <v>7383</v>
      </c>
      <c r="B2337" s="2" t="s">
        <v>5036</v>
      </c>
      <c r="C2337" s="1">
        <v>45830</v>
      </c>
      <c r="D2337" s="3">
        <v>0.54513888888888884</v>
      </c>
      <c r="E2337" s="2" t="s">
        <v>16</v>
      </c>
      <c r="F2337" s="2" t="s">
        <v>5069</v>
      </c>
      <c r="G2337" s="2">
        <v>22025</v>
      </c>
      <c r="H2337" s="2">
        <v>3</v>
      </c>
      <c r="I2337" s="2">
        <v>497</v>
      </c>
      <c r="J2337" s="2">
        <v>11447</v>
      </c>
      <c r="K2337" s="2">
        <v>10215</v>
      </c>
      <c r="L2337" s="2">
        <v>241</v>
      </c>
      <c r="M2337" s="2">
        <v>34</v>
      </c>
      <c r="N2337" s="2">
        <v>15</v>
      </c>
      <c r="O2337" s="2">
        <v>19</v>
      </c>
      <c r="P2337" s="2">
        <v>36</v>
      </c>
      <c r="Q2337" s="2">
        <v>268</v>
      </c>
      <c r="R2337" s="2">
        <v>15</v>
      </c>
      <c r="S2337" s="2" t="s">
        <v>28</v>
      </c>
      <c r="T2337" s="2">
        <f t="shared" si="252"/>
        <v>309</v>
      </c>
      <c r="U2337" s="4">
        <f t="shared" si="253"/>
        <v>3.02496328928047E-2</v>
      </c>
      <c r="V2337" s="4">
        <f t="shared" si="254"/>
        <v>0.46379114642451758</v>
      </c>
      <c r="W2337">
        <f t="shared" si="255"/>
        <v>13</v>
      </c>
      <c r="X2337" t="str">
        <f t="shared" si="256"/>
        <v>Sunday</v>
      </c>
      <c r="Y2337" t="str">
        <f t="shared" si="257"/>
        <v>Jun</v>
      </c>
      <c r="Z2337" t="str">
        <f t="shared" si="258"/>
        <v>3-5</v>
      </c>
    </row>
    <row r="2338" spans="1:26" x14ac:dyDescent="0.25">
      <c r="A2338" s="2" t="s">
        <v>7384</v>
      </c>
      <c r="B2338" s="2" t="s">
        <v>5036</v>
      </c>
      <c r="C2338" s="1">
        <v>45830</v>
      </c>
      <c r="D2338" s="3">
        <v>0.59861111111111109</v>
      </c>
      <c r="E2338" s="2" t="s">
        <v>16</v>
      </c>
      <c r="F2338" s="2" t="s">
        <v>5038</v>
      </c>
      <c r="G2338" s="2">
        <v>21544</v>
      </c>
      <c r="H2338" s="2">
        <v>6</v>
      </c>
      <c r="I2338" s="2">
        <v>403</v>
      </c>
      <c r="J2338" s="2">
        <v>2622</v>
      </c>
      <c r="K2338" s="2">
        <v>1851</v>
      </c>
      <c r="L2338" s="2">
        <v>33</v>
      </c>
      <c r="M2338" s="2">
        <v>5</v>
      </c>
      <c r="N2338" s="2">
        <v>2</v>
      </c>
      <c r="O2338" s="2">
        <v>3</v>
      </c>
      <c r="P2338" s="2">
        <v>16</v>
      </c>
      <c r="Q2338" s="2">
        <v>40</v>
      </c>
      <c r="R2338" s="2">
        <v>4</v>
      </c>
      <c r="S2338" s="2" t="s">
        <v>31</v>
      </c>
      <c r="T2338" s="2">
        <f t="shared" si="252"/>
        <v>43</v>
      </c>
      <c r="U2338" s="4">
        <f t="shared" si="253"/>
        <v>2.3230686115613183E-2</v>
      </c>
      <c r="V2338" s="4">
        <f t="shared" si="254"/>
        <v>8.5917192721871524E-2</v>
      </c>
      <c r="W2338">
        <f t="shared" si="255"/>
        <v>14</v>
      </c>
      <c r="X2338" t="str">
        <f t="shared" si="256"/>
        <v>Sunday</v>
      </c>
      <c r="Y2338" t="str">
        <f t="shared" si="257"/>
        <v>Jun</v>
      </c>
      <c r="Z2338" t="str">
        <f t="shared" si="258"/>
        <v>6-10</v>
      </c>
    </row>
    <row r="2339" spans="1:26" x14ac:dyDescent="0.25">
      <c r="A2339" s="2" t="s">
        <v>7385</v>
      </c>
      <c r="B2339" s="2" t="s">
        <v>5036</v>
      </c>
      <c r="C2339" s="1">
        <v>45830</v>
      </c>
      <c r="D2339" s="3">
        <v>0.70694444444444449</v>
      </c>
      <c r="E2339" s="2" t="s">
        <v>5044</v>
      </c>
      <c r="F2339" s="2" t="s">
        <v>5042</v>
      </c>
      <c r="G2339" s="2">
        <v>22003</v>
      </c>
      <c r="H2339" s="2">
        <v>5</v>
      </c>
      <c r="I2339" s="2">
        <v>365</v>
      </c>
      <c r="J2339" s="2">
        <v>8986</v>
      </c>
      <c r="K2339" s="2">
        <v>6952</v>
      </c>
      <c r="L2339" s="2">
        <v>285</v>
      </c>
      <c r="M2339" s="2">
        <v>34</v>
      </c>
      <c r="N2339" s="2">
        <v>21</v>
      </c>
      <c r="O2339" s="2">
        <v>15</v>
      </c>
      <c r="P2339" s="2">
        <v>24</v>
      </c>
      <c r="Q2339" s="2">
        <v>176</v>
      </c>
      <c r="R2339" s="2">
        <v>23</v>
      </c>
      <c r="S2339" s="2" t="s">
        <v>31</v>
      </c>
      <c r="T2339" s="2">
        <f t="shared" si="252"/>
        <v>355</v>
      </c>
      <c r="U2339" s="4">
        <f t="shared" si="253"/>
        <v>5.1064441887226697E-2</v>
      </c>
      <c r="V2339" s="4">
        <f t="shared" si="254"/>
        <v>0.31595691496614098</v>
      </c>
      <c r="W2339">
        <f t="shared" si="255"/>
        <v>16</v>
      </c>
      <c r="X2339" t="str">
        <f t="shared" si="256"/>
        <v>Sunday</v>
      </c>
      <c r="Y2339" t="str">
        <f t="shared" si="257"/>
        <v>Jun</v>
      </c>
      <c r="Z2339" t="str">
        <f t="shared" si="258"/>
        <v>3-5</v>
      </c>
    </row>
    <row r="2340" spans="1:26" x14ac:dyDescent="0.25">
      <c r="A2340" s="2" t="s">
        <v>7386</v>
      </c>
      <c r="B2340" s="2" t="s">
        <v>5036</v>
      </c>
      <c r="C2340" s="1">
        <v>45830</v>
      </c>
      <c r="D2340" s="3">
        <v>0.70833333333333337</v>
      </c>
      <c r="E2340" s="2" t="s">
        <v>16</v>
      </c>
      <c r="F2340" s="2" t="s">
        <v>5050</v>
      </c>
      <c r="G2340" s="2">
        <v>21685</v>
      </c>
      <c r="H2340" s="2">
        <v>4</v>
      </c>
      <c r="I2340" s="2">
        <v>364</v>
      </c>
      <c r="J2340" s="2">
        <v>7159</v>
      </c>
      <c r="K2340" s="2">
        <v>6539</v>
      </c>
      <c r="L2340" s="2">
        <v>345</v>
      </c>
      <c r="M2340" s="2">
        <v>54</v>
      </c>
      <c r="N2340" s="2">
        <v>21</v>
      </c>
      <c r="O2340" s="2">
        <v>25</v>
      </c>
      <c r="P2340" s="2">
        <v>30</v>
      </c>
      <c r="Q2340" s="2">
        <v>166</v>
      </c>
      <c r="R2340" s="2">
        <v>18</v>
      </c>
      <c r="S2340" s="2" t="s">
        <v>31</v>
      </c>
      <c r="T2340" s="2">
        <f t="shared" si="252"/>
        <v>445</v>
      </c>
      <c r="U2340" s="4">
        <f t="shared" si="253"/>
        <v>6.8053219146658517E-2</v>
      </c>
      <c r="V2340" s="4">
        <f t="shared" si="254"/>
        <v>0.3015448466682038</v>
      </c>
      <c r="W2340">
        <f t="shared" si="255"/>
        <v>17</v>
      </c>
      <c r="X2340" t="str">
        <f t="shared" si="256"/>
        <v>Sunday</v>
      </c>
      <c r="Y2340" t="str">
        <f t="shared" si="257"/>
        <v>Jun</v>
      </c>
      <c r="Z2340" t="str">
        <f t="shared" si="258"/>
        <v>3-5</v>
      </c>
    </row>
    <row r="2341" spans="1:26" x14ac:dyDescent="0.25">
      <c r="A2341" s="2" t="s">
        <v>7387</v>
      </c>
      <c r="B2341" s="2" t="s">
        <v>5036</v>
      </c>
      <c r="C2341" s="1">
        <v>45831</v>
      </c>
      <c r="D2341" s="3">
        <v>0.30694444444444446</v>
      </c>
      <c r="E2341" s="2" t="s">
        <v>5054</v>
      </c>
      <c r="F2341" s="2" t="s">
        <v>5038</v>
      </c>
      <c r="G2341" s="2">
        <v>21904</v>
      </c>
      <c r="H2341" s="2">
        <v>3</v>
      </c>
      <c r="I2341" s="2">
        <v>301</v>
      </c>
      <c r="J2341" s="2">
        <v>8630</v>
      </c>
      <c r="K2341" s="2">
        <v>7098</v>
      </c>
      <c r="L2341" s="2">
        <v>189</v>
      </c>
      <c r="M2341" s="2">
        <v>46</v>
      </c>
      <c r="N2341" s="2">
        <v>15</v>
      </c>
      <c r="O2341" s="2">
        <v>24</v>
      </c>
      <c r="P2341" s="2">
        <v>14</v>
      </c>
      <c r="Q2341" s="2">
        <v>61</v>
      </c>
      <c r="R2341" s="2">
        <v>16</v>
      </c>
      <c r="S2341" s="2" t="s">
        <v>31</v>
      </c>
      <c r="T2341" s="2">
        <f t="shared" si="252"/>
        <v>274</v>
      </c>
      <c r="U2341" s="4">
        <f t="shared" si="253"/>
        <v>3.8602423217807831E-2</v>
      </c>
      <c r="V2341" s="4">
        <f t="shared" si="254"/>
        <v>0.32405040175310446</v>
      </c>
      <c r="W2341">
        <f t="shared" si="255"/>
        <v>7</v>
      </c>
      <c r="X2341" t="str">
        <f t="shared" si="256"/>
        <v>Monday</v>
      </c>
      <c r="Y2341" t="str">
        <f t="shared" si="257"/>
        <v>Jun</v>
      </c>
      <c r="Z2341" t="str">
        <f t="shared" si="258"/>
        <v>3-5</v>
      </c>
    </row>
    <row r="2342" spans="1:26" x14ac:dyDescent="0.25">
      <c r="A2342" s="2" t="s">
        <v>7388</v>
      </c>
      <c r="B2342" s="2" t="s">
        <v>5036</v>
      </c>
      <c r="C2342" s="1">
        <v>45831</v>
      </c>
      <c r="D2342" s="3">
        <v>0.3263888888888889</v>
      </c>
      <c r="E2342" s="2" t="s">
        <v>16</v>
      </c>
      <c r="F2342" s="2" t="s">
        <v>5038</v>
      </c>
      <c r="G2342" s="2">
        <v>21715</v>
      </c>
      <c r="H2342" s="2">
        <v>2</v>
      </c>
      <c r="I2342" s="2">
        <v>391</v>
      </c>
      <c r="J2342" s="2">
        <v>6943</v>
      </c>
      <c r="K2342" s="2">
        <v>5669</v>
      </c>
      <c r="L2342" s="2">
        <v>121</v>
      </c>
      <c r="M2342" s="2">
        <v>12</v>
      </c>
      <c r="N2342" s="2">
        <v>7</v>
      </c>
      <c r="O2342" s="2">
        <v>9</v>
      </c>
      <c r="P2342" s="2">
        <v>44</v>
      </c>
      <c r="Q2342" s="2">
        <v>159</v>
      </c>
      <c r="R2342" s="2">
        <v>5</v>
      </c>
      <c r="S2342" s="2" t="s">
        <v>31</v>
      </c>
      <c r="T2342" s="2">
        <f t="shared" si="252"/>
        <v>149</v>
      </c>
      <c r="U2342" s="4">
        <f t="shared" si="253"/>
        <v>2.6283295113776681E-2</v>
      </c>
      <c r="V2342" s="4">
        <f t="shared" si="254"/>
        <v>0.2610637807966843</v>
      </c>
      <c r="W2342">
        <f t="shared" si="255"/>
        <v>7</v>
      </c>
      <c r="X2342" t="str">
        <f t="shared" si="256"/>
        <v>Monday</v>
      </c>
      <c r="Y2342" t="str">
        <f t="shared" si="257"/>
        <v>Jun</v>
      </c>
      <c r="Z2342" t="str">
        <f t="shared" si="258"/>
        <v>0-2</v>
      </c>
    </row>
    <row r="2343" spans="1:26" x14ac:dyDescent="0.25">
      <c r="A2343" s="2" t="s">
        <v>7389</v>
      </c>
      <c r="B2343" s="2" t="s">
        <v>5036</v>
      </c>
      <c r="C2343" s="1">
        <v>45831</v>
      </c>
      <c r="D2343" s="3">
        <v>0.34444444444444444</v>
      </c>
      <c r="E2343" s="2" t="s">
        <v>5037</v>
      </c>
      <c r="F2343" s="2" t="s">
        <v>5050</v>
      </c>
      <c r="G2343" s="2">
        <v>21931</v>
      </c>
      <c r="H2343" s="2">
        <v>7</v>
      </c>
      <c r="I2343" s="2">
        <v>276</v>
      </c>
      <c r="J2343" s="2">
        <v>7984</v>
      </c>
      <c r="K2343" s="2">
        <v>7184</v>
      </c>
      <c r="L2343" s="2">
        <v>220</v>
      </c>
      <c r="M2343" s="2">
        <v>39</v>
      </c>
      <c r="N2343" s="2">
        <v>32</v>
      </c>
      <c r="O2343" s="2">
        <v>63</v>
      </c>
      <c r="P2343" s="2">
        <v>56</v>
      </c>
      <c r="Q2343" s="2">
        <v>76</v>
      </c>
      <c r="R2343" s="2">
        <v>26</v>
      </c>
      <c r="S2343" s="2" t="s">
        <v>31</v>
      </c>
      <c r="T2343" s="2">
        <f t="shared" si="252"/>
        <v>354</v>
      </c>
      <c r="U2343" s="4">
        <f t="shared" si="253"/>
        <v>4.9276169265033407E-2</v>
      </c>
      <c r="V2343" s="4">
        <f t="shared" si="254"/>
        <v>0.32757284209566367</v>
      </c>
      <c r="W2343">
        <f t="shared" si="255"/>
        <v>8</v>
      </c>
      <c r="X2343" t="str">
        <f t="shared" si="256"/>
        <v>Monday</v>
      </c>
      <c r="Y2343" t="str">
        <f t="shared" si="257"/>
        <v>Jun</v>
      </c>
      <c r="Z2343" t="str">
        <f t="shared" si="258"/>
        <v>6-10</v>
      </c>
    </row>
    <row r="2344" spans="1:26" x14ac:dyDescent="0.25">
      <c r="A2344" s="2" t="s">
        <v>7390</v>
      </c>
      <c r="B2344" s="2" t="s">
        <v>5036</v>
      </c>
      <c r="C2344" s="1">
        <v>45831</v>
      </c>
      <c r="D2344" s="3">
        <v>0.35833333333333334</v>
      </c>
      <c r="E2344" s="2" t="s">
        <v>5058</v>
      </c>
      <c r="F2344" s="2" t="s">
        <v>5052</v>
      </c>
      <c r="G2344" s="2">
        <v>22155</v>
      </c>
      <c r="H2344" s="2">
        <v>8</v>
      </c>
      <c r="I2344" s="2">
        <v>156</v>
      </c>
      <c r="J2344" s="2">
        <v>13675</v>
      </c>
      <c r="K2344" s="2">
        <v>11783</v>
      </c>
      <c r="L2344" s="2">
        <v>425</v>
      </c>
      <c r="M2344" s="2">
        <v>178</v>
      </c>
      <c r="N2344" s="2">
        <v>19</v>
      </c>
      <c r="O2344" s="2">
        <v>28</v>
      </c>
      <c r="P2344" s="2">
        <v>15</v>
      </c>
      <c r="Q2344" s="2">
        <v>287</v>
      </c>
      <c r="R2344" s="2">
        <v>11</v>
      </c>
      <c r="S2344" s="2" t="s">
        <v>31</v>
      </c>
      <c r="T2344" s="2">
        <f t="shared" si="252"/>
        <v>650</v>
      </c>
      <c r="U2344" s="4">
        <f t="shared" si="253"/>
        <v>5.5164219638462193E-2</v>
      </c>
      <c r="V2344" s="4">
        <f t="shared" si="254"/>
        <v>0.53184382757842474</v>
      </c>
      <c r="W2344">
        <f t="shared" si="255"/>
        <v>8</v>
      </c>
      <c r="X2344" t="str">
        <f t="shared" si="256"/>
        <v>Monday</v>
      </c>
      <c r="Y2344" t="str">
        <f t="shared" si="257"/>
        <v>Jun</v>
      </c>
      <c r="Z2344" t="str">
        <f t="shared" si="258"/>
        <v>6-10</v>
      </c>
    </row>
    <row r="2345" spans="1:26" x14ac:dyDescent="0.25">
      <c r="A2345" s="2" t="s">
        <v>7391</v>
      </c>
      <c r="B2345" s="2" t="s">
        <v>5036</v>
      </c>
      <c r="C2345" s="1">
        <v>45831</v>
      </c>
      <c r="D2345" s="3">
        <v>0.38750000000000001</v>
      </c>
      <c r="E2345" s="2" t="s">
        <v>5054</v>
      </c>
      <c r="F2345" s="2" t="s">
        <v>5038</v>
      </c>
      <c r="G2345" s="2">
        <v>21648</v>
      </c>
      <c r="H2345" s="2">
        <v>2</v>
      </c>
      <c r="I2345" s="2">
        <v>945</v>
      </c>
      <c r="J2345" s="2">
        <v>5851</v>
      </c>
      <c r="K2345" s="2">
        <v>4262</v>
      </c>
      <c r="L2345" s="2">
        <v>152</v>
      </c>
      <c r="M2345" s="2">
        <v>40</v>
      </c>
      <c r="N2345" s="2">
        <v>9</v>
      </c>
      <c r="O2345" s="2">
        <v>13</v>
      </c>
      <c r="P2345" s="2">
        <v>18</v>
      </c>
      <c r="Q2345" s="2">
        <v>50</v>
      </c>
      <c r="R2345" s="2">
        <v>9</v>
      </c>
      <c r="S2345" s="2" t="s">
        <v>31</v>
      </c>
      <c r="T2345" s="2">
        <f t="shared" si="252"/>
        <v>214</v>
      </c>
      <c r="U2345" s="4">
        <f t="shared" si="253"/>
        <v>5.0211168465509153E-2</v>
      </c>
      <c r="V2345" s="4">
        <f t="shared" si="254"/>
        <v>0.19687730968218772</v>
      </c>
      <c r="W2345">
        <f t="shared" si="255"/>
        <v>9</v>
      </c>
      <c r="X2345" t="str">
        <f t="shared" si="256"/>
        <v>Monday</v>
      </c>
      <c r="Y2345" t="str">
        <f t="shared" si="257"/>
        <v>Jun</v>
      </c>
      <c r="Z2345" t="str">
        <f t="shared" si="258"/>
        <v>0-2</v>
      </c>
    </row>
    <row r="2346" spans="1:26" x14ac:dyDescent="0.25">
      <c r="A2346" s="2" t="s">
        <v>7392</v>
      </c>
      <c r="B2346" s="2" t="s">
        <v>5036</v>
      </c>
      <c r="C2346" s="1">
        <v>45831</v>
      </c>
      <c r="D2346" s="3">
        <v>0.41249999999999998</v>
      </c>
      <c r="E2346" s="2" t="s">
        <v>5037</v>
      </c>
      <c r="F2346" s="2" t="s">
        <v>5038</v>
      </c>
      <c r="G2346" s="2">
        <v>21896</v>
      </c>
      <c r="H2346" s="2">
        <v>7</v>
      </c>
      <c r="I2346" s="2">
        <v>260</v>
      </c>
      <c r="J2346" s="2">
        <v>9381</v>
      </c>
      <c r="K2346" s="2">
        <v>7441</v>
      </c>
      <c r="L2346" s="2">
        <v>192</v>
      </c>
      <c r="M2346" s="2">
        <v>36</v>
      </c>
      <c r="N2346" s="2">
        <v>29</v>
      </c>
      <c r="O2346" s="2">
        <v>51</v>
      </c>
      <c r="P2346" s="2">
        <v>88</v>
      </c>
      <c r="Q2346" s="2">
        <v>231</v>
      </c>
      <c r="R2346" s="2">
        <v>28</v>
      </c>
      <c r="S2346" s="2" t="s">
        <v>31</v>
      </c>
      <c r="T2346" s="2">
        <f t="shared" si="252"/>
        <v>308</v>
      </c>
      <c r="U2346" s="4">
        <f t="shared" si="253"/>
        <v>4.1392285983066796E-2</v>
      </c>
      <c r="V2346" s="4">
        <f t="shared" si="254"/>
        <v>0.33983375959079282</v>
      </c>
      <c r="W2346">
        <f t="shared" si="255"/>
        <v>9</v>
      </c>
      <c r="X2346" t="str">
        <f t="shared" si="256"/>
        <v>Monday</v>
      </c>
      <c r="Y2346" t="str">
        <f t="shared" si="257"/>
        <v>Jun</v>
      </c>
      <c r="Z2346" t="str">
        <f t="shared" si="258"/>
        <v>6-10</v>
      </c>
    </row>
    <row r="2347" spans="1:26" x14ac:dyDescent="0.25">
      <c r="A2347" s="2" t="s">
        <v>7393</v>
      </c>
      <c r="B2347" s="2" t="s">
        <v>5036</v>
      </c>
      <c r="C2347" s="1">
        <v>45831</v>
      </c>
      <c r="D2347" s="3">
        <v>0.45</v>
      </c>
      <c r="E2347" s="2" t="s">
        <v>16</v>
      </c>
      <c r="F2347" s="2" t="s">
        <v>5069</v>
      </c>
      <c r="G2347" s="2">
        <v>21976</v>
      </c>
      <c r="H2347" s="2">
        <v>3</v>
      </c>
      <c r="I2347" s="2">
        <v>101</v>
      </c>
      <c r="J2347" s="2">
        <v>10712</v>
      </c>
      <c r="K2347" s="2">
        <v>9264</v>
      </c>
      <c r="L2347" s="2">
        <v>228</v>
      </c>
      <c r="M2347" s="2">
        <v>33</v>
      </c>
      <c r="N2347" s="2">
        <v>19</v>
      </c>
      <c r="O2347" s="2">
        <v>17</v>
      </c>
      <c r="P2347" s="2">
        <v>17</v>
      </c>
      <c r="Q2347" s="2">
        <v>172</v>
      </c>
      <c r="R2347" s="2">
        <v>26</v>
      </c>
      <c r="S2347" s="2" t="s">
        <v>31</v>
      </c>
      <c r="T2347" s="2">
        <f t="shared" si="252"/>
        <v>297</v>
      </c>
      <c r="U2347" s="4">
        <f t="shared" si="253"/>
        <v>3.2059585492227982E-2</v>
      </c>
      <c r="V2347" s="4">
        <f t="shared" si="254"/>
        <v>0.4215507826720058</v>
      </c>
      <c r="W2347">
        <f t="shared" si="255"/>
        <v>10</v>
      </c>
      <c r="X2347" t="str">
        <f t="shared" si="256"/>
        <v>Monday</v>
      </c>
      <c r="Y2347" t="str">
        <f t="shared" si="257"/>
        <v>Jun</v>
      </c>
      <c r="Z2347" t="str">
        <f t="shared" si="258"/>
        <v>3-5</v>
      </c>
    </row>
    <row r="2348" spans="1:26" x14ac:dyDescent="0.25">
      <c r="A2348" s="2" t="s">
        <v>7394</v>
      </c>
      <c r="B2348" s="2" t="s">
        <v>5036</v>
      </c>
      <c r="C2348" s="1">
        <v>45831</v>
      </c>
      <c r="D2348" s="3">
        <v>0.46250000000000002</v>
      </c>
      <c r="E2348" s="2" t="s">
        <v>16</v>
      </c>
      <c r="F2348" s="2" t="s">
        <v>5069</v>
      </c>
      <c r="G2348" s="2">
        <v>21806</v>
      </c>
      <c r="H2348" s="2">
        <v>4</v>
      </c>
      <c r="I2348" s="2">
        <v>506</v>
      </c>
      <c r="J2348" s="2">
        <v>16583</v>
      </c>
      <c r="K2348" s="2">
        <v>12010</v>
      </c>
      <c r="L2348" s="2">
        <v>256</v>
      </c>
      <c r="M2348" s="2">
        <v>28</v>
      </c>
      <c r="N2348" s="2">
        <v>18</v>
      </c>
      <c r="O2348" s="2">
        <v>21</v>
      </c>
      <c r="P2348" s="2">
        <v>24</v>
      </c>
      <c r="Q2348" s="2">
        <v>332</v>
      </c>
      <c r="R2348" s="2">
        <v>16</v>
      </c>
      <c r="S2348" s="2" t="s">
        <v>31</v>
      </c>
      <c r="T2348" s="2">
        <f t="shared" si="252"/>
        <v>323</v>
      </c>
      <c r="U2348" s="4">
        <f t="shared" si="253"/>
        <v>2.6894254787676937E-2</v>
      </c>
      <c r="V2348" s="4">
        <f t="shared" si="254"/>
        <v>0.55076584426304687</v>
      </c>
      <c r="W2348">
        <f t="shared" si="255"/>
        <v>11</v>
      </c>
      <c r="X2348" t="str">
        <f t="shared" si="256"/>
        <v>Monday</v>
      </c>
      <c r="Y2348" t="str">
        <f t="shared" si="257"/>
        <v>Jun</v>
      </c>
      <c r="Z2348" t="str">
        <f t="shared" si="258"/>
        <v>3-5</v>
      </c>
    </row>
    <row r="2349" spans="1:26" x14ac:dyDescent="0.25">
      <c r="A2349" s="2" t="s">
        <v>7395</v>
      </c>
      <c r="B2349" s="2" t="s">
        <v>5036</v>
      </c>
      <c r="C2349" s="1">
        <v>45831</v>
      </c>
      <c r="D2349" s="3">
        <v>0.47152777777777777</v>
      </c>
      <c r="E2349" s="2" t="s">
        <v>5037</v>
      </c>
      <c r="F2349" s="2" t="s">
        <v>5069</v>
      </c>
      <c r="G2349" s="2">
        <v>21628</v>
      </c>
      <c r="H2349" s="2">
        <v>7</v>
      </c>
      <c r="I2349" s="2">
        <v>251</v>
      </c>
      <c r="J2349" s="2">
        <v>17142</v>
      </c>
      <c r="K2349" s="2">
        <v>13790</v>
      </c>
      <c r="L2349" s="2">
        <v>472</v>
      </c>
      <c r="M2349" s="2">
        <v>75</v>
      </c>
      <c r="N2349" s="2">
        <v>55</v>
      </c>
      <c r="O2349" s="2">
        <v>123</v>
      </c>
      <c r="P2349" s="2">
        <v>77</v>
      </c>
      <c r="Q2349" s="2">
        <v>221</v>
      </c>
      <c r="R2349" s="2">
        <v>56</v>
      </c>
      <c r="S2349" s="2" t="s">
        <v>31</v>
      </c>
      <c r="T2349" s="2">
        <f t="shared" si="252"/>
        <v>725</v>
      </c>
      <c r="U2349" s="4">
        <f t="shared" si="253"/>
        <v>5.2574329224075414E-2</v>
      </c>
      <c r="V2349" s="4">
        <f t="shared" si="254"/>
        <v>0.63759940817458849</v>
      </c>
      <c r="W2349">
        <f t="shared" si="255"/>
        <v>11</v>
      </c>
      <c r="X2349" t="str">
        <f t="shared" si="256"/>
        <v>Monday</v>
      </c>
      <c r="Y2349" t="str">
        <f t="shared" si="257"/>
        <v>Jun</v>
      </c>
      <c r="Z2349" t="str">
        <f t="shared" si="258"/>
        <v>6-10</v>
      </c>
    </row>
    <row r="2350" spans="1:26" x14ac:dyDescent="0.25">
      <c r="A2350" s="2" t="s">
        <v>7396</v>
      </c>
      <c r="B2350" s="2" t="s">
        <v>5036</v>
      </c>
      <c r="C2350" s="1">
        <v>45831</v>
      </c>
      <c r="D2350" s="3">
        <v>0.49236111111111114</v>
      </c>
      <c r="E2350" s="2" t="s">
        <v>5044</v>
      </c>
      <c r="F2350" s="2" t="s">
        <v>5042</v>
      </c>
      <c r="G2350" s="2">
        <v>21819</v>
      </c>
      <c r="H2350" s="2">
        <v>2</v>
      </c>
      <c r="I2350" s="2">
        <v>423</v>
      </c>
      <c r="J2350" s="2">
        <v>6618</v>
      </c>
      <c r="K2350" s="2">
        <v>5278</v>
      </c>
      <c r="L2350" s="2">
        <v>234</v>
      </c>
      <c r="M2350" s="2">
        <v>29</v>
      </c>
      <c r="N2350" s="2">
        <v>21</v>
      </c>
      <c r="O2350" s="2">
        <v>22</v>
      </c>
      <c r="P2350" s="2">
        <v>20</v>
      </c>
      <c r="Q2350" s="2">
        <v>164</v>
      </c>
      <c r="R2350" s="2">
        <v>7</v>
      </c>
      <c r="S2350" s="2" t="s">
        <v>31</v>
      </c>
      <c r="T2350" s="2">
        <f t="shared" si="252"/>
        <v>306</v>
      </c>
      <c r="U2350" s="4">
        <f t="shared" si="253"/>
        <v>5.7976506252368325E-2</v>
      </c>
      <c r="V2350" s="4">
        <f t="shared" si="254"/>
        <v>0.24189926211100418</v>
      </c>
      <c r="W2350">
        <f t="shared" si="255"/>
        <v>11</v>
      </c>
      <c r="X2350" t="str">
        <f t="shared" si="256"/>
        <v>Monday</v>
      </c>
      <c r="Y2350" t="str">
        <f t="shared" si="257"/>
        <v>Jun</v>
      </c>
      <c r="Z2350" t="str">
        <f t="shared" si="258"/>
        <v>0-2</v>
      </c>
    </row>
    <row r="2351" spans="1:26" x14ac:dyDescent="0.25">
      <c r="A2351" s="2" t="s">
        <v>7397</v>
      </c>
      <c r="B2351" s="2" t="s">
        <v>5036</v>
      </c>
      <c r="C2351" s="1">
        <v>45831</v>
      </c>
      <c r="D2351" s="3">
        <v>0.50624999999999998</v>
      </c>
      <c r="E2351" s="2" t="s">
        <v>5046</v>
      </c>
      <c r="F2351" s="2" t="s">
        <v>5040</v>
      </c>
      <c r="G2351" s="2">
        <v>21834</v>
      </c>
      <c r="H2351" s="2">
        <v>5</v>
      </c>
      <c r="I2351" s="2">
        <v>156</v>
      </c>
      <c r="J2351" s="2">
        <v>4464</v>
      </c>
      <c r="K2351" s="2">
        <v>3993</v>
      </c>
      <c r="L2351" s="2">
        <v>100</v>
      </c>
      <c r="M2351" s="2">
        <v>11</v>
      </c>
      <c r="N2351" s="2">
        <v>8</v>
      </c>
      <c r="O2351" s="2">
        <v>18</v>
      </c>
      <c r="P2351" s="2">
        <v>52</v>
      </c>
      <c r="Q2351" s="2">
        <v>90</v>
      </c>
      <c r="R2351" s="2">
        <v>5</v>
      </c>
      <c r="S2351" s="2" t="s">
        <v>31</v>
      </c>
      <c r="T2351" s="2">
        <f t="shared" si="252"/>
        <v>137</v>
      </c>
      <c r="U2351" s="4">
        <f t="shared" si="253"/>
        <v>3.4310042574505387E-2</v>
      </c>
      <c r="V2351" s="4">
        <f t="shared" si="254"/>
        <v>0.18287991206375379</v>
      </c>
      <c r="W2351">
        <f t="shared" si="255"/>
        <v>12</v>
      </c>
      <c r="X2351" t="str">
        <f t="shared" si="256"/>
        <v>Monday</v>
      </c>
      <c r="Y2351" t="str">
        <f t="shared" si="257"/>
        <v>Jun</v>
      </c>
      <c r="Z2351" t="str">
        <f t="shared" si="258"/>
        <v>3-5</v>
      </c>
    </row>
    <row r="2352" spans="1:26" x14ac:dyDescent="0.25">
      <c r="A2352" s="2" t="s">
        <v>7398</v>
      </c>
      <c r="B2352" s="2" t="s">
        <v>5036</v>
      </c>
      <c r="C2352" s="1">
        <v>45831</v>
      </c>
      <c r="D2352" s="3">
        <v>0.54791666666666672</v>
      </c>
      <c r="E2352" s="2" t="s">
        <v>5037</v>
      </c>
      <c r="F2352" s="2" t="s">
        <v>5040</v>
      </c>
      <c r="G2352" s="2">
        <v>21801</v>
      </c>
      <c r="H2352" s="2">
        <v>5</v>
      </c>
      <c r="I2352" s="2">
        <v>389</v>
      </c>
      <c r="J2352" s="2">
        <v>37176</v>
      </c>
      <c r="K2352" s="2">
        <v>28292</v>
      </c>
      <c r="L2352" s="2">
        <v>1407</v>
      </c>
      <c r="M2352" s="2">
        <v>212</v>
      </c>
      <c r="N2352" s="2">
        <v>133</v>
      </c>
      <c r="O2352" s="2">
        <v>370</v>
      </c>
      <c r="P2352" s="2">
        <v>93</v>
      </c>
      <c r="Q2352" s="2">
        <v>819</v>
      </c>
      <c r="R2352" s="2">
        <v>71</v>
      </c>
      <c r="S2352" s="2" t="s">
        <v>28</v>
      </c>
      <c r="T2352" s="2">
        <f t="shared" si="252"/>
        <v>2122</v>
      </c>
      <c r="U2352" s="4">
        <f t="shared" si="253"/>
        <v>7.5003534568075778E-2</v>
      </c>
      <c r="V2352" s="4">
        <f t="shared" si="254"/>
        <v>1.2977386358423926</v>
      </c>
      <c r="W2352">
        <f t="shared" si="255"/>
        <v>13</v>
      </c>
      <c r="X2352" t="str">
        <f t="shared" si="256"/>
        <v>Monday</v>
      </c>
      <c r="Y2352" t="str">
        <f t="shared" si="257"/>
        <v>Jun</v>
      </c>
      <c r="Z2352" t="str">
        <f t="shared" si="258"/>
        <v>3-5</v>
      </c>
    </row>
    <row r="2353" spans="1:26" x14ac:dyDescent="0.25">
      <c r="A2353" s="2" t="s">
        <v>7399</v>
      </c>
      <c r="B2353" s="2" t="s">
        <v>5036</v>
      </c>
      <c r="C2353" s="1">
        <v>45831</v>
      </c>
      <c r="D2353" s="3">
        <v>0.58194444444444449</v>
      </c>
      <c r="E2353" s="2" t="s">
        <v>5058</v>
      </c>
      <c r="F2353" s="2" t="s">
        <v>5040</v>
      </c>
      <c r="G2353" s="2">
        <v>21926</v>
      </c>
      <c r="H2353" s="2">
        <v>4</v>
      </c>
      <c r="I2353" s="2">
        <v>130</v>
      </c>
      <c r="J2353" s="2">
        <v>20962</v>
      </c>
      <c r="K2353" s="2">
        <v>14998</v>
      </c>
      <c r="L2353" s="2">
        <v>464</v>
      </c>
      <c r="M2353" s="2">
        <v>236</v>
      </c>
      <c r="N2353" s="2">
        <v>31</v>
      </c>
      <c r="O2353" s="2">
        <v>44</v>
      </c>
      <c r="P2353" s="2">
        <v>15</v>
      </c>
      <c r="Q2353" s="2">
        <v>306</v>
      </c>
      <c r="R2353" s="2">
        <v>18</v>
      </c>
      <c r="S2353" s="2" t="s">
        <v>31</v>
      </c>
      <c r="T2353" s="2">
        <f t="shared" si="252"/>
        <v>775</v>
      </c>
      <c r="U2353" s="4">
        <f t="shared" si="253"/>
        <v>5.1673556474196559E-2</v>
      </c>
      <c r="V2353" s="4">
        <f t="shared" si="254"/>
        <v>0.68402809449968072</v>
      </c>
      <c r="W2353">
        <f t="shared" si="255"/>
        <v>13</v>
      </c>
      <c r="X2353" t="str">
        <f t="shared" si="256"/>
        <v>Monday</v>
      </c>
      <c r="Y2353" t="str">
        <f t="shared" si="257"/>
        <v>Jun</v>
      </c>
      <c r="Z2353" t="str">
        <f t="shared" si="258"/>
        <v>3-5</v>
      </c>
    </row>
    <row r="2354" spans="1:26" x14ac:dyDescent="0.25">
      <c r="A2354" s="2" t="s">
        <v>7400</v>
      </c>
      <c r="B2354" s="2" t="s">
        <v>5036</v>
      </c>
      <c r="C2354" s="1">
        <v>45831</v>
      </c>
      <c r="D2354" s="3">
        <v>0.65555555555555556</v>
      </c>
      <c r="E2354" s="2" t="s">
        <v>5046</v>
      </c>
      <c r="F2354" s="2" t="s">
        <v>5052</v>
      </c>
      <c r="G2354" s="2">
        <v>21792</v>
      </c>
      <c r="H2354" s="2">
        <v>5</v>
      </c>
      <c r="I2354" s="2">
        <v>292</v>
      </c>
      <c r="J2354" s="2">
        <v>4145</v>
      </c>
      <c r="K2354" s="2">
        <v>3122</v>
      </c>
      <c r="L2354" s="2">
        <v>24</v>
      </c>
      <c r="M2354" s="2">
        <v>4</v>
      </c>
      <c r="N2354" s="2">
        <v>4</v>
      </c>
      <c r="O2354" s="2">
        <v>8</v>
      </c>
      <c r="P2354" s="2">
        <v>59</v>
      </c>
      <c r="Q2354" s="2">
        <v>54</v>
      </c>
      <c r="R2354" s="2">
        <v>4</v>
      </c>
      <c r="S2354" s="2" t="s">
        <v>28</v>
      </c>
      <c r="T2354" s="2">
        <f t="shared" si="252"/>
        <v>40</v>
      </c>
      <c r="U2354" s="4">
        <f t="shared" si="253"/>
        <v>1.2812299807815503E-2</v>
      </c>
      <c r="V2354" s="4">
        <f t="shared" si="254"/>
        <v>0.14326358296622613</v>
      </c>
      <c r="W2354">
        <f t="shared" si="255"/>
        <v>15</v>
      </c>
      <c r="X2354" t="str">
        <f t="shared" si="256"/>
        <v>Monday</v>
      </c>
      <c r="Y2354" t="str">
        <f t="shared" si="257"/>
        <v>Jun</v>
      </c>
      <c r="Z2354" t="str">
        <f t="shared" si="258"/>
        <v>3-5</v>
      </c>
    </row>
    <row r="2355" spans="1:26" x14ac:dyDescent="0.25">
      <c r="A2355" s="2" t="s">
        <v>7401</v>
      </c>
      <c r="B2355" s="2" t="s">
        <v>5036</v>
      </c>
      <c r="C2355" s="1">
        <v>45831</v>
      </c>
      <c r="D2355" s="3">
        <v>0.65763888888888888</v>
      </c>
      <c r="E2355" s="2" t="s">
        <v>16</v>
      </c>
      <c r="F2355" s="2" t="s">
        <v>5040</v>
      </c>
      <c r="G2355" s="2">
        <v>21864</v>
      </c>
      <c r="H2355" s="2">
        <v>3</v>
      </c>
      <c r="I2355" s="2">
        <v>379</v>
      </c>
      <c r="J2355" s="2">
        <v>12579</v>
      </c>
      <c r="K2355" s="2">
        <v>9663</v>
      </c>
      <c r="L2355" s="2">
        <v>206</v>
      </c>
      <c r="M2355" s="2">
        <v>20</v>
      </c>
      <c r="N2355" s="2">
        <v>12</v>
      </c>
      <c r="O2355" s="2">
        <v>15</v>
      </c>
      <c r="P2355" s="2">
        <v>22</v>
      </c>
      <c r="Q2355" s="2">
        <v>215</v>
      </c>
      <c r="R2355" s="2">
        <v>20</v>
      </c>
      <c r="S2355" s="2" t="s">
        <v>31</v>
      </c>
      <c r="T2355" s="2">
        <f t="shared" si="252"/>
        <v>253</v>
      </c>
      <c r="U2355" s="4">
        <f t="shared" si="253"/>
        <v>2.6182345027424194E-2</v>
      </c>
      <c r="V2355" s="4">
        <f t="shared" si="254"/>
        <v>0.44195938529088913</v>
      </c>
      <c r="W2355">
        <f t="shared" si="255"/>
        <v>15</v>
      </c>
      <c r="X2355" t="str">
        <f t="shared" si="256"/>
        <v>Monday</v>
      </c>
      <c r="Y2355" t="str">
        <f t="shared" si="257"/>
        <v>Jun</v>
      </c>
      <c r="Z2355" t="str">
        <f t="shared" si="258"/>
        <v>3-5</v>
      </c>
    </row>
    <row r="2356" spans="1:26" x14ac:dyDescent="0.25">
      <c r="A2356" s="2" t="s">
        <v>7402</v>
      </c>
      <c r="B2356" s="2" t="s">
        <v>5036</v>
      </c>
      <c r="C2356" s="1">
        <v>45831</v>
      </c>
      <c r="D2356" s="3">
        <v>0.70972222222222225</v>
      </c>
      <c r="E2356" s="2" t="s">
        <v>16</v>
      </c>
      <c r="F2356" s="2" t="s">
        <v>5050</v>
      </c>
      <c r="G2356" s="2">
        <v>21804</v>
      </c>
      <c r="H2356" s="2">
        <v>4</v>
      </c>
      <c r="I2356" s="2">
        <v>255</v>
      </c>
      <c r="J2356" s="2">
        <v>11348</v>
      </c>
      <c r="K2356" s="2">
        <v>9312</v>
      </c>
      <c r="L2356" s="2">
        <v>266</v>
      </c>
      <c r="M2356" s="2">
        <v>31</v>
      </c>
      <c r="N2356" s="2">
        <v>20</v>
      </c>
      <c r="O2356" s="2">
        <v>23</v>
      </c>
      <c r="P2356" s="2">
        <v>24</v>
      </c>
      <c r="Q2356" s="2">
        <v>157</v>
      </c>
      <c r="R2356" s="2">
        <v>11</v>
      </c>
      <c r="S2356" s="2" t="s">
        <v>31</v>
      </c>
      <c r="T2356" s="2">
        <f t="shared" si="252"/>
        <v>340</v>
      </c>
      <c r="U2356" s="4">
        <f t="shared" si="253"/>
        <v>3.6512027491408937E-2</v>
      </c>
      <c r="V2356" s="4">
        <f t="shared" si="254"/>
        <v>0.4270776004402862</v>
      </c>
      <c r="W2356">
        <f t="shared" si="255"/>
        <v>17</v>
      </c>
      <c r="X2356" t="str">
        <f t="shared" si="256"/>
        <v>Monday</v>
      </c>
      <c r="Y2356" t="str">
        <f t="shared" si="257"/>
        <v>Jun</v>
      </c>
      <c r="Z2356" t="str">
        <f t="shared" si="258"/>
        <v>3-5</v>
      </c>
    </row>
    <row r="2357" spans="1:26" x14ac:dyDescent="0.25">
      <c r="A2357" s="2" t="s">
        <v>7403</v>
      </c>
      <c r="B2357" s="2" t="s">
        <v>5036</v>
      </c>
      <c r="C2357" s="1">
        <v>45831</v>
      </c>
      <c r="D2357" s="3">
        <v>0.78611111111111109</v>
      </c>
      <c r="E2357" s="2" t="s">
        <v>5054</v>
      </c>
      <c r="F2357" s="2" t="s">
        <v>5040</v>
      </c>
      <c r="G2357" s="2">
        <v>21930</v>
      </c>
      <c r="H2357" s="2">
        <v>3</v>
      </c>
      <c r="I2357" s="2">
        <v>915</v>
      </c>
      <c r="J2357" s="2">
        <v>12486</v>
      </c>
      <c r="K2357" s="2">
        <v>9127</v>
      </c>
      <c r="L2357" s="2">
        <v>282</v>
      </c>
      <c r="M2357" s="2">
        <v>52</v>
      </c>
      <c r="N2357" s="2">
        <v>19</v>
      </c>
      <c r="O2357" s="2">
        <v>27</v>
      </c>
      <c r="P2357" s="2">
        <v>22</v>
      </c>
      <c r="Q2357" s="2">
        <v>180</v>
      </c>
      <c r="R2357" s="2">
        <v>9</v>
      </c>
      <c r="S2357" s="2" t="s">
        <v>31</v>
      </c>
      <c r="T2357" s="2">
        <f t="shared" si="252"/>
        <v>380</v>
      </c>
      <c r="U2357" s="4">
        <f t="shared" si="253"/>
        <v>4.1634710200504001E-2</v>
      </c>
      <c r="V2357" s="4">
        <f t="shared" si="254"/>
        <v>0.41618787049703604</v>
      </c>
      <c r="W2357">
        <f t="shared" si="255"/>
        <v>18</v>
      </c>
      <c r="X2357" t="str">
        <f t="shared" si="256"/>
        <v>Monday</v>
      </c>
      <c r="Y2357" t="str">
        <f t="shared" si="257"/>
        <v>Jun</v>
      </c>
      <c r="Z2357" t="str">
        <f t="shared" si="258"/>
        <v>3-5</v>
      </c>
    </row>
    <row r="2358" spans="1:26" x14ac:dyDescent="0.25">
      <c r="A2358" s="2" t="s">
        <v>7404</v>
      </c>
      <c r="B2358" s="2" t="s">
        <v>5036</v>
      </c>
      <c r="C2358" s="1">
        <v>45831</v>
      </c>
      <c r="D2358" s="3">
        <v>0.79583333333333328</v>
      </c>
      <c r="E2358" s="2" t="s">
        <v>5046</v>
      </c>
      <c r="F2358" s="2" t="s">
        <v>5040</v>
      </c>
      <c r="G2358" s="2">
        <v>21822</v>
      </c>
      <c r="H2358" s="2">
        <v>3</v>
      </c>
      <c r="I2358" s="2">
        <v>346</v>
      </c>
      <c r="J2358" s="2">
        <v>5183</v>
      </c>
      <c r="K2358" s="2">
        <v>4510</v>
      </c>
      <c r="L2358" s="2">
        <v>102</v>
      </c>
      <c r="M2358" s="2">
        <v>9</v>
      </c>
      <c r="N2358" s="2">
        <v>11</v>
      </c>
      <c r="O2358" s="2">
        <v>20</v>
      </c>
      <c r="P2358" s="2">
        <v>54</v>
      </c>
      <c r="Q2358" s="2">
        <v>75</v>
      </c>
      <c r="R2358" s="2">
        <v>5</v>
      </c>
      <c r="S2358" s="2" t="s">
        <v>31</v>
      </c>
      <c r="T2358" s="2">
        <f t="shared" si="252"/>
        <v>142</v>
      </c>
      <c r="U2358" s="4">
        <f t="shared" si="253"/>
        <v>3.148558758314856E-2</v>
      </c>
      <c r="V2358" s="4">
        <f t="shared" si="254"/>
        <v>0.20667216570433508</v>
      </c>
      <c r="W2358">
        <f t="shared" si="255"/>
        <v>19</v>
      </c>
      <c r="X2358" t="str">
        <f t="shared" si="256"/>
        <v>Monday</v>
      </c>
      <c r="Y2358" t="str">
        <f t="shared" si="257"/>
        <v>Jun</v>
      </c>
      <c r="Z2358" t="str">
        <f t="shared" si="258"/>
        <v>3-5</v>
      </c>
    </row>
    <row r="2359" spans="1:26" x14ac:dyDescent="0.25">
      <c r="A2359" s="2" t="s">
        <v>7405</v>
      </c>
      <c r="B2359" s="2" t="s">
        <v>5036</v>
      </c>
      <c r="C2359" s="1">
        <v>45831</v>
      </c>
      <c r="D2359" s="3">
        <v>0.8666666666666667</v>
      </c>
      <c r="E2359" s="2" t="s">
        <v>5037</v>
      </c>
      <c r="F2359" s="2" t="s">
        <v>5042</v>
      </c>
      <c r="G2359" s="2">
        <v>21852</v>
      </c>
      <c r="H2359" s="2">
        <v>7</v>
      </c>
      <c r="I2359" s="2">
        <v>375</v>
      </c>
      <c r="J2359" s="2">
        <v>12652</v>
      </c>
      <c r="K2359" s="2">
        <v>11299</v>
      </c>
      <c r="L2359" s="2">
        <v>644</v>
      </c>
      <c r="M2359" s="2">
        <v>84</v>
      </c>
      <c r="N2359" s="2">
        <v>64</v>
      </c>
      <c r="O2359" s="2">
        <v>147</v>
      </c>
      <c r="P2359" s="2">
        <v>72</v>
      </c>
      <c r="Q2359" s="2">
        <v>411</v>
      </c>
      <c r="R2359" s="2">
        <v>17</v>
      </c>
      <c r="S2359" s="2" t="s">
        <v>31</v>
      </c>
      <c r="T2359" s="2">
        <f t="shared" si="252"/>
        <v>939</v>
      </c>
      <c r="U2359" s="4">
        <f t="shared" si="253"/>
        <v>8.3104699530931941E-2</v>
      </c>
      <c r="V2359" s="4">
        <f t="shared" si="254"/>
        <v>0.517069375800842</v>
      </c>
      <c r="W2359">
        <f t="shared" si="255"/>
        <v>20</v>
      </c>
      <c r="X2359" t="str">
        <f t="shared" si="256"/>
        <v>Monday</v>
      </c>
      <c r="Y2359" t="str">
        <f t="shared" si="257"/>
        <v>Jun</v>
      </c>
      <c r="Z2359" t="str">
        <f t="shared" si="258"/>
        <v>6-10</v>
      </c>
    </row>
    <row r="2360" spans="1:26" x14ac:dyDescent="0.25">
      <c r="A2360" s="2" t="s">
        <v>7406</v>
      </c>
      <c r="B2360" s="2" t="s">
        <v>5036</v>
      </c>
      <c r="C2360" s="1">
        <v>45832</v>
      </c>
      <c r="D2360" s="3">
        <v>0.13194444444444445</v>
      </c>
      <c r="E2360" s="2" t="s">
        <v>5044</v>
      </c>
      <c r="F2360" s="2" t="s">
        <v>5042</v>
      </c>
      <c r="G2360" s="2">
        <v>21763</v>
      </c>
      <c r="H2360" s="2">
        <v>4</v>
      </c>
      <c r="I2360" s="2">
        <v>229</v>
      </c>
      <c r="J2360" s="2">
        <v>6628</v>
      </c>
      <c r="K2360" s="2">
        <v>5039</v>
      </c>
      <c r="L2360" s="2">
        <v>176</v>
      </c>
      <c r="M2360" s="2">
        <v>17</v>
      </c>
      <c r="N2360" s="2">
        <v>11</v>
      </c>
      <c r="O2360" s="2">
        <v>14</v>
      </c>
      <c r="P2360" s="2">
        <v>21</v>
      </c>
      <c r="Q2360" s="2">
        <v>112</v>
      </c>
      <c r="R2360" s="2">
        <v>16</v>
      </c>
      <c r="S2360" s="2" t="s">
        <v>31</v>
      </c>
      <c r="T2360" s="2">
        <f t="shared" si="252"/>
        <v>218</v>
      </c>
      <c r="U2360" s="4">
        <f t="shared" si="253"/>
        <v>4.3262552093669381E-2</v>
      </c>
      <c r="V2360" s="4">
        <f t="shared" si="254"/>
        <v>0.23153976933327206</v>
      </c>
      <c r="W2360">
        <f t="shared" si="255"/>
        <v>3</v>
      </c>
      <c r="X2360" t="str">
        <f t="shared" si="256"/>
        <v>Tuesday</v>
      </c>
      <c r="Y2360" t="str">
        <f t="shared" si="257"/>
        <v>Jun</v>
      </c>
      <c r="Z2360" t="str">
        <f t="shared" si="258"/>
        <v>3-5</v>
      </c>
    </row>
    <row r="2361" spans="1:26" x14ac:dyDescent="0.25">
      <c r="A2361" s="2" t="s">
        <v>7407</v>
      </c>
      <c r="B2361" s="2" t="s">
        <v>5036</v>
      </c>
      <c r="C2361" s="1">
        <v>45832</v>
      </c>
      <c r="D2361" s="3">
        <v>0.22708333333333333</v>
      </c>
      <c r="E2361" s="2" t="s">
        <v>5054</v>
      </c>
      <c r="F2361" s="2" t="s">
        <v>5042</v>
      </c>
      <c r="G2361" s="2">
        <v>21833</v>
      </c>
      <c r="H2361" s="2">
        <v>2</v>
      </c>
      <c r="I2361" s="2">
        <v>748</v>
      </c>
      <c r="J2361" s="2">
        <v>4823</v>
      </c>
      <c r="K2361" s="2">
        <v>4052</v>
      </c>
      <c r="L2361" s="2">
        <v>125</v>
      </c>
      <c r="M2361" s="2">
        <v>26</v>
      </c>
      <c r="N2361" s="2">
        <v>9</v>
      </c>
      <c r="O2361" s="2">
        <v>17</v>
      </c>
      <c r="P2361" s="2">
        <v>5</v>
      </c>
      <c r="Q2361" s="2">
        <v>109</v>
      </c>
      <c r="R2361" s="2">
        <v>7</v>
      </c>
      <c r="S2361" s="2" t="s">
        <v>31</v>
      </c>
      <c r="T2361" s="2">
        <f t="shared" si="252"/>
        <v>177</v>
      </c>
      <c r="U2361" s="4">
        <f t="shared" si="253"/>
        <v>4.3682132280355383E-2</v>
      </c>
      <c r="V2361" s="4">
        <f t="shared" si="254"/>
        <v>0.18559061970411761</v>
      </c>
      <c r="W2361">
        <f t="shared" si="255"/>
        <v>5</v>
      </c>
      <c r="X2361" t="str">
        <f t="shared" si="256"/>
        <v>Tuesday</v>
      </c>
      <c r="Y2361" t="str">
        <f t="shared" si="257"/>
        <v>Jun</v>
      </c>
      <c r="Z2361" t="str">
        <f t="shared" si="258"/>
        <v>0-2</v>
      </c>
    </row>
    <row r="2362" spans="1:26" x14ac:dyDescent="0.25">
      <c r="A2362" s="2" t="s">
        <v>7408</v>
      </c>
      <c r="B2362" s="2" t="s">
        <v>5036</v>
      </c>
      <c r="C2362" s="1">
        <v>45832</v>
      </c>
      <c r="D2362" s="3">
        <v>0.28125</v>
      </c>
      <c r="E2362" s="2" t="s">
        <v>16</v>
      </c>
      <c r="F2362" s="2" t="s">
        <v>5069</v>
      </c>
      <c r="G2362" s="2">
        <v>21808</v>
      </c>
      <c r="H2362" s="2">
        <v>2</v>
      </c>
      <c r="I2362" s="2">
        <v>808</v>
      </c>
      <c r="J2362" s="2">
        <v>11543</v>
      </c>
      <c r="K2362" s="2">
        <v>10240</v>
      </c>
      <c r="L2362" s="2">
        <v>267</v>
      </c>
      <c r="M2362" s="2">
        <v>33</v>
      </c>
      <c r="N2362" s="2">
        <v>17</v>
      </c>
      <c r="O2362" s="2">
        <v>19</v>
      </c>
      <c r="P2362" s="2">
        <v>29</v>
      </c>
      <c r="Q2362" s="2">
        <v>192</v>
      </c>
      <c r="R2362" s="2">
        <v>28</v>
      </c>
      <c r="S2362" s="2" t="s">
        <v>31</v>
      </c>
      <c r="T2362" s="2">
        <f t="shared" si="252"/>
        <v>336</v>
      </c>
      <c r="U2362" s="4">
        <f t="shared" si="253"/>
        <v>3.2812500000000001E-2</v>
      </c>
      <c r="V2362" s="4">
        <f t="shared" si="254"/>
        <v>0.46955245781364635</v>
      </c>
      <c r="W2362">
        <f t="shared" si="255"/>
        <v>6</v>
      </c>
      <c r="X2362" t="str">
        <f t="shared" si="256"/>
        <v>Tuesday</v>
      </c>
      <c r="Y2362" t="str">
        <f t="shared" si="257"/>
        <v>Jun</v>
      </c>
      <c r="Z2362" t="str">
        <f t="shared" si="258"/>
        <v>0-2</v>
      </c>
    </row>
    <row r="2363" spans="1:26" x14ac:dyDescent="0.25">
      <c r="A2363" s="2" t="s">
        <v>7409</v>
      </c>
      <c r="B2363" s="2" t="s">
        <v>5036</v>
      </c>
      <c r="C2363" s="1">
        <v>45832</v>
      </c>
      <c r="D2363" s="3">
        <v>0.30416666666666664</v>
      </c>
      <c r="E2363" s="2" t="s">
        <v>5046</v>
      </c>
      <c r="F2363" s="2" t="s">
        <v>5042</v>
      </c>
      <c r="G2363" s="2">
        <v>21679</v>
      </c>
      <c r="H2363" s="2">
        <v>6</v>
      </c>
      <c r="I2363" s="2">
        <v>160</v>
      </c>
      <c r="J2363" s="2">
        <v>3202</v>
      </c>
      <c r="K2363" s="2">
        <v>2456</v>
      </c>
      <c r="L2363" s="2">
        <v>37</v>
      </c>
      <c r="M2363" s="2">
        <v>5</v>
      </c>
      <c r="N2363" s="2">
        <v>4</v>
      </c>
      <c r="O2363" s="2">
        <v>10</v>
      </c>
      <c r="P2363" s="2">
        <v>46</v>
      </c>
      <c r="Q2363" s="2">
        <v>27</v>
      </c>
      <c r="R2363" s="2">
        <v>3</v>
      </c>
      <c r="S2363" s="2" t="s">
        <v>31</v>
      </c>
      <c r="T2363" s="2">
        <f t="shared" si="252"/>
        <v>56</v>
      </c>
      <c r="U2363" s="4">
        <f t="shared" si="253"/>
        <v>2.2801302931596091E-2</v>
      </c>
      <c r="V2363" s="4">
        <f t="shared" si="254"/>
        <v>0.11328935836523825</v>
      </c>
      <c r="W2363">
        <f t="shared" si="255"/>
        <v>7</v>
      </c>
      <c r="X2363" t="str">
        <f t="shared" si="256"/>
        <v>Tuesday</v>
      </c>
      <c r="Y2363" t="str">
        <f t="shared" si="257"/>
        <v>Jun</v>
      </c>
      <c r="Z2363" t="str">
        <f t="shared" si="258"/>
        <v>6-10</v>
      </c>
    </row>
    <row r="2364" spans="1:26" x14ac:dyDescent="0.25">
      <c r="A2364" s="2" t="s">
        <v>7410</v>
      </c>
      <c r="B2364" s="2" t="s">
        <v>5036</v>
      </c>
      <c r="C2364" s="1">
        <v>45832</v>
      </c>
      <c r="D2364" s="3">
        <v>0.38541666666666669</v>
      </c>
      <c r="E2364" s="2" t="s">
        <v>16</v>
      </c>
      <c r="F2364" s="2" t="s">
        <v>5042</v>
      </c>
      <c r="G2364" s="2">
        <v>22027</v>
      </c>
      <c r="H2364" s="2">
        <v>9</v>
      </c>
      <c r="I2364" s="2">
        <v>666</v>
      </c>
      <c r="J2364" s="2">
        <v>18728</v>
      </c>
      <c r="K2364" s="2">
        <v>13021</v>
      </c>
      <c r="L2364" s="2">
        <v>420</v>
      </c>
      <c r="M2364" s="2">
        <v>68</v>
      </c>
      <c r="N2364" s="2">
        <v>33</v>
      </c>
      <c r="O2364" s="2">
        <v>47</v>
      </c>
      <c r="P2364" s="2">
        <v>61</v>
      </c>
      <c r="Q2364" s="2">
        <v>295</v>
      </c>
      <c r="R2364" s="2">
        <v>24</v>
      </c>
      <c r="S2364" s="2" t="s">
        <v>28</v>
      </c>
      <c r="T2364" s="2">
        <f t="shared" si="252"/>
        <v>568</v>
      </c>
      <c r="U2364" s="4">
        <f t="shared" si="253"/>
        <v>4.3621841640427005E-2</v>
      </c>
      <c r="V2364" s="4">
        <f t="shared" si="254"/>
        <v>0.59113814863576519</v>
      </c>
      <c r="W2364">
        <f t="shared" si="255"/>
        <v>9</v>
      </c>
      <c r="X2364" t="str">
        <f t="shared" si="256"/>
        <v>Tuesday</v>
      </c>
      <c r="Y2364" t="str">
        <f t="shared" si="257"/>
        <v>Jun</v>
      </c>
      <c r="Z2364" t="str">
        <f t="shared" si="258"/>
        <v>6-10</v>
      </c>
    </row>
    <row r="2365" spans="1:26" x14ac:dyDescent="0.25">
      <c r="A2365" s="2" t="s">
        <v>7411</v>
      </c>
      <c r="B2365" s="2" t="s">
        <v>5036</v>
      </c>
      <c r="C2365" s="1">
        <v>45832</v>
      </c>
      <c r="D2365" s="3">
        <v>0.44027777777777777</v>
      </c>
      <c r="E2365" s="2" t="s">
        <v>16</v>
      </c>
      <c r="F2365" s="2" t="s">
        <v>5040</v>
      </c>
      <c r="G2365" s="2">
        <v>21830</v>
      </c>
      <c r="H2365" s="2">
        <v>2</v>
      </c>
      <c r="I2365" s="2">
        <v>596</v>
      </c>
      <c r="J2365" s="2">
        <v>8052</v>
      </c>
      <c r="K2365" s="2">
        <v>6679</v>
      </c>
      <c r="L2365" s="2">
        <v>284</v>
      </c>
      <c r="M2365" s="2">
        <v>48</v>
      </c>
      <c r="N2365" s="2">
        <v>21</v>
      </c>
      <c r="O2365" s="2">
        <v>34</v>
      </c>
      <c r="P2365" s="2">
        <v>23</v>
      </c>
      <c r="Q2365" s="2">
        <v>54</v>
      </c>
      <c r="R2365" s="2">
        <v>19</v>
      </c>
      <c r="S2365" s="2" t="s">
        <v>31</v>
      </c>
      <c r="T2365" s="2">
        <f t="shared" si="252"/>
        <v>387</v>
      </c>
      <c r="U2365" s="4">
        <f t="shared" si="253"/>
        <v>5.794280580925288E-2</v>
      </c>
      <c r="V2365" s="4">
        <f t="shared" si="254"/>
        <v>0.30595510765002293</v>
      </c>
      <c r="W2365">
        <f t="shared" si="255"/>
        <v>10</v>
      </c>
      <c r="X2365" t="str">
        <f t="shared" si="256"/>
        <v>Tuesday</v>
      </c>
      <c r="Y2365" t="str">
        <f t="shared" si="257"/>
        <v>Jun</v>
      </c>
      <c r="Z2365" t="str">
        <f t="shared" si="258"/>
        <v>0-2</v>
      </c>
    </row>
    <row r="2366" spans="1:26" x14ac:dyDescent="0.25">
      <c r="A2366" s="2" t="s">
        <v>7412</v>
      </c>
      <c r="B2366" s="2" t="s">
        <v>5036</v>
      </c>
      <c r="C2366" s="1">
        <v>45832</v>
      </c>
      <c r="D2366" s="3">
        <v>0.45</v>
      </c>
      <c r="E2366" s="2" t="s">
        <v>5054</v>
      </c>
      <c r="F2366" s="2" t="s">
        <v>5042</v>
      </c>
      <c r="G2366" s="2">
        <v>21940</v>
      </c>
      <c r="H2366" s="2">
        <v>7</v>
      </c>
      <c r="I2366" s="2">
        <v>692</v>
      </c>
      <c r="J2366" s="2">
        <v>14058</v>
      </c>
      <c r="K2366" s="2">
        <v>11613</v>
      </c>
      <c r="L2366" s="2">
        <v>455</v>
      </c>
      <c r="M2366" s="2">
        <v>101</v>
      </c>
      <c r="N2366" s="2">
        <v>29</v>
      </c>
      <c r="O2366" s="2">
        <v>48</v>
      </c>
      <c r="P2366" s="2">
        <v>28</v>
      </c>
      <c r="Q2366" s="2">
        <v>165</v>
      </c>
      <c r="R2366" s="2">
        <v>23</v>
      </c>
      <c r="S2366" s="2" t="s">
        <v>31</v>
      </c>
      <c r="T2366" s="2">
        <f t="shared" si="252"/>
        <v>633</v>
      </c>
      <c r="U2366" s="4">
        <f t="shared" si="253"/>
        <v>5.4507879101007489E-2</v>
      </c>
      <c r="V2366" s="4">
        <f t="shared" si="254"/>
        <v>0.52930720145852328</v>
      </c>
      <c r="W2366">
        <f t="shared" si="255"/>
        <v>10</v>
      </c>
      <c r="X2366" t="str">
        <f t="shared" si="256"/>
        <v>Tuesday</v>
      </c>
      <c r="Y2366" t="str">
        <f t="shared" si="257"/>
        <v>Jun</v>
      </c>
      <c r="Z2366" t="str">
        <f t="shared" si="258"/>
        <v>6-10</v>
      </c>
    </row>
    <row r="2367" spans="1:26" x14ac:dyDescent="0.25">
      <c r="A2367" s="2" t="s">
        <v>7413</v>
      </c>
      <c r="B2367" s="2" t="s">
        <v>5036</v>
      </c>
      <c r="C2367" s="1">
        <v>45832</v>
      </c>
      <c r="D2367" s="3">
        <v>0.46666666666666667</v>
      </c>
      <c r="E2367" s="2" t="s">
        <v>5037</v>
      </c>
      <c r="F2367" s="2" t="s">
        <v>5038</v>
      </c>
      <c r="G2367" s="2">
        <v>21852</v>
      </c>
      <c r="H2367" s="2">
        <v>5</v>
      </c>
      <c r="I2367" s="2">
        <v>294</v>
      </c>
      <c r="J2367" s="2">
        <v>10650</v>
      </c>
      <c r="K2367" s="2">
        <v>7710</v>
      </c>
      <c r="L2367" s="2">
        <v>217</v>
      </c>
      <c r="M2367" s="2">
        <v>36</v>
      </c>
      <c r="N2367" s="2">
        <v>27</v>
      </c>
      <c r="O2367" s="2">
        <v>58</v>
      </c>
      <c r="P2367" s="2">
        <v>94</v>
      </c>
      <c r="Q2367" s="2">
        <v>97</v>
      </c>
      <c r="R2367" s="2">
        <v>23</v>
      </c>
      <c r="S2367" s="2" t="s">
        <v>31</v>
      </c>
      <c r="T2367" s="2">
        <f t="shared" si="252"/>
        <v>338</v>
      </c>
      <c r="U2367" s="4">
        <f t="shared" si="253"/>
        <v>4.3839169909208817E-2</v>
      </c>
      <c r="V2367" s="4">
        <f t="shared" si="254"/>
        <v>0.3528281164195497</v>
      </c>
      <c r="W2367">
        <f t="shared" si="255"/>
        <v>11</v>
      </c>
      <c r="X2367" t="str">
        <f t="shared" si="256"/>
        <v>Tuesday</v>
      </c>
      <c r="Y2367" t="str">
        <f t="shared" si="257"/>
        <v>Jun</v>
      </c>
      <c r="Z2367" t="str">
        <f t="shared" si="258"/>
        <v>3-5</v>
      </c>
    </row>
    <row r="2368" spans="1:26" x14ac:dyDescent="0.25">
      <c r="A2368" s="2" t="s">
        <v>7414</v>
      </c>
      <c r="B2368" s="2" t="s">
        <v>5036</v>
      </c>
      <c r="C2368" s="1">
        <v>45832</v>
      </c>
      <c r="D2368" s="3">
        <v>0.49166666666666664</v>
      </c>
      <c r="E2368" s="2" t="s">
        <v>5046</v>
      </c>
      <c r="F2368" s="2" t="s">
        <v>5048</v>
      </c>
      <c r="G2368" s="2">
        <v>21858</v>
      </c>
      <c r="H2368" s="2">
        <v>3</v>
      </c>
      <c r="I2368" s="2">
        <v>395</v>
      </c>
      <c r="J2368" s="2">
        <v>6107</v>
      </c>
      <c r="K2368" s="2">
        <v>5246</v>
      </c>
      <c r="L2368" s="2">
        <v>68</v>
      </c>
      <c r="M2368" s="2">
        <v>6</v>
      </c>
      <c r="N2368" s="2">
        <v>8</v>
      </c>
      <c r="O2368" s="2">
        <v>19</v>
      </c>
      <c r="P2368" s="2">
        <v>52</v>
      </c>
      <c r="Q2368" s="2">
        <v>103</v>
      </c>
      <c r="R2368" s="2">
        <v>8</v>
      </c>
      <c r="S2368" s="2" t="s">
        <v>31</v>
      </c>
      <c r="T2368" s="2">
        <f t="shared" si="252"/>
        <v>101</v>
      </c>
      <c r="U2368" s="4">
        <f t="shared" si="253"/>
        <v>1.92527640106748E-2</v>
      </c>
      <c r="V2368" s="4">
        <f t="shared" si="254"/>
        <v>0.24000365998719003</v>
      </c>
      <c r="W2368">
        <f t="shared" si="255"/>
        <v>11</v>
      </c>
      <c r="X2368" t="str">
        <f t="shared" si="256"/>
        <v>Tuesday</v>
      </c>
      <c r="Y2368" t="str">
        <f t="shared" si="257"/>
        <v>Jun</v>
      </c>
      <c r="Z2368" t="str">
        <f t="shared" si="258"/>
        <v>3-5</v>
      </c>
    </row>
    <row r="2369" spans="1:26" x14ac:dyDescent="0.25">
      <c r="A2369" s="2" t="s">
        <v>7415</v>
      </c>
      <c r="B2369" s="2" t="s">
        <v>5036</v>
      </c>
      <c r="C2369" s="1">
        <v>45832</v>
      </c>
      <c r="D2369" s="3">
        <v>0.49930555555555556</v>
      </c>
      <c r="E2369" s="2" t="s">
        <v>16</v>
      </c>
      <c r="F2369" s="2" t="s">
        <v>5048</v>
      </c>
      <c r="G2369" s="2">
        <v>21671</v>
      </c>
      <c r="H2369" s="2">
        <v>2</v>
      </c>
      <c r="I2369" s="2">
        <v>280</v>
      </c>
      <c r="J2369" s="2">
        <v>6110</v>
      </c>
      <c r="K2369" s="2">
        <v>5388</v>
      </c>
      <c r="L2369" s="2">
        <v>190</v>
      </c>
      <c r="M2369" s="2">
        <v>22</v>
      </c>
      <c r="N2369" s="2">
        <v>7</v>
      </c>
      <c r="O2369" s="2">
        <v>10</v>
      </c>
      <c r="P2369" s="2">
        <v>10</v>
      </c>
      <c r="Q2369" s="2">
        <v>81</v>
      </c>
      <c r="R2369" s="2">
        <v>10</v>
      </c>
      <c r="S2369" s="2" t="s">
        <v>31</v>
      </c>
      <c r="T2369" s="2">
        <f t="shared" si="252"/>
        <v>229</v>
      </c>
      <c r="U2369" s="4">
        <f t="shared" si="253"/>
        <v>4.2501855976243501E-2</v>
      </c>
      <c r="V2369" s="4">
        <f t="shared" si="254"/>
        <v>0.2486271976373956</v>
      </c>
      <c r="W2369">
        <f t="shared" si="255"/>
        <v>11</v>
      </c>
      <c r="X2369" t="str">
        <f t="shared" si="256"/>
        <v>Tuesday</v>
      </c>
      <c r="Y2369" t="str">
        <f t="shared" si="257"/>
        <v>Jun</v>
      </c>
      <c r="Z2369" t="str">
        <f t="shared" si="258"/>
        <v>0-2</v>
      </c>
    </row>
    <row r="2370" spans="1:26" x14ac:dyDescent="0.25">
      <c r="A2370" s="2" t="s">
        <v>7416</v>
      </c>
      <c r="B2370" s="2" t="s">
        <v>5036</v>
      </c>
      <c r="C2370" s="1">
        <v>45832</v>
      </c>
      <c r="D2370" s="3">
        <v>0.60277777777777775</v>
      </c>
      <c r="E2370" s="2" t="s">
        <v>5037</v>
      </c>
      <c r="F2370" s="2" t="s">
        <v>5052</v>
      </c>
      <c r="G2370" s="2">
        <v>22020</v>
      </c>
      <c r="H2370" s="2">
        <v>9</v>
      </c>
      <c r="I2370" s="2">
        <v>207</v>
      </c>
      <c r="J2370" s="2">
        <v>12707</v>
      </c>
      <c r="K2370" s="2">
        <v>10677</v>
      </c>
      <c r="L2370" s="2">
        <v>479</v>
      </c>
      <c r="M2370" s="2">
        <v>74</v>
      </c>
      <c r="N2370" s="2">
        <v>63</v>
      </c>
      <c r="O2370" s="2">
        <v>116</v>
      </c>
      <c r="P2370" s="2">
        <v>39</v>
      </c>
      <c r="Q2370" s="2">
        <v>151</v>
      </c>
      <c r="R2370" s="2">
        <v>21</v>
      </c>
      <c r="S2370" s="2" t="s">
        <v>31</v>
      </c>
      <c r="T2370" s="2">
        <f t="shared" ref="T2370:T2433" si="259">SUM(L2370:O2370)</f>
        <v>732</v>
      </c>
      <c r="U2370" s="4">
        <f t="shared" ref="U2370:U2433" si="260">T2370/K2370</f>
        <v>6.8558583871874121E-2</v>
      </c>
      <c r="V2370" s="4">
        <f t="shared" ref="V2370:V2433" si="261">K2370/G2370</f>
        <v>0.48487738419618531</v>
      </c>
      <c r="W2370">
        <f t="shared" ref="W2370:W2433" si="262">HOUR(D2370)</f>
        <v>14</v>
      </c>
      <c r="X2370" t="str">
        <f t="shared" ref="X2370:X2433" si="263">TEXT(C2370,"dddd")</f>
        <v>Tuesday</v>
      </c>
      <c r="Y2370" t="str">
        <f t="shared" ref="Y2370:Y2433" si="264">TEXT(C2370,"mmm")</f>
        <v>Jun</v>
      </c>
      <c r="Z2370" t="str">
        <f t="shared" ref="Z2370:Z2433" si="265">IF(H2370&lt;=2,"0-2",IF(H2370&lt;=5,"3-5",IF(H2370&lt;=10,"6-10","11+")))</f>
        <v>6-10</v>
      </c>
    </row>
    <row r="2371" spans="1:26" x14ac:dyDescent="0.25">
      <c r="A2371" s="2" t="s">
        <v>7417</v>
      </c>
      <c r="B2371" s="2" t="s">
        <v>5036</v>
      </c>
      <c r="C2371" s="1">
        <v>45832</v>
      </c>
      <c r="D2371" s="3">
        <v>0.60555555555555551</v>
      </c>
      <c r="E2371" s="2" t="s">
        <v>5054</v>
      </c>
      <c r="F2371" s="2" t="s">
        <v>5069</v>
      </c>
      <c r="G2371" s="2">
        <v>21783</v>
      </c>
      <c r="H2371" s="2">
        <v>3</v>
      </c>
      <c r="I2371" s="2">
        <v>1583</v>
      </c>
      <c r="J2371" s="2">
        <v>9146</v>
      </c>
      <c r="K2371" s="2">
        <v>6442</v>
      </c>
      <c r="L2371" s="2">
        <v>150</v>
      </c>
      <c r="M2371" s="2">
        <v>32</v>
      </c>
      <c r="N2371" s="2">
        <v>10</v>
      </c>
      <c r="O2371" s="2">
        <v>18</v>
      </c>
      <c r="P2371" s="2">
        <v>12</v>
      </c>
      <c r="Q2371" s="2">
        <v>61</v>
      </c>
      <c r="R2371" s="2">
        <v>15</v>
      </c>
      <c r="S2371" s="2" t="s">
        <v>31</v>
      </c>
      <c r="T2371" s="2">
        <f t="shared" si="259"/>
        <v>210</v>
      </c>
      <c r="U2371" s="4">
        <f t="shared" si="260"/>
        <v>3.2598571872089414E-2</v>
      </c>
      <c r="V2371" s="4">
        <f t="shared" si="261"/>
        <v>0.29573520635357847</v>
      </c>
      <c r="W2371">
        <f t="shared" si="262"/>
        <v>14</v>
      </c>
      <c r="X2371" t="str">
        <f t="shared" si="263"/>
        <v>Tuesday</v>
      </c>
      <c r="Y2371" t="str">
        <f t="shared" si="264"/>
        <v>Jun</v>
      </c>
      <c r="Z2371" t="str">
        <f t="shared" si="265"/>
        <v>3-5</v>
      </c>
    </row>
    <row r="2372" spans="1:26" x14ac:dyDescent="0.25">
      <c r="A2372" s="2" t="s">
        <v>7418</v>
      </c>
      <c r="B2372" s="2" t="s">
        <v>5036</v>
      </c>
      <c r="C2372" s="1">
        <v>45832</v>
      </c>
      <c r="D2372" s="3">
        <v>0.62569444444444444</v>
      </c>
      <c r="E2372" s="2" t="s">
        <v>5044</v>
      </c>
      <c r="F2372" s="2" t="s">
        <v>5050</v>
      </c>
      <c r="G2372" s="2">
        <v>21793</v>
      </c>
      <c r="H2372" s="2">
        <v>6</v>
      </c>
      <c r="I2372" s="2">
        <v>240</v>
      </c>
      <c r="J2372" s="2">
        <v>11271</v>
      </c>
      <c r="K2372" s="2">
        <v>8803</v>
      </c>
      <c r="L2372" s="2">
        <v>323</v>
      </c>
      <c r="M2372" s="2">
        <v>40</v>
      </c>
      <c r="N2372" s="2">
        <v>24</v>
      </c>
      <c r="O2372" s="2">
        <v>27</v>
      </c>
      <c r="P2372" s="2">
        <v>50</v>
      </c>
      <c r="Q2372" s="2">
        <v>207</v>
      </c>
      <c r="R2372" s="2">
        <v>9</v>
      </c>
      <c r="S2372" s="2" t="s">
        <v>31</v>
      </c>
      <c r="T2372" s="2">
        <f t="shared" si="259"/>
        <v>414</v>
      </c>
      <c r="U2372" s="4">
        <f t="shared" si="260"/>
        <v>4.7029421788026812E-2</v>
      </c>
      <c r="V2372" s="4">
        <f t="shared" si="261"/>
        <v>0.40393704400495573</v>
      </c>
      <c r="W2372">
        <f t="shared" si="262"/>
        <v>15</v>
      </c>
      <c r="X2372" t="str">
        <f t="shared" si="263"/>
        <v>Tuesday</v>
      </c>
      <c r="Y2372" t="str">
        <f t="shared" si="264"/>
        <v>Jun</v>
      </c>
      <c r="Z2372" t="str">
        <f t="shared" si="265"/>
        <v>6-10</v>
      </c>
    </row>
    <row r="2373" spans="1:26" x14ac:dyDescent="0.25">
      <c r="A2373" s="2" t="s">
        <v>7419</v>
      </c>
      <c r="B2373" s="2" t="s">
        <v>5036</v>
      </c>
      <c r="C2373" s="1">
        <v>45832</v>
      </c>
      <c r="D2373" s="3">
        <v>0.75</v>
      </c>
      <c r="E2373" s="2" t="s">
        <v>16</v>
      </c>
      <c r="F2373" s="2" t="s">
        <v>5069</v>
      </c>
      <c r="G2373" s="2">
        <v>21867</v>
      </c>
      <c r="H2373" s="2">
        <v>6</v>
      </c>
      <c r="I2373" s="2">
        <v>969</v>
      </c>
      <c r="J2373" s="2">
        <v>6788</v>
      </c>
      <c r="K2373" s="2">
        <v>5400</v>
      </c>
      <c r="L2373" s="2">
        <v>186</v>
      </c>
      <c r="M2373" s="2">
        <v>21</v>
      </c>
      <c r="N2373" s="2">
        <v>10</v>
      </c>
      <c r="O2373" s="2">
        <v>15</v>
      </c>
      <c r="P2373" s="2">
        <v>23</v>
      </c>
      <c r="Q2373" s="2">
        <v>96</v>
      </c>
      <c r="R2373" s="2">
        <v>11</v>
      </c>
      <c r="S2373" s="2" t="s">
        <v>31</v>
      </c>
      <c r="T2373" s="2">
        <f t="shared" si="259"/>
        <v>232</v>
      </c>
      <c r="U2373" s="4">
        <f t="shared" si="260"/>
        <v>4.296296296296296E-2</v>
      </c>
      <c r="V2373" s="4">
        <f t="shared" si="261"/>
        <v>0.24694745506928248</v>
      </c>
      <c r="W2373">
        <f t="shared" si="262"/>
        <v>18</v>
      </c>
      <c r="X2373" t="str">
        <f t="shared" si="263"/>
        <v>Tuesday</v>
      </c>
      <c r="Y2373" t="str">
        <f t="shared" si="264"/>
        <v>Jun</v>
      </c>
      <c r="Z2373" t="str">
        <f t="shared" si="265"/>
        <v>6-10</v>
      </c>
    </row>
    <row r="2374" spans="1:26" x14ac:dyDescent="0.25">
      <c r="A2374" s="2" t="s">
        <v>7420</v>
      </c>
      <c r="B2374" s="2" t="s">
        <v>5036</v>
      </c>
      <c r="C2374" s="1">
        <v>45832</v>
      </c>
      <c r="D2374" s="3">
        <v>0.86111111111111116</v>
      </c>
      <c r="E2374" s="2" t="s">
        <v>5037</v>
      </c>
      <c r="F2374" s="2" t="s">
        <v>5040</v>
      </c>
      <c r="G2374" s="2">
        <v>21968</v>
      </c>
      <c r="H2374" s="2">
        <v>4</v>
      </c>
      <c r="I2374" s="2">
        <v>364</v>
      </c>
      <c r="J2374" s="2">
        <v>13181</v>
      </c>
      <c r="K2374" s="2">
        <v>10572</v>
      </c>
      <c r="L2374" s="2">
        <v>1009</v>
      </c>
      <c r="M2374" s="2">
        <v>99</v>
      </c>
      <c r="N2374" s="2">
        <v>80</v>
      </c>
      <c r="O2374" s="2">
        <v>232</v>
      </c>
      <c r="P2374" s="2">
        <v>69</v>
      </c>
      <c r="Q2374" s="2">
        <v>253</v>
      </c>
      <c r="R2374" s="2">
        <v>23</v>
      </c>
      <c r="S2374" s="2" t="s">
        <v>31</v>
      </c>
      <c r="T2374" s="2">
        <f t="shared" si="259"/>
        <v>1420</v>
      </c>
      <c r="U2374" s="4">
        <f t="shared" si="260"/>
        <v>0.1343170639424896</v>
      </c>
      <c r="V2374" s="4">
        <f t="shared" si="261"/>
        <v>0.48124544792425344</v>
      </c>
      <c r="W2374">
        <f t="shared" si="262"/>
        <v>20</v>
      </c>
      <c r="X2374" t="str">
        <f t="shared" si="263"/>
        <v>Tuesday</v>
      </c>
      <c r="Y2374" t="str">
        <f t="shared" si="264"/>
        <v>Jun</v>
      </c>
      <c r="Z2374" t="str">
        <f t="shared" si="265"/>
        <v>3-5</v>
      </c>
    </row>
    <row r="2375" spans="1:26" x14ac:dyDescent="0.25">
      <c r="A2375" s="2" t="s">
        <v>7421</v>
      </c>
      <c r="B2375" s="2" t="s">
        <v>5036</v>
      </c>
      <c r="C2375" s="1">
        <v>45833</v>
      </c>
      <c r="D2375" s="3">
        <v>0.33402777777777776</v>
      </c>
      <c r="E2375" s="2" t="s">
        <v>5054</v>
      </c>
      <c r="F2375" s="2" t="s">
        <v>5050</v>
      </c>
      <c r="G2375" s="2">
        <v>21731</v>
      </c>
      <c r="H2375" s="2">
        <v>5</v>
      </c>
      <c r="I2375" s="2">
        <v>816</v>
      </c>
      <c r="J2375" s="2">
        <v>22510</v>
      </c>
      <c r="K2375" s="2">
        <v>16761</v>
      </c>
      <c r="L2375" s="2">
        <v>714</v>
      </c>
      <c r="M2375" s="2">
        <v>181</v>
      </c>
      <c r="N2375" s="2">
        <v>46</v>
      </c>
      <c r="O2375" s="2">
        <v>41</v>
      </c>
      <c r="P2375" s="2">
        <v>49</v>
      </c>
      <c r="Q2375" s="2">
        <v>270</v>
      </c>
      <c r="R2375" s="2">
        <v>23</v>
      </c>
      <c r="S2375" s="2" t="s">
        <v>28</v>
      </c>
      <c r="T2375" s="2">
        <f t="shared" si="259"/>
        <v>982</v>
      </c>
      <c r="U2375" s="4">
        <f t="shared" si="260"/>
        <v>5.858838971421753E-2</v>
      </c>
      <c r="V2375" s="4">
        <f t="shared" si="261"/>
        <v>0.77129446412958447</v>
      </c>
      <c r="W2375">
        <f t="shared" si="262"/>
        <v>8</v>
      </c>
      <c r="X2375" t="str">
        <f t="shared" si="263"/>
        <v>Wednesday</v>
      </c>
      <c r="Y2375" t="str">
        <f t="shared" si="264"/>
        <v>Jun</v>
      </c>
      <c r="Z2375" t="str">
        <f t="shared" si="265"/>
        <v>3-5</v>
      </c>
    </row>
    <row r="2376" spans="1:26" x14ac:dyDescent="0.25">
      <c r="A2376" s="2" t="s">
        <v>7422</v>
      </c>
      <c r="B2376" s="2" t="s">
        <v>5036</v>
      </c>
      <c r="C2376" s="1">
        <v>45833</v>
      </c>
      <c r="D2376" s="3">
        <v>0.34791666666666665</v>
      </c>
      <c r="E2376" s="2" t="s">
        <v>5044</v>
      </c>
      <c r="F2376" s="2" t="s">
        <v>5052</v>
      </c>
      <c r="G2376" s="2">
        <v>21838</v>
      </c>
      <c r="H2376" s="2">
        <v>3</v>
      </c>
      <c r="I2376" s="2">
        <v>157</v>
      </c>
      <c r="J2376" s="2">
        <v>26978</v>
      </c>
      <c r="K2376" s="2">
        <v>20229</v>
      </c>
      <c r="L2376" s="2">
        <v>455</v>
      </c>
      <c r="M2376" s="2">
        <v>51</v>
      </c>
      <c r="N2376" s="2">
        <v>19</v>
      </c>
      <c r="O2376" s="2">
        <v>27</v>
      </c>
      <c r="P2376" s="2">
        <v>108</v>
      </c>
      <c r="Q2376" s="2">
        <v>251</v>
      </c>
      <c r="R2376" s="2">
        <v>67</v>
      </c>
      <c r="S2376" s="2" t="s">
        <v>31</v>
      </c>
      <c r="T2376" s="2">
        <f t="shared" si="259"/>
        <v>552</v>
      </c>
      <c r="U2376" s="4">
        <f t="shared" si="260"/>
        <v>2.7287557467002819E-2</v>
      </c>
      <c r="V2376" s="4">
        <f t="shared" si="261"/>
        <v>0.92632109167506183</v>
      </c>
      <c r="W2376">
        <f t="shared" si="262"/>
        <v>8</v>
      </c>
      <c r="X2376" t="str">
        <f t="shared" si="263"/>
        <v>Wednesday</v>
      </c>
      <c r="Y2376" t="str">
        <f t="shared" si="264"/>
        <v>Jun</v>
      </c>
      <c r="Z2376" t="str">
        <f t="shared" si="265"/>
        <v>3-5</v>
      </c>
    </row>
    <row r="2377" spans="1:26" x14ac:dyDescent="0.25">
      <c r="A2377" s="2" t="s">
        <v>7423</v>
      </c>
      <c r="B2377" s="2" t="s">
        <v>5036</v>
      </c>
      <c r="C2377" s="1">
        <v>45833</v>
      </c>
      <c r="D2377" s="3">
        <v>0.38472222222222224</v>
      </c>
      <c r="E2377" s="2" t="s">
        <v>5054</v>
      </c>
      <c r="F2377" s="2" t="s">
        <v>5038</v>
      </c>
      <c r="G2377" s="2">
        <v>21881</v>
      </c>
      <c r="H2377" s="2">
        <v>4</v>
      </c>
      <c r="I2377" s="2">
        <v>685</v>
      </c>
      <c r="J2377" s="2">
        <v>10948</v>
      </c>
      <c r="K2377" s="2">
        <v>9259</v>
      </c>
      <c r="L2377" s="2">
        <v>224</v>
      </c>
      <c r="M2377" s="2">
        <v>50</v>
      </c>
      <c r="N2377" s="2">
        <v>12</v>
      </c>
      <c r="O2377" s="2">
        <v>21</v>
      </c>
      <c r="P2377" s="2">
        <v>23</v>
      </c>
      <c r="Q2377" s="2">
        <v>116</v>
      </c>
      <c r="R2377" s="2">
        <v>16</v>
      </c>
      <c r="S2377" s="2" t="s">
        <v>31</v>
      </c>
      <c r="T2377" s="2">
        <f t="shared" si="259"/>
        <v>307</v>
      </c>
      <c r="U2377" s="4">
        <f t="shared" si="260"/>
        <v>3.3156928393995033E-2</v>
      </c>
      <c r="V2377" s="4">
        <f t="shared" si="261"/>
        <v>0.42315250674100818</v>
      </c>
      <c r="W2377">
        <f t="shared" si="262"/>
        <v>9</v>
      </c>
      <c r="X2377" t="str">
        <f t="shared" si="263"/>
        <v>Wednesday</v>
      </c>
      <c r="Y2377" t="str">
        <f t="shared" si="264"/>
        <v>Jun</v>
      </c>
      <c r="Z2377" t="str">
        <f t="shared" si="265"/>
        <v>3-5</v>
      </c>
    </row>
    <row r="2378" spans="1:26" x14ac:dyDescent="0.25">
      <c r="A2378" s="2" t="s">
        <v>7424</v>
      </c>
      <c r="B2378" s="2" t="s">
        <v>5036</v>
      </c>
      <c r="C2378" s="1">
        <v>45833</v>
      </c>
      <c r="D2378" s="3">
        <v>0.40138888888888891</v>
      </c>
      <c r="E2378" s="2" t="s">
        <v>16</v>
      </c>
      <c r="F2378" s="2" t="s">
        <v>5042</v>
      </c>
      <c r="G2378" s="2">
        <v>21712</v>
      </c>
      <c r="H2378" s="2">
        <v>1</v>
      </c>
      <c r="I2378" s="2">
        <v>432</v>
      </c>
      <c r="J2378" s="2">
        <v>13911</v>
      </c>
      <c r="K2378" s="2">
        <v>10273</v>
      </c>
      <c r="L2378" s="2">
        <v>421</v>
      </c>
      <c r="M2378" s="2">
        <v>41</v>
      </c>
      <c r="N2378" s="2">
        <v>32</v>
      </c>
      <c r="O2378" s="2">
        <v>47</v>
      </c>
      <c r="P2378" s="2">
        <v>47</v>
      </c>
      <c r="Q2378" s="2">
        <v>242</v>
      </c>
      <c r="R2378" s="2">
        <v>23</v>
      </c>
      <c r="S2378" s="2" t="s">
        <v>31</v>
      </c>
      <c r="T2378" s="2">
        <f t="shared" si="259"/>
        <v>541</v>
      </c>
      <c r="U2378" s="4">
        <f t="shared" si="260"/>
        <v>5.2662318699503552E-2</v>
      </c>
      <c r="V2378" s="4">
        <f t="shared" si="261"/>
        <v>0.47314848931466469</v>
      </c>
      <c r="W2378">
        <f t="shared" si="262"/>
        <v>9</v>
      </c>
      <c r="X2378" t="str">
        <f t="shared" si="263"/>
        <v>Wednesday</v>
      </c>
      <c r="Y2378" t="str">
        <f t="shared" si="264"/>
        <v>Jun</v>
      </c>
      <c r="Z2378" t="str">
        <f t="shared" si="265"/>
        <v>0-2</v>
      </c>
    </row>
    <row r="2379" spans="1:26" x14ac:dyDescent="0.25">
      <c r="A2379" s="2" t="s">
        <v>7425</v>
      </c>
      <c r="B2379" s="2" t="s">
        <v>5036</v>
      </c>
      <c r="C2379" s="1">
        <v>45833</v>
      </c>
      <c r="D2379" s="3">
        <v>0.41875000000000001</v>
      </c>
      <c r="E2379" s="2" t="s">
        <v>5037</v>
      </c>
      <c r="F2379" s="2" t="s">
        <v>5052</v>
      </c>
      <c r="G2379" s="2">
        <v>21858</v>
      </c>
      <c r="H2379" s="2">
        <v>4</v>
      </c>
      <c r="I2379" s="2">
        <v>344</v>
      </c>
      <c r="J2379" s="2">
        <v>18755</v>
      </c>
      <c r="K2379" s="2">
        <v>14862</v>
      </c>
      <c r="L2379" s="2">
        <v>771</v>
      </c>
      <c r="M2379" s="2">
        <v>131</v>
      </c>
      <c r="N2379" s="2">
        <v>80</v>
      </c>
      <c r="O2379" s="2">
        <v>204</v>
      </c>
      <c r="P2379" s="2">
        <v>121</v>
      </c>
      <c r="Q2379" s="2">
        <v>496</v>
      </c>
      <c r="R2379" s="2">
        <v>32</v>
      </c>
      <c r="S2379" s="2" t="s">
        <v>31</v>
      </c>
      <c r="T2379" s="2">
        <f t="shared" si="259"/>
        <v>1186</v>
      </c>
      <c r="U2379" s="4">
        <f t="shared" si="260"/>
        <v>7.9800834342618754E-2</v>
      </c>
      <c r="V2379" s="4">
        <f t="shared" si="261"/>
        <v>0.6799341202305792</v>
      </c>
      <c r="W2379">
        <f t="shared" si="262"/>
        <v>10</v>
      </c>
      <c r="X2379" t="str">
        <f t="shared" si="263"/>
        <v>Wednesday</v>
      </c>
      <c r="Y2379" t="str">
        <f t="shared" si="264"/>
        <v>Jun</v>
      </c>
      <c r="Z2379" t="str">
        <f t="shared" si="265"/>
        <v>3-5</v>
      </c>
    </row>
    <row r="2380" spans="1:26" x14ac:dyDescent="0.25">
      <c r="A2380" s="2" t="s">
        <v>7426</v>
      </c>
      <c r="B2380" s="2" t="s">
        <v>5036</v>
      </c>
      <c r="C2380" s="1">
        <v>45833</v>
      </c>
      <c r="D2380" s="3">
        <v>0.44930555555555557</v>
      </c>
      <c r="E2380" s="2" t="s">
        <v>16</v>
      </c>
      <c r="F2380" s="2" t="s">
        <v>5050</v>
      </c>
      <c r="G2380" s="2">
        <v>21813</v>
      </c>
      <c r="H2380" s="2">
        <v>4</v>
      </c>
      <c r="I2380" s="2">
        <v>551</v>
      </c>
      <c r="J2380" s="2">
        <v>16852</v>
      </c>
      <c r="K2380" s="2">
        <v>11668</v>
      </c>
      <c r="L2380" s="2">
        <v>282</v>
      </c>
      <c r="M2380" s="2">
        <v>29</v>
      </c>
      <c r="N2380" s="2">
        <v>15</v>
      </c>
      <c r="O2380" s="2">
        <v>29</v>
      </c>
      <c r="P2380" s="2">
        <v>25</v>
      </c>
      <c r="Q2380" s="2">
        <v>240</v>
      </c>
      <c r="R2380" s="2">
        <v>32</v>
      </c>
      <c r="S2380" s="2" t="s">
        <v>31</v>
      </c>
      <c r="T2380" s="2">
        <f t="shared" si="259"/>
        <v>355</v>
      </c>
      <c r="U2380" s="4">
        <f t="shared" si="260"/>
        <v>3.0425094274940008E-2</v>
      </c>
      <c r="V2380" s="4">
        <f t="shared" si="261"/>
        <v>0.53491037454728829</v>
      </c>
      <c r="W2380">
        <f t="shared" si="262"/>
        <v>10</v>
      </c>
      <c r="X2380" t="str">
        <f t="shared" si="263"/>
        <v>Wednesday</v>
      </c>
      <c r="Y2380" t="str">
        <f t="shared" si="264"/>
        <v>Jun</v>
      </c>
      <c r="Z2380" t="str">
        <f t="shared" si="265"/>
        <v>3-5</v>
      </c>
    </row>
    <row r="2381" spans="1:26" x14ac:dyDescent="0.25">
      <c r="A2381" s="2" t="s">
        <v>7427</v>
      </c>
      <c r="B2381" s="2" t="s">
        <v>5036</v>
      </c>
      <c r="C2381" s="1">
        <v>45833</v>
      </c>
      <c r="D2381" s="3">
        <v>0.4597222222222222</v>
      </c>
      <c r="E2381" s="2" t="s">
        <v>5054</v>
      </c>
      <c r="F2381" s="2" t="s">
        <v>5052</v>
      </c>
      <c r="G2381" s="2">
        <v>22117</v>
      </c>
      <c r="H2381" s="2">
        <v>3</v>
      </c>
      <c r="I2381" s="2">
        <v>947</v>
      </c>
      <c r="J2381" s="2">
        <v>8948</v>
      </c>
      <c r="K2381" s="2">
        <v>8242</v>
      </c>
      <c r="L2381" s="2">
        <v>280</v>
      </c>
      <c r="M2381" s="2">
        <v>61</v>
      </c>
      <c r="N2381" s="2">
        <v>18</v>
      </c>
      <c r="O2381" s="2">
        <v>34</v>
      </c>
      <c r="P2381" s="2">
        <v>22</v>
      </c>
      <c r="Q2381" s="2">
        <v>198</v>
      </c>
      <c r="R2381" s="2">
        <v>13</v>
      </c>
      <c r="S2381" s="2" t="s">
        <v>31</v>
      </c>
      <c r="T2381" s="2">
        <f t="shared" si="259"/>
        <v>393</v>
      </c>
      <c r="U2381" s="4">
        <f t="shared" si="260"/>
        <v>4.7682601310361561E-2</v>
      </c>
      <c r="V2381" s="4">
        <f t="shared" si="261"/>
        <v>0.37265451914816655</v>
      </c>
      <c r="W2381">
        <f t="shared" si="262"/>
        <v>11</v>
      </c>
      <c r="X2381" t="str">
        <f t="shared" si="263"/>
        <v>Wednesday</v>
      </c>
      <c r="Y2381" t="str">
        <f t="shared" si="264"/>
        <v>Jun</v>
      </c>
      <c r="Z2381" t="str">
        <f t="shared" si="265"/>
        <v>3-5</v>
      </c>
    </row>
    <row r="2382" spans="1:26" x14ac:dyDescent="0.25">
      <c r="A2382" s="2" t="s">
        <v>7428</v>
      </c>
      <c r="B2382" s="2" t="s">
        <v>5036</v>
      </c>
      <c r="C2382" s="1">
        <v>45833</v>
      </c>
      <c r="D2382" s="3">
        <v>0.46875</v>
      </c>
      <c r="E2382" s="2" t="s">
        <v>16</v>
      </c>
      <c r="F2382" s="2" t="s">
        <v>5042</v>
      </c>
      <c r="G2382" s="2">
        <v>21853</v>
      </c>
      <c r="H2382" s="2">
        <v>3</v>
      </c>
      <c r="I2382" s="2">
        <v>184</v>
      </c>
      <c r="J2382" s="2">
        <v>10412</v>
      </c>
      <c r="K2382" s="2">
        <v>9366</v>
      </c>
      <c r="L2382" s="2">
        <v>310</v>
      </c>
      <c r="M2382" s="2">
        <v>40</v>
      </c>
      <c r="N2382" s="2">
        <v>23</v>
      </c>
      <c r="O2382" s="2">
        <v>31</v>
      </c>
      <c r="P2382" s="2">
        <v>34</v>
      </c>
      <c r="Q2382" s="2">
        <v>179</v>
      </c>
      <c r="R2382" s="2">
        <v>17</v>
      </c>
      <c r="S2382" s="2" t="s">
        <v>31</v>
      </c>
      <c r="T2382" s="2">
        <f t="shared" si="259"/>
        <v>404</v>
      </c>
      <c r="U2382" s="4">
        <f t="shared" si="260"/>
        <v>4.3134742686312191E-2</v>
      </c>
      <c r="V2382" s="4">
        <f t="shared" si="261"/>
        <v>0.42859104013178967</v>
      </c>
      <c r="W2382">
        <f t="shared" si="262"/>
        <v>11</v>
      </c>
      <c r="X2382" t="str">
        <f t="shared" si="263"/>
        <v>Wednesday</v>
      </c>
      <c r="Y2382" t="str">
        <f t="shared" si="264"/>
        <v>Jun</v>
      </c>
      <c r="Z2382" t="str">
        <f t="shared" si="265"/>
        <v>3-5</v>
      </c>
    </row>
    <row r="2383" spans="1:26" x14ac:dyDescent="0.25">
      <c r="A2383" s="2" t="s">
        <v>7429</v>
      </c>
      <c r="B2383" s="2" t="s">
        <v>5036</v>
      </c>
      <c r="C2383" s="1">
        <v>45833</v>
      </c>
      <c r="D2383" s="3">
        <v>0.50486111111111109</v>
      </c>
      <c r="E2383" s="2" t="s">
        <v>16</v>
      </c>
      <c r="F2383" s="2" t="s">
        <v>5050</v>
      </c>
      <c r="G2383" s="2">
        <v>21871</v>
      </c>
      <c r="H2383" s="2">
        <v>4</v>
      </c>
      <c r="I2383" s="2">
        <v>236</v>
      </c>
      <c r="J2383" s="2">
        <v>10397</v>
      </c>
      <c r="K2383" s="2">
        <v>9605</v>
      </c>
      <c r="L2383" s="2">
        <v>287</v>
      </c>
      <c r="M2383" s="2">
        <v>37</v>
      </c>
      <c r="N2383" s="2">
        <v>13</v>
      </c>
      <c r="O2383" s="2">
        <v>22</v>
      </c>
      <c r="P2383" s="2">
        <v>30</v>
      </c>
      <c r="Q2383" s="2">
        <v>146</v>
      </c>
      <c r="R2383" s="2">
        <v>18</v>
      </c>
      <c r="S2383" s="2" t="s">
        <v>31</v>
      </c>
      <c r="T2383" s="2">
        <f t="shared" si="259"/>
        <v>359</v>
      </c>
      <c r="U2383" s="4">
        <f t="shared" si="260"/>
        <v>3.7376366475793857E-2</v>
      </c>
      <c r="V2383" s="4">
        <f t="shared" si="261"/>
        <v>0.43916601892917562</v>
      </c>
      <c r="W2383">
        <f t="shared" si="262"/>
        <v>12</v>
      </c>
      <c r="X2383" t="str">
        <f t="shared" si="263"/>
        <v>Wednesday</v>
      </c>
      <c r="Y2383" t="str">
        <f t="shared" si="264"/>
        <v>Jun</v>
      </c>
      <c r="Z2383" t="str">
        <f t="shared" si="265"/>
        <v>3-5</v>
      </c>
    </row>
    <row r="2384" spans="1:26" x14ac:dyDescent="0.25">
      <c r="A2384" s="2" t="s">
        <v>7430</v>
      </c>
      <c r="B2384" s="2" t="s">
        <v>5036</v>
      </c>
      <c r="C2384" s="1">
        <v>45833</v>
      </c>
      <c r="D2384" s="3">
        <v>0.52777777777777779</v>
      </c>
      <c r="E2384" s="2" t="s">
        <v>16</v>
      </c>
      <c r="F2384" s="2" t="s">
        <v>5048</v>
      </c>
      <c r="G2384" s="2">
        <v>21892</v>
      </c>
      <c r="H2384" s="2">
        <v>3</v>
      </c>
      <c r="I2384" s="2">
        <v>482</v>
      </c>
      <c r="J2384" s="2">
        <v>14675</v>
      </c>
      <c r="K2384" s="2">
        <v>10995</v>
      </c>
      <c r="L2384" s="2">
        <v>401</v>
      </c>
      <c r="M2384" s="2">
        <v>50</v>
      </c>
      <c r="N2384" s="2">
        <v>22</v>
      </c>
      <c r="O2384" s="2">
        <v>35</v>
      </c>
      <c r="P2384" s="2">
        <v>21</v>
      </c>
      <c r="Q2384" s="2">
        <v>257</v>
      </c>
      <c r="R2384" s="2">
        <v>20</v>
      </c>
      <c r="S2384" s="2" t="s">
        <v>31</v>
      </c>
      <c r="T2384" s="2">
        <f t="shared" si="259"/>
        <v>508</v>
      </c>
      <c r="U2384" s="4">
        <f t="shared" si="260"/>
        <v>4.6202819463392449E-2</v>
      </c>
      <c r="V2384" s="4">
        <f t="shared" si="261"/>
        <v>0.50223826055179976</v>
      </c>
      <c r="W2384">
        <f t="shared" si="262"/>
        <v>12</v>
      </c>
      <c r="X2384" t="str">
        <f t="shared" si="263"/>
        <v>Wednesday</v>
      </c>
      <c r="Y2384" t="str">
        <f t="shared" si="264"/>
        <v>Jun</v>
      </c>
      <c r="Z2384" t="str">
        <f t="shared" si="265"/>
        <v>3-5</v>
      </c>
    </row>
    <row r="2385" spans="1:26" x14ac:dyDescent="0.25">
      <c r="A2385" s="2" t="s">
        <v>7431</v>
      </c>
      <c r="B2385" s="2" t="s">
        <v>5036</v>
      </c>
      <c r="C2385" s="1">
        <v>45833</v>
      </c>
      <c r="D2385" s="3">
        <v>0.5708333333333333</v>
      </c>
      <c r="E2385" s="2" t="s">
        <v>5058</v>
      </c>
      <c r="F2385" s="2" t="s">
        <v>5040</v>
      </c>
      <c r="G2385" s="2">
        <v>21971</v>
      </c>
      <c r="H2385" s="2">
        <v>3</v>
      </c>
      <c r="I2385" s="2">
        <v>191</v>
      </c>
      <c r="J2385" s="2">
        <v>29947</v>
      </c>
      <c r="K2385" s="2">
        <v>22795</v>
      </c>
      <c r="L2385" s="2">
        <v>735</v>
      </c>
      <c r="M2385" s="2">
        <v>381</v>
      </c>
      <c r="N2385" s="2">
        <v>55</v>
      </c>
      <c r="O2385" s="2">
        <v>84</v>
      </c>
      <c r="P2385" s="2">
        <v>16</v>
      </c>
      <c r="Q2385" s="2">
        <v>189</v>
      </c>
      <c r="R2385" s="2">
        <v>41</v>
      </c>
      <c r="S2385" s="2" t="s">
        <v>31</v>
      </c>
      <c r="T2385" s="2">
        <f t="shared" si="259"/>
        <v>1255</v>
      </c>
      <c r="U2385" s="4">
        <f t="shared" si="260"/>
        <v>5.505593331871024E-2</v>
      </c>
      <c r="V2385" s="4">
        <f t="shared" si="261"/>
        <v>1.0375039825224159</v>
      </c>
      <c r="W2385">
        <f t="shared" si="262"/>
        <v>13</v>
      </c>
      <c r="X2385" t="str">
        <f t="shared" si="263"/>
        <v>Wednesday</v>
      </c>
      <c r="Y2385" t="str">
        <f t="shared" si="264"/>
        <v>Jun</v>
      </c>
      <c r="Z2385" t="str">
        <f t="shared" si="265"/>
        <v>3-5</v>
      </c>
    </row>
    <row r="2386" spans="1:26" x14ac:dyDescent="0.25">
      <c r="A2386" s="2" t="s">
        <v>7432</v>
      </c>
      <c r="B2386" s="2" t="s">
        <v>5036</v>
      </c>
      <c r="C2386" s="1">
        <v>45833</v>
      </c>
      <c r="D2386" s="3">
        <v>0.60486111111111107</v>
      </c>
      <c r="E2386" s="2" t="s">
        <v>5054</v>
      </c>
      <c r="F2386" s="2" t="s">
        <v>5069</v>
      </c>
      <c r="G2386" s="2">
        <v>21761</v>
      </c>
      <c r="H2386" s="2">
        <v>5</v>
      </c>
      <c r="I2386" s="2">
        <v>907</v>
      </c>
      <c r="J2386" s="2">
        <v>8309</v>
      </c>
      <c r="K2386" s="2">
        <v>6853</v>
      </c>
      <c r="L2386" s="2">
        <v>241</v>
      </c>
      <c r="M2386" s="2">
        <v>33</v>
      </c>
      <c r="N2386" s="2">
        <v>15</v>
      </c>
      <c r="O2386" s="2">
        <v>18</v>
      </c>
      <c r="P2386" s="2">
        <v>29</v>
      </c>
      <c r="Q2386" s="2">
        <v>139</v>
      </c>
      <c r="R2386" s="2">
        <v>8</v>
      </c>
      <c r="S2386" s="2" t="s">
        <v>31</v>
      </c>
      <c r="T2386" s="2">
        <f t="shared" si="259"/>
        <v>307</v>
      </c>
      <c r="U2386" s="4">
        <f t="shared" si="260"/>
        <v>4.4797898730483003E-2</v>
      </c>
      <c r="V2386" s="4">
        <f t="shared" si="261"/>
        <v>0.3149211892835807</v>
      </c>
      <c r="W2386">
        <f t="shared" si="262"/>
        <v>14</v>
      </c>
      <c r="X2386" t="str">
        <f t="shared" si="263"/>
        <v>Wednesday</v>
      </c>
      <c r="Y2386" t="str">
        <f t="shared" si="264"/>
        <v>Jun</v>
      </c>
      <c r="Z2386" t="str">
        <f t="shared" si="265"/>
        <v>3-5</v>
      </c>
    </row>
    <row r="2387" spans="1:26" x14ac:dyDescent="0.25">
      <c r="A2387" s="2" t="s">
        <v>7433</v>
      </c>
      <c r="B2387" s="2" t="s">
        <v>5036</v>
      </c>
      <c r="C2387" s="1">
        <v>45833</v>
      </c>
      <c r="D2387" s="3">
        <v>0.62569444444444444</v>
      </c>
      <c r="E2387" s="2" t="s">
        <v>16</v>
      </c>
      <c r="F2387" s="2" t="s">
        <v>5042</v>
      </c>
      <c r="G2387" s="2">
        <v>21779</v>
      </c>
      <c r="H2387" s="2">
        <v>5</v>
      </c>
      <c r="I2387" s="2">
        <v>671</v>
      </c>
      <c r="J2387" s="2">
        <v>7784</v>
      </c>
      <c r="K2387" s="2">
        <v>5641</v>
      </c>
      <c r="L2387" s="2">
        <v>253</v>
      </c>
      <c r="M2387" s="2">
        <v>32</v>
      </c>
      <c r="N2387" s="2">
        <v>17</v>
      </c>
      <c r="O2387" s="2">
        <v>20</v>
      </c>
      <c r="P2387" s="2">
        <v>13</v>
      </c>
      <c r="Q2387" s="2">
        <v>61</v>
      </c>
      <c r="R2387" s="2">
        <v>8</v>
      </c>
      <c r="S2387" s="2" t="s">
        <v>31</v>
      </c>
      <c r="T2387" s="2">
        <f t="shared" si="259"/>
        <v>322</v>
      </c>
      <c r="U2387" s="4">
        <f t="shared" si="260"/>
        <v>5.7082077645807479E-2</v>
      </c>
      <c r="V2387" s="4">
        <f t="shared" si="261"/>
        <v>0.25901097387391525</v>
      </c>
      <c r="W2387">
        <f t="shared" si="262"/>
        <v>15</v>
      </c>
      <c r="X2387" t="str">
        <f t="shared" si="263"/>
        <v>Wednesday</v>
      </c>
      <c r="Y2387" t="str">
        <f t="shared" si="264"/>
        <v>Jun</v>
      </c>
      <c r="Z2387" t="str">
        <f t="shared" si="265"/>
        <v>3-5</v>
      </c>
    </row>
    <row r="2388" spans="1:26" x14ac:dyDescent="0.25">
      <c r="A2388" s="2" t="s">
        <v>7434</v>
      </c>
      <c r="B2388" s="2" t="s">
        <v>5036</v>
      </c>
      <c r="C2388" s="1">
        <v>45833</v>
      </c>
      <c r="D2388" s="3">
        <v>0.63611111111111107</v>
      </c>
      <c r="E2388" s="2" t="s">
        <v>5054</v>
      </c>
      <c r="F2388" s="2" t="s">
        <v>5069</v>
      </c>
      <c r="G2388" s="2">
        <v>21894</v>
      </c>
      <c r="H2388" s="2">
        <v>4</v>
      </c>
      <c r="I2388" s="2">
        <v>728</v>
      </c>
      <c r="J2388" s="2">
        <v>5111</v>
      </c>
      <c r="K2388" s="2">
        <v>3839</v>
      </c>
      <c r="L2388" s="2">
        <v>98</v>
      </c>
      <c r="M2388" s="2">
        <v>23</v>
      </c>
      <c r="N2388" s="2">
        <v>7</v>
      </c>
      <c r="O2388" s="2">
        <v>8</v>
      </c>
      <c r="P2388" s="2">
        <v>8</v>
      </c>
      <c r="Q2388" s="2">
        <v>85</v>
      </c>
      <c r="R2388" s="2">
        <v>4</v>
      </c>
      <c r="S2388" s="2" t="s">
        <v>31</v>
      </c>
      <c r="T2388" s="2">
        <f t="shared" si="259"/>
        <v>136</v>
      </c>
      <c r="U2388" s="4">
        <f t="shared" si="260"/>
        <v>3.5425892159416515E-2</v>
      </c>
      <c r="V2388" s="4">
        <f t="shared" si="261"/>
        <v>0.17534484333607381</v>
      </c>
      <c r="W2388">
        <f t="shared" si="262"/>
        <v>15</v>
      </c>
      <c r="X2388" t="str">
        <f t="shared" si="263"/>
        <v>Wednesday</v>
      </c>
      <c r="Y2388" t="str">
        <f t="shared" si="264"/>
        <v>Jun</v>
      </c>
      <c r="Z2388" t="str">
        <f t="shared" si="265"/>
        <v>3-5</v>
      </c>
    </row>
    <row r="2389" spans="1:26" x14ac:dyDescent="0.25">
      <c r="A2389" s="2" t="s">
        <v>7435</v>
      </c>
      <c r="B2389" s="2" t="s">
        <v>5036</v>
      </c>
      <c r="C2389" s="1">
        <v>45833</v>
      </c>
      <c r="D2389" s="3">
        <v>0.70208333333333328</v>
      </c>
      <c r="E2389" s="2" t="s">
        <v>5044</v>
      </c>
      <c r="F2389" s="2" t="s">
        <v>5052</v>
      </c>
      <c r="G2389" s="2">
        <v>21737</v>
      </c>
      <c r="H2389" s="2">
        <v>5</v>
      </c>
      <c r="I2389" s="2">
        <v>424</v>
      </c>
      <c r="J2389" s="2">
        <v>10789</v>
      </c>
      <c r="K2389" s="2">
        <v>9313</v>
      </c>
      <c r="L2389" s="2">
        <v>345</v>
      </c>
      <c r="M2389" s="2">
        <v>47</v>
      </c>
      <c r="N2389" s="2">
        <v>21</v>
      </c>
      <c r="O2389" s="2">
        <v>20</v>
      </c>
      <c r="P2389" s="2">
        <v>55</v>
      </c>
      <c r="Q2389" s="2">
        <v>303</v>
      </c>
      <c r="R2389" s="2">
        <v>33</v>
      </c>
      <c r="S2389" s="2" t="s">
        <v>31</v>
      </c>
      <c r="T2389" s="2">
        <f t="shared" si="259"/>
        <v>433</v>
      </c>
      <c r="U2389" s="4">
        <f t="shared" si="260"/>
        <v>4.6494147965209918E-2</v>
      </c>
      <c r="V2389" s="4">
        <f t="shared" si="261"/>
        <v>0.42843998711873765</v>
      </c>
      <c r="W2389">
        <f t="shared" si="262"/>
        <v>16</v>
      </c>
      <c r="X2389" t="str">
        <f t="shared" si="263"/>
        <v>Wednesday</v>
      </c>
      <c r="Y2389" t="str">
        <f t="shared" si="264"/>
        <v>Jun</v>
      </c>
      <c r="Z2389" t="str">
        <f t="shared" si="265"/>
        <v>3-5</v>
      </c>
    </row>
    <row r="2390" spans="1:26" x14ac:dyDescent="0.25">
      <c r="A2390" s="2" t="s">
        <v>7436</v>
      </c>
      <c r="B2390" s="2" t="s">
        <v>5036</v>
      </c>
      <c r="C2390" s="1">
        <v>45833</v>
      </c>
      <c r="D2390" s="3">
        <v>0.74305555555555558</v>
      </c>
      <c r="E2390" s="2" t="s">
        <v>5046</v>
      </c>
      <c r="F2390" s="2" t="s">
        <v>5052</v>
      </c>
      <c r="G2390" s="2">
        <v>21834</v>
      </c>
      <c r="H2390" s="2">
        <v>5</v>
      </c>
      <c r="I2390" s="2">
        <v>154</v>
      </c>
      <c r="J2390" s="2">
        <v>4564</v>
      </c>
      <c r="K2390" s="2">
        <v>3897</v>
      </c>
      <c r="L2390" s="2">
        <v>55</v>
      </c>
      <c r="M2390" s="2">
        <v>6</v>
      </c>
      <c r="N2390" s="2">
        <v>6</v>
      </c>
      <c r="O2390" s="2">
        <v>9</v>
      </c>
      <c r="P2390" s="2">
        <v>88</v>
      </c>
      <c r="Q2390" s="2">
        <v>83</v>
      </c>
      <c r="R2390" s="2">
        <v>5</v>
      </c>
      <c r="S2390" s="2" t="s">
        <v>31</v>
      </c>
      <c r="T2390" s="2">
        <f t="shared" si="259"/>
        <v>76</v>
      </c>
      <c r="U2390" s="4">
        <f t="shared" si="260"/>
        <v>1.9502181164998716E-2</v>
      </c>
      <c r="V2390" s="4">
        <f t="shared" si="261"/>
        <v>0.17848309975267931</v>
      </c>
      <c r="W2390">
        <f t="shared" si="262"/>
        <v>17</v>
      </c>
      <c r="X2390" t="str">
        <f t="shared" si="263"/>
        <v>Wednesday</v>
      </c>
      <c r="Y2390" t="str">
        <f t="shared" si="264"/>
        <v>Jun</v>
      </c>
      <c r="Z2390" t="str">
        <f t="shared" si="265"/>
        <v>3-5</v>
      </c>
    </row>
    <row r="2391" spans="1:26" x14ac:dyDescent="0.25">
      <c r="A2391" s="2" t="s">
        <v>7437</v>
      </c>
      <c r="B2391" s="2" t="s">
        <v>5036</v>
      </c>
      <c r="C2391" s="1">
        <v>45833</v>
      </c>
      <c r="D2391" s="3">
        <v>0.80972222222222223</v>
      </c>
      <c r="E2391" s="2" t="s">
        <v>5054</v>
      </c>
      <c r="F2391" s="2" t="s">
        <v>5040</v>
      </c>
      <c r="G2391" s="2">
        <v>21838</v>
      </c>
      <c r="H2391" s="2">
        <v>3</v>
      </c>
      <c r="I2391" s="2">
        <v>822</v>
      </c>
      <c r="J2391" s="2">
        <v>6103</v>
      </c>
      <c r="K2391" s="2">
        <v>5191</v>
      </c>
      <c r="L2391" s="2">
        <v>231</v>
      </c>
      <c r="M2391" s="2">
        <v>34</v>
      </c>
      <c r="N2391" s="2">
        <v>15</v>
      </c>
      <c r="O2391" s="2">
        <v>19</v>
      </c>
      <c r="P2391" s="2">
        <v>12</v>
      </c>
      <c r="Q2391" s="2">
        <v>141</v>
      </c>
      <c r="R2391" s="2">
        <v>6</v>
      </c>
      <c r="S2391" s="2" t="s">
        <v>31</v>
      </c>
      <c r="T2391" s="2">
        <f t="shared" si="259"/>
        <v>299</v>
      </c>
      <c r="U2391" s="4">
        <f t="shared" si="260"/>
        <v>5.7599691774224616E-2</v>
      </c>
      <c r="V2391" s="4">
        <f t="shared" si="261"/>
        <v>0.23770491803278687</v>
      </c>
      <c r="W2391">
        <f t="shared" si="262"/>
        <v>19</v>
      </c>
      <c r="X2391" t="str">
        <f t="shared" si="263"/>
        <v>Wednesday</v>
      </c>
      <c r="Y2391" t="str">
        <f t="shared" si="264"/>
        <v>Jun</v>
      </c>
      <c r="Z2391" t="str">
        <f t="shared" si="265"/>
        <v>3-5</v>
      </c>
    </row>
    <row r="2392" spans="1:26" x14ac:dyDescent="0.25">
      <c r="A2392" s="2" t="s">
        <v>7438</v>
      </c>
      <c r="B2392" s="2" t="s">
        <v>5036</v>
      </c>
      <c r="C2392" s="1">
        <v>45833</v>
      </c>
      <c r="D2392" s="3">
        <v>0.86250000000000004</v>
      </c>
      <c r="E2392" s="2" t="s">
        <v>5044</v>
      </c>
      <c r="F2392" s="2" t="s">
        <v>5040</v>
      </c>
      <c r="G2392" s="2">
        <v>21839</v>
      </c>
      <c r="H2392" s="2">
        <v>7</v>
      </c>
      <c r="I2392" s="2">
        <v>250</v>
      </c>
      <c r="J2392" s="2">
        <v>12049</v>
      </c>
      <c r="K2392" s="2">
        <v>8880</v>
      </c>
      <c r="L2392" s="2">
        <v>443</v>
      </c>
      <c r="M2392" s="2">
        <v>60</v>
      </c>
      <c r="N2392" s="2">
        <v>30</v>
      </c>
      <c r="O2392" s="2">
        <v>35</v>
      </c>
      <c r="P2392" s="2">
        <v>23</v>
      </c>
      <c r="Q2392" s="2">
        <v>144</v>
      </c>
      <c r="R2392" s="2">
        <v>28</v>
      </c>
      <c r="S2392" s="2" t="s">
        <v>31</v>
      </c>
      <c r="T2392" s="2">
        <f t="shared" si="259"/>
        <v>568</v>
      </c>
      <c r="U2392" s="4">
        <f t="shared" si="260"/>
        <v>6.3963963963963963E-2</v>
      </c>
      <c r="V2392" s="4">
        <f t="shared" si="261"/>
        <v>0.40661202436008975</v>
      </c>
      <c r="W2392">
        <f t="shared" si="262"/>
        <v>20</v>
      </c>
      <c r="X2392" t="str">
        <f t="shared" si="263"/>
        <v>Wednesday</v>
      </c>
      <c r="Y2392" t="str">
        <f t="shared" si="264"/>
        <v>Jun</v>
      </c>
      <c r="Z2392" t="str">
        <f t="shared" si="265"/>
        <v>6-10</v>
      </c>
    </row>
    <row r="2393" spans="1:26" x14ac:dyDescent="0.25">
      <c r="A2393" s="2" t="s">
        <v>7439</v>
      </c>
      <c r="B2393" s="2" t="s">
        <v>5036</v>
      </c>
      <c r="C2393" s="1">
        <v>45834</v>
      </c>
      <c r="D2393" s="3">
        <v>0.25763888888888886</v>
      </c>
      <c r="E2393" s="2" t="s">
        <v>5058</v>
      </c>
      <c r="F2393" s="2" t="s">
        <v>5048</v>
      </c>
      <c r="G2393" s="2">
        <v>21805</v>
      </c>
      <c r="H2393" s="2">
        <v>5</v>
      </c>
      <c r="I2393" s="2">
        <v>142</v>
      </c>
      <c r="J2393" s="2">
        <v>26117</v>
      </c>
      <c r="K2393" s="2">
        <v>19286</v>
      </c>
      <c r="L2393" s="2">
        <v>376</v>
      </c>
      <c r="M2393" s="2">
        <v>227</v>
      </c>
      <c r="N2393" s="2">
        <v>38</v>
      </c>
      <c r="O2393" s="2">
        <v>44</v>
      </c>
      <c r="P2393" s="2">
        <v>8</v>
      </c>
      <c r="Q2393" s="2">
        <v>412</v>
      </c>
      <c r="R2393" s="2">
        <v>31</v>
      </c>
      <c r="S2393" s="2" t="s">
        <v>31</v>
      </c>
      <c r="T2393" s="2">
        <f t="shared" si="259"/>
        <v>685</v>
      </c>
      <c r="U2393" s="4">
        <f t="shared" si="260"/>
        <v>3.5517992326039617E-2</v>
      </c>
      <c r="V2393" s="4">
        <f t="shared" si="261"/>
        <v>0.88447603760605364</v>
      </c>
      <c r="W2393">
        <f t="shared" si="262"/>
        <v>6</v>
      </c>
      <c r="X2393" t="str">
        <f t="shared" si="263"/>
        <v>Thursday</v>
      </c>
      <c r="Y2393" t="str">
        <f t="shared" si="264"/>
        <v>Jun</v>
      </c>
      <c r="Z2393" t="str">
        <f t="shared" si="265"/>
        <v>3-5</v>
      </c>
    </row>
    <row r="2394" spans="1:26" x14ac:dyDescent="0.25">
      <c r="A2394" s="2" t="s">
        <v>7440</v>
      </c>
      <c r="B2394" s="2" t="s">
        <v>5036</v>
      </c>
      <c r="C2394" s="1">
        <v>45834</v>
      </c>
      <c r="D2394" s="3">
        <v>0.30138888888888887</v>
      </c>
      <c r="E2394" s="2" t="s">
        <v>5037</v>
      </c>
      <c r="F2394" s="2" t="s">
        <v>5040</v>
      </c>
      <c r="G2394" s="2">
        <v>21889</v>
      </c>
      <c r="H2394" s="2">
        <v>6</v>
      </c>
      <c r="I2394" s="2">
        <v>578</v>
      </c>
      <c r="J2394" s="2">
        <v>15757</v>
      </c>
      <c r="K2394" s="2">
        <v>11540</v>
      </c>
      <c r="L2394" s="2">
        <v>788</v>
      </c>
      <c r="M2394" s="2">
        <v>84</v>
      </c>
      <c r="N2394" s="2">
        <v>85</v>
      </c>
      <c r="O2394" s="2">
        <v>140</v>
      </c>
      <c r="P2394" s="2">
        <v>82</v>
      </c>
      <c r="Q2394" s="2">
        <v>305</v>
      </c>
      <c r="R2394" s="2">
        <v>47</v>
      </c>
      <c r="S2394" s="2" t="s">
        <v>31</v>
      </c>
      <c r="T2394" s="2">
        <f t="shared" si="259"/>
        <v>1097</v>
      </c>
      <c r="U2394" s="4">
        <f t="shared" si="260"/>
        <v>9.506065857885615E-2</v>
      </c>
      <c r="V2394" s="4">
        <f t="shared" si="261"/>
        <v>0.52720544565763627</v>
      </c>
      <c r="W2394">
        <f t="shared" si="262"/>
        <v>7</v>
      </c>
      <c r="X2394" t="str">
        <f t="shared" si="263"/>
        <v>Thursday</v>
      </c>
      <c r="Y2394" t="str">
        <f t="shared" si="264"/>
        <v>Jun</v>
      </c>
      <c r="Z2394" t="str">
        <f t="shared" si="265"/>
        <v>6-10</v>
      </c>
    </row>
    <row r="2395" spans="1:26" x14ac:dyDescent="0.25">
      <c r="A2395" s="2" t="s">
        <v>7441</v>
      </c>
      <c r="B2395" s="2" t="s">
        <v>5036</v>
      </c>
      <c r="C2395" s="1">
        <v>45834</v>
      </c>
      <c r="D2395" s="3">
        <v>0.33194444444444443</v>
      </c>
      <c r="E2395" s="2" t="s">
        <v>5037</v>
      </c>
      <c r="F2395" s="2" t="s">
        <v>5069</v>
      </c>
      <c r="G2395" s="2">
        <v>21808</v>
      </c>
      <c r="H2395" s="2">
        <v>4</v>
      </c>
      <c r="I2395" s="2">
        <v>365</v>
      </c>
      <c r="J2395" s="2">
        <v>36411</v>
      </c>
      <c r="K2395" s="2">
        <v>29623</v>
      </c>
      <c r="L2395" s="2">
        <v>1091</v>
      </c>
      <c r="M2395" s="2">
        <v>153</v>
      </c>
      <c r="N2395" s="2">
        <v>120</v>
      </c>
      <c r="O2395" s="2">
        <v>258</v>
      </c>
      <c r="P2395" s="2">
        <v>104</v>
      </c>
      <c r="Q2395" s="2">
        <v>316</v>
      </c>
      <c r="R2395" s="2">
        <v>111</v>
      </c>
      <c r="S2395" s="2" t="s">
        <v>31</v>
      </c>
      <c r="T2395" s="2">
        <f t="shared" si="259"/>
        <v>1622</v>
      </c>
      <c r="U2395" s="4">
        <f t="shared" si="260"/>
        <v>5.4754751375620296E-2</v>
      </c>
      <c r="V2395" s="4">
        <f t="shared" si="261"/>
        <v>1.358354732208364</v>
      </c>
      <c r="W2395">
        <f t="shared" si="262"/>
        <v>7</v>
      </c>
      <c r="X2395" t="str">
        <f t="shared" si="263"/>
        <v>Thursday</v>
      </c>
      <c r="Y2395" t="str">
        <f t="shared" si="264"/>
        <v>Jun</v>
      </c>
      <c r="Z2395" t="str">
        <f t="shared" si="265"/>
        <v>3-5</v>
      </c>
    </row>
    <row r="2396" spans="1:26" x14ac:dyDescent="0.25">
      <c r="A2396" s="2" t="s">
        <v>7442</v>
      </c>
      <c r="B2396" s="2" t="s">
        <v>5036</v>
      </c>
      <c r="C2396" s="1">
        <v>45834</v>
      </c>
      <c r="D2396" s="3">
        <v>0.34652777777777777</v>
      </c>
      <c r="E2396" s="2" t="s">
        <v>5054</v>
      </c>
      <c r="F2396" s="2" t="s">
        <v>5052</v>
      </c>
      <c r="G2396" s="2">
        <v>21741</v>
      </c>
      <c r="H2396" s="2">
        <v>6</v>
      </c>
      <c r="I2396" s="2">
        <v>617</v>
      </c>
      <c r="J2396" s="2">
        <v>9517</v>
      </c>
      <c r="K2396" s="2">
        <v>8801</v>
      </c>
      <c r="L2396" s="2">
        <v>201</v>
      </c>
      <c r="M2396" s="2">
        <v>46</v>
      </c>
      <c r="N2396" s="2">
        <v>15</v>
      </c>
      <c r="O2396" s="2">
        <v>17</v>
      </c>
      <c r="P2396" s="2">
        <v>17</v>
      </c>
      <c r="Q2396" s="2">
        <v>149</v>
      </c>
      <c r="R2396" s="2">
        <v>16</v>
      </c>
      <c r="S2396" s="2" t="s">
        <v>31</v>
      </c>
      <c r="T2396" s="2">
        <f t="shared" si="259"/>
        <v>279</v>
      </c>
      <c r="U2396" s="4">
        <f t="shared" si="260"/>
        <v>3.1700943074650607E-2</v>
      </c>
      <c r="V2396" s="4">
        <f t="shared" si="261"/>
        <v>0.40481118623798351</v>
      </c>
      <c r="W2396">
        <f t="shared" si="262"/>
        <v>8</v>
      </c>
      <c r="X2396" t="str">
        <f t="shared" si="263"/>
        <v>Thursday</v>
      </c>
      <c r="Y2396" t="str">
        <f t="shared" si="264"/>
        <v>Jun</v>
      </c>
      <c r="Z2396" t="str">
        <f t="shared" si="265"/>
        <v>6-10</v>
      </c>
    </row>
    <row r="2397" spans="1:26" x14ac:dyDescent="0.25">
      <c r="A2397" s="2" t="s">
        <v>7443</v>
      </c>
      <c r="B2397" s="2" t="s">
        <v>5036</v>
      </c>
      <c r="C2397" s="1">
        <v>45834</v>
      </c>
      <c r="D2397" s="3">
        <v>0.3576388888888889</v>
      </c>
      <c r="E2397" s="2" t="s">
        <v>16</v>
      </c>
      <c r="F2397" s="2" t="s">
        <v>5038</v>
      </c>
      <c r="G2397" s="2">
        <v>21683</v>
      </c>
      <c r="H2397" s="2">
        <v>4</v>
      </c>
      <c r="I2397" s="2">
        <v>450</v>
      </c>
      <c r="J2397" s="2">
        <v>8586</v>
      </c>
      <c r="K2397" s="2">
        <v>6344</v>
      </c>
      <c r="L2397" s="2">
        <v>141</v>
      </c>
      <c r="M2397" s="2">
        <v>15</v>
      </c>
      <c r="N2397" s="2">
        <v>8</v>
      </c>
      <c r="O2397" s="2">
        <v>9</v>
      </c>
      <c r="P2397" s="2">
        <v>24</v>
      </c>
      <c r="Q2397" s="2">
        <v>91</v>
      </c>
      <c r="R2397" s="2">
        <v>12</v>
      </c>
      <c r="S2397" s="2" t="s">
        <v>31</v>
      </c>
      <c r="T2397" s="2">
        <f t="shared" si="259"/>
        <v>173</v>
      </c>
      <c r="U2397" s="4">
        <f t="shared" si="260"/>
        <v>2.7269861286254728E-2</v>
      </c>
      <c r="V2397" s="4">
        <f t="shared" si="261"/>
        <v>0.29257944011437531</v>
      </c>
      <c r="W2397">
        <f t="shared" si="262"/>
        <v>8</v>
      </c>
      <c r="X2397" t="str">
        <f t="shared" si="263"/>
        <v>Thursday</v>
      </c>
      <c r="Y2397" t="str">
        <f t="shared" si="264"/>
        <v>Jun</v>
      </c>
      <c r="Z2397" t="str">
        <f t="shared" si="265"/>
        <v>3-5</v>
      </c>
    </row>
    <row r="2398" spans="1:26" x14ac:dyDescent="0.25">
      <c r="A2398" s="2" t="s">
        <v>7444</v>
      </c>
      <c r="B2398" s="2" t="s">
        <v>5036</v>
      </c>
      <c r="C2398" s="1">
        <v>45834</v>
      </c>
      <c r="D2398" s="3">
        <v>0.37291666666666667</v>
      </c>
      <c r="E2398" s="2" t="s">
        <v>5054</v>
      </c>
      <c r="F2398" s="2" t="s">
        <v>5052</v>
      </c>
      <c r="G2398" s="2">
        <v>21892</v>
      </c>
      <c r="H2398" s="2">
        <v>3</v>
      </c>
      <c r="I2398" s="2">
        <v>561</v>
      </c>
      <c r="J2398" s="2">
        <v>16577</v>
      </c>
      <c r="K2398" s="2">
        <v>13183</v>
      </c>
      <c r="L2398" s="2">
        <v>238</v>
      </c>
      <c r="M2398" s="2">
        <v>75</v>
      </c>
      <c r="N2398" s="2">
        <v>24</v>
      </c>
      <c r="O2398" s="2">
        <v>28</v>
      </c>
      <c r="P2398" s="2">
        <v>31</v>
      </c>
      <c r="Q2398" s="2">
        <v>263</v>
      </c>
      <c r="R2398" s="2">
        <v>16</v>
      </c>
      <c r="S2398" s="2" t="s">
        <v>31</v>
      </c>
      <c r="T2398" s="2">
        <f t="shared" si="259"/>
        <v>365</v>
      </c>
      <c r="U2398" s="4">
        <f t="shared" si="260"/>
        <v>2.7687172874156112E-2</v>
      </c>
      <c r="V2398" s="4">
        <f t="shared" si="261"/>
        <v>0.60218344600767404</v>
      </c>
      <c r="W2398">
        <f t="shared" si="262"/>
        <v>8</v>
      </c>
      <c r="X2398" t="str">
        <f t="shared" si="263"/>
        <v>Thursday</v>
      </c>
      <c r="Y2398" t="str">
        <f t="shared" si="264"/>
        <v>Jun</v>
      </c>
      <c r="Z2398" t="str">
        <f t="shared" si="265"/>
        <v>3-5</v>
      </c>
    </row>
    <row r="2399" spans="1:26" x14ac:dyDescent="0.25">
      <c r="A2399" s="2" t="s">
        <v>7445</v>
      </c>
      <c r="B2399" s="2" t="s">
        <v>5036</v>
      </c>
      <c r="C2399" s="1">
        <v>45834</v>
      </c>
      <c r="D2399" s="3">
        <v>0.38819444444444445</v>
      </c>
      <c r="E2399" s="2" t="s">
        <v>16</v>
      </c>
      <c r="F2399" s="2" t="s">
        <v>5052</v>
      </c>
      <c r="G2399" s="2">
        <v>22077</v>
      </c>
      <c r="H2399" s="2">
        <v>2</v>
      </c>
      <c r="I2399" s="2">
        <v>656</v>
      </c>
      <c r="J2399" s="2">
        <v>17995</v>
      </c>
      <c r="K2399" s="2">
        <v>16459</v>
      </c>
      <c r="L2399" s="2">
        <v>269</v>
      </c>
      <c r="M2399" s="2">
        <v>43</v>
      </c>
      <c r="N2399" s="2">
        <v>15</v>
      </c>
      <c r="O2399" s="2">
        <v>27</v>
      </c>
      <c r="P2399" s="2">
        <v>81</v>
      </c>
      <c r="Q2399" s="2">
        <v>266</v>
      </c>
      <c r="R2399" s="2">
        <v>18</v>
      </c>
      <c r="S2399" s="2" t="s">
        <v>28</v>
      </c>
      <c r="T2399" s="2">
        <f t="shared" si="259"/>
        <v>354</v>
      </c>
      <c r="U2399" s="4">
        <f t="shared" si="260"/>
        <v>2.1507989549790388E-2</v>
      </c>
      <c r="V2399" s="4">
        <f t="shared" si="261"/>
        <v>0.74552701906961993</v>
      </c>
      <c r="W2399">
        <f t="shared" si="262"/>
        <v>9</v>
      </c>
      <c r="X2399" t="str">
        <f t="shared" si="263"/>
        <v>Thursday</v>
      </c>
      <c r="Y2399" t="str">
        <f t="shared" si="264"/>
        <v>Jun</v>
      </c>
      <c r="Z2399" t="str">
        <f t="shared" si="265"/>
        <v>0-2</v>
      </c>
    </row>
    <row r="2400" spans="1:26" x14ac:dyDescent="0.25">
      <c r="A2400" s="2" t="s">
        <v>7446</v>
      </c>
      <c r="B2400" s="2" t="s">
        <v>5036</v>
      </c>
      <c r="C2400" s="1">
        <v>45834</v>
      </c>
      <c r="D2400" s="3">
        <v>0.38819444444444445</v>
      </c>
      <c r="E2400" s="2" t="s">
        <v>5037</v>
      </c>
      <c r="F2400" s="2" t="s">
        <v>5069</v>
      </c>
      <c r="G2400" s="2">
        <v>21890</v>
      </c>
      <c r="H2400" s="2">
        <v>5</v>
      </c>
      <c r="I2400" s="2">
        <v>270</v>
      </c>
      <c r="J2400" s="2">
        <v>19872</v>
      </c>
      <c r="K2400" s="2">
        <v>17563</v>
      </c>
      <c r="L2400" s="2">
        <v>801</v>
      </c>
      <c r="M2400" s="2">
        <v>110</v>
      </c>
      <c r="N2400" s="2">
        <v>75</v>
      </c>
      <c r="O2400" s="2">
        <v>175</v>
      </c>
      <c r="P2400" s="2">
        <v>220</v>
      </c>
      <c r="Q2400" s="2">
        <v>569</v>
      </c>
      <c r="R2400" s="2">
        <v>39</v>
      </c>
      <c r="S2400" s="2" t="s">
        <v>31</v>
      </c>
      <c r="T2400" s="2">
        <f t="shared" si="259"/>
        <v>1161</v>
      </c>
      <c r="U2400" s="4">
        <f t="shared" si="260"/>
        <v>6.6104879576382169E-2</v>
      </c>
      <c r="V2400" s="4">
        <f t="shared" si="261"/>
        <v>0.80232983097304711</v>
      </c>
      <c r="W2400">
        <f t="shared" si="262"/>
        <v>9</v>
      </c>
      <c r="X2400" t="str">
        <f t="shared" si="263"/>
        <v>Thursday</v>
      </c>
      <c r="Y2400" t="str">
        <f t="shared" si="264"/>
        <v>Jun</v>
      </c>
      <c r="Z2400" t="str">
        <f t="shared" si="265"/>
        <v>3-5</v>
      </c>
    </row>
    <row r="2401" spans="1:26" x14ac:dyDescent="0.25">
      <c r="A2401" s="2" t="s">
        <v>7447</v>
      </c>
      <c r="B2401" s="2" t="s">
        <v>5036</v>
      </c>
      <c r="C2401" s="1">
        <v>45834</v>
      </c>
      <c r="D2401" s="3">
        <v>0.39374999999999999</v>
      </c>
      <c r="E2401" s="2" t="s">
        <v>5037</v>
      </c>
      <c r="F2401" s="2" t="s">
        <v>5040</v>
      </c>
      <c r="G2401" s="2">
        <v>21968</v>
      </c>
      <c r="H2401" s="2">
        <v>3</v>
      </c>
      <c r="I2401" s="2">
        <v>206</v>
      </c>
      <c r="J2401" s="2">
        <v>35318</v>
      </c>
      <c r="K2401" s="2">
        <v>29894</v>
      </c>
      <c r="L2401" s="2">
        <v>1358</v>
      </c>
      <c r="M2401" s="2">
        <v>184</v>
      </c>
      <c r="N2401" s="2">
        <v>120</v>
      </c>
      <c r="O2401" s="2">
        <v>395</v>
      </c>
      <c r="P2401" s="2">
        <v>83</v>
      </c>
      <c r="Q2401" s="2">
        <v>688</v>
      </c>
      <c r="R2401" s="2">
        <v>47</v>
      </c>
      <c r="S2401" s="2" t="s">
        <v>31</v>
      </c>
      <c r="T2401" s="2">
        <f t="shared" si="259"/>
        <v>2057</v>
      </c>
      <c r="U2401" s="4">
        <f t="shared" si="260"/>
        <v>6.8809794607613564E-2</v>
      </c>
      <c r="V2401" s="4">
        <f t="shared" si="261"/>
        <v>1.3607975236707939</v>
      </c>
      <c r="W2401">
        <f t="shared" si="262"/>
        <v>9</v>
      </c>
      <c r="X2401" t="str">
        <f t="shared" si="263"/>
        <v>Thursday</v>
      </c>
      <c r="Y2401" t="str">
        <f t="shared" si="264"/>
        <v>Jun</v>
      </c>
      <c r="Z2401" t="str">
        <f t="shared" si="265"/>
        <v>3-5</v>
      </c>
    </row>
    <row r="2402" spans="1:26" x14ac:dyDescent="0.25">
      <c r="A2402" s="2" t="s">
        <v>7448</v>
      </c>
      <c r="B2402" s="2" t="s">
        <v>5036</v>
      </c>
      <c r="C2402" s="1">
        <v>45834</v>
      </c>
      <c r="D2402" s="3">
        <v>0.40763888888888888</v>
      </c>
      <c r="E2402" s="2" t="s">
        <v>5054</v>
      </c>
      <c r="F2402" s="2" t="s">
        <v>5048</v>
      </c>
      <c r="G2402" s="2">
        <v>21947</v>
      </c>
      <c r="H2402" s="2">
        <v>6</v>
      </c>
      <c r="I2402" s="2">
        <v>398</v>
      </c>
      <c r="J2402" s="2">
        <v>13437</v>
      </c>
      <c r="K2402" s="2">
        <v>11292</v>
      </c>
      <c r="L2402" s="2">
        <v>426</v>
      </c>
      <c r="M2402" s="2">
        <v>108</v>
      </c>
      <c r="N2402" s="2">
        <v>28</v>
      </c>
      <c r="O2402" s="2">
        <v>38</v>
      </c>
      <c r="P2402" s="2">
        <v>19</v>
      </c>
      <c r="Q2402" s="2">
        <v>178</v>
      </c>
      <c r="R2402" s="2">
        <v>22</v>
      </c>
      <c r="S2402" s="2" t="s">
        <v>31</v>
      </c>
      <c r="T2402" s="2">
        <f t="shared" si="259"/>
        <v>600</v>
      </c>
      <c r="U2402" s="4">
        <f t="shared" si="260"/>
        <v>5.3134962805526036E-2</v>
      </c>
      <c r="V2402" s="4">
        <f t="shared" si="261"/>
        <v>0.51451223401831681</v>
      </c>
      <c r="W2402">
        <f t="shared" si="262"/>
        <v>9</v>
      </c>
      <c r="X2402" t="str">
        <f t="shared" si="263"/>
        <v>Thursday</v>
      </c>
      <c r="Y2402" t="str">
        <f t="shared" si="264"/>
        <v>Jun</v>
      </c>
      <c r="Z2402" t="str">
        <f t="shared" si="265"/>
        <v>6-10</v>
      </c>
    </row>
    <row r="2403" spans="1:26" x14ac:dyDescent="0.25">
      <c r="A2403" s="2" t="s">
        <v>7449</v>
      </c>
      <c r="B2403" s="2" t="s">
        <v>5036</v>
      </c>
      <c r="C2403" s="1">
        <v>45834</v>
      </c>
      <c r="D2403" s="3">
        <v>0.41041666666666665</v>
      </c>
      <c r="E2403" s="2" t="s">
        <v>5044</v>
      </c>
      <c r="F2403" s="2" t="s">
        <v>5052</v>
      </c>
      <c r="G2403" s="2">
        <v>21773</v>
      </c>
      <c r="H2403" s="2">
        <v>5</v>
      </c>
      <c r="I2403" s="2">
        <v>448</v>
      </c>
      <c r="J2403" s="2">
        <v>19251</v>
      </c>
      <c r="K2403" s="2">
        <v>13339</v>
      </c>
      <c r="L2403" s="2">
        <v>395</v>
      </c>
      <c r="M2403" s="2">
        <v>60</v>
      </c>
      <c r="N2403" s="2">
        <v>36</v>
      </c>
      <c r="O2403" s="2">
        <v>25</v>
      </c>
      <c r="P2403" s="2">
        <v>23</v>
      </c>
      <c r="Q2403" s="2">
        <v>368</v>
      </c>
      <c r="R2403" s="2">
        <v>47</v>
      </c>
      <c r="S2403" s="2" t="s">
        <v>31</v>
      </c>
      <c r="T2403" s="2">
        <f t="shared" si="259"/>
        <v>516</v>
      </c>
      <c r="U2403" s="4">
        <f t="shared" si="260"/>
        <v>3.8683559487217932E-2</v>
      </c>
      <c r="V2403" s="4">
        <f t="shared" si="261"/>
        <v>0.61263950764708586</v>
      </c>
      <c r="W2403">
        <f t="shared" si="262"/>
        <v>9</v>
      </c>
      <c r="X2403" t="str">
        <f t="shared" si="263"/>
        <v>Thursday</v>
      </c>
      <c r="Y2403" t="str">
        <f t="shared" si="264"/>
        <v>Jun</v>
      </c>
      <c r="Z2403" t="str">
        <f t="shared" si="265"/>
        <v>3-5</v>
      </c>
    </row>
    <row r="2404" spans="1:26" x14ac:dyDescent="0.25">
      <c r="A2404" s="2" t="s">
        <v>7450</v>
      </c>
      <c r="B2404" s="2" t="s">
        <v>5036</v>
      </c>
      <c r="C2404" s="1">
        <v>45834</v>
      </c>
      <c r="D2404" s="3">
        <v>0.42152777777777778</v>
      </c>
      <c r="E2404" s="2" t="s">
        <v>5044</v>
      </c>
      <c r="F2404" s="2" t="s">
        <v>5069</v>
      </c>
      <c r="G2404" s="2">
        <v>21691</v>
      </c>
      <c r="H2404" s="2">
        <v>2</v>
      </c>
      <c r="I2404" s="2">
        <v>502</v>
      </c>
      <c r="J2404" s="2">
        <v>16207</v>
      </c>
      <c r="K2404" s="2">
        <v>11407</v>
      </c>
      <c r="L2404" s="2">
        <v>300</v>
      </c>
      <c r="M2404" s="2">
        <v>36</v>
      </c>
      <c r="N2404" s="2">
        <v>31</v>
      </c>
      <c r="O2404" s="2">
        <v>29</v>
      </c>
      <c r="P2404" s="2">
        <v>25</v>
      </c>
      <c r="Q2404" s="2">
        <v>110</v>
      </c>
      <c r="R2404" s="2">
        <v>31</v>
      </c>
      <c r="S2404" s="2" t="s">
        <v>31</v>
      </c>
      <c r="T2404" s="2">
        <f t="shared" si="259"/>
        <v>396</v>
      </c>
      <c r="U2404" s="4">
        <f t="shared" si="260"/>
        <v>3.4715525554484088E-2</v>
      </c>
      <c r="V2404" s="4">
        <f t="shared" si="261"/>
        <v>0.52588631229542204</v>
      </c>
      <c r="W2404">
        <f t="shared" si="262"/>
        <v>10</v>
      </c>
      <c r="X2404" t="str">
        <f t="shared" si="263"/>
        <v>Thursday</v>
      </c>
      <c r="Y2404" t="str">
        <f t="shared" si="264"/>
        <v>Jun</v>
      </c>
      <c r="Z2404" t="str">
        <f t="shared" si="265"/>
        <v>0-2</v>
      </c>
    </row>
    <row r="2405" spans="1:26" x14ac:dyDescent="0.25">
      <c r="A2405" s="2" t="s">
        <v>7451</v>
      </c>
      <c r="B2405" s="2" t="s">
        <v>5036</v>
      </c>
      <c r="C2405" s="1">
        <v>45834</v>
      </c>
      <c r="D2405" s="3">
        <v>0.44583333333333336</v>
      </c>
      <c r="E2405" s="2" t="s">
        <v>5046</v>
      </c>
      <c r="F2405" s="2" t="s">
        <v>5042</v>
      </c>
      <c r="G2405" s="2">
        <v>21686</v>
      </c>
      <c r="H2405" s="2">
        <v>4</v>
      </c>
      <c r="I2405" s="2">
        <v>89</v>
      </c>
      <c r="J2405" s="2">
        <v>9697</v>
      </c>
      <c r="K2405" s="2">
        <v>8903</v>
      </c>
      <c r="L2405" s="2">
        <v>136</v>
      </c>
      <c r="M2405" s="2">
        <v>23</v>
      </c>
      <c r="N2405" s="2">
        <v>17</v>
      </c>
      <c r="O2405" s="2">
        <v>35</v>
      </c>
      <c r="P2405" s="2">
        <v>116</v>
      </c>
      <c r="Q2405" s="2">
        <v>187</v>
      </c>
      <c r="R2405" s="2">
        <v>6</v>
      </c>
      <c r="S2405" s="2" t="s">
        <v>31</v>
      </c>
      <c r="T2405" s="2">
        <f t="shared" si="259"/>
        <v>211</v>
      </c>
      <c r="U2405" s="4">
        <f t="shared" si="260"/>
        <v>2.369987644614175E-2</v>
      </c>
      <c r="V2405" s="4">
        <f t="shared" si="261"/>
        <v>0.41054136309139538</v>
      </c>
      <c r="W2405">
        <f t="shared" si="262"/>
        <v>10</v>
      </c>
      <c r="X2405" t="str">
        <f t="shared" si="263"/>
        <v>Thursday</v>
      </c>
      <c r="Y2405" t="str">
        <f t="shared" si="264"/>
        <v>Jun</v>
      </c>
      <c r="Z2405" t="str">
        <f t="shared" si="265"/>
        <v>3-5</v>
      </c>
    </row>
    <row r="2406" spans="1:26" x14ac:dyDescent="0.25">
      <c r="A2406" s="2" t="s">
        <v>7452</v>
      </c>
      <c r="B2406" s="2" t="s">
        <v>5036</v>
      </c>
      <c r="C2406" s="1">
        <v>45834</v>
      </c>
      <c r="D2406" s="3">
        <v>0.48819444444444443</v>
      </c>
      <c r="E2406" s="2" t="s">
        <v>5054</v>
      </c>
      <c r="F2406" s="2" t="s">
        <v>5050</v>
      </c>
      <c r="G2406" s="2">
        <v>22041</v>
      </c>
      <c r="H2406" s="2">
        <v>7</v>
      </c>
      <c r="I2406" s="2">
        <v>1038</v>
      </c>
      <c r="J2406" s="2">
        <v>14177</v>
      </c>
      <c r="K2406" s="2">
        <v>11905</v>
      </c>
      <c r="L2406" s="2">
        <v>350</v>
      </c>
      <c r="M2406" s="2">
        <v>87</v>
      </c>
      <c r="N2406" s="2">
        <v>27</v>
      </c>
      <c r="O2406" s="2">
        <v>33</v>
      </c>
      <c r="P2406" s="2">
        <v>20</v>
      </c>
      <c r="Q2406" s="2">
        <v>128</v>
      </c>
      <c r="R2406" s="2">
        <v>12</v>
      </c>
      <c r="S2406" s="2" t="s">
        <v>28</v>
      </c>
      <c r="T2406" s="2">
        <f t="shared" si="259"/>
        <v>497</v>
      </c>
      <c r="U2406" s="4">
        <f t="shared" si="260"/>
        <v>4.1747165056698864E-2</v>
      </c>
      <c r="V2406" s="4">
        <f t="shared" si="261"/>
        <v>0.54012975817794107</v>
      </c>
      <c r="W2406">
        <f t="shared" si="262"/>
        <v>11</v>
      </c>
      <c r="X2406" t="str">
        <f t="shared" si="263"/>
        <v>Thursday</v>
      </c>
      <c r="Y2406" t="str">
        <f t="shared" si="264"/>
        <v>Jun</v>
      </c>
      <c r="Z2406" t="str">
        <f t="shared" si="265"/>
        <v>6-10</v>
      </c>
    </row>
    <row r="2407" spans="1:26" x14ac:dyDescent="0.25">
      <c r="A2407" s="2" t="s">
        <v>7453</v>
      </c>
      <c r="B2407" s="2" t="s">
        <v>5036</v>
      </c>
      <c r="C2407" s="1">
        <v>45834</v>
      </c>
      <c r="D2407" s="3">
        <v>0.6</v>
      </c>
      <c r="E2407" s="2" t="s">
        <v>5037</v>
      </c>
      <c r="F2407" s="2" t="s">
        <v>5040</v>
      </c>
      <c r="G2407" s="2">
        <v>21806</v>
      </c>
      <c r="H2407" s="2">
        <v>3</v>
      </c>
      <c r="I2407" s="2">
        <v>246</v>
      </c>
      <c r="J2407" s="2">
        <v>12795</v>
      </c>
      <c r="K2407" s="2">
        <v>11150</v>
      </c>
      <c r="L2407" s="2">
        <v>515</v>
      </c>
      <c r="M2407" s="2">
        <v>71</v>
      </c>
      <c r="N2407" s="2">
        <v>55</v>
      </c>
      <c r="O2407" s="2">
        <v>137</v>
      </c>
      <c r="P2407" s="2">
        <v>95</v>
      </c>
      <c r="Q2407" s="2">
        <v>126</v>
      </c>
      <c r="R2407" s="2">
        <v>20</v>
      </c>
      <c r="S2407" s="2" t="s">
        <v>31</v>
      </c>
      <c r="T2407" s="2">
        <f t="shared" si="259"/>
        <v>778</v>
      </c>
      <c r="U2407" s="4">
        <f t="shared" si="260"/>
        <v>6.9775784753363226E-2</v>
      </c>
      <c r="V2407" s="4">
        <f t="shared" si="261"/>
        <v>0.5113271576630285</v>
      </c>
      <c r="W2407">
        <f t="shared" si="262"/>
        <v>14</v>
      </c>
      <c r="X2407" t="str">
        <f t="shared" si="263"/>
        <v>Thursday</v>
      </c>
      <c r="Y2407" t="str">
        <f t="shared" si="264"/>
        <v>Jun</v>
      </c>
      <c r="Z2407" t="str">
        <f t="shared" si="265"/>
        <v>3-5</v>
      </c>
    </row>
    <row r="2408" spans="1:26" x14ac:dyDescent="0.25">
      <c r="A2408" s="2" t="s">
        <v>7454</v>
      </c>
      <c r="B2408" s="2" t="s">
        <v>5036</v>
      </c>
      <c r="C2408" s="1">
        <v>45834</v>
      </c>
      <c r="D2408" s="3">
        <v>0.60486111111111107</v>
      </c>
      <c r="E2408" s="2" t="s">
        <v>5046</v>
      </c>
      <c r="F2408" s="2" t="s">
        <v>5052</v>
      </c>
      <c r="G2408" s="2">
        <v>22019</v>
      </c>
      <c r="H2408" s="2">
        <v>0</v>
      </c>
      <c r="I2408" s="2">
        <v>365</v>
      </c>
      <c r="J2408" s="2">
        <v>4563</v>
      </c>
      <c r="K2408" s="2">
        <v>3264</v>
      </c>
      <c r="L2408" s="2">
        <v>27</v>
      </c>
      <c r="M2408" s="2">
        <v>4</v>
      </c>
      <c r="N2408" s="2">
        <v>3</v>
      </c>
      <c r="O2408" s="2">
        <v>6</v>
      </c>
      <c r="P2408" s="2">
        <v>71</v>
      </c>
      <c r="Q2408" s="2">
        <v>42</v>
      </c>
      <c r="R2408" s="2">
        <v>2</v>
      </c>
      <c r="S2408" s="2" t="s">
        <v>28</v>
      </c>
      <c r="T2408" s="2">
        <f t="shared" si="259"/>
        <v>40</v>
      </c>
      <c r="U2408" s="4">
        <f t="shared" si="260"/>
        <v>1.2254901960784314E-2</v>
      </c>
      <c r="V2408" s="4">
        <f t="shared" si="261"/>
        <v>0.14823561469639857</v>
      </c>
      <c r="W2408">
        <f t="shared" si="262"/>
        <v>14</v>
      </c>
      <c r="X2408" t="str">
        <f t="shared" si="263"/>
        <v>Thursday</v>
      </c>
      <c r="Y2408" t="str">
        <f t="shared" si="264"/>
        <v>Jun</v>
      </c>
      <c r="Z2408" t="str">
        <f t="shared" si="265"/>
        <v>0-2</v>
      </c>
    </row>
    <row r="2409" spans="1:26" x14ac:dyDescent="0.25">
      <c r="A2409" s="2" t="s">
        <v>7455</v>
      </c>
      <c r="B2409" s="2" t="s">
        <v>5036</v>
      </c>
      <c r="C2409" s="1">
        <v>45834</v>
      </c>
      <c r="D2409" s="3">
        <v>0.62916666666666665</v>
      </c>
      <c r="E2409" s="2" t="s">
        <v>5044</v>
      </c>
      <c r="F2409" s="2" t="s">
        <v>5042</v>
      </c>
      <c r="G2409" s="2">
        <v>21971</v>
      </c>
      <c r="H2409" s="2">
        <v>6</v>
      </c>
      <c r="I2409" s="2">
        <v>231</v>
      </c>
      <c r="J2409" s="2">
        <v>14653</v>
      </c>
      <c r="K2409" s="2">
        <v>10728</v>
      </c>
      <c r="L2409" s="2">
        <v>544</v>
      </c>
      <c r="M2409" s="2">
        <v>54</v>
      </c>
      <c r="N2409" s="2">
        <v>33</v>
      </c>
      <c r="O2409" s="2">
        <v>37</v>
      </c>
      <c r="P2409" s="2">
        <v>27</v>
      </c>
      <c r="Q2409" s="2">
        <v>320</v>
      </c>
      <c r="R2409" s="2">
        <v>28</v>
      </c>
      <c r="S2409" s="2" t="s">
        <v>31</v>
      </c>
      <c r="T2409" s="2">
        <f t="shared" si="259"/>
        <v>668</v>
      </c>
      <c r="U2409" s="4">
        <f t="shared" si="260"/>
        <v>6.2266964951528711E-2</v>
      </c>
      <c r="V2409" s="4">
        <f t="shared" si="261"/>
        <v>0.48828000546174505</v>
      </c>
      <c r="W2409">
        <f t="shared" si="262"/>
        <v>15</v>
      </c>
      <c r="X2409" t="str">
        <f t="shared" si="263"/>
        <v>Thursday</v>
      </c>
      <c r="Y2409" t="str">
        <f t="shared" si="264"/>
        <v>Jun</v>
      </c>
      <c r="Z2409" t="str">
        <f t="shared" si="265"/>
        <v>6-10</v>
      </c>
    </row>
    <row r="2410" spans="1:26" x14ac:dyDescent="0.25">
      <c r="A2410" s="2" t="s">
        <v>7456</v>
      </c>
      <c r="B2410" s="2" t="s">
        <v>5036</v>
      </c>
      <c r="C2410" s="1">
        <v>45834</v>
      </c>
      <c r="D2410" s="3">
        <v>0.67708333333333337</v>
      </c>
      <c r="E2410" s="2" t="s">
        <v>5037</v>
      </c>
      <c r="F2410" s="2" t="s">
        <v>5038</v>
      </c>
      <c r="G2410" s="2">
        <v>22080</v>
      </c>
      <c r="H2410" s="2">
        <v>6</v>
      </c>
      <c r="I2410" s="2">
        <v>186</v>
      </c>
      <c r="J2410" s="2">
        <v>7264</v>
      </c>
      <c r="K2410" s="2">
        <v>5563</v>
      </c>
      <c r="L2410" s="2">
        <v>179</v>
      </c>
      <c r="M2410" s="2">
        <v>15</v>
      </c>
      <c r="N2410" s="2">
        <v>19</v>
      </c>
      <c r="O2410" s="2">
        <v>42</v>
      </c>
      <c r="P2410" s="2">
        <v>51</v>
      </c>
      <c r="Q2410" s="2">
        <v>135</v>
      </c>
      <c r="R2410" s="2">
        <v>15</v>
      </c>
      <c r="S2410" s="2" t="s">
        <v>31</v>
      </c>
      <c r="T2410" s="2">
        <f t="shared" si="259"/>
        <v>255</v>
      </c>
      <c r="U2410" s="4">
        <f t="shared" si="260"/>
        <v>4.5838576307747618E-2</v>
      </c>
      <c r="V2410" s="4">
        <f t="shared" si="261"/>
        <v>0.25194746376811594</v>
      </c>
      <c r="W2410">
        <f t="shared" si="262"/>
        <v>16</v>
      </c>
      <c r="X2410" t="str">
        <f t="shared" si="263"/>
        <v>Thursday</v>
      </c>
      <c r="Y2410" t="str">
        <f t="shared" si="264"/>
        <v>Jun</v>
      </c>
      <c r="Z2410" t="str">
        <f t="shared" si="265"/>
        <v>6-10</v>
      </c>
    </row>
    <row r="2411" spans="1:26" x14ac:dyDescent="0.25">
      <c r="A2411" s="2" t="s">
        <v>7457</v>
      </c>
      <c r="B2411" s="2" t="s">
        <v>5036</v>
      </c>
      <c r="C2411" s="1">
        <v>45834</v>
      </c>
      <c r="D2411" s="3">
        <v>0.7631944444444444</v>
      </c>
      <c r="E2411" s="2" t="s">
        <v>5046</v>
      </c>
      <c r="F2411" s="2" t="s">
        <v>5052</v>
      </c>
      <c r="G2411" s="2">
        <v>22030</v>
      </c>
      <c r="H2411" s="2">
        <v>4</v>
      </c>
      <c r="I2411" s="2">
        <v>178</v>
      </c>
      <c r="J2411" s="2">
        <v>2372</v>
      </c>
      <c r="K2411" s="2">
        <v>2162</v>
      </c>
      <c r="L2411" s="2">
        <v>28</v>
      </c>
      <c r="M2411" s="2">
        <v>3</v>
      </c>
      <c r="N2411" s="2">
        <v>3</v>
      </c>
      <c r="O2411" s="2">
        <v>5</v>
      </c>
      <c r="P2411" s="2">
        <v>34</v>
      </c>
      <c r="Q2411" s="2">
        <v>25</v>
      </c>
      <c r="R2411" s="2">
        <v>2</v>
      </c>
      <c r="S2411" s="2" t="s">
        <v>31</v>
      </c>
      <c r="T2411" s="2">
        <f t="shared" si="259"/>
        <v>39</v>
      </c>
      <c r="U2411" s="4">
        <f t="shared" si="260"/>
        <v>1.8038852913968548E-2</v>
      </c>
      <c r="V2411" s="4">
        <f t="shared" si="261"/>
        <v>9.8138901497957329E-2</v>
      </c>
      <c r="W2411">
        <f t="shared" si="262"/>
        <v>18</v>
      </c>
      <c r="X2411" t="str">
        <f t="shared" si="263"/>
        <v>Thursday</v>
      </c>
      <c r="Y2411" t="str">
        <f t="shared" si="264"/>
        <v>Jun</v>
      </c>
      <c r="Z2411" t="str">
        <f t="shared" si="265"/>
        <v>3-5</v>
      </c>
    </row>
    <row r="2412" spans="1:26" x14ac:dyDescent="0.25">
      <c r="A2412" s="2" t="s">
        <v>7458</v>
      </c>
      <c r="B2412" s="2" t="s">
        <v>5036</v>
      </c>
      <c r="C2412" s="1">
        <v>45834</v>
      </c>
      <c r="D2412" s="3">
        <v>0.80277777777777781</v>
      </c>
      <c r="E2412" s="2" t="s">
        <v>5054</v>
      </c>
      <c r="F2412" s="2" t="s">
        <v>5038</v>
      </c>
      <c r="G2412" s="2">
        <v>21760</v>
      </c>
      <c r="H2412" s="2">
        <v>4</v>
      </c>
      <c r="I2412" s="2">
        <v>746</v>
      </c>
      <c r="J2412" s="2">
        <v>4376</v>
      </c>
      <c r="K2412" s="2">
        <v>3634</v>
      </c>
      <c r="L2412" s="2">
        <v>82</v>
      </c>
      <c r="M2412" s="2">
        <v>15</v>
      </c>
      <c r="N2412" s="2">
        <v>6</v>
      </c>
      <c r="O2412" s="2">
        <v>7</v>
      </c>
      <c r="P2412" s="2">
        <v>9</v>
      </c>
      <c r="Q2412" s="2">
        <v>107</v>
      </c>
      <c r="R2412" s="2">
        <v>3</v>
      </c>
      <c r="S2412" s="2" t="s">
        <v>31</v>
      </c>
      <c r="T2412" s="2">
        <f t="shared" si="259"/>
        <v>110</v>
      </c>
      <c r="U2412" s="4">
        <f t="shared" si="260"/>
        <v>3.0269675288937811E-2</v>
      </c>
      <c r="V2412" s="4">
        <f t="shared" si="261"/>
        <v>0.16700367647058822</v>
      </c>
      <c r="W2412">
        <f t="shared" si="262"/>
        <v>19</v>
      </c>
      <c r="X2412" t="str">
        <f t="shared" si="263"/>
        <v>Thursday</v>
      </c>
      <c r="Y2412" t="str">
        <f t="shared" si="264"/>
        <v>Jun</v>
      </c>
      <c r="Z2412" t="str">
        <f t="shared" si="265"/>
        <v>3-5</v>
      </c>
    </row>
    <row r="2413" spans="1:26" x14ac:dyDescent="0.25">
      <c r="A2413" s="2" t="s">
        <v>7459</v>
      </c>
      <c r="B2413" s="2" t="s">
        <v>5036</v>
      </c>
      <c r="C2413" s="1">
        <v>45834</v>
      </c>
      <c r="D2413" s="3">
        <v>0.81874999999999998</v>
      </c>
      <c r="E2413" s="2" t="s">
        <v>5037</v>
      </c>
      <c r="F2413" s="2" t="s">
        <v>5042</v>
      </c>
      <c r="G2413" s="2">
        <v>21714</v>
      </c>
      <c r="H2413" s="2">
        <v>3</v>
      </c>
      <c r="I2413" s="2">
        <v>208</v>
      </c>
      <c r="J2413" s="2">
        <v>13722</v>
      </c>
      <c r="K2413" s="2">
        <v>11259</v>
      </c>
      <c r="L2413" s="2">
        <v>662</v>
      </c>
      <c r="M2413" s="2">
        <v>93</v>
      </c>
      <c r="N2413" s="2">
        <v>74</v>
      </c>
      <c r="O2413" s="2">
        <v>147</v>
      </c>
      <c r="P2413" s="2">
        <v>26</v>
      </c>
      <c r="Q2413" s="2">
        <v>195</v>
      </c>
      <c r="R2413" s="2">
        <v>24</v>
      </c>
      <c r="S2413" s="2" t="s">
        <v>31</v>
      </c>
      <c r="T2413" s="2">
        <f t="shared" si="259"/>
        <v>976</v>
      </c>
      <c r="U2413" s="4">
        <f t="shared" si="260"/>
        <v>8.6686206590283324E-2</v>
      </c>
      <c r="V2413" s="4">
        <f t="shared" si="261"/>
        <v>0.51851340149212488</v>
      </c>
      <c r="W2413">
        <f t="shared" si="262"/>
        <v>19</v>
      </c>
      <c r="X2413" t="str">
        <f t="shared" si="263"/>
        <v>Thursday</v>
      </c>
      <c r="Y2413" t="str">
        <f t="shared" si="264"/>
        <v>Jun</v>
      </c>
      <c r="Z2413" t="str">
        <f t="shared" si="265"/>
        <v>3-5</v>
      </c>
    </row>
    <row r="2414" spans="1:26" x14ac:dyDescent="0.25">
      <c r="A2414" s="2" t="s">
        <v>7460</v>
      </c>
      <c r="B2414" s="2" t="s">
        <v>5036</v>
      </c>
      <c r="C2414" s="1">
        <v>45834</v>
      </c>
      <c r="D2414" s="3">
        <v>0.82222222222222219</v>
      </c>
      <c r="E2414" s="2" t="s">
        <v>5044</v>
      </c>
      <c r="F2414" s="2" t="s">
        <v>5038</v>
      </c>
      <c r="G2414" s="2">
        <v>21897</v>
      </c>
      <c r="H2414" s="2">
        <v>3</v>
      </c>
      <c r="I2414" s="2">
        <v>203</v>
      </c>
      <c r="J2414" s="2">
        <v>5347</v>
      </c>
      <c r="K2414" s="2">
        <v>4574</v>
      </c>
      <c r="L2414" s="2">
        <v>106</v>
      </c>
      <c r="M2414" s="2">
        <v>10</v>
      </c>
      <c r="N2414" s="2">
        <v>7</v>
      </c>
      <c r="O2414" s="2">
        <v>7</v>
      </c>
      <c r="P2414" s="2">
        <v>39</v>
      </c>
      <c r="Q2414" s="2">
        <v>52</v>
      </c>
      <c r="R2414" s="2">
        <v>15</v>
      </c>
      <c r="S2414" s="2" t="s">
        <v>31</v>
      </c>
      <c r="T2414" s="2">
        <f t="shared" si="259"/>
        <v>130</v>
      </c>
      <c r="U2414" s="4">
        <f t="shared" si="260"/>
        <v>2.8421512898994316E-2</v>
      </c>
      <c r="V2414" s="4">
        <f t="shared" si="261"/>
        <v>0.20888706215463307</v>
      </c>
      <c r="W2414">
        <f t="shared" si="262"/>
        <v>19</v>
      </c>
      <c r="X2414" t="str">
        <f t="shared" si="263"/>
        <v>Thursday</v>
      </c>
      <c r="Y2414" t="str">
        <f t="shared" si="264"/>
        <v>Jun</v>
      </c>
      <c r="Z2414" t="str">
        <f t="shared" si="265"/>
        <v>3-5</v>
      </c>
    </row>
    <row r="2415" spans="1:26" x14ac:dyDescent="0.25">
      <c r="A2415" s="2" t="s">
        <v>7461</v>
      </c>
      <c r="B2415" s="2" t="s">
        <v>5036</v>
      </c>
      <c r="C2415" s="1">
        <v>45835</v>
      </c>
      <c r="D2415" s="3">
        <v>0.36388888888888887</v>
      </c>
      <c r="E2415" s="2" t="s">
        <v>16</v>
      </c>
      <c r="F2415" s="2" t="s">
        <v>5040</v>
      </c>
      <c r="G2415" s="2">
        <v>21778</v>
      </c>
      <c r="H2415" s="2">
        <v>4</v>
      </c>
      <c r="I2415" s="2">
        <v>362</v>
      </c>
      <c r="J2415" s="2">
        <v>16377</v>
      </c>
      <c r="K2415" s="2">
        <v>12949</v>
      </c>
      <c r="L2415" s="2">
        <v>386</v>
      </c>
      <c r="M2415" s="2">
        <v>69</v>
      </c>
      <c r="N2415" s="2">
        <v>33</v>
      </c>
      <c r="O2415" s="2">
        <v>45</v>
      </c>
      <c r="P2415" s="2">
        <v>36</v>
      </c>
      <c r="Q2415" s="2">
        <v>117</v>
      </c>
      <c r="R2415" s="2">
        <v>34</v>
      </c>
      <c r="S2415" s="2" t="s">
        <v>28</v>
      </c>
      <c r="T2415" s="2">
        <f t="shared" si="259"/>
        <v>533</v>
      </c>
      <c r="U2415" s="4">
        <f t="shared" si="260"/>
        <v>4.1161479650938297E-2</v>
      </c>
      <c r="V2415" s="4">
        <f t="shared" si="261"/>
        <v>0.59459087152171919</v>
      </c>
      <c r="W2415">
        <f t="shared" si="262"/>
        <v>8</v>
      </c>
      <c r="X2415" t="str">
        <f t="shared" si="263"/>
        <v>Friday</v>
      </c>
      <c r="Y2415" t="str">
        <f t="shared" si="264"/>
        <v>Jun</v>
      </c>
      <c r="Z2415" t="str">
        <f t="shared" si="265"/>
        <v>3-5</v>
      </c>
    </row>
    <row r="2416" spans="1:26" x14ac:dyDescent="0.25">
      <c r="A2416" s="2" t="s">
        <v>7462</v>
      </c>
      <c r="B2416" s="2" t="s">
        <v>5036</v>
      </c>
      <c r="C2416" s="1">
        <v>45835</v>
      </c>
      <c r="D2416" s="3">
        <v>0.37777777777777777</v>
      </c>
      <c r="E2416" s="2" t="s">
        <v>16</v>
      </c>
      <c r="F2416" s="2" t="s">
        <v>5048</v>
      </c>
      <c r="G2416" s="2">
        <v>21909</v>
      </c>
      <c r="H2416" s="2">
        <v>5</v>
      </c>
      <c r="I2416" s="2">
        <v>921</v>
      </c>
      <c r="J2416" s="2">
        <v>29818</v>
      </c>
      <c r="K2416" s="2">
        <v>21763</v>
      </c>
      <c r="L2416" s="2">
        <v>657</v>
      </c>
      <c r="M2416" s="2">
        <v>108</v>
      </c>
      <c r="N2416" s="2">
        <v>44</v>
      </c>
      <c r="O2416" s="2">
        <v>47</v>
      </c>
      <c r="P2416" s="2">
        <v>48</v>
      </c>
      <c r="Q2416" s="2">
        <v>570</v>
      </c>
      <c r="R2416" s="2">
        <v>52</v>
      </c>
      <c r="S2416" s="2" t="s">
        <v>31</v>
      </c>
      <c r="T2416" s="2">
        <f t="shared" si="259"/>
        <v>856</v>
      </c>
      <c r="U2416" s="4">
        <f t="shared" si="260"/>
        <v>3.9332812571796168E-2</v>
      </c>
      <c r="V2416" s="4">
        <f t="shared" si="261"/>
        <v>0.99333607193390849</v>
      </c>
      <c r="W2416">
        <f t="shared" si="262"/>
        <v>9</v>
      </c>
      <c r="X2416" t="str">
        <f t="shared" si="263"/>
        <v>Friday</v>
      </c>
      <c r="Y2416" t="str">
        <f t="shared" si="264"/>
        <v>Jun</v>
      </c>
      <c r="Z2416" t="str">
        <f t="shared" si="265"/>
        <v>3-5</v>
      </c>
    </row>
    <row r="2417" spans="1:26" x14ac:dyDescent="0.25">
      <c r="A2417" s="2" t="s">
        <v>7463</v>
      </c>
      <c r="B2417" s="2" t="s">
        <v>5036</v>
      </c>
      <c r="C2417" s="1">
        <v>45835</v>
      </c>
      <c r="D2417" s="3">
        <v>0.41041666666666665</v>
      </c>
      <c r="E2417" s="2" t="s">
        <v>5054</v>
      </c>
      <c r="F2417" s="2" t="s">
        <v>5040</v>
      </c>
      <c r="G2417" s="2">
        <v>21930</v>
      </c>
      <c r="H2417" s="2">
        <v>9</v>
      </c>
      <c r="I2417" s="2">
        <v>1664</v>
      </c>
      <c r="J2417" s="2">
        <v>14036</v>
      </c>
      <c r="K2417" s="2">
        <v>9913</v>
      </c>
      <c r="L2417" s="2">
        <v>329</v>
      </c>
      <c r="M2417" s="2">
        <v>62</v>
      </c>
      <c r="N2417" s="2">
        <v>20</v>
      </c>
      <c r="O2417" s="2">
        <v>28</v>
      </c>
      <c r="P2417" s="2">
        <v>14</v>
      </c>
      <c r="Q2417" s="2">
        <v>137</v>
      </c>
      <c r="R2417" s="2">
        <v>16</v>
      </c>
      <c r="S2417" s="2" t="s">
        <v>31</v>
      </c>
      <c r="T2417" s="2">
        <f t="shared" si="259"/>
        <v>439</v>
      </c>
      <c r="U2417" s="4">
        <f t="shared" si="260"/>
        <v>4.4285281952991022E-2</v>
      </c>
      <c r="V2417" s="4">
        <f t="shared" si="261"/>
        <v>0.45202918376652984</v>
      </c>
      <c r="W2417">
        <f t="shared" si="262"/>
        <v>9</v>
      </c>
      <c r="X2417" t="str">
        <f t="shared" si="263"/>
        <v>Friday</v>
      </c>
      <c r="Y2417" t="str">
        <f t="shared" si="264"/>
        <v>Jun</v>
      </c>
      <c r="Z2417" t="str">
        <f t="shared" si="265"/>
        <v>6-10</v>
      </c>
    </row>
    <row r="2418" spans="1:26" x14ac:dyDescent="0.25">
      <c r="A2418" s="2" t="s">
        <v>7464</v>
      </c>
      <c r="B2418" s="2" t="s">
        <v>5036</v>
      </c>
      <c r="C2418" s="1">
        <v>45835</v>
      </c>
      <c r="D2418" s="3">
        <v>0.49791666666666667</v>
      </c>
      <c r="E2418" s="2" t="s">
        <v>5044</v>
      </c>
      <c r="F2418" s="2" t="s">
        <v>5038</v>
      </c>
      <c r="G2418" s="2">
        <v>21822</v>
      </c>
      <c r="H2418" s="2">
        <v>2</v>
      </c>
      <c r="I2418" s="2">
        <v>137</v>
      </c>
      <c r="J2418" s="2">
        <v>10262</v>
      </c>
      <c r="K2418" s="2">
        <v>8692</v>
      </c>
      <c r="L2418" s="2">
        <v>211</v>
      </c>
      <c r="M2418" s="2">
        <v>28</v>
      </c>
      <c r="N2418" s="2">
        <v>20</v>
      </c>
      <c r="O2418" s="2">
        <v>17</v>
      </c>
      <c r="P2418" s="2">
        <v>53</v>
      </c>
      <c r="Q2418" s="2">
        <v>149</v>
      </c>
      <c r="R2418" s="2">
        <v>10</v>
      </c>
      <c r="S2418" s="2" t="s">
        <v>28</v>
      </c>
      <c r="T2418" s="2">
        <f t="shared" si="259"/>
        <v>276</v>
      </c>
      <c r="U2418" s="4">
        <f t="shared" si="260"/>
        <v>3.1753336401288544E-2</v>
      </c>
      <c r="V2418" s="4">
        <f t="shared" si="261"/>
        <v>0.39831362844835488</v>
      </c>
      <c r="W2418">
        <f t="shared" si="262"/>
        <v>11</v>
      </c>
      <c r="X2418" t="str">
        <f t="shared" si="263"/>
        <v>Friday</v>
      </c>
      <c r="Y2418" t="str">
        <f t="shared" si="264"/>
        <v>Jun</v>
      </c>
      <c r="Z2418" t="str">
        <f t="shared" si="265"/>
        <v>0-2</v>
      </c>
    </row>
    <row r="2419" spans="1:26" x14ac:dyDescent="0.25">
      <c r="A2419" s="2" t="s">
        <v>7465</v>
      </c>
      <c r="B2419" s="2" t="s">
        <v>5036</v>
      </c>
      <c r="C2419" s="1">
        <v>45835</v>
      </c>
      <c r="D2419" s="3">
        <v>0.53263888888888888</v>
      </c>
      <c r="E2419" s="2" t="s">
        <v>5054</v>
      </c>
      <c r="F2419" s="2" t="s">
        <v>5042</v>
      </c>
      <c r="G2419" s="2">
        <v>21799</v>
      </c>
      <c r="H2419" s="2">
        <v>2</v>
      </c>
      <c r="I2419" s="2">
        <v>326</v>
      </c>
      <c r="J2419" s="2">
        <v>18013</v>
      </c>
      <c r="K2419" s="2">
        <v>14208</v>
      </c>
      <c r="L2419" s="2">
        <v>471</v>
      </c>
      <c r="M2419" s="2">
        <v>94</v>
      </c>
      <c r="N2419" s="2">
        <v>40</v>
      </c>
      <c r="O2419" s="2">
        <v>41</v>
      </c>
      <c r="P2419" s="2">
        <v>40</v>
      </c>
      <c r="Q2419" s="2">
        <v>166</v>
      </c>
      <c r="R2419" s="2">
        <v>23</v>
      </c>
      <c r="S2419" s="2" t="s">
        <v>31</v>
      </c>
      <c r="T2419" s="2">
        <f t="shared" si="259"/>
        <v>646</v>
      </c>
      <c r="U2419" s="4">
        <f t="shared" si="260"/>
        <v>4.5467342342342343E-2</v>
      </c>
      <c r="V2419" s="4">
        <f t="shared" si="261"/>
        <v>0.65177301711087665</v>
      </c>
      <c r="W2419">
        <f t="shared" si="262"/>
        <v>12</v>
      </c>
      <c r="X2419" t="str">
        <f t="shared" si="263"/>
        <v>Friday</v>
      </c>
      <c r="Y2419" t="str">
        <f t="shared" si="264"/>
        <v>Jun</v>
      </c>
      <c r="Z2419" t="str">
        <f t="shared" si="265"/>
        <v>0-2</v>
      </c>
    </row>
    <row r="2420" spans="1:26" x14ac:dyDescent="0.25">
      <c r="A2420" s="2" t="s">
        <v>7466</v>
      </c>
      <c r="B2420" s="2" t="s">
        <v>5036</v>
      </c>
      <c r="C2420" s="1">
        <v>45835</v>
      </c>
      <c r="D2420" s="3">
        <v>0.57361111111111107</v>
      </c>
      <c r="E2420" s="2" t="s">
        <v>16</v>
      </c>
      <c r="F2420" s="2" t="s">
        <v>5042</v>
      </c>
      <c r="G2420" s="2">
        <v>22115</v>
      </c>
      <c r="H2420" s="2">
        <v>2</v>
      </c>
      <c r="I2420" s="2">
        <v>216</v>
      </c>
      <c r="J2420" s="2">
        <v>5285</v>
      </c>
      <c r="K2420" s="2">
        <v>3940</v>
      </c>
      <c r="L2420" s="2">
        <v>103</v>
      </c>
      <c r="M2420" s="2">
        <v>17</v>
      </c>
      <c r="N2420" s="2">
        <v>9</v>
      </c>
      <c r="O2420" s="2">
        <v>11</v>
      </c>
      <c r="P2420" s="2">
        <v>17</v>
      </c>
      <c r="Q2420" s="2">
        <v>81</v>
      </c>
      <c r="R2420" s="2">
        <v>9</v>
      </c>
      <c r="S2420" s="2" t="s">
        <v>31</v>
      </c>
      <c r="T2420" s="2">
        <f t="shared" si="259"/>
        <v>140</v>
      </c>
      <c r="U2420" s="4">
        <f t="shared" si="260"/>
        <v>3.553299492385787E-2</v>
      </c>
      <c r="V2420" s="4">
        <f t="shared" si="261"/>
        <v>0.17815962016730727</v>
      </c>
      <c r="W2420">
        <f t="shared" si="262"/>
        <v>13</v>
      </c>
      <c r="X2420" t="str">
        <f t="shared" si="263"/>
        <v>Friday</v>
      </c>
      <c r="Y2420" t="str">
        <f t="shared" si="264"/>
        <v>Jun</v>
      </c>
      <c r="Z2420" t="str">
        <f t="shared" si="265"/>
        <v>0-2</v>
      </c>
    </row>
    <row r="2421" spans="1:26" x14ac:dyDescent="0.25">
      <c r="A2421" s="2" t="s">
        <v>7467</v>
      </c>
      <c r="B2421" s="2" t="s">
        <v>5036</v>
      </c>
      <c r="C2421" s="1">
        <v>45835</v>
      </c>
      <c r="D2421" s="3">
        <v>0.6430555555555556</v>
      </c>
      <c r="E2421" s="2" t="s">
        <v>16</v>
      </c>
      <c r="F2421" s="2" t="s">
        <v>5050</v>
      </c>
      <c r="G2421" s="2">
        <v>22039</v>
      </c>
      <c r="H2421" s="2">
        <v>0</v>
      </c>
      <c r="I2421" s="2">
        <v>214</v>
      </c>
      <c r="J2421" s="2">
        <v>6401</v>
      </c>
      <c r="K2421" s="2">
        <v>5419</v>
      </c>
      <c r="L2421" s="2">
        <v>161</v>
      </c>
      <c r="M2421" s="2">
        <v>18</v>
      </c>
      <c r="N2421" s="2">
        <v>11</v>
      </c>
      <c r="O2421" s="2">
        <v>12</v>
      </c>
      <c r="P2421" s="2">
        <v>16</v>
      </c>
      <c r="Q2421" s="2">
        <v>93</v>
      </c>
      <c r="R2421" s="2">
        <v>12</v>
      </c>
      <c r="S2421" s="2" t="s">
        <v>31</v>
      </c>
      <c r="T2421" s="2">
        <f t="shared" si="259"/>
        <v>202</v>
      </c>
      <c r="U2421" s="4">
        <f t="shared" si="260"/>
        <v>3.7276250230669862E-2</v>
      </c>
      <c r="V2421" s="4">
        <f t="shared" si="261"/>
        <v>0.24588229955987115</v>
      </c>
      <c r="W2421">
        <f t="shared" si="262"/>
        <v>15</v>
      </c>
      <c r="X2421" t="str">
        <f t="shared" si="263"/>
        <v>Friday</v>
      </c>
      <c r="Y2421" t="str">
        <f t="shared" si="264"/>
        <v>Jun</v>
      </c>
      <c r="Z2421" t="str">
        <f t="shared" si="265"/>
        <v>0-2</v>
      </c>
    </row>
    <row r="2422" spans="1:26" x14ac:dyDescent="0.25">
      <c r="A2422" s="2" t="s">
        <v>7468</v>
      </c>
      <c r="B2422" s="2" t="s">
        <v>5036</v>
      </c>
      <c r="C2422" s="1">
        <v>45835</v>
      </c>
      <c r="D2422" s="3">
        <v>0.66319444444444442</v>
      </c>
      <c r="E2422" s="2" t="s">
        <v>5044</v>
      </c>
      <c r="F2422" s="2" t="s">
        <v>5069</v>
      </c>
      <c r="G2422" s="2">
        <v>21942</v>
      </c>
      <c r="H2422" s="2">
        <v>5</v>
      </c>
      <c r="I2422" s="2">
        <v>206</v>
      </c>
      <c r="J2422" s="2">
        <v>17285</v>
      </c>
      <c r="K2422" s="2">
        <v>14704</v>
      </c>
      <c r="L2422" s="2">
        <v>354</v>
      </c>
      <c r="M2422" s="2">
        <v>36</v>
      </c>
      <c r="N2422" s="2">
        <v>30</v>
      </c>
      <c r="O2422" s="2">
        <v>27</v>
      </c>
      <c r="P2422" s="2">
        <v>79</v>
      </c>
      <c r="Q2422" s="2">
        <v>193</v>
      </c>
      <c r="R2422" s="2">
        <v>21</v>
      </c>
      <c r="S2422" s="2" t="s">
        <v>31</v>
      </c>
      <c r="T2422" s="2">
        <f t="shared" si="259"/>
        <v>447</v>
      </c>
      <c r="U2422" s="4">
        <f t="shared" si="260"/>
        <v>3.0399891186071816E-2</v>
      </c>
      <c r="V2422" s="4">
        <f t="shared" si="261"/>
        <v>0.67013034363321489</v>
      </c>
      <c r="W2422">
        <f t="shared" si="262"/>
        <v>15</v>
      </c>
      <c r="X2422" t="str">
        <f t="shared" si="263"/>
        <v>Friday</v>
      </c>
      <c r="Y2422" t="str">
        <f t="shared" si="264"/>
        <v>Jun</v>
      </c>
      <c r="Z2422" t="str">
        <f t="shared" si="265"/>
        <v>3-5</v>
      </c>
    </row>
    <row r="2423" spans="1:26" x14ac:dyDescent="0.25">
      <c r="A2423" s="2" t="s">
        <v>7469</v>
      </c>
      <c r="B2423" s="2" t="s">
        <v>5036</v>
      </c>
      <c r="C2423" s="1">
        <v>45835</v>
      </c>
      <c r="D2423" s="3">
        <v>0.72847222222222219</v>
      </c>
      <c r="E2423" s="2" t="s">
        <v>5054</v>
      </c>
      <c r="F2423" s="2" t="s">
        <v>5040</v>
      </c>
      <c r="G2423" s="2">
        <v>21615</v>
      </c>
      <c r="H2423" s="2">
        <v>3</v>
      </c>
      <c r="I2423" s="2">
        <v>698</v>
      </c>
      <c r="J2423" s="2">
        <v>22577</v>
      </c>
      <c r="K2423" s="2">
        <v>15643</v>
      </c>
      <c r="L2423" s="2">
        <v>498</v>
      </c>
      <c r="M2423" s="2">
        <v>131</v>
      </c>
      <c r="N2423" s="2">
        <v>32</v>
      </c>
      <c r="O2423" s="2">
        <v>50</v>
      </c>
      <c r="P2423" s="2">
        <v>22</v>
      </c>
      <c r="Q2423" s="2">
        <v>394</v>
      </c>
      <c r="R2423" s="2">
        <v>27</v>
      </c>
      <c r="S2423" s="2" t="s">
        <v>31</v>
      </c>
      <c r="T2423" s="2">
        <f t="shared" si="259"/>
        <v>711</v>
      </c>
      <c r="U2423" s="4">
        <f t="shared" si="260"/>
        <v>4.5451639711052864E-2</v>
      </c>
      <c r="V2423" s="4">
        <f t="shared" si="261"/>
        <v>0.7237103863058062</v>
      </c>
      <c r="W2423">
        <f t="shared" si="262"/>
        <v>17</v>
      </c>
      <c r="X2423" t="str">
        <f t="shared" si="263"/>
        <v>Friday</v>
      </c>
      <c r="Y2423" t="str">
        <f t="shared" si="264"/>
        <v>Jun</v>
      </c>
      <c r="Z2423" t="str">
        <f t="shared" si="265"/>
        <v>3-5</v>
      </c>
    </row>
    <row r="2424" spans="1:26" x14ac:dyDescent="0.25">
      <c r="A2424" s="2" t="s">
        <v>7470</v>
      </c>
      <c r="B2424" s="2" t="s">
        <v>5036</v>
      </c>
      <c r="C2424" s="1">
        <v>45835</v>
      </c>
      <c r="D2424" s="3">
        <v>0.73055555555555551</v>
      </c>
      <c r="E2424" s="2" t="s">
        <v>5058</v>
      </c>
      <c r="F2424" s="2" t="s">
        <v>5050</v>
      </c>
      <c r="G2424" s="2">
        <v>21729</v>
      </c>
      <c r="H2424" s="2">
        <v>1</v>
      </c>
      <c r="I2424" s="2">
        <v>95</v>
      </c>
      <c r="J2424" s="2">
        <v>13326</v>
      </c>
      <c r="K2424" s="2">
        <v>9575</v>
      </c>
      <c r="L2424" s="2">
        <v>243</v>
      </c>
      <c r="M2424" s="2">
        <v>178</v>
      </c>
      <c r="N2424" s="2">
        <v>19</v>
      </c>
      <c r="O2424" s="2">
        <v>37</v>
      </c>
      <c r="P2424" s="2">
        <v>11</v>
      </c>
      <c r="Q2424" s="2">
        <v>224</v>
      </c>
      <c r="R2424" s="2">
        <v>17</v>
      </c>
      <c r="S2424" s="2" t="s">
        <v>31</v>
      </c>
      <c r="T2424" s="2">
        <f t="shared" si="259"/>
        <v>477</v>
      </c>
      <c r="U2424" s="4">
        <f t="shared" si="260"/>
        <v>4.9817232375979112E-2</v>
      </c>
      <c r="V2424" s="4">
        <f t="shared" si="261"/>
        <v>0.44065534539095219</v>
      </c>
      <c r="W2424">
        <f t="shared" si="262"/>
        <v>17</v>
      </c>
      <c r="X2424" t="str">
        <f t="shared" si="263"/>
        <v>Friday</v>
      </c>
      <c r="Y2424" t="str">
        <f t="shared" si="264"/>
        <v>Jun</v>
      </c>
      <c r="Z2424" t="str">
        <f t="shared" si="265"/>
        <v>0-2</v>
      </c>
    </row>
    <row r="2425" spans="1:26" x14ac:dyDescent="0.25">
      <c r="A2425" s="2" t="s">
        <v>7471</v>
      </c>
      <c r="B2425" s="2" t="s">
        <v>5036</v>
      </c>
      <c r="C2425" s="1">
        <v>45835</v>
      </c>
      <c r="D2425" s="3">
        <v>0.74375000000000002</v>
      </c>
      <c r="E2425" s="2" t="s">
        <v>5054</v>
      </c>
      <c r="F2425" s="2" t="s">
        <v>5048</v>
      </c>
      <c r="G2425" s="2">
        <v>21905</v>
      </c>
      <c r="H2425" s="2">
        <v>5</v>
      </c>
      <c r="I2425" s="2">
        <v>993</v>
      </c>
      <c r="J2425" s="2">
        <v>7974</v>
      </c>
      <c r="K2425" s="2">
        <v>7110</v>
      </c>
      <c r="L2425" s="2">
        <v>165</v>
      </c>
      <c r="M2425" s="2">
        <v>35</v>
      </c>
      <c r="N2425" s="2">
        <v>11</v>
      </c>
      <c r="O2425" s="2">
        <v>24</v>
      </c>
      <c r="P2425" s="2">
        <v>20</v>
      </c>
      <c r="Q2425" s="2">
        <v>177</v>
      </c>
      <c r="R2425" s="2">
        <v>18</v>
      </c>
      <c r="S2425" s="2" t="s">
        <v>31</v>
      </c>
      <c r="T2425" s="2">
        <f t="shared" si="259"/>
        <v>235</v>
      </c>
      <c r="U2425" s="4">
        <f t="shared" si="260"/>
        <v>3.3052039381153309E-2</v>
      </c>
      <c r="V2425" s="4">
        <f t="shared" si="261"/>
        <v>0.32458342844099519</v>
      </c>
      <c r="W2425">
        <f t="shared" si="262"/>
        <v>17</v>
      </c>
      <c r="X2425" t="str">
        <f t="shared" si="263"/>
        <v>Friday</v>
      </c>
      <c r="Y2425" t="str">
        <f t="shared" si="264"/>
        <v>Jun</v>
      </c>
      <c r="Z2425" t="str">
        <f t="shared" si="265"/>
        <v>3-5</v>
      </c>
    </row>
    <row r="2426" spans="1:26" x14ac:dyDescent="0.25">
      <c r="A2426" s="2" t="s">
        <v>7472</v>
      </c>
      <c r="B2426" s="2" t="s">
        <v>5036</v>
      </c>
      <c r="C2426" s="1">
        <v>45835</v>
      </c>
      <c r="D2426" s="3">
        <v>0.7895833333333333</v>
      </c>
      <c r="E2426" s="2" t="s">
        <v>5054</v>
      </c>
      <c r="F2426" s="2" t="s">
        <v>5050</v>
      </c>
      <c r="G2426" s="2">
        <v>21904</v>
      </c>
      <c r="H2426" s="2">
        <v>5</v>
      </c>
      <c r="I2426" s="2">
        <v>1502</v>
      </c>
      <c r="J2426" s="2">
        <v>9578</v>
      </c>
      <c r="K2426" s="2">
        <v>7745</v>
      </c>
      <c r="L2426" s="2">
        <v>279</v>
      </c>
      <c r="M2426" s="2">
        <v>58</v>
      </c>
      <c r="N2426" s="2">
        <v>24</v>
      </c>
      <c r="O2426" s="2">
        <v>28</v>
      </c>
      <c r="P2426" s="2">
        <v>7</v>
      </c>
      <c r="Q2426" s="2">
        <v>213</v>
      </c>
      <c r="R2426" s="2">
        <v>12</v>
      </c>
      <c r="S2426" s="2" t="s">
        <v>31</v>
      </c>
      <c r="T2426" s="2">
        <f t="shared" si="259"/>
        <v>389</v>
      </c>
      <c r="U2426" s="4">
        <f t="shared" si="260"/>
        <v>5.0225952227243381E-2</v>
      </c>
      <c r="V2426" s="4">
        <f t="shared" si="261"/>
        <v>0.35358838568298029</v>
      </c>
      <c r="W2426">
        <f t="shared" si="262"/>
        <v>18</v>
      </c>
      <c r="X2426" t="str">
        <f t="shared" si="263"/>
        <v>Friday</v>
      </c>
      <c r="Y2426" t="str">
        <f t="shared" si="264"/>
        <v>Jun</v>
      </c>
      <c r="Z2426" t="str">
        <f t="shared" si="265"/>
        <v>3-5</v>
      </c>
    </row>
    <row r="2427" spans="1:26" x14ac:dyDescent="0.25">
      <c r="A2427" s="2" t="s">
        <v>7473</v>
      </c>
      <c r="B2427" s="2" t="s">
        <v>5036</v>
      </c>
      <c r="C2427" s="1">
        <v>45835</v>
      </c>
      <c r="D2427" s="3">
        <v>0.90486111111111112</v>
      </c>
      <c r="E2427" s="2" t="s">
        <v>5037</v>
      </c>
      <c r="F2427" s="2" t="s">
        <v>5038</v>
      </c>
      <c r="G2427" s="2">
        <v>21868</v>
      </c>
      <c r="H2427" s="2">
        <v>5</v>
      </c>
      <c r="I2427" s="2">
        <v>131</v>
      </c>
      <c r="J2427" s="2">
        <v>8302</v>
      </c>
      <c r="K2427" s="2">
        <v>6402</v>
      </c>
      <c r="L2427" s="2">
        <v>225</v>
      </c>
      <c r="M2427" s="2">
        <v>38</v>
      </c>
      <c r="N2427" s="2">
        <v>26</v>
      </c>
      <c r="O2427" s="2">
        <v>47</v>
      </c>
      <c r="P2427" s="2">
        <v>97</v>
      </c>
      <c r="Q2427" s="2">
        <v>213</v>
      </c>
      <c r="R2427" s="2">
        <v>25</v>
      </c>
      <c r="S2427" s="2" t="s">
        <v>31</v>
      </c>
      <c r="T2427" s="2">
        <f t="shared" si="259"/>
        <v>336</v>
      </c>
      <c r="U2427" s="4">
        <f t="shared" si="260"/>
        <v>5.248359887535145E-2</v>
      </c>
      <c r="V2427" s="4">
        <f t="shared" si="261"/>
        <v>0.29275653923541245</v>
      </c>
      <c r="W2427">
        <f t="shared" si="262"/>
        <v>21</v>
      </c>
      <c r="X2427" t="str">
        <f t="shared" si="263"/>
        <v>Friday</v>
      </c>
      <c r="Y2427" t="str">
        <f t="shared" si="264"/>
        <v>Jun</v>
      </c>
      <c r="Z2427" t="str">
        <f t="shared" si="265"/>
        <v>3-5</v>
      </c>
    </row>
    <row r="2428" spans="1:26" x14ac:dyDescent="0.25">
      <c r="A2428" s="2" t="s">
        <v>7474</v>
      </c>
      <c r="B2428" s="2" t="s">
        <v>5036</v>
      </c>
      <c r="C2428" s="1">
        <v>45836</v>
      </c>
      <c r="D2428" s="3">
        <v>0.41458333333333336</v>
      </c>
      <c r="E2428" s="2" t="s">
        <v>5044</v>
      </c>
      <c r="F2428" s="2" t="s">
        <v>5069</v>
      </c>
      <c r="G2428" s="2">
        <v>21712</v>
      </c>
      <c r="H2428" s="2">
        <v>4</v>
      </c>
      <c r="I2428" s="2">
        <v>250</v>
      </c>
      <c r="J2428" s="2">
        <v>12938</v>
      </c>
      <c r="K2428" s="2">
        <v>9000</v>
      </c>
      <c r="L2428" s="2">
        <v>333</v>
      </c>
      <c r="M2428" s="2">
        <v>47</v>
      </c>
      <c r="N2428" s="2">
        <v>24</v>
      </c>
      <c r="O2428" s="2">
        <v>38</v>
      </c>
      <c r="P2428" s="2">
        <v>40</v>
      </c>
      <c r="Q2428" s="2">
        <v>160</v>
      </c>
      <c r="R2428" s="2">
        <v>30</v>
      </c>
      <c r="S2428" s="2" t="s">
        <v>31</v>
      </c>
      <c r="T2428" s="2">
        <f t="shared" si="259"/>
        <v>442</v>
      </c>
      <c r="U2428" s="4">
        <f t="shared" si="260"/>
        <v>4.9111111111111112E-2</v>
      </c>
      <c r="V2428" s="4">
        <f t="shared" si="261"/>
        <v>0.41451731761238025</v>
      </c>
      <c r="W2428">
        <f t="shared" si="262"/>
        <v>9</v>
      </c>
      <c r="X2428" t="str">
        <f t="shared" si="263"/>
        <v>Saturday</v>
      </c>
      <c r="Y2428" t="str">
        <f t="shared" si="264"/>
        <v>Jun</v>
      </c>
      <c r="Z2428" t="str">
        <f t="shared" si="265"/>
        <v>3-5</v>
      </c>
    </row>
    <row r="2429" spans="1:26" x14ac:dyDescent="0.25">
      <c r="A2429" s="2" t="s">
        <v>7475</v>
      </c>
      <c r="B2429" s="2" t="s">
        <v>5036</v>
      </c>
      <c r="C2429" s="1">
        <v>45836</v>
      </c>
      <c r="D2429" s="3">
        <v>0.57222222222222219</v>
      </c>
      <c r="E2429" s="2" t="s">
        <v>5058</v>
      </c>
      <c r="F2429" s="2" t="s">
        <v>5042</v>
      </c>
      <c r="G2429" s="2">
        <v>21609</v>
      </c>
      <c r="H2429" s="2">
        <v>3</v>
      </c>
      <c r="I2429" s="2">
        <v>101</v>
      </c>
      <c r="J2429" s="2">
        <v>10217</v>
      </c>
      <c r="K2429" s="2">
        <v>8157</v>
      </c>
      <c r="L2429" s="2">
        <v>236</v>
      </c>
      <c r="M2429" s="2">
        <v>144</v>
      </c>
      <c r="N2429" s="2">
        <v>15</v>
      </c>
      <c r="O2429" s="2">
        <v>28</v>
      </c>
      <c r="P2429" s="2">
        <v>12</v>
      </c>
      <c r="Q2429" s="2">
        <v>134</v>
      </c>
      <c r="R2429" s="2">
        <v>8</v>
      </c>
      <c r="S2429" s="2" t="s">
        <v>28</v>
      </c>
      <c r="T2429" s="2">
        <f t="shared" si="259"/>
        <v>423</v>
      </c>
      <c r="U2429" s="4">
        <f t="shared" si="260"/>
        <v>5.1857300478116958E-2</v>
      </c>
      <c r="V2429" s="4">
        <f t="shared" si="261"/>
        <v>0.37748160488685267</v>
      </c>
      <c r="W2429">
        <f t="shared" si="262"/>
        <v>13</v>
      </c>
      <c r="X2429" t="str">
        <f t="shared" si="263"/>
        <v>Saturday</v>
      </c>
      <c r="Y2429" t="str">
        <f t="shared" si="264"/>
        <v>Jun</v>
      </c>
      <c r="Z2429" t="str">
        <f t="shared" si="265"/>
        <v>3-5</v>
      </c>
    </row>
    <row r="2430" spans="1:26" x14ac:dyDescent="0.25">
      <c r="A2430" s="2" t="s">
        <v>7476</v>
      </c>
      <c r="B2430" s="2" t="s">
        <v>5036</v>
      </c>
      <c r="C2430" s="1">
        <v>45836</v>
      </c>
      <c r="D2430" s="3">
        <v>0.66527777777777775</v>
      </c>
      <c r="E2430" s="2" t="s">
        <v>5037</v>
      </c>
      <c r="F2430" s="2" t="s">
        <v>5038</v>
      </c>
      <c r="G2430" s="2">
        <v>22026</v>
      </c>
      <c r="H2430" s="2">
        <v>4</v>
      </c>
      <c r="I2430" s="2">
        <v>395</v>
      </c>
      <c r="J2430" s="2">
        <v>3543</v>
      </c>
      <c r="K2430" s="2">
        <v>2994</v>
      </c>
      <c r="L2430" s="2">
        <v>79</v>
      </c>
      <c r="M2430" s="2">
        <v>12</v>
      </c>
      <c r="N2430" s="2">
        <v>9</v>
      </c>
      <c r="O2430" s="2">
        <v>19</v>
      </c>
      <c r="P2430" s="2">
        <v>25</v>
      </c>
      <c r="Q2430" s="2">
        <v>84</v>
      </c>
      <c r="R2430" s="2">
        <v>6</v>
      </c>
      <c r="S2430" s="2" t="s">
        <v>31</v>
      </c>
      <c r="T2430" s="2">
        <f t="shared" si="259"/>
        <v>119</v>
      </c>
      <c r="U2430" s="4">
        <f t="shared" si="260"/>
        <v>3.9746158984635939E-2</v>
      </c>
      <c r="V2430" s="4">
        <f t="shared" si="261"/>
        <v>0.13593026423317897</v>
      </c>
      <c r="W2430">
        <f t="shared" si="262"/>
        <v>15</v>
      </c>
      <c r="X2430" t="str">
        <f t="shared" si="263"/>
        <v>Saturday</v>
      </c>
      <c r="Y2430" t="str">
        <f t="shared" si="264"/>
        <v>Jun</v>
      </c>
      <c r="Z2430" t="str">
        <f t="shared" si="265"/>
        <v>3-5</v>
      </c>
    </row>
    <row r="2431" spans="1:26" x14ac:dyDescent="0.25">
      <c r="A2431" s="2" t="s">
        <v>7477</v>
      </c>
      <c r="B2431" s="2" t="s">
        <v>5036</v>
      </c>
      <c r="C2431" s="1">
        <v>45837</v>
      </c>
      <c r="D2431" s="3">
        <v>0.31319444444444444</v>
      </c>
      <c r="E2431" s="2" t="s">
        <v>5046</v>
      </c>
      <c r="F2431" s="2" t="s">
        <v>5052</v>
      </c>
      <c r="G2431" s="2">
        <v>22154</v>
      </c>
      <c r="H2431" s="2">
        <v>6</v>
      </c>
      <c r="I2431" s="2">
        <v>181</v>
      </c>
      <c r="J2431" s="2">
        <v>3174</v>
      </c>
      <c r="K2431" s="2">
        <v>2404</v>
      </c>
      <c r="L2431" s="2">
        <v>34</v>
      </c>
      <c r="M2431" s="2">
        <v>4</v>
      </c>
      <c r="N2431" s="2">
        <v>3</v>
      </c>
      <c r="O2431" s="2">
        <v>8</v>
      </c>
      <c r="P2431" s="2">
        <v>19</v>
      </c>
      <c r="Q2431" s="2">
        <v>35</v>
      </c>
      <c r="R2431" s="2">
        <v>3</v>
      </c>
      <c r="S2431" s="2" t="s">
        <v>31</v>
      </c>
      <c r="T2431" s="2">
        <f t="shared" si="259"/>
        <v>49</v>
      </c>
      <c r="U2431" s="4">
        <f t="shared" si="260"/>
        <v>2.038269550748752E-2</v>
      </c>
      <c r="V2431" s="4">
        <f t="shared" si="261"/>
        <v>0.10851313532544912</v>
      </c>
      <c r="W2431">
        <f t="shared" si="262"/>
        <v>7</v>
      </c>
      <c r="X2431" t="str">
        <f t="shared" si="263"/>
        <v>Sunday</v>
      </c>
      <c r="Y2431" t="str">
        <f t="shared" si="264"/>
        <v>Jun</v>
      </c>
      <c r="Z2431" t="str">
        <f t="shared" si="265"/>
        <v>6-10</v>
      </c>
    </row>
    <row r="2432" spans="1:26" x14ac:dyDescent="0.25">
      <c r="A2432" s="2" t="s">
        <v>7478</v>
      </c>
      <c r="B2432" s="2" t="s">
        <v>5036</v>
      </c>
      <c r="C2432" s="1">
        <v>45837</v>
      </c>
      <c r="D2432" s="3">
        <v>0.4465277777777778</v>
      </c>
      <c r="E2432" s="2" t="s">
        <v>5037</v>
      </c>
      <c r="F2432" s="2" t="s">
        <v>5048</v>
      </c>
      <c r="G2432" s="2">
        <v>22174</v>
      </c>
      <c r="H2432" s="2">
        <v>3</v>
      </c>
      <c r="I2432" s="2">
        <v>385</v>
      </c>
      <c r="J2432" s="2">
        <v>41984</v>
      </c>
      <c r="K2432" s="2">
        <v>29045</v>
      </c>
      <c r="L2432" s="2">
        <v>969</v>
      </c>
      <c r="M2432" s="2">
        <v>151</v>
      </c>
      <c r="N2432" s="2">
        <v>127</v>
      </c>
      <c r="O2432" s="2">
        <v>310</v>
      </c>
      <c r="P2432" s="2">
        <v>162</v>
      </c>
      <c r="Q2432" s="2">
        <v>692</v>
      </c>
      <c r="R2432" s="2">
        <v>33</v>
      </c>
      <c r="S2432" s="2" t="s">
        <v>31</v>
      </c>
      <c r="T2432" s="2">
        <f t="shared" si="259"/>
        <v>1557</v>
      </c>
      <c r="U2432" s="4">
        <f t="shared" si="260"/>
        <v>5.3606472714752967E-2</v>
      </c>
      <c r="V2432" s="4">
        <f t="shared" si="261"/>
        <v>1.3098674122846576</v>
      </c>
      <c r="W2432">
        <f t="shared" si="262"/>
        <v>10</v>
      </c>
      <c r="X2432" t="str">
        <f t="shared" si="263"/>
        <v>Sunday</v>
      </c>
      <c r="Y2432" t="str">
        <f t="shared" si="264"/>
        <v>Jun</v>
      </c>
      <c r="Z2432" t="str">
        <f t="shared" si="265"/>
        <v>3-5</v>
      </c>
    </row>
    <row r="2433" spans="1:26" x14ac:dyDescent="0.25">
      <c r="A2433" s="2" t="s">
        <v>7479</v>
      </c>
      <c r="B2433" s="2" t="s">
        <v>5036</v>
      </c>
      <c r="C2433" s="1">
        <v>45838</v>
      </c>
      <c r="D2433" s="3">
        <v>0.18958333333333333</v>
      </c>
      <c r="E2433" s="2" t="s">
        <v>5054</v>
      </c>
      <c r="F2433" s="2" t="s">
        <v>5052</v>
      </c>
      <c r="G2433" s="2">
        <v>21978</v>
      </c>
      <c r="H2433" s="2">
        <v>3</v>
      </c>
      <c r="I2433" s="2">
        <v>1771</v>
      </c>
      <c r="J2433" s="2">
        <v>1997</v>
      </c>
      <c r="K2433" s="2">
        <v>1828</v>
      </c>
      <c r="L2433" s="2">
        <v>78</v>
      </c>
      <c r="M2433" s="2">
        <v>19</v>
      </c>
      <c r="N2433" s="2">
        <v>5</v>
      </c>
      <c r="O2433" s="2">
        <v>6</v>
      </c>
      <c r="P2433" s="2">
        <v>3</v>
      </c>
      <c r="Q2433" s="2">
        <v>35</v>
      </c>
      <c r="R2433" s="2">
        <v>3</v>
      </c>
      <c r="S2433" s="2" t="s">
        <v>31</v>
      </c>
      <c r="T2433" s="2">
        <f t="shared" si="259"/>
        <v>108</v>
      </c>
      <c r="U2433" s="4">
        <f t="shared" si="260"/>
        <v>5.9080962800875277E-2</v>
      </c>
      <c r="V2433" s="4">
        <f t="shared" si="261"/>
        <v>8.3174083174083174E-2</v>
      </c>
      <c r="W2433">
        <f t="shared" si="262"/>
        <v>4</v>
      </c>
      <c r="X2433" t="str">
        <f t="shared" si="263"/>
        <v>Monday</v>
      </c>
      <c r="Y2433" t="str">
        <f t="shared" si="264"/>
        <v>Jun</v>
      </c>
      <c r="Z2433" t="str">
        <f t="shared" si="265"/>
        <v>3-5</v>
      </c>
    </row>
    <row r="2434" spans="1:26" x14ac:dyDescent="0.25">
      <c r="A2434" s="2" t="s">
        <v>7480</v>
      </c>
      <c r="B2434" s="2" t="s">
        <v>5036</v>
      </c>
      <c r="C2434" s="1">
        <v>45838</v>
      </c>
      <c r="D2434" s="3">
        <v>0.28749999999999998</v>
      </c>
      <c r="E2434" s="2" t="s">
        <v>5044</v>
      </c>
      <c r="F2434" s="2" t="s">
        <v>5069</v>
      </c>
      <c r="G2434" s="2">
        <v>21872</v>
      </c>
      <c r="H2434" s="2">
        <v>1</v>
      </c>
      <c r="I2434" s="2">
        <v>192</v>
      </c>
      <c r="J2434" s="2">
        <v>12834</v>
      </c>
      <c r="K2434" s="2">
        <v>9166</v>
      </c>
      <c r="L2434" s="2">
        <v>348</v>
      </c>
      <c r="M2434" s="2">
        <v>54</v>
      </c>
      <c r="N2434" s="2">
        <v>25</v>
      </c>
      <c r="O2434" s="2">
        <v>28</v>
      </c>
      <c r="P2434" s="2">
        <v>64</v>
      </c>
      <c r="Q2434" s="2">
        <v>185</v>
      </c>
      <c r="R2434" s="2">
        <v>22</v>
      </c>
      <c r="S2434" s="2" t="s">
        <v>31</v>
      </c>
      <c r="T2434" s="2">
        <f t="shared" ref="T2434:T2497" si="266">SUM(L2434:O2434)</f>
        <v>455</v>
      </c>
      <c r="U2434" s="4">
        <f t="shared" ref="U2434:U2497" si="267">T2434/K2434</f>
        <v>4.9639973816277549E-2</v>
      </c>
      <c r="V2434" s="4">
        <f t="shared" ref="V2434:V2497" si="268">K2434/G2434</f>
        <v>0.41907461594732992</v>
      </c>
      <c r="W2434">
        <f t="shared" ref="W2434:W2497" si="269">HOUR(D2434)</f>
        <v>6</v>
      </c>
      <c r="X2434" t="str">
        <f t="shared" ref="X2434:X2497" si="270">TEXT(C2434,"dddd")</f>
        <v>Monday</v>
      </c>
      <c r="Y2434" t="str">
        <f t="shared" ref="Y2434:Y2497" si="271">TEXT(C2434,"mmm")</f>
        <v>Jun</v>
      </c>
      <c r="Z2434" t="str">
        <f t="shared" ref="Z2434:Z2497" si="272">IF(H2434&lt;=2,"0-2",IF(H2434&lt;=5,"3-5",IF(H2434&lt;=10,"6-10","11+")))</f>
        <v>0-2</v>
      </c>
    </row>
    <row r="2435" spans="1:26" x14ac:dyDescent="0.25">
      <c r="A2435" s="2" t="s">
        <v>7481</v>
      </c>
      <c r="B2435" s="2" t="s">
        <v>5036</v>
      </c>
      <c r="C2435" s="1">
        <v>45838</v>
      </c>
      <c r="D2435" s="3">
        <v>0.35069444444444442</v>
      </c>
      <c r="E2435" s="2" t="s">
        <v>5054</v>
      </c>
      <c r="F2435" s="2" t="s">
        <v>5048</v>
      </c>
      <c r="G2435" s="2">
        <v>21989</v>
      </c>
      <c r="H2435" s="2">
        <v>3</v>
      </c>
      <c r="I2435" s="2">
        <v>524</v>
      </c>
      <c r="J2435" s="2">
        <v>14659</v>
      </c>
      <c r="K2435" s="2">
        <v>11259</v>
      </c>
      <c r="L2435" s="2">
        <v>325</v>
      </c>
      <c r="M2435" s="2">
        <v>60</v>
      </c>
      <c r="N2435" s="2">
        <v>22</v>
      </c>
      <c r="O2435" s="2">
        <v>25</v>
      </c>
      <c r="P2435" s="2">
        <v>33</v>
      </c>
      <c r="Q2435" s="2">
        <v>330</v>
      </c>
      <c r="R2435" s="2">
        <v>16</v>
      </c>
      <c r="S2435" s="2" t="s">
        <v>31</v>
      </c>
      <c r="T2435" s="2">
        <f t="shared" si="266"/>
        <v>432</v>
      </c>
      <c r="U2435" s="4">
        <f t="shared" si="267"/>
        <v>3.8369304556354913E-2</v>
      </c>
      <c r="V2435" s="4">
        <f t="shared" si="268"/>
        <v>0.51202874164354906</v>
      </c>
      <c r="W2435">
        <f t="shared" si="269"/>
        <v>8</v>
      </c>
      <c r="X2435" t="str">
        <f t="shared" si="270"/>
        <v>Monday</v>
      </c>
      <c r="Y2435" t="str">
        <f t="shared" si="271"/>
        <v>Jun</v>
      </c>
      <c r="Z2435" t="str">
        <f t="shared" si="272"/>
        <v>3-5</v>
      </c>
    </row>
    <row r="2436" spans="1:26" x14ac:dyDescent="0.25">
      <c r="A2436" s="2" t="s">
        <v>7482</v>
      </c>
      <c r="B2436" s="2" t="s">
        <v>5036</v>
      </c>
      <c r="C2436" s="1">
        <v>45838</v>
      </c>
      <c r="D2436" s="3">
        <v>0.36180555555555555</v>
      </c>
      <c r="E2436" s="2" t="s">
        <v>5037</v>
      </c>
      <c r="F2436" s="2" t="s">
        <v>5052</v>
      </c>
      <c r="G2436" s="2">
        <v>21926</v>
      </c>
      <c r="H2436" s="2">
        <v>4</v>
      </c>
      <c r="I2436" s="2">
        <v>521</v>
      </c>
      <c r="J2436" s="2">
        <v>9497</v>
      </c>
      <c r="K2436" s="2">
        <v>7202</v>
      </c>
      <c r="L2436" s="2">
        <v>240</v>
      </c>
      <c r="M2436" s="2">
        <v>32</v>
      </c>
      <c r="N2436" s="2">
        <v>36</v>
      </c>
      <c r="O2436" s="2">
        <v>63</v>
      </c>
      <c r="P2436" s="2">
        <v>59</v>
      </c>
      <c r="Q2436" s="2">
        <v>114</v>
      </c>
      <c r="R2436" s="2">
        <v>21</v>
      </c>
      <c r="S2436" s="2" t="s">
        <v>31</v>
      </c>
      <c r="T2436" s="2">
        <f t="shared" si="266"/>
        <v>371</v>
      </c>
      <c r="U2436" s="4">
        <f t="shared" si="267"/>
        <v>5.1513468480977508E-2</v>
      </c>
      <c r="V2436" s="4">
        <f t="shared" si="268"/>
        <v>0.32846848490376723</v>
      </c>
      <c r="W2436">
        <f t="shared" si="269"/>
        <v>8</v>
      </c>
      <c r="X2436" t="str">
        <f t="shared" si="270"/>
        <v>Monday</v>
      </c>
      <c r="Y2436" t="str">
        <f t="shared" si="271"/>
        <v>Jun</v>
      </c>
      <c r="Z2436" t="str">
        <f t="shared" si="272"/>
        <v>3-5</v>
      </c>
    </row>
    <row r="2437" spans="1:26" x14ac:dyDescent="0.25">
      <c r="A2437" s="2" t="s">
        <v>7483</v>
      </c>
      <c r="B2437" s="2" t="s">
        <v>5036</v>
      </c>
      <c r="C2437" s="1">
        <v>45838</v>
      </c>
      <c r="D2437" s="3">
        <v>0.42083333333333334</v>
      </c>
      <c r="E2437" s="2" t="s">
        <v>5046</v>
      </c>
      <c r="F2437" s="2" t="s">
        <v>5050</v>
      </c>
      <c r="G2437" s="2">
        <v>22091</v>
      </c>
      <c r="H2437" s="2">
        <v>0</v>
      </c>
      <c r="I2437" s="2">
        <v>168</v>
      </c>
      <c r="J2437" s="2">
        <v>5761</v>
      </c>
      <c r="K2437" s="2">
        <v>4890</v>
      </c>
      <c r="L2437" s="2">
        <v>80</v>
      </c>
      <c r="M2437" s="2">
        <v>9</v>
      </c>
      <c r="N2437" s="2">
        <v>10</v>
      </c>
      <c r="O2437" s="2">
        <v>18</v>
      </c>
      <c r="P2437" s="2">
        <v>40</v>
      </c>
      <c r="Q2437" s="2">
        <v>47</v>
      </c>
      <c r="R2437" s="2">
        <v>3</v>
      </c>
      <c r="S2437" s="2" t="s">
        <v>31</v>
      </c>
      <c r="T2437" s="2">
        <f t="shared" si="266"/>
        <v>117</v>
      </c>
      <c r="U2437" s="4">
        <f t="shared" si="267"/>
        <v>2.392638036809816E-2</v>
      </c>
      <c r="V2437" s="4">
        <f t="shared" si="268"/>
        <v>0.2213571137567335</v>
      </c>
      <c r="W2437">
        <f t="shared" si="269"/>
        <v>10</v>
      </c>
      <c r="X2437" t="str">
        <f t="shared" si="270"/>
        <v>Monday</v>
      </c>
      <c r="Y2437" t="str">
        <f t="shared" si="271"/>
        <v>Jun</v>
      </c>
      <c r="Z2437" t="str">
        <f t="shared" si="272"/>
        <v>0-2</v>
      </c>
    </row>
    <row r="2438" spans="1:26" x14ac:dyDescent="0.25">
      <c r="A2438" s="2" t="s">
        <v>7484</v>
      </c>
      <c r="B2438" s="2" t="s">
        <v>5036</v>
      </c>
      <c r="C2438" s="1">
        <v>45838</v>
      </c>
      <c r="D2438" s="3">
        <v>0.42291666666666666</v>
      </c>
      <c r="E2438" s="2" t="s">
        <v>16</v>
      </c>
      <c r="F2438" s="2" t="s">
        <v>5042</v>
      </c>
      <c r="G2438" s="2">
        <v>21691</v>
      </c>
      <c r="H2438" s="2">
        <v>6</v>
      </c>
      <c r="I2438" s="2">
        <v>568</v>
      </c>
      <c r="J2438" s="2">
        <v>9470</v>
      </c>
      <c r="K2438" s="2">
        <v>7038</v>
      </c>
      <c r="L2438" s="2">
        <v>178</v>
      </c>
      <c r="M2438" s="2">
        <v>21</v>
      </c>
      <c r="N2438" s="2">
        <v>10</v>
      </c>
      <c r="O2438" s="2">
        <v>14</v>
      </c>
      <c r="P2438" s="2">
        <v>14</v>
      </c>
      <c r="Q2438" s="2">
        <v>160</v>
      </c>
      <c r="R2438" s="2">
        <v>19</v>
      </c>
      <c r="S2438" s="2" t="s">
        <v>31</v>
      </c>
      <c r="T2438" s="2">
        <f t="shared" si="266"/>
        <v>223</v>
      </c>
      <c r="U2438" s="4">
        <f t="shared" si="267"/>
        <v>3.1685137823245238E-2</v>
      </c>
      <c r="V2438" s="4">
        <f t="shared" si="268"/>
        <v>0.32446636853994743</v>
      </c>
      <c r="W2438">
        <f t="shared" si="269"/>
        <v>10</v>
      </c>
      <c r="X2438" t="str">
        <f t="shared" si="270"/>
        <v>Monday</v>
      </c>
      <c r="Y2438" t="str">
        <f t="shared" si="271"/>
        <v>Jun</v>
      </c>
      <c r="Z2438" t="str">
        <f t="shared" si="272"/>
        <v>6-10</v>
      </c>
    </row>
    <row r="2439" spans="1:26" x14ac:dyDescent="0.25">
      <c r="A2439" s="2" t="s">
        <v>7485</v>
      </c>
      <c r="B2439" s="2" t="s">
        <v>5036</v>
      </c>
      <c r="C2439" s="1">
        <v>45838</v>
      </c>
      <c r="D2439" s="3">
        <v>0.42916666666666664</v>
      </c>
      <c r="E2439" s="2" t="s">
        <v>16</v>
      </c>
      <c r="F2439" s="2" t="s">
        <v>5042</v>
      </c>
      <c r="G2439" s="2">
        <v>21925</v>
      </c>
      <c r="H2439" s="2">
        <v>5</v>
      </c>
      <c r="I2439" s="2">
        <v>197</v>
      </c>
      <c r="J2439" s="2">
        <v>9731</v>
      </c>
      <c r="K2439" s="2">
        <v>7867</v>
      </c>
      <c r="L2439" s="2">
        <v>277</v>
      </c>
      <c r="M2439" s="2">
        <v>38</v>
      </c>
      <c r="N2439" s="2">
        <v>18</v>
      </c>
      <c r="O2439" s="2">
        <v>27</v>
      </c>
      <c r="P2439" s="2">
        <v>35</v>
      </c>
      <c r="Q2439" s="2">
        <v>208</v>
      </c>
      <c r="R2439" s="2">
        <v>21</v>
      </c>
      <c r="S2439" s="2" t="s">
        <v>31</v>
      </c>
      <c r="T2439" s="2">
        <f t="shared" si="266"/>
        <v>360</v>
      </c>
      <c r="U2439" s="4">
        <f t="shared" si="267"/>
        <v>4.5760772848608113E-2</v>
      </c>
      <c r="V2439" s="4">
        <f t="shared" si="268"/>
        <v>0.35881413911060434</v>
      </c>
      <c r="W2439">
        <f t="shared" si="269"/>
        <v>10</v>
      </c>
      <c r="X2439" t="str">
        <f t="shared" si="270"/>
        <v>Monday</v>
      </c>
      <c r="Y2439" t="str">
        <f t="shared" si="271"/>
        <v>Jun</v>
      </c>
      <c r="Z2439" t="str">
        <f t="shared" si="272"/>
        <v>3-5</v>
      </c>
    </row>
    <row r="2440" spans="1:26" x14ac:dyDescent="0.25">
      <c r="A2440" s="2" t="s">
        <v>7486</v>
      </c>
      <c r="B2440" s="2" t="s">
        <v>5036</v>
      </c>
      <c r="C2440" s="1">
        <v>45838</v>
      </c>
      <c r="D2440" s="3">
        <v>0.43402777777777779</v>
      </c>
      <c r="E2440" s="2" t="s">
        <v>5046</v>
      </c>
      <c r="F2440" s="2" t="s">
        <v>5052</v>
      </c>
      <c r="G2440" s="2">
        <v>21966</v>
      </c>
      <c r="H2440" s="2">
        <v>4</v>
      </c>
      <c r="I2440" s="2">
        <v>182</v>
      </c>
      <c r="J2440" s="2">
        <v>4821</v>
      </c>
      <c r="K2440" s="2">
        <v>4363</v>
      </c>
      <c r="L2440" s="2">
        <v>44</v>
      </c>
      <c r="M2440" s="2">
        <v>4</v>
      </c>
      <c r="N2440" s="2">
        <v>3</v>
      </c>
      <c r="O2440" s="2">
        <v>11</v>
      </c>
      <c r="P2440" s="2">
        <v>69</v>
      </c>
      <c r="Q2440" s="2">
        <v>54</v>
      </c>
      <c r="R2440" s="2">
        <v>2</v>
      </c>
      <c r="S2440" s="2" t="s">
        <v>31</v>
      </c>
      <c r="T2440" s="2">
        <f t="shared" si="266"/>
        <v>62</v>
      </c>
      <c r="U2440" s="4">
        <f t="shared" si="267"/>
        <v>1.4210405684162274E-2</v>
      </c>
      <c r="V2440" s="4">
        <f t="shared" si="268"/>
        <v>0.19862514795593189</v>
      </c>
      <c r="W2440">
        <f t="shared" si="269"/>
        <v>10</v>
      </c>
      <c r="X2440" t="str">
        <f t="shared" si="270"/>
        <v>Monday</v>
      </c>
      <c r="Y2440" t="str">
        <f t="shared" si="271"/>
        <v>Jun</v>
      </c>
      <c r="Z2440" t="str">
        <f t="shared" si="272"/>
        <v>3-5</v>
      </c>
    </row>
    <row r="2441" spans="1:26" x14ac:dyDescent="0.25">
      <c r="A2441" s="2" t="s">
        <v>7487</v>
      </c>
      <c r="B2441" s="2" t="s">
        <v>5036</v>
      </c>
      <c r="C2441" s="1">
        <v>45838</v>
      </c>
      <c r="D2441" s="3">
        <v>0.54166666666666663</v>
      </c>
      <c r="E2441" s="2" t="s">
        <v>5054</v>
      </c>
      <c r="F2441" s="2" t="s">
        <v>5040</v>
      </c>
      <c r="G2441" s="2">
        <v>22144</v>
      </c>
      <c r="H2441" s="2">
        <v>3</v>
      </c>
      <c r="I2441" s="2">
        <v>1525</v>
      </c>
      <c r="J2441" s="2">
        <v>10667</v>
      </c>
      <c r="K2441" s="2">
        <v>9173</v>
      </c>
      <c r="L2441" s="2">
        <v>514</v>
      </c>
      <c r="M2441" s="2">
        <v>87</v>
      </c>
      <c r="N2441" s="2">
        <v>24</v>
      </c>
      <c r="O2441" s="2">
        <v>32</v>
      </c>
      <c r="P2441" s="2">
        <v>8</v>
      </c>
      <c r="Q2441" s="2">
        <v>224</v>
      </c>
      <c r="R2441" s="2">
        <v>11</v>
      </c>
      <c r="S2441" s="2" t="s">
        <v>31</v>
      </c>
      <c r="T2441" s="2">
        <f t="shared" si="266"/>
        <v>657</v>
      </c>
      <c r="U2441" s="4">
        <f t="shared" si="267"/>
        <v>7.1623242123623684E-2</v>
      </c>
      <c r="V2441" s="4">
        <f t="shared" si="268"/>
        <v>0.41424313583815031</v>
      </c>
      <c r="W2441">
        <f t="shared" si="269"/>
        <v>13</v>
      </c>
      <c r="X2441" t="str">
        <f t="shared" si="270"/>
        <v>Monday</v>
      </c>
      <c r="Y2441" t="str">
        <f t="shared" si="271"/>
        <v>Jun</v>
      </c>
      <c r="Z2441" t="str">
        <f t="shared" si="272"/>
        <v>3-5</v>
      </c>
    </row>
    <row r="2442" spans="1:26" x14ac:dyDescent="0.25">
      <c r="A2442" s="2" t="s">
        <v>7488</v>
      </c>
      <c r="B2442" s="2" t="s">
        <v>5036</v>
      </c>
      <c r="C2442" s="1">
        <v>45838</v>
      </c>
      <c r="D2442" s="3">
        <v>0.58819444444444446</v>
      </c>
      <c r="E2442" s="2" t="s">
        <v>16</v>
      </c>
      <c r="F2442" s="2" t="s">
        <v>5040</v>
      </c>
      <c r="G2442" s="2">
        <v>22079</v>
      </c>
      <c r="H2442" s="2">
        <v>5</v>
      </c>
      <c r="I2442" s="2">
        <v>245</v>
      </c>
      <c r="J2442" s="2">
        <v>6902</v>
      </c>
      <c r="K2442" s="2">
        <v>5731</v>
      </c>
      <c r="L2442" s="2">
        <v>216</v>
      </c>
      <c r="M2442" s="2">
        <v>19</v>
      </c>
      <c r="N2442" s="2">
        <v>8</v>
      </c>
      <c r="O2442" s="2">
        <v>15</v>
      </c>
      <c r="P2442" s="2">
        <v>28</v>
      </c>
      <c r="Q2442" s="2">
        <v>93</v>
      </c>
      <c r="R2442" s="2">
        <v>7</v>
      </c>
      <c r="S2442" s="2" t="s">
        <v>31</v>
      </c>
      <c r="T2442" s="2">
        <f t="shared" si="266"/>
        <v>258</v>
      </c>
      <c r="U2442" s="4">
        <f t="shared" si="267"/>
        <v>4.5018321409876112E-2</v>
      </c>
      <c r="V2442" s="4">
        <f t="shared" si="268"/>
        <v>0.25956791521355133</v>
      </c>
      <c r="W2442">
        <f t="shared" si="269"/>
        <v>14</v>
      </c>
      <c r="X2442" t="str">
        <f t="shared" si="270"/>
        <v>Monday</v>
      </c>
      <c r="Y2442" t="str">
        <f t="shared" si="271"/>
        <v>Jun</v>
      </c>
      <c r="Z2442" t="str">
        <f t="shared" si="272"/>
        <v>3-5</v>
      </c>
    </row>
    <row r="2443" spans="1:26" x14ac:dyDescent="0.25">
      <c r="A2443" s="2" t="s">
        <v>7489</v>
      </c>
      <c r="B2443" s="2" t="s">
        <v>5036</v>
      </c>
      <c r="C2443" s="1">
        <v>45838</v>
      </c>
      <c r="D2443" s="3">
        <v>0.61597222222222225</v>
      </c>
      <c r="E2443" s="2" t="s">
        <v>16</v>
      </c>
      <c r="F2443" s="2" t="s">
        <v>5038</v>
      </c>
      <c r="G2443" s="2">
        <v>22094</v>
      </c>
      <c r="H2443" s="2">
        <v>4</v>
      </c>
      <c r="I2443" s="2">
        <v>365</v>
      </c>
      <c r="J2443" s="2">
        <v>8391</v>
      </c>
      <c r="K2443" s="2">
        <v>6900</v>
      </c>
      <c r="L2443" s="2">
        <v>223</v>
      </c>
      <c r="M2443" s="2">
        <v>29</v>
      </c>
      <c r="N2443" s="2">
        <v>12</v>
      </c>
      <c r="O2443" s="2">
        <v>23</v>
      </c>
      <c r="P2443" s="2">
        <v>21</v>
      </c>
      <c r="Q2443" s="2">
        <v>74</v>
      </c>
      <c r="R2443" s="2">
        <v>12</v>
      </c>
      <c r="S2443" s="2" t="s">
        <v>31</v>
      </c>
      <c r="T2443" s="2">
        <f t="shared" si="266"/>
        <v>287</v>
      </c>
      <c r="U2443" s="4">
        <f t="shared" si="267"/>
        <v>4.1594202898550724E-2</v>
      </c>
      <c r="V2443" s="4">
        <f t="shared" si="268"/>
        <v>0.31230198243867113</v>
      </c>
      <c r="W2443">
        <f t="shared" si="269"/>
        <v>14</v>
      </c>
      <c r="X2443" t="str">
        <f t="shared" si="270"/>
        <v>Monday</v>
      </c>
      <c r="Y2443" t="str">
        <f t="shared" si="271"/>
        <v>Jun</v>
      </c>
      <c r="Z2443" t="str">
        <f t="shared" si="272"/>
        <v>3-5</v>
      </c>
    </row>
    <row r="2444" spans="1:26" x14ac:dyDescent="0.25">
      <c r="A2444" s="2" t="s">
        <v>7490</v>
      </c>
      <c r="B2444" s="2" t="s">
        <v>5036</v>
      </c>
      <c r="C2444" s="1">
        <v>45838</v>
      </c>
      <c r="D2444" s="3">
        <v>0.64027777777777772</v>
      </c>
      <c r="E2444" s="2" t="s">
        <v>5054</v>
      </c>
      <c r="F2444" s="2" t="s">
        <v>5069</v>
      </c>
      <c r="G2444" s="2">
        <v>22169</v>
      </c>
      <c r="H2444" s="2">
        <v>3</v>
      </c>
      <c r="I2444" s="2">
        <v>411</v>
      </c>
      <c r="J2444" s="2">
        <v>6642</v>
      </c>
      <c r="K2444" s="2">
        <v>5768</v>
      </c>
      <c r="L2444" s="2">
        <v>130</v>
      </c>
      <c r="M2444" s="2">
        <v>29</v>
      </c>
      <c r="N2444" s="2">
        <v>10</v>
      </c>
      <c r="O2444" s="2">
        <v>12</v>
      </c>
      <c r="P2444" s="2">
        <v>20</v>
      </c>
      <c r="Q2444" s="2">
        <v>154</v>
      </c>
      <c r="R2444" s="2">
        <v>5</v>
      </c>
      <c r="S2444" s="2" t="s">
        <v>31</v>
      </c>
      <c r="T2444" s="2">
        <f t="shared" si="266"/>
        <v>181</v>
      </c>
      <c r="U2444" s="4">
        <f t="shared" si="267"/>
        <v>3.138002773925104E-2</v>
      </c>
      <c r="V2444" s="4">
        <f t="shared" si="268"/>
        <v>0.26018313861698766</v>
      </c>
      <c r="W2444">
        <f t="shared" si="269"/>
        <v>15</v>
      </c>
      <c r="X2444" t="str">
        <f t="shared" si="270"/>
        <v>Monday</v>
      </c>
      <c r="Y2444" t="str">
        <f t="shared" si="271"/>
        <v>Jun</v>
      </c>
      <c r="Z2444" t="str">
        <f t="shared" si="272"/>
        <v>3-5</v>
      </c>
    </row>
    <row r="2445" spans="1:26" x14ac:dyDescent="0.25">
      <c r="A2445" s="2" t="s">
        <v>7491</v>
      </c>
      <c r="B2445" s="2" t="s">
        <v>5036</v>
      </c>
      <c r="C2445" s="1">
        <v>45838</v>
      </c>
      <c r="D2445" s="3">
        <v>0.69652777777777775</v>
      </c>
      <c r="E2445" s="2" t="s">
        <v>5037</v>
      </c>
      <c r="F2445" s="2" t="s">
        <v>5050</v>
      </c>
      <c r="G2445" s="2">
        <v>22084</v>
      </c>
      <c r="H2445" s="2">
        <v>4</v>
      </c>
      <c r="I2445" s="2">
        <v>720</v>
      </c>
      <c r="J2445" s="2">
        <v>14681</v>
      </c>
      <c r="K2445" s="2">
        <v>12624</v>
      </c>
      <c r="L2445" s="2">
        <v>546</v>
      </c>
      <c r="M2445" s="2">
        <v>88</v>
      </c>
      <c r="N2445" s="2">
        <v>76</v>
      </c>
      <c r="O2445" s="2">
        <v>130</v>
      </c>
      <c r="P2445" s="2">
        <v>83</v>
      </c>
      <c r="Q2445" s="2">
        <v>435</v>
      </c>
      <c r="R2445" s="2">
        <v>25</v>
      </c>
      <c r="S2445" s="2" t="s">
        <v>31</v>
      </c>
      <c r="T2445" s="2">
        <f t="shared" si="266"/>
        <v>840</v>
      </c>
      <c r="U2445" s="4">
        <f t="shared" si="267"/>
        <v>6.6539923954372623E-2</v>
      </c>
      <c r="V2445" s="4">
        <f t="shared" si="268"/>
        <v>0.57163557326571268</v>
      </c>
      <c r="W2445">
        <f t="shared" si="269"/>
        <v>16</v>
      </c>
      <c r="X2445" t="str">
        <f t="shared" si="270"/>
        <v>Monday</v>
      </c>
      <c r="Y2445" t="str">
        <f t="shared" si="271"/>
        <v>Jun</v>
      </c>
      <c r="Z2445" t="str">
        <f t="shared" si="272"/>
        <v>3-5</v>
      </c>
    </row>
    <row r="2446" spans="1:26" x14ac:dyDescent="0.25">
      <c r="A2446" s="2" t="s">
        <v>7492</v>
      </c>
      <c r="B2446" s="2" t="s">
        <v>5036</v>
      </c>
      <c r="C2446" s="1">
        <v>45838</v>
      </c>
      <c r="D2446" s="3">
        <v>0.70972222222222225</v>
      </c>
      <c r="E2446" s="2" t="s">
        <v>5037</v>
      </c>
      <c r="F2446" s="2" t="s">
        <v>5069</v>
      </c>
      <c r="G2446" s="2">
        <v>22164</v>
      </c>
      <c r="H2446" s="2">
        <v>7</v>
      </c>
      <c r="I2446" s="2">
        <v>431</v>
      </c>
      <c r="J2446" s="2">
        <v>14526</v>
      </c>
      <c r="K2446" s="2">
        <v>12030</v>
      </c>
      <c r="L2446" s="2">
        <v>384</v>
      </c>
      <c r="M2446" s="2">
        <v>64</v>
      </c>
      <c r="N2446" s="2">
        <v>62</v>
      </c>
      <c r="O2446" s="2">
        <v>144</v>
      </c>
      <c r="P2446" s="2">
        <v>90</v>
      </c>
      <c r="Q2446" s="2">
        <v>213</v>
      </c>
      <c r="R2446" s="2">
        <v>21</v>
      </c>
      <c r="S2446" s="2" t="s">
        <v>31</v>
      </c>
      <c r="T2446" s="2">
        <f t="shared" si="266"/>
        <v>654</v>
      </c>
      <c r="U2446" s="4">
        <f t="shared" si="267"/>
        <v>5.4364089775561099E-2</v>
      </c>
      <c r="V2446" s="4">
        <f t="shared" si="268"/>
        <v>0.54277206280454793</v>
      </c>
      <c r="W2446">
        <f t="shared" si="269"/>
        <v>17</v>
      </c>
      <c r="X2446" t="str">
        <f t="shared" si="270"/>
        <v>Monday</v>
      </c>
      <c r="Y2446" t="str">
        <f t="shared" si="271"/>
        <v>Jun</v>
      </c>
      <c r="Z2446" t="str">
        <f t="shared" si="272"/>
        <v>6-10</v>
      </c>
    </row>
    <row r="2447" spans="1:26" x14ac:dyDescent="0.25">
      <c r="A2447" s="2" t="s">
        <v>7493</v>
      </c>
      <c r="B2447" s="2" t="s">
        <v>5036</v>
      </c>
      <c r="C2447" s="1">
        <v>45838</v>
      </c>
      <c r="D2447" s="3">
        <v>0.7944444444444444</v>
      </c>
      <c r="E2447" s="2" t="s">
        <v>5054</v>
      </c>
      <c r="F2447" s="2" t="s">
        <v>5048</v>
      </c>
      <c r="G2447" s="2">
        <v>21800</v>
      </c>
      <c r="H2447" s="2">
        <v>6</v>
      </c>
      <c r="I2447" s="2">
        <v>1564</v>
      </c>
      <c r="J2447" s="2">
        <v>6689</v>
      </c>
      <c r="K2447" s="2">
        <v>5912</v>
      </c>
      <c r="L2447" s="2">
        <v>192</v>
      </c>
      <c r="M2447" s="2">
        <v>49</v>
      </c>
      <c r="N2447" s="2">
        <v>16</v>
      </c>
      <c r="O2447" s="2">
        <v>31</v>
      </c>
      <c r="P2447" s="2">
        <v>7</v>
      </c>
      <c r="Q2447" s="2">
        <v>92</v>
      </c>
      <c r="R2447" s="2">
        <v>13</v>
      </c>
      <c r="S2447" s="2" t="s">
        <v>31</v>
      </c>
      <c r="T2447" s="2">
        <f t="shared" si="266"/>
        <v>288</v>
      </c>
      <c r="U2447" s="4">
        <f t="shared" si="267"/>
        <v>4.8714479025710418E-2</v>
      </c>
      <c r="V2447" s="4">
        <f t="shared" si="268"/>
        <v>0.27119266055045871</v>
      </c>
      <c r="W2447">
        <f t="shared" si="269"/>
        <v>19</v>
      </c>
      <c r="X2447" t="str">
        <f t="shared" si="270"/>
        <v>Monday</v>
      </c>
      <c r="Y2447" t="str">
        <f t="shared" si="271"/>
        <v>Jun</v>
      </c>
      <c r="Z2447" t="str">
        <f t="shared" si="272"/>
        <v>6-10</v>
      </c>
    </row>
    <row r="2448" spans="1:26" x14ac:dyDescent="0.25">
      <c r="A2448" s="2" t="s">
        <v>7494</v>
      </c>
      <c r="B2448" s="2" t="s">
        <v>5036</v>
      </c>
      <c r="C2448" s="1">
        <v>45838</v>
      </c>
      <c r="D2448" s="3">
        <v>0.82152777777777775</v>
      </c>
      <c r="E2448" s="2" t="s">
        <v>5037</v>
      </c>
      <c r="F2448" s="2" t="s">
        <v>5048</v>
      </c>
      <c r="G2448" s="2">
        <v>21949</v>
      </c>
      <c r="H2448" s="2">
        <v>3</v>
      </c>
      <c r="I2448" s="2">
        <v>243</v>
      </c>
      <c r="J2448" s="2">
        <v>6522</v>
      </c>
      <c r="K2448" s="2">
        <v>5348</v>
      </c>
      <c r="L2448" s="2">
        <v>248</v>
      </c>
      <c r="M2448" s="2">
        <v>43</v>
      </c>
      <c r="N2448" s="2">
        <v>30</v>
      </c>
      <c r="O2448" s="2">
        <v>62</v>
      </c>
      <c r="P2448" s="2">
        <v>44</v>
      </c>
      <c r="Q2448" s="2">
        <v>140</v>
      </c>
      <c r="R2448" s="2">
        <v>13</v>
      </c>
      <c r="S2448" s="2" t="s">
        <v>31</v>
      </c>
      <c r="T2448" s="2">
        <f t="shared" si="266"/>
        <v>383</v>
      </c>
      <c r="U2448" s="4">
        <f t="shared" si="267"/>
        <v>7.1615557217651463E-2</v>
      </c>
      <c r="V2448" s="4">
        <f t="shared" si="268"/>
        <v>0.2436557474144608</v>
      </c>
      <c r="W2448">
        <f t="shared" si="269"/>
        <v>19</v>
      </c>
      <c r="X2448" t="str">
        <f t="shared" si="270"/>
        <v>Monday</v>
      </c>
      <c r="Y2448" t="str">
        <f t="shared" si="271"/>
        <v>Jun</v>
      </c>
      <c r="Z2448" t="str">
        <f t="shared" si="272"/>
        <v>3-5</v>
      </c>
    </row>
    <row r="2449" spans="1:26" x14ac:dyDescent="0.25">
      <c r="A2449" s="2" t="s">
        <v>7495</v>
      </c>
      <c r="B2449" s="2" t="s">
        <v>5036</v>
      </c>
      <c r="C2449" s="1">
        <v>45838</v>
      </c>
      <c r="D2449" s="3">
        <v>0.88541666666666663</v>
      </c>
      <c r="E2449" s="2" t="s">
        <v>5054</v>
      </c>
      <c r="F2449" s="2" t="s">
        <v>5048</v>
      </c>
      <c r="G2449" s="2">
        <v>21956</v>
      </c>
      <c r="H2449" s="2">
        <v>3</v>
      </c>
      <c r="I2449" s="2">
        <v>1745</v>
      </c>
      <c r="J2449" s="2">
        <v>4711</v>
      </c>
      <c r="K2449" s="2">
        <v>3662</v>
      </c>
      <c r="L2449" s="2">
        <v>109</v>
      </c>
      <c r="M2449" s="2">
        <v>25</v>
      </c>
      <c r="N2449" s="2">
        <v>8</v>
      </c>
      <c r="O2449" s="2">
        <v>12</v>
      </c>
      <c r="P2449" s="2">
        <v>4</v>
      </c>
      <c r="Q2449" s="2">
        <v>76</v>
      </c>
      <c r="R2449" s="2">
        <v>8</v>
      </c>
      <c r="S2449" s="2" t="s">
        <v>31</v>
      </c>
      <c r="T2449" s="2">
        <f t="shared" si="266"/>
        <v>154</v>
      </c>
      <c r="U2449" s="4">
        <f t="shared" si="267"/>
        <v>4.2053522665210265E-2</v>
      </c>
      <c r="V2449" s="4">
        <f t="shared" si="268"/>
        <v>0.16678812169794133</v>
      </c>
      <c r="W2449">
        <f t="shared" si="269"/>
        <v>21</v>
      </c>
      <c r="X2449" t="str">
        <f t="shared" si="270"/>
        <v>Monday</v>
      </c>
      <c r="Y2449" t="str">
        <f t="shared" si="271"/>
        <v>Jun</v>
      </c>
      <c r="Z2449" t="str">
        <f t="shared" si="272"/>
        <v>3-5</v>
      </c>
    </row>
    <row r="2450" spans="1:26" x14ac:dyDescent="0.25">
      <c r="A2450" s="2" t="s">
        <v>7496</v>
      </c>
      <c r="B2450" s="2" t="s">
        <v>5036</v>
      </c>
      <c r="C2450" s="1">
        <v>45839</v>
      </c>
      <c r="D2450" s="3">
        <v>0.29722222222222222</v>
      </c>
      <c r="E2450" s="2" t="s">
        <v>5054</v>
      </c>
      <c r="F2450" s="2" t="s">
        <v>5050</v>
      </c>
      <c r="G2450" s="2">
        <v>21800</v>
      </c>
      <c r="H2450" s="2">
        <v>3</v>
      </c>
      <c r="I2450" s="2">
        <v>558</v>
      </c>
      <c r="J2450" s="2">
        <v>17281</v>
      </c>
      <c r="K2450" s="2">
        <v>15371</v>
      </c>
      <c r="L2450" s="2">
        <v>370</v>
      </c>
      <c r="M2450" s="2">
        <v>93</v>
      </c>
      <c r="N2450" s="2">
        <v>23</v>
      </c>
      <c r="O2450" s="2">
        <v>40</v>
      </c>
      <c r="P2450" s="2">
        <v>41</v>
      </c>
      <c r="Q2450" s="2">
        <v>454</v>
      </c>
      <c r="R2450" s="2">
        <v>22</v>
      </c>
      <c r="S2450" s="2" t="s">
        <v>31</v>
      </c>
      <c r="T2450" s="2">
        <f t="shared" si="266"/>
        <v>526</v>
      </c>
      <c r="U2450" s="4">
        <f t="shared" si="267"/>
        <v>3.4220284952182684E-2</v>
      </c>
      <c r="V2450" s="4">
        <f t="shared" si="268"/>
        <v>0.70509174311926603</v>
      </c>
      <c r="W2450">
        <f t="shared" si="269"/>
        <v>7</v>
      </c>
      <c r="X2450" t="str">
        <f t="shared" si="270"/>
        <v>Tuesday</v>
      </c>
      <c r="Y2450" t="str">
        <f t="shared" si="271"/>
        <v>Jul</v>
      </c>
      <c r="Z2450" t="str">
        <f t="shared" si="272"/>
        <v>3-5</v>
      </c>
    </row>
    <row r="2451" spans="1:26" x14ac:dyDescent="0.25">
      <c r="A2451" s="2" t="s">
        <v>7497</v>
      </c>
      <c r="B2451" s="2" t="s">
        <v>5036</v>
      </c>
      <c r="C2451" s="1">
        <v>45839</v>
      </c>
      <c r="D2451" s="3">
        <v>0.39583333333333331</v>
      </c>
      <c r="E2451" s="2" t="s">
        <v>5046</v>
      </c>
      <c r="F2451" s="2" t="s">
        <v>5048</v>
      </c>
      <c r="G2451" s="2">
        <v>21933</v>
      </c>
      <c r="H2451" s="2">
        <v>5</v>
      </c>
      <c r="I2451" s="2">
        <v>96</v>
      </c>
      <c r="J2451" s="2">
        <v>6690</v>
      </c>
      <c r="K2451" s="2">
        <v>5250</v>
      </c>
      <c r="L2451" s="2">
        <v>101</v>
      </c>
      <c r="M2451" s="2">
        <v>10</v>
      </c>
      <c r="N2451" s="2">
        <v>10</v>
      </c>
      <c r="O2451" s="2">
        <v>23</v>
      </c>
      <c r="P2451" s="2">
        <v>122</v>
      </c>
      <c r="Q2451" s="2">
        <v>116</v>
      </c>
      <c r="R2451" s="2">
        <v>6</v>
      </c>
      <c r="S2451" s="2" t="s">
        <v>31</v>
      </c>
      <c r="T2451" s="2">
        <f t="shared" si="266"/>
        <v>144</v>
      </c>
      <c r="U2451" s="4">
        <f t="shared" si="267"/>
        <v>2.7428571428571427E-2</v>
      </c>
      <c r="V2451" s="4">
        <f t="shared" si="268"/>
        <v>0.23936533989878267</v>
      </c>
      <c r="W2451">
        <f t="shared" si="269"/>
        <v>9</v>
      </c>
      <c r="X2451" t="str">
        <f t="shared" si="270"/>
        <v>Tuesday</v>
      </c>
      <c r="Y2451" t="str">
        <f t="shared" si="271"/>
        <v>Jul</v>
      </c>
      <c r="Z2451" t="str">
        <f t="shared" si="272"/>
        <v>3-5</v>
      </c>
    </row>
    <row r="2452" spans="1:26" x14ac:dyDescent="0.25">
      <c r="A2452" s="2" t="s">
        <v>7498</v>
      </c>
      <c r="B2452" s="2" t="s">
        <v>5036</v>
      </c>
      <c r="C2452" s="1">
        <v>45839</v>
      </c>
      <c r="D2452" s="3">
        <v>0.39791666666666664</v>
      </c>
      <c r="E2452" s="2" t="s">
        <v>16</v>
      </c>
      <c r="F2452" s="2" t="s">
        <v>5069</v>
      </c>
      <c r="G2452" s="2">
        <v>21992</v>
      </c>
      <c r="H2452" s="2">
        <v>3</v>
      </c>
      <c r="I2452" s="2">
        <v>530</v>
      </c>
      <c r="J2452" s="2">
        <v>18893</v>
      </c>
      <c r="K2452" s="2">
        <v>16331</v>
      </c>
      <c r="L2452" s="2">
        <v>390</v>
      </c>
      <c r="M2452" s="2">
        <v>59</v>
      </c>
      <c r="N2452" s="2">
        <v>32</v>
      </c>
      <c r="O2452" s="2">
        <v>41</v>
      </c>
      <c r="P2452" s="2">
        <v>31</v>
      </c>
      <c r="Q2452" s="2">
        <v>283</v>
      </c>
      <c r="R2452" s="2">
        <v>38</v>
      </c>
      <c r="S2452" s="2" t="s">
        <v>31</v>
      </c>
      <c r="T2452" s="2">
        <f t="shared" si="266"/>
        <v>522</v>
      </c>
      <c r="U2452" s="4">
        <f t="shared" si="267"/>
        <v>3.1963749923458455E-2</v>
      </c>
      <c r="V2452" s="4">
        <f t="shared" si="268"/>
        <v>0.74258821389596219</v>
      </c>
      <c r="W2452">
        <f t="shared" si="269"/>
        <v>9</v>
      </c>
      <c r="X2452" t="str">
        <f t="shared" si="270"/>
        <v>Tuesday</v>
      </c>
      <c r="Y2452" t="str">
        <f t="shared" si="271"/>
        <v>Jul</v>
      </c>
      <c r="Z2452" t="str">
        <f t="shared" si="272"/>
        <v>3-5</v>
      </c>
    </row>
    <row r="2453" spans="1:26" x14ac:dyDescent="0.25">
      <c r="A2453" s="2" t="s">
        <v>7499</v>
      </c>
      <c r="B2453" s="2" t="s">
        <v>5036</v>
      </c>
      <c r="C2453" s="1">
        <v>45839</v>
      </c>
      <c r="D2453" s="3">
        <v>0.41666666666666669</v>
      </c>
      <c r="E2453" s="2" t="s">
        <v>5058</v>
      </c>
      <c r="F2453" s="2" t="s">
        <v>5069</v>
      </c>
      <c r="G2453" s="2">
        <v>21934</v>
      </c>
      <c r="H2453" s="2">
        <v>6</v>
      </c>
      <c r="I2453" s="2">
        <v>185</v>
      </c>
      <c r="J2453" s="2">
        <v>13926</v>
      </c>
      <c r="K2453" s="2">
        <v>10423</v>
      </c>
      <c r="L2453" s="2">
        <v>163</v>
      </c>
      <c r="M2453" s="2">
        <v>112</v>
      </c>
      <c r="N2453" s="2">
        <v>11</v>
      </c>
      <c r="O2453" s="2">
        <v>17</v>
      </c>
      <c r="P2453" s="2">
        <v>25</v>
      </c>
      <c r="Q2453" s="2">
        <v>77</v>
      </c>
      <c r="R2453" s="2">
        <v>20</v>
      </c>
      <c r="S2453" s="2" t="s">
        <v>31</v>
      </c>
      <c r="T2453" s="2">
        <f t="shared" si="266"/>
        <v>303</v>
      </c>
      <c r="U2453" s="4">
        <f t="shared" si="267"/>
        <v>2.9070325242252712E-2</v>
      </c>
      <c r="V2453" s="4">
        <f t="shared" si="268"/>
        <v>0.47519832223944564</v>
      </c>
      <c r="W2453">
        <f t="shared" si="269"/>
        <v>10</v>
      </c>
      <c r="X2453" t="str">
        <f t="shared" si="270"/>
        <v>Tuesday</v>
      </c>
      <c r="Y2453" t="str">
        <f t="shared" si="271"/>
        <v>Jul</v>
      </c>
      <c r="Z2453" t="str">
        <f t="shared" si="272"/>
        <v>6-10</v>
      </c>
    </row>
    <row r="2454" spans="1:26" x14ac:dyDescent="0.25">
      <c r="A2454" s="2" t="s">
        <v>7500</v>
      </c>
      <c r="B2454" s="2" t="s">
        <v>5036</v>
      </c>
      <c r="C2454" s="1">
        <v>45839</v>
      </c>
      <c r="D2454" s="3">
        <v>0.43055555555555558</v>
      </c>
      <c r="E2454" s="2" t="s">
        <v>16</v>
      </c>
      <c r="F2454" s="2" t="s">
        <v>5052</v>
      </c>
      <c r="G2454" s="2">
        <v>22099</v>
      </c>
      <c r="H2454" s="2">
        <v>5</v>
      </c>
      <c r="I2454" s="2">
        <v>448</v>
      </c>
      <c r="J2454" s="2">
        <v>12366</v>
      </c>
      <c r="K2454" s="2">
        <v>11280</v>
      </c>
      <c r="L2454" s="2">
        <v>346</v>
      </c>
      <c r="M2454" s="2">
        <v>59</v>
      </c>
      <c r="N2454" s="2">
        <v>19</v>
      </c>
      <c r="O2454" s="2">
        <v>26</v>
      </c>
      <c r="P2454" s="2">
        <v>39</v>
      </c>
      <c r="Q2454" s="2">
        <v>260</v>
      </c>
      <c r="R2454" s="2">
        <v>18</v>
      </c>
      <c r="S2454" s="2" t="s">
        <v>31</v>
      </c>
      <c r="T2454" s="2">
        <f t="shared" si="266"/>
        <v>450</v>
      </c>
      <c r="U2454" s="4">
        <f t="shared" si="267"/>
        <v>3.9893617021276598E-2</v>
      </c>
      <c r="V2454" s="4">
        <f t="shared" si="268"/>
        <v>0.51043033621430833</v>
      </c>
      <c r="W2454">
        <f t="shared" si="269"/>
        <v>10</v>
      </c>
      <c r="X2454" t="str">
        <f t="shared" si="270"/>
        <v>Tuesday</v>
      </c>
      <c r="Y2454" t="str">
        <f t="shared" si="271"/>
        <v>Jul</v>
      </c>
      <c r="Z2454" t="str">
        <f t="shared" si="272"/>
        <v>3-5</v>
      </c>
    </row>
    <row r="2455" spans="1:26" x14ac:dyDescent="0.25">
      <c r="A2455" s="2" t="s">
        <v>7501</v>
      </c>
      <c r="B2455" s="2" t="s">
        <v>5036</v>
      </c>
      <c r="C2455" s="1">
        <v>45839</v>
      </c>
      <c r="D2455" s="3">
        <v>0.4465277777777778</v>
      </c>
      <c r="E2455" s="2" t="s">
        <v>16</v>
      </c>
      <c r="F2455" s="2" t="s">
        <v>5038</v>
      </c>
      <c r="G2455" s="2">
        <v>21918</v>
      </c>
      <c r="H2455" s="2">
        <v>2</v>
      </c>
      <c r="I2455" s="2">
        <v>426</v>
      </c>
      <c r="J2455" s="2">
        <v>10409</v>
      </c>
      <c r="K2455" s="2">
        <v>8897</v>
      </c>
      <c r="L2455" s="2">
        <v>142</v>
      </c>
      <c r="M2455" s="2">
        <v>15</v>
      </c>
      <c r="N2455" s="2">
        <v>10</v>
      </c>
      <c r="O2455" s="2">
        <v>12</v>
      </c>
      <c r="P2455" s="2">
        <v>42</v>
      </c>
      <c r="Q2455" s="2">
        <v>233</v>
      </c>
      <c r="R2455" s="2">
        <v>13</v>
      </c>
      <c r="S2455" s="2" t="s">
        <v>31</v>
      </c>
      <c r="T2455" s="2">
        <f t="shared" si="266"/>
        <v>179</v>
      </c>
      <c r="U2455" s="4">
        <f t="shared" si="267"/>
        <v>2.0119141283578734E-2</v>
      </c>
      <c r="V2455" s="4">
        <f t="shared" si="268"/>
        <v>0.40592207318185963</v>
      </c>
      <c r="W2455">
        <f t="shared" si="269"/>
        <v>10</v>
      </c>
      <c r="X2455" t="str">
        <f t="shared" si="270"/>
        <v>Tuesday</v>
      </c>
      <c r="Y2455" t="str">
        <f t="shared" si="271"/>
        <v>Jul</v>
      </c>
      <c r="Z2455" t="str">
        <f t="shared" si="272"/>
        <v>0-2</v>
      </c>
    </row>
    <row r="2456" spans="1:26" x14ac:dyDescent="0.25">
      <c r="A2456" s="2" t="s">
        <v>7502</v>
      </c>
      <c r="B2456" s="2" t="s">
        <v>5036</v>
      </c>
      <c r="C2456" s="1">
        <v>45839</v>
      </c>
      <c r="D2456" s="3">
        <v>0.47569444444444442</v>
      </c>
      <c r="E2456" s="2" t="s">
        <v>5054</v>
      </c>
      <c r="F2456" s="2" t="s">
        <v>5048</v>
      </c>
      <c r="G2456" s="2">
        <v>21850</v>
      </c>
      <c r="H2456" s="2">
        <v>4</v>
      </c>
      <c r="I2456" s="2">
        <v>795</v>
      </c>
      <c r="J2456" s="2">
        <v>11422</v>
      </c>
      <c r="K2456" s="2">
        <v>9354</v>
      </c>
      <c r="L2456" s="2">
        <v>312</v>
      </c>
      <c r="M2456" s="2">
        <v>56</v>
      </c>
      <c r="N2456" s="2">
        <v>13</v>
      </c>
      <c r="O2456" s="2">
        <v>20</v>
      </c>
      <c r="P2456" s="2">
        <v>10</v>
      </c>
      <c r="Q2456" s="2">
        <v>265</v>
      </c>
      <c r="R2456" s="2">
        <v>12</v>
      </c>
      <c r="S2456" s="2" t="s">
        <v>31</v>
      </c>
      <c r="T2456" s="2">
        <f t="shared" si="266"/>
        <v>401</v>
      </c>
      <c r="U2456" s="4">
        <f t="shared" si="267"/>
        <v>4.2869360701304253E-2</v>
      </c>
      <c r="V2456" s="4">
        <f t="shared" si="268"/>
        <v>0.42810068649885585</v>
      </c>
      <c r="W2456">
        <f t="shared" si="269"/>
        <v>11</v>
      </c>
      <c r="X2456" t="str">
        <f t="shared" si="270"/>
        <v>Tuesday</v>
      </c>
      <c r="Y2456" t="str">
        <f t="shared" si="271"/>
        <v>Jul</v>
      </c>
      <c r="Z2456" t="str">
        <f t="shared" si="272"/>
        <v>3-5</v>
      </c>
    </row>
    <row r="2457" spans="1:26" x14ac:dyDescent="0.25">
      <c r="A2457" s="2" t="s">
        <v>7503</v>
      </c>
      <c r="B2457" s="2" t="s">
        <v>5036</v>
      </c>
      <c r="C2457" s="1">
        <v>45839</v>
      </c>
      <c r="D2457" s="3">
        <v>0.53888888888888886</v>
      </c>
      <c r="E2457" s="2" t="s">
        <v>5054</v>
      </c>
      <c r="F2457" s="2" t="s">
        <v>5048</v>
      </c>
      <c r="G2457" s="2">
        <v>22092</v>
      </c>
      <c r="H2457" s="2">
        <v>7</v>
      </c>
      <c r="I2457" s="2">
        <v>783</v>
      </c>
      <c r="J2457" s="2">
        <v>5883</v>
      </c>
      <c r="K2457" s="2">
        <v>5197</v>
      </c>
      <c r="L2457" s="2">
        <v>146</v>
      </c>
      <c r="M2457" s="2">
        <v>33</v>
      </c>
      <c r="N2457" s="2">
        <v>10</v>
      </c>
      <c r="O2457" s="2">
        <v>12</v>
      </c>
      <c r="P2457" s="2">
        <v>15</v>
      </c>
      <c r="Q2457" s="2">
        <v>139</v>
      </c>
      <c r="R2457" s="2">
        <v>4</v>
      </c>
      <c r="S2457" s="2" t="s">
        <v>31</v>
      </c>
      <c r="T2457" s="2">
        <f t="shared" si="266"/>
        <v>201</v>
      </c>
      <c r="U2457" s="4">
        <f t="shared" si="267"/>
        <v>3.8676159322686164E-2</v>
      </c>
      <c r="V2457" s="4">
        <f t="shared" si="268"/>
        <v>0.23524352706862212</v>
      </c>
      <c r="W2457">
        <f t="shared" si="269"/>
        <v>12</v>
      </c>
      <c r="X2457" t="str">
        <f t="shared" si="270"/>
        <v>Tuesday</v>
      </c>
      <c r="Y2457" t="str">
        <f t="shared" si="271"/>
        <v>Jul</v>
      </c>
      <c r="Z2457" t="str">
        <f t="shared" si="272"/>
        <v>6-10</v>
      </c>
    </row>
    <row r="2458" spans="1:26" x14ac:dyDescent="0.25">
      <c r="A2458" s="2" t="s">
        <v>7504</v>
      </c>
      <c r="B2458" s="2" t="s">
        <v>5036</v>
      </c>
      <c r="C2458" s="1">
        <v>45839</v>
      </c>
      <c r="D2458" s="3">
        <v>0.55069444444444449</v>
      </c>
      <c r="E2458" s="2" t="s">
        <v>5054</v>
      </c>
      <c r="F2458" s="2" t="s">
        <v>5040</v>
      </c>
      <c r="G2458" s="2">
        <v>21894</v>
      </c>
      <c r="H2458" s="2">
        <v>6</v>
      </c>
      <c r="I2458" s="2">
        <v>632</v>
      </c>
      <c r="J2458" s="2">
        <v>7834</v>
      </c>
      <c r="K2458" s="2">
        <v>5476</v>
      </c>
      <c r="L2458" s="2">
        <v>242</v>
      </c>
      <c r="M2458" s="2">
        <v>55</v>
      </c>
      <c r="N2458" s="2">
        <v>22</v>
      </c>
      <c r="O2458" s="2">
        <v>26</v>
      </c>
      <c r="P2458" s="2">
        <v>10</v>
      </c>
      <c r="Q2458" s="2">
        <v>48</v>
      </c>
      <c r="R2458" s="2">
        <v>10</v>
      </c>
      <c r="S2458" s="2" t="s">
        <v>31</v>
      </c>
      <c r="T2458" s="2">
        <f t="shared" si="266"/>
        <v>345</v>
      </c>
      <c r="U2458" s="4">
        <f t="shared" si="267"/>
        <v>6.3002191380569755E-2</v>
      </c>
      <c r="V2458" s="4">
        <f t="shared" si="268"/>
        <v>0.25011418653512379</v>
      </c>
      <c r="W2458">
        <f t="shared" si="269"/>
        <v>13</v>
      </c>
      <c r="X2458" t="str">
        <f t="shared" si="270"/>
        <v>Tuesday</v>
      </c>
      <c r="Y2458" t="str">
        <f t="shared" si="271"/>
        <v>Jul</v>
      </c>
      <c r="Z2458" t="str">
        <f t="shared" si="272"/>
        <v>6-10</v>
      </c>
    </row>
    <row r="2459" spans="1:26" x14ac:dyDescent="0.25">
      <c r="A2459" s="2" t="s">
        <v>7505</v>
      </c>
      <c r="B2459" s="2" t="s">
        <v>5036</v>
      </c>
      <c r="C2459" s="1">
        <v>45839</v>
      </c>
      <c r="D2459" s="3">
        <v>0.69166666666666665</v>
      </c>
      <c r="E2459" s="2" t="s">
        <v>5037</v>
      </c>
      <c r="F2459" s="2" t="s">
        <v>5042</v>
      </c>
      <c r="G2459" s="2">
        <v>22075</v>
      </c>
      <c r="H2459" s="2">
        <v>3</v>
      </c>
      <c r="I2459" s="2">
        <v>330</v>
      </c>
      <c r="J2459" s="2">
        <v>28239</v>
      </c>
      <c r="K2459" s="2">
        <v>22307</v>
      </c>
      <c r="L2459" s="2">
        <v>719</v>
      </c>
      <c r="M2459" s="2">
        <v>93</v>
      </c>
      <c r="N2459" s="2">
        <v>74</v>
      </c>
      <c r="O2459" s="2">
        <v>144</v>
      </c>
      <c r="P2459" s="2">
        <v>217</v>
      </c>
      <c r="Q2459" s="2">
        <v>324</v>
      </c>
      <c r="R2459" s="2">
        <v>44</v>
      </c>
      <c r="S2459" s="2" t="s">
        <v>31</v>
      </c>
      <c r="T2459" s="2">
        <f t="shared" si="266"/>
        <v>1030</v>
      </c>
      <c r="U2459" s="4">
        <f t="shared" si="267"/>
        <v>4.617384677455507E-2</v>
      </c>
      <c r="V2459" s="4">
        <f t="shared" si="268"/>
        <v>1.0105096262740656</v>
      </c>
      <c r="W2459">
        <f t="shared" si="269"/>
        <v>16</v>
      </c>
      <c r="X2459" t="str">
        <f t="shared" si="270"/>
        <v>Tuesday</v>
      </c>
      <c r="Y2459" t="str">
        <f t="shared" si="271"/>
        <v>Jul</v>
      </c>
      <c r="Z2459" t="str">
        <f t="shared" si="272"/>
        <v>3-5</v>
      </c>
    </row>
    <row r="2460" spans="1:26" x14ac:dyDescent="0.25">
      <c r="A2460" s="2" t="s">
        <v>7506</v>
      </c>
      <c r="B2460" s="2" t="s">
        <v>5036</v>
      </c>
      <c r="C2460" s="1">
        <v>45839</v>
      </c>
      <c r="D2460" s="3">
        <v>0.75069444444444444</v>
      </c>
      <c r="E2460" s="2" t="s">
        <v>5054</v>
      </c>
      <c r="F2460" s="2" t="s">
        <v>5038</v>
      </c>
      <c r="G2460" s="2">
        <v>21912</v>
      </c>
      <c r="H2460" s="2">
        <v>2</v>
      </c>
      <c r="I2460" s="2">
        <v>863</v>
      </c>
      <c r="J2460" s="2">
        <v>5046</v>
      </c>
      <c r="K2460" s="2">
        <v>3987</v>
      </c>
      <c r="L2460" s="2">
        <v>105</v>
      </c>
      <c r="M2460" s="2">
        <v>21</v>
      </c>
      <c r="N2460" s="2">
        <v>10</v>
      </c>
      <c r="O2460" s="2">
        <v>8</v>
      </c>
      <c r="P2460" s="2">
        <v>16</v>
      </c>
      <c r="Q2460" s="2">
        <v>36</v>
      </c>
      <c r="R2460" s="2">
        <v>10</v>
      </c>
      <c r="S2460" s="2" t="s">
        <v>31</v>
      </c>
      <c r="T2460" s="2">
        <f t="shared" si="266"/>
        <v>144</v>
      </c>
      <c r="U2460" s="4">
        <f t="shared" si="267"/>
        <v>3.6117381489841983E-2</v>
      </c>
      <c r="V2460" s="4">
        <f t="shared" si="268"/>
        <v>0.18195509309967142</v>
      </c>
      <c r="W2460">
        <f t="shared" si="269"/>
        <v>18</v>
      </c>
      <c r="X2460" t="str">
        <f t="shared" si="270"/>
        <v>Tuesday</v>
      </c>
      <c r="Y2460" t="str">
        <f t="shared" si="271"/>
        <v>Jul</v>
      </c>
      <c r="Z2460" t="str">
        <f t="shared" si="272"/>
        <v>0-2</v>
      </c>
    </row>
    <row r="2461" spans="1:26" x14ac:dyDescent="0.25">
      <c r="A2461" s="2" t="s">
        <v>7507</v>
      </c>
      <c r="B2461" s="2" t="s">
        <v>5036</v>
      </c>
      <c r="C2461" s="1">
        <v>45839</v>
      </c>
      <c r="D2461" s="3">
        <v>0.82847222222222228</v>
      </c>
      <c r="E2461" s="2" t="s">
        <v>16</v>
      </c>
      <c r="F2461" s="2" t="s">
        <v>5040</v>
      </c>
      <c r="G2461" s="2">
        <v>22079</v>
      </c>
      <c r="H2461" s="2">
        <v>3</v>
      </c>
      <c r="I2461" s="2">
        <v>626</v>
      </c>
      <c r="J2461" s="2">
        <v>9953</v>
      </c>
      <c r="K2461" s="2">
        <v>8482</v>
      </c>
      <c r="L2461" s="2">
        <v>172</v>
      </c>
      <c r="M2461" s="2">
        <v>40</v>
      </c>
      <c r="N2461" s="2">
        <v>11</v>
      </c>
      <c r="O2461" s="2">
        <v>16</v>
      </c>
      <c r="P2461" s="2">
        <v>28</v>
      </c>
      <c r="Q2461" s="2">
        <v>179</v>
      </c>
      <c r="R2461" s="2">
        <v>15</v>
      </c>
      <c r="S2461" s="2" t="s">
        <v>31</v>
      </c>
      <c r="T2461" s="2">
        <f t="shared" si="266"/>
        <v>239</v>
      </c>
      <c r="U2461" s="4">
        <f t="shared" si="267"/>
        <v>2.8177316670596558E-2</v>
      </c>
      <c r="V2461" s="4">
        <f t="shared" si="268"/>
        <v>0.38416594954481637</v>
      </c>
      <c r="W2461">
        <f t="shared" si="269"/>
        <v>19</v>
      </c>
      <c r="X2461" t="str">
        <f t="shared" si="270"/>
        <v>Tuesday</v>
      </c>
      <c r="Y2461" t="str">
        <f t="shared" si="271"/>
        <v>Jul</v>
      </c>
      <c r="Z2461" t="str">
        <f t="shared" si="272"/>
        <v>3-5</v>
      </c>
    </row>
    <row r="2462" spans="1:26" x14ac:dyDescent="0.25">
      <c r="A2462" s="2" t="s">
        <v>7508</v>
      </c>
      <c r="B2462" s="2" t="s">
        <v>5036</v>
      </c>
      <c r="C2462" s="1">
        <v>45839</v>
      </c>
      <c r="D2462" s="3">
        <v>0.83611111111111114</v>
      </c>
      <c r="E2462" s="2" t="s">
        <v>16</v>
      </c>
      <c r="F2462" s="2" t="s">
        <v>5050</v>
      </c>
      <c r="G2462" s="2">
        <v>21897</v>
      </c>
      <c r="H2462" s="2">
        <v>7</v>
      </c>
      <c r="I2462" s="2">
        <v>452</v>
      </c>
      <c r="J2462" s="2">
        <v>7063</v>
      </c>
      <c r="K2462" s="2">
        <v>5846</v>
      </c>
      <c r="L2462" s="2">
        <v>121</v>
      </c>
      <c r="M2462" s="2">
        <v>17</v>
      </c>
      <c r="N2462" s="2">
        <v>8</v>
      </c>
      <c r="O2462" s="2">
        <v>12</v>
      </c>
      <c r="P2462" s="2">
        <v>27</v>
      </c>
      <c r="Q2462" s="2">
        <v>174</v>
      </c>
      <c r="R2462" s="2">
        <v>10</v>
      </c>
      <c r="S2462" s="2" t="s">
        <v>31</v>
      </c>
      <c r="T2462" s="2">
        <f t="shared" si="266"/>
        <v>158</v>
      </c>
      <c r="U2462" s="4">
        <f t="shared" si="267"/>
        <v>2.7027027027027029E-2</v>
      </c>
      <c r="V2462" s="4">
        <f t="shared" si="268"/>
        <v>0.26697721149015846</v>
      </c>
      <c r="W2462">
        <f t="shared" si="269"/>
        <v>20</v>
      </c>
      <c r="X2462" t="str">
        <f t="shared" si="270"/>
        <v>Tuesday</v>
      </c>
      <c r="Y2462" t="str">
        <f t="shared" si="271"/>
        <v>Jul</v>
      </c>
      <c r="Z2462" t="str">
        <f t="shared" si="272"/>
        <v>6-10</v>
      </c>
    </row>
    <row r="2463" spans="1:26" x14ac:dyDescent="0.25">
      <c r="A2463" s="2" t="s">
        <v>7509</v>
      </c>
      <c r="B2463" s="2" t="s">
        <v>5036</v>
      </c>
      <c r="C2463" s="1">
        <v>45840</v>
      </c>
      <c r="D2463" s="3">
        <v>0.34513888888888888</v>
      </c>
      <c r="E2463" s="2" t="s">
        <v>5037</v>
      </c>
      <c r="F2463" s="2" t="s">
        <v>5040</v>
      </c>
      <c r="G2463" s="2">
        <v>22045</v>
      </c>
      <c r="H2463" s="2">
        <v>2</v>
      </c>
      <c r="I2463" s="2">
        <v>333</v>
      </c>
      <c r="J2463" s="2">
        <v>22246</v>
      </c>
      <c r="K2463" s="2">
        <v>16066</v>
      </c>
      <c r="L2463" s="2">
        <v>676</v>
      </c>
      <c r="M2463" s="2">
        <v>69</v>
      </c>
      <c r="N2463" s="2">
        <v>38</v>
      </c>
      <c r="O2463" s="2">
        <v>116</v>
      </c>
      <c r="P2463" s="2">
        <v>117</v>
      </c>
      <c r="Q2463" s="2">
        <v>529</v>
      </c>
      <c r="R2463" s="2">
        <v>57</v>
      </c>
      <c r="S2463" s="2" t="s">
        <v>31</v>
      </c>
      <c r="T2463" s="2">
        <f t="shared" si="266"/>
        <v>899</v>
      </c>
      <c r="U2463" s="4">
        <f t="shared" si="267"/>
        <v>5.5956678700361008E-2</v>
      </c>
      <c r="V2463" s="4">
        <f t="shared" si="268"/>
        <v>0.72878203674302566</v>
      </c>
      <c r="W2463">
        <f t="shared" si="269"/>
        <v>8</v>
      </c>
      <c r="X2463" t="str">
        <f t="shared" si="270"/>
        <v>Wednesday</v>
      </c>
      <c r="Y2463" t="str">
        <f t="shared" si="271"/>
        <v>Jul</v>
      </c>
      <c r="Z2463" t="str">
        <f t="shared" si="272"/>
        <v>0-2</v>
      </c>
    </row>
    <row r="2464" spans="1:26" x14ac:dyDescent="0.25">
      <c r="A2464" s="2" t="s">
        <v>7510</v>
      </c>
      <c r="B2464" s="2" t="s">
        <v>5036</v>
      </c>
      <c r="C2464" s="1">
        <v>45840</v>
      </c>
      <c r="D2464" s="3">
        <v>0.35138888888888886</v>
      </c>
      <c r="E2464" s="2" t="s">
        <v>5037</v>
      </c>
      <c r="F2464" s="2" t="s">
        <v>5050</v>
      </c>
      <c r="G2464" s="2">
        <v>22077</v>
      </c>
      <c r="H2464" s="2">
        <v>3</v>
      </c>
      <c r="I2464" s="2">
        <v>88</v>
      </c>
      <c r="J2464" s="2">
        <v>33749</v>
      </c>
      <c r="K2464" s="2">
        <v>29624</v>
      </c>
      <c r="L2464" s="2">
        <v>1314</v>
      </c>
      <c r="M2464" s="2">
        <v>267</v>
      </c>
      <c r="N2464" s="2">
        <v>202</v>
      </c>
      <c r="O2464" s="2">
        <v>462</v>
      </c>
      <c r="P2464" s="2">
        <v>102</v>
      </c>
      <c r="Q2464" s="2">
        <v>332</v>
      </c>
      <c r="R2464" s="2">
        <v>33</v>
      </c>
      <c r="S2464" s="2" t="s">
        <v>31</v>
      </c>
      <c r="T2464" s="2">
        <f t="shared" si="266"/>
        <v>2245</v>
      </c>
      <c r="U2464" s="4">
        <f t="shared" si="267"/>
        <v>7.5783148798271666E-2</v>
      </c>
      <c r="V2464" s="4">
        <f t="shared" si="268"/>
        <v>1.3418489831045886</v>
      </c>
      <c r="W2464">
        <f t="shared" si="269"/>
        <v>8</v>
      </c>
      <c r="X2464" t="str">
        <f t="shared" si="270"/>
        <v>Wednesday</v>
      </c>
      <c r="Y2464" t="str">
        <f t="shared" si="271"/>
        <v>Jul</v>
      </c>
      <c r="Z2464" t="str">
        <f t="shared" si="272"/>
        <v>3-5</v>
      </c>
    </row>
    <row r="2465" spans="1:26" x14ac:dyDescent="0.25">
      <c r="A2465" s="2" t="s">
        <v>7511</v>
      </c>
      <c r="B2465" s="2" t="s">
        <v>5036</v>
      </c>
      <c r="C2465" s="1">
        <v>45840</v>
      </c>
      <c r="D2465" s="3">
        <v>0.3611111111111111</v>
      </c>
      <c r="E2465" s="2" t="s">
        <v>5037</v>
      </c>
      <c r="F2465" s="2" t="s">
        <v>5040</v>
      </c>
      <c r="G2465" s="2">
        <v>22042</v>
      </c>
      <c r="H2465" s="2">
        <v>3</v>
      </c>
      <c r="I2465" s="2">
        <v>197</v>
      </c>
      <c r="J2465" s="2">
        <v>35684</v>
      </c>
      <c r="K2465" s="2">
        <v>29807</v>
      </c>
      <c r="L2465" s="2">
        <v>1121</v>
      </c>
      <c r="M2465" s="2">
        <v>184</v>
      </c>
      <c r="N2465" s="2">
        <v>123</v>
      </c>
      <c r="O2465" s="2">
        <v>460</v>
      </c>
      <c r="P2465" s="2">
        <v>243</v>
      </c>
      <c r="Q2465" s="2">
        <v>1063</v>
      </c>
      <c r="R2465" s="2">
        <v>82</v>
      </c>
      <c r="S2465" s="2" t="s">
        <v>28</v>
      </c>
      <c r="T2465" s="2">
        <f t="shared" si="266"/>
        <v>1888</v>
      </c>
      <c r="U2465" s="4">
        <f t="shared" si="267"/>
        <v>6.3340825980474386E-2</v>
      </c>
      <c r="V2465" s="4">
        <f t="shared" si="268"/>
        <v>1.3522820070773978</v>
      </c>
      <c r="W2465">
        <f t="shared" si="269"/>
        <v>8</v>
      </c>
      <c r="X2465" t="str">
        <f t="shared" si="270"/>
        <v>Wednesday</v>
      </c>
      <c r="Y2465" t="str">
        <f t="shared" si="271"/>
        <v>Jul</v>
      </c>
      <c r="Z2465" t="str">
        <f t="shared" si="272"/>
        <v>3-5</v>
      </c>
    </row>
    <row r="2466" spans="1:26" x14ac:dyDescent="0.25">
      <c r="A2466" s="2" t="s">
        <v>7512</v>
      </c>
      <c r="B2466" s="2" t="s">
        <v>5036</v>
      </c>
      <c r="C2466" s="1">
        <v>45840</v>
      </c>
      <c r="D2466" s="3">
        <v>0.36388888888888887</v>
      </c>
      <c r="E2466" s="2" t="s">
        <v>5054</v>
      </c>
      <c r="F2466" s="2" t="s">
        <v>5048</v>
      </c>
      <c r="G2466" s="2">
        <v>21984</v>
      </c>
      <c r="H2466" s="2">
        <v>4</v>
      </c>
      <c r="I2466" s="2">
        <v>751</v>
      </c>
      <c r="J2466" s="2">
        <v>9801</v>
      </c>
      <c r="K2466" s="2">
        <v>7057</v>
      </c>
      <c r="L2466" s="2">
        <v>266</v>
      </c>
      <c r="M2466" s="2">
        <v>52</v>
      </c>
      <c r="N2466" s="2">
        <v>13</v>
      </c>
      <c r="O2466" s="2">
        <v>31</v>
      </c>
      <c r="P2466" s="2">
        <v>11</v>
      </c>
      <c r="Q2466" s="2">
        <v>67</v>
      </c>
      <c r="R2466" s="2">
        <v>11</v>
      </c>
      <c r="S2466" s="2" t="s">
        <v>31</v>
      </c>
      <c r="T2466" s="2">
        <f t="shared" si="266"/>
        <v>362</v>
      </c>
      <c r="U2466" s="4">
        <f t="shared" si="267"/>
        <v>5.1296584951112369E-2</v>
      </c>
      <c r="V2466" s="4">
        <f t="shared" si="268"/>
        <v>0.3210061863173217</v>
      </c>
      <c r="W2466">
        <f t="shared" si="269"/>
        <v>8</v>
      </c>
      <c r="X2466" t="str">
        <f t="shared" si="270"/>
        <v>Wednesday</v>
      </c>
      <c r="Y2466" t="str">
        <f t="shared" si="271"/>
        <v>Jul</v>
      </c>
      <c r="Z2466" t="str">
        <f t="shared" si="272"/>
        <v>3-5</v>
      </c>
    </row>
    <row r="2467" spans="1:26" x14ac:dyDescent="0.25">
      <c r="A2467" s="2" t="s">
        <v>7513</v>
      </c>
      <c r="B2467" s="2" t="s">
        <v>5036</v>
      </c>
      <c r="C2467" s="1">
        <v>45840</v>
      </c>
      <c r="D2467" s="3">
        <v>0.39444444444444443</v>
      </c>
      <c r="E2467" s="2" t="s">
        <v>16</v>
      </c>
      <c r="F2467" s="2" t="s">
        <v>5052</v>
      </c>
      <c r="G2467" s="2">
        <v>22045</v>
      </c>
      <c r="H2467" s="2">
        <v>4</v>
      </c>
      <c r="I2467" s="2">
        <v>428</v>
      </c>
      <c r="J2467" s="2">
        <v>8466</v>
      </c>
      <c r="K2467" s="2">
        <v>7054</v>
      </c>
      <c r="L2467" s="2">
        <v>236</v>
      </c>
      <c r="M2467" s="2">
        <v>34</v>
      </c>
      <c r="N2467" s="2">
        <v>16</v>
      </c>
      <c r="O2467" s="2">
        <v>21</v>
      </c>
      <c r="P2467" s="2">
        <v>26</v>
      </c>
      <c r="Q2467" s="2">
        <v>203</v>
      </c>
      <c r="R2467" s="2">
        <v>6</v>
      </c>
      <c r="S2467" s="2" t="s">
        <v>31</v>
      </c>
      <c r="T2467" s="2">
        <f t="shared" si="266"/>
        <v>307</v>
      </c>
      <c r="U2467" s="4">
        <f t="shared" si="267"/>
        <v>4.3521406294301103E-2</v>
      </c>
      <c r="V2467" s="4">
        <f t="shared" si="268"/>
        <v>0.3199818552959855</v>
      </c>
      <c r="W2467">
        <f t="shared" si="269"/>
        <v>9</v>
      </c>
      <c r="X2467" t="str">
        <f t="shared" si="270"/>
        <v>Wednesday</v>
      </c>
      <c r="Y2467" t="str">
        <f t="shared" si="271"/>
        <v>Jul</v>
      </c>
      <c r="Z2467" t="str">
        <f t="shared" si="272"/>
        <v>3-5</v>
      </c>
    </row>
    <row r="2468" spans="1:26" x14ac:dyDescent="0.25">
      <c r="A2468" s="2" t="s">
        <v>7514</v>
      </c>
      <c r="B2468" s="2" t="s">
        <v>5036</v>
      </c>
      <c r="C2468" s="1">
        <v>45840</v>
      </c>
      <c r="D2468" s="3">
        <v>0.41805555555555557</v>
      </c>
      <c r="E2468" s="2" t="s">
        <v>5044</v>
      </c>
      <c r="F2468" s="2" t="s">
        <v>5040</v>
      </c>
      <c r="G2468" s="2">
        <v>21997</v>
      </c>
      <c r="H2468" s="2">
        <v>7</v>
      </c>
      <c r="I2468" s="2">
        <v>370</v>
      </c>
      <c r="J2468" s="2">
        <v>13057</v>
      </c>
      <c r="K2468" s="2">
        <v>11532</v>
      </c>
      <c r="L2468" s="2">
        <v>462</v>
      </c>
      <c r="M2468" s="2">
        <v>66</v>
      </c>
      <c r="N2468" s="2">
        <v>39</v>
      </c>
      <c r="O2468" s="2">
        <v>31</v>
      </c>
      <c r="P2468" s="2">
        <v>33</v>
      </c>
      <c r="Q2468" s="2">
        <v>308</v>
      </c>
      <c r="R2468" s="2">
        <v>34</v>
      </c>
      <c r="S2468" s="2" t="s">
        <v>31</v>
      </c>
      <c r="T2468" s="2">
        <f t="shared" si="266"/>
        <v>598</v>
      </c>
      <c r="U2468" s="4">
        <f t="shared" si="267"/>
        <v>5.1855705861949361E-2</v>
      </c>
      <c r="V2468" s="4">
        <f t="shared" si="268"/>
        <v>0.52425330726917307</v>
      </c>
      <c r="W2468">
        <f t="shared" si="269"/>
        <v>10</v>
      </c>
      <c r="X2468" t="str">
        <f t="shared" si="270"/>
        <v>Wednesday</v>
      </c>
      <c r="Y2468" t="str">
        <f t="shared" si="271"/>
        <v>Jul</v>
      </c>
      <c r="Z2468" t="str">
        <f t="shared" si="272"/>
        <v>6-10</v>
      </c>
    </row>
    <row r="2469" spans="1:26" x14ac:dyDescent="0.25">
      <c r="A2469" s="2" t="s">
        <v>7515</v>
      </c>
      <c r="B2469" s="2" t="s">
        <v>5036</v>
      </c>
      <c r="C2469" s="1">
        <v>45840</v>
      </c>
      <c r="D2469" s="3">
        <v>0.42986111111111114</v>
      </c>
      <c r="E2469" s="2" t="s">
        <v>5044</v>
      </c>
      <c r="F2469" s="2" t="s">
        <v>5040</v>
      </c>
      <c r="G2469" s="2">
        <v>21911</v>
      </c>
      <c r="H2469" s="2">
        <v>7</v>
      </c>
      <c r="I2469" s="2">
        <v>514</v>
      </c>
      <c r="J2469" s="2">
        <v>7434</v>
      </c>
      <c r="K2469" s="2">
        <v>5127</v>
      </c>
      <c r="L2469" s="2">
        <v>219</v>
      </c>
      <c r="M2469" s="2">
        <v>24</v>
      </c>
      <c r="N2469" s="2">
        <v>18</v>
      </c>
      <c r="O2469" s="2">
        <v>18</v>
      </c>
      <c r="P2469" s="2">
        <v>17</v>
      </c>
      <c r="Q2469" s="2">
        <v>156</v>
      </c>
      <c r="R2469" s="2">
        <v>13</v>
      </c>
      <c r="S2469" s="2" t="s">
        <v>31</v>
      </c>
      <c r="T2469" s="2">
        <f t="shared" si="266"/>
        <v>279</v>
      </c>
      <c r="U2469" s="4">
        <f t="shared" si="267"/>
        <v>5.4417788180222353E-2</v>
      </c>
      <c r="V2469" s="4">
        <f t="shared" si="268"/>
        <v>0.23399205878325954</v>
      </c>
      <c r="W2469">
        <f t="shared" si="269"/>
        <v>10</v>
      </c>
      <c r="X2469" t="str">
        <f t="shared" si="270"/>
        <v>Wednesday</v>
      </c>
      <c r="Y2469" t="str">
        <f t="shared" si="271"/>
        <v>Jul</v>
      </c>
      <c r="Z2469" t="str">
        <f t="shared" si="272"/>
        <v>6-10</v>
      </c>
    </row>
    <row r="2470" spans="1:26" x14ac:dyDescent="0.25">
      <c r="A2470" s="2" t="s">
        <v>7516</v>
      </c>
      <c r="B2470" s="2" t="s">
        <v>5036</v>
      </c>
      <c r="C2470" s="1">
        <v>45840</v>
      </c>
      <c r="D2470" s="3">
        <v>0.43680555555555556</v>
      </c>
      <c r="E2470" s="2" t="s">
        <v>5037</v>
      </c>
      <c r="F2470" s="2" t="s">
        <v>5040</v>
      </c>
      <c r="G2470" s="2">
        <v>22071</v>
      </c>
      <c r="H2470" s="2">
        <v>2</v>
      </c>
      <c r="I2470" s="2">
        <v>386</v>
      </c>
      <c r="J2470" s="2">
        <v>16249</v>
      </c>
      <c r="K2470" s="2">
        <v>14578</v>
      </c>
      <c r="L2470" s="2">
        <v>640</v>
      </c>
      <c r="M2470" s="2">
        <v>97</v>
      </c>
      <c r="N2470" s="2">
        <v>71</v>
      </c>
      <c r="O2470" s="2">
        <v>182</v>
      </c>
      <c r="P2470" s="2">
        <v>75</v>
      </c>
      <c r="Q2470" s="2">
        <v>403</v>
      </c>
      <c r="R2470" s="2">
        <v>19</v>
      </c>
      <c r="S2470" s="2" t="s">
        <v>31</v>
      </c>
      <c r="T2470" s="2">
        <f t="shared" si="266"/>
        <v>990</v>
      </c>
      <c r="U2470" s="4">
        <f t="shared" si="267"/>
        <v>6.7910550144052687E-2</v>
      </c>
      <c r="V2470" s="4">
        <f t="shared" si="268"/>
        <v>0.66050473471976801</v>
      </c>
      <c r="W2470">
        <f t="shared" si="269"/>
        <v>10</v>
      </c>
      <c r="X2470" t="str">
        <f t="shared" si="270"/>
        <v>Wednesday</v>
      </c>
      <c r="Y2470" t="str">
        <f t="shared" si="271"/>
        <v>Jul</v>
      </c>
      <c r="Z2470" t="str">
        <f t="shared" si="272"/>
        <v>0-2</v>
      </c>
    </row>
    <row r="2471" spans="1:26" x14ac:dyDescent="0.25">
      <c r="A2471" s="2" t="s">
        <v>7517</v>
      </c>
      <c r="B2471" s="2" t="s">
        <v>5036</v>
      </c>
      <c r="C2471" s="1">
        <v>45840</v>
      </c>
      <c r="D2471" s="3">
        <v>0.47499999999999998</v>
      </c>
      <c r="E2471" s="2" t="s">
        <v>5054</v>
      </c>
      <c r="F2471" s="2" t="s">
        <v>5040</v>
      </c>
      <c r="G2471" s="2">
        <v>22203</v>
      </c>
      <c r="H2471" s="2">
        <v>0</v>
      </c>
      <c r="I2471" s="2">
        <v>755</v>
      </c>
      <c r="J2471" s="2">
        <v>8400</v>
      </c>
      <c r="K2471" s="2">
        <v>7194</v>
      </c>
      <c r="L2471" s="2">
        <v>230</v>
      </c>
      <c r="M2471" s="2">
        <v>51</v>
      </c>
      <c r="N2471" s="2">
        <v>15</v>
      </c>
      <c r="O2471" s="2">
        <v>27</v>
      </c>
      <c r="P2471" s="2">
        <v>13</v>
      </c>
      <c r="Q2471" s="2">
        <v>214</v>
      </c>
      <c r="R2471" s="2">
        <v>18</v>
      </c>
      <c r="S2471" s="2" t="s">
        <v>31</v>
      </c>
      <c r="T2471" s="2">
        <f t="shared" si="266"/>
        <v>323</v>
      </c>
      <c r="U2471" s="4">
        <f t="shared" si="267"/>
        <v>4.4898526549902694E-2</v>
      </c>
      <c r="V2471" s="4">
        <f t="shared" si="268"/>
        <v>0.32401026888258344</v>
      </c>
      <c r="W2471">
        <f t="shared" si="269"/>
        <v>11</v>
      </c>
      <c r="X2471" t="str">
        <f t="shared" si="270"/>
        <v>Wednesday</v>
      </c>
      <c r="Y2471" t="str">
        <f t="shared" si="271"/>
        <v>Jul</v>
      </c>
      <c r="Z2471" t="str">
        <f t="shared" si="272"/>
        <v>0-2</v>
      </c>
    </row>
    <row r="2472" spans="1:26" x14ac:dyDescent="0.25">
      <c r="A2472" s="2" t="s">
        <v>7518</v>
      </c>
      <c r="B2472" s="2" t="s">
        <v>5036</v>
      </c>
      <c r="C2472" s="1">
        <v>45840</v>
      </c>
      <c r="D2472" s="3">
        <v>0.49166666666666664</v>
      </c>
      <c r="E2472" s="2" t="s">
        <v>5058</v>
      </c>
      <c r="F2472" s="2" t="s">
        <v>5042</v>
      </c>
      <c r="G2472" s="2">
        <v>21833</v>
      </c>
      <c r="H2472" s="2">
        <v>2</v>
      </c>
      <c r="I2472" s="2">
        <v>223</v>
      </c>
      <c r="J2472" s="2">
        <v>16139</v>
      </c>
      <c r="K2472" s="2">
        <v>13111</v>
      </c>
      <c r="L2472" s="2">
        <v>697</v>
      </c>
      <c r="M2472" s="2">
        <v>490</v>
      </c>
      <c r="N2472" s="2">
        <v>49</v>
      </c>
      <c r="O2472" s="2">
        <v>98</v>
      </c>
      <c r="P2472" s="2">
        <v>14</v>
      </c>
      <c r="Q2472" s="2">
        <v>322</v>
      </c>
      <c r="R2472" s="2">
        <v>13</v>
      </c>
      <c r="S2472" s="2" t="s">
        <v>31</v>
      </c>
      <c r="T2472" s="2">
        <f t="shared" si="266"/>
        <v>1334</v>
      </c>
      <c r="U2472" s="4">
        <f t="shared" si="267"/>
        <v>0.10174662497139807</v>
      </c>
      <c r="V2472" s="4">
        <f t="shared" si="268"/>
        <v>0.60051298493106764</v>
      </c>
      <c r="W2472">
        <f t="shared" si="269"/>
        <v>11</v>
      </c>
      <c r="X2472" t="str">
        <f t="shared" si="270"/>
        <v>Wednesday</v>
      </c>
      <c r="Y2472" t="str">
        <f t="shared" si="271"/>
        <v>Jul</v>
      </c>
      <c r="Z2472" t="str">
        <f t="shared" si="272"/>
        <v>0-2</v>
      </c>
    </row>
    <row r="2473" spans="1:26" x14ac:dyDescent="0.25">
      <c r="A2473" s="2" t="s">
        <v>7519</v>
      </c>
      <c r="B2473" s="2" t="s">
        <v>5036</v>
      </c>
      <c r="C2473" s="1">
        <v>45840</v>
      </c>
      <c r="D2473" s="3">
        <v>0.5131944444444444</v>
      </c>
      <c r="E2473" s="2" t="s">
        <v>5037</v>
      </c>
      <c r="F2473" s="2" t="s">
        <v>5042</v>
      </c>
      <c r="G2473" s="2">
        <v>21908</v>
      </c>
      <c r="H2473" s="2">
        <v>2</v>
      </c>
      <c r="I2473" s="2">
        <v>228</v>
      </c>
      <c r="J2473" s="2">
        <v>21058</v>
      </c>
      <c r="K2473" s="2">
        <v>18351</v>
      </c>
      <c r="L2473" s="2">
        <v>774</v>
      </c>
      <c r="M2473" s="2">
        <v>166</v>
      </c>
      <c r="N2473" s="2">
        <v>119</v>
      </c>
      <c r="O2473" s="2">
        <v>227</v>
      </c>
      <c r="P2473" s="2">
        <v>56</v>
      </c>
      <c r="Q2473" s="2">
        <v>705</v>
      </c>
      <c r="R2473" s="2">
        <v>27</v>
      </c>
      <c r="S2473" s="2" t="s">
        <v>31</v>
      </c>
      <c r="T2473" s="2">
        <f t="shared" si="266"/>
        <v>1286</v>
      </c>
      <c r="U2473" s="4">
        <f t="shared" si="267"/>
        <v>7.0077924908724318E-2</v>
      </c>
      <c r="V2473" s="4">
        <f t="shared" si="268"/>
        <v>0.83763921855030121</v>
      </c>
      <c r="W2473">
        <f t="shared" si="269"/>
        <v>12</v>
      </c>
      <c r="X2473" t="str">
        <f t="shared" si="270"/>
        <v>Wednesday</v>
      </c>
      <c r="Y2473" t="str">
        <f t="shared" si="271"/>
        <v>Jul</v>
      </c>
      <c r="Z2473" t="str">
        <f t="shared" si="272"/>
        <v>0-2</v>
      </c>
    </row>
    <row r="2474" spans="1:26" x14ac:dyDescent="0.25">
      <c r="A2474" s="2" t="s">
        <v>7520</v>
      </c>
      <c r="B2474" s="2" t="s">
        <v>5036</v>
      </c>
      <c r="C2474" s="1">
        <v>45840</v>
      </c>
      <c r="D2474" s="3">
        <v>0.53472222222222221</v>
      </c>
      <c r="E2474" s="2" t="s">
        <v>5058</v>
      </c>
      <c r="F2474" s="2" t="s">
        <v>5050</v>
      </c>
      <c r="G2474" s="2">
        <v>22077</v>
      </c>
      <c r="H2474" s="2">
        <v>1</v>
      </c>
      <c r="I2474" s="2">
        <v>213</v>
      </c>
      <c r="J2474" s="2">
        <v>17963</v>
      </c>
      <c r="K2474" s="2">
        <v>15867</v>
      </c>
      <c r="L2474" s="2">
        <v>461</v>
      </c>
      <c r="M2474" s="2">
        <v>258</v>
      </c>
      <c r="N2474" s="2">
        <v>36</v>
      </c>
      <c r="O2474" s="2">
        <v>52</v>
      </c>
      <c r="P2474" s="2">
        <v>11</v>
      </c>
      <c r="Q2474" s="2">
        <v>384</v>
      </c>
      <c r="R2474" s="2">
        <v>35</v>
      </c>
      <c r="S2474" s="2" t="s">
        <v>31</v>
      </c>
      <c r="T2474" s="2">
        <f t="shared" si="266"/>
        <v>807</v>
      </c>
      <c r="U2474" s="4">
        <f t="shared" si="267"/>
        <v>5.0860276044620914E-2</v>
      </c>
      <c r="V2474" s="4">
        <f t="shared" si="268"/>
        <v>0.71871178149205051</v>
      </c>
      <c r="W2474">
        <f t="shared" si="269"/>
        <v>12</v>
      </c>
      <c r="X2474" t="str">
        <f t="shared" si="270"/>
        <v>Wednesday</v>
      </c>
      <c r="Y2474" t="str">
        <f t="shared" si="271"/>
        <v>Jul</v>
      </c>
      <c r="Z2474" t="str">
        <f t="shared" si="272"/>
        <v>0-2</v>
      </c>
    </row>
    <row r="2475" spans="1:26" x14ac:dyDescent="0.25">
      <c r="A2475" s="2" t="s">
        <v>7521</v>
      </c>
      <c r="B2475" s="2" t="s">
        <v>5036</v>
      </c>
      <c r="C2475" s="1">
        <v>45840</v>
      </c>
      <c r="D2475" s="3">
        <v>0.59097222222222223</v>
      </c>
      <c r="E2475" s="2" t="s">
        <v>5054</v>
      </c>
      <c r="F2475" s="2" t="s">
        <v>5040</v>
      </c>
      <c r="G2475" s="2">
        <v>22217</v>
      </c>
      <c r="H2475" s="2">
        <v>2</v>
      </c>
      <c r="I2475" s="2">
        <v>853</v>
      </c>
      <c r="J2475" s="2">
        <v>22343</v>
      </c>
      <c r="K2475" s="2">
        <v>15543</v>
      </c>
      <c r="L2475" s="2">
        <v>531</v>
      </c>
      <c r="M2475" s="2">
        <v>80</v>
      </c>
      <c r="N2475" s="2">
        <v>31</v>
      </c>
      <c r="O2475" s="2">
        <v>38</v>
      </c>
      <c r="P2475" s="2">
        <v>44</v>
      </c>
      <c r="Q2475" s="2">
        <v>174</v>
      </c>
      <c r="R2475" s="2">
        <v>14</v>
      </c>
      <c r="S2475" s="2" t="s">
        <v>31</v>
      </c>
      <c r="T2475" s="2">
        <f t="shared" si="266"/>
        <v>680</v>
      </c>
      <c r="U2475" s="4">
        <f t="shared" si="267"/>
        <v>4.3749597889725281E-2</v>
      </c>
      <c r="V2475" s="4">
        <f t="shared" si="268"/>
        <v>0.69959940586037717</v>
      </c>
      <c r="W2475">
        <f t="shared" si="269"/>
        <v>14</v>
      </c>
      <c r="X2475" t="str">
        <f t="shared" si="270"/>
        <v>Wednesday</v>
      </c>
      <c r="Y2475" t="str">
        <f t="shared" si="271"/>
        <v>Jul</v>
      </c>
      <c r="Z2475" t="str">
        <f t="shared" si="272"/>
        <v>0-2</v>
      </c>
    </row>
    <row r="2476" spans="1:26" x14ac:dyDescent="0.25">
      <c r="A2476" s="2" t="s">
        <v>7522</v>
      </c>
      <c r="B2476" s="2" t="s">
        <v>5036</v>
      </c>
      <c r="C2476" s="1">
        <v>45840</v>
      </c>
      <c r="D2476" s="3">
        <v>0.59097222222222223</v>
      </c>
      <c r="E2476" s="2" t="s">
        <v>5054</v>
      </c>
      <c r="F2476" s="2" t="s">
        <v>5050</v>
      </c>
      <c r="G2476" s="2">
        <v>21882</v>
      </c>
      <c r="H2476" s="2">
        <v>5</v>
      </c>
      <c r="I2476" s="2">
        <v>504</v>
      </c>
      <c r="J2476" s="2">
        <v>8006</v>
      </c>
      <c r="K2476" s="2">
        <v>6544</v>
      </c>
      <c r="L2476" s="2">
        <v>183</v>
      </c>
      <c r="M2476" s="2">
        <v>47</v>
      </c>
      <c r="N2476" s="2">
        <v>10</v>
      </c>
      <c r="O2476" s="2">
        <v>13</v>
      </c>
      <c r="P2476" s="2">
        <v>12</v>
      </c>
      <c r="Q2476" s="2">
        <v>54</v>
      </c>
      <c r="R2476" s="2">
        <v>9</v>
      </c>
      <c r="S2476" s="2" t="s">
        <v>31</v>
      </c>
      <c r="T2476" s="2">
        <f t="shared" si="266"/>
        <v>253</v>
      </c>
      <c r="U2476" s="4">
        <f t="shared" si="267"/>
        <v>3.8661369193154035E-2</v>
      </c>
      <c r="V2476" s="4">
        <f t="shared" si="268"/>
        <v>0.29905858696645643</v>
      </c>
      <c r="W2476">
        <f t="shared" si="269"/>
        <v>14</v>
      </c>
      <c r="X2476" t="str">
        <f t="shared" si="270"/>
        <v>Wednesday</v>
      </c>
      <c r="Y2476" t="str">
        <f t="shared" si="271"/>
        <v>Jul</v>
      </c>
      <c r="Z2476" t="str">
        <f t="shared" si="272"/>
        <v>3-5</v>
      </c>
    </row>
    <row r="2477" spans="1:26" x14ac:dyDescent="0.25">
      <c r="A2477" s="2" t="s">
        <v>7523</v>
      </c>
      <c r="B2477" s="2" t="s">
        <v>5036</v>
      </c>
      <c r="C2477" s="1">
        <v>45840</v>
      </c>
      <c r="D2477" s="3">
        <v>0.60555555555555551</v>
      </c>
      <c r="E2477" s="2" t="s">
        <v>16</v>
      </c>
      <c r="F2477" s="2" t="s">
        <v>5040</v>
      </c>
      <c r="G2477" s="2">
        <v>22031</v>
      </c>
      <c r="H2477" s="2">
        <v>1</v>
      </c>
      <c r="I2477" s="2">
        <v>432</v>
      </c>
      <c r="J2477" s="2">
        <v>8165</v>
      </c>
      <c r="K2477" s="2">
        <v>6025</v>
      </c>
      <c r="L2477" s="2">
        <v>248</v>
      </c>
      <c r="M2477" s="2">
        <v>49</v>
      </c>
      <c r="N2477" s="2">
        <v>24</v>
      </c>
      <c r="O2477" s="2">
        <v>29</v>
      </c>
      <c r="P2477" s="2">
        <v>10</v>
      </c>
      <c r="Q2477" s="2">
        <v>147</v>
      </c>
      <c r="R2477" s="2">
        <v>11</v>
      </c>
      <c r="S2477" s="2" t="s">
        <v>31</v>
      </c>
      <c r="T2477" s="2">
        <f t="shared" si="266"/>
        <v>350</v>
      </c>
      <c r="U2477" s="4">
        <f t="shared" si="267"/>
        <v>5.8091286307053944E-2</v>
      </c>
      <c r="V2477" s="4">
        <f t="shared" si="268"/>
        <v>0.27347828060460261</v>
      </c>
      <c r="W2477">
        <f t="shared" si="269"/>
        <v>14</v>
      </c>
      <c r="X2477" t="str">
        <f t="shared" si="270"/>
        <v>Wednesday</v>
      </c>
      <c r="Y2477" t="str">
        <f t="shared" si="271"/>
        <v>Jul</v>
      </c>
      <c r="Z2477" t="str">
        <f t="shared" si="272"/>
        <v>0-2</v>
      </c>
    </row>
    <row r="2478" spans="1:26" x14ac:dyDescent="0.25">
      <c r="A2478" s="2" t="s">
        <v>7524</v>
      </c>
      <c r="B2478" s="2" t="s">
        <v>5036</v>
      </c>
      <c r="C2478" s="1">
        <v>45840</v>
      </c>
      <c r="D2478" s="3">
        <v>0.61458333333333337</v>
      </c>
      <c r="E2478" s="2" t="s">
        <v>5046</v>
      </c>
      <c r="F2478" s="2" t="s">
        <v>5048</v>
      </c>
      <c r="G2478" s="2">
        <v>22086</v>
      </c>
      <c r="H2478" s="2">
        <v>7</v>
      </c>
      <c r="I2478" s="2">
        <v>149</v>
      </c>
      <c r="J2478" s="2">
        <v>5458</v>
      </c>
      <c r="K2478" s="2">
        <v>4035</v>
      </c>
      <c r="L2478" s="2">
        <v>68</v>
      </c>
      <c r="M2478" s="2">
        <v>12</v>
      </c>
      <c r="N2478" s="2">
        <v>8</v>
      </c>
      <c r="O2478" s="2">
        <v>19</v>
      </c>
      <c r="P2478" s="2">
        <v>66</v>
      </c>
      <c r="Q2478" s="2">
        <v>55</v>
      </c>
      <c r="R2478" s="2">
        <v>2</v>
      </c>
      <c r="S2478" s="2" t="s">
        <v>31</v>
      </c>
      <c r="T2478" s="2">
        <f t="shared" si="266"/>
        <v>107</v>
      </c>
      <c r="U2478" s="4">
        <f t="shared" si="267"/>
        <v>2.6517967781908302E-2</v>
      </c>
      <c r="V2478" s="4">
        <f t="shared" si="268"/>
        <v>0.18269491985873404</v>
      </c>
      <c r="W2478">
        <f t="shared" si="269"/>
        <v>14</v>
      </c>
      <c r="X2478" t="str">
        <f t="shared" si="270"/>
        <v>Wednesday</v>
      </c>
      <c r="Y2478" t="str">
        <f t="shared" si="271"/>
        <v>Jul</v>
      </c>
      <c r="Z2478" t="str">
        <f t="shared" si="272"/>
        <v>6-10</v>
      </c>
    </row>
    <row r="2479" spans="1:26" x14ac:dyDescent="0.25">
      <c r="A2479" s="2" t="s">
        <v>7525</v>
      </c>
      <c r="B2479" s="2" t="s">
        <v>5036</v>
      </c>
      <c r="C2479" s="1">
        <v>45840</v>
      </c>
      <c r="D2479" s="3">
        <v>0.63472222222222219</v>
      </c>
      <c r="E2479" s="2" t="s">
        <v>5058</v>
      </c>
      <c r="F2479" s="2" t="s">
        <v>5052</v>
      </c>
      <c r="G2479" s="2">
        <v>22147</v>
      </c>
      <c r="H2479" s="2">
        <v>5</v>
      </c>
      <c r="I2479" s="2">
        <v>300</v>
      </c>
      <c r="J2479" s="2">
        <v>16583</v>
      </c>
      <c r="K2479" s="2">
        <v>14389</v>
      </c>
      <c r="L2479" s="2">
        <v>272</v>
      </c>
      <c r="M2479" s="2">
        <v>144</v>
      </c>
      <c r="N2479" s="2">
        <v>17</v>
      </c>
      <c r="O2479" s="2">
        <v>32</v>
      </c>
      <c r="P2479" s="2">
        <v>17</v>
      </c>
      <c r="Q2479" s="2">
        <v>315</v>
      </c>
      <c r="R2479" s="2">
        <v>13</v>
      </c>
      <c r="S2479" s="2" t="s">
        <v>31</v>
      </c>
      <c r="T2479" s="2">
        <f t="shared" si="266"/>
        <v>465</v>
      </c>
      <c r="U2479" s="4">
        <f t="shared" si="267"/>
        <v>3.2316352769476683E-2</v>
      </c>
      <c r="V2479" s="4">
        <f t="shared" si="268"/>
        <v>0.64970424888246714</v>
      </c>
      <c r="W2479">
        <f t="shared" si="269"/>
        <v>15</v>
      </c>
      <c r="X2479" t="str">
        <f t="shared" si="270"/>
        <v>Wednesday</v>
      </c>
      <c r="Y2479" t="str">
        <f t="shared" si="271"/>
        <v>Jul</v>
      </c>
      <c r="Z2479" t="str">
        <f t="shared" si="272"/>
        <v>3-5</v>
      </c>
    </row>
    <row r="2480" spans="1:26" x14ac:dyDescent="0.25">
      <c r="A2480" s="2" t="s">
        <v>7526</v>
      </c>
      <c r="B2480" s="2" t="s">
        <v>5036</v>
      </c>
      <c r="C2480" s="1">
        <v>45840</v>
      </c>
      <c r="D2480" s="3">
        <v>0.63958333333333328</v>
      </c>
      <c r="E2480" s="2" t="s">
        <v>5037</v>
      </c>
      <c r="F2480" s="2" t="s">
        <v>5052</v>
      </c>
      <c r="G2480" s="2">
        <v>21892</v>
      </c>
      <c r="H2480" s="2">
        <v>3</v>
      </c>
      <c r="I2480" s="2">
        <v>331</v>
      </c>
      <c r="J2480" s="2">
        <v>7492</v>
      </c>
      <c r="K2480" s="2">
        <v>6906</v>
      </c>
      <c r="L2480" s="2">
        <v>237</v>
      </c>
      <c r="M2480" s="2">
        <v>44</v>
      </c>
      <c r="N2480" s="2">
        <v>42</v>
      </c>
      <c r="O2480" s="2">
        <v>61</v>
      </c>
      <c r="P2480" s="2">
        <v>38</v>
      </c>
      <c r="Q2480" s="2">
        <v>175</v>
      </c>
      <c r="R2480" s="2">
        <v>12</v>
      </c>
      <c r="S2480" s="2" t="s">
        <v>31</v>
      </c>
      <c r="T2480" s="2">
        <f t="shared" si="266"/>
        <v>384</v>
      </c>
      <c r="U2480" s="4">
        <f t="shared" si="267"/>
        <v>5.560382276281494E-2</v>
      </c>
      <c r="V2480" s="4">
        <f t="shared" si="268"/>
        <v>0.31545770144344965</v>
      </c>
      <c r="W2480">
        <f t="shared" si="269"/>
        <v>15</v>
      </c>
      <c r="X2480" t="str">
        <f t="shared" si="270"/>
        <v>Wednesday</v>
      </c>
      <c r="Y2480" t="str">
        <f t="shared" si="271"/>
        <v>Jul</v>
      </c>
      <c r="Z2480" t="str">
        <f t="shared" si="272"/>
        <v>3-5</v>
      </c>
    </row>
    <row r="2481" spans="1:26" x14ac:dyDescent="0.25">
      <c r="A2481" s="2" t="s">
        <v>7527</v>
      </c>
      <c r="B2481" s="2" t="s">
        <v>5036</v>
      </c>
      <c r="C2481" s="1">
        <v>45840</v>
      </c>
      <c r="D2481" s="3">
        <v>0.67361111111111116</v>
      </c>
      <c r="E2481" s="2" t="s">
        <v>5044</v>
      </c>
      <c r="F2481" s="2" t="s">
        <v>5050</v>
      </c>
      <c r="G2481" s="2">
        <v>21970</v>
      </c>
      <c r="H2481" s="2">
        <v>4</v>
      </c>
      <c r="I2481" s="2">
        <v>461</v>
      </c>
      <c r="J2481" s="2">
        <v>13815</v>
      </c>
      <c r="K2481" s="2">
        <v>10867</v>
      </c>
      <c r="L2481" s="2">
        <v>392</v>
      </c>
      <c r="M2481" s="2">
        <v>45</v>
      </c>
      <c r="N2481" s="2">
        <v>25</v>
      </c>
      <c r="O2481" s="2">
        <v>30</v>
      </c>
      <c r="P2481" s="2">
        <v>63</v>
      </c>
      <c r="Q2481" s="2">
        <v>234</v>
      </c>
      <c r="R2481" s="2">
        <v>30</v>
      </c>
      <c r="S2481" s="2" t="s">
        <v>31</v>
      </c>
      <c r="T2481" s="2">
        <f t="shared" si="266"/>
        <v>492</v>
      </c>
      <c r="U2481" s="4">
        <f t="shared" si="267"/>
        <v>4.5274684825618847E-2</v>
      </c>
      <c r="V2481" s="4">
        <f t="shared" si="268"/>
        <v>0.49462903959945381</v>
      </c>
      <c r="W2481">
        <f t="shared" si="269"/>
        <v>16</v>
      </c>
      <c r="X2481" t="str">
        <f t="shared" si="270"/>
        <v>Wednesday</v>
      </c>
      <c r="Y2481" t="str">
        <f t="shared" si="271"/>
        <v>Jul</v>
      </c>
      <c r="Z2481" t="str">
        <f t="shared" si="272"/>
        <v>3-5</v>
      </c>
    </row>
    <row r="2482" spans="1:26" x14ac:dyDescent="0.25">
      <c r="A2482" s="2" t="s">
        <v>7528</v>
      </c>
      <c r="B2482" s="2" t="s">
        <v>5036</v>
      </c>
      <c r="C2482" s="1">
        <v>45840</v>
      </c>
      <c r="D2482" s="3">
        <v>0.69791666666666663</v>
      </c>
      <c r="E2482" s="2" t="s">
        <v>5058</v>
      </c>
      <c r="F2482" s="2" t="s">
        <v>5050</v>
      </c>
      <c r="G2482" s="2">
        <v>21949</v>
      </c>
      <c r="H2482" s="2">
        <v>7</v>
      </c>
      <c r="I2482" s="2">
        <v>91</v>
      </c>
      <c r="J2482" s="2">
        <v>17397</v>
      </c>
      <c r="K2482" s="2">
        <v>14207</v>
      </c>
      <c r="L2482" s="2">
        <v>507</v>
      </c>
      <c r="M2482" s="2">
        <v>205</v>
      </c>
      <c r="N2482" s="2">
        <v>28</v>
      </c>
      <c r="O2482" s="2">
        <v>47</v>
      </c>
      <c r="P2482" s="2">
        <v>27</v>
      </c>
      <c r="Q2482" s="2">
        <v>220</v>
      </c>
      <c r="R2482" s="2">
        <v>15</v>
      </c>
      <c r="S2482" s="2" t="s">
        <v>28</v>
      </c>
      <c r="T2482" s="2">
        <f t="shared" si="266"/>
        <v>787</v>
      </c>
      <c r="U2482" s="4">
        <f t="shared" si="267"/>
        <v>5.5395227704652633E-2</v>
      </c>
      <c r="V2482" s="4">
        <f t="shared" si="268"/>
        <v>0.64727322429267853</v>
      </c>
      <c r="W2482">
        <f t="shared" si="269"/>
        <v>16</v>
      </c>
      <c r="X2482" t="str">
        <f t="shared" si="270"/>
        <v>Wednesday</v>
      </c>
      <c r="Y2482" t="str">
        <f t="shared" si="271"/>
        <v>Jul</v>
      </c>
      <c r="Z2482" t="str">
        <f t="shared" si="272"/>
        <v>6-10</v>
      </c>
    </row>
    <row r="2483" spans="1:26" x14ac:dyDescent="0.25">
      <c r="A2483" s="2" t="s">
        <v>7529</v>
      </c>
      <c r="B2483" s="2" t="s">
        <v>5036</v>
      </c>
      <c r="C2483" s="1">
        <v>45840</v>
      </c>
      <c r="D2483" s="3">
        <v>0.71805555555555556</v>
      </c>
      <c r="E2483" s="2" t="s">
        <v>5037</v>
      </c>
      <c r="F2483" s="2" t="s">
        <v>5038</v>
      </c>
      <c r="G2483" s="2">
        <v>21973</v>
      </c>
      <c r="H2483" s="2">
        <v>4</v>
      </c>
      <c r="I2483" s="2">
        <v>206</v>
      </c>
      <c r="J2483" s="2">
        <v>18714</v>
      </c>
      <c r="K2483" s="2">
        <v>13495</v>
      </c>
      <c r="L2483" s="2">
        <v>365</v>
      </c>
      <c r="M2483" s="2">
        <v>63</v>
      </c>
      <c r="N2483" s="2">
        <v>35</v>
      </c>
      <c r="O2483" s="2">
        <v>99</v>
      </c>
      <c r="P2483" s="2">
        <v>206</v>
      </c>
      <c r="Q2483" s="2">
        <v>230</v>
      </c>
      <c r="R2483" s="2">
        <v>56</v>
      </c>
      <c r="S2483" s="2" t="s">
        <v>31</v>
      </c>
      <c r="T2483" s="2">
        <f t="shared" si="266"/>
        <v>562</v>
      </c>
      <c r="U2483" s="4">
        <f t="shared" si="267"/>
        <v>4.1645053723601333E-2</v>
      </c>
      <c r="V2483" s="4">
        <f t="shared" si="268"/>
        <v>0.61416283620807355</v>
      </c>
      <c r="W2483">
        <f t="shared" si="269"/>
        <v>17</v>
      </c>
      <c r="X2483" t="str">
        <f t="shared" si="270"/>
        <v>Wednesday</v>
      </c>
      <c r="Y2483" t="str">
        <f t="shared" si="271"/>
        <v>Jul</v>
      </c>
      <c r="Z2483" t="str">
        <f t="shared" si="272"/>
        <v>3-5</v>
      </c>
    </row>
    <row r="2484" spans="1:26" x14ac:dyDescent="0.25">
      <c r="A2484" s="2" t="s">
        <v>7530</v>
      </c>
      <c r="B2484" s="2" t="s">
        <v>5036</v>
      </c>
      <c r="C2484" s="1">
        <v>45840</v>
      </c>
      <c r="D2484" s="3">
        <v>0.71944444444444444</v>
      </c>
      <c r="E2484" s="2" t="s">
        <v>5054</v>
      </c>
      <c r="F2484" s="2" t="s">
        <v>5050</v>
      </c>
      <c r="G2484" s="2">
        <v>22055</v>
      </c>
      <c r="H2484" s="2">
        <v>4</v>
      </c>
      <c r="I2484" s="2">
        <v>2506</v>
      </c>
      <c r="J2484" s="2">
        <v>6988</v>
      </c>
      <c r="K2484" s="2">
        <v>5620</v>
      </c>
      <c r="L2484" s="2">
        <v>159</v>
      </c>
      <c r="M2484" s="2">
        <v>64</v>
      </c>
      <c r="N2484" s="2">
        <v>17</v>
      </c>
      <c r="O2484" s="2">
        <v>24</v>
      </c>
      <c r="P2484" s="2">
        <v>11</v>
      </c>
      <c r="Q2484" s="2">
        <v>58</v>
      </c>
      <c r="R2484" s="2">
        <v>9</v>
      </c>
      <c r="S2484" s="2" t="s">
        <v>31</v>
      </c>
      <c r="T2484" s="2">
        <f t="shared" si="266"/>
        <v>264</v>
      </c>
      <c r="U2484" s="4">
        <f t="shared" si="267"/>
        <v>4.6975088967971527E-2</v>
      </c>
      <c r="V2484" s="4">
        <f t="shared" si="268"/>
        <v>0.25481750170029471</v>
      </c>
      <c r="W2484">
        <f t="shared" si="269"/>
        <v>17</v>
      </c>
      <c r="X2484" t="str">
        <f t="shared" si="270"/>
        <v>Wednesday</v>
      </c>
      <c r="Y2484" t="str">
        <f t="shared" si="271"/>
        <v>Jul</v>
      </c>
      <c r="Z2484" t="str">
        <f t="shared" si="272"/>
        <v>3-5</v>
      </c>
    </row>
    <row r="2485" spans="1:26" x14ac:dyDescent="0.25">
      <c r="A2485" s="2" t="s">
        <v>7531</v>
      </c>
      <c r="B2485" s="2" t="s">
        <v>5036</v>
      </c>
      <c r="C2485" s="1">
        <v>45840</v>
      </c>
      <c r="D2485" s="3">
        <v>0.80972222222222223</v>
      </c>
      <c r="E2485" s="2" t="s">
        <v>5037</v>
      </c>
      <c r="F2485" s="2" t="s">
        <v>5040</v>
      </c>
      <c r="G2485" s="2">
        <v>22128</v>
      </c>
      <c r="H2485" s="2">
        <v>3</v>
      </c>
      <c r="I2485" s="2">
        <v>141</v>
      </c>
      <c r="J2485" s="2">
        <v>15884</v>
      </c>
      <c r="K2485" s="2">
        <v>11683</v>
      </c>
      <c r="L2485" s="2">
        <v>548</v>
      </c>
      <c r="M2485" s="2">
        <v>71</v>
      </c>
      <c r="N2485" s="2">
        <v>83</v>
      </c>
      <c r="O2485" s="2">
        <v>139</v>
      </c>
      <c r="P2485" s="2">
        <v>43</v>
      </c>
      <c r="Q2485" s="2">
        <v>153</v>
      </c>
      <c r="R2485" s="2">
        <v>35</v>
      </c>
      <c r="S2485" s="2" t="s">
        <v>31</v>
      </c>
      <c r="T2485" s="2">
        <f t="shared" si="266"/>
        <v>841</v>
      </c>
      <c r="U2485" s="4">
        <f t="shared" si="267"/>
        <v>7.1984935376187623E-2</v>
      </c>
      <c r="V2485" s="4">
        <f t="shared" si="268"/>
        <v>0.52797360809833693</v>
      </c>
      <c r="W2485">
        <f t="shared" si="269"/>
        <v>19</v>
      </c>
      <c r="X2485" t="str">
        <f t="shared" si="270"/>
        <v>Wednesday</v>
      </c>
      <c r="Y2485" t="str">
        <f t="shared" si="271"/>
        <v>Jul</v>
      </c>
      <c r="Z2485" t="str">
        <f t="shared" si="272"/>
        <v>3-5</v>
      </c>
    </row>
    <row r="2486" spans="1:26" x14ac:dyDescent="0.25">
      <c r="A2486" s="2" t="s">
        <v>7532</v>
      </c>
      <c r="B2486" s="2" t="s">
        <v>5036</v>
      </c>
      <c r="C2486" s="1">
        <v>45840</v>
      </c>
      <c r="D2486" s="3">
        <v>0.85624999999999996</v>
      </c>
      <c r="E2486" s="2" t="s">
        <v>5044</v>
      </c>
      <c r="F2486" s="2" t="s">
        <v>5042</v>
      </c>
      <c r="G2486" s="2">
        <v>21848</v>
      </c>
      <c r="H2486" s="2">
        <v>4</v>
      </c>
      <c r="I2486" s="2">
        <v>302</v>
      </c>
      <c r="J2486" s="2">
        <v>13673</v>
      </c>
      <c r="K2486" s="2">
        <v>9508</v>
      </c>
      <c r="L2486" s="2">
        <v>236</v>
      </c>
      <c r="M2486" s="2">
        <v>22</v>
      </c>
      <c r="N2486" s="2">
        <v>15</v>
      </c>
      <c r="O2486" s="2">
        <v>15</v>
      </c>
      <c r="P2486" s="2">
        <v>36</v>
      </c>
      <c r="Q2486" s="2">
        <v>138</v>
      </c>
      <c r="R2486" s="2">
        <v>33</v>
      </c>
      <c r="S2486" s="2" t="s">
        <v>31</v>
      </c>
      <c r="T2486" s="2">
        <f t="shared" si="266"/>
        <v>288</v>
      </c>
      <c r="U2486" s="4">
        <f t="shared" si="267"/>
        <v>3.0290281867900715E-2</v>
      </c>
      <c r="V2486" s="4">
        <f t="shared" si="268"/>
        <v>0.43518857561332847</v>
      </c>
      <c r="W2486">
        <f t="shared" si="269"/>
        <v>20</v>
      </c>
      <c r="X2486" t="str">
        <f t="shared" si="270"/>
        <v>Wednesday</v>
      </c>
      <c r="Y2486" t="str">
        <f t="shared" si="271"/>
        <v>Jul</v>
      </c>
      <c r="Z2486" t="str">
        <f t="shared" si="272"/>
        <v>3-5</v>
      </c>
    </row>
    <row r="2487" spans="1:26" x14ac:dyDescent="0.25">
      <c r="A2487" s="2" t="s">
        <v>7533</v>
      </c>
      <c r="B2487" s="2" t="s">
        <v>5036</v>
      </c>
      <c r="C2487" s="1">
        <v>45840</v>
      </c>
      <c r="D2487" s="3">
        <v>0.97152777777777777</v>
      </c>
      <c r="E2487" s="2" t="s">
        <v>5037</v>
      </c>
      <c r="F2487" s="2" t="s">
        <v>5050</v>
      </c>
      <c r="G2487" s="2">
        <v>22196</v>
      </c>
      <c r="H2487" s="2">
        <v>4</v>
      </c>
      <c r="I2487" s="2">
        <v>198</v>
      </c>
      <c r="J2487" s="2">
        <v>15000</v>
      </c>
      <c r="K2487" s="2">
        <v>10710</v>
      </c>
      <c r="L2487" s="2">
        <v>452</v>
      </c>
      <c r="M2487" s="2">
        <v>55</v>
      </c>
      <c r="N2487" s="2">
        <v>52</v>
      </c>
      <c r="O2487" s="2">
        <v>87</v>
      </c>
      <c r="P2487" s="2">
        <v>101</v>
      </c>
      <c r="Q2487" s="2">
        <v>152</v>
      </c>
      <c r="R2487" s="2">
        <v>40</v>
      </c>
      <c r="S2487" s="2" t="s">
        <v>31</v>
      </c>
      <c r="T2487" s="2">
        <f t="shared" si="266"/>
        <v>646</v>
      </c>
      <c r="U2487" s="4">
        <f t="shared" si="267"/>
        <v>6.0317460317460318E-2</v>
      </c>
      <c r="V2487" s="4">
        <f t="shared" si="268"/>
        <v>0.48251937285997476</v>
      </c>
      <c r="W2487">
        <f t="shared" si="269"/>
        <v>23</v>
      </c>
      <c r="X2487" t="str">
        <f t="shared" si="270"/>
        <v>Wednesday</v>
      </c>
      <c r="Y2487" t="str">
        <f t="shared" si="271"/>
        <v>Jul</v>
      </c>
      <c r="Z2487" t="str">
        <f t="shared" si="272"/>
        <v>3-5</v>
      </c>
    </row>
    <row r="2488" spans="1:26" x14ac:dyDescent="0.25">
      <c r="A2488" s="2" t="s">
        <v>7534</v>
      </c>
      <c r="B2488" s="2" t="s">
        <v>5036</v>
      </c>
      <c r="C2488" s="1">
        <v>45840</v>
      </c>
      <c r="D2488" s="3">
        <v>0.97847222222222219</v>
      </c>
      <c r="E2488" s="2" t="s">
        <v>5054</v>
      </c>
      <c r="F2488" s="2" t="s">
        <v>5069</v>
      </c>
      <c r="G2488" s="2">
        <v>21967</v>
      </c>
      <c r="H2488" s="2">
        <v>4</v>
      </c>
      <c r="I2488" s="2">
        <v>630</v>
      </c>
      <c r="J2488" s="2">
        <v>3318</v>
      </c>
      <c r="K2488" s="2">
        <v>3003</v>
      </c>
      <c r="L2488" s="2">
        <v>87</v>
      </c>
      <c r="M2488" s="2">
        <v>14</v>
      </c>
      <c r="N2488" s="2">
        <v>5</v>
      </c>
      <c r="O2488" s="2">
        <v>8</v>
      </c>
      <c r="P2488" s="2">
        <v>8</v>
      </c>
      <c r="Q2488" s="2">
        <v>30</v>
      </c>
      <c r="R2488" s="2">
        <v>3</v>
      </c>
      <c r="S2488" s="2" t="s">
        <v>31</v>
      </c>
      <c r="T2488" s="2">
        <f t="shared" si="266"/>
        <v>114</v>
      </c>
      <c r="U2488" s="4">
        <f t="shared" si="267"/>
        <v>3.796203796203796E-2</v>
      </c>
      <c r="V2488" s="4">
        <f t="shared" si="268"/>
        <v>0.13670505758637957</v>
      </c>
      <c r="W2488">
        <f t="shared" si="269"/>
        <v>23</v>
      </c>
      <c r="X2488" t="str">
        <f t="shared" si="270"/>
        <v>Wednesday</v>
      </c>
      <c r="Y2488" t="str">
        <f t="shared" si="271"/>
        <v>Jul</v>
      </c>
      <c r="Z2488" t="str">
        <f t="shared" si="272"/>
        <v>3-5</v>
      </c>
    </row>
    <row r="2489" spans="1:26" x14ac:dyDescent="0.25">
      <c r="A2489" s="2" t="s">
        <v>7535</v>
      </c>
      <c r="B2489" s="2" t="s">
        <v>5036</v>
      </c>
      <c r="C2489" s="1">
        <v>45841</v>
      </c>
      <c r="D2489" s="3">
        <v>0.16666666666666666</v>
      </c>
      <c r="E2489" s="2" t="s">
        <v>5054</v>
      </c>
      <c r="F2489" s="2" t="s">
        <v>5042</v>
      </c>
      <c r="G2489" s="2">
        <v>22101</v>
      </c>
      <c r="H2489" s="2">
        <v>3</v>
      </c>
      <c r="I2489" s="2">
        <v>957</v>
      </c>
      <c r="J2489" s="2">
        <v>5294</v>
      </c>
      <c r="K2489" s="2">
        <v>4590</v>
      </c>
      <c r="L2489" s="2">
        <v>123</v>
      </c>
      <c r="M2489" s="2">
        <v>24</v>
      </c>
      <c r="N2489" s="2">
        <v>9</v>
      </c>
      <c r="O2489" s="2">
        <v>10</v>
      </c>
      <c r="P2489" s="2">
        <v>6</v>
      </c>
      <c r="Q2489" s="2">
        <v>65</v>
      </c>
      <c r="R2489" s="2">
        <v>10</v>
      </c>
      <c r="S2489" s="2" t="s">
        <v>28</v>
      </c>
      <c r="T2489" s="2">
        <f t="shared" si="266"/>
        <v>166</v>
      </c>
      <c r="U2489" s="4">
        <f t="shared" si="267"/>
        <v>3.6165577342047929E-2</v>
      </c>
      <c r="V2489" s="4">
        <f t="shared" si="268"/>
        <v>0.20768291027555313</v>
      </c>
      <c r="W2489">
        <f t="shared" si="269"/>
        <v>4</v>
      </c>
      <c r="X2489" t="str">
        <f t="shared" si="270"/>
        <v>Thursday</v>
      </c>
      <c r="Y2489" t="str">
        <f t="shared" si="271"/>
        <v>Jul</v>
      </c>
      <c r="Z2489" t="str">
        <f t="shared" si="272"/>
        <v>3-5</v>
      </c>
    </row>
    <row r="2490" spans="1:26" x14ac:dyDescent="0.25">
      <c r="A2490" s="2" t="s">
        <v>7536</v>
      </c>
      <c r="B2490" s="2" t="s">
        <v>5036</v>
      </c>
      <c r="C2490" s="1">
        <v>45841</v>
      </c>
      <c r="D2490" s="3">
        <v>0.17986111111111111</v>
      </c>
      <c r="E2490" s="2" t="s">
        <v>5054</v>
      </c>
      <c r="F2490" s="2" t="s">
        <v>5052</v>
      </c>
      <c r="G2490" s="2">
        <v>21845</v>
      </c>
      <c r="H2490" s="2">
        <v>1</v>
      </c>
      <c r="I2490" s="2">
        <v>847</v>
      </c>
      <c r="J2490" s="2">
        <v>2153</v>
      </c>
      <c r="K2490" s="2">
        <v>1956</v>
      </c>
      <c r="L2490" s="2">
        <v>52</v>
      </c>
      <c r="M2490" s="2">
        <v>9</v>
      </c>
      <c r="N2490" s="2">
        <v>3</v>
      </c>
      <c r="O2490" s="2">
        <v>4</v>
      </c>
      <c r="P2490" s="2">
        <v>3</v>
      </c>
      <c r="Q2490" s="2">
        <v>50</v>
      </c>
      <c r="R2490" s="2">
        <v>5</v>
      </c>
      <c r="S2490" s="2" t="s">
        <v>31</v>
      </c>
      <c r="T2490" s="2">
        <f t="shared" si="266"/>
        <v>68</v>
      </c>
      <c r="U2490" s="4">
        <f t="shared" si="267"/>
        <v>3.4764826175869123E-2</v>
      </c>
      <c r="V2490" s="4">
        <f t="shared" si="268"/>
        <v>8.9539940489814604E-2</v>
      </c>
      <c r="W2490">
        <f t="shared" si="269"/>
        <v>4</v>
      </c>
      <c r="X2490" t="str">
        <f t="shared" si="270"/>
        <v>Thursday</v>
      </c>
      <c r="Y2490" t="str">
        <f t="shared" si="271"/>
        <v>Jul</v>
      </c>
      <c r="Z2490" t="str">
        <f t="shared" si="272"/>
        <v>0-2</v>
      </c>
    </row>
    <row r="2491" spans="1:26" x14ac:dyDescent="0.25">
      <c r="A2491" s="2" t="s">
        <v>7537</v>
      </c>
      <c r="B2491" s="2" t="s">
        <v>5036</v>
      </c>
      <c r="C2491" s="1">
        <v>45841</v>
      </c>
      <c r="D2491" s="3">
        <v>0.35555555555555557</v>
      </c>
      <c r="E2491" s="2" t="s">
        <v>5054</v>
      </c>
      <c r="F2491" s="2" t="s">
        <v>5048</v>
      </c>
      <c r="G2491" s="2">
        <v>21901</v>
      </c>
      <c r="H2491" s="2">
        <v>5</v>
      </c>
      <c r="I2491" s="2">
        <v>1018</v>
      </c>
      <c r="J2491" s="2">
        <v>11054</v>
      </c>
      <c r="K2491" s="2">
        <v>7655</v>
      </c>
      <c r="L2491" s="2">
        <v>272</v>
      </c>
      <c r="M2491" s="2">
        <v>45</v>
      </c>
      <c r="N2491" s="2">
        <v>19</v>
      </c>
      <c r="O2491" s="2">
        <v>24</v>
      </c>
      <c r="P2491" s="2">
        <v>13</v>
      </c>
      <c r="Q2491" s="2">
        <v>123</v>
      </c>
      <c r="R2491" s="2">
        <v>9</v>
      </c>
      <c r="S2491" s="2" t="s">
        <v>31</v>
      </c>
      <c r="T2491" s="2">
        <f t="shared" si="266"/>
        <v>360</v>
      </c>
      <c r="U2491" s="4">
        <f t="shared" si="267"/>
        <v>4.7028086218158065E-2</v>
      </c>
      <c r="V2491" s="4">
        <f t="shared" si="268"/>
        <v>0.34952741883932242</v>
      </c>
      <c r="W2491">
        <f t="shared" si="269"/>
        <v>8</v>
      </c>
      <c r="X2491" t="str">
        <f t="shared" si="270"/>
        <v>Thursday</v>
      </c>
      <c r="Y2491" t="str">
        <f t="shared" si="271"/>
        <v>Jul</v>
      </c>
      <c r="Z2491" t="str">
        <f t="shared" si="272"/>
        <v>3-5</v>
      </c>
    </row>
    <row r="2492" spans="1:26" x14ac:dyDescent="0.25">
      <c r="A2492" s="2" t="s">
        <v>7538</v>
      </c>
      <c r="B2492" s="2" t="s">
        <v>5036</v>
      </c>
      <c r="C2492" s="1">
        <v>45841</v>
      </c>
      <c r="D2492" s="3">
        <v>0.38819444444444445</v>
      </c>
      <c r="E2492" s="2" t="s">
        <v>5044</v>
      </c>
      <c r="F2492" s="2" t="s">
        <v>5038</v>
      </c>
      <c r="G2492" s="2">
        <v>21948</v>
      </c>
      <c r="H2492" s="2">
        <v>3</v>
      </c>
      <c r="I2492" s="2">
        <v>315</v>
      </c>
      <c r="J2492" s="2">
        <v>19712</v>
      </c>
      <c r="K2492" s="2">
        <v>16023</v>
      </c>
      <c r="L2492" s="2">
        <v>408</v>
      </c>
      <c r="M2492" s="2">
        <v>44</v>
      </c>
      <c r="N2492" s="2">
        <v>28</v>
      </c>
      <c r="O2492" s="2">
        <v>31</v>
      </c>
      <c r="P2492" s="2">
        <v>97</v>
      </c>
      <c r="Q2492" s="2">
        <v>154</v>
      </c>
      <c r="R2492" s="2">
        <v>44</v>
      </c>
      <c r="S2492" s="2" t="s">
        <v>31</v>
      </c>
      <c r="T2492" s="2">
        <f t="shared" si="266"/>
        <v>511</v>
      </c>
      <c r="U2492" s="4">
        <f t="shared" si="267"/>
        <v>3.1891655744866756E-2</v>
      </c>
      <c r="V2492" s="4">
        <f t="shared" si="268"/>
        <v>0.73004373974849646</v>
      </c>
      <c r="W2492">
        <f t="shared" si="269"/>
        <v>9</v>
      </c>
      <c r="X2492" t="str">
        <f t="shared" si="270"/>
        <v>Thursday</v>
      </c>
      <c r="Y2492" t="str">
        <f t="shared" si="271"/>
        <v>Jul</v>
      </c>
      <c r="Z2492" t="str">
        <f t="shared" si="272"/>
        <v>3-5</v>
      </c>
    </row>
    <row r="2493" spans="1:26" x14ac:dyDescent="0.25">
      <c r="A2493" s="2" t="s">
        <v>7539</v>
      </c>
      <c r="B2493" s="2" t="s">
        <v>5036</v>
      </c>
      <c r="C2493" s="1">
        <v>45841</v>
      </c>
      <c r="D2493" s="3">
        <v>0.4</v>
      </c>
      <c r="E2493" s="2" t="s">
        <v>5037</v>
      </c>
      <c r="F2493" s="2" t="s">
        <v>5040</v>
      </c>
      <c r="G2493" s="2">
        <v>22127</v>
      </c>
      <c r="H2493" s="2">
        <v>7</v>
      </c>
      <c r="I2493" s="2">
        <v>117</v>
      </c>
      <c r="J2493" s="2">
        <v>25855</v>
      </c>
      <c r="K2493" s="2">
        <v>23313</v>
      </c>
      <c r="L2493" s="2">
        <v>1293</v>
      </c>
      <c r="M2493" s="2">
        <v>164</v>
      </c>
      <c r="N2493" s="2">
        <v>111</v>
      </c>
      <c r="O2493" s="2">
        <v>335</v>
      </c>
      <c r="P2493" s="2">
        <v>168</v>
      </c>
      <c r="Q2493" s="2">
        <v>282</v>
      </c>
      <c r="R2493" s="2">
        <v>36</v>
      </c>
      <c r="S2493" s="2" t="s">
        <v>31</v>
      </c>
      <c r="T2493" s="2">
        <f t="shared" si="266"/>
        <v>1903</v>
      </c>
      <c r="U2493" s="4">
        <f t="shared" si="267"/>
        <v>8.1628276069145966E-2</v>
      </c>
      <c r="V2493" s="4">
        <f t="shared" si="268"/>
        <v>1.0535996746056853</v>
      </c>
      <c r="W2493">
        <f t="shared" si="269"/>
        <v>9</v>
      </c>
      <c r="X2493" t="str">
        <f t="shared" si="270"/>
        <v>Thursday</v>
      </c>
      <c r="Y2493" t="str">
        <f t="shared" si="271"/>
        <v>Jul</v>
      </c>
      <c r="Z2493" t="str">
        <f t="shared" si="272"/>
        <v>6-10</v>
      </c>
    </row>
    <row r="2494" spans="1:26" x14ac:dyDescent="0.25">
      <c r="A2494" s="2" t="s">
        <v>7540</v>
      </c>
      <c r="B2494" s="2" t="s">
        <v>5036</v>
      </c>
      <c r="C2494" s="1">
        <v>45841</v>
      </c>
      <c r="D2494" s="3">
        <v>0.43402777777777779</v>
      </c>
      <c r="E2494" s="2" t="s">
        <v>5046</v>
      </c>
      <c r="F2494" s="2" t="s">
        <v>5042</v>
      </c>
      <c r="G2494" s="2">
        <v>22080</v>
      </c>
      <c r="H2494" s="2">
        <v>1</v>
      </c>
      <c r="I2494" s="2">
        <v>217</v>
      </c>
      <c r="J2494" s="2">
        <v>10734</v>
      </c>
      <c r="K2494" s="2">
        <v>9844</v>
      </c>
      <c r="L2494" s="2">
        <v>262</v>
      </c>
      <c r="M2494" s="2">
        <v>28</v>
      </c>
      <c r="N2494" s="2">
        <v>22</v>
      </c>
      <c r="O2494" s="2">
        <v>38</v>
      </c>
      <c r="P2494" s="2">
        <v>160</v>
      </c>
      <c r="Q2494" s="2">
        <v>78</v>
      </c>
      <c r="R2494" s="2">
        <v>14</v>
      </c>
      <c r="S2494" s="2" t="s">
        <v>31</v>
      </c>
      <c r="T2494" s="2">
        <f t="shared" si="266"/>
        <v>350</v>
      </c>
      <c r="U2494" s="4">
        <f t="shared" si="267"/>
        <v>3.5554652580251929E-2</v>
      </c>
      <c r="V2494" s="4">
        <f t="shared" si="268"/>
        <v>0.44583333333333336</v>
      </c>
      <c r="W2494">
        <f t="shared" si="269"/>
        <v>10</v>
      </c>
      <c r="X2494" t="str">
        <f t="shared" si="270"/>
        <v>Thursday</v>
      </c>
      <c r="Y2494" t="str">
        <f t="shared" si="271"/>
        <v>Jul</v>
      </c>
      <c r="Z2494" t="str">
        <f t="shared" si="272"/>
        <v>0-2</v>
      </c>
    </row>
    <row r="2495" spans="1:26" x14ac:dyDescent="0.25">
      <c r="A2495" s="2" t="s">
        <v>7541</v>
      </c>
      <c r="B2495" s="2" t="s">
        <v>5036</v>
      </c>
      <c r="C2495" s="1">
        <v>45841</v>
      </c>
      <c r="D2495" s="3">
        <v>0.47986111111111113</v>
      </c>
      <c r="E2495" s="2" t="s">
        <v>5046</v>
      </c>
      <c r="F2495" s="2" t="s">
        <v>5050</v>
      </c>
      <c r="G2495" s="2">
        <v>22053</v>
      </c>
      <c r="H2495" s="2">
        <v>4</v>
      </c>
      <c r="I2495" s="2">
        <v>213</v>
      </c>
      <c r="J2495" s="2">
        <v>5451</v>
      </c>
      <c r="K2495" s="2">
        <v>4349</v>
      </c>
      <c r="L2495" s="2">
        <v>64</v>
      </c>
      <c r="M2495" s="2">
        <v>14</v>
      </c>
      <c r="N2495" s="2">
        <v>9</v>
      </c>
      <c r="O2495" s="2">
        <v>14</v>
      </c>
      <c r="P2495" s="2">
        <v>99</v>
      </c>
      <c r="Q2495" s="2">
        <v>36</v>
      </c>
      <c r="R2495" s="2">
        <v>6</v>
      </c>
      <c r="S2495" s="2" t="s">
        <v>31</v>
      </c>
      <c r="T2495" s="2">
        <f t="shared" si="266"/>
        <v>101</v>
      </c>
      <c r="U2495" s="4">
        <f t="shared" si="267"/>
        <v>2.3223729593009886E-2</v>
      </c>
      <c r="V2495" s="4">
        <f t="shared" si="268"/>
        <v>0.19720672924318686</v>
      </c>
      <c r="W2495">
        <f t="shared" si="269"/>
        <v>11</v>
      </c>
      <c r="X2495" t="str">
        <f t="shared" si="270"/>
        <v>Thursday</v>
      </c>
      <c r="Y2495" t="str">
        <f t="shared" si="271"/>
        <v>Jul</v>
      </c>
      <c r="Z2495" t="str">
        <f t="shared" si="272"/>
        <v>3-5</v>
      </c>
    </row>
    <row r="2496" spans="1:26" x14ac:dyDescent="0.25">
      <c r="A2496" s="2" t="s">
        <v>7542</v>
      </c>
      <c r="B2496" s="2" t="s">
        <v>5036</v>
      </c>
      <c r="C2496" s="1">
        <v>45841</v>
      </c>
      <c r="D2496" s="3">
        <v>0.49930555555555556</v>
      </c>
      <c r="E2496" s="2" t="s">
        <v>5058</v>
      </c>
      <c r="F2496" s="2" t="s">
        <v>5069</v>
      </c>
      <c r="G2496" s="2">
        <v>21973</v>
      </c>
      <c r="H2496" s="2">
        <v>6</v>
      </c>
      <c r="I2496" s="2">
        <v>192</v>
      </c>
      <c r="J2496" s="2">
        <v>13759</v>
      </c>
      <c r="K2496" s="2">
        <v>11312</v>
      </c>
      <c r="L2496" s="2">
        <v>294</v>
      </c>
      <c r="M2496" s="2">
        <v>168</v>
      </c>
      <c r="N2496" s="2">
        <v>19</v>
      </c>
      <c r="O2496" s="2">
        <v>32</v>
      </c>
      <c r="P2496" s="2">
        <v>28</v>
      </c>
      <c r="Q2496" s="2">
        <v>234</v>
      </c>
      <c r="R2496" s="2">
        <v>22</v>
      </c>
      <c r="S2496" s="2" t="s">
        <v>31</v>
      </c>
      <c r="T2496" s="2">
        <f t="shared" si="266"/>
        <v>513</v>
      </c>
      <c r="U2496" s="4">
        <f t="shared" si="267"/>
        <v>4.5350070721357848E-2</v>
      </c>
      <c r="V2496" s="4">
        <f t="shared" si="268"/>
        <v>0.51481363491557819</v>
      </c>
      <c r="W2496">
        <f t="shared" si="269"/>
        <v>11</v>
      </c>
      <c r="X2496" t="str">
        <f t="shared" si="270"/>
        <v>Thursday</v>
      </c>
      <c r="Y2496" t="str">
        <f t="shared" si="271"/>
        <v>Jul</v>
      </c>
      <c r="Z2496" t="str">
        <f t="shared" si="272"/>
        <v>6-10</v>
      </c>
    </row>
    <row r="2497" spans="1:26" x14ac:dyDescent="0.25">
      <c r="A2497" s="2" t="s">
        <v>7543</v>
      </c>
      <c r="B2497" s="2" t="s">
        <v>5036</v>
      </c>
      <c r="C2497" s="1">
        <v>45841</v>
      </c>
      <c r="D2497" s="3">
        <v>0.51597222222222228</v>
      </c>
      <c r="E2497" s="2" t="s">
        <v>5037</v>
      </c>
      <c r="F2497" s="2" t="s">
        <v>5038</v>
      </c>
      <c r="G2497" s="2">
        <v>22161</v>
      </c>
      <c r="H2497" s="2">
        <v>5</v>
      </c>
      <c r="I2497" s="2">
        <v>202</v>
      </c>
      <c r="J2497" s="2">
        <v>7933</v>
      </c>
      <c r="K2497" s="2">
        <v>6783</v>
      </c>
      <c r="L2497" s="2">
        <v>202</v>
      </c>
      <c r="M2497" s="2">
        <v>31</v>
      </c>
      <c r="N2497" s="2">
        <v>20</v>
      </c>
      <c r="O2497" s="2">
        <v>45</v>
      </c>
      <c r="P2497" s="2">
        <v>96</v>
      </c>
      <c r="Q2497" s="2">
        <v>147</v>
      </c>
      <c r="R2497" s="2">
        <v>21</v>
      </c>
      <c r="S2497" s="2" t="s">
        <v>31</v>
      </c>
      <c r="T2497" s="2">
        <f t="shared" si="266"/>
        <v>298</v>
      </c>
      <c r="U2497" s="4">
        <f t="shared" si="267"/>
        <v>4.3933362818811737E-2</v>
      </c>
      <c r="V2497" s="4">
        <f t="shared" si="268"/>
        <v>0.30607824556653579</v>
      </c>
      <c r="W2497">
        <f t="shared" si="269"/>
        <v>12</v>
      </c>
      <c r="X2497" t="str">
        <f t="shared" si="270"/>
        <v>Thursday</v>
      </c>
      <c r="Y2497" t="str">
        <f t="shared" si="271"/>
        <v>Jul</v>
      </c>
      <c r="Z2497" t="str">
        <f t="shared" si="272"/>
        <v>3-5</v>
      </c>
    </row>
    <row r="2498" spans="1:26" x14ac:dyDescent="0.25">
      <c r="A2498" s="2" t="s">
        <v>7544</v>
      </c>
      <c r="B2498" s="2" t="s">
        <v>5036</v>
      </c>
      <c r="C2498" s="1">
        <v>45841</v>
      </c>
      <c r="D2498" s="3">
        <v>0.52083333333333337</v>
      </c>
      <c r="E2498" s="2" t="s">
        <v>5046</v>
      </c>
      <c r="F2498" s="2" t="s">
        <v>5038</v>
      </c>
      <c r="G2498" s="2">
        <v>22015</v>
      </c>
      <c r="H2498" s="2">
        <v>3</v>
      </c>
      <c r="I2498" s="2">
        <v>136</v>
      </c>
      <c r="J2498" s="2">
        <v>5449</v>
      </c>
      <c r="K2498" s="2">
        <v>4686</v>
      </c>
      <c r="L2498" s="2">
        <v>62</v>
      </c>
      <c r="M2498" s="2">
        <v>5</v>
      </c>
      <c r="N2498" s="2">
        <v>5</v>
      </c>
      <c r="O2498" s="2">
        <v>15</v>
      </c>
      <c r="P2498" s="2">
        <v>49</v>
      </c>
      <c r="Q2498" s="2">
        <v>30</v>
      </c>
      <c r="R2498" s="2">
        <v>7</v>
      </c>
      <c r="S2498" s="2" t="s">
        <v>31</v>
      </c>
      <c r="T2498" s="2">
        <f t="shared" ref="T2498:T2561" si="273">SUM(L2498:O2498)</f>
        <v>87</v>
      </c>
      <c r="U2498" s="4">
        <f t="shared" ref="U2498:U2561" si="274">T2498/K2498</f>
        <v>1.856594110115237E-2</v>
      </c>
      <c r="V2498" s="4">
        <f t="shared" ref="V2498:V2561" si="275">K2498/G2498</f>
        <v>0.21285487167840109</v>
      </c>
      <c r="W2498">
        <f t="shared" ref="W2498:W2561" si="276">HOUR(D2498)</f>
        <v>12</v>
      </c>
      <c r="X2498" t="str">
        <f t="shared" ref="X2498:X2561" si="277">TEXT(C2498,"dddd")</f>
        <v>Thursday</v>
      </c>
      <c r="Y2498" t="str">
        <f t="shared" ref="Y2498:Y2561" si="278">TEXT(C2498,"mmm")</f>
        <v>Jul</v>
      </c>
      <c r="Z2498" t="str">
        <f t="shared" ref="Z2498:Z2561" si="279">IF(H2498&lt;=2,"0-2",IF(H2498&lt;=5,"3-5",IF(H2498&lt;=10,"6-10","11+")))</f>
        <v>3-5</v>
      </c>
    </row>
    <row r="2499" spans="1:26" x14ac:dyDescent="0.25">
      <c r="A2499" s="2" t="s">
        <v>7545</v>
      </c>
      <c r="B2499" s="2" t="s">
        <v>5036</v>
      </c>
      <c r="C2499" s="1">
        <v>45841</v>
      </c>
      <c r="D2499" s="3">
        <v>0.52708333333333335</v>
      </c>
      <c r="E2499" s="2" t="s">
        <v>5054</v>
      </c>
      <c r="F2499" s="2" t="s">
        <v>5040</v>
      </c>
      <c r="G2499" s="2">
        <v>22136</v>
      </c>
      <c r="H2499" s="2">
        <v>3</v>
      </c>
      <c r="I2499" s="2">
        <v>1218</v>
      </c>
      <c r="J2499" s="2">
        <v>8782</v>
      </c>
      <c r="K2499" s="2">
        <v>7537</v>
      </c>
      <c r="L2499" s="2">
        <v>226</v>
      </c>
      <c r="M2499" s="2">
        <v>51</v>
      </c>
      <c r="N2499" s="2">
        <v>12</v>
      </c>
      <c r="O2499" s="2">
        <v>16</v>
      </c>
      <c r="P2499" s="2">
        <v>9</v>
      </c>
      <c r="Q2499" s="2">
        <v>135</v>
      </c>
      <c r="R2499" s="2">
        <v>11</v>
      </c>
      <c r="S2499" s="2" t="s">
        <v>28</v>
      </c>
      <c r="T2499" s="2">
        <f t="shared" si="273"/>
        <v>305</v>
      </c>
      <c r="U2499" s="4">
        <f t="shared" si="274"/>
        <v>4.0467029322011412E-2</v>
      </c>
      <c r="V2499" s="4">
        <f t="shared" si="275"/>
        <v>0.34048608601373326</v>
      </c>
      <c r="W2499">
        <f t="shared" si="276"/>
        <v>12</v>
      </c>
      <c r="X2499" t="str">
        <f t="shared" si="277"/>
        <v>Thursday</v>
      </c>
      <c r="Y2499" t="str">
        <f t="shared" si="278"/>
        <v>Jul</v>
      </c>
      <c r="Z2499" t="str">
        <f t="shared" si="279"/>
        <v>3-5</v>
      </c>
    </row>
    <row r="2500" spans="1:26" x14ac:dyDescent="0.25">
      <c r="A2500" s="2" t="s">
        <v>7546</v>
      </c>
      <c r="B2500" s="2" t="s">
        <v>5036</v>
      </c>
      <c r="C2500" s="1">
        <v>45841</v>
      </c>
      <c r="D2500" s="3">
        <v>0.54861111111111116</v>
      </c>
      <c r="E2500" s="2" t="s">
        <v>5058</v>
      </c>
      <c r="F2500" s="2" t="s">
        <v>5040</v>
      </c>
      <c r="G2500" s="2">
        <v>22086</v>
      </c>
      <c r="H2500" s="2">
        <v>5</v>
      </c>
      <c r="I2500" s="2">
        <v>86</v>
      </c>
      <c r="J2500" s="2">
        <v>42231</v>
      </c>
      <c r="K2500" s="2">
        <v>29568</v>
      </c>
      <c r="L2500" s="2">
        <v>1099</v>
      </c>
      <c r="M2500" s="2">
        <v>525</v>
      </c>
      <c r="N2500" s="2">
        <v>51</v>
      </c>
      <c r="O2500" s="2">
        <v>95</v>
      </c>
      <c r="P2500" s="2">
        <v>27</v>
      </c>
      <c r="Q2500" s="2">
        <v>517</v>
      </c>
      <c r="R2500" s="2">
        <v>46</v>
      </c>
      <c r="S2500" s="2" t="s">
        <v>31</v>
      </c>
      <c r="T2500" s="2">
        <f t="shared" si="273"/>
        <v>1770</v>
      </c>
      <c r="U2500" s="4">
        <f t="shared" si="274"/>
        <v>5.9862012987012984E-2</v>
      </c>
      <c r="V2500" s="4">
        <f t="shared" si="275"/>
        <v>1.3387666395001359</v>
      </c>
      <c r="W2500">
        <f t="shared" si="276"/>
        <v>13</v>
      </c>
      <c r="X2500" t="str">
        <f t="shared" si="277"/>
        <v>Thursday</v>
      </c>
      <c r="Y2500" t="str">
        <f t="shared" si="278"/>
        <v>Jul</v>
      </c>
      <c r="Z2500" t="str">
        <f t="shared" si="279"/>
        <v>3-5</v>
      </c>
    </row>
    <row r="2501" spans="1:26" x14ac:dyDescent="0.25">
      <c r="A2501" s="2" t="s">
        <v>7547</v>
      </c>
      <c r="B2501" s="2" t="s">
        <v>5036</v>
      </c>
      <c r="C2501" s="1">
        <v>45841</v>
      </c>
      <c r="D2501" s="3">
        <v>0.56041666666666667</v>
      </c>
      <c r="E2501" s="2" t="s">
        <v>5046</v>
      </c>
      <c r="F2501" s="2" t="s">
        <v>5038</v>
      </c>
      <c r="G2501" s="2">
        <v>21988</v>
      </c>
      <c r="H2501" s="2">
        <v>7</v>
      </c>
      <c r="I2501" s="2">
        <v>156</v>
      </c>
      <c r="J2501" s="2">
        <v>3295</v>
      </c>
      <c r="K2501" s="2">
        <v>2759</v>
      </c>
      <c r="L2501" s="2">
        <v>38</v>
      </c>
      <c r="M2501" s="2">
        <v>5</v>
      </c>
      <c r="N2501" s="2">
        <v>4</v>
      </c>
      <c r="O2501" s="2">
        <v>11</v>
      </c>
      <c r="P2501" s="2">
        <v>54</v>
      </c>
      <c r="Q2501" s="2">
        <v>25</v>
      </c>
      <c r="R2501" s="2">
        <v>3</v>
      </c>
      <c r="S2501" s="2" t="s">
        <v>31</v>
      </c>
      <c r="T2501" s="2">
        <f t="shared" si="273"/>
        <v>58</v>
      </c>
      <c r="U2501" s="4">
        <f t="shared" si="274"/>
        <v>2.1022109459949256E-2</v>
      </c>
      <c r="V2501" s="4">
        <f t="shared" si="275"/>
        <v>0.12547753319992724</v>
      </c>
      <c r="W2501">
        <f t="shared" si="276"/>
        <v>13</v>
      </c>
      <c r="X2501" t="str">
        <f t="shared" si="277"/>
        <v>Thursday</v>
      </c>
      <c r="Y2501" t="str">
        <f t="shared" si="278"/>
        <v>Jul</v>
      </c>
      <c r="Z2501" t="str">
        <f t="shared" si="279"/>
        <v>6-10</v>
      </c>
    </row>
    <row r="2502" spans="1:26" x14ac:dyDescent="0.25">
      <c r="A2502" s="2" t="s">
        <v>7548</v>
      </c>
      <c r="B2502" s="2" t="s">
        <v>5036</v>
      </c>
      <c r="C2502" s="1">
        <v>45841</v>
      </c>
      <c r="D2502" s="3">
        <v>0.65972222222222221</v>
      </c>
      <c r="E2502" s="2" t="s">
        <v>5054</v>
      </c>
      <c r="F2502" s="2" t="s">
        <v>5052</v>
      </c>
      <c r="G2502" s="2">
        <v>21897</v>
      </c>
      <c r="H2502" s="2">
        <v>3</v>
      </c>
      <c r="I2502" s="2">
        <v>704</v>
      </c>
      <c r="J2502" s="2">
        <v>9822</v>
      </c>
      <c r="K2502" s="2">
        <v>8136</v>
      </c>
      <c r="L2502" s="2">
        <v>488</v>
      </c>
      <c r="M2502" s="2">
        <v>120</v>
      </c>
      <c r="N2502" s="2">
        <v>51</v>
      </c>
      <c r="O2502" s="2">
        <v>37</v>
      </c>
      <c r="P2502" s="2">
        <v>16</v>
      </c>
      <c r="Q2502" s="2">
        <v>226</v>
      </c>
      <c r="R2502" s="2">
        <v>11</v>
      </c>
      <c r="S2502" s="2" t="s">
        <v>31</v>
      </c>
      <c r="T2502" s="2">
        <f t="shared" si="273"/>
        <v>696</v>
      </c>
      <c r="U2502" s="4">
        <f t="shared" si="274"/>
        <v>8.5545722713864306E-2</v>
      </c>
      <c r="V2502" s="4">
        <f t="shared" si="275"/>
        <v>0.37155774763666255</v>
      </c>
      <c r="W2502">
        <f t="shared" si="276"/>
        <v>15</v>
      </c>
      <c r="X2502" t="str">
        <f t="shared" si="277"/>
        <v>Thursday</v>
      </c>
      <c r="Y2502" t="str">
        <f t="shared" si="278"/>
        <v>Jul</v>
      </c>
      <c r="Z2502" t="str">
        <f t="shared" si="279"/>
        <v>3-5</v>
      </c>
    </row>
    <row r="2503" spans="1:26" x14ac:dyDescent="0.25">
      <c r="A2503" s="2" t="s">
        <v>7549</v>
      </c>
      <c r="B2503" s="2" t="s">
        <v>5036</v>
      </c>
      <c r="C2503" s="1">
        <v>45841</v>
      </c>
      <c r="D2503" s="3">
        <v>0.67500000000000004</v>
      </c>
      <c r="E2503" s="2" t="s">
        <v>5054</v>
      </c>
      <c r="F2503" s="2" t="s">
        <v>5040</v>
      </c>
      <c r="G2503" s="2">
        <v>22129</v>
      </c>
      <c r="H2503" s="2">
        <v>5</v>
      </c>
      <c r="I2503" s="2">
        <v>797</v>
      </c>
      <c r="J2503" s="2">
        <v>13079</v>
      </c>
      <c r="K2503" s="2">
        <v>10397</v>
      </c>
      <c r="L2503" s="2">
        <v>332</v>
      </c>
      <c r="M2503" s="2">
        <v>61</v>
      </c>
      <c r="N2503" s="2">
        <v>17</v>
      </c>
      <c r="O2503" s="2">
        <v>29</v>
      </c>
      <c r="P2503" s="2">
        <v>7</v>
      </c>
      <c r="Q2503" s="2">
        <v>302</v>
      </c>
      <c r="R2503" s="2">
        <v>18</v>
      </c>
      <c r="S2503" s="2" t="s">
        <v>31</v>
      </c>
      <c r="T2503" s="2">
        <f t="shared" si="273"/>
        <v>439</v>
      </c>
      <c r="U2503" s="4">
        <f t="shared" si="274"/>
        <v>4.2223718380302012E-2</v>
      </c>
      <c r="V2503" s="4">
        <f t="shared" si="275"/>
        <v>0.4698359618600027</v>
      </c>
      <c r="W2503">
        <f t="shared" si="276"/>
        <v>16</v>
      </c>
      <c r="X2503" t="str">
        <f t="shared" si="277"/>
        <v>Thursday</v>
      </c>
      <c r="Y2503" t="str">
        <f t="shared" si="278"/>
        <v>Jul</v>
      </c>
      <c r="Z2503" t="str">
        <f t="shared" si="279"/>
        <v>3-5</v>
      </c>
    </row>
    <row r="2504" spans="1:26" x14ac:dyDescent="0.25">
      <c r="A2504" s="2" t="s">
        <v>7550</v>
      </c>
      <c r="B2504" s="2" t="s">
        <v>5036</v>
      </c>
      <c r="C2504" s="1">
        <v>45841</v>
      </c>
      <c r="D2504" s="3">
        <v>0.70972222222222225</v>
      </c>
      <c r="E2504" s="2" t="s">
        <v>5054</v>
      </c>
      <c r="F2504" s="2" t="s">
        <v>5042</v>
      </c>
      <c r="G2504" s="2">
        <v>22321</v>
      </c>
      <c r="H2504" s="2">
        <v>5</v>
      </c>
      <c r="I2504" s="2">
        <v>744</v>
      </c>
      <c r="J2504" s="2">
        <v>13938</v>
      </c>
      <c r="K2504" s="2">
        <v>9726</v>
      </c>
      <c r="L2504" s="2">
        <v>303</v>
      </c>
      <c r="M2504" s="2">
        <v>84</v>
      </c>
      <c r="N2504" s="2">
        <v>26</v>
      </c>
      <c r="O2504" s="2">
        <v>32</v>
      </c>
      <c r="P2504" s="2">
        <v>11</v>
      </c>
      <c r="Q2504" s="2">
        <v>204</v>
      </c>
      <c r="R2504" s="2">
        <v>25</v>
      </c>
      <c r="S2504" s="2" t="s">
        <v>31</v>
      </c>
      <c r="T2504" s="2">
        <f t="shared" si="273"/>
        <v>445</v>
      </c>
      <c r="U2504" s="4">
        <f t="shared" si="274"/>
        <v>4.575365001028172E-2</v>
      </c>
      <c r="V2504" s="4">
        <f t="shared" si="275"/>
        <v>0.43573316607678869</v>
      </c>
      <c r="W2504">
        <f t="shared" si="276"/>
        <v>17</v>
      </c>
      <c r="X2504" t="str">
        <f t="shared" si="277"/>
        <v>Thursday</v>
      </c>
      <c r="Y2504" t="str">
        <f t="shared" si="278"/>
        <v>Jul</v>
      </c>
      <c r="Z2504" t="str">
        <f t="shared" si="279"/>
        <v>3-5</v>
      </c>
    </row>
    <row r="2505" spans="1:26" x14ac:dyDescent="0.25">
      <c r="A2505" s="2" t="s">
        <v>7551</v>
      </c>
      <c r="B2505" s="2" t="s">
        <v>5036</v>
      </c>
      <c r="C2505" s="1">
        <v>45841</v>
      </c>
      <c r="D2505" s="3">
        <v>0.73263888888888884</v>
      </c>
      <c r="E2505" s="2" t="s">
        <v>5054</v>
      </c>
      <c r="F2505" s="2" t="s">
        <v>5042</v>
      </c>
      <c r="G2505" s="2">
        <v>22211</v>
      </c>
      <c r="H2505" s="2">
        <v>3</v>
      </c>
      <c r="I2505" s="2">
        <v>907</v>
      </c>
      <c r="J2505" s="2">
        <v>23957</v>
      </c>
      <c r="K2505" s="2">
        <v>20471</v>
      </c>
      <c r="L2505" s="2">
        <v>564</v>
      </c>
      <c r="M2505" s="2">
        <v>91</v>
      </c>
      <c r="N2505" s="2">
        <v>29</v>
      </c>
      <c r="O2505" s="2">
        <v>49</v>
      </c>
      <c r="P2505" s="2">
        <v>26</v>
      </c>
      <c r="Q2505" s="2">
        <v>230</v>
      </c>
      <c r="R2505" s="2">
        <v>43</v>
      </c>
      <c r="S2505" s="2" t="s">
        <v>31</v>
      </c>
      <c r="T2505" s="2">
        <f t="shared" si="273"/>
        <v>733</v>
      </c>
      <c r="U2505" s="4">
        <f t="shared" si="274"/>
        <v>3.5806751013629033E-2</v>
      </c>
      <c r="V2505" s="4">
        <f t="shared" si="275"/>
        <v>0.9216604385214533</v>
      </c>
      <c r="W2505">
        <f t="shared" si="276"/>
        <v>17</v>
      </c>
      <c r="X2505" t="str">
        <f t="shared" si="277"/>
        <v>Thursday</v>
      </c>
      <c r="Y2505" t="str">
        <f t="shared" si="278"/>
        <v>Jul</v>
      </c>
      <c r="Z2505" t="str">
        <f t="shared" si="279"/>
        <v>3-5</v>
      </c>
    </row>
    <row r="2506" spans="1:26" x14ac:dyDescent="0.25">
      <c r="A2506" s="2" t="s">
        <v>7552</v>
      </c>
      <c r="B2506" s="2" t="s">
        <v>5036</v>
      </c>
      <c r="C2506" s="1">
        <v>45842</v>
      </c>
      <c r="D2506" s="3">
        <v>0.29375000000000001</v>
      </c>
      <c r="E2506" s="2" t="s">
        <v>5044</v>
      </c>
      <c r="F2506" s="2" t="s">
        <v>5042</v>
      </c>
      <c r="G2506" s="2">
        <v>22023</v>
      </c>
      <c r="H2506" s="2">
        <v>3</v>
      </c>
      <c r="I2506" s="2">
        <v>306</v>
      </c>
      <c r="J2506" s="2">
        <v>13344</v>
      </c>
      <c r="K2506" s="2">
        <v>12286</v>
      </c>
      <c r="L2506" s="2">
        <v>314</v>
      </c>
      <c r="M2506" s="2">
        <v>52</v>
      </c>
      <c r="N2506" s="2">
        <v>25</v>
      </c>
      <c r="O2506" s="2">
        <v>26</v>
      </c>
      <c r="P2506" s="2">
        <v>30</v>
      </c>
      <c r="Q2506" s="2">
        <v>188</v>
      </c>
      <c r="R2506" s="2">
        <v>38</v>
      </c>
      <c r="S2506" s="2" t="s">
        <v>31</v>
      </c>
      <c r="T2506" s="2">
        <f t="shared" si="273"/>
        <v>417</v>
      </c>
      <c r="U2506" s="4">
        <f t="shared" si="274"/>
        <v>3.3941071137880516E-2</v>
      </c>
      <c r="V2506" s="4">
        <f t="shared" si="275"/>
        <v>0.55787131635108755</v>
      </c>
      <c r="W2506">
        <f t="shared" si="276"/>
        <v>7</v>
      </c>
      <c r="X2506" t="str">
        <f t="shared" si="277"/>
        <v>Friday</v>
      </c>
      <c r="Y2506" t="str">
        <f t="shared" si="278"/>
        <v>Jul</v>
      </c>
      <c r="Z2506" t="str">
        <f t="shared" si="279"/>
        <v>3-5</v>
      </c>
    </row>
    <row r="2507" spans="1:26" x14ac:dyDescent="0.25">
      <c r="A2507" s="2" t="s">
        <v>7553</v>
      </c>
      <c r="B2507" s="2" t="s">
        <v>5036</v>
      </c>
      <c r="C2507" s="1">
        <v>45842</v>
      </c>
      <c r="D2507" s="3">
        <v>0.31666666666666665</v>
      </c>
      <c r="E2507" s="2" t="s">
        <v>5044</v>
      </c>
      <c r="F2507" s="2" t="s">
        <v>5042</v>
      </c>
      <c r="G2507" s="2">
        <v>22214</v>
      </c>
      <c r="H2507" s="2">
        <v>1</v>
      </c>
      <c r="I2507" s="2">
        <v>379</v>
      </c>
      <c r="J2507" s="2">
        <v>31008</v>
      </c>
      <c r="K2507" s="2">
        <v>21755</v>
      </c>
      <c r="L2507" s="2">
        <v>768</v>
      </c>
      <c r="M2507" s="2">
        <v>78</v>
      </c>
      <c r="N2507" s="2">
        <v>45</v>
      </c>
      <c r="O2507" s="2">
        <v>44</v>
      </c>
      <c r="P2507" s="2">
        <v>46</v>
      </c>
      <c r="Q2507" s="2">
        <v>571</v>
      </c>
      <c r="R2507" s="2">
        <v>63</v>
      </c>
      <c r="S2507" s="2" t="s">
        <v>28</v>
      </c>
      <c r="T2507" s="2">
        <f t="shared" si="273"/>
        <v>935</v>
      </c>
      <c r="U2507" s="4">
        <f t="shared" si="274"/>
        <v>4.2978625603309582E-2</v>
      </c>
      <c r="V2507" s="4">
        <f t="shared" si="275"/>
        <v>0.97933735482128392</v>
      </c>
      <c r="W2507">
        <f t="shared" si="276"/>
        <v>7</v>
      </c>
      <c r="X2507" t="str">
        <f t="shared" si="277"/>
        <v>Friday</v>
      </c>
      <c r="Y2507" t="str">
        <f t="shared" si="278"/>
        <v>Jul</v>
      </c>
      <c r="Z2507" t="str">
        <f t="shared" si="279"/>
        <v>0-2</v>
      </c>
    </row>
    <row r="2508" spans="1:26" x14ac:dyDescent="0.25">
      <c r="A2508" s="2" t="s">
        <v>7554</v>
      </c>
      <c r="B2508" s="2" t="s">
        <v>5036</v>
      </c>
      <c r="C2508" s="1">
        <v>45842</v>
      </c>
      <c r="D2508" s="3">
        <v>0.32291666666666669</v>
      </c>
      <c r="E2508" s="2" t="s">
        <v>16</v>
      </c>
      <c r="F2508" s="2" t="s">
        <v>5048</v>
      </c>
      <c r="G2508" s="2">
        <v>22049</v>
      </c>
      <c r="H2508" s="2">
        <v>5</v>
      </c>
      <c r="I2508" s="2">
        <v>561</v>
      </c>
      <c r="J2508" s="2">
        <v>9514</v>
      </c>
      <c r="K2508" s="2">
        <v>6973</v>
      </c>
      <c r="L2508" s="2">
        <v>188</v>
      </c>
      <c r="M2508" s="2">
        <v>22</v>
      </c>
      <c r="N2508" s="2">
        <v>10</v>
      </c>
      <c r="O2508" s="2">
        <v>19</v>
      </c>
      <c r="P2508" s="2">
        <v>23</v>
      </c>
      <c r="Q2508" s="2">
        <v>80</v>
      </c>
      <c r="R2508" s="2">
        <v>17</v>
      </c>
      <c r="S2508" s="2" t="s">
        <v>31</v>
      </c>
      <c r="T2508" s="2">
        <f t="shared" si="273"/>
        <v>239</v>
      </c>
      <c r="U2508" s="4">
        <f t="shared" si="274"/>
        <v>3.4275060949376164E-2</v>
      </c>
      <c r="V2508" s="4">
        <f t="shared" si="275"/>
        <v>0.31625017007574041</v>
      </c>
      <c r="W2508">
        <f t="shared" si="276"/>
        <v>7</v>
      </c>
      <c r="X2508" t="str">
        <f t="shared" si="277"/>
        <v>Friday</v>
      </c>
      <c r="Y2508" t="str">
        <f t="shared" si="278"/>
        <v>Jul</v>
      </c>
      <c r="Z2508" t="str">
        <f t="shared" si="279"/>
        <v>3-5</v>
      </c>
    </row>
    <row r="2509" spans="1:26" x14ac:dyDescent="0.25">
      <c r="A2509" s="2" t="s">
        <v>7555</v>
      </c>
      <c r="B2509" s="2" t="s">
        <v>5036</v>
      </c>
      <c r="C2509" s="1">
        <v>45842</v>
      </c>
      <c r="D2509" s="3">
        <v>0.34444444444444444</v>
      </c>
      <c r="E2509" s="2" t="s">
        <v>5054</v>
      </c>
      <c r="F2509" s="2" t="s">
        <v>5040</v>
      </c>
      <c r="G2509" s="2">
        <v>21991</v>
      </c>
      <c r="H2509" s="2">
        <v>4</v>
      </c>
      <c r="I2509" s="2">
        <v>1058</v>
      </c>
      <c r="J2509" s="2">
        <v>11959</v>
      </c>
      <c r="K2509" s="2">
        <v>9640</v>
      </c>
      <c r="L2509" s="2">
        <v>299</v>
      </c>
      <c r="M2509" s="2">
        <v>72</v>
      </c>
      <c r="N2509" s="2">
        <v>21</v>
      </c>
      <c r="O2509" s="2">
        <v>27</v>
      </c>
      <c r="P2509" s="2">
        <v>14</v>
      </c>
      <c r="Q2509" s="2">
        <v>221</v>
      </c>
      <c r="R2509" s="2">
        <v>23</v>
      </c>
      <c r="S2509" s="2" t="s">
        <v>31</v>
      </c>
      <c r="T2509" s="2">
        <f t="shared" si="273"/>
        <v>419</v>
      </c>
      <c r="U2509" s="4">
        <f t="shared" si="274"/>
        <v>4.346473029045643E-2</v>
      </c>
      <c r="V2509" s="4">
        <f t="shared" si="275"/>
        <v>0.43836114774225821</v>
      </c>
      <c r="W2509">
        <f t="shared" si="276"/>
        <v>8</v>
      </c>
      <c r="X2509" t="str">
        <f t="shared" si="277"/>
        <v>Friday</v>
      </c>
      <c r="Y2509" t="str">
        <f t="shared" si="278"/>
        <v>Jul</v>
      </c>
      <c r="Z2509" t="str">
        <f t="shared" si="279"/>
        <v>3-5</v>
      </c>
    </row>
    <row r="2510" spans="1:26" x14ac:dyDescent="0.25">
      <c r="A2510" s="2" t="s">
        <v>7556</v>
      </c>
      <c r="B2510" s="2" t="s">
        <v>5036</v>
      </c>
      <c r="C2510" s="1">
        <v>45842</v>
      </c>
      <c r="D2510" s="3">
        <v>0.35138888888888886</v>
      </c>
      <c r="E2510" s="2" t="s">
        <v>5037</v>
      </c>
      <c r="F2510" s="2" t="s">
        <v>5040</v>
      </c>
      <c r="G2510" s="2">
        <v>21880</v>
      </c>
      <c r="H2510" s="2">
        <v>6</v>
      </c>
      <c r="I2510" s="2">
        <v>311</v>
      </c>
      <c r="J2510" s="2">
        <v>13733</v>
      </c>
      <c r="K2510" s="2">
        <v>12390</v>
      </c>
      <c r="L2510" s="2">
        <v>761</v>
      </c>
      <c r="M2510" s="2">
        <v>153</v>
      </c>
      <c r="N2510" s="2">
        <v>128</v>
      </c>
      <c r="O2510" s="2">
        <v>202</v>
      </c>
      <c r="P2510" s="2">
        <v>122</v>
      </c>
      <c r="Q2510" s="2">
        <v>469</v>
      </c>
      <c r="R2510" s="2">
        <v>22</v>
      </c>
      <c r="S2510" s="2" t="s">
        <v>31</v>
      </c>
      <c r="T2510" s="2">
        <f t="shared" si="273"/>
        <v>1244</v>
      </c>
      <c r="U2510" s="4">
        <f t="shared" si="274"/>
        <v>0.10040355125100887</v>
      </c>
      <c r="V2510" s="4">
        <f t="shared" si="275"/>
        <v>0.56627056672760512</v>
      </c>
      <c r="W2510">
        <f t="shared" si="276"/>
        <v>8</v>
      </c>
      <c r="X2510" t="str">
        <f t="shared" si="277"/>
        <v>Friday</v>
      </c>
      <c r="Y2510" t="str">
        <f t="shared" si="278"/>
        <v>Jul</v>
      </c>
      <c r="Z2510" t="str">
        <f t="shared" si="279"/>
        <v>6-10</v>
      </c>
    </row>
    <row r="2511" spans="1:26" x14ac:dyDescent="0.25">
      <c r="A2511" s="2" t="s">
        <v>7557</v>
      </c>
      <c r="B2511" s="2" t="s">
        <v>5036</v>
      </c>
      <c r="C2511" s="1">
        <v>45842</v>
      </c>
      <c r="D2511" s="3">
        <v>0.39027777777777778</v>
      </c>
      <c r="E2511" s="2" t="s">
        <v>5054</v>
      </c>
      <c r="F2511" s="2" t="s">
        <v>5052</v>
      </c>
      <c r="G2511" s="2">
        <v>22042</v>
      </c>
      <c r="H2511" s="2">
        <v>1</v>
      </c>
      <c r="I2511" s="2">
        <v>365</v>
      </c>
      <c r="J2511" s="2">
        <v>3842</v>
      </c>
      <c r="K2511" s="2">
        <v>3429</v>
      </c>
      <c r="L2511" s="2">
        <v>98</v>
      </c>
      <c r="M2511" s="2">
        <v>30</v>
      </c>
      <c r="N2511" s="2">
        <v>6</v>
      </c>
      <c r="O2511" s="2">
        <v>11</v>
      </c>
      <c r="P2511" s="2">
        <v>7</v>
      </c>
      <c r="Q2511" s="2">
        <v>69</v>
      </c>
      <c r="R2511" s="2">
        <v>6</v>
      </c>
      <c r="S2511" s="2" t="s">
        <v>31</v>
      </c>
      <c r="T2511" s="2">
        <f t="shared" si="273"/>
        <v>145</v>
      </c>
      <c r="U2511" s="4">
        <f t="shared" si="274"/>
        <v>4.2286380869058032E-2</v>
      </c>
      <c r="V2511" s="4">
        <f t="shared" si="275"/>
        <v>0.15556664549496416</v>
      </c>
      <c r="W2511">
        <f t="shared" si="276"/>
        <v>9</v>
      </c>
      <c r="X2511" t="str">
        <f t="shared" si="277"/>
        <v>Friday</v>
      </c>
      <c r="Y2511" t="str">
        <f t="shared" si="278"/>
        <v>Jul</v>
      </c>
      <c r="Z2511" t="str">
        <f t="shared" si="279"/>
        <v>0-2</v>
      </c>
    </row>
    <row r="2512" spans="1:26" x14ac:dyDescent="0.25">
      <c r="A2512" s="2" t="s">
        <v>7558</v>
      </c>
      <c r="B2512" s="2" t="s">
        <v>5036</v>
      </c>
      <c r="C2512" s="1">
        <v>45842</v>
      </c>
      <c r="D2512" s="3">
        <v>0.39166666666666666</v>
      </c>
      <c r="E2512" s="2" t="s">
        <v>16</v>
      </c>
      <c r="F2512" s="2" t="s">
        <v>5048</v>
      </c>
      <c r="G2512" s="2">
        <v>21987</v>
      </c>
      <c r="H2512" s="2">
        <v>4</v>
      </c>
      <c r="I2512" s="2">
        <v>228</v>
      </c>
      <c r="J2512" s="2">
        <v>11048</v>
      </c>
      <c r="K2512" s="2">
        <v>9274</v>
      </c>
      <c r="L2512" s="2">
        <v>173</v>
      </c>
      <c r="M2512" s="2">
        <v>30</v>
      </c>
      <c r="N2512" s="2">
        <v>14</v>
      </c>
      <c r="O2512" s="2">
        <v>19</v>
      </c>
      <c r="P2512" s="2">
        <v>14</v>
      </c>
      <c r="Q2512" s="2">
        <v>159</v>
      </c>
      <c r="R2512" s="2">
        <v>15</v>
      </c>
      <c r="S2512" s="2" t="s">
        <v>31</v>
      </c>
      <c r="T2512" s="2">
        <f t="shared" si="273"/>
        <v>236</v>
      </c>
      <c r="U2512" s="4">
        <f t="shared" si="274"/>
        <v>2.5447487599741213E-2</v>
      </c>
      <c r="V2512" s="4">
        <f t="shared" si="275"/>
        <v>0.42179469686633009</v>
      </c>
      <c r="W2512">
        <f t="shared" si="276"/>
        <v>9</v>
      </c>
      <c r="X2512" t="str">
        <f t="shared" si="277"/>
        <v>Friday</v>
      </c>
      <c r="Y2512" t="str">
        <f t="shared" si="278"/>
        <v>Jul</v>
      </c>
      <c r="Z2512" t="str">
        <f t="shared" si="279"/>
        <v>3-5</v>
      </c>
    </row>
    <row r="2513" spans="1:26" x14ac:dyDescent="0.25">
      <c r="A2513" s="2" t="s">
        <v>7559</v>
      </c>
      <c r="B2513" s="2" t="s">
        <v>5036</v>
      </c>
      <c r="C2513" s="1">
        <v>45842</v>
      </c>
      <c r="D2513" s="3">
        <v>0.39374999999999999</v>
      </c>
      <c r="E2513" s="2" t="s">
        <v>5046</v>
      </c>
      <c r="F2513" s="2" t="s">
        <v>5050</v>
      </c>
      <c r="G2513" s="2">
        <v>22156</v>
      </c>
      <c r="H2513" s="2">
        <v>3</v>
      </c>
      <c r="I2513" s="2">
        <v>160</v>
      </c>
      <c r="J2513" s="2">
        <v>5877</v>
      </c>
      <c r="K2513" s="2">
        <v>4202</v>
      </c>
      <c r="L2513" s="2">
        <v>60</v>
      </c>
      <c r="M2513" s="2">
        <v>8</v>
      </c>
      <c r="N2513" s="2">
        <v>6</v>
      </c>
      <c r="O2513" s="2">
        <v>14</v>
      </c>
      <c r="P2513" s="2">
        <v>43</v>
      </c>
      <c r="Q2513" s="2">
        <v>39</v>
      </c>
      <c r="R2513" s="2">
        <v>5</v>
      </c>
      <c r="S2513" s="2" t="s">
        <v>31</v>
      </c>
      <c r="T2513" s="2">
        <f t="shared" si="273"/>
        <v>88</v>
      </c>
      <c r="U2513" s="4">
        <f t="shared" si="274"/>
        <v>2.0942408376963352E-2</v>
      </c>
      <c r="V2513" s="4">
        <f t="shared" si="275"/>
        <v>0.18965517241379309</v>
      </c>
      <c r="W2513">
        <f t="shared" si="276"/>
        <v>9</v>
      </c>
      <c r="X2513" t="str">
        <f t="shared" si="277"/>
        <v>Friday</v>
      </c>
      <c r="Y2513" t="str">
        <f t="shared" si="278"/>
        <v>Jul</v>
      </c>
      <c r="Z2513" t="str">
        <f t="shared" si="279"/>
        <v>3-5</v>
      </c>
    </row>
    <row r="2514" spans="1:26" x14ac:dyDescent="0.25">
      <c r="A2514" s="2" t="s">
        <v>7560</v>
      </c>
      <c r="B2514" s="2" t="s">
        <v>5036</v>
      </c>
      <c r="C2514" s="1">
        <v>45842</v>
      </c>
      <c r="D2514" s="3">
        <v>0.40763888888888888</v>
      </c>
      <c r="E2514" s="2" t="s">
        <v>5054</v>
      </c>
      <c r="F2514" s="2" t="s">
        <v>5038</v>
      </c>
      <c r="G2514" s="2">
        <v>21912</v>
      </c>
      <c r="H2514" s="2">
        <v>6</v>
      </c>
      <c r="I2514" s="2">
        <v>1978</v>
      </c>
      <c r="J2514" s="2">
        <v>5475</v>
      </c>
      <c r="K2514" s="2">
        <v>4195</v>
      </c>
      <c r="L2514" s="2">
        <v>68</v>
      </c>
      <c r="M2514" s="2">
        <v>16</v>
      </c>
      <c r="N2514" s="2">
        <v>3</v>
      </c>
      <c r="O2514" s="2">
        <v>4</v>
      </c>
      <c r="P2514" s="2">
        <v>8</v>
      </c>
      <c r="Q2514" s="2">
        <v>104</v>
      </c>
      <c r="R2514" s="2">
        <v>10</v>
      </c>
      <c r="S2514" s="2" t="s">
        <v>31</v>
      </c>
      <c r="T2514" s="2">
        <f t="shared" si="273"/>
        <v>91</v>
      </c>
      <c r="U2514" s="4">
        <f t="shared" si="274"/>
        <v>2.1692491060786651E-2</v>
      </c>
      <c r="V2514" s="4">
        <f t="shared" si="275"/>
        <v>0.19144760861628332</v>
      </c>
      <c r="W2514">
        <f t="shared" si="276"/>
        <v>9</v>
      </c>
      <c r="X2514" t="str">
        <f t="shared" si="277"/>
        <v>Friday</v>
      </c>
      <c r="Y2514" t="str">
        <f t="shared" si="278"/>
        <v>Jul</v>
      </c>
      <c r="Z2514" t="str">
        <f t="shared" si="279"/>
        <v>6-10</v>
      </c>
    </row>
    <row r="2515" spans="1:26" x14ac:dyDescent="0.25">
      <c r="A2515" s="2" t="s">
        <v>7561</v>
      </c>
      <c r="B2515" s="2" t="s">
        <v>5036</v>
      </c>
      <c r="C2515" s="1">
        <v>45842</v>
      </c>
      <c r="D2515" s="3">
        <v>0.42222222222222222</v>
      </c>
      <c r="E2515" s="2" t="s">
        <v>5037</v>
      </c>
      <c r="F2515" s="2" t="s">
        <v>5052</v>
      </c>
      <c r="G2515" s="2">
        <v>21865</v>
      </c>
      <c r="H2515" s="2">
        <v>4</v>
      </c>
      <c r="I2515" s="2">
        <v>373</v>
      </c>
      <c r="J2515" s="2">
        <v>19037</v>
      </c>
      <c r="K2515" s="2">
        <v>15668</v>
      </c>
      <c r="L2515" s="2">
        <v>569</v>
      </c>
      <c r="M2515" s="2">
        <v>67</v>
      </c>
      <c r="N2515" s="2">
        <v>57</v>
      </c>
      <c r="O2515" s="2">
        <v>156</v>
      </c>
      <c r="P2515" s="2">
        <v>126</v>
      </c>
      <c r="Q2515" s="2">
        <v>273</v>
      </c>
      <c r="R2515" s="2">
        <v>25</v>
      </c>
      <c r="S2515" s="2" t="s">
        <v>31</v>
      </c>
      <c r="T2515" s="2">
        <f t="shared" si="273"/>
        <v>849</v>
      </c>
      <c r="U2515" s="4">
        <f t="shared" si="274"/>
        <v>5.4186877712535102E-2</v>
      </c>
      <c r="V2515" s="4">
        <f t="shared" si="275"/>
        <v>0.71657900754630688</v>
      </c>
      <c r="W2515">
        <f t="shared" si="276"/>
        <v>10</v>
      </c>
      <c r="X2515" t="str">
        <f t="shared" si="277"/>
        <v>Friday</v>
      </c>
      <c r="Y2515" t="str">
        <f t="shared" si="278"/>
        <v>Jul</v>
      </c>
      <c r="Z2515" t="str">
        <f t="shared" si="279"/>
        <v>3-5</v>
      </c>
    </row>
    <row r="2516" spans="1:26" x14ac:dyDescent="0.25">
      <c r="A2516" s="2" t="s">
        <v>7562</v>
      </c>
      <c r="B2516" s="2" t="s">
        <v>5036</v>
      </c>
      <c r="C2516" s="1">
        <v>45842</v>
      </c>
      <c r="D2516" s="3">
        <v>0.44791666666666669</v>
      </c>
      <c r="E2516" s="2" t="s">
        <v>5037</v>
      </c>
      <c r="F2516" s="2" t="s">
        <v>5048</v>
      </c>
      <c r="G2516" s="2">
        <v>21939</v>
      </c>
      <c r="H2516" s="2">
        <v>4</v>
      </c>
      <c r="I2516" s="2">
        <v>381</v>
      </c>
      <c r="J2516" s="2">
        <v>12208</v>
      </c>
      <c r="K2516" s="2">
        <v>8873</v>
      </c>
      <c r="L2516" s="2">
        <v>337</v>
      </c>
      <c r="M2516" s="2">
        <v>44</v>
      </c>
      <c r="N2516" s="2">
        <v>55</v>
      </c>
      <c r="O2516" s="2">
        <v>117</v>
      </c>
      <c r="P2516" s="2">
        <v>83</v>
      </c>
      <c r="Q2516" s="2">
        <v>243</v>
      </c>
      <c r="R2516" s="2">
        <v>24</v>
      </c>
      <c r="S2516" s="2" t="s">
        <v>31</v>
      </c>
      <c r="T2516" s="2">
        <f t="shared" si="273"/>
        <v>553</v>
      </c>
      <c r="U2516" s="4">
        <f t="shared" si="274"/>
        <v>6.2323903978361322E-2</v>
      </c>
      <c r="V2516" s="4">
        <f t="shared" si="275"/>
        <v>0.40443958247869094</v>
      </c>
      <c r="W2516">
        <f t="shared" si="276"/>
        <v>10</v>
      </c>
      <c r="X2516" t="str">
        <f t="shared" si="277"/>
        <v>Friday</v>
      </c>
      <c r="Y2516" t="str">
        <f t="shared" si="278"/>
        <v>Jul</v>
      </c>
      <c r="Z2516" t="str">
        <f t="shared" si="279"/>
        <v>3-5</v>
      </c>
    </row>
    <row r="2517" spans="1:26" x14ac:dyDescent="0.25">
      <c r="A2517" s="2" t="s">
        <v>7563</v>
      </c>
      <c r="B2517" s="2" t="s">
        <v>5036</v>
      </c>
      <c r="C2517" s="1">
        <v>45842</v>
      </c>
      <c r="D2517" s="3">
        <v>0.5</v>
      </c>
      <c r="E2517" s="2" t="s">
        <v>16</v>
      </c>
      <c r="F2517" s="2" t="s">
        <v>5042</v>
      </c>
      <c r="G2517" s="2">
        <v>22079</v>
      </c>
      <c r="H2517" s="2">
        <v>6</v>
      </c>
      <c r="I2517" s="2">
        <v>923</v>
      </c>
      <c r="J2517" s="2">
        <v>5379</v>
      </c>
      <c r="K2517" s="2">
        <v>4500</v>
      </c>
      <c r="L2517" s="2">
        <v>128</v>
      </c>
      <c r="M2517" s="2">
        <v>20</v>
      </c>
      <c r="N2517" s="2">
        <v>8</v>
      </c>
      <c r="O2517" s="2">
        <v>11</v>
      </c>
      <c r="P2517" s="2">
        <v>12</v>
      </c>
      <c r="Q2517" s="2">
        <v>134</v>
      </c>
      <c r="R2517" s="2">
        <v>5</v>
      </c>
      <c r="S2517" s="2" t="s">
        <v>31</v>
      </c>
      <c r="T2517" s="2">
        <f t="shared" si="273"/>
        <v>167</v>
      </c>
      <c r="U2517" s="4">
        <f t="shared" si="274"/>
        <v>3.7111111111111109E-2</v>
      </c>
      <c r="V2517" s="4">
        <f t="shared" si="275"/>
        <v>0.20381357851351964</v>
      </c>
      <c r="W2517">
        <f t="shared" si="276"/>
        <v>12</v>
      </c>
      <c r="X2517" t="str">
        <f t="shared" si="277"/>
        <v>Friday</v>
      </c>
      <c r="Y2517" t="str">
        <f t="shared" si="278"/>
        <v>Jul</v>
      </c>
      <c r="Z2517" t="str">
        <f t="shared" si="279"/>
        <v>6-10</v>
      </c>
    </row>
    <row r="2518" spans="1:26" x14ac:dyDescent="0.25">
      <c r="A2518" s="2" t="s">
        <v>7564</v>
      </c>
      <c r="B2518" s="2" t="s">
        <v>5036</v>
      </c>
      <c r="C2518" s="1">
        <v>45842</v>
      </c>
      <c r="D2518" s="3">
        <v>0.5131944444444444</v>
      </c>
      <c r="E2518" s="2" t="s">
        <v>5054</v>
      </c>
      <c r="F2518" s="2" t="s">
        <v>5040</v>
      </c>
      <c r="G2518" s="2">
        <v>22272</v>
      </c>
      <c r="H2518" s="2">
        <v>8</v>
      </c>
      <c r="I2518" s="2">
        <v>712</v>
      </c>
      <c r="J2518" s="2">
        <v>6622</v>
      </c>
      <c r="K2518" s="2">
        <v>4570</v>
      </c>
      <c r="L2518" s="2">
        <v>139</v>
      </c>
      <c r="M2518" s="2">
        <v>37</v>
      </c>
      <c r="N2518" s="2">
        <v>11</v>
      </c>
      <c r="O2518" s="2">
        <v>17</v>
      </c>
      <c r="P2518" s="2">
        <v>11</v>
      </c>
      <c r="Q2518" s="2">
        <v>69</v>
      </c>
      <c r="R2518" s="2">
        <v>7</v>
      </c>
      <c r="S2518" s="2" t="s">
        <v>31</v>
      </c>
      <c r="T2518" s="2">
        <f t="shared" si="273"/>
        <v>204</v>
      </c>
      <c r="U2518" s="4">
        <f t="shared" si="274"/>
        <v>4.4638949671772427E-2</v>
      </c>
      <c r="V2518" s="4">
        <f t="shared" si="275"/>
        <v>0.2051903735632184</v>
      </c>
      <c r="W2518">
        <f t="shared" si="276"/>
        <v>12</v>
      </c>
      <c r="X2518" t="str">
        <f t="shared" si="277"/>
        <v>Friday</v>
      </c>
      <c r="Y2518" t="str">
        <f t="shared" si="278"/>
        <v>Jul</v>
      </c>
      <c r="Z2518" t="str">
        <f t="shared" si="279"/>
        <v>6-10</v>
      </c>
    </row>
    <row r="2519" spans="1:26" x14ac:dyDescent="0.25">
      <c r="A2519" s="2" t="s">
        <v>7565</v>
      </c>
      <c r="B2519" s="2" t="s">
        <v>5036</v>
      </c>
      <c r="C2519" s="1">
        <v>45842</v>
      </c>
      <c r="D2519" s="3">
        <v>0.51944444444444449</v>
      </c>
      <c r="E2519" s="2" t="s">
        <v>5037</v>
      </c>
      <c r="F2519" s="2" t="s">
        <v>5050</v>
      </c>
      <c r="G2519" s="2">
        <v>21925</v>
      </c>
      <c r="H2519" s="2">
        <v>4</v>
      </c>
      <c r="I2519" s="2">
        <v>389</v>
      </c>
      <c r="J2519" s="2">
        <v>9059</v>
      </c>
      <c r="K2519" s="2">
        <v>8222</v>
      </c>
      <c r="L2519" s="2">
        <v>426</v>
      </c>
      <c r="M2519" s="2">
        <v>75</v>
      </c>
      <c r="N2519" s="2">
        <v>51</v>
      </c>
      <c r="O2519" s="2">
        <v>91</v>
      </c>
      <c r="P2519" s="2">
        <v>36</v>
      </c>
      <c r="Q2519" s="2">
        <v>241</v>
      </c>
      <c r="R2519" s="2">
        <v>15</v>
      </c>
      <c r="S2519" s="2" t="s">
        <v>31</v>
      </c>
      <c r="T2519" s="2">
        <f t="shared" si="273"/>
        <v>643</v>
      </c>
      <c r="U2519" s="4">
        <f t="shared" si="274"/>
        <v>7.8204816346387734E-2</v>
      </c>
      <c r="V2519" s="4">
        <f t="shared" si="275"/>
        <v>0.37500570125427596</v>
      </c>
      <c r="W2519">
        <f t="shared" si="276"/>
        <v>12</v>
      </c>
      <c r="X2519" t="str">
        <f t="shared" si="277"/>
        <v>Friday</v>
      </c>
      <c r="Y2519" t="str">
        <f t="shared" si="278"/>
        <v>Jul</v>
      </c>
      <c r="Z2519" t="str">
        <f t="shared" si="279"/>
        <v>3-5</v>
      </c>
    </row>
    <row r="2520" spans="1:26" x14ac:dyDescent="0.25">
      <c r="A2520" s="2" t="s">
        <v>7566</v>
      </c>
      <c r="B2520" s="2" t="s">
        <v>5036</v>
      </c>
      <c r="C2520" s="1">
        <v>45842</v>
      </c>
      <c r="D2520" s="3">
        <v>0.54097222222222219</v>
      </c>
      <c r="E2520" s="2" t="s">
        <v>5044</v>
      </c>
      <c r="F2520" s="2" t="s">
        <v>5040</v>
      </c>
      <c r="G2520" s="2">
        <v>21977</v>
      </c>
      <c r="H2520" s="2">
        <v>9</v>
      </c>
      <c r="I2520" s="2">
        <v>310</v>
      </c>
      <c r="J2520" s="2">
        <v>48324</v>
      </c>
      <c r="K2520" s="2">
        <v>35061</v>
      </c>
      <c r="L2520" s="2">
        <v>1260</v>
      </c>
      <c r="M2520" s="2">
        <v>142</v>
      </c>
      <c r="N2520" s="2">
        <v>89</v>
      </c>
      <c r="O2520" s="2">
        <v>86</v>
      </c>
      <c r="P2520" s="2">
        <v>207</v>
      </c>
      <c r="Q2520" s="2">
        <v>1071</v>
      </c>
      <c r="R2520" s="2">
        <v>57</v>
      </c>
      <c r="S2520" s="2" t="s">
        <v>31</v>
      </c>
      <c r="T2520" s="2">
        <f t="shared" si="273"/>
        <v>1577</v>
      </c>
      <c r="U2520" s="4">
        <f t="shared" si="274"/>
        <v>4.4978751319129519E-2</v>
      </c>
      <c r="V2520" s="4">
        <f t="shared" si="275"/>
        <v>1.595349683760295</v>
      </c>
      <c r="W2520">
        <f t="shared" si="276"/>
        <v>12</v>
      </c>
      <c r="X2520" t="str">
        <f t="shared" si="277"/>
        <v>Friday</v>
      </c>
      <c r="Y2520" t="str">
        <f t="shared" si="278"/>
        <v>Jul</v>
      </c>
      <c r="Z2520" t="str">
        <f t="shared" si="279"/>
        <v>6-10</v>
      </c>
    </row>
    <row r="2521" spans="1:26" x14ac:dyDescent="0.25">
      <c r="A2521" s="2" t="s">
        <v>7567</v>
      </c>
      <c r="B2521" s="2" t="s">
        <v>5036</v>
      </c>
      <c r="C2521" s="1">
        <v>45842</v>
      </c>
      <c r="D2521" s="3">
        <v>0.55972222222222223</v>
      </c>
      <c r="E2521" s="2" t="s">
        <v>5044</v>
      </c>
      <c r="F2521" s="2" t="s">
        <v>5040</v>
      </c>
      <c r="G2521" s="2">
        <v>22154</v>
      </c>
      <c r="H2521" s="2">
        <v>1</v>
      </c>
      <c r="I2521" s="2">
        <v>180</v>
      </c>
      <c r="J2521" s="2">
        <v>26802</v>
      </c>
      <c r="K2521" s="2">
        <v>18538</v>
      </c>
      <c r="L2521" s="2">
        <v>1081</v>
      </c>
      <c r="M2521" s="2">
        <v>129</v>
      </c>
      <c r="N2521" s="2">
        <v>58</v>
      </c>
      <c r="O2521" s="2">
        <v>77</v>
      </c>
      <c r="P2521" s="2">
        <v>29</v>
      </c>
      <c r="Q2521" s="2">
        <v>404</v>
      </c>
      <c r="R2521" s="2">
        <v>44</v>
      </c>
      <c r="S2521" s="2" t="s">
        <v>31</v>
      </c>
      <c r="T2521" s="2">
        <f t="shared" si="273"/>
        <v>1345</v>
      </c>
      <c r="U2521" s="4">
        <f t="shared" si="274"/>
        <v>7.2553673535440719E-2</v>
      </c>
      <c r="V2521" s="4">
        <f t="shared" si="275"/>
        <v>0.83677891125756076</v>
      </c>
      <c r="W2521">
        <f t="shared" si="276"/>
        <v>13</v>
      </c>
      <c r="X2521" t="str">
        <f t="shared" si="277"/>
        <v>Friday</v>
      </c>
      <c r="Y2521" t="str">
        <f t="shared" si="278"/>
        <v>Jul</v>
      </c>
      <c r="Z2521" t="str">
        <f t="shared" si="279"/>
        <v>0-2</v>
      </c>
    </row>
    <row r="2522" spans="1:26" x14ac:dyDescent="0.25">
      <c r="A2522" s="2" t="s">
        <v>7568</v>
      </c>
      <c r="B2522" s="2" t="s">
        <v>5036</v>
      </c>
      <c r="C2522" s="1">
        <v>45842</v>
      </c>
      <c r="D2522" s="3">
        <v>0.57777777777777772</v>
      </c>
      <c r="E2522" s="2" t="s">
        <v>5044</v>
      </c>
      <c r="F2522" s="2" t="s">
        <v>5052</v>
      </c>
      <c r="G2522" s="2">
        <v>22060</v>
      </c>
      <c r="H2522" s="2">
        <v>3</v>
      </c>
      <c r="I2522" s="2">
        <v>150</v>
      </c>
      <c r="J2522" s="2">
        <v>6170</v>
      </c>
      <c r="K2522" s="2">
        <v>4690</v>
      </c>
      <c r="L2522" s="2">
        <v>191</v>
      </c>
      <c r="M2522" s="2">
        <v>28</v>
      </c>
      <c r="N2522" s="2">
        <v>19</v>
      </c>
      <c r="O2522" s="2">
        <v>17</v>
      </c>
      <c r="P2522" s="2">
        <v>18</v>
      </c>
      <c r="Q2522" s="2">
        <v>50</v>
      </c>
      <c r="R2522" s="2">
        <v>11</v>
      </c>
      <c r="S2522" s="2" t="s">
        <v>31</v>
      </c>
      <c r="T2522" s="2">
        <f t="shared" si="273"/>
        <v>255</v>
      </c>
      <c r="U2522" s="4">
        <f t="shared" si="274"/>
        <v>5.4371002132196165E-2</v>
      </c>
      <c r="V2522" s="4">
        <f t="shared" si="275"/>
        <v>0.21260199456029011</v>
      </c>
      <c r="W2522">
        <f t="shared" si="276"/>
        <v>13</v>
      </c>
      <c r="X2522" t="str">
        <f t="shared" si="277"/>
        <v>Friday</v>
      </c>
      <c r="Y2522" t="str">
        <f t="shared" si="278"/>
        <v>Jul</v>
      </c>
      <c r="Z2522" t="str">
        <f t="shared" si="279"/>
        <v>3-5</v>
      </c>
    </row>
    <row r="2523" spans="1:26" x14ac:dyDescent="0.25">
      <c r="A2523" s="2" t="s">
        <v>7569</v>
      </c>
      <c r="B2523" s="2" t="s">
        <v>5036</v>
      </c>
      <c r="C2523" s="1">
        <v>45842</v>
      </c>
      <c r="D2523" s="3">
        <v>0.65763888888888888</v>
      </c>
      <c r="E2523" s="2" t="s">
        <v>5037</v>
      </c>
      <c r="F2523" s="2" t="s">
        <v>5052</v>
      </c>
      <c r="G2523" s="2">
        <v>22068</v>
      </c>
      <c r="H2523" s="2">
        <v>3</v>
      </c>
      <c r="I2523" s="2">
        <v>639</v>
      </c>
      <c r="J2523" s="2">
        <v>8511</v>
      </c>
      <c r="K2523" s="2">
        <v>5927</v>
      </c>
      <c r="L2523" s="2">
        <v>178</v>
      </c>
      <c r="M2523" s="2">
        <v>51</v>
      </c>
      <c r="N2523" s="2">
        <v>28</v>
      </c>
      <c r="O2523" s="2">
        <v>64</v>
      </c>
      <c r="P2523" s="2">
        <v>36</v>
      </c>
      <c r="Q2523" s="2">
        <v>189</v>
      </c>
      <c r="R2523" s="2">
        <v>25</v>
      </c>
      <c r="S2523" s="2" t="s">
        <v>31</v>
      </c>
      <c r="T2523" s="2">
        <f t="shared" si="273"/>
        <v>321</v>
      </c>
      <c r="U2523" s="4">
        <f t="shared" si="274"/>
        <v>5.4158933693268095E-2</v>
      </c>
      <c r="V2523" s="4">
        <f t="shared" si="275"/>
        <v>0.26857893782852998</v>
      </c>
      <c r="W2523">
        <f t="shared" si="276"/>
        <v>15</v>
      </c>
      <c r="X2523" t="str">
        <f t="shared" si="277"/>
        <v>Friday</v>
      </c>
      <c r="Y2523" t="str">
        <f t="shared" si="278"/>
        <v>Jul</v>
      </c>
      <c r="Z2523" t="str">
        <f t="shared" si="279"/>
        <v>3-5</v>
      </c>
    </row>
    <row r="2524" spans="1:26" x14ac:dyDescent="0.25">
      <c r="A2524" s="2" t="s">
        <v>7570</v>
      </c>
      <c r="B2524" s="2" t="s">
        <v>5036</v>
      </c>
      <c r="C2524" s="1">
        <v>45842</v>
      </c>
      <c r="D2524" s="3">
        <v>0.6645833333333333</v>
      </c>
      <c r="E2524" s="2" t="s">
        <v>5058</v>
      </c>
      <c r="F2524" s="2" t="s">
        <v>5052</v>
      </c>
      <c r="G2524" s="2">
        <v>21930</v>
      </c>
      <c r="H2524" s="2">
        <v>1</v>
      </c>
      <c r="I2524" s="2">
        <v>96</v>
      </c>
      <c r="J2524" s="2">
        <v>7720</v>
      </c>
      <c r="K2524" s="2">
        <v>6818</v>
      </c>
      <c r="L2524" s="2">
        <v>171</v>
      </c>
      <c r="M2524" s="2">
        <v>97</v>
      </c>
      <c r="N2524" s="2">
        <v>17</v>
      </c>
      <c r="O2524" s="2">
        <v>22</v>
      </c>
      <c r="P2524" s="2">
        <v>11</v>
      </c>
      <c r="Q2524" s="2">
        <v>145</v>
      </c>
      <c r="R2524" s="2">
        <v>14</v>
      </c>
      <c r="S2524" s="2" t="s">
        <v>31</v>
      </c>
      <c r="T2524" s="2">
        <f t="shared" si="273"/>
        <v>307</v>
      </c>
      <c r="U2524" s="4">
        <f t="shared" si="274"/>
        <v>4.5027867409797598E-2</v>
      </c>
      <c r="V2524" s="4">
        <f t="shared" si="275"/>
        <v>0.3108983128134975</v>
      </c>
      <c r="W2524">
        <f t="shared" si="276"/>
        <v>15</v>
      </c>
      <c r="X2524" t="str">
        <f t="shared" si="277"/>
        <v>Friday</v>
      </c>
      <c r="Y2524" t="str">
        <f t="shared" si="278"/>
        <v>Jul</v>
      </c>
      <c r="Z2524" t="str">
        <f t="shared" si="279"/>
        <v>0-2</v>
      </c>
    </row>
    <row r="2525" spans="1:26" x14ac:dyDescent="0.25">
      <c r="A2525" s="2" t="s">
        <v>7571</v>
      </c>
      <c r="B2525" s="2" t="s">
        <v>5036</v>
      </c>
      <c r="C2525" s="1">
        <v>45842</v>
      </c>
      <c r="D2525" s="3">
        <v>0.77152777777777781</v>
      </c>
      <c r="E2525" s="2" t="s">
        <v>5037</v>
      </c>
      <c r="F2525" s="2" t="s">
        <v>5052</v>
      </c>
      <c r="G2525" s="2">
        <v>22083</v>
      </c>
      <c r="H2525" s="2">
        <v>1</v>
      </c>
      <c r="I2525" s="2">
        <v>420</v>
      </c>
      <c r="J2525" s="2">
        <v>6906</v>
      </c>
      <c r="K2525" s="2">
        <v>6027</v>
      </c>
      <c r="L2525" s="2">
        <v>132</v>
      </c>
      <c r="M2525" s="2">
        <v>30</v>
      </c>
      <c r="N2525" s="2">
        <v>23</v>
      </c>
      <c r="O2525" s="2">
        <v>42</v>
      </c>
      <c r="P2525" s="2">
        <v>31</v>
      </c>
      <c r="Q2525" s="2">
        <v>164</v>
      </c>
      <c r="R2525" s="2">
        <v>9</v>
      </c>
      <c r="S2525" s="2" t="s">
        <v>31</v>
      </c>
      <c r="T2525" s="2">
        <f t="shared" si="273"/>
        <v>227</v>
      </c>
      <c r="U2525" s="4">
        <f t="shared" si="274"/>
        <v>3.7663846026215364E-2</v>
      </c>
      <c r="V2525" s="4">
        <f t="shared" si="275"/>
        <v>0.27292487433772583</v>
      </c>
      <c r="W2525">
        <f t="shared" si="276"/>
        <v>18</v>
      </c>
      <c r="X2525" t="str">
        <f t="shared" si="277"/>
        <v>Friday</v>
      </c>
      <c r="Y2525" t="str">
        <f t="shared" si="278"/>
        <v>Jul</v>
      </c>
      <c r="Z2525" t="str">
        <f t="shared" si="279"/>
        <v>0-2</v>
      </c>
    </row>
    <row r="2526" spans="1:26" x14ac:dyDescent="0.25">
      <c r="A2526" s="2" t="s">
        <v>7572</v>
      </c>
      <c r="B2526" s="2" t="s">
        <v>5036</v>
      </c>
      <c r="C2526" s="1">
        <v>45843</v>
      </c>
      <c r="D2526" s="3">
        <v>0.38055555555555554</v>
      </c>
      <c r="E2526" s="2" t="s">
        <v>5037</v>
      </c>
      <c r="F2526" s="2" t="s">
        <v>5069</v>
      </c>
      <c r="G2526" s="2">
        <v>22143</v>
      </c>
      <c r="H2526" s="2">
        <v>3</v>
      </c>
      <c r="I2526" s="2">
        <v>472</v>
      </c>
      <c r="J2526" s="2">
        <v>10991</v>
      </c>
      <c r="K2526" s="2">
        <v>8933</v>
      </c>
      <c r="L2526" s="2">
        <v>404</v>
      </c>
      <c r="M2526" s="2">
        <v>59</v>
      </c>
      <c r="N2526" s="2">
        <v>35</v>
      </c>
      <c r="O2526" s="2">
        <v>97</v>
      </c>
      <c r="P2526" s="2">
        <v>62</v>
      </c>
      <c r="Q2526" s="2">
        <v>204</v>
      </c>
      <c r="R2526" s="2">
        <v>11</v>
      </c>
      <c r="S2526" s="2" t="s">
        <v>31</v>
      </c>
      <c r="T2526" s="2">
        <f t="shared" si="273"/>
        <v>595</v>
      </c>
      <c r="U2526" s="4">
        <f t="shared" si="274"/>
        <v>6.6606962946378592E-2</v>
      </c>
      <c r="V2526" s="4">
        <f t="shared" si="275"/>
        <v>0.40342320372126633</v>
      </c>
      <c r="W2526">
        <f t="shared" si="276"/>
        <v>9</v>
      </c>
      <c r="X2526" t="str">
        <f t="shared" si="277"/>
        <v>Saturday</v>
      </c>
      <c r="Y2526" t="str">
        <f t="shared" si="278"/>
        <v>Jul</v>
      </c>
      <c r="Z2526" t="str">
        <f t="shared" si="279"/>
        <v>3-5</v>
      </c>
    </row>
    <row r="2527" spans="1:26" x14ac:dyDescent="0.25">
      <c r="A2527" s="2" t="s">
        <v>7573</v>
      </c>
      <c r="B2527" s="2" t="s">
        <v>5036</v>
      </c>
      <c r="C2527" s="1">
        <v>45843</v>
      </c>
      <c r="D2527" s="3">
        <v>0.41388888888888886</v>
      </c>
      <c r="E2527" s="2" t="s">
        <v>5058</v>
      </c>
      <c r="F2527" s="2" t="s">
        <v>5069</v>
      </c>
      <c r="G2527" s="2">
        <v>21942</v>
      </c>
      <c r="H2527" s="2">
        <v>2</v>
      </c>
      <c r="I2527" s="2">
        <v>97</v>
      </c>
      <c r="J2527" s="2">
        <v>5585</v>
      </c>
      <c r="K2527" s="2">
        <v>4032</v>
      </c>
      <c r="L2527" s="2">
        <v>101</v>
      </c>
      <c r="M2527" s="2">
        <v>59</v>
      </c>
      <c r="N2527" s="2">
        <v>6</v>
      </c>
      <c r="O2527" s="2">
        <v>6</v>
      </c>
      <c r="P2527" s="2">
        <v>11</v>
      </c>
      <c r="Q2527" s="2">
        <v>31</v>
      </c>
      <c r="R2527" s="2">
        <v>7</v>
      </c>
      <c r="S2527" s="2" t="s">
        <v>31</v>
      </c>
      <c r="T2527" s="2">
        <f t="shared" si="273"/>
        <v>172</v>
      </c>
      <c r="U2527" s="4">
        <f t="shared" si="274"/>
        <v>4.265873015873016E-2</v>
      </c>
      <c r="V2527" s="4">
        <f t="shared" si="275"/>
        <v>0.18375717801476621</v>
      </c>
      <c r="W2527">
        <f t="shared" si="276"/>
        <v>9</v>
      </c>
      <c r="X2527" t="str">
        <f t="shared" si="277"/>
        <v>Saturday</v>
      </c>
      <c r="Y2527" t="str">
        <f t="shared" si="278"/>
        <v>Jul</v>
      </c>
      <c r="Z2527" t="str">
        <f t="shared" si="279"/>
        <v>0-2</v>
      </c>
    </row>
    <row r="2528" spans="1:26" x14ac:dyDescent="0.25">
      <c r="A2528" s="2" t="s">
        <v>7574</v>
      </c>
      <c r="B2528" s="2" t="s">
        <v>5036</v>
      </c>
      <c r="C2528" s="1">
        <v>45843</v>
      </c>
      <c r="D2528" s="3">
        <v>0.47361111111111109</v>
      </c>
      <c r="E2528" s="2" t="s">
        <v>16</v>
      </c>
      <c r="F2528" s="2" t="s">
        <v>5052</v>
      </c>
      <c r="G2528" s="2">
        <v>22001</v>
      </c>
      <c r="H2528" s="2">
        <v>3</v>
      </c>
      <c r="I2528" s="2">
        <v>476</v>
      </c>
      <c r="J2528" s="2">
        <v>3332</v>
      </c>
      <c r="K2528" s="2">
        <v>2929</v>
      </c>
      <c r="L2528" s="2">
        <v>52</v>
      </c>
      <c r="M2528" s="2">
        <v>5</v>
      </c>
      <c r="N2528" s="2">
        <v>3</v>
      </c>
      <c r="O2528" s="2">
        <v>4</v>
      </c>
      <c r="P2528" s="2">
        <v>12</v>
      </c>
      <c r="Q2528" s="2">
        <v>30</v>
      </c>
      <c r="R2528" s="2">
        <v>3</v>
      </c>
      <c r="S2528" s="2" t="s">
        <v>31</v>
      </c>
      <c r="T2528" s="2">
        <f t="shared" si="273"/>
        <v>64</v>
      </c>
      <c r="U2528" s="4">
        <f t="shared" si="274"/>
        <v>2.1850460908159782E-2</v>
      </c>
      <c r="V2528" s="4">
        <f t="shared" si="275"/>
        <v>0.1331303122585337</v>
      </c>
      <c r="W2528">
        <f t="shared" si="276"/>
        <v>11</v>
      </c>
      <c r="X2528" t="str">
        <f t="shared" si="277"/>
        <v>Saturday</v>
      </c>
      <c r="Y2528" t="str">
        <f t="shared" si="278"/>
        <v>Jul</v>
      </c>
      <c r="Z2528" t="str">
        <f t="shared" si="279"/>
        <v>3-5</v>
      </c>
    </row>
    <row r="2529" spans="1:26" x14ac:dyDescent="0.25">
      <c r="A2529" s="2" t="s">
        <v>7575</v>
      </c>
      <c r="B2529" s="2" t="s">
        <v>5036</v>
      </c>
      <c r="C2529" s="1">
        <v>45843</v>
      </c>
      <c r="D2529" s="3">
        <v>0.52430555555555558</v>
      </c>
      <c r="E2529" s="2" t="s">
        <v>5044</v>
      </c>
      <c r="F2529" s="2" t="s">
        <v>5040</v>
      </c>
      <c r="G2529" s="2">
        <v>22166</v>
      </c>
      <c r="H2529" s="2">
        <v>5</v>
      </c>
      <c r="I2529" s="2">
        <v>245</v>
      </c>
      <c r="J2529" s="2">
        <v>10042</v>
      </c>
      <c r="K2529" s="2">
        <v>8882</v>
      </c>
      <c r="L2529" s="2">
        <v>332</v>
      </c>
      <c r="M2529" s="2">
        <v>39</v>
      </c>
      <c r="N2529" s="2">
        <v>23</v>
      </c>
      <c r="O2529" s="2">
        <v>28</v>
      </c>
      <c r="P2529" s="2">
        <v>16</v>
      </c>
      <c r="Q2529" s="2">
        <v>91</v>
      </c>
      <c r="R2529" s="2">
        <v>23</v>
      </c>
      <c r="S2529" s="2" t="s">
        <v>31</v>
      </c>
      <c r="T2529" s="2">
        <f t="shared" si="273"/>
        <v>422</v>
      </c>
      <c r="U2529" s="4">
        <f t="shared" si="274"/>
        <v>4.7511821661787884E-2</v>
      </c>
      <c r="V2529" s="4">
        <f t="shared" si="275"/>
        <v>0.40070378056482903</v>
      </c>
      <c r="W2529">
        <f t="shared" si="276"/>
        <v>12</v>
      </c>
      <c r="X2529" t="str">
        <f t="shared" si="277"/>
        <v>Saturday</v>
      </c>
      <c r="Y2529" t="str">
        <f t="shared" si="278"/>
        <v>Jul</v>
      </c>
      <c r="Z2529" t="str">
        <f t="shared" si="279"/>
        <v>3-5</v>
      </c>
    </row>
    <row r="2530" spans="1:26" x14ac:dyDescent="0.25">
      <c r="A2530" s="2" t="s">
        <v>7576</v>
      </c>
      <c r="B2530" s="2" t="s">
        <v>5036</v>
      </c>
      <c r="C2530" s="1">
        <v>45843</v>
      </c>
      <c r="D2530" s="3">
        <v>0.56527777777777777</v>
      </c>
      <c r="E2530" s="2" t="s">
        <v>5037</v>
      </c>
      <c r="F2530" s="2" t="s">
        <v>5042</v>
      </c>
      <c r="G2530" s="2">
        <v>22233</v>
      </c>
      <c r="H2530" s="2">
        <v>6</v>
      </c>
      <c r="I2530" s="2">
        <v>252</v>
      </c>
      <c r="J2530" s="2">
        <v>5126</v>
      </c>
      <c r="K2530" s="2">
        <v>3766</v>
      </c>
      <c r="L2530" s="2">
        <v>173</v>
      </c>
      <c r="M2530" s="2">
        <v>27</v>
      </c>
      <c r="N2530" s="2">
        <v>15</v>
      </c>
      <c r="O2530" s="2">
        <v>41</v>
      </c>
      <c r="P2530" s="2">
        <v>27</v>
      </c>
      <c r="Q2530" s="2">
        <v>52</v>
      </c>
      <c r="R2530" s="2">
        <v>5</v>
      </c>
      <c r="S2530" s="2" t="s">
        <v>31</v>
      </c>
      <c r="T2530" s="2">
        <f t="shared" si="273"/>
        <v>256</v>
      </c>
      <c r="U2530" s="4">
        <f t="shared" si="274"/>
        <v>6.7976633032395109E-2</v>
      </c>
      <c r="V2530" s="4">
        <f t="shared" si="275"/>
        <v>0.16938784689425629</v>
      </c>
      <c r="W2530">
        <f t="shared" si="276"/>
        <v>13</v>
      </c>
      <c r="X2530" t="str">
        <f t="shared" si="277"/>
        <v>Saturday</v>
      </c>
      <c r="Y2530" t="str">
        <f t="shared" si="278"/>
        <v>Jul</v>
      </c>
      <c r="Z2530" t="str">
        <f t="shared" si="279"/>
        <v>6-10</v>
      </c>
    </row>
    <row r="2531" spans="1:26" x14ac:dyDescent="0.25">
      <c r="A2531" s="2" t="s">
        <v>7577</v>
      </c>
      <c r="B2531" s="2" t="s">
        <v>5036</v>
      </c>
      <c r="C2531" s="1">
        <v>45843</v>
      </c>
      <c r="D2531" s="3">
        <v>0.57013888888888886</v>
      </c>
      <c r="E2531" s="2" t="s">
        <v>5037</v>
      </c>
      <c r="F2531" s="2" t="s">
        <v>5038</v>
      </c>
      <c r="G2531" s="2">
        <v>22019</v>
      </c>
      <c r="H2531" s="2">
        <v>4</v>
      </c>
      <c r="I2531" s="2">
        <v>132</v>
      </c>
      <c r="J2531" s="2">
        <v>16951</v>
      </c>
      <c r="K2531" s="2">
        <v>13613</v>
      </c>
      <c r="L2531" s="2">
        <v>381</v>
      </c>
      <c r="M2531" s="2">
        <v>65</v>
      </c>
      <c r="N2531" s="2">
        <v>41</v>
      </c>
      <c r="O2531" s="2">
        <v>95</v>
      </c>
      <c r="P2531" s="2">
        <v>84</v>
      </c>
      <c r="Q2531" s="2">
        <v>521</v>
      </c>
      <c r="R2531" s="2">
        <v>45</v>
      </c>
      <c r="S2531" s="2" t="s">
        <v>28</v>
      </c>
      <c r="T2531" s="2">
        <f t="shared" si="273"/>
        <v>582</v>
      </c>
      <c r="U2531" s="4">
        <f t="shared" si="274"/>
        <v>4.2753250569308746E-2</v>
      </c>
      <c r="V2531" s="4">
        <f t="shared" si="275"/>
        <v>0.61823879376901769</v>
      </c>
      <c r="W2531">
        <f t="shared" si="276"/>
        <v>13</v>
      </c>
      <c r="X2531" t="str">
        <f t="shared" si="277"/>
        <v>Saturday</v>
      </c>
      <c r="Y2531" t="str">
        <f t="shared" si="278"/>
        <v>Jul</v>
      </c>
      <c r="Z2531" t="str">
        <f t="shared" si="279"/>
        <v>3-5</v>
      </c>
    </row>
    <row r="2532" spans="1:26" x14ac:dyDescent="0.25">
      <c r="A2532" s="2" t="s">
        <v>7578</v>
      </c>
      <c r="B2532" s="2" t="s">
        <v>5036</v>
      </c>
      <c r="C2532" s="1">
        <v>45843</v>
      </c>
      <c r="D2532" s="3">
        <v>0.87222222222222223</v>
      </c>
      <c r="E2532" s="2" t="s">
        <v>16</v>
      </c>
      <c r="F2532" s="2" t="s">
        <v>5050</v>
      </c>
      <c r="G2532" s="2">
        <v>22080</v>
      </c>
      <c r="H2532" s="2">
        <v>5</v>
      </c>
      <c r="I2532" s="2">
        <v>403</v>
      </c>
      <c r="J2532" s="2">
        <v>7065</v>
      </c>
      <c r="K2532" s="2">
        <v>6461</v>
      </c>
      <c r="L2532" s="2">
        <v>196</v>
      </c>
      <c r="M2532" s="2">
        <v>24</v>
      </c>
      <c r="N2532" s="2">
        <v>13</v>
      </c>
      <c r="O2532" s="2">
        <v>16</v>
      </c>
      <c r="P2532" s="2">
        <v>26</v>
      </c>
      <c r="Q2532" s="2">
        <v>159</v>
      </c>
      <c r="R2532" s="2">
        <v>19</v>
      </c>
      <c r="S2532" s="2" t="s">
        <v>31</v>
      </c>
      <c r="T2532" s="2">
        <f t="shared" si="273"/>
        <v>249</v>
      </c>
      <c r="U2532" s="4">
        <f t="shared" si="274"/>
        <v>3.8538925862869527E-2</v>
      </c>
      <c r="V2532" s="4">
        <f t="shared" si="275"/>
        <v>0.29261775362318843</v>
      </c>
      <c r="W2532">
        <f t="shared" si="276"/>
        <v>20</v>
      </c>
      <c r="X2532" t="str">
        <f t="shared" si="277"/>
        <v>Saturday</v>
      </c>
      <c r="Y2532" t="str">
        <f t="shared" si="278"/>
        <v>Jul</v>
      </c>
      <c r="Z2532" t="str">
        <f t="shared" si="279"/>
        <v>3-5</v>
      </c>
    </row>
    <row r="2533" spans="1:26" x14ac:dyDescent="0.25">
      <c r="A2533" s="2" t="s">
        <v>7579</v>
      </c>
      <c r="B2533" s="2" t="s">
        <v>5036</v>
      </c>
      <c r="C2533" s="1">
        <v>45844</v>
      </c>
      <c r="D2533" s="3">
        <v>0.64236111111111116</v>
      </c>
      <c r="E2533" s="2" t="s">
        <v>5037</v>
      </c>
      <c r="F2533" s="2" t="s">
        <v>5069</v>
      </c>
      <c r="G2533" s="2">
        <v>21859</v>
      </c>
      <c r="H2533" s="2">
        <v>4</v>
      </c>
      <c r="I2533" s="2">
        <v>509</v>
      </c>
      <c r="J2533" s="2">
        <v>6220</v>
      </c>
      <c r="K2533" s="2">
        <v>5503</v>
      </c>
      <c r="L2533" s="2">
        <v>251</v>
      </c>
      <c r="M2533" s="2">
        <v>32</v>
      </c>
      <c r="N2533" s="2">
        <v>23</v>
      </c>
      <c r="O2533" s="2">
        <v>63</v>
      </c>
      <c r="P2533" s="2">
        <v>32</v>
      </c>
      <c r="Q2533" s="2">
        <v>82</v>
      </c>
      <c r="R2533" s="2">
        <v>16</v>
      </c>
      <c r="S2533" s="2" t="s">
        <v>31</v>
      </c>
      <c r="T2533" s="2">
        <f t="shared" si="273"/>
        <v>369</v>
      </c>
      <c r="U2533" s="4">
        <f t="shared" si="274"/>
        <v>6.7054333999636562E-2</v>
      </c>
      <c r="V2533" s="4">
        <f t="shared" si="275"/>
        <v>0.25174985131982253</v>
      </c>
      <c r="W2533">
        <f t="shared" si="276"/>
        <v>15</v>
      </c>
      <c r="X2533" t="str">
        <f t="shared" si="277"/>
        <v>Sunday</v>
      </c>
      <c r="Y2533" t="str">
        <f t="shared" si="278"/>
        <v>Jul</v>
      </c>
      <c r="Z2533" t="str">
        <f t="shared" si="279"/>
        <v>3-5</v>
      </c>
    </row>
    <row r="2534" spans="1:26" x14ac:dyDescent="0.25">
      <c r="A2534" s="2" t="s">
        <v>7580</v>
      </c>
      <c r="B2534" s="2" t="s">
        <v>5036</v>
      </c>
      <c r="C2534" s="1">
        <v>45845</v>
      </c>
      <c r="D2534" s="3">
        <v>2.9861111111111113E-2</v>
      </c>
      <c r="E2534" s="2" t="s">
        <v>5054</v>
      </c>
      <c r="F2534" s="2" t="s">
        <v>5038</v>
      </c>
      <c r="G2534" s="2">
        <v>22135</v>
      </c>
      <c r="H2534" s="2">
        <v>5</v>
      </c>
      <c r="I2534" s="2">
        <v>1111</v>
      </c>
      <c r="J2534" s="2">
        <v>2635</v>
      </c>
      <c r="K2534" s="2">
        <v>1942</v>
      </c>
      <c r="L2534" s="2">
        <v>42</v>
      </c>
      <c r="M2534" s="2">
        <v>7</v>
      </c>
      <c r="N2534" s="2">
        <v>2</v>
      </c>
      <c r="O2534" s="2">
        <v>3</v>
      </c>
      <c r="P2534" s="2">
        <v>6</v>
      </c>
      <c r="Q2534" s="2">
        <v>28</v>
      </c>
      <c r="R2534" s="2">
        <v>2</v>
      </c>
      <c r="S2534" s="2" t="s">
        <v>31</v>
      </c>
      <c r="T2534" s="2">
        <f t="shared" si="273"/>
        <v>54</v>
      </c>
      <c r="U2534" s="4">
        <f t="shared" si="274"/>
        <v>2.7806385169927908E-2</v>
      </c>
      <c r="V2534" s="4">
        <f t="shared" si="275"/>
        <v>8.7734357352608996E-2</v>
      </c>
      <c r="W2534">
        <f t="shared" si="276"/>
        <v>0</v>
      </c>
      <c r="X2534" t="str">
        <f t="shared" si="277"/>
        <v>Monday</v>
      </c>
      <c r="Y2534" t="str">
        <f t="shared" si="278"/>
        <v>Jul</v>
      </c>
      <c r="Z2534" t="str">
        <f t="shared" si="279"/>
        <v>3-5</v>
      </c>
    </row>
    <row r="2535" spans="1:26" x14ac:dyDescent="0.25">
      <c r="A2535" s="2" t="s">
        <v>7581</v>
      </c>
      <c r="B2535" s="2" t="s">
        <v>5036</v>
      </c>
      <c r="C2535" s="1">
        <v>45845</v>
      </c>
      <c r="D2535" s="3">
        <v>0.2076388888888889</v>
      </c>
      <c r="E2535" s="2" t="s">
        <v>5058</v>
      </c>
      <c r="F2535" s="2" t="s">
        <v>5052</v>
      </c>
      <c r="G2535" s="2">
        <v>22233</v>
      </c>
      <c r="H2535" s="2">
        <v>5</v>
      </c>
      <c r="I2535" s="2">
        <v>128</v>
      </c>
      <c r="J2535" s="2">
        <v>4143</v>
      </c>
      <c r="K2535" s="2">
        <v>2886</v>
      </c>
      <c r="L2535" s="2">
        <v>71</v>
      </c>
      <c r="M2535" s="2">
        <v>30</v>
      </c>
      <c r="N2535" s="2">
        <v>4</v>
      </c>
      <c r="O2535" s="2">
        <v>4</v>
      </c>
      <c r="P2535" s="2">
        <v>5</v>
      </c>
      <c r="Q2535" s="2">
        <v>62</v>
      </c>
      <c r="R2535" s="2">
        <v>5</v>
      </c>
      <c r="S2535" s="2" t="s">
        <v>31</v>
      </c>
      <c r="T2535" s="2">
        <f t="shared" si="273"/>
        <v>109</v>
      </c>
      <c r="U2535" s="4">
        <f t="shared" si="274"/>
        <v>3.7768537768537766E-2</v>
      </c>
      <c r="V2535" s="4">
        <f t="shared" si="275"/>
        <v>0.12980704358386183</v>
      </c>
      <c r="W2535">
        <f t="shared" si="276"/>
        <v>4</v>
      </c>
      <c r="X2535" t="str">
        <f t="shared" si="277"/>
        <v>Monday</v>
      </c>
      <c r="Y2535" t="str">
        <f t="shared" si="278"/>
        <v>Jul</v>
      </c>
      <c r="Z2535" t="str">
        <f t="shared" si="279"/>
        <v>3-5</v>
      </c>
    </row>
    <row r="2536" spans="1:26" x14ac:dyDescent="0.25">
      <c r="A2536" s="2" t="s">
        <v>7582</v>
      </c>
      <c r="B2536" s="2" t="s">
        <v>5036</v>
      </c>
      <c r="C2536" s="1">
        <v>45845</v>
      </c>
      <c r="D2536" s="3">
        <v>0.27708333333333335</v>
      </c>
      <c r="E2536" s="2" t="s">
        <v>5037</v>
      </c>
      <c r="F2536" s="2" t="s">
        <v>5050</v>
      </c>
      <c r="G2536" s="2">
        <v>21975</v>
      </c>
      <c r="H2536" s="2">
        <v>2</v>
      </c>
      <c r="I2536" s="2">
        <v>209</v>
      </c>
      <c r="J2536" s="2">
        <v>12226</v>
      </c>
      <c r="K2536" s="2">
        <v>9115</v>
      </c>
      <c r="L2536" s="2">
        <v>486</v>
      </c>
      <c r="M2536" s="2">
        <v>67</v>
      </c>
      <c r="N2536" s="2">
        <v>60</v>
      </c>
      <c r="O2536" s="2">
        <v>126</v>
      </c>
      <c r="P2536" s="2">
        <v>89</v>
      </c>
      <c r="Q2536" s="2">
        <v>146</v>
      </c>
      <c r="R2536" s="2">
        <v>26</v>
      </c>
      <c r="S2536" s="2" t="s">
        <v>31</v>
      </c>
      <c r="T2536" s="2">
        <f t="shared" si="273"/>
        <v>739</v>
      </c>
      <c r="U2536" s="4">
        <f t="shared" si="274"/>
        <v>8.1075150850246844E-2</v>
      </c>
      <c r="V2536" s="4">
        <f t="shared" si="275"/>
        <v>0.41478953356086462</v>
      </c>
      <c r="W2536">
        <f t="shared" si="276"/>
        <v>6</v>
      </c>
      <c r="X2536" t="str">
        <f t="shared" si="277"/>
        <v>Monday</v>
      </c>
      <c r="Y2536" t="str">
        <f t="shared" si="278"/>
        <v>Jul</v>
      </c>
      <c r="Z2536" t="str">
        <f t="shared" si="279"/>
        <v>0-2</v>
      </c>
    </row>
    <row r="2537" spans="1:26" x14ac:dyDescent="0.25">
      <c r="A2537" s="2" t="s">
        <v>7583</v>
      </c>
      <c r="B2537" s="2" t="s">
        <v>5036</v>
      </c>
      <c r="C2537" s="1">
        <v>45845</v>
      </c>
      <c r="D2537" s="3">
        <v>0.32430555555555557</v>
      </c>
      <c r="E2537" s="2" t="s">
        <v>5046</v>
      </c>
      <c r="F2537" s="2" t="s">
        <v>5048</v>
      </c>
      <c r="G2537" s="2">
        <v>22140</v>
      </c>
      <c r="H2537" s="2">
        <v>6</v>
      </c>
      <c r="I2537" s="2">
        <v>167</v>
      </c>
      <c r="J2537" s="2">
        <v>3893</v>
      </c>
      <c r="K2537" s="2">
        <v>3552</v>
      </c>
      <c r="L2537" s="2">
        <v>53</v>
      </c>
      <c r="M2537" s="2">
        <v>4</v>
      </c>
      <c r="N2537" s="2">
        <v>5</v>
      </c>
      <c r="O2537" s="2">
        <v>14</v>
      </c>
      <c r="P2537" s="2">
        <v>49</v>
      </c>
      <c r="Q2537" s="2">
        <v>55</v>
      </c>
      <c r="R2537" s="2">
        <v>4</v>
      </c>
      <c r="S2537" s="2" t="s">
        <v>31</v>
      </c>
      <c r="T2537" s="2">
        <f t="shared" si="273"/>
        <v>76</v>
      </c>
      <c r="U2537" s="4">
        <f t="shared" si="274"/>
        <v>2.1396396396396396E-2</v>
      </c>
      <c r="V2537" s="4">
        <f t="shared" si="275"/>
        <v>0.16043360433604337</v>
      </c>
      <c r="W2537">
        <f t="shared" si="276"/>
        <v>7</v>
      </c>
      <c r="X2537" t="str">
        <f t="shared" si="277"/>
        <v>Monday</v>
      </c>
      <c r="Y2537" t="str">
        <f t="shared" si="278"/>
        <v>Jul</v>
      </c>
      <c r="Z2537" t="str">
        <f t="shared" si="279"/>
        <v>6-10</v>
      </c>
    </row>
    <row r="2538" spans="1:26" x14ac:dyDescent="0.25">
      <c r="A2538" s="2" t="s">
        <v>7584</v>
      </c>
      <c r="B2538" s="2" t="s">
        <v>5036</v>
      </c>
      <c r="C2538" s="1">
        <v>45845</v>
      </c>
      <c r="D2538" s="3">
        <v>0.36805555555555558</v>
      </c>
      <c r="E2538" s="2" t="s">
        <v>16</v>
      </c>
      <c r="F2538" s="2" t="s">
        <v>5069</v>
      </c>
      <c r="G2538" s="2">
        <v>21878</v>
      </c>
      <c r="H2538" s="2">
        <v>5</v>
      </c>
      <c r="I2538" s="2">
        <v>475</v>
      </c>
      <c r="J2538" s="2">
        <v>12364</v>
      </c>
      <c r="K2538" s="2">
        <v>11429</v>
      </c>
      <c r="L2538" s="2">
        <v>300</v>
      </c>
      <c r="M2538" s="2">
        <v>43</v>
      </c>
      <c r="N2538" s="2">
        <v>20</v>
      </c>
      <c r="O2538" s="2">
        <v>32</v>
      </c>
      <c r="P2538" s="2">
        <v>79</v>
      </c>
      <c r="Q2538" s="2">
        <v>149</v>
      </c>
      <c r="R2538" s="2">
        <v>31</v>
      </c>
      <c r="S2538" s="2" t="s">
        <v>31</v>
      </c>
      <c r="T2538" s="2">
        <f t="shared" si="273"/>
        <v>395</v>
      </c>
      <c r="U2538" s="4">
        <f t="shared" si="274"/>
        <v>3.4561203954851696E-2</v>
      </c>
      <c r="V2538" s="4">
        <f t="shared" si="275"/>
        <v>0.52239692842124508</v>
      </c>
      <c r="W2538">
        <f t="shared" si="276"/>
        <v>8</v>
      </c>
      <c r="X2538" t="str">
        <f t="shared" si="277"/>
        <v>Monday</v>
      </c>
      <c r="Y2538" t="str">
        <f t="shared" si="278"/>
        <v>Jul</v>
      </c>
      <c r="Z2538" t="str">
        <f t="shared" si="279"/>
        <v>3-5</v>
      </c>
    </row>
    <row r="2539" spans="1:26" x14ac:dyDescent="0.25">
      <c r="A2539" s="2" t="s">
        <v>7585</v>
      </c>
      <c r="B2539" s="2" t="s">
        <v>5036</v>
      </c>
      <c r="C2539" s="1">
        <v>45845</v>
      </c>
      <c r="D2539" s="3">
        <v>0.37083333333333335</v>
      </c>
      <c r="E2539" s="2" t="s">
        <v>5058</v>
      </c>
      <c r="F2539" s="2" t="s">
        <v>5069</v>
      </c>
      <c r="G2539" s="2">
        <v>21879</v>
      </c>
      <c r="H2539" s="2">
        <v>3</v>
      </c>
      <c r="I2539" s="2">
        <v>118</v>
      </c>
      <c r="J2539" s="2">
        <v>36068</v>
      </c>
      <c r="K2539" s="2">
        <v>31098</v>
      </c>
      <c r="L2539" s="2">
        <v>949</v>
      </c>
      <c r="M2539" s="2">
        <v>553</v>
      </c>
      <c r="N2539" s="2">
        <v>58</v>
      </c>
      <c r="O2539" s="2">
        <v>109</v>
      </c>
      <c r="P2539" s="2">
        <v>28</v>
      </c>
      <c r="Q2539" s="2">
        <v>245</v>
      </c>
      <c r="R2539" s="2">
        <v>47</v>
      </c>
      <c r="S2539" s="2" t="s">
        <v>31</v>
      </c>
      <c r="T2539" s="2">
        <f t="shared" si="273"/>
        <v>1669</v>
      </c>
      <c r="U2539" s="4">
        <f t="shared" si="274"/>
        <v>5.3669046240915813E-2</v>
      </c>
      <c r="V2539" s="4">
        <f t="shared" si="275"/>
        <v>1.4213629507747154</v>
      </c>
      <c r="W2539">
        <f t="shared" si="276"/>
        <v>8</v>
      </c>
      <c r="X2539" t="str">
        <f t="shared" si="277"/>
        <v>Monday</v>
      </c>
      <c r="Y2539" t="str">
        <f t="shared" si="278"/>
        <v>Jul</v>
      </c>
      <c r="Z2539" t="str">
        <f t="shared" si="279"/>
        <v>3-5</v>
      </c>
    </row>
    <row r="2540" spans="1:26" x14ac:dyDescent="0.25">
      <c r="A2540" s="2" t="s">
        <v>7586</v>
      </c>
      <c r="B2540" s="2" t="s">
        <v>5036</v>
      </c>
      <c r="C2540" s="1">
        <v>45845</v>
      </c>
      <c r="D2540" s="3">
        <v>0.39374999999999999</v>
      </c>
      <c r="E2540" s="2" t="s">
        <v>5046</v>
      </c>
      <c r="F2540" s="2" t="s">
        <v>5050</v>
      </c>
      <c r="G2540" s="2">
        <v>22014</v>
      </c>
      <c r="H2540" s="2">
        <v>2</v>
      </c>
      <c r="I2540" s="2">
        <v>412</v>
      </c>
      <c r="J2540" s="2">
        <v>3345</v>
      </c>
      <c r="K2540" s="2">
        <v>3050</v>
      </c>
      <c r="L2540" s="2">
        <v>57</v>
      </c>
      <c r="M2540" s="2">
        <v>8</v>
      </c>
      <c r="N2540" s="2">
        <v>4</v>
      </c>
      <c r="O2540" s="2">
        <v>15</v>
      </c>
      <c r="P2540" s="2">
        <v>24</v>
      </c>
      <c r="Q2540" s="2">
        <v>34</v>
      </c>
      <c r="R2540" s="2">
        <v>1</v>
      </c>
      <c r="S2540" s="2" t="s">
        <v>31</v>
      </c>
      <c r="T2540" s="2">
        <f t="shared" si="273"/>
        <v>84</v>
      </c>
      <c r="U2540" s="4">
        <f t="shared" si="274"/>
        <v>2.7540983606557379E-2</v>
      </c>
      <c r="V2540" s="4">
        <f t="shared" si="275"/>
        <v>0.13854819660216225</v>
      </c>
      <c r="W2540">
        <f t="shared" si="276"/>
        <v>9</v>
      </c>
      <c r="X2540" t="str">
        <f t="shared" si="277"/>
        <v>Monday</v>
      </c>
      <c r="Y2540" t="str">
        <f t="shared" si="278"/>
        <v>Jul</v>
      </c>
      <c r="Z2540" t="str">
        <f t="shared" si="279"/>
        <v>0-2</v>
      </c>
    </row>
    <row r="2541" spans="1:26" x14ac:dyDescent="0.25">
      <c r="A2541" s="2" t="s">
        <v>7587</v>
      </c>
      <c r="B2541" s="2" t="s">
        <v>5036</v>
      </c>
      <c r="C2541" s="1">
        <v>45845</v>
      </c>
      <c r="D2541" s="3">
        <v>0.39791666666666664</v>
      </c>
      <c r="E2541" s="2" t="s">
        <v>16</v>
      </c>
      <c r="F2541" s="2" t="s">
        <v>5050</v>
      </c>
      <c r="G2541" s="2">
        <v>21996</v>
      </c>
      <c r="H2541" s="2">
        <v>6</v>
      </c>
      <c r="I2541" s="2">
        <v>691</v>
      </c>
      <c r="J2541" s="2">
        <v>13535</v>
      </c>
      <c r="K2541" s="2">
        <v>11908</v>
      </c>
      <c r="L2541" s="2">
        <v>468</v>
      </c>
      <c r="M2541" s="2">
        <v>43</v>
      </c>
      <c r="N2541" s="2">
        <v>24</v>
      </c>
      <c r="O2541" s="2">
        <v>32</v>
      </c>
      <c r="P2541" s="2">
        <v>34</v>
      </c>
      <c r="Q2541" s="2">
        <v>183</v>
      </c>
      <c r="R2541" s="2">
        <v>27</v>
      </c>
      <c r="S2541" s="2" t="s">
        <v>31</v>
      </c>
      <c r="T2541" s="2">
        <f t="shared" si="273"/>
        <v>567</v>
      </c>
      <c r="U2541" s="4">
        <f t="shared" si="274"/>
        <v>4.7615048706751761E-2</v>
      </c>
      <c r="V2541" s="4">
        <f t="shared" si="275"/>
        <v>0.54137115839243499</v>
      </c>
      <c r="W2541">
        <f t="shared" si="276"/>
        <v>9</v>
      </c>
      <c r="X2541" t="str">
        <f t="shared" si="277"/>
        <v>Monday</v>
      </c>
      <c r="Y2541" t="str">
        <f t="shared" si="278"/>
        <v>Jul</v>
      </c>
      <c r="Z2541" t="str">
        <f t="shared" si="279"/>
        <v>6-10</v>
      </c>
    </row>
    <row r="2542" spans="1:26" x14ac:dyDescent="0.25">
      <c r="A2542" s="2" t="s">
        <v>7588</v>
      </c>
      <c r="B2542" s="2" t="s">
        <v>5036</v>
      </c>
      <c r="C2542" s="1">
        <v>45845</v>
      </c>
      <c r="D2542" s="3">
        <v>0.40347222222222223</v>
      </c>
      <c r="E2542" s="2" t="s">
        <v>5058</v>
      </c>
      <c r="F2542" s="2" t="s">
        <v>5052</v>
      </c>
      <c r="G2542" s="2">
        <v>22190</v>
      </c>
      <c r="H2542" s="2">
        <v>3</v>
      </c>
      <c r="I2542" s="2">
        <v>65</v>
      </c>
      <c r="J2542" s="2">
        <v>18820</v>
      </c>
      <c r="K2542" s="2">
        <v>14577</v>
      </c>
      <c r="L2542" s="2">
        <v>374</v>
      </c>
      <c r="M2542" s="2">
        <v>176</v>
      </c>
      <c r="N2542" s="2">
        <v>30</v>
      </c>
      <c r="O2542" s="2">
        <v>37</v>
      </c>
      <c r="P2542" s="2">
        <v>24</v>
      </c>
      <c r="Q2542" s="2">
        <v>351</v>
      </c>
      <c r="R2542" s="2">
        <v>13</v>
      </c>
      <c r="S2542" s="2" t="s">
        <v>31</v>
      </c>
      <c r="T2542" s="2">
        <f t="shared" si="273"/>
        <v>617</v>
      </c>
      <c r="U2542" s="4">
        <f t="shared" si="274"/>
        <v>4.2326953419770871E-2</v>
      </c>
      <c r="V2542" s="4">
        <f t="shared" si="275"/>
        <v>0.65691753041910772</v>
      </c>
      <c r="W2542">
        <f t="shared" si="276"/>
        <v>9</v>
      </c>
      <c r="X2542" t="str">
        <f t="shared" si="277"/>
        <v>Monday</v>
      </c>
      <c r="Y2542" t="str">
        <f t="shared" si="278"/>
        <v>Jul</v>
      </c>
      <c r="Z2542" t="str">
        <f t="shared" si="279"/>
        <v>3-5</v>
      </c>
    </row>
    <row r="2543" spans="1:26" x14ac:dyDescent="0.25">
      <c r="A2543" s="2" t="s">
        <v>7589</v>
      </c>
      <c r="B2543" s="2" t="s">
        <v>5036</v>
      </c>
      <c r="C2543" s="1">
        <v>45845</v>
      </c>
      <c r="D2543" s="3">
        <v>0.43125000000000002</v>
      </c>
      <c r="E2543" s="2" t="s">
        <v>5037</v>
      </c>
      <c r="F2543" s="2" t="s">
        <v>5040</v>
      </c>
      <c r="G2543" s="2">
        <v>22168</v>
      </c>
      <c r="H2543" s="2">
        <v>3</v>
      </c>
      <c r="I2543" s="2">
        <v>368</v>
      </c>
      <c r="J2543" s="2">
        <v>19386</v>
      </c>
      <c r="K2543" s="2">
        <v>16767</v>
      </c>
      <c r="L2543" s="2">
        <v>738</v>
      </c>
      <c r="M2543" s="2">
        <v>124</v>
      </c>
      <c r="N2543" s="2">
        <v>98</v>
      </c>
      <c r="O2543" s="2">
        <v>235</v>
      </c>
      <c r="P2543" s="2">
        <v>53</v>
      </c>
      <c r="Q2543" s="2">
        <v>339</v>
      </c>
      <c r="R2543" s="2">
        <v>27</v>
      </c>
      <c r="S2543" s="2" t="s">
        <v>31</v>
      </c>
      <c r="T2543" s="2">
        <f t="shared" si="273"/>
        <v>1195</v>
      </c>
      <c r="U2543" s="4">
        <f t="shared" si="274"/>
        <v>7.127094888769607E-2</v>
      </c>
      <c r="V2543" s="4">
        <f t="shared" si="275"/>
        <v>0.75636051966798989</v>
      </c>
      <c r="W2543">
        <f t="shared" si="276"/>
        <v>10</v>
      </c>
      <c r="X2543" t="str">
        <f t="shared" si="277"/>
        <v>Monday</v>
      </c>
      <c r="Y2543" t="str">
        <f t="shared" si="278"/>
        <v>Jul</v>
      </c>
      <c r="Z2543" t="str">
        <f t="shared" si="279"/>
        <v>3-5</v>
      </c>
    </row>
    <row r="2544" spans="1:26" x14ac:dyDescent="0.25">
      <c r="A2544" s="2" t="s">
        <v>7590</v>
      </c>
      <c r="B2544" s="2" t="s">
        <v>5036</v>
      </c>
      <c r="C2544" s="1">
        <v>45845</v>
      </c>
      <c r="D2544" s="3">
        <v>0.45069444444444445</v>
      </c>
      <c r="E2544" s="2" t="s">
        <v>5037</v>
      </c>
      <c r="F2544" s="2" t="s">
        <v>5069</v>
      </c>
      <c r="G2544" s="2">
        <v>22154</v>
      </c>
      <c r="H2544" s="2">
        <v>1</v>
      </c>
      <c r="I2544" s="2">
        <v>419</v>
      </c>
      <c r="J2544" s="2">
        <v>18697</v>
      </c>
      <c r="K2544" s="2">
        <v>13809</v>
      </c>
      <c r="L2544" s="2">
        <v>480</v>
      </c>
      <c r="M2544" s="2">
        <v>63</v>
      </c>
      <c r="N2544" s="2">
        <v>45</v>
      </c>
      <c r="O2544" s="2">
        <v>111</v>
      </c>
      <c r="P2544" s="2">
        <v>72</v>
      </c>
      <c r="Q2544" s="2">
        <v>441</v>
      </c>
      <c r="R2544" s="2">
        <v>30</v>
      </c>
      <c r="S2544" s="2" t="s">
        <v>31</v>
      </c>
      <c r="T2544" s="2">
        <f t="shared" si="273"/>
        <v>699</v>
      </c>
      <c r="U2544" s="4">
        <f t="shared" si="274"/>
        <v>5.0619161416467523E-2</v>
      </c>
      <c r="V2544" s="4">
        <f t="shared" si="275"/>
        <v>0.62331858806536067</v>
      </c>
      <c r="W2544">
        <f t="shared" si="276"/>
        <v>10</v>
      </c>
      <c r="X2544" t="str">
        <f t="shared" si="277"/>
        <v>Monday</v>
      </c>
      <c r="Y2544" t="str">
        <f t="shared" si="278"/>
        <v>Jul</v>
      </c>
      <c r="Z2544" t="str">
        <f t="shared" si="279"/>
        <v>0-2</v>
      </c>
    </row>
    <row r="2545" spans="1:26" x14ac:dyDescent="0.25">
      <c r="A2545" s="2" t="s">
        <v>7591</v>
      </c>
      <c r="B2545" s="2" t="s">
        <v>5036</v>
      </c>
      <c r="C2545" s="1">
        <v>45845</v>
      </c>
      <c r="D2545" s="3">
        <v>0.46666666666666667</v>
      </c>
      <c r="E2545" s="2" t="s">
        <v>5058</v>
      </c>
      <c r="F2545" s="2" t="s">
        <v>5050</v>
      </c>
      <c r="G2545" s="2">
        <v>22165</v>
      </c>
      <c r="H2545" s="2">
        <v>3</v>
      </c>
      <c r="I2545" s="2">
        <v>297</v>
      </c>
      <c r="J2545" s="2">
        <v>12539</v>
      </c>
      <c r="K2545" s="2">
        <v>9591</v>
      </c>
      <c r="L2545" s="2">
        <v>426</v>
      </c>
      <c r="M2545" s="2">
        <v>183</v>
      </c>
      <c r="N2545" s="2">
        <v>24</v>
      </c>
      <c r="O2545" s="2">
        <v>38</v>
      </c>
      <c r="P2545" s="2">
        <v>19</v>
      </c>
      <c r="Q2545" s="2">
        <v>177</v>
      </c>
      <c r="R2545" s="2">
        <v>10</v>
      </c>
      <c r="S2545" s="2" t="s">
        <v>31</v>
      </c>
      <c r="T2545" s="2">
        <f t="shared" si="273"/>
        <v>671</v>
      </c>
      <c r="U2545" s="4">
        <f t="shared" si="274"/>
        <v>6.9961422166614537E-2</v>
      </c>
      <c r="V2545" s="4">
        <f t="shared" si="275"/>
        <v>0.43270922625761338</v>
      </c>
      <c r="W2545">
        <f t="shared" si="276"/>
        <v>11</v>
      </c>
      <c r="X2545" t="str">
        <f t="shared" si="277"/>
        <v>Monday</v>
      </c>
      <c r="Y2545" t="str">
        <f t="shared" si="278"/>
        <v>Jul</v>
      </c>
      <c r="Z2545" t="str">
        <f t="shared" si="279"/>
        <v>3-5</v>
      </c>
    </row>
    <row r="2546" spans="1:26" x14ac:dyDescent="0.25">
      <c r="A2546" s="2" t="s">
        <v>7592</v>
      </c>
      <c r="B2546" s="2" t="s">
        <v>5036</v>
      </c>
      <c r="C2546" s="1">
        <v>45845</v>
      </c>
      <c r="D2546" s="3">
        <v>0.49236111111111114</v>
      </c>
      <c r="E2546" s="2" t="s">
        <v>5037</v>
      </c>
      <c r="F2546" s="2" t="s">
        <v>5048</v>
      </c>
      <c r="G2546" s="2">
        <v>21935</v>
      </c>
      <c r="H2546" s="2">
        <v>4</v>
      </c>
      <c r="I2546" s="2">
        <v>467</v>
      </c>
      <c r="J2546" s="2">
        <v>21360</v>
      </c>
      <c r="K2546" s="2">
        <v>17857</v>
      </c>
      <c r="L2546" s="2">
        <v>703</v>
      </c>
      <c r="M2546" s="2">
        <v>81</v>
      </c>
      <c r="N2546" s="2">
        <v>117</v>
      </c>
      <c r="O2546" s="2">
        <v>190</v>
      </c>
      <c r="P2546" s="2">
        <v>139</v>
      </c>
      <c r="Q2546" s="2">
        <v>637</v>
      </c>
      <c r="R2546" s="2">
        <v>48</v>
      </c>
      <c r="S2546" s="2" t="s">
        <v>31</v>
      </c>
      <c r="T2546" s="2">
        <f t="shared" si="273"/>
        <v>1091</v>
      </c>
      <c r="U2546" s="4">
        <f t="shared" si="274"/>
        <v>6.1096488771910172E-2</v>
      </c>
      <c r="V2546" s="4">
        <f t="shared" si="275"/>
        <v>0.81408707545019376</v>
      </c>
      <c r="W2546">
        <f t="shared" si="276"/>
        <v>11</v>
      </c>
      <c r="X2546" t="str">
        <f t="shared" si="277"/>
        <v>Monday</v>
      </c>
      <c r="Y2546" t="str">
        <f t="shared" si="278"/>
        <v>Jul</v>
      </c>
      <c r="Z2546" t="str">
        <f t="shared" si="279"/>
        <v>3-5</v>
      </c>
    </row>
    <row r="2547" spans="1:26" x14ac:dyDescent="0.25">
      <c r="A2547" s="2" t="s">
        <v>7593</v>
      </c>
      <c r="B2547" s="2" t="s">
        <v>5036</v>
      </c>
      <c r="C2547" s="1">
        <v>45845</v>
      </c>
      <c r="D2547" s="3">
        <v>0.61805555555555558</v>
      </c>
      <c r="E2547" s="2" t="s">
        <v>16</v>
      </c>
      <c r="F2547" s="2" t="s">
        <v>5069</v>
      </c>
      <c r="G2547" s="2">
        <v>22064</v>
      </c>
      <c r="H2547" s="2">
        <v>4</v>
      </c>
      <c r="I2547" s="2">
        <v>749</v>
      </c>
      <c r="J2547" s="2">
        <v>10740</v>
      </c>
      <c r="K2547" s="2">
        <v>7930</v>
      </c>
      <c r="L2547" s="2">
        <v>303</v>
      </c>
      <c r="M2547" s="2">
        <v>42</v>
      </c>
      <c r="N2547" s="2">
        <v>20</v>
      </c>
      <c r="O2547" s="2">
        <v>39</v>
      </c>
      <c r="P2547" s="2">
        <v>38</v>
      </c>
      <c r="Q2547" s="2">
        <v>200</v>
      </c>
      <c r="R2547" s="2">
        <v>18</v>
      </c>
      <c r="S2547" s="2" t="s">
        <v>31</v>
      </c>
      <c r="T2547" s="2">
        <f t="shared" si="273"/>
        <v>404</v>
      </c>
      <c r="U2547" s="4">
        <f t="shared" si="274"/>
        <v>5.0945775535939472E-2</v>
      </c>
      <c r="V2547" s="4">
        <f t="shared" si="275"/>
        <v>0.3594089920232052</v>
      </c>
      <c r="W2547">
        <f t="shared" si="276"/>
        <v>14</v>
      </c>
      <c r="X2547" t="str">
        <f t="shared" si="277"/>
        <v>Monday</v>
      </c>
      <c r="Y2547" t="str">
        <f t="shared" si="278"/>
        <v>Jul</v>
      </c>
      <c r="Z2547" t="str">
        <f t="shared" si="279"/>
        <v>3-5</v>
      </c>
    </row>
    <row r="2548" spans="1:26" x14ac:dyDescent="0.25">
      <c r="A2548" s="2" t="s">
        <v>7594</v>
      </c>
      <c r="B2548" s="2" t="s">
        <v>5036</v>
      </c>
      <c r="C2548" s="1">
        <v>45845</v>
      </c>
      <c r="D2548" s="3">
        <v>0.74930555555555556</v>
      </c>
      <c r="E2548" s="2" t="s">
        <v>5044</v>
      </c>
      <c r="F2548" s="2" t="s">
        <v>5038</v>
      </c>
      <c r="G2548" s="2">
        <v>22087</v>
      </c>
      <c r="H2548" s="2">
        <v>3</v>
      </c>
      <c r="I2548" s="2">
        <v>336</v>
      </c>
      <c r="J2548" s="2">
        <v>13410</v>
      </c>
      <c r="K2548" s="2">
        <v>10719</v>
      </c>
      <c r="L2548" s="2">
        <v>349</v>
      </c>
      <c r="M2548" s="2">
        <v>48</v>
      </c>
      <c r="N2548" s="2">
        <v>23</v>
      </c>
      <c r="O2548" s="2">
        <v>22</v>
      </c>
      <c r="P2548" s="2">
        <v>98</v>
      </c>
      <c r="Q2548" s="2">
        <v>105</v>
      </c>
      <c r="R2548" s="2">
        <v>32</v>
      </c>
      <c r="S2548" s="2" t="s">
        <v>31</v>
      </c>
      <c r="T2548" s="2">
        <f t="shared" si="273"/>
        <v>442</v>
      </c>
      <c r="U2548" s="4">
        <f t="shared" si="274"/>
        <v>4.1235189849799424E-2</v>
      </c>
      <c r="V2548" s="4">
        <f t="shared" si="275"/>
        <v>0.48530809978720513</v>
      </c>
      <c r="W2548">
        <f t="shared" si="276"/>
        <v>17</v>
      </c>
      <c r="X2548" t="str">
        <f t="shared" si="277"/>
        <v>Monday</v>
      </c>
      <c r="Y2548" t="str">
        <f t="shared" si="278"/>
        <v>Jul</v>
      </c>
      <c r="Z2548" t="str">
        <f t="shared" si="279"/>
        <v>3-5</v>
      </c>
    </row>
    <row r="2549" spans="1:26" x14ac:dyDescent="0.25">
      <c r="A2549" s="2" t="s">
        <v>7595</v>
      </c>
      <c r="B2549" s="2" t="s">
        <v>5036</v>
      </c>
      <c r="C2549" s="1">
        <v>45845</v>
      </c>
      <c r="D2549" s="3">
        <v>0.77986111111111112</v>
      </c>
      <c r="E2549" s="2" t="s">
        <v>5037</v>
      </c>
      <c r="F2549" s="2" t="s">
        <v>5048</v>
      </c>
      <c r="G2549" s="2">
        <v>22166</v>
      </c>
      <c r="H2549" s="2">
        <v>4</v>
      </c>
      <c r="I2549" s="2">
        <v>381</v>
      </c>
      <c r="J2549" s="2">
        <v>19167</v>
      </c>
      <c r="K2549" s="2">
        <v>13253</v>
      </c>
      <c r="L2549" s="2">
        <v>482</v>
      </c>
      <c r="M2549" s="2">
        <v>88</v>
      </c>
      <c r="N2549" s="2">
        <v>54</v>
      </c>
      <c r="O2549" s="2">
        <v>128</v>
      </c>
      <c r="P2549" s="2">
        <v>49</v>
      </c>
      <c r="Q2549" s="2">
        <v>431</v>
      </c>
      <c r="R2549" s="2">
        <v>43</v>
      </c>
      <c r="S2549" s="2" t="s">
        <v>31</v>
      </c>
      <c r="T2549" s="2">
        <f t="shared" si="273"/>
        <v>752</v>
      </c>
      <c r="U2549" s="4">
        <f t="shared" si="274"/>
        <v>5.6741869765336149E-2</v>
      </c>
      <c r="V2549" s="4">
        <f t="shared" si="275"/>
        <v>0.59789768113326713</v>
      </c>
      <c r="W2549">
        <f t="shared" si="276"/>
        <v>18</v>
      </c>
      <c r="X2549" t="str">
        <f t="shared" si="277"/>
        <v>Monday</v>
      </c>
      <c r="Y2549" t="str">
        <f t="shared" si="278"/>
        <v>Jul</v>
      </c>
      <c r="Z2549" t="str">
        <f t="shared" si="279"/>
        <v>3-5</v>
      </c>
    </row>
    <row r="2550" spans="1:26" x14ac:dyDescent="0.25">
      <c r="A2550" s="2" t="s">
        <v>7596</v>
      </c>
      <c r="B2550" s="2" t="s">
        <v>5036</v>
      </c>
      <c r="C2550" s="1">
        <v>45845</v>
      </c>
      <c r="D2550" s="3">
        <v>0.78541666666666665</v>
      </c>
      <c r="E2550" s="2" t="s">
        <v>5058</v>
      </c>
      <c r="F2550" s="2" t="s">
        <v>5050</v>
      </c>
      <c r="G2550" s="2">
        <v>22213</v>
      </c>
      <c r="H2550" s="2">
        <v>4</v>
      </c>
      <c r="I2550" s="2">
        <v>97</v>
      </c>
      <c r="J2550" s="2">
        <v>24755</v>
      </c>
      <c r="K2550" s="2">
        <v>17302</v>
      </c>
      <c r="L2550" s="2">
        <v>472</v>
      </c>
      <c r="M2550" s="2">
        <v>293</v>
      </c>
      <c r="N2550" s="2">
        <v>38</v>
      </c>
      <c r="O2550" s="2">
        <v>56</v>
      </c>
      <c r="P2550" s="2">
        <v>15</v>
      </c>
      <c r="Q2550" s="2">
        <v>345</v>
      </c>
      <c r="R2550" s="2">
        <v>12</v>
      </c>
      <c r="S2550" s="2" t="s">
        <v>31</v>
      </c>
      <c r="T2550" s="2">
        <f t="shared" si="273"/>
        <v>859</v>
      </c>
      <c r="U2550" s="4">
        <f t="shared" si="274"/>
        <v>4.9647439602358109E-2</v>
      </c>
      <c r="V2550" s="4">
        <f t="shared" si="275"/>
        <v>0.77891324899833436</v>
      </c>
      <c r="W2550">
        <f t="shared" si="276"/>
        <v>18</v>
      </c>
      <c r="X2550" t="str">
        <f t="shared" si="277"/>
        <v>Monday</v>
      </c>
      <c r="Y2550" t="str">
        <f t="shared" si="278"/>
        <v>Jul</v>
      </c>
      <c r="Z2550" t="str">
        <f t="shared" si="279"/>
        <v>3-5</v>
      </c>
    </row>
    <row r="2551" spans="1:26" x14ac:dyDescent="0.25">
      <c r="A2551" s="2" t="s">
        <v>7597</v>
      </c>
      <c r="B2551" s="2" t="s">
        <v>5036</v>
      </c>
      <c r="C2551" s="1">
        <v>45846</v>
      </c>
      <c r="D2551" s="3">
        <v>0.34930555555555554</v>
      </c>
      <c r="E2551" s="2" t="s">
        <v>5044</v>
      </c>
      <c r="F2551" s="2" t="s">
        <v>5040</v>
      </c>
      <c r="G2551" s="2">
        <v>22103</v>
      </c>
      <c r="H2551" s="2">
        <v>6</v>
      </c>
      <c r="I2551" s="2">
        <v>446</v>
      </c>
      <c r="J2551" s="2">
        <v>15341</v>
      </c>
      <c r="K2551" s="2">
        <v>12547</v>
      </c>
      <c r="L2551" s="2">
        <v>494</v>
      </c>
      <c r="M2551" s="2">
        <v>48</v>
      </c>
      <c r="N2551" s="2">
        <v>39</v>
      </c>
      <c r="O2551" s="2">
        <v>35</v>
      </c>
      <c r="P2551" s="2">
        <v>32</v>
      </c>
      <c r="Q2551" s="2">
        <v>337</v>
      </c>
      <c r="R2551" s="2">
        <v>30</v>
      </c>
      <c r="S2551" s="2" t="s">
        <v>31</v>
      </c>
      <c r="T2551" s="2">
        <f t="shared" si="273"/>
        <v>616</v>
      </c>
      <c r="U2551" s="4">
        <f t="shared" si="274"/>
        <v>4.9095401291145292E-2</v>
      </c>
      <c r="V2551" s="4">
        <f t="shared" si="275"/>
        <v>0.56766049857485412</v>
      </c>
      <c r="W2551">
        <f t="shared" si="276"/>
        <v>8</v>
      </c>
      <c r="X2551" t="str">
        <f t="shared" si="277"/>
        <v>Tuesday</v>
      </c>
      <c r="Y2551" t="str">
        <f t="shared" si="278"/>
        <v>Jul</v>
      </c>
      <c r="Z2551" t="str">
        <f t="shared" si="279"/>
        <v>6-10</v>
      </c>
    </row>
    <row r="2552" spans="1:26" x14ac:dyDescent="0.25">
      <c r="A2552" s="2" t="s">
        <v>7598</v>
      </c>
      <c r="B2552" s="2" t="s">
        <v>5036</v>
      </c>
      <c r="C2552" s="1">
        <v>45846</v>
      </c>
      <c r="D2552" s="3">
        <v>0.35208333333333336</v>
      </c>
      <c r="E2552" s="2" t="s">
        <v>16</v>
      </c>
      <c r="F2552" s="2" t="s">
        <v>5040</v>
      </c>
      <c r="G2552" s="2">
        <v>22196</v>
      </c>
      <c r="H2552" s="2">
        <v>6</v>
      </c>
      <c r="I2552" s="2">
        <v>488</v>
      </c>
      <c r="J2552" s="2">
        <v>31180</v>
      </c>
      <c r="K2552" s="2">
        <v>22784</v>
      </c>
      <c r="L2552" s="2">
        <v>529</v>
      </c>
      <c r="M2552" s="2">
        <v>78</v>
      </c>
      <c r="N2552" s="2">
        <v>39</v>
      </c>
      <c r="O2552" s="2">
        <v>72</v>
      </c>
      <c r="P2552" s="2">
        <v>114</v>
      </c>
      <c r="Q2552" s="2">
        <v>235</v>
      </c>
      <c r="R2552" s="2">
        <v>20</v>
      </c>
      <c r="S2552" s="2" t="s">
        <v>28</v>
      </c>
      <c r="T2552" s="2">
        <f t="shared" si="273"/>
        <v>718</v>
      </c>
      <c r="U2552" s="4">
        <f t="shared" si="274"/>
        <v>3.1513342696629212E-2</v>
      </c>
      <c r="V2552" s="4">
        <f t="shared" si="275"/>
        <v>1.02649125968643</v>
      </c>
      <c r="W2552">
        <f t="shared" si="276"/>
        <v>8</v>
      </c>
      <c r="X2552" t="str">
        <f t="shared" si="277"/>
        <v>Tuesday</v>
      </c>
      <c r="Y2552" t="str">
        <f t="shared" si="278"/>
        <v>Jul</v>
      </c>
      <c r="Z2552" t="str">
        <f t="shared" si="279"/>
        <v>6-10</v>
      </c>
    </row>
    <row r="2553" spans="1:26" x14ac:dyDescent="0.25">
      <c r="A2553" s="2" t="s">
        <v>7599</v>
      </c>
      <c r="B2553" s="2" t="s">
        <v>5036</v>
      </c>
      <c r="C2553" s="1">
        <v>45846</v>
      </c>
      <c r="D2553" s="3">
        <v>0.36249999999999999</v>
      </c>
      <c r="E2553" s="2" t="s">
        <v>5054</v>
      </c>
      <c r="F2553" s="2" t="s">
        <v>5042</v>
      </c>
      <c r="G2553" s="2">
        <v>22250</v>
      </c>
      <c r="H2553" s="2">
        <v>6</v>
      </c>
      <c r="I2553" s="2">
        <v>1035</v>
      </c>
      <c r="J2553" s="2">
        <v>11480</v>
      </c>
      <c r="K2553" s="2">
        <v>7983</v>
      </c>
      <c r="L2553" s="2">
        <v>184</v>
      </c>
      <c r="M2553" s="2">
        <v>44</v>
      </c>
      <c r="N2553" s="2">
        <v>17</v>
      </c>
      <c r="O2553" s="2">
        <v>19</v>
      </c>
      <c r="P2553" s="2">
        <v>10</v>
      </c>
      <c r="Q2553" s="2">
        <v>82</v>
      </c>
      <c r="R2553" s="2">
        <v>13</v>
      </c>
      <c r="S2553" s="2" t="s">
        <v>31</v>
      </c>
      <c r="T2553" s="2">
        <f t="shared" si="273"/>
        <v>264</v>
      </c>
      <c r="U2553" s="4">
        <f t="shared" si="274"/>
        <v>3.3070274332957533E-2</v>
      </c>
      <c r="V2553" s="4">
        <f t="shared" si="275"/>
        <v>0.35878651685393259</v>
      </c>
      <c r="W2553">
        <f t="shared" si="276"/>
        <v>8</v>
      </c>
      <c r="X2553" t="str">
        <f t="shared" si="277"/>
        <v>Tuesday</v>
      </c>
      <c r="Y2553" t="str">
        <f t="shared" si="278"/>
        <v>Jul</v>
      </c>
      <c r="Z2553" t="str">
        <f t="shared" si="279"/>
        <v>6-10</v>
      </c>
    </row>
    <row r="2554" spans="1:26" x14ac:dyDescent="0.25">
      <c r="A2554" s="2" t="s">
        <v>7600</v>
      </c>
      <c r="B2554" s="2" t="s">
        <v>5036</v>
      </c>
      <c r="C2554" s="1">
        <v>45846</v>
      </c>
      <c r="D2554" s="3">
        <v>0.37916666666666665</v>
      </c>
      <c r="E2554" s="2" t="s">
        <v>5037</v>
      </c>
      <c r="F2554" s="2" t="s">
        <v>5048</v>
      </c>
      <c r="G2554" s="2">
        <v>22124</v>
      </c>
      <c r="H2554" s="2">
        <v>3</v>
      </c>
      <c r="I2554" s="2">
        <v>278</v>
      </c>
      <c r="J2554" s="2">
        <v>50269</v>
      </c>
      <c r="K2554" s="2">
        <v>36079</v>
      </c>
      <c r="L2554" s="2">
        <v>1286</v>
      </c>
      <c r="M2554" s="2">
        <v>172</v>
      </c>
      <c r="N2554" s="2">
        <v>144</v>
      </c>
      <c r="O2554" s="2">
        <v>240</v>
      </c>
      <c r="P2554" s="2">
        <v>349</v>
      </c>
      <c r="Q2554" s="2">
        <v>1157</v>
      </c>
      <c r="R2554" s="2">
        <v>81</v>
      </c>
      <c r="S2554" s="2" t="s">
        <v>28</v>
      </c>
      <c r="T2554" s="2">
        <f t="shared" si="273"/>
        <v>1842</v>
      </c>
      <c r="U2554" s="4">
        <f t="shared" si="274"/>
        <v>5.1054630117242719E-2</v>
      </c>
      <c r="V2554" s="4">
        <f t="shared" si="275"/>
        <v>1.6307629723377328</v>
      </c>
      <c r="W2554">
        <f t="shared" si="276"/>
        <v>9</v>
      </c>
      <c r="X2554" t="str">
        <f t="shared" si="277"/>
        <v>Tuesday</v>
      </c>
      <c r="Y2554" t="str">
        <f t="shared" si="278"/>
        <v>Jul</v>
      </c>
      <c r="Z2554" t="str">
        <f t="shared" si="279"/>
        <v>3-5</v>
      </c>
    </row>
    <row r="2555" spans="1:26" x14ac:dyDescent="0.25">
      <c r="A2555" s="2" t="s">
        <v>7601</v>
      </c>
      <c r="B2555" s="2" t="s">
        <v>5036</v>
      </c>
      <c r="C2555" s="1">
        <v>45846</v>
      </c>
      <c r="D2555" s="3">
        <v>0.39513888888888887</v>
      </c>
      <c r="E2555" s="2" t="s">
        <v>5054</v>
      </c>
      <c r="F2555" s="2" t="s">
        <v>5040</v>
      </c>
      <c r="G2555" s="2">
        <v>22196</v>
      </c>
      <c r="H2555" s="2">
        <v>3</v>
      </c>
      <c r="I2555" s="2">
        <v>578</v>
      </c>
      <c r="J2555" s="2">
        <v>20217</v>
      </c>
      <c r="K2555" s="2">
        <v>14881</v>
      </c>
      <c r="L2555" s="2">
        <v>505</v>
      </c>
      <c r="M2555" s="2">
        <v>97</v>
      </c>
      <c r="N2555" s="2">
        <v>32</v>
      </c>
      <c r="O2555" s="2">
        <v>41</v>
      </c>
      <c r="P2555" s="2">
        <v>37</v>
      </c>
      <c r="Q2555" s="2">
        <v>301</v>
      </c>
      <c r="R2555" s="2">
        <v>38</v>
      </c>
      <c r="S2555" s="2" t="s">
        <v>31</v>
      </c>
      <c r="T2555" s="2">
        <f t="shared" si="273"/>
        <v>675</v>
      </c>
      <c r="U2555" s="4">
        <f t="shared" si="274"/>
        <v>4.5359854848464484E-2</v>
      </c>
      <c r="V2555" s="4">
        <f t="shared" si="275"/>
        <v>0.67043611461524599</v>
      </c>
      <c r="W2555">
        <f t="shared" si="276"/>
        <v>9</v>
      </c>
      <c r="X2555" t="str">
        <f t="shared" si="277"/>
        <v>Tuesday</v>
      </c>
      <c r="Y2555" t="str">
        <f t="shared" si="278"/>
        <v>Jul</v>
      </c>
      <c r="Z2555" t="str">
        <f t="shared" si="279"/>
        <v>3-5</v>
      </c>
    </row>
    <row r="2556" spans="1:26" x14ac:dyDescent="0.25">
      <c r="A2556" s="2" t="s">
        <v>7602</v>
      </c>
      <c r="B2556" s="2" t="s">
        <v>5036</v>
      </c>
      <c r="C2556" s="1">
        <v>45846</v>
      </c>
      <c r="D2556" s="3">
        <v>0.41319444444444442</v>
      </c>
      <c r="E2556" s="2" t="s">
        <v>5054</v>
      </c>
      <c r="F2556" s="2" t="s">
        <v>5048</v>
      </c>
      <c r="G2556" s="2">
        <v>22210</v>
      </c>
      <c r="H2556" s="2">
        <v>3</v>
      </c>
      <c r="I2556" s="2">
        <v>939</v>
      </c>
      <c r="J2556" s="2">
        <v>10489</v>
      </c>
      <c r="K2556" s="2">
        <v>7804</v>
      </c>
      <c r="L2556" s="2">
        <v>335</v>
      </c>
      <c r="M2556" s="2">
        <v>92</v>
      </c>
      <c r="N2556" s="2">
        <v>20</v>
      </c>
      <c r="O2556" s="2">
        <v>32</v>
      </c>
      <c r="P2556" s="2">
        <v>19</v>
      </c>
      <c r="Q2556" s="2">
        <v>199</v>
      </c>
      <c r="R2556" s="2">
        <v>19</v>
      </c>
      <c r="S2556" s="2" t="s">
        <v>31</v>
      </c>
      <c r="T2556" s="2">
        <f t="shared" si="273"/>
        <v>479</v>
      </c>
      <c r="U2556" s="4">
        <f t="shared" si="274"/>
        <v>6.1378780112762689E-2</v>
      </c>
      <c r="V2556" s="4">
        <f t="shared" si="275"/>
        <v>0.35137325529040975</v>
      </c>
      <c r="W2556">
        <f t="shared" si="276"/>
        <v>9</v>
      </c>
      <c r="X2556" t="str">
        <f t="shared" si="277"/>
        <v>Tuesday</v>
      </c>
      <c r="Y2556" t="str">
        <f t="shared" si="278"/>
        <v>Jul</v>
      </c>
      <c r="Z2556" t="str">
        <f t="shared" si="279"/>
        <v>3-5</v>
      </c>
    </row>
    <row r="2557" spans="1:26" x14ac:dyDescent="0.25">
      <c r="A2557" s="2" t="s">
        <v>7603</v>
      </c>
      <c r="B2557" s="2" t="s">
        <v>5036</v>
      </c>
      <c r="C2557" s="1">
        <v>45846</v>
      </c>
      <c r="D2557" s="3">
        <v>0.41597222222222224</v>
      </c>
      <c r="E2557" s="2" t="s">
        <v>16</v>
      </c>
      <c r="F2557" s="2" t="s">
        <v>5038</v>
      </c>
      <c r="G2557" s="2">
        <v>22012</v>
      </c>
      <c r="H2557" s="2">
        <v>4</v>
      </c>
      <c r="I2557" s="2">
        <v>330</v>
      </c>
      <c r="J2557" s="2">
        <v>20861</v>
      </c>
      <c r="K2557" s="2">
        <v>15189</v>
      </c>
      <c r="L2557" s="2">
        <v>320</v>
      </c>
      <c r="M2557" s="2">
        <v>47</v>
      </c>
      <c r="N2557" s="2">
        <v>17</v>
      </c>
      <c r="O2557" s="2">
        <v>33</v>
      </c>
      <c r="P2557" s="2">
        <v>98</v>
      </c>
      <c r="Q2557" s="2">
        <v>346</v>
      </c>
      <c r="R2557" s="2">
        <v>24</v>
      </c>
      <c r="S2557" s="2" t="s">
        <v>31</v>
      </c>
      <c r="T2557" s="2">
        <f t="shared" si="273"/>
        <v>417</v>
      </c>
      <c r="U2557" s="4">
        <f t="shared" si="274"/>
        <v>2.7454078609520049E-2</v>
      </c>
      <c r="V2557" s="4">
        <f t="shared" si="275"/>
        <v>0.6900327094312193</v>
      </c>
      <c r="W2557">
        <f t="shared" si="276"/>
        <v>9</v>
      </c>
      <c r="X2557" t="str">
        <f t="shared" si="277"/>
        <v>Tuesday</v>
      </c>
      <c r="Y2557" t="str">
        <f t="shared" si="278"/>
        <v>Jul</v>
      </c>
      <c r="Z2557" t="str">
        <f t="shared" si="279"/>
        <v>3-5</v>
      </c>
    </row>
    <row r="2558" spans="1:26" x14ac:dyDescent="0.25">
      <c r="A2558" s="2" t="s">
        <v>7604</v>
      </c>
      <c r="B2558" s="2" t="s">
        <v>5036</v>
      </c>
      <c r="C2558" s="1">
        <v>45846</v>
      </c>
      <c r="D2558" s="3">
        <v>0.43958333333333333</v>
      </c>
      <c r="E2558" s="2" t="s">
        <v>5044</v>
      </c>
      <c r="F2558" s="2" t="s">
        <v>5069</v>
      </c>
      <c r="G2558" s="2">
        <v>22224</v>
      </c>
      <c r="H2558" s="2">
        <v>3</v>
      </c>
      <c r="I2558" s="2">
        <v>125</v>
      </c>
      <c r="J2558" s="2">
        <v>12704</v>
      </c>
      <c r="K2558" s="2">
        <v>9546</v>
      </c>
      <c r="L2558" s="2">
        <v>297</v>
      </c>
      <c r="M2558" s="2">
        <v>40</v>
      </c>
      <c r="N2558" s="2">
        <v>27</v>
      </c>
      <c r="O2558" s="2">
        <v>24</v>
      </c>
      <c r="P2558" s="2">
        <v>46</v>
      </c>
      <c r="Q2558" s="2">
        <v>235</v>
      </c>
      <c r="R2558" s="2">
        <v>31</v>
      </c>
      <c r="S2558" s="2" t="s">
        <v>31</v>
      </c>
      <c r="T2558" s="2">
        <f t="shared" si="273"/>
        <v>388</v>
      </c>
      <c r="U2558" s="4">
        <f t="shared" si="274"/>
        <v>4.0645296459249948E-2</v>
      </c>
      <c r="V2558" s="4">
        <f t="shared" si="275"/>
        <v>0.42953563714902809</v>
      </c>
      <c r="W2558">
        <f t="shared" si="276"/>
        <v>10</v>
      </c>
      <c r="X2558" t="str">
        <f t="shared" si="277"/>
        <v>Tuesday</v>
      </c>
      <c r="Y2558" t="str">
        <f t="shared" si="278"/>
        <v>Jul</v>
      </c>
      <c r="Z2558" t="str">
        <f t="shared" si="279"/>
        <v>3-5</v>
      </c>
    </row>
    <row r="2559" spans="1:26" x14ac:dyDescent="0.25">
      <c r="A2559" s="2" t="s">
        <v>7605</v>
      </c>
      <c r="B2559" s="2" t="s">
        <v>5036</v>
      </c>
      <c r="C2559" s="1">
        <v>45846</v>
      </c>
      <c r="D2559" s="3">
        <v>0.45694444444444443</v>
      </c>
      <c r="E2559" s="2" t="s">
        <v>5058</v>
      </c>
      <c r="F2559" s="2" t="s">
        <v>5042</v>
      </c>
      <c r="G2559" s="2">
        <v>22174</v>
      </c>
      <c r="H2559" s="2">
        <v>1</v>
      </c>
      <c r="I2559" s="2">
        <v>75</v>
      </c>
      <c r="J2559" s="2">
        <v>28655</v>
      </c>
      <c r="K2559" s="2">
        <v>26166</v>
      </c>
      <c r="L2559" s="2">
        <v>1308</v>
      </c>
      <c r="M2559" s="2">
        <v>809</v>
      </c>
      <c r="N2559" s="2">
        <v>114</v>
      </c>
      <c r="O2559" s="2">
        <v>102</v>
      </c>
      <c r="P2559" s="2">
        <v>21</v>
      </c>
      <c r="Q2559" s="2">
        <v>616</v>
      </c>
      <c r="R2559" s="2">
        <v>17</v>
      </c>
      <c r="S2559" s="2" t="s">
        <v>31</v>
      </c>
      <c r="T2559" s="2">
        <f t="shared" si="273"/>
        <v>2333</v>
      </c>
      <c r="U2559" s="4">
        <f t="shared" si="274"/>
        <v>8.9161507299549039E-2</v>
      </c>
      <c r="V2559" s="4">
        <f t="shared" si="275"/>
        <v>1.1800306665464058</v>
      </c>
      <c r="W2559">
        <f t="shared" si="276"/>
        <v>10</v>
      </c>
      <c r="X2559" t="str">
        <f t="shared" si="277"/>
        <v>Tuesday</v>
      </c>
      <c r="Y2559" t="str">
        <f t="shared" si="278"/>
        <v>Jul</v>
      </c>
      <c r="Z2559" t="str">
        <f t="shared" si="279"/>
        <v>0-2</v>
      </c>
    </row>
    <row r="2560" spans="1:26" x14ac:dyDescent="0.25">
      <c r="A2560" s="2" t="s">
        <v>7606</v>
      </c>
      <c r="B2560" s="2" t="s">
        <v>5036</v>
      </c>
      <c r="C2560" s="1">
        <v>45846</v>
      </c>
      <c r="D2560" s="3">
        <v>0.49236111111111114</v>
      </c>
      <c r="E2560" s="2" t="s">
        <v>16</v>
      </c>
      <c r="F2560" s="2" t="s">
        <v>5048</v>
      </c>
      <c r="G2560" s="2">
        <v>22051</v>
      </c>
      <c r="H2560" s="2">
        <v>3</v>
      </c>
      <c r="I2560" s="2">
        <v>608</v>
      </c>
      <c r="J2560" s="2">
        <v>15304</v>
      </c>
      <c r="K2560" s="2">
        <v>12329</v>
      </c>
      <c r="L2560" s="2">
        <v>343</v>
      </c>
      <c r="M2560" s="2">
        <v>46</v>
      </c>
      <c r="N2560" s="2">
        <v>27</v>
      </c>
      <c r="O2560" s="2">
        <v>29</v>
      </c>
      <c r="P2560" s="2">
        <v>48</v>
      </c>
      <c r="Q2560" s="2">
        <v>245</v>
      </c>
      <c r="R2560" s="2">
        <v>19</v>
      </c>
      <c r="S2560" s="2" t="s">
        <v>31</v>
      </c>
      <c r="T2560" s="2">
        <f t="shared" si="273"/>
        <v>445</v>
      </c>
      <c r="U2560" s="4">
        <f t="shared" si="274"/>
        <v>3.6093762673371728E-2</v>
      </c>
      <c r="V2560" s="4">
        <f t="shared" si="275"/>
        <v>0.55911296539839461</v>
      </c>
      <c r="W2560">
        <f t="shared" si="276"/>
        <v>11</v>
      </c>
      <c r="X2560" t="str">
        <f t="shared" si="277"/>
        <v>Tuesday</v>
      </c>
      <c r="Y2560" t="str">
        <f t="shared" si="278"/>
        <v>Jul</v>
      </c>
      <c r="Z2560" t="str">
        <f t="shared" si="279"/>
        <v>3-5</v>
      </c>
    </row>
    <row r="2561" spans="1:26" x14ac:dyDescent="0.25">
      <c r="A2561" s="2" t="s">
        <v>7607</v>
      </c>
      <c r="B2561" s="2" t="s">
        <v>5036</v>
      </c>
      <c r="C2561" s="1">
        <v>45846</v>
      </c>
      <c r="D2561" s="3">
        <v>0.5083333333333333</v>
      </c>
      <c r="E2561" s="2" t="s">
        <v>5054</v>
      </c>
      <c r="F2561" s="2" t="s">
        <v>5040</v>
      </c>
      <c r="G2561" s="2">
        <v>22180</v>
      </c>
      <c r="H2561" s="2">
        <v>4</v>
      </c>
      <c r="I2561" s="2">
        <v>589</v>
      </c>
      <c r="J2561" s="2">
        <v>11333</v>
      </c>
      <c r="K2561" s="2">
        <v>8537</v>
      </c>
      <c r="L2561" s="2">
        <v>392</v>
      </c>
      <c r="M2561" s="2">
        <v>78</v>
      </c>
      <c r="N2561" s="2">
        <v>18</v>
      </c>
      <c r="O2561" s="2">
        <v>31</v>
      </c>
      <c r="P2561" s="2">
        <v>16</v>
      </c>
      <c r="Q2561" s="2">
        <v>143</v>
      </c>
      <c r="R2561" s="2">
        <v>17</v>
      </c>
      <c r="S2561" s="2" t="s">
        <v>31</v>
      </c>
      <c r="T2561" s="2">
        <f t="shared" si="273"/>
        <v>519</v>
      </c>
      <c r="U2561" s="4">
        <f t="shared" si="274"/>
        <v>6.0794189996485885E-2</v>
      </c>
      <c r="V2561" s="4">
        <f t="shared" si="275"/>
        <v>0.38489630297565375</v>
      </c>
      <c r="W2561">
        <f t="shared" si="276"/>
        <v>12</v>
      </c>
      <c r="X2561" t="str">
        <f t="shared" si="277"/>
        <v>Tuesday</v>
      </c>
      <c r="Y2561" t="str">
        <f t="shared" si="278"/>
        <v>Jul</v>
      </c>
      <c r="Z2561" t="str">
        <f t="shared" si="279"/>
        <v>3-5</v>
      </c>
    </row>
    <row r="2562" spans="1:26" x14ac:dyDescent="0.25">
      <c r="A2562" s="2" t="s">
        <v>7608</v>
      </c>
      <c r="B2562" s="2" t="s">
        <v>5036</v>
      </c>
      <c r="C2562" s="1">
        <v>45846</v>
      </c>
      <c r="D2562" s="3">
        <v>0.52222222222222225</v>
      </c>
      <c r="E2562" s="2" t="s">
        <v>16</v>
      </c>
      <c r="F2562" s="2" t="s">
        <v>5052</v>
      </c>
      <c r="G2562" s="2">
        <v>22230</v>
      </c>
      <c r="H2562" s="2">
        <v>3</v>
      </c>
      <c r="I2562" s="2">
        <v>188</v>
      </c>
      <c r="J2562" s="2">
        <v>11210</v>
      </c>
      <c r="K2562" s="2">
        <v>8156</v>
      </c>
      <c r="L2562" s="2">
        <v>234</v>
      </c>
      <c r="M2562" s="2">
        <v>43</v>
      </c>
      <c r="N2562" s="2">
        <v>20</v>
      </c>
      <c r="O2562" s="2">
        <v>25</v>
      </c>
      <c r="P2562" s="2">
        <v>31</v>
      </c>
      <c r="Q2562" s="2">
        <v>233</v>
      </c>
      <c r="R2562" s="2">
        <v>20</v>
      </c>
      <c r="S2562" s="2" t="s">
        <v>31</v>
      </c>
      <c r="T2562" s="2">
        <f t="shared" ref="T2562:T2625" si="280">SUM(L2562:O2562)</f>
        <v>322</v>
      </c>
      <c r="U2562" s="4">
        <f t="shared" ref="U2562:U2625" si="281">T2562/K2562</f>
        <v>3.9480137322216773E-2</v>
      </c>
      <c r="V2562" s="4">
        <f t="shared" ref="V2562:V2625" si="282">K2562/G2562</f>
        <v>0.3668915879442195</v>
      </c>
      <c r="W2562">
        <f t="shared" ref="W2562:W2625" si="283">HOUR(D2562)</f>
        <v>12</v>
      </c>
      <c r="X2562" t="str">
        <f t="shared" ref="X2562:X2625" si="284">TEXT(C2562,"dddd")</f>
        <v>Tuesday</v>
      </c>
      <c r="Y2562" t="str">
        <f t="shared" ref="Y2562:Y2625" si="285">TEXT(C2562,"mmm")</f>
        <v>Jul</v>
      </c>
      <c r="Z2562" t="str">
        <f t="shared" ref="Z2562:Z2625" si="286">IF(H2562&lt;=2,"0-2",IF(H2562&lt;=5,"3-5",IF(H2562&lt;=10,"6-10","11+")))</f>
        <v>3-5</v>
      </c>
    </row>
    <row r="2563" spans="1:26" x14ac:dyDescent="0.25">
      <c r="A2563" s="2" t="s">
        <v>7609</v>
      </c>
      <c r="B2563" s="2" t="s">
        <v>5036</v>
      </c>
      <c r="C2563" s="1">
        <v>45846</v>
      </c>
      <c r="D2563" s="3">
        <v>0.52430555555555558</v>
      </c>
      <c r="E2563" s="2" t="s">
        <v>5037</v>
      </c>
      <c r="F2563" s="2" t="s">
        <v>5048</v>
      </c>
      <c r="G2563" s="2">
        <v>22104</v>
      </c>
      <c r="H2563" s="2">
        <v>3</v>
      </c>
      <c r="I2563" s="2">
        <v>143</v>
      </c>
      <c r="J2563" s="2">
        <v>45388</v>
      </c>
      <c r="K2563" s="2">
        <v>34666</v>
      </c>
      <c r="L2563" s="2">
        <v>887</v>
      </c>
      <c r="M2563" s="2">
        <v>137</v>
      </c>
      <c r="N2563" s="2">
        <v>125</v>
      </c>
      <c r="O2563" s="2">
        <v>266</v>
      </c>
      <c r="P2563" s="2">
        <v>167</v>
      </c>
      <c r="Q2563" s="2">
        <v>715</v>
      </c>
      <c r="R2563" s="2">
        <v>128</v>
      </c>
      <c r="S2563" s="2" t="s">
        <v>28</v>
      </c>
      <c r="T2563" s="2">
        <f t="shared" si="280"/>
        <v>1415</v>
      </c>
      <c r="U2563" s="4">
        <f t="shared" si="281"/>
        <v>4.081809265562799E-2</v>
      </c>
      <c r="V2563" s="4">
        <f t="shared" si="282"/>
        <v>1.5683134274339485</v>
      </c>
      <c r="W2563">
        <f t="shared" si="283"/>
        <v>12</v>
      </c>
      <c r="X2563" t="str">
        <f t="shared" si="284"/>
        <v>Tuesday</v>
      </c>
      <c r="Y2563" t="str">
        <f t="shared" si="285"/>
        <v>Jul</v>
      </c>
      <c r="Z2563" t="str">
        <f t="shared" si="286"/>
        <v>3-5</v>
      </c>
    </row>
    <row r="2564" spans="1:26" x14ac:dyDescent="0.25">
      <c r="A2564" s="2" t="s">
        <v>7610</v>
      </c>
      <c r="B2564" s="2" t="s">
        <v>5036</v>
      </c>
      <c r="C2564" s="1">
        <v>45846</v>
      </c>
      <c r="D2564" s="3">
        <v>0.52500000000000002</v>
      </c>
      <c r="E2564" s="2" t="s">
        <v>5054</v>
      </c>
      <c r="F2564" s="2" t="s">
        <v>5040</v>
      </c>
      <c r="G2564" s="2">
        <v>22180</v>
      </c>
      <c r="H2564" s="2">
        <v>7</v>
      </c>
      <c r="I2564" s="2">
        <v>1367</v>
      </c>
      <c r="J2564" s="2">
        <v>23541</v>
      </c>
      <c r="K2564" s="2">
        <v>20544</v>
      </c>
      <c r="L2564" s="2">
        <v>617</v>
      </c>
      <c r="M2564" s="2">
        <v>155</v>
      </c>
      <c r="N2564" s="2">
        <v>51</v>
      </c>
      <c r="O2564" s="2">
        <v>69</v>
      </c>
      <c r="P2564" s="2">
        <v>25</v>
      </c>
      <c r="Q2564" s="2">
        <v>185</v>
      </c>
      <c r="R2564" s="2">
        <v>53</v>
      </c>
      <c r="S2564" s="2" t="s">
        <v>31</v>
      </c>
      <c r="T2564" s="2">
        <f t="shared" si="280"/>
        <v>892</v>
      </c>
      <c r="U2564" s="4">
        <f t="shared" si="281"/>
        <v>4.3419003115264795E-2</v>
      </c>
      <c r="V2564" s="4">
        <f t="shared" si="282"/>
        <v>0.92623985572587919</v>
      </c>
      <c r="W2564">
        <f t="shared" si="283"/>
        <v>12</v>
      </c>
      <c r="X2564" t="str">
        <f t="shared" si="284"/>
        <v>Tuesday</v>
      </c>
      <c r="Y2564" t="str">
        <f t="shared" si="285"/>
        <v>Jul</v>
      </c>
      <c r="Z2564" t="str">
        <f t="shared" si="286"/>
        <v>6-10</v>
      </c>
    </row>
    <row r="2565" spans="1:26" x14ac:dyDescent="0.25">
      <c r="A2565" s="2" t="s">
        <v>7611</v>
      </c>
      <c r="B2565" s="2" t="s">
        <v>5036</v>
      </c>
      <c r="C2565" s="1">
        <v>45846</v>
      </c>
      <c r="D2565" s="3">
        <v>0.5708333333333333</v>
      </c>
      <c r="E2565" s="2" t="s">
        <v>5037</v>
      </c>
      <c r="F2565" s="2" t="s">
        <v>5069</v>
      </c>
      <c r="G2565" s="2">
        <v>22220</v>
      </c>
      <c r="H2565" s="2">
        <v>2</v>
      </c>
      <c r="I2565" s="2">
        <v>470</v>
      </c>
      <c r="J2565" s="2">
        <v>17462</v>
      </c>
      <c r="K2565" s="2">
        <v>12304</v>
      </c>
      <c r="L2565" s="2">
        <v>724</v>
      </c>
      <c r="M2565" s="2">
        <v>118</v>
      </c>
      <c r="N2565" s="2">
        <v>61</v>
      </c>
      <c r="O2565" s="2">
        <v>198</v>
      </c>
      <c r="P2565" s="2">
        <v>149</v>
      </c>
      <c r="Q2565" s="2">
        <v>178</v>
      </c>
      <c r="R2565" s="2">
        <v>45</v>
      </c>
      <c r="S2565" s="2" t="s">
        <v>31</v>
      </c>
      <c r="T2565" s="2">
        <f t="shared" si="280"/>
        <v>1101</v>
      </c>
      <c r="U2565" s="4">
        <f t="shared" si="281"/>
        <v>8.9483094928478543E-2</v>
      </c>
      <c r="V2565" s="4">
        <f t="shared" si="282"/>
        <v>0.55373537353735369</v>
      </c>
      <c r="W2565">
        <f t="shared" si="283"/>
        <v>13</v>
      </c>
      <c r="X2565" t="str">
        <f t="shared" si="284"/>
        <v>Tuesday</v>
      </c>
      <c r="Y2565" t="str">
        <f t="shared" si="285"/>
        <v>Jul</v>
      </c>
      <c r="Z2565" t="str">
        <f t="shared" si="286"/>
        <v>0-2</v>
      </c>
    </row>
    <row r="2566" spans="1:26" x14ac:dyDescent="0.25">
      <c r="A2566" s="2" t="s">
        <v>7612</v>
      </c>
      <c r="B2566" s="2" t="s">
        <v>5036</v>
      </c>
      <c r="C2566" s="1">
        <v>45846</v>
      </c>
      <c r="D2566" s="3">
        <v>0.58819444444444446</v>
      </c>
      <c r="E2566" s="2" t="s">
        <v>16</v>
      </c>
      <c r="F2566" s="2" t="s">
        <v>5042</v>
      </c>
      <c r="G2566" s="2">
        <v>22114</v>
      </c>
      <c r="H2566" s="2">
        <v>6</v>
      </c>
      <c r="I2566" s="2">
        <v>448</v>
      </c>
      <c r="J2566" s="2">
        <v>8278</v>
      </c>
      <c r="K2566" s="2">
        <v>6191</v>
      </c>
      <c r="L2566" s="2">
        <v>243</v>
      </c>
      <c r="M2566" s="2">
        <v>23</v>
      </c>
      <c r="N2566" s="2">
        <v>13</v>
      </c>
      <c r="O2566" s="2">
        <v>17</v>
      </c>
      <c r="P2566" s="2">
        <v>28</v>
      </c>
      <c r="Q2566" s="2">
        <v>145</v>
      </c>
      <c r="R2566" s="2">
        <v>8</v>
      </c>
      <c r="S2566" s="2" t="s">
        <v>31</v>
      </c>
      <c r="T2566" s="2">
        <f t="shared" si="280"/>
        <v>296</v>
      </c>
      <c r="U2566" s="4">
        <f t="shared" si="281"/>
        <v>4.7811339040542723E-2</v>
      </c>
      <c r="V2566" s="4">
        <f t="shared" si="282"/>
        <v>0.27995839739531519</v>
      </c>
      <c r="W2566">
        <f t="shared" si="283"/>
        <v>14</v>
      </c>
      <c r="X2566" t="str">
        <f t="shared" si="284"/>
        <v>Tuesday</v>
      </c>
      <c r="Y2566" t="str">
        <f t="shared" si="285"/>
        <v>Jul</v>
      </c>
      <c r="Z2566" t="str">
        <f t="shared" si="286"/>
        <v>6-10</v>
      </c>
    </row>
    <row r="2567" spans="1:26" x14ac:dyDescent="0.25">
      <c r="A2567" s="2" t="s">
        <v>7613</v>
      </c>
      <c r="B2567" s="2" t="s">
        <v>5036</v>
      </c>
      <c r="C2567" s="1">
        <v>45846</v>
      </c>
      <c r="D2567" s="3">
        <v>0.60347222222222219</v>
      </c>
      <c r="E2567" s="2" t="s">
        <v>5054</v>
      </c>
      <c r="F2567" s="2" t="s">
        <v>5050</v>
      </c>
      <c r="G2567" s="2">
        <v>22103</v>
      </c>
      <c r="H2567" s="2">
        <v>2</v>
      </c>
      <c r="I2567" s="2">
        <v>514</v>
      </c>
      <c r="J2567" s="2">
        <v>9497</v>
      </c>
      <c r="K2567" s="2">
        <v>6728</v>
      </c>
      <c r="L2567" s="2">
        <v>205</v>
      </c>
      <c r="M2567" s="2">
        <v>35</v>
      </c>
      <c r="N2567" s="2">
        <v>12</v>
      </c>
      <c r="O2567" s="2">
        <v>18</v>
      </c>
      <c r="P2567" s="2">
        <v>17</v>
      </c>
      <c r="Q2567" s="2">
        <v>193</v>
      </c>
      <c r="R2567" s="2">
        <v>6</v>
      </c>
      <c r="S2567" s="2" t="s">
        <v>31</v>
      </c>
      <c r="T2567" s="2">
        <f t="shared" si="280"/>
        <v>270</v>
      </c>
      <c r="U2567" s="4">
        <f t="shared" si="281"/>
        <v>4.0130796670630201E-2</v>
      </c>
      <c r="V2567" s="4">
        <f t="shared" si="282"/>
        <v>0.30439306881418809</v>
      </c>
      <c r="W2567">
        <f t="shared" si="283"/>
        <v>14</v>
      </c>
      <c r="X2567" t="str">
        <f t="shared" si="284"/>
        <v>Tuesday</v>
      </c>
      <c r="Y2567" t="str">
        <f t="shared" si="285"/>
        <v>Jul</v>
      </c>
      <c r="Z2567" t="str">
        <f t="shared" si="286"/>
        <v>0-2</v>
      </c>
    </row>
    <row r="2568" spans="1:26" x14ac:dyDescent="0.25">
      <c r="A2568" s="2" t="s">
        <v>7614</v>
      </c>
      <c r="B2568" s="2" t="s">
        <v>5036</v>
      </c>
      <c r="C2568" s="1">
        <v>45846</v>
      </c>
      <c r="D2568" s="3">
        <v>0.60972222222222228</v>
      </c>
      <c r="E2568" s="2" t="s">
        <v>5037</v>
      </c>
      <c r="F2568" s="2" t="s">
        <v>5050</v>
      </c>
      <c r="G2568" s="2">
        <v>22255</v>
      </c>
      <c r="H2568" s="2">
        <v>4</v>
      </c>
      <c r="I2568" s="2">
        <v>137</v>
      </c>
      <c r="J2568" s="2">
        <v>18817</v>
      </c>
      <c r="K2568" s="2">
        <v>15722</v>
      </c>
      <c r="L2568" s="2">
        <v>626</v>
      </c>
      <c r="M2568" s="2">
        <v>114</v>
      </c>
      <c r="N2568" s="2">
        <v>58</v>
      </c>
      <c r="O2568" s="2">
        <v>149</v>
      </c>
      <c r="P2568" s="2">
        <v>74</v>
      </c>
      <c r="Q2568" s="2">
        <v>211</v>
      </c>
      <c r="R2568" s="2">
        <v>63</v>
      </c>
      <c r="S2568" s="2" t="s">
        <v>31</v>
      </c>
      <c r="T2568" s="2">
        <f t="shared" si="280"/>
        <v>947</v>
      </c>
      <c r="U2568" s="4">
        <f t="shared" si="281"/>
        <v>6.0234066912606542E-2</v>
      </c>
      <c r="V2568" s="4">
        <f t="shared" si="282"/>
        <v>0.70644798921590657</v>
      </c>
      <c r="W2568">
        <f t="shared" si="283"/>
        <v>14</v>
      </c>
      <c r="X2568" t="str">
        <f t="shared" si="284"/>
        <v>Tuesday</v>
      </c>
      <c r="Y2568" t="str">
        <f t="shared" si="285"/>
        <v>Jul</v>
      </c>
      <c r="Z2568" t="str">
        <f t="shared" si="286"/>
        <v>3-5</v>
      </c>
    </row>
    <row r="2569" spans="1:26" x14ac:dyDescent="0.25">
      <c r="A2569" s="2" t="s">
        <v>7615</v>
      </c>
      <c r="B2569" s="2" t="s">
        <v>5036</v>
      </c>
      <c r="C2569" s="1">
        <v>45846</v>
      </c>
      <c r="D2569" s="3">
        <v>0.6430555555555556</v>
      </c>
      <c r="E2569" s="2" t="s">
        <v>5058</v>
      </c>
      <c r="F2569" s="2" t="s">
        <v>5042</v>
      </c>
      <c r="G2569" s="2">
        <v>22156</v>
      </c>
      <c r="H2569" s="2">
        <v>5</v>
      </c>
      <c r="I2569" s="2">
        <v>182</v>
      </c>
      <c r="J2569" s="2">
        <v>15909</v>
      </c>
      <c r="K2569" s="2">
        <v>11507</v>
      </c>
      <c r="L2569" s="2">
        <v>354</v>
      </c>
      <c r="M2569" s="2">
        <v>158</v>
      </c>
      <c r="N2569" s="2">
        <v>28</v>
      </c>
      <c r="O2569" s="2">
        <v>36</v>
      </c>
      <c r="P2569" s="2">
        <v>14</v>
      </c>
      <c r="Q2569" s="2">
        <v>279</v>
      </c>
      <c r="R2569" s="2">
        <v>10</v>
      </c>
      <c r="S2569" s="2" t="s">
        <v>31</v>
      </c>
      <c r="T2569" s="2">
        <f t="shared" si="280"/>
        <v>576</v>
      </c>
      <c r="U2569" s="4">
        <f t="shared" si="281"/>
        <v>5.0056487355522726E-2</v>
      </c>
      <c r="V2569" s="4">
        <f t="shared" si="282"/>
        <v>0.51936270084852865</v>
      </c>
      <c r="W2569">
        <f t="shared" si="283"/>
        <v>15</v>
      </c>
      <c r="X2569" t="str">
        <f t="shared" si="284"/>
        <v>Tuesday</v>
      </c>
      <c r="Y2569" t="str">
        <f t="shared" si="285"/>
        <v>Jul</v>
      </c>
      <c r="Z2569" t="str">
        <f t="shared" si="286"/>
        <v>3-5</v>
      </c>
    </row>
    <row r="2570" spans="1:26" x14ac:dyDescent="0.25">
      <c r="A2570" s="2" t="s">
        <v>7616</v>
      </c>
      <c r="B2570" s="2" t="s">
        <v>5036</v>
      </c>
      <c r="C2570" s="1">
        <v>45846</v>
      </c>
      <c r="D2570" s="3">
        <v>0.68819444444444444</v>
      </c>
      <c r="E2570" s="2" t="s">
        <v>16</v>
      </c>
      <c r="F2570" s="2" t="s">
        <v>5069</v>
      </c>
      <c r="G2570" s="2">
        <v>22039</v>
      </c>
      <c r="H2570" s="2">
        <v>1</v>
      </c>
      <c r="I2570" s="2">
        <v>504</v>
      </c>
      <c r="J2570" s="2">
        <v>7789</v>
      </c>
      <c r="K2570" s="2">
        <v>6727</v>
      </c>
      <c r="L2570" s="2">
        <v>176</v>
      </c>
      <c r="M2570" s="2">
        <v>23</v>
      </c>
      <c r="N2570" s="2">
        <v>13</v>
      </c>
      <c r="O2570" s="2">
        <v>19</v>
      </c>
      <c r="P2570" s="2">
        <v>29</v>
      </c>
      <c r="Q2570" s="2">
        <v>140</v>
      </c>
      <c r="R2570" s="2">
        <v>7</v>
      </c>
      <c r="S2570" s="2" t="s">
        <v>31</v>
      </c>
      <c r="T2570" s="2">
        <f t="shared" si="280"/>
        <v>231</v>
      </c>
      <c r="U2570" s="4">
        <f t="shared" si="281"/>
        <v>3.4339229968782518E-2</v>
      </c>
      <c r="V2570" s="4">
        <f t="shared" si="282"/>
        <v>0.30523163482916649</v>
      </c>
      <c r="W2570">
        <f t="shared" si="283"/>
        <v>16</v>
      </c>
      <c r="X2570" t="str">
        <f t="shared" si="284"/>
        <v>Tuesday</v>
      </c>
      <c r="Y2570" t="str">
        <f t="shared" si="285"/>
        <v>Jul</v>
      </c>
      <c r="Z2570" t="str">
        <f t="shared" si="286"/>
        <v>0-2</v>
      </c>
    </row>
    <row r="2571" spans="1:26" x14ac:dyDescent="0.25">
      <c r="A2571" s="2" t="s">
        <v>7617</v>
      </c>
      <c r="B2571" s="2" t="s">
        <v>5036</v>
      </c>
      <c r="C2571" s="1">
        <v>45846</v>
      </c>
      <c r="D2571" s="3">
        <v>0.84861111111111109</v>
      </c>
      <c r="E2571" s="2" t="s">
        <v>5044</v>
      </c>
      <c r="F2571" s="2" t="s">
        <v>5040</v>
      </c>
      <c r="G2571" s="2">
        <v>22051</v>
      </c>
      <c r="H2571" s="2">
        <v>1</v>
      </c>
      <c r="I2571" s="2">
        <v>140</v>
      </c>
      <c r="J2571" s="2">
        <v>9664</v>
      </c>
      <c r="K2571" s="2">
        <v>7424</v>
      </c>
      <c r="L2571" s="2">
        <v>219</v>
      </c>
      <c r="M2571" s="2">
        <v>44</v>
      </c>
      <c r="N2571" s="2">
        <v>29</v>
      </c>
      <c r="O2571" s="2">
        <v>32</v>
      </c>
      <c r="P2571" s="2">
        <v>33</v>
      </c>
      <c r="Q2571" s="2">
        <v>166</v>
      </c>
      <c r="R2571" s="2">
        <v>25</v>
      </c>
      <c r="S2571" s="2" t="s">
        <v>31</v>
      </c>
      <c r="T2571" s="2">
        <f t="shared" si="280"/>
        <v>324</v>
      </c>
      <c r="U2571" s="4">
        <f t="shared" si="281"/>
        <v>4.3642241379310345E-2</v>
      </c>
      <c r="V2571" s="4">
        <f t="shared" si="282"/>
        <v>0.33667407373815245</v>
      </c>
      <c r="W2571">
        <f t="shared" si="283"/>
        <v>20</v>
      </c>
      <c r="X2571" t="str">
        <f t="shared" si="284"/>
        <v>Tuesday</v>
      </c>
      <c r="Y2571" t="str">
        <f t="shared" si="285"/>
        <v>Jul</v>
      </c>
      <c r="Z2571" t="str">
        <f t="shared" si="286"/>
        <v>0-2</v>
      </c>
    </row>
    <row r="2572" spans="1:26" x14ac:dyDescent="0.25">
      <c r="A2572" s="2" t="s">
        <v>7618</v>
      </c>
      <c r="B2572" s="2" t="s">
        <v>5036</v>
      </c>
      <c r="C2572" s="1">
        <v>45846</v>
      </c>
      <c r="D2572" s="3">
        <v>0.9375</v>
      </c>
      <c r="E2572" s="2" t="s">
        <v>5044</v>
      </c>
      <c r="F2572" s="2" t="s">
        <v>5040</v>
      </c>
      <c r="G2572" s="2">
        <v>22338</v>
      </c>
      <c r="H2572" s="2">
        <v>7</v>
      </c>
      <c r="I2572" s="2">
        <v>359</v>
      </c>
      <c r="J2572" s="2">
        <v>9220</v>
      </c>
      <c r="K2572" s="2">
        <v>7353</v>
      </c>
      <c r="L2572" s="2">
        <v>193</v>
      </c>
      <c r="M2572" s="2">
        <v>28</v>
      </c>
      <c r="N2572" s="2">
        <v>13</v>
      </c>
      <c r="O2572" s="2">
        <v>16</v>
      </c>
      <c r="P2572" s="2">
        <v>19</v>
      </c>
      <c r="Q2572" s="2">
        <v>151</v>
      </c>
      <c r="R2572" s="2">
        <v>25</v>
      </c>
      <c r="S2572" s="2" t="s">
        <v>31</v>
      </c>
      <c r="T2572" s="2">
        <f t="shared" si="280"/>
        <v>250</v>
      </c>
      <c r="U2572" s="4">
        <f t="shared" si="281"/>
        <v>3.3999728002175982E-2</v>
      </c>
      <c r="V2572" s="4">
        <f t="shared" si="282"/>
        <v>0.32917002417405317</v>
      </c>
      <c r="W2572">
        <f t="shared" si="283"/>
        <v>22</v>
      </c>
      <c r="X2572" t="str">
        <f t="shared" si="284"/>
        <v>Tuesday</v>
      </c>
      <c r="Y2572" t="str">
        <f t="shared" si="285"/>
        <v>Jul</v>
      </c>
      <c r="Z2572" t="str">
        <f t="shared" si="286"/>
        <v>6-10</v>
      </c>
    </row>
    <row r="2573" spans="1:26" x14ac:dyDescent="0.25">
      <c r="A2573" s="2" t="s">
        <v>7619</v>
      </c>
      <c r="B2573" s="2" t="s">
        <v>5036</v>
      </c>
      <c r="C2573" s="1">
        <v>45847</v>
      </c>
      <c r="D2573" s="3">
        <v>0.30972222222222223</v>
      </c>
      <c r="E2573" s="2" t="s">
        <v>16</v>
      </c>
      <c r="F2573" s="2" t="s">
        <v>5040</v>
      </c>
      <c r="G2573" s="2">
        <v>22225</v>
      </c>
      <c r="H2573" s="2">
        <v>2</v>
      </c>
      <c r="I2573" s="2">
        <v>253</v>
      </c>
      <c r="J2573" s="2">
        <v>6622</v>
      </c>
      <c r="K2573" s="2">
        <v>5598</v>
      </c>
      <c r="L2573" s="2">
        <v>190</v>
      </c>
      <c r="M2573" s="2">
        <v>25</v>
      </c>
      <c r="N2573" s="2">
        <v>12</v>
      </c>
      <c r="O2573" s="2">
        <v>16</v>
      </c>
      <c r="P2573" s="2">
        <v>12</v>
      </c>
      <c r="Q2573" s="2">
        <v>149</v>
      </c>
      <c r="R2573" s="2">
        <v>12</v>
      </c>
      <c r="S2573" s="2" t="s">
        <v>31</v>
      </c>
      <c r="T2573" s="2">
        <f t="shared" si="280"/>
        <v>243</v>
      </c>
      <c r="U2573" s="4">
        <f t="shared" si="281"/>
        <v>4.3408360128617367E-2</v>
      </c>
      <c r="V2573" s="4">
        <f t="shared" si="282"/>
        <v>0.25187851518560178</v>
      </c>
      <c r="W2573">
        <f t="shared" si="283"/>
        <v>7</v>
      </c>
      <c r="X2573" t="str">
        <f t="shared" si="284"/>
        <v>Wednesday</v>
      </c>
      <c r="Y2573" t="str">
        <f t="shared" si="285"/>
        <v>Jul</v>
      </c>
      <c r="Z2573" t="str">
        <f t="shared" si="286"/>
        <v>0-2</v>
      </c>
    </row>
    <row r="2574" spans="1:26" x14ac:dyDescent="0.25">
      <c r="A2574" s="2" t="s">
        <v>7620</v>
      </c>
      <c r="B2574" s="2" t="s">
        <v>5036</v>
      </c>
      <c r="C2574" s="1">
        <v>45847</v>
      </c>
      <c r="D2574" s="3">
        <v>0.34027777777777779</v>
      </c>
      <c r="E2574" s="2" t="s">
        <v>5046</v>
      </c>
      <c r="F2574" s="2" t="s">
        <v>5040</v>
      </c>
      <c r="G2574" s="2">
        <v>22174</v>
      </c>
      <c r="H2574" s="2">
        <v>0</v>
      </c>
      <c r="I2574" s="2">
        <v>288</v>
      </c>
      <c r="J2574" s="2">
        <v>13261</v>
      </c>
      <c r="K2574" s="2">
        <v>10310</v>
      </c>
      <c r="L2574" s="2">
        <v>118</v>
      </c>
      <c r="M2574" s="2">
        <v>15</v>
      </c>
      <c r="N2574" s="2">
        <v>9</v>
      </c>
      <c r="O2574" s="2">
        <v>28</v>
      </c>
      <c r="P2574" s="2">
        <v>95</v>
      </c>
      <c r="Q2574" s="2">
        <v>106</v>
      </c>
      <c r="R2574" s="2">
        <v>8</v>
      </c>
      <c r="S2574" s="2" t="s">
        <v>31</v>
      </c>
      <c r="T2574" s="2">
        <f t="shared" si="280"/>
        <v>170</v>
      </c>
      <c r="U2574" s="4">
        <f t="shared" si="281"/>
        <v>1.6488845780795344E-2</v>
      </c>
      <c r="V2574" s="4">
        <f t="shared" si="282"/>
        <v>0.46495896094525119</v>
      </c>
      <c r="W2574">
        <f t="shared" si="283"/>
        <v>8</v>
      </c>
      <c r="X2574" t="str">
        <f t="shared" si="284"/>
        <v>Wednesday</v>
      </c>
      <c r="Y2574" t="str">
        <f t="shared" si="285"/>
        <v>Jul</v>
      </c>
      <c r="Z2574" t="str">
        <f t="shared" si="286"/>
        <v>0-2</v>
      </c>
    </row>
    <row r="2575" spans="1:26" x14ac:dyDescent="0.25">
      <c r="A2575" s="2" t="s">
        <v>7621</v>
      </c>
      <c r="B2575" s="2" t="s">
        <v>5036</v>
      </c>
      <c r="C2575" s="1">
        <v>45847</v>
      </c>
      <c r="D2575" s="3">
        <v>0.35</v>
      </c>
      <c r="E2575" s="2" t="s">
        <v>5058</v>
      </c>
      <c r="F2575" s="2" t="s">
        <v>5052</v>
      </c>
      <c r="G2575" s="2">
        <v>22212</v>
      </c>
      <c r="H2575" s="2">
        <v>2</v>
      </c>
      <c r="I2575" s="2">
        <v>178</v>
      </c>
      <c r="J2575" s="2">
        <v>20868</v>
      </c>
      <c r="K2575" s="2">
        <v>17036</v>
      </c>
      <c r="L2575" s="2">
        <v>703</v>
      </c>
      <c r="M2575" s="2">
        <v>236</v>
      </c>
      <c r="N2575" s="2">
        <v>37</v>
      </c>
      <c r="O2575" s="2">
        <v>63</v>
      </c>
      <c r="P2575" s="2">
        <v>24</v>
      </c>
      <c r="Q2575" s="2">
        <v>322</v>
      </c>
      <c r="R2575" s="2">
        <v>30</v>
      </c>
      <c r="S2575" s="2" t="s">
        <v>31</v>
      </c>
      <c r="T2575" s="2">
        <f t="shared" si="280"/>
        <v>1039</v>
      </c>
      <c r="U2575" s="4">
        <f t="shared" si="281"/>
        <v>6.0988494951866638E-2</v>
      </c>
      <c r="V2575" s="4">
        <f t="shared" si="282"/>
        <v>0.76697280749144603</v>
      </c>
      <c r="W2575">
        <f t="shared" si="283"/>
        <v>8</v>
      </c>
      <c r="X2575" t="str">
        <f t="shared" si="284"/>
        <v>Wednesday</v>
      </c>
      <c r="Y2575" t="str">
        <f t="shared" si="285"/>
        <v>Jul</v>
      </c>
      <c r="Z2575" t="str">
        <f t="shared" si="286"/>
        <v>0-2</v>
      </c>
    </row>
    <row r="2576" spans="1:26" x14ac:dyDescent="0.25">
      <c r="A2576" s="2" t="s">
        <v>7622</v>
      </c>
      <c r="B2576" s="2" t="s">
        <v>5036</v>
      </c>
      <c r="C2576" s="1">
        <v>45847</v>
      </c>
      <c r="D2576" s="3">
        <v>0.35</v>
      </c>
      <c r="E2576" s="2" t="s">
        <v>5054</v>
      </c>
      <c r="F2576" s="2" t="s">
        <v>5069</v>
      </c>
      <c r="G2576" s="2">
        <v>22017</v>
      </c>
      <c r="H2576" s="2">
        <v>3</v>
      </c>
      <c r="I2576" s="2">
        <v>401</v>
      </c>
      <c r="J2576" s="2">
        <v>12736</v>
      </c>
      <c r="K2576" s="2">
        <v>11140</v>
      </c>
      <c r="L2576" s="2">
        <v>347</v>
      </c>
      <c r="M2576" s="2">
        <v>89</v>
      </c>
      <c r="N2576" s="2">
        <v>25</v>
      </c>
      <c r="O2576" s="2">
        <v>36</v>
      </c>
      <c r="P2576" s="2">
        <v>17</v>
      </c>
      <c r="Q2576" s="2">
        <v>165</v>
      </c>
      <c r="R2576" s="2">
        <v>28</v>
      </c>
      <c r="S2576" s="2" t="s">
        <v>31</v>
      </c>
      <c r="T2576" s="2">
        <f t="shared" si="280"/>
        <v>497</v>
      </c>
      <c r="U2576" s="4">
        <f t="shared" si="281"/>
        <v>4.4614003590664274E-2</v>
      </c>
      <c r="V2576" s="4">
        <f t="shared" si="282"/>
        <v>0.50597265749193809</v>
      </c>
      <c r="W2576">
        <f t="shared" si="283"/>
        <v>8</v>
      </c>
      <c r="X2576" t="str">
        <f t="shared" si="284"/>
        <v>Wednesday</v>
      </c>
      <c r="Y2576" t="str">
        <f t="shared" si="285"/>
        <v>Jul</v>
      </c>
      <c r="Z2576" t="str">
        <f t="shared" si="286"/>
        <v>3-5</v>
      </c>
    </row>
    <row r="2577" spans="1:26" x14ac:dyDescent="0.25">
      <c r="A2577" s="2" t="s">
        <v>7623</v>
      </c>
      <c r="B2577" s="2" t="s">
        <v>5036</v>
      </c>
      <c r="C2577" s="1">
        <v>45847</v>
      </c>
      <c r="D2577" s="3">
        <v>0.35416666666666669</v>
      </c>
      <c r="E2577" s="2" t="s">
        <v>16</v>
      </c>
      <c r="F2577" s="2" t="s">
        <v>5052</v>
      </c>
      <c r="G2577" s="2">
        <v>22352</v>
      </c>
      <c r="H2577" s="2">
        <v>4</v>
      </c>
      <c r="I2577" s="2">
        <v>286</v>
      </c>
      <c r="J2577" s="2">
        <v>17118</v>
      </c>
      <c r="K2577" s="2">
        <v>15069</v>
      </c>
      <c r="L2577" s="2">
        <v>319</v>
      </c>
      <c r="M2577" s="2">
        <v>50</v>
      </c>
      <c r="N2577" s="2">
        <v>28</v>
      </c>
      <c r="O2577" s="2">
        <v>36</v>
      </c>
      <c r="P2577" s="2">
        <v>58</v>
      </c>
      <c r="Q2577" s="2">
        <v>352</v>
      </c>
      <c r="R2577" s="2">
        <v>13</v>
      </c>
      <c r="S2577" s="2" t="s">
        <v>31</v>
      </c>
      <c r="T2577" s="2">
        <f t="shared" si="280"/>
        <v>433</v>
      </c>
      <c r="U2577" s="4">
        <f t="shared" si="281"/>
        <v>2.8734488021766539E-2</v>
      </c>
      <c r="V2577" s="4">
        <f t="shared" si="282"/>
        <v>0.67416785969935578</v>
      </c>
      <c r="W2577">
        <f t="shared" si="283"/>
        <v>8</v>
      </c>
      <c r="X2577" t="str">
        <f t="shared" si="284"/>
        <v>Wednesday</v>
      </c>
      <c r="Y2577" t="str">
        <f t="shared" si="285"/>
        <v>Jul</v>
      </c>
      <c r="Z2577" t="str">
        <f t="shared" si="286"/>
        <v>3-5</v>
      </c>
    </row>
    <row r="2578" spans="1:26" x14ac:dyDescent="0.25">
      <c r="A2578" s="2" t="s">
        <v>7624</v>
      </c>
      <c r="B2578" s="2" t="s">
        <v>5036</v>
      </c>
      <c r="C2578" s="1">
        <v>45847</v>
      </c>
      <c r="D2578" s="3">
        <v>0.37361111111111112</v>
      </c>
      <c r="E2578" s="2" t="s">
        <v>5046</v>
      </c>
      <c r="F2578" s="2" t="s">
        <v>5042</v>
      </c>
      <c r="G2578" s="2">
        <v>21905</v>
      </c>
      <c r="H2578" s="2">
        <v>6</v>
      </c>
      <c r="I2578" s="2">
        <v>188</v>
      </c>
      <c r="J2578" s="2">
        <v>10096</v>
      </c>
      <c r="K2578" s="2">
        <v>7897</v>
      </c>
      <c r="L2578" s="2">
        <v>90</v>
      </c>
      <c r="M2578" s="2">
        <v>12</v>
      </c>
      <c r="N2578" s="2">
        <v>11</v>
      </c>
      <c r="O2578" s="2">
        <v>19</v>
      </c>
      <c r="P2578" s="2">
        <v>51</v>
      </c>
      <c r="Q2578" s="2">
        <v>78</v>
      </c>
      <c r="R2578" s="2">
        <v>9</v>
      </c>
      <c r="S2578" s="2" t="s">
        <v>28</v>
      </c>
      <c r="T2578" s="2">
        <f t="shared" si="280"/>
        <v>132</v>
      </c>
      <c r="U2578" s="4">
        <f t="shared" si="281"/>
        <v>1.6715208306952008E-2</v>
      </c>
      <c r="V2578" s="4">
        <f t="shared" si="282"/>
        <v>0.36051129879023053</v>
      </c>
      <c r="W2578">
        <f t="shared" si="283"/>
        <v>8</v>
      </c>
      <c r="X2578" t="str">
        <f t="shared" si="284"/>
        <v>Wednesday</v>
      </c>
      <c r="Y2578" t="str">
        <f t="shared" si="285"/>
        <v>Jul</v>
      </c>
      <c r="Z2578" t="str">
        <f t="shared" si="286"/>
        <v>6-10</v>
      </c>
    </row>
    <row r="2579" spans="1:26" x14ac:dyDescent="0.25">
      <c r="A2579" s="2" t="s">
        <v>7625</v>
      </c>
      <c r="B2579" s="2" t="s">
        <v>5036</v>
      </c>
      <c r="C2579" s="1">
        <v>45847</v>
      </c>
      <c r="D2579" s="3">
        <v>0.39166666666666666</v>
      </c>
      <c r="E2579" s="2" t="s">
        <v>16</v>
      </c>
      <c r="F2579" s="2" t="s">
        <v>5052</v>
      </c>
      <c r="G2579" s="2">
        <v>22398</v>
      </c>
      <c r="H2579" s="2">
        <v>2</v>
      </c>
      <c r="I2579" s="2">
        <v>467</v>
      </c>
      <c r="J2579" s="2">
        <v>22138</v>
      </c>
      <c r="K2579" s="2">
        <v>19616</v>
      </c>
      <c r="L2579" s="2">
        <v>467</v>
      </c>
      <c r="M2579" s="2">
        <v>95</v>
      </c>
      <c r="N2579" s="2">
        <v>51</v>
      </c>
      <c r="O2579" s="2">
        <v>54</v>
      </c>
      <c r="P2579" s="2">
        <v>44</v>
      </c>
      <c r="Q2579" s="2">
        <v>395</v>
      </c>
      <c r="R2579" s="2">
        <v>41</v>
      </c>
      <c r="S2579" s="2" t="s">
        <v>28</v>
      </c>
      <c r="T2579" s="2">
        <f t="shared" si="280"/>
        <v>667</v>
      </c>
      <c r="U2579" s="4">
        <f t="shared" si="281"/>
        <v>3.4002854812398044E-2</v>
      </c>
      <c r="V2579" s="4">
        <f t="shared" si="282"/>
        <v>0.87579248147155997</v>
      </c>
      <c r="W2579">
        <f t="shared" si="283"/>
        <v>9</v>
      </c>
      <c r="X2579" t="str">
        <f t="shared" si="284"/>
        <v>Wednesday</v>
      </c>
      <c r="Y2579" t="str">
        <f t="shared" si="285"/>
        <v>Jul</v>
      </c>
      <c r="Z2579" t="str">
        <f t="shared" si="286"/>
        <v>0-2</v>
      </c>
    </row>
    <row r="2580" spans="1:26" x14ac:dyDescent="0.25">
      <c r="A2580" s="2" t="s">
        <v>7626</v>
      </c>
      <c r="B2580" s="2" t="s">
        <v>5036</v>
      </c>
      <c r="C2580" s="1">
        <v>45847</v>
      </c>
      <c r="D2580" s="3">
        <v>0.3972222222222222</v>
      </c>
      <c r="E2580" s="2" t="s">
        <v>5037</v>
      </c>
      <c r="F2580" s="2" t="s">
        <v>5052</v>
      </c>
      <c r="G2580" s="2">
        <v>22028</v>
      </c>
      <c r="H2580" s="2">
        <v>4</v>
      </c>
      <c r="I2580" s="2">
        <v>365</v>
      </c>
      <c r="J2580" s="2">
        <v>25340</v>
      </c>
      <c r="K2580" s="2">
        <v>20277</v>
      </c>
      <c r="L2580" s="2">
        <v>850</v>
      </c>
      <c r="M2580" s="2">
        <v>185</v>
      </c>
      <c r="N2580" s="2">
        <v>116</v>
      </c>
      <c r="O2580" s="2">
        <v>306</v>
      </c>
      <c r="P2580" s="2">
        <v>126</v>
      </c>
      <c r="Q2580" s="2">
        <v>257</v>
      </c>
      <c r="R2580" s="2">
        <v>78</v>
      </c>
      <c r="S2580" s="2" t="s">
        <v>31</v>
      </c>
      <c r="T2580" s="2">
        <f t="shared" si="280"/>
        <v>1457</v>
      </c>
      <c r="U2580" s="4">
        <f t="shared" si="281"/>
        <v>7.1854810869458011E-2</v>
      </c>
      <c r="V2580" s="4">
        <f t="shared" si="282"/>
        <v>0.9205102596695115</v>
      </c>
      <c r="W2580">
        <f t="shared" si="283"/>
        <v>9</v>
      </c>
      <c r="X2580" t="str">
        <f t="shared" si="284"/>
        <v>Wednesday</v>
      </c>
      <c r="Y2580" t="str">
        <f t="shared" si="285"/>
        <v>Jul</v>
      </c>
      <c r="Z2580" t="str">
        <f t="shared" si="286"/>
        <v>3-5</v>
      </c>
    </row>
    <row r="2581" spans="1:26" x14ac:dyDescent="0.25">
      <c r="A2581" s="2" t="s">
        <v>7627</v>
      </c>
      <c r="B2581" s="2" t="s">
        <v>5036</v>
      </c>
      <c r="C2581" s="1">
        <v>45847</v>
      </c>
      <c r="D2581" s="3">
        <v>0.39930555555555558</v>
      </c>
      <c r="E2581" s="2" t="s">
        <v>5054</v>
      </c>
      <c r="F2581" s="2" t="s">
        <v>5069</v>
      </c>
      <c r="G2581" s="2">
        <v>22110</v>
      </c>
      <c r="H2581" s="2">
        <v>2</v>
      </c>
      <c r="I2581" s="2">
        <v>633</v>
      </c>
      <c r="J2581" s="2">
        <v>14245</v>
      </c>
      <c r="K2581" s="2">
        <v>10379</v>
      </c>
      <c r="L2581" s="2">
        <v>271</v>
      </c>
      <c r="M2581" s="2">
        <v>71</v>
      </c>
      <c r="N2581" s="2">
        <v>17</v>
      </c>
      <c r="O2581" s="2">
        <v>28</v>
      </c>
      <c r="P2581" s="2">
        <v>14</v>
      </c>
      <c r="Q2581" s="2">
        <v>196</v>
      </c>
      <c r="R2581" s="2">
        <v>20</v>
      </c>
      <c r="S2581" s="2" t="s">
        <v>31</v>
      </c>
      <c r="T2581" s="2">
        <f t="shared" si="280"/>
        <v>387</v>
      </c>
      <c r="U2581" s="4">
        <f t="shared" si="281"/>
        <v>3.7286829174294246E-2</v>
      </c>
      <c r="V2581" s="4">
        <f t="shared" si="282"/>
        <v>0.46942559927634553</v>
      </c>
      <c r="W2581">
        <f t="shared" si="283"/>
        <v>9</v>
      </c>
      <c r="X2581" t="str">
        <f t="shared" si="284"/>
        <v>Wednesday</v>
      </c>
      <c r="Y2581" t="str">
        <f t="shared" si="285"/>
        <v>Jul</v>
      </c>
      <c r="Z2581" t="str">
        <f t="shared" si="286"/>
        <v>0-2</v>
      </c>
    </row>
    <row r="2582" spans="1:26" x14ac:dyDescent="0.25">
      <c r="A2582" s="2" t="s">
        <v>7628</v>
      </c>
      <c r="B2582" s="2" t="s">
        <v>5036</v>
      </c>
      <c r="C2582" s="1">
        <v>45847</v>
      </c>
      <c r="D2582" s="3">
        <v>0.40138888888888891</v>
      </c>
      <c r="E2582" s="2" t="s">
        <v>5046</v>
      </c>
      <c r="F2582" s="2" t="s">
        <v>5069</v>
      </c>
      <c r="G2582" s="2">
        <v>22190</v>
      </c>
      <c r="H2582" s="2">
        <v>1</v>
      </c>
      <c r="I2582" s="2">
        <v>299</v>
      </c>
      <c r="J2582" s="2">
        <v>4395</v>
      </c>
      <c r="K2582" s="2">
        <v>3409</v>
      </c>
      <c r="L2582" s="2">
        <v>38</v>
      </c>
      <c r="M2582" s="2">
        <v>6</v>
      </c>
      <c r="N2582" s="2">
        <v>6</v>
      </c>
      <c r="O2582" s="2">
        <v>8</v>
      </c>
      <c r="P2582" s="2">
        <v>40</v>
      </c>
      <c r="Q2582" s="2">
        <v>81</v>
      </c>
      <c r="R2582" s="2">
        <v>3</v>
      </c>
      <c r="S2582" s="2" t="s">
        <v>31</v>
      </c>
      <c r="T2582" s="2">
        <f t="shared" si="280"/>
        <v>58</v>
      </c>
      <c r="U2582" s="4">
        <f t="shared" si="281"/>
        <v>1.7013787034320917E-2</v>
      </c>
      <c r="V2582" s="4">
        <f t="shared" si="282"/>
        <v>0.15362776025236594</v>
      </c>
      <c r="W2582">
        <f t="shared" si="283"/>
        <v>9</v>
      </c>
      <c r="X2582" t="str">
        <f t="shared" si="284"/>
        <v>Wednesday</v>
      </c>
      <c r="Y2582" t="str">
        <f t="shared" si="285"/>
        <v>Jul</v>
      </c>
      <c r="Z2582" t="str">
        <f t="shared" si="286"/>
        <v>0-2</v>
      </c>
    </row>
    <row r="2583" spans="1:26" x14ac:dyDescent="0.25">
      <c r="A2583" s="2" t="s">
        <v>7629</v>
      </c>
      <c r="B2583" s="2" t="s">
        <v>5036</v>
      </c>
      <c r="C2583" s="1">
        <v>45847</v>
      </c>
      <c r="D2583" s="3">
        <v>0.41041666666666665</v>
      </c>
      <c r="E2583" s="2" t="s">
        <v>16</v>
      </c>
      <c r="F2583" s="2" t="s">
        <v>5042</v>
      </c>
      <c r="G2583" s="2">
        <v>22235</v>
      </c>
      <c r="H2583" s="2">
        <v>4</v>
      </c>
      <c r="I2583" s="2">
        <v>293</v>
      </c>
      <c r="J2583" s="2">
        <v>15408</v>
      </c>
      <c r="K2583" s="2">
        <v>12982</v>
      </c>
      <c r="L2583" s="2">
        <v>269</v>
      </c>
      <c r="M2583" s="2">
        <v>24</v>
      </c>
      <c r="N2583" s="2">
        <v>14</v>
      </c>
      <c r="O2583" s="2">
        <v>17</v>
      </c>
      <c r="P2583" s="2">
        <v>60</v>
      </c>
      <c r="Q2583" s="2">
        <v>293</v>
      </c>
      <c r="R2583" s="2">
        <v>22</v>
      </c>
      <c r="S2583" s="2" t="s">
        <v>31</v>
      </c>
      <c r="T2583" s="2">
        <f t="shared" si="280"/>
        <v>324</v>
      </c>
      <c r="U2583" s="4">
        <f t="shared" si="281"/>
        <v>2.4957633646587582E-2</v>
      </c>
      <c r="V2583" s="4">
        <f t="shared" si="282"/>
        <v>0.58385428378682258</v>
      </c>
      <c r="W2583">
        <f t="shared" si="283"/>
        <v>9</v>
      </c>
      <c r="X2583" t="str">
        <f t="shared" si="284"/>
        <v>Wednesday</v>
      </c>
      <c r="Y2583" t="str">
        <f t="shared" si="285"/>
        <v>Jul</v>
      </c>
      <c r="Z2583" t="str">
        <f t="shared" si="286"/>
        <v>3-5</v>
      </c>
    </row>
    <row r="2584" spans="1:26" x14ac:dyDescent="0.25">
      <c r="A2584" s="2" t="s">
        <v>7630</v>
      </c>
      <c r="B2584" s="2" t="s">
        <v>5036</v>
      </c>
      <c r="C2584" s="1">
        <v>45847</v>
      </c>
      <c r="D2584" s="3">
        <v>0.43611111111111112</v>
      </c>
      <c r="E2584" s="2" t="s">
        <v>5054</v>
      </c>
      <c r="F2584" s="2" t="s">
        <v>5038</v>
      </c>
      <c r="G2584" s="2">
        <v>22214</v>
      </c>
      <c r="H2584" s="2">
        <v>3</v>
      </c>
      <c r="I2584" s="2">
        <v>1752</v>
      </c>
      <c r="J2584" s="2">
        <v>8699</v>
      </c>
      <c r="K2584" s="2">
        <v>6620</v>
      </c>
      <c r="L2584" s="2">
        <v>156</v>
      </c>
      <c r="M2584" s="2">
        <v>31</v>
      </c>
      <c r="N2584" s="2">
        <v>11</v>
      </c>
      <c r="O2584" s="2">
        <v>13</v>
      </c>
      <c r="P2584" s="2">
        <v>19</v>
      </c>
      <c r="Q2584" s="2">
        <v>85</v>
      </c>
      <c r="R2584" s="2">
        <v>8</v>
      </c>
      <c r="S2584" s="2" t="s">
        <v>31</v>
      </c>
      <c r="T2584" s="2">
        <f t="shared" si="280"/>
        <v>211</v>
      </c>
      <c r="U2584" s="4">
        <f t="shared" si="281"/>
        <v>3.1873111782477342E-2</v>
      </c>
      <c r="V2584" s="4">
        <f t="shared" si="282"/>
        <v>0.29801026379760509</v>
      </c>
      <c r="W2584">
        <f t="shared" si="283"/>
        <v>10</v>
      </c>
      <c r="X2584" t="str">
        <f t="shared" si="284"/>
        <v>Wednesday</v>
      </c>
      <c r="Y2584" t="str">
        <f t="shared" si="285"/>
        <v>Jul</v>
      </c>
      <c r="Z2584" t="str">
        <f t="shared" si="286"/>
        <v>3-5</v>
      </c>
    </row>
    <row r="2585" spans="1:26" x14ac:dyDescent="0.25">
      <c r="A2585" s="2" t="s">
        <v>7631</v>
      </c>
      <c r="B2585" s="2" t="s">
        <v>5036</v>
      </c>
      <c r="C2585" s="1">
        <v>45847</v>
      </c>
      <c r="D2585" s="3">
        <v>0.45555555555555555</v>
      </c>
      <c r="E2585" s="2" t="s">
        <v>5054</v>
      </c>
      <c r="F2585" s="2" t="s">
        <v>5038</v>
      </c>
      <c r="G2585" s="2">
        <v>22314</v>
      </c>
      <c r="H2585" s="2">
        <v>2</v>
      </c>
      <c r="I2585" s="2">
        <v>655</v>
      </c>
      <c r="J2585" s="2">
        <v>7836</v>
      </c>
      <c r="K2585" s="2">
        <v>6521</v>
      </c>
      <c r="L2585" s="2">
        <v>173</v>
      </c>
      <c r="M2585" s="2">
        <v>30</v>
      </c>
      <c r="N2585" s="2">
        <v>9</v>
      </c>
      <c r="O2585" s="2">
        <v>17</v>
      </c>
      <c r="P2585" s="2">
        <v>22</v>
      </c>
      <c r="Q2585" s="2">
        <v>97</v>
      </c>
      <c r="R2585" s="2">
        <v>7</v>
      </c>
      <c r="S2585" s="2" t="s">
        <v>31</v>
      </c>
      <c r="T2585" s="2">
        <f t="shared" si="280"/>
        <v>229</v>
      </c>
      <c r="U2585" s="4">
        <f t="shared" si="281"/>
        <v>3.5117313295506825E-2</v>
      </c>
      <c r="V2585" s="4">
        <f t="shared" si="282"/>
        <v>0.29223805682531145</v>
      </c>
      <c r="W2585">
        <f t="shared" si="283"/>
        <v>10</v>
      </c>
      <c r="X2585" t="str">
        <f t="shared" si="284"/>
        <v>Wednesday</v>
      </c>
      <c r="Y2585" t="str">
        <f t="shared" si="285"/>
        <v>Jul</v>
      </c>
      <c r="Z2585" t="str">
        <f t="shared" si="286"/>
        <v>0-2</v>
      </c>
    </row>
    <row r="2586" spans="1:26" x14ac:dyDescent="0.25">
      <c r="A2586" s="2" t="s">
        <v>7632</v>
      </c>
      <c r="B2586" s="2" t="s">
        <v>5036</v>
      </c>
      <c r="C2586" s="1">
        <v>45847</v>
      </c>
      <c r="D2586" s="3">
        <v>0.45833333333333331</v>
      </c>
      <c r="E2586" s="2" t="s">
        <v>5046</v>
      </c>
      <c r="F2586" s="2" t="s">
        <v>5040</v>
      </c>
      <c r="G2586" s="2">
        <v>22268</v>
      </c>
      <c r="H2586" s="2">
        <v>0</v>
      </c>
      <c r="I2586" s="2">
        <v>246</v>
      </c>
      <c r="J2586" s="2">
        <v>8719</v>
      </c>
      <c r="K2586" s="2">
        <v>6776</v>
      </c>
      <c r="L2586" s="2">
        <v>186</v>
      </c>
      <c r="M2586" s="2">
        <v>18</v>
      </c>
      <c r="N2586" s="2">
        <v>19</v>
      </c>
      <c r="O2586" s="2">
        <v>35</v>
      </c>
      <c r="P2586" s="2">
        <v>93</v>
      </c>
      <c r="Q2586" s="2">
        <v>55</v>
      </c>
      <c r="R2586" s="2">
        <v>3</v>
      </c>
      <c r="S2586" s="2" t="s">
        <v>31</v>
      </c>
      <c r="T2586" s="2">
        <f t="shared" si="280"/>
        <v>258</v>
      </c>
      <c r="U2586" s="4">
        <f t="shared" si="281"/>
        <v>3.807556080283353E-2</v>
      </c>
      <c r="V2586" s="4">
        <f t="shared" si="282"/>
        <v>0.30429315609843721</v>
      </c>
      <c r="W2586">
        <f t="shared" si="283"/>
        <v>11</v>
      </c>
      <c r="X2586" t="str">
        <f t="shared" si="284"/>
        <v>Wednesday</v>
      </c>
      <c r="Y2586" t="str">
        <f t="shared" si="285"/>
        <v>Jul</v>
      </c>
      <c r="Z2586" t="str">
        <f t="shared" si="286"/>
        <v>0-2</v>
      </c>
    </row>
    <row r="2587" spans="1:26" x14ac:dyDescent="0.25">
      <c r="A2587" s="2" t="s">
        <v>7633</v>
      </c>
      <c r="B2587" s="2" t="s">
        <v>5036</v>
      </c>
      <c r="C2587" s="1">
        <v>45847</v>
      </c>
      <c r="D2587" s="3">
        <v>0.51527777777777772</v>
      </c>
      <c r="E2587" s="2" t="s">
        <v>5037</v>
      </c>
      <c r="F2587" s="2" t="s">
        <v>5040</v>
      </c>
      <c r="G2587" s="2">
        <v>22189</v>
      </c>
      <c r="H2587" s="2">
        <v>5</v>
      </c>
      <c r="I2587" s="2">
        <v>345</v>
      </c>
      <c r="J2587" s="2">
        <v>20267</v>
      </c>
      <c r="K2587" s="2">
        <v>18366</v>
      </c>
      <c r="L2587" s="2">
        <v>733</v>
      </c>
      <c r="M2587" s="2">
        <v>104</v>
      </c>
      <c r="N2587" s="2">
        <v>90</v>
      </c>
      <c r="O2587" s="2">
        <v>219</v>
      </c>
      <c r="P2587" s="2">
        <v>80</v>
      </c>
      <c r="Q2587" s="2">
        <v>646</v>
      </c>
      <c r="R2587" s="2">
        <v>36</v>
      </c>
      <c r="S2587" s="2" t="s">
        <v>31</v>
      </c>
      <c r="T2587" s="2">
        <f t="shared" si="280"/>
        <v>1146</v>
      </c>
      <c r="U2587" s="4">
        <f t="shared" si="281"/>
        <v>6.2397909180006532E-2</v>
      </c>
      <c r="V2587" s="4">
        <f t="shared" si="282"/>
        <v>0.82770742259678221</v>
      </c>
      <c r="W2587">
        <f t="shared" si="283"/>
        <v>12</v>
      </c>
      <c r="X2587" t="str">
        <f t="shared" si="284"/>
        <v>Wednesday</v>
      </c>
      <c r="Y2587" t="str">
        <f t="shared" si="285"/>
        <v>Jul</v>
      </c>
      <c r="Z2587" t="str">
        <f t="shared" si="286"/>
        <v>3-5</v>
      </c>
    </row>
    <row r="2588" spans="1:26" x14ac:dyDescent="0.25">
      <c r="A2588" s="2" t="s">
        <v>7634</v>
      </c>
      <c r="B2588" s="2" t="s">
        <v>5036</v>
      </c>
      <c r="C2588" s="1">
        <v>45847</v>
      </c>
      <c r="D2588" s="3">
        <v>0.58819444444444446</v>
      </c>
      <c r="E2588" s="2" t="s">
        <v>5044</v>
      </c>
      <c r="F2588" s="2" t="s">
        <v>5040</v>
      </c>
      <c r="G2588" s="2">
        <v>22186</v>
      </c>
      <c r="H2588" s="2">
        <v>1</v>
      </c>
      <c r="I2588" s="2">
        <v>311</v>
      </c>
      <c r="J2588" s="2">
        <v>11566</v>
      </c>
      <c r="K2588" s="2">
        <v>8150</v>
      </c>
      <c r="L2588" s="2">
        <v>397</v>
      </c>
      <c r="M2588" s="2">
        <v>47</v>
      </c>
      <c r="N2588" s="2">
        <v>30</v>
      </c>
      <c r="O2588" s="2">
        <v>27</v>
      </c>
      <c r="P2588" s="2">
        <v>16</v>
      </c>
      <c r="Q2588" s="2">
        <v>217</v>
      </c>
      <c r="R2588" s="2">
        <v>10</v>
      </c>
      <c r="S2588" s="2" t="s">
        <v>31</v>
      </c>
      <c r="T2588" s="2">
        <f t="shared" si="280"/>
        <v>501</v>
      </c>
      <c r="U2588" s="4">
        <f t="shared" si="281"/>
        <v>6.1472392638036812E-2</v>
      </c>
      <c r="V2588" s="4">
        <f t="shared" si="282"/>
        <v>0.36734877850896963</v>
      </c>
      <c r="W2588">
        <f t="shared" si="283"/>
        <v>14</v>
      </c>
      <c r="X2588" t="str">
        <f t="shared" si="284"/>
        <v>Wednesday</v>
      </c>
      <c r="Y2588" t="str">
        <f t="shared" si="285"/>
        <v>Jul</v>
      </c>
      <c r="Z2588" t="str">
        <f t="shared" si="286"/>
        <v>0-2</v>
      </c>
    </row>
    <row r="2589" spans="1:26" x14ac:dyDescent="0.25">
      <c r="A2589" s="2" t="s">
        <v>7635</v>
      </c>
      <c r="B2589" s="2" t="s">
        <v>5036</v>
      </c>
      <c r="C2589" s="1">
        <v>45847</v>
      </c>
      <c r="D2589" s="3">
        <v>0.60763888888888884</v>
      </c>
      <c r="E2589" s="2" t="s">
        <v>16</v>
      </c>
      <c r="F2589" s="2" t="s">
        <v>5042</v>
      </c>
      <c r="G2589" s="2">
        <v>22177</v>
      </c>
      <c r="H2589" s="2">
        <v>7</v>
      </c>
      <c r="I2589" s="2">
        <v>371</v>
      </c>
      <c r="J2589" s="2">
        <v>4886</v>
      </c>
      <c r="K2589" s="2">
        <v>4214</v>
      </c>
      <c r="L2589" s="2">
        <v>132</v>
      </c>
      <c r="M2589" s="2">
        <v>14</v>
      </c>
      <c r="N2589" s="2">
        <v>10</v>
      </c>
      <c r="O2589" s="2">
        <v>12</v>
      </c>
      <c r="P2589" s="2">
        <v>12</v>
      </c>
      <c r="Q2589" s="2">
        <v>58</v>
      </c>
      <c r="R2589" s="2">
        <v>12</v>
      </c>
      <c r="S2589" s="2" t="s">
        <v>31</v>
      </c>
      <c r="T2589" s="2">
        <f t="shared" si="280"/>
        <v>168</v>
      </c>
      <c r="U2589" s="4">
        <f t="shared" si="281"/>
        <v>3.9867109634551492E-2</v>
      </c>
      <c r="V2589" s="4">
        <f t="shared" si="282"/>
        <v>0.19001668395184199</v>
      </c>
      <c r="W2589">
        <f t="shared" si="283"/>
        <v>14</v>
      </c>
      <c r="X2589" t="str">
        <f t="shared" si="284"/>
        <v>Wednesday</v>
      </c>
      <c r="Y2589" t="str">
        <f t="shared" si="285"/>
        <v>Jul</v>
      </c>
      <c r="Z2589" t="str">
        <f t="shared" si="286"/>
        <v>6-10</v>
      </c>
    </row>
    <row r="2590" spans="1:26" x14ac:dyDescent="0.25">
      <c r="A2590" s="2" t="s">
        <v>7636</v>
      </c>
      <c r="B2590" s="2" t="s">
        <v>5036</v>
      </c>
      <c r="C2590" s="1">
        <v>45847</v>
      </c>
      <c r="D2590" s="3">
        <v>0.64027777777777772</v>
      </c>
      <c r="E2590" s="2" t="s">
        <v>16</v>
      </c>
      <c r="F2590" s="2" t="s">
        <v>5038</v>
      </c>
      <c r="G2590" s="2">
        <v>22078</v>
      </c>
      <c r="H2590" s="2">
        <v>4</v>
      </c>
      <c r="I2590" s="2">
        <v>233</v>
      </c>
      <c r="J2590" s="2">
        <v>13844</v>
      </c>
      <c r="K2590" s="2">
        <v>9862</v>
      </c>
      <c r="L2590" s="2">
        <v>151</v>
      </c>
      <c r="M2590" s="2">
        <v>20</v>
      </c>
      <c r="N2590" s="2">
        <v>11</v>
      </c>
      <c r="O2590" s="2">
        <v>12</v>
      </c>
      <c r="P2590" s="2">
        <v>55</v>
      </c>
      <c r="Q2590" s="2">
        <v>262</v>
      </c>
      <c r="R2590" s="2">
        <v>28</v>
      </c>
      <c r="S2590" s="2" t="s">
        <v>28</v>
      </c>
      <c r="T2590" s="2">
        <f t="shared" si="280"/>
        <v>194</v>
      </c>
      <c r="U2590" s="4">
        <f t="shared" si="281"/>
        <v>1.967146623402961E-2</v>
      </c>
      <c r="V2590" s="4">
        <f t="shared" si="282"/>
        <v>0.44668901168584113</v>
      </c>
      <c r="W2590">
        <f t="shared" si="283"/>
        <v>15</v>
      </c>
      <c r="X2590" t="str">
        <f t="shared" si="284"/>
        <v>Wednesday</v>
      </c>
      <c r="Y2590" t="str">
        <f t="shared" si="285"/>
        <v>Jul</v>
      </c>
      <c r="Z2590" t="str">
        <f t="shared" si="286"/>
        <v>3-5</v>
      </c>
    </row>
    <row r="2591" spans="1:26" x14ac:dyDescent="0.25">
      <c r="A2591" s="2" t="s">
        <v>7637</v>
      </c>
      <c r="B2591" s="2" t="s">
        <v>5036</v>
      </c>
      <c r="C2591" s="1">
        <v>45847</v>
      </c>
      <c r="D2591" s="3">
        <v>0.82847222222222228</v>
      </c>
      <c r="E2591" s="2" t="s">
        <v>5044</v>
      </c>
      <c r="F2591" s="2" t="s">
        <v>5052</v>
      </c>
      <c r="G2591" s="2">
        <v>22091</v>
      </c>
      <c r="H2591" s="2">
        <v>1</v>
      </c>
      <c r="I2591" s="2">
        <v>316</v>
      </c>
      <c r="J2591" s="2">
        <v>9247</v>
      </c>
      <c r="K2591" s="2">
        <v>7074</v>
      </c>
      <c r="L2591" s="2">
        <v>191</v>
      </c>
      <c r="M2591" s="2">
        <v>35</v>
      </c>
      <c r="N2591" s="2">
        <v>17</v>
      </c>
      <c r="O2591" s="2">
        <v>15</v>
      </c>
      <c r="P2591" s="2">
        <v>42</v>
      </c>
      <c r="Q2591" s="2">
        <v>215</v>
      </c>
      <c r="R2591" s="2">
        <v>24</v>
      </c>
      <c r="S2591" s="2" t="s">
        <v>31</v>
      </c>
      <c r="T2591" s="2">
        <f t="shared" si="280"/>
        <v>258</v>
      </c>
      <c r="U2591" s="4">
        <f t="shared" si="281"/>
        <v>3.64715860899067E-2</v>
      </c>
      <c r="V2591" s="4">
        <f t="shared" si="282"/>
        <v>0.32022090444072249</v>
      </c>
      <c r="W2591">
        <f t="shared" si="283"/>
        <v>19</v>
      </c>
      <c r="X2591" t="str">
        <f t="shared" si="284"/>
        <v>Wednesday</v>
      </c>
      <c r="Y2591" t="str">
        <f t="shared" si="285"/>
        <v>Jul</v>
      </c>
      <c r="Z2591" t="str">
        <f t="shared" si="286"/>
        <v>0-2</v>
      </c>
    </row>
    <row r="2592" spans="1:26" x14ac:dyDescent="0.25">
      <c r="A2592" s="2" t="s">
        <v>7638</v>
      </c>
      <c r="B2592" s="2" t="s">
        <v>5036</v>
      </c>
      <c r="C2592" s="1">
        <v>45848</v>
      </c>
      <c r="D2592" s="3">
        <v>0.11527777777777778</v>
      </c>
      <c r="E2592" s="2" t="s">
        <v>16</v>
      </c>
      <c r="F2592" s="2" t="s">
        <v>5050</v>
      </c>
      <c r="G2592" s="2">
        <v>22092</v>
      </c>
      <c r="H2592" s="2">
        <v>7</v>
      </c>
      <c r="I2592" s="2">
        <v>341</v>
      </c>
      <c r="J2592" s="2">
        <v>3069</v>
      </c>
      <c r="K2592" s="2">
        <v>2428</v>
      </c>
      <c r="L2592" s="2">
        <v>84</v>
      </c>
      <c r="M2592" s="2">
        <v>12</v>
      </c>
      <c r="N2592" s="2">
        <v>7</v>
      </c>
      <c r="O2592" s="2">
        <v>9</v>
      </c>
      <c r="P2592" s="2">
        <v>9</v>
      </c>
      <c r="Q2592" s="2">
        <v>58</v>
      </c>
      <c r="R2592" s="2">
        <v>3</v>
      </c>
      <c r="S2592" s="2" t="s">
        <v>31</v>
      </c>
      <c r="T2592" s="2">
        <f t="shared" si="280"/>
        <v>112</v>
      </c>
      <c r="U2592" s="4">
        <f t="shared" si="281"/>
        <v>4.6128500823723231E-2</v>
      </c>
      <c r="V2592" s="4">
        <f t="shared" si="282"/>
        <v>0.10990403766069165</v>
      </c>
      <c r="W2592">
        <f t="shared" si="283"/>
        <v>2</v>
      </c>
      <c r="X2592" t="str">
        <f t="shared" si="284"/>
        <v>Thursday</v>
      </c>
      <c r="Y2592" t="str">
        <f t="shared" si="285"/>
        <v>Jul</v>
      </c>
      <c r="Z2592" t="str">
        <f t="shared" si="286"/>
        <v>6-10</v>
      </c>
    </row>
    <row r="2593" spans="1:26" x14ac:dyDescent="0.25">
      <c r="A2593" s="2" t="s">
        <v>7639</v>
      </c>
      <c r="B2593" s="2" t="s">
        <v>5036</v>
      </c>
      <c r="C2593" s="1">
        <v>45848</v>
      </c>
      <c r="D2593" s="3">
        <v>0.12777777777777777</v>
      </c>
      <c r="E2593" s="2" t="s">
        <v>5037</v>
      </c>
      <c r="F2593" s="2" t="s">
        <v>5052</v>
      </c>
      <c r="G2593" s="2">
        <v>22159</v>
      </c>
      <c r="H2593" s="2">
        <v>3</v>
      </c>
      <c r="I2593" s="2">
        <v>152</v>
      </c>
      <c r="J2593" s="2">
        <v>9076</v>
      </c>
      <c r="K2593" s="2">
        <v>8117</v>
      </c>
      <c r="L2593" s="2">
        <v>270</v>
      </c>
      <c r="M2593" s="2">
        <v>59</v>
      </c>
      <c r="N2593" s="2">
        <v>43</v>
      </c>
      <c r="O2593" s="2">
        <v>86</v>
      </c>
      <c r="P2593" s="2">
        <v>65</v>
      </c>
      <c r="Q2593" s="2">
        <v>254</v>
      </c>
      <c r="R2593" s="2">
        <v>24</v>
      </c>
      <c r="S2593" s="2" t="s">
        <v>31</v>
      </c>
      <c r="T2593" s="2">
        <f t="shared" si="280"/>
        <v>458</v>
      </c>
      <c r="U2593" s="4">
        <f t="shared" si="281"/>
        <v>5.6424787483060242E-2</v>
      </c>
      <c r="V2593" s="4">
        <f t="shared" si="282"/>
        <v>0.36630714382417978</v>
      </c>
      <c r="W2593">
        <f t="shared" si="283"/>
        <v>3</v>
      </c>
      <c r="X2593" t="str">
        <f t="shared" si="284"/>
        <v>Thursday</v>
      </c>
      <c r="Y2593" t="str">
        <f t="shared" si="285"/>
        <v>Jul</v>
      </c>
      <c r="Z2593" t="str">
        <f t="shared" si="286"/>
        <v>3-5</v>
      </c>
    </row>
    <row r="2594" spans="1:26" x14ac:dyDescent="0.25">
      <c r="A2594" s="2" t="s">
        <v>7640</v>
      </c>
      <c r="B2594" s="2" t="s">
        <v>5036</v>
      </c>
      <c r="C2594" s="1">
        <v>45848</v>
      </c>
      <c r="D2594" s="3">
        <v>0.24444444444444444</v>
      </c>
      <c r="E2594" s="2" t="s">
        <v>5058</v>
      </c>
      <c r="F2594" s="2" t="s">
        <v>5040</v>
      </c>
      <c r="G2594" s="2">
        <v>22323</v>
      </c>
      <c r="H2594" s="2">
        <v>2</v>
      </c>
      <c r="I2594" s="2">
        <v>165</v>
      </c>
      <c r="J2594" s="2">
        <v>11171</v>
      </c>
      <c r="K2594" s="2">
        <v>9455</v>
      </c>
      <c r="L2594" s="2">
        <v>305</v>
      </c>
      <c r="M2594" s="2">
        <v>139</v>
      </c>
      <c r="N2594" s="2">
        <v>21</v>
      </c>
      <c r="O2594" s="2">
        <v>24</v>
      </c>
      <c r="P2594" s="2">
        <v>16</v>
      </c>
      <c r="Q2594" s="2">
        <v>141</v>
      </c>
      <c r="R2594" s="2">
        <v>8</v>
      </c>
      <c r="S2594" s="2" t="s">
        <v>31</v>
      </c>
      <c r="T2594" s="2">
        <f t="shared" si="280"/>
        <v>489</v>
      </c>
      <c r="U2594" s="4">
        <f t="shared" si="281"/>
        <v>5.1718667371760972E-2</v>
      </c>
      <c r="V2594" s="4">
        <f t="shared" si="282"/>
        <v>0.42355418178560228</v>
      </c>
      <c r="W2594">
        <f t="shared" si="283"/>
        <v>5</v>
      </c>
      <c r="X2594" t="str">
        <f t="shared" si="284"/>
        <v>Thursday</v>
      </c>
      <c r="Y2594" t="str">
        <f t="shared" si="285"/>
        <v>Jul</v>
      </c>
      <c r="Z2594" t="str">
        <f t="shared" si="286"/>
        <v>0-2</v>
      </c>
    </row>
    <row r="2595" spans="1:26" x14ac:dyDescent="0.25">
      <c r="A2595" s="2" t="s">
        <v>7641</v>
      </c>
      <c r="B2595" s="2" t="s">
        <v>5036</v>
      </c>
      <c r="C2595" s="1">
        <v>45848</v>
      </c>
      <c r="D2595" s="3">
        <v>0.31180555555555556</v>
      </c>
      <c r="E2595" s="2" t="s">
        <v>16</v>
      </c>
      <c r="F2595" s="2" t="s">
        <v>5050</v>
      </c>
      <c r="G2595" s="2">
        <v>22243</v>
      </c>
      <c r="H2595" s="2">
        <v>4</v>
      </c>
      <c r="I2595" s="2">
        <v>774</v>
      </c>
      <c r="J2595" s="2">
        <v>21073</v>
      </c>
      <c r="K2595" s="2">
        <v>16522</v>
      </c>
      <c r="L2595" s="2">
        <v>649</v>
      </c>
      <c r="M2595" s="2">
        <v>98</v>
      </c>
      <c r="N2595" s="2">
        <v>42</v>
      </c>
      <c r="O2595" s="2">
        <v>58</v>
      </c>
      <c r="P2595" s="2">
        <v>59</v>
      </c>
      <c r="Q2595" s="2">
        <v>324</v>
      </c>
      <c r="R2595" s="2">
        <v>49</v>
      </c>
      <c r="S2595" s="2" t="s">
        <v>31</v>
      </c>
      <c r="T2595" s="2">
        <f t="shared" si="280"/>
        <v>847</v>
      </c>
      <c r="U2595" s="4">
        <f t="shared" si="281"/>
        <v>5.1264980026631157E-2</v>
      </c>
      <c r="V2595" s="4">
        <f t="shared" si="282"/>
        <v>0.74279548622038394</v>
      </c>
      <c r="W2595">
        <f t="shared" si="283"/>
        <v>7</v>
      </c>
      <c r="X2595" t="str">
        <f t="shared" si="284"/>
        <v>Thursday</v>
      </c>
      <c r="Y2595" t="str">
        <f t="shared" si="285"/>
        <v>Jul</v>
      </c>
      <c r="Z2595" t="str">
        <f t="shared" si="286"/>
        <v>3-5</v>
      </c>
    </row>
    <row r="2596" spans="1:26" x14ac:dyDescent="0.25">
      <c r="A2596" s="2" t="s">
        <v>7642</v>
      </c>
      <c r="B2596" s="2" t="s">
        <v>5036</v>
      </c>
      <c r="C2596" s="1">
        <v>45848</v>
      </c>
      <c r="D2596" s="3">
        <v>0.32083333333333336</v>
      </c>
      <c r="E2596" s="2" t="s">
        <v>5054</v>
      </c>
      <c r="F2596" s="2" t="s">
        <v>5042</v>
      </c>
      <c r="G2596" s="2">
        <v>22029</v>
      </c>
      <c r="H2596" s="2">
        <v>4</v>
      </c>
      <c r="I2596" s="2">
        <v>582</v>
      </c>
      <c r="J2596" s="2">
        <v>27471</v>
      </c>
      <c r="K2596" s="2">
        <v>19325</v>
      </c>
      <c r="L2596" s="2">
        <v>707</v>
      </c>
      <c r="M2596" s="2">
        <v>154</v>
      </c>
      <c r="N2596" s="2">
        <v>54</v>
      </c>
      <c r="O2596" s="2">
        <v>60</v>
      </c>
      <c r="P2596" s="2">
        <v>23</v>
      </c>
      <c r="Q2596" s="2">
        <v>487</v>
      </c>
      <c r="R2596" s="2">
        <v>20</v>
      </c>
      <c r="S2596" s="2" t="s">
        <v>31</v>
      </c>
      <c r="T2596" s="2">
        <f t="shared" si="280"/>
        <v>975</v>
      </c>
      <c r="U2596" s="4">
        <f t="shared" si="281"/>
        <v>5.0452781371280724E-2</v>
      </c>
      <c r="V2596" s="4">
        <f t="shared" si="282"/>
        <v>0.87725271233374191</v>
      </c>
      <c r="W2596">
        <f t="shared" si="283"/>
        <v>7</v>
      </c>
      <c r="X2596" t="str">
        <f t="shared" si="284"/>
        <v>Thursday</v>
      </c>
      <c r="Y2596" t="str">
        <f t="shared" si="285"/>
        <v>Jul</v>
      </c>
      <c r="Z2596" t="str">
        <f t="shared" si="286"/>
        <v>3-5</v>
      </c>
    </row>
    <row r="2597" spans="1:26" x14ac:dyDescent="0.25">
      <c r="A2597" s="2" t="s">
        <v>7643</v>
      </c>
      <c r="B2597" s="2" t="s">
        <v>5036</v>
      </c>
      <c r="C2597" s="1">
        <v>45848</v>
      </c>
      <c r="D2597" s="3">
        <v>0.33750000000000002</v>
      </c>
      <c r="E2597" s="2" t="s">
        <v>16</v>
      </c>
      <c r="F2597" s="2" t="s">
        <v>5048</v>
      </c>
      <c r="G2597" s="2">
        <v>21981</v>
      </c>
      <c r="H2597" s="2">
        <v>3</v>
      </c>
      <c r="I2597" s="2">
        <v>277</v>
      </c>
      <c r="J2597" s="2">
        <v>13810</v>
      </c>
      <c r="K2597" s="2">
        <v>11552</v>
      </c>
      <c r="L2597" s="2">
        <v>291</v>
      </c>
      <c r="M2597" s="2">
        <v>47</v>
      </c>
      <c r="N2597" s="2">
        <v>33</v>
      </c>
      <c r="O2597" s="2">
        <v>43</v>
      </c>
      <c r="P2597" s="2">
        <v>54</v>
      </c>
      <c r="Q2597" s="2">
        <v>182</v>
      </c>
      <c r="R2597" s="2">
        <v>14</v>
      </c>
      <c r="S2597" s="2" t="s">
        <v>31</v>
      </c>
      <c r="T2597" s="2">
        <f t="shared" si="280"/>
        <v>414</v>
      </c>
      <c r="U2597" s="4">
        <f t="shared" si="281"/>
        <v>3.5837950138504153E-2</v>
      </c>
      <c r="V2597" s="4">
        <f t="shared" si="282"/>
        <v>0.52554478868113375</v>
      </c>
      <c r="W2597">
        <f t="shared" si="283"/>
        <v>8</v>
      </c>
      <c r="X2597" t="str">
        <f t="shared" si="284"/>
        <v>Thursday</v>
      </c>
      <c r="Y2597" t="str">
        <f t="shared" si="285"/>
        <v>Jul</v>
      </c>
      <c r="Z2597" t="str">
        <f t="shared" si="286"/>
        <v>3-5</v>
      </c>
    </row>
    <row r="2598" spans="1:26" x14ac:dyDescent="0.25">
      <c r="A2598" s="2" t="s">
        <v>7644</v>
      </c>
      <c r="B2598" s="2" t="s">
        <v>5036</v>
      </c>
      <c r="C2598" s="1">
        <v>45848</v>
      </c>
      <c r="D2598" s="3">
        <v>0.37847222222222221</v>
      </c>
      <c r="E2598" s="2" t="s">
        <v>5046</v>
      </c>
      <c r="F2598" s="2" t="s">
        <v>5050</v>
      </c>
      <c r="G2598" s="2">
        <v>22155</v>
      </c>
      <c r="H2598" s="2">
        <v>2</v>
      </c>
      <c r="I2598" s="2">
        <v>259</v>
      </c>
      <c r="J2598" s="2">
        <v>6378</v>
      </c>
      <c r="K2598" s="2">
        <v>4714</v>
      </c>
      <c r="L2598" s="2">
        <v>75</v>
      </c>
      <c r="M2598" s="2">
        <v>10</v>
      </c>
      <c r="N2598" s="2">
        <v>11</v>
      </c>
      <c r="O2598" s="2">
        <v>15</v>
      </c>
      <c r="P2598" s="2">
        <v>51</v>
      </c>
      <c r="Q2598" s="2">
        <v>113</v>
      </c>
      <c r="R2598" s="2">
        <v>7</v>
      </c>
      <c r="S2598" s="2" t="s">
        <v>31</v>
      </c>
      <c r="T2598" s="2">
        <f t="shared" si="280"/>
        <v>111</v>
      </c>
      <c r="U2598" s="4">
        <f t="shared" si="281"/>
        <v>2.3546881629189647E-2</v>
      </c>
      <c r="V2598" s="4">
        <f t="shared" si="282"/>
        <v>0.21277364026179191</v>
      </c>
      <c r="W2598">
        <f t="shared" si="283"/>
        <v>9</v>
      </c>
      <c r="X2598" t="str">
        <f t="shared" si="284"/>
        <v>Thursday</v>
      </c>
      <c r="Y2598" t="str">
        <f t="shared" si="285"/>
        <v>Jul</v>
      </c>
      <c r="Z2598" t="str">
        <f t="shared" si="286"/>
        <v>0-2</v>
      </c>
    </row>
    <row r="2599" spans="1:26" x14ac:dyDescent="0.25">
      <c r="A2599" s="2" t="s">
        <v>7645</v>
      </c>
      <c r="B2599" s="2" t="s">
        <v>5036</v>
      </c>
      <c r="C2599" s="1">
        <v>45848</v>
      </c>
      <c r="D2599" s="3">
        <v>0.38611111111111113</v>
      </c>
      <c r="E2599" s="2" t="s">
        <v>5037</v>
      </c>
      <c r="F2599" s="2" t="s">
        <v>5052</v>
      </c>
      <c r="G2599" s="2">
        <v>22030</v>
      </c>
      <c r="H2599" s="2">
        <v>1</v>
      </c>
      <c r="I2599" s="2">
        <v>732</v>
      </c>
      <c r="J2599" s="2">
        <v>20010</v>
      </c>
      <c r="K2599" s="2">
        <v>15762</v>
      </c>
      <c r="L2599" s="2">
        <v>438</v>
      </c>
      <c r="M2599" s="2">
        <v>73</v>
      </c>
      <c r="N2599" s="2">
        <v>41</v>
      </c>
      <c r="O2599" s="2">
        <v>110</v>
      </c>
      <c r="P2599" s="2">
        <v>46</v>
      </c>
      <c r="Q2599" s="2">
        <v>329</v>
      </c>
      <c r="R2599" s="2">
        <v>28</v>
      </c>
      <c r="S2599" s="2" t="s">
        <v>28</v>
      </c>
      <c r="T2599" s="2">
        <f t="shared" si="280"/>
        <v>662</v>
      </c>
      <c r="U2599" s="4">
        <f t="shared" si="281"/>
        <v>4.199974622509834E-2</v>
      </c>
      <c r="V2599" s="4">
        <f t="shared" si="282"/>
        <v>0.71547889241942808</v>
      </c>
      <c r="W2599">
        <f t="shared" si="283"/>
        <v>9</v>
      </c>
      <c r="X2599" t="str">
        <f t="shared" si="284"/>
        <v>Thursday</v>
      </c>
      <c r="Y2599" t="str">
        <f t="shared" si="285"/>
        <v>Jul</v>
      </c>
      <c r="Z2599" t="str">
        <f t="shared" si="286"/>
        <v>0-2</v>
      </c>
    </row>
    <row r="2600" spans="1:26" x14ac:dyDescent="0.25">
      <c r="A2600" s="2" t="s">
        <v>7646</v>
      </c>
      <c r="B2600" s="2" t="s">
        <v>5036</v>
      </c>
      <c r="C2600" s="1">
        <v>45848</v>
      </c>
      <c r="D2600" s="3">
        <v>0.45277777777777778</v>
      </c>
      <c r="E2600" s="2" t="s">
        <v>16</v>
      </c>
      <c r="F2600" s="2" t="s">
        <v>5048</v>
      </c>
      <c r="G2600" s="2">
        <v>22112</v>
      </c>
      <c r="H2600" s="2">
        <v>5</v>
      </c>
      <c r="I2600" s="2">
        <v>315</v>
      </c>
      <c r="J2600" s="2">
        <v>19481</v>
      </c>
      <c r="K2600" s="2">
        <v>17331</v>
      </c>
      <c r="L2600" s="2">
        <v>304</v>
      </c>
      <c r="M2600" s="2">
        <v>47</v>
      </c>
      <c r="N2600" s="2">
        <v>24</v>
      </c>
      <c r="O2600" s="2">
        <v>32</v>
      </c>
      <c r="P2600" s="2">
        <v>38</v>
      </c>
      <c r="Q2600" s="2">
        <v>451</v>
      </c>
      <c r="R2600" s="2">
        <v>45</v>
      </c>
      <c r="S2600" s="2" t="s">
        <v>28</v>
      </c>
      <c r="T2600" s="2">
        <f t="shared" si="280"/>
        <v>407</v>
      </c>
      <c r="U2600" s="4">
        <f t="shared" si="281"/>
        <v>2.3483930529109687E-2</v>
      </c>
      <c r="V2600" s="4">
        <f t="shared" si="282"/>
        <v>0.78378256150506509</v>
      </c>
      <c r="W2600">
        <f t="shared" si="283"/>
        <v>10</v>
      </c>
      <c r="X2600" t="str">
        <f t="shared" si="284"/>
        <v>Thursday</v>
      </c>
      <c r="Y2600" t="str">
        <f t="shared" si="285"/>
        <v>Jul</v>
      </c>
      <c r="Z2600" t="str">
        <f t="shared" si="286"/>
        <v>3-5</v>
      </c>
    </row>
    <row r="2601" spans="1:26" x14ac:dyDescent="0.25">
      <c r="A2601" s="2" t="s">
        <v>7647</v>
      </c>
      <c r="B2601" s="2" t="s">
        <v>5036</v>
      </c>
      <c r="C2601" s="1">
        <v>45848</v>
      </c>
      <c r="D2601" s="3">
        <v>0.50763888888888886</v>
      </c>
      <c r="E2601" s="2" t="s">
        <v>5054</v>
      </c>
      <c r="F2601" s="2" t="s">
        <v>5052</v>
      </c>
      <c r="G2601" s="2">
        <v>22162</v>
      </c>
      <c r="H2601" s="2">
        <v>3</v>
      </c>
      <c r="I2601" s="2">
        <v>722</v>
      </c>
      <c r="J2601" s="2">
        <v>9726</v>
      </c>
      <c r="K2601" s="2">
        <v>8813</v>
      </c>
      <c r="L2601" s="2">
        <v>221</v>
      </c>
      <c r="M2601" s="2">
        <v>57</v>
      </c>
      <c r="N2601" s="2">
        <v>21</v>
      </c>
      <c r="O2601" s="2">
        <v>34</v>
      </c>
      <c r="P2601" s="2">
        <v>8</v>
      </c>
      <c r="Q2601" s="2">
        <v>152</v>
      </c>
      <c r="R2601" s="2">
        <v>19</v>
      </c>
      <c r="S2601" s="2" t="s">
        <v>31</v>
      </c>
      <c r="T2601" s="2">
        <f t="shared" si="280"/>
        <v>333</v>
      </c>
      <c r="U2601" s="4">
        <f t="shared" si="281"/>
        <v>3.7785090207647795E-2</v>
      </c>
      <c r="V2601" s="4">
        <f t="shared" si="282"/>
        <v>0.39766266582438409</v>
      </c>
      <c r="W2601">
        <f t="shared" si="283"/>
        <v>12</v>
      </c>
      <c r="X2601" t="str">
        <f t="shared" si="284"/>
        <v>Thursday</v>
      </c>
      <c r="Y2601" t="str">
        <f t="shared" si="285"/>
        <v>Jul</v>
      </c>
      <c r="Z2601" t="str">
        <f t="shared" si="286"/>
        <v>3-5</v>
      </c>
    </row>
    <row r="2602" spans="1:26" x14ac:dyDescent="0.25">
      <c r="A2602" s="2" t="s">
        <v>7648</v>
      </c>
      <c r="B2602" s="2" t="s">
        <v>5036</v>
      </c>
      <c r="C2602" s="1">
        <v>45848</v>
      </c>
      <c r="D2602" s="3">
        <v>0.62847222222222221</v>
      </c>
      <c r="E2602" s="2" t="s">
        <v>5054</v>
      </c>
      <c r="F2602" s="2" t="s">
        <v>5040</v>
      </c>
      <c r="G2602" s="2">
        <v>22287</v>
      </c>
      <c r="H2602" s="2">
        <v>3</v>
      </c>
      <c r="I2602" s="2">
        <v>862</v>
      </c>
      <c r="J2602" s="2">
        <v>12919</v>
      </c>
      <c r="K2602" s="2">
        <v>9562</v>
      </c>
      <c r="L2602" s="2">
        <v>478</v>
      </c>
      <c r="M2602" s="2">
        <v>123</v>
      </c>
      <c r="N2602" s="2">
        <v>30</v>
      </c>
      <c r="O2602" s="2">
        <v>46</v>
      </c>
      <c r="P2602" s="2">
        <v>26</v>
      </c>
      <c r="Q2602" s="2">
        <v>186</v>
      </c>
      <c r="R2602" s="2">
        <v>19</v>
      </c>
      <c r="S2602" s="2" t="s">
        <v>31</v>
      </c>
      <c r="T2602" s="2">
        <f t="shared" si="280"/>
        <v>677</v>
      </c>
      <c r="U2602" s="4">
        <f t="shared" si="281"/>
        <v>7.0801087638569335E-2</v>
      </c>
      <c r="V2602" s="4">
        <f t="shared" si="282"/>
        <v>0.42903935029389328</v>
      </c>
      <c r="W2602">
        <f t="shared" si="283"/>
        <v>15</v>
      </c>
      <c r="X2602" t="str">
        <f t="shared" si="284"/>
        <v>Thursday</v>
      </c>
      <c r="Y2602" t="str">
        <f t="shared" si="285"/>
        <v>Jul</v>
      </c>
      <c r="Z2602" t="str">
        <f t="shared" si="286"/>
        <v>3-5</v>
      </c>
    </row>
    <row r="2603" spans="1:26" x14ac:dyDescent="0.25">
      <c r="A2603" s="2" t="s">
        <v>7649</v>
      </c>
      <c r="B2603" s="2" t="s">
        <v>5036</v>
      </c>
      <c r="C2603" s="1">
        <v>45848</v>
      </c>
      <c r="D2603" s="3">
        <v>0.66319444444444442</v>
      </c>
      <c r="E2603" s="2" t="s">
        <v>5037</v>
      </c>
      <c r="F2603" s="2" t="s">
        <v>5052</v>
      </c>
      <c r="G2603" s="2">
        <v>22306</v>
      </c>
      <c r="H2603" s="2">
        <v>1</v>
      </c>
      <c r="I2603" s="2">
        <v>313</v>
      </c>
      <c r="J2603" s="2">
        <v>14148</v>
      </c>
      <c r="K2603" s="2">
        <v>11880</v>
      </c>
      <c r="L2603" s="2">
        <v>475</v>
      </c>
      <c r="M2603" s="2">
        <v>65</v>
      </c>
      <c r="N2603" s="2">
        <v>47</v>
      </c>
      <c r="O2603" s="2">
        <v>90</v>
      </c>
      <c r="P2603" s="2">
        <v>81</v>
      </c>
      <c r="Q2603" s="2">
        <v>161</v>
      </c>
      <c r="R2603" s="2">
        <v>22</v>
      </c>
      <c r="S2603" s="2" t="s">
        <v>31</v>
      </c>
      <c r="T2603" s="2">
        <f t="shared" si="280"/>
        <v>677</v>
      </c>
      <c r="U2603" s="4">
        <f t="shared" si="281"/>
        <v>5.6986531986531988E-2</v>
      </c>
      <c r="V2603" s="4">
        <f t="shared" si="282"/>
        <v>0.53259212767865149</v>
      </c>
      <c r="W2603">
        <f t="shared" si="283"/>
        <v>15</v>
      </c>
      <c r="X2603" t="str">
        <f t="shared" si="284"/>
        <v>Thursday</v>
      </c>
      <c r="Y2603" t="str">
        <f t="shared" si="285"/>
        <v>Jul</v>
      </c>
      <c r="Z2603" t="str">
        <f t="shared" si="286"/>
        <v>0-2</v>
      </c>
    </row>
    <row r="2604" spans="1:26" x14ac:dyDescent="0.25">
      <c r="A2604" s="2" t="s">
        <v>7650</v>
      </c>
      <c r="B2604" s="2" t="s">
        <v>5036</v>
      </c>
      <c r="C2604" s="1">
        <v>45848</v>
      </c>
      <c r="D2604" s="3">
        <v>0.72569444444444442</v>
      </c>
      <c r="E2604" s="2" t="s">
        <v>5044</v>
      </c>
      <c r="F2604" s="2" t="s">
        <v>5050</v>
      </c>
      <c r="G2604" s="2">
        <v>22405</v>
      </c>
      <c r="H2604" s="2">
        <v>2</v>
      </c>
      <c r="I2604" s="2">
        <v>238</v>
      </c>
      <c r="J2604" s="2">
        <v>10337</v>
      </c>
      <c r="K2604" s="2">
        <v>8543</v>
      </c>
      <c r="L2604" s="2">
        <v>257</v>
      </c>
      <c r="M2604" s="2">
        <v>35</v>
      </c>
      <c r="N2604" s="2">
        <v>18</v>
      </c>
      <c r="O2604" s="2">
        <v>15</v>
      </c>
      <c r="P2604" s="2">
        <v>47</v>
      </c>
      <c r="Q2604" s="2">
        <v>239</v>
      </c>
      <c r="R2604" s="2">
        <v>23</v>
      </c>
      <c r="S2604" s="2" t="s">
        <v>31</v>
      </c>
      <c r="T2604" s="2">
        <f t="shared" si="280"/>
        <v>325</v>
      </c>
      <c r="U2604" s="4">
        <f t="shared" si="281"/>
        <v>3.8042842092941592E-2</v>
      </c>
      <c r="V2604" s="4">
        <f t="shared" si="282"/>
        <v>0.38129881722829728</v>
      </c>
      <c r="W2604">
        <f t="shared" si="283"/>
        <v>17</v>
      </c>
      <c r="X2604" t="str">
        <f t="shared" si="284"/>
        <v>Thursday</v>
      </c>
      <c r="Y2604" t="str">
        <f t="shared" si="285"/>
        <v>Jul</v>
      </c>
      <c r="Z2604" t="str">
        <f t="shared" si="286"/>
        <v>0-2</v>
      </c>
    </row>
    <row r="2605" spans="1:26" x14ac:dyDescent="0.25">
      <c r="A2605" s="2" t="s">
        <v>7651</v>
      </c>
      <c r="B2605" s="2" t="s">
        <v>5036</v>
      </c>
      <c r="C2605" s="1">
        <v>45848</v>
      </c>
      <c r="D2605" s="3">
        <v>0.73124999999999996</v>
      </c>
      <c r="E2605" s="2" t="s">
        <v>5058</v>
      </c>
      <c r="F2605" s="2" t="s">
        <v>5048</v>
      </c>
      <c r="G2605" s="2">
        <v>22075</v>
      </c>
      <c r="H2605" s="2">
        <v>2</v>
      </c>
      <c r="I2605" s="2">
        <v>56</v>
      </c>
      <c r="J2605" s="2">
        <v>32376</v>
      </c>
      <c r="K2605" s="2">
        <v>26888</v>
      </c>
      <c r="L2605" s="2">
        <v>988</v>
      </c>
      <c r="M2605" s="2">
        <v>417</v>
      </c>
      <c r="N2605" s="2">
        <v>90</v>
      </c>
      <c r="O2605" s="2">
        <v>93</v>
      </c>
      <c r="P2605" s="2">
        <v>31</v>
      </c>
      <c r="Q2605" s="2">
        <v>492</v>
      </c>
      <c r="R2605" s="2">
        <v>40</v>
      </c>
      <c r="S2605" s="2" t="s">
        <v>31</v>
      </c>
      <c r="T2605" s="2">
        <f t="shared" si="280"/>
        <v>1588</v>
      </c>
      <c r="U2605" s="4">
        <f t="shared" si="281"/>
        <v>5.9059803629872065E-2</v>
      </c>
      <c r="V2605" s="4">
        <f t="shared" si="282"/>
        <v>1.2180294450736127</v>
      </c>
      <c r="W2605">
        <f t="shared" si="283"/>
        <v>17</v>
      </c>
      <c r="X2605" t="str">
        <f t="shared" si="284"/>
        <v>Thursday</v>
      </c>
      <c r="Y2605" t="str">
        <f t="shared" si="285"/>
        <v>Jul</v>
      </c>
      <c r="Z2605" t="str">
        <f t="shared" si="286"/>
        <v>0-2</v>
      </c>
    </row>
    <row r="2606" spans="1:26" x14ac:dyDescent="0.25">
      <c r="A2606" s="2" t="s">
        <v>7652</v>
      </c>
      <c r="B2606" s="2" t="s">
        <v>5036</v>
      </c>
      <c r="C2606" s="1">
        <v>45848</v>
      </c>
      <c r="D2606" s="3">
        <v>0.73819444444444449</v>
      </c>
      <c r="E2606" s="2" t="s">
        <v>5054</v>
      </c>
      <c r="F2606" s="2" t="s">
        <v>5052</v>
      </c>
      <c r="G2606" s="2">
        <v>22249</v>
      </c>
      <c r="H2606" s="2">
        <v>4</v>
      </c>
      <c r="I2606" s="2">
        <v>614</v>
      </c>
      <c r="J2606" s="2">
        <v>6906</v>
      </c>
      <c r="K2606" s="2">
        <v>6111</v>
      </c>
      <c r="L2606" s="2">
        <v>120</v>
      </c>
      <c r="M2606" s="2">
        <v>21</v>
      </c>
      <c r="N2606" s="2">
        <v>6</v>
      </c>
      <c r="O2606" s="2">
        <v>7</v>
      </c>
      <c r="P2606" s="2">
        <v>16</v>
      </c>
      <c r="Q2606" s="2">
        <v>132</v>
      </c>
      <c r="R2606" s="2">
        <v>10</v>
      </c>
      <c r="S2606" s="2" t="s">
        <v>31</v>
      </c>
      <c r="T2606" s="2">
        <f t="shared" si="280"/>
        <v>154</v>
      </c>
      <c r="U2606" s="4">
        <f t="shared" si="281"/>
        <v>2.5200458190148912E-2</v>
      </c>
      <c r="V2606" s="4">
        <f t="shared" si="282"/>
        <v>0.27466402984403793</v>
      </c>
      <c r="W2606">
        <f t="shared" si="283"/>
        <v>17</v>
      </c>
      <c r="X2606" t="str">
        <f t="shared" si="284"/>
        <v>Thursday</v>
      </c>
      <c r="Y2606" t="str">
        <f t="shared" si="285"/>
        <v>Jul</v>
      </c>
      <c r="Z2606" t="str">
        <f t="shared" si="286"/>
        <v>3-5</v>
      </c>
    </row>
    <row r="2607" spans="1:26" x14ac:dyDescent="0.25">
      <c r="A2607" s="2" t="s">
        <v>7653</v>
      </c>
      <c r="B2607" s="2" t="s">
        <v>5036</v>
      </c>
      <c r="C2607" s="1">
        <v>45848</v>
      </c>
      <c r="D2607" s="3">
        <v>0.80486111111111114</v>
      </c>
      <c r="E2607" s="2" t="s">
        <v>5044</v>
      </c>
      <c r="F2607" s="2" t="s">
        <v>5042</v>
      </c>
      <c r="G2607" s="2">
        <v>22441</v>
      </c>
      <c r="H2607" s="2">
        <v>7</v>
      </c>
      <c r="I2607" s="2">
        <v>406</v>
      </c>
      <c r="J2607" s="2">
        <v>11809</v>
      </c>
      <c r="K2607" s="2">
        <v>10134</v>
      </c>
      <c r="L2607" s="2">
        <v>475</v>
      </c>
      <c r="M2607" s="2">
        <v>50</v>
      </c>
      <c r="N2607" s="2">
        <v>29</v>
      </c>
      <c r="O2607" s="2">
        <v>48</v>
      </c>
      <c r="P2607" s="2">
        <v>61</v>
      </c>
      <c r="Q2607" s="2">
        <v>243</v>
      </c>
      <c r="R2607" s="2">
        <v>31</v>
      </c>
      <c r="S2607" s="2" t="s">
        <v>31</v>
      </c>
      <c r="T2607" s="2">
        <f t="shared" si="280"/>
        <v>602</v>
      </c>
      <c r="U2607" s="4">
        <f t="shared" si="281"/>
        <v>5.9403986579830273E-2</v>
      </c>
      <c r="V2607" s="4">
        <f t="shared" si="282"/>
        <v>0.45158415400383228</v>
      </c>
      <c r="W2607">
        <f t="shared" si="283"/>
        <v>19</v>
      </c>
      <c r="X2607" t="str">
        <f t="shared" si="284"/>
        <v>Thursday</v>
      </c>
      <c r="Y2607" t="str">
        <f t="shared" si="285"/>
        <v>Jul</v>
      </c>
      <c r="Z2607" t="str">
        <f t="shared" si="286"/>
        <v>6-10</v>
      </c>
    </row>
    <row r="2608" spans="1:26" x14ac:dyDescent="0.25">
      <c r="A2608" s="2" t="s">
        <v>7654</v>
      </c>
      <c r="B2608" s="2" t="s">
        <v>5036</v>
      </c>
      <c r="C2608" s="1">
        <v>45848</v>
      </c>
      <c r="D2608" s="3">
        <v>0.83194444444444449</v>
      </c>
      <c r="E2608" s="2" t="s">
        <v>5046</v>
      </c>
      <c r="F2608" s="2" t="s">
        <v>5052</v>
      </c>
      <c r="G2608" s="2">
        <v>22321</v>
      </c>
      <c r="H2608" s="2">
        <v>5</v>
      </c>
      <c r="I2608" s="2">
        <v>259</v>
      </c>
      <c r="J2608" s="2">
        <v>4012</v>
      </c>
      <c r="K2608" s="2">
        <v>3092</v>
      </c>
      <c r="L2608" s="2">
        <v>42</v>
      </c>
      <c r="M2608" s="2">
        <v>4</v>
      </c>
      <c r="N2608" s="2">
        <v>4</v>
      </c>
      <c r="O2608" s="2">
        <v>8</v>
      </c>
      <c r="P2608" s="2">
        <v>59</v>
      </c>
      <c r="Q2608" s="2">
        <v>30</v>
      </c>
      <c r="R2608" s="2">
        <v>4</v>
      </c>
      <c r="S2608" s="2" t="s">
        <v>31</v>
      </c>
      <c r="T2608" s="2">
        <f t="shared" si="280"/>
        <v>58</v>
      </c>
      <c r="U2608" s="4">
        <f t="shared" si="281"/>
        <v>1.8758085381630013E-2</v>
      </c>
      <c r="V2608" s="4">
        <f t="shared" si="282"/>
        <v>0.13852425966578558</v>
      </c>
      <c r="W2608">
        <f t="shared" si="283"/>
        <v>19</v>
      </c>
      <c r="X2608" t="str">
        <f t="shared" si="284"/>
        <v>Thursday</v>
      </c>
      <c r="Y2608" t="str">
        <f t="shared" si="285"/>
        <v>Jul</v>
      </c>
      <c r="Z2608" t="str">
        <f t="shared" si="286"/>
        <v>3-5</v>
      </c>
    </row>
    <row r="2609" spans="1:26" x14ac:dyDescent="0.25">
      <c r="A2609" s="2" t="s">
        <v>7655</v>
      </c>
      <c r="B2609" s="2" t="s">
        <v>5036</v>
      </c>
      <c r="C2609" s="1">
        <v>45848</v>
      </c>
      <c r="D2609" s="3">
        <v>0.88611111111111107</v>
      </c>
      <c r="E2609" s="2" t="s">
        <v>5058</v>
      </c>
      <c r="F2609" s="2" t="s">
        <v>5048</v>
      </c>
      <c r="G2609" s="2">
        <v>21974</v>
      </c>
      <c r="H2609" s="2">
        <v>3</v>
      </c>
      <c r="I2609" s="2">
        <v>121</v>
      </c>
      <c r="J2609" s="2">
        <v>15875</v>
      </c>
      <c r="K2609" s="2">
        <v>11708</v>
      </c>
      <c r="L2609" s="2">
        <v>337</v>
      </c>
      <c r="M2609" s="2">
        <v>210</v>
      </c>
      <c r="N2609" s="2">
        <v>22</v>
      </c>
      <c r="O2609" s="2">
        <v>36</v>
      </c>
      <c r="P2609" s="2">
        <v>14</v>
      </c>
      <c r="Q2609" s="2">
        <v>225</v>
      </c>
      <c r="R2609" s="2">
        <v>22</v>
      </c>
      <c r="S2609" s="2" t="s">
        <v>31</v>
      </c>
      <c r="T2609" s="2">
        <f t="shared" si="280"/>
        <v>605</v>
      </c>
      <c r="U2609" s="4">
        <f t="shared" si="281"/>
        <v>5.1674069012640926E-2</v>
      </c>
      <c r="V2609" s="4">
        <f t="shared" si="282"/>
        <v>0.53281150450532444</v>
      </c>
      <c r="W2609">
        <f t="shared" si="283"/>
        <v>21</v>
      </c>
      <c r="X2609" t="str">
        <f t="shared" si="284"/>
        <v>Thursday</v>
      </c>
      <c r="Y2609" t="str">
        <f t="shared" si="285"/>
        <v>Jul</v>
      </c>
      <c r="Z2609" t="str">
        <f t="shared" si="286"/>
        <v>3-5</v>
      </c>
    </row>
    <row r="2610" spans="1:26" x14ac:dyDescent="0.25">
      <c r="A2610" s="2" t="s">
        <v>7656</v>
      </c>
      <c r="B2610" s="2" t="s">
        <v>5036</v>
      </c>
      <c r="C2610" s="1">
        <v>45848</v>
      </c>
      <c r="D2610" s="3">
        <v>0.98611111111111116</v>
      </c>
      <c r="E2610" s="2" t="s">
        <v>5044</v>
      </c>
      <c r="F2610" s="2" t="s">
        <v>5048</v>
      </c>
      <c r="G2610" s="2">
        <v>22222</v>
      </c>
      <c r="H2610" s="2">
        <v>3</v>
      </c>
      <c r="I2610" s="2">
        <v>448</v>
      </c>
      <c r="J2610" s="2">
        <v>13001</v>
      </c>
      <c r="K2610" s="2">
        <v>9756</v>
      </c>
      <c r="L2610" s="2">
        <v>423</v>
      </c>
      <c r="M2610" s="2">
        <v>58</v>
      </c>
      <c r="N2610" s="2">
        <v>30</v>
      </c>
      <c r="O2610" s="2">
        <v>40</v>
      </c>
      <c r="P2610" s="2">
        <v>37</v>
      </c>
      <c r="Q2610" s="2">
        <v>261</v>
      </c>
      <c r="R2610" s="2">
        <v>28</v>
      </c>
      <c r="S2610" s="2" t="s">
        <v>31</v>
      </c>
      <c r="T2610" s="2">
        <f t="shared" si="280"/>
        <v>551</v>
      </c>
      <c r="U2610" s="4">
        <f t="shared" si="281"/>
        <v>5.6478064780647805E-2</v>
      </c>
      <c r="V2610" s="4">
        <f t="shared" si="282"/>
        <v>0.43902439024390244</v>
      </c>
      <c r="W2610">
        <f t="shared" si="283"/>
        <v>23</v>
      </c>
      <c r="X2610" t="str">
        <f t="shared" si="284"/>
        <v>Thursday</v>
      </c>
      <c r="Y2610" t="str">
        <f t="shared" si="285"/>
        <v>Jul</v>
      </c>
      <c r="Z2610" t="str">
        <f t="shared" si="286"/>
        <v>3-5</v>
      </c>
    </row>
    <row r="2611" spans="1:26" x14ac:dyDescent="0.25">
      <c r="A2611" s="2" t="s">
        <v>7657</v>
      </c>
      <c r="B2611" s="2" t="s">
        <v>5036</v>
      </c>
      <c r="C2611" s="1">
        <v>45849</v>
      </c>
      <c r="D2611" s="3">
        <v>0.3298611111111111</v>
      </c>
      <c r="E2611" s="2" t="s">
        <v>5046</v>
      </c>
      <c r="F2611" s="2" t="s">
        <v>5069</v>
      </c>
      <c r="G2611" s="2">
        <v>22310</v>
      </c>
      <c r="H2611" s="2">
        <v>7</v>
      </c>
      <c r="I2611" s="2">
        <v>170</v>
      </c>
      <c r="J2611" s="2">
        <v>14242</v>
      </c>
      <c r="K2611" s="2">
        <v>10143</v>
      </c>
      <c r="L2611" s="2">
        <v>242</v>
      </c>
      <c r="M2611" s="2">
        <v>22</v>
      </c>
      <c r="N2611" s="2">
        <v>23</v>
      </c>
      <c r="O2611" s="2">
        <v>44</v>
      </c>
      <c r="P2611" s="2">
        <v>190</v>
      </c>
      <c r="Q2611" s="2">
        <v>88</v>
      </c>
      <c r="R2611" s="2">
        <v>10</v>
      </c>
      <c r="S2611" s="2" t="s">
        <v>31</v>
      </c>
      <c r="T2611" s="2">
        <f t="shared" si="280"/>
        <v>331</v>
      </c>
      <c r="U2611" s="4">
        <f t="shared" si="281"/>
        <v>3.2633343192349402E-2</v>
      </c>
      <c r="V2611" s="4">
        <f t="shared" si="282"/>
        <v>0.45463917525773195</v>
      </c>
      <c r="W2611">
        <f t="shared" si="283"/>
        <v>7</v>
      </c>
      <c r="X2611" t="str">
        <f t="shared" si="284"/>
        <v>Friday</v>
      </c>
      <c r="Y2611" t="str">
        <f t="shared" si="285"/>
        <v>Jul</v>
      </c>
      <c r="Z2611" t="str">
        <f t="shared" si="286"/>
        <v>6-10</v>
      </c>
    </row>
    <row r="2612" spans="1:26" x14ac:dyDescent="0.25">
      <c r="A2612" s="2" t="s">
        <v>7658</v>
      </c>
      <c r="B2612" s="2" t="s">
        <v>5036</v>
      </c>
      <c r="C2612" s="1">
        <v>45849</v>
      </c>
      <c r="D2612" s="3">
        <v>0.34027777777777779</v>
      </c>
      <c r="E2612" s="2" t="s">
        <v>16</v>
      </c>
      <c r="F2612" s="2" t="s">
        <v>5069</v>
      </c>
      <c r="G2612" s="2">
        <v>22113</v>
      </c>
      <c r="H2612" s="2">
        <v>4</v>
      </c>
      <c r="I2612" s="2">
        <v>360</v>
      </c>
      <c r="J2612" s="2">
        <v>15048</v>
      </c>
      <c r="K2612" s="2">
        <v>10916</v>
      </c>
      <c r="L2612" s="2">
        <v>281</v>
      </c>
      <c r="M2612" s="2">
        <v>31</v>
      </c>
      <c r="N2612" s="2">
        <v>19</v>
      </c>
      <c r="O2612" s="2">
        <v>24</v>
      </c>
      <c r="P2612" s="2">
        <v>43</v>
      </c>
      <c r="Q2612" s="2">
        <v>130</v>
      </c>
      <c r="R2612" s="2">
        <v>28</v>
      </c>
      <c r="S2612" s="2" t="s">
        <v>31</v>
      </c>
      <c r="T2612" s="2">
        <f t="shared" si="280"/>
        <v>355</v>
      </c>
      <c r="U2612" s="4">
        <f t="shared" si="281"/>
        <v>3.2521069989006959E-2</v>
      </c>
      <c r="V2612" s="4">
        <f t="shared" si="282"/>
        <v>0.49364627142404921</v>
      </c>
      <c r="W2612">
        <f t="shared" si="283"/>
        <v>8</v>
      </c>
      <c r="X2612" t="str">
        <f t="shared" si="284"/>
        <v>Friday</v>
      </c>
      <c r="Y2612" t="str">
        <f t="shared" si="285"/>
        <v>Jul</v>
      </c>
      <c r="Z2612" t="str">
        <f t="shared" si="286"/>
        <v>3-5</v>
      </c>
    </row>
    <row r="2613" spans="1:26" x14ac:dyDescent="0.25">
      <c r="A2613" s="2" t="s">
        <v>7659</v>
      </c>
      <c r="B2613" s="2" t="s">
        <v>5036</v>
      </c>
      <c r="C2613" s="1">
        <v>45849</v>
      </c>
      <c r="D2613" s="3">
        <v>0.36666666666666664</v>
      </c>
      <c r="E2613" s="2" t="s">
        <v>16</v>
      </c>
      <c r="F2613" s="2" t="s">
        <v>5038</v>
      </c>
      <c r="G2613" s="2">
        <v>22182</v>
      </c>
      <c r="H2613" s="2">
        <v>5</v>
      </c>
      <c r="I2613" s="2">
        <v>367</v>
      </c>
      <c r="J2613" s="2">
        <v>5613</v>
      </c>
      <c r="K2613" s="2">
        <v>4647</v>
      </c>
      <c r="L2613" s="2">
        <v>61</v>
      </c>
      <c r="M2613" s="2">
        <v>8</v>
      </c>
      <c r="N2613" s="2">
        <v>4</v>
      </c>
      <c r="O2613" s="2">
        <v>7</v>
      </c>
      <c r="P2613" s="2">
        <v>21</v>
      </c>
      <c r="Q2613" s="2">
        <v>57</v>
      </c>
      <c r="R2613" s="2">
        <v>9</v>
      </c>
      <c r="S2613" s="2" t="s">
        <v>31</v>
      </c>
      <c r="T2613" s="2">
        <f t="shared" si="280"/>
        <v>80</v>
      </c>
      <c r="U2613" s="4">
        <f t="shared" si="281"/>
        <v>1.7215407789972024E-2</v>
      </c>
      <c r="V2613" s="4">
        <f t="shared" si="282"/>
        <v>0.20949418447389775</v>
      </c>
      <c r="W2613">
        <f t="shared" si="283"/>
        <v>8</v>
      </c>
      <c r="X2613" t="str">
        <f t="shared" si="284"/>
        <v>Friday</v>
      </c>
      <c r="Y2613" t="str">
        <f t="shared" si="285"/>
        <v>Jul</v>
      </c>
      <c r="Z2613" t="str">
        <f t="shared" si="286"/>
        <v>3-5</v>
      </c>
    </row>
    <row r="2614" spans="1:26" x14ac:dyDescent="0.25">
      <c r="A2614" s="2" t="s">
        <v>7660</v>
      </c>
      <c r="B2614" s="2" t="s">
        <v>5036</v>
      </c>
      <c r="C2614" s="1">
        <v>45849</v>
      </c>
      <c r="D2614" s="3">
        <v>0.39027777777777778</v>
      </c>
      <c r="E2614" s="2" t="s">
        <v>5044</v>
      </c>
      <c r="F2614" s="2" t="s">
        <v>5048</v>
      </c>
      <c r="G2614" s="2">
        <v>22338</v>
      </c>
      <c r="H2614" s="2">
        <v>7</v>
      </c>
      <c r="I2614" s="2">
        <v>494</v>
      </c>
      <c r="J2614" s="2">
        <v>9597</v>
      </c>
      <c r="K2614" s="2">
        <v>7546</v>
      </c>
      <c r="L2614" s="2">
        <v>129</v>
      </c>
      <c r="M2614" s="2">
        <v>12</v>
      </c>
      <c r="N2614" s="2">
        <v>8</v>
      </c>
      <c r="O2614" s="2">
        <v>9</v>
      </c>
      <c r="P2614" s="2">
        <v>20</v>
      </c>
      <c r="Q2614" s="2">
        <v>198</v>
      </c>
      <c r="R2614" s="2">
        <v>15</v>
      </c>
      <c r="S2614" s="2" t="s">
        <v>31</v>
      </c>
      <c r="T2614" s="2">
        <f t="shared" si="280"/>
        <v>158</v>
      </c>
      <c r="U2614" s="4">
        <f t="shared" si="281"/>
        <v>2.0938245428041347E-2</v>
      </c>
      <c r="V2614" s="4">
        <f t="shared" si="282"/>
        <v>0.33781000984868831</v>
      </c>
      <c r="W2614">
        <f t="shared" si="283"/>
        <v>9</v>
      </c>
      <c r="X2614" t="str">
        <f t="shared" si="284"/>
        <v>Friday</v>
      </c>
      <c r="Y2614" t="str">
        <f t="shared" si="285"/>
        <v>Jul</v>
      </c>
      <c r="Z2614" t="str">
        <f t="shared" si="286"/>
        <v>6-10</v>
      </c>
    </row>
    <row r="2615" spans="1:26" x14ac:dyDescent="0.25">
      <c r="A2615" s="2" t="s">
        <v>7661</v>
      </c>
      <c r="B2615" s="2" t="s">
        <v>5036</v>
      </c>
      <c r="C2615" s="1">
        <v>45849</v>
      </c>
      <c r="D2615" s="3">
        <v>0.45416666666666666</v>
      </c>
      <c r="E2615" s="2" t="s">
        <v>16</v>
      </c>
      <c r="F2615" s="2" t="s">
        <v>5048</v>
      </c>
      <c r="G2615" s="2">
        <v>22247</v>
      </c>
      <c r="H2615" s="2">
        <v>2</v>
      </c>
      <c r="I2615" s="2">
        <v>200</v>
      </c>
      <c r="J2615" s="2">
        <v>17373</v>
      </c>
      <c r="K2615" s="2">
        <v>14639</v>
      </c>
      <c r="L2615" s="2">
        <v>359</v>
      </c>
      <c r="M2615" s="2">
        <v>47</v>
      </c>
      <c r="N2615" s="2">
        <v>22</v>
      </c>
      <c r="O2615" s="2">
        <v>38</v>
      </c>
      <c r="P2615" s="2">
        <v>53</v>
      </c>
      <c r="Q2615" s="2">
        <v>284</v>
      </c>
      <c r="R2615" s="2">
        <v>40</v>
      </c>
      <c r="S2615" s="2" t="s">
        <v>31</v>
      </c>
      <c r="T2615" s="2">
        <f t="shared" si="280"/>
        <v>466</v>
      </c>
      <c r="U2615" s="4">
        <f t="shared" si="281"/>
        <v>3.1832775462804837E-2</v>
      </c>
      <c r="V2615" s="4">
        <f t="shared" si="282"/>
        <v>0.6580213062435385</v>
      </c>
      <c r="W2615">
        <f t="shared" si="283"/>
        <v>10</v>
      </c>
      <c r="X2615" t="str">
        <f t="shared" si="284"/>
        <v>Friday</v>
      </c>
      <c r="Y2615" t="str">
        <f t="shared" si="285"/>
        <v>Jul</v>
      </c>
      <c r="Z2615" t="str">
        <f t="shared" si="286"/>
        <v>0-2</v>
      </c>
    </row>
    <row r="2616" spans="1:26" x14ac:dyDescent="0.25">
      <c r="A2616" s="2" t="s">
        <v>7662</v>
      </c>
      <c r="B2616" s="2" t="s">
        <v>5036</v>
      </c>
      <c r="C2616" s="1">
        <v>45849</v>
      </c>
      <c r="D2616" s="3">
        <v>0.46805555555555556</v>
      </c>
      <c r="E2616" s="2" t="s">
        <v>5054</v>
      </c>
      <c r="F2616" s="2" t="s">
        <v>5050</v>
      </c>
      <c r="G2616" s="2">
        <v>21979</v>
      </c>
      <c r="H2616" s="2">
        <v>1</v>
      </c>
      <c r="I2616" s="2">
        <v>960</v>
      </c>
      <c r="J2616" s="2">
        <v>18184</v>
      </c>
      <c r="K2616" s="2">
        <v>13301</v>
      </c>
      <c r="L2616" s="2">
        <v>509</v>
      </c>
      <c r="M2616" s="2">
        <v>98</v>
      </c>
      <c r="N2616" s="2">
        <v>31</v>
      </c>
      <c r="O2616" s="2">
        <v>42</v>
      </c>
      <c r="P2616" s="2">
        <v>9</v>
      </c>
      <c r="Q2616" s="2">
        <v>248</v>
      </c>
      <c r="R2616" s="2">
        <v>31</v>
      </c>
      <c r="S2616" s="2" t="s">
        <v>28</v>
      </c>
      <c r="T2616" s="2">
        <f t="shared" si="280"/>
        <v>680</v>
      </c>
      <c r="U2616" s="4">
        <f t="shared" si="281"/>
        <v>5.1123975640929256E-2</v>
      </c>
      <c r="V2616" s="4">
        <f t="shared" si="282"/>
        <v>0.60516856999863511</v>
      </c>
      <c r="W2616">
        <f t="shared" si="283"/>
        <v>11</v>
      </c>
      <c r="X2616" t="str">
        <f t="shared" si="284"/>
        <v>Friday</v>
      </c>
      <c r="Y2616" t="str">
        <f t="shared" si="285"/>
        <v>Jul</v>
      </c>
      <c r="Z2616" t="str">
        <f t="shared" si="286"/>
        <v>0-2</v>
      </c>
    </row>
    <row r="2617" spans="1:26" x14ac:dyDescent="0.25">
      <c r="A2617" s="2" t="s">
        <v>7663</v>
      </c>
      <c r="B2617" s="2" t="s">
        <v>5036</v>
      </c>
      <c r="C2617" s="1">
        <v>45849</v>
      </c>
      <c r="D2617" s="3">
        <v>0.48749999999999999</v>
      </c>
      <c r="E2617" s="2" t="s">
        <v>16</v>
      </c>
      <c r="F2617" s="2" t="s">
        <v>5069</v>
      </c>
      <c r="G2617" s="2">
        <v>22320</v>
      </c>
      <c r="H2617" s="2">
        <v>5</v>
      </c>
      <c r="I2617" s="2">
        <v>322</v>
      </c>
      <c r="J2617" s="2">
        <v>9568</v>
      </c>
      <c r="K2617" s="2">
        <v>8442</v>
      </c>
      <c r="L2617" s="2">
        <v>264</v>
      </c>
      <c r="M2617" s="2">
        <v>33</v>
      </c>
      <c r="N2617" s="2">
        <v>18</v>
      </c>
      <c r="O2617" s="2">
        <v>24</v>
      </c>
      <c r="P2617" s="2">
        <v>52</v>
      </c>
      <c r="Q2617" s="2">
        <v>240</v>
      </c>
      <c r="R2617" s="2">
        <v>9</v>
      </c>
      <c r="S2617" s="2" t="s">
        <v>31</v>
      </c>
      <c r="T2617" s="2">
        <f t="shared" si="280"/>
        <v>339</v>
      </c>
      <c r="U2617" s="4">
        <f t="shared" si="281"/>
        <v>4.0156361051883437E-2</v>
      </c>
      <c r="V2617" s="4">
        <f t="shared" si="282"/>
        <v>0.37822580645161291</v>
      </c>
      <c r="W2617">
        <f t="shared" si="283"/>
        <v>11</v>
      </c>
      <c r="X2617" t="str">
        <f t="shared" si="284"/>
        <v>Friday</v>
      </c>
      <c r="Y2617" t="str">
        <f t="shared" si="285"/>
        <v>Jul</v>
      </c>
      <c r="Z2617" t="str">
        <f t="shared" si="286"/>
        <v>3-5</v>
      </c>
    </row>
    <row r="2618" spans="1:26" x14ac:dyDescent="0.25">
      <c r="A2618" s="2" t="s">
        <v>7664</v>
      </c>
      <c r="B2618" s="2" t="s">
        <v>5036</v>
      </c>
      <c r="C2618" s="1">
        <v>45849</v>
      </c>
      <c r="D2618" s="3">
        <v>0.50208333333333333</v>
      </c>
      <c r="E2618" s="2" t="s">
        <v>16</v>
      </c>
      <c r="F2618" s="2" t="s">
        <v>5069</v>
      </c>
      <c r="G2618" s="2">
        <v>22287</v>
      </c>
      <c r="H2618" s="2">
        <v>2</v>
      </c>
      <c r="I2618" s="2">
        <v>378</v>
      </c>
      <c r="J2618" s="2">
        <v>7969</v>
      </c>
      <c r="K2618" s="2">
        <v>7123</v>
      </c>
      <c r="L2618" s="2">
        <v>296</v>
      </c>
      <c r="M2618" s="2">
        <v>52</v>
      </c>
      <c r="N2618" s="2">
        <v>19</v>
      </c>
      <c r="O2618" s="2">
        <v>26</v>
      </c>
      <c r="P2618" s="2">
        <v>48</v>
      </c>
      <c r="Q2618" s="2">
        <v>97</v>
      </c>
      <c r="R2618" s="2">
        <v>12</v>
      </c>
      <c r="S2618" s="2" t="s">
        <v>31</v>
      </c>
      <c r="T2618" s="2">
        <f t="shared" si="280"/>
        <v>393</v>
      </c>
      <c r="U2618" s="4">
        <f t="shared" si="281"/>
        <v>5.5173382001965462E-2</v>
      </c>
      <c r="V2618" s="4">
        <f t="shared" si="282"/>
        <v>0.31960335621662855</v>
      </c>
      <c r="W2618">
        <f t="shared" si="283"/>
        <v>12</v>
      </c>
      <c r="X2618" t="str">
        <f t="shared" si="284"/>
        <v>Friday</v>
      </c>
      <c r="Y2618" t="str">
        <f t="shared" si="285"/>
        <v>Jul</v>
      </c>
      <c r="Z2618" t="str">
        <f t="shared" si="286"/>
        <v>0-2</v>
      </c>
    </row>
    <row r="2619" spans="1:26" x14ac:dyDescent="0.25">
      <c r="A2619" s="2" t="s">
        <v>7665</v>
      </c>
      <c r="B2619" s="2" t="s">
        <v>5036</v>
      </c>
      <c r="C2619" s="1">
        <v>45849</v>
      </c>
      <c r="D2619" s="3">
        <v>0.5083333333333333</v>
      </c>
      <c r="E2619" s="2" t="s">
        <v>5058</v>
      </c>
      <c r="F2619" s="2" t="s">
        <v>5042</v>
      </c>
      <c r="G2619" s="2">
        <v>22011</v>
      </c>
      <c r="H2619" s="2">
        <v>3</v>
      </c>
      <c r="I2619" s="2">
        <v>80</v>
      </c>
      <c r="J2619" s="2">
        <v>26276</v>
      </c>
      <c r="K2619" s="2">
        <v>20447</v>
      </c>
      <c r="L2619" s="2">
        <v>481</v>
      </c>
      <c r="M2619" s="2">
        <v>190</v>
      </c>
      <c r="N2619" s="2">
        <v>33</v>
      </c>
      <c r="O2619" s="2">
        <v>67</v>
      </c>
      <c r="P2619" s="2">
        <v>40</v>
      </c>
      <c r="Q2619" s="2">
        <v>531</v>
      </c>
      <c r="R2619" s="2">
        <v>16</v>
      </c>
      <c r="S2619" s="2" t="s">
        <v>31</v>
      </c>
      <c r="T2619" s="2">
        <f t="shared" si="280"/>
        <v>771</v>
      </c>
      <c r="U2619" s="4">
        <f t="shared" si="281"/>
        <v>3.7707243116349584E-2</v>
      </c>
      <c r="V2619" s="4">
        <f t="shared" si="282"/>
        <v>0.92894461859979105</v>
      </c>
      <c r="W2619">
        <f t="shared" si="283"/>
        <v>12</v>
      </c>
      <c r="X2619" t="str">
        <f t="shared" si="284"/>
        <v>Friday</v>
      </c>
      <c r="Y2619" t="str">
        <f t="shared" si="285"/>
        <v>Jul</v>
      </c>
      <c r="Z2619" t="str">
        <f t="shared" si="286"/>
        <v>3-5</v>
      </c>
    </row>
    <row r="2620" spans="1:26" x14ac:dyDescent="0.25">
      <c r="A2620" s="2" t="s">
        <v>7666</v>
      </c>
      <c r="B2620" s="2" t="s">
        <v>5036</v>
      </c>
      <c r="C2620" s="1">
        <v>45849</v>
      </c>
      <c r="D2620" s="3">
        <v>0.58819444444444446</v>
      </c>
      <c r="E2620" s="2" t="s">
        <v>5054</v>
      </c>
      <c r="F2620" s="2" t="s">
        <v>5050</v>
      </c>
      <c r="G2620" s="2">
        <v>22219</v>
      </c>
      <c r="H2620" s="2">
        <v>5</v>
      </c>
      <c r="I2620" s="2">
        <v>1486</v>
      </c>
      <c r="J2620" s="2">
        <v>9979</v>
      </c>
      <c r="K2620" s="2">
        <v>7571</v>
      </c>
      <c r="L2620" s="2">
        <v>233</v>
      </c>
      <c r="M2620" s="2">
        <v>48</v>
      </c>
      <c r="N2620" s="2">
        <v>18</v>
      </c>
      <c r="O2620" s="2">
        <v>27</v>
      </c>
      <c r="P2620" s="2">
        <v>8</v>
      </c>
      <c r="Q2620" s="2">
        <v>138</v>
      </c>
      <c r="R2620" s="2">
        <v>7</v>
      </c>
      <c r="S2620" s="2" t="s">
        <v>31</v>
      </c>
      <c r="T2620" s="2">
        <f t="shared" si="280"/>
        <v>326</v>
      </c>
      <c r="U2620" s="4">
        <f t="shared" si="281"/>
        <v>4.3059041077796859E-2</v>
      </c>
      <c r="V2620" s="4">
        <f t="shared" si="282"/>
        <v>0.34074440793915117</v>
      </c>
      <c r="W2620">
        <f t="shared" si="283"/>
        <v>14</v>
      </c>
      <c r="X2620" t="str">
        <f t="shared" si="284"/>
        <v>Friday</v>
      </c>
      <c r="Y2620" t="str">
        <f t="shared" si="285"/>
        <v>Jul</v>
      </c>
      <c r="Z2620" t="str">
        <f t="shared" si="286"/>
        <v>3-5</v>
      </c>
    </row>
    <row r="2621" spans="1:26" x14ac:dyDescent="0.25">
      <c r="A2621" s="2" t="s">
        <v>7667</v>
      </c>
      <c r="B2621" s="2" t="s">
        <v>5036</v>
      </c>
      <c r="C2621" s="1">
        <v>45849</v>
      </c>
      <c r="D2621" s="3">
        <v>0.63472222222222219</v>
      </c>
      <c r="E2621" s="2" t="s">
        <v>5037</v>
      </c>
      <c r="F2621" s="2" t="s">
        <v>5048</v>
      </c>
      <c r="G2621" s="2">
        <v>22344</v>
      </c>
      <c r="H2621" s="2">
        <v>7</v>
      </c>
      <c r="I2621" s="2">
        <v>310</v>
      </c>
      <c r="J2621" s="2">
        <v>12657</v>
      </c>
      <c r="K2621" s="2">
        <v>10320</v>
      </c>
      <c r="L2621" s="2">
        <v>538</v>
      </c>
      <c r="M2621" s="2">
        <v>105</v>
      </c>
      <c r="N2621" s="2">
        <v>59</v>
      </c>
      <c r="O2621" s="2">
        <v>124</v>
      </c>
      <c r="P2621" s="2">
        <v>76</v>
      </c>
      <c r="Q2621" s="2">
        <v>121</v>
      </c>
      <c r="R2621" s="2">
        <v>37</v>
      </c>
      <c r="S2621" s="2" t="s">
        <v>31</v>
      </c>
      <c r="T2621" s="2">
        <f t="shared" si="280"/>
        <v>826</v>
      </c>
      <c r="U2621" s="4">
        <f t="shared" si="281"/>
        <v>8.0038759689922481E-2</v>
      </c>
      <c r="V2621" s="4">
        <f t="shared" si="282"/>
        <v>0.46186895810955964</v>
      </c>
      <c r="W2621">
        <f t="shared" si="283"/>
        <v>15</v>
      </c>
      <c r="X2621" t="str">
        <f t="shared" si="284"/>
        <v>Friday</v>
      </c>
      <c r="Y2621" t="str">
        <f t="shared" si="285"/>
        <v>Jul</v>
      </c>
      <c r="Z2621" t="str">
        <f t="shared" si="286"/>
        <v>6-10</v>
      </c>
    </row>
    <row r="2622" spans="1:26" x14ac:dyDescent="0.25">
      <c r="A2622" s="2" t="s">
        <v>7668</v>
      </c>
      <c r="B2622" s="2" t="s">
        <v>5036</v>
      </c>
      <c r="C2622" s="1">
        <v>45849</v>
      </c>
      <c r="D2622" s="3">
        <v>0.78541666666666665</v>
      </c>
      <c r="E2622" s="2" t="s">
        <v>5037</v>
      </c>
      <c r="F2622" s="2" t="s">
        <v>5052</v>
      </c>
      <c r="G2622" s="2">
        <v>22215</v>
      </c>
      <c r="H2622" s="2">
        <v>2</v>
      </c>
      <c r="I2622" s="2">
        <v>330</v>
      </c>
      <c r="J2622" s="2">
        <v>10050</v>
      </c>
      <c r="K2622" s="2">
        <v>7708</v>
      </c>
      <c r="L2622" s="2">
        <v>239</v>
      </c>
      <c r="M2622" s="2">
        <v>35</v>
      </c>
      <c r="N2622" s="2">
        <v>29</v>
      </c>
      <c r="O2622" s="2">
        <v>59</v>
      </c>
      <c r="P2622" s="2">
        <v>25</v>
      </c>
      <c r="Q2622" s="2">
        <v>108</v>
      </c>
      <c r="R2622" s="2">
        <v>26</v>
      </c>
      <c r="S2622" s="2" t="s">
        <v>28</v>
      </c>
      <c r="T2622" s="2">
        <f t="shared" si="280"/>
        <v>362</v>
      </c>
      <c r="U2622" s="4">
        <f t="shared" si="281"/>
        <v>4.6964193046185779E-2</v>
      </c>
      <c r="V2622" s="4">
        <f t="shared" si="282"/>
        <v>0.34697276614899841</v>
      </c>
      <c r="W2622">
        <f t="shared" si="283"/>
        <v>18</v>
      </c>
      <c r="X2622" t="str">
        <f t="shared" si="284"/>
        <v>Friday</v>
      </c>
      <c r="Y2622" t="str">
        <f t="shared" si="285"/>
        <v>Jul</v>
      </c>
      <c r="Z2622" t="str">
        <f t="shared" si="286"/>
        <v>0-2</v>
      </c>
    </row>
    <row r="2623" spans="1:26" x14ac:dyDescent="0.25">
      <c r="A2623" s="2" t="s">
        <v>7669</v>
      </c>
      <c r="B2623" s="2" t="s">
        <v>5036</v>
      </c>
      <c r="C2623" s="1">
        <v>45850</v>
      </c>
      <c r="D2623" s="3">
        <v>0.67708333333333337</v>
      </c>
      <c r="E2623" s="2" t="s">
        <v>16</v>
      </c>
      <c r="F2623" s="2" t="s">
        <v>5069</v>
      </c>
      <c r="G2623" s="2">
        <v>22111</v>
      </c>
      <c r="H2623" s="2">
        <v>6</v>
      </c>
      <c r="I2623" s="2">
        <v>502</v>
      </c>
      <c r="J2623" s="2">
        <v>3626</v>
      </c>
      <c r="K2623" s="2">
        <v>2777</v>
      </c>
      <c r="L2623" s="2">
        <v>92</v>
      </c>
      <c r="M2623" s="2">
        <v>10</v>
      </c>
      <c r="N2623" s="2">
        <v>5</v>
      </c>
      <c r="O2623" s="2">
        <v>9</v>
      </c>
      <c r="P2623" s="2">
        <v>4</v>
      </c>
      <c r="Q2623" s="2">
        <v>56</v>
      </c>
      <c r="R2623" s="2">
        <v>4</v>
      </c>
      <c r="S2623" s="2" t="s">
        <v>31</v>
      </c>
      <c r="T2623" s="2">
        <f t="shared" si="280"/>
        <v>116</v>
      </c>
      <c r="U2623" s="4">
        <f t="shared" si="281"/>
        <v>4.1771696074900971E-2</v>
      </c>
      <c r="V2623" s="4">
        <f t="shared" si="282"/>
        <v>0.12559359594771832</v>
      </c>
      <c r="W2623">
        <f t="shared" si="283"/>
        <v>16</v>
      </c>
      <c r="X2623" t="str">
        <f t="shared" si="284"/>
        <v>Saturday</v>
      </c>
      <c r="Y2623" t="str">
        <f t="shared" si="285"/>
        <v>Jul</v>
      </c>
      <c r="Z2623" t="str">
        <f t="shared" si="286"/>
        <v>6-10</v>
      </c>
    </row>
    <row r="2624" spans="1:26" x14ac:dyDescent="0.25">
      <c r="A2624" s="2" t="s">
        <v>7670</v>
      </c>
      <c r="B2624" s="2" t="s">
        <v>5036</v>
      </c>
      <c r="C2624" s="1">
        <v>45851</v>
      </c>
      <c r="D2624" s="3">
        <v>0.33124999999999999</v>
      </c>
      <c r="E2624" s="2" t="s">
        <v>5054</v>
      </c>
      <c r="F2624" s="2" t="s">
        <v>5069</v>
      </c>
      <c r="G2624" s="2">
        <v>22144</v>
      </c>
      <c r="H2624" s="2">
        <v>5</v>
      </c>
      <c r="I2624" s="2">
        <v>800</v>
      </c>
      <c r="J2624" s="2">
        <v>7887</v>
      </c>
      <c r="K2624" s="2">
        <v>6657</v>
      </c>
      <c r="L2624" s="2">
        <v>229</v>
      </c>
      <c r="M2624" s="2">
        <v>50</v>
      </c>
      <c r="N2624" s="2">
        <v>14</v>
      </c>
      <c r="O2624" s="2">
        <v>18</v>
      </c>
      <c r="P2624" s="2">
        <v>13</v>
      </c>
      <c r="Q2624" s="2">
        <v>90</v>
      </c>
      <c r="R2624" s="2">
        <v>9</v>
      </c>
      <c r="S2624" s="2" t="s">
        <v>31</v>
      </c>
      <c r="T2624" s="2">
        <f t="shared" si="280"/>
        <v>311</v>
      </c>
      <c r="U2624" s="4">
        <f t="shared" si="281"/>
        <v>4.6717740724049869E-2</v>
      </c>
      <c r="V2624" s="4">
        <f t="shared" si="282"/>
        <v>0.30062319364161849</v>
      </c>
      <c r="W2624">
        <f t="shared" si="283"/>
        <v>7</v>
      </c>
      <c r="X2624" t="str">
        <f t="shared" si="284"/>
        <v>Sunday</v>
      </c>
      <c r="Y2624" t="str">
        <f t="shared" si="285"/>
        <v>Jul</v>
      </c>
      <c r="Z2624" t="str">
        <f t="shared" si="286"/>
        <v>3-5</v>
      </c>
    </row>
    <row r="2625" spans="1:26" x14ac:dyDescent="0.25">
      <c r="A2625" s="2" t="s">
        <v>7671</v>
      </c>
      <c r="B2625" s="2" t="s">
        <v>5036</v>
      </c>
      <c r="C2625" s="1">
        <v>45851</v>
      </c>
      <c r="D2625" s="3">
        <v>0.42638888888888887</v>
      </c>
      <c r="E2625" s="2" t="s">
        <v>5054</v>
      </c>
      <c r="F2625" s="2" t="s">
        <v>5069</v>
      </c>
      <c r="G2625" s="2">
        <v>22213</v>
      </c>
      <c r="H2625" s="2">
        <v>5</v>
      </c>
      <c r="I2625" s="2">
        <v>566</v>
      </c>
      <c r="J2625" s="2">
        <v>7846</v>
      </c>
      <c r="K2625" s="2">
        <v>7080</v>
      </c>
      <c r="L2625" s="2">
        <v>173</v>
      </c>
      <c r="M2625" s="2">
        <v>52</v>
      </c>
      <c r="N2625" s="2">
        <v>12</v>
      </c>
      <c r="O2625" s="2">
        <v>12</v>
      </c>
      <c r="P2625" s="2">
        <v>23</v>
      </c>
      <c r="Q2625" s="2">
        <v>81</v>
      </c>
      <c r="R2625" s="2">
        <v>16</v>
      </c>
      <c r="S2625" s="2" t="s">
        <v>28</v>
      </c>
      <c r="T2625" s="2">
        <f t="shared" si="280"/>
        <v>249</v>
      </c>
      <c r="U2625" s="4">
        <f t="shared" si="281"/>
        <v>3.5169491525423729E-2</v>
      </c>
      <c r="V2625" s="4">
        <f t="shared" si="282"/>
        <v>0.31873227389366587</v>
      </c>
      <c r="W2625">
        <f t="shared" si="283"/>
        <v>10</v>
      </c>
      <c r="X2625" t="str">
        <f t="shared" si="284"/>
        <v>Sunday</v>
      </c>
      <c r="Y2625" t="str">
        <f t="shared" si="285"/>
        <v>Jul</v>
      </c>
      <c r="Z2625" t="str">
        <f t="shared" si="286"/>
        <v>3-5</v>
      </c>
    </row>
    <row r="2626" spans="1:26" x14ac:dyDescent="0.25">
      <c r="A2626" s="2" t="s">
        <v>7672</v>
      </c>
      <c r="B2626" s="2" t="s">
        <v>5036</v>
      </c>
      <c r="C2626" s="1">
        <v>45851</v>
      </c>
      <c r="D2626" s="3">
        <v>0.51249999999999996</v>
      </c>
      <c r="E2626" s="2" t="s">
        <v>5046</v>
      </c>
      <c r="F2626" s="2" t="s">
        <v>5040</v>
      </c>
      <c r="G2626" s="2">
        <v>22190</v>
      </c>
      <c r="H2626" s="2">
        <v>2</v>
      </c>
      <c r="I2626" s="2">
        <v>86</v>
      </c>
      <c r="J2626" s="2">
        <v>3011</v>
      </c>
      <c r="K2626" s="2">
        <v>2442</v>
      </c>
      <c r="L2626" s="2">
        <v>44</v>
      </c>
      <c r="M2626" s="2">
        <v>5</v>
      </c>
      <c r="N2626" s="2">
        <v>4</v>
      </c>
      <c r="O2626" s="2">
        <v>11</v>
      </c>
      <c r="P2626" s="2">
        <v>40</v>
      </c>
      <c r="Q2626" s="2">
        <v>50</v>
      </c>
      <c r="R2626" s="2">
        <v>3</v>
      </c>
      <c r="S2626" s="2" t="s">
        <v>31</v>
      </c>
      <c r="T2626" s="2">
        <f t="shared" ref="T2626:T2689" si="287">SUM(L2626:O2626)</f>
        <v>64</v>
      </c>
      <c r="U2626" s="4">
        <f t="shared" ref="U2626:U2689" si="288">T2626/K2626</f>
        <v>2.620802620802621E-2</v>
      </c>
      <c r="V2626" s="4">
        <f t="shared" ref="V2626:V2689" si="289">K2626/G2626</f>
        <v>0.11004957187922487</v>
      </c>
      <c r="W2626">
        <f t="shared" ref="W2626:W2689" si="290">HOUR(D2626)</f>
        <v>12</v>
      </c>
      <c r="X2626" t="str">
        <f t="shared" ref="X2626:X2689" si="291">TEXT(C2626,"dddd")</f>
        <v>Sunday</v>
      </c>
      <c r="Y2626" t="str">
        <f t="shared" ref="Y2626:Y2689" si="292">TEXT(C2626,"mmm")</f>
        <v>Jul</v>
      </c>
      <c r="Z2626" t="str">
        <f t="shared" ref="Z2626:Z2689" si="293">IF(H2626&lt;=2,"0-2",IF(H2626&lt;=5,"3-5",IF(H2626&lt;=10,"6-10","11+")))</f>
        <v>0-2</v>
      </c>
    </row>
    <row r="2627" spans="1:26" x14ac:dyDescent="0.25">
      <c r="A2627" s="2" t="s">
        <v>7673</v>
      </c>
      <c r="B2627" s="2" t="s">
        <v>5036</v>
      </c>
      <c r="C2627" s="1">
        <v>45852</v>
      </c>
      <c r="D2627" s="3">
        <v>0.2013888888888889</v>
      </c>
      <c r="E2627" s="2" t="s">
        <v>5054</v>
      </c>
      <c r="F2627" s="2" t="s">
        <v>5052</v>
      </c>
      <c r="G2627" s="2">
        <v>22285</v>
      </c>
      <c r="H2627" s="2">
        <v>4</v>
      </c>
      <c r="I2627" s="2">
        <v>2134</v>
      </c>
      <c r="J2627" s="2">
        <v>2858</v>
      </c>
      <c r="K2627" s="2">
        <v>2060</v>
      </c>
      <c r="L2627" s="2">
        <v>46</v>
      </c>
      <c r="M2627" s="2">
        <v>13</v>
      </c>
      <c r="N2627" s="2">
        <v>5</v>
      </c>
      <c r="O2627" s="2">
        <v>5</v>
      </c>
      <c r="P2627" s="2">
        <v>5</v>
      </c>
      <c r="Q2627" s="2">
        <v>19</v>
      </c>
      <c r="R2627" s="2">
        <v>5</v>
      </c>
      <c r="S2627" s="2" t="s">
        <v>31</v>
      </c>
      <c r="T2627" s="2">
        <f t="shared" si="287"/>
        <v>69</v>
      </c>
      <c r="U2627" s="4">
        <f t="shared" si="288"/>
        <v>3.3495145631067959E-2</v>
      </c>
      <c r="V2627" s="4">
        <f t="shared" si="289"/>
        <v>9.2438860219878849E-2</v>
      </c>
      <c r="W2627">
        <f t="shared" si="290"/>
        <v>4</v>
      </c>
      <c r="X2627" t="str">
        <f t="shared" si="291"/>
        <v>Monday</v>
      </c>
      <c r="Y2627" t="str">
        <f t="shared" si="292"/>
        <v>Jul</v>
      </c>
      <c r="Z2627" t="str">
        <f t="shared" si="293"/>
        <v>3-5</v>
      </c>
    </row>
    <row r="2628" spans="1:26" x14ac:dyDescent="0.25">
      <c r="A2628" s="2" t="s">
        <v>7674</v>
      </c>
      <c r="B2628" s="2" t="s">
        <v>5036</v>
      </c>
      <c r="C2628" s="1">
        <v>45852</v>
      </c>
      <c r="D2628" s="3">
        <v>0.27569444444444446</v>
      </c>
      <c r="E2628" s="2" t="s">
        <v>5037</v>
      </c>
      <c r="F2628" s="2" t="s">
        <v>5052</v>
      </c>
      <c r="G2628" s="2">
        <v>22326</v>
      </c>
      <c r="H2628" s="2">
        <v>2</v>
      </c>
      <c r="I2628" s="2">
        <v>184</v>
      </c>
      <c r="J2628" s="2">
        <v>8646</v>
      </c>
      <c r="K2628" s="2">
        <v>6038</v>
      </c>
      <c r="L2628" s="2">
        <v>169</v>
      </c>
      <c r="M2628" s="2">
        <v>41</v>
      </c>
      <c r="N2628" s="2">
        <v>31</v>
      </c>
      <c r="O2628" s="2">
        <v>54</v>
      </c>
      <c r="P2628" s="2">
        <v>49</v>
      </c>
      <c r="Q2628" s="2">
        <v>73</v>
      </c>
      <c r="R2628" s="2">
        <v>18</v>
      </c>
      <c r="S2628" s="2" t="s">
        <v>31</v>
      </c>
      <c r="T2628" s="2">
        <f t="shared" si="287"/>
        <v>295</v>
      </c>
      <c r="U2628" s="4">
        <f t="shared" si="288"/>
        <v>4.885723749585956E-2</v>
      </c>
      <c r="V2628" s="4">
        <f t="shared" si="289"/>
        <v>0.27044701245184988</v>
      </c>
      <c r="W2628">
        <f t="shared" si="290"/>
        <v>6</v>
      </c>
      <c r="X2628" t="str">
        <f t="shared" si="291"/>
        <v>Monday</v>
      </c>
      <c r="Y2628" t="str">
        <f t="shared" si="292"/>
        <v>Jul</v>
      </c>
      <c r="Z2628" t="str">
        <f t="shared" si="293"/>
        <v>0-2</v>
      </c>
    </row>
    <row r="2629" spans="1:26" x14ac:dyDescent="0.25">
      <c r="A2629" s="2" t="s">
        <v>7675</v>
      </c>
      <c r="B2629" s="2" t="s">
        <v>5036</v>
      </c>
      <c r="C2629" s="1">
        <v>45852</v>
      </c>
      <c r="D2629" s="3">
        <v>0.29444444444444445</v>
      </c>
      <c r="E2629" s="2" t="s">
        <v>5054</v>
      </c>
      <c r="F2629" s="2" t="s">
        <v>5069</v>
      </c>
      <c r="G2629" s="2">
        <v>22046</v>
      </c>
      <c r="H2629" s="2">
        <v>3</v>
      </c>
      <c r="I2629" s="2">
        <v>1327</v>
      </c>
      <c r="J2629" s="2">
        <v>11045</v>
      </c>
      <c r="K2629" s="2">
        <v>7887</v>
      </c>
      <c r="L2629" s="2">
        <v>270</v>
      </c>
      <c r="M2629" s="2">
        <v>59</v>
      </c>
      <c r="N2629" s="2">
        <v>14</v>
      </c>
      <c r="O2629" s="2">
        <v>19</v>
      </c>
      <c r="P2629" s="2">
        <v>17</v>
      </c>
      <c r="Q2629" s="2">
        <v>208</v>
      </c>
      <c r="R2629" s="2">
        <v>17</v>
      </c>
      <c r="S2629" s="2" t="s">
        <v>31</v>
      </c>
      <c r="T2629" s="2">
        <f t="shared" si="287"/>
        <v>362</v>
      </c>
      <c r="U2629" s="4">
        <f t="shared" si="288"/>
        <v>4.589831368074046E-2</v>
      </c>
      <c r="V2629" s="4">
        <f t="shared" si="289"/>
        <v>0.35775197314705615</v>
      </c>
      <c r="W2629">
        <f t="shared" si="290"/>
        <v>7</v>
      </c>
      <c r="X2629" t="str">
        <f t="shared" si="291"/>
        <v>Monday</v>
      </c>
      <c r="Y2629" t="str">
        <f t="shared" si="292"/>
        <v>Jul</v>
      </c>
      <c r="Z2629" t="str">
        <f t="shared" si="293"/>
        <v>3-5</v>
      </c>
    </row>
    <row r="2630" spans="1:26" x14ac:dyDescent="0.25">
      <c r="A2630" s="2" t="s">
        <v>7676</v>
      </c>
      <c r="B2630" s="2" t="s">
        <v>5036</v>
      </c>
      <c r="C2630" s="1">
        <v>45852</v>
      </c>
      <c r="D2630" s="3">
        <v>0.34305555555555556</v>
      </c>
      <c r="E2630" s="2" t="s">
        <v>16</v>
      </c>
      <c r="F2630" s="2" t="s">
        <v>5048</v>
      </c>
      <c r="G2630" s="2">
        <v>22287</v>
      </c>
      <c r="H2630" s="2">
        <v>6</v>
      </c>
      <c r="I2630" s="2">
        <v>420</v>
      </c>
      <c r="J2630" s="2">
        <v>15219</v>
      </c>
      <c r="K2630" s="2">
        <v>10662</v>
      </c>
      <c r="L2630" s="2">
        <v>477</v>
      </c>
      <c r="M2630" s="2">
        <v>37</v>
      </c>
      <c r="N2630" s="2">
        <v>21</v>
      </c>
      <c r="O2630" s="2">
        <v>32</v>
      </c>
      <c r="P2630" s="2">
        <v>52</v>
      </c>
      <c r="Q2630" s="2">
        <v>100</v>
      </c>
      <c r="R2630" s="2">
        <v>23</v>
      </c>
      <c r="S2630" s="2" t="s">
        <v>31</v>
      </c>
      <c r="T2630" s="2">
        <f t="shared" si="287"/>
        <v>567</v>
      </c>
      <c r="U2630" s="4">
        <f t="shared" si="288"/>
        <v>5.317951603826674E-2</v>
      </c>
      <c r="V2630" s="4">
        <f t="shared" si="289"/>
        <v>0.4783954771840086</v>
      </c>
      <c r="W2630">
        <f t="shared" si="290"/>
        <v>8</v>
      </c>
      <c r="X2630" t="str">
        <f t="shared" si="291"/>
        <v>Monday</v>
      </c>
      <c r="Y2630" t="str">
        <f t="shared" si="292"/>
        <v>Jul</v>
      </c>
      <c r="Z2630" t="str">
        <f t="shared" si="293"/>
        <v>6-10</v>
      </c>
    </row>
    <row r="2631" spans="1:26" x14ac:dyDescent="0.25">
      <c r="A2631" s="2" t="s">
        <v>7677</v>
      </c>
      <c r="B2631" s="2" t="s">
        <v>5036</v>
      </c>
      <c r="C2631" s="1">
        <v>45852</v>
      </c>
      <c r="D2631" s="3">
        <v>0.38750000000000001</v>
      </c>
      <c r="E2631" s="2" t="s">
        <v>16</v>
      </c>
      <c r="F2631" s="2" t="s">
        <v>5042</v>
      </c>
      <c r="G2631" s="2">
        <v>22274</v>
      </c>
      <c r="H2631" s="2">
        <v>8</v>
      </c>
      <c r="I2631" s="2">
        <v>534</v>
      </c>
      <c r="J2631" s="2">
        <v>9393</v>
      </c>
      <c r="K2631" s="2">
        <v>7994</v>
      </c>
      <c r="L2631" s="2">
        <v>227</v>
      </c>
      <c r="M2631" s="2">
        <v>44</v>
      </c>
      <c r="N2631" s="2">
        <v>24</v>
      </c>
      <c r="O2631" s="2">
        <v>29</v>
      </c>
      <c r="P2631" s="2">
        <v>13</v>
      </c>
      <c r="Q2631" s="2">
        <v>214</v>
      </c>
      <c r="R2631" s="2">
        <v>9</v>
      </c>
      <c r="S2631" s="2" t="s">
        <v>31</v>
      </c>
      <c r="T2631" s="2">
        <f t="shared" si="287"/>
        <v>324</v>
      </c>
      <c r="U2631" s="4">
        <f t="shared" si="288"/>
        <v>4.0530397798348765E-2</v>
      </c>
      <c r="V2631" s="4">
        <f t="shared" si="289"/>
        <v>0.35889377749842866</v>
      </c>
      <c r="W2631">
        <f t="shared" si="290"/>
        <v>9</v>
      </c>
      <c r="X2631" t="str">
        <f t="shared" si="291"/>
        <v>Monday</v>
      </c>
      <c r="Y2631" t="str">
        <f t="shared" si="292"/>
        <v>Jul</v>
      </c>
      <c r="Z2631" t="str">
        <f t="shared" si="293"/>
        <v>6-10</v>
      </c>
    </row>
    <row r="2632" spans="1:26" x14ac:dyDescent="0.25">
      <c r="A2632" s="2" t="s">
        <v>7678</v>
      </c>
      <c r="B2632" s="2" t="s">
        <v>5036</v>
      </c>
      <c r="C2632" s="1">
        <v>45852</v>
      </c>
      <c r="D2632" s="3">
        <v>0.39861111111111114</v>
      </c>
      <c r="E2632" s="2" t="s">
        <v>5044</v>
      </c>
      <c r="F2632" s="2" t="s">
        <v>5050</v>
      </c>
      <c r="G2632" s="2">
        <v>22322</v>
      </c>
      <c r="H2632" s="2">
        <v>4</v>
      </c>
      <c r="I2632" s="2">
        <v>317</v>
      </c>
      <c r="J2632" s="2">
        <v>11747</v>
      </c>
      <c r="K2632" s="2">
        <v>9922</v>
      </c>
      <c r="L2632" s="2">
        <v>389</v>
      </c>
      <c r="M2632" s="2">
        <v>35</v>
      </c>
      <c r="N2632" s="2">
        <v>24</v>
      </c>
      <c r="O2632" s="2">
        <v>22</v>
      </c>
      <c r="P2632" s="2">
        <v>31</v>
      </c>
      <c r="Q2632" s="2">
        <v>183</v>
      </c>
      <c r="R2632" s="2">
        <v>16</v>
      </c>
      <c r="S2632" s="2" t="s">
        <v>31</v>
      </c>
      <c r="T2632" s="2">
        <f t="shared" si="287"/>
        <v>470</v>
      </c>
      <c r="U2632" s="4">
        <f t="shared" si="288"/>
        <v>4.7369481959282402E-2</v>
      </c>
      <c r="V2632" s="4">
        <f t="shared" si="289"/>
        <v>0.44449422094794372</v>
      </c>
      <c r="W2632">
        <f t="shared" si="290"/>
        <v>9</v>
      </c>
      <c r="X2632" t="str">
        <f t="shared" si="291"/>
        <v>Monday</v>
      </c>
      <c r="Y2632" t="str">
        <f t="shared" si="292"/>
        <v>Jul</v>
      </c>
      <c r="Z2632" t="str">
        <f t="shared" si="293"/>
        <v>3-5</v>
      </c>
    </row>
    <row r="2633" spans="1:26" x14ac:dyDescent="0.25">
      <c r="A2633" s="2" t="s">
        <v>7679</v>
      </c>
      <c r="B2633" s="2" t="s">
        <v>5036</v>
      </c>
      <c r="C2633" s="1">
        <v>45852</v>
      </c>
      <c r="D2633" s="3">
        <v>0.40208333333333335</v>
      </c>
      <c r="E2633" s="2" t="s">
        <v>16</v>
      </c>
      <c r="F2633" s="2" t="s">
        <v>5048</v>
      </c>
      <c r="G2633" s="2">
        <v>22570</v>
      </c>
      <c r="H2633" s="2">
        <v>1</v>
      </c>
      <c r="I2633" s="2">
        <v>688</v>
      </c>
      <c r="J2633" s="2">
        <v>10501</v>
      </c>
      <c r="K2633" s="2">
        <v>7923</v>
      </c>
      <c r="L2633" s="2">
        <v>214</v>
      </c>
      <c r="M2633" s="2">
        <v>29</v>
      </c>
      <c r="N2633" s="2">
        <v>21</v>
      </c>
      <c r="O2633" s="2">
        <v>21</v>
      </c>
      <c r="P2633" s="2">
        <v>15</v>
      </c>
      <c r="Q2633" s="2">
        <v>116</v>
      </c>
      <c r="R2633" s="2">
        <v>16</v>
      </c>
      <c r="S2633" s="2" t="s">
        <v>31</v>
      </c>
      <c r="T2633" s="2">
        <f t="shared" si="287"/>
        <v>285</v>
      </c>
      <c r="U2633" s="4">
        <f t="shared" si="288"/>
        <v>3.5971223021582732E-2</v>
      </c>
      <c r="V2633" s="4">
        <f t="shared" si="289"/>
        <v>0.35104120513956577</v>
      </c>
      <c r="W2633">
        <f t="shared" si="290"/>
        <v>9</v>
      </c>
      <c r="X2633" t="str">
        <f t="shared" si="291"/>
        <v>Monday</v>
      </c>
      <c r="Y2633" t="str">
        <f t="shared" si="292"/>
        <v>Jul</v>
      </c>
      <c r="Z2633" t="str">
        <f t="shared" si="293"/>
        <v>0-2</v>
      </c>
    </row>
    <row r="2634" spans="1:26" x14ac:dyDescent="0.25">
      <c r="A2634" s="2" t="s">
        <v>7680</v>
      </c>
      <c r="B2634" s="2" t="s">
        <v>5036</v>
      </c>
      <c r="C2634" s="1">
        <v>45852</v>
      </c>
      <c r="D2634" s="3">
        <v>0.41249999999999998</v>
      </c>
      <c r="E2634" s="2" t="s">
        <v>5054</v>
      </c>
      <c r="F2634" s="2" t="s">
        <v>5042</v>
      </c>
      <c r="G2634" s="2">
        <v>22365</v>
      </c>
      <c r="H2634" s="2">
        <v>4</v>
      </c>
      <c r="I2634" s="2">
        <v>1099</v>
      </c>
      <c r="J2634" s="2">
        <v>14799</v>
      </c>
      <c r="K2634" s="2">
        <v>10777</v>
      </c>
      <c r="L2634" s="2">
        <v>353</v>
      </c>
      <c r="M2634" s="2">
        <v>86</v>
      </c>
      <c r="N2634" s="2">
        <v>27</v>
      </c>
      <c r="O2634" s="2">
        <v>55</v>
      </c>
      <c r="P2634" s="2">
        <v>19</v>
      </c>
      <c r="Q2634" s="2">
        <v>240</v>
      </c>
      <c r="R2634" s="2">
        <v>8</v>
      </c>
      <c r="S2634" s="2" t="s">
        <v>31</v>
      </c>
      <c r="T2634" s="2">
        <f t="shared" si="287"/>
        <v>521</v>
      </c>
      <c r="U2634" s="4">
        <f t="shared" si="288"/>
        <v>4.8343694905817948E-2</v>
      </c>
      <c r="V2634" s="4">
        <f t="shared" si="289"/>
        <v>0.48186899172814668</v>
      </c>
      <c r="W2634">
        <f t="shared" si="290"/>
        <v>9</v>
      </c>
      <c r="X2634" t="str">
        <f t="shared" si="291"/>
        <v>Monday</v>
      </c>
      <c r="Y2634" t="str">
        <f t="shared" si="292"/>
        <v>Jul</v>
      </c>
      <c r="Z2634" t="str">
        <f t="shared" si="293"/>
        <v>3-5</v>
      </c>
    </row>
    <row r="2635" spans="1:26" x14ac:dyDescent="0.25">
      <c r="A2635" s="2" t="s">
        <v>7681</v>
      </c>
      <c r="B2635" s="2" t="s">
        <v>5036</v>
      </c>
      <c r="C2635" s="1">
        <v>45852</v>
      </c>
      <c r="D2635" s="3">
        <v>0.44444444444444442</v>
      </c>
      <c r="E2635" s="2" t="s">
        <v>5044</v>
      </c>
      <c r="F2635" s="2" t="s">
        <v>5052</v>
      </c>
      <c r="G2635" s="2">
        <v>22338</v>
      </c>
      <c r="H2635" s="2">
        <v>6</v>
      </c>
      <c r="I2635" s="2">
        <v>229</v>
      </c>
      <c r="J2635" s="2">
        <v>16337</v>
      </c>
      <c r="K2635" s="2">
        <v>11792</v>
      </c>
      <c r="L2635" s="2">
        <v>406</v>
      </c>
      <c r="M2635" s="2">
        <v>60</v>
      </c>
      <c r="N2635" s="2">
        <v>56</v>
      </c>
      <c r="O2635" s="2">
        <v>39</v>
      </c>
      <c r="P2635" s="2">
        <v>29</v>
      </c>
      <c r="Q2635" s="2">
        <v>388</v>
      </c>
      <c r="R2635" s="2">
        <v>37</v>
      </c>
      <c r="S2635" s="2" t="s">
        <v>31</v>
      </c>
      <c r="T2635" s="2">
        <f t="shared" si="287"/>
        <v>561</v>
      </c>
      <c r="U2635" s="4">
        <f t="shared" si="288"/>
        <v>4.757462686567164E-2</v>
      </c>
      <c r="V2635" s="4">
        <f t="shared" si="289"/>
        <v>0.5278896946906616</v>
      </c>
      <c r="W2635">
        <f t="shared" si="290"/>
        <v>10</v>
      </c>
      <c r="X2635" t="str">
        <f t="shared" si="291"/>
        <v>Monday</v>
      </c>
      <c r="Y2635" t="str">
        <f t="shared" si="292"/>
        <v>Jul</v>
      </c>
      <c r="Z2635" t="str">
        <f t="shared" si="293"/>
        <v>6-10</v>
      </c>
    </row>
    <row r="2636" spans="1:26" x14ac:dyDescent="0.25">
      <c r="A2636" s="2" t="s">
        <v>7682</v>
      </c>
      <c r="B2636" s="2" t="s">
        <v>5036</v>
      </c>
      <c r="C2636" s="1">
        <v>45852</v>
      </c>
      <c r="D2636" s="3">
        <v>0.4548611111111111</v>
      </c>
      <c r="E2636" s="2" t="s">
        <v>5037</v>
      </c>
      <c r="F2636" s="2" t="s">
        <v>5050</v>
      </c>
      <c r="G2636" s="2">
        <v>21970</v>
      </c>
      <c r="H2636" s="2">
        <v>1</v>
      </c>
      <c r="I2636" s="2">
        <v>417</v>
      </c>
      <c r="J2636" s="2">
        <v>11213</v>
      </c>
      <c r="K2636" s="2">
        <v>8696</v>
      </c>
      <c r="L2636" s="2">
        <v>384</v>
      </c>
      <c r="M2636" s="2">
        <v>49</v>
      </c>
      <c r="N2636" s="2">
        <v>39</v>
      </c>
      <c r="O2636" s="2">
        <v>71</v>
      </c>
      <c r="P2636" s="2">
        <v>27</v>
      </c>
      <c r="Q2636" s="2">
        <v>249</v>
      </c>
      <c r="R2636" s="2">
        <v>22</v>
      </c>
      <c r="S2636" s="2" t="s">
        <v>31</v>
      </c>
      <c r="T2636" s="2">
        <f t="shared" si="287"/>
        <v>543</v>
      </c>
      <c r="U2636" s="4">
        <f t="shared" si="288"/>
        <v>6.2442502299908005E-2</v>
      </c>
      <c r="V2636" s="4">
        <f t="shared" si="289"/>
        <v>0.39581247155211652</v>
      </c>
      <c r="W2636">
        <f t="shared" si="290"/>
        <v>10</v>
      </c>
      <c r="X2636" t="str">
        <f t="shared" si="291"/>
        <v>Monday</v>
      </c>
      <c r="Y2636" t="str">
        <f t="shared" si="292"/>
        <v>Jul</v>
      </c>
      <c r="Z2636" t="str">
        <f t="shared" si="293"/>
        <v>0-2</v>
      </c>
    </row>
    <row r="2637" spans="1:26" x14ac:dyDescent="0.25">
      <c r="A2637" s="2" t="s">
        <v>7683</v>
      </c>
      <c r="B2637" s="2" t="s">
        <v>5036</v>
      </c>
      <c r="C2637" s="1">
        <v>45852</v>
      </c>
      <c r="D2637" s="3">
        <v>0.45555555555555555</v>
      </c>
      <c r="E2637" s="2" t="s">
        <v>5044</v>
      </c>
      <c r="F2637" s="2" t="s">
        <v>5040</v>
      </c>
      <c r="G2637" s="2">
        <v>22369</v>
      </c>
      <c r="H2637" s="2">
        <v>5</v>
      </c>
      <c r="I2637" s="2">
        <v>243</v>
      </c>
      <c r="J2637" s="2">
        <v>16970</v>
      </c>
      <c r="K2637" s="2">
        <v>13976</v>
      </c>
      <c r="L2637" s="2">
        <v>524</v>
      </c>
      <c r="M2637" s="2">
        <v>61</v>
      </c>
      <c r="N2637" s="2">
        <v>42</v>
      </c>
      <c r="O2637" s="2">
        <v>35</v>
      </c>
      <c r="P2637" s="2">
        <v>44</v>
      </c>
      <c r="Q2637" s="2">
        <v>169</v>
      </c>
      <c r="R2637" s="2">
        <v>40</v>
      </c>
      <c r="S2637" s="2" t="s">
        <v>31</v>
      </c>
      <c r="T2637" s="2">
        <f t="shared" si="287"/>
        <v>662</v>
      </c>
      <c r="U2637" s="4">
        <f t="shared" si="288"/>
        <v>4.7366914710933031E-2</v>
      </c>
      <c r="V2637" s="4">
        <f t="shared" si="289"/>
        <v>0.62479324064553621</v>
      </c>
      <c r="W2637">
        <f t="shared" si="290"/>
        <v>10</v>
      </c>
      <c r="X2637" t="str">
        <f t="shared" si="291"/>
        <v>Monday</v>
      </c>
      <c r="Y2637" t="str">
        <f t="shared" si="292"/>
        <v>Jul</v>
      </c>
      <c r="Z2637" t="str">
        <f t="shared" si="293"/>
        <v>3-5</v>
      </c>
    </row>
    <row r="2638" spans="1:26" x14ac:dyDescent="0.25">
      <c r="A2638" s="2" t="s">
        <v>7684</v>
      </c>
      <c r="B2638" s="2" t="s">
        <v>5036</v>
      </c>
      <c r="C2638" s="1">
        <v>45852</v>
      </c>
      <c r="D2638" s="3">
        <v>0.48333333333333334</v>
      </c>
      <c r="E2638" s="2" t="s">
        <v>5037</v>
      </c>
      <c r="F2638" s="2" t="s">
        <v>5048</v>
      </c>
      <c r="G2638" s="2">
        <v>22331</v>
      </c>
      <c r="H2638" s="2">
        <v>4</v>
      </c>
      <c r="I2638" s="2">
        <v>307</v>
      </c>
      <c r="J2638" s="2">
        <v>15288</v>
      </c>
      <c r="K2638" s="2">
        <v>11533</v>
      </c>
      <c r="L2638" s="2">
        <v>539</v>
      </c>
      <c r="M2638" s="2">
        <v>85</v>
      </c>
      <c r="N2638" s="2">
        <v>57</v>
      </c>
      <c r="O2638" s="2">
        <v>145</v>
      </c>
      <c r="P2638" s="2">
        <v>112</v>
      </c>
      <c r="Q2638" s="2">
        <v>291</v>
      </c>
      <c r="R2638" s="2">
        <v>46</v>
      </c>
      <c r="S2638" s="2" t="s">
        <v>31</v>
      </c>
      <c r="T2638" s="2">
        <f t="shared" si="287"/>
        <v>826</v>
      </c>
      <c r="U2638" s="4">
        <f t="shared" si="288"/>
        <v>7.1620567068412383E-2</v>
      </c>
      <c r="V2638" s="4">
        <f t="shared" si="289"/>
        <v>0.51645694326272895</v>
      </c>
      <c r="W2638">
        <f t="shared" si="290"/>
        <v>11</v>
      </c>
      <c r="X2638" t="str">
        <f t="shared" si="291"/>
        <v>Monday</v>
      </c>
      <c r="Y2638" t="str">
        <f t="shared" si="292"/>
        <v>Jul</v>
      </c>
      <c r="Z2638" t="str">
        <f t="shared" si="293"/>
        <v>3-5</v>
      </c>
    </row>
    <row r="2639" spans="1:26" x14ac:dyDescent="0.25">
      <c r="A2639" s="2" t="s">
        <v>7685</v>
      </c>
      <c r="B2639" s="2" t="s">
        <v>5036</v>
      </c>
      <c r="C2639" s="1">
        <v>45852</v>
      </c>
      <c r="D2639" s="3">
        <v>0.49166666666666664</v>
      </c>
      <c r="E2639" s="2" t="s">
        <v>5054</v>
      </c>
      <c r="F2639" s="2" t="s">
        <v>5052</v>
      </c>
      <c r="G2639" s="2">
        <v>22254</v>
      </c>
      <c r="H2639" s="2">
        <v>0</v>
      </c>
      <c r="I2639" s="2">
        <v>1061</v>
      </c>
      <c r="J2639" s="2">
        <v>8295</v>
      </c>
      <c r="K2639" s="2">
        <v>6251</v>
      </c>
      <c r="L2639" s="2">
        <v>200</v>
      </c>
      <c r="M2639" s="2">
        <v>27</v>
      </c>
      <c r="N2639" s="2">
        <v>9</v>
      </c>
      <c r="O2639" s="2">
        <v>17</v>
      </c>
      <c r="P2639" s="2">
        <v>15</v>
      </c>
      <c r="Q2639" s="2">
        <v>130</v>
      </c>
      <c r="R2639" s="2">
        <v>10</v>
      </c>
      <c r="S2639" s="2" t="s">
        <v>31</v>
      </c>
      <c r="T2639" s="2">
        <f t="shared" si="287"/>
        <v>253</v>
      </c>
      <c r="U2639" s="4">
        <f t="shared" si="288"/>
        <v>4.0473524236122223E-2</v>
      </c>
      <c r="V2639" s="4">
        <f t="shared" si="289"/>
        <v>0.28089332254875526</v>
      </c>
      <c r="W2639">
        <f t="shared" si="290"/>
        <v>11</v>
      </c>
      <c r="X2639" t="str">
        <f t="shared" si="291"/>
        <v>Monday</v>
      </c>
      <c r="Y2639" t="str">
        <f t="shared" si="292"/>
        <v>Jul</v>
      </c>
      <c r="Z2639" t="str">
        <f t="shared" si="293"/>
        <v>0-2</v>
      </c>
    </row>
    <row r="2640" spans="1:26" x14ac:dyDescent="0.25">
      <c r="A2640" s="2" t="s">
        <v>7686</v>
      </c>
      <c r="B2640" s="2" t="s">
        <v>5036</v>
      </c>
      <c r="C2640" s="1">
        <v>45852</v>
      </c>
      <c r="D2640" s="3">
        <v>0.49305555555555558</v>
      </c>
      <c r="E2640" s="2" t="s">
        <v>16</v>
      </c>
      <c r="F2640" s="2" t="s">
        <v>5042</v>
      </c>
      <c r="G2640" s="2">
        <v>22468</v>
      </c>
      <c r="H2640" s="2">
        <v>7</v>
      </c>
      <c r="I2640" s="2">
        <v>312</v>
      </c>
      <c r="J2640" s="2">
        <v>12876</v>
      </c>
      <c r="K2640" s="2">
        <v>9402</v>
      </c>
      <c r="L2640" s="2">
        <v>304</v>
      </c>
      <c r="M2640" s="2">
        <v>27</v>
      </c>
      <c r="N2640" s="2">
        <v>20</v>
      </c>
      <c r="O2640" s="2">
        <v>23</v>
      </c>
      <c r="P2640" s="2">
        <v>10</v>
      </c>
      <c r="Q2640" s="2">
        <v>245</v>
      </c>
      <c r="R2640" s="2">
        <v>21</v>
      </c>
      <c r="S2640" s="2" t="s">
        <v>31</v>
      </c>
      <c r="T2640" s="2">
        <f t="shared" si="287"/>
        <v>374</v>
      </c>
      <c r="U2640" s="4">
        <f t="shared" si="288"/>
        <v>3.9778770474367155E-2</v>
      </c>
      <c r="V2640" s="4">
        <f t="shared" si="289"/>
        <v>0.41846181235534985</v>
      </c>
      <c r="W2640">
        <f t="shared" si="290"/>
        <v>11</v>
      </c>
      <c r="X2640" t="str">
        <f t="shared" si="291"/>
        <v>Monday</v>
      </c>
      <c r="Y2640" t="str">
        <f t="shared" si="292"/>
        <v>Jul</v>
      </c>
      <c r="Z2640" t="str">
        <f t="shared" si="293"/>
        <v>6-10</v>
      </c>
    </row>
    <row r="2641" spans="1:26" x14ac:dyDescent="0.25">
      <c r="A2641" s="2" t="s">
        <v>7687</v>
      </c>
      <c r="B2641" s="2" t="s">
        <v>5036</v>
      </c>
      <c r="C2641" s="1">
        <v>45852</v>
      </c>
      <c r="D2641" s="3">
        <v>0.56736111111111109</v>
      </c>
      <c r="E2641" s="2" t="s">
        <v>5054</v>
      </c>
      <c r="F2641" s="2" t="s">
        <v>5040</v>
      </c>
      <c r="G2641" s="2">
        <v>22248</v>
      </c>
      <c r="H2641" s="2">
        <v>3</v>
      </c>
      <c r="I2641" s="2">
        <v>486</v>
      </c>
      <c r="J2641" s="2">
        <v>25799</v>
      </c>
      <c r="K2641" s="2">
        <v>18848</v>
      </c>
      <c r="L2641" s="2">
        <v>660</v>
      </c>
      <c r="M2641" s="2">
        <v>157</v>
      </c>
      <c r="N2641" s="2">
        <v>41</v>
      </c>
      <c r="O2641" s="2">
        <v>75</v>
      </c>
      <c r="P2641" s="2">
        <v>27</v>
      </c>
      <c r="Q2641" s="2">
        <v>524</v>
      </c>
      <c r="R2641" s="2">
        <v>21</v>
      </c>
      <c r="S2641" s="2" t="s">
        <v>28</v>
      </c>
      <c r="T2641" s="2">
        <f t="shared" si="287"/>
        <v>933</v>
      </c>
      <c r="U2641" s="4">
        <f t="shared" si="288"/>
        <v>4.9501273344651951E-2</v>
      </c>
      <c r="V2641" s="4">
        <f t="shared" si="289"/>
        <v>0.8471772743617404</v>
      </c>
      <c r="W2641">
        <f t="shared" si="290"/>
        <v>13</v>
      </c>
      <c r="X2641" t="str">
        <f t="shared" si="291"/>
        <v>Monday</v>
      </c>
      <c r="Y2641" t="str">
        <f t="shared" si="292"/>
        <v>Jul</v>
      </c>
      <c r="Z2641" t="str">
        <f t="shared" si="293"/>
        <v>3-5</v>
      </c>
    </row>
    <row r="2642" spans="1:26" x14ac:dyDescent="0.25">
      <c r="A2642" s="2" t="s">
        <v>7688</v>
      </c>
      <c r="B2642" s="2" t="s">
        <v>5036</v>
      </c>
      <c r="C2642" s="1">
        <v>45852</v>
      </c>
      <c r="D2642" s="3">
        <v>0.59722222222222221</v>
      </c>
      <c r="E2642" s="2" t="s">
        <v>5037</v>
      </c>
      <c r="F2642" s="2" t="s">
        <v>5050</v>
      </c>
      <c r="G2642" s="2">
        <v>22222</v>
      </c>
      <c r="H2642" s="2">
        <v>5</v>
      </c>
      <c r="I2642" s="2">
        <v>313</v>
      </c>
      <c r="J2642" s="2">
        <v>14417</v>
      </c>
      <c r="K2642" s="2">
        <v>11773</v>
      </c>
      <c r="L2642" s="2">
        <v>635</v>
      </c>
      <c r="M2642" s="2">
        <v>118</v>
      </c>
      <c r="N2642" s="2">
        <v>90</v>
      </c>
      <c r="O2642" s="2">
        <v>134</v>
      </c>
      <c r="P2642" s="2">
        <v>109</v>
      </c>
      <c r="Q2642" s="2">
        <v>203</v>
      </c>
      <c r="R2642" s="2">
        <v>45</v>
      </c>
      <c r="S2642" s="2" t="s">
        <v>31</v>
      </c>
      <c r="T2642" s="2">
        <f t="shared" si="287"/>
        <v>977</v>
      </c>
      <c r="U2642" s="4">
        <f t="shared" si="288"/>
        <v>8.2986494521362433E-2</v>
      </c>
      <c r="V2642" s="4">
        <f t="shared" si="289"/>
        <v>0.52979029790297905</v>
      </c>
      <c r="W2642">
        <f t="shared" si="290"/>
        <v>14</v>
      </c>
      <c r="X2642" t="str">
        <f t="shared" si="291"/>
        <v>Monday</v>
      </c>
      <c r="Y2642" t="str">
        <f t="shared" si="292"/>
        <v>Jul</v>
      </c>
      <c r="Z2642" t="str">
        <f t="shared" si="293"/>
        <v>3-5</v>
      </c>
    </row>
    <row r="2643" spans="1:26" x14ac:dyDescent="0.25">
      <c r="A2643" s="2" t="s">
        <v>7689</v>
      </c>
      <c r="B2643" s="2" t="s">
        <v>5036</v>
      </c>
      <c r="C2643" s="1">
        <v>45852</v>
      </c>
      <c r="D2643" s="3">
        <v>0.60347222222222219</v>
      </c>
      <c r="E2643" s="2" t="s">
        <v>5044</v>
      </c>
      <c r="F2643" s="2" t="s">
        <v>5069</v>
      </c>
      <c r="G2643" s="2">
        <v>22002</v>
      </c>
      <c r="H2643" s="2">
        <v>3</v>
      </c>
      <c r="I2643" s="2">
        <v>171</v>
      </c>
      <c r="J2643" s="2">
        <v>33146</v>
      </c>
      <c r="K2643" s="2">
        <v>25400</v>
      </c>
      <c r="L2643" s="2">
        <v>775</v>
      </c>
      <c r="M2643" s="2">
        <v>89</v>
      </c>
      <c r="N2643" s="2">
        <v>42</v>
      </c>
      <c r="O2643" s="2">
        <v>50</v>
      </c>
      <c r="P2643" s="2">
        <v>186</v>
      </c>
      <c r="Q2643" s="2">
        <v>796</v>
      </c>
      <c r="R2643" s="2">
        <v>62</v>
      </c>
      <c r="S2643" s="2" t="s">
        <v>31</v>
      </c>
      <c r="T2643" s="2">
        <f t="shared" si="287"/>
        <v>956</v>
      </c>
      <c r="U2643" s="4">
        <f t="shared" si="288"/>
        <v>3.7637795275590552E-2</v>
      </c>
      <c r="V2643" s="4">
        <f t="shared" si="289"/>
        <v>1.1544405054085993</v>
      </c>
      <c r="W2643">
        <f t="shared" si="290"/>
        <v>14</v>
      </c>
      <c r="X2643" t="str">
        <f t="shared" si="291"/>
        <v>Monday</v>
      </c>
      <c r="Y2643" t="str">
        <f t="shared" si="292"/>
        <v>Jul</v>
      </c>
      <c r="Z2643" t="str">
        <f t="shared" si="293"/>
        <v>3-5</v>
      </c>
    </row>
    <row r="2644" spans="1:26" x14ac:dyDescent="0.25">
      <c r="A2644" s="2" t="s">
        <v>7690</v>
      </c>
      <c r="B2644" s="2" t="s">
        <v>5036</v>
      </c>
      <c r="C2644" s="1">
        <v>45852</v>
      </c>
      <c r="D2644" s="3">
        <v>0.61597222222222225</v>
      </c>
      <c r="E2644" s="2" t="s">
        <v>5037</v>
      </c>
      <c r="F2644" s="2" t="s">
        <v>5048</v>
      </c>
      <c r="G2644" s="2">
        <v>22379</v>
      </c>
      <c r="H2644" s="2">
        <v>5</v>
      </c>
      <c r="I2644" s="2">
        <v>193</v>
      </c>
      <c r="J2644" s="2">
        <v>9860</v>
      </c>
      <c r="K2644" s="2">
        <v>7474</v>
      </c>
      <c r="L2644" s="2">
        <v>248</v>
      </c>
      <c r="M2644" s="2">
        <v>52</v>
      </c>
      <c r="N2644" s="2">
        <v>45</v>
      </c>
      <c r="O2644" s="2">
        <v>72</v>
      </c>
      <c r="P2644" s="2">
        <v>65</v>
      </c>
      <c r="Q2644" s="2">
        <v>220</v>
      </c>
      <c r="R2644" s="2">
        <v>11</v>
      </c>
      <c r="S2644" s="2" t="s">
        <v>31</v>
      </c>
      <c r="T2644" s="2">
        <f t="shared" si="287"/>
        <v>417</v>
      </c>
      <c r="U2644" s="4">
        <f t="shared" si="288"/>
        <v>5.5793417179555792E-2</v>
      </c>
      <c r="V2644" s="4">
        <f t="shared" si="289"/>
        <v>0.33397381473703025</v>
      </c>
      <c r="W2644">
        <f t="shared" si="290"/>
        <v>14</v>
      </c>
      <c r="X2644" t="str">
        <f t="shared" si="291"/>
        <v>Monday</v>
      </c>
      <c r="Y2644" t="str">
        <f t="shared" si="292"/>
        <v>Jul</v>
      </c>
      <c r="Z2644" t="str">
        <f t="shared" si="293"/>
        <v>3-5</v>
      </c>
    </row>
    <row r="2645" spans="1:26" x14ac:dyDescent="0.25">
      <c r="A2645" s="2" t="s">
        <v>7691</v>
      </c>
      <c r="B2645" s="2" t="s">
        <v>5036</v>
      </c>
      <c r="C2645" s="1">
        <v>45852</v>
      </c>
      <c r="D2645" s="3">
        <v>0.62152777777777779</v>
      </c>
      <c r="E2645" s="2" t="s">
        <v>5037</v>
      </c>
      <c r="F2645" s="2" t="s">
        <v>5048</v>
      </c>
      <c r="G2645" s="2">
        <v>22269</v>
      </c>
      <c r="H2645" s="2">
        <v>1</v>
      </c>
      <c r="I2645" s="2">
        <v>233</v>
      </c>
      <c r="J2645" s="2">
        <v>13598</v>
      </c>
      <c r="K2645" s="2">
        <v>9763</v>
      </c>
      <c r="L2645" s="2">
        <v>476</v>
      </c>
      <c r="M2645" s="2">
        <v>72</v>
      </c>
      <c r="N2645" s="2">
        <v>66</v>
      </c>
      <c r="O2645" s="2">
        <v>100</v>
      </c>
      <c r="P2645" s="2">
        <v>34</v>
      </c>
      <c r="Q2645" s="2">
        <v>206</v>
      </c>
      <c r="R2645" s="2">
        <v>25</v>
      </c>
      <c r="S2645" s="2" t="s">
        <v>31</v>
      </c>
      <c r="T2645" s="2">
        <f t="shared" si="287"/>
        <v>714</v>
      </c>
      <c r="U2645" s="4">
        <f t="shared" si="288"/>
        <v>7.3133258219809483E-2</v>
      </c>
      <c r="V2645" s="4">
        <f t="shared" si="289"/>
        <v>0.43841214244016347</v>
      </c>
      <c r="W2645">
        <f t="shared" si="290"/>
        <v>14</v>
      </c>
      <c r="X2645" t="str">
        <f t="shared" si="291"/>
        <v>Monday</v>
      </c>
      <c r="Y2645" t="str">
        <f t="shared" si="292"/>
        <v>Jul</v>
      </c>
      <c r="Z2645" t="str">
        <f t="shared" si="293"/>
        <v>0-2</v>
      </c>
    </row>
    <row r="2646" spans="1:26" x14ac:dyDescent="0.25">
      <c r="A2646" s="2" t="s">
        <v>7692</v>
      </c>
      <c r="B2646" s="2" t="s">
        <v>5036</v>
      </c>
      <c r="C2646" s="1">
        <v>45852</v>
      </c>
      <c r="D2646" s="3">
        <v>0.67986111111111114</v>
      </c>
      <c r="E2646" s="2" t="s">
        <v>5054</v>
      </c>
      <c r="F2646" s="2" t="s">
        <v>5052</v>
      </c>
      <c r="G2646" s="2">
        <v>22421</v>
      </c>
      <c r="H2646" s="2">
        <v>0</v>
      </c>
      <c r="I2646" s="2">
        <v>888</v>
      </c>
      <c r="J2646" s="2">
        <v>8316</v>
      </c>
      <c r="K2646" s="2">
        <v>6756</v>
      </c>
      <c r="L2646" s="2">
        <v>200</v>
      </c>
      <c r="M2646" s="2">
        <v>52</v>
      </c>
      <c r="N2646" s="2">
        <v>14</v>
      </c>
      <c r="O2646" s="2">
        <v>20</v>
      </c>
      <c r="P2646" s="2">
        <v>6</v>
      </c>
      <c r="Q2646" s="2">
        <v>86</v>
      </c>
      <c r="R2646" s="2">
        <v>5</v>
      </c>
      <c r="S2646" s="2" t="s">
        <v>31</v>
      </c>
      <c r="T2646" s="2">
        <f t="shared" si="287"/>
        <v>286</v>
      </c>
      <c r="U2646" s="4">
        <f t="shared" si="288"/>
        <v>4.2332741267021905E-2</v>
      </c>
      <c r="V2646" s="4">
        <f t="shared" si="289"/>
        <v>0.30132465099683331</v>
      </c>
      <c r="W2646">
        <f t="shared" si="290"/>
        <v>16</v>
      </c>
      <c r="X2646" t="str">
        <f t="shared" si="291"/>
        <v>Monday</v>
      </c>
      <c r="Y2646" t="str">
        <f t="shared" si="292"/>
        <v>Jul</v>
      </c>
      <c r="Z2646" t="str">
        <f t="shared" si="293"/>
        <v>0-2</v>
      </c>
    </row>
    <row r="2647" spans="1:26" x14ac:dyDescent="0.25">
      <c r="A2647" s="2" t="s">
        <v>7693</v>
      </c>
      <c r="B2647" s="2" t="s">
        <v>5036</v>
      </c>
      <c r="C2647" s="1">
        <v>45852</v>
      </c>
      <c r="D2647" s="3">
        <v>0.70486111111111116</v>
      </c>
      <c r="E2647" s="2" t="s">
        <v>5037</v>
      </c>
      <c r="F2647" s="2" t="s">
        <v>5042</v>
      </c>
      <c r="G2647" s="2">
        <v>22140</v>
      </c>
      <c r="H2647" s="2">
        <v>4</v>
      </c>
      <c r="I2647" s="2">
        <v>144</v>
      </c>
      <c r="J2647" s="2">
        <v>29349</v>
      </c>
      <c r="K2647" s="2">
        <v>20318</v>
      </c>
      <c r="L2647" s="2">
        <v>573</v>
      </c>
      <c r="M2647" s="2">
        <v>127</v>
      </c>
      <c r="N2647" s="2">
        <v>43</v>
      </c>
      <c r="O2647" s="2">
        <v>146</v>
      </c>
      <c r="P2647" s="2">
        <v>111</v>
      </c>
      <c r="Q2647" s="2">
        <v>773</v>
      </c>
      <c r="R2647" s="2">
        <v>32</v>
      </c>
      <c r="S2647" s="2" t="s">
        <v>31</v>
      </c>
      <c r="T2647" s="2">
        <f t="shared" si="287"/>
        <v>889</v>
      </c>
      <c r="U2647" s="4">
        <f t="shared" si="288"/>
        <v>4.3754306526232897E-2</v>
      </c>
      <c r="V2647" s="4">
        <f t="shared" si="289"/>
        <v>0.91770551038843717</v>
      </c>
      <c r="W2647">
        <f t="shared" si="290"/>
        <v>16</v>
      </c>
      <c r="X2647" t="str">
        <f t="shared" si="291"/>
        <v>Monday</v>
      </c>
      <c r="Y2647" t="str">
        <f t="shared" si="292"/>
        <v>Jul</v>
      </c>
      <c r="Z2647" t="str">
        <f t="shared" si="293"/>
        <v>3-5</v>
      </c>
    </row>
    <row r="2648" spans="1:26" x14ac:dyDescent="0.25">
      <c r="A2648" s="2" t="s">
        <v>7694</v>
      </c>
      <c r="B2648" s="2" t="s">
        <v>5036</v>
      </c>
      <c r="C2648" s="1">
        <v>45852</v>
      </c>
      <c r="D2648" s="3">
        <v>0.75624999999999998</v>
      </c>
      <c r="E2648" s="2" t="s">
        <v>5044</v>
      </c>
      <c r="F2648" s="2" t="s">
        <v>5069</v>
      </c>
      <c r="G2648" s="2">
        <v>22092</v>
      </c>
      <c r="H2648" s="2">
        <v>3</v>
      </c>
      <c r="I2648" s="2">
        <v>144</v>
      </c>
      <c r="J2648" s="2">
        <v>11855</v>
      </c>
      <c r="K2648" s="2">
        <v>9028</v>
      </c>
      <c r="L2648" s="2">
        <v>222</v>
      </c>
      <c r="M2648" s="2">
        <v>35</v>
      </c>
      <c r="N2648" s="2">
        <v>16</v>
      </c>
      <c r="O2648" s="2">
        <v>16</v>
      </c>
      <c r="P2648" s="2">
        <v>43</v>
      </c>
      <c r="Q2648" s="2">
        <v>121</v>
      </c>
      <c r="R2648" s="2">
        <v>32</v>
      </c>
      <c r="S2648" s="2" t="s">
        <v>31</v>
      </c>
      <c r="T2648" s="2">
        <f t="shared" si="287"/>
        <v>289</v>
      </c>
      <c r="U2648" s="4">
        <f t="shared" si="288"/>
        <v>3.2011519716437752E-2</v>
      </c>
      <c r="V2648" s="4">
        <f t="shared" si="289"/>
        <v>0.40865471663950753</v>
      </c>
      <c r="W2648">
        <f t="shared" si="290"/>
        <v>18</v>
      </c>
      <c r="X2648" t="str">
        <f t="shared" si="291"/>
        <v>Monday</v>
      </c>
      <c r="Y2648" t="str">
        <f t="shared" si="292"/>
        <v>Jul</v>
      </c>
      <c r="Z2648" t="str">
        <f t="shared" si="293"/>
        <v>3-5</v>
      </c>
    </row>
    <row r="2649" spans="1:26" x14ac:dyDescent="0.25">
      <c r="A2649" s="2" t="s">
        <v>7695</v>
      </c>
      <c r="B2649" s="2" t="s">
        <v>5036</v>
      </c>
      <c r="C2649" s="1">
        <v>45852</v>
      </c>
      <c r="D2649" s="3">
        <v>0.77569444444444446</v>
      </c>
      <c r="E2649" s="2" t="s">
        <v>5054</v>
      </c>
      <c r="F2649" s="2" t="s">
        <v>5052</v>
      </c>
      <c r="G2649" s="2">
        <v>22247</v>
      </c>
      <c r="H2649" s="2">
        <v>2</v>
      </c>
      <c r="I2649" s="2">
        <v>950</v>
      </c>
      <c r="J2649" s="2">
        <v>4689</v>
      </c>
      <c r="K2649" s="2">
        <v>4010</v>
      </c>
      <c r="L2649" s="2">
        <v>130</v>
      </c>
      <c r="M2649" s="2">
        <v>32</v>
      </c>
      <c r="N2649" s="2">
        <v>9</v>
      </c>
      <c r="O2649" s="2">
        <v>15</v>
      </c>
      <c r="P2649" s="2">
        <v>6</v>
      </c>
      <c r="Q2649" s="2">
        <v>88</v>
      </c>
      <c r="R2649" s="2">
        <v>5</v>
      </c>
      <c r="S2649" s="2" t="s">
        <v>31</v>
      </c>
      <c r="T2649" s="2">
        <f t="shared" si="287"/>
        <v>186</v>
      </c>
      <c r="U2649" s="4">
        <f t="shared" si="288"/>
        <v>4.6384039900249377E-2</v>
      </c>
      <c r="V2649" s="4">
        <f t="shared" si="289"/>
        <v>0.1802490223400908</v>
      </c>
      <c r="W2649">
        <f t="shared" si="290"/>
        <v>18</v>
      </c>
      <c r="X2649" t="str">
        <f t="shared" si="291"/>
        <v>Monday</v>
      </c>
      <c r="Y2649" t="str">
        <f t="shared" si="292"/>
        <v>Jul</v>
      </c>
      <c r="Z2649" t="str">
        <f t="shared" si="293"/>
        <v>0-2</v>
      </c>
    </row>
    <row r="2650" spans="1:26" x14ac:dyDescent="0.25">
      <c r="A2650" s="2" t="s">
        <v>7696</v>
      </c>
      <c r="B2650" s="2" t="s">
        <v>5036</v>
      </c>
      <c r="C2650" s="1">
        <v>45852</v>
      </c>
      <c r="D2650" s="3">
        <v>0.78541666666666665</v>
      </c>
      <c r="E2650" s="2" t="s">
        <v>5054</v>
      </c>
      <c r="F2650" s="2" t="s">
        <v>5042</v>
      </c>
      <c r="G2650" s="2">
        <v>22160</v>
      </c>
      <c r="H2650" s="2">
        <v>1</v>
      </c>
      <c r="I2650" s="2">
        <v>351</v>
      </c>
      <c r="J2650" s="2">
        <v>12563</v>
      </c>
      <c r="K2650" s="2">
        <v>8768</v>
      </c>
      <c r="L2650" s="2">
        <v>199</v>
      </c>
      <c r="M2650" s="2">
        <v>45</v>
      </c>
      <c r="N2650" s="2">
        <v>20</v>
      </c>
      <c r="O2650" s="2">
        <v>24</v>
      </c>
      <c r="P2650" s="2">
        <v>6</v>
      </c>
      <c r="Q2650" s="2">
        <v>105</v>
      </c>
      <c r="R2650" s="2">
        <v>11</v>
      </c>
      <c r="S2650" s="2" t="s">
        <v>28</v>
      </c>
      <c r="T2650" s="2">
        <f t="shared" si="287"/>
        <v>288</v>
      </c>
      <c r="U2650" s="4">
        <f t="shared" si="288"/>
        <v>3.2846715328467155E-2</v>
      </c>
      <c r="V2650" s="4">
        <f t="shared" si="289"/>
        <v>0.3956678700361011</v>
      </c>
      <c r="W2650">
        <f t="shared" si="290"/>
        <v>18</v>
      </c>
      <c r="X2650" t="str">
        <f t="shared" si="291"/>
        <v>Monday</v>
      </c>
      <c r="Y2650" t="str">
        <f t="shared" si="292"/>
        <v>Jul</v>
      </c>
      <c r="Z2650" t="str">
        <f t="shared" si="293"/>
        <v>0-2</v>
      </c>
    </row>
    <row r="2651" spans="1:26" x14ac:dyDescent="0.25">
      <c r="A2651" s="2" t="s">
        <v>7697</v>
      </c>
      <c r="B2651" s="2" t="s">
        <v>5036</v>
      </c>
      <c r="C2651" s="1">
        <v>45853</v>
      </c>
      <c r="D2651" s="3">
        <v>3.5416666666666666E-2</v>
      </c>
      <c r="E2651" s="2" t="s">
        <v>5054</v>
      </c>
      <c r="F2651" s="2" t="s">
        <v>5069</v>
      </c>
      <c r="G2651" s="2">
        <v>22345</v>
      </c>
      <c r="H2651" s="2">
        <v>5</v>
      </c>
      <c r="I2651" s="2">
        <v>713</v>
      </c>
      <c r="J2651" s="2">
        <v>4714</v>
      </c>
      <c r="K2651" s="2">
        <v>3827</v>
      </c>
      <c r="L2651" s="2">
        <v>122</v>
      </c>
      <c r="M2651" s="2">
        <v>26</v>
      </c>
      <c r="N2651" s="2">
        <v>8</v>
      </c>
      <c r="O2651" s="2">
        <v>12</v>
      </c>
      <c r="P2651" s="2">
        <v>8</v>
      </c>
      <c r="Q2651" s="2">
        <v>65</v>
      </c>
      <c r="R2651" s="2">
        <v>5</v>
      </c>
      <c r="S2651" s="2" t="s">
        <v>31</v>
      </c>
      <c r="T2651" s="2">
        <f t="shared" si="287"/>
        <v>168</v>
      </c>
      <c r="U2651" s="4">
        <f t="shared" si="288"/>
        <v>4.3898615103214009E-2</v>
      </c>
      <c r="V2651" s="4">
        <f t="shared" si="289"/>
        <v>0.17126874021033789</v>
      </c>
      <c r="W2651">
        <f t="shared" si="290"/>
        <v>0</v>
      </c>
      <c r="X2651" t="str">
        <f t="shared" si="291"/>
        <v>Tuesday</v>
      </c>
      <c r="Y2651" t="str">
        <f t="shared" si="292"/>
        <v>Jul</v>
      </c>
      <c r="Z2651" t="str">
        <f t="shared" si="293"/>
        <v>3-5</v>
      </c>
    </row>
    <row r="2652" spans="1:26" x14ac:dyDescent="0.25">
      <c r="A2652" s="2" t="s">
        <v>7698</v>
      </c>
      <c r="B2652" s="2" t="s">
        <v>5036</v>
      </c>
      <c r="C2652" s="1">
        <v>45853</v>
      </c>
      <c r="D2652" s="3">
        <v>0.29583333333333334</v>
      </c>
      <c r="E2652" s="2" t="s">
        <v>16</v>
      </c>
      <c r="F2652" s="2" t="s">
        <v>5069</v>
      </c>
      <c r="G2652" s="2">
        <v>22299</v>
      </c>
      <c r="H2652" s="2">
        <v>2</v>
      </c>
      <c r="I2652" s="2">
        <v>294</v>
      </c>
      <c r="J2652" s="2">
        <v>13790</v>
      </c>
      <c r="K2652" s="2">
        <v>9841</v>
      </c>
      <c r="L2652" s="2">
        <v>413</v>
      </c>
      <c r="M2652" s="2">
        <v>42</v>
      </c>
      <c r="N2652" s="2">
        <v>25</v>
      </c>
      <c r="O2652" s="2">
        <v>45</v>
      </c>
      <c r="P2652" s="2">
        <v>63</v>
      </c>
      <c r="Q2652" s="2">
        <v>91</v>
      </c>
      <c r="R2652" s="2">
        <v>9</v>
      </c>
      <c r="S2652" s="2" t="s">
        <v>31</v>
      </c>
      <c r="T2652" s="2">
        <f t="shared" si="287"/>
        <v>525</v>
      </c>
      <c r="U2652" s="4">
        <f t="shared" si="288"/>
        <v>5.3348236967787829E-2</v>
      </c>
      <c r="V2652" s="4">
        <f t="shared" si="289"/>
        <v>0.44132023857572089</v>
      </c>
      <c r="W2652">
        <f t="shared" si="290"/>
        <v>7</v>
      </c>
      <c r="X2652" t="str">
        <f t="shared" si="291"/>
        <v>Tuesday</v>
      </c>
      <c r="Y2652" t="str">
        <f t="shared" si="292"/>
        <v>Jul</v>
      </c>
      <c r="Z2652" t="str">
        <f t="shared" si="293"/>
        <v>0-2</v>
      </c>
    </row>
    <row r="2653" spans="1:26" x14ac:dyDescent="0.25">
      <c r="A2653" s="2" t="s">
        <v>7699</v>
      </c>
      <c r="B2653" s="2" t="s">
        <v>5036</v>
      </c>
      <c r="C2653" s="1">
        <v>45853</v>
      </c>
      <c r="D2653" s="3">
        <v>0.38124999999999998</v>
      </c>
      <c r="E2653" s="2" t="s">
        <v>16</v>
      </c>
      <c r="F2653" s="2" t="s">
        <v>5040</v>
      </c>
      <c r="G2653" s="2">
        <v>22152</v>
      </c>
      <c r="H2653" s="2">
        <v>5</v>
      </c>
      <c r="I2653" s="2">
        <v>462</v>
      </c>
      <c r="J2653" s="2">
        <v>20218</v>
      </c>
      <c r="K2653" s="2">
        <v>18600</v>
      </c>
      <c r="L2653" s="2">
        <v>516</v>
      </c>
      <c r="M2653" s="2">
        <v>51</v>
      </c>
      <c r="N2653" s="2">
        <v>24</v>
      </c>
      <c r="O2653" s="2">
        <v>50</v>
      </c>
      <c r="P2653" s="2">
        <v>47</v>
      </c>
      <c r="Q2653" s="2">
        <v>159</v>
      </c>
      <c r="R2653" s="2">
        <v>41</v>
      </c>
      <c r="S2653" s="2" t="s">
        <v>31</v>
      </c>
      <c r="T2653" s="2">
        <f t="shared" si="287"/>
        <v>641</v>
      </c>
      <c r="U2653" s="4">
        <f t="shared" si="288"/>
        <v>3.4462365591397849E-2</v>
      </c>
      <c r="V2653" s="4">
        <f t="shared" si="289"/>
        <v>0.83965330444203679</v>
      </c>
      <c r="W2653">
        <f t="shared" si="290"/>
        <v>9</v>
      </c>
      <c r="X2653" t="str">
        <f t="shared" si="291"/>
        <v>Tuesday</v>
      </c>
      <c r="Y2653" t="str">
        <f t="shared" si="292"/>
        <v>Jul</v>
      </c>
      <c r="Z2653" t="str">
        <f t="shared" si="293"/>
        <v>3-5</v>
      </c>
    </row>
    <row r="2654" spans="1:26" x14ac:dyDescent="0.25">
      <c r="A2654" s="2" t="s">
        <v>7700</v>
      </c>
      <c r="B2654" s="2" t="s">
        <v>5036</v>
      </c>
      <c r="C2654" s="1">
        <v>45853</v>
      </c>
      <c r="D2654" s="3">
        <v>0.44722222222222224</v>
      </c>
      <c r="E2654" s="2" t="s">
        <v>5054</v>
      </c>
      <c r="F2654" s="2" t="s">
        <v>5052</v>
      </c>
      <c r="G2654" s="2">
        <v>22124</v>
      </c>
      <c r="H2654" s="2">
        <v>7</v>
      </c>
      <c r="I2654" s="2">
        <v>821</v>
      </c>
      <c r="J2654" s="2">
        <v>13062</v>
      </c>
      <c r="K2654" s="2">
        <v>10415</v>
      </c>
      <c r="L2654" s="2">
        <v>353</v>
      </c>
      <c r="M2654" s="2">
        <v>76</v>
      </c>
      <c r="N2654" s="2">
        <v>23</v>
      </c>
      <c r="O2654" s="2">
        <v>37</v>
      </c>
      <c r="P2654" s="2">
        <v>7</v>
      </c>
      <c r="Q2654" s="2">
        <v>135</v>
      </c>
      <c r="R2654" s="2">
        <v>22</v>
      </c>
      <c r="S2654" s="2" t="s">
        <v>31</v>
      </c>
      <c r="T2654" s="2">
        <f t="shared" si="287"/>
        <v>489</v>
      </c>
      <c r="U2654" s="4">
        <f t="shared" si="288"/>
        <v>4.6951512241958711E-2</v>
      </c>
      <c r="V2654" s="4">
        <f t="shared" si="289"/>
        <v>0.47075574037244622</v>
      </c>
      <c r="W2654">
        <f t="shared" si="290"/>
        <v>10</v>
      </c>
      <c r="X2654" t="str">
        <f t="shared" si="291"/>
        <v>Tuesday</v>
      </c>
      <c r="Y2654" t="str">
        <f t="shared" si="292"/>
        <v>Jul</v>
      </c>
      <c r="Z2654" t="str">
        <f t="shared" si="293"/>
        <v>6-10</v>
      </c>
    </row>
    <row r="2655" spans="1:26" x14ac:dyDescent="0.25">
      <c r="A2655" s="2" t="s">
        <v>7701</v>
      </c>
      <c r="B2655" s="2" t="s">
        <v>5036</v>
      </c>
      <c r="C2655" s="1">
        <v>45853</v>
      </c>
      <c r="D2655" s="3">
        <v>0.44722222222222224</v>
      </c>
      <c r="E2655" s="2" t="s">
        <v>5037</v>
      </c>
      <c r="F2655" s="2" t="s">
        <v>5052</v>
      </c>
      <c r="G2655" s="2">
        <v>22211</v>
      </c>
      <c r="H2655" s="2">
        <v>4</v>
      </c>
      <c r="I2655" s="2">
        <v>512</v>
      </c>
      <c r="J2655" s="2">
        <v>26608</v>
      </c>
      <c r="K2655" s="2">
        <v>18558</v>
      </c>
      <c r="L2655" s="2">
        <v>855</v>
      </c>
      <c r="M2655" s="2">
        <v>94</v>
      </c>
      <c r="N2655" s="2">
        <v>100</v>
      </c>
      <c r="O2655" s="2">
        <v>178</v>
      </c>
      <c r="P2655" s="2">
        <v>133</v>
      </c>
      <c r="Q2655" s="2">
        <v>247</v>
      </c>
      <c r="R2655" s="2">
        <v>29</v>
      </c>
      <c r="S2655" s="2" t="s">
        <v>31</v>
      </c>
      <c r="T2655" s="2">
        <f t="shared" si="287"/>
        <v>1227</v>
      </c>
      <c r="U2655" s="4">
        <f t="shared" si="288"/>
        <v>6.6117038473973488E-2</v>
      </c>
      <c r="V2655" s="4">
        <f t="shared" si="289"/>
        <v>0.83553194363153394</v>
      </c>
      <c r="W2655">
        <f t="shared" si="290"/>
        <v>10</v>
      </c>
      <c r="X2655" t="str">
        <f t="shared" si="291"/>
        <v>Tuesday</v>
      </c>
      <c r="Y2655" t="str">
        <f t="shared" si="292"/>
        <v>Jul</v>
      </c>
      <c r="Z2655" t="str">
        <f t="shared" si="293"/>
        <v>3-5</v>
      </c>
    </row>
    <row r="2656" spans="1:26" x14ac:dyDescent="0.25">
      <c r="A2656" s="2" t="s">
        <v>7702</v>
      </c>
      <c r="B2656" s="2" t="s">
        <v>5036</v>
      </c>
      <c r="C2656" s="1">
        <v>45853</v>
      </c>
      <c r="D2656" s="3">
        <v>0.48541666666666666</v>
      </c>
      <c r="E2656" s="2" t="s">
        <v>5054</v>
      </c>
      <c r="F2656" s="2" t="s">
        <v>5050</v>
      </c>
      <c r="G2656" s="2">
        <v>22127</v>
      </c>
      <c r="H2656" s="2">
        <v>5</v>
      </c>
      <c r="I2656" s="2">
        <v>578</v>
      </c>
      <c r="J2656" s="2">
        <v>5371</v>
      </c>
      <c r="K2656" s="2">
        <v>4309</v>
      </c>
      <c r="L2656" s="2">
        <v>145</v>
      </c>
      <c r="M2656" s="2">
        <v>27</v>
      </c>
      <c r="N2656" s="2">
        <v>11</v>
      </c>
      <c r="O2656" s="2">
        <v>15</v>
      </c>
      <c r="P2656" s="2">
        <v>11</v>
      </c>
      <c r="Q2656" s="2">
        <v>118</v>
      </c>
      <c r="R2656" s="2">
        <v>10</v>
      </c>
      <c r="S2656" s="2" t="s">
        <v>31</v>
      </c>
      <c r="T2656" s="2">
        <f t="shared" si="287"/>
        <v>198</v>
      </c>
      <c r="U2656" s="4">
        <f t="shared" si="288"/>
        <v>4.5950336504989558E-2</v>
      </c>
      <c r="V2656" s="4">
        <f t="shared" si="289"/>
        <v>0.19473945858001537</v>
      </c>
      <c r="W2656">
        <f t="shared" si="290"/>
        <v>11</v>
      </c>
      <c r="X2656" t="str">
        <f t="shared" si="291"/>
        <v>Tuesday</v>
      </c>
      <c r="Y2656" t="str">
        <f t="shared" si="292"/>
        <v>Jul</v>
      </c>
      <c r="Z2656" t="str">
        <f t="shared" si="293"/>
        <v>3-5</v>
      </c>
    </row>
    <row r="2657" spans="1:26" x14ac:dyDescent="0.25">
      <c r="A2657" s="2" t="s">
        <v>7703</v>
      </c>
      <c r="B2657" s="2" t="s">
        <v>5036</v>
      </c>
      <c r="C2657" s="1">
        <v>45853</v>
      </c>
      <c r="D2657" s="3">
        <v>0.52986111111111112</v>
      </c>
      <c r="E2657" s="2" t="s">
        <v>16</v>
      </c>
      <c r="F2657" s="2" t="s">
        <v>5069</v>
      </c>
      <c r="G2657" s="2">
        <v>22386</v>
      </c>
      <c r="H2657" s="2">
        <v>3</v>
      </c>
      <c r="I2657" s="2">
        <v>239</v>
      </c>
      <c r="J2657" s="2">
        <v>15302</v>
      </c>
      <c r="K2657" s="2">
        <v>12163</v>
      </c>
      <c r="L2657" s="2">
        <v>488</v>
      </c>
      <c r="M2657" s="2">
        <v>51</v>
      </c>
      <c r="N2657" s="2">
        <v>29</v>
      </c>
      <c r="O2657" s="2">
        <v>38</v>
      </c>
      <c r="P2657" s="2">
        <v>46</v>
      </c>
      <c r="Q2657" s="2">
        <v>193</v>
      </c>
      <c r="R2657" s="2">
        <v>20</v>
      </c>
      <c r="S2657" s="2" t="s">
        <v>31</v>
      </c>
      <c r="T2657" s="2">
        <f t="shared" si="287"/>
        <v>606</v>
      </c>
      <c r="U2657" s="4">
        <f t="shared" si="288"/>
        <v>4.9823234399408042E-2</v>
      </c>
      <c r="V2657" s="4">
        <f t="shared" si="289"/>
        <v>0.54333065308675066</v>
      </c>
      <c r="W2657">
        <f t="shared" si="290"/>
        <v>12</v>
      </c>
      <c r="X2657" t="str">
        <f t="shared" si="291"/>
        <v>Tuesday</v>
      </c>
      <c r="Y2657" t="str">
        <f t="shared" si="292"/>
        <v>Jul</v>
      </c>
      <c r="Z2657" t="str">
        <f t="shared" si="293"/>
        <v>3-5</v>
      </c>
    </row>
    <row r="2658" spans="1:26" x14ac:dyDescent="0.25">
      <c r="A2658" s="2" t="s">
        <v>7704</v>
      </c>
      <c r="B2658" s="2" t="s">
        <v>5036</v>
      </c>
      <c r="C2658" s="1">
        <v>45853</v>
      </c>
      <c r="D2658" s="3">
        <v>0.54305555555555551</v>
      </c>
      <c r="E2658" s="2" t="s">
        <v>5054</v>
      </c>
      <c r="F2658" s="2" t="s">
        <v>5069</v>
      </c>
      <c r="G2658" s="2">
        <v>22021</v>
      </c>
      <c r="H2658" s="2">
        <v>2</v>
      </c>
      <c r="I2658" s="2">
        <v>719</v>
      </c>
      <c r="J2658" s="2">
        <v>8328</v>
      </c>
      <c r="K2658" s="2">
        <v>7005</v>
      </c>
      <c r="L2658" s="2">
        <v>154</v>
      </c>
      <c r="M2658" s="2">
        <v>36</v>
      </c>
      <c r="N2658" s="2">
        <v>12</v>
      </c>
      <c r="O2658" s="2">
        <v>16</v>
      </c>
      <c r="P2658" s="2">
        <v>22</v>
      </c>
      <c r="Q2658" s="2">
        <v>68</v>
      </c>
      <c r="R2658" s="2">
        <v>16</v>
      </c>
      <c r="S2658" s="2" t="s">
        <v>31</v>
      </c>
      <c r="T2658" s="2">
        <f t="shared" si="287"/>
        <v>218</v>
      </c>
      <c r="U2658" s="4">
        <f t="shared" si="288"/>
        <v>3.1120628122769452E-2</v>
      </c>
      <c r="V2658" s="4">
        <f t="shared" si="289"/>
        <v>0.31810544480268832</v>
      </c>
      <c r="W2658">
        <f t="shared" si="290"/>
        <v>13</v>
      </c>
      <c r="X2658" t="str">
        <f t="shared" si="291"/>
        <v>Tuesday</v>
      </c>
      <c r="Y2658" t="str">
        <f t="shared" si="292"/>
        <v>Jul</v>
      </c>
      <c r="Z2658" t="str">
        <f t="shared" si="293"/>
        <v>0-2</v>
      </c>
    </row>
    <row r="2659" spans="1:26" x14ac:dyDescent="0.25">
      <c r="A2659" s="2" t="s">
        <v>7705</v>
      </c>
      <c r="B2659" s="2" t="s">
        <v>5036</v>
      </c>
      <c r="C2659" s="1">
        <v>45853</v>
      </c>
      <c r="D2659" s="3">
        <v>0.54861111111111116</v>
      </c>
      <c r="E2659" s="2" t="s">
        <v>5054</v>
      </c>
      <c r="F2659" s="2" t="s">
        <v>5069</v>
      </c>
      <c r="G2659" s="2">
        <v>22373</v>
      </c>
      <c r="H2659" s="2">
        <v>3</v>
      </c>
      <c r="I2659" s="2">
        <v>566</v>
      </c>
      <c r="J2659" s="2">
        <v>21935</v>
      </c>
      <c r="K2659" s="2">
        <v>15505</v>
      </c>
      <c r="L2659" s="2">
        <v>404</v>
      </c>
      <c r="M2659" s="2">
        <v>88</v>
      </c>
      <c r="N2659" s="2">
        <v>40</v>
      </c>
      <c r="O2659" s="2">
        <v>52</v>
      </c>
      <c r="P2659" s="2">
        <v>24</v>
      </c>
      <c r="Q2659" s="2">
        <v>423</v>
      </c>
      <c r="R2659" s="2">
        <v>19</v>
      </c>
      <c r="S2659" s="2" t="s">
        <v>31</v>
      </c>
      <c r="T2659" s="2">
        <f t="shared" si="287"/>
        <v>584</v>
      </c>
      <c r="U2659" s="4">
        <f t="shared" si="288"/>
        <v>3.7665269267978072E-2</v>
      </c>
      <c r="V2659" s="4">
        <f t="shared" si="289"/>
        <v>0.69302284003039383</v>
      </c>
      <c r="W2659">
        <f t="shared" si="290"/>
        <v>13</v>
      </c>
      <c r="X2659" t="str">
        <f t="shared" si="291"/>
        <v>Tuesday</v>
      </c>
      <c r="Y2659" t="str">
        <f t="shared" si="292"/>
        <v>Jul</v>
      </c>
      <c r="Z2659" t="str">
        <f t="shared" si="293"/>
        <v>3-5</v>
      </c>
    </row>
    <row r="2660" spans="1:26" x14ac:dyDescent="0.25">
      <c r="A2660" s="2" t="s">
        <v>7706</v>
      </c>
      <c r="B2660" s="2" t="s">
        <v>5036</v>
      </c>
      <c r="C2660" s="1">
        <v>45853</v>
      </c>
      <c r="D2660" s="3">
        <v>0.56319444444444444</v>
      </c>
      <c r="E2660" s="2" t="s">
        <v>5046</v>
      </c>
      <c r="F2660" s="2" t="s">
        <v>5050</v>
      </c>
      <c r="G2660" s="2">
        <v>22251</v>
      </c>
      <c r="H2660" s="2">
        <v>2</v>
      </c>
      <c r="I2660" s="2">
        <v>244</v>
      </c>
      <c r="J2660" s="2">
        <v>6865</v>
      </c>
      <c r="K2660" s="2">
        <v>4976</v>
      </c>
      <c r="L2660" s="2">
        <v>58</v>
      </c>
      <c r="M2660" s="2">
        <v>6</v>
      </c>
      <c r="N2660" s="2">
        <v>5</v>
      </c>
      <c r="O2660" s="2">
        <v>10</v>
      </c>
      <c r="P2660" s="2">
        <v>32</v>
      </c>
      <c r="Q2660" s="2">
        <v>45</v>
      </c>
      <c r="R2660" s="2">
        <v>6</v>
      </c>
      <c r="S2660" s="2" t="s">
        <v>31</v>
      </c>
      <c r="T2660" s="2">
        <f t="shared" si="287"/>
        <v>79</v>
      </c>
      <c r="U2660" s="4">
        <f t="shared" si="288"/>
        <v>1.5876205787781351E-2</v>
      </c>
      <c r="V2660" s="4">
        <f t="shared" si="289"/>
        <v>0.22363039863376927</v>
      </c>
      <c r="W2660">
        <f t="shared" si="290"/>
        <v>13</v>
      </c>
      <c r="X2660" t="str">
        <f t="shared" si="291"/>
        <v>Tuesday</v>
      </c>
      <c r="Y2660" t="str">
        <f t="shared" si="292"/>
        <v>Jul</v>
      </c>
      <c r="Z2660" t="str">
        <f t="shared" si="293"/>
        <v>0-2</v>
      </c>
    </row>
    <row r="2661" spans="1:26" x14ac:dyDescent="0.25">
      <c r="A2661" s="2" t="s">
        <v>7707</v>
      </c>
      <c r="B2661" s="2" t="s">
        <v>5036</v>
      </c>
      <c r="C2661" s="1">
        <v>45853</v>
      </c>
      <c r="D2661" s="3">
        <v>0.61388888888888893</v>
      </c>
      <c r="E2661" s="2" t="s">
        <v>5037</v>
      </c>
      <c r="F2661" s="2" t="s">
        <v>5052</v>
      </c>
      <c r="G2661" s="2">
        <v>22288</v>
      </c>
      <c r="H2661" s="2">
        <v>7</v>
      </c>
      <c r="I2661" s="2">
        <v>311</v>
      </c>
      <c r="J2661" s="2">
        <v>10679</v>
      </c>
      <c r="K2661" s="2">
        <v>8073</v>
      </c>
      <c r="L2661" s="2">
        <v>360</v>
      </c>
      <c r="M2661" s="2">
        <v>50</v>
      </c>
      <c r="N2661" s="2">
        <v>44</v>
      </c>
      <c r="O2661" s="2">
        <v>107</v>
      </c>
      <c r="P2661" s="2">
        <v>23</v>
      </c>
      <c r="Q2661" s="2">
        <v>249</v>
      </c>
      <c r="R2661" s="2">
        <v>20</v>
      </c>
      <c r="S2661" s="2" t="s">
        <v>31</v>
      </c>
      <c r="T2661" s="2">
        <f t="shared" si="287"/>
        <v>561</v>
      </c>
      <c r="U2661" s="4">
        <f t="shared" si="288"/>
        <v>6.9490895577852096E-2</v>
      </c>
      <c r="V2661" s="4">
        <f t="shared" si="289"/>
        <v>0.36221284996410624</v>
      </c>
      <c r="W2661">
        <f t="shared" si="290"/>
        <v>14</v>
      </c>
      <c r="X2661" t="str">
        <f t="shared" si="291"/>
        <v>Tuesday</v>
      </c>
      <c r="Y2661" t="str">
        <f t="shared" si="292"/>
        <v>Jul</v>
      </c>
      <c r="Z2661" t="str">
        <f t="shared" si="293"/>
        <v>6-10</v>
      </c>
    </row>
    <row r="2662" spans="1:26" x14ac:dyDescent="0.25">
      <c r="A2662" s="2" t="s">
        <v>7708</v>
      </c>
      <c r="B2662" s="2" t="s">
        <v>5036</v>
      </c>
      <c r="C2662" s="1">
        <v>45853</v>
      </c>
      <c r="D2662" s="3">
        <v>0.65902777777777777</v>
      </c>
      <c r="E2662" s="2" t="s">
        <v>5054</v>
      </c>
      <c r="F2662" s="2" t="s">
        <v>5038</v>
      </c>
      <c r="G2662" s="2">
        <v>22503</v>
      </c>
      <c r="H2662" s="2">
        <v>9</v>
      </c>
      <c r="I2662" s="2">
        <v>1493</v>
      </c>
      <c r="J2662" s="2">
        <v>4399</v>
      </c>
      <c r="K2662" s="2">
        <v>3323</v>
      </c>
      <c r="L2662" s="2">
        <v>58</v>
      </c>
      <c r="M2662" s="2">
        <v>18</v>
      </c>
      <c r="N2662" s="2">
        <v>6</v>
      </c>
      <c r="O2662" s="2">
        <v>6</v>
      </c>
      <c r="P2662" s="2">
        <v>13</v>
      </c>
      <c r="Q2662" s="2">
        <v>84</v>
      </c>
      <c r="R2662" s="2">
        <v>3</v>
      </c>
      <c r="S2662" s="2" t="s">
        <v>31</v>
      </c>
      <c r="T2662" s="2">
        <f t="shared" si="287"/>
        <v>88</v>
      </c>
      <c r="U2662" s="4">
        <f t="shared" si="288"/>
        <v>2.6482094492928078E-2</v>
      </c>
      <c r="V2662" s="4">
        <f t="shared" si="289"/>
        <v>0.14766919966226724</v>
      </c>
      <c r="W2662">
        <f t="shared" si="290"/>
        <v>15</v>
      </c>
      <c r="X2662" t="str">
        <f t="shared" si="291"/>
        <v>Tuesday</v>
      </c>
      <c r="Y2662" t="str">
        <f t="shared" si="292"/>
        <v>Jul</v>
      </c>
      <c r="Z2662" t="str">
        <f t="shared" si="293"/>
        <v>6-10</v>
      </c>
    </row>
    <row r="2663" spans="1:26" x14ac:dyDescent="0.25">
      <c r="A2663" s="2" t="s">
        <v>7709</v>
      </c>
      <c r="B2663" s="2" t="s">
        <v>5036</v>
      </c>
      <c r="C2663" s="1">
        <v>45853</v>
      </c>
      <c r="D2663" s="3">
        <v>0.71319444444444446</v>
      </c>
      <c r="E2663" s="2" t="s">
        <v>5054</v>
      </c>
      <c r="F2663" s="2" t="s">
        <v>5040</v>
      </c>
      <c r="G2663" s="2">
        <v>22238</v>
      </c>
      <c r="H2663" s="2">
        <v>5</v>
      </c>
      <c r="I2663" s="2">
        <v>954</v>
      </c>
      <c r="J2663" s="2">
        <v>18221</v>
      </c>
      <c r="K2663" s="2">
        <v>12639</v>
      </c>
      <c r="L2663" s="2">
        <v>676</v>
      </c>
      <c r="M2663" s="2">
        <v>191</v>
      </c>
      <c r="N2663" s="2">
        <v>73</v>
      </c>
      <c r="O2663" s="2">
        <v>78</v>
      </c>
      <c r="P2663" s="2">
        <v>13</v>
      </c>
      <c r="Q2663" s="2">
        <v>178</v>
      </c>
      <c r="R2663" s="2">
        <v>33</v>
      </c>
      <c r="S2663" s="2" t="s">
        <v>31</v>
      </c>
      <c r="T2663" s="2">
        <f t="shared" si="287"/>
        <v>1018</v>
      </c>
      <c r="U2663" s="4">
        <f t="shared" si="288"/>
        <v>8.0544346862884725E-2</v>
      </c>
      <c r="V2663" s="4">
        <f t="shared" si="289"/>
        <v>0.56835147045597623</v>
      </c>
      <c r="W2663">
        <f t="shared" si="290"/>
        <v>17</v>
      </c>
      <c r="X2663" t="str">
        <f t="shared" si="291"/>
        <v>Tuesday</v>
      </c>
      <c r="Y2663" t="str">
        <f t="shared" si="292"/>
        <v>Jul</v>
      </c>
      <c r="Z2663" t="str">
        <f t="shared" si="293"/>
        <v>3-5</v>
      </c>
    </row>
    <row r="2664" spans="1:26" x14ac:dyDescent="0.25">
      <c r="A2664" s="2" t="s">
        <v>7710</v>
      </c>
      <c r="B2664" s="2" t="s">
        <v>5036</v>
      </c>
      <c r="C2664" s="1">
        <v>45853</v>
      </c>
      <c r="D2664" s="3">
        <v>0.76388888888888884</v>
      </c>
      <c r="E2664" s="2" t="s">
        <v>5054</v>
      </c>
      <c r="F2664" s="2" t="s">
        <v>5050</v>
      </c>
      <c r="G2664" s="2">
        <v>22398</v>
      </c>
      <c r="H2664" s="2">
        <v>2</v>
      </c>
      <c r="I2664" s="2">
        <v>717</v>
      </c>
      <c r="J2664" s="2">
        <v>6638</v>
      </c>
      <c r="K2664" s="2">
        <v>6140</v>
      </c>
      <c r="L2664" s="2">
        <v>227</v>
      </c>
      <c r="M2664" s="2">
        <v>56</v>
      </c>
      <c r="N2664" s="2">
        <v>14</v>
      </c>
      <c r="O2664" s="2">
        <v>18</v>
      </c>
      <c r="P2664" s="2">
        <v>14</v>
      </c>
      <c r="Q2664" s="2">
        <v>150</v>
      </c>
      <c r="R2664" s="2">
        <v>12</v>
      </c>
      <c r="S2664" s="2" t="s">
        <v>31</v>
      </c>
      <c r="T2664" s="2">
        <f t="shared" si="287"/>
        <v>315</v>
      </c>
      <c r="U2664" s="4">
        <f t="shared" si="288"/>
        <v>5.1302931596091207E-2</v>
      </c>
      <c r="V2664" s="4">
        <f t="shared" si="289"/>
        <v>0.27413161889454418</v>
      </c>
      <c r="W2664">
        <f t="shared" si="290"/>
        <v>18</v>
      </c>
      <c r="X2664" t="str">
        <f t="shared" si="291"/>
        <v>Tuesday</v>
      </c>
      <c r="Y2664" t="str">
        <f t="shared" si="292"/>
        <v>Jul</v>
      </c>
      <c r="Z2664" t="str">
        <f t="shared" si="293"/>
        <v>0-2</v>
      </c>
    </row>
    <row r="2665" spans="1:26" x14ac:dyDescent="0.25">
      <c r="A2665" s="2" t="s">
        <v>7711</v>
      </c>
      <c r="B2665" s="2" t="s">
        <v>5036</v>
      </c>
      <c r="C2665" s="1">
        <v>45853</v>
      </c>
      <c r="D2665" s="3">
        <v>0.78611111111111109</v>
      </c>
      <c r="E2665" s="2" t="s">
        <v>5044</v>
      </c>
      <c r="F2665" s="2" t="s">
        <v>5038</v>
      </c>
      <c r="G2665" s="2">
        <v>22163</v>
      </c>
      <c r="H2665" s="2">
        <v>5</v>
      </c>
      <c r="I2665" s="2">
        <v>221</v>
      </c>
      <c r="J2665" s="2">
        <v>22490</v>
      </c>
      <c r="K2665" s="2">
        <v>17293</v>
      </c>
      <c r="L2665" s="2">
        <v>350</v>
      </c>
      <c r="M2665" s="2">
        <v>43</v>
      </c>
      <c r="N2665" s="2">
        <v>30</v>
      </c>
      <c r="O2665" s="2">
        <v>28</v>
      </c>
      <c r="P2665" s="2">
        <v>88</v>
      </c>
      <c r="Q2665" s="2">
        <v>191</v>
      </c>
      <c r="R2665" s="2">
        <v>48</v>
      </c>
      <c r="S2665" s="2" t="s">
        <v>28</v>
      </c>
      <c r="T2665" s="2">
        <f t="shared" si="287"/>
        <v>451</v>
      </c>
      <c r="U2665" s="4">
        <f t="shared" si="288"/>
        <v>2.6079916729312438E-2</v>
      </c>
      <c r="V2665" s="4">
        <f t="shared" si="289"/>
        <v>0.78026440463836122</v>
      </c>
      <c r="W2665">
        <f t="shared" si="290"/>
        <v>18</v>
      </c>
      <c r="X2665" t="str">
        <f t="shared" si="291"/>
        <v>Tuesday</v>
      </c>
      <c r="Y2665" t="str">
        <f t="shared" si="292"/>
        <v>Jul</v>
      </c>
      <c r="Z2665" t="str">
        <f t="shared" si="293"/>
        <v>3-5</v>
      </c>
    </row>
    <row r="2666" spans="1:26" x14ac:dyDescent="0.25">
      <c r="A2666" s="2" t="s">
        <v>7712</v>
      </c>
      <c r="B2666" s="2" t="s">
        <v>5036</v>
      </c>
      <c r="C2666" s="1">
        <v>45853</v>
      </c>
      <c r="D2666" s="3">
        <v>0.7944444444444444</v>
      </c>
      <c r="E2666" s="2" t="s">
        <v>16</v>
      </c>
      <c r="F2666" s="2" t="s">
        <v>5040</v>
      </c>
      <c r="G2666" s="2">
        <v>22162</v>
      </c>
      <c r="H2666" s="2">
        <v>6</v>
      </c>
      <c r="I2666" s="2">
        <v>466</v>
      </c>
      <c r="J2666" s="2">
        <v>10155</v>
      </c>
      <c r="K2666" s="2">
        <v>7636</v>
      </c>
      <c r="L2666" s="2">
        <v>272</v>
      </c>
      <c r="M2666" s="2">
        <v>47</v>
      </c>
      <c r="N2666" s="2">
        <v>22</v>
      </c>
      <c r="O2666" s="2">
        <v>31</v>
      </c>
      <c r="P2666" s="2">
        <v>33</v>
      </c>
      <c r="Q2666" s="2">
        <v>123</v>
      </c>
      <c r="R2666" s="2">
        <v>15</v>
      </c>
      <c r="S2666" s="2" t="s">
        <v>31</v>
      </c>
      <c r="T2666" s="2">
        <f t="shared" si="287"/>
        <v>372</v>
      </c>
      <c r="U2666" s="4">
        <f t="shared" si="288"/>
        <v>4.8716605552645363E-2</v>
      </c>
      <c r="V2666" s="4">
        <f t="shared" si="289"/>
        <v>0.34455374063712663</v>
      </c>
      <c r="W2666">
        <f t="shared" si="290"/>
        <v>19</v>
      </c>
      <c r="X2666" t="str">
        <f t="shared" si="291"/>
        <v>Tuesday</v>
      </c>
      <c r="Y2666" t="str">
        <f t="shared" si="292"/>
        <v>Jul</v>
      </c>
      <c r="Z2666" t="str">
        <f t="shared" si="293"/>
        <v>6-10</v>
      </c>
    </row>
    <row r="2667" spans="1:26" x14ac:dyDescent="0.25">
      <c r="A2667" s="2" t="s">
        <v>7713</v>
      </c>
      <c r="B2667" s="2" t="s">
        <v>5036</v>
      </c>
      <c r="C2667" s="1">
        <v>45854</v>
      </c>
      <c r="D2667" s="3">
        <v>0.20972222222222223</v>
      </c>
      <c r="E2667" s="2" t="s">
        <v>5037</v>
      </c>
      <c r="F2667" s="2" t="s">
        <v>5042</v>
      </c>
      <c r="G2667" s="2">
        <v>22294</v>
      </c>
      <c r="H2667" s="2">
        <v>1</v>
      </c>
      <c r="I2667" s="2">
        <v>239</v>
      </c>
      <c r="J2667" s="2">
        <v>29425</v>
      </c>
      <c r="K2667" s="2">
        <v>20532</v>
      </c>
      <c r="L2667" s="2">
        <v>720</v>
      </c>
      <c r="M2667" s="2">
        <v>109</v>
      </c>
      <c r="N2667" s="2">
        <v>97</v>
      </c>
      <c r="O2667" s="2">
        <v>229</v>
      </c>
      <c r="P2667" s="2">
        <v>166</v>
      </c>
      <c r="Q2667" s="2">
        <v>540</v>
      </c>
      <c r="R2667" s="2">
        <v>34</v>
      </c>
      <c r="S2667" s="2" t="s">
        <v>28</v>
      </c>
      <c r="T2667" s="2">
        <f t="shared" si="287"/>
        <v>1155</v>
      </c>
      <c r="U2667" s="4">
        <f t="shared" si="288"/>
        <v>5.6253652834599648E-2</v>
      </c>
      <c r="V2667" s="4">
        <f t="shared" si="289"/>
        <v>0.920965282138692</v>
      </c>
      <c r="W2667">
        <f t="shared" si="290"/>
        <v>5</v>
      </c>
      <c r="X2667" t="str">
        <f t="shared" si="291"/>
        <v>Wednesday</v>
      </c>
      <c r="Y2667" t="str">
        <f t="shared" si="292"/>
        <v>Jul</v>
      </c>
      <c r="Z2667" t="str">
        <f t="shared" si="293"/>
        <v>0-2</v>
      </c>
    </row>
    <row r="2668" spans="1:26" x14ac:dyDescent="0.25">
      <c r="A2668" s="2" t="s">
        <v>7714</v>
      </c>
      <c r="B2668" s="2" t="s">
        <v>5036</v>
      </c>
      <c r="C2668" s="1">
        <v>45854</v>
      </c>
      <c r="D2668" s="3">
        <v>0.24652777777777779</v>
      </c>
      <c r="E2668" s="2" t="s">
        <v>5054</v>
      </c>
      <c r="F2668" s="2" t="s">
        <v>5040</v>
      </c>
      <c r="G2668" s="2">
        <v>22093</v>
      </c>
      <c r="H2668" s="2">
        <v>4</v>
      </c>
      <c r="I2668" s="2">
        <v>584</v>
      </c>
      <c r="J2668" s="2">
        <v>12350</v>
      </c>
      <c r="K2668" s="2">
        <v>9340</v>
      </c>
      <c r="L2668" s="2">
        <v>371</v>
      </c>
      <c r="M2668" s="2">
        <v>75</v>
      </c>
      <c r="N2668" s="2">
        <v>34</v>
      </c>
      <c r="O2668" s="2">
        <v>28</v>
      </c>
      <c r="P2668" s="2">
        <v>11</v>
      </c>
      <c r="Q2668" s="2">
        <v>75</v>
      </c>
      <c r="R2668" s="2">
        <v>19</v>
      </c>
      <c r="S2668" s="2" t="s">
        <v>31</v>
      </c>
      <c r="T2668" s="2">
        <f t="shared" si="287"/>
        <v>508</v>
      </c>
      <c r="U2668" s="4">
        <f t="shared" si="288"/>
        <v>5.4389721627408995E-2</v>
      </c>
      <c r="V2668" s="4">
        <f t="shared" si="289"/>
        <v>0.42275833974562077</v>
      </c>
      <c r="W2668">
        <f t="shared" si="290"/>
        <v>5</v>
      </c>
      <c r="X2668" t="str">
        <f t="shared" si="291"/>
        <v>Wednesday</v>
      </c>
      <c r="Y2668" t="str">
        <f t="shared" si="292"/>
        <v>Jul</v>
      </c>
      <c r="Z2668" t="str">
        <f t="shared" si="293"/>
        <v>3-5</v>
      </c>
    </row>
    <row r="2669" spans="1:26" x14ac:dyDescent="0.25">
      <c r="A2669" s="2" t="s">
        <v>7715</v>
      </c>
      <c r="B2669" s="2" t="s">
        <v>5036</v>
      </c>
      <c r="C2669" s="1">
        <v>45854</v>
      </c>
      <c r="D2669" s="3">
        <v>0.32013888888888886</v>
      </c>
      <c r="E2669" s="2" t="s">
        <v>16</v>
      </c>
      <c r="F2669" s="2" t="s">
        <v>5069</v>
      </c>
      <c r="G2669" s="2">
        <v>22175</v>
      </c>
      <c r="H2669" s="2">
        <v>1</v>
      </c>
      <c r="I2669" s="2">
        <v>310</v>
      </c>
      <c r="J2669" s="2">
        <v>14180</v>
      </c>
      <c r="K2669" s="2">
        <v>10646</v>
      </c>
      <c r="L2669" s="2">
        <v>289</v>
      </c>
      <c r="M2669" s="2">
        <v>25</v>
      </c>
      <c r="N2669" s="2">
        <v>13</v>
      </c>
      <c r="O2669" s="2">
        <v>26</v>
      </c>
      <c r="P2669" s="2">
        <v>55</v>
      </c>
      <c r="Q2669" s="2">
        <v>118</v>
      </c>
      <c r="R2669" s="2">
        <v>30</v>
      </c>
      <c r="S2669" s="2" t="s">
        <v>31</v>
      </c>
      <c r="T2669" s="2">
        <f t="shared" si="287"/>
        <v>353</v>
      </c>
      <c r="U2669" s="4">
        <f t="shared" si="288"/>
        <v>3.3157993612624462E-2</v>
      </c>
      <c r="V2669" s="4">
        <f t="shared" si="289"/>
        <v>0.48009019165727168</v>
      </c>
      <c r="W2669">
        <f t="shared" si="290"/>
        <v>7</v>
      </c>
      <c r="X2669" t="str">
        <f t="shared" si="291"/>
        <v>Wednesday</v>
      </c>
      <c r="Y2669" t="str">
        <f t="shared" si="292"/>
        <v>Jul</v>
      </c>
      <c r="Z2669" t="str">
        <f t="shared" si="293"/>
        <v>0-2</v>
      </c>
    </row>
    <row r="2670" spans="1:26" x14ac:dyDescent="0.25">
      <c r="A2670" s="2" t="s">
        <v>7716</v>
      </c>
      <c r="B2670" s="2" t="s">
        <v>5036</v>
      </c>
      <c r="C2670" s="1">
        <v>45854</v>
      </c>
      <c r="D2670" s="3">
        <v>0.33611111111111114</v>
      </c>
      <c r="E2670" s="2" t="s">
        <v>5054</v>
      </c>
      <c r="F2670" s="2" t="s">
        <v>5050</v>
      </c>
      <c r="G2670" s="2">
        <v>22412</v>
      </c>
      <c r="H2670" s="2">
        <v>6</v>
      </c>
      <c r="I2670" s="2">
        <v>985</v>
      </c>
      <c r="J2670" s="2">
        <v>7561</v>
      </c>
      <c r="K2670" s="2">
        <v>6231</v>
      </c>
      <c r="L2670" s="2">
        <v>196</v>
      </c>
      <c r="M2670" s="2">
        <v>41</v>
      </c>
      <c r="N2670" s="2">
        <v>12</v>
      </c>
      <c r="O2670" s="2">
        <v>18</v>
      </c>
      <c r="P2670" s="2">
        <v>14</v>
      </c>
      <c r="Q2670" s="2">
        <v>87</v>
      </c>
      <c r="R2670" s="2">
        <v>16</v>
      </c>
      <c r="S2670" s="2" t="s">
        <v>31</v>
      </c>
      <c r="T2670" s="2">
        <f t="shared" si="287"/>
        <v>267</v>
      </c>
      <c r="U2670" s="4">
        <f t="shared" si="288"/>
        <v>4.285026480500722E-2</v>
      </c>
      <c r="V2670" s="4">
        <f t="shared" si="289"/>
        <v>0.27802070319471711</v>
      </c>
      <c r="W2670">
        <f t="shared" si="290"/>
        <v>8</v>
      </c>
      <c r="X2670" t="str">
        <f t="shared" si="291"/>
        <v>Wednesday</v>
      </c>
      <c r="Y2670" t="str">
        <f t="shared" si="292"/>
        <v>Jul</v>
      </c>
      <c r="Z2670" t="str">
        <f t="shared" si="293"/>
        <v>6-10</v>
      </c>
    </row>
    <row r="2671" spans="1:26" x14ac:dyDescent="0.25">
      <c r="A2671" s="2" t="s">
        <v>7717</v>
      </c>
      <c r="B2671" s="2" t="s">
        <v>5036</v>
      </c>
      <c r="C2671" s="1">
        <v>45854</v>
      </c>
      <c r="D2671" s="3">
        <v>0.34513888888888888</v>
      </c>
      <c r="E2671" s="2" t="s">
        <v>16</v>
      </c>
      <c r="F2671" s="2" t="s">
        <v>5048</v>
      </c>
      <c r="G2671" s="2">
        <v>22522</v>
      </c>
      <c r="H2671" s="2">
        <v>2</v>
      </c>
      <c r="I2671" s="2">
        <v>259</v>
      </c>
      <c r="J2671" s="2">
        <v>35570</v>
      </c>
      <c r="K2671" s="2">
        <v>29369</v>
      </c>
      <c r="L2671" s="2">
        <v>600</v>
      </c>
      <c r="M2671" s="2">
        <v>59</v>
      </c>
      <c r="N2671" s="2">
        <v>44</v>
      </c>
      <c r="O2671" s="2">
        <v>68</v>
      </c>
      <c r="P2671" s="2">
        <v>73</v>
      </c>
      <c r="Q2671" s="2">
        <v>644</v>
      </c>
      <c r="R2671" s="2">
        <v>67</v>
      </c>
      <c r="S2671" s="2" t="s">
        <v>31</v>
      </c>
      <c r="T2671" s="2">
        <f t="shared" si="287"/>
        <v>771</v>
      </c>
      <c r="U2671" s="4">
        <f t="shared" si="288"/>
        <v>2.625217065613402E-2</v>
      </c>
      <c r="V2671" s="4">
        <f t="shared" si="289"/>
        <v>1.3040138531213925</v>
      </c>
      <c r="W2671">
        <f t="shared" si="290"/>
        <v>8</v>
      </c>
      <c r="X2671" t="str">
        <f t="shared" si="291"/>
        <v>Wednesday</v>
      </c>
      <c r="Y2671" t="str">
        <f t="shared" si="292"/>
        <v>Jul</v>
      </c>
      <c r="Z2671" t="str">
        <f t="shared" si="293"/>
        <v>0-2</v>
      </c>
    </row>
    <row r="2672" spans="1:26" x14ac:dyDescent="0.25">
      <c r="A2672" s="2" t="s">
        <v>7718</v>
      </c>
      <c r="B2672" s="2" t="s">
        <v>5036</v>
      </c>
      <c r="C2672" s="1">
        <v>45854</v>
      </c>
      <c r="D2672" s="3">
        <v>0.34722222222222221</v>
      </c>
      <c r="E2672" s="2" t="s">
        <v>16</v>
      </c>
      <c r="F2672" s="2" t="s">
        <v>5048</v>
      </c>
      <c r="G2672" s="2">
        <v>22416</v>
      </c>
      <c r="H2672" s="2">
        <v>7</v>
      </c>
      <c r="I2672" s="2">
        <v>145</v>
      </c>
      <c r="J2672" s="2">
        <v>9877</v>
      </c>
      <c r="K2672" s="2">
        <v>8473</v>
      </c>
      <c r="L2672" s="2">
        <v>324</v>
      </c>
      <c r="M2672" s="2">
        <v>47</v>
      </c>
      <c r="N2672" s="2">
        <v>21</v>
      </c>
      <c r="O2672" s="2">
        <v>28</v>
      </c>
      <c r="P2672" s="2">
        <v>39</v>
      </c>
      <c r="Q2672" s="2">
        <v>237</v>
      </c>
      <c r="R2672" s="2">
        <v>25</v>
      </c>
      <c r="S2672" s="2" t="s">
        <v>31</v>
      </c>
      <c r="T2672" s="2">
        <f t="shared" si="287"/>
        <v>420</v>
      </c>
      <c r="U2672" s="4">
        <f t="shared" si="288"/>
        <v>4.9569219874896729E-2</v>
      </c>
      <c r="V2672" s="4">
        <f t="shared" si="289"/>
        <v>0.37798893647394716</v>
      </c>
      <c r="W2672">
        <f t="shared" si="290"/>
        <v>8</v>
      </c>
      <c r="X2672" t="str">
        <f t="shared" si="291"/>
        <v>Wednesday</v>
      </c>
      <c r="Y2672" t="str">
        <f t="shared" si="292"/>
        <v>Jul</v>
      </c>
      <c r="Z2672" t="str">
        <f t="shared" si="293"/>
        <v>6-10</v>
      </c>
    </row>
    <row r="2673" spans="1:26" x14ac:dyDescent="0.25">
      <c r="A2673" s="2" t="s">
        <v>7719</v>
      </c>
      <c r="B2673" s="2" t="s">
        <v>5036</v>
      </c>
      <c r="C2673" s="1">
        <v>45854</v>
      </c>
      <c r="D2673" s="3">
        <v>0.35694444444444445</v>
      </c>
      <c r="E2673" s="2" t="s">
        <v>16</v>
      </c>
      <c r="F2673" s="2" t="s">
        <v>5069</v>
      </c>
      <c r="G2673" s="2">
        <v>22312</v>
      </c>
      <c r="H2673" s="2">
        <v>6</v>
      </c>
      <c r="I2673" s="2">
        <v>1226</v>
      </c>
      <c r="J2673" s="2">
        <v>23283</v>
      </c>
      <c r="K2673" s="2">
        <v>17899</v>
      </c>
      <c r="L2673" s="2">
        <v>511</v>
      </c>
      <c r="M2673" s="2">
        <v>61</v>
      </c>
      <c r="N2673" s="2">
        <v>38</v>
      </c>
      <c r="O2673" s="2">
        <v>51</v>
      </c>
      <c r="P2673" s="2">
        <v>93</v>
      </c>
      <c r="Q2673" s="2">
        <v>421</v>
      </c>
      <c r="R2673" s="2">
        <v>30</v>
      </c>
      <c r="S2673" s="2" t="s">
        <v>31</v>
      </c>
      <c r="T2673" s="2">
        <f t="shared" si="287"/>
        <v>661</v>
      </c>
      <c r="U2673" s="4">
        <f t="shared" si="288"/>
        <v>3.6929437398737358E-2</v>
      </c>
      <c r="V2673" s="4">
        <f t="shared" si="289"/>
        <v>0.80221405521692368</v>
      </c>
      <c r="W2673">
        <f t="shared" si="290"/>
        <v>8</v>
      </c>
      <c r="X2673" t="str">
        <f t="shared" si="291"/>
        <v>Wednesday</v>
      </c>
      <c r="Y2673" t="str">
        <f t="shared" si="292"/>
        <v>Jul</v>
      </c>
      <c r="Z2673" t="str">
        <f t="shared" si="293"/>
        <v>6-10</v>
      </c>
    </row>
    <row r="2674" spans="1:26" x14ac:dyDescent="0.25">
      <c r="A2674" s="2" t="s">
        <v>7720</v>
      </c>
      <c r="B2674" s="2" t="s">
        <v>5036</v>
      </c>
      <c r="C2674" s="1">
        <v>45854</v>
      </c>
      <c r="D2674" s="3">
        <v>0.3611111111111111</v>
      </c>
      <c r="E2674" s="2" t="s">
        <v>5037</v>
      </c>
      <c r="F2674" s="2" t="s">
        <v>5048</v>
      </c>
      <c r="G2674" s="2">
        <v>22394</v>
      </c>
      <c r="H2674" s="2">
        <v>0</v>
      </c>
      <c r="I2674" s="2">
        <v>268</v>
      </c>
      <c r="J2674" s="2">
        <v>28197</v>
      </c>
      <c r="K2674" s="2">
        <v>23391</v>
      </c>
      <c r="L2674" s="2">
        <v>740</v>
      </c>
      <c r="M2674" s="2">
        <v>117</v>
      </c>
      <c r="N2674" s="2">
        <v>121</v>
      </c>
      <c r="O2674" s="2">
        <v>209</v>
      </c>
      <c r="P2674" s="2">
        <v>149</v>
      </c>
      <c r="Q2674" s="2">
        <v>327</v>
      </c>
      <c r="R2674" s="2">
        <v>42</v>
      </c>
      <c r="S2674" s="2" t="s">
        <v>31</v>
      </c>
      <c r="T2674" s="2">
        <f t="shared" si="287"/>
        <v>1187</v>
      </c>
      <c r="U2674" s="4">
        <f t="shared" si="288"/>
        <v>5.074601342396648E-2</v>
      </c>
      <c r="V2674" s="4">
        <f t="shared" si="289"/>
        <v>1.0445208538001249</v>
      </c>
      <c r="W2674">
        <f t="shared" si="290"/>
        <v>8</v>
      </c>
      <c r="X2674" t="str">
        <f t="shared" si="291"/>
        <v>Wednesday</v>
      </c>
      <c r="Y2674" t="str">
        <f t="shared" si="292"/>
        <v>Jul</v>
      </c>
      <c r="Z2674" t="str">
        <f t="shared" si="293"/>
        <v>0-2</v>
      </c>
    </row>
    <row r="2675" spans="1:26" x14ac:dyDescent="0.25">
      <c r="A2675" s="2" t="s">
        <v>7721</v>
      </c>
      <c r="B2675" s="2" t="s">
        <v>5036</v>
      </c>
      <c r="C2675" s="1">
        <v>45854</v>
      </c>
      <c r="D2675" s="3">
        <v>0.36944444444444446</v>
      </c>
      <c r="E2675" s="2" t="s">
        <v>5054</v>
      </c>
      <c r="F2675" s="2" t="s">
        <v>5050</v>
      </c>
      <c r="G2675" s="2">
        <v>22429</v>
      </c>
      <c r="H2675" s="2">
        <v>0</v>
      </c>
      <c r="I2675" s="2">
        <v>1045</v>
      </c>
      <c r="J2675" s="2">
        <v>8410</v>
      </c>
      <c r="K2675" s="2">
        <v>6619</v>
      </c>
      <c r="L2675" s="2">
        <v>169</v>
      </c>
      <c r="M2675" s="2">
        <v>36</v>
      </c>
      <c r="N2675" s="2">
        <v>14</v>
      </c>
      <c r="O2675" s="2">
        <v>17</v>
      </c>
      <c r="P2675" s="2">
        <v>18</v>
      </c>
      <c r="Q2675" s="2">
        <v>95</v>
      </c>
      <c r="R2675" s="2">
        <v>5</v>
      </c>
      <c r="S2675" s="2" t="s">
        <v>31</v>
      </c>
      <c r="T2675" s="2">
        <f t="shared" si="287"/>
        <v>236</v>
      </c>
      <c r="U2675" s="4">
        <f t="shared" si="288"/>
        <v>3.5654932769300499E-2</v>
      </c>
      <c r="V2675" s="4">
        <f t="shared" si="289"/>
        <v>0.29510901065584733</v>
      </c>
      <c r="W2675">
        <f t="shared" si="290"/>
        <v>8</v>
      </c>
      <c r="X2675" t="str">
        <f t="shared" si="291"/>
        <v>Wednesday</v>
      </c>
      <c r="Y2675" t="str">
        <f t="shared" si="292"/>
        <v>Jul</v>
      </c>
      <c r="Z2675" t="str">
        <f t="shared" si="293"/>
        <v>0-2</v>
      </c>
    </row>
    <row r="2676" spans="1:26" x14ac:dyDescent="0.25">
      <c r="A2676" s="2" t="s">
        <v>7722</v>
      </c>
      <c r="B2676" s="2" t="s">
        <v>5036</v>
      </c>
      <c r="C2676" s="1">
        <v>45854</v>
      </c>
      <c r="D2676" s="3">
        <v>0.37291666666666667</v>
      </c>
      <c r="E2676" s="2" t="s">
        <v>5054</v>
      </c>
      <c r="F2676" s="2" t="s">
        <v>5052</v>
      </c>
      <c r="G2676" s="2">
        <v>22226</v>
      </c>
      <c r="H2676" s="2">
        <v>2</v>
      </c>
      <c r="I2676" s="2">
        <v>1254</v>
      </c>
      <c r="J2676" s="2">
        <v>11364</v>
      </c>
      <c r="K2676" s="2">
        <v>9459</v>
      </c>
      <c r="L2676" s="2">
        <v>317</v>
      </c>
      <c r="M2676" s="2">
        <v>59</v>
      </c>
      <c r="N2676" s="2">
        <v>25</v>
      </c>
      <c r="O2676" s="2">
        <v>19</v>
      </c>
      <c r="P2676" s="2">
        <v>15</v>
      </c>
      <c r="Q2676" s="2">
        <v>227</v>
      </c>
      <c r="R2676" s="2">
        <v>10</v>
      </c>
      <c r="S2676" s="2" t="s">
        <v>31</v>
      </c>
      <c r="T2676" s="2">
        <f t="shared" si="287"/>
        <v>420</v>
      </c>
      <c r="U2676" s="4">
        <f t="shared" si="288"/>
        <v>4.4402156676181415E-2</v>
      </c>
      <c r="V2676" s="4">
        <f t="shared" si="289"/>
        <v>0.42558265094933861</v>
      </c>
      <c r="W2676">
        <f t="shared" si="290"/>
        <v>8</v>
      </c>
      <c r="X2676" t="str">
        <f t="shared" si="291"/>
        <v>Wednesday</v>
      </c>
      <c r="Y2676" t="str">
        <f t="shared" si="292"/>
        <v>Jul</v>
      </c>
      <c r="Z2676" t="str">
        <f t="shared" si="293"/>
        <v>0-2</v>
      </c>
    </row>
    <row r="2677" spans="1:26" x14ac:dyDescent="0.25">
      <c r="A2677" s="2" t="s">
        <v>7723</v>
      </c>
      <c r="B2677" s="2" t="s">
        <v>5036</v>
      </c>
      <c r="C2677" s="1">
        <v>45854</v>
      </c>
      <c r="D2677" s="3">
        <v>0.38055555555555554</v>
      </c>
      <c r="E2677" s="2" t="s">
        <v>5058</v>
      </c>
      <c r="F2677" s="2" t="s">
        <v>5040</v>
      </c>
      <c r="G2677" s="2">
        <v>22168</v>
      </c>
      <c r="H2677" s="2">
        <v>6</v>
      </c>
      <c r="I2677" s="2">
        <v>123</v>
      </c>
      <c r="J2677" s="2">
        <v>34569</v>
      </c>
      <c r="K2677" s="2">
        <v>25576</v>
      </c>
      <c r="L2677" s="2">
        <v>1108</v>
      </c>
      <c r="M2677" s="2">
        <v>709</v>
      </c>
      <c r="N2677" s="2">
        <v>88</v>
      </c>
      <c r="O2677" s="2">
        <v>130</v>
      </c>
      <c r="P2677" s="2">
        <v>11</v>
      </c>
      <c r="Q2677" s="2">
        <v>556</v>
      </c>
      <c r="R2677" s="2">
        <v>22</v>
      </c>
      <c r="S2677" s="2" t="s">
        <v>31</v>
      </c>
      <c r="T2677" s="2">
        <f t="shared" si="287"/>
        <v>2035</v>
      </c>
      <c r="U2677" s="4">
        <f t="shared" si="288"/>
        <v>7.9566781357522681E-2</v>
      </c>
      <c r="V2677" s="4">
        <f t="shared" si="289"/>
        <v>1.1537351136773728</v>
      </c>
      <c r="W2677">
        <f t="shared" si="290"/>
        <v>9</v>
      </c>
      <c r="X2677" t="str">
        <f t="shared" si="291"/>
        <v>Wednesday</v>
      </c>
      <c r="Y2677" t="str">
        <f t="shared" si="292"/>
        <v>Jul</v>
      </c>
      <c r="Z2677" t="str">
        <f t="shared" si="293"/>
        <v>6-10</v>
      </c>
    </row>
    <row r="2678" spans="1:26" x14ac:dyDescent="0.25">
      <c r="A2678" s="2" t="s">
        <v>7724</v>
      </c>
      <c r="B2678" s="2" t="s">
        <v>5036</v>
      </c>
      <c r="C2678" s="1">
        <v>45854</v>
      </c>
      <c r="D2678" s="3">
        <v>0.40277777777777779</v>
      </c>
      <c r="E2678" s="2" t="s">
        <v>16</v>
      </c>
      <c r="F2678" s="2" t="s">
        <v>5042</v>
      </c>
      <c r="G2678" s="2">
        <v>22616</v>
      </c>
      <c r="H2678" s="2">
        <v>2</v>
      </c>
      <c r="I2678" s="2">
        <v>418</v>
      </c>
      <c r="J2678" s="2">
        <v>16771</v>
      </c>
      <c r="K2678" s="2">
        <v>12214</v>
      </c>
      <c r="L2678" s="2">
        <v>282</v>
      </c>
      <c r="M2678" s="2">
        <v>31</v>
      </c>
      <c r="N2678" s="2">
        <v>18</v>
      </c>
      <c r="O2678" s="2">
        <v>24</v>
      </c>
      <c r="P2678" s="2">
        <v>16</v>
      </c>
      <c r="Q2678" s="2">
        <v>334</v>
      </c>
      <c r="R2678" s="2">
        <v>27</v>
      </c>
      <c r="S2678" s="2" t="s">
        <v>31</v>
      </c>
      <c r="T2678" s="2">
        <f t="shared" si="287"/>
        <v>355</v>
      </c>
      <c r="U2678" s="4">
        <f t="shared" si="288"/>
        <v>2.9065007368593417E-2</v>
      </c>
      <c r="V2678" s="4">
        <f t="shared" si="289"/>
        <v>0.54006013441811107</v>
      </c>
      <c r="W2678">
        <f t="shared" si="290"/>
        <v>9</v>
      </c>
      <c r="X2678" t="str">
        <f t="shared" si="291"/>
        <v>Wednesday</v>
      </c>
      <c r="Y2678" t="str">
        <f t="shared" si="292"/>
        <v>Jul</v>
      </c>
      <c r="Z2678" t="str">
        <f t="shared" si="293"/>
        <v>0-2</v>
      </c>
    </row>
    <row r="2679" spans="1:26" x14ac:dyDescent="0.25">
      <c r="A2679" s="2" t="s">
        <v>7725</v>
      </c>
      <c r="B2679" s="2" t="s">
        <v>5036</v>
      </c>
      <c r="C2679" s="1">
        <v>45854</v>
      </c>
      <c r="D2679" s="3">
        <v>0.40277777777777779</v>
      </c>
      <c r="E2679" s="2" t="s">
        <v>5054</v>
      </c>
      <c r="F2679" s="2" t="s">
        <v>5040</v>
      </c>
      <c r="G2679" s="2">
        <v>22293</v>
      </c>
      <c r="H2679" s="2">
        <v>6</v>
      </c>
      <c r="I2679" s="2">
        <v>657</v>
      </c>
      <c r="J2679" s="2">
        <v>5648</v>
      </c>
      <c r="K2679" s="2">
        <v>5134</v>
      </c>
      <c r="L2679" s="2">
        <v>179</v>
      </c>
      <c r="M2679" s="2">
        <v>44</v>
      </c>
      <c r="N2679" s="2">
        <v>18</v>
      </c>
      <c r="O2679" s="2">
        <v>20</v>
      </c>
      <c r="P2679" s="2">
        <v>9</v>
      </c>
      <c r="Q2679" s="2">
        <v>125</v>
      </c>
      <c r="R2679" s="2">
        <v>9</v>
      </c>
      <c r="S2679" s="2" t="s">
        <v>31</v>
      </c>
      <c r="T2679" s="2">
        <f t="shared" si="287"/>
        <v>261</v>
      </c>
      <c r="U2679" s="4">
        <f t="shared" si="288"/>
        <v>5.0837553564472143E-2</v>
      </c>
      <c r="V2679" s="4">
        <f t="shared" si="289"/>
        <v>0.23029650562956983</v>
      </c>
      <c r="W2679">
        <f t="shared" si="290"/>
        <v>9</v>
      </c>
      <c r="X2679" t="str">
        <f t="shared" si="291"/>
        <v>Wednesday</v>
      </c>
      <c r="Y2679" t="str">
        <f t="shared" si="292"/>
        <v>Jul</v>
      </c>
      <c r="Z2679" t="str">
        <f t="shared" si="293"/>
        <v>6-10</v>
      </c>
    </row>
    <row r="2680" spans="1:26" x14ac:dyDescent="0.25">
      <c r="A2680" s="2" t="s">
        <v>7726</v>
      </c>
      <c r="B2680" s="2" t="s">
        <v>5036</v>
      </c>
      <c r="C2680" s="1">
        <v>45854</v>
      </c>
      <c r="D2680" s="3">
        <v>0.40763888888888888</v>
      </c>
      <c r="E2680" s="2" t="s">
        <v>16</v>
      </c>
      <c r="F2680" s="2" t="s">
        <v>5048</v>
      </c>
      <c r="G2680" s="2">
        <v>22257</v>
      </c>
      <c r="H2680" s="2">
        <v>2</v>
      </c>
      <c r="I2680" s="2">
        <v>400</v>
      </c>
      <c r="J2680" s="2">
        <v>15442</v>
      </c>
      <c r="K2680" s="2">
        <v>10997</v>
      </c>
      <c r="L2680" s="2">
        <v>352</v>
      </c>
      <c r="M2680" s="2">
        <v>70</v>
      </c>
      <c r="N2680" s="2">
        <v>30</v>
      </c>
      <c r="O2680" s="2">
        <v>37</v>
      </c>
      <c r="P2680" s="2">
        <v>45</v>
      </c>
      <c r="Q2680" s="2">
        <v>262</v>
      </c>
      <c r="R2680" s="2">
        <v>24</v>
      </c>
      <c r="S2680" s="2" t="s">
        <v>31</v>
      </c>
      <c r="T2680" s="2">
        <f t="shared" si="287"/>
        <v>489</v>
      </c>
      <c r="U2680" s="4">
        <f t="shared" si="288"/>
        <v>4.4466672728926071E-2</v>
      </c>
      <c r="V2680" s="4">
        <f t="shared" si="289"/>
        <v>0.4940917464168576</v>
      </c>
      <c r="W2680">
        <f t="shared" si="290"/>
        <v>9</v>
      </c>
      <c r="X2680" t="str">
        <f t="shared" si="291"/>
        <v>Wednesday</v>
      </c>
      <c r="Y2680" t="str">
        <f t="shared" si="292"/>
        <v>Jul</v>
      </c>
      <c r="Z2680" t="str">
        <f t="shared" si="293"/>
        <v>0-2</v>
      </c>
    </row>
    <row r="2681" spans="1:26" x14ac:dyDescent="0.25">
      <c r="A2681" s="2" t="s">
        <v>7727</v>
      </c>
      <c r="B2681" s="2" t="s">
        <v>5036</v>
      </c>
      <c r="C2681" s="1">
        <v>45854</v>
      </c>
      <c r="D2681" s="3">
        <v>0.44861111111111113</v>
      </c>
      <c r="E2681" s="2" t="s">
        <v>5044</v>
      </c>
      <c r="F2681" s="2" t="s">
        <v>5048</v>
      </c>
      <c r="G2681" s="2">
        <v>22493</v>
      </c>
      <c r="H2681" s="2">
        <v>0</v>
      </c>
      <c r="I2681" s="2">
        <v>274</v>
      </c>
      <c r="J2681" s="2">
        <v>19656</v>
      </c>
      <c r="K2681" s="2">
        <v>16578</v>
      </c>
      <c r="L2681" s="2">
        <v>452</v>
      </c>
      <c r="M2681" s="2">
        <v>51</v>
      </c>
      <c r="N2681" s="2">
        <v>45</v>
      </c>
      <c r="O2681" s="2">
        <v>26</v>
      </c>
      <c r="P2681" s="2">
        <v>63</v>
      </c>
      <c r="Q2681" s="2">
        <v>289</v>
      </c>
      <c r="R2681" s="2">
        <v>27</v>
      </c>
      <c r="S2681" s="2" t="s">
        <v>31</v>
      </c>
      <c r="T2681" s="2">
        <f t="shared" si="287"/>
        <v>574</v>
      </c>
      <c r="U2681" s="4">
        <f t="shared" si="288"/>
        <v>3.4624200747979249E-2</v>
      </c>
      <c r="V2681" s="4">
        <f t="shared" si="289"/>
        <v>0.73702929800382344</v>
      </c>
      <c r="W2681">
        <f t="shared" si="290"/>
        <v>10</v>
      </c>
      <c r="X2681" t="str">
        <f t="shared" si="291"/>
        <v>Wednesday</v>
      </c>
      <c r="Y2681" t="str">
        <f t="shared" si="292"/>
        <v>Jul</v>
      </c>
      <c r="Z2681" t="str">
        <f t="shared" si="293"/>
        <v>0-2</v>
      </c>
    </row>
    <row r="2682" spans="1:26" x14ac:dyDescent="0.25">
      <c r="A2682" s="2" t="s">
        <v>7728</v>
      </c>
      <c r="B2682" s="2" t="s">
        <v>5036</v>
      </c>
      <c r="C2682" s="1">
        <v>45854</v>
      </c>
      <c r="D2682" s="3">
        <v>0.45</v>
      </c>
      <c r="E2682" s="2" t="s">
        <v>16</v>
      </c>
      <c r="F2682" s="2" t="s">
        <v>5042</v>
      </c>
      <c r="G2682" s="2">
        <v>22429</v>
      </c>
      <c r="H2682" s="2">
        <v>4</v>
      </c>
      <c r="I2682" s="2">
        <v>646</v>
      </c>
      <c r="J2682" s="2">
        <v>21744</v>
      </c>
      <c r="K2682" s="2">
        <v>17596</v>
      </c>
      <c r="L2682" s="2">
        <v>749</v>
      </c>
      <c r="M2682" s="2">
        <v>99</v>
      </c>
      <c r="N2682" s="2">
        <v>71</v>
      </c>
      <c r="O2682" s="2">
        <v>83</v>
      </c>
      <c r="P2682" s="2">
        <v>81</v>
      </c>
      <c r="Q2682" s="2">
        <v>147</v>
      </c>
      <c r="R2682" s="2">
        <v>22</v>
      </c>
      <c r="S2682" s="2" t="s">
        <v>31</v>
      </c>
      <c r="T2682" s="2">
        <f t="shared" si="287"/>
        <v>1002</v>
      </c>
      <c r="U2682" s="4">
        <f t="shared" si="288"/>
        <v>5.6944760172766541E-2</v>
      </c>
      <c r="V2682" s="4">
        <f t="shared" si="289"/>
        <v>0.78452004101832451</v>
      </c>
      <c r="W2682">
        <f t="shared" si="290"/>
        <v>10</v>
      </c>
      <c r="X2682" t="str">
        <f t="shared" si="291"/>
        <v>Wednesday</v>
      </c>
      <c r="Y2682" t="str">
        <f t="shared" si="292"/>
        <v>Jul</v>
      </c>
      <c r="Z2682" t="str">
        <f t="shared" si="293"/>
        <v>3-5</v>
      </c>
    </row>
    <row r="2683" spans="1:26" x14ac:dyDescent="0.25">
      <c r="A2683" s="2" t="s">
        <v>7729</v>
      </c>
      <c r="B2683" s="2" t="s">
        <v>5036</v>
      </c>
      <c r="C2683" s="1">
        <v>45854</v>
      </c>
      <c r="D2683" s="3">
        <v>0.46180555555555558</v>
      </c>
      <c r="E2683" s="2" t="s">
        <v>16</v>
      </c>
      <c r="F2683" s="2" t="s">
        <v>5042</v>
      </c>
      <c r="G2683" s="2">
        <v>22363</v>
      </c>
      <c r="H2683" s="2">
        <v>2</v>
      </c>
      <c r="I2683" s="2">
        <v>433</v>
      </c>
      <c r="J2683" s="2">
        <v>17548</v>
      </c>
      <c r="K2683" s="2">
        <v>14494</v>
      </c>
      <c r="L2683" s="2">
        <v>478</v>
      </c>
      <c r="M2683" s="2">
        <v>57</v>
      </c>
      <c r="N2683" s="2">
        <v>31</v>
      </c>
      <c r="O2683" s="2">
        <v>49</v>
      </c>
      <c r="P2683" s="2">
        <v>62</v>
      </c>
      <c r="Q2683" s="2">
        <v>254</v>
      </c>
      <c r="R2683" s="2">
        <v>26</v>
      </c>
      <c r="S2683" s="2" t="s">
        <v>31</v>
      </c>
      <c r="T2683" s="2">
        <f t="shared" si="287"/>
        <v>615</v>
      </c>
      <c r="U2683" s="4">
        <f t="shared" si="288"/>
        <v>4.2431350903822274E-2</v>
      </c>
      <c r="V2683" s="4">
        <f t="shared" si="289"/>
        <v>0.64812413361355814</v>
      </c>
      <c r="W2683">
        <f t="shared" si="290"/>
        <v>11</v>
      </c>
      <c r="X2683" t="str">
        <f t="shared" si="291"/>
        <v>Wednesday</v>
      </c>
      <c r="Y2683" t="str">
        <f t="shared" si="292"/>
        <v>Jul</v>
      </c>
      <c r="Z2683" t="str">
        <f t="shared" si="293"/>
        <v>0-2</v>
      </c>
    </row>
    <row r="2684" spans="1:26" x14ac:dyDescent="0.25">
      <c r="A2684" s="2" t="s">
        <v>7730</v>
      </c>
      <c r="B2684" s="2" t="s">
        <v>5036</v>
      </c>
      <c r="C2684" s="1">
        <v>45854</v>
      </c>
      <c r="D2684" s="3">
        <v>0.47013888888888888</v>
      </c>
      <c r="E2684" s="2" t="s">
        <v>16</v>
      </c>
      <c r="F2684" s="2" t="s">
        <v>5052</v>
      </c>
      <c r="G2684" s="2">
        <v>22555</v>
      </c>
      <c r="H2684" s="2">
        <v>2</v>
      </c>
      <c r="I2684" s="2">
        <v>250</v>
      </c>
      <c r="J2684" s="2">
        <v>17699</v>
      </c>
      <c r="K2684" s="2">
        <v>13630</v>
      </c>
      <c r="L2684" s="2">
        <v>212</v>
      </c>
      <c r="M2684" s="2">
        <v>20</v>
      </c>
      <c r="N2684" s="2">
        <v>16</v>
      </c>
      <c r="O2684" s="2">
        <v>15</v>
      </c>
      <c r="P2684" s="2">
        <v>22</v>
      </c>
      <c r="Q2684" s="2">
        <v>168</v>
      </c>
      <c r="R2684" s="2">
        <v>18</v>
      </c>
      <c r="S2684" s="2" t="s">
        <v>28</v>
      </c>
      <c r="T2684" s="2">
        <f t="shared" si="287"/>
        <v>263</v>
      </c>
      <c r="U2684" s="4">
        <f t="shared" si="288"/>
        <v>1.9295671313279531E-2</v>
      </c>
      <c r="V2684" s="4">
        <f t="shared" si="289"/>
        <v>0.60430059853690976</v>
      </c>
      <c r="W2684">
        <f t="shared" si="290"/>
        <v>11</v>
      </c>
      <c r="X2684" t="str">
        <f t="shared" si="291"/>
        <v>Wednesday</v>
      </c>
      <c r="Y2684" t="str">
        <f t="shared" si="292"/>
        <v>Jul</v>
      </c>
      <c r="Z2684" t="str">
        <f t="shared" si="293"/>
        <v>0-2</v>
      </c>
    </row>
    <row r="2685" spans="1:26" x14ac:dyDescent="0.25">
      <c r="A2685" s="2" t="s">
        <v>7731</v>
      </c>
      <c r="B2685" s="2" t="s">
        <v>5036</v>
      </c>
      <c r="C2685" s="1">
        <v>45854</v>
      </c>
      <c r="D2685" s="3">
        <v>0.47916666666666669</v>
      </c>
      <c r="E2685" s="2" t="s">
        <v>5054</v>
      </c>
      <c r="F2685" s="2" t="s">
        <v>5050</v>
      </c>
      <c r="G2685" s="2">
        <v>22205</v>
      </c>
      <c r="H2685" s="2">
        <v>6</v>
      </c>
      <c r="I2685" s="2">
        <v>670</v>
      </c>
      <c r="J2685" s="2">
        <v>6752</v>
      </c>
      <c r="K2685" s="2">
        <v>4731</v>
      </c>
      <c r="L2685" s="2">
        <v>158</v>
      </c>
      <c r="M2685" s="2">
        <v>26</v>
      </c>
      <c r="N2685" s="2">
        <v>7</v>
      </c>
      <c r="O2685" s="2">
        <v>10</v>
      </c>
      <c r="P2685" s="2">
        <v>12</v>
      </c>
      <c r="Q2685" s="2">
        <v>46</v>
      </c>
      <c r="R2685" s="2">
        <v>7</v>
      </c>
      <c r="S2685" s="2" t="s">
        <v>31</v>
      </c>
      <c r="T2685" s="2">
        <f t="shared" si="287"/>
        <v>201</v>
      </c>
      <c r="U2685" s="4">
        <f t="shared" si="288"/>
        <v>4.2485732403297401E-2</v>
      </c>
      <c r="V2685" s="4">
        <f t="shared" si="289"/>
        <v>0.21306012159423554</v>
      </c>
      <c r="W2685">
        <f t="shared" si="290"/>
        <v>11</v>
      </c>
      <c r="X2685" t="str">
        <f t="shared" si="291"/>
        <v>Wednesday</v>
      </c>
      <c r="Y2685" t="str">
        <f t="shared" si="292"/>
        <v>Jul</v>
      </c>
      <c r="Z2685" t="str">
        <f t="shared" si="293"/>
        <v>6-10</v>
      </c>
    </row>
    <row r="2686" spans="1:26" x14ac:dyDescent="0.25">
      <c r="A2686" s="2" t="s">
        <v>7732</v>
      </c>
      <c r="B2686" s="2" t="s">
        <v>5036</v>
      </c>
      <c r="C2686" s="1">
        <v>45854</v>
      </c>
      <c r="D2686" s="3">
        <v>0.48402777777777778</v>
      </c>
      <c r="E2686" s="2" t="s">
        <v>16</v>
      </c>
      <c r="F2686" s="2" t="s">
        <v>5069</v>
      </c>
      <c r="G2686" s="2">
        <v>22323</v>
      </c>
      <c r="H2686" s="2">
        <v>5</v>
      </c>
      <c r="I2686" s="2">
        <v>373</v>
      </c>
      <c r="J2686" s="2">
        <v>7473</v>
      </c>
      <c r="K2686" s="2">
        <v>6367</v>
      </c>
      <c r="L2686" s="2">
        <v>138</v>
      </c>
      <c r="M2686" s="2">
        <v>16</v>
      </c>
      <c r="N2686" s="2">
        <v>9</v>
      </c>
      <c r="O2686" s="2">
        <v>11</v>
      </c>
      <c r="P2686" s="2">
        <v>39</v>
      </c>
      <c r="Q2686" s="2">
        <v>107</v>
      </c>
      <c r="R2686" s="2">
        <v>16</v>
      </c>
      <c r="S2686" s="2" t="s">
        <v>31</v>
      </c>
      <c r="T2686" s="2">
        <f t="shared" si="287"/>
        <v>174</v>
      </c>
      <c r="U2686" s="4">
        <f t="shared" si="288"/>
        <v>2.7328412125019633E-2</v>
      </c>
      <c r="V2686" s="4">
        <f t="shared" si="289"/>
        <v>0.28522152040496351</v>
      </c>
      <c r="W2686">
        <f t="shared" si="290"/>
        <v>11</v>
      </c>
      <c r="X2686" t="str">
        <f t="shared" si="291"/>
        <v>Wednesday</v>
      </c>
      <c r="Y2686" t="str">
        <f t="shared" si="292"/>
        <v>Jul</v>
      </c>
      <c r="Z2686" t="str">
        <f t="shared" si="293"/>
        <v>3-5</v>
      </c>
    </row>
    <row r="2687" spans="1:26" x14ac:dyDescent="0.25">
      <c r="A2687" s="2" t="s">
        <v>7733</v>
      </c>
      <c r="B2687" s="2" t="s">
        <v>5036</v>
      </c>
      <c r="C2687" s="1">
        <v>45854</v>
      </c>
      <c r="D2687" s="3">
        <v>0.50138888888888888</v>
      </c>
      <c r="E2687" s="2" t="s">
        <v>5037</v>
      </c>
      <c r="F2687" s="2" t="s">
        <v>5052</v>
      </c>
      <c r="G2687" s="2">
        <v>22334</v>
      </c>
      <c r="H2687" s="2">
        <v>7</v>
      </c>
      <c r="I2687" s="2">
        <v>396</v>
      </c>
      <c r="J2687" s="2">
        <v>9711</v>
      </c>
      <c r="K2687" s="2">
        <v>7175</v>
      </c>
      <c r="L2687" s="2">
        <v>293</v>
      </c>
      <c r="M2687" s="2">
        <v>36</v>
      </c>
      <c r="N2687" s="2">
        <v>29</v>
      </c>
      <c r="O2687" s="2">
        <v>76</v>
      </c>
      <c r="P2687" s="2">
        <v>59</v>
      </c>
      <c r="Q2687" s="2">
        <v>264</v>
      </c>
      <c r="R2687" s="2">
        <v>13</v>
      </c>
      <c r="S2687" s="2" t="s">
        <v>31</v>
      </c>
      <c r="T2687" s="2">
        <f t="shared" si="287"/>
        <v>434</v>
      </c>
      <c r="U2687" s="4">
        <f t="shared" si="288"/>
        <v>6.0487804878048779E-2</v>
      </c>
      <c r="V2687" s="4">
        <f t="shared" si="289"/>
        <v>0.32125906689352557</v>
      </c>
      <c r="W2687">
        <f t="shared" si="290"/>
        <v>12</v>
      </c>
      <c r="X2687" t="str">
        <f t="shared" si="291"/>
        <v>Wednesday</v>
      </c>
      <c r="Y2687" t="str">
        <f t="shared" si="292"/>
        <v>Jul</v>
      </c>
      <c r="Z2687" t="str">
        <f t="shared" si="293"/>
        <v>6-10</v>
      </c>
    </row>
    <row r="2688" spans="1:26" x14ac:dyDescent="0.25">
      <c r="A2688" s="2" t="s">
        <v>7734</v>
      </c>
      <c r="B2688" s="2" t="s">
        <v>5036</v>
      </c>
      <c r="C2688" s="1">
        <v>45854</v>
      </c>
      <c r="D2688" s="3">
        <v>0.5493055555555556</v>
      </c>
      <c r="E2688" s="2" t="s">
        <v>16</v>
      </c>
      <c r="F2688" s="2" t="s">
        <v>5042</v>
      </c>
      <c r="G2688" s="2">
        <v>22384</v>
      </c>
      <c r="H2688" s="2">
        <v>4</v>
      </c>
      <c r="I2688" s="2">
        <v>476</v>
      </c>
      <c r="J2688" s="2">
        <v>18199</v>
      </c>
      <c r="K2688" s="2">
        <v>16564</v>
      </c>
      <c r="L2688" s="2">
        <v>559</v>
      </c>
      <c r="M2688" s="2">
        <v>71</v>
      </c>
      <c r="N2688" s="2">
        <v>44</v>
      </c>
      <c r="O2688" s="2">
        <v>32</v>
      </c>
      <c r="P2688" s="2">
        <v>32</v>
      </c>
      <c r="Q2688" s="2">
        <v>173</v>
      </c>
      <c r="R2688" s="2">
        <v>16</v>
      </c>
      <c r="S2688" s="2" t="s">
        <v>31</v>
      </c>
      <c r="T2688" s="2">
        <f t="shared" si="287"/>
        <v>706</v>
      </c>
      <c r="U2688" s="4">
        <f t="shared" si="288"/>
        <v>4.2622554938420674E-2</v>
      </c>
      <c r="V2688" s="4">
        <f t="shared" si="289"/>
        <v>0.73999285203716936</v>
      </c>
      <c r="W2688">
        <f t="shared" si="290"/>
        <v>13</v>
      </c>
      <c r="X2688" t="str">
        <f t="shared" si="291"/>
        <v>Wednesday</v>
      </c>
      <c r="Y2688" t="str">
        <f t="shared" si="292"/>
        <v>Jul</v>
      </c>
      <c r="Z2688" t="str">
        <f t="shared" si="293"/>
        <v>3-5</v>
      </c>
    </row>
    <row r="2689" spans="1:26" x14ac:dyDescent="0.25">
      <c r="A2689" s="2" t="s">
        <v>7735</v>
      </c>
      <c r="B2689" s="2" t="s">
        <v>5036</v>
      </c>
      <c r="C2689" s="1">
        <v>45854</v>
      </c>
      <c r="D2689" s="3">
        <v>0.57708333333333328</v>
      </c>
      <c r="E2689" s="2" t="s">
        <v>5044</v>
      </c>
      <c r="F2689" s="2" t="s">
        <v>5052</v>
      </c>
      <c r="G2689" s="2">
        <v>22267</v>
      </c>
      <c r="H2689" s="2">
        <v>7</v>
      </c>
      <c r="I2689" s="2">
        <v>332</v>
      </c>
      <c r="J2689" s="2">
        <v>8868</v>
      </c>
      <c r="K2689" s="2">
        <v>6522</v>
      </c>
      <c r="L2689" s="2">
        <v>187</v>
      </c>
      <c r="M2689" s="2">
        <v>22</v>
      </c>
      <c r="N2689" s="2">
        <v>16</v>
      </c>
      <c r="O2689" s="2">
        <v>14</v>
      </c>
      <c r="P2689" s="2">
        <v>35</v>
      </c>
      <c r="Q2689" s="2">
        <v>197</v>
      </c>
      <c r="R2689" s="2">
        <v>13</v>
      </c>
      <c r="S2689" s="2" t="s">
        <v>31</v>
      </c>
      <c r="T2689" s="2">
        <f t="shared" si="287"/>
        <v>239</v>
      </c>
      <c r="U2689" s="4">
        <f t="shared" si="288"/>
        <v>3.6645200858632321E-2</v>
      </c>
      <c r="V2689" s="4">
        <f t="shared" si="289"/>
        <v>0.29289980688911843</v>
      </c>
      <c r="W2689">
        <f t="shared" si="290"/>
        <v>13</v>
      </c>
      <c r="X2689" t="str">
        <f t="shared" si="291"/>
        <v>Wednesday</v>
      </c>
      <c r="Y2689" t="str">
        <f t="shared" si="292"/>
        <v>Jul</v>
      </c>
      <c r="Z2689" t="str">
        <f t="shared" si="293"/>
        <v>6-10</v>
      </c>
    </row>
    <row r="2690" spans="1:26" x14ac:dyDescent="0.25">
      <c r="A2690" s="2" t="s">
        <v>7736</v>
      </c>
      <c r="B2690" s="2" t="s">
        <v>5036</v>
      </c>
      <c r="C2690" s="1">
        <v>45854</v>
      </c>
      <c r="D2690" s="3">
        <v>0.60069444444444442</v>
      </c>
      <c r="E2690" s="2" t="s">
        <v>5037</v>
      </c>
      <c r="F2690" s="2" t="s">
        <v>5040</v>
      </c>
      <c r="G2690" s="2">
        <v>22309</v>
      </c>
      <c r="H2690" s="2">
        <v>6</v>
      </c>
      <c r="I2690" s="2">
        <v>241</v>
      </c>
      <c r="J2690" s="2">
        <v>20426</v>
      </c>
      <c r="K2690" s="2">
        <v>16095</v>
      </c>
      <c r="L2690" s="2">
        <v>615</v>
      </c>
      <c r="M2690" s="2">
        <v>94</v>
      </c>
      <c r="N2690" s="2">
        <v>93</v>
      </c>
      <c r="O2690" s="2">
        <v>221</v>
      </c>
      <c r="P2690" s="2">
        <v>154</v>
      </c>
      <c r="Q2690" s="2">
        <v>615</v>
      </c>
      <c r="R2690" s="2">
        <v>21</v>
      </c>
      <c r="S2690" s="2" t="s">
        <v>31</v>
      </c>
      <c r="T2690" s="2">
        <f t="shared" ref="T2690:T2753" si="294">SUM(L2690:O2690)</f>
        <v>1023</v>
      </c>
      <c r="U2690" s="4">
        <f t="shared" ref="U2690:U2753" si="295">T2690/K2690</f>
        <v>6.3560111835973904E-2</v>
      </c>
      <c r="V2690" s="4">
        <f t="shared" ref="V2690:V2753" si="296">K2690/G2690</f>
        <v>0.72145770765162043</v>
      </c>
      <c r="W2690">
        <f t="shared" ref="W2690:W2753" si="297">HOUR(D2690)</f>
        <v>14</v>
      </c>
      <c r="X2690" t="str">
        <f t="shared" ref="X2690:X2753" si="298">TEXT(C2690,"dddd")</f>
        <v>Wednesday</v>
      </c>
      <c r="Y2690" t="str">
        <f t="shared" ref="Y2690:Y2753" si="299">TEXT(C2690,"mmm")</f>
        <v>Jul</v>
      </c>
      <c r="Z2690" t="str">
        <f t="shared" ref="Z2690:Z2753" si="300">IF(H2690&lt;=2,"0-2",IF(H2690&lt;=5,"3-5",IF(H2690&lt;=10,"6-10","11+")))</f>
        <v>6-10</v>
      </c>
    </row>
    <row r="2691" spans="1:26" x14ac:dyDescent="0.25">
      <c r="A2691" s="2" t="s">
        <v>7737</v>
      </c>
      <c r="B2691" s="2" t="s">
        <v>5036</v>
      </c>
      <c r="C2691" s="1">
        <v>45854</v>
      </c>
      <c r="D2691" s="3">
        <v>0.64861111111111114</v>
      </c>
      <c r="E2691" s="2" t="s">
        <v>5054</v>
      </c>
      <c r="F2691" s="2" t="s">
        <v>5040</v>
      </c>
      <c r="G2691" s="2">
        <v>22354</v>
      </c>
      <c r="H2691" s="2">
        <v>2</v>
      </c>
      <c r="I2691" s="2">
        <v>1596</v>
      </c>
      <c r="J2691" s="2">
        <v>9236</v>
      </c>
      <c r="K2691" s="2">
        <v>7037</v>
      </c>
      <c r="L2691" s="2">
        <v>289</v>
      </c>
      <c r="M2691" s="2">
        <v>74</v>
      </c>
      <c r="N2691" s="2">
        <v>30</v>
      </c>
      <c r="O2691" s="2">
        <v>43</v>
      </c>
      <c r="P2691" s="2">
        <v>16</v>
      </c>
      <c r="Q2691" s="2">
        <v>85</v>
      </c>
      <c r="R2691" s="2">
        <v>16</v>
      </c>
      <c r="S2691" s="2" t="s">
        <v>31</v>
      </c>
      <c r="T2691" s="2">
        <f t="shared" si="294"/>
        <v>436</v>
      </c>
      <c r="U2691" s="4">
        <f t="shared" si="295"/>
        <v>6.1958220832741225E-2</v>
      </c>
      <c r="V2691" s="4">
        <f t="shared" si="296"/>
        <v>0.31479824639885479</v>
      </c>
      <c r="W2691">
        <f t="shared" si="297"/>
        <v>15</v>
      </c>
      <c r="X2691" t="str">
        <f t="shared" si="298"/>
        <v>Wednesday</v>
      </c>
      <c r="Y2691" t="str">
        <f t="shared" si="299"/>
        <v>Jul</v>
      </c>
      <c r="Z2691" t="str">
        <f t="shared" si="300"/>
        <v>0-2</v>
      </c>
    </row>
    <row r="2692" spans="1:26" x14ac:dyDescent="0.25">
      <c r="A2692" s="2" t="s">
        <v>7738</v>
      </c>
      <c r="B2692" s="2" t="s">
        <v>5036</v>
      </c>
      <c r="C2692" s="1">
        <v>45854</v>
      </c>
      <c r="D2692" s="3">
        <v>0.66874999999999996</v>
      </c>
      <c r="E2692" s="2" t="s">
        <v>16</v>
      </c>
      <c r="F2692" s="2" t="s">
        <v>5040</v>
      </c>
      <c r="G2692" s="2">
        <v>22340</v>
      </c>
      <c r="H2692" s="2">
        <v>4</v>
      </c>
      <c r="I2692" s="2">
        <v>551</v>
      </c>
      <c r="J2692" s="2">
        <v>24913</v>
      </c>
      <c r="K2692" s="2">
        <v>18207</v>
      </c>
      <c r="L2692" s="2">
        <v>593</v>
      </c>
      <c r="M2692" s="2">
        <v>53</v>
      </c>
      <c r="N2692" s="2">
        <v>39</v>
      </c>
      <c r="O2692" s="2">
        <v>55</v>
      </c>
      <c r="P2692" s="2">
        <v>77</v>
      </c>
      <c r="Q2692" s="2">
        <v>524</v>
      </c>
      <c r="R2692" s="2">
        <v>31</v>
      </c>
      <c r="S2692" s="2" t="s">
        <v>31</v>
      </c>
      <c r="T2692" s="2">
        <f t="shared" si="294"/>
        <v>740</v>
      </c>
      <c r="U2692" s="4">
        <f t="shared" si="295"/>
        <v>4.064370846377767E-2</v>
      </c>
      <c r="V2692" s="4">
        <f t="shared" si="296"/>
        <v>0.81499552372426143</v>
      </c>
      <c r="W2692">
        <f t="shared" si="297"/>
        <v>16</v>
      </c>
      <c r="X2692" t="str">
        <f t="shared" si="298"/>
        <v>Wednesday</v>
      </c>
      <c r="Y2692" t="str">
        <f t="shared" si="299"/>
        <v>Jul</v>
      </c>
      <c r="Z2692" t="str">
        <f t="shared" si="300"/>
        <v>3-5</v>
      </c>
    </row>
    <row r="2693" spans="1:26" x14ac:dyDescent="0.25">
      <c r="A2693" s="2" t="s">
        <v>7739</v>
      </c>
      <c r="B2693" s="2" t="s">
        <v>5036</v>
      </c>
      <c r="C2693" s="1">
        <v>45854</v>
      </c>
      <c r="D2693" s="3">
        <v>0.76388888888888884</v>
      </c>
      <c r="E2693" s="2" t="s">
        <v>16</v>
      </c>
      <c r="F2693" s="2" t="s">
        <v>5069</v>
      </c>
      <c r="G2693" s="2">
        <v>22403</v>
      </c>
      <c r="H2693" s="2">
        <v>5</v>
      </c>
      <c r="I2693" s="2">
        <v>352</v>
      </c>
      <c r="J2693" s="2">
        <v>16671</v>
      </c>
      <c r="K2693" s="2">
        <v>12123</v>
      </c>
      <c r="L2693" s="2">
        <v>213</v>
      </c>
      <c r="M2693" s="2">
        <v>25</v>
      </c>
      <c r="N2693" s="2">
        <v>13</v>
      </c>
      <c r="O2693" s="2">
        <v>15</v>
      </c>
      <c r="P2693" s="2">
        <v>40</v>
      </c>
      <c r="Q2693" s="2">
        <v>130</v>
      </c>
      <c r="R2693" s="2">
        <v>35</v>
      </c>
      <c r="S2693" s="2" t="s">
        <v>31</v>
      </c>
      <c r="T2693" s="2">
        <f t="shared" si="294"/>
        <v>266</v>
      </c>
      <c r="U2693" s="4">
        <f t="shared" si="295"/>
        <v>2.1941763589870496E-2</v>
      </c>
      <c r="V2693" s="4">
        <f t="shared" si="296"/>
        <v>0.54113288398875148</v>
      </c>
      <c r="W2693">
        <f t="shared" si="297"/>
        <v>18</v>
      </c>
      <c r="X2693" t="str">
        <f t="shared" si="298"/>
        <v>Wednesday</v>
      </c>
      <c r="Y2693" t="str">
        <f t="shared" si="299"/>
        <v>Jul</v>
      </c>
      <c r="Z2693" t="str">
        <f t="shared" si="300"/>
        <v>3-5</v>
      </c>
    </row>
    <row r="2694" spans="1:26" x14ac:dyDescent="0.25">
      <c r="A2694" s="2" t="s">
        <v>7740</v>
      </c>
      <c r="B2694" s="2" t="s">
        <v>5036</v>
      </c>
      <c r="C2694" s="1">
        <v>45854</v>
      </c>
      <c r="D2694" s="3">
        <v>0.97986111111111107</v>
      </c>
      <c r="E2694" s="2" t="s">
        <v>5046</v>
      </c>
      <c r="F2694" s="2" t="s">
        <v>5048</v>
      </c>
      <c r="G2694" s="2">
        <v>22149</v>
      </c>
      <c r="H2694" s="2">
        <v>3</v>
      </c>
      <c r="I2694" s="2">
        <v>212</v>
      </c>
      <c r="J2694" s="2">
        <v>6264</v>
      </c>
      <c r="K2694" s="2">
        <v>4800</v>
      </c>
      <c r="L2694" s="2">
        <v>74</v>
      </c>
      <c r="M2694" s="2">
        <v>8</v>
      </c>
      <c r="N2694" s="2">
        <v>7</v>
      </c>
      <c r="O2694" s="2">
        <v>17</v>
      </c>
      <c r="P2694" s="2">
        <v>83</v>
      </c>
      <c r="Q2694" s="2">
        <v>110</v>
      </c>
      <c r="R2694" s="2">
        <v>3</v>
      </c>
      <c r="S2694" s="2" t="s">
        <v>31</v>
      </c>
      <c r="T2694" s="2">
        <f t="shared" si="294"/>
        <v>106</v>
      </c>
      <c r="U2694" s="4">
        <f t="shared" si="295"/>
        <v>2.2083333333333333E-2</v>
      </c>
      <c r="V2694" s="4">
        <f t="shared" si="296"/>
        <v>0.21671407287010699</v>
      </c>
      <c r="W2694">
        <f t="shared" si="297"/>
        <v>23</v>
      </c>
      <c r="X2694" t="str">
        <f t="shared" si="298"/>
        <v>Wednesday</v>
      </c>
      <c r="Y2694" t="str">
        <f t="shared" si="299"/>
        <v>Jul</v>
      </c>
      <c r="Z2694" t="str">
        <f t="shared" si="300"/>
        <v>3-5</v>
      </c>
    </row>
    <row r="2695" spans="1:26" x14ac:dyDescent="0.25">
      <c r="A2695" s="2" t="s">
        <v>7741</v>
      </c>
      <c r="B2695" s="2" t="s">
        <v>5036</v>
      </c>
      <c r="C2695" s="1">
        <v>45855</v>
      </c>
      <c r="D2695" s="3">
        <v>6.6666666666666666E-2</v>
      </c>
      <c r="E2695" s="2" t="s">
        <v>5054</v>
      </c>
      <c r="F2695" s="2" t="s">
        <v>5048</v>
      </c>
      <c r="G2695" s="2">
        <v>22379</v>
      </c>
      <c r="H2695" s="2">
        <v>5</v>
      </c>
      <c r="I2695" s="2">
        <v>1011</v>
      </c>
      <c r="J2695" s="2">
        <v>3812</v>
      </c>
      <c r="K2695" s="2">
        <v>3462</v>
      </c>
      <c r="L2695" s="2">
        <v>103</v>
      </c>
      <c r="M2695" s="2">
        <v>21</v>
      </c>
      <c r="N2695" s="2">
        <v>7</v>
      </c>
      <c r="O2695" s="2">
        <v>12</v>
      </c>
      <c r="P2695" s="2">
        <v>8</v>
      </c>
      <c r="Q2695" s="2">
        <v>71</v>
      </c>
      <c r="R2695" s="2">
        <v>8</v>
      </c>
      <c r="S2695" s="2" t="s">
        <v>31</v>
      </c>
      <c r="T2695" s="2">
        <f t="shared" si="294"/>
        <v>143</v>
      </c>
      <c r="U2695" s="4">
        <f t="shared" si="295"/>
        <v>4.130560369728481E-2</v>
      </c>
      <c r="V2695" s="4">
        <f t="shared" si="296"/>
        <v>0.15469860136735333</v>
      </c>
      <c r="W2695">
        <f t="shared" si="297"/>
        <v>1</v>
      </c>
      <c r="X2695" t="str">
        <f t="shared" si="298"/>
        <v>Thursday</v>
      </c>
      <c r="Y2695" t="str">
        <f t="shared" si="299"/>
        <v>Jul</v>
      </c>
      <c r="Z2695" t="str">
        <f t="shared" si="300"/>
        <v>3-5</v>
      </c>
    </row>
    <row r="2696" spans="1:26" x14ac:dyDescent="0.25">
      <c r="A2696" s="2" t="s">
        <v>7742</v>
      </c>
      <c r="B2696" s="2" t="s">
        <v>5036</v>
      </c>
      <c r="C2696" s="1">
        <v>45855</v>
      </c>
      <c r="D2696" s="3">
        <v>0.37430555555555556</v>
      </c>
      <c r="E2696" s="2" t="s">
        <v>5044</v>
      </c>
      <c r="F2696" s="2" t="s">
        <v>5052</v>
      </c>
      <c r="G2696" s="2">
        <v>22271</v>
      </c>
      <c r="H2696" s="2">
        <v>5</v>
      </c>
      <c r="I2696" s="2">
        <v>189</v>
      </c>
      <c r="J2696" s="2">
        <v>11321</v>
      </c>
      <c r="K2696" s="2">
        <v>9676</v>
      </c>
      <c r="L2696" s="2">
        <v>219</v>
      </c>
      <c r="M2696" s="2">
        <v>38</v>
      </c>
      <c r="N2696" s="2">
        <v>16</v>
      </c>
      <c r="O2696" s="2">
        <v>15</v>
      </c>
      <c r="P2696" s="2">
        <v>36</v>
      </c>
      <c r="Q2696" s="2">
        <v>139</v>
      </c>
      <c r="R2696" s="2">
        <v>12</v>
      </c>
      <c r="S2696" s="2" t="s">
        <v>31</v>
      </c>
      <c r="T2696" s="2">
        <f t="shared" si="294"/>
        <v>288</v>
      </c>
      <c r="U2696" s="4">
        <f t="shared" si="295"/>
        <v>2.9764365440264572E-2</v>
      </c>
      <c r="V2696" s="4">
        <f t="shared" si="296"/>
        <v>0.43446634636971848</v>
      </c>
      <c r="W2696">
        <f t="shared" si="297"/>
        <v>8</v>
      </c>
      <c r="X2696" t="str">
        <f t="shared" si="298"/>
        <v>Thursday</v>
      </c>
      <c r="Y2696" t="str">
        <f t="shared" si="299"/>
        <v>Jul</v>
      </c>
      <c r="Z2696" t="str">
        <f t="shared" si="300"/>
        <v>3-5</v>
      </c>
    </row>
    <row r="2697" spans="1:26" x14ac:dyDescent="0.25">
      <c r="A2697" s="2" t="s">
        <v>7743</v>
      </c>
      <c r="B2697" s="2" t="s">
        <v>5036</v>
      </c>
      <c r="C2697" s="1">
        <v>45855</v>
      </c>
      <c r="D2697" s="3">
        <v>0.38055555555555554</v>
      </c>
      <c r="E2697" s="2" t="s">
        <v>5044</v>
      </c>
      <c r="F2697" s="2" t="s">
        <v>5040</v>
      </c>
      <c r="G2697" s="2">
        <v>22326</v>
      </c>
      <c r="H2697" s="2">
        <v>9</v>
      </c>
      <c r="I2697" s="2">
        <v>419</v>
      </c>
      <c r="J2697" s="2">
        <v>21556</v>
      </c>
      <c r="K2697" s="2">
        <v>15324</v>
      </c>
      <c r="L2697" s="2">
        <v>886</v>
      </c>
      <c r="M2697" s="2">
        <v>118</v>
      </c>
      <c r="N2697" s="2">
        <v>75</v>
      </c>
      <c r="O2697" s="2">
        <v>58</v>
      </c>
      <c r="P2697" s="2">
        <v>73</v>
      </c>
      <c r="Q2697" s="2">
        <v>161</v>
      </c>
      <c r="R2697" s="2">
        <v>30</v>
      </c>
      <c r="S2697" s="2" t="s">
        <v>31</v>
      </c>
      <c r="T2697" s="2">
        <f t="shared" si="294"/>
        <v>1137</v>
      </c>
      <c r="U2697" s="4">
        <f t="shared" si="295"/>
        <v>7.4197337509788561E-2</v>
      </c>
      <c r="V2697" s="4">
        <f t="shared" si="296"/>
        <v>0.68637463047567859</v>
      </c>
      <c r="W2697">
        <f t="shared" si="297"/>
        <v>9</v>
      </c>
      <c r="X2697" t="str">
        <f t="shared" si="298"/>
        <v>Thursday</v>
      </c>
      <c r="Y2697" t="str">
        <f t="shared" si="299"/>
        <v>Jul</v>
      </c>
      <c r="Z2697" t="str">
        <f t="shared" si="300"/>
        <v>6-10</v>
      </c>
    </row>
    <row r="2698" spans="1:26" x14ac:dyDescent="0.25">
      <c r="A2698" s="2" t="s">
        <v>7744</v>
      </c>
      <c r="B2698" s="2" t="s">
        <v>5036</v>
      </c>
      <c r="C2698" s="1">
        <v>45855</v>
      </c>
      <c r="D2698" s="3">
        <v>0.40277777777777779</v>
      </c>
      <c r="E2698" s="2" t="s">
        <v>16</v>
      </c>
      <c r="F2698" s="2" t="s">
        <v>5052</v>
      </c>
      <c r="G2698" s="2">
        <v>22451</v>
      </c>
      <c r="H2698" s="2">
        <v>2</v>
      </c>
      <c r="I2698" s="2">
        <v>161</v>
      </c>
      <c r="J2698" s="2">
        <v>12754</v>
      </c>
      <c r="K2698" s="2">
        <v>9430</v>
      </c>
      <c r="L2698" s="2">
        <v>205</v>
      </c>
      <c r="M2698" s="2">
        <v>29</v>
      </c>
      <c r="N2698" s="2">
        <v>11</v>
      </c>
      <c r="O2698" s="2">
        <v>17</v>
      </c>
      <c r="P2698" s="2">
        <v>34</v>
      </c>
      <c r="Q2698" s="2">
        <v>185</v>
      </c>
      <c r="R2698" s="2">
        <v>14</v>
      </c>
      <c r="S2698" s="2" t="s">
        <v>31</v>
      </c>
      <c r="T2698" s="2">
        <f t="shared" si="294"/>
        <v>262</v>
      </c>
      <c r="U2698" s="4">
        <f t="shared" si="295"/>
        <v>2.7783669141039236E-2</v>
      </c>
      <c r="V2698" s="4">
        <f t="shared" si="296"/>
        <v>0.42002583403857291</v>
      </c>
      <c r="W2698">
        <f t="shared" si="297"/>
        <v>9</v>
      </c>
      <c r="X2698" t="str">
        <f t="shared" si="298"/>
        <v>Thursday</v>
      </c>
      <c r="Y2698" t="str">
        <f t="shared" si="299"/>
        <v>Jul</v>
      </c>
      <c r="Z2698" t="str">
        <f t="shared" si="300"/>
        <v>0-2</v>
      </c>
    </row>
    <row r="2699" spans="1:26" x14ac:dyDescent="0.25">
      <c r="A2699" s="2" t="s">
        <v>7745</v>
      </c>
      <c r="B2699" s="2" t="s">
        <v>5036</v>
      </c>
      <c r="C2699" s="1">
        <v>45855</v>
      </c>
      <c r="D2699" s="3">
        <v>0.41458333333333336</v>
      </c>
      <c r="E2699" s="2" t="s">
        <v>16</v>
      </c>
      <c r="F2699" s="2" t="s">
        <v>5048</v>
      </c>
      <c r="G2699" s="2">
        <v>22203</v>
      </c>
      <c r="H2699" s="2">
        <v>7</v>
      </c>
      <c r="I2699" s="2">
        <v>589</v>
      </c>
      <c r="J2699" s="2">
        <v>24231</v>
      </c>
      <c r="K2699" s="2">
        <v>21185</v>
      </c>
      <c r="L2699" s="2">
        <v>440</v>
      </c>
      <c r="M2699" s="2">
        <v>65</v>
      </c>
      <c r="N2699" s="2">
        <v>24</v>
      </c>
      <c r="O2699" s="2">
        <v>40</v>
      </c>
      <c r="P2699" s="2">
        <v>34</v>
      </c>
      <c r="Q2699" s="2">
        <v>600</v>
      </c>
      <c r="R2699" s="2">
        <v>32</v>
      </c>
      <c r="S2699" s="2" t="s">
        <v>28</v>
      </c>
      <c r="T2699" s="2">
        <f t="shared" si="294"/>
        <v>569</v>
      </c>
      <c r="U2699" s="4">
        <f t="shared" si="295"/>
        <v>2.6858626386594288E-2</v>
      </c>
      <c r="V2699" s="4">
        <f t="shared" si="296"/>
        <v>0.95415034004413823</v>
      </c>
      <c r="W2699">
        <f t="shared" si="297"/>
        <v>9</v>
      </c>
      <c r="X2699" t="str">
        <f t="shared" si="298"/>
        <v>Thursday</v>
      </c>
      <c r="Y2699" t="str">
        <f t="shared" si="299"/>
        <v>Jul</v>
      </c>
      <c r="Z2699" t="str">
        <f t="shared" si="300"/>
        <v>6-10</v>
      </c>
    </row>
    <row r="2700" spans="1:26" x14ac:dyDescent="0.25">
      <c r="A2700" s="2" t="s">
        <v>7746</v>
      </c>
      <c r="B2700" s="2" t="s">
        <v>5036</v>
      </c>
      <c r="C2700" s="1">
        <v>45855</v>
      </c>
      <c r="D2700" s="3">
        <v>0.41666666666666669</v>
      </c>
      <c r="E2700" s="2" t="s">
        <v>5037</v>
      </c>
      <c r="F2700" s="2" t="s">
        <v>5040</v>
      </c>
      <c r="G2700" s="2">
        <v>22332</v>
      </c>
      <c r="H2700" s="2">
        <v>5</v>
      </c>
      <c r="I2700" s="2">
        <v>275</v>
      </c>
      <c r="J2700" s="2">
        <v>33956</v>
      </c>
      <c r="K2700" s="2">
        <v>25804</v>
      </c>
      <c r="L2700" s="2">
        <v>1542</v>
      </c>
      <c r="M2700" s="2">
        <v>243</v>
      </c>
      <c r="N2700" s="2">
        <v>299</v>
      </c>
      <c r="O2700" s="2">
        <v>569</v>
      </c>
      <c r="P2700" s="2">
        <v>59</v>
      </c>
      <c r="Q2700" s="2">
        <v>530</v>
      </c>
      <c r="R2700" s="2">
        <v>83</v>
      </c>
      <c r="S2700" s="2" t="s">
        <v>28</v>
      </c>
      <c r="T2700" s="2">
        <f t="shared" si="294"/>
        <v>2653</v>
      </c>
      <c r="U2700" s="4">
        <f t="shared" si="295"/>
        <v>0.10281351728414199</v>
      </c>
      <c r="V2700" s="4">
        <f t="shared" si="296"/>
        <v>1.15547196847573</v>
      </c>
      <c r="W2700">
        <f t="shared" si="297"/>
        <v>10</v>
      </c>
      <c r="X2700" t="str">
        <f t="shared" si="298"/>
        <v>Thursday</v>
      </c>
      <c r="Y2700" t="str">
        <f t="shared" si="299"/>
        <v>Jul</v>
      </c>
      <c r="Z2700" t="str">
        <f t="shared" si="300"/>
        <v>3-5</v>
      </c>
    </row>
    <row r="2701" spans="1:26" x14ac:dyDescent="0.25">
      <c r="A2701" s="2" t="s">
        <v>7747</v>
      </c>
      <c r="B2701" s="2" t="s">
        <v>5036</v>
      </c>
      <c r="C2701" s="1">
        <v>45855</v>
      </c>
      <c r="D2701" s="3">
        <v>0.42291666666666666</v>
      </c>
      <c r="E2701" s="2" t="s">
        <v>5054</v>
      </c>
      <c r="F2701" s="2" t="s">
        <v>5050</v>
      </c>
      <c r="G2701" s="2">
        <v>22073</v>
      </c>
      <c r="H2701" s="2">
        <v>1</v>
      </c>
      <c r="I2701" s="2">
        <v>1313</v>
      </c>
      <c r="J2701" s="2">
        <v>14980</v>
      </c>
      <c r="K2701" s="2">
        <v>11855</v>
      </c>
      <c r="L2701" s="2">
        <v>342</v>
      </c>
      <c r="M2701" s="2">
        <v>69</v>
      </c>
      <c r="N2701" s="2">
        <v>25</v>
      </c>
      <c r="O2701" s="2">
        <v>35</v>
      </c>
      <c r="P2701" s="2">
        <v>23</v>
      </c>
      <c r="Q2701" s="2">
        <v>209</v>
      </c>
      <c r="R2701" s="2">
        <v>27</v>
      </c>
      <c r="S2701" s="2" t="s">
        <v>31</v>
      </c>
      <c r="T2701" s="2">
        <f t="shared" si="294"/>
        <v>471</v>
      </c>
      <c r="U2701" s="4">
        <f t="shared" si="295"/>
        <v>3.9730071699704765E-2</v>
      </c>
      <c r="V2701" s="4">
        <f t="shared" si="296"/>
        <v>0.537081502287863</v>
      </c>
      <c r="W2701">
        <f t="shared" si="297"/>
        <v>10</v>
      </c>
      <c r="X2701" t="str">
        <f t="shared" si="298"/>
        <v>Thursday</v>
      </c>
      <c r="Y2701" t="str">
        <f t="shared" si="299"/>
        <v>Jul</v>
      </c>
      <c r="Z2701" t="str">
        <f t="shared" si="300"/>
        <v>0-2</v>
      </c>
    </row>
    <row r="2702" spans="1:26" x14ac:dyDescent="0.25">
      <c r="A2702" s="2" t="s">
        <v>7748</v>
      </c>
      <c r="B2702" s="2" t="s">
        <v>5036</v>
      </c>
      <c r="C2702" s="1">
        <v>45855</v>
      </c>
      <c r="D2702" s="3">
        <v>0.42569444444444443</v>
      </c>
      <c r="E2702" s="2" t="s">
        <v>5046</v>
      </c>
      <c r="F2702" s="2" t="s">
        <v>5042</v>
      </c>
      <c r="G2702" s="2">
        <v>22219</v>
      </c>
      <c r="H2702" s="2">
        <v>3</v>
      </c>
      <c r="I2702" s="2">
        <v>224</v>
      </c>
      <c r="J2702" s="2">
        <v>16067</v>
      </c>
      <c r="K2702" s="2">
        <v>12658</v>
      </c>
      <c r="L2702" s="2">
        <v>187</v>
      </c>
      <c r="M2702" s="2">
        <v>17</v>
      </c>
      <c r="N2702" s="2">
        <v>18</v>
      </c>
      <c r="O2702" s="2">
        <v>37</v>
      </c>
      <c r="P2702" s="2">
        <v>117</v>
      </c>
      <c r="Q2702" s="2">
        <v>172</v>
      </c>
      <c r="R2702" s="2">
        <v>10</v>
      </c>
      <c r="S2702" s="2" t="s">
        <v>28</v>
      </c>
      <c r="T2702" s="2">
        <f t="shared" si="294"/>
        <v>259</v>
      </c>
      <c r="U2702" s="4">
        <f t="shared" si="295"/>
        <v>2.0461368304629482E-2</v>
      </c>
      <c r="V2702" s="4">
        <f t="shared" si="296"/>
        <v>0.56969260542778699</v>
      </c>
      <c r="W2702">
        <f t="shared" si="297"/>
        <v>10</v>
      </c>
      <c r="X2702" t="str">
        <f t="shared" si="298"/>
        <v>Thursday</v>
      </c>
      <c r="Y2702" t="str">
        <f t="shared" si="299"/>
        <v>Jul</v>
      </c>
      <c r="Z2702" t="str">
        <f t="shared" si="300"/>
        <v>3-5</v>
      </c>
    </row>
    <row r="2703" spans="1:26" x14ac:dyDescent="0.25">
      <c r="A2703" s="2" t="s">
        <v>7749</v>
      </c>
      <c r="B2703" s="2" t="s">
        <v>5036</v>
      </c>
      <c r="C2703" s="1">
        <v>45855</v>
      </c>
      <c r="D2703" s="3">
        <v>0.48055555555555557</v>
      </c>
      <c r="E2703" s="2" t="s">
        <v>16</v>
      </c>
      <c r="F2703" s="2" t="s">
        <v>5040</v>
      </c>
      <c r="G2703" s="2">
        <v>22222</v>
      </c>
      <c r="H2703" s="2">
        <v>4</v>
      </c>
      <c r="I2703" s="2">
        <v>856</v>
      </c>
      <c r="J2703" s="2">
        <v>7751</v>
      </c>
      <c r="K2703" s="2">
        <v>5705</v>
      </c>
      <c r="L2703" s="2">
        <v>161</v>
      </c>
      <c r="M2703" s="2">
        <v>23</v>
      </c>
      <c r="N2703" s="2">
        <v>9</v>
      </c>
      <c r="O2703" s="2">
        <v>13</v>
      </c>
      <c r="P2703" s="2">
        <v>23</v>
      </c>
      <c r="Q2703" s="2">
        <v>141</v>
      </c>
      <c r="R2703" s="2">
        <v>15</v>
      </c>
      <c r="S2703" s="2" t="s">
        <v>31</v>
      </c>
      <c r="T2703" s="2">
        <f t="shared" si="294"/>
        <v>206</v>
      </c>
      <c r="U2703" s="4">
        <f t="shared" si="295"/>
        <v>3.6108676599474143E-2</v>
      </c>
      <c r="V2703" s="4">
        <f t="shared" si="296"/>
        <v>0.25672756727567275</v>
      </c>
      <c r="W2703">
        <f t="shared" si="297"/>
        <v>11</v>
      </c>
      <c r="X2703" t="str">
        <f t="shared" si="298"/>
        <v>Thursday</v>
      </c>
      <c r="Y2703" t="str">
        <f t="shared" si="299"/>
        <v>Jul</v>
      </c>
      <c r="Z2703" t="str">
        <f t="shared" si="300"/>
        <v>3-5</v>
      </c>
    </row>
    <row r="2704" spans="1:26" x14ac:dyDescent="0.25">
      <c r="A2704" s="2" t="s">
        <v>7750</v>
      </c>
      <c r="B2704" s="2" t="s">
        <v>5036</v>
      </c>
      <c r="C2704" s="1">
        <v>45855</v>
      </c>
      <c r="D2704" s="3">
        <v>0.48958333333333331</v>
      </c>
      <c r="E2704" s="2" t="s">
        <v>5054</v>
      </c>
      <c r="F2704" s="2" t="s">
        <v>5042</v>
      </c>
      <c r="G2704" s="2">
        <v>22550</v>
      </c>
      <c r="H2704" s="2">
        <v>4</v>
      </c>
      <c r="I2704" s="2">
        <v>898</v>
      </c>
      <c r="J2704" s="2">
        <v>9692</v>
      </c>
      <c r="K2704" s="2">
        <v>8428</v>
      </c>
      <c r="L2704" s="2">
        <v>346</v>
      </c>
      <c r="M2704" s="2">
        <v>129</v>
      </c>
      <c r="N2704" s="2">
        <v>28</v>
      </c>
      <c r="O2704" s="2">
        <v>36</v>
      </c>
      <c r="P2704" s="2">
        <v>19</v>
      </c>
      <c r="Q2704" s="2">
        <v>122</v>
      </c>
      <c r="R2704" s="2">
        <v>19</v>
      </c>
      <c r="S2704" s="2" t="s">
        <v>31</v>
      </c>
      <c r="T2704" s="2">
        <f t="shared" si="294"/>
        <v>539</v>
      </c>
      <c r="U2704" s="4">
        <f t="shared" si="295"/>
        <v>6.3953488372093026E-2</v>
      </c>
      <c r="V2704" s="4">
        <f t="shared" si="296"/>
        <v>0.3737472283813747</v>
      </c>
      <c r="W2704">
        <f t="shared" si="297"/>
        <v>11</v>
      </c>
      <c r="X2704" t="str">
        <f t="shared" si="298"/>
        <v>Thursday</v>
      </c>
      <c r="Y2704" t="str">
        <f t="shared" si="299"/>
        <v>Jul</v>
      </c>
      <c r="Z2704" t="str">
        <f t="shared" si="300"/>
        <v>3-5</v>
      </c>
    </row>
    <row r="2705" spans="1:26" x14ac:dyDescent="0.25">
      <c r="A2705" s="2" t="s">
        <v>7751</v>
      </c>
      <c r="B2705" s="2" t="s">
        <v>5036</v>
      </c>
      <c r="C2705" s="1">
        <v>45855</v>
      </c>
      <c r="D2705" s="3">
        <v>0.51249999999999996</v>
      </c>
      <c r="E2705" s="2" t="s">
        <v>5054</v>
      </c>
      <c r="F2705" s="2" t="s">
        <v>5052</v>
      </c>
      <c r="G2705" s="2">
        <v>22565</v>
      </c>
      <c r="H2705" s="2">
        <v>5</v>
      </c>
      <c r="I2705" s="2">
        <v>1050</v>
      </c>
      <c r="J2705" s="2">
        <v>13206</v>
      </c>
      <c r="K2705" s="2">
        <v>9292</v>
      </c>
      <c r="L2705" s="2">
        <v>195</v>
      </c>
      <c r="M2705" s="2">
        <v>34</v>
      </c>
      <c r="N2705" s="2">
        <v>18</v>
      </c>
      <c r="O2705" s="2">
        <v>17</v>
      </c>
      <c r="P2705" s="2">
        <v>7</v>
      </c>
      <c r="Q2705" s="2">
        <v>216</v>
      </c>
      <c r="R2705" s="2">
        <v>16</v>
      </c>
      <c r="S2705" s="2" t="s">
        <v>31</v>
      </c>
      <c r="T2705" s="2">
        <f t="shared" si="294"/>
        <v>264</v>
      </c>
      <c r="U2705" s="4">
        <f t="shared" si="295"/>
        <v>2.8411536805854499E-2</v>
      </c>
      <c r="V2705" s="4">
        <f t="shared" si="296"/>
        <v>0.41178816751606473</v>
      </c>
      <c r="W2705">
        <f t="shared" si="297"/>
        <v>12</v>
      </c>
      <c r="X2705" t="str">
        <f t="shared" si="298"/>
        <v>Thursday</v>
      </c>
      <c r="Y2705" t="str">
        <f t="shared" si="299"/>
        <v>Jul</v>
      </c>
      <c r="Z2705" t="str">
        <f t="shared" si="300"/>
        <v>3-5</v>
      </c>
    </row>
    <row r="2706" spans="1:26" x14ac:dyDescent="0.25">
      <c r="A2706" s="2" t="s">
        <v>7752</v>
      </c>
      <c r="B2706" s="2" t="s">
        <v>5036</v>
      </c>
      <c r="C2706" s="1">
        <v>45855</v>
      </c>
      <c r="D2706" s="3">
        <v>0.54861111111111116</v>
      </c>
      <c r="E2706" s="2" t="s">
        <v>5054</v>
      </c>
      <c r="F2706" s="2" t="s">
        <v>5040</v>
      </c>
      <c r="G2706" s="2">
        <v>22526</v>
      </c>
      <c r="H2706" s="2">
        <v>4</v>
      </c>
      <c r="I2706" s="2">
        <v>1659</v>
      </c>
      <c r="J2706" s="2">
        <v>22611</v>
      </c>
      <c r="K2706" s="2">
        <v>18162</v>
      </c>
      <c r="L2706" s="2">
        <v>880</v>
      </c>
      <c r="M2706" s="2">
        <v>190</v>
      </c>
      <c r="N2706" s="2">
        <v>54</v>
      </c>
      <c r="O2706" s="2">
        <v>98</v>
      </c>
      <c r="P2706" s="2">
        <v>28</v>
      </c>
      <c r="Q2706" s="2">
        <v>332</v>
      </c>
      <c r="R2706" s="2">
        <v>36</v>
      </c>
      <c r="S2706" s="2" t="s">
        <v>31</v>
      </c>
      <c r="T2706" s="2">
        <f t="shared" si="294"/>
        <v>1222</v>
      </c>
      <c r="U2706" s="4">
        <f t="shared" si="295"/>
        <v>6.7283338839334877E-2</v>
      </c>
      <c r="V2706" s="4">
        <f t="shared" si="296"/>
        <v>0.80626831217260053</v>
      </c>
      <c r="W2706">
        <f t="shared" si="297"/>
        <v>13</v>
      </c>
      <c r="X2706" t="str">
        <f t="shared" si="298"/>
        <v>Thursday</v>
      </c>
      <c r="Y2706" t="str">
        <f t="shared" si="299"/>
        <v>Jul</v>
      </c>
      <c r="Z2706" t="str">
        <f t="shared" si="300"/>
        <v>3-5</v>
      </c>
    </row>
    <row r="2707" spans="1:26" x14ac:dyDescent="0.25">
      <c r="A2707" s="2" t="s">
        <v>7753</v>
      </c>
      <c r="B2707" s="2" t="s">
        <v>5036</v>
      </c>
      <c r="C2707" s="1">
        <v>45855</v>
      </c>
      <c r="D2707" s="3">
        <v>0.56597222222222221</v>
      </c>
      <c r="E2707" s="2" t="s">
        <v>5058</v>
      </c>
      <c r="F2707" s="2" t="s">
        <v>5040</v>
      </c>
      <c r="G2707" s="2">
        <v>22395</v>
      </c>
      <c r="H2707" s="2">
        <v>3</v>
      </c>
      <c r="I2707" s="2">
        <v>173</v>
      </c>
      <c r="J2707" s="2">
        <v>34436</v>
      </c>
      <c r="K2707" s="2">
        <v>28932</v>
      </c>
      <c r="L2707" s="2">
        <v>1096</v>
      </c>
      <c r="M2707" s="2">
        <v>534</v>
      </c>
      <c r="N2707" s="2">
        <v>68</v>
      </c>
      <c r="O2707" s="2">
        <v>110</v>
      </c>
      <c r="P2707" s="2">
        <v>25</v>
      </c>
      <c r="Q2707" s="2">
        <v>450</v>
      </c>
      <c r="R2707" s="2">
        <v>27</v>
      </c>
      <c r="S2707" s="2" t="s">
        <v>31</v>
      </c>
      <c r="T2707" s="2">
        <f t="shared" si="294"/>
        <v>1808</v>
      </c>
      <c r="U2707" s="4">
        <f t="shared" si="295"/>
        <v>6.2491359048804089E-2</v>
      </c>
      <c r="V2707" s="4">
        <f t="shared" si="296"/>
        <v>1.2918955123911589</v>
      </c>
      <c r="W2707">
        <f t="shared" si="297"/>
        <v>13</v>
      </c>
      <c r="X2707" t="str">
        <f t="shared" si="298"/>
        <v>Thursday</v>
      </c>
      <c r="Y2707" t="str">
        <f t="shared" si="299"/>
        <v>Jul</v>
      </c>
      <c r="Z2707" t="str">
        <f t="shared" si="300"/>
        <v>3-5</v>
      </c>
    </row>
    <row r="2708" spans="1:26" x14ac:dyDescent="0.25">
      <c r="A2708" s="2" t="s">
        <v>7754</v>
      </c>
      <c r="B2708" s="2" t="s">
        <v>5036</v>
      </c>
      <c r="C2708" s="1">
        <v>45855</v>
      </c>
      <c r="D2708" s="3">
        <v>0.56944444444444442</v>
      </c>
      <c r="E2708" s="2" t="s">
        <v>5037</v>
      </c>
      <c r="F2708" s="2" t="s">
        <v>5050</v>
      </c>
      <c r="G2708" s="2">
        <v>22477</v>
      </c>
      <c r="H2708" s="2">
        <v>4</v>
      </c>
      <c r="I2708" s="2">
        <v>157</v>
      </c>
      <c r="J2708" s="2">
        <v>34279</v>
      </c>
      <c r="K2708" s="2">
        <v>29852</v>
      </c>
      <c r="L2708" s="2">
        <v>1479</v>
      </c>
      <c r="M2708" s="2">
        <v>210</v>
      </c>
      <c r="N2708" s="2">
        <v>147</v>
      </c>
      <c r="O2708" s="2">
        <v>362</v>
      </c>
      <c r="P2708" s="2">
        <v>105</v>
      </c>
      <c r="Q2708" s="2">
        <v>787</v>
      </c>
      <c r="R2708" s="2">
        <v>41</v>
      </c>
      <c r="S2708" s="2" t="s">
        <v>31</v>
      </c>
      <c r="T2708" s="2">
        <f t="shared" si="294"/>
        <v>2198</v>
      </c>
      <c r="U2708" s="4">
        <f t="shared" si="295"/>
        <v>7.3629907543883155E-2</v>
      </c>
      <c r="V2708" s="4">
        <f t="shared" si="296"/>
        <v>1.3281131823641945</v>
      </c>
      <c r="W2708">
        <f t="shared" si="297"/>
        <v>13</v>
      </c>
      <c r="X2708" t="str">
        <f t="shared" si="298"/>
        <v>Thursday</v>
      </c>
      <c r="Y2708" t="str">
        <f t="shared" si="299"/>
        <v>Jul</v>
      </c>
      <c r="Z2708" t="str">
        <f t="shared" si="300"/>
        <v>3-5</v>
      </c>
    </row>
    <row r="2709" spans="1:26" x14ac:dyDescent="0.25">
      <c r="A2709" s="2" t="s">
        <v>7755</v>
      </c>
      <c r="B2709" s="2" t="s">
        <v>5036</v>
      </c>
      <c r="C2709" s="1">
        <v>45855</v>
      </c>
      <c r="D2709" s="3">
        <v>0.57152777777777775</v>
      </c>
      <c r="E2709" s="2" t="s">
        <v>5054</v>
      </c>
      <c r="F2709" s="2" t="s">
        <v>5069</v>
      </c>
      <c r="G2709" s="2">
        <v>22332</v>
      </c>
      <c r="H2709" s="2">
        <v>4</v>
      </c>
      <c r="I2709" s="2">
        <v>2111</v>
      </c>
      <c r="J2709" s="2">
        <v>16773</v>
      </c>
      <c r="K2709" s="2">
        <v>14202</v>
      </c>
      <c r="L2709" s="2">
        <v>360</v>
      </c>
      <c r="M2709" s="2">
        <v>149</v>
      </c>
      <c r="N2709" s="2">
        <v>44</v>
      </c>
      <c r="O2709" s="2">
        <v>65</v>
      </c>
      <c r="P2709" s="2">
        <v>54</v>
      </c>
      <c r="Q2709" s="2">
        <v>380</v>
      </c>
      <c r="R2709" s="2">
        <v>24</v>
      </c>
      <c r="S2709" s="2" t="s">
        <v>31</v>
      </c>
      <c r="T2709" s="2">
        <f t="shared" si="294"/>
        <v>618</v>
      </c>
      <c r="U2709" s="4">
        <f t="shared" si="295"/>
        <v>4.3514997887621462E-2</v>
      </c>
      <c r="V2709" s="4">
        <f t="shared" si="296"/>
        <v>0.63594841483073616</v>
      </c>
      <c r="W2709">
        <f t="shared" si="297"/>
        <v>13</v>
      </c>
      <c r="X2709" t="str">
        <f t="shared" si="298"/>
        <v>Thursday</v>
      </c>
      <c r="Y2709" t="str">
        <f t="shared" si="299"/>
        <v>Jul</v>
      </c>
      <c r="Z2709" t="str">
        <f t="shared" si="300"/>
        <v>3-5</v>
      </c>
    </row>
    <row r="2710" spans="1:26" x14ac:dyDescent="0.25">
      <c r="A2710" s="2" t="s">
        <v>7756</v>
      </c>
      <c r="B2710" s="2" t="s">
        <v>5036</v>
      </c>
      <c r="C2710" s="1">
        <v>45855</v>
      </c>
      <c r="D2710" s="3">
        <v>0.62569444444444444</v>
      </c>
      <c r="E2710" s="2" t="s">
        <v>5037</v>
      </c>
      <c r="F2710" s="2" t="s">
        <v>5052</v>
      </c>
      <c r="G2710" s="2">
        <v>22219</v>
      </c>
      <c r="H2710" s="2">
        <v>3</v>
      </c>
      <c r="I2710" s="2">
        <v>351</v>
      </c>
      <c r="J2710" s="2">
        <v>19819</v>
      </c>
      <c r="K2710" s="2">
        <v>13848</v>
      </c>
      <c r="L2710" s="2">
        <v>419</v>
      </c>
      <c r="M2710" s="2">
        <v>53</v>
      </c>
      <c r="N2710" s="2">
        <v>39</v>
      </c>
      <c r="O2710" s="2">
        <v>100</v>
      </c>
      <c r="P2710" s="2">
        <v>99</v>
      </c>
      <c r="Q2710" s="2">
        <v>447</v>
      </c>
      <c r="R2710" s="2">
        <v>23</v>
      </c>
      <c r="S2710" s="2" t="s">
        <v>31</v>
      </c>
      <c r="T2710" s="2">
        <f t="shared" si="294"/>
        <v>611</v>
      </c>
      <c r="U2710" s="4">
        <f t="shared" si="295"/>
        <v>4.4121894858463316E-2</v>
      </c>
      <c r="V2710" s="4">
        <f t="shared" si="296"/>
        <v>0.62325037130383909</v>
      </c>
      <c r="W2710">
        <f t="shared" si="297"/>
        <v>15</v>
      </c>
      <c r="X2710" t="str">
        <f t="shared" si="298"/>
        <v>Thursday</v>
      </c>
      <c r="Y2710" t="str">
        <f t="shared" si="299"/>
        <v>Jul</v>
      </c>
      <c r="Z2710" t="str">
        <f t="shared" si="300"/>
        <v>3-5</v>
      </c>
    </row>
    <row r="2711" spans="1:26" x14ac:dyDescent="0.25">
      <c r="A2711" s="2" t="s">
        <v>7757</v>
      </c>
      <c r="B2711" s="2" t="s">
        <v>5036</v>
      </c>
      <c r="C2711" s="1">
        <v>45855</v>
      </c>
      <c r="D2711" s="3">
        <v>0.73958333333333337</v>
      </c>
      <c r="E2711" s="2" t="s">
        <v>16</v>
      </c>
      <c r="F2711" s="2" t="s">
        <v>5048</v>
      </c>
      <c r="G2711" s="2">
        <v>22292</v>
      </c>
      <c r="H2711" s="2">
        <v>1</v>
      </c>
      <c r="I2711" s="2">
        <v>526</v>
      </c>
      <c r="J2711" s="2">
        <v>8155</v>
      </c>
      <c r="K2711" s="2">
        <v>5856</v>
      </c>
      <c r="L2711" s="2">
        <v>217</v>
      </c>
      <c r="M2711" s="2">
        <v>33</v>
      </c>
      <c r="N2711" s="2">
        <v>18</v>
      </c>
      <c r="O2711" s="2">
        <v>21</v>
      </c>
      <c r="P2711" s="2">
        <v>19</v>
      </c>
      <c r="Q2711" s="2">
        <v>86</v>
      </c>
      <c r="R2711" s="2">
        <v>5</v>
      </c>
      <c r="S2711" s="2" t="s">
        <v>31</v>
      </c>
      <c r="T2711" s="2">
        <f t="shared" si="294"/>
        <v>289</v>
      </c>
      <c r="U2711" s="4">
        <f t="shared" si="295"/>
        <v>4.9351092896174863E-2</v>
      </c>
      <c r="V2711" s="4">
        <f t="shared" si="296"/>
        <v>0.26269513726897542</v>
      </c>
      <c r="W2711">
        <f t="shared" si="297"/>
        <v>17</v>
      </c>
      <c r="X2711" t="str">
        <f t="shared" si="298"/>
        <v>Thursday</v>
      </c>
      <c r="Y2711" t="str">
        <f t="shared" si="299"/>
        <v>Jul</v>
      </c>
      <c r="Z2711" t="str">
        <f t="shared" si="300"/>
        <v>0-2</v>
      </c>
    </row>
    <row r="2712" spans="1:26" x14ac:dyDescent="0.25">
      <c r="A2712" s="2" t="s">
        <v>7758</v>
      </c>
      <c r="B2712" s="2" t="s">
        <v>5036</v>
      </c>
      <c r="C2712" s="1">
        <v>45855</v>
      </c>
      <c r="D2712" s="3">
        <v>0.80208333333333337</v>
      </c>
      <c r="E2712" s="2" t="s">
        <v>16</v>
      </c>
      <c r="F2712" s="2" t="s">
        <v>5042</v>
      </c>
      <c r="G2712" s="2">
        <v>22091</v>
      </c>
      <c r="H2712" s="2">
        <v>2</v>
      </c>
      <c r="I2712" s="2">
        <v>409</v>
      </c>
      <c r="J2712" s="2">
        <v>6120</v>
      </c>
      <c r="K2712" s="2">
        <v>4769</v>
      </c>
      <c r="L2712" s="2">
        <v>121</v>
      </c>
      <c r="M2712" s="2">
        <v>16</v>
      </c>
      <c r="N2712" s="2">
        <v>8</v>
      </c>
      <c r="O2712" s="2">
        <v>8</v>
      </c>
      <c r="P2712" s="2">
        <v>14</v>
      </c>
      <c r="Q2712" s="2">
        <v>78</v>
      </c>
      <c r="R2712" s="2">
        <v>8</v>
      </c>
      <c r="S2712" s="2" t="s">
        <v>31</v>
      </c>
      <c r="T2712" s="2">
        <f t="shared" si="294"/>
        <v>153</v>
      </c>
      <c r="U2712" s="4">
        <f t="shared" si="295"/>
        <v>3.208219752568673E-2</v>
      </c>
      <c r="V2712" s="4">
        <f t="shared" si="296"/>
        <v>0.2158797700420986</v>
      </c>
      <c r="W2712">
        <f t="shared" si="297"/>
        <v>19</v>
      </c>
      <c r="X2712" t="str">
        <f t="shared" si="298"/>
        <v>Thursday</v>
      </c>
      <c r="Y2712" t="str">
        <f t="shared" si="299"/>
        <v>Jul</v>
      </c>
      <c r="Z2712" t="str">
        <f t="shared" si="300"/>
        <v>0-2</v>
      </c>
    </row>
    <row r="2713" spans="1:26" x14ac:dyDescent="0.25">
      <c r="A2713" s="2" t="s">
        <v>7759</v>
      </c>
      <c r="B2713" s="2" t="s">
        <v>5036</v>
      </c>
      <c r="C2713" s="1">
        <v>45856</v>
      </c>
      <c r="D2713" s="3">
        <v>0.25694444444444442</v>
      </c>
      <c r="E2713" s="2" t="s">
        <v>16</v>
      </c>
      <c r="F2713" s="2" t="s">
        <v>5050</v>
      </c>
      <c r="G2713" s="2">
        <v>22477</v>
      </c>
      <c r="H2713" s="2">
        <v>2</v>
      </c>
      <c r="I2713" s="2">
        <v>293</v>
      </c>
      <c r="J2713" s="2">
        <v>7385</v>
      </c>
      <c r="K2713" s="2">
        <v>5330</v>
      </c>
      <c r="L2713" s="2">
        <v>135</v>
      </c>
      <c r="M2713" s="2">
        <v>15</v>
      </c>
      <c r="N2713" s="2">
        <v>7</v>
      </c>
      <c r="O2713" s="2">
        <v>9</v>
      </c>
      <c r="P2713" s="2">
        <v>25</v>
      </c>
      <c r="Q2713" s="2">
        <v>136</v>
      </c>
      <c r="R2713" s="2">
        <v>13</v>
      </c>
      <c r="S2713" s="2" t="s">
        <v>31</v>
      </c>
      <c r="T2713" s="2">
        <f t="shared" si="294"/>
        <v>166</v>
      </c>
      <c r="U2713" s="4">
        <f t="shared" si="295"/>
        <v>3.1144465290806753E-2</v>
      </c>
      <c r="V2713" s="4">
        <f t="shared" si="296"/>
        <v>0.23713128976286871</v>
      </c>
      <c r="W2713">
        <f t="shared" si="297"/>
        <v>6</v>
      </c>
      <c r="X2713" t="str">
        <f t="shared" si="298"/>
        <v>Friday</v>
      </c>
      <c r="Y2713" t="str">
        <f t="shared" si="299"/>
        <v>Jul</v>
      </c>
      <c r="Z2713" t="str">
        <f t="shared" si="300"/>
        <v>0-2</v>
      </c>
    </row>
    <row r="2714" spans="1:26" x14ac:dyDescent="0.25">
      <c r="A2714" s="2" t="s">
        <v>7760</v>
      </c>
      <c r="B2714" s="2" t="s">
        <v>5036</v>
      </c>
      <c r="C2714" s="1">
        <v>45856</v>
      </c>
      <c r="D2714" s="3">
        <v>0.34652777777777777</v>
      </c>
      <c r="E2714" s="2" t="s">
        <v>16</v>
      </c>
      <c r="F2714" s="2" t="s">
        <v>5050</v>
      </c>
      <c r="G2714" s="2">
        <v>22554</v>
      </c>
      <c r="H2714" s="2">
        <v>4</v>
      </c>
      <c r="I2714" s="2">
        <v>201</v>
      </c>
      <c r="J2714" s="2">
        <v>9697</v>
      </c>
      <c r="K2714" s="2">
        <v>8826</v>
      </c>
      <c r="L2714" s="2">
        <v>317</v>
      </c>
      <c r="M2714" s="2">
        <v>46</v>
      </c>
      <c r="N2714" s="2">
        <v>19</v>
      </c>
      <c r="O2714" s="2">
        <v>36</v>
      </c>
      <c r="P2714" s="2">
        <v>41</v>
      </c>
      <c r="Q2714" s="2">
        <v>164</v>
      </c>
      <c r="R2714" s="2">
        <v>10</v>
      </c>
      <c r="S2714" s="2" t="s">
        <v>31</v>
      </c>
      <c r="T2714" s="2">
        <f t="shared" si="294"/>
        <v>418</v>
      </c>
      <c r="U2714" s="4">
        <f t="shared" si="295"/>
        <v>4.7360072513029684E-2</v>
      </c>
      <c r="V2714" s="4">
        <f t="shared" si="296"/>
        <v>0.39132748071295559</v>
      </c>
      <c r="W2714">
        <f t="shared" si="297"/>
        <v>8</v>
      </c>
      <c r="X2714" t="str">
        <f t="shared" si="298"/>
        <v>Friday</v>
      </c>
      <c r="Y2714" t="str">
        <f t="shared" si="299"/>
        <v>Jul</v>
      </c>
      <c r="Z2714" t="str">
        <f t="shared" si="300"/>
        <v>3-5</v>
      </c>
    </row>
    <row r="2715" spans="1:26" x14ac:dyDescent="0.25">
      <c r="A2715" s="2" t="s">
        <v>7761</v>
      </c>
      <c r="B2715" s="2" t="s">
        <v>5036</v>
      </c>
      <c r="C2715" s="1">
        <v>45856</v>
      </c>
      <c r="D2715" s="3">
        <v>0.35902777777777778</v>
      </c>
      <c r="E2715" s="2" t="s">
        <v>5044</v>
      </c>
      <c r="F2715" s="2" t="s">
        <v>5048</v>
      </c>
      <c r="G2715" s="2">
        <v>22458</v>
      </c>
      <c r="H2715" s="2">
        <v>3</v>
      </c>
      <c r="I2715" s="2">
        <v>206</v>
      </c>
      <c r="J2715" s="2">
        <v>16145</v>
      </c>
      <c r="K2715" s="2">
        <v>12555</v>
      </c>
      <c r="L2715" s="2">
        <v>633</v>
      </c>
      <c r="M2715" s="2">
        <v>69</v>
      </c>
      <c r="N2715" s="2">
        <v>34</v>
      </c>
      <c r="O2715" s="2">
        <v>37</v>
      </c>
      <c r="P2715" s="2">
        <v>43</v>
      </c>
      <c r="Q2715" s="2">
        <v>273</v>
      </c>
      <c r="R2715" s="2">
        <v>23</v>
      </c>
      <c r="S2715" s="2" t="s">
        <v>31</v>
      </c>
      <c r="T2715" s="2">
        <f t="shared" si="294"/>
        <v>773</v>
      </c>
      <c r="U2715" s="4">
        <f t="shared" si="295"/>
        <v>6.1569095977698128E-2</v>
      </c>
      <c r="V2715" s="4">
        <f t="shared" si="296"/>
        <v>0.55904354795618483</v>
      </c>
      <c r="W2715">
        <f t="shared" si="297"/>
        <v>8</v>
      </c>
      <c r="X2715" t="str">
        <f t="shared" si="298"/>
        <v>Friday</v>
      </c>
      <c r="Y2715" t="str">
        <f t="shared" si="299"/>
        <v>Jul</v>
      </c>
      <c r="Z2715" t="str">
        <f t="shared" si="300"/>
        <v>3-5</v>
      </c>
    </row>
    <row r="2716" spans="1:26" x14ac:dyDescent="0.25">
      <c r="A2716" s="2" t="s">
        <v>7762</v>
      </c>
      <c r="B2716" s="2" t="s">
        <v>5036</v>
      </c>
      <c r="C2716" s="1">
        <v>45856</v>
      </c>
      <c r="D2716" s="3">
        <v>0.39166666666666666</v>
      </c>
      <c r="E2716" s="2" t="s">
        <v>16</v>
      </c>
      <c r="F2716" s="2" t="s">
        <v>5069</v>
      </c>
      <c r="G2716" s="2">
        <v>22321</v>
      </c>
      <c r="H2716" s="2">
        <v>2</v>
      </c>
      <c r="I2716" s="2">
        <v>307</v>
      </c>
      <c r="J2716" s="2">
        <v>16883</v>
      </c>
      <c r="K2716" s="2">
        <v>13125</v>
      </c>
      <c r="L2716" s="2">
        <v>484</v>
      </c>
      <c r="M2716" s="2">
        <v>54</v>
      </c>
      <c r="N2716" s="2">
        <v>26</v>
      </c>
      <c r="O2716" s="2">
        <v>38</v>
      </c>
      <c r="P2716" s="2">
        <v>86</v>
      </c>
      <c r="Q2716" s="2">
        <v>200</v>
      </c>
      <c r="R2716" s="2">
        <v>28</v>
      </c>
      <c r="S2716" s="2" t="s">
        <v>31</v>
      </c>
      <c r="T2716" s="2">
        <f t="shared" si="294"/>
        <v>602</v>
      </c>
      <c r="U2716" s="4">
        <f t="shared" si="295"/>
        <v>4.5866666666666667E-2</v>
      </c>
      <c r="V2716" s="4">
        <f t="shared" si="296"/>
        <v>0.58801128981676443</v>
      </c>
      <c r="W2716">
        <f t="shared" si="297"/>
        <v>9</v>
      </c>
      <c r="X2716" t="str">
        <f t="shared" si="298"/>
        <v>Friday</v>
      </c>
      <c r="Y2716" t="str">
        <f t="shared" si="299"/>
        <v>Jul</v>
      </c>
      <c r="Z2716" t="str">
        <f t="shared" si="300"/>
        <v>0-2</v>
      </c>
    </row>
    <row r="2717" spans="1:26" x14ac:dyDescent="0.25">
      <c r="A2717" s="2" t="s">
        <v>7763</v>
      </c>
      <c r="B2717" s="2" t="s">
        <v>5036</v>
      </c>
      <c r="C2717" s="1">
        <v>45856</v>
      </c>
      <c r="D2717" s="3">
        <v>0.43263888888888891</v>
      </c>
      <c r="E2717" s="2" t="s">
        <v>5044</v>
      </c>
      <c r="F2717" s="2" t="s">
        <v>5050</v>
      </c>
      <c r="G2717" s="2">
        <v>22299</v>
      </c>
      <c r="H2717" s="2">
        <v>5</v>
      </c>
      <c r="I2717" s="2">
        <v>181</v>
      </c>
      <c r="J2717" s="2">
        <v>49812</v>
      </c>
      <c r="K2717" s="2">
        <v>38430</v>
      </c>
      <c r="L2717" s="2">
        <v>960</v>
      </c>
      <c r="M2717" s="2">
        <v>152</v>
      </c>
      <c r="N2717" s="2">
        <v>90</v>
      </c>
      <c r="O2717" s="2">
        <v>91</v>
      </c>
      <c r="P2717" s="2">
        <v>51</v>
      </c>
      <c r="Q2717" s="2">
        <v>724</v>
      </c>
      <c r="R2717" s="2">
        <v>115</v>
      </c>
      <c r="S2717" s="2" t="s">
        <v>28</v>
      </c>
      <c r="T2717" s="2">
        <f t="shared" si="294"/>
        <v>1293</v>
      </c>
      <c r="U2717" s="4">
        <f t="shared" si="295"/>
        <v>3.3645589383294303E-2</v>
      </c>
      <c r="V2717" s="4">
        <f t="shared" si="296"/>
        <v>1.7233956679671734</v>
      </c>
      <c r="W2717">
        <f t="shared" si="297"/>
        <v>10</v>
      </c>
      <c r="X2717" t="str">
        <f t="shared" si="298"/>
        <v>Friday</v>
      </c>
      <c r="Y2717" t="str">
        <f t="shared" si="299"/>
        <v>Jul</v>
      </c>
      <c r="Z2717" t="str">
        <f t="shared" si="300"/>
        <v>3-5</v>
      </c>
    </row>
    <row r="2718" spans="1:26" x14ac:dyDescent="0.25">
      <c r="A2718" s="2" t="s">
        <v>7764</v>
      </c>
      <c r="B2718" s="2" t="s">
        <v>5036</v>
      </c>
      <c r="C2718" s="1">
        <v>45856</v>
      </c>
      <c r="D2718" s="3">
        <v>0.46111111111111114</v>
      </c>
      <c r="E2718" s="2" t="s">
        <v>5054</v>
      </c>
      <c r="F2718" s="2" t="s">
        <v>5050</v>
      </c>
      <c r="G2718" s="2">
        <v>22431</v>
      </c>
      <c r="H2718" s="2">
        <v>6</v>
      </c>
      <c r="I2718" s="2">
        <v>2522</v>
      </c>
      <c r="J2718" s="2">
        <v>6326</v>
      </c>
      <c r="K2718" s="2">
        <v>5361</v>
      </c>
      <c r="L2718" s="2">
        <v>148</v>
      </c>
      <c r="M2718" s="2">
        <v>33</v>
      </c>
      <c r="N2718" s="2">
        <v>10</v>
      </c>
      <c r="O2718" s="2">
        <v>13</v>
      </c>
      <c r="P2718" s="2">
        <v>12</v>
      </c>
      <c r="Q2718" s="2">
        <v>121</v>
      </c>
      <c r="R2718" s="2">
        <v>11</v>
      </c>
      <c r="S2718" s="2" t="s">
        <v>31</v>
      </c>
      <c r="T2718" s="2">
        <f t="shared" si="294"/>
        <v>204</v>
      </c>
      <c r="U2718" s="4">
        <f t="shared" si="295"/>
        <v>3.8052602126468944E-2</v>
      </c>
      <c r="V2718" s="4">
        <f t="shared" si="296"/>
        <v>0.23899959876955998</v>
      </c>
      <c r="W2718">
        <f t="shared" si="297"/>
        <v>11</v>
      </c>
      <c r="X2718" t="str">
        <f t="shared" si="298"/>
        <v>Friday</v>
      </c>
      <c r="Y2718" t="str">
        <f t="shared" si="299"/>
        <v>Jul</v>
      </c>
      <c r="Z2718" t="str">
        <f t="shared" si="300"/>
        <v>6-10</v>
      </c>
    </row>
    <row r="2719" spans="1:26" x14ac:dyDescent="0.25">
      <c r="A2719" s="2" t="s">
        <v>7765</v>
      </c>
      <c r="B2719" s="2" t="s">
        <v>5036</v>
      </c>
      <c r="C2719" s="1">
        <v>45856</v>
      </c>
      <c r="D2719" s="3">
        <v>0.53472222222222221</v>
      </c>
      <c r="E2719" s="2" t="s">
        <v>5054</v>
      </c>
      <c r="F2719" s="2" t="s">
        <v>5040</v>
      </c>
      <c r="G2719" s="2">
        <v>22462</v>
      </c>
      <c r="H2719" s="2">
        <v>2</v>
      </c>
      <c r="I2719" s="2">
        <v>1137</v>
      </c>
      <c r="J2719" s="2">
        <v>4696</v>
      </c>
      <c r="K2719" s="2">
        <v>4233</v>
      </c>
      <c r="L2719" s="2">
        <v>206</v>
      </c>
      <c r="M2719" s="2">
        <v>52</v>
      </c>
      <c r="N2719" s="2">
        <v>14</v>
      </c>
      <c r="O2719" s="2">
        <v>22</v>
      </c>
      <c r="P2719" s="2">
        <v>10</v>
      </c>
      <c r="Q2719" s="2">
        <v>36</v>
      </c>
      <c r="R2719" s="2">
        <v>5</v>
      </c>
      <c r="S2719" s="2" t="s">
        <v>31</v>
      </c>
      <c r="T2719" s="2">
        <f t="shared" si="294"/>
        <v>294</v>
      </c>
      <c r="U2719" s="4">
        <f t="shared" si="295"/>
        <v>6.9454287739192058E-2</v>
      </c>
      <c r="V2719" s="4">
        <f t="shared" si="296"/>
        <v>0.188451607158757</v>
      </c>
      <c r="W2719">
        <f t="shared" si="297"/>
        <v>12</v>
      </c>
      <c r="X2719" t="str">
        <f t="shared" si="298"/>
        <v>Friday</v>
      </c>
      <c r="Y2719" t="str">
        <f t="shared" si="299"/>
        <v>Jul</v>
      </c>
      <c r="Z2719" t="str">
        <f t="shared" si="300"/>
        <v>0-2</v>
      </c>
    </row>
    <row r="2720" spans="1:26" x14ac:dyDescent="0.25">
      <c r="A2720" s="2" t="s">
        <v>7766</v>
      </c>
      <c r="B2720" s="2" t="s">
        <v>5036</v>
      </c>
      <c r="C2720" s="1">
        <v>45856</v>
      </c>
      <c r="D2720" s="3">
        <v>0.55486111111111114</v>
      </c>
      <c r="E2720" s="2" t="s">
        <v>16</v>
      </c>
      <c r="F2720" s="2" t="s">
        <v>5040</v>
      </c>
      <c r="G2720" s="2">
        <v>22525</v>
      </c>
      <c r="H2720" s="2">
        <v>3</v>
      </c>
      <c r="I2720" s="2">
        <v>331</v>
      </c>
      <c r="J2720" s="2">
        <v>14794</v>
      </c>
      <c r="K2720" s="2">
        <v>10988</v>
      </c>
      <c r="L2720" s="2">
        <v>304</v>
      </c>
      <c r="M2720" s="2">
        <v>33</v>
      </c>
      <c r="N2720" s="2">
        <v>21</v>
      </c>
      <c r="O2720" s="2">
        <v>25</v>
      </c>
      <c r="P2720" s="2">
        <v>50</v>
      </c>
      <c r="Q2720" s="2">
        <v>311</v>
      </c>
      <c r="R2720" s="2">
        <v>27</v>
      </c>
      <c r="S2720" s="2" t="s">
        <v>31</v>
      </c>
      <c r="T2720" s="2">
        <f t="shared" si="294"/>
        <v>383</v>
      </c>
      <c r="U2720" s="4">
        <f t="shared" si="295"/>
        <v>3.4856206771022934E-2</v>
      </c>
      <c r="V2720" s="4">
        <f t="shared" si="296"/>
        <v>0.48781354051054382</v>
      </c>
      <c r="W2720">
        <f t="shared" si="297"/>
        <v>13</v>
      </c>
      <c r="X2720" t="str">
        <f t="shared" si="298"/>
        <v>Friday</v>
      </c>
      <c r="Y2720" t="str">
        <f t="shared" si="299"/>
        <v>Jul</v>
      </c>
      <c r="Z2720" t="str">
        <f t="shared" si="300"/>
        <v>3-5</v>
      </c>
    </row>
    <row r="2721" spans="1:26" x14ac:dyDescent="0.25">
      <c r="A2721" s="2" t="s">
        <v>7767</v>
      </c>
      <c r="B2721" s="2" t="s">
        <v>5036</v>
      </c>
      <c r="C2721" s="1">
        <v>45856</v>
      </c>
      <c r="D2721" s="3">
        <v>0.68125000000000002</v>
      </c>
      <c r="E2721" s="2" t="s">
        <v>5046</v>
      </c>
      <c r="F2721" s="2" t="s">
        <v>5050</v>
      </c>
      <c r="G2721" s="2">
        <v>22476</v>
      </c>
      <c r="H2721" s="2">
        <v>2</v>
      </c>
      <c r="I2721" s="2">
        <v>82</v>
      </c>
      <c r="J2721" s="2">
        <v>2512</v>
      </c>
      <c r="K2721" s="2">
        <v>1877</v>
      </c>
      <c r="L2721" s="2">
        <v>24</v>
      </c>
      <c r="M2721" s="2">
        <v>3</v>
      </c>
      <c r="N2721" s="2">
        <v>2</v>
      </c>
      <c r="O2721" s="2">
        <v>5</v>
      </c>
      <c r="P2721" s="2">
        <v>20</v>
      </c>
      <c r="Q2721" s="2">
        <v>16</v>
      </c>
      <c r="R2721" s="2">
        <v>3</v>
      </c>
      <c r="S2721" s="2" t="s">
        <v>31</v>
      </c>
      <c r="T2721" s="2">
        <f t="shared" si="294"/>
        <v>34</v>
      </c>
      <c r="U2721" s="4">
        <f t="shared" si="295"/>
        <v>1.8114011720831113E-2</v>
      </c>
      <c r="V2721" s="4">
        <f t="shared" si="296"/>
        <v>8.3511300943228339E-2</v>
      </c>
      <c r="W2721">
        <f t="shared" si="297"/>
        <v>16</v>
      </c>
      <c r="X2721" t="str">
        <f t="shared" si="298"/>
        <v>Friday</v>
      </c>
      <c r="Y2721" t="str">
        <f t="shared" si="299"/>
        <v>Jul</v>
      </c>
      <c r="Z2721" t="str">
        <f t="shared" si="300"/>
        <v>0-2</v>
      </c>
    </row>
    <row r="2722" spans="1:26" x14ac:dyDescent="0.25">
      <c r="A2722" s="2" t="s">
        <v>7768</v>
      </c>
      <c r="B2722" s="2" t="s">
        <v>5036</v>
      </c>
      <c r="C2722" s="1">
        <v>45856</v>
      </c>
      <c r="D2722" s="3">
        <v>0.70833333333333337</v>
      </c>
      <c r="E2722" s="2" t="s">
        <v>5044</v>
      </c>
      <c r="F2722" s="2" t="s">
        <v>5040</v>
      </c>
      <c r="G2722" s="2">
        <v>22226</v>
      </c>
      <c r="H2722" s="2">
        <v>4</v>
      </c>
      <c r="I2722" s="2">
        <v>148</v>
      </c>
      <c r="J2722" s="2">
        <v>11357</v>
      </c>
      <c r="K2722" s="2">
        <v>9956</v>
      </c>
      <c r="L2722" s="2">
        <v>339</v>
      </c>
      <c r="M2722" s="2">
        <v>39</v>
      </c>
      <c r="N2722" s="2">
        <v>26</v>
      </c>
      <c r="O2722" s="2">
        <v>32</v>
      </c>
      <c r="P2722" s="2">
        <v>53</v>
      </c>
      <c r="Q2722" s="2">
        <v>201</v>
      </c>
      <c r="R2722" s="2">
        <v>21</v>
      </c>
      <c r="S2722" s="2" t="s">
        <v>31</v>
      </c>
      <c r="T2722" s="2">
        <f t="shared" si="294"/>
        <v>436</v>
      </c>
      <c r="U2722" s="4">
        <f t="shared" si="295"/>
        <v>4.3792687826436319E-2</v>
      </c>
      <c r="V2722" s="4">
        <f t="shared" si="296"/>
        <v>0.44794384954557726</v>
      </c>
      <c r="W2722">
        <f t="shared" si="297"/>
        <v>17</v>
      </c>
      <c r="X2722" t="str">
        <f t="shared" si="298"/>
        <v>Friday</v>
      </c>
      <c r="Y2722" t="str">
        <f t="shared" si="299"/>
        <v>Jul</v>
      </c>
      <c r="Z2722" t="str">
        <f t="shared" si="300"/>
        <v>3-5</v>
      </c>
    </row>
    <row r="2723" spans="1:26" x14ac:dyDescent="0.25">
      <c r="A2723" s="2" t="s">
        <v>7769</v>
      </c>
      <c r="B2723" s="2" t="s">
        <v>5036</v>
      </c>
      <c r="C2723" s="1">
        <v>45856</v>
      </c>
      <c r="D2723" s="3">
        <v>0.84097222222222223</v>
      </c>
      <c r="E2723" s="2" t="s">
        <v>5037</v>
      </c>
      <c r="F2723" s="2" t="s">
        <v>5050</v>
      </c>
      <c r="G2723" s="2">
        <v>22246</v>
      </c>
      <c r="H2723" s="2">
        <v>3</v>
      </c>
      <c r="I2723" s="2">
        <v>146</v>
      </c>
      <c r="J2723" s="2">
        <v>9228</v>
      </c>
      <c r="K2723" s="2">
        <v>7144</v>
      </c>
      <c r="L2723" s="2">
        <v>296</v>
      </c>
      <c r="M2723" s="2">
        <v>58</v>
      </c>
      <c r="N2723" s="2">
        <v>30</v>
      </c>
      <c r="O2723" s="2">
        <v>76</v>
      </c>
      <c r="P2723" s="2">
        <v>44</v>
      </c>
      <c r="Q2723" s="2">
        <v>75</v>
      </c>
      <c r="R2723" s="2">
        <v>9</v>
      </c>
      <c r="S2723" s="2" t="s">
        <v>31</v>
      </c>
      <c r="T2723" s="2">
        <f t="shared" si="294"/>
        <v>460</v>
      </c>
      <c r="U2723" s="4">
        <f t="shared" si="295"/>
        <v>6.4389697648376265E-2</v>
      </c>
      <c r="V2723" s="4">
        <f t="shared" si="296"/>
        <v>0.3211363840690461</v>
      </c>
      <c r="W2723">
        <f t="shared" si="297"/>
        <v>20</v>
      </c>
      <c r="X2723" t="str">
        <f t="shared" si="298"/>
        <v>Friday</v>
      </c>
      <c r="Y2723" t="str">
        <f t="shared" si="299"/>
        <v>Jul</v>
      </c>
      <c r="Z2723" t="str">
        <f t="shared" si="300"/>
        <v>3-5</v>
      </c>
    </row>
    <row r="2724" spans="1:26" x14ac:dyDescent="0.25">
      <c r="A2724" s="2" t="s">
        <v>7770</v>
      </c>
      <c r="B2724" s="2" t="s">
        <v>5036</v>
      </c>
      <c r="C2724" s="1">
        <v>45857</v>
      </c>
      <c r="D2724" s="3">
        <v>0.3263888888888889</v>
      </c>
      <c r="E2724" s="2" t="s">
        <v>5037</v>
      </c>
      <c r="F2724" s="2" t="s">
        <v>5038</v>
      </c>
      <c r="G2724" s="2">
        <v>22199</v>
      </c>
      <c r="H2724" s="2">
        <v>4</v>
      </c>
      <c r="I2724" s="2">
        <v>319</v>
      </c>
      <c r="J2724" s="2">
        <v>7201</v>
      </c>
      <c r="K2724" s="2">
        <v>5162</v>
      </c>
      <c r="L2724" s="2">
        <v>120</v>
      </c>
      <c r="M2724" s="2">
        <v>16</v>
      </c>
      <c r="N2724" s="2">
        <v>15</v>
      </c>
      <c r="O2724" s="2">
        <v>25</v>
      </c>
      <c r="P2724" s="2">
        <v>29</v>
      </c>
      <c r="Q2724" s="2">
        <v>178</v>
      </c>
      <c r="R2724" s="2">
        <v>14</v>
      </c>
      <c r="S2724" s="2" t="s">
        <v>31</v>
      </c>
      <c r="T2724" s="2">
        <f t="shared" si="294"/>
        <v>176</v>
      </c>
      <c r="U2724" s="4">
        <f t="shared" si="295"/>
        <v>3.409531189461449E-2</v>
      </c>
      <c r="V2724" s="4">
        <f t="shared" si="296"/>
        <v>0.23253299698184604</v>
      </c>
      <c r="W2724">
        <f t="shared" si="297"/>
        <v>7</v>
      </c>
      <c r="X2724" t="str">
        <f t="shared" si="298"/>
        <v>Saturday</v>
      </c>
      <c r="Y2724" t="str">
        <f t="shared" si="299"/>
        <v>Jul</v>
      </c>
      <c r="Z2724" t="str">
        <f t="shared" si="300"/>
        <v>3-5</v>
      </c>
    </row>
    <row r="2725" spans="1:26" x14ac:dyDescent="0.25">
      <c r="A2725" s="2" t="s">
        <v>7771</v>
      </c>
      <c r="B2725" s="2" t="s">
        <v>5036</v>
      </c>
      <c r="C2725" s="1">
        <v>45857</v>
      </c>
      <c r="D2725" s="3">
        <v>0.33611111111111114</v>
      </c>
      <c r="E2725" s="2" t="s">
        <v>5054</v>
      </c>
      <c r="F2725" s="2" t="s">
        <v>5040</v>
      </c>
      <c r="G2725" s="2">
        <v>22417</v>
      </c>
      <c r="H2725" s="2">
        <v>2</v>
      </c>
      <c r="I2725" s="2">
        <v>442</v>
      </c>
      <c r="J2725" s="2">
        <v>8852</v>
      </c>
      <c r="K2725" s="2">
        <v>6181</v>
      </c>
      <c r="L2725" s="2">
        <v>377</v>
      </c>
      <c r="M2725" s="2">
        <v>95</v>
      </c>
      <c r="N2725" s="2">
        <v>25</v>
      </c>
      <c r="O2725" s="2">
        <v>31</v>
      </c>
      <c r="P2725" s="2">
        <v>8</v>
      </c>
      <c r="Q2725" s="2">
        <v>99</v>
      </c>
      <c r="R2725" s="2">
        <v>12</v>
      </c>
      <c r="S2725" s="2" t="s">
        <v>31</v>
      </c>
      <c r="T2725" s="2">
        <f t="shared" si="294"/>
        <v>528</v>
      </c>
      <c r="U2725" s="4">
        <f t="shared" si="295"/>
        <v>8.5423070700533899E-2</v>
      </c>
      <c r="V2725" s="4">
        <f t="shared" si="296"/>
        <v>0.27572824195922735</v>
      </c>
      <c r="W2725">
        <f t="shared" si="297"/>
        <v>8</v>
      </c>
      <c r="X2725" t="str">
        <f t="shared" si="298"/>
        <v>Saturday</v>
      </c>
      <c r="Y2725" t="str">
        <f t="shared" si="299"/>
        <v>Jul</v>
      </c>
      <c r="Z2725" t="str">
        <f t="shared" si="300"/>
        <v>0-2</v>
      </c>
    </row>
    <row r="2726" spans="1:26" x14ac:dyDescent="0.25">
      <c r="A2726" s="2" t="s">
        <v>7772</v>
      </c>
      <c r="B2726" s="2" t="s">
        <v>5036</v>
      </c>
      <c r="C2726" s="1">
        <v>45857</v>
      </c>
      <c r="D2726" s="3">
        <v>0.8125</v>
      </c>
      <c r="E2726" s="2" t="s">
        <v>5058</v>
      </c>
      <c r="F2726" s="2" t="s">
        <v>5048</v>
      </c>
      <c r="G2726" s="2">
        <v>22422</v>
      </c>
      <c r="H2726" s="2">
        <v>5</v>
      </c>
      <c r="I2726" s="2">
        <v>87</v>
      </c>
      <c r="J2726" s="2">
        <v>5894</v>
      </c>
      <c r="K2726" s="2">
        <v>4420</v>
      </c>
      <c r="L2726" s="2">
        <v>140</v>
      </c>
      <c r="M2726" s="2">
        <v>59</v>
      </c>
      <c r="N2726" s="2">
        <v>8</v>
      </c>
      <c r="O2726" s="2">
        <v>12</v>
      </c>
      <c r="P2726" s="2">
        <v>6</v>
      </c>
      <c r="Q2726" s="2">
        <v>34</v>
      </c>
      <c r="R2726" s="2">
        <v>3</v>
      </c>
      <c r="S2726" s="2" t="s">
        <v>31</v>
      </c>
      <c r="T2726" s="2">
        <f t="shared" si="294"/>
        <v>219</v>
      </c>
      <c r="U2726" s="4">
        <f t="shared" si="295"/>
        <v>4.9547511312217192E-2</v>
      </c>
      <c r="V2726" s="4">
        <f t="shared" si="296"/>
        <v>0.19712782089019712</v>
      </c>
      <c r="W2726">
        <f t="shared" si="297"/>
        <v>19</v>
      </c>
      <c r="X2726" t="str">
        <f t="shared" si="298"/>
        <v>Saturday</v>
      </c>
      <c r="Y2726" t="str">
        <f t="shared" si="299"/>
        <v>Jul</v>
      </c>
      <c r="Z2726" t="str">
        <f t="shared" si="300"/>
        <v>3-5</v>
      </c>
    </row>
    <row r="2727" spans="1:26" x14ac:dyDescent="0.25">
      <c r="A2727" s="2" t="s">
        <v>7773</v>
      </c>
      <c r="B2727" s="2" t="s">
        <v>5036</v>
      </c>
      <c r="C2727" s="1">
        <v>45857</v>
      </c>
      <c r="D2727" s="3">
        <v>0.8618055555555556</v>
      </c>
      <c r="E2727" s="2" t="s">
        <v>5054</v>
      </c>
      <c r="F2727" s="2" t="s">
        <v>5042</v>
      </c>
      <c r="G2727" s="2">
        <v>22446</v>
      </c>
      <c r="H2727" s="2">
        <v>6</v>
      </c>
      <c r="I2727" s="2">
        <v>1291</v>
      </c>
      <c r="J2727" s="2">
        <v>2167</v>
      </c>
      <c r="K2727" s="2">
        <v>1550</v>
      </c>
      <c r="L2727" s="2">
        <v>46</v>
      </c>
      <c r="M2727" s="2">
        <v>10</v>
      </c>
      <c r="N2727" s="2">
        <v>3</v>
      </c>
      <c r="O2727" s="2">
        <v>4</v>
      </c>
      <c r="P2727" s="2">
        <v>3</v>
      </c>
      <c r="Q2727" s="2">
        <v>34</v>
      </c>
      <c r="R2727" s="2">
        <v>2</v>
      </c>
      <c r="S2727" s="2" t="s">
        <v>31</v>
      </c>
      <c r="T2727" s="2">
        <f t="shared" si="294"/>
        <v>63</v>
      </c>
      <c r="U2727" s="4">
        <f t="shared" si="295"/>
        <v>4.0645161290322578E-2</v>
      </c>
      <c r="V2727" s="4">
        <f t="shared" si="296"/>
        <v>6.9054619976833292E-2</v>
      </c>
      <c r="W2727">
        <f t="shared" si="297"/>
        <v>20</v>
      </c>
      <c r="X2727" t="str">
        <f t="shared" si="298"/>
        <v>Saturday</v>
      </c>
      <c r="Y2727" t="str">
        <f t="shared" si="299"/>
        <v>Jul</v>
      </c>
      <c r="Z2727" t="str">
        <f t="shared" si="300"/>
        <v>6-10</v>
      </c>
    </row>
    <row r="2728" spans="1:26" x14ac:dyDescent="0.25">
      <c r="A2728" s="2" t="s">
        <v>7774</v>
      </c>
      <c r="B2728" s="2" t="s">
        <v>5036</v>
      </c>
      <c r="C2728" s="1">
        <v>45858</v>
      </c>
      <c r="D2728" s="3">
        <v>7.6388888888888886E-3</v>
      </c>
      <c r="E2728" s="2" t="s">
        <v>16</v>
      </c>
      <c r="F2728" s="2" t="s">
        <v>5042</v>
      </c>
      <c r="G2728" s="2">
        <v>22241</v>
      </c>
      <c r="H2728" s="2">
        <v>3</v>
      </c>
      <c r="I2728" s="2">
        <v>268</v>
      </c>
      <c r="J2728" s="2">
        <v>3357</v>
      </c>
      <c r="K2728" s="2">
        <v>2832</v>
      </c>
      <c r="L2728" s="2">
        <v>71</v>
      </c>
      <c r="M2728" s="2">
        <v>10</v>
      </c>
      <c r="N2728" s="2">
        <v>5</v>
      </c>
      <c r="O2728" s="2">
        <v>6</v>
      </c>
      <c r="P2728" s="2">
        <v>11</v>
      </c>
      <c r="Q2728" s="2">
        <v>58</v>
      </c>
      <c r="R2728" s="2">
        <v>8</v>
      </c>
      <c r="S2728" s="2" t="s">
        <v>31</v>
      </c>
      <c r="T2728" s="2">
        <f t="shared" si="294"/>
        <v>92</v>
      </c>
      <c r="U2728" s="4">
        <f t="shared" si="295"/>
        <v>3.2485875706214688E-2</v>
      </c>
      <c r="V2728" s="4">
        <f t="shared" si="296"/>
        <v>0.12733240411851984</v>
      </c>
      <c r="W2728">
        <f t="shared" si="297"/>
        <v>0</v>
      </c>
      <c r="X2728" t="str">
        <f t="shared" si="298"/>
        <v>Sunday</v>
      </c>
      <c r="Y2728" t="str">
        <f t="shared" si="299"/>
        <v>Jul</v>
      </c>
      <c r="Z2728" t="str">
        <f t="shared" si="300"/>
        <v>3-5</v>
      </c>
    </row>
    <row r="2729" spans="1:26" x14ac:dyDescent="0.25">
      <c r="A2729" s="2" t="s">
        <v>7775</v>
      </c>
      <c r="B2729" s="2" t="s">
        <v>5036</v>
      </c>
      <c r="C2729" s="1">
        <v>45858</v>
      </c>
      <c r="D2729" s="3">
        <v>0.29097222222222224</v>
      </c>
      <c r="E2729" s="2" t="s">
        <v>5058</v>
      </c>
      <c r="F2729" s="2" t="s">
        <v>5069</v>
      </c>
      <c r="G2729" s="2">
        <v>22321</v>
      </c>
      <c r="H2729" s="2">
        <v>7</v>
      </c>
      <c r="I2729" s="2">
        <v>124</v>
      </c>
      <c r="J2729" s="2">
        <v>9211</v>
      </c>
      <c r="K2729" s="2">
        <v>6867</v>
      </c>
      <c r="L2729" s="2">
        <v>144</v>
      </c>
      <c r="M2729" s="2">
        <v>65</v>
      </c>
      <c r="N2729" s="2">
        <v>8</v>
      </c>
      <c r="O2729" s="2">
        <v>13</v>
      </c>
      <c r="P2729" s="2">
        <v>17</v>
      </c>
      <c r="Q2729" s="2">
        <v>51</v>
      </c>
      <c r="R2729" s="2">
        <v>12</v>
      </c>
      <c r="S2729" s="2" t="s">
        <v>31</v>
      </c>
      <c r="T2729" s="2">
        <f t="shared" si="294"/>
        <v>230</v>
      </c>
      <c r="U2729" s="4">
        <f t="shared" si="295"/>
        <v>3.3493519732051842E-2</v>
      </c>
      <c r="V2729" s="4">
        <f t="shared" si="296"/>
        <v>0.30764750683213116</v>
      </c>
      <c r="W2729">
        <f t="shared" si="297"/>
        <v>6</v>
      </c>
      <c r="X2729" t="str">
        <f t="shared" si="298"/>
        <v>Sunday</v>
      </c>
      <c r="Y2729" t="str">
        <f t="shared" si="299"/>
        <v>Jul</v>
      </c>
      <c r="Z2729" t="str">
        <f t="shared" si="300"/>
        <v>6-10</v>
      </c>
    </row>
    <row r="2730" spans="1:26" x14ac:dyDescent="0.25">
      <c r="A2730" s="2" t="s">
        <v>7776</v>
      </c>
      <c r="B2730" s="2" t="s">
        <v>5036</v>
      </c>
      <c r="C2730" s="1">
        <v>45858</v>
      </c>
      <c r="D2730" s="3">
        <v>0.31666666666666665</v>
      </c>
      <c r="E2730" s="2" t="s">
        <v>5044</v>
      </c>
      <c r="F2730" s="2" t="s">
        <v>5038</v>
      </c>
      <c r="G2730" s="2">
        <v>22299</v>
      </c>
      <c r="H2730" s="2">
        <v>6</v>
      </c>
      <c r="I2730" s="2">
        <v>301</v>
      </c>
      <c r="J2730" s="2">
        <v>4934</v>
      </c>
      <c r="K2730" s="2">
        <v>4390</v>
      </c>
      <c r="L2730" s="2">
        <v>98</v>
      </c>
      <c r="M2730" s="2">
        <v>9</v>
      </c>
      <c r="N2730" s="2">
        <v>5</v>
      </c>
      <c r="O2730" s="2">
        <v>7</v>
      </c>
      <c r="P2730" s="2">
        <v>34</v>
      </c>
      <c r="Q2730" s="2">
        <v>53</v>
      </c>
      <c r="R2730" s="2">
        <v>11</v>
      </c>
      <c r="S2730" s="2" t="s">
        <v>31</v>
      </c>
      <c r="T2730" s="2">
        <f t="shared" si="294"/>
        <v>119</v>
      </c>
      <c r="U2730" s="4">
        <f t="shared" si="295"/>
        <v>2.7107061503416855E-2</v>
      </c>
      <c r="V2730" s="4">
        <f t="shared" si="296"/>
        <v>0.1968698147899009</v>
      </c>
      <c r="W2730">
        <f t="shared" si="297"/>
        <v>7</v>
      </c>
      <c r="X2730" t="str">
        <f t="shared" si="298"/>
        <v>Sunday</v>
      </c>
      <c r="Y2730" t="str">
        <f t="shared" si="299"/>
        <v>Jul</v>
      </c>
      <c r="Z2730" t="str">
        <f t="shared" si="300"/>
        <v>6-10</v>
      </c>
    </row>
    <row r="2731" spans="1:26" x14ac:dyDescent="0.25">
      <c r="A2731" s="2" t="s">
        <v>7777</v>
      </c>
      <c r="B2731" s="2" t="s">
        <v>5036</v>
      </c>
      <c r="C2731" s="1">
        <v>45858</v>
      </c>
      <c r="D2731" s="3">
        <v>0.33055555555555555</v>
      </c>
      <c r="E2731" s="2" t="s">
        <v>5046</v>
      </c>
      <c r="F2731" s="2" t="s">
        <v>5038</v>
      </c>
      <c r="G2731" s="2">
        <v>22323</v>
      </c>
      <c r="H2731" s="2">
        <v>5</v>
      </c>
      <c r="I2731" s="2">
        <v>238</v>
      </c>
      <c r="J2731" s="2">
        <v>4474</v>
      </c>
      <c r="K2731" s="2">
        <v>3556</v>
      </c>
      <c r="L2731" s="2">
        <v>42</v>
      </c>
      <c r="M2731" s="2">
        <v>5</v>
      </c>
      <c r="N2731" s="2">
        <v>4</v>
      </c>
      <c r="O2731" s="2">
        <v>8</v>
      </c>
      <c r="P2731" s="2">
        <v>150</v>
      </c>
      <c r="Q2731" s="2">
        <v>45</v>
      </c>
      <c r="R2731" s="2">
        <v>3</v>
      </c>
      <c r="S2731" s="2" t="s">
        <v>31</v>
      </c>
      <c r="T2731" s="2">
        <f t="shared" si="294"/>
        <v>59</v>
      </c>
      <c r="U2731" s="4">
        <f t="shared" si="295"/>
        <v>1.6591676040494937E-2</v>
      </c>
      <c r="V2731" s="4">
        <f t="shared" si="296"/>
        <v>0.15929758544998432</v>
      </c>
      <c r="W2731">
        <f t="shared" si="297"/>
        <v>7</v>
      </c>
      <c r="X2731" t="str">
        <f t="shared" si="298"/>
        <v>Sunday</v>
      </c>
      <c r="Y2731" t="str">
        <f t="shared" si="299"/>
        <v>Jul</v>
      </c>
      <c r="Z2731" t="str">
        <f t="shared" si="300"/>
        <v>3-5</v>
      </c>
    </row>
    <row r="2732" spans="1:26" x14ac:dyDescent="0.25">
      <c r="A2732" s="2" t="s">
        <v>7778</v>
      </c>
      <c r="B2732" s="2" t="s">
        <v>5036</v>
      </c>
      <c r="C2732" s="1">
        <v>45858</v>
      </c>
      <c r="D2732" s="3">
        <v>0.34791666666666665</v>
      </c>
      <c r="E2732" s="2" t="s">
        <v>5046</v>
      </c>
      <c r="F2732" s="2" t="s">
        <v>5048</v>
      </c>
      <c r="G2732" s="2">
        <v>22344</v>
      </c>
      <c r="H2732" s="2">
        <v>5</v>
      </c>
      <c r="I2732" s="2">
        <v>269</v>
      </c>
      <c r="J2732" s="2">
        <v>4392</v>
      </c>
      <c r="K2732" s="2">
        <v>3440</v>
      </c>
      <c r="L2732" s="2">
        <v>42</v>
      </c>
      <c r="M2732" s="2">
        <v>5</v>
      </c>
      <c r="N2732" s="2">
        <v>5</v>
      </c>
      <c r="O2732" s="2">
        <v>9</v>
      </c>
      <c r="P2732" s="2">
        <v>68</v>
      </c>
      <c r="Q2732" s="2">
        <v>68</v>
      </c>
      <c r="R2732" s="2">
        <v>3</v>
      </c>
      <c r="S2732" s="2" t="s">
        <v>31</v>
      </c>
      <c r="T2732" s="2">
        <f t="shared" si="294"/>
        <v>61</v>
      </c>
      <c r="U2732" s="4">
        <f t="shared" si="295"/>
        <v>1.7732558139534883E-2</v>
      </c>
      <c r="V2732" s="4">
        <f t="shared" si="296"/>
        <v>0.15395631936985321</v>
      </c>
      <c r="W2732">
        <f t="shared" si="297"/>
        <v>8</v>
      </c>
      <c r="X2732" t="str">
        <f t="shared" si="298"/>
        <v>Sunday</v>
      </c>
      <c r="Y2732" t="str">
        <f t="shared" si="299"/>
        <v>Jul</v>
      </c>
      <c r="Z2732" t="str">
        <f t="shared" si="300"/>
        <v>3-5</v>
      </c>
    </row>
    <row r="2733" spans="1:26" x14ac:dyDescent="0.25">
      <c r="A2733" s="2" t="s">
        <v>7779</v>
      </c>
      <c r="B2733" s="2" t="s">
        <v>5036</v>
      </c>
      <c r="C2733" s="1">
        <v>45858</v>
      </c>
      <c r="D2733" s="3">
        <v>0.45277777777777778</v>
      </c>
      <c r="E2733" s="2" t="s">
        <v>5037</v>
      </c>
      <c r="F2733" s="2" t="s">
        <v>5038</v>
      </c>
      <c r="G2733" s="2">
        <v>22381</v>
      </c>
      <c r="H2733" s="2">
        <v>4</v>
      </c>
      <c r="I2733" s="2">
        <v>187</v>
      </c>
      <c r="J2733" s="2">
        <v>10638</v>
      </c>
      <c r="K2733" s="2">
        <v>8372</v>
      </c>
      <c r="L2733" s="2">
        <v>211</v>
      </c>
      <c r="M2733" s="2">
        <v>26</v>
      </c>
      <c r="N2733" s="2">
        <v>22</v>
      </c>
      <c r="O2733" s="2">
        <v>37</v>
      </c>
      <c r="P2733" s="2">
        <v>49</v>
      </c>
      <c r="Q2733" s="2">
        <v>186</v>
      </c>
      <c r="R2733" s="2">
        <v>12</v>
      </c>
      <c r="S2733" s="2" t="s">
        <v>31</v>
      </c>
      <c r="T2733" s="2">
        <f t="shared" si="294"/>
        <v>296</v>
      </c>
      <c r="U2733" s="4">
        <f t="shared" si="295"/>
        <v>3.5355948399426664E-2</v>
      </c>
      <c r="V2733" s="4">
        <f t="shared" si="296"/>
        <v>0.37406728921853361</v>
      </c>
      <c r="W2733">
        <f t="shared" si="297"/>
        <v>10</v>
      </c>
      <c r="X2733" t="str">
        <f t="shared" si="298"/>
        <v>Sunday</v>
      </c>
      <c r="Y2733" t="str">
        <f t="shared" si="299"/>
        <v>Jul</v>
      </c>
      <c r="Z2733" t="str">
        <f t="shared" si="300"/>
        <v>3-5</v>
      </c>
    </row>
    <row r="2734" spans="1:26" x14ac:dyDescent="0.25">
      <c r="A2734" s="2" t="s">
        <v>7780</v>
      </c>
      <c r="B2734" s="2" t="s">
        <v>5036</v>
      </c>
      <c r="C2734" s="1">
        <v>45858</v>
      </c>
      <c r="D2734" s="3">
        <v>0.45694444444444443</v>
      </c>
      <c r="E2734" s="2" t="s">
        <v>5044</v>
      </c>
      <c r="F2734" s="2" t="s">
        <v>5052</v>
      </c>
      <c r="G2734" s="2">
        <v>22341</v>
      </c>
      <c r="H2734" s="2">
        <v>2</v>
      </c>
      <c r="I2734" s="2">
        <v>442</v>
      </c>
      <c r="J2734" s="2">
        <v>8681</v>
      </c>
      <c r="K2734" s="2">
        <v>6511</v>
      </c>
      <c r="L2734" s="2">
        <v>247</v>
      </c>
      <c r="M2734" s="2">
        <v>33</v>
      </c>
      <c r="N2734" s="2">
        <v>21</v>
      </c>
      <c r="O2734" s="2">
        <v>23</v>
      </c>
      <c r="P2734" s="2">
        <v>14</v>
      </c>
      <c r="Q2734" s="2">
        <v>130</v>
      </c>
      <c r="R2734" s="2">
        <v>10</v>
      </c>
      <c r="S2734" s="2" t="s">
        <v>31</v>
      </c>
      <c r="T2734" s="2">
        <f t="shared" si="294"/>
        <v>324</v>
      </c>
      <c r="U2734" s="4">
        <f t="shared" si="295"/>
        <v>4.9761941330056826E-2</v>
      </c>
      <c r="V2734" s="4">
        <f t="shared" si="296"/>
        <v>0.29143726780358981</v>
      </c>
      <c r="W2734">
        <f t="shared" si="297"/>
        <v>10</v>
      </c>
      <c r="X2734" t="str">
        <f t="shared" si="298"/>
        <v>Sunday</v>
      </c>
      <c r="Y2734" t="str">
        <f t="shared" si="299"/>
        <v>Jul</v>
      </c>
      <c r="Z2734" t="str">
        <f t="shared" si="300"/>
        <v>0-2</v>
      </c>
    </row>
    <row r="2735" spans="1:26" x14ac:dyDescent="0.25">
      <c r="A2735" s="2" t="s">
        <v>7781</v>
      </c>
      <c r="B2735" s="2" t="s">
        <v>5036</v>
      </c>
      <c r="C2735" s="1">
        <v>45858</v>
      </c>
      <c r="D2735" s="3">
        <v>0.5229166666666667</v>
      </c>
      <c r="E2735" s="2" t="s">
        <v>5054</v>
      </c>
      <c r="F2735" s="2" t="s">
        <v>5052</v>
      </c>
      <c r="G2735" s="2">
        <v>22484</v>
      </c>
      <c r="H2735" s="2">
        <v>3</v>
      </c>
      <c r="I2735" s="2">
        <v>985</v>
      </c>
      <c r="J2735" s="2">
        <v>5038</v>
      </c>
      <c r="K2735" s="2">
        <v>3582</v>
      </c>
      <c r="L2735" s="2">
        <v>77</v>
      </c>
      <c r="M2735" s="2">
        <v>12</v>
      </c>
      <c r="N2735" s="2">
        <v>5</v>
      </c>
      <c r="O2735" s="2">
        <v>7</v>
      </c>
      <c r="P2735" s="2">
        <v>4</v>
      </c>
      <c r="Q2735" s="2">
        <v>75</v>
      </c>
      <c r="R2735" s="2">
        <v>9</v>
      </c>
      <c r="S2735" s="2" t="s">
        <v>28</v>
      </c>
      <c r="T2735" s="2">
        <f t="shared" si="294"/>
        <v>101</v>
      </c>
      <c r="U2735" s="4">
        <f t="shared" si="295"/>
        <v>2.8196538246789502E-2</v>
      </c>
      <c r="V2735" s="4">
        <f t="shared" si="296"/>
        <v>0.15931328945027576</v>
      </c>
      <c r="W2735">
        <f t="shared" si="297"/>
        <v>12</v>
      </c>
      <c r="X2735" t="str">
        <f t="shared" si="298"/>
        <v>Sunday</v>
      </c>
      <c r="Y2735" t="str">
        <f t="shared" si="299"/>
        <v>Jul</v>
      </c>
      <c r="Z2735" t="str">
        <f t="shared" si="300"/>
        <v>3-5</v>
      </c>
    </row>
    <row r="2736" spans="1:26" x14ac:dyDescent="0.25">
      <c r="A2736" s="2" t="s">
        <v>7782</v>
      </c>
      <c r="B2736" s="2" t="s">
        <v>5036</v>
      </c>
      <c r="C2736" s="1">
        <v>45858</v>
      </c>
      <c r="D2736" s="3">
        <v>0.53263888888888888</v>
      </c>
      <c r="E2736" s="2" t="s">
        <v>5054</v>
      </c>
      <c r="F2736" s="2" t="s">
        <v>5069</v>
      </c>
      <c r="G2736" s="2">
        <v>22374</v>
      </c>
      <c r="H2736" s="2">
        <v>6</v>
      </c>
      <c r="I2736" s="2">
        <v>797</v>
      </c>
      <c r="J2736" s="2">
        <v>2158</v>
      </c>
      <c r="K2736" s="2">
        <v>1751</v>
      </c>
      <c r="L2736" s="2">
        <v>53</v>
      </c>
      <c r="M2736" s="2">
        <v>12</v>
      </c>
      <c r="N2736" s="2">
        <v>4</v>
      </c>
      <c r="O2736" s="2">
        <v>6</v>
      </c>
      <c r="P2736" s="2">
        <v>2</v>
      </c>
      <c r="Q2736" s="2">
        <v>50</v>
      </c>
      <c r="R2736" s="2">
        <v>3</v>
      </c>
      <c r="S2736" s="2" t="s">
        <v>31</v>
      </c>
      <c r="T2736" s="2">
        <f t="shared" si="294"/>
        <v>75</v>
      </c>
      <c r="U2736" s="4">
        <f t="shared" si="295"/>
        <v>4.2832667047401483E-2</v>
      </c>
      <c r="V2736" s="4">
        <f t="shared" si="296"/>
        <v>7.8260480915348166E-2</v>
      </c>
      <c r="W2736">
        <f t="shared" si="297"/>
        <v>12</v>
      </c>
      <c r="X2736" t="str">
        <f t="shared" si="298"/>
        <v>Sunday</v>
      </c>
      <c r="Y2736" t="str">
        <f t="shared" si="299"/>
        <v>Jul</v>
      </c>
      <c r="Z2736" t="str">
        <f t="shared" si="300"/>
        <v>6-10</v>
      </c>
    </row>
    <row r="2737" spans="1:26" x14ac:dyDescent="0.25">
      <c r="A2737" s="2" t="s">
        <v>7783</v>
      </c>
      <c r="B2737" s="2" t="s">
        <v>5036</v>
      </c>
      <c r="C2737" s="1">
        <v>45858</v>
      </c>
      <c r="D2737" s="3">
        <v>0.70138888888888884</v>
      </c>
      <c r="E2737" s="2" t="s">
        <v>16</v>
      </c>
      <c r="F2737" s="2" t="s">
        <v>5042</v>
      </c>
      <c r="G2737" s="2">
        <v>22345</v>
      </c>
      <c r="H2737" s="2">
        <v>3</v>
      </c>
      <c r="I2737" s="2">
        <v>295</v>
      </c>
      <c r="J2737" s="2">
        <v>6340</v>
      </c>
      <c r="K2737" s="2">
        <v>4876</v>
      </c>
      <c r="L2737" s="2">
        <v>129</v>
      </c>
      <c r="M2737" s="2">
        <v>18</v>
      </c>
      <c r="N2737" s="2">
        <v>9</v>
      </c>
      <c r="O2737" s="2">
        <v>9</v>
      </c>
      <c r="P2737" s="2">
        <v>12</v>
      </c>
      <c r="Q2737" s="2">
        <v>77</v>
      </c>
      <c r="R2737" s="2">
        <v>4</v>
      </c>
      <c r="S2737" s="2" t="s">
        <v>31</v>
      </c>
      <c r="T2737" s="2">
        <f t="shared" si="294"/>
        <v>165</v>
      </c>
      <c r="U2737" s="4">
        <f t="shared" si="295"/>
        <v>3.383921246923708E-2</v>
      </c>
      <c r="V2737" s="4">
        <f t="shared" si="296"/>
        <v>0.21821436562989482</v>
      </c>
      <c r="W2737">
        <f t="shared" si="297"/>
        <v>16</v>
      </c>
      <c r="X2737" t="str">
        <f t="shared" si="298"/>
        <v>Sunday</v>
      </c>
      <c r="Y2737" t="str">
        <f t="shared" si="299"/>
        <v>Jul</v>
      </c>
      <c r="Z2737" t="str">
        <f t="shared" si="300"/>
        <v>3-5</v>
      </c>
    </row>
    <row r="2738" spans="1:26" x14ac:dyDescent="0.25">
      <c r="A2738" s="2" t="s">
        <v>7784</v>
      </c>
      <c r="B2738" s="2" t="s">
        <v>5036</v>
      </c>
      <c r="C2738" s="1">
        <v>45858</v>
      </c>
      <c r="D2738" s="3">
        <v>0.70208333333333328</v>
      </c>
      <c r="E2738" s="2" t="s">
        <v>5058</v>
      </c>
      <c r="F2738" s="2" t="s">
        <v>5040</v>
      </c>
      <c r="G2738" s="2">
        <v>22706</v>
      </c>
      <c r="H2738" s="2">
        <v>4</v>
      </c>
      <c r="I2738" s="2">
        <v>329</v>
      </c>
      <c r="J2738" s="2">
        <v>42338</v>
      </c>
      <c r="K2738" s="2">
        <v>31549</v>
      </c>
      <c r="L2738" s="2">
        <v>564</v>
      </c>
      <c r="M2738" s="2">
        <v>326</v>
      </c>
      <c r="N2738" s="2">
        <v>38</v>
      </c>
      <c r="O2738" s="2">
        <v>63</v>
      </c>
      <c r="P2738" s="2">
        <v>18</v>
      </c>
      <c r="Q2738" s="2">
        <v>420</v>
      </c>
      <c r="R2738" s="2">
        <v>42</v>
      </c>
      <c r="S2738" s="2" t="s">
        <v>28</v>
      </c>
      <c r="T2738" s="2">
        <f t="shared" si="294"/>
        <v>991</v>
      </c>
      <c r="U2738" s="4">
        <f t="shared" si="295"/>
        <v>3.1411455196678185E-2</v>
      </c>
      <c r="V2738" s="4">
        <f t="shared" si="296"/>
        <v>1.3894565313133092</v>
      </c>
      <c r="W2738">
        <f t="shared" si="297"/>
        <v>16</v>
      </c>
      <c r="X2738" t="str">
        <f t="shared" si="298"/>
        <v>Sunday</v>
      </c>
      <c r="Y2738" t="str">
        <f t="shared" si="299"/>
        <v>Jul</v>
      </c>
      <c r="Z2738" t="str">
        <f t="shared" si="300"/>
        <v>3-5</v>
      </c>
    </row>
    <row r="2739" spans="1:26" x14ac:dyDescent="0.25">
      <c r="A2739" s="2" t="s">
        <v>7785</v>
      </c>
      <c r="B2739" s="2" t="s">
        <v>5036</v>
      </c>
      <c r="C2739" s="1">
        <v>45858</v>
      </c>
      <c r="D2739" s="3">
        <v>0.78402777777777777</v>
      </c>
      <c r="E2739" s="2" t="s">
        <v>5037</v>
      </c>
      <c r="F2739" s="2" t="s">
        <v>5040</v>
      </c>
      <c r="G2739" s="2">
        <v>22540</v>
      </c>
      <c r="H2739" s="2">
        <v>3</v>
      </c>
      <c r="I2739" s="2">
        <v>180</v>
      </c>
      <c r="J2739" s="2">
        <v>11621</v>
      </c>
      <c r="K2739" s="2">
        <v>9969</v>
      </c>
      <c r="L2739" s="2">
        <v>442</v>
      </c>
      <c r="M2739" s="2">
        <v>70</v>
      </c>
      <c r="N2739" s="2">
        <v>59</v>
      </c>
      <c r="O2739" s="2">
        <v>133</v>
      </c>
      <c r="P2739" s="2">
        <v>76</v>
      </c>
      <c r="Q2739" s="2">
        <v>212</v>
      </c>
      <c r="R2739" s="2">
        <v>28</v>
      </c>
      <c r="S2739" s="2" t="s">
        <v>31</v>
      </c>
      <c r="T2739" s="2">
        <f t="shared" si="294"/>
        <v>704</v>
      </c>
      <c r="U2739" s="4">
        <f t="shared" si="295"/>
        <v>7.0618918647808199E-2</v>
      </c>
      <c r="V2739" s="4">
        <f t="shared" si="296"/>
        <v>0.44228039041703637</v>
      </c>
      <c r="W2739">
        <f t="shared" si="297"/>
        <v>18</v>
      </c>
      <c r="X2739" t="str">
        <f t="shared" si="298"/>
        <v>Sunday</v>
      </c>
      <c r="Y2739" t="str">
        <f t="shared" si="299"/>
        <v>Jul</v>
      </c>
      <c r="Z2739" t="str">
        <f t="shared" si="300"/>
        <v>3-5</v>
      </c>
    </row>
    <row r="2740" spans="1:26" x14ac:dyDescent="0.25">
      <c r="A2740" s="2" t="s">
        <v>7786</v>
      </c>
      <c r="B2740" s="2" t="s">
        <v>5036</v>
      </c>
      <c r="C2740" s="1">
        <v>45859</v>
      </c>
      <c r="D2740" s="3">
        <v>0.30625000000000002</v>
      </c>
      <c r="E2740" s="2" t="s">
        <v>5054</v>
      </c>
      <c r="F2740" s="2" t="s">
        <v>5042</v>
      </c>
      <c r="G2740" s="2">
        <v>22401</v>
      </c>
      <c r="H2740" s="2">
        <v>6</v>
      </c>
      <c r="I2740" s="2">
        <v>802</v>
      </c>
      <c r="J2740" s="2">
        <v>6278</v>
      </c>
      <c r="K2740" s="2">
        <v>5624</v>
      </c>
      <c r="L2740" s="2">
        <v>192</v>
      </c>
      <c r="M2740" s="2">
        <v>44</v>
      </c>
      <c r="N2740" s="2">
        <v>12</v>
      </c>
      <c r="O2740" s="2">
        <v>17</v>
      </c>
      <c r="P2740" s="2">
        <v>7</v>
      </c>
      <c r="Q2740" s="2">
        <v>84</v>
      </c>
      <c r="R2740" s="2">
        <v>13</v>
      </c>
      <c r="S2740" s="2" t="s">
        <v>31</v>
      </c>
      <c r="T2740" s="2">
        <f t="shared" si="294"/>
        <v>265</v>
      </c>
      <c r="U2740" s="4">
        <f t="shared" si="295"/>
        <v>4.7119487908961595E-2</v>
      </c>
      <c r="V2740" s="4">
        <f t="shared" si="296"/>
        <v>0.2510602205258694</v>
      </c>
      <c r="W2740">
        <f t="shared" si="297"/>
        <v>7</v>
      </c>
      <c r="X2740" t="str">
        <f t="shared" si="298"/>
        <v>Monday</v>
      </c>
      <c r="Y2740" t="str">
        <f t="shared" si="299"/>
        <v>Jul</v>
      </c>
      <c r="Z2740" t="str">
        <f t="shared" si="300"/>
        <v>6-10</v>
      </c>
    </row>
    <row r="2741" spans="1:26" x14ac:dyDescent="0.25">
      <c r="A2741" s="2" t="s">
        <v>7787</v>
      </c>
      <c r="B2741" s="2" t="s">
        <v>5036</v>
      </c>
      <c r="C2741" s="1">
        <v>45859</v>
      </c>
      <c r="D2741" s="3">
        <v>0.35138888888888886</v>
      </c>
      <c r="E2741" s="2" t="s">
        <v>5054</v>
      </c>
      <c r="F2741" s="2" t="s">
        <v>5042</v>
      </c>
      <c r="G2741" s="2">
        <v>22686</v>
      </c>
      <c r="H2741" s="2">
        <v>2</v>
      </c>
      <c r="I2741" s="2">
        <v>1510</v>
      </c>
      <c r="J2741" s="2">
        <v>8749</v>
      </c>
      <c r="K2741" s="2">
        <v>7722</v>
      </c>
      <c r="L2741" s="2">
        <v>305</v>
      </c>
      <c r="M2741" s="2">
        <v>108</v>
      </c>
      <c r="N2741" s="2">
        <v>27</v>
      </c>
      <c r="O2741" s="2">
        <v>41</v>
      </c>
      <c r="P2741" s="2">
        <v>15</v>
      </c>
      <c r="Q2741" s="2">
        <v>153</v>
      </c>
      <c r="R2741" s="2">
        <v>19</v>
      </c>
      <c r="S2741" s="2" t="s">
        <v>31</v>
      </c>
      <c r="T2741" s="2">
        <f t="shared" si="294"/>
        <v>481</v>
      </c>
      <c r="U2741" s="4">
        <f t="shared" si="295"/>
        <v>6.2289562289562291E-2</v>
      </c>
      <c r="V2741" s="4">
        <f t="shared" si="296"/>
        <v>0.34038614123247818</v>
      </c>
      <c r="W2741">
        <f t="shared" si="297"/>
        <v>8</v>
      </c>
      <c r="X2741" t="str">
        <f t="shared" si="298"/>
        <v>Monday</v>
      </c>
      <c r="Y2741" t="str">
        <f t="shared" si="299"/>
        <v>Jul</v>
      </c>
      <c r="Z2741" t="str">
        <f t="shared" si="300"/>
        <v>0-2</v>
      </c>
    </row>
    <row r="2742" spans="1:26" x14ac:dyDescent="0.25">
      <c r="A2742" s="2" t="s">
        <v>7788</v>
      </c>
      <c r="B2742" s="2" t="s">
        <v>5036</v>
      </c>
      <c r="C2742" s="1">
        <v>45859</v>
      </c>
      <c r="D2742" s="3">
        <v>0.35347222222222224</v>
      </c>
      <c r="E2742" s="2" t="s">
        <v>5044</v>
      </c>
      <c r="F2742" s="2" t="s">
        <v>5052</v>
      </c>
      <c r="G2742" s="2">
        <v>22264</v>
      </c>
      <c r="H2742" s="2">
        <v>5</v>
      </c>
      <c r="I2742" s="2">
        <v>250</v>
      </c>
      <c r="J2742" s="2">
        <v>21335</v>
      </c>
      <c r="K2742" s="2">
        <v>19307</v>
      </c>
      <c r="L2742" s="2">
        <v>365</v>
      </c>
      <c r="M2742" s="2">
        <v>47</v>
      </c>
      <c r="N2742" s="2">
        <v>29</v>
      </c>
      <c r="O2742" s="2">
        <v>23</v>
      </c>
      <c r="P2742" s="2">
        <v>85</v>
      </c>
      <c r="Q2742" s="2">
        <v>476</v>
      </c>
      <c r="R2742" s="2">
        <v>62</v>
      </c>
      <c r="S2742" s="2" t="s">
        <v>28</v>
      </c>
      <c r="T2742" s="2">
        <f t="shared" si="294"/>
        <v>464</v>
      </c>
      <c r="U2742" s="4">
        <f t="shared" si="295"/>
        <v>2.4032734241466826E-2</v>
      </c>
      <c r="V2742" s="4">
        <f t="shared" si="296"/>
        <v>0.86718469277757815</v>
      </c>
      <c r="W2742">
        <f t="shared" si="297"/>
        <v>8</v>
      </c>
      <c r="X2742" t="str">
        <f t="shared" si="298"/>
        <v>Monday</v>
      </c>
      <c r="Y2742" t="str">
        <f t="shared" si="299"/>
        <v>Jul</v>
      </c>
      <c r="Z2742" t="str">
        <f t="shared" si="300"/>
        <v>3-5</v>
      </c>
    </row>
    <row r="2743" spans="1:26" x14ac:dyDescent="0.25">
      <c r="A2743" s="2" t="s">
        <v>7789</v>
      </c>
      <c r="B2743" s="2" t="s">
        <v>5036</v>
      </c>
      <c r="C2743" s="1">
        <v>45859</v>
      </c>
      <c r="D2743" s="3">
        <v>0.37430555555555556</v>
      </c>
      <c r="E2743" s="2" t="s">
        <v>5058</v>
      </c>
      <c r="F2743" s="2" t="s">
        <v>5040</v>
      </c>
      <c r="G2743" s="2">
        <v>22260</v>
      </c>
      <c r="H2743" s="2">
        <v>4</v>
      </c>
      <c r="I2743" s="2">
        <v>89</v>
      </c>
      <c r="J2743" s="2">
        <v>22087</v>
      </c>
      <c r="K2743" s="2">
        <v>17112</v>
      </c>
      <c r="L2743" s="2">
        <v>1225</v>
      </c>
      <c r="M2743" s="2">
        <v>440</v>
      </c>
      <c r="N2743" s="2">
        <v>85</v>
      </c>
      <c r="O2743" s="2">
        <v>114</v>
      </c>
      <c r="P2743" s="2">
        <v>24</v>
      </c>
      <c r="Q2743" s="2">
        <v>382</v>
      </c>
      <c r="R2743" s="2">
        <v>39</v>
      </c>
      <c r="S2743" s="2" t="s">
        <v>31</v>
      </c>
      <c r="T2743" s="2">
        <f t="shared" si="294"/>
        <v>1864</v>
      </c>
      <c r="U2743" s="4">
        <f t="shared" si="295"/>
        <v>0.10892940626460963</v>
      </c>
      <c r="V2743" s="4">
        <f t="shared" si="296"/>
        <v>0.768733153638814</v>
      </c>
      <c r="W2743">
        <f t="shared" si="297"/>
        <v>8</v>
      </c>
      <c r="X2743" t="str">
        <f t="shared" si="298"/>
        <v>Monday</v>
      </c>
      <c r="Y2743" t="str">
        <f t="shared" si="299"/>
        <v>Jul</v>
      </c>
      <c r="Z2743" t="str">
        <f t="shared" si="300"/>
        <v>3-5</v>
      </c>
    </row>
    <row r="2744" spans="1:26" x14ac:dyDescent="0.25">
      <c r="A2744" s="2" t="s">
        <v>7790</v>
      </c>
      <c r="B2744" s="2" t="s">
        <v>5036</v>
      </c>
      <c r="C2744" s="1">
        <v>45859</v>
      </c>
      <c r="D2744" s="3">
        <v>0.38194444444444442</v>
      </c>
      <c r="E2744" s="2" t="s">
        <v>5037</v>
      </c>
      <c r="F2744" s="2" t="s">
        <v>5050</v>
      </c>
      <c r="G2744" s="2">
        <v>22585</v>
      </c>
      <c r="H2744" s="2">
        <v>2</v>
      </c>
      <c r="I2744" s="2">
        <v>165</v>
      </c>
      <c r="J2744" s="2">
        <v>14999</v>
      </c>
      <c r="K2744" s="2">
        <v>10675</v>
      </c>
      <c r="L2744" s="2">
        <v>433</v>
      </c>
      <c r="M2744" s="2">
        <v>72</v>
      </c>
      <c r="N2744" s="2">
        <v>63</v>
      </c>
      <c r="O2744" s="2">
        <v>119</v>
      </c>
      <c r="P2744" s="2">
        <v>61</v>
      </c>
      <c r="Q2744" s="2">
        <v>161</v>
      </c>
      <c r="R2744" s="2">
        <v>27</v>
      </c>
      <c r="S2744" s="2" t="s">
        <v>31</v>
      </c>
      <c r="T2744" s="2">
        <f t="shared" si="294"/>
        <v>687</v>
      </c>
      <c r="U2744" s="4">
        <f t="shared" si="295"/>
        <v>6.4355971896955508E-2</v>
      </c>
      <c r="V2744" s="4">
        <f t="shared" si="296"/>
        <v>0.47265884436572947</v>
      </c>
      <c r="W2744">
        <f t="shared" si="297"/>
        <v>9</v>
      </c>
      <c r="X2744" t="str">
        <f t="shared" si="298"/>
        <v>Monday</v>
      </c>
      <c r="Y2744" t="str">
        <f t="shared" si="299"/>
        <v>Jul</v>
      </c>
      <c r="Z2744" t="str">
        <f t="shared" si="300"/>
        <v>0-2</v>
      </c>
    </row>
    <row r="2745" spans="1:26" x14ac:dyDescent="0.25">
      <c r="A2745" s="2" t="s">
        <v>7791</v>
      </c>
      <c r="B2745" s="2" t="s">
        <v>5036</v>
      </c>
      <c r="C2745" s="1">
        <v>45859</v>
      </c>
      <c r="D2745" s="3">
        <v>0.40833333333333333</v>
      </c>
      <c r="E2745" s="2" t="s">
        <v>5054</v>
      </c>
      <c r="F2745" s="2" t="s">
        <v>5048</v>
      </c>
      <c r="G2745" s="2">
        <v>22413</v>
      </c>
      <c r="H2745" s="2">
        <v>2</v>
      </c>
      <c r="I2745" s="2">
        <v>847</v>
      </c>
      <c r="J2745" s="2">
        <v>13362</v>
      </c>
      <c r="K2745" s="2">
        <v>9299</v>
      </c>
      <c r="L2745" s="2">
        <v>261</v>
      </c>
      <c r="M2745" s="2">
        <v>61</v>
      </c>
      <c r="N2745" s="2">
        <v>18</v>
      </c>
      <c r="O2745" s="2">
        <v>33</v>
      </c>
      <c r="P2745" s="2">
        <v>26</v>
      </c>
      <c r="Q2745" s="2">
        <v>110</v>
      </c>
      <c r="R2745" s="2">
        <v>23</v>
      </c>
      <c r="S2745" s="2" t="s">
        <v>31</v>
      </c>
      <c r="T2745" s="2">
        <f t="shared" si="294"/>
        <v>373</v>
      </c>
      <c r="U2745" s="4">
        <f t="shared" si="295"/>
        <v>4.011183998279385E-2</v>
      </c>
      <c r="V2745" s="4">
        <f t="shared" si="296"/>
        <v>0.41489314237273012</v>
      </c>
      <c r="W2745">
        <f t="shared" si="297"/>
        <v>9</v>
      </c>
      <c r="X2745" t="str">
        <f t="shared" si="298"/>
        <v>Monday</v>
      </c>
      <c r="Y2745" t="str">
        <f t="shared" si="299"/>
        <v>Jul</v>
      </c>
      <c r="Z2745" t="str">
        <f t="shared" si="300"/>
        <v>0-2</v>
      </c>
    </row>
    <row r="2746" spans="1:26" x14ac:dyDescent="0.25">
      <c r="A2746" s="2" t="s">
        <v>7792</v>
      </c>
      <c r="B2746" s="2" t="s">
        <v>5036</v>
      </c>
      <c r="C2746" s="1">
        <v>45859</v>
      </c>
      <c r="D2746" s="3">
        <v>0.41458333333333336</v>
      </c>
      <c r="E2746" s="2" t="s">
        <v>5037</v>
      </c>
      <c r="F2746" s="2" t="s">
        <v>5052</v>
      </c>
      <c r="G2746" s="2">
        <v>22157</v>
      </c>
      <c r="H2746" s="2">
        <v>4</v>
      </c>
      <c r="I2746" s="2">
        <v>486</v>
      </c>
      <c r="J2746" s="2">
        <v>11311</v>
      </c>
      <c r="K2746" s="2">
        <v>8980</v>
      </c>
      <c r="L2746" s="2">
        <v>388</v>
      </c>
      <c r="M2746" s="2">
        <v>52</v>
      </c>
      <c r="N2746" s="2">
        <v>39</v>
      </c>
      <c r="O2746" s="2">
        <v>93</v>
      </c>
      <c r="P2746" s="2">
        <v>52</v>
      </c>
      <c r="Q2746" s="2">
        <v>174</v>
      </c>
      <c r="R2746" s="2">
        <v>30</v>
      </c>
      <c r="S2746" s="2" t="s">
        <v>31</v>
      </c>
      <c r="T2746" s="2">
        <f t="shared" si="294"/>
        <v>572</v>
      </c>
      <c r="U2746" s="4">
        <f t="shared" si="295"/>
        <v>6.3697104677060135E-2</v>
      </c>
      <c r="V2746" s="4">
        <f t="shared" si="296"/>
        <v>0.40528952475515639</v>
      </c>
      <c r="W2746">
        <f t="shared" si="297"/>
        <v>9</v>
      </c>
      <c r="X2746" t="str">
        <f t="shared" si="298"/>
        <v>Monday</v>
      </c>
      <c r="Y2746" t="str">
        <f t="shared" si="299"/>
        <v>Jul</v>
      </c>
      <c r="Z2746" t="str">
        <f t="shared" si="300"/>
        <v>3-5</v>
      </c>
    </row>
    <row r="2747" spans="1:26" x14ac:dyDescent="0.25">
      <c r="A2747" s="2" t="s">
        <v>7793</v>
      </c>
      <c r="B2747" s="2" t="s">
        <v>5036</v>
      </c>
      <c r="C2747" s="1">
        <v>45859</v>
      </c>
      <c r="D2747" s="3">
        <v>0.41597222222222224</v>
      </c>
      <c r="E2747" s="2" t="s">
        <v>5037</v>
      </c>
      <c r="F2747" s="2" t="s">
        <v>5040</v>
      </c>
      <c r="G2747" s="2">
        <v>22426</v>
      </c>
      <c r="H2747" s="2">
        <v>3</v>
      </c>
      <c r="I2747" s="2">
        <v>257</v>
      </c>
      <c r="J2747" s="2">
        <v>48769</v>
      </c>
      <c r="K2747" s="2">
        <v>37957</v>
      </c>
      <c r="L2747" s="2">
        <v>2006</v>
      </c>
      <c r="M2747" s="2">
        <v>300</v>
      </c>
      <c r="N2747" s="2">
        <v>258</v>
      </c>
      <c r="O2747" s="2">
        <v>550</v>
      </c>
      <c r="P2747" s="2">
        <v>253</v>
      </c>
      <c r="Q2747" s="2">
        <v>1109</v>
      </c>
      <c r="R2747" s="2">
        <v>67</v>
      </c>
      <c r="S2747" s="2" t="s">
        <v>31</v>
      </c>
      <c r="T2747" s="2">
        <f t="shared" si="294"/>
        <v>3114</v>
      </c>
      <c r="U2747" s="4">
        <f t="shared" si="295"/>
        <v>8.2040203388044367E-2</v>
      </c>
      <c r="V2747" s="4">
        <f t="shared" si="296"/>
        <v>1.6925443681441183</v>
      </c>
      <c r="W2747">
        <f t="shared" si="297"/>
        <v>9</v>
      </c>
      <c r="X2747" t="str">
        <f t="shared" si="298"/>
        <v>Monday</v>
      </c>
      <c r="Y2747" t="str">
        <f t="shared" si="299"/>
        <v>Jul</v>
      </c>
      <c r="Z2747" t="str">
        <f t="shared" si="300"/>
        <v>3-5</v>
      </c>
    </row>
    <row r="2748" spans="1:26" x14ac:dyDescent="0.25">
      <c r="A2748" s="2" t="s">
        <v>7794</v>
      </c>
      <c r="B2748" s="2" t="s">
        <v>5036</v>
      </c>
      <c r="C2748" s="1">
        <v>45859</v>
      </c>
      <c r="D2748" s="3">
        <v>0.42638888888888887</v>
      </c>
      <c r="E2748" s="2" t="s">
        <v>5044</v>
      </c>
      <c r="F2748" s="2" t="s">
        <v>5052</v>
      </c>
      <c r="G2748" s="2">
        <v>22271</v>
      </c>
      <c r="H2748" s="2">
        <v>6</v>
      </c>
      <c r="I2748" s="2">
        <v>191</v>
      </c>
      <c r="J2748" s="2">
        <v>8086</v>
      </c>
      <c r="K2748" s="2">
        <v>7195</v>
      </c>
      <c r="L2748" s="2">
        <v>213</v>
      </c>
      <c r="M2748" s="2">
        <v>32</v>
      </c>
      <c r="N2748" s="2">
        <v>25</v>
      </c>
      <c r="O2748" s="2">
        <v>27</v>
      </c>
      <c r="P2748" s="2">
        <v>34</v>
      </c>
      <c r="Q2748" s="2">
        <v>231</v>
      </c>
      <c r="R2748" s="2">
        <v>25</v>
      </c>
      <c r="S2748" s="2" t="s">
        <v>31</v>
      </c>
      <c r="T2748" s="2">
        <f t="shared" si="294"/>
        <v>297</v>
      </c>
      <c r="U2748" s="4">
        <f t="shared" si="295"/>
        <v>4.1278665740097288E-2</v>
      </c>
      <c r="V2748" s="4">
        <f t="shared" si="296"/>
        <v>0.32306587041444029</v>
      </c>
      <c r="W2748">
        <f t="shared" si="297"/>
        <v>10</v>
      </c>
      <c r="X2748" t="str">
        <f t="shared" si="298"/>
        <v>Monday</v>
      </c>
      <c r="Y2748" t="str">
        <f t="shared" si="299"/>
        <v>Jul</v>
      </c>
      <c r="Z2748" t="str">
        <f t="shared" si="300"/>
        <v>6-10</v>
      </c>
    </row>
    <row r="2749" spans="1:26" x14ac:dyDescent="0.25">
      <c r="A2749" s="2" t="s">
        <v>7795</v>
      </c>
      <c r="B2749" s="2" t="s">
        <v>5036</v>
      </c>
      <c r="C2749" s="1">
        <v>45859</v>
      </c>
      <c r="D2749" s="3">
        <v>0.48819444444444443</v>
      </c>
      <c r="E2749" s="2" t="s">
        <v>5037</v>
      </c>
      <c r="F2749" s="2" t="s">
        <v>5048</v>
      </c>
      <c r="G2749" s="2">
        <v>22396</v>
      </c>
      <c r="H2749" s="2">
        <v>2</v>
      </c>
      <c r="I2749" s="2">
        <v>295</v>
      </c>
      <c r="J2749" s="2">
        <v>23027</v>
      </c>
      <c r="K2749" s="2">
        <v>16232</v>
      </c>
      <c r="L2749" s="2">
        <v>466</v>
      </c>
      <c r="M2749" s="2">
        <v>55</v>
      </c>
      <c r="N2749" s="2">
        <v>55</v>
      </c>
      <c r="O2749" s="2">
        <v>118</v>
      </c>
      <c r="P2749" s="2">
        <v>85</v>
      </c>
      <c r="Q2749" s="2">
        <v>571</v>
      </c>
      <c r="R2749" s="2">
        <v>48</v>
      </c>
      <c r="S2749" s="2" t="s">
        <v>28</v>
      </c>
      <c r="T2749" s="2">
        <f t="shared" si="294"/>
        <v>694</v>
      </c>
      <c r="U2749" s="4">
        <f t="shared" si="295"/>
        <v>4.275505174963036E-2</v>
      </c>
      <c r="V2749" s="4">
        <f t="shared" si="296"/>
        <v>0.72477228076442224</v>
      </c>
      <c r="W2749">
        <f t="shared" si="297"/>
        <v>11</v>
      </c>
      <c r="X2749" t="str">
        <f t="shared" si="298"/>
        <v>Monday</v>
      </c>
      <c r="Y2749" t="str">
        <f t="shared" si="299"/>
        <v>Jul</v>
      </c>
      <c r="Z2749" t="str">
        <f t="shared" si="300"/>
        <v>0-2</v>
      </c>
    </row>
    <row r="2750" spans="1:26" x14ac:dyDescent="0.25">
      <c r="A2750" s="2" t="s">
        <v>7796</v>
      </c>
      <c r="B2750" s="2" t="s">
        <v>5036</v>
      </c>
      <c r="C2750" s="1">
        <v>45859</v>
      </c>
      <c r="D2750" s="3">
        <v>0.55694444444444446</v>
      </c>
      <c r="E2750" s="2" t="s">
        <v>5054</v>
      </c>
      <c r="F2750" s="2" t="s">
        <v>5038</v>
      </c>
      <c r="G2750" s="2">
        <v>22348</v>
      </c>
      <c r="H2750" s="2">
        <v>2</v>
      </c>
      <c r="I2750" s="2">
        <v>909</v>
      </c>
      <c r="J2750" s="2">
        <v>5236</v>
      </c>
      <c r="K2750" s="2">
        <v>3968</v>
      </c>
      <c r="L2750" s="2">
        <v>67</v>
      </c>
      <c r="M2750" s="2">
        <v>15</v>
      </c>
      <c r="N2750" s="2">
        <v>3</v>
      </c>
      <c r="O2750" s="2">
        <v>6</v>
      </c>
      <c r="P2750" s="2">
        <v>17</v>
      </c>
      <c r="Q2750" s="2">
        <v>60</v>
      </c>
      <c r="R2750" s="2">
        <v>7</v>
      </c>
      <c r="S2750" s="2" t="s">
        <v>31</v>
      </c>
      <c r="T2750" s="2">
        <f t="shared" si="294"/>
        <v>91</v>
      </c>
      <c r="U2750" s="4">
        <f t="shared" si="295"/>
        <v>2.2933467741935484E-2</v>
      </c>
      <c r="V2750" s="4">
        <f t="shared" si="296"/>
        <v>0.17755503848219081</v>
      </c>
      <c r="W2750">
        <f t="shared" si="297"/>
        <v>13</v>
      </c>
      <c r="X2750" t="str">
        <f t="shared" si="298"/>
        <v>Monday</v>
      </c>
      <c r="Y2750" t="str">
        <f t="shared" si="299"/>
        <v>Jul</v>
      </c>
      <c r="Z2750" t="str">
        <f t="shared" si="300"/>
        <v>0-2</v>
      </c>
    </row>
    <row r="2751" spans="1:26" x14ac:dyDescent="0.25">
      <c r="A2751" s="2" t="s">
        <v>7797</v>
      </c>
      <c r="B2751" s="2" t="s">
        <v>5036</v>
      </c>
      <c r="C2751" s="1">
        <v>45859</v>
      </c>
      <c r="D2751" s="3">
        <v>0.56736111111111109</v>
      </c>
      <c r="E2751" s="2" t="s">
        <v>5037</v>
      </c>
      <c r="F2751" s="2" t="s">
        <v>5052</v>
      </c>
      <c r="G2751" s="2">
        <v>22430</v>
      </c>
      <c r="H2751" s="2">
        <v>3</v>
      </c>
      <c r="I2751" s="2">
        <v>458</v>
      </c>
      <c r="J2751" s="2">
        <v>19259</v>
      </c>
      <c r="K2751" s="2">
        <v>15061</v>
      </c>
      <c r="L2751" s="2">
        <v>538</v>
      </c>
      <c r="M2751" s="2">
        <v>80</v>
      </c>
      <c r="N2751" s="2">
        <v>77</v>
      </c>
      <c r="O2751" s="2">
        <v>111</v>
      </c>
      <c r="P2751" s="2">
        <v>128</v>
      </c>
      <c r="Q2751" s="2">
        <v>174</v>
      </c>
      <c r="R2751" s="2">
        <v>50</v>
      </c>
      <c r="S2751" s="2" t="s">
        <v>31</v>
      </c>
      <c r="T2751" s="2">
        <f t="shared" si="294"/>
        <v>806</v>
      </c>
      <c r="U2751" s="4">
        <f t="shared" si="295"/>
        <v>5.3515702808578446E-2</v>
      </c>
      <c r="V2751" s="4">
        <f t="shared" si="296"/>
        <v>0.67146678555506023</v>
      </c>
      <c r="W2751">
        <f t="shared" si="297"/>
        <v>13</v>
      </c>
      <c r="X2751" t="str">
        <f t="shared" si="298"/>
        <v>Monday</v>
      </c>
      <c r="Y2751" t="str">
        <f t="shared" si="299"/>
        <v>Jul</v>
      </c>
      <c r="Z2751" t="str">
        <f t="shared" si="300"/>
        <v>3-5</v>
      </c>
    </row>
    <row r="2752" spans="1:26" x14ac:dyDescent="0.25">
      <c r="A2752" s="2" t="s">
        <v>7798</v>
      </c>
      <c r="B2752" s="2" t="s">
        <v>5036</v>
      </c>
      <c r="C2752" s="1">
        <v>45859</v>
      </c>
      <c r="D2752" s="3">
        <v>0.60277777777777775</v>
      </c>
      <c r="E2752" s="2" t="s">
        <v>16</v>
      </c>
      <c r="F2752" s="2" t="s">
        <v>5050</v>
      </c>
      <c r="G2752" s="2">
        <v>22340</v>
      </c>
      <c r="H2752" s="2">
        <v>1</v>
      </c>
      <c r="I2752" s="2">
        <v>453</v>
      </c>
      <c r="J2752" s="2">
        <v>8624</v>
      </c>
      <c r="K2752" s="2">
        <v>6606</v>
      </c>
      <c r="L2752" s="2">
        <v>289</v>
      </c>
      <c r="M2752" s="2">
        <v>29</v>
      </c>
      <c r="N2752" s="2">
        <v>12</v>
      </c>
      <c r="O2752" s="2">
        <v>23</v>
      </c>
      <c r="P2752" s="2">
        <v>29</v>
      </c>
      <c r="Q2752" s="2">
        <v>136</v>
      </c>
      <c r="R2752" s="2">
        <v>19</v>
      </c>
      <c r="S2752" s="2" t="s">
        <v>31</v>
      </c>
      <c r="T2752" s="2">
        <f t="shared" si="294"/>
        <v>353</v>
      </c>
      <c r="U2752" s="4">
        <f t="shared" si="295"/>
        <v>5.3436270057523466E-2</v>
      </c>
      <c r="V2752" s="4">
        <f t="shared" si="296"/>
        <v>0.2957027752909579</v>
      </c>
      <c r="W2752">
        <f t="shared" si="297"/>
        <v>14</v>
      </c>
      <c r="X2752" t="str">
        <f t="shared" si="298"/>
        <v>Monday</v>
      </c>
      <c r="Y2752" t="str">
        <f t="shared" si="299"/>
        <v>Jul</v>
      </c>
      <c r="Z2752" t="str">
        <f t="shared" si="300"/>
        <v>0-2</v>
      </c>
    </row>
    <row r="2753" spans="1:26" x14ac:dyDescent="0.25">
      <c r="A2753" s="2" t="s">
        <v>7799</v>
      </c>
      <c r="B2753" s="2" t="s">
        <v>5036</v>
      </c>
      <c r="C2753" s="1">
        <v>45859</v>
      </c>
      <c r="D2753" s="3">
        <v>0.65694444444444444</v>
      </c>
      <c r="E2753" s="2" t="s">
        <v>5058</v>
      </c>
      <c r="F2753" s="2" t="s">
        <v>5048</v>
      </c>
      <c r="G2753" s="2">
        <v>22386</v>
      </c>
      <c r="H2753" s="2">
        <v>5</v>
      </c>
      <c r="I2753" s="2">
        <v>83</v>
      </c>
      <c r="J2753" s="2">
        <v>9251</v>
      </c>
      <c r="K2753" s="2">
        <v>6848</v>
      </c>
      <c r="L2753" s="2">
        <v>237</v>
      </c>
      <c r="M2753" s="2">
        <v>135</v>
      </c>
      <c r="N2753" s="2">
        <v>17</v>
      </c>
      <c r="O2753" s="2">
        <v>29</v>
      </c>
      <c r="P2753" s="2">
        <v>11</v>
      </c>
      <c r="Q2753" s="2">
        <v>165</v>
      </c>
      <c r="R2753" s="2">
        <v>8</v>
      </c>
      <c r="S2753" s="2" t="s">
        <v>31</v>
      </c>
      <c r="T2753" s="2">
        <f t="shared" si="294"/>
        <v>418</v>
      </c>
      <c r="U2753" s="4">
        <f t="shared" si="295"/>
        <v>6.1039719626168228E-2</v>
      </c>
      <c r="V2753" s="4">
        <f t="shared" si="296"/>
        <v>0.30590547663718398</v>
      </c>
      <c r="W2753">
        <f t="shared" si="297"/>
        <v>15</v>
      </c>
      <c r="X2753" t="str">
        <f t="shared" si="298"/>
        <v>Monday</v>
      </c>
      <c r="Y2753" t="str">
        <f t="shared" si="299"/>
        <v>Jul</v>
      </c>
      <c r="Z2753" t="str">
        <f t="shared" si="300"/>
        <v>3-5</v>
      </c>
    </row>
    <row r="2754" spans="1:26" x14ac:dyDescent="0.25">
      <c r="A2754" s="2" t="s">
        <v>7800</v>
      </c>
      <c r="B2754" s="2" t="s">
        <v>5036</v>
      </c>
      <c r="C2754" s="1">
        <v>45859</v>
      </c>
      <c r="D2754" s="3">
        <v>0.6791666666666667</v>
      </c>
      <c r="E2754" s="2" t="s">
        <v>5037</v>
      </c>
      <c r="F2754" s="2" t="s">
        <v>5042</v>
      </c>
      <c r="G2754" s="2">
        <v>22425</v>
      </c>
      <c r="H2754" s="2">
        <v>4</v>
      </c>
      <c r="I2754" s="2">
        <v>149</v>
      </c>
      <c r="J2754" s="2">
        <v>17873</v>
      </c>
      <c r="K2754" s="2">
        <v>13485</v>
      </c>
      <c r="L2754" s="2">
        <v>665</v>
      </c>
      <c r="M2754" s="2">
        <v>139</v>
      </c>
      <c r="N2754" s="2">
        <v>99</v>
      </c>
      <c r="O2754" s="2">
        <v>199</v>
      </c>
      <c r="P2754" s="2">
        <v>38</v>
      </c>
      <c r="Q2754" s="2">
        <v>262</v>
      </c>
      <c r="R2754" s="2">
        <v>19</v>
      </c>
      <c r="S2754" s="2" t="s">
        <v>31</v>
      </c>
      <c r="T2754" s="2">
        <f t="shared" ref="T2754:T2817" si="301">SUM(L2754:O2754)</f>
        <v>1102</v>
      </c>
      <c r="U2754" s="4">
        <f t="shared" ref="U2754:U2817" si="302">T2754/K2754</f>
        <v>8.1720430107526887E-2</v>
      </c>
      <c r="V2754" s="4">
        <f t="shared" ref="V2754:V2817" si="303">K2754/G2754</f>
        <v>0.60133779264214049</v>
      </c>
      <c r="W2754">
        <f t="shared" ref="W2754:W2817" si="304">HOUR(D2754)</f>
        <v>16</v>
      </c>
      <c r="X2754" t="str">
        <f t="shared" ref="X2754:X2817" si="305">TEXT(C2754,"dddd")</f>
        <v>Monday</v>
      </c>
      <c r="Y2754" t="str">
        <f t="shared" ref="Y2754:Y2817" si="306">TEXT(C2754,"mmm")</f>
        <v>Jul</v>
      </c>
      <c r="Z2754" t="str">
        <f t="shared" ref="Z2754:Z2817" si="307">IF(H2754&lt;=2,"0-2",IF(H2754&lt;=5,"3-5",IF(H2754&lt;=10,"6-10","11+")))</f>
        <v>3-5</v>
      </c>
    </row>
    <row r="2755" spans="1:26" x14ac:dyDescent="0.25">
      <c r="A2755" s="2" t="s">
        <v>7801</v>
      </c>
      <c r="B2755" s="2" t="s">
        <v>5036</v>
      </c>
      <c r="C2755" s="1">
        <v>45859</v>
      </c>
      <c r="D2755" s="3">
        <v>0.75624999999999998</v>
      </c>
      <c r="E2755" s="2" t="s">
        <v>5054</v>
      </c>
      <c r="F2755" s="2" t="s">
        <v>5042</v>
      </c>
      <c r="G2755" s="2">
        <v>22598</v>
      </c>
      <c r="H2755" s="2">
        <v>5</v>
      </c>
      <c r="I2755" s="2">
        <v>1103</v>
      </c>
      <c r="J2755" s="2">
        <v>19158</v>
      </c>
      <c r="K2755" s="2">
        <v>13521</v>
      </c>
      <c r="L2755" s="2">
        <v>342</v>
      </c>
      <c r="M2755" s="2">
        <v>49</v>
      </c>
      <c r="N2755" s="2">
        <v>22</v>
      </c>
      <c r="O2755" s="2">
        <v>24</v>
      </c>
      <c r="P2755" s="2">
        <v>12</v>
      </c>
      <c r="Q2755" s="2">
        <v>328</v>
      </c>
      <c r="R2755" s="2">
        <v>13</v>
      </c>
      <c r="S2755" s="2" t="s">
        <v>28</v>
      </c>
      <c r="T2755" s="2">
        <f t="shared" si="301"/>
        <v>437</v>
      </c>
      <c r="U2755" s="4">
        <f t="shared" si="302"/>
        <v>3.2320094667554172E-2</v>
      </c>
      <c r="V2755" s="4">
        <f t="shared" si="303"/>
        <v>0.59832728560049564</v>
      </c>
      <c r="W2755">
        <f t="shared" si="304"/>
        <v>18</v>
      </c>
      <c r="X2755" t="str">
        <f t="shared" si="305"/>
        <v>Monday</v>
      </c>
      <c r="Y2755" t="str">
        <f t="shared" si="306"/>
        <v>Jul</v>
      </c>
      <c r="Z2755" t="str">
        <f t="shared" si="307"/>
        <v>3-5</v>
      </c>
    </row>
    <row r="2756" spans="1:26" x14ac:dyDescent="0.25">
      <c r="A2756" s="2" t="s">
        <v>7802</v>
      </c>
      <c r="B2756" s="2" t="s">
        <v>5036</v>
      </c>
      <c r="C2756" s="1">
        <v>45860</v>
      </c>
      <c r="D2756" s="3">
        <v>0.40277777777777779</v>
      </c>
      <c r="E2756" s="2" t="s">
        <v>5037</v>
      </c>
      <c r="F2756" s="2" t="s">
        <v>5038</v>
      </c>
      <c r="G2756" s="2">
        <v>22337</v>
      </c>
      <c r="H2756" s="2">
        <v>5</v>
      </c>
      <c r="I2756" s="2">
        <v>397</v>
      </c>
      <c r="J2756" s="2">
        <v>17042</v>
      </c>
      <c r="K2756" s="2">
        <v>14962</v>
      </c>
      <c r="L2756" s="2">
        <v>399</v>
      </c>
      <c r="M2756" s="2">
        <v>45</v>
      </c>
      <c r="N2756" s="2">
        <v>37</v>
      </c>
      <c r="O2756" s="2">
        <v>78</v>
      </c>
      <c r="P2756" s="2">
        <v>253</v>
      </c>
      <c r="Q2756" s="2">
        <v>173</v>
      </c>
      <c r="R2756" s="2">
        <v>61</v>
      </c>
      <c r="S2756" s="2" t="s">
        <v>28</v>
      </c>
      <c r="T2756" s="2">
        <f t="shared" si="301"/>
        <v>559</v>
      </c>
      <c r="U2756" s="4">
        <f t="shared" si="302"/>
        <v>3.7361315332174842E-2</v>
      </c>
      <c r="V2756" s="4">
        <f t="shared" si="303"/>
        <v>0.66983032636432827</v>
      </c>
      <c r="W2756">
        <f t="shared" si="304"/>
        <v>9</v>
      </c>
      <c r="X2756" t="str">
        <f t="shared" si="305"/>
        <v>Tuesday</v>
      </c>
      <c r="Y2756" t="str">
        <f t="shared" si="306"/>
        <v>Jul</v>
      </c>
      <c r="Z2756" t="str">
        <f t="shared" si="307"/>
        <v>3-5</v>
      </c>
    </row>
    <row r="2757" spans="1:26" x14ac:dyDescent="0.25">
      <c r="A2757" s="2" t="s">
        <v>7803</v>
      </c>
      <c r="B2757" s="2" t="s">
        <v>5036</v>
      </c>
      <c r="C2757" s="1">
        <v>45860</v>
      </c>
      <c r="D2757" s="3">
        <v>0.40416666666666667</v>
      </c>
      <c r="E2757" s="2" t="s">
        <v>5044</v>
      </c>
      <c r="F2757" s="2" t="s">
        <v>5040</v>
      </c>
      <c r="G2757" s="2">
        <v>22400</v>
      </c>
      <c r="H2757" s="2">
        <v>3</v>
      </c>
      <c r="I2757" s="2">
        <v>395</v>
      </c>
      <c r="J2757" s="2">
        <v>19674</v>
      </c>
      <c r="K2757" s="2">
        <v>18007</v>
      </c>
      <c r="L2757" s="2">
        <v>633</v>
      </c>
      <c r="M2757" s="2">
        <v>58</v>
      </c>
      <c r="N2757" s="2">
        <v>29</v>
      </c>
      <c r="O2757" s="2">
        <v>43</v>
      </c>
      <c r="P2757" s="2">
        <v>38</v>
      </c>
      <c r="Q2757" s="2">
        <v>514</v>
      </c>
      <c r="R2757" s="2">
        <v>18</v>
      </c>
      <c r="S2757" s="2" t="s">
        <v>31</v>
      </c>
      <c r="T2757" s="2">
        <f t="shared" si="301"/>
        <v>763</v>
      </c>
      <c r="U2757" s="4">
        <f t="shared" si="302"/>
        <v>4.2372410729160884E-2</v>
      </c>
      <c r="V2757" s="4">
        <f t="shared" si="303"/>
        <v>0.80388392857142854</v>
      </c>
      <c r="W2757">
        <f t="shared" si="304"/>
        <v>9</v>
      </c>
      <c r="X2757" t="str">
        <f t="shared" si="305"/>
        <v>Tuesday</v>
      </c>
      <c r="Y2757" t="str">
        <f t="shared" si="306"/>
        <v>Jul</v>
      </c>
      <c r="Z2757" t="str">
        <f t="shared" si="307"/>
        <v>3-5</v>
      </c>
    </row>
    <row r="2758" spans="1:26" x14ac:dyDescent="0.25">
      <c r="A2758" s="2" t="s">
        <v>7804</v>
      </c>
      <c r="B2758" s="2" t="s">
        <v>5036</v>
      </c>
      <c r="C2758" s="1">
        <v>45860</v>
      </c>
      <c r="D2758" s="3">
        <v>0.43611111111111112</v>
      </c>
      <c r="E2758" s="2" t="s">
        <v>5044</v>
      </c>
      <c r="F2758" s="2" t="s">
        <v>5040</v>
      </c>
      <c r="G2758" s="2">
        <v>22527</v>
      </c>
      <c r="H2758" s="2">
        <v>6</v>
      </c>
      <c r="I2758" s="2">
        <v>95</v>
      </c>
      <c r="J2758" s="2">
        <v>34542</v>
      </c>
      <c r="K2758" s="2">
        <v>25021</v>
      </c>
      <c r="L2758" s="2">
        <v>867</v>
      </c>
      <c r="M2758" s="2">
        <v>95</v>
      </c>
      <c r="N2758" s="2">
        <v>65</v>
      </c>
      <c r="O2758" s="2">
        <v>51</v>
      </c>
      <c r="P2758" s="2">
        <v>75</v>
      </c>
      <c r="Q2758" s="2">
        <v>252</v>
      </c>
      <c r="R2758" s="2">
        <v>54</v>
      </c>
      <c r="S2758" s="2" t="s">
        <v>31</v>
      </c>
      <c r="T2758" s="2">
        <f t="shared" si="301"/>
        <v>1078</v>
      </c>
      <c r="U2758" s="4">
        <f t="shared" si="302"/>
        <v>4.3083809599936053E-2</v>
      </c>
      <c r="V2758" s="4">
        <f t="shared" si="303"/>
        <v>1.1107115905358014</v>
      </c>
      <c r="W2758">
        <f t="shared" si="304"/>
        <v>10</v>
      </c>
      <c r="X2758" t="str">
        <f t="shared" si="305"/>
        <v>Tuesday</v>
      </c>
      <c r="Y2758" t="str">
        <f t="shared" si="306"/>
        <v>Jul</v>
      </c>
      <c r="Z2758" t="str">
        <f t="shared" si="307"/>
        <v>6-10</v>
      </c>
    </row>
    <row r="2759" spans="1:26" x14ac:dyDescent="0.25">
      <c r="A2759" s="2" t="s">
        <v>7805</v>
      </c>
      <c r="B2759" s="2" t="s">
        <v>5036</v>
      </c>
      <c r="C2759" s="1">
        <v>45860</v>
      </c>
      <c r="D2759" s="3">
        <v>0.44027777777777777</v>
      </c>
      <c r="E2759" s="2" t="s">
        <v>16</v>
      </c>
      <c r="F2759" s="2" t="s">
        <v>5040</v>
      </c>
      <c r="G2759" s="2">
        <v>22630</v>
      </c>
      <c r="H2759" s="2">
        <v>2</v>
      </c>
      <c r="I2759" s="2">
        <v>340</v>
      </c>
      <c r="J2759" s="2">
        <v>33339</v>
      </c>
      <c r="K2759" s="2">
        <v>27827</v>
      </c>
      <c r="L2759" s="2">
        <v>1286</v>
      </c>
      <c r="M2759" s="2">
        <v>132</v>
      </c>
      <c r="N2759" s="2">
        <v>61</v>
      </c>
      <c r="O2759" s="2">
        <v>90</v>
      </c>
      <c r="P2759" s="2">
        <v>91</v>
      </c>
      <c r="Q2759" s="2">
        <v>355</v>
      </c>
      <c r="R2759" s="2">
        <v>72</v>
      </c>
      <c r="S2759" s="2" t="s">
        <v>31</v>
      </c>
      <c r="T2759" s="2">
        <f t="shared" si="301"/>
        <v>1569</v>
      </c>
      <c r="U2759" s="4">
        <f t="shared" si="302"/>
        <v>5.6384087397132285E-2</v>
      </c>
      <c r="V2759" s="4">
        <f t="shared" si="303"/>
        <v>1.2296509058771543</v>
      </c>
      <c r="W2759">
        <f t="shared" si="304"/>
        <v>10</v>
      </c>
      <c r="X2759" t="str">
        <f t="shared" si="305"/>
        <v>Tuesday</v>
      </c>
      <c r="Y2759" t="str">
        <f t="shared" si="306"/>
        <v>Jul</v>
      </c>
      <c r="Z2759" t="str">
        <f t="shared" si="307"/>
        <v>0-2</v>
      </c>
    </row>
    <row r="2760" spans="1:26" x14ac:dyDescent="0.25">
      <c r="A2760" s="2" t="s">
        <v>7806</v>
      </c>
      <c r="B2760" s="2" t="s">
        <v>5036</v>
      </c>
      <c r="C2760" s="1">
        <v>45860</v>
      </c>
      <c r="D2760" s="3">
        <v>0.46944444444444444</v>
      </c>
      <c r="E2760" s="2" t="s">
        <v>5044</v>
      </c>
      <c r="F2760" s="2" t="s">
        <v>5040</v>
      </c>
      <c r="G2760" s="2">
        <v>22517</v>
      </c>
      <c r="H2760" s="2">
        <v>7</v>
      </c>
      <c r="I2760" s="2">
        <v>280</v>
      </c>
      <c r="J2760" s="2">
        <v>14112</v>
      </c>
      <c r="K2760" s="2">
        <v>10735</v>
      </c>
      <c r="L2760" s="2">
        <v>301</v>
      </c>
      <c r="M2760" s="2">
        <v>32</v>
      </c>
      <c r="N2760" s="2">
        <v>23</v>
      </c>
      <c r="O2760" s="2">
        <v>20</v>
      </c>
      <c r="P2760" s="2">
        <v>27</v>
      </c>
      <c r="Q2760" s="2">
        <v>133</v>
      </c>
      <c r="R2760" s="2">
        <v>14</v>
      </c>
      <c r="S2760" s="2" t="s">
        <v>31</v>
      </c>
      <c r="T2760" s="2">
        <f t="shared" si="301"/>
        <v>376</v>
      </c>
      <c r="U2760" s="4">
        <f t="shared" si="302"/>
        <v>3.5025617140195621E-2</v>
      </c>
      <c r="V2760" s="4">
        <f t="shared" si="303"/>
        <v>0.4767508993205134</v>
      </c>
      <c r="W2760">
        <f t="shared" si="304"/>
        <v>11</v>
      </c>
      <c r="X2760" t="str">
        <f t="shared" si="305"/>
        <v>Tuesday</v>
      </c>
      <c r="Y2760" t="str">
        <f t="shared" si="306"/>
        <v>Jul</v>
      </c>
      <c r="Z2760" t="str">
        <f t="shared" si="307"/>
        <v>6-10</v>
      </c>
    </row>
    <row r="2761" spans="1:26" x14ac:dyDescent="0.25">
      <c r="A2761" s="2" t="s">
        <v>7807</v>
      </c>
      <c r="B2761" s="2" t="s">
        <v>5036</v>
      </c>
      <c r="C2761" s="1">
        <v>45860</v>
      </c>
      <c r="D2761" s="3">
        <v>0.51666666666666672</v>
      </c>
      <c r="E2761" s="2" t="s">
        <v>16</v>
      </c>
      <c r="F2761" s="2" t="s">
        <v>5048</v>
      </c>
      <c r="G2761" s="2">
        <v>22256</v>
      </c>
      <c r="H2761" s="2">
        <v>5</v>
      </c>
      <c r="I2761" s="2">
        <v>253</v>
      </c>
      <c r="J2761" s="2">
        <v>17514</v>
      </c>
      <c r="K2761" s="2">
        <v>15805</v>
      </c>
      <c r="L2761" s="2">
        <v>441</v>
      </c>
      <c r="M2761" s="2">
        <v>61</v>
      </c>
      <c r="N2761" s="2">
        <v>30</v>
      </c>
      <c r="O2761" s="2">
        <v>37</v>
      </c>
      <c r="P2761" s="2">
        <v>21</v>
      </c>
      <c r="Q2761" s="2">
        <v>273</v>
      </c>
      <c r="R2761" s="2">
        <v>22</v>
      </c>
      <c r="S2761" s="2" t="s">
        <v>31</v>
      </c>
      <c r="T2761" s="2">
        <f t="shared" si="301"/>
        <v>569</v>
      </c>
      <c r="U2761" s="4">
        <f t="shared" si="302"/>
        <v>3.6001265422334706E-2</v>
      </c>
      <c r="V2761" s="4">
        <f t="shared" si="303"/>
        <v>0.71014557872034512</v>
      </c>
      <c r="W2761">
        <f t="shared" si="304"/>
        <v>12</v>
      </c>
      <c r="X2761" t="str">
        <f t="shared" si="305"/>
        <v>Tuesday</v>
      </c>
      <c r="Y2761" t="str">
        <f t="shared" si="306"/>
        <v>Jul</v>
      </c>
      <c r="Z2761" t="str">
        <f t="shared" si="307"/>
        <v>3-5</v>
      </c>
    </row>
    <row r="2762" spans="1:26" x14ac:dyDescent="0.25">
      <c r="A2762" s="2" t="s">
        <v>7808</v>
      </c>
      <c r="B2762" s="2" t="s">
        <v>5036</v>
      </c>
      <c r="C2762" s="1">
        <v>45860</v>
      </c>
      <c r="D2762" s="3">
        <v>0.53611111111111109</v>
      </c>
      <c r="E2762" s="2" t="s">
        <v>16</v>
      </c>
      <c r="F2762" s="2" t="s">
        <v>5042</v>
      </c>
      <c r="G2762" s="2">
        <v>22681</v>
      </c>
      <c r="H2762" s="2">
        <v>4</v>
      </c>
      <c r="I2762" s="2">
        <v>394</v>
      </c>
      <c r="J2762" s="2">
        <v>26114</v>
      </c>
      <c r="K2762" s="2">
        <v>19213</v>
      </c>
      <c r="L2762" s="2">
        <v>551</v>
      </c>
      <c r="M2762" s="2">
        <v>64</v>
      </c>
      <c r="N2762" s="2">
        <v>33</v>
      </c>
      <c r="O2762" s="2">
        <v>47</v>
      </c>
      <c r="P2762" s="2">
        <v>25</v>
      </c>
      <c r="Q2762" s="2">
        <v>214</v>
      </c>
      <c r="R2762" s="2">
        <v>22</v>
      </c>
      <c r="S2762" s="2" t="s">
        <v>31</v>
      </c>
      <c r="T2762" s="2">
        <f t="shared" si="301"/>
        <v>695</v>
      </c>
      <c r="U2762" s="4">
        <f t="shared" si="302"/>
        <v>3.6173424244001461E-2</v>
      </c>
      <c r="V2762" s="4">
        <f t="shared" si="303"/>
        <v>0.84709668885851597</v>
      </c>
      <c r="W2762">
        <f t="shared" si="304"/>
        <v>12</v>
      </c>
      <c r="X2762" t="str">
        <f t="shared" si="305"/>
        <v>Tuesday</v>
      </c>
      <c r="Y2762" t="str">
        <f t="shared" si="306"/>
        <v>Jul</v>
      </c>
      <c r="Z2762" t="str">
        <f t="shared" si="307"/>
        <v>3-5</v>
      </c>
    </row>
    <row r="2763" spans="1:26" x14ac:dyDescent="0.25">
      <c r="A2763" s="2" t="s">
        <v>7809</v>
      </c>
      <c r="B2763" s="2" t="s">
        <v>5036</v>
      </c>
      <c r="C2763" s="1">
        <v>45860</v>
      </c>
      <c r="D2763" s="3">
        <v>0.55763888888888891</v>
      </c>
      <c r="E2763" s="2" t="s">
        <v>5044</v>
      </c>
      <c r="F2763" s="2" t="s">
        <v>5052</v>
      </c>
      <c r="G2763" s="2">
        <v>22447</v>
      </c>
      <c r="H2763" s="2">
        <v>3</v>
      </c>
      <c r="I2763" s="2">
        <v>559</v>
      </c>
      <c r="J2763" s="2">
        <v>21322</v>
      </c>
      <c r="K2763" s="2">
        <v>17798</v>
      </c>
      <c r="L2763" s="2">
        <v>592</v>
      </c>
      <c r="M2763" s="2">
        <v>81</v>
      </c>
      <c r="N2763" s="2">
        <v>35</v>
      </c>
      <c r="O2763" s="2">
        <v>38</v>
      </c>
      <c r="P2763" s="2">
        <v>91</v>
      </c>
      <c r="Q2763" s="2">
        <v>270</v>
      </c>
      <c r="R2763" s="2">
        <v>51</v>
      </c>
      <c r="S2763" s="2" t="s">
        <v>31</v>
      </c>
      <c r="T2763" s="2">
        <f t="shared" si="301"/>
        <v>746</v>
      </c>
      <c r="U2763" s="4">
        <f t="shared" si="302"/>
        <v>4.1914821890100012E-2</v>
      </c>
      <c r="V2763" s="4">
        <f t="shared" si="303"/>
        <v>0.79288991847462909</v>
      </c>
      <c r="W2763">
        <f t="shared" si="304"/>
        <v>13</v>
      </c>
      <c r="X2763" t="str">
        <f t="shared" si="305"/>
        <v>Tuesday</v>
      </c>
      <c r="Y2763" t="str">
        <f t="shared" si="306"/>
        <v>Jul</v>
      </c>
      <c r="Z2763" t="str">
        <f t="shared" si="307"/>
        <v>3-5</v>
      </c>
    </row>
    <row r="2764" spans="1:26" x14ac:dyDescent="0.25">
      <c r="A2764" s="2" t="s">
        <v>7810</v>
      </c>
      <c r="B2764" s="2" t="s">
        <v>5036</v>
      </c>
      <c r="C2764" s="1">
        <v>45860</v>
      </c>
      <c r="D2764" s="3">
        <v>0.68888888888888888</v>
      </c>
      <c r="E2764" s="2" t="s">
        <v>5054</v>
      </c>
      <c r="F2764" s="2" t="s">
        <v>5040</v>
      </c>
      <c r="G2764" s="2">
        <v>22577</v>
      </c>
      <c r="H2764" s="2">
        <v>3</v>
      </c>
      <c r="I2764" s="2">
        <v>807</v>
      </c>
      <c r="J2764" s="2">
        <v>31291</v>
      </c>
      <c r="K2764" s="2">
        <v>22877</v>
      </c>
      <c r="L2764" s="2">
        <v>891</v>
      </c>
      <c r="M2764" s="2">
        <v>167</v>
      </c>
      <c r="N2764" s="2">
        <v>60</v>
      </c>
      <c r="O2764" s="2">
        <v>130</v>
      </c>
      <c r="P2764" s="2">
        <v>38</v>
      </c>
      <c r="Q2764" s="2">
        <v>575</v>
      </c>
      <c r="R2764" s="2">
        <v>22</v>
      </c>
      <c r="S2764" s="2" t="s">
        <v>31</v>
      </c>
      <c r="T2764" s="2">
        <f t="shared" si="301"/>
        <v>1248</v>
      </c>
      <c r="U2764" s="4">
        <f t="shared" si="302"/>
        <v>5.4552607422301877E-2</v>
      </c>
      <c r="V2764" s="4">
        <f t="shared" si="303"/>
        <v>1.0132878593258625</v>
      </c>
      <c r="W2764">
        <f t="shared" si="304"/>
        <v>16</v>
      </c>
      <c r="X2764" t="str">
        <f t="shared" si="305"/>
        <v>Tuesday</v>
      </c>
      <c r="Y2764" t="str">
        <f t="shared" si="306"/>
        <v>Jul</v>
      </c>
      <c r="Z2764" t="str">
        <f t="shared" si="307"/>
        <v>3-5</v>
      </c>
    </row>
    <row r="2765" spans="1:26" x14ac:dyDescent="0.25">
      <c r="A2765" s="2" t="s">
        <v>7811</v>
      </c>
      <c r="B2765" s="2" t="s">
        <v>5036</v>
      </c>
      <c r="C2765" s="1">
        <v>45860</v>
      </c>
      <c r="D2765" s="3">
        <v>0.75277777777777777</v>
      </c>
      <c r="E2765" s="2" t="s">
        <v>16</v>
      </c>
      <c r="F2765" s="2" t="s">
        <v>5042</v>
      </c>
      <c r="G2765" s="2">
        <v>22545</v>
      </c>
      <c r="H2765" s="2">
        <v>3</v>
      </c>
      <c r="I2765" s="2">
        <v>275</v>
      </c>
      <c r="J2765" s="2">
        <v>10626</v>
      </c>
      <c r="K2765" s="2">
        <v>7826</v>
      </c>
      <c r="L2765" s="2">
        <v>204</v>
      </c>
      <c r="M2765" s="2">
        <v>23</v>
      </c>
      <c r="N2765" s="2">
        <v>11</v>
      </c>
      <c r="O2765" s="2">
        <v>15</v>
      </c>
      <c r="P2765" s="2">
        <v>23</v>
      </c>
      <c r="Q2765" s="2">
        <v>155</v>
      </c>
      <c r="R2765" s="2">
        <v>13</v>
      </c>
      <c r="S2765" s="2" t="s">
        <v>28</v>
      </c>
      <c r="T2765" s="2">
        <f t="shared" si="301"/>
        <v>253</v>
      </c>
      <c r="U2765" s="4">
        <f t="shared" si="302"/>
        <v>3.2328136979299767E-2</v>
      </c>
      <c r="V2765" s="4">
        <f t="shared" si="303"/>
        <v>0.34712796628964293</v>
      </c>
      <c r="W2765">
        <f t="shared" si="304"/>
        <v>18</v>
      </c>
      <c r="X2765" t="str">
        <f t="shared" si="305"/>
        <v>Tuesday</v>
      </c>
      <c r="Y2765" t="str">
        <f t="shared" si="306"/>
        <v>Jul</v>
      </c>
      <c r="Z2765" t="str">
        <f t="shared" si="307"/>
        <v>3-5</v>
      </c>
    </row>
    <row r="2766" spans="1:26" x14ac:dyDescent="0.25">
      <c r="A2766" s="2" t="s">
        <v>7812</v>
      </c>
      <c r="B2766" s="2" t="s">
        <v>5036</v>
      </c>
      <c r="C2766" s="1">
        <v>45860</v>
      </c>
      <c r="D2766" s="3">
        <v>0.75902777777777775</v>
      </c>
      <c r="E2766" s="2" t="s">
        <v>5037</v>
      </c>
      <c r="F2766" s="2" t="s">
        <v>5040</v>
      </c>
      <c r="G2766" s="2">
        <v>22627</v>
      </c>
      <c r="H2766" s="2">
        <v>4</v>
      </c>
      <c r="I2766" s="2">
        <v>413</v>
      </c>
      <c r="J2766" s="2">
        <v>24456</v>
      </c>
      <c r="K2766" s="2">
        <v>18443</v>
      </c>
      <c r="L2766" s="2">
        <v>834</v>
      </c>
      <c r="M2766" s="2">
        <v>114</v>
      </c>
      <c r="N2766" s="2">
        <v>92</v>
      </c>
      <c r="O2766" s="2">
        <v>315</v>
      </c>
      <c r="P2766" s="2">
        <v>72</v>
      </c>
      <c r="Q2766" s="2">
        <v>701</v>
      </c>
      <c r="R2766" s="2">
        <v>55</v>
      </c>
      <c r="S2766" s="2" t="s">
        <v>31</v>
      </c>
      <c r="T2766" s="2">
        <f t="shared" si="301"/>
        <v>1355</v>
      </c>
      <c r="U2766" s="4">
        <f t="shared" si="302"/>
        <v>7.3469609065770214E-2</v>
      </c>
      <c r="V2766" s="4">
        <f t="shared" si="303"/>
        <v>0.81508816900163517</v>
      </c>
      <c r="W2766">
        <f t="shared" si="304"/>
        <v>18</v>
      </c>
      <c r="X2766" t="str">
        <f t="shared" si="305"/>
        <v>Tuesday</v>
      </c>
      <c r="Y2766" t="str">
        <f t="shared" si="306"/>
        <v>Jul</v>
      </c>
      <c r="Z2766" t="str">
        <f t="shared" si="307"/>
        <v>3-5</v>
      </c>
    </row>
    <row r="2767" spans="1:26" x14ac:dyDescent="0.25">
      <c r="A2767" s="2" t="s">
        <v>7813</v>
      </c>
      <c r="B2767" s="2" t="s">
        <v>5036</v>
      </c>
      <c r="C2767" s="1">
        <v>45860</v>
      </c>
      <c r="D2767" s="3">
        <v>0.80625000000000002</v>
      </c>
      <c r="E2767" s="2" t="s">
        <v>5054</v>
      </c>
      <c r="F2767" s="2" t="s">
        <v>5042</v>
      </c>
      <c r="G2767" s="2">
        <v>22604</v>
      </c>
      <c r="H2767" s="2">
        <v>2</v>
      </c>
      <c r="I2767" s="2">
        <v>801</v>
      </c>
      <c r="J2767" s="2">
        <v>16642</v>
      </c>
      <c r="K2767" s="2">
        <v>13293</v>
      </c>
      <c r="L2767" s="2">
        <v>471</v>
      </c>
      <c r="M2767" s="2">
        <v>110</v>
      </c>
      <c r="N2767" s="2">
        <v>36</v>
      </c>
      <c r="O2767" s="2">
        <v>42</v>
      </c>
      <c r="P2767" s="2">
        <v>11</v>
      </c>
      <c r="Q2767" s="2">
        <v>259</v>
      </c>
      <c r="R2767" s="2">
        <v>19</v>
      </c>
      <c r="S2767" s="2" t="s">
        <v>31</v>
      </c>
      <c r="T2767" s="2">
        <f t="shared" si="301"/>
        <v>659</v>
      </c>
      <c r="U2767" s="4">
        <f t="shared" si="302"/>
        <v>4.9574964266907398E-2</v>
      </c>
      <c r="V2767" s="4">
        <f t="shared" si="303"/>
        <v>0.58808175544151475</v>
      </c>
      <c r="W2767">
        <f t="shared" si="304"/>
        <v>19</v>
      </c>
      <c r="X2767" t="str">
        <f t="shared" si="305"/>
        <v>Tuesday</v>
      </c>
      <c r="Y2767" t="str">
        <f t="shared" si="306"/>
        <v>Jul</v>
      </c>
      <c r="Z2767" t="str">
        <f t="shared" si="307"/>
        <v>0-2</v>
      </c>
    </row>
    <row r="2768" spans="1:26" x14ac:dyDescent="0.25">
      <c r="A2768" s="2" t="s">
        <v>7814</v>
      </c>
      <c r="B2768" s="2" t="s">
        <v>5036</v>
      </c>
      <c r="C2768" s="1">
        <v>45860</v>
      </c>
      <c r="D2768" s="3">
        <v>0.84791666666666665</v>
      </c>
      <c r="E2768" s="2" t="s">
        <v>5046</v>
      </c>
      <c r="F2768" s="2" t="s">
        <v>5048</v>
      </c>
      <c r="G2768" s="2">
        <v>22403</v>
      </c>
      <c r="H2768" s="2">
        <v>3</v>
      </c>
      <c r="I2768" s="2">
        <v>262</v>
      </c>
      <c r="J2768" s="2">
        <v>7249</v>
      </c>
      <c r="K2768" s="2">
        <v>5470</v>
      </c>
      <c r="L2768" s="2">
        <v>95</v>
      </c>
      <c r="M2768" s="2">
        <v>9</v>
      </c>
      <c r="N2768" s="2">
        <v>8</v>
      </c>
      <c r="O2768" s="2">
        <v>13</v>
      </c>
      <c r="P2768" s="2">
        <v>102</v>
      </c>
      <c r="Q2768" s="2">
        <v>78</v>
      </c>
      <c r="R2768" s="2">
        <v>8</v>
      </c>
      <c r="S2768" s="2" t="s">
        <v>31</v>
      </c>
      <c r="T2768" s="2">
        <f t="shared" si="301"/>
        <v>125</v>
      </c>
      <c r="U2768" s="4">
        <f t="shared" si="302"/>
        <v>2.2851919561243144E-2</v>
      </c>
      <c r="V2768" s="4">
        <f t="shared" si="303"/>
        <v>0.24416372807213318</v>
      </c>
      <c r="W2768">
        <f t="shared" si="304"/>
        <v>20</v>
      </c>
      <c r="X2768" t="str">
        <f t="shared" si="305"/>
        <v>Tuesday</v>
      </c>
      <c r="Y2768" t="str">
        <f t="shared" si="306"/>
        <v>Jul</v>
      </c>
      <c r="Z2768" t="str">
        <f t="shared" si="307"/>
        <v>3-5</v>
      </c>
    </row>
    <row r="2769" spans="1:26" x14ac:dyDescent="0.25">
      <c r="A2769" s="2" t="s">
        <v>7815</v>
      </c>
      <c r="B2769" s="2" t="s">
        <v>5036</v>
      </c>
      <c r="C2769" s="1">
        <v>45861</v>
      </c>
      <c r="D2769" s="3">
        <v>0.39583333333333331</v>
      </c>
      <c r="E2769" s="2" t="s">
        <v>5054</v>
      </c>
      <c r="F2769" s="2" t="s">
        <v>5050</v>
      </c>
      <c r="G2769" s="2">
        <v>22488</v>
      </c>
      <c r="H2769" s="2">
        <v>4</v>
      </c>
      <c r="I2769" s="2">
        <v>501</v>
      </c>
      <c r="J2769" s="2">
        <v>20300</v>
      </c>
      <c r="K2769" s="2">
        <v>17737</v>
      </c>
      <c r="L2769" s="2">
        <v>408</v>
      </c>
      <c r="M2769" s="2">
        <v>68</v>
      </c>
      <c r="N2769" s="2">
        <v>22</v>
      </c>
      <c r="O2769" s="2">
        <v>26</v>
      </c>
      <c r="P2769" s="2">
        <v>14</v>
      </c>
      <c r="Q2769" s="2">
        <v>522</v>
      </c>
      <c r="R2769" s="2">
        <v>46</v>
      </c>
      <c r="S2769" s="2" t="s">
        <v>31</v>
      </c>
      <c r="T2769" s="2">
        <f t="shared" si="301"/>
        <v>524</v>
      </c>
      <c r="U2769" s="4">
        <f t="shared" si="302"/>
        <v>2.9542763714269605E-2</v>
      </c>
      <c r="V2769" s="4">
        <f t="shared" si="303"/>
        <v>0.7887317680540733</v>
      </c>
      <c r="W2769">
        <f t="shared" si="304"/>
        <v>9</v>
      </c>
      <c r="X2769" t="str">
        <f t="shared" si="305"/>
        <v>Wednesday</v>
      </c>
      <c r="Y2769" t="str">
        <f t="shared" si="306"/>
        <v>Jul</v>
      </c>
      <c r="Z2769" t="str">
        <f t="shared" si="307"/>
        <v>3-5</v>
      </c>
    </row>
    <row r="2770" spans="1:26" x14ac:dyDescent="0.25">
      <c r="A2770" s="2" t="s">
        <v>7816</v>
      </c>
      <c r="B2770" s="2" t="s">
        <v>5036</v>
      </c>
      <c r="C2770" s="1">
        <v>45861</v>
      </c>
      <c r="D2770" s="3">
        <v>0.4826388888888889</v>
      </c>
      <c r="E2770" s="2" t="s">
        <v>16</v>
      </c>
      <c r="F2770" s="2" t="s">
        <v>5050</v>
      </c>
      <c r="G2770" s="2">
        <v>22530</v>
      </c>
      <c r="H2770" s="2">
        <v>3</v>
      </c>
      <c r="I2770" s="2">
        <v>595</v>
      </c>
      <c r="J2770" s="2">
        <v>12564</v>
      </c>
      <c r="K2770" s="2">
        <v>11301</v>
      </c>
      <c r="L2770" s="2">
        <v>222</v>
      </c>
      <c r="M2770" s="2">
        <v>32</v>
      </c>
      <c r="N2770" s="2">
        <v>19</v>
      </c>
      <c r="O2770" s="2">
        <v>30</v>
      </c>
      <c r="P2770" s="2">
        <v>46</v>
      </c>
      <c r="Q2770" s="2">
        <v>279</v>
      </c>
      <c r="R2770" s="2">
        <v>23</v>
      </c>
      <c r="S2770" s="2" t="s">
        <v>31</v>
      </c>
      <c r="T2770" s="2">
        <f t="shared" si="301"/>
        <v>303</v>
      </c>
      <c r="U2770" s="4">
        <f t="shared" si="302"/>
        <v>2.6811786567560392E-2</v>
      </c>
      <c r="V2770" s="4">
        <f t="shared" si="303"/>
        <v>0.50159786950732355</v>
      </c>
      <c r="W2770">
        <f t="shared" si="304"/>
        <v>11</v>
      </c>
      <c r="X2770" t="str">
        <f t="shared" si="305"/>
        <v>Wednesday</v>
      </c>
      <c r="Y2770" t="str">
        <f t="shared" si="306"/>
        <v>Jul</v>
      </c>
      <c r="Z2770" t="str">
        <f t="shared" si="307"/>
        <v>3-5</v>
      </c>
    </row>
    <row r="2771" spans="1:26" x14ac:dyDescent="0.25">
      <c r="A2771" s="2" t="s">
        <v>7817</v>
      </c>
      <c r="B2771" s="2" t="s">
        <v>5036</v>
      </c>
      <c r="C2771" s="1">
        <v>45861</v>
      </c>
      <c r="D2771" s="3">
        <v>0.49305555555555558</v>
      </c>
      <c r="E2771" s="2" t="s">
        <v>5037</v>
      </c>
      <c r="F2771" s="2" t="s">
        <v>5052</v>
      </c>
      <c r="G2771" s="2">
        <v>22689</v>
      </c>
      <c r="H2771" s="2">
        <v>8</v>
      </c>
      <c r="I2771" s="2">
        <v>349</v>
      </c>
      <c r="J2771" s="2">
        <v>13148</v>
      </c>
      <c r="K2771" s="2">
        <v>11147</v>
      </c>
      <c r="L2771" s="2">
        <v>568</v>
      </c>
      <c r="M2771" s="2">
        <v>99</v>
      </c>
      <c r="N2771" s="2">
        <v>79</v>
      </c>
      <c r="O2771" s="2">
        <v>174</v>
      </c>
      <c r="P2771" s="2">
        <v>88</v>
      </c>
      <c r="Q2771" s="2">
        <v>181</v>
      </c>
      <c r="R2771" s="2">
        <v>32</v>
      </c>
      <c r="S2771" s="2" t="s">
        <v>31</v>
      </c>
      <c r="T2771" s="2">
        <f t="shared" si="301"/>
        <v>920</v>
      </c>
      <c r="U2771" s="4">
        <f t="shared" si="302"/>
        <v>8.2533417062886874E-2</v>
      </c>
      <c r="V2771" s="4">
        <f t="shared" si="303"/>
        <v>0.49129534135484154</v>
      </c>
      <c r="W2771">
        <f t="shared" si="304"/>
        <v>11</v>
      </c>
      <c r="X2771" t="str">
        <f t="shared" si="305"/>
        <v>Wednesday</v>
      </c>
      <c r="Y2771" t="str">
        <f t="shared" si="306"/>
        <v>Jul</v>
      </c>
      <c r="Z2771" t="str">
        <f t="shared" si="307"/>
        <v>6-10</v>
      </c>
    </row>
    <row r="2772" spans="1:26" x14ac:dyDescent="0.25">
      <c r="A2772" s="2" t="s">
        <v>7818</v>
      </c>
      <c r="B2772" s="2" t="s">
        <v>5036</v>
      </c>
      <c r="C2772" s="1">
        <v>45861</v>
      </c>
      <c r="D2772" s="3">
        <v>0.5083333333333333</v>
      </c>
      <c r="E2772" s="2" t="s">
        <v>5037</v>
      </c>
      <c r="F2772" s="2" t="s">
        <v>5050</v>
      </c>
      <c r="G2772" s="2">
        <v>22541</v>
      </c>
      <c r="H2772" s="2">
        <v>2</v>
      </c>
      <c r="I2772" s="2">
        <v>188</v>
      </c>
      <c r="J2772" s="2">
        <v>12195</v>
      </c>
      <c r="K2772" s="2">
        <v>10263</v>
      </c>
      <c r="L2772" s="2">
        <v>341</v>
      </c>
      <c r="M2772" s="2">
        <v>41</v>
      </c>
      <c r="N2772" s="2">
        <v>25</v>
      </c>
      <c r="O2772" s="2">
        <v>67</v>
      </c>
      <c r="P2772" s="2">
        <v>83</v>
      </c>
      <c r="Q2772" s="2">
        <v>305</v>
      </c>
      <c r="R2772" s="2">
        <v>27</v>
      </c>
      <c r="S2772" s="2" t="s">
        <v>31</v>
      </c>
      <c r="T2772" s="2">
        <f t="shared" si="301"/>
        <v>474</v>
      </c>
      <c r="U2772" s="4">
        <f t="shared" si="302"/>
        <v>4.61853259280912E-2</v>
      </c>
      <c r="V2772" s="4">
        <f t="shared" si="303"/>
        <v>0.45530366887005902</v>
      </c>
      <c r="W2772">
        <f t="shared" si="304"/>
        <v>12</v>
      </c>
      <c r="X2772" t="str">
        <f t="shared" si="305"/>
        <v>Wednesday</v>
      </c>
      <c r="Y2772" t="str">
        <f t="shared" si="306"/>
        <v>Jul</v>
      </c>
      <c r="Z2772" t="str">
        <f t="shared" si="307"/>
        <v>0-2</v>
      </c>
    </row>
    <row r="2773" spans="1:26" x14ac:dyDescent="0.25">
      <c r="A2773" s="2" t="s">
        <v>7819</v>
      </c>
      <c r="B2773" s="2" t="s">
        <v>5036</v>
      </c>
      <c r="C2773" s="1">
        <v>45861</v>
      </c>
      <c r="D2773" s="3">
        <v>0.53333333333333333</v>
      </c>
      <c r="E2773" s="2" t="s">
        <v>5046</v>
      </c>
      <c r="F2773" s="2" t="s">
        <v>5042</v>
      </c>
      <c r="G2773" s="2">
        <v>22502</v>
      </c>
      <c r="H2773" s="2">
        <v>7</v>
      </c>
      <c r="I2773" s="2">
        <v>310</v>
      </c>
      <c r="J2773" s="2">
        <v>6427</v>
      </c>
      <c r="K2773" s="2">
        <v>4805</v>
      </c>
      <c r="L2773" s="2">
        <v>96</v>
      </c>
      <c r="M2773" s="2">
        <v>9</v>
      </c>
      <c r="N2773" s="2">
        <v>9</v>
      </c>
      <c r="O2773" s="2">
        <v>14</v>
      </c>
      <c r="P2773" s="2">
        <v>96</v>
      </c>
      <c r="Q2773" s="2">
        <v>111</v>
      </c>
      <c r="R2773" s="2">
        <v>5</v>
      </c>
      <c r="S2773" s="2" t="s">
        <v>31</v>
      </c>
      <c r="T2773" s="2">
        <f t="shared" si="301"/>
        <v>128</v>
      </c>
      <c r="U2773" s="4">
        <f t="shared" si="302"/>
        <v>2.6638917793964621E-2</v>
      </c>
      <c r="V2773" s="4">
        <f t="shared" si="303"/>
        <v>0.21353657452670874</v>
      </c>
      <c r="W2773">
        <f t="shared" si="304"/>
        <v>12</v>
      </c>
      <c r="X2773" t="str">
        <f t="shared" si="305"/>
        <v>Wednesday</v>
      </c>
      <c r="Y2773" t="str">
        <f t="shared" si="306"/>
        <v>Jul</v>
      </c>
      <c r="Z2773" t="str">
        <f t="shared" si="307"/>
        <v>6-10</v>
      </c>
    </row>
    <row r="2774" spans="1:26" x14ac:dyDescent="0.25">
      <c r="A2774" s="2" t="s">
        <v>7820</v>
      </c>
      <c r="B2774" s="2" t="s">
        <v>5036</v>
      </c>
      <c r="C2774" s="1">
        <v>45861</v>
      </c>
      <c r="D2774" s="3">
        <v>0.57847222222222228</v>
      </c>
      <c r="E2774" s="2" t="s">
        <v>5054</v>
      </c>
      <c r="F2774" s="2" t="s">
        <v>5048</v>
      </c>
      <c r="G2774" s="2">
        <v>22258</v>
      </c>
      <c r="H2774" s="2">
        <v>1</v>
      </c>
      <c r="I2774" s="2">
        <v>968</v>
      </c>
      <c r="J2774" s="2">
        <v>9153</v>
      </c>
      <c r="K2774" s="2">
        <v>7336</v>
      </c>
      <c r="L2774" s="2">
        <v>255</v>
      </c>
      <c r="M2774" s="2">
        <v>91</v>
      </c>
      <c r="N2774" s="2">
        <v>22</v>
      </c>
      <c r="O2774" s="2">
        <v>32</v>
      </c>
      <c r="P2774" s="2">
        <v>20</v>
      </c>
      <c r="Q2774" s="2">
        <v>162</v>
      </c>
      <c r="R2774" s="2">
        <v>14</v>
      </c>
      <c r="S2774" s="2" t="s">
        <v>31</v>
      </c>
      <c r="T2774" s="2">
        <f t="shared" si="301"/>
        <v>400</v>
      </c>
      <c r="U2774" s="4">
        <f t="shared" si="302"/>
        <v>5.4525627044711013E-2</v>
      </c>
      <c r="V2774" s="4">
        <f t="shared" si="303"/>
        <v>0.329589361128583</v>
      </c>
      <c r="W2774">
        <f t="shared" si="304"/>
        <v>13</v>
      </c>
      <c r="X2774" t="str">
        <f t="shared" si="305"/>
        <v>Wednesday</v>
      </c>
      <c r="Y2774" t="str">
        <f t="shared" si="306"/>
        <v>Jul</v>
      </c>
      <c r="Z2774" t="str">
        <f t="shared" si="307"/>
        <v>0-2</v>
      </c>
    </row>
    <row r="2775" spans="1:26" x14ac:dyDescent="0.25">
      <c r="A2775" s="2" t="s">
        <v>7821</v>
      </c>
      <c r="B2775" s="2" t="s">
        <v>5036</v>
      </c>
      <c r="C2775" s="1">
        <v>45861</v>
      </c>
      <c r="D2775" s="3">
        <v>0.58611111111111114</v>
      </c>
      <c r="E2775" s="2" t="s">
        <v>16</v>
      </c>
      <c r="F2775" s="2" t="s">
        <v>5038</v>
      </c>
      <c r="G2775" s="2">
        <v>22381</v>
      </c>
      <c r="H2775" s="2">
        <v>2</v>
      </c>
      <c r="I2775" s="2">
        <v>229</v>
      </c>
      <c r="J2775" s="2">
        <v>16272</v>
      </c>
      <c r="K2775" s="2">
        <v>11890</v>
      </c>
      <c r="L2775" s="2">
        <v>229</v>
      </c>
      <c r="M2775" s="2">
        <v>28</v>
      </c>
      <c r="N2775" s="2">
        <v>17</v>
      </c>
      <c r="O2775" s="2">
        <v>18</v>
      </c>
      <c r="P2775" s="2">
        <v>93</v>
      </c>
      <c r="Q2775" s="2">
        <v>194</v>
      </c>
      <c r="R2775" s="2">
        <v>20</v>
      </c>
      <c r="S2775" s="2" t="s">
        <v>28</v>
      </c>
      <c r="T2775" s="2">
        <f t="shared" si="301"/>
        <v>292</v>
      </c>
      <c r="U2775" s="4">
        <f t="shared" si="302"/>
        <v>2.4558452481076534E-2</v>
      </c>
      <c r="V2775" s="4">
        <f t="shared" si="303"/>
        <v>0.53125418882087483</v>
      </c>
      <c r="W2775">
        <f t="shared" si="304"/>
        <v>14</v>
      </c>
      <c r="X2775" t="str">
        <f t="shared" si="305"/>
        <v>Wednesday</v>
      </c>
      <c r="Y2775" t="str">
        <f t="shared" si="306"/>
        <v>Jul</v>
      </c>
      <c r="Z2775" t="str">
        <f t="shared" si="307"/>
        <v>0-2</v>
      </c>
    </row>
    <row r="2776" spans="1:26" x14ac:dyDescent="0.25">
      <c r="A2776" s="2" t="s">
        <v>7822</v>
      </c>
      <c r="B2776" s="2" t="s">
        <v>5036</v>
      </c>
      <c r="C2776" s="1">
        <v>45861</v>
      </c>
      <c r="D2776" s="3">
        <v>0.63194444444444442</v>
      </c>
      <c r="E2776" s="2" t="s">
        <v>5058</v>
      </c>
      <c r="F2776" s="2" t="s">
        <v>5052</v>
      </c>
      <c r="G2776" s="2">
        <v>22537</v>
      </c>
      <c r="H2776" s="2">
        <v>3</v>
      </c>
      <c r="I2776" s="2">
        <v>226</v>
      </c>
      <c r="J2776" s="2">
        <v>33326</v>
      </c>
      <c r="K2776" s="2">
        <v>23212</v>
      </c>
      <c r="L2776" s="2">
        <v>462</v>
      </c>
      <c r="M2776" s="2">
        <v>273</v>
      </c>
      <c r="N2776" s="2">
        <v>29</v>
      </c>
      <c r="O2776" s="2">
        <v>73</v>
      </c>
      <c r="P2776" s="2">
        <v>41</v>
      </c>
      <c r="Q2776" s="2">
        <v>239</v>
      </c>
      <c r="R2776" s="2">
        <v>20</v>
      </c>
      <c r="S2776" s="2" t="s">
        <v>31</v>
      </c>
      <c r="T2776" s="2">
        <f t="shared" si="301"/>
        <v>837</v>
      </c>
      <c r="U2776" s="4">
        <f t="shared" si="302"/>
        <v>3.6058935033603308E-2</v>
      </c>
      <c r="V2776" s="4">
        <f t="shared" si="303"/>
        <v>1.0299507476594045</v>
      </c>
      <c r="W2776">
        <f t="shared" si="304"/>
        <v>15</v>
      </c>
      <c r="X2776" t="str">
        <f t="shared" si="305"/>
        <v>Wednesday</v>
      </c>
      <c r="Y2776" t="str">
        <f t="shared" si="306"/>
        <v>Jul</v>
      </c>
      <c r="Z2776" t="str">
        <f t="shared" si="307"/>
        <v>3-5</v>
      </c>
    </row>
    <row r="2777" spans="1:26" x14ac:dyDescent="0.25">
      <c r="A2777" s="2" t="s">
        <v>7823</v>
      </c>
      <c r="B2777" s="2" t="s">
        <v>5036</v>
      </c>
      <c r="C2777" s="1">
        <v>45861</v>
      </c>
      <c r="D2777" s="3">
        <v>0.67152777777777772</v>
      </c>
      <c r="E2777" s="2" t="s">
        <v>5046</v>
      </c>
      <c r="F2777" s="2" t="s">
        <v>5042</v>
      </c>
      <c r="G2777" s="2">
        <v>22508</v>
      </c>
      <c r="H2777" s="2">
        <v>2</v>
      </c>
      <c r="I2777" s="2">
        <v>137</v>
      </c>
      <c r="J2777" s="2">
        <v>4793</v>
      </c>
      <c r="K2777" s="2">
        <v>3823</v>
      </c>
      <c r="L2777" s="2">
        <v>64</v>
      </c>
      <c r="M2777" s="2">
        <v>10</v>
      </c>
      <c r="N2777" s="2">
        <v>7</v>
      </c>
      <c r="O2777" s="2">
        <v>20</v>
      </c>
      <c r="P2777" s="2">
        <v>95</v>
      </c>
      <c r="Q2777" s="2">
        <v>44</v>
      </c>
      <c r="R2777" s="2">
        <v>3</v>
      </c>
      <c r="S2777" s="2" t="s">
        <v>31</v>
      </c>
      <c r="T2777" s="2">
        <f t="shared" si="301"/>
        <v>101</v>
      </c>
      <c r="U2777" s="4">
        <f t="shared" si="302"/>
        <v>2.641904263667277E-2</v>
      </c>
      <c r="V2777" s="4">
        <f t="shared" si="303"/>
        <v>0.16985071974409099</v>
      </c>
      <c r="W2777">
        <f t="shared" si="304"/>
        <v>16</v>
      </c>
      <c r="X2777" t="str">
        <f t="shared" si="305"/>
        <v>Wednesday</v>
      </c>
      <c r="Y2777" t="str">
        <f t="shared" si="306"/>
        <v>Jul</v>
      </c>
      <c r="Z2777" t="str">
        <f t="shared" si="307"/>
        <v>0-2</v>
      </c>
    </row>
    <row r="2778" spans="1:26" x14ac:dyDescent="0.25">
      <c r="A2778" s="2" t="s">
        <v>7824</v>
      </c>
      <c r="B2778" s="2" t="s">
        <v>5036</v>
      </c>
      <c r="C2778" s="1">
        <v>45861</v>
      </c>
      <c r="D2778" s="3">
        <v>0.79652777777777772</v>
      </c>
      <c r="E2778" s="2" t="s">
        <v>16</v>
      </c>
      <c r="F2778" s="2" t="s">
        <v>5042</v>
      </c>
      <c r="G2778" s="2">
        <v>22521</v>
      </c>
      <c r="H2778" s="2">
        <v>3</v>
      </c>
      <c r="I2778" s="2">
        <v>367</v>
      </c>
      <c r="J2778" s="2">
        <v>7010</v>
      </c>
      <c r="K2778" s="2">
        <v>6374</v>
      </c>
      <c r="L2778" s="2">
        <v>208</v>
      </c>
      <c r="M2778" s="2">
        <v>29</v>
      </c>
      <c r="N2778" s="2">
        <v>13</v>
      </c>
      <c r="O2778" s="2">
        <v>16</v>
      </c>
      <c r="P2778" s="2">
        <v>18</v>
      </c>
      <c r="Q2778" s="2">
        <v>122</v>
      </c>
      <c r="R2778" s="2">
        <v>10</v>
      </c>
      <c r="S2778" s="2" t="s">
        <v>31</v>
      </c>
      <c r="T2778" s="2">
        <f t="shared" si="301"/>
        <v>266</v>
      </c>
      <c r="U2778" s="4">
        <f t="shared" si="302"/>
        <v>4.173203639786633E-2</v>
      </c>
      <c r="V2778" s="4">
        <f t="shared" si="303"/>
        <v>0.28302473247191512</v>
      </c>
      <c r="W2778">
        <f t="shared" si="304"/>
        <v>19</v>
      </c>
      <c r="X2778" t="str">
        <f t="shared" si="305"/>
        <v>Wednesday</v>
      </c>
      <c r="Y2778" t="str">
        <f t="shared" si="306"/>
        <v>Jul</v>
      </c>
      <c r="Z2778" t="str">
        <f t="shared" si="307"/>
        <v>3-5</v>
      </c>
    </row>
    <row r="2779" spans="1:26" x14ac:dyDescent="0.25">
      <c r="A2779" s="2" t="s">
        <v>7825</v>
      </c>
      <c r="B2779" s="2" t="s">
        <v>5036</v>
      </c>
      <c r="C2779" s="1">
        <v>45861</v>
      </c>
      <c r="D2779" s="3">
        <v>0.84097222222222223</v>
      </c>
      <c r="E2779" s="2" t="s">
        <v>16</v>
      </c>
      <c r="F2779" s="2" t="s">
        <v>5040</v>
      </c>
      <c r="G2779" s="2">
        <v>22482</v>
      </c>
      <c r="H2779" s="2">
        <v>4</v>
      </c>
      <c r="I2779" s="2">
        <v>580</v>
      </c>
      <c r="J2779" s="2">
        <v>18710</v>
      </c>
      <c r="K2779" s="2">
        <v>14402</v>
      </c>
      <c r="L2779" s="2">
        <v>547</v>
      </c>
      <c r="M2779" s="2">
        <v>61</v>
      </c>
      <c r="N2779" s="2">
        <v>35</v>
      </c>
      <c r="O2779" s="2">
        <v>42</v>
      </c>
      <c r="P2779" s="2">
        <v>23</v>
      </c>
      <c r="Q2779" s="2">
        <v>141</v>
      </c>
      <c r="R2779" s="2">
        <v>33</v>
      </c>
      <c r="S2779" s="2" t="s">
        <v>31</v>
      </c>
      <c r="T2779" s="2">
        <f t="shared" si="301"/>
        <v>685</v>
      </c>
      <c r="U2779" s="4">
        <f t="shared" si="302"/>
        <v>4.7562838494653523E-2</v>
      </c>
      <c r="V2779" s="4">
        <f t="shared" si="303"/>
        <v>0.64060136998487682</v>
      </c>
      <c r="W2779">
        <f t="shared" si="304"/>
        <v>20</v>
      </c>
      <c r="X2779" t="str">
        <f t="shared" si="305"/>
        <v>Wednesday</v>
      </c>
      <c r="Y2779" t="str">
        <f t="shared" si="306"/>
        <v>Jul</v>
      </c>
      <c r="Z2779" t="str">
        <f t="shared" si="307"/>
        <v>3-5</v>
      </c>
    </row>
    <row r="2780" spans="1:26" x14ac:dyDescent="0.25">
      <c r="A2780" s="2" t="s">
        <v>7826</v>
      </c>
      <c r="B2780" s="2" t="s">
        <v>5036</v>
      </c>
      <c r="C2780" s="1">
        <v>45861</v>
      </c>
      <c r="D2780" s="3">
        <v>0.91388888888888886</v>
      </c>
      <c r="E2780" s="2" t="s">
        <v>5046</v>
      </c>
      <c r="F2780" s="2" t="s">
        <v>5052</v>
      </c>
      <c r="G2780" s="2">
        <v>22534</v>
      </c>
      <c r="H2780" s="2">
        <v>1</v>
      </c>
      <c r="I2780" s="2">
        <v>166</v>
      </c>
      <c r="J2780" s="2">
        <v>3254</v>
      </c>
      <c r="K2780" s="2">
        <v>2602</v>
      </c>
      <c r="L2780" s="2">
        <v>32</v>
      </c>
      <c r="M2780" s="2">
        <v>3</v>
      </c>
      <c r="N2780" s="2">
        <v>3</v>
      </c>
      <c r="O2780" s="2">
        <v>7</v>
      </c>
      <c r="P2780" s="2">
        <v>36</v>
      </c>
      <c r="Q2780" s="2">
        <v>43</v>
      </c>
      <c r="R2780" s="2">
        <v>2</v>
      </c>
      <c r="S2780" s="2" t="s">
        <v>31</v>
      </c>
      <c r="T2780" s="2">
        <f t="shared" si="301"/>
        <v>45</v>
      </c>
      <c r="U2780" s="4">
        <f t="shared" si="302"/>
        <v>1.7294388931591083E-2</v>
      </c>
      <c r="V2780" s="4">
        <f t="shared" si="303"/>
        <v>0.11546995651016242</v>
      </c>
      <c r="W2780">
        <f t="shared" si="304"/>
        <v>21</v>
      </c>
      <c r="X2780" t="str">
        <f t="shared" si="305"/>
        <v>Wednesday</v>
      </c>
      <c r="Y2780" t="str">
        <f t="shared" si="306"/>
        <v>Jul</v>
      </c>
      <c r="Z2780" t="str">
        <f t="shared" si="307"/>
        <v>0-2</v>
      </c>
    </row>
    <row r="2781" spans="1:26" x14ac:dyDescent="0.25">
      <c r="A2781" s="2" t="s">
        <v>7827</v>
      </c>
      <c r="B2781" s="2" t="s">
        <v>5036</v>
      </c>
      <c r="C2781" s="1">
        <v>45861</v>
      </c>
      <c r="D2781" s="3">
        <v>0.98124999999999996</v>
      </c>
      <c r="E2781" s="2" t="s">
        <v>5044</v>
      </c>
      <c r="F2781" s="2" t="s">
        <v>5040</v>
      </c>
      <c r="G2781" s="2">
        <v>22496</v>
      </c>
      <c r="H2781" s="2">
        <v>5</v>
      </c>
      <c r="I2781" s="2">
        <v>307</v>
      </c>
      <c r="J2781" s="2">
        <v>12933</v>
      </c>
      <c r="K2781" s="2">
        <v>10669</v>
      </c>
      <c r="L2781" s="2">
        <v>371</v>
      </c>
      <c r="M2781" s="2">
        <v>33</v>
      </c>
      <c r="N2781" s="2">
        <v>29</v>
      </c>
      <c r="O2781" s="2">
        <v>21</v>
      </c>
      <c r="P2781" s="2">
        <v>63</v>
      </c>
      <c r="Q2781" s="2">
        <v>258</v>
      </c>
      <c r="R2781" s="2">
        <v>34</v>
      </c>
      <c r="S2781" s="2" t="s">
        <v>31</v>
      </c>
      <c r="T2781" s="2">
        <f t="shared" si="301"/>
        <v>454</v>
      </c>
      <c r="U2781" s="4">
        <f t="shared" si="302"/>
        <v>4.2553191489361701E-2</v>
      </c>
      <c r="V2781" s="4">
        <f t="shared" si="303"/>
        <v>0.47426209103840683</v>
      </c>
      <c r="W2781">
        <f t="shared" si="304"/>
        <v>23</v>
      </c>
      <c r="X2781" t="str">
        <f t="shared" si="305"/>
        <v>Wednesday</v>
      </c>
      <c r="Y2781" t="str">
        <f t="shared" si="306"/>
        <v>Jul</v>
      </c>
      <c r="Z2781" t="str">
        <f t="shared" si="307"/>
        <v>3-5</v>
      </c>
    </row>
    <row r="2782" spans="1:26" x14ac:dyDescent="0.25">
      <c r="A2782" s="2" t="s">
        <v>7828</v>
      </c>
      <c r="B2782" s="2" t="s">
        <v>5036</v>
      </c>
      <c r="C2782" s="1">
        <v>45862</v>
      </c>
      <c r="D2782" s="3">
        <v>0.25</v>
      </c>
      <c r="E2782" s="2" t="s">
        <v>5054</v>
      </c>
      <c r="F2782" s="2" t="s">
        <v>5040</v>
      </c>
      <c r="G2782" s="2">
        <v>22443</v>
      </c>
      <c r="H2782" s="2">
        <v>2</v>
      </c>
      <c r="I2782" s="2">
        <v>1488</v>
      </c>
      <c r="J2782" s="2">
        <v>8323</v>
      </c>
      <c r="K2782" s="2">
        <v>6743</v>
      </c>
      <c r="L2782" s="2">
        <v>256</v>
      </c>
      <c r="M2782" s="2">
        <v>55</v>
      </c>
      <c r="N2782" s="2">
        <v>22</v>
      </c>
      <c r="O2782" s="2">
        <v>21</v>
      </c>
      <c r="P2782" s="2">
        <v>6</v>
      </c>
      <c r="Q2782" s="2">
        <v>177</v>
      </c>
      <c r="R2782" s="2">
        <v>12</v>
      </c>
      <c r="S2782" s="2" t="s">
        <v>31</v>
      </c>
      <c r="T2782" s="2">
        <f t="shared" si="301"/>
        <v>354</v>
      </c>
      <c r="U2782" s="4">
        <f t="shared" si="302"/>
        <v>5.2498887735429337E-2</v>
      </c>
      <c r="V2782" s="4">
        <f t="shared" si="303"/>
        <v>0.30045002896225997</v>
      </c>
      <c r="W2782">
        <f t="shared" si="304"/>
        <v>6</v>
      </c>
      <c r="X2782" t="str">
        <f t="shared" si="305"/>
        <v>Thursday</v>
      </c>
      <c r="Y2782" t="str">
        <f t="shared" si="306"/>
        <v>Jul</v>
      </c>
      <c r="Z2782" t="str">
        <f t="shared" si="307"/>
        <v>0-2</v>
      </c>
    </row>
    <row r="2783" spans="1:26" x14ac:dyDescent="0.25">
      <c r="A2783" s="2" t="s">
        <v>7829</v>
      </c>
      <c r="B2783" s="2" t="s">
        <v>5036</v>
      </c>
      <c r="C2783" s="1">
        <v>45862</v>
      </c>
      <c r="D2783" s="3">
        <v>0.34861111111111109</v>
      </c>
      <c r="E2783" s="2" t="s">
        <v>5054</v>
      </c>
      <c r="F2783" s="2" t="s">
        <v>5052</v>
      </c>
      <c r="G2783" s="2">
        <v>22585</v>
      </c>
      <c r="H2783" s="2">
        <v>5</v>
      </c>
      <c r="I2783" s="2">
        <v>1133</v>
      </c>
      <c r="J2783" s="2">
        <v>11929</v>
      </c>
      <c r="K2783" s="2">
        <v>8650</v>
      </c>
      <c r="L2783" s="2">
        <v>268</v>
      </c>
      <c r="M2783" s="2">
        <v>61</v>
      </c>
      <c r="N2783" s="2">
        <v>18</v>
      </c>
      <c r="O2783" s="2">
        <v>28</v>
      </c>
      <c r="P2783" s="2">
        <v>17</v>
      </c>
      <c r="Q2783" s="2">
        <v>200</v>
      </c>
      <c r="R2783" s="2">
        <v>11</v>
      </c>
      <c r="S2783" s="2" t="s">
        <v>31</v>
      </c>
      <c r="T2783" s="2">
        <f t="shared" si="301"/>
        <v>375</v>
      </c>
      <c r="U2783" s="4">
        <f t="shared" si="302"/>
        <v>4.3352601156069363E-2</v>
      </c>
      <c r="V2783" s="4">
        <f t="shared" si="303"/>
        <v>0.38299756475536861</v>
      </c>
      <c r="W2783">
        <f t="shared" si="304"/>
        <v>8</v>
      </c>
      <c r="X2783" t="str">
        <f t="shared" si="305"/>
        <v>Thursday</v>
      </c>
      <c r="Y2783" t="str">
        <f t="shared" si="306"/>
        <v>Jul</v>
      </c>
      <c r="Z2783" t="str">
        <f t="shared" si="307"/>
        <v>3-5</v>
      </c>
    </row>
    <row r="2784" spans="1:26" x14ac:dyDescent="0.25">
      <c r="A2784" s="2" t="s">
        <v>7830</v>
      </c>
      <c r="B2784" s="2" t="s">
        <v>5036</v>
      </c>
      <c r="C2784" s="1">
        <v>45862</v>
      </c>
      <c r="D2784" s="3">
        <v>0.38680555555555557</v>
      </c>
      <c r="E2784" s="2" t="s">
        <v>16</v>
      </c>
      <c r="F2784" s="2" t="s">
        <v>5052</v>
      </c>
      <c r="G2784" s="2">
        <v>22461</v>
      </c>
      <c r="H2784" s="2">
        <v>8</v>
      </c>
      <c r="I2784" s="2">
        <v>412</v>
      </c>
      <c r="J2784" s="2">
        <v>6896</v>
      </c>
      <c r="K2784" s="2">
        <v>6341</v>
      </c>
      <c r="L2784" s="2">
        <v>121</v>
      </c>
      <c r="M2784" s="2">
        <v>17</v>
      </c>
      <c r="N2784" s="2">
        <v>7</v>
      </c>
      <c r="O2784" s="2">
        <v>10</v>
      </c>
      <c r="P2784" s="2">
        <v>25</v>
      </c>
      <c r="Q2784" s="2">
        <v>184</v>
      </c>
      <c r="R2784" s="2">
        <v>18</v>
      </c>
      <c r="S2784" s="2" t="s">
        <v>31</v>
      </c>
      <c r="T2784" s="2">
        <f t="shared" si="301"/>
        <v>155</v>
      </c>
      <c r="U2784" s="4">
        <f t="shared" si="302"/>
        <v>2.4444093991483992E-2</v>
      </c>
      <c r="V2784" s="4">
        <f t="shared" si="303"/>
        <v>0.28231156226347892</v>
      </c>
      <c r="W2784">
        <f t="shared" si="304"/>
        <v>9</v>
      </c>
      <c r="X2784" t="str">
        <f t="shared" si="305"/>
        <v>Thursday</v>
      </c>
      <c r="Y2784" t="str">
        <f t="shared" si="306"/>
        <v>Jul</v>
      </c>
      <c r="Z2784" t="str">
        <f t="shared" si="307"/>
        <v>6-10</v>
      </c>
    </row>
    <row r="2785" spans="1:26" x14ac:dyDescent="0.25">
      <c r="A2785" s="2" t="s">
        <v>7831</v>
      </c>
      <c r="B2785" s="2" t="s">
        <v>5036</v>
      </c>
      <c r="C2785" s="1">
        <v>45862</v>
      </c>
      <c r="D2785" s="3">
        <v>0.39027777777777778</v>
      </c>
      <c r="E2785" s="2" t="s">
        <v>5037</v>
      </c>
      <c r="F2785" s="2" t="s">
        <v>5040</v>
      </c>
      <c r="G2785" s="2">
        <v>22503</v>
      </c>
      <c r="H2785" s="2">
        <v>6</v>
      </c>
      <c r="I2785" s="2">
        <v>285</v>
      </c>
      <c r="J2785" s="2">
        <v>13823</v>
      </c>
      <c r="K2785" s="2">
        <v>11875</v>
      </c>
      <c r="L2785" s="2">
        <v>630</v>
      </c>
      <c r="M2785" s="2">
        <v>102</v>
      </c>
      <c r="N2785" s="2">
        <v>75</v>
      </c>
      <c r="O2785" s="2">
        <v>155</v>
      </c>
      <c r="P2785" s="2">
        <v>97</v>
      </c>
      <c r="Q2785" s="2">
        <v>252</v>
      </c>
      <c r="R2785" s="2">
        <v>32</v>
      </c>
      <c r="S2785" s="2" t="s">
        <v>31</v>
      </c>
      <c r="T2785" s="2">
        <f t="shared" si="301"/>
        <v>962</v>
      </c>
      <c r="U2785" s="4">
        <f t="shared" si="302"/>
        <v>8.1010526315789477E-2</v>
      </c>
      <c r="V2785" s="4">
        <f t="shared" si="303"/>
        <v>0.52770741678887256</v>
      </c>
      <c r="W2785">
        <f t="shared" si="304"/>
        <v>9</v>
      </c>
      <c r="X2785" t="str">
        <f t="shared" si="305"/>
        <v>Thursday</v>
      </c>
      <c r="Y2785" t="str">
        <f t="shared" si="306"/>
        <v>Jul</v>
      </c>
      <c r="Z2785" t="str">
        <f t="shared" si="307"/>
        <v>6-10</v>
      </c>
    </row>
    <row r="2786" spans="1:26" x14ac:dyDescent="0.25">
      <c r="A2786" s="2" t="s">
        <v>7832</v>
      </c>
      <c r="B2786" s="2" t="s">
        <v>5036</v>
      </c>
      <c r="C2786" s="1">
        <v>45862</v>
      </c>
      <c r="D2786" s="3">
        <v>0.40555555555555556</v>
      </c>
      <c r="E2786" s="2" t="s">
        <v>5037</v>
      </c>
      <c r="F2786" s="2" t="s">
        <v>5048</v>
      </c>
      <c r="G2786" s="2">
        <v>22433</v>
      </c>
      <c r="H2786" s="2">
        <v>6</v>
      </c>
      <c r="I2786" s="2">
        <v>618</v>
      </c>
      <c r="J2786" s="2">
        <v>24405</v>
      </c>
      <c r="K2786" s="2">
        <v>17879</v>
      </c>
      <c r="L2786" s="2">
        <v>638</v>
      </c>
      <c r="M2786" s="2">
        <v>79</v>
      </c>
      <c r="N2786" s="2">
        <v>68</v>
      </c>
      <c r="O2786" s="2">
        <v>138</v>
      </c>
      <c r="P2786" s="2">
        <v>118</v>
      </c>
      <c r="Q2786" s="2">
        <v>423</v>
      </c>
      <c r="R2786" s="2">
        <v>27</v>
      </c>
      <c r="S2786" s="2" t="s">
        <v>28</v>
      </c>
      <c r="T2786" s="2">
        <f t="shared" si="301"/>
        <v>923</v>
      </c>
      <c r="U2786" s="4">
        <f t="shared" si="302"/>
        <v>5.162481123105319E-2</v>
      </c>
      <c r="V2786" s="4">
        <f t="shared" si="303"/>
        <v>0.79699549770427491</v>
      </c>
      <c r="W2786">
        <f t="shared" si="304"/>
        <v>9</v>
      </c>
      <c r="X2786" t="str">
        <f t="shared" si="305"/>
        <v>Thursday</v>
      </c>
      <c r="Y2786" t="str">
        <f t="shared" si="306"/>
        <v>Jul</v>
      </c>
      <c r="Z2786" t="str">
        <f t="shared" si="307"/>
        <v>6-10</v>
      </c>
    </row>
    <row r="2787" spans="1:26" x14ac:dyDescent="0.25">
      <c r="A2787" s="2" t="s">
        <v>7833</v>
      </c>
      <c r="B2787" s="2" t="s">
        <v>5036</v>
      </c>
      <c r="C2787" s="1">
        <v>45862</v>
      </c>
      <c r="D2787" s="3">
        <v>0.42291666666666666</v>
      </c>
      <c r="E2787" s="2" t="s">
        <v>5058</v>
      </c>
      <c r="F2787" s="2" t="s">
        <v>5048</v>
      </c>
      <c r="G2787" s="2">
        <v>22610</v>
      </c>
      <c r="H2787" s="2">
        <v>4</v>
      </c>
      <c r="I2787" s="2">
        <v>110</v>
      </c>
      <c r="J2787" s="2">
        <v>26351</v>
      </c>
      <c r="K2787" s="2">
        <v>20876</v>
      </c>
      <c r="L2787" s="2">
        <v>653</v>
      </c>
      <c r="M2787" s="2">
        <v>248</v>
      </c>
      <c r="N2787" s="2">
        <v>37</v>
      </c>
      <c r="O2787" s="2">
        <v>54</v>
      </c>
      <c r="P2787" s="2">
        <v>14</v>
      </c>
      <c r="Q2787" s="2">
        <v>269</v>
      </c>
      <c r="R2787" s="2">
        <v>39</v>
      </c>
      <c r="S2787" s="2" t="s">
        <v>31</v>
      </c>
      <c r="T2787" s="2">
        <f t="shared" si="301"/>
        <v>992</v>
      </c>
      <c r="U2787" s="4">
        <f t="shared" si="302"/>
        <v>4.7518681739796897E-2</v>
      </c>
      <c r="V2787" s="4">
        <f t="shared" si="303"/>
        <v>0.92330827067669174</v>
      </c>
      <c r="W2787">
        <f t="shared" si="304"/>
        <v>10</v>
      </c>
      <c r="X2787" t="str">
        <f t="shared" si="305"/>
        <v>Thursday</v>
      </c>
      <c r="Y2787" t="str">
        <f t="shared" si="306"/>
        <v>Jul</v>
      </c>
      <c r="Z2787" t="str">
        <f t="shared" si="307"/>
        <v>3-5</v>
      </c>
    </row>
    <row r="2788" spans="1:26" x14ac:dyDescent="0.25">
      <c r="A2788" s="2" t="s">
        <v>7834</v>
      </c>
      <c r="B2788" s="2" t="s">
        <v>5036</v>
      </c>
      <c r="C2788" s="1">
        <v>45862</v>
      </c>
      <c r="D2788" s="3">
        <v>0.42916666666666664</v>
      </c>
      <c r="E2788" s="2" t="s">
        <v>16</v>
      </c>
      <c r="F2788" s="2" t="s">
        <v>5069</v>
      </c>
      <c r="G2788" s="2">
        <v>22449</v>
      </c>
      <c r="H2788" s="2">
        <v>8</v>
      </c>
      <c r="I2788" s="2">
        <v>141</v>
      </c>
      <c r="J2788" s="2">
        <v>14220</v>
      </c>
      <c r="K2788" s="2">
        <v>12690</v>
      </c>
      <c r="L2788" s="2">
        <v>412</v>
      </c>
      <c r="M2788" s="2">
        <v>53</v>
      </c>
      <c r="N2788" s="2">
        <v>23</v>
      </c>
      <c r="O2788" s="2">
        <v>37</v>
      </c>
      <c r="P2788" s="2">
        <v>70</v>
      </c>
      <c r="Q2788" s="2">
        <v>136</v>
      </c>
      <c r="R2788" s="2">
        <v>23</v>
      </c>
      <c r="S2788" s="2" t="s">
        <v>31</v>
      </c>
      <c r="T2788" s="2">
        <f t="shared" si="301"/>
        <v>525</v>
      </c>
      <c r="U2788" s="4">
        <f t="shared" si="302"/>
        <v>4.1371158392434985E-2</v>
      </c>
      <c r="V2788" s="4">
        <f t="shared" si="303"/>
        <v>0.56528130428972334</v>
      </c>
      <c r="W2788">
        <f t="shared" si="304"/>
        <v>10</v>
      </c>
      <c r="X2788" t="str">
        <f t="shared" si="305"/>
        <v>Thursday</v>
      </c>
      <c r="Y2788" t="str">
        <f t="shared" si="306"/>
        <v>Jul</v>
      </c>
      <c r="Z2788" t="str">
        <f t="shared" si="307"/>
        <v>6-10</v>
      </c>
    </row>
    <row r="2789" spans="1:26" x14ac:dyDescent="0.25">
      <c r="A2789" s="2" t="s">
        <v>7835</v>
      </c>
      <c r="B2789" s="2" t="s">
        <v>5036</v>
      </c>
      <c r="C2789" s="1">
        <v>45862</v>
      </c>
      <c r="D2789" s="3">
        <v>0.43541666666666667</v>
      </c>
      <c r="E2789" s="2" t="s">
        <v>16</v>
      </c>
      <c r="F2789" s="2" t="s">
        <v>5040</v>
      </c>
      <c r="G2789" s="2">
        <v>22292</v>
      </c>
      <c r="H2789" s="2">
        <v>4</v>
      </c>
      <c r="I2789" s="2">
        <v>386</v>
      </c>
      <c r="J2789" s="2">
        <v>22849</v>
      </c>
      <c r="K2789" s="2">
        <v>16644</v>
      </c>
      <c r="L2789" s="2">
        <v>709</v>
      </c>
      <c r="M2789" s="2">
        <v>102</v>
      </c>
      <c r="N2789" s="2">
        <v>28</v>
      </c>
      <c r="O2789" s="2">
        <v>44</v>
      </c>
      <c r="P2789" s="2">
        <v>50</v>
      </c>
      <c r="Q2789" s="2">
        <v>210</v>
      </c>
      <c r="R2789" s="2">
        <v>23</v>
      </c>
      <c r="S2789" s="2" t="s">
        <v>31</v>
      </c>
      <c r="T2789" s="2">
        <f t="shared" si="301"/>
        <v>883</v>
      </c>
      <c r="U2789" s="4">
        <f t="shared" si="302"/>
        <v>5.3052150925258348E-2</v>
      </c>
      <c r="V2789" s="4">
        <f t="shared" si="303"/>
        <v>0.74663556432801004</v>
      </c>
      <c r="W2789">
        <f t="shared" si="304"/>
        <v>10</v>
      </c>
      <c r="X2789" t="str">
        <f t="shared" si="305"/>
        <v>Thursday</v>
      </c>
      <c r="Y2789" t="str">
        <f t="shared" si="306"/>
        <v>Jul</v>
      </c>
      <c r="Z2789" t="str">
        <f t="shared" si="307"/>
        <v>3-5</v>
      </c>
    </row>
    <row r="2790" spans="1:26" x14ac:dyDescent="0.25">
      <c r="A2790" s="2" t="s">
        <v>7836</v>
      </c>
      <c r="B2790" s="2" t="s">
        <v>5036</v>
      </c>
      <c r="C2790" s="1">
        <v>45862</v>
      </c>
      <c r="D2790" s="3">
        <v>0.49027777777777776</v>
      </c>
      <c r="E2790" s="2" t="s">
        <v>5054</v>
      </c>
      <c r="F2790" s="2" t="s">
        <v>5052</v>
      </c>
      <c r="G2790" s="2">
        <v>22357</v>
      </c>
      <c r="H2790" s="2">
        <v>8</v>
      </c>
      <c r="I2790" s="2">
        <v>1416</v>
      </c>
      <c r="J2790" s="2">
        <v>11163</v>
      </c>
      <c r="K2790" s="2">
        <v>7976</v>
      </c>
      <c r="L2790" s="2">
        <v>160</v>
      </c>
      <c r="M2790" s="2">
        <v>36</v>
      </c>
      <c r="N2790" s="2">
        <v>8</v>
      </c>
      <c r="O2790" s="2">
        <v>13</v>
      </c>
      <c r="P2790" s="2">
        <v>16</v>
      </c>
      <c r="Q2790" s="2">
        <v>210</v>
      </c>
      <c r="R2790" s="2">
        <v>7</v>
      </c>
      <c r="S2790" s="2" t="s">
        <v>31</v>
      </c>
      <c r="T2790" s="2">
        <f t="shared" si="301"/>
        <v>217</v>
      </c>
      <c r="U2790" s="4">
        <f t="shared" si="302"/>
        <v>2.7206619859578736E-2</v>
      </c>
      <c r="V2790" s="4">
        <f t="shared" si="303"/>
        <v>0.35675627320302367</v>
      </c>
      <c r="W2790">
        <f t="shared" si="304"/>
        <v>11</v>
      </c>
      <c r="X2790" t="str">
        <f t="shared" si="305"/>
        <v>Thursday</v>
      </c>
      <c r="Y2790" t="str">
        <f t="shared" si="306"/>
        <v>Jul</v>
      </c>
      <c r="Z2790" t="str">
        <f t="shared" si="307"/>
        <v>6-10</v>
      </c>
    </row>
    <row r="2791" spans="1:26" x14ac:dyDescent="0.25">
      <c r="A2791" s="2" t="s">
        <v>7837</v>
      </c>
      <c r="B2791" s="2" t="s">
        <v>5036</v>
      </c>
      <c r="C2791" s="1">
        <v>45862</v>
      </c>
      <c r="D2791" s="3">
        <v>0.5</v>
      </c>
      <c r="E2791" s="2" t="s">
        <v>5058</v>
      </c>
      <c r="F2791" s="2" t="s">
        <v>5042</v>
      </c>
      <c r="G2791" s="2">
        <v>22519</v>
      </c>
      <c r="H2791" s="2">
        <v>3</v>
      </c>
      <c r="I2791" s="2">
        <v>249</v>
      </c>
      <c r="J2791" s="2">
        <v>18063</v>
      </c>
      <c r="K2791" s="2">
        <v>13821</v>
      </c>
      <c r="L2791" s="2">
        <v>487</v>
      </c>
      <c r="M2791" s="2">
        <v>251</v>
      </c>
      <c r="N2791" s="2">
        <v>28</v>
      </c>
      <c r="O2791" s="2">
        <v>40</v>
      </c>
      <c r="P2791" s="2">
        <v>12</v>
      </c>
      <c r="Q2791" s="2">
        <v>323</v>
      </c>
      <c r="R2791" s="2">
        <v>30</v>
      </c>
      <c r="S2791" s="2" t="s">
        <v>31</v>
      </c>
      <c r="T2791" s="2">
        <f t="shared" si="301"/>
        <v>806</v>
      </c>
      <c r="U2791" s="4">
        <f t="shared" si="302"/>
        <v>5.8317053758772879E-2</v>
      </c>
      <c r="V2791" s="4">
        <f t="shared" si="303"/>
        <v>0.6137483902482348</v>
      </c>
      <c r="W2791">
        <f t="shared" si="304"/>
        <v>12</v>
      </c>
      <c r="X2791" t="str">
        <f t="shared" si="305"/>
        <v>Thursday</v>
      </c>
      <c r="Y2791" t="str">
        <f t="shared" si="306"/>
        <v>Jul</v>
      </c>
      <c r="Z2791" t="str">
        <f t="shared" si="307"/>
        <v>3-5</v>
      </c>
    </row>
    <row r="2792" spans="1:26" x14ac:dyDescent="0.25">
      <c r="A2792" s="2" t="s">
        <v>7838</v>
      </c>
      <c r="B2792" s="2" t="s">
        <v>5036</v>
      </c>
      <c r="C2792" s="1">
        <v>45862</v>
      </c>
      <c r="D2792" s="3">
        <v>0.51111111111111107</v>
      </c>
      <c r="E2792" s="2" t="s">
        <v>5058</v>
      </c>
      <c r="F2792" s="2" t="s">
        <v>5069</v>
      </c>
      <c r="G2792" s="2">
        <v>22647</v>
      </c>
      <c r="H2792" s="2">
        <v>6</v>
      </c>
      <c r="I2792" s="2">
        <v>150</v>
      </c>
      <c r="J2792" s="2">
        <v>17653</v>
      </c>
      <c r="K2792" s="2">
        <v>14630</v>
      </c>
      <c r="L2792" s="2">
        <v>326</v>
      </c>
      <c r="M2792" s="2">
        <v>109</v>
      </c>
      <c r="N2792" s="2">
        <v>18</v>
      </c>
      <c r="O2792" s="2">
        <v>26</v>
      </c>
      <c r="P2792" s="2">
        <v>27</v>
      </c>
      <c r="Q2792" s="2">
        <v>204</v>
      </c>
      <c r="R2792" s="2">
        <v>31</v>
      </c>
      <c r="S2792" s="2" t="s">
        <v>31</v>
      </c>
      <c r="T2792" s="2">
        <f t="shared" si="301"/>
        <v>479</v>
      </c>
      <c r="U2792" s="4">
        <f t="shared" si="302"/>
        <v>3.2740943267259057E-2</v>
      </c>
      <c r="V2792" s="4">
        <f t="shared" si="303"/>
        <v>0.64600167792643615</v>
      </c>
      <c r="W2792">
        <f t="shared" si="304"/>
        <v>12</v>
      </c>
      <c r="X2792" t="str">
        <f t="shared" si="305"/>
        <v>Thursday</v>
      </c>
      <c r="Y2792" t="str">
        <f t="shared" si="306"/>
        <v>Jul</v>
      </c>
      <c r="Z2792" t="str">
        <f t="shared" si="307"/>
        <v>6-10</v>
      </c>
    </row>
    <row r="2793" spans="1:26" x14ac:dyDescent="0.25">
      <c r="A2793" s="2" t="s">
        <v>7839</v>
      </c>
      <c r="B2793" s="2" t="s">
        <v>5036</v>
      </c>
      <c r="C2793" s="1">
        <v>45862</v>
      </c>
      <c r="D2793" s="3">
        <v>0.51875000000000004</v>
      </c>
      <c r="E2793" s="2" t="s">
        <v>5044</v>
      </c>
      <c r="F2793" s="2" t="s">
        <v>5040</v>
      </c>
      <c r="G2793" s="2">
        <v>22498</v>
      </c>
      <c r="H2793" s="2">
        <v>7</v>
      </c>
      <c r="I2793" s="2">
        <v>345</v>
      </c>
      <c r="J2793" s="2">
        <v>23628</v>
      </c>
      <c r="K2793" s="2">
        <v>21203</v>
      </c>
      <c r="L2793" s="2">
        <v>946</v>
      </c>
      <c r="M2793" s="2">
        <v>89</v>
      </c>
      <c r="N2793" s="2">
        <v>37</v>
      </c>
      <c r="O2793" s="2">
        <v>47</v>
      </c>
      <c r="P2793" s="2">
        <v>104</v>
      </c>
      <c r="Q2793" s="2">
        <v>585</v>
      </c>
      <c r="R2793" s="2">
        <v>28</v>
      </c>
      <c r="S2793" s="2" t="s">
        <v>31</v>
      </c>
      <c r="T2793" s="2">
        <f t="shared" si="301"/>
        <v>1119</v>
      </c>
      <c r="U2793" s="4">
        <f t="shared" si="302"/>
        <v>5.2775550629627882E-2</v>
      </c>
      <c r="V2793" s="4">
        <f t="shared" si="303"/>
        <v>0.94243932794026131</v>
      </c>
      <c r="W2793">
        <f t="shared" si="304"/>
        <v>12</v>
      </c>
      <c r="X2793" t="str">
        <f t="shared" si="305"/>
        <v>Thursday</v>
      </c>
      <c r="Y2793" t="str">
        <f t="shared" si="306"/>
        <v>Jul</v>
      </c>
      <c r="Z2793" t="str">
        <f t="shared" si="307"/>
        <v>6-10</v>
      </c>
    </row>
    <row r="2794" spans="1:26" x14ac:dyDescent="0.25">
      <c r="A2794" s="2" t="s">
        <v>7840</v>
      </c>
      <c r="B2794" s="2" t="s">
        <v>5036</v>
      </c>
      <c r="C2794" s="1">
        <v>45862</v>
      </c>
      <c r="D2794" s="3">
        <v>0.53749999999999998</v>
      </c>
      <c r="E2794" s="2" t="s">
        <v>5054</v>
      </c>
      <c r="F2794" s="2" t="s">
        <v>5048</v>
      </c>
      <c r="G2794" s="2">
        <v>22467</v>
      </c>
      <c r="H2794" s="2">
        <v>1</v>
      </c>
      <c r="I2794" s="2">
        <v>1167</v>
      </c>
      <c r="J2794" s="2">
        <v>22257</v>
      </c>
      <c r="K2794" s="2">
        <v>17349</v>
      </c>
      <c r="L2794" s="2">
        <v>496</v>
      </c>
      <c r="M2794" s="2">
        <v>89</v>
      </c>
      <c r="N2794" s="2">
        <v>31</v>
      </c>
      <c r="O2794" s="2">
        <v>32</v>
      </c>
      <c r="P2794" s="2">
        <v>46</v>
      </c>
      <c r="Q2794" s="2">
        <v>212</v>
      </c>
      <c r="R2794" s="2">
        <v>46</v>
      </c>
      <c r="S2794" s="2" t="s">
        <v>31</v>
      </c>
      <c r="T2794" s="2">
        <f t="shared" si="301"/>
        <v>648</v>
      </c>
      <c r="U2794" s="4">
        <f t="shared" si="302"/>
        <v>3.7350855957115681E-2</v>
      </c>
      <c r="V2794" s="4">
        <f t="shared" si="303"/>
        <v>0.77219922553077847</v>
      </c>
      <c r="W2794">
        <f t="shared" si="304"/>
        <v>12</v>
      </c>
      <c r="X2794" t="str">
        <f t="shared" si="305"/>
        <v>Thursday</v>
      </c>
      <c r="Y2794" t="str">
        <f t="shared" si="306"/>
        <v>Jul</v>
      </c>
      <c r="Z2794" t="str">
        <f t="shared" si="307"/>
        <v>0-2</v>
      </c>
    </row>
    <row r="2795" spans="1:26" x14ac:dyDescent="0.25">
      <c r="A2795" s="2" t="s">
        <v>7841</v>
      </c>
      <c r="B2795" s="2" t="s">
        <v>5036</v>
      </c>
      <c r="C2795" s="1">
        <v>45862</v>
      </c>
      <c r="D2795" s="3">
        <v>0.53888888888888886</v>
      </c>
      <c r="E2795" s="2" t="s">
        <v>16</v>
      </c>
      <c r="F2795" s="2" t="s">
        <v>5050</v>
      </c>
      <c r="G2795" s="2">
        <v>22553</v>
      </c>
      <c r="H2795" s="2">
        <v>5</v>
      </c>
      <c r="I2795" s="2">
        <v>1021</v>
      </c>
      <c r="J2795" s="2">
        <v>9832</v>
      </c>
      <c r="K2795" s="2">
        <v>8206</v>
      </c>
      <c r="L2795" s="2">
        <v>268</v>
      </c>
      <c r="M2795" s="2">
        <v>35</v>
      </c>
      <c r="N2795" s="2">
        <v>13</v>
      </c>
      <c r="O2795" s="2">
        <v>23</v>
      </c>
      <c r="P2795" s="2">
        <v>24</v>
      </c>
      <c r="Q2795" s="2">
        <v>170</v>
      </c>
      <c r="R2795" s="2">
        <v>12</v>
      </c>
      <c r="S2795" s="2" t="s">
        <v>31</v>
      </c>
      <c r="T2795" s="2">
        <f t="shared" si="301"/>
        <v>339</v>
      </c>
      <c r="U2795" s="4">
        <f t="shared" si="302"/>
        <v>4.1311235681208869E-2</v>
      </c>
      <c r="V2795" s="4">
        <f t="shared" si="303"/>
        <v>0.36385403272291933</v>
      </c>
      <c r="W2795">
        <f t="shared" si="304"/>
        <v>12</v>
      </c>
      <c r="X2795" t="str">
        <f t="shared" si="305"/>
        <v>Thursday</v>
      </c>
      <c r="Y2795" t="str">
        <f t="shared" si="306"/>
        <v>Jul</v>
      </c>
      <c r="Z2795" t="str">
        <f t="shared" si="307"/>
        <v>3-5</v>
      </c>
    </row>
    <row r="2796" spans="1:26" x14ac:dyDescent="0.25">
      <c r="A2796" s="2" t="s">
        <v>7842</v>
      </c>
      <c r="B2796" s="2" t="s">
        <v>5036</v>
      </c>
      <c r="C2796" s="1">
        <v>45862</v>
      </c>
      <c r="D2796" s="3">
        <v>0.57152777777777775</v>
      </c>
      <c r="E2796" s="2" t="s">
        <v>5054</v>
      </c>
      <c r="F2796" s="2" t="s">
        <v>5038</v>
      </c>
      <c r="G2796" s="2">
        <v>22346</v>
      </c>
      <c r="H2796" s="2">
        <v>3</v>
      </c>
      <c r="I2796" s="2">
        <v>1321</v>
      </c>
      <c r="J2796" s="2">
        <v>9408</v>
      </c>
      <c r="K2796" s="2">
        <v>6854</v>
      </c>
      <c r="L2796" s="2">
        <v>158</v>
      </c>
      <c r="M2796" s="2">
        <v>31</v>
      </c>
      <c r="N2796" s="2">
        <v>12</v>
      </c>
      <c r="O2796" s="2">
        <v>15</v>
      </c>
      <c r="P2796" s="2">
        <v>35</v>
      </c>
      <c r="Q2796" s="2">
        <v>139</v>
      </c>
      <c r="R2796" s="2">
        <v>8</v>
      </c>
      <c r="S2796" s="2" t="s">
        <v>31</v>
      </c>
      <c r="T2796" s="2">
        <f t="shared" si="301"/>
        <v>216</v>
      </c>
      <c r="U2796" s="4">
        <f t="shared" si="302"/>
        <v>3.1514444120221766E-2</v>
      </c>
      <c r="V2796" s="4">
        <f t="shared" si="303"/>
        <v>0.30672156090575492</v>
      </c>
      <c r="W2796">
        <f t="shared" si="304"/>
        <v>13</v>
      </c>
      <c r="X2796" t="str">
        <f t="shared" si="305"/>
        <v>Thursday</v>
      </c>
      <c r="Y2796" t="str">
        <f t="shared" si="306"/>
        <v>Jul</v>
      </c>
      <c r="Z2796" t="str">
        <f t="shared" si="307"/>
        <v>3-5</v>
      </c>
    </row>
    <row r="2797" spans="1:26" x14ac:dyDescent="0.25">
      <c r="A2797" s="2" t="s">
        <v>7843</v>
      </c>
      <c r="B2797" s="2" t="s">
        <v>5036</v>
      </c>
      <c r="C2797" s="1">
        <v>45862</v>
      </c>
      <c r="D2797" s="3">
        <v>0.57361111111111107</v>
      </c>
      <c r="E2797" s="2" t="s">
        <v>5037</v>
      </c>
      <c r="F2797" s="2" t="s">
        <v>5042</v>
      </c>
      <c r="G2797" s="2">
        <v>22347</v>
      </c>
      <c r="H2797" s="2">
        <v>1</v>
      </c>
      <c r="I2797" s="2">
        <v>255</v>
      </c>
      <c r="J2797" s="2">
        <v>26554</v>
      </c>
      <c r="K2797" s="2">
        <v>21384</v>
      </c>
      <c r="L2797" s="2">
        <v>1310</v>
      </c>
      <c r="M2797" s="2">
        <v>169</v>
      </c>
      <c r="N2797" s="2">
        <v>128</v>
      </c>
      <c r="O2797" s="2">
        <v>374</v>
      </c>
      <c r="P2797" s="2">
        <v>52</v>
      </c>
      <c r="Q2797" s="2">
        <v>767</v>
      </c>
      <c r="R2797" s="2">
        <v>87</v>
      </c>
      <c r="S2797" s="2" t="s">
        <v>31</v>
      </c>
      <c r="T2797" s="2">
        <f t="shared" si="301"/>
        <v>1981</v>
      </c>
      <c r="U2797" s="4">
        <f t="shared" si="302"/>
        <v>9.2639356528245412E-2</v>
      </c>
      <c r="V2797" s="4">
        <f t="shared" si="303"/>
        <v>0.9569069673781716</v>
      </c>
      <c r="W2797">
        <f t="shared" si="304"/>
        <v>13</v>
      </c>
      <c r="X2797" t="str">
        <f t="shared" si="305"/>
        <v>Thursday</v>
      </c>
      <c r="Y2797" t="str">
        <f t="shared" si="306"/>
        <v>Jul</v>
      </c>
      <c r="Z2797" t="str">
        <f t="shared" si="307"/>
        <v>0-2</v>
      </c>
    </row>
    <row r="2798" spans="1:26" x14ac:dyDescent="0.25">
      <c r="A2798" s="2" t="s">
        <v>7844</v>
      </c>
      <c r="B2798" s="2" t="s">
        <v>5036</v>
      </c>
      <c r="C2798" s="1">
        <v>45862</v>
      </c>
      <c r="D2798" s="3">
        <v>0.58472222222222225</v>
      </c>
      <c r="E2798" s="2" t="s">
        <v>16</v>
      </c>
      <c r="F2798" s="2" t="s">
        <v>5040</v>
      </c>
      <c r="G2798" s="2">
        <v>22337</v>
      </c>
      <c r="H2798" s="2">
        <v>1</v>
      </c>
      <c r="I2798" s="2">
        <v>368</v>
      </c>
      <c r="J2798" s="2">
        <v>12133</v>
      </c>
      <c r="K2798" s="2">
        <v>10553</v>
      </c>
      <c r="L2798" s="2">
        <v>361</v>
      </c>
      <c r="M2798" s="2">
        <v>40</v>
      </c>
      <c r="N2798" s="2">
        <v>22</v>
      </c>
      <c r="O2798" s="2">
        <v>25</v>
      </c>
      <c r="P2798" s="2">
        <v>48</v>
      </c>
      <c r="Q2798" s="2">
        <v>157</v>
      </c>
      <c r="R2798" s="2">
        <v>12</v>
      </c>
      <c r="S2798" s="2" t="s">
        <v>31</v>
      </c>
      <c r="T2798" s="2">
        <f t="shared" si="301"/>
        <v>448</v>
      </c>
      <c r="U2798" s="4">
        <f t="shared" si="302"/>
        <v>4.2452383208566286E-2</v>
      </c>
      <c r="V2798" s="4">
        <f t="shared" si="303"/>
        <v>0.47244482249182967</v>
      </c>
      <c r="W2798">
        <f t="shared" si="304"/>
        <v>14</v>
      </c>
      <c r="X2798" t="str">
        <f t="shared" si="305"/>
        <v>Thursday</v>
      </c>
      <c r="Y2798" t="str">
        <f t="shared" si="306"/>
        <v>Jul</v>
      </c>
      <c r="Z2798" t="str">
        <f t="shared" si="307"/>
        <v>0-2</v>
      </c>
    </row>
    <row r="2799" spans="1:26" x14ac:dyDescent="0.25">
      <c r="A2799" s="2" t="s">
        <v>7845</v>
      </c>
      <c r="B2799" s="2" t="s">
        <v>5036</v>
      </c>
      <c r="C2799" s="1">
        <v>45862</v>
      </c>
      <c r="D2799" s="3">
        <v>0.60555555555555551</v>
      </c>
      <c r="E2799" s="2" t="s">
        <v>5044</v>
      </c>
      <c r="F2799" s="2" t="s">
        <v>5040</v>
      </c>
      <c r="G2799" s="2">
        <v>22395</v>
      </c>
      <c r="H2799" s="2">
        <v>4</v>
      </c>
      <c r="I2799" s="2">
        <v>272</v>
      </c>
      <c r="J2799" s="2">
        <v>14074</v>
      </c>
      <c r="K2799" s="2">
        <v>9881</v>
      </c>
      <c r="L2799" s="2">
        <v>389</v>
      </c>
      <c r="M2799" s="2">
        <v>61</v>
      </c>
      <c r="N2799" s="2">
        <v>31</v>
      </c>
      <c r="O2799" s="2">
        <v>35</v>
      </c>
      <c r="P2799" s="2">
        <v>43</v>
      </c>
      <c r="Q2799" s="2">
        <v>200</v>
      </c>
      <c r="R2799" s="2">
        <v>16</v>
      </c>
      <c r="S2799" s="2" t="s">
        <v>31</v>
      </c>
      <c r="T2799" s="2">
        <f t="shared" si="301"/>
        <v>516</v>
      </c>
      <c r="U2799" s="4">
        <f t="shared" si="302"/>
        <v>5.2221435077421316E-2</v>
      </c>
      <c r="V2799" s="4">
        <f t="shared" si="303"/>
        <v>0.44121455682071892</v>
      </c>
      <c r="W2799">
        <f t="shared" si="304"/>
        <v>14</v>
      </c>
      <c r="X2799" t="str">
        <f t="shared" si="305"/>
        <v>Thursday</v>
      </c>
      <c r="Y2799" t="str">
        <f t="shared" si="306"/>
        <v>Jul</v>
      </c>
      <c r="Z2799" t="str">
        <f t="shared" si="307"/>
        <v>3-5</v>
      </c>
    </row>
    <row r="2800" spans="1:26" x14ac:dyDescent="0.25">
      <c r="A2800" s="2" t="s">
        <v>7846</v>
      </c>
      <c r="B2800" s="2" t="s">
        <v>5036</v>
      </c>
      <c r="C2800" s="1">
        <v>45862</v>
      </c>
      <c r="D2800" s="3">
        <v>0.63680555555555551</v>
      </c>
      <c r="E2800" s="2" t="s">
        <v>5054</v>
      </c>
      <c r="F2800" s="2" t="s">
        <v>5050</v>
      </c>
      <c r="G2800" s="2">
        <v>22698</v>
      </c>
      <c r="H2800" s="2">
        <v>7</v>
      </c>
      <c r="I2800" s="2">
        <v>1121</v>
      </c>
      <c r="J2800" s="2">
        <v>14044</v>
      </c>
      <c r="K2800" s="2">
        <v>10435</v>
      </c>
      <c r="L2800" s="2">
        <v>268</v>
      </c>
      <c r="M2800" s="2">
        <v>57</v>
      </c>
      <c r="N2800" s="2">
        <v>16</v>
      </c>
      <c r="O2800" s="2">
        <v>21</v>
      </c>
      <c r="P2800" s="2">
        <v>25</v>
      </c>
      <c r="Q2800" s="2">
        <v>166</v>
      </c>
      <c r="R2800" s="2">
        <v>22</v>
      </c>
      <c r="S2800" s="2" t="s">
        <v>31</v>
      </c>
      <c r="T2800" s="2">
        <f t="shared" si="301"/>
        <v>362</v>
      </c>
      <c r="U2800" s="4">
        <f t="shared" si="302"/>
        <v>3.4690943938667944E-2</v>
      </c>
      <c r="V2800" s="4">
        <f t="shared" si="303"/>
        <v>0.45973213498986693</v>
      </c>
      <c r="W2800">
        <f t="shared" si="304"/>
        <v>15</v>
      </c>
      <c r="X2800" t="str">
        <f t="shared" si="305"/>
        <v>Thursday</v>
      </c>
      <c r="Y2800" t="str">
        <f t="shared" si="306"/>
        <v>Jul</v>
      </c>
      <c r="Z2800" t="str">
        <f t="shared" si="307"/>
        <v>6-10</v>
      </c>
    </row>
    <row r="2801" spans="1:26" x14ac:dyDescent="0.25">
      <c r="A2801" s="2" t="s">
        <v>7847</v>
      </c>
      <c r="B2801" s="2" t="s">
        <v>5036</v>
      </c>
      <c r="C2801" s="1">
        <v>45862</v>
      </c>
      <c r="D2801" s="3">
        <v>0.72222222222222221</v>
      </c>
      <c r="E2801" s="2" t="s">
        <v>5046</v>
      </c>
      <c r="F2801" s="2" t="s">
        <v>5050</v>
      </c>
      <c r="G2801" s="2">
        <v>22530</v>
      </c>
      <c r="H2801" s="2">
        <v>5</v>
      </c>
      <c r="I2801" s="2">
        <v>162</v>
      </c>
      <c r="J2801" s="2">
        <v>6738</v>
      </c>
      <c r="K2801" s="2">
        <v>4729</v>
      </c>
      <c r="L2801" s="2">
        <v>56</v>
      </c>
      <c r="M2801" s="2">
        <v>8</v>
      </c>
      <c r="N2801" s="2">
        <v>8</v>
      </c>
      <c r="O2801" s="2">
        <v>13</v>
      </c>
      <c r="P2801" s="2">
        <v>80</v>
      </c>
      <c r="Q2801" s="2">
        <v>49</v>
      </c>
      <c r="R2801" s="2">
        <v>4</v>
      </c>
      <c r="S2801" s="2" t="s">
        <v>31</v>
      </c>
      <c r="T2801" s="2">
        <f t="shared" si="301"/>
        <v>85</v>
      </c>
      <c r="U2801" s="4">
        <f t="shared" si="302"/>
        <v>1.7974201733981815E-2</v>
      </c>
      <c r="V2801" s="4">
        <f t="shared" si="303"/>
        <v>0.20989791389258766</v>
      </c>
      <c r="W2801">
        <f t="shared" si="304"/>
        <v>17</v>
      </c>
      <c r="X2801" t="str">
        <f t="shared" si="305"/>
        <v>Thursday</v>
      </c>
      <c r="Y2801" t="str">
        <f t="shared" si="306"/>
        <v>Jul</v>
      </c>
      <c r="Z2801" t="str">
        <f t="shared" si="307"/>
        <v>3-5</v>
      </c>
    </row>
    <row r="2802" spans="1:26" x14ac:dyDescent="0.25">
      <c r="A2802" s="2" t="s">
        <v>7848</v>
      </c>
      <c r="B2802" s="2" t="s">
        <v>5036</v>
      </c>
      <c r="C2802" s="1">
        <v>45862</v>
      </c>
      <c r="D2802" s="3">
        <v>0.7368055555555556</v>
      </c>
      <c r="E2802" s="2" t="s">
        <v>5044</v>
      </c>
      <c r="F2802" s="2" t="s">
        <v>5050</v>
      </c>
      <c r="G2802" s="2">
        <v>22397</v>
      </c>
      <c r="H2802" s="2">
        <v>8</v>
      </c>
      <c r="I2802" s="2">
        <v>190</v>
      </c>
      <c r="J2802" s="2">
        <v>9437</v>
      </c>
      <c r="K2802" s="2">
        <v>6860</v>
      </c>
      <c r="L2802" s="2">
        <v>202</v>
      </c>
      <c r="M2802" s="2">
        <v>27</v>
      </c>
      <c r="N2802" s="2">
        <v>16</v>
      </c>
      <c r="O2802" s="2">
        <v>14</v>
      </c>
      <c r="P2802" s="2">
        <v>24</v>
      </c>
      <c r="Q2802" s="2">
        <v>74</v>
      </c>
      <c r="R2802" s="2">
        <v>21</v>
      </c>
      <c r="S2802" s="2" t="s">
        <v>31</v>
      </c>
      <c r="T2802" s="2">
        <f t="shared" si="301"/>
        <v>259</v>
      </c>
      <c r="U2802" s="4">
        <f t="shared" si="302"/>
        <v>3.7755102040816328E-2</v>
      </c>
      <c r="V2802" s="4">
        <f t="shared" si="303"/>
        <v>0.30629102111889983</v>
      </c>
      <c r="W2802">
        <f t="shared" si="304"/>
        <v>17</v>
      </c>
      <c r="X2802" t="str">
        <f t="shared" si="305"/>
        <v>Thursday</v>
      </c>
      <c r="Y2802" t="str">
        <f t="shared" si="306"/>
        <v>Jul</v>
      </c>
      <c r="Z2802" t="str">
        <f t="shared" si="307"/>
        <v>6-10</v>
      </c>
    </row>
    <row r="2803" spans="1:26" x14ac:dyDescent="0.25">
      <c r="A2803" s="2" t="s">
        <v>7849</v>
      </c>
      <c r="B2803" s="2" t="s">
        <v>5036</v>
      </c>
      <c r="C2803" s="1">
        <v>45863</v>
      </c>
      <c r="D2803" s="3">
        <v>0.11388888888888889</v>
      </c>
      <c r="E2803" s="2" t="s">
        <v>5054</v>
      </c>
      <c r="F2803" s="2" t="s">
        <v>5052</v>
      </c>
      <c r="G2803" s="2">
        <v>22485</v>
      </c>
      <c r="H2803" s="2">
        <v>4</v>
      </c>
      <c r="I2803" s="2">
        <v>1254</v>
      </c>
      <c r="J2803" s="2">
        <v>2571</v>
      </c>
      <c r="K2803" s="2">
        <v>2162</v>
      </c>
      <c r="L2803" s="2">
        <v>45</v>
      </c>
      <c r="M2803" s="2">
        <v>11</v>
      </c>
      <c r="N2803" s="2">
        <v>3</v>
      </c>
      <c r="O2803" s="2">
        <v>5</v>
      </c>
      <c r="P2803" s="2">
        <v>5</v>
      </c>
      <c r="Q2803" s="2">
        <v>22</v>
      </c>
      <c r="R2803" s="2">
        <v>4</v>
      </c>
      <c r="S2803" s="2" t="s">
        <v>31</v>
      </c>
      <c r="T2803" s="2">
        <f t="shared" si="301"/>
        <v>64</v>
      </c>
      <c r="U2803" s="4">
        <f t="shared" si="302"/>
        <v>2.960222016651249E-2</v>
      </c>
      <c r="V2803" s="4">
        <f t="shared" si="303"/>
        <v>9.6152990882810763E-2</v>
      </c>
      <c r="W2803">
        <f t="shared" si="304"/>
        <v>2</v>
      </c>
      <c r="X2803" t="str">
        <f t="shared" si="305"/>
        <v>Friday</v>
      </c>
      <c r="Y2803" t="str">
        <f t="shared" si="306"/>
        <v>Jul</v>
      </c>
      <c r="Z2803" t="str">
        <f t="shared" si="307"/>
        <v>3-5</v>
      </c>
    </row>
    <row r="2804" spans="1:26" x14ac:dyDescent="0.25">
      <c r="A2804" s="2" t="s">
        <v>7850</v>
      </c>
      <c r="B2804" s="2" t="s">
        <v>5036</v>
      </c>
      <c r="C2804" s="1">
        <v>45863</v>
      </c>
      <c r="D2804" s="3">
        <v>0.1451388888888889</v>
      </c>
      <c r="E2804" s="2" t="s">
        <v>5058</v>
      </c>
      <c r="F2804" s="2" t="s">
        <v>5040</v>
      </c>
      <c r="G2804" s="2">
        <v>22710</v>
      </c>
      <c r="H2804" s="2">
        <v>8</v>
      </c>
      <c r="I2804" s="2">
        <v>150</v>
      </c>
      <c r="J2804" s="2">
        <v>5436</v>
      </c>
      <c r="K2804" s="2">
        <v>4911</v>
      </c>
      <c r="L2804" s="2">
        <v>117</v>
      </c>
      <c r="M2804" s="2">
        <v>58</v>
      </c>
      <c r="N2804" s="2">
        <v>8</v>
      </c>
      <c r="O2804" s="2">
        <v>11</v>
      </c>
      <c r="P2804" s="2">
        <v>6</v>
      </c>
      <c r="Q2804" s="2">
        <v>100</v>
      </c>
      <c r="R2804" s="2">
        <v>7</v>
      </c>
      <c r="S2804" s="2" t="s">
        <v>31</v>
      </c>
      <c r="T2804" s="2">
        <f t="shared" si="301"/>
        <v>194</v>
      </c>
      <c r="U2804" s="4">
        <f t="shared" si="302"/>
        <v>3.9503156180004072E-2</v>
      </c>
      <c r="V2804" s="4">
        <f t="shared" si="303"/>
        <v>0.21624834874504623</v>
      </c>
      <c r="W2804">
        <f t="shared" si="304"/>
        <v>3</v>
      </c>
      <c r="X2804" t="str">
        <f t="shared" si="305"/>
        <v>Friday</v>
      </c>
      <c r="Y2804" t="str">
        <f t="shared" si="306"/>
        <v>Jul</v>
      </c>
      <c r="Z2804" t="str">
        <f t="shared" si="307"/>
        <v>6-10</v>
      </c>
    </row>
    <row r="2805" spans="1:26" x14ac:dyDescent="0.25">
      <c r="A2805" s="2" t="s">
        <v>7851</v>
      </c>
      <c r="B2805" s="2" t="s">
        <v>5036</v>
      </c>
      <c r="C2805" s="1">
        <v>45863</v>
      </c>
      <c r="D2805" s="3">
        <v>0.25555555555555554</v>
      </c>
      <c r="E2805" s="2" t="s">
        <v>5044</v>
      </c>
      <c r="F2805" s="2" t="s">
        <v>5040</v>
      </c>
      <c r="G2805" s="2">
        <v>22315</v>
      </c>
      <c r="H2805" s="2">
        <v>4</v>
      </c>
      <c r="I2805" s="2">
        <v>412</v>
      </c>
      <c r="J2805" s="2">
        <v>17150</v>
      </c>
      <c r="K2805" s="2">
        <v>13869</v>
      </c>
      <c r="L2805" s="2">
        <v>674</v>
      </c>
      <c r="M2805" s="2">
        <v>65</v>
      </c>
      <c r="N2805" s="2">
        <v>45</v>
      </c>
      <c r="O2805" s="2">
        <v>53</v>
      </c>
      <c r="P2805" s="2">
        <v>54</v>
      </c>
      <c r="Q2805" s="2">
        <v>244</v>
      </c>
      <c r="R2805" s="2">
        <v>20</v>
      </c>
      <c r="S2805" s="2" t="s">
        <v>31</v>
      </c>
      <c r="T2805" s="2">
        <f t="shared" si="301"/>
        <v>837</v>
      </c>
      <c r="U2805" s="4">
        <f t="shared" si="302"/>
        <v>6.0350421804023363E-2</v>
      </c>
      <c r="V2805" s="4">
        <f t="shared" si="303"/>
        <v>0.62151019493614157</v>
      </c>
      <c r="W2805">
        <f t="shared" si="304"/>
        <v>6</v>
      </c>
      <c r="X2805" t="str">
        <f t="shared" si="305"/>
        <v>Friday</v>
      </c>
      <c r="Y2805" t="str">
        <f t="shared" si="306"/>
        <v>Jul</v>
      </c>
      <c r="Z2805" t="str">
        <f t="shared" si="307"/>
        <v>3-5</v>
      </c>
    </row>
    <row r="2806" spans="1:26" x14ac:dyDescent="0.25">
      <c r="A2806" s="2" t="s">
        <v>7852</v>
      </c>
      <c r="B2806" s="2" t="s">
        <v>5036</v>
      </c>
      <c r="C2806" s="1">
        <v>45863</v>
      </c>
      <c r="D2806" s="3">
        <v>0.27430555555555558</v>
      </c>
      <c r="E2806" s="2" t="s">
        <v>5037</v>
      </c>
      <c r="F2806" s="2" t="s">
        <v>5040</v>
      </c>
      <c r="G2806" s="2">
        <v>22586</v>
      </c>
      <c r="H2806" s="2">
        <v>3</v>
      </c>
      <c r="I2806" s="2">
        <v>284</v>
      </c>
      <c r="J2806" s="2">
        <v>6417</v>
      </c>
      <c r="K2806" s="2">
        <v>5898</v>
      </c>
      <c r="L2806" s="2">
        <v>403</v>
      </c>
      <c r="M2806" s="2">
        <v>50</v>
      </c>
      <c r="N2806" s="2">
        <v>40</v>
      </c>
      <c r="O2806" s="2">
        <v>67</v>
      </c>
      <c r="P2806" s="2">
        <v>33</v>
      </c>
      <c r="Q2806" s="2">
        <v>106</v>
      </c>
      <c r="R2806" s="2">
        <v>22</v>
      </c>
      <c r="S2806" s="2" t="s">
        <v>31</v>
      </c>
      <c r="T2806" s="2">
        <f t="shared" si="301"/>
        <v>560</v>
      </c>
      <c r="U2806" s="4">
        <f t="shared" si="302"/>
        <v>9.4947439810105116E-2</v>
      </c>
      <c r="V2806" s="4">
        <f t="shared" si="303"/>
        <v>0.26113521650580007</v>
      </c>
      <c r="W2806">
        <f t="shared" si="304"/>
        <v>6</v>
      </c>
      <c r="X2806" t="str">
        <f t="shared" si="305"/>
        <v>Friday</v>
      </c>
      <c r="Y2806" t="str">
        <f t="shared" si="306"/>
        <v>Jul</v>
      </c>
      <c r="Z2806" t="str">
        <f t="shared" si="307"/>
        <v>3-5</v>
      </c>
    </row>
    <row r="2807" spans="1:26" x14ac:dyDescent="0.25">
      <c r="A2807" s="2" t="s">
        <v>7853</v>
      </c>
      <c r="B2807" s="2" t="s">
        <v>5036</v>
      </c>
      <c r="C2807" s="1">
        <v>45863</v>
      </c>
      <c r="D2807" s="3">
        <v>0.29930555555555555</v>
      </c>
      <c r="E2807" s="2" t="s">
        <v>5054</v>
      </c>
      <c r="F2807" s="2" t="s">
        <v>5040</v>
      </c>
      <c r="G2807" s="2">
        <v>22518</v>
      </c>
      <c r="H2807" s="2">
        <v>9</v>
      </c>
      <c r="I2807" s="2">
        <v>1160</v>
      </c>
      <c r="J2807" s="2">
        <v>13163</v>
      </c>
      <c r="K2807" s="2">
        <v>9556</v>
      </c>
      <c r="L2807" s="2">
        <v>281</v>
      </c>
      <c r="M2807" s="2">
        <v>90</v>
      </c>
      <c r="N2807" s="2">
        <v>29</v>
      </c>
      <c r="O2807" s="2">
        <v>32</v>
      </c>
      <c r="P2807" s="2">
        <v>22</v>
      </c>
      <c r="Q2807" s="2">
        <v>168</v>
      </c>
      <c r="R2807" s="2">
        <v>22</v>
      </c>
      <c r="S2807" s="2" t="s">
        <v>31</v>
      </c>
      <c r="T2807" s="2">
        <f t="shared" si="301"/>
        <v>432</v>
      </c>
      <c r="U2807" s="4">
        <f t="shared" si="302"/>
        <v>4.5207199665131856E-2</v>
      </c>
      <c r="V2807" s="4">
        <f t="shared" si="303"/>
        <v>0.42437161382005506</v>
      </c>
      <c r="W2807">
        <f t="shared" si="304"/>
        <v>7</v>
      </c>
      <c r="X2807" t="str">
        <f t="shared" si="305"/>
        <v>Friday</v>
      </c>
      <c r="Y2807" t="str">
        <f t="shared" si="306"/>
        <v>Jul</v>
      </c>
      <c r="Z2807" t="str">
        <f t="shared" si="307"/>
        <v>6-10</v>
      </c>
    </row>
    <row r="2808" spans="1:26" x14ac:dyDescent="0.25">
      <c r="A2808" s="2" t="s">
        <v>7854</v>
      </c>
      <c r="B2808" s="2" t="s">
        <v>5036</v>
      </c>
      <c r="C2808" s="1">
        <v>45863</v>
      </c>
      <c r="D2808" s="3">
        <v>0.34375</v>
      </c>
      <c r="E2808" s="2" t="s">
        <v>5054</v>
      </c>
      <c r="F2808" s="2" t="s">
        <v>5048</v>
      </c>
      <c r="G2808" s="2">
        <v>22695</v>
      </c>
      <c r="H2808" s="2">
        <v>5</v>
      </c>
      <c r="I2808" s="2">
        <v>1050</v>
      </c>
      <c r="J2808" s="2">
        <v>12143</v>
      </c>
      <c r="K2808" s="2">
        <v>8931</v>
      </c>
      <c r="L2808" s="2">
        <v>429</v>
      </c>
      <c r="M2808" s="2">
        <v>95</v>
      </c>
      <c r="N2808" s="2">
        <v>25</v>
      </c>
      <c r="O2808" s="2">
        <v>39</v>
      </c>
      <c r="P2808" s="2">
        <v>7</v>
      </c>
      <c r="Q2808" s="2">
        <v>82</v>
      </c>
      <c r="R2808" s="2">
        <v>21</v>
      </c>
      <c r="S2808" s="2" t="s">
        <v>31</v>
      </c>
      <c r="T2808" s="2">
        <f t="shared" si="301"/>
        <v>588</v>
      </c>
      <c r="U2808" s="4">
        <f t="shared" si="302"/>
        <v>6.5838092038965401E-2</v>
      </c>
      <c r="V2808" s="4">
        <f t="shared" si="303"/>
        <v>0.3935228023793787</v>
      </c>
      <c r="W2808">
        <f t="shared" si="304"/>
        <v>8</v>
      </c>
      <c r="X2808" t="str">
        <f t="shared" si="305"/>
        <v>Friday</v>
      </c>
      <c r="Y2808" t="str">
        <f t="shared" si="306"/>
        <v>Jul</v>
      </c>
      <c r="Z2808" t="str">
        <f t="shared" si="307"/>
        <v>3-5</v>
      </c>
    </row>
    <row r="2809" spans="1:26" x14ac:dyDescent="0.25">
      <c r="A2809" s="2" t="s">
        <v>7855</v>
      </c>
      <c r="B2809" s="2" t="s">
        <v>5036</v>
      </c>
      <c r="C2809" s="1">
        <v>45863</v>
      </c>
      <c r="D2809" s="3">
        <v>0.34652777777777777</v>
      </c>
      <c r="E2809" s="2" t="s">
        <v>5044</v>
      </c>
      <c r="F2809" s="2" t="s">
        <v>5052</v>
      </c>
      <c r="G2809" s="2">
        <v>22494</v>
      </c>
      <c r="H2809" s="2">
        <v>5</v>
      </c>
      <c r="I2809" s="2">
        <v>135</v>
      </c>
      <c r="J2809" s="2">
        <v>13226</v>
      </c>
      <c r="K2809" s="2">
        <v>9904</v>
      </c>
      <c r="L2809" s="2">
        <v>332</v>
      </c>
      <c r="M2809" s="2">
        <v>34</v>
      </c>
      <c r="N2809" s="2">
        <v>20</v>
      </c>
      <c r="O2809" s="2">
        <v>25</v>
      </c>
      <c r="P2809" s="2">
        <v>39</v>
      </c>
      <c r="Q2809" s="2">
        <v>282</v>
      </c>
      <c r="R2809" s="2">
        <v>31</v>
      </c>
      <c r="S2809" s="2" t="s">
        <v>31</v>
      </c>
      <c r="T2809" s="2">
        <f t="shared" si="301"/>
        <v>411</v>
      </c>
      <c r="U2809" s="4">
        <f t="shared" si="302"/>
        <v>4.1498384491114704E-2</v>
      </c>
      <c r="V2809" s="4">
        <f t="shared" si="303"/>
        <v>0.44029518982839866</v>
      </c>
      <c r="W2809">
        <f t="shared" si="304"/>
        <v>8</v>
      </c>
      <c r="X2809" t="str">
        <f t="shared" si="305"/>
        <v>Friday</v>
      </c>
      <c r="Y2809" t="str">
        <f t="shared" si="306"/>
        <v>Jul</v>
      </c>
      <c r="Z2809" t="str">
        <f t="shared" si="307"/>
        <v>3-5</v>
      </c>
    </row>
    <row r="2810" spans="1:26" x14ac:dyDescent="0.25">
      <c r="A2810" s="2" t="s">
        <v>7856</v>
      </c>
      <c r="B2810" s="2" t="s">
        <v>5036</v>
      </c>
      <c r="C2810" s="1">
        <v>45863</v>
      </c>
      <c r="D2810" s="3">
        <v>0.35347222222222224</v>
      </c>
      <c r="E2810" s="2" t="s">
        <v>16</v>
      </c>
      <c r="F2810" s="2" t="s">
        <v>5048</v>
      </c>
      <c r="G2810" s="2">
        <v>22373</v>
      </c>
      <c r="H2810" s="2">
        <v>3</v>
      </c>
      <c r="I2810" s="2">
        <v>372</v>
      </c>
      <c r="J2810" s="2">
        <v>19875</v>
      </c>
      <c r="K2810" s="2">
        <v>17942</v>
      </c>
      <c r="L2810" s="2">
        <v>430</v>
      </c>
      <c r="M2810" s="2">
        <v>45</v>
      </c>
      <c r="N2810" s="2">
        <v>25</v>
      </c>
      <c r="O2810" s="2">
        <v>36</v>
      </c>
      <c r="P2810" s="2">
        <v>67</v>
      </c>
      <c r="Q2810" s="2">
        <v>241</v>
      </c>
      <c r="R2810" s="2">
        <v>21</v>
      </c>
      <c r="S2810" s="2" t="s">
        <v>31</v>
      </c>
      <c r="T2810" s="2">
        <f t="shared" si="301"/>
        <v>536</v>
      </c>
      <c r="U2810" s="4">
        <f t="shared" si="302"/>
        <v>2.9874038568721437E-2</v>
      </c>
      <c r="V2810" s="4">
        <f t="shared" si="303"/>
        <v>0.80194877754436156</v>
      </c>
      <c r="W2810">
        <f t="shared" si="304"/>
        <v>8</v>
      </c>
      <c r="X2810" t="str">
        <f t="shared" si="305"/>
        <v>Friday</v>
      </c>
      <c r="Y2810" t="str">
        <f t="shared" si="306"/>
        <v>Jul</v>
      </c>
      <c r="Z2810" t="str">
        <f t="shared" si="307"/>
        <v>3-5</v>
      </c>
    </row>
    <row r="2811" spans="1:26" x14ac:dyDescent="0.25">
      <c r="A2811" s="2" t="s">
        <v>7857</v>
      </c>
      <c r="B2811" s="2" t="s">
        <v>5036</v>
      </c>
      <c r="C2811" s="1">
        <v>45863</v>
      </c>
      <c r="D2811" s="3">
        <v>0.38263888888888886</v>
      </c>
      <c r="E2811" s="2" t="s">
        <v>5037</v>
      </c>
      <c r="F2811" s="2" t="s">
        <v>5069</v>
      </c>
      <c r="G2811" s="2">
        <v>22418</v>
      </c>
      <c r="H2811" s="2">
        <v>4</v>
      </c>
      <c r="I2811" s="2">
        <v>271</v>
      </c>
      <c r="J2811" s="2">
        <v>24703</v>
      </c>
      <c r="K2811" s="2">
        <v>20048</v>
      </c>
      <c r="L2811" s="2">
        <v>534</v>
      </c>
      <c r="M2811" s="2">
        <v>75</v>
      </c>
      <c r="N2811" s="2">
        <v>57</v>
      </c>
      <c r="O2811" s="2">
        <v>130</v>
      </c>
      <c r="P2811" s="2">
        <v>276</v>
      </c>
      <c r="Q2811" s="2">
        <v>551</v>
      </c>
      <c r="R2811" s="2">
        <v>70</v>
      </c>
      <c r="S2811" s="2" t="s">
        <v>31</v>
      </c>
      <c r="T2811" s="2">
        <f t="shared" si="301"/>
        <v>796</v>
      </c>
      <c r="U2811" s="4">
        <f t="shared" si="302"/>
        <v>3.9704708699122106E-2</v>
      </c>
      <c r="V2811" s="4">
        <f t="shared" si="303"/>
        <v>0.8942813810330984</v>
      </c>
      <c r="W2811">
        <f t="shared" si="304"/>
        <v>9</v>
      </c>
      <c r="X2811" t="str">
        <f t="shared" si="305"/>
        <v>Friday</v>
      </c>
      <c r="Y2811" t="str">
        <f t="shared" si="306"/>
        <v>Jul</v>
      </c>
      <c r="Z2811" t="str">
        <f t="shared" si="307"/>
        <v>3-5</v>
      </c>
    </row>
    <row r="2812" spans="1:26" x14ac:dyDescent="0.25">
      <c r="A2812" s="2" t="s">
        <v>7858</v>
      </c>
      <c r="B2812" s="2" t="s">
        <v>5036</v>
      </c>
      <c r="C2812" s="1">
        <v>45863</v>
      </c>
      <c r="D2812" s="3">
        <v>0.39374999999999999</v>
      </c>
      <c r="E2812" s="2" t="s">
        <v>16</v>
      </c>
      <c r="F2812" s="2" t="s">
        <v>5040</v>
      </c>
      <c r="G2812" s="2">
        <v>22460</v>
      </c>
      <c r="H2812" s="2">
        <v>4</v>
      </c>
      <c r="I2812" s="2">
        <v>602</v>
      </c>
      <c r="J2812" s="2">
        <v>26246</v>
      </c>
      <c r="K2812" s="2">
        <v>22236</v>
      </c>
      <c r="L2812" s="2">
        <v>1030</v>
      </c>
      <c r="M2812" s="2">
        <v>110</v>
      </c>
      <c r="N2812" s="2">
        <v>79</v>
      </c>
      <c r="O2812" s="2">
        <v>113</v>
      </c>
      <c r="P2812" s="2">
        <v>97</v>
      </c>
      <c r="Q2812" s="2">
        <v>495</v>
      </c>
      <c r="R2812" s="2">
        <v>30</v>
      </c>
      <c r="S2812" s="2" t="s">
        <v>31</v>
      </c>
      <c r="T2812" s="2">
        <f t="shared" si="301"/>
        <v>1332</v>
      </c>
      <c r="U2812" s="4">
        <f t="shared" si="302"/>
        <v>5.9902860226659471E-2</v>
      </c>
      <c r="V2812" s="4">
        <f t="shared" si="303"/>
        <v>0.99002671415850396</v>
      </c>
      <c r="W2812">
        <f t="shared" si="304"/>
        <v>9</v>
      </c>
      <c r="X2812" t="str">
        <f t="shared" si="305"/>
        <v>Friday</v>
      </c>
      <c r="Y2812" t="str">
        <f t="shared" si="306"/>
        <v>Jul</v>
      </c>
      <c r="Z2812" t="str">
        <f t="shared" si="307"/>
        <v>3-5</v>
      </c>
    </row>
    <row r="2813" spans="1:26" x14ac:dyDescent="0.25">
      <c r="A2813" s="2" t="s">
        <v>7859</v>
      </c>
      <c r="B2813" s="2" t="s">
        <v>5036</v>
      </c>
      <c r="C2813" s="1">
        <v>45863</v>
      </c>
      <c r="D2813" s="3">
        <v>0.45763888888888887</v>
      </c>
      <c r="E2813" s="2" t="s">
        <v>5054</v>
      </c>
      <c r="F2813" s="2" t="s">
        <v>5048</v>
      </c>
      <c r="G2813" s="2">
        <v>22403</v>
      </c>
      <c r="H2813" s="2">
        <v>1</v>
      </c>
      <c r="I2813" s="2">
        <v>545</v>
      </c>
      <c r="J2813" s="2">
        <v>4580</v>
      </c>
      <c r="K2813" s="2">
        <v>3855</v>
      </c>
      <c r="L2813" s="2">
        <v>107</v>
      </c>
      <c r="M2813" s="2">
        <v>23</v>
      </c>
      <c r="N2813" s="2">
        <v>7</v>
      </c>
      <c r="O2813" s="2">
        <v>10</v>
      </c>
      <c r="P2813" s="2">
        <v>5</v>
      </c>
      <c r="Q2813" s="2">
        <v>46</v>
      </c>
      <c r="R2813" s="2">
        <v>5</v>
      </c>
      <c r="S2813" s="2" t="s">
        <v>31</v>
      </c>
      <c r="T2813" s="2">
        <f t="shared" si="301"/>
        <v>147</v>
      </c>
      <c r="U2813" s="4">
        <f t="shared" si="302"/>
        <v>3.8132295719844361E-2</v>
      </c>
      <c r="V2813" s="4">
        <f t="shared" si="303"/>
        <v>0.1720751685042182</v>
      </c>
      <c r="W2813">
        <f t="shared" si="304"/>
        <v>10</v>
      </c>
      <c r="X2813" t="str">
        <f t="shared" si="305"/>
        <v>Friday</v>
      </c>
      <c r="Y2813" t="str">
        <f t="shared" si="306"/>
        <v>Jul</v>
      </c>
      <c r="Z2813" t="str">
        <f t="shared" si="307"/>
        <v>0-2</v>
      </c>
    </row>
    <row r="2814" spans="1:26" x14ac:dyDescent="0.25">
      <c r="A2814" s="2" t="s">
        <v>7860</v>
      </c>
      <c r="B2814" s="2" t="s">
        <v>5036</v>
      </c>
      <c r="C2814" s="1">
        <v>45863</v>
      </c>
      <c r="D2814" s="3">
        <v>0.48819444444444443</v>
      </c>
      <c r="E2814" s="2" t="s">
        <v>16</v>
      </c>
      <c r="F2814" s="2" t="s">
        <v>5048</v>
      </c>
      <c r="G2814" s="2">
        <v>22612</v>
      </c>
      <c r="H2814" s="2">
        <v>7</v>
      </c>
      <c r="I2814" s="2">
        <v>400</v>
      </c>
      <c r="J2814" s="2">
        <v>3870</v>
      </c>
      <c r="K2814" s="2">
        <v>3463</v>
      </c>
      <c r="L2814" s="2">
        <v>140</v>
      </c>
      <c r="M2814" s="2">
        <v>15</v>
      </c>
      <c r="N2814" s="2">
        <v>8</v>
      </c>
      <c r="O2814" s="2">
        <v>16</v>
      </c>
      <c r="P2814" s="2">
        <v>14</v>
      </c>
      <c r="Q2814" s="2">
        <v>33</v>
      </c>
      <c r="R2814" s="2">
        <v>3</v>
      </c>
      <c r="S2814" s="2" t="s">
        <v>31</v>
      </c>
      <c r="T2814" s="2">
        <f t="shared" si="301"/>
        <v>179</v>
      </c>
      <c r="U2814" s="4">
        <f t="shared" si="302"/>
        <v>5.1689286745596301E-2</v>
      </c>
      <c r="V2814" s="4">
        <f t="shared" si="303"/>
        <v>0.15314877056430215</v>
      </c>
      <c r="W2814">
        <f t="shared" si="304"/>
        <v>11</v>
      </c>
      <c r="X2814" t="str">
        <f t="shared" si="305"/>
        <v>Friday</v>
      </c>
      <c r="Y2814" t="str">
        <f t="shared" si="306"/>
        <v>Jul</v>
      </c>
      <c r="Z2814" t="str">
        <f t="shared" si="307"/>
        <v>6-10</v>
      </c>
    </row>
    <row r="2815" spans="1:26" x14ac:dyDescent="0.25">
      <c r="A2815" s="2" t="s">
        <v>7861</v>
      </c>
      <c r="B2815" s="2" t="s">
        <v>5036</v>
      </c>
      <c r="C2815" s="1">
        <v>45863</v>
      </c>
      <c r="D2815" s="3">
        <v>0.50069444444444444</v>
      </c>
      <c r="E2815" s="2" t="s">
        <v>5037</v>
      </c>
      <c r="F2815" s="2" t="s">
        <v>5042</v>
      </c>
      <c r="G2815" s="2">
        <v>22326</v>
      </c>
      <c r="H2815" s="2">
        <v>10</v>
      </c>
      <c r="I2815" s="2">
        <v>416</v>
      </c>
      <c r="J2815" s="2">
        <v>18891</v>
      </c>
      <c r="K2815" s="2">
        <v>16528</v>
      </c>
      <c r="L2815" s="2">
        <v>464</v>
      </c>
      <c r="M2815" s="2">
        <v>60</v>
      </c>
      <c r="N2815" s="2">
        <v>67</v>
      </c>
      <c r="O2815" s="2">
        <v>137</v>
      </c>
      <c r="P2815" s="2">
        <v>139</v>
      </c>
      <c r="Q2815" s="2">
        <v>384</v>
      </c>
      <c r="R2815" s="2">
        <v>29</v>
      </c>
      <c r="S2815" s="2" t="s">
        <v>31</v>
      </c>
      <c r="T2815" s="2">
        <f t="shared" si="301"/>
        <v>728</v>
      </c>
      <c r="U2815" s="4">
        <f t="shared" si="302"/>
        <v>4.404646660212972E-2</v>
      </c>
      <c r="V2815" s="4">
        <f t="shared" si="303"/>
        <v>0.74030278598942933</v>
      </c>
      <c r="W2815">
        <f t="shared" si="304"/>
        <v>12</v>
      </c>
      <c r="X2815" t="str">
        <f t="shared" si="305"/>
        <v>Friday</v>
      </c>
      <c r="Y2815" t="str">
        <f t="shared" si="306"/>
        <v>Jul</v>
      </c>
      <c r="Z2815" t="str">
        <f t="shared" si="307"/>
        <v>6-10</v>
      </c>
    </row>
    <row r="2816" spans="1:26" x14ac:dyDescent="0.25">
      <c r="A2816" s="2" t="s">
        <v>7862</v>
      </c>
      <c r="B2816" s="2" t="s">
        <v>5036</v>
      </c>
      <c r="C2816" s="1">
        <v>45863</v>
      </c>
      <c r="D2816" s="3">
        <v>0.50624999999999998</v>
      </c>
      <c r="E2816" s="2" t="s">
        <v>5058</v>
      </c>
      <c r="F2816" s="2" t="s">
        <v>5048</v>
      </c>
      <c r="G2816" s="2">
        <v>22603</v>
      </c>
      <c r="H2816" s="2">
        <v>2</v>
      </c>
      <c r="I2816" s="2">
        <v>152</v>
      </c>
      <c r="J2816" s="2">
        <v>17314</v>
      </c>
      <c r="K2816" s="2">
        <v>14490</v>
      </c>
      <c r="L2816" s="2">
        <v>399</v>
      </c>
      <c r="M2816" s="2">
        <v>288</v>
      </c>
      <c r="N2816" s="2">
        <v>24</v>
      </c>
      <c r="O2816" s="2">
        <v>42</v>
      </c>
      <c r="P2816" s="2">
        <v>29</v>
      </c>
      <c r="Q2816" s="2">
        <v>242</v>
      </c>
      <c r="R2816" s="2">
        <v>9</v>
      </c>
      <c r="S2816" s="2" t="s">
        <v>31</v>
      </c>
      <c r="T2816" s="2">
        <f t="shared" si="301"/>
        <v>753</v>
      </c>
      <c r="U2816" s="4">
        <f t="shared" si="302"/>
        <v>5.1966873706004141E-2</v>
      </c>
      <c r="V2816" s="4">
        <f t="shared" si="303"/>
        <v>0.64106534530814496</v>
      </c>
      <c r="W2816">
        <f t="shared" si="304"/>
        <v>12</v>
      </c>
      <c r="X2816" t="str">
        <f t="shared" si="305"/>
        <v>Friday</v>
      </c>
      <c r="Y2816" t="str">
        <f t="shared" si="306"/>
        <v>Jul</v>
      </c>
      <c r="Z2816" t="str">
        <f t="shared" si="307"/>
        <v>0-2</v>
      </c>
    </row>
    <row r="2817" spans="1:26" x14ac:dyDescent="0.25">
      <c r="A2817" s="2" t="s">
        <v>7863</v>
      </c>
      <c r="B2817" s="2" t="s">
        <v>5036</v>
      </c>
      <c r="C2817" s="1">
        <v>45863</v>
      </c>
      <c r="D2817" s="3">
        <v>0.54513888888888884</v>
      </c>
      <c r="E2817" s="2" t="s">
        <v>5037</v>
      </c>
      <c r="F2817" s="2" t="s">
        <v>5040</v>
      </c>
      <c r="G2817" s="2">
        <v>22642</v>
      </c>
      <c r="H2817" s="2">
        <v>2</v>
      </c>
      <c r="I2817" s="2">
        <v>590</v>
      </c>
      <c r="J2817" s="2">
        <v>16899</v>
      </c>
      <c r="K2817" s="2">
        <v>13559</v>
      </c>
      <c r="L2817" s="2">
        <v>544</v>
      </c>
      <c r="M2817" s="2">
        <v>75</v>
      </c>
      <c r="N2817" s="2">
        <v>67</v>
      </c>
      <c r="O2817" s="2">
        <v>152</v>
      </c>
      <c r="P2817" s="2">
        <v>52</v>
      </c>
      <c r="Q2817" s="2">
        <v>185</v>
      </c>
      <c r="R2817" s="2">
        <v>54</v>
      </c>
      <c r="S2817" s="2" t="s">
        <v>31</v>
      </c>
      <c r="T2817" s="2">
        <f t="shared" si="301"/>
        <v>838</v>
      </c>
      <c r="U2817" s="4">
        <f t="shared" si="302"/>
        <v>6.18039678442363E-2</v>
      </c>
      <c r="V2817" s="4">
        <f t="shared" si="303"/>
        <v>0.59884285840473461</v>
      </c>
      <c r="W2817">
        <f t="shared" si="304"/>
        <v>13</v>
      </c>
      <c r="X2817" t="str">
        <f t="shared" si="305"/>
        <v>Friday</v>
      </c>
      <c r="Y2817" t="str">
        <f t="shared" si="306"/>
        <v>Jul</v>
      </c>
      <c r="Z2817" t="str">
        <f t="shared" si="307"/>
        <v>0-2</v>
      </c>
    </row>
    <row r="2818" spans="1:26" x14ac:dyDescent="0.25">
      <c r="A2818" s="2" t="s">
        <v>7864</v>
      </c>
      <c r="B2818" s="2" t="s">
        <v>5036</v>
      </c>
      <c r="C2818" s="1">
        <v>45863</v>
      </c>
      <c r="D2818" s="3">
        <v>0.62569444444444444</v>
      </c>
      <c r="E2818" s="2" t="s">
        <v>16</v>
      </c>
      <c r="F2818" s="2" t="s">
        <v>5050</v>
      </c>
      <c r="G2818" s="2">
        <v>22535</v>
      </c>
      <c r="H2818" s="2">
        <v>3</v>
      </c>
      <c r="I2818" s="2">
        <v>814</v>
      </c>
      <c r="J2818" s="2">
        <v>6374</v>
      </c>
      <c r="K2818" s="2">
        <v>5322</v>
      </c>
      <c r="L2818" s="2">
        <v>202</v>
      </c>
      <c r="M2818" s="2">
        <v>31</v>
      </c>
      <c r="N2818" s="2">
        <v>16</v>
      </c>
      <c r="O2818" s="2">
        <v>19</v>
      </c>
      <c r="P2818" s="2">
        <v>12</v>
      </c>
      <c r="Q2818" s="2">
        <v>68</v>
      </c>
      <c r="R2818" s="2">
        <v>12</v>
      </c>
      <c r="S2818" s="2" t="s">
        <v>31</v>
      </c>
      <c r="T2818" s="2">
        <f t="shared" ref="T2818:T2881" si="308">SUM(L2818:O2818)</f>
        <v>268</v>
      </c>
      <c r="U2818" s="4">
        <f t="shared" ref="U2818:U2881" si="309">T2818/K2818</f>
        <v>5.0357008643367153E-2</v>
      </c>
      <c r="V2818" s="4">
        <f t="shared" ref="V2818:V2881" si="310">K2818/G2818</f>
        <v>0.23616596405591303</v>
      </c>
      <c r="W2818">
        <f t="shared" ref="W2818:W2881" si="311">HOUR(D2818)</f>
        <v>15</v>
      </c>
      <c r="X2818" t="str">
        <f t="shared" ref="X2818:X2881" si="312">TEXT(C2818,"dddd")</f>
        <v>Friday</v>
      </c>
      <c r="Y2818" t="str">
        <f t="shared" ref="Y2818:Y2881" si="313">TEXT(C2818,"mmm")</f>
        <v>Jul</v>
      </c>
      <c r="Z2818" t="str">
        <f t="shared" ref="Z2818:Z2881" si="314">IF(H2818&lt;=2,"0-2",IF(H2818&lt;=5,"3-5",IF(H2818&lt;=10,"6-10","11+")))</f>
        <v>3-5</v>
      </c>
    </row>
    <row r="2819" spans="1:26" x14ac:dyDescent="0.25">
      <c r="A2819" s="2" t="s">
        <v>7865</v>
      </c>
      <c r="B2819" s="2" t="s">
        <v>5036</v>
      </c>
      <c r="C2819" s="1">
        <v>45863</v>
      </c>
      <c r="D2819" s="3">
        <v>0.65138888888888891</v>
      </c>
      <c r="E2819" s="2" t="s">
        <v>16</v>
      </c>
      <c r="F2819" s="2" t="s">
        <v>5052</v>
      </c>
      <c r="G2819" s="2">
        <v>22524</v>
      </c>
      <c r="H2819" s="2">
        <v>7</v>
      </c>
      <c r="I2819" s="2">
        <v>1412</v>
      </c>
      <c r="J2819" s="2">
        <v>4572</v>
      </c>
      <c r="K2819" s="2">
        <v>3312</v>
      </c>
      <c r="L2819" s="2">
        <v>59</v>
      </c>
      <c r="M2819" s="2">
        <v>11</v>
      </c>
      <c r="N2819" s="2">
        <v>7</v>
      </c>
      <c r="O2819" s="2">
        <v>9</v>
      </c>
      <c r="P2819" s="2">
        <v>10</v>
      </c>
      <c r="Q2819" s="2">
        <v>66</v>
      </c>
      <c r="R2819" s="2">
        <v>3</v>
      </c>
      <c r="S2819" s="2" t="s">
        <v>31</v>
      </c>
      <c r="T2819" s="2">
        <f t="shared" si="308"/>
        <v>86</v>
      </c>
      <c r="U2819" s="4">
        <f t="shared" si="309"/>
        <v>2.5966183574879228E-2</v>
      </c>
      <c r="V2819" s="4">
        <f t="shared" si="310"/>
        <v>0.14704315396909962</v>
      </c>
      <c r="W2819">
        <f t="shared" si="311"/>
        <v>15</v>
      </c>
      <c r="X2819" t="str">
        <f t="shared" si="312"/>
        <v>Friday</v>
      </c>
      <c r="Y2819" t="str">
        <f t="shared" si="313"/>
        <v>Jul</v>
      </c>
      <c r="Z2819" t="str">
        <f t="shared" si="314"/>
        <v>6-10</v>
      </c>
    </row>
    <row r="2820" spans="1:26" x14ac:dyDescent="0.25">
      <c r="A2820" s="2" t="s">
        <v>7866</v>
      </c>
      <c r="B2820" s="2" t="s">
        <v>5036</v>
      </c>
      <c r="C2820" s="1">
        <v>45863</v>
      </c>
      <c r="D2820" s="3">
        <v>0.66111111111111109</v>
      </c>
      <c r="E2820" s="2" t="s">
        <v>5054</v>
      </c>
      <c r="F2820" s="2" t="s">
        <v>5048</v>
      </c>
      <c r="G2820" s="2">
        <v>22396</v>
      </c>
      <c r="H2820" s="2">
        <v>7</v>
      </c>
      <c r="I2820" s="2">
        <v>1599</v>
      </c>
      <c r="J2820" s="2">
        <v>8146</v>
      </c>
      <c r="K2820" s="2">
        <v>5704</v>
      </c>
      <c r="L2820" s="2">
        <v>172</v>
      </c>
      <c r="M2820" s="2">
        <v>43</v>
      </c>
      <c r="N2820" s="2">
        <v>8</v>
      </c>
      <c r="O2820" s="2">
        <v>17</v>
      </c>
      <c r="P2820" s="2">
        <v>4</v>
      </c>
      <c r="Q2820" s="2">
        <v>154</v>
      </c>
      <c r="R2820" s="2">
        <v>10</v>
      </c>
      <c r="S2820" s="2" t="s">
        <v>31</v>
      </c>
      <c r="T2820" s="2">
        <f t="shared" si="308"/>
        <v>240</v>
      </c>
      <c r="U2820" s="4">
        <f t="shared" si="309"/>
        <v>4.2075736325385693E-2</v>
      </c>
      <c r="V2820" s="4">
        <f t="shared" si="310"/>
        <v>0.25468833720307199</v>
      </c>
      <c r="W2820">
        <f t="shared" si="311"/>
        <v>15</v>
      </c>
      <c r="X2820" t="str">
        <f t="shared" si="312"/>
        <v>Friday</v>
      </c>
      <c r="Y2820" t="str">
        <f t="shared" si="313"/>
        <v>Jul</v>
      </c>
      <c r="Z2820" t="str">
        <f t="shared" si="314"/>
        <v>6-10</v>
      </c>
    </row>
    <row r="2821" spans="1:26" x14ac:dyDescent="0.25">
      <c r="A2821" s="2" t="s">
        <v>7867</v>
      </c>
      <c r="B2821" s="2" t="s">
        <v>5036</v>
      </c>
      <c r="C2821" s="1">
        <v>45863</v>
      </c>
      <c r="D2821" s="3">
        <v>0.72499999999999998</v>
      </c>
      <c r="E2821" s="2" t="s">
        <v>5058</v>
      </c>
      <c r="F2821" s="2" t="s">
        <v>5052</v>
      </c>
      <c r="G2821" s="2">
        <v>22585</v>
      </c>
      <c r="H2821" s="2">
        <v>3</v>
      </c>
      <c r="I2821" s="2">
        <v>157</v>
      </c>
      <c r="J2821" s="2">
        <v>20952</v>
      </c>
      <c r="K2821" s="2">
        <v>16418</v>
      </c>
      <c r="L2821" s="2">
        <v>344</v>
      </c>
      <c r="M2821" s="2">
        <v>132</v>
      </c>
      <c r="N2821" s="2">
        <v>22</v>
      </c>
      <c r="O2821" s="2">
        <v>31</v>
      </c>
      <c r="P2821" s="2">
        <v>14</v>
      </c>
      <c r="Q2821" s="2">
        <v>303</v>
      </c>
      <c r="R2821" s="2">
        <v>35</v>
      </c>
      <c r="S2821" s="2" t="s">
        <v>28</v>
      </c>
      <c r="T2821" s="2">
        <f t="shared" si="308"/>
        <v>529</v>
      </c>
      <c r="U2821" s="4">
        <f t="shared" si="309"/>
        <v>3.2220733341454498E-2</v>
      </c>
      <c r="V2821" s="4">
        <f t="shared" si="310"/>
        <v>0.72694266105822447</v>
      </c>
      <c r="W2821">
        <f t="shared" si="311"/>
        <v>17</v>
      </c>
      <c r="X2821" t="str">
        <f t="shared" si="312"/>
        <v>Friday</v>
      </c>
      <c r="Y2821" t="str">
        <f t="shared" si="313"/>
        <v>Jul</v>
      </c>
      <c r="Z2821" t="str">
        <f t="shared" si="314"/>
        <v>3-5</v>
      </c>
    </row>
    <row r="2822" spans="1:26" x14ac:dyDescent="0.25">
      <c r="A2822" s="2" t="s">
        <v>7868</v>
      </c>
      <c r="B2822" s="2" t="s">
        <v>5036</v>
      </c>
      <c r="C2822" s="1">
        <v>45863</v>
      </c>
      <c r="D2822" s="3">
        <v>0.7631944444444444</v>
      </c>
      <c r="E2822" s="2" t="s">
        <v>5037</v>
      </c>
      <c r="F2822" s="2" t="s">
        <v>5069</v>
      </c>
      <c r="G2822" s="2">
        <v>22603</v>
      </c>
      <c r="H2822" s="2">
        <v>4</v>
      </c>
      <c r="I2822" s="2">
        <v>300</v>
      </c>
      <c r="J2822" s="2">
        <v>19587</v>
      </c>
      <c r="K2822" s="2">
        <v>15716</v>
      </c>
      <c r="L2822" s="2">
        <v>455</v>
      </c>
      <c r="M2822" s="2">
        <v>63</v>
      </c>
      <c r="N2822" s="2">
        <v>48</v>
      </c>
      <c r="O2822" s="2">
        <v>143</v>
      </c>
      <c r="P2822" s="2">
        <v>139</v>
      </c>
      <c r="Q2822" s="2">
        <v>356</v>
      </c>
      <c r="R2822" s="2">
        <v>19</v>
      </c>
      <c r="S2822" s="2" t="s">
        <v>31</v>
      </c>
      <c r="T2822" s="2">
        <f t="shared" si="308"/>
        <v>709</v>
      </c>
      <c r="U2822" s="4">
        <f t="shared" si="309"/>
        <v>4.5113260371595826E-2</v>
      </c>
      <c r="V2822" s="4">
        <f t="shared" si="310"/>
        <v>0.69530593284077336</v>
      </c>
      <c r="W2822">
        <f t="shared" si="311"/>
        <v>18</v>
      </c>
      <c r="X2822" t="str">
        <f t="shared" si="312"/>
        <v>Friday</v>
      </c>
      <c r="Y2822" t="str">
        <f t="shared" si="313"/>
        <v>Jul</v>
      </c>
      <c r="Z2822" t="str">
        <f t="shared" si="314"/>
        <v>3-5</v>
      </c>
    </row>
    <row r="2823" spans="1:26" x14ac:dyDescent="0.25">
      <c r="A2823" s="2" t="s">
        <v>7869</v>
      </c>
      <c r="B2823" s="2" t="s">
        <v>5036</v>
      </c>
      <c r="C2823" s="1">
        <v>45863</v>
      </c>
      <c r="D2823" s="3">
        <v>0.80277777777777781</v>
      </c>
      <c r="E2823" s="2" t="s">
        <v>5058</v>
      </c>
      <c r="F2823" s="2" t="s">
        <v>5048</v>
      </c>
      <c r="G2823" s="2">
        <v>22501</v>
      </c>
      <c r="H2823" s="2">
        <v>4</v>
      </c>
      <c r="I2823" s="2">
        <v>200</v>
      </c>
      <c r="J2823" s="2">
        <v>18609</v>
      </c>
      <c r="K2823" s="2">
        <v>16383</v>
      </c>
      <c r="L2823" s="2">
        <v>400</v>
      </c>
      <c r="M2823" s="2">
        <v>192</v>
      </c>
      <c r="N2823" s="2">
        <v>28</v>
      </c>
      <c r="O2823" s="2">
        <v>36</v>
      </c>
      <c r="P2823" s="2">
        <v>9</v>
      </c>
      <c r="Q2823" s="2">
        <v>146</v>
      </c>
      <c r="R2823" s="2">
        <v>18</v>
      </c>
      <c r="S2823" s="2" t="s">
        <v>31</v>
      </c>
      <c r="T2823" s="2">
        <f t="shared" si="308"/>
        <v>656</v>
      </c>
      <c r="U2823" s="4">
        <f t="shared" si="309"/>
        <v>4.0041506439602026E-2</v>
      </c>
      <c r="V2823" s="4">
        <f t="shared" si="310"/>
        <v>0.72810097329007595</v>
      </c>
      <c r="W2823">
        <f t="shared" si="311"/>
        <v>19</v>
      </c>
      <c r="X2823" t="str">
        <f t="shared" si="312"/>
        <v>Friday</v>
      </c>
      <c r="Y2823" t="str">
        <f t="shared" si="313"/>
        <v>Jul</v>
      </c>
      <c r="Z2823" t="str">
        <f t="shared" si="314"/>
        <v>3-5</v>
      </c>
    </row>
    <row r="2824" spans="1:26" x14ac:dyDescent="0.25">
      <c r="A2824" s="2" t="s">
        <v>7870</v>
      </c>
      <c r="B2824" s="2" t="s">
        <v>5036</v>
      </c>
      <c r="C2824" s="1">
        <v>45864</v>
      </c>
      <c r="D2824" s="3">
        <v>0.36666666666666664</v>
      </c>
      <c r="E2824" s="2" t="s">
        <v>5054</v>
      </c>
      <c r="F2824" s="2" t="s">
        <v>5050</v>
      </c>
      <c r="G2824" s="2">
        <v>22644</v>
      </c>
      <c r="H2824" s="2">
        <v>6</v>
      </c>
      <c r="I2824" s="2">
        <v>1246</v>
      </c>
      <c r="J2824" s="2">
        <v>2507</v>
      </c>
      <c r="K2824" s="2">
        <v>2031</v>
      </c>
      <c r="L2824" s="2">
        <v>110</v>
      </c>
      <c r="M2824" s="2">
        <v>20</v>
      </c>
      <c r="N2824" s="2">
        <v>6</v>
      </c>
      <c r="O2824" s="2">
        <v>8</v>
      </c>
      <c r="P2824" s="2">
        <v>1</v>
      </c>
      <c r="Q2824" s="2">
        <v>38</v>
      </c>
      <c r="R2824" s="2">
        <v>3</v>
      </c>
      <c r="S2824" s="2" t="s">
        <v>31</v>
      </c>
      <c r="T2824" s="2">
        <f t="shared" si="308"/>
        <v>144</v>
      </c>
      <c r="U2824" s="4">
        <f t="shared" si="309"/>
        <v>7.0901033973412117E-2</v>
      </c>
      <c r="V2824" s="4">
        <f t="shared" si="310"/>
        <v>8.9692633810280864E-2</v>
      </c>
      <c r="W2824">
        <f t="shared" si="311"/>
        <v>8</v>
      </c>
      <c r="X2824" t="str">
        <f t="shared" si="312"/>
        <v>Saturday</v>
      </c>
      <c r="Y2824" t="str">
        <f t="shared" si="313"/>
        <v>Jul</v>
      </c>
      <c r="Z2824" t="str">
        <f t="shared" si="314"/>
        <v>6-10</v>
      </c>
    </row>
    <row r="2825" spans="1:26" x14ac:dyDescent="0.25">
      <c r="A2825" s="2" t="s">
        <v>7871</v>
      </c>
      <c r="B2825" s="2" t="s">
        <v>5036</v>
      </c>
      <c r="C2825" s="1">
        <v>45865</v>
      </c>
      <c r="D2825" s="3">
        <v>0.41458333333333336</v>
      </c>
      <c r="E2825" s="2" t="s">
        <v>5058</v>
      </c>
      <c r="F2825" s="2" t="s">
        <v>5069</v>
      </c>
      <c r="G2825" s="2">
        <v>22469</v>
      </c>
      <c r="H2825" s="2">
        <v>1</v>
      </c>
      <c r="I2825" s="2">
        <v>169</v>
      </c>
      <c r="J2825" s="2">
        <v>13974</v>
      </c>
      <c r="K2825" s="2">
        <v>10563</v>
      </c>
      <c r="L2825" s="2">
        <v>249</v>
      </c>
      <c r="M2825" s="2">
        <v>120</v>
      </c>
      <c r="N2825" s="2">
        <v>15</v>
      </c>
      <c r="O2825" s="2">
        <v>22</v>
      </c>
      <c r="P2825" s="2">
        <v>29</v>
      </c>
      <c r="Q2825" s="2">
        <v>236</v>
      </c>
      <c r="R2825" s="2">
        <v>23</v>
      </c>
      <c r="S2825" s="2" t="s">
        <v>31</v>
      </c>
      <c r="T2825" s="2">
        <f t="shared" si="308"/>
        <v>406</v>
      </c>
      <c r="U2825" s="4">
        <f t="shared" si="309"/>
        <v>3.8436050364479786E-2</v>
      </c>
      <c r="V2825" s="4">
        <f t="shared" si="310"/>
        <v>0.47011437981218568</v>
      </c>
      <c r="W2825">
        <f t="shared" si="311"/>
        <v>9</v>
      </c>
      <c r="X2825" t="str">
        <f t="shared" si="312"/>
        <v>Sunday</v>
      </c>
      <c r="Y2825" t="str">
        <f t="shared" si="313"/>
        <v>Jul</v>
      </c>
      <c r="Z2825" t="str">
        <f t="shared" si="314"/>
        <v>0-2</v>
      </c>
    </row>
    <row r="2826" spans="1:26" x14ac:dyDescent="0.25">
      <c r="A2826" s="2" t="s">
        <v>7872</v>
      </c>
      <c r="B2826" s="2" t="s">
        <v>5036</v>
      </c>
      <c r="C2826" s="1">
        <v>45865</v>
      </c>
      <c r="D2826" s="3">
        <v>0.42777777777777776</v>
      </c>
      <c r="E2826" s="2" t="s">
        <v>5037</v>
      </c>
      <c r="F2826" s="2" t="s">
        <v>5042</v>
      </c>
      <c r="G2826" s="2">
        <v>22656</v>
      </c>
      <c r="H2826" s="2">
        <v>5</v>
      </c>
      <c r="I2826" s="2">
        <v>377</v>
      </c>
      <c r="J2826" s="2">
        <v>13966</v>
      </c>
      <c r="K2826" s="2">
        <v>10482</v>
      </c>
      <c r="L2826" s="2">
        <v>465</v>
      </c>
      <c r="M2826" s="2">
        <v>65</v>
      </c>
      <c r="N2826" s="2">
        <v>51</v>
      </c>
      <c r="O2826" s="2">
        <v>101</v>
      </c>
      <c r="P2826" s="2">
        <v>47</v>
      </c>
      <c r="Q2826" s="2">
        <v>381</v>
      </c>
      <c r="R2826" s="2">
        <v>21</v>
      </c>
      <c r="S2826" s="2" t="s">
        <v>31</v>
      </c>
      <c r="T2826" s="2">
        <f t="shared" si="308"/>
        <v>682</v>
      </c>
      <c r="U2826" s="4">
        <f t="shared" si="309"/>
        <v>6.5063919099408507E-2</v>
      </c>
      <c r="V2826" s="4">
        <f t="shared" si="310"/>
        <v>0.46265889830508472</v>
      </c>
      <c r="W2826">
        <f t="shared" si="311"/>
        <v>10</v>
      </c>
      <c r="X2826" t="str">
        <f t="shared" si="312"/>
        <v>Sunday</v>
      </c>
      <c r="Y2826" t="str">
        <f t="shared" si="313"/>
        <v>Jul</v>
      </c>
      <c r="Z2826" t="str">
        <f t="shared" si="314"/>
        <v>3-5</v>
      </c>
    </row>
    <row r="2827" spans="1:26" x14ac:dyDescent="0.25">
      <c r="A2827" s="2" t="s">
        <v>7873</v>
      </c>
      <c r="B2827" s="2" t="s">
        <v>5036</v>
      </c>
      <c r="C2827" s="1">
        <v>45865</v>
      </c>
      <c r="D2827" s="3">
        <v>0.4861111111111111</v>
      </c>
      <c r="E2827" s="2" t="s">
        <v>5054</v>
      </c>
      <c r="F2827" s="2" t="s">
        <v>5042</v>
      </c>
      <c r="G2827" s="2">
        <v>22430</v>
      </c>
      <c r="H2827" s="2">
        <v>1</v>
      </c>
      <c r="I2827" s="2">
        <v>720</v>
      </c>
      <c r="J2827" s="2">
        <v>8795</v>
      </c>
      <c r="K2827" s="2">
        <v>6943</v>
      </c>
      <c r="L2827" s="2">
        <v>356</v>
      </c>
      <c r="M2827" s="2">
        <v>81</v>
      </c>
      <c r="N2827" s="2">
        <v>22</v>
      </c>
      <c r="O2827" s="2">
        <v>38</v>
      </c>
      <c r="P2827" s="2">
        <v>16</v>
      </c>
      <c r="Q2827" s="2">
        <v>117</v>
      </c>
      <c r="R2827" s="2">
        <v>17</v>
      </c>
      <c r="S2827" s="2" t="s">
        <v>28</v>
      </c>
      <c r="T2827" s="2">
        <f t="shared" si="308"/>
        <v>497</v>
      </c>
      <c r="U2827" s="4">
        <f t="shared" si="309"/>
        <v>7.1582889240962122E-2</v>
      </c>
      <c r="V2827" s="4">
        <f t="shared" si="310"/>
        <v>0.30954079358002673</v>
      </c>
      <c r="W2827">
        <f t="shared" si="311"/>
        <v>11</v>
      </c>
      <c r="X2827" t="str">
        <f t="shared" si="312"/>
        <v>Sunday</v>
      </c>
      <c r="Y2827" t="str">
        <f t="shared" si="313"/>
        <v>Jul</v>
      </c>
      <c r="Z2827" t="str">
        <f t="shared" si="314"/>
        <v>0-2</v>
      </c>
    </row>
    <row r="2828" spans="1:26" x14ac:dyDescent="0.25">
      <c r="A2828" s="2" t="s">
        <v>7874</v>
      </c>
      <c r="B2828" s="2" t="s">
        <v>5036</v>
      </c>
      <c r="C2828" s="1">
        <v>45865</v>
      </c>
      <c r="D2828" s="3">
        <v>0.57777777777777772</v>
      </c>
      <c r="E2828" s="2" t="s">
        <v>16</v>
      </c>
      <c r="F2828" s="2" t="s">
        <v>5038</v>
      </c>
      <c r="G2828" s="2">
        <v>22502</v>
      </c>
      <c r="H2828" s="2">
        <v>0</v>
      </c>
      <c r="I2828" s="2">
        <v>642</v>
      </c>
      <c r="J2828" s="2">
        <v>3722</v>
      </c>
      <c r="K2828" s="2">
        <v>2662</v>
      </c>
      <c r="L2828" s="2">
        <v>43</v>
      </c>
      <c r="M2828" s="2">
        <v>6</v>
      </c>
      <c r="N2828" s="2">
        <v>4</v>
      </c>
      <c r="O2828" s="2">
        <v>6</v>
      </c>
      <c r="P2828" s="2">
        <v>7</v>
      </c>
      <c r="Q2828" s="2">
        <v>52</v>
      </c>
      <c r="R2828" s="2">
        <v>6</v>
      </c>
      <c r="S2828" s="2" t="s">
        <v>31</v>
      </c>
      <c r="T2828" s="2">
        <f t="shared" si="308"/>
        <v>59</v>
      </c>
      <c r="U2828" s="4">
        <f t="shared" si="309"/>
        <v>2.2163786626596543E-2</v>
      </c>
      <c r="V2828" s="4">
        <f t="shared" si="310"/>
        <v>0.11830059550262199</v>
      </c>
      <c r="W2828">
        <f t="shared" si="311"/>
        <v>13</v>
      </c>
      <c r="X2828" t="str">
        <f t="shared" si="312"/>
        <v>Sunday</v>
      </c>
      <c r="Y2828" t="str">
        <f t="shared" si="313"/>
        <v>Jul</v>
      </c>
      <c r="Z2828" t="str">
        <f t="shared" si="314"/>
        <v>0-2</v>
      </c>
    </row>
    <row r="2829" spans="1:26" x14ac:dyDescent="0.25">
      <c r="A2829" s="2" t="s">
        <v>7875</v>
      </c>
      <c r="B2829" s="2" t="s">
        <v>5036</v>
      </c>
      <c r="C2829" s="1">
        <v>45866</v>
      </c>
      <c r="D2829" s="3">
        <v>0.34930555555555554</v>
      </c>
      <c r="E2829" s="2" t="s">
        <v>5037</v>
      </c>
      <c r="F2829" s="2" t="s">
        <v>5050</v>
      </c>
      <c r="G2829" s="2">
        <v>22611</v>
      </c>
      <c r="H2829" s="2">
        <v>5</v>
      </c>
      <c r="I2829" s="2">
        <v>255</v>
      </c>
      <c r="J2829" s="2">
        <v>18692</v>
      </c>
      <c r="K2829" s="2">
        <v>13527</v>
      </c>
      <c r="L2829" s="2">
        <v>670</v>
      </c>
      <c r="M2829" s="2">
        <v>114</v>
      </c>
      <c r="N2829" s="2">
        <v>96</v>
      </c>
      <c r="O2829" s="2">
        <v>170</v>
      </c>
      <c r="P2829" s="2">
        <v>38</v>
      </c>
      <c r="Q2829" s="2">
        <v>384</v>
      </c>
      <c r="R2829" s="2">
        <v>37</v>
      </c>
      <c r="S2829" s="2" t="s">
        <v>31</v>
      </c>
      <c r="T2829" s="2">
        <f t="shared" si="308"/>
        <v>1050</v>
      </c>
      <c r="U2829" s="4">
        <f t="shared" si="309"/>
        <v>7.7622532712353073E-2</v>
      </c>
      <c r="V2829" s="4">
        <f t="shared" si="310"/>
        <v>0.59824864004245726</v>
      </c>
      <c r="W2829">
        <f t="shared" si="311"/>
        <v>8</v>
      </c>
      <c r="X2829" t="str">
        <f t="shared" si="312"/>
        <v>Monday</v>
      </c>
      <c r="Y2829" t="str">
        <f t="shared" si="313"/>
        <v>Jul</v>
      </c>
      <c r="Z2829" t="str">
        <f t="shared" si="314"/>
        <v>3-5</v>
      </c>
    </row>
    <row r="2830" spans="1:26" x14ac:dyDescent="0.25">
      <c r="A2830" s="2" t="s">
        <v>7876</v>
      </c>
      <c r="B2830" s="2" t="s">
        <v>5036</v>
      </c>
      <c r="C2830" s="1">
        <v>45866</v>
      </c>
      <c r="D2830" s="3">
        <v>0.35972222222222222</v>
      </c>
      <c r="E2830" s="2" t="s">
        <v>5037</v>
      </c>
      <c r="F2830" s="2" t="s">
        <v>5048</v>
      </c>
      <c r="G2830" s="2">
        <v>22519</v>
      </c>
      <c r="H2830" s="2">
        <v>5</v>
      </c>
      <c r="I2830" s="2">
        <v>300</v>
      </c>
      <c r="J2830" s="2">
        <v>29269</v>
      </c>
      <c r="K2830" s="2">
        <v>22547</v>
      </c>
      <c r="L2830" s="2">
        <v>927</v>
      </c>
      <c r="M2830" s="2">
        <v>143</v>
      </c>
      <c r="N2830" s="2">
        <v>134</v>
      </c>
      <c r="O2830" s="2">
        <v>318</v>
      </c>
      <c r="P2830" s="2">
        <v>92</v>
      </c>
      <c r="Q2830" s="2">
        <v>553</v>
      </c>
      <c r="R2830" s="2">
        <v>36</v>
      </c>
      <c r="S2830" s="2" t="s">
        <v>31</v>
      </c>
      <c r="T2830" s="2">
        <f t="shared" si="308"/>
        <v>1522</v>
      </c>
      <c r="U2830" s="4">
        <f t="shared" si="309"/>
        <v>6.7503437264381072E-2</v>
      </c>
      <c r="V2830" s="4">
        <f t="shared" si="310"/>
        <v>1.0012433944668946</v>
      </c>
      <c r="W2830">
        <f t="shared" si="311"/>
        <v>8</v>
      </c>
      <c r="X2830" t="str">
        <f t="shared" si="312"/>
        <v>Monday</v>
      </c>
      <c r="Y2830" t="str">
        <f t="shared" si="313"/>
        <v>Jul</v>
      </c>
      <c r="Z2830" t="str">
        <f t="shared" si="314"/>
        <v>3-5</v>
      </c>
    </row>
    <row r="2831" spans="1:26" x14ac:dyDescent="0.25">
      <c r="A2831" s="2" t="s">
        <v>7877</v>
      </c>
      <c r="B2831" s="2" t="s">
        <v>5036</v>
      </c>
      <c r="C2831" s="1">
        <v>45866</v>
      </c>
      <c r="D2831" s="3">
        <v>0.39097222222222222</v>
      </c>
      <c r="E2831" s="2" t="s">
        <v>5054</v>
      </c>
      <c r="F2831" s="2" t="s">
        <v>5069</v>
      </c>
      <c r="G2831" s="2">
        <v>22531</v>
      </c>
      <c r="H2831" s="2">
        <v>4</v>
      </c>
      <c r="I2831" s="2">
        <v>1313</v>
      </c>
      <c r="J2831" s="2">
        <v>14071</v>
      </c>
      <c r="K2831" s="2">
        <v>11465</v>
      </c>
      <c r="L2831" s="2">
        <v>319</v>
      </c>
      <c r="M2831" s="2">
        <v>63</v>
      </c>
      <c r="N2831" s="2">
        <v>23</v>
      </c>
      <c r="O2831" s="2">
        <v>23</v>
      </c>
      <c r="P2831" s="2">
        <v>36</v>
      </c>
      <c r="Q2831" s="2">
        <v>156</v>
      </c>
      <c r="R2831" s="2">
        <v>11</v>
      </c>
      <c r="S2831" s="2" t="s">
        <v>31</v>
      </c>
      <c r="T2831" s="2">
        <f t="shared" si="308"/>
        <v>428</v>
      </c>
      <c r="U2831" s="4">
        <f t="shared" si="309"/>
        <v>3.7331007413868293E-2</v>
      </c>
      <c r="V2831" s="4">
        <f t="shared" si="310"/>
        <v>0.50885446717855398</v>
      </c>
      <c r="W2831">
        <f t="shared" si="311"/>
        <v>9</v>
      </c>
      <c r="X2831" t="str">
        <f t="shared" si="312"/>
        <v>Monday</v>
      </c>
      <c r="Y2831" t="str">
        <f t="shared" si="313"/>
        <v>Jul</v>
      </c>
      <c r="Z2831" t="str">
        <f t="shared" si="314"/>
        <v>3-5</v>
      </c>
    </row>
    <row r="2832" spans="1:26" x14ac:dyDescent="0.25">
      <c r="A2832" s="2" t="s">
        <v>7878</v>
      </c>
      <c r="B2832" s="2" t="s">
        <v>5036</v>
      </c>
      <c r="C2832" s="1">
        <v>45866</v>
      </c>
      <c r="D2832" s="3">
        <v>0.41736111111111113</v>
      </c>
      <c r="E2832" s="2" t="s">
        <v>5044</v>
      </c>
      <c r="F2832" s="2" t="s">
        <v>5069</v>
      </c>
      <c r="G2832" s="2">
        <v>22420</v>
      </c>
      <c r="H2832" s="2">
        <v>4</v>
      </c>
      <c r="I2832" s="2">
        <v>276</v>
      </c>
      <c r="J2832" s="2">
        <v>17923</v>
      </c>
      <c r="K2832" s="2">
        <v>12581</v>
      </c>
      <c r="L2832" s="2">
        <v>504</v>
      </c>
      <c r="M2832" s="2">
        <v>61</v>
      </c>
      <c r="N2832" s="2">
        <v>48</v>
      </c>
      <c r="O2832" s="2">
        <v>59</v>
      </c>
      <c r="P2832" s="2">
        <v>37</v>
      </c>
      <c r="Q2832" s="2">
        <v>209</v>
      </c>
      <c r="R2832" s="2">
        <v>32</v>
      </c>
      <c r="S2832" s="2" t="s">
        <v>31</v>
      </c>
      <c r="T2832" s="2">
        <f t="shared" si="308"/>
        <v>672</v>
      </c>
      <c r="U2832" s="4">
        <f t="shared" si="309"/>
        <v>5.3413878070105718E-2</v>
      </c>
      <c r="V2832" s="4">
        <f t="shared" si="310"/>
        <v>0.56115075825156113</v>
      </c>
      <c r="W2832">
        <f t="shared" si="311"/>
        <v>10</v>
      </c>
      <c r="X2832" t="str">
        <f t="shared" si="312"/>
        <v>Monday</v>
      </c>
      <c r="Y2832" t="str">
        <f t="shared" si="313"/>
        <v>Jul</v>
      </c>
      <c r="Z2832" t="str">
        <f t="shared" si="314"/>
        <v>3-5</v>
      </c>
    </row>
    <row r="2833" spans="1:26" x14ac:dyDescent="0.25">
      <c r="A2833" s="2" t="s">
        <v>7879</v>
      </c>
      <c r="B2833" s="2" t="s">
        <v>5036</v>
      </c>
      <c r="C2833" s="1">
        <v>45866</v>
      </c>
      <c r="D2833" s="3">
        <v>0.44791666666666669</v>
      </c>
      <c r="E2833" s="2" t="s">
        <v>5054</v>
      </c>
      <c r="F2833" s="2" t="s">
        <v>5069</v>
      </c>
      <c r="G2833" s="2">
        <v>22789</v>
      </c>
      <c r="H2833" s="2">
        <v>2</v>
      </c>
      <c r="I2833" s="2">
        <v>1979</v>
      </c>
      <c r="J2833" s="2">
        <v>11666</v>
      </c>
      <c r="K2833" s="2">
        <v>8797</v>
      </c>
      <c r="L2833" s="2">
        <v>206</v>
      </c>
      <c r="M2833" s="2">
        <v>47</v>
      </c>
      <c r="N2833" s="2">
        <v>18</v>
      </c>
      <c r="O2833" s="2">
        <v>22</v>
      </c>
      <c r="P2833" s="2">
        <v>21</v>
      </c>
      <c r="Q2833" s="2">
        <v>208</v>
      </c>
      <c r="R2833" s="2">
        <v>7</v>
      </c>
      <c r="S2833" s="2" t="s">
        <v>31</v>
      </c>
      <c r="T2833" s="2">
        <f t="shared" si="308"/>
        <v>293</v>
      </c>
      <c r="U2833" s="4">
        <f t="shared" si="309"/>
        <v>3.3306809139479365E-2</v>
      </c>
      <c r="V2833" s="4">
        <f t="shared" si="310"/>
        <v>0.38601957084558342</v>
      </c>
      <c r="W2833">
        <f t="shared" si="311"/>
        <v>10</v>
      </c>
      <c r="X2833" t="str">
        <f t="shared" si="312"/>
        <v>Monday</v>
      </c>
      <c r="Y2833" t="str">
        <f t="shared" si="313"/>
        <v>Jul</v>
      </c>
      <c r="Z2833" t="str">
        <f t="shared" si="314"/>
        <v>0-2</v>
      </c>
    </row>
    <row r="2834" spans="1:26" x14ac:dyDescent="0.25">
      <c r="A2834" s="2" t="s">
        <v>7880</v>
      </c>
      <c r="B2834" s="2" t="s">
        <v>5036</v>
      </c>
      <c r="C2834" s="1">
        <v>45866</v>
      </c>
      <c r="D2834" s="3">
        <v>0.4597222222222222</v>
      </c>
      <c r="E2834" s="2" t="s">
        <v>5054</v>
      </c>
      <c r="F2834" s="2" t="s">
        <v>5048</v>
      </c>
      <c r="G2834" s="2">
        <v>22612</v>
      </c>
      <c r="H2834" s="2">
        <v>8</v>
      </c>
      <c r="I2834" s="2">
        <v>3964</v>
      </c>
      <c r="J2834" s="2">
        <v>2646</v>
      </c>
      <c r="K2834" s="2">
        <v>1980</v>
      </c>
      <c r="L2834" s="2">
        <v>41</v>
      </c>
      <c r="M2834" s="2">
        <v>9</v>
      </c>
      <c r="N2834" s="2">
        <v>3</v>
      </c>
      <c r="O2834" s="2">
        <v>5</v>
      </c>
      <c r="P2834" s="2">
        <v>5</v>
      </c>
      <c r="Q2834" s="2">
        <v>36</v>
      </c>
      <c r="R2834" s="2">
        <v>5</v>
      </c>
      <c r="S2834" s="2" t="s">
        <v>31</v>
      </c>
      <c r="T2834" s="2">
        <f t="shared" si="308"/>
        <v>58</v>
      </c>
      <c r="U2834" s="4">
        <f t="shared" si="309"/>
        <v>2.9292929292929294E-2</v>
      </c>
      <c r="V2834" s="4">
        <f t="shared" si="310"/>
        <v>8.7564125243233676E-2</v>
      </c>
      <c r="W2834">
        <f t="shared" si="311"/>
        <v>11</v>
      </c>
      <c r="X2834" t="str">
        <f t="shared" si="312"/>
        <v>Monday</v>
      </c>
      <c r="Y2834" t="str">
        <f t="shared" si="313"/>
        <v>Jul</v>
      </c>
      <c r="Z2834" t="str">
        <f t="shared" si="314"/>
        <v>6-10</v>
      </c>
    </row>
    <row r="2835" spans="1:26" x14ac:dyDescent="0.25">
      <c r="A2835" s="2" t="s">
        <v>7881</v>
      </c>
      <c r="B2835" s="2" t="s">
        <v>5036</v>
      </c>
      <c r="C2835" s="1">
        <v>45866</v>
      </c>
      <c r="D2835" s="3">
        <v>0.46180555555555558</v>
      </c>
      <c r="E2835" s="2" t="s">
        <v>5058</v>
      </c>
      <c r="F2835" s="2" t="s">
        <v>5040</v>
      </c>
      <c r="G2835" s="2">
        <v>22750</v>
      </c>
      <c r="H2835" s="2">
        <v>2</v>
      </c>
      <c r="I2835" s="2">
        <v>195</v>
      </c>
      <c r="J2835" s="2">
        <v>18711</v>
      </c>
      <c r="K2835" s="2">
        <v>16874</v>
      </c>
      <c r="L2835" s="2">
        <v>725</v>
      </c>
      <c r="M2835" s="2">
        <v>289</v>
      </c>
      <c r="N2835" s="2">
        <v>52</v>
      </c>
      <c r="O2835" s="2">
        <v>61</v>
      </c>
      <c r="P2835" s="2">
        <v>14</v>
      </c>
      <c r="Q2835" s="2">
        <v>439</v>
      </c>
      <c r="R2835" s="2">
        <v>37</v>
      </c>
      <c r="S2835" s="2" t="s">
        <v>31</v>
      </c>
      <c r="T2835" s="2">
        <f t="shared" si="308"/>
        <v>1127</v>
      </c>
      <c r="U2835" s="4">
        <f t="shared" si="309"/>
        <v>6.6789143060329501E-2</v>
      </c>
      <c r="V2835" s="4">
        <f t="shared" si="310"/>
        <v>0.74171428571428566</v>
      </c>
      <c r="W2835">
        <f t="shared" si="311"/>
        <v>11</v>
      </c>
      <c r="X2835" t="str">
        <f t="shared" si="312"/>
        <v>Monday</v>
      </c>
      <c r="Y2835" t="str">
        <f t="shared" si="313"/>
        <v>Jul</v>
      </c>
      <c r="Z2835" t="str">
        <f t="shared" si="314"/>
        <v>0-2</v>
      </c>
    </row>
    <row r="2836" spans="1:26" x14ac:dyDescent="0.25">
      <c r="A2836" s="2" t="s">
        <v>7882</v>
      </c>
      <c r="B2836" s="2" t="s">
        <v>5036</v>
      </c>
      <c r="C2836" s="1">
        <v>45866</v>
      </c>
      <c r="D2836" s="3">
        <v>0.46666666666666667</v>
      </c>
      <c r="E2836" s="2" t="s">
        <v>16</v>
      </c>
      <c r="F2836" s="2" t="s">
        <v>5069</v>
      </c>
      <c r="G2836" s="2">
        <v>22543</v>
      </c>
      <c r="H2836" s="2">
        <v>7</v>
      </c>
      <c r="I2836" s="2">
        <v>519</v>
      </c>
      <c r="J2836" s="2">
        <v>9315</v>
      </c>
      <c r="K2836" s="2">
        <v>6590</v>
      </c>
      <c r="L2836" s="2">
        <v>143</v>
      </c>
      <c r="M2836" s="2">
        <v>24</v>
      </c>
      <c r="N2836" s="2">
        <v>15</v>
      </c>
      <c r="O2836" s="2">
        <v>21</v>
      </c>
      <c r="P2836" s="2">
        <v>23</v>
      </c>
      <c r="Q2836" s="2">
        <v>98</v>
      </c>
      <c r="R2836" s="2">
        <v>11</v>
      </c>
      <c r="S2836" s="2" t="s">
        <v>31</v>
      </c>
      <c r="T2836" s="2">
        <f t="shared" si="308"/>
        <v>203</v>
      </c>
      <c r="U2836" s="4">
        <f t="shared" si="309"/>
        <v>3.0804248861911989E-2</v>
      </c>
      <c r="V2836" s="4">
        <f t="shared" si="310"/>
        <v>0.29233021337000398</v>
      </c>
      <c r="W2836">
        <f t="shared" si="311"/>
        <v>11</v>
      </c>
      <c r="X2836" t="str">
        <f t="shared" si="312"/>
        <v>Monday</v>
      </c>
      <c r="Y2836" t="str">
        <f t="shared" si="313"/>
        <v>Jul</v>
      </c>
      <c r="Z2836" t="str">
        <f t="shared" si="314"/>
        <v>6-10</v>
      </c>
    </row>
    <row r="2837" spans="1:26" x14ac:dyDescent="0.25">
      <c r="A2837" s="2" t="s">
        <v>7883</v>
      </c>
      <c r="B2837" s="2" t="s">
        <v>5036</v>
      </c>
      <c r="C2837" s="1">
        <v>45866</v>
      </c>
      <c r="D2837" s="3">
        <v>0.64444444444444449</v>
      </c>
      <c r="E2837" s="2" t="s">
        <v>5037</v>
      </c>
      <c r="F2837" s="2" t="s">
        <v>5069</v>
      </c>
      <c r="G2837" s="2">
        <v>22519</v>
      </c>
      <c r="H2837" s="2">
        <v>2</v>
      </c>
      <c r="I2837" s="2">
        <v>332</v>
      </c>
      <c r="J2837" s="2">
        <v>16691</v>
      </c>
      <c r="K2837" s="2">
        <v>15339</v>
      </c>
      <c r="L2837" s="2">
        <v>489</v>
      </c>
      <c r="M2837" s="2">
        <v>70</v>
      </c>
      <c r="N2837" s="2">
        <v>49</v>
      </c>
      <c r="O2837" s="2">
        <v>93</v>
      </c>
      <c r="P2837" s="2">
        <v>87</v>
      </c>
      <c r="Q2837" s="2">
        <v>508</v>
      </c>
      <c r="R2837" s="2">
        <v>32</v>
      </c>
      <c r="S2837" s="2" t="s">
        <v>31</v>
      </c>
      <c r="T2837" s="2">
        <f t="shared" si="308"/>
        <v>701</v>
      </c>
      <c r="U2837" s="4">
        <f t="shared" si="309"/>
        <v>4.5700501988395592E-2</v>
      </c>
      <c r="V2837" s="4">
        <f t="shared" si="310"/>
        <v>0.68115813313202189</v>
      </c>
      <c r="W2837">
        <f t="shared" si="311"/>
        <v>15</v>
      </c>
      <c r="X2837" t="str">
        <f t="shared" si="312"/>
        <v>Monday</v>
      </c>
      <c r="Y2837" t="str">
        <f t="shared" si="313"/>
        <v>Jul</v>
      </c>
      <c r="Z2837" t="str">
        <f t="shared" si="314"/>
        <v>0-2</v>
      </c>
    </row>
    <row r="2838" spans="1:26" x14ac:dyDescent="0.25">
      <c r="A2838" s="2" t="s">
        <v>7884</v>
      </c>
      <c r="B2838" s="2" t="s">
        <v>5036</v>
      </c>
      <c r="C2838" s="1">
        <v>45866</v>
      </c>
      <c r="D2838" s="3">
        <v>0.64583333333333337</v>
      </c>
      <c r="E2838" s="2" t="s">
        <v>5054</v>
      </c>
      <c r="F2838" s="2" t="s">
        <v>5042</v>
      </c>
      <c r="G2838" s="2">
        <v>22705</v>
      </c>
      <c r="H2838" s="2">
        <v>4</v>
      </c>
      <c r="I2838" s="2">
        <v>740</v>
      </c>
      <c r="J2838" s="2">
        <v>11154</v>
      </c>
      <c r="K2838" s="2">
        <v>9245</v>
      </c>
      <c r="L2838" s="2">
        <v>218</v>
      </c>
      <c r="M2838" s="2">
        <v>42</v>
      </c>
      <c r="N2838" s="2">
        <v>14</v>
      </c>
      <c r="O2838" s="2">
        <v>19</v>
      </c>
      <c r="P2838" s="2">
        <v>7</v>
      </c>
      <c r="Q2838" s="2">
        <v>106</v>
      </c>
      <c r="R2838" s="2">
        <v>18</v>
      </c>
      <c r="S2838" s="2" t="s">
        <v>31</v>
      </c>
      <c r="T2838" s="2">
        <f t="shared" si="308"/>
        <v>293</v>
      </c>
      <c r="U2838" s="4">
        <f t="shared" si="309"/>
        <v>3.1692806922660896E-2</v>
      </c>
      <c r="V2838" s="4">
        <f t="shared" si="310"/>
        <v>0.40717903545474565</v>
      </c>
      <c r="W2838">
        <f t="shared" si="311"/>
        <v>15</v>
      </c>
      <c r="X2838" t="str">
        <f t="shared" si="312"/>
        <v>Monday</v>
      </c>
      <c r="Y2838" t="str">
        <f t="shared" si="313"/>
        <v>Jul</v>
      </c>
      <c r="Z2838" t="str">
        <f t="shared" si="314"/>
        <v>3-5</v>
      </c>
    </row>
    <row r="2839" spans="1:26" x14ac:dyDescent="0.25">
      <c r="A2839" s="2" t="s">
        <v>7885</v>
      </c>
      <c r="B2839" s="2" t="s">
        <v>5036</v>
      </c>
      <c r="C2839" s="1">
        <v>45866</v>
      </c>
      <c r="D2839" s="3">
        <v>0.68958333333333333</v>
      </c>
      <c r="E2839" s="2" t="s">
        <v>5054</v>
      </c>
      <c r="F2839" s="2" t="s">
        <v>5069</v>
      </c>
      <c r="G2839" s="2">
        <v>22561</v>
      </c>
      <c r="H2839" s="2">
        <v>2</v>
      </c>
      <c r="I2839" s="2">
        <v>984</v>
      </c>
      <c r="J2839" s="2">
        <v>6892</v>
      </c>
      <c r="K2839" s="2">
        <v>5574</v>
      </c>
      <c r="L2839" s="2">
        <v>126</v>
      </c>
      <c r="M2839" s="2">
        <v>25</v>
      </c>
      <c r="N2839" s="2">
        <v>12</v>
      </c>
      <c r="O2839" s="2">
        <v>11</v>
      </c>
      <c r="P2839" s="2">
        <v>6</v>
      </c>
      <c r="Q2839" s="2">
        <v>56</v>
      </c>
      <c r="R2839" s="2">
        <v>6</v>
      </c>
      <c r="S2839" s="2" t="s">
        <v>31</v>
      </c>
      <c r="T2839" s="2">
        <f t="shared" si="308"/>
        <v>174</v>
      </c>
      <c r="U2839" s="4">
        <f t="shared" si="309"/>
        <v>3.1216361679224973E-2</v>
      </c>
      <c r="V2839" s="4">
        <f t="shared" si="310"/>
        <v>0.24706351668809007</v>
      </c>
      <c r="W2839">
        <f t="shared" si="311"/>
        <v>16</v>
      </c>
      <c r="X2839" t="str">
        <f t="shared" si="312"/>
        <v>Monday</v>
      </c>
      <c r="Y2839" t="str">
        <f t="shared" si="313"/>
        <v>Jul</v>
      </c>
      <c r="Z2839" t="str">
        <f t="shared" si="314"/>
        <v>0-2</v>
      </c>
    </row>
    <row r="2840" spans="1:26" x14ac:dyDescent="0.25">
      <c r="A2840" s="2" t="s">
        <v>7886</v>
      </c>
      <c r="B2840" s="2" t="s">
        <v>5036</v>
      </c>
      <c r="C2840" s="1">
        <v>45866</v>
      </c>
      <c r="D2840" s="3">
        <v>0.7270833333333333</v>
      </c>
      <c r="E2840" s="2" t="s">
        <v>5044</v>
      </c>
      <c r="F2840" s="2" t="s">
        <v>5069</v>
      </c>
      <c r="G2840" s="2">
        <v>22529</v>
      </c>
      <c r="H2840" s="2">
        <v>2</v>
      </c>
      <c r="I2840" s="2">
        <v>115</v>
      </c>
      <c r="J2840" s="2">
        <v>15209</v>
      </c>
      <c r="K2840" s="2">
        <v>13894</v>
      </c>
      <c r="L2840" s="2">
        <v>330</v>
      </c>
      <c r="M2840" s="2">
        <v>65</v>
      </c>
      <c r="N2840" s="2">
        <v>30</v>
      </c>
      <c r="O2840" s="2">
        <v>31</v>
      </c>
      <c r="P2840" s="2">
        <v>108</v>
      </c>
      <c r="Q2840" s="2">
        <v>414</v>
      </c>
      <c r="R2840" s="2">
        <v>23</v>
      </c>
      <c r="S2840" s="2" t="s">
        <v>31</v>
      </c>
      <c r="T2840" s="2">
        <f t="shared" si="308"/>
        <v>456</v>
      </c>
      <c r="U2840" s="4">
        <f t="shared" si="309"/>
        <v>3.2819922268605153E-2</v>
      </c>
      <c r="V2840" s="4">
        <f t="shared" si="310"/>
        <v>0.61671623241155848</v>
      </c>
      <c r="W2840">
        <f t="shared" si="311"/>
        <v>17</v>
      </c>
      <c r="X2840" t="str">
        <f t="shared" si="312"/>
        <v>Monday</v>
      </c>
      <c r="Y2840" t="str">
        <f t="shared" si="313"/>
        <v>Jul</v>
      </c>
      <c r="Z2840" t="str">
        <f t="shared" si="314"/>
        <v>0-2</v>
      </c>
    </row>
    <row r="2841" spans="1:26" x14ac:dyDescent="0.25">
      <c r="A2841" s="2" t="s">
        <v>7887</v>
      </c>
      <c r="B2841" s="2" t="s">
        <v>5036</v>
      </c>
      <c r="C2841" s="1">
        <v>45866</v>
      </c>
      <c r="D2841" s="3">
        <v>0.88055555555555554</v>
      </c>
      <c r="E2841" s="2" t="s">
        <v>16</v>
      </c>
      <c r="F2841" s="2" t="s">
        <v>5050</v>
      </c>
      <c r="G2841" s="2">
        <v>22814</v>
      </c>
      <c r="H2841" s="2">
        <v>8</v>
      </c>
      <c r="I2841" s="2">
        <v>435</v>
      </c>
      <c r="J2841" s="2">
        <v>7893</v>
      </c>
      <c r="K2841" s="2">
        <v>5721</v>
      </c>
      <c r="L2841" s="2">
        <v>218</v>
      </c>
      <c r="M2841" s="2">
        <v>31</v>
      </c>
      <c r="N2841" s="2">
        <v>12</v>
      </c>
      <c r="O2841" s="2">
        <v>20</v>
      </c>
      <c r="P2841" s="2">
        <v>18</v>
      </c>
      <c r="Q2841" s="2">
        <v>136</v>
      </c>
      <c r="R2841" s="2">
        <v>7</v>
      </c>
      <c r="S2841" s="2" t="s">
        <v>31</v>
      </c>
      <c r="T2841" s="2">
        <f t="shared" si="308"/>
        <v>281</v>
      </c>
      <c r="U2841" s="4">
        <f t="shared" si="309"/>
        <v>4.911728718755462E-2</v>
      </c>
      <c r="V2841" s="4">
        <f t="shared" si="310"/>
        <v>0.25076707285000438</v>
      </c>
      <c r="W2841">
        <f t="shared" si="311"/>
        <v>21</v>
      </c>
      <c r="X2841" t="str">
        <f t="shared" si="312"/>
        <v>Monday</v>
      </c>
      <c r="Y2841" t="str">
        <f t="shared" si="313"/>
        <v>Jul</v>
      </c>
      <c r="Z2841" t="str">
        <f t="shared" si="314"/>
        <v>6-10</v>
      </c>
    </row>
    <row r="2842" spans="1:26" x14ac:dyDescent="0.25">
      <c r="A2842" s="2" t="s">
        <v>7888</v>
      </c>
      <c r="B2842" s="2" t="s">
        <v>5036</v>
      </c>
      <c r="C2842" s="1">
        <v>45867</v>
      </c>
      <c r="D2842" s="3">
        <v>0.25138888888888888</v>
      </c>
      <c r="E2842" s="2" t="s">
        <v>5054</v>
      </c>
      <c r="F2842" s="2" t="s">
        <v>5042</v>
      </c>
      <c r="G2842" s="2">
        <v>22319</v>
      </c>
      <c r="H2842" s="2">
        <v>2</v>
      </c>
      <c r="I2842" s="2">
        <v>791</v>
      </c>
      <c r="J2842" s="2">
        <v>9155</v>
      </c>
      <c r="K2842" s="2">
        <v>7861</v>
      </c>
      <c r="L2842" s="2">
        <v>251</v>
      </c>
      <c r="M2842" s="2">
        <v>55</v>
      </c>
      <c r="N2842" s="2">
        <v>13</v>
      </c>
      <c r="O2842" s="2">
        <v>28</v>
      </c>
      <c r="P2842" s="2">
        <v>9</v>
      </c>
      <c r="Q2842" s="2">
        <v>101</v>
      </c>
      <c r="R2842" s="2">
        <v>7</v>
      </c>
      <c r="S2842" s="2" t="s">
        <v>31</v>
      </c>
      <c r="T2842" s="2">
        <f t="shared" si="308"/>
        <v>347</v>
      </c>
      <c r="U2842" s="4">
        <f t="shared" si="309"/>
        <v>4.4141966670907008E-2</v>
      </c>
      <c r="V2842" s="4">
        <f t="shared" si="310"/>
        <v>0.35221112056991799</v>
      </c>
      <c r="W2842">
        <f t="shared" si="311"/>
        <v>6</v>
      </c>
      <c r="X2842" t="str">
        <f t="shared" si="312"/>
        <v>Tuesday</v>
      </c>
      <c r="Y2842" t="str">
        <f t="shared" si="313"/>
        <v>Jul</v>
      </c>
      <c r="Z2842" t="str">
        <f t="shared" si="314"/>
        <v>0-2</v>
      </c>
    </row>
    <row r="2843" spans="1:26" x14ac:dyDescent="0.25">
      <c r="A2843" s="2" t="s">
        <v>7889</v>
      </c>
      <c r="B2843" s="2" t="s">
        <v>5036</v>
      </c>
      <c r="C2843" s="1">
        <v>45867</v>
      </c>
      <c r="D2843" s="3">
        <v>0.29583333333333334</v>
      </c>
      <c r="E2843" s="2" t="s">
        <v>5037</v>
      </c>
      <c r="F2843" s="2" t="s">
        <v>5052</v>
      </c>
      <c r="G2843" s="2">
        <v>22753</v>
      </c>
      <c r="H2843" s="2">
        <v>8</v>
      </c>
      <c r="I2843" s="2">
        <v>249</v>
      </c>
      <c r="J2843" s="2">
        <v>11456</v>
      </c>
      <c r="K2843" s="2">
        <v>9473</v>
      </c>
      <c r="L2843" s="2">
        <v>313</v>
      </c>
      <c r="M2843" s="2">
        <v>47</v>
      </c>
      <c r="N2843" s="2">
        <v>39</v>
      </c>
      <c r="O2843" s="2">
        <v>86</v>
      </c>
      <c r="P2843" s="2">
        <v>80</v>
      </c>
      <c r="Q2843" s="2">
        <v>214</v>
      </c>
      <c r="R2843" s="2">
        <v>25</v>
      </c>
      <c r="S2843" s="2" t="s">
        <v>31</v>
      </c>
      <c r="T2843" s="2">
        <f t="shared" si="308"/>
        <v>485</v>
      </c>
      <c r="U2843" s="4">
        <f t="shared" si="309"/>
        <v>5.1198142088039689E-2</v>
      </c>
      <c r="V2843" s="4">
        <f t="shared" si="310"/>
        <v>0.41634070232496811</v>
      </c>
      <c r="W2843">
        <f t="shared" si="311"/>
        <v>7</v>
      </c>
      <c r="X2843" t="str">
        <f t="shared" si="312"/>
        <v>Tuesday</v>
      </c>
      <c r="Y2843" t="str">
        <f t="shared" si="313"/>
        <v>Jul</v>
      </c>
      <c r="Z2843" t="str">
        <f t="shared" si="314"/>
        <v>6-10</v>
      </c>
    </row>
    <row r="2844" spans="1:26" x14ac:dyDescent="0.25">
      <c r="A2844" s="2" t="s">
        <v>7890</v>
      </c>
      <c r="B2844" s="2" t="s">
        <v>5036</v>
      </c>
      <c r="C2844" s="1">
        <v>45867</v>
      </c>
      <c r="D2844" s="3">
        <v>0.31944444444444442</v>
      </c>
      <c r="E2844" s="2" t="s">
        <v>5054</v>
      </c>
      <c r="F2844" s="2" t="s">
        <v>5069</v>
      </c>
      <c r="G2844" s="2">
        <v>22689</v>
      </c>
      <c r="H2844" s="2">
        <v>7</v>
      </c>
      <c r="I2844" s="2">
        <v>524</v>
      </c>
      <c r="J2844" s="2">
        <v>15322</v>
      </c>
      <c r="K2844" s="2">
        <v>14050</v>
      </c>
      <c r="L2844" s="2">
        <v>418</v>
      </c>
      <c r="M2844" s="2">
        <v>93</v>
      </c>
      <c r="N2844" s="2">
        <v>35</v>
      </c>
      <c r="O2844" s="2">
        <v>47</v>
      </c>
      <c r="P2844" s="2">
        <v>21</v>
      </c>
      <c r="Q2844" s="2">
        <v>236</v>
      </c>
      <c r="R2844" s="2">
        <v>17</v>
      </c>
      <c r="S2844" s="2" t="s">
        <v>31</v>
      </c>
      <c r="T2844" s="2">
        <f t="shared" si="308"/>
        <v>593</v>
      </c>
      <c r="U2844" s="4">
        <f t="shared" si="309"/>
        <v>4.2206405693950177E-2</v>
      </c>
      <c r="V2844" s="4">
        <f t="shared" si="310"/>
        <v>0.61924280488342365</v>
      </c>
      <c r="W2844">
        <f t="shared" si="311"/>
        <v>7</v>
      </c>
      <c r="X2844" t="str">
        <f t="shared" si="312"/>
        <v>Tuesday</v>
      </c>
      <c r="Y2844" t="str">
        <f t="shared" si="313"/>
        <v>Jul</v>
      </c>
      <c r="Z2844" t="str">
        <f t="shared" si="314"/>
        <v>6-10</v>
      </c>
    </row>
    <row r="2845" spans="1:26" x14ac:dyDescent="0.25">
      <c r="A2845" s="2" t="s">
        <v>7891</v>
      </c>
      <c r="B2845" s="2" t="s">
        <v>5036</v>
      </c>
      <c r="C2845" s="1">
        <v>45867</v>
      </c>
      <c r="D2845" s="3">
        <v>0.34305555555555556</v>
      </c>
      <c r="E2845" s="2" t="s">
        <v>5058</v>
      </c>
      <c r="F2845" s="2" t="s">
        <v>5052</v>
      </c>
      <c r="G2845" s="2">
        <v>22428</v>
      </c>
      <c r="H2845" s="2">
        <v>3</v>
      </c>
      <c r="I2845" s="2">
        <v>104</v>
      </c>
      <c r="J2845" s="2">
        <v>11911</v>
      </c>
      <c r="K2845" s="2">
        <v>9801</v>
      </c>
      <c r="L2845" s="2">
        <v>294</v>
      </c>
      <c r="M2845" s="2">
        <v>157</v>
      </c>
      <c r="N2845" s="2">
        <v>25</v>
      </c>
      <c r="O2845" s="2">
        <v>22</v>
      </c>
      <c r="P2845" s="2">
        <v>19</v>
      </c>
      <c r="Q2845" s="2">
        <v>162</v>
      </c>
      <c r="R2845" s="2">
        <v>10</v>
      </c>
      <c r="S2845" s="2" t="s">
        <v>31</v>
      </c>
      <c r="T2845" s="2">
        <f t="shared" si="308"/>
        <v>498</v>
      </c>
      <c r="U2845" s="4">
        <f t="shared" si="309"/>
        <v>5.0811141720232628E-2</v>
      </c>
      <c r="V2845" s="4">
        <f t="shared" si="310"/>
        <v>0.4369983948635634</v>
      </c>
      <c r="W2845">
        <f t="shared" si="311"/>
        <v>8</v>
      </c>
      <c r="X2845" t="str">
        <f t="shared" si="312"/>
        <v>Tuesday</v>
      </c>
      <c r="Y2845" t="str">
        <f t="shared" si="313"/>
        <v>Jul</v>
      </c>
      <c r="Z2845" t="str">
        <f t="shared" si="314"/>
        <v>3-5</v>
      </c>
    </row>
    <row r="2846" spans="1:26" x14ac:dyDescent="0.25">
      <c r="A2846" s="2" t="s">
        <v>7892</v>
      </c>
      <c r="B2846" s="2" t="s">
        <v>5036</v>
      </c>
      <c r="C2846" s="1">
        <v>45867</v>
      </c>
      <c r="D2846" s="3">
        <v>0.35347222222222224</v>
      </c>
      <c r="E2846" s="2" t="s">
        <v>5044</v>
      </c>
      <c r="F2846" s="2" t="s">
        <v>5069</v>
      </c>
      <c r="G2846" s="2">
        <v>22562</v>
      </c>
      <c r="H2846" s="2">
        <v>3</v>
      </c>
      <c r="I2846" s="2">
        <v>185</v>
      </c>
      <c r="J2846" s="2">
        <v>28720</v>
      </c>
      <c r="K2846" s="2">
        <v>22573</v>
      </c>
      <c r="L2846" s="2">
        <v>858</v>
      </c>
      <c r="M2846" s="2">
        <v>137</v>
      </c>
      <c r="N2846" s="2">
        <v>78</v>
      </c>
      <c r="O2846" s="2">
        <v>88</v>
      </c>
      <c r="P2846" s="2">
        <v>184</v>
      </c>
      <c r="Q2846" s="2">
        <v>713</v>
      </c>
      <c r="R2846" s="2">
        <v>54</v>
      </c>
      <c r="S2846" s="2" t="s">
        <v>31</v>
      </c>
      <c r="T2846" s="2">
        <f t="shared" si="308"/>
        <v>1161</v>
      </c>
      <c r="U2846" s="4">
        <f t="shared" si="309"/>
        <v>5.1433128073361978E-2</v>
      </c>
      <c r="V2846" s="4">
        <f t="shared" si="310"/>
        <v>1.0004875454303697</v>
      </c>
      <c r="W2846">
        <f t="shared" si="311"/>
        <v>8</v>
      </c>
      <c r="X2846" t="str">
        <f t="shared" si="312"/>
        <v>Tuesday</v>
      </c>
      <c r="Y2846" t="str">
        <f t="shared" si="313"/>
        <v>Jul</v>
      </c>
      <c r="Z2846" t="str">
        <f t="shared" si="314"/>
        <v>3-5</v>
      </c>
    </row>
    <row r="2847" spans="1:26" x14ac:dyDescent="0.25">
      <c r="A2847" s="2" t="s">
        <v>7893</v>
      </c>
      <c r="B2847" s="2" t="s">
        <v>5036</v>
      </c>
      <c r="C2847" s="1">
        <v>45867</v>
      </c>
      <c r="D2847" s="3">
        <v>0.39166666666666666</v>
      </c>
      <c r="E2847" s="2" t="s">
        <v>5044</v>
      </c>
      <c r="F2847" s="2" t="s">
        <v>5042</v>
      </c>
      <c r="G2847" s="2">
        <v>22628</v>
      </c>
      <c r="H2847" s="2">
        <v>5</v>
      </c>
      <c r="I2847" s="2">
        <v>166</v>
      </c>
      <c r="J2847" s="2">
        <v>10463</v>
      </c>
      <c r="K2847" s="2">
        <v>8356</v>
      </c>
      <c r="L2847" s="2">
        <v>302</v>
      </c>
      <c r="M2847" s="2">
        <v>41</v>
      </c>
      <c r="N2847" s="2">
        <v>27</v>
      </c>
      <c r="O2847" s="2">
        <v>30</v>
      </c>
      <c r="P2847" s="2">
        <v>30</v>
      </c>
      <c r="Q2847" s="2">
        <v>143</v>
      </c>
      <c r="R2847" s="2">
        <v>25</v>
      </c>
      <c r="S2847" s="2" t="s">
        <v>31</v>
      </c>
      <c r="T2847" s="2">
        <f t="shared" si="308"/>
        <v>400</v>
      </c>
      <c r="U2847" s="4">
        <f t="shared" si="309"/>
        <v>4.7869794159885112E-2</v>
      </c>
      <c r="V2847" s="4">
        <f t="shared" si="310"/>
        <v>0.36927700194449353</v>
      </c>
      <c r="W2847">
        <f t="shared" si="311"/>
        <v>9</v>
      </c>
      <c r="X2847" t="str">
        <f t="shared" si="312"/>
        <v>Tuesday</v>
      </c>
      <c r="Y2847" t="str">
        <f t="shared" si="313"/>
        <v>Jul</v>
      </c>
      <c r="Z2847" t="str">
        <f t="shared" si="314"/>
        <v>3-5</v>
      </c>
    </row>
    <row r="2848" spans="1:26" x14ac:dyDescent="0.25">
      <c r="A2848" s="2" t="s">
        <v>7894</v>
      </c>
      <c r="B2848" s="2" t="s">
        <v>5036</v>
      </c>
      <c r="C2848" s="1">
        <v>45867</v>
      </c>
      <c r="D2848" s="3">
        <v>0.41805555555555557</v>
      </c>
      <c r="E2848" s="2" t="s">
        <v>5054</v>
      </c>
      <c r="F2848" s="2" t="s">
        <v>5038</v>
      </c>
      <c r="G2848" s="2">
        <v>22681</v>
      </c>
      <c r="H2848" s="2">
        <v>4</v>
      </c>
      <c r="I2848" s="2">
        <v>484</v>
      </c>
      <c r="J2848" s="2">
        <v>8771</v>
      </c>
      <c r="K2848" s="2">
        <v>7277</v>
      </c>
      <c r="L2848" s="2">
        <v>134</v>
      </c>
      <c r="M2848" s="2">
        <v>33</v>
      </c>
      <c r="N2848" s="2">
        <v>9</v>
      </c>
      <c r="O2848" s="2">
        <v>15</v>
      </c>
      <c r="P2848" s="2">
        <v>29</v>
      </c>
      <c r="Q2848" s="2">
        <v>183</v>
      </c>
      <c r="R2848" s="2">
        <v>20</v>
      </c>
      <c r="S2848" s="2" t="s">
        <v>31</v>
      </c>
      <c r="T2848" s="2">
        <f t="shared" si="308"/>
        <v>191</v>
      </c>
      <c r="U2848" s="4">
        <f t="shared" si="309"/>
        <v>2.624707984059365E-2</v>
      </c>
      <c r="V2848" s="4">
        <f t="shared" si="310"/>
        <v>0.32084123274987875</v>
      </c>
      <c r="W2848">
        <f t="shared" si="311"/>
        <v>10</v>
      </c>
      <c r="X2848" t="str">
        <f t="shared" si="312"/>
        <v>Tuesday</v>
      </c>
      <c r="Y2848" t="str">
        <f t="shared" si="313"/>
        <v>Jul</v>
      </c>
      <c r="Z2848" t="str">
        <f t="shared" si="314"/>
        <v>3-5</v>
      </c>
    </row>
    <row r="2849" spans="1:26" x14ac:dyDescent="0.25">
      <c r="A2849" s="2" t="s">
        <v>7895</v>
      </c>
      <c r="B2849" s="2" t="s">
        <v>5036</v>
      </c>
      <c r="C2849" s="1">
        <v>45867</v>
      </c>
      <c r="D2849" s="3">
        <v>0.48680555555555555</v>
      </c>
      <c r="E2849" s="2" t="s">
        <v>5044</v>
      </c>
      <c r="F2849" s="2" t="s">
        <v>5052</v>
      </c>
      <c r="G2849" s="2">
        <v>22572</v>
      </c>
      <c r="H2849" s="2">
        <v>5</v>
      </c>
      <c r="I2849" s="2">
        <v>445</v>
      </c>
      <c r="J2849" s="2">
        <v>10751</v>
      </c>
      <c r="K2849" s="2">
        <v>9527</v>
      </c>
      <c r="L2849" s="2">
        <v>270</v>
      </c>
      <c r="M2849" s="2">
        <v>31</v>
      </c>
      <c r="N2849" s="2">
        <v>17</v>
      </c>
      <c r="O2849" s="2">
        <v>21</v>
      </c>
      <c r="P2849" s="2">
        <v>42</v>
      </c>
      <c r="Q2849" s="2">
        <v>157</v>
      </c>
      <c r="R2849" s="2">
        <v>19</v>
      </c>
      <c r="S2849" s="2" t="s">
        <v>31</v>
      </c>
      <c r="T2849" s="2">
        <f t="shared" si="308"/>
        <v>339</v>
      </c>
      <c r="U2849" s="4">
        <f t="shared" si="309"/>
        <v>3.5583079668311118E-2</v>
      </c>
      <c r="V2849" s="4">
        <f t="shared" si="310"/>
        <v>0.42207159312422471</v>
      </c>
      <c r="W2849">
        <f t="shared" si="311"/>
        <v>11</v>
      </c>
      <c r="X2849" t="str">
        <f t="shared" si="312"/>
        <v>Tuesday</v>
      </c>
      <c r="Y2849" t="str">
        <f t="shared" si="313"/>
        <v>Jul</v>
      </c>
      <c r="Z2849" t="str">
        <f t="shared" si="314"/>
        <v>3-5</v>
      </c>
    </row>
    <row r="2850" spans="1:26" x14ac:dyDescent="0.25">
      <c r="A2850" s="2" t="s">
        <v>7896</v>
      </c>
      <c r="B2850" s="2" t="s">
        <v>5036</v>
      </c>
      <c r="C2850" s="1">
        <v>45867</v>
      </c>
      <c r="D2850" s="3">
        <v>0.49930555555555556</v>
      </c>
      <c r="E2850" s="2" t="s">
        <v>5054</v>
      </c>
      <c r="F2850" s="2" t="s">
        <v>5069</v>
      </c>
      <c r="G2850" s="2">
        <v>22416</v>
      </c>
      <c r="H2850" s="2">
        <v>7</v>
      </c>
      <c r="I2850" s="2">
        <v>643</v>
      </c>
      <c r="J2850" s="2">
        <v>18428</v>
      </c>
      <c r="K2850" s="2">
        <v>12798</v>
      </c>
      <c r="L2850" s="2">
        <v>242</v>
      </c>
      <c r="M2850" s="2">
        <v>51</v>
      </c>
      <c r="N2850" s="2">
        <v>14</v>
      </c>
      <c r="O2850" s="2">
        <v>21</v>
      </c>
      <c r="P2850" s="2">
        <v>51</v>
      </c>
      <c r="Q2850" s="2">
        <v>163</v>
      </c>
      <c r="R2850" s="2">
        <v>16</v>
      </c>
      <c r="S2850" s="2" t="s">
        <v>28</v>
      </c>
      <c r="T2850" s="2">
        <f t="shared" si="308"/>
        <v>328</v>
      </c>
      <c r="U2850" s="4">
        <f t="shared" si="309"/>
        <v>2.5629004531958117E-2</v>
      </c>
      <c r="V2850" s="4">
        <f t="shared" si="310"/>
        <v>0.57093147751605999</v>
      </c>
      <c r="W2850">
        <f t="shared" si="311"/>
        <v>11</v>
      </c>
      <c r="X2850" t="str">
        <f t="shared" si="312"/>
        <v>Tuesday</v>
      </c>
      <c r="Y2850" t="str">
        <f t="shared" si="313"/>
        <v>Jul</v>
      </c>
      <c r="Z2850" t="str">
        <f t="shared" si="314"/>
        <v>6-10</v>
      </c>
    </row>
    <row r="2851" spans="1:26" x14ac:dyDescent="0.25">
      <c r="A2851" s="2" t="s">
        <v>7897</v>
      </c>
      <c r="B2851" s="2" t="s">
        <v>5036</v>
      </c>
      <c r="C2851" s="1">
        <v>45867</v>
      </c>
      <c r="D2851" s="3">
        <v>0.51180555555555551</v>
      </c>
      <c r="E2851" s="2" t="s">
        <v>5046</v>
      </c>
      <c r="F2851" s="2" t="s">
        <v>5069</v>
      </c>
      <c r="G2851" s="2">
        <v>22815</v>
      </c>
      <c r="H2851" s="2">
        <v>11</v>
      </c>
      <c r="I2851" s="2">
        <v>220</v>
      </c>
      <c r="J2851" s="2">
        <v>6907</v>
      </c>
      <c r="K2851" s="2">
        <v>5265</v>
      </c>
      <c r="L2851" s="2">
        <v>107</v>
      </c>
      <c r="M2851" s="2">
        <v>11</v>
      </c>
      <c r="N2851" s="2">
        <v>12</v>
      </c>
      <c r="O2851" s="2">
        <v>20</v>
      </c>
      <c r="P2851" s="2">
        <v>177</v>
      </c>
      <c r="Q2851" s="2">
        <v>92</v>
      </c>
      <c r="R2851" s="2">
        <v>5</v>
      </c>
      <c r="S2851" s="2" t="s">
        <v>31</v>
      </c>
      <c r="T2851" s="2">
        <f t="shared" si="308"/>
        <v>150</v>
      </c>
      <c r="U2851" s="4">
        <f t="shared" si="309"/>
        <v>2.8490028490028491E-2</v>
      </c>
      <c r="V2851" s="4">
        <f t="shared" si="310"/>
        <v>0.23076923076923078</v>
      </c>
      <c r="W2851">
        <f t="shared" si="311"/>
        <v>12</v>
      </c>
      <c r="X2851" t="str">
        <f t="shared" si="312"/>
        <v>Tuesday</v>
      </c>
      <c r="Y2851" t="str">
        <f t="shared" si="313"/>
        <v>Jul</v>
      </c>
      <c r="Z2851" t="str">
        <f t="shared" si="314"/>
        <v>11+</v>
      </c>
    </row>
    <row r="2852" spans="1:26" x14ac:dyDescent="0.25">
      <c r="A2852" s="2" t="s">
        <v>7898</v>
      </c>
      <c r="B2852" s="2" t="s">
        <v>5036</v>
      </c>
      <c r="C2852" s="1">
        <v>45867</v>
      </c>
      <c r="D2852" s="3">
        <v>0.56041666666666667</v>
      </c>
      <c r="E2852" s="2" t="s">
        <v>5046</v>
      </c>
      <c r="F2852" s="2" t="s">
        <v>5050</v>
      </c>
      <c r="G2852" s="2">
        <v>22538</v>
      </c>
      <c r="H2852" s="2">
        <v>6</v>
      </c>
      <c r="I2852" s="2">
        <v>166</v>
      </c>
      <c r="J2852" s="2">
        <v>7924</v>
      </c>
      <c r="K2852" s="2">
        <v>6354</v>
      </c>
      <c r="L2852" s="2">
        <v>95</v>
      </c>
      <c r="M2852" s="2">
        <v>8</v>
      </c>
      <c r="N2852" s="2">
        <v>9</v>
      </c>
      <c r="O2852" s="2">
        <v>19</v>
      </c>
      <c r="P2852" s="2">
        <v>113</v>
      </c>
      <c r="Q2852" s="2">
        <v>109</v>
      </c>
      <c r="R2852" s="2">
        <v>3</v>
      </c>
      <c r="S2852" s="2" t="s">
        <v>31</v>
      </c>
      <c r="T2852" s="2">
        <f t="shared" si="308"/>
        <v>131</v>
      </c>
      <c r="U2852" s="4">
        <f t="shared" si="309"/>
        <v>2.0616934214667926E-2</v>
      </c>
      <c r="V2852" s="4">
        <f t="shared" si="310"/>
        <v>0.28192386192208713</v>
      </c>
      <c r="W2852">
        <f t="shared" si="311"/>
        <v>13</v>
      </c>
      <c r="X2852" t="str">
        <f t="shared" si="312"/>
        <v>Tuesday</v>
      </c>
      <c r="Y2852" t="str">
        <f t="shared" si="313"/>
        <v>Jul</v>
      </c>
      <c r="Z2852" t="str">
        <f t="shared" si="314"/>
        <v>6-10</v>
      </c>
    </row>
    <row r="2853" spans="1:26" x14ac:dyDescent="0.25">
      <c r="A2853" s="2" t="s">
        <v>7899</v>
      </c>
      <c r="B2853" s="2" t="s">
        <v>5036</v>
      </c>
      <c r="C2853" s="1">
        <v>45867</v>
      </c>
      <c r="D2853" s="3">
        <v>0.5854166666666667</v>
      </c>
      <c r="E2853" s="2" t="s">
        <v>5054</v>
      </c>
      <c r="F2853" s="2" t="s">
        <v>5040</v>
      </c>
      <c r="G2853" s="2">
        <v>22420</v>
      </c>
      <c r="H2853" s="2">
        <v>3</v>
      </c>
      <c r="I2853" s="2">
        <v>2022</v>
      </c>
      <c r="J2853" s="2">
        <v>6516</v>
      </c>
      <c r="K2853" s="2">
        <v>5902</v>
      </c>
      <c r="L2853" s="2">
        <v>192</v>
      </c>
      <c r="M2853" s="2">
        <v>36</v>
      </c>
      <c r="N2853" s="2">
        <v>11</v>
      </c>
      <c r="O2853" s="2">
        <v>12</v>
      </c>
      <c r="P2853" s="2">
        <v>4</v>
      </c>
      <c r="Q2853" s="2">
        <v>125</v>
      </c>
      <c r="R2853" s="2">
        <v>13</v>
      </c>
      <c r="S2853" s="2" t="s">
        <v>31</v>
      </c>
      <c r="T2853" s="2">
        <f t="shared" si="308"/>
        <v>251</v>
      </c>
      <c r="U2853" s="4">
        <f t="shared" si="309"/>
        <v>4.2527956624872923E-2</v>
      </c>
      <c r="V2853" s="4">
        <f t="shared" si="310"/>
        <v>0.26324710080285457</v>
      </c>
      <c r="W2853">
        <f t="shared" si="311"/>
        <v>14</v>
      </c>
      <c r="X2853" t="str">
        <f t="shared" si="312"/>
        <v>Tuesday</v>
      </c>
      <c r="Y2853" t="str">
        <f t="shared" si="313"/>
        <v>Jul</v>
      </c>
      <c r="Z2853" t="str">
        <f t="shared" si="314"/>
        <v>3-5</v>
      </c>
    </row>
    <row r="2854" spans="1:26" x14ac:dyDescent="0.25">
      <c r="A2854" s="2" t="s">
        <v>7900</v>
      </c>
      <c r="B2854" s="2" t="s">
        <v>5036</v>
      </c>
      <c r="C2854" s="1">
        <v>45867</v>
      </c>
      <c r="D2854" s="3">
        <v>0.59236111111111112</v>
      </c>
      <c r="E2854" s="2" t="s">
        <v>5054</v>
      </c>
      <c r="F2854" s="2" t="s">
        <v>5042</v>
      </c>
      <c r="G2854" s="2">
        <v>22677</v>
      </c>
      <c r="H2854" s="2">
        <v>3</v>
      </c>
      <c r="I2854" s="2">
        <v>1086</v>
      </c>
      <c r="J2854" s="2">
        <v>7124</v>
      </c>
      <c r="K2854" s="2">
        <v>6246</v>
      </c>
      <c r="L2854" s="2">
        <v>293</v>
      </c>
      <c r="M2854" s="2">
        <v>64</v>
      </c>
      <c r="N2854" s="2">
        <v>19</v>
      </c>
      <c r="O2854" s="2">
        <v>29</v>
      </c>
      <c r="P2854" s="2">
        <v>6</v>
      </c>
      <c r="Q2854" s="2">
        <v>163</v>
      </c>
      <c r="R2854" s="2">
        <v>13</v>
      </c>
      <c r="S2854" s="2" t="s">
        <v>31</v>
      </c>
      <c r="T2854" s="2">
        <f t="shared" si="308"/>
        <v>405</v>
      </c>
      <c r="U2854" s="4">
        <f t="shared" si="309"/>
        <v>6.4841498559077809E-2</v>
      </c>
      <c r="V2854" s="4">
        <f t="shared" si="310"/>
        <v>0.27543325836750893</v>
      </c>
      <c r="W2854">
        <f t="shared" si="311"/>
        <v>14</v>
      </c>
      <c r="X2854" t="str">
        <f t="shared" si="312"/>
        <v>Tuesday</v>
      </c>
      <c r="Y2854" t="str">
        <f t="shared" si="313"/>
        <v>Jul</v>
      </c>
      <c r="Z2854" t="str">
        <f t="shared" si="314"/>
        <v>3-5</v>
      </c>
    </row>
    <row r="2855" spans="1:26" x14ac:dyDescent="0.25">
      <c r="A2855" s="2" t="s">
        <v>7901</v>
      </c>
      <c r="B2855" s="2" t="s">
        <v>5036</v>
      </c>
      <c r="C2855" s="1">
        <v>45867</v>
      </c>
      <c r="D2855" s="3">
        <v>0.6</v>
      </c>
      <c r="E2855" s="2" t="s">
        <v>16</v>
      </c>
      <c r="F2855" s="2" t="s">
        <v>5040</v>
      </c>
      <c r="G2855" s="2">
        <v>22683</v>
      </c>
      <c r="H2855" s="2">
        <v>4</v>
      </c>
      <c r="I2855" s="2">
        <v>731</v>
      </c>
      <c r="J2855" s="2">
        <v>26083</v>
      </c>
      <c r="K2855" s="2">
        <v>18436</v>
      </c>
      <c r="L2855" s="2">
        <v>524</v>
      </c>
      <c r="M2855" s="2">
        <v>103</v>
      </c>
      <c r="N2855" s="2">
        <v>48</v>
      </c>
      <c r="O2855" s="2">
        <v>62</v>
      </c>
      <c r="P2855" s="2">
        <v>55</v>
      </c>
      <c r="Q2855" s="2">
        <v>391</v>
      </c>
      <c r="R2855" s="2">
        <v>54</v>
      </c>
      <c r="S2855" s="2" t="s">
        <v>31</v>
      </c>
      <c r="T2855" s="2">
        <f t="shared" si="308"/>
        <v>737</v>
      </c>
      <c r="U2855" s="4">
        <f t="shared" si="309"/>
        <v>3.997613365155131E-2</v>
      </c>
      <c r="V2855" s="4">
        <f t="shared" si="310"/>
        <v>0.81276727064321297</v>
      </c>
      <c r="W2855">
        <f t="shared" si="311"/>
        <v>14</v>
      </c>
      <c r="X2855" t="str">
        <f t="shared" si="312"/>
        <v>Tuesday</v>
      </c>
      <c r="Y2855" t="str">
        <f t="shared" si="313"/>
        <v>Jul</v>
      </c>
      <c r="Z2855" t="str">
        <f t="shared" si="314"/>
        <v>3-5</v>
      </c>
    </row>
    <row r="2856" spans="1:26" x14ac:dyDescent="0.25">
      <c r="A2856" s="2" t="s">
        <v>7902</v>
      </c>
      <c r="B2856" s="2" t="s">
        <v>5036</v>
      </c>
      <c r="C2856" s="1">
        <v>45867</v>
      </c>
      <c r="D2856" s="3">
        <v>0.66388888888888886</v>
      </c>
      <c r="E2856" s="2" t="s">
        <v>5058</v>
      </c>
      <c r="F2856" s="2" t="s">
        <v>5038</v>
      </c>
      <c r="G2856" s="2">
        <v>22333</v>
      </c>
      <c r="H2856" s="2">
        <v>6</v>
      </c>
      <c r="I2856" s="2">
        <v>128</v>
      </c>
      <c r="J2856" s="2">
        <v>14631</v>
      </c>
      <c r="K2856" s="2">
        <v>12381</v>
      </c>
      <c r="L2856" s="2">
        <v>181</v>
      </c>
      <c r="M2856" s="2">
        <v>96</v>
      </c>
      <c r="N2856" s="2">
        <v>13</v>
      </c>
      <c r="O2856" s="2">
        <v>17</v>
      </c>
      <c r="P2856" s="2">
        <v>19</v>
      </c>
      <c r="Q2856" s="2">
        <v>286</v>
      </c>
      <c r="R2856" s="2">
        <v>19</v>
      </c>
      <c r="S2856" s="2" t="s">
        <v>28</v>
      </c>
      <c r="T2856" s="2">
        <f t="shared" si="308"/>
        <v>307</v>
      </c>
      <c r="U2856" s="4">
        <f t="shared" si="309"/>
        <v>2.4796058476698166E-2</v>
      </c>
      <c r="V2856" s="4">
        <f t="shared" si="310"/>
        <v>0.55438140867774144</v>
      </c>
      <c r="W2856">
        <f t="shared" si="311"/>
        <v>15</v>
      </c>
      <c r="X2856" t="str">
        <f t="shared" si="312"/>
        <v>Tuesday</v>
      </c>
      <c r="Y2856" t="str">
        <f t="shared" si="313"/>
        <v>Jul</v>
      </c>
      <c r="Z2856" t="str">
        <f t="shared" si="314"/>
        <v>6-10</v>
      </c>
    </row>
    <row r="2857" spans="1:26" x14ac:dyDescent="0.25">
      <c r="A2857" s="2" t="s">
        <v>7903</v>
      </c>
      <c r="B2857" s="2" t="s">
        <v>5036</v>
      </c>
      <c r="C2857" s="1">
        <v>45867</v>
      </c>
      <c r="D2857" s="3">
        <v>0.6743055555555556</v>
      </c>
      <c r="E2857" s="2" t="s">
        <v>5037</v>
      </c>
      <c r="F2857" s="2" t="s">
        <v>5069</v>
      </c>
      <c r="G2857" s="2">
        <v>22484</v>
      </c>
      <c r="H2857" s="2">
        <v>4</v>
      </c>
      <c r="I2857" s="2">
        <v>548</v>
      </c>
      <c r="J2857" s="2">
        <v>16425</v>
      </c>
      <c r="K2857" s="2">
        <v>11467</v>
      </c>
      <c r="L2857" s="2">
        <v>566</v>
      </c>
      <c r="M2857" s="2">
        <v>79</v>
      </c>
      <c r="N2857" s="2">
        <v>81</v>
      </c>
      <c r="O2857" s="2">
        <v>112</v>
      </c>
      <c r="P2857" s="2">
        <v>68</v>
      </c>
      <c r="Q2857" s="2">
        <v>346</v>
      </c>
      <c r="R2857" s="2">
        <v>26</v>
      </c>
      <c r="S2857" s="2" t="s">
        <v>31</v>
      </c>
      <c r="T2857" s="2">
        <f t="shared" si="308"/>
        <v>838</v>
      </c>
      <c r="U2857" s="4">
        <f t="shared" si="309"/>
        <v>7.3079270951425829E-2</v>
      </c>
      <c r="V2857" s="4">
        <f t="shared" si="310"/>
        <v>0.51000711617149974</v>
      </c>
      <c r="W2857">
        <f t="shared" si="311"/>
        <v>16</v>
      </c>
      <c r="X2857" t="str">
        <f t="shared" si="312"/>
        <v>Tuesday</v>
      </c>
      <c r="Y2857" t="str">
        <f t="shared" si="313"/>
        <v>Jul</v>
      </c>
      <c r="Z2857" t="str">
        <f t="shared" si="314"/>
        <v>3-5</v>
      </c>
    </row>
    <row r="2858" spans="1:26" x14ac:dyDescent="0.25">
      <c r="A2858" s="2" t="s">
        <v>7904</v>
      </c>
      <c r="B2858" s="2" t="s">
        <v>5036</v>
      </c>
      <c r="C2858" s="1">
        <v>45867</v>
      </c>
      <c r="D2858" s="3">
        <v>0.67708333333333337</v>
      </c>
      <c r="E2858" s="2" t="s">
        <v>5044</v>
      </c>
      <c r="F2858" s="2" t="s">
        <v>5042</v>
      </c>
      <c r="G2858" s="2">
        <v>22802</v>
      </c>
      <c r="H2858" s="2">
        <v>3</v>
      </c>
      <c r="I2858" s="2">
        <v>397</v>
      </c>
      <c r="J2858" s="2">
        <v>36145</v>
      </c>
      <c r="K2858" s="2">
        <v>29256</v>
      </c>
      <c r="L2858" s="2">
        <v>1546</v>
      </c>
      <c r="M2858" s="2">
        <v>171</v>
      </c>
      <c r="N2858" s="2">
        <v>92</v>
      </c>
      <c r="O2858" s="2">
        <v>111</v>
      </c>
      <c r="P2858" s="2">
        <v>109</v>
      </c>
      <c r="Q2858" s="2">
        <v>391</v>
      </c>
      <c r="R2858" s="2">
        <v>78</v>
      </c>
      <c r="S2858" s="2" t="s">
        <v>31</v>
      </c>
      <c r="T2858" s="2">
        <f t="shared" si="308"/>
        <v>1920</v>
      </c>
      <c r="U2858" s="4">
        <f t="shared" si="309"/>
        <v>6.5627563576702214E-2</v>
      </c>
      <c r="V2858" s="4">
        <f t="shared" si="310"/>
        <v>1.2830453468993948</v>
      </c>
      <c r="W2858">
        <f t="shared" si="311"/>
        <v>16</v>
      </c>
      <c r="X2858" t="str">
        <f t="shared" si="312"/>
        <v>Tuesday</v>
      </c>
      <c r="Y2858" t="str">
        <f t="shared" si="313"/>
        <v>Jul</v>
      </c>
      <c r="Z2858" t="str">
        <f t="shared" si="314"/>
        <v>3-5</v>
      </c>
    </row>
    <row r="2859" spans="1:26" x14ac:dyDescent="0.25">
      <c r="A2859" s="2" t="s">
        <v>7905</v>
      </c>
      <c r="B2859" s="2" t="s">
        <v>5036</v>
      </c>
      <c r="C2859" s="1">
        <v>45867</v>
      </c>
      <c r="D2859" s="3">
        <v>0.72638888888888886</v>
      </c>
      <c r="E2859" s="2" t="s">
        <v>5054</v>
      </c>
      <c r="F2859" s="2" t="s">
        <v>5040</v>
      </c>
      <c r="G2859" s="2">
        <v>22597</v>
      </c>
      <c r="H2859" s="2">
        <v>4</v>
      </c>
      <c r="I2859" s="2">
        <v>893</v>
      </c>
      <c r="J2859" s="2">
        <v>13136</v>
      </c>
      <c r="K2859" s="2">
        <v>12009</v>
      </c>
      <c r="L2859" s="2">
        <v>330</v>
      </c>
      <c r="M2859" s="2">
        <v>85</v>
      </c>
      <c r="N2859" s="2">
        <v>26</v>
      </c>
      <c r="O2859" s="2">
        <v>36</v>
      </c>
      <c r="P2859" s="2">
        <v>18</v>
      </c>
      <c r="Q2859" s="2">
        <v>259</v>
      </c>
      <c r="R2859" s="2">
        <v>19</v>
      </c>
      <c r="S2859" s="2" t="s">
        <v>31</v>
      </c>
      <c r="T2859" s="2">
        <f t="shared" si="308"/>
        <v>477</v>
      </c>
      <c r="U2859" s="4">
        <f t="shared" si="309"/>
        <v>3.9720209842618037E-2</v>
      </c>
      <c r="V2859" s="4">
        <f t="shared" si="310"/>
        <v>0.53144222684427134</v>
      </c>
      <c r="W2859">
        <f t="shared" si="311"/>
        <v>17</v>
      </c>
      <c r="X2859" t="str">
        <f t="shared" si="312"/>
        <v>Tuesday</v>
      </c>
      <c r="Y2859" t="str">
        <f t="shared" si="313"/>
        <v>Jul</v>
      </c>
      <c r="Z2859" t="str">
        <f t="shared" si="314"/>
        <v>3-5</v>
      </c>
    </row>
    <row r="2860" spans="1:26" x14ac:dyDescent="0.25">
      <c r="A2860" s="2" t="s">
        <v>7906</v>
      </c>
      <c r="B2860" s="2" t="s">
        <v>5036</v>
      </c>
      <c r="C2860" s="1">
        <v>45867</v>
      </c>
      <c r="D2860" s="3">
        <v>0.76458333333333328</v>
      </c>
      <c r="E2860" s="2" t="s">
        <v>5054</v>
      </c>
      <c r="F2860" s="2" t="s">
        <v>5052</v>
      </c>
      <c r="G2860" s="2">
        <v>22613</v>
      </c>
      <c r="H2860" s="2">
        <v>6</v>
      </c>
      <c r="I2860" s="2">
        <v>713</v>
      </c>
      <c r="J2860" s="2">
        <v>11543</v>
      </c>
      <c r="K2860" s="2">
        <v>9845</v>
      </c>
      <c r="L2860" s="2">
        <v>234</v>
      </c>
      <c r="M2860" s="2">
        <v>35</v>
      </c>
      <c r="N2860" s="2">
        <v>11</v>
      </c>
      <c r="O2860" s="2">
        <v>18</v>
      </c>
      <c r="P2860" s="2">
        <v>19</v>
      </c>
      <c r="Q2860" s="2">
        <v>106</v>
      </c>
      <c r="R2860" s="2">
        <v>12</v>
      </c>
      <c r="S2860" s="2" t="s">
        <v>31</v>
      </c>
      <c r="T2860" s="2">
        <f t="shared" si="308"/>
        <v>298</v>
      </c>
      <c r="U2860" s="4">
        <f t="shared" si="309"/>
        <v>3.0269172168613509E-2</v>
      </c>
      <c r="V2860" s="4">
        <f t="shared" si="310"/>
        <v>0.43536903551054701</v>
      </c>
      <c r="W2860">
        <f t="shared" si="311"/>
        <v>18</v>
      </c>
      <c r="X2860" t="str">
        <f t="shared" si="312"/>
        <v>Tuesday</v>
      </c>
      <c r="Y2860" t="str">
        <f t="shared" si="313"/>
        <v>Jul</v>
      </c>
      <c r="Z2860" t="str">
        <f t="shared" si="314"/>
        <v>6-10</v>
      </c>
    </row>
    <row r="2861" spans="1:26" x14ac:dyDescent="0.25">
      <c r="A2861" s="2" t="s">
        <v>7907</v>
      </c>
      <c r="B2861" s="2" t="s">
        <v>5036</v>
      </c>
      <c r="C2861" s="1">
        <v>45868</v>
      </c>
      <c r="D2861" s="3">
        <v>0.30277777777777776</v>
      </c>
      <c r="E2861" s="2" t="s">
        <v>5054</v>
      </c>
      <c r="F2861" s="2" t="s">
        <v>5038</v>
      </c>
      <c r="G2861" s="2">
        <v>22670</v>
      </c>
      <c r="H2861" s="2">
        <v>5</v>
      </c>
      <c r="I2861" s="2">
        <v>803</v>
      </c>
      <c r="J2861" s="2">
        <v>5834</v>
      </c>
      <c r="K2861" s="2">
        <v>5216</v>
      </c>
      <c r="L2861" s="2">
        <v>145</v>
      </c>
      <c r="M2861" s="2">
        <v>31</v>
      </c>
      <c r="N2861" s="2">
        <v>14</v>
      </c>
      <c r="O2861" s="2">
        <v>14</v>
      </c>
      <c r="P2861" s="2">
        <v>24</v>
      </c>
      <c r="Q2861" s="2">
        <v>51</v>
      </c>
      <c r="R2861" s="2">
        <v>4</v>
      </c>
      <c r="S2861" s="2" t="s">
        <v>31</v>
      </c>
      <c r="T2861" s="2">
        <f t="shared" si="308"/>
        <v>204</v>
      </c>
      <c r="U2861" s="4">
        <f t="shared" si="309"/>
        <v>3.9110429447852764E-2</v>
      </c>
      <c r="V2861" s="4">
        <f t="shared" si="310"/>
        <v>0.23008381120423468</v>
      </c>
      <c r="W2861">
        <f t="shared" si="311"/>
        <v>7</v>
      </c>
      <c r="X2861" t="str">
        <f t="shared" si="312"/>
        <v>Wednesday</v>
      </c>
      <c r="Y2861" t="str">
        <f t="shared" si="313"/>
        <v>Jul</v>
      </c>
      <c r="Z2861" t="str">
        <f t="shared" si="314"/>
        <v>3-5</v>
      </c>
    </row>
    <row r="2862" spans="1:26" x14ac:dyDescent="0.25">
      <c r="A2862" s="2" t="s">
        <v>7908</v>
      </c>
      <c r="B2862" s="2" t="s">
        <v>5036</v>
      </c>
      <c r="C2862" s="1">
        <v>45868</v>
      </c>
      <c r="D2862" s="3">
        <v>0.31805555555555554</v>
      </c>
      <c r="E2862" s="2" t="s">
        <v>16</v>
      </c>
      <c r="F2862" s="2" t="s">
        <v>5042</v>
      </c>
      <c r="G2862" s="2">
        <v>22606</v>
      </c>
      <c r="H2862" s="2">
        <v>6</v>
      </c>
      <c r="I2862" s="2">
        <v>617</v>
      </c>
      <c r="J2862" s="2">
        <v>15857</v>
      </c>
      <c r="K2862" s="2">
        <v>12006</v>
      </c>
      <c r="L2862" s="2">
        <v>465</v>
      </c>
      <c r="M2862" s="2">
        <v>55</v>
      </c>
      <c r="N2862" s="2">
        <v>39</v>
      </c>
      <c r="O2862" s="2">
        <v>47</v>
      </c>
      <c r="P2862" s="2">
        <v>17</v>
      </c>
      <c r="Q2862" s="2">
        <v>338</v>
      </c>
      <c r="R2862" s="2">
        <v>22</v>
      </c>
      <c r="S2862" s="2" t="s">
        <v>31</v>
      </c>
      <c r="T2862" s="2">
        <f t="shared" si="308"/>
        <v>606</v>
      </c>
      <c r="U2862" s="4">
        <f t="shared" si="309"/>
        <v>5.0474762618690654E-2</v>
      </c>
      <c r="V2862" s="4">
        <f t="shared" si="310"/>
        <v>0.53109793860037158</v>
      </c>
      <c r="W2862">
        <f t="shared" si="311"/>
        <v>7</v>
      </c>
      <c r="X2862" t="str">
        <f t="shared" si="312"/>
        <v>Wednesday</v>
      </c>
      <c r="Y2862" t="str">
        <f t="shared" si="313"/>
        <v>Jul</v>
      </c>
      <c r="Z2862" t="str">
        <f t="shared" si="314"/>
        <v>6-10</v>
      </c>
    </row>
    <row r="2863" spans="1:26" x14ac:dyDescent="0.25">
      <c r="A2863" s="2" t="s">
        <v>7909</v>
      </c>
      <c r="B2863" s="2" t="s">
        <v>5036</v>
      </c>
      <c r="C2863" s="1">
        <v>45868</v>
      </c>
      <c r="D2863" s="3">
        <v>0.38333333333333336</v>
      </c>
      <c r="E2863" s="2" t="s">
        <v>16</v>
      </c>
      <c r="F2863" s="2" t="s">
        <v>5040</v>
      </c>
      <c r="G2863" s="2">
        <v>22594</v>
      </c>
      <c r="H2863" s="2">
        <v>2</v>
      </c>
      <c r="I2863" s="2">
        <v>566</v>
      </c>
      <c r="J2863" s="2">
        <v>10335</v>
      </c>
      <c r="K2863" s="2">
        <v>9130</v>
      </c>
      <c r="L2863" s="2">
        <v>299</v>
      </c>
      <c r="M2863" s="2">
        <v>35</v>
      </c>
      <c r="N2863" s="2">
        <v>16</v>
      </c>
      <c r="O2863" s="2">
        <v>23</v>
      </c>
      <c r="P2863" s="2">
        <v>22</v>
      </c>
      <c r="Q2863" s="2">
        <v>213</v>
      </c>
      <c r="R2863" s="2">
        <v>15</v>
      </c>
      <c r="S2863" s="2" t="s">
        <v>31</v>
      </c>
      <c r="T2863" s="2">
        <f t="shared" si="308"/>
        <v>373</v>
      </c>
      <c r="U2863" s="4">
        <f t="shared" si="309"/>
        <v>4.0854326396495069E-2</v>
      </c>
      <c r="V2863" s="4">
        <f t="shared" si="310"/>
        <v>0.40408958130477118</v>
      </c>
      <c r="W2863">
        <f t="shared" si="311"/>
        <v>9</v>
      </c>
      <c r="X2863" t="str">
        <f t="shared" si="312"/>
        <v>Wednesday</v>
      </c>
      <c r="Y2863" t="str">
        <f t="shared" si="313"/>
        <v>Jul</v>
      </c>
      <c r="Z2863" t="str">
        <f t="shared" si="314"/>
        <v>0-2</v>
      </c>
    </row>
    <row r="2864" spans="1:26" x14ac:dyDescent="0.25">
      <c r="A2864" s="2" t="s">
        <v>7910</v>
      </c>
      <c r="B2864" s="2" t="s">
        <v>5036</v>
      </c>
      <c r="C2864" s="1">
        <v>45868</v>
      </c>
      <c r="D2864" s="3">
        <v>0.40347222222222223</v>
      </c>
      <c r="E2864" s="2" t="s">
        <v>5044</v>
      </c>
      <c r="F2864" s="2" t="s">
        <v>5048</v>
      </c>
      <c r="G2864" s="2">
        <v>22334</v>
      </c>
      <c r="H2864" s="2">
        <v>4</v>
      </c>
      <c r="I2864" s="2">
        <v>208</v>
      </c>
      <c r="J2864" s="2">
        <v>27907</v>
      </c>
      <c r="K2864" s="2">
        <v>21998</v>
      </c>
      <c r="L2864" s="2">
        <v>1072</v>
      </c>
      <c r="M2864" s="2">
        <v>170</v>
      </c>
      <c r="N2864" s="2">
        <v>77</v>
      </c>
      <c r="O2864" s="2">
        <v>75</v>
      </c>
      <c r="P2864" s="2">
        <v>65</v>
      </c>
      <c r="Q2864" s="2">
        <v>575</v>
      </c>
      <c r="R2864" s="2">
        <v>67</v>
      </c>
      <c r="S2864" s="2" t="s">
        <v>31</v>
      </c>
      <c r="T2864" s="2">
        <f t="shared" si="308"/>
        <v>1394</v>
      </c>
      <c r="U2864" s="4">
        <f t="shared" si="309"/>
        <v>6.3369397217928905E-2</v>
      </c>
      <c r="V2864" s="4">
        <f t="shared" si="310"/>
        <v>0.9849556729649861</v>
      </c>
      <c r="W2864">
        <f t="shared" si="311"/>
        <v>9</v>
      </c>
      <c r="X2864" t="str">
        <f t="shared" si="312"/>
        <v>Wednesday</v>
      </c>
      <c r="Y2864" t="str">
        <f t="shared" si="313"/>
        <v>Jul</v>
      </c>
      <c r="Z2864" t="str">
        <f t="shared" si="314"/>
        <v>3-5</v>
      </c>
    </row>
    <row r="2865" spans="1:26" x14ac:dyDescent="0.25">
      <c r="A2865" s="2" t="s">
        <v>7911</v>
      </c>
      <c r="B2865" s="2" t="s">
        <v>5036</v>
      </c>
      <c r="C2865" s="1">
        <v>45868</v>
      </c>
      <c r="D2865" s="3">
        <v>0.42708333333333331</v>
      </c>
      <c r="E2865" s="2" t="s">
        <v>5046</v>
      </c>
      <c r="F2865" s="2" t="s">
        <v>5042</v>
      </c>
      <c r="G2865" s="2">
        <v>22875</v>
      </c>
      <c r="H2865" s="2">
        <v>2</v>
      </c>
      <c r="I2865" s="2">
        <v>349</v>
      </c>
      <c r="J2865" s="2">
        <v>5241</v>
      </c>
      <c r="K2865" s="2">
        <v>3942</v>
      </c>
      <c r="L2865" s="2">
        <v>43</v>
      </c>
      <c r="M2865" s="2">
        <v>4</v>
      </c>
      <c r="N2865" s="2">
        <v>5</v>
      </c>
      <c r="O2865" s="2">
        <v>10</v>
      </c>
      <c r="P2865" s="2">
        <v>44</v>
      </c>
      <c r="Q2865" s="2">
        <v>46</v>
      </c>
      <c r="R2865" s="2">
        <v>5</v>
      </c>
      <c r="S2865" s="2" t="s">
        <v>31</v>
      </c>
      <c r="T2865" s="2">
        <f t="shared" si="308"/>
        <v>62</v>
      </c>
      <c r="U2865" s="4">
        <f t="shared" si="309"/>
        <v>1.5728056823947234E-2</v>
      </c>
      <c r="V2865" s="4">
        <f t="shared" si="310"/>
        <v>0.17232786885245902</v>
      </c>
      <c r="W2865">
        <f t="shared" si="311"/>
        <v>10</v>
      </c>
      <c r="X2865" t="str">
        <f t="shared" si="312"/>
        <v>Wednesday</v>
      </c>
      <c r="Y2865" t="str">
        <f t="shared" si="313"/>
        <v>Jul</v>
      </c>
      <c r="Z2865" t="str">
        <f t="shared" si="314"/>
        <v>0-2</v>
      </c>
    </row>
    <row r="2866" spans="1:26" x14ac:dyDescent="0.25">
      <c r="A2866" s="2" t="s">
        <v>7912</v>
      </c>
      <c r="B2866" s="2" t="s">
        <v>5036</v>
      </c>
      <c r="C2866" s="1">
        <v>45868</v>
      </c>
      <c r="D2866" s="3">
        <v>0.47638888888888886</v>
      </c>
      <c r="E2866" s="2" t="s">
        <v>16</v>
      </c>
      <c r="F2866" s="2" t="s">
        <v>5040</v>
      </c>
      <c r="G2866" s="2">
        <v>22589</v>
      </c>
      <c r="H2866" s="2">
        <v>3</v>
      </c>
      <c r="I2866" s="2">
        <v>269</v>
      </c>
      <c r="J2866" s="2">
        <v>15534</v>
      </c>
      <c r="K2866" s="2">
        <v>10795</v>
      </c>
      <c r="L2866" s="2">
        <v>387</v>
      </c>
      <c r="M2866" s="2">
        <v>40</v>
      </c>
      <c r="N2866" s="2">
        <v>21</v>
      </c>
      <c r="O2866" s="2">
        <v>33</v>
      </c>
      <c r="P2866" s="2">
        <v>42</v>
      </c>
      <c r="Q2866" s="2">
        <v>251</v>
      </c>
      <c r="R2866" s="2">
        <v>30</v>
      </c>
      <c r="S2866" s="2" t="s">
        <v>31</v>
      </c>
      <c r="T2866" s="2">
        <f t="shared" si="308"/>
        <v>481</v>
      </c>
      <c r="U2866" s="4">
        <f t="shared" si="309"/>
        <v>4.4557665585919407E-2</v>
      </c>
      <c r="V2866" s="4">
        <f t="shared" si="310"/>
        <v>0.47788746735136572</v>
      </c>
      <c r="W2866">
        <f t="shared" si="311"/>
        <v>11</v>
      </c>
      <c r="X2866" t="str">
        <f t="shared" si="312"/>
        <v>Wednesday</v>
      </c>
      <c r="Y2866" t="str">
        <f t="shared" si="313"/>
        <v>Jul</v>
      </c>
      <c r="Z2866" t="str">
        <f t="shared" si="314"/>
        <v>3-5</v>
      </c>
    </row>
    <row r="2867" spans="1:26" x14ac:dyDescent="0.25">
      <c r="A2867" s="2" t="s">
        <v>7913</v>
      </c>
      <c r="B2867" s="2" t="s">
        <v>5036</v>
      </c>
      <c r="C2867" s="1">
        <v>45868</v>
      </c>
      <c r="D2867" s="3">
        <v>0.47708333333333336</v>
      </c>
      <c r="E2867" s="2" t="s">
        <v>5044</v>
      </c>
      <c r="F2867" s="2" t="s">
        <v>5042</v>
      </c>
      <c r="G2867" s="2">
        <v>22449</v>
      </c>
      <c r="H2867" s="2">
        <v>4</v>
      </c>
      <c r="I2867" s="2">
        <v>209</v>
      </c>
      <c r="J2867" s="2">
        <v>17295</v>
      </c>
      <c r="K2867" s="2">
        <v>12697</v>
      </c>
      <c r="L2867" s="2">
        <v>510</v>
      </c>
      <c r="M2867" s="2">
        <v>77</v>
      </c>
      <c r="N2867" s="2">
        <v>43</v>
      </c>
      <c r="O2867" s="2">
        <v>52</v>
      </c>
      <c r="P2867" s="2">
        <v>32</v>
      </c>
      <c r="Q2867" s="2">
        <v>225</v>
      </c>
      <c r="R2867" s="2">
        <v>27</v>
      </c>
      <c r="S2867" s="2" t="s">
        <v>31</v>
      </c>
      <c r="T2867" s="2">
        <f t="shared" si="308"/>
        <v>682</v>
      </c>
      <c r="U2867" s="4">
        <f t="shared" si="309"/>
        <v>5.371347562416319E-2</v>
      </c>
      <c r="V2867" s="4">
        <f t="shared" si="310"/>
        <v>0.56559312218807078</v>
      </c>
      <c r="W2867">
        <f t="shared" si="311"/>
        <v>11</v>
      </c>
      <c r="X2867" t="str">
        <f t="shared" si="312"/>
        <v>Wednesday</v>
      </c>
      <c r="Y2867" t="str">
        <f t="shared" si="313"/>
        <v>Jul</v>
      </c>
      <c r="Z2867" t="str">
        <f t="shared" si="314"/>
        <v>3-5</v>
      </c>
    </row>
    <row r="2868" spans="1:26" x14ac:dyDescent="0.25">
      <c r="A2868" s="2" t="s">
        <v>7914</v>
      </c>
      <c r="B2868" s="2" t="s">
        <v>5036</v>
      </c>
      <c r="C2868" s="1">
        <v>45868</v>
      </c>
      <c r="D2868" s="3">
        <v>0.48819444444444443</v>
      </c>
      <c r="E2868" s="2" t="s">
        <v>5054</v>
      </c>
      <c r="F2868" s="2" t="s">
        <v>5048</v>
      </c>
      <c r="G2868" s="2">
        <v>22552</v>
      </c>
      <c r="H2868" s="2">
        <v>4</v>
      </c>
      <c r="I2868" s="2">
        <v>1014</v>
      </c>
      <c r="J2868" s="2">
        <v>9079</v>
      </c>
      <c r="K2868" s="2">
        <v>8251</v>
      </c>
      <c r="L2868" s="2">
        <v>181</v>
      </c>
      <c r="M2868" s="2">
        <v>36</v>
      </c>
      <c r="N2868" s="2">
        <v>17</v>
      </c>
      <c r="O2868" s="2">
        <v>23</v>
      </c>
      <c r="P2868" s="2">
        <v>16</v>
      </c>
      <c r="Q2868" s="2">
        <v>169</v>
      </c>
      <c r="R2868" s="2">
        <v>18</v>
      </c>
      <c r="S2868" s="2" t="s">
        <v>31</v>
      </c>
      <c r="T2868" s="2">
        <f t="shared" si="308"/>
        <v>257</v>
      </c>
      <c r="U2868" s="4">
        <f t="shared" si="309"/>
        <v>3.114773966791904E-2</v>
      </c>
      <c r="V2868" s="4">
        <f t="shared" si="310"/>
        <v>0.36586555516140473</v>
      </c>
      <c r="W2868">
        <f t="shared" si="311"/>
        <v>11</v>
      </c>
      <c r="X2868" t="str">
        <f t="shared" si="312"/>
        <v>Wednesday</v>
      </c>
      <c r="Y2868" t="str">
        <f t="shared" si="313"/>
        <v>Jul</v>
      </c>
      <c r="Z2868" t="str">
        <f t="shared" si="314"/>
        <v>3-5</v>
      </c>
    </row>
    <row r="2869" spans="1:26" x14ac:dyDescent="0.25">
      <c r="A2869" s="2" t="s">
        <v>7915</v>
      </c>
      <c r="B2869" s="2" t="s">
        <v>5036</v>
      </c>
      <c r="C2869" s="1">
        <v>45868</v>
      </c>
      <c r="D2869" s="3">
        <v>0.49305555555555558</v>
      </c>
      <c r="E2869" s="2" t="s">
        <v>5046</v>
      </c>
      <c r="F2869" s="2" t="s">
        <v>5040</v>
      </c>
      <c r="G2869" s="2">
        <v>22752</v>
      </c>
      <c r="H2869" s="2">
        <v>5</v>
      </c>
      <c r="I2869" s="2">
        <v>370</v>
      </c>
      <c r="J2869" s="2">
        <v>9555</v>
      </c>
      <c r="K2869" s="2">
        <v>8169</v>
      </c>
      <c r="L2869" s="2">
        <v>97</v>
      </c>
      <c r="M2869" s="2">
        <v>15</v>
      </c>
      <c r="N2869" s="2">
        <v>13</v>
      </c>
      <c r="O2869" s="2">
        <v>20</v>
      </c>
      <c r="P2869" s="2">
        <v>182</v>
      </c>
      <c r="Q2869" s="2">
        <v>171</v>
      </c>
      <c r="R2869" s="2">
        <v>12</v>
      </c>
      <c r="S2869" s="2" t="s">
        <v>28</v>
      </c>
      <c r="T2869" s="2">
        <f t="shared" si="308"/>
        <v>145</v>
      </c>
      <c r="U2869" s="4">
        <f t="shared" si="309"/>
        <v>1.7750030603501041E-2</v>
      </c>
      <c r="V2869" s="4">
        <f t="shared" si="310"/>
        <v>0.35904535864978904</v>
      </c>
      <c r="W2869">
        <f t="shared" si="311"/>
        <v>11</v>
      </c>
      <c r="X2869" t="str">
        <f t="shared" si="312"/>
        <v>Wednesday</v>
      </c>
      <c r="Y2869" t="str">
        <f t="shared" si="313"/>
        <v>Jul</v>
      </c>
      <c r="Z2869" t="str">
        <f t="shared" si="314"/>
        <v>3-5</v>
      </c>
    </row>
    <row r="2870" spans="1:26" x14ac:dyDescent="0.25">
      <c r="A2870" s="2" t="s">
        <v>7916</v>
      </c>
      <c r="B2870" s="2" t="s">
        <v>5036</v>
      </c>
      <c r="C2870" s="1">
        <v>45868</v>
      </c>
      <c r="D2870" s="3">
        <v>0.51458333333333328</v>
      </c>
      <c r="E2870" s="2" t="s">
        <v>5054</v>
      </c>
      <c r="F2870" s="2" t="s">
        <v>5050</v>
      </c>
      <c r="G2870" s="2">
        <v>22817</v>
      </c>
      <c r="H2870" s="2">
        <v>4</v>
      </c>
      <c r="I2870" s="2">
        <v>1117</v>
      </c>
      <c r="J2870" s="2">
        <v>12041</v>
      </c>
      <c r="K2870" s="2">
        <v>8395</v>
      </c>
      <c r="L2870" s="2">
        <v>277</v>
      </c>
      <c r="M2870" s="2">
        <v>60</v>
      </c>
      <c r="N2870" s="2">
        <v>22</v>
      </c>
      <c r="O2870" s="2">
        <v>20</v>
      </c>
      <c r="P2870" s="2">
        <v>22</v>
      </c>
      <c r="Q2870" s="2">
        <v>245</v>
      </c>
      <c r="R2870" s="2">
        <v>18</v>
      </c>
      <c r="S2870" s="2" t="s">
        <v>31</v>
      </c>
      <c r="T2870" s="2">
        <f t="shared" si="308"/>
        <v>379</v>
      </c>
      <c r="U2870" s="4">
        <f t="shared" si="309"/>
        <v>4.5145920190589633E-2</v>
      </c>
      <c r="V2870" s="4">
        <f t="shared" si="310"/>
        <v>0.36792742253582855</v>
      </c>
      <c r="W2870">
        <f t="shared" si="311"/>
        <v>12</v>
      </c>
      <c r="X2870" t="str">
        <f t="shared" si="312"/>
        <v>Wednesday</v>
      </c>
      <c r="Y2870" t="str">
        <f t="shared" si="313"/>
        <v>Jul</v>
      </c>
      <c r="Z2870" t="str">
        <f t="shared" si="314"/>
        <v>3-5</v>
      </c>
    </row>
    <row r="2871" spans="1:26" x14ac:dyDescent="0.25">
      <c r="A2871" s="2" t="s">
        <v>7917</v>
      </c>
      <c r="B2871" s="2" t="s">
        <v>5036</v>
      </c>
      <c r="C2871" s="1">
        <v>45868</v>
      </c>
      <c r="D2871" s="3">
        <v>0.53402777777777777</v>
      </c>
      <c r="E2871" s="2" t="s">
        <v>16</v>
      </c>
      <c r="F2871" s="2" t="s">
        <v>5050</v>
      </c>
      <c r="G2871" s="2">
        <v>22760</v>
      </c>
      <c r="H2871" s="2">
        <v>7</v>
      </c>
      <c r="I2871" s="2">
        <v>348</v>
      </c>
      <c r="J2871" s="2">
        <v>6950</v>
      </c>
      <c r="K2871" s="2">
        <v>5454</v>
      </c>
      <c r="L2871" s="2">
        <v>176</v>
      </c>
      <c r="M2871" s="2">
        <v>18</v>
      </c>
      <c r="N2871" s="2">
        <v>10</v>
      </c>
      <c r="O2871" s="2">
        <v>11</v>
      </c>
      <c r="P2871" s="2">
        <v>9</v>
      </c>
      <c r="Q2871" s="2">
        <v>53</v>
      </c>
      <c r="R2871" s="2">
        <v>7</v>
      </c>
      <c r="S2871" s="2" t="s">
        <v>31</v>
      </c>
      <c r="T2871" s="2">
        <f t="shared" si="308"/>
        <v>215</v>
      </c>
      <c r="U2871" s="4">
        <f t="shared" si="309"/>
        <v>3.942060872753942E-2</v>
      </c>
      <c r="V2871" s="4">
        <f t="shared" si="310"/>
        <v>0.23963093145869949</v>
      </c>
      <c r="W2871">
        <f t="shared" si="311"/>
        <v>12</v>
      </c>
      <c r="X2871" t="str">
        <f t="shared" si="312"/>
        <v>Wednesday</v>
      </c>
      <c r="Y2871" t="str">
        <f t="shared" si="313"/>
        <v>Jul</v>
      </c>
      <c r="Z2871" t="str">
        <f t="shared" si="314"/>
        <v>6-10</v>
      </c>
    </row>
    <row r="2872" spans="1:26" x14ac:dyDescent="0.25">
      <c r="A2872" s="2" t="s">
        <v>7918</v>
      </c>
      <c r="B2872" s="2" t="s">
        <v>5036</v>
      </c>
      <c r="C2872" s="1">
        <v>45868</v>
      </c>
      <c r="D2872" s="3">
        <v>0.55902777777777779</v>
      </c>
      <c r="E2872" s="2" t="s">
        <v>5044</v>
      </c>
      <c r="F2872" s="2" t="s">
        <v>5040</v>
      </c>
      <c r="G2872" s="2">
        <v>22677</v>
      </c>
      <c r="H2872" s="2">
        <v>2</v>
      </c>
      <c r="I2872" s="2">
        <v>177</v>
      </c>
      <c r="J2872" s="2">
        <v>13793</v>
      </c>
      <c r="K2872" s="2">
        <v>12068</v>
      </c>
      <c r="L2872" s="2">
        <v>551</v>
      </c>
      <c r="M2872" s="2">
        <v>94</v>
      </c>
      <c r="N2872" s="2">
        <v>59</v>
      </c>
      <c r="O2872" s="2">
        <v>48</v>
      </c>
      <c r="P2872" s="2">
        <v>61</v>
      </c>
      <c r="Q2872" s="2">
        <v>335</v>
      </c>
      <c r="R2872" s="2">
        <v>35</v>
      </c>
      <c r="S2872" s="2" t="s">
        <v>31</v>
      </c>
      <c r="T2872" s="2">
        <f t="shared" si="308"/>
        <v>752</v>
      </c>
      <c r="U2872" s="4">
        <f t="shared" si="309"/>
        <v>6.2313556513092477E-2</v>
      </c>
      <c r="V2872" s="4">
        <f t="shared" si="310"/>
        <v>0.53216915817788946</v>
      </c>
      <c r="W2872">
        <f t="shared" si="311"/>
        <v>13</v>
      </c>
      <c r="X2872" t="str">
        <f t="shared" si="312"/>
        <v>Wednesday</v>
      </c>
      <c r="Y2872" t="str">
        <f t="shared" si="313"/>
        <v>Jul</v>
      </c>
      <c r="Z2872" t="str">
        <f t="shared" si="314"/>
        <v>0-2</v>
      </c>
    </row>
    <row r="2873" spans="1:26" x14ac:dyDescent="0.25">
      <c r="A2873" s="2" t="s">
        <v>7919</v>
      </c>
      <c r="B2873" s="2" t="s">
        <v>5036</v>
      </c>
      <c r="C2873" s="1">
        <v>45868</v>
      </c>
      <c r="D2873" s="3">
        <v>0.60138888888888886</v>
      </c>
      <c r="E2873" s="2" t="s">
        <v>5044</v>
      </c>
      <c r="F2873" s="2" t="s">
        <v>5052</v>
      </c>
      <c r="G2873" s="2">
        <v>22612</v>
      </c>
      <c r="H2873" s="2">
        <v>2</v>
      </c>
      <c r="I2873" s="2">
        <v>243</v>
      </c>
      <c r="J2873" s="2">
        <v>7888</v>
      </c>
      <c r="K2873" s="2">
        <v>6874</v>
      </c>
      <c r="L2873" s="2">
        <v>223</v>
      </c>
      <c r="M2873" s="2">
        <v>21</v>
      </c>
      <c r="N2873" s="2">
        <v>16</v>
      </c>
      <c r="O2873" s="2">
        <v>16</v>
      </c>
      <c r="P2873" s="2">
        <v>31</v>
      </c>
      <c r="Q2873" s="2">
        <v>201</v>
      </c>
      <c r="R2873" s="2">
        <v>19</v>
      </c>
      <c r="S2873" s="2" t="s">
        <v>31</v>
      </c>
      <c r="T2873" s="2">
        <f t="shared" si="308"/>
        <v>276</v>
      </c>
      <c r="U2873" s="4">
        <f t="shared" si="309"/>
        <v>4.0151294733779458E-2</v>
      </c>
      <c r="V2873" s="4">
        <f t="shared" si="310"/>
        <v>0.30399787723332744</v>
      </c>
      <c r="W2873">
        <f t="shared" si="311"/>
        <v>14</v>
      </c>
      <c r="X2873" t="str">
        <f t="shared" si="312"/>
        <v>Wednesday</v>
      </c>
      <c r="Y2873" t="str">
        <f t="shared" si="313"/>
        <v>Jul</v>
      </c>
      <c r="Z2873" t="str">
        <f t="shared" si="314"/>
        <v>0-2</v>
      </c>
    </row>
    <row r="2874" spans="1:26" x14ac:dyDescent="0.25">
      <c r="A2874" s="2" t="s">
        <v>7920</v>
      </c>
      <c r="B2874" s="2" t="s">
        <v>5036</v>
      </c>
      <c r="C2874" s="1">
        <v>45868</v>
      </c>
      <c r="D2874" s="3">
        <v>0.61111111111111116</v>
      </c>
      <c r="E2874" s="2" t="s">
        <v>5037</v>
      </c>
      <c r="F2874" s="2" t="s">
        <v>5040</v>
      </c>
      <c r="G2874" s="2">
        <v>22644</v>
      </c>
      <c r="H2874" s="2">
        <v>3</v>
      </c>
      <c r="I2874" s="2">
        <v>312</v>
      </c>
      <c r="J2874" s="2">
        <v>13665</v>
      </c>
      <c r="K2874" s="2">
        <v>11954</v>
      </c>
      <c r="L2874" s="2">
        <v>501</v>
      </c>
      <c r="M2874" s="2">
        <v>60</v>
      </c>
      <c r="N2874" s="2">
        <v>58</v>
      </c>
      <c r="O2874" s="2">
        <v>139</v>
      </c>
      <c r="P2874" s="2">
        <v>31</v>
      </c>
      <c r="Q2874" s="2">
        <v>359</v>
      </c>
      <c r="R2874" s="2">
        <v>29</v>
      </c>
      <c r="S2874" s="2" t="s">
        <v>31</v>
      </c>
      <c r="T2874" s="2">
        <f t="shared" si="308"/>
        <v>758</v>
      </c>
      <c r="U2874" s="4">
        <f t="shared" si="309"/>
        <v>6.3409737326417942E-2</v>
      </c>
      <c r="V2874" s="4">
        <f t="shared" si="310"/>
        <v>0.52791026320438084</v>
      </c>
      <c r="W2874">
        <f t="shared" si="311"/>
        <v>14</v>
      </c>
      <c r="X2874" t="str">
        <f t="shared" si="312"/>
        <v>Wednesday</v>
      </c>
      <c r="Y2874" t="str">
        <f t="shared" si="313"/>
        <v>Jul</v>
      </c>
      <c r="Z2874" t="str">
        <f t="shared" si="314"/>
        <v>3-5</v>
      </c>
    </row>
    <row r="2875" spans="1:26" x14ac:dyDescent="0.25">
      <c r="A2875" s="2" t="s">
        <v>7921</v>
      </c>
      <c r="B2875" s="2" t="s">
        <v>5036</v>
      </c>
      <c r="C2875" s="1">
        <v>45868</v>
      </c>
      <c r="D2875" s="3">
        <v>0.67222222222222228</v>
      </c>
      <c r="E2875" s="2" t="s">
        <v>5044</v>
      </c>
      <c r="F2875" s="2" t="s">
        <v>5040</v>
      </c>
      <c r="G2875" s="2">
        <v>22722</v>
      </c>
      <c r="H2875" s="2">
        <v>3</v>
      </c>
      <c r="I2875" s="2">
        <v>338</v>
      </c>
      <c r="J2875" s="2">
        <v>41109</v>
      </c>
      <c r="K2875" s="2">
        <v>34605</v>
      </c>
      <c r="L2875" s="2">
        <v>1230</v>
      </c>
      <c r="M2875" s="2">
        <v>238</v>
      </c>
      <c r="N2875" s="2">
        <v>119</v>
      </c>
      <c r="O2875" s="2">
        <v>127</v>
      </c>
      <c r="P2875" s="2">
        <v>137</v>
      </c>
      <c r="Q2875" s="2">
        <v>410</v>
      </c>
      <c r="R2875" s="2">
        <v>40</v>
      </c>
      <c r="S2875" s="2" t="s">
        <v>31</v>
      </c>
      <c r="T2875" s="2">
        <f t="shared" si="308"/>
        <v>1714</v>
      </c>
      <c r="U2875" s="4">
        <f t="shared" si="309"/>
        <v>4.9530414679959542E-2</v>
      </c>
      <c r="V2875" s="4">
        <f t="shared" si="310"/>
        <v>1.5229733298125165</v>
      </c>
      <c r="W2875">
        <f t="shared" si="311"/>
        <v>16</v>
      </c>
      <c r="X2875" t="str">
        <f t="shared" si="312"/>
        <v>Wednesday</v>
      </c>
      <c r="Y2875" t="str">
        <f t="shared" si="313"/>
        <v>Jul</v>
      </c>
      <c r="Z2875" t="str">
        <f t="shared" si="314"/>
        <v>3-5</v>
      </c>
    </row>
    <row r="2876" spans="1:26" x14ac:dyDescent="0.25">
      <c r="A2876" s="2" t="s">
        <v>7922</v>
      </c>
      <c r="B2876" s="2" t="s">
        <v>5036</v>
      </c>
      <c r="C2876" s="1">
        <v>45868</v>
      </c>
      <c r="D2876" s="3">
        <v>0.67986111111111114</v>
      </c>
      <c r="E2876" s="2" t="s">
        <v>5054</v>
      </c>
      <c r="F2876" s="2" t="s">
        <v>5048</v>
      </c>
      <c r="G2876" s="2">
        <v>22684</v>
      </c>
      <c r="H2876" s="2">
        <v>2</v>
      </c>
      <c r="I2876" s="2">
        <v>710</v>
      </c>
      <c r="J2876" s="2">
        <v>6140</v>
      </c>
      <c r="K2876" s="2">
        <v>4765</v>
      </c>
      <c r="L2876" s="2">
        <v>158</v>
      </c>
      <c r="M2876" s="2">
        <v>30</v>
      </c>
      <c r="N2876" s="2">
        <v>11</v>
      </c>
      <c r="O2876" s="2">
        <v>11</v>
      </c>
      <c r="P2876" s="2">
        <v>10</v>
      </c>
      <c r="Q2876" s="2">
        <v>99</v>
      </c>
      <c r="R2876" s="2">
        <v>8</v>
      </c>
      <c r="S2876" s="2" t="s">
        <v>31</v>
      </c>
      <c r="T2876" s="2">
        <f t="shared" si="308"/>
        <v>210</v>
      </c>
      <c r="U2876" s="4">
        <f t="shared" si="309"/>
        <v>4.4071353620146907E-2</v>
      </c>
      <c r="V2876" s="4">
        <f t="shared" si="310"/>
        <v>0.21005995415270676</v>
      </c>
      <c r="W2876">
        <f t="shared" si="311"/>
        <v>16</v>
      </c>
      <c r="X2876" t="str">
        <f t="shared" si="312"/>
        <v>Wednesday</v>
      </c>
      <c r="Y2876" t="str">
        <f t="shared" si="313"/>
        <v>Jul</v>
      </c>
      <c r="Z2876" t="str">
        <f t="shared" si="314"/>
        <v>0-2</v>
      </c>
    </row>
    <row r="2877" spans="1:26" x14ac:dyDescent="0.25">
      <c r="A2877" s="2" t="s">
        <v>7923</v>
      </c>
      <c r="B2877" s="2" t="s">
        <v>5036</v>
      </c>
      <c r="C2877" s="1">
        <v>45868</v>
      </c>
      <c r="D2877" s="3">
        <v>0.69861111111111107</v>
      </c>
      <c r="E2877" s="2" t="s">
        <v>5054</v>
      </c>
      <c r="F2877" s="2" t="s">
        <v>5040</v>
      </c>
      <c r="G2877" s="2">
        <v>22872</v>
      </c>
      <c r="H2877" s="2">
        <v>3</v>
      </c>
      <c r="I2877" s="2">
        <v>2322</v>
      </c>
      <c r="J2877" s="2">
        <v>10421</v>
      </c>
      <c r="K2877" s="2">
        <v>7497</v>
      </c>
      <c r="L2877" s="2">
        <v>260</v>
      </c>
      <c r="M2877" s="2">
        <v>55</v>
      </c>
      <c r="N2877" s="2">
        <v>13</v>
      </c>
      <c r="O2877" s="2">
        <v>22</v>
      </c>
      <c r="P2877" s="2">
        <v>17</v>
      </c>
      <c r="Q2877" s="2">
        <v>72</v>
      </c>
      <c r="R2877" s="2">
        <v>20</v>
      </c>
      <c r="S2877" s="2" t="s">
        <v>31</v>
      </c>
      <c r="T2877" s="2">
        <f t="shared" si="308"/>
        <v>350</v>
      </c>
      <c r="U2877" s="4">
        <f t="shared" si="309"/>
        <v>4.6685340802987862E-2</v>
      </c>
      <c r="V2877" s="4">
        <f t="shared" si="310"/>
        <v>0.3277806925498426</v>
      </c>
      <c r="W2877">
        <f t="shared" si="311"/>
        <v>16</v>
      </c>
      <c r="X2877" t="str">
        <f t="shared" si="312"/>
        <v>Wednesday</v>
      </c>
      <c r="Y2877" t="str">
        <f t="shared" si="313"/>
        <v>Jul</v>
      </c>
      <c r="Z2877" t="str">
        <f t="shared" si="314"/>
        <v>3-5</v>
      </c>
    </row>
    <row r="2878" spans="1:26" x14ac:dyDescent="0.25">
      <c r="A2878" s="2" t="s">
        <v>7924</v>
      </c>
      <c r="B2878" s="2" t="s">
        <v>5036</v>
      </c>
      <c r="C2878" s="1">
        <v>45868</v>
      </c>
      <c r="D2878" s="3">
        <v>0.71875</v>
      </c>
      <c r="E2878" s="2" t="s">
        <v>5054</v>
      </c>
      <c r="F2878" s="2" t="s">
        <v>5052</v>
      </c>
      <c r="G2878" s="2">
        <v>22610</v>
      </c>
      <c r="H2878" s="2">
        <v>5</v>
      </c>
      <c r="I2878" s="2">
        <v>897</v>
      </c>
      <c r="J2878" s="2">
        <v>5453</v>
      </c>
      <c r="K2878" s="2">
        <v>3769</v>
      </c>
      <c r="L2878" s="2">
        <v>119</v>
      </c>
      <c r="M2878" s="2">
        <v>26</v>
      </c>
      <c r="N2878" s="2">
        <v>10</v>
      </c>
      <c r="O2878" s="2">
        <v>13</v>
      </c>
      <c r="P2878" s="2">
        <v>11</v>
      </c>
      <c r="Q2878" s="2">
        <v>81</v>
      </c>
      <c r="R2878" s="2">
        <v>4</v>
      </c>
      <c r="S2878" s="2" t="s">
        <v>31</v>
      </c>
      <c r="T2878" s="2">
        <f t="shared" si="308"/>
        <v>168</v>
      </c>
      <c r="U2878" s="4">
        <f t="shared" si="309"/>
        <v>4.4574157601485802E-2</v>
      </c>
      <c r="V2878" s="4">
        <f t="shared" si="310"/>
        <v>0.16669615214506855</v>
      </c>
      <c r="W2878">
        <f t="shared" si="311"/>
        <v>17</v>
      </c>
      <c r="X2878" t="str">
        <f t="shared" si="312"/>
        <v>Wednesday</v>
      </c>
      <c r="Y2878" t="str">
        <f t="shared" si="313"/>
        <v>Jul</v>
      </c>
      <c r="Z2878" t="str">
        <f t="shared" si="314"/>
        <v>3-5</v>
      </c>
    </row>
    <row r="2879" spans="1:26" x14ac:dyDescent="0.25">
      <c r="A2879" s="2" t="s">
        <v>7925</v>
      </c>
      <c r="B2879" s="2" t="s">
        <v>5036</v>
      </c>
      <c r="C2879" s="1">
        <v>45868</v>
      </c>
      <c r="D2879" s="3">
        <v>0.72083333333333333</v>
      </c>
      <c r="E2879" s="2" t="s">
        <v>5054</v>
      </c>
      <c r="F2879" s="2" t="s">
        <v>5038</v>
      </c>
      <c r="G2879" s="2">
        <v>22738</v>
      </c>
      <c r="H2879" s="2">
        <v>4</v>
      </c>
      <c r="I2879" s="2">
        <v>605</v>
      </c>
      <c r="J2879" s="2">
        <v>8185</v>
      </c>
      <c r="K2879" s="2">
        <v>7547</v>
      </c>
      <c r="L2879" s="2">
        <v>177</v>
      </c>
      <c r="M2879" s="2">
        <v>54</v>
      </c>
      <c r="N2879" s="2">
        <v>16</v>
      </c>
      <c r="O2879" s="2">
        <v>17</v>
      </c>
      <c r="P2879" s="2">
        <v>26</v>
      </c>
      <c r="Q2879" s="2">
        <v>94</v>
      </c>
      <c r="R2879" s="2">
        <v>18</v>
      </c>
      <c r="S2879" s="2" t="s">
        <v>31</v>
      </c>
      <c r="T2879" s="2">
        <f t="shared" si="308"/>
        <v>264</v>
      </c>
      <c r="U2879" s="4">
        <f t="shared" si="309"/>
        <v>3.4980787067709025E-2</v>
      </c>
      <c r="V2879" s="4">
        <f t="shared" si="310"/>
        <v>0.33191133784853549</v>
      </c>
      <c r="W2879">
        <f t="shared" si="311"/>
        <v>17</v>
      </c>
      <c r="X2879" t="str">
        <f t="shared" si="312"/>
        <v>Wednesday</v>
      </c>
      <c r="Y2879" t="str">
        <f t="shared" si="313"/>
        <v>Jul</v>
      </c>
      <c r="Z2879" t="str">
        <f t="shared" si="314"/>
        <v>3-5</v>
      </c>
    </row>
    <row r="2880" spans="1:26" x14ac:dyDescent="0.25">
      <c r="A2880" s="2" t="s">
        <v>7926</v>
      </c>
      <c r="B2880" s="2" t="s">
        <v>5036</v>
      </c>
      <c r="C2880" s="1">
        <v>45868</v>
      </c>
      <c r="D2880" s="3">
        <v>0.79027777777777775</v>
      </c>
      <c r="E2880" s="2" t="s">
        <v>5044</v>
      </c>
      <c r="F2880" s="2" t="s">
        <v>5040</v>
      </c>
      <c r="G2880" s="2">
        <v>22667</v>
      </c>
      <c r="H2880" s="2">
        <v>6</v>
      </c>
      <c r="I2880" s="2">
        <v>238</v>
      </c>
      <c r="J2880" s="2">
        <v>13307</v>
      </c>
      <c r="K2880" s="2">
        <v>12151</v>
      </c>
      <c r="L2880" s="2">
        <v>450</v>
      </c>
      <c r="M2880" s="2">
        <v>49</v>
      </c>
      <c r="N2880" s="2">
        <v>30</v>
      </c>
      <c r="O2880" s="2">
        <v>28</v>
      </c>
      <c r="P2880" s="2">
        <v>18</v>
      </c>
      <c r="Q2880" s="2">
        <v>336</v>
      </c>
      <c r="R2880" s="2">
        <v>38</v>
      </c>
      <c r="S2880" s="2" t="s">
        <v>31</v>
      </c>
      <c r="T2880" s="2">
        <f t="shared" si="308"/>
        <v>557</v>
      </c>
      <c r="U2880" s="4">
        <f t="shared" si="309"/>
        <v>4.5839848572133982E-2</v>
      </c>
      <c r="V2880" s="4">
        <f t="shared" si="310"/>
        <v>0.53606564609343976</v>
      </c>
      <c r="W2880">
        <f t="shared" si="311"/>
        <v>18</v>
      </c>
      <c r="X2880" t="str">
        <f t="shared" si="312"/>
        <v>Wednesday</v>
      </c>
      <c r="Y2880" t="str">
        <f t="shared" si="313"/>
        <v>Jul</v>
      </c>
      <c r="Z2880" t="str">
        <f t="shared" si="314"/>
        <v>6-10</v>
      </c>
    </row>
    <row r="2881" spans="1:26" x14ac:dyDescent="0.25">
      <c r="A2881" s="2" t="s">
        <v>7927</v>
      </c>
      <c r="B2881" s="2" t="s">
        <v>5036</v>
      </c>
      <c r="C2881" s="1">
        <v>45869</v>
      </c>
      <c r="D2881" s="3">
        <v>0.33958333333333335</v>
      </c>
      <c r="E2881" s="2" t="s">
        <v>5054</v>
      </c>
      <c r="F2881" s="2" t="s">
        <v>5042</v>
      </c>
      <c r="G2881" s="2">
        <v>22773</v>
      </c>
      <c r="H2881" s="2">
        <v>3</v>
      </c>
      <c r="I2881" s="2">
        <v>983</v>
      </c>
      <c r="J2881" s="2">
        <v>16595</v>
      </c>
      <c r="K2881" s="2">
        <v>15070</v>
      </c>
      <c r="L2881" s="2">
        <v>376</v>
      </c>
      <c r="M2881" s="2">
        <v>104</v>
      </c>
      <c r="N2881" s="2">
        <v>32</v>
      </c>
      <c r="O2881" s="2">
        <v>63</v>
      </c>
      <c r="P2881" s="2">
        <v>14</v>
      </c>
      <c r="Q2881" s="2">
        <v>431</v>
      </c>
      <c r="R2881" s="2">
        <v>16</v>
      </c>
      <c r="S2881" s="2" t="s">
        <v>28</v>
      </c>
      <c r="T2881" s="2">
        <f t="shared" si="308"/>
        <v>575</v>
      </c>
      <c r="U2881" s="4">
        <f t="shared" si="309"/>
        <v>3.8155275381552757E-2</v>
      </c>
      <c r="V2881" s="4">
        <f t="shared" si="310"/>
        <v>0.66174856189347031</v>
      </c>
      <c r="W2881">
        <f t="shared" si="311"/>
        <v>8</v>
      </c>
      <c r="X2881" t="str">
        <f t="shared" si="312"/>
        <v>Thursday</v>
      </c>
      <c r="Y2881" t="str">
        <f t="shared" si="313"/>
        <v>Jul</v>
      </c>
      <c r="Z2881" t="str">
        <f t="shared" si="314"/>
        <v>3-5</v>
      </c>
    </row>
    <row r="2882" spans="1:26" x14ac:dyDescent="0.25">
      <c r="A2882" s="2" t="s">
        <v>7928</v>
      </c>
      <c r="B2882" s="2" t="s">
        <v>5036</v>
      </c>
      <c r="C2882" s="1">
        <v>45869</v>
      </c>
      <c r="D2882" s="3">
        <v>0.34166666666666667</v>
      </c>
      <c r="E2882" s="2" t="s">
        <v>16</v>
      </c>
      <c r="F2882" s="2" t="s">
        <v>5048</v>
      </c>
      <c r="G2882" s="2">
        <v>22689</v>
      </c>
      <c r="H2882" s="2">
        <v>3</v>
      </c>
      <c r="I2882" s="2">
        <v>746</v>
      </c>
      <c r="J2882" s="2">
        <v>21190</v>
      </c>
      <c r="K2882" s="2">
        <v>15364</v>
      </c>
      <c r="L2882" s="2">
        <v>325</v>
      </c>
      <c r="M2882" s="2">
        <v>45</v>
      </c>
      <c r="N2882" s="2">
        <v>28</v>
      </c>
      <c r="O2882" s="2">
        <v>40</v>
      </c>
      <c r="P2882" s="2">
        <v>50</v>
      </c>
      <c r="Q2882" s="2">
        <v>128</v>
      </c>
      <c r="R2882" s="2">
        <v>32</v>
      </c>
      <c r="S2882" s="2" t="s">
        <v>31</v>
      </c>
      <c r="T2882" s="2">
        <f t="shared" ref="T2882:T2945" si="315">SUM(L2882:O2882)</f>
        <v>438</v>
      </c>
      <c r="U2882" s="4">
        <f t="shared" ref="U2882:U2945" si="316">T2882/K2882</f>
        <v>2.8508200989325695E-2</v>
      </c>
      <c r="V2882" s="4">
        <f t="shared" ref="V2882:V2945" si="317">K2882/G2882</f>
        <v>0.67715633126184493</v>
      </c>
      <c r="W2882">
        <f t="shared" ref="W2882:W2945" si="318">HOUR(D2882)</f>
        <v>8</v>
      </c>
      <c r="X2882" t="str">
        <f t="shared" ref="X2882:X2945" si="319">TEXT(C2882,"dddd")</f>
        <v>Thursday</v>
      </c>
      <c r="Y2882" t="str">
        <f t="shared" ref="Y2882:Y2945" si="320">TEXT(C2882,"mmm")</f>
        <v>Jul</v>
      </c>
      <c r="Z2882" t="str">
        <f t="shared" ref="Z2882:Z2945" si="321">IF(H2882&lt;=2,"0-2",IF(H2882&lt;=5,"3-5",IF(H2882&lt;=10,"6-10","11+")))</f>
        <v>3-5</v>
      </c>
    </row>
    <row r="2883" spans="1:26" x14ac:dyDescent="0.25">
      <c r="A2883" s="2" t="s">
        <v>7929</v>
      </c>
      <c r="B2883" s="2" t="s">
        <v>5036</v>
      </c>
      <c r="C2883" s="1">
        <v>45869</v>
      </c>
      <c r="D2883" s="3">
        <v>0.37222222222222223</v>
      </c>
      <c r="E2883" s="2" t="s">
        <v>5037</v>
      </c>
      <c r="F2883" s="2" t="s">
        <v>5050</v>
      </c>
      <c r="G2883" s="2">
        <v>22553</v>
      </c>
      <c r="H2883" s="2">
        <v>5</v>
      </c>
      <c r="I2883" s="2">
        <v>548</v>
      </c>
      <c r="J2883" s="2">
        <v>28858</v>
      </c>
      <c r="K2883" s="2">
        <v>22437</v>
      </c>
      <c r="L2883" s="2">
        <v>722</v>
      </c>
      <c r="M2883" s="2">
        <v>148</v>
      </c>
      <c r="N2883" s="2">
        <v>114</v>
      </c>
      <c r="O2883" s="2">
        <v>248</v>
      </c>
      <c r="P2883" s="2">
        <v>201</v>
      </c>
      <c r="Q2883" s="2">
        <v>819</v>
      </c>
      <c r="R2883" s="2">
        <v>76</v>
      </c>
      <c r="S2883" s="2" t="s">
        <v>28</v>
      </c>
      <c r="T2883" s="2">
        <f t="shared" si="315"/>
        <v>1232</v>
      </c>
      <c r="U2883" s="4">
        <f t="shared" si="316"/>
        <v>5.4909301600035654E-2</v>
      </c>
      <c r="V2883" s="4">
        <f t="shared" si="317"/>
        <v>0.99485656010286883</v>
      </c>
      <c r="W2883">
        <f t="shared" si="318"/>
        <v>8</v>
      </c>
      <c r="X2883" t="str">
        <f t="shared" si="319"/>
        <v>Thursday</v>
      </c>
      <c r="Y2883" t="str">
        <f t="shared" si="320"/>
        <v>Jul</v>
      </c>
      <c r="Z2883" t="str">
        <f t="shared" si="321"/>
        <v>3-5</v>
      </c>
    </row>
    <row r="2884" spans="1:26" x14ac:dyDescent="0.25">
      <c r="A2884" s="2" t="s">
        <v>7930</v>
      </c>
      <c r="B2884" s="2" t="s">
        <v>5036</v>
      </c>
      <c r="C2884" s="1">
        <v>45869</v>
      </c>
      <c r="D2884" s="3">
        <v>0.375</v>
      </c>
      <c r="E2884" s="2" t="s">
        <v>5054</v>
      </c>
      <c r="F2884" s="2" t="s">
        <v>5052</v>
      </c>
      <c r="G2884" s="2">
        <v>22674</v>
      </c>
      <c r="H2884" s="2">
        <v>3</v>
      </c>
      <c r="I2884" s="2">
        <v>620</v>
      </c>
      <c r="J2884" s="2">
        <v>13421</v>
      </c>
      <c r="K2884" s="2">
        <v>9788</v>
      </c>
      <c r="L2884" s="2">
        <v>241</v>
      </c>
      <c r="M2884" s="2">
        <v>60</v>
      </c>
      <c r="N2884" s="2">
        <v>18</v>
      </c>
      <c r="O2884" s="2">
        <v>26</v>
      </c>
      <c r="P2884" s="2">
        <v>28</v>
      </c>
      <c r="Q2884" s="2">
        <v>112</v>
      </c>
      <c r="R2884" s="2">
        <v>22</v>
      </c>
      <c r="S2884" s="2" t="s">
        <v>31</v>
      </c>
      <c r="T2884" s="2">
        <f t="shared" si="315"/>
        <v>345</v>
      </c>
      <c r="U2884" s="4">
        <f t="shared" si="316"/>
        <v>3.5247241520228852E-2</v>
      </c>
      <c r="V2884" s="4">
        <f t="shared" si="317"/>
        <v>0.43168386698421102</v>
      </c>
      <c r="W2884">
        <f t="shared" si="318"/>
        <v>9</v>
      </c>
      <c r="X2884" t="str">
        <f t="shared" si="319"/>
        <v>Thursday</v>
      </c>
      <c r="Y2884" t="str">
        <f t="shared" si="320"/>
        <v>Jul</v>
      </c>
      <c r="Z2884" t="str">
        <f t="shared" si="321"/>
        <v>3-5</v>
      </c>
    </row>
    <row r="2885" spans="1:26" x14ac:dyDescent="0.25">
      <c r="A2885" s="2" t="s">
        <v>7931</v>
      </c>
      <c r="B2885" s="2" t="s">
        <v>5036</v>
      </c>
      <c r="C2885" s="1">
        <v>45869</v>
      </c>
      <c r="D2885" s="3">
        <v>0.40763888888888888</v>
      </c>
      <c r="E2885" s="2" t="s">
        <v>5054</v>
      </c>
      <c r="F2885" s="2" t="s">
        <v>5040</v>
      </c>
      <c r="G2885" s="2">
        <v>22609</v>
      </c>
      <c r="H2885" s="2">
        <v>2</v>
      </c>
      <c r="I2885" s="2">
        <v>1504</v>
      </c>
      <c r="J2885" s="2">
        <v>12817</v>
      </c>
      <c r="K2885" s="2">
        <v>10720</v>
      </c>
      <c r="L2885" s="2">
        <v>314</v>
      </c>
      <c r="M2885" s="2">
        <v>61</v>
      </c>
      <c r="N2885" s="2">
        <v>21</v>
      </c>
      <c r="O2885" s="2">
        <v>35</v>
      </c>
      <c r="P2885" s="2">
        <v>18</v>
      </c>
      <c r="Q2885" s="2">
        <v>304</v>
      </c>
      <c r="R2885" s="2">
        <v>20</v>
      </c>
      <c r="S2885" s="2" t="s">
        <v>31</v>
      </c>
      <c r="T2885" s="2">
        <f t="shared" si="315"/>
        <v>431</v>
      </c>
      <c r="U2885" s="4">
        <f t="shared" si="316"/>
        <v>4.0205223880597017E-2</v>
      </c>
      <c r="V2885" s="4">
        <f t="shared" si="317"/>
        <v>0.47414746339953118</v>
      </c>
      <c r="W2885">
        <f t="shared" si="318"/>
        <v>9</v>
      </c>
      <c r="X2885" t="str">
        <f t="shared" si="319"/>
        <v>Thursday</v>
      </c>
      <c r="Y2885" t="str">
        <f t="shared" si="320"/>
        <v>Jul</v>
      </c>
      <c r="Z2885" t="str">
        <f t="shared" si="321"/>
        <v>0-2</v>
      </c>
    </row>
    <row r="2886" spans="1:26" x14ac:dyDescent="0.25">
      <c r="A2886" s="2" t="s">
        <v>7932</v>
      </c>
      <c r="B2886" s="2" t="s">
        <v>5036</v>
      </c>
      <c r="C2886" s="1">
        <v>45869</v>
      </c>
      <c r="D2886" s="3">
        <v>0.42152777777777778</v>
      </c>
      <c r="E2886" s="2" t="s">
        <v>16</v>
      </c>
      <c r="F2886" s="2" t="s">
        <v>5050</v>
      </c>
      <c r="G2886" s="2">
        <v>22595</v>
      </c>
      <c r="H2886" s="2">
        <v>3</v>
      </c>
      <c r="I2886" s="2">
        <v>195</v>
      </c>
      <c r="J2886" s="2">
        <v>17905</v>
      </c>
      <c r="K2886" s="2">
        <v>13241</v>
      </c>
      <c r="L2886" s="2">
        <v>421</v>
      </c>
      <c r="M2886" s="2">
        <v>34</v>
      </c>
      <c r="N2886" s="2">
        <v>28</v>
      </c>
      <c r="O2886" s="2">
        <v>28</v>
      </c>
      <c r="P2886" s="2">
        <v>63</v>
      </c>
      <c r="Q2886" s="2">
        <v>364</v>
      </c>
      <c r="R2886" s="2">
        <v>15</v>
      </c>
      <c r="S2886" s="2" t="s">
        <v>31</v>
      </c>
      <c r="T2886" s="2">
        <f t="shared" si="315"/>
        <v>511</v>
      </c>
      <c r="U2886" s="4">
        <f t="shared" si="316"/>
        <v>3.8592251340533193E-2</v>
      </c>
      <c r="V2886" s="4">
        <f t="shared" si="317"/>
        <v>0.58601460500110647</v>
      </c>
      <c r="W2886">
        <f t="shared" si="318"/>
        <v>10</v>
      </c>
      <c r="X2886" t="str">
        <f t="shared" si="319"/>
        <v>Thursday</v>
      </c>
      <c r="Y2886" t="str">
        <f t="shared" si="320"/>
        <v>Jul</v>
      </c>
      <c r="Z2886" t="str">
        <f t="shared" si="321"/>
        <v>3-5</v>
      </c>
    </row>
    <row r="2887" spans="1:26" x14ac:dyDescent="0.25">
      <c r="A2887" s="2" t="s">
        <v>7933</v>
      </c>
      <c r="B2887" s="2" t="s">
        <v>5036</v>
      </c>
      <c r="C2887" s="1">
        <v>45869</v>
      </c>
      <c r="D2887" s="3">
        <v>0.49513888888888891</v>
      </c>
      <c r="E2887" s="2" t="s">
        <v>5037</v>
      </c>
      <c r="F2887" s="2" t="s">
        <v>5042</v>
      </c>
      <c r="G2887" s="2">
        <v>22787</v>
      </c>
      <c r="H2887" s="2">
        <v>4</v>
      </c>
      <c r="I2887" s="2">
        <v>405</v>
      </c>
      <c r="J2887" s="2">
        <v>22172</v>
      </c>
      <c r="K2887" s="2">
        <v>18029</v>
      </c>
      <c r="L2887" s="2">
        <v>804</v>
      </c>
      <c r="M2887" s="2">
        <v>122</v>
      </c>
      <c r="N2887" s="2">
        <v>96</v>
      </c>
      <c r="O2887" s="2">
        <v>197</v>
      </c>
      <c r="P2887" s="2">
        <v>177</v>
      </c>
      <c r="Q2887" s="2">
        <v>364</v>
      </c>
      <c r="R2887" s="2">
        <v>42</v>
      </c>
      <c r="S2887" s="2" t="s">
        <v>31</v>
      </c>
      <c r="T2887" s="2">
        <f t="shared" si="315"/>
        <v>1219</v>
      </c>
      <c r="U2887" s="4">
        <f t="shared" si="316"/>
        <v>6.76132896999279E-2</v>
      </c>
      <c r="V2887" s="4">
        <f t="shared" si="317"/>
        <v>0.79119673498047127</v>
      </c>
      <c r="W2887">
        <f t="shared" si="318"/>
        <v>11</v>
      </c>
      <c r="X2887" t="str">
        <f t="shared" si="319"/>
        <v>Thursday</v>
      </c>
      <c r="Y2887" t="str">
        <f t="shared" si="320"/>
        <v>Jul</v>
      </c>
      <c r="Z2887" t="str">
        <f t="shared" si="321"/>
        <v>3-5</v>
      </c>
    </row>
    <row r="2888" spans="1:26" x14ac:dyDescent="0.25">
      <c r="A2888" s="2" t="s">
        <v>7934</v>
      </c>
      <c r="B2888" s="2" t="s">
        <v>5036</v>
      </c>
      <c r="C2888" s="1">
        <v>45869</v>
      </c>
      <c r="D2888" s="3">
        <v>0.5229166666666667</v>
      </c>
      <c r="E2888" s="2" t="s">
        <v>5054</v>
      </c>
      <c r="F2888" s="2" t="s">
        <v>5040</v>
      </c>
      <c r="G2888" s="2">
        <v>22905</v>
      </c>
      <c r="H2888" s="2">
        <v>3</v>
      </c>
      <c r="I2888" s="2">
        <v>1051</v>
      </c>
      <c r="J2888" s="2">
        <v>14631</v>
      </c>
      <c r="K2888" s="2">
        <v>11991</v>
      </c>
      <c r="L2888" s="2">
        <v>390</v>
      </c>
      <c r="M2888" s="2">
        <v>97</v>
      </c>
      <c r="N2888" s="2">
        <v>33</v>
      </c>
      <c r="O2888" s="2">
        <v>33</v>
      </c>
      <c r="P2888" s="2">
        <v>9</v>
      </c>
      <c r="Q2888" s="2">
        <v>135</v>
      </c>
      <c r="R2888" s="2">
        <v>17</v>
      </c>
      <c r="S2888" s="2" t="s">
        <v>31</v>
      </c>
      <c r="T2888" s="2">
        <f t="shared" si="315"/>
        <v>553</v>
      </c>
      <c r="U2888" s="4">
        <f t="shared" si="316"/>
        <v>4.6117921774664332E-2</v>
      </c>
      <c r="V2888" s="4">
        <f t="shared" si="317"/>
        <v>0.52351015062213491</v>
      </c>
      <c r="W2888">
        <f t="shared" si="318"/>
        <v>12</v>
      </c>
      <c r="X2888" t="str">
        <f t="shared" si="319"/>
        <v>Thursday</v>
      </c>
      <c r="Y2888" t="str">
        <f t="shared" si="320"/>
        <v>Jul</v>
      </c>
      <c r="Z2888" t="str">
        <f t="shared" si="321"/>
        <v>3-5</v>
      </c>
    </row>
    <row r="2889" spans="1:26" x14ac:dyDescent="0.25">
      <c r="A2889" s="2" t="s">
        <v>7935</v>
      </c>
      <c r="B2889" s="2" t="s">
        <v>5036</v>
      </c>
      <c r="C2889" s="1">
        <v>45869</v>
      </c>
      <c r="D2889" s="3">
        <v>0.5229166666666667</v>
      </c>
      <c r="E2889" s="2" t="s">
        <v>5044</v>
      </c>
      <c r="F2889" s="2" t="s">
        <v>5050</v>
      </c>
      <c r="G2889" s="2">
        <v>22601</v>
      </c>
      <c r="H2889" s="2">
        <v>3</v>
      </c>
      <c r="I2889" s="2">
        <v>418</v>
      </c>
      <c r="J2889" s="2">
        <v>12571</v>
      </c>
      <c r="K2889" s="2">
        <v>10428</v>
      </c>
      <c r="L2889" s="2">
        <v>507</v>
      </c>
      <c r="M2889" s="2">
        <v>53</v>
      </c>
      <c r="N2889" s="2">
        <v>33</v>
      </c>
      <c r="O2889" s="2">
        <v>46</v>
      </c>
      <c r="P2889" s="2">
        <v>58</v>
      </c>
      <c r="Q2889" s="2">
        <v>202</v>
      </c>
      <c r="R2889" s="2">
        <v>14</v>
      </c>
      <c r="S2889" s="2" t="s">
        <v>31</v>
      </c>
      <c r="T2889" s="2">
        <f t="shared" si="315"/>
        <v>639</v>
      </c>
      <c r="U2889" s="4">
        <f t="shared" si="316"/>
        <v>6.1277330264672039E-2</v>
      </c>
      <c r="V2889" s="4">
        <f t="shared" si="317"/>
        <v>0.46139551347285518</v>
      </c>
      <c r="W2889">
        <f t="shared" si="318"/>
        <v>12</v>
      </c>
      <c r="X2889" t="str">
        <f t="shared" si="319"/>
        <v>Thursday</v>
      </c>
      <c r="Y2889" t="str">
        <f t="shared" si="320"/>
        <v>Jul</v>
      </c>
      <c r="Z2889" t="str">
        <f t="shared" si="321"/>
        <v>3-5</v>
      </c>
    </row>
    <row r="2890" spans="1:26" x14ac:dyDescent="0.25">
      <c r="A2890" s="2" t="s">
        <v>7936</v>
      </c>
      <c r="B2890" s="2" t="s">
        <v>5036</v>
      </c>
      <c r="C2890" s="1">
        <v>45869</v>
      </c>
      <c r="D2890" s="3">
        <v>0.52430555555555558</v>
      </c>
      <c r="E2890" s="2" t="s">
        <v>16</v>
      </c>
      <c r="F2890" s="2" t="s">
        <v>5038</v>
      </c>
      <c r="G2890" s="2">
        <v>22615</v>
      </c>
      <c r="H2890" s="2">
        <v>5</v>
      </c>
      <c r="I2890" s="2">
        <v>306</v>
      </c>
      <c r="J2890" s="2">
        <v>13516</v>
      </c>
      <c r="K2890" s="2">
        <v>9528</v>
      </c>
      <c r="L2890" s="2">
        <v>151</v>
      </c>
      <c r="M2890" s="2">
        <v>19</v>
      </c>
      <c r="N2890" s="2">
        <v>12</v>
      </c>
      <c r="O2890" s="2">
        <v>18</v>
      </c>
      <c r="P2890" s="2">
        <v>66</v>
      </c>
      <c r="Q2890" s="2">
        <v>125</v>
      </c>
      <c r="R2890" s="2">
        <v>16</v>
      </c>
      <c r="S2890" s="2" t="s">
        <v>31</v>
      </c>
      <c r="T2890" s="2">
        <f t="shared" si="315"/>
        <v>200</v>
      </c>
      <c r="U2890" s="4">
        <f t="shared" si="316"/>
        <v>2.0990764063811923E-2</v>
      </c>
      <c r="V2890" s="4">
        <f t="shared" si="317"/>
        <v>0.42131328764094628</v>
      </c>
      <c r="W2890">
        <f t="shared" si="318"/>
        <v>12</v>
      </c>
      <c r="X2890" t="str">
        <f t="shared" si="319"/>
        <v>Thursday</v>
      </c>
      <c r="Y2890" t="str">
        <f t="shared" si="320"/>
        <v>Jul</v>
      </c>
      <c r="Z2890" t="str">
        <f t="shared" si="321"/>
        <v>3-5</v>
      </c>
    </row>
    <row r="2891" spans="1:26" x14ac:dyDescent="0.25">
      <c r="A2891" s="2" t="s">
        <v>7937</v>
      </c>
      <c r="B2891" s="2" t="s">
        <v>5036</v>
      </c>
      <c r="C2891" s="1">
        <v>45869</v>
      </c>
      <c r="D2891" s="3">
        <v>0.6479166666666667</v>
      </c>
      <c r="E2891" s="2" t="s">
        <v>16</v>
      </c>
      <c r="F2891" s="2" t="s">
        <v>5048</v>
      </c>
      <c r="G2891" s="2">
        <v>22624</v>
      </c>
      <c r="H2891" s="2">
        <v>7</v>
      </c>
      <c r="I2891" s="2">
        <v>388</v>
      </c>
      <c r="J2891" s="2">
        <v>12514</v>
      </c>
      <c r="K2891" s="2">
        <v>8957</v>
      </c>
      <c r="L2891" s="2">
        <v>212</v>
      </c>
      <c r="M2891" s="2">
        <v>21</v>
      </c>
      <c r="N2891" s="2">
        <v>12</v>
      </c>
      <c r="O2891" s="2">
        <v>16</v>
      </c>
      <c r="P2891" s="2">
        <v>23</v>
      </c>
      <c r="Q2891" s="2">
        <v>98</v>
      </c>
      <c r="R2891" s="2">
        <v>26</v>
      </c>
      <c r="S2891" s="2" t="s">
        <v>31</v>
      </c>
      <c r="T2891" s="2">
        <f t="shared" si="315"/>
        <v>261</v>
      </c>
      <c r="U2891" s="4">
        <f t="shared" si="316"/>
        <v>2.9139220721223623E-2</v>
      </c>
      <c r="V2891" s="4">
        <f t="shared" si="317"/>
        <v>0.39590700141442714</v>
      </c>
      <c r="W2891">
        <f t="shared" si="318"/>
        <v>15</v>
      </c>
      <c r="X2891" t="str">
        <f t="shared" si="319"/>
        <v>Thursday</v>
      </c>
      <c r="Y2891" t="str">
        <f t="shared" si="320"/>
        <v>Jul</v>
      </c>
      <c r="Z2891" t="str">
        <f t="shared" si="321"/>
        <v>6-10</v>
      </c>
    </row>
    <row r="2892" spans="1:26" x14ac:dyDescent="0.25">
      <c r="A2892" s="2" t="s">
        <v>7938</v>
      </c>
      <c r="B2892" s="2" t="s">
        <v>5036</v>
      </c>
      <c r="C2892" s="1">
        <v>45869</v>
      </c>
      <c r="D2892" s="3">
        <v>0.65</v>
      </c>
      <c r="E2892" s="2" t="s">
        <v>5046</v>
      </c>
      <c r="F2892" s="2" t="s">
        <v>5050</v>
      </c>
      <c r="G2892" s="2">
        <v>22710</v>
      </c>
      <c r="H2892" s="2">
        <v>2</v>
      </c>
      <c r="I2892" s="2">
        <v>180</v>
      </c>
      <c r="J2892" s="2">
        <v>5616</v>
      </c>
      <c r="K2892" s="2">
        <v>4762</v>
      </c>
      <c r="L2892" s="2">
        <v>55</v>
      </c>
      <c r="M2892" s="2">
        <v>8</v>
      </c>
      <c r="N2892" s="2">
        <v>7</v>
      </c>
      <c r="O2892" s="2">
        <v>18</v>
      </c>
      <c r="P2892" s="2">
        <v>38</v>
      </c>
      <c r="Q2892" s="2">
        <v>63</v>
      </c>
      <c r="R2892" s="2">
        <v>5</v>
      </c>
      <c r="S2892" s="2" t="s">
        <v>31</v>
      </c>
      <c r="T2892" s="2">
        <f t="shared" si="315"/>
        <v>88</v>
      </c>
      <c r="U2892" s="4">
        <f t="shared" si="316"/>
        <v>1.8479630407391853E-2</v>
      </c>
      <c r="V2892" s="4">
        <f t="shared" si="317"/>
        <v>0.20968736239542052</v>
      </c>
      <c r="W2892">
        <f t="shared" si="318"/>
        <v>15</v>
      </c>
      <c r="X2892" t="str">
        <f t="shared" si="319"/>
        <v>Thursday</v>
      </c>
      <c r="Y2892" t="str">
        <f t="shared" si="320"/>
        <v>Jul</v>
      </c>
      <c r="Z2892" t="str">
        <f t="shared" si="321"/>
        <v>0-2</v>
      </c>
    </row>
    <row r="2893" spans="1:26" x14ac:dyDescent="0.25">
      <c r="A2893" s="2" t="s">
        <v>7939</v>
      </c>
      <c r="B2893" s="2" t="s">
        <v>5036</v>
      </c>
      <c r="C2893" s="1">
        <v>45869</v>
      </c>
      <c r="D2893" s="3">
        <v>0.67222222222222228</v>
      </c>
      <c r="E2893" s="2" t="s">
        <v>5054</v>
      </c>
      <c r="F2893" s="2" t="s">
        <v>5050</v>
      </c>
      <c r="G2893" s="2">
        <v>22569</v>
      </c>
      <c r="H2893" s="2">
        <v>3</v>
      </c>
      <c r="I2893" s="2">
        <v>2369</v>
      </c>
      <c r="J2893" s="2">
        <v>7888</v>
      </c>
      <c r="K2893" s="2">
        <v>5566</v>
      </c>
      <c r="L2893" s="2">
        <v>253</v>
      </c>
      <c r="M2893" s="2">
        <v>51</v>
      </c>
      <c r="N2893" s="2">
        <v>21</v>
      </c>
      <c r="O2893" s="2">
        <v>32</v>
      </c>
      <c r="P2893" s="2">
        <v>11</v>
      </c>
      <c r="Q2893" s="2">
        <v>68</v>
      </c>
      <c r="R2893" s="2">
        <v>7</v>
      </c>
      <c r="S2893" s="2" t="s">
        <v>31</v>
      </c>
      <c r="T2893" s="2">
        <f t="shared" si="315"/>
        <v>357</v>
      </c>
      <c r="U2893" s="4">
        <f t="shared" si="316"/>
        <v>6.4139417894358605E-2</v>
      </c>
      <c r="V2893" s="4">
        <f t="shared" si="317"/>
        <v>0.24662147193052417</v>
      </c>
      <c r="W2893">
        <f t="shared" si="318"/>
        <v>16</v>
      </c>
      <c r="X2893" t="str">
        <f t="shared" si="319"/>
        <v>Thursday</v>
      </c>
      <c r="Y2893" t="str">
        <f t="shared" si="320"/>
        <v>Jul</v>
      </c>
      <c r="Z2893" t="str">
        <f t="shared" si="321"/>
        <v>3-5</v>
      </c>
    </row>
    <row r="2894" spans="1:26" x14ac:dyDescent="0.25">
      <c r="A2894" s="2" t="s">
        <v>7940</v>
      </c>
      <c r="B2894" s="2" t="s">
        <v>5036</v>
      </c>
      <c r="C2894" s="1">
        <v>45869</v>
      </c>
      <c r="D2894" s="3">
        <v>0.8208333333333333</v>
      </c>
      <c r="E2894" s="2" t="s">
        <v>5054</v>
      </c>
      <c r="F2894" s="2" t="s">
        <v>5048</v>
      </c>
      <c r="G2894" s="2">
        <v>22806</v>
      </c>
      <c r="H2894" s="2">
        <v>3</v>
      </c>
      <c r="I2894" s="2">
        <v>1478</v>
      </c>
      <c r="J2894" s="2">
        <v>11482</v>
      </c>
      <c r="K2894" s="2">
        <v>9856</v>
      </c>
      <c r="L2894" s="2">
        <v>283</v>
      </c>
      <c r="M2894" s="2">
        <v>50</v>
      </c>
      <c r="N2894" s="2">
        <v>20</v>
      </c>
      <c r="O2894" s="2">
        <v>24</v>
      </c>
      <c r="P2894" s="2">
        <v>11</v>
      </c>
      <c r="Q2894" s="2">
        <v>209</v>
      </c>
      <c r="R2894" s="2">
        <v>14</v>
      </c>
      <c r="S2894" s="2" t="s">
        <v>28</v>
      </c>
      <c r="T2894" s="2">
        <f t="shared" si="315"/>
        <v>377</v>
      </c>
      <c r="U2894" s="4">
        <f t="shared" si="316"/>
        <v>3.8250811688311688E-2</v>
      </c>
      <c r="V2894" s="4">
        <f t="shared" si="317"/>
        <v>0.4321669736034377</v>
      </c>
      <c r="W2894">
        <f t="shared" si="318"/>
        <v>19</v>
      </c>
      <c r="X2894" t="str">
        <f t="shared" si="319"/>
        <v>Thursday</v>
      </c>
      <c r="Y2894" t="str">
        <f t="shared" si="320"/>
        <v>Jul</v>
      </c>
      <c r="Z2894" t="str">
        <f t="shared" si="321"/>
        <v>3-5</v>
      </c>
    </row>
    <row r="2895" spans="1:26" x14ac:dyDescent="0.25">
      <c r="A2895" s="2" t="s">
        <v>7941</v>
      </c>
      <c r="B2895" s="2" t="s">
        <v>5036</v>
      </c>
      <c r="C2895" s="1">
        <v>45870</v>
      </c>
      <c r="D2895" s="3">
        <v>0.17222222222222222</v>
      </c>
      <c r="E2895" s="2" t="s">
        <v>5044</v>
      </c>
      <c r="F2895" s="2" t="s">
        <v>5052</v>
      </c>
      <c r="G2895" s="2">
        <v>22766</v>
      </c>
      <c r="H2895" s="2">
        <v>7</v>
      </c>
      <c r="I2895" s="2">
        <v>346</v>
      </c>
      <c r="J2895" s="2">
        <v>2450</v>
      </c>
      <c r="K2895" s="2">
        <v>1805</v>
      </c>
      <c r="L2895" s="2">
        <v>80</v>
      </c>
      <c r="M2895" s="2">
        <v>11</v>
      </c>
      <c r="N2895" s="2">
        <v>5</v>
      </c>
      <c r="O2895" s="2">
        <v>7</v>
      </c>
      <c r="P2895" s="2">
        <v>8</v>
      </c>
      <c r="Q2895" s="2">
        <v>46</v>
      </c>
      <c r="R2895" s="2">
        <v>5</v>
      </c>
      <c r="S2895" s="2" t="s">
        <v>31</v>
      </c>
      <c r="T2895" s="2">
        <f t="shared" si="315"/>
        <v>103</v>
      </c>
      <c r="U2895" s="4">
        <f t="shared" si="316"/>
        <v>5.706371191135734E-2</v>
      </c>
      <c r="V2895" s="4">
        <f t="shared" si="317"/>
        <v>7.9284898532899939E-2</v>
      </c>
      <c r="W2895">
        <f t="shared" si="318"/>
        <v>4</v>
      </c>
      <c r="X2895" t="str">
        <f t="shared" si="319"/>
        <v>Friday</v>
      </c>
      <c r="Y2895" t="str">
        <f t="shared" si="320"/>
        <v>Aug</v>
      </c>
      <c r="Z2895" t="str">
        <f t="shared" si="321"/>
        <v>6-10</v>
      </c>
    </row>
    <row r="2896" spans="1:26" x14ac:dyDescent="0.25">
      <c r="A2896" s="2" t="s">
        <v>7942</v>
      </c>
      <c r="B2896" s="2" t="s">
        <v>5036</v>
      </c>
      <c r="C2896" s="1">
        <v>45870</v>
      </c>
      <c r="D2896" s="3">
        <v>0.24027777777777778</v>
      </c>
      <c r="E2896" s="2" t="s">
        <v>16</v>
      </c>
      <c r="F2896" s="2" t="s">
        <v>5052</v>
      </c>
      <c r="G2896" s="2">
        <v>22624</v>
      </c>
      <c r="H2896" s="2">
        <v>7</v>
      </c>
      <c r="I2896" s="2">
        <v>694</v>
      </c>
      <c r="J2896" s="2">
        <v>4219</v>
      </c>
      <c r="K2896" s="2">
        <v>3536</v>
      </c>
      <c r="L2896" s="2">
        <v>116</v>
      </c>
      <c r="M2896" s="2">
        <v>14</v>
      </c>
      <c r="N2896" s="2">
        <v>7</v>
      </c>
      <c r="O2896" s="2">
        <v>10</v>
      </c>
      <c r="P2896" s="2">
        <v>6</v>
      </c>
      <c r="Q2896" s="2">
        <v>90</v>
      </c>
      <c r="R2896" s="2">
        <v>5</v>
      </c>
      <c r="S2896" s="2" t="s">
        <v>31</v>
      </c>
      <c r="T2896" s="2">
        <f t="shared" si="315"/>
        <v>147</v>
      </c>
      <c r="U2896" s="4">
        <f t="shared" si="316"/>
        <v>4.1572398190045247E-2</v>
      </c>
      <c r="V2896" s="4">
        <f t="shared" si="317"/>
        <v>0.15629420084865631</v>
      </c>
      <c r="W2896">
        <f t="shared" si="318"/>
        <v>5</v>
      </c>
      <c r="X2896" t="str">
        <f t="shared" si="319"/>
        <v>Friday</v>
      </c>
      <c r="Y2896" t="str">
        <f t="shared" si="320"/>
        <v>Aug</v>
      </c>
      <c r="Z2896" t="str">
        <f t="shared" si="321"/>
        <v>6-10</v>
      </c>
    </row>
    <row r="2897" spans="1:26" x14ac:dyDescent="0.25">
      <c r="A2897" s="2" t="s">
        <v>7943</v>
      </c>
      <c r="B2897" s="2" t="s">
        <v>5036</v>
      </c>
      <c r="C2897" s="1">
        <v>45870</v>
      </c>
      <c r="D2897" s="3">
        <v>0.30277777777777776</v>
      </c>
      <c r="E2897" s="2" t="s">
        <v>5054</v>
      </c>
      <c r="F2897" s="2" t="s">
        <v>5050</v>
      </c>
      <c r="G2897" s="2">
        <v>22582</v>
      </c>
      <c r="H2897" s="2">
        <v>7</v>
      </c>
      <c r="I2897" s="2">
        <v>1628</v>
      </c>
      <c r="J2897" s="2">
        <v>8799</v>
      </c>
      <c r="K2897" s="2">
        <v>8003</v>
      </c>
      <c r="L2897" s="2">
        <v>292</v>
      </c>
      <c r="M2897" s="2">
        <v>63</v>
      </c>
      <c r="N2897" s="2">
        <v>28</v>
      </c>
      <c r="O2897" s="2">
        <v>32</v>
      </c>
      <c r="P2897" s="2">
        <v>14</v>
      </c>
      <c r="Q2897" s="2">
        <v>183</v>
      </c>
      <c r="R2897" s="2">
        <v>14</v>
      </c>
      <c r="S2897" s="2" t="s">
        <v>31</v>
      </c>
      <c r="T2897" s="2">
        <f t="shared" si="315"/>
        <v>415</v>
      </c>
      <c r="U2897" s="4">
        <f t="shared" si="316"/>
        <v>5.1855554167187304E-2</v>
      </c>
      <c r="V2897" s="4">
        <f t="shared" si="317"/>
        <v>0.35439730759011601</v>
      </c>
      <c r="W2897">
        <f t="shared" si="318"/>
        <v>7</v>
      </c>
      <c r="X2897" t="str">
        <f t="shared" si="319"/>
        <v>Friday</v>
      </c>
      <c r="Y2897" t="str">
        <f t="shared" si="320"/>
        <v>Aug</v>
      </c>
      <c r="Z2897" t="str">
        <f t="shared" si="321"/>
        <v>6-10</v>
      </c>
    </row>
    <row r="2898" spans="1:26" x14ac:dyDescent="0.25">
      <c r="A2898" s="2" t="s">
        <v>7944</v>
      </c>
      <c r="B2898" s="2" t="s">
        <v>5036</v>
      </c>
      <c r="C2898" s="1">
        <v>45870</v>
      </c>
      <c r="D2898" s="3">
        <v>0.32361111111111113</v>
      </c>
      <c r="E2898" s="2" t="s">
        <v>5046</v>
      </c>
      <c r="F2898" s="2" t="s">
        <v>5050</v>
      </c>
      <c r="G2898" s="2">
        <v>22668</v>
      </c>
      <c r="H2898" s="2">
        <v>5</v>
      </c>
      <c r="I2898" s="2">
        <v>575</v>
      </c>
      <c r="J2898" s="2">
        <v>2417</v>
      </c>
      <c r="K2898" s="2">
        <v>1686</v>
      </c>
      <c r="L2898" s="2">
        <v>28</v>
      </c>
      <c r="M2898" s="2">
        <v>2</v>
      </c>
      <c r="N2898" s="2">
        <v>2</v>
      </c>
      <c r="O2898" s="2">
        <v>5</v>
      </c>
      <c r="P2898" s="2">
        <v>12</v>
      </c>
      <c r="Q2898" s="2">
        <v>13</v>
      </c>
      <c r="R2898" s="2">
        <v>2</v>
      </c>
      <c r="S2898" s="2" t="s">
        <v>31</v>
      </c>
      <c r="T2898" s="2">
        <f t="shared" si="315"/>
        <v>37</v>
      </c>
      <c r="U2898" s="4">
        <f t="shared" si="316"/>
        <v>2.1945432977461446E-2</v>
      </c>
      <c r="V2898" s="4">
        <f t="shared" si="317"/>
        <v>7.4377977766013764E-2</v>
      </c>
      <c r="W2898">
        <f t="shared" si="318"/>
        <v>7</v>
      </c>
      <c r="X2898" t="str">
        <f t="shared" si="319"/>
        <v>Friday</v>
      </c>
      <c r="Y2898" t="str">
        <f t="shared" si="320"/>
        <v>Aug</v>
      </c>
      <c r="Z2898" t="str">
        <f t="shared" si="321"/>
        <v>3-5</v>
      </c>
    </row>
    <row r="2899" spans="1:26" x14ac:dyDescent="0.25">
      <c r="A2899" s="2" t="s">
        <v>7945</v>
      </c>
      <c r="B2899" s="2" t="s">
        <v>5036</v>
      </c>
      <c r="C2899" s="1">
        <v>45870</v>
      </c>
      <c r="D2899" s="3">
        <v>0.35347222222222224</v>
      </c>
      <c r="E2899" s="2" t="s">
        <v>16</v>
      </c>
      <c r="F2899" s="2" t="s">
        <v>5069</v>
      </c>
      <c r="G2899" s="2">
        <v>22774</v>
      </c>
      <c r="H2899" s="2">
        <v>4</v>
      </c>
      <c r="I2899" s="2">
        <v>674</v>
      </c>
      <c r="J2899" s="2">
        <v>11684</v>
      </c>
      <c r="K2899" s="2">
        <v>8704</v>
      </c>
      <c r="L2899" s="2">
        <v>197</v>
      </c>
      <c r="M2899" s="2">
        <v>26</v>
      </c>
      <c r="N2899" s="2">
        <v>12</v>
      </c>
      <c r="O2899" s="2">
        <v>18</v>
      </c>
      <c r="P2899" s="2">
        <v>13</v>
      </c>
      <c r="Q2899" s="2">
        <v>102</v>
      </c>
      <c r="R2899" s="2">
        <v>19</v>
      </c>
      <c r="S2899" s="2" t="s">
        <v>31</v>
      </c>
      <c r="T2899" s="2">
        <f t="shared" si="315"/>
        <v>253</v>
      </c>
      <c r="U2899" s="4">
        <f t="shared" si="316"/>
        <v>2.9067095588235295E-2</v>
      </c>
      <c r="V2899" s="4">
        <f t="shared" si="317"/>
        <v>0.38219021691402477</v>
      </c>
      <c r="W2899">
        <f t="shared" si="318"/>
        <v>8</v>
      </c>
      <c r="X2899" t="str">
        <f t="shared" si="319"/>
        <v>Friday</v>
      </c>
      <c r="Y2899" t="str">
        <f t="shared" si="320"/>
        <v>Aug</v>
      </c>
      <c r="Z2899" t="str">
        <f t="shared" si="321"/>
        <v>3-5</v>
      </c>
    </row>
    <row r="2900" spans="1:26" x14ac:dyDescent="0.25">
      <c r="A2900" s="2" t="s">
        <v>7946</v>
      </c>
      <c r="B2900" s="2" t="s">
        <v>5036</v>
      </c>
      <c r="C2900" s="1">
        <v>45870</v>
      </c>
      <c r="D2900" s="3">
        <v>0.37916666666666665</v>
      </c>
      <c r="E2900" s="2" t="s">
        <v>5044</v>
      </c>
      <c r="F2900" s="2" t="s">
        <v>5038</v>
      </c>
      <c r="G2900" s="2">
        <v>22751</v>
      </c>
      <c r="H2900" s="2">
        <v>4</v>
      </c>
      <c r="I2900" s="2">
        <v>296</v>
      </c>
      <c r="J2900" s="2">
        <v>14345</v>
      </c>
      <c r="K2900" s="2">
        <v>11920</v>
      </c>
      <c r="L2900" s="2">
        <v>263</v>
      </c>
      <c r="M2900" s="2">
        <v>50</v>
      </c>
      <c r="N2900" s="2">
        <v>29</v>
      </c>
      <c r="O2900" s="2">
        <v>23</v>
      </c>
      <c r="P2900" s="2">
        <v>108</v>
      </c>
      <c r="Q2900" s="2">
        <v>332</v>
      </c>
      <c r="R2900" s="2">
        <v>21</v>
      </c>
      <c r="S2900" s="2" t="s">
        <v>31</v>
      </c>
      <c r="T2900" s="2">
        <f t="shared" si="315"/>
        <v>365</v>
      </c>
      <c r="U2900" s="4">
        <f t="shared" si="316"/>
        <v>3.0620805369127518E-2</v>
      </c>
      <c r="V2900" s="4">
        <f t="shared" si="317"/>
        <v>0.52393301393345348</v>
      </c>
      <c r="W2900">
        <f t="shared" si="318"/>
        <v>9</v>
      </c>
      <c r="X2900" t="str">
        <f t="shared" si="319"/>
        <v>Friday</v>
      </c>
      <c r="Y2900" t="str">
        <f t="shared" si="320"/>
        <v>Aug</v>
      </c>
      <c r="Z2900" t="str">
        <f t="shared" si="321"/>
        <v>3-5</v>
      </c>
    </row>
    <row r="2901" spans="1:26" x14ac:dyDescent="0.25">
      <c r="A2901" s="2" t="s">
        <v>7947</v>
      </c>
      <c r="B2901" s="2" t="s">
        <v>5036</v>
      </c>
      <c r="C2901" s="1">
        <v>45870</v>
      </c>
      <c r="D2901" s="3">
        <v>0.38541666666666669</v>
      </c>
      <c r="E2901" s="2" t="s">
        <v>5037</v>
      </c>
      <c r="F2901" s="2" t="s">
        <v>5042</v>
      </c>
      <c r="G2901" s="2">
        <v>22854</v>
      </c>
      <c r="H2901" s="2">
        <v>4</v>
      </c>
      <c r="I2901" s="2">
        <v>506</v>
      </c>
      <c r="J2901" s="2">
        <v>30130</v>
      </c>
      <c r="K2901" s="2">
        <v>21367</v>
      </c>
      <c r="L2901" s="2">
        <v>822</v>
      </c>
      <c r="M2901" s="2">
        <v>173</v>
      </c>
      <c r="N2901" s="2">
        <v>132</v>
      </c>
      <c r="O2901" s="2">
        <v>303</v>
      </c>
      <c r="P2901" s="2">
        <v>196</v>
      </c>
      <c r="Q2901" s="2">
        <v>808</v>
      </c>
      <c r="R2901" s="2">
        <v>46</v>
      </c>
      <c r="S2901" s="2" t="s">
        <v>31</v>
      </c>
      <c r="T2901" s="2">
        <f t="shared" si="315"/>
        <v>1430</v>
      </c>
      <c r="U2901" s="4">
        <f t="shared" si="316"/>
        <v>6.692563298544485E-2</v>
      </c>
      <c r="V2901" s="4">
        <f t="shared" si="317"/>
        <v>0.93493480353548608</v>
      </c>
      <c r="W2901">
        <f t="shared" si="318"/>
        <v>9</v>
      </c>
      <c r="X2901" t="str">
        <f t="shared" si="319"/>
        <v>Friday</v>
      </c>
      <c r="Y2901" t="str">
        <f t="shared" si="320"/>
        <v>Aug</v>
      </c>
      <c r="Z2901" t="str">
        <f t="shared" si="321"/>
        <v>3-5</v>
      </c>
    </row>
    <row r="2902" spans="1:26" x14ac:dyDescent="0.25">
      <c r="A2902" s="2" t="s">
        <v>7948</v>
      </c>
      <c r="B2902" s="2" t="s">
        <v>5036</v>
      </c>
      <c r="C2902" s="1">
        <v>45870</v>
      </c>
      <c r="D2902" s="3">
        <v>0.39166666666666666</v>
      </c>
      <c r="E2902" s="2" t="s">
        <v>16</v>
      </c>
      <c r="F2902" s="2" t="s">
        <v>5069</v>
      </c>
      <c r="G2902" s="2">
        <v>22733</v>
      </c>
      <c r="H2902" s="2">
        <v>6</v>
      </c>
      <c r="I2902" s="2">
        <v>398</v>
      </c>
      <c r="J2902" s="2">
        <v>13193</v>
      </c>
      <c r="K2902" s="2">
        <v>10218</v>
      </c>
      <c r="L2902" s="2">
        <v>417</v>
      </c>
      <c r="M2902" s="2">
        <v>38</v>
      </c>
      <c r="N2902" s="2">
        <v>22</v>
      </c>
      <c r="O2902" s="2">
        <v>39</v>
      </c>
      <c r="P2902" s="2">
        <v>49</v>
      </c>
      <c r="Q2902" s="2">
        <v>84</v>
      </c>
      <c r="R2902" s="2">
        <v>29</v>
      </c>
      <c r="S2902" s="2" t="s">
        <v>31</v>
      </c>
      <c r="T2902" s="2">
        <f t="shared" si="315"/>
        <v>516</v>
      </c>
      <c r="U2902" s="4">
        <f t="shared" si="316"/>
        <v>5.049911920140928E-2</v>
      </c>
      <c r="V2902" s="4">
        <f t="shared" si="317"/>
        <v>0.44947873135969735</v>
      </c>
      <c r="W2902">
        <f t="shared" si="318"/>
        <v>9</v>
      </c>
      <c r="X2902" t="str">
        <f t="shared" si="319"/>
        <v>Friday</v>
      </c>
      <c r="Y2902" t="str">
        <f t="shared" si="320"/>
        <v>Aug</v>
      </c>
      <c r="Z2902" t="str">
        <f t="shared" si="321"/>
        <v>6-10</v>
      </c>
    </row>
    <row r="2903" spans="1:26" x14ac:dyDescent="0.25">
      <c r="A2903" s="2" t="s">
        <v>7949</v>
      </c>
      <c r="B2903" s="2" t="s">
        <v>5036</v>
      </c>
      <c r="C2903" s="1">
        <v>45870</v>
      </c>
      <c r="D2903" s="3">
        <v>0.40833333333333333</v>
      </c>
      <c r="E2903" s="2" t="s">
        <v>16</v>
      </c>
      <c r="F2903" s="2" t="s">
        <v>5038</v>
      </c>
      <c r="G2903" s="2">
        <v>22653</v>
      </c>
      <c r="H2903" s="2">
        <v>8</v>
      </c>
      <c r="I2903" s="2">
        <v>467</v>
      </c>
      <c r="J2903" s="2">
        <v>5569</v>
      </c>
      <c r="K2903" s="2">
        <v>4463</v>
      </c>
      <c r="L2903" s="2">
        <v>110</v>
      </c>
      <c r="M2903" s="2">
        <v>18</v>
      </c>
      <c r="N2903" s="2">
        <v>9</v>
      </c>
      <c r="O2903" s="2">
        <v>11</v>
      </c>
      <c r="P2903" s="2">
        <v>24</v>
      </c>
      <c r="Q2903" s="2">
        <v>62</v>
      </c>
      <c r="R2903" s="2">
        <v>12</v>
      </c>
      <c r="S2903" s="2" t="s">
        <v>31</v>
      </c>
      <c r="T2903" s="2">
        <f t="shared" si="315"/>
        <v>148</v>
      </c>
      <c r="U2903" s="4">
        <f t="shared" si="316"/>
        <v>3.3161550526551647E-2</v>
      </c>
      <c r="V2903" s="4">
        <f t="shared" si="317"/>
        <v>0.19701584779057962</v>
      </c>
      <c r="W2903">
        <f t="shared" si="318"/>
        <v>9</v>
      </c>
      <c r="X2903" t="str">
        <f t="shared" si="319"/>
        <v>Friday</v>
      </c>
      <c r="Y2903" t="str">
        <f t="shared" si="320"/>
        <v>Aug</v>
      </c>
      <c r="Z2903" t="str">
        <f t="shared" si="321"/>
        <v>6-10</v>
      </c>
    </row>
    <row r="2904" spans="1:26" x14ac:dyDescent="0.25">
      <c r="A2904" s="2" t="s">
        <v>7950</v>
      </c>
      <c r="B2904" s="2" t="s">
        <v>5036</v>
      </c>
      <c r="C2904" s="1">
        <v>45870</v>
      </c>
      <c r="D2904" s="3">
        <v>0.40972222222222221</v>
      </c>
      <c r="E2904" s="2" t="s">
        <v>5058</v>
      </c>
      <c r="F2904" s="2" t="s">
        <v>5040</v>
      </c>
      <c r="G2904" s="2">
        <v>22560</v>
      </c>
      <c r="H2904" s="2">
        <v>4</v>
      </c>
      <c r="I2904" s="2">
        <v>142</v>
      </c>
      <c r="J2904" s="2">
        <v>29478</v>
      </c>
      <c r="K2904" s="2">
        <v>23092</v>
      </c>
      <c r="L2904" s="2">
        <v>843</v>
      </c>
      <c r="M2904" s="2">
        <v>383</v>
      </c>
      <c r="N2904" s="2">
        <v>45</v>
      </c>
      <c r="O2904" s="2">
        <v>99</v>
      </c>
      <c r="P2904" s="2">
        <v>38</v>
      </c>
      <c r="Q2904" s="2">
        <v>484</v>
      </c>
      <c r="R2904" s="2">
        <v>32</v>
      </c>
      <c r="S2904" s="2" t="s">
        <v>31</v>
      </c>
      <c r="T2904" s="2">
        <f t="shared" si="315"/>
        <v>1370</v>
      </c>
      <c r="U2904" s="4">
        <f t="shared" si="316"/>
        <v>5.9327905768231423E-2</v>
      </c>
      <c r="V2904" s="4">
        <f t="shared" si="317"/>
        <v>1.023581560283688</v>
      </c>
      <c r="W2904">
        <f t="shared" si="318"/>
        <v>9</v>
      </c>
      <c r="X2904" t="str">
        <f t="shared" si="319"/>
        <v>Friday</v>
      </c>
      <c r="Y2904" t="str">
        <f t="shared" si="320"/>
        <v>Aug</v>
      </c>
      <c r="Z2904" t="str">
        <f t="shared" si="321"/>
        <v>3-5</v>
      </c>
    </row>
    <row r="2905" spans="1:26" x14ac:dyDescent="0.25">
      <c r="A2905" s="2" t="s">
        <v>7951</v>
      </c>
      <c r="B2905" s="2" t="s">
        <v>5036</v>
      </c>
      <c r="C2905" s="1">
        <v>45870</v>
      </c>
      <c r="D2905" s="3">
        <v>0.42222222222222222</v>
      </c>
      <c r="E2905" s="2" t="s">
        <v>5054</v>
      </c>
      <c r="F2905" s="2" t="s">
        <v>5069</v>
      </c>
      <c r="G2905" s="2">
        <v>22541</v>
      </c>
      <c r="H2905" s="2">
        <v>5</v>
      </c>
      <c r="I2905" s="2">
        <v>769</v>
      </c>
      <c r="J2905" s="2">
        <v>7713</v>
      </c>
      <c r="K2905" s="2">
        <v>5349</v>
      </c>
      <c r="L2905" s="2">
        <v>188</v>
      </c>
      <c r="M2905" s="2">
        <v>58</v>
      </c>
      <c r="N2905" s="2">
        <v>18</v>
      </c>
      <c r="O2905" s="2">
        <v>24</v>
      </c>
      <c r="P2905" s="2">
        <v>9</v>
      </c>
      <c r="Q2905" s="2">
        <v>49</v>
      </c>
      <c r="R2905" s="2">
        <v>9</v>
      </c>
      <c r="S2905" s="2" t="s">
        <v>31</v>
      </c>
      <c r="T2905" s="2">
        <f t="shared" si="315"/>
        <v>288</v>
      </c>
      <c r="U2905" s="4">
        <f t="shared" si="316"/>
        <v>5.38418395961862E-2</v>
      </c>
      <c r="V2905" s="4">
        <f t="shared" si="317"/>
        <v>0.23730091832660485</v>
      </c>
      <c r="W2905">
        <f t="shared" si="318"/>
        <v>10</v>
      </c>
      <c r="X2905" t="str">
        <f t="shared" si="319"/>
        <v>Friday</v>
      </c>
      <c r="Y2905" t="str">
        <f t="shared" si="320"/>
        <v>Aug</v>
      </c>
      <c r="Z2905" t="str">
        <f t="shared" si="321"/>
        <v>3-5</v>
      </c>
    </row>
    <row r="2906" spans="1:26" x14ac:dyDescent="0.25">
      <c r="A2906" s="2" t="s">
        <v>7952</v>
      </c>
      <c r="B2906" s="2" t="s">
        <v>5036</v>
      </c>
      <c r="C2906" s="1">
        <v>45870</v>
      </c>
      <c r="D2906" s="3">
        <v>0.44513888888888886</v>
      </c>
      <c r="E2906" s="2" t="s">
        <v>5054</v>
      </c>
      <c r="F2906" s="2" t="s">
        <v>5038</v>
      </c>
      <c r="G2906" s="2">
        <v>22451</v>
      </c>
      <c r="H2906" s="2">
        <v>5</v>
      </c>
      <c r="I2906" s="2">
        <v>1475</v>
      </c>
      <c r="J2906" s="2">
        <v>10661</v>
      </c>
      <c r="K2906" s="2">
        <v>8356</v>
      </c>
      <c r="L2906" s="2">
        <v>138</v>
      </c>
      <c r="M2906" s="2">
        <v>20</v>
      </c>
      <c r="N2906" s="2">
        <v>7</v>
      </c>
      <c r="O2906" s="2">
        <v>8</v>
      </c>
      <c r="P2906" s="2">
        <v>28</v>
      </c>
      <c r="Q2906" s="2">
        <v>193</v>
      </c>
      <c r="R2906" s="2">
        <v>20</v>
      </c>
      <c r="S2906" s="2" t="s">
        <v>31</v>
      </c>
      <c r="T2906" s="2">
        <f t="shared" si="315"/>
        <v>173</v>
      </c>
      <c r="U2906" s="4">
        <f t="shared" si="316"/>
        <v>2.0703685974150312E-2</v>
      </c>
      <c r="V2906" s="4">
        <f t="shared" si="317"/>
        <v>0.37218832123290724</v>
      </c>
      <c r="W2906">
        <f t="shared" si="318"/>
        <v>10</v>
      </c>
      <c r="X2906" t="str">
        <f t="shared" si="319"/>
        <v>Friday</v>
      </c>
      <c r="Y2906" t="str">
        <f t="shared" si="320"/>
        <v>Aug</v>
      </c>
      <c r="Z2906" t="str">
        <f t="shared" si="321"/>
        <v>3-5</v>
      </c>
    </row>
    <row r="2907" spans="1:26" x14ac:dyDescent="0.25">
      <c r="A2907" s="2" t="s">
        <v>7953</v>
      </c>
      <c r="B2907" s="2" t="s">
        <v>5036</v>
      </c>
      <c r="C2907" s="1">
        <v>45870</v>
      </c>
      <c r="D2907" s="3">
        <v>0.4513888888888889</v>
      </c>
      <c r="E2907" s="2" t="s">
        <v>5054</v>
      </c>
      <c r="F2907" s="2" t="s">
        <v>5042</v>
      </c>
      <c r="G2907" s="2">
        <v>22665</v>
      </c>
      <c r="H2907" s="2">
        <v>0</v>
      </c>
      <c r="I2907" s="2">
        <v>522</v>
      </c>
      <c r="J2907" s="2">
        <v>11080</v>
      </c>
      <c r="K2907" s="2">
        <v>9626</v>
      </c>
      <c r="L2907" s="2">
        <v>481</v>
      </c>
      <c r="M2907" s="2">
        <v>116</v>
      </c>
      <c r="N2907" s="2">
        <v>25</v>
      </c>
      <c r="O2907" s="2">
        <v>44</v>
      </c>
      <c r="P2907" s="2">
        <v>23</v>
      </c>
      <c r="Q2907" s="2">
        <v>200</v>
      </c>
      <c r="R2907" s="2">
        <v>20</v>
      </c>
      <c r="S2907" s="2" t="s">
        <v>31</v>
      </c>
      <c r="T2907" s="2">
        <f t="shared" si="315"/>
        <v>666</v>
      </c>
      <c r="U2907" s="4">
        <f t="shared" si="316"/>
        <v>6.9187616870974439E-2</v>
      </c>
      <c r="V2907" s="4">
        <f t="shared" si="317"/>
        <v>0.42470769909552175</v>
      </c>
      <c r="W2907">
        <f t="shared" si="318"/>
        <v>10</v>
      </c>
      <c r="X2907" t="str">
        <f t="shared" si="319"/>
        <v>Friday</v>
      </c>
      <c r="Y2907" t="str">
        <f t="shared" si="320"/>
        <v>Aug</v>
      </c>
      <c r="Z2907" t="str">
        <f t="shared" si="321"/>
        <v>0-2</v>
      </c>
    </row>
    <row r="2908" spans="1:26" x14ac:dyDescent="0.25">
      <c r="A2908" s="2" t="s">
        <v>7954</v>
      </c>
      <c r="B2908" s="2" t="s">
        <v>5036</v>
      </c>
      <c r="C2908" s="1">
        <v>45870</v>
      </c>
      <c r="D2908" s="3">
        <v>0.49166666666666664</v>
      </c>
      <c r="E2908" s="2" t="s">
        <v>16</v>
      </c>
      <c r="F2908" s="2" t="s">
        <v>5048</v>
      </c>
      <c r="G2908" s="2">
        <v>22745</v>
      </c>
      <c r="H2908" s="2">
        <v>4</v>
      </c>
      <c r="I2908" s="2">
        <v>270</v>
      </c>
      <c r="J2908" s="2">
        <v>4756</v>
      </c>
      <c r="K2908" s="2">
        <v>4285</v>
      </c>
      <c r="L2908" s="2">
        <v>109</v>
      </c>
      <c r="M2908" s="2">
        <v>16</v>
      </c>
      <c r="N2908" s="2">
        <v>9</v>
      </c>
      <c r="O2908" s="2">
        <v>14</v>
      </c>
      <c r="P2908" s="2">
        <v>10</v>
      </c>
      <c r="Q2908" s="2">
        <v>108</v>
      </c>
      <c r="R2908" s="2">
        <v>5</v>
      </c>
      <c r="S2908" s="2" t="s">
        <v>31</v>
      </c>
      <c r="T2908" s="2">
        <f t="shared" si="315"/>
        <v>148</v>
      </c>
      <c r="U2908" s="4">
        <f t="shared" si="316"/>
        <v>3.4539089848308051E-2</v>
      </c>
      <c r="V2908" s="4">
        <f t="shared" si="317"/>
        <v>0.18839305341833371</v>
      </c>
      <c r="W2908">
        <f t="shared" si="318"/>
        <v>11</v>
      </c>
      <c r="X2908" t="str">
        <f t="shared" si="319"/>
        <v>Friday</v>
      </c>
      <c r="Y2908" t="str">
        <f t="shared" si="320"/>
        <v>Aug</v>
      </c>
      <c r="Z2908" t="str">
        <f t="shared" si="321"/>
        <v>3-5</v>
      </c>
    </row>
    <row r="2909" spans="1:26" x14ac:dyDescent="0.25">
      <c r="A2909" s="2" t="s">
        <v>7955</v>
      </c>
      <c r="B2909" s="2" t="s">
        <v>5036</v>
      </c>
      <c r="C2909" s="1">
        <v>45870</v>
      </c>
      <c r="D2909" s="3">
        <v>0.50208333333333333</v>
      </c>
      <c r="E2909" s="2" t="s">
        <v>5046</v>
      </c>
      <c r="F2909" s="2" t="s">
        <v>5042</v>
      </c>
      <c r="G2909" s="2">
        <v>22675</v>
      </c>
      <c r="H2909" s="2">
        <v>1</v>
      </c>
      <c r="I2909" s="2">
        <v>280</v>
      </c>
      <c r="J2909" s="2">
        <v>5545</v>
      </c>
      <c r="K2909" s="2">
        <v>4983</v>
      </c>
      <c r="L2909" s="2">
        <v>90</v>
      </c>
      <c r="M2909" s="2">
        <v>7</v>
      </c>
      <c r="N2909" s="2">
        <v>8</v>
      </c>
      <c r="O2909" s="2">
        <v>12</v>
      </c>
      <c r="P2909" s="2">
        <v>102</v>
      </c>
      <c r="Q2909" s="2">
        <v>75</v>
      </c>
      <c r="R2909" s="2">
        <v>6</v>
      </c>
      <c r="S2909" s="2" t="s">
        <v>31</v>
      </c>
      <c r="T2909" s="2">
        <f t="shared" si="315"/>
        <v>117</v>
      </c>
      <c r="U2909" s="4">
        <f t="shared" si="316"/>
        <v>2.3479831426851294E-2</v>
      </c>
      <c r="V2909" s="4">
        <f t="shared" si="317"/>
        <v>0.21975744211686879</v>
      </c>
      <c r="W2909">
        <f t="shared" si="318"/>
        <v>12</v>
      </c>
      <c r="X2909" t="str">
        <f t="shared" si="319"/>
        <v>Friday</v>
      </c>
      <c r="Y2909" t="str">
        <f t="shared" si="320"/>
        <v>Aug</v>
      </c>
      <c r="Z2909" t="str">
        <f t="shared" si="321"/>
        <v>0-2</v>
      </c>
    </row>
    <row r="2910" spans="1:26" x14ac:dyDescent="0.25">
      <c r="A2910" s="2" t="s">
        <v>7956</v>
      </c>
      <c r="B2910" s="2" t="s">
        <v>5036</v>
      </c>
      <c r="C2910" s="1">
        <v>45870</v>
      </c>
      <c r="D2910" s="3">
        <v>0.53263888888888888</v>
      </c>
      <c r="E2910" s="2" t="s">
        <v>5044</v>
      </c>
      <c r="F2910" s="2" t="s">
        <v>5040</v>
      </c>
      <c r="G2910" s="2">
        <v>22453</v>
      </c>
      <c r="H2910" s="2">
        <v>2</v>
      </c>
      <c r="I2910" s="2">
        <v>373</v>
      </c>
      <c r="J2910" s="2">
        <v>14619</v>
      </c>
      <c r="K2910" s="2">
        <v>11242</v>
      </c>
      <c r="L2910" s="2">
        <v>489</v>
      </c>
      <c r="M2910" s="2">
        <v>69</v>
      </c>
      <c r="N2910" s="2">
        <v>36</v>
      </c>
      <c r="O2910" s="2">
        <v>40</v>
      </c>
      <c r="P2910" s="2">
        <v>66</v>
      </c>
      <c r="Q2910" s="2">
        <v>207</v>
      </c>
      <c r="R2910" s="2">
        <v>14</v>
      </c>
      <c r="S2910" s="2" t="s">
        <v>31</v>
      </c>
      <c r="T2910" s="2">
        <f t="shared" si="315"/>
        <v>634</v>
      </c>
      <c r="U2910" s="4">
        <f t="shared" si="316"/>
        <v>5.6395659135385162E-2</v>
      </c>
      <c r="V2910" s="4">
        <f t="shared" si="317"/>
        <v>0.50069033091346371</v>
      </c>
      <c r="W2910">
        <f t="shared" si="318"/>
        <v>12</v>
      </c>
      <c r="X2910" t="str">
        <f t="shared" si="319"/>
        <v>Friday</v>
      </c>
      <c r="Y2910" t="str">
        <f t="shared" si="320"/>
        <v>Aug</v>
      </c>
      <c r="Z2910" t="str">
        <f t="shared" si="321"/>
        <v>0-2</v>
      </c>
    </row>
    <row r="2911" spans="1:26" x14ac:dyDescent="0.25">
      <c r="A2911" s="2" t="s">
        <v>7957</v>
      </c>
      <c r="B2911" s="2" t="s">
        <v>5036</v>
      </c>
      <c r="C2911" s="1">
        <v>45870</v>
      </c>
      <c r="D2911" s="3">
        <v>0.55555555555555558</v>
      </c>
      <c r="E2911" s="2" t="s">
        <v>5054</v>
      </c>
      <c r="F2911" s="2" t="s">
        <v>5042</v>
      </c>
      <c r="G2911" s="2">
        <v>22568</v>
      </c>
      <c r="H2911" s="2">
        <v>1</v>
      </c>
      <c r="I2911" s="2">
        <v>786</v>
      </c>
      <c r="J2911" s="2">
        <v>12413</v>
      </c>
      <c r="K2911" s="2">
        <v>9711</v>
      </c>
      <c r="L2911" s="2">
        <v>324</v>
      </c>
      <c r="M2911" s="2">
        <v>89</v>
      </c>
      <c r="N2911" s="2">
        <v>30</v>
      </c>
      <c r="O2911" s="2">
        <v>40</v>
      </c>
      <c r="P2911" s="2">
        <v>10</v>
      </c>
      <c r="Q2911" s="2">
        <v>151</v>
      </c>
      <c r="R2911" s="2">
        <v>19</v>
      </c>
      <c r="S2911" s="2" t="s">
        <v>31</v>
      </c>
      <c r="T2911" s="2">
        <f t="shared" si="315"/>
        <v>483</v>
      </c>
      <c r="U2911" s="4">
        <f t="shared" si="316"/>
        <v>4.9737411183194316E-2</v>
      </c>
      <c r="V2911" s="4">
        <f t="shared" si="317"/>
        <v>0.4302995391705069</v>
      </c>
      <c r="W2911">
        <f t="shared" si="318"/>
        <v>13</v>
      </c>
      <c r="X2911" t="str">
        <f t="shared" si="319"/>
        <v>Friday</v>
      </c>
      <c r="Y2911" t="str">
        <f t="shared" si="320"/>
        <v>Aug</v>
      </c>
      <c r="Z2911" t="str">
        <f t="shared" si="321"/>
        <v>0-2</v>
      </c>
    </row>
    <row r="2912" spans="1:26" x14ac:dyDescent="0.25">
      <c r="A2912" s="2" t="s">
        <v>7958</v>
      </c>
      <c r="B2912" s="2" t="s">
        <v>5036</v>
      </c>
      <c r="C2912" s="1">
        <v>45870</v>
      </c>
      <c r="D2912" s="3">
        <v>0.57777777777777772</v>
      </c>
      <c r="E2912" s="2" t="s">
        <v>5037</v>
      </c>
      <c r="F2912" s="2" t="s">
        <v>5069</v>
      </c>
      <c r="G2912" s="2">
        <v>22640</v>
      </c>
      <c r="H2912" s="2">
        <v>2</v>
      </c>
      <c r="I2912" s="2">
        <v>318</v>
      </c>
      <c r="J2912" s="2">
        <v>10994</v>
      </c>
      <c r="K2912" s="2">
        <v>7734</v>
      </c>
      <c r="L2912" s="2">
        <v>315</v>
      </c>
      <c r="M2912" s="2">
        <v>40</v>
      </c>
      <c r="N2912" s="2">
        <v>26</v>
      </c>
      <c r="O2912" s="2">
        <v>85</v>
      </c>
      <c r="P2912" s="2">
        <v>94</v>
      </c>
      <c r="Q2912" s="2">
        <v>145</v>
      </c>
      <c r="R2912" s="2">
        <v>10</v>
      </c>
      <c r="S2912" s="2" t="s">
        <v>31</v>
      </c>
      <c r="T2912" s="2">
        <f t="shared" si="315"/>
        <v>466</v>
      </c>
      <c r="U2912" s="4">
        <f t="shared" si="316"/>
        <v>6.0253426428756141E-2</v>
      </c>
      <c r="V2912" s="4">
        <f t="shared" si="317"/>
        <v>0.34160777385159008</v>
      </c>
      <c r="W2912">
        <f t="shared" si="318"/>
        <v>13</v>
      </c>
      <c r="X2912" t="str">
        <f t="shared" si="319"/>
        <v>Friday</v>
      </c>
      <c r="Y2912" t="str">
        <f t="shared" si="320"/>
        <v>Aug</v>
      </c>
      <c r="Z2912" t="str">
        <f t="shared" si="321"/>
        <v>0-2</v>
      </c>
    </row>
    <row r="2913" spans="1:26" x14ac:dyDescent="0.25">
      <c r="A2913" s="2" t="s">
        <v>7959</v>
      </c>
      <c r="B2913" s="2" t="s">
        <v>5036</v>
      </c>
      <c r="C2913" s="1">
        <v>45870</v>
      </c>
      <c r="D2913" s="3">
        <v>0.66527777777777775</v>
      </c>
      <c r="E2913" s="2" t="s">
        <v>5046</v>
      </c>
      <c r="F2913" s="2" t="s">
        <v>5038</v>
      </c>
      <c r="G2913" s="2">
        <v>22624</v>
      </c>
      <c r="H2913" s="2">
        <v>4</v>
      </c>
      <c r="I2913" s="2">
        <v>61</v>
      </c>
      <c r="J2913" s="2">
        <v>6105</v>
      </c>
      <c r="K2913" s="2">
        <v>4645</v>
      </c>
      <c r="L2913" s="2">
        <v>62</v>
      </c>
      <c r="M2913" s="2">
        <v>9</v>
      </c>
      <c r="N2913" s="2">
        <v>7</v>
      </c>
      <c r="O2913" s="2">
        <v>17</v>
      </c>
      <c r="P2913" s="2">
        <v>92</v>
      </c>
      <c r="Q2913" s="2">
        <v>85</v>
      </c>
      <c r="R2913" s="2">
        <v>3</v>
      </c>
      <c r="S2913" s="2" t="s">
        <v>31</v>
      </c>
      <c r="T2913" s="2">
        <f t="shared" si="315"/>
        <v>95</v>
      </c>
      <c r="U2913" s="4">
        <f t="shared" si="316"/>
        <v>2.0452099031216361E-2</v>
      </c>
      <c r="V2913" s="4">
        <f t="shared" si="317"/>
        <v>0.20531294200848657</v>
      </c>
      <c r="W2913">
        <f t="shared" si="318"/>
        <v>15</v>
      </c>
      <c r="X2913" t="str">
        <f t="shared" si="319"/>
        <v>Friday</v>
      </c>
      <c r="Y2913" t="str">
        <f t="shared" si="320"/>
        <v>Aug</v>
      </c>
      <c r="Z2913" t="str">
        <f t="shared" si="321"/>
        <v>3-5</v>
      </c>
    </row>
    <row r="2914" spans="1:26" x14ac:dyDescent="0.25">
      <c r="A2914" s="2" t="s">
        <v>7960</v>
      </c>
      <c r="B2914" s="2" t="s">
        <v>5036</v>
      </c>
      <c r="C2914" s="1">
        <v>45870</v>
      </c>
      <c r="D2914" s="3">
        <v>0.68125000000000002</v>
      </c>
      <c r="E2914" s="2" t="s">
        <v>16</v>
      </c>
      <c r="F2914" s="2" t="s">
        <v>5048</v>
      </c>
      <c r="G2914" s="2">
        <v>22738</v>
      </c>
      <c r="H2914" s="2">
        <v>7</v>
      </c>
      <c r="I2914" s="2">
        <v>184</v>
      </c>
      <c r="J2914" s="2">
        <v>8895</v>
      </c>
      <c r="K2914" s="2">
        <v>6410</v>
      </c>
      <c r="L2914" s="2">
        <v>143</v>
      </c>
      <c r="M2914" s="2">
        <v>18</v>
      </c>
      <c r="N2914" s="2">
        <v>7</v>
      </c>
      <c r="O2914" s="2">
        <v>13</v>
      </c>
      <c r="P2914" s="2">
        <v>7</v>
      </c>
      <c r="Q2914" s="2">
        <v>68</v>
      </c>
      <c r="R2914" s="2">
        <v>10</v>
      </c>
      <c r="S2914" s="2" t="s">
        <v>31</v>
      </c>
      <c r="T2914" s="2">
        <f t="shared" si="315"/>
        <v>181</v>
      </c>
      <c r="U2914" s="4">
        <f t="shared" si="316"/>
        <v>2.8237129485179407E-2</v>
      </c>
      <c r="V2914" s="4">
        <f t="shared" si="317"/>
        <v>0.28190693992435573</v>
      </c>
      <c r="W2914">
        <f t="shared" si="318"/>
        <v>16</v>
      </c>
      <c r="X2914" t="str">
        <f t="shared" si="319"/>
        <v>Friday</v>
      </c>
      <c r="Y2914" t="str">
        <f t="shared" si="320"/>
        <v>Aug</v>
      </c>
      <c r="Z2914" t="str">
        <f t="shared" si="321"/>
        <v>6-10</v>
      </c>
    </row>
    <row r="2915" spans="1:26" x14ac:dyDescent="0.25">
      <c r="A2915" s="2" t="s">
        <v>7961</v>
      </c>
      <c r="B2915" s="2" t="s">
        <v>5036</v>
      </c>
      <c r="C2915" s="1">
        <v>45870</v>
      </c>
      <c r="D2915" s="3">
        <v>0.73888888888888893</v>
      </c>
      <c r="E2915" s="2" t="s">
        <v>16</v>
      </c>
      <c r="F2915" s="2" t="s">
        <v>5069</v>
      </c>
      <c r="G2915" s="2">
        <v>22643</v>
      </c>
      <c r="H2915" s="2">
        <v>3</v>
      </c>
      <c r="I2915" s="2">
        <v>524</v>
      </c>
      <c r="J2915" s="2">
        <v>13750</v>
      </c>
      <c r="K2915" s="2">
        <v>10117</v>
      </c>
      <c r="L2915" s="2">
        <v>267</v>
      </c>
      <c r="M2915" s="2">
        <v>47</v>
      </c>
      <c r="N2915" s="2">
        <v>18</v>
      </c>
      <c r="O2915" s="2">
        <v>31</v>
      </c>
      <c r="P2915" s="2">
        <v>65</v>
      </c>
      <c r="Q2915" s="2">
        <v>99</v>
      </c>
      <c r="R2915" s="2">
        <v>12</v>
      </c>
      <c r="S2915" s="2" t="s">
        <v>31</v>
      </c>
      <c r="T2915" s="2">
        <f t="shared" si="315"/>
        <v>363</v>
      </c>
      <c r="U2915" s="4">
        <f t="shared" si="316"/>
        <v>3.5880201640802613E-2</v>
      </c>
      <c r="V2915" s="4">
        <f t="shared" si="317"/>
        <v>0.44680475202049197</v>
      </c>
      <c r="W2915">
        <f t="shared" si="318"/>
        <v>17</v>
      </c>
      <c r="X2915" t="str">
        <f t="shared" si="319"/>
        <v>Friday</v>
      </c>
      <c r="Y2915" t="str">
        <f t="shared" si="320"/>
        <v>Aug</v>
      </c>
      <c r="Z2915" t="str">
        <f t="shared" si="321"/>
        <v>3-5</v>
      </c>
    </row>
    <row r="2916" spans="1:26" x14ac:dyDescent="0.25">
      <c r="A2916" s="2" t="s">
        <v>7962</v>
      </c>
      <c r="B2916" s="2" t="s">
        <v>5036</v>
      </c>
      <c r="C2916" s="1">
        <v>45870</v>
      </c>
      <c r="D2916" s="3">
        <v>0.7895833333333333</v>
      </c>
      <c r="E2916" s="2" t="s">
        <v>5054</v>
      </c>
      <c r="F2916" s="2" t="s">
        <v>5052</v>
      </c>
      <c r="G2916" s="2">
        <v>22479</v>
      </c>
      <c r="H2916" s="2">
        <v>4</v>
      </c>
      <c r="I2916" s="2">
        <v>1012</v>
      </c>
      <c r="J2916" s="2">
        <v>3012</v>
      </c>
      <c r="K2916" s="2">
        <v>2343</v>
      </c>
      <c r="L2916" s="2">
        <v>45</v>
      </c>
      <c r="M2916" s="2">
        <v>11</v>
      </c>
      <c r="N2916" s="2">
        <v>2</v>
      </c>
      <c r="O2916" s="2">
        <v>5</v>
      </c>
      <c r="P2916" s="2">
        <v>3</v>
      </c>
      <c r="Q2916" s="2">
        <v>64</v>
      </c>
      <c r="R2916" s="2">
        <v>5</v>
      </c>
      <c r="S2916" s="2" t="s">
        <v>31</v>
      </c>
      <c r="T2916" s="2">
        <f t="shared" si="315"/>
        <v>63</v>
      </c>
      <c r="U2916" s="4">
        <f t="shared" si="316"/>
        <v>2.6888604353393086E-2</v>
      </c>
      <c r="V2916" s="4">
        <f t="shared" si="317"/>
        <v>0.1042306152408915</v>
      </c>
      <c r="W2916">
        <f t="shared" si="318"/>
        <v>18</v>
      </c>
      <c r="X2916" t="str">
        <f t="shared" si="319"/>
        <v>Friday</v>
      </c>
      <c r="Y2916" t="str">
        <f t="shared" si="320"/>
        <v>Aug</v>
      </c>
      <c r="Z2916" t="str">
        <f t="shared" si="321"/>
        <v>3-5</v>
      </c>
    </row>
    <row r="2917" spans="1:26" x14ac:dyDescent="0.25">
      <c r="A2917" s="2" t="s">
        <v>7963</v>
      </c>
      <c r="B2917" s="2" t="s">
        <v>5036</v>
      </c>
      <c r="C2917" s="1">
        <v>45870</v>
      </c>
      <c r="D2917" s="3">
        <v>0.7993055555555556</v>
      </c>
      <c r="E2917" s="2" t="s">
        <v>5044</v>
      </c>
      <c r="F2917" s="2" t="s">
        <v>5042</v>
      </c>
      <c r="G2917" s="2">
        <v>22637</v>
      </c>
      <c r="H2917" s="2">
        <v>1</v>
      </c>
      <c r="I2917" s="2">
        <v>218</v>
      </c>
      <c r="J2917" s="2">
        <v>4999</v>
      </c>
      <c r="K2917" s="2">
        <v>4456</v>
      </c>
      <c r="L2917" s="2">
        <v>161</v>
      </c>
      <c r="M2917" s="2">
        <v>22</v>
      </c>
      <c r="N2917" s="2">
        <v>11</v>
      </c>
      <c r="O2917" s="2">
        <v>13</v>
      </c>
      <c r="P2917" s="2">
        <v>22</v>
      </c>
      <c r="Q2917" s="2">
        <v>95</v>
      </c>
      <c r="R2917" s="2">
        <v>8</v>
      </c>
      <c r="S2917" s="2" t="s">
        <v>31</v>
      </c>
      <c r="T2917" s="2">
        <f t="shared" si="315"/>
        <v>207</v>
      </c>
      <c r="U2917" s="4">
        <f t="shared" si="316"/>
        <v>4.6454219030520646E-2</v>
      </c>
      <c r="V2917" s="4">
        <f t="shared" si="317"/>
        <v>0.19684587180280072</v>
      </c>
      <c r="W2917">
        <f t="shared" si="318"/>
        <v>19</v>
      </c>
      <c r="X2917" t="str">
        <f t="shared" si="319"/>
        <v>Friday</v>
      </c>
      <c r="Y2917" t="str">
        <f t="shared" si="320"/>
        <v>Aug</v>
      </c>
      <c r="Z2917" t="str">
        <f t="shared" si="321"/>
        <v>0-2</v>
      </c>
    </row>
    <row r="2918" spans="1:26" x14ac:dyDescent="0.25">
      <c r="A2918" s="2" t="s">
        <v>7964</v>
      </c>
      <c r="B2918" s="2" t="s">
        <v>5036</v>
      </c>
      <c r="C2918" s="1">
        <v>45871</v>
      </c>
      <c r="D2918" s="3">
        <v>0.57291666666666663</v>
      </c>
      <c r="E2918" s="2" t="s">
        <v>5054</v>
      </c>
      <c r="F2918" s="2" t="s">
        <v>5052</v>
      </c>
      <c r="G2918" s="2">
        <v>22552</v>
      </c>
      <c r="H2918" s="2">
        <v>1</v>
      </c>
      <c r="I2918" s="2">
        <v>558</v>
      </c>
      <c r="J2918" s="2">
        <v>4225</v>
      </c>
      <c r="K2918" s="2">
        <v>3618</v>
      </c>
      <c r="L2918" s="2">
        <v>72</v>
      </c>
      <c r="M2918" s="2">
        <v>16</v>
      </c>
      <c r="N2918" s="2">
        <v>5</v>
      </c>
      <c r="O2918" s="2">
        <v>6</v>
      </c>
      <c r="P2918" s="2">
        <v>7</v>
      </c>
      <c r="Q2918" s="2">
        <v>52</v>
      </c>
      <c r="R2918" s="2">
        <v>6</v>
      </c>
      <c r="S2918" s="2" t="s">
        <v>31</v>
      </c>
      <c r="T2918" s="2">
        <f t="shared" si="315"/>
        <v>99</v>
      </c>
      <c r="U2918" s="4">
        <f t="shared" si="316"/>
        <v>2.736318407960199E-2</v>
      </c>
      <c r="V2918" s="4">
        <f t="shared" si="317"/>
        <v>0.16042923022348352</v>
      </c>
      <c r="W2918">
        <f t="shared" si="318"/>
        <v>13</v>
      </c>
      <c r="X2918" t="str">
        <f t="shared" si="319"/>
        <v>Saturday</v>
      </c>
      <c r="Y2918" t="str">
        <f t="shared" si="320"/>
        <v>Aug</v>
      </c>
      <c r="Z2918" t="str">
        <f t="shared" si="321"/>
        <v>0-2</v>
      </c>
    </row>
    <row r="2919" spans="1:26" x14ac:dyDescent="0.25">
      <c r="A2919" s="2" t="s">
        <v>7965</v>
      </c>
      <c r="B2919" s="2" t="s">
        <v>5036</v>
      </c>
      <c r="C2919" s="1">
        <v>45871</v>
      </c>
      <c r="D2919" s="3">
        <v>0.6166666666666667</v>
      </c>
      <c r="E2919" s="2" t="s">
        <v>5054</v>
      </c>
      <c r="F2919" s="2" t="s">
        <v>5042</v>
      </c>
      <c r="G2919" s="2">
        <v>22897</v>
      </c>
      <c r="H2919" s="2">
        <v>3</v>
      </c>
      <c r="I2919" s="2">
        <v>847</v>
      </c>
      <c r="J2919" s="2">
        <v>4400</v>
      </c>
      <c r="K2919" s="2">
        <v>3783</v>
      </c>
      <c r="L2919" s="2">
        <v>166</v>
      </c>
      <c r="M2919" s="2">
        <v>42</v>
      </c>
      <c r="N2919" s="2">
        <v>12</v>
      </c>
      <c r="O2919" s="2">
        <v>15</v>
      </c>
      <c r="P2919" s="2">
        <v>9</v>
      </c>
      <c r="Q2919" s="2">
        <v>80</v>
      </c>
      <c r="R2919" s="2">
        <v>10</v>
      </c>
      <c r="S2919" s="2" t="s">
        <v>31</v>
      </c>
      <c r="T2919" s="2">
        <f t="shared" si="315"/>
        <v>235</v>
      </c>
      <c r="U2919" s="4">
        <f t="shared" si="316"/>
        <v>6.2120010573618822E-2</v>
      </c>
      <c r="V2919" s="4">
        <f t="shared" si="317"/>
        <v>0.16521815084945626</v>
      </c>
      <c r="W2919">
        <f t="shared" si="318"/>
        <v>14</v>
      </c>
      <c r="X2919" t="str">
        <f t="shared" si="319"/>
        <v>Saturday</v>
      </c>
      <c r="Y2919" t="str">
        <f t="shared" si="320"/>
        <v>Aug</v>
      </c>
      <c r="Z2919" t="str">
        <f t="shared" si="321"/>
        <v>3-5</v>
      </c>
    </row>
    <row r="2920" spans="1:26" x14ac:dyDescent="0.25">
      <c r="A2920" s="2" t="s">
        <v>7966</v>
      </c>
      <c r="B2920" s="2" t="s">
        <v>5036</v>
      </c>
      <c r="C2920" s="1">
        <v>45872</v>
      </c>
      <c r="D2920" s="3">
        <v>0.32916666666666666</v>
      </c>
      <c r="E2920" s="2" t="s">
        <v>16</v>
      </c>
      <c r="F2920" s="2" t="s">
        <v>5052</v>
      </c>
      <c r="G2920" s="2">
        <v>22556</v>
      </c>
      <c r="H2920" s="2">
        <v>4</v>
      </c>
      <c r="I2920" s="2">
        <v>1057</v>
      </c>
      <c r="J2920" s="2">
        <v>7994</v>
      </c>
      <c r="K2920" s="2">
        <v>7017</v>
      </c>
      <c r="L2920" s="2">
        <v>190</v>
      </c>
      <c r="M2920" s="2">
        <v>25</v>
      </c>
      <c r="N2920" s="2">
        <v>13</v>
      </c>
      <c r="O2920" s="2">
        <v>19</v>
      </c>
      <c r="P2920" s="2">
        <v>27</v>
      </c>
      <c r="Q2920" s="2">
        <v>98</v>
      </c>
      <c r="R2920" s="2">
        <v>20</v>
      </c>
      <c r="S2920" s="2" t="s">
        <v>31</v>
      </c>
      <c r="T2920" s="2">
        <f t="shared" si="315"/>
        <v>247</v>
      </c>
      <c r="U2920" s="4">
        <f t="shared" si="316"/>
        <v>3.5200228017671371E-2</v>
      </c>
      <c r="V2920" s="4">
        <f t="shared" si="317"/>
        <v>0.31109239226813262</v>
      </c>
      <c r="W2920">
        <f t="shared" si="318"/>
        <v>7</v>
      </c>
      <c r="X2920" t="str">
        <f t="shared" si="319"/>
        <v>Sunday</v>
      </c>
      <c r="Y2920" t="str">
        <f t="shared" si="320"/>
        <v>Aug</v>
      </c>
      <c r="Z2920" t="str">
        <f t="shared" si="321"/>
        <v>3-5</v>
      </c>
    </row>
    <row r="2921" spans="1:26" x14ac:dyDescent="0.25">
      <c r="A2921" s="2" t="s">
        <v>7967</v>
      </c>
      <c r="B2921" s="2" t="s">
        <v>5036</v>
      </c>
      <c r="C2921" s="1">
        <v>45872</v>
      </c>
      <c r="D2921" s="3">
        <v>0.47638888888888886</v>
      </c>
      <c r="E2921" s="2" t="s">
        <v>16</v>
      </c>
      <c r="F2921" s="2" t="s">
        <v>5040</v>
      </c>
      <c r="G2921" s="2">
        <v>22632</v>
      </c>
      <c r="H2921" s="2">
        <v>1</v>
      </c>
      <c r="I2921" s="2">
        <v>393</v>
      </c>
      <c r="J2921" s="2">
        <v>7311</v>
      </c>
      <c r="K2921" s="2">
        <v>5363</v>
      </c>
      <c r="L2921" s="2">
        <v>116</v>
      </c>
      <c r="M2921" s="2">
        <v>19</v>
      </c>
      <c r="N2921" s="2">
        <v>9</v>
      </c>
      <c r="O2921" s="2">
        <v>10</v>
      </c>
      <c r="P2921" s="2">
        <v>7</v>
      </c>
      <c r="Q2921" s="2">
        <v>134</v>
      </c>
      <c r="R2921" s="2">
        <v>16</v>
      </c>
      <c r="S2921" s="2" t="s">
        <v>31</v>
      </c>
      <c r="T2921" s="2">
        <f t="shared" si="315"/>
        <v>154</v>
      </c>
      <c r="U2921" s="4">
        <f t="shared" si="316"/>
        <v>2.8715271303374975E-2</v>
      </c>
      <c r="V2921" s="4">
        <f t="shared" si="317"/>
        <v>0.23696535878402261</v>
      </c>
      <c r="W2921">
        <f t="shared" si="318"/>
        <v>11</v>
      </c>
      <c r="X2921" t="str">
        <f t="shared" si="319"/>
        <v>Sunday</v>
      </c>
      <c r="Y2921" t="str">
        <f t="shared" si="320"/>
        <v>Aug</v>
      </c>
      <c r="Z2921" t="str">
        <f t="shared" si="321"/>
        <v>0-2</v>
      </c>
    </row>
    <row r="2922" spans="1:26" x14ac:dyDescent="0.25">
      <c r="A2922" s="2" t="s">
        <v>7968</v>
      </c>
      <c r="B2922" s="2" t="s">
        <v>5036</v>
      </c>
      <c r="C2922" s="1">
        <v>45873</v>
      </c>
      <c r="D2922" s="3">
        <v>1.5972222222222221E-2</v>
      </c>
      <c r="E2922" s="2" t="s">
        <v>5037</v>
      </c>
      <c r="F2922" s="2" t="s">
        <v>5048</v>
      </c>
      <c r="G2922" s="2">
        <v>22728</v>
      </c>
      <c r="H2922" s="2">
        <v>3</v>
      </c>
      <c r="I2922" s="2">
        <v>237</v>
      </c>
      <c r="J2922" s="2">
        <v>4190</v>
      </c>
      <c r="K2922" s="2">
        <v>3169</v>
      </c>
      <c r="L2922" s="2">
        <v>192</v>
      </c>
      <c r="M2922" s="2">
        <v>29</v>
      </c>
      <c r="N2922" s="2">
        <v>22</v>
      </c>
      <c r="O2922" s="2">
        <v>53</v>
      </c>
      <c r="P2922" s="2">
        <v>22</v>
      </c>
      <c r="Q2922" s="2">
        <v>52</v>
      </c>
      <c r="R2922" s="2">
        <v>11</v>
      </c>
      <c r="S2922" s="2" t="s">
        <v>31</v>
      </c>
      <c r="T2922" s="2">
        <f t="shared" si="315"/>
        <v>296</v>
      </c>
      <c r="U2922" s="4">
        <f t="shared" si="316"/>
        <v>9.3404859577153679E-2</v>
      </c>
      <c r="V2922" s="4">
        <f t="shared" si="317"/>
        <v>0.13943153819077789</v>
      </c>
      <c r="W2922">
        <f t="shared" si="318"/>
        <v>0</v>
      </c>
      <c r="X2922" t="str">
        <f t="shared" si="319"/>
        <v>Monday</v>
      </c>
      <c r="Y2922" t="str">
        <f t="shared" si="320"/>
        <v>Aug</v>
      </c>
      <c r="Z2922" t="str">
        <f t="shared" si="321"/>
        <v>3-5</v>
      </c>
    </row>
    <row r="2923" spans="1:26" x14ac:dyDescent="0.25">
      <c r="A2923" s="2" t="s">
        <v>7969</v>
      </c>
      <c r="B2923" s="2" t="s">
        <v>5036</v>
      </c>
      <c r="C2923" s="1">
        <v>45873</v>
      </c>
      <c r="D2923" s="3">
        <v>0.33263888888888887</v>
      </c>
      <c r="E2923" s="2" t="s">
        <v>5054</v>
      </c>
      <c r="F2923" s="2" t="s">
        <v>5042</v>
      </c>
      <c r="G2923" s="2">
        <v>22739</v>
      </c>
      <c r="H2923" s="2">
        <v>5</v>
      </c>
      <c r="I2923" s="2">
        <v>1428</v>
      </c>
      <c r="J2923" s="2">
        <v>8831</v>
      </c>
      <c r="K2923" s="2">
        <v>7611</v>
      </c>
      <c r="L2923" s="2">
        <v>224</v>
      </c>
      <c r="M2923" s="2">
        <v>34</v>
      </c>
      <c r="N2923" s="2">
        <v>10</v>
      </c>
      <c r="O2923" s="2">
        <v>22</v>
      </c>
      <c r="P2923" s="2">
        <v>6</v>
      </c>
      <c r="Q2923" s="2">
        <v>168</v>
      </c>
      <c r="R2923" s="2">
        <v>11</v>
      </c>
      <c r="S2923" s="2" t="s">
        <v>31</v>
      </c>
      <c r="T2923" s="2">
        <f t="shared" si="315"/>
        <v>290</v>
      </c>
      <c r="U2923" s="4">
        <f t="shared" si="316"/>
        <v>3.8102746025489423E-2</v>
      </c>
      <c r="V2923" s="4">
        <f t="shared" si="317"/>
        <v>0.33471128897488894</v>
      </c>
      <c r="W2923">
        <f t="shared" si="318"/>
        <v>7</v>
      </c>
      <c r="X2923" t="str">
        <f t="shared" si="319"/>
        <v>Monday</v>
      </c>
      <c r="Y2923" t="str">
        <f t="shared" si="320"/>
        <v>Aug</v>
      </c>
      <c r="Z2923" t="str">
        <f t="shared" si="321"/>
        <v>3-5</v>
      </c>
    </row>
    <row r="2924" spans="1:26" x14ac:dyDescent="0.25">
      <c r="A2924" s="2" t="s">
        <v>7970</v>
      </c>
      <c r="B2924" s="2" t="s">
        <v>5036</v>
      </c>
      <c r="C2924" s="1">
        <v>45873</v>
      </c>
      <c r="D2924" s="3">
        <v>0.39027777777777778</v>
      </c>
      <c r="E2924" s="2" t="s">
        <v>5037</v>
      </c>
      <c r="F2924" s="2" t="s">
        <v>5038</v>
      </c>
      <c r="G2924" s="2">
        <v>22636</v>
      </c>
      <c r="H2924" s="2">
        <v>3</v>
      </c>
      <c r="I2924" s="2">
        <v>287</v>
      </c>
      <c r="J2924" s="2">
        <v>18268</v>
      </c>
      <c r="K2924" s="2">
        <v>14198</v>
      </c>
      <c r="L2924" s="2">
        <v>600</v>
      </c>
      <c r="M2924" s="2">
        <v>99</v>
      </c>
      <c r="N2924" s="2">
        <v>66</v>
      </c>
      <c r="O2924" s="2">
        <v>191</v>
      </c>
      <c r="P2924" s="2">
        <v>94</v>
      </c>
      <c r="Q2924" s="2">
        <v>217</v>
      </c>
      <c r="R2924" s="2">
        <v>51</v>
      </c>
      <c r="S2924" s="2" t="s">
        <v>31</v>
      </c>
      <c r="T2924" s="2">
        <f t="shared" si="315"/>
        <v>956</v>
      </c>
      <c r="U2924" s="4">
        <f t="shared" si="316"/>
        <v>6.7333427243273694E-2</v>
      </c>
      <c r="V2924" s="4">
        <f t="shared" si="317"/>
        <v>0.62723095953348651</v>
      </c>
      <c r="W2924">
        <f t="shared" si="318"/>
        <v>9</v>
      </c>
      <c r="X2924" t="str">
        <f t="shared" si="319"/>
        <v>Monday</v>
      </c>
      <c r="Y2924" t="str">
        <f t="shared" si="320"/>
        <v>Aug</v>
      </c>
      <c r="Z2924" t="str">
        <f t="shared" si="321"/>
        <v>3-5</v>
      </c>
    </row>
    <row r="2925" spans="1:26" x14ac:dyDescent="0.25">
      <c r="A2925" s="2" t="s">
        <v>7971</v>
      </c>
      <c r="B2925" s="2" t="s">
        <v>5036</v>
      </c>
      <c r="C2925" s="1">
        <v>45873</v>
      </c>
      <c r="D2925" s="3">
        <v>0.40277777777777779</v>
      </c>
      <c r="E2925" s="2" t="s">
        <v>5046</v>
      </c>
      <c r="F2925" s="2" t="s">
        <v>5042</v>
      </c>
      <c r="G2925" s="2">
        <v>22684</v>
      </c>
      <c r="H2925" s="2">
        <v>3</v>
      </c>
      <c r="I2925" s="2">
        <v>194</v>
      </c>
      <c r="J2925" s="2">
        <v>8910</v>
      </c>
      <c r="K2925" s="2">
        <v>7448</v>
      </c>
      <c r="L2925" s="2">
        <v>234</v>
      </c>
      <c r="M2925" s="2">
        <v>25</v>
      </c>
      <c r="N2925" s="2">
        <v>18</v>
      </c>
      <c r="O2925" s="2">
        <v>37</v>
      </c>
      <c r="P2925" s="2">
        <v>50</v>
      </c>
      <c r="Q2925" s="2">
        <v>87</v>
      </c>
      <c r="R2925" s="2">
        <v>9</v>
      </c>
      <c r="S2925" s="2" t="s">
        <v>31</v>
      </c>
      <c r="T2925" s="2">
        <f t="shared" si="315"/>
        <v>314</v>
      </c>
      <c r="U2925" s="4">
        <f t="shared" si="316"/>
        <v>4.2158968850698177E-2</v>
      </c>
      <c r="V2925" s="4">
        <f t="shared" si="317"/>
        <v>0.32833715394110385</v>
      </c>
      <c r="W2925">
        <f t="shared" si="318"/>
        <v>9</v>
      </c>
      <c r="X2925" t="str">
        <f t="shared" si="319"/>
        <v>Monday</v>
      </c>
      <c r="Y2925" t="str">
        <f t="shared" si="320"/>
        <v>Aug</v>
      </c>
      <c r="Z2925" t="str">
        <f t="shared" si="321"/>
        <v>3-5</v>
      </c>
    </row>
    <row r="2926" spans="1:26" x14ac:dyDescent="0.25">
      <c r="A2926" s="2" t="s">
        <v>7972</v>
      </c>
      <c r="B2926" s="2" t="s">
        <v>5036</v>
      </c>
      <c r="C2926" s="1">
        <v>45873</v>
      </c>
      <c r="D2926" s="3">
        <v>0.40763888888888888</v>
      </c>
      <c r="E2926" s="2" t="s">
        <v>5054</v>
      </c>
      <c r="F2926" s="2" t="s">
        <v>5042</v>
      </c>
      <c r="G2926" s="2">
        <v>22701</v>
      </c>
      <c r="H2926" s="2">
        <v>4</v>
      </c>
      <c r="I2926" s="2">
        <v>1198</v>
      </c>
      <c r="J2926" s="2">
        <v>37178</v>
      </c>
      <c r="K2926" s="2">
        <v>27801</v>
      </c>
      <c r="L2926" s="2">
        <v>1047</v>
      </c>
      <c r="M2926" s="2">
        <v>225</v>
      </c>
      <c r="N2926" s="2">
        <v>68</v>
      </c>
      <c r="O2926" s="2">
        <v>111</v>
      </c>
      <c r="P2926" s="2">
        <v>50</v>
      </c>
      <c r="Q2926" s="2">
        <v>801</v>
      </c>
      <c r="R2926" s="2">
        <v>59</v>
      </c>
      <c r="S2926" s="2" t="s">
        <v>28</v>
      </c>
      <c r="T2926" s="2">
        <f t="shared" si="315"/>
        <v>1451</v>
      </c>
      <c r="U2926" s="4">
        <f t="shared" si="316"/>
        <v>5.2192367181036654E-2</v>
      </c>
      <c r="V2926" s="4">
        <f t="shared" si="317"/>
        <v>1.2246597066208538</v>
      </c>
      <c r="W2926">
        <f t="shared" si="318"/>
        <v>9</v>
      </c>
      <c r="X2926" t="str">
        <f t="shared" si="319"/>
        <v>Monday</v>
      </c>
      <c r="Y2926" t="str">
        <f t="shared" si="320"/>
        <v>Aug</v>
      </c>
      <c r="Z2926" t="str">
        <f t="shared" si="321"/>
        <v>3-5</v>
      </c>
    </row>
    <row r="2927" spans="1:26" x14ac:dyDescent="0.25">
      <c r="A2927" s="2" t="s">
        <v>7973</v>
      </c>
      <c r="B2927" s="2" t="s">
        <v>5036</v>
      </c>
      <c r="C2927" s="1">
        <v>45873</v>
      </c>
      <c r="D2927" s="3">
        <v>0.42152777777777778</v>
      </c>
      <c r="E2927" s="2" t="s">
        <v>5044</v>
      </c>
      <c r="F2927" s="2" t="s">
        <v>5052</v>
      </c>
      <c r="G2927" s="2">
        <v>22756</v>
      </c>
      <c r="H2927" s="2">
        <v>6</v>
      </c>
      <c r="I2927" s="2">
        <v>230</v>
      </c>
      <c r="J2927" s="2">
        <v>8324</v>
      </c>
      <c r="K2927" s="2">
        <v>5900</v>
      </c>
      <c r="L2927" s="2">
        <v>205</v>
      </c>
      <c r="M2927" s="2">
        <v>35</v>
      </c>
      <c r="N2927" s="2">
        <v>18</v>
      </c>
      <c r="O2927" s="2">
        <v>17</v>
      </c>
      <c r="P2927" s="2">
        <v>30</v>
      </c>
      <c r="Q2927" s="2">
        <v>66</v>
      </c>
      <c r="R2927" s="2">
        <v>6</v>
      </c>
      <c r="S2927" s="2" t="s">
        <v>31</v>
      </c>
      <c r="T2927" s="2">
        <f t="shared" si="315"/>
        <v>275</v>
      </c>
      <c r="U2927" s="4">
        <f t="shared" si="316"/>
        <v>4.6610169491525424E-2</v>
      </c>
      <c r="V2927" s="4">
        <f t="shared" si="317"/>
        <v>0.25927227983828444</v>
      </c>
      <c r="W2927">
        <f t="shared" si="318"/>
        <v>10</v>
      </c>
      <c r="X2927" t="str">
        <f t="shared" si="319"/>
        <v>Monday</v>
      </c>
      <c r="Y2927" t="str">
        <f t="shared" si="320"/>
        <v>Aug</v>
      </c>
      <c r="Z2927" t="str">
        <f t="shared" si="321"/>
        <v>6-10</v>
      </c>
    </row>
    <row r="2928" spans="1:26" x14ac:dyDescent="0.25">
      <c r="A2928" s="2" t="s">
        <v>7974</v>
      </c>
      <c r="B2928" s="2" t="s">
        <v>5036</v>
      </c>
      <c r="C2928" s="1">
        <v>45873</v>
      </c>
      <c r="D2928" s="3">
        <v>0.45416666666666666</v>
      </c>
      <c r="E2928" s="2" t="s">
        <v>5037</v>
      </c>
      <c r="F2928" s="2" t="s">
        <v>5052</v>
      </c>
      <c r="G2928" s="2">
        <v>22863</v>
      </c>
      <c r="H2928" s="2">
        <v>2</v>
      </c>
      <c r="I2928" s="2">
        <v>314</v>
      </c>
      <c r="J2928" s="2">
        <v>6498</v>
      </c>
      <c r="K2928" s="2">
        <v>5360</v>
      </c>
      <c r="L2928" s="2">
        <v>148</v>
      </c>
      <c r="M2928" s="2">
        <v>17</v>
      </c>
      <c r="N2928" s="2">
        <v>16</v>
      </c>
      <c r="O2928" s="2">
        <v>43</v>
      </c>
      <c r="P2928" s="2">
        <v>38</v>
      </c>
      <c r="Q2928" s="2">
        <v>115</v>
      </c>
      <c r="R2928" s="2">
        <v>16</v>
      </c>
      <c r="S2928" s="2" t="s">
        <v>31</v>
      </c>
      <c r="T2928" s="2">
        <f t="shared" si="315"/>
        <v>224</v>
      </c>
      <c r="U2928" s="4">
        <f t="shared" si="316"/>
        <v>4.1791044776119404E-2</v>
      </c>
      <c r="V2928" s="4">
        <f t="shared" si="317"/>
        <v>0.23443992476927789</v>
      </c>
      <c r="W2928">
        <f t="shared" si="318"/>
        <v>10</v>
      </c>
      <c r="X2928" t="str">
        <f t="shared" si="319"/>
        <v>Monday</v>
      </c>
      <c r="Y2928" t="str">
        <f t="shared" si="320"/>
        <v>Aug</v>
      </c>
      <c r="Z2928" t="str">
        <f t="shared" si="321"/>
        <v>0-2</v>
      </c>
    </row>
    <row r="2929" spans="1:26" x14ac:dyDescent="0.25">
      <c r="A2929" s="2" t="s">
        <v>7975</v>
      </c>
      <c r="B2929" s="2" t="s">
        <v>5036</v>
      </c>
      <c r="C2929" s="1">
        <v>45873</v>
      </c>
      <c r="D2929" s="3">
        <v>0.45416666666666666</v>
      </c>
      <c r="E2929" s="2" t="s">
        <v>5054</v>
      </c>
      <c r="F2929" s="2" t="s">
        <v>5042</v>
      </c>
      <c r="G2929" s="2">
        <v>22646</v>
      </c>
      <c r="H2929" s="2">
        <v>0</v>
      </c>
      <c r="I2929" s="2">
        <v>1835</v>
      </c>
      <c r="J2929" s="2">
        <v>13241</v>
      </c>
      <c r="K2929" s="2">
        <v>10124</v>
      </c>
      <c r="L2929" s="2">
        <v>561</v>
      </c>
      <c r="M2929" s="2">
        <v>111</v>
      </c>
      <c r="N2929" s="2">
        <v>33</v>
      </c>
      <c r="O2929" s="2">
        <v>48</v>
      </c>
      <c r="P2929" s="2">
        <v>7</v>
      </c>
      <c r="Q2929" s="2">
        <v>140</v>
      </c>
      <c r="R2929" s="2">
        <v>10</v>
      </c>
      <c r="S2929" s="2" t="s">
        <v>31</v>
      </c>
      <c r="T2929" s="2">
        <f t="shared" si="315"/>
        <v>753</v>
      </c>
      <c r="U2929" s="4">
        <f t="shared" si="316"/>
        <v>7.4377716317661005E-2</v>
      </c>
      <c r="V2929" s="4">
        <f t="shared" si="317"/>
        <v>0.44705466749094763</v>
      </c>
      <c r="W2929">
        <f t="shared" si="318"/>
        <v>10</v>
      </c>
      <c r="X2929" t="str">
        <f t="shared" si="319"/>
        <v>Monday</v>
      </c>
      <c r="Y2929" t="str">
        <f t="shared" si="320"/>
        <v>Aug</v>
      </c>
      <c r="Z2929" t="str">
        <f t="shared" si="321"/>
        <v>0-2</v>
      </c>
    </row>
    <row r="2930" spans="1:26" x14ac:dyDescent="0.25">
      <c r="A2930" s="2" t="s">
        <v>7976</v>
      </c>
      <c r="B2930" s="2" t="s">
        <v>5036</v>
      </c>
      <c r="C2930" s="1">
        <v>45873</v>
      </c>
      <c r="D2930" s="3">
        <v>0.46319444444444446</v>
      </c>
      <c r="E2930" s="2" t="s">
        <v>5037</v>
      </c>
      <c r="F2930" s="2" t="s">
        <v>5038</v>
      </c>
      <c r="G2930" s="2">
        <v>22896</v>
      </c>
      <c r="H2930" s="2">
        <v>6</v>
      </c>
      <c r="I2930" s="2">
        <v>158</v>
      </c>
      <c r="J2930" s="2">
        <v>8388</v>
      </c>
      <c r="K2930" s="2">
        <v>6245</v>
      </c>
      <c r="L2930" s="2">
        <v>177</v>
      </c>
      <c r="M2930" s="2">
        <v>21</v>
      </c>
      <c r="N2930" s="2">
        <v>21</v>
      </c>
      <c r="O2930" s="2">
        <v>37</v>
      </c>
      <c r="P2930" s="2">
        <v>57</v>
      </c>
      <c r="Q2930" s="2">
        <v>106</v>
      </c>
      <c r="R2930" s="2">
        <v>12</v>
      </c>
      <c r="S2930" s="2" t="s">
        <v>31</v>
      </c>
      <c r="T2930" s="2">
        <f t="shared" si="315"/>
        <v>256</v>
      </c>
      <c r="U2930" s="4">
        <f t="shared" si="316"/>
        <v>4.0992794235388312E-2</v>
      </c>
      <c r="V2930" s="4">
        <f t="shared" si="317"/>
        <v>0.27275506638714186</v>
      </c>
      <c r="W2930">
        <f t="shared" si="318"/>
        <v>11</v>
      </c>
      <c r="X2930" t="str">
        <f t="shared" si="319"/>
        <v>Monday</v>
      </c>
      <c r="Y2930" t="str">
        <f t="shared" si="320"/>
        <v>Aug</v>
      </c>
      <c r="Z2930" t="str">
        <f t="shared" si="321"/>
        <v>6-10</v>
      </c>
    </row>
    <row r="2931" spans="1:26" x14ac:dyDescent="0.25">
      <c r="A2931" s="2" t="s">
        <v>7977</v>
      </c>
      <c r="B2931" s="2" t="s">
        <v>5036</v>
      </c>
      <c r="C2931" s="1">
        <v>45873</v>
      </c>
      <c r="D2931" s="3">
        <v>0.50486111111111109</v>
      </c>
      <c r="E2931" s="2" t="s">
        <v>5046</v>
      </c>
      <c r="F2931" s="2" t="s">
        <v>5048</v>
      </c>
      <c r="G2931" s="2">
        <v>22683</v>
      </c>
      <c r="H2931" s="2">
        <v>3</v>
      </c>
      <c r="I2931" s="2">
        <v>156</v>
      </c>
      <c r="J2931" s="2">
        <v>8656</v>
      </c>
      <c r="K2931" s="2">
        <v>7457</v>
      </c>
      <c r="L2931" s="2">
        <v>117</v>
      </c>
      <c r="M2931" s="2">
        <v>16</v>
      </c>
      <c r="N2931" s="2">
        <v>15</v>
      </c>
      <c r="O2931" s="2">
        <v>20</v>
      </c>
      <c r="P2931" s="2">
        <v>149</v>
      </c>
      <c r="Q2931" s="2">
        <v>100</v>
      </c>
      <c r="R2931" s="2">
        <v>4</v>
      </c>
      <c r="S2931" s="2" t="s">
        <v>31</v>
      </c>
      <c r="T2931" s="2">
        <f t="shared" si="315"/>
        <v>168</v>
      </c>
      <c r="U2931" s="4">
        <f t="shared" si="316"/>
        <v>2.2529167225425775E-2</v>
      </c>
      <c r="V2931" s="4">
        <f t="shared" si="317"/>
        <v>0.32874840188687565</v>
      </c>
      <c r="W2931">
        <f t="shared" si="318"/>
        <v>12</v>
      </c>
      <c r="X2931" t="str">
        <f t="shared" si="319"/>
        <v>Monday</v>
      </c>
      <c r="Y2931" t="str">
        <f t="shared" si="320"/>
        <v>Aug</v>
      </c>
      <c r="Z2931" t="str">
        <f t="shared" si="321"/>
        <v>3-5</v>
      </c>
    </row>
    <row r="2932" spans="1:26" x14ac:dyDescent="0.25">
      <c r="A2932" s="2" t="s">
        <v>7978</v>
      </c>
      <c r="B2932" s="2" t="s">
        <v>5036</v>
      </c>
      <c r="C2932" s="1">
        <v>45873</v>
      </c>
      <c r="D2932" s="3">
        <v>0.53541666666666665</v>
      </c>
      <c r="E2932" s="2" t="s">
        <v>5054</v>
      </c>
      <c r="F2932" s="2" t="s">
        <v>5069</v>
      </c>
      <c r="G2932" s="2">
        <v>22901</v>
      </c>
      <c r="H2932" s="2">
        <v>4</v>
      </c>
      <c r="I2932" s="2">
        <v>1342</v>
      </c>
      <c r="J2932" s="2">
        <v>9639</v>
      </c>
      <c r="K2932" s="2">
        <v>7697</v>
      </c>
      <c r="L2932" s="2">
        <v>304</v>
      </c>
      <c r="M2932" s="2">
        <v>68</v>
      </c>
      <c r="N2932" s="2">
        <v>21</v>
      </c>
      <c r="O2932" s="2">
        <v>29</v>
      </c>
      <c r="P2932" s="2">
        <v>16</v>
      </c>
      <c r="Q2932" s="2">
        <v>163</v>
      </c>
      <c r="R2932" s="2">
        <v>10</v>
      </c>
      <c r="S2932" s="2" t="s">
        <v>31</v>
      </c>
      <c r="T2932" s="2">
        <f t="shared" si="315"/>
        <v>422</v>
      </c>
      <c r="U2932" s="4">
        <f t="shared" si="316"/>
        <v>5.4826555800961414E-2</v>
      </c>
      <c r="V2932" s="4">
        <f t="shared" si="317"/>
        <v>0.33609886031177677</v>
      </c>
      <c r="W2932">
        <f t="shared" si="318"/>
        <v>12</v>
      </c>
      <c r="X2932" t="str">
        <f t="shared" si="319"/>
        <v>Monday</v>
      </c>
      <c r="Y2932" t="str">
        <f t="shared" si="320"/>
        <v>Aug</v>
      </c>
      <c r="Z2932" t="str">
        <f t="shared" si="321"/>
        <v>3-5</v>
      </c>
    </row>
    <row r="2933" spans="1:26" x14ac:dyDescent="0.25">
      <c r="A2933" s="2" t="s">
        <v>7979</v>
      </c>
      <c r="B2933" s="2" t="s">
        <v>5036</v>
      </c>
      <c r="C2933" s="1">
        <v>45873</v>
      </c>
      <c r="D2933" s="3">
        <v>0.53611111111111109</v>
      </c>
      <c r="E2933" s="2" t="s">
        <v>5044</v>
      </c>
      <c r="F2933" s="2" t="s">
        <v>5040</v>
      </c>
      <c r="G2933" s="2">
        <v>22837</v>
      </c>
      <c r="H2933" s="2">
        <v>7</v>
      </c>
      <c r="I2933" s="2">
        <v>448</v>
      </c>
      <c r="J2933" s="2">
        <v>8729</v>
      </c>
      <c r="K2933" s="2">
        <v>6952</v>
      </c>
      <c r="L2933" s="2">
        <v>395</v>
      </c>
      <c r="M2933" s="2">
        <v>55</v>
      </c>
      <c r="N2933" s="2">
        <v>30</v>
      </c>
      <c r="O2933" s="2">
        <v>33</v>
      </c>
      <c r="P2933" s="2">
        <v>13</v>
      </c>
      <c r="Q2933" s="2">
        <v>104</v>
      </c>
      <c r="R2933" s="2">
        <v>22</v>
      </c>
      <c r="S2933" s="2" t="s">
        <v>31</v>
      </c>
      <c r="T2933" s="2">
        <f t="shared" si="315"/>
        <v>513</v>
      </c>
      <c r="U2933" s="4">
        <f t="shared" si="316"/>
        <v>7.3791714614499418E-2</v>
      </c>
      <c r="V2933" s="4">
        <f t="shared" si="317"/>
        <v>0.30441826859920307</v>
      </c>
      <c r="W2933">
        <f t="shared" si="318"/>
        <v>12</v>
      </c>
      <c r="X2933" t="str">
        <f t="shared" si="319"/>
        <v>Monday</v>
      </c>
      <c r="Y2933" t="str">
        <f t="shared" si="320"/>
        <v>Aug</v>
      </c>
      <c r="Z2933" t="str">
        <f t="shared" si="321"/>
        <v>6-10</v>
      </c>
    </row>
    <row r="2934" spans="1:26" x14ac:dyDescent="0.25">
      <c r="A2934" s="2" t="s">
        <v>7980</v>
      </c>
      <c r="B2934" s="2" t="s">
        <v>5036</v>
      </c>
      <c r="C2934" s="1">
        <v>45873</v>
      </c>
      <c r="D2934" s="3">
        <v>0.56041666666666667</v>
      </c>
      <c r="E2934" s="2" t="s">
        <v>16</v>
      </c>
      <c r="F2934" s="2" t="s">
        <v>5069</v>
      </c>
      <c r="G2934" s="2">
        <v>22796</v>
      </c>
      <c r="H2934" s="2">
        <v>1</v>
      </c>
      <c r="I2934" s="2">
        <v>383</v>
      </c>
      <c r="J2934" s="2">
        <v>10039</v>
      </c>
      <c r="K2934" s="2">
        <v>7527</v>
      </c>
      <c r="L2934" s="2">
        <v>313</v>
      </c>
      <c r="M2934" s="2">
        <v>50</v>
      </c>
      <c r="N2934" s="2">
        <v>22</v>
      </c>
      <c r="O2934" s="2">
        <v>27</v>
      </c>
      <c r="P2934" s="2">
        <v>38</v>
      </c>
      <c r="Q2934" s="2">
        <v>164</v>
      </c>
      <c r="R2934" s="2">
        <v>7</v>
      </c>
      <c r="S2934" s="2" t="s">
        <v>31</v>
      </c>
      <c r="T2934" s="2">
        <f t="shared" si="315"/>
        <v>412</v>
      </c>
      <c r="U2934" s="4">
        <f t="shared" si="316"/>
        <v>5.4736282715557326E-2</v>
      </c>
      <c r="V2934" s="4">
        <f t="shared" si="317"/>
        <v>0.33018950693104054</v>
      </c>
      <c r="W2934">
        <f t="shared" si="318"/>
        <v>13</v>
      </c>
      <c r="X2934" t="str">
        <f t="shared" si="319"/>
        <v>Monday</v>
      </c>
      <c r="Y2934" t="str">
        <f t="shared" si="320"/>
        <v>Aug</v>
      </c>
      <c r="Z2934" t="str">
        <f t="shared" si="321"/>
        <v>0-2</v>
      </c>
    </row>
    <row r="2935" spans="1:26" x14ac:dyDescent="0.25">
      <c r="A2935" s="2" t="s">
        <v>7981</v>
      </c>
      <c r="B2935" s="2" t="s">
        <v>5036</v>
      </c>
      <c r="C2935" s="1">
        <v>45873</v>
      </c>
      <c r="D2935" s="3">
        <v>0.59583333333333333</v>
      </c>
      <c r="E2935" s="2" t="s">
        <v>16</v>
      </c>
      <c r="F2935" s="2" t="s">
        <v>5069</v>
      </c>
      <c r="G2935" s="2">
        <v>22684</v>
      </c>
      <c r="H2935" s="2">
        <v>2</v>
      </c>
      <c r="I2935" s="2">
        <v>821</v>
      </c>
      <c r="J2935" s="2">
        <v>5593</v>
      </c>
      <c r="K2935" s="2">
        <v>4586</v>
      </c>
      <c r="L2935" s="2">
        <v>134</v>
      </c>
      <c r="M2935" s="2">
        <v>22</v>
      </c>
      <c r="N2935" s="2">
        <v>11</v>
      </c>
      <c r="O2935" s="2">
        <v>9</v>
      </c>
      <c r="P2935" s="2">
        <v>20</v>
      </c>
      <c r="Q2935" s="2">
        <v>132</v>
      </c>
      <c r="R2935" s="2">
        <v>13</v>
      </c>
      <c r="S2935" s="2" t="s">
        <v>31</v>
      </c>
      <c r="T2935" s="2">
        <f t="shared" si="315"/>
        <v>176</v>
      </c>
      <c r="U2935" s="4">
        <f t="shared" si="316"/>
        <v>3.8377671173135633E-2</v>
      </c>
      <c r="V2935" s="4">
        <f t="shared" si="317"/>
        <v>0.20216892964203845</v>
      </c>
      <c r="W2935">
        <f t="shared" si="318"/>
        <v>14</v>
      </c>
      <c r="X2935" t="str">
        <f t="shared" si="319"/>
        <v>Monday</v>
      </c>
      <c r="Y2935" t="str">
        <f t="shared" si="320"/>
        <v>Aug</v>
      </c>
      <c r="Z2935" t="str">
        <f t="shared" si="321"/>
        <v>0-2</v>
      </c>
    </row>
    <row r="2936" spans="1:26" x14ac:dyDescent="0.25">
      <c r="A2936" s="2" t="s">
        <v>7982</v>
      </c>
      <c r="B2936" s="2" t="s">
        <v>5036</v>
      </c>
      <c r="C2936" s="1">
        <v>45873</v>
      </c>
      <c r="D2936" s="3">
        <v>0.62430555555555556</v>
      </c>
      <c r="E2936" s="2" t="s">
        <v>5054</v>
      </c>
      <c r="F2936" s="2" t="s">
        <v>5052</v>
      </c>
      <c r="G2936" s="2">
        <v>22967</v>
      </c>
      <c r="H2936" s="2">
        <v>5</v>
      </c>
      <c r="I2936" s="2">
        <v>586</v>
      </c>
      <c r="J2936" s="2">
        <v>6817</v>
      </c>
      <c r="K2936" s="2">
        <v>5073</v>
      </c>
      <c r="L2936" s="2">
        <v>94</v>
      </c>
      <c r="M2936" s="2">
        <v>20</v>
      </c>
      <c r="N2936" s="2">
        <v>7</v>
      </c>
      <c r="O2936" s="2">
        <v>9</v>
      </c>
      <c r="P2936" s="2">
        <v>9</v>
      </c>
      <c r="Q2936" s="2">
        <v>114</v>
      </c>
      <c r="R2936" s="2">
        <v>13</v>
      </c>
      <c r="S2936" s="2" t="s">
        <v>31</v>
      </c>
      <c r="T2936" s="2">
        <f t="shared" si="315"/>
        <v>130</v>
      </c>
      <c r="U2936" s="4">
        <f t="shared" si="316"/>
        <v>2.5625862408831065E-2</v>
      </c>
      <c r="V2936" s="4">
        <f t="shared" si="317"/>
        <v>0.22088213523751468</v>
      </c>
      <c r="W2936">
        <f t="shared" si="318"/>
        <v>14</v>
      </c>
      <c r="X2936" t="str">
        <f t="shared" si="319"/>
        <v>Monday</v>
      </c>
      <c r="Y2936" t="str">
        <f t="shared" si="320"/>
        <v>Aug</v>
      </c>
      <c r="Z2936" t="str">
        <f t="shared" si="321"/>
        <v>3-5</v>
      </c>
    </row>
    <row r="2937" spans="1:26" x14ac:dyDescent="0.25">
      <c r="A2937" s="2" t="s">
        <v>7983</v>
      </c>
      <c r="B2937" s="2" t="s">
        <v>5036</v>
      </c>
      <c r="C2937" s="1">
        <v>45873</v>
      </c>
      <c r="D2937" s="3">
        <v>0.71597222222222223</v>
      </c>
      <c r="E2937" s="2" t="s">
        <v>5054</v>
      </c>
      <c r="F2937" s="2" t="s">
        <v>5050</v>
      </c>
      <c r="G2937" s="2">
        <v>22777</v>
      </c>
      <c r="H2937" s="2">
        <v>5</v>
      </c>
      <c r="I2937" s="2">
        <v>736</v>
      </c>
      <c r="J2937" s="2">
        <v>2714</v>
      </c>
      <c r="K2937" s="2">
        <v>2209</v>
      </c>
      <c r="L2937" s="2">
        <v>74</v>
      </c>
      <c r="M2937" s="2">
        <v>24</v>
      </c>
      <c r="N2937" s="2">
        <v>7</v>
      </c>
      <c r="O2937" s="2">
        <v>8</v>
      </c>
      <c r="P2937" s="2">
        <v>3</v>
      </c>
      <c r="Q2937" s="2">
        <v>29</v>
      </c>
      <c r="R2937" s="2">
        <v>4</v>
      </c>
      <c r="S2937" s="2" t="s">
        <v>31</v>
      </c>
      <c r="T2937" s="2">
        <f t="shared" si="315"/>
        <v>113</v>
      </c>
      <c r="U2937" s="4">
        <f t="shared" si="316"/>
        <v>5.1154368492530557E-2</v>
      </c>
      <c r="V2937" s="4">
        <f t="shared" si="317"/>
        <v>9.6983799446810376E-2</v>
      </c>
      <c r="W2937">
        <f t="shared" si="318"/>
        <v>17</v>
      </c>
      <c r="X2937" t="str">
        <f t="shared" si="319"/>
        <v>Monday</v>
      </c>
      <c r="Y2937" t="str">
        <f t="shared" si="320"/>
        <v>Aug</v>
      </c>
      <c r="Z2937" t="str">
        <f t="shared" si="321"/>
        <v>3-5</v>
      </c>
    </row>
    <row r="2938" spans="1:26" x14ac:dyDescent="0.25">
      <c r="A2938" s="2" t="s">
        <v>7984</v>
      </c>
      <c r="B2938" s="2" t="s">
        <v>5036</v>
      </c>
      <c r="C2938" s="1">
        <v>45873</v>
      </c>
      <c r="D2938" s="3">
        <v>0.72222222222222221</v>
      </c>
      <c r="E2938" s="2" t="s">
        <v>16</v>
      </c>
      <c r="F2938" s="2" t="s">
        <v>5040</v>
      </c>
      <c r="G2938" s="2">
        <v>22756</v>
      </c>
      <c r="H2938" s="2">
        <v>2</v>
      </c>
      <c r="I2938" s="2">
        <v>241</v>
      </c>
      <c r="J2938" s="2">
        <v>8104</v>
      </c>
      <c r="K2938" s="2">
        <v>5861</v>
      </c>
      <c r="L2938" s="2">
        <v>269</v>
      </c>
      <c r="M2938" s="2">
        <v>21</v>
      </c>
      <c r="N2938" s="2">
        <v>19</v>
      </c>
      <c r="O2938" s="2">
        <v>18</v>
      </c>
      <c r="P2938" s="2">
        <v>20</v>
      </c>
      <c r="Q2938" s="2">
        <v>141</v>
      </c>
      <c r="R2938" s="2">
        <v>15</v>
      </c>
      <c r="S2938" s="2" t="s">
        <v>31</v>
      </c>
      <c r="T2938" s="2">
        <f t="shared" si="315"/>
        <v>327</v>
      </c>
      <c r="U2938" s="4">
        <f t="shared" si="316"/>
        <v>5.5792526872547349E-2</v>
      </c>
      <c r="V2938" s="4">
        <f t="shared" si="317"/>
        <v>0.25755844612409912</v>
      </c>
      <c r="W2938">
        <f t="shared" si="318"/>
        <v>17</v>
      </c>
      <c r="X2938" t="str">
        <f t="shared" si="319"/>
        <v>Monday</v>
      </c>
      <c r="Y2938" t="str">
        <f t="shared" si="320"/>
        <v>Aug</v>
      </c>
      <c r="Z2938" t="str">
        <f t="shared" si="321"/>
        <v>0-2</v>
      </c>
    </row>
    <row r="2939" spans="1:26" x14ac:dyDescent="0.25">
      <c r="A2939" s="2" t="s">
        <v>7985</v>
      </c>
      <c r="B2939" s="2" t="s">
        <v>5036</v>
      </c>
      <c r="C2939" s="1">
        <v>45873</v>
      </c>
      <c r="D2939" s="3">
        <v>0.81180555555555556</v>
      </c>
      <c r="E2939" s="2" t="s">
        <v>5058</v>
      </c>
      <c r="F2939" s="2" t="s">
        <v>5042</v>
      </c>
      <c r="G2939" s="2">
        <v>22691</v>
      </c>
      <c r="H2939" s="2">
        <v>2</v>
      </c>
      <c r="I2939" s="2">
        <v>256</v>
      </c>
      <c r="J2939" s="2">
        <v>16661</v>
      </c>
      <c r="K2939" s="2">
        <v>13431</v>
      </c>
      <c r="L2939" s="2">
        <v>304</v>
      </c>
      <c r="M2939" s="2">
        <v>130</v>
      </c>
      <c r="N2939" s="2">
        <v>17</v>
      </c>
      <c r="O2939" s="2">
        <v>31</v>
      </c>
      <c r="P2939" s="2">
        <v>16</v>
      </c>
      <c r="Q2939" s="2">
        <v>227</v>
      </c>
      <c r="R2939" s="2">
        <v>30</v>
      </c>
      <c r="S2939" s="2" t="s">
        <v>31</v>
      </c>
      <c r="T2939" s="2">
        <f t="shared" si="315"/>
        <v>482</v>
      </c>
      <c r="U2939" s="4">
        <f t="shared" si="316"/>
        <v>3.5887126796217708E-2</v>
      </c>
      <c r="V2939" s="4">
        <f t="shared" si="317"/>
        <v>0.5919086862632762</v>
      </c>
      <c r="W2939">
        <f t="shared" si="318"/>
        <v>19</v>
      </c>
      <c r="X2939" t="str">
        <f t="shared" si="319"/>
        <v>Monday</v>
      </c>
      <c r="Y2939" t="str">
        <f t="shared" si="320"/>
        <v>Aug</v>
      </c>
      <c r="Z2939" t="str">
        <f t="shared" si="321"/>
        <v>0-2</v>
      </c>
    </row>
    <row r="2940" spans="1:26" x14ac:dyDescent="0.25">
      <c r="A2940" s="2" t="s">
        <v>7986</v>
      </c>
      <c r="B2940" s="2" t="s">
        <v>5036</v>
      </c>
      <c r="C2940" s="1">
        <v>45873</v>
      </c>
      <c r="D2940" s="3">
        <v>0.85277777777777775</v>
      </c>
      <c r="E2940" s="2" t="s">
        <v>5037</v>
      </c>
      <c r="F2940" s="2" t="s">
        <v>5040</v>
      </c>
      <c r="G2940" s="2">
        <v>22707</v>
      </c>
      <c r="H2940" s="2">
        <v>4</v>
      </c>
      <c r="I2940" s="2">
        <v>142</v>
      </c>
      <c r="J2940" s="2">
        <v>6832</v>
      </c>
      <c r="K2940" s="2">
        <v>5602</v>
      </c>
      <c r="L2940" s="2">
        <v>390</v>
      </c>
      <c r="M2940" s="2">
        <v>50</v>
      </c>
      <c r="N2940" s="2">
        <v>49</v>
      </c>
      <c r="O2940" s="2">
        <v>115</v>
      </c>
      <c r="P2940" s="2">
        <v>28</v>
      </c>
      <c r="Q2940" s="2">
        <v>162</v>
      </c>
      <c r="R2940" s="2">
        <v>10</v>
      </c>
      <c r="S2940" s="2" t="s">
        <v>31</v>
      </c>
      <c r="T2940" s="2">
        <f t="shared" si="315"/>
        <v>604</v>
      </c>
      <c r="U2940" s="4">
        <f t="shared" si="316"/>
        <v>0.10781863620135666</v>
      </c>
      <c r="V2940" s="4">
        <f t="shared" si="317"/>
        <v>0.24670806359272471</v>
      </c>
      <c r="W2940">
        <f t="shared" si="318"/>
        <v>20</v>
      </c>
      <c r="X2940" t="str">
        <f t="shared" si="319"/>
        <v>Monday</v>
      </c>
      <c r="Y2940" t="str">
        <f t="shared" si="320"/>
        <v>Aug</v>
      </c>
      <c r="Z2940" t="str">
        <f t="shared" si="321"/>
        <v>3-5</v>
      </c>
    </row>
    <row r="2941" spans="1:26" x14ac:dyDescent="0.25">
      <c r="A2941" s="2" t="s">
        <v>7987</v>
      </c>
      <c r="B2941" s="2" t="s">
        <v>5036</v>
      </c>
      <c r="C2941" s="1">
        <v>45873</v>
      </c>
      <c r="D2941" s="3">
        <v>0.92708333333333337</v>
      </c>
      <c r="E2941" s="2" t="s">
        <v>16</v>
      </c>
      <c r="F2941" s="2" t="s">
        <v>5069</v>
      </c>
      <c r="G2941" s="2">
        <v>22683</v>
      </c>
      <c r="H2941" s="2">
        <v>2</v>
      </c>
      <c r="I2941" s="2">
        <v>265</v>
      </c>
      <c r="J2941" s="2">
        <v>3665</v>
      </c>
      <c r="K2941" s="2">
        <v>2748</v>
      </c>
      <c r="L2941" s="2">
        <v>68</v>
      </c>
      <c r="M2941" s="2">
        <v>9</v>
      </c>
      <c r="N2941" s="2">
        <v>4</v>
      </c>
      <c r="O2941" s="2">
        <v>7</v>
      </c>
      <c r="P2941" s="2">
        <v>7</v>
      </c>
      <c r="Q2941" s="2">
        <v>68</v>
      </c>
      <c r="R2941" s="2">
        <v>6</v>
      </c>
      <c r="S2941" s="2" t="s">
        <v>31</v>
      </c>
      <c r="T2941" s="2">
        <f t="shared" si="315"/>
        <v>88</v>
      </c>
      <c r="U2941" s="4">
        <f t="shared" si="316"/>
        <v>3.2023289665211063E-2</v>
      </c>
      <c r="V2941" s="4">
        <f t="shared" si="317"/>
        <v>0.12114799629678615</v>
      </c>
      <c r="W2941">
        <f t="shared" si="318"/>
        <v>22</v>
      </c>
      <c r="X2941" t="str">
        <f t="shared" si="319"/>
        <v>Monday</v>
      </c>
      <c r="Y2941" t="str">
        <f t="shared" si="320"/>
        <v>Aug</v>
      </c>
      <c r="Z2941" t="str">
        <f t="shared" si="321"/>
        <v>0-2</v>
      </c>
    </row>
    <row r="2942" spans="1:26" x14ac:dyDescent="0.25">
      <c r="A2942" s="2" t="s">
        <v>7988</v>
      </c>
      <c r="B2942" s="2" t="s">
        <v>5036</v>
      </c>
      <c r="C2942" s="1">
        <v>45874</v>
      </c>
      <c r="D2942" s="3">
        <v>1.1111111111111112E-2</v>
      </c>
      <c r="E2942" s="2" t="s">
        <v>5037</v>
      </c>
      <c r="F2942" s="2" t="s">
        <v>5048</v>
      </c>
      <c r="G2942" s="2">
        <v>22894</v>
      </c>
      <c r="H2942" s="2">
        <v>2</v>
      </c>
      <c r="I2942" s="2">
        <v>365</v>
      </c>
      <c r="J2942" s="2">
        <v>4782</v>
      </c>
      <c r="K2942" s="2">
        <v>3454</v>
      </c>
      <c r="L2942" s="2">
        <v>199</v>
      </c>
      <c r="M2942" s="2">
        <v>27</v>
      </c>
      <c r="N2942" s="2">
        <v>18</v>
      </c>
      <c r="O2942" s="2">
        <v>44</v>
      </c>
      <c r="P2942" s="2">
        <v>31</v>
      </c>
      <c r="Q2942" s="2">
        <v>61</v>
      </c>
      <c r="R2942" s="2">
        <v>6</v>
      </c>
      <c r="S2942" s="2" t="s">
        <v>31</v>
      </c>
      <c r="T2942" s="2">
        <f t="shared" si="315"/>
        <v>288</v>
      </c>
      <c r="U2942" s="4">
        <f t="shared" si="316"/>
        <v>8.3381586566299945E-2</v>
      </c>
      <c r="V2942" s="4">
        <f t="shared" si="317"/>
        <v>0.1508692233773041</v>
      </c>
      <c r="W2942">
        <f t="shared" si="318"/>
        <v>0</v>
      </c>
      <c r="X2942" t="str">
        <f t="shared" si="319"/>
        <v>Tuesday</v>
      </c>
      <c r="Y2942" t="str">
        <f t="shared" si="320"/>
        <v>Aug</v>
      </c>
      <c r="Z2942" t="str">
        <f t="shared" si="321"/>
        <v>0-2</v>
      </c>
    </row>
    <row r="2943" spans="1:26" x14ac:dyDescent="0.25">
      <c r="A2943" s="2" t="s">
        <v>7989</v>
      </c>
      <c r="B2943" s="2" t="s">
        <v>5036</v>
      </c>
      <c r="C2943" s="1">
        <v>45874</v>
      </c>
      <c r="D2943" s="3">
        <v>0.30625000000000002</v>
      </c>
      <c r="E2943" s="2" t="s">
        <v>5046</v>
      </c>
      <c r="F2943" s="2" t="s">
        <v>5048</v>
      </c>
      <c r="G2943" s="2">
        <v>22732</v>
      </c>
      <c r="H2943" s="2">
        <v>3</v>
      </c>
      <c r="I2943" s="2">
        <v>170</v>
      </c>
      <c r="J2943" s="2">
        <v>5091</v>
      </c>
      <c r="K2943" s="2">
        <v>4650</v>
      </c>
      <c r="L2943" s="2">
        <v>96</v>
      </c>
      <c r="M2943" s="2">
        <v>15</v>
      </c>
      <c r="N2943" s="2">
        <v>7</v>
      </c>
      <c r="O2943" s="2">
        <v>21</v>
      </c>
      <c r="P2943" s="2">
        <v>36</v>
      </c>
      <c r="Q2943" s="2">
        <v>94</v>
      </c>
      <c r="R2943" s="2">
        <v>4</v>
      </c>
      <c r="S2943" s="2" t="s">
        <v>31</v>
      </c>
      <c r="T2943" s="2">
        <f t="shared" si="315"/>
        <v>139</v>
      </c>
      <c r="U2943" s="4">
        <f t="shared" si="316"/>
        <v>2.9892473118279569E-2</v>
      </c>
      <c r="V2943" s="4">
        <f t="shared" si="317"/>
        <v>0.20455745204997361</v>
      </c>
      <c r="W2943">
        <f t="shared" si="318"/>
        <v>7</v>
      </c>
      <c r="X2943" t="str">
        <f t="shared" si="319"/>
        <v>Tuesday</v>
      </c>
      <c r="Y2943" t="str">
        <f t="shared" si="320"/>
        <v>Aug</v>
      </c>
      <c r="Z2943" t="str">
        <f t="shared" si="321"/>
        <v>3-5</v>
      </c>
    </row>
    <row r="2944" spans="1:26" x14ac:dyDescent="0.25">
      <c r="A2944" s="2" t="s">
        <v>7990</v>
      </c>
      <c r="B2944" s="2" t="s">
        <v>5036</v>
      </c>
      <c r="C2944" s="1">
        <v>45874</v>
      </c>
      <c r="D2944" s="3">
        <v>0.34166666666666667</v>
      </c>
      <c r="E2944" s="2" t="s">
        <v>16</v>
      </c>
      <c r="F2944" s="2" t="s">
        <v>5048</v>
      </c>
      <c r="G2944" s="2">
        <v>22855</v>
      </c>
      <c r="H2944" s="2">
        <v>4</v>
      </c>
      <c r="I2944" s="2">
        <v>208</v>
      </c>
      <c r="J2944" s="2">
        <v>20253</v>
      </c>
      <c r="K2944" s="2">
        <v>14378</v>
      </c>
      <c r="L2944" s="2">
        <v>609</v>
      </c>
      <c r="M2944" s="2">
        <v>59</v>
      </c>
      <c r="N2944" s="2">
        <v>27</v>
      </c>
      <c r="O2944" s="2">
        <v>54</v>
      </c>
      <c r="P2944" s="2">
        <v>63</v>
      </c>
      <c r="Q2944" s="2">
        <v>143</v>
      </c>
      <c r="R2944" s="2">
        <v>32</v>
      </c>
      <c r="S2944" s="2" t="s">
        <v>31</v>
      </c>
      <c r="T2944" s="2">
        <f t="shared" si="315"/>
        <v>749</v>
      </c>
      <c r="U2944" s="4">
        <f t="shared" si="316"/>
        <v>5.2093476144109058E-2</v>
      </c>
      <c r="V2944" s="4">
        <f t="shared" si="317"/>
        <v>0.62909647779479327</v>
      </c>
      <c r="W2944">
        <f t="shared" si="318"/>
        <v>8</v>
      </c>
      <c r="X2944" t="str">
        <f t="shared" si="319"/>
        <v>Tuesday</v>
      </c>
      <c r="Y2944" t="str">
        <f t="shared" si="320"/>
        <v>Aug</v>
      </c>
      <c r="Z2944" t="str">
        <f t="shared" si="321"/>
        <v>3-5</v>
      </c>
    </row>
    <row r="2945" spans="1:26" x14ac:dyDescent="0.25">
      <c r="A2945" s="2" t="s">
        <v>7991</v>
      </c>
      <c r="B2945" s="2" t="s">
        <v>5036</v>
      </c>
      <c r="C2945" s="1">
        <v>45874</v>
      </c>
      <c r="D2945" s="3">
        <v>0.34375</v>
      </c>
      <c r="E2945" s="2" t="s">
        <v>5054</v>
      </c>
      <c r="F2945" s="2" t="s">
        <v>5048</v>
      </c>
      <c r="G2945" s="2">
        <v>22779</v>
      </c>
      <c r="H2945" s="2">
        <v>1</v>
      </c>
      <c r="I2945" s="2">
        <v>1647</v>
      </c>
      <c r="J2945" s="2">
        <v>12644</v>
      </c>
      <c r="K2945" s="2">
        <v>10937</v>
      </c>
      <c r="L2945" s="2">
        <v>344</v>
      </c>
      <c r="M2945" s="2">
        <v>57</v>
      </c>
      <c r="N2945" s="2">
        <v>15</v>
      </c>
      <c r="O2945" s="2">
        <v>33</v>
      </c>
      <c r="P2945" s="2">
        <v>29</v>
      </c>
      <c r="Q2945" s="2">
        <v>149</v>
      </c>
      <c r="R2945" s="2">
        <v>27</v>
      </c>
      <c r="S2945" s="2" t="s">
        <v>31</v>
      </c>
      <c r="T2945" s="2">
        <f t="shared" si="315"/>
        <v>449</v>
      </c>
      <c r="U2945" s="4">
        <f t="shared" si="316"/>
        <v>4.1053305293956295E-2</v>
      </c>
      <c r="V2945" s="4">
        <f t="shared" si="317"/>
        <v>0.48013521225690331</v>
      </c>
      <c r="W2945">
        <f t="shared" si="318"/>
        <v>8</v>
      </c>
      <c r="X2945" t="str">
        <f t="shared" si="319"/>
        <v>Tuesday</v>
      </c>
      <c r="Y2945" t="str">
        <f t="shared" si="320"/>
        <v>Aug</v>
      </c>
      <c r="Z2945" t="str">
        <f t="shared" si="321"/>
        <v>0-2</v>
      </c>
    </row>
    <row r="2946" spans="1:26" x14ac:dyDescent="0.25">
      <c r="A2946" s="2" t="s">
        <v>7992</v>
      </c>
      <c r="B2946" s="2" t="s">
        <v>5036</v>
      </c>
      <c r="C2946" s="1">
        <v>45874</v>
      </c>
      <c r="D2946" s="3">
        <v>0.34583333333333333</v>
      </c>
      <c r="E2946" s="2" t="s">
        <v>5037</v>
      </c>
      <c r="F2946" s="2" t="s">
        <v>5048</v>
      </c>
      <c r="G2946" s="2">
        <v>22551</v>
      </c>
      <c r="H2946" s="2">
        <v>6</v>
      </c>
      <c r="I2946" s="2">
        <v>254</v>
      </c>
      <c r="J2946" s="2">
        <v>22328</v>
      </c>
      <c r="K2946" s="2">
        <v>18177</v>
      </c>
      <c r="L2946" s="2">
        <v>1375</v>
      </c>
      <c r="M2946" s="2">
        <v>176</v>
      </c>
      <c r="N2946" s="2">
        <v>122</v>
      </c>
      <c r="O2946" s="2">
        <v>295</v>
      </c>
      <c r="P2946" s="2">
        <v>147</v>
      </c>
      <c r="Q2946" s="2">
        <v>356</v>
      </c>
      <c r="R2946" s="2">
        <v>52</v>
      </c>
      <c r="S2946" s="2" t="s">
        <v>31</v>
      </c>
      <c r="T2946" s="2">
        <f t="shared" ref="T2946:T3009" si="322">SUM(L2946:O2946)</f>
        <v>1968</v>
      </c>
      <c r="U2946" s="4">
        <f t="shared" ref="U2946:U3009" si="323">T2946/K2946</f>
        <v>0.10826869120316884</v>
      </c>
      <c r="V2946" s="4">
        <f t="shared" ref="V2946:V3009" si="324">K2946/G2946</f>
        <v>0.80603964347479051</v>
      </c>
      <c r="W2946">
        <f t="shared" ref="W2946:W3009" si="325">HOUR(D2946)</f>
        <v>8</v>
      </c>
      <c r="X2946" t="str">
        <f t="shared" ref="X2946:X3009" si="326">TEXT(C2946,"dddd")</f>
        <v>Tuesday</v>
      </c>
      <c r="Y2946" t="str">
        <f t="shared" ref="Y2946:Y3009" si="327">TEXT(C2946,"mmm")</f>
        <v>Aug</v>
      </c>
      <c r="Z2946" t="str">
        <f t="shared" ref="Z2946:Z3009" si="328">IF(H2946&lt;=2,"0-2",IF(H2946&lt;=5,"3-5",IF(H2946&lt;=10,"6-10","11+")))</f>
        <v>6-10</v>
      </c>
    </row>
    <row r="2947" spans="1:26" x14ac:dyDescent="0.25">
      <c r="A2947" s="2" t="s">
        <v>7993</v>
      </c>
      <c r="B2947" s="2" t="s">
        <v>5036</v>
      </c>
      <c r="C2947" s="1">
        <v>45874</v>
      </c>
      <c r="D2947" s="3">
        <v>0.38819444444444445</v>
      </c>
      <c r="E2947" s="2" t="s">
        <v>5044</v>
      </c>
      <c r="F2947" s="2" t="s">
        <v>5042</v>
      </c>
      <c r="G2947" s="2">
        <v>22710</v>
      </c>
      <c r="H2947" s="2">
        <v>5</v>
      </c>
      <c r="I2947" s="2">
        <v>169</v>
      </c>
      <c r="J2947" s="2">
        <v>28427</v>
      </c>
      <c r="K2947" s="2">
        <v>25782</v>
      </c>
      <c r="L2947" s="2">
        <v>709</v>
      </c>
      <c r="M2947" s="2">
        <v>119</v>
      </c>
      <c r="N2947" s="2">
        <v>48</v>
      </c>
      <c r="O2947" s="2">
        <v>48</v>
      </c>
      <c r="P2947" s="2">
        <v>154</v>
      </c>
      <c r="Q2947" s="2">
        <v>340</v>
      </c>
      <c r="R2947" s="2">
        <v>84</v>
      </c>
      <c r="S2947" s="2" t="s">
        <v>28</v>
      </c>
      <c r="T2947" s="2">
        <f t="shared" si="322"/>
        <v>924</v>
      </c>
      <c r="U2947" s="4">
        <f t="shared" si="323"/>
        <v>3.5838957412148008E-2</v>
      </c>
      <c r="V2947" s="4">
        <f t="shared" si="324"/>
        <v>1.1352708058124175</v>
      </c>
      <c r="W2947">
        <f t="shared" si="325"/>
        <v>9</v>
      </c>
      <c r="X2947" t="str">
        <f t="shared" si="326"/>
        <v>Tuesday</v>
      </c>
      <c r="Y2947" t="str">
        <f t="shared" si="327"/>
        <v>Aug</v>
      </c>
      <c r="Z2947" t="str">
        <f t="shared" si="328"/>
        <v>3-5</v>
      </c>
    </row>
    <row r="2948" spans="1:26" x14ac:dyDescent="0.25">
      <c r="A2948" s="2" t="s">
        <v>7994</v>
      </c>
      <c r="B2948" s="2" t="s">
        <v>5036</v>
      </c>
      <c r="C2948" s="1">
        <v>45874</v>
      </c>
      <c r="D2948" s="3">
        <v>0.4</v>
      </c>
      <c r="E2948" s="2" t="s">
        <v>5054</v>
      </c>
      <c r="F2948" s="2" t="s">
        <v>5052</v>
      </c>
      <c r="G2948" s="2">
        <v>22625</v>
      </c>
      <c r="H2948" s="2">
        <v>7</v>
      </c>
      <c r="I2948" s="2">
        <v>1200</v>
      </c>
      <c r="J2948" s="2">
        <v>18574</v>
      </c>
      <c r="K2948" s="2">
        <v>15490</v>
      </c>
      <c r="L2948" s="2">
        <v>346</v>
      </c>
      <c r="M2948" s="2">
        <v>63</v>
      </c>
      <c r="N2948" s="2">
        <v>19</v>
      </c>
      <c r="O2948" s="2">
        <v>26</v>
      </c>
      <c r="P2948" s="2">
        <v>23</v>
      </c>
      <c r="Q2948" s="2">
        <v>299</v>
      </c>
      <c r="R2948" s="2">
        <v>18</v>
      </c>
      <c r="S2948" s="2" t="s">
        <v>31</v>
      </c>
      <c r="T2948" s="2">
        <f t="shared" si="322"/>
        <v>454</v>
      </c>
      <c r="U2948" s="4">
        <f t="shared" si="323"/>
        <v>2.9309231762427373E-2</v>
      </c>
      <c r="V2948" s="4">
        <f t="shared" si="324"/>
        <v>0.68464088397790057</v>
      </c>
      <c r="W2948">
        <f t="shared" si="325"/>
        <v>9</v>
      </c>
      <c r="X2948" t="str">
        <f t="shared" si="326"/>
        <v>Tuesday</v>
      </c>
      <c r="Y2948" t="str">
        <f t="shared" si="327"/>
        <v>Aug</v>
      </c>
      <c r="Z2948" t="str">
        <f t="shared" si="328"/>
        <v>6-10</v>
      </c>
    </row>
    <row r="2949" spans="1:26" x14ac:dyDescent="0.25">
      <c r="A2949" s="2" t="s">
        <v>7995</v>
      </c>
      <c r="B2949" s="2" t="s">
        <v>5036</v>
      </c>
      <c r="C2949" s="1">
        <v>45874</v>
      </c>
      <c r="D2949" s="3">
        <v>0.43333333333333335</v>
      </c>
      <c r="E2949" s="2" t="s">
        <v>5054</v>
      </c>
      <c r="F2949" s="2" t="s">
        <v>5040</v>
      </c>
      <c r="G2949" s="2">
        <v>22785</v>
      </c>
      <c r="H2949" s="2">
        <v>0</v>
      </c>
      <c r="I2949" s="2">
        <v>1388</v>
      </c>
      <c r="J2949" s="2">
        <v>20689</v>
      </c>
      <c r="K2949" s="2">
        <v>15279</v>
      </c>
      <c r="L2949" s="2">
        <v>767</v>
      </c>
      <c r="M2949" s="2">
        <v>226</v>
      </c>
      <c r="N2949" s="2">
        <v>59</v>
      </c>
      <c r="O2949" s="2">
        <v>86</v>
      </c>
      <c r="P2949" s="2">
        <v>12</v>
      </c>
      <c r="Q2949" s="2">
        <v>212</v>
      </c>
      <c r="R2949" s="2">
        <v>38</v>
      </c>
      <c r="S2949" s="2" t="s">
        <v>31</v>
      </c>
      <c r="T2949" s="2">
        <f t="shared" si="322"/>
        <v>1138</v>
      </c>
      <c r="U2949" s="4">
        <f t="shared" si="323"/>
        <v>7.4481314222134956E-2</v>
      </c>
      <c r="V2949" s="4">
        <f t="shared" si="324"/>
        <v>0.67057274522712307</v>
      </c>
      <c r="W2949">
        <f t="shared" si="325"/>
        <v>10</v>
      </c>
      <c r="X2949" t="str">
        <f t="shared" si="326"/>
        <v>Tuesday</v>
      </c>
      <c r="Y2949" t="str">
        <f t="shared" si="327"/>
        <v>Aug</v>
      </c>
      <c r="Z2949" t="str">
        <f t="shared" si="328"/>
        <v>0-2</v>
      </c>
    </row>
    <row r="2950" spans="1:26" x14ac:dyDescent="0.25">
      <c r="A2950" s="2" t="s">
        <v>7996</v>
      </c>
      <c r="B2950" s="2" t="s">
        <v>5036</v>
      </c>
      <c r="C2950" s="1">
        <v>45874</v>
      </c>
      <c r="D2950" s="3">
        <v>0.44166666666666665</v>
      </c>
      <c r="E2950" s="2" t="s">
        <v>5054</v>
      </c>
      <c r="F2950" s="2" t="s">
        <v>5050</v>
      </c>
      <c r="G2950" s="2">
        <v>22535</v>
      </c>
      <c r="H2950" s="2">
        <v>10</v>
      </c>
      <c r="I2950" s="2">
        <v>798</v>
      </c>
      <c r="J2950" s="2">
        <v>10271</v>
      </c>
      <c r="K2950" s="2">
        <v>8310</v>
      </c>
      <c r="L2950" s="2">
        <v>254</v>
      </c>
      <c r="M2950" s="2">
        <v>51</v>
      </c>
      <c r="N2950" s="2">
        <v>14</v>
      </c>
      <c r="O2950" s="2">
        <v>23</v>
      </c>
      <c r="P2950" s="2">
        <v>11</v>
      </c>
      <c r="Q2950" s="2">
        <v>141</v>
      </c>
      <c r="R2950" s="2">
        <v>8</v>
      </c>
      <c r="S2950" s="2" t="s">
        <v>31</v>
      </c>
      <c r="T2950" s="2">
        <f t="shared" si="322"/>
        <v>342</v>
      </c>
      <c r="U2950" s="4">
        <f t="shared" si="323"/>
        <v>4.1155234657039713E-2</v>
      </c>
      <c r="V2950" s="4">
        <f t="shared" si="324"/>
        <v>0.36875970712225425</v>
      </c>
      <c r="W2950">
        <f t="shared" si="325"/>
        <v>10</v>
      </c>
      <c r="X2950" t="str">
        <f t="shared" si="326"/>
        <v>Tuesday</v>
      </c>
      <c r="Y2950" t="str">
        <f t="shared" si="327"/>
        <v>Aug</v>
      </c>
      <c r="Z2950" t="str">
        <f t="shared" si="328"/>
        <v>6-10</v>
      </c>
    </row>
    <row r="2951" spans="1:26" x14ac:dyDescent="0.25">
      <c r="A2951" s="2" t="s">
        <v>7997</v>
      </c>
      <c r="B2951" s="2" t="s">
        <v>5036</v>
      </c>
      <c r="C2951" s="1">
        <v>45874</v>
      </c>
      <c r="D2951" s="3">
        <v>0.44722222222222224</v>
      </c>
      <c r="E2951" s="2" t="s">
        <v>5046</v>
      </c>
      <c r="F2951" s="2" t="s">
        <v>5069</v>
      </c>
      <c r="G2951" s="2">
        <v>22982</v>
      </c>
      <c r="H2951" s="2">
        <v>5</v>
      </c>
      <c r="I2951" s="2">
        <v>127</v>
      </c>
      <c r="J2951" s="2">
        <v>5953</v>
      </c>
      <c r="K2951" s="2">
        <v>4199</v>
      </c>
      <c r="L2951" s="2">
        <v>59</v>
      </c>
      <c r="M2951" s="2">
        <v>6</v>
      </c>
      <c r="N2951" s="2">
        <v>6</v>
      </c>
      <c r="O2951" s="2">
        <v>12</v>
      </c>
      <c r="P2951" s="2">
        <v>34</v>
      </c>
      <c r="Q2951" s="2">
        <v>100</v>
      </c>
      <c r="R2951" s="2">
        <v>5</v>
      </c>
      <c r="S2951" s="2" t="s">
        <v>31</v>
      </c>
      <c r="T2951" s="2">
        <f t="shared" si="322"/>
        <v>83</v>
      </c>
      <c r="U2951" s="4">
        <f t="shared" si="323"/>
        <v>1.9766611097880447E-2</v>
      </c>
      <c r="V2951" s="4">
        <f t="shared" si="324"/>
        <v>0.18270820642241756</v>
      </c>
      <c r="W2951">
        <f t="shared" si="325"/>
        <v>10</v>
      </c>
      <c r="X2951" t="str">
        <f t="shared" si="326"/>
        <v>Tuesday</v>
      </c>
      <c r="Y2951" t="str">
        <f t="shared" si="327"/>
        <v>Aug</v>
      </c>
      <c r="Z2951" t="str">
        <f t="shared" si="328"/>
        <v>3-5</v>
      </c>
    </row>
    <row r="2952" spans="1:26" x14ac:dyDescent="0.25">
      <c r="A2952" s="2" t="s">
        <v>7998</v>
      </c>
      <c r="B2952" s="2" t="s">
        <v>5036</v>
      </c>
      <c r="C2952" s="1">
        <v>45874</v>
      </c>
      <c r="D2952" s="3">
        <v>0.45624999999999999</v>
      </c>
      <c r="E2952" s="2" t="s">
        <v>16</v>
      </c>
      <c r="F2952" s="2" t="s">
        <v>5042</v>
      </c>
      <c r="G2952" s="2">
        <v>22814</v>
      </c>
      <c r="H2952" s="2">
        <v>4</v>
      </c>
      <c r="I2952" s="2">
        <v>819</v>
      </c>
      <c r="J2952" s="2">
        <v>14350</v>
      </c>
      <c r="K2952" s="2">
        <v>12262</v>
      </c>
      <c r="L2952" s="2">
        <v>416</v>
      </c>
      <c r="M2952" s="2">
        <v>59</v>
      </c>
      <c r="N2952" s="2">
        <v>29</v>
      </c>
      <c r="O2952" s="2">
        <v>47</v>
      </c>
      <c r="P2952" s="2">
        <v>46</v>
      </c>
      <c r="Q2952" s="2">
        <v>290</v>
      </c>
      <c r="R2952" s="2">
        <v>26</v>
      </c>
      <c r="S2952" s="2" t="s">
        <v>31</v>
      </c>
      <c r="T2952" s="2">
        <f t="shared" si="322"/>
        <v>551</v>
      </c>
      <c r="U2952" s="4">
        <f t="shared" si="323"/>
        <v>4.4935573315935409E-2</v>
      </c>
      <c r="V2952" s="4">
        <f t="shared" si="324"/>
        <v>0.53747698781449982</v>
      </c>
      <c r="W2952">
        <f t="shared" si="325"/>
        <v>10</v>
      </c>
      <c r="X2952" t="str">
        <f t="shared" si="326"/>
        <v>Tuesday</v>
      </c>
      <c r="Y2952" t="str">
        <f t="shared" si="327"/>
        <v>Aug</v>
      </c>
      <c r="Z2952" t="str">
        <f t="shared" si="328"/>
        <v>3-5</v>
      </c>
    </row>
    <row r="2953" spans="1:26" x14ac:dyDescent="0.25">
      <c r="A2953" s="2" t="s">
        <v>7999</v>
      </c>
      <c r="B2953" s="2" t="s">
        <v>5036</v>
      </c>
      <c r="C2953" s="1">
        <v>45874</v>
      </c>
      <c r="D2953" s="3">
        <v>0.46736111111111112</v>
      </c>
      <c r="E2953" s="2" t="s">
        <v>5037</v>
      </c>
      <c r="F2953" s="2" t="s">
        <v>5069</v>
      </c>
      <c r="G2953" s="2">
        <v>22770</v>
      </c>
      <c r="H2953" s="2">
        <v>5</v>
      </c>
      <c r="I2953" s="2">
        <v>245</v>
      </c>
      <c r="J2953" s="2">
        <v>17954</v>
      </c>
      <c r="K2953" s="2">
        <v>12500</v>
      </c>
      <c r="L2953" s="2">
        <v>472</v>
      </c>
      <c r="M2953" s="2">
        <v>99</v>
      </c>
      <c r="N2953" s="2">
        <v>66</v>
      </c>
      <c r="O2953" s="2">
        <v>146</v>
      </c>
      <c r="P2953" s="2">
        <v>49</v>
      </c>
      <c r="Q2953" s="2">
        <v>160</v>
      </c>
      <c r="R2953" s="2">
        <v>31</v>
      </c>
      <c r="S2953" s="2" t="s">
        <v>31</v>
      </c>
      <c r="T2953" s="2">
        <f t="shared" si="322"/>
        <v>783</v>
      </c>
      <c r="U2953" s="4">
        <f t="shared" si="323"/>
        <v>6.2640000000000001E-2</v>
      </c>
      <c r="V2953" s="4">
        <f t="shared" si="324"/>
        <v>0.54896794027228812</v>
      </c>
      <c r="W2953">
        <f t="shared" si="325"/>
        <v>11</v>
      </c>
      <c r="X2953" t="str">
        <f t="shared" si="326"/>
        <v>Tuesday</v>
      </c>
      <c r="Y2953" t="str">
        <f t="shared" si="327"/>
        <v>Aug</v>
      </c>
      <c r="Z2953" t="str">
        <f t="shared" si="328"/>
        <v>3-5</v>
      </c>
    </row>
    <row r="2954" spans="1:26" x14ac:dyDescent="0.25">
      <c r="A2954" s="2" t="s">
        <v>8000</v>
      </c>
      <c r="B2954" s="2" t="s">
        <v>5036</v>
      </c>
      <c r="C2954" s="1">
        <v>45874</v>
      </c>
      <c r="D2954" s="3">
        <v>0.46875</v>
      </c>
      <c r="E2954" s="2" t="s">
        <v>5044</v>
      </c>
      <c r="F2954" s="2" t="s">
        <v>5042</v>
      </c>
      <c r="G2954" s="2">
        <v>22864</v>
      </c>
      <c r="H2954" s="2">
        <v>5</v>
      </c>
      <c r="I2954" s="2">
        <v>434</v>
      </c>
      <c r="J2954" s="2">
        <v>34662</v>
      </c>
      <c r="K2954" s="2">
        <v>25145</v>
      </c>
      <c r="L2954" s="2">
        <v>775</v>
      </c>
      <c r="M2954" s="2">
        <v>125</v>
      </c>
      <c r="N2954" s="2">
        <v>63</v>
      </c>
      <c r="O2954" s="2">
        <v>73</v>
      </c>
      <c r="P2954" s="2">
        <v>129</v>
      </c>
      <c r="Q2954" s="2">
        <v>240</v>
      </c>
      <c r="R2954" s="2">
        <v>90</v>
      </c>
      <c r="S2954" s="2" t="s">
        <v>31</v>
      </c>
      <c r="T2954" s="2">
        <f t="shared" si="322"/>
        <v>1036</v>
      </c>
      <c r="U2954" s="4">
        <f t="shared" si="323"/>
        <v>4.1201034002783854E-2</v>
      </c>
      <c r="V2954" s="4">
        <f t="shared" si="324"/>
        <v>1.0997638208537439</v>
      </c>
      <c r="W2954">
        <f t="shared" si="325"/>
        <v>11</v>
      </c>
      <c r="X2954" t="str">
        <f t="shared" si="326"/>
        <v>Tuesday</v>
      </c>
      <c r="Y2954" t="str">
        <f t="shared" si="327"/>
        <v>Aug</v>
      </c>
      <c r="Z2954" t="str">
        <f t="shared" si="328"/>
        <v>3-5</v>
      </c>
    </row>
    <row r="2955" spans="1:26" x14ac:dyDescent="0.25">
      <c r="A2955" s="2" t="s">
        <v>8001</v>
      </c>
      <c r="B2955" s="2" t="s">
        <v>5036</v>
      </c>
      <c r="C2955" s="1">
        <v>45874</v>
      </c>
      <c r="D2955" s="3">
        <v>0.52083333333333337</v>
      </c>
      <c r="E2955" s="2" t="s">
        <v>5054</v>
      </c>
      <c r="F2955" s="2" t="s">
        <v>5052</v>
      </c>
      <c r="G2955" s="2">
        <v>22738</v>
      </c>
      <c r="H2955" s="2">
        <v>5</v>
      </c>
      <c r="I2955" s="2">
        <v>1128</v>
      </c>
      <c r="J2955" s="2">
        <v>8494</v>
      </c>
      <c r="K2955" s="2">
        <v>6656</v>
      </c>
      <c r="L2955" s="2">
        <v>117</v>
      </c>
      <c r="M2955" s="2">
        <v>27</v>
      </c>
      <c r="N2955" s="2">
        <v>9</v>
      </c>
      <c r="O2955" s="2">
        <v>13</v>
      </c>
      <c r="P2955" s="2">
        <v>15</v>
      </c>
      <c r="Q2955" s="2">
        <v>182</v>
      </c>
      <c r="R2955" s="2">
        <v>6</v>
      </c>
      <c r="S2955" s="2" t="s">
        <v>31</v>
      </c>
      <c r="T2955" s="2">
        <f t="shared" si="322"/>
        <v>166</v>
      </c>
      <c r="U2955" s="4">
        <f t="shared" si="323"/>
        <v>2.4939903846153848E-2</v>
      </c>
      <c r="V2955" s="4">
        <f t="shared" si="324"/>
        <v>0.29272583340663205</v>
      </c>
      <c r="W2955">
        <f t="shared" si="325"/>
        <v>12</v>
      </c>
      <c r="X2955" t="str">
        <f t="shared" si="326"/>
        <v>Tuesday</v>
      </c>
      <c r="Y2955" t="str">
        <f t="shared" si="327"/>
        <v>Aug</v>
      </c>
      <c r="Z2955" t="str">
        <f t="shared" si="328"/>
        <v>3-5</v>
      </c>
    </row>
    <row r="2956" spans="1:26" x14ac:dyDescent="0.25">
      <c r="A2956" s="2" t="s">
        <v>8002</v>
      </c>
      <c r="B2956" s="2" t="s">
        <v>5036</v>
      </c>
      <c r="C2956" s="1">
        <v>45874</v>
      </c>
      <c r="D2956" s="3">
        <v>0.53680555555555554</v>
      </c>
      <c r="E2956" s="2" t="s">
        <v>5046</v>
      </c>
      <c r="F2956" s="2" t="s">
        <v>5050</v>
      </c>
      <c r="G2956" s="2">
        <v>22669</v>
      </c>
      <c r="H2956" s="2">
        <v>4</v>
      </c>
      <c r="I2956" s="2">
        <v>365</v>
      </c>
      <c r="J2956" s="2">
        <v>6736</v>
      </c>
      <c r="K2956" s="2">
        <v>4925</v>
      </c>
      <c r="L2956" s="2">
        <v>51</v>
      </c>
      <c r="M2956" s="2">
        <v>7</v>
      </c>
      <c r="N2956" s="2">
        <v>5</v>
      </c>
      <c r="O2956" s="2">
        <v>12</v>
      </c>
      <c r="P2956" s="2">
        <v>77</v>
      </c>
      <c r="Q2956" s="2">
        <v>72</v>
      </c>
      <c r="R2956" s="2">
        <v>3</v>
      </c>
      <c r="S2956" s="2" t="s">
        <v>31</v>
      </c>
      <c r="T2956" s="2">
        <f t="shared" si="322"/>
        <v>75</v>
      </c>
      <c r="U2956" s="4">
        <f t="shared" si="323"/>
        <v>1.5228426395939087E-2</v>
      </c>
      <c r="V2956" s="4">
        <f t="shared" si="324"/>
        <v>0.21725704706868409</v>
      </c>
      <c r="W2956">
        <f t="shared" si="325"/>
        <v>12</v>
      </c>
      <c r="X2956" t="str">
        <f t="shared" si="326"/>
        <v>Tuesday</v>
      </c>
      <c r="Y2956" t="str">
        <f t="shared" si="327"/>
        <v>Aug</v>
      </c>
      <c r="Z2956" t="str">
        <f t="shared" si="328"/>
        <v>3-5</v>
      </c>
    </row>
    <row r="2957" spans="1:26" x14ac:dyDescent="0.25">
      <c r="A2957" s="2" t="s">
        <v>8003</v>
      </c>
      <c r="B2957" s="2" t="s">
        <v>5036</v>
      </c>
      <c r="C2957" s="1">
        <v>45874</v>
      </c>
      <c r="D2957" s="3">
        <v>0.55208333333333337</v>
      </c>
      <c r="E2957" s="2" t="s">
        <v>5054</v>
      </c>
      <c r="F2957" s="2" t="s">
        <v>5040</v>
      </c>
      <c r="G2957" s="2">
        <v>22671</v>
      </c>
      <c r="H2957" s="2">
        <v>3</v>
      </c>
      <c r="I2957" s="2">
        <v>766</v>
      </c>
      <c r="J2957" s="2">
        <v>34232</v>
      </c>
      <c r="K2957" s="2">
        <v>29207</v>
      </c>
      <c r="L2957" s="2">
        <v>1464</v>
      </c>
      <c r="M2957" s="2">
        <v>277</v>
      </c>
      <c r="N2957" s="2">
        <v>90</v>
      </c>
      <c r="O2957" s="2">
        <v>120</v>
      </c>
      <c r="P2957" s="2">
        <v>67</v>
      </c>
      <c r="Q2957" s="2">
        <v>830</v>
      </c>
      <c r="R2957" s="2">
        <v>50</v>
      </c>
      <c r="S2957" s="2" t="s">
        <v>28</v>
      </c>
      <c r="T2957" s="2">
        <f t="shared" si="322"/>
        <v>1951</v>
      </c>
      <c r="U2957" s="4">
        <f t="shared" si="323"/>
        <v>6.6799055021056597E-2</v>
      </c>
      <c r="V2957" s="4">
        <f t="shared" si="324"/>
        <v>1.2882978254157293</v>
      </c>
      <c r="W2957">
        <f t="shared" si="325"/>
        <v>13</v>
      </c>
      <c r="X2957" t="str">
        <f t="shared" si="326"/>
        <v>Tuesday</v>
      </c>
      <c r="Y2957" t="str">
        <f t="shared" si="327"/>
        <v>Aug</v>
      </c>
      <c r="Z2957" t="str">
        <f t="shared" si="328"/>
        <v>3-5</v>
      </c>
    </row>
    <row r="2958" spans="1:26" x14ac:dyDescent="0.25">
      <c r="A2958" s="2" t="s">
        <v>8004</v>
      </c>
      <c r="B2958" s="2" t="s">
        <v>5036</v>
      </c>
      <c r="C2958" s="1">
        <v>45874</v>
      </c>
      <c r="D2958" s="3">
        <v>0.5541666666666667</v>
      </c>
      <c r="E2958" s="2" t="s">
        <v>16</v>
      </c>
      <c r="F2958" s="2" t="s">
        <v>5069</v>
      </c>
      <c r="G2958" s="2">
        <v>22745</v>
      </c>
      <c r="H2958" s="2">
        <v>4</v>
      </c>
      <c r="I2958" s="2">
        <v>267</v>
      </c>
      <c r="J2958" s="2">
        <v>12258</v>
      </c>
      <c r="K2958" s="2">
        <v>8945</v>
      </c>
      <c r="L2958" s="2">
        <v>192</v>
      </c>
      <c r="M2958" s="2">
        <v>32</v>
      </c>
      <c r="N2958" s="2">
        <v>14</v>
      </c>
      <c r="O2958" s="2">
        <v>17</v>
      </c>
      <c r="P2958" s="2">
        <v>53</v>
      </c>
      <c r="Q2958" s="2">
        <v>146</v>
      </c>
      <c r="R2958" s="2">
        <v>20</v>
      </c>
      <c r="S2958" s="2" t="s">
        <v>31</v>
      </c>
      <c r="T2958" s="2">
        <f t="shared" si="322"/>
        <v>255</v>
      </c>
      <c r="U2958" s="4">
        <f t="shared" si="323"/>
        <v>2.8507546115148129E-2</v>
      </c>
      <c r="V2958" s="4">
        <f t="shared" si="324"/>
        <v>0.39327324686744342</v>
      </c>
      <c r="W2958">
        <f t="shared" si="325"/>
        <v>13</v>
      </c>
      <c r="X2958" t="str">
        <f t="shared" si="326"/>
        <v>Tuesday</v>
      </c>
      <c r="Y2958" t="str">
        <f t="shared" si="327"/>
        <v>Aug</v>
      </c>
      <c r="Z2958" t="str">
        <f t="shared" si="328"/>
        <v>3-5</v>
      </c>
    </row>
    <row r="2959" spans="1:26" x14ac:dyDescent="0.25">
      <c r="A2959" s="2" t="s">
        <v>8005</v>
      </c>
      <c r="B2959" s="2" t="s">
        <v>5036</v>
      </c>
      <c r="C2959" s="1">
        <v>45874</v>
      </c>
      <c r="D2959" s="3">
        <v>0.57847222222222228</v>
      </c>
      <c r="E2959" s="2" t="s">
        <v>5037</v>
      </c>
      <c r="F2959" s="2" t="s">
        <v>5040</v>
      </c>
      <c r="G2959" s="2">
        <v>22973</v>
      </c>
      <c r="H2959" s="2">
        <v>6</v>
      </c>
      <c r="I2959" s="2">
        <v>210</v>
      </c>
      <c r="J2959" s="2">
        <v>12034</v>
      </c>
      <c r="K2959" s="2">
        <v>10411</v>
      </c>
      <c r="L2959" s="2">
        <v>438</v>
      </c>
      <c r="M2959" s="2">
        <v>59</v>
      </c>
      <c r="N2959" s="2">
        <v>64</v>
      </c>
      <c r="O2959" s="2">
        <v>104</v>
      </c>
      <c r="P2959" s="2">
        <v>54</v>
      </c>
      <c r="Q2959" s="2">
        <v>207</v>
      </c>
      <c r="R2959" s="2">
        <v>14</v>
      </c>
      <c r="S2959" s="2" t="s">
        <v>31</v>
      </c>
      <c r="T2959" s="2">
        <f t="shared" si="322"/>
        <v>665</v>
      </c>
      <c r="U2959" s="4">
        <f t="shared" si="323"/>
        <v>6.387474786283738E-2</v>
      </c>
      <c r="V2959" s="4">
        <f t="shared" si="324"/>
        <v>0.45318417272450268</v>
      </c>
      <c r="W2959">
        <f t="shared" si="325"/>
        <v>13</v>
      </c>
      <c r="X2959" t="str">
        <f t="shared" si="326"/>
        <v>Tuesday</v>
      </c>
      <c r="Y2959" t="str">
        <f t="shared" si="327"/>
        <v>Aug</v>
      </c>
      <c r="Z2959" t="str">
        <f t="shared" si="328"/>
        <v>6-10</v>
      </c>
    </row>
    <row r="2960" spans="1:26" x14ac:dyDescent="0.25">
      <c r="A2960" s="2" t="s">
        <v>8006</v>
      </c>
      <c r="B2960" s="2" t="s">
        <v>5036</v>
      </c>
      <c r="C2960" s="1">
        <v>45874</v>
      </c>
      <c r="D2960" s="3">
        <v>0.59652777777777777</v>
      </c>
      <c r="E2960" s="2" t="s">
        <v>5046</v>
      </c>
      <c r="F2960" s="2" t="s">
        <v>5038</v>
      </c>
      <c r="G2960" s="2">
        <v>22814</v>
      </c>
      <c r="H2960" s="2">
        <v>4</v>
      </c>
      <c r="I2960" s="2">
        <v>108</v>
      </c>
      <c r="J2960" s="2">
        <v>5793</v>
      </c>
      <c r="K2960" s="2">
        <v>4300</v>
      </c>
      <c r="L2960" s="2">
        <v>33</v>
      </c>
      <c r="M2960" s="2">
        <v>3</v>
      </c>
      <c r="N2960" s="2">
        <v>3</v>
      </c>
      <c r="O2960" s="2">
        <v>7</v>
      </c>
      <c r="P2960" s="2">
        <v>91</v>
      </c>
      <c r="Q2960" s="2">
        <v>47</v>
      </c>
      <c r="R2960" s="2">
        <v>6</v>
      </c>
      <c r="S2960" s="2" t="s">
        <v>31</v>
      </c>
      <c r="T2960" s="2">
        <f t="shared" si="322"/>
        <v>46</v>
      </c>
      <c r="U2960" s="4">
        <f t="shared" si="323"/>
        <v>1.0697674418604652E-2</v>
      </c>
      <c r="V2960" s="4">
        <f t="shared" si="324"/>
        <v>0.18848075742964845</v>
      </c>
      <c r="W2960">
        <f t="shared" si="325"/>
        <v>14</v>
      </c>
      <c r="X2960" t="str">
        <f t="shared" si="326"/>
        <v>Tuesday</v>
      </c>
      <c r="Y2960" t="str">
        <f t="shared" si="327"/>
        <v>Aug</v>
      </c>
      <c r="Z2960" t="str">
        <f t="shared" si="328"/>
        <v>3-5</v>
      </c>
    </row>
    <row r="2961" spans="1:26" x14ac:dyDescent="0.25">
      <c r="A2961" s="2" t="s">
        <v>8007</v>
      </c>
      <c r="B2961" s="2" t="s">
        <v>5036</v>
      </c>
      <c r="C2961" s="1">
        <v>45874</v>
      </c>
      <c r="D2961" s="3">
        <v>0.67500000000000004</v>
      </c>
      <c r="E2961" s="2" t="s">
        <v>5054</v>
      </c>
      <c r="F2961" s="2" t="s">
        <v>5042</v>
      </c>
      <c r="G2961" s="2">
        <v>22762</v>
      </c>
      <c r="H2961" s="2">
        <v>4</v>
      </c>
      <c r="I2961" s="2">
        <v>691</v>
      </c>
      <c r="J2961" s="2">
        <v>11552</v>
      </c>
      <c r="K2961" s="2">
        <v>9726</v>
      </c>
      <c r="L2961" s="2">
        <v>393</v>
      </c>
      <c r="M2961" s="2">
        <v>110</v>
      </c>
      <c r="N2961" s="2">
        <v>26</v>
      </c>
      <c r="O2961" s="2">
        <v>44</v>
      </c>
      <c r="P2961" s="2">
        <v>26</v>
      </c>
      <c r="Q2961" s="2">
        <v>249</v>
      </c>
      <c r="R2961" s="2">
        <v>26</v>
      </c>
      <c r="S2961" s="2" t="s">
        <v>31</v>
      </c>
      <c r="T2961" s="2">
        <f t="shared" si="322"/>
        <v>573</v>
      </c>
      <c r="U2961" s="4">
        <f t="shared" si="323"/>
        <v>5.8914250462677363E-2</v>
      </c>
      <c r="V2961" s="4">
        <f t="shared" si="324"/>
        <v>0.42729109920042174</v>
      </c>
      <c r="W2961">
        <f t="shared" si="325"/>
        <v>16</v>
      </c>
      <c r="X2961" t="str">
        <f t="shared" si="326"/>
        <v>Tuesday</v>
      </c>
      <c r="Y2961" t="str">
        <f t="shared" si="327"/>
        <v>Aug</v>
      </c>
      <c r="Z2961" t="str">
        <f t="shared" si="328"/>
        <v>3-5</v>
      </c>
    </row>
    <row r="2962" spans="1:26" x14ac:dyDescent="0.25">
      <c r="A2962" s="2" t="s">
        <v>8008</v>
      </c>
      <c r="B2962" s="2" t="s">
        <v>5036</v>
      </c>
      <c r="C2962" s="1">
        <v>45874</v>
      </c>
      <c r="D2962" s="3">
        <v>0.78888888888888886</v>
      </c>
      <c r="E2962" s="2" t="s">
        <v>16</v>
      </c>
      <c r="F2962" s="2" t="s">
        <v>5042</v>
      </c>
      <c r="G2962" s="2">
        <v>22907</v>
      </c>
      <c r="H2962" s="2">
        <v>3</v>
      </c>
      <c r="I2962" s="2">
        <v>306</v>
      </c>
      <c r="J2962" s="2">
        <v>7002</v>
      </c>
      <c r="K2962" s="2">
        <v>5581</v>
      </c>
      <c r="L2962" s="2">
        <v>180</v>
      </c>
      <c r="M2962" s="2">
        <v>26</v>
      </c>
      <c r="N2962" s="2">
        <v>11</v>
      </c>
      <c r="O2962" s="2">
        <v>16</v>
      </c>
      <c r="P2962" s="2">
        <v>26</v>
      </c>
      <c r="Q2962" s="2">
        <v>128</v>
      </c>
      <c r="R2962" s="2">
        <v>17</v>
      </c>
      <c r="S2962" s="2" t="s">
        <v>31</v>
      </c>
      <c r="T2962" s="2">
        <f t="shared" si="322"/>
        <v>233</v>
      </c>
      <c r="U2962" s="4">
        <f t="shared" si="323"/>
        <v>4.1748790539329866E-2</v>
      </c>
      <c r="V2962" s="4">
        <f t="shared" si="324"/>
        <v>0.2436373161042476</v>
      </c>
      <c r="W2962">
        <f t="shared" si="325"/>
        <v>18</v>
      </c>
      <c r="X2962" t="str">
        <f t="shared" si="326"/>
        <v>Tuesday</v>
      </c>
      <c r="Y2962" t="str">
        <f t="shared" si="327"/>
        <v>Aug</v>
      </c>
      <c r="Z2962" t="str">
        <f t="shared" si="328"/>
        <v>3-5</v>
      </c>
    </row>
    <row r="2963" spans="1:26" x14ac:dyDescent="0.25">
      <c r="A2963" s="2" t="s">
        <v>8009</v>
      </c>
      <c r="B2963" s="2" t="s">
        <v>5036</v>
      </c>
      <c r="C2963" s="1">
        <v>45874</v>
      </c>
      <c r="D2963" s="3">
        <v>0.86527777777777781</v>
      </c>
      <c r="E2963" s="2" t="s">
        <v>5054</v>
      </c>
      <c r="F2963" s="2" t="s">
        <v>5042</v>
      </c>
      <c r="G2963" s="2">
        <v>22784</v>
      </c>
      <c r="H2963" s="2">
        <v>4</v>
      </c>
      <c r="I2963" s="2">
        <v>917</v>
      </c>
      <c r="J2963" s="2">
        <v>13407</v>
      </c>
      <c r="K2963" s="2">
        <v>9399</v>
      </c>
      <c r="L2963" s="2">
        <v>441</v>
      </c>
      <c r="M2963" s="2">
        <v>98</v>
      </c>
      <c r="N2963" s="2">
        <v>39</v>
      </c>
      <c r="O2963" s="2">
        <v>41</v>
      </c>
      <c r="P2963" s="2">
        <v>8</v>
      </c>
      <c r="Q2963" s="2">
        <v>100</v>
      </c>
      <c r="R2963" s="2">
        <v>24</v>
      </c>
      <c r="S2963" s="2" t="s">
        <v>31</v>
      </c>
      <c r="T2963" s="2">
        <f t="shared" si="322"/>
        <v>619</v>
      </c>
      <c r="U2963" s="4">
        <f t="shared" si="323"/>
        <v>6.5858070007447603E-2</v>
      </c>
      <c r="V2963" s="4">
        <f t="shared" si="324"/>
        <v>0.4125263342696629</v>
      </c>
      <c r="W2963">
        <f t="shared" si="325"/>
        <v>20</v>
      </c>
      <c r="X2963" t="str">
        <f t="shared" si="326"/>
        <v>Tuesday</v>
      </c>
      <c r="Y2963" t="str">
        <f t="shared" si="327"/>
        <v>Aug</v>
      </c>
      <c r="Z2963" t="str">
        <f t="shared" si="328"/>
        <v>3-5</v>
      </c>
    </row>
    <row r="2964" spans="1:26" x14ac:dyDescent="0.25">
      <c r="A2964" s="2" t="s">
        <v>8010</v>
      </c>
      <c r="B2964" s="2" t="s">
        <v>5036</v>
      </c>
      <c r="C2964" s="1">
        <v>45874</v>
      </c>
      <c r="D2964" s="3">
        <v>0.91874999999999996</v>
      </c>
      <c r="E2964" s="2" t="s">
        <v>5058</v>
      </c>
      <c r="F2964" s="2" t="s">
        <v>5050</v>
      </c>
      <c r="G2964" s="2">
        <v>22826</v>
      </c>
      <c r="H2964" s="2">
        <v>6</v>
      </c>
      <c r="I2964" s="2">
        <v>137</v>
      </c>
      <c r="J2964" s="2">
        <v>11446</v>
      </c>
      <c r="K2964" s="2">
        <v>8344</v>
      </c>
      <c r="L2964" s="2">
        <v>170</v>
      </c>
      <c r="M2964" s="2">
        <v>83</v>
      </c>
      <c r="N2964" s="2">
        <v>10</v>
      </c>
      <c r="O2964" s="2">
        <v>15</v>
      </c>
      <c r="P2964" s="2">
        <v>14</v>
      </c>
      <c r="Q2964" s="2">
        <v>110</v>
      </c>
      <c r="R2964" s="2">
        <v>8</v>
      </c>
      <c r="S2964" s="2" t="s">
        <v>31</v>
      </c>
      <c r="T2964" s="2">
        <f t="shared" si="322"/>
        <v>278</v>
      </c>
      <c r="U2964" s="4">
        <f t="shared" si="323"/>
        <v>3.3317353787152448E-2</v>
      </c>
      <c r="V2964" s="4">
        <f t="shared" si="324"/>
        <v>0.36554805923070183</v>
      </c>
      <c r="W2964">
        <f t="shared" si="325"/>
        <v>22</v>
      </c>
      <c r="X2964" t="str">
        <f t="shared" si="326"/>
        <v>Tuesday</v>
      </c>
      <c r="Y2964" t="str">
        <f t="shared" si="327"/>
        <v>Aug</v>
      </c>
      <c r="Z2964" t="str">
        <f t="shared" si="328"/>
        <v>6-10</v>
      </c>
    </row>
    <row r="2965" spans="1:26" x14ac:dyDescent="0.25">
      <c r="A2965" s="2" t="s">
        <v>8011</v>
      </c>
      <c r="B2965" s="2" t="s">
        <v>5036</v>
      </c>
      <c r="C2965" s="1">
        <v>45874</v>
      </c>
      <c r="D2965" s="3">
        <v>0.92083333333333328</v>
      </c>
      <c r="E2965" s="2" t="s">
        <v>5054</v>
      </c>
      <c r="F2965" s="2" t="s">
        <v>5052</v>
      </c>
      <c r="G2965" s="2">
        <v>22904</v>
      </c>
      <c r="H2965" s="2">
        <v>5</v>
      </c>
      <c r="I2965" s="2">
        <v>531</v>
      </c>
      <c r="J2965" s="2">
        <v>4369</v>
      </c>
      <c r="K2965" s="2">
        <v>3313</v>
      </c>
      <c r="L2965" s="2">
        <v>101</v>
      </c>
      <c r="M2965" s="2">
        <v>31</v>
      </c>
      <c r="N2965" s="2">
        <v>8</v>
      </c>
      <c r="O2965" s="2">
        <v>13</v>
      </c>
      <c r="P2965" s="2">
        <v>7</v>
      </c>
      <c r="Q2965" s="2">
        <v>56</v>
      </c>
      <c r="R2965" s="2">
        <v>3</v>
      </c>
      <c r="S2965" s="2" t="s">
        <v>31</v>
      </c>
      <c r="T2965" s="2">
        <f t="shared" si="322"/>
        <v>153</v>
      </c>
      <c r="U2965" s="4">
        <f t="shared" si="323"/>
        <v>4.6181708421370357E-2</v>
      </c>
      <c r="V2965" s="4">
        <f t="shared" si="324"/>
        <v>0.14464722319245546</v>
      </c>
      <c r="W2965">
        <f t="shared" si="325"/>
        <v>22</v>
      </c>
      <c r="X2965" t="str">
        <f t="shared" si="326"/>
        <v>Tuesday</v>
      </c>
      <c r="Y2965" t="str">
        <f t="shared" si="327"/>
        <v>Aug</v>
      </c>
      <c r="Z2965" t="str">
        <f t="shared" si="328"/>
        <v>3-5</v>
      </c>
    </row>
    <row r="2966" spans="1:26" x14ac:dyDescent="0.25">
      <c r="A2966" s="2" t="s">
        <v>8012</v>
      </c>
      <c r="B2966" s="2" t="s">
        <v>5036</v>
      </c>
      <c r="C2966" s="1">
        <v>45875</v>
      </c>
      <c r="D2966" s="3">
        <v>0.26805555555555555</v>
      </c>
      <c r="E2966" s="2" t="s">
        <v>5054</v>
      </c>
      <c r="F2966" s="2" t="s">
        <v>5040</v>
      </c>
      <c r="G2966" s="2">
        <v>22673</v>
      </c>
      <c r="H2966" s="2">
        <v>4</v>
      </c>
      <c r="I2966" s="2">
        <v>592</v>
      </c>
      <c r="J2966" s="2">
        <v>11769</v>
      </c>
      <c r="K2966" s="2">
        <v>9699</v>
      </c>
      <c r="L2966" s="2">
        <v>244</v>
      </c>
      <c r="M2966" s="2">
        <v>47</v>
      </c>
      <c r="N2966" s="2">
        <v>20</v>
      </c>
      <c r="O2966" s="2">
        <v>23</v>
      </c>
      <c r="P2966" s="2">
        <v>14</v>
      </c>
      <c r="Q2966" s="2">
        <v>163</v>
      </c>
      <c r="R2966" s="2">
        <v>9</v>
      </c>
      <c r="S2966" s="2" t="s">
        <v>31</v>
      </c>
      <c r="T2966" s="2">
        <f t="shared" si="322"/>
        <v>334</v>
      </c>
      <c r="U2966" s="4">
        <f t="shared" si="323"/>
        <v>3.4436539849469018E-2</v>
      </c>
      <c r="V2966" s="4">
        <f t="shared" si="324"/>
        <v>0.42777753274820268</v>
      </c>
      <c r="W2966">
        <f t="shared" si="325"/>
        <v>6</v>
      </c>
      <c r="X2966" t="str">
        <f t="shared" si="326"/>
        <v>Wednesday</v>
      </c>
      <c r="Y2966" t="str">
        <f t="shared" si="327"/>
        <v>Aug</v>
      </c>
      <c r="Z2966" t="str">
        <f t="shared" si="328"/>
        <v>3-5</v>
      </c>
    </row>
    <row r="2967" spans="1:26" x14ac:dyDescent="0.25">
      <c r="A2967" s="2" t="s">
        <v>8013</v>
      </c>
      <c r="B2967" s="2" t="s">
        <v>5036</v>
      </c>
      <c r="C2967" s="1">
        <v>45875</v>
      </c>
      <c r="D2967" s="3">
        <v>0.30555555555555558</v>
      </c>
      <c r="E2967" s="2" t="s">
        <v>5044</v>
      </c>
      <c r="F2967" s="2" t="s">
        <v>5052</v>
      </c>
      <c r="G2967" s="2">
        <v>22841</v>
      </c>
      <c r="H2967" s="2">
        <v>4</v>
      </c>
      <c r="I2967" s="2">
        <v>214</v>
      </c>
      <c r="J2967" s="2">
        <v>15780</v>
      </c>
      <c r="K2967" s="2">
        <v>12352</v>
      </c>
      <c r="L2967" s="2">
        <v>328</v>
      </c>
      <c r="M2967" s="2">
        <v>37</v>
      </c>
      <c r="N2967" s="2">
        <v>20</v>
      </c>
      <c r="O2967" s="2">
        <v>21</v>
      </c>
      <c r="P2967" s="2">
        <v>43</v>
      </c>
      <c r="Q2967" s="2">
        <v>136</v>
      </c>
      <c r="R2967" s="2">
        <v>22</v>
      </c>
      <c r="S2967" s="2" t="s">
        <v>31</v>
      </c>
      <c r="T2967" s="2">
        <f t="shared" si="322"/>
        <v>406</v>
      </c>
      <c r="U2967" s="4">
        <f t="shared" si="323"/>
        <v>3.2869170984455957E-2</v>
      </c>
      <c r="V2967" s="4">
        <f t="shared" si="324"/>
        <v>0.54078192723611052</v>
      </c>
      <c r="W2967">
        <f t="shared" si="325"/>
        <v>7</v>
      </c>
      <c r="X2967" t="str">
        <f t="shared" si="326"/>
        <v>Wednesday</v>
      </c>
      <c r="Y2967" t="str">
        <f t="shared" si="327"/>
        <v>Aug</v>
      </c>
      <c r="Z2967" t="str">
        <f t="shared" si="328"/>
        <v>3-5</v>
      </c>
    </row>
    <row r="2968" spans="1:26" x14ac:dyDescent="0.25">
      <c r="A2968" s="2" t="s">
        <v>8014</v>
      </c>
      <c r="B2968" s="2" t="s">
        <v>5036</v>
      </c>
      <c r="C2968" s="1">
        <v>45875</v>
      </c>
      <c r="D2968" s="3">
        <v>0.33958333333333335</v>
      </c>
      <c r="E2968" s="2" t="s">
        <v>5046</v>
      </c>
      <c r="F2968" s="2" t="s">
        <v>5042</v>
      </c>
      <c r="G2968" s="2">
        <v>22842</v>
      </c>
      <c r="H2968" s="2">
        <v>6</v>
      </c>
      <c r="I2968" s="2">
        <v>250</v>
      </c>
      <c r="J2968" s="2">
        <v>5370</v>
      </c>
      <c r="K2968" s="2">
        <v>4356</v>
      </c>
      <c r="L2968" s="2">
        <v>57</v>
      </c>
      <c r="M2968" s="2">
        <v>8</v>
      </c>
      <c r="N2968" s="2">
        <v>7</v>
      </c>
      <c r="O2968" s="2">
        <v>18</v>
      </c>
      <c r="P2968" s="2">
        <v>57</v>
      </c>
      <c r="Q2968" s="2">
        <v>66</v>
      </c>
      <c r="R2968" s="2">
        <v>2</v>
      </c>
      <c r="S2968" s="2" t="s">
        <v>31</v>
      </c>
      <c r="T2968" s="2">
        <f t="shared" si="322"/>
        <v>90</v>
      </c>
      <c r="U2968" s="4">
        <f t="shared" si="323"/>
        <v>2.0661157024793389E-2</v>
      </c>
      <c r="V2968" s="4">
        <f t="shared" si="324"/>
        <v>0.19070133963750985</v>
      </c>
      <c r="W2968">
        <f t="shared" si="325"/>
        <v>8</v>
      </c>
      <c r="X2968" t="str">
        <f t="shared" si="326"/>
        <v>Wednesday</v>
      </c>
      <c r="Y2968" t="str">
        <f t="shared" si="327"/>
        <v>Aug</v>
      </c>
      <c r="Z2968" t="str">
        <f t="shared" si="328"/>
        <v>6-10</v>
      </c>
    </row>
    <row r="2969" spans="1:26" x14ac:dyDescent="0.25">
      <c r="A2969" s="2" t="s">
        <v>8015</v>
      </c>
      <c r="B2969" s="2" t="s">
        <v>5036</v>
      </c>
      <c r="C2969" s="1">
        <v>45875</v>
      </c>
      <c r="D2969" s="3">
        <v>0.34930555555555554</v>
      </c>
      <c r="E2969" s="2" t="s">
        <v>5054</v>
      </c>
      <c r="F2969" s="2" t="s">
        <v>5040</v>
      </c>
      <c r="G2969" s="2">
        <v>22843</v>
      </c>
      <c r="H2969" s="2">
        <v>6</v>
      </c>
      <c r="I2969" s="2">
        <v>487</v>
      </c>
      <c r="J2969" s="2">
        <v>8350</v>
      </c>
      <c r="K2969" s="2">
        <v>7084</v>
      </c>
      <c r="L2969" s="2">
        <v>269</v>
      </c>
      <c r="M2969" s="2">
        <v>77</v>
      </c>
      <c r="N2969" s="2">
        <v>20</v>
      </c>
      <c r="O2969" s="2">
        <v>27</v>
      </c>
      <c r="P2969" s="2">
        <v>10</v>
      </c>
      <c r="Q2969" s="2">
        <v>96</v>
      </c>
      <c r="R2969" s="2">
        <v>10</v>
      </c>
      <c r="S2969" s="2" t="s">
        <v>31</v>
      </c>
      <c r="T2969" s="2">
        <f t="shared" si="322"/>
        <v>393</v>
      </c>
      <c r="U2969" s="4">
        <f t="shared" si="323"/>
        <v>5.5477131564088088E-2</v>
      </c>
      <c r="V2969" s="4">
        <f t="shared" si="324"/>
        <v>0.3101168848224839</v>
      </c>
      <c r="W2969">
        <f t="shared" si="325"/>
        <v>8</v>
      </c>
      <c r="X2969" t="str">
        <f t="shared" si="326"/>
        <v>Wednesday</v>
      </c>
      <c r="Y2969" t="str">
        <f t="shared" si="327"/>
        <v>Aug</v>
      </c>
      <c r="Z2969" t="str">
        <f t="shared" si="328"/>
        <v>6-10</v>
      </c>
    </row>
    <row r="2970" spans="1:26" x14ac:dyDescent="0.25">
      <c r="A2970" s="2" t="s">
        <v>8016</v>
      </c>
      <c r="B2970" s="2" t="s">
        <v>5036</v>
      </c>
      <c r="C2970" s="1">
        <v>45875</v>
      </c>
      <c r="D2970" s="3">
        <v>0.35347222222222224</v>
      </c>
      <c r="E2970" s="2" t="s">
        <v>5054</v>
      </c>
      <c r="F2970" s="2" t="s">
        <v>5048</v>
      </c>
      <c r="G2970" s="2">
        <v>22690</v>
      </c>
      <c r="H2970" s="2">
        <v>5</v>
      </c>
      <c r="I2970" s="2">
        <v>611</v>
      </c>
      <c r="J2970" s="2">
        <v>12404</v>
      </c>
      <c r="K2970" s="2">
        <v>10097</v>
      </c>
      <c r="L2970" s="2">
        <v>276</v>
      </c>
      <c r="M2970" s="2">
        <v>61</v>
      </c>
      <c r="N2970" s="2">
        <v>20</v>
      </c>
      <c r="O2970" s="2">
        <v>28</v>
      </c>
      <c r="P2970" s="2">
        <v>27</v>
      </c>
      <c r="Q2970" s="2">
        <v>231</v>
      </c>
      <c r="R2970" s="2">
        <v>17</v>
      </c>
      <c r="S2970" s="2" t="s">
        <v>31</v>
      </c>
      <c r="T2970" s="2">
        <f t="shared" si="322"/>
        <v>385</v>
      </c>
      <c r="U2970" s="4">
        <f t="shared" si="323"/>
        <v>3.8130137664652869E-2</v>
      </c>
      <c r="V2970" s="4">
        <f t="shared" si="324"/>
        <v>0.44499779638607317</v>
      </c>
      <c r="W2970">
        <f t="shared" si="325"/>
        <v>8</v>
      </c>
      <c r="X2970" t="str">
        <f t="shared" si="326"/>
        <v>Wednesday</v>
      </c>
      <c r="Y2970" t="str">
        <f t="shared" si="327"/>
        <v>Aug</v>
      </c>
      <c r="Z2970" t="str">
        <f t="shared" si="328"/>
        <v>3-5</v>
      </c>
    </row>
    <row r="2971" spans="1:26" x14ac:dyDescent="0.25">
      <c r="A2971" s="2" t="s">
        <v>8017</v>
      </c>
      <c r="B2971" s="2" t="s">
        <v>5036</v>
      </c>
      <c r="C2971" s="1">
        <v>45875</v>
      </c>
      <c r="D2971" s="3">
        <v>0.39027777777777778</v>
      </c>
      <c r="E2971" s="2" t="s">
        <v>5044</v>
      </c>
      <c r="F2971" s="2" t="s">
        <v>5040</v>
      </c>
      <c r="G2971" s="2">
        <v>22738</v>
      </c>
      <c r="H2971" s="2">
        <v>0</v>
      </c>
      <c r="I2971" s="2">
        <v>131</v>
      </c>
      <c r="J2971" s="2">
        <v>16064</v>
      </c>
      <c r="K2971" s="2">
        <v>12420</v>
      </c>
      <c r="L2971" s="2">
        <v>584</v>
      </c>
      <c r="M2971" s="2">
        <v>77</v>
      </c>
      <c r="N2971" s="2">
        <v>51</v>
      </c>
      <c r="O2971" s="2">
        <v>35</v>
      </c>
      <c r="P2971" s="2">
        <v>57</v>
      </c>
      <c r="Q2971" s="2">
        <v>218</v>
      </c>
      <c r="R2971" s="2">
        <v>43</v>
      </c>
      <c r="S2971" s="2" t="s">
        <v>31</v>
      </c>
      <c r="T2971" s="2">
        <f t="shared" si="322"/>
        <v>747</v>
      </c>
      <c r="U2971" s="4">
        <f t="shared" si="323"/>
        <v>6.0144927536231886E-2</v>
      </c>
      <c r="V2971" s="4">
        <f t="shared" si="324"/>
        <v>0.54622218312956283</v>
      </c>
      <c r="W2971">
        <f t="shared" si="325"/>
        <v>9</v>
      </c>
      <c r="X2971" t="str">
        <f t="shared" si="326"/>
        <v>Wednesday</v>
      </c>
      <c r="Y2971" t="str">
        <f t="shared" si="327"/>
        <v>Aug</v>
      </c>
      <c r="Z2971" t="str">
        <f t="shared" si="328"/>
        <v>0-2</v>
      </c>
    </row>
    <row r="2972" spans="1:26" x14ac:dyDescent="0.25">
      <c r="A2972" s="2" t="s">
        <v>8018</v>
      </c>
      <c r="B2972" s="2" t="s">
        <v>5036</v>
      </c>
      <c r="C2972" s="1">
        <v>45875</v>
      </c>
      <c r="D2972" s="3">
        <v>0.43680555555555556</v>
      </c>
      <c r="E2972" s="2" t="s">
        <v>5037</v>
      </c>
      <c r="F2972" s="2" t="s">
        <v>5042</v>
      </c>
      <c r="G2972" s="2">
        <v>22782</v>
      </c>
      <c r="H2972" s="2">
        <v>4</v>
      </c>
      <c r="I2972" s="2">
        <v>252</v>
      </c>
      <c r="J2972" s="2">
        <v>21906</v>
      </c>
      <c r="K2972" s="2">
        <v>18961</v>
      </c>
      <c r="L2972" s="2">
        <v>784</v>
      </c>
      <c r="M2972" s="2">
        <v>87</v>
      </c>
      <c r="N2972" s="2">
        <v>116</v>
      </c>
      <c r="O2972" s="2">
        <v>163</v>
      </c>
      <c r="P2972" s="2">
        <v>187</v>
      </c>
      <c r="Q2972" s="2">
        <v>410</v>
      </c>
      <c r="R2972" s="2">
        <v>60</v>
      </c>
      <c r="S2972" s="2" t="s">
        <v>31</v>
      </c>
      <c r="T2972" s="2">
        <f t="shared" si="322"/>
        <v>1150</v>
      </c>
      <c r="U2972" s="4">
        <f t="shared" si="323"/>
        <v>6.0650809556457991E-2</v>
      </c>
      <c r="V2972" s="4">
        <f t="shared" si="324"/>
        <v>0.83227987007286452</v>
      </c>
      <c r="W2972">
        <f t="shared" si="325"/>
        <v>10</v>
      </c>
      <c r="X2972" t="str">
        <f t="shared" si="326"/>
        <v>Wednesday</v>
      </c>
      <c r="Y2972" t="str">
        <f t="shared" si="327"/>
        <v>Aug</v>
      </c>
      <c r="Z2972" t="str">
        <f t="shared" si="328"/>
        <v>3-5</v>
      </c>
    </row>
    <row r="2973" spans="1:26" x14ac:dyDescent="0.25">
      <c r="A2973" s="2" t="s">
        <v>8019</v>
      </c>
      <c r="B2973" s="2" t="s">
        <v>5036</v>
      </c>
      <c r="C2973" s="1">
        <v>45875</v>
      </c>
      <c r="D2973" s="3">
        <v>0.47083333333333333</v>
      </c>
      <c r="E2973" s="2" t="s">
        <v>5037</v>
      </c>
      <c r="F2973" s="2" t="s">
        <v>5042</v>
      </c>
      <c r="G2973" s="2">
        <v>22850</v>
      </c>
      <c r="H2973" s="2">
        <v>6</v>
      </c>
      <c r="I2973" s="2">
        <v>562</v>
      </c>
      <c r="J2973" s="2">
        <v>11023</v>
      </c>
      <c r="K2973" s="2">
        <v>8783</v>
      </c>
      <c r="L2973" s="2">
        <v>575</v>
      </c>
      <c r="M2973" s="2">
        <v>91</v>
      </c>
      <c r="N2973" s="2">
        <v>73</v>
      </c>
      <c r="O2973" s="2">
        <v>145</v>
      </c>
      <c r="P2973" s="2">
        <v>55</v>
      </c>
      <c r="Q2973" s="2">
        <v>225</v>
      </c>
      <c r="R2973" s="2">
        <v>22</v>
      </c>
      <c r="S2973" s="2" t="s">
        <v>31</v>
      </c>
      <c r="T2973" s="2">
        <f t="shared" si="322"/>
        <v>884</v>
      </c>
      <c r="U2973" s="4">
        <f t="shared" si="323"/>
        <v>0.10064898098599567</v>
      </c>
      <c r="V2973" s="4">
        <f t="shared" si="324"/>
        <v>0.38437636761487964</v>
      </c>
      <c r="W2973">
        <f t="shared" si="325"/>
        <v>11</v>
      </c>
      <c r="X2973" t="str">
        <f t="shared" si="326"/>
        <v>Wednesday</v>
      </c>
      <c r="Y2973" t="str">
        <f t="shared" si="327"/>
        <v>Aug</v>
      </c>
      <c r="Z2973" t="str">
        <f t="shared" si="328"/>
        <v>6-10</v>
      </c>
    </row>
    <row r="2974" spans="1:26" x14ac:dyDescent="0.25">
      <c r="A2974" s="2" t="s">
        <v>8020</v>
      </c>
      <c r="B2974" s="2" t="s">
        <v>5036</v>
      </c>
      <c r="C2974" s="1">
        <v>45875</v>
      </c>
      <c r="D2974" s="3">
        <v>0.51736111111111116</v>
      </c>
      <c r="E2974" s="2" t="s">
        <v>5037</v>
      </c>
      <c r="F2974" s="2" t="s">
        <v>5052</v>
      </c>
      <c r="G2974" s="2">
        <v>22786</v>
      </c>
      <c r="H2974" s="2">
        <v>7</v>
      </c>
      <c r="I2974" s="2">
        <v>292</v>
      </c>
      <c r="J2974" s="2">
        <v>13670</v>
      </c>
      <c r="K2974" s="2">
        <v>12521</v>
      </c>
      <c r="L2974" s="2">
        <v>454</v>
      </c>
      <c r="M2974" s="2">
        <v>87</v>
      </c>
      <c r="N2974" s="2">
        <v>51</v>
      </c>
      <c r="O2974" s="2">
        <v>104</v>
      </c>
      <c r="P2974" s="2">
        <v>103</v>
      </c>
      <c r="Q2974" s="2">
        <v>471</v>
      </c>
      <c r="R2974" s="2">
        <v>52</v>
      </c>
      <c r="S2974" s="2" t="s">
        <v>31</v>
      </c>
      <c r="T2974" s="2">
        <f t="shared" si="322"/>
        <v>696</v>
      </c>
      <c r="U2974" s="4">
        <f t="shared" si="323"/>
        <v>5.5586614487660731E-2</v>
      </c>
      <c r="V2974" s="4">
        <f t="shared" si="324"/>
        <v>0.54950408145352414</v>
      </c>
      <c r="W2974">
        <f t="shared" si="325"/>
        <v>12</v>
      </c>
      <c r="X2974" t="str">
        <f t="shared" si="326"/>
        <v>Wednesday</v>
      </c>
      <c r="Y2974" t="str">
        <f t="shared" si="327"/>
        <v>Aug</v>
      </c>
      <c r="Z2974" t="str">
        <f t="shared" si="328"/>
        <v>6-10</v>
      </c>
    </row>
    <row r="2975" spans="1:26" x14ac:dyDescent="0.25">
      <c r="A2975" s="2" t="s">
        <v>8021</v>
      </c>
      <c r="B2975" s="2" t="s">
        <v>5036</v>
      </c>
      <c r="C2975" s="1">
        <v>45875</v>
      </c>
      <c r="D2975" s="3">
        <v>0.52361111111111114</v>
      </c>
      <c r="E2975" s="2" t="s">
        <v>5054</v>
      </c>
      <c r="F2975" s="2" t="s">
        <v>5040</v>
      </c>
      <c r="G2975" s="2">
        <v>22894</v>
      </c>
      <c r="H2975" s="2">
        <v>9</v>
      </c>
      <c r="I2975" s="2">
        <v>712</v>
      </c>
      <c r="J2975" s="2">
        <v>10515</v>
      </c>
      <c r="K2975" s="2">
        <v>8221</v>
      </c>
      <c r="L2975" s="2">
        <v>185</v>
      </c>
      <c r="M2975" s="2">
        <v>46</v>
      </c>
      <c r="N2975" s="2">
        <v>19</v>
      </c>
      <c r="O2975" s="2">
        <v>17</v>
      </c>
      <c r="P2975" s="2">
        <v>14</v>
      </c>
      <c r="Q2975" s="2">
        <v>167</v>
      </c>
      <c r="R2975" s="2">
        <v>19</v>
      </c>
      <c r="S2975" s="2" t="s">
        <v>31</v>
      </c>
      <c r="T2975" s="2">
        <f t="shared" si="322"/>
        <v>267</v>
      </c>
      <c r="U2975" s="4">
        <f t="shared" si="323"/>
        <v>3.2477800754166161E-2</v>
      </c>
      <c r="V2975" s="4">
        <f t="shared" si="324"/>
        <v>0.3590897178299991</v>
      </c>
      <c r="W2975">
        <f t="shared" si="325"/>
        <v>12</v>
      </c>
      <c r="X2975" t="str">
        <f t="shared" si="326"/>
        <v>Wednesday</v>
      </c>
      <c r="Y2975" t="str">
        <f t="shared" si="327"/>
        <v>Aug</v>
      </c>
      <c r="Z2975" t="str">
        <f t="shared" si="328"/>
        <v>6-10</v>
      </c>
    </row>
    <row r="2976" spans="1:26" x14ac:dyDescent="0.25">
      <c r="A2976" s="2" t="s">
        <v>8022</v>
      </c>
      <c r="B2976" s="2" t="s">
        <v>5036</v>
      </c>
      <c r="C2976" s="1">
        <v>45875</v>
      </c>
      <c r="D2976" s="3">
        <v>0.6</v>
      </c>
      <c r="E2976" s="2" t="s">
        <v>5044</v>
      </c>
      <c r="F2976" s="2" t="s">
        <v>5042</v>
      </c>
      <c r="G2976" s="2">
        <v>23033</v>
      </c>
      <c r="H2976" s="2">
        <v>2</v>
      </c>
      <c r="I2976" s="2">
        <v>188</v>
      </c>
      <c r="J2976" s="2">
        <v>10284</v>
      </c>
      <c r="K2976" s="2">
        <v>7250</v>
      </c>
      <c r="L2976" s="2">
        <v>329</v>
      </c>
      <c r="M2976" s="2">
        <v>33</v>
      </c>
      <c r="N2976" s="2">
        <v>22</v>
      </c>
      <c r="O2976" s="2">
        <v>19</v>
      </c>
      <c r="P2976" s="2">
        <v>20</v>
      </c>
      <c r="Q2976" s="2">
        <v>225</v>
      </c>
      <c r="R2976" s="2">
        <v>11</v>
      </c>
      <c r="S2976" s="2" t="s">
        <v>31</v>
      </c>
      <c r="T2976" s="2">
        <f t="shared" si="322"/>
        <v>403</v>
      </c>
      <c r="U2976" s="4">
        <f t="shared" si="323"/>
        <v>5.5586206896551721E-2</v>
      </c>
      <c r="V2976" s="4">
        <f t="shared" si="324"/>
        <v>0.31476577085051882</v>
      </c>
      <c r="W2976">
        <f t="shared" si="325"/>
        <v>14</v>
      </c>
      <c r="X2976" t="str">
        <f t="shared" si="326"/>
        <v>Wednesday</v>
      </c>
      <c r="Y2976" t="str">
        <f t="shared" si="327"/>
        <v>Aug</v>
      </c>
      <c r="Z2976" t="str">
        <f t="shared" si="328"/>
        <v>0-2</v>
      </c>
    </row>
    <row r="2977" spans="1:26" x14ac:dyDescent="0.25">
      <c r="A2977" s="2" t="s">
        <v>8023</v>
      </c>
      <c r="B2977" s="2" t="s">
        <v>5036</v>
      </c>
      <c r="C2977" s="1">
        <v>45875</v>
      </c>
      <c r="D2977" s="3">
        <v>0.62916666666666665</v>
      </c>
      <c r="E2977" s="2" t="s">
        <v>16</v>
      </c>
      <c r="F2977" s="2" t="s">
        <v>5040</v>
      </c>
      <c r="G2977" s="2">
        <v>22808</v>
      </c>
      <c r="H2977" s="2">
        <v>6</v>
      </c>
      <c r="I2977" s="2">
        <v>236</v>
      </c>
      <c r="J2977" s="2">
        <v>11989</v>
      </c>
      <c r="K2977" s="2">
        <v>10969</v>
      </c>
      <c r="L2977" s="2">
        <v>454</v>
      </c>
      <c r="M2977" s="2">
        <v>77</v>
      </c>
      <c r="N2977" s="2">
        <v>37</v>
      </c>
      <c r="O2977" s="2">
        <v>48</v>
      </c>
      <c r="P2977" s="2">
        <v>41</v>
      </c>
      <c r="Q2977" s="2">
        <v>290</v>
      </c>
      <c r="R2977" s="2">
        <v>25</v>
      </c>
      <c r="S2977" s="2" t="s">
        <v>31</v>
      </c>
      <c r="T2977" s="2">
        <f t="shared" si="322"/>
        <v>616</v>
      </c>
      <c r="U2977" s="4">
        <f t="shared" si="323"/>
        <v>5.6158264199106571E-2</v>
      </c>
      <c r="V2977" s="4">
        <f t="shared" si="324"/>
        <v>0.48092774465099963</v>
      </c>
      <c r="W2977">
        <f t="shared" si="325"/>
        <v>15</v>
      </c>
      <c r="X2977" t="str">
        <f t="shared" si="326"/>
        <v>Wednesday</v>
      </c>
      <c r="Y2977" t="str">
        <f t="shared" si="327"/>
        <v>Aug</v>
      </c>
      <c r="Z2977" t="str">
        <f t="shared" si="328"/>
        <v>6-10</v>
      </c>
    </row>
    <row r="2978" spans="1:26" x14ac:dyDescent="0.25">
      <c r="A2978" s="2" t="s">
        <v>8024</v>
      </c>
      <c r="B2978" s="2" t="s">
        <v>5036</v>
      </c>
      <c r="C2978" s="1">
        <v>45875</v>
      </c>
      <c r="D2978" s="3">
        <v>0.63124999999999998</v>
      </c>
      <c r="E2978" s="2" t="s">
        <v>5054</v>
      </c>
      <c r="F2978" s="2" t="s">
        <v>5042</v>
      </c>
      <c r="G2978" s="2">
        <v>22760</v>
      </c>
      <c r="H2978" s="2">
        <v>2</v>
      </c>
      <c r="I2978" s="2">
        <v>913</v>
      </c>
      <c r="J2978" s="2">
        <v>7575</v>
      </c>
      <c r="K2978" s="2">
        <v>5256</v>
      </c>
      <c r="L2978" s="2">
        <v>212</v>
      </c>
      <c r="M2978" s="2">
        <v>52</v>
      </c>
      <c r="N2978" s="2">
        <v>15</v>
      </c>
      <c r="O2978" s="2">
        <v>23</v>
      </c>
      <c r="P2978" s="2">
        <v>6</v>
      </c>
      <c r="Q2978" s="2">
        <v>135</v>
      </c>
      <c r="R2978" s="2">
        <v>12</v>
      </c>
      <c r="S2978" s="2" t="s">
        <v>31</v>
      </c>
      <c r="T2978" s="2">
        <f t="shared" si="322"/>
        <v>302</v>
      </c>
      <c r="U2978" s="4">
        <f t="shared" si="323"/>
        <v>5.7458143074581428E-2</v>
      </c>
      <c r="V2978" s="4">
        <f t="shared" si="324"/>
        <v>0.23093145869947276</v>
      </c>
      <c r="W2978">
        <f t="shared" si="325"/>
        <v>15</v>
      </c>
      <c r="X2978" t="str">
        <f t="shared" si="326"/>
        <v>Wednesday</v>
      </c>
      <c r="Y2978" t="str">
        <f t="shared" si="327"/>
        <v>Aug</v>
      </c>
      <c r="Z2978" t="str">
        <f t="shared" si="328"/>
        <v>0-2</v>
      </c>
    </row>
    <row r="2979" spans="1:26" x14ac:dyDescent="0.25">
      <c r="A2979" s="2" t="s">
        <v>8025</v>
      </c>
      <c r="B2979" s="2" t="s">
        <v>5036</v>
      </c>
      <c r="C2979" s="1">
        <v>45875</v>
      </c>
      <c r="D2979" s="3">
        <v>0.6694444444444444</v>
      </c>
      <c r="E2979" s="2" t="s">
        <v>5046</v>
      </c>
      <c r="F2979" s="2" t="s">
        <v>5040</v>
      </c>
      <c r="G2979" s="2">
        <v>22736</v>
      </c>
      <c r="H2979" s="2">
        <v>2</v>
      </c>
      <c r="I2979" s="2">
        <v>168</v>
      </c>
      <c r="J2979" s="2">
        <v>8794</v>
      </c>
      <c r="K2979" s="2">
        <v>6452</v>
      </c>
      <c r="L2979" s="2">
        <v>118</v>
      </c>
      <c r="M2979" s="2">
        <v>13</v>
      </c>
      <c r="N2979" s="2">
        <v>13</v>
      </c>
      <c r="O2979" s="2">
        <v>17</v>
      </c>
      <c r="P2979" s="2">
        <v>102</v>
      </c>
      <c r="Q2979" s="2">
        <v>107</v>
      </c>
      <c r="R2979" s="2">
        <v>5</v>
      </c>
      <c r="S2979" s="2" t="s">
        <v>31</v>
      </c>
      <c r="T2979" s="2">
        <f t="shared" si="322"/>
        <v>161</v>
      </c>
      <c r="U2979" s="4">
        <f t="shared" si="323"/>
        <v>2.4953502789832611E-2</v>
      </c>
      <c r="V2979" s="4">
        <f t="shared" si="324"/>
        <v>0.2837790288529205</v>
      </c>
      <c r="W2979">
        <f t="shared" si="325"/>
        <v>16</v>
      </c>
      <c r="X2979" t="str">
        <f t="shared" si="326"/>
        <v>Wednesday</v>
      </c>
      <c r="Y2979" t="str">
        <f t="shared" si="327"/>
        <v>Aug</v>
      </c>
      <c r="Z2979" t="str">
        <f t="shared" si="328"/>
        <v>0-2</v>
      </c>
    </row>
    <row r="2980" spans="1:26" x14ac:dyDescent="0.25">
      <c r="A2980" s="2" t="s">
        <v>8026</v>
      </c>
      <c r="B2980" s="2" t="s">
        <v>5036</v>
      </c>
      <c r="C2980" s="1">
        <v>45875</v>
      </c>
      <c r="D2980" s="3">
        <v>0.69236111111111109</v>
      </c>
      <c r="E2980" s="2" t="s">
        <v>5054</v>
      </c>
      <c r="F2980" s="2" t="s">
        <v>5042</v>
      </c>
      <c r="G2980" s="2">
        <v>23104</v>
      </c>
      <c r="H2980" s="2">
        <v>3</v>
      </c>
      <c r="I2980" s="2">
        <v>1355</v>
      </c>
      <c r="J2980" s="2">
        <v>13889</v>
      </c>
      <c r="K2980" s="2">
        <v>10103</v>
      </c>
      <c r="L2980" s="2">
        <v>496</v>
      </c>
      <c r="M2980" s="2">
        <v>132</v>
      </c>
      <c r="N2980" s="2">
        <v>52</v>
      </c>
      <c r="O2980" s="2">
        <v>58</v>
      </c>
      <c r="P2980" s="2">
        <v>10</v>
      </c>
      <c r="Q2980" s="2">
        <v>221</v>
      </c>
      <c r="R2980" s="2">
        <v>25</v>
      </c>
      <c r="S2980" s="2" t="s">
        <v>31</v>
      </c>
      <c r="T2980" s="2">
        <f t="shared" si="322"/>
        <v>738</v>
      </c>
      <c r="U2980" s="4">
        <f t="shared" si="323"/>
        <v>7.3047609620904688E-2</v>
      </c>
      <c r="V2980" s="4">
        <f t="shared" si="324"/>
        <v>0.43728358725761773</v>
      </c>
      <c r="W2980">
        <f t="shared" si="325"/>
        <v>16</v>
      </c>
      <c r="X2980" t="str">
        <f t="shared" si="326"/>
        <v>Wednesday</v>
      </c>
      <c r="Y2980" t="str">
        <f t="shared" si="327"/>
        <v>Aug</v>
      </c>
      <c r="Z2980" t="str">
        <f t="shared" si="328"/>
        <v>3-5</v>
      </c>
    </row>
    <row r="2981" spans="1:26" x14ac:dyDescent="0.25">
      <c r="A2981" s="2" t="s">
        <v>8027</v>
      </c>
      <c r="B2981" s="2" t="s">
        <v>5036</v>
      </c>
      <c r="C2981" s="1">
        <v>45875</v>
      </c>
      <c r="D2981" s="3">
        <v>0.69374999999999998</v>
      </c>
      <c r="E2981" s="2" t="s">
        <v>5058</v>
      </c>
      <c r="F2981" s="2" t="s">
        <v>5038</v>
      </c>
      <c r="G2981" s="2">
        <v>23017</v>
      </c>
      <c r="H2981" s="2">
        <v>0</v>
      </c>
      <c r="I2981" s="2">
        <v>117</v>
      </c>
      <c r="J2981" s="2">
        <v>8652</v>
      </c>
      <c r="K2981" s="2">
        <v>6267</v>
      </c>
      <c r="L2981" s="2">
        <v>148</v>
      </c>
      <c r="M2981" s="2">
        <v>88</v>
      </c>
      <c r="N2981" s="2">
        <v>11</v>
      </c>
      <c r="O2981" s="2">
        <v>16</v>
      </c>
      <c r="P2981" s="2">
        <v>16</v>
      </c>
      <c r="Q2981" s="2">
        <v>76</v>
      </c>
      <c r="R2981" s="2">
        <v>7</v>
      </c>
      <c r="S2981" s="2" t="s">
        <v>31</v>
      </c>
      <c r="T2981" s="2">
        <f t="shared" si="322"/>
        <v>263</v>
      </c>
      <c r="U2981" s="4">
        <f t="shared" si="323"/>
        <v>4.1965852880165952E-2</v>
      </c>
      <c r="V2981" s="4">
        <f t="shared" si="324"/>
        <v>0.27227701264282922</v>
      </c>
      <c r="W2981">
        <f t="shared" si="325"/>
        <v>16</v>
      </c>
      <c r="X2981" t="str">
        <f t="shared" si="326"/>
        <v>Wednesday</v>
      </c>
      <c r="Y2981" t="str">
        <f t="shared" si="327"/>
        <v>Aug</v>
      </c>
      <c r="Z2981" t="str">
        <f t="shared" si="328"/>
        <v>0-2</v>
      </c>
    </row>
    <row r="2982" spans="1:26" x14ac:dyDescent="0.25">
      <c r="A2982" s="2" t="s">
        <v>8028</v>
      </c>
      <c r="B2982" s="2" t="s">
        <v>5036</v>
      </c>
      <c r="C2982" s="1">
        <v>45875</v>
      </c>
      <c r="D2982" s="3">
        <v>0.76388888888888884</v>
      </c>
      <c r="E2982" s="2" t="s">
        <v>5058</v>
      </c>
      <c r="F2982" s="2" t="s">
        <v>5050</v>
      </c>
      <c r="G2982" s="2">
        <v>22888</v>
      </c>
      <c r="H2982" s="2">
        <v>3</v>
      </c>
      <c r="I2982" s="2">
        <v>183</v>
      </c>
      <c r="J2982" s="2">
        <v>12686</v>
      </c>
      <c r="K2982" s="2">
        <v>11559</v>
      </c>
      <c r="L2982" s="2">
        <v>292</v>
      </c>
      <c r="M2982" s="2">
        <v>178</v>
      </c>
      <c r="N2982" s="2">
        <v>22</v>
      </c>
      <c r="O2982" s="2">
        <v>34</v>
      </c>
      <c r="P2982" s="2">
        <v>23</v>
      </c>
      <c r="Q2982" s="2">
        <v>217</v>
      </c>
      <c r="R2982" s="2">
        <v>9</v>
      </c>
      <c r="S2982" s="2" t="s">
        <v>31</v>
      </c>
      <c r="T2982" s="2">
        <f t="shared" si="322"/>
        <v>526</v>
      </c>
      <c r="U2982" s="4">
        <f t="shared" si="323"/>
        <v>4.5505666580153994E-2</v>
      </c>
      <c r="V2982" s="4">
        <f t="shared" si="324"/>
        <v>0.50502446696959102</v>
      </c>
      <c r="W2982">
        <f t="shared" si="325"/>
        <v>18</v>
      </c>
      <c r="X2982" t="str">
        <f t="shared" si="326"/>
        <v>Wednesday</v>
      </c>
      <c r="Y2982" t="str">
        <f t="shared" si="327"/>
        <v>Aug</v>
      </c>
      <c r="Z2982" t="str">
        <f t="shared" si="328"/>
        <v>3-5</v>
      </c>
    </row>
    <row r="2983" spans="1:26" x14ac:dyDescent="0.25">
      <c r="A2983" s="2" t="s">
        <v>8029</v>
      </c>
      <c r="B2983" s="2" t="s">
        <v>5036</v>
      </c>
      <c r="C2983" s="1">
        <v>45875</v>
      </c>
      <c r="D2983" s="3">
        <v>0.82291666666666663</v>
      </c>
      <c r="E2983" s="2" t="s">
        <v>5037</v>
      </c>
      <c r="F2983" s="2" t="s">
        <v>5038</v>
      </c>
      <c r="G2983" s="2">
        <v>22868</v>
      </c>
      <c r="H2983" s="2">
        <v>4</v>
      </c>
      <c r="I2983" s="2">
        <v>375</v>
      </c>
      <c r="J2983" s="2">
        <v>9992</v>
      </c>
      <c r="K2983" s="2">
        <v>7488</v>
      </c>
      <c r="L2983" s="2">
        <v>191</v>
      </c>
      <c r="M2983" s="2">
        <v>33</v>
      </c>
      <c r="N2983" s="2">
        <v>18</v>
      </c>
      <c r="O2983" s="2">
        <v>55</v>
      </c>
      <c r="P2983" s="2">
        <v>70</v>
      </c>
      <c r="Q2983" s="2">
        <v>89</v>
      </c>
      <c r="R2983" s="2">
        <v>9</v>
      </c>
      <c r="S2983" s="2" t="s">
        <v>31</v>
      </c>
      <c r="T2983" s="2">
        <f t="shared" si="322"/>
        <v>297</v>
      </c>
      <c r="U2983" s="4">
        <f t="shared" si="323"/>
        <v>3.9663461538461536E-2</v>
      </c>
      <c r="V2983" s="4">
        <f t="shared" si="324"/>
        <v>0.32744446387965714</v>
      </c>
      <c r="W2983">
        <f t="shared" si="325"/>
        <v>19</v>
      </c>
      <c r="X2983" t="str">
        <f t="shared" si="326"/>
        <v>Wednesday</v>
      </c>
      <c r="Y2983" t="str">
        <f t="shared" si="327"/>
        <v>Aug</v>
      </c>
      <c r="Z2983" t="str">
        <f t="shared" si="328"/>
        <v>3-5</v>
      </c>
    </row>
    <row r="2984" spans="1:26" x14ac:dyDescent="0.25">
      <c r="A2984" s="2" t="s">
        <v>8030</v>
      </c>
      <c r="B2984" s="2" t="s">
        <v>5036</v>
      </c>
      <c r="C2984" s="1">
        <v>45876</v>
      </c>
      <c r="D2984" s="3">
        <v>0.2590277777777778</v>
      </c>
      <c r="E2984" s="2" t="s">
        <v>5044</v>
      </c>
      <c r="F2984" s="2" t="s">
        <v>5069</v>
      </c>
      <c r="G2984" s="2">
        <v>22765</v>
      </c>
      <c r="H2984" s="2">
        <v>5</v>
      </c>
      <c r="I2984" s="2">
        <v>332</v>
      </c>
      <c r="J2984" s="2">
        <v>11357</v>
      </c>
      <c r="K2984" s="2">
        <v>10425</v>
      </c>
      <c r="L2984" s="2">
        <v>333</v>
      </c>
      <c r="M2984" s="2">
        <v>36</v>
      </c>
      <c r="N2984" s="2">
        <v>28</v>
      </c>
      <c r="O2984" s="2">
        <v>30</v>
      </c>
      <c r="P2984" s="2">
        <v>42</v>
      </c>
      <c r="Q2984" s="2">
        <v>333</v>
      </c>
      <c r="R2984" s="2">
        <v>25</v>
      </c>
      <c r="S2984" s="2" t="s">
        <v>31</v>
      </c>
      <c r="T2984" s="2">
        <f t="shared" si="322"/>
        <v>427</v>
      </c>
      <c r="U2984" s="4">
        <f t="shared" si="323"/>
        <v>4.0959232613908873E-2</v>
      </c>
      <c r="V2984" s="4">
        <f t="shared" si="324"/>
        <v>0.4579398198989677</v>
      </c>
      <c r="W2984">
        <f t="shared" si="325"/>
        <v>6</v>
      </c>
      <c r="X2984" t="str">
        <f t="shared" si="326"/>
        <v>Thursday</v>
      </c>
      <c r="Y2984" t="str">
        <f t="shared" si="327"/>
        <v>Aug</v>
      </c>
      <c r="Z2984" t="str">
        <f t="shared" si="328"/>
        <v>3-5</v>
      </c>
    </row>
    <row r="2985" spans="1:26" x14ac:dyDescent="0.25">
      <c r="A2985" s="2" t="s">
        <v>8031</v>
      </c>
      <c r="B2985" s="2" t="s">
        <v>5036</v>
      </c>
      <c r="C2985" s="1">
        <v>45876</v>
      </c>
      <c r="D2985" s="3">
        <v>0.26111111111111113</v>
      </c>
      <c r="E2985" s="2" t="s">
        <v>5054</v>
      </c>
      <c r="F2985" s="2" t="s">
        <v>5048</v>
      </c>
      <c r="G2985" s="2">
        <v>23009</v>
      </c>
      <c r="H2985" s="2">
        <v>2</v>
      </c>
      <c r="I2985" s="2">
        <v>605</v>
      </c>
      <c r="J2985" s="2">
        <v>7013</v>
      </c>
      <c r="K2985" s="2">
        <v>6120</v>
      </c>
      <c r="L2985" s="2">
        <v>219</v>
      </c>
      <c r="M2985" s="2">
        <v>46</v>
      </c>
      <c r="N2985" s="2">
        <v>15</v>
      </c>
      <c r="O2985" s="2">
        <v>17</v>
      </c>
      <c r="P2985" s="2">
        <v>4</v>
      </c>
      <c r="Q2985" s="2">
        <v>67</v>
      </c>
      <c r="R2985" s="2">
        <v>8</v>
      </c>
      <c r="S2985" s="2" t="s">
        <v>31</v>
      </c>
      <c r="T2985" s="2">
        <f t="shared" si="322"/>
        <v>297</v>
      </c>
      <c r="U2985" s="4">
        <f t="shared" si="323"/>
        <v>4.8529411764705883E-2</v>
      </c>
      <c r="V2985" s="4">
        <f t="shared" si="324"/>
        <v>0.26598287626580902</v>
      </c>
      <c r="W2985">
        <f t="shared" si="325"/>
        <v>6</v>
      </c>
      <c r="X2985" t="str">
        <f t="shared" si="326"/>
        <v>Thursday</v>
      </c>
      <c r="Y2985" t="str">
        <f t="shared" si="327"/>
        <v>Aug</v>
      </c>
      <c r="Z2985" t="str">
        <f t="shared" si="328"/>
        <v>0-2</v>
      </c>
    </row>
    <row r="2986" spans="1:26" x14ac:dyDescent="0.25">
      <c r="A2986" s="2" t="s">
        <v>8032</v>
      </c>
      <c r="B2986" s="2" t="s">
        <v>5036</v>
      </c>
      <c r="C2986" s="1">
        <v>45876</v>
      </c>
      <c r="D2986" s="3">
        <v>0.28263888888888888</v>
      </c>
      <c r="E2986" s="2" t="s">
        <v>5044</v>
      </c>
      <c r="F2986" s="2" t="s">
        <v>5048</v>
      </c>
      <c r="G2986" s="2">
        <v>22678</v>
      </c>
      <c r="H2986" s="2">
        <v>3</v>
      </c>
      <c r="I2986" s="2">
        <v>235</v>
      </c>
      <c r="J2986" s="2">
        <v>10720</v>
      </c>
      <c r="K2986" s="2">
        <v>7652</v>
      </c>
      <c r="L2986" s="2">
        <v>226</v>
      </c>
      <c r="M2986" s="2">
        <v>25</v>
      </c>
      <c r="N2986" s="2">
        <v>19</v>
      </c>
      <c r="O2986" s="2">
        <v>14</v>
      </c>
      <c r="P2986" s="2">
        <v>10</v>
      </c>
      <c r="Q2986" s="2">
        <v>143</v>
      </c>
      <c r="R2986" s="2">
        <v>21</v>
      </c>
      <c r="S2986" s="2" t="s">
        <v>31</v>
      </c>
      <c r="T2986" s="2">
        <f t="shared" si="322"/>
        <v>284</v>
      </c>
      <c r="U2986" s="4">
        <f t="shared" si="323"/>
        <v>3.7114479874542604E-2</v>
      </c>
      <c r="V2986" s="4">
        <f t="shared" si="324"/>
        <v>0.33741952553135196</v>
      </c>
      <c r="W2986">
        <f t="shared" si="325"/>
        <v>6</v>
      </c>
      <c r="X2986" t="str">
        <f t="shared" si="326"/>
        <v>Thursday</v>
      </c>
      <c r="Y2986" t="str">
        <f t="shared" si="327"/>
        <v>Aug</v>
      </c>
      <c r="Z2986" t="str">
        <f t="shared" si="328"/>
        <v>3-5</v>
      </c>
    </row>
    <row r="2987" spans="1:26" x14ac:dyDescent="0.25">
      <c r="A2987" s="2" t="s">
        <v>8033</v>
      </c>
      <c r="B2987" s="2" t="s">
        <v>5036</v>
      </c>
      <c r="C2987" s="1">
        <v>45876</v>
      </c>
      <c r="D2987" s="3">
        <v>0.32708333333333334</v>
      </c>
      <c r="E2987" s="2" t="s">
        <v>5044</v>
      </c>
      <c r="F2987" s="2" t="s">
        <v>5050</v>
      </c>
      <c r="G2987" s="2">
        <v>22801</v>
      </c>
      <c r="H2987" s="2">
        <v>3</v>
      </c>
      <c r="I2987" s="2">
        <v>312</v>
      </c>
      <c r="J2987" s="2">
        <v>27579</v>
      </c>
      <c r="K2987" s="2">
        <v>19751</v>
      </c>
      <c r="L2987" s="2">
        <v>800</v>
      </c>
      <c r="M2987" s="2">
        <v>157</v>
      </c>
      <c r="N2987" s="2">
        <v>74</v>
      </c>
      <c r="O2987" s="2">
        <v>82</v>
      </c>
      <c r="P2987" s="2">
        <v>105</v>
      </c>
      <c r="Q2987" s="2">
        <v>455</v>
      </c>
      <c r="R2987" s="2">
        <v>45</v>
      </c>
      <c r="S2987" s="2" t="s">
        <v>31</v>
      </c>
      <c r="T2987" s="2">
        <f t="shared" si="322"/>
        <v>1113</v>
      </c>
      <c r="U2987" s="4">
        <f t="shared" si="323"/>
        <v>5.6351577135334917E-2</v>
      </c>
      <c r="V2987" s="4">
        <f t="shared" si="324"/>
        <v>0.86623393710802155</v>
      </c>
      <c r="W2987">
        <f t="shared" si="325"/>
        <v>7</v>
      </c>
      <c r="X2987" t="str">
        <f t="shared" si="326"/>
        <v>Thursday</v>
      </c>
      <c r="Y2987" t="str">
        <f t="shared" si="327"/>
        <v>Aug</v>
      </c>
      <c r="Z2987" t="str">
        <f t="shared" si="328"/>
        <v>3-5</v>
      </c>
    </row>
    <row r="2988" spans="1:26" x14ac:dyDescent="0.25">
      <c r="A2988" s="2" t="s">
        <v>8034</v>
      </c>
      <c r="B2988" s="2" t="s">
        <v>5036</v>
      </c>
      <c r="C2988" s="1">
        <v>45876</v>
      </c>
      <c r="D2988" s="3">
        <v>0.37152777777777779</v>
      </c>
      <c r="E2988" s="2" t="s">
        <v>5037</v>
      </c>
      <c r="F2988" s="2" t="s">
        <v>5040</v>
      </c>
      <c r="G2988" s="2">
        <v>22707</v>
      </c>
      <c r="H2988" s="2">
        <v>1</v>
      </c>
      <c r="I2988" s="2">
        <v>191</v>
      </c>
      <c r="J2988" s="2">
        <v>22741</v>
      </c>
      <c r="K2988" s="2">
        <v>20412</v>
      </c>
      <c r="L2988" s="2">
        <v>738</v>
      </c>
      <c r="M2988" s="2">
        <v>107</v>
      </c>
      <c r="N2988" s="2">
        <v>99</v>
      </c>
      <c r="O2988" s="2">
        <v>193</v>
      </c>
      <c r="P2988" s="2">
        <v>121</v>
      </c>
      <c r="Q2988" s="2">
        <v>643</v>
      </c>
      <c r="R2988" s="2">
        <v>29</v>
      </c>
      <c r="S2988" s="2" t="s">
        <v>28</v>
      </c>
      <c r="T2988" s="2">
        <f t="shared" si="322"/>
        <v>1137</v>
      </c>
      <c r="U2988" s="4">
        <f t="shared" si="323"/>
        <v>5.5702527924750146E-2</v>
      </c>
      <c r="V2988" s="4">
        <f t="shared" si="324"/>
        <v>0.89892984542211651</v>
      </c>
      <c r="W2988">
        <f t="shared" si="325"/>
        <v>8</v>
      </c>
      <c r="X2988" t="str">
        <f t="shared" si="326"/>
        <v>Thursday</v>
      </c>
      <c r="Y2988" t="str">
        <f t="shared" si="327"/>
        <v>Aug</v>
      </c>
      <c r="Z2988" t="str">
        <f t="shared" si="328"/>
        <v>0-2</v>
      </c>
    </row>
    <row r="2989" spans="1:26" x14ac:dyDescent="0.25">
      <c r="A2989" s="2" t="s">
        <v>8035</v>
      </c>
      <c r="B2989" s="2" t="s">
        <v>5036</v>
      </c>
      <c r="C2989" s="1">
        <v>45876</v>
      </c>
      <c r="D2989" s="3">
        <v>0.39583333333333331</v>
      </c>
      <c r="E2989" s="2" t="s">
        <v>5058</v>
      </c>
      <c r="F2989" s="2" t="s">
        <v>5040</v>
      </c>
      <c r="G2989" s="2">
        <v>22999</v>
      </c>
      <c r="H2989" s="2">
        <v>3</v>
      </c>
      <c r="I2989" s="2">
        <v>120</v>
      </c>
      <c r="J2989" s="2">
        <v>29813</v>
      </c>
      <c r="K2989" s="2">
        <v>20583</v>
      </c>
      <c r="L2989" s="2">
        <v>719</v>
      </c>
      <c r="M2989" s="2">
        <v>283</v>
      </c>
      <c r="N2989" s="2">
        <v>52</v>
      </c>
      <c r="O2989" s="2">
        <v>58</v>
      </c>
      <c r="P2989" s="2">
        <v>36</v>
      </c>
      <c r="Q2989" s="2">
        <v>517</v>
      </c>
      <c r="R2989" s="2">
        <v>48</v>
      </c>
      <c r="S2989" s="2" t="s">
        <v>31</v>
      </c>
      <c r="T2989" s="2">
        <f t="shared" si="322"/>
        <v>1112</v>
      </c>
      <c r="U2989" s="4">
        <f t="shared" si="323"/>
        <v>5.4025166399455864E-2</v>
      </c>
      <c r="V2989" s="4">
        <f t="shared" si="324"/>
        <v>0.8949519544328014</v>
      </c>
      <c r="W2989">
        <f t="shared" si="325"/>
        <v>9</v>
      </c>
      <c r="X2989" t="str">
        <f t="shared" si="326"/>
        <v>Thursday</v>
      </c>
      <c r="Y2989" t="str">
        <f t="shared" si="327"/>
        <v>Aug</v>
      </c>
      <c r="Z2989" t="str">
        <f t="shared" si="328"/>
        <v>3-5</v>
      </c>
    </row>
    <row r="2990" spans="1:26" x14ac:dyDescent="0.25">
      <c r="A2990" s="2" t="s">
        <v>8036</v>
      </c>
      <c r="B2990" s="2" t="s">
        <v>5036</v>
      </c>
      <c r="C2990" s="1">
        <v>45876</v>
      </c>
      <c r="D2990" s="3">
        <v>0.5625</v>
      </c>
      <c r="E2990" s="2" t="s">
        <v>5037</v>
      </c>
      <c r="F2990" s="2" t="s">
        <v>5048</v>
      </c>
      <c r="G2990" s="2">
        <v>22969</v>
      </c>
      <c r="H2990" s="2">
        <v>5</v>
      </c>
      <c r="I2990" s="2">
        <v>446</v>
      </c>
      <c r="J2990" s="2">
        <v>21861</v>
      </c>
      <c r="K2990" s="2">
        <v>15585</v>
      </c>
      <c r="L2990" s="2">
        <v>366</v>
      </c>
      <c r="M2990" s="2">
        <v>79</v>
      </c>
      <c r="N2990" s="2">
        <v>49</v>
      </c>
      <c r="O2990" s="2">
        <v>152</v>
      </c>
      <c r="P2990" s="2">
        <v>129</v>
      </c>
      <c r="Q2990" s="2">
        <v>572</v>
      </c>
      <c r="R2990" s="2">
        <v>31</v>
      </c>
      <c r="S2990" s="2" t="s">
        <v>31</v>
      </c>
      <c r="T2990" s="2">
        <f t="shared" si="322"/>
        <v>646</v>
      </c>
      <c r="U2990" s="4">
        <f t="shared" si="323"/>
        <v>4.145011228745589E-2</v>
      </c>
      <c r="V2990" s="4">
        <f t="shared" si="324"/>
        <v>0.67852322695807388</v>
      </c>
      <c r="W2990">
        <f t="shared" si="325"/>
        <v>13</v>
      </c>
      <c r="X2990" t="str">
        <f t="shared" si="326"/>
        <v>Thursday</v>
      </c>
      <c r="Y2990" t="str">
        <f t="shared" si="327"/>
        <v>Aug</v>
      </c>
      <c r="Z2990" t="str">
        <f t="shared" si="328"/>
        <v>3-5</v>
      </c>
    </row>
    <row r="2991" spans="1:26" x14ac:dyDescent="0.25">
      <c r="A2991" s="2" t="s">
        <v>8037</v>
      </c>
      <c r="B2991" s="2" t="s">
        <v>5036</v>
      </c>
      <c r="C2991" s="1">
        <v>45876</v>
      </c>
      <c r="D2991" s="3">
        <v>0.58125000000000004</v>
      </c>
      <c r="E2991" s="2" t="s">
        <v>16</v>
      </c>
      <c r="F2991" s="2" t="s">
        <v>5042</v>
      </c>
      <c r="G2991" s="2">
        <v>22780</v>
      </c>
      <c r="H2991" s="2">
        <v>2</v>
      </c>
      <c r="I2991" s="2">
        <v>693</v>
      </c>
      <c r="J2991" s="2">
        <v>19184</v>
      </c>
      <c r="K2991" s="2">
        <v>13903</v>
      </c>
      <c r="L2991" s="2">
        <v>502</v>
      </c>
      <c r="M2991" s="2">
        <v>54</v>
      </c>
      <c r="N2991" s="2">
        <v>26</v>
      </c>
      <c r="O2991" s="2">
        <v>37</v>
      </c>
      <c r="P2991" s="2">
        <v>33</v>
      </c>
      <c r="Q2991" s="2">
        <v>272</v>
      </c>
      <c r="R2991" s="2">
        <v>13</v>
      </c>
      <c r="S2991" s="2" t="s">
        <v>31</v>
      </c>
      <c r="T2991" s="2">
        <f t="shared" si="322"/>
        <v>619</v>
      </c>
      <c r="U2991" s="4">
        <f t="shared" si="323"/>
        <v>4.4522764870891178E-2</v>
      </c>
      <c r="V2991" s="4">
        <f t="shared" si="324"/>
        <v>0.61031606672519756</v>
      </c>
      <c r="W2991">
        <f t="shared" si="325"/>
        <v>13</v>
      </c>
      <c r="X2991" t="str">
        <f t="shared" si="326"/>
        <v>Thursday</v>
      </c>
      <c r="Y2991" t="str">
        <f t="shared" si="327"/>
        <v>Aug</v>
      </c>
      <c r="Z2991" t="str">
        <f t="shared" si="328"/>
        <v>0-2</v>
      </c>
    </row>
    <row r="2992" spans="1:26" x14ac:dyDescent="0.25">
      <c r="A2992" s="2" t="s">
        <v>8038</v>
      </c>
      <c r="B2992" s="2" t="s">
        <v>5036</v>
      </c>
      <c r="C2992" s="1">
        <v>45876</v>
      </c>
      <c r="D2992" s="3">
        <v>0.64166666666666672</v>
      </c>
      <c r="E2992" s="2" t="s">
        <v>5044</v>
      </c>
      <c r="F2992" s="2" t="s">
        <v>5038</v>
      </c>
      <c r="G2992" s="2">
        <v>22826</v>
      </c>
      <c r="H2992" s="2">
        <v>7</v>
      </c>
      <c r="I2992" s="2">
        <v>167</v>
      </c>
      <c r="J2992" s="2">
        <v>9316</v>
      </c>
      <c r="K2992" s="2">
        <v>8011</v>
      </c>
      <c r="L2992" s="2">
        <v>260</v>
      </c>
      <c r="M2992" s="2">
        <v>41</v>
      </c>
      <c r="N2992" s="2">
        <v>29</v>
      </c>
      <c r="O2992" s="2">
        <v>28</v>
      </c>
      <c r="P2992" s="2">
        <v>71</v>
      </c>
      <c r="Q2992" s="2">
        <v>228</v>
      </c>
      <c r="R2992" s="2">
        <v>20</v>
      </c>
      <c r="S2992" s="2" t="s">
        <v>31</v>
      </c>
      <c r="T2992" s="2">
        <f t="shared" si="322"/>
        <v>358</v>
      </c>
      <c r="U2992" s="4">
        <f t="shared" si="323"/>
        <v>4.4688553239295971E-2</v>
      </c>
      <c r="V2992" s="4">
        <f t="shared" si="324"/>
        <v>0.35095943222640846</v>
      </c>
      <c r="W2992">
        <f t="shared" si="325"/>
        <v>15</v>
      </c>
      <c r="X2992" t="str">
        <f t="shared" si="326"/>
        <v>Thursday</v>
      </c>
      <c r="Y2992" t="str">
        <f t="shared" si="327"/>
        <v>Aug</v>
      </c>
      <c r="Z2992" t="str">
        <f t="shared" si="328"/>
        <v>6-10</v>
      </c>
    </row>
    <row r="2993" spans="1:26" x14ac:dyDescent="0.25">
      <c r="A2993" s="2" t="s">
        <v>8039</v>
      </c>
      <c r="B2993" s="2" t="s">
        <v>5036</v>
      </c>
      <c r="C2993" s="1">
        <v>45876</v>
      </c>
      <c r="D2993" s="3">
        <v>0.65</v>
      </c>
      <c r="E2993" s="2" t="s">
        <v>16</v>
      </c>
      <c r="F2993" s="2" t="s">
        <v>5038</v>
      </c>
      <c r="G2993" s="2">
        <v>22670</v>
      </c>
      <c r="H2993" s="2">
        <v>1</v>
      </c>
      <c r="I2993" s="2">
        <v>521</v>
      </c>
      <c r="J2993" s="2">
        <v>3961</v>
      </c>
      <c r="K2993" s="2">
        <v>2962</v>
      </c>
      <c r="L2993" s="2">
        <v>74</v>
      </c>
      <c r="M2993" s="2">
        <v>9</v>
      </c>
      <c r="N2993" s="2">
        <v>6</v>
      </c>
      <c r="O2993" s="2">
        <v>7</v>
      </c>
      <c r="P2993" s="2">
        <v>22</v>
      </c>
      <c r="Q2993" s="2">
        <v>71</v>
      </c>
      <c r="R2993" s="2">
        <v>3</v>
      </c>
      <c r="S2993" s="2" t="s">
        <v>31</v>
      </c>
      <c r="T2993" s="2">
        <f t="shared" si="322"/>
        <v>96</v>
      </c>
      <c r="U2993" s="4">
        <f t="shared" si="323"/>
        <v>3.2410533423362593E-2</v>
      </c>
      <c r="V2993" s="4">
        <f t="shared" si="324"/>
        <v>0.13065725628584032</v>
      </c>
      <c r="W2993">
        <f t="shared" si="325"/>
        <v>15</v>
      </c>
      <c r="X2993" t="str">
        <f t="shared" si="326"/>
        <v>Thursday</v>
      </c>
      <c r="Y2993" t="str">
        <f t="shared" si="327"/>
        <v>Aug</v>
      </c>
      <c r="Z2993" t="str">
        <f t="shared" si="328"/>
        <v>0-2</v>
      </c>
    </row>
    <row r="2994" spans="1:26" x14ac:dyDescent="0.25">
      <c r="A2994" s="2" t="s">
        <v>8040</v>
      </c>
      <c r="B2994" s="2" t="s">
        <v>5036</v>
      </c>
      <c r="C2994" s="1">
        <v>45876</v>
      </c>
      <c r="D2994" s="3">
        <v>0.70277777777777772</v>
      </c>
      <c r="E2994" s="2" t="s">
        <v>16</v>
      </c>
      <c r="F2994" s="2" t="s">
        <v>5069</v>
      </c>
      <c r="G2994" s="2">
        <v>22814</v>
      </c>
      <c r="H2994" s="2">
        <v>4</v>
      </c>
      <c r="I2994" s="2">
        <v>341</v>
      </c>
      <c r="J2994" s="2">
        <v>10244</v>
      </c>
      <c r="K2994" s="2">
        <v>7558</v>
      </c>
      <c r="L2994" s="2">
        <v>184</v>
      </c>
      <c r="M2994" s="2">
        <v>20</v>
      </c>
      <c r="N2994" s="2">
        <v>12</v>
      </c>
      <c r="O2994" s="2">
        <v>13</v>
      </c>
      <c r="P2994" s="2">
        <v>12</v>
      </c>
      <c r="Q2994" s="2">
        <v>135</v>
      </c>
      <c r="R2994" s="2">
        <v>18</v>
      </c>
      <c r="S2994" s="2" t="s">
        <v>31</v>
      </c>
      <c r="T2994" s="2">
        <f t="shared" si="322"/>
        <v>229</v>
      </c>
      <c r="U2994" s="4">
        <f t="shared" si="323"/>
        <v>3.0299020905001323E-2</v>
      </c>
      <c r="V2994" s="4">
        <f t="shared" si="324"/>
        <v>0.33128780573332167</v>
      </c>
      <c r="W2994">
        <f t="shared" si="325"/>
        <v>16</v>
      </c>
      <c r="X2994" t="str">
        <f t="shared" si="326"/>
        <v>Thursday</v>
      </c>
      <c r="Y2994" t="str">
        <f t="shared" si="327"/>
        <v>Aug</v>
      </c>
      <c r="Z2994" t="str">
        <f t="shared" si="328"/>
        <v>3-5</v>
      </c>
    </row>
    <row r="2995" spans="1:26" x14ac:dyDescent="0.25">
      <c r="A2995" s="2" t="s">
        <v>8041</v>
      </c>
      <c r="B2995" s="2" t="s">
        <v>5036</v>
      </c>
      <c r="C2995" s="1">
        <v>45876</v>
      </c>
      <c r="D2995" s="3">
        <v>0.72430555555555554</v>
      </c>
      <c r="E2995" s="2" t="s">
        <v>5054</v>
      </c>
      <c r="F2995" s="2" t="s">
        <v>5048</v>
      </c>
      <c r="G2995" s="2">
        <v>22831</v>
      </c>
      <c r="H2995" s="2">
        <v>9</v>
      </c>
      <c r="I2995" s="2">
        <v>1089</v>
      </c>
      <c r="J2995" s="2">
        <v>7533</v>
      </c>
      <c r="K2995" s="2">
        <v>6646</v>
      </c>
      <c r="L2995" s="2">
        <v>183</v>
      </c>
      <c r="M2995" s="2">
        <v>45</v>
      </c>
      <c r="N2995" s="2">
        <v>12</v>
      </c>
      <c r="O2995" s="2">
        <v>21</v>
      </c>
      <c r="P2995" s="2">
        <v>16</v>
      </c>
      <c r="Q2995" s="2">
        <v>154</v>
      </c>
      <c r="R2995" s="2">
        <v>16</v>
      </c>
      <c r="S2995" s="2" t="s">
        <v>31</v>
      </c>
      <c r="T2995" s="2">
        <f t="shared" si="322"/>
        <v>261</v>
      </c>
      <c r="U2995" s="4">
        <f t="shared" si="323"/>
        <v>3.927174240144448E-2</v>
      </c>
      <c r="V2995" s="4">
        <f t="shared" si="324"/>
        <v>0.29109544040996888</v>
      </c>
      <c r="W2995">
        <f t="shared" si="325"/>
        <v>17</v>
      </c>
      <c r="X2995" t="str">
        <f t="shared" si="326"/>
        <v>Thursday</v>
      </c>
      <c r="Y2995" t="str">
        <f t="shared" si="327"/>
        <v>Aug</v>
      </c>
      <c r="Z2995" t="str">
        <f t="shared" si="328"/>
        <v>6-10</v>
      </c>
    </row>
    <row r="2996" spans="1:26" x14ac:dyDescent="0.25">
      <c r="A2996" s="2" t="s">
        <v>8042</v>
      </c>
      <c r="B2996" s="2" t="s">
        <v>5036</v>
      </c>
      <c r="C2996" s="1">
        <v>45876</v>
      </c>
      <c r="D2996" s="3">
        <v>0.73402777777777772</v>
      </c>
      <c r="E2996" s="2" t="s">
        <v>5037</v>
      </c>
      <c r="F2996" s="2" t="s">
        <v>5038</v>
      </c>
      <c r="G2996" s="2">
        <v>22871</v>
      </c>
      <c r="H2996" s="2">
        <v>2</v>
      </c>
      <c r="I2996" s="2">
        <v>493</v>
      </c>
      <c r="J2996" s="2">
        <v>10739</v>
      </c>
      <c r="K2996" s="2">
        <v>9035</v>
      </c>
      <c r="L2996" s="2">
        <v>267</v>
      </c>
      <c r="M2996" s="2">
        <v>29</v>
      </c>
      <c r="N2996" s="2">
        <v>23</v>
      </c>
      <c r="O2996" s="2">
        <v>54</v>
      </c>
      <c r="P2996" s="2">
        <v>40</v>
      </c>
      <c r="Q2996" s="2">
        <v>187</v>
      </c>
      <c r="R2996" s="2">
        <v>30</v>
      </c>
      <c r="S2996" s="2" t="s">
        <v>31</v>
      </c>
      <c r="T2996" s="2">
        <f t="shared" si="322"/>
        <v>373</v>
      </c>
      <c r="U2996" s="4">
        <f t="shared" si="323"/>
        <v>4.128389596015495E-2</v>
      </c>
      <c r="V2996" s="4">
        <f t="shared" si="324"/>
        <v>0.39504175593546415</v>
      </c>
      <c r="W2996">
        <f t="shared" si="325"/>
        <v>17</v>
      </c>
      <c r="X2996" t="str">
        <f t="shared" si="326"/>
        <v>Thursday</v>
      </c>
      <c r="Y2996" t="str">
        <f t="shared" si="327"/>
        <v>Aug</v>
      </c>
      <c r="Z2996" t="str">
        <f t="shared" si="328"/>
        <v>0-2</v>
      </c>
    </row>
    <row r="2997" spans="1:26" x14ac:dyDescent="0.25">
      <c r="A2997" s="2" t="s">
        <v>8043</v>
      </c>
      <c r="B2997" s="2" t="s">
        <v>5036</v>
      </c>
      <c r="C2997" s="1">
        <v>45876</v>
      </c>
      <c r="D2997" s="3">
        <v>0.78263888888888888</v>
      </c>
      <c r="E2997" s="2" t="s">
        <v>5054</v>
      </c>
      <c r="F2997" s="2" t="s">
        <v>5042</v>
      </c>
      <c r="G2997" s="2">
        <v>22756</v>
      </c>
      <c r="H2997" s="2">
        <v>3</v>
      </c>
      <c r="I2997" s="2">
        <v>652</v>
      </c>
      <c r="J2997" s="2">
        <v>10984</v>
      </c>
      <c r="K2997" s="2">
        <v>8226</v>
      </c>
      <c r="L2997" s="2">
        <v>168</v>
      </c>
      <c r="M2997" s="2">
        <v>31</v>
      </c>
      <c r="N2997" s="2">
        <v>10</v>
      </c>
      <c r="O2997" s="2">
        <v>11</v>
      </c>
      <c r="P2997" s="2">
        <v>15</v>
      </c>
      <c r="Q2997" s="2">
        <v>184</v>
      </c>
      <c r="R2997" s="2">
        <v>18</v>
      </c>
      <c r="S2997" s="2" t="s">
        <v>31</v>
      </c>
      <c r="T2997" s="2">
        <f t="shared" si="322"/>
        <v>220</v>
      </c>
      <c r="U2997" s="4">
        <f t="shared" si="323"/>
        <v>2.674446875759786E-2</v>
      </c>
      <c r="V2997" s="4">
        <f t="shared" si="324"/>
        <v>0.36148708033046228</v>
      </c>
      <c r="W2997">
        <f t="shared" si="325"/>
        <v>18</v>
      </c>
      <c r="X2997" t="str">
        <f t="shared" si="326"/>
        <v>Thursday</v>
      </c>
      <c r="Y2997" t="str">
        <f t="shared" si="327"/>
        <v>Aug</v>
      </c>
      <c r="Z2997" t="str">
        <f t="shared" si="328"/>
        <v>3-5</v>
      </c>
    </row>
    <row r="2998" spans="1:26" x14ac:dyDescent="0.25">
      <c r="A2998" s="2" t="s">
        <v>8044</v>
      </c>
      <c r="B2998" s="2" t="s">
        <v>5036</v>
      </c>
      <c r="C2998" s="1">
        <v>45876</v>
      </c>
      <c r="D2998" s="3">
        <v>0.78472222222222221</v>
      </c>
      <c r="E2998" s="2" t="s">
        <v>16</v>
      </c>
      <c r="F2998" s="2" t="s">
        <v>5069</v>
      </c>
      <c r="G2998" s="2">
        <v>22842</v>
      </c>
      <c r="H2998" s="2">
        <v>5</v>
      </c>
      <c r="I2998" s="2">
        <v>435</v>
      </c>
      <c r="J2998" s="2">
        <v>21403</v>
      </c>
      <c r="K2998" s="2">
        <v>17551</v>
      </c>
      <c r="L2998" s="2">
        <v>438</v>
      </c>
      <c r="M2998" s="2">
        <v>43</v>
      </c>
      <c r="N2998" s="2">
        <v>23</v>
      </c>
      <c r="O2998" s="2">
        <v>27</v>
      </c>
      <c r="P2998" s="2">
        <v>97</v>
      </c>
      <c r="Q2998" s="2">
        <v>466</v>
      </c>
      <c r="R2998" s="2">
        <v>36</v>
      </c>
      <c r="S2998" s="2" t="s">
        <v>31</v>
      </c>
      <c r="T2998" s="2">
        <f t="shared" si="322"/>
        <v>531</v>
      </c>
      <c r="U2998" s="4">
        <f t="shared" si="323"/>
        <v>3.0254686342658536E-2</v>
      </c>
      <c r="V2998" s="4">
        <f t="shared" si="324"/>
        <v>0.76836529200595394</v>
      </c>
      <c r="W2998">
        <f t="shared" si="325"/>
        <v>18</v>
      </c>
      <c r="X2998" t="str">
        <f t="shared" si="326"/>
        <v>Thursday</v>
      </c>
      <c r="Y2998" t="str">
        <f t="shared" si="327"/>
        <v>Aug</v>
      </c>
      <c r="Z2998" t="str">
        <f t="shared" si="328"/>
        <v>3-5</v>
      </c>
    </row>
    <row r="2999" spans="1:26" x14ac:dyDescent="0.25">
      <c r="A2999" s="2" t="s">
        <v>8045</v>
      </c>
      <c r="B2999" s="2" t="s">
        <v>5036</v>
      </c>
      <c r="C2999" s="1">
        <v>45876</v>
      </c>
      <c r="D2999" s="3">
        <v>0.8354166666666667</v>
      </c>
      <c r="E2999" s="2" t="s">
        <v>5046</v>
      </c>
      <c r="F2999" s="2" t="s">
        <v>5040</v>
      </c>
      <c r="G2999" s="2">
        <v>22767</v>
      </c>
      <c r="H2999" s="2">
        <v>5</v>
      </c>
      <c r="I2999" s="2">
        <v>184</v>
      </c>
      <c r="J2999" s="2">
        <v>8755</v>
      </c>
      <c r="K2999" s="2">
        <v>6177</v>
      </c>
      <c r="L2999" s="2">
        <v>106</v>
      </c>
      <c r="M2999" s="2">
        <v>13</v>
      </c>
      <c r="N2999" s="2">
        <v>9</v>
      </c>
      <c r="O2999" s="2">
        <v>18</v>
      </c>
      <c r="P2999" s="2">
        <v>72</v>
      </c>
      <c r="Q2999" s="2">
        <v>142</v>
      </c>
      <c r="R2999" s="2">
        <v>8</v>
      </c>
      <c r="S2999" s="2" t="s">
        <v>31</v>
      </c>
      <c r="T2999" s="2">
        <f t="shared" si="322"/>
        <v>146</v>
      </c>
      <c r="U2999" s="4">
        <f t="shared" si="323"/>
        <v>2.3636069289299011E-2</v>
      </c>
      <c r="V2999" s="4">
        <f t="shared" si="324"/>
        <v>0.27131374357622873</v>
      </c>
      <c r="W2999">
        <f t="shared" si="325"/>
        <v>20</v>
      </c>
      <c r="X2999" t="str">
        <f t="shared" si="326"/>
        <v>Thursday</v>
      </c>
      <c r="Y2999" t="str">
        <f t="shared" si="327"/>
        <v>Aug</v>
      </c>
      <c r="Z2999" t="str">
        <f t="shared" si="328"/>
        <v>3-5</v>
      </c>
    </row>
    <row r="3000" spans="1:26" x14ac:dyDescent="0.25">
      <c r="A3000" s="2" t="s">
        <v>8046</v>
      </c>
      <c r="B3000" s="2" t="s">
        <v>5036</v>
      </c>
      <c r="C3000" s="1">
        <v>45877</v>
      </c>
      <c r="D3000" s="3">
        <v>6.5972222222222224E-2</v>
      </c>
      <c r="E3000" s="2" t="s">
        <v>5046</v>
      </c>
      <c r="F3000" s="2" t="s">
        <v>5040</v>
      </c>
      <c r="G3000" s="2">
        <v>22816</v>
      </c>
      <c r="H3000" s="2">
        <v>5</v>
      </c>
      <c r="I3000" s="2">
        <v>243</v>
      </c>
      <c r="J3000" s="2">
        <v>1901</v>
      </c>
      <c r="K3000" s="2">
        <v>1477</v>
      </c>
      <c r="L3000" s="2">
        <v>40</v>
      </c>
      <c r="M3000" s="2">
        <v>4</v>
      </c>
      <c r="N3000" s="2">
        <v>3</v>
      </c>
      <c r="O3000" s="2">
        <v>8</v>
      </c>
      <c r="P3000" s="2">
        <v>19</v>
      </c>
      <c r="Q3000" s="2">
        <v>32</v>
      </c>
      <c r="R3000" s="2">
        <v>2</v>
      </c>
      <c r="S3000" s="2" t="s">
        <v>31</v>
      </c>
      <c r="T3000" s="2">
        <f t="shared" si="322"/>
        <v>55</v>
      </c>
      <c r="U3000" s="4">
        <f t="shared" si="323"/>
        <v>3.7237643872714964E-2</v>
      </c>
      <c r="V3000" s="4">
        <f t="shared" si="324"/>
        <v>6.4735273492286111E-2</v>
      </c>
      <c r="W3000">
        <f t="shared" si="325"/>
        <v>1</v>
      </c>
      <c r="X3000" t="str">
        <f t="shared" si="326"/>
        <v>Friday</v>
      </c>
      <c r="Y3000" t="str">
        <f t="shared" si="327"/>
        <v>Aug</v>
      </c>
      <c r="Z3000" t="str">
        <f t="shared" si="328"/>
        <v>3-5</v>
      </c>
    </row>
    <row r="3001" spans="1:26" x14ac:dyDescent="0.25">
      <c r="A3001" s="2" t="s">
        <v>8047</v>
      </c>
      <c r="B3001" s="2" t="s">
        <v>5036</v>
      </c>
      <c r="C3001" s="1">
        <v>45877</v>
      </c>
      <c r="D3001" s="3">
        <v>0.2638888888888889</v>
      </c>
      <c r="E3001" s="2" t="s">
        <v>5046</v>
      </c>
      <c r="F3001" s="2" t="s">
        <v>5038</v>
      </c>
      <c r="G3001" s="2">
        <v>22965</v>
      </c>
      <c r="H3001" s="2">
        <v>3</v>
      </c>
      <c r="I3001" s="2">
        <v>327</v>
      </c>
      <c r="J3001" s="2">
        <v>3907</v>
      </c>
      <c r="K3001" s="2">
        <v>3058</v>
      </c>
      <c r="L3001" s="2">
        <v>43</v>
      </c>
      <c r="M3001" s="2">
        <v>3</v>
      </c>
      <c r="N3001" s="2">
        <v>3</v>
      </c>
      <c r="O3001" s="2">
        <v>7</v>
      </c>
      <c r="P3001" s="2">
        <v>81</v>
      </c>
      <c r="Q3001" s="2">
        <v>26</v>
      </c>
      <c r="R3001" s="2">
        <v>1</v>
      </c>
      <c r="S3001" s="2" t="s">
        <v>31</v>
      </c>
      <c r="T3001" s="2">
        <f t="shared" si="322"/>
        <v>56</v>
      </c>
      <c r="U3001" s="4">
        <f t="shared" si="323"/>
        <v>1.8312622629169391E-2</v>
      </c>
      <c r="V3001" s="4">
        <f t="shared" si="324"/>
        <v>0.13315915523622904</v>
      </c>
      <c r="W3001">
        <f t="shared" si="325"/>
        <v>6</v>
      </c>
      <c r="X3001" t="str">
        <f t="shared" si="326"/>
        <v>Friday</v>
      </c>
      <c r="Y3001" t="str">
        <f t="shared" si="327"/>
        <v>Aug</v>
      </c>
      <c r="Z3001" t="str">
        <f t="shared" si="328"/>
        <v>3-5</v>
      </c>
    </row>
    <row r="3002" spans="1:26" x14ac:dyDescent="0.25">
      <c r="A3002" s="2" t="s">
        <v>8048</v>
      </c>
      <c r="B3002" s="2" t="s">
        <v>5036</v>
      </c>
      <c r="C3002" s="1">
        <v>45877</v>
      </c>
      <c r="D3002" s="3">
        <v>0.33958333333333335</v>
      </c>
      <c r="E3002" s="2" t="s">
        <v>5037</v>
      </c>
      <c r="F3002" s="2" t="s">
        <v>5042</v>
      </c>
      <c r="G3002" s="2">
        <v>22855</v>
      </c>
      <c r="H3002" s="2">
        <v>5</v>
      </c>
      <c r="I3002" s="2">
        <v>216</v>
      </c>
      <c r="J3002" s="2">
        <v>25495</v>
      </c>
      <c r="K3002" s="2">
        <v>21743</v>
      </c>
      <c r="L3002" s="2">
        <v>627</v>
      </c>
      <c r="M3002" s="2">
        <v>107</v>
      </c>
      <c r="N3002" s="2">
        <v>72</v>
      </c>
      <c r="O3002" s="2">
        <v>173</v>
      </c>
      <c r="P3002" s="2">
        <v>67</v>
      </c>
      <c r="Q3002" s="2">
        <v>411</v>
      </c>
      <c r="R3002" s="2">
        <v>31</v>
      </c>
      <c r="S3002" s="2" t="s">
        <v>28</v>
      </c>
      <c r="T3002" s="2">
        <f t="shared" si="322"/>
        <v>979</v>
      </c>
      <c r="U3002" s="4">
        <f t="shared" si="323"/>
        <v>4.5025985374603318E-2</v>
      </c>
      <c r="V3002" s="4">
        <f t="shared" si="324"/>
        <v>0.95134543863487198</v>
      </c>
      <c r="W3002">
        <f t="shared" si="325"/>
        <v>8</v>
      </c>
      <c r="X3002" t="str">
        <f t="shared" si="326"/>
        <v>Friday</v>
      </c>
      <c r="Y3002" t="str">
        <f t="shared" si="327"/>
        <v>Aug</v>
      </c>
      <c r="Z3002" t="str">
        <f t="shared" si="328"/>
        <v>3-5</v>
      </c>
    </row>
    <row r="3003" spans="1:26" x14ac:dyDescent="0.25">
      <c r="A3003" s="2" t="s">
        <v>8049</v>
      </c>
      <c r="B3003" s="2" t="s">
        <v>5036</v>
      </c>
      <c r="C3003" s="1">
        <v>45877</v>
      </c>
      <c r="D3003" s="3">
        <v>0.36875000000000002</v>
      </c>
      <c r="E3003" s="2" t="s">
        <v>5054</v>
      </c>
      <c r="F3003" s="2" t="s">
        <v>5040</v>
      </c>
      <c r="G3003" s="2">
        <v>22747</v>
      </c>
      <c r="H3003" s="2">
        <v>2</v>
      </c>
      <c r="I3003" s="2">
        <v>1042</v>
      </c>
      <c r="J3003" s="2">
        <v>14503</v>
      </c>
      <c r="K3003" s="2">
        <v>11141</v>
      </c>
      <c r="L3003" s="2">
        <v>554</v>
      </c>
      <c r="M3003" s="2">
        <v>125</v>
      </c>
      <c r="N3003" s="2">
        <v>37</v>
      </c>
      <c r="O3003" s="2">
        <v>49</v>
      </c>
      <c r="P3003" s="2">
        <v>14</v>
      </c>
      <c r="Q3003" s="2">
        <v>180</v>
      </c>
      <c r="R3003" s="2">
        <v>16</v>
      </c>
      <c r="S3003" s="2" t="s">
        <v>31</v>
      </c>
      <c r="T3003" s="2">
        <f t="shared" si="322"/>
        <v>765</v>
      </c>
      <c r="U3003" s="4">
        <f t="shared" si="323"/>
        <v>6.8665290368907644E-2</v>
      </c>
      <c r="V3003" s="4">
        <f t="shared" si="324"/>
        <v>0.48977887193915681</v>
      </c>
      <c r="W3003">
        <f t="shared" si="325"/>
        <v>8</v>
      </c>
      <c r="X3003" t="str">
        <f t="shared" si="326"/>
        <v>Friday</v>
      </c>
      <c r="Y3003" t="str">
        <f t="shared" si="327"/>
        <v>Aug</v>
      </c>
      <c r="Z3003" t="str">
        <f t="shared" si="328"/>
        <v>0-2</v>
      </c>
    </row>
    <row r="3004" spans="1:26" x14ac:dyDescent="0.25">
      <c r="A3004" s="2" t="s">
        <v>8050</v>
      </c>
      <c r="B3004" s="2" t="s">
        <v>5036</v>
      </c>
      <c r="C3004" s="1">
        <v>45877</v>
      </c>
      <c r="D3004" s="3">
        <v>0.37569444444444444</v>
      </c>
      <c r="E3004" s="2" t="s">
        <v>16</v>
      </c>
      <c r="F3004" s="2" t="s">
        <v>5040</v>
      </c>
      <c r="G3004" s="2">
        <v>22905</v>
      </c>
      <c r="H3004" s="2">
        <v>4</v>
      </c>
      <c r="I3004" s="2">
        <v>331</v>
      </c>
      <c r="J3004" s="2">
        <v>15138</v>
      </c>
      <c r="K3004" s="2">
        <v>10954</v>
      </c>
      <c r="L3004" s="2">
        <v>322</v>
      </c>
      <c r="M3004" s="2">
        <v>43</v>
      </c>
      <c r="N3004" s="2">
        <v>18</v>
      </c>
      <c r="O3004" s="2">
        <v>27</v>
      </c>
      <c r="P3004" s="2">
        <v>13</v>
      </c>
      <c r="Q3004" s="2">
        <v>323</v>
      </c>
      <c r="R3004" s="2">
        <v>26</v>
      </c>
      <c r="S3004" s="2" t="s">
        <v>31</v>
      </c>
      <c r="T3004" s="2">
        <f t="shared" si="322"/>
        <v>410</v>
      </c>
      <c r="U3004" s="4">
        <f t="shared" si="323"/>
        <v>3.7429249589191166E-2</v>
      </c>
      <c r="V3004" s="4">
        <f t="shared" si="324"/>
        <v>0.47823619297096703</v>
      </c>
      <c r="W3004">
        <f t="shared" si="325"/>
        <v>9</v>
      </c>
      <c r="X3004" t="str">
        <f t="shared" si="326"/>
        <v>Friday</v>
      </c>
      <c r="Y3004" t="str">
        <f t="shared" si="327"/>
        <v>Aug</v>
      </c>
      <c r="Z3004" t="str">
        <f t="shared" si="328"/>
        <v>3-5</v>
      </c>
    </row>
    <row r="3005" spans="1:26" x14ac:dyDescent="0.25">
      <c r="A3005" s="2" t="s">
        <v>8051</v>
      </c>
      <c r="B3005" s="2" t="s">
        <v>5036</v>
      </c>
      <c r="C3005" s="1">
        <v>45877</v>
      </c>
      <c r="D3005" s="3">
        <v>0.37638888888888888</v>
      </c>
      <c r="E3005" s="2" t="s">
        <v>5037</v>
      </c>
      <c r="F3005" s="2" t="s">
        <v>5052</v>
      </c>
      <c r="G3005" s="2">
        <v>22950</v>
      </c>
      <c r="H3005" s="2">
        <v>0</v>
      </c>
      <c r="I3005" s="2">
        <v>686</v>
      </c>
      <c r="J3005" s="2">
        <v>23769</v>
      </c>
      <c r="K3005" s="2">
        <v>21321</v>
      </c>
      <c r="L3005" s="2">
        <v>1030</v>
      </c>
      <c r="M3005" s="2">
        <v>148</v>
      </c>
      <c r="N3005" s="2">
        <v>131</v>
      </c>
      <c r="O3005" s="2">
        <v>268</v>
      </c>
      <c r="P3005" s="2">
        <v>149</v>
      </c>
      <c r="Q3005" s="2">
        <v>678</v>
      </c>
      <c r="R3005" s="2">
        <v>66</v>
      </c>
      <c r="S3005" s="2" t="s">
        <v>31</v>
      </c>
      <c r="T3005" s="2">
        <f t="shared" si="322"/>
        <v>1577</v>
      </c>
      <c r="U3005" s="4">
        <f t="shared" si="323"/>
        <v>7.3964635805074813E-2</v>
      </c>
      <c r="V3005" s="4">
        <f t="shared" si="324"/>
        <v>0.92901960784313731</v>
      </c>
      <c r="W3005">
        <f t="shared" si="325"/>
        <v>9</v>
      </c>
      <c r="X3005" t="str">
        <f t="shared" si="326"/>
        <v>Friday</v>
      </c>
      <c r="Y3005" t="str">
        <f t="shared" si="327"/>
        <v>Aug</v>
      </c>
      <c r="Z3005" t="str">
        <f t="shared" si="328"/>
        <v>0-2</v>
      </c>
    </row>
    <row r="3006" spans="1:26" x14ac:dyDescent="0.25">
      <c r="A3006" s="2" t="s">
        <v>8052</v>
      </c>
      <c r="B3006" s="2" t="s">
        <v>5036</v>
      </c>
      <c r="C3006" s="1">
        <v>45877</v>
      </c>
      <c r="D3006" s="3">
        <v>0.38194444444444442</v>
      </c>
      <c r="E3006" s="2" t="s">
        <v>5054</v>
      </c>
      <c r="F3006" s="2" t="s">
        <v>5040</v>
      </c>
      <c r="G3006" s="2">
        <v>22807</v>
      </c>
      <c r="H3006" s="2">
        <v>7</v>
      </c>
      <c r="I3006" s="2">
        <v>1160</v>
      </c>
      <c r="J3006" s="2">
        <v>10723</v>
      </c>
      <c r="K3006" s="2">
        <v>9787</v>
      </c>
      <c r="L3006" s="2">
        <v>264</v>
      </c>
      <c r="M3006" s="2">
        <v>68</v>
      </c>
      <c r="N3006" s="2">
        <v>19</v>
      </c>
      <c r="O3006" s="2">
        <v>20</v>
      </c>
      <c r="P3006" s="2">
        <v>7</v>
      </c>
      <c r="Q3006" s="2">
        <v>258</v>
      </c>
      <c r="R3006" s="2">
        <v>25</v>
      </c>
      <c r="S3006" s="2" t="s">
        <v>31</v>
      </c>
      <c r="T3006" s="2">
        <f t="shared" si="322"/>
        <v>371</v>
      </c>
      <c r="U3006" s="4">
        <f t="shared" si="323"/>
        <v>3.7907428221109638E-2</v>
      </c>
      <c r="V3006" s="4">
        <f t="shared" si="324"/>
        <v>0.42912263778664445</v>
      </c>
      <c r="W3006">
        <f t="shared" si="325"/>
        <v>9</v>
      </c>
      <c r="X3006" t="str">
        <f t="shared" si="326"/>
        <v>Friday</v>
      </c>
      <c r="Y3006" t="str">
        <f t="shared" si="327"/>
        <v>Aug</v>
      </c>
      <c r="Z3006" t="str">
        <f t="shared" si="328"/>
        <v>6-10</v>
      </c>
    </row>
    <row r="3007" spans="1:26" x14ac:dyDescent="0.25">
      <c r="A3007" s="2" t="s">
        <v>8053</v>
      </c>
      <c r="B3007" s="2" t="s">
        <v>5036</v>
      </c>
      <c r="C3007" s="1">
        <v>45877</v>
      </c>
      <c r="D3007" s="3">
        <v>0.40694444444444444</v>
      </c>
      <c r="E3007" s="2" t="s">
        <v>16</v>
      </c>
      <c r="F3007" s="2" t="s">
        <v>5040</v>
      </c>
      <c r="G3007" s="2">
        <v>22885</v>
      </c>
      <c r="H3007" s="2">
        <v>3</v>
      </c>
      <c r="I3007" s="2">
        <v>673</v>
      </c>
      <c r="J3007" s="2">
        <v>12804</v>
      </c>
      <c r="K3007" s="2">
        <v>10180</v>
      </c>
      <c r="L3007" s="2">
        <v>346</v>
      </c>
      <c r="M3007" s="2">
        <v>52</v>
      </c>
      <c r="N3007" s="2">
        <v>23</v>
      </c>
      <c r="O3007" s="2">
        <v>36</v>
      </c>
      <c r="P3007" s="2">
        <v>28</v>
      </c>
      <c r="Q3007" s="2">
        <v>105</v>
      </c>
      <c r="R3007" s="2">
        <v>15</v>
      </c>
      <c r="S3007" s="2" t="s">
        <v>31</v>
      </c>
      <c r="T3007" s="2">
        <f t="shared" si="322"/>
        <v>457</v>
      </c>
      <c r="U3007" s="4">
        <f t="shared" si="323"/>
        <v>4.4891944990176819E-2</v>
      </c>
      <c r="V3007" s="4">
        <f t="shared" si="324"/>
        <v>0.44483285995193356</v>
      </c>
      <c r="W3007">
        <f t="shared" si="325"/>
        <v>9</v>
      </c>
      <c r="X3007" t="str">
        <f t="shared" si="326"/>
        <v>Friday</v>
      </c>
      <c r="Y3007" t="str">
        <f t="shared" si="327"/>
        <v>Aug</v>
      </c>
      <c r="Z3007" t="str">
        <f t="shared" si="328"/>
        <v>3-5</v>
      </c>
    </row>
    <row r="3008" spans="1:26" x14ac:dyDescent="0.25">
      <c r="A3008" s="2" t="s">
        <v>8054</v>
      </c>
      <c r="B3008" s="2" t="s">
        <v>5036</v>
      </c>
      <c r="C3008" s="1">
        <v>45877</v>
      </c>
      <c r="D3008" s="3">
        <v>0.44236111111111109</v>
      </c>
      <c r="E3008" s="2" t="s">
        <v>5054</v>
      </c>
      <c r="F3008" s="2" t="s">
        <v>5040</v>
      </c>
      <c r="G3008" s="2">
        <v>22819</v>
      </c>
      <c r="H3008" s="2">
        <v>2</v>
      </c>
      <c r="I3008" s="2">
        <v>1413</v>
      </c>
      <c r="J3008" s="2">
        <v>9846</v>
      </c>
      <c r="K3008" s="2">
        <v>8998</v>
      </c>
      <c r="L3008" s="2">
        <v>228</v>
      </c>
      <c r="M3008" s="2">
        <v>49</v>
      </c>
      <c r="N3008" s="2">
        <v>22</v>
      </c>
      <c r="O3008" s="2">
        <v>29</v>
      </c>
      <c r="P3008" s="2">
        <v>18</v>
      </c>
      <c r="Q3008" s="2">
        <v>244</v>
      </c>
      <c r="R3008" s="2">
        <v>17</v>
      </c>
      <c r="S3008" s="2" t="s">
        <v>31</v>
      </c>
      <c r="T3008" s="2">
        <f t="shared" si="322"/>
        <v>328</v>
      </c>
      <c r="U3008" s="4">
        <f t="shared" si="323"/>
        <v>3.6452545010002224E-2</v>
      </c>
      <c r="V3008" s="4">
        <f t="shared" si="324"/>
        <v>0.39432052237170778</v>
      </c>
      <c r="W3008">
        <f t="shared" si="325"/>
        <v>10</v>
      </c>
      <c r="X3008" t="str">
        <f t="shared" si="326"/>
        <v>Friday</v>
      </c>
      <c r="Y3008" t="str">
        <f t="shared" si="327"/>
        <v>Aug</v>
      </c>
      <c r="Z3008" t="str">
        <f t="shared" si="328"/>
        <v>0-2</v>
      </c>
    </row>
    <row r="3009" spans="1:26" x14ac:dyDescent="0.25">
      <c r="A3009" s="2" t="s">
        <v>8055</v>
      </c>
      <c r="B3009" s="2" t="s">
        <v>5036</v>
      </c>
      <c r="C3009" s="1">
        <v>45877</v>
      </c>
      <c r="D3009" s="3">
        <v>0.46944444444444444</v>
      </c>
      <c r="E3009" s="2" t="s">
        <v>5046</v>
      </c>
      <c r="F3009" s="2" t="s">
        <v>5042</v>
      </c>
      <c r="G3009" s="2">
        <v>22803</v>
      </c>
      <c r="H3009" s="2">
        <v>3</v>
      </c>
      <c r="I3009" s="2">
        <v>283</v>
      </c>
      <c r="J3009" s="2">
        <v>11445</v>
      </c>
      <c r="K3009" s="2">
        <v>10361</v>
      </c>
      <c r="L3009" s="2">
        <v>144</v>
      </c>
      <c r="M3009" s="2">
        <v>21</v>
      </c>
      <c r="N3009" s="2">
        <v>16</v>
      </c>
      <c r="O3009" s="2">
        <v>36</v>
      </c>
      <c r="P3009" s="2">
        <v>178</v>
      </c>
      <c r="Q3009" s="2">
        <v>105</v>
      </c>
      <c r="R3009" s="2">
        <v>15</v>
      </c>
      <c r="S3009" s="2" t="s">
        <v>31</v>
      </c>
      <c r="T3009" s="2">
        <f t="shared" si="322"/>
        <v>217</v>
      </c>
      <c r="U3009" s="4">
        <f t="shared" si="323"/>
        <v>2.0943924331628221E-2</v>
      </c>
      <c r="V3009" s="4">
        <f t="shared" si="324"/>
        <v>0.45437003902995221</v>
      </c>
      <c r="W3009">
        <f t="shared" si="325"/>
        <v>11</v>
      </c>
      <c r="X3009" t="str">
        <f t="shared" si="326"/>
        <v>Friday</v>
      </c>
      <c r="Y3009" t="str">
        <f t="shared" si="327"/>
        <v>Aug</v>
      </c>
      <c r="Z3009" t="str">
        <f t="shared" si="328"/>
        <v>3-5</v>
      </c>
    </row>
    <row r="3010" spans="1:26" x14ac:dyDescent="0.25">
      <c r="A3010" s="2" t="s">
        <v>8056</v>
      </c>
      <c r="B3010" s="2" t="s">
        <v>5036</v>
      </c>
      <c r="C3010" s="1">
        <v>45877</v>
      </c>
      <c r="D3010" s="3">
        <v>0.47361111111111109</v>
      </c>
      <c r="E3010" s="2" t="s">
        <v>5058</v>
      </c>
      <c r="F3010" s="2" t="s">
        <v>5050</v>
      </c>
      <c r="G3010" s="2">
        <v>22734</v>
      </c>
      <c r="H3010" s="2">
        <v>7</v>
      </c>
      <c r="I3010" s="2">
        <v>147</v>
      </c>
      <c r="J3010" s="2">
        <v>18246</v>
      </c>
      <c r="K3010" s="2">
        <v>15188</v>
      </c>
      <c r="L3010" s="2">
        <v>567</v>
      </c>
      <c r="M3010" s="2">
        <v>261</v>
      </c>
      <c r="N3010" s="2">
        <v>36</v>
      </c>
      <c r="O3010" s="2">
        <v>53</v>
      </c>
      <c r="P3010" s="2">
        <v>29</v>
      </c>
      <c r="Q3010" s="2">
        <v>127</v>
      </c>
      <c r="R3010" s="2">
        <v>20</v>
      </c>
      <c r="S3010" s="2" t="s">
        <v>31</v>
      </c>
      <c r="T3010" s="2">
        <f t="shared" ref="T3010:T3073" si="329">SUM(L3010:O3010)</f>
        <v>917</v>
      </c>
      <c r="U3010" s="4">
        <f t="shared" ref="U3010:U3073" si="330">T3010/K3010</f>
        <v>6.0376613115617594E-2</v>
      </c>
      <c r="V3010" s="4">
        <f t="shared" ref="V3010:V3073" si="331">K3010/G3010</f>
        <v>0.6680742500219935</v>
      </c>
      <c r="W3010">
        <f t="shared" ref="W3010:W3073" si="332">HOUR(D3010)</f>
        <v>11</v>
      </c>
      <c r="X3010" t="str">
        <f t="shared" ref="X3010:X3073" si="333">TEXT(C3010,"dddd")</f>
        <v>Friday</v>
      </c>
      <c r="Y3010" t="str">
        <f t="shared" ref="Y3010:Y3073" si="334">TEXT(C3010,"mmm")</f>
        <v>Aug</v>
      </c>
      <c r="Z3010" t="str">
        <f t="shared" ref="Z3010:Z3073" si="335">IF(H3010&lt;=2,"0-2",IF(H3010&lt;=5,"3-5",IF(H3010&lt;=10,"6-10","11+")))</f>
        <v>6-10</v>
      </c>
    </row>
    <row r="3011" spans="1:26" x14ac:dyDescent="0.25">
      <c r="A3011" s="2" t="s">
        <v>8057</v>
      </c>
      <c r="B3011" s="2" t="s">
        <v>5036</v>
      </c>
      <c r="C3011" s="1">
        <v>45877</v>
      </c>
      <c r="D3011" s="3">
        <v>0.49861111111111112</v>
      </c>
      <c r="E3011" s="2" t="s">
        <v>16</v>
      </c>
      <c r="F3011" s="2" t="s">
        <v>5050</v>
      </c>
      <c r="G3011" s="2">
        <v>22859</v>
      </c>
      <c r="H3011" s="2">
        <v>5</v>
      </c>
      <c r="I3011" s="2">
        <v>839</v>
      </c>
      <c r="J3011" s="2">
        <v>11473</v>
      </c>
      <c r="K3011" s="2">
        <v>8775</v>
      </c>
      <c r="L3011" s="2">
        <v>337</v>
      </c>
      <c r="M3011" s="2">
        <v>58</v>
      </c>
      <c r="N3011" s="2">
        <v>21</v>
      </c>
      <c r="O3011" s="2">
        <v>28</v>
      </c>
      <c r="P3011" s="2">
        <v>35</v>
      </c>
      <c r="Q3011" s="2">
        <v>165</v>
      </c>
      <c r="R3011" s="2">
        <v>8</v>
      </c>
      <c r="S3011" s="2" t="s">
        <v>31</v>
      </c>
      <c r="T3011" s="2">
        <f t="shared" si="329"/>
        <v>444</v>
      </c>
      <c r="U3011" s="4">
        <f t="shared" si="330"/>
        <v>5.0598290598290602E-2</v>
      </c>
      <c r="V3011" s="4">
        <f t="shared" si="331"/>
        <v>0.38387506015136269</v>
      </c>
      <c r="W3011">
        <f t="shared" si="332"/>
        <v>11</v>
      </c>
      <c r="X3011" t="str">
        <f t="shared" si="333"/>
        <v>Friday</v>
      </c>
      <c r="Y3011" t="str">
        <f t="shared" si="334"/>
        <v>Aug</v>
      </c>
      <c r="Z3011" t="str">
        <f t="shared" si="335"/>
        <v>3-5</v>
      </c>
    </row>
    <row r="3012" spans="1:26" x14ac:dyDescent="0.25">
      <c r="A3012" s="2" t="s">
        <v>8058</v>
      </c>
      <c r="B3012" s="2" t="s">
        <v>5036</v>
      </c>
      <c r="C3012" s="1">
        <v>45877</v>
      </c>
      <c r="D3012" s="3">
        <v>0.5395833333333333</v>
      </c>
      <c r="E3012" s="2" t="s">
        <v>5054</v>
      </c>
      <c r="F3012" s="2" t="s">
        <v>5040</v>
      </c>
      <c r="G3012" s="2">
        <v>22622</v>
      </c>
      <c r="H3012" s="2">
        <v>7</v>
      </c>
      <c r="I3012" s="2">
        <v>1523</v>
      </c>
      <c r="J3012" s="2">
        <v>10058</v>
      </c>
      <c r="K3012" s="2">
        <v>7385</v>
      </c>
      <c r="L3012" s="2">
        <v>177</v>
      </c>
      <c r="M3012" s="2">
        <v>49</v>
      </c>
      <c r="N3012" s="2">
        <v>15</v>
      </c>
      <c r="O3012" s="2">
        <v>19</v>
      </c>
      <c r="P3012" s="2">
        <v>21</v>
      </c>
      <c r="Q3012" s="2">
        <v>68</v>
      </c>
      <c r="R3012" s="2">
        <v>11</v>
      </c>
      <c r="S3012" s="2" t="s">
        <v>31</v>
      </c>
      <c r="T3012" s="2">
        <f t="shared" si="329"/>
        <v>260</v>
      </c>
      <c r="U3012" s="4">
        <f t="shared" si="330"/>
        <v>3.5206499661475966E-2</v>
      </c>
      <c r="V3012" s="4">
        <f t="shared" si="331"/>
        <v>0.32645212624878439</v>
      </c>
      <c r="W3012">
        <f t="shared" si="332"/>
        <v>12</v>
      </c>
      <c r="X3012" t="str">
        <f t="shared" si="333"/>
        <v>Friday</v>
      </c>
      <c r="Y3012" t="str">
        <f t="shared" si="334"/>
        <v>Aug</v>
      </c>
      <c r="Z3012" t="str">
        <f t="shared" si="335"/>
        <v>6-10</v>
      </c>
    </row>
    <row r="3013" spans="1:26" x14ac:dyDescent="0.25">
      <c r="A3013" s="2" t="s">
        <v>8059</v>
      </c>
      <c r="B3013" s="2" t="s">
        <v>5036</v>
      </c>
      <c r="C3013" s="1">
        <v>45877</v>
      </c>
      <c r="D3013" s="3">
        <v>0.58125000000000004</v>
      </c>
      <c r="E3013" s="2" t="s">
        <v>16</v>
      </c>
      <c r="F3013" s="2" t="s">
        <v>5050</v>
      </c>
      <c r="G3013" s="2">
        <v>22888</v>
      </c>
      <c r="H3013" s="2">
        <v>3</v>
      </c>
      <c r="I3013" s="2">
        <v>363</v>
      </c>
      <c r="J3013" s="2">
        <v>13767</v>
      </c>
      <c r="K3013" s="2">
        <v>9643</v>
      </c>
      <c r="L3013" s="2">
        <v>263</v>
      </c>
      <c r="M3013" s="2">
        <v>28</v>
      </c>
      <c r="N3013" s="2">
        <v>14</v>
      </c>
      <c r="O3013" s="2">
        <v>23</v>
      </c>
      <c r="P3013" s="2">
        <v>31</v>
      </c>
      <c r="Q3013" s="2">
        <v>212</v>
      </c>
      <c r="R3013" s="2">
        <v>21</v>
      </c>
      <c r="S3013" s="2" t="s">
        <v>31</v>
      </c>
      <c r="T3013" s="2">
        <f t="shared" si="329"/>
        <v>328</v>
      </c>
      <c r="U3013" s="4">
        <f t="shared" si="330"/>
        <v>3.4014310899097788E-2</v>
      </c>
      <c r="V3013" s="4">
        <f t="shared" si="331"/>
        <v>0.42131247815449141</v>
      </c>
      <c r="W3013">
        <f t="shared" si="332"/>
        <v>13</v>
      </c>
      <c r="X3013" t="str">
        <f t="shared" si="333"/>
        <v>Friday</v>
      </c>
      <c r="Y3013" t="str">
        <f t="shared" si="334"/>
        <v>Aug</v>
      </c>
      <c r="Z3013" t="str">
        <f t="shared" si="335"/>
        <v>3-5</v>
      </c>
    </row>
    <row r="3014" spans="1:26" x14ac:dyDescent="0.25">
      <c r="A3014" s="2" t="s">
        <v>8060</v>
      </c>
      <c r="B3014" s="2" t="s">
        <v>5036</v>
      </c>
      <c r="C3014" s="1">
        <v>45877</v>
      </c>
      <c r="D3014" s="3">
        <v>0.68125000000000002</v>
      </c>
      <c r="E3014" s="2" t="s">
        <v>5046</v>
      </c>
      <c r="F3014" s="2" t="s">
        <v>5040</v>
      </c>
      <c r="G3014" s="2">
        <v>22835</v>
      </c>
      <c r="H3014" s="2">
        <v>2</v>
      </c>
      <c r="I3014" s="2">
        <v>265</v>
      </c>
      <c r="J3014" s="2">
        <v>5634</v>
      </c>
      <c r="K3014" s="2">
        <v>5203</v>
      </c>
      <c r="L3014" s="2">
        <v>89</v>
      </c>
      <c r="M3014" s="2">
        <v>10</v>
      </c>
      <c r="N3014" s="2">
        <v>10</v>
      </c>
      <c r="O3014" s="2">
        <v>19</v>
      </c>
      <c r="P3014" s="2">
        <v>37</v>
      </c>
      <c r="Q3014" s="2">
        <v>59</v>
      </c>
      <c r="R3014" s="2">
        <v>5</v>
      </c>
      <c r="S3014" s="2" t="s">
        <v>31</v>
      </c>
      <c r="T3014" s="2">
        <f t="shared" si="329"/>
        <v>128</v>
      </c>
      <c r="U3014" s="4">
        <f t="shared" si="330"/>
        <v>2.4601191620219103E-2</v>
      </c>
      <c r="V3014" s="4">
        <f t="shared" si="331"/>
        <v>0.22785198160718195</v>
      </c>
      <c r="W3014">
        <f t="shared" si="332"/>
        <v>16</v>
      </c>
      <c r="X3014" t="str">
        <f t="shared" si="333"/>
        <v>Friday</v>
      </c>
      <c r="Y3014" t="str">
        <f t="shared" si="334"/>
        <v>Aug</v>
      </c>
      <c r="Z3014" t="str">
        <f t="shared" si="335"/>
        <v>0-2</v>
      </c>
    </row>
    <row r="3015" spans="1:26" x14ac:dyDescent="0.25">
      <c r="A3015" s="2" t="s">
        <v>8061</v>
      </c>
      <c r="B3015" s="2" t="s">
        <v>5036</v>
      </c>
      <c r="C3015" s="1">
        <v>45877</v>
      </c>
      <c r="D3015" s="3">
        <v>0.70277777777777772</v>
      </c>
      <c r="E3015" s="2" t="s">
        <v>5058</v>
      </c>
      <c r="F3015" s="2" t="s">
        <v>5050</v>
      </c>
      <c r="G3015" s="2">
        <v>22956</v>
      </c>
      <c r="H3015" s="2">
        <v>2</v>
      </c>
      <c r="I3015" s="2">
        <v>132</v>
      </c>
      <c r="J3015" s="2">
        <v>10931</v>
      </c>
      <c r="K3015" s="2">
        <v>9173</v>
      </c>
      <c r="L3015" s="2">
        <v>236</v>
      </c>
      <c r="M3015" s="2">
        <v>121</v>
      </c>
      <c r="N3015" s="2">
        <v>21</v>
      </c>
      <c r="O3015" s="2">
        <v>28</v>
      </c>
      <c r="P3015" s="2">
        <v>13</v>
      </c>
      <c r="Q3015" s="2">
        <v>240</v>
      </c>
      <c r="R3015" s="2">
        <v>10</v>
      </c>
      <c r="S3015" s="2" t="s">
        <v>31</v>
      </c>
      <c r="T3015" s="2">
        <f t="shared" si="329"/>
        <v>406</v>
      </c>
      <c r="U3015" s="4">
        <f t="shared" si="330"/>
        <v>4.4260329227079474E-2</v>
      </c>
      <c r="V3015" s="4">
        <f t="shared" si="331"/>
        <v>0.39959052099668929</v>
      </c>
      <c r="W3015">
        <f t="shared" si="332"/>
        <v>16</v>
      </c>
      <c r="X3015" t="str">
        <f t="shared" si="333"/>
        <v>Friday</v>
      </c>
      <c r="Y3015" t="str">
        <f t="shared" si="334"/>
        <v>Aug</v>
      </c>
      <c r="Z3015" t="str">
        <f t="shared" si="335"/>
        <v>0-2</v>
      </c>
    </row>
    <row r="3016" spans="1:26" x14ac:dyDescent="0.25">
      <c r="A3016" s="2" t="s">
        <v>8062</v>
      </c>
      <c r="B3016" s="2" t="s">
        <v>5036</v>
      </c>
      <c r="C3016" s="1">
        <v>45877</v>
      </c>
      <c r="D3016" s="3">
        <v>0.75138888888888888</v>
      </c>
      <c r="E3016" s="2" t="s">
        <v>5054</v>
      </c>
      <c r="F3016" s="2" t="s">
        <v>5069</v>
      </c>
      <c r="G3016" s="2">
        <v>22968</v>
      </c>
      <c r="H3016" s="2">
        <v>3</v>
      </c>
      <c r="I3016" s="2">
        <v>397</v>
      </c>
      <c r="J3016" s="2">
        <v>6602</v>
      </c>
      <c r="K3016" s="2">
        <v>4667</v>
      </c>
      <c r="L3016" s="2">
        <v>159</v>
      </c>
      <c r="M3016" s="2">
        <v>36</v>
      </c>
      <c r="N3016" s="2">
        <v>12</v>
      </c>
      <c r="O3016" s="2">
        <v>15</v>
      </c>
      <c r="P3016" s="2">
        <v>18</v>
      </c>
      <c r="Q3016" s="2">
        <v>59</v>
      </c>
      <c r="R3016" s="2">
        <v>9</v>
      </c>
      <c r="S3016" s="2" t="s">
        <v>31</v>
      </c>
      <c r="T3016" s="2">
        <f t="shared" si="329"/>
        <v>222</v>
      </c>
      <c r="U3016" s="4">
        <f t="shared" si="330"/>
        <v>4.7568030854938936E-2</v>
      </c>
      <c r="V3016" s="4">
        <f t="shared" si="331"/>
        <v>0.2031957506095437</v>
      </c>
      <c r="W3016">
        <f t="shared" si="332"/>
        <v>18</v>
      </c>
      <c r="X3016" t="str">
        <f t="shared" si="333"/>
        <v>Friday</v>
      </c>
      <c r="Y3016" t="str">
        <f t="shared" si="334"/>
        <v>Aug</v>
      </c>
      <c r="Z3016" t="str">
        <f t="shared" si="335"/>
        <v>3-5</v>
      </c>
    </row>
    <row r="3017" spans="1:26" x14ac:dyDescent="0.25">
      <c r="A3017" s="2" t="s">
        <v>8063</v>
      </c>
      <c r="B3017" s="2" t="s">
        <v>5036</v>
      </c>
      <c r="C3017" s="1">
        <v>45877</v>
      </c>
      <c r="D3017" s="3">
        <v>0.92638888888888893</v>
      </c>
      <c r="E3017" s="2" t="s">
        <v>16</v>
      </c>
      <c r="F3017" s="2" t="s">
        <v>5069</v>
      </c>
      <c r="G3017" s="2">
        <v>22889</v>
      </c>
      <c r="H3017" s="2">
        <v>2</v>
      </c>
      <c r="I3017" s="2">
        <v>774</v>
      </c>
      <c r="J3017" s="2">
        <v>2274</v>
      </c>
      <c r="K3017" s="2">
        <v>1597</v>
      </c>
      <c r="L3017" s="2">
        <v>37</v>
      </c>
      <c r="M3017" s="2">
        <v>8</v>
      </c>
      <c r="N3017" s="2">
        <v>3</v>
      </c>
      <c r="O3017" s="2">
        <v>5</v>
      </c>
      <c r="P3017" s="2">
        <v>10</v>
      </c>
      <c r="Q3017" s="2">
        <v>42</v>
      </c>
      <c r="R3017" s="2">
        <v>4</v>
      </c>
      <c r="S3017" s="2" t="s">
        <v>31</v>
      </c>
      <c r="T3017" s="2">
        <f t="shared" si="329"/>
        <v>53</v>
      </c>
      <c r="U3017" s="4">
        <f t="shared" si="330"/>
        <v>3.3187226048841577E-2</v>
      </c>
      <c r="V3017" s="4">
        <f t="shared" si="331"/>
        <v>6.9771505963563282E-2</v>
      </c>
      <c r="W3017">
        <f t="shared" si="332"/>
        <v>22</v>
      </c>
      <c r="X3017" t="str">
        <f t="shared" si="333"/>
        <v>Friday</v>
      </c>
      <c r="Y3017" t="str">
        <f t="shared" si="334"/>
        <v>Aug</v>
      </c>
      <c r="Z3017" t="str">
        <f t="shared" si="335"/>
        <v>0-2</v>
      </c>
    </row>
    <row r="3018" spans="1:26" x14ac:dyDescent="0.25">
      <c r="A3018" s="2" t="s">
        <v>8064</v>
      </c>
      <c r="B3018" s="2" t="s">
        <v>5036</v>
      </c>
      <c r="C3018" s="1">
        <v>45878</v>
      </c>
      <c r="D3018" s="3">
        <v>0.33819444444444446</v>
      </c>
      <c r="E3018" s="2" t="s">
        <v>16</v>
      </c>
      <c r="F3018" s="2" t="s">
        <v>5069</v>
      </c>
      <c r="G3018" s="2">
        <v>22930</v>
      </c>
      <c r="H3018" s="2">
        <v>6</v>
      </c>
      <c r="I3018" s="2">
        <v>714</v>
      </c>
      <c r="J3018" s="2">
        <v>3549</v>
      </c>
      <c r="K3018" s="2">
        <v>3165</v>
      </c>
      <c r="L3018" s="2">
        <v>111</v>
      </c>
      <c r="M3018" s="2">
        <v>17</v>
      </c>
      <c r="N3018" s="2">
        <v>7</v>
      </c>
      <c r="O3018" s="2">
        <v>12</v>
      </c>
      <c r="P3018" s="2">
        <v>20</v>
      </c>
      <c r="Q3018" s="2">
        <v>68</v>
      </c>
      <c r="R3018" s="2">
        <v>3</v>
      </c>
      <c r="S3018" s="2" t="s">
        <v>31</v>
      </c>
      <c r="T3018" s="2">
        <f t="shared" si="329"/>
        <v>147</v>
      </c>
      <c r="U3018" s="4">
        <f t="shared" si="330"/>
        <v>4.6445497630331754E-2</v>
      </c>
      <c r="V3018" s="4">
        <f t="shared" si="331"/>
        <v>0.13802878325337986</v>
      </c>
      <c r="W3018">
        <f t="shared" si="332"/>
        <v>8</v>
      </c>
      <c r="X3018" t="str">
        <f t="shared" si="333"/>
        <v>Saturday</v>
      </c>
      <c r="Y3018" t="str">
        <f t="shared" si="334"/>
        <v>Aug</v>
      </c>
      <c r="Z3018" t="str">
        <f t="shared" si="335"/>
        <v>6-10</v>
      </c>
    </row>
    <row r="3019" spans="1:26" x14ac:dyDescent="0.25">
      <c r="A3019" s="2" t="s">
        <v>8065</v>
      </c>
      <c r="B3019" s="2" t="s">
        <v>5036</v>
      </c>
      <c r="C3019" s="1">
        <v>45878</v>
      </c>
      <c r="D3019" s="3">
        <v>0.40763888888888888</v>
      </c>
      <c r="E3019" s="2" t="s">
        <v>5054</v>
      </c>
      <c r="F3019" s="2" t="s">
        <v>5038</v>
      </c>
      <c r="G3019" s="2">
        <v>22753</v>
      </c>
      <c r="H3019" s="2">
        <v>1</v>
      </c>
      <c r="I3019" s="2">
        <v>365</v>
      </c>
      <c r="J3019" s="2">
        <v>2747</v>
      </c>
      <c r="K3019" s="2">
        <v>2539</v>
      </c>
      <c r="L3019" s="2">
        <v>58</v>
      </c>
      <c r="M3019" s="2">
        <v>12</v>
      </c>
      <c r="N3019" s="2">
        <v>4</v>
      </c>
      <c r="O3019" s="2">
        <v>6</v>
      </c>
      <c r="P3019" s="2">
        <v>11</v>
      </c>
      <c r="Q3019" s="2">
        <v>51</v>
      </c>
      <c r="R3019" s="2">
        <v>3</v>
      </c>
      <c r="S3019" s="2" t="s">
        <v>31</v>
      </c>
      <c r="T3019" s="2">
        <f t="shared" si="329"/>
        <v>80</v>
      </c>
      <c r="U3019" s="4">
        <f t="shared" si="330"/>
        <v>3.1508467900748328E-2</v>
      </c>
      <c r="V3019" s="4">
        <f t="shared" si="331"/>
        <v>0.11158968048169472</v>
      </c>
      <c r="W3019">
        <f t="shared" si="332"/>
        <v>9</v>
      </c>
      <c r="X3019" t="str">
        <f t="shared" si="333"/>
        <v>Saturday</v>
      </c>
      <c r="Y3019" t="str">
        <f t="shared" si="334"/>
        <v>Aug</v>
      </c>
      <c r="Z3019" t="str">
        <f t="shared" si="335"/>
        <v>0-2</v>
      </c>
    </row>
    <row r="3020" spans="1:26" x14ac:dyDescent="0.25">
      <c r="A3020" s="2" t="s">
        <v>8066</v>
      </c>
      <c r="B3020" s="2" t="s">
        <v>5036</v>
      </c>
      <c r="C3020" s="1">
        <v>45878</v>
      </c>
      <c r="D3020" s="3">
        <v>0.44930555555555557</v>
      </c>
      <c r="E3020" s="2" t="s">
        <v>5037</v>
      </c>
      <c r="F3020" s="2" t="s">
        <v>5038</v>
      </c>
      <c r="G3020" s="2">
        <v>22708</v>
      </c>
      <c r="H3020" s="2">
        <v>2</v>
      </c>
      <c r="I3020" s="2">
        <v>366</v>
      </c>
      <c r="J3020" s="2">
        <v>11308</v>
      </c>
      <c r="K3020" s="2">
        <v>8155</v>
      </c>
      <c r="L3020" s="2">
        <v>323</v>
      </c>
      <c r="M3020" s="2">
        <v>42</v>
      </c>
      <c r="N3020" s="2">
        <v>29</v>
      </c>
      <c r="O3020" s="2">
        <v>78</v>
      </c>
      <c r="P3020" s="2">
        <v>116</v>
      </c>
      <c r="Q3020" s="2">
        <v>250</v>
      </c>
      <c r="R3020" s="2">
        <v>34</v>
      </c>
      <c r="S3020" s="2" t="s">
        <v>31</v>
      </c>
      <c r="T3020" s="2">
        <f t="shared" si="329"/>
        <v>472</v>
      </c>
      <c r="U3020" s="4">
        <f t="shared" si="330"/>
        <v>5.7878602084610667E-2</v>
      </c>
      <c r="V3020" s="4">
        <f t="shared" si="331"/>
        <v>0.35912453760789148</v>
      </c>
      <c r="W3020">
        <f t="shared" si="332"/>
        <v>10</v>
      </c>
      <c r="X3020" t="str">
        <f t="shared" si="333"/>
        <v>Saturday</v>
      </c>
      <c r="Y3020" t="str">
        <f t="shared" si="334"/>
        <v>Aug</v>
      </c>
      <c r="Z3020" t="str">
        <f t="shared" si="335"/>
        <v>0-2</v>
      </c>
    </row>
    <row r="3021" spans="1:26" x14ac:dyDescent="0.25">
      <c r="A3021" s="2" t="s">
        <v>8067</v>
      </c>
      <c r="B3021" s="2" t="s">
        <v>5036</v>
      </c>
      <c r="C3021" s="1">
        <v>45878</v>
      </c>
      <c r="D3021" s="3">
        <v>0.48055555555555557</v>
      </c>
      <c r="E3021" s="2" t="s">
        <v>5044</v>
      </c>
      <c r="F3021" s="2" t="s">
        <v>5048</v>
      </c>
      <c r="G3021" s="2">
        <v>22890</v>
      </c>
      <c r="H3021" s="2">
        <v>1</v>
      </c>
      <c r="I3021" s="2">
        <v>192</v>
      </c>
      <c r="J3021" s="2">
        <v>5335</v>
      </c>
      <c r="K3021" s="2">
        <v>4514</v>
      </c>
      <c r="L3021" s="2">
        <v>123</v>
      </c>
      <c r="M3021" s="2">
        <v>14</v>
      </c>
      <c r="N3021" s="2">
        <v>9</v>
      </c>
      <c r="O3021" s="2">
        <v>8</v>
      </c>
      <c r="P3021" s="2">
        <v>8</v>
      </c>
      <c r="Q3021" s="2">
        <v>126</v>
      </c>
      <c r="R3021" s="2">
        <v>6</v>
      </c>
      <c r="S3021" s="2" t="s">
        <v>31</v>
      </c>
      <c r="T3021" s="2">
        <f t="shared" si="329"/>
        <v>154</v>
      </c>
      <c r="U3021" s="4">
        <f t="shared" si="330"/>
        <v>3.4116083296411165E-2</v>
      </c>
      <c r="V3021" s="4">
        <f t="shared" si="331"/>
        <v>0.19720401922236785</v>
      </c>
      <c r="W3021">
        <f t="shared" si="332"/>
        <v>11</v>
      </c>
      <c r="X3021" t="str">
        <f t="shared" si="333"/>
        <v>Saturday</v>
      </c>
      <c r="Y3021" t="str">
        <f t="shared" si="334"/>
        <v>Aug</v>
      </c>
      <c r="Z3021" t="str">
        <f t="shared" si="335"/>
        <v>0-2</v>
      </c>
    </row>
    <row r="3022" spans="1:26" x14ac:dyDescent="0.25">
      <c r="A3022" s="2" t="s">
        <v>8068</v>
      </c>
      <c r="B3022" s="2" t="s">
        <v>5036</v>
      </c>
      <c r="C3022" s="1">
        <v>45878</v>
      </c>
      <c r="D3022" s="3">
        <v>0.64583333333333337</v>
      </c>
      <c r="E3022" s="2" t="s">
        <v>5044</v>
      </c>
      <c r="F3022" s="2" t="s">
        <v>5040</v>
      </c>
      <c r="G3022" s="2">
        <v>22906</v>
      </c>
      <c r="H3022" s="2">
        <v>4</v>
      </c>
      <c r="I3022" s="2">
        <v>432</v>
      </c>
      <c r="J3022" s="2">
        <v>5754</v>
      </c>
      <c r="K3022" s="2">
        <v>4348</v>
      </c>
      <c r="L3022" s="2">
        <v>195</v>
      </c>
      <c r="M3022" s="2">
        <v>33</v>
      </c>
      <c r="N3022" s="2">
        <v>15</v>
      </c>
      <c r="O3022" s="2">
        <v>20</v>
      </c>
      <c r="P3022" s="2">
        <v>13</v>
      </c>
      <c r="Q3022" s="2">
        <v>108</v>
      </c>
      <c r="R3022" s="2">
        <v>11</v>
      </c>
      <c r="S3022" s="2" t="s">
        <v>31</v>
      </c>
      <c r="T3022" s="2">
        <f t="shared" si="329"/>
        <v>263</v>
      </c>
      <c r="U3022" s="4">
        <f t="shared" si="330"/>
        <v>6.048758049678013E-2</v>
      </c>
      <c r="V3022" s="4">
        <f t="shared" si="331"/>
        <v>0.18981926132890944</v>
      </c>
      <c r="W3022">
        <f t="shared" si="332"/>
        <v>15</v>
      </c>
      <c r="X3022" t="str">
        <f t="shared" si="333"/>
        <v>Saturday</v>
      </c>
      <c r="Y3022" t="str">
        <f t="shared" si="334"/>
        <v>Aug</v>
      </c>
      <c r="Z3022" t="str">
        <f t="shared" si="335"/>
        <v>3-5</v>
      </c>
    </row>
    <row r="3023" spans="1:26" x14ac:dyDescent="0.25">
      <c r="A3023" s="2" t="s">
        <v>8069</v>
      </c>
      <c r="B3023" s="2" t="s">
        <v>5036</v>
      </c>
      <c r="C3023" s="1">
        <v>45879</v>
      </c>
      <c r="D3023" s="3">
        <v>0.3263888888888889</v>
      </c>
      <c r="E3023" s="2" t="s">
        <v>5037</v>
      </c>
      <c r="F3023" s="2" t="s">
        <v>5050</v>
      </c>
      <c r="G3023" s="2">
        <v>22921</v>
      </c>
      <c r="H3023" s="2">
        <v>5</v>
      </c>
      <c r="I3023" s="2">
        <v>246</v>
      </c>
      <c r="J3023" s="2">
        <v>10265</v>
      </c>
      <c r="K3023" s="2">
        <v>7260</v>
      </c>
      <c r="L3023" s="2">
        <v>277</v>
      </c>
      <c r="M3023" s="2">
        <v>43</v>
      </c>
      <c r="N3023" s="2">
        <v>35</v>
      </c>
      <c r="O3023" s="2">
        <v>74</v>
      </c>
      <c r="P3023" s="2">
        <v>21</v>
      </c>
      <c r="Q3023" s="2">
        <v>183</v>
      </c>
      <c r="R3023" s="2">
        <v>17</v>
      </c>
      <c r="S3023" s="2" t="s">
        <v>31</v>
      </c>
      <c r="T3023" s="2">
        <f t="shared" si="329"/>
        <v>429</v>
      </c>
      <c r="U3023" s="4">
        <f t="shared" si="330"/>
        <v>5.909090909090909E-2</v>
      </c>
      <c r="V3023" s="4">
        <f t="shared" si="331"/>
        <v>0.31674010732516034</v>
      </c>
      <c r="W3023">
        <f t="shared" si="332"/>
        <v>7</v>
      </c>
      <c r="X3023" t="str">
        <f t="shared" si="333"/>
        <v>Sunday</v>
      </c>
      <c r="Y3023" t="str">
        <f t="shared" si="334"/>
        <v>Aug</v>
      </c>
      <c r="Z3023" t="str">
        <f t="shared" si="335"/>
        <v>3-5</v>
      </c>
    </row>
    <row r="3024" spans="1:26" x14ac:dyDescent="0.25">
      <c r="A3024" s="2" t="s">
        <v>8070</v>
      </c>
      <c r="B3024" s="2" t="s">
        <v>5036</v>
      </c>
      <c r="C3024" s="1">
        <v>45879</v>
      </c>
      <c r="D3024" s="3">
        <v>0.38263888888888886</v>
      </c>
      <c r="E3024" s="2" t="s">
        <v>16</v>
      </c>
      <c r="F3024" s="2" t="s">
        <v>5048</v>
      </c>
      <c r="G3024" s="2">
        <v>22858</v>
      </c>
      <c r="H3024" s="2">
        <v>4</v>
      </c>
      <c r="I3024" s="2">
        <v>520</v>
      </c>
      <c r="J3024" s="2">
        <v>11286</v>
      </c>
      <c r="K3024" s="2">
        <v>8824</v>
      </c>
      <c r="L3024" s="2">
        <v>268</v>
      </c>
      <c r="M3024" s="2">
        <v>33</v>
      </c>
      <c r="N3024" s="2">
        <v>19</v>
      </c>
      <c r="O3024" s="2">
        <v>30</v>
      </c>
      <c r="P3024" s="2">
        <v>21</v>
      </c>
      <c r="Q3024" s="2">
        <v>77</v>
      </c>
      <c r="R3024" s="2">
        <v>22</v>
      </c>
      <c r="S3024" s="2" t="s">
        <v>28</v>
      </c>
      <c r="T3024" s="2">
        <f t="shared" si="329"/>
        <v>350</v>
      </c>
      <c r="U3024" s="4">
        <f t="shared" si="330"/>
        <v>3.9664551223934724E-2</v>
      </c>
      <c r="V3024" s="4">
        <f t="shared" si="331"/>
        <v>0.38603552366786248</v>
      </c>
      <c r="W3024">
        <f t="shared" si="332"/>
        <v>9</v>
      </c>
      <c r="X3024" t="str">
        <f t="shared" si="333"/>
        <v>Sunday</v>
      </c>
      <c r="Y3024" t="str">
        <f t="shared" si="334"/>
        <v>Aug</v>
      </c>
      <c r="Z3024" t="str">
        <f t="shared" si="335"/>
        <v>3-5</v>
      </c>
    </row>
    <row r="3025" spans="1:26" x14ac:dyDescent="0.25">
      <c r="A3025" s="2" t="s">
        <v>8071</v>
      </c>
      <c r="B3025" s="2" t="s">
        <v>5036</v>
      </c>
      <c r="C3025" s="1">
        <v>45879</v>
      </c>
      <c r="D3025" s="3">
        <v>0.56805555555555554</v>
      </c>
      <c r="E3025" s="2" t="s">
        <v>16</v>
      </c>
      <c r="F3025" s="2" t="s">
        <v>5042</v>
      </c>
      <c r="G3025" s="2">
        <v>22904</v>
      </c>
      <c r="H3025" s="2">
        <v>4</v>
      </c>
      <c r="I3025" s="2">
        <v>183</v>
      </c>
      <c r="J3025" s="2">
        <v>4436</v>
      </c>
      <c r="K3025" s="2">
        <v>3770</v>
      </c>
      <c r="L3025" s="2">
        <v>136</v>
      </c>
      <c r="M3025" s="2">
        <v>20</v>
      </c>
      <c r="N3025" s="2">
        <v>11</v>
      </c>
      <c r="O3025" s="2">
        <v>15</v>
      </c>
      <c r="P3025" s="2">
        <v>14</v>
      </c>
      <c r="Q3025" s="2">
        <v>57</v>
      </c>
      <c r="R3025" s="2">
        <v>4</v>
      </c>
      <c r="S3025" s="2" t="s">
        <v>31</v>
      </c>
      <c r="T3025" s="2">
        <f t="shared" si="329"/>
        <v>182</v>
      </c>
      <c r="U3025" s="4">
        <f t="shared" si="330"/>
        <v>4.8275862068965517E-2</v>
      </c>
      <c r="V3025" s="4">
        <f t="shared" si="331"/>
        <v>0.16460006985679357</v>
      </c>
      <c r="W3025">
        <f t="shared" si="332"/>
        <v>13</v>
      </c>
      <c r="X3025" t="str">
        <f t="shared" si="333"/>
        <v>Sunday</v>
      </c>
      <c r="Y3025" t="str">
        <f t="shared" si="334"/>
        <v>Aug</v>
      </c>
      <c r="Z3025" t="str">
        <f t="shared" si="335"/>
        <v>3-5</v>
      </c>
    </row>
    <row r="3026" spans="1:26" x14ac:dyDescent="0.25">
      <c r="A3026" s="2" t="s">
        <v>8072</v>
      </c>
      <c r="B3026" s="2" t="s">
        <v>5036</v>
      </c>
      <c r="C3026" s="1">
        <v>45879</v>
      </c>
      <c r="D3026" s="3">
        <v>0.60833333333333328</v>
      </c>
      <c r="E3026" s="2" t="s">
        <v>5044</v>
      </c>
      <c r="F3026" s="2" t="s">
        <v>5038</v>
      </c>
      <c r="G3026" s="2">
        <v>22852</v>
      </c>
      <c r="H3026" s="2">
        <v>4</v>
      </c>
      <c r="I3026" s="2">
        <v>180</v>
      </c>
      <c r="J3026" s="2">
        <v>3611</v>
      </c>
      <c r="K3026" s="2">
        <v>2684</v>
      </c>
      <c r="L3026" s="2">
        <v>72</v>
      </c>
      <c r="M3026" s="2">
        <v>10</v>
      </c>
      <c r="N3026" s="2">
        <v>5</v>
      </c>
      <c r="O3026" s="2">
        <v>5</v>
      </c>
      <c r="P3026" s="2">
        <v>10</v>
      </c>
      <c r="Q3026" s="2">
        <v>41</v>
      </c>
      <c r="R3026" s="2">
        <v>4</v>
      </c>
      <c r="S3026" s="2" t="s">
        <v>31</v>
      </c>
      <c r="T3026" s="2">
        <f t="shared" si="329"/>
        <v>92</v>
      </c>
      <c r="U3026" s="4">
        <f t="shared" si="330"/>
        <v>3.4277198211624442E-2</v>
      </c>
      <c r="V3026" s="4">
        <f t="shared" si="331"/>
        <v>0.11745142657097847</v>
      </c>
      <c r="W3026">
        <f t="shared" si="332"/>
        <v>14</v>
      </c>
      <c r="X3026" t="str">
        <f t="shared" si="333"/>
        <v>Sunday</v>
      </c>
      <c r="Y3026" t="str">
        <f t="shared" si="334"/>
        <v>Aug</v>
      </c>
      <c r="Z3026" t="str">
        <f t="shared" si="335"/>
        <v>3-5</v>
      </c>
    </row>
    <row r="3027" spans="1:26" x14ac:dyDescent="0.25">
      <c r="A3027" s="2" t="s">
        <v>8073</v>
      </c>
      <c r="B3027" s="2" t="s">
        <v>5036</v>
      </c>
      <c r="C3027" s="1">
        <v>45880</v>
      </c>
      <c r="D3027" s="3">
        <v>0.33333333333333331</v>
      </c>
      <c r="E3027" s="2" t="s">
        <v>5054</v>
      </c>
      <c r="F3027" s="2" t="s">
        <v>5052</v>
      </c>
      <c r="G3027" s="2">
        <v>22586</v>
      </c>
      <c r="H3027" s="2">
        <v>3</v>
      </c>
      <c r="I3027" s="2">
        <v>964</v>
      </c>
      <c r="J3027" s="2">
        <v>11187</v>
      </c>
      <c r="K3027" s="2">
        <v>9223</v>
      </c>
      <c r="L3027" s="2">
        <v>161</v>
      </c>
      <c r="M3027" s="2">
        <v>32</v>
      </c>
      <c r="N3027" s="2">
        <v>14</v>
      </c>
      <c r="O3027" s="2">
        <v>16</v>
      </c>
      <c r="P3027" s="2">
        <v>10</v>
      </c>
      <c r="Q3027" s="2">
        <v>80</v>
      </c>
      <c r="R3027" s="2">
        <v>21</v>
      </c>
      <c r="S3027" s="2" t="s">
        <v>28</v>
      </c>
      <c r="T3027" s="2">
        <f t="shared" si="329"/>
        <v>223</v>
      </c>
      <c r="U3027" s="4">
        <f t="shared" si="330"/>
        <v>2.4178683725468938E-2</v>
      </c>
      <c r="V3027" s="4">
        <f t="shared" si="331"/>
        <v>0.40835030549898166</v>
      </c>
      <c r="W3027">
        <f t="shared" si="332"/>
        <v>8</v>
      </c>
      <c r="X3027" t="str">
        <f t="shared" si="333"/>
        <v>Monday</v>
      </c>
      <c r="Y3027" t="str">
        <f t="shared" si="334"/>
        <v>Aug</v>
      </c>
      <c r="Z3027" t="str">
        <f t="shared" si="335"/>
        <v>3-5</v>
      </c>
    </row>
    <row r="3028" spans="1:26" x14ac:dyDescent="0.25">
      <c r="A3028" s="2" t="s">
        <v>8074</v>
      </c>
      <c r="B3028" s="2" t="s">
        <v>5036</v>
      </c>
      <c r="C3028" s="1">
        <v>45880</v>
      </c>
      <c r="D3028" s="3">
        <v>0.34444444444444444</v>
      </c>
      <c r="E3028" s="2" t="s">
        <v>16</v>
      </c>
      <c r="F3028" s="2" t="s">
        <v>5042</v>
      </c>
      <c r="G3028" s="2">
        <v>22869</v>
      </c>
      <c r="H3028" s="2">
        <v>0</v>
      </c>
      <c r="I3028" s="2">
        <v>606</v>
      </c>
      <c r="J3028" s="2">
        <v>6625</v>
      </c>
      <c r="K3028" s="2">
        <v>6050</v>
      </c>
      <c r="L3028" s="2">
        <v>165</v>
      </c>
      <c r="M3028" s="2">
        <v>25</v>
      </c>
      <c r="N3028" s="2">
        <v>13</v>
      </c>
      <c r="O3028" s="2">
        <v>19</v>
      </c>
      <c r="P3028" s="2">
        <v>25</v>
      </c>
      <c r="Q3028" s="2">
        <v>78</v>
      </c>
      <c r="R3028" s="2">
        <v>15</v>
      </c>
      <c r="S3028" s="2" t="s">
        <v>31</v>
      </c>
      <c r="T3028" s="2">
        <f t="shared" si="329"/>
        <v>222</v>
      </c>
      <c r="U3028" s="4">
        <f t="shared" si="330"/>
        <v>3.6694214876033054E-2</v>
      </c>
      <c r="V3028" s="4">
        <f t="shared" si="331"/>
        <v>0.26455026455026454</v>
      </c>
      <c r="W3028">
        <f t="shared" si="332"/>
        <v>8</v>
      </c>
      <c r="X3028" t="str">
        <f t="shared" si="333"/>
        <v>Monday</v>
      </c>
      <c r="Y3028" t="str">
        <f t="shared" si="334"/>
        <v>Aug</v>
      </c>
      <c r="Z3028" t="str">
        <f t="shared" si="335"/>
        <v>0-2</v>
      </c>
    </row>
    <row r="3029" spans="1:26" x14ac:dyDescent="0.25">
      <c r="A3029" s="2" t="s">
        <v>8075</v>
      </c>
      <c r="B3029" s="2" t="s">
        <v>5036</v>
      </c>
      <c r="C3029" s="1">
        <v>45880</v>
      </c>
      <c r="D3029" s="3">
        <v>0.34583333333333333</v>
      </c>
      <c r="E3029" s="2" t="s">
        <v>5058</v>
      </c>
      <c r="F3029" s="2" t="s">
        <v>5040</v>
      </c>
      <c r="G3029" s="2">
        <v>22770</v>
      </c>
      <c r="H3029" s="2">
        <v>6</v>
      </c>
      <c r="I3029" s="2">
        <v>97</v>
      </c>
      <c r="J3029" s="2">
        <v>31973</v>
      </c>
      <c r="K3029" s="2">
        <v>22069</v>
      </c>
      <c r="L3029" s="2">
        <v>752</v>
      </c>
      <c r="M3029" s="2">
        <v>428</v>
      </c>
      <c r="N3029" s="2">
        <v>35</v>
      </c>
      <c r="O3029" s="2">
        <v>65</v>
      </c>
      <c r="P3029" s="2">
        <v>12</v>
      </c>
      <c r="Q3029" s="2">
        <v>349</v>
      </c>
      <c r="R3029" s="2">
        <v>29</v>
      </c>
      <c r="S3029" s="2" t="s">
        <v>31</v>
      </c>
      <c r="T3029" s="2">
        <f t="shared" si="329"/>
        <v>1280</v>
      </c>
      <c r="U3029" s="4">
        <f t="shared" si="330"/>
        <v>5.7999909375141601E-2</v>
      </c>
      <c r="V3029" s="4">
        <f t="shared" si="331"/>
        <v>0.96921387790953006</v>
      </c>
      <c r="W3029">
        <f t="shared" si="332"/>
        <v>8</v>
      </c>
      <c r="X3029" t="str">
        <f t="shared" si="333"/>
        <v>Monday</v>
      </c>
      <c r="Y3029" t="str">
        <f t="shared" si="334"/>
        <v>Aug</v>
      </c>
      <c r="Z3029" t="str">
        <f t="shared" si="335"/>
        <v>6-10</v>
      </c>
    </row>
    <row r="3030" spans="1:26" x14ac:dyDescent="0.25">
      <c r="A3030" s="2" t="s">
        <v>8076</v>
      </c>
      <c r="B3030" s="2" t="s">
        <v>5036</v>
      </c>
      <c r="C3030" s="1">
        <v>45880</v>
      </c>
      <c r="D3030" s="3">
        <v>0.34652777777777777</v>
      </c>
      <c r="E3030" s="2" t="s">
        <v>5037</v>
      </c>
      <c r="F3030" s="2" t="s">
        <v>5042</v>
      </c>
      <c r="G3030" s="2">
        <v>22859</v>
      </c>
      <c r="H3030" s="2">
        <v>4</v>
      </c>
      <c r="I3030" s="2">
        <v>400</v>
      </c>
      <c r="J3030" s="2">
        <v>82581</v>
      </c>
      <c r="K3030" s="2">
        <v>59084</v>
      </c>
      <c r="L3030" s="2">
        <v>1921</v>
      </c>
      <c r="M3030" s="2">
        <v>347</v>
      </c>
      <c r="N3030" s="2">
        <v>266</v>
      </c>
      <c r="O3030" s="2">
        <v>561</v>
      </c>
      <c r="P3030" s="2">
        <v>255</v>
      </c>
      <c r="Q3030" s="2">
        <v>1885</v>
      </c>
      <c r="R3030" s="2">
        <v>191</v>
      </c>
      <c r="S3030" s="2" t="s">
        <v>28</v>
      </c>
      <c r="T3030" s="2">
        <f t="shared" si="329"/>
        <v>3095</v>
      </c>
      <c r="U3030" s="4">
        <f t="shared" si="330"/>
        <v>5.2383047864057952E-2</v>
      </c>
      <c r="V3030" s="4">
        <f t="shared" si="331"/>
        <v>2.5847149919069077</v>
      </c>
      <c r="W3030">
        <f t="shared" si="332"/>
        <v>8</v>
      </c>
      <c r="X3030" t="str">
        <f t="shared" si="333"/>
        <v>Monday</v>
      </c>
      <c r="Y3030" t="str">
        <f t="shared" si="334"/>
        <v>Aug</v>
      </c>
      <c r="Z3030" t="str">
        <f t="shared" si="335"/>
        <v>3-5</v>
      </c>
    </row>
    <row r="3031" spans="1:26" x14ac:dyDescent="0.25">
      <c r="A3031" s="2" t="s">
        <v>8077</v>
      </c>
      <c r="B3031" s="2" t="s">
        <v>5036</v>
      </c>
      <c r="C3031" s="1">
        <v>45880</v>
      </c>
      <c r="D3031" s="3">
        <v>0.36805555555555558</v>
      </c>
      <c r="E3031" s="2" t="s">
        <v>5037</v>
      </c>
      <c r="F3031" s="2" t="s">
        <v>5050</v>
      </c>
      <c r="G3031" s="2">
        <v>23022</v>
      </c>
      <c r="H3031" s="2">
        <v>6</v>
      </c>
      <c r="I3031" s="2">
        <v>365</v>
      </c>
      <c r="J3031" s="2">
        <v>12276</v>
      </c>
      <c r="K3031" s="2">
        <v>9230</v>
      </c>
      <c r="L3031" s="2">
        <v>353</v>
      </c>
      <c r="M3031" s="2">
        <v>42</v>
      </c>
      <c r="N3031" s="2">
        <v>37</v>
      </c>
      <c r="O3031" s="2">
        <v>148</v>
      </c>
      <c r="P3031" s="2">
        <v>55</v>
      </c>
      <c r="Q3031" s="2">
        <v>169</v>
      </c>
      <c r="R3031" s="2">
        <v>25</v>
      </c>
      <c r="S3031" s="2" t="s">
        <v>31</v>
      </c>
      <c r="T3031" s="2">
        <f t="shared" si="329"/>
        <v>580</v>
      </c>
      <c r="U3031" s="4">
        <f t="shared" si="330"/>
        <v>6.2838569880823397E-2</v>
      </c>
      <c r="V3031" s="4">
        <f t="shared" si="331"/>
        <v>0.40092085830944313</v>
      </c>
      <c r="W3031">
        <f t="shared" si="332"/>
        <v>8</v>
      </c>
      <c r="X3031" t="str">
        <f t="shared" si="333"/>
        <v>Monday</v>
      </c>
      <c r="Y3031" t="str">
        <f t="shared" si="334"/>
        <v>Aug</v>
      </c>
      <c r="Z3031" t="str">
        <f t="shared" si="335"/>
        <v>6-10</v>
      </c>
    </row>
    <row r="3032" spans="1:26" x14ac:dyDescent="0.25">
      <c r="A3032" s="2" t="s">
        <v>8078</v>
      </c>
      <c r="B3032" s="2" t="s">
        <v>5036</v>
      </c>
      <c r="C3032" s="1">
        <v>45880</v>
      </c>
      <c r="D3032" s="3">
        <v>0.37222222222222223</v>
      </c>
      <c r="E3032" s="2" t="s">
        <v>16</v>
      </c>
      <c r="F3032" s="2" t="s">
        <v>5042</v>
      </c>
      <c r="G3032" s="2">
        <v>22845</v>
      </c>
      <c r="H3032" s="2">
        <v>3</v>
      </c>
      <c r="I3032" s="2">
        <v>266</v>
      </c>
      <c r="J3032" s="2">
        <v>19927</v>
      </c>
      <c r="K3032" s="2">
        <v>17855</v>
      </c>
      <c r="L3032" s="2">
        <v>490</v>
      </c>
      <c r="M3032" s="2">
        <v>92</v>
      </c>
      <c r="N3032" s="2">
        <v>39</v>
      </c>
      <c r="O3032" s="2">
        <v>57</v>
      </c>
      <c r="P3032" s="2">
        <v>18</v>
      </c>
      <c r="Q3032" s="2">
        <v>322</v>
      </c>
      <c r="R3032" s="2">
        <v>20</v>
      </c>
      <c r="S3032" s="2" t="s">
        <v>28</v>
      </c>
      <c r="T3032" s="2">
        <f t="shared" si="329"/>
        <v>678</v>
      </c>
      <c r="U3032" s="4">
        <f t="shared" si="330"/>
        <v>3.7972556706804814E-2</v>
      </c>
      <c r="V3032" s="4">
        <f t="shared" si="331"/>
        <v>0.781571459838039</v>
      </c>
      <c r="W3032">
        <f t="shared" si="332"/>
        <v>8</v>
      </c>
      <c r="X3032" t="str">
        <f t="shared" si="333"/>
        <v>Monday</v>
      </c>
      <c r="Y3032" t="str">
        <f t="shared" si="334"/>
        <v>Aug</v>
      </c>
      <c r="Z3032" t="str">
        <f t="shared" si="335"/>
        <v>3-5</v>
      </c>
    </row>
    <row r="3033" spans="1:26" x14ac:dyDescent="0.25">
      <c r="A3033" s="2" t="s">
        <v>8079</v>
      </c>
      <c r="B3033" s="2" t="s">
        <v>5036</v>
      </c>
      <c r="C3033" s="1">
        <v>45880</v>
      </c>
      <c r="D3033" s="3">
        <v>0.38472222222222224</v>
      </c>
      <c r="E3033" s="2" t="s">
        <v>5044</v>
      </c>
      <c r="F3033" s="2" t="s">
        <v>5048</v>
      </c>
      <c r="G3033" s="2">
        <v>23005</v>
      </c>
      <c r="H3033" s="2">
        <v>3</v>
      </c>
      <c r="I3033" s="2">
        <v>225</v>
      </c>
      <c r="J3033" s="2">
        <v>12799</v>
      </c>
      <c r="K3033" s="2">
        <v>9652</v>
      </c>
      <c r="L3033" s="2">
        <v>323</v>
      </c>
      <c r="M3033" s="2">
        <v>37</v>
      </c>
      <c r="N3033" s="2">
        <v>23</v>
      </c>
      <c r="O3033" s="2">
        <v>25</v>
      </c>
      <c r="P3033" s="2">
        <v>57</v>
      </c>
      <c r="Q3033" s="2">
        <v>200</v>
      </c>
      <c r="R3033" s="2">
        <v>19</v>
      </c>
      <c r="S3033" s="2" t="s">
        <v>28</v>
      </c>
      <c r="T3033" s="2">
        <f t="shared" si="329"/>
        <v>408</v>
      </c>
      <c r="U3033" s="4">
        <f t="shared" si="330"/>
        <v>4.2271031910484876E-2</v>
      </c>
      <c r="V3033" s="4">
        <f t="shared" si="331"/>
        <v>0.41956096500760703</v>
      </c>
      <c r="W3033">
        <f t="shared" si="332"/>
        <v>9</v>
      </c>
      <c r="X3033" t="str">
        <f t="shared" si="333"/>
        <v>Monday</v>
      </c>
      <c r="Y3033" t="str">
        <f t="shared" si="334"/>
        <v>Aug</v>
      </c>
      <c r="Z3033" t="str">
        <f t="shared" si="335"/>
        <v>3-5</v>
      </c>
    </row>
    <row r="3034" spans="1:26" x14ac:dyDescent="0.25">
      <c r="A3034" s="2" t="s">
        <v>8080</v>
      </c>
      <c r="B3034" s="2" t="s">
        <v>5036</v>
      </c>
      <c r="C3034" s="1">
        <v>45880</v>
      </c>
      <c r="D3034" s="3">
        <v>0.39583333333333331</v>
      </c>
      <c r="E3034" s="2" t="s">
        <v>5054</v>
      </c>
      <c r="F3034" s="2" t="s">
        <v>5038</v>
      </c>
      <c r="G3034" s="2">
        <v>23041</v>
      </c>
      <c r="H3034" s="2">
        <v>2</v>
      </c>
      <c r="I3034" s="2">
        <v>705</v>
      </c>
      <c r="J3034" s="2">
        <v>4317</v>
      </c>
      <c r="K3034" s="2">
        <v>3148</v>
      </c>
      <c r="L3034" s="2">
        <v>52</v>
      </c>
      <c r="M3034" s="2">
        <v>13</v>
      </c>
      <c r="N3034" s="2">
        <v>4</v>
      </c>
      <c r="O3034" s="2">
        <v>6</v>
      </c>
      <c r="P3034" s="2">
        <v>9</v>
      </c>
      <c r="Q3034" s="2">
        <v>69</v>
      </c>
      <c r="R3034" s="2">
        <v>8</v>
      </c>
      <c r="S3034" s="2" t="s">
        <v>31</v>
      </c>
      <c r="T3034" s="2">
        <f t="shared" si="329"/>
        <v>75</v>
      </c>
      <c r="U3034" s="4">
        <f t="shared" si="330"/>
        <v>2.3824650571791613E-2</v>
      </c>
      <c r="V3034" s="4">
        <f t="shared" si="331"/>
        <v>0.13662601449589862</v>
      </c>
      <c r="W3034">
        <f t="shared" si="332"/>
        <v>9</v>
      </c>
      <c r="X3034" t="str">
        <f t="shared" si="333"/>
        <v>Monday</v>
      </c>
      <c r="Y3034" t="str">
        <f t="shared" si="334"/>
        <v>Aug</v>
      </c>
      <c r="Z3034" t="str">
        <f t="shared" si="335"/>
        <v>0-2</v>
      </c>
    </row>
    <row r="3035" spans="1:26" x14ac:dyDescent="0.25">
      <c r="A3035" s="2" t="s">
        <v>8081</v>
      </c>
      <c r="B3035" s="2" t="s">
        <v>5036</v>
      </c>
      <c r="C3035" s="1">
        <v>45880</v>
      </c>
      <c r="D3035" s="3">
        <v>0.40208333333333335</v>
      </c>
      <c r="E3035" s="2" t="s">
        <v>5058</v>
      </c>
      <c r="F3035" s="2" t="s">
        <v>5048</v>
      </c>
      <c r="G3035" s="2">
        <v>23087</v>
      </c>
      <c r="H3035" s="2">
        <v>5</v>
      </c>
      <c r="I3035" s="2">
        <v>83</v>
      </c>
      <c r="J3035" s="2">
        <v>23481</v>
      </c>
      <c r="K3035" s="2">
        <v>19704</v>
      </c>
      <c r="L3035" s="2">
        <v>464</v>
      </c>
      <c r="M3035" s="2">
        <v>214</v>
      </c>
      <c r="N3035" s="2">
        <v>25</v>
      </c>
      <c r="O3035" s="2">
        <v>39</v>
      </c>
      <c r="P3035" s="2">
        <v>21</v>
      </c>
      <c r="Q3035" s="2">
        <v>425</v>
      </c>
      <c r="R3035" s="2">
        <v>14</v>
      </c>
      <c r="S3035" s="2" t="s">
        <v>31</v>
      </c>
      <c r="T3035" s="2">
        <f t="shared" si="329"/>
        <v>742</v>
      </c>
      <c r="U3035" s="4">
        <f t="shared" si="330"/>
        <v>3.7657328461226144E-2</v>
      </c>
      <c r="V3035" s="4">
        <f t="shared" si="331"/>
        <v>0.85346731927058517</v>
      </c>
      <c r="W3035">
        <f t="shared" si="332"/>
        <v>9</v>
      </c>
      <c r="X3035" t="str">
        <f t="shared" si="333"/>
        <v>Monday</v>
      </c>
      <c r="Y3035" t="str">
        <f t="shared" si="334"/>
        <v>Aug</v>
      </c>
      <c r="Z3035" t="str">
        <f t="shared" si="335"/>
        <v>3-5</v>
      </c>
    </row>
    <row r="3036" spans="1:26" x14ac:dyDescent="0.25">
      <c r="A3036" s="2" t="s">
        <v>8082</v>
      </c>
      <c r="B3036" s="2" t="s">
        <v>5036</v>
      </c>
      <c r="C3036" s="1">
        <v>45880</v>
      </c>
      <c r="D3036" s="3">
        <v>0.42222222222222222</v>
      </c>
      <c r="E3036" s="2" t="s">
        <v>5046</v>
      </c>
      <c r="F3036" s="2" t="s">
        <v>5040</v>
      </c>
      <c r="G3036" s="2">
        <v>22968</v>
      </c>
      <c r="H3036" s="2">
        <v>8</v>
      </c>
      <c r="I3036" s="2">
        <v>348</v>
      </c>
      <c r="J3036" s="2">
        <v>5404</v>
      </c>
      <c r="K3036" s="2">
        <v>4393</v>
      </c>
      <c r="L3036" s="2">
        <v>141</v>
      </c>
      <c r="M3036" s="2">
        <v>17</v>
      </c>
      <c r="N3036" s="2">
        <v>10</v>
      </c>
      <c r="O3036" s="2">
        <v>22</v>
      </c>
      <c r="P3036" s="2">
        <v>61</v>
      </c>
      <c r="Q3036" s="2">
        <v>104</v>
      </c>
      <c r="R3036" s="2">
        <v>6</v>
      </c>
      <c r="S3036" s="2" t="s">
        <v>31</v>
      </c>
      <c r="T3036" s="2">
        <f t="shared" si="329"/>
        <v>190</v>
      </c>
      <c r="U3036" s="4">
        <f t="shared" si="330"/>
        <v>4.325062599590257E-2</v>
      </c>
      <c r="V3036" s="4">
        <f t="shared" si="331"/>
        <v>0.19126610936955765</v>
      </c>
      <c r="W3036">
        <f t="shared" si="332"/>
        <v>10</v>
      </c>
      <c r="X3036" t="str">
        <f t="shared" si="333"/>
        <v>Monday</v>
      </c>
      <c r="Y3036" t="str">
        <f t="shared" si="334"/>
        <v>Aug</v>
      </c>
      <c r="Z3036" t="str">
        <f t="shared" si="335"/>
        <v>6-10</v>
      </c>
    </row>
    <row r="3037" spans="1:26" x14ac:dyDescent="0.25">
      <c r="A3037" s="2" t="s">
        <v>8083</v>
      </c>
      <c r="B3037" s="2" t="s">
        <v>5036</v>
      </c>
      <c r="C3037" s="1">
        <v>45880</v>
      </c>
      <c r="D3037" s="3">
        <v>0.42291666666666666</v>
      </c>
      <c r="E3037" s="2" t="s">
        <v>5044</v>
      </c>
      <c r="F3037" s="2" t="s">
        <v>5069</v>
      </c>
      <c r="G3037" s="2">
        <v>22982</v>
      </c>
      <c r="H3037" s="2">
        <v>2</v>
      </c>
      <c r="I3037" s="2">
        <v>207</v>
      </c>
      <c r="J3037" s="2">
        <v>13512</v>
      </c>
      <c r="K3037" s="2">
        <v>11299</v>
      </c>
      <c r="L3037" s="2">
        <v>367</v>
      </c>
      <c r="M3037" s="2">
        <v>47</v>
      </c>
      <c r="N3037" s="2">
        <v>27</v>
      </c>
      <c r="O3037" s="2">
        <v>30</v>
      </c>
      <c r="P3037" s="2">
        <v>78</v>
      </c>
      <c r="Q3037" s="2">
        <v>225</v>
      </c>
      <c r="R3037" s="2">
        <v>29</v>
      </c>
      <c r="S3037" s="2" t="s">
        <v>31</v>
      </c>
      <c r="T3037" s="2">
        <f t="shared" si="329"/>
        <v>471</v>
      </c>
      <c r="U3037" s="4">
        <f t="shared" si="330"/>
        <v>4.1685104876537746E-2</v>
      </c>
      <c r="V3037" s="4">
        <f t="shared" si="331"/>
        <v>0.49164563571490733</v>
      </c>
      <c r="W3037">
        <f t="shared" si="332"/>
        <v>10</v>
      </c>
      <c r="X3037" t="str">
        <f t="shared" si="333"/>
        <v>Monday</v>
      </c>
      <c r="Y3037" t="str">
        <f t="shared" si="334"/>
        <v>Aug</v>
      </c>
      <c r="Z3037" t="str">
        <f t="shared" si="335"/>
        <v>0-2</v>
      </c>
    </row>
    <row r="3038" spans="1:26" x14ac:dyDescent="0.25">
      <c r="A3038" s="2" t="s">
        <v>8084</v>
      </c>
      <c r="B3038" s="2" t="s">
        <v>5036</v>
      </c>
      <c r="C3038" s="1">
        <v>45880</v>
      </c>
      <c r="D3038" s="3">
        <v>0.44861111111111113</v>
      </c>
      <c r="E3038" s="2" t="s">
        <v>5037</v>
      </c>
      <c r="F3038" s="2" t="s">
        <v>5069</v>
      </c>
      <c r="G3038" s="2">
        <v>22664</v>
      </c>
      <c r="H3038" s="2">
        <v>3</v>
      </c>
      <c r="I3038" s="2">
        <v>398</v>
      </c>
      <c r="J3038" s="2">
        <v>15140</v>
      </c>
      <c r="K3038" s="2">
        <v>12360</v>
      </c>
      <c r="L3038" s="2">
        <v>283</v>
      </c>
      <c r="M3038" s="2">
        <v>53</v>
      </c>
      <c r="N3038" s="2">
        <v>44</v>
      </c>
      <c r="O3038" s="2">
        <v>71</v>
      </c>
      <c r="P3038" s="2">
        <v>51</v>
      </c>
      <c r="Q3038" s="2">
        <v>274</v>
      </c>
      <c r="R3038" s="2">
        <v>27</v>
      </c>
      <c r="S3038" s="2" t="s">
        <v>31</v>
      </c>
      <c r="T3038" s="2">
        <f t="shared" si="329"/>
        <v>451</v>
      </c>
      <c r="U3038" s="4">
        <f t="shared" si="330"/>
        <v>3.6488673139158573E-2</v>
      </c>
      <c r="V3038" s="4">
        <f t="shared" si="331"/>
        <v>0.54535827744440524</v>
      </c>
      <c r="W3038">
        <f t="shared" si="332"/>
        <v>10</v>
      </c>
      <c r="X3038" t="str">
        <f t="shared" si="333"/>
        <v>Monday</v>
      </c>
      <c r="Y3038" t="str">
        <f t="shared" si="334"/>
        <v>Aug</v>
      </c>
      <c r="Z3038" t="str">
        <f t="shared" si="335"/>
        <v>3-5</v>
      </c>
    </row>
    <row r="3039" spans="1:26" x14ac:dyDescent="0.25">
      <c r="A3039" s="2" t="s">
        <v>8085</v>
      </c>
      <c r="B3039" s="2" t="s">
        <v>5036</v>
      </c>
      <c r="C3039" s="1">
        <v>45880</v>
      </c>
      <c r="D3039" s="3">
        <v>0.44930555555555557</v>
      </c>
      <c r="E3039" s="2" t="s">
        <v>5044</v>
      </c>
      <c r="F3039" s="2" t="s">
        <v>5050</v>
      </c>
      <c r="G3039" s="2">
        <v>22743</v>
      </c>
      <c r="H3039" s="2">
        <v>6</v>
      </c>
      <c r="I3039" s="2">
        <v>333</v>
      </c>
      <c r="J3039" s="2">
        <v>7495</v>
      </c>
      <c r="K3039" s="2">
        <v>6236</v>
      </c>
      <c r="L3039" s="2">
        <v>233</v>
      </c>
      <c r="M3039" s="2">
        <v>19</v>
      </c>
      <c r="N3039" s="2">
        <v>12</v>
      </c>
      <c r="O3039" s="2">
        <v>14</v>
      </c>
      <c r="P3039" s="2">
        <v>20</v>
      </c>
      <c r="Q3039" s="2">
        <v>101</v>
      </c>
      <c r="R3039" s="2">
        <v>17</v>
      </c>
      <c r="S3039" s="2" t="s">
        <v>31</v>
      </c>
      <c r="T3039" s="2">
        <f t="shared" si="329"/>
        <v>278</v>
      </c>
      <c r="U3039" s="4">
        <f t="shared" si="330"/>
        <v>4.4579858883899932E-2</v>
      </c>
      <c r="V3039" s="4">
        <f t="shared" si="331"/>
        <v>0.27419425757375898</v>
      </c>
      <c r="W3039">
        <f t="shared" si="332"/>
        <v>10</v>
      </c>
      <c r="X3039" t="str">
        <f t="shared" si="333"/>
        <v>Monday</v>
      </c>
      <c r="Y3039" t="str">
        <f t="shared" si="334"/>
        <v>Aug</v>
      </c>
      <c r="Z3039" t="str">
        <f t="shared" si="335"/>
        <v>6-10</v>
      </c>
    </row>
    <row r="3040" spans="1:26" x14ac:dyDescent="0.25">
      <c r="A3040" s="2" t="s">
        <v>8086</v>
      </c>
      <c r="B3040" s="2" t="s">
        <v>5036</v>
      </c>
      <c r="C3040" s="1">
        <v>45880</v>
      </c>
      <c r="D3040" s="3">
        <v>0.5083333333333333</v>
      </c>
      <c r="E3040" s="2" t="s">
        <v>5054</v>
      </c>
      <c r="F3040" s="2" t="s">
        <v>5040</v>
      </c>
      <c r="G3040" s="2">
        <v>22725</v>
      </c>
      <c r="H3040" s="2">
        <v>4</v>
      </c>
      <c r="I3040" s="2">
        <v>1062</v>
      </c>
      <c r="J3040" s="2">
        <v>13323</v>
      </c>
      <c r="K3040" s="2">
        <v>12097</v>
      </c>
      <c r="L3040" s="2">
        <v>466</v>
      </c>
      <c r="M3040" s="2">
        <v>85</v>
      </c>
      <c r="N3040" s="2">
        <v>27</v>
      </c>
      <c r="O3040" s="2">
        <v>34</v>
      </c>
      <c r="P3040" s="2">
        <v>27</v>
      </c>
      <c r="Q3040" s="2">
        <v>273</v>
      </c>
      <c r="R3040" s="2">
        <v>20</v>
      </c>
      <c r="S3040" s="2" t="s">
        <v>31</v>
      </c>
      <c r="T3040" s="2">
        <f t="shared" si="329"/>
        <v>612</v>
      </c>
      <c r="U3040" s="4">
        <f t="shared" si="330"/>
        <v>5.0591055633628174E-2</v>
      </c>
      <c r="V3040" s="4">
        <f t="shared" si="331"/>
        <v>0.53232123212321236</v>
      </c>
      <c r="W3040">
        <f t="shared" si="332"/>
        <v>12</v>
      </c>
      <c r="X3040" t="str">
        <f t="shared" si="333"/>
        <v>Monday</v>
      </c>
      <c r="Y3040" t="str">
        <f t="shared" si="334"/>
        <v>Aug</v>
      </c>
      <c r="Z3040" t="str">
        <f t="shared" si="335"/>
        <v>3-5</v>
      </c>
    </row>
    <row r="3041" spans="1:26" x14ac:dyDescent="0.25">
      <c r="A3041" s="2" t="s">
        <v>8087</v>
      </c>
      <c r="B3041" s="2" t="s">
        <v>5036</v>
      </c>
      <c r="C3041" s="1">
        <v>45880</v>
      </c>
      <c r="D3041" s="3">
        <v>0.51458333333333328</v>
      </c>
      <c r="E3041" s="2" t="s">
        <v>5058</v>
      </c>
      <c r="F3041" s="2" t="s">
        <v>5048</v>
      </c>
      <c r="G3041" s="2">
        <v>22874</v>
      </c>
      <c r="H3041" s="2">
        <v>3</v>
      </c>
      <c r="I3041" s="2">
        <v>114</v>
      </c>
      <c r="J3041" s="2">
        <v>42514</v>
      </c>
      <c r="K3041" s="2">
        <v>31657</v>
      </c>
      <c r="L3041" s="2">
        <v>648</v>
      </c>
      <c r="M3041" s="2">
        <v>402</v>
      </c>
      <c r="N3041" s="2">
        <v>46</v>
      </c>
      <c r="O3041" s="2">
        <v>75</v>
      </c>
      <c r="P3041" s="2">
        <v>36</v>
      </c>
      <c r="Q3041" s="2">
        <v>769</v>
      </c>
      <c r="R3041" s="2">
        <v>55</v>
      </c>
      <c r="S3041" s="2" t="s">
        <v>31</v>
      </c>
      <c r="T3041" s="2">
        <f t="shared" si="329"/>
        <v>1171</v>
      </c>
      <c r="U3041" s="4">
        <f t="shared" si="330"/>
        <v>3.6990239125627822E-2</v>
      </c>
      <c r="V3041" s="4">
        <f t="shared" si="331"/>
        <v>1.3839730698609776</v>
      </c>
      <c r="W3041">
        <f t="shared" si="332"/>
        <v>12</v>
      </c>
      <c r="X3041" t="str">
        <f t="shared" si="333"/>
        <v>Monday</v>
      </c>
      <c r="Y3041" t="str">
        <f t="shared" si="334"/>
        <v>Aug</v>
      </c>
      <c r="Z3041" t="str">
        <f t="shared" si="335"/>
        <v>3-5</v>
      </c>
    </row>
    <row r="3042" spans="1:26" x14ac:dyDescent="0.25">
      <c r="A3042" s="2" t="s">
        <v>8088</v>
      </c>
      <c r="B3042" s="2" t="s">
        <v>5036</v>
      </c>
      <c r="C3042" s="1">
        <v>45880</v>
      </c>
      <c r="D3042" s="3">
        <v>0.52986111111111112</v>
      </c>
      <c r="E3042" s="2" t="s">
        <v>5054</v>
      </c>
      <c r="F3042" s="2" t="s">
        <v>5042</v>
      </c>
      <c r="G3042" s="2">
        <v>22951</v>
      </c>
      <c r="H3042" s="2">
        <v>2</v>
      </c>
      <c r="I3042" s="2">
        <v>349</v>
      </c>
      <c r="J3042" s="2">
        <v>9903</v>
      </c>
      <c r="K3042" s="2">
        <v>7606</v>
      </c>
      <c r="L3042" s="2">
        <v>229</v>
      </c>
      <c r="M3042" s="2">
        <v>78</v>
      </c>
      <c r="N3042" s="2">
        <v>22</v>
      </c>
      <c r="O3042" s="2">
        <v>26</v>
      </c>
      <c r="P3042" s="2">
        <v>5</v>
      </c>
      <c r="Q3042" s="2">
        <v>124</v>
      </c>
      <c r="R3042" s="2">
        <v>16</v>
      </c>
      <c r="S3042" s="2" t="s">
        <v>31</v>
      </c>
      <c r="T3042" s="2">
        <f t="shared" si="329"/>
        <v>355</v>
      </c>
      <c r="U3042" s="4">
        <f t="shared" si="330"/>
        <v>4.6673678674730476E-2</v>
      </c>
      <c r="V3042" s="4">
        <f t="shared" si="331"/>
        <v>0.33140168184392838</v>
      </c>
      <c r="W3042">
        <f t="shared" si="332"/>
        <v>12</v>
      </c>
      <c r="X3042" t="str">
        <f t="shared" si="333"/>
        <v>Monday</v>
      </c>
      <c r="Y3042" t="str">
        <f t="shared" si="334"/>
        <v>Aug</v>
      </c>
      <c r="Z3042" t="str">
        <f t="shared" si="335"/>
        <v>0-2</v>
      </c>
    </row>
    <row r="3043" spans="1:26" x14ac:dyDescent="0.25">
      <c r="A3043" s="2" t="s">
        <v>8089</v>
      </c>
      <c r="B3043" s="2" t="s">
        <v>5036</v>
      </c>
      <c r="C3043" s="1">
        <v>45880</v>
      </c>
      <c r="D3043" s="3">
        <v>0.68611111111111112</v>
      </c>
      <c r="E3043" s="2" t="s">
        <v>5046</v>
      </c>
      <c r="F3043" s="2" t="s">
        <v>5052</v>
      </c>
      <c r="G3043" s="2">
        <v>22836</v>
      </c>
      <c r="H3043" s="2">
        <v>1</v>
      </c>
      <c r="I3043" s="2">
        <v>178</v>
      </c>
      <c r="J3043" s="2">
        <v>4747</v>
      </c>
      <c r="K3043" s="2">
        <v>3499</v>
      </c>
      <c r="L3043" s="2">
        <v>68</v>
      </c>
      <c r="M3043" s="2">
        <v>7</v>
      </c>
      <c r="N3043" s="2">
        <v>6</v>
      </c>
      <c r="O3043" s="2">
        <v>9</v>
      </c>
      <c r="P3043" s="2">
        <v>31</v>
      </c>
      <c r="Q3043" s="2">
        <v>76</v>
      </c>
      <c r="R3043" s="2">
        <v>4</v>
      </c>
      <c r="S3043" s="2" t="s">
        <v>31</v>
      </c>
      <c r="T3043" s="2">
        <f t="shared" si="329"/>
        <v>90</v>
      </c>
      <c r="U3043" s="4">
        <f t="shared" si="330"/>
        <v>2.572163475278651E-2</v>
      </c>
      <c r="V3043" s="4">
        <f t="shared" si="331"/>
        <v>0.15322298125766334</v>
      </c>
      <c r="W3043">
        <f t="shared" si="332"/>
        <v>16</v>
      </c>
      <c r="X3043" t="str">
        <f t="shared" si="333"/>
        <v>Monday</v>
      </c>
      <c r="Y3043" t="str">
        <f t="shared" si="334"/>
        <v>Aug</v>
      </c>
      <c r="Z3043" t="str">
        <f t="shared" si="335"/>
        <v>0-2</v>
      </c>
    </row>
    <row r="3044" spans="1:26" x14ac:dyDescent="0.25">
      <c r="A3044" s="2" t="s">
        <v>8090</v>
      </c>
      <c r="B3044" s="2" t="s">
        <v>5036</v>
      </c>
      <c r="C3044" s="1">
        <v>45880</v>
      </c>
      <c r="D3044" s="3">
        <v>0.71250000000000002</v>
      </c>
      <c r="E3044" s="2" t="s">
        <v>5054</v>
      </c>
      <c r="F3044" s="2" t="s">
        <v>5069</v>
      </c>
      <c r="G3044" s="2">
        <v>22827</v>
      </c>
      <c r="H3044" s="2">
        <v>3</v>
      </c>
      <c r="I3044" s="2">
        <v>1093</v>
      </c>
      <c r="J3044" s="2">
        <v>12602</v>
      </c>
      <c r="K3044" s="2">
        <v>9828</v>
      </c>
      <c r="L3044" s="2">
        <v>383</v>
      </c>
      <c r="M3044" s="2">
        <v>78</v>
      </c>
      <c r="N3044" s="2">
        <v>29</v>
      </c>
      <c r="O3044" s="2">
        <v>43</v>
      </c>
      <c r="P3044" s="2">
        <v>40</v>
      </c>
      <c r="Q3044" s="2">
        <v>146</v>
      </c>
      <c r="R3044" s="2">
        <v>18</v>
      </c>
      <c r="S3044" s="2" t="s">
        <v>31</v>
      </c>
      <c r="T3044" s="2">
        <f t="shared" si="329"/>
        <v>533</v>
      </c>
      <c r="U3044" s="4">
        <f t="shared" si="330"/>
        <v>5.423280423280423E-2</v>
      </c>
      <c r="V3044" s="4">
        <f t="shared" si="331"/>
        <v>0.43054277828886844</v>
      </c>
      <c r="W3044">
        <f t="shared" si="332"/>
        <v>17</v>
      </c>
      <c r="X3044" t="str">
        <f t="shared" si="333"/>
        <v>Monday</v>
      </c>
      <c r="Y3044" t="str">
        <f t="shared" si="334"/>
        <v>Aug</v>
      </c>
      <c r="Z3044" t="str">
        <f t="shared" si="335"/>
        <v>3-5</v>
      </c>
    </row>
    <row r="3045" spans="1:26" x14ac:dyDescent="0.25">
      <c r="A3045" s="2" t="s">
        <v>8091</v>
      </c>
      <c r="B3045" s="2" t="s">
        <v>5036</v>
      </c>
      <c r="C3045" s="1">
        <v>45880</v>
      </c>
      <c r="D3045" s="3">
        <v>0.7368055555555556</v>
      </c>
      <c r="E3045" s="2" t="s">
        <v>5058</v>
      </c>
      <c r="F3045" s="2" t="s">
        <v>5048</v>
      </c>
      <c r="G3045" s="2">
        <v>22815</v>
      </c>
      <c r="H3045" s="2">
        <v>5</v>
      </c>
      <c r="I3045" s="2">
        <v>188</v>
      </c>
      <c r="J3045" s="2">
        <v>20239</v>
      </c>
      <c r="K3045" s="2">
        <v>15267</v>
      </c>
      <c r="L3045" s="2">
        <v>728</v>
      </c>
      <c r="M3045" s="2">
        <v>296</v>
      </c>
      <c r="N3045" s="2">
        <v>36</v>
      </c>
      <c r="O3045" s="2">
        <v>54</v>
      </c>
      <c r="P3045" s="2">
        <v>21</v>
      </c>
      <c r="Q3045" s="2">
        <v>160</v>
      </c>
      <c r="R3045" s="2">
        <v>12</v>
      </c>
      <c r="S3045" s="2" t="s">
        <v>31</v>
      </c>
      <c r="T3045" s="2">
        <f t="shared" si="329"/>
        <v>1114</v>
      </c>
      <c r="U3045" s="4">
        <f t="shared" si="330"/>
        <v>7.2967839130149995E-2</v>
      </c>
      <c r="V3045" s="4">
        <f t="shared" si="331"/>
        <v>0.66916502301117686</v>
      </c>
      <c r="W3045">
        <f t="shared" si="332"/>
        <v>17</v>
      </c>
      <c r="X3045" t="str">
        <f t="shared" si="333"/>
        <v>Monday</v>
      </c>
      <c r="Y3045" t="str">
        <f t="shared" si="334"/>
        <v>Aug</v>
      </c>
      <c r="Z3045" t="str">
        <f t="shared" si="335"/>
        <v>3-5</v>
      </c>
    </row>
    <row r="3046" spans="1:26" x14ac:dyDescent="0.25">
      <c r="A3046" s="2" t="s">
        <v>8092</v>
      </c>
      <c r="B3046" s="2" t="s">
        <v>5036</v>
      </c>
      <c r="C3046" s="1">
        <v>45880</v>
      </c>
      <c r="D3046" s="3">
        <v>0.73819444444444449</v>
      </c>
      <c r="E3046" s="2" t="s">
        <v>16</v>
      </c>
      <c r="F3046" s="2" t="s">
        <v>5042</v>
      </c>
      <c r="G3046" s="2">
        <v>22791</v>
      </c>
      <c r="H3046" s="2">
        <v>2</v>
      </c>
      <c r="I3046" s="2">
        <v>708</v>
      </c>
      <c r="J3046" s="2">
        <v>22435</v>
      </c>
      <c r="K3046" s="2">
        <v>17449</v>
      </c>
      <c r="L3046" s="2">
        <v>409</v>
      </c>
      <c r="M3046" s="2">
        <v>58</v>
      </c>
      <c r="N3046" s="2">
        <v>24</v>
      </c>
      <c r="O3046" s="2">
        <v>53</v>
      </c>
      <c r="P3046" s="2">
        <v>37</v>
      </c>
      <c r="Q3046" s="2">
        <v>346</v>
      </c>
      <c r="R3046" s="2">
        <v>18</v>
      </c>
      <c r="S3046" s="2" t="s">
        <v>31</v>
      </c>
      <c r="T3046" s="2">
        <f t="shared" si="329"/>
        <v>544</v>
      </c>
      <c r="U3046" s="4">
        <f t="shared" si="330"/>
        <v>3.1176571723307928E-2</v>
      </c>
      <c r="V3046" s="4">
        <f t="shared" si="331"/>
        <v>0.7656092317142732</v>
      </c>
      <c r="W3046">
        <f t="shared" si="332"/>
        <v>17</v>
      </c>
      <c r="X3046" t="str">
        <f t="shared" si="333"/>
        <v>Monday</v>
      </c>
      <c r="Y3046" t="str">
        <f t="shared" si="334"/>
        <v>Aug</v>
      </c>
      <c r="Z3046" t="str">
        <f t="shared" si="335"/>
        <v>0-2</v>
      </c>
    </row>
    <row r="3047" spans="1:26" x14ac:dyDescent="0.25">
      <c r="A3047" s="2" t="s">
        <v>8093</v>
      </c>
      <c r="B3047" s="2" t="s">
        <v>5036</v>
      </c>
      <c r="C3047" s="1">
        <v>45880</v>
      </c>
      <c r="D3047" s="3">
        <v>0.79236111111111107</v>
      </c>
      <c r="E3047" s="2" t="s">
        <v>5054</v>
      </c>
      <c r="F3047" s="2" t="s">
        <v>5069</v>
      </c>
      <c r="G3047" s="2">
        <v>22849</v>
      </c>
      <c r="H3047" s="2">
        <v>4</v>
      </c>
      <c r="I3047" s="2">
        <v>936</v>
      </c>
      <c r="J3047" s="2">
        <v>12087</v>
      </c>
      <c r="K3047" s="2">
        <v>10921</v>
      </c>
      <c r="L3047" s="2">
        <v>265</v>
      </c>
      <c r="M3047" s="2">
        <v>50</v>
      </c>
      <c r="N3047" s="2">
        <v>15</v>
      </c>
      <c r="O3047" s="2">
        <v>21</v>
      </c>
      <c r="P3047" s="2">
        <v>27</v>
      </c>
      <c r="Q3047" s="2">
        <v>112</v>
      </c>
      <c r="R3047" s="2">
        <v>22</v>
      </c>
      <c r="S3047" s="2" t="s">
        <v>28</v>
      </c>
      <c r="T3047" s="2">
        <f t="shared" si="329"/>
        <v>351</v>
      </c>
      <c r="U3047" s="4">
        <f t="shared" si="330"/>
        <v>3.2139913927296038E-2</v>
      </c>
      <c r="V3047" s="4">
        <f t="shared" si="331"/>
        <v>0.47796402468379362</v>
      </c>
      <c r="W3047">
        <f t="shared" si="332"/>
        <v>19</v>
      </c>
      <c r="X3047" t="str">
        <f t="shared" si="333"/>
        <v>Monday</v>
      </c>
      <c r="Y3047" t="str">
        <f t="shared" si="334"/>
        <v>Aug</v>
      </c>
      <c r="Z3047" t="str">
        <f t="shared" si="335"/>
        <v>3-5</v>
      </c>
    </row>
    <row r="3048" spans="1:26" x14ac:dyDescent="0.25">
      <c r="A3048" s="2" t="s">
        <v>8094</v>
      </c>
      <c r="B3048" s="2" t="s">
        <v>5036</v>
      </c>
      <c r="C3048" s="1">
        <v>45881</v>
      </c>
      <c r="D3048" s="3">
        <v>0.31111111111111112</v>
      </c>
      <c r="E3048" s="2" t="s">
        <v>5054</v>
      </c>
      <c r="F3048" s="2" t="s">
        <v>5069</v>
      </c>
      <c r="G3048" s="2">
        <v>22937</v>
      </c>
      <c r="H3048" s="2">
        <v>2</v>
      </c>
      <c r="I3048" s="2">
        <v>692</v>
      </c>
      <c r="J3048" s="2">
        <v>15378</v>
      </c>
      <c r="K3048" s="2">
        <v>12104</v>
      </c>
      <c r="L3048" s="2">
        <v>328</v>
      </c>
      <c r="M3048" s="2">
        <v>74</v>
      </c>
      <c r="N3048" s="2">
        <v>17</v>
      </c>
      <c r="O3048" s="2">
        <v>35</v>
      </c>
      <c r="P3048" s="2">
        <v>24</v>
      </c>
      <c r="Q3048" s="2">
        <v>125</v>
      </c>
      <c r="R3048" s="2">
        <v>27</v>
      </c>
      <c r="S3048" s="2" t="s">
        <v>31</v>
      </c>
      <c r="T3048" s="2">
        <f t="shared" si="329"/>
        <v>454</v>
      </c>
      <c r="U3048" s="4">
        <f t="shared" si="330"/>
        <v>3.7508261731658957E-2</v>
      </c>
      <c r="V3048" s="4">
        <f t="shared" si="331"/>
        <v>0.52770632602345557</v>
      </c>
      <c r="W3048">
        <f t="shared" si="332"/>
        <v>7</v>
      </c>
      <c r="X3048" t="str">
        <f t="shared" si="333"/>
        <v>Tuesday</v>
      </c>
      <c r="Y3048" t="str">
        <f t="shared" si="334"/>
        <v>Aug</v>
      </c>
      <c r="Z3048" t="str">
        <f t="shared" si="335"/>
        <v>0-2</v>
      </c>
    </row>
    <row r="3049" spans="1:26" x14ac:dyDescent="0.25">
      <c r="A3049" s="2" t="s">
        <v>8095</v>
      </c>
      <c r="B3049" s="2" t="s">
        <v>5036</v>
      </c>
      <c r="C3049" s="1">
        <v>45881</v>
      </c>
      <c r="D3049" s="3">
        <v>0.37708333333333333</v>
      </c>
      <c r="E3049" s="2" t="s">
        <v>16</v>
      </c>
      <c r="F3049" s="2" t="s">
        <v>5042</v>
      </c>
      <c r="G3049" s="2">
        <v>22954</v>
      </c>
      <c r="H3049" s="2">
        <v>4</v>
      </c>
      <c r="I3049" s="2">
        <v>520</v>
      </c>
      <c r="J3049" s="2">
        <v>16682</v>
      </c>
      <c r="K3049" s="2">
        <v>14586</v>
      </c>
      <c r="L3049" s="2">
        <v>531</v>
      </c>
      <c r="M3049" s="2">
        <v>68</v>
      </c>
      <c r="N3049" s="2">
        <v>32</v>
      </c>
      <c r="O3049" s="2">
        <v>40</v>
      </c>
      <c r="P3049" s="2">
        <v>54</v>
      </c>
      <c r="Q3049" s="2">
        <v>281</v>
      </c>
      <c r="R3049" s="2">
        <v>15</v>
      </c>
      <c r="S3049" s="2" t="s">
        <v>31</v>
      </c>
      <c r="T3049" s="2">
        <f t="shared" si="329"/>
        <v>671</v>
      </c>
      <c r="U3049" s="4">
        <f t="shared" si="330"/>
        <v>4.6003016591251888E-2</v>
      </c>
      <c r="V3049" s="4">
        <f t="shared" si="331"/>
        <v>0.63544480264877579</v>
      </c>
      <c r="W3049">
        <f t="shared" si="332"/>
        <v>9</v>
      </c>
      <c r="X3049" t="str">
        <f t="shared" si="333"/>
        <v>Tuesday</v>
      </c>
      <c r="Y3049" t="str">
        <f t="shared" si="334"/>
        <v>Aug</v>
      </c>
      <c r="Z3049" t="str">
        <f t="shared" si="335"/>
        <v>3-5</v>
      </c>
    </row>
    <row r="3050" spans="1:26" x14ac:dyDescent="0.25">
      <c r="A3050" s="2" t="s">
        <v>8096</v>
      </c>
      <c r="B3050" s="2" t="s">
        <v>5036</v>
      </c>
      <c r="C3050" s="1">
        <v>45881</v>
      </c>
      <c r="D3050" s="3">
        <v>0.42986111111111114</v>
      </c>
      <c r="E3050" s="2" t="s">
        <v>5054</v>
      </c>
      <c r="F3050" s="2" t="s">
        <v>5038</v>
      </c>
      <c r="G3050" s="2">
        <v>22780</v>
      </c>
      <c r="H3050" s="2">
        <v>8</v>
      </c>
      <c r="I3050" s="2">
        <v>622</v>
      </c>
      <c r="J3050" s="2">
        <v>21271</v>
      </c>
      <c r="K3050" s="2">
        <v>15767</v>
      </c>
      <c r="L3050" s="2">
        <v>316</v>
      </c>
      <c r="M3050" s="2">
        <v>53</v>
      </c>
      <c r="N3050" s="2">
        <v>17</v>
      </c>
      <c r="O3050" s="2">
        <v>25</v>
      </c>
      <c r="P3050" s="2">
        <v>26</v>
      </c>
      <c r="Q3050" s="2">
        <v>148</v>
      </c>
      <c r="R3050" s="2">
        <v>40</v>
      </c>
      <c r="S3050" s="2" t="s">
        <v>28</v>
      </c>
      <c r="T3050" s="2">
        <f t="shared" si="329"/>
        <v>411</v>
      </c>
      <c r="U3050" s="4">
        <f t="shared" si="330"/>
        <v>2.6067102175429693E-2</v>
      </c>
      <c r="V3050" s="4">
        <f t="shared" si="331"/>
        <v>0.6921422300263389</v>
      </c>
      <c r="W3050">
        <f t="shared" si="332"/>
        <v>10</v>
      </c>
      <c r="X3050" t="str">
        <f t="shared" si="333"/>
        <v>Tuesday</v>
      </c>
      <c r="Y3050" t="str">
        <f t="shared" si="334"/>
        <v>Aug</v>
      </c>
      <c r="Z3050" t="str">
        <f t="shared" si="335"/>
        <v>6-10</v>
      </c>
    </row>
    <row r="3051" spans="1:26" x14ac:dyDescent="0.25">
      <c r="A3051" s="2" t="s">
        <v>8097</v>
      </c>
      <c r="B3051" s="2" t="s">
        <v>5036</v>
      </c>
      <c r="C3051" s="1">
        <v>45881</v>
      </c>
      <c r="D3051" s="3">
        <v>0.55763888888888891</v>
      </c>
      <c r="E3051" s="2" t="s">
        <v>5046</v>
      </c>
      <c r="F3051" s="2" t="s">
        <v>5042</v>
      </c>
      <c r="G3051" s="2">
        <v>22997</v>
      </c>
      <c r="H3051" s="2">
        <v>3</v>
      </c>
      <c r="I3051" s="2">
        <v>191</v>
      </c>
      <c r="J3051" s="2">
        <v>8804</v>
      </c>
      <c r="K3051" s="2">
        <v>7084</v>
      </c>
      <c r="L3051" s="2">
        <v>122</v>
      </c>
      <c r="M3051" s="2">
        <v>16</v>
      </c>
      <c r="N3051" s="2">
        <v>14</v>
      </c>
      <c r="O3051" s="2">
        <v>28</v>
      </c>
      <c r="P3051" s="2">
        <v>114</v>
      </c>
      <c r="Q3051" s="2">
        <v>145</v>
      </c>
      <c r="R3051" s="2">
        <v>10</v>
      </c>
      <c r="S3051" s="2" t="s">
        <v>31</v>
      </c>
      <c r="T3051" s="2">
        <f t="shared" si="329"/>
        <v>180</v>
      </c>
      <c r="U3051" s="4">
        <f t="shared" si="330"/>
        <v>2.5409373235460192E-2</v>
      </c>
      <c r="V3051" s="4">
        <f t="shared" si="331"/>
        <v>0.30804017915380266</v>
      </c>
      <c r="W3051">
        <f t="shared" si="332"/>
        <v>13</v>
      </c>
      <c r="X3051" t="str">
        <f t="shared" si="333"/>
        <v>Tuesday</v>
      </c>
      <c r="Y3051" t="str">
        <f t="shared" si="334"/>
        <v>Aug</v>
      </c>
      <c r="Z3051" t="str">
        <f t="shared" si="335"/>
        <v>3-5</v>
      </c>
    </row>
    <row r="3052" spans="1:26" x14ac:dyDescent="0.25">
      <c r="A3052" s="2" t="s">
        <v>8098</v>
      </c>
      <c r="B3052" s="2" t="s">
        <v>5036</v>
      </c>
      <c r="C3052" s="1">
        <v>45881</v>
      </c>
      <c r="D3052" s="3">
        <v>0.56388888888888888</v>
      </c>
      <c r="E3052" s="2" t="s">
        <v>5054</v>
      </c>
      <c r="F3052" s="2" t="s">
        <v>5038</v>
      </c>
      <c r="G3052" s="2">
        <v>22852</v>
      </c>
      <c r="H3052" s="2">
        <v>3</v>
      </c>
      <c r="I3052" s="2">
        <v>1733</v>
      </c>
      <c r="J3052" s="2">
        <v>9711</v>
      </c>
      <c r="K3052" s="2">
        <v>6777</v>
      </c>
      <c r="L3052" s="2">
        <v>133</v>
      </c>
      <c r="M3052" s="2">
        <v>43</v>
      </c>
      <c r="N3052" s="2">
        <v>11</v>
      </c>
      <c r="O3052" s="2">
        <v>18</v>
      </c>
      <c r="P3052" s="2">
        <v>36</v>
      </c>
      <c r="Q3052" s="2">
        <v>199</v>
      </c>
      <c r="R3052" s="2">
        <v>18</v>
      </c>
      <c r="S3052" s="2" t="s">
        <v>31</v>
      </c>
      <c r="T3052" s="2">
        <f t="shared" si="329"/>
        <v>205</v>
      </c>
      <c r="U3052" s="4">
        <f t="shared" si="330"/>
        <v>3.0249372878854951E-2</v>
      </c>
      <c r="V3052" s="4">
        <f t="shared" si="331"/>
        <v>0.2965604761071241</v>
      </c>
      <c r="W3052">
        <f t="shared" si="332"/>
        <v>13</v>
      </c>
      <c r="X3052" t="str">
        <f t="shared" si="333"/>
        <v>Tuesday</v>
      </c>
      <c r="Y3052" t="str">
        <f t="shared" si="334"/>
        <v>Aug</v>
      </c>
      <c r="Z3052" t="str">
        <f t="shared" si="335"/>
        <v>3-5</v>
      </c>
    </row>
    <row r="3053" spans="1:26" x14ac:dyDescent="0.25">
      <c r="A3053" s="2" t="s">
        <v>8099</v>
      </c>
      <c r="B3053" s="2" t="s">
        <v>5036</v>
      </c>
      <c r="C3053" s="1">
        <v>45881</v>
      </c>
      <c r="D3053" s="3">
        <v>0.6645833333333333</v>
      </c>
      <c r="E3053" s="2" t="s">
        <v>5054</v>
      </c>
      <c r="F3053" s="2" t="s">
        <v>5050</v>
      </c>
      <c r="G3053" s="2">
        <v>22855</v>
      </c>
      <c r="H3053" s="2">
        <v>2</v>
      </c>
      <c r="I3053" s="2">
        <v>754</v>
      </c>
      <c r="J3053" s="2">
        <v>7727</v>
      </c>
      <c r="K3053" s="2">
        <v>5493</v>
      </c>
      <c r="L3053" s="2">
        <v>243</v>
      </c>
      <c r="M3053" s="2">
        <v>36</v>
      </c>
      <c r="N3053" s="2">
        <v>15</v>
      </c>
      <c r="O3053" s="2">
        <v>16</v>
      </c>
      <c r="P3053" s="2">
        <v>12</v>
      </c>
      <c r="Q3053" s="2">
        <v>163</v>
      </c>
      <c r="R3053" s="2">
        <v>5</v>
      </c>
      <c r="S3053" s="2" t="s">
        <v>31</v>
      </c>
      <c r="T3053" s="2">
        <f t="shared" si="329"/>
        <v>310</v>
      </c>
      <c r="U3053" s="4">
        <f t="shared" si="330"/>
        <v>5.6435463316948847E-2</v>
      </c>
      <c r="V3053" s="4">
        <f t="shared" si="331"/>
        <v>0.24034128199518706</v>
      </c>
      <c r="W3053">
        <f t="shared" si="332"/>
        <v>15</v>
      </c>
      <c r="X3053" t="str">
        <f t="shared" si="333"/>
        <v>Tuesday</v>
      </c>
      <c r="Y3053" t="str">
        <f t="shared" si="334"/>
        <v>Aug</v>
      </c>
      <c r="Z3053" t="str">
        <f t="shared" si="335"/>
        <v>0-2</v>
      </c>
    </row>
    <row r="3054" spans="1:26" x14ac:dyDescent="0.25">
      <c r="A3054" s="2" t="s">
        <v>8100</v>
      </c>
      <c r="B3054" s="2" t="s">
        <v>5036</v>
      </c>
      <c r="C3054" s="1">
        <v>45881</v>
      </c>
      <c r="D3054" s="3">
        <v>0.74375000000000002</v>
      </c>
      <c r="E3054" s="2" t="s">
        <v>5044</v>
      </c>
      <c r="F3054" s="2" t="s">
        <v>5048</v>
      </c>
      <c r="G3054" s="2">
        <v>23057</v>
      </c>
      <c r="H3054" s="2">
        <v>6</v>
      </c>
      <c r="I3054" s="2">
        <v>184</v>
      </c>
      <c r="J3054" s="2">
        <v>17256</v>
      </c>
      <c r="K3054" s="2">
        <v>15320</v>
      </c>
      <c r="L3054" s="2">
        <v>713</v>
      </c>
      <c r="M3054" s="2">
        <v>117</v>
      </c>
      <c r="N3054" s="2">
        <v>61</v>
      </c>
      <c r="O3054" s="2">
        <v>57</v>
      </c>
      <c r="P3054" s="2">
        <v>80</v>
      </c>
      <c r="Q3054" s="2">
        <v>210</v>
      </c>
      <c r="R3054" s="2">
        <v>54</v>
      </c>
      <c r="S3054" s="2" t="s">
        <v>31</v>
      </c>
      <c r="T3054" s="2">
        <f t="shared" si="329"/>
        <v>948</v>
      </c>
      <c r="U3054" s="4">
        <f t="shared" si="330"/>
        <v>6.1879895561357701E-2</v>
      </c>
      <c r="V3054" s="4">
        <f t="shared" si="331"/>
        <v>0.66444030012577526</v>
      </c>
      <c r="W3054">
        <f t="shared" si="332"/>
        <v>17</v>
      </c>
      <c r="X3054" t="str">
        <f t="shared" si="333"/>
        <v>Tuesday</v>
      </c>
      <c r="Y3054" t="str">
        <f t="shared" si="334"/>
        <v>Aug</v>
      </c>
      <c r="Z3054" t="str">
        <f t="shared" si="335"/>
        <v>6-10</v>
      </c>
    </row>
    <row r="3055" spans="1:26" x14ac:dyDescent="0.25">
      <c r="A3055" s="2" t="s">
        <v>8101</v>
      </c>
      <c r="B3055" s="2" t="s">
        <v>5036</v>
      </c>
      <c r="C3055" s="1">
        <v>45881</v>
      </c>
      <c r="D3055" s="3">
        <v>0.76736111111111116</v>
      </c>
      <c r="E3055" s="2" t="s">
        <v>16</v>
      </c>
      <c r="F3055" s="2" t="s">
        <v>5050</v>
      </c>
      <c r="G3055" s="2">
        <v>22642</v>
      </c>
      <c r="H3055" s="2">
        <v>5</v>
      </c>
      <c r="I3055" s="2">
        <v>341</v>
      </c>
      <c r="J3055" s="2">
        <v>9723</v>
      </c>
      <c r="K3055" s="2">
        <v>6832</v>
      </c>
      <c r="L3055" s="2">
        <v>352</v>
      </c>
      <c r="M3055" s="2">
        <v>32</v>
      </c>
      <c r="N3055" s="2">
        <v>18</v>
      </c>
      <c r="O3055" s="2">
        <v>27</v>
      </c>
      <c r="P3055" s="2">
        <v>13</v>
      </c>
      <c r="Q3055" s="2">
        <v>157</v>
      </c>
      <c r="R3055" s="2">
        <v>18</v>
      </c>
      <c r="S3055" s="2" t="s">
        <v>31</v>
      </c>
      <c r="T3055" s="2">
        <f t="shared" si="329"/>
        <v>429</v>
      </c>
      <c r="U3055" s="4">
        <f t="shared" si="330"/>
        <v>6.2792740046838408E-2</v>
      </c>
      <c r="V3055" s="4">
        <f t="shared" si="331"/>
        <v>0.30174012896387242</v>
      </c>
      <c r="W3055">
        <f t="shared" si="332"/>
        <v>18</v>
      </c>
      <c r="X3055" t="str">
        <f t="shared" si="333"/>
        <v>Tuesday</v>
      </c>
      <c r="Y3055" t="str">
        <f t="shared" si="334"/>
        <v>Aug</v>
      </c>
      <c r="Z3055" t="str">
        <f t="shared" si="335"/>
        <v>3-5</v>
      </c>
    </row>
    <row r="3056" spans="1:26" x14ac:dyDescent="0.25">
      <c r="A3056" s="2" t="s">
        <v>8102</v>
      </c>
      <c r="B3056" s="2" t="s">
        <v>5036</v>
      </c>
      <c r="C3056" s="1">
        <v>45881</v>
      </c>
      <c r="D3056" s="3">
        <v>0.83819444444444446</v>
      </c>
      <c r="E3056" s="2" t="s">
        <v>16</v>
      </c>
      <c r="F3056" s="2" t="s">
        <v>5050</v>
      </c>
      <c r="G3056" s="2">
        <v>22845</v>
      </c>
      <c r="H3056" s="2">
        <v>2</v>
      </c>
      <c r="I3056" s="2">
        <v>364</v>
      </c>
      <c r="J3056" s="2">
        <v>7036</v>
      </c>
      <c r="K3056" s="2">
        <v>5770</v>
      </c>
      <c r="L3056" s="2">
        <v>134</v>
      </c>
      <c r="M3056" s="2">
        <v>14</v>
      </c>
      <c r="N3056" s="2">
        <v>9</v>
      </c>
      <c r="O3056" s="2">
        <v>12</v>
      </c>
      <c r="P3056" s="2">
        <v>14</v>
      </c>
      <c r="Q3056" s="2">
        <v>86</v>
      </c>
      <c r="R3056" s="2">
        <v>12</v>
      </c>
      <c r="S3056" s="2" t="s">
        <v>31</v>
      </c>
      <c r="T3056" s="2">
        <f t="shared" si="329"/>
        <v>169</v>
      </c>
      <c r="U3056" s="4">
        <f t="shared" si="330"/>
        <v>2.92894280762565E-2</v>
      </c>
      <c r="V3056" s="4">
        <f t="shared" si="331"/>
        <v>0.25257167870431169</v>
      </c>
      <c r="W3056">
        <f t="shared" si="332"/>
        <v>20</v>
      </c>
      <c r="X3056" t="str">
        <f t="shared" si="333"/>
        <v>Tuesday</v>
      </c>
      <c r="Y3056" t="str">
        <f t="shared" si="334"/>
        <v>Aug</v>
      </c>
      <c r="Z3056" t="str">
        <f t="shared" si="335"/>
        <v>0-2</v>
      </c>
    </row>
    <row r="3057" spans="1:26" x14ac:dyDescent="0.25">
      <c r="A3057" s="2" t="s">
        <v>8103</v>
      </c>
      <c r="B3057" s="2" t="s">
        <v>5036</v>
      </c>
      <c r="C3057" s="1">
        <v>45882</v>
      </c>
      <c r="D3057" s="3">
        <v>8.2638888888888887E-2</v>
      </c>
      <c r="E3057" s="2" t="s">
        <v>5037</v>
      </c>
      <c r="F3057" s="2" t="s">
        <v>5038</v>
      </c>
      <c r="G3057" s="2">
        <v>22999</v>
      </c>
      <c r="H3057" s="2">
        <v>5</v>
      </c>
      <c r="I3057" s="2">
        <v>462</v>
      </c>
      <c r="J3057" s="2">
        <v>7383</v>
      </c>
      <c r="K3057" s="2">
        <v>6030</v>
      </c>
      <c r="L3057" s="2">
        <v>219</v>
      </c>
      <c r="M3057" s="2">
        <v>38</v>
      </c>
      <c r="N3057" s="2">
        <v>30</v>
      </c>
      <c r="O3057" s="2">
        <v>56</v>
      </c>
      <c r="P3057" s="2">
        <v>66</v>
      </c>
      <c r="Q3057" s="2">
        <v>90</v>
      </c>
      <c r="R3057" s="2">
        <v>22</v>
      </c>
      <c r="S3057" s="2" t="s">
        <v>31</v>
      </c>
      <c r="T3057" s="2">
        <f t="shared" si="329"/>
        <v>343</v>
      </c>
      <c r="U3057" s="4">
        <f t="shared" si="330"/>
        <v>5.6882255389718077E-2</v>
      </c>
      <c r="V3057" s="4">
        <f t="shared" si="331"/>
        <v>0.26218531240488718</v>
      </c>
      <c r="W3057">
        <f t="shared" si="332"/>
        <v>1</v>
      </c>
      <c r="X3057" t="str">
        <f t="shared" si="333"/>
        <v>Wednesday</v>
      </c>
      <c r="Y3057" t="str">
        <f t="shared" si="334"/>
        <v>Aug</v>
      </c>
      <c r="Z3057" t="str">
        <f t="shared" si="335"/>
        <v>3-5</v>
      </c>
    </row>
    <row r="3058" spans="1:26" x14ac:dyDescent="0.25">
      <c r="A3058" s="2" t="s">
        <v>8104</v>
      </c>
      <c r="B3058" s="2" t="s">
        <v>5036</v>
      </c>
      <c r="C3058" s="1">
        <v>45882</v>
      </c>
      <c r="D3058" s="3">
        <v>0.29444444444444445</v>
      </c>
      <c r="E3058" s="2" t="s">
        <v>16</v>
      </c>
      <c r="F3058" s="2" t="s">
        <v>5038</v>
      </c>
      <c r="G3058" s="2">
        <v>22851</v>
      </c>
      <c r="H3058" s="2">
        <v>4</v>
      </c>
      <c r="I3058" s="2">
        <v>387</v>
      </c>
      <c r="J3058" s="2">
        <v>10906</v>
      </c>
      <c r="K3058" s="2">
        <v>9197</v>
      </c>
      <c r="L3058" s="2">
        <v>171</v>
      </c>
      <c r="M3058" s="2">
        <v>21</v>
      </c>
      <c r="N3058" s="2">
        <v>9</v>
      </c>
      <c r="O3058" s="2">
        <v>12</v>
      </c>
      <c r="P3058" s="2">
        <v>23</v>
      </c>
      <c r="Q3058" s="2">
        <v>163</v>
      </c>
      <c r="R3058" s="2">
        <v>25</v>
      </c>
      <c r="S3058" s="2" t="s">
        <v>31</v>
      </c>
      <c r="T3058" s="2">
        <f t="shared" si="329"/>
        <v>213</v>
      </c>
      <c r="U3058" s="4">
        <f t="shared" si="330"/>
        <v>2.3159725997607915E-2</v>
      </c>
      <c r="V3058" s="4">
        <f t="shared" si="331"/>
        <v>0.40247691567108662</v>
      </c>
      <c r="W3058">
        <f t="shared" si="332"/>
        <v>7</v>
      </c>
      <c r="X3058" t="str">
        <f t="shared" si="333"/>
        <v>Wednesday</v>
      </c>
      <c r="Y3058" t="str">
        <f t="shared" si="334"/>
        <v>Aug</v>
      </c>
      <c r="Z3058" t="str">
        <f t="shared" si="335"/>
        <v>3-5</v>
      </c>
    </row>
    <row r="3059" spans="1:26" x14ac:dyDescent="0.25">
      <c r="A3059" s="2" t="s">
        <v>8105</v>
      </c>
      <c r="B3059" s="2" t="s">
        <v>5036</v>
      </c>
      <c r="C3059" s="1">
        <v>45882</v>
      </c>
      <c r="D3059" s="3">
        <v>0.30972222222222223</v>
      </c>
      <c r="E3059" s="2" t="s">
        <v>5037</v>
      </c>
      <c r="F3059" s="2" t="s">
        <v>5050</v>
      </c>
      <c r="G3059" s="2">
        <v>22958</v>
      </c>
      <c r="H3059" s="2">
        <v>5</v>
      </c>
      <c r="I3059" s="2">
        <v>158</v>
      </c>
      <c r="J3059" s="2">
        <v>16036</v>
      </c>
      <c r="K3059" s="2">
        <v>11235</v>
      </c>
      <c r="L3059" s="2">
        <v>329</v>
      </c>
      <c r="M3059" s="2">
        <v>52</v>
      </c>
      <c r="N3059" s="2">
        <v>57</v>
      </c>
      <c r="O3059" s="2">
        <v>112</v>
      </c>
      <c r="P3059" s="2">
        <v>104</v>
      </c>
      <c r="Q3059" s="2">
        <v>249</v>
      </c>
      <c r="R3059" s="2">
        <v>38</v>
      </c>
      <c r="S3059" s="2" t="s">
        <v>31</v>
      </c>
      <c r="T3059" s="2">
        <f t="shared" si="329"/>
        <v>550</v>
      </c>
      <c r="U3059" s="4">
        <f t="shared" si="330"/>
        <v>4.8954161103693813E-2</v>
      </c>
      <c r="V3059" s="4">
        <f t="shared" si="331"/>
        <v>0.48937189650666435</v>
      </c>
      <c r="W3059">
        <f t="shared" si="332"/>
        <v>7</v>
      </c>
      <c r="X3059" t="str">
        <f t="shared" si="333"/>
        <v>Wednesday</v>
      </c>
      <c r="Y3059" t="str">
        <f t="shared" si="334"/>
        <v>Aug</v>
      </c>
      <c r="Z3059" t="str">
        <f t="shared" si="335"/>
        <v>3-5</v>
      </c>
    </row>
    <row r="3060" spans="1:26" x14ac:dyDescent="0.25">
      <c r="A3060" s="2" t="s">
        <v>8106</v>
      </c>
      <c r="B3060" s="2" t="s">
        <v>5036</v>
      </c>
      <c r="C3060" s="1">
        <v>45882</v>
      </c>
      <c r="D3060" s="3">
        <v>0.37430555555555556</v>
      </c>
      <c r="E3060" s="2" t="s">
        <v>5046</v>
      </c>
      <c r="F3060" s="2" t="s">
        <v>5048</v>
      </c>
      <c r="G3060" s="2">
        <v>22769</v>
      </c>
      <c r="H3060" s="2">
        <v>3</v>
      </c>
      <c r="I3060" s="2">
        <v>213</v>
      </c>
      <c r="J3060" s="2">
        <v>9743</v>
      </c>
      <c r="K3060" s="2">
        <v>8247</v>
      </c>
      <c r="L3060" s="2">
        <v>119</v>
      </c>
      <c r="M3060" s="2">
        <v>12</v>
      </c>
      <c r="N3060" s="2">
        <v>9</v>
      </c>
      <c r="O3060" s="2">
        <v>25</v>
      </c>
      <c r="P3060" s="2">
        <v>114</v>
      </c>
      <c r="Q3060" s="2">
        <v>145</v>
      </c>
      <c r="R3060" s="2">
        <v>5</v>
      </c>
      <c r="S3060" s="2" t="s">
        <v>31</v>
      </c>
      <c r="T3060" s="2">
        <f t="shared" si="329"/>
        <v>165</v>
      </c>
      <c r="U3060" s="4">
        <f t="shared" si="330"/>
        <v>2.000727537286286E-2</v>
      </c>
      <c r="V3060" s="4">
        <f t="shared" si="331"/>
        <v>0.36220299530062805</v>
      </c>
      <c r="W3060">
        <f t="shared" si="332"/>
        <v>8</v>
      </c>
      <c r="X3060" t="str">
        <f t="shared" si="333"/>
        <v>Wednesday</v>
      </c>
      <c r="Y3060" t="str">
        <f t="shared" si="334"/>
        <v>Aug</v>
      </c>
      <c r="Z3060" t="str">
        <f t="shared" si="335"/>
        <v>3-5</v>
      </c>
    </row>
    <row r="3061" spans="1:26" x14ac:dyDescent="0.25">
      <c r="A3061" s="2" t="s">
        <v>8107</v>
      </c>
      <c r="B3061" s="2" t="s">
        <v>5036</v>
      </c>
      <c r="C3061" s="1">
        <v>45882</v>
      </c>
      <c r="D3061" s="3">
        <v>0.39861111111111114</v>
      </c>
      <c r="E3061" s="2" t="s">
        <v>16</v>
      </c>
      <c r="F3061" s="2" t="s">
        <v>5038</v>
      </c>
      <c r="G3061" s="2">
        <v>23113</v>
      </c>
      <c r="H3061" s="2">
        <v>3</v>
      </c>
      <c r="I3061" s="2">
        <v>890</v>
      </c>
      <c r="J3061" s="2">
        <v>10841</v>
      </c>
      <c r="K3061" s="2">
        <v>8154</v>
      </c>
      <c r="L3061" s="2">
        <v>141</v>
      </c>
      <c r="M3061" s="2">
        <v>26</v>
      </c>
      <c r="N3061" s="2">
        <v>12</v>
      </c>
      <c r="O3061" s="2">
        <v>14</v>
      </c>
      <c r="P3061" s="2">
        <v>54</v>
      </c>
      <c r="Q3061" s="2">
        <v>167</v>
      </c>
      <c r="R3061" s="2">
        <v>13</v>
      </c>
      <c r="S3061" s="2" t="s">
        <v>31</v>
      </c>
      <c r="T3061" s="2">
        <f t="shared" si="329"/>
        <v>193</v>
      </c>
      <c r="U3061" s="4">
        <f t="shared" si="330"/>
        <v>2.3669364728967378E-2</v>
      </c>
      <c r="V3061" s="4">
        <f t="shared" si="331"/>
        <v>0.35278847401895036</v>
      </c>
      <c r="W3061">
        <f t="shared" si="332"/>
        <v>9</v>
      </c>
      <c r="X3061" t="str">
        <f t="shared" si="333"/>
        <v>Wednesday</v>
      </c>
      <c r="Y3061" t="str">
        <f t="shared" si="334"/>
        <v>Aug</v>
      </c>
      <c r="Z3061" t="str">
        <f t="shared" si="335"/>
        <v>3-5</v>
      </c>
    </row>
    <row r="3062" spans="1:26" x14ac:dyDescent="0.25">
      <c r="A3062" s="2" t="s">
        <v>8108</v>
      </c>
      <c r="B3062" s="2" t="s">
        <v>5036</v>
      </c>
      <c r="C3062" s="1">
        <v>45882</v>
      </c>
      <c r="D3062" s="3">
        <v>0.39930555555555558</v>
      </c>
      <c r="E3062" s="2" t="s">
        <v>5054</v>
      </c>
      <c r="F3062" s="2" t="s">
        <v>5040</v>
      </c>
      <c r="G3062" s="2">
        <v>23084</v>
      </c>
      <c r="H3062" s="2">
        <v>5</v>
      </c>
      <c r="I3062" s="2">
        <v>1388</v>
      </c>
      <c r="J3062" s="2">
        <v>21461</v>
      </c>
      <c r="K3062" s="2">
        <v>19070</v>
      </c>
      <c r="L3062" s="2">
        <v>948</v>
      </c>
      <c r="M3062" s="2">
        <v>153</v>
      </c>
      <c r="N3062" s="2">
        <v>48</v>
      </c>
      <c r="O3062" s="2">
        <v>90</v>
      </c>
      <c r="P3062" s="2">
        <v>33</v>
      </c>
      <c r="Q3062" s="2">
        <v>379</v>
      </c>
      <c r="R3062" s="2">
        <v>18</v>
      </c>
      <c r="S3062" s="2" t="s">
        <v>28</v>
      </c>
      <c r="T3062" s="2">
        <f t="shared" si="329"/>
        <v>1239</v>
      </c>
      <c r="U3062" s="4">
        <f t="shared" si="330"/>
        <v>6.4971158888306235E-2</v>
      </c>
      <c r="V3062" s="4">
        <f t="shared" si="331"/>
        <v>0.82611332524692427</v>
      </c>
      <c r="W3062">
        <f t="shared" si="332"/>
        <v>9</v>
      </c>
      <c r="X3062" t="str">
        <f t="shared" si="333"/>
        <v>Wednesday</v>
      </c>
      <c r="Y3062" t="str">
        <f t="shared" si="334"/>
        <v>Aug</v>
      </c>
      <c r="Z3062" t="str">
        <f t="shared" si="335"/>
        <v>3-5</v>
      </c>
    </row>
    <row r="3063" spans="1:26" x14ac:dyDescent="0.25">
      <c r="A3063" s="2" t="s">
        <v>8109</v>
      </c>
      <c r="B3063" s="2" t="s">
        <v>5036</v>
      </c>
      <c r="C3063" s="1">
        <v>45882</v>
      </c>
      <c r="D3063" s="3">
        <v>0.40347222222222223</v>
      </c>
      <c r="E3063" s="2" t="s">
        <v>5054</v>
      </c>
      <c r="F3063" s="2" t="s">
        <v>5040</v>
      </c>
      <c r="G3063" s="2">
        <v>22764</v>
      </c>
      <c r="H3063" s="2">
        <v>2</v>
      </c>
      <c r="I3063" s="2">
        <v>569</v>
      </c>
      <c r="J3063" s="2">
        <v>24603</v>
      </c>
      <c r="K3063" s="2">
        <v>20783</v>
      </c>
      <c r="L3063" s="2">
        <v>1105</v>
      </c>
      <c r="M3063" s="2">
        <v>193</v>
      </c>
      <c r="N3063" s="2">
        <v>75</v>
      </c>
      <c r="O3063" s="2">
        <v>123</v>
      </c>
      <c r="P3063" s="2">
        <v>36</v>
      </c>
      <c r="Q3063" s="2">
        <v>426</v>
      </c>
      <c r="R3063" s="2">
        <v>45</v>
      </c>
      <c r="S3063" s="2" t="s">
        <v>31</v>
      </c>
      <c r="T3063" s="2">
        <f t="shared" si="329"/>
        <v>1496</v>
      </c>
      <c r="U3063" s="4">
        <f t="shared" si="330"/>
        <v>7.1981908290429678E-2</v>
      </c>
      <c r="V3063" s="4">
        <f t="shared" si="331"/>
        <v>0.91297662976629768</v>
      </c>
      <c r="W3063">
        <f t="shared" si="332"/>
        <v>9</v>
      </c>
      <c r="X3063" t="str">
        <f t="shared" si="333"/>
        <v>Wednesday</v>
      </c>
      <c r="Y3063" t="str">
        <f t="shared" si="334"/>
        <v>Aug</v>
      </c>
      <c r="Z3063" t="str">
        <f t="shared" si="335"/>
        <v>0-2</v>
      </c>
    </row>
    <row r="3064" spans="1:26" x14ac:dyDescent="0.25">
      <c r="A3064" s="2" t="s">
        <v>8110</v>
      </c>
      <c r="B3064" s="2" t="s">
        <v>5036</v>
      </c>
      <c r="C3064" s="1">
        <v>45882</v>
      </c>
      <c r="D3064" s="3">
        <v>0.41388888888888886</v>
      </c>
      <c r="E3064" s="2" t="s">
        <v>5054</v>
      </c>
      <c r="F3064" s="2" t="s">
        <v>5042</v>
      </c>
      <c r="G3064" s="2">
        <v>22991</v>
      </c>
      <c r="H3064" s="2">
        <v>4</v>
      </c>
      <c r="I3064" s="2">
        <v>847</v>
      </c>
      <c r="J3064" s="2">
        <v>15571</v>
      </c>
      <c r="K3064" s="2">
        <v>12275</v>
      </c>
      <c r="L3064" s="2">
        <v>348</v>
      </c>
      <c r="M3064" s="2">
        <v>82</v>
      </c>
      <c r="N3064" s="2">
        <v>22</v>
      </c>
      <c r="O3064" s="2">
        <v>30</v>
      </c>
      <c r="P3064" s="2">
        <v>29</v>
      </c>
      <c r="Q3064" s="2">
        <v>140</v>
      </c>
      <c r="R3064" s="2">
        <v>21</v>
      </c>
      <c r="S3064" s="2" t="s">
        <v>28</v>
      </c>
      <c r="T3064" s="2">
        <f t="shared" si="329"/>
        <v>482</v>
      </c>
      <c r="U3064" s="4">
        <f t="shared" si="330"/>
        <v>3.9266802443991854E-2</v>
      </c>
      <c r="V3064" s="4">
        <f t="shared" si="331"/>
        <v>0.53390457135400804</v>
      </c>
      <c r="W3064">
        <f t="shared" si="332"/>
        <v>9</v>
      </c>
      <c r="X3064" t="str">
        <f t="shared" si="333"/>
        <v>Wednesday</v>
      </c>
      <c r="Y3064" t="str">
        <f t="shared" si="334"/>
        <v>Aug</v>
      </c>
      <c r="Z3064" t="str">
        <f t="shared" si="335"/>
        <v>3-5</v>
      </c>
    </row>
    <row r="3065" spans="1:26" x14ac:dyDescent="0.25">
      <c r="A3065" s="2" t="s">
        <v>8111</v>
      </c>
      <c r="B3065" s="2" t="s">
        <v>5036</v>
      </c>
      <c r="C3065" s="1">
        <v>45882</v>
      </c>
      <c r="D3065" s="3">
        <v>0.44166666666666665</v>
      </c>
      <c r="E3065" s="2" t="s">
        <v>5046</v>
      </c>
      <c r="F3065" s="2" t="s">
        <v>5040</v>
      </c>
      <c r="G3065" s="2">
        <v>22816</v>
      </c>
      <c r="H3065" s="2">
        <v>4</v>
      </c>
      <c r="I3065" s="2">
        <v>354</v>
      </c>
      <c r="J3065" s="2">
        <v>8723</v>
      </c>
      <c r="K3065" s="2">
        <v>7420</v>
      </c>
      <c r="L3065" s="2">
        <v>119</v>
      </c>
      <c r="M3065" s="2">
        <v>12</v>
      </c>
      <c r="N3065" s="2">
        <v>9</v>
      </c>
      <c r="O3065" s="2">
        <v>28</v>
      </c>
      <c r="P3065" s="2">
        <v>102</v>
      </c>
      <c r="Q3065" s="2">
        <v>178</v>
      </c>
      <c r="R3065" s="2">
        <v>6</v>
      </c>
      <c r="S3065" s="2" t="s">
        <v>31</v>
      </c>
      <c r="T3065" s="2">
        <f t="shared" si="329"/>
        <v>168</v>
      </c>
      <c r="U3065" s="4">
        <f t="shared" si="330"/>
        <v>2.2641509433962263E-2</v>
      </c>
      <c r="V3065" s="4">
        <f t="shared" si="331"/>
        <v>0.32521037868162694</v>
      </c>
      <c r="W3065">
        <f t="shared" si="332"/>
        <v>10</v>
      </c>
      <c r="X3065" t="str">
        <f t="shared" si="333"/>
        <v>Wednesday</v>
      </c>
      <c r="Y3065" t="str">
        <f t="shared" si="334"/>
        <v>Aug</v>
      </c>
      <c r="Z3065" t="str">
        <f t="shared" si="335"/>
        <v>3-5</v>
      </c>
    </row>
    <row r="3066" spans="1:26" x14ac:dyDescent="0.25">
      <c r="A3066" s="2" t="s">
        <v>8112</v>
      </c>
      <c r="B3066" s="2" t="s">
        <v>5036</v>
      </c>
      <c r="C3066" s="1">
        <v>45882</v>
      </c>
      <c r="D3066" s="3">
        <v>0.44236111111111109</v>
      </c>
      <c r="E3066" s="2" t="s">
        <v>16</v>
      </c>
      <c r="F3066" s="2" t="s">
        <v>5040</v>
      </c>
      <c r="G3066" s="2">
        <v>22959</v>
      </c>
      <c r="H3066" s="2">
        <v>3</v>
      </c>
      <c r="I3066" s="2">
        <v>308</v>
      </c>
      <c r="J3066" s="2">
        <v>15780</v>
      </c>
      <c r="K3066" s="2">
        <v>13410</v>
      </c>
      <c r="L3066" s="2">
        <v>620</v>
      </c>
      <c r="M3066" s="2">
        <v>84</v>
      </c>
      <c r="N3066" s="2">
        <v>45</v>
      </c>
      <c r="O3066" s="2">
        <v>66</v>
      </c>
      <c r="P3066" s="2">
        <v>29</v>
      </c>
      <c r="Q3066" s="2">
        <v>144</v>
      </c>
      <c r="R3066" s="2">
        <v>23</v>
      </c>
      <c r="S3066" s="2" t="s">
        <v>31</v>
      </c>
      <c r="T3066" s="2">
        <f t="shared" si="329"/>
        <v>815</v>
      </c>
      <c r="U3066" s="4">
        <f t="shared" si="330"/>
        <v>6.077554064131245E-2</v>
      </c>
      <c r="V3066" s="4">
        <f t="shared" si="331"/>
        <v>0.5840846726773814</v>
      </c>
      <c r="W3066">
        <f t="shared" si="332"/>
        <v>10</v>
      </c>
      <c r="X3066" t="str">
        <f t="shared" si="333"/>
        <v>Wednesday</v>
      </c>
      <c r="Y3066" t="str">
        <f t="shared" si="334"/>
        <v>Aug</v>
      </c>
      <c r="Z3066" t="str">
        <f t="shared" si="335"/>
        <v>3-5</v>
      </c>
    </row>
    <row r="3067" spans="1:26" x14ac:dyDescent="0.25">
      <c r="A3067" s="2" t="s">
        <v>8113</v>
      </c>
      <c r="B3067" s="2" t="s">
        <v>5036</v>
      </c>
      <c r="C3067" s="1">
        <v>45882</v>
      </c>
      <c r="D3067" s="3">
        <v>0.47152777777777777</v>
      </c>
      <c r="E3067" s="2" t="s">
        <v>16</v>
      </c>
      <c r="F3067" s="2" t="s">
        <v>5048</v>
      </c>
      <c r="G3067" s="2">
        <v>22812</v>
      </c>
      <c r="H3067" s="2">
        <v>8</v>
      </c>
      <c r="I3067" s="2">
        <v>271</v>
      </c>
      <c r="J3067" s="2">
        <v>17877</v>
      </c>
      <c r="K3067" s="2">
        <v>14178</v>
      </c>
      <c r="L3067" s="2">
        <v>462</v>
      </c>
      <c r="M3067" s="2">
        <v>62</v>
      </c>
      <c r="N3067" s="2">
        <v>37</v>
      </c>
      <c r="O3067" s="2">
        <v>48</v>
      </c>
      <c r="P3067" s="2">
        <v>23</v>
      </c>
      <c r="Q3067" s="2">
        <v>389</v>
      </c>
      <c r="R3067" s="2">
        <v>33</v>
      </c>
      <c r="S3067" s="2" t="s">
        <v>31</v>
      </c>
      <c r="T3067" s="2">
        <f t="shared" si="329"/>
        <v>609</v>
      </c>
      <c r="U3067" s="4">
        <f t="shared" si="330"/>
        <v>4.2953872196360557E-2</v>
      </c>
      <c r="V3067" s="4">
        <f t="shared" si="331"/>
        <v>0.62151499210941608</v>
      </c>
      <c r="W3067">
        <f t="shared" si="332"/>
        <v>11</v>
      </c>
      <c r="X3067" t="str">
        <f t="shared" si="333"/>
        <v>Wednesday</v>
      </c>
      <c r="Y3067" t="str">
        <f t="shared" si="334"/>
        <v>Aug</v>
      </c>
      <c r="Z3067" t="str">
        <f t="shared" si="335"/>
        <v>6-10</v>
      </c>
    </row>
    <row r="3068" spans="1:26" x14ac:dyDescent="0.25">
      <c r="A3068" s="2" t="s">
        <v>8114</v>
      </c>
      <c r="B3068" s="2" t="s">
        <v>5036</v>
      </c>
      <c r="C3068" s="1">
        <v>45882</v>
      </c>
      <c r="D3068" s="3">
        <v>0.48055555555555557</v>
      </c>
      <c r="E3068" s="2" t="s">
        <v>5054</v>
      </c>
      <c r="F3068" s="2" t="s">
        <v>5048</v>
      </c>
      <c r="G3068" s="2">
        <v>22888</v>
      </c>
      <c r="H3068" s="2">
        <v>9</v>
      </c>
      <c r="I3068" s="2">
        <v>939</v>
      </c>
      <c r="J3068" s="2">
        <v>7495</v>
      </c>
      <c r="K3068" s="2">
        <v>6552</v>
      </c>
      <c r="L3068" s="2">
        <v>277</v>
      </c>
      <c r="M3068" s="2">
        <v>58</v>
      </c>
      <c r="N3068" s="2">
        <v>20</v>
      </c>
      <c r="O3068" s="2">
        <v>24</v>
      </c>
      <c r="P3068" s="2">
        <v>5</v>
      </c>
      <c r="Q3068" s="2">
        <v>66</v>
      </c>
      <c r="R3068" s="2">
        <v>16</v>
      </c>
      <c r="S3068" s="2" t="s">
        <v>31</v>
      </c>
      <c r="T3068" s="2">
        <f t="shared" si="329"/>
        <v>379</v>
      </c>
      <c r="U3068" s="4">
        <f t="shared" si="330"/>
        <v>5.7844932844932848E-2</v>
      </c>
      <c r="V3068" s="4">
        <f t="shared" si="331"/>
        <v>0.28626354421530931</v>
      </c>
      <c r="W3068">
        <f t="shared" si="332"/>
        <v>11</v>
      </c>
      <c r="X3068" t="str">
        <f t="shared" si="333"/>
        <v>Wednesday</v>
      </c>
      <c r="Y3068" t="str">
        <f t="shared" si="334"/>
        <v>Aug</v>
      </c>
      <c r="Z3068" t="str">
        <f t="shared" si="335"/>
        <v>6-10</v>
      </c>
    </row>
    <row r="3069" spans="1:26" x14ac:dyDescent="0.25">
      <c r="A3069" s="2" t="s">
        <v>8115</v>
      </c>
      <c r="B3069" s="2" t="s">
        <v>5036</v>
      </c>
      <c r="C3069" s="1">
        <v>45882</v>
      </c>
      <c r="D3069" s="3">
        <v>0.53125</v>
      </c>
      <c r="E3069" s="2" t="s">
        <v>5046</v>
      </c>
      <c r="F3069" s="2" t="s">
        <v>5069</v>
      </c>
      <c r="G3069" s="2">
        <v>22620</v>
      </c>
      <c r="H3069" s="2">
        <v>4</v>
      </c>
      <c r="I3069" s="2">
        <v>202</v>
      </c>
      <c r="J3069" s="2">
        <v>9746</v>
      </c>
      <c r="K3069" s="2">
        <v>7637</v>
      </c>
      <c r="L3069" s="2">
        <v>105</v>
      </c>
      <c r="M3069" s="2">
        <v>19</v>
      </c>
      <c r="N3069" s="2">
        <v>13</v>
      </c>
      <c r="O3069" s="2">
        <v>36</v>
      </c>
      <c r="P3069" s="2">
        <v>149</v>
      </c>
      <c r="Q3069" s="2">
        <v>69</v>
      </c>
      <c r="R3069" s="2">
        <v>4</v>
      </c>
      <c r="S3069" s="2" t="s">
        <v>31</v>
      </c>
      <c r="T3069" s="2">
        <f t="shared" si="329"/>
        <v>173</v>
      </c>
      <c r="U3069" s="4">
        <f t="shared" si="330"/>
        <v>2.2652874165248135E-2</v>
      </c>
      <c r="V3069" s="4">
        <f t="shared" si="331"/>
        <v>0.33762157382847036</v>
      </c>
      <c r="W3069">
        <f t="shared" si="332"/>
        <v>12</v>
      </c>
      <c r="X3069" t="str">
        <f t="shared" si="333"/>
        <v>Wednesday</v>
      </c>
      <c r="Y3069" t="str">
        <f t="shared" si="334"/>
        <v>Aug</v>
      </c>
      <c r="Z3069" t="str">
        <f t="shared" si="335"/>
        <v>3-5</v>
      </c>
    </row>
    <row r="3070" spans="1:26" x14ac:dyDescent="0.25">
      <c r="A3070" s="2" t="s">
        <v>8116</v>
      </c>
      <c r="B3070" s="2" t="s">
        <v>5036</v>
      </c>
      <c r="C3070" s="1">
        <v>45882</v>
      </c>
      <c r="D3070" s="3">
        <v>0.55694444444444446</v>
      </c>
      <c r="E3070" s="2" t="s">
        <v>16</v>
      </c>
      <c r="F3070" s="2" t="s">
        <v>5069</v>
      </c>
      <c r="G3070" s="2">
        <v>23058</v>
      </c>
      <c r="H3070" s="2">
        <v>3</v>
      </c>
      <c r="I3070" s="2">
        <v>667</v>
      </c>
      <c r="J3070" s="2">
        <v>9084</v>
      </c>
      <c r="K3070" s="2">
        <v>8026</v>
      </c>
      <c r="L3070" s="2">
        <v>131</v>
      </c>
      <c r="M3070" s="2">
        <v>27</v>
      </c>
      <c r="N3070" s="2">
        <v>9</v>
      </c>
      <c r="O3070" s="2">
        <v>14</v>
      </c>
      <c r="P3070" s="2">
        <v>32</v>
      </c>
      <c r="Q3070" s="2">
        <v>238</v>
      </c>
      <c r="R3070" s="2">
        <v>23</v>
      </c>
      <c r="S3070" s="2" t="s">
        <v>31</v>
      </c>
      <c r="T3070" s="2">
        <f t="shared" si="329"/>
        <v>181</v>
      </c>
      <c r="U3070" s="4">
        <f t="shared" si="330"/>
        <v>2.2551706952404684E-2</v>
      </c>
      <c r="V3070" s="4">
        <f t="shared" si="331"/>
        <v>0.34807875791482351</v>
      </c>
      <c r="W3070">
        <f t="shared" si="332"/>
        <v>13</v>
      </c>
      <c r="X3070" t="str">
        <f t="shared" si="333"/>
        <v>Wednesday</v>
      </c>
      <c r="Y3070" t="str">
        <f t="shared" si="334"/>
        <v>Aug</v>
      </c>
      <c r="Z3070" t="str">
        <f t="shared" si="335"/>
        <v>3-5</v>
      </c>
    </row>
    <row r="3071" spans="1:26" x14ac:dyDescent="0.25">
      <c r="A3071" s="2" t="s">
        <v>8117</v>
      </c>
      <c r="B3071" s="2" t="s">
        <v>5036</v>
      </c>
      <c r="C3071" s="1">
        <v>45882</v>
      </c>
      <c r="D3071" s="3">
        <v>0.63124999999999998</v>
      </c>
      <c r="E3071" s="2" t="s">
        <v>16</v>
      </c>
      <c r="F3071" s="2" t="s">
        <v>5038</v>
      </c>
      <c r="G3071" s="2">
        <v>22840</v>
      </c>
      <c r="H3071" s="2">
        <v>3</v>
      </c>
      <c r="I3071" s="2">
        <v>430</v>
      </c>
      <c r="J3071" s="2">
        <v>7869</v>
      </c>
      <c r="K3071" s="2">
        <v>5518</v>
      </c>
      <c r="L3071" s="2">
        <v>119</v>
      </c>
      <c r="M3071" s="2">
        <v>15</v>
      </c>
      <c r="N3071" s="2">
        <v>8</v>
      </c>
      <c r="O3071" s="2">
        <v>9</v>
      </c>
      <c r="P3071" s="2">
        <v>27</v>
      </c>
      <c r="Q3071" s="2">
        <v>147</v>
      </c>
      <c r="R3071" s="2">
        <v>15</v>
      </c>
      <c r="S3071" s="2" t="s">
        <v>31</v>
      </c>
      <c r="T3071" s="2">
        <f t="shared" si="329"/>
        <v>151</v>
      </c>
      <c r="U3071" s="4">
        <f t="shared" si="330"/>
        <v>2.7364987314244291E-2</v>
      </c>
      <c r="V3071" s="4">
        <f t="shared" si="331"/>
        <v>0.24159369527145358</v>
      </c>
      <c r="W3071">
        <f t="shared" si="332"/>
        <v>15</v>
      </c>
      <c r="X3071" t="str">
        <f t="shared" si="333"/>
        <v>Wednesday</v>
      </c>
      <c r="Y3071" t="str">
        <f t="shared" si="334"/>
        <v>Aug</v>
      </c>
      <c r="Z3071" t="str">
        <f t="shared" si="335"/>
        <v>3-5</v>
      </c>
    </row>
    <row r="3072" spans="1:26" x14ac:dyDescent="0.25">
      <c r="A3072" s="2" t="s">
        <v>8118</v>
      </c>
      <c r="B3072" s="2" t="s">
        <v>5036</v>
      </c>
      <c r="C3072" s="1">
        <v>45882</v>
      </c>
      <c r="D3072" s="3">
        <v>0.65486111111111112</v>
      </c>
      <c r="E3072" s="2" t="s">
        <v>5044</v>
      </c>
      <c r="F3072" s="2" t="s">
        <v>5040</v>
      </c>
      <c r="G3072" s="2">
        <v>23046</v>
      </c>
      <c r="H3072" s="2">
        <v>5</v>
      </c>
      <c r="I3072" s="2">
        <v>461</v>
      </c>
      <c r="J3072" s="2">
        <v>12772</v>
      </c>
      <c r="K3072" s="2">
        <v>11474</v>
      </c>
      <c r="L3072" s="2">
        <v>551</v>
      </c>
      <c r="M3072" s="2">
        <v>84</v>
      </c>
      <c r="N3072" s="2">
        <v>54</v>
      </c>
      <c r="O3072" s="2">
        <v>35</v>
      </c>
      <c r="P3072" s="2">
        <v>54</v>
      </c>
      <c r="Q3072" s="2">
        <v>132</v>
      </c>
      <c r="R3072" s="2">
        <v>21</v>
      </c>
      <c r="S3072" s="2" t="s">
        <v>31</v>
      </c>
      <c r="T3072" s="2">
        <f t="shared" si="329"/>
        <v>724</v>
      </c>
      <c r="U3072" s="4">
        <f t="shared" si="330"/>
        <v>6.3099180756492942E-2</v>
      </c>
      <c r="V3072" s="4">
        <f t="shared" si="331"/>
        <v>0.49787381758222687</v>
      </c>
      <c r="W3072">
        <f t="shared" si="332"/>
        <v>15</v>
      </c>
      <c r="X3072" t="str">
        <f t="shared" si="333"/>
        <v>Wednesday</v>
      </c>
      <c r="Y3072" t="str">
        <f t="shared" si="334"/>
        <v>Aug</v>
      </c>
      <c r="Z3072" t="str">
        <f t="shared" si="335"/>
        <v>3-5</v>
      </c>
    </row>
    <row r="3073" spans="1:26" x14ac:dyDescent="0.25">
      <c r="A3073" s="2" t="s">
        <v>8119</v>
      </c>
      <c r="B3073" s="2" t="s">
        <v>5036</v>
      </c>
      <c r="C3073" s="1">
        <v>45882</v>
      </c>
      <c r="D3073" s="3">
        <v>0.71458333333333335</v>
      </c>
      <c r="E3073" s="2" t="s">
        <v>16</v>
      </c>
      <c r="F3073" s="2" t="s">
        <v>5040</v>
      </c>
      <c r="G3073" s="2">
        <v>22757</v>
      </c>
      <c r="H3073" s="2">
        <v>5</v>
      </c>
      <c r="I3073" s="2">
        <v>225</v>
      </c>
      <c r="J3073" s="2">
        <v>18063</v>
      </c>
      <c r="K3073" s="2">
        <v>14331</v>
      </c>
      <c r="L3073" s="2">
        <v>734</v>
      </c>
      <c r="M3073" s="2">
        <v>130</v>
      </c>
      <c r="N3073" s="2">
        <v>50</v>
      </c>
      <c r="O3073" s="2">
        <v>89</v>
      </c>
      <c r="P3073" s="2">
        <v>64</v>
      </c>
      <c r="Q3073" s="2">
        <v>186</v>
      </c>
      <c r="R3073" s="2">
        <v>29</v>
      </c>
      <c r="S3073" s="2" t="s">
        <v>31</v>
      </c>
      <c r="T3073" s="2">
        <f t="shared" si="329"/>
        <v>1003</v>
      </c>
      <c r="U3073" s="4">
        <f t="shared" si="330"/>
        <v>6.9988137603795963E-2</v>
      </c>
      <c r="V3073" s="4">
        <f t="shared" si="331"/>
        <v>0.62974029968800804</v>
      </c>
      <c r="W3073">
        <f t="shared" si="332"/>
        <v>17</v>
      </c>
      <c r="X3073" t="str">
        <f t="shared" si="333"/>
        <v>Wednesday</v>
      </c>
      <c r="Y3073" t="str">
        <f t="shared" si="334"/>
        <v>Aug</v>
      </c>
      <c r="Z3073" t="str">
        <f t="shared" si="335"/>
        <v>3-5</v>
      </c>
    </row>
    <row r="3074" spans="1:26" x14ac:dyDescent="0.25">
      <c r="A3074" s="2" t="s">
        <v>8120</v>
      </c>
      <c r="B3074" s="2" t="s">
        <v>5036</v>
      </c>
      <c r="C3074" s="1">
        <v>45882</v>
      </c>
      <c r="D3074" s="3">
        <v>0.74444444444444446</v>
      </c>
      <c r="E3074" s="2" t="s">
        <v>5046</v>
      </c>
      <c r="F3074" s="2" t="s">
        <v>5042</v>
      </c>
      <c r="G3074" s="2">
        <v>22851</v>
      </c>
      <c r="H3074" s="2">
        <v>3</v>
      </c>
      <c r="I3074" s="2">
        <v>352</v>
      </c>
      <c r="J3074" s="2">
        <v>4107</v>
      </c>
      <c r="K3074" s="2">
        <v>3167</v>
      </c>
      <c r="L3074" s="2">
        <v>60</v>
      </c>
      <c r="M3074" s="2">
        <v>8</v>
      </c>
      <c r="N3074" s="2">
        <v>9</v>
      </c>
      <c r="O3074" s="2">
        <v>19</v>
      </c>
      <c r="P3074" s="2">
        <v>46</v>
      </c>
      <c r="Q3074" s="2">
        <v>52</v>
      </c>
      <c r="R3074" s="2">
        <v>4</v>
      </c>
      <c r="S3074" s="2" t="s">
        <v>31</v>
      </c>
      <c r="T3074" s="2">
        <f t="shared" ref="T3074:T3137" si="336">SUM(L3074:O3074)</f>
        <v>96</v>
      </c>
      <c r="U3074" s="4">
        <f t="shared" ref="U3074:U3137" si="337">T3074/K3074</f>
        <v>3.0312598673823809E-2</v>
      </c>
      <c r="V3074" s="4">
        <f t="shared" ref="V3074:V3137" si="338">K3074/G3074</f>
        <v>0.13859349700231938</v>
      </c>
      <c r="W3074">
        <f t="shared" ref="W3074:W3137" si="339">HOUR(D3074)</f>
        <v>17</v>
      </c>
      <c r="X3074" t="str">
        <f t="shared" ref="X3074:X3137" si="340">TEXT(C3074,"dddd")</f>
        <v>Wednesday</v>
      </c>
      <c r="Y3074" t="str">
        <f t="shared" ref="Y3074:Y3137" si="341">TEXT(C3074,"mmm")</f>
        <v>Aug</v>
      </c>
      <c r="Z3074" t="str">
        <f t="shared" ref="Z3074:Z3137" si="342">IF(H3074&lt;=2,"0-2",IF(H3074&lt;=5,"3-5",IF(H3074&lt;=10,"6-10","11+")))</f>
        <v>3-5</v>
      </c>
    </row>
    <row r="3075" spans="1:26" x14ac:dyDescent="0.25">
      <c r="A3075" s="2" t="s">
        <v>8121</v>
      </c>
      <c r="B3075" s="2" t="s">
        <v>5036</v>
      </c>
      <c r="C3075" s="1">
        <v>45882</v>
      </c>
      <c r="D3075" s="3">
        <v>0.77569444444444446</v>
      </c>
      <c r="E3075" s="2" t="s">
        <v>16</v>
      </c>
      <c r="F3075" s="2" t="s">
        <v>5042</v>
      </c>
      <c r="G3075" s="2">
        <v>22925</v>
      </c>
      <c r="H3075" s="2">
        <v>3</v>
      </c>
      <c r="I3075" s="2">
        <v>212</v>
      </c>
      <c r="J3075" s="2">
        <v>21283</v>
      </c>
      <c r="K3075" s="2">
        <v>17356</v>
      </c>
      <c r="L3075" s="2">
        <v>570</v>
      </c>
      <c r="M3075" s="2">
        <v>80</v>
      </c>
      <c r="N3075" s="2">
        <v>33</v>
      </c>
      <c r="O3075" s="2">
        <v>47</v>
      </c>
      <c r="P3075" s="2">
        <v>19</v>
      </c>
      <c r="Q3075" s="2">
        <v>175</v>
      </c>
      <c r="R3075" s="2">
        <v>19</v>
      </c>
      <c r="S3075" s="2" t="s">
        <v>31</v>
      </c>
      <c r="T3075" s="2">
        <f t="shared" si="336"/>
        <v>730</v>
      </c>
      <c r="U3075" s="4">
        <f t="shared" si="337"/>
        <v>4.2060382576630563E-2</v>
      </c>
      <c r="V3075" s="4">
        <f t="shared" si="338"/>
        <v>0.75707742639040354</v>
      </c>
      <c r="W3075">
        <f t="shared" si="339"/>
        <v>18</v>
      </c>
      <c r="X3075" t="str">
        <f t="shared" si="340"/>
        <v>Wednesday</v>
      </c>
      <c r="Y3075" t="str">
        <f t="shared" si="341"/>
        <v>Aug</v>
      </c>
      <c r="Z3075" t="str">
        <f t="shared" si="342"/>
        <v>3-5</v>
      </c>
    </row>
    <row r="3076" spans="1:26" x14ac:dyDescent="0.25">
      <c r="A3076" s="2" t="s">
        <v>8122</v>
      </c>
      <c r="B3076" s="2" t="s">
        <v>5036</v>
      </c>
      <c r="C3076" s="1">
        <v>45883</v>
      </c>
      <c r="D3076" s="3">
        <v>0.27152777777777776</v>
      </c>
      <c r="E3076" s="2" t="s">
        <v>5054</v>
      </c>
      <c r="F3076" s="2" t="s">
        <v>5042</v>
      </c>
      <c r="G3076" s="2">
        <v>22795</v>
      </c>
      <c r="H3076" s="2">
        <v>1</v>
      </c>
      <c r="I3076" s="2">
        <v>866</v>
      </c>
      <c r="J3076" s="2">
        <v>7183</v>
      </c>
      <c r="K3076" s="2">
        <v>4983</v>
      </c>
      <c r="L3076" s="2">
        <v>207</v>
      </c>
      <c r="M3076" s="2">
        <v>28</v>
      </c>
      <c r="N3076" s="2">
        <v>7</v>
      </c>
      <c r="O3076" s="2">
        <v>14</v>
      </c>
      <c r="P3076" s="2">
        <v>4</v>
      </c>
      <c r="Q3076" s="2">
        <v>91</v>
      </c>
      <c r="R3076" s="2">
        <v>8</v>
      </c>
      <c r="S3076" s="2" t="s">
        <v>31</v>
      </c>
      <c r="T3076" s="2">
        <f t="shared" si="336"/>
        <v>256</v>
      </c>
      <c r="U3076" s="4">
        <f t="shared" si="337"/>
        <v>5.1374673891230183E-2</v>
      </c>
      <c r="V3076" s="4">
        <f t="shared" si="338"/>
        <v>0.2186005703005045</v>
      </c>
      <c r="W3076">
        <f t="shared" si="339"/>
        <v>6</v>
      </c>
      <c r="X3076" t="str">
        <f t="shared" si="340"/>
        <v>Thursday</v>
      </c>
      <c r="Y3076" t="str">
        <f t="shared" si="341"/>
        <v>Aug</v>
      </c>
      <c r="Z3076" t="str">
        <f t="shared" si="342"/>
        <v>0-2</v>
      </c>
    </row>
    <row r="3077" spans="1:26" x14ac:dyDescent="0.25">
      <c r="A3077" s="2" t="s">
        <v>8123</v>
      </c>
      <c r="B3077" s="2" t="s">
        <v>5036</v>
      </c>
      <c r="C3077" s="1">
        <v>45883</v>
      </c>
      <c r="D3077" s="3">
        <v>0.29722222222222222</v>
      </c>
      <c r="E3077" s="2" t="s">
        <v>16</v>
      </c>
      <c r="F3077" s="2" t="s">
        <v>5052</v>
      </c>
      <c r="G3077" s="2">
        <v>23162</v>
      </c>
      <c r="H3077" s="2">
        <v>7</v>
      </c>
      <c r="I3077" s="2">
        <v>208</v>
      </c>
      <c r="J3077" s="2">
        <v>8899</v>
      </c>
      <c r="K3077" s="2">
        <v>8173</v>
      </c>
      <c r="L3077" s="2">
        <v>203</v>
      </c>
      <c r="M3077" s="2">
        <v>30</v>
      </c>
      <c r="N3077" s="2">
        <v>14</v>
      </c>
      <c r="O3077" s="2">
        <v>21</v>
      </c>
      <c r="P3077" s="2">
        <v>12</v>
      </c>
      <c r="Q3077" s="2">
        <v>70</v>
      </c>
      <c r="R3077" s="2">
        <v>11</v>
      </c>
      <c r="S3077" s="2" t="s">
        <v>31</v>
      </c>
      <c r="T3077" s="2">
        <f t="shared" si="336"/>
        <v>268</v>
      </c>
      <c r="U3077" s="4">
        <f t="shared" si="337"/>
        <v>3.2790896855499817E-2</v>
      </c>
      <c r="V3077" s="4">
        <f t="shared" si="338"/>
        <v>0.35286244711164838</v>
      </c>
      <c r="W3077">
        <f t="shared" si="339"/>
        <v>7</v>
      </c>
      <c r="X3077" t="str">
        <f t="shared" si="340"/>
        <v>Thursday</v>
      </c>
      <c r="Y3077" t="str">
        <f t="shared" si="341"/>
        <v>Aug</v>
      </c>
      <c r="Z3077" t="str">
        <f t="shared" si="342"/>
        <v>6-10</v>
      </c>
    </row>
    <row r="3078" spans="1:26" x14ac:dyDescent="0.25">
      <c r="A3078" s="2" t="s">
        <v>8124</v>
      </c>
      <c r="B3078" s="2" t="s">
        <v>5036</v>
      </c>
      <c r="C3078" s="1">
        <v>45883</v>
      </c>
      <c r="D3078" s="3">
        <v>0.30416666666666664</v>
      </c>
      <c r="E3078" s="2" t="s">
        <v>5054</v>
      </c>
      <c r="F3078" s="2" t="s">
        <v>5050</v>
      </c>
      <c r="G3078" s="2">
        <v>22918</v>
      </c>
      <c r="H3078" s="2">
        <v>4</v>
      </c>
      <c r="I3078" s="2">
        <v>777</v>
      </c>
      <c r="J3078" s="2">
        <v>16477</v>
      </c>
      <c r="K3078" s="2">
        <v>12888</v>
      </c>
      <c r="L3078" s="2">
        <v>439</v>
      </c>
      <c r="M3078" s="2">
        <v>143</v>
      </c>
      <c r="N3078" s="2">
        <v>48</v>
      </c>
      <c r="O3078" s="2">
        <v>42</v>
      </c>
      <c r="P3078" s="2">
        <v>19</v>
      </c>
      <c r="Q3078" s="2">
        <v>365</v>
      </c>
      <c r="R3078" s="2">
        <v>31</v>
      </c>
      <c r="S3078" s="2" t="s">
        <v>31</v>
      </c>
      <c r="T3078" s="2">
        <f t="shared" si="336"/>
        <v>672</v>
      </c>
      <c r="U3078" s="4">
        <f t="shared" si="337"/>
        <v>5.2141527001862198E-2</v>
      </c>
      <c r="V3078" s="4">
        <f t="shared" si="338"/>
        <v>0.56235273584082379</v>
      </c>
      <c r="W3078">
        <f t="shared" si="339"/>
        <v>7</v>
      </c>
      <c r="X3078" t="str">
        <f t="shared" si="340"/>
        <v>Thursday</v>
      </c>
      <c r="Y3078" t="str">
        <f t="shared" si="341"/>
        <v>Aug</v>
      </c>
      <c r="Z3078" t="str">
        <f t="shared" si="342"/>
        <v>3-5</v>
      </c>
    </row>
    <row r="3079" spans="1:26" x14ac:dyDescent="0.25">
      <c r="A3079" s="2" t="s">
        <v>8125</v>
      </c>
      <c r="B3079" s="2" t="s">
        <v>5036</v>
      </c>
      <c r="C3079" s="1">
        <v>45883</v>
      </c>
      <c r="D3079" s="3">
        <v>0.37847222222222221</v>
      </c>
      <c r="E3079" s="2" t="s">
        <v>5037</v>
      </c>
      <c r="F3079" s="2" t="s">
        <v>5042</v>
      </c>
      <c r="G3079" s="2">
        <v>23083</v>
      </c>
      <c r="H3079" s="2">
        <v>7</v>
      </c>
      <c r="I3079" s="2">
        <v>295</v>
      </c>
      <c r="J3079" s="2">
        <v>23009</v>
      </c>
      <c r="K3079" s="2">
        <v>16946</v>
      </c>
      <c r="L3079" s="2">
        <v>777</v>
      </c>
      <c r="M3079" s="2">
        <v>112</v>
      </c>
      <c r="N3079" s="2">
        <v>84</v>
      </c>
      <c r="O3079" s="2">
        <v>183</v>
      </c>
      <c r="P3079" s="2">
        <v>60</v>
      </c>
      <c r="Q3079" s="2">
        <v>542</v>
      </c>
      <c r="R3079" s="2">
        <v>44</v>
      </c>
      <c r="S3079" s="2" t="s">
        <v>31</v>
      </c>
      <c r="T3079" s="2">
        <f t="shared" si="336"/>
        <v>1156</v>
      </c>
      <c r="U3079" s="4">
        <f t="shared" si="337"/>
        <v>6.8216688304024553E-2</v>
      </c>
      <c r="V3079" s="4">
        <f t="shared" si="338"/>
        <v>0.73413334488584669</v>
      </c>
      <c r="W3079">
        <f t="shared" si="339"/>
        <v>9</v>
      </c>
      <c r="X3079" t="str">
        <f t="shared" si="340"/>
        <v>Thursday</v>
      </c>
      <c r="Y3079" t="str">
        <f t="shared" si="341"/>
        <v>Aug</v>
      </c>
      <c r="Z3079" t="str">
        <f t="shared" si="342"/>
        <v>6-10</v>
      </c>
    </row>
    <row r="3080" spans="1:26" x14ac:dyDescent="0.25">
      <c r="A3080" s="2" t="s">
        <v>8126</v>
      </c>
      <c r="B3080" s="2" t="s">
        <v>5036</v>
      </c>
      <c r="C3080" s="1">
        <v>45883</v>
      </c>
      <c r="D3080" s="3">
        <v>0.38611111111111113</v>
      </c>
      <c r="E3080" s="2" t="s">
        <v>16</v>
      </c>
      <c r="F3080" s="2" t="s">
        <v>5048</v>
      </c>
      <c r="G3080" s="2">
        <v>23030</v>
      </c>
      <c r="H3080" s="2">
        <v>3</v>
      </c>
      <c r="I3080" s="2">
        <v>608</v>
      </c>
      <c r="J3080" s="2">
        <v>16844</v>
      </c>
      <c r="K3080" s="2">
        <v>14935</v>
      </c>
      <c r="L3080" s="2">
        <v>471</v>
      </c>
      <c r="M3080" s="2">
        <v>58</v>
      </c>
      <c r="N3080" s="2">
        <v>36</v>
      </c>
      <c r="O3080" s="2">
        <v>50</v>
      </c>
      <c r="P3080" s="2">
        <v>46</v>
      </c>
      <c r="Q3080" s="2">
        <v>185</v>
      </c>
      <c r="R3080" s="2">
        <v>40</v>
      </c>
      <c r="S3080" s="2" t="s">
        <v>31</v>
      </c>
      <c r="T3080" s="2">
        <f t="shared" si="336"/>
        <v>615</v>
      </c>
      <c r="U3080" s="4">
        <f t="shared" si="337"/>
        <v>4.117843990626046E-2</v>
      </c>
      <c r="V3080" s="4">
        <f t="shared" si="338"/>
        <v>0.64850195397307864</v>
      </c>
      <c r="W3080">
        <f t="shared" si="339"/>
        <v>9</v>
      </c>
      <c r="X3080" t="str">
        <f t="shared" si="340"/>
        <v>Thursday</v>
      </c>
      <c r="Y3080" t="str">
        <f t="shared" si="341"/>
        <v>Aug</v>
      </c>
      <c r="Z3080" t="str">
        <f t="shared" si="342"/>
        <v>3-5</v>
      </c>
    </row>
    <row r="3081" spans="1:26" x14ac:dyDescent="0.25">
      <c r="A3081" s="2" t="s">
        <v>8127</v>
      </c>
      <c r="B3081" s="2" t="s">
        <v>5036</v>
      </c>
      <c r="C3081" s="1">
        <v>45883</v>
      </c>
      <c r="D3081" s="3">
        <v>0.40902777777777777</v>
      </c>
      <c r="E3081" s="2" t="s">
        <v>5037</v>
      </c>
      <c r="F3081" s="2" t="s">
        <v>5042</v>
      </c>
      <c r="G3081" s="2">
        <v>22949</v>
      </c>
      <c r="H3081" s="2">
        <v>3</v>
      </c>
      <c r="I3081" s="2">
        <v>601</v>
      </c>
      <c r="J3081" s="2">
        <v>24852</v>
      </c>
      <c r="K3081" s="2">
        <v>22916</v>
      </c>
      <c r="L3081" s="2">
        <v>1063</v>
      </c>
      <c r="M3081" s="2">
        <v>118</v>
      </c>
      <c r="N3081" s="2">
        <v>140</v>
      </c>
      <c r="O3081" s="2">
        <v>241</v>
      </c>
      <c r="P3081" s="2">
        <v>144</v>
      </c>
      <c r="Q3081" s="2">
        <v>420</v>
      </c>
      <c r="R3081" s="2">
        <v>82</v>
      </c>
      <c r="S3081" s="2" t="s">
        <v>31</v>
      </c>
      <c r="T3081" s="2">
        <f t="shared" si="336"/>
        <v>1562</v>
      </c>
      <c r="U3081" s="4">
        <f t="shared" si="337"/>
        <v>6.8161982894047832E-2</v>
      </c>
      <c r="V3081" s="4">
        <f t="shared" si="338"/>
        <v>0.99856202884657286</v>
      </c>
      <c r="W3081">
        <f t="shared" si="339"/>
        <v>9</v>
      </c>
      <c r="X3081" t="str">
        <f t="shared" si="340"/>
        <v>Thursday</v>
      </c>
      <c r="Y3081" t="str">
        <f t="shared" si="341"/>
        <v>Aug</v>
      </c>
      <c r="Z3081" t="str">
        <f t="shared" si="342"/>
        <v>3-5</v>
      </c>
    </row>
    <row r="3082" spans="1:26" x14ac:dyDescent="0.25">
      <c r="A3082" s="2" t="s">
        <v>8128</v>
      </c>
      <c r="B3082" s="2" t="s">
        <v>5036</v>
      </c>
      <c r="C3082" s="1">
        <v>45883</v>
      </c>
      <c r="D3082" s="3">
        <v>0.44722222222222224</v>
      </c>
      <c r="E3082" s="2" t="s">
        <v>5044</v>
      </c>
      <c r="F3082" s="2" t="s">
        <v>5052</v>
      </c>
      <c r="G3082" s="2">
        <v>22863</v>
      </c>
      <c r="H3082" s="2">
        <v>4</v>
      </c>
      <c r="I3082" s="2">
        <v>296</v>
      </c>
      <c r="J3082" s="2">
        <v>6875</v>
      </c>
      <c r="K3082" s="2">
        <v>6190</v>
      </c>
      <c r="L3082" s="2">
        <v>168</v>
      </c>
      <c r="M3082" s="2">
        <v>20</v>
      </c>
      <c r="N3082" s="2">
        <v>12</v>
      </c>
      <c r="O3082" s="2">
        <v>11</v>
      </c>
      <c r="P3082" s="2">
        <v>11</v>
      </c>
      <c r="Q3082" s="2">
        <v>165</v>
      </c>
      <c r="R3082" s="2">
        <v>9</v>
      </c>
      <c r="S3082" s="2" t="s">
        <v>31</v>
      </c>
      <c r="T3082" s="2">
        <f t="shared" si="336"/>
        <v>211</v>
      </c>
      <c r="U3082" s="4">
        <f t="shared" si="337"/>
        <v>3.4087237479806139E-2</v>
      </c>
      <c r="V3082" s="4">
        <f t="shared" si="338"/>
        <v>0.27074312207496831</v>
      </c>
      <c r="W3082">
        <f t="shared" si="339"/>
        <v>10</v>
      </c>
      <c r="X3082" t="str">
        <f t="shared" si="340"/>
        <v>Thursday</v>
      </c>
      <c r="Y3082" t="str">
        <f t="shared" si="341"/>
        <v>Aug</v>
      </c>
      <c r="Z3082" t="str">
        <f t="shared" si="342"/>
        <v>3-5</v>
      </c>
    </row>
    <row r="3083" spans="1:26" x14ac:dyDescent="0.25">
      <c r="A3083" s="2" t="s">
        <v>8129</v>
      </c>
      <c r="B3083" s="2" t="s">
        <v>5036</v>
      </c>
      <c r="C3083" s="1">
        <v>45883</v>
      </c>
      <c r="D3083" s="3">
        <v>0.50555555555555554</v>
      </c>
      <c r="E3083" s="2" t="s">
        <v>5037</v>
      </c>
      <c r="F3083" s="2" t="s">
        <v>5052</v>
      </c>
      <c r="G3083" s="2">
        <v>22876</v>
      </c>
      <c r="H3083" s="2">
        <v>5</v>
      </c>
      <c r="I3083" s="2">
        <v>325</v>
      </c>
      <c r="J3083" s="2">
        <v>27552</v>
      </c>
      <c r="K3083" s="2">
        <v>22678</v>
      </c>
      <c r="L3083" s="2">
        <v>545</v>
      </c>
      <c r="M3083" s="2">
        <v>62</v>
      </c>
      <c r="N3083" s="2">
        <v>57</v>
      </c>
      <c r="O3083" s="2">
        <v>138</v>
      </c>
      <c r="P3083" s="2">
        <v>103</v>
      </c>
      <c r="Q3083" s="2">
        <v>726</v>
      </c>
      <c r="R3083" s="2">
        <v>26</v>
      </c>
      <c r="S3083" s="2" t="s">
        <v>28</v>
      </c>
      <c r="T3083" s="2">
        <f t="shared" si="336"/>
        <v>802</v>
      </c>
      <c r="U3083" s="4">
        <f t="shared" si="337"/>
        <v>3.5364670605873533E-2</v>
      </c>
      <c r="V3083" s="4">
        <f t="shared" si="338"/>
        <v>0.99134464067144601</v>
      </c>
      <c r="W3083">
        <f t="shared" si="339"/>
        <v>12</v>
      </c>
      <c r="X3083" t="str">
        <f t="shared" si="340"/>
        <v>Thursday</v>
      </c>
      <c r="Y3083" t="str">
        <f t="shared" si="341"/>
        <v>Aug</v>
      </c>
      <c r="Z3083" t="str">
        <f t="shared" si="342"/>
        <v>3-5</v>
      </c>
    </row>
    <row r="3084" spans="1:26" x14ac:dyDescent="0.25">
      <c r="A3084" s="2" t="s">
        <v>8130</v>
      </c>
      <c r="B3084" s="2" t="s">
        <v>5036</v>
      </c>
      <c r="C3084" s="1">
        <v>45883</v>
      </c>
      <c r="D3084" s="3">
        <v>0.55833333333333335</v>
      </c>
      <c r="E3084" s="2" t="s">
        <v>16</v>
      </c>
      <c r="F3084" s="2" t="s">
        <v>5050</v>
      </c>
      <c r="G3084" s="2">
        <v>23030</v>
      </c>
      <c r="H3084" s="2">
        <v>6</v>
      </c>
      <c r="I3084" s="2">
        <v>327</v>
      </c>
      <c r="J3084" s="2">
        <v>8756</v>
      </c>
      <c r="K3084" s="2">
        <v>6229</v>
      </c>
      <c r="L3084" s="2">
        <v>189</v>
      </c>
      <c r="M3084" s="2">
        <v>34</v>
      </c>
      <c r="N3084" s="2">
        <v>15</v>
      </c>
      <c r="O3084" s="2">
        <v>17</v>
      </c>
      <c r="P3084" s="2">
        <v>29</v>
      </c>
      <c r="Q3084" s="2">
        <v>110</v>
      </c>
      <c r="R3084" s="2">
        <v>6</v>
      </c>
      <c r="S3084" s="2" t="s">
        <v>31</v>
      </c>
      <c r="T3084" s="2">
        <f t="shared" si="336"/>
        <v>255</v>
      </c>
      <c r="U3084" s="4">
        <f t="shared" si="337"/>
        <v>4.0937550168566386E-2</v>
      </c>
      <c r="V3084" s="4">
        <f t="shared" si="338"/>
        <v>0.27047329570125922</v>
      </c>
      <c r="W3084">
        <f t="shared" si="339"/>
        <v>13</v>
      </c>
      <c r="X3084" t="str">
        <f t="shared" si="340"/>
        <v>Thursday</v>
      </c>
      <c r="Y3084" t="str">
        <f t="shared" si="341"/>
        <v>Aug</v>
      </c>
      <c r="Z3084" t="str">
        <f t="shared" si="342"/>
        <v>6-10</v>
      </c>
    </row>
    <row r="3085" spans="1:26" x14ac:dyDescent="0.25">
      <c r="A3085" s="2" t="s">
        <v>8131</v>
      </c>
      <c r="B3085" s="2" t="s">
        <v>5036</v>
      </c>
      <c r="C3085" s="1">
        <v>45883</v>
      </c>
      <c r="D3085" s="3">
        <v>0.61805555555555558</v>
      </c>
      <c r="E3085" s="2" t="s">
        <v>5058</v>
      </c>
      <c r="F3085" s="2" t="s">
        <v>5069</v>
      </c>
      <c r="G3085" s="2">
        <v>22863</v>
      </c>
      <c r="H3085" s="2">
        <v>2</v>
      </c>
      <c r="I3085" s="2">
        <v>179</v>
      </c>
      <c r="J3085" s="2">
        <v>21867</v>
      </c>
      <c r="K3085" s="2">
        <v>18582</v>
      </c>
      <c r="L3085" s="2">
        <v>393</v>
      </c>
      <c r="M3085" s="2">
        <v>229</v>
      </c>
      <c r="N3085" s="2">
        <v>27</v>
      </c>
      <c r="O3085" s="2">
        <v>39</v>
      </c>
      <c r="P3085" s="2">
        <v>13</v>
      </c>
      <c r="Q3085" s="2">
        <v>177</v>
      </c>
      <c r="R3085" s="2">
        <v>32</v>
      </c>
      <c r="S3085" s="2" t="s">
        <v>31</v>
      </c>
      <c r="T3085" s="2">
        <f t="shared" si="336"/>
        <v>688</v>
      </c>
      <c r="U3085" s="4">
        <f t="shared" si="337"/>
        <v>3.7025078032504571E-2</v>
      </c>
      <c r="V3085" s="4">
        <f t="shared" si="338"/>
        <v>0.81275423172811967</v>
      </c>
      <c r="W3085">
        <f t="shared" si="339"/>
        <v>14</v>
      </c>
      <c r="X3085" t="str">
        <f t="shared" si="340"/>
        <v>Thursday</v>
      </c>
      <c r="Y3085" t="str">
        <f t="shared" si="341"/>
        <v>Aug</v>
      </c>
      <c r="Z3085" t="str">
        <f t="shared" si="342"/>
        <v>0-2</v>
      </c>
    </row>
    <row r="3086" spans="1:26" x14ac:dyDescent="0.25">
      <c r="A3086" s="2" t="s">
        <v>8132</v>
      </c>
      <c r="B3086" s="2" t="s">
        <v>5036</v>
      </c>
      <c r="C3086" s="1">
        <v>45883</v>
      </c>
      <c r="D3086" s="3">
        <v>0.69513888888888886</v>
      </c>
      <c r="E3086" s="2" t="s">
        <v>16</v>
      </c>
      <c r="F3086" s="2" t="s">
        <v>5050</v>
      </c>
      <c r="G3086" s="2">
        <v>22754</v>
      </c>
      <c r="H3086" s="2">
        <v>3</v>
      </c>
      <c r="I3086" s="2">
        <v>324</v>
      </c>
      <c r="J3086" s="2">
        <v>21416</v>
      </c>
      <c r="K3086" s="2">
        <v>16015</v>
      </c>
      <c r="L3086" s="2">
        <v>421</v>
      </c>
      <c r="M3086" s="2">
        <v>66</v>
      </c>
      <c r="N3086" s="2">
        <v>27</v>
      </c>
      <c r="O3086" s="2">
        <v>32</v>
      </c>
      <c r="P3086" s="2">
        <v>20</v>
      </c>
      <c r="Q3086" s="2">
        <v>279</v>
      </c>
      <c r="R3086" s="2">
        <v>19</v>
      </c>
      <c r="S3086" s="2" t="s">
        <v>31</v>
      </c>
      <c r="T3086" s="2">
        <f t="shared" si="336"/>
        <v>546</v>
      </c>
      <c r="U3086" s="4">
        <f t="shared" si="337"/>
        <v>3.4093037777083987E-2</v>
      </c>
      <c r="V3086" s="4">
        <f t="shared" si="338"/>
        <v>0.70383229322316954</v>
      </c>
      <c r="W3086">
        <f t="shared" si="339"/>
        <v>16</v>
      </c>
      <c r="X3086" t="str">
        <f t="shared" si="340"/>
        <v>Thursday</v>
      </c>
      <c r="Y3086" t="str">
        <f t="shared" si="341"/>
        <v>Aug</v>
      </c>
      <c r="Z3086" t="str">
        <f t="shared" si="342"/>
        <v>3-5</v>
      </c>
    </row>
    <row r="3087" spans="1:26" x14ac:dyDescent="0.25">
      <c r="A3087" s="2" t="s">
        <v>8133</v>
      </c>
      <c r="B3087" s="2" t="s">
        <v>5036</v>
      </c>
      <c r="C3087" s="1">
        <v>45883</v>
      </c>
      <c r="D3087" s="3">
        <v>0.72013888888888888</v>
      </c>
      <c r="E3087" s="2" t="s">
        <v>5037</v>
      </c>
      <c r="F3087" s="2" t="s">
        <v>5040</v>
      </c>
      <c r="G3087" s="2">
        <v>23025</v>
      </c>
      <c r="H3087" s="2">
        <v>4</v>
      </c>
      <c r="I3087" s="2">
        <v>341</v>
      </c>
      <c r="J3087" s="2">
        <v>25255</v>
      </c>
      <c r="K3087" s="2">
        <v>21743</v>
      </c>
      <c r="L3087" s="2">
        <v>1388</v>
      </c>
      <c r="M3087" s="2">
        <v>223</v>
      </c>
      <c r="N3087" s="2">
        <v>166</v>
      </c>
      <c r="O3087" s="2">
        <v>467</v>
      </c>
      <c r="P3087" s="2">
        <v>194</v>
      </c>
      <c r="Q3087" s="2">
        <v>262</v>
      </c>
      <c r="R3087" s="2">
        <v>49</v>
      </c>
      <c r="S3087" s="2" t="s">
        <v>31</v>
      </c>
      <c r="T3087" s="2">
        <f t="shared" si="336"/>
        <v>2244</v>
      </c>
      <c r="U3087" s="4">
        <f t="shared" si="337"/>
        <v>0.10320562939796717</v>
      </c>
      <c r="V3087" s="4">
        <f t="shared" si="338"/>
        <v>0.9443213897937025</v>
      </c>
      <c r="W3087">
        <f t="shared" si="339"/>
        <v>17</v>
      </c>
      <c r="X3087" t="str">
        <f t="shared" si="340"/>
        <v>Thursday</v>
      </c>
      <c r="Y3087" t="str">
        <f t="shared" si="341"/>
        <v>Aug</v>
      </c>
      <c r="Z3087" t="str">
        <f t="shared" si="342"/>
        <v>3-5</v>
      </c>
    </row>
    <row r="3088" spans="1:26" x14ac:dyDescent="0.25">
      <c r="A3088" s="2" t="s">
        <v>8134</v>
      </c>
      <c r="B3088" s="2" t="s">
        <v>5036</v>
      </c>
      <c r="C3088" s="1">
        <v>45884</v>
      </c>
      <c r="D3088" s="3">
        <v>0.2361111111111111</v>
      </c>
      <c r="E3088" s="2" t="s">
        <v>16</v>
      </c>
      <c r="F3088" s="2" t="s">
        <v>5048</v>
      </c>
      <c r="G3088" s="2">
        <v>23056</v>
      </c>
      <c r="H3088" s="2">
        <v>3</v>
      </c>
      <c r="I3088" s="2">
        <v>656</v>
      </c>
      <c r="J3088" s="2">
        <v>4664</v>
      </c>
      <c r="K3088" s="2">
        <v>3993</v>
      </c>
      <c r="L3088" s="2">
        <v>89</v>
      </c>
      <c r="M3088" s="2">
        <v>9</v>
      </c>
      <c r="N3088" s="2">
        <v>6</v>
      </c>
      <c r="O3088" s="2">
        <v>9</v>
      </c>
      <c r="P3088" s="2">
        <v>13</v>
      </c>
      <c r="Q3088" s="2">
        <v>92</v>
      </c>
      <c r="R3088" s="2">
        <v>7</v>
      </c>
      <c r="S3088" s="2" t="s">
        <v>31</v>
      </c>
      <c r="T3088" s="2">
        <f t="shared" si="336"/>
        <v>113</v>
      </c>
      <c r="U3088" s="4">
        <f t="shared" si="337"/>
        <v>2.8299524167292762E-2</v>
      </c>
      <c r="V3088" s="4">
        <f t="shared" si="338"/>
        <v>0.17318702290076335</v>
      </c>
      <c r="W3088">
        <f t="shared" si="339"/>
        <v>5</v>
      </c>
      <c r="X3088" t="str">
        <f t="shared" si="340"/>
        <v>Friday</v>
      </c>
      <c r="Y3088" t="str">
        <f t="shared" si="341"/>
        <v>Aug</v>
      </c>
      <c r="Z3088" t="str">
        <f t="shared" si="342"/>
        <v>3-5</v>
      </c>
    </row>
    <row r="3089" spans="1:26" x14ac:dyDescent="0.25">
      <c r="A3089" s="2" t="s">
        <v>8135</v>
      </c>
      <c r="B3089" s="2" t="s">
        <v>5036</v>
      </c>
      <c r="C3089" s="1">
        <v>45884</v>
      </c>
      <c r="D3089" s="3">
        <v>0.31666666666666665</v>
      </c>
      <c r="E3089" s="2" t="s">
        <v>16</v>
      </c>
      <c r="F3089" s="2" t="s">
        <v>5048</v>
      </c>
      <c r="G3089" s="2">
        <v>22794</v>
      </c>
      <c r="H3089" s="2">
        <v>2</v>
      </c>
      <c r="I3089" s="2">
        <v>676</v>
      </c>
      <c r="J3089" s="2">
        <v>5499</v>
      </c>
      <c r="K3089" s="2">
        <v>4693</v>
      </c>
      <c r="L3089" s="2">
        <v>94</v>
      </c>
      <c r="M3089" s="2">
        <v>11</v>
      </c>
      <c r="N3089" s="2">
        <v>8</v>
      </c>
      <c r="O3089" s="2">
        <v>8</v>
      </c>
      <c r="P3089" s="2">
        <v>16</v>
      </c>
      <c r="Q3089" s="2">
        <v>85</v>
      </c>
      <c r="R3089" s="2">
        <v>5</v>
      </c>
      <c r="S3089" s="2" t="s">
        <v>31</v>
      </c>
      <c r="T3089" s="2">
        <f t="shared" si="336"/>
        <v>121</v>
      </c>
      <c r="U3089" s="4">
        <f t="shared" si="337"/>
        <v>2.5783081184743234E-2</v>
      </c>
      <c r="V3089" s="4">
        <f t="shared" si="338"/>
        <v>0.20588751425813812</v>
      </c>
      <c r="W3089">
        <f t="shared" si="339"/>
        <v>7</v>
      </c>
      <c r="X3089" t="str">
        <f t="shared" si="340"/>
        <v>Friday</v>
      </c>
      <c r="Y3089" t="str">
        <f t="shared" si="341"/>
        <v>Aug</v>
      </c>
      <c r="Z3089" t="str">
        <f t="shared" si="342"/>
        <v>0-2</v>
      </c>
    </row>
    <row r="3090" spans="1:26" x14ac:dyDescent="0.25">
      <c r="A3090" s="2" t="s">
        <v>8136</v>
      </c>
      <c r="B3090" s="2" t="s">
        <v>5036</v>
      </c>
      <c r="C3090" s="1">
        <v>45884</v>
      </c>
      <c r="D3090" s="3">
        <v>0.37847222222222221</v>
      </c>
      <c r="E3090" s="2" t="s">
        <v>16</v>
      </c>
      <c r="F3090" s="2" t="s">
        <v>5042</v>
      </c>
      <c r="G3090" s="2">
        <v>22871</v>
      </c>
      <c r="H3090" s="2">
        <v>1</v>
      </c>
      <c r="I3090" s="2">
        <v>276</v>
      </c>
      <c r="J3090" s="2">
        <v>17465</v>
      </c>
      <c r="K3090" s="2">
        <v>12875</v>
      </c>
      <c r="L3090" s="2">
        <v>455</v>
      </c>
      <c r="M3090" s="2">
        <v>62</v>
      </c>
      <c r="N3090" s="2">
        <v>15</v>
      </c>
      <c r="O3090" s="2">
        <v>28</v>
      </c>
      <c r="P3090" s="2">
        <v>26</v>
      </c>
      <c r="Q3090" s="2">
        <v>256</v>
      </c>
      <c r="R3090" s="2">
        <v>12</v>
      </c>
      <c r="S3090" s="2" t="s">
        <v>31</v>
      </c>
      <c r="T3090" s="2">
        <f t="shared" si="336"/>
        <v>560</v>
      </c>
      <c r="U3090" s="4">
        <f t="shared" si="337"/>
        <v>4.3495145631067961E-2</v>
      </c>
      <c r="V3090" s="4">
        <f t="shared" si="338"/>
        <v>0.5629399676446154</v>
      </c>
      <c r="W3090">
        <f t="shared" si="339"/>
        <v>9</v>
      </c>
      <c r="X3090" t="str">
        <f t="shared" si="340"/>
        <v>Friday</v>
      </c>
      <c r="Y3090" t="str">
        <f t="shared" si="341"/>
        <v>Aug</v>
      </c>
      <c r="Z3090" t="str">
        <f t="shared" si="342"/>
        <v>0-2</v>
      </c>
    </row>
    <row r="3091" spans="1:26" x14ac:dyDescent="0.25">
      <c r="A3091" s="2" t="s">
        <v>8137</v>
      </c>
      <c r="B3091" s="2" t="s">
        <v>5036</v>
      </c>
      <c r="C3091" s="1">
        <v>45884</v>
      </c>
      <c r="D3091" s="3">
        <v>0.39305555555555555</v>
      </c>
      <c r="E3091" s="2" t="s">
        <v>16</v>
      </c>
      <c r="F3091" s="2" t="s">
        <v>5042</v>
      </c>
      <c r="G3091" s="2">
        <v>22803</v>
      </c>
      <c r="H3091" s="2">
        <v>5</v>
      </c>
      <c r="I3091" s="2">
        <v>677</v>
      </c>
      <c r="J3091" s="2">
        <v>8528</v>
      </c>
      <c r="K3091" s="2">
        <v>7840</v>
      </c>
      <c r="L3091" s="2">
        <v>320</v>
      </c>
      <c r="M3091" s="2">
        <v>36</v>
      </c>
      <c r="N3091" s="2">
        <v>17</v>
      </c>
      <c r="O3091" s="2">
        <v>28</v>
      </c>
      <c r="P3091" s="2">
        <v>13</v>
      </c>
      <c r="Q3091" s="2">
        <v>103</v>
      </c>
      <c r="R3091" s="2">
        <v>17</v>
      </c>
      <c r="S3091" s="2" t="s">
        <v>31</v>
      </c>
      <c r="T3091" s="2">
        <f t="shared" si="336"/>
        <v>401</v>
      </c>
      <c r="U3091" s="4">
        <f t="shared" si="337"/>
        <v>5.1147959183673472E-2</v>
      </c>
      <c r="V3091" s="4">
        <f t="shared" si="338"/>
        <v>0.34381441038459853</v>
      </c>
      <c r="W3091">
        <f t="shared" si="339"/>
        <v>9</v>
      </c>
      <c r="X3091" t="str">
        <f t="shared" si="340"/>
        <v>Friday</v>
      </c>
      <c r="Y3091" t="str">
        <f t="shared" si="341"/>
        <v>Aug</v>
      </c>
      <c r="Z3091" t="str">
        <f t="shared" si="342"/>
        <v>3-5</v>
      </c>
    </row>
    <row r="3092" spans="1:26" x14ac:dyDescent="0.25">
      <c r="A3092" s="2" t="s">
        <v>8138</v>
      </c>
      <c r="B3092" s="2" t="s">
        <v>5036</v>
      </c>
      <c r="C3092" s="1">
        <v>45884</v>
      </c>
      <c r="D3092" s="3">
        <v>0.41249999999999998</v>
      </c>
      <c r="E3092" s="2" t="s">
        <v>5046</v>
      </c>
      <c r="F3092" s="2" t="s">
        <v>5050</v>
      </c>
      <c r="G3092" s="2">
        <v>23182</v>
      </c>
      <c r="H3092" s="2">
        <v>3</v>
      </c>
      <c r="I3092" s="2">
        <v>408</v>
      </c>
      <c r="J3092" s="2">
        <v>4623</v>
      </c>
      <c r="K3092" s="2">
        <v>3962</v>
      </c>
      <c r="L3092" s="2">
        <v>74</v>
      </c>
      <c r="M3092" s="2">
        <v>7</v>
      </c>
      <c r="N3092" s="2">
        <v>7</v>
      </c>
      <c r="O3092" s="2">
        <v>13</v>
      </c>
      <c r="P3092" s="2">
        <v>21</v>
      </c>
      <c r="Q3092" s="2">
        <v>73</v>
      </c>
      <c r="R3092" s="2">
        <v>5</v>
      </c>
      <c r="S3092" s="2" t="s">
        <v>31</v>
      </c>
      <c r="T3092" s="2">
        <f t="shared" si="336"/>
        <v>101</v>
      </c>
      <c r="U3092" s="4">
        <f t="shared" si="337"/>
        <v>2.5492175668854113E-2</v>
      </c>
      <c r="V3092" s="4">
        <f t="shared" si="338"/>
        <v>0.17090846346303165</v>
      </c>
      <c r="W3092">
        <f t="shared" si="339"/>
        <v>9</v>
      </c>
      <c r="X3092" t="str">
        <f t="shared" si="340"/>
        <v>Friday</v>
      </c>
      <c r="Y3092" t="str">
        <f t="shared" si="341"/>
        <v>Aug</v>
      </c>
      <c r="Z3092" t="str">
        <f t="shared" si="342"/>
        <v>3-5</v>
      </c>
    </row>
    <row r="3093" spans="1:26" x14ac:dyDescent="0.25">
      <c r="A3093" s="2" t="s">
        <v>8139</v>
      </c>
      <c r="B3093" s="2" t="s">
        <v>5036</v>
      </c>
      <c r="C3093" s="1">
        <v>45884</v>
      </c>
      <c r="D3093" s="3">
        <v>0.4375</v>
      </c>
      <c r="E3093" s="2" t="s">
        <v>5044</v>
      </c>
      <c r="F3093" s="2" t="s">
        <v>5048</v>
      </c>
      <c r="G3093" s="2">
        <v>22943</v>
      </c>
      <c r="H3093" s="2">
        <v>4</v>
      </c>
      <c r="I3093" s="2">
        <v>291</v>
      </c>
      <c r="J3093" s="2">
        <v>9685</v>
      </c>
      <c r="K3093" s="2">
        <v>7717</v>
      </c>
      <c r="L3093" s="2">
        <v>248</v>
      </c>
      <c r="M3093" s="2">
        <v>34</v>
      </c>
      <c r="N3093" s="2">
        <v>17</v>
      </c>
      <c r="O3093" s="2">
        <v>22</v>
      </c>
      <c r="P3093" s="2">
        <v>12</v>
      </c>
      <c r="Q3093" s="2">
        <v>85</v>
      </c>
      <c r="R3093" s="2">
        <v>10</v>
      </c>
      <c r="S3093" s="2" t="s">
        <v>31</v>
      </c>
      <c r="T3093" s="2">
        <f t="shared" si="336"/>
        <v>321</v>
      </c>
      <c r="U3093" s="4">
        <f t="shared" si="337"/>
        <v>4.1596475314241287E-2</v>
      </c>
      <c r="V3093" s="4">
        <f t="shared" si="338"/>
        <v>0.33635531534672886</v>
      </c>
      <c r="W3093">
        <f t="shared" si="339"/>
        <v>10</v>
      </c>
      <c r="X3093" t="str">
        <f t="shared" si="340"/>
        <v>Friday</v>
      </c>
      <c r="Y3093" t="str">
        <f t="shared" si="341"/>
        <v>Aug</v>
      </c>
      <c r="Z3093" t="str">
        <f t="shared" si="342"/>
        <v>3-5</v>
      </c>
    </row>
    <row r="3094" spans="1:26" x14ac:dyDescent="0.25">
      <c r="A3094" s="2" t="s">
        <v>8140</v>
      </c>
      <c r="B3094" s="2" t="s">
        <v>5036</v>
      </c>
      <c r="C3094" s="1">
        <v>45884</v>
      </c>
      <c r="D3094" s="3">
        <v>0.47847222222222224</v>
      </c>
      <c r="E3094" s="2" t="s">
        <v>5046</v>
      </c>
      <c r="F3094" s="2" t="s">
        <v>5042</v>
      </c>
      <c r="G3094" s="2">
        <v>22923</v>
      </c>
      <c r="H3094" s="2">
        <v>4</v>
      </c>
      <c r="I3094" s="2">
        <v>209</v>
      </c>
      <c r="J3094" s="2">
        <v>10956</v>
      </c>
      <c r="K3094" s="2">
        <v>8496</v>
      </c>
      <c r="L3094" s="2">
        <v>133</v>
      </c>
      <c r="M3094" s="2">
        <v>15</v>
      </c>
      <c r="N3094" s="2">
        <v>14</v>
      </c>
      <c r="O3094" s="2">
        <v>28</v>
      </c>
      <c r="P3094" s="2">
        <v>137</v>
      </c>
      <c r="Q3094" s="2">
        <v>88</v>
      </c>
      <c r="R3094" s="2">
        <v>4</v>
      </c>
      <c r="S3094" s="2" t="s">
        <v>31</v>
      </c>
      <c r="T3094" s="2">
        <f t="shared" si="336"/>
        <v>190</v>
      </c>
      <c r="U3094" s="4">
        <f t="shared" si="337"/>
        <v>2.2363465160075331E-2</v>
      </c>
      <c r="V3094" s="4">
        <f t="shared" si="338"/>
        <v>0.37063211621515507</v>
      </c>
      <c r="W3094">
        <f t="shared" si="339"/>
        <v>11</v>
      </c>
      <c r="X3094" t="str">
        <f t="shared" si="340"/>
        <v>Friday</v>
      </c>
      <c r="Y3094" t="str">
        <f t="shared" si="341"/>
        <v>Aug</v>
      </c>
      <c r="Z3094" t="str">
        <f t="shared" si="342"/>
        <v>3-5</v>
      </c>
    </row>
    <row r="3095" spans="1:26" x14ac:dyDescent="0.25">
      <c r="A3095" s="2" t="s">
        <v>8141</v>
      </c>
      <c r="B3095" s="2" t="s">
        <v>5036</v>
      </c>
      <c r="C3095" s="1">
        <v>45884</v>
      </c>
      <c r="D3095" s="3">
        <v>0.50763888888888886</v>
      </c>
      <c r="E3095" s="2" t="s">
        <v>16</v>
      </c>
      <c r="F3095" s="2" t="s">
        <v>5069</v>
      </c>
      <c r="G3095" s="2">
        <v>22907</v>
      </c>
      <c r="H3095" s="2">
        <v>2</v>
      </c>
      <c r="I3095" s="2">
        <v>333</v>
      </c>
      <c r="J3095" s="2">
        <v>10703</v>
      </c>
      <c r="K3095" s="2">
        <v>8503</v>
      </c>
      <c r="L3095" s="2">
        <v>200</v>
      </c>
      <c r="M3095" s="2">
        <v>28</v>
      </c>
      <c r="N3095" s="2">
        <v>12</v>
      </c>
      <c r="O3095" s="2">
        <v>21</v>
      </c>
      <c r="P3095" s="2">
        <v>42</v>
      </c>
      <c r="Q3095" s="2">
        <v>90</v>
      </c>
      <c r="R3095" s="2">
        <v>22</v>
      </c>
      <c r="S3095" s="2" t="s">
        <v>31</v>
      </c>
      <c r="T3095" s="2">
        <f t="shared" si="336"/>
        <v>261</v>
      </c>
      <c r="U3095" s="4">
        <f t="shared" si="337"/>
        <v>3.0695048806303658E-2</v>
      </c>
      <c r="V3095" s="4">
        <f t="shared" si="338"/>
        <v>0.37119657746540358</v>
      </c>
      <c r="W3095">
        <f t="shared" si="339"/>
        <v>12</v>
      </c>
      <c r="X3095" t="str">
        <f t="shared" si="340"/>
        <v>Friday</v>
      </c>
      <c r="Y3095" t="str">
        <f t="shared" si="341"/>
        <v>Aug</v>
      </c>
      <c r="Z3095" t="str">
        <f t="shared" si="342"/>
        <v>0-2</v>
      </c>
    </row>
    <row r="3096" spans="1:26" x14ac:dyDescent="0.25">
      <c r="A3096" s="2" t="s">
        <v>8142</v>
      </c>
      <c r="B3096" s="2" t="s">
        <v>5036</v>
      </c>
      <c r="C3096" s="1">
        <v>45884</v>
      </c>
      <c r="D3096" s="3">
        <v>0.55902777777777779</v>
      </c>
      <c r="E3096" s="2" t="s">
        <v>5037</v>
      </c>
      <c r="F3096" s="2" t="s">
        <v>5069</v>
      </c>
      <c r="G3096" s="2">
        <v>23026</v>
      </c>
      <c r="H3096" s="2">
        <v>3</v>
      </c>
      <c r="I3096" s="2">
        <v>657</v>
      </c>
      <c r="J3096" s="2">
        <v>14551</v>
      </c>
      <c r="K3096" s="2">
        <v>10789</v>
      </c>
      <c r="L3096" s="2">
        <v>448</v>
      </c>
      <c r="M3096" s="2">
        <v>61</v>
      </c>
      <c r="N3096" s="2">
        <v>43</v>
      </c>
      <c r="O3096" s="2">
        <v>101</v>
      </c>
      <c r="P3096" s="2">
        <v>75</v>
      </c>
      <c r="Q3096" s="2">
        <v>364</v>
      </c>
      <c r="R3096" s="2">
        <v>38</v>
      </c>
      <c r="S3096" s="2" t="s">
        <v>31</v>
      </c>
      <c r="T3096" s="2">
        <f t="shared" si="336"/>
        <v>653</v>
      </c>
      <c r="U3096" s="4">
        <f t="shared" si="337"/>
        <v>6.0524608397441837E-2</v>
      </c>
      <c r="V3096" s="4">
        <f t="shared" si="338"/>
        <v>0.46855728307131067</v>
      </c>
      <c r="W3096">
        <f t="shared" si="339"/>
        <v>13</v>
      </c>
      <c r="X3096" t="str">
        <f t="shared" si="340"/>
        <v>Friday</v>
      </c>
      <c r="Y3096" t="str">
        <f t="shared" si="341"/>
        <v>Aug</v>
      </c>
      <c r="Z3096" t="str">
        <f t="shared" si="342"/>
        <v>3-5</v>
      </c>
    </row>
    <row r="3097" spans="1:26" x14ac:dyDescent="0.25">
      <c r="A3097" s="2" t="s">
        <v>8143</v>
      </c>
      <c r="B3097" s="2" t="s">
        <v>5036</v>
      </c>
      <c r="C3097" s="1">
        <v>45884</v>
      </c>
      <c r="D3097" s="3">
        <v>0.5854166666666667</v>
      </c>
      <c r="E3097" s="2" t="s">
        <v>5037</v>
      </c>
      <c r="F3097" s="2" t="s">
        <v>5038</v>
      </c>
      <c r="G3097" s="2">
        <v>22863</v>
      </c>
      <c r="H3097" s="2">
        <v>4</v>
      </c>
      <c r="I3097" s="2">
        <v>610</v>
      </c>
      <c r="J3097" s="2">
        <v>11226</v>
      </c>
      <c r="K3097" s="2">
        <v>10278</v>
      </c>
      <c r="L3097" s="2">
        <v>371</v>
      </c>
      <c r="M3097" s="2">
        <v>49</v>
      </c>
      <c r="N3097" s="2">
        <v>43</v>
      </c>
      <c r="O3097" s="2">
        <v>103</v>
      </c>
      <c r="P3097" s="2">
        <v>49</v>
      </c>
      <c r="Q3097" s="2">
        <v>141</v>
      </c>
      <c r="R3097" s="2">
        <v>33</v>
      </c>
      <c r="S3097" s="2" t="s">
        <v>31</v>
      </c>
      <c r="T3097" s="2">
        <f t="shared" si="336"/>
        <v>566</v>
      </c>
      <c r="U3097" s="4">
        <f t="shared" si="337"/>
        <v>5.5069079587468379E-2</v>
      </c>
      <c r="V3097" s="4">
        <f t="shared" si="338"/>
        <v>0.44954730350347721</v>
      </c>
      <c r="W3097">
        <f t="shared" si="339"/>
        <v>14</v>
      </c>
      <c r="X3097" t="str">
        <f t="shared" si="340"/>
        <v>Friday</v>
      </c>
      <c r="Y3097" t="str">
        <f t="shared" si="341"/>
        <v>Aug</v>
      </c>
      <c r="Z3097" t="str">
        <f t="shared" si="342"/>
        <v>3-5</v>
      </c>
    </row>
    <row r="3098" spans="1:26" x14ac:dyDescent="0.25">
      <c r="A3098" s="2" t="s">
        <v>8144</v>
      </c>
      <c r="B3098" s="2" t="s">
        <v>5036</v>
      </c>
      <c r="C3098" s="1">
        <v>45884</v>
      </c>
      <c r="D3098" s="3">
        <v>0.58958333333333335</v>
      </c>
      <c r="E3098" s="2" t="s">
        <v>5046</v>
      </c>
      <c r="F3098" s="2" t="s">
        <v>5038</v>
      </c>
      <c r="G3098" s="2">
        <v>23059</v>
      </c>
      <c r="H3098" s="2">
        <v>3</v>
      </c>
      <c r="I3098" s="2">
        <v>203</v>
      </c>
      <c r="J3098" s="2">
        <v>6928</v>
      </c>
      <c r="K3098" s="2">
        <v>5301</v>
      </c>
      <c r="L3098" s="2">
        <v>34</v>
      </c>
      <c r="M3098" s="2">
        <v>4</v>
      </c>
      <c r="N3098" s="2">
        <v>3</v>
      </c>
      <c r="O3098" s="2">
        <v>9</v>
      </c>
      <c r="P3098" s="2">
        <v>238</v>
      </c>
      <c r="Q3098" s="2">
        <v>92</v>
      </c>
      <c r="R3098" s="2">
        <v>2</v>
      </c>
      <c r="S3098" s="2" t="s">
        <v>28</v>
      </c>
      <c r="T3098" s="2">
        <f t="shared" si="336"/>
        <v>50</v>
      </c>
      <c r="U3098" s="4">
        <f t="shared" si="337"/>
        <v>9.4321826070552731E-3</v>
      </c>
      <c r="V3098" s="4">
        <f t="shared" si="338"/>
        <v>0.22988854677132572</v>
      </c>
      <c r="W3098">
        <f t="shared" si="339"/>
        <v>14</v>
      </c>
      <c r="X3098" t="str">
        <f t="shared" si="340"/>
        <v>Friday</v>
      </c>
      <c r="Y3098" t="str">
        <f t="shared" si="341"/>
        <v>Aug</v>
      </c>
      <c r="Z3098" t="str">
        <f t="shared" si="342"/>
        <v>3-5</v>
      </c>
    </row>
    <row r="3099" spans="1:26" x14ac:dyDescent="0.25">
      <c r="A3099" s="2" t="s">
        <v>8145</v>
      </c>
      <c r="B3099" s="2" t="s">
        <v>5036</v>
      </c>
      <c r="C3099" s="1">
        <v>45884</v>
      </c>
      <c r="D3099" s="3">
        <v>0.60555555555555551</v>
      </c>
      <c r="E3099" s="2" t="s">
        <v>5058</v>
      </c>
      <c r="F3099" s="2" t="s">
        <v>5042</v>
      </c>
      <c r="G3099" s="2">
        <v>22923</v>
      </c>
      <c r="H3099" s="2">
        <v>3</v>
      </c>
      <c r="I3099" s="2">
        <v>161</v>
      </c>
      <c r="J3099" s="2">
        <v>14328</v>
      </c>
      <c r="K3099" s="2">
        <v>9969</v>
      </c>
      <c r="L3099" s="2">
        <v>279</v>
      </c>
      <c r="M3099" s="2">
        <v>155</v>
      </c>
      <c r="N3099" s="2">
        <v>22</v>
      </c>
      <c r="O3099" s="2">
        <v>31</v>
      </c>
      <c r="P3099" s="2">
        <v>5</v>
      </c>
      <c r="Q3099" s="2">
        <v>218</v>
      </c>
      <c r="R3099" s="2">
        <v>8</v>
      </c>
      <c r="S3099" s="2" t="s">
        <v>31</v>
      </c>
      <c r="T3099" s="2">
        <f t="shared" si="336"/>
        <v>487</v>
      </c>
      <c r="U3099" s="4">
        <f t="shared" si="337"/>
        <v>4.8851439462333231E-2</v>
      </c>
      <c r="V3099" s="4">
        <f t="shared" si="338"/>
        <v>0.43489072110980237</v>
      </c>
      <c r="W3099">
        <f t="shared" si="339"/>
        <v>14</v>
      </c>
      <c r="X3099" t="str">
        <f t="shared" si="340"/>
        <v>Friday</v>
      </c>
      <c r="Y3099" t="str">
        <f t="shared" si="341"/>
        <v>Aug</v>
      </c>
      <c r="Z3099" t="str">
        <f t="shared" si="342"/>
        <v>3-5</v>
      </c>
    </row>
    <row r="3100" spans="1:26" x14ac:dyDescent="0.25">
      <c r="A3100" s="2" t="s">
        <v>8146</v>
      </c>
      <c r="B3100" s="2" t="s">
        <v>5036</v>
      </c>
      <c r="C3100" s="1">
        <v>45884</v>
      </c>
      <c r="D3100" s="3">
        <v>0.61805555555555558</v>
      </c>
      <c r="E3100" s="2" t="s">
        <v>5058</v>
      </c>
      <c r="F3100" s="2" t="s">
        <v>5042</v>
      </c>
      <c r="G3100" s="2">
        <v>22976</v>
      </c>
      <c r="H3100" s="2">
        <v>4</v>
      </c>
      <c r="I3100" s="2">
        <v>156</v>
      </c>
      <c r="J3100" s="2">
        <v>54727</v>
      </c>
      <c r="K3100" s="2">
        <v>38100</v>
      </c>
      <c r="L3100" s="2">
        <v>1565</v>
      </c>
      <c r="M3100" s="2">
        <v>626</v>
      </c>
      <c r="N3100" s="2">
        <v>102</v>
      </c>
      <c r="O3100" s="2">
        <v>126</v>
      </c>
      <c r="P3100" s="2">
        <v>41</v>
      </c>
      <c r="Q3100" s="2">
        <v>977</v>
      </c>
      <c r="R3100" s="2">
        <v>58</v>
      </c>
      <c r="S3100" s="2" t="s">
        <v>31</v>
      </c>
      <c r="T3100" s="2">
        <f t="shared" si="336"/>
        <v>2419</v>
      </c>
      <c r="U3100" s="4">
        <f t="shared" si="337"/>
        <v>6.3490813648293967E-2</v>
      </c>
      <c r="V3100" s="4">
        <f t="shared" si="338"/>
        <v>1.6582520891364902</v>
      </c>
      <c r="W3100">
        <f t="shared" si="339"/>
        <v>14</v>
      </c>
      <c r="X3100" t="str">
        <f t="shared" si="340"/>
        <v>Friday</v>
      </c>
      <c r="Y3100" t="str">
        <f t="shared" si="341"/>
        <v>Aug</v>
      </c>
      <c r="Z3100" t="str">
        <f t="shared" si="342"/>
        <v>3-5</v>
      </c>
    </row>
    <row r="3101" spans="1:26" x14ac:dyDescent="0.25">
      <c r="A3101" s="2" t="s">
        <v>8147</v>
      </c>
      <c r="B3101" s="2" t="s">
        <v>5036</v>
      </c>
      <c r="C3101" s="1">
        <v>45884</v>
      </c>
      <c r="D3101" s="3">
        <v>0.64652777777777781</v>
      </c>
      <c r="E3101" s="2" t="s">
        <v>16</v>
      </c>
      <c r="F3101" s="2" t="s">
        <v>5052</v>
      </c>
      <c r="G3101" s="2">
        <v>23047</v>
      </c>
      <c r="H3101" s="2">
        <v>3</v>
      </c>
      <c r="I3101" s="2">
        <v>397</v>
      </c>
      <c r="J3101" s="2">
        <v>4611</v>
      </c>
      <c r="K3101" s="2">
        <v>3776</v>
      </c>
      <c r="L3101" s="2">
        <v>88</v>
      </c>
      <c r="M3101" s="2">
        <v>11</v>
      </c>
      <c r="N3101" s="2">
        <v>6</v>
      </c>
      <c r="O3101" s="2">
        <v>6</v>
      </c>
      <c r="P3101" s="2">
        <v>16</v>
      </c>
      <c r="Q3101" s="2">
        <v>42</v>
      </c>
      <c r="R3101" s="2">
        <v>10</v>
      </c>
      <c r="S3101" s="2" t="s">
        <v>31</v>
      </c>
      <c r="T3101" s="2">
        <f t="shared" si="336"/>
        <v>111</v>
      </c>
      <c r="U3101" s="4">
        <f t="shared" si="337"/>
        <v>2.9396186440677968E-2</v>
      </c>
      <c r="V3101" s="4">
        <f t="shared" si="338"/>
        <v>0.16383911138109081</v>
      </c>
      <c r="W3101">
        <f t="shared" si="339"/>
        <v>15</v>
      </c>
      <c r="X3101" t="str">
        <f t="shared" si="340"/>
        <v>Friday</v>
      </c>
      <c r="Y3101" t="str">
        <f t="shared" si="341"/>
        <v>Aug</v>
      </c>
      <c r="Z3101" t="str">
        <f t="shared" si="342"/>
        <v>3-5</v>
      </c>
    </row>
    <row r="3102" spans="1:26" x14ac:dyDescent="0.25">
      <c r="A3102" s="2" t="s">
        <v>8148</v>
      </c>
      <c r="B3102" s="2" t="s">
        <v>5036</v>
      </c>
      <c r="C3102" s="1">
        <v>45884</v>
      </c>
      <c r="D3102" s="3">
        <v>0.65347222222222223</v>
      </c>
      <c r="E3102" s="2" t="s">
        <v>16</v>
      </c>
      <c r="F3102" s="2" t="s">
        <v>5050</v>
      </c>
      <c r="G3102" s="2">
        <v>22947</v>
      </c>
      <c r="H3102" s="2">
        <v>6</v>
      </c>
      <c r="I3102" s="2">
        <v>580</v>
      </c>
      <c r="J3102" s="2">
        <v>7847</v>
      </c>
      <c r="K3102" s="2">
        <v>6793</v>
      </c>
      <c r="L3102" s="2">
        <v>265</v>
      </c>
      <c r="M3102" s="2">
        <v>33</v>
      </c>
      <c r="N3102" s="2">
        <v>17</v>
      </c>
      <c r="O3102" s="2">
        <v>24</v>
      </c>
      <c r="P3102" s="2">
        <v>18</v>
      </c>
      <c r="Q3102" s="2">
        <v>195</v>
      </c>
      <c r="R3102" s="2">
        <v>7</v>
      </c>
      <c r="S3102" s="2" t="s">
        <v>31</v>
      </c>
      <c r="T3102" s="2">
        <f t="shared" si="336"/>
        <v>339</v>
      </c>
      <c r="U3102" s="4">
        <f t="shared" si="337"/>
        <v>4.9904313263653764E-2</v>
      </c>
      <c r="V3102" s="4">
        <f t="shared" si="338"/>
        <v>0.29602998213274068</v>
      </c>
      <c r="W3102">
        <f t="shared" si="339"/>
        <v>15</v>
      </c>
      <c r="X3102" t="str">
        <f t="shared" si="340"/>
        <v>Friday</v>
      </c>
      <c r="Y3102" t="str">
        <f t="shared" si="341"/>
        <v>Aug</v>
      </c>
      <c r="Z3102" t="str">
        <f t="shared" si="342"/>
        <v>6-10</v>
      </c>
    </row>
    <row r="3103" spans="1:26" x14ac:dyDescent="0.25">
      <c r="A3103" s="2" t="s">
        <v>8149</v>
      </c>
      <c r="B3103" s="2" t="s">
        <v>5036</v>
      </c>
      <c r="C3103" s="1">
        <v>45884</v>
      </c>
      <c r="D3103" s="3">
        <v>0.66180555555555554</v>
      </c>
      <c r="E3103" s="2" t="s">
        <v>5037</v>
      </c>
      <c r="F3103" s="2" t="s">
        <v>5042</v>
      </c>
      <c r="G3103" s="2">
        <v>23053</v>
      </c>
      <c r="H3103" s="2">
        <v>2</v>
      </c>
      <c r="I3103" s="2">
        <v>361</v>
      </c>
      <c r="J3103" s="2">
        <v>11538</v>
      </c>
      <c r="K3103" s="2">
        <v>9405</v>
      </c>
      <c r="L3103" s="2">
        <v>333</v>
      </c>
      <c r="M3103" s="2">
        <v>30</v>
      </c>
      <c r="N3103" s="2">
        <v>24</v>
      </c>
      <c r="O3103" s="2">
        <v>52</v>
      </c>
      <c r="P3103" s="2">
        <v>31</v>
      </c>
      <c r="Q3103" s="2">
        <v>327</v>
      </c>
      <c r="R3103" s="2">
        <v>35</v>
      </c>
      <c r="S3103" s="2" t="s">
        <v>31</v>
      </c>
      <c r="T3103" s="2">
        <f t="shared" si="336"/>
        <v>439</v>
      </c>
      <c r="U3103" s="4">
        <f t="shared" si="337"/>
        <v>4.6677299308878255E-2</v>
      </c>
      <c r="V3103" s="4">
        <f t="shared" si="338"/>
        <v>0.40797293193944389</v>
      </c>
      <c r="W3103">
        <f t="shared" si="339"/>
        <v>15</v>
      </c>
      <c r="X3103" t="str">
        <f t="shared" si="340"/>
        <v>Friday</v>
      </c>
      <c r="Y3103" t="str">
        <f t="shared" si="341"/>
        <v>Aug</v>
      </c>
      <c r="Z3103" t="str">
        <f t="shared" si="342"/>
        <v>0-2</v>
      </c>
    </row>
    <row r="3104" spans="1:26" x14ac:dyDescent="0.25">
      <c r="A3104" s="2" t="s">
        <v>8150</v>
      </c>
      <c r="B3104" s="2" t="s">
        <v>5036</v>
      </c>
      <c r="C3104" s="1">
        <v>45884</v>
      </c>
      <c r="D3104" s="3">
        <v>0.6875</v>
      </c>
      <c r="E3104" s="2" t="s">
        <v>5054</v>
      </c>
      <c r="F3104" s="2" t="s">
        <v>5069</v>
      </c>
      <c r="G3104" s="2">
        <v>23007</v>
      </c>
      <c r="H3104" s="2">
        <v>3</v>
      </c>
      <c r="I3104" s="2">
        <v>886</v>
      </c>
      <c r="J3104" s="2">
        <v>11141</v>
      </c>
      <c r="K3104" s="2">
        <v>8047</v>
      </c>
      <c r="L3104" s="2">
        <v>327</v>
      </c>
      <c r="M3104" s="2">
        <v>66</v>
      </c>
      <c r="N3104" s="2">
        <v>30</v>
      </c>
      <c r="O3104" s="2">
        <v>30</v>
      </c>
      <c r="P3104" s="2">
        <v>25</v>
      </c>
      <c r="Q3104" s="2">
        <v>89</v>
      </c>
      <c r="R3104" s="2">
        <v>20</v>
      </c>
      <c r="S3104" s="2" t="s">
        <v>31</v>
      </c>
      <c r="T3104" s="2">
        <f t="shared" si="336"/>
        <v>453</v>
      </c>
      <c r="U3104" s="4">
        <f t="shared" si="337"/>
        <v>5.6294271156952902E-2</v>
      </c>
      <c r="V3104" s="4">
        <f t="shared" si="338"/>
        <v>0.34976311557352108</v>
      </c>
      <c r="W3104">
        <f t="shared" si="339"/>
        <v>16</v>
      </c>
      <c r="X3104" t="str">
        <f t="shared" si="340"/>
        <v>Friday</v>
      </c>
      <c r="Y3104" t="str">
        <f t="shared" si="341"/>
        <v>Aug</v>
      </c>
      <c r="Z3104" t="str">
        <f t="shared" si="342"/>
        <v>3-5</v>
      </c>
    </row>
    <row r="3105" spans="1:26" x14ac:dyDescent="0.25">
      <c r="A3105" s="2" t="s">
        <v>8151</v>
      </c>
      <c r="B3105" s="2" t="s">
        <v>5036</v>
      </c>
      <c r="C3105" s="1">
        <v>45884</v>
      </c>
      <c r="D3105" s="3">
        <v>0.7583333333333333</v>
      </c>
      <c r="E3105" s="2" t="s">
        <v>5044</v>
      </c>
      <c r="F3105" s="2" t="s">
        <v>5050</v>
      </c>
      <c r="G3105" s="2">
        <v>22965</v>
      </c>
      <c r="H3105" s="2">
        <v>4</v>
      </c>
      <c r="I3105" s="2">
        <v>193</v>
      </c>
      <c r="J3105" s="2">
        <v>11445</v>
      </c>
      <c r="K3105" s="2">
        <v>9080</v>
      </c>
      <c r="L3105" s="2">
        <v>442</v>
      </c>
      <c r="M3105" s="2">
        <v>44</v>
      </c>
      <c r="N3105" s="2">
        <v>38</v>
      </c>
      <c r="O3105" s="2">
        <v>39</v>
      </c>
      <c r="P3105" s="2">
        <v>24</v>
      </c>
      <c r="Q3105" s="2">
        <v>207</v>
      </c>
      <c r="R3105" s="2">
        <v>27</v>
      </c>
      <c r="S3105" s="2" t="s">
        <v>31</v>
      </c>
      <c r="T3105" s="2">
        <f t="shared" si="336"/>
        <v>563</v>
      </c>
      <c r="U3105" s="4">
        <f t="shared" si="337"/>
        <v>6.2004405286343614E-2</v>
      </c>
      <c r="V3105" s="4">
        <f t="shared" si="338"/>
        <v>0.39538428042673635</v>
      </c>
      <c r="W3105">
        <f t="shared" si="339"/>
        <v>18</v>
      </c>
      <c r="X3105" t="str">
        <f t="shared" si="340"/>
        <v>Friday</v>
      </c>
      <c r="Y3105" t="str">
        <f t="shared" si="341"/>
        <v>Aug</v>
      </c>
      <c r="Z3105" t="str">
        <f t="shared" si="342"/>
        <v>3-5</v>
      </c>
    </row>
    <row r="3106" spans="1:26" x14ac:dyDescent="0.25">
      <c r="A3106" s="2" t="s">
        <v>8152</v>
      </c>
      <c r="B3106" s="2" t="s">
        <v>5036</v>
      </c>
      <c r="C3106" s="1">
        <v>45884</v>
      </c>
      <c r="D3106" s="3">
        <v>0.8305555555555556</v>
      </c>
      <c r="E3106" s="2" t="s">
        <v>16</v>
      </c>
      <c r="F3106" s="2" t="s">
        <v>5050</v>
      </c>
      <c r="G3106" s="2">
        <v>23035</v>
      </c>
      <c r="H3106" s="2">
        <v>6</v>
      </c>
      <c r="I3106" s="2">
        <v>364</v>
      </c>
      <c r="J3106" s="2">
        <v>5287</v>
      </c>
      <c r="K3106" s="2">
        <v>4855</v>
      </c>
      <c r="L3106" s="2">
        <v>179</v>
      </c>
      <c r="M3106" s="2">
        <v>24</v>
      </c>
      <c r="N3106" s="2">
        <v>13</v>
      </c>
      <c r="O3106" s="2">
        <v>16</v>
      </c>
      <c r="P3106" s="2">
        <v>11</v>
      </c>
      <c r="Q3106" s="2">
        <v>87</v>
      </c>
      <c r="R3106" s="2">
        <v>4</v>
      </c>
      <c r="S3106" s="2" t="s">
        <v>31</v>
      </c>
      <c r="T3106" s="2">
        <f t="shared" si="336"/>
        <v>232</v>
      </c>
      <c r="U3106" s="4">
        <f t="shared" si="337"/>
        <v>4.7785787847579815E-2</v>
      </c>
      <c r="V3106" s="4">
        <f t="shared" si="338"/>
        <v>0.21076622530931191</v>
      </c>
      <c r="W3106">
        <f t="shared" si="339"/>
        <v>19</v>
      </c>
      <c r="X3106" t="str">
        <f t="shared" si="340"/>
        <v>Friday</v>
      </c>
      <c r="Y3106" t="str">
        <f t="shared" si="341"/>
        <v>Aug</v>
      </c>
      <c r="Z3106" t="str">
        <f t="shared" si="342"/>
        <v>6-10</v>
      </c>
    </row>
    <row r="3107" spans="1:26" x14ac:dyDescent="0.25">
      <c r="A3107" s="2" t="s">
        <v>8153</v>
      </c>
      <c r="B3107" s="2" t="s">
        <v>5036</v>
      </c>
      <c r="C3107" s="1">
        <v>45884</v>
      </c>
      <c r="D3107" s="3">
        <v>0.83472222222222225</v>
      </c>
      <c r="E3107" s="2" t="s">
        <v>5058</v>
      </c>
      <c r="F3107" s="2" t="s">
        <v>5048</v>
      </c>
      <c r="G3107" s="2">
        <v>22747</v>
      </c>
      <c r="H3107" s="2">
        <v>4</v>
      </c>
      <c r="I3107" s="2">
        <v>125</v>
      </c>
      <c r="J3107" s="2">
        <v>23014</v>
      </c>
      <c r="K3107" s="2">
        <v>18285</v>
      </c>
      <c r="L3107" s="2">
        <v>348</v>
      </c>
      <c r="M3107" s="2">
        <v>260</v>
      </c>
      <c r="N3107" s="2">
        <v>27</v>
      </c>
      <c r="O3107" s="2">
        <v>53</v>
      </c>
      <c r="P3107" s="2">
        <v>13</v>
      </c>
      <c r="Q3107" s="2">
        <v>464</v>
      </c>
      <c r="R3107" s="2">
        <v>15</v>
      </c>
      <c r="S3107" s="2" t="s">
        <v>28</v>
      </c>
      <c r="T3107" s="2">
        <f t="shared" si="336"/>
        <v>688</v>
      </c>
      <c r="U3107" s="4">
        <f t="shared" si="337"/>
        <v>3.7626469783975935E-2</v>
      </c>
      <c r="V3107" s="4">
        <f t="shared" si="338"/>
        <v>0.80384226491405464</v>
      </c>
      <c r="W3107">
        <f t="shared" si="339"/>
        <v>20</v>
      </c>
      <c r="X3107" t="str">
        <f t="shared" si="340"/>
        <v>Friday</v>
      </c>
      <c r="Y3107" t="str">
        <f t="shared" si="341"/>
        <v>Aug</v>
      </c>
      <c r="Z3107" t="str">
        <f t="shared" si="342"/>
        <v>3-5</v>
      </c>
    </row>
    <row r="3108" spans="1:26" x14ac:dyDescent="0.25">
      <c r="A3108" s="2" t="s">
        <v>8154</v>
      </c>
      <c r="B3108" s="2" t="s">
        <v>5036</v>
      </c>
      <c r="C3108" s="1">
        <v>45884</v>
      </c>
      <c r="D3108" s="3">
        <v>0.98055555555555551</v>
      </c>
      <c r="E3108" s="2" t="s">
        <v>16</v>
      </c>
      <c r="F3108" s="2" t="s">
        <v>5069</v>
      </c>
      <c r="G3108" s="2">
        <v>22870</v>
      </c>
      <c r="H3108" s="2">
        <v>5</v>
      </c>
      <c r="I3108" s="2">
        <v>448</v>
      </c>
      <c r="J3108" s="2">
        <v>5462</v>
      </c>
      <c r="K3108" s="2">
        <v>4426</v>
      </c>
      <c r="L3108" s="2">
        <v>94</v>
      </c>
      <c r="M3108" s="2">
        <v>14</v>
      </c>
      <c r="N3108" s="2">
        <v>7</v>
      </c>
      <c r="O3108" s="2">
        <v>7</v>
      </c>
      <c r="P3108" s="2">
        <v>15</v>
      </c>
      <c r="Q3108" s="2">
        <v>118</v>
      </c>
      <c r="R3108" s="2">
        <v>10</v>
      </c>
      <c r="S3108" s="2" t="s">
        <v>31</v>
      </c>
      <c r="T3108" s="2">
        <f t="shared" si="336"/>
        <v>122</v>
      </c>
      <c r="U3108" s="4">
        <f t="shared" si="337"/>
        <v>2.7564392227745142E-2</v>
      </c>
      <c r="V3108" s="4">
        <f t="shared" si="338"/>
        <v>0.1935286401399213</v>
      </c>
      <c r="W3108">
        <f t="shared" si="339"/>
        <v>23</v>
      </c>
      <c r="X3108" t="str">
        <f t="shared" si="340"/>
        <v>Friday</v>
      </c>
      <c r="Y3108" t="str">
        <f t="shared" si="341"/>
        <v>Aug</v>
      </c>
      <c r="Z3108" t="str">
        <f t="shared" si="342"/>
        <v>3-5</v>
      </c>
    </row>
    <row r="3109" spans="1:26" x14ac:dyDescent="0.25">
      <c r="A3109" s="2" t="s">
        <v>8155</v>
      </c>
      <c r="B3109" s="2" t="s">
        <v>5036</v>
      </c>
      <c r="C3109" s="1">
        <v>45886</v>
      </c>
      <c r="D3109" s="3">
        <v>0.39097222222222222</v>
      </c>
      <c r="E3109" s="2" t="s">
        <v>16</v>
      </c>
      <c r="F3109" s="2" t="s">
        <v>5042</v>
      </c>
      <c r="G3109" s="2">
        <v>22994</v>
      </c>
      <c r="H3109" s="2">
        <v>2</v>
      </c>
      <c r="I3109" s="2">
        <v>258</v>
      </c>
      <c r="J3109" s="2">
        <v>7514</v>
      </c>
      <c r="K3109" s="2">
        <v>5970</v>
      </c>
      <c r="L3109" s="2">
        <v>266</v>
      </c>
      <c r="M3109" s="2">
        <v>40</v>
      </c>
      <c r="N3109" s="2">
        <v>15</v>
      </c>
      <c r="O3109" s="2">
        <v>25</v>
      </c>
      <c r="P3109" s="2">
        <v>11</v>
      </c>
      <c r="Q3109" s="2">
        <v>70</v>
      </c>
      <c r="R3109" s="2">
        <v>17</v>
      </c>
      <c r="S3109" s="2" t="s">
        <v>31</v>
      </c>
      <c r="T3109" s="2">
        <f t="shared" si="336"/>
        <v>346</v>
      </c>
      <c r="U3109" s="4">
        <f t="shared" si="337"/>
        <v>5.7956448911222778E-2</v>
      </c>
      <c r="V3109" s="4">
        <f t="shared" si="338"/>
        <v>0.25963294772549361</v>
      </c>
      <c r="W3109">
        <f t="shared" si="339"/>
        <v>9</v>
      </c>
      <c r="X3109" t="str">
        <f t="shared" si="340"/>
        <v>Sunday</v>
      </c>
      <c r="Y3109" t="str">
        <f t="shared" si="341"/>
        <v>Aug</v>
      </c>
      <c r="Z3109" t="str">
        <f t="shared" si="342"/>
        <v>0-2</v>
      </c>
    </row>
    <row r="3110" spans="1:26" x14ac:dyDescent="0.25">
      <c r="A3110" s="2" t="s">
        <v>8156</v>
      </c>
      <c r="B3110" s="2" t="s">
        <v>5036</v>
      </c>
      <c r="C3110" s="1">
        <v>45886</v>
      </c>
      <c r="D3110" s="3">
        <v>0.4</v>
      </c>
      <c r="E3110" s="2" t="s">
        <v>5037</v>
      </c>
      <c r="F3110" s="2" t="s">
        <v>5048</v>
      </c>
      <c r="G3110" s="2">
        <v>22929</v>
      </c>
      <c r="H3110" s="2">
        <v>4</v>
      </c>
      <c r="I3110" s="2">
        <v>121</v>
      </c>
      <c r="J3110" s="2">
        <v>10749</v>
      </c>
      <c r="K3110" s="2">
        <v>8929</v>
      </c>
      <c r="L3110" s="2">
        <v>440</v>
      </c>
      <c r="M3110" s="2">
        <v>57</v>
      </c>
      <c r="N3110" s="2">
        <v>55</v>
      </c>
      <c r="O3110" s="2">
        <v>76</v>
      </c>
      <c r="P3110" s="2">
        <v>54</v>
      </c>
      <c r="Q3110" s="2">
        <v>116</v>
      </c>
      <c r="R3110" s="2">
        <v>35</v>
      </c>
      <c r="S3110" s="2" t="s">
        <v>31</v>
      </c>
      <c r="T3110" s="2">
        <f t="shared" si="336"/>
        <v>628</v>
      </c>
      <c r="U3110" s="4">
        <f t="shared" si="337"/>
        <v>7.0332624034046359E-2</v>
      </c>
      <c r="V3110" s="4">
        <f t="shared" si="338"/>
        <v>0.38941951240786776</v>
      </c>
      <c r="W3110">
        <f t="shared" si="339"/>
        <v>9</v>
      </c>
      <c r="X3110" t="str">
        <f t="shared" si="340"/>
        <v>Sunday</v>
      </c>
      <c r="Y3110" t="str">
        <f t="shared" si="341"/>
        <v>Aug</v>
      </c>
      <c r="Z3110" t="str">
        <f t="shared" si="342"/>
        <v>3-5</v>
      </c>
    </row>
    <row r="3111" spans="1:26" x14ac:dyDescent="0.25">
      <c r="A3111" s="2" t="s">
        <v>8157</v>
      </c>
      <c r="B3111" s="2" t="s">
        <v>5036</v>
      </c>
      <c r="C3111" s="1">
        <v>45886</v>
      </c>
      <c r="D3111" s="3">
        <v>0.49305555555555558</v>
      </c>
      <c r="E3111" s="2" t="s">
        <v>16</v>
      </c>
      <c r="F3111" s="2" t="s">
        <v>5069</v>
      </c>
      <c r="G3111" s="2">
        <v>22857</v>
      </c>
      <c r="H3111" s="2">
        <v>5</v>
      </c>
      <c r="I3111" s="2">
        <v>793</v>
      </c>
      <c r="J3111" s="2">
        <v>6347</v>
      </c>
      <c r="K3111" s="2">
        <v>5556</v>
      </c>
      <c r="L3111" s="2">
        <v>213</v>
      </c>
      <c r="M3111" s="2">
        <v>39</v>
      </c>
      <c r="N3111" s="2">
        <v>17</v>
      </c>
      <c r="O3111" s="2">
        <v>23</v>
      </c>
      <c r="P3111" s="2">
        <v>30</v>
      </c>
      <c r="Q3111" s="2">
        <v>111</v>
      </c>
      <c r="R3111" s="2">
        <v>5</v>
      </c>
      <c r="S3111" s="2" t="s">
        <v>31</v>
      </c>
      <c r="T3111" s="2">
        <f t="shared" si="336"/>
        <v>292</v>
      </c>
      <c r="U3111" s="4">
        <f t="shared" si="337"/>
        <v>5.2555795536357093E-2</v>
      </c>
      <c r="V3111" s="4">
        <f t="shared" si="338"/>
        <v>0.24307651922824516</v>
      </c>
      <c r="W3111">
        <f t="shared" si="339"/>
        <v>11</v>
      </c>
      <c r="X3111" t="str">
        <f t="shared" si="340"/>
        <v>Sunday</v>
      </c>
      <c r="Y3111" t="str">
        <f t="shared" si="341"/>
        <v>Aug</v>
      </c>
      <c r="Z3111" t="str">
        <f t="shared" si="342"/>
        <v>3-5</v>
      </c>
    </row>
    <row r="3112" spans="1:26" x14ac:dyDescent="0.25">
      <c r="A3112" s="2" t="s">
        <v>8158</v>
      </c>
      <c r="B3112" s="2" t="s">
        <v>5036</v>
      </c>
      <c r="C3112" s="1">
        <v>45886</v>
      </c>
      <c r="D3112" s="3">
        <v>0.50624999999999998</v>
      </c>
      <c r="E3112" s="2" t="s">
        <v>16</v>
      </c>
      <c r="F3112" s="2" t="s">
        <v>5040</v>
      </c>
      <c r="G3112" s="2">
        <v>22930</v>
      </c>
      <c r="H3112" s="2">
        <v>2</v>
      </c>
      <c r="I3112" s="2">
        <v>539</v>
      </c>
      <c r="J3112" s="2">
        <v>5996</v>
      </c>
      <c r="K3112" s="2">
        <v>4587</v>
      </c>
      <c r="L3112" s="2">
        <v>221</v>
      </c>
      <c r="M3112" s="2">
        <v>26</v>
      </c>
      <c r="N3112" s="2">
        <v>14</v>
      </c>
      <c r="O3112" s="2">
        <v>19</v>
      </c>
      <c r="P3112" s="2">
        <v>23</v>
      </c>
      <c r="Q3112" s="2">
        <v>84</v>
      </c>
      <c r="R3112" s="2">
        <v>10</v>
      </c>
      <c r="S3112" s="2" t="s">
        <v>31</v>
      </c>
      <c r="T3112" s="2">
        <f t="shared" si="336"/>
        <v>280</v>
      </c>
      <c r="U3112" s="4">
        <f t="shared" si="337"/>
        <v>6.1042075430564641E-2</v>
      </c>
      <c r="V3112" s="4">
        <f t="shared" si="338"/>
        <v>0.20004361098996948</v>
      </c>
      <c r="W3112">
        <f t="shared" si="339"/>
        <v>12</v>
      </c>
      <c r="X3112" t="str">
        <f t="shared" si="340"/>
        <v>Sunday</v>
      </c>
      <c r="Y3112" t="str">
        <f t="shared" si="341"/>
        <v>Aug</v>
      </c>
      <c r="Z3112" t="str">
        <f t="shared" si="342"/>
        <v>0-2</v>
      </c>
    </row>
    <row r="3113" spans="1:26" x14ac:dyDescent="0.25">
      <c r="A3113" s="2" t="s">
        <v>8159</v>
      </c>
      <c r="B3113" s="2" t="s">
        <v>5036</v>
      </c>
      <c r="C3113" s="1">
        <v>45886</v>
      </c>
      <c r="D3113" s="3">
        <v>0.55277777777777781</v>
      </c>
      <c r="E3113" s="2" t="s">
        <v>16</v>
      </c>
      <c r="F3113" s="2" t="s">
        <v>5048</v>
      </c>
      <c r="G3113" s="2">
        <v>22893</v>
      </c>
      <c r="H3113" s="2">
        <v>2</v>
      </c>
      <c r="I3113" s="2">
        <v>454</v>
      </c>
      <c r="J3113" s="2">
        <v>6003</v>
      </c>
      <c r="K3113" s="2">
        <v>5286</v>
      </c>
      <c r="L3113" s="2">
        <v>173</v>
      </c>
      <c r="M3113" s="2">
        <v>21</v>
      </c>
      <c r="N3113" s="2">
        <v>8</v>
      </c>
      <c r="O3113" s="2">
        <v>16</v>
      </c>
      <c r="P3113" s="2">
        <v>17</v>
      </c>
      <c r="Q3113" s="2">
        <v>92</v>
      </c>
      <c r="R3113" s="2">
        <v>10</v>
      </c>
      <c r="S3113" s="2" t="s">
        <v>31</v>
      </c>
      <c r="T3113" s="2">
        <f t="shared" si="336"/>
        <v>218</v>
      </c>
      <c r="U3113" s="4">
        <f t="shared" si="337"/>
        <v>4.1241013999243285E-2</v>
      </c>
      <c r="V3113" s="4">
        <f t="shared" si="338"/>
        <v>0.23090027519329054</v>
      </c>
      <c r="W3113">
        <f t="shared" si="339"/>
        <v>13</v>
      </c>
      <c r="X3113" t="str">
        <f t="shared" si="340"/>
        <v>Sunday</v>
      </c>
      <c r="Y3113" t="str">
        <f t="shared" si="341"/>
        <v>Aug</v>
      </c>
      <c r="Z3113" t="str">
        <f t="shared" si="342"/>
        <v>0-2</v>
      </c>
    </row>
    <row r="3114" spans="1:26" x14ac:dyDescent="0.25">
      <c r="A3114" s="2" t="s">
        <v>8160</v>
      </c>
      <c r="B3114" s="2" t="s">
        <v>5036</v>
      </c>
      <c r="C3114" s="1">
        <v>45887</v>
      </c>
      <c r="D3114" s="3">
        <v>0.26805555555555555</v>
      </c>
      <c r="E3114" s="2" t="s">
        <v>5054</v>
      </c>
      <c r="F3114" s="2" t="s">
        <v>5069</v>
      </c>
      <c r="G3114" s="2">
        <v>23013</v>
      </c>
      <c r="H3114" s="2">
        <v>6</v>
      </c>
      <c r="I3114" s="2">
        <v>641</v>
      </c>
      <c r="J3114" s="2">
        <v>5856</v>
      </c>
      <c r="K3114" s="2">
        <v>4865</v>
      </c>
      <c r="L3114" s="2">
        <v>175</v>
      </c>
      <c r="M3114" s="2">
        <v>31</v>
      </c>
      <c r="N3114" s="2">
        <v>8</v>
      </c>
      <c r="O3114" s="2">
        <v>13</v>
      </c>
      <c r="P3114" s="2">
        <v>17</v>
      </c>
      <c r="Q3114" s="2">
        <v>118</v>
      </c>
      <c r="R3114" s="2">
        <v>10</v>
      </c>
      <c r="S3114" s="2" t="s">
        <v>31</v>
      </c>
      <c r="T3114" s="2">
        <f t="shared" si="336"/>
        <v>227</v>
      </c>
      <c r="U3114" s="4">
        <f t="shared" si="337"/>
        <v>4.6659815005138744E-2</v>
      </c>
      <c r="V3114" s="4">
        <f t="shared" si="338"/>
        <v>0.21140225090166428</v>
      </c>
      <c r="W3114">
        <f t="shared" si="339"/>
        <v>6</v>
      </c>
      <c r="X3114" t="str">
        <f t="shared" si="340"/>
        <v>Monday</v>
      </c>
      <c r="Y3114" t="str">
        <f t="shared" si="341"/>
        <v>Aug</v>
      </c>
      <c r="Z3114" t="str">
        <f t="shared" si="342"/>
        <v>6-10</v>
      </c>
    </row>
    <row r="3115" spans="1:26" x14ac:dyDescent="0.25">
      <c r="A3115" s="2" t="s">
        <v>8161</v>
      </c>
      <c r="B3115" s="2" t="s">
        <v>5036</v>
      </c>
      <c r="C3115" s="1">
        <v>45887</v>
      </c>
      <c r="D3115" s="3">
        <v>0.29652777777777778</v>
      </c>
      <c r="E3115" s="2" t="s">
        <v>16</v>
      </c>
      <c r="F3115" s="2" t="s">
        <v>5042</v>
      </c>
      <c r="G3115" s="2">
        <v>23201</v>
      </c>
      <c r="H3115" s="2">
        <v>2</v>
      </c>
      <c r="I3115" s="2">
        <v>339</v>
      </c>
      <c r="J3115" s="2">
        <v>6716</v>
      </c>
      <c r="K3115" s="2">
        <v>4958</v>
      </c>
      <c r="L3115" s="2">
        <v>227</v>
      </c>
      <c r="M3115" s="2">
        <v>36</v>
      </c>
      <c r="N3115" s="2">
        <v>20</v>
      </c>
      <c r="O3115" s="2">
        <v>25</v>
      </c>
      <c r="P3115" s="2">
        <v>13</v>
      </c>
      <c r="Q3115" s="2">
        <v>139</v>
      </c>
      <c r="R3115" s="2">
        <v>13</v>
      </c>
      <c r="S3115" s="2" t="s">
        <v>31</v>
      </c>
      <c r="T3115" s="2">
        <f t="shared" si="336"/>
        <v>308</v>
      </c>
      <c r="U3115" s="4">
        <f t="shared" si="337"/>
        <v>6.212182331585317E-2</v>
      </c>
      <c r="V3115" s="4">
        <f t="shared" si="338"/>
        <v>0.21369768544459292</v>
      </c>
      <c r="W3115">
        <f t="shared" si="339"/>
        <v>7</v>
      </c>
      <c r="X3115" t="str">
        <f t="shared" si="340"/>
        <v>Monday</v>
      </c>
      <c r="Y3115" t="str">
        <f t="shared" si="341"/>
        <v>Aug</v>
      </c>
      <c r="Z3115" t="str">
        <f t="shared" si="342"/>
        <v>0-2</v>
      </c>
    </row>
    <row r="3116" spans="1:26" x14ac:dyDescent="0.25">
      <c r="A3116" s="2" t="s">
        <v>8162</v>
      </c>
      <c r="B3116" s="2" t="s">
        <v>5036</v>
      </c>
      <c r="C3116" s="1">
        <v>45887</v>
      </c>
      <c r="D3116" s="3">
        <v>0.30277777777777776</v>
      </c>
      <c r="E3116" s="2" t="s">
        <v>5044</v>
      </c>
      <c r="F3116" s="2" t="s">
        <v>5052</v>
      </c>
      <c r="G3116" s="2">
        <v>23125</v>
      </c>
      <c r="H3116" s="2">
        <v>3</v>
      </c>
      <c r="I3116" s="2">
        <v>501</v>
      </c>
      <c r="J3116" s="2">
        <v>18232</v>
      </c>
      <c r="K3116" s="2">
        <v>12724</v>
      </c>
      <c r="L3116" s="2">
        <v>407</v>
      </c>
      <c r="M3116" s="2">
        <v>34</v>
      </c>
      <c r="N3116" s="2">
        <v>30</v>
      </c>
      <c r="O3116" s="2">
        <v>31</v>
      </c>
      <c r="P3116" s="2">
        <v>36</v>
      </c>
      <c r="Q3116" s="2">
        <v>211</v>
      </c>
      <c r="R3116" s="2">
        <v>21</v>
      </c>
      <c r="S3116" s="2" t="s">
        <v>31</v>
      </c>
      <c r="T3116" s="2">
        <f t="shared" si="336"/>
        <v>502</v>
      </c>
      <c r="U3116" s="4">
        <f t="shared" si="337"/>
        <v>3.9453002200565856E-2</v>
      </c>
      <c r="V3116" s="4">
        <f t="shared" si="338"/>
        <v>0.55022702702702708</v>
      </c>
      <c r="W3116">
        <f t="shared" si="339"/>
        <v>7</v>
      </c>
      <c r="X3116" t="str">
        <f t="shared" si="340"/>
        <v>Monday</v>
      </c>
      <c r="Y3116" t="str">
        <f t="shared" si="341"/>
        <v>Aug</v>
      </c>
      <c r="Z3116" t="str">
        <f t="shared" si="342"/>
        <v>3-5</v>
      </c>
    </row>
    <row r="3117" spans="1:26" x14ac:dyDescent="0.25">
      <c r="A3117" s="2" t="s">
        <v>8163</v>
      </c>
      <c r="B3117" s="2" t="s">
        <v>5036</v>
      </c>
      <c r="C3117" s="1">
        <v>45887</v>
      </c>
      <c r="D3117" s="3">
        <v>0.31527777777777777</v>
      </c>
      <c r="E3117" s="2" t="s">
        <v>5054</v>
      </c>
      <c r="F3117" s="2" t="s">
        <v>5040</v>
      </c>
      <c r="G3117" s="2">
        <v>23219</v>
      </c>
      <c r="H3117" s="2">
        <v>4</v>
      </c>
      <c r="I3117" s="2">
        <v>2500</v>
      </c>
      <c r="J3117" s="2">
        <v>13489</v>
      </c>
      <c r="K3117" s="2">
        <v>9342</v>
      </c>
      <c r="L3117" s="2">
        <v>310</v>
      </c>
      <c r="M3117" s="2">
        <v>70</v>
      </c>
      <c r="N3117" s="2">
        <v>22</v>
      </c>
      <c r="O3117" s="2">
        <v>31</v>
      </c>
      <c r="P3117" s="2">
        <v>20</v>
      </c>
      <c r="Q3117" s="2">
        <v>246</v>
      </c>
      <c r="R3117" s="2">
        <v>24</v>
      </c>
      <c r="S3117" s="2" t="s">
        <v>31</v>
      </c>
      <c r="T3117" s="2">
        <f t="shared" si="336"/>
        <v>433</v>
      </c>
      <c r="U3117" s="4">
        <f t="shared" si="337"/>
        <v>4.6349818026118601E-2</v>
      </c>
      <c r="V3117" s="4">
        <f t="shared" si="338"/>
        <v>0.40234290882466944</v>
      </c>
      <c r="W3117">
        <f t="shared" si="339"/>
        <v>7</v>
      </c>
      <c r="X3117" t="str">
        <f t="shared" si="340"/>
        <v>Monday</v>
      </c>
      <c r="Y3117" t="str">
        <f t="shared" si="341"/>
        <v>Aug</v>
      </c>
      <c r="Z3117" t="str">
        <f t="shared" si="342"/>
        <v>3-5</v>
      </c>
    </row>
    <row r="3118" spans="1:26" x14ac:dyDescent="0.25">
      <c r="A3118" s="2" t="s">
        <v>8164</v>
      </c>
      <c r="B3118" s="2" t="s">
        <v>5036</v>
      </c>
      <c r="C3118" s="1">
        <v>45887</v>
      </c>
      <c r="D3118" s="3">
        <v>0.36527777777777776</v>
      </c>
      <c r="E3118" s="2" t="s">
        <v>5054</v>
      </c>
      <c r="F3118" s="2" t="s">
        <v>5040</v>
      </c>
      <c r="G3118" s="2">
        <v>22945</v>
      </c>
      <c r="H3118" s="2">
        <v>3</v>
      </c>
      <c r="I3118" s="2">
        <v>843</v>
      </c>
      <c r="J3118" s="2">
        <v>18402</v>
      </c>
      <c r="K3118" s="2">
        <v>12988</v>
      </c>
      <c r="L3118" s="2">
        <v>438</v>
      </c>
      <c r="M3118" s="2">
        <v>101</v>
      </c>
      <c r="N3118" s="2">
        <v>36</v>
      </c>
      <c r="O3118" s="2">
        <v>35</v>
      </c>
      <c r="P3118" s="2">
        <v>38</v>
      </c>
      <c r="Q3118" s="2">
        <v>350</v>
      </c>
      <c r="R3118" s="2">
        <v>16</v>
      </c>
      <c r="S3118" s="2" t="s">
        <v>28</v>
      </c>
      <c r="T3118" s="2">
        <f t="shared" si="336"/>
        <v>610</v>
      </c>
      <c r="U3118" s="4">
        <f t="shared" si="337"/>
        <v>4.6966430551278103E-2</v>
      </c>
      <c r="V3118" s="4">
        <f t="shared" si="338"/>
        <v>0.56604924820222269</v>
      </c>
      <c r="W3118">
        <f t="shared" si="339"/>
        <v>8</v>
      </c>
      <c r="X3118" t="str">
        <f t="shared" si="340"/>
        <v>Monday</v>
      </c>
      <c r="Y3118" t="str">
        <f t="shared" si="341"/>
        <v>Aug</v>
      </c>
      <c r="Z3118" t="str">
        <f t="shared" si="342"/>
        <v>3-5</v>
      </c>
    </row>
    <row r="3119" spans="1:26" x14ac:dyDescent="0.25">
      <c r="A3119" s="2" t="s">
        <v>8165</v>
      </c>
      <c r="B3119" s="2" t="s">
        <v>5036</v>
      </c>
      <c r="C3119" s="1">
        <v>45887</v>
      </c>
      <c r="D3119" s="3">
        <v>0.37708333333333333</v>
      </c>
      <c r="E3119" s="2" t="s">
        <v>5037</v>
      </c>
      <c r="F3119" s="2" t="s">
        <v>5040</v>
      </c>
      <c r="G3119" s="2">
        <v>23053</v>
      </c>
      <c r="H3119" s="2">
        <v>7</v>
      </c>
      <c r="I3119" s="2">
        <v>165</v>
      </c>
      <c r="J3119" s="2">
        <v>21776</v>
      </c>
      <c r="K3119" s="2">
        <v>15769</v>
      </c>
      <c r="L3119" s="2">
        <v>933</v>
      </c>
      <c r="M3119" s="2">
        <v>92</v>
      </c>
      <c r="N3119" s="2">
        <v>98</v>
      </c>
      <c r="O3119" s="2">
        <v>141</v>
      </c>
      <c r="P3119" s="2">
        <v>62</v>
      </c>
      <c r="Q3119" s="2">
        <v>307</v>
      </c>
      <c r="R3119" s="2">
        <v>48</v>
      </c>
      <c r="S3119" s="2" t="s">
        <v>31</v>
      </c>
      <c r="T3119" s="2">
        <f t="shared" si="336"/>
        <v>1264</v>
      </c>
      <c r="U3119" s="4">
        <f t="shared" si="337"/>
        <v>8.0157270594203814E-2</v>
      </c>
      <c r="V3119" s="4">
        <f t="shared" si="338"/>
        <v>0.68403244697002563</v>
      </c>
      <c r="W3119">
        <f t="shared" si="339"/>
        <v>9</v>
      </c>
      <c r="X3119" t="str">
        <f t="shared" si="340"/>
        <v>Monday</v>
      </c>
      <c r="Y3119" t="str">
        <f t="shared" si="341"/>
        <v>Aug</v>
      </c>
      <c r="Z3119" t="str">
        <f t="shared" si="342"/>
        <v>6-10</v>
      </c>
    </row>
    <row r="3120" spans="1:26" x14ac:dyDescent="0.25">
      <c r="A3120" s="2" t="s">
        <v>8166</v>
      </c>
      <c r="B3120" s="2" t="s">
        <v>5036</v>
      </c>
      <c r="C3120" s="1">
        <v>45887</v>
      </c>
      <c r="D3120" s="3">
        <v>0.37777777777777777</v>
      </c>
      <c r="E3120" s="2" t="s">
        <v>5037</v>
      </c>
      <c r="F3120" s="2" t="s">
        <v>5069</v>
      </c>
      <c r="G3120" s="2">
        <v>22965</v>
      </c>
      <c r="H3120" s="2">
        <v>7</v>
      </c>
      <c r="I3120" s="2">
        <v>364</v>
      </c>
      <c r="J3120" s="2">
        <v>9232</v>
      </c>
      <c r="K3120" s="2">
        <v>6793</v>
      </c>
      <c r="L3120" s="2">
        <v>380</v>
      </c>
      <c r="M3120" s="2">
        <v>80</v>
      </c>
      <c r="N3120" s="2">
        <v>43</v>
      </c>
      <c r="O3120" s="2">
        <v>94</v>
      </c>
      <c r="P3120" s="2">
        <v>84</v>
      </c>
      <c r="Q3120" s="2">
        <v>75</v>
      </c>
      <c r="R3120" s="2">
        <v>19</v>
      </c>
      <c r="S3120" s="2" t="s">
        <v>31</v>
      </c>
      <c r="T3120" s="2">
        <f t="shared" si="336"/>
        <v>597</v>
      </c>
      <c r="U3120" s="4">
        <f t="shared" si="337"/>
        <v>8.7884587074930076E-2</v>
      </c>
      <c r="V3120" s="4">
        <f t="shared" si="338"/>
        <v>0.29579795340735904</v>
      </c>
      <c r="W3120">
        <f t="shared" si="339"/>
        <v>9</v>
      </c>
      <c r="X3120" t="str">
        <f t="shared" si="340"/>
        <v>Monday</v>
      </c>
      <c r="Y3120" t="str">
        <f t="shared" si="341"/>
        <v>Aug</v>
      </c>
      <c r="Z3120" t="str">
        <f t="shared" si="342"/>
        <v>6-10</v>
      </c>
    </row>
    <row r="3121" spans="1:26" x14ac:dyDescent="0.25">
      <c r="A3121" s="2" t="s">
        <v>8167</v>
      </c>
      <c r="B3121" s="2" t="s">
        <v>5036</v>
      </c>
      <c r="C3121" s="1">
        <v>45887</v>
      </c>
      <c r="D3121" s="3">
        <v>0.39652777777777776</v>
      </c>
      <c r="E3121" s="2" t="s">
        <v>5058</v>
      </c>
      <c r="F3121" s="2" t="s">
        <v>5042</v>
      </c>
      <c r="G3121" s="2">
        <v>23117</v>
      </c>
      <c r="H3121" s="2">
        <v>1</v>
      </c>
      <c r="I3121" s="2">
        <v>300</v>
      </c>
      <c r="J3121" s="2">
        <v>28300</v>
      </c>
      <c r="K3121" s="2">
        <v>25249</v>
      </c>
      <c r="L3121" s="2">
        <v>1074</v>
      </c>
      <c r="M3121" s="2">
        <v>439</v>
      </c>
      <c r="N3121" s="2">
        <v>70</v>
      </c>
      <c r="O3121" s="2">
        <v>89</v>
      </c>
      <c r="P3121" s="2">
        <v>30</v>
      </c>
      <c r="Q3121" s="2">
        <v>275</v>
      </c>
      <c r="R3121" s="2">
        <v>33</v>
      </c>
      <c r="S3121" s="2" t="s">
        <v>31</v>
      </c>
      <c r="T3121" s="2">
        <f t="shared" si="336"/>
        <v>1672</v>
      </c>
      <c r="U3121" s="4">
        <f t="shared" si="337"/>
        <v>6.6220444374034612E-2</v>
      </c>
      <c r="V3121" s="4">
        <f t="shared" si="338"/>
        <v>1.0922264999783708</v>
      </c>
      <c r="W3121">
        <f t="shared" si="339"/>
        <v>9</v>
      </c>
      <c r="X3121" t="str">
        <f t="shared" si="340"/>
        <v>Monday</v>
      </c>
      <c r="Y3121" t="str">
        <f t="shared" si="341"/>
        <v>Aug</v>
      </c>
      <c r="Z3121" t="str">
        <f t="shared" si="342"/>
        <v>0-2</v>
      </c>
    </row>
    <row r="3122" spans="1:26" x14ac:dyDescent="0.25">
      <c r="A3122" s="2" t="s">
        <v>8168</v>
      </c>
      <c r="B3122" s="2" t="s">
        <v>5036</v>
      </c>
      <c r="C3122" s="1">
        <v>45887</v>
      </c>
      <c r="D3122" s="3">
        <v>0.43472222222222223</v>
      </c>
      <c r="E3122" s="2" t="s">
        <v>5054</v>
      </c>
      <c r="F3122" s="2" t="s">
        <v>5038</v>
      </c>
      <c r="G3122" s="2">
        <v>23119</v>
      </c>
      <c r="H3122" s="2">
        <v>3</v>
      </c>
      <c r="I3122" s="2">
        <v>1098</v>
      </c>
      <c r="J3122" s="2">
        <v>5111</v>
      </c>
      <c r="K3122" s="2">
        <v>4303</v>
      </c>
      <c r="L3122" s="2">
        <v>78</v>
      </c>
      <c r="M3122" s="2">
        <v>20</v>
      </c>
      <c r="N3122" s="2">
        <v>6</v>
      </c>
      <c r="O3122" s="2">
        <v>9</v>
      </c>
      <c r="P3122" s="2">
        <v>9</v>
      </c>
      <c r="Q3122" s="2">
        <v>99</v>
      </c>
      <c r="R3122" s="2">
        <v>11</v>
      </c>
      <c r="S3122" s="2" t="s">
        <v>31</v>
      </c>
      <c r="T3122" s="2">
        <f t="shared" si="336"/>
        <v>113</v>
      </c>
      <c r="U3122" s="4">
        <f t="shared" si="337"/>
        <v>2.6260748315128979E-2</v>
      </c>
      <c r="V3122" s="4">
        <f t="shared" si="338"/>
        <v>0.18612396729962369</v>
      </c>
      <c r="W3122">
        <f t="shared" si="339"/>
        <v>10</v>
      </c>
      <c r="X3122" t="str">
        <f t="shared" si="340"/>
        <v>Monday</v>
      </c>
      <c r="Y3122" t="str">
        <f t="shared" si="341"/>
        <v>Aug</v>
      </c>
      <c r="Z3122" t="str">
        <f t="shared" si="342"/>
        <v>3-5</v>
      </c>
    </row>
    <row r="3123" spans="1:26" x14ac:dyDescent="0.25">
      <c r="A3123" s="2" t="s">
        <v>8169</v>
      </c>
      <c r="B3123" s="2" t="s">
        <v>5036</v>
      </c>
      <c r="C3123" s="1">
        <v>45887</v>
      </c>
      <c r="D3123" s="3">
        <v>0.46388888888888891</v>
      </c>
      <c r="E3123" s="2" t="s">
        <v>5058</v>
      </c>
      <c r="F3123" s="2" t="s">
        <v>5042</v>
      </c>
      <c r="G3123" s="2">
        <v>22924</v>
      </c>
      <c r="H3123" s="2">
        <v>9</v>
      </c>
      <c r="I3123" s="2">
        <v>108</v>
      </c>
      <c r="J3123" s="2">
        <v>6470</v>
      </c>
      <c r="K3123" s="2">
        <v>5442</v>
      </c>
      <c r="L3123" s="2">
        <v>283</v>
      </c>
      <c r="M3123" s="2">
        <v>89</v>
      </c>
      <c r="N3123" s="2">
        <v>17</v>
      </c>
      <c r="O3123" s="2">
        <v>20</v>
      </c>
      <c r="P3123" s="2">
        <v>5</v>
      </c>
      <c r="Q3123" s="2">
        <v>71</v>
      </c>
      <c r="R3123" s="2">
        <v>7</v>
      </c>
      <c r="S3123" s="2" t="s">
        <v>31</v>
      </c>
      <c r="T3123" s="2">
        <f t="shared" si="336"/>
        <v>409</v>
      </c>
      <c r="U3123" s="4">
        <f t="shared" si="337"/>
        <v>7.5156192576258732E-2</v>
      </c>
      <c r="V3123" s="4">
        <f t="shared" si="338"/>
        <v>0.23739312510905602</v>
      </c>
      <c r="W3123">
        <f t="shared" si="339"/>
        <v>11</v>
      </c>
      <c r="X3123" t="str">
        <f t="shared" si="340"/>
        <v>Monday</v>
      </c>
      <c r="Y3123" t="str">
        <f t="shared" si="341"/>
        <v>Aug</v>
      </c>
      <c r="Z3123" t="str">
        <f t="shared" si="342"/>
        <v>6-10</v>
      </c>
    </row>
    <row r="3124" spans="1:26" x14ac:dyDescent="0.25">
      <c r="A3124" s="2" t="s">
        <v>8170</v>
      </c>
      <c r="B3124" s="2" t="s">
        <v>5036</v>
      </c>
      <c r="C3124" s="1">
        <v>45887</v>
      </c>
      <c r="D3124" s="3">
        <v>0.48888888888888887</v>
      </c>
      <c r="E3124" s="2" t="s">
        <v>5037</v>
      </c>
      <c r="F3124" s="2" t="s">
        <v>5069</v>
      </c>
      <c r="G3124" s="2">
        <v>22923</v>
      </c>
      <c r="H3124" s="2">
        <v>3</v>
      </c>
      <c r="I3124" s="2">
        <v>206</v>
      </c>
      <c r="J3124" s="2">
        <v>12975</v>
      </c>
      <c r="K3124" s="2">
        <v>9612</v>
      </c>
      <c r="L3124" s="2">
        <v>413</v>
      </c>
      <c r="M3124" s="2">
        <v>60</v>
      </c>
      <c r="N3124" s="2">
        <v>52</v>
      </c>
      <c r="O3124" s="2">
        <v>107</v>
      </c>
      <c r="P3124" s="2">
        <v>89</v>
      </c>
      <c r="Q3124" s="2">
        <v>121</v>
      </c>
      <c r="R3124" s="2">
        <v>16</v>
      </c>
      <c r="S3124" s="2" t="s">
        <v>31</v>
      </c>
      <c r="T3124" s="2">
        <f t="shared" si="336"/>
        <v>632</v>
      </c>
      <c r="U3124" s="4">
        <f t="shared" si="337"/>
        <v>6.5751144402829795E-2</v>
      </c>
      <c r="V3124" s="4">
        <f t="shared" si="338"/>
        <v>0.41931684334511188</v>
      </c>
      <c r="W3124">
        <f t="shared" si="339"/>
        <v>11</v>
      </c>
      <c r="X3124" t="str">
        <f t="shared" si="340"/>
        <v>Monday</v>
      </c>
      <c r="Y3124" t="str">
        <f t="shared" si="341"/>
        <v>Aug</v>
      </c>
      <c r="Z3124" t="str">
        <f t="shared" si="342"/>
        <v>3-5</v>
      </c>
    </row>
    <row r="3125" spans="1:26" x14ac:dyDescent="0.25">
      <c r="A3125" s="2" t="s">
        <v>8171</v>
      </c>
      <c r="B3125" s="2" t="s">
        <v>5036</v>
      </c>
      <c r="C3125" s="1">
        <v>45887</v>
      </c>
      <c r="D3125" s="3">
        <v>0.49375000000000002</v>
      </c>
      <c r="E3125" s="2" t="s">
        <v>16</v>
      </c>
      <c r="F3125" s="2" t="s">
        <v>5069</v>
      </c>
      <c r="G3125" s="2">
        <v>23066</v>
      </c>
      <c r="H3125" s="2">
        <v>4</v>
      </c>
      <c r="I3125" s="2">
        <v>256</v>
      </c>
      <c r="J3125" s="2">
        <v>9757</v>
      </c>
      <c r="K3125" s="2">
        <v>7122</v>
      </c>
      <c r="L3125" s="2">
        <v>214</v>
      </c>
      <c r="M3125" s="2">
        <v>38</v>
      </c>
      <c r="N3125" s="2">
        <v>17</v>
      </c>
      <c r="O3125" s="2">
        <v>31</v>
      </c>
      <c r="P3125" s="2">
        <v>48</v>
      </c>
      <c r="Q3125" s="2">
        <v>120</v>
      </c>
      <c r="R3125" s="2">
        <v>7</v>
      </c>
      <c r="S3125" s="2" t="s">
        <v>31</v>
      </c>
      <c r="T3125" s="2">
        <f t="shared" si="336"/>
        <v>300</v>
      </c>
      <c r="U3125" s="4">
        <f t="shared" si="337"/>
        <v>4.2122999157540017E-2</v>
      </c>
      <c r="V3125" s="4">
        <f t="shared" si="338"/>
        <v>0.3087661493106737</v>
      </c>
      <c r="W3125">
        <f t="shared" si="339"/>
        <v>11</v>
      </c>
      <c r="X3125" t="str">
        <f t="shared" si="340"/>
        <v>Monday</v>
      </c>
      <c r="Y3125" t="str">
        <f t="shared" si="341"/>
        <v>Aug</v>
      </c>
      <c r="Z3125" t="str">
        <f t="shared" si="342"/>
        <v>3-5</v>
      </c>
    </row>
    <row r="3126" spans="1:26" x14ac:dyDescent="0.25">
      <c r="A3126" s="2" t="s">
        <v>8172</v>
      </c>
      <c r="B3126" s="2" t="s">
        <v>5036</v>
      </c>
      <c r="C3126" s="1">
        <v>45887</v>
      </c>
      <c r="D3126" s="3">
        <v>0.5083333333333333</v>
      </c>
      <c r="E3126" s="2" t="s">
        <v>16</v>
      </c>
      <c r="F3126" s="2" t="s">
        <v>5040</v>
      </c>
      <c r="G3126" s="2">
        <v>23406</v>
      </c>
      <c r="H3126" s="2">
        <v>1</v>
      </c>
      <c r="I3126" s="2">
        <v>556</v>
      </c>
      <c r="J3126" s="2">
        <v>13195</v>
      </c>
      <c r="K3126" s="2">
        <v>9344</v>
      </c>
      <c r="L3126" s="2">
        <v>247</v>
      </c>
      <c r="M3126" s="2">
        <v>38</v>
      </c>
      <c r="N3126" s="2">
        <v>16</v>
      </c>
      <c r="O3126" s="2">
        <v>23</v>
      </c>
      <c r="P3126" s="2">
        <v>11</v>
      </c>
      <c r="Q3126" s="2">
        <v>75</v>
      </c>
      <c r="R3126" s="2">
        <v>27</v>
      </c>
      <c r="S3126" s="2" t="s">
        <v>31</v>
      </c>
      <c r="T3126" s="2">
        <f t="shared" si="336"/>
        <v>324</v>
      </c>
      <c r="U3126" s="4">
        <f t="shared" si="337"/>
        <v>3.4674657534246575E-2</v>
      </c>
      <c r="V3126" s="4">
        <f t="shared" si="338"/>
        <v>0.39921387678373066</v>
      </c>
      <c r="W3126">
        <f t="shared" si="339"/>
        <v>12</v>
      </c>
      <c r="X3126" t="str">
        <f t="shared" si="340"/>
        <v>Monday</v>
      </c>
      <c r="Y3126" t="str">
        <f t="shared" si="341"/>
        <v>Aug</v>
      </c>
      <c r="Z3126" t="str">
        <f t="shared" si="342"/>
        <v>0-2</v>
      </c>
    </row>
    <row r="3127" spans="1:26" x14ac:dyDescent="0.25">
      <c r="A3127" s="2" t="s">
        <v>8173</v>
      </c>
      <c r="B3127" s="2" t="s">
        <v>5036</v>
      </c>
      <c r="C3127" s="1">
        <v>45887</v>
      </c>
      <c r="D3127" s="3">
        <v>0.53402777777777777</v>
      </c>
      <c r="E3127" s="2" t="s">
        <v>5058</v>
      </c>
      <c r="F3127" s="2" t="s">
        <v>5050</v>
      </c>
      <c r="G3127" s="2">
        <v>22925</v>
      </c>
      <c r="H3127" s="2">
        <v>3</v>
      </c>
      <c r="I3127" s="2">
        <v>155</v>
      </c>
      <c r="J3127" s="2">
        <v>24537</v>
      </c>
      <c r="K3127" s="2">
        <v>19988</v>
      </c>
      <c r="L3127" s="2">
        <v>531</v>
      </c>
      <c r="M3127" s="2">
        <v>358</v>
      </c>
      <c r="N3127" s="2">
        <v>43</v>
      </c>
      <c r="O3127" s="2">
        <v>42</v>
      </c>
      <c r="P3127" s="2">
        <v>17</v>
      </c>
      <c r="Q3127" s="2">
        <v>157</v>
      </c>
      <c r="R3127" s="2">
        <v>15</v>
      </c>
      <c r="S3127" s="2" t="s">
        <v>31</v>
      </c>
      <c r="T3127" s="2">
        <f t="shared" si="336"/>
        <v>974</v>
      </c>
      <c r="U3127" s="4">
        <f t="shared" si="337"/>
        <v>4.8729237542525512E-2</v>
      </c>
      <c r="V3127" s="4">
        <f t="shared" si="338"/>
        <v>0.87188658669574703</v>
      </c>
      <c r="W3127">
        <f t="shared" si="339"/>
        <v>12</v>
      </c>
      <c r="X3127" t="str">
        <f t="shared" si="340"/>
        <v>Monday</v>
      </c>
      <c r="Y3127" t="str">
        <f t="shared" si="341"/>
        <v>Aug</v>
      </c>
      <c r="Z3127" t="str">
        <f t="shared" si="342"/>
        <v>3-5</v>
      </c>
    </row>
    <row r="3128" spans="1:26" x14ac:dyDescent="0.25">
      <c r="A3128" s="2" t="s">
        <v>8174</v>
      </c>
      <c r="B3128" s="2" t="s">
        <v>5036</v>
      </c>
      <c r="C3128" s="1">
        <v>45887</v>
      </c>
      <c r="D3128" s="3">
        <v>0.55138888888888893</v>
      </c>
      <c r="E3128" s="2" t="s">
        <v>16</v>
      </c>
      <c r="F3128" s="2" t="s">
        <v>5040</v>
      </c>
      <c r="G3128" s="2">
        <v>23178</v>
      </c>
      <c r="H3128" s="2">
        <v>8</v>
      </c>
      <c r="I3128" s="2">
        <v>249</v>
      </c>
      <c r="J3128" s="2">
        <v>11791</v>
      </c>
      <c r="K3128" s="2">
        <v>9523</v>
      </c>
      <c r="L3128" s="2">
        <v>378</v>
      </c>
      <c r="M3128" s="2">
        <v>58</v>
      </c>
      <c r="N3128" s="2">
        <v>37</v>
      </c>
      <c r="O3128" s="2">
        <v>46</v>
      </c>
      <c r="P3128" s="2">
        <v>41</v>
      </c>
      <c r="Q3128" s="2">
        <v>258</v>
      </c>
      <c r="R3128" s="2">
        <v>17</v>
      </c>
      <c r="S3128" s="2" t="s">
        <v>31</v>
      </c>
      <c r="T3128" s="2">
        <f t="shared" si="336"/>
        <v>519</v>
      </c>
      <c r="U3128" s="4">
        <f t="shared" si="337"/>
        <v>5.4499632468759843E-2</v>
      </c>
      <c r="V3128" s="4">
        <f t="shared" si="338"/>
        <v>0.41086375010786091</v>
      </c>
      <c r="W3128">
        <f t="shared" si="339"/>
        <v>13</v>
      </c>
      <c r="X3128" t="str">
        <f t="shared" si="340"/>
        <v>Monday</v>
      </c>
      <c r="Y3128" t="str">
        <f t="shared" si="341"/>
        <v>Aug</v>
      </c>
      <c r="Z3128" t="str">
        <f t="shared" si="342"/>
        <v>6-10</v>
      </c>
    </row>
    <row r="3129" spans="1:26" x14ac:dyDescent="0.25">
      <c r="A3129" s="2" t="s">
        <v>8175</v>
      </c>
      <c r="B3129" s="2" t="s">
        <v>5036</v>
      </c>
      <c r="C3129" s="1">
        <v>45887</v>
      </c>
      <c r="D3129" s="3">
        <v>0.55972222222222223</v>
      </c>
      <c r="E3129" s="2" t="s">
        <v>5044</v>
      </c>
      <c r="F3129" s="2" t="s">
        <v>5069</v>
      </c>
      <c r="G3129" s="2">
        <v>23042</v>
      </c>
      <c r="H3129" s="2">
        <v>3</v>
      </c>
      <c r="I3129" s="2">
        <v>96</v>
      </c>
      <c r="J3129" s="2">
        <v>8362</v>
      </c>
      <c r="K3129" s="2">
        <v>7071</v>
      </c>
      <c r="L3129" s="2">
        <v>137</v>
      </c>
      <c r="M3129" s="2">
        <v>16</v>
      </c>
      <c r="N3129" s="2">
        <v>13</v>
      </c>
      <c r="O3129" s="2">
        <v>12</v>
      </c>
      <c r="P3129" s="2">
        <v>13</v>
      </c>
      <c r="Q3129" s="2">
        <v>83</v>
      </c>
      <c r="R3129" s="2">
        <v>16</v>
      </c>
      <c r="S3129" s="2" t="s">
        <v>31</v>
      </c>
      <c r="T3129" s="2">
        <f t="shared" si="336"/>
        <v>178</v>
      </c>
      <c r="U3129" s="4">
        <f t="shared" si="337"/>
        <v>2.5173242822797343E-2</v>
      </c>
      <c r="V3129" s="4">
        <f t="shared" si="338"/>
        <v>0.3068744032636056</v>
      </c>
      <c r="W3129">
        <f t="shared" si="339"/>
        <v>13</v>
      </c>
      <c r="X3129" t="str">
        <f t="shared" si="340"/>
        <v>Monday</v>
      </c>
      <c r="Y3129" t="str">
        <f t="shared" si="341"/>
        <v>Aug</v>
      </c>
      <c r="Z3129" t="str">
        <f t="shared" si="342"/>
        <v>3-5</v>
      </c>
    </row>
    <row r="3130" spans="1:26" x14ac:dyDescent="0.25">
      <c r="A3130" s="2" t="s">
        <v>8176</v>
      </c>
      <c r="B3130" s="2" t="s">
        <v>5036</v>
      </c>
      <c r="C3130" s="1">
        <v>45887</v>
      </c>
      <c r="D3130" s="3">
        <v>0.72291666666666665</v>
      </c>
      <c r="E3130" s="2" t="s">
        <v>16</v>
      </c>
      <c r="F3130" s="2" t="s">
        <v>5038</v>
      </c>
      <c r="G3130" s="2">
        <v>22991</v>
      </c>
      <c r="H3130" s="2">
        <v>1</v>
      </c>
      <c r="I3130" s="2">
        <v>488</v>
      </c>
      <c r="J3130" s="2">
        <v>6333</v>
      </c>
      <c r="K3130" s="2">
        <v>5143</v>
      </c>
      <c r="L3130" s="2">
        <v>62</v>
      </c>
      <c r="M3130" s="2">
        <v>10</v>
      </c>
      <c r="N3130" s="2">
        <v>4</v>
      </c>
      <c r="O3130" s="2">
        <v>7</v>
      </c>
      <c r="P3130" s="2">
        <v>13</v>
      </c>
      <c r="Q3130" s="2">
        <v>134</v>
      </c>
      <c r="R3130" s="2">
        <v>9</v>
      </c>
      <c r="S3130" s="2" t="s">
        <v>31</v>
      </c>
      <c r="T3130" s="2">
        <f t="shared" si="336"/>
        <v>83</v>
      </c>
      <c r="U3130" s="4">
        <f t="shared" si="337"/>
        <v>1.6138440598872254E-2</v>
      </c>
      <c r="V3130" s="4">
        <f t="shared" si="338"/>
        <v>0.22369622895915794</v>
      </c>
      <c r="W3130">
        <f t="shared" si="339"/>
        <v>17</v>
      </c>
      <c r="X3130" t="str">
        <f t="shared" si="340"/>
        <v>Monday</v>
      </c>
      <c r="Y3130" t="str">
        <f t="shared" si="341"/>
        <v>Aug</v>
      </c>
      <c r="Z3130" t="str">
        <f t="shared" si="342"/>
        <v>0-2</v>
      </c>
    </row>
    <row r="3131" spans="1:26" x14ac:dyDescent="0.25">
      <c r="A3131" s="2" t="s">
        <v>8177</v>
      </c>
      <c r="B3131" s="2" t="s">
        <v>5036</v>
      </c>
      <c r="C3131" s="1">
        <v>45887</v>
      </c>
      <c r="D3131" s="3">
        <v>0.79722222222222228</v>
      </c>
      <c r="E3131" s="2" t="s">
        <v>5054</v>
      </c>
      <c r="F3131" s="2" t="s">
        <v>5042</v>
      </c>
      <c r="G3131" s="2">
        <v>23106</v>
      </c>
      <c r="H3131" s="2">
        <v>5</v>
      </c>
      <c r="I3131" s="2">
        <v>1274</v>
      </c>
      <c r="J3131" s="2">
        <v>6968</v>
      </c>
      <c r="K3131" s="2">
        <v>5968</v>
      </c>
      <c r="L3131" s="2">
        <v>258</v>
      </c>
      <c r="M3131" s="2">
        <v>52</v>
      </c>
      <c r="N3131" s="2">
        <v>19</v>
      </c>
      <c r="O3131" s="2">
        <v>22</v>
      </c>
      <c r="P3131" s="2">
        <v>12</v>
      </c>
      <c r="Q3131" s="2">
        <v>158</v>
      </c>
      <c r="R3131" s="2">
        <v>11</v>
      </c>
      <c r="S3131" s="2" t="s">
        <v>31</v>
      </c>
      <c r="T3131" s="2">
        <f t="shared" si="336"/>
        <v>351</v>
      </c>
      <c r="U3131" s="4">
        <f t="shared" si="337"/>
        <v>5.8813672922252008E-2</v>
      </c>
      <c r="V3131" s="4">
        <f t="shared" si="338"/>
        <v>0.25828789059118845</v>
      </c>
      <c r="W3131">
        <f t="shared" si="339"/>
        <v>19</v>
      </c>
      <c r="X3131" t="str">
        <f t="shared" si="340"/>
        <v>Monday</v>
      </c>
      <c r="Y3131" t="str">
        <f t="shared" si="341"/>
        <v>Aug</v>
      </c>
      <c r="Z3131" t="str">
        <f t="shared" si="342"/>
        <v>3-5</v>
      </c>
    </row>
    <row r="3132" spans="1:26" x14ac:dyDescent="0.25">
      <c r="A3132" s="2" t="s">
        <v>8178</v>
      </c>
      <c r="B3132" s="2" t="s">
        <v>5036</v>
      </c>
      <c r="C3132" s="1">
        <v>45888</v>
      </c>
      <c r="D3132" s="3">
        <v>0.26597222222222222</v>
      </c>
      <c r="E3132" s="2" t="s">
        <v>5054</v>
      </c>
      <c r="F3132" s="2" t="s">
        <v>5052</v>
      </c>
      <c r="G3132" s="2">
        <v>23145</v>
      </c>
      <c r="H3132" s="2">
        <v>8</v>
      </c>
      <c r="I3132" s="2">
        <v>551</v>
      </c>
      <c r="J3132" s="2">
        <v>3983</v>
      </c>
      <c r="K3132" s="2">
        <v>3229</v>
      </c>
      <c r="L3132" s="2">
        <v>109</v>
      </c>
      <c r="M3132" s="2">
        <v>18</v>
      </c>
      <c r="N3132" s="2">
        <v>7</v>
      </c>
      <c r="O3132" s="2">
        <v>8</v>
      </c>
      <c r="P3132" s="2">
        <v>7</v>
      </c>
      <c r="Q3132" s="2">
        <v>61</v>
      </c>
      <c r="R3132" s="2">
        <v>4</v>
      </c>
      <c r="S3132" s="2" t="s">
        <v>31</v>
      </c>
      <c r="T3132" s="2">
        <f t="shared" si="336"/>
        <v>142</v>
      </c>
      <c r="U3132" s="4">
        <f t="shared" si="337"/>
        <v>4.3976463301331682E-2</v>
      </c>
      <c r="V3132" s="4">
        <f t="shared" si="338"/>
        <v>0.13951177360120975</v>
      </c>
      <c r="W3132">
        <f t="shared" si="339"/>
        <v>6</v>
      </c>
      <c r="X3132" t="str">
        <f t="shared" si="340"/>
        <v>Tuesday</v>
      </c>
      <c r="Y3132" t="str">
        <f t="shared" si="341"/>
        <v>Aug</v>
      </c>
      <c r="Z3132" t="str">
        <f t="shared" si="342"/>
        <v>6-10</v>
      </c>
    </row>
    <row r="3133" spans="1:26" x14ac:dyDescent="0.25">
      <c r="A3133" s="2" t="s">
        <v>8179</v>
      </c>
      <c r="B3133" s="2" t="s">
        <v>5036</v>
      </c>
      <c r="C3133" s="1">
        <v>45888</v>
      </c>
      <c r="D3133" s="3">
        <v>0.34583333333333333</v>
      </c>
      <c r="E3133" s="2" t="s">
        <v>5044</v>
      </c>
      <c r="F3133" s="2" t="s">
        <v>5069</v>
      </c>
      <c r="G3133" s="2">
        <v>22968</v>
      </c>
      <c r="H3133" s="2">
        <v>3</v>
      </c>
      <c r="I3133" s="2">
        <v>250</v>
      </c>
      <c r="J3133" s="2">
        <v>39321</v>
      </c>
      <c r="K3133" s="2">
        <v>31708</v>
      </c>
      <c r="L3133" s="2">
        <v>914</v>
      </c>
      <c r="M3133" s="2">
        <v>141</v>
      </c>
      <c r="N3133" s="2">
        <v>61</v>
      </c>
      <c r="O3133" s="2">
        <v>64</v>
      </c>
      <c r="P3133" s="2">
        <v>64</v>
      </c>
      <c r="Q3133" s="2">
        <v>721</v>
      </c>
      <c r="R3133" s="2">
        <v>88</v>
      </c>
      <c r="S3133" s="2" t="s">
        <v>28</v>
      </c>
      <c r="T3133" s="2">
        <f t="shared" si="336"/>
        <v>1180</v>
      </c>
      <c r="U3133" s="4">
        <f t="shared" si="337"/>
        <v>3.7214583070518482E-2</v>
      </c>
      <c r="V3133" s="4">
        <f t="shared" si="338"/>
        <v>1.3805294322535702</v>
      </c>
      <c r="W3133">
        <f t="shared" si="339"/>
        <v>8</v>
      </c>
      <c r="X3133" t="str">
        <f t="shared" si="340"/>
        <v>Tuesday</v>
      </c>
      <c r="Y3133" t="str">
        <f t="shared" si="341"/>
        <v>Aug</v>
      </c>
      <c r="Z3133" t="str">
        <f t="shared" si="342"/>
        <v>3-5</v>
      </c>
    </row>
    <row r="3134" spans="1:26" x14ac:dyDescent="0.25">
      <c r="A3134" s="2" t="s">
        <v>8180</v>
      </c>
      <c r="B3134" s="2" t="s">
        <v>5036</v>
      </c>
      <c r="C3134" s="1">
        <v>45888</v>
      </c>
      <c r="D3134" s="3">
        <v>0.34722222222222221</v>
      </c>
      <c r="E3134" s="2" t="s">
        <v>16</v>
      </c>
      <c r="F3134" s="2" t="s">
        <v>5048</v>
      </c>
      <c r="G3134" s="2">
        <v>22869</v>
      </c>
      <c r="H3134" s="2">
        <v>4</v>
      </c>
      <c r="I3134" s="2">
        <v>585</v>
      </c>
      <c r="J3134" s="2">
        <v>9790</v>
      </c>
      <c r="K3134" s="2">
        <v>7640</v>
      </c>
      <c r="L3134" s="2">
        <v>327</v>
      </c>
      <c r="M3134" s="2">
        <v>33</v>
      </c>
      <c r="N3134" s="2">
        <v>20</v>
      </c>
      <c r="O3134" s="2">
        <v>28</v>
      </c>
      <c r="P3134" s="2">
        <v>12</v>
      </c>
      <c r="Q3134" s="2">
        <v>213</v>
      </c>
      <c r="R3134" s="2">
        <v>10</v>
      </c>
      <c r="S3134" s="2" t="s">
        <v>31</v>
      </c>
      <c r="T3134" s="2">
        <f t="shared" si="336"/>
        <v>408</v>
      </c>
      <c r="U3134" s="4">
        <f t="shared" si="337"/>
        <v>5.3403141361256547E-2</v>
      </c>
      <c r="V3134" s="4">
        <f t="shared" si="338"/>
        <v>0.33407669771306137</v>
      </c>
      <c r="W3134">
        <f t="shared" si="339"/>
        <v>8</v>
      </c>
      <c r="X3134" t="str">
        <f t="shared" si="340"/>
        <v>Tuesday</v>
      </c>
      <c r="Y3134" t="str">
        <f t="shared" si="341"/>
        <v>Aug</v>
      </c>
      <c r="Z3134" t="str">
        <f t="shared" si="342"/>
        <v>3-5</v>
      </c>
    </row>
    <row r="3135" spans="1:26" x14ac:dyDescent="0.25">
      <c r="A3135" s="2" t="s">
        <v>8181</v>
      </c>
      <c r="B3135" s="2" t="s">
        <v>5036</v>
      </c>
      <c r="C3135" s="1">
        <v>45888</v>
      </c>
      <c r="D3135" s="3">
        <v>0.38333333333333336</v>
      </c>
      <c r="E3135" s="2" t="s">
        <v>5054</v>
      </c>
      <c r="F3135" s="2" t="s">
        <v>5050</v>
      </c>
      <c r="G3135" s="2">
        <v>23103</v>
      </c>
      <c r="H3135" s="2">
        <v>4</v>
      </c>
      <c r="I3135" s="2">
        <v>538</v>
      </c>
      <c r="J3135" s="2">
        <v>16159</v>
      </c>
      <c r="K3135" s="2">
        <v>11280</v>
      </c>
      <c r="L3135" s="2">
        <v>407</v>
      </c>
      <c r="M3135" s="2">
        <v>144</v>
      </c>
      <c r="N3135" s="2">
        <v>34</v>
      </c>
      <c r="O3135" s="2">
        <v>49</v>
      </c>
      <c r="P3135" s="2">
        <v>28</v>
      </c>
      <c r="Q3135" s="2">
        <v>268</v>
      </c>
      <c r="R3135" s="2">
        <v>11</v>
      </c>
      <c r="S3135" s="2" t="s">
        <v>31</v>
      </c>
      <c r="T3135" s="2">
        <f t="shared" si="336"/>
        <v>634</v>
      </c>
      <c r="U3135" s="4">
        <f t="shared" si="337"/>
        <v>5.6205673758865246E-2</v>
      </c>
      <c r="V3135" s="4">
        <f t="shared" si="338"/>
        <v>0.48824827944422799</v>
      </c>
      <c r="W3135">
        <f t="shared" si="339"/>
        <v>9</v>
      </c>
      <c r="X3135" t="str">
        <f t="shared" si="340"/>
        <v>Tuesday</v>
      </c>
      <c r="Y3135" t="str">
        <f t="shared" si="341"/>
        <v>Aug</v>
      </c>
      <c r="Z3135" t="str">
        <f t="shared" si="342"/>
        <v>3-5</v>
      </c>
    </row>
    <row r="3136" spans="1:26" x14ac:dyDescent="0.25">
      <c r="A3136" s="2" t="s">
        <v>8182</v>
      </c>
      <c r="B3136" s="2" t="s">
        <v>5036</v>
      </c>
      <c r="C3136" s="1">
        <v>45888</v>
      </c>
      <c r="D3136" s="3">
        <v>0.3888888888888889</v>
      </c>
      <c r="E3136" s="2" t="s">
        <v>5054</v>
      </c>
      <c r="F3136" s="2" t="s">
        <v>5050</v>
      </c>
      <c r="G3136" s="2">
        <v>23165</v>
      </c>
      <c r="H3136" s="2">
        <v>1</v>
      </c>
      <c r="I3136" s="2">
        <v>1031</v>
      </c>
      <c r="J3136" s="2">
        <v>9732</v>
      </c>
      <c r="K3136" s="2">
        <v>7353</v>
      </c>
      <c r="L3136" s="2">
        <v>279</v>
      </c>
      <c r="M3136" s="2">
        <v>71</v>
      </c>
      <c r="N3136" s="2">
        <v>18</v>
      </c>
      <c r="O3136" s="2">
        <v>32</v>
      </c>
      <c r="P3136" s="2">
        <v>15</v>
      </c>
      <c r="Q3136" s="2">
        <v>190</v>
      </c>
      <c r="R3136" s="2">
        <v>12</v>
      </c>
      <c r="S3136" s="2" t="s">
        <v>31</v>
      </c>
      <c r="T3136" s="2">
        <f t="shared" si="336"/>
        <v>400</v>
      </c>
      <c r="U3136" s="4">
        <f t="shared" si="337"/>
        <v>5.439956480348157E-2</v>
      </c>
      <c r="V3136" s="4">
        <f t="shared" si="338"/>
        <v>0.31741851931793652</v>
      </c>
      <c r="W3136">
        <f t="shared" si="339"/>
        <v>9</v>
      </c>
      <c r="X3136" t="str">
        <f t="shared" si="340"/>
        <v>Tuesday</v>
      </c>
      <c r="Y3136" t="str">
        <f t="shared" si="341"/>
        <v>Aug</v>
      </c>
      <c r="Z3136" t="str">
        <f t="shared" si="342"/>
        <v>0-2</v>
      </c>
    </row>
    <row r="3137" spans="1:26" x14ac:dyDescent="0.25">
      <c r="A3137" s="2" t="s">
        <v>8183</v>
      </c>
      <c r="B3137" s="2" t="s">
        <v>5036</v>
      </c>
      <c r="C3137" s="1">
        <v>45888</v>
      </c>
      <c r="D3137" s="3">
        <v>0.39305555555555555</v>
      </c>
      <c r="E3137" s="2" t="s">
        <v>5058</v>
      </c>
      <c r="F3137" s="2" t="s">
        <v>5069</v>
      </c>
      <c r="G3137" s="2">
        <v>23053</v>
      </c>
      <c r="H3137" s="2">
        <v>1</v>
      </c>
      <c r="I3137" s="2">
        <v>143</v>
      </c>
      <c r="J3137" s="2">
        <v>35724</v>
      </c>
      <c r="K3137" s="2">
        <v>30328</v>
      </c>
      <c r="L3137" s="2">
        <v>875</v>
      </c>
      <c r="M3137" s="2">
        <v>314</v>
      </c>
      <c r="N3137" s="2">
        <v>77</v>
      </c>
      <c r="O3137" s="2">
        <v>87</v>
      </c>
      <c r="P3137" s="2">
        <v>19</v>
      </c>
      <c r="Q3137" s="2">
        <v>693</v>
      </c>
      <c r="R3137" s="2">
        <v>38</v>
      </c>
      <c r="S3137" s="2" t="s">
        <v>31</v>
      </c>
      <c r="T3137" s="2">
        <f t="shared" si="336"/>
        <v>1353</v>
      </c>
      <c r="U3137" s="4">
        <f t="shared" si="337"/>
        <v>4.461223951463994E-2</v>
      </c>
      <c r="V3137" s="4">
        <f t="shared" si="338"/>
        <v>1.3155771483104151</v>
      </c>
      <c r="W3137">
        <f t="shared" si="339"/>
        <v>9</v>
      </c>
      <c r="X3137" t="str">
        <f t="shared" si="340"/>
        <v>Tuesday</v>
      </c>
      <c r="Y3137" t="str">
        <f t="shared" si="341"/>
        <v>Aug</v>
      </c>
      <c r="Z3137" t="str">
        <f t="shared" si="342"/>
        <v>0-2</v>
      </c>
    </row>
    <row r="3138" spans="1:26" x14ac:dyDescent="0.25">
      <c r="A3138" s="2" t="s">
        <v>8184</v>
      </c>
      <c r="B3138" s="2" t="s">
        <v>5036</v>
      </c>
      <c r="C3138" s="1">
        <v>45888</v>
      </c>
      <c r="D3138" s="3">
        <v>0.39583333333333331</v>
      </c>
      <c r="E3138" s="2" t="s">
        <v>5054</v>
      </c>
      <c r="F3138" s="2" t="s">
        <v>5052</v>
      </c>
      <c r="G3138" s="2">
        <v>23042</v>
      </c>
      <c r="H3138" s="2">
        <v>5</v>
      </c>
      <c r="I3138" s="2">
        <v>1198</v>
      </c>
      <c r="J3138" s="2">
        <v>18782</v>
      </c>
      <c r="K3138" s="2">
        <v>15056</v>
      </c>
      <c r="L3138" s="2">
        <v>411</v>
      </c>
      <c r="M3138" s="2">
        <v>111</v>
      </c>
      <c r="N3138" s="2">
        <v>28</v>
      </c>
      <c r="O3138" s="2">
        <v>26</v>
      </c>
      <c r="P3138" s="2">
        <v>9</v>
      </c>
      <c r="Q3138" s="2">
        <v>153</v>
      </c>
      <c r="R3138" s="2">
        <v>33</v>
      </c>
      <c r="S3138" s="2" t="s">
        <v>31</v>
      </c>
      <c r="T3138" s="2">
        <f t="shared" ref="T3138:T3201" si="343">SUM(L3138:O3138)</f>
        <v>576</v>
      </c>
      <c r="U3138" s="4">
        <f t="shared" ref="U3138:U3201" si="344">T3138/K3138</f>
        <v>3.8257173219978749E-2</v>
      </c>
      <c r="V3138" s="4">
        <f t="shared" ref="V3138:V3201" si="345">K3138/G3138</f>
        <v>0.65341550212655153</v>
      </c>
      <c r="W3138">
        <f t="shared" ref="W3138:W3201" si="346">HOUR(D3138)</f>
        <v>9</v>
      </c>
      <c r="X3138" t="str">
        <f t="shared" ref="X3138:X3201" si="347">TEXT(C3138,"dddd")</f>
        <v>Tuesday</v>
      </c>
      <c r="Y3138" t="str">
        <f t="shared" ref="Y3138:Y3201" si="348">TEXT(C3138,"mmm")</f>
        <v>Aug</v>
      </c>
      <c r="Z3138" t="str">
        <f t="shared" ref="Z3138:Z3201" si="349">IF(H3138&lt;=2,"0-2",IF(H3138&lt;=5,"3-5",IF(H3138&lt;=10,"6-10","11+")))</f>
        <v>3-5</v>
      </c>
    </row>
    <row r="3139" spans="1:26" x14ac:dyDescent="0.25">
      <c r="A3139" s="2" t="s">
        <v>8185</v>
      </c>
      <c r="B3139" s="2" t="s">
        <v>5036</v>
      </c>
      <c r="C3139" s="1">
        <v>45888</v>
      </c>
      <c r="D3139" s="3">
        <v>0.43611111111111112</v>
      </c>
      <c r="E3139" s="2" t="s">
        <v>5058</v>
      </c>
      <c r="F3139" s="2" t="s">
        <v>5042</v>
      </c>
      <c r="G3139" s="2">
        <v>23011</v>
      </c>
      <c r="H3139" s="2">
        <v>7</v>
      </c>
      <c r="I3139" s="2">
        <v>285</v>
      </c>
      <c r="J3139" s="2">
        <v>16414</v>
      </c>
      <c r="K3139" s="2">
        <v>12217</v>
      </c>
      <c r="L3139" s="2">
        <v>389</v>
      </c>
      <c r="M3139" s="2">
        <v>181</v>
      </c>
      <c r="N3139" s="2">
        <v>24</v>
      </c>
      <c r="O3139" s="2">
        <v>37</v>
      </c>
      <c r="P3139" s="2">
        <v>15</v>
      </c>
      <c r="Q3139" s="2">
        <v>283</v>
      </c>
      <c r="R3139" s="2">
        <v>21</v>
      </c>
      <c r="S3139" s="2" t="s">
        <v>31</v>
      </c>
      <c r="T3139" s="2">
        <f t="shared" si="343"/>
        <v>631</v>
      </c>
      <c r="U3139" s="4">
        <f t="shared" si="344"/>
        <v>5.1649341082098718E-2</v>
      </c>
      <c r="V3139" s="4">
        <f t="shared" si="345"/>
        <v>0.53091999478510277</v>
      </c>
      <c r="W3139">
        <f t="shared" si="346"/>
        <v>10</v>
      </c>
      <c r="X3139" t="str">
        <f t="shared" si="347"/>
        <v>Tuesday</v>
      </c>
      <c r="Y3139" t="str">
        <f t="shared" si="348"/>
        <v>Aug</v>
      </c>
      <c r="Z3139" t="str">
        <f t="shared" si="349"/>
        <v>6-10</v>
      </c>
    </row>
    <row r="3140" spans="1:26" x14ac:dyDescent="0.25">
      <c r="A3140" s="2" t="s">
        <v>8186</v>
      </c>
      <c r="B3140" s="2" t="s">
        <v>5036</v>
      </c>
      <c r="C3140" s="1">
        <v>45888</v>
      </c>
      <c r="D3140" s="3">
        <v>0.46041666666666664</v>
      </c>
      <c r="E3140" s="2" t="s">
        <v>5054</v>
      </c>
      <c r="F3140" s="2" t="s">
        <v>5040</v>
      </c>
      <c r="G3140" s="2">
        <v>22968</v>
      </c>
      <c r="H3140" s="2">
        <v>4</v>
      </c>
      <c r="I3140" s="2">
        <v>671</v>
      </c>
      <c r="J3140" s="2">
        <v>13791</v>
      </c>
      <c r="K3140" s="2">
        <v>12515</v>
      </c>
      <c r="L3140" s="2">
        <v>649</v>
      </c>
      <c r="M3140" s="2">
        <v>147</v>
      </c>
      <c r="N3140" s="2">
        <v>47</v>
      </c>
      <c r="O3140" s="2">
        <v>51</v>
      </c>
      <c r="P3140" s="2">
        <v>9</v>
      </c>
      <c r="Q3140" s="2">
        <v>220</v>
      </c>
      <c r="R3140" s="2">
        <v>11</v>
      </c>
      <c r="S3140" s="2" t="s">
        <v>31</v>
      </c>
      <c r="T3140" s="2">
        <f t="shared" si="343"/>
        <v>894</v>
      </c>
      <c r="U3140" s="4">
        <f t="shared" si="344"/>
        <v>7.1434278865361564E-2</v>
      </c>
      <c r="V3140" s="4">
        <f t="shared" si="345"/>
        <v>0.5448885405781958</v>
      </c>
      <c r="W3140">
        <f t="shared" si="346"/>
        <v>11</v>
      </c>
      <c r="X3140" t="str">
        <f t="shared" si="347"/>
        <v>Tuesday</v>
      </c>
      <c r="Y3140" t="str">
        <f t="shared" si="348"/>
        <v>Aug</v>
      </c>
      <c r="Z3140" t="str">
        <f t="shared" si="349"/>
        <v>3-5</v>
      </c>
    </row>
    <row r="3141" spans="1:26" x14ac:dyDescent="0.25">
      <c r="A3141" s="2" t="s">
        <v>8187</v>
      </c>
      <c r="B3141" s="2" t="s">
        <v>5036</v>
      </c>
      <c r="C3141" s="1">
        <v>45888</v>
      </c>
      <c r="D3141" s="3">
        <v>0.46875</v>
      </c>
      <c r="E3141" s="2" t="s">
        <v>5054</v>
      </c>
      <c r="F3141" s="2" t="s">
        <v>5069</v>
      </c>
      <c r="G3141" s="2">
        <v>23043</v>
      </c>
      <c r="H3141" s="2">
        <v>3</v>
      </c>
      <c r="I3141" s="2">
        <v>520</v>
      </c>
      <c r="J3141" s="2">
        <v>13709</v>
      </c>
      <c r="K3141" s="2">
        <v>12455</v>
      </c>
      <c r="L3141" s="2">
        <v>279</v>
      </c>
      <c r="M3141" s="2">
        <v>68</v>
      </c>
      <c r="N3141" s="2">
        <v>25</v>
      </c>
      <c r="O3141" s="2">
        <v>39</v>
      </c>
      <c r="P3141" s="2">
        <v>47</v>
      </c>
      <c r="Q3141" s="2">
        <v>204</v>
      </c>
      <c r="R3141" s="2">
        <v>10</v>
      </c>
      <c r="S3141" s="2" t="s">
        <v>31</v>
      </c>
      <c r="T3141" s="2">
        <f t="shared" si="343"/>
        <v>411</v>
      </c>
      <c r="U3141" s="4">
        <f t="shared" si="344"/>
        <v>3.299879566439181E-2</v>
      </c>
      <c r="V3141" s="4">
        <f t="shared" si="345"/>
        <v>0.54051121815735803</v>
      </c>
      <c r="W3141">
        <f t="shared" si="346"/>
        <v>11</v>
      </c>
      <c r="X3141" t="str">
        <f t="shared" si="347"/>
        <v>Tuesday</v>
      </c>
      <c r="Y3141" t="str">
        <f t="shared" si="348"/>
        <v>Aug</v>
      </c>
      <c r="Z3141" t="str">
        <f t="shared" si="349"/>
        <v>3-5</v>
      </c>
    </row>
    <row r="3142" spans="1:26" x14ac:dyDescent="0.25">
      <c r="A3142" s="2" t="s">
        <v>8188</v>
      </c>
      <c r="B3142" s="2" t="s">
        <v>5036</v>
      </c>
      <c r="C3142" s="1">
        <v>45888</v>
      </c>
      <c r="D3142" s="3">
        <v>0.49444444444444446</v>
      </c>
      <c r="E3142" s="2" t="s">
        <v>5054</v>
      </c>
      <c r="F3142" s="2" t="s">
        <v>5042</v>
      </c>
      <c r="G3142" s="2">
        <v>23207</v>
      </c>
      <c r="H3142" s="2">
        <v>4</v>
      </c>
      <c r="I3142" s="2">
        <v>1059</v>
      </c>
      <c r="J3142" s="2">
        <v>17165</v>
      </c>
      <c r="K3142" s="2">
        <v>12798</v>
      </c>
      <c r="L3142" s="2">
        <v>510</v>
      </c>
      <c r="M3142" s="2">
        <v>126</v>
      </c>
      <c r="N3142" s="2">
        <v>32</v>
      </c>
      <c r="O3142" s="2">
        <v>43</v>
      </c>
      <c r="P3142" s="2">
        <v>26</v>
      </c>
      <c r="Q3142" s="2">
        <v>152</v>
      </c>
      <c r="R3142" s="2">
        <v>17</v>
      </c>
      <c r="S3142" s="2" t="s">
        <v>31</v>
      </c>
      <c r="T3142" s="2">
        <f t="shared" si="343"/>
        <v>711</v>
      </c>
      <c r="U3142" s="4">
        <f t="shared" si="344"/>
        <v>5.5555555555555552E-2</v>
      </c>
      <c r="V3142" s="4">
        <f t="shared" si="345"/>
        <v>0.55147153875985699</v>
      </c>
      <c r="W3142">
        <f t="shared" si="346"/>
        <v>11</v>
      </c>
      <c r="X3142" t="str">
        <f t="shared" si="347"/>
        <v>Tuesday</v>
      </c>
      <c r="Y3142" t="str">
        <f t="shared" si="348"/>
        <v>Aug</v>
      </c>
      <c r="Z3142" t="str">
        <f t="shared" si="349"/>
        <v>3-5</v>
      </c>
    </row>
    <row r="3143" spans="1:26" x14ac:dyDescent="0.25">
      <c r="A3143" s="2" t="s">
        <v>8189</v>
      </c>
      <c r="B3143" s="2" t="s">
        <v>5036</v>
      </c>
      <c r="C3143" s="1">
        <v>45888</v>
      </c>
      <c r="D3143" s="3">
        <v>0.61736111111111114</v>
      </c>
      <c r="E3143" s="2" t="s">
        <v>5054</v>
      </c>
      <c r="F3143" s="2" t="s">
        <v>5048</v>
      </c>
      <c r="G3143" s="2">
        <v>23038</v>
      </c>
      <c r="H3143" s="2">
        <v>0</v>
      </c>
      <c r="I3143" s="2">
        <v>1324</v>
      </c>
      <c r="J3143" s="2">
        <v>11321</v>
      </c>
      <c r="K3143" s="2">
        <v>10117</v>
      </c>
      <c r="L3143" s="2">
        <v>200</v>
      </c>
      <c r="M3143" s="2">
        <v>59</v>
      </c>
      <c r="N3143" s="2">
        <v>20</v>
      </c>
      <c r="O3143" s="2">
        <v>30</v>
      </c>
      <c r="P3143" s="2">
        <v>15</v>
      </c>
      <c r="Q3143" s="2">
        <v>102</v>
      </c>
      <c r="R3143" s="2">
        <v>25</v>
      </c>
      <c r="S3143" s="2" t="s">
        <v>31</v>
      </c>
      <c r="T3143" s="2">
        <f t="shared" si="343"/>
        <v>309</v>
      </c>
      <c r="U3143" s="4">
        <f t="shared" si="344"/>
        <v>3.0542650983493132E-2</v>
      </c>
      <c r="V3143" s="4">
        <f t="shared" si="345"/>
        <v>0.43914402291865612</v>
      </c>
      <c r="W3143">
        <f t="shared" si="346"/>
        <v>14</v>
      </c>
      <c r="X3143" t="str">
        <f t="shared" si="347"/>
        <v>Tuesday</v>
      </c>
      <c r="Y3143" t="str">
        <f t="shared" si="348"/>
        <v>Aug</v>
      </c>
      <c r="Z3143" t="str">
        <f t="shared" si="349"/>
        <v>0-2</v>
      </c>
    </row>
    <row r="3144" spans="1:26" x14ac:dyDescent="0.25">
      <c r="A3144" s="2" t="s">
        <v>8190</v>
      </c>
      <c r="B3144" s="2" t="s">
        <v>5036</v>
      </c>
      <c r="C3144" s="1">
        <v>45888</v>
      </c>
      <c r="D3144" s="3">
        <v>0.62222222222222223</v>
      </c>
      <c r="E3144" s="2" t="s">
        <v>16</v>
      </c>
      <c r="F3144" s="2" t="s">
        <v>5038</v>
      </c>
      <c r="G3144" s="2">
        <v>22898</v>
      </c>
      <c r="H3144" s="2">
        <v>2</v>
      </c>
      <c r="I3144" s="2">
        <v>919</v>
      </c>
      <c r="J3144" s="2">
        <v>25473</v>
      </c>
      <c r="K3144" s="2">
        <v>21828</v>
      </c>
      <c r="L3144" s="2">
        <v>429</v>
      </c>
      <c r="M3144" s="2">
        <v>53</v>
      </c>
      <c r="N3144" s="2">
        <v>27</v>
      </c>
      <c r="O3144" s="2">
        <v>46</v>
      </c>
      <c r="P3144" s="2">
        <v>139</v>
      </c>
      <c r="Q3144" s="2">
        <v>343</v>
      </c>
      <c r="R3144" s="2">
        <v>32</v>
      </c>
      <c r="S3144" s="2" t="s">
        <v>31</v>
      </c>
      <c r="T3144" s="2">
        <f t="shared" si="343"/>
        <v>555</v>
      </c>
      <c r="U3144" s="4">
        <f t="shared" si="344"/>
        <v>2.5426058273776801E-2</v>
      </c>
      <c r="V3144" s="4">
        <f t="shared" si="345"/>
        <v>0.95327102803738317</v>
      </c>
      <c r="W3144">
        <f t="shared" si="346"/>
        <v>14</v>
      </c>
      <c r="X3144" t="str">
        <f t="shared" si="347"/>
        <v>Tuesday</v>
      </c>
      <c r="Y3144" t="str">
        <f t="shared" si="348"/>
        <v>Aug</v>
      </c>
      <c r="Z3144" t="str">
        <f t="shared" si="349"/>
        <v>0-2</v>
      </c>
    </row>
    <row r="3145" spans="1:26" x14ac:dyDescent="0.25">
      <c r="A3145" s="2" t="s">
        <v>8191</v>
      </c>
      <c r="B3145" s="2" t="s">
        <v>5036</v>
      </c>
      <c r="C3145" s="1">
        <v>45888</v>
      </c>
      <c r="D3145" s="3">
        <v>0.62291666666666667</v>
      </c>
      <c r="E3145" s="2" t="s">
        <v>5058</v>
      </c>
      <c r="F3145" s="2" t="s">
        <v>5040</v>
      </c>
      <c r="G3145" s="2">
        <v>23077</v>
      </c>
      <c r="H3145" s="2">
        <v>3</v>
      </c>
      <c r="I3145" s="2">
        <v>111</v>
      </c>
      <c r="J3145" s="2">
        <v>23440</v>
      </c>
      <c r="K3145" s="2">
        <v>19035</v>
      </c>
      <c r="L3145" s="2">
        <v>641</v>
      </c>
      <c r="M3145" s="2">
        <v>312</v>
      </c>
      <c r="N3145" s="2">
        <v>49</v>
      </c>
      <c r="O3145" s="2">
        <v>50</v>
      </c>
      <c r="P3145" s="2">
        <v>32</v>
      </c>
      <c r="Q3145" s="2">
        <v>461</v>
      </c>
      <c r="R3145" s="2">
        <v>17</v>
      </c>
      <c r="S3145" s="2" t="s">
        <v>31</v>
      </c>
      <c r="T3145" s="2">
        <f t="shared" si="343"/>
        <v>1052</v>
      </c>
      <c r="U3145" s="4">
        <f t="shared" si="344"/>
        <v>5.526661413186236E-2</v>
      </c>
      <c r="V3145" s="4">
        <f t="shared" si="345"/>
        <v>0.82484725050916496</v>
      </c>
      <c r="W3145">
        <f t="shared" si="346"/>
        <v>14</v>
      </c>
      <c r="X3145" t="str">
        <f t="shared" si="347"/>
        <v>Tuesday</v>
      </c>
      <c r="Y3145" t="str">
        <f t="shared" si="348"/>
        <v>Aug</v>
      </c>
      <c r="Z3145" t="str">
        <f t="shared" si="349"/>
        <v>3-5</v>
      </c>
    </row>
    <row r="3146" spans="1:26" x14ac:dyDescent="0.25">
      <c r="A3146" s="2" t="s">
        <v>8192</v>
      </c>
      <c r="B3146" s="2" t="s">
        <v>5036</v>
      </c>
      <c r="C3146" s="1">
        <v>45888</v>
      </c>
      <c r="D3146" s="3">
        <v>0.65972222222222221</v>
      </c>
      <c r="E3146" s="2" t="s">
        <v>16</v>
      </c>
      <c r="F3146" s="2" t="s">
        <v>5069</v>
      </c>
      <c r="G3146" s="2">
        <v>23071</v>
      </c>
      <c r="H3146" s="2">
        <v>2</v>
      </c>
      <c r="I3146" s="2">
        <v>692</v>
      </c>
      <c r="J3146" s="2">
        <v>7672</v>
      </c>
      <c r="K3146" s="2">
        <v>5598</v>
      </c>
      <c r="L3146" s="2">
        <v>107</v>
      </c>
      <c r="M3146" s="2">
        <v>10</v>
      </c>
      <c r="N3146" s="2">
        <v>8</v>
      </c>
      <c r="O3146" s="2">
        <v>7</v>
      </c>
      <c r="P3146" s="2">
        <v>18</v>
      </c>
      <c r="Q3146" s="2">
        <v>96</v>
      </c>
      <c r="R3146" s="2">
        <v>9</v>
      </c>
      <c r="S3146" s="2" t="s">
        <v>31</v>
      </c>
      <c r="T3146" s="2">
        <f t="shared" si="343"/>
        <v>132</v>
      </c>
      <c r="U3146" s="4">
        <f t="shared" si="344"/>
        <v>2.3579849946409433E-2</v>
      </c>
      <c r="V3146" s="4">
        <f t="shared" si="345"/>
        <v>0.24264227818473408</v>
      </c>
      <c r="W3146">
        <f t="shared" si="346"/>
        <v>15</v>
      </c>
      <c r="X3146" t="str">
        <f t="shared" si="347"/>
        <v>Tuesday</v>
      </c>
      <c r="Y3146" t="str">
        <f t="shared" si="348"/>
        <v>Aug</v>
      </c>
      <c r="Z3146" t="str">
        <f t="shared" si="349"/>
        <v>0-2</v>
      </c>
    </row>
    <row r="3147" spans="1:26" x14ac:dyDescent="0.25">
      <c r="A3147" s="2" t="s">
        <v>8193</v>
      </c>
      <c r="B3147" s="2" t="s">
        <v>5036</v>
      </c>
      <c r="C3147" s="1">
        <v>45888</v>
      </c>
      <c r="D3147" s="3">
        <v>0.68541666666666667</v>
      </c>
      <c r="E3147" s="2" t="s">
        <v>5054</v>
      </c>
      <c r="F3147" s="2" t="s">
        <v>5040</v>
      </c>
      <c r="G3147" s="2">
        <v>23174</v>
      </c>
      <c r="H3147" s="2">
        <v>3</v>
      </c>
      <c r="I3147" s="2">
        <v>915</v>
      </c>
      <c r="J3147" s="2">
        <v>8288</v>
      </c>
      <c r="K3147" s="2">
        <v>5907</v>
      </c>
      <c r="L3147" s="2">
        <v>221</v>
      </c>
      <c r="M3147" s="2">
        <v>52</v>
      </c>
      <c r="N3147" s="2">
        <v>16</v>
      </c>
      <c r="O3147" s="2">
        <v>20</v>
      </c>
      <c r="P3147" s="2">
        <v>8</v>
      </c>
      <c r="Q3147" s="2">
        <v>170</v>
      </c>
      <c r="R3147" s="2">
        <v>16</v>
      </c>
      <c r="S3147" s="2" t="s">
        <v>31</v>
      </c>
      <c r="T3147" s="2">
        <f t="shared" si="343"/>
        <v>309</v>
      </c>
      <c r="U3147" s="4">
        <f t="shared" si="344"/>
        <v>5.2310817673946165E-2</v>
      </c>
      <c r="V3147" s="4">
        <f t="shared" si="345"/>
        <v>0.25489773021489598</v>
      </c>
      <c r="W3147">
        <f t="shared" si="346"/>
        <v>16</v>
      </c>
      <c r="X3147" t="str">
        <f t="shared" si="347"/>
        <v>Tuesday</v>
      </c>
      <c r="Y3147" t="str">
        <f t="shared" si="348"/>
        <v>Aug</v>
      </c>
      <c r="Z3147" t="str">
        <f t="shared" si="349"/>
        <v>3-5</v>
      </c>
    </row>
    <row r="3148" spans="1:26" x14ac:dyDescent="0.25">
      <c r="A3148" s="2" t="s">
        <v>8194</v>
      </c>
      <c r="B3148" s="2" t="s">
        <v>5036</v>
      </c>
      <c r="C3148" s="1">
        <v>45888</v>
      </c>
      <c r="D3148" s="3">
        <v>0.68958333333333333</v>
      </c>
      <c r="E3148" s="2" t="s">
        <v>5058</v>
      </c>
      <c r="F3148" s="2" t="s">
        <v>5038</v>
      </c>
      <c r="G3148" s="2">
        <v>23133</v>
      </c>
      <c r="H3148" s="2">
        <v>2</v>
      </c>
      <c r="I3148" s="2">
        <v>250</v>
      </c>
      <c r="J3148" s="2">
        <v>10301</v>
      </c>
      <c r="K3148" s="2">
        <v>7207</v>
      </c>
      <c r="L3148" s="2">
        <v>168</v>
      </c>
      <c r="M3148" s="2">
        <v>98</v>
      </c>
      <c r="N3148" s="2">
        <v>11</v>
      </c>
      <c r="O3148" s="2">
        <v>15</v>
      </c>
      <c r="P3148" s="2">
        <v>23</v>
      </c>
      <c r="Q3148" s="2">
        <v>113</v>
      </c>
      <c r="R3148" s="2">
        <v>7</v>
      </c>
      <c r="S3148" s="2" t="s">
        <v>31</v>
      </c>
      <c r="T3148" s="2">
        <f t="shared" si="343"/>
        <v>292</v>
      </c>
      <c r="U3148" s="4">
        <f t="shared" si="344"/>
        <v>4.051616483973914E-2</v>
      </c>
      <c r="V3148" s="4">
        <f t="shared" si="345"/>
        <v>0.31154627588293782</v>
      </c>
      <c r="W3148">
        <f t="shared" si="346"/>
        <v>16</v>
      </c>
      <c r="X3148" t="str">
        <f t="shared" si="347"/>
        <v>Tuesday</v>
      </c>
      <c r="Y3148" t="str">
        <f t="shared" si="348"/>
        <v>Aug</v>
      </c>
      <c r="Z3148" t="str">
        <f t="shared" si="349"/>
        <v>0-2</v>
      </c>
    </row>
    <row r="3149" spans="1:26" x14ac:dyDescent="0.25">
      <c r="A3149" s="2" t="s">
        <v>8195</v>
      </c>
      <c r="B3149" s="2" t="s">
        <v>5036</v>
      </c>
      <c r="C3149" s="1">
        <v>45888</v>
      </c>
      <c r="D3149" s="3">
        <v>0.7006944444444444</v>
      </c>
      <c r="E3149" s="2" t="s">
        <v>5054</v>
      </c>
      <c r="F3149" s="2" t="s">
        <v>5048</v>
      </c>
      <c r="G3149" s="2">
        <v>22946</v>
      </c>
      <c r="H3149" s="2">
        <v>3</v>
      </c>
      <c r="I3149" s="2">
        <v>1089</v>
      </c>
      <c r="J3149" s="2">
        <v>4185</v>
      </c>
      <c r="K3149" s="2">
        <v>3611</v>
      </c>
      <c r="L3149" s="2">
        <v>109</v>
      </c>
      <c r="M3149" s="2">
        <v>22</v>
      </c>
      <c r="N3149" s="2">
        <v>9</v>
      </c>
      <c r="O3149" s="2">
        <v>13</v>
      </c>
      <c r="P3149" s="2">
        <v>5</v>
      </c>
      <c r="Q3149" s="2">
        <v>99</v>
      </c>
      <c r="R3149" s="2">
        <v>4</v>
      </c>
      <c r="S3149" s="2" t="s">
        <v>31</v>
      </c>
      <c r="T3149" s="2">
        <f t="shared" si="343"/>
        <v>153</v>
      </c>
      <c r="U3149" s="4">
        <f t="shared" si="344"/>
        <v>4.2370534477983939E-2</v>
      </c>
      <c r="V3149" s="4">
        <f t="shared" si="345"/>
        <v>0.15736947616142247</v>
      </c>
      <c r="W3149">
        <f t="shared" si="346"/>
        <v>16</v>
      </c>
      <c r="X3149" t="str">
        <f t="shared" si="347"/>
        <v>Tuesday</v>
      </c>
      <c r="Y3149" t="str">
        <f t="shared" si="348"/>
        <v>Aug</v>
      </c>
      <c r="Z3149" t="str">
        <f t="shared" si="349"/>
        <v>3-5</v>
      </c>
    </row>
    <row r="3150" spans="1:26" x14ac:dyDescent="0.25">
      <c r="A3150" s="2" t="s">
        <v>8196</v>
      </c>
      <c r="B3150" s="2" t="s">
        <v>5036</v>
      </c>
      <c r="C3150" s="1">
        <v>45888</v>
      </c>
      <c r="D3150" s="3">
        <v>0.75138888888888888</v>
      </c>
      <c r="E3150" s="2" t="s">
        <v>5054</v>
      </c>
      <c r="F3150" s="2" t="s">
        <v>5038</v>
      </c>
      <c r="G3150" s="2">
        <v>23196</v>
      </c>
      <c r="H3150" s="2">
        <v>4</v>
      </c>
      <c r="I3150" s="2">
        <v>585</v>
      </c>
      <c r="J3150" s="2">
        <v>9783</v>
      </c>
      <c r="K3150" s="2">
        <v>6846</v>
      </c>
      <c r="L3150" s="2">
        <v>139</v>
      </c>
      <c r="M3150" s="2">
        <v>33</v>
      </c>
      <c r="N3150" s="2">
        <v>9</v>
      </c>
      <c r="O3150" s="2">
        <v>14</v>
      </c>
      <c r="P3150" s="2">
        <v>11</v>
      </c>
      <c r="Q3150" s="2">
        <v>168</v>
      </c>
      <c r="R3150" s="2">
        <v>17</v>
      </c>
      <c r="S3150" s="2" t="s">
        <v>28</v>
      </c>
      <c r="T3150" s="2">
        <f t="shared" si="343"/>
        <v>195</v>
      </c>
      <c r="U3150" s="4">
        <f t="shared" si="344"/>
        <v>2.848378615249781E-2</v>
      </c>
      <c r="V3150" s="4">
        <f t="shared" si="345"/>
        <v>0.2951370926021728</v>
      </c>
      <c r="W3150">
        <f t="shared" si="346"/>
        <v>18</v>
      </c>
      <c r="X3150" t="str">
        <f t="shared" si="347"/>
        <v>Tuesday</v>
      </c>
      <c r="Y3150" t="str">
        <f t="shared" si="348"/>
        <v>Aug</v>
      </c>
      <c r="Z3150" t="str">
        <f t="shared" si="349"/>
        <v>3-5</v>
      </c>
    </row>
    <row r="3151" spans="1:26" x14ac:dyDescent="0.25">
      <c r="A3151" s="2" t="s">
        <v>8197</v>
      </c>
      <c r="B3151" s="2" t="s">
        <v>5036</v>
      </c>
      <c r="C3151" s="1">
        <v>45888</v>
      </c>
      <c r="D3151" s="3">
        <v>0.84097222222222223</v>
      </c>
      <c r="E3151" s="2" t="s">
        <v>16</v>
      </c>
      <c r="F3151" s="2" t="s">
        <v>5038</v>
      </c>
      <c r="G3151" s="2">
        <v>23147</v>
      </c>
      <c r="H3151" s="2">
        <v>6</v>
      </c>
      <c r="I3151" s="2">
        <v>324</v>
      </c>
      <c r="J3151" s="2">
        <v>3995</v>
      </c>
      <c r="K3151" s="2">
        <v>3059</v>
      </c>
      <c r="L3151" s="2">
        <v>56</v>
      </c>
      <c r="M3151" s="2">
        <v>7</v>
      </c>
      <c r="N3151" s="2">
        <v>3</v>
      </c>
      <c r="O3151" s="2">
        <v>4</v>
      </c>
      <c r="P3151" s="2">
        <v>10</v>
      </c>
      <c r="Q3151" s="2">
        <v>48</v>
      </c>
      <c r="R3151" s="2">
        <v>3</v>
      </c>
      <c r="S3151" s="2" t="s">
        <v>31</v>
      </c>
      <c r="T3151" s="2">
        <f t="shared" si="343"/>
        <v>70</v>
      </c>
      <c r="U3151" s="4">
        <f t="shared" si="344"/>
        <v>2.2883295194508008E-2</v>
      </c>
      <c r="V3151" s="4">
        <f t="shared" si="345"/>
        <v>0.13215535490560332</v>
      </c>
      <c r="W3151">
        <f t="shared" si="346"/>
        <v>20</v>
      </c>
      <c r="X3151" t="str">
        <f t="shared" si="347"/>
        <v>Tuesday</v>
      </c>
      <c r="Y3151" t="str">
        <f t="shared" si="348"/>
        <v>Aug</v>
      </c>
      <c r="Z3151" t="str">
        <f t="shared" si="349"/>
        <v>6-10</v>
      </c>
    </row>
    <row r="3152" spans="1:26" x14ac:dyDescent="0.25">
      <c r="A3152" s="2" t="s">
        <v>8198</v>
      </c>
      <c r="B3152" s="2" t="s">
        <v>5036</v>
      </c>
      <c r="C3152" s="1">
        <v>45889</v>
      </c>
      <c r="D3152" s="3">
        <v>0.17430555555555555</v>
      </c>
      <c r="E3152" s="2" t="s">
        <v>5046</v>
      </c>
      <c r="F3152" s="2" t="s">
        <v>5050</v>
      </c>
      <c r="G3152" s="2">
        <v>22799</v>
      </c>
      <c r="H3152" s="2">
        <v>1</v>
      </c>
      <c r="I3152" s="2">
        <v>202</v>
      </c>
      <c r="J3152" s="2">
        <v>2396</v>
      </c>
      <c r="K3152" s="2">
        <v>1866</v>
      </c>
      <c r="L3152" s="2">
        <v>19</v>
      </c>
      <c r="M3152" s="2">
        <v>2</v>
      </c>
      <c r="N3152" s="2">
        <v>2</v>
      </c>
      <c r="O3152" s="2">
        <v>4</v>
      </c>
      <c r="P3152" s="2">
        <v>15</v>
      </c>
      <c r="Q3152" s="2">
        <v>13</v>
      </c>
      <c r="R3152" s="2">
        <v>1</v>
      </c>
      <c r="S3152" s="2" t="s">
        <v>31</v>
      </c>
      <c r="T3152" s="2">
        <f t="shared" si="343"/>
        <v>27</v>
      </c>
      <c r="U3152" s="4">
        <f t="shared" si="344"/>
        <v>1.4469453376205787E-2</v>
      </c>
      <c r="V3152" s="4">
        <f t="shared" si="345"/>
        <v>8.1845694986622225E-2</v>
      </c>
      <c r="W3152">
        <f t="shared" si="346"/>
        <v>4</v>
      </c>
      <c r="X3152" t="str">
        <f t="shared" si="347"/>
        <v>Wednesday</v>
      </c>
      <c r="Y3152" t="str">
        <f t="shared" si="348"/>
        <v>Aug</v>
      </c>
      <c r="Z3152" t="str">
        <f t="shared" si="349"/>
        <v>0-2</v>
      </c>
    </row>
    <row r="3153" spans="1:26" x14ac:dyDescent="0.25">
      <c r="A3153" s="2" t="s">
        <v>8199</v>
      </c>
      <c r="B3153" s="2" t="s">
        <v>5036</v>
      </c>
      <c r="C3153" s="1">
        <v>45889</v>
      </c>
      <c r="D3153" s="3">
        <v>0.26666666666666666</v>
      </c>
      <c r="E3153" s="2" t="s">
        <v>5037</v>
      </c>
      <c r="F3153" s="2" t="s">
        <v>5038</v>
      </c>
      <c r="G3153" s="2">
        <v>23047</v>
      </c>
      <c r="H3153" s="2">
        <v>1</v>
      </c>
      <c r="I3153" s="2">
        <v>382</v>
      </c>
      <c r="J3153" s="2">
        <v>8380</v>
      </c>
      <c r="K3153" s="2">
        <v>7752</v>
      </c>
      <c r="L3153" s="2">
        <v>243</v>
      </c>
      <c r="M3153" s="2">
        <v>30</v>
      </c>
      <c r="N3153" s="2">
        <v>26</v>
      </c>
      <c r="O3153" s="2">
        <v>85</v>
      </c>
      <c r="P3153" s="2">
        <v>46</v>
      </c>
      <c r="Q3153" s="2">
        <v>116</v>
      </c>
      <c r="R3153" s="2">
        <v>9</v>
      </c>
      <c r="S3153" s="2" t="s">
        <v>31</v>
      </c>
      <c r="T3153" s="2">
        <f t="shared" si="343"/>
        <v>384</v>
      </c>
      <c r="U3153" s="4">
        <f t="shared" si="344"/>
        <v>4.9535603715170282E-2</v>
      </c>
      <c r="V3153" s="4">
        <f t="shared" si="345"/>
        <v>0.33635614179719703</v>
      </c>
      <c r="W3153">
        <f t="shared" si="346"/>
        <v>6</v>
      </c>
      <c r="X3153" t="str">
        <f t="shared" si="347"/>
        <v>Wednesday</v>
      </c>
      <c r="Y3153" t="str">
        <f t="shared" si="348"/>
        <v>Aug</v>
      </c>
      <c r="Z3153" t="str">
        <f t="shared" si="349"/>
        <v>0-2</v>
      </c>
    </row>
    <row r="3154" spans="1:26" x14ac:dyDescent="0.25">
      <c r="A3154" s="2" t="s">
        <v>8200</v>
      </c>
      <c r="B3154" s="2" t="s">
        <v>5036</v>
      </c>
      <c r="C3154" s="1">
        <v>45889</v>
      </c>
      <c r="D3154" s="3">
        <v>0.31388888888888888</v>
      </c>
      <c r="E3154" s="2" t="s">
        <v>5054</v>
      </c>
      <c r="F3154" s="2" t="s">
        <v>5038</v>
      </c>
      <c r="G3154" s="2">
        <v>22823</v>
      </c>
      <c r="H3154" s="2">
        <v>4</v>
      </c>
      <c r="I3154" s="2">
        <v>998</v>
      </c>
      <c r="J3154" s="2">
        <v>13007</v>
      </c>
      <c r="K3154" s="2">
        <v>10861</v>
      </c>
      <c r="L3154" s="2">
        <v>238</v>
      </c>
      <c r="M3154" s="2">
        <v>55</v>
      </c>
      <c r="N3154" s="2">
        <v>20</v>
      </c>
      <c r="O3154" s="2">
        <v>23</v>
      </c>
      <c r="P3154" s="2">
        <v>15</v>
      </c>
      <c r="Q3154" s="2">
        <v>302</v>
      </c>
      <c r="R3154" s="2">
        <v>24</v>
      </c>
      <c r="S3154" s="2" t="s">
        <v>31</v>
      </c>
      <c r="T3154" s="2">
        <f t="shared" si="343"/>
        <v>336</v>
      </c>
      <c r="U3154" s="4">
        <f t="shared" si="344"/>
        <v>3.0936377865758216E-2</v>
      </c>
      <c r="V3154" s="4">
        <f t="shared" si="345"/>
        <v>0.47587959514524819</v>
      </c>
      <c r="W3154">
        <f t="shared" si="346"/>
        <v>7</v>
      </c>
      <c r="X3154" t="str">
        <f t="shared" si="347"/>
        <v>Wednesday</v>
      </c>
      <c r="Y3154" t="str">
        <f t="shared" si="348"/>
        <v>Aug</v>
      </c>
      <c r="Z3154" t="str">
        <f t="shared" si="349"/>
        <v>3-5</v>
      </c>
    </row>
    <row r="3155" spans="1:26" x14ac:dyDescent="0.25">
      <c r="A3155" s="2" t="s">
        <v>8201</v>
      </c>
      <c r="B3155" s="2" t="s">
        <v>5036</v>
      </c>
      <c r="C3155" s="1">
        <v>45889</v>
      </c>
      <c r="D3155" s="3">
        <v>0.33541666666666664</v>
      </c>
      <c r="E3155" s="2" t="s">
        <v>16</v>
      </c>
      <c r="F3155" s="2" t="s">
        <v>5048</v>
      </c>
      <c r="G3155" s="2">
        <v>23060</v>
      </c>
      <c r="H3155" s="2">
        <v>7</v>
      </c>
      <c r="I3155" s="2">
        <v>609</v>
      </c>
      <c r="J3155" s="2">
        <v>14110</v>
      </c>
      <c r="K3155" s="2">
        <v>10907</v>
      </c>
      <c r="L3155" s="2">
        <v>388</v>
      </c>
      <c r="M3155" s="2">
        <v>43</v>
      </c>
      <c r="N3155" s="2">
        <v>21</v>
      </c>
      <c r="O3155" s="2">
        <v>33</v>
      </c>
      <c r="P3155" s="2">
        <v>28</v>
      </c>
      <c r="Q3155" s="2">
        <v>301</v>
      </c>
      <c r="R3155" s="2">
        <v>32</v>
      </c>
      <c r="S3155" s="2" t="s">
        <v>31</v>
      </c>
      <c r="T3155" s="2">
        <f t="shared" si="343"/>
        <v>485</v>
      </c>
      <c r="U3155" s="4">
        <f t="shared" si="344"/>
        <v>4.4466856147428256E-2</v>
      </c>
      <c r="V3155" s="4">
        <f t="shared" si="345"/>
        <v>0.47298352124891585</v>
      </c>
      <c r="W3155">
        <f t="shared" si="346"/>
        <v>8</v>
      </c>
      <c r="X3155" t="str">
        <f t="shared" si="347"/>
        <v>Wednesday</v>
      </c>
      <c r="Y3155" t="str">
        <f t="shared" si="348"/>
        <v>Aug</v>
      </c>
      <c r="Z3155" t="str">
        <f t="shared" si="349"/>
        <v>6-10</v>
      </c>
    </row>
    <row r="3156" spans="1:26" x14ac:dyDescent="0.25">
      <c r="A3156" s="2" t="s">
        <v>8202</v>
      </c>
      <c r="B3156" s="2" t="s">
        <v>5036</v>
      </c>
      <c r="C3156" s="1">
        <v>45889</v>
      </c>
      <c r="D3156" s="3">
        <v>0.33680555555555558</v>
      </c>
      <c r="E3156" s="2" t="s">
        <v>5054</v>
      </c>
      <c r="F3156" s="2" t="s">
        <v>5052</v>
      </c>
      <c r="G3156" s="2">
        <v>23204</v>
      </c>
      <c r="H3156" s="2">
        <v>4</v>
      </c>
      <c r="I3156" s="2">
        <v>439</v>
      </c>
      <c r="J3156" s="2">
        <v>18760</v>
      </c>
      <c r="K3156" s="2">
        <v>15085</v>
      </c>
      <c r="L3156" s="2">
        <v>309</v>
      </c>
      <c r="M3156" s="2">
        <v>87</v>
      </c>
      <c r="N3156" s="2">
        <v>19</v>
      </c>
      <c r="O3156" s="2">
        <v>50</v>
      </c>
      <c r="P3156" s="2">
        <v>35</v>
      </c>
      <c r="Q3156" s="2">
        <v>368</v>
      </c>
      <c r="R3156" s="2">
        <v>16</v>
      </c>
      <c r="S3156" s="2" t="s">
        <v>31</v>
      </c>
      <c r="T3156" s="2">
        <f t="shared" si="343"/>
        <v>465</v>
      </c>
      <c r="U3156" s="4">
        <f t="shared" si="344"/>
        <v>3.0825323168710641E-2</v>
      </c>
      <c r="V3156" s="4">
        <f t="shared" si="345"/>
        <v>0.6501034304430271</v>
      </c>
      <c r="W3156">
        <f t="shared" si="346"/>
        <v>8</v>
      </c>
      <c r="X3156" t="str">
        <f t="shared" si="347"/>
        <v>Wednesday</v>
      </c>
      <c r="Y3156" t="str">
        <f t="shared" si="348"/>
        <v>Aug</v>
      </c>
      <c r="Z3156" t="str">
        <f t="shared" si="349"/>
        <v>3-5</v>
      </c>
    </row>
    <row r="3157" spans="1:26" x14ac:dyDescent="0.25">
      <c r="A3157" s="2" t="s">
        <v>8203</v>
      </c>
      <c r="B3157" s="2" t="s">
        <v>5036</v>
      </c>
      <c r="C3157" s="1">
        <v>45889</v>
      </c>
      <c r="D3157" s="3">
        <v>0.35555555555555557</v>
      </c>
      <c r="E3157" s="2" t="s">
        <v>5037</v>
      </c>
      <c r="F3157" s="2" t="s">
        <v>5042</v>
      </c>
      <c r="G3157" s="2">
        <v>23014</v>
      </c>
      <c r="H3157" s="2">
        <v>0</v>
      </c>
      <c r="I3157" s="2">
        <v>654</v>
      </c>
      <c r="J3157" s="2">
        <v>25354</v>
      </c>
      <c r="K3157" s="2">
        <v>20749</v>
      </c>
      <c r="L3157" s="2">
        <v>984</v>
      </c>
      <c r="M3157" s="2">
        <v>155</v>
      </c>
      <c r="N3157" s="2">
        <v>145</v>
      </c>
      <c r="O3157" s="2">
        <v>263</v>
      </c>
      <c r="P3157" s="2">
        <v>149</v>
      </c>
      <c r="Q3157" s="2">
        <v>760</v>
      </c>
      <c r="R3157" s="2">
        <v>69</v>
      </c>
      <c r="S3157" s="2" t="s">
        <v>31</v>
      </c>
      <c r="T3157" s="2">
        <f t="shared" si="343"/>
        <v>1547</v>
      </c>
      <c r="U3157" s="4">
        <f t="shared" si="344"/>
        <v>7.4557810014940482E-2</v>
      </c>
      <c r="V3157" s="4">
        <f t="shared" si="345"/>
        <v>0.9015816459546363</v>
      </c>
      <c r="W3157">
        <f t="shared" si="346"/>
        <v>8</v>
      </c>
      <c r="X3157" t="str">
        <f t="shared" si="347"/>
        <v>Wednesday</v>
      </c>
      <c r="Y3157" t="str">
        <f t="shared" si="348"/>
        <v>Aug</v>
      </c>
      <c r="Z3157" t="str">
        <f t="shared" si="349"/>
        <v>0-2</v>
      </c>
    </row>
    <row r="3158" spans="1:26" x14ac:dyDescent="0.25">
      <c r="A3158" s="2" t="s">
        <v>8204</v>
      </c>
      <c r="B3158" s="2" t="s">
        <v>5036</v>
      </c>
      <c r="C3158" s="1">
        <v>45889</v>
      </c>
      <c r="D3158" s="3">
        <v>0.38124999999999998</v>
      </c>
      <c r="E3158" s="2" t="s">
        <v>16</v>
      </c>
      <c r="F3158" s="2" t="s">
        <v>5038</v>
      </c>
      <c r="G3158" s="2">
        <v>22920</v>
      </c>
      <c r="H3158" s="2">
        <v>5</v>
      </c>
      <c r="I3158" s="2">
        <v>335</v>
      </c>
      <c r="J3158" s="2">
        <v>8321</v>
      </c>
      <c r="K3158" s="2">
        <v>6615</v>
      </c>
      <c r="L3158" s="2">
        <v>116</v>
      </c>
      <c r="M3158" s="2">
        <v>17</v>
      </c>
      <c r="N3158" s="2">
        <v>7</v>
      </c>
      <c r="O3158" s="2">
        <v>9</v>
      </c>
      <c r="P3158" s="2">
        <v>39</v>
      </c>
      <c r="Q3158" s="2">
        <v>77</v>
      </c>
      <c r="R3158" s="2">
        <v>7</v>
      </c>
      <c r="S3158" s="2" t="s">
        <v>31</v>
      </c>
      <c r="T3158" s="2">
        <f t="shared" si="343"/>
        <v>149</v>
      </c>
      <c r="U3158" s="4">
        <f t="shared" si="344"/>
        <v>2.2524565381708238E-2</v>
      </c>
      <c r="V3158" s="4">
        <f t="shared" si="345"/>
        <v>0.28861256544502617</v>
      </c>
      <c r="W3158">
        <f t="shared" si="346"/>
        <v>9</v>
      </c>
      <c r="X3158" t="str">
        <f t="shared" si="347"/>
        <v>Wednesday</v>
      </c>
      <c r="Y3158" t="str">
        <f t="shared" si="348"/>
        <v>Aug</v>
      </c>
      <c r="Z3158" t="str">
        <f t="shared" si="349"/>
        <v>3-5</v>
      </c>
    </row>
    <row r="3159" spans="1:26" x14ac:dyDescent="0.25">
      <c r="A3159" s="2" t="s">
        <v>8205</v>
      </c>
      <c r="B3159" s="2" t="s">
        <v>5036</v>
      </c>
      <c r="C3159" s="1">
        <v>45889</v>
      </c>
      <c r="D3159" s="3">
        <v>0.38194444444444442</v>
      </c>
      <c r="E3159" s="2" t="s">
        <v>5054</v>
      </c>
      <c r="F3159" s="2" t="s">
        <v>5050</v>
      </c>
      <c r="G3159" s="2">
        <v>22955</v>
      </c>
      <c r="H3159" s="2">
        <v>6</v>
      </c>
      <c r="I3159" s="2">
        <v>520</v>
      </c>
      <c r="J3159" s="2">
        <v>10419</v>
      </c>
      <c r="K3159" s="2">
        <v>7693</v>
      </c>
      <c r="L3159" s="2">
        <v>329</v>
      </c>
      <c r="M3159" s="2">
        <v>70</v>
      </c>
      <c r="N3159" s="2">
        <v>23</v>
      </c>
      <c r="O3159" s="2">
        <v>27</v>
      </c>
      <c r="P3159" s="2">
        <v>5</v>
      </c>
      <c r="Q3159" s="2">
        <v>83</v>
      </c>
      <c r="R3159" s="2">
        <v>7</v>
      </c>
      <c r="S3159" s="2" t="s">
        <v>31</v>
      </c>
      <c r="T3159" s="2">
        <f t="shared" si="343"/>
        <v>449</v>
      </c>
      <c r="U3159" s="4">
        <f t="shared" si="344"/>
        <v>5.8364747172754451E-2</v>
      </c>
      <c r="V3159" s="4">
        <f t="shared" si="345"/>
        <v>0.33513395774341104</v>
      </c>
      <c r="W3159">
        <f t="shared" si="346"/>
        <v>9</v>
      </c>
      <c r="X3159" t="str">
        <f t="shared" si="347"/>
        <v>Wednesday</v>
      </c>
      <c r="Y3159" t="str">
        <f t="shared" si="348"/>
        <v>Aug</v>
      </c>
      <c r="Z3159" t="str">
        <f t="shared" si="349"/>
        <v>6-10</v>
      </c>
    </row>
    <row r="3160" spans="1:26" x14ac:dyDescent="0.25">
      <c r="A3160" s="2" t="s">
        <v>8206</v>
      </c>
      <c r="B3160" s="2" t="s">
        <v>5036</v>
      </c>
      <c r="C3160" s="1">
        <v>45889</v>
      </c>
      <c r="D3160" s="3">
        <v>0.38263888888888886</v>
      </c>
      <c r="E3160" s="2" t="s">
        <v>5054</v>
      </c>
      <c r="F3160" s="2" t="s">
        <v>5069</v>
      </c>
      <c r="G3160" s="2">
        <v>22986</v>
      </c>
      <c r="H3160" s="2">
        <v>6</v>
      </c>
      <c r="I3160" s="2">
        <v>618</v>
      </c>
      <c r="J3160" s="2">
        <v>16300</v>
      </c>
      <c r="K3160" s="2">
        <v>13081</v>
      </c>
      <c r="L3160" s="2">
        <v>301</v>
      </c>
      <c r="M3160" s="2">
        <v>71</v>
      </c>
      <c r="N3160" s="2">
        <v>30</v>
      </c>
      <c r="O3160" s="2">
        <v>38</v>
      </c>
      <c r="P3160" s="2">
        <v>13</v>
      </c>
      <c r="Q3160" s="2">
        <v>332</v>
      </c>
      <c r="R3160" s="2">
        <v>23</v>
      </c>
      <c r="S3160" s="2" t="s">
        <v>31</v>
      </c>
      <c r="T3160" s="2">
        <f t="shared" si="343"/>
        <v>440</v>
      </c>
      <c r="U3160" s="4">
        <f t="shared" si="344"/>
        <v>3.3636572127513184E-2</v>
      </c>
      <c r="V3160" s="4">
        <f t="shared" si="345"/>
        <v>0.56908553032280518</v>
      </c>
      <c r="W3160">
        <f t="shared" si="346"/>
        <v>9</v>
      </c>
      <c r="X3160" t="str">
        <f t="shared" si="347"/>
        <v>Wednesday</v>
      </c>
      <c r="Y3160" t="str">
        <f t="shared" si="348"/>
        <v>Aug</v>
      </c>
      <c r="Z3160" t="str">
        <f t="shared" si="349"/>
        <v>6-10</v>
      </c>
    </row>
    <row r="3161" spans="1:26" x14ac:dyDescent="0.25">
      <c r="A3161" s="2" t="s">
        <v>8207</v>
      </c>
      <c r="B3161" s="2" t="s">
        <v>5036</v>
      </c>
      <c r="C3161" s="1">
        <v>45889</v>
      </c>
      <c r="D3161" s="3">
        <v>0.39583333333333331</v>
      </c>
      <c r="E3161" s="2" t="s">
        <v>5054</v>
      </c>
      <c r="F3161" s="2" t="s">
        <v>5040</v>
      </c>
      <c r="G3161" s="2">
        <v>23174</v>
      </c>
      <c r="H3161" s="2">
        <v>7</v>
      </c>
      <c r="I3161" s="2">
        <v>1633</v>
      </c>
      <c r="J3161" s="2">
        <v>13387</v>
      </c>
      <c r="K3161" s="2">
        <v>10127</v>
      </c>
      <c r="L3161" s="2">
        <v>419</v>
      </c>
      <c r="M3161" s="2">
        <v>97</v>
      </c>
      <c r="N3161" s="2">
        <v>38</v>
      </c>
      <c r="O3161" s="2">
        <v>51</v>
      </c>
      <c r="P3161" s="2">
        <v>17</v>
      </c>
      <c r="Q3161" s="2">
        <v>88</v>
      </c>
      <c r="R3161" s="2">
        <v>14</v>
      </c>
      <c r="S3161" s="2" t="s">
        <v>31</v>
      </c>
      <c r="T3161" s="2">
        <f t="shared" si="343"/>
        <v>605</v>
      </c>
      <c r="U3161" s="4">
        <f t="shared" si="344"/>
        <v>5.974128567196603E-2</v>
      </c>
      <c r="V3161" s="4">
        <f t="shared" si="345"/>
        <v>0.43699836023129368</v>
      </c>
      <c r="W3161">
        <f t="shared" si="346"/>
        <v>9</v>
      </c>
      <c r="X3161" t="str">
        <f t="shared" si="347"/>
        <v>Wednesday</v>
      </c>
      <c r="Y3161" t="str">
        <f t="shared" si="348"/>
        <v>Aug</v>
      </c>
      <c r="Z3161" t="str">
        <f t="shared" si="349"/>
        <v>6-10</v>
      </c>
    </row>
    <row r="3162" spans="1:26" x14ac:dyDescent="0.25">
      <c r="A3162" s="2" t="s">
        <v>8208</v>
      </c>
      <c r="B3162" s="2" t="s">
        <v>5036</v>
      </c>
      <c r="C3162" s="1">
        <v>45889</v>
      </c>
      <c r="D3162" s="3">
        <v>0.39791666666666664</v>
      </c>
      <c r="E3162" s="2" t="s">
        <v>5054</v>
      </c>
      <c r="F3162" s="2" t="s">
        <v>5048</v>
      </c>
      <c r="G3162" s="2">
        <v>23038</v>
      </c>
      <c r="H3162" s="2">
        <v>5</v>
      </c>
      <c r="I3162" s="2">
        <v>700</v>
      </c>
      <c r="J3162" s="2">
        <v>15510</v>
      </c>
      <c r="K3162" s="2">
        <v>12956</v>
      </c>
      <c r="L3162" s="2">
        <v>265</v>
      </c>
      <c r="M3162" s="2">
        <v>57</v>
      </c>
      <c r="N3162" s="2">
        <v>15</v>
      </c>
      <c r="O3162" s="2">
        <v>22</v>
      </c>
      <c r="P3162" s="2">
        <v>34</v>
      </c>
      <c r="Q3162" s="2">
        <v>167</v>
      </c>
      <c r="R3162" s="2">
        <v>23</v>
      </c>
      <c r="S3162" s="2" t="s">
        <v>28</v>
      </c>
      <c r="T3162" s="2">
        <f t="shared" si="343"/>
        <v>359</v>
      </c>
      <c r="U3162" s="4">
        <f t="shared" si="344"/>
        <v>2.7709169496758258E-2</v>
      </c>
      <c r="V3162" s="4">
        <f t="shared" si="345"/>
        <v>0.56237520618109216</v>
      </c>
      <c r="W3162">
        <f t="shared" si="346"/>
        <v>9</v>
      </c>
      <c r="X3162" t="str">
        <f t="shared" si="347"/>
        <v>Wednesday</v>
      </c>
      <c r="Y3162" t="str">
        <f t="shared" si="348"/>
        <v>Aug</v>
      </c>
      <c r="Z3162" t="str">
        <f t="shared" si="349"/>
        <v>3-5</v>
      </c>
    </row>
    <row r="3163" spans="1:26" x14ac:dyDescent="0.25">
      <c r="A3163" s="2" t="s">
        <v>8209</v>
      </c>
      <c r="B3163" s="2" t="s">
        <v>5036</v>
      </c>
      <c r="C3163" s="1">
        <v>45889</v>
      </c>
      <c r="D3163" s="3">
        <v>0.41875000000000001</v>
      </c>
      <c r="E3163" s="2" t="s">
        <v>5044</v>
      </c>
      <c r="F3163" s="2" t="s">
        <v>5052</v>
      </c>
      <c r="G3163" s="2">
        <v>22988</v>
      </c>
      <c r="H3163" s="2">
        <v>2</v>
      </c>
      <c r="I3163" s="2">
        <v>263</v>
      </c>
      <c r="J3163" s="2">
        <v>19515</v>
      </c>
      <c r="K3163" s="2">
        <v>14310</v>
      </c>
      <c r="L3163" s="2">
        <v>361</v>
      </c>
      <c r="M3163" s="2">
        <v>45</v>
      </c>
      <c r="N3163" s="2">
        <v>33</v>
      </c>
      <c r="O3163" s="2">
        <v>34</v>
      </c>
      <c r="P3163" s="2">
        <v>35</v>
      </c>
      <c r="Q3163" s="2">
        <v>319</v>
      </c>
      <c r="R3163" s="2">
        <v>30</v>
      </c>
      <c r="S3163" s="2" t="s">
        <v>31</v>
      </c>
      <c r="T3163" s="2">
        <f t="shared" si="343"/>
        <v>473</v>
      </c>
      <c r="U3163" s="4">
        <f t="shared" si="344"/>
        <v>3.3053808525506642E-2</v>
      </c>
      <c r="V3163" s="4">
        <f t="shared" si="345"/>
        <v>0.6224986949712894</v>
      </c>
      <c r="W3163">
        <f t="shared" si="346"/>
        <v>10</v>
      </c>
      <c r="X3163" t="str">
        <f t="shared" si="347"/>
        <v>Wednesday</v>
      </c>
      <c r="Y3163" t="str">
        <f t="shared" si="348"/>
        <v>Aug</v>
      </c>
      <c r="Z3163" t="str">
        <f t="shared" si="349"/>
        <v>0-2</v>
      </c>
    </row>
    <row r="3164" spans="1:26" x14ac:dyDescent="0.25">
      <c r="A3164" s="2" t="s">
        <v>8210</v>
      </c>
      <c r="B3164" s="2" t="s">
        <v>5036</v>
      </c>
      <c r="C3164" s="1">
        <v>45889</v>
      </c>
      <c r="D3164" s="3">
        <v>0.43402777777777779</v>
      </c>
      <c r="E3164" s="2" t="s">
        <v>5054</v>
      </c>
      <c r="F3164" s="2" t="s">
        <v>5050</v>
      </c>
      <c r="G3164" s="2">
        <v>23044</v>
      </c>
      <c r="H3164" s="2">
        <v>7</v>
      </c>
      <c r="I3164" s="2">
        <v>865</v>
      </c>
      <c r="J3164" s="2">
        <v>12187</v>
      </c>
      <c r="K3164" s="2">
        <v>11048</v>
      </c>
      <c r="L3164" s="2">
        <v>298</v>
      </c>
      <c r="M3164" s="2">
        <v>61</v>
      </c>
      <c r="N3164" s="2">
        <v>18</v>
      </c>
      <c r="O3164" s="2">
        <v>25</v>
      </c>
      <c r="P3164" s="2">
        <v>29</v>
      </c>
      <c r="Q3164" s="2">
        <v>293</v>
      </c>
      <c r="R3164" s="2">
        <v>26</v>
      </c>
      <c r="S3164" s="2" t="s">
        <v>28</v>
      </c>
      <c r="T3164" s="2">
        <f t="shared" si="343"/>
        <v>402</v>
      </c>
      <c r="U3164" s="4">
        <f t="shared" si="344"/>
        <v>3.6386676321506155E-2</v>
      </c>
      <c r="V3164" s="4">
        <f t="shared" si="345"/>
        <v>0.47943065440027771</v>
      </c>
      <c r="W3164">
        <f t="shared" si="346"/>
        <v>10</v>
      </c>
      <c r="X3164" t="str">
        <f t="shared" si="347"/>
        <v>Wednesday</v>
      </c>
      <c r="Y3164" t="str">
        <f t="shared" si="348"/>
        <v>Aug</v>
      </c>
      <c r="Z3164" t="str">
        <f t="shared" si="349"/>
        <v>6-10</v>
      </c>
    </row>
    <row r="3165" spans="1:26" x14ac:dyDescent="0.25">
      <c r="A3165" s="2" t="s">
        <v>8211</v>
      </c>
      <c r="B3165" s="2" t="s">
        <v>5036</v>
      </c>
      <c r="C3165" s="1">
        <v>45889</v>
      </c>
      <c r="D3165" s="3">
        <v>0.46041666666666664</v>
      </c>
      <c r="E3165" s="2" t="s">
        <v>5046</v>
      </c>
      <c r="F3165" s="2" t="s">
        <v>5052</v>
      </c>
      <c r="G3165" s="2">
        <v>23257</v>
      </c>
      <c r="H3165" s="2">
        <v>8</v>
      </c>
      <c r="I3165" s="2">
        <v>75</v>
      </c>
      <c r="J3165" s="2">
        <v>3632</v>
      </c>
      <c r="K3165" s="2">
        <v>3279</v>
      </c>
      <c r="L3165" s="2">
        <v>29</v>
      </c>
      <c r="M3165" s="2">
        <v>2</v>
      </c>
      <c r="N3165" s="2">
        <v>2</v>
      </c>
      <c r="O3165" s="2">
        <v>5</v>
      </c>
      <c r="P3165" s="2">
        <v>74</v>
      </c>
      <c r="Q3165" s="2">
        <v>39</v>
      </c>
      <c r="R3165" s="2">
        <v>4</v>
      </c>
      <c r="S3165" s="2" t="s">
        <v>31</v>
      </c>
      <c r="T3165" s="2">
        <f t="shared" si="343"/>
        <v>38</v>
      </c>
      <c r="U3165" s="4">
        <f t="shared" si="344"/>
        <v>1.1588899054589813E-2</v>
      </c>
      <c r="V3165" s="4">
        <f t="shared" si="345"/>
        <v>0.14098980951971449</v>
      </c>
      <c r="W3165">
        <f t="shared" si="346"/>
        <v>11</v>
      </c>
      <c r="X3165" t="str">
        <f t="shared" si="347"/>
        <v>Wednesday</v>
      </c>
      <c r="Y3165" t="str">
        <f t="shared" si="348"/>
        <v>Aug</v>
      </c>
      <c r="Z3165" t="str">
        <f t="shared" si="349"/>
        <v>6-10</v>
      </c>
    </row>
    <row r="3166" spans="1:26" x14ac:dyDescent="0.25">
      <c r="A3166" s="2" t="s">
        <v>8212</v>
      </c>
      <c r="B3166" s="2" t="s">
        <v>5036</v>
      </c>
      <c r="C3166" s="1">
        <v>45889</v>
      </c>
      <c r="D3166" s="3">
        <v>0.46250000000000002</v>
      </c>
      <c r="E3166" s="2" t="s">
        <v>5054</v>
      </c>
      <c r="F3166" s="2" t="s">
        <v>5040</v>
      </c>
      <c r="G3166" s="2">
        <v>23120</v>
      </c>
      <c r="H3166" s="2">
        <v>4</v>
      </c>
      <c r="I3166" s="2">
        <v>774</v>
      </c>
      <c r="J3166" s="2">
        <v>12590</v>
      </c>
      <c r="K3166" s="2">
        <v>9476</v>
      </c>
      <c r="L3166" s="2">
        <v>368</v>
      </c>
      <c r="M3166" s="2">
        <v>70</v>
      </c>
      <c r="N3166" s="2">
        <v>23</v>
      </c>
      <c r="O3166" s="2">
        <v>33</v>
      </c>
      <c r="P3166" s="2">
        <v>16</v>
      </c>
      <c r="Q3166" s="2">
        <v>193</v>
      </c>
      <c r="R3166" s="2">
        <v>7</v>
      </c>
      <c r="S3166" s="2" t="s">
        <v>31</v>
      </c>
      <c r="T3166" s="2">
        <f t="shared" si="343"/>
        <v>494</v>
      </c>
      <c r="U3166" s="4">
        <f t="shared" si="344"/>
        <v>5.2131701139721404E-2</v>
      </c>
      <c r="V3166" s="4">
        <f t="shared" si="345"/>
        <v>0.40986159169550174</v>
      </c>
      <c r="W3166">
        <f t="shared" si="346"/>
        <v>11</v>
      </c>
      <c r="X3166" t="str">
        <f t="shared" si="347"/>
        <v>Wednesday</v>
      </c>
      <c r="Y3166" t="str">
        <f t="shared" si="348"/>
        <v>Aug</v>
      </c>
      <c r="Z3166" t="str">
        <f t="shared" si="349"/>
        <v>3-5</v>
      </c>
    </row>
    <row r="3167" spans="1:26" x14ac:dyDescent="0.25">
      <c r="A3167" s="2" t="s">
        <v>8213</v>
      </c>
      <c r="B3167" s="2" t="s">
        <v>5036</v>
      </c>
      <c r="C3167" s="1">
        <v>45889</v>
      </c>
      <c r="D3167" s="3">
        <v>0.52847222222222223</v>
      </c>
      <c r="E3167" s="2" t="s">
        <v>5044</v>
      </c>
      <c r="F3167" s="2" t="s">
        <v>5048</v>
      </c>
      <c r="G3167" s="2">
        <v>23053</v>
      </c>
      <c r="H3167" s="2">
        <v>8</v>
      </c>
      <c r="I3167" s="2">
        <v>212</v>
      </c>
      <c r="J3167" s="2">
        <v>18235</v>
      </c>
      <c r="K3167" s="2">
        <v>15338</v>
      </c>
      <c r="L3167" s="2">
        <v>400</v>
      </c>
      <c r="M3167" s="2">
        <v>62</v>
      </c>
      <c r="N3167" s="2">
        <v>36</v>
      </c>
      <c r="O3167" s="2">
        <v>42</v>
      </c>
      <c r="P3167" s="2">
        <v>91</v>
      </c>
      <c r="Q3167" s="2">
        <v>453</v>
      </c>
      <c r="R3167" s="2">
        <v>19</v>
      </c>
      <c r="S3167" s="2" t="s">
        <v>31</v>
      </c>
      <c r="T3167" s="2">
        <f t="shared" si="343"/>
        <v>540</v>
      </c>
      <c r="U3167" s="4">
        <f t="shared" si="344"/>
        <v>3.5206676228973791E-2</v>
      </c>
      <c r="V3167" s="4">
        <f t="shared" si="345"/>
        <v>0.6653363987333536</v>
      </c>
      <c r="W3167">
        <f t="shared" si="346"/>
        <v>12</v>
      </c>
      <c r="X3167" t="str">
        <f t="shared" si="347"/>
        <v>Wednesday</v>
      </c>
      <c r="Y3167" t="str">
        <f t="shared" si="348"/>
        <v>Aug</v>
      </c>
      <c r="Z3167" t="str">
        <f t="shared" si="349"/>
        <v>6-10</v>
      </c>
    </row>
    <row r="3168" spans="1:26" x14ac:dyDescent="0.25">
      <c r="A3168" s="2" t="s">
        <v>8214</v>
      </c>
      <c r="B3168" s="2" t="s">
        <v>5036</v>
      </c>
      <c r="C3168" s="1">
        <v>45889</v>
      </c>
      <c r="D3168" s="3">
        <v>0.59236111111111112</v>
      </c>
      <c r="E3168" s="2" t="s">
        <v>5044</v>
      </c>
      <c r="F3168" s="2" t="s">
        <v>5048</v>
      </c>
      <c r="G3168" s="2">
        <v>23050</v>
      </c>
      <c r="H3168" s="2">
        <v>3</v>
      </c>
      <c r="I3168" s="2">
        <v>315</v>
      </c>
      <c r="J3168" s="2">
        <v>10247</v>
      </c>
      <c r="K3168" s="2">
        <v>8319</v>
      </c>
      <c r="L3168" s="2">
        <v>235</v>
      </c>
      <c r="M3168" s="2">
        <v>41</v>
      </c>
      <c r="N3168" s="2">
        <v>24</v>
      </c>
      <c r="O3168" s="2">
        <v>19</v>
      </c>
      <c r="P3168" s="2">
        <v>34</v>
      </c>
      <c r="Q3168" s="2">
        <v>252</v>
      </c>
      <c r="R3168" s="2">
        <v>12</v>
      </c>
      <c r="S3168" s="2" t="s">
        <v>31</v>
      </c>
      <c r="T3168" s="2">
        <f t="shared" si="343"/>
        <v>319</v>
      </c>
      <c r="U3168" s="4">
        <f t="shared" si="344"/>
        <v>3.8345955042673401E-2</v>
      </c>
      <c r="V3168" s="4">
        <f t="shared" si="345"/>
        <v>0.36091106290672453</v>
      </c>
      <c r="W3168">
        <f t="shared" si="346"/>
        <v>14</v>
      </c>
      <c r="X3168" t="str">
        <f t="shared" si="347"/>
        <v>Wednesday</v>
      </c>
      <c r="Y3168" t="str">
        <f t="shared" si="348"/>
        <v>Aug</v>
      </c>
      <c r="Z3168" t="str">
        <f t="shared" si="349"/>
        <v>3-5</v>
      </c>
    </row>
    <row r="3169" spans="1:26" x14ac:dyDescent="0.25">
      <c r="A3169" s="2" t="s">
        <v>8215</v>
      </c>
      <c r="B3169" s="2" t="s">
        <v>5036</v>
      </c>
      <c r="C3169" s="1">
        <v>45889</v>
      </c>
      <c r="D3169" s="3">
        <v>0.67083333333333328</v>
      </c>
      <c r="E3169" s="2" t="s">
        <v>5037</v>
      </c>
      <c r="F3169" s="2" t="s">
        <v>5042</v>
      </c>
      <c r="G3169" s="2">
        <v>23116</v>
      </c>
      <c r="H3169" s="2">
        <v>7</v>
      </c>
      <c r="I3169" s="2">
        <v>152</v>
      </c>
      <c r="J3169" s="2">
        <v>13710</v>
      </c>
      <c r="K3169" s="2">
        <v>9897</v>
      </c>
      <c r="L3169" s="2">
        <v>480</v>
      </c>
      <c r="M3169" s="2">
        <v>55</v>
      </c>
      <c r="N3169" s="2">
        <v>50</v>
      </c>
      <c r="O3169" s="2">
        <v>110</v>
      </c>
      <c r="P3169" s="2">
        <v>56</v>
      </c>
      <c r="Q3169" s="2">
        <v>384</v>
      </c>
      <c r="R3169" s="2">
        <v>17</v>
      </c>
      <c r="S3169" s="2" t="s">
        <v>31</v>
      </c>
      <c r="T3169" s="2">
        <f t="shared" si="343"/>
        <v>695</v>
      </c>
      <c r="U3169" s="4">
        <f t="shared" si="344"/>
        <v>7.0223299989895932E-2</v>
      </c>
      <c r="V3169" s="4">
        <f t="shared" si="345"/>
        <v>0.4281450077868143</v>
      </c>
      <c r="W3169">
        <f t="shared" si="346"/>
        <v>16</v>
      </c>
      <c r="X3169" t="str">
        <f t="shared" si="347"/>
        <v>Wednesday</v>
      </c>
      <c r="Y3169" t="str">
        <f t="shared" si="348"/>
        <v>Aug</v>
      </c>
      <c r="Z3169" t="str">
        <f t="shared" si="349"/>
        <v>6-10</v>
      </c>
    </row>
    <row r="3170" spans="1:26" x14ac:dyDescent="0.25">
      <c r="A3170" s="2" t="s">
        <v>8216</v>
      </c>
      <c r="B3170" s="2" t="s">
        <v>5036</v>
      </c>
      <c r="C3170" s="1">
        <v>45889</v>
      </c>
      <c r="D3170" s="3">
        <v>0.69305555555555554</v>
      </c>
      <c r="E3170" s="2" t="s">
        <v>5058</v>
      </c>
      <c r="F3170" s="2" t="s">
        <v>5042</v>
      </c>
      <c r="G3170" s="2">
        <v>23144</v>
      </c>
      <c r="H3170" s="2">
        <v>5</v>
      </c>
      <c r="I3170" s="2">
        <v>178</v>
      </c>
      <c r="J3170" s="2">
        <v>28385</v>
      </c>
      <c r="K3170" s="2">
        <v>21909</v>
      </c>
      <c r="L3170" s="2">
        <v>866</v>
      </c>
      <c r="M3170" s="2">
        <v>300</v>
      </c>
      <c r="N3170" s="2">
        <v>60</v>
      </c>
      <c r="O3170" s="2">
        <v>71</v>
      </c>
      <c r="P3170" s="2">
        <v>27</v>
      </c>
      <c r="Q3170" s="2">
        <v>254</v>
      </c>
      <c r="R3170" s="2">
        <v>52</v>
      </c>
      <c r="S3170" s="2" t="s">
        <v>31</v>
      </c>
      <c r="T3170" s="2">
        <f t="shared" si="343"/>
        <v>1297</v>
      </c>
      <c r="U3170" s="4">
        <f t="shared" si="344"/>
        <v>5.9199415765210643E-2</v>
      </c>
      <c r="V3170" s="4">
        <f t="shared" si="345"/>
        <v>0.94663843760801936</v>
      </c>
      <c r="W3170">
        <f t="shared" si="346"/>
        <v>16</v>
      </c>
      <c r="X3170" t="str">
        <f t="shared" si="347"/>
        <v>Wednesday</v>
      </c>
      <c r="Y3170" t="str">
        <f t="shared" si="348"/>
        <v>Aug</v>
      </c>
      <c r="Z3170" t="str">
        <f t="shared" si="349"/>
        <v>3-5</v>
      </c>
    </row>
    <row r="3171" spans="1:26" x14ac:dyDescent="0.25">
      <c r="A3171" s="2" t="s">
        <v>8217</v>
      </c>
      <c r="B3171" s="2" t="s">
        <v>5036</v>
      </c>
      <c r="C3171" s="1">
        <v>45889</v>
      </c>
      <c r="D3171" s="3">
        <v>0.74583333333333335</v>
      </c>
      <c r="E3171" s="2" t="s">
        <v>5054</v>
      </c>
      <c r="F3171" s="2" t="s">
        <v>5040</v>
      </c>
      <c r="G3171" s="2">
        <v>23092</v>
      </c>
      <c r="H3171" s="2">
        <v>4</v>
      </c>
      <c r="I3171" s="2">
        <v>415</v>
      </c>
      <c r="J3171" s="2">
        <v>18746</v>
      </c>
      <c r="K3171" s="2">
        <v>14527</v>
      </c>
      <c r="L3171" s="2">
        <v>431</v>
      </c>
      <c r="M3171" s="2">
        <v>87</v>
      </c>
      <c r="N3171" s="2">
        <v>20</v>
      </c>
      <c r="O3171" s="2">
        <v>33</v>
      </c>
      <c r="P3171" s="2">
        <v>26</v>
      </c>
      <c r="Q3171" s="2">
        <v>203</v>
      </c>
      <c r="R3171" s="2">
        <v>19</v>
      </c>
      <c r="S3171" s="2" t="s">
        <v>31</v>
      </c>
      <c r="T3171" s="2">
        <f t="shared" si="343"/>
        <v>571</v>
      </c>
      <c r="U3171" s="4">
        <f t="shared" si="344"/>
        <v>3.9306119639292356E-2</v>
      </c>
      <c r="V3171" s="4">
        <f t="shared" si="345"/>
        <v>0.6290923263467868</v>
      </c>
      <c r="W3171">
        <f t="shared" si="346"/>
        <v>17</v>
      </c>
      <c r="X3171" t="str">
        <f t="shared" si="347"/>
        <v>Wednesday</v>
      </c>
      <c r="Y3171" t="str">
        <f t="shared" si="348"/>
        <v>Aug</v>
      </c>
      <c r="Z3171" t="str">
        <f t="shared" si="349"/>
        <v>3-5</v>
      </c>
    </row>
    <row r="3172" spans="1:26" x14ac:dyDescent="0.25">
      <c r="A3172" s="2" t="s">
        <v>8218</v>
      </c>
      <c r="B3172" s="2" t="s">
        <v>5036</v>
      </c>
      <c r="C3172" s="1">
        <v>45889</v>
      </c>
      <c r="D3172" s="3">
        <v>0.76111111111111107</v>
      </c>
      <c r="E3172" s="2" t="s">
        <v>16</v>
      </c>
      <c r="F3172" s="2" t="s">
        <v>5048</v>
      </c>
      <c r="G3172" s="2">
        <v>22887</v>
      </c>
      <c r="H3172" s="2">
        <v>3</v>
      </c>
      <c r="I3172" s="2">
        <v>563</v>
      </c>
      <c r="J3172" s="2">
        <v>22152</v>
      </c>
      <c r="K3172" s="2">
        <v>16011</v>
      </c>
      <c r="L3172" s="2">
        <v>724</v>
      </c>
      <c r="M3172" s="2">
        <v>62</v>
      </c>
      <c r="N3172" s="2">
        <v>33</v>
      </c>
      <c r="O3172" s="2">
        <v>58</v>
      </c>
      <c r="P3172" s="2">
        <v>75</v>
      </c>
      <c r="Q3172" s="2">
        <v>289</v>
      </c>
      <c r="R3172" s="2">
        <v>38</v>
      </c>
      <c r="S3172" s="2" t="s">
        <v>31</v>
      </c>
      <c r="T3172" s="2">
        <f t="shared" si="343"/>
        <v>877</v>
      </c>
      <c r="U3172" s="4">
        <f t="shared" si="344"/>
        <v>5.4774842295921555E-2</v>
      </c>
      <c r="V3172" s="4">
        <f t="shared" si="345"/>
        <v>0.69956744003145888</v>
      </c>
      <c r="W3172">
        <f t="shared" si="346"/>
        <v>18</v>
      </c>
      <c r="X3172" t="str">
        <f t="shared" si="347"/>
        <v>Wednesday</v>
      </c>
      <c r="Y3172" t="str">
        <f t="shared" si="348"/>
        <v>Aug</v>
      </c>
      <c r="Z3172" t="str">
        <f t="shared" si="349"/>
        <v>3-5</v>
      </c>
    </row>
    <row r="3173" spans="1:26" x14ac:dyDescent="0.25">
      <c r="A3173" s="2" t="s">
        <v>8219</v>
      </c>
      <c r="B3173" s="2" t="s">
        <v>5036</v>
      </c>
      <c r="C3173" s="1">
        <v>45889</v>
      </c>
      <c r="D3173" s="3">
        <v>0.90347222222222223</v>
      </c>
      <c r="E3173" s="2" t="s">
        <v>5058</v>
      </c>
      <c r="F3173" s="2" t="s">
        <v>5040</v>
      </c>
      <c r="G3173" s="2">
        <v>23215</v>
      </c>
      <c r="H3173" s="2">
        <v>2</v>
      </c>
      <c r="I3173" s="2">
        <v>121</v>
      </c>
      <c r="J3173" s="2">
        <v>12850</v>
      </c>
      <c r="K3173" s="2">
        <v>11791</v>
      </c>
      <c r="L3173" s="2">
        <v>391</v>
      </c>
      <c r="M3173" s="2">
        <v>169</v>
      </c>
      <c r="N3173" s="2">
        <v>22</v>
      </c>
      <c r="O3173" s="2">
        <v>39</v>
      </c>
      <c r="P3173" s="2">
        <v>5</v>
      </c>
      <c r="Q3173" s="2">
        <v>287</v>
      </c>
      <c r="R3173" s="2">
        <v>27</v>
      </c>
      <c r="S3173" s="2" t="s">
        <v>31</v>
      </c>
      <c r="T3173" s="2">
        <f t="shared" si="343"/>
        <v>621</v>
      </c>
      <c r="U3173" s="4">
        <f t="shared" si="344"/>
        <v>5.2667288609956744E-2</v>
      </c>
      <c r="V3173" s="4">
        <f t="shared" si="345"/>
        <v>0.50790437217316386</v>
      </c>
      <c r="W3173">
        <f t="shared" si="346"/>
        <v>21</v>
      </c>
      <c r="X3173" t="str">
        <f t="shared" si="347"/>
        <v>Wednesday</v>
      </c>
      <c r="Y3173" t="str">
        <f t="shared" si="348"/>
        <v>Aug</v>
      </c>
      <c r="Z3173" t="str">
        <f t="shared" si="349"/>
        <v>0-2</v>
      </c>
    </row>
    <row r="3174" spans="1:26" x14ac:dyDescent="0.25">
      <c r="A3174" s="2" t="s">
        <v>8220</v>
      </c>
      <c r="B3174" s="2" t="s">
        <v>5036</v>
      </c>
      <c r="C3174" s="1">
        <v>45890</v>
      </c>
      <c r="D3174" s="3">
        <v>0.25347222222222221</v>
      </c>
      <c r="E3174" s="2" t="s">
        <v>5058</v>
      </c>
      <c r="F3174" s="2" t="s">
        <v>5048</v>
      </c>
      <c r="G3174" s="2">
        <v>23083</v>
      </c>
      <c r="H3174" s="2">
        <v>3</v>
      </c>
      <c r="I3174" s="2">
        <v>84</v>
      </c>
      <c r="J3174" s="2">
        <v>12790</v>
      </c>
      <c r="K3174" s="2">
        <v>9492</v>
      </c>
      <c r="L3174" s="2">
        <v>299</v>
      </c>
      <c r="M3174" s="2">
        <v>140</v>
      </c>
      <c r="N3174" s="2">
        <v>17</v>
      </c>
      <c r="O3174" s="2">
        <v>29</v>
      </c>
      <c r="P3174" s="2">
        <v>17</v>
      </c>
      <c r="Q3174" s="2">
        <v>248</v>
      </c>
      <c r="R3174" s="2">
        <v>8</v>
      </c>
      <c r="S3174" s="2" t="s">
        <v>31</v>
      </c>
      <c r="T3174" s="2">
        <f t="shared" si="343"/>
        <v>485</v>
      </c>
      <c r="U3174" s="4">
        <f t="shared" si="344"/>
        <v>5.1095659502739151E-2</v>
      </c>
      <c r="V3174" s="4">
        <f t="shared" si="345"/>
        <v>0.41121171424858122</v>
      </c>
      <c r="W3174">
        <f t="shared" si="346"/>
        <v>6</v>
      </c>
      <c r="X3174" t="str">
        <f t="shared" si="347"/>
        <v>Thursday</v>
      </c>
      <c r="Y3174" t="str">
        <f t="shared" si="348"/>
        <v>Aug</v>
      </c>
      <c r="Z3174" t="str">
        <f t="shared" si="349"/>
        <v>3-5</v>
      </c>
    </row>
    <row r="3175" spans="1:26" x14ac:dyDescent="0.25">
      <c r="A3175" s="2" t="s">
        <v>8221</v>
      </c>
      <c r="B3175" s="2" t="s">
        <v>5036</v>
      </c>
      <c r="C3175" s="1">
        <v>45890</v>
      </c>
      <c r="D3175" s="3">
        <v>0.33819444444444446</v>
      </c>
      <c r="E3175" s="2" t="s">
        <v>16</v>
      </c>
      <c r="F3175" s="2" t="s">
        <v>5038</v>
      </c>
      <c r="G3175" s="2">
        <v>23083</v>
      </c>
      <c r="H3175" s="2">
        <v>3</v>
      </c>
      <c r="I3175" s="2">
        <v>275</v>
      </c>
      <c r="J3175" s="2">
        <v>10529</v>
      </c>
      <c r="K3175" s="2">
        <v>8257</v>
      </c>
      <c r="L3175" s="2">
        <v>178</v>
      </c>
      <c r="M3175" s="2">
        <v>19</v>
      </c>
      <c r="N3175" s="2">
        <v>7</v>
      </c>
      <c r="O3175" s="2">
        <v>10</v>
      </c>
      <c r="P3175" s="2">
        <v>61</v>
      </c>
      <c r="Q3175" s="2">
        <v>175</v>
      </c>
      <c r="R3175" s="2">
        <v>11</v>
      </c>
      <c r="S3175" s="2" t="s">
        <v>31</v>
      </c>
      <c r="T3175" s="2">
        <f t="shared" si="343"/>
        <v>214</v>
      </c>
      <c r="U3175" s="4">
        <f t="shared" si="344"/>
        <v>2.5917403415284E-2</v>
      </c>
      <c r="V3175" s="4">
        <f t="shared" si="345"/>
        <v>0.35770913659403025</v>
      </c>
      <c r="W3175">
        <f t="shared" si="346"/>
        <v>8</v>
      </c>
      <c r="X3175" t="str">
        <f t="shared" si="347"/>
        <v>Thursday</v>
      </c>
      <c r="Y3175" t="str">
        <f t="shared" si="348"/>
        <v>Aug</v>
      </c>
      <c r="Z3175" t="str">
        <f t="shared" si="349"/>
        <v>3-5</v>
      </c>
    </row>
    <row r="3176" spans="1:26" x14ac:dyDescent="0.25">
      <c r="A3176" s="2" t="s">
        <v>8222</v>
      </c>
      <c r="B3176" s="2" t="s">
        <v>5036</v>
      </c>
      <c r="C3176" s="1">
        <v>45890</v>
      </c>
      <c r="D3176" s="3">
        <v>0.34305555555555556</v>
      </c>
      <c r="E3176" s="2" t="s">
        <v>5037</v>
      </c>
      <c r="F3176" s="2" t="s">
        <v>5069</v>
      </c>
      <c r="G3176" s="2">
        <v>23044</v>
      </c>
      <c r="H3176" s="2">
        <v>5</v>
      </c>
      <c r="I3176" s="2">
        <v>304</v>
      </c>
      <c r="J3176" s="2">
        <v>20491</v>
      </c>
      <c r="K3176" s="2">
        <v>14472</v>
      </c>
      <c r="L3176" s="2">
        <v>608</v>
      </c>
      <c r="M3176" s="2">
        <v>75</v>
      </c>
      <c r="N3176" s="2">
        <v>84</v>
      </c>
      <c r="O3176" s="2">
        <v>187</v>
      </c>
      <c r="P3176" s="2">
        <v>95</v>
      </c>
      <c r="Q3176" s="2">
        <v>235</v>
      </c>
      <c r="R3176" s="2">
        <v>35</v>
      </c>
      <c r="S3176" s="2" t="s">
        <v>31</v>
      </c>
      <c r="T3176" s="2">
        <f t="shared" si="343"/>
        <v>954</v>
      </c>
      <c r="U3176" s="4">
        <f t="shared" si="344"/>
        <v>6.5920398009950254E-2</v>
      </c>
      <c r="V3176" s="4">
        <f t="shared" si="345"/>
        <v>0.62801596944974836</v>
      </c>
      <c r="W3176">
        <f t="shared" si="346"/>
        <v>8</v>
      </c>
      <c r="X3176" t="str">
        <f t="shared" si="347"/>
        <v>Thursday</v>
      </c>
      <c r="Y3176" t="str">
        <f t="shared" si="348"/>
        <v>Aug</v>
      </c>
      <c r="Z3176" t="str">
        <f t="shared" si="349"/>
        <v>3-5</v>
      </c>
    </row>
    <row r="3177" spans="1:26" x14ac:dyDescent="0.25">
      <c r="A3177" s="2" t="s">
        <v>8223</v>
      </c>
      <c r="B3177" s="2" t="s">
        <v>5036</v>
      </c>
      <c r="C3177" s="1">
        <v>45890</v>
      </c>
      <c r="D3177" s="3">
        <v>0.34444444444444444</v>
      </c>
      <c r="E3177" s="2" t="s">
        <v>5037</v>
      </c>
      <c r="F3177" s="2" t="s">
        <v>5042</v>
      </c>
      <c r="G3177" s="2">
        <v>23083</v>
      </c>
      <c r="H3177" s="2">
        <v>7</v>
      </c>
      <c r="I3177" s="2">
        <v>433</v>
      </c>
      <c r="J3177" s="2">
        <v>19275</v>
      </c>
      <c r="K3177" s="2">
        <v>16271</v>
      </c>
      <c r="L3177" s="2">
        <v>796</v>
      </c>
      <c r="M3177" s="2">
        <v>100</v>
      </c>
      <c r="N3177" s="2">
        <v>83</v>
      </c>
      <c r="O3177" s="2">
        <v>154</v>
      </c>
      <c r="P3177" s="2">
        <v>52</v>
      </c>
      <c r="Q3177" s="2">
        <v>261</v>
      </c>
      <c r="R3177" s="2">
        <v>33</v>
      </c>
      <c r="S3177" s="2" t="s">
        <v>31</v>
      </c>
      <c r="T3177" s="2">
        <f t="shared" si="343"/>
        <v>1133</v>
      </c>
      <c r="U3177" s="4">
        <f t="shared" si="344"/>
        <v>6.9633089545817706E-2</v>
      </c>
      <c r="V3177" s="4">
        <f t="shared" si="345"/>
        <v>0.70489104535805569</v>
      </c>
      <c r="W3177">
        <f t="shared" si="346"/>
        <v>8</v>
      </c>
      <c r="X3177" t="str">
        <f t="shared" si="347"/>
        <v>Thursday</v>
      </c>
      <c r="Y3177" t="str">
        <f t="shared" si="348"/>
        <v>Aug</v>
      </c>
      <c r="Z3177" t="str">
        <f t="shared" si="349"/>
        <v>6-10</v>
      </c>
    </row>
    <row r="3178" spans="1:26" x14ac:dyDescent="0.25">
      <c r="A3178" s="2" t="s">
        <v>8224</v>
      </c>
      <c r="B3178" s="2" t="s">
        <v>5036</v>
      </c>
      <c r="C3178" s="1">
        <v>45890</v>
      </c>
      <c r="D3178" s="3">
        <v>0.34791666666666665</v>
      </c>
      <c r="E3178" s="2" t="s">
        <v>5058</v>
      </c>
      <c r="F3178" s="2" t="s">
        <v>5040</v>
      </c>
      <c r="G3178" s="2">
        <v>23030</v>
      </c>
      <c r="H3178" s="2">
        <v>2</v>
      </c>
      <c r="I3178" s="2">
        <v>171</v>
      </c>
      <c r="J3178" s="2">
        <v>34356</v>
      </c>
      <c r="K3178" s="2">
        <v>24682</v>
      </c>
      <c r="L3178" s="2">
        <v>946</v>
      </c>
      <c r="M3178" s="2">
        <v>437</v>
      </c>
      <c r="N3178" s="2">
        <v>38</v>
      </c>
      <c r="O3178" s="2">
        <v>95</v>
      </c>
      <c r="P3178" s="2">
        <v>41</v>
      </c>
      <c r="Q3178" s="2">
        <v>341</v>
      </c>
      <c r="R3178" s="2">
        <v>42</v>
      </c>
      <c r="S3178" s="2" t="s">
        <v>31</v>
      </c>
      <c r="T3178" s="2">
        <f t="shared" si="343"/>
        <v>1516</v>
      </c>
      <c r="U3178" s="4">
        <f t="shared" si="344"/>
        <v>6.1421278664613888E-2</v>
      </c>
      <c r="V3178" s="4">
        <f t="shared" si="345"/>
        <v>1.0717325227963526</v>
      </c>
      <c r="W3178">
        <f t="shared" si="346"/>
        <v>8</v>
      </c>
      <c r="X3178" t="str">
        <f t="shared" si="347"/>
        <v>Thursday</v>
      </c>
      <c r="Y3178" t="str">
        <f t="shared" si="348"/>
        <v>Aug</v>
      </c>
      <c r="Z3178" t="str">
        <f t="shared" si="349"/>
        <v>0-2</v>
      </c>
    </row>
    <row r="3179" spans="1:26" x14ac:dyDescent="0.25">
      <c r="A3179" s="2" t="s">
        <v>8225</v>
      </c>
      <c r="B3179" s="2" t="s">
        <v>5036</v>
      </c>
      <c r="C3179" s="1">
        <v>45890</v>
      </c>
      <c r="D3179" s="3">
        <v>0.36388888888888887</v>
      </c>
      <c r="E3179" s="2" t="s">
        <v>5044</v>
      </c>
      <c r="F3179" s="2" t="s">
        <v>5038</v>
      </c>
      <c r="G3179" s="2">
        <v>23107</v>
      </c>
      <c r="H3179" s="2">
        <v>7</v>
      </c>
      <c r="I3179" s="2">
        <v>403</v>
      </c>
      <c r="J3179" s="2">
        <v>9197</v>
      </c>
      <c r="K3179" s="2">
        <v>7644</v>
      </c>
      <c r="L3179" s="2">
        <v>196</v>
      </c>
      <c r="M3179" s="2">
        <v>21</v>
      </c>
      <c r="N3179" s="2">
        <v>13</v>
      </c>
      <c r="O3179" s="2">
        <v>11</v>
      </c>
      <c r="P3179" s="2">
        <v>55</v>
      </c>
      <c r="Q3179" s="2">
        <v>201</v>
      </c>
      <c r="R3179" s="2">
        <v>23</v>
      </c>
      <c r="S3179" s="2" t="s">
        <v>31</v>
      </c>
      <c r="T3179" s="2">
        <f t="shared" si="343"/>
        <v>241</v>
      </c>
      <c r="U3179" s="4">
        <f t="shared" si="344"/>
        <v>3.1527995813710102E-2</v>
      </c>
      <c r="V3179" s="4">
        <f t="shared" si="345"/>
        <v>0.33080884580430175</v>
      </c>
      <c r="W3179">
        <f t="shared" si="346"/>
        <v>8</v>
      </c>
      <c r="X3179" t="str">
        <f t="shared" si="347"/>
        <v>Thursday</v>
      </c>
      <c r="Y3179" t="str">
        <f t="shared" si="348"/>
        <v>Aug</v>
      </c>
      <c r="Z3179" t="str">
        <f t="shared" si="349"/>
        <v>6-10</v>
      </c>
    </row>
    <row r="3180" spans="1:26" x14ac:dyDescent="0.25">
      <c r="A3180" s="2" t="s">
        <v>8226</v>
      </c>
      <c r="B3180" s="2" t="s">
        <v>5036</v>
      </c>
      <c r="C3180" s="1">
        <v>45890</v>
      </c>
      <c r="D3180" s="3">
        <v>0.36875000000000002</v>
      </c>
      <c r="E3180" s="2" t="s">
        <v>5054</v>
      </c>
      <c r="F3180" s="2" t="s">
        <v>5052</v>
      </c>
      <c r="G3180" s="2">
        <v>23137</v>
      </c>
      <c r="H3180" s="2">
        <v>2</v>
      </c>
      <c r="I3180" s="2">
        <v>960</v>
      </c>
      <c r="J3180" s="2">
        <v>10812</v>
      </c>
      <c r="K3180" s="2">
        <v>7891</v>
      </c>
      <c r="L3180" s="2">
        <v>286</v>
      </c>
      <c r="M3180" s="2">
        <v>51</v>
      </c>
      <c r="N3180" s="2">
        <v>15</v>
      </c>
      <c r="O3180" s="2">
        <v>30</v>
      </c>
      <c r="P3180" s="2">
        <v>19</v>
      </c>
      <c r="Q3180" s="2">
        <v>106</v>
      </c>
      <c r="R3180" s="2">
        <v>7</v>
      </c>
      <c r="S3180" s="2" t="s">
        <v>31</v>
      </c>
      <c r="T3180" s="2">
        <f t="shared" si="343"/>
        <v>382</v>
      </c>
      <c r="U3180" s="4">
        <f t="shared" si="344"/>
        <v>4.8409580534786466E-2</v>
      </c>
      <c r="V3180" s="4">
        <f t="shared" si="345"/>
        <v>0.34105545230583051</v>
      </c>
      <c r="W3180">
        <f t="shared" si="346"/>
        <v>8</v>
      </c>
      <c r="X3180" t="str">
        <f t="shared" si="347"/>
        <v>Thursday</v>
      </c>
      <c r="Y3180" t="str">
        <f t="shared" si="348"/>
        <v>Aug</v>
      </c>
      <c r="Z3180" t="str">
        <f t="shared" si="349"/>
        <v>0-2</v>
      </c>
    </row>
    <row r="3181" spans="1:26" x14ac:dyDescent="0.25">
      <c r="A3181" s="2" t="s">
        <v>8227</v>
      </c>
      <c r="B3181" s="2" t="s">
        <v>5036</v>
      </c>
      <c r="C3181" s="1">
        <v>45890</v>
      </c>
      <c r="D3181" s="3">
        <v>0.37222222222222223</v>
      </c>
      <c r="E3181" s="2" t="s">
        <v>5054</v>
      </c>
      <c r="F3181" s="2" t="s">
        <v>5048</v>
      </c>
      <c r="G3181" s="2">
        <v>23151</v>
      </c>
      <c r="H3181" s="2">
        <v>3</v>
      </c>
      <c r="I3181" s="2">
        <v>186</v>
      </c>
      <c r="J3181" s="2">
        <v>11127</v>
      </c>
      <c r="K3181" s="2">
        <v>8873</v>
      </c>
      <c r="L3181" s="2">
        <v>399</v>
      </c>
      <c r="M3181" s="2">
        <v>99</v>
      </c>
      <c r="N3181" s="2">
        <v>30</v>
      </c>
      <c r="O3181" s="2">
        <v>55</v>
      </c>
      <c r="P3181" s="2">
        <v>16</v>
      </c>
      <c r="Q3181" s="2">
        <v>193</v>
      </c>
      <c r="R3181" s="2">
        <v>7</v>
      </c>
      <c r="S3181" s="2" t="s">
        <v>31</v>
      </c>
      <c r="T3181" s="2">
        <f t="shared" si="343"/>
        <v>583</v>
      </c>
      <c r="U3181" s="4">
        <f t="shared" si="344"/>
        <v>6.5704947593823962E-2</v>
      </c>
      <c r="V3181" s="4">
        <f t="shared" si="345"/>
        <v>0.38326638158178911</v>
      </c>
      <c r="W3181">
        <f t="shared" si="346"/>
        <v>8</v>
      </c>
      <c r="X3181" t="str">
        <f t="shared" si="347"/>
        <v>Thursday</v>
      </c>
      <c r="Y3181" t="str">
        <f t="shared" si="348"/>
        <v>Aug</v>
      </c>
      <c r="Z3181" t="str">
        <f t="shared" si="349"/>
        <v>3-5</v>
      </c>
    </row>
    <row r="3182" spans="1:26" x14ac:dyDescent="0.25">
      <c r="A3182" s="2" t="s">
        <v>8228</v>
      </c>
      <c r="B3182" s="2" t="s">
        <v>5036</v>
      </c>
      <c r="C3182" s="1">
        <v>45890</v>
      </c>
      <c r="D3182" s="3">
        <v>0.38333333333333336</v>
      </c>
      <c r="E3182" s="2" t="s">
        <v>5037</v>
      </c>
      <c r="F3182" s="2" t="s">
        <v>5052</v>
      </c>
      <c r="G3182" s="2">
        <v>23088</v>
      </c>
      <c r="H3182" s="2">
        <v>5</v>
      </c>
      <c r="I3182" s="2">
        <v>515</v>
      </c>
      <c r="J3182" s="2">
        <v>17578</v>
      </c>
      <c r="K3182" s="2">
        <v>15601</v>
      </c>
      <c r="L3182" s="2">
        <v>525</v>
      </c>
      <c r="M3182" s="2">
        <v>58</v>
      </c>
      <c r="N3182" s="2">
        <v>52</v>
      </c>
      <c r="O3182" s="2">
        <v>112</v>
      </c>
      <c r="P3182" s="2">
        <v>81</v>
      </c>
      <c r="Q3182" s="2">
        <v>385</v>
      </c>
      <c r="R3182" s="2">
        <v>39</v>
      </c>
      <c r="S3182" s="2" t="s">
        <v>28</v>
      </c>
      <c r="T3182" s="2">
        <f t="shared" si="343"/>
        <v>747</v>
      </c>
      <c r="U3182" s="4">
        <f t="shared" si="344"/>
        <v>4.7881546054740078E-2</v>
      </c>
      <c r="V3182" s="4">
        <f t="shared" si="345"/>
        <v>0.67571898821898824</v>
      </c>
      <c r="W3182">
        <f t="shared" si="346"/>
        <v>9</v>
      </c>
      <c r="X3182" t="str">
        <f t="shared" si="347"/>
        <v>Thursday</v>
      </c>
      <c r="Y3182" t="str">
        <f t="shared" si="348"/>
        <v>Aug</v>
      </c>
      <c r="Z3182" t="str">
        <f t="shared" si="349"/>
        <v>3-5</v>
      </c>
    </row>
    <row r="3183" spans="1:26" x14ac:dyDescent="0.25">
      <c r="A3183" s="2" t="s">
        <v>8229</v>
      </c>
      <c r="B3183" s="2" t="s">
        <v>5036</v>
      </c>
      <c r="C3183" s="1">
        <v>45890</v>
      </c>
      <c r="D3183" s="3">
        <v>0.43472222222222223</v>
      </c>
      <c r="E3183" s="2" t="s">
        <v>5037</v>
      </c>
      <c r="F3183" s="2" t="s">
        <v>5048</v>
      </c>
      <c r="G3183" s="2">
        <v>23077</v>
      </c>
      <c r="H3183" s="2">
        <v>4</v>
      </c>
      <c r="I3183" s="2">
        <v>171</v>
      </c>
      <c r="J3183" s="2">
        <v>28578</v>
      </c>
      <c r="K3183" s="2">
        <v>19892</v>
      </c>
      <c r="L3183" s="2">
        <v>946</v>
      </c>
      <c r="M3183" s="2">
        <v>101</v>
      </c>
      <c r="N3183" s="2">
        <v>96</v>
      </c>
      <c r="O3183" s="2">
        <v>170</v>
      </c>
      <c r="P3183" s="2">
        <v>147</v>
      </c>
      <c r="Q3183" s="2">
        <v>488</v>
      </c>
      <c r="R3183" s="2">
        <v>80</v>
      </c>
      <c r="S3183" s="2" t="s">
        <v>31</v>
      </c>
      <c r="T3183" s="2">
        <f t="shared" si="343"/>
        <v>1313</v>
      </c>
      <c r="U3183" s="4">
        <f t="shared" si="344"/>
        <v>6.6006434747637246E-2</v>
      </c>
      <c r="V3183" s="4">
        <f t="shared" si="345"/>
        <v>0.86198379338735542</v>
      </c>
      <c r="W3183">
        <f t="shared" si="346"/>
        <v>10</v>
      </c>
      <c r="X3183" t="str">
        <f t="shared" si="347"/>
        <v>Thursday</v>
      </c>
      <c r="Y3183" t="str">
        <f t="shared" si="348"/>
        <v>Aug</v>
      </c>
      <c r="Z3183" t="str">
        <f t="shared" si="349"/>
        <v>3-5</v>
      </c>
    </row>
    <row r="3184" spans="1:26" x14ac:dyDescent="0.25">
      <c r="A3184" s="2" t="s">
        <v>8230</v>
      </c>
      <c r="B3184" s="2" t="s">
        <v>5036</v>
      </c>
      <c r="C3184" s="1">
        <v>45890</v>
      </c>
      <c r="D3184" s="3">
        <v>0.44374999999999998</v>
      </c>
      <c r="E3184" s="2" t="s">
        <v>5054</v>
      </c>
      <c r="F3184" s="2" t="s">
        <v>5050</v>
      </c>
      <c r="G3184" s="2">
        <v>23061</v>
      </c>
      <c r="H3184" s="2">
        <v>4</v>
      </c>
      <c r="I3184" s="2">
        <v>838</v>
      </c>
      <c r="J3184" s="2">
        <v>6147</v>
      </c>
      <c r="K3184" s="2">
        <v>4593</v>
      </c>
      <c r="L3184" s="2">
        <v>193</v>
      </c>
      <c r="M3184" s="2">
        <v>44</v>
      </c>
      <c r="N3184" s="2">
        <v>14</v>
      </c>
      <c r="O3184" s="2">
        <v>17</v>
      </c>
      <c r="P3184" s="2">
        <v>9</v>
      </c>
      <c r="Q3184" s="2">
        <v>66</v>
      </c>
      <c r="R3184" s="2">
        <v>5</v>
      </c>
      <c r="S3184" s="2" t="s">
        <v>31</v>
      </c>
      <c r="T3184" s="2">
        <f t="shared" si="343"/>
        <v>268</v>
      </c>
      <c r="U3184" s="4">
        <f t="shared" si="344"/>
        <v>5.8349662529936862E-2</v>
      </c>
      <c r="V3184" s="4">
        <f t="shared" si="345"/>
        <v>0.1991674255236113</v>
      </c>
      <c r="W3184">
        <f t="shared" si="346"/>
        <v>10</v>
      </c>
      <c r="X3184" t="str">
        <f t="shared" si="347"/>
        <v>Thursday</v>
      </c>
      <c r="Y3184" t="str">
        <f t="shared" si="348"/>
        <v>Aug</v>
      </c>
      <c r="Z3184" t="str">
        <f t="shared" si="349"/>
        <v>3-5</v>
      </c>
    </row>
    <row r="3185" spans="1:26" x14ac:dyDescent="0.25">
      <c r="A3185" s="2" t="s">
        <v>8231</v>
      </c>
      <c r="B3185" s="2" t="s">
        <v>5036</v>
      </c>
      <c r="C3185" s="1">
        <v>45890</v>
      </c>
      <c r="D3185" s="3">
        <v>0.47708333333333336</v>
      </c>
      <c r="E3185" s="2" t="s">
        <v>5058</v>
      </c>
      <c r="F3185" s="2" t="s">
        <v>5040</v>
      </c>
      <c r="G3185" s="2">
        <v>23224</v>
      </c>
      <c r="H3185" s="2">
        <v>2</v>
      </c>
      <c r="I3185" s="2">
        <v>137</v>
      </c>
      <c r="J3185" s="2">
        <v>19629</v>
      </c>
      <c r="K3185" s="2">
        <v>17361</v>
      </c>
      <c r="L3185" s="2">
        <v>470</v>
      </c>
      <c r="M3185" s="2">
        <v>330</v>
      </c>
      <c r="N3185" s="2">
        <v>30</v>
      </c>
      <c r="O3185" s="2">
        <v>44</v>
      </c>
      <c r="P3185" s="2">
        <v>26</v>
      </c>
      <c r="Q3185" s="2">
        <v>401</v>
      </c>
      <c r="R3185" s="2">
        <v>30</v>
      </c>
      <c r="S3185" s="2" t="s">
        <v>31</v>
      </c>
      <c r="T3185" s="2">
        <f t="shared" si="343"/>
        <v>874</v>
      </c>
      <c r="U3185" s="4">
        <f t="shared" si="344"/>
        <v>5.0342722193422035E-2</v>
      </c>
      <c r="V3185" s="4">
        <f t="shared" si="345"/>
        <v>0.74754564243885635</v>
      </c>
      <c r="W3185">
        <f t="shared" si="346"/>
        <v>11</v>
      </c>
      <c r="X3185" t="str">
        <f t="shared" si="347"/>
        <v>Thursday</v>
      </c>
      <c r="Y3185" t="str">
        <f t="shared" si="348"/>
        <v>Aug</v>
      </c>
      <c r="Z3185" t="str">
        <f t="shared" si="349"/>
        <v>0-2</v>
      </c>
    </row>
    <row r="3186" spans="1:26" x14ac:dyDescent="0.25">
      <c r="A3186" s="2" t="s">
        <v>8232</v>
      </c>
      <c r="B3186" s="2" t="s">
        <v>5036</v>
      </c>
      <c r="C3186" s="1">
        <v>45890</v>
      </c>
      <c r="D3186" s="3">
        <v>0.4909722222222222</v>
      </c>
      <c r="E3186" s="2" t="s">
        <v>5046</v>
      </c>
      <c r="F3186" s="2" t="s">
        <v>5042</v>
      </c>
      <c r="G3186" s="2">
        <v>23181</v>
      </c>
      <c r="H3186" s="2">
        <v>3</v>
      </c>
      <c r="I3186" s="2">
        <v>145</v>
      </c>
      <c r="J3186" s="2">
        <v>7423</v>
      </c>
      <c r="K3186" s="2">
        <v>5405</v>
      </c>
      <c r="L3186" s="2">
        <v>54</v>
      </c>
      <c r="M3186" s="2">
        <v>7</v>
      </c>
      <c r="N3186" s="2">
        <v>7</v>
      </c>
      <c r="O3186" s="2">
        <v>16</v>
      </c>
      <c r="P3186" s="2">
        <v>29</v>
      </c>
      <c r="Q3186" s="2">
        <v>122</v>
      </c>
      <c r="R3186" s="2">
        <v>4</v>
      </c>
      <c r="S3186" s="2" t="s">
        <v>31</v>
      </c>
      <c r="T3186" s="2">
        <f t="shared" si="343"/>
        <v>84</v>
      </c>
      <c r="U3186" s="4">
        <f t="shared" si="344"/>
        <v>1.5541165587419057E-2</v>
      </c>
      <c r="V3186" s="4">
        <f t="shared" si="345"/>
        <v>0.23316509210128986</v>
      </c>
      <c r="W3186">
        <f t="shared" si="346"/>
        <v>11</v>
      </c>
      <c r="X3186" t="str">
        <f t="shared" si="347"/>
        <v>Thursday</v>
      </c>
      <c r="Y3186" t="str">
        <f t="shared" si="348"/>
        <v>Aug</v>
      </c>
      <c r="Z3186" t="str">
        <f t="shared" si="349"/>
        <v>3-5</v>
      </c>
    </row>
    <row r="3187" spans="1:26" x14ac:dyDescent="0.25">
      <c r="A3187" s="2" t="s">
        <v>8233</v>
      </c>
      <c r="B3187" s="2" t="s">
        <v>5036</v>
      </c>
      <c r="C3187" s="1">
        <v>45890</v>
      </c>
      <c r="D3187" s="3">
        <v>0.51527777777777772</v>
      </c>
      <c r="E3187" s="2" t="s">
        <v>5058</v>
      </c>
      <c r="F3187" s="2" t="s">
        <v>5069</v>
      </c>
      <c r="G3187" s="2">
        <v>22946</v>
      </c>
      <c r="H3187" s="2">
        <v>3</v>
      </c>
      <c r="I3187" s="2">
        <v>156</v>
      </c>
      <c r="J3187" s="2">
        <v>14659</v>
      </c>
      <c r="K3187" s="2">
        <v>10623</v>
      </c>
      <c r="L3187" s="2">
        <v>403</v>
      </c>
      <c r="M3187" s="2">
        <v>261</v>
      </c>
      <c r="N3187" s="2">
        <v>35</v>
      </c>
      <c r="O3187" s="2">
        <v>47</v>
      </c>
      <c r="P3187" s="2">
        <v>9</v>
      </c>
      <c r="Q3187" s="2">
        <v>212</v>
      </c>
      <c r="R3187" s="2">
        <v>24</v>
      </c>
      <c r="S3187" s="2" t="s">
        <v>31</v>
      </c>
      <c r="T3187" s="2">
        <f t="shared" si="343"/>
        <v>746</v>
      </c>
      <c r="U3187" s="4">
        <f t="shared" si="344"/>
        <v>7.0224983526310833E-2</v>
      </c>
      <c r="V3187" s="4">
        <f t="shared" si="345"/>
        <v>0.46295650658066767</v>
      </c>
      <c r="W3187">
        <f t="shared" si="346"/>
        <v>12</v>
      </c>
      <c r="X3187" t="str">
        <f t="shared" si="347"/>
        <v>Thursday</v>
      </c>
      <c r="Y3187" t="str">
        <f t="shared" si="348"/>
        <v>Aug</v>
      </c>
      <c r="Z3187" t="str">
        <f t="shared" si="349"/>
        <v>3-5</v>
      </c>
    </row>
    <row r="3188" spans="1:26" x14ac:dyDescent="0.25">
      <c r="A3188" s="2" t="s">
        <v>8234</v>
      </c>
      <c r="B3188" s="2" t="s">
        <v>5036</v>
      </c>
      <c r="C3188" s="1">
        <v>45890</v>
      </c>
      <c r="D3188" s="3">
        <v>0.52152777777777781</v>
      </c>
      <c r="E3188" s="2" t="s">
        <v>5046</v>
      </c>
      <c r="F3188" s="2" t="s">
        <v>5069</v>
      </c>
      <c r="G3188" s="2">
        <v>22983</v>
      </c>
      <c r="H3188" s="2">
        <v>5</v>
      </c>
      <c r="I3188" s="2">
        <v>214</v>
      </c>
      <c r="J3188" s="2">
        <v>7959</v>
      </c>
      <c r="K3188" s="2">
        <v>5740</v>
      </c>
      <c r="L3188" s="2">
        <v>95</v>
      </c>
      <c r="M3188" s="2">
        <v>10</v>
      </c>
      <c r="N3188" s="2">
        <v>10</v>
      </c>
      <c r="O3188" s="2">
        <v>24</v>
      </c>
      <c r="P3188" s="2">
        <v>116</v>
      </c>
      <c r="Q3188" s="2">
        <v>134</v>
      </c>
      <c r="R3188" s="2">
        <v>5</v>
      </c>
      <c r="S3188" s="2" t="s">
        <v>31</v>
      </c>
      <c r="T3188" s="2">
        <f t="shared" si="343"/>
        <v>139</v>
      </c>
      <c r="U3188" s="4">
        <f t="shared" si="344"/>
        <v>2.421602787456446E-2</v>
      </c>
      <c r="V3188" s="4">
        <f t="shared" si="345"/>
        <v>0.24974981508071184</v>
      </c>
      <c r="W3188">
        <f t="shared" si="346"/>
        <v>12</v>
      </c>
      <c r="X3188" t="str">
        <f t="shared" si="347"/>
        <v>Thursday</v>
      </c>
      <c r="Y3188" t="str">
        <f t="shared" si="348"/>
        <v>Aug</v>
      </c>
      <c r="Z3188" t="str">
        <f t="shared" si="349"/>
        <v>3-5</v>
      </c>
    </row>
    <row r="3189" spans="1:26" x14ac:dyDescent="0.25">
      <c r="A3189" s="2" t="s">
        <v>8235</v>
      </c>
      <c r="B3189" s="2" t="s">
        <v>5036</v>
      </c>
      <c r="C3189" s="1">
        <v>45890</v>
      </c>
      <c r="D3189" s="3">
        <v>0.53680555555555554</v>
      </c>
      <c r="E3189" s="2" t="s">
        <v>5054</v>
      </c>
      <c r="F3189" s="2" t="s">
        <v>5069</v>
      </c>
      <c r="G3189" s="2">
        <v>23302</v>
      </c>
      <c r="H3189" s="2">
        <v>6</v>
      </c>
      <c r="I3189" s="2">
        <v>714</v>
      </c>
      <c r="J3189" s="2">
        <v>8468</v>
      </c>
      <c r="K3189" s="2">
        <v>6776</v>
      </c>
      <c r="L3189" s="2">
        <v>139</v>
      </c>
      <c r="M3189" s="2">
        <v>26</v>
      </c>
      <c r="N3189" s="2">
        <v>12</v>
      </c>
      <c r="O3189" s="2">
        <v>10</v>
      </c>
      <c r="P3189" s="2">
        <v>18</v>
      </c>
      <c r="Q3189" s="2">
        <v>108</v>
      </c>
      <c r="R3189" s="2">
        <v>11</v>
      </c>
      <c r="S3189" s="2" t="s">
        <v>31</v>
      </c>
      <c r="T3189" s="2">
        <f t="shared" si="343"/>
        <v>187</v>
      </c>
      <c r="U3189" s="4">
        <f t="shared" si="344"/>
        <v>2.7597402597402596E-2</v>
      </c>
      <c r="V3189" s="4">
        <f t="shared" si="345"/>
        <v>0.29079049008668784</v>
      </c>
      <c r="W3189">
        <f t="shared" si="346"/>
        <v>12</v>
      </c>
      <c r="X3189" t="str">
        <f t="shared" si="347"/>
        <v>Thursday</v>
      </c>
      <c r="Y3189" t="str">
        <f t="shared" si="348"/>
        <v>Aug</v>
      </c>
      <c r="Z3189" t="str">
        <f t="shared" si="349"/>
        <v>6-10</v>
      </c>
    </row>
    <row r="3190" spans="1:26" x14ac:dyDescent="0.25">
      <c r="A3190" s="2" t="s">
        <v>8236</v>
      </c>
      <c r="B3190" s="2" t="s">
        <v>5036</v>
      </c>
      <c r="C3190" s="1">
        <v>45890</v>
      </c>
      <c r="D3190" s="3">
        <v>0.5493055555555556</v>
      </c>
      <c r="E3190" s="2" t="s">
        <v>5044</v>
      </c>
      <c r="F3190" s="2" t="s">
        <v>5052</v>
      </c>
      <c r="G3190" s="2">
        <v>23149</v>
      </c>
      <c r="H3190" s="2">
        <v>3</v>
      </c>
      <c r="I3190" s="2">
        <v>176</v>
      </c>
      <c r="J3190" s="2">
        <v>17814</v>
      </c>
      <c r="K3190" s="2">
        <v>13653</v>
      </c>
      <c r="L3190" s="2">
        <v>413</v>
      </c>
      <c r="M3190" s="2">
        <v>48</v>
      </c>
      <c r="N3190" s="2">
        <v>25</v>
      </c>
      <c r="O3190" s="2">
        <v>32</v>
      </c>
      <c r="P3190" s="2">
        <v>79</v>
      </c>
      <c r="Q3190" s="2">
        <v>289</v>
      </c>
      <c r="R3190" s="2">
        <v>24</v>
      </c>
      <c r="S3190" s="2" t="s">
        <v>31</v>
      </c>
      <c r="T3190" s="2">
        <f t="shared" si="343"/>
        <v>518</v>
      </c>
      <c r="U3190" s="4">
        <f t="shared" si="344"/>
        <v>3.7940379403794036E-2</v>
      </c>
      <c r="V3190" s="4">
        <f t="shared" si="345"/>
        <v>0.58978789580543434</v>
      </c>
      <c r="W3190">
        <f t="shared" si="346"/>
        <v>13</v>
      </c>
      <c r="X3190" t="str">
        <f t="shared" si="347"/>
        <v>Thursday</v>
      </c>
      <c r="Y3190" t="str">
        <f t="shared" si="348"/>
        <v>Aug</v>
      </c>
      <c r="Z3190" t="str">
        <f t="shared" si="349"/>
        <v>3-5</v>
      </c>
    </row>
    <row r="3191" spans="1:26" x14ac:dyDescent="0.25">
      <c r="A3191" s="2" t="s">
        <v>8237</v>
      </c>
      <c r="B3191" s="2" t="s">
        <v>5036</v>
      </c>
      <c r="C3191" s="1">
        <v>45890</v>
      </c>
      <c r="D3191" s="3">
        <v>0.58750000000000002</v>
      </c>
      <c r="E3191" s="2" t="s">
        <v>5054</v>
      </c>
      <c r="F3191" s="2" t="s">
        <v>5050</v>
      </c>
      <c r="G3191" s="2">
        <v>23185</v>
      </c>
      <c r="H3191" s="2">
        <v>4</v>
      </c>
      <c r="I3191" s="2">
        <v>329</v>
      </c>
      <c r="J3191" s="2">
        <v>4647</v>
      </c>
      <c r="K3191" s="2">
        <v>3580</v>
      </c>
      <c r="L3191" s="2">
        <v>107</v>
      </c>
      <c r="M3191" s="2">
        <v>34</v>
      </c>
      <c r="N3191" s="2">
        <v>7</v>
      </c>
      <c r="O3191" s="2">
        <v>11</v>
      </c>
      <c r="P3191" s="2">
        <v>9</v>
      </c>
      <c r="Q3191" s="2">
        <v>86</v>
      </c>
      <c r="R3191" s="2">
        <v>6</v>
      </c>
      <c r="S3191" s="2" t="s">
        <v>31</v>
      </c>
      <c r="T3191" s="2">
        <f t="shared" si="343"/>
        <v>159</v>
      </c>
      <c r="U3191" s="4">
        <f t="shared" si="344"/>
        <v>4.4413407821229052E-2</v>
      </c>
      <c r="V3191" s="4">
        <f t="shared" si="345"/>
        <v>0.15441017899503989</v>
      </c>
      <c r="W3191">
        <f t="shared" si="346"/>
        <v>14</v>
      </c>
      <c r="X3191" t="str">
        <f t="shared" si="347"/>
        <v>Thursday</v>
      </c>
      <c r="Y3191" t="str">
        <f t="shared" si="348"/>
        <v>Aug</v>
      </c>
      <c r="Z3191" t="str">
        <f t="shared" si="349"/>
        <v>3-5</v>
      </c>
    </row>
    <row r="3192" spans="1:26" x14ac:dyDescent="0.25">
      <c r="A3192" s="2" t="s">
        <v>8238</v>
      </c>
      <c r="B3192" s="2" t="s">
        <v>5036</v>
      </c>
      <c r="C3192" s="1">
        <v>45890</v>
      </c>
      <c r="D3192" s="3">
        <v>0.64930555555555558</v>
      </c>
      <c r="E3192" s="2" t="s">
        <v>5046</v>
      </c>
      <c r="F3192" s="2" t="s">
        <v>5042</v>
      </c>
      <c r="G3192" s="2">
        <v>23224</v>
      </c>
      <c r="H3192" s="2">
        <v>6</v>
      </c>
      <c r="I3192" s="2">
        <v>91</v>
      </c>
      <c r="J3192" s="2">
        <v>7597</v>
      </c>
      <c r="K3192" s="2">
        <v>5547</v>
      </c>
      <c r="L3192" s="2">
        <v>120</v>
      </c>
      <c r="M3192" s="2">
        <v>11</v>
      </c>
      <c r="N3192" s="2">
        <v>9</v>
      </c>
      <c r="O3192" s="2">
        <v>22</v>
      </c>
      <c r="P3192" s="2">
        <v>107</v>
      </c>
      <c r="Q3192" s="2">
        <v>80</v>
      </c>
      <c r="R3192" s="2">
        <v>6</v>
      </c>
      <c r="S3192" s="2" t="s">
        <v>31</v>
      </c>
      <c r="T3192" s="2">
        <f t="shared" si="343"/>
        <v>162</v>
      </c>
      <c r="U3192" s="4">
        <f t="shared" si="344"/>
        <v>2.9204975662520283E-2</v>
      </c>
      <c r="V3192" s="4">
        <f t="shared" si="345"/>
        <v>0.23884774371339992</v>
      </c>
      <c r="W3192">
        <f t="shared" si="346"/>
        <v>15</v>
      </c>
      <c r="X3192" t="str">
        <f t="shared" si="347"/>
        <v>Thursday</v>
      </c>
      <c r="Y3192" t="str">
        <f t="shared" si="348"/>
        <v>Aug</v>
      </c>
      <c r="Z3192" t="str">
        <f t="shared" si="349"/>
        <v>6-10</v>
      </c>
    </row>
    <row r="3193" spans="1:26" x14ac:dyDescent="0.25">
      <c r="A3193" s="2" t="s">
        <v>8239</v>
      </c>
      <c r="B3193" s="2" t="s">
        <v>5036</v>
      </c>
      <c r="C3193" s="1">
        <v>45890</v>
      </c>
      <c r="D3193" s="3">
        <v>0.67083333333333328</v>
      </c>
      <c r="E3193" s="2" t="s">
        <v>16</v>
      </c>
      <c r="F3193" s="2" t="s">
        <v>5040</v>
      </c>
      <c r="G3193" s="2">
        <v>23048</v>
      </c>
      <c r="H3193" s="2">
        <v>5</v>
      </c>
      <c r="I3193" s="2">
        <v>211</v>
      </c>
      <c r="J3193" s="2">
        <v>14454</v>
      </c>
      <c r="K3193" s="2">
        <v>10320</v>
      </c>
      <c r="L3193" s="2">
        <v>331</v>
      </c>
      <c r="M3193" s="2">
        <v>36</v>
      </c>
      <c r="N3193" s="2">
        <v>24</v>
      </c>
      <c r="O3193" s="2">
        <v>29</v>
      </c>
      <c r="P3193" s="2">
        <v>13</v>
      </c>
      <c r="Q3193" s="2">
        <v>239</v>
      </c>
      <c r="R3193" s="2">
        <v>13</v>
      </c>
      <c r="S3193" s="2" t="s">
        <v>31</v>
      </c>
      <c r="T3193" s="2">
        <f t="shared" si="343"/>
        <v>420</v>
      </c>
      <c r="U3193" s="4">
        <f t="shared" si="344"/>
        <v>4.0697674418604654E-2</v>
      </c>
      <c r="V3193" s="4">
        <f t="shared" si="345"/>
        <v>0.44776119402985076</v>
      </c>
      <c r="W3193">
        <f t="shared" si="346"/>
        <v>16</v>
      </c>
      <c r="X3193" t="str">
        <f t="shared" si="347"/>
        <v>Thursday</v>
      </c>
      <c r="Y3193" t="str">
        <f t="shared" si="348"/>
        <v>Aug</v>
      </c>
      <c r="Z3193" t="str">
        <f t="shared" si="349"/>
        <v>3-5</v>
      </c>
    </row>
    <row r="3194" spans="1:26" x14ac:dyDescent="0.25">
      <c r="A3194" s="2" t="s">
        <v>8240</v>
      </c>
      <c r="B3194" s="2" t="s">
        <v>5036</v>
      </c>
      <c r="C3194" s="1">
        <v>45890</v>
      </c>
      <c r="D3194" s="3">
        <v>0.70972222222222225</v>
      </c>
      <c r="E3194" s="2" t="s">
        <v>5046</v>
      </c>
      <c r="F3194" s="2" t="s">
        <v>5042</v>
      </c>
      <c r="G3194" s="2">
        <v>23165</v>
      </c>
      <c r="H3194" s="2">
        <v>2</v>
      </c>
      <c r="I3194" s="2">
        <v>121</v>
      </c>
      <c r="J3194" s="2">
        <v>7748</v>
      </c>
      <c r="K3194" s="2">
        <v>5659</v>
      </c>
      <c r="L3194" s="2">
        <v>108</v>
      </c>
      <c r="M3194" s="2">
        <v>13</v>
      </c>
      <c r="N3194" s="2">
        <v>9</v>
      </c>
      <c r="O3194" s="2">
        <v>21</v>
      </c>
      <c r="P3194" s="2">
        <v>72</v>
      </c>
      <c r="Q3194" s="2">
        <v>89</v>
      </c>
      <c r="R3194" s="2">
        <v>8</v>
      </c>
      <c r="S3194" s="2" t="s">
        <v>31</v>
      </c>
      <c r="T3194" s="2">
        <f t="shared" si="343"/>
        <v>151</v>
      </c>
      <c r="U3194" s="4">
        <f t="shared" si="344"/>
        <v>2.6683159568828416E-2</v>
      </c>
      <c r="V3194" s="4">
        <f t="shared" si="345"/>
        <v>0.24429095618389812</v>
      </c>
      <c r="W3194">
        <f t="shared" si="346"/>
        <v>17</v>
      </c>
      <c r="X3194" t="str">
        <f t="shared" si="347"/>
        <v>Thursday</v>
      </c>
      <c r="Y3194" t="str">
        <f t="shared" si="348"/>
        <v>Aug</v>
      </c>
      <c r="Z3194" t="str">
        <f t="shared" si="349"/>
        <v>0-2</v>
      </c>
    </row>
    <row r="3195" spans="1:26" x14ac:dyDescent="0.25">
      <c r="A3195" s="2" t="s">
        <v>8241</v>
      </c>
      <c r="B3195" s="2" t="s">
        <v>5036</v>
      </c>
      <c r="C3195" s="1">
        <v>45890</v>
      </c>
      <c r="D3195" s="3">
        <v>0.72499999999999998</v>
      </c>
      <c r="E3195" s="2" t="s">
        <v>5058</v>
      </c>
      <c r="F3195" s="2" t="s">
        <v>5052</v>
      </c>
      <c r="G3195" s="2">
        <v>23207</v>
      </c>
      <c r="H3195" s="2">
        <v>4</v>
      </c>
      <c r="I3195" s="2">
        <v>165</v>
      </c>
      <c r="J3195" s="2">
        <v>26102</v>
      </c>
      <c r="K3195" s="2">
        <v>18495</v>
      </c>
      <c r="L3195" s="2">
        <v>300</v>
      </c>
      <c r="M3195" s="2">
        <v>218</v>
      </c>
      <c r="N3195" s="2">
        <v>21</v>
      </c>
      <c r="O3195" s="2">
        <v>46</v>
      </c>
      <c r="P3195" s="2">
        <v>25</v>
      </c>
      <c r="Q3195" s="2">
        <v>144</v>
      </c>
      <c r="R3195" s="2">
        <v>21</v>
      </c>
      <c r="S3195" s="2" t="s">
        <v>31</v>
      </c>
      <c r="T3195" s="2">
        <f t="shared" si="343"/>
        <v>585</v>
      </c>
      <c r="U3195" s="4">
        <f t="shared" si="344"/>
        <v>3.1630170316301706E-2</v>
      </c>
      <c r="V3195" s="4">
        <f t="shared" si="345"/>
        <v>0.79695781445253588</v>
      </c>
      <c r="W3195">
        <f t="shared" si="346"/>
        <v>17</v>
      </c>
      <c r="X3195" t="str">
        <f t="shared" si="347"/>
        <v>Thursday</v>
      </c>
      <c r="Y3195" t="str">
        <f t="shared" si="348"/>
        <v>Aug</v>
      </c>
      <c r="Z3195" t="str">
        <f t="shared" si="349"/>
        <v>3-5</v>
      </c>
    </row>
    <row r="3196" spans="1:26" x14ac:dyDescent="0.25">
      <c r="A3196" s="2" t="s">
        <v>8242</v>
      </c>
      <c r="B3196" s="2" t="s">
        <v>5036</v>
      </c>
      <c r="C3196" s="1">
        <v>45890</v>
      </c>
      <c r="D3196" s="3">
        <v>0.83611111111111114</v>
      </c>
      <c r="E3196" s="2" t="s">
        <v>16</v>
      </c>
      <c r="F3196" s="2" t="s">
        <v>5048</v>
      </c>
      <c r="G3196" s="2">
        <v>23072</v>
      </c>
      <c r="H3196" s="2">
        <v>4</v>
      </c>
      <c r="I3196" s="2">
        <v>328</v>
      </c>
      <c r="J3196" s="2">
        <v>5635</v>
      </c>
      <c r="K3196" s="2">
        <v>4847</v>
      </c>
      <c r="L3196" s="2">
        <v>113</v>
      </c>
      <c r="M3196" s="2">
        <v>15</v>
      </c>
      <c r="N3196" s="2">
        <v>6</v>
      </c>
      <c r="O3196" s="2">
        <v>12</v>
      </c>
      <c r="P3196" s="2">
        <v>20</v>
      </c>
      <c r="Q3196" s="2">
        <v>76</v>
      </c>
      <c r="R3196" s="2">
        <v>11</v>
      </c>
      <c r="S3196" s="2" t="s">
        <v>31</v>
      </c>
      <c r="T3196" s="2">
        <f t="shared" si="343"/>
        <v>146</v>
      </c>
      <c r="U3196" s="4">
        <f t="shared" si="344"/>
        <v>3.0121724778213326E-2</v>
      </c>
      <c r="V3196" s="4">
        <f t="shared" si="345"/>
        <v>0.21008148404993066</v>
      </c>
      <c r="W3196">
        <f t="shared" si="346"/>
        <v>20</v>
      </c>
      <c r="X3196" t="str">
        <f t="shared" si="347"/>
        <v>Thursday</v>
      </c>
      <c r="Y3196" t="str">
        <f t="shared" si="348"/>
        <v>Aug</v>
      </c>
      <c r="Z3196" t="str">
        <f t="shared" si="349"/>
        <v>3-5</v>
      </c>
    </row>
    <row r="3197" spans="1:26" x14ac:dyDescent="0.25">
      <c r="A3197" s="2" t="s">
        <v>8243</v>
      </c>
      <c r="B3197" s="2" t="s">
        <v>5036</v>
      </c>
      <c r="C3197" s="1">
        <v>45891</v>
      </c>
      <c r="D3197" s="3">
        <v>0.21944444444444444</v>
      </c>
      <c r="E3197" s="2" t="s">
        <v>5054</v>
      </c>
      <c r="F3197" s="2" t="s">
        <v>5042</v>
      </c>
      <c r="G3197" s="2">
        <v>23315</v>
      </c>
      <c r="H3197" s="2">
        <v>5</v>
      </c>
      <c r="I3197" s="2">
        <v>788</v>
      </c>
      <c r="J3197" s="2">
        <v>4522</v>
      </c>
      <c r="K3197" s="2">
        <v>3975</v>
      </c>
      <c r="L3197" s="2">
        <v>105</v>
      </c>
      <c r="M3197" s="2">
        <v>31</v>
      </c>
      <c r="N3197" s="2">
        <v>8</v>
      </c>
      <c r="O3197" s="2">
        <v>11</v>
      </c>
      <c r="P3197" s="2">
        <v>11</v>
      </c>
      <c r="Q3197" s="2">
        <v>37</v>
      </c>
      <c r="R3197" s="2">
        <v>7</v>
      </c>
      <c r="S3197" s="2" t="s">
        <v>31</v>
      </c>
      <c r="T3197" s="2">
        <f t="shared" si="343"/>
        <v>155</v>
      </c>
      <c r="U3197" s="4">
        <f t="shared" si="344"/>
        <v>3.8993710691823898E-2</v>
      </c>
      <c r="V3197" s="4">
        <f t="shared" si="345"/>
        <v>0.17049110015011795</v>
      </c>
      <c r="W3197">
        <f t="shared" si="346"/>
        <v>5</v>
      </c>
      <c r="X3197" t="str">
        <f t="shared" si="347"/>
        <v>Friday</v>
      </c>
      <c r="Y3197" t="str">
        <f t="shared" si="348"/>
        <v>Aug</v>
      </c>
      <c r="Z3197" t="str">
        <f t="shared" si="349"/>
        <v>3-5</v>
      </c>
    </row>
    <row r="3198" spans="1:26" x14ac:dyDescent="0.25">
      <c r="A3198" s="2" t="s">
        <v>8244</v>
      </c>
      <c r="B3198" s="2" t="s">
        <v>5036</v>
      </c>
      <c r="C3198" s="1">
        <v>45891</v>
      </c>
      <c r="D3198" s="3">
        <v>0.25833333333333336</v>
      </c>
      <c r="E3198" s="2" t="s">
        <v>5054</v>
      </c>
      <c r="F3198" s="2" t="s">
        <v>5050</v>
      </c>
      <c r="G3198" s="2">
        <v>23287</v>
      </c>
      <c r="H3198" s="2">
        <v>4</v>
      </c>
      <c r="I3198" s="2">
        <v>1357</v>
      </c>
      <c r="J3198" s="2">
        <v>4194</v>
      </c>
      <c r="K3198" s="2">
        <v>3371</v>
      </c>
      <c r="L3198" s="2">
        <v>120</v>
      </c>
      <c r="M3198" s="2">
        <v>25</v>
      </c>
      <c r="N3198" s="2">
        <v>10</v>
      </c>
      <c r="O3198" s="2">
        <v>10</v>
      </c>
      <c r="P3198" s="2">
        <v>3</v>
      </c>
      <c r="Q3198" s="2">
        <v>62</v>
      </c>
      <c r="R3198" s="2">
        <v>6</v>
      </c>
      <c r="S3198" s="2" t="s">
        <v>31</v>
      </c>
      <c r="T3198" s="2">
        <f t="shared" si="343"/>
        <v>165</v>
      </c>
      <c r="U3198" s="4">
        <f t="shared" si="344"/>
        <v>4.8946900029664786E-2</v>
      </c>
      <c r="V3198" s="4">
        <f t="shared" si="345"/>
        <v>0.1447588783441405</v>
      </c>
      <c r="W3198">
        <f t="shared" si="346"/>
        <v>6</v>
      </c>
      <c r="X3198" t="str">
        <f t="shared" si="347"/>
        <v>Friday</v>
      </c>
      <c r="Y3198" t="str">
        <f t="shared" si="348"/>
        <v>Aug</v>
      </c>
      <c r="Z3198" t="str">
        <f t="shared" si="349"/>
        <v>3-5</v>
      </c>
    </row>
    <row r="3199" spans="1:26" x14ac:dyDescent="0.25">
      <c r="A3199" s="2" t="s">
        <v>8245</v>
      </c>
      <c r="B3199" s="2" t="s">
        <v>5036</v>
      </c>
      <c r="C3199" s="1">
        <v>45891</v>
      </c>
      <c r="D3199" s="3">
        <v>0.30833333333333335</v>
      </c>
      <c r="E3199" s="2" t="s">
        <v>5046</v>
      </c>
      <c r="F3199" s="2" t="s">
        <v>5040</v>
      </c>
      <c r="G3199" s="2">
        <v>23192</v>
      </c>
      <c r="H3199" s="2">
        <v>6</v>
      </c>
      <c r="I3199" s="2">
        <v>166</v>
      </c>
      <c r="J3199" s="2">
        <v>6712</v>
      </c>
      <c r="K3199" s="2">
        <v>4648</v>
      </c>
      <c r="L3199" s="2">
        <v>89</v>
      </c>
      <c r="M3199" s="2">
        <v>11</v>
      </c>
      <c r="N3199" s="2">
        <v>10</v>
      </c>
      <c r="O3199" s="2">
        <v>21</v>
      </c>
      <c r="P3199" s="2">
        <v>96</v>
      </c>
      <c r="Q3199" s="2">
        <v>79</v>
      </c>
      <c r="R3199" s="2">
        <v>6</v>
      </c>
      <c r="S3199" s="2" t="s">
        <v>31</v>
      </c>
      <c r="T3199" s="2">
        <f t="shared" si="343"/>
        <v>131</v>
      </c>
      <c r="U3199" s="4">
        <f t="shared" si="344"/>
        <v>2.8184165232358005E-2</v>
      </c>
      <c r="V3199" s="4">
        <f t="shared" si="345"/>
        <v>0.2004139358399448</v>
      </c>
      <c r="W3199">
        <f t="shared" si="346"/>
        <v>7</v>
      </c>
      <c r="X3199" t="str">
        <f t="shared" si="347"/>
        <v>Friday</v>
      </c>
      <c r="Y3199" t="str">
        <f t="shared" si="348"/>
        <v>Aug</v>
      </c>
      <c r="Z3199" t="str">
        <f t="shared" si="349"/>
        <v>6-10</v>
      </c>
    </row>
    <row r="3200" spans="1:26" x14ac:dyDescent="0.25">
      <c r="A3200" s="2" t="s">
        <v>8246</v>
      </c>
      <c r="B3200" s="2" t="s">
        <v>5036</v>
      </c>
      <c r="C3200" s="1">
        <v>45891</v>
      </c>
      <c r="D3200" s="3">
        <v>0.30972222222222223</v>
      </c>
      <c r="E3200" s="2" t="s">
        <v>5058</v>
      </c>
      <c r="F3200" s="2" t="s">
        <v>5048</v>
      </c>
      <c r="G3200" s="2">
        <v>23287</v>
      </c>
      <c r="H3200" s="2">
        <v>4</v>
      </c>
      <c r="I3200" s="2">
        <v>86</v>
      </c>
      <c r="J3200" s="2">
        <v>13422</v>
      </c>
      <c r="K3200" s="2">
        <v>10079</v>
      </c>
      <c r="L3200" s="2">
        <v>396</v>
      </c>
      <c r="M3200" s="2">
        <v>133</v>
      </c>
      <c r="N3200" s="2">
        <v>21</v>
      </c>
      <c r="O3200" s="2">
        <v>40</v>
      </c>
      <c r="P3200" s="2">
        <v>12</v>
      </c>
      <c r="Q3200" s="2">
        <v>130</v>
      </c>
      <c r="R3200" s="2">
        <v>7</v>
      </c>
      <c r="S3200" s="2" t="s">
        <v>31</v>
      </c>
      <c r="T3200" s="2">
        <f t="shared" si="343"/>
        <v>590</v>
      </c>
      <c r="U3200" s="4">
        <f t="shared" si="344"/>
        <v>5.8537553328703244E-2</v>
      </c>
      <c r="V3200" s="4">
        <f t="shared" si="345"/>
        <v>0.43281659294885561</v>
      </c>
      <c r="W3200">
        <f t="shared" si="346"/>
        <v>7</v>
      </c>
      <c r="X3200" t="str">
        <f t="shared" si="347"/>
        <v>Friday</v>
      </c>
      <c r="Y3200" t="str">
        <f t="shared" si="348"/>
        <v>Aug</v>
      </c>
      <c r="Z3200" t="str">
        <f t="shared" si="349"/>
        <v>3-5</v>
      </c>
    </row>
    <row r="3201" spans="1:26" x14ac:dyDescent="0.25">
      <c r="A3201" s="2" t="s">
        <v>8247</v>
      </c>
      <c r="B3201" s="2" t="s">
        <v>5036</v>
      </c>
      <c r="C3201" s="1">
        <v>45891</v>
      </c>
      <c r="D3201" s="3">
        <v>0.36805555555555558</v>
      </c>
      <c r="E3201" s="2" t="s">
        <v>16</v>
      </c>
      <c r="F3201" s="2" t="s">
        <v>5069</v>
      </c>
      <c r="G3201" s="2">
        <v>23074</v>
      </c>
      <c r="H3201" s="2">
        <v>3</v>
      </c>
      <c r="I3201" s="2">
        <v>242</v>
      </c>
      <c r="J3201" s="2">
        <v>10949</v>
      </c>
      <c r="K3201" s="2">
        <v>8862</v>
      </c>
      <c r="L3201" s="2">
        <v>202</v>
      </c>
      <c r="M3201" s="2">
        <v>30</v>
      </c>
      <c r="N3201" s="2">
        <v>11</v>
      </c>
      <c r="O3201" s="2">
        <v>17</v>
      </c>
      <c r="P3201" s="2">
        <v>25</v>
      </c>
      <c r="Q3201" s="2">
        <v>219</v>
      </c>
      <c r="R3201" s="2">
        <v>23</v>
      </c>
      <c r="S3201" s="2" t="s">
        <v>31</v>
      </c>
      <c r="T3201" s="2">
        <f t="shared" si="343"/>
        <v>260</v>
      </c>
      <c r="U3201" s="4">
        <f t="shared" si="344"/>
        <v>2.9338749717896639E-2</v>
      </c>
      <c r="V3201" s="4">
        <f t="shared" si="345"/>
        <v>0.38406864869550145</v>
      </c>
      <c r="W3201">
        <f t="shared" si="346"/>
        <v>8</v>
      </c>
      <c r="X3201" t="str">
        <f t="shared" si="347"/>
        <v>Friday</v>
      </c>
      <c r="Y3201" t="str">
        <f t="shared" si="348"/>
        <v>Aug</v>
      </c>
      <c r="Z3201" t="str">
        <f t="shared" si="349"/>
        <v>3-5</v>
      </c>
    </row>
    <row r="3202" spans="1:26" x14ac:dyDescent="0.25">
      <c r="A3202" s="2" t="s">
        <v>8248</v>
      </c>
      <c r="B3202" s="2" t="s">
        <v>5036</v>
      </c>
      <c r="C3202" s="1">
        <v>45891</v>
      </c>
      <c r="D3202" s="3">
        <v>0.375</v>
      </c>
      <c r="E3202" s="2" t="s">
        <v>5044</v>
      </c>
      <c r="F3202" s="2" t="s">
        <v>5052</v>
      </c>
      <c r="G3202" s="2">
        <v>22996</v>
      </c>
      <c r="H3202" s="2">
        <v>2</v>
      </c>
      <c r="I3202" s="2">
        <v>103</v>
      </c>
      <c r="J3202" s="2">
        <v>13462</v>
      </c>
      <c r="K3202" s="2">
        <v>11988</v>
      </c>
      <c r="L3202" s="2">
        <v>469</v>
      </c>
      <c r="M3202" s="2">
        <v>66</v>
      </c>
      <c r="N3202" s="2">
        <v>51</v>
      </c>
      <c r="O3202" s="2">
        <v>53</v>
      </c>
      <c r="P3202" s="2">
        <v>63</v>
      </c>
      <c r="Q3202" s="2">
        <v>354</v>
      </c>
      <c r="R3202" s="2">
        <v>35</v>
      </c>
      <c r="S3202" s="2" t="s">
        <v>31</v>
      </c>
      <c r="T3202" s="2">
        <f t="shared" ref="T3202:T3265" si="350">SUM(L3202:O3202)</f>
        <v>639</v>
      </c>
      <c r="U3202" s="4">
        <f t="shared" ref="U3202:U3265" si="351">T3202/K3202</f>
        <v>5.3303303303303302E-2</v>
      </c>
      <c r="V3202" s="4">
        <f t="shared" ref="V3202:V3265" si="352">K3202/G3202</f>
        <v>0.52130805357453469</v>
      </c>
      <c r="W3202">
        <f t="shared" ref="W3202:W3265" si="353">HOUR(D3202)</f>
        <v>9</v>
      </c>
      <c r="X3202" t="str">
        <f t="shared" ref="X3202:X3265" si="354">TEXT(C3202,"dddd")</f>
        <v>Friday</v>
      </c>
      <c r="Y3202" t="str">
        <f t="shared" ref="Y3202:Y3265" si="355">TEXT(C3202,"mmm")</f>
        <v>Aug</v>
      </c>
      <c r="Z3202" t="str">
        <f t="shared" ref="Z3202:Z3265" si="356">IF(H3202&lt;=2,"0-2",IF(H3202&lt;=5,"3-5",IF(H3202&lt;=10,"6-10","11+")))</f>
        <v>0-2</v>
      </c>
    </row>
    <row r="3203" spans="1:26" x14ac:dyDescent="0.25">
      <c r="A3203" s="2" t="s">
        <v>8249</v>
      </c>
      <c r="B3203" s="2" t="s">
        <v>5036</v>
      </c>
      <c r="C3203" s="1">
        <v>45891</v>
      </c>
      <c r="D3203" s="3">
        <v>0.44305555555555554</v>
      </c>
      <c r="E3203" s="2" t="s">
        <v>16</v>
      </c>
      <c r="F3203" s="2" t="s">
        <v>5038</v>
      </c>
      <c r="G3203" s="2">
        <v>23022</v>
      </c>
      <c r="H3203" s="2">
        <v>5</v>
      </c>
      <c r="I3203" s="2">
        <v>393</v>
      </c>
      <c r="J3203" s="2">
        <v>10964</v>
      </c>
      <c r="K3203" s="2">
        <v>7578</v>
      </c>
      <c r="L3203" s="2">
        <v>153</v>
      </c>
      <c r="M3203" s="2">
        <v>19</v>
      </c>
      <c r="N3203" s="2">
        <v>9</v>
      </c>
      <c r="O3203" s="2">
        <v>15</v>
      </c>
      <c r="P3203" s="2">
        <v>33</v>
      </c>
      <c r="Q3203" s="2">
        <v>74</v>
      </c>
      <c r="R3203" s="2">
        <v>13</v>
      </c>
      <c r="S3203" s="2" t="s">
        <v>31</v>
      </c>
      <c r="T3203" s="2">
        <f t="shared" si="350"/>
        <v>196</v>
      </c>
      <c r="U3203" s="4">
        <f t="shared" si="351"/>
        <v>2.5864344154130376E-2</v>
      </c>
      <c r="V3203" s="4">
        <f t="shared" si="352"/>
        <v>0.32916340891321344</v>
      </c>
      <c r="W3203">
        <f t="shared" si="353"/>
        <v>10</v>
      </c>
      <c r="X3203" t="str">
        <f t="shared" si="354"/>
        <v>Friday</v>
      </c>
      <c r="Y3203" t="str">
        <f t="shared" si="355"/>
        <v>Aug</v>
      </c>
      <c r="Z3203" t="str">
        <f t="shared" si="356"/>
        <v>3-5</v>
      </c>
    </row>
    <row r="3204" spans="1:26" x14ac:dyDescent="0.25">
      <c r="A3204" s="2" t="s">
        <v>8250</v>
      </c>
      <c r="B3204" s="2" t="s">
        <v>5036</v>
      </c>
      <c r="C3204" s="1">
        <v>45891</v>
      </c>
      <c r="D3204" s="3">
        <v>0.47916666666666669</v>
      </c>
      <c r="E3204" s="2" t="s">
        <v>16</v>
      </c>
      <c r="F3204" s="2" t="s">
        <v>5040</v>
      </c>
      <c r="G3204" s="2">
        <v>23175</v>
      </c>
      <c r="H3204" s="2">
        <v>6</v>
      </c>
      <c r="I3204" s="2">
        <v>275</v>
      </c>
      <c r="J3204" s="2">
        <v>8166</v>
      </c>
      <c r="K3204" s="2">
        <v>5748</v>
      </c>
      <c r="L3204" s="2">
        <v>146</v>
      </c>
      <c r="M3204" s="2">
        <v>29</v>
      </c>
      <c r="N3204" s="2">
        <v>13</v>
      </c>
      <c r="O3204" s="2">
        <v>14</v>
      </c>
      <c r="P3204" s="2">
        <v>9</v>
      </c>
      <c r="Q3204" s="2">
        <v>172</v>
      </c>
      <c r="R3204" s="2">
        <v>14</v>
      </c>
      <c r="S3204" s="2" t="s">
        <v>31</v>
      </c>
      <c r="T3204" s="2">
        <f t="shared" si="350"/>
        <v>202</v>
      </c>
      <c r="U3204" s="4">
        <f t="shared" si="351"/>
        <v>3.5142658315935979E-2</v>
      </c>
      <c r="V3204" s="4">
        <f t="shared" si="352"/>
        <v>0.24802588996763755</v>
      </c>
      <c r="W3204">
        <f t="shared" si="353"/>
        <v>11</v>
      </c>
      <c r="X3204" t="str">
        <f t="shared" si="354"/>
        <v>Friday</v>
      </c>
      <c r="Y3204" t="str">
        <f t="shared" si="355"/>
        <v>Aug</v>
      </c>
      <c r="Z3204" t="str">
        <f t="shared" si="356"/>
        <v>6-10</v>
      </c>
    </row>
    <row r="3205" spans="1:26" x14ac:dyDescent="0.25">
      <c r="A3205" s="2" t="s">
        <v>8251</v>
      </c>
      <c r="B3205" s="2" t="s">
        <v>5036</v>
      </c>
      <c r="C3205" s="1">
        <v>45891</v>
      </c>
      <c r="D3205" s="3">
        <v>0.52361111111111114</v>
      </c>
      <c r="E3205" s="2" t="s">
        <v>5054</v>
      </c>
      <c r="F3205" s="2" t="s">
        <v>5038</v>
      </c>
      <c r="G3205" s="2">
        <v>23095</v>
      </c>
      <c r="H3205" s="2">
        <v>5</v>
      </c>
      <c r="I3205" s="2">
        <v>1028</v>
      </c>
      <c r="J3205" s="2">
        <v>5860</v>
      </c>
      <c r="K3205" s="2">
        <v>5172</v>
      </c>
      <c r="L3205" s="2">
        <v>141</v>
      </c>
      <c r="M3205" s="2">
        <v>23</v>
      </c>
      <c r="N3205" s="2">
        <v>7</v>
      </c>
      <c r="O3205" s="2">
        <v>10</v>
      </c>
      <c r="P3205" s="2">
        <v>20</v>
      </c>
      <c r="Q3205" s="2">
        <v>49</v>
      </c>
      <c r="R3205" s="2">
        <v>4</v>
      </c>
      <c r="S3205" s="2" t="s">
        <v>31</v>
      </c>
      <c r="T3205" s="2">
        <f t="shared" si="350"/>
        <v>181</v>
      </c>
      <c r="U3205" s="4">
        <f t="shared" si="351"/>
        <v>3.4996133023975251E-2</v>
      </c>
      <c r="V3205" s="4">
        <f t="shared" si="352"/>
        <v>0.22394457674821389</v>
      </c>
      <c r="W3205">
        <f t="shared" si="353"/>
        <v>12</v>
      </c>
      <c r="X3205" t="str">
        <f t="shared" si="354"/>
        <v>Friday</v>
      </c>
      <c r="Y3205" t="str">
        <f t="shared" si="355"/>
        <v>Aug</v>
      </c>
      <c r="Z3205" t="str">
        <f t="shared" si="356"/>
        <v>3-5</v>
      </c>
    </row>
    <row r="3206" spans="1:26" x14ac:dyDescent="0.25">
      <c r="A3206" s="2" t="s">
        <v>8252</v>
      </c>
      <c r="B3206" s="2" t="s">
        <v>5036</v>
      </c>
      <c r="C3206" s="1">
        <v>45891</v>
      </c>
      <c r="D3206" s="3">
        <v>0.53541666666666665</v>
      </c>
      <c r="E3206" s="2" t="s">
        <v>5054</v>
      </c>
      <c r="F3206" s="2" t="s">
        <v>5038</v>
      </c>
      <c r="G3206" s="2">
        <v>23184</v>
      </c>
      <c r="H3206" s="2">
        <v>7</v>
      </c>
      <c r="I3206" s="2">
        <v>591</v>
      </c>
      <c r="J3206" s="2">
        <v>6036</v>
      </c>
      <c r="K3206" s="2">
        <v>4520</v>
      </c>
      <c r="L3206" s="2">
        <v>123</v>
      </c>
      <c r="M3206" s="2">
        <v>26</v>
      </c>
      <c r="N3206" s="2">
        <v>11</v>
      </c>
      <c r="O3206" s="2">
        <v>13</v>
      </c>
      <c r="P3206" s="2">
        <v>7</v>
      </c>
      <c r="Q3206" s="2">
        <v>59</v>
      </c>
      <c r="R3206" s="2">
        <v>8</v>
      </c>
      <c r="S3206" s="2" t="s">
        <v>31</v>
      </c>
      <c r="T3206" s="2">
        <f t="shared" si="350"/>
        <v>173</v>
      </c>
      <c r="U3206" s="4">
        <f t="shared" si="351"/>
        <v>3.8274336283185842E-2</v>
      </c>
      <c r="V3206" s="4">
        <f t="shared" si="352"/>
        <v>0.19496204278812976</v>
      </c>
      <c r="W3206">
        <f t="shared" si="353"/>
        <v>12</v>
      </c>
      <c r="X3206" t="str">
        <f t="shared" si="354"/>
        <v>Friday</v>
      </c>
      <c r="Y3206" t="str">
        <f t="shared" si="355"/>
        <v>Aug</v>
      </c>
      <c r="Z3206" t="str">
        <f t="shared" si="356"/>
        <v>6-10</v>
      </c>
    </row>
    <row r="3207" spans="1:26" x14ac:dyDescent="0.25">
      <c r="A3207" s="2" t="s">
        <v>8253</v>
      </c>
      <c r="B3207" s="2" t="s">
        <v>5036</v>
      </c>
      <c r="C3207" s="1">
        <v>45891</v>
      </c>
      <c r="D3207" s="3">
        <v>0.58194444444444449</v>
      </c>
      <c r="E3207" s="2" t="s">
        <v>16</v>
      </c>
      <c r="F3207" s="2" t="s">
        <v>5069</v>
      </c>
      <c r="G3207" s="2">
        <v>22936</v>
      </c>
      <c r="H3207" s="2">
        <v>4</v>
      </c>
      <c r="I3207" s="2">
        <v>1380</v>
      </c>
      <c r="J3207" s="2">
        <v>11072</v>
      </c>
      <c r="K3207" s="2">
        <v>7911</v>
      </c>
      <c r="L3207" s="2">
        <v>231</v>
      </c>
      <c r="M3207" s="2">
        <v>18</v>
      </c>
      <c r="N3207" s="2">
        <v>11</v>
      </c>
      <c r="O3207" s="2">
        <v>17</v>
      </c>
      <c r="P3207" s="2">
        <v>51</v>
      </c>
      <c r="Q3207" s="2">
        <v>101</v>
      </c>
      <c r="R3207" s="2">
        <v>10</v>
      </c>
      <c r="S3207" s="2" t="s">
        <v>31</v>
      </c>
      <c r="T3207" s="2">
        <f t="shared" si="350"/>
        <v>277</v>
      </c>
      <c r="U3207" s="4">
        <f t="shared" si="351"/>
        <v>3.501453672102136E-2</v>
      </c>
      <c r="V3207" s="4">
        <f t="shared" si="352"/>
        <v>0.34491628880362746</v>
      </c>
      <c r="W3207">
        <f t="shared" si="353"/>
        <v>13</v>
      </c>
      <c r="X3207" t="str">
        <f t="shared" si="354"/>
        <v>Friday</v>
      </c>
      <c r="Y3207" t="str">
        <f t="shared" si="355"/>
        <v>Aug</v>
      </c>
      <c r="Z3207" t="str">
        <f t="shared" si="356"/>
        <v>3-5</v>
      </c>
    </row>
    <row r="3208" spans="1:26" x14ac:dyDescent="0.25">
      <c r="A3208" s="2" t="s">
        <v>8254</v>
      </c>
      <c r="B3208" s="2" t="s">
        <v>5036</v>
      </c>
      <c r="C3208" s="1">
        <v>45891</v>
      </c>
      <c r="D3208" s="3">
        <v>0.60833333333333328</v>
      </c>
      <c r="E3208" s="2" t="s">
        <v>5054</v>
      </c>
      <c r="F3208" s="2" t="s">
        <v>5042</v>
      </c>
      <c r="G3208" s="2">
        <v>23333</v>
      </c>
      <c r="H3208" s="2">
        <v>3</v>
      </c>
      <c r="I3208" s="2">
        <v>480</v>
      </c>
      <c r="J3208" s="2">
        <v>19188</v>
      </c>
      <c r="K3208" s="2">
        <v>13501</v>
      </c>
      <c r="L3208" s="2">
        <v>309</v>
      </c>
      <c r="M3208" s="2">
        <v>84</v>
      </c>
      <c r="N3208" s="2">
        <v>25</v>
      </c>
      <c r="O3208" s="2">
        <v>29</v>
      </c>
      <c r="P3208" s="2">
        <v>40</v>
      </c>
      <c r="Q3208" s="2">
        <v>382</v>
      </c>
      <c r="R3208" s="2">
        <v>24</v>
      </c>
      <c r="S3208" s="2" t="s">
        <v>28</v>
      </c>
      <c r="T3208" s="2">
        <f t="shared" si="350"/>
        <v>447</v>
      </c>
      <c r="U3208" s="4">
        <f t="shared" si="351"/>
        <v>3.3108658617880156E-2</v>
      </c>
      <c r="V3208" s="4">
        <f t="shared" si="352"/>
        <v>0.57862255175073929</v>
      </c>
      <c r="W3208">
        <f t="shared" si="353"/>
        <v>14</v>
      </c>
      <c r="X3208" t="str">
        <f t="shared" si="354"/>
        <v>Friday</v>
      </c>
      <c r="Y3208" t="str">
        <f t="shared" si="355"/>
        <v>Aug</v>
      </c>
      <c r="Z3208" t="str">
        <f t="shared" si="356"/>
        <v>3-5</v>
      </c>
    </row>
    <row r="3209" spans="1:26" x14ac:dyDescent="0.25">
      <c r="A3209" s="2" t="s">
        <v>8255</v>
      </c>
      <c r="B3209" s="2" t="s">
        <v>5036</v>
      </c>
      <c r="C3209" s="1">
        <v>45891</v>
      </c>
      <c r="D3209" s="3">
        <v>0.70486111111111116</v>
      </c>
      <c r="E3209" s="2" t="s">
        <v>16</v>
      </c>
      <c r="F3209" s="2" t="s">
        <v>5069</v>
      </c>
      <c r="G3209" s="2">
        <v>23102</v>
      </c>
      <c r="H3209" s="2">
        <v>1</v>
      </c>
      <c r="I3209" s="2">
        <v>512</v>
      </c>
      <c r="J3209" s="2">
        <v>11224</v>
      </c>
      <c r="K3209" s="2">
        <v>8531</v>
      </c>
      <c r="L3209" s="2">
        <v>267</v>
      </c>
      <c r="M3209" s="2">
        <v>40</v>
      </c>
      <c r="N3209" s="2">
        <v>22</v>
      </c>
      <c r="O3209" s="2">
        <v>23</v>
      </c>
      <c r="P3209" s="2">
        <v>55</v>
      </c>
      <c r="Q3209" s="2">
        <v>106</v>
      </c>
      <c r="R3209" s="2">
        <v>19</v>
      </c>
      <c r="S3209" s="2" t="s">
        <v>31</v>
      </c>
      <c r="T3209" s="2">
        <f t="shared" si="350"/>
        <v>352</v>
      </c>
      <c r="U3209" s="4">
        <f t="shared" si="351"/>
        <v>4.1261282381901299E-2</v>
      </c>
      <c r="V3209" s="4">
        <f t="shared" si="352"/>
        <v>0.36927538741234522</v>
      </c>
      <c r="W3209">
        <f t="shared" si="353"/>
        <v>16</v>
      </c>
      <c r="X3209" t="str">
        <f t="shared" si="354"/>
        <v>Friday</v>
      </c>
      <c r="Y3209" t="str">
        <f t="shared" si="355"/>
        <v>Aug</v>
      </c>
      <c r="Z3209" t="str">
        <f t="shared" si="356"/>
        <v>0-2</v>
      </c>
    </row>
    <row r="3210" spans="1:26" x14ac:dyDescent="0.25">
      <c r="A3210" s="2" t="s">
        <v>8256</v>
      </c>
      <c r="B3210" s="2" t="s">
        <v>5036</v>
      </c>
      <c r="C3210" s="1">
        <v>45891</v>
      </c>
      <c r="D3210" s="3">
        <v>0.80486111111111114</v>
      </c>
      <c r="E3210" s="2" t="s">
        <v>5046</v>
      </c>
      <c r="F3210" s="2" t="s">
        <v>5042</v>
      </c>
      <c r="G3210" s="2">
        <v>23026</v>
      </c>
      <c r="H3210" s="2">
        <v>2</v>
      </c>
      <c r="I3210" s="2">
        <v>249</v>
      </c>
      <c r="J3210" s="2">
        <v>5638</v>
      </c>
      <c r="K3210" s="2">
        <v>3896</v>
      </c>
      <c r="L3210" s="2">
        <v>74</v>
      </c>
      <c r="M3210" s="2">
        <v>6</v>
      </c>
      <c r="N3210" s="2">
        <v>6</v>
      </c>
      <c r="O3210" s="2">
        <v>13</v>
      </c>
      <c r="P3210" s="2">
        <v>74</v>
      </c>
      <c r="Q3210" s="2">
        <v>43</v>
      </c>
      <c r="R3210" s="2">
        <v>5</v>
      </c>
      <c r="S3210" s="2" t="s">
        <v>31</v>
      </c>
      <c r="T3210" s="2">
        <f t="shared" si="350"/>
        <v>99</v>
      </c>
      <c r="U3210" s="4">
        <f t="shared" si="351"/>
        <v>2.5410677618069814E-2</v>
      </c>
      <c r="V3210" s="4">
        <f t="shared" si="352"/>
        <v>0.16920003474333362</v>
      </c>
      <c r="W3210">
        <f t="shared" si="353"/>
        <v>19</v>
      </c>
      <c r="X3210" t="str">
        <f t="shared" si="354"/>
        <v>Friday</v>
      </c>
      <c r="Y3210" t="str">
        <f t="shared" si="355"/>
        <v>Aug</v>
      </c>
      <c r="Z3210" t="str">
        <f t="shared" si="356"/>
        <v>0-2</v>
      </c>
    </row>
    <row r="3211" spans="1:26" x14ac:dyDescent="0.25">
      <c r="A3211" s="2" t="s">
        <v>8257</v>
      </c>
      <c r="B3211" s="2" t="s">
        <v>5036</v>
      </c>
      <c r="C3211" s="1">
        <v>45892</v>
      </c>
      <c r="D3211" s="3">
        <v>0.34305555555555556</v>
      </c>
      <c r="E3211" s="2" t="s">
        <v>5037</v>
      </c>
      <c r="F3211" s="2" t="s">
        <v>5052</v>
      </c>
      <c r="G3211" s="2">
        <v>23316</v>
      </c>
      <c r="H3211" s="2">
        <v>6</v>
      </c>
      <c r="I3211" s="2">
        <v>250</v>
      </c>
      <c r="J3211" s="2">
        <v>12205</v>
      </c>
      <c r="K3211" s="2">
        <v>10599</v>
      </c>
      <c r="L3211" s="2">
        <v>265</v>
      </c>
      <c r="M3211" s="2">
        <v>62</v>
      </c>
      <c r="N3211" s="2">
        <v>43</v>
      </c>
      <c r="O3211" s="2">
        <v>89</v>
      </c>
      <c r="P3211" s="2">
        <v>98</v>
      </c>
      <c r="Q3211" s="2">
        <v>117</v>
      </c>
      <c r="R3211" s="2">
        <v>37</v>
      </c>
      <c r="S3211" s="2" t="s">
        <v>28</v>
      </c>
      <c r="T3211" s="2">
        <f t="shared" si="350"/>
        <v>459</v>
      </c>
      <c r="U3211" s="4">
        <f t="shared" si="351"/>
        <v>4.3305972261534105E-2</v>
      </c>
      <c r="V3211" s="4">
        <f t="shared" si="352"/>
        <v>0.45458054554812144</v>
      </c>
      <c r="W3211">
        <f t="shared" si="353"/>
        <v>8</v>
      </c>
      <c r="X3211" t="str">
        <f t="shared" si="354"/>
        <v>Saturday</v>
      </c>
      <c r="Y3211" t="str">
        <f t="shared" si="355"/>
        <v>Aug</v>
      </c>
      <c r="Z3211" t="str">
        <f t="shared" si="356"/>
        <v>6-10</v>
      </c>
    </row>
    <row r="3212" spans="1:26" x14ac:dyDescent="0.25">
      <c r="A3212" s="2" t="s">
        <v>8258</v>
      </c>
      <c r="B3212" s="2" t="s">
        <v>5036</v>
      </c>
      <c r="C3212" s="1">
        <v>45892</v>
      </c>
      <c r="D3212" s="3">
        <v>0.3659722222222222</v>
      </c>
      <c r="E3212" s="2" t="s">
        <v>16</v>
      </c>
      <c r="F3212" s="2" t="s">
        <v>5040</v>
      </c>
      <c r="G3212" s="2">
        <v>23039</v>
      </c>
      <c r="H3212" s="2">
        <v>5</v>
      </c>
      <c r="I3212" s="2">
        <v>1136</v>
      </c>
      <c r="J3212" s="2">
        <v>7245</v>
      </c>
      <c r="K3212" s="2">
        <v>5304</v>
      </c>
      <c r="L3212" s="2">
        <v>163</v>
      </c>
      <c r="M3212" s="2">
        <v>21</v>
      </c>
      <c r="N3212" s="2">
        <v>10</v>
      </c>
      <c r="O3212" s="2">
        <v>11</v>
      </c>
      <c r="P3212" s="2">
        <v>22</v>
      </c>
      <c r="Q3212" s="2">
        <v>73</v>
      </c>
      <c r="R3212" s="2">
        <v>13</v>
      </c>
      <c r="S3212" s="2" t="s">
        <v>31</v>
      </c>
      <c r="T3212" s="2">
        <f t="shared" si="350"/>
        <v>205</v>
      </c>
      <c r="U3212" s="4">
        <f t="shared" si="351"/>
        <v>3.8650075414781299E-2</v>
      </c>
      <c r="V3212" s="4">
        <f t="shared" si="352"/>
        <v>0.23021832544815313</v>
      </c>
      <c r="W3212">
        <f t="shared" si="353"/>
        <v>8</v>
      </c>
      <c r="X3212" t="str">
        <f t="shared" si="354"/>
        <v>Saturday</v>
      </c>
      <c r="Y3212" t="str">
        <f t="shared" si="355"/>
        <v>Aug</v>
      </c>
      <c r="Z3212" t="str">
        <f t="shared" si="356"/>
        <v>3-5</v>
      </c>
    </row>
    <row r="3213" spans="1:26" x14ac:dyDescent="0.25">
      <c r="A3213" s="2" t="s">
        <v>8259</v>
      </c>
      <c r="B3213" s="2" t="s">
        <v>5036</v>
      </c>
      <c r="C3213" s="1">
        <v>45892</v>
      </c>
      <c r="D3213" s="3">
        <v>0.44583333333333336</v>
      </c>
      <c r="E3213" s="2" t="s">
        <v>5044</v>
      </c>
      <c r="F3213" s="2" t="s">
        <v>5038</v>
      </c>
      <c r="G3213" s="2">
        <v>23273</v>
      </c>
      <c r="H3213" s="2">
        <v>3</v>
      </c>
      <c r="I3213" s="2">
        <v>312</v>
      </c>
      <c r="J3213" s="2">
        <v>6501</v>
      </c>
      <c r="K3213" s="2">
        <v>5118</v>
      </c>
      <c r="L3213" s="2">
        <v>122</v>
      </c>
      <c r="M3213" s="2">
        <v>22</v>
      </c>
      <c r="N3213" s="2">
        <v>12</v>
      </c>
      <c r="O3213" s="2">
        <v>9</v>
      </c>
      <c r="P3213" s="2">
        <v>29</v>
      </c>
      <c r="Q3213" s="2">
        <v>119</v>
      </c>
      <c r="R3213" s="2">
        <v>17</v>
      </c>
      <c r="S3213" s="2" t="s">
        <v>31</v>
      </c>
      <c r="T3213" s="2">
        <f t="shared" si="350"/>
        <v>165</v>
      </c>
      <c r="U3213" s="4">
        <f t="shared" si="351"/>
        <v>3.2239155920281357E-2</v>
      </c>
      <c r="V3213" s="4">
        <f t="shared" si="352"/>
        <v>0.21991148541228034</v>
      </c>
      <c r="W3213">
        <f t="shared" si="353"/>
        <v>10</v>
      </c>
      <c r="X3213" t="str">
        <f t="shared" si="354"/>
        <v>Saturday</v>
      </c>
      <c r="Y3213" t="str">
        <f t="shared" si="355"/>
        <v>Aug</v>
      </c>
      <c r="Z3213" t="str">
        <f t="shared" si="356"/>
        <v>3-5</v>
      </c>
    </row>
    <row r="3214" spans="1:26" x14ac:dyDescent="0.25">
      <c r="A3214" s="2" t="s">
        <v>8260</v>
      </c>
      <c r="B3214" s="2" t="s">
        <v>5036</v>
      </c>
      <c r="C3214" s="1">
        <v>45892</v>
      </c>
      <c r="D3214" s="3">
        <v>0.66319444444444442</v>
      </c>
      <c r="E3214" s="2" t="s">
        <v>16</v>
      </c>
      <c r="F3214" s="2" t="s">
        <v>5050</v>
      </c>
      <c r="G3214" s="2">
        <v>23130</v>
      </c>
      <c r="H3214" s="2">
        <v>4</v>
      </c>
      <c r="I3214" s="2">
        <v>448</v>
      </c>
      <c r="J3214" s="2">
        <v>4015</v>
      </c>
      <c r="K3214" s="2">
        <v>3139</v>
      </c>
      <c r="L3214" s="2">
        <v>96</v>
      </c>
      <c r="M3214" s="2">
        <v>10</v>
      </c>
      <c r="N3214" s="2">
        <v>4</v>
      </c>
      <c r="O3214" s="2">
        <v>6</v>
      </c>
      <c r="P3214" s="2">
        <v>14</v>
      </c>
      <c r="Q3214" s="2">
        <v>40</v>
      </c>
      <c r="R3214" s="2">
        <v>6</v>
      </c>
      <c r="S3214" s="2" t="s">
        <v>31</v>
      </c>
      <c r="T3214" s="2">
        <f t="shared" si="350"/>
        <v>116</v>
      </c>
      <c r="U3214" s="4">
        <f t="shared" si="351"/>
        <v>3.6954444090474672E-2</v>
      </c>
      <c r="V3214" s="4">
        <f t="shared" si="352"/>
        <v>0.13571119757890185</v>
      </c>
      <c r="W3214">
        <f t="shared" si="353"/>
        <v>15</v>
      </c>
      <c r="X3214" t="str">
        <f t="shared" si="354"/>
        <v>Saturday</v>
      </c>
      <c r="Y3214" t="str">
        <f t="shared" si="355"/>
        <v>Aug</v>
      </c>
      <c r="Z3214" t="str">
        <f t="shared" si="356"/>
        <v>3-5</v>
      </c>
    </row>
    <row r="3215" spans="1:26" x14ac:dyDescent="0.25">
      <c r="A3215" s="2" t="s">
        <v>8261</v>
      </c>
      <c r="B3215" s="2" t="s">
        <v>5036</v>
      </c>
      <c r="C3215" s="1">
        <v>45893</v>
      </c>
      <c r="D3215" s="3">
        <v>0.34930555555555554</v>
      </c>
      <c r="E3215" s="2" t="s">
        <v>5054</v>
      </c>
      <c r="F3215" s="2" t="s">
        <v>5038</v>
      </c>
      <c r="G3215" s="2">
        <v>23187</v>
      </c>
      <c r="H3215" s="2">
        <v>2</v>
      </c>
      <c r="I3215" s="2">
        <v>732</v>
      </c>
      <c r="J3215" s="2">
        <v>5002</v>
      </c>
      <c r="K3215" s="2">
        <v>4128</v>
      </c>
      <c r="L3215" s="2">
        <v>81</v>
      </c>
      <c r="M3215" s="2">
        <v>18</v>
      </c>
      <c r="N3215" s="2">
        <v>7</v>
      </c>
      <c r="O3215" s="2">
        <v>9</v>
      </c>
      <c r="P3215" s="2">
        <v>7</v>
      </c>
      <c r="Q3215" s="2">
        <v>59</v>
      </c>
      <c r="R3215" s="2">
        <v>8</v>
      </c>
      <c r="S3215" s="2" t="s">
        <v>31</v>
      </c>
      <c r="T3215" s="2">
        <f t="shared" si="350"/>
        <v>115</v>
      </c>
      <c r="U3215" s="4">
        <f t="shared" si="351"/>
        <v>2.7858527131782947E-2</v>
      </c>
      <c r="V3215" s="4">
        <f t="shared" si="352"/>
        <v>0.1780307931168327</v>
      </c>
      <c r="W3215">
        <f t="shared" si="353"/>
        <v>8</v>
      </c>
      <c r="X3215" t="str">
        <f t="shared" si="354"/>
        <v>Sunday</v>
      </c>
      <c r="Y3215" t="str">
        <f t="shared" si="355"/>
        <v>Aug</v>
      </c>
      <c r="Z3215" t="str">
        <f t="shared" si="356"/>
        <v>0-2</v>
      </c>
    </row>
    <row r="3216" spans="1:26" x14ac:dyDescent="0.25">
      <c r="A3216" s="2" t="s">
        <v>8262</v>
      </c>
      <c r="B3216" s="2" t="s">
        <v>5036</v>
      </c>
      <c r="C3216" s="1">
        <v>45893</v>
      </c>
      <c r="D3216" s="3">
        <v>0.57430555555555551</v>
      </c>
      <c r="E3216" s="2" t="s">
        <v>5058</v>
      </c>
      <c r="F3216" s="2" t="s">
        <v>5069</v>
      </c>
      <c r="G3216" s="2">
        <v>23110</v>
      </c>
      <c r="H3216" s="2">
        <v>2</v>
      </c>
      <c r="I3216" s="2">
        <v>90</v>
      </c>
      <c r="J3216" s="2">
        <v>9175</v>
      </c>
      <c r="K3216" s="2">
        <v>7171</v>
      </c>
      <c r="L3216" s="2">
        <v>203</v>
      </c>
      <c r="M3216" s="2">
        <v>112</v>
      </c>
      <c r="N3216" s="2">
        <v>14</v>
      </c>
      <c r="O3216" s="2">
        <v>19</v>
      </c>
      <c r="P3216" s="2">
        <v>20</v>
      </c>
      <c r="Q3216" s="2">
        <v>154</v>
      </c>
      <c r="R3216" s="2">
        <v>10</v>
      </c>
      <c r="S3216" s="2" t="s">
        <v>31</v>
      </c>
      <c r="T3216" s="2">
        <f t="shared" si="350"/>
        <v>348</v>
      </c>
      <c r="U3216" s="4">
        <f t="shared" si="351"/>
        <v>4.8528796541625993E-2</v>
      </c>
      <c r="V3216" s="4">
        <f t="shared" si="352"/>
        <v>0.310298572046733</v>
      </c>
      <c r="W3216">
        <f t="shared" si="353"/>
        <v>13</v>
      </c>
      <c r="X3216" t="str">
        <f t="shared" si="354"/>
        <v>Sunday</v>
      </c>
      <c r="Y3216" t="str">
        <f t="shared" si="355"/>
        <v>Aug</v>
      </c>
      <c r="Z3216" t="str">
        <f t="shared" si="356"/>
        <v>0-2</v>
      </c>
    </row>
    <row r="3217" spans="1:26" x14ac:dyDescent="0.25">
      <c r="A3217" s="2" t="s">
        <v>8263</v>
      </c>
      <c r="B3217" s="2" t="s">
        <v>5036</v>
      </c>
      <c r="C3217" s="1">
        <v>45893</v>
      </c>
      <c r="D3217" s="3">
        <v>0.64444444444444449</v>
      </c>
      <c r="E3217" s="2" t="s">
        <v>5044</v>
      </c>
      <c r="F3217" s="2" t="s">
        <v>5048</v>
      </c>
      <c r="G3217" s="2">
        <v>23087</v>
      </c>
      <c r="H3217" s="2">
        <v>4</v>
      </c>
      <c r="I3217" s="2">
        <v>236</v>
      </c>
      <c r="J3217" s="2">
        <v>11061</v>
      </c>
      <c r="K3217" s="2">
        <v>9439</v>
      </c>
      <c r="L3217" s="2">
        <v>295</v>
      </c>
      <c r="M3217" s="2">
        <v>39</v>
      </c>
      <c r="N3217" s="2">
        <v>22</v>
      </c>
      <c r="O3217" s="2">
        <v>23</v>
      </c>
      <c r="P3217" s="2">
        <v>52</v>
      </c>
      <c r="Q3217" s="2">
        <v>258</v>
      </c>
      <c r="R3217" s="2">
        <v>24</v>
      </c>
      <c r="S3217" s="2" t="s">
        <v>31</v>
      </c>
      <c r="T3217" s="2">
        <f t="shared" si="350"/>
        <v>379</v>
      </c>
      <c r="U3217" s="4">
        <f t="shared" si="351"/>
        <v>4.0152558533742978E-2</v>
      </c>
      <c r="V3217" s="4">
        <f t="shared" si="352"/>
        <v>0.40884480443539656</v>
      </c>
      <c r="W3217">
        <f t="shared" si="353"/>
        <v>15</v>
      </c>
      <c r="X3217" t="str">
        <f t="shared" si="354"/>
        <v>Sunday</v>
      </c>
      <c r="Y3217" t="str">
        <f t="shared" si="355"/>
        <v>Aug</v>
      </c>
      <c r="Z3217" t="str">
        <f t="shared" si="356"/>
        <v>3-5</v>
      </c>
    </row>
    <row r="3218" spans="1:26" x14ac:dyDescent="0.25">
      <c r="A3218" s="2" t="s">
        <v>8264</v>
      </c>
      <c r="B3218" s="2" t="s">
        <v>5036</v>
      </c>
      <c r="C3218" s="1">
        <v>45893</v>
      </c>
      <c r="D3218" s="3">
        <v>0.69722222222222219</v>
      </c>
      <c r="E3218" s="2" t="s">
        <v>16</v>
      </c>
      <c r="F3218" s="2" t="s">
        <v>5052</v>
      </c>
      <c r="G3218" s="2">
        <v>23212</v>
      </c>
      <c r="H3218" s="2">
        <v>1</v>
      </c>
      <c r="I3218" s="2">
        <v>734</v>
      </c>
      <c r="J3218" s="2">
        <v>5739</v>
      </c>
      <c r="K3218" s="2">
        <v>4393</v>
      </c>
      <c r="L3218" s="2">
        <v>92</v>
      </c>
      <c r="M3218" s="2">
        <v>13</v>
      </c>
      <c r="N3218" s="2">
        <v>7</v>
      </c>
      <c r="O3218" s="2">
        <v>11</v>
      </c>
      <c r="P3218" s="2">
        <v>14</v>
      </c>
      <c r="Q3218" s="2">
        <v>87</v>
      </c>
      <c r="R3218" s="2">
        <v>8</v>
      </c>
      <c r="S3218" s="2" t="s">
        <v>31</v>
      </c>
      <c r="T3218" s="2">
        <f t="shared" si="350"/>
        <v>123</v>
      </c>
      <c r="U3218" s="4">
        <f t="shared" si="351"/>
        <v>2.799908946050535E-2</v>
      </c>
      <c r="V3218" s="4">
        <f t="shared" si="352"/>
        <v>0.18925555747027401</v>
      </c>
      <c r="W3218">
        <f t="shared" si="353"/>
        <v>16</v>
      </c>
      <c r="X3218" t="str">
        <f t="shared" si="354"/>
        <v>Sunday</v>
      </c>
      <c r="Y3218" t="str">
        <f t="shared" si="355"/>
        <v>Aug</v>
      </c>
      <c r="Z3218" t="str">
        <f t="shared" si="356"/>
        <v>0-2</v>
      </c>
    </row>
    <row r="3219" spans="1:26" x14ac:dyDescent="0.25">
      <c r="A3219" s="2" t="s">
        <v>8265</v>
      </c>
      <c r="B3219" s="2" t="s">
        <v>5036</v>
      </c>
      <c r="C3219" s="1">
        <v>45894</v>
      </c>
      <c r="D3219" s="3">
        <v>2.6388888888888889E-2</v>
      </c>
      <c r="E3219" s="2" t="s">
        <v>5044</v>
      </c>
      <c r="F3219" s="2" t="s">
        <v>5040</v>
      </c>
      <c r="G3219" s="2">
        <v>23295</v>
      </c>
      <c r="H3219" s="2">
        <v>3</v>
      </c>
      <c r="I3219" s="2">
        <v>209</v>
      </c>
      <c r="J3219" s="2">
        <v>9240</v>
      </c>
      <c r="K3219" s="2">
        <v>6678</v>
      </c>
      <c r="L3219" s="2">
        <v>211</v>
      </c>
      <c r="M3219" s="2">
        <v>32</v>
      </c>
      <c r="N3219" s="2">
        <v>20</v>
      </c>
      <c r="O3219" s="2">
        <v>17</v>
      </c>
      <c r="P3219" s="2">
        <v>40</v>
      </c>
      <c r="Q3219" s="2">
        <v>117</v>
      </c>
      <c r="R3219" s="2">
        <v>13</v>
      </c>
      <c r="S3219" s="2" t="s">
        <v>31</v>
      </c>
      <c r="T3219" s="2">
        <f t="shared" si="350"/>
        <v>280</v>
      </c>
      <c r="U3219" s="4">
        <f t="shared" si="351"/>
        <v>4.1928721174004195E-2</v>
      </c>
      <c r="V3219" s="4">
        <f t="shared" si="352"/>
        <v>0.2866709594333548</v>
      </c>
      <c r="W3219">
        <f t="shared" si="353"/>
        <v>0</v>
      </c>
      <c r="X3219" t="str">
        <f t="shared" si="354"/>
        <v>Monday</v>
      </c>
      <c r="Y3219" t="str">
        <f t="shared" si="355"/>
        <v>Aug</v>
      </c>
      <c r="Z3219" t="str">
        <f t="shared" si="356"/>
        <v>3-5</v>
      </c>
    </row>
    <row r="3220" spans="1:26" x14ac:dyDescent="0.25">
      <c r="A3220" s="2" t="s">
        <v>8266</v>
      </c>
      <c r="B3220" s="2" t="s">
        <v>5036</v>
      </c>
      <c r="C3220" s="1">
        <v>45894</v>
      </c>
      <c r="D3220" s="3">
        <v>0.3034722222222222</v>
      </c>
      <c r="E3220" s="2" t="s">
        <v>16</v>
      </c>
      <c r="F3220" s="2" t="s">
        <v>5052</v>
      </c>
      <c r="G3220" s="2">
        <v>23323</v>
      </c>
      <c r="H3220" s="2">
        <v>8</v>
      </c>
      <c r="I3220" s="2">
        <v>313</v>
      </c>
      <c r="J3220" s="2">
        <v>5178</v>
      </c>
      <c r="K3220" s="2">
        <v>4119</v>
      </c>
      <c r="L3220" s="2">
        <v>163</v>
      </c>
      <c r="M3220" s="2">
        <v>22</v>
      </c>
      <c r="N3220" s="2">
        <v>10</v>
      </c>
      <c r="O3220" s="2">
        <v>20</v>
      </c>
      <c r="P3220" s="2">
        <v>17</v>
      </c>
      <c r="Q3220" s="2">
        <v>101</v>
      </c>
      <c r="R3220" s="2">
        <v>12</v>
      </c>
      <c r="S3220" s="2" t="s">
        <v>31</v>
      </c>
      <c r="T3220" s="2">
        <f t="shared" si="350"/>
        <v>215</v>
      </c>
      <c r="U3220" s="4">
        <f t="shared" si="351"/>
        <v>5.2197135226996844E-2</v>
      </c>
      <c r="V3220" s="4">
        <f t="shared" si="352"/>
        <v>0.17660678300390173</v>
      </c>
      <c r="W3220">
        <f t="shared" si="353"/>
        <v>7</v>
      </c>
      <c r="X3220" t="str">
        <f t="shared" si="354"/>
        <v>Monday</v>
      </c>
      <c r="Y3220" t="str">
        <f t="shared" si="355"/>
        <v>Aug</v>
      </c>
      <c r="Z3220" t="str">
        <f t="shared" si="356"/>
        <v>6-10</v>
      </c>
    </row>
    <row r="3221" spans="1:26" x14ac:dyDescent="0.25">
      <c r="A3221" s="2" t="s">
        <v>8267</v>
      </c>
      <c r="B3221" s="2" t="s">
        <v>5036</v>
      </c>
      <c r="C3221" s="1">
        <v>45894</v>
      </c>
      <c r="D3221" s="3">
        <v>0.38680555555555557</v>
      </c>
      <c r="E3221" s="2" t="s">
        <v>5054</v>
      </c>
      <c r="F3221" s="2" t="s">
        <v>5038</v>
      </c>
      <c r="G3221" s="2">
        <v>22923</v>
      </c>
      <c r="H3221" s="2">
        <v>1</v>
      </c>
      <c r="I3221" s="2">
        <v>831</v>
      </c>
      <c r="J3221" s="2">
        <v>10429</v>
      </c>
      <c r="K3221" s="2">
        <v>7415</v>
      </c>
      <c r="L3221" s="2">
        <v>181</v>
      </c>
      <c r="M3221" s="2">
        <v>47</v>
      </c>
      <c r="N3221" s="2">
        <v>9</v>
      </c>
      <c r="O3221" s="2">
        <v>16</v>
      </c>
      <c r="P3221" s="2">
        <v>22</v>
      </c>
      <c r="Q3221" s="2">
        <v>84</v>
      </c>
      <c r="R3221" s="2">
        <v>7</v>
      </c>
      <c r="S3221" s="2" t="s">
        <v>31</v>
      </c>
      <c r="T3221" s="2">
        <f t="shared" si="350"/>
        <v>253</v>
      </c>
      <c r="U3221" s="4">
        <f t="shared" si="351"/>
        <v>3.4120026972353334E-2</v>
      </c>
      <c r="V3221" s="4">
        <f t="shared" si="352"/>
        <v>0.32347423984644241</v>
      </c>
      <c r="W3221">
        <f t="shared" si="353"/>
        <v>9</v>
      </c>
      <c r="X3221" t="str">
        <f t="shared" si="354"/>
        <v>Monday</v>
      </c>
      <c r="Y3221" t="str">
        <f t="shared" si="355"/>
        <v>Aug</v>
      </c>
      <c r="Z3221" t="str">
        <f t="shared" si="356"/>
        <v>0-2</v>
      </c>
    </row>
    <row r="3222" spans="1:26" x14ac:dyDescent="0.25">
      <c r="A3222" s="2" t="s">
        <v>8268</v>
      </c>
      <c r="B3222" s="2" t="s">
        <v>5036</v>
      </c>
      <c r="C3222" s="1">
        <v>45894</v>
      </c>
      <c r="D3222" s="3">
        <v>0.4236111111111111</v>
      </c>
      <c r="E3222" s="2" t="s">
        <v>5046</v>
      </c>
      <c r="F3222" s="2" t="s">
        <v>5040</v>
      </c>
      <c r="G3222" s="2">
        <v>23078</v>
      </c>
      <c r="H3222" s="2">
        <v>1</v>
      </c>
      <c r="I3222" s="2">
        <v>169</v>
      </c>
      <c r="J3222" s="2">
        <v>8758</v>
      </c>
      <c r="K3222" s="2">
        <v>7286</v>
      </c>
      <c r="L3222" s="2">
        <v>133</v>
      </c>
      <c r="M3222" s="2">
        <v>13</v>
      </c>
      <c r="N3222" s="2">
        <v>18</v>
      </c>
      <c r="O3222" s="2">
        <v>32</v>
      </c>
      <c r="P3222" s="2">
        <v>77</v>
      </c>
      <c r="Q3222" s="2">
        <v>100</v>
      </c>
      <c r="R3222" s="2">
        <v>5</v>
      </c>
      <c r="S3222" s="2" t="s">
        <v>28</v>
      </c>
      <c r="T3222" s="2">
        <f t="shared" si="350"/>
        <v>196</v>
      </c>
      <c r="U3222" s="4">
        <f t="shared" si="351"/>
        <v>2.6900905846829536E-2</v>
      </c>
      <c r="V3222" s="4">
        <f t="shared" si="352"/>
        <v>0.315711933443106</v>
      </c>
      <c r="W3222">
        <f t="shared" si="353"/>
        <v>10</v>
      </c>
      <c r="X3222" t="str">
        <f t="shared" si="354"/>
        <v>Monday</v>
      </c>
      <c r="Y3222" t="str">
        <f t="shared" si="355"/>
        <v>Aug</v>
      </c>
      <c r="Z3222" t="str">
        <f t="shared" si="356"/>
        <v>0-2</v>
      </c>
    </row>
    <row r="3223" spans="1:26" x14ac:dyDescent="0.25">
      <c r="A3223" s="2" t="s">
        <v>8269</v>
      </c>
      <c r="B3223" s="2" t="s">
        <v>5036</v>
      </c>
      <c r="C3223" s="1">
        <v>45894</v>
      </c>
      <c r="D3223" s="3">
        <v>0.44861111111111113</v>
      </c>
      <c r="E3223" s="2" t="s">
        <v>5037</v>
      </c>
      <c r="F3223" s="2" t="s">
        <v>5052</v>
      </c>
      <c r="G3223" s="2">
        <v>23107</v>
      </c>
      <c r="H3223" s="2">
        <v>2</v>
      </c>
      <c r="I3223" s="2">
        <v>563</v>
      </c>
      <c r="J3223" s="2">
        <v>15098</v>
      </c>
      <c r="K3223" s="2">
        <v>10772</v>
      </c>
      <c r="L3223" s="2">
        <v>375</v>
      </c>
      <c r="M3223" s="2">
        <v>45</v>
      </c>
      <c r="N3223" s="2">
        <v>36</v>
      </c>
      <c r="O3223" s="2">
        <v>76</v>
      </c>
      <c r="P3223" s="2">
        <v>89</v>
      </c>
      <c r="Q3223" s="2">
        <v>269</v>
      </c>
      <c r="R3223" s="2">
        <v>38</v>
      </c>
      <c r="S3223" s="2" t="s">
        <v>31</v>
      </c>
      <c r="T3223" s="2">
        <f t="shared" si="350"/>
        <v>532</v>
      </c>
      <c r="U3223" s="4">
        <f t="shared" si="351"/>
        <v>4.9387300408466395E-2</v>
      </c>
      <c r="V3223" s="4">
        <f t="shared" si="352"/>
        <v>0.46617907993248797</v>
      </c>
      <c r="W3223">
        <f t="shared" si="353"/>
        <v>10</v>
      </c>
      <c r="X3223" t="str">
        <f t="shared" si="354"/>
        <v>Monday</v>
      </c>
      <c r="Y3223" t="str">
        <f t="shared" si="355"/>
        <v>Aug</v>
      </c>
      <c r="Z3223" t="str">
        <f t="shared" si="356"/>
        <v>0-2</v>
      </c>
    </row>
    <row r="3224" spans="1:26" x14ac:dyDescent="0.25">
      <c r="A3224" s="2" t="s">
        <v>8270</v>
      </c>
      <c r="B3224" s="2" t="s">
        <v>5036</v>
      </c>
      <c r="C3224" s="1">
        <v>45894</v>
      </c>
      <c r="D3224" s="3">
        <v>0.45555555555555555</v>
      </c>
      <c r="E3224" s="2" t="s">
        <v>16</v>
      </c>
      <c r="F3224" s="2" t="s">
        <v>5050</v>
      </c>
      <c r="G3224" s="2">
        <v>23288</v>
      </c>
      <c r="H3224" s="2">
        <v>1</v>
      </c>
      <c r="I3224" s="2">
        <v>258</v>
      </c>
      <c r="J3224" s="2">
        <v>10585</v>
      </c>
      <c r="K3224" s="2">
        <v>7732</v>
      </c>
      <c r="L3224" s="2">
        <v>276</v>
      </c>
      <c r="M3224" s="2">
        <v>51</v>
      </c>
      <c r="N3224" s="2">
        <v>20</v>
      </c>
      <c r="O3224" s="2">
        <v>34</v>
      </c>
      <c r="P3224" s="2">
        <v>21</v>
      </c>
      <c r="Q3224" s="2">
        <v>225</v>
      </c>
      <c r="R3224" s="2">
        <v>8</v>
      </c>
      <c r="S3224" s="2" t="s">
        <v>31</v>
      </c>
      <c r="T3224" s="2">
        <f t="shared" si="350"/>
        <v>381</v>
      </c>
      <c r="U3224" s="4">
        <f t="shared" si="351"/>
        <v>4.9275737196068287E-2</v>
      </c>
      <c r="V3224" s="4">
        <f t="shared" si="352"/>
        <v>0.3320164891789763</v>
      </c>
      <c r="W3224">
        <f t="shared" si="353"/>
        <v>10</v>
      </c>
      <c r="X3224" t="str">
        <f t="shared" si="354"/>
        <v>Monday</v>
      </c>
      <c r="Y3224" t="str">
        <f t="shared" si="355"/>
        <v>Aug</v>
      </c>
      <c r="Z3224" t="str">
        <f t="shared" si="356"/>
        <v>0-2</v>
      </c>
    </row>
    <row r="3225" spans="1:26" x14ac:dyDescent="0.25">
      <c r="A3225" s="2" t="s">
        <v>8271</v>
      </c>
      <c r="B3225" s="2" t="s">
        <v>5036</v>
      </c>
      <c r="C3225" s="1">
        <v>45894</v>
      </c>
      <c r="D3225" s="3">
        <v>0.46041666666666664</v>
      </c>
      <c r="E3225" s="2" t="s">
        <v>16</v>
      </c>
      <c r="F3225" s="2" t="s">
        <v>5040</v>
      </c>
      <c r="G3225" s="2">
        <v>23324</v>
      </c>
      <c r="H3225" s="2">
        <v>4</v>
      </c>
      <c r="I3225" s="2">
        <v>583</v>
      </c>
      <c r="J3225" s="2">
        <v>13209</v>
      </c>
      <c r="K3225" s="2">
        <v>9207</v>
      </c>
      <c r="L3225" s="2">
        <v>372</v>
      </c>
      <c r="M3225" s="2">
        <v>61</v>
      </c>
      <c r="N3225" s="2">
        <v>23</v>
      </c>
      <c r="O3225" s="2">
        <v>42</v>
      </c>
      <c r="P3225" s="2">
        <v>27</v>
      </c>
      <c r="Q3225" s="2">
        <v>95</v>
      </c>
      <c r="R3225" s="2">
        <v>27</v>
      </c>
      <c r="S3225" s="2" t="s">
        <v>31</v>
      </c>
      <c r="T3225" s="2">
        <f t="shared" si="350"/>
        <v>498</v>
      </c>
      <c r="U3225" s="4">
        <f t="shared" si="351"/>
        <v>5.4089279895731507E-2</v>
      </c>
      <c r="V3225" s="4">
        <f t="shared" si="352"/>
        <v>0.39474361173040645</v>
      </c>
      <c r="W3225">
        <f t="shared" si="353"/>
        <v>11</v>
      </c>
      <c r="X3225" t="str">
        <f t="shared" si="354"/>
        <v>Monday</v>
      </c>
      <c r="Y3225" t="str">
        <f t="shared" si="355"/>
        <v>Aug</v>
      </c>
      <c r="Z3225" t="str">
        <f t="shared" si="356"/>
        <v>3-5</v>
      </c>
    </row>
    <row r="3226" spans="1:26" x14ac:dyDescent="0.25">
      <c r="A3226" s="2" t="s">
        <v>8272</v>
      </c>
      <c r="B3226" s="2" t="s">
        <v>5036</v>
      </c>
      <c r="C3226" s="1">
        <v>45894</v>
      </c>
      <c r="D3226" s="3">
        <v>0.49583333333333335</v>
      </c>
      <c r="E3226" s="2" t="s">
        <v>16</v>
      </c>
      <c r="F3226" s="2" t="s">
        <v>5040</v>
      </c>
      <c r="G3226" s="2">
        <v>23262</v>
      </c>
      <c r="H3226" s="2">
        <v>3</v>
      </c>
      <c r="I3226" s="2">
        <v>579</v>
      </c>
      <c r="J3226" s="2">
        <v>10667</v>
      </c>
      <c r="K3226" s="2">
        <v>8520</v>
      </c>
      <c r="L3226" s="2">
        <v>398</v>
      </c>
      <c r="M3226" s="2">
        <v>50</v>
      </c>
      <c r="N3226" s="2">
        <v>25</v>
      </c>
      <c r="O3226" s="2">
        <v>33</v>
      </c>
      <c r="P3226" s="2">
        <v>22</v>
      </c>
      <c r="Q3226" s="2">
        <v>208</v>
      </c>
      <c r="R3226" s="2">
        <v>23</v>
      </c>
      <c r="S3226" s="2" t="s">
        <v>31</v>
      </c>
      <c r="T3226" s="2">
        <f t="shared" si="350"/>
        <v>506</v>
      </c>
      <c r="U3226" s="4">
        <f t="shared" si="351"/>
        <v>5.9389671361502347E-2</v>
      </c>
      <c r="V3226" s="4">
        <f t="shared" si="352"/>
        <v>0.36626257415527469</v>
      </c>
      <c r="W3226">
        <f t="shared" si="353"/>
        <v>11</v>
      </c>
      <c r="X3226" t="str">
        <f t="shared" si="354"/>
        <v>Monday</v>
      </c>
      <c r="Y3226" t="str">
        <f t="shared" si="355"/>
        <v>Aug</v>
      </c>
      <c r="Z3226" t="str">
        <f t="shared" si="356"/>
        <v>3-5</v>
      </c>
    </row>
    <row r="3227" spans="1:26" x14ac:dyDescent="0.25">
      <c r="A3227" s="2" t="s">
        <v>8273</v>
      </c>
      <c r="B3227" s="2" t="s">
        <v>5036</v>
      </c>
      <c r="C3227" s="1">
        <v>45894</v>
      </c>
      <c r="D3227" s="3">
        <v>0.51249999999999996</v>
      </c>
      <c r="E3227" s="2" t="s">
        <v>5058</v>
      </c>
      <c r="F3227" s="2" t="s">
        <v>5069</v>
      </c>
      <c r="G3227" s="2">
        <v>23211</v>
      </c>
      <c r="H3227" s="2">
        <v>8</v>
      </c>
      <c r="I3227" s="2">
        <v>155</v>
      </c>
      <c r="J3227" s="2">
        <v>15242</v>
      </c>
      <c r="K3227" s="2">
        <v>13346</v>
      </c>
      <c r="L3227" s="2">
        <v>270</v>
      </c>
      <c r="M3227" s="2">
        <v>183</v>
      </c>
      <c r="N3227" s="2">
        <v>22</v>
      </c>
      <c r="O3227" s="2">
        <v>23</v>
      </c>
      <c r="P3227" s="2">
        <v>17</v>
      </c>
      <c r="Q3227" s="2">
        <v>192</v>
      </c>
      <c r="R3227" s="2">
        <v>15</v>
      </c>
      <c r="S3227" s="2" t="s">
        <v>31</v>
      </c>
      <c r="T3227" s="2">
        <f t="shared" si="350"/>
        <v>498</v>
      </c>
      <c r="U3227" s="4">
        <f t="shared" si="351"/>
        <v>3.7314551176382438E-2</v>
      </c>
      <c r="V3227" s="4">
        <f t="shared" si="352"/>
        <v>0.57498599801818107</v>
      </c>
      <c r="W3227">
        <f t="shared" si="353"/>
        <v>12</v>
      </c>
      <c r="X3227" t="str">
        <f t="shared" si="354"/>
        <v>Monday</v>
      </c>
      <c r="Y3227" t="str">
        <f t="shared" si="355"/>
        <v>Aug</v>
      </c>
      <c r="Z3227" t="str">
        <f t="shared" si="356"/>
        <v>6-10</v>
      </c>
    </row>
    <row r="3228" spans="1:26" x14ac:dyDescent="0.25">
      <c r="A3228" s="2" t="s">
        <v>8274</v>
      </c>
      <c r="B3228" s="2" t="s">
        <v>5036</v>
      </c>
      <c r="C3228" s="1">
        <v>45894</v>
      </c>
      <c r="D3228" s="3">
        <v>0.51249999999999996</v>
      </c>
      <c r="E3228" s="2" t="s">
        <v>16</v>
      </c>
      <c r="F3228" s="2" t="s">
        <v>5069</v>
      </c>
      <c r="G3228" s="2">
        <v>23221</v>
      </c>
      <c r="H3228" s="2">
        <v>4</v>
      </c>
      <c r="I3228" s="2">
        <v>483</v>
      </c>
      <c r="J3228" s="2">
        <v>11583</v>
      </c>
      <c r="K3228" s="2">
        <v>8899</v>
      </c>
      <c r="L3228" s="2">
        <v>255</v>
      </c>
      <c r="M3228" s="2">
        <v>27</v>
      </c>
      <c r="N3228" s="2">
        <v>13</v>
      </c>
      <c r="O3228" s="2">
        <v>26</v>
      </c>
      <c r="P3228" s="2">
        <v>37</v>
      </c>
      <c r="Q3228" s="2">
        <v>125</v>
      </c>
      <c r="R3228" s="2">
        <v>11</v>
      </c>
      <c r="S3228" s="2" t="s">
        <v>31</v>
      </c>
      <c r="T3228" s="2">
        <f t="shared" si="350"/>
        <v>321</v>
      </c>
      <c r="U3228" s="4">
        <f t="shared" si="351"/>
        <v>3.6071468704348804E-2</v>
      </c>
      <c r="V3228" s="4">
        <f t="shared" si="352"/>
        <v>0.38323069635243961</v>
      </c>
      <c r="W3228">
        <f t="shared" si="353"/>
        <v>12</v>
      </c>
      <c r="X3228" t="str">
        <f t="shared" si="354"/>
        <v>Monday</v>
      </c>
      <c r="Y3228" t="str">
        <f t="shared" si="355"/>
        <v>Aug</v>
      </c>
      <c r="Z3228" t="str">
        <f t="shared" si="356"/>
        <v>3-5</v>
      </c>
    </row>
    <row r="3229" spans="1:26" x14ac:dyDescent="0.25">
      <c r="A3229" s="2" t="s">
        <v>8275</v>
      </c>
      <c r="B3229" s="2" t="s">
        <v>5036</v>
      </c>
      <c r="C3229" s="1">
        <v>45894</v>
      </c>
      <c r="D3229" s="3">
        <v>0.72916666666666663</v>
      </c>
      <c r="E3229" s="2" t="s">
        <v>16</v>
      </c>
      <c r="F3229" s="2" t="s">
        <v>5048</v>
      </c>
      <c r="G3229" s="2">
        <v>23143</v>
      </c>
      <c r="H3229" s="2">
        <v>4</v>
      </c>
      <c r="I3229" s="2">
        <v>186</v>
      </c>
      <c r="J3229" s="2">
        <v>6889</v>
      </c>
      <c r="K3229" s="2">
        <v>5172</v>
      </c>
      <c r="L3229" s="2">
        <v>117</v>
      </c>
      <c r="M3229" s="2">
        <v>17</v>
      </c>
      <c r="N3229" s="2">
        <v>8</v>
      </c>
      <c r="O3229" s="2">
        <v>13</v>
      </c>
      <c r="P3229" s="2">
        <v>22</v>
      </c>
      <c r="Q3229" s="2">
        <v>68</v>
      </c>
      <c r="R3229" s="2">
        <v>13</v>
      </c>
      <c r="S3229" s="2" t="s">
        <v>31</v>
      </c>
      <c r="T3229" s="2">
        <f t="shared" si="350"/>
        <v>155</v>
      </c>
      <c r="U3229" s="4">
        <f t="shared" si="351"/>
        <v>2.9969064191802012E-2</v>
      </c>
      <c r="V3229" s="4">
        <f t="shared" si="352"/>
        <v>0.22348010197467916</v>
      </c>
      <c r="W3229">
        <f t="shared" si="353"/>
        <v>17</v>
      </c>
      <c r="X3229" t="str">
        <f t="shared" si="354"/>
        <v>Monday</v>
      </c>
      <c r="Y3229" t="str">
        <f t="shared" si="355"/>
        <v>Aug</v>
      </c>
      <c r="Z3229" t="str">
        <f t="shared" si="356"/>
        <v>3-5</v>
      </c>
    </row>
    <row r="3230" spans="1:26" x14ac:dyDescent="0.25">
      <c r="A3230" s="2" t="s">
        <v>8276</v>
      </c>
      <c r="B3230" s="2" t="s">
        <v>5036</v>
      </c>
      <c r="C3230" s="1">
        <v>45894</v>
      </c>
      <c r="D3230" s="3">
        <v>0.76597222222222228</v>
      </c>
      <c r="E3230" s="2" t="s">
        <v>5044</v>
      </c>
      <c r="F3230" s="2" t="s">
        <v>5038</v>
      </c>
      <c r="G3230" s="2">
        <v>23319</v>
      </c>
      <c r="H3230" s="2">
        <v>3</v>
      </c>
      <c r="I3230" s="2">
        <v>324</v>
      </c>
      <c r="J3230" s="2">
        <v>6492</v>
      </c>
      <c r="K3230" s="2">
        <v>4692</v>
      </c>
      <c r="L3230" s="2">
        <v>108</v>
      </c>
      <c r="M3230" s="2">
        <v>15</v>
      </c>
      <c r="N3230" s="2">
        <v>8</v>
      </c>
      <c r="O3230" s="2">
        <v>7</v>
      </c>
      <c r="P3230" s="2">
        <v>31</v>
      </c>
      <c r="Q3230" s="2">
        <v>42</v>
      </c>
      <c r="R3230" s="2">
        <v>10</v>
      </c>
      <c r="S3230" s="2" t="s">
        <v>31</v>
      </c>
      <c r="T3230" s="2">
        <f t="shared" si="350"/>
        <v>138</v>
      </c>
      <c r="U3230" s="4">
        <f t="shared" si="351"/>
        <v>2.9411764705882353E-2</v>
      </c>
      <c r="V3230" s="4">
        <f t="shared" si="352"/>
        <v>0.20120931429306574</v>
      </c>
      <c r="W3230">
        <f t="shared" si="353"/>
        <v>18</v>
      </c>
      <c r="X3230" t="str">
        <f t="shared" si="354"/>
        <v>Monday</v>
      </c>
      <c r="Y3230" t="str">
        <f t="shared" si="355"/>
        <v>Aug</v>
      </c>
      <c r="Z3230" t="str">
        <f t="shared" si="356"/>
        <v>3-5</v>
      </c>
    </row>
    <row r="3231" spans="1:26" x14ac:dyDescent="0.25">
      <c r="A3231" s="2" t="s">
        <v>8277</v>
      </c>
      <c r="B3231" s="2" t="s">
        <v>5036</v>
      </c>
      <c r="C3231" s="1">
        <v>45894</v>
      </c>
      <c r="D3231" s="3">
        <v>0.84513888888888888</v>
      </c>
      <c r="E3231" s="2" t="s">
        <v>5058</v>
      </c>
      <c r="F3231" s="2" t="s">
        <v>5050</v>
      </c>
      <c r="G3231" s="2">
        <v>23308</v>
      </c>
      <c r="H3231" s="2">
        <v>7</v>
      </c>
      <c r="I3231" s="2">
        <v>197</v>
      </c>
      <c r="J3231" s="2">
        <v>13004</v>
      </c>
      <c r="K3231" s="2">
        <v>9549</v>
      </c>
      <c r="L3231" s="2">
        <v>214</v>
      </c>
      <c r="M3231" s="2">
        <v>86</v>
      </c>
      <c r="N3231" s="2">
        <v>15</v>
      </c>
      <c r="O3231" s="2">
        <v>21</v>
      </c>
      <c r="P3231" s="2">
        <v>18</v>
      </c>
      <c r="Q3231" s="2">
        <v>247</v>
      </c>
      <c r="R3231" s="2">
        <v>9</v>
      </c>
      <c r="S3231" s="2" t="s">
        <v>31</v>
      </c>
      <c r="T3231" s="2">
        <f t="shared" si="350"/>
        <v>336</v>
      </c>
      <c r="U3231" s="4">
        <f t="shared" si="351"/>
        <v>3.5186930568645934E-2</v>
      </c>
      <c r="V3231" s="4">
        <f t="shared" si="352"/>
        <v>0.40968766088896519</v>
      </c>
      <c r="W3231">
        <f t="shared" si="353"/>
        <v>20</v>
      </c>
      <c r="X3231" t="str">
        <f t="shared" si="354"/>
        <v>Monday</v>
      </c>
      <c r="Y3231" t="str">
        <f t="shared" si="355"/>
        <v>Aug</v>
      </c>
      <c r="Z3231" t="str">
        <f t="shared" si="356"/>
        <v>6-10</v>
      </c>
    </row>
    <row r="3232" spans="1:26" x14ac:dyDescent="0.25">
      <c r="A3232" s="2" t="s">
        <v>8278</v>
      </c>
      <c r="B3232" s="2" t="s">
        <v>5036</v>
      </c>
      <c r="C3232" s="1">
        <v>45894</v>
      </c>
      <c r="D3232" s="3">
        <v>0.87361111111111112</v>
      </c>
      <c r="E3232" s="2" t="s">
        <v>5044</v>
      </c>
      <c r="F3232" s="2" t="s">
        <v>5050</v>
      </c>
      <c r="G3232" s="2">
        <v>23288</v>
      </c>
      <c r="H3232" s="2">
        <v>4</v>
      </c>
      <c r="I3232" s="2">
        <v>188</v>
      </c>
      <c r="J3232" s="2">
        <v>7670</v>
      </c>
      <c r="K3232" s="2">
        <v>6905</v>
      </c>
      <c r="L3232" s="2">
        <v>291</v>
      </c>
      <c r="M3232" s="2">
        <v>35</v>
      </c>
      <c r="N3232" s="2">
        <v>25</v>
      </c>
      <c r="O3232" s="2">
        <v>18</v>
      </c>
      <c r="P3232" s="2">
        <v>29</v>
      </c>
      <c r="Q3232" s="2">
        <v>168</v>
      </c>
      <c r="R3232" s="2">
        <v>23</v>
      </c>
      <c r="S3232" s="2" t="s">
        <v>31</v>
      </c>
      <c r="T3232" s="2">
        <f t="shared" si="350"/>
        <v>369</v>
      </c>
      <c r="U3232" s="4">
        <f t="shared" si="351"/>
        <v>5.343953656770456E-2</v>
      </c>
      <c r="V3232" s="4">
        <f t="shared" si="352"/>
        <v>0.29650463758158707</v>
      </c>
      <c r="W3232">
        <f t="shared" si="353"/>
        <v>20</v>
      </c>
      <c r="X3232" t="str">
        <f t="shared" si="354"/>
        <v>Monday</v>
      </c>
      <c r="Y3232" t="str">
        <f t="shared" si="355"/>
        <v>Aug</v>
      </c>
      <c r="Z3232" t="str">
        <f t="shared" si="356"/>
        <v>3-5</v>
      </c>
    </row>
    <row r="3233" spans="1:26" x14ac:dyDescent="0.25">
      <c r="A3233" s="2" t="s">
        <v>8279</v>
      </c>
      <c r="B3233" s="2" t="s">
        <v>5036</v>
      </c>
      <c r="C3233" s="1">
        <v>45894</v>
      </c>
      <c r="D3233" s="3">
        <v>0.91597222222222219</v>
      </c>
      <c r="E3233" s="2" t="s">
        <v>5037</v>
      </c>
      <c r="F3233" s="2" t="s">
        <v>5040</v>
      </c>
      <c r="G3233" s="2">
        <v>23242</v>
      </c>
      <c r="H3233" s="2">
        <v>5</v>
      </c>
      <c r="I3233" s="2">
        <v>226</v>
      </c>
      <c r="J3233" s="2">
        <v>9356</v>
      </c>
      <c r="K3233" s="2">
        <v>7222</v>
      </c>
      <c r="L3233" s="2">
        <v>322</v>
      </c>
      <c r="M3233" s="2">
        <v>41</v>
      </c>
      <c r="N3233" s="2">
        <v>43</v>
      </c>
      <c r="O3233" s="2">
        <v>93</v>
      </c>
      <c r="P3233" s="2">
        <v>35</v>
      </c>
      <c r="Q3233" s="2">
        <v>199</v>
      </c>
      <c r="R3233" s="2">
        <v>30</v>
      </c>
      <c r="S3233" s="2" t="s">
        <v>31</v>
      </c>
      <c r="T3233" s="2">
        <f t="shared" si="350"/>
        <v>499</v>
      </c>
      <c r="U3233" s="4">
        <f t="shared" si="351"/>
        <v>6.90944336748823E-2</v>
      </c>
      <c r="V3233" s="4">
        <f t="shared" si="352"/>
        <v>0.31073057396093279</v>
      </c>
      <c r="W3233">
        <f t="shared" si="353"/>
        <v>21</v>
      </c>
      <c r="X3233" t="str">
        <f t="shared" si="354"/>
        <v>Monday</v>
      </c>
      <c r="Y3233" t="str">
        <f t="shared" si="355"/>
        <v>Aug</v>
      </c>
      <c r="Z3233" t="str">
        <f t="shared" si="356"/>
        <v>3-5</v>
      </c>
    </row>
    <row r="3234" spans="1:26" x14ac:dyDescent="0.25">
      <c r="A3234" s="2" t="s">
        <v>8280</v>
      </c>
      <c r="B3234" s="2" t="s">
        <v>5036</v>
      </c>
      <c r="C3234" s="1">
        <v>45894</v>
      </c>
      <c r="D3234" s="3">
        <v>0.95</v>
      </c>
      <c r="E3234" s="2" t="s">
        <v>5037</v>
      </c>
      <c r="F3234" s="2" t="s">
        <v>5040</v>
      </c>
      <c r="G3234" s="2">
        <v>22951</v>
      </c>
      <c r="H3234" s="2">
        <v>2</v>
      </c>
      <c r="I3234" s="2">
        <v>870</v>
      </c>
      <c r="J3234" s="2">
        <v>9874</v>
      </c>
      <c r="K3234" s="2">
        <v>7754</v>
      </c>
      <c r="L3234" s="2">
        <v>300</v>
      </c>
      <c r="M3234" s="2">
        <v>42</v>
      </c>
      <c r="N3234" s="2">
        <v>39</v>
      </c>
      <c r="O3234" s="2">
        <v>64</v>
      </c>
      <c r="P3234" s="2">
        <v>76</v>
      </c>
      <c r="Q3234" s="2">
        <v>93</v>
      </c>
      <c r="R3234" s="2">
        <v>18</v>
      </c>
      <c r="S3234" s="2" t="s">
        <v>28</v>
      </c>
      <c r="T3234" s="2">
        <f t="shared" si="350"/>
        <v>445</v>
      </c>
      <c r="U3234" s="4">
        <f t="shared" si="351"/>
        <v>5.7389734330668039E-2</v>
      </c>
      <c r="V3234" s="4">
        <f t="shared" si="352"/>
        <v>0.33785020260555093</v>
      </c>
      <c r="W3234">
        <f t="shared" si="353"/>
        <v>22</v>
      </c>
      <c r="X3234" t="str">
        <f t="shared" si="354"/>
        <v>Monday</v>
      </c>
      <c r="Y3234" t="str">
        <f t="shared" si="355"/>
        <v>Aug</v>
      </c>
      <c r="Z3234" t="str">
        <f t="shared" si="356"/>
        <v>0-2</v>
      </c>
    </row>
    <row r="3235" spans="1:26" x14ac:dyDescent="0.25">
      <c r="A3235" s="2" t="s">
        <v>8281</v>
      </c>
      <c r="B3235" s="2" t="s">
        <v>5036</v>
      </c>
      <c r="C3235" s="1">
        <v>45894</v>
      </c>
      <c r="D3235" s="3">
        <v>0.95347222222222228</v>
      </c>
      <c r="E3235" s="2" t="s">
        <v>5054</v>
      </c>
      <c r="F3235" s="2" t="s">
        <v>5048</v>
      </c>
      <c r="G3235" s="2">
        <v>23068</v>
      </c>
      <c r="H3235" s="2">
        <v>1</v>
      </c>
      <c r="I3235" s="2">
        <v>1635</v>
      </c>
      <c r="J3235" s="2">
        <v>4750</v>
      </c>
      <c r="K3235" s="2">
        <v>3386</v>
      </c>
      <c r="L3235" s="2">
        <v>99</v>
      </c>
      <c r="M3235" s="2">
        <v>28</v>
      </c>
      <c r="N3235" s="2">
        <v>6</v>
      </c>
      <c r="O3235" s="2">
        <v>16</v>
      </c>
      <c r="P3235" s="2">
        <v>2</v>
      </c>
      <c r="Q3235" s="2">
        <v>72</v>
      </c>
      <c r="R3235" s="2">
        <v>3</v>
      </c>
      <c r="S3235" s="2" t="s">
        <v>31</v>
      </c>
      <c r="T3235" s="2">
        <f t="shared" si="350"/>
        <v>149</v>
      </c>
      <c r="U3235" s="4">
        <f t="shared" si="351"/>
        <v>4.4004725339633788E-2</v>
      </c>
      <c r="V3235" s="4">
        <f t="shared" si="352"/>
        <v>0.14678342292353044</v>
      </c>
      <c r="W3235">
        <f t="shared" si="353"/>
        <v>22</v>
      </c>
      <c r="X3235" t="str">
        <f t="shared" si="354"/>
        <v>Monday</v>
      </c>
      <c r="Y3235" t="str">
        <f t="shared" si="355"/>
        <v>Aug</v>
      </c>
      <c r="Z3235" t="str">
        <f t="shared" si="356"/>
        <v>0-2</v>
      </c>
    </row>
    <row r="3236" spans="1:26" x14ac:dyDescent="0.25">
      <c r="A3236" s="2" t="s">
        <v>8282</v>
      </c>
      <c r="B3236" s="2" t="s">
        <v>5036</v>
      </c>
      <c r="C3236" s="1">
        <v>45894</v>
      </c>
      <c r="D3236" s="3">
        <v>0.95416666666666672</v>
      </c>
      <c r="E3236" s="2" t="s">
        <v>5054</v>
      </c>
      <c r="F3236" s="2" t="s">
        <v>5052</v>
      </c>
      <c r="G3236" s="2">
        <v>23072</v>
      </c>
      <c r="H3236" s="2">
        <v>3</v>
      </c>
      <c r="I3236" s="2">
        <v>889</v>
      </c>
      <c r="J3236" s="2">
        <v>3959</v>
      </c>
      <c r="K3236" s="2">
        <v>3468</v>
      </c>
      <c r="L3236" s="2">
        <v>103</v>
      </c>
      <c r="M3236" s="2">
        <v>21</v>
      </c>
      <c r="N3236" s="2">
        <v>9</v>
      </c>
      <c r="O3236" s="2">
        <v>8</v>
      </c>
      <c r="P3236" s="2">
        <v>3</v>
      </c>
      <c r="Q3236" s="2">
        <v>99</v>
      </c>
      <c r="R3236" s="2">
        <v>4</v>
      </c>
      <c r="S3236" s="2" t="s">
        <v>31</v>
      </c>
      <c r="T3236" s="2">
        <f t="shared" si="350"/>
        <v>141</v>
      </c>
      <c r="U3236" s="4">
        <f t="shared" si="351"/>
        <v>4.065743944636678E-2</v>
      </c>
      <c r="V3236" s="4">
        <f t="shared" si="352"/>
        <v>0.15031206657420249</v>
      </c>
      <c r="W3236">
        <f t="shared" si="353"/>
        <v>22</v>
      </c>
      <c r="X3236" t="str">
        <f t="shared" si="354"/>
        <v>Monday</v>
      </c>
      <c r="Y3236" t="str">
        <f t="shared" si="355"/>
        <v>Aug</v>
      </c>
      <c r="Z3236" t="str">
        <f t="shared" si="356"/>
        <v>3-5</v>
      </c>
    </row>
    <row r="3237" spans="1:26" x14ac:dyDescent="0.25">
      <c r="A3237" s="2" t="s">
        <v>8283</v>
      </c>
      <c r="B3237" s="2" t="s">
        <v>5036</v>
      </c>
      <c r="C3237" s="1">
        <v>45895</v>
      </c>
      <c r="D3237" s="3">
        <v>0.33750000000000002</v>
      </c>
      <c r="E3237" s="2" t="s">
        <v>16</v>
      </c>
      <c r="F3237" s="2" t="s">
        <v>5038</v>
      </c>
      <c r="G3237" s="2">
        <v>23068</v>
      </c>
      <c r="H3237" s="2">
        <v>2</v>
      </c>
      <c r="I3237" s="2">
        <v>701</v>
      </c>
      <c r="J3237" s="2">
        <v>13453</v>
      </c>
      <c r="K3237" s="2">
        <v>9292</v>
      </c>
      <c r="L3237" s="2">
        <v>144</v>
      </c>
      <c r="M3237" s="2">
        <v>17</v>
      </c>
      <c r="N3237" s="2">
        <v>8</v>
      </c>
      <c r="O3237" s="2">
        <v>15</v>
      </c>
      <c r="P3237" s="2">
        <v>66</v>
      </c>
      <c r="Q3237" s="2">
        <v>174</v>
      </c>
      <c r="R3237" s="2">
        <v>23</v>
      </c>
      <c r="S3237" s="2" t="s">
        <v>28</v>
      </c>
      <c r="T3237" s="2">
        <f t="shared" si="350"/>
        <v>184</v>
      </c>
      <c r="U3237" s="4">
        <f t="shared" si="351"/>
        <v>1.9801980198019802E-2</v>
      </c>
      <c r="V3237" s="4">
        <f t="shared" si="352"/>
        <v>0.40280908617998962</v>
      </c>
      <c r="W3237">
        <f t="shared" si="353"/>
        <v>8</v>
      </c>
      <c r="X3237" t="str">
        <f t="shared" si="354"/>
        <v>Tuesday</v>
      </c>
      <c r="Y3237" t="str">
        <f t="shared" si="355"/>
        <v>Aug</v>
      </c>
      <c r="Z3237" t="str">
        <f t="shared" si="356"/>
        <v>0-2</v>
      </c>
    </row>
    <row r="3238" spans="1:26" x14ac:dyDescent="0.25">
      <c r="A3238" s="2" t="s">
        <v>8284</v>
      </c>
      <c r="B3238" s="2" t="s">
        <v>5036</v>
      </c>
      <c r="C3238" s="1">
        <v>45895</v>
      </c>
      <c r="D3238" s="3">
        <v>0.40069444444444446</v>
      </c>
      <c r="E3238" s="2" t="s">
        <v>5054</v>
      </c>
      <c r="F3238" s="2" t="s">
        <v>5069</v>
      </c>
      <c r="G3238" s="2">
        <v>23058</v>
      </c>
      <c r="H3238" s="2">
        <v>2</v>
      </c>
      <c r="I3238" s="2">
        <v>511</v>
      </c>
      <c r="J3238" s="2">
        <v>15663</v>
      </c>
      <c r="K3238" s="2">
        <v>11602</v>
      </c>
      <c r="L3238" s="2">
        <v>278</v>
      </c>
      <c r="M3238" s="2">
        <v>74</v>
      </c>
      <c r="N3238" s="2">
        <v>33</v>
      </c>
      <c r="O3238" s="2">
        <v>50</v>
      </c>
      <c r="P3238" s="2">
        <v>11</v>
      </c>
      <c r="Q3238" s="2">
        <v>238</v>
      </c>
      <c r="R3238" s="2">
        <v>26</v>
      </c>
      <c r="S3238" s="2" t="s">
        <v>31</v>
      </c>
      <c r="T3238" s="2">
        <f t="shared" si="350"/>
        <v>435</v>
      </c>
      <c r="U3238" s="4">
        <f t="shared" si="351"/>
        <v>3.7493535597310806E-2</v>
      </c>
      <c r="V3238" s="4">
        <f t="shared" si="352"/>
        <v>0.50316592939543758</v>
      </c>
      <c r="W3238">
        <f t="shared" si="353"/>
        <v>9</v>
      </c>
      <c r="X3238" t="str">
        <f t="shared" si="354"/>
        <v>Tuesday</v>
      </c>
      <c r="Y3238" t="str">
        <f t="shared" si="355"/>
        <v>Aug</v>
      </c>
      <c r="Z3238" t="str">
        <f t="shared" si="356"/>
        <v>0-2</v>
      </c>
    </row>
    <row r="3239" spans="1:26" x14ac:dyDescent="0.25">
      <c r="A3239" s="2" t="s">
        <v>8285</v>
      </c>
      <c r="B3239" s="2" t="s">
        <v>5036</v>
      </c>
      <c r="C3239" s="1">
        <v>45895</v>
      </c>
      <c r="D3239" s="3">
        <v>0.40486111111111112</v>
      </c>
      <c r="E3239" s="2" t="s">
        <v>5054</v>
      </c>
      <c r="F3239" s="2" t="s">
        <v>5048</v>
      </c>
      <c r="G3239" s="2">
        <v>23188</v>
      </c>
      <c r="H3239" s="2">
        <v>3</v>
      </c>
      <c r="I3239" s="2">
        <v>1549</v>
      </c>
      <c r="J3239" s="2">
        <v>19139</v>
      </c>
      <c r="K3239" s="2">
        <v>17348</v>
      </c>
      <c r="L3239" s="2">
        <v>386</v>
      </c>
      <c r="M3239" s="2">
        <v>82</v>
      </c>
      <c r="N3239" s="2">
        <v>31</v>
      </c>
      <c r="O3239" s="2">
        <v>30</v>
      </c>
      <c r="P3239" s="2">
        <v>32</v>
      </c>
      <c r="Q3239" s="2">
        <v>513</v>
      </c>
      <c r="R3239" s="2">
        <v>46</v>
      </c>
      <c r="S3239" s="2" t="s">
        <v>31</v>
      </c>
      <c r="T3239" s="2">
        <f t="shared" si="350"/>
        <v>529</v>
      </c>
      <c r="U3239" s="4">
        <f t="shared" si="351"/>
        <v>3.0493428637306894E-2</v>
      </c>
      <c r="V3239" s="4">
        <f t="shared" si="352"/>
        <v>0.74814559254786961</v>
      </c>
      <c r="W3239">
        <f t="shared" si="353"/>
        <v>9</v>
      </c>
      <c r="X3239" t="str">
        <f t="shared" si="354"/>
        <v>Tuesday</v>
      </c>
      <c r="Y3239" t="str">
        <f t="shared" si="355"/>
        <v>Aug</v>
      </c>
      <c r="Z3239" t="str">
        <f t="shared" si="356"/>
        <v>3-5</v>
      </c>
    </row>
    <row r="3240" spans="1:26" x14ac:dyDescent="0.25">
      <c r="A3240" s="2" t="s">
        <v>8286</v>
      </c>
      <c r="B3240" s="2" t="s">
        <v>5036</v>
      </c>
      <c r="C3240" s="1">
        <v>45895</v>
      </c>
      <c r="D3240" s="3">
        <v>0.45694444444444443</v>
      </c>
      <c r="E3240" s="2" t="s">
        <v>5044</v>
      </c>
      <c r="F3240" s="2" t="s">
        <v>5052</v>
      </c>
      <c r="G3240" s="2">
        <v>23519</v>
      </c>
      <c r="H3240" s="2">
        <v>4</v>
      </c>
      <c r="I3240" s="2">
        <v>183</v>
      </c>
      <c r="J3240" s="2">
        <v>11875</v>
      </c>
      <c r="K3240" s="2">
        <v>8539</v>
      </c>
      <c r="L3240" s="2">
        <v>237</v>
      </c>
      <c r="M3240" s="2">
        <v>38</v>
      </c>
      <c r="N3240" s="2">
        <v>24</v>
      </c>
      <c r="O3240" s="2">
        <v>19</v>
      </c>
      <c r="P3240" s="2">
        <v>46</v>
      </c>
      <c r="Q3240" s="2">
        <v>222</v>
      </c>
      <c r="R3240" s="2">
        <v>15</v>
      </c>
      <c r="S3240" s="2" t="s">
        <v>31</v>
      </c>
      <c r="T3240" s="2">
        <f t="shared" si="350"/>
        <v>318</v>
      </c>
      <c r="U3240" s="4">
        <f t="shared" si="351"/>
        <v>3.7240894718351097E-2</v>
      </c>
      <c r="V3240" s="4">
        <f t="shared" si="352"/>
        <v>0.36306815765976447</v>
      </c>
      <c r="W3240">
        <f t="shared" si="353"/>
        <v>10</v>
      </c>
      <c r="X3240" t="str">
        <f t="shared" si="354"/>
        <v>Tuesday</v>
      </c>
      <c r="Y3240" t="str">
        <f t="shared" si="355"/>
        <v>Aug</v>
      </c>
      <c r="Z3240" t="str">
        <f t="shared" si="356"/>
        <v>3-5</v>
      </c>
    </row>
    <row r="3241" spans="1:26" x14ac:dyDescent="0.25">
      <c r="A3241" s="2" t="s">
        <v>8287</v>
      </c>
      <c r="B3241" s="2" t="s">
        <v>5036</v>
      </c>
      <c r="C3241" s="1">
        <v>45895</v>
      </c>
      <c r="D3241" s="3">
        <v>0.48541666666666666</v>
      </c>
      <c r="E3241" s="2" t="s">
        <v>16</v>
      </c>
      <c r="F3241" s="2" t="s">
        <v>5069</v>
      </c>
      <c r="G3241" s="2">
        <v>23222</v>
      </c>
      <c r="H3241" s="2">
        <v>6</v>
      </c>
      <c r="I3241" s="2">
        <v>313</v>
      </c>
      <c r="J3241" s="2">
        <v>8044</v>
      </c>
      <c r="K3241" s="2">
        <v>6498</v>
      </c>
      <c r="L3241" s="2">
        <v>207</v>
      </c>
      <c r="M3241" s="2">
        <v>17</v>
      </c>
      <c r="N3241" s="2">
        <v>14</v>
      </c>
      <c r="O3241" s="2">
        <v>15</v>
      </c>
      <c r="P3241" s="2">
        <v>35</v>
      </c>
      <c r="Q3241" s="2">
        <v>171</v>
      </c>
      <c r="R3241" s="2">
        <v>13</v>
      </c>
      <c r="S3241" s="2" t="s">
        <v>31</v>
      </c>
      <c r="T3241" s="2">
        <f t="shared" si="350"/>
        <v>253</v>
      </c>
      <c r="U3241" s="4">
        <f t="shared" si="351"/>
        <v>3.893505694059711E-2</v>
      </c>
      <c r="V3241" s="4">
        <f t="shared" si="352"/>
        <v>0.27982085952975627</v>
      </c>
      <c r="W3241">
        <f t="shared" si="353"/>
        <v>11</v>
      </c>
      <c r="X3241" t="str">
        <f t="shared" si="354"/>
        <v>Tuesday</v>
      </c>
      <c r="Y3241" t="str">
        <f t="shared" si="355"/>
        <v>Aug</v>
      </c>
      <c r="Z3241" t="str">
        <f t="shared" si="356"/>
        <v>6-10</v>
      </c>
    </row>
    <row r="3242" spans="1:26" x14ac:dyDescent="0.25">
      <c r="A3242" s="2" t="s">
        <v>8288</v>
      </c>
      <c r="B3242" s="2" t="s">
        <v>5036</v>
      </c>
      <c r="C3242" s="1">
        <v>45895</v>
      </c>
      <c r="D3242" s="3">
        <v>0.49583333333333335</v>
      </c>
      <c r="E3242" s="2" t="s">
        <v>16</v>
      </c>
      <c r="F3242" s="2" t="s">
        <v>5048</v>
      </c>
      <c r="G3242" s="2">
        <v>23170</v>
      </c>
      <c r="H3242" s="2">
        <v>3</v>
      </c>
      <c r="I3242" s="2">
        <v>521</v>
      </c>
      <c r="J3242" s="2">
        <v>6398</v>
      </c>
      <c r="K3242" s="2">
        <v>5283</v>
      </c>
      <c r="L3242" s="2">
        <v>144</v>
      </c>
      <c r="M3242" s="2">
        <v>21</v>
      </c>
      <c r="N3242" s="2">
        <v>12</v>
      </c>
      <c r="O3242" s="2">
        <v>16</v>
      </c>
      <c r="P3242" s="2">
        <v>22</v>
      </c>
      <c r="Q3242" s="2">
        <v>157</v>
      </c>
      <c r="R3242" s="2">
        <v>14</v>
      </c>
      <c r="S3242" s="2" t="s">
        <v>31</v>
      </c>
      <c r="T3242" s="2">
        <f t="shared" si="350"/>
        <v>193</v>
      </c>
      <c r="U3242" s="4">
        <f t="shared" si="351"/>
        <v>3.6532273329547608E-2</v>
      </c>
      <c r="V3242" s="4">
        <f t="shared" si="352"/>
        <v>0.22801035822183857</v>
      </c>
      <c r="W3242">
        <f t="shared" si="353"/>
        <v>11</v>
      </c>
      <c r="X3242" t="str">
        <f t="shared" si="354"/>
        <v>Tuesday</v>
      </c>
      <c r="Y3242" t="str">
        <f t="shared" si="355"/>
        <v>Aug</v>
      </c>
      <c r="Z3242" t="str">
        <f t="shared" si="356"/>
        <v>3-5</v>
      </c>
    </row>
    <row r="3243" spans="1:26" x14ac:dyDescent="0.25">
      <c r="A3243" s="2" t="s">
        <v>8289</v>
      </c>
      <c r="B3243" s="2" t="s">
        <v>5036</v>
      </c>
      <c r="C3243" s="1">
        <v>45895</v>
      </c>
      <c r="D3243" s="3">
        <v>0.52222222222222225</v>
      </c>
      <c r="E3243" s="2" t="s">
        <v>5058</v>
      </c>
      <c r="F3243" s="2" t="s">
        <v>5052</v>
      </c>
      <c r="G3243" s="2">
        <v>23157</v>
      </c>
      <c r="H3243" s="2">
        <v>3</v>
      </c>
      <c r="I3243" s="2">
        <v>266</v>
      </c>
      <c r="J3243" s="2">
        <v>45214</v>
      </c>
      <c r="K3243" s="2">
        <v>33994</v>
      </c>
      <c r="L3243" s="2">
        <v>794</v>
      </c>
      <c r="M3243" s="2">
        <v>440</v>
      </c>
      <c r="N3243" s="2">
        <v>63</v>
      </c>
      <c r="O3243" s="2">
        <v>71</v>
      </c>
      <c r="P3243" s="2">
        <v>21</v>
      </c>
      <c r="Q3243" s="2">
        <v>829</v>
      </c>
      <c r="R3243" s="2">
        <v>59</v>
      </c>
      <c r="S3243" s="2" t="s">
        <v>31</v>
      </c>
      <c r="T3243" s="2">
        <f t="shared" si="350"/>
        <v>1368</v>
      </c>
      <c r="U3243" s="4">
        <f t="shared" si="351"/>
        <v>4.0242395716891213E-2</v>
      </c>
      <c r="V3243" s="4">
        <f t="shared" si="352"/>
        <v>1.4679794446603618</v>
      </c>
      <c r="W3243">
        <f t="shared" si="353"/>
        <v>12</v>
      </c>
      <c r="X3243" t="str">
        <f t="shared" si="354"/>
        <v>Tuesday</v>
      </c>
      <c r="Y3243" t="str">
        <f t="shared" si="355"/>
        <v>Aug</v>
      </c>
      <c r="Z3243" t="str">
        <f t="shared" si="356"/>
        <v>3-5</v>
      </c>
    </row>
    <row r="3244" spans="1:26" x14ac:dyDescent="0.25">
      <c r="A3244" s="2" t="s">
        <v>8290</v>
      </c>
      <c r="B3244" s="2" t="s">
        <v>5036</v>
      </c>
      <c r="C3244" s="1">
        <v>45895</v>
      </c>
      <c r="D3244" s="3">
        <v>0.53263888888888888</v>
      </c>
      <c r="E3244" s="2" t="s">
        <v>16</v>
      </c>
      <c r="F3244" s="2" t="s">
        <v>5042</v>
      </c>
      <c r="G3244" s="2">
        <v>23203</v>
      </c>
      <c r="H3244" s="2">
        <v>2</v>
      </c>
      <c r="I3244" s="2">
        <v>500</v>
      </c>
      <c r="J3244" s="2">
        <v>15415</v>
      </c>
      <c r="K3244" s="2">
        <v>12960</v>
      </c>
      <c r="L3244" s="2">
        <v>418</v>
      </c>
      <c r="M3244" s="2">
        <v>41</v>
      </c>
      <c r="N3244" s="2">
        <v>19</v>
      </c>
      <c r="O3244" s="2">
        <v>33</v>
      </c>
      <c r="P3244" s="2">
        <v>53</v>
      </c>
      <c r="Q3244" s="2">
        <v>269</v>
      </c>
      <c r="R3244" s="2">
        <v>24</v>
      </c>
      <c r="S3244" s="2" t="s">
        <v>31</v>
      </c>
      <c r="T3244" s="2">
        <f t="shared" si="350"/>
        <v>511</v>
      </c>
      <c r="U3244" s="4">
        <f t="shared" si="351"/>
        <v>3.9429012345679013E-2</v>
      </c>
      <c r="V3244" s="4">
        <f t="shared" si="352"/>
        <v>0.5585484635607465</v>
      </c>
      <c r="W3244">
        <f t="shared" si="353"/>
        <v>12</v>
      </c>
      <c r="X3244" t="str">
        <f t="shared" si="354"/>
        <v>Tuesday</v>
      </c>
      <c r="Y3244" t="str">
        <f t="shared" si="355"/>
        <v>Aug</v>
      </c>
      <c r="Z3244" t="str">
        <f t="shared" si="356"/>
        <v>0-2</v>
      </c>
    </row>
    <row r="3245" spans="1:26" x14ac:dyDescent="0.25">
      <c r="A3245" s="2" t="s">
        <v>8291</v>
      </c>
      <c r="B3245" s="2" t="s">
        <v>5036</v>
      </c>
      <c r="C3245" s="1">
        <v>45895</v>
      </c>
      <c r="D3245" s="3">
        <v>0.53263888888888888</v>
      </c>
      <c r="E3245" s="2" t="s">
        <v>5037</v>
      </c>
      <c r="F3245" s="2" t="s">
        <v>5069</v>
      </c>
      <c r="G3245" s="2">
        <v>23239</v>
      </c>
      <c r="H3245" s="2">
        <v>3</v>
      </c>
      <c r="I3245" s="2">
        <v>354</v>
      </c>
      <c r="J3245" s="2">
        <v>25508</v>
      </c>
      <c r="K3245" s="2">
        <v>21816</v>
      </c>
      <c r="L3245" s="2">
        <v>799</v>
      </c>
      <c r="M3245" s="2">
        <v>148</v>
      </c>
      <c r="N3245" s="2">
        <v>84</v>
      </c>
      <c r="O3245" s="2">
        <v>219</v>
      </c>
      <c r="P3245" s="2">
        <v>264</v>
      </c>
      <c r="Q3245" s="2">
        <v>546</v>
      </c>
      <c r="R3245" s="2">
        <v>63</v>
      </c>
      <c r="S3245" s="2" t="s">
        <v>31</v>
      </c>
      <c r="T3245" s="2">
        <f t="shared" si="350"/>
        <v>1250</v>
      </c>
      <c r="U3245" s="4">
        <f t="shared" si="351"/>
        <v>5.7297396406307301E-2</v>
      </c>
      <c r="V3245" s="4">
        <f t="shared" si="352"/>
        <v>0.93876672834459318</v>
      </c>
      <c r="W3245">
        <f t="shared" si="353"/>
        <v>12</v>
      </c>
      <c r="X3245" t="str">
        <f t="shared" si="354"/>
        <v>Tuesday</v>
      </c>
      <c r="Y3245" t="str">
        <f t="shared" si="355"/>
        <v>Aug</v>
      </c>
      <c r="Z3245" t="str">
        <f t="shared" si="356"/>
        <v>3-5</v>
      </c>
    </row>
    <row r="3246" spans="1:26" x14ac:dyDescent="0.25">
      <c r="A3246" s="2" t="s">
        <v>8292</v>
      </c>
      <c r="B3246" s="2" t="s">
        <v>5036</v>
      </c>
      <c r="C3246" s="1">
        <v>45895</v>
      </c>
      <c r="D3246" s="3">
        <v>0.54097222222222219</v>
      </c>
      <c r="E3246" s="2" t="s">
        <v>16</v>
      </c>
      <c r="F3246" s="2" t="s">
        <v>5069</v>
      </c>
      <c r="G3246" s="2">
        <v>23125</v>
      </c>
      <c r="H3246" s="2">
        <v>6</v>
      </c>
      <c r="I3246" s="2">
        <v>198</v>
      </c>
      <c r="J3246" s="2">
        <v>9767</v>
      </c>
      <c r="K3246" s="2">
        <v>8971</v>
      </c>
      <c r="L3246" s="2">
        <v>283</v>
      </c>
      <c r="M3246" s="2">
        <v>41</v>
      </c>
      <c r="N3246" s="2">
        <v>30</v>
      </c>
      <c r="O3246" s="2">
        <v>37</v>
      </c>
      <c r="P3246" s="2">
        <v>45</v>
      </c>
      <c r="Q3246" s="2">
        <v>93</v>
      </c>
      <c r="R3246" s="2">
        <v>22</v>
      </c>
      <c r="S3246" s="2" t="s">
        <v>31</v>
      </c>
      <c r="T3246" s="2">
        <f t="shared" si="350"/>
        <v>391</v>
      </c>
      <c r="U3246" s="4">
        <f t="shared" si="351"/>
        <v>4.358488462824657E-2</v>
      </c>
      <c r="V3246" s="4">
        <f t="shared" si="352"/>
        <v>0.38793513513513511</v>
      </c>
      <c r="W3246">
        <f t="shared" si="353"/>
        <v>12</v>
      </c>
      <c r="X3246" t="str">
        <f t="shared" si="354"/>
        <v>Tuesday</v>
      </c>
      <c r="Y3246" t="str">
        <f t="shared" si="355"/>
        <v>Aug</v>
      </c>
      <c r="Z3246" t="str">
        <f t="shared" si="356"/>
        <v>6-10</v>
      </c>
    </row>
    <row r="3247" spans="1:26" x14ac:dyDescent="0.25">
      <c r="A3247" s="2" t="s">
        <v>8293</v>
      </c>
      <c r="B3247" s="2" t="s">
        <v>5036</v>
      </c>
      <c r="C3247" s="1">
        <v>45895</v>
      </c>
      <c r="D3247" s="3">
        <v>0.55902777777777779</v>
      </c>
      <c r="E3247" s="2" t="s">
        <v>5054</v>
      </c>
      <c r="F3247" s="2" t="s">
        <v>5050</v>
      </c>
      <c r="G3247" s="2">
        <v>23289</v>
      </c>
      <c r="H3247" s="2">
        <v>4</v>
      </c>
      <c r="I3247" s="2">
        <v>1209</v>
      </c>
      <c r="J3247" s="2">
        <v>19218</v>
      </c>
      <c r="K3247" s="2">
        <v>14016</v>
      </c>
      <c r="L3247" s="2">
        <v>628</v>
      </c>
      <c r="M3247" s="2">
        <v>160</v>
      </c>
      <c r="N3247" s="2">
        <v>51</v>
      </c>
      <c r="O3247" s="2">
        <v>48</v>
      </c>
      <c r="P3247" s="2">
        <v>33</v>
      </c>
      <c r="Q3247" s="2">
        <v>235</v>
      </c>
      <c r="R3247" s="2">
        <v>16</v>
      </c>
      <c r="S3247" s="2" t="s">
        <v>31</v>
      </c>
      <c r="T3247" s="2">
        <f t="shared" si="350"/>
        <v>887</v>
      </c>
      <c r="U3247" s="4">
        <f t="shared" si="351"/>
        <v>6.3284817351598174E-2</v>
      </c>
      <c r="V3247" s="4">
        <f t="shared" si="352"/>
        <v>0.60182918974623212</v>
      </c>
      <c r="W3247">
        <f t="shared" si="353"/>
        <v>13</v>
      </c>
      <c r="X3247" t="str">
        <f t="shared" si="354"/>
        <v>Tuesday</v>
      </c>
      <c r="Y3247" t="str">
        <f t="shared" si="355"/>
        <v>Aug</v>
      </c>
      <c r="Z3247" t="str">
        <f t="shared" si="356"/>
        <v>3-5</v>
      </c>
    </row>
    <row r="3248" spans="1:26" x14ac:dyDescent="0.25">
      <c r="A3248" s="2" t="s">
        <v>8294</v>
      </c>
      <c r="B3248" s="2" t="s">
        <v>5036</v>
      </c>
      <c r="C3248" s="1">
        <v>45895</v>
      </c>
      <c r="D3248" s="3">
        <v>0.56597222222222221</v>
      </c>
      <c r="E3248" s="2" t="s">
        <v>5037</v>
      </c>
      <c r="F3248" s="2" t="s">
        <v>5038</v>
      </c>
      <c r="G3248" s="2">
        <v>23296</v>
      </c>
      <c r="H3248" s="2">
        <v>3</v>
      </c>
      <c r="I3248" s="2">
        <v>263</v>
      </c>
      <c r="J3248" s="2">
        <v>14649</v>
      </c>
      <c r="K3248" s="2">
        <v>10491</v>
      </c>
      <c r="L3248" s="2">
        <v>266</v>
      </c>
      <c r="M3248" s="2">
        <v>39</v>
      </c>
      <c r="N3248" s="2">
        <v>32</v>
      </c>
      <c r="O3248" s="2">
        <v>70</v>
      </c>
      <c r="P3248" s="2">
        <v>89</v>
      </c>
      <c r="Q3248" s="2">
        <v>349</v>
      </c>
      <c r="R3248" s="2">
        <v>20</v>
      </c>
      <c r="S3248" s="2" t="s">
        <v>31</v>
      </c>
      <c r="T3248" s="2">
        <f t="shared" si="350"/>
        <v>407</v>
      </c>
      <c r="U3248" s="4">
        <f t="shared" si="351"/>
        <v>3.8795157754265563E-2</v>
      </c>
      <c r="V3248" s="4">
        <f t="shared" si="352"/>
        <v>0.45033482142857145</v>
      </c>
      <c r="W3248">
        <f t="shared" si="353"/>
        <v>13</v>
      </c>
      <c r="X3248" t="str">
        <f t="shared" si="354"/>
        <v>Tuesday</v>
      </c>
      <c r="Y3248" t="str">
        <f t="shared" si="355"/>
        <v>Aug</v>
      </c>
      <c r="Z3248" t="str">
        <f t="shared" si="356"/>
        <v>3-5</v>
      </c>
    </row>
    <row r="3249" spans="1:26" x14ac:dyDescent="0.25">
      <c r="A3249" s="2" t="s">
        <v>8295</v>
      </c>
      <c r="B3249" s="2" t="s">
        <v>5036</v>
      </c>
      <c r="C3249" s="1">
        <v>45895</v>
      </c>
      <c r="D3249" s="3">
        <v>0.62777777777777777</v>
      </c>
      <c r="E3249" s="2" t="s">
        <v>5044</v>
      </c>
      <c r="F3249" s="2" t="s">
        <v>5042</v>
      </c>
      <c r="G3249" s="2">
        <v>23295</v>
      </c>
      <c r="H3249" s="2">
        <v>3</v>
      </c>
      <c r="I3249" s="2">
        <v>214</v>
      </c>
      <c r="J3249" s="2">
        <v>15651</v>
      </c>
      <c r="K3249" s="2">
        <v>13965</v>
      </c>
      <c r="L3249" s="2">
        <v>452</v>
      </c>
      <c r="M3249" s="2">
        <v>56</v>
      </c>
      <c r="N3249" s="2">
        <v>23</v>
      </c>
      <c r="O3249" s="2">
        <v>27</v>
      </c>
      <c r="P3249" s="2">
        <v>19</v>
      </c>
      <c r="Q3249" s="2">
        <v>456</v>
      </c>
      <c r="R3249" s="2">
        <v>20</v>
      </c>
      <c r="S3249" s="2" t="s">
        <v>31</v>
      </c>
      <c r="T3249" s="2">
        <f t="shared" si="350"/>
        <v>558</v>
      </c>
      <c r="U3249" s="4">
        <f t="shared" si="351"/>
        <v>3.9957035445757252E-2</v>
      </c>
      <c r="V3249" s="4">
        <f t="shared" si="352"/>
        <v>0.59948486799742429</v>
      </c>
      <c r="W3249">
        <f t="shared" si="353"/>
        <v>15</v>
      </c>
      <c r="X3249" t="str">
        <f t="shared" si="354"/>
        <v>Tuesday</v>
      </c>
      <c r="Y3249" t="str">
        <f t="shared" si="355"/>
        <v>Aug</v>
      </c>
      <c r="Z3249" t="str">
        <f t="shared" si="356"/>
        <v>3-5</v>
      </c>
    </row>
    <row r="3250" spans="1:26" x14ac:dyDescent="0.25">
      <c r="A3250" s="2" t="s">
        <v>8296</v>
      </c>
      <c r="B3250" s="2" t="s">
        <v>5036</v>
      </c>
      <c r="C3250" s="1">
        <v>45895</v>
      </c>
      <c r="D3250" s="3">
        <v>0.64166666666666672</v>
      </c>
      <c r="E3250" s="2" t="s">
        <v>5058</v>
      </c>
      <c r="F3250" s="2" t="s">
        <v>5042</v>
      </c>
      <c r="G3250" s="2">
        <v>23041</v>
      </c>
      <c r="H3250" s="2">
        <v>3</v>
      </c>
      <c r="I3250" s="2">
        <v>120</v>
      </c>
      <c r="J3250" s="2">
        <v>16259</v>
      </c>
      <c r="K3250" s="2">
        <v>12074</v>
      </c>
      <c r="L3250" s="2">
        <v>434</v>
      </c>
      <c r="M3250" s="2">
        <v>163</v>
      </c>
      <c r="N3250" s="2">
        <v>21</v>
      </c>
      <c r="O3250" s="2">
        <v>31</v>
      </c>
      <c r="P3250" s="2">
        <v>12</v>
      </c>
      <c r="Q3250" s="2">
        <v>145</v>
      </c>
      <c r="R3250" s="2">
        <v>13</v>
      </c>
      <c r="S3250" s="2" t="s">
        <v>31</v>
      </c>
      <c r="T3250" s="2">
        <f t="shared" si="350"/>
        <v>649</v>
      </c>
      <c r="U3250" s="4">
        <f t="shared" si="351"/>
        <v>5.3751863508365083E-2</v>
      </c>
      <c r="V3250" s="4">
        <f t="shared" si="352"/>
        <v>0.52402239486133417</v>
      </c>
      <c r="W3250">
        <f t="shared" si="353"/>
        <v>15</v>
      </c>
      <c r="X3250" t="str">
        <f t="shared" si="354"/>
        <v>Tuesday</v>
      </c>
      <c r="Y3250" t="str">
        <f t="shared" si="355"/>
        <v>Aug</v>
      </c>
      <c r="Z3250" t="str">
        <f t="shared" si="356"/>
        <v>3-5</v>
      </c>
    </row>
    <row r="3251" spans="1:26" x14ac:dyDescent="0.25">
      <c r="A3251" s="2" t="s">
        <v>8297</v>
      </c>
      <c r="B3251" s="2" t="s">
        <v>5036</v>
      </c>
      <c r="C3251" s="1">
        <v>45895</v>
      </c>
      <c r="D3251" s="3">
        <v>0.65694444444444444</v>
      </c>
      <c r="E3251" s="2" t="s">
        <v>5054</v>
      </c>
      <c r="F3251" s="2" t="s">
        <v>5052</v>
      </c>
      <c r="G3251" s="2">
        <v>23055</v>
      </c>
      <c r="H3251" s="2">
        <v>3</v>
      </c>
      <c r="I3251" s="2">
        <v>616</v>
      </c>
      <c r="J3251" s="2">
        <v>13521</v>
      </c>
      <c r="K3251" s="2">
        <v>10972</v>
      </c>
      <c r="L3251" s="2">
        <v>234</v>
      </c>
      <c r="M3251" s="2">
        <v>52</v>
      </c>
      <c r="N3251" s="2">
        <v>15</v>
      </c>
      <c r="O3251" s="2">
        <v>21</v>
      </c>
      <c r="P3251" s="2">
        <v>20</v>
      </c>
      <c r="Q3251" s="2">
        <v>201</v>
      </c>
      <c r="R3251" s="2">
        <v>13</v>
      </c>
      <c r="S3251" s="2" t="s">
        <v>28</v>
      </c>
      <c r="T3251" s="2">
        <f t="shared" si="350"/>
        <v>322</v>
      </c>
      <c r="U3251" s="4">
        <f t="shared" si="351"/>
        <v>2.9347429821363472E-2</v>
      </c>
      <c r="V3251" s="4">
        <f t="shared" si="352"/>
        <v>0.47590544350466274</v>
      </c>
      <c r="W3251">
        <f t="shared" si="353"/>
        <v>15</v>
      </c>
      <c r="X3251" t="str">
        <f t="shared" si="354"/>
        <v>Tuesday</v>
      </c>
      <c r="Y3251" t="str">
        <f t="shared" si="355"/>
        <v>Aug</v>
      </c>
      <c r="Z3251" t="str">
        <f t="shared" si="356"/>
        <v>3-5</v>
      </c>
    </row>
    <row r="3252" spans="1:26" x14ac:dyDescent="0.25">
      <c r="A3252" s="2" t="s">
        <v>8298</v>
      </c>
      <c r="B3252" s="2" t="s">
        <v>5036</v>
      </c>
      <c r="C3252" s="1">
        <v>45895</v>
      </c>
      <c r="D3252" s="3">
        <v>0.74236111111111114</v>
      </c>
      <c r="E3252" s="2" t="s">
        <v>5054</v>
      </c>
      <c r="F3252" s="2" t="s">
        <v>5038</v>
      </c>
      <c r="G3252" s="2">
        <v>23362</v>
      </c>
      <c r="H3252" s="2">
        <v>4</v>
      </c>
      <c r="I3252" s="2">
        <v>537</v>
      </c>
      <c r="J3252" s="2">
        <v>9318</v>
      </c>
      <c r="K3252" s="2">
        <v>7340</v>
      </c>
      <c r="L3252" s="2">
        <v>171</v>
      </c>
      <c r="M3252" s="2">
        <v>41</v>
      </c>
      <c r="N3252" s="2">
        <v>10</v>
      </c>
      <c r="O3252" s="2">
        <v>13</v>
      </c>
      <c r="P3252" s="2">
        <v>23</v>
      </c>
      <c r="Q3252" s="2">
        <v>177</v>
      </c>
      <c r="R3252" s="2">
        <v>11</v>
      </c>
      <c r="S3252" s="2" t="s">
        <v>31</v>
      </c>
      <c r="T3252" s="2">
        <f t="shared" si="350"/>
        <v>235</v>
      </c>
      <c r="U3252" s="4">
        <f t="shared" si="351"/>
        <v>3.2016348773841963E-2</v>
      </c>
      <c r="V3252" s="4">
        <f t="shared" si="352"/>
        <v>0.31418542932968069</v>
      </c>
      <c r="W3252">
        <f t="shared" si="353"/>
        <v>17</v>
      </c>
      <c r="X3252" t="str">
        <f t="shared" si="354"/>
        <v>Tuesday</v>
      </c>
      <c r="Y3252" t="str">
        <f t="shared" si="355"/>
        <v>Aug</v>
      </c>
      <c r="Z3252" t="str">
        <f t="shared" si="356"/>
        <v>3-5</v>
      </c>
    </row>
    <row r="3253" spans="1:26" x14ac:dyDescent="0.25">
      <c r="A3253" s="2" t="s">
        <v>8299</v>
      </c>
      <c r="B3253" s="2" t="s">
        <v>5036</v>
      </c>
      <c r="C3253" s="1">
        <v>45895</v>
      </c>
      <c r="D3253" s="3">
        <v>0.80486111111111114</v>
      </c>
      <c r="E3253" s="2" t="s">
        <v>16</v>
      </c>
      <c r="F3253" s="2" t="s">
        <v>5040</v>
      </c>
      <c r="G3253" s="2">
        <v>23343</v>
      </c>
      <c r="H3253" s="2">
        <v>3</v>
      </c>
      <c r="I3253" s="2">
        <v>567</v>
      </c>
      <c r="J3253" s="2">
        <v>8771</v>
      </c>
      <c r="K3253" s="2">
        <v>8014</v>
      </c>
      <c r="L3253" s="2">
        <v>262</v>
      </c>
      <c r="M3253" s="2">
        <v>60</v>
      </c>
      <c r="N3253" s="2">
        <v>23</v>
      </c>
      <c r="O3253" s="2">
        <v>35</v>
      </c>
      <c r="P3253" s="2">
        <v>9</v>
      </c>
      <c r="Q3253" s="2">
        <v>144</v>
      </c>
      <c r="R3253" s="2">
        <v>20</v>
      </c>
      <c r="S3253" s="2" t="s">
        <v>31</v>
      </c>
      <c r="T3253" s="2">
        <f t="shared" si="350"/>
        <v>380</v>
      </c>
      <c r="U3253" s="4">
        <f t="shared" si="351"/>
        <v>4.7417020214624406E-2</v>
      </c>
      <c r="V3253" s="4">
        <f t="shared" si="352"/>
        <v>0.34331491239343698</v>
      </c>
      <c r="W3253">
        <f t="shared" si="353"/>
        <v>19</v>
      </c>
      <c r="X3253" t="str">
        <f t="shared" si="354"/>
        <v>Tuesday</v>
      </c>
      <c r="Y3253" t="str">
        <f t="shared" si="355"/>
        <v>Aug</v>
      </c>
      <c r="Z3253" t="str">
        <f t="shared" si="356"/>
        <v>3-5</v>
      </c>
    </row>
    <row r="3254" spans="1:26" x14ac:dyDescent="0.25">
      <c r="A3254" s="2" t="s">
        <v>8300</v>
      </c>
      <c r="B3254" s="2" t="s">
        <v>5036</v>
      </c>
      <c r="C3254" s="1">
        <v>45896</v>
      </c>
      <c r="D3254" s="3">
        <v>0.39861111111111114</v>
      </c>
      <c r="E3254" s="2" t="s">
        <v>5054</v>
      </c>
      <c r="F3254" s="2" t="s">
        <v>5040</v>
      </c>
      <c r="G3254" s="2">
        <v>23169</v>
      </c>
      <c r="H3254" s="2">
        <v>4</v>
      </c>
      <c r="I3254" s="2">
        <v>445</v>
      </c>
      <c r="J3254" s="2">
        <v>19201</v>
      </c>
      <c r="K3254" s="2">
        <v>16654</v>
      </c>
      <c r="L3254" s="2">
        <v>717</v>
      </c>
      <c r="M3254" s="2">
        <v>112</v>
      </c>
      <c r="N3254" s="2">
        <v>55</v>
      </c>
      <c r="O3254" s="2">
        <v>59</v>
      </c>
      <c r="P3254" s="2">
        <v>32</v>
      </c>
      <c r="Q3254" s="2">
        <v>466</v>
      </c>
      <c r="R3254" s="2">
        <v>45</v>
      </c>
      <c r="S3254" s="2" t="s">
        <v>31</v>
      </c>
      <c r="T3254" s="2">
        <f t="shared" si="350"/>
        <v>943</v>
      </c>
      <c r="U3254" s="4">
        <f t="shared" si="351"/>
        <v>5.6623033505464153E-2</v>
      </c>
      <c r="V3254" s="4">
        <f t="shared" si="352"/>
        <v>0.71880530018559285</v>
      </c>
      <c r="W3254">
        <f t="shared" si="353"/>
        <v>9</v>
      </c>
      <c r="X3254" t="str">
        <f t="shared" si="354"/>
        <v>Wednesday</v>
      </c>
      <c r="Y3254" t="str">
        <f t="shared" si="355"/>
        <v>Aug</v>
      </c>
      <c r="Z3254" t="str">
        <f t="shared" si="356"/>
        <v>3-5</v>
      </c>
    </row>
    <row r="3255" spans="1:26" x14ac:dyDescent="0.25">
      <c r="A3255" s="2" t="s">
        <v>8301</v>
      </c>
      <c r="B3255" s="2" t="s">
        <v>5036</v>
      </c>
      <c r="C3255" s="1">
        <v>45896</v>
      </c>
      <c r="D3255" s="3">
        <v>0.40138888888888891</v>
      </c>
      <c r="E3255" s="2" t="s">
        <v>5037</v>
      </c>
      <c r="F3255" s="2" t="s">
        <v>5048</v>
      </c>
      <c r="G3255" s="2">
        <v>23096</v>
      </c>
      <c r="H3255" s="2">
        <v>2</v>
      </c>
      <c r="I3255" s="2">
        <v>590</v>
      </c>
      <c r="J3255" s="2">
        <v>33268</v>
      </c>
      <c r="K3255" s="2">
        <v>29194</v>
      </c>
      <c r="L3255" s="2">
        <v>1960</v>
      </c>
      <c r="M3255" s="2">
        <v>364</v>
      </c>
      <c r="N3255" s="2">
        <v>248</v>
      </c>
      <c r="O3255" s="2">
        <v>497</v>
      </c>
      <c r="P3255" s="2">
        <v>145</v>
      </c>
      <c r="Q3255" s="2">
        <v>713</v>
      </c>
      <c r="R3255" s="2">
        <v>57</v>
      </c>
      <c r="S3255" s="2" t="s">
        <v>31</v>
      </c>
      <c r="T3255" s="2">
        <f t="shared" si="350"/>
        <v>3069</v>
      </c>
      <c r="U3255" s="4">
        <f t="shared" si="351"/>
        <v>0.10512434061793519</v>
      </c>
      <c r="V3255" s="4">
        <f t="shared" si="352"/>
        <v>1.2640284031866991</v>
      </c>
      <c r="W3255">
        <f t="shared" si="353"/>
        <v>9</v>
      </c>
      <c r="X3255" t="str">
        <f t="shared" si="354"/>
        <v>Wednesday</v>
      </c>
      <c r="Y3255" t="str">
        <f t="shared" si="355"/>
        <v>Aug</v>
      </c>
      <c r="Z3255" t="str">
        <f t="shared" si="356"/>
        <v>0-2</v>
      </c>
    </row>
    <row r="3256" spans="1:26" x14ac:dyDescent="0.25">
      <c r="A3256" s="2" t="s">
        <v>8302</v>
      </c>
      <c r="B3256" s="2" t="s">
        <v>5036</v>
      </c>
      <c r="C3256" s="1">
        <v>45896</v>
      </c>
      <c r="D3256" s="3">
        <v>0.42916666666666664</v>
      </c>
      <c r="E3256" s="2" t="s">
        <v>5054</v>
      </c>
      <c r="F3256" s="2" t="s">
        <v>5040</v>
      </c>
      <c r="G3256" s="2">
        <v>23202</v>
      </c>
      <c r="H3256" s="2">
        <v>3</v>
      </c>
      <c r="I3256" s="2">
        <v>804</v>
      </c>
      <c r="J3256" s="2">
        <v>16379</v>
      </c>
      <c r="K3256" s="2">
        <v>12892</v>
      </c>
      <c r="L3256" s="2">
        <v>381</v>
      </c>
      <c r="M3256" s="2">
        <v>106</v>
      </c>
      <c r="N3256" s="2">
        <v>32</v>
      </c>
      <c r="O3256" s="2">
        <v>36</v>
      </c>
      <c r="P3256" s="2">
        <v>23</v>
      </c>
      <c r="Q3256" s="2">
        <v>297</v>
      </c>
      <c r="R3256" s="2">
        <v>12</v>
      </c>
      <c r="S3256" s="2" t="s">
        <v>31</v>
      </c>
      <c r="T3256" s="2">
        <f t="shared" si="350"/>
        <v>555</v>
      </c>
      <c r="U3256" s="4">
        <f t="shared" si="351"/>
        <v>4.3049953459509772E-2</v>
      </c>
      <c r="V3256" s="4">
        <f t="shared" si="352"/>
        <v>0.5556417550211189</v>
      </c>
      <c r="W3256">
        <f t="shared" si="353"/>
        <v>10</v>
      </c>
      <c r="X3256" t="str">
        <f t="shared" si="354"/>
        <v>Wednesday</v>
      </c>
      <c r="Y3256" t="str">
        <f t="shared" si="355"/>
        <v>Aug</v>
      </c>
      <c r="Z3256" t="str">
        <f t="shared" si="356"/>
        <v>3-5</v>
      </c>
    </row>
    <row r="3257" spans="1:26" x14ac:dyDescent="0.25">
      <c r="A3257" s="2" t="s">
        <v>8303</v>
      </c>
      <c r="B3257" s="2" t="s">
        <v>5036</v>
      </c>
      <c r="C3257" s="1">
        <v>45896</v>
      </c>
      <c r="D3257" s="3">
        <v>0.50555555555555554</v>
      </c>
      <c r="E3257" s="2" t="s">
        <v>5037</v>
      </c>
      <c r="F3257" s="2" t="s">
        <v>5042</v>
      </c>
      <c r="G3257" s="2">
        <v>23331</v>
      </c>
      <c r="H3257" s="2">
        <v>4</v>
      </c>
      <c r="I3257" s="2">
        <v>102</v>
      </c>
      <c r="J3257" s="2">
        <v>23142</v>
      </c>
      <c r="K3257" s="2">
        <v>16044</v>
      </c>
      <c r="L3257" s="2">
        <v>1092</v>
      </c>
      <c r="M3257" s="2">
        <v>155</v>
      </c>
      <c r="N3257" s="2">
        <v>97</v>
      </c>
      <c r="O3257" s="2">
        <v>268</v>
      </c>
      <c r="P3257" s="2">
        <v>116</v>
      </c>
      <c r="Q3257" s="2">
        <v>419</v>
      </c>
      <c r="R3257" s="2">
        <v>22</v>
      </c>
      <c r="S3257" s="2" t="s">
        <v>31</v>
      </c>
      <c r="T3257" s="2">
        <f t="shared" si="350"/>
        <v>1612</v>
      </c>
      <c r="U3257" s="4">
        <f t="shared" si="351"/>
        <v>0.10047369733233608</v>
      </c>
      <c r="V3257" s="4">
        <f t="shared" si="352"/>
        <v>0.68766876687668765</v>
      </c>
      <c r="W3257">
        <f t="shared" si="353"/>
        <v>12</v>
      </c>
      <c r="X3257" t="str">
        <f t="shared" si="354"/>
        <v>Wednesday</v>
      </c>
      <c r="Y3257" t="str">
        <f t="shared" si="355"/>
        <v>Aug</v>
      </c>
      <c r="Z3257" t="str">
        <f t="shared" si="356"/>
        <v>3-5</v>
      </c>
    </row>
    <row r="3258" spans="1:26" x14ac:dyDescent="0.25">
      <c r="A3258" s="2" t="s">
        <v>8304</v>
      </c>
      <c r="B3258" s="2" t="s">
        <v>5036</v>
      </c>
      <c r="C3258" s="1">
        <v>45896</v>
      </c>
      <c r="D3258" s="3">
        <v>0.5083333333333333</v>
      </c>
      <c r="E3258" s="2" t="s">
        <v>5044</v>
      </c>
      <c r="F3258" s="2" t="s">
        <v>5052</v>
      </c>
      <c r="G3258" s="2">
        <v>23096</v>
      </c>
      <c r="H3258" s="2">
        <v>2</v>
      </c>
      <c r="I3258" s="2">
        <v>154</v>
      </c>
      <c r="J3258" s="2">
        <v>12285</v>
      </c>
      <c r="K3258" s="2">
        <v>10758</v>
      </c>
      <c r="L3258" s="2">
        <v>224</v>
      </c>
      <c r="M3258" s="2">
        <v>27</v>
      </c>
      <c r="N3258" s="2">
        <v>23</v>
      </c>
      <c r="O3258" s="2">
        <v>24</v>
      </c>
      <c r="P3258" s="2">
        <v>50</v>
      </c>
      <c r="Q3258" s="2">
        <v>147</v>
      </c>
      <c r="R3258" s="2">
        <v>32</v>
      </c>
      <c r="S3258" s="2" t="s">
        <v>31</v>
      </c>
      <c r="T3258" s="2">
        <f t="shared" si="350"/>
        <v>298</v>
      </c>
      <c r="U3258" s="4">
        <f t="shared" si="351"/>
        <v>2.7700316043874327E-2</v>
      </c>
      <c r="V3258" s="4">
        <f t="shared" si="352"/>
        <v>0.46579494284724626</v>
      </c>
      <c r="W3258">
        <f t="shared" si="353"/>
        <v>12</v>
      </c>
      <c r="X3258" t="str">
        <f t="shared" si="354"/>
        <v>Wednesday</v>
      </c>
      <c r="Y3258" t="str">
        <f t="shared" si="355"/>
        <v>Aug</v>
      </c>
      <c r="Z3258" t="str">
        <f t="shared" si="356"/>
        <v>0-2</v>
      </c>
    </row>
    <row r="3259" spans="1:26" x14ac:dyDescent="0.25">
      <c r="A3259" s="2" t="s">
        <v>8305</v>
      </c>
      <c r="B3259" s="2" t="s">
        <v>5036</v>
      </c>
      <c r="C3259" s="1">
        <v>45896</v>
      </c>
      <c r="D3259" s="3">
        <v>0.58333333333333337</v>
      </c>
      <c r="E3259" s="2" t="s">
        <v>5054</v>
      </c>
      <c r="F3259" s="2" t="s">
        <v>5069</v>
      </c>
      <c r="G3259" s="2">
        <v>23114</v>
      </c>
      <c r="H3259" s="2">
        <v>6</v>
      </c>
      <c r="I3259" s="2">
        <v>396</v>
      </c>
      <c r="J3259" s="2">
        <v>7752</v>
      </c>
      <c r="K3259" s="2">
        <v>5544</v>
      </c>
      <c r="L3259" s="2">
        <v>146</v>
      </c>
      <c r="M3259" s="2">
        <v>37</v>
      </c>
      <c r="N3259" s="2">
        <v>12</v>
      </c>
      <c r="O3259" s="2">
        <v>17</v>
      </c>
      <c r="P3259" s="2">
        <v>9</v>
      </c>
      <c r="Q3259" s="2">
        <v>137</v>
      </c>
      <c r="R3259" s="2">
        <v>8</v>
      </c>
      <c r="S3259" s="2" t="s">
        <v>31</v>
      </c>
      <c r="T3259" s="2">
        <f t="shared" si="350"/>
        <v>212</v>
      </c>
      <c r="U3259" s="4">
        <f t="shared" si="351"/>
        <v>3.823953823953824E-2</v>
      </c>
      <c r="V3259" s="4">
        <f t="shared" si="352"/>
        <v>0.23985463355542097</v>
      </c>
      <c r="W3259">
        <f t="shared" si="353"/>
        <v>14</v>
      </c>
      <c r="X3259" t="str">
        <f t="shared" si="354"/>
        <v>Wednesday</v>
      </c>
      <c r="Y3259" t="str">
        <f t="shared" si="355"/>
        <v>Aug</v>
      </c>
      <c r="Z3259" t="str">
        <f t="shared" si="356"/>
        <v>6-10</v>
      </c>
    </row>
    <row r="3260" spans="1:26" x14ac:dyDescent="0.25">
      <c r="A3260" s="2" t="s">
        <v>8306</v>
      </c>
      <c r="B3260" s="2" t="s">
        <v>5036</v>
      </c>
      <c r="C3260" s="1">
        <v>45896</v>
      </c>
      <c r="D3260" s="3">
        <v>0.5854166666666667</v>
      </c>
      <c r="E3260" s="2" t="s">
        <v>5046</v>
      </c>
      <c r="F3260" s="2" t="s">
        <v>5040</v>
      </c>
      <c r="G3260" s="2">
        <v>23359</v>
      </c>
      <c r="H3260" s="2">
        <v>3</v>
      </c>
      <c r="I3260" s="2">
        <v>102</v>
      </c>
      <c r="J3260" s="2">
        <v>5609</v>
      </c>
      <c r="K3260" s="2">
        <v>4309</v>
      </c>
      <c r="L3260" s="2">
        <v>90</v>
      </c>
      <c r="M3260" s="2">
        <v>13</v>
      </c>
      <c r="N3260" s="2">
        <v>9</v>
      </c>
      <c r="O3260" s="2">
        <v>26</v>
      </c>
      <c r="P3260" s="2">
        <v>77</v>
      </c>
      <c r="Q3260" s="2">
        <v>87</v>
      </c>
      <c r="R3260" s="2">
        <v>4</v>
      </c>
      <c r="S3260" s="2" t="s">
        <v>31</v>
      </c>
      <c r="T3260" s="2">
        <f t="shared" si="350"/>
        <v>138</v>
      </c>
      <c r="U3260" s="4">
        <f t="shared" si="351"/>
        <v>3.2025992109538173E-2</v>
      </c>
      <c r="V3260" s="4">
        <f t="shared" si="352"/>
        <v>0.18446851320690097</v>
      </c>
      <c r="W3260">
        <f t="shared" si="353"/>
        <v>14</v>
      </c>
      <c r="X3260" t="str">
        <f t="shared" si="354"/>
        <v>Wednesday</v>
      </c>
      <c r="Y3260" t="str">
        <f t="shared" si="355"/>
        <v>Aug</v>
      </c>
      <c r="Z3260" t="str">
        <f t="shared" si="356"/>
        <v>3-5</v>
      </c>
    </row>
    <row r="3261" spans="1:26" x14ac:dyDescent="0.25">
      <c r="A3261" s="2" t="s">
        <v>8307</v>
      </c>
      <c r="B3261" s="2" t="s">
        <v>5036</v>
      </c>
      <c r="C3261" s="1">
        <v>45896</v>
      </c>
      <c r="D3261" s="3">
        <v>0.66249999999999998</v>
      </c>
      <c r="E3261" s="2" t="s">
        <v>5037</v>
      </c>
      <c r="F3261" s="2" t="s">
        <v>5069</v>
      </c>
      <c r="G3261" s="2">
        <v>23116</v>
      </c>
      <c r="H3261" s="2">
        <v>3</v>
      </c>
      <c r="I3261" s="2">
        <v>404</v>
      </c>
      <c r="J3261" s="2">
        <v>15245</v>
      </c>
      <c r="K3261" s="2">
        <v>13524</v>
      </c>
      <c r="L3261" s="2">
        <v>531</v>
      </c>
      <c r="M3261" s="2">
        <v>79</v>
      </c>
      <c r="N3261" s="2">
        <v>73</v>
      </c>
      <c r="O3261" s="2">
        <v>139</v>
      </c>
      <c r="P3261" s="2">
        <v>59</v>
      </c>
      <c r="Q3261" s="2">
        <v>403</v>
      </c>
      <c r="R3261" s="2">
        <v>48</v>
      </c>
      <c r="S3261" s="2" t="s">
        <v>31</v>
      </c>
      <c r="T3261" s="2">
        <f t="shared" si="350"/>
        <v>822</v>
      </c>
      <c r="U3261" s="4">
        <f t="shared" si="351"/>
        <v>6.078083407275954E-2</v>
      </c>
      <c r="V3261" s="4">
        <f t="shared" si="352"/>
        <v>0.58504931649074232</v>
      </c>
      <c r="W3261">
        <f t="shared" si="353"/>
        <v>15</v>
      </c>
      <c r="X3261" t="str">
        <f t="shared" si="354"/>
        <v>Wednesday</v>
      </c>
      <c r="Y3261" t="str">
        <f t="shared" si="355"/>
        <v>Aug</v>
      </c>
      <c r="Z3261" t="str">
        <f t="shared" si="356"/>
        <v>3-5</v>
      </c>
    </row>
    <row r="3262" spans="1:26" x14ac:dyDescent="0.25">
      <c r="A3262" s="2" t="s">
        <v>8308</v>
      </c>
      <c r="B3262" s="2" t="s">
        <v>5036</v>
      </c>
      <c r="C3262" s="1">
        <v>45896</v>
      </c>
      <c r="D3262" s="3">
        <v>0.69861111111111107</v>
      </c>
      <c r="E3262" s="2" t="s">
        <v>5037</v>
      </c>
      <c r="F3262" s="2" t="s">
        <v>5052</v>
      </c>
      <c r="G3262" s="2">
        <v>23315</v>
      </c>
      <c r="H3262" s="2">
        <v>2</v>
      </c>
      <c r="I3262" s="2">
        <v>390</v>
      </c>
      <c r="J3262" s="2">
        <v>21498</v>
      </c>
      <c r="K3262" s="2">
        <v>17680</v>
      </c>
      <c r="L3262" s="2">
        <v>782</v>
      </c>
      <c r="M3262" s="2">
        <v>142</v>
      </c>
      <c r="N3262" s="2">
        <v>100</v>
      </c>
      <c r="O3262" s="2">
        <v>186</v>
      </c>
      <c r="P3262" s="2">
        <v>150</v>
      </c>
      <c r="Q3262" s="2">
        <v>493</v>
      </c>
      <c r="R3262" s="2">
        <v>28</v>
      </c>
      <c r="S3262" s="2" t="s">
        <v>31</v>
      </c>
      <c r="T3262" s="2">
        <f t="shared" si="350"/>
        <v>1210</v>
      </c>
      <c r="U3262" s="4">
        <f t="shared" si="351"/>
        <v>6.8438914027149328E-2</v>
      </c>
      <c r="V3262" s="4">
        <f t="shared" si="352"/>
        <v>0.7583101007934806</v>
      </c>
      <c r="W3262">
        <f t="shared" si="353"/>
        <v>16</v>
      </c>
      <c r="X3262" t="str">
        <f t="shared" si="354"/>
        <v>Wednesday</v>
      </c>
      <c r="Y3262" t="str">
        <f t="shared" si="355"/>
        <v>Aug</v>
      </c>
      <c r="Z3262" t="str">
        <f t="shared" si="356"/>
        <v>0-2</v>
      </c>
    </row>
    <row r="3263" spans="1:26" x14ac:dyDescent="0.25">
      <c r="A3263" s="2" t="s">
        <v>8309</v>
      </c>
      <c r="B3263" s="2" t="s">
        <v>5036</v>
      </c>
      <c r="C3263" s="1">
        <v>45896</v>
      </c>
      <c r="D3263" s="3">
        <v>0.75902777777777775</v>
      </c>
      <c r="E3263" s="2" t="s">
        <v>5044</v>
      </c>
      <c r="F3263" s="2" t="s">
        <v>5052</v>
      </c>
      <c r="G3263" s="2">
        <v>23231</v>
      </c>
      <c r="H3263" s="2">
        <v>5</v>
      </c>
      <c r="I3263" s="2">
        <v>295</v>
      </c>
      <c r="J3263" s="2">
        <v>12202</v>
      </c>
      <c r="K3263" s="2">
        <v>9240</v>
      </c>
      <c r="L3263" s="2">
        <v>285</v>
      </c>
      <c r="M3263" s="2">
        <v>40</v>
      </c>
      <c r="N3263" s="2">
        <v>21</v>
      </c>
      <c r="O3263" s="2">
        <v>20</v>
      </c>
      <c r="P3263" s="2">
        <v>20</v>
      </c>
      <c r="Q3263" s="2">
        <v>142</v>
      </c>
      <c r="R3263" s="2">
        <v>33</v>
      </c>
      <c r="S3263" s="2" t="s">
        <v>31</v>
      </c>
      <c r="T3263" s="2">
        <f t="shared" si="350"/>
        <v>366</v>
      </c>
      <c r="U3263" s="4">
        <f t="shared" si="351"/>
        <v>3.961038961038961E-2</v>
      </c>
      <c r="V3263" s="4">
        <f t="shared" si="352"/>
        <v>0.39774439326761657</v>
      </c>
      <c r="W3263">
        <f t="shared" si="353"/>
        <v>18</v>
      </c>
      <c r="X3263" t="str">
        <f t="shared" si="354"/>
        <v>Wednesday</v>
      </c>
      <c r="Y3263" t="str">
        <f t="shared" si="355"/>
        <v>Aug</v>
      </c>
      <c r="Z3263" t="str">
        <f t="shared" si="356"/>
        <v>3-5</v>
      </c>
    </row>
    <row r="3264" spans="1:26" x14ac:dyDescent="0.25">
      <c r="A3264" s="2" t="s">
        <v>8310</v>
      </c>
      <c r="B3264" s="2" t="s">
        <v>5036</v>
      </c>
      <c r="C3264" s="1">
        <v>45897</v>
      </c>
      <c r="D3264" s="3">
        <v>0.33888888888888891</v>
      </c>
      <c r="E3264" s="2" t="s">
        <v>5044</v>
      </c>
      <c r="F3264" s="2" t="s">
        <v>5040</v>
      </c>
      <c r="G3264" s="2">
        <v>23292</v>
      </c>
      <c r="H3264" s="2">
        <v>2</v>
      </c>
      <c r="I3264" s="2">
        <v>266</v>
      </c>
      <c r="J3264" s="2">
        <v>17381</v>
      </c>
      <c r="K3264" s="2">
        <v>16002</v>
      </c>
      <c r="L3264" s="2">
        <v>612</v>
      </c>
      <c r="M3264" s="2">
        <v>124</v>
      </c>
      <c r="N3264" s="2">
        <v>64</v>
      </c>
      <c r="O3264" s="2">
        <v>52</v>
      </c>
      <c r="P3264" s="2">
        <v>54</v>
      </c>
      <c r="Q3264" s="2">
        <v>191</v>
      </c>
      <c r="R3264" s="2">
        <v>45</v>
      </c>
      <c r="S3264" s="2" t="s">
        <v>31</v>
      </c>
      <c r="T3264" s="2">
        <f t="shared" si="350"/>
        <v>852</v>
      </c>
      <c r="U3264" s="4">
        <f t="shared" si="351"/>
        <v>5.3243344581927261E-2</v>
      </c>
      <c r="V3264" s="4">
        <f t="shared" si="352"/>
        <v>0.68701700154559509</v>
      </c>
      <c r="W3264">
        <f t="shared" si="353"/>
        <v>8</v>
      </c>
      <c r="X3264" t="str">
        <f t="shared" si="354"/>
        <v>Thursday</v>
      </c>
      <c r="Y3264" t="str">
        <f t="shared" si="355"/>
        <v>Aug</v>
      </c>
      <c r="Z3264" t="str">
        <f t="shared" si="356"/>
        <v>0-2</v>
      </c>
    </row>
    <row r="3265" spans="1:26" x14ac:dyDescent="0.25">
      <c r="A3265" s="2" t="s">
        <v>8311</v>
      </c>
      <c r="B3265" s="2" t="s">
        <v>5036</v>
      </c>
      <c r="C3265" s="1">
        <v>45897</v>
      </c>
      <c r="D3265" s="3">
        <v>0.375</v>
      </c>
      <c r="E3265" s="2" t="s">
        <v>5044</v>
      </c>
      <c r="F3265" s="2" t="s">
        <v>5040</v>
      </c>
      <c r="G3265" s="2">
        <v>23169</v>
      </c>
      <c r="H3265" s="2">
        <v>1</v>
      </c>
      <c r="I3265" s="2">
        <v>225</v>
      </c>
      <c r="J3265" s="2">
        <v>25556</v>
      </c>
      <c r="K3265" s="2">
        <v>18614</v>
      </c>
      <c r="L3265" s="2">
        <v>708</v>
      </c>
      <c r="M3265" s="2">
        <v>104</v>
      </c>
      <c r="N3265" s="2">
        <v>57</v>
      </c>
      <c r="O3265" s="2">
        <v>63</v>
      </c>
      <c r="P3265" s="2">
        <v>39</v>
      </c>
      <c r="Q3265" s="2">
        <v>203</v>
      </c>
      <c r="R3265" s="2">
        <v>64</v>
      </c>
      <c r="S3265" s="2" t="s">
        <v>31</v>
      </c>
      <c r="T3265" s="2">
        <f t="shared" si="350"/>
        <v>932</v>
      </c>
      <c r="U3265" s="4">
        <f t="shared" si="351"/>
        <v>5.0069839905447514E-2</v>
      </c>
      <c r="V3265" s="4">
        <f t="shared" si="352"/>
        <v>0.8034010962924597</v>
      </c>
      <c r="W3265">
        <f t="shared" si="353"/>
        <v>9</v>
      </c>
      <c r="X3265" t="str">
        <f t="shared" si="354"/>
        <v>Thursday</v>
      </c>
      <c r="Y3265" t="str">
        <f t="shared" si="355"/>
        <v>Aug</v>
      </c>
      <c r="Z3265" t="str">
        <f t="shared" si="356"/>
        <v>0-2</v>
      </c>
    </row>
    <row r="3266" spans="1:26" x14ac:dyDescent="0.25">
      <c r="A3266" s="2" t="s">
        <v>8312</v>
      </c>
      <c r="B3266" s="2" t="s">
        <v>5036</v>
      </c>
      <c r="C3266" s="1">
        <v>45897</v>
      </c>
      <c r="D3266" s="3">
        <v>0.39374999999999999</v>
      </c>
      <c r="E3266" s="2" t="s">
        <v>5054</v>
      </c>
      <c r="F3266" s="2" t="s">
        <v>5040</v>
      </c>
      <c r="G3266" s="2">
        <v>23135</v>
      </c>
      <c r="H3266" s="2">
        <v>6</v>
      </c>
      <c r="I3266" s="2">
        <v>2470</v>
      </c>
      <c r="J3266" s="2">
        <v>7675</v>
      </c>
      <c r="K3266" s="2">
        <v>6192</v>
      </c>
      <c r="L3266" s="2">
        <v>155</v>
      </c>
      <c r="M3266" s="2">
        <v>40</v>
      </c>
      <c r="N3266" s="2">
        <v>9</v>
      </c>
      <c r="O3266" s="2">
        <v>16</v>
      </c>
      <c r="P3266" s="2">
        <v>12</v>
      </c>
      <c r="Q3266" s="2">
        <v>133</v>
      </c>
      <c r="R3266" s="2">
        <v>5</v>
      </c>
      <c r="S3266" s="2" t="s">
        <v>31</v>
      </c>
      <c r="T3266" s="2">
        <f t="shared" ref="T3266:T3329" si="357">SUM(L3266:O3266)</f>
        <v>220</v>
      </c>
      <c r="U3266" s="4">
        <f t="shared" ref="U3266:U3329" si="358">T3266/K3266</f>
        <v>3.55297157622739E-2</v>
      </c>
      <c r="V3266" s="4">
        <f t="shared" ref="V3266:V3329" si="359">K3266/G3266</f>
        <v>0.26764642316835963</v>
      </c>
      <c r="W3266">
        <f t="shared" ref="W3266:W3329" si="360">HOUR(D3266)</f>
        <v>9</v>
      </c>
      <c r="X3266" t="str">
        <f t="shared" ref="X3266:X3329" si="361">TEXT(C3266,"dddd")</f>
        <v>Thursday</v>
      </c>
      <c r="Y3266" t="str">
        <f t="shared" ref="Y3266:Y3329" si="362">TEXT(C3266,"mmm")</f>
        <v>Aug</v>
      </c>
      <c r="Z3266" t="str">
        <f t="shared" ref="Z3266:Z3329" si="363">IF(H3266&lt;=2,"0-2",IF(H3266&lt;=5,"3-5",IF(H3266&lt;=10,"6-10","11+")))</f>
        <v>6-10</v>
      </c>
    </row>
    <row r="3267" spans="1:26" x14ac:dyDescent="0.25">
      <c r="A3267" s="2" t="s">
        <v>8313</v>
      </c>
      <c r="B3267" s="2" t="s">
        <v>5036</v>
      </c>
      <c r="C3267" s="1">
        <v>45897</v>
      </c>
      <c r="D3267" s="3">
        <v>0.40069444444444446</v>
      </c>
      <c r="E3267" s="2" t="s">
        <v>5054</v>
      </c>
      <c r="F3267" s="2" t="s">
        <v>5042</v>
      </c>
      <c r="G3267" s="2">
        <v>23190</v>
      </c>
      <c r="H3267" s="2">
        <v>7</v>
      </c>
      <c r="I3267" s="2">
        <v>414</v>
      </c>
      <c r="J3267" s="2">
        <v>11849</v>
      </c>
      <c r="K3267" s="2">
        <v>9279</v>
      </c>
      <c r="L3267" s="2">
        <v>253</v>
      </c>
      <c r="M3267" s="2">
        <v>55</v>
      </c>
      <c r="N3267" s="2">
        <v>17</v>
      </c>
      <c r="O3267" s="2">
        <v>27</v>
      </c>
      <c r="P3267" s="2">
        <v>23</v>
      </c>
      <c r="Q3267" s="2">
        <v>227</v>
      </c>
      <c r="R3267" s="2">
        <v>22</v>
      </c>
      <c r="S3267" s="2" t="s">
        <v>31</v>
      </c>
      <c r="T3267" s="2">
        <f t="shared" si="357"/>
        <v>352</v>
      </c>
      <c r="U3267" s="4">
        <f t="shared" si="358"/>
        <v>3.7935122319215434E-2</v>
      </c>
      <c r="V3267" s="4">
        <f t="shared" si="359"/>
        <v>0.40012936610608019</v>
      </c>
      <c r="W3267">
        <f t="shared" si="360"/>
        <v>9</v>
      </c>
      <c r="X3267" t="str">
        <f t="shared" si="361"/>
        <v>Thursday</v>
      </c>
      <c r="Y3267" t="str">
        <f t="shared" si="362"/>
        <v>Aug</v>
      </c>
      <c r="Z3267" t="str">
        <f t="shared" si="363"/>
        <v>6-10</v>
      </c>
    </row>
    <row r="3268" spans="1:26" x14ac:dyDescent="0.25">
      <c r="A3268" s="2" t="s">
        <v>8314</v>
      </c>
      <c r="B3268" s="2" t="s">
        <v>5036</v>
      </c>
      <c r="C3268" s="1">
        <v>45897</v>
      </c>
      <c r="D3268" s="3">
        <v>0.43819444444444444</v>
      </c>
      <c r="E3268" s="2" t="s">
        <v>5054</v>
      </c>
      <c r="F3268" s="2" t="s">
        <v>5042</v>
      </c>
      <c r="G3268" s="2">
        <v>23181</v>
      </c>
      <c r="H3268" s="2">
        <v>8</v>
      </c>
      <c r="I3268" s="2">
        <v>605</v>
      </c>
      <c r="J3268" s="2">
        <v>18618</v>
      </c>
      <c r="K3268" s="2">
        <v>15317</v>
      </c>
      <c r="L3268" s="2">
        <v>593</v>
      </c>
      <c r="M3268" s="2">
        <v>122</v>
      </c>
      <c r="N3268" s="2">
        <v>40</v>
      </c>
      <c r="O3268" s="2">
        <v>74</v>
      </c>
      <c r="P3268" s="2">
        <v>22</v>
      </c>
      <c r="Q3268" s="2">
        <v>205</v>
      </c>
      <c r="R3268" s="2">
        <v>15</v>
      </c>
      <c r="S3268" s="2" t="s">
        <v>31</v>
      </c>
      <c r="T3268" s="2">
        <f t="shared" si="357"/>
        <v>829</v>
      </c>
      <c r="U3268" s="4">
        <f t="shared" si="358"/>
        <v>5.4122870013710259E-2</v>
      </c>
      <c r="V3268" s="4">
        <f t="shared" si="359"/>
        <v>0.66075665415642115</v>
      </c>
      <c r="W3268">
        <f t="shared" si="360"/>
        <v>10</v>
      </c>
      <c r="X3268" t="str">
        <f t="shared" si="361"/>
        <v>Thursday</v>
      </c>
      <c r="Y3268" t="str">
        <f t="shared" si="362"/>
        <v>Aug</v>
      </c>
      <c r="Z3268" t="str">
        <f t="shared" si="363"/>
        <v>6-10</v>
      </c>
    </row>
    <row r="3269" spans="1:26" x14ac:dyDescent="0.25">
      <c r="A3269" s="2" t="s">
        <v>8315</v>
      </c>
      <c r="B3269" s="2" t="s">
        <v>5036</v>
      </c>
      <c r="C3269" s="1">
        <v>45897</v>
      </c>
      <c r="D3269" s="3">
        <v>0.4777777777777778</v>
      </c>
      <c r="E3269" s="2" t="s">
        <v>5054</v>
      </c>
      <c r="F3269" s="2" t="s">
        <v>5042</v>
      </c>
      <c r="G3269" s="2">
        <v>23230</v>
      </c>
      <c r="H3269" s="2">
        <v>2</v>
      </c>
      <c r="I3269" s="2">
        <v>892</v>
      </c>
      <c r="J3269" s="2">
        <v>12569</v>
      </c>
      <c r="K3269" s="2">
        <v>9492</v>
      </c>
      <c r="L3269" s="2">
        <v>354</v>
      </c>
      <c r="M3269" s="2">
        <v>54</v>
      </c>
      <c r="N3269" s="2">
        <v>15</v>
      </c>
      <c r="O3269" s="2">
        <v>22</v>
      </c>
      <c r="P3269" s="2">
        <v>22</v>
      </c>
      <c r="Q3269" s="2">
        <v>223</v>
      </c>
      <c r="R3269" s="2">
        <v>23</v>
      </c>
      <c r="S3269" s="2" t="s">
        <v>31</v>
      </c>
      <c r="T3269" s="2">
        <f t="shared" si="357"/>
        <v>445</v>
      </c>
      <c r="U3269" s="4">
        <f t="shared" si="358"/>
        <v>4.6881584492203962E-2</v>
      </c>
      <c r="V3269" s="4">
        <f t="shared" si="359"/>
        <v>0.40860955660783471</v>
      </c>
      <c r="W3269">
        <f t="shared" si="360"/>
        <v>11</v>
      </c>
      <c r="X3269" t="str">
        <f t="shared" si="361"/>
        <v>Thursday</v>
      </c>
      <c r="Y3269" t="str">
        <f t="shared" si="362"/>
        <v>Aug</v>
      </c>
      <c r="Z3269" t="str">
        <f t="shared" si="363"/>
        <v>0-2</v>
      </c>
    </row>
    <row r="3270" spans="1:26" x14ac:dyDescent="0.25">
      <c r="A3270" s="2" t="s">
        <v>8316</v>
      </c>
      <c r="B3270" s="2" t="s">
        <v>5036</v>
      </c>
      <c r="C3270" s="1">
        <v>45897</v>
      </c>
      <c r="D3270" s="3">
        <v>0.49513888888888891</v>
      </c>
      <c r="E3270" s="2" t="s">
        <v>5058</v>
      </c>
      <c r="F3270" s="2" t="s">
        <v>5069</v>
      </c>
      <c r="G3270" s="2">
        <v>23258</v>
      </c>
      <c r="H3270" s="2">
        <v>4</v>
      </c>
      <c r="I3270" s="2">
        <v>370</v>
      </c>
      <c r="J3270" s="2">
        <v>13892</v>
      </c>
      <c r="K3270" s="2">
        <v>11906</v>
      </c>
      <c r="L3270" s="2">
        <v>259</v>
      </c>
      <c r="M3270" s="2">
        <v>133</v>
      </c>
      <c r="N3270" s="2">
        <v>21</v>
      </c>
      <c r="O3270" s="2">
        <v>27</v>
      </c>
      <c r="P3270" s="2">
        <v>27</v>
      </c>
      <c r="Q3270" s="2">
        <v>186</v>
      </c>
      <c r="R3270" s="2">
        <v>27</v>
      </c>
      <c r="S3270" s="2" t="s">
        <v>31</v>
      </c>
      <c r="T3270" s="2">
        <f t="shared" si="357"/>
        <v>440</v>
      </c>
      <c r="U3270" s="4">
        <f t="shared" si="358"/>
        <v>3.695615655971779E-2</v>
      </c>
      <c r="V3270" s="4">
        <f t="shared" si="359"/>
        <v>0.51190988047123576</v>
      </c>
      <c r="W3270">
        <f t="shared" si="360"/>
        <v>11</v>
      </c>
      <c r="X3270" t="str">
        <f t="shared" si="361"/>
        <v>Thursday</v>
      </c>
      <c r="Y3270" t="str">
        <f t="shared" si="362"/>
        <v>Aug</v>
      </c>
      <c r="Z3270" t="str">
        <f t="shared" si="363"/>
        <v>3-5</v>
      </c>
    </row>
    <row r="3271" spans="1:26" x14ac:dyDescent="0.25">
      <c r="A3271" s="2" t="s">
        <v>8317</v>
      </c>
      <c r="B3271" s="2" t="s">
        <v>5036</v>
      </c>
      <c r="C3271" s="1">
        <v>45897</v>
      </c>
      <c r="D3271" s="3">
        <v>0.55694444444444446</v>
      </c>
      <c r="E3271" s="2" t="s">
        <v>5054</v>
      </c>
      <c r="F3271" s="2" t="s">
        <v>5052</v>
      </c>
      <c r="G3271" s="2">
        <v>23201</v>
      </c>
      <c r="H3271" s="2">
        <v>4</v>
      </c>
      <c r="I3271" s="2">
        <v>968</v>
      </c>
      <c r="J3271" s="2">
        <v>7340</v>
      </c>
      <c r="K3271" s="2">
        <v>5576</v>
      </c>
      <c r="L3271" s="2">
        <v>185</v>
      </c>
      <c r="M3271" s="2">
        <v>49</v>
      </c>
      <c r="N3271" s="2">
        <v>17</v>
      </c>
      <c r="O3271" s="2">
        <v>23</v>
      </c>
      <c r="P3271" s="2">
        <v>14</v>
      </c>
      <c r="Q3271" s="2">
        <v>50</v>
      </c>
      <c r="R3271" s="2">
        <v>9</v>
      </c>
      <c r="S3271" s="2" t="s">
        <v>31</v>
      </c>
      <c r="T3271" s="2">
        <f t="shared" si="357"/>
        <v>274</v>
      </c>
      <c r="U3271" s="4">
        <f t="shared" si="358"/>
        <v>4.913916786226686E-2</v>
      </c>
      <c r="V3271" s="4">
        <f t="shared" si="359"/>
        <v>0.24033446834188182</v>
      </c>
      <c r="W3271">
        <f t="shared" si="360"/>
        <v>13</v>
      </c>
      <c r="X3271" t="str">
        <f t="shared" si="361"/>
        <v>Thursday</v>
      </c>
      <c r="Y3271" t="str">
        <f t="shared" si="362"/>
        <v>Aug</v>
      </c>
      <c r="Z3271" t="str">
        <f t="shared" si="363"/>
        <v>3-5</v>
      </c>
    </row>
    <row r="3272" spans="1:26" x14ac:dyDescent="0.25">
      <c r="A3272" s="2" t="s">
        <v>8318</v>
      </c>
      <c r="B3272" s="2" t="s">
        <v>5036</v>
      </c>
      <c r="C3272" s="1">
        <v>45897</v>
      </c>
      <c r="D3272" s="3">
        <v>0.5625</v>
      </c>
      <c r="E3272" s="2" t="s">
        <v>16</v>
      </c>
      <c r="F3272" s="2" t="s">
        <v>5069</v>
      </c>
      <c r="G3272" s="2">
        <v>23296</v>
      </c>
      <c r="H3272" s="2">
        <v>2</v>
      </c>
      <c r="I3272" s="2">
        <v>232</v>
      </c>
      <c r="J3272" s="2">
        <v>20103</v>
      </c>
      <c r="K3272" s="2">
        <v>13964</v>
      </c>
      <c r="L3272" s="2">
        <v>247</v>
      </c>
      <c r="M3272" s="2">
        <v>41</v>
      </c>
      <c r="N3272" s="2">
        <v>26</v>
      </c>
      <c r="O3272" s="2">
        <v>32</v>
      </c>
      <c r="P3272" s="2">
        <v>48</v>
      </c>
      <c r="Q3272" s="2">
        <v>395</v>
      </c>
      <c r="R3272" s="2">
        <v>13</v>
      </c>
      <c r="S3272" s="2" t="s">
        <v>31</v>
      </c>
      <c r="T3272" s="2">
        <f t="shared" si="357"/>
        <v>346</v>
      </c>
      <c r="U3272" s="4">
        <f t="shared" si="358"/>
        <v>2.4778000572901748E-2</v>
      </c>
      <c r="V3272" s="4">
        <f t="shared" si="359"/>
        <v>0.59941620879120883</v>
      </c>
      <c r="W3272">
        <f t="shared" si="360"/>
        <v>13</v>
      </c>
      <c r="X3272" t="str">
        <f t="shared" si="361"/>
        <v>Thursday</v>
      </c>
      <c r="Y3272" t="str">
        <f t="shared" si="362"/>
        <v>Aug</v>
      </c>
      <c r="Z3272" t="str">
        <f t="shared" si="363"/>
        <v>0-2</v>
      </c>
    </row>
    <row r="3273" spans="1:26" x14ac:dyDescent="0.25">
      <c r="A3273" s="2" t="s">
        <v>8319</v>
      </c>
      <c r="B3273" s="2" t="s">
        <v>5036</v>
      </c>
      <c r="C3273" s="1">
        <v>45897</v>
      </c>
      <c r="D3273" s="3">
        <v>0.63194444444444442</v>
      </c>
      <c r="E3273" s="2" t="s">
        <v>5037</v>
      </c>
      <c r="F3273" s="2" t="s">
        <v>5040</v>
      </c>
      <c r="G3273" s="2">
        <v>23277</v>
      </c>
      <c r="H3273" s="2">
        <v>1</v>
      </c>
      <c r="I3273" s="2">
        <v>248</v>
      </c>
      <c r="J3273" s="2">
        <v>31103</v>
      </c>
      <c r="K3273" s="2">
        <v>21968</v>
      </c>
      <c r="L3273" s="2">
        <v>737</v>
      </c>
      <c r="M3273" s="2">
        <v>182</v>
      </c>
      <c r="N3273" s="2">
        <v>107</v>
      </c>
      <c r="O3273" s="2">
        <v>258</v>
      </c>
      <c r="P3273" s="2">
        <v>52</v>
      </c>
      <c r="Q3273" s="2">
        <v>624</v>
      </c>
      <c r="R3273" s="2">
        <v>40</v>
      </c>
      <c r="S3273" s="2" t="s">
        <v>31</v>
      </c>
      <c r="T3273" s="2">
        <f t="shared" si="357"/>
        <v>1284</v>
      </c>
      <c r="U3273" s="4">
        <f t="shared" si="358"/>
        <v>5.8448652585579026E-2</v>
      </c>
      <c r="V3273" s="4">
        <f t="shared" si="359"/>
        <v>0.94376423078575422</v>
      </c>
      <c r="W3273">
        <f t="shared" si="360"/>
        <v>15</v>
      </c>
      <c r="X3273" t="str">
        <f t="shared" si="361"/>
        <v>Thursday</v>
      </c>
      <c r="Y3273" t="str">
        <f t="shared" si="362"/>
        <v>Aug</v>
      </c>
      <c r="Z3273" t="str">
        <f t="shared" si="363"/>
        <v>0-2</v>
      </c>
    </row>
    <row r="3274" spans="1:26" x14ac:dyDescent="0.25">
      <c r="A3274" s="2" t="s">
        <v>8320</v>
      </c>
      <c r="B3274" s="2" t="s">
        <v>5036</v>
      </c>
      <c r="C3274" s="1">
        <v>45897</v>
      </c>
      <c r="D3274" s="3">
        <v>0.6479166666666667</v>
      </c>
      <c r="E3274" s="2" t="s">
        <v>5058</v>
      </c>
      <c r="F3274" s="2" t="s">
        <v>5040</v>
      </c>
      <c r="G3274" s="2">
        <v>23096</v>
      </c>
      <c r="H3274" s="2">
        <v>4</v>
      </c>
      <c r="I3274" s="2">
        <v>126</v>
      </c>
      <c r="J3274" s="2">
        <v>18935</v>
      </c>
      <c r="K3274" s="2">
        <v>14007</v>
      </c>
      <c r="L3274" s="2">
        <v>370</v>
      </c>
      <c r="M3274" s="2">
        <v>129</v>
      </c>
      <c r="N3274" s="2">
        <v>24</v>
      </c>
      <c r="O3274" s="2">
        <v>39</v>
      </c>
      <c r="P3274" s="2">
        <v>20</v>
      </c>
      <c r="Q3274" s="2">
        <v>291</v>
      </c>
      <c r="R3274" s="2">
        <v>15</v>
      </c>
      <c r="S3274" s="2" t="s">
        <v>28</v>
      </c>
      <c r="T3274" s="2">
        <f t="shared" si="357"/>
        <v>562</v>
      </c>
      <c r="U3274" s="4">
        <f t="shared" si="358"/>
        <v>4.0122795744984653E-2</v>
      </c>
      <c r="V3274" s="4">
        <f t="shared" si="359"/>
        <v>0.6064686525805334</v>
      </c>
      <c r="W3274">
        <f t="shared" si="360"/>
        <v>15</v>
      </c>
      <c r="X3274" t="str">
        <f t="shared" si="361"/>
        <v>Thursday</v>
      </c>
      <c r="Y3274" t="str">
        <f t="shared" si="362"/>
        <v>Aug</v>
      </c>
      <c r="Z3274" t="str">
        <f t="shared" si="363"/>
        <v>3-5</v>
      </c>
    </row>
    <row r="3275" spans="1:26" x14ac:dyDescent="0.25">
      <c r="A3275" s="2" t="s">
        <v>8321</v>
      </c>
      <c r="B3275" s="2" t="s">
        <v>5036</v>
      </c>
      <c r="C3275" s="1">
        <v>45897</v>
      </c>
      <c r="D3275" s="3">
        <v>0.73958333333333337</v>
      </c>
      <c r="E3275" s="2" t="s">
        <v>5054</v>
      </c>
      <c r="F3275" s="2" t="s">
        <v>5048</v>
      </c>
      <c r="G3275" s="2">
        <v>23376</v>
      </c>
      <c r="H3275" s="2">
        <v>6</v>
      </c>
      <c r="I3275" s="2">
        <v>859</v>
      </c>
      <c r="J3275" s="2">
        <v>9412</v>
      </c>
      <c r="K3275" s="2">
        <v>8103</v>
      </c>
      <c r="L3275" s="2">
        <v>202</v>
      </c>
      <c r="M3275" s="2">
        <v>44</v>
      </c>
      <c r="N3275" s="2">
        <v>12</v>
      </c>
      <c r="O3275" s="2">
        <v>14</v>
      </c>
      <c r="P3275" s="2">
        <v>23</v>
      </c>
      <c r="Q3275" s="2">
        <v>78</v>
      </c>
      <c r="R3275" s="2">
        <v>15</v>
      </c>
      <c r="S3275" s="2" t="s">
        <v>31</v>
      </c>
      <c r="T3275" s="2">
        <f t="shared" si="357"/>
        <v>272</v>
      </c>
      <c r="U3275" s="4">
        <f t="shared" si="358"/>
        <v>3.3567814389732199E-2</v>
      </c>
      <c r="V3275" s="4">
        <f t="shared" si="359"/>
        <v>0.34663757700205339</v>
      </c>
      <c r="W3275">
        <f t="shared" si="360"/>
        <v>17</v>
      </c>
      <c r="X3275" t="str">
        <f t="shared" si="361"/>
        <v>Thursday</v>
      </c>
      <c r="Y3275" t="str">
        <f t="shared" si="362"/>
        <v>Aug</v>
      </c>
      <c r="Z3275" t="str">
        <f t="shared" si="363"/>
        <v>6-10</v>
      </c>
    </row>
    <row r="3276" spans="1:26" x14ac:dyDescent="0.25">
      <c r="A3276" s="2" t="s">
        <v>8322</v>
      </c>
      <c r="B3276" s="2" t="s">
        <v>5036</v>
      </c>
      <c r="C3276" s="1">
        <v>45897</v>
      </c>
      <c r="D3276" s="3">
        <v>0.74236111111111114</v>
      </c>
      <c r="E3276" s="2" t="s">
        <v>16</v>
      </c>
      <c r="F3276" s="2" t="s">
        <v>5038</v>
      </c>
      <c r="G3276" s="2">
        <v>23224</v>
      </c>
      <c r="H3276" s="2">
        <v>10</v>
      </c>
      <c r="I3276" s="2">
        <v>374</v>
      </c>
      <c r="J3276" s="2">
        <v>3910</v>
      </c>
      <c r="K3276" s="2">
        <v>3070</v>
      </c>
      <c r="L3276" s="2">
        <v>69</v>
      </c>
      <c r="M3276" s="2">
        <v>9</v>
      </c>
      <c r="N3276" s="2">
        <v>6</v>
      </c>
      <c r="O3276" s="2">
        <v>6</v>
      </c>
      <c r="P3276" s="2">
        <v>26</v>
      </c>
      <c r="Q3276" s="2">
        <v>69</v>
      </c>
      <c r="R3276" s="2">
        <v>9</v>
      </c>
      <c r="S3276" s="2" t="s">
        <v>31</v>
      </c>
      <c r="T3276" s="2">
        <f t="shared" si="357"/>
        <v>90</v>
      </c>
      <c r="U3276" s="4">
        <f t="shared" si="358"/>
        <v>2.9315960912052116E-2</v>
      </c>
      <c r="V3276" s="4">
        <f t="shared" si="359"/>
        <v>0.13219083706510507</v>
      </c>
      <c r="W3276">
        <f t="shared" si="360"/>
        <v>17</v>
      </c>
      <c r="X3276" t="str">
        <f t="shared" si="361"/>
        <v>Thursday</v>
      </c>
      <c r="Y3276" t="str">
        <f t="shared" si="362"/>
        <v>Aug</v>
      </c>
      <c r="Z3276" t="str">
        <f t="shared" si="363"/>
        <v>6-10</v>
      </c>
    </row>
    <row r="3277" spans="1:26" x14ac:dyDescent="0.25">
      <c r="A3277" s="2" t="s">
        <v>8323</v>
      </c>
      <c r="B3277" s="2" t="s">
        <v>5036</v>
      </c>
      <c r="C3277" s="1">
        <v>45897</v>
      </c>
      <c r="D3277" s="3">
        <v>0.7631944444444444</v>
      </c>
      <c r="E3277" s="2" t="s">
        <v>5054</v>
      </c>
      <c r="F3277" s="2" t="s">
        <v>5042</v>
      </c>
      <c r="G3277" s="2">
        <v>23448</v>
      </c>
      <c r="H3277" s="2">
        <v>6</v>
      </c>
      <c r="I3277" s="2">
        <v>1577</v>
      </c>
      <c r="J3277" s="2">
        <v>15838</v>
      </c>
      <c r="K3277" s="2">
        <v>13860</v>
      </c>
      <c r="L3277" s="2">
        <v>289</v>
      </c>
      <c r="M3277" s="2">
        <v>57</v>
      </c>
      <c r="N3277" s="2">
        <v>14</v>
      </c>
      <c r="O3277" s="2">
        <v>30</v>
      </c>
      <c r="P3277" s="2">
        <v>20</v>
      </c>
      <c r="Q3277" s="2">
        <v>295</v>
      </c>
      <c r="R3277" s="2">
        <v>35</v>
      </c>
      <c r="S3277" s="2" t="s">
        <v>31</v>
      </c>
      <c r="T3277" s="2">
        <f t="shared" si="357"/>
        <v>390</v>
      </c>
      <c r="U3277" s="4">
        <f t="shared" si="358"/>
        <v>2.813852813852814E-2</v>
      </c>
      <c r="V3277" s="4">
        <f t="shared" si="359"/>
        <v>0.59109518935516892</v>
      </c>
      <c r="W3277">
        <f t="shared" si="360"/>
        <v>18</v>
      </c>
      <c r="X3277" t="str">
        <f t="shared" si="361"/>
        <v>Thursday</v>
      </c>
      <c r="Y3277" t="str">
        <f t="shared" si="362"/>
        <v>Aug</v>
      </c>
      <c r="Z3277" t="str">
        <f t="shared" si="363"/>
        <v>6-10</v>
      </c>
    </row>
    <row r="3278" spans="1:26" x14ac:dyDescent="0.25">
      <c r="A3278" s="2" t="s">
        <v>8324</v>
      </c>
      <c r="B3278" s="2" t="s">
        <v>5036</v>
      </c>
      <c r="C3278" s="1">
        <v>45897</v>
      </c>
      <c r="D3278" s="3">
        <v>0.86041666666666672</v>
      </c>
      <c r="E3278" s="2" t="s">
        <v>5037</v>
      </c>
      <c r="F3278" s="2" t="s">
        <v>5038</v>
      </c>
      <c r="G3278" s="2">
        <v>23364</v>
      </c>
      <c r="H3278" s="2">
        <v>5</v>
      </c>
      <c r="I3278" s="2">
        <v>320</v>
      </c>
      <c r="J3278" s="2">
        <v>7008</v>
      </c>
      <c r="K3278" s="2">
        <v>5317</v>
      </c>
      <c r="L3278" s="2">
        <v>138</v>
      </c>
      <c r="M3278" s="2">
        <v>26</v>
      </c>
      <c r="N3278" s="2">
        <v>17</v>
      </c>
      <c r="O3278" s="2">
        <v>41</v>
      </c>
      <c r="P3278" s="2">
        <v>41</v>
      </c>
      <c r="Q3278" s="2">
        <v>207</v>
      </c>
      <c r="R3278" s="2">
        <v>8</v>
      </c>
      <c r="S3278" s="2" t="s">
        <v>31</v>
      </c>
      <c r="T3278" s="2">
        <f t="shared" si="357"/>
        <v>222</v>
      </c>
      <c r="U3278" s="4">
        <f t="shared" si="358"/>
        <v>4.1752868158736127E-2</v>
      </c>
      <c r="V3278" s="4">
        <f t="shared" si="359"/>
        <v>0.2275723335045369</v>
      </c>
      <c r="W3278">
        <f t="shared" si="360"/>
        <v>20</v>
      </c>
      <c r="X3278" t="str">
        <f t="shared" si="361"/>
        <v>Thursday</v>
      </c>
      <c r="Y3278" t="str">
        <f t="shared" si="362"/>
        <v>Aug</v>
      </c>
      <c r="Z3278" t="str">
        <f t="shared" si="363"/>
        <v>3-5</v>
      </c>
    </row>
    <row r="3279" spans="1:26" x14ac:dyDescent="0.25">
      <c r="A3279" s="2" t="s">
        <v>8325</v>
      </c>
      <c r="B3279" s="2" t="s">
        <v>5036</v>
      </c>
      <c r="C3279" s="1">
        <v>45897</v>
      </c>
      <c r="D3279" s="3">
        <v>0.89444444444444449</v>
      </c>
      <c r="E3279" s="2" t="s">
        <v>5037</v>
      </c>
      <c r="F3279" s="2" t="s">
        <v>5042</v>
      </c>
      <c r="G3279" s="2">
        <v>23301</v>
      </c>
      <c r="H3279" s="2">
        <v>5</v>
      </c>
      <c r="I3279" s="2">
        <v>280</v>
      </c>
      <c r="J3279" s="2">
        <v>18658</v>
      </c>
      <c r="K3279" s="2">
        <v>15316</v>
      </c>
      <c r="L3279" s="2">
        <v>628</v>
      </c>
      <c r="M3279" s="2">
        <v>119</v>
      </c>
      <c r="N3279" s="2">
        <v>97</v>
      </c>
      <c r="O3279" s="2">
        <v>206</v>
      </c>
      <c r="P3279" s="2">
        <v>53</v>
      </c>
      <c r="Q3279" s="2">
        <v>487</v>
      </c>
      <c r="R3279" s="2">
        <v>32</v>
      </c>
      <c r="S3279" s="2" t="s">
        <v>31</v>
      </c>
      <c r="T3279" s="2">
        <f t="shared" si="357"/>
        <v>1050</v>
      </c>
      <c r="U3279" s="4">
        <f t="shared" si="358"/>
        <v>6.8555758683729429E-2</v>
      </c>
      <c r="V3279" s="4">
        <f t="shared" si="359"/>
        <v>0.65731084502811044</v>
      </c>
      <c r="W3279">
        <f t="shared" si="360"/>
        <v>21</v>
      </c>
      <c r="X3279" t="str">
        <f t="shared" si="361"/>
        <v>Thursday</v>
      </c>
      <c r="Y3279" t="str">
        <f t="shared" si="362"/>
        <v>Aug</v>
      </c>
      <c r="Z3279" t="str">
        <f t="shared" si="363"/>
        <v>3-5</v>
      </c>
    </row>
    <row r="3280" spans="1:26" x14ac:dyDescent="0.25">
      <c r="A3280" s="2" t="s">
        <v>8326</v>
      </c>
      <c r="B3280" s="2" t="s">
        <v>5036</v>
      </c>
      <c r="C3280" s="1">
        <v>45898</v>
      </c>
      <c r="D3280" s="3">
        <v>0.36319444444444443</v>
      </c>
      <c r="E3280" s="2" t="s">
        <v>5044</v>
      </c>
      <c r="F3280" s="2" t="s">
        <v>5069</v>
      </c>
      <c r="G3280" s="2">
        <v>23270</v>
      </c>
      <c r="H3280" s="2">
        <v>2</v>
      </c>
      <c r="I3280" s="2">
        <v>146</v>
      </c>
      <c r="J3280" s="2">
        <v>14960</v>
      </c>
      <c r="K3280" s="2">
        <v>13301</v>
      </c>
      <c r="L3280" s="2">
        <v>360</v>
      </c>
      <c r="M3280" s="2">
        <v>79</v>
      </c>
      <c r="N3280" s="2">
        <v>30</v>
      </c>
      <c r="O3280" s="2">
        <v>29</v>
      </c>
      <c r="P3280" s="2">
        <v>111</v>
      </c>
      <c r="Q3280" s="2">
        <v>228</v>
      </c>
      <c r="R3280" s="2">
        <v>19</v>
      </c>
      <c r="S3280" s="2" t="s">
        <v>31</v>
      </c>
      <c r="T3280" s="2">
        <f t="shared" si="357"/>
        <v>498</v>
      </c>
      <c r="U3280" s="4">
        <f t="shared" si="358"/>
        <v>3.7440793925268778E-2</v>
      </c>
      <c r="V3280" s="4">
        <f t="shared" si="359"/>
        <v>0.5715943274602493</v>
      </c>
      <c r="W3280">
        <f t="shared" si="360"/>
        <v>8</v>
      </c>
      <c r="X3280" t="str">
        <f t="shared" si="361"/>
        <v>Friday</v>
      </c>
      <c r="Y3280" t="str">
        <f t="shared" si="362"/>
        <v>Aug</v>
      </c>
      <c r="Z3280" t="str">
        <f t="shared" si="363"/>
        <v>0-2</v>
      </c>
    </row>
    <row r="3281" spans="1:26" x14ac:dyDescent="0.25">
      <c r="A3281" s="2" t="s">
        <v>8327</v>
      </c>
      <c r="B3281" s="2" t="s">
        <v>5036</v>
      </c>
      <c r="C3281" s="1">
        <v>45898</v>
      </c>
      <c r="D3281" s="3">
        <v>0.38194444444444442</v>
      </c>
      <c r="E3281" s="2" t="s">
        <v>5054</v>
      </c>
      <c r="F3281" s="2" t="s">
        <v>5042</v>
      </c>
      <c r="G3281" s="2">
        <v>23128</v>
      </c>
      <c r="H3281" s="2">
        <v>1</v>
      </c>
      <c r="I3281" s="2">
        <v>624</v>
      </c>
      <c r="J3281" s="2">
        <v>8155</v>
      </c>
      <c r="K3281" s="2">
        <v>6587</v>
      </c>
      <c r="L3281" s="2">
        <v>199</v>
      </c>
      <c r="M3281" s="2">
        <v>57</v>
      </c>
      <c r="N3281" s="2">
        <v>13</v>
      </c>
      <c r="O3281" s="2">
        <v>21</v>
      </c>
      <c r="P3281" s="2">
        <v>16</v>
      </c>
      <c r="Q3281" s="2">
        <v>54</v>
      </c>
      <c r="R3281" s="2">
        <v>13</v>
      </c>
      <c r="S3281" s="2" t="s">
        <v>31</v>
      </c>
      <c r="T3281" s="2">
        <f t="shared" si="357"/>
        <v>290</v>
      </c>
      <c r="U3281" s="4">
        <f t="shared" si="358"/>
        <v>4.4026112038864432E-2</v>
      </c>
      <c r="V3281" s="4">
        <f t="shared" si="359"/>
        <v>0.28480629539951574</v>
      </c>
      <c r="W3281">
        <f t="shared" si="360"/>
        <v>9</v>
      </c>
      <c r="X3281" t="str">
        <f t="shared" si="361"/>
        <v>Friday</v>
      </c>
      <c r="Y3281" t="str">
        <f t="shared" si="362"/>
        <v>Aug</v>
      </c>
      <c r="Z3281" t="str">
        <f t="shared" si="363"/>
        <v>0-2</v>
      </c>
    </row>
    <row r="3282" spans="1:26" x14ac:dyDescent="0.25">
      <c r="A3282" s="2" t="s">
        <v>8328</v>
      </c>
      <c r="B3282" s="2" t="s">
        <v>5036</v>
      </c>
      <c r="C3282" s="1">
        <v>45898</v>
      </c>
      <c r="D3282" s="3">
        <v>0.39930555555555558</v>
      </c>
      <c r="E3282" s="2" t="s">
        <v>16</v>
      </c>
      <c r="F3282" s="2" t="s">
        <v>5040</v>
      </c>
      <c r="G3282" s="2">
        <v>23344</v>
      </c>
      <c r="H3282" s="2">
        <v>6</v>
      </c>
      <c r="I3282" s="2">
        <v>461</v>
      </c>
      <c r="J3282" s="2">
        <v>15889</v>
      </c>
      <c r="K3282" s="2">
        <v>10972</v>
      </c>
      <c r="L3282" s="2">
        <v>390</v>
      </c>
      <c r="M3282" s="2">
        <v>46</v>
      </c>
      <c r="N3282" s="2">
        <v>19</v>
      </c>
      <c r="O3282" s="2">
        <v>27</v>
      </c>
      <c r="P3282" s="2">
        <v>31</v>
      </c>
      <c r="Q3282" s="2">
        <v>248</v>
      </c>
      <c r="R3282" s="2">
        <v>18</v>
      </c>
      <c r="S3282" s="2" t="s">
        <v>31</v>
      </c>
      <c r="T3282" s="2">
        <f t="shared" si="357"/>
        <v>482</v>
      </c>
      <c r="U3282" s="4">
        <f t="shared" si="358"/>
        <v>4.3930003645643458E-2</v>
      </c>
      <c r="V3282" s="4">
        <f t="shared" si="359"/>
        <v>0.47001370801919123</v>
      </c>
      <c r="W3282">
        <f t="shared" si="360"/>
        <v>9</v>
      </c>
      <c r="X3282" t="str">
        <f t="shared" si="361"/>
        <v>Friday</v>
      </c>
      <c r="Y3282" t="str">
        <f t="shared" si="362"/>
        <v>Aug</v>
      </c>
      <c r="Z3282" t="str">
        <f t="shared" si="363"/>
        <v>6-10</v>
      </c>
    </row>
    <row r="3283" spans="1:26" x14ac:dyDescent="0.25">
      <c r="A3283" s="2" t="s">
        <v>8329</v>
      </c>
      <c r="B3283" s="2" t="s">
        <v>5036</v>
      </c>
      <c r="C3283" s="1">
        <v>45898</v>
      </c>
      <c r="D3283" s="3">
        <v>0.40069444444444446</v>
      </c>
      <c r="E3283" s="2" t="s">
        <v>5044</v>
      </c>
      <c r="F3283" s="2" t="s">
        <v>5048</v>
      </c>
      <c r="G3283" s="2">
        <v>23217</v>
      </c>
      <c r="H3283" s="2">
        <v>4</v>
      </c>
      <c r="I3283" s="2">
        <v>588</v>
      </c>
      <c r="J3283" s="2">
        <v>17895</v>
      </c>
      <c r="K3283" s="2">
        <v>16481</v>
      </c>
      <c r="L3283" s="2">
        <v>810</v>
      </c>
      <c r="M3283" s="2">
        <v>90</v>
      </c>
      <c r="N3283" s="2">
        <v>43</v>
      </c>
      <c r="O3283" s="2">
        <v>61</v>
      </c>
      <c r="P3283" s="2">
        <v>25</v>
      </c>
      <c r="Q3283" s="2">
        <v>378</v>
      </c>
      <c r="R3283" s="2">
        <v>30</v>
      </c>
      <c r="S3283" s="2" t="s">
        <v>31</v>
      </c>
      <c r="T3283" s="2">
        <f t="shared" si="357"/>
        <v>1004</v>
      </c>
      <c r="U3283" s="4">
        <f t="shared" si="358"/>
        <v>6.0918633578059586E-2</v>
      </c>
      <c r="V3283" s="4">
        <f t="shared" si="359"/>
        <v>0.70986776930697337</v>
      </c>
      <c r="W3283">
        <f t="shared" si="360"/>
        <v>9</v>
      </c>
      <c r="X3283" t="str">
        <f t="shared" si="361"/>
        <v>Friday</v>
      </c>
      <c r="Y3283" t="str">
        <f t="shared" si="362"/>
        <v>Aug</v>
      </c>
      <c r="Z3283" t="str">
        <f t="shared" si="363"/>
        <v>3-5</v>
      </c>
    </row>
    <row r="3284" spans="1:26" x14ac:dyDescent="0.25">
      <c r="A3284" s="2" t="s">
        <v>8330</v>
      </c>
      <c r="B3284" s="2" t="s">
        <v>5036</v>
      </c>
      <c r="C3284" s="1">
        <v>45898</v>
      </c>
      <c r="D3284" s="3">
        <v>0.40694444444444444</v>
      </c>
      <c r="E3284" s="2" t="s">
        <v>16</v>
      </c>
      <c r="F3284" s="2" t="s">
        <v>5048</v>
      </c>
      <c r="G3284" s="2">
        <v>23219</v>
      </c>
      <c r="H3284" s="2">
        <v>6</v>
      </c>
      <c r="I3284" s="2">
        <v>748</v>
      </c>
      <c r="J3284" s="2">
        <v>16816</v>
      </c>
      <c r="K3284" s="2">
        <v>14398</v>
      </c>
      <c r="L3284" s="2">
        <v>314</v>
      </c>
      <c r="M3284" s="2">
        <v>37</v>
      </c>
      <c r="N3284" s="2">
        <v>27</v>
      </c>
      <c r="O3284" s="2">
        <v>37</v>
      </c>
      <c r="P3284" s="2">
        <v>46</v>
      </c>
      <c r="Q3284" s="2">
        <v>167</v>
      </c>
      <c r="R3284" s="2">
        <v>38</v>
      </c>
      <c r="S3284" s="2" t="s">
        <v>31</v>
      </c>
      <c r="T3284" s="2">
        <f t="shared" si="357"/>
        <v>415</v>
      </c>
      <c r="U3284" s="4">
        <f t="shared" si="358"/>
        <v>2.8823447701069593E-2</v>
      </c>
      <c r="V3284" s="4">
        <f t="shared" si="359"/>
        <v>0.62009561135277147</v>
      </c>
      <c r="W3284">
        <f t="shared" si="360"/>
        <v>9</v>
      </c>
      <c r="X3284" t="str">
        <f t="shared" si="361"/>
        <v>Friday</v>
      </c>
      <c r="Y3284" t="str">
        <f t="shared" si="362"/>
        <v>Aug</v>
      </c>
      <c r="Z3284" t="str">
        <f t="shared" si="363"/>
        <v>6-10</v>
      </c>
    </row>
    <row r="3285" spans="1:26" x14ac:dyDescent="0.25">
      <c r="A3285" s="2" t="s">
        <v>8331</v>
      </c>
      <c r="B3285" s="2" t="s">
        <v>5036</v>
      </c>
      <c r="C3285" s="1">
        <v>45898</v>
      </c>
      <c r="D3285" s="3">
        <v>0.41458333333333336</v>
      </c>
      <c r="E3285" s="2" t="s">
        <v>5054</v>
      </c>
      <c r="F3285" s="2" t="s">
        <v>5050</v>
      </c>
      <c r="G3285" s="2">
        <v>23287</v>
      </c>
      <c r="H3285" s="2">
        <v>2</v>
      </c>
      <c r="I3285" s="2">
        <v>1407</v>
      </c>
      <c r="J3285" s="2">
        <v>5923</v>
      </c>
      <c r="K3285" s="2">
        <v>4632</v>
      </c>
      <c r="L3285" s="2">
        <v>194</v>
      </c>
      <c r="M3285" s="2">
        <v>42</v>
      </c>
      <c r="N3285" s="2">
        <v>16</v>
      </c>
      <c r="O3285" s="2">
        <v>18</v>
      </c>
      <c r="P3285" s="2">
        <v>11</v>
      </c>
      <c r="Q3285" s="2">
        <v>41</v>
      </c>
      <c r="R3285" s="2">
        <v>4</v>
      </c>
      <c r="S3285" s="2" t="s">
        <v>31</v>
      </c>
      <c r="T3285" s="2">
        <f t="shared" si="357"/>
        <v>270</v>
      </c>
      <c r="U3285" s="4">
        <f t="shared" si="358"/>
        <v>5.8290155440414507E-2</v>
      </c>
      <c r="V3285" s="4">
        <f t="shared" si="359"/>
        <v>0.19890926267874781</v>
      </c>
      <c r="W3285">
        <f t="shared" si="360"/>
        <v>9</v>
      </c>
      <c r="X3285" t="str">
        <f t="shared" si="361"/>
        <v>Friday</v>
      </c>
      <c r="Y3285" t="str">
        <f t="shared" si="362"/>
        <v>Aug</v>
      </c>
      <c r="Z3285" t="str">
        <f t="shared" si="363"/>
        <v>0-2</v>
      </c>
    </row>
    <row r="3286" spans="1:26" x14ac:dyDescent="0.25">
      <c r="A3286" s="2" t="s">
        <v>8332</v>
      </c>
      <c r="B3286" s="2" t="s">
        <v>5036</v>
      </c>
      <c r="C3286" s="1">
        <v>45898</v>
      </c>
      <c r="D3286" s="3">
        <v>0.43472222222222223</v>
      </c>
      <c r="E3286" s="2" t="s">
        <v>16</v>
      </c>
      <c r="F3286" s="2" t="s">
        <v>5040</v>
      </c>
      <c r="G3286" s="2">
        <v>23338</v>
      </c>
      <c r="H3286" s="2">
        <v>3</v>
      </c>
      <c r="I3286" s="2">
        <v>178</v>
      </c>
      <c r="J3286" s="2">
        <v>8358</v>
      </c>
      <c r="K3286" s="2">
        <v>7101</v>
      </c>
      <c r="L3286" s="2">
        <v>262</v>
      </c>
      <c r="M3286" s="2">
        <v>37</v>
      </c>
      <c r="N3286" s="2">
        <v>18</v>
      </c>
      <c r="O3286" s="2">
        <v>28</v>
      </c>
      <c r="P3286" s="2">
        <v>10</v>
      </c>
      <c r="Q3286" s="2">
        <v>126</v>
      </c>
      <c r="R3286" s="2">
        <v>21</v>
      </c>
      <c r="S3286" s="2" t="s">
        <v>31</v>
      </c>
      <c r="T3286" s="2">
        <f t="shared" si="357"/>
        <v>345</v>
      </c>
      <c r="U3286" s="4">
        <f t="shared" si="358"/>
        <v>4.8584706379383183E-2</v>
      </c>
      <c r="V3286" s="4">
        <f t="shared" si="359"/>
        <v>0.3042677178849944</v>
      </c>
      <c r="W3286">
        <f t="shared" si="360"/>
        <v>10</v>
      </c>
      <c r="X3286" t="str">
        <f t="shared" si="361"/>
        <v>Friday</v>
      </c>
      <c r="Y3286" t="str">
        <f t="shared" si="362"/>
        <v>Aug</v>
      </c>
      <c r="Z3286" t="str">
        <f t="shared" si="363"/>
        <v>3-5</v>
      </c>
    </row>
    <row r="3287" spans="1:26" x14ac:dyDescent="0.25">
      <c r="A3287" s="2" t="s">
        <v>8333</v>
      </c>
      <c r="B3287" s="2" t="s">
        <v>5036</v>
      </c>
      <c r="C3287" s="1">
        <v>45898</v>
      </c>
      <c r="D3287" s="3">
        <v>0.45763888888888887</v>
      </c>
      <c r="E3287" s="2" t="s">
        <v>5037</v>
      </c>
      <c r="F3287" s="2" t="s">
        <v>5048</v>
      </c>
      <c r="G3287" s="2">
        <v>23388</v>
      </c>
      <c r="H3287" s="2">
        <v>1</v>
      </c>
      <c r="I3287" s="2">
        <v>112</v>
      </c>
      <c r="J3287" s="2">
        <v>17455</v>
      </c>
      <c r="K3287" s="2">
        <v>12868</v>
      </c>
      <c r="L3287" s="2">
        <v>429</v>
      </c>
      <c r="M3287" s="2">
        <v>69</v>
      </c>
      <c r="N3287" s="2">
        <v>50</v>
      </c>
      <c r="O3287" s="2">
        <v>81</v>
      </c>
      <c r="P3287" s="2">
        <v>90</v>
      </c>
      <c r="Q3287" s="2">
        <v>402</v>
      </c>
      <c r="R3287" s="2">
        <v>52</v>
      </c>
      <c r="S3287" s="2" t="s">
        <v>31</v>
      </c>
      <c r="T3287" s="2">
        <f t="shared" si="357"/>
        <v>629</v>
      </c>
      <c r="U3287" s="4">
        <f t="shared" si="358"/>
        <v>4.8880944979794838E-2</v>
      </c>
      <c r="V3287" s="4">
        <f t="shared" si="359"/>
        <v>0.5501966820591756</v>
      </c>
      <c r="W3287">
        <f t="shared" si="360"/>
        <v>10</v>
      </c>
      <c r="X3287" t="str">
        <f t="shared" si="361"/>
        <v>Friday</v>
      </c>
      <c r="Y3287" t="str">
        <f t="shared" si="362"/>
        <v>Aug</v>
      </c>
      <c r="Z3287" t="str">
        <f t="shared" si="363"/>
        <v>0-2</v>
      </c>
    </row>
    <row r="3288" spans="1:26" x14ac:dyDescent="0.25">
      <c r="A3288" s="2" t="s">
        <v>8334</v>
      </c>
      <c r="B3288" s="2" t="s">
        <v>5036</v>
      </c>
      <c r="C3288" s="1">
        <v>45898</v>
      </c>
      <c r="D3288" s="3">
        <v>0.46180555555555558</v>
      </c>
      <c r="E3288" s="2" t="s">
        <v>16</v>
      </c>
      <c r="F3288" s="2" t="s">
        <v>5038</v>
      </c>
      <c r="G3288" s="2">
        <v>23336</v>
      </c>
      <c r="H3288" s="2">
        <v>5</v>
      </c>
      <c r="I3288" s="2">
        <v>352</v>
      </c>
      <c r="J3288" s="2">
        <v>8575</v>
      </c>
      <c r="K3288" s="2">
        <v>6214</v>
      </c>
      <c r="L3288" s="2">
        <v>111</v>
      </c>
      <c r="M3288" s="2">
        <v>13</v>
      </c>
      <c r="N3288" s="2">
        <v>8</v>
      </c>
      <c r="O3288" s="2">
        <v>9</v>
      </c>
      <c r="P3288" s="2">
        <v>48</v>
      </c>
      <c r="Q3288" s="2">
        <v>169</v>
      </c>
      <c r="R3288" s="2">
        <v>9</v>
      </c>
      <c r="S3288" s="2" t="s">
        <v>31</v>
      </c>
      <c r="T3288" s="2">
        <f t="shared" si="357"/>
        <v>141</v>
      </c>
      <c r="U3288" s="4">
        <f t="shared" si="358"/>
        <v>2.2690698422915996E-2</v>
      </c>
      <c r="V3288" s="4">
        <f t="shared" si="359"/>
        <v>0.26628385327391157</v>
      </c>
      <c r="W3288">
        <f t="shared" si="360"/>
        <v>11</v>
      </c>
      <c r="X3288" t="str">
        <f t="shared" si="361"/>
        <v>Friday</v>
      </c>
      <c r="Y3288" t="str">
        <f t="shared" si="362"/>
        <v>Aug</v>
      </c>
      <c r="Z3288" t="str">
        <f t="shared" si="363"/>
        <v>3-5</v>
      </c>
    </row>
    <row r="3289" spans="1:26" x14ac:dyDescent="0.25">
      <c r="A3289" s="2" t="s">
        <v>8335</v>
      </c>
      <c r="B3289" s="2" t="s">
        <v>5036</v>
      </c>
      <c r="C3289" s="1">
        <v>45898</v>
      </c>
      <c r="D3289" s="3">
        <v>0.4909722222222222</v>
      </c>
      <c r="E3289" s="2" t="s">
        <v>16</v>
      </c>
      <c r="F3289" s="2" t="s">
        <v>5052</v>
      </c>
      <c r="G3289" s="2">
        <v>23201</v>
      </c>
      <c r="H3289" s="2">
        <v>6</v>
      </c>
      <c r="I3289" s="2">
        <v>652</v>
      </c>
      <c r="J3289" s="2">
        <v>7784</v>
      </c>
      <c r="K3289" s="2">
        <v>5571</v>
      </c>
      <c r="L3289" s="2">
        <v>149</v>
      </c>
      <c r="M3289" s="2">
        <v>18</v>
      </c>
      <c r="N3289" s="2">
        <v>10</v>
      </c>
      <c r="O3289" s="2">
        <v>17</v>
      </c>
      <c r="P3289" s="2">
        <v>20</v>
      </c>
      <c r="Q3289" s="2">
        <v>50</v>
      </c>
      <c r="R3289" s="2">
        <v>5</v>
      </c>
      <c r="S3289" s="2" t="s">
        <v>31</v>
      </c>
      <c r="T3289" s="2">
        <f t="shared" si="357"/>
        <v>194</v>
      </c>
      <c r="U3289" s="4">
        <f t="shared" si="358"/>
        <v>3.48231915275534E-2</v>
      </c>
      <c r="V3289" s="4">
        <f t="shared" si="359"/>
        <v>0.24011896038963837</v>
      </c>
      <c r="W3289">
        <f t="shared" si="360"/>
        <v>11</v>
      </c>
      <c r="X3289" t="str">
        <f t="shared" si="361"/>
        <v>Friday</v>
      </c>
      <c r="Y3289" t="str">
        <f t="shared" si="362"/>
        <v>Aug</v>
      </c>
      <c r="Z3289" t="str">
        <f t="shared" si="363"/>
        <v>6-10</v>
      </c>
    </row>
    <row r="3290" spans="1:26" x14ac:dyDescent="0.25">
      <c r="A3290" s="2" t="s">
        <v>8336</v>
      </c>
      <c r="B3290" s="2" t="s">
        <v>5036</v>
      </c>
      <c r="C3290" s="1">
        <v>45898</v>
      </c>
      <c r="D3290" s="3">
        <v>0.49166666666666664</v>
      </c>
      <c r="E3290" s="2" t="s">
        <v>5054</v>
      </c>
      <c r="F3290" s="2" t="s">
        <v>5069</v>
      </c>
      <c r="G3290" s="2">
        <v>23165</v>
      </c>
      <c r="H3290" s="2">
        <v>7</v>
      </c>
      <c r="I3290" s="2">
        <v>785</v>
      </c>
      <c r="J3290" s="2">
        <v>7149</v>
      </c>
      <c r="K3290" s="2">
        <v>5317</v>
      </c>
      <c r="L3290" s="2">
        <v>189</v>
      </c>
      <c r="M3290" s="2">
        <v>44</v>
      </c>
      <c r="N3290" s="2">
        <v>14</v>
      </c>
      <c r="O3290" s="2">
        <v>17</v>
      </c>
      <c r="P3290" s="2">
        <v>14</v>
      </c>
      <c r="Q3290" s="2">
        <v>151</v>
      </c>
      <c r="R3290" s="2">
        <v>9</v>
      </c>
      <c r="S3290" s="2" t="s">
        <v>31</v>
      </c>
      <c r="T3290" s="2">
        <f t="shared" si="357"/>
        <v>264</v>
      </c>
      <c r="U3290" s="4">
        <f t="shared" si="358"/>
        <v>4.965205943201053E-2</v>
      </c>
      <c r="V3290" s="4">
        <f t="shared" si="359"/>
        <v>0.22952730412259875</v>
      </c>
      <c r="W3290">
        <f t="shared" si="360"/>
        <v>11</v>
      </c>
      <c r="X3290" t="str">
        <f t="shared" si="361"/>
        <v>Friday</v>
      </c>
      <c r="Y3290" t="str">
        <f t="shared" si="362"/>
        <v>Aug</v>
      </c>
      <c r="Z3290" t="str">
        <f t="shared" si="363"/>
        <v>6-10</v>
      </c>
    </row>
    <row r="3291" spans="1:26" x14ac:dyDescent="0.25">
      <c r="A3291" s="2" t="s">
        <v>8337</v>
      </c>
      <c r="B3291" s="2" t="s">
        <v>5036</v>
      </c>
      <c r="C3291" s="1">
        <v>45898</v>
      </c>
      <c r="D3291" s="3">
        <v>0.50069444444444444</v>
      </c>
      <c r="E3291" s="2" t="s">
        <v>5037</v>
      </c>
      <c r="F3291" s="2" t="s">
        <v>5052</v>
      </c>
      <c r="G3291" s="2">
        <v>23414</v>
      </c>
      <c r="H3291" s="2">
        <v>8</v>
      </c>
      <c r="I3291" s="2">
        <v>431</v>
      </c>
      <c r="J3291" s="2">
        <v>7931</v>
      </c>
      <c r="K3291" s="2">
        <v>6589</v>
      </c>
      <c r="L3291" s="2">
        <v>301</v>
      </c>
      <c r="M3291" s="2">
        <v>42</v>
      </c>
      <c r="N3291" s="2">
        <v>37</v>
      </c>
      <c r="O3291" s="2">
        <v>60</v>
      </c>
      <c r="P3291" s="2">
        <v>32</v>
      </c>
      <c r="Q3291" s="2">
        <v>118</v>
      </c>
      <c r="R3291" s="2">
        <v>26</v>
      </c>
      <c r="S3291" s="2" t="s">
        <v>31</v>
      </c>
      <c r="T3291" s="2">
        <f t="shared" si="357"/>
        <v>440</v>
      </c>
      <c r="U3291" s="4">
        <f t="shared" si="358"/>
        <v>6.6777963272120197E-2</v>
      </c>
      <c r="V3291" s="4">
        <f t="shared" si="359"/>
        <v>0.28141282993081063</v>
      </c>
      <c r="W3291">
        <f t="shared" si="360"/>
        <v>12</v>
      </c>
      <c r="X3291" t="str">
        <f t="shared" si="361"/>
        <v>Friday</v>
      </c>
      <c r="Y3291" t="str">
        <f t="shared" si="362"/>
        <v>Aug</v>
      </c>
      <c r="Z3291" t="str">
        <f t="shared" si="363"/>
        <v>6-10</v>
      </c>
    </row>
    <row r="3292" spans="1:26" x14ac:dyDescent="0.25">
      <c r="A3292" s="2" t="s">
        <v>8338</v>
      </c>
      <c r="B3292" s="2" t="s">
        <v>5036</v>
      </c>
      <c r="C3292" s="1">
        <v>45898</v>
      </c>
      <c r="D3292" s="3">
        <v>0.54861111111111116</v>
      </c>
      <c r="E3292" s="2" t="s">
        <v>5058</v>
      </c>
      <c r="F3292" s="2" t="s">
        <v>5050</v>
      </c>
      <c r="G3292" s="2">
        <v>23151</v>
      </c>
      <c r="H3292" s="2">
        <v>4</v>
      </c>
      <c r="I3292" s="2">
        <v>262</v>
      </c>
      <c r="J3292" s="2">
        <v>18045</v>
      </c>
      <c r="K3292" s="2">
        <v>16650</v>
      </c>
      <c r="L3292" s="2">
        <v>364</v>
      </c>
      <c r="M3292" s="2">
        <v>202</v>
      </c>
      <c r="N3292" s="2">
        <v>22</v>
      </c>
      <c r="O3292" s="2">
        <v>28</v>
      </c>
      <c r="P3292" s="2">
        <v>13</v>
      </c>
      <c r="Q3292" s="2">
        <v>225</v>
      </c>
      <c r="R3292" s="2">
        <v>14</v>
      </c>
      <c r="S3292" s="2" t="s">
        <v>31</v>
      </c>
      <c r="T3292" s="2">
        <f t="shared" si="357"/>
        <v>616</v>
      </c>
      <c r="U3292" s="4">
        <f t="shared" si="358"/>
        <v>3.6996996996996996E-2</v>
      </c>
      <c r="V3292" s="4">
        <f t="shared" si="359"/>
        <v>0.71919139562005963</v>
      </c>
      <c r="W3292">
        <f t="shared" si="360"/>
        <v>13</v>
      </c>
      <c r="X3292" t="str">
        <f t="shared" si="361"/>
        <v>Friday</v>
      </c>
      <c r="Y3292" t="str">
        <f t="shared" si="362"/>
        <v>Aug</v>
      </c>
      <c r="Z3292" t="str">
        <f t="shared" si="363"/>
        <v>3-5</v>
      </c>
    </row>
    <row r="3293" spans="1:26" x14ac:dyDescent="0.25">
      <c r="A3293" s="2" t="s">
        <v>8339</v>
      </c>
      <c r="B3293" s="2" t="s">
        <v>5036</v>
      </c>
      <c r="C3293" s="1">
        <v>45898</v>
      </c>
      <c r="D3293" s="3">
        <v>0.56666666666666665</v>
      </c>
      <c r="E3293" s="2" t="s">
        <v>16</v>
      </c>
      <c r="F3293" s="2" t="s">
        <v>5069</v>
      </c>
      <c r="G3293" s="2">
        <v>23296</v>
      </c>
      <c r="H3293" s="2">
        <v>7</v>
      </c>
      <c r="I3293" s="2">
        <v>557</v>
      </c>
      <c r="J3293" s="2">
        <v>9356</v>
      </c>
      <c r="K3293" s="2">
        <v>6785</v>
      </c>
      <c r="L3293" s="2">
        <v>219</v>
      </c>
      <c r="M3293" s="2">
        <v>29</v>
      </c>
      <c r="N3293" s="2">
        <v>13</v>
      </c>
      <c r="O3293" s="2">
        <v>21</v>
      </c>
      <c r="P3293" s="2">
        <v>24</v>
      </c>
      <c r="Q3293" s="2">
        <v>59</v>
      </c>
      <c r="R3293" s="2">
        <v>9</v>
      </c>
      <c r="S3293" s="2" t="s">
        <v>31</v>
      </c>
      <c r="T3293" s="2">
        <f t="shared" si="357"/>
        <v>282</v>
      </c>
      <c r="U3293" s="4">
        <f t="shared" si="358"/>
        <v>4.1562269712601324E-2</v>
      </c>
      <c r="V3293" s="4">
        <f t="shared" si="359"/>
        <v>0.29125171703296704</v>
      </c>
      <c r="W3293">
        <f t="shared" si="360"/>
        <v>13</v>
      </c>
      <c r="X3293" t="str">
        <f t="shared" si="361"/>
        <v>Friday</v>
      </c>
      <c r="Y3293" t="str">
        <f t="shared" si="362"/>
        <v>Aug</v>
      </c>
      <c r="Z3293" t="str">
        <f t="shared" si="363"/>
        <v>6-10</v>
      </c>
    </row>
    <row r="3294" spans="1:26" x14ac:dyDescent="0.25">
      <c r="A3294" s="2" t="s">
        <v>8340</v>
      </c>
      <c r="B3294" s="2" t="s">
        <v>5036</v>
      </c>
      <c r="C3294" s="1">
        <v>45898</v>
      </c>
      <c r="D3294" s="3">
        <v>0.58680555555555558</v>
      </c>
      <c r="E3294" s="2" t="s">
        <v>5037</v>
      </c>
      <c r="F3294" s="2" t="s">
        <v>5050</v>
      </c>
      <c r="G3294" s="2">
        <v>23281</v>
      </c>
      <c r="H3294" s="2">
        <v>2</v>
      </c>
      <c r="I3294" s="2">
        <v>365</v>
      </c>
      <c r="J3294" s="2">
        <v>14314</v>
      </c>
      <c r="K3294" s="2">
        <v>12067</v>
      </c>
      <c r="L3294" s="2">
        <v>529</v>
      </c>
      <c r="M3294" s="2">
        <v>78</v>
      </c>
      <c r="N3294" s="2">
        <v>62</v>
      </c>
      <c r="O3294" s="2">
        <v>148</v>
      </c>
      <c r="P3294" s="2">
        <v>70</v>
      </c>
      <c r="Q3294" s="2">
        <v>234</v>
      </c>
      <c r="R3294" s="2">
        <v>28</v>
      </c>
      <c r="S3294" s="2" t="s">
        <v>31</v>
      </c>
      <c r="T3294" s="2">
        <f t="shared" si="357"/>
        <v>817</v>
      </c>
      <c r="U3294" s="4">
        <f t="shared" si="358"/>
        <v>6.7705312007955584E-2</v>
      </c>
      <c r="V3294" s="4">
        <f t="shared" si="359"/>
        <v>0.51831965980842742</v>
      </c>
      <c r="W3294">
        <f t="shared" si="360"/>
        <v>14</v>
      </c>
      <c r="X3294" t="str">
        <f t="shared" si="361"/>
        <v>Friday</v>
      </c>
      <c r="Y3294" t="str">
        <f t="shared" si="362"/>
        <v>Aug</v>
      </c>
      <c r="Z3294" t="str">
        <f t="shared" si="363"/>
        <v>0-2</v>
      </c>
    </row>
    <row r="3295" spans="1:26" x14ac:dyDescent="0.25">
      <c r="A3295" s="2" t="s">
        <v>8341</v>
      </c>
      <c r="B3295" s="2" t="s">
        <v>5036</v>
      </c>
      <c r="C3295" s="1">
        <v>45898</v>
      </c>
      <c r="D3295" s="3">
        <v>0.61458333333333337</v>
      </c>
      <c r="E3295" s="2" t="s">
        <v>5054</v>
      </c>
      <c r="F3295" s="2" t="s">
        <v>5042</v>
      </c>
      <c r="G3295" s="2">
        <v>23465</v>
      </c>
      <c r="H3295" s="2">
        <v>4</v>
      </c>
      <c r="I3295" s="2">
        <v>449</v>
      </c>
      <c r="J3295" s="2">
        <v>6318</v>
      </c>
      <c r="K3295" s="2">
        <v>5615</v>
      </c>
      <c r="L3295" s="2">
        <v>181</v>
      </c>
      <c r="M3295" s="2">
        <v>38</v>
      </c>
      <c r="N3295" s="2">
        <v>12</v>
      </c>
      <c r="O3295" s="2">
        <v>18</v>
      </c>
      <c r="P3295" s="2">
        <v>13</v>
      </c>
      <c r="Q3295" s="2">
        <v>75</v>
      </c>
      <c r="R3295" s="2">
        <v>5</v>
      </c>
      <c r="S3295" s="2" t="s">
        <v>31</v>
      </c>
      <c r="T3295" s="2">
        <f t="shared" si="357"/>
        <v>249</v>
      </c>
      <c r="U3295" s="4">
        <f t="shared" si="358"/>
        <v>4.4345503116651828E-2</v>
      </c>
      <c r="V3295" s="4">
        <f t="shared" si="359"/>
        <v>0.23929256339228638</v>
      </c>
      <c r="W3295">
        <f t="shared" si="360"/>
        <v>14</v>
      </c>
      <c r="X3295" t="str">
        <f t="shared" si="361"/>
        <v>Friday</v>
      </c>
      <c r="Y3295" t="str">
        <f t="shared" si="362"/>
        <v>Aug</v>
      </c>
      <c r="Z3295" t="str">
        <f t="shared" si="363"/>
        <v>3-5</v>
      </c>
    </row>
    <row r="3296" spans="1:26" x14ac:dyDescent="0.25">
      <c r="A3296" s="2" t="s">
        <v>8342</v>
      </c>
      <c r="B3296" s="2" t="s">
        <v>5036</v>
      </c>
      <c r="C3296" s="1">
        <v>45898</v>
      </c>
      <c r="D3296" s="3">
        <v>0.65833333333333333</v>
      </c>
      <c r="E3296" s="2" t="s">
        <v>5037</v>
      </c>
      <c r="F3296" s="2" t="s">
        <v>5042</v>
      </c>
      <c r="G3296" s="2">
        <v>23492</v>
      </c>
      <c r="H3296" s="2">
        <v>5</v>
      </c>
      <c r="I3296" s="2">
        <v>214</v>
      </c>
      <c r="J3296" s="2">
        <v>10674</v>
      </c>
      <c r="K3296" s="2">
        <v>8435</v>
      </c>
      <c r="L3296" s="2">
        <v>321</v>
      </c>
      <c r="M3296" s="2">
        <v>53</v>
      </c>
      <c r="N3296" s="2">
        <v>33</v>
      </c>
      <c r="O3296" s="2">
        <v>94</v>
      </c>
      <c r="P3296" s="2">
        <v>78</v>
      </c>
      <c r="Q3296" s="2">
        <v>141</v>
      </c>
      <c r="R3296" s="2">
        <v>28</v>
      </c>
      <c r="S3296" s="2" t="s">
        <v>31</v>
      </c>
      <c r="T3296" s="2">
        <f t="shared" si="357"/>
        <v>501</v>
      </c>
      <c r="U3296" s="4">
        <f t="shared" si="358"/>
        <v>5.9395376407824538E-2</v>
      </c>
      <c r="V3296" s="4">
        <f t="shared" si="359"/>
        <v>0.3590584028605483</v>
      </c>
      <c r="W3296">
        <f t="shared" si="360"/>
        <v>15</v>
      </c>
      <c r="X3296" t="str">
        <f t="shared" si="361"/>
        <v>Friday</v>
      </c>
      <c r="Y3296" t="str">
        <f t="shared" si="362"/>
        <v>Aug</v>
      </c>
      <c r="Z3296" t="str">
        <f t="shared" si="363"/>
        <v>3-5</v>
      </c>
    </row>
    <row r="3297" spans="1:26" x14ac:dyDescent="0.25">
      <c r="A3297" s="2" t="s">
        <v>8343</v>
      </c>
      <c r="B3297" s="2" t="s">
        <v>5036</v>
      </c>
      <c r="C3297" s="1">
        <v>45898</v>
      </c>
      <c r="D3297" s="3">
        <v>0.67847222222222225</v>
      </c>
      <c r="E3297" s="2" t="s">
        <v>5058</v>
      </c>
      <c r="F3297" s="2" t="s">
        <v>5038</v>
      </c>
      <c r="G3297" s="2">
        <v>23226</v>
      </c>
      <c r="H3297" s="2">
        <v>5</v>
      </c>
      <c r="I3297" s="2">
        <v>356</v>
      </c>
      <c r="J3297" s="2">
        <v>10109</v>
      </c>
      <c r="K3297" s="2">
        <v>8412</v>
      </c>
      <c r="L3297" s="2">
        <v>193</v>
      </c>
      <c r="M3297" s="2">
        <v>143</v>
      </c>
      <c r="N3297" s="2">
        <v>13</v>
      </c>
      <c r="O3297" s="2">
        <v>16</v>
      </c>
      <c r="P3297" s="2">
        <v>21</v>
      </c>
      <c r="Q3297" s="2">
        <v>207</v>
      </c>
      <c r="R3297" s="2">
        <v>18</v>
      </c>
      <c r="S3297" s="2" t="s">
        <v>31</v>
      </c>
      <c r="T3297" s="2">
        <f t="shared" si="357"/>
        <v>365</v>
      </c>
      <c r="U3297" s="4">
        <f t="shared" si="358"/>
        <v>4.3390394674274843E-2</v>
      </c>
      <c r="V3297" s="4">
        <f t="shared" si="359"/>
        <v>0.36218031516404031</v>
      </c>
      <c r="W3297">
        <f t="shared" si="360"/>
        <v>16</v>
      </c>
      <c r="X3297" t="str">
        <f t="shared" si="361"/>
        <v>Friday</v>
      </c>
      <c r="Y3297" t="str">
        <f t="shared" si="362"/>
        <v>Aug</v>
      </c>
      <c r="Z3297" t="str">
        <f t="shared" si="363"/>
        <v>3-5</v>
      </c>
    </row>
    <row r="3298" spans="1:26" x14ac:dyDescent="0.25">
      <c r="A3298" s="2" t="s">
        <v>8344</v>
      </c>
      <c r="B3298" s="2" t="s">
        <v>5036</v>
      </c>
      <c r="C3298" s="1">
        <v>45898</v>
      </c>
      <c r="D3298" s="3">
        <v>0.70347222222222228</v>
      </c>
      <c r="E3298" s="2" t="s">
        <v>5054</v>
      </c>
      <c r="F3298" s="2" t="s">
        <v>5069</v>
      </c>
      <c r="G3298" s="2">
        <v>23263</v>
      </c>
      <c r="H3298" s="2">
        <v>4</v>
      </c>
      <c r="I3298" s="2">
        <v>1112</v>
      </c>
      <c r="J3298" s="2">
        <v>11175</v>
      </c>
      <c r="K3298" s="2">
        <v>8430</v>
      </c>
      <c r="L3298" s="2">
        <v>236</v>
      </c>
      <c r="M3298" s="2">
        <v>42</v>
      </c>
      <c r="N3298" s="2">
        <v>17</v>
      </c>
      <c r="O3298" s="2">
        <v>21</v>
      </c>
      <c r="P3298" s="2">
        <v>35</v>
      </c>
      <c r="Q3298" s="2">
        <v>235</v>
      </c>
      <c r="R3298" s="2">
        <v>19</v>
      </c>
      <c r="S3298" s="2" t="s">
        <v>31</v>
      </c>
      <c r="T3298" s="2">
        <f t="shared" si="357"/>
        <v>316</v>
      </c>
      <c r="U3298" s="4">
        <f t="shared" si="358"/>
        <v>3.7485172004744959E-2</v>
      </c>
      <c r="V3298" s="4">
        <f t="shared" si="359"/>
        <v>0.36237802519021622</v>
      </c>
      <c r="W3298">
        <f t="shared" si="360"/>
        <v>16</v>
      </c>
      <c r="X3298" t="str">
        <f t="shared" si="361"/>
        <v>Friday</v>
      </c>
      <c r="Y3298" t="str">
        <f t="shared" si="362"/>
        <v>Aug</v>
      </c>
      <c r="Z3298" t="str">
        <f t="shared" si="363"/>
        <v>3-5</v>
      </c>
    </row>
    <row r="3299" spans="1:26" x14ac:dyDescent="0.25">
      <c r="A3299" s="2" t="s">
        <v>8345</v>
      </c>
      <c r="B3299" s="2" t="s">
        <v>5036</v>
      </c>
      <c r="C3299" s="1">
        <v>45898</v>
      </c>
      <c r="D3299" s="3">
        <v>0.7631944444444444</v>
      </c>
      <c r="E3299" s="2" t="s">
        <v>5054</v>
      </c>
      <c r="F3299" s="2" t="s">
        <v>5038</v>
      </c>
      <c r="G3299" s="2">
        <v>23450</v>
      </c>
      <c r="H3299" s="2">
        <v>3</v>
      </c>
      <c r="I3299" s="2">
        <v>1222</v>
      </c>
      <c r="J3299" s="2">
        <v>8162</v>
      </c>
      <c r="K3299" s="2">
        <v>6610</v>
      </c>
      <c r="L3299" s="2">
        <v>133</v>
      </c>
      <c r="M3299" s="2">
        <v>41</v>
      </c>
      <c r="N3299" s="2">
        <v>10</v>
      </c>
      <c r="O3299" s="2">
        <v>13</v>
      </c>
      <c r="P3299" s="2">
        <v>17</v>
      </c>
      <c r="Q3299" s="2">
        <v>72</v>
      </c>
      <c r="R3299" s="2">
        <v>14</v>
      </c>
      <c r="S3299" s="2" t="s">
        <v>31</v>
      </c>
      <c r="T3299" s="2">
        <f t="shared" si="357"/>
        <v>197</v>
      </c>
      <c r="U3299" s="4">
        <f t="shared" si="358"/>
        <v>2.9803328290468986E-2</v>
      </c>
      <c r="V3299" s="4">
        <f t="shared" si="359"/>
        <v>0.28187633262260126</v>
      </c>
      <c r="W3299">
        <f t="shared" si="360"/>
        <v>18</v>
      </c>
      <c r="X3299" t="str">
        <f t="shared" si="361"/>
        <v>Friday</v>
      </c>
      <c r="Y3299" t="str">
        <f t="shared" si="362"/>
        <v>Aug</v>
      </c>
      <c r="Z3299" t="str">
        <f t="shared" si="363"/>
        <v>3-5</v>
      </c>
    </row>
    <row r="3300" spans="1:26" x14ac:dyDescent="0.25">
      <c r="A3300" s="2" t="s">
        <v>8346</v>
      </c>
      <c r="B3300" s="2" t="s">
        <v>5036</v>
      </c>
      <c r="C3300" s="1">
        <v>45898</v>
      </c>
      <c r="D3300" s="3">
        <v>0.82430555555555551</v>
      </c>
      <c r="E3300" s="2" t="s">
        <v>5054</v>
      </c>
      <c r="F3300" s="2" t="s">
        <v>5052</v>
      </c>
      <c r="G3300" s="2">
        <v>23197</v>
      </c>
      <c r="H3300" s="2">
        <v>3</v>
      </c>
      <c r="I3300" s="2">
        <v>579</v>
      </c>
      <c r="J3300" s="2">
        <v>8940</v>
      </c>
      <c r="K3300" s="2">
        <v>6182</v>
      </c>
      <c r="L3300" s="2">
        <v>117</v>
      </c>
      <c r="M3300" s="2">
        <v>33</v>
      </c>
      <c r="N3300" s="2">
        <v>8</v>
      </c>
      <c r="O3300" s="2">
        <v>11</v>
      </c>
      <c r="P3300" s="2">
        <v>15</v>
      </c>
      <c r="Q3300" s="2">
        <v>177</v>
      </c>
      <c r="R3300" s="2">
        <v>14</v>
      </c>
      <c r="S3300" s="2" t="s">
        <v>28</v>
      </c>
      <c r="T3300" s="2">
        <f t="shared" si="357"/>
        <v>169</v>
      </c>
      <c r="U3300" s="4">
        <f t="shared" si="358"/>
        <v>2.7337431252021999E-2</v>
      </c>
      <c r="V3300" s="4">
        <f t="shared" si="359"/>
        <v>0.26649997844548862</v>
      </c>
      <c r="W3300">
        <f t="shared" si="360"/>
        <v>19</v>
      </c>
      <c r="X3300" t="str">
        <f t="shared" si="361"/>
        <v>Friday</v>
      </c>
      <c r="Y3300" t="str">
        <f t="shared" si="362"/>
        <v>Aug</v>
      </c>
      <c r="Z3300" t="str">
        <f t="shared" si="363"/>
        <v>3-5</v>
      </c>
    </row>
    <row r="3301" spans="1:26" x14ac:dyDescent="0.25">
      <c r="A3301" s="2" t="s">
        <v>8347</v>
      </c>
      <c r="B3301" s="2" t="s">
        <v>5036</v>
      </c>
      <c r="C3301" s="1">
        <v>45899</v>
      </c>
      <c r="D3301" s="3">
        <v>0.35347222222222224</v>
      </c>
      <c r="E3301" s="2" t="s">
        <v>5037</v>
      </c>
      <c r="F3301" s="2" t="s">
        <v>5050</v>
      </c>
      <c r="G3301" s="2">
        <v>23354</v>
      </c>
      <c r="H3301" s="2">
        <v>4</v>
      </c>
      <c r="I3301" s="2">
        <v>407</v>
      </c>
      <c r="J3301" s="2">
        <v>5249</v>
      </c>
      <c r="K3301" s="2">
        <v>4822</v>
      </c>
      <c r="L3301" s="2">
        <v>216</v>
      </c>
      <c r="M3301" s="2">
        <v>39</v>
      </c>
      <c r="N3301" s="2">
        <v>28</v>
      </c>
      <c r="O3301" s="2">
        <v>47</v>
      </c>
      <c r="P3301" s="2">
        <v>32</v>
      </c>
      <c r="Q3301" s="2">
        <v>165</v>
      </c>
      <c r="R3301" s="2">
        <v>12</v>
      </c>
      <c r="S3301" s="2" t="s">
        <v>31</v>
      </c>
      <c r="T3301" s="2">
        <f t="shared" si="357"/>
        <v>330</v>
      </c>
      <c r="U3301" s="4">
        <f t="shared" si="358"/>
        <v>6.8436333471588548E-2</v>
      </c>
      <c r="V3301" s="4">
        <f t="shared" si="359"/>
        <v>0.2064742656504239</v>
      </c>
      <c r="W3301">
        <f t="shared" si="360"/>
        <v>8</v>
      </c>
      <c r="X3301" t="str">
        <f t="shared" si="361"/>
        <v>Saturday</v>
      </c>
      <c r="Y3301" t="str">
        <f t="shared" si="362"/>
        <v>Aug</v>
      </c>
      <c r="Z3301" t="str">
        <f t="shared" si="363"/>
        <v>3-5</v>
      </c>
    </row>
    <row r="3302" spans="1:26" x14ac:dyDescent="0.25">
      <c r="A3302" s="2" t="s">
        <v>8348</v>
      </c>
      <c r="B3302" s="2" t="s">
        <v>5036</v>
      </c>
      <c r="C3302" s="1">
        <v>45899</v>
      </c>
      <c r="D3302" s="3">
        <v>0.3888888888888889</v>
      </c>
      <c r="E3302" s="2" t="s">
        <v>5058</v>
      </c>
      <c r="F3302" s="2" t="s">
        <v>5040</v>
      </c>
      <c r="G3302" s="2">
        <v>23151</v>
      </c>
      <c r="H3302" s="2">
        <v>2</v>
      </c>
      <c r="I3302" s="2">
        <v>232</v>
      </c>
      <c r="J3302" s="2">
        <v>9638</v>
      </c>
      <c r="K3302" s="2">
        <v>7696</v>
      </c>
      <c r="L3302" s="2">
        <v>287</v>
      </c>
      <c r="M3302" s="2">
        <v>143</v>
      </c>
      <c r="N3302" s="2">
        <v>11</v>
      </c>
      <c r="O3302" s="2">
        <v>27</v>
      </c>
      <c r="P3302" s="2">
        <v>9</v>
      </c>
      <c r="Q3302" s="2">
        <v>107</v>
      </c>
      <c r="R3302" s="2">
        <v>15</v>
      </c>
      <c r="S3302" s="2" t="s">
        <v>31</v>
      </c>
      <c r="T3302" s="2">
        <f t="shared" si="357"/>
        <v>468</v>
      </c>
      <c r="U3302" s="4">
        <f t="shared" si="358"/>
        <v>6.0810810810810814E-2</v>
      </c>
      <c r="V3302" s="4">
        <f t="shared" si="359"/>
        <v>0.33242624508660534</v>
      </c>
      <c r="W3302">
        <f t="shared" si="360"/>
        <v>9</v>
      </c>
      <c r="X3302" t="str">
        <f t="shared" si="361"/>
        <v>Saturday</v>
      </c>
      <c r="Y3302" t="str">
        <f t="shared" si="362"/>
        <v>Aug</v>
      </c>
      <c r="Z3302" t="str">
        <f t="shared" si="363"/>
        <v>0-2</v>
      </c>
    </row>
    <row r="3303" spans="1:26" x14ac:dyDescent="0.25">
      <c r="A3303" s="2" t="s">
        <v>8349</v>
      </c>
      <c r="B3303" s="2" t="s">
        <v>5036</v>
      </c>
      <c r="C3303" s="1">
        <v>45899</v>
      </c>
      <c r="D3303" s="3">
        <v>0.49791666666666667</v>
      </c>
      <c r="E3303" s="2" t="s">
        <v>16</v>
      </c>
      <c r="F3303" s="2" t="s">
        <v>5050</v>
      </c>
      <c r="G3303" s="2">
        <v>23242</v>
      </c>
      <c r="H3303" s="2">
        <v>4</v>
      </c>
      <c r="I3303" s="2">
        <v>878</v>
      </c>
      <c r="J3303" s="2">
        <v>4480</v>
      </c>
      <c r="K3303" s="2">
        <v>3787</v>
      </c>
      <c r="L3303" s="2">
        <v>142</v>
      </c>
      <c r="M3303" s="2">
        <v>24</v>
      </c>
      <c r="N3303" s="2">
        <v>13</v>
      </c>
      <c r="O3303" s="2">
        <v>20</v>
      </c>
      <c r="P3303" s="2">
        <v>10</v>
      </c>
      <c r="Q3303" s="2">
        <v>47</v>
      </c>
      <c r="R3303" s="2">
        <v>4</v>
      </c>
      <c r="S3303" s="2" t="s">
        <v>31</v>
      </c>
      <c r="T3303" s="2">
        <f t="shared" si="357"/>
        <v>199</v>
      </c>
      <c r="U3303" s="4">
        <f t="shared" si="358"/>
        <v>5.2548191180353844E-2</v>
      </c>
      <c r="V3303" s="4">
        <f t="shared" si="359"/>
        <v>0.16293778504431633</v>
      </c>
      <c r="W3303">
        <f t="shared" si="360"/>
        <v>11</v>
      </c>
      <c r="X3303" t="str">
        <f t="shared" si="361"/>
        <v>Saturday</v>
      </c>
      <c r="Y3303" t="str">
        <f t="shared" si="362"/>
        <v>Aug</v>
      </c>
      <c r="Z3303" t="str">
        <f t="shared" si="363"/>
        <v>3-5</v>
      </c>
    </row>
    <row r="3304" spans="1:26" x14ac:dyDescent="0.25">
      <c r="A3304" s="2" t="s">
        <v>8350</v>
      </c>
      <c r="B3304" s="2" t="s">
        <v>5036</v>
      </c>
      <c r="C3304" s="1">
        <v>45899</v>
      </c>
      <c r="D3304" s="3">
        <v>0.54374999999999996</v>
      </c>
      <c r="E3304" s="2" t="s">
        <v>5046</v>
      </c>
      <c r="F3304" s="2" t="s">
        <v>5048</v>
      </c>
      <c r="G3304" s="2">
        <v>23282</v>
      </c>
      <c r="H3304" s="2">
        <v>6</v>
      </c>
      <c r="I3304" s="2">
        <v>128</v>
      </c>
      <c r="J3304" s="2">
        <v>2789</v>
      </c>
      <c r="K3304" s="2">
        <v>2364</v>
      </c>
      <c r="L3304" s="2">
        <v>33</v>
      </c>
      <c r="M3304" s="2">
        <v>4</v>
      </c>
      <c r="N3304" s="2">
        <v>4</v>
      </c>
      <c r="O3304" s="2">
        <v>7</v>
      </c>
      <c r="P3304" s="2">
        <v>44</v>
      </c>
      <c r="Q3304" s="2">
        <v>55</v>
      </c>
      <c r="R3304" s="2">
        <v>3</v>
      </c>
      <c r="S3304" s="2" t="s">
        <v>31</v>
      </c>
      <c r="T3304" s="2">
        <f t="shared" si="357"/>
        <v>48</v>
      </c>
      <c r="U3304" s="4">
        <f t="shared" si="358"/>
        <v>2.030456852791878E-2</v>
      </c>
      <c r="V3304" s="4">
        <f t="shared" si="359"/>
        <v>0.1015376685851731</v>
      </c>
      <c r="W3304">
        <f t="shared" si="360"/>
        <v>13</v>
      </c>
      <c r="X3304" t="str">
        <f t="shared" si="361"/>
        <v>Saturday</v>
      </c>
      <c r="Y3304" t="str">
        <f t="shared" si="362"/>
        <v>Aug</v>
      </c>
      <c r="Z3304" t="str">
        <f t="shared" si="363"/>
        <v>6-10</v>
      </c>
    </row>
    <row r="3305" spans="1:26" x14ac:dyDescent="0.25">
      <c r="A3305" s="2" t="s">
        <v>8351</v>
      </c>
      <c r="B3305" s="2" t="s">
        <v>5036</v>
      </c>
      <c r="C3305" s="1">
        <v>45899</v>
      </c>
      <c r="D3305" s="3">
        <v>0.56736111111111109</v>
      </c>
      <c r="E3305" s="2" t="s">
        <v>5044</v>
      </c>
      <c r="F3305" s="2" t="s">
        <v>5040</v>
      </c>
      <c r="G3305" s="2">
        <v>23436</v>
      </c>
      <c r="H3305" s="2">
        <v>4</v>
      </c>
      <c r="I3305" s="2">
        <v>168</v>
      </c>
      <c r="J3305" s="2">
        <v>7972</v>
      </c>
      <c r="K3305" s="2">
        <v>7005</v>
      </c>
      <c r="L3305" s="2">
        <v>302</v>
      </c>
      <c r="M3305" s="2">
        <v>35</v>
      </c>
      <c r="N3305" s="2">
        <v>17</v>
      </c>
      <c r="O3305" s="2">
        <v>21</v>
      </c>
      <c r="P3305" s="2">
        <v>22</v>
      </c>
      <c r="Q3305" s="2">
        <v>161</v>
      </c>
      <c r="R3305" s="2">
        <v>25</v>
      </c>
      <c r="S3305" s="2" t="s">
        <v>28</v>
      </c>
      <c r="T3305" s="2">
        <f t="shared" si="357"/>
        <v>375</v>
      </c>
      <c r="U3305" s="4">
        <f t="shared" si="358"/>
        <v>5.353319057815846E-2</v>
      </c>
      <c r="V3305" s="4">
        <f t="shared" si="359"/>
        <v>0.29889912954429082</v>
      </c>
      <c r="W3305">
        <f t="shared" si="360"/>
        <v>13</v>
      </c>
      <c r="X3305" t="str">
        <f t="shared" si="361"/>
        <v>Saturday</v>
      </c>
      <c r="Y3305" t="str">
        <f t="shared" si="362"/>
        <v>Aug</v>
      </c>
      <c r="Z3305" t="str">
        <f t="shared" si="363"/>
        <v>3-5</v>
      </c>
    </row>
    <row r="3306" spans="1:26" x14ac:dyDescent="0.25">
      <c r="A3306" s="2" t="s">
        <v>8352</v>
      </c>
      <c r="B3306" s="2" t="s">
        <v>5036</v>
      </c>
      <c r="C3306" s="1">
        <v>45899</v>
      </c>
      <c r="D3306" s="3">
        <v>0.5756944444444444</v>
      </c>
      <c r="E3306" s="2" t="s">
        <v>5054</v>
      </c>
      <c r="F3306" s="2" t="s">
        <v>5052</v>
      </c>
      <c r="G3306" s="2">
        <v>23121</v>
      </c>
      <c r="H3306" s="2">
        <v>2</v>
      </c>
      <c r="I3306" s="2">
        <v>1477</v>
      </c>
      <c r="J3306" s="2">
        <v>5322</v>
      </c>
      <c r="K3306" s="2">
        <v>4253</v>
      </c>
      <c r="L3306" s="2">
        <v>70</v>
      </c>
      <c r="M3306" s="2">
        <v>14</v>
      </c>
      <c r="N3306" s="2">
        <v>4</v>
      </c>
      <c r="O3306" s="2">
        <v>7</v>
      </c>
      <c r="P3306" s="2">
        <v>12</v>
      </c>
      <c r="Q3306" s="2">
        <v>97</v>
      </c>
      <c r="R3306" s="2">
        <v>7</v>
      </c>
      <c r="S3306" s="2" t="s">
        <v>31</v>
      </c>
      <c r="T3306" s="2">
        <f t="shared" si="357"/>
        <v>95</v>
      </c>
      <c r="U3306" s="4">
        <f t="shared" si="358"/>
        <v>2.2337173759699035E-2</v>
      </c>
      <c r="V3306" s="4">
        <f t="shared" si="359"/>
        <v>0.18394533108429567</v>
      </c>
      <c r="W3306">
        <f t="shared" si="360"/>
        <v>13</v>
      </c>
      <c r="X3306" t="str">
        <f t="shared" si="361"/>
        <v>Saturday</v>
      </c>
      <c r="Y3306" t="str">
        <f t="shared" si="362"/>
        <v>Aug</v>
      </c>
      <c r="Z3306" t="str">
        <f t="shared" si="363"/>
        <v>0-2</v>
      </c>
    </row>
    <row r="3307" spans="1:26" x14ac:dyDescent="0.25">
      <c r="A3307" s="2" t="s">
        <v>8353</v>
      </c>
      <c r="B3307" s="2" t="s">
        <v>5036</v>
      </c>
      <c r="C3307" s="1">
        <v>45899</v>
      </c>
      <c r="D3307" s="3">
        <v>0.72847222222222219</v>
      </c>
      <c r="E3307" s="2" t="s">
        <v>5037</v>
      </c>
      <c r="F3307" s="2" t="s">
        <v>5048</v>
      </c>
      <c r="G3307" s="2">
        <v>23361</v>
      </c>
      <c r="H3307" s="2">
        <v>9</v>
      </c>
      <c r="I3307" s="2">
        <v>223</v>
      </c>
      <c r="J3307" s="2">
        <v>6716</v>
      </c>
      <c r="K3307" s="2">
        <v>4920</v>
      </c>
      <c r="L3307" s="2">
        <v>261</v>
      </c>
      <c r="M3307" s="2">
        <v>26</v>
      </c>
      <c r="N3307" s="2">
        <v>20</v>
      </c>
      <c r="O3307" s="2">
        <v>49</v>
      </c>
      <c r="P3307" s="2">
        <v>35</v>
      </c>
      <c r="Q3307" s="2">
        <v>165</v>
      </c>
      <c r="R3307" s="2">
        <v>15</v>
      </c>
      <c r="S3307" s="2" t="s">
        <v>31</v>
      </c>
      <c r="T3307" s="2">
        <f t="shared" si="357"/>
        <v>356</v>
      </c>
      <c r="U3307" s="4">
        <f t="shared" si="358"/>
        <v>7.2357723577235772E-2</v>
      </c>
      <c r="V3307" s="4">
        <f t="shared" si="359"/>
        <v>0.21060742262745602</v>
      </c>
      <c r="W3307">
        <f t="shared" si="360"/>
        <v>17</v>
      </c>
      <c r="X3307" t="str">
        <f t="shared" si="361"/>
        <v>Saturday</v>
      </c>
      <c r="Y3307" t="str">
        <f t="shared" si="362"/>
        <v>Aug</v>
      </c>
      <c r="Z3307" t="str">
        <f t="shared" si="363"/>
        <v>6-10</v>
      </c>
    </row>
    <row r="3308" spans="1:26" x14ac:dyDescent="0.25">
      <c r="A3308" s="2" t="s">
        <v>8354</v>
      </c>
      <c r="B3308" s="2" t="s">
        <v>5036</v>
      </c>
      <c r="C3308" s="1">
        <v>45899</v>
      </c>
      <c r="D3308" s="3">
        <v>0.77847222222222223</v>
      </c>
      <c r="E3308" s="2" t="s">
        <v>5054</v>
      </c>
      <c r="F3308" s="2" t="s">
        <v>5052</v>
      </c>
      <c r="G3308" s="2">
        <v>23129</v>
      </c>
      <c r="H3308" s="2">
        <v>3</v>
      </c>
      <c r="I3308" s="2">
        <v>825</v>
      </c>
      <c r="J3308" s="2">
        <v>6610</v>
      </c>
      <c r="K3308" s="2">
        <v>5026</v>
      </c>
      <c r="L3308" s="2">
        <v>77</v>
      </c>
      <c r="M3308" s="2">
        <v>16</v>
      </c>
      <c r="N3308" s="2">
        <v>6</v>
      </c>
      <c r="O3308" s="2">
        <v>7</v>
      </c>
      <c r="P3308" s="2">
        <v>4</v>
      </c>
      <c r="Q3308" s="2">
        <v>50</v>
      </c>
      <c r="R3308" s="2">
        <v>10</v>
      </c>
      <c r="S3308" s="2" t="s">
        <v>31</v>
      </c>
      <c r="T3308" s="2">
        <f t="shared" si="357"/>
        <v>106</v>
      </c>
      <c r="U3308" s="4">
        <f t="shared" si="358"/>
        <v>2.109033028253084E-2</v>
      </c>
      <c r="V3308" s="4">
        <f t="shared" si="359"/>
        <v>0.21730295300272384</v>
      </c>
      <c r="W3308">
        <f t="shared" si="360"/>
        <v>18</v>
      </c>
      <c r="X3308" t="str">
        <f t="shared" si="361"/>
        <v>Saturday</v>
      </c>
      <c r="Y3308" t="str">
        <f t="shared" si="362"/>
        <v>Aug</v>
      </c>
      <c r="Z3308" t="str">
        <f t="shared" si="363"/>
        <v>3-5</v>
      </c>
    </row>
    <row r="3309" spans="1:26" x14ac:dyDescent="0.25">
      <c r="A3309" s="2" t="s">
        <v>8355</v>
      </c>
      <c r="B3309" s="2" t="s">
        <v>5036</v>
      </c>
      <c r="C3309" s="1">
        <v>45899</v>
      </c>
      <c r="D3309" s="3">
        <v>0.79513888888888884</v>
      </c>
      <c r="E3309" s="2" t="s">
        <v>5046</v>
      </c>
      <c r="F3309" s="2" t="s">
        <v>5042</v>
      </c>
      <c r="G3309" s="2">
        <v>23192</v>
      </c>
      <c r="H3309" s="2">
        <v>3</v>
      </c>
      <c r="I3309" s="2">
        <v>336</v>
      </c>
      <c r="J3309" s="2">
        <v>2476</v>
      </c>
      <c r="K3309" s="2">
        <v>1906</v>
      </c>
      <c r="L3309" s="2">
        <v>26</v>
      </c>
      <c r="M3309" s="2">
        <v>4</v>
      </c>
      <c r="N3309" s="2">
        <v>3</v>
      </c>
      <c r="O3309" s="2">
        <v>8</v>
      </c>
      <c r="P3309" s="2">
        <v>26</v>
      </c>
      <c r="Q3309" s="2">
        <v>14</v>
      </c>
      <c r="R3309" s="2">
        <v>2</v>
      </c>
      <c r="S3309" s="2" t="s">
        <v>31</v>
      </c>
      <c r="T3309" s="2">
        <f t="shared" si="357"/>
        <v>41</v>
      </c>
      <c r="U3309" s="4">
        <f t="shared" si="358"/>
        <v>2.1511017838405037E-2</v>
      </c>
      <c r="V3309" s="4">
        <f t="shared" si="359"/>
        <v>8.2183511555708869E-2</v>
      </c>
      <c r="W3309">
        <f t="shared" si="360"/>
        <v>19</v>
      </c>
      <c r="X3309" t="str">
        <f t="shared" si="361"/>
        <v>Saturday</v>
      </c>
      <c r="Y3309" t="str">
        <f t="shared" si="362"/>
        <v>Aug</v>
      </c>
      <c r="Z3309" t="str">
        <f t="shared" si="363"/>
        <v>3-5</v>
      </c>
    </row>
    <row r="3310" spans="1:26" x14ac:dyDescent="0.25">
      <c r="A3310" s="2" t="s">
        <v>8356</v>
      </c>
      <c r="B3310" s="2" t="s">
        <v>5036</v>
      </c>
      <c r="C3310" s="1">
        <v>45900</v>
      </c>
      <c r="D3310" s="3">
        <v>0.7680555555555556</v>
      </c>
      <c r="E3310" s="2" t="s">
        <v>16</v>
      </c>
      <c r="F3310" s="2" t="s">
        <v>5069</v>
      </c>
      <c r="G3310" s="2">
        <v>23178</v>
      </c>
      <c r="H3310" s="2">
        <v>4</v>
      </c>
      <c r="I3310" s="2">
        <v>650</v>
      </c>
      <c r="J3310" s="2">
        <v>9383</v>
      </c>
      <c r="K3310" s="2">
        <v>6848</v>
      </c>
      <c r="L3310" s="2">
        <v>179</v>
      </c>
      <c r="M3310" s="2">
        <v>28</v>
      </c>
      <c r="N3310" s="2">
        <v>13</v>
      </c>
      <c r="O3310" s="2">
        <v>23</v>
      </c>
      <c r="P3310" s="2">
        <v>24</v>
      </c>
      <c r="Q3310" s="2">
        <v>122</v>
      </c>
      <c r="R3310" s="2">
        <v>20</v>
      </c>
      <c r="S3310" s="2" t="s">
        <v>31</v>
      </c>
      <c r="T3310" s="2">
        <f t="shared" si="357"/>
        <v>243</v>
      </c>
      <c r="U3310" s="4">
        <f t="shared" si="358"/>
        <v>3.5484813084112152E-2</v>
      </c>
      <c r="V3310" s="4">
        <f t="shared" si="359"/>
        <v>0.29545258434722582</v>
      </c>
      <c r="W3310">
        <f t="shared" si="360"/>
        <v>18</v>
      </c>
      <c r="X3310" t="str">
        <f t="shared" si="361"/>
        <v>Sunday</v>
      </c>
      <c r="Y3310" t="str">
        <f t="shared" si="362"/>
        <v>Aug</v>
      </c>
      <c r="Z3310" t="str">
        <f t="shared" si="363"/>
        <v>3-5</v>
      </c>
    </row>
    <row r="3311" spans="1:26" x14ac:dyDescent="0.25">
      <c r="A3311" s="2" t="s">
        <v>8357</v>
      </c>
      <c r="B3311" s="2" t="s">
        <v>5036</v>
      </c>
      <c r="C3311" s="1">
        <v>45901</v>
      </c>
      <c r="D3311" s="3">
        <v>0.21249999999999999</v>
      </c>
      <c r="E3311" s="2" t="s">
        <v>5058</v>
      </c>
      <c r="F3311" s="2" t="s">
        <v>5048</v>
      </c>
      <c r="G3311" s="2">
        <v>23315</v>
      </c>
      <c r="H3311" s="2">
        <v>3</v>
      </c>
      <c r="I3311" s="2">
        <v>159</v>
      </c>
      <c r="J3311" s="2">
        <v>8002</v>
      </c>
      <c r="K3311" s="2">
        <v>7076</v>
      </c>
      <c r="L3311" s="2">
        <v>179</v>
      </c>
      <c r="M3311" s="2">
        <v>89</v>
      </c>
      <c r="N3311" s="2">
        <v>16</v>
      </c>
      <c r="O3311" s="2">
        <v>17</v>
      </c>
      <c r="P3311" s="2">
        <v>12</v>
      </c>
      <c r="Q3311" s="2">
        <v>173</v>
      </c>
      <c r="R3311" s="2">
        <v>11</v>
      </c>
      <c r="S3311" s="2" t="s">
        <v>31</v>
      </c>
      <c r="T3311" s="2">
        <f t="shared" si="357"/>
        <v>301</v>
      </c>
      <c r="U3311" s="4">
        <f t="shared" si="358"/>
        <v>4.2538157150932732E-2</v>
      </c>
      <c r="V3311" s="4">
        <f t="shared" si="359"/>
        <v>0.3034956036886125</v>
      </c>
      <c r="W3311">
        <f t="shared" si="360"/>
        <v>5</v>
      </c>
      <c r="X3311" t="str">
        <f t="shared" si="361"/>
        <v>Monday</v>
      </c>
      <c r="Y3311" t="str">
        <f t="shared" si="362"/>
        <v>Sep</v>
      </c>
      <c r="Z3311" t="str">
        <f t="shared" si="363"/>
        <v>3-5</v>
      </c>
    </row>
    <row r="3312" spans="1:26" x14ac:dyDescent="0.25">
      <c r="A3312" s="2" t="s">
        <v>8358</v>
      </c>
      <c r="B3312" s="2" t="s">
        <v>5036</v>
      </c>
      <c r="C3312" s="1">
        <v>45901</v>
      </c>
      <c r="D3312" s="3">
        <v>0.29722222222222222</v>
      </c>
      <c r="E3312" s="2" t="s">
        <v>5037</v>
      </c>
      <c r="F3312" s="2" t="s">
        <v>5042</v>
      </c>
      <c r="G3312" s="2">
        <v>23444</v>
      </c>
      <c r="H3312" s="2">
        <v>2</v>
      </c>
      <c r="I3312" s="2">
        <v>457</v>
      </c>
      <c r="J3312" s="2">
        <v>15403</v>
      </c>
      <c r="K3312" s="2">
        <v>11047</v>
      </c>
      <c r="L3312" s="2">
        <v>559</v>
      </c>
      <c r="M3312" s="2">
        <v>119</v>
      </c>
      <c r="N3312" s="2">
        <v>60</v>
      </c>
      <c r="O3312" s="2">
        <v>164</v>
      </c>
      <c r="P3312" s="2">
        <v>51</v>
      </c>
      <c r="Q3312" s="2">
        <v>142</v>
      </c>
      <c r="R3312" s="2">
        <v>27</v>
      </c>
      <c r="S3312" s="2" t="s">
        <v>31</v>
      </c>
      <c r="T3312" s="2">
        <f t="shared" si="357"/>
        <v>902</v>
      </c>
      <c r="U3312" s="4">
        <f t="shared" si="358"/>
        <v>8.165112700280619E-2</v>
      </c>
      <c r="V3312" s="4">
        <f t="shared" si="359"/>
        <v>0.47120798498549737</v>
      </c>
      <c r="W3312">
        <f t="shared" si="360"/>
        <v>7</v>
      </c>
      <c r="X3312" t="str">
        <f t="shared" si="361"/>
        <v>Monday</v>
      </c>
      <c r="Y3312" t="str">
        <f t="shared" si="362"/>
        <v>Sep</v>
      </c>
      <c r="Z3312" t="str">
        <f t="shared" si="363"/>
        <v>0-2</v>
      </c>
    </row>
    <row r="3313" spans="1:26" x14ac:dyDescent="0.25">
      <c r="A3313" s="2" t="s">
        <v>8359</v>
      </c>
      <c r="B3313" s="2" t="s">
        <v>5036</v>
      </c>
      <c r="C3313" s="1">
        <v>45901</v>
      </c>
      <c r="D3313" s="3">
        <v>0.33124999999999999</v>
      </c>
      <c r="E3313" s="2" t="s">
        <v>5044</v>
      </c>
      <c r="F3313" s="2" t="s">
        <v>5050</v>
      </c>
      <c r="G3313" s="2">
        <v>23329</v>
      </c>
      <c r="H3313" s="2">
        <v>3</v>
      </c>
      <c r="I3313" s="2">
        <v>223</v>
      </c>
      <c r="J3313" s="2">
        <v>37424</v>
      </c>
      <c r="K3313" s="2">
        <v>27061</v>
      </c>
      <c r="L3313" s="2">
        <v>1137</v>
      </c>
      <c r="M3313" s="2">
        <v>104</v>
      </c>
      <c r="N3313" s="2">
        <v>77</v>
      </c>
      <c r="O3313" s="2">
        <v>67</v>
      </c>
      <c r="P3313" s="2">
        <v>114</v>
      </c>
      <c r="Q3313" s="2">
        <v>266</v>
      </c>
      <c r="R3313" s="2">
        <v>77</v>
      </c>
      <c r="S3313" s="2" t="s">
        <v>31</v>
      </c>
      <c r="T3313" s="2">
        <f t="shared" si="357"/>
        <v>1385</v>
      </c>
      <c r="U3313" s="4">
        <f t="shared" si="358"/>
        <v>5.1180665902959978E-2</v>
      </c>
      <c r="V3313" s="4">
        <f t="shared" si="359"/>
        <v>1.1599725663337477</v>
      </c>
      <c r="W3313">
        <f t="shared" si="360"/>
        <v>7</v>
      </c>
      <c r="X3313" t="str">
        <f t="shared" si="361"/>
        <v>Monday</v>
      </c>
      <c r="Y3313" t="str">
        <f t="shared" si="362"/>
        <v>Sep</v>
      </c>
      <c r="Z3313" t="str">
        <f t="shared" si="363"/>
        <v>3-5</v>
      </c>
    </row>
    <row r="3314" spans="1:26" x14ac:dyDescent="0.25">
      <c r="A3314" s="2" t="s">
        <v>8360</v>
      </c>
      <c r="B3314" s="2" t="s">
        <v>5036</v>
      </c>
      <c r="C3314" s="1">
        <v>45901</v>
      </c>
      <c r="D3314" s="3">
        <v>0.34444444444444444</v>
      </c>
      <c r="E3314" s="2" t="s">
        <v>16</v>
      </c>
      <c r="F3314" s="2" t="s">
        <v>5052</v>
      </c>
      <c r="G3314" s="2">
        <v>23421</v>
      </c>
      <c r="H3314" s="2">
        <v>3</v>
      </c>
      <c r="I3314" s="2">
        <v>152</v>
      </c>
      <c r="J3314" s="2">
        <v>7890</v>
      </c>
      <c r="K3314" s="2">
        <v>5990</v>
      </c>
      <c r="L3314" s="2">
        <v>105</v>
      </c>
      <c r="M3314" s="2">
        <v>13</v>
      </c>
      <c r="N3314" s="2">
        <v>8</v>
      </c>
      <c r="O3314" s="2">
        <v>11</v>
      </c>
      <c r="P3314" s="2">
        <v>18</v>
      </c>
      <c r="Q3314" s="2">
        <v>63</v>
      </c>
      <c r="R3314" s="2">
        <v>13</v>
      </c>
      <c r="S3314" s="2" t="s">
        <v>31</v>
      </c>
      <c r="T3314" s="2">
        <f t="shared" si="357"/>
        <v>137</v>
      </c>
      <c r="U3314" s="4">
        <f t="shared" si="358"/>
        <v>2.2871452420701169E-2</v>
      </c>
      <c r="V3314" s="4">
        <f t="shared" si="359"/>
        <v>0.25575338371546902</v>
      </c>
      <c r="W3314">
        <f t="shared" si="360"/>
        <v>8</v>
      </c>
      <c r="X3314" t="str">
        <f t="shared" si="361"/>
        <v>Monday</v>
      </c>
      <c r="Y3314" t="str">
        <f t="shared" si="362"/>
        <v>Sep</v>
      </c>
      <c r="Z3314" t="str">
        <f t="shared" si="363"/>
        <v>3-5</v>
      </c>
    </row>
    <row r="3315" spans="1:26" x14ac:dyDescent="0.25">
      <c r="A3315" s="2" t="s">
        <v>8361</v>
      </c>
      <c r="B3315" s="2" t="s">
        <v>5036</v>
      </c>
      <c r="C3315" s="1">
        <v>45901</v>
      </c>
      <c r="D3315" s="3">
        <v>0.39305555555555555</v>
      </c>
      <c r="E3315" s="2" t="s">
        <v>5037</v>
      </c>
      <c r="F3315" s="2" t="s">
        <v>5052</v>
      </c>
      <c r="G3315" s="2">
        <v>23316</v>
      </c>
      <c r="H3315" s="2">
        <v>5</v>
      </c>
      <c r="I3315" s="2">
        <v>202</v>
      </c>
      <c r="J3315" s="2">
        <v>21475</v>
      </c>
      <c r="K3315" s="2">
        <v>16506</v>
      </c>
      <c r="L3315" s="2">
        <v>325</v>
      </c>
      <c r="M3315" s="2">
        <v>53</v>
      </c>
      <c r="N3315" s="2">
        <v>43</v>
      </c>
      <c r="O3315" s="2">
        <v>75</v>
      </c>
      <c r="P3315" s="2">
        <v>75</v>
      </c>
      <c r="Q3315" s="2">
        <v>437</v>
      </c>
      <c r="R3315" s="2">
        <v>24</v>
      </c>
      <c r="S3315" s="2" t="s">
        <v>31</v>
      </c>
      <c r="T3315" s="2">
        <f t="shared" si="357"/>
        <v>496</v>
      </c>
      <c r="U3315" s="4">
        <f t="shared" si="358"/>
        <v>3.0049678904640737E-2</v>
      </c>
      <c r="V3315" s="4">
        <f t="shared" si="359"/>
        <v>0.70792588780236743</v>
      </c>
      <c r="W3315">
        <f t="shared" si="360"/>
        <v>9</v>
      </c>
      <c r="X3315" t="str">
        <f t="shared" si="361"/>
        <v>Monday</v>
      </c>
      <c r="Y3315" t="str">
        <f t="shared" si="362"/>
        <v>Sep</v>
      </c>
      <c r="Z3315" t="str">
        <f t="shared" si="363"/>
        <v>3-5</v>
      </c>
    </row>
    <row r="3316" spans="1:26" x14ac:dyDescent="0.25">
      <c r="A3316" s="2" t="s">
        <v>8362</v>
      </c>
      <c r="B3316" s="2" t="s">
        <v>5036</v>
      </c>
      <c r="C3316" s="1">
        <v>45901</v>
      </c>
      <c r="D3316" s="3">
        <v>0.3972222222222222</v>
      </c>
      <c r="E3316" s="2" t="s">
        <v>5037</v>
      </c>
      <c r="F3316" s="2" t="s">
        <v>5042</v>
      </c>
      <c r="G3316" s="2">
        <v>23269</v>
      </c>
      <c r="H3316" s="2">
        <v>0</v>
      </c>
      <c r="I3316" s="2">
        <v>306</v>
      </c>
      <c r="J3316" s="2">
        <v>17707</v>
      </c>
      <c r="K3316" s="2">
        <v>12416</v>
      </c>
      <c r="L3316" s="2">
        <v>725</v>
      </c>
      <c r="M3316" s="2">
        <v>111</v>
      </c>
      <c r="N3316" s="2">
        <v>97</v>
      </c>
      <c r="O3316" s="2">
        <v>135</v>
      </c>
      <c r="P3316" s="2">
        <v>58</v>
      </c>
      <c r="Q3316" s="2">
        <v>195</v>
      </c>
      <c r="R3316" s="2">
        <v>38</v>
      </c>
      <c r="S3316" s="2" t="s">
        <v>31</v>
      </c>
      <c r="T3316" s="2">
        <f t="shared" si="357"/>
        <v>1068</v>
      </c>
      <c r="U3316" s="4">
        <f t="shared" si="358"/>
        <v>8.6018041237113402E-2</v>
      </c>
      <c r="V3316" s="4">
        <f t="shared" si="359"/>
        <v>0.53358545704585503</v>
      </c>
      <c r="W3316">
        <f t="shared" si="360"/>
        <v>9</v>
      </c>
      <c r="X3316" t="str">
        <f t="shared" si="361"/>
        <v>Monday</v>
      </c>
      <c r="Y3316" t="str">
        <f t="shared" si="362"/>
        <v>Sep</v>
      </c>
      <c r="Z3316" t="str">
        <f t="shared" si="363"/>
        <v>0-2</v>
      </c>
    </row>
    <row r="3317" spans="1:26" x14ac:dyDescent="0.25">
      <c r="A3317" s="2" t="s">
        <v>8363</v>
      </c>
      <c r="B3317" s="2" t="s">
        <v>5036</v>
      </c>
      <c r="C3317" s="1">
        <v>45901</v>
      </c>
      <c r="D3317" s="3">
        <v>0.41597222222222224</v>
      </c>
      <c r="E3317" s="2" t="s">
        <v>5037</v>
      </c>
      <c r="F3317" s="2" t="s">
        <v>5038</v>
      </c>
      <c r="G3317" s="2">
        <v>23368</v>
      </c>
      <c r="H3317" s="2">
        <v>5</v>
      </c>
      <c r="I3317" s="2">
        <v>312</v>
      </c>
      <c r="J3317" s="2">
        <v>12473</v>
      </c>
      <c r="K3317" s="2">
        <v>11411</v>
      </c>
      <c r="L3317" s="2">
        <v>345</v>
      </c>
      <c r="M3317" s="2">
        <v>63</v>
      </c>
      <c r="N3317" s="2">
        <v>53</v>
      </c>
      <c r="O3317" s="2">
        <v>75</v>
      </c>
      <c r="P3317" s="2">
        <v>51</v>
      </c>
      <c r="Q3317" s="2">
        <v>299</v>
      </c>
      <c r="R3317" s="2">
        <v>41</v>
      </c>
      <c r="S3317" s="2" t="s">
        <v>31</v>
      </c>
      <c r="T3317" s="2">
        <f t="shared" si="357"/>
        <v>536</v>
      </c>
      <c r="U3317" s="4">
        <f t="shared" si="358"/>
        <v>4.697221978792393E-2</v>
      </c>
      <c r="V3317" s="4">
        <f t="shared" si="359"/>
        <v>0.48831735706949675</v>
      </c>
      <c r="W3317">
        <f t="shared" si="360"/>
        <v>9</v>
      </c>
      <c r="X3317" t="str">
        <f t="shared" si="361"/>
        <v>Monday</v>
      </c>
      <c r="Y3317" t="str">
        <f t="shared" si="362"/>
        <v>Sep</v>
      </c>
      <c r="Z3317" t="str">
        <f t="shared" si="363"/>
        <v>3-5</v>
      </c>
    </row>
    <row r="3318" spans="1:26" x14ac:dyDescent="0.25">
      <c r="A3318" s="2" t="s">
        <v>8364</v>
      </c>
      <c r="B3318" s="2" t="s">
        <v>5036</v>
      </c>
      <c r="C3318" s="1">
        <v>45901</v>
      </c>
      <c r="D3318" s="3">
        <v>0.4236111111111111</v>
      </c>
      <c r="E3318" s="2" t="s">
        <v>16</v>
      </c>
      <c r="F3318" s="2" t="s">
        <v>5069</v>
      </c>
      <c r="G3318" s="2">
        <v>23569</v>
      </c>
      <c r="H3318" s="2">
        <v>3</v>
      </c>
      <c r="I3318" s="2">
        <v>271</v>
      </c>
      <c r="J3318" s="2">
        <v>28628</v>
      </c>
      <c r="K3318" s="2">
        <v>26233</v>
      </c>
      <c r="L3318" s="2">
        <v>716</v>
      </c>
      <c r="M3318" s="2">
        <v>134</v>
      </c>
      <c r="N3318" s="2">
        <v>56</v>
      </c>
      <c r="O3318" s="2">
        <v>52</v>
      </c>
      <c r="P3318" s="2">
        <v>168</v>
      </c>
      <c r="Q3318" s="2">
        <v>640</v>
      </c>
      <c r="R3318" s="2">
        <v>72</v>
      </c>
      <c r="S3318" s="2" t="s">
        <v>31</v>
      </c>
      <c r="T3318" s="2">
        <f t="shared" si="357"/>
        <v>958</v>
      </c>
      <c r="U3318" s="4">
        <f t="shared" si="358"/>
        <v>3.6518888422978693E-2</v>
      </c>
      <c r="V3318" s="4">
        <f t="shared" si="359"/>
        <v>1.1130298273155417</v>
      </c>
      <c r="W3318">
        <f t="shared" si="360"/>
        <v>10</v>
      </c>
      <c r="X3318" t="str">
        <f t="shared" si="361"/>
        <v>Monday</v>
      </c>
      <c r="Y3318" t="str">
        <f t="shared" si="362"/>
        <v>Sep</v>
      </c>
      <c r="Z3318" t="str">
        <f t="shared" si="363"/>
        <v>3-5</v>
      </c>
    </row>
    <row r="3319" spans="1:26" x14ac:dyDescent="0.25">
      <c r="A3319" s="2" t="s">
        <v>8365</v>
      </c>
      <c r="B3319" s="2" t="s">
        <v>5036</v>
      </c>
      <c r="C3319" s="1">
        <v>45901</v>
      </c>
      <c r="D3319" s="3">
        <v>0.45069444444444445</v>
      </c>
      <c r="E3319" s="2" t="s">
        <v>5054</v>
      </c>
      <c r="F3319" s="2" t="s">
        <v>5069</v>
      </c>
      <c r="G3319" s="2">
        <v>23302</v>
      </c>
      <c r="H3319" s="2">
        <v>3</v>
      </c>
      <c r="I3319" s="2">
        <v>869</v>
      </c>
      <c r="J3319" s="2">
        <v>20483</v>
      </c>
      <c r="K3319" s="2">
        <v>14527</v>
      </c>
      <c r="L3319" s="2">
        <v>301</v>
      </c>
      <c r="M3319" s="2">
        <v>62</v>
      </c>
      <c r="N3319" s="2">
        <v>22</v>
      </c>
      <c r="O3319" s="2">
        <v>28</v>
      </c>
      <c r="P3319" s="2">
        <v>30</v>
      </c>
      <c r="Q3319" s="2">
        <v>133</v>
      </c>
      <c r="R3319" s="2">
        <v>14</v>
      </c>
      <c r="S3319" s="2" t="s">
        <v>31</v>
      </c>
      <c r="T3319" s="2">
        <f t="shared" si="357"/>
        <v>413</v>
      </c>
      <c r="U3319" s="4">
        <f t="shared" si="358"/>
        <v>2.8429820334549459E-2</v>
      </c>
      <c r="V3319" s="4">
        <f t="shared" si="359"/>
        <v>0.62342288215603814</v>
      </c>
      <c r="W3319">
        <f t="shared" si="360"/>
        <v>10</v>
      </c>
      <c r="X3319" t="str">
        <f t="shared" si="361"/>
        <v>Monday</v>
      </c>
      <c r="Y3319" t="str">
        <f t="shared" si="362"/>
        <v>Sep</v>
      </c>
      <c r="Z3319" t="str">
        <f t="shared" si="363"/>
        <v>3-5</v>
      </c>
    </row>
    <row r="3320" spans="1:26" x14ac:dyDescent="0.25">
      <c r="A3320" s="2" t="s">
        <v>8366</v>
      </c>
      <c r="B3320" s="2" t="s">
        <v>5036</v>
      </c>
      <c r="C3320" s="1">
        <v>45901</v>
      </c>
      <c r="D3320" s="3">
        <v>0.4513888888888889</v>
      </c>
      <c r="E3320" s="2" t="s">
        <v>5046</v>
      </c>
      <c r="F3320" s="2" t="s">
        <v>5052</v>
      </c>
      <c r="G3320" s="2">
        <v>23397</v>
      </c>
      <c r="H3320" s="2">
        <v>1</v>
      </c>
      <c r="I3320" s="2">
        <v>421</v>
      </c>
      <c r="J3320" s="2">
        <v>5156</v>
      </c>
      <c r="K3320" s="2">
        <v>4218</v>
      </c>
      <c r="L3320" s="2">
        <v>43</v>
      </c>
      <c r="M3320" s="2">
        <v>6</v>
      </c>
      <c r="N3320" s="2">
        <v>5</v>
      </c>
      <c r="O3320" s="2">
        <v>10</v>
      </c>
      <c r="P3320" s="2">
        <v>92</v>
      </c>
      <c r="Q3320" s="2">
        <v>34</v>
      </c>
      <c r="R3320" s="2">
        <v>5</v>
      </c>
      <c r="S3320" s="2" t="s">
        <v>31</v>
      </c>
      <c r="T3320" s="2">
        <f t="shared" si="357"/>
        <v>64</v>
      </c>
      <c r="U3320" s="4">
        <f t="shared" si="358"/>
        <v>1.5173067804646752E-2</v>
      </c>
      <c r="V3320" s="4">
        <f t="shared" si="359"/>
        <v>0.18027952301577124</v>
      </c>
      <c r="W3320">
        <f t="shared" si="360"/>
        <v>10</v>
      </c>
      <c r="X3320" t="str">
        <f t="shared" si="361"/>
        <v>Monday</v>
      </c>
      <c r="Y3320" t="str">
        <f t="shared" si="362"/>
        <v>Sep</v>
      </c>
      <c r="Z3320" t="str">
        <f t="shared" si="363"/>
        <v>0-2</v>
      </c>
    </row>
    <row r="3321" spans="1:26" x14ac:dyDescent="0.25">
      <c r="A3321" s="2" t="s">
        <v>8367</v>
      </c>
      <c r="B3321" s="2" t="s">
        <v>5036</v>
      </c>
      <c r="C3321" s="1">
        <v>45901</v>
      </c>
      <c r="D3321" s="3">
        <v>0.46041666666666664</v>
      </c>
      <c r="E3321" s="2" t="s">
        <v>5054</v>
      </c>
      <c r="F3321" s="2" t="s">
        <v>5050</v>
      </c>
      <c r="G3321" s="2">
        <v>23180</v>
      </c>
      <c r="H3321" s="2">
        <v>2</v>
      </c>
      <c r="I3321" s="2">
        <v>470</v>
      </c>
      <c r="J3321" s="2">
        <v>13923</v>
      </c>
      <c r="K3321" s="2">
        <v>10476</v>
      </c>
      <c r="L3321" s="2">
        <v>380</v>
      </c>
      <c r="M3321" s="2">
        <v>88</v>
      </c>
      <c r="N3321" s="2">
        <v>27</v>
      </c>
      <c r="O3321" s="2">
        <v>40</v>
      </c>
      <c r="P3321" s="2">
        <v>19</v>
      </c>
      <c r="Q3321" s="2">
        <v>185</v>
      </c>
      <c r="R3321" s="2">
        <v>17</v>
      </c>
      <c r="S3321" s="2" t="s">
        <v>31</v>
      </c>
      <c r="T3321" s="2">
        <f t="shared" si="357"/>
        <v>535</v>
      </c>
      <c r="U3321" s="4">
        <f t="shared" si="358"/>
        <v>5.106911034746086E-2</v>
      </c>
      <c r="V3321" s="4">
        <f t="shared" si="359"/>
        <v>0.4519413287316652</v>
      </c>
      <c r="W3321">
        <f t="shared" si="360"/>
        <v>11</v>
      </c>
      <c r="X3321" t="str">
        <f t="shared" si="361"/>
        <v>Monday</v>
      </c>
      <c r="Y3321" t="str">
        <f t="shared" si="362"/>
        <v>Sep</v>
      </c>
      <c r="Z3321" t="str">
        <f t="shared" si="363"/>
        <v>0-2</v>
      </c>
    </row>
    <row r="3322" spans="1:26" x14ac:dyDescent="0.25">
      <c r="A3322" s="2" t="s">
        <v>8368</v>
      </c>
      <c r="B3322" s="2" t="s">
        <v>5036</v>
      </c>
      <c r="C3322" s="1">
        <v>45901</v>
      </c>
      <c r="D3322" s="3">
        <v>0.55000000000000004</v>
      </c>
      <c r="E3322" s="2" t="s">
        <v>5037</v>
      </c>
      <c r="F3322" s="2" t="s">
        <v>5052</v>
      </c>
      <c r="G3322" s="2">
        <v>23358</v>
      </c>
      <c r="H3322" s="2">
        <v>1</v>
      </c>
      <c r="I3322" s="2">
        <v>438</v>
      </c>
      <c r="J3322" s="2">
        <v>26707</v>
      </c>
      <c r="K3322" s="2">
        <v>21698</v>
      </c>
      <c r="L3322" s="2">
        <v>864</v>
      </c>
      <c r="M3322" s="2">
        <v>136</v>
      </c>
      <c r="N3322" s="2">
        <v>104</v>
      </c>
      <c r="O3322" s="2">
        <v>193</v>
      </c>
      <c r="P3322" s="2">
        <v>143</v>
      </c>
      <c r="Q3322" s="2">
        <v>455</v>
      </c>
      <c r="R3322" s="2">
        <v>46</v>
      </c>
      <c r="S3322" s="2" t="s">
        <v>31</v>
      </c>
      <c r="T3322" s="2">
        <f t="shared" si="357"/>
        <v>1297</v>
      </c>
      <c r="U3322" s="4">
        <f t="shared" si="358"/>
        <v>5.9775094478753801E-2</v>
      </c>
      <c r="V3322" s="4">
        <f t="shared" si="359"/>
        <v>0.92893227159859582</v>
      </c>
      <c r="W3322">
        <f t="shared" si="360"/>
        <v>13</v>
      </c>
      <c r="X3322" t="str">
        <f t="shared" si="361"/>
        <v>Monday</v>
      </c>
      <c r="Y3322" t="str">
        <f t="shared" si="362"/>
        <v>Sep</v>
      </c>
      <c r="Z3322" t="str">
        <f t="shared" si="363"/>
        <v>0-2</v>
      </c>
    </row>
    <row r="3323" spans="1:26" x14ac:dyDescent="0.25">
      <c r="A3323" s="2" t="s">
        <v>8369</v>
      </c>
      <c r="B3323" s="2" t="s">
        <v>5036</v>
      </c>
      <c r="C3323" s="1">
        <v>45901</v>
      </c>
      <c r="D3323" s="3">
        <v>0.5805555555555556</v>
      </c>
      <c r="E3323" s="2" t="s">
        <v>5044</v>
      </c>
      <c r="F3323" s="2" t="s">
        <v>5040</v>
      </c>
      <c r="G3323" s="2">
        <v>23325</v>
      </c>
      <c r="H3323" s="2">
        <v>5</v>
      </c>
      <c r="I3323" s="2">
        <v>107</v>
      </c>
      <c r="J3323" s="2">
        <v>17350</v>
      </c>
      <c r="K3323" s="2">
        <v>12114</v>
      </c>
      <c r="L3323" s="2">
        <v>462</v>
      </c>
      <c r="M3323" s="2">
        <v>42</v>
      </c>
      <c r="N3323" s="2">
        <v>32</v>
      </c>
      <c r="O3323" s="2">
        <v>32</v>
      </c>
      <c r="P3323" s="2">
        <v>56</v>
      </c>
      <c r="Q3323" s="2">
        <v>394</v>
      </c>
      <c r="R3323" s="2">
        <v>35</v>
      </c>
      <c r="S3323" s="2" t="s">
        <v>31</v>
      </c>
      <c r="T3323" s="2">
        <f t="shared" si="357"/>
        <v>568</v>
      </c>
      <c r="U3323" s="4">
        <f t="shared" si="358"/>
        <v>4.6887898299488195E-2</v>
      </c>
      <c r="V3323" s="4">
        <f t="shared" si="359"/>
        <v>0.5193569131832797</v>
      </c>
      <c r="W3323">
        <f t="shared" si="360"/>
        <v>13</v>
      </c>
      <c r="X3323" t="str">
        <f t="shared" si="361"/>
        <v>Monday</v>
      </c>
      <c r="Y3323" t="str">
        <f t="shared" si="362"/>
        <v>Sep</v>
      </c>
      <c r="Z3323" t="str">
        <f t="shared" si="363"/>
        <v>3-5</v>
      </c>
    </row>
    <row r="3324" spans="1:26" x14ac:dyDescent="0.25">
      <c r="A3324" s="2" t="s">
        <v>8370</v>
      </c>
      <c r="B3324" s="2" t="s">
        <v>5036</v>
      </c>
      <c r="C3324" s="1">
        <v>45901</v>
      </c>
      <c r="D3324" s="3">
        <v>0.58263888888888893</v>
      </c>
      <c r="E3324" s="2" t="s">
        <v>5046</v>
      </c>
      <c r="F3324" s="2" t="s">
        <v>5050</v>
      </c>
      <c r="G3324" s="2">
        <v>23290</v>
      </c>
      <c r="H3324" s="2">
        <v>3</v>
      </c>
      <c r="I3324" s="2">
        <v>415</v>
      </c>
      <c r="J3324" s="2">
        <v>9623</v>
      </c>
      <c r="K3324" s="2">
        <v>7535</v>
      </c>
      <c r="L3324" s="2">
        <v>61</v>
      </c>
      <c r="M3324" s="2">
        <v>7</v>
      </c>
      <c r="N3324" s="2">
        <v>7</v>
      </c>
      <c r="O3324" s="2">
        <v>15</v>
      </c>
      <c r="P3324" s="2">
        <v>138</v>
      </c>
      <c r="Q3324" s="2">
        <v>162</v>
      </c>
      <c r="R3324" s="2">
        <v>8</v>
      </c>
      <c r="S3324" s="2" t="s">
        <v>28</v>
      </c>
      <c r="T3324" s="2">
        <f t="shared" si="357"/>
        <v>90</v>
      </c>
      <c r="U3324" s="4">
        <f t="shared" si="358"/>
        <v>1.1944260119442602E-2</v>
      </c>
      <c r="V3324" s="4">
        <f t="shared" si="359"/>
        <v>0.3235294117647059</v>
      </c>
      <c r="W3324">
        <f t="shared" si="360"/>
        <v>13</v>
      </c>
      <c r="X3324" t="str">
        <f t="shared" si="361"/>
        <v>Monday</v>
      </c>
      <c r="Y3324" t="str">
        <f t="shared" si="362"/>
        <v>Sep</v>
      </c>
      <c r="Z3324" t="str">
        <f t="shared" si="363"/>
        <v>3-5</v>
      </c>
    </row>
    <row r="3325" spans="1:26" x14ac:dyDescent="0.25">
      <c r="A3325" s="2" t="s">
        <v>8371</v>
      </c>
      <c r="B3325" s="2" t="s">
        <v>5036</v>
      </c>
      <c r="C3325" s="1">
        <v>45901</v>
      </c>
      <c r="D3325" s="3">
        <v>0.58402777777777781</v>
      </c>
      <c r="E3325" s="2" t="s">
        <v>5054</v>
      </c>
      <c r="F3325" s="2" t="s">
        <v>5038</v>
      </c>
      <c r="G3325" s="2">
        <v>23245</v>
      </c>
      <c r="H3325" s="2">
        <v>3</v>
      </c>
      <c r="I3325" s="2">
        <v>843</v>
      </c>
      <c r="J3325" s="2">
        <v>10826</v>
      </c>
      <c r="K3325" s="2">
        <v>8080</v>
      </c>
      <c r="L3325" s="2">
        <v>228</v>
      </c>
      <c r="M3325" s="2">
        <v>63</v>
      </c>
      <c r="N3325" s="2">
        <v>11</v>
      </c>
      <c r="O3325" s="2">
        <v>22</v>
      </c>
      <c r="P3325" s="2">
        <v>20</v>
      </c>
      <c r="Q3325" s="2">
        <v>177</v>
      </c>
      <c r="R3325" s="2">
        <v>17</v>
      </c>
      <c r="S3325" s="2" t="s">
        <v>31</v>
      </c>
      <c r="T3325" s="2">
        <f t="shared" si="357"/>
        <v>324</v>
      </c>
      <c r="U3325" s="4">
        <f t="shared" si="358"/>
        <v>4.00990099009901E-2</v>
      </c>
      <c r="V3325" s="4">
        <f t="shared" si="359"/>
        <v>0.34760163476016348</v>
      </c>
      <c r="W3325">
        <f t="shared" si="360"/>
        <v>14</v>
      </c>
      <c r="X3325" t="str">
        <f t="shared" si="361"/>
        <v>Monday</v>
      </c>
      <c r="Y3325" t="str">
        <f t="shared" si="362"/>
        <v>Sep</v>
      </c>
      <c r="Z3325" t="str">
        <f t="shared" si="363"/>
        <v>3-5</v>
      </c>
    </row>
    <row r="3326" spans="1:26" x14ac:dyDescent="0.25">
      <c r="A3326" s="2" t="s">
        <v>8372</v>
      </c>
      <c r="B3326" s="2" t="s">
        <v>5036</v>
      </c>
      <c r="C3326" s="1">
        <v>45901</v>
      </c>
      <c r="D3326" s="3">
        <v>0.59513888888888888</v>
      </c>
      <c r="E3326" s="2" t="s">
        <v>5037</v>
      </c>
      <c r="F3326" s="2" t="s">
        <v>5040</v>
      </c>
      <c r="G3326" s="2">
        <v>23489</v>
      </c>
      <c r="H3326" s="2">
        <v>2</v>
      </c>
      <c r="I3326" s="2">
        <v>109</v>
      </c>
      <c r="J3326" s="2">
        <v>34877</v>
      </c>
      <c r="K3326" s="2">
        <v>25977</v>
      </c>
      <c r="L3326" s="2">
        <v>1002</v>
      </c>
      <c r="M3326" s="2">
        <v>224</v>
      </c>
      <c r="N3326" s="2">
        <v>145</v>
      </c>
      <c r="O3326" s="2">
        <v>294</v>
      </c>
      <c r="P3326" s="2">
        <v>122</v>
      </c>
      <c r="Q3326" s="2">
        <v>693</v>
      </c>
      <c r="R3326" s="2">
        <v>68</v>
      </c>
      <c r="S3326" s="2" t="s">
        <v>31</v>
      </c>
      <c r="T3326" s="2">
        <f t="shared" si="357"/>
        <v>1665</v>
      </c>
      <c r="U3326" s="4">
        <f t="shared" si="358"/>
        <v>6.4095161104053583E-2</v>
      </c>
      <c r="V3326" s="4">
        <f t="shared" si="359"/>
        <v>1.1059219208991442</v>
      </c>
      <c r="W3326">
        <f t="shared" si="360"/>
        <v>14</v>
      </c>
      <c r="X3326" t="str">
        <f t="shared" si="361"/>
        <v>Monday</v>
      </c>
      <c r="Y3326" t="str">
        <f t="shared" si="362"/>
        <v>Sep</v>
      </c>
      <c r="Z3326" t="str">
        <f t="shared" si="363"/>
        <v>0-2</v>
      </c>
    </row>
    <row r="3327" spans="1:26" x14ac:dyDescent="0.25">
      <c r="A3327" s="2" t="s">
        <v>8373</v>
      </c>
      <c r="B3327" s="2" t="s">
        <v>5036</v>
      </c>
      <c r="C3327" s="1">
        <v>45901</v>
      </c>
      <c r="D3327" s="3">
        <v>0.67708333333333337</v>
      </c>
      <c r="E3327" s="2" t="s">
        <v>5058</v>
      </c>
      <c r="F3327" s="2" t="s">
        <v>5050</v>
      </c>
      <c r="G3327" s="2">
        <v>23356</v>
      </c>
      <c r="H3327" s="2">
        <v>2</v>
      </c>
      <c r="I3327" s="2">
        <v>154</v>
      </c>
      <c r="J3327" s="2">
        <v>15707</v>
      </c>
      <c r="K3327" s="2">
        <v>13495</v>
      </c>
      <c r="L3327" s="2">
        <v>384</v>
      </c>
      <c r="M3327" s="2">
        <v>204</v>
      </c>
      <c r="N3327" s="2">
        <v>27</v>
      </c>
      <c r="O3327" s="2">
        <v>31</v>
      </c>
      <c r="P3327" s="2">
        <v>9</v>
      </c>
      <c r="Q3327" s="2">
        <v>335</v>
      </c>
      <c r="R3327" s="2">
        <v>16</v>
      </c>
      <c r="S3327" s="2" t="s">
        <v>31</v>
      </c>
      <c r="T3327" s="2">
        <f t="shared" si="357"/>
        <v>646</v>
      </c>
      <c r="U3327" s="4">
        <f t="shared" si="358"/>
        <v>4.7869581326417193E-2</v>
      </c>
      <c r="V3327" s="4">
        <f t="shared" si="359"/>
        <v>0.57779585545470113</v>
      </c>
      <c r="W3327">
        <f t="shared" si="360"/>
        <v>16</v>
      </c>
      <c r="X3327" t="str">
        <f t="shared" si="361"/>
        <v>Monday</v>
      </c>
      <c r="Y3327" t="str">
        <f t="shared" si="362"/>
        <v>Sep</v>
      </c>
      <c r="Z3327" t="str">
        <f t="shared" si="363"/>
        <v>0-2</v>
      </c>
    </row>
    <row r="3328" spans="1:26" x14ac:dyDescent="0.25">
      <c r="A3328" s="2" t="s">
        <v>8374</v>
      </c>
      <c r="B3328" s="2" t="s">
        <v>5036</v>
      </c>
      <c r="C3328" s="1">
        <v>45901</v>
      </c>
      <c r="D3328" s="3">
        <v>0.70763888888888893</v>
      </c>
      <c r="E3328" s="2" t="s">
        <v>5054</v>
      </c>
      <c r="F3328" s="2" t="s">
        <v>5052</v>
      </c>
      <c r="G3328" s="2">
        <v>23380</v>
      </c>
      <c r="H3328" s="2">
        <v>6</v>
      </c>
      <c r="I3328" s="2">
        <v>705</v>
      </c>
      <c r="J3328" s="2">
        <v>3865</v>
      </c>
      <c r="K3328" s="2">
        <v>3568</v>
      </c>
      <c r="L3328" s="2">
        <v>91</v>
      </c>
      <c r="M3328" s="2">
        <v>20</v>
      </c>
      <c r="N3328" s="2">
        <v>7</v>
      </c>
      <c r="O3328" s="2">
        <v>9</v>
      </c>
      <c r="P3328" s="2">
        <v>7</v>
      </c>
      <c r="Q3328" s="2">
        <v>30</v>
      </c>
      <c r="R3328" s="2">
        <v>9</v>
      </c>
      <c r="S3328" s="2" t="s">
        <v>31</v>
      </c>
      <c r="T3328" s="2">
        <f t="shared" si="357"/>
        <v>127</v>
      </c>
      <c r="U3328" s="4">
        <f t="shared" si="358"/>
        <v>3.5594170403587443E-2</v>
      </c>
      <c r="V3328" s="4">
        <f t="shared" si="359"/>
        <v>0.15260906757912746</v>
      </c>
      <c r="W3328">
        <f t="shared" si="360"/>
        <v>16</v>
      </c>
      <c r="X3328" t="str">
        <f t="shared" si="361"/>
        <v>Monday</v>
      </c>
      <c r="Y3328" t="str">
        <f t="shared" si="362"/>
        <v>Sep</v>
      </c>
      <c r="Z3328" t="str">
        <f t="shared" si="363"/>
        <v>6-10</v>
      </c>
    </row>
    <row r="3329" spans="1:26" x14ac:dyDescent="0.25">
      <c r="A3329" s="2" t="s">
        <v>8375</v>
      </c>
      <c r="B3329" s="2" t="s">
        <v>5036</v>
      </c>
      <c r="C3329" s="1">
        <v>45901</v>
      </c>
      <c r="D3329" s="3">
        <v>0.71319444444444446</v>
      </c>
      <c r="E3329" s="2" t="s">
        <v>16</v>
      </c>
      <c r="F3329" s="2" t="s">
        <v>5052</v>
      </c>
      <c r="G3329" s="2">
        <v>23421</v>
      </c>
      <c r="H3329" s="2">
        <v>3</v>
      </c>
      <c r="I3329" s="2">
        <v>818</v>
      </c>
      <c r="J3329" s="2">
        <v>12203</v>
      </c>
      <c r="K3329" s="2">
        <v>9142</v>
      </c>
      <c r="L3329" s="2">
        <v>265</v>
      </c>
      <c r="M3329" s="2">
        <v>37</v>
      </c>
      <c r="N3329" s="2">
        <v>22</v>
      </c>
      <c r="O3329" s="2">
        <v>25</v>
      </c>
      <c r="P3329" s="2">
        <v>14</v>
      </c>
      <c r="Q3329" s="2">
        <v>90</v>
      </c>
      <c r="R3329" s="2">
        <v>27</v>
      </c>
      <c r="S3329" s="2" t="s">
        <v>31</v>
      </c>
      <c r="T3329" s="2">
        <f t="shared" si="357"/>
        <v>349</v>
      </c>
      <c r="U3329" s="4">
        <f t="shared" si="358"/>
        <v>3.8175453948807704E-2</v>
      </c>
      <c r="V3329" s="4">
        <f t="shared" si="359"/>
        <v>0.39033346142350883</v>
      </c>
      <c r="W3329">
        <f t="shared" si="360"/>
        <v>17</v>
      </c>
      <c r="X3329" t="str">
        <f t="shared" si="361"/>
        <v>Monday</v>
      </c>
      <c r="Y3329" t="str">
        <f t="shared" si="362"/>
        <v>Sep</v>
      </c>
      <c r="Z3329" t="str">
        <f t="shared" si="363"/>
        <v>3-5</v>
      </c>
    </row>
    <row r="3330" spans="1:26" x14ac:dyDescent="0.25">
      <c r="A3330" s="2" t="s">
        <v>8376</v>
      </c>
      <c r="B3330" s="2" t="s">
        <v>5036</v>
      </c>
      <c r="C3330" s="1">
        <v>45901</v>
      </c>
      <c r="D3330" s="3">
        <v>0.71805555555555556</v>
      </c>
      <c r="E3330" s="2" t="s">
        <v>5054</v>
      </c>
      <c r="F3330" s="2" t="s">
        <v>5040</v>
      </c>
      <c r="G3330" s="2">
        <v>23123</v>
      </c>
      <c r="H3330" s="2">
        <v>5</v>
      </c>
      <c r="I3330" s="2">
        <v>804</v>
      </c>
      <c r="J3330" s="2">
        <v>11245</v>
      </c>
      <c r="K3330" s="2">
        <v>9185</v>
      </c>
      <c r="L3330" s="2">
        <v>367</v>
      </c>
      <c r="M3330" s="2">
        <v>87</v>
      </c>
      <c r="N3330" s="2">
        <v>20</v>
      </c>
      <c r="O3330" s="2">
        <v>31</v>
      </c>
      <c r="P3330" s="2">
        <v>17</v>
      </c>
      <c r="Q3330" s="2">
        <v>193</v>
      </c>
      <c r="R3330" s="2">
        <v>24</v>
      </c>
      <c r="S3330" s="2" t="s">
        <v>31</v>
      </c>
      <c r="T3330" s="2">
        <f t="shared" ref="T3330:T3393" si="364">SUM(L3330:O3330)</f>
        <v>505</v>
      </c>
      <c r="U3330" s="4">
        <f t="shared" ref="U3330:U3393" si="365">T3330/K3330</f>
        <v>5.4980947196516056E-2</v>
      </c>
      <c r="V3330" s="4">
        <f t="shared" ref="V3330:V3393" si="366">K3330/G3330</f>
        <v>0.39722354365782986</v>
      </c>
      <c r="W3330">
        <f t="shared" ref="W3330:W3393" si="367">HOUR(D3330)</f>
        <v>17</v>
      </c>
      <c r="X3330" t="str">
        <f t="shared" ref="X3330:X3393" si="368">TEXT(C3330,"dddd")</f>
        <v>Monday</v>
      </c>
      <c r="Y3330" t="str">
        <f t="shared" ref="Y3330:Y3393" si="369">TEXT(C3330,"mmm")</f>
        <v>Sep</v>
      </c>
      <c r="Z3330" t="str">
        <f t="shared" ref="Z3330:Z3393" si="370">IF(H3330&lt;=2,"0-2",IF(H3330&lt;=5,"3-5",IF(H3330&lt;=10,"6-10","11+")))</f>
        <v>3-5</v>
      </c>
    </row>
    <row r="3331" spans="1:26" x14ac:dyDescent="0.25">
      <c r="A3331" s="2" t="s">
        <v>8377</v>
      </c>
      <c r="B3331" s="2" t="s">
        <v>5036</v>
      </c>
      <c r="C3331" s="1">
        <v>45901</v>
      </c>
      <c r="D3331" s="3">
        <v>0.7319444444444444</v>
      </c>
      <c r="E3331" s="2" t="s">
        <v>16</v>
      </c>
      <c r="F3331" s="2" t="s">
        <v>5042</v>
      </c>
      <c r="G3331" s="2">
        <v>23329</v>
      </c>
      <c r="H3331" s="2">
        <v>4</v>
      </c>
      <c r="I3331" s="2">
        <v>377</v>
      </c>
      <c r="J3331" s="2">
        <v>15844</v>
      </c>
      <c r="K3331" s="2">
        <v>13618</v>
      </c>
      <c r="L3331" s="2">
        <v>410</v>
      </c>
      <c r="M3331" s="2">
        <v>40</v>
      </c>
      <c r="N3331" s="2">
        <v>21</v>
      </c>
      <c r="O3331" s="2">
        <v>24</v>
      </c>
      <c r="P3331" s="2">
        <v>19</v>
      </c>
      <c r="Q3331" s="2">
        <v>339</v>
      </c>
      <c r="R3331" s="2">
        <v>37</v>
      </c>
      <c r="S3331" s="2" t="s">
        <v>31</v>
      </c>
      <c r="T3331" s="2">
        <f t="shared" si="364"/>
        <v>495</v>
      </c>
      <c r="U3331" s="4">
        <f t="shared" si="365"/>
        <v>3.6348949919224556E-2</v>
      </c>
      <c r="V3331" s="4">
        <f t="shared" si="366"/>
        <v>0.58373697972480598</v>
      </c>
      <c r="W3331">
        <f t="shared" si="367"/>
        <v>17</v>
      </c>
      <c r="X3331" t="str">
        <f t="shared" si="368"/>
        <v>Monday</v>
      </c>
      <c r="Y3331" t="str">
        <f t="shared" si="369"/>
        <v>Sep</v>
      </c>
      <c r="Z3331" t="str">
        <f t="shared" si="370"/>
        <v>3-5</v>
      </c>
    </row>
    <row r="3332" spans="1:26" x14ac:dyDescent="0.25">
      <c r="A3332" s="2" t="s">
        <v>8378</v>
      </c>
      <c r="B3332" s="2" t="s">
        <v>5036</v>
      </c>
      <c r="C3332" s="1">
        <v>45901</v>
      </c>
      <c r="D3332" s="3">
        <v>0.73611111111111116</v>
      </c>
      <c r="E3332" s="2" t="s">
        <v>5054</v>
      </c>
      <c r="F3332" s="2" t="s">
        <v>5069</v>
      </c>
      <c r="G3332" s="2">
        <v>23574</v>
      </c>
      <c r="H3332" s="2">
        <v>8</v>
      </c>
      <c r="I3332" s="2">
        <v>962</v>
      </c>
      <c r="J3332" s="2">
        <v>10415</v>
      </c>
      <c r="K3332" s="2">
        <v>7363</v>
      </c>
      <c r="L3332" s="2">
        <v>238</v>
      </c>
      <c r="M3332" s="2">
        <v>48</v>
      </c>
      <c r="N3332" s="2">
        <v>12</v>
      </c>
      <c r="O3332" s="2">
        <v>21</v>
      </c>
      <c r="P3332" s="2">
        <v>20</v>
      </c>
      <c r="Q3332" s="2">
        <v>123</v>
      </c>
      <c r="R3332" s="2">
        <v>12</v>
      </c>
      <c r="S3332" s="2" t="s">
        <v>31</v>
      </c>
      <c r="T3332" s="2">
        <f t="shared" si="364"/>
        <v>319</v>
      </c>
      <c r="U3332" s="4">
        <f t="shared" si="365"/>
        <v>4.332473176694282E-2</v>
      </c>
      <c r="V3332" s="4">
        <f t="shared" si="366"/>
        <v>0.31233562399253417</v>
      </c>
      <c r="W3332">
        <f t="shared" si="367"/>
        <v>17</v>
      </c>
      <c r="X3332" t="str">
        <f t="shared" si="368"/>
        <v>Monday</v>
      </c>
      <c r="Y3332" t="str">
        <f t="shared" si="369"/>
        <v>Sep</v>
      </c>
      <c r="Z3332" t="str">
        <f t="shared" si="370"/>
        <v>6-10</v>
      </c>
    </row>
    <row r="3333" spans="1:26" x14ac:dyDescent="0.25">
      <c r="A3333" s="2" t="s">
        <v>8379</v>
      </c>
      <c r="B3333" s="2" t="s">
        <v>5036</v>
      </c>
      <c r="C3333" s="1">
        <v>45901</v>
      </c>
      <c r="D3333" s="3">
        <v>0.74652777777777779</v>
      </c>
      <c r="E3333" s="2" t="s">
        <v>5037</v>
      </c>
      <c r="F3333" s="2" t="s">
        <v>5040</v>
      </c>
      <c r="G3333" s="2">
        <v>23296</v>
      </c>
      <c r="H3333" s="2">
        <v>4</v>
      </c>
      <c r="I3333" s="2">
        <v>221</v>
      </c>
      <c r="J3333" s="2">
        <v>23867</v>
      </c>
      <c r="K3333" s="2">
        <v>21740</v>
      </c>
      <c r="L3333" s="2">
        <v>1042</v>
      </c>
      <c r="M3333" s="2">
        <v>178</v>
      </c>
      <c r="N3333" s="2">
        <v>163</v>
      </c>
      <c r="O3333" s="2">
        <v>302</v>
      </c>
      <c r="P3333" s="2">
        <v>62</v>
      </c>
      <c r="Q3333" s="2">
        <v>742</v>
      </c>
      <c r="R3333" s="2">
        <v>25</v>
      </c>
      <c r="S3333" s="2" t="s">
        <v>31</v>
      </c>
      <c r="T3333" s="2">
        <f t="shared" si="364"/>
        <v>1685</v>
      </c>
      <c r="U3333" s="4">
        <f t="shared" si="365"/>
        <v>7.7506899724011036E-2</v>
      </c>
      <c r="V3333" s="4">
        <f t="shared" si="366"/>
        <v>0.93320741758241754</v>
      </c>
      <c r="W3333">
        <f t="shared" si="367"/>
        <v>17</v>
      </c>
      <c r="X3333" t="str">
        <f t="shared" si="368"/>
        <v>Monday</v>
      </c>
      <c r="Y3333" t="str">
        <f t="shared" si="369"/>
        <v>Sep</v>
      </c>
      <c r="Z3333" t="str">
        <f t="shared" si="370"/>
        <v>3-5</v>
      </c>
    </row>
    <row r="3334" spans="1:26" x14ac:dyDescent="0.25">
      <c r="A3334" s="2" t="s">
        <v>8380</v>
      </c>
      <c r="B3334" s="2" t="s">
        <v>5036</v>
      </c>
      <c r="C3334" s="1">
        <v>45901</v>
      </c>
      <c r="D3334" s="3">
        <v>0.75</v>
      </c>
      <c r="E3334" s="2" t="s">
        <v>5037</v>
      </c>
      <c r="F3334" s="2" t="s">
        <v>5052</v>
      </c>
      <c r="G3334" s="2">
        <v>23550</v>
      </c>
      <c r="H3334" s="2">
        <v>5</v>
      </c>
      <c r="I3334" s="2">
        <v>196</v>
      </c>
      <c r="J3334" s="2">
        <v>9997</v>
      </c>
      <c r="K3334" s="2">
        <v>9196</v>
      </c>
      <c r="L3334" s="2">
        <v>384</v>
      </c>
      <c r="M3334" s="2">
        <v>87</v>
      </c>
      <c r="N3334" s="2">
        <v>52</v>
      </c>
      <c r="O3334" s="2">
        <v>109</v>
      </c>
      <c r="P3334" s="2">
        <v>61</v>
      </c>
      <c r="Q3334" s="2">
        <v>232</v>
      </c>
      <c r="R3334" s="2">
        <v>23</v>
      </c>
      <c r="S3334" s="2" t="s">
        <v>31</v>
      </c>
      <c r="T3334" s="2">
        <f t="shared" si="364"/>
        <v>632</v>
      </c>
      <c r="U3334" s="4">
        <f t="shared" si="365"/>
        <v>6.872553284036538E-2</v>
      </c>
      <c r="V3334" s="4">
        <f t="shared" si="366"/>
        <v>0.39048832271762207</v>
      </c>
      <c r="W3334">
        <f t="shared" si="367"/>
        <v>18</v>
      </c>
      <c r="X3334" t="str">
        <f t="shared" si="368"/>
        <v>Monday</v>
      </c>
      <c r="Y3334" t="str">
        <f t="shared" si="369"/>
        <v>Sep</v>
      </c>
      <c r="Z3334" t="str">
        <f t="shared" si="370"/>
        <v>3-5</v>
      </c>
    </row>
    <row r="3335" spans="1:26" x14ac:dyDescent="0.25">
      <c r="A3335" s="2" t="s">
        <v>8381</v>
      </c>
      <c r="B3335" s="2" t="s">
        <v>5036</v>
      </c>
      <c r="C3335" s="1">
        <v>45901</v>
      </c>
      <c r="D3335" s="3">
        <v>0.97569444444444442</v>
      </c>
      <c r="E3335" s="2" t="s">
        <v>16</v>
      </c>
      <c r="F3335" s="2" t="s">
        <v>5050</v>
      </c>
      <c r="G3335" s="2">
        <v>23329</v>
      </c>
      <c r="H3335" s="2">
        <v>3</v>
      </c>
      <c r="I3335" s="2">
        <v>329</v>
      </c>
      <c r="J3335" s="2">
        <v>3148</v>
      </c>
      <c r="K3335" s="2">
        <v>2789</v>
      </c>
      <c r="L3335" s="2">
        <v>87</v>
      </c>
      <c r="M3335" s="2">
        <v>12</v>
      </c>
      <c r="N3335" s="2">
        <v>7</v>
      </c>
      <c r="O3335" s="2">
        <v>7</v>
      </c>
      <c r="P3335" s="2">
        <v>11</v>
      </c>
      <c r="Q3335" s="2">
        <v>45</v>
      </c>
      <c r="R3335" s="2">
        <v>4</v>
      </c>
      <c r="S3335" s="2" t="s">
        <v>31</v>
      </c>
      <c r="T3335" s="2">
        <f t="shared" si="364"/>
        <v>113</v>
      </c>
      <c r="U3335" s="4">
        <f t="shared" si="365"/>
        <v>4.0516314091072071E-2</v>
      </c>
      <c r="V3335" s="4">
        <f t="shared" si="366"/>
        <v>0.11955077371511852</v>
      </c>
      <c r="W3335">
        <f t="shared" si="367"/>
        <v>23</v>
      </c>
      <c r="X3335" t="str">
        <f t="shared" si="368"/>
        <v>Monday</v>
      </c>
      <c r="Y3335" t="str">
        <f t="shared" si="369"/>
        <v>Sep</v>
      </c>
      <c r="Z3335" t="str">
        <f t="shared" si="370"/>
        <v>3-5</v>
      </c>
    </row>
    <row r="3336" spans="1:26" x14ac:dyDescent="0.25">
      <c r="A3336" s="2" t="s">
        <v>8382</v>
      </c>
      <c r="B3336" s="2" t="s">
        <v>5036</v>
      </c>
      <c r="C3336" s="1">
        <v>45902</v>
      </c>
      <c r="D3336" s="3">
        <v>0.19652777777777777</v>
      </c>
      <c r="E3336" s="2" t="s">
        <v>16</v>
      </c>
      <c r="F3336" s="2" t="s">
        <v>5050</v>
      </c>
      <c r="G3336" s="2">
        <v>23484</v>
      </c>
      <c r="H3336" s="2">
        <v>3</v>
      </c>
      <c r="I3336" s="2">
        <v>327</v>
      </c>
      <c r="J3336" s="2">
        <v>6557</v>
      </c>
      <c r="K3336" s="2">
        <v>4988</v>
      </c>
      <c r="L3336" s="2">
        <v>81</v>
      </c>
      <c r="M3336" s="2">
        <v>11</v>
      </c>
      <c r="N3336" s="2">
        <v>6</v>
      </c>
      <c r="O3336" s="2">
        <v>9</v>
      </c>
      <c r="P3336" s="2">
        <v>17</v>
      </c>
      <c r="Q3336" s="2">
        <v>51</v>
      </c>
      <c r="R3336" s="2">
        <v>11</v>
      </c>
      <c r="S3336" s="2" t="s">
        <v>31</v>
      </c>
      <c r="T3336" s="2">
        <f t="shared" si="364"/>
        <v>107</v>
      </c>
      <c r="U3336" s="4">
        <f t="shared" si="365"/>
        <v>2.1451483560545308E-2</v>
      </c>
      <c r="V3336" s="4">
        <f t="shared" si="366"/>
        <v>0.21239993186850623</v>
      </c>
      <c r="W3336">
        <f t="shared" si="367"/>
        <v>4</v>
      </c>
      <c r="X3336" t="str">
        <f t="shared" si="368"/>
        <v>Tuesday</v>
      </c>
      <c r="Y3336" t="str">
        <f t="shared" si="369"/>
        <v>Sep</v>
      </c>
      <c r="Z3336" t="str">
        <f t="shared" si="370"/>
        <v>3-5</v>
      </c>
    </row>
    <row r="3337" spans="1:26" x14ac:dyDescent="0.25">
      <c r="A3337" s="2" t="s">
        <v>8383</v>
      </c>
      <c r="B3337" s="2" t="s">
        <v>5036</v>
      </c>
      <c r="C3337" s="1">
        <v>45902</v>
      </c>
      <c r="D3337" s="3">
        <v>0.30972222222222223</v>
      </c>
      <c r="E3337" s="2" t="s">
        <v>5054</v>
      </c>
      <c r="F3337" s="2" t="s">
        <v>5050</v>
      </c>
      <c r="G3337" s="2">
        <v>23547</v>
      </c>
      <c r="H3337" s="2">
        <v>5</v>
      </c>
      <c r="I3337" s="2">
        <v>1162</v>
      </c>
      <c r="J3337" s="2">
        <v>19140</v>
      </c>
      <c r="K3337" s="2">
        <v>17339</v>
      </c>
      <c r="L3337" s="2">
        <v>568</v>
      </c>
      <c r="M3337" s="2">
        <v>105</v>
      </c>
      <c r="N3337" s="2">
        <v>29</v>
      </c>
      <c r="O3337" s="2">
        <v>73</v>
      </c>
      <c r="P3337" s="2">
        <v>12</v>
      </c>
      <c r="Q3337" s="2">
        <v>204</v>
      </c>
      <c r="R3337" s="2">
        <v>41</v>
      </c>
      <c r="S3337" s="2" t="s">
        <v>31</v>
      </c>
      <c r="T3337" s="2">
        <f t="shared" si="364"/>
        <v>775</v>
      </c>
      <c r="U3337" s="4">
        <f t="shared" si="365"/>
        <v>4.4696926004959919E-2</v>
      </c>
      <c r="V3337" s="4">
        <f t="shared" si="366"/>
        <v>0.7363570730878668</v>
      </c>
      <c r="W3337">
        <f t="shared" si="367"/>
        <v>7</v>
      </c>
      <c r="X3337" t="str">
        <f t="shared" si="368"/>
        <v>Tuesday</v>
      </c>
      <c r="Y3337" t="str">
        <f t="shared" si="369"/>
        <v>Sep</v>
      </c>
      <c r="Z3337" t="str">
        <f t="shared" si="370"/>
        <v>3-5</v>
      </c>
    </row>
    <row r="3338" spans="1:26" x14ac:dyDescent="0.25">
      <c r="A3338" s="2" t="s">
        <v>8384</v>
      </c>
      <c r="B3338" s="2" t="s">
        <v>5036</v>
      </c>
      <c r="C3338" s="1">
        <v>45902</v>
      </c>
      <c r="D3338" s="3">
        <v>0.34722222222222221</v>
      </c>
      <c r="E3338" s="2" t="s">
        <v>5046</v>
      </c>
      <c r="F3338" s="2" t="s">
        <v>5052</v>
      </c>
      <c r="G3338" s="2">
        <v>23441</v>
      </c>
      <c r="H3338" s="2">
        <v>0</v>
      </c>
      <c r="I3338" s="2">
        <v>155</v>
      </c>
      <c r="J3338" s="2">
        <v>11581</v>
      </c>
      <c r="K3338" s="2">
        <v>10713</v>
      </c>
      <c r="L3338" s="2">
        <v>136</v>
      </c>
      <c r="M3338" s="2">
        <v>13</v>
      </c>
      <c r="N3338" s="2">
        <v>17</v>
      </c>
      <c r="O3338" s="2">
        <v>40</v>
      </c>
      <c r="P3338" s="2">
        <v>58</v>
      </c>
      <c r="Q3338" s="2">
        <v>178</v>
      </c>
      <c r="R3338" s="2">
        <v>10</v>
      </c>
      <c r="S3338" s="2" t="s">
        <v>31</v>
      </c>
      <c r="T3338" s="2">
        <f t="shared" si="364"/>
        <v>206</v>
      </c>
      <c r="U3338" s="4">
        <f t="shared" si="365"/>
        <v>1.9228974143563893E-2</v>
      </c>
      <c r="V3338" s="4">
        <f t="shared" si="366"/>
        <v>0.45701975171707693</v>
      </c>
      <c r="W3338">
        <f t="shared" si="367"/>
        <v>8</v>
      </c>
      <c r="X3338" t="str">
        <f t="shared" si="368"/>
        <v>Tuesday</v>
      </c>
      <c r="Y3338" t="str">
        <f t="shared" si="369"/>
        <v>Sep</v>
      </c>
      <c r="Z3338" t="str">
        <f t="shared" si="370"/>
        <v>0-2</v>
      </c>
    </row>
    <row r="3339" spans="1:26" x14ac:dyDescent="0.25">
      <c r="A3339" s="2" t="s">
        <v>8385</v>
      </c>
      <c r="B3339" s="2" t="s">
        <v>5036</v>
      </c>
      <c r="C3339" s="1">
        <v>45902</v>
      </c>
      <c r="D3339" s="3">
        <v>0.35</v>
      </c>
      <c r="E3339" s="2" t="s">
        <v>5044</v>
      </c>
      <c r="F3339" s="2" t="s">
        <v>5069</v>
      </c>
      <c r="G3339" s="2">
        <v>23174</v>
      </c>
      <c r="H3339" s="2">
        <v>4</v>
      </c>
      <c r="I3339" s="2">
        <v>516</v>
      </c>
      <c r="J3339" s="2">
        <v>41620</v>
      </c>
      <c r="K3339" s="2">
        <v>32893</v>
      </c>
      <c r="L3339" s="2">
        <v>988</v>
      </c>
      <c r="M3339" s="2">
        <v>137</v>
      </c>
      <c r="N3339" s="2">
        <v>92</v>
      </c>
      <c r="O3339" s="2">
        <v>93</v>
      </c>
      <c r="P3339" s="2">
        <v>113</v>
      </c>
      <c r="Q3339" s="2">
        <v>515</v>
      </c>
      <c r="R3339" s="2">
        <v>81</v>
      </c>
      <c r="S3339" s="2" t="s">
        <v>31</v>
      </c>
      <c r="T3339" s="2">
        <f t="shared" si="364"/>
        <v>1310</v>
      </c>
      <c r="U3339" s="4">
        <f t="shared" si="365"/>
        <v>3.9826102818228799E-2</v>
      </c>
      <c r="V3339" s="4">
        <f t="shared" si="366"/>
        <v>1.4193924225425045</v>
      </c>
      <c r="W3339">
        <f t="shared" si="367"/>
        <v>8</v>
      </c>
      <c r="X3339" t="str">
        <f t="shared" si="368"/>
        <v>Tuesday</v>
      </c>
      <c r="Y3339" t="str">
        <f t="shared" si="369"/>
        <v>Sep</v>
      </c>
      <c r="Z3339" t="str">
        <f t="shared" si="370"/>
        <v>3-5</v>
      </c>
    </row>
    <row r="3340" spans="1:26" x14ac:dyDescent="0.25">
      <c r="A3340" s="2" t="s">
        <v>8386</v>
      </c>
      <c r="B3340" s="2" t="s">
        <v>5036</v>
      </c>
      <c r="C3340" s="1">
        <v>45902</v>
      </c>
      <c r="D3340" s="3">
        <v>0.37430555555555556</v>
      </c>
      <c r="E3340" s="2" t="s">
        <v>16</v>
      </c>
      <c r="F3340" s="2" t="s">
        <v>5069</v>
      </c>
      <c r="G3340" s="2">
        <v>23300</v>
      </c>
      <c r="H3340" s="2">
        <v>5</v>
      </c>
      <c r="I3340" s="2">
        <v>763</v>
      </c>
      <c r="J3340" s="2">
        <v>30170</v>
      </c>
      <c r="K3340" s="2">
        <v>21936</v>
      </c>
      <c r="L3340" s="2">
        <v>640</v>
      </c>
      <c r="M3340" s="2">
        <v>75</v>
      </c>
      <c r="N3340" s="2">
        <v>35</v>
      </c>
      <c r="O3340" s="2">
        <v>72</v>
      </c>
      <c r="P3340" s="2">
        <v>70</v>
      </c>
      <c r="Q3340" s="2">
        <v>352</v>
      </c>
      <c r="R3340" s="2">
        <v>55</v>
      </c>
      <c r="S3340" s="2" t="s">
        <v>31</v>
      </c>
      <c r="T3340" s="2">
        <f t="shared" si="364"/>
        <v>822</v>
      </c>
      <c r="U3340" s="4">
        <f t="shared" si="365"/>
        <v>3.7472647702407005E-2</v>
      </c>
      <c r="V3340" s="4">
        <f t="shared" si="366"/>
        <v>0.94145922746781119</v>
      </c>
      <c r="W3340">
        <f t="shared" si="367"/>
        <v>8</v>
      </c>
      <c r="X3340" t="str">
        <f t="shared" si="368"/>
        <v>Tuesday</v>
      </c>
      <c r="Y3340" t="str">
        <f t="shared" si="369"/>
        <v>Sep</v>
      </c>
      <c r="Z3340" t="str">
        <f t="shared" si="370"/>
        <v>3-5</v>
      </c>
    </row>
    <row r="3341" spans="1:26" x14ac:dyDescent="0.25">
      <c r="A3341" s="2" t="s">
        <v>8387</v>
      </c>
      <c r="B3341" s="2" t="s">
        <v>5036</v>
      </c>
      <c r="C3341" s="1">
        <v>45902</v>
      </c>
      <c r="D3341" s="3">
        <v>0.39513888888888887</v>
      </c>
      <c r="E3341" s="2" t="s">
        <v>5054</v>
      </c>
      <c r="F3341" s="2" t="s">
        <v>5069</v>
      </c>
      <c r="G3341" s="2">
        <v>23467</v>
      </c>
      <c r="H3341" s="2">
        <v>3</v>
      </c>
      <c r="I3341" s="2">
        <v>1312</v>
      </c>
      <c r="J3341" s="2">
        <v>16857</v>
      </c>
      <c r="K3341" s="2">
        <v>12944</v>
      </c>
      <c r="L3341" s="2">
        <v>436</v>
      </c>
      <c r="M3341" s="2">
        <v>91</v>
      </c>
      <c r="N3341" s="2">
        <v>31</v>
      </c>
      <c r="O3341" s="2">
        <v>36</v>
      </c>
      <c r="P3341" s="2">
        <v>49</v>
      </c>
      <c r="Q3341" s="2">
        <v>111</v>
      </c>
      <c r="R3341" s="2">
        <v>29</v>
      </c>
      <c r="S3341" s="2" t="s">
        <v>31</v>
      </c>
      <c r="T3341" s="2">
        <f t="shared" si="364"/>
        <v>594</v>
      </c>
      <c r="U3341" s="4">
        <f t="shared" si="365"/>
        <v>4.5889987639060568E-2</v>
      </c>
      <c r="V3341" s="4">
        <f t="shared" si="366"/>
        <v>0.55158307410406104</v>
      </c>
      <c r="W3341">
        <f t="shared" si="367"/>
        <v>9</v>
      </c>
      <c r="X3341" t="str">
        <f t="shared" si="368"/>
        <v>Tuesday</v>
      </c>
      <c r="Y3341" t="str">
        <f t="shared" si="369"/>
        <v>Sep</v>
      </c>
      <c r="Z3341" t="str">
        <f t="shared" si="370"/>
        <v>3-5</v>
      </c>
    </row>
    <row r="3342" spans="1:26" x14ac:dyDescent="0.25">
      <c r="A3342" s="2" t="s">
        <v>8388</v>
      </c>
      <c r="B3342" s="2" t="s">
        <v>5036</v>
      </c>
      <c r="C3342" s="1">
        <v>45902</v>
      </c>
      <c r="D3342" s="3">
        <v>0.39791666666666664</v>
      </c>
      <c r="E3342" s="2" t="s">
        <v>5054</v>
      </c>
      <c r="F3342" s="2" t="s">
        <v>5042</v>
      </c>
      <c r="G3342" s="2">
        <v>23181</v>
      </c>
      <c r="H3342" s="2">
        <v>2</v>
      </c>
      <c r="I3342" s="2">
        <v>345</v>
      </c>
      <c r="J3342" s="2">
        <v>9305</v>
      </c>
      <c r="K3342" s="2">
        <v>7551</v>
      </c>
      <c r="L3342" s="2">
        <v>220</v>
      </c>
      <c r="M3342" s="2">
        <v>64</v>
      </c>
      <c r="N3342" s="2">
        <v>23</v>
      </c>
      <c r="O3342" s="2">
        <v>27</v>
      </c>
      <c r="P3342" s="2">
        <v>22</v>
      </c>
      <c r="Q3342" s="2">
        <v>173</v>
      </c>
      <c r="R3342" s="2">
        <v>6</v>
      </c>
      <c r="S3342" s="2" t="s">
        <v>31</v>
      </c>
      <c r="T3342" s="2">
        <f t="shared" si="364"/>
        <v>334</v>
      </c>
      <c r="U3342" s="4">
        <f t="shared" si="365"/>
        <v>4.4232551979870215E-2</v>
      </c>
      <c r="V3342" s="4">
        <f t="shared" si="366"/>
        <v>0.32574090850265303</v>
      </c>
      <c r="W3342">
        <f t="shared" si="367"/>
        <v>9</v>
      </c>
      <c r="X3342" t="str">
        <f t="shared" si="368"/>
        <v>Tuesday</v>
      </c>
      <c r="Y3342" t="str">
        <f t="shared" si="369"/>
        <v>Sep</v>
      </c>
      <c r="Z3342" t="str">
        <f t="shared" si="370"/>
        <v>0-2</v>
      </c>
    </row>
    <row r="3343" spans="1:26" x14ac:dyDescent="0.25">
      <c r="A3343" s="2" t="s">
        <v>8389</v>
      </c>
      <c r="B3343" s="2" t="s">
        <v>5036</v>
      </c>
      <c r="C3343" s="1">
        <v>45902</v>
      </c>
      <c r="D3343" s="3">
        <v>0.40138888888888891</v>
      </c>
      <c r="E3343" s="2" t="s">
        <v>5037</v>
      </c>
      <c r="F3343" s="2" t="s">
        <v>5042</v>
      </c>
      <c r="G3343" s="2">
        <v>23699</v>
      </c>
      <c r="H3343" s="2">
        <v>6</v>
      </c>
      <c r="I3343" s="2">
        <v>487</v>
      </c>
      <c r="J3343" s="2">
        <v>55538</v>
      </c>
      <c r="K3343" s="2">
        <v>41776</v>
      </c>
      <c r="L3343" s="2">
        <v>1519</v>
      </c>
      <c r="M3343" s="2">
        <v>218</v>
      </c>
      <c r="N3343" s="2">
        <v>223</v>
      </c>
      <c r="O3343" s="2">
        <v>484</v>
      </c>
      <c r="P3343" s="2">
        <v>388</v>
      </c>
      <c r="Q3343" s="2">
        <v>617</v>
      </c>
      <c r="R3343" s="2">
        <v>130</v>
      </c>
      <c r="S3343" s="2" t="s">
        <v>28</v>
      </c>
      <c r="T3343" s="2">
        <f t="shared" si="364"/>
        <v>2444</v>
      </c>
      <c r="U3343" s="4">
        <f t="shared" si="365"/>
        <v>5.850248946763692E-2</v>
      </c>
      <c r="V3343" s="4">
        <f t="shared" si="366"/>
        <v>1.762774800624499</v>
      </c>
      <c r="W3343">
        <f t="shared" si="367"/>
        <v>9</v>
      </c>
      <c r="X3343" t="str">
        <f t="shared" si="368"/>
        <v>Tuesday</v>
      </c>
      <c r="Y3343" t="str">
        <f t="shared" si="369"/>
        <v>Sep</v>
      </c>
      <c r="Z3343" t="str">
        <f t="shared" si="370"/>
        <v>6-10</v>
      </c>
    </row>
    <row r="3344" spans="1:26" x14ac:dyDescent="0.25">
      <c r="A3344" s="2" t="s">
        <v>8390</v>
      </c>
      <c r="B3344" s="2" t="s">
        <v>5036</v>
      </c>
      <c r="C3344" s="1">
        <v>45902</v>
      </c>
      <c r="D3344" s="3">
        <v>0.41666666666666669</v>
      </c>
      <c r="E3344" s="2" t="s">
        <v>5054</v>
      </c>
      <c r="F3344" s="2" t="s">
        <v>5048</v>
      </c>
      <c r="G3344" s="2">
        <v>23498</v>
      </c>
      <c r="H3344" s="2">
        <v>4</v>
      </c>
      <c r="I3344" s="2">
        <v>994</v>
      </c>
      <c r="J3344" s="2">
        <v>22176</v>
      </c>
      <c r="K3344" s="2">
        <v>20325</v>
      </c>
      <c r="L3344" s="2">
        <v>627</v>
      </c>
      <c r="M3344" s="2">
        <v>97</v>
      </c>
      <c r="N3344" s="2">
        <v>37</v>
      </c>
      <c r="O3344" s="2">
        <v>54</v>
      </c>
      <c r="P3344" s="2">
        <v>56</v>
      </c>
      <c r="Q3344" s="2">
        <v>164</v>
      </c>
      <c r="R3344" s="2">
        <v>19</v>
      </c>
      <c r="S3344" s="2" t="s">
        <v>31</v>
      </c>
      <c r="T3344" s="2">
        <f t="shared" si="364"/>
        <v>815</v>
      </c>
      <c r="U3344" s="4">
        <f t="shared" si="365"/>
        <v>4.0098400984009838E-2</v>
      </c>
      <c r="V3344" s="4">
        <f t="shared" si="366"/>
        <v>0.86496723125372377</v>
      </c>
      <c r="W3344">
        <f t="shared" si="367"/>
        <v>10</v>
      </c>
      <c r="X3344" t="str">
        <f t="shared" si="368"/>
        <v>Tuesday</v>
      </c>
      <c r="Y3344" t="str">
        <f t="shared" si="369"/>
        <v>Sep</v>
      </c>
      <c r="Z3344" t="str">
        <f t="shared" si="370"/>
        <v>3-5</v>
      </c>
    </row>
    <row r="3345" spans="1:26" x14ac:dyDescent="0.25">
      <c r="A3345" s="2" t="s">
        <v>8391</v>
      </c>
      <c r="B3345" s="2" t="s">
        <v>5036</v>
      </c>
      <c r="C3345" s="1">
        <v>45902</v>
      </c>
      <c r="D3345" s="3">
        <v>0.43055555555555558</v>
      </c>
      <c r="E3345" s="2" t="s">
        <v>5046</v>
      </c>
      <c r="F3345" s="2" t="s">
        <v>5048</v>
      </c>
      <c r="G3345" s="2">
        <v>23291</v>
      </c>
      <c r="H3345" s="2">
        <v>2</v>
      </c>
      <c r="I3345" s="2">
        <v>122</v>
      </c>
      <c r="J3345" s="2">
        <v>11539</v>
      </c>
      <c r="K3345" s="2">
        <v>9779</v>
      </c>
      <c r="L3345" s="2">
        <v>117</v>
      </c>
      <c r="M3345" s="2">
        <v>14</v>
      </c>
      <c r="N3345" s="2">
        <v>16</v>
      </c>
      <c r="O3345" s="2">
        <v>21</v>
      </c>
      <c r="P3345" s="2">
        <v>63</v>
      </c>
      <c r="Q3345" s="2">
        <v>182</v>
      </c>
      <c r="R3345" s="2">
        <v>6</v>
      </c>
      <c r="S3345" s="2" t="s">
        <v>28</v>
      </c>
      <c r="T3345" s="2">
        <f t="shared" si="364"/>
        <v>168</v>
      </c>
      <c r="U3345" s="4">
        <f t="shared" si="365"/>
        <v>1.7179670722977811E-2</v>
      </c>
      <c r="V3345" s="4">
        <f t="shared" si="366"/>
        <v>0.4198617491735005</v>
      </c>
      <c r="W3345">
        <f t="shared" si="367"/>
        <v>10</v>
      </c>
      <c r="X3345" t="str">
        <f t="shared" si="368"/>
        <v>Tuesday</v>
      </c>
      <c r="Y3345" t="str">
        <f t="shared" si="369"/>
        <v>Sep</v>
      </c>
      <c r="Z3345" t="str">
        <f t="shared" si="370"/>
        <v>0-2</v>
      </c>
    </row>
    <row r="3346" spans="1:26" x14ac:dyDescent="0.25">
      <c r="A3346" s="2" t="s">
        <v>8392</v>
      </c>
      <c r="B3346" s="2" t="s">
        <v>5036</v>
      </c>
      <c r="C3346" s="1">
        <v>45902</v>
      </c>
      <c r="D3346" s="3">
        <v>0.46388888888888891</v>
      </c>
      <c r="E3346" s="2" t="s">
        <v>5037</v>
      </c>
      <c r="F3346" s="2" t="s">
        <v>5048</v>
      </c>
      <c r="G3346" s="2">
        <v>23464</v>
      </c>
      <c r="H3346" s="2">
        <v>7</v>
      </c>
      <c r="I3346" s="2">
        <v>309</v>
      </c>
      <c r="J3346" s="2">
        <v>14636</v>
      </c>
      <c r="K3346" s="2">
        <v>10166</v>
      </c>
      <c r="L3346" s="2">
        <v>432</v>
      </c>
      <c r="M3346" s="2">
        <v>55</v>
      </c>
      <c r="N3346" s="2">
        <v>51</v>
      </c>
      <c r="O3346" s="2">
        <v>112</v>
      </c>
      <c r="P3346" s="2">
        <v>61</v>
      </c>
      <c r="Q3346" s="2">
        <v>265</v>
      </c>
      <c r="R3346" s="2">
        <v>13</v>
      </c>
      <c r="S3346" s="2" t="s">
        <v>31</v>
      </c>
      <c r="T3346" s="2">
        <f t="shared" si="364"/>
        <v>650</v>
      </c>
      <c r="U3346" s="4">
        <f t="shared" si="365"/>
        <v>6.3938618925831206E-2</v>
      </c>
      <c r="V3346" s="4">
        <f t="shared" si="366"/>
        <v>0.43325946130242071</v>
      </c>
      <c r="W3346">
        <f t="shared" si="367"/>
        <v>11</v>
      </c>
      <c r="X3346" t="str">
        <f t="shared" si="368"/>
        <v>Tuesday</v>
      </c>
      <c r="Y3346" t="str">
        <f t="shared" si="369"/>
        <v>Sep</v>
      </c>
      <c r="Z3346" t="str">
        <f t="shared" si="370"/>
        <v>6-10</v>
      </c>
    </row>
    <row r="3347" spans="1:26" x14ac:dyDescent="0.25">
      <c r="A3347" s="2" t="s">
        <v>8393</v>
      </c>
      <c r="B3347" s="2" t="s">
        <v>5036</v>
      </c>
      <c r="C3347" s="1">
        <v>45902</v>
      </c>
      <c r="D3347" s="3">
        <v>0.49236111111111114</v>
      </c>
      <c r="E3347" s="2" t="s">
        <v>5054</v>
      </c>
      <c r="F3347" s="2" t="s">
        <v>5069</v>
      </c>
      <c r="G3347" s="2">
        <v>23101</v>
      </c>
      <c r="H3347" s="2">
        <v>3</v>
      </c>
      <c r="I3347" s="2">
        <v>1082</v>
      </c>
      <c r="J3347" s="2">
        <v>17637</v>
      </c>
      <c r="K3347" s="2">
        <v>13593</v>
      </c>
      <c r="L3347" s="2">
        <v>418</v>
      </c>
      <c r="M3347" s="2">
        <v>81</v>
      </c>
      <c r="N3347" s="2">
        <v>19</v>
      </c>
      <c r="O3347" s="2">
        <v>33</v>
      </c>
      <c r="P3347" s="2">
        <v>30</v>
      </c>
      <c r="Q3347" s="2">
        <v>391</v>
      </c>
      <c r="R3347" s="2">
        <v>23</v>
      </c>
      <c r="S3347" s="2" t="s">
        <v>31</v>
      </c>
      <c r="T3347" s="2">
        <f t="shared" si="364"/>
        <v>551</v>
      </c>
      <c r="U3347" s="4">
        <f t="shared" si="365"/>
        <v>4.0535569778562493E-2</v>
      </c>
      <c r="V3347" s="4">
        <f t="shared" si="366"/>
        <v>0.58841608588372796</v>
      </c>
      <c r="W3347">
        <f t="shared" si="367"/>
        <v>11</v>
      </c>
      <c r="X3347" t="str">
        <f t="shared" si="368"/>
        <v>Tuesday</v>
      </c>
      <c r="Y3347" t="str">
        <f t="shared" si="369"/>
        <v>Sep</v>
      </c>
      <c r="Z3347" t="str">
        <f t="shared" si="370"/>
        <v>3-5</v>
      </c>
    </row>
    <row r="3348" spans="1:26" x14ac:dyDescent="0.25">
      <c r="A3348" s="2" t="s">
        <v>8394</v>
      </c>
      <c r="B3348" s="2" t="s">
        <v>5036</v>
      </c>
      <c r="C3348" s="1">
        <v>45902</v>
      </c>
      <c r="D3348" s="3">
        <v>0.49791666666666667</v>
      </c>
      <c r="E3348" s="2" t="s">
        <v>16</v>
      </c>
      <c r="F3348" s="2" t="s">
        <v>5048</v>
      </c>
      <c r="G3348" s="2">
        <v>23334</v>
      </c>
      <c r="H3348" s="2">
        <v>2</v>
      </c>
      <c r="I3348" s="2">
        <v>613</v>
      </c>
      <c r="J3348" s="2">
        <v>9641</v>
      </c>
      <c r="K3348" s="2">
        <v>8706</v>
      </c>
      <c r="L3348" s="2">
        <v>225</v>
      </c>
      <c r="M3348" s="2">
        <v>29</v>
      </c>
      <c r="N3348" s="2">
        <v>12</v>
      </c>
      <c r="O3348" s="2">
        <v>16</v>
      </c>
      <c r="P3348" s="2">
        <v>25</v>
      </c>
      <c r="Q3348" s="2">
        <v>246</v>
      </c>
      <c r="R3348" s="2">
        <v>11</v>
      </c>
      <c r="S3348" s="2" t="s">
        <v>31</v>
      </c>
      <c r="T3348" s="2">
        <f t="shared" si="364"/>
        <v>282</v>
      </c>
      <c r="U3348" s="4">
        <f t="shared" si="365"/>
        <v>3.2391454169538252E-2</v>
      </c>
      <c r="V3348" s="4">
        <f t="shared" si="366"/>
        <v>0.37310362561069682</v>
      </c>
      <c r="W3348">
        <f t="shared" si="367"/>
        <v>11</v>
      </c>
      <c r="X3348" t="str">
        <f t="shared" si="368"/>
        <v>Tuesday</v>
      </c>
      <c r="Y3348" t="str">
        <f t="shared" si="369"/>
        <v>Sep</v>
      </c>
      <c r="Z3348" t="str">
        <f t="shared" si="370"/>
        <v>0-2</v>
      </c>
    </row>
    <row r="3349" spans="1:26" x14ac:dyDescent="0.25">
      <c r="A3349" s="2" t="s">
        <v>8395</v>
      </c>
      <c r="B3349" s="2" t="s">
        <v>5036</v>
      </c>
      <c r="C3349" s="1">
        <v>45902</v>
      </c>
      <c r="D3349" s="3">
        <v>0.51041666666666663</v>
      </c>
      <c r="E3349" s="2" t="s">
        <v>5046</v>
      </c>
      <c r="F3349" s="2" t="s">
        <v>5050</v>
      </c>
      <c r="G3349" s="2">
        <v>23507</v>
      </c>
      <c r="H3349" s="2">
        <v>5</v>
      </c>
      <c r="I3349" s="2">
        <v>245</v>
      </c>
      <c r="J3349" s="2">
        <v>7312</v>
      </c>
      <c r="K3349" s="2">
        <v>5053</v>
      </c>
      <c r="L3349" s="2">
        <v>81</v>
      </c>
      <c r="M3349" s="2">
        <v>8</v>
      </c>
      <c r="N3349" s="2">
        <v>7</v>
      </c>
      <c r="O3349" s="2">
        <v>15</v>
      </c>
      <c r="P3349" s="2">
        <v>69</v>
      </c>
      <c r="Q3349" s="2">
        <v>118</v>
      </c>
      <c r="R3349" s="2">
        <v>3</v>
      </c>
      <c r="S3349" s="2" t="s">
        <v>31</v>
      </c>
      <c r="T3349" s="2">
        <f t="shared" si="364"/>
        <v>111</v>
      </c>
      <c r="U3349" s="4">
        <f t="shared" si="365"/>
        <v>2.1967148228774984E-2</v>
      </c>
      <c r="V3349" s="4">
        <f t="shared" si="366"/>
        <v>0.21495724677755562</v>
      </c>
      <c r="W3349">
        <f t="shared" si="367"/>
        <v>12</v>
      </c>
      <c r="X3349" t="str">
        <f t="shared" si="368"/>
        <v>Tuesday</v>
      </c>
      <c r="Y3349" t="str">
        <f t="shared" si="369"/>
        <v>Sep</v>
      </c>
      <c r="Z3349" t="str">
        <f t="shared" si="370"/>
        <v>3-5</v>
      </c>
    </row>
    <row r="3350" spans="1:26" x14ac:dyDescent="0.25">
      <c r="A3350" s="2" t="s">
        <v>8396</v>
      </c>
      <c r="B3350" s="2" t="s">
        <v>5036</v>
      </c>
      <c r="C3350" s="1">
        <v>45902</v>
      </c>
      <c r="D3350" s="3">
        <v>0.53125</v>
      </c>
      <c r="E3350" s="2" t="s">
        <v>5058</v>
      </c>
      <c r="F3350" s="2" t="s">
        <v>5069</v>
      </c>
      <c r="G3350" s="2">
        <v>23394</v>
      </c>
      <c r="H3350" s="2">
        <v>1</v>
      </c>
      <c r="I3350" s="2">
        <v>72</v>
      </c>
      <c r="J3350" s="2">
        <v>37318</v>
      </c>
      <c r="K3350" s="2">
        <v>34545</v>
      </c>
      <c r="L3350" s="2">
        <v>753</v>
      </c>
      <c r="M3350" s="2">
        <v>408</v>
      </c>
      <c r="N3350" s="2">
        <v>52</v>
      </c>
      <c r="O3350" s="2">
        <v>77</v>
      </c>
      <c r="P3350" s="2">
        <v>54</v>
      </c>
      <c r="Q3350" s="2">
        <v>656</v>
      </c>
      <c r="R3350" s="2">
        <v>63</v>
      </c>
      <c r="S3350" s="2" t="s">
        <v>31</v>
      </c>
      <c r="T3350" s="2">
        <f t="shared" si="364"/>
        <v>1290</v>
      </c>
      <c r="U3350" s="4">
        <f t="shared" si="365"/>
        <v>3.734259661311333E-2</v>
      </c>
      <c r="V3350" s="4">
        <f t="shared" si="366"/>
        <v>1.4766606822262118</v>
      </c>
      <c r="W3350">
        <f t="shared" si="367"/>
        <v>12</v>
      </c>
      <c r="X3350" t="str">
        <f t="shared" si="368"/>
        <v>Tuesday</v>
      </c>
      <c r="Y3350" t="str">
        <f t="shared" si="369"/>
        <v>Sep</v>
      </c>
      <c r="Z3350" t="str">
        <f t="shared" si="370"/>
        <v>0-2</v>
      </c>
    </row>
    <row r="3351" spans="1:26" x14ac:dyDescent="0.25">
      <c r="A3351" s="2" t="s">
        <v>8397</v>
      </c>
      <c r="B3351" s="2" t="s">
        <v>5036</v>
      </c>
      <c r="C3351" s="1">
        <v>45902</v>
      </c>
      <c r="D3351" s="3">
        <v>0.55138888888888893</v>
      </c>
      <c r="E3351" s="2" t="s">
        <v>5044</v>
      </c>
      <c r="F3351" s="2" t="s">
        <v>5040</v>
      </c>
      <c r="G3351" s="2">
        <v>23360</v>
      </c>
      <c r="H3351" s="2">
        <v>5</v>
      </c>
      <c r="I3351" s="2">
        <v>133</v>
      </c>
      <c r="J3351" s="2">
        <v>28962</v>
      </c>
      <c r="K3351" s="2">
        <v>22651</v>
      </c>
      <c r="L3351" s="2">
        <v>709</v>
      </c>
      <c r="M3351" s="2">
        <v>70</v>
      </c>
      <c r="N3351" s="2">
        <v>40</v>
      </c>
      <c r="O3351" s="2">
        <v>54</v>
      </c>
      <c r="P3351" s="2">
        <v>93</v>
      </c>
      <c r="Q3351" s="2">
        <v>461</v>
      </c>
      <c r="R3351" s="2">
        <v>71</v>
      </c>
      <c r="S3351" s="2" t="s">
        <v>31</v>
      </c>
      <c r="T3351" s="2">
        <f t="shared" si="364"/>
        <v>873</v>
      </c>
      <c r="U3351" s="4">
        <f t="shared" si="365"/>
        <v>3.8541344752991036E-2</v>
      </c>
      <c r="V3351" s="4">
        <f t="shared" si="366"/>
        <v>0.96964897260273974</v>
      </c>
      <c r="W3351">
        <f t="shared" si="367"/>
        <v>13</v>
      </c>
      <c r="X3351" t="str">
        <f t="shared" si="368"/>
        <v>Tuesday</v>
      </c>
      <c r="Y3351" t="str">
        <f t="shared" si="369"/>
        <v>Sep</v>
      </c>
      <c r="Z3351" t="str">
        <f t="shared" si="370"/>
        <v>3-5</v>
      </c>
    </row>
    <row r="3352" spans="1:26" x14ac:dyDescent="0.25">
      <c r="A3352" s="2" t="s">
        <v>8398</v>
      </c>
      <c r="B3352" s="2" t="s">
        <v>5036</v>
      </c>
      <c r="C3352" s="1">
        <v>45902</v>
      </c>
      <c r="D3352" s="3">
        <v>0.55902777777777779</v>
      </c>
      <c r="E3352" s="2" t="s">
        <v>5044</v>
      </c>
      <c r="F3352" s="2" t="s">
        <v>5042</v>
      </c>
      <c r="G3352" s="2">
        <v>23335</v>
      </c>
      <c r="H3352" s="2">
        <v>2</v>
      </c>
      <c r="I3352" s="2">
        <v>456</v>
      </c>
      <c r="J3352" s="2">
        <v>14273</v>
      </c>
      <c r="K3352" s="2">
        <v>11480</v>
      </c>
      <c r="L3352" s="2">
        <v>473</v>
      </c>
      <c r="M3352" s="2">
        <v>89</v>
      </c>
      <c r="N3352" s="2">
        <v>43</v>
      </c>
      <c r="O3352" s="2">
        <v>33</v>
      </c>
      <c r="P3352" s="2">
        <v>18</v>
      </c>
      <c r="Q3352" s="2">
        <v>312</v>
      </c>
      <c r="R3352" s="2">
        <v>14</v>
      </c>
      <c r="S3352" s="2" t="s">
        <v>31</v>
      </c>
      <c r="T3352" s="2">
        <f t="shared" si="364"/>
        <v>638</v>
      </c>
      <c r="U3352" s="4">
        <f t="shared" si="365"/>
        <v>5.5574912891986065E-2</v>
      </c>
      <c r="V3352" s="4">
        <f t="shared" si="366"/>
        <v>0.49196485965288195</v>
      </c>
      <c r="W3352">
        <f t="shared" si="367"/>
        <v>13</v>
      </c>
      <c r="X3352" t="str">
        <f t="shared" si="368"/>
        <v>Tuesday</v>
      </c>
      <c r="Y3352" t="str">
        <f t="shared" si="369"/>
        <v>Sep</v>
      </c>
      <c r="Z3352" t="str">
        <f t="shared" si="370"/>
        <v>0-2</v>
      </c>
    </row>
    <row r="3353" spans="1:26" x14ac:dyDescent="0.25">
      <c r="A3353" s="2" t="s">
        <v>8399</v>
      </c>
      <c r="B3353" s="2" t="s">
        <v>5036</v>
      </c>
      <c r="C3353" s="1">
        <v>45902</v>
      </c>
      <c r="D3353" s="3">
        <v>0.60069444444444442</v>
      </c>
      <c r="E3353" s="2" t="s">
        <v>5054</v>
      </c>
      <c r="F3353" s="2" t="s">
        <v>5048</v>
      </c>
      <c r="G3353" s="2">
        <v>23448</v>
      </c>
      <c r="H3353" s="2">
        <v>2</v>
      </c>
      <c r="I3353" s="2">
        <v>423</v>
      </c>
      <c r="J3353" s="2">
        <v>10528</v>
      </c>
      <c r="K3353" s="2">
        <v>9231</v>
      </c>
      <c r="L3353" s="2">
        <v>261</v>
      </c>
      <c r="M3353" s="2">
        <v>62</v>
      </c>
      <c r="N3353" s="2">
        <v>20</v>
      </c>
      <c r="O3353" s="2">
        <v>38</v>
      </c>
      <c r="P3353" s="2">
        <v>17</v>
      </c>
      <c r="Q3353" s="2">
        <v>194</v>
      </c>
      <c r="R3353" s="2">
        <v>18</v>
      </c>
      <c r="S3353" s="2" t="s">
        <v>31</v>
      </c>
      <c r="T3353" s="2">
        <f t="shared" si="364"/>
        <v>381</v>
      </c>
      <c r="U3353" s="4">
        <f t="shared" si="365"/>
        <v>4.1273968150796231E-2</v>
      </c>
      <c r="V3353" s="4">
        <f t="shared" si="366"/>
        <v>0.39367963152507679</v>
      </c>
      <c r="W3353">
        <f t="shared" si="367"/>
        <v>14</v>
      </c>
      <c r="X3353" t="str">
        <f t="shared" si="368"/>
        <v>Tuesday</v>
      </c>
      <c r="Y3353" t="str">
        <f t="shared" si="369"/>
        <v>Sep</v>
      </c>
      <c r="Z3353" t="str">
        <f t="shared" si="370"/>
        <v>0-2</v>
      </c>
    </row>
    <row r="3354" spans="1:26" x14ac:dyDescent="0.25">
      <c r="A3354" s="2" t="s">
        <v>8400</v>
      </c>
      <c r="B3354" s="2" t="s">
        <v>5036</v>
      </c>
      <c r="C3354" s="1">
        <v>45902</v>
      </c>
      <c r="D3354" s="3">
        <v>0.64166666666666672</v>
      </c>
      <c r="E3354" s="2" t="s">
        <v>16</v>
      </c>
      <c r="F3354" s="2" t="s">
        <v>5050</v>
      </c>
      <c r="G3354" s="2">
        <v>23136</v>
      </c>
      <c r="H3354" s="2">
        <v>5</v>
      </c>
      <c r="I3354" s="2">
        <v>463</v>
      </c>
      <c r="J3354" s="2">
        <v>15149</v>
      </c>
      <c r="K3354" s="2">
        <v>12122</v>
      </c>
      <c r="L3354" s="2">
        <v>349</v>
      </c>
      <c r="M3354" s="2">
        <v>49</v>
      </c>
      <c r="N3354" s="2">
        <v>19</v>
      </c>
      <c r="O3354" s="2">
        <v>37</v>
      </c>
      <c r="P3354" s="2">
        <v>24</v>
      </c>
      <c r="Q3354" s="2">
        <v>109</v>
      </c>
      <c r="R3354" s="2">
        <v>34</v>
      </c>
      <c r="S3354" s="2" t="s">
        <v>28</v>
      </c>
      <c r="T3354" s="2">
        <f t="shared" si="364"/>
        <v>454</v>
      </c>
      <c r="U3354" s="4">
        <f t="shared" si="365"/>
        <v>3.7452565583237091E-2</v>
      </c>
      <c r="V3354" s="4">
        <f t="shared" si="366"/>
        <v>0.52394536652835411</v>
      </c>
      <c r="W3354">
        <f t="shared" si="367"/>
        <v>15</v>
      </c>
      <c r="X3354" t="str">
        <f t="shared" si="368"/>
        <v>Tuesday</v>
      </c>
      <c r="Y3354" t="str">
        <f t="shared" si="369"/>
        <v>Sep</v>
      </c>
      <c r="Z3354" t="str">
        <f t="shared" si="370"/>
        <v>3-5</v>
      </c>
    </row>
    <row r="3355" spans="1:26" x14ac:dyDescent="0.25">
      <c r="A3355" s="2" t="s">
        <v>8401</v>
      </c>
      <c r="B3355" s="2" t="s">
        <v>5036</v>
      </c>
      <c r="C3355" s="1">
        <v>45902</v>
      </c>
      <c r="D3355" s="3">
        <v>0.70277777777777772</v>
      </c>
      <c r="E3355" s="2" t="s">
        <v>5054</v>
      </c>
      <c r="F3355" s="2" t="s">
        <v>5040</v>
      </c>
      <c r="G3355" s="2">
        <v>23581</v>
      </c>
      <c r="H3355" s="2">
        <v>9</v>
      </c>
      <c r="I3355" s="2">
        <v>916</v>
      </c>
      <c r="J3355" s="2">
        <v>12439</v>
      </c>
      <c r="K3355" s="2">
        <v>10733</v>
      </c>
      <c r="L3355" s="2">
        <v>327</v>
      </c>
      <c r="M3355" s="2">
        <v>91</v>
      </c>
      <c r="N3355" s="2">
        <v>24</v>
      </c>
      <c r="O3355" s="2">
        <v>33</v>
      </c>
      <c r="P3355" s="2">
        <v>13</v>
      </c>
      <c r="Q3355" s="2">
        <v>146</v>
      </c>
      <c r="R3355" s="2">
        <v>28</v>
      </c>
      <c r="S3355" s="2" t="s">
        <v>31</v>
      </c>
      <c r="T3355" s="2">
        <f t="shared" si="364"/>
        <v>475</v>
      </c>
      <c r="U3355" s="4">
        <f t="shared" si="365"/>
        <v>4.4256032796049567E-2</v>
      </c>
      <c r="V3355" s="4">
        <f t="shared" si="366"/>
        <v>0.4551545735973877</v>
      </c>
      <c r="W3355">
        <f t="shared" si="367"/>
        <v>16</v>
      </c>
      <c r="X3355" t="str">
        <f t="shared" si="368"/>
        <v>Tuesday</v>
      </c>
      <c r="Y3355" t="str">
        <f t="shared" si="369"/>
        <v>Sep</v>
      </c>
      <c r="Z3355" t="str">
        <f t="shared" si="370"/>
        <v>6-10</v>
      </c>
    </row>
    <row r="3356" spans="1:26" x14ac:dyDescent="0.25">
      <c r="A3356" s="2" t="s">
        <v>8402</v>
      </c>
      <c r="B3356" s="2" t="s">
        <v>5036</v>
      </c>
      <c r="C3356" s="1">
        <v>45902</v>
      </c>
      <c r="D3356" s="3">
        <v>0.98611111111111116</v>
      </c>
      <c r="E3356" s="2" t="s">
        <v>16</v>
      </c>
      <c r="F3356" s="2" t="s">
        <v>5048</v>
      </c>
      <c r="G3356" s="2">
        <v>23284</v>
      </c>
      <c r="H3356" s="2">
        <v>7</v>
      </c>
      <c r="I3356" s="2">
        <v>614</v>
      </c>
      <c r="J3356" s="2">
        <v>6300</v>
      </c>
      <c r="K3356" s="2">
        <v>4720</v>
      </c>
      <c r="L3356" s="2">
        <v>108</v>
      </c>
      <c r="M3356" s="2">
        <v>19</v>
      </c>
      <c r="N3356" s="2">
        <v>7</v>
      </c>
      <c r="O3356" s="2">
        <v>11</v>
      </c>
      <c r="P3356" s="2">
        <v>8</v>
      </c>
      <c r="Q3356" s="2">
        <v>88</v>
      </c>
      <c r="R3356" s="2">
        <v>4</v>
      </c>
      <c r="S3356" s="2" t="s">
        <v>28</v>
      </c>
      <c r="T3356" s="2">
        <f t="shared" si="364"/>
        <v>145</v>
      </c>
      <c r="U3356" s="4">
        <f t="shared" si="365"/>
        <v>3.0720338983050849E-2</v>
      </c>
      <c r="V3356" s="4">
        <f t="shared" si="366"/>
        <v>0.20271431025596975</v>
      </c>
      <c r="W3356">
        <f t="shared" si="367"/>
        <v>23</v>
      </c>
      <c r="X3356" t="str">
        <f t="shared" si="368"/>
        <v>Tuesday</v>
      </c>
      <c r="Y3356" t="str">
        <f t="shared" si="369"/>
        <v>Sep</v>
      </c>
      <c r="Z3356" t="str">
        <f t="shared" si="370"/>
        <v>6-10</v>
      </c>
    </row>
    <row r="3357" spans="1:26" x14ac:dyDescent="0.25">
      <c r="A3357" s="2" t="s">
        <v>8403</v>
      </c>
      <c r="B3357" s="2" t="s">
        <v>5036</v>
      </c>
      <c r="C3357" s="1">
        <v>45903</v>
      </c>
      <c r="D3357" s="3">
        <v>0.1763888888888889</v>
      </c>
      <c r="E3357" s="2" t="s">
        <v>5037</v>
      </c>
      <c r="F3357" s="2" t="s">
        <v>5042</v>
      </c>
      <c r="G3357" s="2">
        <v>23445</v>
      </c>
      <c r="H3357" s="2">
        <v>9</v>
      </c>
      <c r="I3357" s="2">
        <v>425</v>
      </c>
      <c r="J3357" s="2">
        <v>3666</v>
      </c>
      <c r="K3357" s="2">
        <v>2872</v>
      </c>
      <c r="L3357" s="2">
        <v>198</v>
      </c>
      <c r="M3357" s="2">
        <v>26</v>
      </c>
      <c r="N3357" s="2">
        <v>27</v>
      </c>
      <c r="O3357" s="2">
        <v>74</v>
      </c>
      <c r="P3357" s="2">
        <v>22</v>
      </c>
      <c r="Q3357" s="2">
        <v>39</v>
      </c>
      <c r="R3357" s="2">
        <v>5</v>
      </c>
      <c r="S3357" s="2" t="s">
        <v>31</v>
      </c>
      <c r="T3357" s="2">
        <f t="shared" si="364"/>
        <v>325</v>
      </c>
      <c r="U3357" s="4">
        <f t="shared" si="365"/>
        <v>0.11316155988857939</v>
      </c>
      <c r="V3357" s="4">
        <f t="shared" si="366"/>
        <v>0.12249946683727873</v>
      </c>
      <c r="W3357">
        <f t="shared" si="367"/>
        <v>4</v>
      </c>
      <c r="X3357" t="str">
        <f t="shared" si="368"/>
        <v>Wednesday</v>
      </c>
      <c r="Y3357" t="str">
        <f t="shared" si="369"/>
        <v>Sep</v>
      </c>
      <c r="Z3357" t="str">
        <f t="shared" si="370"/>
        <v>6-10</v>
      </c>
    </row>
    <row r="3358" spans="1:26" x14ac:dyDescent="0.25">
      <c r="A3358" s="2" t="s">
        <v>8404</v>
      </c>
      <c r="B3358" s="2" t="s">
        <v>5036</v>
      </c>
      <c r="C3358" s="1">
        <v>45903</v>
      </c>
      <c r="D3358" s="3">
        <v>0.3611111111111111</v>
      </c>
      <c r="E3358" s="2" t="s">
        <v>5044</v>
      </c>
      <c r="F3358" s="2" t="s">
        <v>5052</v>
      </c>
      <c r="G3358" s="2">
        <v>23218</v>
      </c>
      <c r="H3358" s="2">
        <v>4</v>
      </c>
      <c r="I3358" s="2">
        <v>217</v>
      </c>
      <c r="J3358" s="2">
        <v>9981</v>
      </c>
      <c r="K3358" s="2">
        <v>9122</v>
      </c>
      <c r="L3358" s="2">
        <v>203</v>
      </c>
      <c r="M3358" s="2">
        <v>18</v>
      </c>
      <c r="N3358" s="2">
        <v>16</v>
      </c>
      <c r="O3358" s="2">
        <v>16</v>
      </c>
      <c r="P3358" s="2">
        <v>30</v>
      </c>
      <c r="Q3358" s="2">
        <v>151</v>
      </c>
      <c r="R3358" s="2">
        <v>12</v>
      </c>
      <c r="S3358" s="2" t="s">
        <v>31</v>
      </c>
      <c r="T3358" s="2">
        <f t="shared" si="364"/>
        <v>253</v>
      </c>
      <c r="U3358" s="4">
        <f t="shared" si="365"/>
        <v>2.773514580135935E-2</v>
      </c>
      <c r="V3358" s="4">
        <f t="shared" si="366"/>
        <v>0.39288483073477476</v>
      </c>
      <c r="W3358">
        <f t="shared" si="367"/>
        <v>8</v>
      </c>
      <c r="X3358" t="str">
        <f t="shared" si="368"/>
        <v>Wednesday</v>
      </c>
      <c r="Y3358" t="str">
        <f t="shared" si="369"/>
        <v>Sep</v>
      </c>
      <c r="Z3358" t="str">
        <f t="shared" si="370"/>
        <v>3-5</v>
      </c>
    </row>
    <row r="3359" spans="1:26" x14ac:dyDescent="0.25">
      <c r="A3359" s="2" t="s">
        <v>8405</v>
      </c>
      <c r="B3359" s="2" t="s">
        <v>5036</v>
      </c>
      <c r="C3359" s="1">
        <v>45903</v>
      </c>
      <c r="D3359" s="3">
        <v>0.42986111111111114</v>
      </c>
      <c r="E3359" s="2" t="s">
        <v>5054</v>
      </c>
      <c r="F3359" s="2" t="s">
        <v>5048</v>
      </c>
      <c r="G3359" s="2">
        <v>23389</v>
      </c>
      <c r="H3359" s="2">
        <v>1</v>
      </c>
      <c r="I3359" s="2">
        <v>495</v>
      </c>
      <c r="J3359" s="2">
        <v>12364</v>
      </c>
      <c r="K3359" s="2">
        <v>10230</v>
      </c>
      <c r="L3359" s="2">
        <v>350</v>
      </c>
      <c r="M3359" s="2">
        <v>84</v>
      </c>
      <c r="N3359" s="2">
        <v>24</v>
      </c>
      <c r="O3359" s="2">
        <v>28</v>
      </c>
      <c r="P3359" s="2">
        <v>13</v>
      </c>
      <c r="Q3359" s="2">
        <v>97</v>
      </c>
      <c r="R3359" s="2">
        <v>20</v>
      </c>
      <c r="S3359" s="2" t="s">
        <v>31</v>
      </c>
      <c r="T3359" s="2">
        <f t="shared" si="364"/>
        <v>486</v>
      </c>
      <c r="U3359" s="4">
        <f t="shared" si="365"/>
        <v>4.7507331378299121E-2</v>
      </c>
      <c r="V3359" s="4">
        <f t="shared" si="366"/>
        <v>0.4373850955577408</v>
      </c>
      <c r="W3359">
        <f t="shared" si="367"/>
        <v>10</v>
      </c>
      <c r="X3359" t="str">
        <f t="shared" si="368"/>
        <v>Wednesday</v>
      </c>
      <c r="Y3359" t="str">
        <f t="shared" si="369"/>
        <v>Sep</v>
      </c>
      <c r="Z3359" t="str">
        <f t="shared" si="370"/>
        <v>0-2</v>
      </c>
    </row>
    <row r="3360" spans="1:26" x14ac:dyDescent="0.25">
      <c r="A3360" s="2" t="s">
        <v>8406</v>
      </c>
      <c r="B3360" s="2" t="s">
        <v>5036</v>
      </c>
      <c r="C3360" s="1">
        <v>45903</v>
      </c>
      <c r="D3360" s="3">
        <v>0.49930555555555556</v>
      </c>
      <c r="E3360" s="2" t="s">
        <v>16</v>
      </c>
      <c r="F3360" s="2" t="s">
        <v>5038</v>
      </c>
      <c r="G3360" s="2">
        <v>23544</v>
      </c>
      <c r="H3360" s="2">
        <v>4</v>
      </c>
      <c r="I3360" s="2">
        <v>341</v>
      </c>
      <c r="J3360" s="2">
        <v>14467</v>
      </c>
      <c r="K3360" s="2">
        <v>12739</v>
      </c>
      <c r="L3360" s="2">
        <v>223</v>
      </c>
      <c r="M3360" s="2">
        <v>26</v>
      </c>
      <c r="N3360" s="2">
        <v>12</v>
      </c>
      <c r="O3360" s="2">
        <v>18</v>
      </c>
      <c r="P3360" s="2">
        <v>49</v>
      </c>
      <c r="Q3360" s="2">
        <v>317</v>
      </c>
      <c r="R3360" s="2">
        <v>34</v>
      </c>
      <c r="S3360" s="2" t="s">
        <v>31</v>
      </c>
      <c r="T3360" s="2">
        <f t="shared" si="364"/>
        <v>279</v>
      </c>
      <c r="U3360" s="4">
        <f t="shared" si="365"/>
        <v>2.190124813564644E-2</v>
      </c>
      <c r="V3360" s="4">
        <f t="shared" si="366"/>
        <v>0.54107203533809034</v>
      </c>
      <c r="W3360">
        <f t="shared" si="367"/>
        <v>11</v>
      </c>
      <c r="X3360" t="str">
        <f t="shared" si="368"/>
        <v>Wednesday</v>
      </c>
      <c r="Y3360" t="str">
        <f t="shared" si="369"/>
        <v>Sep</v>
      </c>
      <c r="Z3360" t="str">
        <f t="shared" si="370"/>
        <v>3-5</v>
      </c>
    </row>
    <row r="3361" spans="1:26" x14ac:dyDescent="0.25">
      <c r="A3361" s="2" t="s">
        <v>8407</v>
      </c>
      <c r="B3361" s="2" t="s">
        <v>5036</v>
      </c>
      <c r="C3361" s="1">
        <v>45903</v>
      </c>
      <c r="D3361" s="3">
        <v>0.64166666666666672</v>
      </c>
      <c r="E3361" s="2" t="s">
        <v>5054</v>
      </c>
      <c r="F3361" s="2" t="s">
        <v>5040</v>
      </c>
      <c r="G3361" s="2">
        <v>23312</v>
      </c>
      <c r="H3361" s="2">
        <v>6</v>
      </c>
      <c r="I3361" s="2">
        <v>1272</v>
      </c>
      <c r="J3361" s="2">
        <v>21852</v>
      </c>
      <c r="K3361" s="2">
        <v>16216</v>
      </c>
      <c r="L3361" s="2">
        <v>517</v>
      </c>
      <c r="M3361" s="2">
        <v>193</v>
      </c>
      <c r="N3361" s="2">
        <v>47</v>
      </c>
      <c r="O3361" s="2">
        <v>86</v>
      </c>
      <c r="P3361" s="2">
        <v>15</v>
      </c>
      <c r="Q3361" s="2">
        <v>472</v>
      </c>
      <c r="R3361" s="2">
        <v>42</v>
      </c>
      <c r="S3361" s="2" t="s">
        <v>31</v>
      </c>
      <c r="T3361" s="2">
        <f t="shared" si="364"/>
        <v>843</v>
      </c>
      <c r="U3361" s="4">
        <f t="shared" si="365"/>
        <v>5.1985693142575236E-2</v>
      </c>
      <c r="V3361" s="4">
        <f t="shared" si="366"/>
        <v>0.69560741249142077</v>
      </c>
      <c r="W3361">
        <f t="shared" si="367"/>
        <v>15</v>
      </c>
      <c r="X3361" t="str">
        <f t="shared" si="368"/>
        <v>Wednesday</v>
      </c>
      <c r="Y3361" t="str">
        <f t="shared" si="369"/>
        <v>Sep</v>
      </c>
      <c r="Z3361" t="str">
        <f t="shared" si="370"/>
        <v>6-10</v>
      </c>
    </row>
    <row r="3362" spans="1:26" x14ac:dyDescent="0.25">
      <c r="A3362" s="2" t="s">
        <v>8408</v>
      </c>
      <c r="B3362" s="2" t="s">
        <v>5036</v>
      </c>
      <c r="C3362" s="1">
        <v>45903</v>
      </c>
      <c r="D3362" s="3">
        <v>0.70416666666666672</v>
      </c>
      <c r="E3362" s="2" t="s">
        <v>16</v>
      </c>
      <c r="F3362" s="2" t="s">
        <v>5040</v>
      </c>
      <c r="G3362" s="2">
        <v>23319</v>
      </c>
      <c r="H3362" s="2">
        <v>6</v>
      </c>
      <c r="I3362" s="2">
        <v>204</v>
      </c>
      <c r="J3362" s="2">
        <v>13287</v>
      </c>
      <c r="K3362" s="2">
        <v>10634</v>
      </c>
      <c r="L3362" s="2">
        <v>541</v>
      </c>
      <c r="M3362" s="2">
        <v>71</v>
      </c>
      <c r="N3362" s="2">
        <v>29</v>
      </c>
      <c r="O3362" s="2">
        <v>40</v>
      </c>
      <c r="P3362" s="2">
        <v>47</v>
      </c>
      <c r="Q3362" s="2">
        <v>267</v>
      </c>
      <c r="R3362" s="2">
        <v>16</v>
      </c>
      <c r="S3362" s="2" t="s">
        <v>28</v>
      </c>
      <c r="T3362" s="2">
        <f t="shared" si="364"/>
        <v>681</v>
      </c>
      <c r="U3362" s="4">
        <f t="shared" si="365"/>
        <v>6.4039872108331772E-2</v>
      </c>
      <c r="V3362" s="4">
        <f t="shared" si="366"/>
        <v>0.45602298554826537</v>
      </c>
      <c r="W3362">
        <f t="shared" si="367"/>
        <v>16</v>
      </c>
      <c r="X3362" t="str">
        <f t="shared" si="368"/>
        <v>Wednesday</v>
      </c>
      <c r="Y3362" t="str">
        <f t="shared" si="369"/>
        <v>Sep</v>
      </c>
      <c r="Z3362" t="str">
        <f t="shared" si="370"/>
        <v>6-10</v>
      </c>
    </row>
    <row r="3363" spans="1:26" x14ac:dyDescent="0.25">
      <c r="A3363" s="2" t="s">
        <v>8409</v>
      </c>
      <c r="B3363" s="2" t="s">
        <v>5036</v>
      </c>
      <c r="C3363" s="1">
        <v>45903</v>
      </c>
      <c r="D3363" s="3">
        <v>0.7055555555555556</v>
      </c>
      <c r="E3363" s="2" t="s">
        <v>5037</v>
      </c>
      <c r="F3363" s="2" t="s">
        <v>5038</v>
      </c>
      <c r="G3363" s="2">
        <v>23512</v>
      </c>
      <c r="H3363" s="2">
        <v>3</v>
      </c>
      <c r="I3363" s="2">
        <v>501</v>
      </c>
      <c r="J3363" s="2">
        <v>19883</v>
      </c>
      <c r="K3363" s="2">
        <v>16721</v>
      </c>
      <c r="L3363" s="2">
        <v>365</v>
      </c>
      <c r="M3363" s="2">
        <v>55</v>
      </c>
      <c r="N3363" s="2">
        <v>39</v>
      </c>
      <c r="O3363" s="2">
        <v>165</v>
      </c>
      <c r="P3363" s="2">
        <v>232</v>
      </c>
      <c r="Q3363" s="2">
        <v>368</v>
      </c>
      <c r="R3363" s="2">
        <v>60</v>
      </c>
      <c r="S3363" s="2" t="s">
        <v>31</v>
      </c>
      <c r="T3363" s="2">
        <f t="shared" si="364"/>
        <v>624</v>
      </c>
      <c r="U3363" s="4">
        <f t="shared" si="365"/>
        <v>3.7318342204413608E-2</v>
      </c>
      <c r="V3363" s="4">
        <f t="shared" si="366"/>
        <v>0.71116876488601566</v>
      </c>
      <c r="W3363">
        <f t="shared" si="367"/>
        <v>16</v>
      </c>
      <c r="X3363" t="str">
        <f t="shared" si="368"/>
        <v>Wednesday</v>
      </c>
      <c r="Y3363" t="str">
        <f t="shared" si="369"/>
        <v>Sep</v>
      </c>
      <c r="Z3363" t="str">
        <f t="shared" si="370"/>
        <v>3-5</v>
      </c>
    </row>
    <row r="3364" spans="1:26" x14ac:dyDescent="0.25">
      <c r="A3364" s="2" t="s">
        <v>8410</v>
      </c>
      <c r="B3364" s="2" t="s">
        <v>5036</v>
      </c>
      <c r="C3364" s="1">
        <v>45903</v>
      </c>
      <c r="D3364" s="3">
        <v>0.71319444444444446</v>
      </c>
      <c r="E3364" s="2" t="s">
        <v>5054</v>
      </c>
      <c r="F3364" s="2" t="s">
        <v>5069</v>
      </c>
      <c r="G3364" s="2">
        <v>23392</v>
      </c>
      <c r="H3364" s="2">
        <v>7</v>
      </c>
      <c r="I3364" s="2">
        <v>3168</v>
      </c>
      <c r="J3364" s="2">
        <v>16850</v>
      </c>
      <c r="K3364" s="2">
        <v>12988</v>
      </c>
      <c r="L3364" s="2">
        <v>286</v>
      </c>
      <c r="M3364" s="2">
        <v>39</v>
      </c>
      <c r="N3364" s="2">
        <v>12</v>
      </c>
      <c r="O3364" s="2">
        <v>21</v>
      </c>
      <c r="P3364" s="2">
        <v>20</v>
      </c>
      <c r="Q3364" s="2">
        <v>213</v>
      </c>
      <c r="R3364" s="2">
        <v>22</v>
      </c>
      <c r="S3364" s="2" t="s">
        <v>31</v>
      </c>
      <c r="T3364" s="2">
        <f t="shared" si="364"/>
        <v>358</v>
      </c>
      <c r="U3364" s="4">
        <f t="shared" si="365"/>
        <v>2.7563905143209118E-2</v>
      </c>
      <c r="V3364" s="4">
        <f t="shared" si="366"/>
        <v>0.55523255813953487</v>
      </c>
      <c r="W3364">
        <f t="shared" si="367"/>
        <v>17</v>
      </c>
      <c r="X3364" t="str">
        <f t="shared" si="368"/>
        <v>Wednesday</v>
      </c>
      <c r="Y3364" t="str">
        <f t="shared" si="369"/>
        <v>Sep</v>
      </c>
      <c r="Z3364" t="str">
        <f t="shared" si="370"/>
        <v>6-10</v>
      </c>
    </row>
    <row r="3365" spans="1:26" x14ac:dyDescent="0.25">
      <c r="A3365" s="2" t="s">
        <v>8411</v>
      </c>
      <c r="B3365" s="2" t="s">
        <v>5036</v>
      </c>
      <c r="C3365" s="1">
        <v>45903</v>
      </c>
      <c r="D3365" s="3">
        <v>0.80763888888888891</v>
      </c>
      <c r="E3365" s="2" t="s">
        <v>16</v>
      </c>
      <c r="F3365" s="2" t="s">
        <v>5040</v>
      </c>
      <c r="G3365" s="2">
        <v>23308</v>
      </c>
      <c r="H3365" s="2">
        <v>2</v>
      </c>
      <c r="I3365" s="2">
        <v>365</v>
      </c>
      <c r="J3365" s="2">
        <v>23043</v>
      </c>
      <c r="K3365" s="2">
        <v>16682</v>
      </c>
      <c r="L3365" s="2">
        <v>636</v>
      </c>
      <c r="M3365" s="2">
        <v>75</v>
      </c>
      <c r="N3365" s="2">
        <v>39</v>
      </c>
      <c r="O3365" s="2">
        <v>48</v>
      </c>
      <c r="P3365" s="2">
        <v>22</v>
      </c>
      <c r="Q3365" s="2">
        <v>331</v>
      </c>
      <c r="R3365" s="2">
        <v>23</v>
      </c>
      <c r="S3365" s="2" t="s">
        <v>31</v>
      </c>
      <c r="T3365" s="2">
        <f t="shared" si="364"/>
        <v>798</v>
      </c>
      <c r="U3365" s="4">
        <f t="shared" si="365"/>
        <v>4.7835990888382689E-2</v>
      </c>
      <c r="V3365" s="4">
        <f t="shared" si="366"/>
        <v>0.71571992448944566</v>
      </c>
      <c r="W3365">
        <f t="shared" si="367"/>
        <v>19</v>
      </c>
      <c r="X3365" t="str">
        <f t="shared" si="368"/>
        <v>Wednesday</v>
      </c>
      <c r="Y3365" t="str">
        <f t="shared" si="369"/>
        <v>Sep</v>
      </c>
      <c r="Z3365" t="str">
        <f t="shared" si="370"/>
        <v>0-2</v>
      </c>
    </row>
    <row r="3366" spans="1:26" x14ac:dyDescent="0.25">
      <c r="A3366" s="2" t="s">
        <v>8412</v>
      </c>
      <c r="B3366" s="2" t="s">
        <v>5036</v>
      </c>
      <c r="C3366" s="1">
        <v>45904</v>
      </c>
      <c r="D3366" s="3">
        <v>1.8749999999999999E-2</v>
      </c>
      <c r="E3366" s="2" t="s">
        <v>16</v>
      </c>
      <c r="F3366" s="2" t="s">
        <v>5048</v>
      </c>
      <c r="G3366" s="2">
        <v>23350</v>
      </c>
      <c r="H3366" s="2">
        <v>4</v>
      </c>
      <c r="I3366" s="2">
        <v>393</v>
      </c>
      <c r="J3366" s="2">
        <v>10222</v>
      </c>
      <c r="K3366" s="2">
        <v>8066</v>
      </c>
      <c r="L3366" s="2">
        <v>208</v>
      </c>
      <c r="M3366" s="2">
        <v>22</v>
      </c>
      <c r="N3366" s="2">
        <v>12</v>
      </c>
      <c r="O3366" s="2">
        <v>19</v>
      </c>
      <c r="P3366" s="2">
        <v>19</v>
      </c>
      <c r="Q3366" s="2">
        <v>101</v>
      </c>
      <c r="R3366" s="2">
        <v>8</v>
      </c>
      <c r="S3366" s="2" t="s">
        <v>31</v>
      </c>
      <c r="T3366" s="2">
        <f t="shared" si="364"/>
        <v>261</v>
      </c>
      <c r="U3366" s="4">
        <f t="shared" si="365"/>
        <v>3.2358046119514011E-2</v>
      </c>
      <c r="V3366" s="4">
        <f t="shared" si="366"/>
        <v>0.34543897216274089</v>
      </c>
      <c r="W3366">
        <f t="shared" si="367"/>
        <v>0</v>
      </c>
      <c r="X3366" t="str">
        <f t="shared" si="368"/>
        <v>Thursday</v>
      </c>
      <c r="Y3366" t="str">
        <f t="shared" si="369"/>
        <v>Sep</v>
      </c>
      <c r="Z3366" t="str">
        <f t="shared" si="370"/>
        <v>3-5</v>
      </c>
    </row>
    <row r="3367" spans="1:26" x14ac:dyDescent="0.25">
      <c r="A3367" s="2" t="s">
        <v>8413</v>
      </c>
      <c r="B3367" s="2" t="s">
        <v>5036</v>
      </c>
      <c r="C3367" s="1">
        <v>45904</v>
      </c>
      <c r="D3367" s="3">
        <v>0.36458333333333331</v>
      </c>
      <c r="E3367" s="2" t="s">
        <v>5058</v>
      </c>
      <c r="F3367" s="2" t="s">
        <v>5069</v>
      </c>
      <c r="G3367" s="2">
        <v>23584</v>
      </c>
      <c r="H3367" s="2">
        <v>3</v>
      </c>
      <c r="I3367" s="2">
        <v>111</v>
      </c>
      <c r="J3367" s="2">
        <v>18445</v>
      </c>
      <c r="K3367" s="2">
        <v>16112</v>
      </c>
      <c r="L3367" s="2">
        <v>286</v>
      </c>
      <c r="M3367" s="2">
        <v>175</v>
      </c>
      <c r="N3367" s="2">
        <v>30</v>
      </c>
      <c r="O3367" s="2">
        <v>50</v>
      </c>
      <c r="P3367" s="2">
        <v>43</v>
      </c>
      <c r="Q3367" s="2">
        <v>196</v>
      </c>
      <c r="R3367" s="2">
        <v>24</v>
      </c>
      <c r="S3367" s="2" t="s">
        <v>31</v>
      </c>
      <c r="T3367" s="2">
        <f t="shared" si="364"/>
        <v>541</v>
      </c>
      <c r="U3367" s="4">
        <f t="shared" si="365"/>
        <v>3.3577457795431975E-2</v>
      </c>
      <c r="V3367" s="4">
        <f t="shared" si="366"/>
        <v>0.68317503392130263</v>
      </c>
      <c r="W3367">
        <f t="shared" si="367"/>
        <v>8</v>
      </c>
      <c r="X3367" t="str">
        <f t="shared" si="368"/>
        <v>Thursday</v>
      </c>
      <c r="Y3367" t="str">
        <f t="shared" si="369"/>
        <v>Sep</v>
      </c>
      <c r="Z3367" t="str">
        <f t="shared" si="370"/>
        <v>3-5</v>
      </c>
    </row>
    <row r="3368" spans="1:26" x14ac:dyDescent="0.25">
      <c r="A3368" s="2" t="s">
        <v>8414</v>
      </c>
      <c r="B3368" s="2" t="s">
        <v>5036</v>
      </c>
      <c r="C3368" s="1">
        <v>45904</v>
      </c>
      <c r="D3368" s="3">
        <v>0.37430555555555556</v>
      </c>
      <c r="E3368" s="2" t="s">
        <v>16</v>
      </c>
      <c r="F3368" s="2" t="s">
        <v>5069</v>
      </c>
      <c r="G3368" s="2">
        <v>23703</v>
      </c>
      <c r="H3368" s="2">
        <v>4</v>
      </c>
      <c r="I3368" s="2">
        <v>524</v>
      </c>
      <c r="J3368" s="2">
        <v>20732</v>
      </c>
      <c r="K3368" s="2">
        <v>16749</v>
      </c>
      <c r="L3368" s="2">
        <v>704</v>
      </c>
      <c r="M3368" s="2">
        <v>74</v>
      </c>
      <c r="N3368" s="2">
        <v>42</v>
      </c>
      <c r="O3368" s="2">
        <v>73</v>
      </c>
      <c r="P3368" s="2">
        <v>97</v>
      </c>
      <c r="Q3368" s="2">
        <v>198</v>
      </c>
      <c r="R3368" s="2">
        <v>27</v>
      </c>
      <c r="S3368" s="2" t="s">
        <v>31</v>
      </c>
      <c r="T3368" s="2">
        <f t="shared" si="364"/>
        <v>893</v>
      </c>
      <c r="U3368" s="4">
        <f t="shared" si="365"/>
        <v>5.33166159173682E-2</v>
      </c>
      <c r="V3368" s="4">
        <f t="shared" si="366"/>
        <v>0.7066194152638906</v>
      </c>
      <c r="W3368">
        <f t="shared" si="367"/>
        <v>8</v>
      </c>
      <c r="X3368" t="str">
        <f t="shared" si="368"/>
        <v>Thursday</v>
      </c>
      <c r="Y3368" t="str">
        <f t="shared" si="369"/>
        <v>Sep</v>
      </c>
      <c r="Z3368" t="str">
        <f t="shared" si="370"/>
        <v>3-5</v>
      </c>
    </row>
    <row r="3369" spans="1:26" x14ac:dyDescent="0.25">
      <c r="A3369" s="2" t="s">
        <v>8415</v>
      </c>
      <c r="B3369" s="2" t="s">
        <v>5036</v>
      </c>
      <c r="C3369" s="1">
        <v>45904</v>
      </c>
      <c r="D3369" s="3">
        <v>0.39930555555555558</v>
      </c>
      <c r="E3369" s="2" t="s">
        <v>5058</v>
      </c>
      <c r="F3369" s="2" t="s">
        <v>5052</v>
      </c>
      <c r="G3369" s="2">
        <v>23393</v>
      </c>
      <c r="H3369" s="2">
        <v>7</v>
      </c>
      <c r="I3369" s="2">
        <v>130</v>
      </c>
      <c r="J3369" s="2">
        <v>44598</v>
      </c>
      <c r="K3369" s="2">
        <v>34646</v>
      </c>
      <c r="L3369" s="2">
        <v>882</v>
      </c>
      <c r="M3369" s="2">
        <v>453</v>
      </c>
      <c r="N3369" s="2">
        <v>76</v>
      </c>
      <c r="O3369" s="2">
        <v>63</v>
      </c>
      <c r="P3369" s="2">
        <v>35</v>
      </c>
      <c r="Q3369" s="2">
        <v>326</v>
      </c>
      <c r="R3369" s="2">
        <v>52</v>
      </c>
      <c r="S3369" s="2" t="s">
        <v>31</v>
      </c>
      <c r="T3369" s="2">
        <f t="shared" si="364"/>
        <v>1474</v>
      </c>
      <c r="U3369" s="4">
        <f t="shared" si="365"/>
        <v>4.2544593892512847E-2</v>
      </c>
      <c r="V3369" s="4">
        <f t="shared" si="366"/>
        <v>1.4810413371521396</v>
      </c>
      <c r="W3369">
        <f t="shared" si="367"/>
        <v>9</v>
      </c>
      <c r="X3369" t="str">
        <f t="shared" si="368"/>
        <v>Thursday</v>
      </c>
      <c r="Y3369" t="str">
        <f t="shared" si="369"/>
        <v>Sep</v>
      </c>
      <c r="Z3369" t="str">
        <f t="shared" si="370"/>
        <v>6-10</v>
      </c>
    </row>
    <row r="3370" spans="1:26" x14ac:dyDescent="0.25">
      <c r="A3370" s="2" t="s">
        <v>8416</v>
      </c>
      <c r="B3370" s="2" t="s">
        <v>5036</v>
      </c>
      <c r="C3370" s="1">
        <v>45904</v>
      </c>
      <c r="D3370" s="3">
        <v>0.43680555555555556</v>
      </c>
      <c r="E3370" s="2" t="s">
        <v>16</v>
      </c>
      <c r="F3370" s="2" t="s">
        <v>5040</v>
      </c>
      <c r="G3370" s="2">
        <v>23346</v>
      </c>
      <c r="H3370" s="2">
        <v>8</v>
      </c>
      <c r="I3370" s="2">
        <v>348</v>
      </c>
      <c r="J3370" s="2">
        <v>22937</v>
      </c>
      <c r="K3370" s="2">
        <v>17678</v>
      </c>
      <c r="L3370" s="2">
        <v>694</v>
      </c>
      <c r="M3370" s="2">
        <v>86</v>
      </c>
      <c r="N3370" s="2">
        <v>49</v>
      </c>
      <c r="O3370" s="2">
        <v>53</v>
      </c>
      <c r="P3370" s="2">
        <v>64</v>
      </c>
      <c r="Q3370" s="2">
        <v>394</v>
      </c>
      <c r="R3370" s="2">
        <v>50</v>
      </c>
      <c r="S3370" s="2" t="s">
        <v>31</v>
      </c>
      <c r="T3370" s="2">
        <f t="shared" si="364"/>
        <v>882</v>
      </c>
      <c r="U3370" s="4">
        <f t="shared" si="365"/>
        <v>4.9892521778481726E-2</v>
      </c>
      <c r="V3370" s="4">
        <f t="shared" si="366"/>
        <v>0.75721751049430308</v>
      </c>
      <c r="W3370">
        <f t="shared" si="367"/>
        <v>10</v>
      </c>
      <c r="X3370" t="str">
        <f t="shared" si="368"/>
        <v>Thursday</v>
      </c>
      <c r="Y3370" t="str">
        <f t="shared" si="369"/>
        <v>Sep</v>
      </c>
      <c r="Z3370" t="str">
        <f t="shared" si="370"/>
        <v>6-10</v>
      </c>
    </row>
    <row r="3371" spans="1:26" x14ac:dyDescent="0.25">
      <c r="A3371" s="2" t="s">
        <v>8417</v>
      </c>
      <c r="B3371" s="2" t="s">
        <v>5036</v>
      </c>
      <c r="C3371" s="1">
        <v>45904</v>
      </c>
      <c r="D3371" s="3">
        <v>0.51527777777777772</v>
      </c>
      <c r="E3371" s="2" t="s">
        <v>5044</v>
      </c>
      <c r="F3371" s="2" t="s">
        <v>5048</v>
      </c>
      <c r="G3371" s="2">
        <v>23518</v>
      </c>
      <c r="H3371" s="2">
        <v>3</v>
      </c>
      <c r="I3371" s="2">
        <v>162</v>
      </c>
      <c r="J3371" s="2">
        <v>14789</v>
      </c>
      <c r="K3371" s="2">
        <v>13016</v>
      </c>
      <c r="L3371" s="2">
        <v>392</v>
      </c>
      <c r="M3371" s="2">
        <v>51</v>
      </c>
      <c r="N3371" s="2">
        <v>41</v>
      </c>
      <c r="O3371" s="2">
        <v>32</v>
      </c>
      <c r="P3371" s="2">
        <v>68</v>
      </c>
      <c r="Q3371" s="2">
        <v>235</v>
      </c>
      <c r="R3371" s="2">
        <v>43</v>
      </c>
      <c r="S3371" s="2" t="s">
        <v>31</v>
      </c>
      <c r="T3371" s="2">
        <f t="shared" si="364"/>
        <v>516</v>
      </c>
      <c r="U3371" s="4">
        <f t="shared" si="365"/>
        <v>3.9643515673017826E-2</v>
      </c>
      <c r="V3371" s="4">
        <f t="shared" si="366"/>
        <v>0.55344842248490522</v>
      </c>
      <c r="W3371">
        <f t="shared" si="367"/>
        <v>12</v>
      </c>
      <c r="X3371" t="str">
        <f t="shared" si="368"/>
        <v>Thursday</v>
      </c>
      <c r="Y3371" t="str">
        <f t="shared" si="369"/>
        <v>Sep</v>
      </c>
      <c r="Z3371" t="str">
        <f t="shared" si="370"/>
        <v>3-5</v>
      </c>
    </row>
    <row r="3372" spans="1:26" x14ac:dyDescent="0.25">
      <c r="A3372" s="2" t="s">
        <v>8418</v>
      </c>
      <c r="B3372" s="2" t="s">
        <v>5036</v>
      </c>
      <c r="C3372" s="1">
        <v>45904</v>
      </c>
      <c r="D3372" s="3">
        <v>0.52222222222222225</v>
      </c>
      <c r="E3372" s="2" t="s">
        <v>5044</v>
      </c>
      <c r="F3372" s="2" t="s">
        <v>5052</v>
      </c>
      <c r="G3372" s="2">
        <v>23606</v>
      </c>
      <c r="H3372" s="2">
        <v>1</v>
      </c>
      <c r="I3372" s="2">
        <v>283</v>
      </c>
      <c r="J3372" s="2">
        <v>19245</v>
      </c>
      <c r="K3372" s="2">
        <v>17261</v>
      </c>
      <c r="L3372" s="2">
        <v>636</v>
      </c>
      <c r="M3372" s="2">
        <v>79</v>
      </c>
      <c r="N3372" s="2">
        <v>48</v>
      </c>
      <c r="O3372" s="2">
        <v>57</v>
      </c>
      <c r="P3372" s="2">
        <v>37</v>
      </c>
      <c r="Q3372" s="2">
        <v>316</v>
      </c>
      <c r="R3372" s="2">
        <v>49</v>
      </c>
      <c r="S3372" s="2" t="s">
        <v>31</v>
      </c>
      <c r="T3372" s="2">
        <f t="shared" si="364"/>
        <v>820</v>
      </c>
      <c r="U3372" s="4">
        <f t="shared" si="365"/>
        <v>4.7505938242280284E-2</v>
      </c>
      <c r="V3372" s="4">
        <f t="shared" si="366"/>
        <v>0.73121240362619677</v>
      </c>
      <c r="W3372">
        <f t="shared" si="367"/>
        <v>12</v>
      </c>
      <c r="X3372" t="str">
        <f t="shared" si="368"/>
        <v>Thursday</v>
      </c>
      <c r="Y3372" t="str">
        <f t="shared" si="369"/>
        <v>Sep</v>
      </c>
      <c r="Z3372" t="str">
        <f t="shared" si="370"/>
        <v>0-2</v>
      </c>
    </row>
    <row r="3373" spans="1:26" x14ac:dyDescent="0.25">
      <c r="A3373" s="2" t="s">
        <v>8419</v>
      </c>
      <c r="B3373" s="2" t="s">
        <v>5036</v>
      </c>
      <c r="C3373" s="1">
        <v>45904</v>
      </c>
      <c r="D3373" s="3">
        <v>0.53263888888888888</v>
      </c>
      <c r="E3373" s="2" t="s">
        <v>5044</v>
      </c>
      <c r="F3373" s="2" t="s">
        <v>5050</v>
      </c>
      <c r="G3373" s="2">
        <v>23643</v>
      </c>
      <c r="H3373" s="2">
        <v>1</v>
      </c>
      <c r="I3373" s="2">
        <v>181</v>
      </c>
      <c r="J3373" s="2">
        <v>21748</v>
      </c>
      <c r="K3373" s="2">
        <v>19616</v>
      </c>
      <c r="L3373" s="2">
        <v>708</v>
      </c>
      <c r="M3373" s="2">
        <v>83</v>
      </c>
      <c r="N3373" s="2">
        <v>64</v>
      </c>
      <c r="O3373" s="2">
        <v>51</v>
      </c>
      <c r="P3373" s="2">
        <v>25</v>
      </c>
      <c r="Q3373" s="2">
        <v>420</v>
      </c>
      <c r="R3373" s="2">
        <v>67</v>
      </c>
      <c r="S3373" s="2" t="s">
        <v>31</v>
      </c>
      <c r="T3373" s="2">
        <f t="shared" si="364"/>
        <v>906</v>
      </c>
      <c r="U3373" s="4">
        <f t="shared" si="365"/>
        <v>4.6186786296900491E-2</v>
      </c>
      <c r="V3373" s="4">
        <f t="shared" si="366"/>
        <v>0.8296747451677029</v>
      </c>
      <c r="W3373">
        <f t="shared" si="367"/>
        <v>12</v>
      </c>
      <c r="X3373" t="str">
        <f t="shared" si="368"/>
        <v>Thursday</v>
      </c>
      <c r="Y3373" t="str">
        <f t="shared" si="369"/>
        <v>Sep</v>
      </c>
      <c r="Z3373" t="str">
        <f t="shared" si="370"/>
        <v>0-2</v>
      </c>
    </row>
    <row r="3374" spans="1:26" x14ac:dyDescent="0.25">
      <c r="A3374" s="2" t="s">
        <v>8420</v>
      </c>
      <c r="B3374" s="2" t="s">
        <v>5036</v>
      </c>
      <c r="C3374" s="1">
        <v>45904</v>
      </c>
      <c r="D3374" s="3">
        <v>0.5541666666666667</v>
      </c>
      <c r="E3374" s="2" t="s">
        <v>5054</v>
      </c>
      <c r="F3374" s="2" t="s">
        <v>5050</v>
      </c>
      <c r="G3374" s="2">
        <v>23432</v>
      </c>
      <c r="H3374" s="2">
        <v>2</v>
      </c>
      <c r="I3374" s="2">
        <v>734</v>
      </c>
      <c r="J3374" s="2">
        <v>27683</v>
      </c>
      <c r="K3374" s="2">
        <v>20281</v>
      </c>
      <c r="L3374" s="2">
        <v>708</v>
      </c>
      <c r="M3374" s="2">
        <v>173</v>
      </c>
      <c r="N3374" s="2">
        <v>42</v>
      </c>
      <c r="O3374" s="2">
        <v>64</v>
      </c>
      <c r="P3374" s="2">
        <v>13</v>
      </c>
      <c r="Q3374" s="2">
        <v>556</v>
      </c>
      <c r="R3374" s="2">
        <v>19</v>
      </c>
      <c r="S3374" s="2" t="s">
        <v>31</v>
      </c>
      <c r="T3374" s="2">
        <f t="shared" si="364"/>
        <v>987</v>
      </c>
      <c r="U3374" s="4">
        <f t="shared" si="365"/>
        <v>4.8666239337310783E-2</v>
      </c>
      <c r="V3374" s="4">
        <f t="shared" si="366"/>
        <v>0.8655257767156026</v>
      </c>
      <c r="W3374">
        <f t="shared" si="367"/>
        <v>13</v>
      </c>
      <c r="X3374" t="str">
        <f t="shared" si="368"/>
        <v>Thursday</v>
      </c>
      <c r="Y3374" t="str">
        <f t="shared" si="369"/>
        <v>Sep</v>
      </c>
      <c r="Z3374" t="str">
        <f t="shared" si="370"/>
        <v>0-2</v>
      </c>
    </row>
    <row r="3375" spans="1:26" x14ac:dyDescent="0.25">
      <c r="A3375" s="2" t="s">
        <v>8421</v>
      </c>
      <c r="B3375" s="2" t="s">
        <v>5036</v>
      </c>
      <c r="C3375" s="1">
        <v>45904</v>
      </c>
      <c r="D3375" s="3">
        <v>0.55972222222222223</v>
      </c>
      <c r="E3375" s="2" t="s">
        <v>16</v>
      </c>
      <c r="F3375" s="2" t="s">
        <v>5052</v>
      </c>
      <c r="G3375" s="2">
        <v>23549</v>
      </c>
      <c r="H3375" s="2">
        <v>3</v>
      </c>
      <c r="I3375" s="2">
        <v>189</v>
      </c>
      <c r="J3375" s="2">
        <v>16438</v>
      </c>
      <c r="K3375" s="2">
        <v>13252</v>
      </c>
      <c r="L3375" s="2">
        <v>272</v>
      </c>
      <c r="M3375" s="2">
        <v>52</v>
      </c>
      <c r="N3375" s="2">
        <v>29</v>
      </c>
      <c r="O3375" s="2">
        <v>45</v>
      </c>
      <c r="P3375" s="2">
        <v>54</v>
      </c>
      <c r="Q3375" s="2">
        <v>133</v>
      </c>
      <c r="R3375" s="2">
        <v>18</v>
      </c>
      <c r="S3375" s="2" t="s">
        <v>31</v>
      </c>
      <c r="T3375" s="2">
        <f t="shared" si="364"/>
        <v>398</v>
      </c>
      <c r="U3375" s="4">
        <f t="shared" si="365"/>
        <v>3.0033202535466343E-2</v>
      </c>
      <c r="V3375" s="4">
        <f t="shared" si="366"/>
        <v>0.56274151768652592</v>
      </c>
      <c r="W3375">
        <f t="shared" si="367"/>
        <v>13</v>
      </c>
      <c r="X3375" t="str">
        <f t="shared" si="368"/>
        <v>Thursday</v>
      </c>
      <c r="Y3375" t="str">
        <f t="shared" si="369"/>
        <v>Sep</v>
      </c>
      <c r="Z3375" t="str">
        <f t="shared" si="370"/>
        <v>3-5</v>
      </c>
    </row>
    <row r="3376" spans="1:26" x14ac:dyDescent="0.25">
      <c r="A3376" s="2" t="s">
        <v>8422</v>
      </c>
      <c r="B3376" s="2" t="s">
        <v>5036</v>
      </c>
      <c r="C3376" s="1">
        <v>45904</v>
      </c>
      <c r="D3376" s="3">
        <v>0.56180555555555556</v>
      </c>
      <c r="E3376" s="2" t="s">
        <v>5058</v>
      </c>
      <c r="F3376" s="2" t="s">
        <v>5040</v>
      </c>
      <c r="G3376" s="2">
        <v>23417</v>
      </c>
      <c r="H3376" s="2">
        <v>7</v>
      </c>
      <c r="I3376" s="2">
        <v>124</v>
      </c>
      <c r="J3376" s="2">
        <v>23396</v>
      </c>
      <c r="K3376" s="2">
        <v>16558</v>
      </c>
      <c r="L3376" s="2">
        <v>438</v>
      </c>
      <c r="M3376" s="2">
        <v>316</v>
      </c>
      <c r="N3376" s="2">
        <v>31</v>
      </c>
      <c r="O3376" s="2">
        <v>46</v>
      </c>
      <c r="P3376" s="2">
        <v>30</v>
      </c>
      <c r="Q3376" s="2">
        <v>254</v>
      </c>
      <c r="R3376" s="2">
        <v>26</v>
      </c>
      <c r="S3376" s="2" t="s">
        <v>31</v>
      </c>
      <c r="T3376" s="2">
        <f t="shared" si="364"/>
        <v>831</v>
      </c>
      <c r="U3376" s="4">
        <f t="shared" si="365"/>
        <v>5.0187220678825945E-2</v>
      </c>
      <c r="V3376" s="4">
        <f t="shared" si="366"/>
        <v>0.70709313746423541</v>
      </c>
      <c r="W3376">
        <f t="shared" si="367"/>
        <v>13</v>
      </c>
      <c r="X3376" t="str">
        <f t="shared" si="368"/>
        <v>Thursday</v>
      </c>
      <c r="Y3376" t="str">
        <f t="shared" si="369"/>
        <v>Sep</v>
      </c>
      <c r="Z3376" t="str">
        <f t="shared" si="370"/>
        <v>6-10</v>
      </c>
    </row>
    <row r="3377" spans="1:26" x14ac:dyDescent="0.25">
      <c r="A3377" s="2" t="s">
        <v>8423</v>
      </c>
      <c r="B3377" s="2" t="s">
        <v>5036</v>
      </c>
      <c r="C3377" s="1">
        <v>45904</v>
      </c>
      <c r="D3377" s="3">
        <v>0.59652777777777777</v>
      </c>
      <c r="E3377" s="2" t="s">
        <v>5037</v>
      </c>
      <c r="F3377" s="2" t="s">
        <v>5042</v>
      </c>
      <c r="G3377" s="2">
        <v>23273</v>
      </c>
      <c r="H3377" s="2">
        <v>5</v>
      </c>
      <c r="I3377" s="2">
        <v>406</v>
      </c>
      <c r="J3377" s="2">
        <v>31214</v>
      </c>
      <c r="K3377" s="2">
        <v>22133</v>
      </c>
      <c r="L3377" s="2">
        <v>1202</v>
      </c>
      <c r="M3377" s="2">
        <v>168</v>
      </c>
      <c r="N3377" s="2">
        <v>149</v>
      </c>
      <c r="O3377" s="2">
        <v>285</v>
      </c>
      <c r="P3377" s="2">
        <v>142</v>
      </c>
      <c r="Q3377" s="2">
        <v>737</v>
      </c>
      <c r="R3377" s="2">
        <v>76</v>
      </c>
      <c r="S3377" s="2" t="s">
        <v>31</v>
      </c>
      <c r="T3377" s="2">
        <f t="shared" si="364"/>
        <v>1804</v>
      </c>
      <c r="U3377" s="4">
        <f t="shared" si="365"/>
        <v>8.1507251615235171E-2</v>
      </c>
      <c r="V3377" s="4">
        <f t="shared" si="366"/>
        <v>0.95101619902891765</v>
      </c>
      <c r="W3377">
        <f t="shared" si="367"/>
        <v>14</v>
      </c>
      <c r="X3377" t="str">
        <f t="shared" si="368"/>
        <v>Thursday</v>
      </c>
      <c r="Y3377" t="str">
        <f t="shared" si="369"/>
        <v>Sep</v>
      </c>
      <c r="Z3377" t="str">
        <f t="shared" si="370"/>
        <v>3-5</v>
      </c>
    </row>
    <row r="3378" spans="1:26" x14ac:dyDescent="0.25">
      <c r="A3378" s="2" t="s">
        <v>8424</v>
      </c>
      <c r="B3378" s="2" t="s">
        <v>5036</v>
      </c>
      <c r="C3378" s="1">
        <v>45904</v>
      </c>
      <c r="D3378" s="3">
        <v>0.60347222222222219</v>
      </c>
      <c r="E3378" s="2" t="s">
        <v>5037</v>
      </c>
      <c r="F3378" s="2" t="s">
        <v>5038</v>
      </c>
      <c r="G3378" s="2">
        <v>23269</v>
      </c>
      <c r="H3378" s="2">
        <v>2</v>
      </c>
      <c r="I3378" s="2">
        <v>458</v>
      </c>
      <c r="J3378" s="2">
        <v>15825</v>
      </c>
      <c r="K3378" s="2">
        <v>12647</v>
      </c>
      <c r="L3378" s="2">
        <v>553</v>
      </c>
      <c r="M3378" s="2">
        <v>84</v>
      </c>
      <c r="N3378" s="2">
        <v>62</v>
      </c>
      <c r="O3378" s="2">
        <v>150</v>
      </c>
      <c r="P3378" s="2">
        <v>198</v>
      </c>
      <c r="Q3378" s="2">
        <v>331</v>
      </c>
      <c r="R3378" s="2">
        <v>42</v>
      </c>
      <c r="S3378" s="2" t="s">
        <v>31</v>
      </c>
      <c r="T3378" s="2">
        <f t="shared" si="364"/>
        <v>849</v>
      </c>
      <c r="U3378" s="4">
        <f t="shared" si="365"/>
        <v>6.7130544793231592E-2</v>
      </c>
      <c r="V3378" s="4">
        <f t="shared" si="366"/>
        <v>0.54351282822639568</v>
      </c>
      <c r="W3378">
        <f t="shared" si="367"/>
        <v>14</v>
      </c>
      <c r="X3378" t="str">
        <f t="shared" si="368"/>
        <v>Thursday</v>
      </c>
      <c r="Y3378" t="str">
        <f t="shared" si="369"/>
        <v>Sep</v>
      </c>
      <c r="Z3378" t="str">
        <f t="shared" si="370"/>
        <v>0-2</v>
      </c>
    </row>
    <row r="3379" spans="1:26" x14ac:dyDescent="0.25">
      <c r="A3379" s="2" t="s">
        <v>8425</v>
      </c>
      <c r="B3379" s="2" t="s">
        <v>5036</v>
      </c>
      <c r="C3379" s="1">
        <v>45904</v>
      </c>
      <c r="D3379" s="3">
        <v>0.72847222222222219</v>
      </c>
      <c r="E3379" s="2" t="s">
        <v>5058</v>
      </c>
      <c r="F3379" s="2" t="s">
        <v>5052</v>
      </c>
      <c r="G3379" s="2">
        <v>23551</v>
      </c>
      <c r="H3379" s="2">
        <v>4</v>
      </c>
      <c r="I3379" s="2">
        <v>111</v>
      </c>
      <c r="J3379" s="2">
        <v>14510</v>
      </c>
      <c r="K3379" s="2">
        <v>11422</v>
      </c>
      <c r="L3379" s="2">
        <v>311</v>
      </c>
      <c r="M3379" s="2">
        <v>96</v>
      </c>
      <c r="N3379" s="2">
        <v>15</v>
      </c>
      <c r="O3379" s="2">
        <v>21</v>
      </c>
      <c r="P3379" s="2">
        <v>13</v>
      </c>
      <c r="Q3379" s="2">
        <v>268</v>
      </c>
      <c r="R3379" s="2">
        <v>15</v>
      </c>
      <c r="S3379" s="2" t="s">
        <v>31</v>
      </c>
      <c r="T3379" s="2">
        <f t="shared" si="364"/>
        <v>443</v>
      </c>
      <c r="U3379" s="4">
        <f t="shared" si="365"/>
        <v>3.8784801260724915E-2</v>
      </c>
      <c r="V3379" s="4">
        <f t="shared" si="366"/>
        <v>0.48499002165513144</v>
      </c>
      <c r="W3379">
        <f t="shared" si="367"/>
        <v>17</v>
      </c>
      <c r="X3379" t="str">
        <f t="shared" si="368"/>
        <v>Thursday</v>
      </c>
      <c r="Y3379" t="str">
        <f t="shared" si="369"/>
        <v>Sep</v>
      </c>
      <c r="Z3379" t="str">
        <f t="shared" si="370"/>
        <v>3-5</v>
      </c>
    </row>
    <row r="3380" spans="1:26" x14ac:dyDescent="0.25">
      <c r="A3380" s="2" t="s">
        <v>8426</v>
      </c>
      <c r="B3380" s="2" t="s">
        <v>5036</v>
      </c>
      <c r="C3380" s="1">
        <v>45904</v>
      </c>
      <c r="D3380" s="3">
        <v>0.75555555555555554</v>
      </c>
      <c r="E3380" s="2" t="s">
        <v>5054</v>
      </c>
      <c r="F3380" s="2" t="s">
        <v>5050</v>
      </c>
      <c r="G3380" s="2">
        <v>23307</v>
      </c>
      <c r="H3380" s="2">
        <v>2</v>
      </c>
      <c r="I3380" s="2">
        <v>1330</v>
      </c>
      <c r="J3380" s="2">
        <v>9916</v>
      </c>
      <c r="K3380" s="2">
        <v>8613</v>
      </c>
      <c r="L3380" s="2">
        <v>227</v>
      </c>
      <c r="M3380" s="2">
        <v>42</v>
      </c>
      <c r="N3380" s="2">
        <v>16</v>
      </c>
      <c r="O3380" s="2">
        <v>16</v>
      </c>
      <c r="P3380" s="2">
        <v>7</v>
      </c>
      <c r="Q3380" s="2">
        <v>229</v>
      </c>
      <c r="R3380" s="2">
        <v>9</v>
      </c>
      <c r="S3380" s="2" t="s">
        <v>31</v>
      </c>
      <c r="T3380" s="2">
        <f t="shared" si="364"/>
        <v>301</v>
      </c>
      <c r="U3380" s="4">
        <f t="shared" si="365"/>
        <v>3.494717287820736E-2</v>
      </c>
      <c r="V3380" s="4">
        <f t="shared" si="366"/>
        <v>0.36954563006821983</v>
      </c>
      <c r="W3380">
        <f t="shared" si="367"/>
        <v>18</v>
      </c>
      <c r="X3380" t="str">
        <f t="shared" si="368"/>
        <v>Thursday</v>
      </c>
      <c r="Y3380" t="str">
        <f t="shared" si="369"/>
        <v>Sep</v>
      </c>
      <c r="Z3380" t="str">
        <f t="shared" si="370"/>
        <v>0-2</v>
      </c>
    </row>
    <row r="3381" spans="1:26" x14ac:dyDescent="0.25">
      <c r="A3381" s="2" t="s">
        <v>8427</v>
      </c>
      <c r="B3381" s="2" t="s">
        <v>5036</v>
      </c>
      <c r="C3381" s="1">
        <v>45904</v>
      </c>
      <c r="D3381" s="3">
        <v>0.7944444444444444</v>
      </c>
      <c r="E3381" s="2" t="s">
        <v>5044</v>
      </c>
      <c r="F3381" s="2" t="s">
        <v>5042</v>
      </c>
      <c r="G3381" s="2">
        <v>23372</v>
      </c>
      <c r="H3381" s="2">
        <v>6</v>
      </c>
      <c r="I3381" s="2">
        <v>228</v>
      </c>
      <c r="J3381" s="2">
        <v>12337</v>
      </c>
      <c r="K3381" s="2">
        <v>8974</v>
      </c>
      <c r="L3381" s="2">
        <v>300</v>
      </c>
      <c r="M3381" s="2">
        <v>43</v>
      </c>
      <c r="N3381" s="2">
        <v>18</v>
      </c>
      <c r="O3381" s="2">
        <v>19</v>
      </c>
      <c r="P3381" s="2">
        <v>36</v>
      </c>
      <c r="Q3381" s="2">
        <v>159</v>
      </c>
      <c r="R3381" s="2">
        <v>28</v>
      </c>
      <c r="S3381" s="2" t="s">
        <v>31</v>
      </c>
      <c r="T3381" s="2">
        <f t="shared" si="364"/>
        <v>380</v>
      </c>
      <c r="U3381" s="4">
        <f t="shared" si="365"/>
        <v>4.2344550924894142E-2</v>
      </c>
      <c r="V3381" s="4">
        <f t="shared" si="366"/>
        <v>0.38396371726852646</v>
      </c>
      <c r="W3381">
        <f t="shared" si="367"/>
        <v>19</v>
      </c>
      <c r="X3381" t="str">
        <f t="shared" si="368"/>
        <v>Thursday</v>
      </c>
      <c r="Y3381" t="str">
        <f t="shared" si="369"/>
        <v>Sep</v>
      </c>
      <c r="Z3381" t="str">
        <f t="shared" si="370"/>
        <v>6-10</v>
      </c>
    </row>
    <row r="3382" spans="1:26" x14ac:dyDescent="0.25">
      <c r="A3382" s="2" t="s">
        <v>8428</v>
      </c>
      <c r="B3382" s="2" t="s">
        <v>5036</v>
      </c>
      <c r="C3382" s="1">
        <v>45904</v>
      </c>
      <c r="D3382" s="3">
        <v>0.84722222222222221</v>
      </c>
      <c r="E3382" s="2" t="s">
        <v>5044</v>
      </c>
      <c r="F3382" s="2" t="s">
        <v>5069</v>
      </c>
      <c r="G3382" s="2">
        <v>23424</v>
      </c>
      <c r="H3382" s="2">
        <v>6</v>
      </c>
      <c r="I3382" s="2">
        <v>349</v>
      </c>
      <c r="J3382" s="2">
        <v>31854</v>
      </c>
      <c r="K3382" s="2">
        <v>25412</v>
      </c>
      <c r="L3382" s="2">
        <v>1105</v>
      </c>
      <c r="M3382" s="2">
        <v>171</v>
      </c>
      <c r="N3382" s="2">
        <v>89</v>
      </c>
      <c r="O3382" s="2">
        <v>68</v>
      </c>
      <c r="P3382" s="2">
        <v>108</v>
      </c>
      <c r="Q3382" s="2">
        <v>462</v>
      </c>
      <c r="R3382" s="2">
        <v>51</v>
      </c>
      <c r="S3382" s="2" t="s">
        <v>31</v>
      </c>
      <c r="T3382" s="2">
        <f t="shared" si="364"/>
        <v>1433</v>
      </c>
      <c r="U3382" s="4">
        <f t="shared" si="365"/>
        <v>5.6390681567763258E-2</v>
      </c>
      <c r="V3382" s="4">
        <f t="shared" si="366"/>
        <v>1.0848702185792349</v>
      </c>
      <c r="W3382">
        <f t="shared" si="367"/>
        <v>20</v>
      </c>
      <c r="X3382" t="str">
        <f t="shared" si="368"/>
        <v>Thursday</v>
      </c>
      <c r="Y3382" t="str">
        <f t="shared" si="369"/>
        <v>Sep</v>
      </c>
      <c r="Z3382" t="str">
        <f t="shared" si="370"/>
        <v>6-10</v>
      </c>
    </row>
    <row r="3383" spans="1:26" x14ac:dyDescent="0.25">
      <c r="A3383" s="2" t="s">
        <v>8429</v>
      </c>
      <c r="B3383" s="2" t="s">
        <v>5036</v>
      </c>
      <c r="C3383" s="1">
        <v>45904</v>
      </c>
      <c r="D3383" s="3">
        <v>0.92291666666666672</v>
      </c>
      <c r="E3383" s="2" t="s">
        <v>5054</v>
      </c>
      <c r="F3383" s="2" t="s">
        <v>5052</v>
      </c>
      <c r="G3383" s="2">
        <v>23464</v>
      </c>
      <c r="H3383" s="2">
        <v>2</v>
      </c>
      <c r="I3383" s="2">
        <v>461</v>
      </c>
      <c r="J3383" s="2">
        <v>6298</v>
      </c>
      <c r="K3383" s="2">
        <v>5223</v>
      </c>
      <c r="L3383" s="2">
        <v>140</v>
      </c>
      <c r="M3383" s="2">
        <v>33</v>
      </c>
      <c r="N3383" s="2">
        <v>10</v>
      </c>
      <c r="O3383" s="2">
        <v>12</v>
      </c>
      <c r="P3383" s="2">
        <v>14</v>
      </c>
      <c r="Q3383" s="2">
        <v>87</v>
      </c>
      <c r="R3383" s="2">
        <v>8</v>
      </c>
      <c r="S3383" s="2" t="s">
        <v>31</v>
      </c>
      <c r="T3383" s="2">
        <f t="shared" si="364"/>
        <v>195</v>
      </c>
      <c r="U3383" s="4">
        <f t="shared" si="365"/>
        <v>3.7334865020103386E-2</v>
      </c>
      <c r="V3383" s="4">
        <f t="shared" si="366"/>
        <v>0.22259631776338221</v>
      </c>
      <c r="W3383">
        <f t="shared" si="367"/>
        <v>22</v>
      </c>
      <c r="X3383" t="str">
        <f t="shared" si="368"/>
        <v>Thursday</v>
      </c>
      <c r="Y3383" t="str">
        <f t="shared" si="369"/>
        <v>Sep</v>
      </c>
      <c r="Z3383" t="str">
        <f t="shared" si="370"/>
        <v>0-2</v>
      </c>
    </row>
    <row r="3384" spans="1:26" x14ac:dyDescent="0.25">
      <c r="A3384" s="2" t="s">
        <v>8430</v>
      </c>
      <c r="B3384" s="2" t="s">
        <v>5036</v>
      </c>
      <c r="C3384" s="1">
        <v>45905</v>
      </c>
      <c r="D3384" s="3">
        <v>0.25277777777777777</v>
      </c>
      <c r="E3384" s="2" t="s">
        <v>5054</v>
      </c>
      <c r="F3384" s="2" t="s">
        <v>5050</v>
      </c>
      <c r="G3384" s="2">
        <v>23496</v>
      </c>
      <c r="H3384" s="2">
        <v>6</v>
      </c>
      <c r="I3384" s="2">
        <v>1155</v>
      </c>
      <c r="J3384" s="2">
        <v>4964</v>
      </c>
      <c r="K3384" s="2">
        <v>4227</v>
      </c>
      <c r="L3384" s="2">
        <v>188</v>
      </c>
      <c r="M3384" s="2">
        <v>49</v>
      </c>
      <c r="N3384" s="2">
        <v>15</v>
      </c>
      <c r="O3384" s="2">
        <v>20</v>
      </c>
      <c r="P3384" s="2">
        <v>12</v>
      </c>
      <c r="Q3384" s="2">
        <v>98</v>
      </c>
      <c r="R3384" s="2">
        <v>5</v>
      </c>
      <c r="S3384" s="2" t="s">
        <v>31</v>
      </c>
      <c r="T3384" s="2">
        <f t="shared" si="364"/>
        <v>272</v>
      </c>
      <c r="U3384" s="4">
        <f t="shared" si="365"/>
        <v>6.4348237520700263E-2</v>
      </c>
      <c r="V3384" s="4">
        <f t="shared" si="366"/>
        <v>0.17990296220633301</v>
      </c>
      <c r="W3384">
        <f t="shared" si="367"/>
        <v>6</v>
      </c>
      <c r="X3384" t="str">
        <f t="shared" si="368"/>
        <v>Friday</v>
      </c>
      <c r="Y3384" t="str">
        <f t="shared" si="369"/>
        <v>Sep</v>
      </c>
      <c r="Z3384" t="str">
        <f t="shared" si="370"/>
        <v>6-10</v>
      </c>
    </row>
    <row r="3385" spans="1:26" x14ac:dyDescent="0.25">
      <c r="A3385" s="2" t="s">
        <v>8431</v>
      </c>
      <c r="B3385" s="2" t="s">
        <v>5036</v>
      </c>
      <c r="C3385" s="1">
        <v>45905</v>
      </c>
      <c r="D3385" s="3">
        <v>0.26458333333333334</v>
      </c>
      <c r="E3385" s="2" t="s">
        <v>5054</v>
      </c>
      <c r="F3385" s="2" t="s">
        <v>5050</v>
      </c>
      <c r="G3385" s="2">
        <v>23467</v>
      </c>
      <c r="H3385" s="2">
        <v>5</v>
      </c>
      <c r="I3385" s="2">
        <v>1949</v>
      </c>
      <c r="J3385" s="2">
        <v>5367</v>
      </c>
      <c r="K3385" s="2">
        <v>4604</v>
      </c>
      <c r="L3385" s="2">
        <v>111</v>
      </c>
      <c r="M3385" s="2">
        <v>22</v>
      </c>
      <c r="N3385" s="2">
        <v>8</v>
      </c>
      <c r="O3385" s="2">
        <v>11</v>
      </c>
      <c r="P3385" s="2">
        <v>7</v>
      </c>
      <c r="Q3385" s="2">
        <v>39</v>
      </c>
      <c r="R3385" s="2">
        <v>9</v>
      </c>
      <c r="S3385" s="2" t="s">
        <v>31</v>
      </c>
      <c r="T3385" s="2">
        <f t="shared" si="364"/>
        <v>152</v>
      </c>
      <c r="U3385" s="4">
        <f t="shared" si="365"/>
        <v>3.3014769765421371E-2</v>
      </c>
      <c r="V3385" s="4">
        <f t="shared" si="366"/>
        <v>0.19619039502279798</v>
      </c>
      <c r="W3385">
        <f t="shared" si="367"/>
        <v>6</v>
      </c>
      <c r="X3385" t="str">
        <f t="shared" si="368"/>
        <v>Friday</v>
      </c>
      <c r="Y3385" t="str">
        <f t="shared" si="369"/>
        <v>Sep</v>
      </c>
      <c r="Z3385" t="str">
        <f t="shared" si="370"/>
        <v>3-5</v>
      </c>
    </row>
    <row r="3386" spans="1:26" x14ac:dyDescent="0.25">
      <c r="A3386" s="2" t="s">
        <v>8432</v>
      </c>
      <c r="B3386" s="2" t="s">
        <v>5036</v>
      </c>
      <c r="C3386" s="1">
        <v>45905</v>
      </c>
      <c r="D3386" s="3">
        <v>0.35833333333333334</v>
      </c>
      <c r="E3386" s="2" t="s">
        <v>5054</v>
      </c>
      <c r="F3386" s="2" t="s">
        <v>5052</v>
      </c>
      <c r="G3386" s="2">
        <v>23346</v>
      </c>
      <c r="H3386" s="2">
        <v>5</v>
      </c>
      <c r="I3386" s="2">
        <v>825</v>
      </c>
      <c r="J3386" s="2">
        <v>20786</v>
      </c>
      <c r="K3386" s="2">
        <v>15420</v>
      </c>
      <c r="L3386" s="2">
        <v>313</v>
      </c>
      <c r="M3386" s="2">
        <v>98</v>
      </c>
      <c r="N3386" s="2">
        <v>25</v>
      </c>
      <c r="O3386" s="2">
        <v>39</v>
      </c>
      <c r="P3386" s="2">
        <v>12</v>
      </c>
      <c r="Q3386" s="2">
        <v>305</v>
      </c>
      <c r="R3386" s="2">
        <v>25</v>
      </c>
      <c r="S3386" s="2" t="s">
        <v>31</v>
      </c>
      <c r="T3386" s="2">
        <f t="shared" si="364"/>
        <v>475</v>
      </c>
      <c r="U3386" s="4">
        <f t="shared" si="365"/>
        <v>3.0804150453955903E-2</v>
      </c>
      <c r="V3386" s="4">
        <f t="shared" si="366"/>
        <v>0.66049858648162429</v>
      </c>
      <c r="W3386">
        <f t="shared" si="367"/>
        <v>8</v>
      </c>
      <c r="X3386" t="str">
        <f t="shared" si="368"/>
        <v>Friday</v>
      </c>
      <c r="Y3386" t="str">
        <f t="shared" si="369"/>
        <v>Sep</v>
      </c>
      <c r="Z3386" t="str">
        <f t="shared" si="370"/>
        <v>3-5</v>
      </c>
    </row>
    <row r="3387" spans="1:26" x14ac:dyDescent="0.25">
      <c r="A3387" s="2" t="s">
        <v>8433</v>
      </c>
      <c r="B3387" s="2" t="s">
        <v>5036</v>
      </c>
      <c r="C3387" s="1">
        <v>45905</v>
      </c>
      <c r="D3387" s="3">
        <v>0.37708333333333333</v>
      </c>
      <c r="E3387" s="2" t="s">
        <v>5054</v>
      </c>
      <c r="F3387" s="2" t="s">
        <v>5069</v>
      </c>
      <c r="G3387" s="2">
        <v>23600</v>
      </c>
      <c r="H3387" s="2">
        <v>3</v>
      </c>
      <c r="I3387" s="2">
        <v>1590</v>
      </c>
      <c r="J3387" s="2">
        <v>32471</v>
      </c>
      <c r="K3387" s="2">
        <v>22537</v>
      </c>
      <c r="L3387" s="2">
        <v>448</v>
      </c>
      <c r="M3387" s="2">
        <v>161</v>
      </c>
      <c r="N3387" s="2">
        <v>63</v>
      </c>
      <c r="O3387" s="2">
        <v>52</v>
      </c>
      <c r="P3387" s="2">
        <v>30</v>
      </c>
      <c r="Q3387" s="2">
        <v>602</v>
      </c>
      <c r="R3387" s="2">
        <v>41</v>
      </c>
      <c r="S3387" s="2" t="s">
        <v>31</v>
      </c>
      <c r="T3387" s="2">
        <f t="shared" si="364"/>
        <v>724</v>
      </c>
      <c r="U3387" s="4">
        <f t="shared" si="365"/>
        <v>3.2124950082087232E-2</v>
      </c>
      <c r="V3387" s="4">
        <f t="shared" si="366"/>
        <v>0.95495762711864407</v>
      </c>
      <c r="W3387">
        <f t="shared" si="367"/>
        <v>9</v>
      </c>
      <c r="X3387" t="str">
        <f t="shared" si="368"/>
        <v>Friday</v>
      </c>
      <c r="Y3387" t="str">
        <f t="shared" si="369"/>
        <v>Sep</v>
      </c>
      <c r="Z3387" t="str">
        <f t="shared" si="370"/>
        <v>3-5</v>
      </c>
    </row>
    <row r="3388" spans="1:26" x14ac:dyDescent="0.25">
      <c r="A3388" s="2" t="s">
        <v>8434</v>
      </c>
      <c r="B3388" s="2" t="s">
        <v>5036</v>
      </c>
      <c r="C3388" s="1">
        <v>45905</v>
      </c>
      <c r="D3388" s="3">
        <v>0.3923611111111111</v>
      </c>
      <c r="E3388" s="2" t="s">
        <v>5037</v>
      </c>
      <c r="F3388" s="2" t="s">
        <v>5050</v>
      </c>
      <c r="G3388" s="2">
        <v>23436</v>
      </c>
      <c r="H3388" s="2">
        <v>3</v>
      </c>
      <c r="I3388" s="2">
        <v>169</v>
      </c>
      <c r="J3388" s="2">
        <v>12559</v>
      </c>
      <c r="K3388" s="2">
        <v>9358</v>
      </c>
      <c r="L3388" s="2">
        <v>238</v>
      </c>
      <c r="M3388" s="2">
        <v>59</v>
      </c>
      <c r="N3388" s="2">
        <v>36</v>
      </c>
      <c r="O3388" s="2">
        <v>105</v>
      </c>
      <c r="P3388" s="2">
        <v>42</v>
      </c>
      <c r="Q3388" s="2">
        <v>278</v>
      </c>
      <c r="R3388" s="2">
        <v>36</v>
      </c>
      <c r="S3388" s="2" t="s">
        <v>31</v>
      </c>
      <c r="T3388" s="2">
        <f t="shared" si="364"/>
        <v>438</v>
      </c>
      <c r="U3388" s="4">
        <f t="shared" si="365"/>
        <v>4.6804872836076088E-2</v>
      </c>
      <c r="V3388" s="4">
        <f t="shared" si="366"/>
        <v>0.39930022188086706</v>
      </c>
      <c r="W3388">
        <f t="shared" si="367"/>
        <v>9</v>
      </c>
      <c r="X3388" t="str">
        <f t="shared" si="368"/>
        <v>Friday</v>
      </c>
      <c r="Y3388" t="str">
        <f t="shared" si="369"/>
        <v>Sep</v>
      </c>
      <c r="Z3388" t="str">
        <f t="shared" si="370"/>
        <v>3-5</v>
      </c>
    </row>
    <row r="3389" spans="1:26" x14ac:dyDescent="0.25">
      <c r="A3389" s="2" t="s">
        <v>8435</v>
      </c>
      <c r="B3389" s="2" t="s">
        <v>5036</v>
      </c>
      <c r="C3389" s="1">
        <v>45905</v>
      </c>
      <c r="D3389" s="3">
        <v>0.39652777777777776</v>
      </c>
      <c r="E3389" s="2" t="s">
        <v>5054</v>
      </c>
      <c r="F3389" s="2" t="s">
        <v>5038</v>
      </c>
      <c r="G3389" s="2">
        <v>23510</v>
      </c>
      <c r="H3389" s="2">
        <v>2</v>
      </c>
      <c r="I3389" s="2">
        <v>2687</v>
      </c>
      <c r="J3389" s="2">
        <v>7158</v>
      </c>
      <c r="K3389" s="2">
        <v>5204</v>
      </c>
      <c r="L3389" s="2">
        <v>106</v>
      </c>
      <c r="M3389" s="2">
        <v>23</v>
      </c>
      <c r="N3389" s="2">
        <v>10</v>
      </c>
      <c r="O3389" s="2">
        <v>11</v>
      </c>
      <c r="P3389" s="2">
        <v>9</v>
      </c>
      <c r="Q3389" s="2">
        <v>118</v>
      </c>
      <c r="R3389" s="2">
        <v>12</v>
      </c>
      <c r="S3389" s="2" t="s">
        <v>31</v>
      </c>
      <c r="T3389" s="2">
        <f t="shared" si="364"/>
        <v>150</v>
      </c>
      <c r="U3389" s="4">
        <f t="shared" si="365"/>
        <v>2.8823981552651805E-2</v>
      </c>
      <c r="V3389" s="4">
        <f t="shared" si="366"/>
        <v>0.22135261590812419</v>
      </c>
      <c r="W3389">
        <f t="shared" si="367"/>
        <v>9</v>
      </c>
      <c r="X3389" t="str">
        <f t="shared" si="368"/>
        <v>Friday</v>
      </c>
      <c r="Y3389" t="str">
        <f t="shared" si="369"/>
        <v>Sep</v>
      </c>
      <c r="Z3389" t="str">
        <f t="shared" si="370"/>
        <v>0-2</v>
      </c>
    </row>
    <row r="3390" spans="1:26" x14ac:dyDescent="0.25">
      <c r="A3390" s="2" t="s">
        <v>8436</v>
      </c>
      <c r="B3390" s="2" t="s">
        <v>5036</v>
      </c>
      <c r="C3390" s="1">
        <v>45905</v>
      </c>
      <c r="D3390" s="3">
        <v>0.40277777777777779</v>
      </c>
      <c r="E3390" s="2" t="s">
        <v>5054</v>
      </c>
      <c r="F3390" s="2" t="s">
        <v>5038</v>
      </c>
      <c r="G3390" s="2">
        <v>23693</v>
      </c>
      <c r="H3390" s="2">
        <v>7</v>
      </c>
      <c r="I3390" s="2">
        <v>349</v>
      </c>
      <c r="J3390" s="2">
        <v>6671</v>
      </c>
      <c r="K3390" s="2">
        <v>5877</v>
      </c>
      <c r="L3390" s="2">
        <v>128</v>
      </c>
      <c r="M3390" s="2">
        <v>25</v>
      </c>
      <c r="N3390" s="2">
        <v>6</v>
      </c>
      <c r="O3390" s="2">
        <v>11</v>
      </c>
      <c r="P3390" s="2">
        <v>19</v>
      </c>
      <c r="Q3390" s="2">
        <v>107</v>
      </c>
      <c r="R3390" s="2">
        <v>13</v>
      </c>
      <c r="S3390" s="2" t="s">
        <v>31</v>
      </c>
      <c r="T3390" s="2">
        <f t="shared" si="364"/>
        <v>170</v>
      </c>
      <c r="U3390" s="4">
        <f t="shared" si="365"/>
        <v>2.8926322953888039E-2</v>
      </c>
      <c r="V3390" s="4">
        <f t="shared" si="366"/>
        <v>0.24804794665090954</v>
      </c>
      <c r="W3390">
        <f t="shared" si="367"/>
        <v>9</v>
      </c>
      <c r="X3390" t="str">
        <f t="shared" si="368"/>
        <v>Friday</v>
      </c>
      <c r="Y3390" t="str">
        <f t="shared" si="369"/>
        <v>Sep</v>
      </c>
      <c r="Z3390" t="str">
        <f t="shared" si="370"/>
        <v>6-10</v>
      </c>
    </row>
    <row r="3391" spans="1:26" x14ac:dyDescent="0.25">
      <c r="A3391" s="2" t="s">
        <v>8437</v>
      </c>
      <c r="B3391" s="2" t="s">
        <v>5036</v>
      </c>
      <c r="C3391" s="1">
        <v>45905</v>
      </c>
      <c r="D3391" s="3">
        <v>0.41944444444444445</v>
      </c>
      <c r="E3391" s="2" t="s">
        <v>5054</v>
      </c>
      <c r="F3391" s="2" t="s">
        <v>5069</v>
      </c>
      <c r="G3391" s="2">
        <v>23494</v>
      </c>
      <c r="H3391" s="2">
        <v>4</v>
      </c>
      <c r="I3391" s="2">
        <v>854</v>
      </c>
      <c r="J3391" s="2">
        <v>22684</v>
      </c>
      <c r="K3391" s="2">
        <v>15653</v>
      </c>
      <c r="L3391" s="2">
        <v>481</v>
      </c>
      <c r="M3391" s="2">
        <v>152</v>
      </c>
      <c r="N3391" s="2">
        <v>31</v>
      </c>
      <c r="O3391" s="2">
        <v>44</v>
      </c>
      <c r="P3391" s="2">
        <v>41</v>
      </c>
      <c r="Q3391" s="2">
        <v>359</v>
      </c>
      <c r="R3391" s="2">
        <v>41</v>
      </c>
      <c r="S3391" s="2" t="s">
        <v>31</v>
      </c>
      <c r="T3391" s="2">
        <f t="shared" si="364"/>
        <v>708</v>
      </c>
      <c r="U3391" s="4">
        <f t="shared" si="365"/>
        <v>4.5230946144509038E-2</v>
      </c>
      <c r="V3391" s="4">
        <f t="shared" si="366"/>
        <v>0.66625521409721633</v>
      </c>
      <c r="W3391">
        <f t="shared" si="367"/>
        <v>10</v>
      </c>
      <c r="X3391" t="str">
        <f t="shared" si="368"/>
        <v>Friday</v>
      </c>
      <c r="Y3391" t="str">
        <f t="shared" si="369"/>
        <v>Sep</v>
      </c>
      <c r="Z3391" t="str">
        <f t="shared" si="370"/>
        <v>3-5</v>
      </c>
    </row>
    <row r="3392" spans="1:26" x14ac:dyDescent="0.25">
      <c r="A3392" s="2" t="s">
        <v>8438</v>
      </c>
      <c r="B3392" s="2" t="s">
        <v>5036</v>
      </c>
      <c r="C3392" s="1">
        <v>45905</v>
      </c>
      <c r="D3392" s="3">
        <v>0.42777777777777776</v>
      </c>
      <c r="E3392" s="2" t="s">
        <v>5054</v>
      </c>
      <c r="F3392" s="2" t="s">
        <v>5052</v>
      </c>
      <c r="G3392" s="2">
        <v>23405</v>
      </c>
      <c r="H3392" s="2">
        <v>7</v>
      </c>
      <c r="I3392" s="2">
        <v>1362</v>
      </c>
      <c r="J3392" s="2">
        <v>9255</v>
      </c>
      <c r="K3392" s="2">
        <v>6476</v>
      </c>
      <c r="L3392" s="2">
        <v>245</v>
      </c>
      <c r="M3392" s="2">
        <v>41</v>
      </c>
      <c r="N3392" s="2">
        <v>21</v>
      </c>
      <c r="O3392" s="2">
        <v>29</v>
      </c>
      <c r="P3392" s="2">
        <v>12</v>
      </c>
      <c r="Q3392" s="2">
        <v>180</v>
      </c>
      <c r="R3392" s="2">
        <v>13</v>
      </c>
      <c r="S3392" s="2" t="s">
        <v>31</v>
      </c>
      <c r="T3392" s="2">
        <f t="shared" si="364"/>
        <v>336</v>
      </c>
      <c r="U3392" s="4">
        <f t="shared" si="365"/>
        <v>5.1883878937615813E-2</v>
      </c>
      <c r="V3392" s="4">
        <f t="shared" si="366"/>
        <v>0.27669301431318094</v>
      </c>
      <c r="W3392">
        <f t="shared" si="367"/>
        <v>10</v>
      </c>
      <c r="X3392" t="str">
        <f t="shared" si="368"/>
        <v>Friday</v>
      </c>
      <c r="Y3392" t="str">
        <f t="shared" si="369"/>
        <v>Sep</v>
      </c>
      <c r="Z3392" t="str">
        <f t="shared" si="370"/>
        <v>6-10</v>
      </c>
    </row>
    <row r="3393" spans="1:26" x14ac:dyDescent="0.25">
      <c r="A3393" s="2" t="s">
        <v>8439</v>
      </c>
      <c r="B3393" s="2" t="s">
        <v>5036</v>
      </c>
      <c r="C3393" s="1">
        <v>45905</v>
      </c>
      <c r="D3393" s="3">
        <v>0.43819444444444444</v>
      </c>
      <c r="E3393" s="2" t="s">
        <v>5044</v>
      </c>
      <c r="F3393" s="2" t="s">
        <v>5050</v>
      </c>
      <c r="G3393" s="2">
        <v>23509</v>
      </c>
      <c r="H3393" s="2">
        <v>3</v>
      </c>
      <c r="I3393" s="2">
        <v>233</v>
      </c>
      <c r="J3393" s="2">
        <v>16846</v>
      </c>
      <c r="K3393" s="2">
        <v>14819</v>
      </c>
      <c r="L3393" s="2">
        <v>511</v>
      </c>
      <c r="M3393" s="2">
        <v>63</v>
      </c>
      <c r="N3393" s="2">
        <v>43</v>
      </c>
      <c r="O3393" s="2">
        <v>43</v>
      </c>
      <c r="P3393" s="2">
        <v>65</v>
      </c>
      <c r="Q3393" s="2">
        <v>213</v>
      </c>
      <c r="R3393" s="2">
        <v>32</v>
      </c>
      <c r="S3393" s="2" t="s">
        <v>31</v>
      </c>
      <c r="T3393" s="2">
        <f t="shared" si="364"/>
        <v>660</v>
      </c>
      <c r="U3393" s="4">
        <f t="shared" si="365"/>
        <v>4.4537418179364331E-2</v>
      </c>
      <c r="V3393" s="4">
        <f t="shared" si="366"/>
        <v>0.6303543323833426</v>
      </c>
      <c r="W3393">
        <f t="shared" si="367"/>
        <v>10</v>
      </c>
      <c r="X3393" t="str">
        <f t="shared" si="368"/>
        <v>Friday</v>
      </c>
      <c r="Y3393" t="str">
        <f t="shared" si="369"/>
        <v>Sep</v>
      </c>
      <c r="Z3393" t="str">
        <f t="shared" si="370"/>
        <v>3-5</v>
      </c>
    </row>
    <row r="3394" spans="1:26" x14ac:dyDescent="0.25">
      <c r="A3394" s="2" t="s">
        <v>8440</v>
      </c>
      <c r="B3394" s="2" t="s">
        <v>5036</v>
      </c>
      <c r="C3394" s="1">
        <v>45905</v>
      </c>
      <c r="D3394" s="3">
        <v>0.44166666666666665</v>
      </c>
      <c r="E3394" s="2" t="s">
        <v>5054</v>
      </c>
      <c r="F3394" s="2" t="s">
        <v>5040</v>
      </c>
      <c r="G3394" s="2">
        <v>23381</v>
      </c>
      <c r="H3394" s="2">
        <v>2</v>
      </c>
      <c r="I3394" s="2">
        <v>3169</v>
      </c>
      <c r="J3394" s="2">
        <v>8944</v>
      </c>
      <c r="K3394" s="2">
        <v>6347</v>
      </c>
      <c r="L3394" s="2">
        <v>257</v>
      </c>
      <c r="M3394" s="2">
        <v>61</v>
      </c>
      <c r="N3394" s="2">
        <v>12</v>
      </c>
      <c r="O3394" s="2">
        <v>18</v>
      </c>
      <c r="P3394" s="2">
        <v>18</v>
      </c>
      <c r="Q3394" s="2">
        <v>128</v>
      </c>
      <c r="R3394" s="2">
        <v>13</v>
      </c>
      <c r="S3394" s="2" t="s">
        <v>31</v>
      </c>
      <c r="T3394" s="2">
        <f t="shared" ref="T3394:T3457" si="371">SUM(L3394:O3394)</f>
        <v>348</v>
      </c>
      <c r="U3394" s="4">
        <f t="shared" ref="U3394:U3457" si="372">T3394/K3394</f>
        <v>5.482905309595084E-2</v>
      </c>
      <c r="V3394" s="4">
        <f t="shared" ref="V3394:V3457" si="373">K3394/G3394</f>
        <v>0.27145973226123776</v>
      </c>
      <c r="W3394">
        <f t="shared" ref="W3394:W3457" si="374">HOUR(D3394)</f>
        <v>10</v>
      </c>
      <c r="X3394" t="str">
        <f t="shared" ref="X3394:X3457" si="375">TEXT(C3394,"dddd")</f>
        <v>Friday</v>
      </c>
      <c r="Y3394" t="str">
        <f t="shared" ref="Y3394:Y3457" si="376">TEXT(C3394,"mmm")</f>
        <v>Sep</v>
      </c>
      <c r="Z3394" t="str">
        <f t="shared" ref="Z3394:Z3457" si="377">IF(H3394&lt;=2,"0-2",IF(H3394&lt;=5,"3-5",IF(H3394&lt;=10,"6-10","11+")))</f>
        <v>0-2</v>
      </c>
    </row>
    <row r="3395" spans="1:26" x14ac:dyDescent="0.25">
      <c r="A3395" s="2" t="s">
        <v>8441</v>
      </c>
      <c r="B3395" s="2" t="s">
        <v>5036</v>
      </c>
      <c r="C3395" s="1">
        <v>45905</v>
      </c>
      <c r="D3395" s="3">
        <v>0.47430555555555554</v>
      </c>
      <c r="E3395" s="2" t="s">
        <v>5054</v>
      </c>
      <c r="F3395" s="2" t="s">
        <v>5040</v>
      </c>
      <c r="G3395" s="2">
        <v>23521</v>
      </c>
      <c r="H3395" s="2">
        <v>5</v>
      </c>
      <c r="I3395" s="2">
        <v>749</v>
      </c>
      <c r="J3395" s="2">
        <v>10163</v>
      </c>
      <c r="K3395" s="2">
        <v>7196</v>
      </c>
      <c r="L3395" s="2">
        <v>304</v>
      </c>
      <c r="M3395" s="2">
        <v>71</v>
      </c>
      <c r="N3395" s="2">
        <v>20</v>
      </c>
      <c r="O3395" s="2">
        <v>39</v>
      </c>
      <c r="P3395" s="2">
        <v>14</v>
      </c>
      <c r="Q3395" s="2">
        <v>65</v>
      </c>
      <c r="R3395" s="2">
        <v>13</v>
      </c>
      <c r="S3395" s="2" t="s">
        <v>31</v>
      </c>
      <c r="T3395" s="2">
        <f t="shared" si="371"/>
        <v>434</v>
      </c>
      <c r="U3395" s="4">
        <f t="shared" si="372"/>
        <v>6.0311284046692608E-2</v>
      </c>
      <c r="V3395" s="4">
        <f t="shared" si="373"/>
        <v>0.30593937332596405</v>
      </c>
      <c r="W3395">
        <f t="shared" si="374"/>
        <v>11</v>
      </c>
      <c r="X3395" t="str">
        <f t="shared" si="375"/>
        <v>Friday</v>
      </c>
      <c r="Y3395" t="str">
        <f t="shared" si="376"/>
        <v>Sep</v>
      </c>
      <c r="Z3395" t="str">
        <f t="shared" si="377"/>
        <v>3-5</v>
      </c>
    </row>
    <row r="3396" spans="1:26" x14ac:dyDescent="0.25">
      <c r="A3396" s="2" t="s">
        <v>8442</v>
      </c>
      <c r="B3396" s="2" t="s">
        <v>5036</v>
      </c>
      <c r="C3396" s="1">
        <v>45905</v>
      </c>
      <c r="D3396" s="3">
        <v>0.49305555555555558</v>
      </c>
      <c r="E3396" s="2" t="s">
        <v>5037</v>
      </c>
      <c r="F3396" s="2" t="s">
        <v>5038</v>
      </c>
      <c r="G3396" s="2">
        <v>23507</v>
      </c>
      <c r="H3396" s="2">
        <v>4</v>
      </c>
      <c r="I3396" s="2">
        <v>278</v>
      </c>
      <c r="J3396" s="2">
        <v>6122</v>
      </c>
      <c r="K3396" s="2">
        <v>5612</v>
      </c>
      <c r="L3396" s="2">
        <v>196</v>
      </c>
      <c r="M3396" s="2">
        <v>23</v>
      </c>
      <c r="N3396" s="2">
        <v>22</v>
      </c>
      <c r="O3396" s="2">
        <v>50</v>
      </c>
      <c r="P3396" s="2">
        <v>61</v>
      </c>
      <c r="Q3396" s="2">
        <v>91</v>
      </c>
      <c r="R3396" s="2">
        <v>17</v>
      </c>
      <c r="S3396" s="2" t="s">
        <v>28</v>
      </c>
      <c r="T3396" s="2">
        <f t="shared" si="371"/>
        <v>291</v>
      </c>
      <c r="U3396" s="4">
        <f t="shared" si="372"/>
        <v>5.185317177476835E-2</v>
      </c>
      <c r="V3396" s="4">
        <f t="shared" si="373"/>
        <v>0.23873739737099586</v>
      </c>
      <c r="W3396">
        <f t="shared" si="374"/>
        <v>11</v>
      </c>
      <c r="X3396" t="str">
        <f t="shared" si="375"/>
        <v>Friday</v>
      </c>
      <c r="Y3396" t="str">
        <f t="shared" si="376"/>
        <v>Sep</v>
      </c>
      <c r="Z3396" t="str">
        <f t="shared" si="377"/>
        <v>3-5</v>
      </c>
    </row>
    <row r="3397" spans="1:26" x14ac:dyDescent="0.25">
      <c r="A3397" s="2" t="s">
        <v>8443</v>
      </c>
      <c r="B3397" s="2" t="s">
        <v>5036</v>
      </c>
      <c r="C3397" s="1">
        <v>45905</v>
      </c>
      <c r="D3397" s="3">
        <v>0.5229166666666667</v>
      </c>
      <c r="E3397" s="2" t="s">
        <v>5054</v>
      </c>
      <c r="F3397" s="2" t="s">
        <v>5042</v>
      </c>
      <c r="G3397" s="2">
        <v>23448</v>
      </c>
      <c r="H3397" s="2">
        <v>2</v>
      </c>
      <c r="I3397" s="2">
        <v>833</v>
      </c>
      <c r="J3397" s="2">
        <v>16986</v>
      </c>
      <c r="K3397" s="2">
        <v>12030</v>
      </c>
      <c r="L3397" s="2">
        <v>398</v>
      </c>
      <c r="M3397" s="2">
        <v>93</v>
      </c>
      <c r="N3397" s="2">
        <v>27</v>
      </c>
      <c r="O3397" s="2">
        <v>40</v>
      </c>
      <c r="P3397" s="2">
        <v>32</v>
      </c>
      <c r="Q3397" s="2">
        <v>264</v>
      </c>
      <c r="R3397" s="2">
        <v>20</v>
      </c>
      <c r="S3397" s="2" t="s">
        <v>31</v>
      </c>
      <c r="T3397" s="2">
        <f t="shared" si="371"/>
        <v>558</v>
      </c>
      <c r="U3397" s="4">
        <f t="shared" si="372"/>
        <v>4.6384039900249377E-2</v>
      </c>
      <c r="V3397" s="4">
        <f t="shared" si="373"/>
        <v>0.51305015353121797</v>
      </c>
      <c r="W3397">
        <f t="shared" si="374"/>
        <v>12</v>
      </c>
      <c r="X3397" t="str">
        <f t="shared" si="375"/>
        <v>Friday</v>
      </c>
      <c r="Y3397" t="str">
        <f t="shared" si="376"/>
        <v>Sep</v>
      </c>
      <c r="Z3397" t="str">
        <f t="shared" si="377"/>
        <v>0-2</v>
      </c>
    </row>
    <row r="3398" spans="1:26" x14ac:dyDescent="0.25">
      <c r="A3398" s="2" t="s">
        <v>8444</v>
      </c>
      <c r="B3398" s="2" t="s">
        <v>5036</v>
      </c>
      <c r="C3398" s="1">
        <v>45905</v>
      </c>
      <c r="D3398" s="3">
        <v>0.62430555555555556</v>
      </c>
      <c r="E3398" s="2" t="s">
        <v>16</v>
      </c>
      <c r="F3398" s="2" t="s">
        <v>5052</v>
      </c>
      <c r="G3398" s="2">
        <v>23475</v>
      </c>
      <c r="H3398" s="2">
        <v>6</v>
      </c>
      <c r="I3398" s="2">
        <v>365</v>
      </c>
      <c r="J3398" s="2">
        <v>10495</v>
      </c>
      <c r="K3398" s="2">
        <v>7690</v>
      </c>
      <c r="L3398" s="2">
        <v>158</v>
      </c>
      <c r="M3398" s="2">
        <v>31</v>
      </c>
      <c r="N3398" s="2">
        <v>10</v>
      </c>
      <c r="O3398" s="2">
        <v>19</v>
      </c>
      <c r="P3398" s="2">
        <v>29</v>
      </c>
      <c r="Q3398" s="2">
        <v>173</v>
      </c>
      <c r="R3398" s="2">
        <v>20</v>
      </c>
      <c r="S3398" s="2" t="s">
        <v>31</v>
      </c>
      <c r="T3398" s="2">
        <f t="shared" si="371"/>
        <v>218</v>
      </c>
      <c r="U3398" s="4">
        <f t="shared" si="372"/>
        <v>2.8348504551365408E-2</v>
      </c>
      <c r="V3398" s="4">
        <f t="shared" si="373"/>
        <v>0.32758253461128861</v>
      </c>
      <c r="W3398">
        <f t="shared" si="374"/>
        <v>14</v>
      </c>
      <c r="X3398" t="str">
        <f t="shared" si="375"/>
        <v>Friday</v>
      </c>
      <c r="Y3398" t="str">
        <f t="shared" si="376"/>
        <v>Sep</v>
      </c>
      <c r="Z3398" t="str">
        <f t="shared" si="377"/>
        <v>6-10</v>
      </c>
    </row>
    <row r="3399" spans="1:26" x14ac:dyDescent="0.25">
      <c r="A3399" s="2" t="s">
        <v>8445</v>
      </c>
      <c r="B3399" s="2" t="s">
        <v>5036</v>
      </c>
      <c r="C3399" s="1">
        <v>45905</v>
      </c>
      <c r="D3399" s="3">
        <v>0.66388888888888886</v>
      </c>
      <c r="E3399" s="2" t="s">
        <v>5046</v>
      </c>
      <c r="F3399" s="2" t="s">
        <v>5069</v>
      </c>
      <c r="G3399" s="2">
        <v>23558</v>
      </c>
      <c r="H3399" s="2">
        <v>2</v>
      </c>
      <c r="I3399" s="2">
        <v>137</v>
      </c>
      <c r="J3399" s="2">
        <v>4950</v>
      </c>
      <c r="K3399" s="2">
        <v>4556</v>
      </c>
      <c r="L3399" s="2">
        <v>70</v>
      </c>
      <c r="M3399" s="2">
        <v>7</v>
      </c>
      <c r="N3399" s="2">
        <v>6</v>
      </c>
      <c r="O3399" s="2">
        <v>11</v>
      </c>
      <c r="P3399" s="2">
        <v>76</v>
      </c>
      <c r="Q3399" s="2">
        <v>61</v>
      </c>
      <c r="R3399" s="2">
        <v>2</v>
      </c>
      <c r="S3399" s="2" t="s">
        <v>31</v>
      </c>
      <c r="T3399" s="2">
        <f t="shared" si="371"/>
        <v>94</v>
      </c>
      <c r="U3399" s="4">
        <f t="shared" si="372"/>
        <v>2.0632133450395083E-2</v>
      </c>
      <c r="V3399" s="4">
        <f t="shared" si="373"/>
        <v>0.19339502504457085</v>
      </c>
      <c r="W3399">
        <f t="shared" si="374"/>
        <v>15</v>
      </c>
      <c r="X3399" t="str">
        <f t="shared" si="375"/>
        <v>Friday</v>
      </c>
      <c r="Y3399" t="str">
        <f t="shared" si="376"/>
        <v>Sep</v>
      </c>
      <c r="Z3399" t="str">
        <f t="shared" si="377"/>
        <v>0-2</v>
      </c>
    </row>
    <row r="3400" spans="1:26" x14ac:dyDescent="0.25">
      <c r="A3400" s="2" t="s">
        <v>8446</v>
      </c>
      <c r="B3400" s="2" t="s">
        <v>5036</v>
      </c>
      <c r="C3400" s="1">
        <v>45905</v>
      </c>
      <c r="D3400" s="3">
        <v>0.98055555555555551</v>
      </c>
      <c r="E3400" s="2" t="s">
        <v>5054</v>
      </c>
      <c r="F3400" s="2" t="s">
        <v>5040</v>
      </c>
      <c r="G3400" s="2">
        <v>23439</v>
      </c>
      <c r="H3400" s="2">
        <v>4</v>
      </c>
      <c r="I3400" s="2">
        <v>1483</v>
      </c>
      <c r="J3400" s="2">
        <v>8554</v>
      </c>
      <c r="K3400" s="2">
        <v>6681</v>
      </c>
      <c r="L3400" s="2">
        <v>264</v>
      </c>
      <c r="M3400" s="2">
        <v>63</v>
      </c>
      <c r="N3400" s="2">
        <v>23</v>
      </c>
      <c r="O3400" s="2">
        <v>32</v>
      </c>
      <c r="P3400" s="2">
        <v>17</v>
      </c>
      <c r="Q3400" s="2">
        <v>196</v>
      </c>
      <c r="R3400" s="2">
        <v>9</v>
      </c>
      <c r="S3400" s="2" t="s">
        <v>31</v>
      </c>
      <c r="T3400" s="2">
        <f t="shared" si="371"/>
        <v>382</v>
      </c>
      <c r="U3400" s="4">
        <f t="shared" si="372"/>
        <v>5.7177069301002845E-2</v>
      </c>
      <c r="V3400" s="4">
        <f t="shared" si="373"/>
        <v>0.28503775758351463</v>
      </c>
      <c r="W3400">
        <f t="shared" si="374"/>
        <v>23</v>
      </c>
      <c r="X3400" t="str">
        <f t="shared" si="375"/>
        <v>Friday</v>
      </c>
      <c r="Y3400" t="str">
        <f t="shared" si="376"/>
        <v>Sep</v>
      </c>
      <c r="Z3400" t="str">
        <f t="shared" si="377"/>
        <v>3-5</v>
      </c>
    </row>
    <row r="3401" spans="1:26" x14ac:dyDescent="0.25">
      <c r="A3401" s="2" t="s">
        <v>8447</v>
      </c>
      <c r="B3401" s="2" t="s">
        <v>5036</v>
      </c>
      <c r="C3401" s="1">
        <v>45906</v>
      </c>
      <c r="D3401" s="3">
        <v>0.36249999999999999</v>
      </c>
      <c r="E3401" s="2" t="s">
        <v>5037</v>
      </c>
      <c r="F3401" s="2" t="s">
        <v>5038</v>
      </c>
      <c r="G3401" s="2">
        <v>23427</v>
      </c>
      <c r="H3401" s="2">
        <v>3</v>
      </c>
      <c r="I3401" s="2">
        <v>365</v>
      </c>
      <c r="J3401" s="2">
        <v>13153</v>
      </c>
      <c r="K3401" s="2">
        <v>9681</v>
      </c>
      <c r="L3401" s="2">
        <v>267</v>
      </c>
      <c r="M3401" s="2">
        <v>30</v>
      </c>
      <c r="N3401" s="2">
        <v>36</v>
      </c>
      <c r="O3401" s="2">
        <v>55</v>
      </c>
      <c r="P3401" s="2">
        <v>71</v>
      </c>
      <c r="Q3401" s="2">
        <v>152</v>
      </c>
      <c r="R3401" s="2">
        <v>16</v>
      </c>
      <c r="S3401" s="2" t="s">
        <v>31</v>
      </c>
      <c r="T3401" s="2">
        <f t="shared" si="371"/>
        <v>388</v>
      </c>
      <c r="U3401" s="4">
        <f t="shared" si="372"/>
        <v>4.0078504286747238E-2</v>
      </c>
      <c r="V3401" s="4">
        <f t="shared" si="373"/>
        <v>0.41324113202714818</v>
      </c>
      <c r="W3401">
        <f t="shared" si="374"/>
        <v>8</v>
      </c>
      <c r="X3401" t="str">
        <f t="shared" si="375"/>
        <v>Saturday</v>
      </c>
      <c r="Y3401" t="str">
        <f t="shared" si="376"/>
        <v>Sep</v>
      </c>
      <c r="Z3401" t="str">
        <f t="shared" si="377"/>
        <v>3-5</v>
      </c>
    </row>
    <row r="3402" spans="1:26" x14ac:dyDescent="0.25">
      <c r="A3402" s="2" t="s">
        <v>8448</v>
      </c>
      <c r="B3402" s="2" t="s">
        <v>5036</v>
      </c>
      <c r="C3402" s="1">
        <v>45906</v>
      </c>
      <c r="D3402" s="3">
        <v>0.52986111111111112</v>
      </c>
      <c r="E3402" s="2" t="s">
        <v>16</v>
      </c>
      <c r="F3402" s="2" t="s">
        <v>5050</v>
      </c>
      <c r="G3402" s="2">
        <v>23518</v>
      </c>
      <c r="H3402" s="2">
        <v>1</v>
      </c>
      <c r="I3402" s="2">
        <v>181</v>
      </c>
      <c r="J3402" s="2">
        <v>7285</v>
      </c>
      <c r="K3402" s="2">
        <v>5277</v>
      </c>
      <c r="L3402" s="2">
        <v>149</v>
      </c>
      <c r="M3402" s="2">
        <v>17</v>
      </c>
      <c r="N3402" s="2">
        <v>9</v>
      </c>
      <c r="O3402" s="2">
        <v>15</v>
      </c>
      <c r="P3402" s="2">
        <v>25</v>
      </c>
      <c r="Q3402" s="2">
        <v>119</v>
      </c>
      <c r="R3402" s="2">
        <v>6</v>
      </c>
      <c r="S3402" s="2" t="s">
        <v>31</v>
      </c>
      <c r="T3402" s="2">
        <f t="shared" si="371"/>
        <v>190</v>
      </c>
      <c r="U3402" s="4">
        <f t="shared" si="372"/>
        <v>3.6005306045101382E-2</v>
      </c>
      <c r="V3402" s="4">
        <f t="shared" si="373"/>
        <v>0.22438132494259716</v>
      </c>
      <c r="W3402">
        <f t="shared" si="374"/>
        <v>12</v>
      </c>
      <c r="X3402" t="str">
        <f t="shared" si="375"/>
        <v>Saturday</v>
      </c>
      <c r="Y3402" t="str">
        <f t="shared" si="376"/>
        <v>Sep</v>
      </c>
      <c r="Z3402" t="str">
        <f t="shared" si="377"/>
        <v>0-2</v>
      </c>
    </row>
    <row r="3403" spans="1:26" x14ac:dyDescent="0.25">
      <c r="A3403" s="2" t="s">
        <v>8449</v>
      </c>
      <c r="B3403" s="2" t="s">
        <v>5036</v>
      </c>
      <c r="C3403" s="1">
        <v>45906</v>
      </c>
      <c r="D3403" s="3">
        <v>0.81180555555555556</v>
      </c>
      <c r="E3403" s="2" t="s">
        <v>5044</v>
      </c>
      <c r="F3403" s="2" t="s">
        <v>5040</v>
      </c>
      <c r="G3403" s="2">
        <v>23614</v>
      </c>
      <c r="H3403" s="2">
        <v>3</v>
      </c>
      <c r="I3403" s="2">
        <v>369</v>
      </c>
      <c r="J3403" s="2">
        <v>11080</v>
      </c>
      <c r="K3403" s="2">
        <v>9090</v>
      </c>
      <c r="L3403" s="2">
        <v>321</v>
      </c>
      <c r="M3403" s="2">
        <v>35</v>
      </c>
      <c r="N3403" s="2">
        <v>25</v>
      </c>
      <c r="O3403" s="2">
        <v>24</v>
      </c>
      <c r="P3403" s="2">
        <v>48</v>
      </c>
      <c r="Q3403" s="2">
        <v>197</v>
      </c>
      <c r="R3403" s="2">
        <v>23</v>
      </c>
      <c r="S3403" s="2" t="s">
        <v>31</v>
      </c>
      <c r="T3403" s="2">
        <f t="shared" si="371"/>
        <v>405</v>
      </c>
      <c r="U3403" s="4">
        <f t="shared" si="372"/>
        <v>4.4554455445544552E-2</v>
      </c>
      <c r="V3403" s="4">
        <f t="shared" si="373"/>
        <v>0.38494113661387314</v>
      </c>
      <c r="W3403">
        <f t="shared" si="374"/>
        <v>19</v>
      </c>
      <c r="X3403" t="str">
        <f t="shared" si="375"/>
        <v>Saturday</v>
      </c>
      <c r="Y3403" t="str">
        <f t="shared" si="376"/>
        <v>Sep</v>
      </c>
      <c r="Z3403" t="str">
        <f t="shared" si="377"/>
        <v>3-5</v>
      </c>
    </row>
    <row r="3404" spans="1:26" x14ac:dyDescent="0.25">
      <c r="A3404" s="2" t="s">
        <v>8450</v>
      </c>
      <c r="B3404" s="2" t="s">
        <v>5036</v>
      </c>
      <c r="C3404" s="1">
        <v>45906</v>
      </c>
      <c r="D3404" s="3">
        <v>0.98750000000000004</v>
      </c>
      <c r="E3404" s="2" t="s">
        <v>16</v>
      </c>
      <c r="F3404" s="2" t="s">
        <v>5042</v>
      </c>
      <c r="G3404" s="2">
        <v>23642</v>
      </c>
      <c r="H3404" s="2">
        <v>2</v>
      </c>
      <c r="I3404" s="2">
        <v>278</v>
      </c>
      <c r="J3404" s="2">
        <v>4748</v>
      </c>
      <c r="K3404" s="2">
        <v>3966</v>
      </c>
      <c r="L3404" s="2">
        <v>146</v>
      </c>
      <c r="M3404" s="2">
        <v>13</v>
      </c>
      <c r="N3404" s="2">
        <v>9</v>
      </c>
      <c r="O3404" s="2">
        <v>13</v>
      </c>
      <c r="P3404" s="2">
        <v>17</v>
      </c>
      <c r="Q3404" s="2">
        <v>117</v>
      </c>
      <c r="R3404" s="2">
        <v>5</v>
      </c>
      <c r="S3404" s="2" t="s">
        <v>31</v>
      </c>
      <c r="T3404" s="2">
        <f t="shared" si="371"/>
        <v>181</v>
      </c>
      <c r="U3404" s="4">
        <f t="shared" si="372"/>
        <v>4.5637922339889059E-2</v>
      </c>
      <c r="V3404" s="4">
        <f t="shared" si="373"/>
        <v>0.16775230521952458</v>
      </c>
      <c r="W3404">
        <f t="shared" si="374"/>
        <v>23</v>
      </c>
      <c r="X3404" t="str">
        <f t="shared" si="375"/>
        <v>Saturday</v>
      </c>
      <c r="Y3404" t="str">
        <f t="shared" si="376"/>
        <v>Sep</v>
      </c>
      <c r="Z3404" t="str">
        <f t="shared" si="377"/>
        <v>0-2</v>
      </c>
    </row>
    <row r="3405" spans="1:26" x14ac:dyDescent="0.25">
      <c r="A3405" s="2" t="s">
        <v>8451</v>
      </c>
      <c r="B3405" s="2" t="s">
        <v>5036</v>
      </c>
      <c r="C3405" s="1">
        <v>45907</v>
      </c>
      <c r="D3405" s="3">
        <v>0.34166666666666667</v>
      </c>
      <c r="E3405" s="2" t="s">
        <v>5044</v>
      </c>
      <c r="F3405" s="2" t="s">
        <v>5069</v>
      </c>
      <c r="G3405" s="2">
        <v>23363</v>
      </c>
      <c r="H3405" s="2">
        <v>4</v>
      </c>
      <c r="I3405" s="2">
        <v>250</v>
      </c>
      <c r="J3405" s="2">
        <v>22183</v>
      </c>
      <c r="K3405" s="2">
        <v>19231</v>
      </c>
      <c r="L3405" s="2">
        <v>559</v>
      </c>
      <c r="M3405" s="2">
        <v>65</v>
      </c>
      <c r="N3405" s="2">
        <v>38</v>
      </c>
      <c r="O3405" s="2">
        <v>32</v>
      </c>
      <c r="P3405" s="2">
        <v>82</v>
      </c>
      <c r="Q3405" s="2">
        <v>588</v>
      </c>
      <c r="R3405" s="2">
        <v>57</v>
      </c>
      <c r="S3405" s="2" t="s">
        <v>31</v>
      </c>
      <c r="T3405" s="2">
        <f t="shared" si="371"/>
        <v>694</v>
      </c>
      <c r="U3405" s="4">
        <f t="shared" si="372"/>
        <v>3.6087566949196612E-2</v>
      </c>
      <c r="V3405" s="4">
        <f t="shared" si="373"/>
        <v>0.82313915165004492</v>
      </c>
      <c r="W3405">
        <f t="shared" si="374"/>
        <v>8</v>
      </c>
      <c r="X3405" t="str">
        <f t="shared" si="375"/>
        <v>Sunday</v>
      </c>
      <c r="Y3405" t="str">
        <f t="shared" si="376"/>
        <v>Sep</v>
      </c>
      <c r="Z3405" t="str">
        <f t="shared" si="377"/>
        <v>3-5</v>
      </c>
    </row>
    <row r="3406" spans="1:26" x14ac:dyDescent="0.25">
      <c r="A3406" s="2" t="s">
        <v>8452</v>
      </c>
      <c r="B3406" s="2" t="s">
        <v>5036</v>
      </c>
      <c r="C3406" s="1">
        <v>45907</v>
      </c>
      <c r="D3406" s="3">
        <v>0.36527777777777776</v>
      </c>
      <c r="E3406" s="2" t="s">
        <v>5054</v>
      </c>
      <c r="F3406" s="2" t="s">
        <v>5052</v>
      </c>
      <c r="G3406" s="2">
        <v>23429</v>
      </c>
      <c r="H3406" s="2">
        <v>6</v>
      </c>
      <c r="I3406" s="2">
        <v>721</v>
      </c>
      <c r="J3406" s="2">
        <v>2982</v>
      </c>
      <c r="K3406" s="2">
        <v>2496</v>
      </c>
      <c r="L3406" s="2">
        <v>79</v>
      </c>
      <c r="M3406" s="2">
        <v>24</v>
      </c>
      <c r="N3406" s="2">
        <v>4</v>
      </c>
      <c r="O3406" s="2">
        <v>9</v>
      </c>
      <c r="P3406" s="2">
        <v>7</v>
      </c>
      <c r="Q3406" s="2">
        <v>73</v>
      </c>
      <c r="R3406" s="2">
        <v>6</v>
      </c>
      <c r="S3406" s="2" t="s">
        <v>31</v>
      </c>
      <c r="T3406" s="2">
        <f t="shared" si="371"/>
        <v>116</v>
      </c>
      <c r="U3406" s="4">
        <f t="shared" si="372"/>
        <v>4.6474358974358976E-2</v>
      </c>
      <c r="V3406" s="4">
        <f t="shared" si="373"/>
        <v>0.10653463656152631</v>
      </c>
      <c r="W3406">
        <f t="shared" si="374"/>
        <v>8</v>
      </c>
      <c r="X3406" t="str">
        <f t="shared" si="375"/>
        <v>Sunday</v>
      </c>
      <c r="Y3406" t="str">
        <f t="shared" si="376"/>
        <v>Sep</v>
      </c>
      <c r="Z3406" t="str">
        <f t="shared" si="377"/>
        <v>6-10</v>
      </c>
    </row>
    <row r="3407" spans="1:26" x14ac:dyDescent="0.25">
      <c r="A3407" s="2" t="s">
        <v>8453</v>
      </c>
      <c r="B3407" s="2" t="s">
        <v>5036</v>
      </c>
      <c r="C3407" s="1">
        <v>45907</v>
      </c>
      <c r="D3407" s="3">
        <v>0.66319444444444442</v>
      </c>
      <c r="E3407" s="2" t="s">
        <v>5054</v>
      </c>
      <c r="F3407" s="2" t="s">
        <v>5042</v>
      </c>
      <c r="G3407" s="2">
        <v>23486</v>
      </c>
      <c r="H3407" s="2">
        <v>5</v>
      </c>
      <c r="I3407" s="2">
        <v>720</v>
      </c>
      <c r="J3407" s="2">
        <v>18385</v>
      </c>
      <c r="K3407" s="2">
        <v>13822</v>
      </c>
      <c r="L3407" s="2">
        <v>372</v>
      </c>
      <c r="M3407" s="2">
        <v>97</v>
      </c>
      <c r="N3407" s="2">
        <v>23</v>
      </c>
      <c r="O3407" s="2">
        <v>45</v>
      </c>
      <c r="P3407" s="2">
        <v>22</v>
      </c>
      <c r="Q3407" s="2">
        <v>275</v>
      </c>
      <c r="R3407" s="2">
        <v>25</v>
      </c>
      <c r="S3407" s="2" t="s">
        <v>31</v>
      </c>
      <c r="T3407" s="2">
        <f t="shared" si="371"/>
        <v>537</v>
      </c>
      <c r="U3407" s="4">
        <f t="shared" si="372"/>
        <v>3.8851106930979595E-2</v>
      </c>
      <c r="V3407" s="4">
        <f t="shared" si="373"/>
        <v>0.58852082091458746</v>
      </c>
      <c r="W3407">
        <f t="shared" si="374"/>
        <v>15</v>
      </c>
      <c r="X3407" t="str">
        <f t="shared" si="375"/>
        <v>Sunday</v>
      </c>
      <c r="Y3407" t="str">
        <f t="shared" si="376"/>
        <v>Sep</v>
      </c>
      <c r="Z3407" t="str">
        <f t="shared" si="377"/>
        <v>3-5</v>
      </c>
    </row>
    <row r="3408" spans="1:26" x14ac:dyDescent="0.25">
      <c r="A3408" s="2" t="s">
        <v>8454</v>
      </c>
      <c r="B3408" s="2" t="s">
        <v>5036</v>
      </c>
      <c r="C3408" s="1">
        <v>45908</v>
      </c>
      <c r="D3408" s="3">
        <v>0.34930555555555554</v>
      </c>
      <c r="E3408" s="2" t="s">
        <v>5046</v>
      </c>
      <c r="F3408" s="2" t="s">
        <v>5069</v>
      </c>
      <c r="G3408" s="2">
        <v>23531</v>
      </c>
      <c r="H3408" s="2">
        <v>4</v>
      </c>
      <c r="I3408" s="2">
        <v>341</v>
      </c>
      <c r="J3408" s="2">
        <v>7640</v>
      </c>
      <c r="K3408" s="2">
        <v>6895</v>
      </c>
      <c r="L3408" s="2">
        <v>98</v>
      </c>
      <c r="M3408" s="2">
        <v>11</v>
      </c>
      <c r="N3408" s="2">
        <v>7</v>
      </c>
      <c r="O3408" s="2">
        <v>12</v>
      </c>
      <c r="P3408" s="2">
        <v>214</v>
      </c>
      <c r="Q3408" s="2">
        <v>113</v>
      </c>
      <c r="R3408" s="2">
        <v>8</v>
      </c>
      <c r="S3408" s="2" t="s">
        <v>31</v>
      </c>
      <c r="T3408" s="2">
        <f t="shared" si="371"/>
        <v>128</v>
      </c>
      <c r="U3408" s="4">
        <f t="shared" si="372"/>
        <v>1.8564176939811456E-2</v>
      </c>
      <c r="V3408" s="4">
        <f t="shared" si="373"/>
        <v>0.29301772130381198</v>
      </c>
      <c r="W3408">
        <f t="shared" si="374"/>
        <v>8</v>
      </c>
      <c r="X3408" t="str">
        <f t="shared" si="375"/>
        <v>Monday</v>
      </c>
      <c r="Y3408" t="str">
        <f t="shared" si="376"/>
        <v>Sep</v>
      </c>
      <c r="Z3408" t="str">
        <f t="shared" si="377"/>
        <v>3-5</v>
      </c>
    </row>
    <row r="3409" spans="1:26" x14ac:dyDescent="0.25">
      <c r="A3409" s="2" t="s">
        <v>8455</v>
      </c>
      <c r="B3409" s="2" t="s">
        <v>5036</v>
      </c>
      <c r="C3409" s="1">
        <v>45908</v>
      </c>
      <c r="D3409" s="3">
        <v>0.35972222222222222</v>
      </c>
      <c r="E3409" s="2" t="s">
        <v>16</v>
      </c>
      <c r="F3409" s="2" t="s">
        <v>5052</v>
      </c>
      <c r="G3409" s="2">
        <v>23602</v>
      </c>
      <c r="H3409" s="2">
        <v>4</v>
      </c>
      <c r="I3409" s="2">
        <v>751</v>
      </c>
      <c r="J3409" s="2">
        <v>10629</v>
      </c>
      <c r="K3409" s="2">
        <v>8062</v>
      </c>
      <c r="L3409" s="2">
        <v>123</v>
      </c>
      <c r="M3409" s="2">
        <v>14</v>
      </c>
      <c r="N3409" s="2">
        <v>5</v>
      </c>
      <c r="O3409" s="2">
        <v>8</v>
      </c>
      <c r="P3409" s="2">
        <v>35</v>
      </c>
      <c r="Q3409" s="2">
        <v>194</v>
      </c>
      <c r="R3409" s="2">
        <v>18</v>
      </c>
      <c r="S3409" s="2" t="s">
        <v>28</v>
      </c>
      <c r="T3409" s="2">
        <f t="shared" si="371"/>
        <v>150</v>
      </c>
      <c r="U3409" s="4">
        <f t="shared" si="372"/>
        <v>1.8605805011163483E-2</v>
      </c>
      <c r="V3409" s="4">
        <f t="shared" si="373"/>
        <v>0.3415812219303449</v>
      </c>
      <c r="W3409">
        <f t="shared" si="374"/>
        <v>8</v>
      </c>
      <c r="X3409" t="str">
        <f t="shared" si="375"/>
        <v>Monday</v>
      </c>
      <c r="Y3409" t="str">
        <f t="shared" si="376"/>
        <v>Sep</v>
      </c>
      <c r="Z3409" t="str">
        <f t="shared" si="377"/>
        <v>3-5</v>
      </c>
    </row>
    <row r="3410" spans="1:26" x14ac:dyDescent="0.25">
      <c r="A3410" s="2" t="s">
        <v>8456</v>
      </c>
      <c r="B3410" s="2" t="s">
        <v>5036</v>
      </c>
      <c r="C3410" s="1">
        <v>45908</v>
      </c>
      <c r="D3410" s="3">
        <v>0.3972222222222222</v>
      </c>
      <c r="E3410" s="2" t="s">
        <v>16</v>
      </c>
      <c r="F3410" s="2" t="s">
        <v>5038</v>
      </c>
      <c r="G3410" s="2">
        <v>23571</v>
      </c>
      <c r="H3410" s="2">
        <v>1</v>
      </c>
      <c r="I3410" s="2">
        <v>629</v>
      </c>
      <c r="J3410" s="2">
        <v>12905</v>
      </c>
      <c r="K3410" s="2">
        <v>9894</v>
      </c>
      <c r="L3410" s="2">
        <v>188</v>
      </c>
      <c r="M3410" s="2">
        <v>28</v>
      </c>
      <c r="N3410" s="2">
        <v>16</v>
      </c>
      <c r="O3410" s="2">
        <v>21</v>
      </c>
      <c r="P3410" s="2">
        <v>68</v>
      </c>
      <c r="Q3410" s="2">
        <v>92</v>
      </c>
      <c r="R3410" s="2">
        <v>8</v>
      </c>
      <c r="S3410" s="2" t="s">
        <v>31</v>
      </c>
      <c r="T3410" s="2">
        <f t="shared" si="371"/>
        <v>253</v>
      </c>
      <c r="U3410" s="4">
        <f t="shared" si="372"/>
        <v>2.5571053163533454E-2</v>
      </c>
      <c r="V3410" s="4">
        <f t="shared" si="373"/>
        <v>0.41975308641975306</v>
      </c>
      <c r="W3410">
        <f t="shared" si="374"/>
        <v>9</v>
      </c>
      <c r="X3410" t="str">
        <f t="shared" si="375"/>
        <v>Monday</v>
      </c>
      <c r="Y3410" t="str">
        <f t="shared" si="376"/>
        <v>Sep</v>
      </c>
      <c r="Z3410" t="str">
        <f t="shared" si="377"/>
        <v>0-2</v>
      </c>
    </row>
    <row r="3411" spans="1:26" x14ac:dyDescent="0.25">
      <c r="A3411" s="2" t="s">
        <v>8457</v>
      </c>
      <c r="B3411" s="2" t="s">
        <v>5036</v>
      </c>
      <c r="C3411" s="1">
        <v>45908</v>
      </c>
      <c r="D3411" s="3">
        <v>0.41666666666666669</v>
      </c>
      <c r="E3411" s="2" t="s">
        <v>5054</v>
      </c>
      <c r="F3411" s="2" t="s">
        <v>5069</v>
      </c>
      <c r="G3411" s="2">
        <v>23097</v>
      </c>
      <c r="H3411" s="2">
        <v>4</v>
      </c>
      <c r="I3411" s="2">
        <v>697</v>
      </c>
      <c r="J3411" s="2">
        <v>11929</v>
      </c>
      <c r="K3411" s="2">
        <v>10728</v>
      </c>
      <c r="L3411" s="2">
        <v>377</v>
      </c>
      <c r="M3411" s="2">
        <v>87</v>
      </c>
      <c r="N3411" s="2">
        <v>33</v>
      </c>
      <c r="O3411" s="2">
        <v>40</v>
      </c>
      <c r="P3411" s="2">
        <v>21</v>
      </c>
      <c r="Q3411" s="2">
        <v>130</v>
      </c>
      <c r="R3411" s="2">
        <v>15</v>
      </c>
      <c r="S3411" s="2" t="s">
        <v>31</v>
      </c>
      <c r="T3411" s="2">
        <f t="shared" si="371"/>
        <v>537</v>
      </c>
      <c r="U3411" s="4">
        <f t="shared" si="372"/>
        <v>5.0055928411633109E-2</v>
      </c>
      <c r="V3411" s="4">
        <f t="shared" si="373"/>
        <v>0.46447590596181321</v>
      </c>
      <c r="W3411">
        <f t="shared" si="374"/>
        <v>10</v>
      </c>
      <c r="X3411" t="str">
        <f t="shared" si="375"/>
        <v>Monday</v>
      </c>
      <c r="Y3411" t="str">
        <f t="shared" si="376"/>
        <v>Sep</v>
      </c>
      <c r="Z3411" t="str">
        <f t="shared" si="377"/>
        <v>3-5</v>
      </c>
    </row>
    <row r="3412" spans="1:26" x14ac:dyDescent="0.25">
      <c r="A3412" s="2" t="s">
        <v>8458</v>
      </c>
      <c r="B3412" s="2" t="s">
        <v>5036</v>
      </c>
      <c r="C3412" s="1">
        <v>45908</v>
      </c>
      <c r="D3412" s="3">
        <v>0.48680555555555555</v>
      </c>
      <c r="E3412" s="2" t="s">
        <v>5046</v>
      </c>
      <c r="F3412" s="2" t="s">
        <v>5040</v>
      </c>
      <c r="G3412" s="2">
        <v>23465</v>
      </c>
      <c r="H3412" s="2">
        <v>4</v>
      </c>
      <c r="I3412" s="2">
        <v>150</v>
      </c>
      <c r="J3412" s="2">
        <v>6786</v>
      </c>
      <c r="K3412" s="2">
        <v>5589</v>
      </c>
      <c r="L3412" s="2">
        <v>83</v>
      </c>
      <c r="M3412" s="2">
        <v>9</v>
      </c>
      <c r="N3412" s="2">
        <v>9</v>
      </c>
      <c r="O3412" s="2">
        <v>15</v>
      </c>
      <c r="P3412" s="2">
        <v>110</v>
      </c>
      <c r="Q3412" s="2">
        <v>90</v>
      </c>
      <c r="R3412" s="2">
        <v>5</v>
      </c>
      <c r="S3412" s="2" t="s">
        <v>31</v>
      </c>
      <c r="T3412" s="2">
        <f t="shared" si="371"/>
        <v>116</v>
      </c>
      <c r="U3412" s="4">
        <f t="shared" si="372"/>
        <v>2.0755054571479692E-2</v>
      </c>
      <c r="V3412" s="4">
        <f t="shared" si="373"/>
        <v>0.23818453015128915</v>
      </c>
      <c r="W3412">
        <f t="shared" si="374"/>
        <v>11</v>
      </c>
      <c r="X3412" t="str">
        <f t="shared" si="375"/>
        <v>Monday</v>
      </c>
      <c r="Y3412" t="str">
        <f t="shared" si="376"/>
        <v>Sep</v>
      </c>
      <c r="Z3412" t="str">
        <f t="shared" si="377"/>
        <v>3-5</v>
      </c>
    </row>
    <row r="3413" spans="1:26" x14ac:dyDescent="0.25">
      <c r="A3413" s="2" t="s">
        <v>8459</v>
      </c>
      <c r="B3413" s="2" t="s">
        <v>5036</v>
      </c>
      <c r="C3413" s="1">
        <v>45908</v>
      </c>
      <c r="D3413" s="3">
        <v>0.48958333333333331</v>
      </c>
      <c r="E3413" s="2" t="s">
        <v>5037</v>
      </c>
      <c r="F3413" s="2" t="s">
        <v>5040</v>
      </c>
      <c r="G3413" s="2">
        <v>23387</v>
      </c>
      <c r="H3413" s="2">
        <v>3</v>
      </c>
      <c r="I3413" s="2">
        <v>363</v>
      </c>
      <c r="J3413" s="2">
        <v>24392</v>
      </c>
      <c r="K3413" s="2">
        <v>18160</v>
      </c>
      <c r="L3413" s="2">
        <v>901</v>
      </c>
      <c r="M3413" s="2">
        <v>158</v>
      </c>
      <c r="N3413" s="2">
        <v>155</v>
      </c>
      <c r="O3413" s="2">
        <v>213</v>
      </c>
      <c r="P3413" s="2">
        <v>79</v>
      </c>
      <c r="Q3413" s="2">
        <v>424</v>
      </c>
      <c r="R3413" s="2">
        <v>57</v>
      </c>
      <c r="S3413" s="2" t="s">
        <v>31</v>
      </c>
      <c r="T3413" s="2">
        <f t="shared" si="371"/>
        <v>1427</v>
      </c>
      <c r="U3413" s="4">
        <f t="shared" si="372"/>
        <v>7.8579295154185019E-2</v>
      </c>
      <c r="V3413" s="4">
        <f t="shared" si="373"/>
        <v>0.77649976482661309</v>
      </c>
      <c r="W3413">
        <f t="shared" si="374"/>
        <v>11</v>
      </c>
      <c r="X3413" t="str">
        <f t="shared" si="375"/>
        <v>Monday</v>
      </c>
      <c r="Y3413" t="str">
        <f t="shared" si="376"/>
        <v>Sep</v>
      </c>
      <c r="Z3413" t="str">
        <f t="shared" si="377"/>
        <v>3-5</v>
      </c>
    </row>
    <row r="3414" spans="1:26" x14ac:dyDescent="0.25">
      <c r="A3414" s="2" t="s">
        <v>8460</v>
      </c>
      <c r="B3414" s="2" t="s">
        <v>5036</v>
      </c>
      <c r="C3414" s="1">
        <v>45908</v>
      </c>
      <c r="D3414" s="3">
        <v>0.56458333333333333</v>
      </c>
      <c r="E3414" s="2" t="s">
        <v>5054</v>
      </c>
      <c r="F3414" s="2" t="s">
        <v>5040</v>
      </c>
      <c r="G3414" s="2">
        <v>23543</v>
      </c>
      <c r="H3414" s="2">
        <v>4</v>
      </c>
      <c r="I3414" s="2">
        <v>724</v>
      </c>
      <c r="J3414" s="2">
        <v>10557</v>
      </c>
      <c r="K3414" s="2">
        <v>7987</v>
      </c>
      <c r="L3414" s="2">
        <v>269</v>
      </c>
      <c r="M3414" s="2">
        <v>47</v>
      </c>
      <c r="N3414" s="2">
        <v>20</v>
      </c>
      <c r="O3414" s="2">
        <v>31</v>
      </c>
      <c r="P3414" s="2">
        <v>14</v>
      </c>
      <c r="Q3414" s="2">
        <v>232</v>
      </c>
      <c r="R3414" s="2">
        <v>14</v>
      </c>
      <c r="S3414" s="2" t="s">
        <v>31</v>
      </c>
      <c r="T3414" s="2">
        <f t="shared" si="371"/>
        <v>367</v>
      </c>
      <c r="U3414" s="4">
        <f t="shared" si="372"/>
        <v>4.594966821084262E-2</v>
      </c>
      <c r="V3414" s="4">
        <f t="shared" si="373"/>
        <v>0.339251582211273</v>
      </c>
      <c r="W3414">
        <f t="shared" si="374"/>
        <v>13</v>
      </c>
      <c r="X3414" t="str">
        <f t="shared" si="375"/>
        <v>Monday</v>
      </c>
      <c r="Y3414" t="str">
        <f t="shared" si="376"/>
        <v>Sep</v>
      </c>
      <c r="Z3414" t="str">
        <f t="shared" si="377"/>
        <v>3-5</v>
      </c>
    </row>
    <row r="3415" spans="1:26" x14ac:dyDescent="0.25">
      <c r="A3415" s="2" t="s">
        <v>8461</v>
      </c>
      <c r="B3415" s="2" t="s">
        <v>5036</v>
      </c>
      <c r="C3415" s="1">
        <v>45908</v>
      </c>
      <c r="D3415" s="3">
        <v>0.60833333333333328</v>
      </c>
      <c r="E3415" s="2" t="s">
        <v>5044</v>
      </c>
      <c r="F3415" s="2" t="s">
        <v>5040</v>
      </c>
      <c r="G3415" s="2">
        <v>23678</v>
      </c>
      <c r="H3415" s="2">
        <v>5</v>
      </c>
      <c r="I3415" s="2">
        <v>460</v>
      </c>
      <c r="J3415" s="2">
        <v>13285</v>
      </c>
      <c r="K3415" s="2">
        <v>11077</v>
      </c>
      <c r="L3415" s="2">
        <v>543</v>
      </c>
      <c r="M3415" s="2">
        <v>61</v>
      </c>
      <c r="N3415" s="2">
        <v>31</v>
      </c>
      <c r="O3415" s="2">
        <v>56</v>
      </c>
      <c r="P3415" s="2">
        <v>22</v>
      </c>
      <c r="Q3415" s="2">
        <v>254</v>
      </c>
      <c r="R3415" s="2">
        <v>37</v>
      </c>
      <c r="S3415" s="2" t="s">
        <v>31</v>
      </c>
      <c r="T3415" s="2">
        <f t="shared" si="371"/>
        <v>691</v>
      </c>
      <c r="U3415" s="4">
        <f t="shared" si="372"/>
        <v>6.2381511239505284E-2</v>
      </c>
      <c r="V3415" s="4">
        <f t="shared" si="373"/>
        <v>0.46781822789086919</v>
      </c>
      <c r="W3415">
        <f t="shared" si="374"/>
        <v>14</v>
      </c>
      <c r="X3415" t="str">
        <f t="shared" si="375"/>
        <v>Monday</v>
      </c>
      <c r="Y3415" t="str">
        <f t="shared" si="376"/>
        <v>Sep</v>
      </c>
      <c r="Z3415" t="str">
        <f t="shared" si="377"/>
        <v>3-5</v>
      </c>
    </row>
    <row r="3416" spans="1:26" x14ac:dyDescent="0.25">
      <c r="A3416" s="2" t="s">
        <v>8462</v>
      </c>
      <c r="B3416" s="2" t="s">
        <v>5036</v>
      </c>
      <c r="C3416" s="1">
        <v>45908</v>
      </c>
      <c r="D3416" s="3">
        <v>0.66388888888888886</v>
      </c>
      <c r="E3416" s="2" t="s">
        <v>5054</v>
      </c>
      <c r="F3416" s="2" t="s">
        <v>5069</v>
      </c>
      <c r="G3416" s="2">
        <v>23192</v>
      </c>
      <c r="H3416" s="2">
        <v>2</v>
      </c>
      <c r="I3416" s="2">
        <v>768</v>
      </c>
      <c r="J3416" s="2">
        <v>8261</v>
      </c>
      <c r="K3416" s="2">
        <v>6967</v>
      </c>
      <c r="L3416" s="2">
        <v>172</v>
      </c>
      <c r="M3416" s="2">
        <v>38</v>
      </c>
      <c r="N3416" s="2">
        <v>14</v>
      </c>
      <c r="O3416" s="2">
        <v>17</v>
      </c>
      <c r="P3416" s="2">
        <v>29</v>
      </c>
      <c r="Q3416" s="2">
        <v>182</v>
      </c>
      <c r="R3416" s="2">
        <v>13</v>
      </c>
      <c r="S3416" s="2" t="s">
        <v>31</v>
      </c>
      <c r="T3416" s="2">
        <f t="shared" si="371"/>
        <v>241</v>
      </c>
      <c r="U3416" s="4">
        <f t="shared" si="372"/>
        <v>3.4591646332711355E-2</v>
      </c>
      <c r="V3416" s="4">
        <f t="shared" si="373"/>
        <v>0.30040531217661265</v>
      </c>
      <c r="W3416">
        <f t="shared" si="374"/>
        <v>15</v>
      </c>
      <c r="X3416" t="str">
        <f t="shared" si="375"/>
        <v>Monday</v>
      </c>
      <c r="Y3416" t="str">
        <f t="shared" si="376"/>
        <v>Sep</v>
      </c>
      <c r="Z3416" t="str">
        <f t="shared" si="377"/>
        <v>0-2</v>
      </c>
    </row>
    <row r="3417" spans="1:26" x14ac:dyDescent="0.25">
      <c r="A3417" s="2" t="s">
        <v>8463</v>
      </c>
      <c r="B3417" s="2" t="s">
        <v>5036</v>
      </c>
      <c r="C3417" s="1">
        <v>45908</v>
      </c>
      <c r="D3417" s="3">
        <v>0.75972222222222219</v>
      </c>
      <c r="E3417" s="2" t="s">
        <v>5037</v>
      </c>
      <c r="F3417" s="2" t="s">
        <v>5050</v>
      </c>
      <c r="G3417" s="2">
        <v>23412</v>
      </c>
      <c r="H3417" s="2">
        <v>3</v>
      </c>
      <c r="I3417" s="2">
        <v>292</v>
      </c>
      <c r="J3417" s="2">
        <v>56161</v>
      </c>
      <c r="K3417" s="2">
        <v>39024</v>
      </c>
      <c r="L3417" s="2">
        <v>1101</v>
      </c>
      <c r="M3417" s="2">
        <v>193</v>
      </c>
      <c r="N3417" s="2">
        <v>115</v>
      </c>
      <c r="O3417" s="2">
        <v>279</v>
      </c>
      <c r="P3417" s="2">
        <v>302</v>
      </c>
      <c r="Q3417" s="2">
        <v>1061</v>
      </c>
      <c r="R3417" s="2">
        <v>98</v>
      </c>
      <c r="S3417" s="2" t="s">
        <v>28</v>
      </c>
      <c r="T3417" s="2">
        <f t="shared" si="371"/>
        <v>1688</v>
      </c>
      <c r="U3417" s="4">
        <f t="shared" si="372"/>
        <v>4.325543255432554E-2</v>
      </c>
      <c r="V3417" s="4">
        <f t="shared" si="373"/>
        <v>1.6668375192209124</v>
      </c>
      <c r="W3417">
        <f t="shared" si="374"/>
        <v>18</v>
      </c>
      <c r="X3417" t="str">
        <f t="shared" si="375"/>
        <v>Monday</v>
      </c>
      <c r="Y3417" t="str">
        <f t="shared" si="376"/>
        <v>Sep</v>
      </c>
      <c r="Z3417" t="str">
        <f t="shared" si="377"/>
        <v>3-5</v>
      </c>
    </row>
    <row r="3418" spans="1:26" x14ac:dyDescent="0.25">
      <c r="A3418" s="2" t="s">
        <v>8464</v>
      </c>
      <c r="B3418" s="2" t="s">
        <v>5036</v>
      </c>
      <c r="C3418" s="1">
        <v>45908</v>
      </c>
      <c r="D3418" s="3">
        <v>0.81944444444444442</v>
      </c>
      <c r="E3418" s="2" t="s">
        <v>5046</v>
      </c>
      <c r="F3418" s="2" t="s">
        <v>5050</v>
      </c>
      <c r="G3418" s="2">
        <v>23328</v>
      </c>
      <c r="H3418" s="2">
        <v>0</v>
      </c>
      <c r="I3418" s="2">
        <v>176</v>
      </c>
      <c r="J3418" s="2">
        <v>3917</v>
      </c>
      <c r="K3418" s="2">
        <v>3042</v>
      </c>
      <c r="L3418" s="2">
        <v>40</v>
      </c>
      <c r="M3418" s="2">
        <v>6</v>
      </c>
      <c r="N3418" s="2">
        <v>5</v>
      </c>
      <c r="O3418" s="2">
        <v>11</v>
      </c>
      <c r="P3418" s="2">
        <v>72</v>
      </c>
      <c r="Q3418" s="2">
        <v>38</v>
      </c>
      <c r="R3418" s="2">
        <v>2</v>
      </c>
      <c r="S3418" s="2" t="s">
        <v>31</v>
      </c>
      <c r="T3418" s="2">
        <f t="shared" si="371"/>
        <v>62</v>
      </c>
      <c r="U3418" s="4">
        <f t="shared" si="372"/>
        <v>2.0381328073635765E-2</v>
      </c>
      <c r="V3418" s="4">
        <f t="shared" si="373"/>
        <v>0.13040123456790123</v>
      </c>
      <c r="W3418">
        <f t="shared" si="374"/>
        <v>19</v>
      </c>
      <c r="X3418" t="str">
        <f t="shared" si="375"/>
        <v>Monday</v>
      </c>
      <c r="Y3418" t="str">
        <f t="shared" si="376"/>
        <v>Sep</v>
      </c>
      <c r="Z3418" t="str">
        <f t="shared" si="377"/>
        <v>0-2</v>
      </c>
    </row>
    <row r="3419" spans="1:26" x14ac:dyDescent="0.25">
      <c r="A3419" s="2" t="s">
        <v>8465</v>
      </c>
      <c r="B3419" s="2" t="s">
        <v>5036</v>
      </c>
      <c r="C3419" s="1">
        <v>45908</v>
      </c>
      <c r="D3419" s="3">
        <v>0.82847222222222228</v>
      </c>
      <c r="E3419" s="2" t="s">
        <v>16</v>
      </c>
      <c r="F3419" s="2" t="s">
        <v>5048</v>
      </c>
      <c r="G3419" s="2">
        <v>23412</v>
      </c>
      <c r="H3419" s="2">
        <v>2</v>
      </c>
      <c r="I3419" s="2">
        <v>545</v>
      </c>
      <c r="J3419" s="2">
        <v>10944</v>
      </c>
      <c r="K3419" s="2">
        <v>10044</v>
      </c>
      <c r="L3419" s="2">
        <v>273</v>
      </c>
      <c r="M3419" s="2">
        <v>46</v>
      </c>
      <c r="N3419" s="2">
        <v>19</v>
      </c>
      <c r="O3419" s="2">
        <v>33</v>
      </c>
      <c r="P3419" s="2">
        <v>33</v>
      </c>
      <c r="Q3419" s="2">
        <v>126</v>
      </c>
      <c r="R3419" s="2">
        <v>8</v>
      </c>
      <c r="S3419" s="2" t="s">
        <v>31</v>
      </c>
      <c r="T3419" s="2">
        <f t="shared" si="371"/>
        <v>371</v>
      </c>
      <c r="U3419" s="4">
        <f t="shared" si="372"/>
        <v>3.6937475109518121E-2</v>
      </c>
      <c r="V3419" s="4">
        <f t="shared" si="373"/>
        <v>0.42901076371091745</v>
      </c>
      <c r="W3419">
        <f t="shared" si="374"/>
        <v>19</v>
      </c>
      <c r="X3419" t="str">
        <f t="shared" si="375"/>
        <v>Monday</v>
      </c>
      <c r="Y3419" t="str">
        <f t="shared" si="376"/>
        <v>Sep</v>
      </c>
      <c r="Z3419" t="str">
        <f t="shared" si="377"/>
        <v>0-2</v>
      </c>
    </row>
    <row r="3420" spans="1:26" x14ac:dyDescent="0.25">
      <c r="A3420" s="2" t="s">
        <v>8466</v>
      </c>
      <c r="B3420" s="2" t="s">
        <v>5036</v>
      </c>
      <c r="C3420" s="1">
        <v>45908</v>
      </c>
      <c r="D3420" s="3">
        <v>0.87222222222222223</v>
      </c>
      <c r="E3420" s="2" t="s">
        <v>16</v>
      </c>
      <c r="F3420" s="2" t="s">
        <v>5069</v>
      </c>
      <c r="G3420" s="2">
        <v>23522</v>
      </c>
      <c r="H3420" s="2">
        <v>3</v>
      </c>
      <c r="I3420" s="2">
        <v>314</v>
      </c>
      <c r="J3420" s="2">
        <v>8139</v>
      </c>
      <c r="K3420" s="2">
        <v>7372</v>
      </c>
      <c r="L3420" s="2">
        <v>178</v>
      </c>
      <c r="M3420" s="2">
        <v>22</v>
      </c>
      <c r="N3420" s="2">
        <v>8</v>
      </c>
      <c r="O3420" s="2">
        <v>16</v>
      </c>
      <c r="P3420" s="2">
        <v>46</v>
      </c>
      <c r="Q3420" s="2">
        <v>125</v>
      </c>
      <c r="R3420" s="2">
        <v>12</v>
      </c>
      <c r="S3420" s="2" t="s">
        <v>31</v>
      </c>
      <c r="T3420" s="2">
        <f t="shared" si="371"/>
        <v>224</v>
      </c>
      <c r="U3420" s="4">
        <f t="shared" si="372"/>
        <v>3.0385241454150842E-2</v>
      </c>
      <c r="V3420" s="4">
        <f t="shared" si="373"/>
        <v>0.31340872374798062</v>
      </c>
      <c r="W3420">
        <f t="shared" si="374"/>
        <v>20</v>
      </c>
      <c r="X3420" t="str">
        <f t="shared" si="375"/>
        <v>Monday</v>
      </c>
      <c r="Y3420" t="str">
        <f t="shared" si="376"/>
        <v>Sep</v>
      </c>
      <c r="Z3420" t="str">
        <f t="shared" si="377"/>
        <v>3-5</v>
      </c>
    </row>
    <row r="3421" spans="1:26" x14ac:dyDescent="0.25">
      <c r="A3421" s="2" t="s">
        <v>8467</v>
      </c>
      <c r="B3421" s="2" t="s">
        <v>5036</v>
      </c>
      <c r="C3421" s="1">
        <v>45908</v>
      </c>
      <c r="D3421" s="3">
        <v>0.97777777777777775</v>
      </c>
      <c r="E3421" s="2" t="s">
        <v>5037</v>
      </c>
      <c r="F3421" s="2" t="s">
        <v>5069</v>
      </c>
      <c r="G3421" s="2">
        <v>23489</v>
      </c>
      <c r="H3421" s="2">
        <v>6</v>
      </c>
      <c r="I3421" s="2">
        <v>337</v>
      </c>
      <c r="J3421" s="2">
        <v>6125</v>
      </c>
      <c r="K3421" s="2">
        <v>5570</v>
      </c>
      <c r="L3421" s="2">
        <v>238</v>
      </c>
      <c r="M3421" s="2">
        <v>45</v>
      </c>
      <c r="N3421" s="2">
        <v>36</v>
      </c>
      <c r="O3421" s="2">
        <v>68</v>
      </c>
      <c r="P3421" s="2">
        <v>44</v>
      </c>
      <c r="Q3421" s="2">
        <v>123</v>
      </c>
      <c r="R3421" s="2">
        <v>7</v>
      </c>
      <c r="S3421" s="2" t="s">
        <v>31</v>
      </c>
      <c r="T3421" s="2">
        <f t="shared" si="371"/>
        <v>387</v>
      </c>
      <c r="U3421" s="4">
        <f t="shared" si="372"/>
        <v>6.9479353680430886E-2</v>
      </c>
      <c r="V3421" s="4">
        <f t="shared" si="373"/>
        <v>0.23713227468176593</v>
      </c>
      <c r="W3421">
        <f t="shared" si="374"/>
        <v>23</v>
      </c>
      <c r="X3421" t="str">
        <f t="shared" si="375"/>
        <v>Monday</v>
      </c>
      <c r="Y3421" t="str">
        <f t="shared" si="376"/>
        <v>Sep</v>
      </c>
      <c r="Z3421" t="str">
        <f t="shared" si="377"/>
        <v>6-10</v>
      </c>
    </row>
    <row r="3422" spans="1:26" x14ac:dyDescent="0.25">
      <c r="A3422" s="2" t="s">
        <v>8468</v>
      </c>
      <c r="B3422" s="2" t="s">
        <v>5036</v>
      </c>
      <c r="C3422" s="1">
        <v>45909</v>
      </c>
      <c r="D3422" s="3">
        <v>1.8749999999999999E-2</v>
      </c>
      <c r="E3422" s="2" t="s">
        <v>5044</v>
      </c>
      <c r="F3422" s="2" t="s">
        <v>5040</v>
      </c>
      <c r="G3422" s="2">
        <v>23523</v>
      </c>
      <c r="H3422" s="2">
        <v>6</v>
      </c>
      <c r="I3422" s="2">
        <v>146</v>
      </c>
      <c r="J3422" s="2">
        <v>7985</v>
      </c>
      <c r="K3422" s="2">
        <v>6314</v>
      </c>
      <c r="L3422" s="2">
        <v>216</v>
      </c>
      <c r="M3422" s="2">
        <v>21</v>
      </c>
      <c r="N3422" s="2">
        <v>18</v>
      </c>
      <c r="O3422" s="2">
        <v>13</v>
      </c>
      <c r="P3422" s="2">
        <v>14</v>
      </c>
      <c r="Q3422" s="2">
        <v>174</v>
      </c>
      <c r="R3422" s="2">
        <v>20</v>
      </c>
      <c r="S3422" s="2" t="s">
        <v>31</v>
      </c>
      <c r="T3422" s="2">
        <f t="shared" si="371"/>
        <v>268</v>
      </c>
      <c r="U3422" s="4">
        <f t="shared" si="372"/>
        <v>4.2445359518530248E-2</v>
      </c>
      <c r="V3422" s="4">
        <f t="shared" si="373"/>
        <v>0.26841814394422481</v>
      </c>
      <c r="W3422">
        <f t="shared" si="374"/>
        <v>0</v>
      </c>
      <c r="X3422" t="str">
        <f t="shared" si="375"/>
        <v>Tuesday</v>
      </c>
      <c r="Y3422" t="str">
        <f t="shared" si="376"/>
        <v>Sep</v>
      </c>
      <c r="Z3422" t="str">
        <f t="shared" si="377"/>
        <v>6-10</v>
      </c>
    </row>
    <row r="3423" spans="1:26" x14ac:dyDescent="0.25">
      <c r="A3423" s="2" t="s">
        <v>8469</v>
      </c>
      <c r="B3423" s="2" t="s">
        <v>5036</v>
      </c>
      <c r="C3423" s="1">
        <v>45909</v>
      </c>
      <c r="D3423" s="3">
        <v>0.23958333333333334</v>
      </c>
      <c r="E3423" s="2" t="s">
        <v>5058</v>
      </c>
      <c r="F3423" s="2" t="s">
        <v>5042</v>
      </c>
      <c r="G3423" s="2">
        <v>23653</v>
      </c>
      <c r="H3423" s="2">
        <v>1</v>
      </c>
      <c r="I3423" s="2">
        <v>39</v>
      </c>
      <c r="J3423" s="2">
        <v>13236</v>
      </c>
      <c r="K3423" s="2">
        <v>9611</v>
      </c>
      <c r="L3423" s="2">
        <v>331</v>
      </c>
      <c r="M3423" s="2">
        <v>160</v>
      </c>
      <c r="N3423" s="2">
        <v>24</v>
      </c>
      <c r="O3423" s="2">
        <v>34</v>
      </c>
      <c r="P3423" s="2">
        <v>10</v>
      </c>
      <c r="Q3423" s="2">
        <v>71</v>
      </c>
      <c r="R3423" s="2">
        <v>22</v>
      </c>
      <c r="S3423" s="2" t="s">
        <v>31</v>
      </c>
      <c r="T3423" s="2">
        <f t="shared" si="371"/>
        <v>549</v>
      </c>
      <c r="U3423" s="4">
        <f t="shared" si="372"/>
        <v>5.71220476537301E-2</v>
      </c>
      <c r="V3423" s="4">
        <f t="shared" si="373"/>
        <v>0.40633323468481797</v>
      </c>
      <c r="W3423">
        <f t="shared" si="374"/>
        <v>5</v>
      </c>
      <c r="X3423" t="str">
        <f t="shared" si="375"/>
        <v>Tuesday</v>
      </c>
      <c r="Y3423" t="str">
        <f t="shared" si="376"/>
        <v>Sep</v>
      </c>
      <c r="Z3423" t="str">
        <f t="shared" si="377"/>
        <v>0-2</v>
      </c>
    </row>
    <row r="3424" spans="1:26" x14ac:dyDescent="0.25">
      <c r="A3424" s="2" t="s">
        <v>8470</v>
      </c>
      <c r="B3424" s="2" t="s">
        <v>5036</v>
      </c>
      <c r="C3424" s="1">
        <v>45909</v>
      </c>
      <c r="D3424" s="3">
        <v>0.32847222222222222</v>
      </c>
      <c r="E3424" s="2" t="s">
        <v>16</v>
      </c>
      <c r="F3424" s="2" t="s">
        <v>5040</v>
      </c>
      <c r="G3424" s="2">
        <v>23441</v>
      </c>
      <c r="H3424" s="2">
        <v>9</v>
      </c>
      <c r="I3424" s="2">
        <v>838</v>
      </c>
      <c r="J3424" s="2">
        <v>24779</v>
      </c>
      <c r="K3424" s="2">
        <v>17963</v>
      </c>
      <c r="L3424" s="2">
        <v>558</v>
      </c>
      <c r="M3424" s="2">
        <v>86</v>
      </c>
      <c r="N3424" s="2">
        <v>50</v>
      </c>
      <c r="O3424" s="2">
        <v>58</v>
      </c>
      <c r="P3424" s="2">
        <v>77</v>
      </c>
      <c r="Q3424" s="2">
        <v>456</v>
      </c>
      <c r="R3424" s="2">
        <v>30</v>
      </c>
      <c r="S3424" s="2" t="s">
        <v>31</v>
      </c>
      <c r="T3424" s="2">
        <f t="shared" si="371"/>
        <v>752</v>
      </c>
      <c r="U3424" s="4">
        <f t="shared" si="372"/>
        <v>4.1863831208595444E-2</v>
      </c>
      <c r="V3424" s="4">
        <f t="shared" si="373"/>
        <v>0.7663068981698733</v>
      </c>
      <c r="W3424">
        <f t="shared" si="374"/>
        <v>7</v>
      </c>
      <c r="X3424" t="str">
        <f t="shared" si="375"/>
        <v>Tuesday</v>
      </c>
      <c r="Y3424" t="str">
        <f t="shared" si="376"/>
        <v>Sep</v>
      </c>
      <c r="Z3424" t="str">
        <f t="shared" si="377"/>
        <v>6-10</v>
      </c>
    </row>
    <row r="3425" spans="1:26" x14ac:dyDescent="0.25">
      <c r="A3425" s="2" t="s">
        <v>8471</v>
      </c>
      <c r="B3425" s="2" t="s">
        <v>5036</v>
      </c>
      <c r="C3425" s="1">
        <v>45909</v>
      </c>
      <c r="D3425" s="3">
        <v>0.33194444444444443</v>
      </c>
      <c r="E3425" s="2" t="s">
        <v>5037</v>
      </c>
      <c r="F3425" s="2" t="s">
        <v>5052</v>
      </c>
      <c r="G3425" s="2">
        <v>23468</v>
      </c>
      <c r="H3425" s="2">
        <v>5</v>
      </c>
      <c r="I3425" s="2">
        <v>418</v>
      </c>
      <c r="J3425" s="2">
        <v>22265</v>
      </c>
      <c r="K3425" s="2">
        <v>18031</v>
      </c>
      <c r="L3425" s="2">
        <v>714</v>
      </c>
      <c r="M3425" s="2">
        <v>166</v>
      </c>
      <c r="N3425" s="2">
        <v>93</v>
      </c>
      <c r="O3425" s="2">
        <v>200</v>
      </c>
      <c r="P3425" s="2">
        <v>99</v>
      </c>
      <c r="Q3425" s="2">
        <v>508</v>
      </c>
      <c r="R3425" s="2">
        <v>38</v>
      </c>
      <c r="S3425" s="2" t="s">
        <v>31</v>
      </c>
      <c r="T3425" s="2">
        <f t="shared" si="371"/>
        <v>1173</v>
      </c>
      <c r="U3425" s="4">
        <f t="shared" si="372"/>
        <v>6.5054628140424828E-2</v>
      </c>
      <c r="V3425" s="4">
        <f t="shared" si="373"/>
        <v>0.76832282256689965</v>
      </c>
      <c r="W3425">
        <f t="shared" si="374"/>
        <v>7</v>
      </c>
      <c r="X3425" t="str">
        <f t="shared" si="375"/>
        <v>Tuesday</v>
      </c>
      <c r="Y3425" t="str">
        <f t="shared" si="376"/>
        <v>Sep</v>
      </c>
      <c r="Z3425" t="str">
        <f t="shared" si="377"/>
        <v>3-5</v>
      </c>
    </row>
    <row r="3426" spans="1:26" x14ac:dyDescent="0.25">
      <c r="A3426" s="2" t="s">
        <v>8472</v>
      </c>
      <c r="B3426" s="2" t="s">
        <v>5036</v>
      </c>
      <c r="C3426" s="1">
        <v>45909</v>
      </c>
      <c r="D3426" s="3">
        <v>0.34583333333333333</v>
      </c>
      <c r="E3426" s="2" t="s">
        <v>5044</v>
      </c>
      <c r="F3426" s="2" t="s">
        <v>5052</v>
      </c>
      <c r="G3426" s="2">
        <v>23359</v>
      </c>
      <c r="H3426" s="2">
        <v>3</v>
      </c>
      <c r="I3426" s="2">
        <v>273</v>
      </c>
      <c r="J3426" s="2">
        <v>49030</v>
      </c>
      <c r="K3426" s="2">
        <v>37258</v>
      </c>
      <c r="L3426" s="2">
        <v>974</v>
      </c>
      <c r="M3426" s="2">
        <v>141</v>
      </c>
      <c r="N3426" s="2">
        <v>68</v>
      </c>
      <c r="O3426" s="2">
        <v>65</v>
      </c>
      <c r="P3426" s="2">
        <v>201</v>
      </c>
      <c r="Q3426" s="2">
        <v>334</v>
      </c>
      <c r="R3426" s="2">
        <v>115</v>
      </c>
      <c r="S3426" s="2" t="s">
        <v>28</v>
      </c>
      <c r="T3426" s="2">
        <f t="shared" si="371"/>
        <v>1248</v>
      </c>
      <c r="U3426" s="4">
        <f t="shared" si="372"/>
        <v>3.3496161898115842E-2</v>
      </c>
      <c r="V3426" s="4">
        <f t="shared" si="373"/>
        <v>1.595016909970461</v>
      </c>
      <c r="W3426">
        <f t="shared" si="374"/>
        <v>8</v>
      </c>
      <c r="X3426" t="str">
        <f t="shared" si="375"/>
        <v>Tuesday</v>
      </c>
      <c r="Y3426" t="str">
        <f t="shared" si="376"/>
        <v>Sep</v>
      </c>
      <c r="Z3426" t="str">
        <f t="shared" si="377"/>
        <v>3-5</v>
      </c>
    </row>
    <row r="3427" spans="1:26" x14ac:dyDescent="0.25">
      <c r="A3427" s="2" t="s">
        <v>8473</v>
      </c>
      <c r="B3427" s="2" t="s">
        <v>5036</v>
      </c>
      <c r="C3427" s="1">
        <v>45909</v>
      </c>
      <c r="D3427" s="3">
        <v>0.36458333333333331</v>
      </c>
      <c r="E3427" s="2" t="s">
        <v>16</v>
      </c>
      <c r="F3427" s="2" t="s">
        <v>5040</v>
      </c>
      <c r="G3427" s="2">
        <v>23259</v>
      </c>
      <c r="H3427" s="2">
        <v>3</v>
      </c>
      <c r="I3427" s="2">
        <v>289</v>
      </c>
      <c r="J3427" s="2">
        <v>23170</v>
      </c>
      <c r="K3427" s="2">
        <v>16341</v>
      </c>
      <c r="L3427" s="2">
        <v>564</v>
      </c>
      <c r="M3427" s="2">
        <v>78</v>
      </c>
      <c r="N3427" s="2">
        <v>39</v>
      </c>
      <c r="O3427" s="2">
        <v>56</v>
      </c>
      <c r="P3427" s="2">
        <v>51</v>
      </c>
      <c r="Q3427" s="2">
        <v>262</v>
      </c>
      <c r="R3427" s="2">
        <v>20</v>
      </c>
      <c r="S3427" s="2" t="s">
        <v>31</v>
      </c>
      <c r="T3427" s="2">
        <f t="shared" si="371"/>
        <v>737</v>
      </c>
      <c r="U3427" s="4">
        <f t="shared" si="372"/>
        <v>4.5101278991493791E-2</v>
      </c>
      <c r="V3427" s="4">
        <f t="shared" si="373"/>
        <v>0.70256674835547528</v>
      </c>
      <c r="W3427">
        <f t="shared" si="374"/>
        <v>8</v>
      </c>
      <c r="X3427" t="str">
        <f t="shared" si="375"/>
        <v>Tuesday</v>
      </c>
      <c r="Y3427" t="str">
        <f t="shared" si="376"/>
        <v>Sep</v>
      </c>
      <c r="Z3427" t="str">
        <f t="shared" si="377"/>
        <v>3-5</v>
      </c>
    </row>
    <row r="3428" spans="1:26" x14ac:dyDescent="0.25">
      <c r="A3428" s="2" t="s">
        <v>8474</v>
      </c>
      <c r="B3428" s="2" t="s">
        <v>5036</v>
      </c>
      <c r="C3428" s="1">
        <v>45909</v>
      </c>
      <c r="D3428" s="3">
        <v>0.37083333333333335</v>
      </c>
      <c r="E3428" s="2" t="s">
        <v>5046</v>
      </c>
      <c r="F3428" s="2" t="s">
        <v>5052</v>
      </c>
      <c r="G3428" s="2">
        <v>23638</v>
      </c>
      <c r="H3428" s="2">
        <v>5</v>
      </c>
      <c r="I3428" s="2">
        <v>213</v>
      </c>
      <c r="J3428" s="2">
        <v>11908</v>
      </c>
      <c r="K3428" s="2">
        <v>10579</v>
      </c>
      <c r="L3428" s="2">
        <v>167</v>
      </c>
      <c r="M3428" s="2">
        <v>21</v>
      </c>
      <c r="N3428" s="2">
        <v>17</v>
      </c>
      <c r="O3428" s="2">
        <v>41</v>
      </c>
      <c r="P3428" s="2">
        <v>198</v>
      </c>
      <c r="Q3428" s="2">
        <v>211</v>
      </c>
      <c r="R3428" s="2">
        <v>13</v>
      </c>
      <c r="S3428" s="2" t="s">
        <v>31</v>
      </c>
      <c r="T3428" s="2">
        <f t="shared" si="371"/>
        <v>246</v>
      </c>
      <c r="U3428" s="4">
        <f t="shared" si="372"/>
        <v>2.3253615653653463E-2</v>
      </c>
      <c r="V3428" s="4">
        <f t="shared" si="373"/>
        <v>0.44754209323969879</v>
      </c>
      <c r="W3428">
        <f t="shared" si="374"/>
        <v>8</v>
      </c>
      <c r="X3428" t="str">
        <f t="shared" si="375"/>
        <v>Tuesday</v>
      </c>
      <c r="Y3428" t="str">
        <f t="shared" si="376"/>
        <v>Sep</v>
      </c>
      <c r="Z3428" t="str">
        <f t="shared" si="377"/>
        <v>3-5</v>
      </c>
    </row>
    <row r="3429" spans="1:26" x14ac:dyDescent="0.25">
      <c r="A3429" s="2" t="s">
        <v>8475</v>
      </c>
      <c r="B3429" s="2" t="s">
        <v>5036</v>
      </c>
      <c r="C3429" s="1">
        <v>45909</v>
      </c>
      <c r="D3429" s="3">
        <v>0.3923611111111111</v>
      </c>
      <c r="E3429" s="2" t="s">
        <v>5054</v>
      </c>
      <c r="F3429" s="2" t="s">
        <v>5038</v>
      </c>
      <c r="G3429" s="2">
        <v>23516</v>
      </c>
      <c r="H3429" s="2">
        <v>7</v>
      </c>
      <c r="I3429" s="2">
        <v>1502</v>
      </c>
      <c r="J3429" s="2">
        <v>10584</v>
      </c>
      <c r="K3429" s="2">
        <v>9732</v>
      </c>
      <c r="L3429" s="2">
        <v>233</v>
      </c>
      <c r="M3429" s="2">
        <v>53</v>
      </c>
      <c r="N3429" s="2">
        <v>13</v>
      </c>
      <c r="O3429" s="2">
        <v>25</v>
      </c>
      <c r="P3429" s="2">
        <v>46</v>
      </c>
      <c r="Q3429" s="2">
        <v>266</v>
      </c>
      <c r="R3429" s="2">
        <v>23</v>
      </c>
      <c r="S3429" s="2" t="s">
        <v>31</v>
      </c>
      <c r="T3429" s="2">
        <f t="shared" si="371"/>
        <v>324</v>
      </c>
      <c r="U3429" s="4">
        <f t="shared" si="372"/>
        <v>3.3292231812577067E-2</v>
      </c>
      <c r="V3429" s="4">
        <f t="shared" si="373"/>
        <v>0.41384589215853035</v>
      </c>
      <c r="W3429">
        <f t="shared" si="374"/>
        <v>9</v>
      </c>
      <c r="X3429" t="str">
        <f t="shared" si="375"/>
        <v>Tuesday</v>
      </c>
      <c r="Y3429" t="str">
        <f t="shared" si="376"/>
        <v>Sep</v>
      </c>
      <c r="Z3429" t="str">
        <f t="shared" si="377"/>
        <v>6-10</v>
      </c>
    </row>
    <row r="3430" spans="1:26" x14ac:dyDescent="0.25">
      <c r="A3430" s="2" t="s">
        <v>8476</v>
      </c>
      <c r="B3430" s="2" t="s">
        <v>5036</v>
      </c>
      <c r="C3430" s="1">
        <v>45909</v>
      </c>
      <c r="D3430" s="3">
        <v>0.40416666666666667</v>
      </c>
      <c r="E3430" s="2" t="s">
        <v>5037</v>
      </c>
      <c r="F3430" s="2" t="s">
        <v>5040</v>
      </c>
      <c r="G3430" s="2">
        <v>23424</v>
      </c>
      <c r="H3430" s="2">
        <v>7</v>
      </c>
      <c r="I3430" s="2">
        <v>409</v>
      </c>
      <c r="J3430" s="2">
        <v>41724</v>
      </c>
      <c r="K3430" s="2">
        <v>33628</v>
      </c>
      <c r="L3430" s="2">
        <v>1842</v>
      </c>
      <c r="M3430" s="2">
        <v>318</v>
      </c>
      <c r="N3430" s="2">
        <v>175</v>
      </c>
      <c r="O3430" s="2">
        <v>429</v>
      </c>
      <c r="P3430" s="2">
        <v>128</v>
      </c>
      <c r="Q3430" s="2">
        <v>371</v>
      </c>
      <c r="R3430" s="2">
        <v>77</v>
      </c>
      <c r="S3430" s="2" t="s">
        <v>31</v>
      </c>
      <c r="T3430" s="2">
        <f t="shared" si="371"/>
        <v>2764</v>
      </c>
      <c r="U3430" s="4">
        <f t="shared" si="372"/>
        <v>8.2193410253360299E-2</v>
      </c>
      <c r="V3430" s="4">
        <f t="shared" si="373"/>
        <v>1.4356215846994536</v>
      </c>
      <c r="W3430">
        <f t="shared" si="374"/>
        <v>9</v>
      </c>
      <c r="X3430" t="str">
        <f t="shared" si="375"/>
        <v>Tuesday</v>
      </c>
      <c r="Y3430" t="str">
        <f t="shared" si="376"/>
        <v>Sep</v>
      </c>
      <c r="Z3430" t="str">
        <f t="shared" si="377"/>
        <v>6-10</v>
      </c>
    </row>
    <row r="3431" spans="1:26" x14ac:dyDescent="0.25">
      <c r="A3431" s="2" t="s">
        <v>8477</v>
      </c>
      <c r="B3431" s="2" t="s">
        <v>5036</v>
      </c>
      <c r="C3431" s="1">
        <v>45909</v>
      </c>
      <c r="D3431" s="3">
        <v>0.40486111111111112</v>
      </c>
      <c r="E3431" s="2" t="s">
        <v>16</v>
      </c>
      <c r="F3431" s="2" t="s">
        <v>5050</v>
      </c>
      <c r="G3431" s="2">
        <v>23258</v>
      </c>
      <c r="H3431" s="2">
        <v>4</v>
      </c>
      <c r="I3431" s="2">
        <v>756</v>
      </c>
      <c r="J3431" s="2">
        <v>15795</v>
      </c>
      <c r="K3431" s="2">
        <v>14230</v>
      </c>
      <c r="L3431" s="2">
        <v>549</v>
      </c>
      <c r="M3431" s="2">
        <v>62</v>
      </c>
      <c r="N3431" s="2">
        <v>30</v>
      </c>
      <c r="O3431" s="2">
        <v>33</v>
      </c>
      <c r="P3431" s="2">
        <v>68</v>
      </c>
      <c r="Q3431" s="2">
        <v>245</v>
      </c>
      <c r="R3431" s="2">
        <v>42</v>
      </c>
      <c r="S3431" s="2" t="s">
        <v>31</v>
      </c>
      <c r="T3431" s="2">
        <f t="shared" si="371"/>
        <v>674</v>
      </c>
      <c r="U3431" s="4">
        <f t="shared" si="372"/>
        <v>4.7364722417427972E-2</v>
      </c>
      <c r="V3431" s="4">
        <f t="shared" si="373"/>
        <v>0.61183248774615184</v>
      </c>
      <c r="W3431">
        <f t="shared" si="374"/>
        <v>9</v>
      </c>
      <c r="X3431" t="str">
        <f t="shared" si="375"/>
        <v>Tuesday</v>
      </c>
      <c r="Y3431" t="str">
        <f t="shared" si="376"/>
        <v>Sep</v>
      </c>
      <c r="Z3431" t="str">
        <f t="shared" si="377"/>
        <v>3-5</v>
      </c>
    </row>
    <row r="3432" spans="1:26" x14ac:dyDescent="0.25">
      <c r="A3432" s="2" t="s">
        <v>8478</v>
      </c>
      <c r="B3432" s="2" t="s">
        <v>5036</v>
      </c>
      <c r="C3432" s="1">
        <v>45909</v>
      </c>
      <c r="D3432" s="3">
        <v>0.43472222222222223</v>
      </c>
      <c r="E3432" s="2" t="s">
        <v>5044</v>
      </c>
      <c r="F3432" s="2" t="s">
        <v>5038</v>
      </c>
      <c r="G3432" s="2">
        <v>23313</v>
      </c>
      <c r="H3432" s="2">
        <v>3</v>
      </c>
      <c r="I3432" s="2">
        <v>516</v>
      </c>
      <c r="J3432" s="2">
        <v>15783</v>
      </c>
      <c r="K3432" s="2">
        <v>11196</v>
      </c>
      <c r="L3432" s="2">
        <v>355</v>
      </c>
      <c r="M3432" s="2">
        <v>60</v>
      </c>
      <c r="N3432" s="2">
        <v>17</v>
      </c>
      <c r="O3432" s="2">
        <v>32</v>
      </c>
      <c r="P3432" s="2">
        <v>85</v>
      </c>
      <c r="Q3432" s="2">
        <v>356</v>
      </c>
      <c r="R3432" s="2">
        <v>36</v>
      </c>
      <c r="S3432" s="2" t="s">
        <v>31</v>
      </c>
      <c r="T3432" s="2">
        <f t="shared" si="371"/>
        <v>464</v>
      </c>
      <c r="U3432" s="4">
        <f t="shared" si="372"/>
        <v>4.1443372633083245E-2</v>
      </c>
      <c r="V3432" s="4">
        <f t="shared" si="373"/>
        <v>0.48024707244884829</v>
      </c>
      <c r="W3432">
        <f t="shared" si="374"/>
        <v>10</v>
      </c>
      <c r="X3432" t="str">
        <f t="shared" si="375"/>
        <v>Tuesday</v>
      </c>
      <c r="Y3432" t="str">
        <f t="shared" si="376"/>
        <v>Sep</v>
      </c>
      <c r="Z3432" t="str">
        <f t="shared" si="377"/>
        <v>3-5</v>
      </c>
    </row>
    <row r="3433" spans="1:26" x14ac:dyDescent="0.25">
      <c r="A3433" s="2" t="s">
        <v>8479</v>
      </c>
      <c r="B3433" s="2" t="s">
        <v>5036</v>
      </c>
      <c r="C3433" s="1">
        <v>45909</v>
      </c>
      <c r="D3433" s="3">
        <v>0.46944444444444444</v>
      </c>
      <c r="E3433" s="2" t="s">
        <v>5037</v>
      </c>
      <c r="F3433" s="2" t="s">
        <v>5052</v>
      </c>
      <c r="G3433" s="2">
        <v>23465</v>
      </c>
      <c r="H3433" s="2">
        <v>7</v>
      </c>
      <c r="I3433" s="2">
        <v>262</v>
      </c>
      <c r="J3433" s="2">
        <v>19281</v>
      </c>
      <c r="K3433" s="2">
        <v>15075</v>
      </c>
      <c r="L3433" s="2">
        <v>434</v>
      </c>
      <c r="M3433" s="2">
        <v>76</v>
      </c>
      <c r="N3433" s="2">
        <v>65</v>
      </c>
      <c r="O3433" s="2">
        <v>133</v>
      </c>
      <c r="P3433" s="2">
        <v>94</v>
      </c>
      <c r="Q3433" s="2">
        <v>370</v>
      </c>
      <c r="R3433" s="2">
        <v>47</v>
      </c>
      <c r="S3433" s="2" t="s">
        <v>31</v>
      </c>
      <c r="T3433" s="2">
        <f t="shared" si="371"/>
        <v>708</v>
      </c>
      <c r="U3433" s="4">
        <f t="shared" si="372"/>
        <v>4.6965174129353235E-2</v>
      </c>
      <c r="V3433" s="4">
        <f t="shared" si="373"/>
        <v>0.64244619646281698</v>
      </c>
      <c r="W3433">
        <f t="shared" si="374"/>
        <v>11</v>
      </c>
      <c r="X3433" t="str">
        <f t="shared" si="375"/>
        <v>Tuesday</v>
      </c>
      <c r="Y3433" t="str">
        <f t="shared" si="376"/>
        <v>Sep</v>
      </c>
      <c r="Z3433" t="str">
        <f t="shared" si="377"/>
        <v>6-10</v>
      </c>
    </row>
    <row r="3434" spans="1:26" x14ac:dyDescent="0.25">
      <c r="A3434" s="2" t="s">
        <v>8480</v>
      </c>
      <c r="B3434" s="2" t="s">
        <v>5036</v>
      </c>
      <c r="C3434" s="1">
        <v>45909</v>
      </c>
      <c r="D3434" s="3">
        <v>0.47291666666666665</v>
      </c>
      <c r="E3434" s="2" t="s">
        <v>16</v>
      </c>
      <c r="F3434" s="2" t="s">
        <v>5040</v>
      </c>
      <c r="G3434" s="2">
        <v>23674</v>
      </c>
      <c r="H3434" s="2">
        <v>1</v>
      </c>
      <c r="I3434" s="2">
        <v>424</v>
      </c>
      <c r="J3434" s="2">
        <v>11581</v>
      </c>
      <c r="K3434" s="2">
        <v>9255</v>
      </c>
      <c r="L3434" s="2">
        <v>259</v>
      </c>
      <c r="M3434" s="2">
        <v>31</v>
      </c>
      <c r="N3434" s="2">
        <v>13</v>
      </c>
      <c r="O3434" s="2">
        <v>20</v>
      </c>
      <c r="P3434" s="2">
        <v>10</v>
      </c>
      <c r="Q3434" s="2">
        <v>114</v>
      </c>
      <c r="R3434" s="2">
        <v>14</v>
      </c>
      <c r="S3434" s="2" t="s">
        <v>31</v>
      </c>
      <c r="T3434" s="2">
        <f t="shared" si="371"/>
        <v>323</v>
      </c>
      <c r="U3434" s="4">
        <f t="shared" si="372"/>
        <v>3.4900054024851433E-2</v>
      </c>
      <c r="V3434" s="4">
        <f t="shared" si="373"/>
        <v>0.39093520317648051</v>
      </c>
      <c r="W3434">
        <f t="shared" si="374"/>
        <v>11</v>
      </c>
      <c r="X3434" t="str">
        <f t="shared" si="375"/>
        <v>Tuesday</v>
      </c>
      <c r="Y3434" t="str">
        <f t="shared" si="376"/>
        <v>Sep</v>
      </c>
      <c r="Z3434" t="str">
        <f t="shared" si="377"/>
        <v>0-2</v>
      </c>
    </row>
    <row r="3435" spans="1:26" x14ac:dyDescent="0.25">
      <c r="A3435" s="2" t="s">
        <v>8481</v>
      </c>
      <c r="B3435" s="2" t="s">
        <v>5036</v>
      </c>
      <c r="C3435" s="1">
        <v>45909</v>
      </c>
      <c r="D3435" s="3">
        <v>0.48125000000000001</v>
      </c>
      <c r="E3435" s="2" t="s">
        <v>5046</v>
      </c>
      <c r="F3435" s="2" t="s">
        <v>5050</v>
      </c>
      <c r="G3435" s="2">
        <v>23601</v>
      </c>
      <c r="H3435" s="2">
        <v>4</v>
      </c>
      <c r="I3435" s="2">
        <v>88</v>
      </c>
      <c r="J3435" s="2">
        <v>4071</v>
      </c>
      <c r="K3435" s="2">
        <v>3730</v>
      </c>
      <c r="L3435" s="2">
        <v>91</v>
      </c>
      <c r="M3435" s="2">
        <v>7</v>
      </c>
      <c r="N3435" s="2">
        <v>7</v>
      </c>
      <c r="O3435" s="2">
        <v>16</v>
      </c>
      <c r="P3435" s="2">
        <v>84</v>
      </c>
      <c r="Q3435" s="2">
        <v>59</v>
      </c>
      <c r="R3435" s="2">
        <v>6</v>
      </c>
      <c r="S3435" s="2" t="s">
        <v>31</v>
      </c>
      <c r="T3435" s="2">
        <f t="shared" si="371"/>
        <v>121</v>
      </c>
      <c r="U3435" s="4">
        <f t="shared" si="372"/>
        <v>3.2439678284182302E-2</v>
      </c>
      <c r="V3435" s="4">
        <f t="shared" si="373"/>
        <v>0.1580441506715817</v>
      </c>
      <c r="W3435">
        <f t="shared" si="374"/>
        <v>11</v>
      </c>
      <c r="X3435" t="str">
        <f t="shared" si="375"/>
        <v>Tuesday</v>
      </c>
      <c r="Y3435" t="str">
        <f t="shared" si="376"/>
        <v>Sep</v>
      </c>
      <c r="Z3435" t="str">
        <f t="shared" si="377"/>
        <v>3-5</v>
      </c>
    </row>
    <row r="3436" spans="1:26" x14ac:dyDescent="0.25">
      <c r="A3436" s="2" t="s">
        <v>8482</v>
      </c>
      <c r="B3436" s="2" t="s">
        <v>5036</v>
      </c>
      <c r="C3436" s="1">
        <v>45909</v>
      </c>
      <c r="D3436" s="3">
        <v>0.4826388888888889</v>
      </c>
      <c r="E3436" s="2" t="s">
        <v>5037</v>
      </c>
      <c r="F3436" s="2" t="s">
        <v>5040</v>
      </c>
      <c r="G3436" s="2">
        <v>23377</v>
      </c>
      <c r="H3436" s="2">
        <v>7</v>
      </c>
      <c r="I3436" s="2">
        <v>452</v>
      </c>
      <c r="J3436" s="2">
        <v>31566</v>
      </c>
      <c r="K3436" s="2">
        <v>24762</v>
      </c>
      <c r="L3436" s="2">
        <v>1226</v>
      </c>
      <c r="M3436" s="2">
        <v>155</v>
      </c>
      <c r="N3436" s="2">
        <v>144</v>
      </c>
      <c r="O3436" s="2">
        <v>274</v>
      </c>
      <c r="P3436" s="2">
        <v>229</v>
      </c>
      <c r="Q3436" s="2">
        <v>542</v>
      </c>
      <c r="R3436" s="2">
        <v>102</v>
      </c>
      <c r="S3436" s="2" t="s">
        <v>31</v>
      </c>
      <c r="T3436" s="2">
        <f t="shared" si="371"/>
        <v>1799</v>
      </c>
      <c r="U3436" s="4">
        <f t="shared" si="372"/>
        <v>7.2651643647524439E-2</v>
      </c>
      <c r="V3436" s="4">
        <f t="shared" si="373"/>
        <v>1.0592462676990204</v>
      </c>
      <c r="W3436">
        <f t="shared" si="374"/>
        <v>11</v>
      </c>
      <c r="X3436" t="str">
        <f t="shared" si="375"/>
        <v>Tuesday</v>
      </c>
      <c r="Y3436" t="str">
        <f t="shared" si="376"/>
        <v>Sep</v>
      </c>
      <c r="Z3436" t="str">
        <f t="shared" si="377"/>
        <v>6-10</v>
      </c>
    </row>
    <row r="3437" spans="1:26" x14ac:dyDescent="0.25">
      <c r="A3437" s="2" t="s">
        <v>8483</v>
      </c>
      <c r="B3437" s="2" t="s">
        <v>5036</v>
      </c>
      <c r="C3437" s="1">
        <v>45909</v>
      </c>
      <c r="D3437" s="3">
        <v>0.50069444444444444</v>
      </c>
      <c r="E3437" s="2" t="s">
        <v>5044</v>
      </c>
      <c r="F3437" s="2" t="s">
        <v>5050</v>
      </c>
      <c r="G3437" s="2">
        <v>23343</v>
      </c>
      <c r="H3437" s="2">
        <v>4</v>
      </c>
      <c r="I3437" s="2">
        <v>224</v>
      </c>
      <c r="J3437" s="2">
        <v>21826</v>
      </c>
      <c r="K3437" s="2">
        <v>17600</v>
      </c>
      <c r="L3437" s="2">
        <v>618</v>
      </c>
      <c r="M3437" s="2">
        <v>68</v>
      </c>
      <c r="N3437" s="2">
        <v>40</v>
      </c>
      <c r="O3437" s="2">
        <v>59</v>
      </c>
      <c r="P3437" s="2">
        <v>64</v>
      </c>
      <c r="Q3437" s="2">
        <v>520</v>
      </c>
      <c r="R3437" s="2">
        <v>57</v>
      </c>
      <c r="S3437" s="2" t="s">
        <v>31</v>
      </c>
      <c r="T3437" s="2">
        <f t="shared" si="371"/>
        <v>785</v>
      </c>
      <c r="U3437" s="4">
        <f t="shared" si="372"/>
        <v>4.4602272727272727E-2</v>
      </c>
      <c r="V3437" s="4">
        <f t="shared" si="373"/>
        <v>0.75397335389624298</v>
      </c>
      <c r="W3437">
        <f t="shared" si="374"/>
        <v>12</v>
      </c>
      <c r="X3437" t="str">
        <f t="shared" si="375"/>
        <v>Tuesday</v>
      </c>
      <c r="Y3437" t="str">
        <f t="shared" si="376"/>
        <v>Sep</v>
      </c>
      <c r="Z3437" t="str">
        <f t="shared" si="377"/>
        <v>3-5</v>
      </c>
    </row>
    <row r="3438" spans="1:26" x14ac:dyDescent="0.25">
      <c r="A3438" s="2" t="s">
        <v>8484</v>
      </c>
      <c r="B3438" s="2" t="s">
        <v>5036</v>
      </c>
      <c r="C3438" s="1">
        <v>45909</v>
      </c>
      <c r="D3438" s="3">
        <v>0.54652777777777772</v>
      </c>
      <c r="E3438" s="2" t="s">
        <v>5046</v>
      </c>
      <c r="F3438" s="2" t="s">
        <v>5042</v>
      </c>
      <c r="G3438" s="2">
        <v>23666</v>
      </c>
      <c r="H3438" s="2">
        <v>3</v>
      </c>
      <c r="I3438" s="2">
        <v>291</v>
      </c>
      <c r="J3438" s="2">
        <v>13059</v>
      </c>
      <c r="K3438" s="2">
        <v>9334</v>
      </c>
      <c r="L3438" s="2">
        <v>146</v>
      </c>
      <c r="M3438" s="2">
        <v>15</v>
      </c>
      <c r="N3438" s="2">
        <v>16</v>
      </c>
      <c r="O3438" s="2">
        <v>41</v>
      </c>
      <c r="P3438" s="2">
        <v>66</v>
      </c>
      <c r="Q3438" s="2">
        <v>210</v>
      </c>
      <c r="R3438" s="2">
        <v>6</v>
      </c>
      <c r="S3438" s="2" t="s">
        <v>31</v>
      </c>
      <c r="T3438" s="2">
        <f t="shared" si="371"/>
        <v>218</v>
      </c>
      <c r="U3438" s="4">
        <f t="shared" si="372"/>
        <v>2.3355474608956504E-2</v>
      </c>
      <c r="V3438" s="4">
        <f t="shared" si="373"/>
        <v>0.39440547621059746</v>
      </c>
      <c r="W3438">
        <f t="shared" si="374"/>
        <v>13</v>
      </c>
      <c r="X3438" t="str">
        <f t="shared" si="375"/>
        <v>Tuesday</v>
      </c>
      <c r="Y3438" t="str">
        <f t="shared" si="376"/>
        <v>Sep</v>
      </c>
      <c r="Z3438" t="str">
        <f t="shared" si="377"/>
        <v>3-5</v>
      </c>
    </row>
    <row r="3439" spans="1:26" x14ac:dyDescent="0.25">
      <c r="A3439" s="2" t="s">
        <v>8485</v>
      </c>
      <c r="B3439" s="2" t="s">
        <v>5036</v>
      </c>
      <c r="C3439" s="1">
        <v>45909</v>
      </c>
      <c r="D3439" s="3">
        <v>0.55277777777777781</v>
      </c>
      <c r="E3439" s="2" t="s">
        <v>16</v>
      </c>
      <c r="F3439" s="2" t="s">
        <v>5040</v>
      </c>
      <c r="G3439" s="2">
        <v>23465</v>
      </c>
      <c r="H3439" s="2">
        <v>2</v>
      </c>
      <c r="I3439" s="2">
        <v>146</v>
      </c>
      <c r="J3439" s="2">
        <v>19417</v>
      </c>
      <c r="K3439" s="2">
        <v>13918</v>
      </c>
      <c r="L3439" s="2">
        <v>452</v>
      </c>
      <c r="M3439" s="2">
        <v>65</v>
      </c>
      <c r="N3439" s="2">
        <v>40</v>
      </c>
      <c r="O3439" s="2">
        <v>51</v>
      </c>
      <c r="P3439" s="2">
        <v>52</v>
      </c>
      <c r="Q3439" s="2">
        <v>178</v>
      </c>
      <c r="R3439" s="2">
        <v>39</v>
      </c>
      <c r="S3439" s="2" t="s">
        <v>31</v>
      </c>
      <c r="T3439" s="2">
        <f t="shared" si="371"/>
        <v>608</v>
      </c>
      <c r="U3439" s="4">
        <f t="shared" si="372"/>
        <v>4.3684437419169421E-2</v>
      </c>
      <c r="V3439" s="4">
        <f t="shared" si="373"/>
        <v>0.59313871723844025</v>
      </c>
      <c r="W3439">
        <f t="shared" si="374"/>
        <v>13</v>
      </c>
      <c r="X3439" t="str">
        <f t="shared" si="375"/>
        <v>Tuesday</v>
      </c>
      <c r="Y3439" t="str">
        <f t="shared" si="376"/>
        <v>Sep</v>
      </c>
      <c r="Z3439" t="str">
        <f t="shared" si="377"/>
        <v>0-2</v>
      </c>
    </row>
    <row r="3440" spans="1:26" x14ac:dyDescent="0.25">
      <c r="A3440" s="2" t="s">
        <v>8486</v>
      </c>
      <c r="B3440" s="2" t="s">
        <v>5036</v>
      </c>
      <c r="C3440" s="1">
        <v>45909</v>
      </c>
      <c r="D3440" s="3">
        <v>0.55277777777777781</v>
      </c>
      <c r="E3440" s="2" t="s">
        <v>16</v>
      </c>
      <c r="F3440" s="2" t="s">
        <v>5040</v>
      </c>
      <c r="G3440" s="2">
        <v>23539</v>
      </c>
      <c r="H3440" s="2">
        <v>8</v>
      </c>
      <c r="I3440" s="2">
        <v>338</v>
      </c>
      <c r="J3440" s="2">
        <v>10070</v>
      </c>
      <c r="K3440" s="2">
        <v>9175</v>
      </c>
      <c r="L3440" s="2">
        <v>279</v>
      </c>
      <c r="M3440" s="2">
        <v>52</v>
      </c>
      <c r="N3440" s="2">
        <v>16</v>
      </c>
      <c r="O3440" s="2">
        <v>24</v>
      </c>
      <c r="P3440" s="2">
        <v>41</v>
      </c>
      <c r="Q3440" s="2">
        <v>75</v>
      </c>
      <c r="R3440" s="2">
        <v>9</v>
      </c>
      <c r="S3440" s="2" t="s">
        <v>31</v>
      </c>
      <c r="T3440" s="2">
        <f t="shared" si="371"/>
        <v>371</v>
      </c>
      <c r="U3440" s="4">
        <f t="shared" si="372"/>
        <v>4.0435967302452316E-2</v>
      </c>
      <c r="V3440" s="4">
        <f t="shared" si="373"/>
        <v>0.38977866519393345</v>
      </c>
      <c r="W3440">
        <f t="shared" si="374"/>
        <v>13</v>
      </c>
      <c r="X3440" t="str">
        <f t="shared" si="375"/>
        <v>Tuesday</v>
      </c>
      <c r="Y3440" t="str">
        <f t="shared" si="376"/>
        <v>Sep</v>
      </c>
      <c r="Z3440" t="str">
        <f t="shared" si="377"/>
        <v>6-10</v>
      </c>
    </row>
    <row r="3441" spans="1:26" x14ac:dyDescent="0.25">
      <c r="A3441" s="2" t="s">
        <v>8487</v>
      </c>
      <c r="B3441" s="2" t="s">
        <v>5036</v>
      </c>
      <c r="C3441" s="1">
        <v>45909</v>
      </c>
      <c r="D3441" s="3">
        <v>0.57152777777777775</v>
      </c>
      <c r="E3441" s="2" t="s">
        <v>5044</v>
      </c>
      <c r="F3441" s="2" t="s">
        <v>5052</v>
      </c>
      <c r="G3441" s="2">
        <v>23302</v>
      </c>
      <c r="H3441" s="2">
        <v>2</v>
      </c>
      <c r="I3441" s="2">
        <v>322</v>
      </c>
      <c r="J3441" s="2">
        <v>19685</v>
      </c>
      <c r="K3441" s="2">
        <v>14050</v>
      </c>
      <c r="L3441" s="2">
        <v>293</v>
      </c>
      <c r="M3441" s="2">
        <v>36</v>
      </c>
      <c r="N3441" s="2">
        <v>28</v>
      </c>
      <c r="O3441" s="2">
        <v>24</v>
      </c>
      <c r="P3441" s="2">
        <v>37</v>
      </c>
      <c r="Q3441" s="2">
        <v>312</v>
      </c>
      <c r="R3441" s="2">
        <v>47</v>
      </c>
      <c r="S3441" s="2" t="s">
        <v>31</v>
      </c>
      <c r="T3441" s="2">
        <f t="shared" si="371"/>
        <v>381</v>
      </c>
      <c r="U3441" s="4">
        <f t="shared" si="372"/>
        <v>2.7117437722419927E-2</v>
      </c>
      <c r="V3441" s="4">
        <f t="shared" si="373"/>
        <v>0.60295253626298173</v>
      </c>
      <c r="W3441">
        <f t="shared" si="374"/>
        <v>13</v>
      </c>
      <c r="X3441" t="str">
        <f t="shared" si="375"/>
        <v>Tuesday</v>
      </c>
      <c r="Y3441" t="str">
        <f t="shared" si="376"/>
        <v>Sep</v>
      </c>
      <c r="Z3441" t="str">
        <f t="shared" si="377"/>
        <v>0-2</v>
      </c>
    </row>
    <row r="3442" spans="1:26" x14ac:dyDescent="0.25">
      <c r="A3442" s="2" t="s">
        <v>8488</v>
      </c>
      <c r="B3442" s="2" t="s">
        <v>5036</v>
      </c>
      <c r="C3442" s="1">
        <v>45909</v>
      </c>
      <c r="D3442" s="3">
        <v>0.61319444444444449</v>
      </c>
      <c r="E3442" s="2" t="s">
        <v>16</v>
      </c>
      <c r="F3442" s="2" t="s">
        <v>5040</v>
      </c>
      <c r="G3442" s="2">
        <v>23493</v>
      </c>
      <c r="H3442" s="2">
        <v>3</v>
      </c>
      <c r="I3442" s="2">
        <v>669</v>
      </c>
      <c r="J3442" s="2">
        <v>15296</v>
      </c>
      <c r="K3442" s="2">
        <v>12207</v>
      </c>
      <c r="L3442" s="2">
        <v>375</v>
      </c>
      <c r="M3442" s="2">
        <v>43</v>
      </c>
      <c r="N3442" s="2">
        <v>16</v>
      </c>
      <c r="O3442" s="2">
        <v>32</v>
      </c>
      <c r="P3442" s="2">
        <v>15</v>
      </c>
      <c r="Q3442" s="2">
        <v>116</v>
      </c>
      <c r="R3442" s="2">
        <v>32</v>
      </c>
      <c r="S3442" s="2" t="s">
        <v>31</v>
      </c>
      <c r="T3442" s="2">
        <f t="shared" si="371"/>
        <v>466</v>
      </c>
      <c r="U3442" s="4">
        <f t="shared" si="372"/>
        <v>3.8174817727533381E-2</v>
      </c>
      <c r="V3442" s="4">
        <f t="shared" si="373"/>
        <v>0.51960158345038943</v>
      </c>
      <c r="W3442">
        <f t="shared" si="374"/>
        <v>14</v>
      </c>
      <c r="X3442" t="str">
        <f t="shared" si="375"/>
        <v>Tuesday</v>
      </c>
      <c r="Y3442" t="str">
        <f t="shared" si="376"/>
        <v>Sep</v>
      </c>
      <c r="Z3442" t="str">
        <f t="shared" si="377"/>
        <v>3-5</v>
      </c>
    </row>
    <row r="3443" spans="1:26" x14ac:dyDescent="0.25">
      <c r="A3443" s="2" t="s">
        <v>8489</v>
      </c>
      <c r="B3443" s="2" t="s">
        <v>5036</v>
      </c>
      <c r="C3443" s="1">
        <v>45909</v>
      </c>
      <c r="D3443" s="3">
        <v>0.62222222222222223</v>
      </c>
      <c r="E3443" s="2" t="s">
        <v>5044</v>
      </c>
      <c r="F3443" s="2" t="s">
        <v>5048</v>
      </c>
      <c r="G3443" s="2">
        <v>23734</v>
      </c>
      <c r="H3443" s="2">
        <v>6</v>
      </c>
      <c r="I3443" s="2">
        <v>166</v>
      </c>
      <c r="J3443" s="2">
        <v>11005</v>
      </c>
      <c r="K3443" s="2">
        <v>8782</v>
      </c>
      <c r="L3443" s="2">
        <v>262</v>
      </c>
      <c r="M3443" s="2">
        <v>37</v>
      </c>
      <c r="N3443" s="2">
        <v>27</v>
      </c>
      <c r="O3443" s="2">
        <v>26</v>
      </c>
      <c r="P3443" s="2">
        <v>46</v>
      </c>
      <c r="Q3443" s="2">
        <v>156</v>
      </c>
      <c r="R3443" s="2">
        <v>24</v>
      </c>
      <c r="S3443" s="2" t="s">
        <v>31</v>
      </c>
      <c r="T3443" s="2">
        <f t="shared" si="371"/>
        <v>352</v>
      </c>
      <c r="U3443" s="4">
        <f t="shared" si="372"/>
        <v>4.0081985880209517E-2</v>
      </c>
      <c r="V3443" s="4">
        <f t="shared" si="373"/>
        <v>0.37001769613213115</v>
      </c>
      <c r="W3443">
        <f t="shared" si="374"/>
        <v>14</v>
      </c>
      <c r="X3443" t="str">
        <f t="shared" si="375"/>
        <v>Tuesday</v>
      </c>
      <c r="Y3443" t="str">
        <f t="shared" si="376"/>
        <v>Sep</v>
      </c>
      <c r="Z3443" t="str">
        <f t="shared" si="377"/>
        <v>6-10</v>
      </c>
    </row>
    <row r="3444" spans="1:26" x14ac:dyDescent="0.25">
      <c r="A3444" s="2" t="s">
        <v>8490</v>
      </c>
      <c r="B3444" s="2" t="s">
        <v>5036</v>
      </c>
      <c r="C3444" s="1">
        <v>45909</v>
      </c>
      <c r="D3444" s="3">
        <v>0.72152777777777777</v>
      </c>
      <c r="E3444" s="2" t="s">
        <v>5046</v>
      </c>
      <c r="F3444" s="2" t="s">
        <v>5040</v>
      </c>
      <c r="G3444" s="2">
        <v>23295</v>
      </c>
      <c r="H3444" s="2">
        <v>2</v>
      </c>
      <c r="I3444" s="2">
        <v>261</v>
      </c>
      <c r="J3444" s="2">
        <v>7194</v>
      </c>
      <c r="K3444" s="2">
        <v>5949</v>
      </c>
      <c r="L3444" s="2">
        <v>110</v>
      </c>
      <c r="M3444" s="2">
        <v>10</v>
      </c>
      <c r="N3444" s="2">
        <v>14</v>
      </c>
      <c r="O3444" s="2">
        <v>23</v>
      </c>
      <c r="P3444" s="2">
        <v>128</v>
      </c>
      <c r="Q3444" s="2">
        <v>121</v>
      </c>
      <c r="R3444" s="2">
        <v>8</v>
      </c>
      <c r="S3444" s="2" t="s">
        <v>31</v>
      </c>
      <c r="T3444" s="2">
        <f t="shared" si="371"/>
        <v>157</v>
      </c>
      <c r="U3444" s="4">
        <f t="shared" si="372"/>
        <v>2.6390990082366783E-2</v>
      </c>
      <c r="V3444" s="4">
        <f t="shared" si="373"/>
        <v>0.25537669027688348</v>
      </c>
      <c r="W3444">
        <f t="shared" si="374"/>
        <v>17</v>
      </c>
      <c r="X3444" t="str">
        <f t="shared" si="375"/>
        <v>Tuesday</v>
      </c>
      <c r="Y3444" t="str">
        <f t="shared" si="376"/>
        <v>Sep</v>
      </c>
      <c r="Z3444" t="str">
        <f t="shared" si="377"/>
        <v>0-2</v>
      </c>
    </row>
    <row r="3445" spans="1:26" x14ac:dyDescent="0.25">
      <c r="A3445" s="2" t="s">
        <v>8491</v>
      </c>
      <c r="B3445" s="2" t="s">
        <v>5036</v>
      </c>
      <c r="C3445" s="1">
        <v>45909</v>
      </c>
      <c r="D3445" s="3">
        <v>0.75486111111111109</v>
      </c>
      <c r="E3445" s="2" t="s">
        <v>16</v>
      </c>
      <c r="F3445" s="2" t="s">
        <v>5042</v>
      </c>
      <c r="G3445" s="2">
        <v>23166</v>
      </c>
      <c r="H3445" s="2">
        <v>5</v>
      </c>
      <c r="I3445" s="2">
        <v>381</v>
      </c>
      <c r="J3445" s="2">
        <v>20270</v>
      </c>
      <c r="K3445" s="2">
        <v>14204</v>
      </c>
      <c r="L3445" s="2">
        <v>437</v>
      </c>
      <c r="M3445" s="2">
        <v>64</v>
      </c>
      <c r="N3445" s="2">
        <v>20</v>
      </c>
      <c r="O3445" s="2">
        <v>40</v>
      </c>
      <c r="P3445" s="2">
        <v>38</v>
      </c>
      <c r="Q3445" s="2">
        <v>271</v>
      </c>
      <c r="R3445" s="2">
        <v>18</v>
      </c>
      <c r="S3445" s="2" t="s">
        <v>31</v>
      </c>
      <c r="T3445" s="2">
        <f t="shared" si="371"/>
        <v>561</v>
      </c>
      <c r="U3445" s="4">
        <f t="shared" si="372"/>
        <v>3.9495916643199097E-2</v>
      </c>
      <c r="V3445" s="4">
        <f t="shared" si="373"/>
        <v>0.61313994647327985</v>
      </c>
      <c r="W3445">
        <f t="shared" si="374"/>
        <v>18</v>
      </c>
      <c r="X3445" t="str">
        <f t="shared" si="375"/>
        <v>Tuesday</v>
      </c>
      <c r="Y3445" t="str">
        <f t="shared" si="376"/>
        <v>Sep</v>
      </c>
      <c r="Z3445" t="str">
        <f t="shared" si="377"/>
        <v>3-5</v>
      </c>
    </row>
    <row r="3446" spans="1:26" x14ac:dyDescent="0.25">
      <c r="A3446" s="2" t="s">
        <v>8492</v>
      </c>
      <c r="B3446" s="2" t="s">
        <v>5036</v>
      </c>
      <c r="C3446" s="1">
        <v>45909</v>
      </c>
      <c r="D3446" s="3">
        <v>0.78472222222222221</v>
      </c>
      <c r="E3446" s="2" t="s">
        <v>5054</v>
      </c>
      <c r="F3446" s="2" t="s">
        <v>5052</v>
      </c>
      <c r="G3446" s="2">
        <v>23630</v>
      </c>
      <c r="H3446" s="2">
        <v>4</v>
      </c>
      <c r="I3446" s="2">
        <v>1314</v>
      </c>
      <c r="J3446" s="2">
        <v>8778</v>
      </c>
      <c r="K3446" s="2">
        <v>7383</v>
      </c>
      <c r="L3446" s="2">
        <v>144</v>
      </c>
      <c r="M3446" s="2">
        <v>28</v>
      </c>
      <c r="N3446" s="2">
        <v>11</v>
      </c>
      <c r="O3446" s="2">
        <v>19</v>
      </c>
      <c r="P3446" s="2">
        <v>22</v>
      </c>
      <c r="Q3446" s="2">
        <v>70</v>
      </c>
      <c r="R3446" s="2">
        <v>12</v>
      </c>
      <c r="S3446" s="2" t="s">
        <v>31</v>
      </c>
      <c r="T3446" s="2">
        <f t="shared" si="371"/>
        <v>202</v>
      </c>
      <c r="U3446" s="4">
        <f t="shared" si="372"/>
        <v>2.736015169985101E-2</v>
      </c>
      <c r="V3446" s="4">
        <f t="shared" si="373"/>
        <v>0.31244181125687687</v>
      </c>
      <c r="W3446">
        <f t="shared" si="374"/>
        <v>18</v>
      </c>
      <c r="X3446" t="str">
        <f t="shared" si="375"/>
        <v>Tuesday</v>
      </c>
      <c r="Y3446" t="str">
        <f t="shared" si="376"/>
        <v>Sep</v>
      </c>
      <c r="Z3446" t="str">
        <f t="shared" si="377"/>
        <v>3-5</v>
      </c>
    </row>
    <row r="3447" spans="1:26" x14ac:dyDescent="0.25">
      <c r="A3447" s="2" t="s">
        <v>8493</v>
      </c>
      <c r="B3447" s="2" t="s">
        <v>5036</v>
      </c>
      <c r="C3447" s="1">
        <v>45909</v>
      </c>
      <c r="D3447" s="3">
        <v>0.82152777777777775</v>
      </c>
      <c r="E3447" s="2" t="s">
        <v>5037</v>
      </c>
      <c r="F3447" s="2" t="s">
        <v>5038</v>
      </c>
      <c r="G3447" s="2">
        <v>23669</v>
      </c>
      <c r="H3447" s="2">
        <v>5</v>
      </c>
      <c r="I3447" s="2">
        <v>239</v>
      </c>
      <c r="J3447" s="2">
        <v>18468</v>
      </c>
      <c r="K3447" s="2">
        <v>15617</v>
      </c>
      <c r="L3447" s="2">
        <v>391</v>
      </c>
      <c r="M3447" s="2">
        <v>79</v>
      </c>
      <c r="N3447" s="2">
        <v>43</v>
      </c>
      <c r="O3447" s="2">
        <v>123</v>
      </c>
      <c r="P3447" s="2">
        <v>80</v>
      </c>
      <c r="Q3447" s="2">
        <v>421</v>
      </c>
      <c r="R3447" s="2">
        <v>42</v>
      </c>
      <c r="S3447" s="2" t="s">
        <v>28</v>
      </c>
      <c r="T3447" s="2">
        <f t="shared" si="371"/>
        <v>636</v>
      </c>
      <c r="U3447" s="4">
        <f t="shared" si="372"/>
        <v>4.0724851123775371E-2</v>
      </c>
      <c r="V3447" s="4">
        <f t="shared" si="373"/>
        <v>0.65980818792513418</v>
      </c>
      <c r="W3447">
        <f t="shared" si="374"/>
        <v>19</v>
      </c>
      <c r="X3447" t="str">
        <f t="shared" si="375"/>
        <v>Tuesday</v>
      </c>
      <c r="Y3447" t="str">
        <f t="shared" si="376"/>
        <v>Sep</v>
      </c>
      <c r="Z3447" t="str">
        <f t="shared" si="377"/>
        <v>3-5</v>
      </c>
    </row>
    <row r="3448" spans="1:26" x14ac:dyDescent="0.25">
      <c r="A3448" s="2" t="s">
        <v>8494</v>
      </c>
      <c r="B3448" s="2" t="s">
        <v>5036</v>
      </c>
      <c r="C3448" s="1">
        <v>45909</v>
      </c>
      <c r="D3448" s="3">
        <v>0.86944444444444446</v>
      </c>
      <c r="E3448" s="2" t="s">
        <v>16</v>
      </c>
      <c r="F3448" s="2" t="s">
        <v>5042</v>
      </c>
      <c r="G3448" s="2">
        <v>23395</v>
      </c>
      <c r="H3448" s="2">
        <v>3</v>
      </c>
      <c r="I3448" s="2">
        <v>239</v>
      </c>
      <c r="J3448" s="2">
        <v>25316</v>
      </c>
      <c r="K3448" s="2">
        <v>20214</v>
      </c>
      <c r="L3448" s="2">
        <v>560</v>
      </c>
      <c r="M3448" s="2">
        <v>70</v>
      </c>
      <c r="N3448" s="2">
        <v>28</v>
      </c>
      <c r="O3448" s="2">
        <v>55</v>
      </c>
      <c r="P3448" s="2">
        <v>55</v>
      </c>
      <c r="Q3448" s="2">
        <v>585</v>
      </c>
      <c r="R3448" s="2">
        <v>18</v>
      </c>
      <c r="S3448" s="2" t="s">
        <v>28</v>
      </c>
      <c r="T3448" s="2">
        <f t="shared" si="371"/>
        <v>713</v>
      </c>
      <c r="U3448" s="4">
        <f t="shared" si="372"/>
        <v>3.5272583358068668E-2</v>
      </c>
      <c r="V3448" s="4">
        <f t="shared" si="373"/>
        <v>0.86403077580679633</v>
      </c>
      <c r="W3448">
        <f t="shared" si="374"/>
        <v>20</v>
      </c>
      <c r="X3448" t="str">
        <f t="shared" si="375"/>
        <v>Tuesday</v>
      </c>
      <c r="Y3448" t="str">
        <f t="shared" si="376"/>
        <v>Sep</v>
      </c>
      <c r="Z3448" t="str">
        <f t="shared" si="377"/>
        <v>3-5</v>
      </c>
    </row>
    <row r="3449" spans="1:26" x14ac:dyDescent="0.25">
      <c r="A3449" s="2" t="s">
        <v>8495</v>
      </c>
      <c r="B3449" s="2" t="s">
        <v>5036</v>
      </c>
      <c r="C3449" s="1">
        <v>45909</v>
      </c>
      <c r="D3449" s="3">
        <v>0.92569444444444449</v>
      </c>
      <c r="E3449" s="2" t="s">
        <v>5046</v>
      </c>
      <c r="F3449" s="2" t="s">
        <v>5050</v>
      </c>
      <c r="G3449" s="2">
        <v>23615</v>
      </c>
      <c r="H3449" s="2">
        <v>5</v>
      </c>
      <c r="I3449" s="2">
        <v>190</v>
      </c>
      <c r="J3449" s="2">
        <v>4326</v>
      </c>
      <c r="K3449" s="2">
        <v>3798</v>
      </c>
      <c r="L3449" s="2">
        <v>52</v>
      </c>
      <c r="M3449" s="2">
        <v>8</v>
      </c>
      <c r="N3449" s="2">
        <v>6</v>
      </c>
      <c r="O3449" s="2">
        <v>12</v>
      </c>
      <c r="P3449" s="2">
        <v>83</v>
      </c>
      <c r="Q3449" s="2">
        <v>68</v>
      </c>
      <c r="R3449" s="2">
        <v>2</v>
      </c>
      <c r="S3449" s="2" t="s">
        <v>31</v>
      </c>
      <c r="T3449" s="2">
        <f t="shared" si="371"/>
        <v>78</v>
      </c>
      <c r="U3449" s="4">
        <f t="shared" si="372"/>
        <v>2.0537124802527645E-2</v>
      </c>
      <c r="V3449" s="4">
        <f t="shared" si="373"/>
        <v>0.16082998094431505</v>
      </c>
      <c r="W3449">
        <f t="shared" si="374"/>
        <v>22</v>
      </c>
      <c r="X3449" t="str">
        <f t="shared" si="375"/>
        <v>Tuesday</v>
      </c>
      <c r="Y3449" t="str">
        <f t="shared" si="376"/>
        <v>Sep</v>
      </c>
      <c r="Z3449" t="str">
        <f t="shared" si="377"/>
        <v>3-5</v>
      </c>
    </row>
    <row r="3450" spans="1:26" x14ac:dyDescent="0.25">
      <c r="A3450" s="2" t="s">
        <v>8496</v>
      </c>
      <c r="B3450" s="2" t="s">
        <v>5036</v>
      </c>
      <c r="C3450" s="1">
        <v>45910</v>
      </c>
      <c r="D3450" s="3">
        <v>0.28749999999999998</v>
      </c>
      <c r="E3450" s="2" t="s">
        <v>5054</v>
      </c>
      <c r="F3450" s="2" t="s">
        <v>5038</v>
      </c>
      <c r="G3450" s="2">
        <v>23577</v>
      </c>
      <c r="H3450" s="2">
        <v>5</v>
      </c>
      <c r="I3450" s="2">
        <v>819</v>
      </c>
      <c r="J3450" s="2">
        <v>8514</v>
      </c>
      <c r="K3450" s="2">
        <v>6714</v>
      </c>
      <c r="L3450" s="2">
        <v>117</v>
      </c>
      <c r="M3450" s="2">
        <v>25</v>
      </c>
      <c r="N3450" s="2">
        <v>11</v>
      </c>
      <c r="O3450" s="2">
        <v>13</v>
      </c>
      <c r="P3450" s="2">
        <v>34</v>
      </c>
      <c r="Q3450" s="2">
        <v>200</v>
      </c>
      <c r="R3450" s="2">
        <v>12</v>
      </c>
      <c r="S3450" s="2" t="s">
        <v>31</v>
      </c>
      <c r="T3450" s="2">
        <f t="shared" si="371"/>
        <v>166</v>
      </c>
      <c r="U3450" s="4">
        <f t="shared" si="372"/>
        <v>2.47244563598451E-2</v>
      </c>
      <c r="V3450" s="4">
        <f t="shared" si="373"/>
        <v>0.28476905458709761</v>
      </c>
      <c r="W3450">
        <f t="shared" si="374"/>
        <v>6</v>
      </c>
      <c r="X3450" t="str">
        <f t="shared" si="375"/>
        <v>Wednesday</v>
      </c>
      <c r="Y3450" t="str">
        <f t="shared" si="376"/>
        <v>Sep</v>
      </c>
      <c r="Z3450" t="str">
        <f t="shared" si="377"/>
        <v>3-5</v>
      </c>
    </row>
    <row r="3451" spans="1:26" x14ac:dyDescent="0.25">
      <c r="A3451" s="2" t="s">
        <v>8497</v>
      </c>
      <c r="B3451" s="2" t="s">
        <v>5036</v>
      </c>
      <c r="C3451" s="1">
        <v>45910</v>
      </c>
      <c r="D3451" s="3">
        <v>0.29930555555555555</v>
      </c>
      <c r="E3451" s="2" t="s">
        <v>16</v>
      </c>
      <c r="F3451" s="2" t="s">
        <v>5042</v>
      </c>
      <c r="G3451" s="2">
        <v>23702</v>
      </c>
      <c r="H3451" s="2">
        <v>4</v>
      </c>
      <c r="I3451" s="2">
        <v>418</v>
      </c>
      <c r="J3451" s="2">
        <v>15837</v>
      </c>
      <c r="K3451" s="2">
        <v>13756</v>
      </c>
      <c r="L3451" s="2">
        <v>851</v>
      </c>
      <c r="M3451" s="2">
        <v>70</v>
      </c>
      <c r="N3451" s="2">
        <v>46</v>
      </c>
      <c r="O3451" s="2">
        <v>67</v>
      </c>
      <c r="P3451" s="2">
        <v>22</v>
      </c>
      <c r="Q3451" s="2">
        <v>210</v>
      </c>
      <c r="R3451" s="2">
        <v>21</v>
      </c>
      <c r="S3451" s="2" t="s">
        <v>31</v>
      </c>
      <c r="T3451" s="2">
        <f t="shared" si="371"/>
        <v>1034</v>
      </c>
      <c r="U3451" s="4">
        <f t="shared" si="372"/>
        <v>7.5167199767374238E-2</v>
      </c>
      <c r="V3451" s="4">
        <f t="shared" si="373"/>
        <v>0.58037296430680951</v>
      </c>
      <c r="W3451">
        <f t="shared" si="374"/>
        <v>7</v>
      </c>
      <c r="X3451" t="str">
        <f t="shared" si="375"/>
        <v>Wednesday</v>
      </c>
      <c r="Y3451" t="str">
        <f t="shared" si="376"/>
        <v>Sep</v>
      </c>
      <c r="Z3451" t="str">
        <f t="shared" si="377"/>
        <v>3-5</v>
      </c>
    </row>
    <row r="3452" spans="1:26" x14ac:dyDescent="0.25">
      <c r="A3452" s="2" t="s">
        <v>8498</v>
      </c>
      <c r="B3452" s="2" t="s">
        <v>5036</v>
      </c>
      <c r="C3452" s="1">
        <v>45910</v>
      </c>
      <c r="D3452" s="3">
        <v>0.36180555555555555</v>
      </c>
      <c r="E3452" s="2" t="s">
        <v>5054</v>
      </c>
      <c r="F3452" s="2" t="s">
        <v>5052</v>
      </c>
      <c r="G3452" s="2">
        <v>23322</v>
      </c>
      <c r="H3452" s="2">
        <v>3</v>
      </c>
      <c r="I3452" s="2">
        <v>502</v>
      </c>
      <c r="J3452" s="2">
        <v>12051</v>
      </c>
      <c r="K3452" s="2">
        <v>10926</v>
      </c>
      <c r="L3452" s="2">
        <v>384</v>
      </c>
      <c r="M3452" s="2">
        <v>71</v>
      </c>
      <c r="N3452" s="2">
        <v>26</v>
      </c>
      <c r="O3452" s="2">
        <v>40</v>
      </c>
      <c r="P3452" s="2">
        <v>20</v>
      </c>
      <c r="Q3452" s="2">
        <v>123</v>
      </c>
      <c r="R3452" s="2">
        <v>17</v>
      </c>
      <c r="S3452" s="2" t="s">
        <v>31</v>
      </c>
      <c r="T3452" s="2">
        <f t="shared" si="371"/>
        <v>521</v>
      </c>
      <c r="U3452" s="4">
        <f t="shared" si="372"/>
        <v>4.7684422478491674E-2</v>
      </c>
      <c r="V3452" s="4">
        <f t="shared" si="373"/>
        <v>0.46848469256496011</v>
      </c>
      <c r="W3452">
        <f t="shared" si="374"/>
        <v>8</v>
      </c>
      <c r="X3452" t="str">
        <f t="shared" si="375"/>
        <v>Wednesday</v>
      </c>
      <c r="Y3452" t="str">
        <f t="shared" si="376"/>
        <v>Sep</v>
      </c>
      <c r="Z3452" t="str">
        <f t="shared" si="377"/>
        <v>3-5</v>
      </c>
    </row>
    <row r="3453" spans="1:26" x14ac:dyDescent="0.25">
      <c r="A3453" s="2" t="s">
        <v>8499</v>
      </c>
      <c r="B3453" s="2" t="s">
        <v>5036</v>
      </c>
      <c r="C3453" s="1">
        <v>45910</v>
      </c>
      <c r="D3453" s="3">
        <v>0.36527777777777776</v>
      </c>
      <c r="E3453" s="2" t="s">
        <v>16</v>
      </c>
      <c r="F3453" s="2" t="s">
        <v>5052</v>
      </c>
      <c r="G3453" s="2">
        <v>23428</v>
      </c>
      <c r="H3453" s="2">
        <v>5</v>
      </c>
      <c r="I3453" s="2">
        <v>343</v>
      </c>
      <c r="J3453" s="2">
        <v>20358</v>
      </c>
      <c r="K3453" s="2">
        <v>18067</v>
      </c>
      <c r="L3453" s="2">
        <v>506</v>
      </c>
      <c r="M3453" s="2">
        <v>54</v>
      </c>
      <c r="N3453" s="2">
        <v>31</v>
      </c>
      <c r="O3453" s="2">
        <v>39</v>
      </c>
      <c r="P3453" s="2">
        <v>63</v>
      </c>
      <c r="Q3453" s="2">
        <v>310</v>
      </c>
      <c r="R3453" s="2">
        <v>43</v>
      </c>
      <c r="S3453" s="2" t="s">
        <v>31</v>
      </c>
      <c r="T3453" s="2">
        <f t="shared" si="371"/>
        <v>630</v>
      </c>
      <c r="U3453" s="4">
        <f t="shared" si="372"/>
        <v>3.487020534676482E-2</v>
      </c>
      <c r="V3453" s="4">
        <f t="shared" si="373"/>
        <v>0.77117124807922144</v>
      </c>
      <c r="W3453">
        <f t="shared" si="374"/>
        <v>8</v>
      </c>
      <c r="X3453" t="str">
        <f t="shared" si="375"/>
        <v>Wednesday</v>
      </c>
      <c r="Y3453" t="str">
        <f t="shared" si="376"/>
        <v>Sep</v>
      </c>
      <c r="Z3453" t="str">
        <f t="shared" si="377"/>
        <v>3-5</v>
      </c>
    </row>
    <row r="3454" spans="1:26" x14ac:dyDescent="0.25">
      <c r="A3454" s="2" t="s">
        <v>8500</v>
      </c>
      <c r="B3454" s="2" t="s">
        <v>5036</v>
      </c>
      <c r="C3454" s="1">
        <v>45910</v>
      </c>
      <c r="D3454" s="3">
        <v>0.38611111111111113</v>
      </c>
      <c r="E3454" s="2" t="s">
        <v>16</v>
      </c>
      <c r="F3454" s="2" t="s">
        <v>5052</v>
      </c>
      <c r="G3454" s="2">
        <v>23585</v>
      </c>
      <c r="H3454" s="2">
        <v>2</v>
      </c>
      <c r="I3454" s="2">
        <v>847</v>
      </c>
      <c r="J3454" s="2">
        <v>21049</v>
      </c>
      <c r="K3454" s="2">
        <v>15927</v>
      </c>
      <c r="L3454" s="2">
        <v>324</v>
      </c>
      <c r="M3454" s="2">
        <v>49</v>
      </c>
      <c r="N3454" s="2">
        <v>17</v>
      </c>
      <c r="O3454" s="2">
        <v>37</v>
      </c>
      <c r="P3454" s="2">
        <v>19</v>
      </c>
      <c r="Q3454" s="2">
        <v>461</v>
      </c>
      <c r="R3454" s="2">
        <v>25</v>
      </c>
      <c r="S3454" s="2" t="s">
        <v>31</v>
      </c>
      <c r="T3454" s="2">
        <f t="shared" si="371"/>
        <v>427</v>
      </c>
      <c r="U3454" s="4">
        <f t="shared" si="372"/>
        <v>2.6809819802850507E-2</v>
      </c>
      <c r="V3454" s="4">
        <f t="shared" si="373"/>
        <v>0.67530209879160485</v>
      </c>
      <c r="W3454">
        <f t="shared" si="374"/>
        <v>9</v>
      </c>
      <c r="X3454" t="str">
        <f t="shared" si="375"/>
        <v>Wednesday</v>
      </c>
      <c r="Y3454" t="str">
        <f t="shared" si="376"/>
        <v>Sep</v>
      </c>
      <c r="Z3454" t="str">
        <f t="shared" si="377"/>
        <v>0-2</v>
      </c>
    </row>
    <row r="3455" spans="1:26" x14ac:dyDescent="0.25">
      <c r="A3455" s="2" t="s">
        <v>8501</v>
      </c>
      <c r="B3455" s="2" t="s">
        <v>5036</v>
      </c>
      <c r="C3455" s="1">
        <v>45910</v>
      </c>
      <c r="D3455" s="3">
        <v>0.42708333333333331</v>
      </c>
      <c r="E3455" s="2" t="s">
        <v>5044</v>
      </c>
      <c r="F3455" s="2" t="s">
        <v>5050</v>
      </c>
      <c r="G3455" s="2">
        <v>23615</v>
      </c>
      <c r="H3455" s="2">
        <v>3</v>
      </c>
      <c r="I3455" s="2">
        <v>161</v>
      </c>
      <c r="J3455" s="2">
        <v>19726</v>
      </c>
      <c r="K3455" s="2">
        <v>15780</v>
      </c>
      <c r="L3455" s="2">
        <v>711</v>
      </c>
      <c r="M3455" s="2">
        <v>112</v>
      </c>
      <c r="N3455" s="2">
        <v>49</v>
      </c>
      <c r="O3455" s="2">
        <v>45</v>
      </c>
      <c r="P3455" s="2">
        <v>78</v>
      </c>
      <c r="Q3455" s="2">
        <v>500</v>
      </c>
      <c r="R3455" s="2">
        <v>39</v>
      </c>
      <c r="S3455" s="2" t="s">
        <v>31</v>
      </c>
      <c r="T3455" s="2">
        <f t="shared" si="371"/>
        <v>917</v>
      </c>
      <c r="U3455" s="4">
        <f t="shared" si="372"/>
        <v>5.811153358681876E-2</v>
      </c>
      <c r="V3455" s="4">
        <f t="shared" si="373"/>
        <v>0.66821935210671179</v>
      </c>
      <c r="W3455">
        <f t="shared" si="374"/>
        <v>10</v>
      </c>
      <c r="X3455" t="str">
        <f t="shared" si="375"/>
        <v>Wednesday</v>
      </c>
      <c r="Y3455" t="str">
        <f t="shared" si="376"/>
        <v>Sep</v>
      </c>
      <c r="Z3455" t="str">
        <f t="shared" si="377"/>
        <v>3-5</v>
      </c>
    </row>
    <row r="3456" spans="1:26" x14ac:dyDescent="0.25">
      <c r="A3456" s="2" t="s">
        <v>8502</v>
      </c>
      <c r="B3456" s="2" t="s">
        <v>5036</v>
      </c>
      <c r="C3456" s="1">
        <v>45910</v>
      </c>
      <c r="D3456" s="3">
        <v>0.4465277777777778</v>
      </c>
      <c r="E3456" s="2" t="s">
        <v>5054</v>
      </c>
      <c r="F3456" s="2" t="s">
        <v>5048</v>
      </c>
      <c r="G3456" s="2">
        <v>23343</v>
      </c>
      <c r="H3456" s="2">
        <v>4</v>
      </c>
      <c r="I3456" s="2">
        <v>551</v>
      </c>
      <c r="J3456" s="2">
        <v>19783</v>
      </c>
      <c r="K3456" s="2">
        <v>14188</v>
      </c>
      <c r="L3456" s="2">
        <v>372</v>
      </c>
      <c r="M3456" s="2">
        <v>101</v>
      </c>
      <c r="N3456" s="2">
        <v>38</v>
      </c>
      <c r="O3456" s="2">
        <v>47</v>
      </c>
      <c r="P3456" s="2">
        <v>12</v>
      </c>
      <c r="Q3456" s="2">
        <v>146</v>
      </c>
      <c r="R3456" s="2">
        <v>31</v>
      </c>
      <c r="S3456" s="2" t="s">
        <v>31</v>
      </c>
      <c r="T3456" s="2">
        <f t="shared" si="371"/>
        <v>558</v>
      </c>
      <c r="U3456" s="4">
        <f t="shared" si="372"/>
        <v>3.9329010431350439E-2</v>
      </c>
      <c r="V3456" s="4">
        <f t="shared" si="373"/>
        <v>0.60780533778863044</v>
      </c>
      <c r="W3456">
        <f t="shared" si="374"/>
        <v>10</v>
      </c>
      <c r="X3456" t="str">
        <f t="shared" si="375"/>
        <v>Wednesday</v>
      </c>
      <c r="Y3456" t="str">
        <f t="shared" si="376"/>
        <v>Sep</v>
      </c>
      <c r="Z3456" t="str">
        <f t="shared" si="377"/>
        <v>3-5</v>
      </c>
    </row>
    <row r="3457" spans="1:26" x14ac:dyDescent="0.25">
      <c r="A3457" s="2" t="s">
        <v>8503</v>
      </c>
      <c r="B3457" s="2" t="s">
        <v>5036</v>
      </c>
      <c r="C3457" s="1">
        <v>45910</v>
      </c>
      <c r="D3457" s="3">
        <v>0.45833333333333331</v>
      </c>
      <c r="E3457" s="2" t="s">
        <v>5054</v>
      </c>
      <c r="F3457" s="2" t="s">
        <v>5042</v>
      </c>
      <c r="G3457" s="2">
        <v>23510</v>
      </c>
      <c r="H3457" s="2">
        <v>3</v>
      </c>
      <c r="I3457" s="2">
        <v>856</v>
      </c>
      <c r="J3457" s="2">
        <v>13498</v>
      </c>
      <c r="K3457" s="2">
        <v>11282</v>
      </c>
      <c r="L3457" s="2">
        <v>421</v>
      </c>
      <c r="M3457" s="2">
        <v>122</v>
      </c>
      <c r="N3457" s="2">
        <v>25</v>
      </c>
      <c r="O3457" s="2">
        <v>51</v>
      </c>
      <c r="P3457" s="2">
        <v>11</v>
      </c>
      <c r="Q3457" s="2">
        <v>114</v>
      </c>
      <c r="R3457" s="2">
        <v>19</v>
      </c>
      <c r="S3457" s="2" t="s">
        <v>31</v>
      </c>
      <c r="T3457" s="2">
        <f t="shared" si="371"/>
        <v>619</v>
      </c>
      <c r="U3457" s="4">
        <f t="shared" si="372"/>
        <v>5.4866158482538556E-2</v>
      </c>
      <c r="V3457" s="4">
        <f t="shared" si="373"/>
        <v>0.47988090174393877</v>
      </c>
      <c r="W3457">
        <f t="shared" si="374"/>
        <v>11</v>
      </c>
      <c r="X3457" t="str">
        <f t="shared" si="375"/>
        <v>Wednesday</v>
      </c>
      <c r="Y3457" t="str">
        <f t="shared" si="376"/>
        <v>Sep</v>
      </c>
      <c r="Z3457" t="str">
        <f t="shared" si="377"/>
        <v>3-5</v>
      </c>
    </row>
    <row r="3458" spans="1:26" x14ac:dyDescent="0.25">
      <c r="A3458" s="2" t="s">
        <v>8504</v>
      </c>
      <c r="B3458" s="2" t="s">
        <v>5036</v>
      </c>
      <c r="C3458" s="1">
        <v>45910</v>
      </c>
      <c r="D3458" s="3">
        <v>0.48749999999999999</v>
      </c>
      <c r="E3458" s="2" t="s">
        <v>5037</v>
      </c>
      <c r="F3458" s="2" t="s">
        <v>5048</v>
      </c>
      <c r="G3458" s="2">
        <v>23569</v>
      </c>
      <c r="H3458" s="2">
        <v>2</v>
      </c>
      <c r="I3458" s="2">
        <v>275</v>
      </c>
      <c r="J3458" s="2">
        <v>16833</v>
      </c>
      <c r="K3458" s="2">
        <v>13391</v>
      </c>
      <c r="L3458" s="2">
        <v>620</v>
      </c>
      <c r="M3458" s="2">
        <v>72</v>
      </c>
      <c r="N3458" s="2">
        <v>110</v>
      </c>
      <c r="O3458" s="2">
        <v>140</v>
      </c>
      <c r="P3458" s="2">
        <v>37</v>
      </c>
      <c r="Q3458" s="2">
        <v>362</v>
      </c>
      <c r="R3458" s="2">
        <v>56</v>
      </c>
      <c r="S3458" s="2" t="s">
        <v>31</v>
      </c>
      <c r="T3458" s="2">
        <f t="shared" ref="T3458:T3521" si="378">SUM(L3458:O3458)</f>
        <v>942</v>
      </c>
      <c r="U3458" s="4">
        <f t="shared" ref="U3458:U3521" si="379">T3458/K3458</f>
        <v>7.0345754611306099E-2</v>
      </c>
      <c r="V3458" s="4">
        <f t="shared" ref="V3458:V3521" si="380">K3458/G3458</f>
        <v>0.56816156816156815</v>
      </c>
      <c r="W3458">
        <f t="shared" ref="W3458:W3521" si="381">HOUR(D3458)</f>
        <v>11</v>
      </c>
      <c r="X3458" t="str">
        <f t="shared" ref="X3458:X3521" si="382">TEXT(C3458,"dddd")</f>
        <v>Wednesday</v>
      </c>
      <c r="Y3458" t="str">
        <f t="shared" ref="Y3458:Y3521" si="383">TEXT(C3458,"mmm")</f>
        <v>Sep</v>
      </c>
      <c r="Z3458" t="str">
        <f t="shared" ref="Z3458:Z3521" si="384">IF(H3458&lt;=2,"0-2",IF(H3458&lt;=5,"3-5",IF(H3458&lt;=10,"6-10","11+")))</f>
        <v>0-2</v>
      </c>
    </row>
    <row r="3459" spans="1:26" x14ac:dyDescent="0.25">
      <c r="A3459" s="2" t="s">
        <v>8505</v>
      </c>
      <c r="B3459" s="2" t="s">
        <v>5036</v>
      </c>
      <c r="C3459" s="1">
        <v>45910</v>
      </c>
      <c r="D3459" s="3">
        <v>0.49375000000000002</v>
      </c>
      <c r="E3459" s="2" t="s">
        <v>16</v>
      </c>
      <c r="F3459" s="2" t="s">
        <v>5038</v>
      </c>
      <c r="G3459" s="2">
        <v>23412</v>
      </c>
      <c r="H3459" s="2">
        <v>4</v>
      </c>
      <c r="I3459" s="2">
        <v>564</v>
      </c>
      <c r="J3459" s="2">
        <v>10743</v>
      </c>
      <c r="K3459" s="2">
        <v>9203</v>
      </c>
      <c r="L3459" s="2">
        <v>181</v>
      </c>
      <c r="M3459" s="2">
        <v>18</v>
      </c>
      <c r="N3459" s="2">
        <v>10</v>
      </c>
      <c r="O3459" s="2">
        <v>14</v>
      </c>
      <c r="P3459" s="2">
        <v>61</v>
      </c>
      <c r="Q3459" s="2">
        <v>220</v>
      </c>
      <c r="R3459" s="2">
        <v>8</v>
      </c>
      <c r="S3459" s="2" t="s">
        <v>31</v>
      </c>
      <c r="T3459" s="2">
        <f t="shared" si="378"/>
        <v>223</v>
      </c>
      <c r="U3459" s="4">
        <f t="shared" si="379"/>
        <v>2.4231228947082472E-2</v>
      </c>
      <c r="V3459" s="4">
        <f t="shared" si="380"/>
        <v>0.39308901418076198</v>
      </c>
      <c r="W3459">
        <f t="shared" si="381"/>
        <v>11</v>
      </c>
      <c r="X3459" t="str">
        <f t="shared" si="382"/>
        <v>Wednesday</v>
      </c>
      <c r="Y3459" t="str">
        <f t="shared" si="383"/>
        <v>Sep</v>
      </c>
      <c r="Z3459" t="str">
        <f t="shared" si="384"/>
        <v>3-5</v>
      </c>
    </row>
    <row r="3460" spans="1:26" x14ac:dyDescent="0.25">
      <c r="A3460" s="2" t="s">
        <v>8506</v>
      </c>
      <c r="B3460" s="2" t="s">
        <v>5036</v>
      </c>
      <c r="C3460" s="1">
        <v>45910</v>
      </c>
      <c r="D3460" s="3">
        <v>0.51875000000000004</v>
      </c>
      <c r="E3460" s="2" t="s">
        <v>16</v>
      </c>
      <c r="F3460" s="2" t="s">
        <v>5038</v>
      </c>
      <c r="G3460" s="2">
        <v>23672</v>
      </c>
      <c r="H3460" s="2">
        <v>1</v>
      </c>
      <c r="I3460" s="2">
        <v>312</v>
      </c>
      <c r="J3460" s="2">
        <v>15649</v>
      </c>
      <c r="K3460" s="2">
        <v>12050</v>
      </c>
      <c r="L3460" s="2">
        <v>181</v>
      </c>
      <c r="M3460" s="2">
        <v>18</v>
      </c>
      <c r="N3460" s="2">
        <v>10</v>
      </c>
      <c r="O3460" s="2">
        <v>17</v>
      </c>
      <c r="P3460" s="2">
        <v>105</v>
      </c>
      <c r="Q3460" s="2">
        <v>181</v>
      </c>
      <c r="R3460" s="2">
        <v>22</v>
      </c>
      <c r="S3460" s="2" t="s">
        <v>31</v>
      </c>
      <c r="T3460" s="2">
        <f t="shared" si="378"/>
        <v>226</v>
      </c>
      <c r="U3460" s="4">
        <f t="shared" si="379"/>
        <v>1.8755186721991703E-2</v>
      </c>
      <c r="V3460" s="4">
        <f t="shared" si="380"/>
        <v>0.50904021628928697</v>
      </c>
      <c r="W3460">
        <f t="shared" si="381"/>
        <v>12</v>
      </c>
      <c r="X3460" t="str">
        <f t="shared" si="382"/>
        <v>Wednesday</v>
      </c>
      <c r="Y3460" t="str">
        <f t="shared" si="383"/>
        <v>Sep</v>
      </c>
      <c r="Z3460" t="str">
        <f t="shared" si="384"/>
        <v>0-2</v>
      </c>
    </row>
    <row r="3461" spans="1:26" x14ac:dyDescent="0.25">
      <c r="A3461" s="2" t="s">
        <v>8507</v>
      </c>
      <c r="B3461" s="2" t="s">
        <v>5036</v>
      </c>
      <c r="C3461" s="1">
        <v>45910</v>
      </c>
      <c r="D3461" s="3">
        <v>0.53263888888888888</v>
      </c>
      <c r="E3461" s="2" t="s">
        <v>5044</v>
      </c>
      <c r="F3461" s="2" t="s">
        <v>5052</v>
      </c>
      <c r="G3461" s="2">
        <v>23511</v>
      </c>
      <c r="H3461" s="2">
        <v>1</v>
      </c>
      <c r="I3461" s="2">
        <v>531</v>
      </c>
      <c r="J3461" s="2">
        <v>21968</v>
      </c>
      <c r="K3461" s="2">
        <v>16150</v>
      </c>
      <c r="L3461" s="2">
        <v>480</v>
      </c>
      <c r="M3461" s="2">
        <v>45</v>
      </c>
      <c r="N3461" s="2">
        <v>31</v>
      </c>
      <c r="O3461" s="2">
        <v>33</v>
      </c>
      <c r="P3461" s="2">
        <v>76</v>
      </c>
      <c r="Q3461" s="2">
        <v>261</v>
      </c>
      <c r="R3461" s="2">
        <v>27</v>
      </c>
      <c r="S3461" s="2" t="s">
        <v>31</v>
      </c>
      <c r="T3461" s="2">
        <f t="shared" si="378"/>
        <v>589</v>
      </c>
      <c r="U3461" s="4">
        <f t="shared" si="379"/>
        <v>3.6470588235294116E-2</v>
      </c>
      <c r="V3461" s="4">
        <f t="shared" si="380"/>
        <v>0.68691250903832246</v>
      </c>
      <c r="W3461">
        <f t="shared" si="381"/>
        <v>12</v>
      </c>
      <c r="X3461" t="str">
        <f t="shared" si="382"/>
        <v>Wednesday</v>
      </c>
      <c r="Y3461" t="str">
        <f t="shared" si="383"/>
        <v>Sep</v>
      </c>
      <c r="Z3461" t="str">
        <f t="shared" si="384"/>
        <v>0-2</v>
      </c>
    </row>
    <row r="3462" spans="1:26" x14ac:dyDescent="0.25">
      <c r="A3462" s="2" t="s">
        <v>8508</v>
      </c>
      <c r="B3462" s="2" t="s">
        <v>5036</v>
      </c>
      <c r="C3462" s="1">
        <v>45910</v>
      </c>
      <c r="D3462" s="3">
        <v>0.5444444444444444</v>
      </c>
      <c r="E3462" s="2" t="s">
        <v>5054</v>
      </c>
      <c r="F3462" s="2" t="s">
        <v>5038</v>
      </c>
      <c r="G3462" s="2">
        <v>23616</v>
      </c>
      <c r="H3462" s="2">
        <v>6</v>
      </c>
      <c r="I3462" s="2">
        <v>791</v>
      </c>
      <c r="J3462" s="2">
        <v>7802</v>
      </c>
      <c r="K3462" s="2">
        <v>6790</v>
      </c>
      <c r="L3462" s="2">
        <v>115</v>
      </c>
      <c r="M3462" s="2">
        <v>27</v>
      </c>
      <c r="N3462" s="2">
        <v>8</v>
      </c>
      <c r="O3462" s="2">
        <v>11</v>
      </c>
      <c r="P3462" s="2">
        <v>17</v>
      </c>
      <c r="Q3462" s="2">
        <v>147</v>
      </c>
      <c r="R3462" s="2">
        <v>12</v>
      </c>
      <c r="S3462" s="2" t="s">
        <v>31</v>
      </c>
      <c r="T3462" s="2">
        <f t="shared" si="378"/>
        <v>161</v>
      </c>
      <c r="U3462" s="4">
        <f t="shared" si="379"/>
        <v>2.3711340206185566E-2</v>
      </c>
      <c r="V3462" s="4">
        <f t="shared" si="380"/>
        <v>0.28751693766937669</v>
      </c>
      <c r="W3462">
        <f t="shared" si="381"/>
        <v>13</v>
      </c>
      <c r="X3462" t="str">
        <f t="shared" si="382"/>
        <v>Wednesday</v>
      </c>
      <c r="Y3462" t="str">
        <f t="shared" si="383"/>
        <v>Sep</v>
      </c>
      <c r="Z3462" t="str">
        <f t="shared" si="384"/>
        <v>6-10</v>
      </c>
    </row>
    <row r="3463" spans="1:26" x14ac:dyDescent="0.25">
      <c r="A3463" s="2" t="s">
        <v>8509</v>
      </c>
      <c r="B3463" s="2" t="s">
        <v>5036</v>
      </c>
      <c r="C3463" s="1">
        <v>45910</v>
      </c>
      <c r="D3463" s="3">
        <v>0.54791666666666672</v>
      </c>
      <c r="E3463" s="2" t="s">
        <v>5054</v>
      </c>
      <c r="F3463" s="2" t="s">
        <v>5050</v>
      </c>
      <c r="G3463" s="2">
        <v>23423</v>
      </c>
      <c r="H3463" s="2">
        <v>3</v>
      </c>
      <c r="I3463" s="2">
        <v>1522</v>
      </c>
      <c r="J3463" s="2">
        <v>10428</v>
      </c>
      <c r="K3463" s="2">
        <v>8856</v>
      </c>
      <c r="L3463" s="2">
        <v>229</v>
      </c>
      <c r="M3463" s="2">
        <v>51</v>
      </c>
      <c r="N3463" s="2">
        <v>20</v>
      </c>
      <c r="O3463" s="2">
        <v>29</v>
      </c>
      <c r="P3463" s="2">
        <v>10</v>
      </c>
      <c r="Q3463" s="2">
        <v>198</v>
      </c>
      <c r="R3463" s="2">
        <v>17</v>
      </c>
      <c r="S3463" s="2" t="s">
        <v>31</v>
      </c>
      <c r="T3463" s="2">
        <f t="shared" si="378"/>
        <v>329</v>
      </c>
      <c r="U3463" s="4">
        <f t="shared" si="379"/>
        <v>3.7149954832881665E-2</v>
      </c>
      <c r="V3463" s="4">
        <f t="shared" si="380"/>
        <v>0.37808991162532551</v>
      </c>
      <c r="W3463">
        <f t="shared" si="381"/>
        <v>13</v>
      </c>
      <c r="X3463" t="str">
        <f t="shared" si="382"/>
        <v>Wednesday</v>
      </c>
      <c r="Y3463" t="str">
        <f t="shared" si="383"/>
        <v>Sep</v>
      </c>
      <c r="Z3463" t="str">
        <f t="shared" si="384"/>
        <v>3-5</v>
      </c>
    </row>
    <row r="3464" spans="1:26" x14ac:dyDescent="0.25">
      <c r="A3464" s="2" t="s">
        <v>8510</v>
      </c>
      <c r="B3464" s="2" t="s">
        <v>5036</v>
      </c>
      <c r="C3464" s="1">
        <v>45910</v>
      </c>
      <c r="D3464" s="3">
        <v>0.6069444444444444</v>
      </c>
      <c r="E3464" s="2" t="s">
        <v>16</v>
      </c>
      <c r="F3464" s="2" t="s">
        <v>5038</v>
      </c>
      <c r="G3464" s="2">
        <v>23766</v>
      </c>
      <c r="H3464" s="2">
        <v>6</v>
      </c>
      <c r="I3464" s="2">
        <v>535</v>
      </c>
      <c r="J3464" s="2">
        <v>12500</v>
      </c>
      <c r="K3464" s="2">
        <v>9820</v>
      </c>
      <c r="L3464" s="2">
        <v>308</v>
      </c>
      <c r="M3464" s="2">
        <v>29</v>
      </c>
      <c r="N3464" s="2">
        <v>13</v>
      </c>
      <c r="O3464" s="2">
        <v>26</v>
      </c>
      <c r="P3464" s="2">
        <v>46</v>
      </c>
      <c r="Q3464" s="2">
        <v>108</v>
      </c>
      <c r="R3464" s="2">
        <v>10</v>
      </c>
      <c r="S3464" s="2" t="s">
        <v>31</v>
      </c>
      <c r="T3464" s="2">
        <f t="shared" si="378"/>
        <v>376</v>
      </c>
      <c r="U3464" s="4">
        <f t="shared" si="379"/>
        <v>3.8289205702647655E-2</v>
      </c>
      <c r="V3464" s="4">
        <f t="shared" si="380"/>
        <v>0.41319532104687368</v>
      </c>
      <c r="W3464">
        <f t="shared" si="381"/>
        <v>14</v>
      </c>
      <c r="X3464" t="str">
        <f t="shared" si="382"/>
        <v>Wednesday</v>
      </c>
      <c r="Y3464" t="str">
        <f t="shared" si="383"/>
        <v>Sep</v>
      </c>
      <c r="Z3464" t="str">
        <f t="shared" si="384"/>
        <v>6-10</v>
      </c>
    </row>
    <row r="3465" spans="1:26" x14ac:dyDescent="0.25">
      <c r="A3465" s="2" t="s">
        <v>8511</v>
      </c>
      <c r="B3465" s="2" t="s">
        <v>5036</v>
      </c>
      <c r="C3465" s="1">
        <v>45910</v>
      </c>
      <c r="D3465" s="3">
        <v>0.6430555555555556</v>
      </c>
      <c r="E3465" s="2" t="s">
        <v>5037</v>
      </c>
      <c r="F3465" s="2" t="s">
        <v>5038</v>
      </c>
      <c r="G3465" s="2">
        <v>23713</v>
      </c>
      <c r="H3465" s="2">
        <v>3</v>
      </c>
      <c r="I3465" s="2">
        <v>306</v>
      </c>
      <c r="J3465" s="2">
        <v>22152</v>
      </c>
      <c r="K3465" s="2">
        <v>17824</v>
      </c>
      <c r="L3465" s="2">
        <v>462</v>
      </c>
      <c r="M3465" s="2">
        <v>63</v>
      </c>
      <c r="N3465" s="2">
        <v>46</v>
      </c>
      <c r="O3465" s="2">
        <v>100</v>
      </c>
      <c r="P3465" s="2">
        <v>80</v>
      </c>
      <c r="Q3465" s="2">
        <v>671</v>
      </c>
      <c r="R3465" s="2">
        <v>27</v>
      </c>
      <c r="S3465" s="2" t="s">
        <v>31</v>
      </c>
      <c r="T3465" s="2">
        <f t="shared" si="378"/>
        <v>671</v>
      </c>
      <c r="U3465" s="4">
        <f t="shared" si="379"/>
        <v>3.7645870736086176E-2</v>
      </c>
      <c r="V3465" s="4">
        <f t="shared" si="380"/>
        <v>0.75165521022224091</v>
      </c>
      <c r="W3465">
        <f t="shared" si="381"/>
        <v>15</v>
      </c>
      <c r="X3465" t="str">
        <f t="shared" si="382"/>
        <v>Wednesday</v>
      </c>
      <c r="Y3465" t="str">
        <f t="shared" si="383"/>
        <v>Sep</v>
      </c>
      <c r="Z3465" t="str">
        <f t="shared" si="384"/>
        <v>3-5</v>
      </c>
    </row>
    <row r="3466" spans="1:26" x14ac:dyDescent="0.25">
      <c r="A3466" s="2" t="s">
        <v>8512</v>
      </c>
      <c r="B3466" s="2" t="s">
        <v>5036</v>
      </c>
      <c r="C3466" s="1">
        <v>45910</v>
      </c>
      <c r="D3466" s="3">
        <v>0.70902777777777781</v>
      </c>
      <c r="E3466" s="2" t="s">
        <v>5037</v>
      </c>
      <c r="F3466" s="2" t="s">
        <v>5052</v>
      </c>
      <c r="G3466" s="2">
        <v>23623</v>
      </c>
      <c r="H3466" s="2">
        <v>7</v>
      </c>
      <c r="I3466" s="2">
        <v>463</v>
      </c>
      <c r="J3466" s="2">
        <v>11644</v>
      </c>
      <c r="K3466" s="2">
        <v>9655</v>
      </c>
      <c r="L3466" s="2">
        <v>315</v>
      </c>
      <c r="M3466" s="2">
        <v>49</v>
      </c>
      <c r="N3466" s="2">
        <v>41</v>
      </c>
      <c r="O3466" s="2">
        <v>82</v>
      </c>
      <c r="P3466" s="2">
        <v>32</v>
      </c>
      <c r="Q3466" s="2">
        <v>315</v>
      </c>
      <c r="R3466" s="2">
        <v>34</v>
      </c>
      <c r="S3466" s="2" t="s">
        <v>31</v>
      </c>
      <c r="T3466" s="2">
        <f t="shared" si="378"/>
        <v>487</v>
      </c>
      <c r="U3466" s="4">
        <f t="shared" si="379"/>
        <v>5.0440186431900569E-2</v>
      </c>
      <c r="V3466" s="4">
        <f t="shared" si="380"/>
        <v>0.40871184862210558</v>
      </c>
      <c r="W3466">
        <f t="shared" si="381"/>
        <v>17</v>
      </c>
      <c r="X3466" t="str">
        <f t="shared" si="382"/>
        <v>Wednesday</v>
      </c>
      <c r="Y3466" t="str">
        <f t="shared" si="383"/>
        <v>Sep</v>
      </c>
      <c r="Z3466" t="str">
        <f t="shared" si="384"/>
        <v>6-10</v>
      </c>
    </row>
    <row r="3467" spans="1:26" x14ac:dyDescent="0.25">
      <c r="A3467" s="2" t="s">
        <v>8513</v>
      </c>
      <c r="B3467" s="2" t="s">
        <v>5036</v>
      </c>
      <c r="C3467" s="1">
        <v>45910</v>
      </c>
      <c r="D3467" s="3">
        <v>0.75</v>
      </c>
      <c r="E3467" s="2" t="s">
        <v>5037</v>
      </c>
      <c r="F3467" s="2" t="s">
        <v>5050</v>
      </c>
      <c r="G3467" s="2">
        <v>23562</v>
      </c>
      <c r="H3467" s="2">
        <v>6</v>
      </c>
      <c r="I3467" s="2">
        <v>285</v>
      </c>
      <c r="J3467" s="2">
        <v>23416</v>
      </c>
      <c r="K3467" s="2">
        <v>16905</v>
      </c>
      <c r="L3467" s="2">
        <v>762</v>
      </c>
      <c r="M3467" s="2">
        <v>111</v>
      </c>
      <c r="N3467" s="2">
        <v>84</v>
      </c>
      <c r="O3467" s="2">
        <v>194</v>
      </c>
      <c r="P3467" s="2">
        <v>85</v>
      </c>
      <c r="Q3467" s="2">
        <v>236</v>
      </c>
      <c r="R3467" s="2">
        <v>21</v>
      </c>
      <c r="S3467" s="2" t="s">
        <v>31</v>
      </c>
      <c r="T3467" s="2">
        <f t="shared" si="378"/>
        <v>1151</v>
      </c>
      <c r="U3467" s="4">
        <f t="shared" si="379"/>
        <v>6.8086364980774916E-2</v>
      </c>
      <c r="V3467" s="4">
        <f t="shared" si="380"/>
        <v>0.71746880570409988</v>
      </c>
      <c r="W3467">
        <f t="shared" si="381"/>
        <v>18</v>
      </c>
      <c r="X3467" t="str">
        <f t="shared" si="382"/>
        <v>Wednesday</v>
      </c>
      <c r="Y3467" t="str">
        <f t="shared" si="383"/>
        <v>Sep</v>
      </c>
      <c r="Z3467" t="str">
        <f t="shared" si="384"/>
        <v>6-10</v>
      </c>
    </row>
    <row r="3468" spans="1:26" x14ac:dyDescent="0.25">
      <c r="A3468" s="2" t="s">
        <v>8514</v>
      </c>
      <c r="B3468" s="2" t="s">
        <v>5036</v>
      </c>
      <c r="C3468" s="1">
        <v>45910</v>
      </c>
      <c r="D3468" s="3">
        <v>0.78819444444444442</v>
      </c>
      <c r="E3468" s="2" t="s">
        <v>5054</v>
      </c>
      <c r="F3468" s="2" t="s">
        <v>5040</v>
      </c>
      <c r="G3468" s="2">
        <v>23470</v>
      </c>
      <c r="H3468" s="2">
        <v>1</v>
      </c>
      <c r="I3468" s="2">
        <v>719</v>
      </c>
      <c r="J3468" s="2">
        <v>15412</v>
      </c>
      <c r="K3468" s="2">
        <v>11396</v>
      </c>
      <c r="L3468" s="2">
        <v>451</v>
      </c>
      <c r="M3468" s="2">
        <v>87</v>
      </c>
      <c r="N3468" s="2">
        <v>32</v>
      </c>
      <c r="O3468" s="2">
        <v>73</v>
      </c>
      <c r="P3468" s="2">
        <v>21</v>
      </c>
      <c r="Q3468" s="2">
        <v>239</v>
      </c>
      <c r="R3468" s="2">
        <v>26</v>
      </c>
      <c r="S3468" s="2" t="s">
        <v>31</v>
      </c>
      <c r="T3468" s="2">
        <f t="shared" si="378"/>
        <v>643</v>
      </c>
      <c r="U3468" s="4">
        <f t="shared" si="379"/>
        <v>5.6423306423306424E-2</v>
      </c>
      <c r="V3468" s="4">
        <f t="shared" si="380"/>
        <v>0.48555602897315719</v>
      </c>
      <c r="W3468">
        <f t="shared" si="381"/>
        <v>18</v>
      </c>
      <c r="X3468" t="str">
        <f t="shared" si="382"/>
        <v>Wednesday</v>
      </c>
      <c r="Y3468" t="str">
        <f t="shared" si="383"/>
        <v>Sep</v>
      </c>
      <c r="Z3468" t="str">
        <f t="shared" si="384"/>
        <v>0-2</v>
      </c>
    </row>
    <row r="3469" spans="1:26" x14ac:dyDescent="0.25">
      <c r="A3469" s="2" t="s">
        <v>8515</v>
      </c>
      <c r="B3469" s="2" t="s">
        <v>5036</v>
      </c>
      <c r="C3469" s="1">
        <v>45910</v>
      </c>
      <c r="D3469" s="3">
        <v>0.79097222222222219</v>
      </c>
      <c r="E3469" s="2" t="s">
        <v>16</v>
      </c>
      <c r="F3469" s="2" t="s">
        <v>5052</v>
      </c>
      <c r="G3469" s="2">
        <v>23470</v>
      </c>
      <c r="H3469" s="2">
        <v>3</v>
      </c>
      <c r="I3469" s="2">
        <v>456</v>
      </c>
      <c r="J3469" s="2">
        <v>12406</v>
      </c>
      <c r="K3469" s="2">
        <v>10295</v>
      </c>
      <c r="L3469" s="2">
        <v>223</v>
      </c>
      <c r="M3469" s="2">
        <v>18</v>
      </c>
      <c r="N3469" s="2">
        <v>14</v>
      </c>
      <c r="O3469" s="2">
        <v>13</v>
      </c>
      <c r="P3469" s="2">
        <v>51</v>
      </c>
      <c r="Q3469" s="2">
        <v>134</v>
      </c>
      <c r="R3469" s="2">
        <v>27</v>
      </c>
      <c r="S3469" s="2" t="s">
        <v>31</v>
      </c>
      <c r="T3469" s="2">
        <f t="shared" si="378"/>
        <v>268</v>
      </c>
      <c r="U3469" s="4">
        <f t="shared" si="379"/>
        <v>2.6032054395337543E-2</v>
      </c>
      <c r="V3469" s="4">
        <f t="shared" si="380"/>
        <v>0.4386450788240307</v>
      </c>
      <c r="W3469">
        <f t="shared" si="381"/>
        <v>18</v>
      </c>
      <c r="X3469" t="str">
        <f t="shared" si="382"/>
        <v>Wednesday</v>
      </c>
      <c r="Y3469" t="str">
        <f t="shared" si="383"/>
        <v>Sep</v>
      </c>
      <c r="Z3469" t="str">
        <f t="shared" si="384"/>
        <v>3-5</v>
      </c>
    </row>
    <row r="3470" spans="1:26" x14ac:dyDescent="0.25">
      <c r="A3470" s="2" t="s">
        <v>8516</v>
      </c>
      <c r="B3470" s="2" t="s">
        <v>5036</v>
      </c>
      <c r="C3470" s="1">
        <v>45910</v>
      </c>
      <c r="D3470" s="3">
        <v>0.80972222222222223</v>
      </c>
      <c r="E3470" s="2" t="s">
        <v>5037</v>
      </c>
      <c r="F3470" s="2" t="s">
        <v>5052</v>
      </c>
      <c r="G3470" s="2">
        <v>23486</v>
      </c>
      <c r="H3470" s="2">
        <v>6</v>
      </c>
      <c r="I3470" s="2">
        <v>479</v>
      </c>
      <c r="J3470" s="2">
        <v>13531</v>
      </c>
      <c r="K3470" s="2">
        <v>10322</v>
      </c>
      <c r="L3470" s="2">
        <v>414</v>
      </c>
      <c r="M3470" s="2">
        <v>50</v>
      </c>
      <c r="N3470" s="2">
        <v>46</v>
      </c>
      <c r="O3470" s="2">
        <v>79</v>
      </c>
      <c r="P3470" s="2">
        <v>27</v>
      </c>
      <c r="Q3470" s="2">
        <v>263</v>
      </c>
      <c r="R3470" s="2">
        <v>24</v>
      </c>
      <c r="S3470" s="2" t="s">
        <v>31</v>
      </c>
      <c r="T3470" s="2">
        <f t="shared" si="378"/>
        <v>589</v>
      </c>
      <c r="U3470" s="4">
        <f t="shared" si="379"/>
        <v>5.7062584770393332E-2</v>
      </c>
      <c r="V3470" s="4">
        <f t="shared" si="380"/>
        <v>0.43949586987992845</v>
      </c>
      <c r="W3470">
        <f t="shared" si="381"/>
        <v>19</v>
      </c>
      <c r="X3470" t="str">
        <f t="shared" si="382"/>
        <v>Wednesday</v>
      </c>
      <c r="Y3470" t="str">
        <f t="shared" si="383"/>
        <v>Sep</v>
      </c>
      <c r="Z3470" t="str">
        <f t="shared" si="384"/>
        <v>6-10</v>
      </c>
    </row>
    <row r="3471" spans="1:26" x14ac:dyDescent="0.25">
      <c r="A3471" s="2" t="s">
        <v>8517</v>
      </c>
      <c r="B3471" s="2" t="s">
        <v>5036</v>
      </c>
      <c r="C3471" s="1">
        <v>45911</v>
      </c>
      <c r="D3471" s="3">
        <v>4.5138888888888888E-2</v>
      </c>
      <c r="E3471" s="2" t="s">
        <v>16</v>
      </c>
      <c r="F3471" s="2" t="s">
        <v>5040</v>
      </c>
      <c r="G3471" s="2">
        <v>23694</v>
      </c>
      <c r="H3471" s="2">
        <v>4</v>
      </c>
      <c r="I3471" s="2">
        <v>493</v>
      </c>
      <c r="J3471" s="2">
        <v>9365</v>
      </c>
      <c r="K3471" s="2">
        <v>7234</v>
      </c>
      <c r="L3471" s="2">
        <v>248</v>
      </c>
      <c r="M3471" s="2">
        <v>41</v>
      </c>
      <c r="N3471" s="2">
        <v>16</v>
      </c>
      <c r="O3471" s="2">
        <v>24</v>
      </c>
      <c r="P3471" s="2">
        <v>12</v>
      </c>
      <c r="Q3471" s="2">
        <v>193</v>
      </c>
      <c r="R3471" s="2">
        <v>15</v>
      </c>
      <c r="S3471" s="2" t="s">
        <v>31</v>
      </c>
      <c r="T3471" s="2">
        <f t="shared" si="378"/>
        <v>329</v>
      </c>
      <c r="U3471" s="4">
        <f t="shared" si="379"/>
        <v>4.547967929223113E-2</v>
      </c>
      <c r="V3471" s="4">
        <f t="shared" si="380"/>
        <v>0.30530936101966744</v>
      </c>
      <c r="W3471">
        <f t="shared" si="381"/>
        <v>1</v>
      </c>
      <c r="X3471" t="str">
        <f t="shared" si="382"/>
        <v>Thursday</v>
      </c>
      <c r="Y3471" t="str">
        <f t="shared" si="383"/>
        <v>Sep</v>
      </c>
      <c r="Z3471" t="str">
        <f t="shared" si="384"/>
        <v>3-5</v>
      </c>
    </row>
    <row r="3472" spans="1:26" x14ac:dyDescent="0.25">
      <c r="A3472" s="2" t="s">
        <v>8518</v>
      </c>
      <c r="B3472" s="2" t="s">
        <v>5036</v>
      </c>
      <c r="C3472" s="1">
        <v>45911</v>
      </c>
      <c r="D3472" s="3">
        <v>0.29097222222222224</v>
      </c>
      <c r="E3472" s="2" t="s">
        <v>5037</v>
      </c>
      <c r="F3472" s="2" t="s">
        <v>5040</v>
      </c>
      <c r="G3472" s="2">
        <v>23518</v>
      </c>
      <c r="H3472" s="2">
        <v>11</v>
      </c>
      <c r="I3472" s="2">
        <v>365</v>
      </c>
      <c r="J3472" s="2">
        <v>23688</v>
      </c>
      <c r="K3472" s="2">
        <v>16896</v>
      </c>
      <c r="L3472" s="2">
        <v>781</v>
      </c>
      <c r="M3472" s="2">
        <v>107</v>
      </c>
      <c r="N3472" s="2">
        <v>98</v>
      </c>
      <c r="O3472" s="2">
        <v>253</v>
      </c>
      <c r="P3472" s="2">
        <v>130</v>
      </c>
      <c r="Q3472" s="2">
        <v>359</v>
      </c>
      <c r="R3472" s="2">
        <v>71</v>
      </c>
      <c r="S3472" s="2" t="s">
        <v>31</v>
      </c>
      <c r="T3472" s="2">
        <f t="shared" si="378"/>
        <v>1239</v>
      </c>
      <c r="U3472" s="4">
        <f t="shared" si="379"/>
        <v>7.3330965909090912E-2</v>
      </c>
      <c r="V3472" s="4">
        <f t="shared" si="380"/>
        <v>0.71842843779232923</v>
      </c>
      <c r="W3472">
        <f t="shared" si="381"/>
        <v>6</v>
      </c>
      <c r="X3472" t="str">
        <f t="shared" si="382"/>
        <v>Thursday</v>
      </c>
      <c r="Y3472" t="str">
        <f t="shared" si="383"/>
        <v>Sep</v>
      </c>
      <c r="Z3472" t="str">
        <f t="shared" si="384"/>
        <v>11+</v>
      </c>
    </row>
    <row r="3473" spans="1:26" x14ac:dyDescent="0.25">
      <c r="A3473" s="2" t="s">
        <v>8519</v>
      </c>
      <c r="B3473" s="2" t="s">
        <v>5036</v>
      </c>
      <c r="C3473" s="1">
        <v>45911</v>
      </c>
      <c r="D3473" s="3">
        <v>0.30833333333333335</v>
      </c>
      <c r="E3473" s="2" t="s">
        <v>5054</v>
      </c>
      <c r="F3473" s="2" t="s">
        <v>5050</v>
      </c>
      <c r="G3473" s="2">
        <v>23616</v>
      </c>
      <c r="H3473" s="2">
        <v>10</v>
      </c>
      <c r="I3473" s="2">
        <v>674</v>
      </c>
      <c r="J3473" s="2">
        <v>6262</v>
      </c>
      <c r="K3473" s="2">
        <v>5664</v>
      </c>
      <c r="L3473" s="2">
        <v>189</v>
      </c>
      <c r="M3473" s="2">
        <v>41</v>
      </c>
      <c r="N3473" s="2">
        <v>18</v>
      </c>
      <c r="O3473" s="2">
        <v>15</v>
      </c>
      <c r="P3473" s="2">
        <v>9</v>
      </c>
      <c r="Q3473" s="2">
        <v>60</v>
      </c>
      <c r="R3473" s="2">
        <v>7</v>
      </c>
      <c r="S3473" s="2" t="s">
        <v>31</v>
      </c>
      <c r="T3473" s="2">
        <f t="shared" si="378"/>
        <v>263</v>
      </c>
      <c r="U3473" s="4">
        <f t="shared" si="379"/>
        <v>4.6433615819209038E-2</v>
      </c>
      <c r="V3473" s="4">
        <f t="shared" si="380"/>
        <v>0.23983739837398374</v>
      </c>
      <c r="W3473">
        <f t="shared" si="381"/>
        <v>7</v>
      </c>
      <c r="X3473" t="str">
        <f t="shared" si="382"/>
        <v>Thursday</v>
      </c>
      <c r="Y3473" t="str">
        <f t="shared" si="383"/>
        <v>Sep</v>
      </c>
      <c r="Z3473" t="str">
        <f t="shared" si="384"/>
        <v>6-10</v>
      </c>
    </row>
    <row r="3474" spans="1:26" x14ac:dyDescent="0.25">
      <c r="A3474" s="2" t="s">
        <v>8520</v>
      </c>
      <c r="B3474" s="2" t="s">
        <v>5036</v>
      </c>
      <c r="C3474" s="1">
        <v>45911</v>
      </c>
      <c r="D3474" s="3">
        <v>0.33124999999999999</v>
      </c>
      <c r="E3474" s="2" t="s">
        <v>5044</v>
      </c>
      <c r="F3474" s="2" t="s">
        <v>5048</v>
      </c>
      <c r="G3474" s="2">
        <v>23674</v>
      </c>
      <c r="H3474" s="2">
        <v>5</v>
      </c>
      <c r="I3474" s="2">
        <v>267</v>
      </c>
      <c r="J3474" s="2">
        <v>19357</v>
      </c>
      <c r="K3474" s="2">
        <v>15592</v>
      </c>
      <c r="L3474" s="2">
        <v>521</v>
      </c>
      <c r="M3474" s="2">
        <v>59</v>
      </c>
      <c r="N3474" s="2">
        <v>33</v>
      </c>
      <c r="O3474" s="2">
        <v>40</v>
      </c>
      <c r="P3474" s="2">
        <v>39</v>
      </c>
      <c r="Q3474" s="2">
        <v>259</v>
      </c>
      <c r="R3474" s="2">
        <v>34</v>
      </c>
      <c r="S3474" s="2" t="s">
        <v>31</v>
      </c>
      <c r="T3474" s="2">
        <f t="shared" si="378"/>
        <v>653</v>
      </c>
      <c r="U3474" s="4">
        <f t="shared" si="379"/>
        <v>4.1880451513596713E-2</v>
      </c>
      <c r="V3474" s="4">
        <f t="shared" si="380"/>
        <v>0.65861282419531975</v>
      </c>
      <c r="W3474">
        <f t="shared" si="381"/>
        <v>7</v>
      </c>
      <c r="X3474" t="str">
        <f t="shared" si="382"/>
        <v>Thursday</v>
      </c>
      <c r="Y3474" t="str">
        <f t="shared" si="383"/>
        <v>Sep</v>
      </c>
      <c r="Z3474" t="str">
        <f t="shared" si="384"/>
        <v>3-5</v>
      </c>
    </row>
    <row r="3475" spans="1:26" x14ac:dyDescent="0.25">
      <c r="A3475" s="2" t="s">
        <v>8521</v>
      </c>
      <c r="B3475" s="2" t="s">
        <v>5036</v>
      </c>
      <c r="C3475" s="1">
        <v>45911</v>
      </c>
      <c r="D3475" s="3">
        <v>0.33263888888888887</v>
      </c>
      <c r="E3475" s="2" t="s">
        <v>16</v>
      </c>
      <c r="F3475" s="2" t="s">
        <v>5040</v>
      </c>
      <c r="G3475" s="2">
        <v>23767</v>
      </c>
      <c r="H3475" s="2">
        <v>6</v>
      </c>
      <c r="I3475" s="2">
        <v>387</v>
      </c>
      <c r="J3475" s="2">
        <v>32479</v>
      </c>
      <c r="K3475" s="2">
        <v>28028</v>
      </c>
      <c r="L3475" s="2">
        <v>1273</v>
      </c>
      <c r="M3475" s="2">
        <v>214</v>
      </c>
      <c r="N3475" s="2">
        <v>112</v>
      </c>
      <c r="O3475" s="2">
        <v>149</v>
      </c>
      <c r="P3475" s="2">
        <v>118</v>
      </c>
      <c r="Q3475" s="2">
        <v>373</v>
      </c>
      <c r="R3475" s="2">
        <v>52</v>
      </c>
      <c r="S3475" s="2" t="s">
        <v>31</v>
      </c>
      <c r="T3475" s="2">
        <f t="shared" si="378"/>
        <v>1748</v>
      </c>
      <c r="U3475" s="4">
        <f t="shared" si="379"/>
        <v>6.2366205223348077E-2</v>
      </c>
      <c r="V3475" s="4">
        <f t="shared" si="380"/>
        <v>1.179282198005638</v>
      </c>
      <c r="W3475">
        <f t="shared" si="381"/>
        <v>7</v>
      </c>
      <c r="X3475" t="str">
        <f t="shared" si="382"/>
        <v>Thursday</v>
      </c>
      <c r="Y3475" t="str">
        <f t="shared" si="383"/>
        <v>Sep</v>
      </c>
      <c r="Z3475" t="str">
        <f t="shared" si="384"/>
        <v>6-10</v>
      </c>
    </row>
    <row r="3476" spans="1:26" x14ac:dyDescent="0.25">
      <c r="A3476" s="2" t="s">
        <v>8522</v>
      </c>
      <c r="B3476" s="2" t="s">
        <v>5036</v>
      </c>
      <c r="C3476" s="1">
        <v>45911</v>
      </c>
      <c r="D3476" s="3">
        <v>0.3347222222222222</v>
      </c>
      <c r="E3476" s="2" t="s">
        <v>5058</v>
      </c>
      <c r="F3476" s="2" t="s">
        <v>5042</v>
      </c>
      <c r="G3476" s="2">
        <v>23641</v>
      </c>
      <c r="H3476" s="2">
        <v>2</v>
      </c>
      <c r="I3476" s="2">
        <v>240</v>
      </c>
      <c r="J3476" s="2">
        <v>68213</v>
      </c>
      <c r="K3476" s="2">
        <v>54585</v>
      </c>
      <c r="L3476" s="2">
        <v>1256</v>
      </c>
      <c r="M3476" s="2">
        <v>917</v>
      </c>
      <c r="N3476" s="2">
        <v>100</v>
      </c>
      <c r="O3476" s="2">
        <v>158</v>
      </c>
      <c r="P3476" s="2">
        <v>87</v>
      </c>
      <c r="Q3476" s="2">
        <v>1095</v>
      </c>
      <c r="R3476" s="2">
        <v>122</v>
      </c>
      <c r="S3476" s="2" t="s">
        <v>31</v>
      </c>
      <c r="T3476" s="2">
        <f t="shared" si="378"/>
        <v>2431</v>
      </c>
      <c r="U3476" s="4">
        <f t="shared" si="379"/>
        <v>4.4536044700925162E-2</v>
      </c>
      <c r="V3476" s="4">
        <f t="shared" si="380"/>
        <v>2.3089124825514995</v>
      </c>
      <c r="W3476">
        <f t="shared" si="381"/>
        <v>8</v>
      </c>
      <c r="X3476" t="str">
        <f t="shared" si="382"/>
        <v>Thursday</v>
      </c>
      <c r="Y3476" t="str">
        <f t="shared" si="383"/>
        <v>Sep</v>
      </c>
      <c r="Z3476" t="str">
        <f t="shared" si="384"/>
        <v>0-2</v>
      </c>
    </row>
    <row r="3477" spans="1:26" x14ac:dyDescent="0.25">
      <c r="A3477" s="2" t="s">
        <v>8523</v>
      </c>
      <c r="B3477" s="2" t="s">
        <v>5036</v>
      </c>
      <c r="C3477" s="1">
        <v>45911</v>
      </c>
      <c r="D3477" s="3">
        <v>0.36249999999999999</v>
      </c>
      <c r="E3477" s="2" t="s">
        <v>5054</v>
      </c>
      <c r="F3477" s="2" t="s">
        <v>5040</v>
      </c>
      <c r="G3477" s="2">
        <v>23560</v>
      </c>
      <c r="H3477" s="2">
        <v>4</v>
      </c>
      <c r="I3477" s="2">
        <v>674</v>
      </c>
      <c r="J3477" s="2">
        <v>24418</v>
      </c>
      <c r="K3477" s="2">
        <v>18060</v>
      </c>
      <c r="L3477" s="2">
        <v>902</v>
      </c>
      <c r="M3477" s="2">
        <v>135</v>
      </c>
      <c r="N3477" s="2">
        <v>50</v>
      </c>
      <c r="O3477" s="2">
        <v>59</v>
      </c>
      <c r="P3477" s="2">
        <v>23</v>
      </c>
      <c r="Q3477" s="2">
        <v>527</v>
      </c>
      <c r="R3477" s="2">
        <v>48</v>
      </c>
      <c r="S3477" s="2" t="s">
        <v>31</v>
      </c>
      <c r="T3477" s="2">
        <f t="shared" si="378"/>
        <v>1146</v>
      </c>
      <c r="U3477" s="4">
        <f t="shared" si="379"/>
        <v>6.3455149501661132E-2</v>
      </c>
      <c r="V3477" s="4">
        <f t="shared" si="380"/>
        <v>0.76655348047538197</v>
      </c>
      <c r="W3477">
        <f t="shared" si="381"/>
        <v>8</v>
      </c>
      <c r="X3477" t="str">
        <f t="shared" si="382"/>
        <v>Thursday</v>
      </c>
      <c r="Y3477" t="str">
        <f t="shared" si="383"/>
        <v>Sep</v>
      </c>
      <c r="Z3477" t="str">
        <f t="shared" si="384"/>
        <v>3-5</v>
      </c>
    </row>
    <row r="3478" spans="1:26" x14ac:dyDescent="0.25">
      <c r="A3478" s="2" t="s">
        <v>8524</v>
      </c>
      <c r="B3478" s="2" t="s">
        <v>5036</v>
      </c>
      <c r="C3478" s="1">
        <v>45911</v>
      </c>
      <c r="D3478" s="3">
        <v>0.37916666666666665</v>
      </c>
      <c r="E3478" s="2" t="s">
        <v>5046</v>
      </c>
      <c r="F3478" s="2" t="s">
        <v>5050</v>
      </c>
      <c r="G3478" s="2">
        <v>23668</v>
      </c>
      <c r="H3478" s="2">
        <v>3</v>
      </c>
      <c r="I3478" s="2">
        <v>279</v>
      </c>
      <c r="J3478" s="2">
        <v>8423</v>
      </c>
      <c r="K3478" s="2">
        <v>7480</v>
      </c>
      <c r="L3478" s="2">
        <v>96</v>
      </c>
      <c r="M3478" s="2">
        <v>13</v>
      </c>
      <c r="N3478" s="2">
        <v>12</v>
      </c>
      <c r="O3478" s="2">
        <v>25</v>
      </c>
      <c r="P3478" s="2">
        <v>160</v>
      </c>
      <c r="Q3478" s="2">
        <v>82</v>
      </c>
      <c r="R3478" s="2">
        <v>11</v>
      </c>
      <c r="S3478" s="2" t="s">
        <v>31</v>
      </c>
      <c r="T3478" s="2">
        <f t="shared" si="378"/>
        <v>146</v>
      </c>
      <c r="U3478" s="4">
        <f t="shared" si="379"/>
        <v>1.9518716577540108E-2</v>
      </c>
      <c r="V3478" s="4">
        <f t="shared" si="380"/>
        <v>0.31603853304039209</v>
      </c>
      <c r="W3478">
        <f t="shared" si="381"/>
        <v>9</v>
      </c>
      <c r="X3478" t="str">
        <f t="shared" si="382"/>
        <v>Thursday</v>
      </c>
      <c r="Y3478" t="str">
        <f t="shared" si="383"/>
        <v>Sep</v>
      </c>
      <c r="Z3478" t="str">
        <f t="shared" si="384"/>
        <v>3-5</v>
      </c>
    </row>
    <row r="3479" spans="1:26" x14ac:dyDescent="0.25">
      <c r="A3479" s="2" t="s">
        <v>8525</v>
      </c>
      <c r="B3479" s="2" t="s">
        <v>5036</v>
      </c>
      <c r="C3479" s="1">
        <v>45911</v>
      </c>
      <c r="D3479" s="3">
        <v>0.38124999999999998</v>
      </c>
      <c r="E3479" s="2" t="s">
        <v>5054</v>
      </c>
      <c r="F3479" s="2" t="s">
        <v>5052</v>
      </c>
      <c r="G3479" s="2">
        <v>23738</v>
      </c>
      <c r="H3479" s="2">
        <v>8</v>
      </c>
      <c r="I3479" s="2">
        <v>368</v>
      </c>
      <c r="J3479" s="2">
        <v>32659</v>
      </c>
      <c r="K3479" s="2">
        <v>26110</v>
      </c>
      <c r="L3479" s="2">
        <v>395</v>
      </c>
      <c r="M3479" s="2">
        <v>67</v>
      </c>
      <c r="N3479" s="2">
        <v>26</v>
      </c>
      <c r="O3479" s="2">
        <v>37</v>
      </c>
      <c r="P3479" s="2">
        <v>62</v>
      </c>
      <c r="Q3479" s="2">
        <v>515</v>
      </c>
      <c r="R3479" s="2">
        <v>39</v>
      </c>
      <c r="S3479" s="2" t="s">
        <v>31</v>
      </c>
      <c r="T3479" s="2">
        <f t="shared" si="378"/>
        <v>525</v>
      </c>
      <c r="U3479" s="4">
        <f t="shared" si="379"/>
        <v>2.0107238605898123E-2</v>
      </c>
      <c r="V3479" s="4">
        <f t="shared" si="380"/>
        <v>1.0999241722133288</v>
      </c>
      <c r="W3479">
        <f t="shared" si="381"/>
        <v>9</v>
      </c>
      <c r="X3479" t="str">
        <f t="shared" si="382"/>
        <v>Thursday</v>
      </c>
      <c r="Y3479" t="str">
        <f t="shared" si="383"/>
        <v>Sep</v>
      </c>
      <c r="Z3479" t="str">
        <f t="shared" si="384"/>
        <v>6-10</v>
      </c>
    </row>
    <row r="3480" spans="1:26" x14ac:dyDescent="0.25">
      <c r="A3480" s="2" t="s">
        <v>8526</v>
      </c>
      <c r="B3480" s="2" t="s">
        <v>5036</v>
      </c>
      <c r="C3480" s="1">
        <v>45911</v>
      </c>
      <c r="D3480" s="3">
        <v>0.40763888888888888</v>
      </c>
      <c r="E3480" s="2" t="s">
        <v>16</v>
      </c>
      <c r="F3480" s="2" t="s">
        <v>5042</v>
      </c>
      <c r="G3480" s="2">
        <v>23411</v>
      </c>
      <c r="H3480" s="2">
        <v>2</v>
      </c>
      <c r="I3480" s="2">
        <v>480</v>
      </c>
      <c r="J3480" s="2">
        <v>41870</v>
      </c>
      <c r="K3480" s="2">
        <v>35960</v>
      </c>
      <c r="L3480" s="2">
        <v>1106</v>
      </c>
      <c r="M3480" s="2">
        <v>183</v>
      </c>
      <c r="N3480" s="2">
        <v>82</v>
      </c>
      <c r="O3480" s="2">
        <v>89</v>
      </c>
      <c r="P3480" s="2">
        <v>132</v>
      </c>
      <c r="Q3480" s="2">
        <v>715</v>
      </c>
      <c r="R3480" s="2">
        <v>55</v>
      </c>
      <c r="S3480" s="2" t="s">
        <v>28</v>
      </c>
      <c r="T3480" s="2">
        <f t="shared" si="378"/>
        <v>1460</v>
      </c>
      <c r="U3480" s="4">
        <f t="shared" si="379"/>
        <v>4.0600667408231365E-2</v>
      </c>
      <c r="V3480" s="4">
        <f t="shared" si="380"/>
        <v>1.5360300713339883</v>
      </c>
      <c r="W3480">
        <f t="shared" si="381"/>
        <v>9</v>
      </c>
      <c r="X3480" t="str">
        <f t="shared" si="382"/>
        <v>Thursday</v>
      </c>
      <c r="Y3480" t="str">
        <f t="shared" si="383"/>
        <v>Sep</v>
      </c>
      <c r="Z3480" t="str">
        <f t="shared" si="384"/>
        <v>0-2</v>
      </c>
    </row>
    <row r="3481" spans="1:26" x14ac:dyDescent="0.25">
      <c r="A3481" s="2" t="s">
        <v>8527</v>
      </c>
      <c r="B3481" s="2" t="s">
        <v>5036</v>
      </c>
      <c r="C3481" s="1">
        <v>45911</v>
      </c>
      <c r="D3481" s="3">
        <v>0.42916666666666664</v>
      </c>
      <c r="E3481" s="2" t="s">
        <v>5054</v>
      </c>
      <c r="F3481" s="2" t="s">
        <v>5038</v>
      </c>
      <c r="G3481" s="2">
        <v>23571</v>
      </c>
      <c r="H3481" s="2">
        <v>5</v>
      </c>
      <c r="I3481" s="2">
        <v>763</v>
      </c>
      <c r="J3481" s="2">
        <v>8305</v>
      </c>
      <c r="K3481" s="2">
        <v>6816</v>
      </c>
      <c r="L3481" s="2">
        <v>190</v>
      </c>
      <c r="M3481" s="2">
        <v>49</v>
      </c>
      <c r="N3481" s="2">
        <v>14</v>
      </c>
      <c r="O3481" s="2">
        <v>15</v>
      </c>
      <c r="P3481" s="2">
        <v>12</v>
      </c>
      <c r="Q3481" s="2">
        <v>143</v>
      </c>
      <c r="R3481" s="2">
        <v>9</v>
      </c>
      <c r="S3481" s="2" t="s">
        <v>31</v>
      </c>
      <c r="T3481" s="2">
        <f t="shared" si="378"/>
        <v>268</v>
      </c>
      <c r="U3481" s="4">
        <f t="shared" si="379"/>
        <v>3.9319248826291078E-2</v>
      </c>
      <c r="V3481" s="4">
        <f t="shared" si="380"/>
        <v>0.28916889397989054</v>
      </c>
      <c r="W3481">
        <f t="shared" si="381"/>
        <v>10</v>
      </c>
      <c r="X3481" t="str">
        <f t="shared" si="382"/>
        <v>Thursday</v>
      </c>
      <c r="Y3481" t="str">
        <f t="shared" si="383"/>
        <v>Sep</v>
      </c>
      <c r="Z3481" t="str">
        <f t="shared" si="384"/>
        <v>3-5</v>
      </c>
    </row>
    <row r="3482" spans="1:26" x14ac:dyDescent="0.25">
      <c r="A3482" s="2" t="s">
        <v>8528</v>
      </c>
      <c r="B3482" s="2" t="s">
        <v>5036</v>
      </c>
      <c r="C3482" s="1">
        <v>45911</v>
      </c>
      <c r="D3482" s="3">
        <v>0.44236111111111109</v>
      </c>
      <c r="E3482" s="2" t="s">
        <v>5044</v>
      </c>
      <c r="F3482" s="2" t="s">
        <v>5050</v>
      </c>
      <c r="G3482" s="2">
        <v>23537</v>
      </c>
      <c r="H3482" s="2">
        <v>4</v>
      </c>
      <c r="I3482" s="2">
        <v>458</v>
      </c>
      <c r="J3482" s="2">
        <v>20659</v>
      </c>
      <c r="K3482" s="2">
        <v>18654</v>
      </c>
      <c r="L3482" s="2">
        <v>642</v>
      </c>
      <c r="M3482" s="2">
        <v>70</v>
      </c>
      <c r="N3482" s="2">
        <v>38</v>
      </c>
      <c r="O3482" s="2">
        <v>41</v>
      </c>
      <c r="P3482" s="2">
        <v>69</v>
      </c>
      <c r="Q3482" s="2">
        <v>595</v>
      </c>
      <c r="R3482" s="2">
        <v>58</v>
      </c>
      <c r="S3482" s="2" t="s">
        <v>31</v>
      </c>
      <c r="T3482" s="2">
        <f t="shared" si="378"/>
        <v>791</v>
      </c>
      <c r="U3482" s="4">
        <f t="shared" si="379"/>
        <v>4.2403773989492868E-2</v>
      </c>
      <c r="V3482" s="4">
        <f t="shared" si="380"/>
        <v>0.7925394060415516</v>
      </c>
      <c r="W3482">
        <f t="shared" si="381"/>
        <v>10</v>
      </c>
      <c r="X3482" t="str">
        <f t="shared" si="382"/>
        <v>Thursday</v>
      </c>
      <c r="Y3482" t="str">
        <f t="shared" si="383"/>
        <v>Sep</v>
      </c>
      <c r="Z3482" t="str">
        <f t="shared" si="384"/>
        <v>3-5</v>
      </c>
    </row>
    <row r="3483" spans="1:26" x14ac:dyDescent="0.25">
      <c r="A3483" s="2" t="s">
        <v>8529</v>
      </c>
      <c r="B3483" s="2" t="s">
        <v>5036</v>
      </c>
      <c r="C3483" s="1">
        <v>45911</v>
      </c>
      <c r="D3483" s="3">
        <v>0.49305555555555558</v>
      </c>
      <c r="E3483" s="2" t="s">
        <v>5054</v>
      </c>
      <c r="F3483" s="2" t="s">
        <v>5050</v>
      </c>
      <c r="G3483" s="2">
        <v>23724</v>
      </c>
      <c r="H3483" s="2">
        <v>3</v>
      </c>
      <c r="I3483" s="2">
        <v>1042</v>
      </c>
      <c r="J3483" s="2">
        <v>16555</v>
      </c>
      <c r="K3483" s="2">
        <v>13146</v>
      </c>
      <c r="L3483" s="2">
        <v>481</v>
      </c>
      <c r="M3483" s="2">
        <v>81</v>
      </c>
      <c r="N3483" s="2">
        <v>37</v>
      </c>
      <c r="O3483" s="2">
        <v>49</v>
      </c>
      <c r="P3483" s="2">
        <v>17</v>
      </c>
      <c r="Q3483" s="2">
        <v>125</v>
      </c>
      <c r="R3483" s="2">
        <v>31</v>
      </c>
      <c r="S3483" s="2" t="s">
        <v>31</v>
      </c>
      <c r="T3483" s="2">
        <f t="shared" si="378"/>
        <v>648</v>
      </c>
      <c r="U3483" s="4">
        <f t="shared" si="379"/>
        <v>4.9292560474669102E-2</v>
      </c>
      <c r="V3483" s="4">
        <f t="shared" si="380"/>
        <v>0.55412240768841681</v>
      </c>
      <c r="W3483">
        <f t="shared" si="381"/>
        <v>11</v>
      </c>
      <c r="X3483" t="str">
        <f t="shared" si="382"/>
        <v>Thursday</v>
      </c>
      <c r="Y3483" t="str">
        <f t="shared" si="383"/>
        <v>Sep</v>
      </c>
      <c r="Z3483" t="str">
        <f t="shared" si="384"/>
        <v>3-5</v>
      </c>
    </row>
    <row r="3484" spans="1:26" x14ac:dyDescent="0.25">
      <c r="A3484" s="2" t="s">
        <v>8530</v>
      </c>
      <c r="B3484" s="2" t="s">
        <v>5036</v>
      </c>
      <c r="C3484" s="1">
        <v>45911</v>
      </c>
      <c r="D3484" s="3">
        <v>0.50972222222222219</v>
      </c>
      <c r="E3484" s="2" t="s">
        <v>5054</v>
      </c>
      <c r="F3484" s="2" t="s">
        <v>5048</v>
      </c>
      <c r="G3484" s="2">
        <v>23625</v>
      </c>
      <c r="H3484" s="2">
        <v>2</v>
      </c>
      <c r="I3484" s="2">
        <v>577</v>
      </c>
      <c r="J3484" s="2">
        <v>12590</v>
      </c>
      <c r="K3484" s="2">
        <v>10076</v>
      </c>
      <c r="L3484" s="2">
        <v>328</v>
      </c>
      <c r="M3484" s="2">
        <v>65</v>
      </c>
      <c r="N3484" s="2">
        <v>31</v>
      </c>
      <c r="O3484" s="2">
        <v>38</v>
      </c>
      <c r="P3484" s="2">
        <v>7</v>
      </c>
      <c r="Q3484" s="2">
        <v>274</v>
      </c>
      <c r="R3484" s="2">
        <v>11</v>
      </c>
      <c r="S3484" s="2" t="s">
        <v>31</v>
      </c>
      <c r="T3484" s="2">
        <f t="shared" si="378"/>
        <v>462</v>
      </c>
      <c r="U3484" s="4">
        <f t="shared" si="379"/>
        <v>4.5851528384279479E-2</v>
      </c>
      <c r="V3484" s="4">
        <f t="shared" si="380"/>
        <v>0.42649735449735449</v>
      </c>
      <c r="W3484">
        <f t="shared" si="381"/>
        <v>12</v>
      </c>
      <c r="X3484" t="str">
        <f t="shared" si="382"/>
        <v>Thursday</v>
      </c>
      <c r="Y3484" t="str">
        <f t="shared" si="383"/>
        <v>Sep</v>
      </c>
      <c r="Z3484" t="str">
        <f t="shared" si="384"/>
        <v>0-2</v>
      </c>
    </row>
    <row r="3485" spans="1:26" x14ac:dyDescent="0.25">
      <c r="A3485" s="2" t="s">
        <v>8531</v>
      </c>
      <c r="B3485" s="2" t="s">
        <v>5036</v>
      </c>
      <c r="C3485" s="1">
        <v>45911</v>
      </c>
      <c r="D3485" s="3">
        <v>0.54374999999999996</v>
      </c>
      <c r="E3485" s="2" t="s">
        <v>5058</v>
      </c>
      <c r="F3485" s="2" t="s">
        <v>5052</v>
      </c>
      <c r="G3485" s="2">
        <v>23602</v>
      </c>
      <c r="H3485" s="2">
        <v>2</v>
      </c>
      <c r="I3485" s="2">
        <v>62</v>
      </c>
      <c r="J3485" s="2">
        <v>39770</v>
      </c>
      <c r="K3485" s="2">
        <v>33360</v>
      </c>
      <c r="L3485" s="2">
        <v>648</v>
      </c>
      <c r="M3485" s="2">
        <v>441</v>
      </c>
      <c r="N3485" s="2">
        <v>68</v>
      </c>
      <c r="O3485" s="2">
        <v>101</v>
      </c>
      <c r="P3485" s="2">
        <v>27</v>
      </c>
      <c r="Q3485" s="2">
        <v>356</v>
      </c>
      <c r="R3485" s="2">
        <v>28</v>
      </c>
      <c r="S3485" s="2" t="s">
        <v>31</v>
      </c>
      <c r="T3485" s="2">
        <f t="shared" si="378"/>
        <v>1258</v>
      </c>
      <c r="U3485" s="4">
        <f t="shared" si="379"/>
        <v>3.7709832134292569E-2</v>
      </c>
      <c r="V3485" s="4">
        <f t="shared" si="380"/>
        <v>1.4134395390221168</v>
      </c>
      <c r="W3485">
        <f t="shared" si="381"/>
        <v>13</v>
      </c>
      <c r="X3485" t="str">
        <f t="shared" si="382"/>
        <v>Thursday</v>
      </c>
      <c r="Y3485" t="str">
        <f t="shared" si="383"/>
        <v>Sep</v>
      </c>
      <c r="Z3485" t="str">
        <f t="shared" si="384"/>
        <v>0-2</v>
      </c>
    </row>
    <row r="3486" spans="1:26" x14ac:dyDescent="0.25">
      <c r="A3486" s="2" t="s">
        <v>8532</v>
      </c>
      <c r="B3486" s="2" t="s">
        <v>5036</v>
      </c>
      <c r="C3486" s="1">
        <v>45911</v>
      </c>
      <c r="D3486" s="3">
        <v>0.55138888888888893</v>
      </c>
      <c r="E3486" s="2" t="s">
        <v>5054</v>
      </c>
      <c r="F3486" s="2" t="s">
        <v>5048</v>
      </c>
      <c r="G3486" s="2">
        <v>23514</v>
      </c>
      <c r="H3486" s="2">
        <v>2</v>
      </c>
      <c r="I3486" s="2">
        <v>552</v>
      </c>
      <c r="J3486" s="2">
        <v>17553</v>
      </c>
      <c r="K3486" s="2">
        <v>12612</v>
      </c>
      <c r="L3486" s="2">
        <v>314</v>
      </c>
      <c r="M3486" s="2">
        <v>59</v>
      </c>
      <c r="N3486" s="2">
        <v>23</v>
      </c>
      <c r="O3486" s="2">
        <v>24</v>
      </c>
      <c r="P3486" s="2">
        <v>14</v>
      </c>
      <c r="Q3486" s="2">
        <v>108</v>
      </c>
      <c r="R3486" s="2">
        <v>25</v>
      </c>
      <c r="S3486" s="2" t="s">
        <v>28</v>
      </c>
      <c r="T3486" s="2">
        <f t="shared" si="378"/>
        <v>420</v>
      </c>
      <c r="U3486" s="4">
        <f t="shared" si="379"/>
        <v>3.3301617507136061E-2</v>
      </c>
      <c r="V3486" s="4">
        <f t="shared" si="380"/>
        <v>0.53636131666241393</v>
      </c>
      <c r="W3486">
        <f t="shared" si="381"/>
        <v>13</v>
      </c>
      <c r="X3486" t="str">
        <f t="shared" si="382"/>
        <v>Thursday</v>
      </c>
      <c r="Y3486" t="str">
        <f t="shared" si="383"/>
        <v>Sep</v>
      </c>
      <c r="Z3486" t="str">
        <f t="shared" si="384"/>
        <v>0-2</v>
      </c>
    </row>
    <row r="3487" spans="1:26" x14ac:dyDescent="0.25">
      <c r="A3487" s="2" t="s">
        <v>8533</v>
      </c>
      <c r="B3487" s="2" t="s">
        <v>5036</v>
      </c>
      <c r="C3487" s="1">
        <v>45911</v>
      </c>
      <c r="D3487" s="3">
        <v>0.57361111111111107</v>
      </c>
      <c r="E3487" s="2" t="s">
        <v>16</v>
      </c>
      <c r="F3487" s="2" t="s">
        <v>5038</v>
      </c>
      <c r="G3487" s="2">
        <v>23633</v>
      </c>
      <c r="H3487" s="2">
        <v>2</v>
      </c>
      <c r="I3487" s="2">
        <v>266</v>
      </c>
      <c r="J3487" s="2">
        <v>13343</v>
      </c>
      <c r="K3487" s="2">
        <v>10127</v>
      </c>
      <c r="L3487" s="2">
        <v>261</v>
      </c>
      <c r="M3487" s="2">
        <v>22</v>
      </c>
      <c r="N3487" s="2">
        <v>11</v>
      </c>
      <c r="O3487" s="2">
        <v>12</v>
      </c>
      <c r="P3487" s="2">
        <v>23</v>
      </c>
      <c r="Q3487" s="2">
        <v>214</v>
      </c>
      <c r="R3487" s="2">
        <v>23</v>
      </c>
      <c r="S3487" s="2" t="s">
        <v>31</v>
      </c>
      <c r="T3487" s="2">
        <f t="shared" si="378"/>
        <v>306</v>
      </c>
      <c r="U3487" s="4">
        <f t="shared" si="379"/>
        <v>3.0216253579539845E-2</v>
      </c>
      <c r="V3487" s="4">
        <f t="shared" si="380"/>
        <v>0.42851098040875046</v>
      </c>
      <c r="W3487">
        <f t="shared" si="381"/>
        <v>13</v>
      </c>
      <c r="X3487" t="str">
        <f t="shared" si="382"/>
        <v>Thursday</v>
      </c>
      <c r="Y3487" t="str">
        <f t="shared" si="383"/>
        <v>Sep</v>
      </c>
      <c r="Z3487" t="str">
        <f t="shared" si="384"/>
        <v>0-2</v>
      </c>
    </row>
    <row r="3488" spans="1:26" x14ac:dyDescent="0.25">
      <c r="A3488" s="2" t="s">
        <v>8534</v>
      </c>
      <c r="B3488" s="2" t="s">
        <v>5036</v>
      </c>
      <c r="C3488" s="1">
        <v>45911</v>
      </c>
      <c r="D3488" s="3">
        <v>0.60277777777777775</v>
      </c>
      <c r="E3488" s="2" t="s">
        <v>5054</v>
      </c>
      <c r="F3488" s="2" t="s">
        <v>5040</v>
      </c>
      <c r="G3488" s="2">
        <v>23710</v>
      </c>
      <c r="H3488" s="2">
        <v>4</v>
      </c>
      <c r="I3488" s="2">
        <v>809</v>
      </c>
      <c r="J3488" s="2">
        <v>34910</v>
      </c>
      <c r="K3488" s="2">
        <v>28166</v>
      </c>
      <c r="L3488" s="2">
        <v>830</v>
      </c>
      <c r="M3488" s="2">
        <v>196</v>
      </c>
      <c r="N3488" s="2">
        <v>47</v>
      </c>
      <c r="O3488" s="2">
        <v>77</v>
      </c>
      <c r="P3488" s="2">
        <v>31</v>
      </c>
      <c r="Q3488" s="2">
        <v>647</v>
      </c>
      <c r="R3488" s="2">
        <v>27</v>
      </c>
      <c r="S3488" s="2" t="s">
        <v>28</v>
      </c>
      <c r="T3488" s="2">
        <f t="shared" si="378"/>
        <v>1150</v>
      </c>
      <c r="U3488" s="4">
        <f t="shared" si="379"/>
        <v>4.0829368742455442E-2</v>
      </c>
      <c r="V3488" s="4">
        <f t="shared" si="380"/>
        <v>1.1879375790805566</v>
      </c>
      <c r="W3488">
        <f t="shared" si="381"/>
        <v>14</v>
      </c>
      <c r="X3488" t="str">
        <f t="shared" si="382"/>
        <v>Thursday</v>
      </c>
      <c r="Y3488" t="str">
        <f t="shared" si="383"/>
        <v>Sep</v>
      </c>
      <c r="Z3488" t="str">
        <f t="shared" si="384"/>
        <v>3-5</v>
      </c>
    </row>
    <row r="3489" spans="1:26" x14ac:dyDescent="0.25">
      <c r="A3489" s="2" t="s">
        <v>8535</v>
      </c>
      <c r="B3489" s="2" t="s">
        <v>5036</v>
      </c>
      <c r="C3489" s="1">
        <v>45911</v>
      </c>
      <c r="D3489" s="3">
        <v>0.64861111111111114</v>
      </c>
      <c r="E3489" s="2" t="s">
        <v>5037</v>
      </c>
      <c r="F3489" s="2" t="s">
        <v>5038</v>
      </c>
      <c r="G3489" s="2">
        <v>23609</v>
      </c>
      <c r="H3489" s="2">
        <v>4</v>
      </c>
      <c r="I3489" s="2">
        <v>141</v>
      </c>
      <c r="J3489" s="2">
        <v>23577</v>
      </c>
      <c r="K3489" s="2">
        <v>17629</v>
      </c>
      <c r="L3489" s="2">
        <v>428</v>
      </c>
      <c r="M3489" s="2">
        <v>66</v>
      </c>
      <c r="N3489" s="2">
        <v>50</v>
      </c>
      <c r="O3489" s="2">
        <v>131</v>
      </c>
      <c r="P3489" s="2">
        <v>112</v>
      </c>
      <c r="Q3489" s="2">
        <v>652</v>
      </c>
      <c r="R3489" s="2">
        <v>37</v>
      </c>
      <c r="S3489" s="2" t="s">
        <v>31</v>
      </c>
      <c r="T3489" s="2">
        <f t="shared" si="378"/>
        <v>675</v>
      </c>
      <c r="U3489" s="4">
        <f t="shared" si="379"/>
        <v>3.828918259685745E-2</v>
      </c>
      <c r="V3489" s="4">
        <f t="shared" si="380"/>
        <v>0.7467067643695201</v>
      </c>
      <c r="W3489">
        <f t="shared" si="381"/>
        <v>15</v>
      </c>
      <c r="X3489" t="str">
        <f t="shared" si="382"/>
        <v>Thursday</v>
      </c>
      <c r="Y3489" t="str">
        <f t="shared" si="383"/>
        <v>Sep</v>
      </c>
      <c r="Z3489" t="str">
        <f t="shared" si="384"/>
        <v>3-5</v>
      </c>
    </row>
    <row r="3490" spans="1:26" x14ac:dyDescent="0.25">
      <c r="A3490" s="2" t="s">
        <v>8536</v>
      </c>
      <c r="B3490" s="2" t="s">
        <v>5036</v>
      </c>
      <c r="C3490" s="1">
        <v>45911</v>
      </c>
      <c r="D3490" s="3">
        <v>0.65625</v>
      </c>
      <c r="E3490" s="2" t="s">
        <v>5044</v>
      </c>
      <c r="F3490" s="2" t="s">
        <v>5040</v>
      </c>
      <c r="G3490" s="2">
        <v>23500</v>
      </c>
      <c r="H3490" s="2">
        <v>2</v>
      </c>
      <c r="I3490" s="2">
        <v>205</v>
      </c>
      <c r="J3490" s="2">
        <v>16099</v>
      </c>
      <c r="K3490" s="2">
        <v>12857</v>
      </c>
      <c r="L3490" s="2">
        <v>468</v>
      </c>
      <c r="M3490" s="2">
        <v>73</v>
      </c>
      <c r="N3490" s="2">
        <v>37</v>
      </c>
      <c r="O3490" s="2">
        <v>37</v>
      </c>
      <c r="P3490" s="2">
        <v>26</v>
      </c>
      <c r="Q3490" s="2">
        <v>214</v>
      </c>
      <c r="R3490" s="2">
        <v>43</v>
      </c>
      <c r="S3490" s="2" t="s">
        <v>31</v>
      </c>
      <c r="T3490" s="2">
        <f t="shared" si="378"/>
        <v>615</v>
      </c>
      <c r="U3490" s="4">
        <f t="shared" si="379"/>
        <v>4.7833864820720232E-2</v>
      </c>
      <c r="V3490" s="4">
        <f t="shared" si="380"/>
        <v>0.54710638297872338</v>
      </c>
      <c r="W3490">
        <f t="shared" si="381"/>
        <v>15</v>
      </c>
      <c r="X3490" t="str">
        <f t="shared" si="382"/>
        <v>Thursday</v>
      </c>
      <c r="Y3490" t="str">
        <f t="shared" si="383"/>
        <v>Sep</v>
      </c>
      <c r="Z3490" t="str">
        <f t="shared" si="384"/>
        <v>0-2</v>
      </c>
    </row>
    <row r="3491" spans="1:26" x14ac:dyDescent="0.25">
      <c r="A3491" s="2" t="s">
        <v>8537</v>
      </c>
      <c r="B3491" s="2" t="s">
        <v>5036</v>
      </c>
      <c r="C3491" s="1">
        <v>45911</v>
      </c>
      <c r="D3491" s="3">
        <v>0.66874999999999996</v>
      </c>
      <c r="E3491" s="2" t="s">
        <v>5058</v>
      </c>
      <c r="F3491" s="2" t="s">
        <v>5042</v>
      </c>
      <c r="G3491" s="2">
        <v>23593</v>
      </c>
      <c r="H3491" s="2">
        <v>2</v>
      </c>
      <c r="I3491" s="2">
        <v>143</v>
      </c>
      <c r="J3491" s="2">
        <v>92114</v>
      </c>
      <c r="K3491" s="2">
        <v>77578</v>
      </c>
      <c r="L3491" s="2">
        <v>2015</v>
      </c>
      <c r="M3491" s="2">
        <v>959</v>
      </c>
      <c r="N3491" s="2">
        <v>176</v>
      </c>
      <c r="O3491" s="2">
        <v>170</v>
      </c>
      <c r="P3491" s="2">
        <v>110</v>
      </c>
      <c r="Q3491" s="2">
        <v>1385</v>
      </c>
      <c r="R3491" s="2">
        <v>172</v>
      </c>
      <c r="S3491" s="2" t="s">
        <v>31</v>
      </c>
      <c r="T3491" s="2">
        <f t="shared" si="378"/>
        <v>3320</v>
      </c>
      <c r="U3491" s="4">
        <f t="shared" si="379"/>
        <v>4.2795637938590834E-2</v>
      </c>
      <c r="V3491" s="4">
        <f t="shared" si="380"/>
        <v>3.2881786970711651</v>
      </c>
      <c r="W3491">
        <f t="shared" si="381"/>
        <v>16</v>
      </c>
      <c r="X3491" t="str">
        <f t="shared" si="382"/>
        <v>Thursday</v>
      </c>
      <c r="Y3491" t="str">
        <f t="shared" si="383"/>
        <v>Sep</v>
      </c>
      <c r="Z3491" t="str">
        <f t="shared" si="384"/>
        <v>0-2</v>
      </c>
    </row>
    <row r="3492" spans="1:26" x14ac:dyDescent="0.25">
      <c r="A3492" s="2" t="s">
        <v>8538</v>
      </c>
      <c r="B3492" s="2" t="s">
        <v>5036</v>
      </c>
      <c r="C3492" s="1">
        <v>45911</v>
      </c>
      <c r="D3492" s="3">
        <v>0.67083333333333328</v>
      </c>
      <c r="E3492" s="2" t="s">
        <v>5044</v>
      </c>
      <c r="F3492" s="2" t="s">
        <v>5050</v>
      </c>
      <c r="G3492" s="2">
        <v>23568</v>
      </c>
      <c r="H3492" s="2">
        <v>4</v>
      </c>
      <c r="I3492" s="2">
        <v>398</v>
      </c>
      <c r="J3492" s="2">
        <v>11197</v>
      </c>
      <c r="K3492" s="2">
        <v>9739</v>
      </c>
      <c r="L3492" s="2">
        <v>268</v>
      </c>
      <c r="M3492" s="2">
        <v>17</v>
      </c>
      <c r="N3492" s="2">
        <v>13</v>
      </c>
      <c r="O3492" s="2">
        <v>14</v>
      </c>
      <c r="P3492" s="2">
        <v>44</v>
      </c>
      <c r="Q3492" s="2">
        <v>165</v>
      </c>
      <c r="R3492" s="2">
        <v>35</v>
      </c>
      <c r="S3492" s="2" t="s">
        <v>31</v>
      </c>
      <c r="T3492" s="2">
        <f t="shared" si="378"/>
        <v>312</v>
      </c>
      <c r="U3492" s="4">
        <f t="shared" si="379"/>
        <v>3.2036143341205463E-2</v>
      </c>
      <c r="V3492" s="4">
        <f t="shared" si="380"/>
        <v>0.41322980312287849</v>
      </c>
      <c r="W3492">
        <f t="shared" si="381"/>
        <v>16</v>
      </c>
      <c r="X3492" t="str">
        <f t="shared" si="382"/>
        <v>Thursday</v>
      </c>
      <c r="Y3492" t="str">
        <f t="shared" si="383"/>
        <v>Sep</v>
      </c>
      <c r="Z3492" t="str">
        <f t="shared" si="384"/>
        <v>3-5</v>
      </c>
    </row>
    <row r="3493" spans="1:26" x14ac:dyDescent="0.25">
      <c r="A3493" s="2" t="s">
        <v>8539</v>
      </c>
      <c r="B3493" s="2" t="s">
        <v>5036</v>
      </c>
      <c r="C3493" s="1">
        <v>45911</v>
      </c>
      <c r="D3493" s="3">
        <v>0.68125000000000002</v>
      </c>
      <c r="E3493" s="2" t="s">
        <v>5046</v>
      </c>
      <c r="F3493" s="2" t="s">
        <v>5042</v>
      </c>
      <c r="G3493" s="2">
        <v>23382</v>
      </c>
      <c r="H3493" s="2">
        <v>1</v>
      </c>
      <c r="I3493" s="2">
        <v>135</v>
      </c>
      <c r="J3493" s="2">
        <v>3510</v>
      </c>
      <c r="K3493" s="2">
        <v>2590</v>
      </c>
      <c r="L3493" s="2">
        <v>52</v>
      </c>
      <c r="M3493" s="2">
        <v>6</v>
      </c>
      <c r="N3493" s="2">
        <v>4</v>
      </c>
      <c r="O3493" s="2">
        <v>10</v>
      </c>
      <c r="P3493" s="2">
        <v>53</v>
      </c>
      <c r="Q3493" s="2">
        <v>18</v>
      </c>
      <c r="R3493" s="2">
        <v>3</v>
      </c>
      <c r="S3493" s="2" t="s">
        <v>31</v>
      </c>
      <c r="T3493" s="2">
        <f t="shared" si="378"/>
        <v>72</v>
      </c>
      <c r="U3493" s="4">
        <f t="shared" si="379"/>
        <v>2.7799227799227798E-2</v>
      </c>
      <c r="V3493" s="4">
        <f t="shared" si="380"/>
        <v>0.11076896758190061</v>
      </c>
      <c r="W3493">
        <f t="shared" si="381"/>
        <v>16</v>
      </c>
      <c r="X3493" t="str">
        <f t="shared" si="382"/>
        <v>Thursday</v>
      </c>
      <c r="Y3493" t="str">
        <f t="shared" si="383"/>
        <v>Sep</v>
      </c>
      <c r="Z3493" t="str">
        <f t="shared" si="384"/>
        <v>0-2</v>
      </c>
    </row>
    <row r="3494" spans="1:26" x14ac:dyDescent="0.25">
      <c r="A3494" s="2" t="s">
        <v>8540</v>
      </c>
      <c r="B3494" s="2" t="s">
        <v>5036</v>
      </c>
      <c r="C3494" s="1">
        <v>45911</v>
      </c>
      <c r="D3494" s="3">
        <v>0.69722222222222219</v>
      </c>
      <c r="E3494" s="2" t="s">
        <v>16</v>
      </c>
      <c r="F3494" s="2" t="s">
        <v>5050</v>
      </c>
      <c r="G3494" s="2">
        <v>23505</v>
      </c>
      <c r="H3494" s="2">
        <v>2</v>
      </c>
      <c r="I3494" s="2">
        <v>534</v>
      </c>
      <c r="J3494" s="2">
        <v>15152</v>
      </c>
      <c r="K3494" s="2">
        <v>13674</v>
      </c>
      <c r="L3494" s="2">
        <v>374</v>
      </c>
      <c r="M3494" s="2">
        <v>53</v>
      </c>
      <c r="N3494" s="2">
        <v>33</v>
      </c>
      <c r="O3494" s="2">
        <v>44</v>
      </c>
      <c r="P3494" s="2">
        <v>36</v>
      </c>
      <c r="Q3494" s="2">
        <v>215</v>
      </c>
      <c r="R3494" s="2">
        <v>21</v>
      </c>
      <c r="S3494" s="2" t="s">
        <v>28</v>
      </c>
      <c r="T3494" s="2">
        <f t="shared" si="378"/>
        <v>504</v>
      </c>
      <c r="U3494" s="4">
        <f t="shared" si="379"/>
        <v>3.6858271171566474E-2</v>
      </c>
      <c r="V3494" s="4">
        <f t="shared" si="380"/>
        <v>0.58174856413529041</v>
      </c>
      <c r="W3494">
        <f t="shared" si="381"/>
        <v>16</v>
      </c>
      <c r="X3494" t="str">
        <f t="shared" si="382"/>
        <v>Thursday</v>
      </c>
      <c r="Y3494" t="str">
        <f t="shared" si="383"/>
        <v>Sep</v>
      </c>
      <c r="Z3494" t="str">
        <f t="shared" si="384"/>
        <v>0-2</v>
      </c>
    </row>
    <row r="3495" spans="1:26" x14ac:dyDescent="0.25">
      <c r="A3495" s="2" t="s">
        <v>8541</v>
      </c>
      <c r="B3495" s="2" t="s">
        <v>5036</v>
      </c>
      <c r="C3495" s="1">
        <v>45911</v>
      </c>
      <c r="D3495" s="3">
        <v>0.71250000000000002</v>
      </c>
      <c r="E3495" s="2" t="s">
        <v>5037</v>
      </c>
      <c r="F3495" s="2" t="s">
        <v>5042</v>
      </c>
      <c r="G3495" s="2">
        <v>23624</v>
      </c>
      <c r="H3495" s="2">
        <v>9</v>
      </c>
      <c r="I3495" s="2">
        <v>459</v>
      </c>
      <c r="J3495" s="2">
        <v>17244</v>
      </c>
      <c r="K3495" s="2">
        <v>12190</v>
      </c>
      <c r="L3495" s="2">
        <v>519</v>
      </c>
      <c r="M3495" s="2">
        <v>116</v>
      </c>
      <c r="N3495" s="2">
        <v>72</v>
      </c>
      <c r="O3495" s="2">
        <v>128</v>
      </c>
      <c r="P3495" s="2">
        <v>39</v>
      </c>
      <c r="Q3495" s="2">
        <v>296</v>
      </c>
      <c r="R3495" s="2">
        <v>31</v>
      </c>
      <c r="S3495" s="2" t="s">
        <v>31</v>
      </c>
      <c r="T3495" s="2">
        <f t="shared" si="378"/>
        <v>835</v>
      </c>
      <c r="U3495" s="4">
        <f t="shared" si="379"/>
        <v>6.8498769483182939E-2</v>
      </c>
      <c r="V3495" s="4">
        <f t="shared" si="380"/>
        <v>0.51600067727734511</v>
      </c>
      <c r="W3495">
        <f t="shared" si="381"/>
        <v>17</v>
      </c>
      <c r="X3495" t="str">
        <f t="shared" si="382"/>
        <v>Thursday</v>
      </c>
      <c r="Y3495" t="str">
        <f t="shared" si="383"/>
        <v>Sep</v>
      </c>
      <c r="Z3495" t="str">
        <f t="shared" si="384"/>
        <v>6-10</v>
      </c>
    </row>
    <row r="3496" spans="1:26" x14ac:dyDescent="0.25">
      <c r="A3496" s="2" t="s">
        <v>8542</v>
      </c>
      <c r="B3496" s="2" t="s">
        <v>5036</v>
      </c>
      <c r="C3496" s="1">
        <v>45911</v>
      </c>
      <c r="D3496" s="3">
        <v>0.72638888888888886</v>
      </c>
      <c r="E3496" s="2" t="s">
        <v>5037</v>
      </c>
      <c r="F3496" s="2" t="s">
        <v>5040</v>
      </c>
      <c r="G3496" s="2">
        <v>23619</v>
      </c>
      <c r="H3496" s="2">
        <v>7</v>
      </c>
      <c r="I3496" s="2">
        <v>515</v>
      </c>
      <c r="J3496" s="2">
        <v>15447</v>
      </c>
      <c r="K3496" s="2">
        <v>12934</v>
      </c>
      <c r="L3496" s="2">
        <v>706</v>
      </c>
      <c r="M3496" s="2">
        <v>172</v>
      </c>
      <c r="N3496" s="2">
        <v>135</v>
      </c>
      <c r="O3496" s="2">
        <v>167</v>
      </c>
      <c r="P3496" s="2">
        <v>67</v>
      </c>
      <c r="Q3496" s="2">
        <v>268</v>
      </c>
      <c r="R3496" s="2">
        <v>26</v>
      </c>
      <c r="S3496" s="2" t="s">
        <v>31</v>
      </c>
      <c r="T3496" s="2">
        <f t="shared" si="378"/>
        <v>1180</v>
      </c>
      <c r="U3496" s="4">
        <f t="shared" si="379"/>
        <v>9.1232410700479355E-2</v>
      </c>
      <c r="V3496" s="4">
        <f t="shared" si="380"/>
        <v>0.54760997502011088</v>
      </c>
      <c r="W3496">
        <f t="shared" si="381"/>
        <v>17</v>
      </c>
      <c r="X3496" t="str">
        <f t="shared" si="382"/>
        <v>Thursday</v>
      </c>
      <c r="Y3496" t="str">
        <f t="shared" si="383"/>
        <v>Sep</v>
      </c>
      <c r="Z3496" t="str">
        <f t="shared" si="384"/>
        <v>6-10</v>
      </c>
    </row>
    <row r="3497" spans="1:26" x14ac:dyDescent="0.25">
      <c r="A3497" s="2" t="s">
        <v>8543</v>
      </c>
      <c r="B3497" s="2" t="s">
        <v>5036</v>
      </c>
      <c r="C3497" s="1">
        <v>45911</v>
      </c>
      <c r="D3497" s="3">
        <v>0.73472222222222228</v>
      </c>
      <c r="E3497" s="2" t="s">
        <v>5054</v>
      </c>
      <c r="F3497" s="2" t="s">
        <v>5042</v>
      </c>
      <c r="G3497" s="2">
        <v>23561</v>
      </c>
      <c r="H3497" s="2">
        <v>2</v>
      </c>
      <c r="I3497" s="2">
        <v>1322</v>
      </c>
      <c r="J3497" s="2">
        <v>28790</v>
      </c>
      <c r="K3497" s="2">
        <v>20907</v>
      </c>
      <c r="L3497" s="2">
        <v>714</v>
      </c>
      <c r="M3497" s="2">
        <v>257</v>
      </c>
      <c r="N3497" s="2">
        <v>58</v>
      </c>
      <c r="O3497" s="2">
        <v>58</v>
      </c>
      <c r="P3497" s="2">
        <v>17</v>
      </c>
      <c r="Q3497" s="2">
        <v>484</v>
      </c>
      <c r="R3497" s="2">
        <v>51</v>
      </c>
      <c r="S3497" s="2" t="s">
        <v>28</v>
      </c>
      <c r="T3497" s="2">
        <f t="shared" si="378"/>
        <v>1087</v>
      </c>
      <c r="U3497" s="4">
        <f t="shared" si="379"/>
        <v>5.1992155737312862E-2</v>
      </c>
      <c r="V3497" s="4">
        <f t="shared" si="380"/>
        <v>0.88735622426891902</v>
      </c>
      <c r="W3497">
        <f t="shared" si="381"/>
        <v>17</v>
      </c>
      <c r="X3497" t="str">
        <f t="shared" si="382"/>
        <v>Thursday</v>
      </c>
      <c r="Y3497" t="str">
        <f t="shared" si="383"/>
        <v>Sep</v>
      </c>
      <c r="Z3497" t="str">
        <f t="shared" si="384"/>
        <v>0-2</v>
      </c>
    </row>
    <row r="3498" spans="1:26" x14ac:dyDescent="0.25">
      <c r="A3498" s="2" t="s">
        <v>8544</v>
      </c>
      <c r="B3498" s="2" t="s">
        <v>5036</v>
      </c>
      <c r="C3498" s="1">
        <v>45911</v>
      </c>
      <c r="D3498" s="3">
        <v>0.73541666666666672</v>
      </c>
      <c r="E3498" s="2" t="s">
        <v>5054</v>
      </c>
      <c r="F3498" s="2" t="s">
        <v>5069</v>
      </c>
      <c r="G3498" s="2">
        <v>23612</v>
      </c>
      <c r="H3498" s="2">
        <v>5</v>
      </c>
      <c r="I3498" s="2">
        <v>810</v>
      </c>
      <c r="J3498" s="2">
        <v>19292</v>
      </c>
      <c r="K3498" s="2">
        <v>16993</v>
      </c>
      <c r="L3498" s="2">
        <v>369</v>
      </c>
      <c r="M3498" s="2">
        <v>63</v>
      </c>
      <c r="N3498" s="2">
        <v>26</v>
      </c>
      <c r="O3498" s="2">
        <v>32</v>
      </c>
      <c r="P3498" s="2">
        <v>58</v>
      </c>
      <c r="Q3498" s="2">
        <v>506</v>
      </c>
      <c r="R3498" s="2">
        <v>13</v>
      </c>
      <c r="S3498" s="2" t="s">
        <v>28</v>
      </c>
      <c r="T3498" s="2">
        <f t="shared" si="378"/>
        <v>490</v>
      </c>
      <c r="U3498" s="4">
        <f t="shared" si="379"/>
        <v>2.8835402812922968E-2</v>
      </c>
      <c r="V3498" s="4">
        <f t="shared" si="380"/>
        <v>0.71967643571065565</v>
      </c>
      <c r="W3498">
        <f t="shared" si="381"/>
        <v>17</v>
      </c>
      <c r="X3498" t="str">
        <f t="shared" si="382"/>
        <v>Thursday</v>
      </c>
      <c r="Y3498" t="str">
        <f t="shared" si="383"/>
        <v>Sep</v>
      </c>
      <c r="Z3498" t="str">
        <f t="shared" si="384"/>
        <v>3-5</v>
      </c>
    </row>
    <row r="3499" spans="1:26" x14ac:dyDescent="0.25">
      <c r="A3499" s="2" t="s">
        <v>8545</v>
      </c>
      <c r="B3499" s="2" t="s">
        <v>5036</v>
      </c>
      <c r="C3499" s="1">
        <v>45911</v>
      </c>
      <c r="D3499" s="3">
        <v>0.8618055555555556</v>
      </c>
      <c r="E3499" s="2" t="s">
        <v>5044</v>
      </c>
      <c r="F3499" s="2" t="s">
        <v>5048</v>
      </c>
      <c r="G3499" s="2">
        <v>23618</v>
      </c>
      <c r="H3499" s="2">
        <v>8</v>
      </c>
      <c r="I3499" s="2">
        <v>274</v>
      </c>
      <c r="J3499" s="2">
        <v>8618</v>
      </c>
      <c r="K3499" s="2">
        <v>7345</v>
      </c>
      <c r="L3499" s="2">
        <v>249</v>
      </c>
      <c r="M3499" s="2">
        <v>44</v>
      </c>
      <c r="N3499" s="2">
        <v>17</v>
      </c>
      <c r="O3499" s="2">
        <v>24</v>
      </c>
      <c r="P3499" s="2">
        <v>40</v>
      </c>
      <c r="Q3499" s="2">
        <v>117</v>
      </c>
      <c r="R3499" s="2">
        <v>15</v>
      </c>
      <c r="S3499" s="2" t="s">
        <v>31</v>
      </c>
      <c r="T3499" s="2">
        <f t="shared" si="378"/>
        <v>334</v>
      </c>
      <c r="U3499" s="4">
        <f t="shared" si="379"/>
        <v>4.5473110959836624E-2</v>
      </c>
      <c r="V3499" s="4">
        <f t="shared" si="380"/>
        <v>0.31099161656363788</v>
      </c>
      <c r="W3499">
        <f t="shared" si="381"/>
        <v>20</v>
      </c>
      <c r="X3499" t="str">
        <f t="shared" si="382"/>
        <v>Thursday</v>
      </c>
      <c r="Y3499" t="str">
        <f t="shared" si="383"/>
        <v>Sep</v>
      </c>
      <c r="Z3499" t="str">
        <f t="shared" si="384"/>
        <v>6-10</v>
      </c>
    </row>
    <row r="3500" spans="1:26" x14ac:dyDescent="0.25">
      <c r="A3500" s="2" t="s">
        <v>8546</v>
      </c>
      <c r="B3500" s="2" t="s">
        <v>5036</v>
      </c>
      <c r="C3500" s="1">
        <v>45911</v>
      </c>
      <c r="D3500" s="3">
        <v>0.8881944444444444</v>
      </c>
      <c r="E3500" s="2" t="s">
        <v>5037</v>
      </c>
      <c r="F3500" s="2" t="s">
        <v>5040</v>
      </c>
      <c r="G3500" s="2">
        <v>23448</v>
      </c>
      <c r="H3500" s="2">
        <v>6</v>
      </c>
      <c r="I3500" s="2">
        <v>175</v>
      </c>
      <c r="J3500" s="2">
        <v>18245</v>
      </c>
      <c r="K3500" s="2">
        <v>16819</v>
      </c>
      <c r="L3500" s="2">
        <v>897</v>
      </c>
      <c r="M3500" s="2">
        <v>201</v>
      </c>
      <c r="N3500" s="2">
        <v>157</v>
      </c>
      <c r="O3500" s="2">
        <v>330</v>
      </c>
      <c r="P3500" s="2">
        <v>157</v>
      </c>
      <c r="Q3500" s="2">
        <v>652</v>
      </c>
      <c r="R3500" s="2">
        <v>60</v>
      </c>
      <c r="S3500" s="2" t="s">
        <v>31</v>
      </c>
      <c r="T3500" s="2">
        <f t="shared" si="378"/>
        <v>1585</v>
      </c>
      <c r="U3500" s="4">
        <f t="shared" si="379"/>
        <v>9.4238658659848984E-2</v>
      </c>
      <c r="V3500" s="4">
        <f t="shared" si="380"/>
        <v>0.71728932105083587</v>
      </c>
      <c r="W3500">
        <f t="shared" si="381"/>
        <v>21</v>
      </c>
      <c r="X3500" t="str">
        <f t="shared" si="382"/>
        <v>Thursday</v>
      </c>
      <c r="Y3500" t="str">
        <f t="shared" si="383"/>
        <v>Sep</v>
      </c>
      <c r="Z3500" t="str">
        <f t="shared" si="384"/>
        <v>6-10</v>
      </c>
    </row>
    <row r="3501" spans="1:26" x14ac:dyDescent="0.25">
      <c r="A3501" s="2" t="s">
        <v>8547</v>
      </c>
      <c r="B3501" s="2" t="s">
        <v>5036</v>
      </c>
      <c r="C3501" s="1">
        <v>45912</v>
      </c>
      <c r="D3501" s="3">
        <v>0.29236111111111113</v>
      </c>
      <c r="E3501" s="2" t="s">
        <v>5044</v>
      </c>
      <c r="F3501" s="2" t="s">
        <v>5040</v>
      </c>
      <c r="G3501" s="2">
        <v>23498</v>
      </c>
      <c r="H3501" s="2">
        <v>2</v>
      </c>
      <c r="I3501" s="2">
        <v>159</v>
      </c>
      <c r="J3501" s="2">
        <v>19803</v>
      </c>
      <c r="K3501" s="2">
        <v>16480</v>
      </c>
      <c r="L3501" s="2">
        <v>993</v>
      </c>
      <c r="M3501" s="2">
        <v>103</v>
      </c>
      <c r="N3501" s="2">
        <v>65</v>
      </c>
      <c r="O3501" s="2">
        <v>58</v>
      </c>
      <c r="P3501" s="2">
        <v>45</v>
      </c>
      <c r="Q3501" s="2">
        <v>338</v>
      </c>
      <c r="R3501" s="2">
        <v>32</v>
      </c>
      <c r="S3501" s="2" t="s">
        <v>31</v>
      </c>
      <c r="T3501" s="2">
        <f t="shared" si="378"/>
        <v>1219</v>
      </c>
      <c r="U3501" s="4">
        <f t="shared" si="379"/>
        <v>7.3968446601941754E-2</v>
      </c>
      <c r="V3501" s="4">
        <f t="shared" si="380"/>
        <v>0.70133628393905867</v>
      </c>
      <c r="W3501">
        <f t="shared" si="381"/>
        <v>7</v>
      </c>
      <c r="X3501" t="str">
        <f t="shared" si="382"/>
        <v>Friday</v>
      </c>
      <c r="Y3501" t="str">
        <f t="shared" si="383"/>
        <v>Sep</v>
      </c>
      <c r="Z3501" t="str">
        <f t="shared" si="384"/>
        <v>0-2</v>
      </c>
    </row>
    <row r="3502" spans="1:26" x14ac:dyDescent="0.25">
      <c r="A3502" s="2" t="s">
        <v>8548</v>
      </c>
      <c r="B3502" s="2" t="s">
        <v>5036</v>
      </c>
      <c r="C3502" s="1">
        <v>45912</v>
      </c>
      <c r="D3502" s="3">
        <v>0.34513888888888888</v>
      </c>
      <c r="E3502" s="2" t="s">
        <v>5037</v>
      </c>
      <c r="F3502" s="2" t="s">
        <v>5050</v>
      </c>
      <c r="G3502" s="2">
        <v>23629</v>
      </c>
      <c r="H3502" s="2">
        <v>1</v>
      </c>
      <c r="I3502" s="2">
        <v>334</v>
      </c>
      <c r="J3502" s="2">
        <v>16194</v>
      </c>
      <c r="K3502" s="2">
        <v>14843</v>
      </c>
      <c r="L3502" s="2">
        <v>728</v>
      </c>
      <c r="M3502" s="2">
        <v>95</v>
      </c>
      <c r="N3502" s="2">
        <v>67</v>
      </c>
      <c r="O3502" s="2">
        <v>169</v>
      </c>
      <c r="P3502" s="2">
        <v>41</v>
      </c>
      <c r="Q3502" s="2">
        <v>340</v>
      </c>
      <c r="R3502" s="2">
        <v>23</v>
      </c>
      <c r="S3502" s="2" t="s">
        <v>31</v>
      </c>
      <c r="T3502" s="2">
        <f t="shared" si="378"/>
        <v>1059</v>
      </c>
      <c r="U3502" s="4">
        <f t="shared" si="379"/>
        <v>7.1346762783803808E-2</v>
      </c>
      <c r="V3502" s="4">
        <f t="shared" si="380"/>
        <v>0.62816877565703166</v>
      </c>
      <c r="W3502">
        <f t="shared" si="381"/>
        <v>8</v>
      </c>
      <c r="X3502" t="str">
        <f t="shared" si="382"/>
        <v>Friday</v>
      </c>
      <c r="Y3502" t="str">
        <f t="shared" si="383"/>
        <v>Sep</v>
      </c>
      <c r="Z3502" t="str">
        <f t="shared" si="384"/>
        <v>0-2</v>
      </c>
    </row>
    <row r="3503" spans="1:26" x14ac:dyDescent="0.25">
      <c r="A3503" s="2" t="s">
        <v>8549</v>
      </c>
      <c r="B3503" s="2" t="s">
        <v>5036</v>
      </c>
      <c r="C3503" s="1">
        <v>45912</v>
      </c>
      <c r="D3503" s="3">
        <v>0.36180555555555555</v>
      </c>
      <c r="E3503" s="2" t="s">
        <v>5044</v>
      </c>
      <c r="F3503" s="2" t="s">
        <v>5042</v>
      </c>
      <c r="G3503" s="2">
        <v>23631</v>
      </c>
      <c r="H3503" s="2">
        <v>2</v>
      </c>
      <c r="I3503" s="2">
        <v>251</v>
      </c>
      <c r="J3503" s="2">
        <v>22721</v>
      </c>
      <c r="K3503" s="2">
        <v>15944</v>
      </c>
      <c r="L3503" s="2">
        <v>581</v>
      </c>
      <c r="M3503" s="2">
        <v>68</v>
      </c>
      <c r="N3503" s="2">
        <v>38</v>
      </c>
      <c r="O3503" s="2">
        <v>35</v>
      </c>
      <c r="P3503" s="2">
        <v>48</v>
      </c>
      <c r="Q3503" s="2">
        <v>478</v>
      </c>
      <c r="R3503" s="2">
        <v>34</v>
      </c>
      <c r="S3503" s="2" t="s">
        <v>31</v>
      </c>
      <c r="T3503" s="2">
        <f t="shared" si="378"/>
        <v>722</v>
      </c>
      <c r="U3503" s="4">
        <f t="shared" si="379"/>
        <v>4.5283492222779727E-2</v>
      </c>
      <c r="V3503" s="4">
        <f t="shared" si="380"/>
        <v>0.67470695273158143</v>
      </c>
      <c r="W3503">
        <f t="shared" si="381"/>
        <v>8</v>
      </c>
      <c r="X3503" t="str">
        <f t="shared" si="382"/>
        <v>Friday</v>
      </c>
      <c r="Y3503" t="str">
        <f t="shared" si="383"/>
        <v>Sep</v>
      </c>
      <c r="Z3503" t="str">
        <f t="shared" si="384"/>
        <v>0-2</v>
      </c>
    </row>
    <row r="3504" spans="1:26" x14ac:dyDescent="0.25">
      <c r="A3504" s="2" t="s">
        <v>8550</v>
      </c>
      <c r="B3504" s="2" t="s">
        <v>5036</v>
      </c>
      <c r="C3504" s="1">
        <v>45912</v>
      </c>
      <c r="D3504" s="3">
        <v>0.37291666666666667</v>
      </c>
      <c r="E3504" s="2" t="s">
        <v>5044</v>
      </c>
      <c r="F3504" s="2" t="s">
        <v>5069</v>
      </c>
      <c r="G3504" s="2">
        <v>23824</v>
      </c>
      <c r="H3504" s="2">
        <v>6</v>
      </c>
      <c r="I3504" s="2">
        <v>240</v>
      </c>
      <c r="J3504" s="2">
        <v>12976</v>
      </c>
      <c r="K3504" s="2">
        <v>11642</v>
      </c>
      <c r="L3504" s="2">
        <v>297</v>
      </c>
      <c r="M3504" s="2">
        <v>51</v>
      </c>
      <c r="N3504" s="2">
        <v>24</v>
      </c>
      <c r="O3504" s="2">
        <v>23</v>
      </c>
      <c r="P3504" s="2">
        <v>97</v>
      </c>
      <c r="Q3504" s="2">
        <v>238</v>
      </c>
      <c r="R3504" s="2">
        <v>40</v>
      </c>
      <c r="S3504" s="2" t="s">
        <v>31</v>
      </c>
      <c r="T3504" s="2">
        <f t="shared" si="378"/>
        <v>395</v>
      </c>
      <c r="U3504" s="4">
        <f t="shared" si="379"/>
        <v>3.3928878199622058E-2</v>
      </c>
      <c r="V3504" s="4">
        <f t="shared" si="380"/>
        <v>0.4886668905305574</v>
      </c>
      <c r="W3504">
        <f t="shared" si="381"/>
        <v>8</v>
      </c>
      <c r="X3504" t="str">
        <f t="shared" si="382"/>
        <v>Friday</v>
      </c>
      <c r="Y3504" t="str">
        <f t="shared" si="383"/>
        <v>Sep</v>
      </c>
      <c r="Z3504" t="str">
        <f t="shared" si="384"/>
        <v>6-10</v>
      </c>
    </row>
    <row r="3505" spans="1:26" x14ac:dyDescent="0.25">
      <c r="A3505" s="2" t="s">
        <v>8551</v>
      </c>
      <c r="B3505" s="2" t="s">
        <v>5036</v>
      </c>
      <c r="C3505" s="1">
        <v>45912</v>
      </c>
      <c r="D3505" s="3">
        <v>0.41666666666666669</v>
      </c>
      <c r="E3505" s="2" t="s">
        <v>5037</v>
      </c>
      <c r="F3505" s="2" t="s">
        <v>5048</v>
      </c>
      <c r="G3505" s="2">
        <v>23414</v>
      </c>
      <c r="H3505" s="2">
        <v>5</v>
      </c>
      <c r="I3505" s="2">
        <v>217</v>
      </c>
      <c r="J3505" s="2">
        <v>8664</v>
      </c>
      <c r="K3505" s="2">
        <v>7695</v>
      </c>
      <c r="L3505" s="2">
        <v>295</v>
      </c>
      <c r="M3505" s="2">
        <v>33</v>
      </c>
      <c r="N3505" s="2">
        <v>26</v>
      </c>
      <c r="O3505" s="2">
        <v>78</v>
      </c>
      <c r="P3505" s="2">
        <v>32</v>
      </c>
      <c r="Q3505" s="2">
        <v>218</v>
      </c>
      <c r="R3505" s="2">
        <v>29</v>
      </c>
      <c r="S3505" s="2" t="s">
        <v>31</v>
      </c>
      <c r="T3505" s="2">
        <f t="shared" si="378"/>
        <v>432</v>
      </c>
      <c r="U3505" s="4">
        <f t="shared" si="379"/>
        <v>5.6140350877192984E-2</v>
      </c>
      <c r="V3505" s="4">
        <f t="shared" si="380"/>
        <v>0.32864952592466046</v>
      </c>
      <c r="W3505">
        <f t="shared" si="381"/>
        <v>10</v>
      </c>
      <c r="X3505" t="str">
        <f t="shared" si="382"/>
        <v>Friday</v>
      </c>
      <c r="Y3505" t="str">
        <f t="shared" si="383"/>
        <v>Sep</v>
      </c>
      <c r="Z3505" t="str">
        <f t="shared" si="384"/>
        <v>3-5</v>
      </c>
    </row>
    <row r="3506" spans="1:26" x14ac:dyDescent="0.25">
      <c r="A3506" s="2" t="s">
        <v>8552</v>
      </c>
      <c r="B3506" s="2" t="s">
        <v>5036</v>
      </c>
      <c r="C3506" s="1">
        <v>45912</v>
      </c>
      <c r="D3506" s="3">
        <v>0.43194444444444446</v>
      </c>
      <c r="E3506" s="2" t="s">
        <v>16</v>
      </c>
      <c r="F3506" s="2" t="s">
        <v>5042</v>
      </c>
      <c r="G3506" s="2">
        <v>23408</v>
      </c>
      <c r="H3506" s="2">
        <v>3</v>
      </c>
      <c r="I3506" s="2">
        <v>392</v>
      </c>
      <c r="J3506" s="2">
        <v>15979</v>
      </c>
      <c r="K3506" s="2">
        <v>14594</v>
      </c>
      <c r="L3506" s="2">
        <v>455</v>
      </c>
      <c r="M3506" s="2">
        <v>53</v>
      </c>
      <c r="N3506" s="2">
        <v>26</v>
      </c>
      <c r="O3506" s="2">
        <v>45</v>
      </c>
      <c r="P3506" s="2">
        <v>31</v>
      </c>
      <c r="Q3506" s="2">
        <v>263</v>
      </c>
      <c r="R3506" s="2">
        <v>27</v>
      </c>
      <c r="S3506" s="2" t="s">
        <v>31</v>
      </c>
      <c r="T3506" s="2">
        <f t="shared" si="378"/>
        <v>579</v>
      </c>
      <c r="U3506" s="4">
        <f t="shared" si="379"/>
        <v>3.9673838563793341E-2</v>
      </c>
      <c r="V3506" s="4">
        <f t="shared" si="380"/>
        <v>0.62346206425153794</v>
      </c>
      <c r="W3506">
        <f t="shared" si="381"/>
        <v>10</v>
      </c>
      <c r="X3506" t="str">
        <f t="shared" si="382"/>
        <v>Friday</v>
      </c>
      <c r="Y3506" t="str">
        <f t="shared" si="383"/>
        <v>Sep</v>
      </c>
      <c r="Z3506" t="str">
        <f t="shared" si="384"/>
        <v>3-5</v>
      </c>
    </row>
    <row r="3507" spans="1:26" x14ac:dyDescent="0.25">
      <c r="A3507" s="2" t="s">
        <v>8553</v>
      </c>
      <c r="B3507" s="2" t="s">
        <v>5036</v>
      </c>
      <c r="C3507" s="1">
        <v>45912</v>
      </c>
      <c r="D3507" s="3">
        <v>0.43333333333333335</v>
      </c>
      <c r="E3507" s="2" t="s">
        <v>16</v>
      </c>
      <c r="F3507" s="2" t="s">
        <v>5038</v>
      </c>
      <c r="G3507" s="2">
        <v>23592</v>
      </c>
      <c r="H3507" s="2">
        <v>1</v>
      </c>
      <c r="I3507" s="2">
        <v>596</v>
      </c>
      <c r="J3507" s="2">
        <v>13836</v>
      </c>
      <c r="K3507" s="2">
        <v>10116</v>
      </c>
      <c r="L3507" s="2">
        <v>314</v>
      </c>
      <c r="M3507" s="2">
        <v>44</v>
      </c>
      <c r="N3507" s="2">
        <v>22</v>
      </c>
      <c r="O3507" s="2">
        <v>25</v>
      </c>
      <c r="P3507" s="2">
        <v>86</v>
      </c>
      <c r="Q3507" s="2">
        <v>121</v>
      </c>
      <c r="R3507" s="2">
        <v>13</v>
      </c>
      <c r="S3507" s="2" t="s">
        <v>31</v>
      </c>
      <c r="T3507" s="2">
        <f t="shared" si="378"/>
        <v>405</v>
      </c>
      <c r="U3507" s="4">
        <f t="shared" si="379"/>
        <v>4.0035587188612103E-2</v>
      </c>
      <c r="V3507" s="4">
        <f t="shared" si="380"/>
        <v>0.42878942014242116</v>
      </c>
      <c r="W3507">
        <f t="shared" si="381"/>
        <v>10</v>
      </c>
      <c r="X3507" t="str">
        <f t="shared" si="382"/>
        <v>Friday</v>
      </c>
      <c r="Y3507" t="str">
        <f t="shared" si="383"/>
        <v>Sep</v>
      </c>
      <c r="Z3507" t="str">
        <f t="shared" si="384"/>
        <v>0-2</v>
      </c>
    </row>
    <row r="3508" spans="1:26" x14ac:dyDescent="0.25">
      <c r="A3508" s="2" t="s">
        <v>8554</v>
      </c>
      <c r="B3508" s="2" t="s">
        <v>5036</v>
      </c>
      <c r="C3508" s="1">
        <v>45912</v>
      </c>
      <c r="D3508" s="3">
        <v>0.46527777777777779</v>
      </c>
      <c r="E3508" s="2" t="s">
        <v>5054</v>
      </c>
      <c r="F3508" s="2" t="s">
        <v>5040</v>
      </c>
      <c r="G3508" s="2">
        <v>23707</v>
      </c>
      <c r="H3508" s="2">
        <v>3</v>
      </c>
      <c r="I3508" s="2">
        <v>911</v>
      </c>
      <c r="J3508" s="2">
        <v>8495</v>
      </c>
      <c r="K3508" s="2">
        <v>7248</v>
      </c>
      <c r="L3508" s="2">
        <v>272</v>
      </c>
      <c r="M3508" s="2">
        <v>64</v>
      </c>
      <c r="N3508" s="2">
        <v>18</v>
      </c>
      <c r="O3508" s="2">
        <v>29</v>
      </c>
      <c r="P3508" s="2">
        <v>9</v>
      </c>
      <c r="Q3508" s="2">
        <v>145</v>
      </c>
      <c r="R3508" s="2">
        <v>6</v>
      </c>
      <c r="S3508" s="2" t="s">
        <v>31</v>
      </c>
      <c r="T3508" s="2">
        <f t="shared" si="378"/>
        <v>383</v>
      </c>
      <c r="U3508" s="4">
        <f t="shared" si="379"/>
        <v>5.2842163355408388E-2</v>
      </c>
      <c r="V3508" s="4">
        <f t="shared" si="380"/>
        <v>0.30573248407643311</v>
      </c>
      <c r="W3508">
        <f t="shared" si="381"/>
        <v>11</v>
      </c>
      <c r="X3508" t="str">
        <f t="shared" si="382"/>
        <v>Friday</v>
      </c>
      <c r="Y3508" t="str">
        <f t="shared" si="383"/>
        <v>Sep</v>
      </c>
      <c r="Z3508" t="str">
        <f t="shared" si="384"/>
        <v>3-5</v>
      </c>
    </row>
    <row r="3509" spans="1:26" x14ac:dyDescent="0.25">
      <c r="A3509" s="2" t="s">
        <v>8555</v>
      </c>
      <c r="B3509" s="2" t="s">
        <v>5036</v>
      </c>
      <c r="C3509" s="1">
        <v>45912</v>
      </c>
      <c r="D3509" s="3">
        <v>0.5083333333333333</v>
      </c>
      <c r="E3509" s="2" t="s">
        <v>5037</v>
      </c>
      <c r="F3509" s="2" t="s">
        <v>5038</v>
      </c>
      <c r="G3509" s="2">
        <v>23677</v>
      </c>
      <c r="H3509" s="2">
        <v>2</v>
      </c>
      <c r="I3509" s="2">
        <v>134</v>
      </c>
      <c r="J3509" s="2">
        <v>8104</v>
      </c>
      <c r="K3509" s="2">
        <v>6910</v>
      </c>
      <c r="L3509" s="2">
        <v>325</v>
      </c>
      <c r="M3509" s="2">
        <v>55</v>
      </c>
      <c r="N3509" s="2">
        <v>39</v>
      </c>
      <c r="O3509" s="2">
        <v>89</v>
      </c>
      <c r="P3509" s="2">
        <v>43</v>
      </c>
      <c r="Q3509" s="2">
        <v>104</v>
      </c>
      <c r="R3509" s="2">
        <v>20</v>
      </c>
      <c r="S3509" s="2" t="s">
        <v>31</v>
      </c>
      <c r="T3509" s="2">
        <f t="shared" si="378"/>
        <v>508</v>
      </c>
      <c r="U3509" s="4">
        <f t="shared" si="379"/>
        <v>7.3516642547033287E-2</v>
      </c>
      <c r="V3509" s="4">
        <f t="shared" si="380"/>
        <v>0.29184440596359335</v>
      </c>
      <c r="W3509">
        <f t="shared" si="381"/>
        <v>12</v>
      </c>
      <c r="X3509" t="str">
        <f t="shared" si="382"/>
        <v>Friday</v>
      </c>
      <c r="Y3509" t="str">
        <f t="shared" si="383"/>
        <v>Sep</v>
      </c>
      <c r="Z3509" t="str">
        <f t="shared" si="384"/>
        <v>0-2</v>
      </c>
    </row>
    <row r="3510" spans="1:26" x14ac:dyDescent="0.25">
      <c r="A3510" s="2" t="s">
        <v>8556</v>
      </c>
      <c r="B3510" s="2" t="s">
        <v>5036</v>
      </c>
      <c r="C3510" s="1">
        <v>45912</v>
      </c>
      <c r="D3510" s="3">
        <v>0.51736111111111116</v>
      </c>
      <c r="E3510" s="2" t="s">
        <v>16</v>
      </c>
      <c r="F3510" s="2" t="s">
        <v>5042</v>
      </c>
      <c r="G3510" s="2">
        <v>23846</v>
      </c>
      <c r="H3510" s="2">
        <v>6</v>
      </c>
      <c r="I3510" s="2">
        <v>373</v>
      </c>
      <c r="J3510" s="2">
        <v>10776</v>
      </c>
      <c r="K3510" s="2">
        <v>8351</v>
      </c>
      <c r="L3510" s="2">
        <v>327</v>
      </c>
      <c r="M3510" s="2">
        <v>38</v>
      </c>
      <c r="N3510" s="2">
        <v>15</v>
      </c>
      <c r="O3510" s="2">
        <v>25</v>
      </c>
      <c r="P3510" s="2">
        <v>19</v>
      </c>
      <c r="Q3510" s="2">
        <v>90</v>
      </c>
      <c r="R3510" s="2">
        <v>10</v>
      </c>
      <c r="S3510" s="2" t="s">
        <v>31</v>
      </c>
      <c r="T3510" s="2">
        <f t="shared" si="378"/>
        <v>405</v>
      </c>
      <c r="U3510" s="4">
        <f t="shared" si="379"/>
        <v>4.8497185965752601E-2</v>
      </c>
      <c r="V3510" s="4">
        <f t="shared" si="380"/>
        <v>0.35020548519667871</v>
      </c>
      <c r="W3510">
        <f t="shared" si="381"/>
        <v>12</v>
      </c>
      <c r="X3510" t="str">
        <f t="shared" si="382"/>
        <v>Friday</v>
      </c>
      <c r="Y3510" t="str">
        <f t="shared" si="383"/>
        <v>Sep</v>
      </c>
      <c r="Z3510" t="str">
        <f t="shared" si="384"/>
        <v>6-10</v>
      </c>
    </row>
    <row r="3511" spans="1:26" x14ac:dyDescent="0.25">
      <c r="A3511" s="2" t="s">
        <v>8557</v>
      </c>
      <c r="B3511" s="2" t="s">
        <v>5036</v>
      </c>
      <c r="C3511" s="1">
        <v>45912</v>
      </c>
      <c r="D3511" s="3">
        <v>0.54652777777777772</v>
      </c>
      <c r="E3511" s="2" t="s">
        <v>5054</v>
      </c>
      <c r="F3511" s="2" t="s">
        <v>5048</v>
      </c>
      <c r="G3511" s="2">
        <v>23402</v>
      </c>
      <c r="H3511" s="2">
        <v>2</v>
      </c>
      <c r="I3511" s="2">
        <v>1195</v>
      </c>
      <c r="J3511" s="2">
        <v>11342</v>
      </c>
      <c r="K3511" s="2">
        <v>8826</v>
      </c>
      <c r="L3511" s="2">
        <v>418</v>
      </c>
      <c r="M3511" s="2">
        <v>94</v>
      </c>
      <c r="N3511" s="2">
        <v>36</v>
      </c>
      <c r="O3511" s="2">
        <v>46</v>
      </c>
      <c r="P3511" s="2">
        <v>7</v>
      </c>
      <c r="Q3511" s="2">
        <v>101</v>
      </c>
      <c r="R3511" s="2">
        <v>13</v>
      </c>
      <c r="S3511" s="2" t="s">
        <v>31</v>
      </c>
      <c r="T3511" s="2">
        <f t="shared" si="378"/>
        <v>594</v>
      </c>
      <c r="U3511" s="4">
        <f t="shared" si="379"/>
        <v>6.7301155676410609E-2</v>
      </c>
      <c r="V3511" s="4">
        <f t="shared" si="380"/>
        <v>0.37714725237159219</v>
      </c>
      <c r="W3511">
        <f t="shared" si="381"/>
        <v>13</v>
      </c>
      <c r="X3511" t="str">
        <f t="shared" si="382"/>
        <v>Friday</v>
      </c>
      <c r="Y3511" t="str">
        <f t="shared" si="383"/>
        <v>Sep</v>
      </c>
      <c r="Z3511" t="str">
        <f t="shared" si="384"/>
        <v>0-2</v>
      </c>
    </row>
    <row r="3512" spans="1:26" x14ac:dyDescent="0.25">
      <c r="A3512" s="2" t="s">
        <v>8558</v>
      </c>
      <c r="B3512" s="2" t="s">
        <v>5036</v>
      </c>
      <c r="C3512" s="1">
        <v>45912</v>
      </c>
      <c r="D3512" s="3">
        <v>0.5756944444444444</v>
      </c>
      <c r="E3512" s="2" t="s">
        <v>5044</v>
      </c>
      <c r="F3512" s="2" t="s">
        <v>5048</v>
      </c>
      <c r="G3512" s="2">
        <v>23642</v>
      </c>
      <c r="H3512" s="2">
        <v>2</v>
      </c>
      <c r="I3512" s="2">
        <v>300</v>
      </c>
      <c r="J3512" s="2">
        <v>13744</v>
      </c>
      <c r="K3512" s="2">
        <v>10128</v>
      </c>
      <c r="L3512" s="2">
        <v>351</v>
      </c>
      <c r="M3512" s="2">
        <v>45</v>
      </c>
      <c r="N3512" s="2">
        <v>30</v>
      </c>
      <c r="O3512" s="2">
        <v>31</v>
      </c>
      <c r="P3512" s="2">
        <v>52</v>
      </c>
      <c r="Q3512" s="2">
        <v>127</v>
      </c>
      <c r="R3512" s="2">
        <v>20</v>
      </c>
      <c r="S3512" s="2" t="s">
        <v>31</v>
      </c>
      <c r="T3512" s="2">
        <f t="shared" si="378"/>
        <v>457</v>
      </c>
      <c r="U3512" s="4">
        <f t="shared" si="379"/>
        <v>4.5122432859399687E-2</v>
      </c>
      <c r="V3512" s="4">
        <f t="shared" si="380"/>
        <v>0.42839015311733358</v>
      </c>
      <c r="W3512">
        <f t="shared" si="381"/>
        <v>13</v>
      </c>
      <c r="X3512" t="str">
        <f t="shared" si="382"/>
        <v>Friday</v>
      </c>
      <c r="Y3512" t="str">
        <f t="shared" si="383"/>
        <v>Sep</v>
      </c>
      <c r="Z3512" t="str">
        <f t="shared" si="384"/>
        <v>0-2</v>
      </c>
    </row>
    <row r="3513" spans="1:26" x14ac:dyDescent="0.25">
      <c r="A3513" s="2" t="s">
        <v>8559</v>
      </c>
      <c r="B3513" s="2" t="s">
        <v>5036</v>
      </c>
      <c r="C3513" s="1">
        <v>45912</v>
      </c>
      <c r="D3513" s="3">
        <v>0.58125000000000004</v>
      </c>
      <c r="E3513" s="2" t="s">
        <v>5037</v>
      </c>
      <c r="F3513" s="2" t="s">
        <v>5040</v>
      </c>
      <c r="G3513" s="2">
        <v>23629</v>
      </c>
      <c r="H3513" s="2">
        <v>3</v>
      </c>
      <c r="I3513" s="2">
        <v>438</v>
      </c>
      <c r="J3513" s="2">
        <v>53501</v>
      </c>
      <c r="K3513" s="2">
        <v>41687</v>
      </c>
      <c r="L3513" s="2">
        <v>1792</v>
      </c>
      <c r="M3513" s="2">
        <v>270</v>
      </c>
      <c r="N3513" s="2">
        <v>223</v>
      </c>
      <c r="O3513" s="2">
        <v>597</v>
      </c>
      <c r="P3513" s="2">
        <v>170</v>
      </c>
      <c r="Q3513" s="2">
        <v>471</v>
      </c>
      <c r="R3513" s="2">
        <v>98</v>
      </c>
      <c r="S3513" s="2" t="s">
        <v>31</v>
      </c>
      <c r="T3513" s="2">
        <f t="shared" si="378"/>
        <v>2882</v>
      </c>
      <c r="U3513" s="4">
        <f t="shared" si="379"/>
        <v>6.9134262479909808E-2</v>
      </c>
      <c r="V3513" s="4">
        <f t="shared" si="380"/>
        <v>1.7642303948537814</v>
      </c>
      <c r="W3513">
        <f t="shared" si="381"/>
        <v>13</v>
      </c>
      <c r="X3513" t="str">
        <f t="shared" si="382"/>
        <v>Friday</v>
      </c>
      <c r="Y3513" t="str">
        <f t="shared" si="383"/>
        <v>Sep</v>
      </c>
      <c r="Z3513" t="str">
        <f t="shared" si="384"/>
        <v>3-5</v>
      </c>
    </row>
    <row r="3514" spans="1:26" x14ac:dyDescent="0.25">
      <c r="A3514" s="2" t="s">
        <v>8560</v>
      </c>
      <c r="B3514" s="2" t="s">
        <v>5036</v>
      </c>
      <c r="C3514" s="1">
        <v>45912</v>
      </c>
      <c r="D3514" s="3">
        <v>0.65902777777777777</v>
      </c>
      <c r="E3514" s="2" t="s">
        <v>16</v>
      </c>
      <c r="F3514" s="2" t="s">
        <v>5040</v>
      </c>
      <c r="G3514" s="2">
        <v>23503</v>
      </c>
      <c r="H3514" s="2">
        <v>5</v>
      </c>
      <c r="I3514" s="2">
        <v>275</v>
      </c>
      <c r="J3514" s="2">
        <v>13962</v>
      </c>
      <c r="K3514" s="2">
        <v>12826</v>
      </c>
      <c r="L3514" s="2">
        <v>533</v>
      </c>
      <c r="M3514" s="2">
        <v>62</v>
      </c>
      <c r="N3514" s="2">
        <v>41</v>
      </c>
      <c r="O3514" s="2">
        <v>39</v>
      </c>
      <c r="P3514" s="2">
        <v>50</v>
      </c>
      <c r="Q3514" s="2">
        <v>294</v>
      </c>
      <c r="R3514" s="2">
        <v>21</v>
      </c>
      <c r="S3514" s="2" t="s">
        <v>31</v>
      </c>
      <c r="T3514" s="2">
        <f t="shared" si="378"/>
        <v>675</v>
      </c>
      <c r="U3514" s="4">
        <f t="shared" si="379"/>
        <v>5.2627475440511461E-2</v>
      </c>
      <c r="V3514" s="4">
        <f t="shared" si="380"/>
        <v>0.54571756797004634</v>
      </c>
      <c r="W3514">
        <f t="shared" si="381"/>
        <v>15</v>
      </c>
      <c r="X3514" t="str">
        <f t="shared" si="382"/>
        <v>Friday</v>
      </c>
      <c r="Y3514" t="str">
        <f t="shared" si="383"/>
        <v>Sep</v>
      </c>
      <c r="Z3514" t="str">
        <f t="shared" si="384"/>
        <v>3-5</v>
      </c>
    </row>
    <row r="3515" spans="1:26" x14ac:dyDescent="0.25">
      <c r="A3515" s="2" t="s">
        <v>8561</v>
      </c>
      <c r="B3515" s="2" t="s">
        <v>5036</v>
      </c>
      <c r="C3515" s="1">
        <v>45912</v>
      </c>
      <c r="D3515" s="3">
        <v>0.65902777777777777</v>
      </c>
      <c r="E3515" s="2" t="s">
        <v>16</v>
      </c>
      <c r="F3515" s="2" t="s">
        <v>5050</v>
      </c>
      <c r="G3515" s="2">
        <v>23444</v>
      </c>
      <c r="H3515" s="2">
        <v>4</v>
      </c>
      <c r="I3515" s="2">
        <v>1150</v>
      </c>
      <c r="J3515" s="2">
        <v>11613</v>
      </c>
      <c r="K3515" s="2">
        <v>8760</v>
      </c>
      <c r="L3515" s="2">
        <v>253</v>
      </c>
      <c r="M3515" s="2">
        <v>44</v>
      </c>
      <c r="N3515" s="2">
        <v>20</v>
      </c>
      <c r="O3515" s="2">
        <v>33</v>
      </c>
      <c r="P3515" s="2">
        <v>23</v>
      </c>
      <c r="Q3515" s="2">
        <v>124</v>
      </c>
      <c r="R3515" s="2">
        <v>20</v>
      </c>
      <c r="S3515" s="2" t="s">
        <v>31</v>
      </c>
      <c r="T3515" s="2">
        <f t="shared" si="378"/>
        <v>350</v>
      </c>
      <c r="U3515" s="4">
        <f t="shared" si="379"/>
        <v>3.9954337899543377E-2</v>
      </c>
      <c r="V3515" s="4">
        <f t="shared" si="380"/>
        <v>0.37365637263265655</v>
      </c>
      <c r="W3515">
        <f t="shared" si="381"/>
        <v>15</v>
      </c>
      <c r="X3515" t="str">
        <f t="shared" si="382"/>
        <v>Friday</v>
      </c>
      <c r="Y3515" t="str">
        <f t="shared" si="383"/>
        <v>Sep</v>
      </c>
      <c r="Z3515" t="str">
        <f t="shared" si="384"/>
        <v>3-5</v>
      </c>
    </row>
    <row r="3516" spans="1:26" x14ac:dyDescent="0.25">
      <c r="A3516" s="2" t="s">
        <v>8562</v>
      </c>
      <c r="B3516" s="2" t="s">
        <v>5036</v>
      </c>
      <c r="C3516" s="1">
        <v>45912</v>
      </c>
      <c r="D3516" s="3">
        <v>0.74583333333333335</v>
      </c>
      <c r="E3516" s="2" t="s">
        <v>5058</v>
      </c>
      <c r="F3516" s="2" t="s">
        <v>5048</v>
      </c>
      <c r="G3516" s="2">
        <v>23819</v>
      </c>
      <c r="H3516" s="2">
        <v>4</v>
      </c>
      <c r="I3516" s="2">
        <v>177</v>
      </c>
      <c r="J3516" s="2">
        <v>19105</v>
      </c>
      <c r="K3516" s="2">
        <v>16353</v>
      </c>
      <c r="L3516" s="2">
        <v>531</v>
      </c>
      <c r="M3516" s="2">
        <v>257</v>
      </c>
      <c r="N3516" s="2">
        <v>37</v>
      </c>
      <c r="O3516" s="2">
        <v>55</v>
      </c>
      <c r="P3516" s="2">
        <v>23</v>
      </c>
      <c r="Q3516" s="2">
        <v>414</v>
      </c>
      <c r="R3516" s="2">
        <v>23</v>
      </c>
      <c r="S3516" s="2" t="s">
        <v>31</v>
      </c>
      <c r="T3516" s="2">
        <f t="shared" si="378"/>
        <v>880</v>
      </c>
      <c r="U3516" s="4">
        <f t="shared" si="379"/>
        <v>5.381275606922277E-2</v>
      </c>
      <c r="V3516" s="4">
        <f t="shared" si="380"/>
        <v>0.68655275200470212</v>
      </c>
      <c r="W3516">
        <f t="shared" si="381"/>
        <v>17</v>
      </c>
      <c r="X3516" t="str">
        <f t="shared" si="382"/>
        <v>Friday</v>
      </c>
      <c r="Y3516" t="str">
        <f t="shared" si="383"/>
        <v>Sep</v>
      </c>
      <c r="Z3516" t="str">
        <f t="shared" si="384"/>
        <v>3-5</v>
      </c>
    </row>
    <row r="3517" spans="1:26" x14ac:dyDescent="0.25">
      <c r="A3517" s="2" t="s">
        <v>8563</v>
      </c>
      <c r="B3517" s="2" t="s">
        <v>5036</v>
      </c>
      <c r="C3517" s="1">
        <v>45912</v>
      </c>
      <c r="D3517" s="3">
        <v>0.76249999999999996</v>
      </c>
      <c r="E3517" s="2" t="s">
        <v>5054</v>
      </c>
      <c r="F3517" s="2" t="s">
        <v>5042</v>
      </c>
      <c r="G3517" s="2">
        <v>23551</v>
      </c>
      <c r="H3517" s="2">
        <v>6</v>
      </c>
      <c r="I3517" s="2">
        <v>604</v>
      </c>
      <c r="J3517" s="2">
        <v>11761</v>
      </c>
      <c r="K3517" s="2">
        <v>10112</v>
      </c>
      <c r="L3517" s="2">
        <v>436</v>
      </c>
      <c r="M3517" s="2">
        <v>102</v>
      </c>
      <c r="N3517" s="2">
        <v>30</v>
      </c>
      <c r="O3517" s="2">
        <v>56</v>
      </c>
      <c r="P3517" s="2">
        <v>14</v>
      </c>
      <c r="Q3517" s="2">
        <v>186</v>
      </c>
      <c r="R3517" s="2">
        <v>14</v>
      </c>
      <c r="S3517" s="2" t="s">
        <v>31</v>
      </c>
      <c r="T3517" s="2">
        <f t="shared" si="378"/>
        <v>624</v>
      </c>
      <c r="U3517" s="4">
        <f t="shared" si="379"/>
        <v>6.1708860759493674E-2</v>
      </c>
      <c r="V3517" s="4">
        <f t="shared" si="380"/>
        <v>0.42936605664303001</v>
      </c>
      <c r="W3517">
        <f t="shared" si="381"/>
        <v>18</v>
      </c>
      <c r="X3517" t="str">
        <f t="shared" si="382"/>
        <v>Friday</v>
      </c>
      <c r="Y3517" t="str">
        <f t="shared" si="383"/>
        <v>Sep</v>
      </c>
      <c r="Z3517" t="str">
        <f t="shared" si="384"/>
        <v>6-10</v>
      </c>
    </row>
    <row r="3518" spans="1:26" x14ac:dyDescent="0.25">
      <c r="A3518" s="2" t="s">
        <v>8564</v>
      </c>
      <c r="B3518" s="2" t="s">
        <v>5036</v>
      </c>
      <c r="C3518" s="1">
        <v>45912</v>
      </c>
      <c r="D3518" s="3">
        <v>0.77222222222222225</v>
      </c>
      <c r="E3518" s="2" t="s">
        <v>5054</v>
      </c>
      <c r="F3518" s="2" t="s">
        <v>5050</v>
      </c>
      <c r="G3518" s="2">
        <v>23481</v>
      </c>
      <c r="H3518" s="2">
        <v>4</v>
      </c>
      <c r="I3518" s="2">
        <v>1187</v>
      </c>
      <c r="J3518" s="2">
        <v>16314</v>
      </c>
      <c r="K3518" s="2">
        <v>13444</v>
      </c>
      <c r="L3518" s="2">
        <v>380</v>
      </c>
      <c r="M3518" s="2">
        <v>92</v>
      </c>
      <c r="N3518" s="2">
        <v>27</v>
      </c>
      <c r="O3518" s="2">
        <v>39</v>
      </c>
      <c r="P3518" s="2">
        <v>26</v>
      </c>
      <c r="Q3518" s="2">
        <v>370</v>
      </c>
      <c r="R3518" s="2">
        <v>19</v>
      </c>
      <c r="S3518" s="2" t="s">
        <v>31</v>
      </c>
      <c r="T3518" s="2">
        <f t="shared" si="378"/>
        <v>538</v>
      </c>
      <c r="U3518" s="4">
        <f t="shared" si="379"/>
        <v>4.0017851829812559E-2</v>
      </c>
      <c r="V3518" s="4">
        <f t="shared" si="380"/>
        <v>0.57254801754610107</v>
      </c>
      <c r="W3518">
        <f t="shared" si="381"/>
        <v>18</v>
      </c>
      <c r="X3518" t="str">
        <f t="shared" si="382"/>
        <v>Friday</v>
      </c>
      <c r="Y3518" t="str">
        <f t="shared" si="383"/>
        <v>Sep</v>
      </c>
      <c r="Z3518" t="str">
        <f t="shared" si="384"/>
        <v>3-5</v>
      </c>
    </row>
    <row r="3519" spans="1:26" x14ac:dyDescent="0.25">
      <c r="A3519" s="2" t="s">
        <v>8565</v>
      </c>
      <c r="B3519" s="2" t="s">
        <v>5036</v>
      </c>
      <c r="C3519" s="1">
        <v>45912</v>
      </c>
      <c r="D3519" s="3">
        <v>0.85277777777777775</v>
      </c>
      <c r="E3519" s="2" t="s">
        <v>16</v>
      </c>
      <c r="F3519" s="2" t="s">
        <v>5052</v>
      </c>
      <c r="G3519" s="2">
        <v>23684</v>
      </c>
      <c r="H3519" s="2">
        <v>6</v>
      </c>
      <c r="I3519" s="2">
        <v>518</v>
      </c>
      <c r="J3519" s="2">
        <v>4823</v>
      </c>
      <c r="K3519" s="2">
        <v>3584</v>
      </c>
      <c r="L3519" s="2">
        <v>102</v>
      </c>
      <c r="M3519" s="2">
        <v>18</v>
      </c>
      <c r="N3519" s="2">
        <v>8</v>
      </c>
      <c r="O3519" s="2">
        <v>12</v>
      </c>
      <c r="P3519" s="2">
        <v>9</v>
      </c>
      <c r="Q3519" s="2">
        <v>57</v>
      </c>
      <c r="R3519" s="2">
        <v>10</v>
      </c>
      <c r="S3519" s="2" t="s">
        <v>31</v>
      </c>
      <c r="T3519" s="2">
        <f t="shared" si="378"/>
        <v>140</v>
      </c>
      <c r="U3519" s="4">
        <f t="shared" si="379"/>
        <v>3.90625E-2</v>
      </c>
      <c r="V3519" s="4">
        <f t="shared" si="380"/>
        <v>0.15132578956257389</v>
      </c>
      <c r="W3519">
        <f t="shared" si="381"/>
        <v>20</v>
      </c>
      <c r="X3519" t="str">
        <f t="shared" si="382"/>
        <v>Friday</v>
      </c>
      <c r="Y3519" t="str">
        <f t="shared" si="383"/>
        <v>Sep</v>
      </c>
      <c r="Z3519" t="str">
        <f t="shared" si="384"/>
        <v>6-10</v>
      </c>
    </row>
    <row r="3520" spans="1:26" x14ac:dyDescent="0.25">
      <c r="A3520" s="2" t="s">
        <v>8566</v>
      </c>
      <c r="B3520" s="2" t="s">
        <v>5036</v>
      </c>
      <c r="C3520" s="1">
        <v>45912</v>
      </c>
      <c r="D3520" s="3">
        <v>0.91736111111111107</v>
      </c>
      <c r="E3520" s="2" t="s">
        <v>5037</v>
      </c>
      <c r="F3520" s="2" t="s">
        <v>5040</v>
      </c>
      <c r="G3520" s="2">
        <v>23751</v>
      </c>
      <c r="H3520" s="2">
        <v>0</v>
      </c>
      <c r="I3520" s="2">
        <v>509</v>
      </c>
      <c r="J3520" s="2">
        <v>11076</v>
      </c>
      <c r="K3520" s="2">
        <v>9829</v>
      </c>
      <c r="L3520" s="2">
        <v>381</v>
      </c>
      <c r="M3520" s="2">
        <v>55</v>
      </c>
      <c r="N3520" s="2">
        <v>51</v>
      </c>
      <c r="O3520" s="2">
        <v>97</v>
      </c>
      <c r="P3520" s="2">
        <v>87</v>
      </c>
      <c r="Q3520" s="2">
        <v>260</v>
      </c>
      <c r="R3520" s="2">
        <v>34</v>
      </c>
      <c r="S3520" s="2" t="s">
        <v>31</v>
      </c>
      <c r="T3520" s="2">
        <f t="shared" si="378"/>
        <v>584</v>
      </c>
      <c r="U3520" s="4">
        <f t="shared" si="379"/>
        <v>5.9416013836605962E-2</v>
      </c>
      <c r="V3520" s="4">
        <f t="shared" si="380"/>
        <v>0.41383520693865522</v>
      </c>
      <c r="W3520">
        <f t="shared" si="381"/>
        <v>22</v>
      </c>
      <c r="X3520" t="str">
        <f t="shared" si="382"/>
        <v>Friday</v>
      </c>
      <c r="Y3520" t="str">
        <f t="shared" si="383"/>
        <v>Sep</v>
      </c>
      <c r="Z3520" t="str">
        <f t="shared" si="384"/>
        <v>0-2</v>
      </c>
    </row>
    <row r="3521" spans="1:26" x14ac:dyDescent="0.25">
      <c r="A3521" s="2" t="s">
        <v>8567</v>
      </c>
      <c r="B3521" s="2" t="s">
        <v>5036</v>
      </c>
      <c r="C3521" s="1">
        <v>45913</v>
      </c>
      <c r="D3521" s="3">
        <v>0.69236111111111109</v>
      </c>
      <c r="E3521" s="2" t="s">
        <v>5037</v>
      </c>
      <c r="F3521" s="2" t="s">
        <v>5042</v>
      </c>
      <c r="G3521" s="2">
        <v>23620</v>
      </c>
      <c r="H3521" s="2">
        <v>3</v>
      </c>
      <c r="I3521" s="2">
        <v>437</v>
      </c>
      <c r="J3521" s="2">
        <v>8110</v>
      </c>
      <c r="K3521" s="2">
        <v>7087</v>
      </c>
      <c r="L3521" s="2">
        <v>320</v>
      </c>
      <c r="M3521" s="2">
        <v>56</v>
      </c>
      <c r="N3521" s="2">
        <v>31</v>
      </c>
      <c r="O3521" s="2">
        <v>82</v>
      </c>
      <c r="P3521" s="2">
        <v>46</v>
      </c>
      <c r="Q3521" s="2">
        <v>168</v>
      </c>
      <c r="R3521" s="2">
        <v>26</v>
      </c>
      <c r="S3521" s="2" t="s">
        <v>31</v>
      </c>
      <c r="T3521" s="2">
        <f t="shared" si="378"/>
        <v>489</v>
      </c>
      <c r="U3521" s="4">
        <f t="shared" si="379"/>
        <v>6.8999576689713557E-2</v>
      </c>
      <c r="V3521" s="4">
        <f t="shared" si="380"/>
        <v>0.30004233700254024</v>
      </c>
      <c r="W3521">
        <f t="shared" si="381"/>
        <v>16</v>
      </c>
      <c r="X3521" t="str">
        <f t="shared" si="382"/>
        <v>Saturday</v>
      </c>
      <c r="Y3521" t="str">
        <f t="shared" si="383"/>
        <v>Sep</v>
      </c>
      <c r="Z3521" t="str">
        <f t="shared" si="384"/>
        <v>3-5</v>
      </c>
    </row>
    <row r="3522" spans="1:26" x14ac:dyDescent="0.25">
      <c r="A3522" s="2" t="s">
        <v>8568</v>
      </c>
      <c r="B3522" s="2" t="s">
        <v>5036</v>
      </c>
      <c r="C3522" s="1">
        <v>45913</v>
      </c>
      <c r="D3522" s="3">
        <v>0.8666666666666667</v>
      </c>
      <c r="E3522" s="2" t="s">
        <v>5054</v>
      </c>
      <c r="F3522" s="2" t="s">
        <v>5069</v>
      </c>
      <c r="G3522" s="2">
        <v>23635</v>
      </c>
      <c r="H3522" s="2">
        <v>3</v>
      </c>
      <c r="I3522" s="2">
        <v>1462</v>
      </c>
      <c r="J3522" s="2">
        <v>4209</v>
      </c>
      <c r="K3522" s="2">
        <v>3660</v>
      </c>
      <c r="L3522" s="2">
        <v>141</v>
      </c>
      <c r="M3522" s="2">
        <v>21</v>
      </c>
      <c r="N3522" s="2">
        <v>11</v>
      </c>
      <c r="O3522" s="2">
        <v>10</v>
      </c>
      <c r="P3522" s="2">
        <v>7</v>
      </c>
      <c r="Q3522" s="2">
        <v>83</v>
      </c>
      <c r="R3522" s="2">
        <v>8</v>
      </c>
      <c r="S3522" s="2" t="s">
        <v>31</v>
      </c>
      <c r="T3522" s="2">
        <f t="shared" ref="T3522:T3585" si="385">SUM(L3522:O3522)</f>
        <v>183</v>
      </c>
      <c r="U3522" s="4">
        <f t="shared" ref="U3522:U3585" si="386">T3522/K3522</f>
        <v>0.05</v>
      </c>
      <c r="V3522" s="4">
        <f t="shared" ref="V3522:V3585" si="387">K3522/G3522</f>
        <v>0.15485508779352655</v>
      </c>
      <c r="W3522">
        <f t="shared" ref="W3522:W3585" si="388">HOUR(D3522)</f>
        <v>20</v>
      </c>
      <c r="X3522" t="str">
        <f t="shared" ref="X3522:X3585" si="389">TEXT(C3522,"dddd")</f>
        <v>Saturday</v>
      </c>
      <c r="Y3522" t="str">
        <f t="shared" ref="Y3522:Y3585" si="390">TEXT(C3522,"mmm")</f>
        <v>Sep</v>
      </c>
      <c r="Z3522" t="str">
        <f t="shared" ref="Z3522:Z3585" si="391">IF(H3522&lt;=2,"0-2",IF(H3522&lt;=5,"3-5",IF(H3522&lt;=10,"6-10","11+")))</f>
        <v>3-5</v>
      </c>
    </row>
    <row r="3523" spans="1:26" x14ac:dyDescent="0.25">
      <c r="A3523" s="2" t="s">
        <v>8569</v>
      </c>
      <c r="B3523" s="2" t="s">
        <v>5036</v>
      </c>
      <c r="C3523" s="1">
        <v>45914</v>
      </c>
      <c r="D3523" s="3">
        <v>0.30625000000000002</v>
      </c>
      <c r="E3523" s="2" t="s">
        <v>16</v>
      </c>
      <c r="F3523" s="2" t="s">
        <v>5052</v>
      </c>
      <c r="G3523" s="2">
        <v>23567</v>
      </c>
      <c r="H3523" s="2">
        <v>7</v>
      </c>
      <c r="I3523" s="2">
        <v>196</v>
      </c>
      <c r="J3523" s="2">
        <v>15469</v>
      </c>
      <c r="K3523" s="2">
        <v>11262</v>
      </c>
      <c r="L3523" s="2">
        <v>263</v>
      </c>
      <c r="M3523" s="2">
        <v>34</v>
      </c>
      <c r="N3523" s="2">
        <v>20</v>
      </c>
      <c r="O3523" s="2">
        <v>23</v>
      </c>
      <c r="P3523" s="2">
        <v>23</v>
      </c>
      <c r="Q3523" s="2">
        <v>105</v>
      </c>
      <c r="R3523" s="2">
        <v>24</v>
      </c>
      <c r="S3523" s="2" t="s">
        <v>28</v>
      </c>
      <c r="T3523" s="2">
        <f t="shared" si="385"/>
        <v>340</v>
      </c>
      <c r="U3523" s="4">
        <f t="shared" si="386"/>
        <v>3.0190019534718521E-2</v>
      </c>
      <c r="V3523" s="4">
        <f t="shared" si="387"/>
        <v>0.47787160011881019</v>
      </c>
      <c r="W3523">
        <f t="shared" si="388"/>
        <v>7</v>
      </c>
      <c r="X3523" t="str">
        <f t="shared" si="389"/>
        <v>Sunday</v>
      </c>
      <c r="Y3523" t="str">
        <f t="shared" si="390"/>
        <v>Sep</v>
      </c>
      <c r="Z3523" t="str">
        <f t="shared" si="391"/>
        <v>6-10</v>
      </c>
    </row>
    <row r="3524" spans="1:26" x14ac:dyDescent="0.25">
      <c r="A3524" s="2" t="s">
        <v>8570</v>
      </c>
      <c r="B3524" s="2" t="s">
        <v>5036</v>
      </c>
      <c r="C3524" s="1">
        <v>45915</v>
      </c>
      <c r="D3524" s="3">
        <v>2.6388888888888889E-2</v>
      </c>
      <c r="E3524" s="2" t="s">
        <v>5037</v>
      </c>
      <c r="F3524" s="2" t="s">
        <v>5069</v>
      </c>
      <c r="G3524" s="2">
        <v>23742</v>
      </c>
      <c r="H3524" s="2">
        <v>1</v>
      </c>
      <c r="I3524" s="2">
        <v>159</v>
      </c>
      <c r="J3524" s="2">
        <v>8951</v>
      </c>
      <c r="K3524" s="2">
        <v>7931</v>
      </c>
      <c r="L3524" s="2">
        <v>387</v>
      </c>
      <c r="M3524" s="2">
        <v>91</v>
      </c>
      <c r="N3524" s="2">
        <v>69</v>
      </c>
      <c r="O3524" s="2">
        <v>127</v>
      </c>
      <c r="P3524" s="2">
        <v>62</v>
      </c>
      <c r="Q3524" s="2">
        <v>251</v>
      </c>
      <c r="R3524" s="2">
        <v>20</v>
      </c>
      <c r="S3524" s="2" t="s">
        <v>31</v>
      </c>
      <c r="T3524" s="2">
        <f t="shared" si="385"/>
        <v>674</v>
      </c>
      <c r="U3524" s="4">
        <f t="shared" si="386"/>
        <v>8.498297818686168E-2</v>
      </c>
      <c r="V3524" s="4">
        <f t="shared" si="387"/>
        <v>0.33404936399629348</v>
      </c>
      <c r="W3524">
        <f t="shared" si="388"/>
        <v>0</v>
      </c>
      <c r="X3524" t="str">
        <f t="shared" si="389"/>
        <v>Monday</v>
      </c>
      <c r="Y3524" t="str">
        <f t="shared" si="390"/>
        <v>Sep</v>
      </c>
      <c r="Z3524" t="str">
        <f t="shared" si="391"/>
        <v>0-2</v>
      </c>
    </row>
    <row r="3525" spans="1:26" x14ac:dyDescent="0.25">
      <c r="A3525" s="2" t="s">
        <v>8571</v>
      </c>
      <c r="B3525" s="2" t="s">
        <v>5036</v>
      </c>
      <c r="C3525" s="1">
        <v>45915</v>
      </c>
      <c r="D3525" s="3">
        <v>0.26597222222222222</v>
      </c>
      <c r="E3525" s="2" t="s">
        <v>5037</v>
      </c>
      <c r="F3525" s="2" t="s">
        <v>5052</v>
      </c>
      <c r="G3525" s="2">
        <v>23544</v>
      </c>
      <c r="H3525" s="2">
        <v>3</v>
      </c>
      <c r="I3525" s="2">
        <v>382</v>
      </c>
      <c r="J3525" s="2">
        <v>9182</v>
      </c>
      <c r="K3525" s="2">
        <v>6334</v>
      </c>
      <c r="L3525" s="2">
        <v>251</v>
      </c>
      <c r="M3525" s="2">
        <v>28</v>
      </c>
      <c r="N3525" s="2">
        <v>21</v>
      </c>
      <c r="O3525" s="2">
        <v>47</v>
      </c>
      <c r="P3525" s="2">
        <v>22</v>
      </c>
      <c r="Q3525" s="2">
        <v>188</v>
      </c>
      <c r="R3525" s="2">
        <v>10</v>
      </c>
      <c r="S3525" s="2" t="s">
        <v>31</v>
      </c>
      <c r="T3525" s="2">
        <f t="shared" si="385"/>
        <v>347</v>
      </c>
      <c r="U3525" s="4">
        <f t="shared" si="386"/>
        <v>5.4783706978212818E-2</v>
      </c>
      <c r="V3525" s="4">
        <f t="shared" si="387"/>
        <v>0.26902820251444104</v>
      </c>
      <c r="W3525">
        <f t="shared" si="388"/>
        <v>6</v>
      </c>
      <c r="X3525" t="str">
        <f t="shared" si="389"/>
        <v>Monday</v>
      </c>
      <c r="Y3525" t="str">
        <f t="shared" si="390"/>
        <v>Sep</v>
      </c>
      <c r="Z3525" t="str">
        <f t="shared" si="391"/>
        <v>3-5</v>
      </c>
    </row>
    <row r="3526" spans="1:26" x14ac:dyDescent="0.25">
      <c r="A3526" s="2" t="s">
        <v>8572</v>
      </c>
      <c r="B3526" s="2" t="s">
        <v>5036</v>
      </c>
      <c r="C3526" s="1">
        <v>45915</v>
      </c>
      <c r="D3526" s="3">
        <v>0.3298611111111111</v>
      </c>
      <c r="E3526" s="2" t="s">
        <v>5037</v>
      </c>
      <c r="F3526" s="2" t="s">
        <v>5050</v>
      </c>
      <c r="G3526" s="2">
        <v>23825</v>
      </c>
      <c r="H3526" s="2">
        <v>2</v>
      </c>
      <c r="I3526" s="2">
        <v>152</v>
      </c>
      <c r="J3526" s="2">
        <v>6968</v>
      </c>
      <c r="K3526" s="2">
        <v>5271</v>
      </c>
      <c r="L3526" s="2">
        <v>183</v>
      </c>
      <c r="M3526" s="2">
        <v>25</v>
      </c>
      <c r="N3526" s="2">
        <v>20</v>
      </c>
      <c r="O3526" s="2">
        <v>57</v>
      </c>
      <c r="P3526" s="2">
        <v>11</v>
      </c>
      <c r="Q3526" s="2">
        <v>115</v>
      </c>
      <c r="R3526" s="2">
        <v>11</v>
      </c>
      <c r="S3526" s="2" t="s">
        <v>31</v>
      </c>
      <c r="T3526" s="2">
        <f t="shared" si="385"/>
        <v>285</v>
      </c>
      <c r="U3526" s="4">
        <f t="shared" si="386"/>
        <v>5.4069436539556058E-2</v>
      </c>
      <c r="V3526" s="4">
        <f t="shared" si="387"/>
        <v>0.22123819517313745</v>
      </c>
      <c r="W3526">
        <f t="shared" si="388"/>
        <v>7</v>
      </c>
      <c r="X3526" t="str">
        <f t="shared" si="389"/>
        <v>Monday</v>
      </c>
      <c r="Y3526" t="str">
        <f t="shared" si="390"/>
        <v>Sep</v>
      </c>
      <c r="Z3526" t="str">
        <f t="shared" si="391"/>
        <v>0-2</v>
      </c>
    </row>
    <row r="3527" spans="1:26" x14ac:dyDescent="0.25">
      <c r="A3527" s="2" t="s">
        <v>8573</v>
      </c>
      <c r="B3527" s="2" t="s">
        <v>5036</v>
      </c>
      <c r="C3527" s="1">
        <v>45915</v>
      </c>
      <c r="D3527" s="3">
        <v>0.34166666666666667</v>
      </c>
      <c r="E3527" s="2" t="s">
        <v>5058</v>
      </c>
      <c r="F3527" s="2" t="s">
        <v>5038</v>
      </c>
      <c r="G3527" s="2">
        <v>23584</v>
      </c>
      <c r="H3527" s="2">
        <v>7</v>
      </c>
      <c r="I3527" s="2">
        <v>188</v>
      </c>
      <c r="J3527" s="2">
        <v>17350</v>
      </c>
      <c r="K3527" s="2">
        <v>14065</v>
      </c>
      <c r="L3527" s="2">
        <v>287</v>
      </c>
      <c r="M3527" s="2">
        <v>144</v>
      </c>
      <c r="N3527" s="2">
        <v>15</v>
      </c>
      <c r="O3527" s="2">
        <v>29</v>
      </c>
      <c r="P3527" s="2">
        <v>47</v>
      </c>
      <c r="Q3527" s="2">
        <v>200</v>
      </c>
      <c r="R3527" s="2">
        <v>28</v>
      </c>
      <c r="S3527" s="2" t="s">
        <v>31</v>
      </c>
      <c r="T3527" s="2">
        <f t="shared" si="385"/>
        <v>475</v>
      </c>
      <c r="U3527" s="4">
        <f t="shared" si="386"/>
        <v>3.3771773906861001E-2</v>
      </c>
      <c r="V3527" s="4">
        <f t="shared" si="387"/>
        <v>0.59637890094979651</v>
      </c>
      <c r="W3527">
        <f t="shared" si="388"/>
        <v>8</v>
      </c>
      <c r="X3527" t="str">
        <f t="shared" si="389"/>
        <v>Monday</v>
      </c>
      <c r="Y3527" t="str">
        <f t="shared" si="390"/>
        <v>Sep</v>
      </c>
      <c r="Z3527" t="str">
        <f t="shared" si="391"/>
        <v>6-10</v>
      </c>
    </row>
    <row r="3528" spans="1:26" x14ac:dyDescent="0.25">
      <c r="A3528" s="2" t="s">
        <v>8574</v>
      </c>
      <c r="B3528" s="2" t="s">
        <v>5036</v>
      </c>
      <c r="C3528" s="1">
        <v>45915</v>
      </c>
      <c r="D3528" s="3">
        <v>0.36180555555555555</v>
      </c>
      <c r="E3528" s="2" t="s">
        <v>5044</v>
      </c>
      <c r="F3528" s="2" t="s">
        <v>5069</v>
      </c>
      <c r="G3528" s="2">
        <v>23776</v>
      </c>
      <c r="H3528" s="2">
        <v>1</v>
      </c>
      <c r="I3528" s="2">
        <v>317</v>
      </c>
      <c r="J3528" s="2">
        <v>34883</v>
      </c>
      <c r="K3528" s="2">
        <v>24437</v>
      </c>
      <c r="L3528" s="2">
        <v>1197</v>
      </c>
      <c r="M3528" s="2">
        <v>199</v>
      </c>
      <c r="N3528" s="2">
        <v>75</v>
      </c>
      <c r="O3528" s="2">
        <v>46</v>
      </c>
      <c r="P3528" s="2">
        <v>64</v>
      </c>
      <c r="Q3528" s="2">
        <v>373</v>
      </c>
      <c r="R3528" s="2">
        <v>77</v>
      </c>
      <c r="S3528" s="2" t="s">
        <v>31</v>
      </c>
      <c r="T3528" s="2">
        <f t="shared" si="385"/>
        <v>1517</v>
      </c>
      <c r="U3528" s="4">
        <f t="shared" si="386"/>
        <v>6.2077996480746411E-2</v>
      </c>
      <c r="V3528" s="4">
        <f t="shared" si="387"/>
        <v>1.0278011440107671</v>
      </c>
      <c r="W3528">
        <f t="shared" si="388"/>
        <v>8</v>
      </c>
      <c r="X3528" t="str">
        <f t="shared" si="389"/>
        <v>Monday</v>
      </c>
      <c r="Y3528" t="str">
        <f t="shared" si="390"/>
        <v>Sep</v>
      </c>
      <c r="Z3528" t="str">
        <f t="shared" si="391"/>
        <v>0-2</v>
      </c>
    </row>
    <row r="3529" spans="1:26" x14ac:dyDescent="0.25">
      <c r="A3529" s="2" t="s">
        <v>8575</v>
      </c>
      <c r="B3529" s="2" t="s">
        <v>5036</v>
      </c>
      <c r="C3529" s="1">
        <v>45915</v>
      </c>
      <c r="D3529" s="3">
        <v>0.36180555555555555</v>
      </c>
      <c r="E3529" s="2" t="s">
        <v>5054</v>
      </c>
      <c r="F3529" s="2" t="s">
        <v>5042</v>
      </c>
      <c r="G3529" s="2">
        <v>23589</v>
      </c>
      <c r="H3529" s="2">
        <v>7</v>
      </c>
      <c r="I3529" s="2">
        <v>762</v>
      </c>
      <c r="J3529" s="2">
        <v>12342</v>
      </c>
      <c r="K3529" s="2">
        <v>9607</v>
      </c>
      <c r="L3529" s="2">
        <v>335</v>
      </c>
      <c r="M3529" s="2">
        <v>77</v>
      </c>
      <c r="N3529" s="2">
        <v>23</v>
      </c>
      <c r="O3529" s="2">
        <v>28</v>
      </c>
      <c r="P3529" s="2">
        <v>26</v>
      </c>
      <c r="Q3529" s="2">
        <v>154</v>
      </c>
      <c r="R3529" s="2">
        <v>11</v>
      </c>
      <c r="S3529" s="2" t="s">
        <v>31</v>
      </c>
      <c r="T3529" s="2">
        <f t="shared" si="385"/>
        <v>463</v>
      </c>
      <c r="U3529" s="4">
        <f t="shared" si="386"/>
        <v>4.8194025189965649E-2</v>
      </c>
      <c r="V3529" s="4">
        <f t="shared" si="387"/>
        <v>0.40726609860528212</v>
      </c>
      <c r="W3529">
        <f t="shared" si="388"/>
        <v>8</v>
      </c>
      <c r="X3529" t="str">
        <f t="shared" si="389"/>
        <v>Monday</v>
      </c>
      <c r="Y3529" t="str">
        <f t="shared" si="390"/>
        <v>Sep</v>
      </c>
      <c r="Z3529" t="str">
        <f t="shared" si="391"/>
        <v>6-10</v>
      </c>
    </row>
    <row r="3530" spans="1:26" x14ac:dyDescent="0.25">
      <c r="A3530" s="2" t="s">
        <v>8576</v>
      </c>
      <c r="B3530" s="2" t="s">
        <v>5036</v>
      </c>
      <c r="C3530" s="1">
        <v>45915</v>
      </c>
      <c r="D3530" s="3">
        <v>0.375</v>
      </c>
      <c r="E3530" s="2" t="s">
        <v>5044</v>
      </c>
      <c r="F3530" s="2" t="s">
        <v>5050</v>
      </c>
      <c r="G3530" s="2">
        <v>23503</v>
      </c>
      <c r="H3530" s="2">
        <v>8</v>
      </c>
      <c r="I3530" s="2">
        <v>138</v>
      </c>
      <c r="J3530" s="2">
        <v>27150</v>
      </c>
      <c r="K3530" s="2">
        <v>23978</v>
      </c>
      <c r="L3530" s="2">
        <v>878</v>
      </c>
      <c r="M3530" s="2">
        <v>96</v>
      </c>
      <c r="N3530" s="2">
        <v>46</v>
      </c>
      <c r="O3530" s="2">
        <v>64</v>
      </c>
      <c r="P3530" s="2">
        <v>44</v>
      </c>
      <c r="Q3530" s="2">
        <v>325</v>
      </c>
      <c r="R3530" s="2">
        <v>80</v>
      </c>
      <c r="S3530" s="2" t="s">
        <v>31</v>
      </c>
      <c r="T3530" s="2">
        <f t="shared" si="385"/>
        <v>1084</v>
      </c>
      <c r="U3530" s="4">
        <f t="shared" si="386"/>
        <v>4.5208107431812493E-2</v>
      </c>
      <c r="V3530" s="4">
        <f t="shared" si="387"/>
        <v>1.0202101859337105</v>
      </c>
      <c r="W3530">
        <f t="shared" si="388"/>
        <v>9</v>
      </c>
      <c r="X3530" t="str">
        <f t="shared" si="389"/>
        <v>Monday</v>
      </c>
      <c r="Y3530" t="str">
        <f t="shared" si="390"/>
        <v>Sep</v>
      </c>
      <c r="Z3530" t="str">
        <f t="shared" si="391"/>
        <v>6-10</v>
      </c>
    </row>
    <row r="3531" spans="1:26" x14ac:dyDescent="0.25">
      <c r="A3531" s="2" t="s">
        <v>8577</v>
      </c>
      <c r="B3531" s="2" t="s">
        <v>5036</v>
      </c>
      <c r="C3531" s="1">
        <v>45915</v>
      </c>
      <c r="D3531" s="3">
        <v>0.41319444444444442</v>
      </c>
      <c r="E3531" s="2" t="s">
        <v>5054</v>
      </c>
      <c r="F3531" s="2" t="s">
        <v>5042</v>
      </c>
      <c r="G3531" s="2">
        <v>23587</v>
      </c>
      <c r="H3531" s="2">
        <v>6</v>
      </c>
      <c r="I3531" s="2">
        <v>1128</v>
      </c>
      <c r="J3531" s="2">
        <v>13549</v>
      </c>
      <c r="K3531" s="2">
        <v>9820</v>
      </c>
      <c r="L3531" s="2">
        <v>401</v>
      </c>
      <c r="M3531" s="2">
        <v>90</v>
      </c>
      <c r="N3531" s="2">
        <v>28</v>
      </c>
      <c r="O3531" s="2">
        <v>38</v>
      </c>
      <c r="P3531" s="2">
        <v>25</v>
      </c>
      <c r="Q3531" s="2">
        <v>88</v>
      </c>
      <c r="R3531" s="2">
        <v>20</v>
      </c>
      <c r="S3531" s="2" t="s">
        <v>31</v>
      </c>
      <c r="T3531" s="2">
        <f t="shared" si="385"/>
        <v>557</v>
      </c>
      <c r="U3531" s="4">
        <f t="shared" si="386"/>
        <v>5.6720977596741343E-2</v>
      </c>
      <c r="V3531" s="4">
        <f t="shared" si="387"/>
        <v>0.41633102980455333</v>
      </c>
      <c r="W3531">
        <f t="shared" si="388"/>
        <v>9</v>
      </c>
      <c r="X3531" t="str">
        <f t="shared" si="389"/>
        <v>Monday</v>
      </c>
      <c r="Y3531" t="str">
        <f t="shared" si="390"/>
        <v>Sep</v>
      </c>
      <c r="Z3531" t="str">
        <f t="shared" si="391"/>
        <v>6-10</v>
      </c>
    </row>
    <row r="3532" spans="1:26" x14ac:dyDescent="0.25">
      <c r="A3532" s="2" t="s">
        <v>8578</v>
      </c>
      <c r="B3532" s="2" t="s">
        <v>5036</v>
      </c>
      <c r="C3532" s="1">
        <v>45915</v>
      </c>
      <c r="D3532" s="3">
        <v>0.45694444444444443</v>
      </c>
      <c r="E3532" s="2" t="s">
        <v>5037</v>
      </c>
      <c r="F3532" s="2" t="s">
        <v>5069</v>
      </c>
      <c r="G3532" s="2">
        <v>23731</v>
      </c>
      <c r="H3532" s="2">
        <v>3</v>
      </c>
      <c r="I3532" s="2">
        <v>116</v>
      </c>
      <c r="J3532" s="2">
        <v>12859</v>
      </c>
      <c r="K3532" s="2">
        <v>11535</v>
      </c>
      <c r="L3532" s="2">
        <v>632</v>
      </c>
      <c r="M3532" s="2">
        <v>92</v>
      </c>
      <c r="N3532" s="2">
        <v>68</v>
      </c>
      <c r="O3532" s="2">
        <v>148</v>
      </c>
      <c r="P3532" s="2">
        <v>124</v>
      </c>
      <c r="Q3532" s="2">
        <v>127</v>
      </c>
      <c r="R3532" s="2">
        <v>41</v>
      </c>
      <c r="S3532" s="2" t="s">
        <v>31</v>
      </c>
      <c r="T3532" s="2">
        <f t="shared" si="385"/>
        <v>940</v>
      </c>
      <c r="U3532" s="4">
        <f t="shared" si="386"/>
        <v>8.1491114000866921E-2</v>
      </c>
      <c r="V3532" s="4">
        <f t="shared" si="387"/>
        <v>0.48607306898150099</v>
      </c>
      <c r="W3532">
        <f t="shared" si="388"/>
        <v>10</v>
      </c>
      <c r="X3532" t="str">
        <f t="shared" si="389"/>
        <v>Monday</v>
      </c>
      <c r="Y3532" t="str">
        <f t="shared" si="390"/>
        <v>Sep</v>
      </c>
      <c r="Z3532" t="str">
        <f t="shared" si="391"/>
        <v>3-5</v>
      </c>
    </row>
    <row r="3533" spans="1:26" x14ac:dyDescent="0.25">
      <c r="A3533" s="2" t="s">
        <v>8579</v>
      </c>
      <c r="B3533" s="2" t="s">
        <v>5036</v>
      </c>
      <c r="C3533" s="1">
        <v>45915</v>
      </c>
      <c r="D3533" s="3">
        <v>0.47499999999999998</v>
      </c>
      <c r="E3533" s="2" t="s">
        <v>5044</v>
      </c>
      <c r="F3533" s="2" t="s">
        <v>5050</v>
      </c>
      <c r="G3533" s="2">
        <v>23653</v>
      </c>
      <c r="H3533" s="2">
        <v>7</v>
      </c>
      <c r="I3533" s="2">
        <v>188</v>
      </c>
      <c r="J3533" s="2">
        <v>10829</v>
      </c>
      <c r="K3533" s="2">
        <v>7848</v>
      </c>
      <c r="L3533" s="2">
        <v>355</v>
      </c>
      <c r="M3533" s="2">
        <v>35</v>
      </c>
      <c r="N3533" s="2">
        <v>23</v>
      </c>
      <c r="O3533" s="2">
        <v>21</v>
      </c>
      <c r="P3533" s="2">
        <v>16</v>
      </c>
      <c r="Q3533" s="2">
        <v>243</v>
      </c>
      <c r="R3533" s="2">
        <v>23</v>
      </c>
      <c r="S3533" s="2" t="s">
        <v>31</v>
      </c>
      <c r="T3533" s="2">
        <f t="shared" si="385"/>
        <v>434</v>
      </c>
      <c r="U3533" s="4">
        <f t="shared" si="386"/>
        <v>5.5300713557594292E-2</v>
      </c>
      <c r="V3533" s="4">
        <f t="shared" si="387"/>
        <v>0.33179723502304148</v>
      </c>
      <c r="W3533">
        <f t="shared" si="388"/>
        <v>11</v>
      </c>
      <c r="X3533" t="str">
        <f t="shared" si="389"/>
        <v>Monday</v>
      </c>
      <c r="Y3533" t="str">
        <f t="shared" si="390"/>
        <v>Sep</v>
      </c>
      <c r="Z3533" t="str">
        <f t="shared" si="391"/>
        <v>6-10</v>
      </c>
    </row>
    <row r="3534" spans="1:26" x14ac:dyDescent="0.25">
      <c r="A3534" s="2" t="s">
        <v>8580</v>
      </c>
      <c r="B3534" s="2" t="s">
        <v>5036</v>
      </c>
      <c r="C3534" s="1">
        <v>45915</v>
      </c>
      <c r="D3534" s="3">
        <v>0.50277777777777777</v>
      </c>
      <c r="E3534" s="2" t="s">
        <v>16</v>
      </c>
      <c r="F3534" s="2" t="s">
        <v>5038</v>
      </c>
      <c r="G3534" s="2">
        <v>23685</v>
      </c>
      <c r="H3534" s="2">
        <v>2</v>
      </c>
      <c r="I3534" s="2">
        <v>348</v>
      </c>
      <c r="J3534" s="2">
        <v>10739</v>
      </c>
      <c r="K3534" s="2">
        <v>9421</v>
      </c>
      <c r="L3534" s="2">
        <v>147</v>
      </c>
      <c r="M3534" s="2">
        <v>20</v>
      </c>
      <c r="N3534" s="2">
        <v>11</v>
      </c>
      <c r="O3534" s="2">
        <v>14</v>
      </c>
      <c r="P3534" s="2">
        <v>38</v>
      </c>
      <c r="Q3534" s="2">
        <v>191</v>
      </c>
      <c r="R3534" s="2">
        <v>23</v>
      </c>
      <c r="S3534" s="2" t="s">
        <v>28</v>
      </c>
      <c r="T3534" s="2">
        <f t="shared" si="385"/>
        <v>192</v>
      </c>
      <c r="U3534" s="4">
        <f t="shared" si="386"/>
        <v>2.0380002122916886E-2</v>
      </c>
      <c r="V3534" s="4">
        <f t="shared" si="387"/>
        <v>0.3977622968123285</v>
      </c>
      <c r="W3534">
        <f t="shared" si="388"/>
        <v>12</v>
      </c>
      <c r="X3534" t="str">
        <f t="shared" si="389"/>
        <v>Monday</v>
      </c>
      <c r="Y3534" t="str">
        <f t="shared" si="390"/>
        <v>Sep</v>
      </c>
      <c r="Z3534" t="str">
        <f t="shared" si="391"/>
        <v>0-2</v>
      </c>
    </row>
    <row r="3535" spans="1:26" x14ac:dyDescent="0.25">
      <c r="A3535" s="2" t="s">
        <v>8581</v>
      </c>
      <c r="B3535" s="2" t="s">
        <v>5036</v>
      </c>
      <c r="C3535" s="1">
        <v>45915</v>
      </c>
      <c r="D3535" s="3">
        <v>0.51388888888888884</v>
      </c>
      <c r="E3535" s="2" t="s">
        <v>16</v>
      </c>
      <c r="F3535" s="2" t="s">
        <v>5040</v>
      </c>
      <c r="G3535" s="2">
        <v>23671</v>
      </c>
      <c r="H3535" s="2">
        <v>3</v>
      </c>
      <c r="I3535" s="2">
        <v>781</v>
      </c>
      <c r="J3535" s="2">
        <v>26556</v>
      </c>
      <c r="K3535" s="2">
        <v>19596</v>
      </c>
      <c r="L3535" s="2">
        <v>783</v>
      </c>
      <c r="M3535" s="2">
        <v>140</v>
      </c>
      <c r="N3535" s="2">
        <v>57</v>
      </c>
      <c r="O3535" s="2">
        <v>76</v>
      </c>
      <c r="P3535" s="2">
        <v>45</v>
      </c>
      <c r="Q3535" s="2">
        <v>301</v>
      </c>
      <c r="R3535" s="2">
        <v>55</v>
      </c>
      <c r="S3535" s="2" t="s">
        <v>31</v>
      </c>
      <c r="T3535" s="2">
        <f t="shared" si="385"/>
        <v>1056</v>
      </c>
      <c r="U3535" s="4">
        <f t="shared" si="386"/>
        <v>5.3888548683404779E-2</v>
      </c>
      <c r="V3535" s="4">
        <f t="shared" si="387"/>
        <v>0.82784842211989351</v>
      </c>
      <c r="W3535">
        <f t="shared" si="388"/>
        <v>12</v>
      </c>
      <c r="X3535" t="str">
        <f t="shared" si="389"/>
        <v>Monday</v>
      </c>
      <c r="Y3535" t="str">
        <f t="shared" si="390"/>
        <v>Sep</v>
      </c>
      <c r="Z3535" t="str">
        <f t="shared" si="391"/>
        <v>3-5</v>
      </c>
    </row>
    <row r="3536" spans="1:26" x14ac:dyDescent="0.25">
      <c r="A3536" s="2" t="s">
        <v>8582</v>
      </c>
      <c r="B3536" s="2" t="s">
        <v>5036</v>
      </c>
      <c r="C3536" s="1">
        <v>45915</v>
      </c>
      <c r="D3536" s="3">
        <v>0.52361111111111114</v>
      </c>
      <c r="E3536" s="2" t="s">
        <v>16</v>
      </c>
      <c r="F3536" s="2" t="s">
        <v>5040</v>
      </c>
      <c r="G3536" s="2">
        <v>23667</v>
      </c>
      <c r="H3536" s="2">
        <v>3</v>
      </c>
      <c r="I3536" s="2">
        <v>462</v>
      </c>
      <c r="J3536" s="2">
        <v>15716</v>
      </c>
      <c r="K3536" s="2">
        <v>11204</v>
      </c>
      <c r="L3536" s="2">
        <v>471</v>
      </c>
      <c r="M3536" s="2">
        <v>56</v>
      </c>
      <c r="N3536" s="2">
        <v>34</v>
      </c>
      <c r="O3536" s="2">
        <v>41</v>
      </c>
      <c r="P3536" s="2">
        <v>52</v>
      </c>
      <c r="Q3536" s="2">
        <v>115</v>
      </c>
      <c r="R3536" s="2">
        <v>9</v>
      </c>
      <c r="S3536" s="2" t="s">
        <v>31</v>
      </c>
      <c r="T3536" s="2">
        <f t="shared" si="385"/>
        <v>602</v>
      </c>
      <c r="U3536" s="4">
        <f t="shared" si="386"/>
        <v>5.3730810424848272E-2</v>
      </c>
      <c r="V3536" s="4">
        <f t="shared" si="387"/>
        <v>0.47340178307347786</v>
      </c>
      <c r="W3536">
        <f t="shared" si="388"/>
        <v>12</v>
      </c>
      <c r="X3536" t="str">
        <f t="shared" si="389"/>
        <v>Monday</v>
      </c>
      <c r="Y3536" t="str">
        <f t="shared" si="390"/>
        <v>Sep</v>
      </c>
      <c r="Z3536" t="str">
        <f t="shared" si="391"/>
        <v>3-5</v>
      </c>
    </row>
    <row r="3537" spans="1:26" x14ac:dyDescent="0.25">
      <c r="A3537" s="2" t="s">
        <v>8583</v>
      </c>
      <c r="B3537" s="2" t="s">
        <v>5036</v>
      </c>
      <c r="C3537" s="1">
        <v>45915</v>
      </c>
      <c r="D3537" s="3">
        <v>0.54513888888888884</v>
      </c>
      <c r="E3537" s="2" t="s">
        <v>5046</v>
      </c>
      <c r="F3537" s="2" t="s">
        <v>5038</v>
      </c>
      <c r="G3537" s="2">
        <v>23682</v>
      </c>
      <c r="H3537" s="2">
        <v>4</v>
      </c>
      <c r="I3537" s="2">
        <v>321</v>
      </c>
      <c r="J3537" s="2">
        <v>5855</v>
      </c>
      <c r="K3537" s="2">
        <v>4391</v>
      </c>
      <c r="L3537" s="2">
        <v>36</v>
      </c>
      <c r="M3537" s="2">
        <v>4</v>
      </c>
      <c r="N3537" s="2">
        <v>2</v>
      </c>
      <c r="O3537" s="2">
        <v>7</v>
      </c>
      <c r="P3537" s="2">
        <v>179</v>
      </c>
      <c r="Q3537" s="2">
        <v>43</v>
      </c>
      <c r="R3537" s="2">
        <v>3</v>
      </c>
      <c r="S3537" s="2" t="s">
        <v>31</v>
      </c>
      <c r="T3537" s="2">
        <f t="shared" si="385"/>
        <v>49</v>
      </c>
      <c r="U3537" s="4">
        <f t="shared" si="386"/>
        <v>1.1159189250740151E-2</v>
      </c>
      <c r="V3537" s="4">
        <f t="shared" si="387"/>
        <v>0.18541508318554176</v>
      </c>
      <c r="W3537">
        <f t="shared" si="388"/>
        <v>13</v>
      </c>
      <c r="X3537" t="str">
        <f t="shared" si="389"/>
        <v>Monday</v>
      </c>
      <c r="Y3537" t="str">
        <f t="shared" si="390"/>
        <v>Sep</v>
      </c>
      <c r="Z3537" t="str">
        <f t="shared" si="391"/>
        <v>3-5</v>
      </c>
    </row>
    <row r="3538" spans="1:26" x14ac:dyDescent="0.25">
      <c r="A3538" s="2" t="s">
        <v>8584</v>
      </c>
      <c r="B3538" s="2" t="s">
        <v>5036</v>
      </c>
      <c r="C3538" s="1">
        <v>45915</v>
      </c>
      <c r="D3538" s="3">
        <v>0.55069444444444449</v>
      </c>
      <c r="E3538" s="2" t="s">
        <v>5054</v>
      </c>
      <c r="F3538" s="2" t="s">
        <v>5050</v>
      </c>
      <c r="G3538" s="2">
        <v>23634</v>
      </c>
      <c r="H3538" s="2">
        <v>4</v>
      </c>
      <c r="I3538" s="2">
        <v>1338</v>
      </c>
      <c r="J3538" s="2">
        <v>9459</v>
      </c>
      <c r="K3538" s="2">
        <v>8436</v>
      </c>
      <c r="L3538" s="2">
        <v>186</v>
      </c>
      <c r="M3538" s="2">
        <v>48</v>
      </c>
      <c r="N3538" s="2">
        <v>15</v>
      </c>
      <c r="O3538" s="2">
        <v>20</v>
      </c>
      <c r="P3538" s="2">
        <v>11</v>
      </c>
      <c r="Q3538" s="2">
        <v>252</v>
      </c>
      <c r="R3538" s="2">
        <v>22</v>
      </c>
      <c r="S3538" s="2" t="s">
        <v>31</v>
      </c>
      <c r="T3538" s="2">
        <f t="shared" si="385"/>
        <v>269</v>
      </c>
      <c r="U3538" s="4">
        <f t="shared" si="386"/>
        <v>3.1887150308202938E-2</v>
      </c>
      <c r="V3538" s="4">
        <f t="shared" si="387"/>
        <v>0.35694338664635694</v>
      </c>
      <c r="W3538">
        <f t="shared" si="388"/>
        <v>13</v>
      </c>
      <c r="X3538" t="str">
        <f t="shared" si="389"/>
        <v>Monday</v>
      </c>
      <c r="Y3538" t="str">
        <f t="shared" si="390"/>
        <v>Sep</v>
      </c>
      <c r="Z3538" t="str">
        <f t="shared" si="391"/>
        <v>3-5</v>
      </c>
    </row>
    <row r="3539" spans="1:26" x14ac:dyDescent="0.25">
      <c r="A3539" s="2" t="s">
        <v>8585</v>
      </c>
      <c r="B3539" s="2" t="s">
        <v>5036</v>
      </c>
      <c r="C3539" s="1">
        <v>45915</v>
      </c>
      <c r="D3539" s="3">
        <v>0.56111111111111112</v>
      </c>
      <c r="E3539" s="2" t="s">
        <v>5058</v>
      </c>
      <c r="F3539" s="2" t="s">
        <v>5040</v>
      </c>
      <c r="G3539" s="2">
        <v>23484</v>
      </c>
      <c r="H3539" s="2">
        <v>8</v>
      </c>
      <c r="I3539" s="2">
        <v>120</v>
      </c>
      <c r="J3539" s="2">
        <v>35913</v>
      </c>
      <c r="K3539" s="2">
        <v>25322</v>
      </c>
      <c r="L3539" s="2">
        <v>751</v>
      </c>
      <c r="M3539" s="2">
        <v>341</v>
      </c>
      <c r="N3539" s="2">
        <v>31</v>
      </c>
      <c r="O3539" s="2">
        <v>51</v>
      </c>
      <c r="P3539" s="2">
        <v>16</v>
      </c>
      <c r="Q3539" s="2">
        <v>200</v>
      </c>
      <c r="R3539" s="2">
        <v>31</v>
      </c>
      <c r="S3539" s="2" t="s">
        <v>31</v>
      </c>
      <c r="T3539" s="2">
        <f t="shared" si="385"/>
        <v>1174</v>
      </c>
      <c r="U3539" s="4">
        <f t="shared" si="386"/>
        <v>4.6362846536608486E-2</v>
      </c>
      <c r="V3539" s="4">
        <f t="shared" si="387"/>
        <v>1.0782660534832227</v>
      </c>
      <c r="W3539">
        <f t="shared" si="388"/>
        <v>13</v>
      </c>
      <c r="X3539" t="str">
        <f t="shared" si="389"/>
        <v>Monday</v>
      </c>
      <c r="Y3539" t="str">
        <f t="shared" si="390"/>
        <v>Sep</v>
      </c>
      <c r="Z3539" t="str">
        <f t="shared" si="391"/>
        <v>6-10</v>
      </c>
    </row>
    <row r="3540" spans="1:26" x14ac:dyDescent="0.25">
      <c r="A3540" s="2" t="s">
        <v>8586</v>
      </c>
      <c r="B3540" s="2" t="s">
        <v>5036</v>
      </c>
      <c r="C3540" s="1">
        <v>45915</v>
      </c>
      <c r="D3540" s="3">
        <v>0.61597222222222225</v>
      </c>
      <c r="E3540" s="2" t="s">
        <v>5054</v>
      </c>
      <c r="F3540" s="2" t="s">
        <v>5042</v>
      </c>
      <c r="G3540" s="2">
        <v>23508</v>
      </c>
      <c r="H3540" s="2">
        <v>3</v>
      </c>
      <c r="I3540" s="2">
        <v>985</v>
      </c>
      <c r="J3540" s="2">
        <v>15400</v>
      </c>
      <c r="K3540" s="2">
        <v>13009</v>
      </c>
      <c r="L3540" s="2">
        <v>524</v>
      </c>
      <c r="M3540" s="2">
        <v>114</v>
      </c>
      <c r="N3540" s="2">
        <v>36</v>
      </c>
      <c r="O3540" s="2">
        <v>51</v>
      </c>
      <c r="P3540" s="2">
        <v>31</v>
      </c>
      <c r="Q3540" s="2">
        <v>338</v>
      </c>
      <c r="R3540" s="2">
        <v>27</v>
      </c>
      <c r="S3540" s="2" t="s">
        <v>31</v>
      </c>
      <c r="T3540" s="2">
        <f t="shared" si="385"/>
        <v>725</v>
      </c>
      <c r="U3540" s="4">
        <f t="shared" si="386"/>
        <v>5.5730648012914136E-2</v>
      </c>
      <c r="V3540" s="4">
        <f t="shared" si="387"/>
        <v>0.5533860813340139</v>
      </c>
      <c r="W3540">
        <f t="shared" si="388"/>
        <v>14</v>
      </c>
      <c r="X3540" t="str">
        <f t="shared" si="389"/>
        <v>Monday</v>
      </c>
      <c r="Y3540" t="str">
        <f t="shared" si="390"/>
        <v>Sep</v>
      </c>
      <c r="Z3540" t="str">
        <f t="shared" si="391"/>
        <v>3-5</v>
      </c>
    </row>
    <row r="3541" spans="1:26" x14ac:dyDescent="0.25">
      <c r="A3541" s="2" t="s">
        <v>8587</v>
      </c>
      <c r="B3541" s="2" t="s">
        <v>5036</v>
      </c>
      <c r="C3541" s="1">
        <v>45915</v>
      </c>
      <c r="D3541" s="3">
        <v>0.63888888888888884</v>
      </c>
      <c r="E3541" s="2" t="s">
        <v>5046</v>
      </c>
      <c r="F3541" s="2" t="s">
        <v>5052</v>
      </c>
      <c r="G3541" s="2">
        <v>23710</v>
      </c>
      <c r="H3541" s="2">
        <v>1</v>
      </c>
      <c r="I3541" s="2">
        <v>145</v>
      </c>
      <c r="J3541" s="2">
        <v>6291</v>
      </c>
      <c r="K3541" s="2">
        <v>5189</v>
      </c>
      <c r="L3541" s="2">
        <v>75</v>
      </c>
      <c r="M3541" s="2">
        <v>7</v>
      </c>
      <c r="N3541" s="2">
        <v>6</v>
      </c>
      <c r="O3541" s="2">
        <v>15</v>
      </c>
      <c r="P3541" s="2">
        <v>104</v>
      </c>
      <c r="Q3541" s="2">
        <v>101</v>
      </c>
      <c r="R3541" s="2">
        <v>6</v>
      </c>
      <c r="S3541" s="2" t="s">
        <v>31</v>
      </c>
      <c r="T3541" s="2">
        <f t="shared" si="385"/>
        <v>103</v>
      </c>
      <c r="U3541" s="4">
        <f t="shared" si="386"/>
        <v>1.9849682019656967E-2</v>
      </c>
      <c r="V3541" s="4">
        <f t="shared" si="387"/>
        <v>0.21885280472374524</v>
      </c>
      <c r="W3541">
        <f t="shared" si="388"/>
        <v>15</v>
      </c>
      <c r="X3541" t="str">
        <f t="shared" si="389"/>
        <v>Monday</v>
      </c>
      <c r="Y3541" t="str">
        <f t="shared" si="390"/>
        <v>Sep</v>
      </c>
      <c r="Z3541" t="str">
        <f t="shared" si="391"/>
        <v>0-2</v>
      </c>
    </row>
    <row r="3542" spans="1:26" x14ac:dyDescent="0.25">
      <c r="A3542" s="2" t="s">
        <v>8588</v>
      </c>
      <c r="B3542" s="2" t="s">
        <v>5036</v>
      </c>
      <c r="C3542" s="1">
        <v>45915</v>
      </c>
      <c r="D3542" s="3">
        <v>0.69236111111111109</v>
      </c>
      <c r="E3542" s="2" t="s">
        <v>5037</v>
      </c>
      <c r="F3542" s="2" t="s">
        <v>5069</v>
      </c>
      <c r="G3542" s="2">
        <v>23531</v>
      </c>
      <c r="H3542" s="2">
        <v>4</v>
      </c>
      <c r="I3542" s="2">
        <v>318</v>
      </c>
      <c r="J3542" s="2">
        <v>41281</v>
      </c>
      <c r="K3542" s="2">
        <v>33977</v>
      </c>
      <c r="L3542" s="2">
        <v>1307</v>
      </c>
      <c r="M3542" s="2">
        <v>256</v>
      </c>
      <c r="N3542" s="2">
        <v>124</v>
      </c>
      <c r="O3542" s="2">
        <v>397</v>
      </c>
      <c r="P3542" s="2">
        <v>418</v>
      </c>
      <c r="Q3542" s="2">
        <v>956</v>
      </c>
      <c r="R3542" s="2">
        <v>98</v>
      </c>
      <c r="S3542" s="2" t="s">
        <v>28</v>
      </c>
      <c r="T3542" s="2">
        <f t="shared" si="385"/>
        <v>2084</v>
      </c>
      <c r="U3542" s="4">
        <f t="shared" si="386"/>
        <v>6.1335609382817791E-2</v>
      </c>
      <c r="V3542" s="4">
        <f t="shared" si="387"/>
        <v>1.4439250350601334</v>
      </c>
      <c r="W3542">
        <f t="shared" si="388"/>
        <v>16</v>
      </c>
      <c r="X3542" t="str">
        <f t="shared" si="389"/>
        <v>Monday</v>
      </c>
      <c r="Y3542" t="str">
        <f t="shared" si="390"/>
        <v>Sep</v>
      </c>
      <c r="Z3542" t="str">
        <f t="shared" si="391"/>
        <v>3-5</v>
      </c>
    </row>
    <row r="3543" spans="1:26" x14ac:dyDescent="0.25">
      <c r="A3543" s="2" t="s">
        <v>8589</v>
      </c>
      <c r="B3543" s="2" t="s">
        <v>5036</v>
      </c>
      <c r="C3543" s="1">
        <v>45915</v>
      </c>
      <c r="D3543" s="3">
        <v>0.71944444444444444</v>
      </c>
      <c r="E3543" s="2" t="s">
        <v>5037</v>
      </c>
      <c r="F3543" s="2" t="s">
        <v>5052</v>
      </c>
      <c r="G3543" s="2">
        <v>23490</v>
      </c>
      <c r="H3543" s="2">
        <v>4</v>
      </c>
      <c r="I3543" s="2">
        <v>310</v>
      </c>
      <c r="J3543" s="2">
        <v>11176</v>
      </c>
      <c r="K3543" s="2">
        <v>9227</v>
      </c>
      <c r="L3543" s="2">
        <v>433</v>
      </c>
      <c r="M3543" s="2">
        <v>58</v>
      </c>
      <c r="N3543" s="2">
        <v>43</v>
      </c>
      <c r="O3543" s="2">
        <v>91</v>
      </c>
      <c r="P3543" s="2">
        <v>27</v>
      </c>
      <c r="Q3543" s="2">
        <v>281</v>
      </c>
      <c r="R3543" s="2">
        <v>27</v>
      </c>
      <c r="S3543" s="2" t="s">
        <v>31</v>
      </c>
      <c r="T3543" s="2">
        <f t="shared" si="385"/>
        <v>625</v>
      </c>
      <c r="U3543" s="4">
        <f t="shared" si="386"/>
        <v>6.7735992196813699E-2</v>
      </c>
      <c r="V3543" s="4">
        <f t="shared" si="387"/>
        <v>0.39280544912728821</v>
      </c>
      <c r="W3543">
        <f t="shared" si="388"/>
        <v>17</v>
      </c>
      <c r="X3543" t="str">
        <f t="shared" si="389"/>
        <v>Monday</v>
      </c>
      <c r="Y3543" t="str">
        <f t="shared" si="390"/>
        <v>Sep</v>
      </c>
      <c r="Z3543" t="str">
        <f t="shared" si="391"/>
        <v>3-5</v>
      </c>
    </row>
    <row r="3544" spans="1:26" x14ac:dyDescent="0.25">
      <c r="A3544" s="2" t="s">
        <v>8590</v>
      </c>
      <c r="B3544" s="2" t="s">
        <v>5036</v>
      </c>
      <c r="C3544" s="1">
        <v>45915</v>
      </c>
      <c r="D3544" s="3">
        <v>0.78472222222222221</v>
      </c>
      <c r="E3544" s="2" t="s">
        <v>5037</v>
      </c>
      <c r="F3544" s="2" t="s">
        <v>5050</v>
      </c>
      <c r="G3544" s="2">
        <v>23597</v>
      </c>
      <c r="H3544" s="2">
        <v>3</v>
      </c>
      <c r="I3544" s="2">
        <v>305</v>
      </c>
      <c r="J3544" s="2">
        <v>21547</v>
      </c>
      <c r="K3544" s="2">
        <v>18007</v>
      </c>
      <c r="L3544" s="2">
        <v>821</v>
      </c>
      <c r="M3544" s="2">
        <v>100</v>
      </c>
      <c r="N3544" s="2">
        <v>84</v>
      </c>
      <c r="O3544" s="2">
        <v>225</v>
      </c>
      <c r="P3544" s="2">
        <v>167</v>
      </c>
      <c r="Q3544" s="2">
        <v>453</v>
      </c>
      <c r="R3544" s="2">
        <v>74</v>
      </c>
      <c r="S3544" s="2" t="s">
        <v>31</v>
      </c>
      <c r="T3544" s="2">
        <f t="shared" si="385"/>
        <v>1230</v>
      </c>
      <c r="U3544" s="4">
        <f t="shared" si="386"/>
        <v>6.8306769589604049E-2</v>
      </c>
      <c r="V3544" s="4">
        <f t="shared" si="387"/>
        <v>0.76310547951010721</v>
      </c>
      <c r="W3544">
        <f t="shared" si="388"/>
        <v>18</v>
      </c>
      <c r="X3544" t="str">
        <f t="shared" si="389"/>
        <v>Monday</v>
      </c>
      <c r="Y3544" t="str">
        <f t="shared" si="390"/>
        <v>Sep</v>
      </c>
      <c r="Z3544" t="str">
        <f t="shared" si="391"/>
        <v>3-5</v>
      </c>
    </row>
    <row r="3545" spans="1:26" x14ac:dyDescent="0.25">
      <c r="A3545" s="2" t="s">
        <v>8591</v>
      </c>
      <c r="B3545" s="2" t="s">
        <v>5036</v>
      </c>
      <c r="C3545" s="1">
        <v>45915</v>
      </c>
      <c r="D3545" s="3">
        <v>0.82499999999999996</v>
      </c>
      <c r="E3545" s="2" t="s">
        <v>16</v>
      </c>
      <c r="F3545" s="2" t="s">
        <v>5050</v>
      </c>
      <c r="G3545" s="2">
        <v>23570</v>
      </c>
      <c r="H3545" s="2">
        <v>2</v>
      </c>
      <c r="I3545" s="2">
        <v>403</v>
      </c>
      <c r="J3545" s="2">
        <v>2962</v>
      </c>
      <c r="K3545" s="2">
        <v>2144</v>
      </c>
      <c r="L3545" s="2">
        <v>54</v>
      </c>
      <c r="M3545" s="2">
        <v>9</v>
      </c>
      <c r="N3545" s="2">
        <v>4</v>
      </c>
      <c r="O3545" s="2">
        <v>6</v>
      </c>
      <c r="P3545" s="2">
        <v>9</v>
      </c>
      <c r="Q3545" s="2">
        <v>36</v>
      </c>
      <c r="R3545" s="2">
        <v>6</v>
      </c>
      <c r="S3545" s="2" t="s">
        <v>31</v>
      </c>
      <c r="T3545" s="2">
        <f t="shared" si="385"/>
        <v>73</v>
      </c>
      <c r="U3545" s="4">
        <f t="shared" si="386"/>
        <v>3.4048507462686568E-2</v>
      </c>
      <c r="V3545" s="4">
        <f t="shared" si="387"/>
        <v>9.0963088672040726E-2</v>
      </c>
      <c r="W3545">
        <f t="shared" si="388"/>
        <v>19</v>
      </c>
      <c r="X3545" t="str">
        <f t="shared" si="389"/>
        <v>Monday</v>
      </c>
      <c r="Y3545" t="str">
        <f t="shared" si="390"/>
        <v>Sep</v>
      </c>
      <c r="Z3545" t="str">
        <f t="shared" si="391"/>
        <v>0-2</v>
      </c>
    </row>
    <row r="3546" spans="1:26" x14ac:dyDescent="0.25">
      <c r="A3546" s="2" t="s">
        <v>8592</v>
      </c>
      <c r="B3546" s="2" t="s">
        <v>5036</v>
      </c>
      <c r="C3546" s="1">
        <v>45916</v>
      </c>
      <c r="D3546" s="3">
        <v>0.1673611111111111</v>
      </c>
      <c r="E3546" s="2" t="s">
        <v>16</v>
      </c>
      <c r="F3546" s="2" t="s">
        <v>5038</v>
      </c>
      <c r="G3546" s="2">
        <v>23311</v>
      </c>
      <c r="H3546" s="2">
        <v>5</v>
      </c>
      <c r="I3546" s="2">
        <v>251</v>
      </c>
      <c r="J3546" s="2">
        <v>6161</v>
      </c>
      <c r="K3546" s="2">
        <v>4461</v>
      </c>
      <c r="L3546" s="2">
        <v>116</v>
      </c>
      <c r="M3546" s="2">
        <v>20</v>
      </c>
      <c r="N3546" s="2">
        <v>9</v>
      </c>
      <c r="O3546" s="2">
        <v>13</v>
      </c>
      <c r="P3546" s="2">
        <v>29</v>
      </c>
      <c r="Q3546" s="2">
        <v>115</v>
      </c>
      <c r="R3546" s="2">
        <v>12</v>
      </c>
      <c r="S3546" s="2" t="s">
        <v>31</v>
      </c>
      <c r="T3546" s="2">
        <f t="shared" si="385"/>
        <v>158</v>
      </c>
      <c r="U3546" s="4">
        <f t="shared" si="386"/>
        <v>3.54180676978256E-2</v>
      </c>
      <c r="V3546" s="4">
        <f t="shared" si="387"/>
        <v>0.19136888164385912</v>
      </c>
      <c r="W3546">
        <f t="shared" si="388"/>
        <v>4</v>
      </c>
      <c r="X3546" t="str">
        <f t="shared" si="389"/>
        <v>Tuesday</v>
      </c>
      <c r="Y3546" t="str">
        <f t="shared" si="390"/>
        <v>Sep</v>
      </c>
      <c r="Z3546" t="str">
        <f t="shared" si="391"/>
        <v>3-5</v>
      </c>
    </row>
    <row r="3547" spans="1:26" x14ac:dyDescent="0.25">
      <c r="A3547" s="2" t="s">
        <v>8593</v>
      </c>
      <c r="B3547" s="2" t="s">
        <v>5036</v>
      </c>
      <c r="C3547" s="1">
        <v>45916</v>
      </c>
      <c r="D3547" s="3">
        <v>0.39166666666666666</v>
      </c>
      <c r="E3547" s="2" t="s">
        <v>16</v>
      </c>
      <c r="F3547" s="2" t="s">
        <v>5050</v>
      </c>
      <c r="G3547" s="2">
        <v>23702</v>
      </c>
      <c r="H3547" s="2">
        <v>3</v>
      </c>
      <c r="I3547" s="2">
        <v>347</v>
      </c>
      <c r="J3547" s="2">
        <v>34404</v>
      </c>
      <c r="K3547" s="2">
        <v>30346</v>
      </c>
      <c r="L3547" s="2">
        <v>708</v>
      </c>
      <c r="M3547" s="2">
        <v>132</v>
      </c>
      <c r="N3547" s="2">
        <v>59</v>
      </c>
      <c r="O3547" s="2">
        <v>79</v>
      </c>
      <c r="P3547" s="2">
        <v>88</v>
      </c>
      <c r="Q3547" s="2">
        <v>829</v>
      </c>
      <c r="R3547" s="2">
        <v>64</v>
      </c>
      <c r="S3547" s="2" t="s">
        <v>28</v>
      </c>
      <c r="T3547" s="2">
        <f t="shared" si="385"/>
        <v>978</v>
      </c>
      <c r="U3547" s="4">
        <f t="shared" si="386"/>
        <v>3.2228300270216829E-2</v>
      </c>
      <c r="V3547" s="4">
        <f t="shared" si="387"/>
        <v>1.2803138975613872</v>
      </c>
      <c r="W3547">
        <f t="shared" si="388"/>
        <v>9</v>
      </c>
      <c r="X3547" t="str">
        <f t="shared" si="389"/>
        <v>Tuesday</v>
      </c>
      <c r="Y3547" t="str">
        <f t="shared" si="390"/>
        <v>Sep</v>
      </c>
      <c r="Z3547" t="str">
        <f t="shared" si="391"/>
        <v>3-5</v>
      </c>
    </row>
    <row r="3548" spans="1:26" x14ac:dyDescent="0.25">
      <c r="A3548" s="2" t="s">
        <v>8594</v>
      </c>
      <c r="B3548" s="2" t="s">
        <v>5036</v>
      </c>
      <c r="C3548" s="1">
        <v>45916</v>
      </c>
      <c r="D3548" s="3">
        <v>0.40763888888888888</v>
      </c>
      <c r="E3548" s="2" t="s">
        <v>5054</v>
      </c>
      <c r="F3548" s="2" t="s">
        <v>5040</v>
      </c>
      <c r="G3548" s="2">
        <v>23672</v>
      </c>
      <c r="H3548" s="2">
        <v>7</v>
      </c>
      <c r="I3548" s="2">
        <v>923</v>
      </c>
      <c r="J3548" s="2">
        <v>16145</v>
      </c>
      <c r="K3548" s="2">
        <v>11329</v>
      </c>
      <c r="L3548" s="2">
        <v>482</v>
      </c>
      <c r="M3548" s="2">
        <v>99</v>
      </c>
      <c r="N3548" s="2">
        <v>29</v>
      </c>
      <c r="O3548" s="2">
        <v>47</v>
      </c>
      <c r="P3548" s="2">
        <v>14</v>
      </c>
      <c r="Q3548" s="2">
        <v>219</v>
      </c>
      <c r="R3548" s="2">
        <v>26</v>
      </c>
      <c r="S3548" s="2" t="s">
        <v>31</v>
      </c>
      <c r="T3548" s="2">
        <f t="shared" si="385"/>
        <v>657</v>
      </c>
      <c r="U3548" s="4">
        <f t="shared" si="386"/>
        <v>5.7992761938388204E-2</v>
      </c>
      <c r="V3548" s="4">
        <f t="shared" si="387"/>
        <v>0.47858229131463331</v>
      </c>
      <c r="W3548">
        <f t="shared" si="388"/>
        <v>9</v>
      </c>
      <c r="X3548" t="str">
        <f t="shared" si="389"/>
        <v>Tuesday</v>
      </c>
      <c r="Y3548" t="str">
        <f t="shared" si="390"/>
        <v>Sep</v>
      </c>
      <c r="Z3548" t="str">
        <f t="shared" si="391"/>
        <v>6-10</v>
      </c>
    </row>
    <row r="3549" spans="1:26" x14ac:dyDescent="0.25">
      <c r="A3549" s="2" t="s">
        <v>8595</v>
      </c>
      <c r="B3549" s="2" t="s">
        <v>5036</v>
      </c>
      <c r="C3549" s="1">
        <v>45916</v>
      </c>
      <c r="D3549" s="3">
        <v>0.41249999999999998</v>
      </c>
      <c r="E3549" s="2" t="s">
        <v>5054</v>
      </c>
      <c r="F3549" s="2" t="s">
        <v>5052</v>
      </c>
      <c r="G3549" s="2">
        <v>23710</v>
      </c>
      <c r="H3549" s="2">
        <v>6</v>
      </c>
      <c r="I3549" s="2">
        <v>676</v>
      </c>
      <c r="J3549" s="2">
        <v>11419</v>
      </c>
      <c r="K3549" s="2">
        <v>10248</v>
      </c>
      <c r="L3549" s="2">
        <v>463</v>
      </c>
      <c r="M3549" s="2">
        <v>80</v>
      </c>
      <c r="N3549" s="2">
        <v>21</v>
      </c>
      <c r="O3549" s="2">
        <v>48</v>
      </c>
      <c r="P3549" s="2">
        <v>24</v>
      </c>
      <c r="Q3549" s="2">
        <v>158</v>
      </c>
      <c r="R3549" s="2">
        <v>9</v>
      </c>
      <c r="S3549" s="2" t="s">
        <v>31</v>
      </c>
      <c r="T3549" s="2">
        <f t="shared" si="385"/>
        <v>612</v>
      </c>
      <c r="U3549" s="4">
        <f t="shared" si="386"/>
        <v>5.9718969555035126E-2</v>
      </c>
      <c r="V3549" s="4">
        <f t="shared" si="387"/>
        <v>0.43222269084774356</v>
      </c>
      <c r="W3549">
        <f t="shared" si="388"/>
        <v>9</v>
      </c>
      <c r="X3549" t="str">
        <f t="shared" si="389"/>
        <v>Tuesday</v>
      </c>
      <c r="Y3549" t="str">
        <f t="shared" si="390"/>
        <v>Sep</v>
      </c>
      <c r="Z3549" t="str">
        <f t="shared" si="391"/>
        <v>6-10</v>
      </c>
    </row>
    <row r="3550" spans="1:26" x14ac:dyDescent="0.25">
      <c r="A3550" s="2" t="s">
        <v>8596</v>
      </c>
      <c r="B3550" s="2" t="s">
        <v>5036</v>
      </c>
      <c r="C3550" s="1">
        <v>45916</v>
      </c>
      <c r="D3550" s="3">
        <v>0.4236111111111111</v>
      </c>
      <c r="E3550" s="2" t="s">
        <v>16</v>
      </c>
      <c r="F3550" s="2" t="s">
        <v>5048</v>
      </c>
      <c r="G3550" s="2">
        <v>23607</v>
      </c>
      <c r="H3550" s="2">
        <v>2</v>
      </c>
      <c r="I3550" s="2">
        <v>620</v>
      </c>
      <c r="J3550" s="2">
        <v>30741</v>
      </c>
      <c r="K3550" s="2">
        <v>25968</v>
      </c>
      <c r="L3550" s="2">
        <v>780</v>
      </c>
      <c r="M3550" s="2">
        <v>88</v>
      </c>
      <c r="N3550" s="2">
        <v>44</v>
      </c>
      <c r="O3550" s="2">
        <v>60</v>
      </c>
      <c r="P3550" s="2">
        <v>73</v>
      </c>
      <c r="Q3550" s="2">
        <v>271</v>
      </c>
      <c r="R3550" s="2">
        <v>53</v>
      </c>
      <c r="S3550" s="2" t="s">
        <v>28</v>
      </c>
      <c r="T3550" s="2">
        <f t="shared" si="385"/>
        <v>972</v>
      </c>
      <c r="U3550" s="4">
        <f t="shared" si="386"/>
        <v>3.7430683918669133E-2</v>
      </c>
      <c r="V3550" s="4">
        <f t="shared" si="387"/>
        <v>1.1000127080950566</v>
      </c>
      <c r="W3550">
        <f t="shared" si="388"/>
        <v>10</v>
      </c>
      <c r="X3550" t="str">
        <f t="shared" si="389"/>
        <v>Tuesday</v>
      </c>
      <c r="Y3550" t="str">
        <f t="shared" si="390"/>
        <v>Sep</v>
      </c>
      <c r="Z3550" t="str">
        <f t="shared" si="391"/>
        <v>0-2</v>
      </c>
    </row>
    <row r="3551" spans="1:26" x14ac:dyDescent="0.25">
      <c r="A3551" s="2" t="s">
        <v>8597</v>
      </c>
      <c r="B3551" s="2" t="s">
        <v>5036</v>
      </c>
      <c r="C3551" s="1">
        <v>45916</v>
      </c>
      <c r="D3551" s="3">
        <v>0.45833333333333331</v>
      </c>
      <c r="E3551" s="2" t="s">
        <v>16</v>
      </c>
      <c r="F3551" s="2" t="s">
        <v>5048</v>
      </c>
      <c r="G3551" s="2">
        <v>23625</v>
      </c>
      <c r="H3551" s="2">
        <v>2</v>
      </c>
      <c r="I3551" s="2">
        <v>661</v>
      </c>
      <c r="J3551" s="2">
        <v>13710</v>
      </c>
      <c r="K3551" s="2">
        <v>10825</v>
      </c>
      <c r="L3551" s="2">
        <v>264</v>
      </c>
      <c r="M3551" s="2">
        <v>23</v>
      </c>
      <c r="N3551" s="2">
        <v>14</v>
      </c>
      <c r="O3551" s="2">
        <v>24</v>
      </c>
      <c r="P3551" s="2">
        <v>16</v>
      </c>
      <c r="Q3551" s="2">
        <v>104</v>
      </c>
      <c r="R3551" s="2">
        <v>30</v>
      </c>
      <c r="S3551" s="2" t="s">
        <v>31</v>
      </c>
      <c r="T3551" s="2">
        <f t="shared" si="385"/>
        <v>325</v>
      </c>
      <c r="U3551" s="4">
        <f t="shared" si="386"/>
        <v>3.0023094688221709E-2</v>
      </c>
      <c r="V3551" s="4">
        <f t="shared" si="387"/>
        <v>0.45820105820105822</v>
      </c>
      <c r="W3551">
        <f t="shared" si="388"/>
        <v>11</v>
      </c>
      <c r="X3551" t="str">
        <f t="shared" si="389"/>
        <v>Tuesday</v>
      </c>
      <c r="Y3551" t="str">
        <f t="shared" si="390"/>
        <v>Sep</v>
      </c>
      <c r="Z3551" t="str">
        <f t="shared" si="391"/>
        <v>0-2</v>
      </c>
    </row>
    <row r="3552" spans="1:26" x14ac:dyDescent="0.25">
      <c r="A3552" s="2" t="s">
        <v>8598</v>
      </c>
      <c r="B3552" s="2" t="s">
        <v>5036</v>
      </c>
      <c r="C3552" s="1">
        <v>45916</v>
      </c>
      <c r="D3552" s="3">
        <v>0.46111111111111114</v>
      </c>
      <c r="E3552" s="2" t="s">
        <v>5054</v>
      </c>
      <c r="F3552" s="2" t="s">
        <v>5040</v>
      </c>
      <c r="G3552" s="2">
        <v>23687</v>
      </c>
      <c r="H3552" s="2">
        <v>2</v>
      </c>
      <c r="I3552" s="2">
        <v>887</v>
      </c>
      <c r="J3552" s="2">
        <v>11484</v>
      </c>
      <c r="K3552" s="2">
        <v>10539</v>
      </c>
      <c r="L3552" s="2">
        <v>397</v>
      </c>
      <c r="M3552" s="2">
        <v>101</v>
      </c>
      <c r="N3552" s="2">
        <v>34</v>
      </c>
      <c r="O3552" s="2">
        <v>40</v>
      </c>
      <c r="P3552" s="2">
        <v>12</v>
      </c>
      <c r="Q3552" s="2">
        <v>231</v>
      </c>
      <c r="R3552" s="2">
        <v>16</v>
      </c>
      <c r="S3552" s="2" t="s">
        <v>31</v>
      </c>
      <c r="T3552" s="2">
        <f t="shared" si="385"/>
        <v>572</v>
      </c>
      <c r="U3552" s="4">
        <f t="shared" si="386"/>
        <v>5.4274599108074771E-2</v>
      </c>
      <c r="V3552" s="4">
        <f t="shared" si="387"/>
        <v>0.44492759741630428</v>
      </c>
      <c r="W3552">
        <f t="shared" si="388"/>
        <v>11</v>
      </c>
      <c r="X3552" t="str">
        <f t="shared" si="389"/>
        <v>Tuesday</v>
      </c>
      <c r="Y3552" t="str">
        <f t="shared" si="390"/>
        <v>Sep</v>
      </c>
      <c r="Z3552" t="str">
        <f t="shared" si="391"/>
        <v>0-2</v>
      </c>
    </row>
    <row r="3553" spans="1:26" x14ac:dyDescent="0.25">
      <c r="A3553" s="2" t="s">
        <v>8599</v>
      </c>
      <c r="B3553" s="2" t="s">
        <v>5036</v>
      </c>
      <c r="C3553" s="1">
        <v>45916</v>
      </c>
      <c r="D3553" s="3">
        <v>0.52500000000000002</v>
      </c>
      <c r="E3553" s="2" t="s">
        <v>5058</v>
      </c>
      <c r="F3553" s="2" t="s">
        <v>5048</v>
      </c>
      <c r="G3553" s="2">
        <v>23632</v>
      </c>
      <c r="H3553" s="2">
        <v>3</v>
      </c>
      <c r="I3553" s="2">
        <v>121</v>
      </c>
      <c r="J3553" s="2">
        <v>52509</v>
      </c>
      <c r="K3553" s="2">
        <v>36575</v>
      </c>
      <c r="L3553" s="2">
        <v>1021</v>
      </c>
      <c r="M3553" s="2">
        <v>575</v>
      </c>
      <c r="N3553" s="2">
        <v>61</v>
      </c>
      <c r="O3553" s="2">
        <v>85</v>
      </c>
      <c r="P3553" s="2">
        <v>57</v>
      </c>
      <c r="Q3553" s="2">
        <v>629</v>
      </c>
      <c r="R3553" s="2">
        <v>42</v>
      </c>
      <c r="S3553" s="2" t="s">
        <v>31</v>
      </c>
      <c r="T3553" s="2">
        <f t="shared" si="385"/>
        <v>1742</v>
      </c>
      <c r="U3553" s="4">
        <f t="shared" si="386"/>
        <v>4.7628161312371839E-2</v>
      </c>
      <c r="V3553" s="4">
        <f t="shared" si="387"/>
        <v>1.5476895734597156</v>
      </c>
      <c r="W3553">
        <f t="shared" si="388"/>
        <v>12</v>
      </c>
      <c r="X3553" t="str">
        <f t="shared" si="389"/>
        <v>Tuesday</v>
      </c>
      <c r="Y3553" t="str">
        <f t="shared" si="390"/>
        <v>Sep</v>
      </c>
      <c r="Z3553" t="str">
        <f t="shared" si="391"/>
        <v>3-5</v>
      </c>
    </row>
    <row r="3554" spans="1:26" x14ac:dyDescent="0.25">
      <c r="A3554" s="2" t="s">
        <v>8600</v>
      </c>
      <c r="B3554" s="2" t="s">
        <v>5036</v>
      </c>
      <c r="C3554" s="1">
        <v>45916</v>
      </c>
      <c r="D3554" s="3">
        <v>0.53680555555555554</v>
      </c>
      <c r="E3554" s="2" t="s">
        <v>5054</v>
      </c>
      <c r="F3554" s="2" t="s">
        <v>5050</v>
      </c>
      <c r="G3554" s="2">
        <v>23699</v>
      </c>
      <c r="H3554" s="2">
        <v>6</v>
      </c>
      <c r="I3554" s="2">
        <v>892</v>
      </c>
      <c r="J3554" s="2">
        <v>14422</v>
      </c>
      <c r="K3554" s="2">
        <v>12076</v>
      </c>
      <c r="L3554" s="2">
        <v>299</v>
      </c>
      <c r="M3554" s="2">
        <v>90</v>
      </c>
      <c r="N3554" s="2">
        <v>20</v>
      </c>
      <c r="O3554" s="2">
        <v>30</v>
      </c>
      <c r="P3554" s="2">
        <v>19</v>
      </c>
      <c r="Q3554" s="2">
        <v>164</v>
      </c>
      <c r="R3554" s="2">
        <v>21</v>
      </c>
      <c r="S3554" s="2" t="s">
        <v>28</v>
      </c>
      <c r="T3554" s="2">
        <f t="shared" si="385"/>
        <v>439</v>
      </c>
      <c r="U3554" s="4">
        <f t="shared" si="386"/>
        <v>3.6353097052003971E-2</v>
      </c>
      <c r="V3554" s="4">
        <f t="shared" si="387"/>
        <v>0.50955736528967466</v>
      </c>
      <c r="W3554">
        <f t="shared" si="388"/>
        <v>12</v>
      </c>
      <c r="X3554" t="str">
        <f t="shared" si="389"/>
        <v>Tuesday</v>
      </c>
      <c r="Y3554" t="str">
        <f t="shared" si="390"/>
        <v>Sep</v>
      </c>
      <c r="Z3554" t="str">
        <f t="shared" si="391"/>
        <v>6-10</v>
      </c>
    </row>
    <row r="3555" spans="1:26" x14ac:dyDescent="0.25">
      <c r="A3555" s="2" t="s">
        <v>8601</v>
      </c>
      <c r="B3555" s="2" t="s">
        <v>5036</v>
      </c>
      <c r="C3555" s="1">
        <v>45916</v>
      </c>
      <c r="D3555" s="3">
        <v>0.55277777777777781</v>
      </c>
      <c r="E3555" s="2" t="s">
        <v>5058</v>
      </c>
      <c r="F3555" s="2" t="s">
        <v>5040</v>
      </c>
      <c r="G3555" s="2">
        <v>23593</v>
      </c>
      <c r="H3555" s="2">
        <v>4</v>
      </c>
      <c r="I3555" s="2">
        <v>167</v>
      </c>
      <c r="J3555" s="2">
        <v>25592</v>
      </c>
      <c r="K3555" s="2">
        <v>22134</v>
      </c>
      <c r="L3555" s="2">
        <v>959</v>
      </c>
      <c r="M3555" s="2">
        <v>393</v>
      </c>
      <c r="N3555" s="2">
        <v>45</v>
      </c>
      <c r="O3555" s="2">
        <v>129</v>
      </c>
      <c r="P3555" s="2">
        <v>28</v>
      </c>
      <c r="Q3555" s="2">
        <v>548</v>
      </c>
      <c r="R3555" s="2">
        <v>32</v>
      </c>
      <c r="S3555" s="2" t="s">
        <v>31</v>
      </c>
      <c r="T3555" s="2">
        <f t="shared" si="385"/>
        <v>1526</v>
      </c>
      <c r="U3555" s="4">
        <f t="shared" si="386"/>
        <v>6.8943706514864006E-2</v>
      </c>
      <c r="V3555" s="4">
        <f t="shared" si="387"/>
        <v>0.93815962361717453</v>
      </c>
      <c r="W3555">
        <f t="shared" si="388"/>
        <v>13</v>
      </c>
      <c r="X3555" t="str">
        <f t="shared" si="389"/>
        <v>Tuesday</v>
      </c>
      <c r="Y3555" t="str">
        <f t="shared" si="390"/>
        <v>Sep</v>
      </c>
      <c r="Z3555" t="str">
        <f t="shared" si="391"/>
        <v>3-5</v>
      </c>
    </row>
    <row r="3556" spans="1:26" x14ac:dyDescent="0.25">
      <c r="A3556" s="2" t="s">
        <v>8602</v>
      </c>
      <c r="B3556" s="2" t="s">
        <v>5036</v>
      </c>
      <c r="C3556" s="1">
        <v>45916</v>
      </c>
      <c r="D3556" s="3">
        <v>0.60972222222222228</v>
      </c>
      <c r="E3556" s="2" t="s">
        <v>16</v>
      </c>
      <c r="F3556" s="2" t="s">
        <v>5050</v>
      </c>
      <c r="G3556" s="2">
        <v>23685</v>
      </c>
      <c r="H3556" s="2">
        <v>5</v>
      </c>
      <c r="I3556" s="2">
        <v>243</v>
      </c>
      <c r="J3556" s="2">
        <v>12277</v>
      </c>
      <c r="K3556" s="2">
        <v>9096</v>
      </c>
      <c r="L3556" s="2">
        <v>235</v>
      </c>
      <c r="M3556" s="2">
        <v>19</v>
      </c>
      <c r="N3556" s="2">
        <v>13</v>
      </c>
      <c r="O3556" s="2">
        <v>19</v>
      </c>
      <c r="P3556" s="2">
        <v>13</v>
      </c>
      <c r="Q3556" s="2">
        <v>160</v>
      </c>
      <c r="R3556" s="2">
        <v>10</v>
      </c>
      <c r="S3556" s="2" t="s">
        <v>31</v>
      </c>
      <c r="T3556" s="2">
        <f t="shared" si="385"/>
        <v>286</v>
      </c>
      <c r="U3556" s="4">
        <f t="shared" si="386"/>
        <v>3.1442392260334212E-2</v>
      </c>
      <c r="V3556" s="4">
        <f t="shared" si="387"/>
        <v>0.38404053198226723</v>
      </c>
      <c r="W3556">
        <f t="shared" si="388"/>
        <v>14</v>
      </c>
      <c r="X3556" t="str">
        <f t="shared" si="389"/>
        <v>Tuesday</v>
      </c>
      <c r="Y3556" t="str">
        <f t="shared" si="390"/>
        <v>Sep</v>
      </c>
      <c r="Z3556" t="str">
        <f t="shared" si="391"/>
        <v>3-5</v>
      </c>
    </row>
    <row r="3557" spans="1:26" x14ac:dyDescent="0.25">
      <c r="A3557" s="2" t="s">
        <v>8603</v>
      </c>
      <c r="B3557" s="2" t="s">
        <v>5036</v>
      </c>
      <c r="C3557" s="1">
        <v>45916</v>
      </c>
      <c r="D3557" s="3">
        <v>0.68611111111111112</v>
      </c>
      <c r="E3557" s="2" t="s">
        <v>5044</v>
      </c>
      <c r="F3557" s="2" t="s">
        <v>5050</v>
      </c>
      <c r="G3557" s="2">
        <v>23806</v>
      </c>
      <c r="H3557" s="2">
        <v>4</v>
      </c>
      <c r="I3557" s="2">
        <v>269</v>
      </c>
      <c r="J3557" s="2">
        <v>14561</v>
      </c>
      <c r="K3557" s="2">
        <v>12094</v>
      </c>
      <c r="L3557" s="2">
        <v>358</v>
      </c>
      <c r="M3557" s="2">
        <v>61</v>
      </c>
      <c r="N3557" s="2">
        <v>34</v>
      </c>
      <c r="O3557" s="2">
        <v>28</v>
      </c>
      <c r="P3557" s="2">
        <v>24</v>
      </c>
      <c r="Q3557" s="2">
        <v>303</v>
      </c>
      <c r="R3557" s="2">
        <v>20</v>
      </c>
      <c r="S3557" s="2" t="s">
        <v>31</v>
      </c>
      <c r="T3557" s="2">
        <f t="shared" si="385"/>
        <v>481</v>
      </c>
      <c r="U3557" s="4">
        <f t="shared" si="386"/>
        <v>3.9771787663304116E-2</v>
      </c>
      <c r="V3557" s="4">
        <f t="shared" si="387"/>
        <v>0.50802318743173991</v>
      </c>
      <c r="W3557">
        <f t="shared" si="388"/>
        <v>16</v>
      </c>
      <c r="X3557" t="str">
        <f t="shared" si="389"/>
        <v>Tuesday</v>
      </c>
      <c r="Y3557" t="str">
        <f t="shared" si="390"/>
        <v>Sep</v>
      </c>
      <c r="Z3557" t="str">
        <f t="shared" si="391"/>
        <v>3-5</v>
      </c>
    </row>
    <row r="3558" spans="1:26" x14ac:dyDescent="0.25">
      <c r="A3558" s="2" t="s">
        <v>8604</v>
      </c>
      <c r="B3558" s="2" t="s">
        <v>5036</v>
      </c>
      <c r="C3558" s="1">
        <v>45916</v>
      </c>
      <c r="D3558" s="3">
        <v>0.81805555555555554</v>
      </c>
      <c r="E3558" s="2" t="s">
        <v>5054</v>
      </c>
      <c r="F3558" s="2" t="s">
        <v>5040</v>
      </c>
      <c r="G3558" s="2">
        <v>23675</v>
      </c>
      <c r="H3558" s="2">
        <v>4</v>
      </c>
      <c r="I3558" s="2">
        <v>412</v>
      </c>
      <c r="J3558" s="2">
        <v>9829</v>
      </c>
      <c r="K3558" s="2">
        <v>8365</v>
      </c>
      <c r="L3558" s="2">
        <v>320</v>
      </c>
      <c r="M3558" s="2">
        <v>74</v>
      </c>
      <c r="N3558" s="2">
        <v>22</v>
      </c>
      <c r="O3558" s="2">
        <v>38</v>
      </c>
      <c r="P3558" s="2">
        <v>11</v>
      </c>
      <c r="Q3558" s="2">
        <v>183</v>
      </c>
      <c r="R3558" s="2">
        <v>8</v>
      </c>
      <c r="S3558" s="2" t="s">
        <v>31</v>
      </c>
      <c r="T3558" s="2">
        <f t="shared" si="385"/>
        <v>454</v>
      </c>
      <c r="U3558" s="4">
        <f t="shared" si="386"/>
        <v>5.4273759713090258E-2</v>
      </c>
      <c r="V3558" s="4">
        <f t="shared" si="387"/>
        <v>0.35332629355860612</v>
      </c>
      <c r="W3558">
        <f t="shared" si="388"/>
        <v>19</v>
      </c>
      <c r="X3558" t="str">
        <f t="shared" si="389"/>
        <v>Tuesday</v>
      </c>
      <c r="Y3558" t="str">
        <f t="shared" si="390"/>
        <v>Sep</v>
      </c>
      <c r="Z3558" t="str">
        <f t="shared" si="391"/>
        <v>3-5</v>
      </c>
    </row>
    <row r="3559" spans="1:26" x14ac:dyDescent="0.25">
      <c r="A3559" s="2" t="s">
        <v>8605</v>
      </c>
      <c r="B3559" s="2" t="s">
        <v>5036</v>
      </c>
      <c r="C3559" s="1">
        <v>45916</v>
      </c>
      <c r="D3559" s="3">
        <v>0.87430555555555556</v>
      </c>
      <c r="E3559" s="2" t="s">
        <v>5058</v>
      </c>
      <c r="F3559" s="2" t="s">
        <v>5040</v>
      </c>
      <c r="G3559" s="2">
        <v>23856</v>
      </c>
      <c r="H3559" s="2">
        <v>4</v>
      </c>
      <c r="I3559" s="2">
        <v>170</v>
      </c>
      <c r="J3559" s="2">
        <v>32074</v>
      </c>
      <c r="K3559" s="2">
        <v>28423</v>
      </c>
      <c r="L3559" s="2">
        <v>1232</v>
      </c>
      <c r="M3559" s="2">
        <v>648</v>
      </c>
      <c r="N3559" s="2">
        <v>70</v>
      </c>
      <c r="O3559" s="2">
        <v>152</v>
      </c>
      <c r="P3559" s="2">
        <v>56</v>
      </c>
      <c r="Q3559" s="2">
        <v>458</v>
      </c>
      <c r="R3559" s="2">
        <v>45</v>
      </c>
      <c r="S3559" s="2" t="s">
        <v>31</v>
      </c>
      <c r="T3559" s="2">
        <f t="shared" si="385"/>
        <v>2102</v>
      </c>
      <c r="U3559" s="4">
        <f t="shared" si="386"/>
        <v>7.3954192027583299E-2</v>
      </c>
      <c r="V3559" s="4">
        <f t="shared" si="387"/>
        <v>1.1914403085177734</v>
      </c>
      <c r="W3559">
        <f t="shared" si="388"/>
        <v>20</v>
      </c>
      <c r="X3559" t="str">
        <f t="shared" si="389"/>
        <v>Tuesday</v>
      </c>
      <c r="Y3559" t="str">
        <f t="shared" si="390"/>
        <v>Sep</v>
      </c>
      <c r="Z3559" t="str">
        <f t="shared" si="391"/>
        <v>3-5</v>
      </c>
    </row>
    <row r="3560" spans="1:26" x14ac:dyDescent="0.25">
      <c r="A3560" s="2" t="s">
        <v>8606</v>
      </c>
      <c r="B3560" s="2" t="s">
        <v>5036</v>
      </c>
      <c r="C3560" s="1">
        <v>45917</v>
      </c>
      <c r="D3560" s="3">
        <v>0.30138888888888887</v>
      </c>
      <c r="E3560" s="2" t="s">
        <v>5054</v>
      </c>
      <c r="F3560" s="2" t="s">
        <v>5050</v>
      </c>
      <c r="G3560" s="2">
        <v>23746</v>
      </c>
      <c r="H3560" s="2">
        <v>3</v>
      </c>
      <c r="I3560" s="2">
        <v>1060</v>
      </c>
      <c r="J3560" s="2">
        <v>19925</v>
      </c>
      <c r="K3560" s="2">
        <v>15027</v>
      </c>
      <c r="L3560" s="2">
        <v>390</v>
      </c>
      <c r="M3560" s="2">
        <v>121</v>
      </c>
      <c r="N3560" s="2">
        <v>37</v>
      </c>
      <c r="O3560" s="2">
        <v>58</v>
      </c>
      <c r="P3560" s="2">
        <v>24</v>
      </c>
      <c r="Q3560" s="2">
        <v>169</v>
      </c>
      <c r="R3560" s="2">
        <v>40</v>
      </c>
      <c r="S3560" s="2" t="s">
        <v>31</v>
      </c>
      <c r="T3560" s="2">
        <f t="shared" si="385"/>
        <v>606</v>
      </c>
      <c r="U3560" s="4">
        <f t="shared" si="386"/>
        <v>4.0327410660810539E-2</v>
      </c>
      <c r="V3560" s="4">
        <f t="shared" si="387"/>
        <v>0.63282237008338249</v>
      </c>
      <c r="W3560">
        <f t="shared" si="388"/>
        <v>7</v>
      </c>
      <c r="X3560" t="str">
        <f t="shared" si="389"/>
        <v>Wednesday</v>
      </c>
      <c r="Y3560" t="str">
        <f t="shared" si="390"/>
        <v>Sep</v>
      </c>
      <c r="Z3560" t="str">
        <f t="shared" si="391"/>
        <v>3-5</v>
      </c>
    </row>
    <row r="3561" spans="1:26" x14ac:dyDescent="0.25">
      <c r="A3561" s="2" t="s">
        <v>8607</v>
      </c>
      <c r="B3561" s="2" t="s">
        <v>5036</v>
      </c>
      <c r="C3561" s="1">
        <v>45917</v>
      </c>
      <c r="D3561" s="3">
        <v>0.32083333333333336</v>
      </c>
      <c r="E3561" s="2" t="s">
        <v>5046</v>
      </c>
      <c r="F3561" s="2" t="s">
        <v>5040</v>
      </c>
      <c r="G3561" s="2">
        <v>23595</v>
      </c>
      <c r="H3561" s="2">
        <v>3</v>
      </c>
      <c r="I3561" s="2">
        <v>191</v>
      </c>
      <c r="J3561" s="2">
        <v>20445</v>
      </c>
      <c r="K3561" s="2">
        <v>15716</v>
      </c>
      <c r="L3561" s="2">
        <v>292</v>
      </c>
      <c r="M3561" s="2">
        <v>31</v>
      </c>
      <c r="N3561" s="2">
        <v>24</v>
      </c>
      <c r="O3561" s="2">
        <v>54</v>
      </c>
      <c r="P3561" s="2">
        <v>175</v>
      </c>
      <c r="Q3561" s="2">
        <v>136</v>
      </c>
      <c r="R3561" s="2">
        <v>10</v>
      </c>
      <c r="S3561" s="2" t="s">
        <v>31</v>
      </c>
      <c r="T3561" s="2">
        <f t="shared" si="385"/>
        <v>401</v>
      </c>
      <c r="U3561" s="4">
        <f t="shared" si="386"/>
        <v>2.5515398320183253E-2</v>
      </c>
      <c r="V3561" s="4">
        <f t="shared" si="387"/>
        <v>0.66607332061877511</v>
      </c>
      <c r="W3561">
        <f t="shared" si="388"/>
        <v>7</v>
      </c>
      <c r="X3561" t="str">
        <f t="shared" si="389"/>
        <v>Wednesday</v>
      </c>
      <c r="Y3561" t="str">
        <f t="shared" si="390"/>
        <v>Sep</v>
      </c>
      <c r="Z3561" t="str">
        <f t="shared" si="391"/>
        <v>3-5</v>
      </c>
    </row>
    <row r="3562" spans="1:26" x14ac:dyDescent="0.25">
      <c r="A3562" s="2" t="s">
        <v>8608</v>
      </c>
      <c r="B3562" s="2" t="s">
        <v>5036</v>
      </c>
      <c r="C3562" s="1">
        <v>45917</v>
      </c>
      <c r="D3562" s="3">
        <v>0.38541666666666669</v>
      </c>
      <c r="E3562" s="2" t="s">
        <v>5054</v>
      </c>
      <c r="F3562" s="2" t="s">
        <v>5052</v>
      </c>
      <c r="G3562" s="2">
        <v>23767</v>
      </c>
      <c r="H3562" s="2">
        <v>4</v>
      </c>
      <c r="I3562" s="2">
        <v>963</v>
      </c>
      <c r="J3562" s="2">
        <v>28132</v>
      </c>
      <c r="K3562" s="2">
        <v>23706</v>
      </c>
      <c r="L3562" s="2">
        <v>477</v>
      </c>
      <c r="M3562" s="2">
        <v>125</v>
      </c>
      <c r="N3562" s="2">
        <v>43</v>
      </c>
      <c r="O3562" s="2">
        <v>58</v>
      </c>
      <c r="P3562" s="2">
        <v>33</v>
      </c>
      <c r="Q3562" s="2">
        <v>355</v>
      </c>
      <c r="R3562" s="2">
        <v>19</v>
      </c>
      <c r="S3562" s="2" t="s">
        <v>31</v>
      </c>
      <c r="T3562" s="2">
        <f t="shared" si="385"/>
        <v>703</v>
      </c>
      <c r="U3562" s="4">
        <f t="shared" si="386"/>
        <v>2.965493967771872E-2</v>
      </c>
      <c r="V3562" s="4">
        <f t="shared" si="387"/>
        <v>0.9974334160811209</v>
      </c>
      <c r="W3562">
        <f t="shared" si="388"/>
        <v>9</v>
      </c>
      <c r="X3562" t="str">
        <f t="shared" si="389"/>
        <v>Wednesday</v>
      </c>
      <c r="Y3562" t="str">
        <f t="shared" si="390"/>
        <v>Sep</v>
      </c>
      <c r="Z3562" t="str">
        <f t="shared" si="391"/>
        <v>3-5</v>
      </c>
    </row>
    <row r="3563" spans="1:26" x14ac:dyDescent="0.25">
      <c r="A3563" s="2" t="s">
        <v>8609</v>
      </c>
      <c r="B3563" s="2" t="s">
        <v>5036</v>
      </c>
      <c r="C3563" s="1">
        <v>45917</v>
      </c>
      <c r="D3563" s="3">
        <v>0.38611111111111113</v>
      </c>
      <c r="E3563" s="2" t="s">
        <v>5044</v>
      </c>
      <c r="F3563" s="2" t="s">
        <v>5052</v>
      </c>
      <c r="G3563" s="2">
        <v>23789</v>
      </c>
      <c r="H3563" s="2">
        <v>6</v>
      </c>
      <c r="I3563" s="2">
        <v>319</v>
      </c>
      <c r="J3563" s="2">
        <v>16532</v>
      </c>
      <c r="K3563" s="2">
        <v>13431</v>
      </c>
      <c r="L3563" s="2">
        <v>326</v>
      </c>
      <c r="M3563" s="2">
        <v>39</v>
      </c>
      <c r="N3563" s="2">
        <v>24</v>
      </c>
      <c r="O3563" s="2">
        <v>29</v>
      </c>
      <c r="P3563" s="2">
        <v>57</v>
      </c>
      <c r="Q3563" s="2">
        <v>140</v>
      </c>
      <c r="R3563" s="2">
        <v>33</v>
      </c>
      <c r="S3563" s="2" t="s">
        <v>31</v>
      </c>
      <c r="T3563" s="2">
        <f t="shared" si="385"/>
        <v>418</v>
      </c>
      <c r="U3563" s="4">
        <f t="shared" si="386"/>
        <v>3.1122031122031123E-2</v>
      </c>
      <c r="V3563" s="4">
        <f t="shared" si="387"/>
        <v>0.56458867543822777</v>
      </c>
      <c r="W3563">
        <f t="shared" si="388"/>
        <v>9</v>
      </c>
      <c r="X3563" t="str">
        <f t="shared" si="389"/>
        <v>Wednesday</v>
      </c>
      <c r="Y3563" t="str">
        <f t="shared" si="390"/>
        <v>Sep</v>
      </c>
      <c r="Z3563" t="str">
        <f t="shared" si="391"/>
        <v>6-10</v>
      </c>
    </row>
    <row r="3564" spans="1:26" x14ac:dyDescent="0.25">
      <c r="A3564" s="2" t="s">
        <v>8610</v>
      </c>
      <c r="B3564" s="2" t="s">
        <v>5036</v>
      </c>
      <c r="C3564" s="1">
        <v>45917</v>
      </c>
      <c r="D3564" s="3">
        <v>0.42708333333333331</v>
      </c>
      <c r="E3564" s="2" t="s">
        <v>16</v>
      </c>
      <c r="F3564" s="2" t="s">
        <v>5038</v>
      </c>
      <c r="G3564" s="2">
        <v>23672</v>
      </c>
      <c r="H3564" s="2">
        <v>1</v>
      </c>
      <c r="I3564" s="2">
        <v>361</v>
      </c>
      <c r="J3564" s="2">
        <v>9184</v>
      </c>
      <c r="K3564" s="2">
        <v>7344</v>
      </c>
      <c r="L3564" s="2">
        <v>171</v>
      </c>
      <c r="M3564" s="2">
        <v>21</v>
      </c>
      <c r="N3564" s="2">
        <v>13</v>
      </c>
      <c r="O3564" s="2">
        <v>18</v>
      </c>
      <c r="P3564" s="2">
        <v>51</v>
      </c>
      <c r="Q3564" s="2">
        <v>101</v>
      </c>
      <c r="R3564" s="2">
        <v>12</v>
      </c>
      <c r="S3564" s="2" t="s">
        <v>31</v>
      </c>
      <c r="T3564" s="2">
        <f t="shared" si="385"/>
        <v>223</v>
      </c>
      <c r="U3564" s="4">
        <f t="shared" si="386"/>
        <v>3.0364923747276687E-2</v>
      </c>
      <c r="V3564" s="4">
        <f t="shared" si="387"/>
        <v>0.31023994592767828</v>
      </c>
      <c r="W3564">
        <f t="shared" si="388"/>
        <v>10</v>
      </c>
      <c r="X3564" t="str">
        <f t="shared" si="389"/>
        <v>Wednesday</v>
      </c>
      <c r="Y3564" t="str">
        <f t="shared" si="390"/>
        <v>Sep</v>
      </c>
      <c r="Z3564" t="str">
        <f t="shared" si="391"/>
        <v>0-2</v>
      </c>
    </row>
    <row r="3565" spans="1:26" x14ac:dyDescent="0.25">
      <c r="A3565" s="2" t="s">
        <v>8611</v>
      </c>
      <c r="B3565" s="2" t="s">
        <v>5036</v>
      </c>
      <c r="C3565" s="1">
        <v>45917</v>
      </c>
      <c r="D3565" s="3">
        <v>0.42777777777777776</v>
      </c>
      <c r="E3565" s="2" t="s">
        <v>5054</v>
      </c>
      <c r="F3565" s="2" t="s">
        <v>5048</v>
      </c>
      <c r="G3565" s="2">
        <v>23672</v>
      </c>
      <c r="H3565" s="2">
        <v>4</v>
      </c>
      <c r="I3565" s="2">
        <v>538</v>
      </c>
      <c r="J3565" s="2">
        <v>25917</v>
      </c>
      <c r="K3565" s="2">
        <v>19310</v>
      </c>
      <c r="L3565" s="2">
        <v>563</v>
      </c>
      <c r="M3565" s="2">
        <v>128</v>
      </c>
      <c r="N3565" s="2">
        <v>48</v>
      </c>
      <c r="O3565" s="2">
        <v>64</v>
      </c>
      <c r="P3565" s="2">
        <v>34</v>
      </c>
      <c r="Q3565" s="2">
        <v>339</v>
      </c>
      <c r="R3565" s="2">
        <v>33</v>
      </c>
      <c r="S3565" s="2" t="s">
        <v>31</v>
      </c>
      <c r="T3565" s="2">
        <f t="shared" si="385"/>
        <v>803</v>
      </c>
      <c r="U3565" s="4">
        <f t="shared" si="386"/>
        <v>4.1584671154842053E-2</v>
      </c>
      <c r="V3565" s="4">
        <f t="shared" si="387"/>
        <v>0.8157316661034133</v>
      </c>
      <c r="W3565">
        <f t="shared" si="388"/>
        <v>10</v>
      </c>
      <c r="X3565" t="str">
        <f t="shared" si="389"/>
        <v>Wednesday</v>
      </c>
      <c r="Y3565" t="str">
        <f t="shared" si="390"/>
        <v>Sep</v>
      </c>
      <c r="Z3565" t="str">
        <f t="shared" si="391"/>
        <v>3-5</v>
      </c>
    </row>
    <row r="3566" spans="1:26" x14ac:dyDescent="0.25">
      <c r="A3566" s="2" t="s">
        <v>8612</v>
      </c>
      <c r="B3566" s="2" t="s">
        <v>5036</v>
      </c>
      <c r="C3566" s="1">
        <v>45917</v>
      </c>
      <c r="D3566" s="3">
        <v>0.47569444444444442</v>
      </c>
      <c r="E3566" s="2" t="s">
        <v>5044</v>
      </c>
      <c r="F3566" s="2" t="s">
        <v>5052</v>
      </c>
      <c r="G3566" s="2">
        <v>23804</v>
      </c>
      <c r="H3566" s="2">
        <v>7</v>
      </c>
      <c r="I3566" s="2">
        <v>336</v>
      </c>
      <c r="J3566" s="2">
        <v>14690</v>
      </c>
      <c r="K3566" s="2">
        <v>13524</v>
      </c>
      <c r="L3566" s="2">
        <v>447</v>
      </c>
      <c r="M3566" s="2">
        <v>44</v>
      </c>
      <c r="N3566" s="2">
        <v>34</v>
      </c>
      <c r="O3566" s="2">
        <v>26</v>
      </c>
      <c r="P3566" s="2">
        <v>58</v>
      </c>
      <c r="Q3566" s="2">
        <v>316</v>
      </c>
      <c r="R3566" s="2">
        <v>47</v>
      </c>
      <c r="S3566" s="2" t="s">
        <v>31</v>
      </c>
      <c r="T3566" s="2">
        <f t="shared" si="385"/>
        <v>551</v>
      </c>
      <c r="U3566" s="4">
        <f t="shared" si="386"/>
        <v>4.0742383910085771E-2</v>
      </c>
      <c r="V3566" s="4">
        <f t="shared" si="387"/>
        <v>0.568139808435557</v>
      </c>
      <c r="W3566">
        <f t="shared" si="388"/>
        <v>11</v>
      </c>
      <c r="X3566" t="str">
        <f t="shared" si="389"/>
        <v>Wednesday</v>
      </c>
      <c r="Y3566" t="str">
        <f t="shared" si="390"/>
        <v>Sep</v>
      </c>
      <c r="Z3566" t="str">
        <f t="shared" si="391"/>
        <v>6-10</v>
      </c>
    </row>
    <row r="3567" spans="1:26" x14ac:dyDescent="0.25">
      <c r="A3567" s="2" t="s">
        <v>8613</v>
      </c>
      <c r="B3567" s="2" t="s">
        <v>5036</v>
      </c>
      <c r="C3567" s="1">
        <v>45917</v>
      </c>
      <c r="D3567" s="3">
        <v>0.5</v>
      </c>
      <c r="E3567" s="2" t="s">
        <v>5044</v>
      </c>
      <c r="F3567" s="2" t="s">
        <v>5052</v>
      </c>
      <c r="G3567" s="2">
        <v>23838</v>
      </c>
      <c r="H3567" s="2">
        <v>1</v>
      </c>
      <c r="I3567" s="2">
        <v>422</v>
      </c>
      <c r="J3567" s="2">
        <v>13951</v>
      </c>
      <c r="K3567" s="2">
        <v>11064</v>
      </c>
      <c r="L3567" s="2">
        <v>181</v>
      </c>
      <c r="M3567" s="2">
        <v>31</v>
      </c>
      <c r="N3567" s="2">
        <v>19</v>
      </c>
      <c r="O3567" s="2">
        <v>18</v>
      </c>
      <c r="P3567" s="2">
        <v>54</v>
      </c>
      <c r="Q3567" s="2">
        <v>296</v>
      </c>
      <c r="R3567" s="2">
        <v>15</v>
      </c>
      <c r="S3567" s="2" t="s">
        <v>31</v>
      </c>
      <c r="T3567" s="2">
        <f t="shared" si="385"/>
        <v>249</v>
      </c>
      <c r="U3567" s="4">
        <f t="shared" si="386"/>
        <v>2.2505422993492407E-2</v>
      </c>
      <c r="V3567" s="4">
        <f t="shared" si="387"/>
        <v>0.46413289705512206</v>
      </c>
      <c r="W3567">
        <f t="shared" si="388"/>
        <v>12</v>
      </c>
      <c r="X3567" t="str">
        <f t="shared" si="389"/>
        <v>Wednesday</v>
      </c>
      <c r="Y3567" t="str">
        <f t="shared" si="390"/>
        <v>Sep</v>
      </c>
      <c r="Z3567" t="str">
        <f t="shared" si="391"/>
        <v>0-2</v>
      </c>
    </row>
    <row r="3568" spans="1:26" x14ac:dyDescent="0.25">
      <c r="A3568" s="2" t="s">
        <v>8614</v>
      </c>
      <c r="B3568" s="2" t="s">
        <v>5036</v>
      </c>
      <c r="C3568" s="1">
        <v>45917</v>
      </c>
      <c r="D3568" s="3">
        <v>0.50416666666666665</v>
      </c>
      <c r="E3568" s="2" t="s">
        <v>5037</v>
      </c>
      <c r="F3568" s="2" t="s">
        <v>5050</v>
      </c>
      <c r="G3568" s="2">
        <v>23715</v>
      </c>
      <c r="H3568" s="2">
        <v>2</v>
      </c>
      <c r="I3568" s="2">
        <v>204</v>
      </c>
      <c r="J3568" s="2">
        <v>28832</v>
      </c>
      <c r="K3568" s="2">
        <v>21369</v>
      </c>
      <c r="L3568" s="2">
        <v>952</v>
      </c>
      <c r="M3568" s="2">
        <v>170</v>
      </c>
      <c r="N3568" s="2">
        <v>155</v>
      </c>
      <c r="O3568" s="2">
        <v>349</v>
      </c>
      <c r="P3568" s="2">
        <v>70</v>
      </c>
      <c r="Q3568" s="2">
        <v>606</v>
      </c>
      <c r="R3568" s="2">
        <v>54</v>
      </c>
      <c r="S3568" s="2" t="s">
        <v>31</v>
      </c>
      <c r="T3568" s="2">
        <f t="shared" si="385"/>
        <v>1626</v>
      </c>
      <c r="U3568" s="4">
        <f t="shared" si="386"/>
        <v>7.6091534465814972E-2</v>
      </c>
      <c r="V3568" s="4">
        <f t="shared" si="387"/>
        <v>0.90107526881720434</v>
      </c>
      <c r="W3568">
        <f t="shared" si="388"/>
        <v>12</v>
      </c>
      <c r="X3568" t="str">
        <f t="shared" si="389"/>
        <v>Wednesday</v>
      </c>
      <c r="Y3568" t="str">
        <f t="shared" si="390"/>
        <v>Sep</v>
      </c>
      <c r="Z3568" t="str">
        <f t="shared" si="391"/>
        <v>0-2</v>
      </c>
    </row>
    <row r="3569" spans="1:26" x14ac:dyDescent="0.25">
      <c r="A3569" s="2" t="s">
        <v>8615</v>
      </c>
      <c r="B3569" s="2" t="s">
        <v>5036</v>
      </c>
      <c r="C3569" s="1">
        <v>45917</v>
      </c>
      <c r="D3569" s="3">
        <v>0.58263888888888893</v>
      </c>
      <c r="E3569" s="2" t="s">
        <v>5046</v>
      </c>
      <c r="F3569" s="2" t="s">
        <v>5040</v>
      </c>
      <c r="G3569" s="2">
        <v>23611</v>
      </c>
      <c r="H3569" s="2">
        <v>6</v>
      </c>
      <c r="I3569" s="2">
        <v>248</v>
      </c>
      <c r="J3569" s="2">
        <v>7192</v>
      </c>
      <c r="K3569" s="2">
        <v>5713</v>
      </c>
      <c r="L3569" s="2">
        <v>120</v>
      </c>
      <c r="M3569" s="2">
        <v>22</v>
      </c>
      <c r="N3569" s="2">
        <v>16</v>
      </c>
      <c r="O3569" s="2">
        <v>27</v>
      </c>
      <c r="P3569" s="2">
        <v>115</v>
      </c>
      <c r="Q3569" s="2">
        <v>110</v>
      </c>
      <c r="R3569" s="2">
        <v>3</v>
      </c>
      <c r="S3569" s="2" t="s">
        <v>31</v>
      </c>
      <c r="T3569" s="2">
        <f t="shared" si="385"/>
        <v>185</v>
      </c>
      <c r="U3569" s="4">
        <f t="shared" si="386"/>
        <v>3.238228601435323E-2</v>
      </c>
      <c r="V3569" s="4">
        <f t="shared" si="387"/>
        <v>0.24196349159290162</v>
      </c>
      <c r="W3569">
        <f t="shared" si="388"/>
        <v>13</v>
      </c>
      <c r="X3569" t="str">
        <f t="shared" si="389"/>
        <v>Wednesday</v>
      </c>
      <c r="Y3569" t="str">
        <f t="shared" si="390"/>
        <v>Sep</v>
      </c>
      <c r="Z3569" t="str">
        <f t="shared" si="391"/>
        <v>6-10</v>
      </c>
    </row>
    <row r="3570" spans="1:26" x14ac:dyDescent="0.25">
      <c r="A3570" s="2" t="s">
        <v>8616</v>
      </c>
      <c r="B3570" s="2" t="s">
        <v>5036</v>
      </c>
      <c r="C3570" s="1">
        <v>45917</v>
      </c>
      <c r="D3570" s="3">
        <v>0.62777777777777777</v>
      </c>
      <c r="E3570" s="2" t="s">
        <v>5054</v>
      </c>
      <c r="F3570" s="2" t="s">
        <v>5069</v>
      </c>
      <c r="G3570" s="2">
        <v>23575</v>
      </c>
      <c r="H3570" s="2">
        <v>7</v>
      </c>
      <c r="I3570" s="2">
        <v>1377</v>
      </c>
      <c r="J3570" s="2">
        <v>12564</v>
      </c>
      <c r="K3570" s="2">
        <v>10745</v>
      </c>
      <c r="L3570" s="2">
        <v>223</v>
      </c>
      <c r="M3570" s="2">
        <v>45</v>
      </c>
      <c r="N3570" s="2">
        <v>13</v>
      </c>
      <c r="O3570" s="2">
        <v>18</v>
      </c>
      <c r="P3570" s="2">
        <v>16</v>
      </c>
      <c r="Q3570" s="2">
        <v>130</v>
      </c>
      <c r="R3570" s="2">
        <v>24</v>
      </c>
      <c r="S3570" s="2" t="s">
        <v>31</v>
      </c>
      <c r="T3570" s="2">
        <f t="shared" si="385"/>
        <v>299</v>
      </c>
      <c r="U3570" s="4">
        <f t="shared" si="386"/>
        <v>2.7826896230805025E-2</v>
      </c>
      <c r="V3570" s="4">
        <f t="shared" si="387"/>
        <v>0.45577942735949101</v>
      </c>
      <c r="W3570">
        <f t="shared" si="388"/>
        <v>15</v>
      </c>
      <c r="X3570" t="str">
        <f t="shared" si="389"/>
        <v>Wednesday</v>
      </c>
      <c r="Y3570" t="str">
        <f t="shared" si="390"/>
        <v>Sep</v>
      </c>
      <c r="Z3570" t="str">
        <f t="shared" si="391"/>
        <v>6-10</v>
      </c>
    </row>
    <row r="3571" spans="1:26" x14ac:dyDescent="0.25">
      <c r="A3571" s="2" t="s">
        <v>8617</v>
      </c>
      <c r="B3571" s="2" t="s">
        <v>5036</v>
      </c>
      <c r="C3571" s="1">
        <v>45917</v>
      </c>
      <c r="D3571" s="3">
        <v>0.6958333333333333</v>
      </c>
      <c r="E3571" s="2" t="s">
        <v>5054</v>
      </c>
      <c r="F3571" s="2" t="s">
        <v>5050</v>
      </c>
      <c r="G3571" s="2">
        <v>23862</v>
      </c>
      <c r="H3571" s="2">
        <v>7</v>
      </c>
      <c r="I3571" s="2">
        <v>837</v>
      </c>
      <c r="J3571" s="2">
        <v>8443</v>
      </c>
      <c r="K3571" s="2">
        <v>7569</v>
      </c>
      <c r="L3571" s="2">
        <v>187</v>
      </c>
      <c r="M3571" s="2">
        <v>32</v>
      </c>
      <c r="N3571" s="2">
        <v>12</v>
      </c>
      <c r="O3571" s="2">
        <v>16</v>
      </c>
      <c r="P3571" s="2">
        <v>13</v>
      </c>
      <c r="Q3571" s="2">
        <v>76</v>
      </c>
      <c r="R3571" s="2">
        <v>12</v>
      </c>
      <c r="S3571" s="2" t="s">
        <v>31</v>
      </c>
      <c r="T3571" s="2">
        <f t="shared" si="385"/>
        <v>247</v>
      </c>
      <c r="U3571" s="4">
        <f t="shared" si="386"/>
        <v>3.263310873298983E-2</v>
      </c>
      <c r="V3571" s="4">
        <f t="shared" si="387"/>
        <v>0.31719889363842091</v>
      </c>
      <c r="W3571">
        <f t="shared" si="388"/>
        <v>16</v>
      </c>
      <c r="X3571" t="str">
        <f t="shared" si="389"/>
        <v>Wednesday</v>
      </c>
      <c r="Y3571" t="str">
        <f t="shared" si="390"/>
        <v>Sep</v>
      </c>
      <c r="Z3571" t="str">
        <f t="shared" si="391"/>
        <v>6-10</v>
      </c>
    </row>
    <row r="3572" spans="1:26" x14ac:dyDescent="0.25">
      <c r="A3572" s="2" t="s">
        <v>8618</v>
      </c>
      <c r="B3572" s="2" t="s">
        <v>5036</v>
      </c>
      <c r="C3572" s="1">
        <v>45917</v>
      </c>
      <c r="D3572" s="3">
        <v>0.72152777777777777</v>
      </c>
      <c r="E3572" s="2" t="s">
        <v>5054</v>
      </c>
      <c r="F3572" s="2" t="s">
        <v>5042</v>
      </c>
      <c r="G3572" s="2">
        <v>23516</v>
      </c>
      <c r="H3572" s="2">
        <v>3</v>
      </c>
      <c r="I3572" s="2">
        <v>825</v>
      </c>
      <c r="J3572" s="2">
        <v>21837</v>
      </c>
      <c r="K3572" s="2">
        <v>19491</v>
      </c>
      <c r="L3572" s="2">
        <v>321</v>
      </c>
      <c r="M3572" s="2">
        <v>85</v>
      </c>
      <c r="N3572" s="2">
        <v>22</v>
      </c>
      <c r="O3572" s="2">
        <v>34</v>
      </c>
      <c r="P3572" s="2">
        <v>51</v>
      </c>
      <c r="Q3572" s="2">
        <v>170</v>
      </c>
      <c r="R3572" s="2">
        <v>17</v>
      </c>
      <c r="S3572" s="2" t="s">
        <v>31</v>
      </c>
      <c r="T3572" s="2">
        <f t="shared" si="385"/>
        <v>462</v>
      </c>
      <c r="U3572" s="4">
        <f t="shared" si="386"/>
        <v>2.3703247652762813E-2</v>
      </c>
      <c r="V3572" s="4">
        <f t="shared" si="387"/>
        <v>0.8288399387650961</v>
      </c>
      <c r="W3572">
        <f t="shared" si="388"/>
        <v>17</v>
      </c>
      <c r="X3572" t="str">
        <f t="shared" si="389"/>
        <v>Wednesday</v>
      </c>
      <c r="Y3572" t="str">
        <f t="shared" si="390"/>
        <v>Sep</v>
      </c>
      <c r="Z3572" t="str">
        <f t="shared" si="391"/>
        <v>3-5</v>
      </c>
    </row>
    <row r="3573" spans="1:26" x14ac:dyDescent="0.25">
      <c r="A3573" s="2" t="s">
        <v>8619</v>
      </c>
      <c r="B3573" s="2" t="s">
        <v>5036</v>
      </c>
      <c r="C3573" s="1">
        <v>45917</v>
      </c>
      <c r="D3573" s="3">
        <v>0.72291666666666665</v>
      </c>
      <c r="E3573" s="2" t="s">
        <v>5058</v>
      </c>
      <c r="F3573" s="2" t="s">
        <v>5042</v>
      </c>
      <c r="G3573" s="2">
        <v>23740</v>
      </c>
      <c r="H3573" s="2">
        <v>0</v>
      </c>
      <c r="I3573" s="2">
        <v>183</v>
      </c>
      <c r="J3573" s="2">
        <v>16615</v>
      </c>
      <c r="K3573" s="2">
        <v>14682</v>
      </c>
      <c r="L3573" s="2">
        <v>432</v>
      </c>
      <c r="M3573" s="2">
        <v>242</v>
      </c>
      <c r="N3573" s="2">
        <v>31</v>
      </c>
      <c r="O3573" s="2">
        <v>51</v>
      </c>
      <c r="P3573" s="2">
        <v>29</v>
      </c>
      <c r="Q3573" s="2">
        <v>356</v>
      </c>
      <c r="R3573" s="2">
        <v>32</v>
      </c>
      <c r="S3573" s="2" t="s">
        <v>31</v>
      </c>
      <c r="T3573" s="2">
        <f t="shared" si="385"/>
        <v>756</v>
      </c>
      <c r="U3573" s="4">
        <f t="shared" si="386"/>
        <v>5.1491622394769107E-2</v>
      </c>
      <c r="V3573" s="4">
        <f t="shared" si="387"/>
        <v>0.61844987363100257</v>
      </c>
      <c r="W3573">
        <f t="shared" si="388"/>
        <v>17</v>
      </c>
      <c r="X3573" t="str">
        <f t="shared" si="389"/>
        <v>Wednesday</v>
      </c>
      <c r="Y3573" t="str">
        <f t="shared" si="390"/>
        <v>Sep</v>
      </c>
      <c r="Z3573" t="str">
        <f t="shared" si="391"/>
        <v>0-2</v>
      </c>
    </row>
    <row r="3574" spans="1:26" x14ac:dyDescent="0.25">
      <c r="A3574" s="2" t="s">
        <v>8620</v>
      </c>
      <c r="B3574" s="2" t="s">
        <v>5036</v>
      </c>
      <c r="C3574" s="1">
        <v>45917</v>
      </c>
      <c r="D3574" s="3">
        <v>0.73958333333333337</v>
      </c>
      <c r="E3574" s="2" t="s">
        <v>5037</v>
      </c>
      <c r="F3574" s="2" t="s">
        <v>5048</v>
      </c>
      <c r="G3574" s="2">
        <v>23519</v>
      </c>
      <c r="H3574" s="2">
        <v>4</v>
      </c>
      <c r="I3574" s="2">
        <v>354</v>
      </c>
      <c r="J3574" s="2">
        <v>34424</v>
      </c>
      <c r="K3574" s="2">
        <v>27208</v>
      </c>
      <c r="L3574" s="2">
        <v>799</v>
      </c>
      <c r="M3574" s="2">
        <v>111</v>
      </c>
      <c r="N3574" s="2">
        <v>84</v>
      </c>
      <c r="O3574" s="2">
        <v>186</v>
      </c>
      <c r="P3574" s="2">
        <v>115</v>
      </c>
      <c r="Q3574" s="2">
        <v>288</v>
      </c>
      <c r="R3574" s="2">
        <v>94</v>
      </c>
      <c r="S3574" s="2" t="s">
        <v>31</v>
      </c>
      <c r="T3574" s="2">
        <f t="shared" si="385"/>
        <v>1180</v>
      </c>
      <c r="U3574" s="4">
        <f t="shared" si="386"/>
        <v>4.3369597177300795E-2</v>
      </c>
      <c r="V3574" s="4">
        <f t="shared" si="387"/>
        <v>1.1568519069688337</v>
      </c>
      <c r="W3574">
        <f t="shared" si="388"/>
        <v>17</v>
      </c>
      <c r="X3574" t="str">
        <f t="shared" si="389"/>
        <v>Wednesday</v>
      </c>
      <c r="Y3574" t="str">
        <f t="shared" si="390"/>
        <v>Sep</v>
      </c>
      <c r="Z3574" t="str">
        <f t="shared" si="391"/>
        <v>3-5</v>
      </c>
    </row>
    <row r="3575" spans="1:26" x14ac:dyDescent="0.25">
      <c r="A3575" s="2" t="s">
        <v>8621</v>
      </c>
      <c r="B3575" s="2" t="s">
        <v>5036</v>
      </c>
      <c r="C3575" s="1">
        <v>45917</v>
      </c>
      <c r="D3575" s="3">
        <v>0.76249999999999996</v>
      </c>
      <c r="E3575" s="2" t="s">
        <v>5044</v>
      </c>
      <c r="F3575" s="2" t="s">
        <v>5050</v>
      </c>
      <c r="G3575" s="2">
        <v>23630</v>
      </c>
      <c r="H3575" s="2">
        <v>6</v>
      </c>
      <c r="I3575" s="2">
        <v>124</v>
      </c>
      <c r="J3575" s="2">
        <v>11698</v>
      </c>
      <c r="K3575" s="2">
        <v>9719</v>
      </c>
      <c r="L3575" s="2">
        <v>308</v>
      </c>
      <c r="M3575" s="2">
        <v>39</v>
      </c>
      <c r="N3575" s="2">
        <v>19</v>
      </c>
      <c r="O3575" s="2">
        <v>18</v>
      </c>
      <c r="P3575" s="2">
        <v>40</v>
      </c>
      <c r="Q3575" s="2">
        <v>101</v>
      </c>
      <c r="R3575" s="2">
        <v>12</v>
      </c>
      <c r="S3575" s="2" t="s">
        <v>28</v>
      </c>
      <c r="T3575" s="2">
        <f t="shared" si="385"/>
        <v>384</v>
      </c>
      <c r="U3575" s="4">
        <f t="shared" si="386"/>
        <v>3.9510237678773534E-2</v>
      </c>
      <c r="V3575" s="4">
        <f t="shared" si="387"/>
        <v>0.41129919593736775</v>
      </c>
      <c r="W3575">
        <f t="shared" si="388"/>
        <v>18</v>
      </c>
      <c r="X3575" t="str">
        <f t="shared" si="389"/>
        <v>Wednesday</v>
      </c>
      <c r="Y3575" t="str">
        <f t="shared" si="390"/>
        <v>Sep</v>
      </c>
      <c r="Z3575" t="str">
        <f t="shared" si="391"/>
        <v>6-10</v>
      </c>
    </row>
    <row r="3576" spans="1:26" x14ac:dyDescent="0.25">
      <c r="A3576" s="2" t="s">
        <v>8622</v>
      </c>
      <c r="B3576" s="2" t="s">
        <v>5036</v>
      </c>
      <c r="C3576" s="1">
        <v>45917</v>
      </c>
      <c r="D3576" s="3">
        <v>0.9868055555555556</v>
      </c>
      <c r="E3576" s="2" t="s">
        <v>5037</v>
      </c>
      <c r="F3576" s="2" t="s">
        <v>5069</v>
      </c>
      <c r="G3576" s="2">
        <v>23687</v>
      </c>
      <c r="H3576" s="2">
        <v>2</v>
      </c>
      <c r="I3576" s="2">
        <v>322</v>
      </c>
      <c r="J3576" s="2">
        <v>19084</v>
      </c>
      <c r="K3576" s="2">
        <v>13293</v>
      </c>
      <c r="L3576" s="2">
        <v>748</v>
      </c>
      <c r="M3576" s="2">
        <v>126</v>
      </c>
      <c r="N3576" s="2">
        <v>114</v>
      </c>
      <c r="O3576" s="2">
        <v>178</v>
      </c>
      <c r="P3576" s="2">
        <v>79</v>
      </c>
      <c r="Q3576" s="2">
        <v>459</v>
      </c>
      <c r="R3576" s="2">
        <v>50</v>
      </c>
      <c r="S3576" s="2" t="s">
        <v>31</v>
      </c>
      <c r="T3576" s="2">
        <f t="shared" si="385"/>
        <v>1166</v>
      </c>
      <c r="U3576" s="4">
        <f t="shared" si="386"/>
        <v>8.7715338900173023E-2</v>
      </c>
      <c r="V3576" s="4">
        <f t="shared" si="387"/>
        <v>0.56119390382910461</v>
      </c>
      <c r="W3576">
        <f t="shared" si="388"/>
        <v>23</v>
      </c>
      <c r="X3576" t="str">
        <f t="shared" si="389"/>
        <v>Wednesday</v>
      </c>
      <c r="Y3576" t="str">
        <f t="shared" si="390"/>
        <v>Sep</v>
      </c>
      <c r="Z3576" t="str">
        <f t="shared" si="391"/>
        <v>0-2</v>
      </c>
    </row>
    <row r="3577" spans="1:26" x14ac:dyDescent="0.25">
      <c r="A3577" s="2" t="s">
        <v>8623</v>
      </c>
      <c r="B3577" s="2" t="s">
        <v>5036</v>
      </c>
      <c r="C3577" s="1">
        <v>45917</v>
      </c>
      <c r="D3577" s="3">
        <v>0.99375000000000002</v>
      </c>
      <c r="E3577" s="2" t="s">
        <v>5054</v>
      </c>
      <c r="F3577" s="2" t="s">
        <v>5038</v>
      </c>
      <c r="G3577" s="2">
        <v>23530</v>
      </c>
      <c r="H3577" s="2">
        <v>4</v>
      </c>
      <c r="I3577" s="2">
        <v>679</v>
      </c>
      <c r="J3577" s="2">
        <v>3025</v>
      </c>
      <c r="K3577" s="2">
        <v>2180</v>
      </c>
      <c r="L3577" s="2">
        <v>42</v>
      </c>
      <c r="M3577" s="2">
        <v>7</v>
      </c>
      <c r="N3577" s="2">
        <v>3</v>
      </c>
      <c r="O3577" s="2">
        <v>4</v>
      </c>
      <c r="P3577" s="2">
        <v>10</v>
      </c>
      <c r="Q3577" s="2">
        <v>58</v>
      </c>
      <c r="R3577" s="2">
        <v>2</v>
      </c>
      <c r="S3577" s="2" t="s">
        <v>31</v>
      </c>
      <c r="T3577" s="2">
        <f t="shared" si="385"/>
        <v>56</v>
      </c>
      <c r="U3577" s="4">
        <f t="shared" si="386"/>
        <v>2.5688073394495414E-2</v>
      </c>
      <c r="V3577" s="4">
        <f t="shared" si="387"/>
        <v>9.2647683807904807E-2</v>
      </c>
      <c r="W3577">
        <f t="shared" si="388"/>
        <v>23</v>
      </c>
      <c r="X3577" t="str">
        <f t="shared" si="389"/>
        <v>Wednesday</v>
      </c>
      <c r="Y3577" t="str">
        <f t="shared" si="390"/>
        <v>Sep</v>
      </c>
      <c r="Z3577" t="str">
        <f t="shared" si="391"/>
        <v>3-5</v>
      </c>
    </row>
    <row r="3578" spans="1:26" x14ac:dyDescent="0.25">
      <c r="A3578" s="2" t="s">
        <v>8624</v>
      </c>
      <c r="B3578" s="2" t="s">
        <v>5036</v>
      </c>
      <c r="C3578" s="1">
        <v>45918</v>
      </c>
      <c r="D3578" s="3">
        <v>0.24027777777777778</v>
      </c>
      <c r="E3578" s="2" t="s">
        <v>5054</v>
      </c>
      <c r="F3578" s="2" t="s">
        <v>5052</v>
      </c>
      <c r="G3578" s="2">
        <v>23751</v>
      </c>
      <c r="H3578" s="2">
        <v>6</v>
      </c>
      <c r="I3578" s="2">
        <v>844</v>
      </c>
      <c r="J3578" s="2">
        <v>3545</v>
      </c>
      <c r="K3578" s="2">
        <v>2762</v>
      </c>
      <c r="L3578" s="2">
        <v>78</v>
      </c>
      <c r="M3578" s="2">
        <v>22</v>
      </c>
      <c r="N3578" s="2">
        <v>5</v>
      </c>
      <c r="O3578" s="2">
        <v>8</v>
      </c>
      <c r="P3578" s="2">
        <v>5</v>
      </c>
      <c r="Q3578" s="2">
        <v>70</v>
      </c>
      <c r="R3578" s="2">
        <v>6</v>
      </c>
      <c r="S3578" s="2" t="s">
        <v>31</v>
      </c>
      <c r="T3578" s="2">
        <f t="shared" si="385"/>
        <v>113</v>
      </c>
      <c r="U3578" s="4">
        <f t="shared" si="386"/>
        <v>4.0912382331643737E-2</v>
      </c>
      <c r="V3578" s="4">
        <f t="shared" si="387"/>
        <v>0.11628984042777146</v>
      </c>
      <c r="W3578">
        <f t="shared" si="388"/>
        <v>5</v>
      </c>
      <c r="X3578" t="str">
        <f t="shared" si="389"/>
        <v>Thursday</v>
      </c>
      <c r="Y3578" t="str">
        <f t="shared" si="390"/>
        <v>Sep</v>
      </c>
      <c r="Z3578" t="str">
        <f t="shared" si="391"/>
        <v>6-10</v>
      </c>
    </row>
    <row r="3579" spans="1:26" x14ac:dyDescent="0.25">
      <c r="A3579" s="2" t="s">
        <v>8625</v>
      </c>
      <c r="B3579" s="2" t="s">
        <v>5036</v>
      </c>
      <c r="C3579" s="1">
        <v>45918</v>
      </c>
      <c r="D3579" s="3">
        <v>0.25486111111111109</v>
      </c>
      <c r="E3579" s="2" t="s">
        <v>16</v>
      </c>
      <c r="F3579" s="2" t="s">
        <v>5042</v>
      </c>
      <c r="G3579" s="2">
        <v>23712</v>
      </c>
      <c r="H3579" s="2">
        <v>5</v>
      </c>
      <c r="I3579" s="2">
        <v>222</v>
      </c>
      <c r="J3579" s="2">
        <v>12974</v>
      </c>
      <c r="K3579" s="2">
        <v>8970</v>
      </c>
      <c r="L3579" s="2">
        <v>313</v>
      </c>
      <c r="M3579" s="2">
        <v>43</v>
      </c>
      <c r="N3579" s="2">
        <v>21</v>
      </c>
      <c r="O3579" s="2">
        <v>35</v>
      </c>
      <c r="P3579" s="2">
        <v>38</v>
      </c>
      <c r="Q3579" s="2">
        <v>103</v>
      </c>
      <c r="R3579" s="2">
        <v>16</v>
      </c>
      <c r="S3579" s="2" t="s">
        <v>31</v>
      </c>
      <c r="T3579" s="2">
        <f t="shared" si="385"/>
        <v>412</v>
      </c>
      <c r="U3579" s="4">
        <f t="shared" si="386"/>
        <v>4.5930880713489407E-2</v>
      </c>
      <c r="V3579" s="4">
        <f t="shared" si="387"/>
        <v>0.37828947368421051</v>
      </c>
      <c r="W3579">
        <f t="shared" si="388"/>
        <v>6</v>
      </c>
      <c r="X3579" t="str">
        <f t="shared" si="389"/>
        <v>Thursday</v>
      </c>
      <c r="Y3579" t="str">
        <f t="shared" si="390"/>
        <v>Sep</v>
      </c>
      <c r="Z3579" t="str">
        <f t="shared" si="391"/>
        <v>3-5</v>
      </c>
    </row>
    <row r="3580" spans="1:26" x14ac:dyDescent="0.25">
      <c r="A3580" s="2" t="s">
        <v>8626</v>
      </c>
      <c r="B3580" s="2" t="s">
        <v>5036</v>
      </c>
      <c r="C3580" s="1">
        <v>45918</v>
      </c>
      <c r="D3580" s="3">
        <v>0.37083333333333335</v>
      </c>
      <c r="E3580" s="2" t="s">
        <v>5054</v>
      </c>
      <c r="F3580" s="2" t="s">
        <v>5069</v>
      </c>
      <c r="G3580" s="2">
        <v>23888</v>
      </c>
      <c r="H3580" s="2">
        <v>4</v>
      </c>
      <c r="I3580" s="2">
        <v>1103</v>
      </c>
      <c r="J3580" s="2">
        <v>15094</v>
      </c>
      <c r="K3580" s="2">
        <v>13686</v>
      </c>
      <c r="L3580" s="2">
        <v>496</v>
      </c>
      <c r="M3580" s="2">
        <v>111</v>
      </c>
      <c r="N3580" s="2">
        <v>36</v>
      </c>
      <c r="O3580" s="2">
        <v>58</v>
      </c>
      <c r="P3580" s="2">
        <v>14</v>
      </c>
      <c r="Q3580" s="2">
        <v>367</v>
      </c>
      <c r="R3580" s="2">
        <v>27</v>
      </c>
      <c r="S3580" s="2" t="s">
        <v>31</v>
      </c>
      <c r="T3580" s="2">
        <f t="shared" si="385"/>
        <v>701</v>
      </c>
      <c r="U3580" s="4">
        <f t="shared" si="386"/>
        <v>5.1220225047493788E-2</v>
      </c>
      <c r="V3580" s="4">
        <f t="shared" si="387"/>
        <v>0.57292364367046211</v>
      </c>
      <c r="W3580">
        <f t="shared" si="388"/>
        <v>8</v>
      </c>
      <c r="X3580" t="str">
        <f t="shared" si="389"/>
        <v>Thursday</v>
      </c>
      <c r="Y3580" t="str">
        <f t="shared" si="390"/>
        <v>Sep</v>
      </c>
      <c r="Z3580" t="str">
        <f t="shared" si="391"/>
        <v>3-5</v>
      </c>
    </row>
    <row r="3581" spans="1:26" x14ac:dyDescent="0.25">
      <c r="A3581" s="2" t="s">
        <v>8627</v>
      </c>
      <c r="B3581" s="2" t="s">
        <v>5036</v>
      </c>
      <c r="C3581" s="1">
        <v>45918</v>
      </c>
      <c r="D3581" s="3">
        <v>0.37708333333333333</v>
      </c>
      <c r="E3581" s="2" t="s">
        <v>5054</v>
      </c>
      <c r="F3581" s="2" t="s">
        <v>5040</v>
      </c>
      <c r="G3581" s="2">
        <v>23877</v>
      </c>
      <c r="H3581" s="2">
        <v>5</v>
      </c>
      <c r="I3581" s="2">
        <v>1722</v>
      </c>
      <c r="J3581" s="2">
        <v>34684</v>
      </c>
      <c r="K3581" s="2">
        <v>31938</v>
      </c>
      <c r="L3581" s="2">
        <v>1212</v>
      </c>
      <c r="M3581" s="2">
        <v>232</v>
      </c>
      <c r="N3581" s="2">
        <v>70</v>
      </c>
      <c r="O3581" s="2">
        <v>86</v>
      </c>
      <c r="P3581" s="2">
        <v>67</v>
      </c>
      <c r="Q3581" s="2">
        <v>330</v>
      </c>
      <c r="R3581" s="2">
        <v>52</v>
      </c>
      <c r="S3581" s="2" t="s">
        <v>31</v>
      </c>
      <c r="T3581" s="2">
        <f t="shared" si="385"/>
        <v>1600</v>
      </c>
      <c r="U3581" s="4">
        <f t="shared" si="386"/>
        <v>5.0097063059678128E-2</v>
      </c>
      <c r="V3581" s="4">
        <f t="shared" si="387"/>
        <v>1.3376052267872849</v>
      </c>
      <c r="W3581">
        <f t="shared" si="388"/>
        <v>9</v>
      </c>
      <c r="X3581" t="str">
        <f t="shared" si="389"/>
        <v>Thursday</v>
      </c>
      <c r="Y3581" t="str">
        <f t="shared" si="390"/>
        <v>Sep</v>
      </c>
      <c r="Z3581" t="str">
        <f t="shared" si="391"/>
        <v>3-5</v>
      </c>
    </row>
    <row r="3582" spans="1:26" x14ac:dyDescent="0.25">
      <c r="A3582" s="2" t="s">
        <v>8628</v>
      </c>
      <c r="B3582" s="2" t="s">
        <v>5036</v>
      </c>
      <c r="C3582" s="1">
        <v>45918</v>
      </c>
      <c r="D3582" s="3">
        <v>0.38333333333333336</v>
      </c>
      <c r="E3582" s="2" t="s">
        <v>5037</v>
      </c>
      <c r="F3582" s="2" t="s">
        <v>5048</v>
      </c>
      <c r="G3582" s="2">
        <v>23632</v>
      </c>
      <c r="H3582" s="2">
        <v>5</v>
      </c>
      <c r="I3582" s="2">
        <v>373</v>
      </c>
      <c r="J3582" s="2">
        <v>32052</v>
      </c>
      <c r="K3582" s="2">
        <v>25461</v>
      </c>
      <c r="L3582" s="2">
        <v>939</v>
      </c>
      <c r="M3582" s="2">
        <v>140</v>
      </c>
      <c r="N3582" s="2">
        <v>93</v>
      </c>
      <c r="O3582" s="2">
        <v>217</v>
      </c>
      <c r="P3582" s="2">
        <v>147</v>
      </c>
      <c r="Q3582" s="2">
        <v>487</v>
      </c>
      <c r="R3582" s="2">
        <v>85</v>
      </c>
      <c r="S3582" s="2" t="s">
        <v>31</v>
      </c>
      <c r="T3582" s="2">
        <f t="shared" si="385"/>
        <v>1389</v>
      </c>
      <c r="U3582" s="4">
        <f t="shared" si="386"/>
        <v>5.4554023801107576E-2</v>
      </c>
      <c r="V3582" s="4">
        <f t="shared" si="387"/>
        <v>1.077395057549086</v>
      </c>
      <c r="W3582">
        <f t="shared" si="388"/>
        <v>9</v>
      </c>
      <c r="X3582" t="str">
        <f t="shared" si="389"/>
        <v>Thursday</v>
      </c>
      <c r="Y3582" t="str">
        <f t="shared" si="390"/>
        <v>Sep</v>
      </c>
      <c r="Z3582" t="str">
        <f t="shared" si="391"/>
        <v>3-5</v>
      </c>
    </row>
    <row r="3583" spans="1:26" x14ac:dyDescent="0.25">
      <c r="A3583" s="2" t="s">
        <v>8629</v>
      </c>
      <c r="B3583" s="2" t="s">
        <v>5036</v>
      </c>
      <c r="C3583" s="1">
        <v>45918</v>
      </c>
      <c r="D3583" s="3">
        <v>0.38472222222222224</v>
      </c>
      <c r="E3583" s="2" t="s">
        <v>5054</v>
      </c>
      <c r="F3583" s="2" t="s">
        <v>5042</v>
      </c>
      <c r="G3583" s="2">
        <v>23566</v>
      </c>
      <c r="H3583" s="2">
        <v>4</v>
      </c>
      <c r="I3583" s="2">
        <v>992</v>
      </c>
      <c r="J3583" s="2">
        <v>43468</v>
      </c>
      <c r="K3583" s="2">
        <v>30527</v>
      </c>
      <c r="L3583" s="2">
        <v>911</v>
      </c>
      <c r="M3583" s="2">
        <v>174</v>
      </c>
      <c r="N3583" s="2">
        <v>41</v>
      </c>
      <c r="O3583" s="2">
        <v>83</v>
      </c>
      <c r="P3583" s="2">
        <v>21</v>
      </c>
      <c r="Q3583" s="2">
        <v>577</v>
      </c>
      <c r="R3583" s="2">
        <v>34</v>
      </c>
      <c r="S3583" s="2" t="s">
        <v>31</v>
      </c>
      <c r="T3583" s="2">
        <f t="shared" si="385"/>
        <v>1209</v>
      </c>
      <c r="U3583" s="4">
        <f t="shared" si="386"/>
        <v>3.9604284731549123E-2</v>
      </c>
      <c r="V3583" s="4">
        <f t="shared" si="387"/>
        <v>1.2953831791564119</v>
      </c>
      <c r="W3583">
        <f t="shared" si="388"/>
        <v>9</v>
      </c>
      <c r="X3583" t="str">
        <f t="shared" si="389"/>
        <v>Thursday</v>
      </c>
      <c r="Y3583" t="str">
        <f t="shared" si="390"/>
        <v>Sep</v>
      </c>
      <c r="Z3583" t="str">
        <f t="shared" si="391"/>
        <v>3-5</v>
      </c>
    </row>
    <row r="3584" spans="1:26" x14ac:dyDescent="0.25">
      <c r="A3584" s="2" t="s">
        <v>8630</v>
      </c>
      <c r="B3584" s="2" t="s">
        <v>5036</v>
      </c>
      <c r="C3584" s="1">
        <v>45918</v>
      </c>
      <c r="D3584" s="3">
        <v>0.39791666666666664</v>
      </c>
      <c r="E3584" s="2" t="s">
        <v>5044</v>
      </c>
      <c r="F3584" s="2" t="s">
        <v>5069</v>
      </c>
      <c r="G3584" s="2">
        <v>23499</v>
      </c>
      <c r="H3584" s="2">
        <v>6</v>
      </c>
      <c r="I3584" s="2">
        <v>261</v>
      </c>
      <c r="J3584" s="2">
        <v>23331</v>
      </c>
      <c r="K3584" s="2">
        <v>16449</v>
      </c>
      <c r="L3584" s="2">
        <v>557</v>
      </c>
      <c r="M3584" s="2">
        <v>76</v>
      </c>
      <c r="N3584" s="2">
        <v>50</v>
      </c>
      <c r="O3584" s="2">
        <v>46</v>
      </c>
      <c r="P3584" s="2">
        <v>53</v>
      </c>
      <c r="Q3584" s="2">
        <v>223</v>
      </c>
      <c r="R3584" s="2">
        <v>37</v>
      </c>
      <c r="S3584" s="2" t="s">
        <v>31</v>
      </c>
      <c r="T3584" s="2">
        <f t="shared" si="385"/>
        <v>729</v>
      </c>
      <c r="U3584" s="4">
        <f t="shared" si="386"/>
        <v>4.4318803574685393E-2</v>
      </c>
      <c r="V3584" s="4">
        <f t="shared" si="387"/>
        <v>0.69998723349929781</v>
      </c>
      <c r="W3584">
        <f t="shared" si="388"/>
        <v>9</v>
      </c>
      <c r="X3584" t="str">
        <f t="shared" si="389"/>
        <v>Thursday</v>
      </c>
      <c r="Y3584" t="str">
        <f t="shared" si="390"/>
        <v>Sep</v>
      </c>
      <c r="Z3584" t="str">
        <f t="shared" si="391"/>
        <v>6-10</v>
      </c>
    </row>
    <row r="3585" spans="1:26" x14ac:dyDescent="0.25">
      <c r="A3585" s="2" t="s">
        <v>8631</v>
      </c>
      <c r="B3585" s="2" t="s">
        <v>5036</v>
      </c>
      <c r="C3585" s="1">
        <v>45918</v>
      </c>
      <c r="D3585" s="3">
        <v>0.41041666666666665</v>
      </c>
      <c r="E3585" s="2" t="s">
        <v>5046</v>
      </c>
      <c r="F3585" s="2" t="s">
        <v>5042</v>
      </c>
      <c r="G3585" s="2">
        <v>23524</v>
      </c>
      <c r="H3585" s="2">
        <v>4</v>
      </c>
      <c r="I3585" s="2">
        <v>162</v>
      </c>
      <c r="J3585" s="2">
        <v>14606</v>
      </c>
      <c r="K3585" s="2">
        <v>12505</v>
      </c>
      <c r="L3585" s="2">
        <v>236</v>
      </c>
      <c r="M3585" s="2">
        <v>36</v>
      </c>
      <c r="N3585" s="2">
        <v>26</v>
      </c>
      <c r="O3585" s="2">
        <v>50</v>
      </c>
      <c r="P3585" s="2">
        <v>177</v>
      </c>
      <c r="Q3585" s="2">
        <v>268</v>
      </c>
      <c r="R3585" s="2">
        <v>13</v>
      </c>
      <c r="S3585" s="2" t="s">
        <v>31</v>
      </c>
      <c r="T3585" s="2">
        <f t="shared" si="385"/>
        <v>348</v>
      </c>
      <c r="U3585" s="4">
        <f t="shared" si="386"/>
        <v>2.7828868452618952E-2</v>
      </c>
      <c r="V3585" s="4">
        <f t="shared" si="387"/>
        <v>0.53158476449583403</v>
      </c>
      <c r="W3585">
        <f t="shared" si="388"/>
        <v>9</v>
      </c>
      <c r="X3585" t="str">
        <f t="shared" si="389"/>
        <v>Thursday</v>
      </c>
      <c r="Y3585" t="str">
        <f t="shared" si="390"/>
        <v>Sep</v>
      </c>
      <c r="Z3585" t="str">
        <f t="shared" si="391"/>
        <v>3-5</v>
      </c>
    </row>
    <row r="3586" spans="1:26" x14ac:dyDescent="0.25">
      <c r="A3586" s="2" t="s">
        <v>8632</v>
      </c>
      <c r="B3586" s="2" t="s">
        <v>5036</v>
      </c>
      <c r="C3586" s="1">
        <v>45918</v>
      </c>
      <c r="D3586" s="3">
        <v>0.41458333333333336</v>
      </c>
      <c r="E3586" s="2" t="s">
        <v>5058</v>
      </c>
      <c r="F3586" s="2" t="s">
        <v>5040</v>
      </c>
      <c r="G3586" s="2">
        <v>24020</v>
      </c>
      <c r="H3586" s="2">
        <v>7</v>
      </c>
      <c r="I3586" s="2">
        <v>87</v>
      </c>
      <c r="J3586" s="2">
        <v>24830</v>
      </c>
      <c r="K3586" s="2">
        <v>21745</v>
      </c>
      <c r="L3586" s="2">
        <v>679</v>
      </c>
      <c r="M3586" s="2">
        <v>351</v>
      </c>
      <c r="N3586" s="2">
        <v>45</v>
      </c>
      <c r="O3586" s="2">
        <v>64</v>
      </c>
      <c r="P3586" s="2">
        <v>25</v>
      </c>
      <c r="Q3586" s="2">
        <v>444</v>
      </c>
      <c r="R3586" s="2">
        <v>25</v>
      </c>
      <c r="S3586" s="2" t="s">
        <v>31</v>
      </c>
      <c r="T3586" s="2">
        <f t="shared" ref="T3586:T3649" si="392">SUM(L3586:O3586)</f>
        <v>1139</v>
      </c>
      <c r="U3586" s="4">
        <f t="shared" ref="U3586:U3649" si="393">T3586/K3586</f>
        <v>5.2379857438491606E-2</v>
      </c>
      <c r="V3586" s="4">
        <f t="shared" ref="V3586:V3649" si="394">K3586/G3586</f>
        <v>0.90528726061615317</v>
      </c>
      <c r="W3586">
        <f t="shared" ref="W3586:W3649" si="395">HOUR(D3586)</f>
        <v>9</v>
      </c>
      <c r="X3586" t="str">
        <f t="shared" ref="X3586:X3649" si="396">TEXT(C3586,"dddd")</f>
        <v>Thursday</v>
      </c>
      <c r="Y3586" t="str">
        <f t="shared" ref="Y3586:Y3649" si="397">TEXT(C3586,"mmm")</f>
        <v>Sep</v>
      </c>
      <c r="Z3586" t="str">
        <f t="shared" ref="Z3586:Z3649" si="398">IF(H3586&lt;=2,"0-2",IF(H3586&lt;=5,"3-5",IF(H3586&lt;=10,"6-10","11+")))</f>
        <v>6-10</v>
      </c>
    </row>
    <row r="3587" spans="1:26" x14ac:dyDescent="0.25">
      <c r="A3587" s="2" t="s">
        <v>8633</v>
      </c>
      <c r="B3587" s="2" t="s">
        <v>5036</v>
      </c>
      <c r="C3587" s="1">
        <v>45918</v>
      </c>
      <c r="D3587" s="3">
        <v>0.42083333333333334</v>
      </c>
      <c r="E3587" s="2" t="s">
        <v>5044</v>
      </c>
      <c r="F3587" s="2" t="s">
        <v>5052</v>
      </c>
      <c r="G3587" s="2">
        <v>23863</v>
      </c>
      <c r="H3587" s="2">
        <v>3</v>
      </c>
      <c r="I3587" s="2">
        <v>505</v>
      </c>
      <c r="J3587" s="2">
        <v>169662</v>
      </c>
      <c r="K3587" s="2">
        <v>119409</v>
      </c>
      <c r="L3587" s="2">
        <v>1933</v>
      </c>
      <c r="M3587" s="2">
        <v>302</v>
      </c>
      <c r="N3587" s="2">
        <v>172</v>
      </c>
      <c r="O3587" s="2">
        <v>144</v>
      </c>
      <c r="P3587" s="2">
        <v>699</v>
      </c>
      <c r="Q3587" s="2">
        <v>3265</v>
      </c>
      <c r="R3587" s="2">
        <v>151</v>
      </c>
      <c r="S3587" s="2" t="s">
        <v>31</v>
      </c>
      <c r="T3587" s="2">
        <f t="shared" si="392"/>
        <v>2551</v>
      </c>
      <c r="U3587" s="4">
        <f t="shared" si="393"/>
        <v>2.1363548811228636E-2</v>
      </c>
      <c r="V3587" s="4">
        <f t="shared" si="394"/>
        <v>5.0039391526631185</v>
      </c>
      <c r="W3587">
        <f t="shared" si="395"/>
        <v>10</v>
      </c>
      <c r="X3587" t="str">
        <f t="shared" si="396"/>
        <v>Thursday</v>
      </c>
      <c r="Y3587" t="str">
        <f t="shared" si="397"/>
        <v>Sep</v>
      </c>
      <c r="Z3587" t="str">
        <f t="shared" si="398"/>
        <v>3-5</v>
      </c>
    </row>
    <row r="3588" spans="1:26" x14ac:dyDescent="0.25">
      <c r="A3588" s="2" t="s">
        <v>8634</v>
      </c>
      <c r="B3588" s="2" t="s">
        <v>5036</v>
      </c>
      <c r="C3588" s="1">
        <v>45918</v>
      </c>
      <c r="D3588" s="3">
        <v>0.42499999999999999</v>
      </c>
      <c r="E3588" s="2" t="s">
        <v>5046</v>
      </c>
      <c r="F3588" s="2" t="s">
        <v>5038</v>
      </c>
      <c r="G3588" s="2">
        <v>23642</v>
      </c>
      <c r="H3588" s="2">
        <v>6</v>
      </c>
      <c r="I3588" s="2">
        <v>446</v>
      </c>
      <c r="J3588" s="2">
        <v>10864</v>
      </c>
      <c r="K3588" s="2">
        <v>9164</v>
      </c>
      <c r="L3588" s="2">
        <v>69</v>
      </c>
      <c r="M3588" s="2">
        <v>6</v>
      </c>
      <c r="N3588" s="2">
        <v>6</v>
      </c>
      <c r="O3588" s="2">
        <v>16</v>
      </c>
      <c r="P3588" s="2">
        <v>131</v>
      </c>
      <c r="Q3588" s="2">
        <v>61</v>
      </c>
      <c r="R3588" s="2">
        <v>11</v>
      </c>
      <c r="S3588" s="2" t="s">
        <v>31</v>
      </c>
      <c r="T3588" s="2">
        <f t="shared" si="392"/>
        <v>97</v>
      </c>
      <c r="U3588" s="4">
        <f t="shared" si="393"/>
        <v>1.0584897424705369E-2</v>
      </c>
      <c r="V3588" s="4">
        <f t="shared" si="394"/>
        <v>0.38761526097622873</v>
      </c>
      <c r="W3588">
        <f t="shared" si="395"/>
        <v>10</v>
      </c>
      <c r="X3588" t="str">
        <f t="shared" si="396"/>
        <v>Thursday</v>
      </c>
      <c r="Y3588" t="str">
        <f t="shared" si="397"/>
        <v>Sep</v>
      </c>
      <c r="Z3588" t="str">
        <f t="shared" si="398"/>
        <v>6-10</v>
      </c>
    </row>
    <row r="3589" spans="1:26" x14ac:dyDescent="0.25">
      <c r="A3589" s="2" t="s">
        <v>8635</v>
      </c>
      <c r="B3589" s="2" t="s">
        <v>5036</v>
      </c>
      <c r="C3589" s="1">
        <v>45918</v>
      </c>
      <c r="D3589" s="3">
        <v>0.5131944444444444</v>
      </c>
      <c r="E3589" s="2" t="s">
        <v>5054</v>
      </c>
      <c r="F3589" s="2" t="s">
        <v>5050</v>
      </c>
      <c r="G3589" s="2">
        <v>23774</v>
      </c>
      <c r="H3589" s="2">
        <v>2</v>
      </c>
      <c r="I3589" s="2">
        <v>1108</v>
      </c>
      <c r="J3589" s="2">
        <v>11527</v>
      </c>
      <c r="K3589" s="2">
        <v>9662</v>
      </c>
      <c r="L3589" s="2">
        <v>269</v>
      </c>
      <c r="M3589" s="2">
        <v>65</v>
      </c>
      <c r="N3589" s="2">
        <v>14</v>
      </c>
      <c r="O3589" s="2">
        <v>25</v>
      </c>
      <c r="P3589" s="2">
        <v>27</v>
      </c>
      <c r="Q3589" s="2">
        <v>196</v>
      </c>
      <c r="R3589" s="2">
        <v>10</v>
      </c>
      <c r="S3589" s="2" t="s">
        <v>31</v>
      </c>
      <c r="T3589" s="2">
        <f t="shared" si="392"/>
        <v>373</v>
      </c>
      <c r="U3589" s="4">
        <f t="shared" si="393"/>
        <v>3.8604843717656802E-2</v>
      </c>
      <c r="V3589" s="4">
        <f t="shared" si="394"/>
        <v>0.40641036426348109</v>
      </c>
      <c r="W3589">
        <f t="shared" si="395"/>
        <v>12</v>
      </c>
      <c r="X3589" t="str">
        <f t="shared" si="396"/>
        <v>Thursday</v>
      </c>
      <c r="Y3589" t="str">
        <f t="shared" si="397"/>
        <v>Sep</v>
      </c>
      <c r="Z3589" t="str">
        <f t="shared" si="398"/>
        <v>0-2</v>
      </c>
    </row>
    <row r="3590" spans="1:26" x14ac:dyDescent="0.25">
      <c r="A3590" s="2" t="s">
        <v>8636</v>
      </c>
      <c r="B3590" s="2" t="s">
        <v>5036</v>
      </c>
      <c r="C3590" s="1">
        <v>45918</v>
      </c>
      <c r="D3590" s="3">
        <v>0.54722222222222228</v>
      </c>
      <c r="E3590" s="2" t="s">
        <v>5054</v>
      </c>
      <c r="F3590" s="2" t="s">
        <v>5052</v>
      </c>
      <c r="G3590" s="2">
        <v>23528</v>
      </c>
      <c r="H3590" s="2">
        <v>4</v>
      </c>
      <c r="I3590" s="2">
        <v>668</v>
      </c>
      <c r="J3590" s="2">
        <v>16502</v>
      </c>
      <c r="K3590" s="2">
        <v>15029</v>
      </c>
      <c r="L3590" s="2">
        <v>293</v>
      </c>
      <c r="M3590" s="2">
        <v>58</v>
      </c>
      <c r="N3590" s="2">
        <v>25</v>
      </c>
      <c r="O3590" s="2">
        <v>30</v>
      </c>
      <c r="P3590" s="2">
        <v>44</v>
      </c>
      <c r="Q3590" s="2">
        <v>203</v>
      </c>
      <c r="R3590" s="2">
        <v>16</v>
      </c>
      <c r="S3590" s="2" t="s">
        <v>31</v>
      </c>
      <c r="T3590" s="2">
        <f t="shared" si="392"/>
        <v>406</v>
      </c>
      <c r="U3590" s="4">
        <f t="shared" si="393"/>
        <v>2.7014438751746622E-2</v>
      </c>
      <c r="V3590" s="4">
        <f t="shared" si="394"/>
        <v>0.63877082624957493</v>
      </c>
      <c r="W3590">
        <f t="shared" si="395"/>
        <v>13</v>
      </c>
      <c r="X3590" t="str">
        <f t="shared" si="396"/>
        <v>Thursday</v>
      </c>
      <c r="Y3590" t="str">
        <f t="shared" si="397"/>
        <v>Sep</v>
      </c>
      <c r="Z3590" t="str">
        <f t="shared" si="398"/>
        <v>3-5</v>
      </c>
    </row>
    <row r="3591" spans="1:26" x14ac:dyDescent="0.25">
      <c r="A3591" s="2" t="s">
        <v>8637</v>
      </c>
      <c r="B3591" s="2" t="s">
        <v>5036</v>
      </c>
      <c r="C3591" s="1">
        <v>45918</v>
      </c>
      <c r="D3591" s="3">
        <v>0.56944444444444442</v>
      </c>
      <c r="E3591" s="2" t="s">
        <v>16</v>
      </c>
      <c r="F3591" s="2" t="s">
        <v>5040</v>
      </c>
      <c r="G3591" s="2">
        <v>23683</v>
      </c>
      <c r="H3591" s="2">
        <v>4</v>
      </c>
      <c r="I3591" s="2">
        <v>420</v>
      </c>
      <c r="J3591" s="2">
        <v>26936</v>
      </c>
      <c r="K3591" s="2">
        <v>19898</v>
      </c>
      <c r="L3591" s="2">
        <v>620</v>
      </c>
      <c r="M3591" s="2">
        <v>77</v>
      </c>
      <c r="N3591" s="2">
        <v>33</v>
      </c>
      <c r="O3591" s="2">
        <v>44</v>
      </c>
      <c r="P3591" s="2">
        <v>61</v>
      </c>
      <c r="Q3591" s="2">
        <v>399</v>
      </c>
      <c r="R3591" s="2">
        <v>31</v>
      </c>
      <c r="S3591" s="2" t="s">
        <v>31</v>
      </c>
      <c r="T3591" s="2">
        <f t="shared" si="392"/>
        <v>774</v>
      </c>
      <c r="U3591" s="4">
        <f t="shared" si="393"/>
        <v>3.8898381746909239E-2</v>
      </c>
      <c r="V3591" s="4">
        <f t="shared" si="394"/>
        <v>0.8401807203479289</v>
      </c>
      <c r="W3591">
        <f t="shared" si="395"/>
        <v>13</v>
      </c>
      <c r="X3591" t="str">
        <f t="shared" si="396"/>
        <v>Thursday</v>
      </c>
      <c r="Y3591" t="str">
        <f t="shared" si="397"/>
        <v>Sep</v>
      </c>
      <c r="Z3591" t="str">
        <f t="shared" si="398"/>
        <v>3-5</v>
      </c>
    </row>
    <row r="3592" spans="1:26" x14ac:dyDescent="0.25">
      <c r="A3592" s="2" t="s">
        <v>8638</v>
      </c>
      <c r="B3592" s="2" t="s">
        <v>5036</v>
      </c>
      <c r="C3592" s="1">
        <v>45918</v>
      </c>
      <c r="D3592" s="3">
        <v>0.63124999999999998</v>
      </c>
      <c r="E3592" s="2" t="s">
        <v>5037</v>
      </c>
      <c r="F3592" s="2" t="s">
        <v>5040</v>
      </c>
      <c r="G3592" s="2">
        <v>23686</v>
      </c>
      <c r="H3592" s="2">
        <v>4</v>
      </c>
      <c r="I3592" s="2">
        <v>206</v>
      </c>
      <c r="J3592" s="2">
        <v>18111</v>
      </c>
      <c r="K3592" s="2">
        <v>14494</v>
      </c>
      <c r="L3592" s="2">
        <v>673</v>
      </c>
      <c r="M3592" s="2">
        <v>103</v>
      </c>
      <c r="N3592" s="2">
        <v>105</v>
      </c>
      <c r="O3592" s="2">
        <v>183</v>
      </c>
      <c r="P3592" s="2">
        <v>54</v>
      </c>
      <c r="Q3592" s="2">
        <v>391</v>
      </c>
      <c r="R3592" s="2">
        <v>26</v>
      </c>
      <c r="S3592" s="2" t="s">
        <v>31</v>
      </c>
      <c r="T3592" s="2">
        <f t="shared" si="392"/>
        <v>1064</v>
      </c>
      <c r="U3592" s="4">
        <f t="shared" si="393"/>
        <v>7.3409686766938043E-2</v>
      </c>
      <c r="V3592" s="4">
        <f t="shared" si="394"/>
        <v>0.61192265473275353</v>
      </c>
      <c r="W3592">
        <f t="shared" si="395"/>
        <v>15</v>
      </c>
      <c r="X3592" t="str">
        <f t="shared" si="396"/>
        <v>Thursday</v>
      </c>
      <c r="Y3592" t="str">
        <f t="shared" si="397"/>
        <v>Sep</v>
      </c>
      <c r="Z3592" t="str">
        <f t="shared" si="398"/>
        <v>3-5</v>
      </c>
    </row>
    <row r="3593" spans="1:26" x14ac:dyDescent="0.25">
      <c r="A3593" s="2" t="s">
        <v>8639</v>
      </c>
      <c r="B3593" s="2" t="s">
        <v>5036</v>
      </c>
      <c r="C3593" s="1">
        <v>45918</v>
      </c>
      <c r="D3593" s="3">
        <v>0.85833333333333328</v>
      </c>
      <c r="E3593" s="2" t="s">
        <v>16</v>
      </c>
      <c r="F3593" s="2" t="s">
        <v>5038</v>
      </c>
      <c r="G3593" s="2">
        <v>23818</v>
      </c>
      <c r="H3593" s="2">
        <v>4</v>
      </c>
      <c r="I3593" s="2">
        <v>1040</v>
      </c>
      <c r="J3593" s="2">
        <v>11589</v>
      </c>
      <c r="K3593" s="2">
        <v>8475</v>
      </c>
      <c r="L3593" s="2">
        <v>155</v>
      </c>
      <c r="M3593" s="2">
        <v>23</v>
      </c>
      <c r="N3593" s="2">
        <v>11</v>
      </c>
      <c r="O3593" s="2">
        <v>17</v>
      </c>
      <c r="P3593" s="2">
        <v>28</v>
      </c>
      <c r="Q3593" s="2">
        <v>213</v>
      </c>
      <c r="R3593" s="2">
        <v>16</v>
      </c>
      <c r="S3593" s="2" t="s">
        <v>31</v>
      </c>
      <c r="T3593" s="2">
        <f t="shared" si="392"/>
        <v>206</v>
      </c>
      <c r="U3593" s="4">
        <f t="shared" si="393"/>
        <v>2.430678466076696E-2</v>
      </c>
      <c r="V3593" s="4">
        <f t="shared" si="394"/>
        <v>0.35582332689562518</v>
      </c>
      <c r="W3593">
        <f t="shared" si="395"/>
        <v>20</v>
      </c>
      <c r="X3593" t="str">
        <f t="shared" si="396"/>
        <v>Thursday</v>
      </c>
      <c r="Y3593" t="str">
        <f t="shared" si="397"/>
        <v>Sep</v>
      </c>
      <c r="Z3593" t="str">
        <f t="shared" si="398"/>
        <v>3-5</v>
      </c>
    </row>
    <row r="3594" spans="1:26" x14ac:dyDescent="0.25">
      <c r="A3594" s="2" t="s">
        <v>8640</v>
      </c>
      <c r="B3594" s="2" t="s">
        <v>5036</v>
      </c>
      <c r="C3594" s="1">
        <v>45918</v>
      </c>
      <c r="D3594" s="3">
        <v>0.88194444444444442</v>
      </c>
      <c r="E3594" s="2" t="s">
        <v>5054</v>
      </c>
      <c r="F3594" s="2" t="s">
        <v>5050</v>
      </c>
      <c r="G3594" s="2">
        <v>23838</v>
      </c>
      <c r="H3594" s="2">
        <v>6</v>
      </c>
      <c r="I3594" s="2">
        <v>599</v>
      </c>
      <c r="J3594" s="2">
        <v>11238</v>
      </c>
      <c r="K3594" s="2">
        <v>8899</v>
      </c>
      <c r="L3594" s="2">
        <v>187</v>
      </c>
      <c r="M3594" s="2">
        <v>38</v>
      </c>
      <c r="N3594" s="2">
        <v>12</v>
      </c>
      <c r="O3594" s="2">
        <v>20</v>
      </c>
      <c r="P3594" s="2">
        <v>21</v>
      </c>
      <c r="Q3594" s="2">
        <v>201</v>
      </c>
      <c r="R3594" s="2">
        <v>11</v>
      </c>
      <c r="S3594" s="2" t="s">
        <v>31</v>
      </c>
      <c r="T3594" s="2">
        <f t="shared" si="392"/>
        <v>257</v>
      </c>
      <c r="U3594" s="4">
        <f t="shared" si="393"/>
        <v>2.8879649398808854E-2</v>
      </c>
      <c r="V3594" s="4">
        <f t="shared" si="394"/>
        <v>0.37331151942277035</v>
      </c>
      <c r="W3594">
        <f t="shared" si="395"/>
        <v>21</v>
      </c>
      <c r="X3594" t="str">
        <f t="shared" si="396"/>
        <v>Thursday</v>
      </c>
      <c r="Y3594" t="str">
        <f t="shared" si="397"/>
        <v>Sep</v>
      </c>
      <c r="Z3594" t="str">
        <f t="shared" si="398"/>
        <v>6-10</v>
      </c>
    </row>
    <row r="3595" spans="1:26" x14ac:dyDescent="0.25">
      <c r="A3595" s="2" t="s">
        <v>8641</v>
      </c>
      <c r="B3595" s="2" t="s">
        <v>5036</v>
      </c>
      <c r="C3595" s="1">
        <v>45918</v>
      </c>
      <c r="D3595" s="3">
        <v>0.89583333333333337</v>
      </c>
      <c r="E3595" s="2" t="s">
        <v>16</v>
      </c>
      <c r="F3595" s="2" t="s">
        <v>5048</v>
      </c>
      <c r="G3595" s="2">
        <v>23630</v>
      </c>
      <c r="H3595" s="2">
        <v>5</v>
      </c>
      <c r="I3595" s="2">
        <v>309</v>
      </c>
      <c r="J3595" s="2">
        <v>6362</v>
      </c>
      <c r="K3595" s="2">
        <v>4498</v>
      </c>
      <c r="L3595" s="2">
        <v>99</v>
      </c>
      <c r="M3595" s="2">
        <v>14</v>
      </c>
      <c r="N3595" s="2">
        <v>7</v>
      </c>
      <c r="O3595" s="2">
        <v>10</v>
      </c>
      <c r="P3595" s="2">
        <v>17</v>
      </c>
      <c r="Q3595" s="2">
        <v>102</v>
      </c>
      <c r="R3595" s="2">
        <v>7</v>
      </c>
      <c r="S3595" s="2" t="s">
        <v>31</v>
      </c>
      <c r="T3595" s="2">
        <f t="shared" si="392"/>
        <v>130</v>
      </c>
      <c r="U3595" s="4">
        <f t="shared" si="393"/>
        <v>2.8901734104046242E-2</v>
      </c>
      <c r="V3595" s="4">
        <f t="shared" si="394"/>
        <v>0.19035124841303427</v>
      </c>
      <c r="W3595">
        <f t="shared" si="395"/>
        <v>21</v>
      </c>
      <c r="X3595" t="str">
        <f t="shared" si="396"/>
        <v>Thursday</v>
      </c>
      <c r="Y3595" t="str">
        <f t="shared" si="397"/>
        <v>Sep</v>
      </c>
      <c r="Z3595" t="str">
        <f t="shared" si="398"/>
        <v>3-5</v>
      </c>
    </row>
    <row r="3596" spans="1:26" x14ac:dyDescent="0.25">
      <c r="A3596" s="2" t="s">
        <v>8642</v>
      </c>
      <c r="B3596" s="2" t="s">
        <v>5036</v>
      </c>
      <c r="C3596" s="1">
        <v>45919</v>
      </c>
      <c r="D3596" s="3">
        <v>0.3125</v>
      </c>
      <c r="E3596" s="2" t="s">
        <v>16</v>
      </c>
      <c r="F3596" s="2" t="s">
        <v>5050</v>
      </c>
      <c r="G3596" s="2">
        <v>23769</v>
      </c>
      <c r="H3596" s="2">
        <v>1</v>
      </c>
      <c r="I3596" s="2">
        <v>655</v>
      </c>
      <c r="J3596" s="2">
        <v>10590</v>
      </c>
      <c r="K3596" s="2">
        <v>9312</v>
      </c>
      <c r="L3596" s="2">
        <v>202</v>
      </c>
      <c r="M3596" s="2">
        <v>17</v>
      </c>
      <c r="N3596" s="2">
        <v>9</v>
      </c>
      <c r="O3596" s="2">
        <v>15</v>
      </c>
      <c r="P3596" s="2">
        <v>44</v>
      </c>
      <c r="Q3596" s="2">
        <v>188</v>
      </c>
      <c r="R3596" s="2">
        <v>9</v>
      </c>
      <c r="S3596" s="2" t="s">
        <v>31</v>
      </c>
      <c r="T3596" s="2">
        <f t="shared" si="392"/>
        <v>243</v>
      </c>
      <c r="U3596" s="4">
        <f t="shared" si="393"/>
        <v>2.6095360824742269E-2</v>
      </c>
      <c r="V3596" s="4">
        <f t="shared" si="394"/>
        <v>0.39177079389120284</v>
      </c>
      <c r="W3596">
        <f t="shared" si="395"/>
        <v>7</v>
      </c>
      <c r="X3596" t="str">
        <f t="shared" si="396"/>
        <v>Friday</v>
      </c>
      <c r="Y3596" t="str">
        <f t="shared" si="397"/>
        <v>Sep</v>
      </c>
      <c r="Z3596" t="str">
        <f t="shared" si="398"/>
        <v>0-2</v>
      </c>
    </row>
    <row r="3597" spans="1:26" x14ac:dyDescent="0.25">
      <c r="A3597" s="2" t="s">
        <v>8643</v>
      </c>
      <c r="B3597" s="2" t="s">
        <v>5036</v>
      </c>
      <c r="C3597" s="1">
        <v>45919</v>
      </c>
      <c r="D3597" s="3">
        <v>0.35069444444444442</v>
      </c>
      <c r="E3597" s="2" t="s">
        <v>5037</v>
      </c>
      <c r="F3597" s="2" t="s">
        <v>5038</v>
      </c>
      <c r="G3597" s="2">
        <v>23736</v>
      </c>
      <c r="H3597" s="2">
        <v>1</v>
      </c>
      <c r="I3597" s="2">
        <v>213</v>
      </c>
      <c r="J3597" s="2">
        <v>15073</v>
      </c>
      <c r="K3597" s="2">
        <v>12098</v>
      </c>
      <c r="L3597" s="2">
        <v>331</v>
      </c>
      <c r="M3597" s="2">
        <v>38</v>
      </c>
      <c r="N3597" s="2">
        <v>34</v>
      </c>
      <c r="O3597" s="2">
        <v>71</v>
      </c>
      <c r="P3597" s="2">
        <v>184</v>
      </c>
      <c r="Q3597" s="2">
        <v>458</v>
      </c>
      <c r="R3597" s="2">
        <v>49</v>
      </c>
      <c r="S3597" s="2" t="s">
        <v>31</v>
      </c>
      <c r="T3597" s="2">
        <f t="shared" si="392"/>
        <v>474</v>
      </c>
      <c r="U3597" s="4">
        <f t="shared" si="393"/>
        <v>3.9180029756984626E-2</v>
      </c>
      <c r="V3597" s="4">
        <f t="shared" si="394"/>
        <v>0.50968992248062017</v>
      </c>
      <c r="W3597">
        <f t="shared" si="395"/>
        <v>8</v>
      </c>
      <c r="X3597" t="str">
        <f t="shared" si="396"/>
        <v>Friday</v>
      </c>
      <c r="Y3597" t="str">
        <f t="shared" si="397"/>
        <v>Sep</v>
      </c>
      <c r="Z3597" t="str">
        <f t="shared" si="398"/>
        <v>0-2</v>
      </c>
    </row>
    <row r="3598" spans="1:26" x14ac:dyDescent="0.25">
      <c r="A3598" s="2" t="s">
        <v>8644</v>
      </c>
      <c r="B3598" s="2" t="s">
        <v>5036</v>
      </c>
      <c r="C3598" s="1">
        <v>45919</v>
      </c>
      <c r="D3598" s="3">
        <v>0.3576388888888889</v>
      </c>
      <c r="E3598" s="2" t="s">
        <v>5037</v>
      </c>
      <c r="F3598" s="2" t="s">
        <v>5069</v>
      </c>
      <c r="G3598" s="2">
        <v>23701</v>
      </c>
      <c r="H3598" s="2">
        <v>3</v>
      </c>
      <c r="I3598" s="2">
        <v>550</v>
      </c>
      <c r="J3598" s="2">
        <v>24825</v>
      </c>
      <c r="K3598" s="2">
        <v>20910</v>
      </c>
      <c r="L3598" s="2">
        <v>858</v>
      </c>
      <c r="M3598" s="2">
        <v>137</v>
      </c>
      <c r="N3598" s="2">
        <v>93</v>
      </c>
      <c r="O3598" s="2">
        <v>227</v>
      </c>
      <c r="P3598" s="2">
        <v>208</v>
      </c>
      <c r="Q3598" s="2">
        <v>578</v>
      </c>
      <c r="R3598" s="2">
        <v>55</v>
      </c>
      <c r="S3598" s="2" t="s">
        <v>31</v>
      </c>
      <c r="T3598" s="2">
        <f t="shared" si="392"/>
        <v>1315</v>
      </c>
      <c r="U3598" s="4">
        <f t="shared" si="393"/>
        <v>6.2888570062171203E-2</v>
      </c>
      <c r="V3598" s="4">
        <f t="shared" si="394"/>
        <v>0.88224125564322176</v>
      </c>
      <c r="W3598">
        <f t="shared" si="395"/>
        <v>8</v>
      </c>
      <c r="X3598" t="str">
        <f t="shared" si="396"/>
        <v>Friday</v>
      </c>
      <c r="Y3598" t="str">
        <f t="shared" si="397"/>
        <v>Sep</v>
      </c>
      <c r="Z3598" t="str">
        <f t="shared" si="398"/>
        <v>3-5</v>
      </c>
    </row>
    <row r="3599" spans="1:26" x14ac:dyDescent="0.25">
      <c r="A3599" s="2" t="s">
        <v>8645</v>
      </c>
      <c r="B3599" s="2" t="s">
        <v>5036</v>
      </c>
      <c r="C3599" s="1">
        <v>45919</v>
      </c>
      <c r="D3599" s="3">
        <v>0.37152777777777779</v>
      </c>
      <c r="E3599" s="2" t="s">
        <v>5044</v>
      </c>
      <c r="F3599" s="2" t="s">
        <v>5050</v>
      </c>
      <c r="G3599" s="2">
        <v>23642</v>
      </c>
      <c r="H3599" s="2">
        <v>5</v>
      </c>
      <c r="I3599" s="2">
        <v>81</v>
      </c>
      <c r="J3599" s="2">
        <v>17631</v>
      </c>
      <c r="K3599" s="2">
        <v>14327</v>
      </c>
      <c r="L3599" s="2">
        <v>598</v>
      </c>
      <c r="M3599" s="2">
        <v>69</v>
      </c>
      <c r="N3599" s="2">
        <v>39</v>
      </c>
      <c r="O3599" s="2">
        <v>48</v>
      </c>
      <c r="P3599" s="2">
        <v>71</v>
      </c>
      <c r="Q3599" s="2">
        <v>237</v>
      </c>
      <c r="R3599" s="2">
        <v>35</v>
      </c>
      <c r="S3599" s="2" t="s">
        <v>31</v>
      </c>
      <c r="T3599" s="2">
        <f t="shared" si="392"/>
        <v>754</v>
      </c>
      <c r="U3599" s="4">
        <f t="shared" si="393"/>
        <v>5.2627905353528306E-2</v>
      </c>
      <c r="V3599" s="4">
        <f t="shared" si="394"/>
        <v>0.60599780052449026</v>
      </c>
      <c r="W3599">
        <f t="shared" si="395"/>
        <v>8</v>
      </c>
      <c r="X3599" t="str">
        <f t="shared" si="396"/>
        <v>Friday</v>
      </c>
      <c r="Y3599" t="str">
        <f t="shared" si="397"/>
        <v>Sep</v>
      </c>
      <c r="Z3599" t="str">
        <f t="shared" si="398"/>
        <v>3-5</v>
      </c>
    </row>
    <row r="3600" spans="1:26" x14ac:dyDescent="0.25">
      <c r="A3600" s="2" t="s">
        <v>8646</v>
      </c>
      <c r="B3600" s="2" t="s">
        <v>5036</v>
      </c>
      <c r="C3600" s="1">
        <v>45919</v>
      </c>
      <c r="D3600" s="3">
        <v>0.38124999999999998</v>
      </c>
      <c r="E3600" s="2" t="s">
        <v>5054</v>
      </c>
      <c r="F3600" s="2" t="s">
        <v>5052</v>
      </c>
      <c r="G3600" s="2">
        <v>23759</v>
      </c>
      <c r="H3600" s="2">
        <v>6</v>
      </c>
      <c r="I3600" s="2">
        <v>528</v>
      </c>
      <c r="J3600" s="2">
        <v>19196</v>
      </c>
      <c r="K3600" s="2">
        <v>14462</v>
      </c>
      <c r="L3600" s="2">
        <v>323</v>
      </c>
      <c r="M3600" s="2">
        <v>51</v>
      </c>
      <c r="N3600" s="2">
        <v>19</v>
      </c>
      <c r="O3600" s="2">
        <v>22</v>
      </c>
      <c r="P3600" s="2">
        <v>28</v>
      </c>
      <c r="Q3600" s="2">
        <v>339</v>
      </c>
      <c r="R3600" s="2">
        <v>24</v>
      </c>
      <c r="S3600" s="2" t="s">
        <v>31</v>
      </c>
      <c r="T3600" s="2">
        <f t="shared" si="392"/>
        <v>415</v>
      </c>
      <c r="U3600" s="4">
        <f t="shared" si="393"/>
        <v>2.8695892684276032E-2</v>
      </c>
      <c r="V3600" s="4">
        <f t="shared" si="394"/>
        <v>0.60869565217391308</v>
      </c>
      <c r="W3600">
        <f t="shared" si="395"/>
        <v>9</v>
      </c>
      <c r="X3600" t="str">
        <f t="shared" si="396"/>
        <v>Friday</v>
      </c>
      <c r="Y3600" t="str">
        <f t="shared" si="397"/>
        <v>Sep</v>
      </c>
      <c r="Z3600" t="str">
        <f t="shared" si="398"/>
        <v>6-10</v>
      </c>
    </row>
    <row r="3601" spans="1:26" x14ac:dyDescent="0.25">
      <c r="A3601" s="2" t="s">
        <v>8647</v>
      </c>
      <c r="B3601" s="2" t="s">
        <v>5036</v>
      </c>
      <c r="C3601" s="1">
        <v>45919</v>
      </c>
      <c r="D3601" s="3">
        <v>0.38333333333333336</v>
      </c>
      <c r="E3601" s="2" t="s">
        <v>5046</v>
      </c>
      <c r="F3601" s="2" t="s">
        <v>5040</v>
      </c>
      <c r="G3601" s="2">
        <v>23935</v>
      </c>
      <c r="H3601" s="2">
        <v>6</v>
      </c>
      <c r="I3601" s="2">
        <v>186</v>
      </c>
      <c r="J3601" s="2">
        <v>6016</v>
      </c>
      <c r="K3601" s="2">
        <v>4934</v>
      </c>
      <c r="L3601" s="2">
        <v>152</v>
      </c>
      <c r="M3601" s="2">
        <v>13</v>
      </c>
      <c r="N3601" s="2">
        <v>13</v>
      </c>
      <c r="O3601" s="2">
        <v>24</v>
      </c>
      <c r="P3601" s="2">
        <v>43</v>
      </c>
      <c r="Q3601" s="2">
        <v>40</v>
      </c>
      <c r="R3601" s="2">
        <v>2</v>
      </c>
      <c r="S3601" s="2" t="s">
        <v>31</v>
      </c>
      <c r="T3601" s="2">
        <f t="shared" si="392"/>
        <v>202</v>
      </c>
      <c r="U3601" s="4">
        <f t="shared" si="393"/>
        <v>4.0940413457640858E-2</v>
      </c>
      <c r="V3601" s="4">
        <f t="shared" si="394"/>
        <v>0.20614163359097556</v>
      </c>
      <c r="W3601">
        <f t="shared" si="395"/>
        <v>9</v>
      </c>
      <c r="X3601" t="str">
        <f t="shared" si="396"/>
        <v>Friday</v>
      </c>
      <c r="Y3601" t="str">
        <f t="shared" si="397"/>
        <v>Sep</v>
      </c>
      <c r="Z3601" t="str">
        <f t="shared" si="398"/>
        <v>6-10</v>
      </c>
    </row>
    <row r="3602" spans="1:26" x14ac:dyDescent="0.25">
      <c r="A3602" s="2" t="s">
        <v>8648</v>
      </c>
      <c r="B3602" s="2" t="s">
        <v>5036</v>
      </c>
      <c r="C3602" s="1">
        <v>45919</v>
      </c>
      <c r="D3602" s="3">
        <v>0.41180555555555554</v>
      </c>
      <c r="E3602" s="2" t="s">
        <v>5058</v>
      </c>
      <c r="F3602" s="2" t="s">
        <v>5052</v>
      </c>
      <c r="G3602" s="2">
        <v>23807</v>
      </c>
      <c r="H3602" s="2">
        <v>4</v>
      </c>
      <c r="I3602" s="2">
        <v>189</v>
      </c>
      <c r="J3602" s="2">
        <v>28986</v>
      </c>
      <c r="K3602" s="2">
        <v>22881</v>
      </c>
      <c r="L3602" s="2">
        <v>517</v>
      </c>
      <c r="M3602" s="2">
        <v>289</v>
      </c>
      <c r="N3602" s="2">
        <v>28</v>
      </c>
      <c r="O3602" s="2">
        <v>62</v>
      </c>
      <c r="P3602" s="2">
        <v>45</v>
      </c>
      <c r="Q3602" s="2">
        <v>263</v>
      </c>
      <c r="R3602" s="2">
        <v>48</v>
      </c>
      <c r="S3602" s="2" t="s">
        <v>28</v>
      </c>
      <c r="T3602" s="2">
        <f t="shared" si="392"/>
        <v>896</v>
      </c>
      <c r="U3602" s="4">
        <f t="shared" si="393"/>
        <v>3.9159127660504348E-2</v>
      </c>
      <c r="V3602" s="4">
        <f t="shared" si="394"/>
        <v>0.96110387701096311</v>
      </c>
      <c r="W3602">
        <f t="shared" si="395"/>
        <v>9</v>
      </c>
      <c r="X3602" t="str">
        <f t="shared" si="396"/>
        <v>Friday</v>
      </c>
      <c r="Y3602" t="str">
        <f t="shared" si="397"/>
        <v>Sep</v>
      </c>
      <c r="Z3602" t="str">
        <f t="shared" si="398"/>
        <v>3-5</v>
      </c>
    </row>
    <row r="3603" spans="1:26" x14ac:dyDescent="0.25">
      <c r="A3603" s="2" t="s">
        <v>8649</v>
      </c>
      <c r="B3603" s="2" t="s">
        <v>5036</v>
      </c>
      <c r="C3603" s="1">
        <v>45919</v>
      </c>
      <c r="D3603" s="3">
        <v>0.44513888888888886</v>
      </c>
      <c r="E3603" s="2" t="s">
        <v>16</v>
      </c>
      <c r="F3603" s="2" t="s">
        <v>5042</v>
      </c>
      <c r="G3603" s="2">
        <v>23764</v>
      </c>
      <c r="H3603" s="2">
        <v>3</v>
      </c>
      <c r="I3603" s="2">
        <v>768</v>
      </c>
      <c r="J3603" s="2">
        <v>17967</v>
      </c>
      <c r="K3603" s="2">
        <v>13496</v>
      </c>
      <c r="L3603" s="2">
        <v>266</v>
      </c>
      <c r="M3603" s="2">
        <v>28</v>
      </c>
      <c r="N3603" s="2">
        <v>18</v>
      </c>
      <c r="O3603" s="2">
        <v>26</v>
      </c>
      <c r="P3603" s="2">
        <v>26</v>
      </c>
      <c r="Q3603" s="2">
        <v>261</v>
      </c>
      <c r="R3603" s="2">
        <v>13</v>
      </c>
      <c r="S3603" s="2" t="s">
        <v>31</v>
      </c>
      <c r="T3603" s="2">
        <f t="shared" si="392"/>
        <v>338</v>
      </c>
      <c r="U3603" s="4">
        <f t="shared" si="393"/>
        <v>2.5044457617071726E-2</v>
      </c>
      <c r="V3603" s="4">
        <f t="shared" si="394"/>
        <v>0.56791785894630531</v>
      </c>
      <c r="W3603">
        <f t="shared" si="395"/>
        <v>10</v>
      </c>
      <c r="X3603" t="str">
        <f t="shared" si="396"/>
        <v>Friday</v>
      </c>
      <c r="Y3603" t="str">
        <f t="shared" si="397"/>
        <v>Sep</v>
      </c>
      <c r="Z3603" t="str">
        <f t="shared" si="398"/>
        <v>3-5</v>
      </c>
    </row>
    <row r="3604" spans="1:26" x14ac:dyDescent="0.25">
      <c r="A3604" s="2" t="s">
        <v>8650</v>
      </c>
      <c r="B3604" s="2" t="s">
        <v>5036</v>
      </c>
      <c r="C3604" s="1">
        <v>45919</v>
      </c>
      <c r="D3604" s="3">
        <v>0.4465277777777778</v>
      </c>
      <c r="E3604" s="2" t="s">
        <v>5054</v>
      </c>
      <c r="F3604" s="2" t="s">
        <v>5038</v>
      </c>
      <c r="G3604" s="2">
        <v>23836</v>
      </c>
      <c r="H3604" s="2">
        <v>0</v>
      </c>
      <c r="I3604" s="2">
        <v>818</v>
      </c>
      <c r="J3604" s="2">
        <v>3739</v>
      </c>
      <c r="K3604" s="2">
        <v>2963</v>
      </c>
      <c r="L3604" s="2">
        <v>86</v>
      </c>
      <c r="M3604" s="2">
        <v>22</v>
      </c>
      <c r="N3604" s="2">
        <v>8</v>
      </c>
      <c r="O3604" s="2">
        <v>8</v>
      </c>
      <c r="P3604" s="2">
        <v>4</v>
      </c>
      <c r="Q3604" s="2">
        <v>66</v>
      </c>
      <c r="R3604" s="2">
        <v>7</v>
      </c>
      <c r="S3604" s="2" t="s">
        <v>31</v>
      </c>
      <c r="T3604" s="2">
        <f t="shared" si="392"/>
        <v>124</v>
      </c>
      <c r="U3604" s="4">
        <f t="shared" si="393"/>
        <v>4.1849476881538984E-2</v>
      </c>
      <c r="V3604" s="4">
        <f t="shared" si="394"/>
        <v>0.12430776976002685</v>
      </c>
      <c r="W3604">
        <f t="shared" si="395"/>
        <v>10</v>
      </c>
      <c r="X3604" t="str">
        <f t="shared" si="396"/>
        <v>Friday</v>
      </c>
      <c r="Y3604" t="str">
        <f t="shared" si="397"/>
        <v>Sep</v>
      </c>
      <c r="Z3604" t="str">
        <f t="shared" si="398"/>
        <v>0-2</v>
      </c>
    </row>
    <row r="3605" spans="1:26" x14ac:dyDescent="0.25">
      <c r="A3605" s="2" t="s">
        <v>8651</v>
      </c>
      <c r="B3605" s="2" t="s">
        <v>5036</v>
      </c>
      <c r="C3605" s="1">
        <v>45919</v>
      </c>
      <c r="D3605" s="3">
        <v>0.49166666666666664</v>
      </c>
      <c r="E3605" s="2" t="s">
        <v>5058</v>
      </c>
      <c r="F3605" s="2" t="s">
        <v>5042</v>
      </c>
      <c r="G3605" s="2">
        <v>23757</v>
      </c>
      <c r="H3605" s="2">
        <v>4</v>
      </c>
      <c r="I3605" s="2">
        <v>138</v>
      </c>
      <c r="J3605" s="2">
        <v>27842</v>
      </c>
      <c r="K3605" s="2">
        <v>19265</v>
      </c>
      <c r="L3605" s="2">
        <v>452</v>
      </c>
      <c r="M3605" s="2">
        <v>262</v>
      </c>
      <c r="N3605" s="2">
        <v>28</v>
      </c>
      <c r="O3605" s="2">
        <v>42</v>
      </c>
      <c r="P3605" s="2">
        <v>18</v>
      </c>
      <c r="Q3605" s="2">
        <v>461</v>
      </c>
      <c r="R3605" s="2">
        <v>39</v>
      </c>
      <c r="S3605" s="2" t="s">
        <v>28</v>
      </c>
      <c r="T3605" s="2">
        <f t="shared" si="392"/>
        <v>784</v>
      </c>
      <c r="U3605" s="4">
        <f t="shared" si="393"/>
        <v>4.0695561899818322E-2</v>
      </c>
      <c r="V3605" s="4">
        <f t="shared" si="394"/>
        <v>0.81091888706486515</v>
      </c>
      <c r="W3605">
        <f t="shared" si="395"/>
        <v>11</v>
      </c>
      <c r="X3605" t="str">
        <f t="shared" si="396"/>
        <v>Friday</v>
      </c>
      <c r="Y3605" t="str">
        <f t="shared" si="397"/>
        <v>Sep</v>
      </c>
      <c r="Z3605" t="str">
        <f t="shared" si="398"/>
        <v>3-5</v>
      </c>
    </row>
    <row r="3606" spans="1:26" x14ac:dyDescent="0.25">
      <c r="A3606" s="2" t="s">
        <v>8652</v>
      </c>
      <c r="B3606" s="2" t="s">
        <v>5036</v>
      </c>
      <c r="C3606" s="1">
        <v>45919</v>
      </c>
      <c r="D3606" s="3">
        <v>0.51458333333333328</v>
      </c>
      <c r="E3606" s="2" t="s">
        <v>5037</v>
      </c>
      <c r="F3606" s="2" t="s">
        <v>5042</v>
      </c>
      <c r="G3606" s="2">
        <v>23660</v>
      </c>
      <c r="H3606" s="2">
        <v>8</v>
      </c>
      <c r="I3606" s="2">
        <v>118</v>
      </c>
      <c r="J3606" s="2">
        <v>16104</v>
      </c>
      <c r="K3606" s="2">
        <v>13150</v>
      </c>
      <c r="L3606" s="2">
        <v>397</v>
      </c>
      <c r="M3606" s="2">
        <v>57</v>
      </c>
      <c r="N3606" s="2">
        <v>54</v>
      </c>
      <c r="O3606" s="2">
        <v>98</v>
      </c>
      <c r="P3606" s="2">
        <v>59</v>
      </c>
      <c r="Q3606" s="2">
        <v>287</v>
      </c>
      <c r="R3606" s="2">
        <v>38</v>
      </c>
      <c r="S3606" s="2" t="s">
        <v>31</v>
      </c>
      <c r="T3606" s="2">
        <f t="shared" si="392"/>
        <v>606</v>
      </c>
      <c r="U3606" s="4">
        <f t="shared" si="393"/>
        <v>4.6083650190114067E-2</v>
      </c>
      <c r="V3606" s="4">
        <f t="shared" si="394"/>
        <v>0.55579036348267119</v>
      </c>
      <c r="W3606">
        <f t="shared" si="395"/>
        <v>12</v>
      </c>
      <c r="X3606" t="str">
        <f t="shared" si="396"/>
        <v>Friday</v>
      </c>
      <c r="Y3606" t="str">
        <f t="shared" si="397"/>
        <v>Sep</v>
      </c>
      <c r="Z3606" t="str">
        <f t="shared" si="398"/>
        <v>6-10</v>
      </c>
    </row>
    <row r="3607" spans="1:26" x14ac:dyDescent="0.25">
      <c r="A3607" s="2" t="s">
        <v>8653</v>
      </c>
      <c r="B3607" s="2" t="s">
        <v>5036</v>
      </c>
      <c r="C3607" s="1">
        <v>45919</v>
      </c>
      <c r="D3607" s="3">
        <v>0.73958333333333337</v>
      </c>
      <c r="E3607" s="2" t="s">
        <v>5046</v>
      </c>
      <c r="F3607" s="2" t="s">
        <v>5040</v>
      </c>
      <c r="G3607" s="2">
        <v>23701</v>
      </c>
      <c r="H3607" s="2">
        <v>5</v>
      </c>
      <c r="I3607" s="2">
        <v>75</v>
      </c>
      <c r="J3607" s="2">
        <v>6505</v>
      </c>
      <c r="K3607" s="2">
        <v>5586</v>
      </c>
      <c r="L3607" s="2">
        <v>106</v>
      </c>
      <c r="M3607" s="2">
        <v>12</v>
      </c>
      <c r="N3607" s="2">
        <v>13</v>
      </c>
      <c r="O3607" s="2">
        <v>23</v>
      </c>
      <c r="P3607" s="2">
        <v>90</v>
      </c>
      <c r="Q3607" s="2">
        <v>98</v>
      </c>
      <c r="R3607" s="2">
        <v>2</v>
      </c>
      <c r="S3607" s="2" t="s">
        <v>31</v>
      </c>
      <c r="T3607" s="2">
        <f t="shared" si="392"/>
        <v>154</v>
      </c>
      <c r="U3607" s="4">
        <f t="shared" si="393"/>
        <v>2.7568922305764409E-2</v>
      </c>
      <c r="V3607" s="4">
        <f t="shared" si="394"/>
        <v>0.235686257963799</v>
      </c>
      <c r="W3607">
        <f t="shared" si="395"/>
        <v>17</v>
      </c>
      <c r="X3607" t="str">
        <f t="shared" si="396"/>
        <v>Friday</v>
      </c>
      <c r="Y3607" t="str">
        <f t="shared" si="397"/>
        <v>Sep</v>
      </c>
      <c r="Z3607" t="str">
        <f t="shared" si="398"/>
        <v>3-5</v>
      </c>
    </row>
    <row r="3608" spans="1:26" x14ac:dyDescent="0.25">
      <c r="A3608" s="2" t="s">
        <v>8654</v>
      </c>
      <c r="B3608" s="2" t="s">
        <v>5036</v>
      </c>
      <c r="C3608" s="1">
        <v>45919</v>
      </c>
      <c r="D3608" s="3">
        <v>0.7895833333333333</v>
      </c>
      <c r="E3608" s="2" t="s">
        <v>16</v>
      </c>
      <c r="F3608" s="2" t="s">
        <v>5048</v>
      </c>
      <c r="G3608" s="2">
        <v>23733</v>
      </c>
      <c r="H3608" s="2">
        <v>9</v>
      </c>
      <c r="I3608" s="2">
        <v>723</v>
      </c>
      <c r="J3608" s="2">
        <v>4711</v>
      </c>
      <c r="K3608" s="2">
        <v>4259</v>
      </c>
      <c r="L3608" s="2">
        <v>145</v>
      </c>
      <c r="M3608" s="2">
        <v>20</v>
      </c>
      <c r="N3608" s="2">
        <v>11</v>
      </c>
      <c r="O3608" s="2">
        <v>11</v>
      </c>
      <c r="P3608" s="2">
        <v>13</v>
      </c>
      <c r="Q3608" s="2">
        <v>113</v>
      </c>
      <c r="R3608" s="2">
        <v>11</v>
      </c>
      <c r="S3608" s="2" t="s">
        <v>31</v>
      </c>
      <c r="T3608" s="2">
        <f t="shared" si="392"/>
        <v>187</v>
      </c>
      <c r="U3608" s="4">
        <f t="shared" si="393"/>
        <v>4.3907020427330357E-2</v>
      </c>
      <c r="V3608" s="4">
        <f t="shared" si="394"/>
        <v>0.17945476762314078</v>
      </c>
      <c r="W3608">
        <f t="shared" si="395"/>
        <v>18</v>
      </c>
      <c r="X3608" t="str">
        <f t="shared" si="396"/>
        <v>Friday</v>
      </c>
      <c r="Y3608" t="str">
        <f t="shared" si="397"/>
        <v>Sep</v>
      </c>
      <c r="Z3608" t="str">
        <f t="shared" si="398"/>
        <v>6-10</v>
      </c>
    </row>
    <row r="3609" spans="1:26" x14ac:dyDescent="0.25">
      <c r="A3609" s="2" t="s">
        <v>8655</v>
      </c>
      <c r="B3609" s="2" t="s">
        <v>5036</v>
      </c>
      <c r="C3609" s="1">
        <v>45919</v>
      </c>
      <c r="D3609" s="3">
        <v>0.86527777777777781</v>
      </c>
      <c r="E3609" s="2" t="s">
        <v>5037</v>
      </c>
      <c r="F3609" s="2" t="s">
        <v>5048</v>
      </c>
      <c r="G3609" s="2">
        <v>23785</v>
      </c>
      <c r="H3609" s="2">
        <v>2</v>
      </c>
      <c r="I3609" s="2">
        <v>275</v>
      </c>
      <c r="J3609" s="2">
        <v>13559</v>
      </c>
      <c r="K3609" s="2">
        <v>11152</v>
      </c>
      <c r="L3609" s="2">
        <v>693</v>
      </c>
      <c r="M3609" s="2">
        <v>115</v>
      </c>
      <c r="N3609" s="2">
        <v>90</v>
      </c>
      <c r="O3609" s="2">
        <v>160</v>
      </c>
      <c r="P3609" s="2">
        <v>46</v>
      </c>
      <c r="Q3609" s="2">
        <v>221</v>
      </c>
      <c r="R3609" s="2">
        <v>19</v>
      </c>
      <c r="S3609" s="2" t="s">
        <v>31</v>
      </c>
      <c r="T3609" s="2">
        <f t="shared" si="392"/>
        <v>1058</v>
      </c>
      <c r="U3609" s="4">
        <f t="shared" si="393"/>
        <v>9.4870875179340022E-2</v>
      </c>
      <c r="V3609" s="4">
        <f t="shared" si="394"/>
        <v>0.46886693294092918</v>
      </c>
      <c r="W3609">
        <f t="shared" si="395"/>
        <v>20</v>
      </c>
      <c r="X3609" t="str">
        <f t="shared" si="396"/>
        <v>Friday</v>
      </c>
      <c r="Y3609" t="str">
        <f t="shared" si="397"/>
        <v>Sep</v>
      </c>
      <c r="Z3609" t="str">
        <f t="shared" si="398"/>
        <v>0-2</v>
      </c>
    </row>
    <row r="3610" spans="1:26" x14ac:dyDescent="0.25">
      <c r="A3610" s="2" t="s">
        <v>8656</v>
      </c>
      <c r="B3610" s="2" t="s">
        <v>5036</v>
      </c>
      <c r="C3610" s="1">
        <v>45920</v>
      </c>
      <c r="D3610" s="3">
        <v>0.48680555555555555</v>
      </c>
      <c r="E3610" s="2" t="s">
        <v>5044</v>
      </c>
      <c r="F3610" s="2" t="s">
        <v>5069</v>
      </c>
      <c r="G3610" s="2">
        <v>23845</v>
      </c>
      <c r="H3610" s="2">
        <v>2</v>
      </c>
      <c r="I3610" s="2">
        <v>321</v>
      </c>
      <c r="J3610" s="2">
        <v>7321</v>
      </c>
      <c r="K3610" s="2">
        <v>6471</v>
      </c>
      <c r="L3610" s="2">
        <v>182</v>
      </c>
      <c r="M3610" s="2">
        <v>26</v>
      </c>
      <c r="N3610" s="2">
        <v>16</v>
      </c>
      <c r="O3610" s="2">
        <v>14</v>
      </c>
      <c r="P3610" s="2">
        <v>19</v>
      </c>
      <c r="Q3610" s="2">
        <v>102</v>
      </c>
      <c r="R3610" s="2">
        <v>18</v>
      </c>
      <c r="S3610" s="2" t="s">
        <v>31</v>
      </c>
      <c r="T3610" s="2">
        <f t="shared" si="392"/>
        <v>238</v>
      </c>
      <c r="U3610" s="4">
        <f t="shared" si="393"/>
        <v>3.6779477669602843E-2</v>
      </c>
      <c r="V3610" s="4">
        <f t="shared" si="394"/>
        <v>0.27137764730551478</v>
      </c>
      <c r="W3610">
        <f t="shared" si="395"/>
        <v>11</v>
      </c>
      <c r="X3610" t="str">
        <f t="shared" si="396"/>
        <v>Saturday</v>
      </c>
      <c r="Y3610" t="str">
        <f t="shared" si="397"/>
        <v>Sep</v>
      </c>
      <c r="Z3610" t="str">
        <f t="shared" si="398"/>
        <v>0-2</v>
      </c>
    </row>
    <row r="3611" spans="1:26" x14ac:dyDescent="0.25">
      <c r="A3611" s="2" t="s">
        <v>8657</v>
      </c>
      <c r="B3611" s="2" t="s">
        <v>5036</v>
      </c>
      <c r="C3611" s="1">
        <v>45920</v>
      </c>
      <c r="D3611" s="3">
        <v>0.53611111111111109</v>
      </c>
      <c r="E3611" s="2" t="s">
        <v>5058</v>
      </c>
      <c r="F3611" s="2" t="s">
        <v>5042</v>
      </c>
      <c r="G3611" s="2">
        <v>23773</v>
      </c>
      <c r="H3611" s="2">
        <v>8</v>
      </c>
      <c r="I3611" s="2">
        <v>167</v>
      </c>
      <c r="J3611" s="2">
        <v>17383</v>
      </c>
      <c r="K3611" s="2">
        <v>12081</v>
      </c>
      <c r="L3611" s="2">
        <v>424</v>
      </c>
      <c r="M3611" s="2">
        <v>208</v>
      </c>
      <c r="N3611" s="2">
        <v>30</v>
      </c>
      <c r="O3611" s="2">
        <v>49</v>
      </c>
      <c r="P3611" s="2">
        <v>18</v>
      </c>
      <c r="Q3611" s="2">
        <v>130</v>
      </c>
      <c r="R3611" s="2">
        <v>27</v>
      </c>
      <c r="S3611" s="2" t="s">
        <v>31</v>
      </c>
      <c r="T3611" s="2">
        <f t="shared" si="392"/>
        <v>711</v>
      </c>
      <c r="U3611" s="4">
        <f t="shared" si="393"/>
        <v>5.8852743978147506E-2</v>
      </c>
      <c r="V3611" s="4">
        <f t="shared" si="394"/>
        <v>0.5081815504984647</v>
      </c>
      <c r="W3611">
        <f t="shared" si="395"/>
        <v>12</v>
      </c>
      <c r="X3611" t="str">
        <f t="shared" si="396"/>
        <v>Saturday</v>
      </c>
      <c r="Y3611" t="str">
        <f t="shared" si="397"/>
        <v>Sep</v>
      </c>
      <c r="Z3611" t="str">
        <f t="shared" si="398"/>
        <v>6-10</v>
      </c>
    </row>
    <row r="3612" spans="1:26" x14ac:dyDescent="0.25">
      <c r="A3612" s="2" t="s">
        <v>8658</v>
      </c>
      <c r="B3612" s="2" t="s">
        <v>5036</v>
      </c>
      <c r="C3612" s="1">
        <v>45920</v>
      </c>
      <c r="D3612" s="3">
        <v>0.63958333333333328</v>
      </c>
      <c r="E3612" s="2" t="s">
        <v>5044</v>
      </c>
      <c r="F3612" s="2" t="s">
        <v>5042</v>
      </c>
      <c r="G3612" s="2">
        <v>23896</v>
      </c>
      <c r="H3612" s="2">
        <v>0</v>
      </c>
      <c r="I3612" s="2">
        <v>164</v>
      </c>
      <c r="J3612" s="2">
        <v>4771</v>
      </c>
      <c r="K3612" s="2">
        <v>3749</v>
      </c>
      <c r="L3612" s="2">
        <v>147</v>
      </c>
      <c r="M3612" s="2">
        <v>18</v>
      </c>
      <c r="N3612" s="2">
        <v>14</v>
      </c>
      <c r="O3612" s="2">
        <v>13</v>
      </c>
      <c r="P3612" s="2">
        <v>12</v>
      </c>
      <c r="Q3612" s="2">
        <v>67</v>
      </c>
      <c r="R3612" s="2">
        <v>11</v>
      </c>
      <c r="S3612" s="2" t="s">
        <v>31</v>
      </c>
      <c r="T3612" s="2">
        <f t="shared" si="392"/>
        <v>192</v>
      </c>
      <c r="U3612" s="4">
        <f t="shared" si="393"/>
        <v>5.1213656975193388E-2</v>
      </c>
      <c r="V3612" s="4">
        <f t="shared" si="394"/>
        <v>0.15688818212253097</v>
      </c>
      <c r="W3612">
        <f t="shared" si="395"/>
        <v>15</v>
      </c>
      <c r="X3612" t="str">
        <f t="shared" si="396"/>
        <v>Saturday</v>
      </c>
      <c r="Y3612" t="str">
        <f t="shared" si="397"/>
        <v>Sep</v>
      </c>
      <c r="Z3612" t="str">
        <f t="shared" si="398"/>
        <v>0-2</v>
      </c>
    </row>
    <row r="3613" spans="1:26" x14ac:dyDescent="0.25">
      <c r="A3613" s="2" t="s">
        <v>8659</v>
      </c>
      <c r="B3613" s="2" t="s">
        <v>5036</v>
      </c>
      <c r="C3613" s="1">
        <v>45921</v>
      </c>
      <c r="D3613" s="3">
        <v>0.31319444444444444</v>
      </c>
      <c r="E3613" s="2" t="s">
        <v>16</v>
      </c>
      <c r="F3613" s="2" t="s">
        <v>5052</v>
      </c>
      <c r="G3613" s="2">
        <v>23726</v>
      </c>
      <c r="H3613" s="2">
        <v>5</v>
      </c>
      <c r="I3613" s="2">
        <v>321</v>
      </c>
      <c r="J3613" s="2">
        <v>5822</v>
      </c>
      <c r="K3613" s="2">
        <v>4514</v>
      </c>
      <c r="L3613" s="2">
        <v>133</v>
      </c>
      <c r="M3613" s="2">
        <v>21</v>
      </c>
      <c r="N3613" s="2">
        <v>12</v>
      </c>
      <c r="O3613" s="2">
        <v>13</v>
      </c>
      <c r="P3613" s="2">
        <v>17</v>
      </c>
      <c r="Q3613" s="2">
        <v>60</v>
      </c>
      <c r="R3613" s="2">
        <v>12</v>
      </c>
      <c r="S3613" s="2" t="s">
        <v>31</v>
      </c>
      <c r="T3613" s="2">
        <f t="shared" si="392"/>
        <v>179</v>
      </c>
      <c r="U3613" s="4">
        <f t="shared" si="393"/>
        <v>3.9654408506867522E-2</v>
      </c>
      <c r="V3613" s="4">
        <f t="shared" si="394"/>
        <v>0.19025541599932563</v>
      </c>
      <c r="W3613">
        <f t="shared" si="395"/>
        <v>7</v>
      </c>
      <c r="X3613" t="str">
        <f t="shared" si="396"/>
        <v>Sunday</v>
      </c>
      <c r="Y3613" t="str">
        <f t="shared" si="397"/>
        <v>Sep</v>
      </c>
      <c r="Z3613" t="str">
        <f t="shared" si="398"/>
        <v>3-5</v>
      </c>
    </row>
    <row r="3614" spans="1:26" x14ac:dyDescent="0.25">
      <c r="A3614" s="2" t="s">
        <v>8660</v>
      </c>
      <c r="B3614" s="2" t="s">
        <v>5036</v>
      </c>
      <c r="C3614" s="1">
        <v>45922</v>
      </c>
      <c r="D3614" s="3">
        <v>0.34027777777777779</v>
      </c>
      <c r="E3614" s="2" t="s">
        <v>16</v>
      </c>
      <c r="F3614" s="2" t="s">
        <v>5042</v>
      </c>
      <c r="G3614" s="2">
        <v>23798</v>
      </c>
      <c r="H3614" s="2">
        <v>2</v>
      </c>
      <c r="I3614" s="2">
        <v>670</v>
      </c>
      <c r="J3614" s="2">
        <v>19840</v>
      </c>
      <c r="K3614" s="2">
        <v>17271</v>
      </c>
      <c r="L3614" s="2">
        <v>579</v>
      </c>
      <c r="M3614" s="2">
        <v>84</v>
      </c>
      <c r="N3614" s="2">
        <v>32</v>
      </c>
      <c r="O3614" s="2">
        <v>50</v>
      </c>
      <c r="P3614" s="2">
        <v>78</v>
      </c>
      <c r="Q3614" s="2">
        <v>224</v>
      </c>
      <c r="R3614" s="2">
        <v>35</v>
      </c>
      <c r="S3614" s="2" t="s">
        <v>31</v>
      </c>
      <c r="T3614" s="2">
        <f t="shared" si="392"/>
        <v>745</v>
      </c>
      <c r="U3614" s="4">
        <f t="shared" si="393"/>
        <v>4.3135892536622082E-2</v>
      </c>
      <c r="V3614" s="4">
        <f t="shared" si="394"/>
        <v>0.72573325489536933</v>
      </c>
      <c r="W3614">
        <f t="shared" si="395"/>
        <v>8</v>
      </c>
      <c r="X3614" t="str">
        <f t="shared" si="396"/>
        <v>Monday</v>
      </c>
      <c r="Y3614" t="str">
        <f t="shared" si="397"/>
        <v>Sep</v>
      </c>
      <c r="Z3614" t="str">
        <f t="shared" si="398"/>
        <v>0-2</v>
      </c>
    </row>
    <row r="3615" spans="1:26" x14ac:dyDescent="0.25">
      <c r="A3615" s="2" t="s">
        <v>8661</v>
      </c>
      <c r="B3615" s="2" t="s">
        <v>5036</v>
      </c>
      <c r="C3615" s="1">
        <v>45922</v>
      </c>
      <c r="D3615" s="3">
        <v>0.35416666666666669</v>
      </c>
      <c r="E3615" s="2" t="s">
        <v>5046</v>
      </c>
      <c r="F3615" s="2" t="s">
        <v>5040</v>
      </c>
      <c r="G3615" s="2">
        <v>24045</v>
      </c>
      <c r="H3615" s="2">
        <v>2</v>
      </c>
      <c r="I3615" s="2">
        <v>234</v>
      </c>
      <c r="J3615" s="2">
        <v>7784</v>
      </c>
      <c r="K3615" s="2">
        <v>7139</v>
      </c>
      <c r="L3615" s="2">
        <v>186</v>
      </c>
      <c r="M3615" s="2">
        <v>25</v>
      </c>
      <c r="N3615" s="2">
        <v>17</v>
      </c>
      <c r="O3615" s="2">
        <v>45</v>
      </c>
      <c r="P3615" s="2">
        <v>61</v>
      </c>
      <c r="Q3615" s="2">
        <v>78</v>
      </c>
      <c r="R3615" s="2">
        <v>8</v>
      </c>
      <c r="S3615" s="2" t="s">
        <v>31</v>
      </c>
      <c r="T3615" s="2">
        <f t="shared" si="392"/>
        <v>273</v>
      </c>
      <c r="U3615" s="4">
        <f t="shared" si="393"/>
        <v>3.8240649950973524E-2</v>
      </c>
      <c r="V3615" s="4">
        <f t="shared" si="394"/>
        <v>0.29690164275317116</v>
      </c>
      <c r="W3615">
        <f t="shared" si="395"/>
        <v>8</v>
      </c>
      <c r="X3615" t="str">
        <f t="shared" si="396"/>
        <v>Monday</v>
      </c>
      <c r="Y3615" t="str">
        <f t="shared" si="397"/>
        <v>Sep</v>
      </c>
      <c r="Z3615" t="str">
        <f t="shared" si="398"/>
        <v>0-2</v>
      </c>
    </row>
    <row r="3616" spans="1:26" x14ac:dyDescent="0.25">
      <c r="A3616" s="2" t="s">
        <v>8662</v>
      </c>
      <c r="B3616" s="2" t="s">
        <v>5036</v>
      </c>
      <c r="C3616" s="1">
        <v>45922</v>
      </c>
      <c r="D3616" s="3">
        <v>0.37013888888888891</v>
      </c>
      <c r="E3616" s="2" t="s">
        <v>5058</v>
      </c>
      <c r="F3616" s="2" t="s">
        <v>5042</v>
      </c>
      <c r="G3616" s="2">
        <v>23916</v>
      </c>
      <c r="H3616" s="2">
        <v>4</v>
      </c>
      <c r="I3616" s="2">
        <v>128</v>
      </c>
      <c r="J3616" s="2">
        <v>30365</v>
      </c>
      <c r="K3616" s="2">
        <v>22454</v>
      </c>
      <c r="L3616" s="2">
        <v>433</v>
      </c>
      <c r="M3616" s="2">
        <v>221</v>
      </c>
      <c r="N3616" s="2">
        <v>23</v>
      </c>
      <c r="O3616" s="2">
        <v>35</v>
      </c>
      <c r="P3616" s="2">
        <v>21</v>
      </c>
      <c r="Q3616" s="2">
        <v>335</v>
      </c>
      <c r="R3616" s="2">
        <v>40</v>
      </c>
      <c r="S3616" s="2" t="s">
        <v>28</v>
      </c>
      <c r="T3616" s="2">
        <f t="shared" si="392"/>
        <v>712</v>
      </c>
      <c r="U3616" s="4">
        <f t="shared" si="393"/>
        <v>3.1709272290015141E-2</v>
      </c>
      <c r="V3616" s="4">
        <f t="shared" si="394"/>
        <v>0.93886937614985788</v>
      </c>
      <c r="W3616">
        <f t="shared" si="395"/>
        <v>8</v>
      </c>
      <c r="X3616" t="str">
        <f t="shared" si="396"/>
        <v>Monday</v>
      </c>
      <c r="Y3616" t="str">
        <f t="shared" si="397"/>
        <v>Sep</v>
      </c>
      <c r="Z3616" t="str">
        <f t="shared" si="398"/>
        <v>3-5</v>
      </c>
    </row>
    <row r="3617" spans="1:26" x14ac:dyDescent="0.25">
      <c r="A3617" s="2" t="s">
        <v>8663</v>
      </c>
      <c r="B3617" s="2" t="s">
        <v>5036</v>
      </c>
      <c r="C3617" s="1">
        <v>45922</v>
      </c>
      <c r="D3617" s="3">
        <v>0.37708333333333333</v>
      </c>
      <c r="E3617" s="2" t="s">
        <v>5037</v>
      </c>
      <c r="F3617" s="2" t="s">
        <v>5069</v>
      </c>
      <c r="G3617" s="2">
        <v>23753</v>
      </c>
      <c r="H3617" s="2">
        <v>5</v>
      </c>
      <c r="I3617" s="2">
        <v>410</v>
      </c>
      <c r="J3617" s="2">
        <v>32483</v>
      </c>
      <c r="K3617" s="2">
        <v>24708</v>
      </c>
      <c r="L3617" s="2">
        <v>964</v>
      </c>
      <c r="M3617" s="2">
        <v>140</v>
      </c>
      <c r="N3617" s="2">
        <v>125</v>
      </c>
      <c r="O3617" s="2">
        <v>284</v>
      </c>
      <c r="P3617" s="2">
        <v>301</v>
      </c>
      <c r="Q3617" s="2">
        <v>430</v>
      </c>
      <c r="R3617" s="2">
        <v>72</v>
      </c>
      <c r="S3617" s="2" t="s">
        <v>31</v>
      </c>
      <c r="T3617" s="2">
        <f t="shared" si="392"/>
        <v>1513</v>
      </c>
      <c r="U3617" s="4">
        <f t="shared" si="393"/>
        <v>6.1235227456694186E-2</v>
      </c>
      <c r="V3617" s="4">
        <f t="shared" si="394"/>
        <v>1.0402054477329179</v>
      </c>
      <c r="W3617">
        <f t="shared" si="395"/>
        <v>9</v>
      </c>
      <c r="X3617" t="str">
        <f t="shared" si="396"/>
        <v>Monday</v>
      </c>
      <c r="Y3617" t="str">
        <f t="shared" si="397"/>
        <v>Sep</v>
      </c>
      <c r="Z3617" t="str">
        <f t="shared" si="398"/>
        <v>3-5</v>
      </c>
    </row>
    <row r="3618" spans="1:26" x14ac:dyDescent="0.25">
      <c r="A3618" s="2" t="s">
        <v>8664</v>
      </c>
      <c r="B3618" s="2" t="s">
        <v>5036</v>
      </c>
      <c r="C3618" s="1">
        <v>45922</v>
      </c>
      <c r="D3618" s="3">
        <v>0.38194444444444442</v>
      </c>
      <c r="E3618" s="2" t="s">
        <v>5054</v>
      </c>
      <c r="F3618" s="2" t="s">
        <v>5069</v>
      </c>
      <c r="G3618" s="2">
        <v>23755</v>
      </c>
      <c r="H3618" s="2">
        <v>3</v>
      </c>
      <c r="I3618" s="2">
        <v>1611</v>
      </c>
      <c r="J3618" s="2">
        <v>21900</v>
      </c>
      <c r="K3618" s="2">
        <v>17488</v>
      </c>
      <c r="L3618" s="2">
        <v>782</v>
      </c>
      <c r="M3618" s="2">
        <v>186</v>
      </c>
      <c r="N3618" s="2">
        <v>50</v>
      </c>
      <c r="O3618" s="2">
        <v>69</v>
      </c>
      <c r="P3618" s="2">
        <v>26</v>
      </c>
      <c r="Q3618" s="2">
        <v>391</v>
      </c>
      <c r="R3618" s="2">
        <v>41</v>
      </c>
      <c r="S3618" s="2" t="s">
        <v>31</v>
      </c>
      <c r="T3618" s="2">
        <f t="shared" si="392"/>
        <v>1087</v>
      </c>
      <c r="U3618" s="4">
        <f t="shared" si="393"/>
        <v>6.2156907593778593E-2</v>
      </c>
      <c r="V3618" s="4">
        <f t="shared" si="394"/>
        <v>0.73618185645127343</v>
      </c>
      <c r="W3618">
        <f t="shared" si="395"/>
        <v>9</v>
      </c>
      <c r="X3618" t="str">
        <f t="shared" si="396"/>
        <v>Monday</v>
      </c>
      <c r="Y3618" t="str">
        <f t="shared" si="397"/>
        <v>Sep</v>
      </c>
      <c r="Z3618" t="str">
        <f t="shared" si="398"/>
        <v>3-5</v>
      </c>
    </row>
    <row r="3619" spans="1:26" x14ac:dyDescent="0.25">
      <c r="A3619" s="2" t="s">
        <v>8665</v>
      </c>
      <c r="B3619" s="2" t="s">
        <v>5036</v>
      </c>
      <c r="C3619" s="1">
        <v>45922</v>
      </c>
      <c r="D3619" s="3">
        <v>0.38680555555555557</v>
      </c>
      <c r="E3619" s="2" t="s">
        <v>5058</v>
      </c>
      <c r="F3619" s="2" t="s">
        <v>5050</v>
      </c>
      <c r="G3619" s="2">
        <v>23705</v>
      </c>
      <c r="H3619" s="2">
        <v>1</v>
      </c>
      <c r="I3619" s="2">
        <v>125</v>
      </c>
      <c r="J3619" s="2">
        <v>23648</v>
      </c>
      <c r="K3619" s="2">
        <v>19340</v>
      </c>
      <c r="L3619" s="2">
        <v>515</v>
      </c>
      <c r="M3619" s="2">
        <v>297</v>
      </c>
      <c r="N3619" s="2">
        <v>30</v>
      </c>
      <c r="O3619" s="2">
        <v>57</v>
      </c>
      <c r="P3619" s="2">
        <v>11</v>
      </c>
      <c r="Q3619" s="2">
        <v>290</v>
      </c>
      <c r="R3619" s="2">
        <v>20</v>
      </c>
      <c r="S3619" s="2" t="s">
        <v>31</v>
      </c>
      <c r="T3619" s="2">
        <f t="shared" si="392"/>
        <v>899</v>
      </c>
      <c r="U3619" s="4">
        <f t="shared" si="393"/>
        <v>4.6483971044467422E-2</v>
      </c>
      <c r="V3619" s="4">
        <f t="shared" si="394"/>
        <v>0.81586163256696898</v>
      </c>
      <c r="W3619">
        <f t="shared" si="395"/>
        <v>9</v>
      </c>
      <c r="X3619" t="str">
        <f t="shared" si="396"/>
        <v>Monday</v>
      </c>
      <c r="Y3619" t="str">
        <f t="shared" si="397"/>
        <v>Sep</v>
      </c>
      <c r="Z3619" t="str">
        <f t="shared" si="398"/>
        <v>0-2</v>
      </c>
    </row>
    <row r="3620" spans="1:26" x14ac:dyDescent="0.25">
      <c r="A3620" s="2" t="s">
        <v>8666</v>
      </c>
      <c r="B3620" s="2" t="s">
        <v>5036</v>
      </c>
      <c r="C3620" s="1">
        <v>45922</v>
      </c>
      <c r="D3620" s="3">
        <v>0.41597222222222224</v>
      </c>
      <c r="E3620" s="2" t="s">
        <v>5054</v>
      </c>
      <c r="F3620" s="2" t="s">
        <v>5048</v>
      </c>
      <c r="G3620" s="2">
        <v>23679</v>
      </c>
      <c r="H3620" s="2">
        <v>5</v>
      </c>
      <c r="I3620" s="2">
        <v>352</v>
      </c>
      <c r="J3620" s="2">
        <v>18914</v>
      </c>
      <c r="K3620" s="2">
        <v>13703</v>
      </c>
      <c r="L3620" s="2">
        <v>595</v>
      </c>
      <c r="M3620" s="2">
        <v>136</v>
      </c>
      <c r="N3620" s="2">
        <v>46</v>
      </c>
      <c r="O3620" s="2">
        <v>67</v>
      </c>
      <c r="P3620" s="2">
        <v>41</v>
      </c>
      <c r="Q3620" s="2">
        <v>217</v>
      </c>
      <c r="R3620" s="2">
        <v>24</v>
      </c>
      <c r="S3620" s="2" t="s">
        <v>28</v>
      </c>
      <c r="T3620" s="2">
        <f t="shared" si="392"/>
        <v>844</v>
      </c>
      <c r="U3620" s="4">
        <f t="shared" si="393"/>
        <v>6.1592352039699337E-2</v>
      </c>
      <c r="V3620" s="4">
        <f t="shared" si="394"/>
        <v>0.57869842476455935</v>
      </c>
      <c r="W3620">
        <f t="shared" si="395"/>
        <v>9</v>
      </c>
      <c r="X3620" t="str">
        <f t="shared" si="396"/>
        <v>Monday</v>
      </c>
      <c r="Y3620" t="str">
        <f t="shared" si="397"/>
        <v>Sep</v>
      </c>
      <c r="Z3620" t="str">
        <f t="shared" si="398"/>
        <v>3-5</v>
      </c>
    </row>
    <row r="3621" spans="1:26" x14ac:dyDescent="0.25">
      <c r="A3621" s="2" t="s">
        <v>8667</v>
      </c>
      <c r="B3621" s="2" t="s">
        <v>5036</v>
      </c>
      <c r="C3621" s="1">
        <v>45922</v>
      </c>
      <c r="D3621" s="3">
        <v>0.43333333333333335</v>
      </c>
      <c r="E3621" s="2" t="s">
        <v>5054</v>
      </c>
      <c r="F3621" s="2" t="s">
        <v>5048</v>
      </c>
      <c r="G3621" s="2">
        <v>23672</v>
      </c>
      <c r="H3621" s="2">
        <v>2</v>
      </c>
      <c r="I3621" s="2">
        <v>1482</v>
      </c>
      <c r="J3621" s="2">
        <v>15229</v>
      </c>
      <c r="K3621" s="2">
        <v>10990</v>
      </c>
      <c r="L3621" s="2">
        <v>288</v>
      </c>
      <c r="M3621" s="2">
        <v>57</v>
      </c>
      <c r="N3621" s="2">
        <v>19</v>
      </c>
      <c r="O3621" s="2">
        <v>20</v>
      </c>
      <c r="P3621" s="2">
        <v>18</v>
      </c>
      <c r="Q3621" s="2">
        <v>136</v>
      </c>
      <c r="R3621" s="2">
        <v>12</v>
      </c>
      <c r="S3621" s="2" t="s">
        <v>31</v>
      </c>
      <c r="T3621" s="2">
        <f t="shared" si="392"/>
        <v>384</v>
      </c>
      <c r="U3621" s="4">
        <f t="shared" si="393"/>
        <v>3.4940855323020929E-2</v>
      </c>
      <c r="V3621" s="4">
        <f t="shared" si="394"/>
        <v>0.46426157485637037</v>
      </c>
      <c r="W3621">
        <f t="shared" si="395"/>
        <v>10</v>
      </c>
      <c r="X3621" t="str">
        <f t="shared" si="396"/>
        <v>Monday</v>
      </c>
      <c r="Y3621" t="str">
        <f t="shared" si="397"/>
        <v>Sep</v>
      </c>
      <c r="Z3621" t="str">
        <f t="shared" si="398"/>
        <v>0-2</v>
      </c>
    </row>
    <row r="3622" spans="1:26" x14ac:dyDescent="0.25">
      <c r="A3622" s="2" t="s">
        <v>8668</v>
      </c>
      <c r="B3622" s="2" t="s">
        <v>5036</v>
      </c>
      <c r="C3622" s="1">
        <v>45922</v>
      </c>
      <c r="D3622" s="3">
        <v>0.47708333333333336</v>
      </c>
      <c r="E3622" s="2" t="s">
        <v>5037</v>
      </c>
      <c r="F3622" s="2" t="s">
        <v>5040</v>
      </c>
      <c r="G3622" s="2">
        <v>23553</v>
      </c>
      <c r="H3622" s="2">
        <v>3</v>
      </c>
      <c r="I3622" s="2">
        <v>539</v>
      </c>
      <c r="J3622" s="2">
        <v>16675</v>
      </c>
      <c r="K3622" s="2">
        <v>14742</v>
      </c>
      <c r="L3622" s="2">
        <v>603</v>
      </c>
      <c r="M3622" s="2">
        <v>65</v>
      </c>
      <c r="N3622" s="2">
        <v>59</v>
      </c>
      <c r="O3622" s="2">
        <v>113</v>
      </c>
      <c r="P3622" s="2">
        <v>122</v>
      </c>
      <c r="Q3622" s="2">
        <v>483</v>
      </c>
      <c r="R3622" s="2">
        <v>61</v>
      </c>
      <c r="S3622" s="2" t="s">
        <v>31</v>
      </c>
      <c r="T3622" s="2">
        <f t="shared" si="392"/>
        <v>840</v>
      </c>
      <c r="U3622" s="4">
        <f t="shared" si="393"/>
        <v>5.6980056980056981E-2</v>
      </c>
      <c r="V3622" s="4">
        <f t="shared" si="394"/>
        <v>0.62590752770347724</v>
      </c>
      <c r="W3622">
        <f t="shared" si="395"/>
        <v>11</v>
      </c>
      <c r="X3622" t="str">
        <f t="shared" si="396"/>
        <v>Monday</v>
      </c>
      <c r="Y3622" t="str">
        <f t="shared" si="397"/>
        <v>Sep</v>
      </c>
      <c r="Z3622" t="str">
        <f t="shared" si="398"/>
        <v>3-5</v>
      </c>
    </row>
    <row r="3623" spans="1:26" x14ac:dyDescent="0.25">
      <c r="A3623" s="2" t="s">
        <v>8669</v>
      </c>
      <c r="B3623" s="2" t="s">
        <v>5036</v>
      </c>
      <c r="C3623" s="1">
        <v>45922</v>
      </c>
      <c r="D3623" s="3">
        <v>0.51736111111111116</v>
      </c>
      <c r="E3623" s="2" t="s">
        <v>5058</v>
      </c>
      <c r="F3623" s="2" t="s">
        <v>5048</v>
      </c>
      <c r="G3623" s="2">
        <v>23645</v>
      </c>
      <c r="H3623" s="2">
        <v>3</v>
      </c>
      <c r="I3623" s="2">
        <v>67</v>
      </c>
      <c r="J3623" s="2">
        <v>23549</v>
      </c>
      <c r="K3623" s="2">
        <v>16699</v>
      </c>
      <c r="L3623" s="2">
        <v>610</v>
      </c>
      <c r="M3623" s="2">
        <v>348</v>
      </c>
      <c r="N3623" s="2">
        <v>39</v>
      </c>
      <c r="O3623" s="2">
        <v>92</v>
      </c>
      <c r="P3623" s="2">
        <v>30</v>
      </c>
      <c r="Q3623" s="2">
        <v>202</v>
      </c>
      <c r="R3623" s="2">
        <v>26</v>
      </c>
      <c r="S3623" s="2" t="s">
        <v>31</v>
      </c>
      <c r="T3623" s="2">
        <f t="shared" si="392"/>
        <v>1089</v>
      </c>
      <c r="U3623" s="4">
        <f t="shared" si="393"/>
        <v>6.5213485837475299E-2</v>
      </c>
      <c r="V3623" s="4">
        <f t="shared" si="394"/>
        <v>0.70623810530767606</v>
      </c>
      <c r="W3623">
        <f t="shared" si="395"/>
        <v>12</v>
      </c>
      <c r="X3623" t="str">
        <f t="shared" si="396"/>
        <v>Monday</v>
      </c>
      <c r="Y3623" t="str">
        <f t="shared" si="397"/>
        <v>Sep</v>
      </c>
      <c r="Z3623" t="str">
        <f t="shared" si="398"/>
        <v>3-5</v>
      </c>
    </row>
    <row r="3624" spans="1:26" x14ac:dyDescent="0.25">
      <c r="A3624" s="2" t="s">
        <v>8670</v>
      </c>
      <c r="B3624" s="2" t="s">
        <v>5036</v>
      </c>
      <c r="C3624" s="1">
        <v>45922</v>
      </c>
      <c r="D3624" s="3">
        <v>0.53541666666666665</v>
      </c>
      <c r="E3624" s="2" t="s">
        <v>5054</v>
      </c>
      <c r="F3624" s="2" t="s">
        <v>5048</v>
      </c>
      <c r="G3624" s="2">
        <v>23924</v>
      </c>
      <c r="H3624" s="2">
        <v>1</v>
      </c>
      <c r="I3624" s="2">
        <v>585</v>
      </c>
      <c r="J3624" s="2">
        <v>17348</v>
      </c>
      <c r="K3624" s="2">
        <v>12034</v>
      </c>
      <c r="L3624" s="2">
        <v>349</v>
      </c>
      <c r="M3624" s="2">
        <v>69</v>
      </c>
      <c r="N3624" s="2">
        <v>34</v>
      </c>
      <c r="O3624" s="2">
        <v>39</v>
      </c>
      <c r="P3624" s="2">
        <v>34</v>
      </c>
      <c r="Q3624" s="2">
        <v>164</v>
      </c>
      <c r="R3624" s="2">
        <v>27</v>
      </c>
      <c r="S3624" s="2" t="s">
        <v>31</v>
      </c>
      <c r="T3624" s="2">
        <f t="shared" si="392"/>
        <v>491</v>
      </c>
      <c r="U3624" s="4">
        <f t="shared" si="393"/>
        <v>4.0801063652983215E-2</v>
      </c>
      <c r="V3624" s="4">
        <f t="shared" si="394"/>
        <v>0.50300953017889982</v>
      </c>
      <c r="W3624">
        <f t="shared" si="395"/>
        <v>12</v>
      </c>
      <c r="X3624" t="str">
        <f t="shared" si="396"/>
        <v>Monday</v>
      </c>
      <c r="Y3624" t="str">
        <f t="shared" si="397"/>
        <v>Sep</v>
      </c>
      <c r="Z3624" t="str">
        <f t="shared" si="398"/>
        <v>0-2</v>
      </c>
    </row>
    <row r="3625" spans="1:26" x14ac:dyDescent="0.25">
      <c r="A3625" s="2" t="s">
        <v>8671</v>
      </c>
      <c r="B3625" s="2" t="s">
        <v>5036</v>
      </c>
      <c r="C3625" s="1">
        <v>45922</v>
      </c>
      <c r="D3625" s="3">
        <v>0.5541666666666667</v>
      </c>
      <c r="E3625" s="2" t="s">
        <v>5046</v>
      </c>
      <c r="F3625" s="2" t="s">
        <v>5038</v>
      </c>
      <c r="G3625" s="2">
        <v>23597</v>
      </c>
      <c r="H3625" s="2">
        <v>4</v>
      </c>
      <c r="I3625" s="2">
        <v>149</v>
      </c>
      <c r="J3625" s="2">
        <v>2933</v>
      </c>
      <c r="K3625" s="2">
        <v>2672</v>
      </c>
      <c r="L3625" s="2">
        <v>39</v>
      </c>
      <c r="M3625" s="2">
        <v>5</v>
      </c>
      <c r="N3625" s="2">
        <v>4</v>
      </c>
      <c r="O3625" s="2">
        <v>10</v>
      </c>
      <c r="P3625" s="2">
        <v>43</v>
      </c>
      <c r="Q3625" s="2">
        <v>55</v>
      </c>
      <c r="R3625" s="2">
        <v>3</v>
      </c>
      <c r="S3625" s="2" t="s">
        <v>31</v>
      </c>
      <c r="T3625" s="2">
        <f t="shared" si="392"/>
        <v>58</v>
      </c>
      <c r="U3625" s="4">
        <f t="shared" si="393"/>
        <v>2.1706586826347306E-2</v>
      </c>
      <c r="V3625" s="4">
        <f t="shared" si="394"/>
        <v>0.11323473322880027</v>
      </c>
      <c r="W3625">
        <f t="shared" si="395"/>
        <v>13</v>
      </c>
      <c r="X3625" t="str">
        <f t="shared" si="396"/>
        <v>Monday</v>
      </c>
      <c r="Y3625" t="str">
        <f t="shared" si="397"/>
        <v>Sep</v>
      </c>
      <c r="Z3625" t="str">
        <f t="shared" si="398"/>
        <v>3-5</v>
      </c>
    </row>
    <row r="3626" spans="1:26" x14ac:dyDescent="0.25">
      <c r="A3626" s="2" t="s">
        <v>8672</v>
      </c>
      <c r="B3626" s="2" t="s">
        <v>5036</v>
      </c>
      <c r="C3626" s="1">
        <v>45922</v>
      </c>
      <c r="D3626" s="3">
        <v>0.58402777777777781</v>
      </c>
      <c r="E3626" s="2" t="s">
        <v>5058</v>
      </c>
      <c r="F3626" s="2" t="s">
        <v>5042</v>
      </c>
      <c r="G3626" s="2">
        <v>23720</v>
      </c>
      <c r="H3626" s="2">
        <v>5</v>
      </c>
      <c r="I3626" s="2">
        <v>86</v>
      </c>
      <c r="J3626" s="2">
        <v>16133</v>
      </c>
      <c r="K3626" s="2">
        <v>11864</v>
      </c>
      <c r="L3626" s="2">
        <v>399</v>
      </c>
      <c r="M3626" s="2">
        <v>126</v>
      </c>
      <c r="N3626" s="2">
        <v>17</v>
      </c>
      <c r="O3626" s="2">
        <v>36</v>
      </c>
      <c r="P3626" s="2">
        <v>7</v>
      </c>
      <c r="Q3626" s="2">
        <v>191</v>
      </c>
      <c r="R3626" s="2">
        <v>28</v>
      </c>
      <c r="S3626" s="2" t="s">
        <v>31</v>
      </c>
      <c r="T3626" s="2">
        <f t="shared" si="392"/>
        <v>578</v>
      </c>
      <c r="U3626" s="4">
        <f t="shared" si="393"/>
        <v>4.8718813216453133E-2</v>
      </c>
      <c r="V3626" s="4">
        <f t="shared" si="394"/>
        <v>0.50016863406408096</v>
      </c>
      <c r="W3626">
        <f t="shared" si="395"/>
        <v>14</v>
      </c>
      <c r="X3626" t="str">
        <f t="shared" si="396"/>
        <v>Monday</v>
      </c>
      <c r="Y3626" t="str">
        <f t="shared" si="397"/>
        <v>Sep</v>
      </c>
      <c r="Z3626" t="str">
        <f t="shared" si="398"/>
        <v>3-5</v>
      </c>
    </row>
    <row r="3627" spans="1:26" x14ac:dyDescent="0.25">
      <c r="A3627" s="2" t="s">
        <v>8673</v>
      </c>
      <c r="B3627" s="2" t="s">
        <v>5036</v>
      </c>
      <c r="C3627" s="1">
        <v>45922</v>
      </c>
      <c r="D3627" s="3">
        <v>0.70486111111111116</v>
      </c>
      <c r="E3627" s="2" t="s">
        <v>5037</v>
      </c>
      <c r="F3627" s="2" t="s">
        <v>5052</v>
      </c>
      <c r="G3627" s="2">
        <v>23679</v>
      </c>
      <c r="H3627" s="2">
        <v>4</v>
      </c>
      <c r="I3627" s="2">
        <v>289</v>
      </c>
      <c r="J3627" s="2">
        <v>10973</v>
      </c>
      <c r="K3627" s="2">
        <v>8190</v>
      </c>
      <c r="L3627" s="2">
        <v>250</v>
      </c>
      <c r="M3627" s="2">
        <v>42</v>
      </c>
      <c r="N3627" s="2">
        <v>27</v>
      </c>
      <c r="O3627" s="2">
        <v>61</v>
      </c>
      <c r="P3627" s="2">
        <v>17</v>
      </c>
      <c r="Q3627" s="2">
        <v>306</v>
      </c>
      <c r="R3627" s="2">
        <v>34</v>
      </c>
      <c r="S3627" s="2" t="s">
        <v>31</v>
      </c>
      <c r="T3627" s="2">
        <f t="shared" si="392"/>
        <v>380</v>
      </c>
      <c r="U3627" s="4">
        <f t="shared" si="393"/>
        <v>4.63980463980464E-2</v>
      </c>
      <c r="V3627" s="4">
        <f t="shared" si="394"/>
        <v>0.34587609274040287</v>
      </c>
      <c r="W3627">
        <f t="shared" si="395"/>
        <v>16</v>
      </c>
      <c r="X3627" t="str">
        <f t="shared" si="396"/>
        <v>Monday</v>
      </c>
      <c r="Y3627" t="str">
        <f t="shared" si="397"/>
        <v>Sep</v>
      </c>
      <c r="Z3627" t="str">
        <f t="shared" si="398"/>
        <v>3-5</v>
      </c>
    </row>
    <row r="3628" spans="1:26" x14ac:dyDescent="0.25">
      <c r="A3628" s="2" t="s">
        <v>8674</v>
      </c>
      <c r="B3628" s="2" t="s">
        <v>5036</v>
      </c>
      <c r="C3628" s="1">
        <v>45922</v>
      </c>
      <c r="D3628" s="3">
        <v>0.7416666666666667</v>
      </c>
      <c r="E3628" s="2" t="s">
        <v>5054</v>
      </c>
      <c r="F3628" s="2" t="s">
        <v>5042</v>
      </c>
      <c r="G3628" s="2">
        <v>23783</v>
      </c>
      <c r="H3628" s="2">
        <v>1</v>
      </c>
      <c r="I3628" s="2">
        <v>831</v>
      </c>
      <c r="J3628" s="2">
        <v>15065</v>
      </c>
      <c r="K3628" s="2">
        <v>11465</v>
      </c>
      <c r="L3628" s="2">
        <v>319</v>
      </c>
      <c r="M3628" s="2">
        <v>52</v>
      </c>
      <c r="N3628" s="2">
        <v>21</v>
      </c>
      <c r="O3628" s="2">
        <v>25</v>
      </c>
      <c r="P3628" s="2">
        <v>10</v>
      </c>
      <c r="Q3628" s="2">
        <v>223</v>
      </c>
      <c r="R3628" s="2">
        <v>24</v>
      </c>
      <c r="S3628" s="2" t="s">
        <v>31</v>
      </c>
      <c r="T3628" s="2">
        <f t="shared" si="392"/>
        <v>417</v>
      </c>
      <c r="U3628" s="4">
        <f t="shared" si="393"/>
        <v>3.6371565634539901E-2</v>
      </c>
      <c r="V3628" s="4">
        <f t="shared" si="394"/>
        <v>0.48206702266324686</v>
      </c>
      <c r="W3628">
        <f t="shared" si="395"/>
        <v>17</v>
      </c>
      <c r="X3628" t="str">
        <f t="shared" si="396"/>
        <v>Monday</v>
      </c>
      <c r="Y3628" t="str">
        <f t="shared" si="397"/>
        <v>Sep</v>
      </c>
      <c r="Z3628" t="str">
        <f t="shared" si="398"/>
        <v>0-2</v>
      </c>
    </row>
    <row r="3629" spans="1:26" x14ac:dyDescent="0.25">
      <c r="A3629" s="2" t="s">
        <v>8675</v>
      </c>
      <c r="B3629" s="2" t="s">
        <v>5036</v>
      </c>
      <c r="C3629" s="1">
        <v>45922</v>
      </c>
      <c r="D3629" s="3">
        <v>0.74305555555555558</v>
      </c>
      <c r="E3629" s="2" t="s">
        <v>5044</v>
      </c>
      <c r="F3629" s="2" t="s">
        <v>5052</v>
      </c>
      <c r="G3629" s="2">
        <v>23810</v>
      </c>
      <c r="H3629" s="2">
        <v>7</v>
      </c>
      <c r="I3629" s="2">
        <v>466</v>
      </c>
      <c r="J3629" s="2">
        <v>6960</v>
      </c>
      <c r="K3629" s="2">
        <v>5019</v>
      </c>
      <c r="L3629" s="2">
        <v>199</v>
      </c>
      <c r="M3629" s="2">
        <v>32</v>
      </c>
      <c r="N3629" s="2">
        <v>12</v>
      </c>
      <c r="O3629" s="2">
        <v>17</v>
      </c>
      <c r="P3629" s="2">
        <v>29</v>
      </c>
      <c r="Q3629" s="2">
        <v>166</v>
      </c>
      <c r="R3629" s="2">
        <v>8</v>
      </c>
      <c r="S3629" s="2" t="s">
        <v>31</v>
      </c>
      <c r="T3629" s="2">
        <f t="shared" si="392"/>
        <v>260</v>
      </c>
      <c r="U3629" s="4">
        <f t="shared" si="393"/>
        <v>5.1803148037457662E-2</v>
      </c>
      <c r="V3629" s="4">
        <f t="shared" si="394"/>
        <v>0.21079378412431751</v>
      </c>
      <c r="W3629">
        <f t="shared" si="395"/>
        <v>17</v>
      </c>
      <c r="X3629" t="str">
        <f t="shared" si="396"/>
        <v>Monday</v>
      </c>
      <c r="Y3629" t="str">
        <f t="shared" si="397"/>
        <v>Sep</v>
      </c>
      <c r="Z3629" t="str">
        <f t="shared" si="398"/>
        <v>6-10</v>
      </c>
    </row>
    <row r="3630" spans="1:26" x14ac:dyDescent="0.25">
      <c r="A3630" s="2" t="s">
        <v>8676</v>
      </c>
      <c r="B3630" s="2" t="s">
        <v>5036</v>
      </c>
      <c r="C3630" s="1">
        <v>45922</v>
      </c>
      <c r="D3630" s="3">
        <v>0.84930555555555554</v>
      </c>
      <c r="E3630" s="2" t="s">
        <v>5037</v>
      </c>
      <c r="F3630" s="2" t="s">
        <v>5040</v>
      </c>
      <c r="G3630" s="2">
        <v>23786</v>
      </c>
      <c r="H3630" s="2">
        <v>5</v>
      </c>
      <c r="I3630" s="2">
        <v>359</v>
      </c>
      <c r="J3630" s="2">
        <v>32248</v>
      </c>
      <c r="K3630" s="2">
        <v>29015</v>
      </c>
      <c r="L3630" s="2">
        <v>1360</v>
      </c>
      <c r="M3630" s="2">
        <v>194</v>
      </c>
      <c r="N3630" s="2">
        <v>209</v>
      </c>
      <c r="O3630" s="2">
        <v>312</v>
      </c>
      <c r="P3630" s="2">
        <v>132</v>
      </c>
      <c r="Q3630" s="2">
        <v>765</v>
      </c>
      <c r="R3630" s="2">
        <v>82</v>
      </c>
      <c r="S3630" s="2" t="s">
        <v>31</v>
      </c>
      <c r="T3630" s="2">
        <f t="shared" si="392"/>
        <v>2075</v>
      </c>
      <c r="U3630" s="4">
        <f t="shared" si="393"/>
        <v>7.1514733758400825E-2</v>
      </c>
      <c r="V3630" s="4">
        <f t="shared" si="394"/>
        <v>1.2198351971748087</v>
      </c>
      <c r="W3630">
        <f t="shared" si="395"/>
        <v>20</v>
      </c>
      <c r="X3630" t="str">
        <f t="shared" si="396"/>
        <v>Monday</v>
      </c>
      <c r="Y3630" t="str">
        <f t="shared" si="397"/>
        <v>Sep</v>
      </c>
      <c r="Z3630" t="str">
        <f t="shared" si="398"/>
        <v>3-5</v>
      </c>
    </row>
    <row r="3631" spans="1:26" x14ac:dyDescent="0.25">
      <c r="A3631" s="2" t="s">
        <v>8677</v>
      </c>
      <c r="B3631" s="2" t="s">
        <v>5036</v>
      </c>
      <c r="C3631" s="1">
        <v>45923</v>
      </c>
      <c r="D3631" s="3">
        <v>0.32569444444444445</v>
      </c>
      <c r="E3631" s="2" t="s">
        <v>5046</v>
      </c>
      <c r="F3631" s="2" t="s">
        <v>5052</v>
      </c>
      <c r="G3631" s="2">
        <v>23801</v>
      </c>
      <c r="H3631" s="2">
        <v>2</v>
      </c>
      <c r="I3631" s="2">
        <v>120</v>
      </c>
      <c r="J3631" s="2">
        <v>8854</v>
      </c>
      <c r="K3631" s="2">
        <v>6281</v>
      </c>
      <c r="L3631" s="2">
        <v>98</v>
      </c>
      <c r="M3631" s="2">
        <v>9</v>
      </c>
      <c r="N3631" s="2">
        <v>7</v>
      </c>
      <c r="O3631" s="2">
        <v>19</v>
      </c>
      <c r="P3631" s="2">
        <v>32</v>
      </c>
      <c r="Q3631" s="2">
        <v>46</v>
      </c>
      <c r="R3631" s="2">
        <v>8</v>
      </c>
      <c r="S3631" s="2" t="s">
        <v>31</v>
      </c>
      <c r="T3631" s="2">
        <f t="shared" si="392"/>
        <v>133</v>
      </c>
      <c r="U3631" s="4">
        <f t="shared" si="393"/>
        <v>2.1174972138194557E-2</v>
      </c>
      <c r="V3631" s="4">
        <f t="shared" si="394"/>
        <v>0.26389647493802781</v>
      </c>
      <c r="W3631">
        <f t="shared" si="395"/>
        <v>7</v>
      </c>
      <c r="X3631" t="str">
        <f t="shared" si="396"/>
        <v>Tuesday</v>
      </c>
      <c r="Y3631" t="str">
        <f t="shared" si="397"/>
        <v>Sep</v>
      </c>
      <c r="Z3631" t="str">
        <f t="shared" si="398"/>
        <v>0-2</v>
      </c>
    </row>
    <row r="3632" spans="1:26" x14ac:dyDescent="0.25">
      <c r="A3632" s="2" t="s">
        <v>8678</v>
      </c>
      <c r="B3632" s="2" t="s">
        <v>5036</v>
      </c>
      <c r="C3632" s="1">
        <v>45923</v>
      </c>
      <c r="D3632" s="3">
        <v>0.33333333333333331</v>
      </c>
      <c r="E3632" s="2" t="s">
        <v>5058</v>
      </c>
      <c r="F3632" s="2" t="s">
        <v>5050</v>
      </c>
      <c r="G3632" s="2">
        <v>23844</v>
      </c>
      <c r="H3632" s="2">
        <v>4</v>
      </c>
      <c r="I3632" s="2">
        <v>132</v>
      </c>
      <c r="J3632" s="2">
        <v>44010</v>
      </c>
      <c r="K3632" s="2">
        <v>39448</v>
      </c>
      <c r="L3632" s="2">
        <v>1164</v>
      </c>
      <c r="M3632" s="2">
        <v>689</v>
      </c>
      <c r="N3632" s="2">
        <v>99</v>
      </c>
      <c r="O3632" s="2">
        <v>128</v>
      </c>
      <c r="P3632" s="2">
        <v>41</v>
      </c>
      <c r="Q3632" s="2">
        <v>916</v>
      </c>
      <c r="R3632" s="2">
        <v>28</v>
      </c>
      <c r="S3632" s="2" t="s">
        <v>31</v>
      </c>
      <c r="T3632" s="2">
        <f t="shared" si="392"/>
        <v>2080</v>
      </c>
      <c r="U3632" s="4">
        <f t="shared" si="393"/>
        <v>5.2727641452038128E-2</v>
      </c>
      <c r="V3632" s="4">
        <f t="shared" si="394"/>
        <v>1.6544203992618689</v>
      </c>
      <c r="W3632">
        <f t="shared" si="395"/>
        <v>8</v>
      </c>
      <c r="X3632" t="str">
        <f t="shared" si="396"/>
        <v>Tuesday</v>
      </c>
      <c r="Y3632" t="str">
        <f t="shared" si="397"/>
        <v>Sep</v>
      </c>
      <c r="Z3632" t="str">
        <f t="shared" si="398"/>
        <v>3-5</v>
      </c>
    </row>
    <row r="3633" spans="1:26" x14ac:dyDescent="0.25">
      <c r="A3633" s="2" t="s">
        <v>8679</v>
      </c>
      <c r="B3633" s="2" t="s">
        <v>5036</v>
      </c>
      <c r="C3633" s="1">
        <v>45923</v>
      </c>
      <c r="D3633" s="3">
        <v>0.33750000000000002</v>
      </c>
      <c r="E3633" s="2" t="s">
        <v>5054</v>
      </c>
      <c r="F3633" s="2" t="s">
        <v>5052</v>
      </c>
      <c r="G3633" s="2">
        <v>23761</v>
      </c>
      <c r="H3633" s="2">
        <v>3</v>
      </c>
      <c r="I3633" s="2">
        <v>1736</v>
      </c>
      <c r="J3633" s="2">
        <v>19937</v>
      </c>
      <c r="K3633" s="2">
        <v>16353</v>
      </c>
      <c r="L3633" s="2">
        <v>406</v>
      </c>
      <c r="M3633" s="2">
        <v>101</v>
      </c>
      <c r="N3633" s="2">
        <v>24</v>
      </c>
      <c r="O3633" s="2">
        <v>37</v>
      </c>
      <c r="P3633" s="2">
        <v>45</v>
      </c>
      <c r="Q3633" s="2">
        <v>175</v>
      </c>
      <c r="R3633" s="2">
        <v>20</v>
      </c>
      <c r="S3633" s="2" t="s">
        <v>31</v>
      </c>
      <c r="T3633" s="2">
        <f t="shared" si="392"/>
        <v>568</v>
      </c>
      <c r="U3633" s="4">
        <f t="shared" si="393"/>
        <v>3.473368800831652E-2</v>
      </c>
      <c r="V3633" s="4">
        <f t="shared" si="394"/>
        <v>0.68822860990699042</v>
      </c>
      <c r="W3633">
        <f t="shared" si="395"/>
        <v>8</v>
      </c>
      <c r="X3633" t="str">
        <f t="shared" si="396"/>
        <v>Tuesday</v>
      </c>
      <c r="Y3633" t="str">
        <f t="shared" si="397"/>
        <v>Sep</v>
      </c>
      <c r="Z3633" t="str">
        <f t="shared" si="398"/>
        <v>3-5</v>
      </c>
    </row>
    <row r="3634" spans="1:26" x14ac:dyDescent="0.25">
      <c r="A3634" s="2" t="s">
        <v>8680</v>
      </c>
      <c r="B3634" s="2" t="s">
        <v>5036</v>
      </c>
      <c r="C3634" s="1">
        <v>45923</v>
      </c>
      <c r="D3634" s="3">
        <v>0.37430555555555556</v>
      </c>
      <c r="E3634" s="2" t="s">
        <v>5054</v>
      </c>
      <c r="F3634" s="2" t="s">
        <v>5048</v>
      </c>
      <c r="G3634" s="2">
        <v>23765</v>
      </c>
      <c r="H3634" s="2">
        <v>3</v>
      </c>
      <c r="I3634" s="2">
        <v>1300</v>
      </c>
      <c r="J3634" s="2">
        <v>19558</v>
      </c>
      <c r="K3634" s="2">
        <v>15148</v>
      </c>
      <c r="L3634" s="2">
        <v>524</v>
      </c>
      <c r="M3634" s="2">
        <v>122</v>
      </c>
      <c r="N3634" s="2">
        <v>31</v>
      </c>
      <c r="O3634" s="2">
        <v>41</v>
      </c>
      <c r="P3634" s="2">
        <v>45</v>
      </c>
      <c r="Q3634" s="2">
        <v>328</v>
      </c>
      <c r="R3634" s="2">
        <v>40</v>
      </c>
      <c r="S3634" s="2" t="s">
        <v>31</v>
      </c>
      <c r="T3634" s="2">
        <f t="shared" si="392"/>
        <v>718</v>
      </c>
      <c r="U3634" s="4">
        <f t="shared" si="393"/>
        <v>4.7398996567203588E-2</v>
      </c>
      <c r="V3634" s="4">
        <f t="shared" si="394"/>
        <v>0.63740795287187035</v>
      </c>
      <c r="W3634">
        <f t="shared" si="395"/>
        <v>8</v>
      </c>
      <c r="X3634" t="str">
        <f t="shared" si="396"/>
        <v>Tuesday</v>
      </c>
      <c r="Y3634" t="str">
        <f t="shared" si="397"/>
        <v>Sep</v>
      </c>
      <c r="Z3634" t="str">
        <f t="shared" si="398"/>
        <v>3-5</v>
      </c>
    </row>
    <row r="3635" spans="1:26" x14ac:dyDescent="0.25">
      <c r="A3635" s="2" t="s">
        <v>8681</v>
      </c>
      <c r="B3635" s="2" t="s">
        <v>5036</v>
      </c>
      <c r="C3635" s="1">
        <v>45923</v>
      </c>
      <c r="D3635" s="3">
        <v>0.41249999999999998</v>
      </c>
      <c r="E3635" s="2" t="s">
        <v>5046</v>
      </c>
      <c r="F3635" s="2" t="s">
        <v>5069</v>
      </c>
      <c r="G3635" s="2">
        <v>23914</v>
      </c>
      <c r="H3635" s="2">
        <v>2</v>
      </c>
      <c r="I3635" s="2">
        <v>290</v>
      </c>
      <c r="J3635" s="2">
        <v>20354</v>
      </c>
      <c r="K3635" s="2">
        <v>14959</v>
      </c>
      <c r="L3635" s="2">
        <v>398</v>
      </c>
      <c r="M3635" s="2">
        <v>37</v>
      </c>
      <c r="N3635" s="2">
        <v>39</v>
      </c>
      <c r="O3635" s="2">
        <v>105</v>
      </c>
      <c r="P3635" s="2">
        <v>197</v>
      </c>
      <c r="Q3635" s="2">
        <v>100</v>
      </c>
      <c r="R3635" s="2">
        <v>14</v>
      </c>
      <c r="S3635" s="2" t="s">
        <v>31</v>
      </c>
      <c r="T3635" s="2">
        <f t="shared" si="392"/>
        <v>579</v>
      </c>
      <c r="U3635" s="4">
        <f t="shared" si="393"/>
        <v>3.8705795841968045E-2</v>
      </c>
      <c r="V3635" s="4">
        <f t="shared" si="394"/>
        <v>0.62553316049176211</v>
      </c>
      <c r="W3635">
        <f t="shared" si="395"/>
        <v>9</v>
      </c>
      <c r="X3635" t="str">
        <f t="shared" si="396"/>
        <v>Tuesday</v>
      </c>
      <c r="Y3635" t="str">
        <f t="shared" si="397"/>
        <v>Sep</v>
      </c>
      <c r="Z3635" t="str">
        <f t="shared" si="398"/>
        <v>0-2</v>
      </c>
    </row>
    <row r="3636" spans="1:26" x14ac:dyDescent="0.25">
      <c r="A3636" s="2" t="s">
        <v>8682</v>
      </c>
      <c r="B3636" s="2" t="s">
        <v>5036</v>
      </c>
      <c r="C3636" s="1">
        <v>45923</v>
      </c>
      <c r="D3636" s="3">
        <v>0.41736111111111113</v>
      </c>
      <c r="E3636" s="2" t="s">
        <v>16</v>
      </c>
      <c r="F3636" s="2" t="s">
        <v>5042</v>
      </c>
      <c r="G3636" s="2">
        <v>24099</v>
      </c>
      <c r="H3636" s="2">
        <v>3</v>
      </c>
      <c r="I3636" s="2">
        <v>320</v>
      </c>
      <c r="J3636" s="2">
        <v>28175</v>
      </c>
      <c r="K3636" s="2">
        <v>21466</v>
      </c>
      <c r="L3636" s="2">
        <v>536</v>
      </c>
      <c r="M3636" s="2">
        <v>60</v>
      </c>
      <c r="N3636" s="2">
        <v>28</v>
      </c>
      <c r="O3636" s="2">
        <v>41</v>
      </c>
      <c r="P3636" s="2">
        <v>25</v>
      </c>
      <c r="Q3636" s="2">
        <v>465</v>
      </c>
      <c r="R3636" s="2">
        <v>32</v>
      </c>
      <c r="S3636" s="2" t="s">
        <v>31</v>
      </c>
      <c r="T3636" s="2">
        <f t="shared" si="392"/>
        <v>665</v>
      </c>
      <c r="U3636" s="4">
        <f t="shared" si="393"/>
        <v>3.0979222957234698E-2</v>
      </c>
      <c r="V3636" s="4">
        <f t="shared" si="394"/>
        <v>0.89074235445454164</v>
      </c>
      <c r="W3636">
        <f t="shared" si="395"/>
        <v>10</v>
      </c>
      <c r="X3636" t="str">
        <f t="shared" si="396"/>
        <v>Tuesday</v>
      </c>
      <c r="Y3636" t="str">
        <f t="shared" si="397"/>
        <v>Sep</v>
      </c>
      <c r="Z3636" t="str">
        <f t="shared" si="398"/>
        <v>3-5</v>
      </c>
    </row>
    <row r="3637" spans="1:26" x14ac:dyDescent="0.25">
      <c r="A3637" s="2" t="s">
        <v>8683</v>
      </c>
      <c r="B3637" s="2" t="s">
        <v>5036</v>
      </c>
      <c r="C3637" s="1">
        <v>45923</v>
      </c>
      <c r="D3637" s="3">
        <v>0.42222222222222222</v>
      </c>
      <c r="E3637" s="2" t="s">
        <v>16</v>
      </c>
      <c r="F3637" s="2" t="s">
        <v>5038</v>
      </c>
      <c r="G3637" s="2">
        <v>23755</v>
      </c>
      <c r="H3637" s="2">
        <v>1</v>
      </c>
      <c r="I3637" s="2">
        <v>793</v>
      </c>
      <c r="J3637" s="2">
        <v>4404</v>
      </c>
      <c r="K3637" s="2">
        <v>3146</v>
      </c>
      <c r="L3637" s="2">
        <v>101</v>
      </c>
      <c r="M3637" s="2">
        <v>15</v>
      </c>
      <c r="N3637" s="2">
        <v>6</v>
      </c>
      <c r="O3637" s="2">
        <v>8</v>
      </c>
      <c r="P3637" s="2">
        <v>12</v>
      </c>
      <c r="Q3637" s="2">
        <v>88</v>
      </c>
      <c r="R3637" s="2">
        <v>8</v>
      </c>
      <c r="S3637" s="2" t="s">
        <v>31</v>
      </c>
      <c r="T3637" s="2">
        <f t="shared" si="392"/>
        <v>130</v>
      </c>
      <c r="U3637" s="4">
        <f t="shared" si="393"/>
        <v>4.1322314049586778E-2</v>
      </c>
      <c r="V3637" s="4">
        <f t="shared" si="394"/>
        <v>0.13243527678383499</v>
      </c>
      <c r="W3637">
        <f t="shared" si="395"/>
        <v>10</v>
      </c>
      <c r="X3637" t="str">
        <f t="shared" si="396"/>
        <v>Tuesday</v>
      </c>
      <c r="Y3637" t="str">
        <f t="shared" si="397"/>
        <v>Sep</v>
      </c>
      <c r="Z3637" t="str">
        <f t="shared" si="398"/>
        <v>0-2</v>
      </c>
    </row>
    <row r="3638" spans="1:26" x14ac:dyDescent="0.25">
      <c r="A3638" s="2" t="s">
        <v>8684</v>
      </c>
      <c r="B3638" s="2" t="s">
        <v>5036</v>
      </c>
      <c r="C3638" s="1">
        <v>45923</v>
      </c>
      <c r="D3638" s="3">
        <v>0.44097222222222221</v>
      </c>
      <c r="E3638" s="2" t="s">
        <v>5037</v>
      </c>
      <c r="F3638" s="2" t="s">
        <v>5040</v>
      </c>
      <c r="G3638" s="2">
        <v>23994</v>
      </c>
      <c r="H3638" s="2">
        <v>6</v>
      </c>
      <c r="I3638" s="2">
        <v>203</v>
      </c>
      <c r="J3638" s="2">
        <v>57808</v>
      </c>
      <c r="K3638" s="2">
        <v>47919</v>
      </c>
      <c r="L3638" s="2">
        <v>2693</v>
      </c>
      <c r="M3638" s="2">
        <v>435</v>
      </c>
      <c r="N3638" s="2">
        <v>452</v>
      </c>
      <c r="O3638" s="2">
        <v>788</v>
      </c>
      <c r="P3638" s="2">
        <v>372</v>
      </c>
      <c r="Q3638" s="2">
        <v>1659</v>
      </c>
      <c r="R3638" s="2">
        <v>89</v>
      </c>
      <c r="S3638" s="2" t="s">
        <v>31</v>
      </c>
      <c r="T3638" s="2">
        <f t="shared" si="392"/>
        <v>4368</v>
      </c>
      <c r="U3638" s="4">
        <f t="shared" si="393"/>
        <v>9.1153822074751145E-2</v>
      </c>
      <c r="V3638" s="4">
        <f t="shared" si="394"/>
        <v>1.9971242810702676</v>
      </c>
      <c r="W3638">
        <f t="shared" si="395"/>
        <v>10</v>
      </c>
      <c r="X3638" t="str">
        <f t="shared" si="396"/>
        <v>Tuesday</v>
      </c>
      <c r="Y3638" t="str">
        <f t="shared" si="397"/>
        <v>Sep</v>
      </c>
      <c r="Z3638" t="str">
        <f t="shared" si="398"/>
        <v>6-10</v>
      </c>
    </row>
    <row r="3639" spans="1:26" x14ac:dyDescent="0.25">
      <c r="A3639" s="2" t="s">
        <v>8685</v>
      </c>
      <c r="B3639" s="2" t="s">
        <v>5036</v>
      </c>
      <c r="C3639" s="1">
        <v>45923</v>
      </c>
      <c r="D3639" s="3">
        <v>0.45069444444444445</v>
      </c>
      <c r="E3639" s="2" t="s">
        <v>5054</v>
      </c>
      <c r="F3639" s="2" t="s">
        <v>5038</v>
      </c>
      <c r="G3639" s="2">
        <v>24076</v>
      </c>
      <c r="H3639" s="2">
        <v>4</v>
      </c>
      <c r="I3639" s="2">
        <v>491</v>
      </c>
      <c r="J3639" s="2">
        <v>8801</v>
      </c>
      <c r="K3639" s="2">
        <v>7106</v>
      </c>
      <c r="L3639" s="2">
        <v>260</v>
      </c>
      <c r="M3639" s="2">
        <v>100</v>
      </c>
      <c r="N3639" s="2">
        <v>23</v>
      </c>
      <c r="O3639" s="2">
        <v>35</v>
      </c>
      <c r="P3639" s="2">
        <v>23</v>
      </c>
      <c r="Q3639" s="2">
        <v>183</v>
      </c>
      <c r="R3639" s="2">
        <v>11</v>
      </c>
      <c r="S3639" s="2" t="s">
        <v>31</v>
      </c>
      <c r="T3639" s="2">
        <f t="shared" si="392"/>
        <v>418</v>
      </c>
      <c r="U3639" s="4">
        <f t="shared" si="393"/>
        <v>5.8823529411764705E-2</v>
      </c>
      <c r="V3639" s="4">
        <f t="shared" si="394"/>
        <v>0.29514869579664393</v>
      </c>
      <c r="W3639">
        <f t="shared" si="395"/>
        <v>10</v>
      </c>
      <c r="X3639" t="str">
        <f t="shared" si="396"/>
        <v>Tuesday</v>
      </c>
      <c r="Y3639" t="str">
        <f t="shared" si="397"/>
        <v>Sep</v>
      </c>
      <c r="Z3639" t="str">
        <f t="shared" si="398"/>
        <v>3-5</v>
      </c>
    </row>
    <row r="3640" spans="1:26" x14ac:dyDescent="0.25">
      <c r="A3640" s="2" t="s">
        <v>8686</v>
      </c>
      <c r="B3640" s="2" t="s">
        <v>5036</v>
      </c>
      <c r="C3640" s="1">
        <v>45923</v>
      </c>
      <c r="D3640" s="3">
        <v>0.46736111111111112</v>
      </c>
      <c r="E3640" s="2" t="s">
        <v>5044</v>
      </c>
      <c r="F3640" s="2" t="s">
        <v>5050</v>
      </c>
      <c r="G3640" s="2">
        <v>23852</v>
      </c>
      <c r="H3640" s="2">
        <v>3</v>
      </c>
      <c r="I3640" s="2">
        <v>208</v>
      </c>
      <c r="J3640" s="2">
        <v>43013</v>
      </c>
      <c r="K3640" s="2">
        <v>30276</v>
      </c>
      <c r="L3640" s="2">
        <v>1444</v>
      </c>
      <c r="M3640" s="2">
        <v>168</v>
      </c>
      <c r="N3640" s="2">
        <v>114</v>
      </c>
      <c r="O3640" s="2">
        <v>86</v>
      </c>
      <c r="P3640" s="2">
        <v>167</v>
      </c>
      <c r="Q3640" s="2">
        <v>889</v>
      </c>
      <c r="R3640" s="2">
        <v>101</v>
      </c>
      <c r="S3640" s="2" t="s">
        <v>31</v>
      </c>
      <c r="T3640" s="2">
        <f t="shared" si="392"/>
        <v>1812</v>
      </c>
      <c r="U3640" s="4">
        <f t="shared" si="393"/>
        <v>5.9849385652001583E-2</v>
      </c>
      <c r="V3640" s="4">
        <f t="shared" si="394"/>
        <v>1.2693275197048466</v>
      </c>
      <c r="W3640">
        <f t="shared" si="395"/>
        <v>11</v>
      </c>
      <c r="X3640" t="str">
        <f t="shared" si="396"/>
        <v>Tuesday</v>
      </c>
      <c r="Y3640" t="str">
        <f t="shared" si="397"/>
        <v>Sep</v>
      </c>
      <c r="Z3640" t="str">
        <f t="shared" si="398"/>
        <v>3-5</v>
      </c>
    </row>
    <row r="3641" spans="1:26" x14ac:dyDescent="0.25">
      <c r="A3641" s="2" t="s">
        <v>8687</v>
      </c>
      <c r="B3641" s="2" t="s">
        <v>5036</v>
      </c>
      <c r="C3641" s="1">
        <v>45923</v>
      </c>
      <c r="D3641" s="3">
        <v>0.4826388888888889</v>
      </c>
      <c r="E3641" s="2" t="s">
        <v>16</v>
      </c>
      <c r="F3641" s="2" t="s">
        <v>5040</v>
      </c>
      <c r="G3641" s="2">
        <v>23765</v>
      </c>
      <c r="H3641" s="2">
        <v>5</v>
      </c>
      <c r="I3641" s="2">
        <v>206</v>
      </c>
      <c r="J3641" s="2">
        <v>30469</v>
      </c>
      <c r="K3641" s="2">
        <v>23187</v>
      </c>
      <c r="L3641" s="2">
        <v>733</v>
      </c>
      <c r="M3641" s="2">
        <v>74</v>
      </c>
      <c r="N3641" s="2">
        <v>45</v>
      </c>
      <c r="O3641" s="2">
        <v>70</v>
      </c>
      <c r="P3641" s="2">
        <v>93</v>
      </c>
      <c r="Q3641" s="2">
        <v>370</v>
      </c>
      <c r="R3641" s="2">
        <v>33</v>
      </c>
      <c r="S3641" s="2" t="s">
        <v>31</v>
      </c>
      <c r="T3641" s="2">
        <f t="shared" si="392"/>
        <v>922</v>
      </c>
      <c r="U3641" s="4">
        <f t="shared" si="393"/>
        <v>3.9763660671928235E-2</v>
      </c>
      <c r="V3641" s="4">
        <f t="shared" si="394"/>
        <v>0.9756785188302125</v>
      </c>
      <c r="W3641">
        <f t="shared" si="395"/>
        <v>11</v>
      </c>
      <c r="X3641" t="str">
        <f t="shared" si="396"/>
        <v>Tuesday</v>
      </c>
      <c r="Y3641" t="str">
        <f t="shared" si="397"/>
        <v>Sep</v>
      </c>
      <c r="Z3641" t="str">
        <f t="shared" si="398"/>
        <v>3-5</v>
      </c>
    </row>
    <row r="3642" spans="1:26" x14ac:dyDescent="0.25">
      <c r="A3642" s="2" t="s">
        <v>8688</v>
      </c>
      <c r="B3642" s="2" t="s">
        <v>5036</v>
      </c>
      <c r="C3642" s="1">
        <v>45923</v>
      </c>
      <c r="D3642" s="3">
        <v>0.51249999999999996</v>
      </c>
      <c r="E3642" s="2" t="s">
        <v>5054</v>
      </c>
      <c r="F3642" s="2" t="s">
        <v>5038</v>
      </c>
      <c r="G3642" s="2">
        <v>23916</v>
      </c>
      <c r="H3642" s="2">
        <v>3</v>
      </c>
      <c r="I3642" s="2">
        <v>936</v>
      </c>
      <c r="J3642" s="2">
        <v>14493</v>
      </c>
      <c r="K3642" s="2">
        <v>12384</v>
      </c>
      <c r="L3642" s="2">
        <v>289</v>
      </c>
      <c r="M3642" s="2">
        <v>78</v>
      </c>
      <c r="N3642" s="2">
        <v>17</v>
      </c>
      <c r="O3642" s="2">
        <v>22</v>
      </c>
      <c r="P3642" s="2">
        <v>34</v>
      </c>
      <c r="Q3642" s="2">
        <v>341</v>
      </c>
      <c r="R3642" s="2">
        <v>23</v>
      </c>
      <c r="S3642" s="2" t="s">
        <v>31</v>
      </c>
      <c r="T3642" s="2">
        <f t="shared" si="392"/>
        <v>406</v>
      </c>
      <c r="U3642" s="4">
        <f t="shared" si="393"/>
        <v>3.2784237726098189E-2</v>
      </c>
      <c r="V3642" s="4">
        <f t="shared" si="394"/>
        <v>0.51781234320120417</v>
      </c>
      <c r="W3642">
        <f t="shared" si="395"/>
        <v>12</v>
      </c>
      <c r="X3642" t="str">
        <f t="shared" si="396"/>
        <v>Tuesday</v>
      </c>
      <c r="Y3642" t="str">
        <f t="shared" si="397"/>
        <v>Sep</v>
      </c>
      <c r="Z3642" t="str">
        <f t="shared" si="398"/>
        <v>3-5</v>
      </c>
    </row>
    <row r="3643" spans="1:26" x14ac:dyDescent="0.25">
      <c r="A3643" s="2" t="s">
        <v>8689</v>
      </c>
      <c r="B3643" s="2" t="s">
        <v>5036</v>
      </c>
      <c r="C3643" s="1">
        <v>45923</v>
      </c>
      <c r="D3643" s="3">
        <v>0.52152777777777781</v>
      </c>
      <c r="E3643" s="2" t="s">
        <v>5044</v>
      </c>
      <c r="F3643" s="2" t="s">
        <v>5052</v>
      </c>
      <c r="G3643" s="2">
        <v>23978</v>
      </c>
      <c r="H3643" s="2">
        <v>4</v>
      </c>
      <c r="I3643" s="2">
        <v>217</v>
      </c>
      <c r="J3643" s="2">
        <v>14703</v>
      </c>
      <c r="K3643" s="2">
        <v>12957</v>
      </c>
      <c r="L3643" s="2">
        <v>389</v>
      </c>
      <c r="M3643" s="2">
        <v>37</v>
      </c>
      <c r="N3643" s="2">
        <v>33</v>
      </c>
      <c r="O3643" s="2">
        <v>21</v>
      </c>
      <c r="P3643" s="2">
        <v>16</v>
      </c>
      <c r="Q3643" s="2">
        <v>420</v>
      </c>
      <c r="R3643" s="2">
        <v>32</v>
      </c>
      <c r="S3643" s="2" t="s">
        <v>31</v>
      </c>
      <c r="T3643" s="2">
        <f t="shared" si="392"/>
        <v>480</v>
      </c>
      <c r="U3643" s="4">
        <f t="shared" si="393"/>
        <v>3.7045612410280156E-2</v>
      </c>
      <c r="V3643" s="4">
        <f t="shared" si="394"/>
        <v>0.54037033947785473</v>
      </c>
      <c r="W3643">
        <f t="shared" si="395"/>
        <v>12</v>
      </c>
      <c r="X3643" t="str">
        <f t="shared" si="396"/>
        <v>Tuesday</v>
      </c>
      <c r="Y3643" t="str">
        <f t="shared" si="397"/>
        <v>Sep</v>
      </c>
      <c r="Z3643" t="str">
        <f t="shared" si="398"/>
        <v>3-5</v>
      </c>
    </row>
    <row r="3644" spans="1:26" x14ac:dyDescent="0.25">
      <c r="A3644" s="2" t="s">
        <v>8690</v>
      </c>
      <c r="B3644" s="2" t="s">
        <v>5036</v>
      </c>
      <c r="C3644" s="1">
        <v>45923</v>
      </c>
      <c r="D3644" s="3">
        <v>0.5229166666666667</v>
      </c>
      <c r="E3644" s="2" t="s">
        <v>5037</v>
      </c>
      <c r="F3644" s="2" t="s">
        <v>5052</v>
      </c>
      <c r="G3644" s="2">
        <v>23667</v>
      </c>
      <c r="H3644" s="2">
        <v>7</v>
      </c>
      <c r="I3644" s="2">
        <v>272</v>
      </c>
      <c r="J3644" s="2">
        <v>33487</v>
      </c>
      <c r="K3644" s="2">
        <v>23379</v>
      </c>
      <c r="L3644" s="2">
        <v>1294</v>
      </c>
      <c r="M3644" s="2">
        <v>229</v>
      </c>
      <c r="N3644" s="2">
        <v>189</v>
      </c>
      <c r="O3644" s="2">
        <v>304</v>
      </c>
      <c r="P3644" s="2">
        <v>66</v>
      </c>
      <c r="Q3644" s="2">
        <v>665</v>
      </c>
      <c r="R3644" s="2">
        <v>83</v>
      </c>
      <c r="S3644" s="2" t="s">
        <v>31</v>
      </c>
      <c r="T3644" s="2">
        <f t="shared" si="392"/>
        <v>2016</v>
      </c>
      <c r="U3644" s="4">
        <f t="shared" si="393"/>
        <v>8.6231233157962273E-2</v>
      </c>
      <c r="V3644" s="4">
        <f t="shared" si="394"/>
        <v>0.98783115730764359</v>
      </c>
      <c r="W3644">
        <f t="shared" si="395"/>
        <v>12</v>
      </c>
      <c r="X3644" t="str">
        <f t="shared" si="396"/>
        <v>Tuesday</v>
      </c>
      <c r="Y3644" t="str">
        <f t="shared" si="397"/>
        <v>Sep</v>
      </c>
      <c r="Z3644" t="str">
        <f t="shared" si="398"/>
        <v>6-10</v>
      </c>
    </row>
    <row r="3645" spans="1:26" x14ac:dyDescent="0.25">
      <c r="A3645" s="2" t="s">
        <v>8691</v>
      </c>
      <c r="B3645" s="2" t="s">
        <v>5036</v>
      </c>
      <c r="C3645" s="1">
        <v>45923</v>
      </c>
      <c r="D3645" s="3">
        <v>0.53333333333333333</v>
      </c>
      <c r="E3645" s="2" t="s">
        <v>16</v>
      </c>
      <c r="F3645" s="2" t="s">
        <v>5038</v>
      </c>
      <c r="G3645" s="2">
        <v>23984</v>
      </c>
      <c r="H3645" s="2">
        <v>8</v>
      </c>
      <c r="I3645" s="2">
        <v>763</v>
      </c>
      <c r="J3645" s="2">
        <v>10557</v>
      </c>
      <c r="K3645" s="2">
        <v>7923</v>
      </c>
      <c r="L3645" s="2">
        <v>189</v>
      </c>
      <c r="M3645" s="2">
        <v>19</v>
      </c>
      <c r="N3645" s="2">
        <v>12</v>
      </c>
      <c r="O3645" s="2">
        <v>21</v>
      </c>
      <c r="P3645" s="2">
        <v>18</v>
      </c>
      <c r="Q3645" s="2">
        <v>70</v>
      </c>
      <c r="R3645" s="2">
        <v>13</v>
      </c>
      <c r="S3645" s="2" t="s">
        <v>31</v>
      </c>
      <c r="T3645" s="2">
        <f t="shared" si="392"/>
        <v>241</v>
      </c>
      <c r="U3645" s="4">
        <f t="shared" si="393"/>
        <v>3.0417771046320839E-2</v>
      </c>
      <c r="V3645" s="4">
        <f t="shared" si="394"/>
        <v>0.33034523015343564</v>
      </c>
      <c r="W3645">
        <f t="shared" si="395"/>
        <v>12</v>
      </c>
      <c r="X3645" t="str">
        <f t="shared" si="396"/>
        <v>Tuesday</v>
      </c>
      <c r="Y3645" t="str">
        <f t="shared" si="397"/>
        <v>Sep</v>
      </c>
      <c r="Z3645" t="str">
        <f t="shared" si="398"/>
        <v>6-10</v>
      </c>
    </row>
    <row r="3646" spans="1:26" x14ac:dyDescent="0.25">
      <c r="A3646" s="2" t="s">
        <v>8692</v>
      </c>
      <c r="B3646" s="2" t="s">
        <v>5036</v>
      </c>
      <c r="C3646" s="1">
        <v>45923</v>
      </c>
      <c r="D3646" s="3">
        <v>0.55000000000000004</v>
      </c>
      <c r="E3646" s="2" t="s">
        <v>16</v>
      </c>
      <c r="F3646" s="2" t="s">
        <v>5040</v>
      </c>
      <c r="G3646" s="2">
        <v>23720</v>
      </c>
      <c r="H3646" s="2">
        <v>2</v>
      </c>
      <c r="I3646" s="2">
        <v>363</v>
      </c>
      <c r="J3646" s="2">
        <v>17141</v>
      </c>
      <c r="K3646" s="2">
        <v>15060</v>
      </c>
      <c r="L3646" s="2">
        <v>540</v>
      </c>
      <c r="M3646" s="2">
        <v>62</v>
      </c>
      <c r="N3646" s="2">
        <v>32</v>
      </c>
      <c r="O3646" s="2">
        <v>51</v>
      </c>
      <c r="P3646" s="2">
        <v>72</v>
      </c>
      <c r="Q3646" s="2">
        <v>128</v>
      </c>
      <c r="R3646" s="2">
        <v>30</v>
      </c>
      <c r="S3646" s="2" t="s">
        <v>31</v>
      </c>
      <c r="T3646" s="2">
        <f t="shared" si="392"/>
        <v>685</v>
      </c>
      <c r="U3646" s="4">
        <f t="shared" si="393"/>
        <v>4.5484727755644092E-2</v>
      </c>
      <c r="V3646" s="4">
        <f t="shared" si="394"/>
        <v>0.63490725126475545</v>
      </c>
      <c r="W3646">
        <f t="shared" si="395"/>
        <v>13</v>
      </c>
      <c r="X3646" t="str">
        <f t="shared" si="396"/>
        <v>Tuesday</v>
      </c>
      <c r="Y3646" t="str">
        <f t="shared" si="397"/>
        <v>Sep</v>
      </c>
      <c r="Z3646" t="str">
        <f t="shared" si="398"/>
        <v>0-2</v>
      </c>
    </row>
    <row r="3647" spans="1:26" x14ac:dyDescent="0.25">
      <c r="A3647" s="2" t="s">
        <v>8693</v>
      </c>
      <c r="B3647" s="2" t="s">
        <v>5036</v>
      </c>
      <c r="C3647" s="1">
        <v>45923</v>
      </c>
      <c r="D3647" s="3">
        <v>0.63749999999999996</v>
      </c>
      <c r="E3647" s="2" t="s">
        <v>5058</v>
      </c>
      <c r="F3647" s="2" t="s">
        <v>5052</v>
      </c>
      <c r="G3647" s="2">
        <v>23905</v>
      </c>
      <c r="H3647" s="2">
        <v>3</v>
      </c>
      <c r="I3647" s="2">
        <v>123</v>
      </c>
      <c r="J3647" s="2">
        <v>22105</v>
      </c>
      <c r="K3647" s="2">
        <v>17515</v>
      </c>
      <c r="L3647" s="2">
        <v>460</v>
      </c>
      <c r="M3647" s="2">
        <v>307</v>
      </c>
      <c r="N3647" s="2">
        <v>42</v>
      </c>
      <c r="O3647" s="2">
        <v>56</v>
      </c>
      <c r="P3647" s="2">
        <v>11</v>
      </c>
      <c r="Q3647" s="2">
        <v>149</v>
      </c>
      <c r="R3647" s="2">
        <v>19</v>
      </c>
      <c r="S3647" s="2" t="s">
        <v>31</v>
      </c>
      <c r="T3647" s="2">
        <f t="shared" si="392"/>
        <v>865</v>
      </c>
      <c r="U3647" s="4">
        <f t="shared" si="393"/>
        <v>4.9386240365401082E-2</v>
      </c>
      <c r="V3647" s="4">
        <f t="shared" si="394"/>
        <v>0.73269190545910901</v>
      </c>
      <c r="W3647">
        <f t="shared" si="395"/>
        <v>15</v>
      </c>
      <c r="X3647" t="str">
        <f t="shared" si="396"/>
        <v>Tuesday</v>
      </c>
      <c r="Y3647" t="str">
        <f t="shared" si="397"/>
        <v>Sep</v>
      </c>
      <c r="Z3647" t="str">
        <f t="shared" si="398"/>
        <v>3-5</v>
      </c>
    </row>
    <row r="3648" spans="1:26" x14ac:dyDescent="0.25">
      <c r="A3648" s="2" t="s">
        <v>8694</v>
      </c>
      <c r="B3648" s="2" t="s">
        <v>5036</v>
      </c>
      <c r="C3648" s="1">
        <v>45923</v>
      </c>
      <c r="D3648" s="3">
        <v>0.68263888888888891</v>
      </c>
      <c r="E3648" s="2" t="s">
        <v>5054</v>
      </c>
      <c r="F3648" s="2" t="s">
        <v>5040</v>
      </c>
      <c r="G3648" s="2">
        <v>23836</v>
      </c>
      <c r="H3648" s="2">
        <v>3</v>
      </c>
      <c r="I3648" s="2">
        <v>1390</v>
      </c>
      <c r="J3648" s="2">
        <v>10579</v>
      </c>
      <c r="K3648" s="2">
        <v>8363</v>
      </c>
      <c r="L3648" s="2">
        <v>258</v>
      </c>
      <c r="M3648" s="2">
        <v>63</v>
      </c>
      <c r="N3648" s="2">
        <v>22</v>
      </c>
      <c r="O3648" s="2">
        <v>32</v>
      </c>
      <c r="P3648" s="2">
        <v>14</v>
      </c>
      <c r="Q3648" s="2">
        <v>86</v>
      </c>
      <c r="R3648" s="2">
        <v>11</v>
      </c>
      <c r="S3648" s="2" t="s">
        <v>31</v>
      </c>
      <c r="T3648" s="2">
        <f t="shared" si="392"/>
        <v>375</v>
      </c>
      <c r="U3648" s="4">
        <f t="shared" si="393"/>
        <v>4.4840368288891548E-2</v>
      </c>
      <c r="V3648" s="4">
        <f t="shared" si="394"/>
        <v>0.35085584829669408</v>
      </c>
      <c r="W3648">
        <f t="shared" si="395"/>
        <v>16</v>
      </c>
      <c r="X3648" t="str">
        <f t="shared" si="396"/>
        <v>Tuesday</v>
      </c>
      <c r="Y3648" t="str">
        <f t="shared" si="397"/>
        <v>Sep</v>
      </c>
      <c r="Z3648" t="str">
        <f t="shared" si="398"/>
        <v>3-5</v>
      </c>
    </row>
    <row r="3649" spans="1:26" x14ac:dyDescent="0.25">
      <c r="A3649" s="2" t="s">
        <v>8695</v>
      </c>
      <c r="B3649" s="2" t="s">
        <v>5036</v>
      </c>
      <c r="C3649" s="1">
        <v>45923</v>
      </c>
      <c r="D3649" s="3">
        <v>0.80833333333333335</v>
      </c>
      <c r="E3649" s="2" t="s">
        <v>5037</v>
      </c>
      <c r="F3649" s="2" t="s">
        <v>5048</v>
      </c>
      <c r="G3649" s="2">
        <v>23875</v>
      </c>
      <c r="H3649" s="2">
        <v>1</v>
      </c>
      <c r="I3649" s="2">
        <v>189</v>
      </c>
      <c r="J3649" s="2">
        <v>11813</v>
      </c>
      <c r="K3649" s="2">
        <v>10438</v>
      </c>
      <c r="L3649" s="2">
        <v>458</v>
      </c>
      <c r="M3649" s="2">
        <v>71</v>
      </c>
      <c r="N3649" s="2">
        <v>90</v>
      </c>
      <c r="O3649" s="2">
        <v>150</v>
      </c>
      <c r="P3649" s="2">
        <v>102</v>
      </c>
      <c r="Q3649" s="2">
        <v>166</v>
      </c>
      <c r="R3649" s="2">
        <v>42</v>
      </c>
      <c r="S3649" s="2" t="s">
        <v>31</v>
      </c>
      <c r="T3649" s="2">
        <f t="shared" si="392"/>
        <v>769</v>
      </c>
      <c r="U3649" s="4">
        <f t="shared" si="393"/>
        <v>7.3673117455451242E-2</v>
      </c>
      <c r="V3649" s="4">
        <f t="shared" si="394"/>
        <v>0.4371937172774869</v>
      </c>
      <c r="W3649">
        <f t="shared" si="395"/>
        <v>19</v>
      </c>
      <c r="X3649" t="str">
        <f t="shared" si="396"/>
        <v>Tuesday</v>
      </c>
      <c r="Y3649" t="str">
        <f t="shared" si="397"/>
        <v>Sep</v>
      </c>
      <c r="Z3649" t="str">
        <f t="shared" si="398"/>
        <v>0-2</v>
      </c>
    </row>
    <row r="3650" spans="1:26" x14ac:dyDescent="0.25">
      <c r="A3650" s="2" t="s">
        <v>8696</v>
      </c>
      <c r="B3650" s="2" t="s">
        <v>5036</v>
      </c>
      <c r="C3650" s="1">
        <v>45924</v>
      </c>
      <c r="D3650" s="3">
        <v>0.29166666666666669</v>
      </c>
      <c r="E3650" s="2" t="s">
        <v>5058</v>
      </c>
      <c r="F3650" s="2" t="s">
        <v>5052</v>
      </c>
      <c r="G3650" s="2">
        <v>23772</v>
      </c>
      <c r="H3650" s="2">
        <v>5</v>
      </c>
      <c r="I3650" s="2">
        <v>256</v>
      </c>
      <c r="J3650" s="2">
        <v>54642</v>
      </c>
      <c r="K3650" s="2">
        <v>39598</v>
      </c>
      <c r="L3650" s="2">
        <v>858</v>
      </c>
      <c r="M3650" s="2">
        <v>347</v>
      </c>
      <c r="N3650" s="2">
        <v>48</v>
      </c>
      <c r="O3650" s="2">
        <v>90</v>
      </c>
      <c r="P3650" s="2">
        <v>74</v>
      </c>
      <c r="Q3650" s="2">
        <v>626</v>
      </c>
      <c r="R3650" s="2">
        <v>72</v>
      </c>
      <c r="S3650" s="2" t="s">
        <v>31</v>
      </c>
      <c r="T3650" s="2">
        <f t="shared" ref="T3650:T3713" si="399">SUM(L3650:O3650)</f>
        <v>1343</v>
      </c>
      <c r="U3650" s="4">
        <f t="shared" ref="U3650:U3713" si="400">T3650/K3650</f>
        <v>3.3915854336077578E-2</v>
      </c>
      <c r="V3650" s="4">
        <f t="shared" ref="V3650:V3713" si="401">K3650/G3650</f>
        <v>1.665741208144035</v>
      </c>
      <c r="W3650">
        <f t="shared" ref="W3650:W3713" si="402">HOUR(D3650)</f>
        <v>7</v>
      </c>
      <c r="X3650" t="str">
        <f t="shared" ref="X3650:X3713" si="403">TEXT(C3650,"dddd")</f>
        <v>Wednesday</v>
      </c>
      <c r="Y3650" t="str">
        <f t="shared" ref="Y3650:Y3713" si="404">TEXT(C3650,"mmm")</f>
        <v>Sep</v>
      </c>
      <c r="Z3650" t="str">
        <f t="shared" ref="Z3650:Z3713" si="405">IF(H3650&lt;=2,"0-2",IF(H3650&lt;=5,"3-5",IF(H3650&lt;=10,"6-10","11+")))</f>
        <v>3-5</v>
      </c>
    </row>
    <row r="3651" spans="1:26" x14ac:dyDescent="0.25">
      <c r="A3651" s="2" t="s">
        <v>8697</v>
      </c>
      <c r="B3651" s="2" t="s">
        <v>5036</v>
      </c>
      <c r="C3651" s="1">
        <v>45924</v>
      </c>
      <c r="D3651" s="3">
        <v>0.41736111111111113</v>
      </c>
      <c r="E3651" s="2" t="s">
        <v>5054</v>
      </c>
      <c r="F3651" s="2" t="s">
        <v>5052</v>
      </c>
      <c r="G3651" s="2">
        <v>23833</v>
      </c>
      <c r="H3651" s="2">
        <v>4</v>
      </c>
      <c r="I3651" s="2">
        <v>605</v>
      </c>
      <c r="J3651" s="2">
        <v>15839</v>
      </c>
      <c r="K3651" s="2">
        <v>14359</v>
      </c>
      <c r="L3651" s="2">
        <v>397</v>
      </c>
      <c r="M3651" s="2">
        <v>101</v>
      </c>
      <c r="N3651" s="2">
        <v>22</v>
      </c>
      <c r="O3651" s="2">
        <v>46</v>
      </c>
      <c r="P3651" s="2">
        <v>34</v>
      </c>
      <c r="Q3651" s="2">
        <v>158</v>
      </c>
      <c r="R3651" s="2">
        <v>26</v>
      </c>
      <c r="S3651" s="2" t="s">
        <v>31</v>
      </c>
      <c r="T3651" s="2">
        <f t="shared" si="399"/>
        <v>566</v>
      </c>
      <c r="U3651" s="4">
        <f t="shared" si="400"/>
        <v>3.9417786753952223E-2</v>
      </c>
      <c r="V3651" s="4">
        <f t="shared" si="401"/>
        <v>0.60248395082448702</v>
      </c>
      <c r="W3651">
        <f t="shared" si="402"/>
        <v>10</v>
      </c>
      <c r="X3651" t="str">
        <f t="shared" si="403"/>
        <v>Wednesday</v>
      </c>
      <c r="Y3651" t="str">
        <f t="shared" si="404"/>
        <v>Sep</v>
      </c>
      <c r="Z3651" t="str">
        <f t="shared" si="405"/>
        <v>3-5</v>
      </c>
    </row>
    <row r="3652" spans="1:26" x14ac:dyDescent="0.25">
      <c r="A3652" s="2" t="s">
        <v>8698</v>
      </c>
      <c r="B3652" s="2" t="s">
        <v>5036</v>
      </c>
      <c r="C3652" s="1">
        <v>45924</v>
      </c>
      <c r="D3652" s="3">
        <v>0.43263888888888891</v>
      </c>
      <c r="E3652" s="2" t="s">
        <v>16</v>
      </c>
      <c r="F3652" s="2" t="s">
        <v>5050</v>
      </c>
      <c r="G3652" s="2">
        <v>23743</v>
      </c>
      <c r="H3652" s="2">
        <v>1</v>
      </c>
      <c r="I3652" s="2">
        <v>488</v>
      </c>
      <c r="J3652" s="2">
        <v>11335</v>
      </c>
      <c r="K3652" s="2">
        <v>9623</v>
      </c>
      <c r="L3652" s="2">
        <v>358</v>
      </c>
      <c r="M3652" s="2">
        <v>42</v>
      </c>
      <c r="N3652" s="2">
        <v>26</v>
      </c>
      <c r="O3652" s="2">
        <v>37</v>
      </c>
      <c r="P3652" s="2">
        <v>12</v>
      </c>
      <c r="Q3652" s="2">
        <v>275</v>
      </c>
      <c r="R3652" s="2">
        <v>10</v>
      </c>
      <c r="S3652" s="2" t="s">
        <v>31</v>
      </c>
      <c r="T3652" s="2">
        <f t="shared" si="399"/>
        <v>463</v>
      </c>
      <c r="U3652" s="4">
        <f t="shared" si="400"/>
        <v>4.8113893796113479E-2</v>
      </c>
      <c r="V3652" s="4">
        <f t="shared" si="401"/>
        <v>0.40529840374004972</v>
      </c>
      <c r="W3652">
        <f t="shared" si="402"/>
        <v>10</v>
      </c>
      <c r="X3652" t="str">
        <f t="shared" si="403"/>
        <v>Wednesday</v>
      </c>
      <c r="Y3652" t="str">
        <f t="shared" si="404"/>
        <v>Sep</v>
      </c>
      <c r="Z3652" t="str">
        <f t="shared" si="405"/>
        <v>0-2</v>
      </c>
    </row>
    <row r="3653" spans="1:26" x14ac:dyDescent="0.25">
      <c r="A3653" s="2" t="s">
        <v>8699</v>
      </c>
      <c r="B3653" s="2" t="s">
        <v>5036</v>
      </c>
      <c r="C3653" s="1">
        <v>45924</v>
      </c>
      <c r="D3653" s="3">
        <v>0.43541666666666667</v>
      </c>
      <c r="E3653" s="2" t="s">
        <v>5044</v>
      </c>
      <c r="F3653" s="2" t="s">
        <v>5048</v>
      </c>
      <c r="G3653" s="2">
        <v>23728</v>
      </c>
      <c r="H3653" s="2">
        <v>4</v>
      </c>
      <c r="I3653" s="2">
        <v>325</v>
      </c>
      <c r="J3653" s="2">
        <v>32295</v>
      </c>
      <c r="K3653" s="2">
        <v>28090</v>
      </c>
      <c r="L3653" s="2">
        <v>1153</v>
      </c>
      <c r="M3653" s="2">
        <v>97</v>
      </c>
      <c r="N3653" s="2">
        <v>62</v>
      </c>
      <c r="O3653" s="2">
        <v>86</v>
      </c>
      <c r="P3653" s="2">
        <v>62</v>
      </c>
      <c r="Q3653" s="2">
        <v>467</v>
      </c>
      <c r="R3653" s="2">
        <v>57</v>
      </c>
      <c r="S3653" s="2" t="s">
        <v>31</v>
      </c>
      <c r="T3653" s="2">
        <f t="shared" si="399"/>
        <v>1398</v>
      </c>
      <c r="U3653" s="4">
        <f t="shared" si="400"/>
        <v>4.9768600925596297E-2</v>
      </c>
      <c r="V3653" s="4">
        <f t="shared" si="401"/>
        <v>1.183833445718139</v>
      </c>
      <c r="W3653">
        <f t="shared" si="402"/>
        <v>10</v>
      </c>
      <c r="X3653" t="str">
        <f t="shared" si="403"/>
        <v>Wednesday</v>
      </c>
      <c r="Y3653" t="str">
        <f t="shared" si="404"/>
        <v>Sep</v>
      </c>
      <c r="Z3653" t="str">
        <f t="shared" si="405"/>
        <v>3-5</v>
      </c>
    </row>
    <row r="3654" spans="1:26" x14ac:dyDescent="0.25">
      <c r="A3654" s="2" t="s">
        <v>8700</v>
      </c>
      <c r="B3654" s="2" t="s">
        <v>5036</v>
      </c>
      <c r="C3654" s="1">
        <v>45924</v>
      </c>
      <c r="D3654" s="3">
        <v>0.55625000000000002</v>
      </c>
      <c r="E3654" s="2" t="s">
        <v>5044</v>
      </c>
      <c r="F3654" s="2" t="s">
        <v>5048</v>
      </c>
      <c r="G3654" s="2">
        <v>23885</v>
      </c>
      <c r="H3654" s="2">
        <v>6</v>
      </c>
      <c r="I3654" s="2">
        <v>406</v>
      </c>
      <c r="J3654" s="2">
        <v>19170</v>
      </c>
      <c r="K3654" s="2">
        <v>16588</v>
      </c>
      <c r="L3654" s="2">
        <v>473</v>
      </c>
      <c r="M3654" s="2">
        <v>88</v>
      </c>
      <c r="N3654" s="2">
        <v>46</v>
      </c>
      <c r="O3654" s="2">
        <v>55</v>
      </c>
      <c r="P3654" s="2">
        <v>48</v>
      </c>
      <c r="Q3654" s="2">
        <v>196</v>
      </c>
      <c r="R3654" s="2">
        <v>47</v>
      </c>
      <c r="S3654" s="2" t="s">
        <v>31</v>
      </c>
      <c r="T3654" s="2">
        <f t="shared" si="399"/>
        <v>662</v>
      </c>
      <c r="U3654" s="4">
        <f t="shared" si="400"/>
        <v>3.9908367494574389E-2</v>
      </c>
      <c r="V3654" s="4">
        <f t="shared" si="401"/>
        <v>0.69449445258530462</v>
      </c>
      <c r="W3654">
        <f t="shared" si="402"/>
        <v>13</v>
      </c>
      <c r="X3654" t="str">
        <f t="shared" si="403"/>
        <v>Wednesday</v>
      </c>
      <c r="Y3654" t="str">
        <f t="shared" si="404"/>
        <v>Sep</v>
      </c>
      <c r="Z3654" t="str">
        <f t="shared" si="405"/>
        <v>6-10</v>
      </c>
    </row>
    <row r="3655" spans="1:26" x14ac:dyDescent="0.25">
      <c r="A3655" s="2" t="s">
        <v>8701</v>
      </c>
      <c r="B3655" s="2" t="s">
        <v>5036</v>
      </c>
      <c r="C3655" s="1">
        <v>45924</v>
      </c>
      <c r="D3655" s="3">
        <v>0.5756944444444444</v>
      </c>
      <c r="E3655" s="2" t="s">
        <v>5054</v>
      </c>
      <c r="F3655" s="2" t="s">
        <v>5040</v>
      </c>
      <c r="G3655" s="2">
        <v>23793</v>
      </c>
      <c r="H3655" s="2">
        <v>4</v>
      </c>
      <c r="I3655" s="2">
        <v>844</v>
      </c>
      <c r="J3655" s="2">
        <v>15788</v>
      </c>
      <c r="K3655" s="2">
        <v>12075</v>
      </c>
      <c r="L3655" s="2">
        <v>475</v>
      </c>
      <c r="M3655" s="2">
        <v>105</v>
      </c>
      <c r="N3655" s="2">
        <v>26</v>
      </c>
      <c r="O3655" s="2">
        <v>39</v>
      </c>
      <c r="P3655" s="2">
        <v>23</v>
      </c>
      <c r="Q3655" s="2">
        <v>122</v>
      </c>
      <c r="R3655" s="2">
        <v>16</v>
      </c>
      <c r="S3655" s="2" t="s">
        <v>31</v>
      </c>
      <c r="T3655" s="2">
        <f t="shared" si="399"/>
        <v>645</v>
      </c>
      <c r="U3655" s="4">
        <f t="shared" si="400"/>
        <v>5.3416149068322982E-2</v>
      </c>
      <c r="V3655" s="4">
        <f t="shared" si="401"/>
        <v>0.50750220653133271</v>
      </c>
      <c r="W3655">
        <f t="shared" si="402"/>
        <v>13</v>
      </c>
      <c r="X3655" t="str">
        <f t="shared" si="403"/>
        <v>Wednesday</v>
      </c>
      <c r="Y3655" t="str">
        <f t="shared" si="404"/>
        <v>Sep</v>
      </c>
      <c r="Z3655" t="str">
        <f t="shared" si="405"/>
        <v>3-5</v>
      </c>
    </row>
    <row r="3656" spans="1:26" x14ac:dyDescent="0.25">
      <c r="A3656" s="2" t="s">
        <v>8702</v>
      </c>
      <c r="B3656" s="2" t="s">
        <v>5036</v>
      </c>
      <c r="C3656" s="1">
        <v>45924</v>
      </c>
      <c r="D3656" s="3">
        <v>0.67152777777777772</v>
      </c>
      <c r="E3656" s="2" t="s">
        <v>5054</v>
      </c>
      <c r="F3656" s="2" t="s">
        <v>5040</v>
      </c>
      <c r="G3656" s="2">
        <v>23979</v>
      </c>
      <c r="H3656" s="2">
        <v>6</v>
      </c>
      <c r="I3656" s="2">
        <v>733</v>
      </c>
      <c r="J3656" s="2">
        <v>12432</v>
      </c>
      <c r="K3656" s="2">
        <v>9254</v>
      </c>
      <c r="L3656" s="2">
        <v>447</v>
      </c>
      <c r="M3656" s="2">
        <v>95</v>
      </c>
      <c r="N3656" s="2">
        <v>26</v>
      </c>
      <c r="O3656" s="2">
        <v>34</v>
      </c>
      <c r="P3656" s="2">
        <v>20</v>
      </c>
      <c r="Q3656" s="2">
        <v>216</v>
      </c>
      <c r="R3656" s="2">
        <v>7</v>
      </c>
      <c r="S3656" s="2" t="s">
        <v>31</v>
      </c>
      <c r="T3656" s="2">
        <f t="shared" si="399"/>
        <v>602</v>
      </c>
      <c r="U3656" s="4">
        <f t="shared" si="400"/>
        <v>6.5052950075642962E-2</v>
      </c>
      <c r="V3656" s="4">
        <f t="shared" si="401"/>
        <v>0.38592101422077651</v>
      </c>
      <c r="W3656">
        <f t="shared" si="402"/>
        <v>16</v>
      </c>
      <c r="X3656" t="str">
        <f t="shared" si="403"/>
        <v>Wednesday</v>
      </c>
      <c r="Y3656" t="str">
        <f t="shared" si="404"/>
        <v>Sep</v>
      </c>
      <c r="Z3656" t="str">
        <f t="shared" si="405"/>
        <v>6-10</v>
      </c>
    </row>
    <row r="3657" spans="1:26" x14ac:dyDescent="0.25">
      <c r="A3657" s="2" t="s">
        <v>8703</v>
      </c>
      <c r="B3657" s="2" t="s">
        <v>5036</v>
      </c>
      <c r="C3657" s="1">
        <v>45924</v>
      </c>
      <c r="D3657" s="3">
        <v>0.7104166666666667</v>
      </c>
      <c r="E3657" s="2" t="s">
        <v>16</v>
      </c>
      <c r="F3657" s="2" t="s">
        <v>5042</v>
      </c>
      <c r="G3657" s="2">
        <v>23922</v>
      </c>
      <c r="H3657" s="2">
        <v>4</v>
      </c>
      <c r="I3657" s="2">
        <v>435</v>
      </c>
      <c r="J3657" s="2">
        <v>21403</v>
      </c>
      <c r="K3657" s="2">
        <v>15265</v>
      </c>
      <c r="L3657" s="2">
        <v>487</v>
      </c>
      <c r="M3657" s="2">
        <v>70</v>
      </c>
      <c r="N3657" s="2">
        <v>36</v>
      </c>
      <c r="O3657" s="2">
        <v>43</v>
      </c>
      <c r="P3657" s="2">
        <v>20</v>
      </c>
      <c r="Q3657" s="2">
        <v>149</v>
      </c>
      <c r="R3657" s="2">
        <v>30</v>
      </c>
      <c r="S3657" s="2" t="s">
        <v>31</v>
      </c>
      <c r="T3657" s="2">
        <f t="shared" si="399"/>
        <v>636</v>
      </c>
      <c r="U3657" s="4">
        <f t="shared" si="400"/>
        <v>4.1663937111038322E-2</v>
      </c>
      <c r="V3657" s="4">
        <f t="shared" si="401"/>
        <v>0.63811554217874755</v>
      </c>
      <c r="W3657">
        <f t="shared" si="402"/>
        <v>17</v>
      </c>
      <c r="X3657" t="str">
        <f t="shared" si="403"/>
        <v>Wednesday</v>
      </c>
      <c r="Y3657" t="str">
        <f t="shared" si="404"/>
        <v>Sep</v>
      </c>
      <c r="Z3657" t="str">
        <f t="shared" si="405"/>
        <v>3-5</v>
      </c>
    </row>
    <row r="3658" spans="1:26" x14ac:dyDescent="0.25">
      <c r="A3658" s="2" t="s">
        <v>8704</v>
      </c>
      <c r="B3658" s="2" t="s">
        <v>5036</v>
      </c>
      <c r="C3658" s="1">
        <v>45924</v>
      </c>
      <c r="D3658" s="3">
        <v>0.80486111111111114</v>
      </c>
      <c r="E3658" s="2" t="s">
        <v>5044</v>
      </c>
      <c r="F3658" s="2" t="s">
        <v>5050</v>
      </c>
      <c r="G3658" s="2">
        <v>24034</v>
      </c>
      <c r="H3658" s="2">
        <v>4</v>
      </c>
      <c r="I3658" s="2">
        <v>308</v>
      </c>
      <c r="J3658" s="2">
        <v>27239</v>
      </c>
      <c r="K3658" s="2">
        <v>23716</v>
      </c>
      <c r="L3658" s="2">
        <v>1069</v>
      </c>
      <c r="M3658" s="2">
        <v>103</v>
      </c>
      <c r="N3658" s="2">
        <v>71</v>
      </c>
      <c r="O3658" s="2">
        <v>62</v>
      </c>
      <c r="P3658" s="2">
        <v>119</v>
      </c>
      <c r="Q3658" s="2">
        <v>406</v>
      </c>
      <c r="R3658" s="2">
        <v>71</v>
      </c>
      <c r="S3658" s="2" t="s">
        <v>31</v>
      </c>
      <c r="T3658" s="2">
        <f t="shared" si="399"/>
        <v>1305</v>
      </c>
      <c r="U3658" s="4">
        <f t="shared" si="400"/>
        <v>5.5026142688480349E-2</v>
      </c>
      <c r="V3658" s="4">
        <f t="shared" si="401"/>
        <v>0.98676874427893813</v>
      </c>
      <c r="W3658">
        <f t="shared" si="402"/>
        <v>19</v>
      </c>
      <c r="X3658" t="str">
        <f t="shared" si="403"/>
        <v>Wednesday</v>
      </c>
      <c r="Y3658" t="str">
        <f t="shared" si="404"/>
        <v>Sep</v>
      </c>
      <c r="Z3658" t="str">
        <f t="shared" si="405"/>
        <v>3-5</v>
      </c>
    </row>
    <row r="3659" spans="1:26" x14ac:dyDescent="0.25">
      <c r="A3659" s="2" t="s">
        <v>8705</v>
      </c>
      <c r="B3659" s="2" t="s">
        <v>5036</v>
      </c>
      <c r="C3659" s="1">
        <v>45924</v>
      </c>
      <c r="D3659" s="3">
        <v>0.82916666666666672</v>
      </c>
      <c r="E3659" s="2" t="s">
        <v>5037</v>
      </c>
      <c r="F3659" s="2" t="s">
        <v>5052</v>
      </c>
      <c r="G3659" s="2">
        <v>23814</v>
      </c>
      <c r="H3659" s="2">
        <v>5</v>
      </c>
      <c r="I3659" s="2">
        <v>907</v>
      </c>
      <c r="J3659" s="2">
        <v>7723</v>
      </c>
      <c r="K3659" s="2">
        <v>6049</v>
      </c>
      <c r="L3659" s="2">
        <v>262</v>
      </c>
      <c r="M3659" s="2">
        <v>50</v>
      </c>
      <c r="N3659" s="2">
        <v>36</v>
      </c>
      <c r="O3659" s="2">
        <v>71</v>
      </c>
      <c r="P3659" s="2">
        <v>44</v>
      </c>
      <c r="Q3659" s="2">
        <v>149</v>
      </c>
      <c r="R3659" s="2">
        <v>10</v>
      </c>
      <c r="S3659" s="2" t="s">
        <v>31</v>
      </c>
      <c r="T3659" s="2">
        <f t="shared" si="399"/>
        <v>419</v>
      </c>
      <c r="U3659" s="4">
        <f t="shared" si="400"/>
        <v>6.9267647545048772E-2</v>
      </c>
      <c r="V3659" s="4">
        <f t="shared" si="401"/>
        <v>0.25401024607373812</v>
      </c>
      <c r="W3659">
        <f t="shared" si="402"/>
        <v>19</v>
      </c>
      <c r="X3659" t="str">
        <f t="shared" si="403"/>
        <v>Wednesday</v>
      </c>
      <c r="Y3659" t="str">
        <f t="shared" si="404"/>
        <v>Sep</v>
      </c>
      <c r="Z3659" t="str">
        <f t="shared" si="405"/>
        <v>3-5</v>
      </c>
    </row>
    <row r="3660" spans="1:26" x14ac:dyDescent="0.25">
      <c r="A3660" s="2" t="s">
        <v>8706</v>
      </c>
      <c r="B3660" s="2" t="s">
        <v>5036</v>
      </c>
      <c r="C3660" s="1">
        <v>45924</v>
      </c>
      <c r="D3660" s="3">
        <v>0.85347222222222219</v>
      </c>
      <c r="E3660" s="2" t="s">
        <v>5054</v>
      </c>
      <c r="F3660" s="2" t="s">
        <v>5040</v>
      </c>
      <c r="G3660" s="2">
        <v>23922</v>
      </c>
      <c r="H3660" s="2">
        <v>6</v>
      </c>
      <c r="I3660" s="2">
        <v>738</v>
      </c>
      <c r="J3660" s="2">
        <v>7032</v>
      </c>
      <c r="K3660" s="2">
        <v>5392</v>
      </c>
      <c r="L3660" s="2">
        <v>234</v>
      </c>
      <c r="M3660" s="2">
        <v>33</v>
      </c>
      <c r="N3660" s="2">
        <v>17</v>
      </c>
      <c r="O3660" s="2">
        <v>24</v>
      </c>
      <c r="P3660" s="2">
        <v>5</v>
      </c>
      <c r="Q3660" s="2">
        <v>159</v>
      </c>
      <c r="R3660" s="2">
        <v>11</v>
      </c>
      <c r="S3660" s="2" t="s">
        <v>31</v>
      </c>
      <c r="T3660" s="2">
        <f t="shared" si="399"/>
        <v>308</v>
      </c>
      <c r="U3660" s="4">
        <f t="shared" si="400"/>
        <v>5.7121661721068251E-2</v>
      </c>
      <c r="V3660" s="4">
        <f t="shared" si="401"/>
        <v>0.22539921411253239</v>
      </c>
      <c r="W3660">
        <f t="shared" si="402"/>
        <v>20</v>
      </c>
      <c r="X3660" t="str">
        <f t="shared" si="403"/>
        <v>Wednesday</v>
      </c>
      <c r="Y3660" t="str">
        <f t="shared" si="404"/>
        <v>Sep</v>
      </c>
      <c r="Z3660" t="str">
        <f t="shared" si="405"/>
        <v>6-10</v>
      </c>
    </row>
    <row r="3661" spans="1:26" x14ac:dyDescent="0.25">
      <c r="A3661" s="2" t="s">
        <v>8707</v>
      </c>
      <c r="B3661" s="2" t="s">
        <v>5036</v>
      </c>
      <c r="C3661" s="1">
        <v>45924</v>
      </c>
      <c r="D3661" s="3">
        <v>0.88194444444444442</v>
      </c>
      <c r="E3661" s="2" t="s">
        <v>5037</v>
      </c>
      <c r="F3661" s="2" t="s">
        <v>5050</v>
      </c>
      <c r="G3661" s="2">
        <v>23994</v>
      </c>
      <c r="H3661" s="2">
        <v>7</v>
      </c>
      <c r="I3661" s="2">
        <v>255</v>
      </c>
      <c r="J3661" s="2">
        <v>16710</v>
      </c>
      <c r="K3661" s="2">
        <v>11625</v>
      </c>
      <c r="L3661" s="2">
        <v>646</v>
      </c>
      <c r="M3661" s="2">
        <v>78</v>
      </c>
      <c r="N3661" s="2">
        <v>58</v>
      </c>
      <c r="O3661" s="2">
        <v>139</v>
      </c>
      <c r="P3661" s="2">
        <v>68</v>
      </c>
      <c r="Q3661" s="2">
        <v>341</v>
      </c>
      <c r="R3661" s="2">
        <v>18</v>
      </c>
      <c r="S3661" s="2" t="s">
        <v>31</v>
      </c>
      <c r="T3661" s="2">
        <f t="shared" si="399"/>
        <v>921</v>
      </c>
      <c r="U3661" s="4">
        <f t="shared" si="400"/>
        <v>7.922580645161291E-2</v>
      </c>
      <c r="V3661" s="4">
        <f t="shared" si="401"/>
        <v>0.48449612403100772</v>
      </c>
      <c r="W3661">
        <f t="shared" si="402"/>
        <v>21</v>
      </c>
      <c r="X3661" t="str">
        <f t="shared" si="403"/>
        <v>Wednesday</v>
      </c>
      <c r="Y3661" t="str">
        <f t="shared" si="404"/>
        <v>Sep</v>
      </c>
      <c r="Z3661" t="str">
        <f t="shared" si="405"/>
        <v>6-10</v>
      </c>
    </row>
    <row r="3662" spans="1:26" x14ac:dyDescent="0.25">
      <c r="A3662" s="2" t="s">
        <v>8708</v>
      </c>
      <c r="B3662" s="2" t="s">
        <v>5036</v>
      </c>
      <c r="C3662" s="1">
        <v>45925</v>
      </c>
      <c r="D3662" s="3">
        <v>0.29791666666666666</v>
      </c>
      <c r="E3662" s="2" t="s">
        <v>5037</v>
      </c>
      <c r="F3662" s="2" t="s">
        <v>5050</v>
      </c>
      <c r="G3662" s="2">
        <v>23944</v>
      </c>
      <c r="H3662" s="2">
        <v>7</v>
      </c>
      <c r="I3662" s="2">
        <v>413</v>
      </c>
      <c r="J3662" s="2">
        <v>16286</v>
      </c>
      <c r="K3662" s="2">
        <v>13671</v>
      </c>
      <c r="L3662" s="2">
        <v>547</v>
      </c>
      <c r="M3662" s="2">
        <v>70</v>
      </c>
      <c r="N3662" s="2">
        <v>93</v>
      </c>
      <c r="O3662" s="2">
        <v>147</v>
      </c>
      <c r="P3662" s="2">
        <v>77</v>
      </c>
      <c r="Q3662" s="2">
        <v>144</v>
      </c>
      <c r="R3662" s="2">
        <v>32</v>
      </c>
      <c r="S3662" s="2" t="s">
        <v>31</v>
      </c>
      <c r="T3662" s="2">
        <f t="shared" si="399"/>
        <v>857</v>
      </c>
      <c r="U3662" s="4">
        <f t="shared" si="400"/>
        <v>6.2687440567624902E-2</v>
      </c>
      <c r="V3662" s="4">
        <f t="shared" si="401"/>
        <v>0.57095723354493821</v>
      </c>
      <c r="W3662">
        <f t="shared" si="402"/>
        <v>7</v>
      </c>
      <c r="X3662" t="str">
        <f t="shared" si="403"/>
        <v>Thursday</v>
      </c>
      <c r="Y3662" t="str">
        <f t="shared" si="404"/>
        <v>Sep</v>
      </c>
      <c r="Z3662" t="str">
        <f t="shared" si="405"/>
        <v>6-10</v>
      </c>
    </row>
    <row r="3663" spans="1:26" x14ac:dyDescent="0.25">
      <c r="A3663" s="2" t="s">
        <v>8709</v>
      </c>
      <c r="B3663" s="2" t="s">
        <v>5036</v>
      </c>
      <c r="C3663" s="1">
        <v>45925</v>
      </c>
      <c r="D3663" s="3">
        <v>0.31319444444444444</v>
      </c>
      <c r="E3663" s="2" t="s">
        <v>5044</v>
      </c>
      <c r="F3663" s="2" t="s">
        <v>5050</v>
      </c>
      <c r="G3663" s="2">
        <v>23854</v>
      </c>
      <c r="H3663" s="2">
        <v>3</v>
      </c>
      <c r="I3663" s="2">
        <v>227</v>
      </c>
      <c r="J3663" s="2">
        <v>19328</v>
      </c>
      <c r="K3663" s="2">
        <v>14799</v>
      </c>
      <c r="L3663" s="2">
        <v>556</v>
      </c>
      <c r="M3663" s="2">
        <v>51</v>
      </c>
      <c r="N3663" s="2">
        <v>28</v>
      </c>
      <c r="O3663" s="2">
        <v>32</v>
      </c>
      <c r="P3663" s="2">
        <v>65</v>
      </c>
      <c r="Q3663" s="2">
        <v>408</v>
      </c>
      <c r="R3663" s="2">
        <v>19</v>
      </c>
      <c r="S3663" s="2" t="s">
        <v>31</v>
      </c>
      <c r="T3663" s="2">
        <f t="shared" si="399"/>
        <v>667</v>
      </c>
      <c r="U3663" s="4">
        <f t="shared" si="400"/>
        <v>4.50706128792486E-2</v>
      </c>
      <c r="V3663" s="4">
        <f t="shared" si="401"/>
        <v>0.62039909449148989</v>
      </c>
      <c r="W3663">
        <f t="shared" si="402"/>
        <v>7</v>
      </c>
      <c r="X3663" t="str">
        <f t="shared" si="403"/>
        <v>Thursday</v>
      </c>
      <c r="Y3663" t="str">
        <f t="shared" si="404"/>
        <v>Sep</v>
      </c>
      <c r="Z3663" t="str">
        <f t="shared" si="405"/>
        <v>3-5</v>
      </c>
    </row>
    <row r="3664" spans="1:26" x14ac:dyDescent="0.25">
      <c r="A3664" s="2" t="s">
        <v>8710</v>
      </c>
      <c r="B3664" s="2" t="s">
        <v>5036</v>
      </c>
      <c r="C3664" s="1">
        <v>45925</v>
      </c>
      <c r="D3664" s="3">
        <v>0.34097222222222223</v>
      </c>
      <c r="E3664" s="2" t="s">
        <v>16</v>
      </c>
      <c r="F3664" s="2" t="s">
        <v>5050</v>
      </c>
      <c r="G3664" s="2">
        <v>23808</v>
      </c>
      <c r="H3664" s="2">
        <v>2</v>
      </c>
      <c r="I3664" s="2">
        <v>320</v>
      </c>
      <c r="J3664" s="2">
        <v>12764</v>
      </c>
      <c r="K3664" s="2">
        <v>9313</v>
      </c>
      <c r="L3664" s="2">
        <v>301</v>
      </c>
      <c r="M3664" s="2">
        <v>38</v>
      </c>
      <c r="N3664" s="2">
        <v>15</v>
      </c>
      <c r="O3664" s="2">
        <v>29</v>
      </c>
      <c r="P3664" s="2">
        <v>23</v>
      </c>
      <c r="Q3664" s="2">
        <v>124</v>
      </c>
      <c r="R3664" s="2">
        <v>18</v>
      </c>
      <c r="S3664" s="2" t="s">
        <v>31</v>
      </c>
      <c r="T3664" s="2">
        <f t="shared" si="399"/>
        <v>383</v>
      </c>
      <c r="U3664" s="4">
        <f t="shared" si="400"/>
        <v>4.1125308708257272E-2</v>
      </c>
      <c r="V3664" s="4">
        <f t="shared" si="401"/>
        <v>0.39117103494623656</v>
      </c>
      <c r="W3664">
        <f t="shared" si="402"/>
        <v>8</v>
      </c>
      <c r="X3664" t="str">
        <f t="shared" si="403"/>
        <v>Thursday</v>
      </c>
      <c r="Y3664" t="str">
        <f t="shared" si="404"/>
        <v>Sep</v>
      </c>
      <c r="Z3664" t="str">
        <f t="shared" si="405"/>
        <v>0-2</v>
      </c>
    </row>
    <row r="3665" spans="1:26" x14ac:dyDescent="0.25">
      <c r="A3665" s="2" t="s">
        <v>8711</v>
      </c>
      <c r="B3665" s="2" t="s">
        <v>5036</v>
      </c>
      <c r="C3665" s="1">
        <v>45925</v>
      </c>
      <c r="D3665" s="3">
        <v>0.34236111111111112</v>
      </c>
      <c r="E3665" s="2" t="s">
        <v>5054</v>
      </c>
      <c r="F3665" s="2" t="s">
        <v>5038</v>
      </c>
      <c r="G3665" s="2">
        <v>23708</v>
      </c>
      <c r="H3665" s="2">
        <v>3</v>
      </c>
      <c r="I3665" s="2">
        <v>1144</v>
      </c>
      <c r="J3665" s="2">
        <v>22109</v>
      </c>
      <c r="K3665" s="2">
        <v>17947</v>
      </c>
      <c r="L3665" s="2">
        <v>347</v>
      </c>
      <c r="M3665" s="2">
        <v>96</v>
      </c>
      <c r="N3665" s="2">
        <v>30</v>
      </c>
      <c r="O3665" s="2">
        <v>39</v>
      </c>
      <c r="P3665" s="2">
        <v>40</v>
      </c>
      <c r="Q3665" s="2">
        <v>271</v>
      </c>
      <c r="R3665" s="2">
        <v>22</v>
      </c>
      <c r="S3665" s="2" t="s">
        <v>31</v>
      </c>
      <c r="T3665" s="2">
        <f t="shared" si="399"/>
        <v>512</v>
      </c>
      <c r="U3665" s="4">
        <f t="shared" si="400"/>
        <v>2.8528444865437121E-2</v>
      </c>
      <c r="V3665" s="4">
        <f t="shared" si="401"/>
        <v>0.75700185591361568</v>
      </c>
      <c r="W3665">
        <f t="shared" si="402"/>
        <v>8</v>
      </c>
      <c r="X3665" t="str">
        <f t="shared" si="403"/>
        <v>Thursday</v>
      </c>
      <c r="Y3665" t="str">
        <f t="shared" si="404"/>
        <v>Sep</v>
      </c>
      <c r="Z3665" t="str">
        <f t="shared" si="405"/>
        <v>3-5</v>
      </c>
    </row>
    <row r="3666" spans="1:26" x14ac:dyDescent="0.25">
      <c r="A3666" s="2" t="s">
        <v>8712</v>
      </c>
      <c r="B3666" s="2" t="s">
        <v>5036</v>
      </c>
      <c r="C3666" s="1">
        <v>45925</v>
      </c>
      <c r="D3666" s="3">
        <v>0.38194444444444442</v>
      </c>
      <c r="E3666" s="2" t="s">
        <v>5054</v>
      </c>
      <c r="F3666" s="2" t="s">
        <v>5069</v>
      </c>
      <c r="G3666" s="2">
        <v>23871</v>
      </c>
      <c r="H3666" s="2">
        <v>6</v>
      </c>
      <c r="I3666" s="2">
        <v>728</v>
      </c>
      <c r="J3666" s="2">
        <v>25403</v>
      </c>
      <c r="K3666" s="2">
        <v>18358</v>
      </c>
      <c r="L3666" s="2">
        <v>479</v>
      </c>
      <c r="M3666" s="2">
        <v>99</v>
      </c>
      <c r="N3666" s="2">
        <v>33</v>
      </c>
      <c r="O3666" s="2">
        <v>44</v>
      </c>
      <c r="P3666" s="2">
        <v>21</v>
      </c>
      <c r="Q3666" s="2">
        <v>338</v>
      </c>
      <c r="R3666" s="2">
        <v>28</v>
      </c>
      <c r="S3666" s="2" t="s">
        <v>31</v>
      </c>
      <c r="T3666" s="2">
        <f t="shared" si="399"/>
        <v>655</v>
      </c>
      <c r="U3666" s="4">
        <f t="shared" si="400"/>
        <v>3.5679267894106109E-2</v>
      </c>
      <c r="V3666" s="4">
        <f t="shared" si="401"/>
        <v>0.76905031209417285</v>
      </c>
      <c r="W3666">
        <f t="shared" si="402"/>
        <v>9</v>
      </c>
      <c r="X3666" t="str">
        <f t="shared" si="403"/>
        <v>Thursday</v>
      </c>
      <c r="Y3666" t="str">
        <f t="shared" si="404"/>
        <v>Sep</v>
      </c>
      <c r="Z3666" t="str">
        <f t="shared" si="405"/>
        <v>6-10</v>
      </c>
    </row>
    <row r="3667" spans="1:26" x14ac:dyDescent="0.25">
      <c r="A3667" s="2" t="s">
        <v>8713</v>
      </c>
      <c r="B3667" s="2" t="s">
        <v>5036</v>
      </c>
      <c r="C3667" s="1">
        <v>45925</v>
      </c>
      <c r="D3667" s="3">
        <v>0.41458333333333336</v>
      </c>
      <c r="E3667" s="2" t="s">
        <v>5058</v>
      </c>
      <c r="F3667" s="2" t="s">
        <v>5040</v>
      </c>
      <c r="G3667" s="2">
        <v>23812</v>
      </c>
      <c r="H3667" s="2">
        <v>3</v>
      </c>
      <c r="I3667" s="2">
        <v>176</v>
      </c>
      <c r="J3667" s="2">
        <v>24203</v>
      </c>
      <c r="K3667" s="2">
        <v>17761</v>
      </c>
      <c r="L3667" s="2">
        <v>661</v>
      </c>
      <c r="M3667" s="2">
        <v>428</v>
      </c>
      <c r="N3667" s="2">
        <v>45</v>
      </c>
      <c r="O3667" s="2">
        <v>60</v>
      </c>
      <c r="P3667" s="2">
        <v>24</v>
      </c>
      <c r="Q3667" s="2">
        <v>476</v>
      </c>
      <c r="R3667" s="2">
        <v>16</v>
      </c>
      <c r="S3667" s="2" t="s">
        <v>31</v>
      </c>
      <c r="T3667" s="2">
        <f t="shared" si="399"/>
        <v>1194</v>
      </c>
      <c r="U3667" s="4">
        <f t="shared" si="400"/>
        <v>6.7225944485107825E-2</v>
      </c>
      <c r="V3667" s="4">
        <f t="shared" si="401"/>
        <v>0.74588442801948596</v>
      </c>
      <c r="W3667">
        <f t="shared" si="402"/>
        <v>9</v>
      </c>
      <c r="X3667" t="str">
        <f t="shared" si="403"/>
        <v>Thursday</v>
      </c>
      <c r="Y3667" t="str">
        <f t="shared" si="404"/>
        <v>Sep</v>
      </c>
      <c r="Z3667" t="str">
        <f t="shared" si="405"/>
        <v>3-5</v>
      </c>
    </row>
    <row r="3668" spans="1:26" x14ac:dyDescent="0.25">
      <c r="A3668" s="2" t="s">
        <v>8714</v>
      </c>
      <c r="B3668" s="2" t="s">
        <v>5036</v>
      </c>
      <c r="C3668" s="1">
        <v>45925</v>
      </c>
      <c r="D3668" s="3">
        <v>0.42083333333333334</v>
      </c>
      <c r="E3668" s="2" t="s">
        <v>16</v>
      </c>
      <c r="F3668" s="2" t="s">
        <v>5050</v>
      </c>
      <c r="G3668" s="2">
        <v>23964</v>
      </c>
      <c r="H3668" s="2">
        <v>3</v>
      </c>
      <c r="I3668" s="2">
        <v>525</v>
      </c>
      <c r="J3668" s="2">
        <v>12814</v>
      </c>
      <c r="K3668" s="2">
        <v>10917</v>
      </c>
      <c r="L3668" s="2">
        <v>288</v>
      </c>
      <c r="M3668" s="2">
        <v>42</v>
      </c>
      <c r="N3668" s="2">
        <v>19</v>
      </c>
      <c r="O3668" s="2">
        <v>26</v>
      </c>
      <c r="P3668" s="2">
        <v>32</v>
      </c>
      <c r="Q3668" s="2">
        <v>144</v>
      </c>
      <c r="R3668" s="2">
        <v>25</v>
      </c>
      <c r="S3668" s="2" t="s">
        <v>31</v>
      </c>
      <c r="T3668" s="2">
        <f t="shared" si="399"/>
        <v>375</v>
      </c>
      <c r="U3668" s="4">
        <f t="shared" si="400"/>
        <v>3.4350096180269303E-2</v>
      </c>
      <c r="V3668" s="4">
        <f t="shared" si="401"/>
        <v>0.4555583375062594</v>
      </c>
      <c r="W3668">
        <f t="shared" si="402"/>
        <v>10</v>
      </c>
      <c r="X3668" t="str">
        <f t="shared" si="403"/>
        <v>Thursday</v>
      </c>
      <c r="Y3668" t="str">
        <f t="shared" si="404"/>
        <v>Sep</v>
      </c>
      <c r="Z3668" t="str">
        <f t="shared" si="405"/>
        <v>3-5</v>
      </c>
    </row>
    <row r="3669" spans="1:26" x14ac:dyDescent="0.25">
      <c r="A3669" s="2" t="s">
        <v>8715</v>
      </c>
      <c r="B3669" s="2" t="s">
        <v>5036</v>
      </c>
      <c r="C3669" s="1">
        <v>45925</v>
      </c>
      <c r="D3669" s="3">
        <v>0.44097222222222221</v>
      </c>
      <c r="E3669" s="2" t="s">
        <v>5044</v>
      </c>
      <c r="F3669" s="2" t="s">
        <v>5052</v>
      </c>
      <c r="G3669" s="2">
        <v>24118</v>
      </c>
      <c r="H3669" s="2">
        <v>2</v>
      </c>
      <c r="I3669" s="2">
        <v>224</v>
      </c>
      <c r="J3669" s="2">
        <v>13370</v>
      </c>
      <c r="K3669" s="2">
        <v>10920</v>
      </c>
      <c r="L3669" s="2">
        <v>289</v>
      </c>
      <c r="M3669" s="2">
        <v>33</v>
      </c>
      <c r="N3669" s="2">
        <v>21</v>
      </c>
      <c r="O3669" s="2">
        <v>18</v>
      </c>
      <c r="P3669" s="2">
        <v>47</v>
      </c>
      <c r="Q3669" s="2">
        <v>291</v>
      </c>
      <c r="R3669" s="2">
        <v>21</v>
      </c>
      <c r="S3669" s="2" t="s">
        <v>31</v>
      </c>
      <c r="T3669" s="2">
        <f t="shared" si="399"/>
        <v>361</v>
      </c>
      <c r="U3669" s="4">
        <f t="shared" si="400"/>
        <v>3.3058608058608059E-2</v>
      </c>
      <c r="V3669" s="4">
        <f t="shared" si="401"/>
        <v>0.45277386184592422</v>
      </c>
      <c r="W3669">
        <f t="shared" si="402"/>
        <v>10</v>
      </c>
      <c r="X3669" t="str">
        <f t="shared" si="403"/>
        <v>Thursday</v>
      </c>
      <c r="Y3669" t="str">
        <f t="shared" si="404"/>
        <v>Sep</v>
      </c>
      <c r="Z3669" t="str">
        <f t="shared" si="405"/>
        <v>0-2</v>
      </c>
    </row>
    <row r="3670" spans="1:26" x14ac:dyDescent="0.25">
      <c r="A3670" s="2" t="s">
        <v>8716</v>
      </c>
      <c r="B3670" s="2" t="s">
        <v>5036</v>
      </c>
      <c r="C3670" s="1">
        <v>45925</v>
      </c>
      <c r="D3670" s="3">
        <v>0.49722222222222223</v>
      </c>
      <c r="E3670" s="2" t="s">
        <v>16</v>
      </c>
      <c r="F3670" s="2" t="s">
        <v>5040</v>
      </c>
      <c r="G3670" s="2">
        <v>23793</v>
      </c>
      <c r="H3670" s="2">
        <v>6</v>
      </c>
      <c r="I3670" s="2">
        <v>464</v>
      </c>
      <c r="J3670" s="2">
        <v>17494</v>
      </c>
      <c r="K3670" s="2">
        <v>15850</v>
      </c>
      <c r="L3670" s="2">
        <v>443</v>
      </c>
      <c r="M3670" s="2">
        <v>80</v>
      </c>
      <c r="N3670" s="2">
        <v>33</v>
      </c>
      <c r="O3670" s="2">
        <v>44</v>
      </c>
      <c r="P3670" s="2">
        <v>21</v>
      </c>
      <c r="Q3670" s="2">
        <v>142</v>
      </c>
      <c r="R3670" s="2">
        <v>25</v>
      </c>
      <c r="S3670" s="2" t="s">
        <v>31</v>
      </c>
      <c r="T3670" s="2">
        <f t="shared" si="399"/>
        <v>600</v>
      </c>
      <c r="U3670" s="4">
        <f t="shared" si="400"/>
        <v>3.7854889589905363E-2</v>
      </c>
      <c r="V3670" s="4">
        <f t="shared" si="401"/>
        <v>0.66616231664775349</v>
      </c>
      <c r="W3670">
        <f t="shared" si="402"/>
        <v>11</v>
      </c>
      <c r="X3670" t="str">
        <f t="shared" si="403"/>
        <v>Thursday</v>
      </c>
      <c r="Y3670" t="str">
        <f t="shared" si="404"/>
        <v>Sep</v>
      </c>
      <c r="Z3670" t="str">
        <f t="shared" si="405"/>
        <v>6-10</v>
      </c>
    </row>
    <row r="3671" spans="1:26" x14ac:dyDescent="0.25">
      <c r="A3671" s="2" t="s">
        <v>8717</v>
      </c>
      <c r="B3671" s="2" t="s">
        <v>5036</v>
      </c>
      <c r="C3671" s="1">
        <v>45925</v>
      </c>
      <c r="D3671" s="3">
        <v>0.50138888888888888</v>
      </c>
      <c r="E3671" s="2" t="s">
        <v>5054</v>
      </c>
      <c r="F3671" s="2" t="s">
        <v>5048</v>
      </c>
      <c r="G3671" s="2">
        <v>23832</v>
      </c>
      <c r="H3671" s="2">
        <v>5</v>
      </c>
      <c r="I3671" s="2">
        <v>501</v>
      </c>
      <c r="J3671" s="2">
        <v>41892</v>
      </c>
      <c r="K3671" s="2">
        <v>35043</v>
      </c>
      <c r="L3671" s="2">
        <v>979</v>
      </c>
      <c r="M3671" s="2">
        <v>257</v>
      </c>
      <c r="N3671" s="2">
        <v>59</v>
      </c>
      <c r="O3671" s="2">
        <v>79</v>
      </c>
      <c r="P3671" s="2">
        <v>95</v>
      </c>
      <c r="Q3671" s="2">
        <v>904</v>
      </c>
      <c r="R3671" s="2">
        <v>63</v>
      </c>
      <c r="S3671" s="2" t="s">
        <v>28</v>
      </c>
      <c r="T3671" s="2">
        <f t="shared" si="399"/>
        <v>1374</v>
      </c>
      <c r="U3671" s="4">
        <f t="shared" si="400"/>
        <v>3.9208971834603201E-2</v>
      </c>
      <c r="V3671" s="4">
        <f t="shared" si="401"/>
        <v>1.4704179254783485</v>
      </c>
      <c r="W3671">
        <f t="shared" si="402"/>
        <v>12</v>
      </c>
      <c r="X3671" t="str">
        <f t="shared" si="403"/>
        <v>Thursday</v>
      </c>
      <c r="Y3671" t="str">
        <f t="shared" si="404"/>
        <v>Sep</v>
      </c>
      <c r="Z3671" t="str">
        <f t="shared" si="405"/>
        <v>3-5</v>
      </c>
    </row>
    <row r="3672" spans="1:26" x14ac:dyDescent="0.25">
      <c r="A3672" s="2" t="s">
        <v>8718</v>
      </c>
      <c r="B3672" s="2" t="s">
        <v>5036</v>
      </c>
      <c r="C3672" s="1">
        <v>45925</v>
      </c>
      <c r="D3672" s="3">
        <v>0.51944444444444449</v>
      </c>
      <c r="E3672" s="2" t="s">
        <v>5037</v>
      </c>
      <c r="F3672" s="2" t="s">
        <v>5042</v>
      </c>
      <c r="G3672" s="2">
        <v>23834</v>
      </c>
      <c r="H3672" s="2">
        <v>6</v>
      </c>
      <c r="I3672" s="2">
        <v>252</v>
      </c>
      <c r="J3672" s="2">
        <v>14691</v>
      </c>
      <c r="K3672" s="2">
        <v>11181</v>
      </c>
      <c r="L3672" s="2">
        <v>692</v>
      </c>
      <c r="M3672" s="2">
        <v>111</v>
      </c>
      <c r="N3672" s="2">
        <v>81</v>
      </c>
      <c r="O3672" s="2">
        <v>181</v>
      </c>
      <c r="P3672" s="2">
        <v>35</v>
      </c>
      <c r="Q3672" s="2">
        <v>382</v>
      </c>
      <c r="R3672" s="2">
        <v>17</v>
      </c>
      <c r="S3672" s="2" t="s">
        <v>31</v>
      </c>
      <c r="T3672" s="2">
        <f t="shared" si="399"/>
        <v>1065</v>
      </c>
      <c r="U3672" s="4">
        <f t="shared" si="400"/>
        <v>9.5250872015025495E-2</v>
      </c>
      <c r="V3672" s="4">
        <f t="shared" si="401"/>
        <v>0.46911974490224051</v>
      </c>
      <c r="W3672">
        <f t="shared" si="402"/>
        <v>12</v>
      </c>
      <c r="X3672" t="str">
        <f t="shared" si="403"/>
        <v>Thursday</v>
      </c>
      <c r="Y3672" t="str">
        <f t="shared" si="404"/>
        <v>Sep</v>
      </c>
      <c r="Z3672" t="str">
        <f t="shared" si="405"/>
        <v>6-10</v>
      </c>
    </row>
    <row r="3673" spans="1:26" x14ac:dyDescent="0.25">
      <c r="A3673" s="2" t="s">
        <v>8719</v>
      </c>
      <c r="B3673" s="2" t="s">
        <v>5036</v>
      </c>
      <c r="C3673" s="1">
        <v>45925</v>
      </c>
      <c r="D3673" s="3">
        <v>0.52638888888888891</v>
      </c>
      <c r="E3673" s="2" t="s">
        <v>5046</v>
      </c>
      <c r="F3673" s="2" t="s">
        <v>5042</v>
      </c>
      <c r="G3673" s="2">
        <v>23826</v>
      </c>
      <c r="H3673" s="2">
        <v>5</v>
      </c>
      <c r="I3673" s="2">
        <v>124</v>
      </c>
      <c r="J3673" s="2">
        <v>7245</v>
      </c>
      <c r="K3673" s="2">
        <v>5656</v>
      </c>
      <c r="L3673" s="2">
        <v>105</v>
      </c>
      <c r="M3673" s="2">
        <v>13</v>
      </c>
      <c r="N3673" s="2">
        <v>11</v>
      </c>
      <c r="O3673" s="2">
        <v>31</v>
      </c>
      <c r="P3673" s="2">
        <v>45</v>
      </c>
      <c r="Q3673" s="2">
        <v>72</v>
      </c>
      <c r="R3673" s="2">
        <v>5</v>
      </c>
      <c r="S3673" s="2" t="s">
        <v>28</v>
      </c>
      <c r="T3673" s="2">
        <f t="shared" si="399"/>
        <v>160</v>
      </c>
      <c r="U3673" s="4">
        <f t="shared" si="400"/>
        <v>2.8288543140028287E-2</v>
      </c>
      <c r="V3673" s="4">
        <f t="shared" si="401"/>
        <v>0.23738772769243682</v>
      </c>
      <c r="W3673">
        <f t="shared" si="402"/>
        <v>12</v>
      </c>
      <c r="X3673" t="str">
        <f t="shared" si="403"/>
        <v>Thursday</v>
      </c>
      <c r="Y3673" t="str">
        <f t="shared" si="404"/>
        <v>Sep</v>
      </c>
      <c r="Z3673" t="str">
        <f t="shared" si="405"/>
        <v>3-5</v>
      </c>
    </row>
    <row r="3674" spans="1:26" x14ac:dyDescent="0.25">
      <c r="A3674" s="2" t="s">
        <v>8720</v>
      </c>
      <c r="B3674" s="2" t="s">
        <v>5036</v>
      </c>
      <c r="C3674" s="1">
        <v>45925</v>
      </c>
      <c r="D3674" s="3">
        <v>0.5493055555555556</v>
      </c>
      <c r="E3674" s="2" t="s">
        <v>16</v>
      </c>
      <c r="F3674" s="2" t="s">
        <v>5040</v>
      </c>
      <c r="G3674" s="2">
        <v>24014</v>
      </c>
      <c r="H3674" s="2">
        <v>3</v>
      </c>
      <c r="I3674" s="2">
        <v>299</v>
      </c>
      <c r="J3674" s="2">
        <v>20136</v>
      </c>
      <c r="K3674" s="2">
        <v>14639</v>
      </c>
      <c r="L3674" s="2">
        <v>646</v>
      </c>
      <c r="M3674" s="2">
        <v>78</v>
      </c>
      <c r="N3674" s="2">
        <v>29</v>
      </c>
      <c r="O3674" s="2">
        <v>46</v>
      </c>
      <c r="P3674" s="2">
        <v>65</v>
      </c>
      <c r="Q3674" s="2">
        <v>272</v>
      </c>
      <c r="R3674" s="2">
        <v>37</v>
      </c>
      <c r="S3674" s="2" t="s">
        <v>31</v>
      </c>
      <c r="T3674" s="2">
        <f t="shared" si="399"/>
        <v>799</v>
      </c>
      <c r="U3674" s="4">
        <f t="shared" si="400"/>
        <v>5.4580230890088122E-2</v>
      </c>
      <c r="V3674" s="4">
        <f t="shared" si="401"/>
        <v>0.60960273173981849</v>
      </c>
      <c r="W3674">
        <f t="shared" si="402"/>
        <v>13</v>
      </c>
      <c r="X3674" t="str">
        <f t="shared" si="403"/>
        <v>Thursday</v>
      </c>
      <c r="Y3674" t="str">
        <f t="shared" si="404"/>
        <v>Sep</v>
      </c>
      <c r="Z3674" t="str">
        <f t="shared" si="405"/>
        <v>3-5</v>
      </c>
    </row>
    <row r="3675" spans="1:26" x14ac:dyDescent="0.25">
      <c r="A3675" s="2" t="s">
        <v>8721</v>
      </c>
      <c r="B3675" s="2" t="s">
        <v>5036</v>
      </c>
      <c r="C3675" s="1">
        <v>45925</v>
      </c>
      <c r="D3675" s="3">
        <v>0.56736111111111109</v>
      </c>
      <c r="E3675" s="2" t="s">
        <v>16</v>
      </c>
      <c r="F3675" s="2" t="s">
        <v>5040</v>
      </c>
      <c r="G3675" s="2">
        <v>23752</v>
      </c>
      <c r="H3675" s="2">
        <v>2</v>
      </c>
      <c r="I3675" s="2">
        <v>390</v>
      </c>
      <c r="J3675" s="2">
        <v>17353</v>
      </c>
      <c r="K3675" s="2">
        <v>15356</v>
      </c>
      <c r="L3675" s="2">
        <v>590</v>
      </c>
      <c r="M3675" s="2">
        <v>87</v>
      </c>
      <c r="N3675" s="2">
        <v>38</v>
      </c>
      <c r="O3675" s="2">
        <v>59</v>
      </c>
      <c r="P3675" s="2">
        <v>73</v>
      </c>
      <c r="Q3675" s="2">
        <v>332</v>
      </c>
      <c r="R3675" s="2">
        <v>31</v>
      </c>
      <c r="S3675" s="2" t="s">
        <v>31</v>
      </c>
      <c r="T3675" s="2">
        <f t="shared" si="399"/>
        <v>774</v>
      </c>
      <c r="U3675" s="4">
        <f t="shared" si="400"/>
        <v>5.0403750976816881E-2</v>
      </c>
      <c r="V3675" s="4">
        <f t="shared" si="401"/>
        <v>0.64651397777029307</v>
      </c>
      <c r="W3675">
        <f t="shared" si="402"/>
        <v>13</v>
      </c>
      <c r="X3675" t="str">
        <f t="shared" si="403"/>
        <v>Thursday</v>
      </c>
      <c r="Y3675" t="str">
        <f t="shared" si="404"/>
        <v>Sep</v>
      </c>
      <c r="Z3675" t="str">
        <f t="shared" si="405"/>
        <v>0-2</v>
      </c>
    </row>
    <row r="3676" spans="1:26" x14ac:dyDescent="0.25">
      <c r="A3676" s="2" t="s">
        <v>8722</v>
      </c>
      <c r="B3676" s="2" t="s">
        <v>5036</v>
      </c>
      <c r="C3676" s="1">
        <v>45925</v>
      </c>
      <c r="D3676" s="3">
        <v>0.63958333333333328</v>
      </c>
      <c r="E3676" s="2" t="s">
        <v>16</v>
      </c>
      <c r="F3676" s="2" t="s">
        <v>5042</v>
      </c>
      <c r="G3676" s="2">
        <v>23885</v>
      </c>
      <c r="H3676" s="2">
        <v>5</v>
      </c>
      <c r="I3676" s="2">
        <v>216</v>
      </c>
      <c r="J3676" s="2">
        <v>15814</v>
      </c>
      <c r="K3676" s="2">
        <v>11041</v>
      </c>
      <c r="L3676" s="2">
        <v>318</v>
      </c>
      <c r="M3676" s="2">
        <v>38</v>
      </c>
      <c r="N3676" s="2">
        <v>23</v>
      </c>
      <c r="O3676" s="2">
        <v>31</v>
      </c>
      <c r="P3676" s="2">
        <v>20</v>
      </c>
      <c r="Q3676" s="2">
        <v>129</v>
      </c>
      <c r="R3676" s="2">
        <v>18</v>
      </c>
      <c r="S3676" s="2" t="s">
        <v>31</v>
      </c>
      <c r="T3676" s="2">
        <f t="shared" si="399"/>
        <v>410</v>
      </c>
      <c r="U3676" s="4">
        <f t="shared" si="400"/>
        <v>3.7134317543700751E-2</v>
      </c>
      <c r="V3676" s="4">
        <f t="shared" si="401"/>
        <v>0.46225664643081432</v>
      </c>
      <c r="W3676">
        <f t="shared" si="402"/>
        <v>15</v>
      </c>
      <c r="X3676" t="str">
        <f t="shared" si="403"/>
        <v>Thursday</v>
      </c>
      <c r="Y3676" t="str">
        <f t="shared" si="404"/>
        <v>Sep</v>
      </c>
      <c r="Z3676" t="str">
        <f t="shared" si="405"/>
        <v>3-5</v>
      </c>
    </row>
    <row r="3677" spans="1:26" x14ac:dyDescent="0.25">
      <c r="A3677" s="2" t="s">
        <v>8723</v>
      </c>
      <c r="B3677" s="2" t="s">
        <v>5036</v>
      </c>
      <c r="C3677" s="1">
        <v>45925</v>
      </c>
      <c r="D3677" s="3">
        <v>0.6479166666666667</v>
      </c>
      <c r="E3677" s="2" t="s">
        <v>5054</v>
      </c>
      <c r="F3677" s="2" t="s">
        <v>5052</v>
      </c>
      <c r="G3677" s="2">
        <v>23682</v>
      </c>
      <c r="H3677" s="2">
        <v>3</v>
      </c>
      <c r="I3677" s="2">
        <v>1771</v>
      </c>
      <c r="J3677" s="2">
        <v>10013</v>
      </c>
      <c r="K3677" s="2">
        <v>9246</v>
      </c>
      <c r="L3677" s="2">
        <v>277</v>
      </c>
      <c r="M3677" s="2">
        <v>75</v>
      </c>
      <c r="N3677" s="2">
        <v>21</v>
      </c>
      <c r="O3677" s="2">
        <v>25</v>
      </c>
      <c r="P3677" s="2">
        <v>16</v>
      </c>
      <c r="Q3677" s="2">
        <v>111</v>
      </c>
      <c r="R3677" s="2">
        <v>16</v>
      </c>
      <c r="S3677" s="2" t="s">
        <v>31</v>
      </c>
      <c r="T3677" s="2">
        <f t="shared" si="399"/>
        <v>398</v>
      </c>
      <c r="U3677" s="4">
        <f t="shared" si="400"/>
        <v>4.3045641358425264E-2</v>
      </c>
      <c r="V3677" s="4">
        <f t="shared" si="401"/>
        <v>0.39042310615657461</v>
      </c>
      <c r="W3677">
        <f t="shared" si="402"/>
        <v>15</v>
      </c>
      <c r="X3677" t="str">
        <f t="shared" si="403"/>
        <v>Thursday</v>
      </c>
      <c r="Y3677" t="str">
        <f t="shared" si="404"/>
        <v>Sep</v>
      </c>
      <c r="Z3677" t="str">
        <f t="shared" si="405"/>
        <v>3-5</v>
      </c>
    </row>
    <row r="3678" spans="1:26" x14ac:dyDescent="0.25">
      <c r="A3678" s="2" t="s">
        <v>8724</v>
      </c>
      <c r="B3678" s="2" t="s">
        <v>5036</v>
      </c>
      <c r="C3678" s="1">
        <v>45925</v>
      </c>
      <c r="D3678" s="3">
        <v>0.69374999999999998</v>
      </c>
      <c r="E3678" s="2" t="s">
        <v>16</v>
      </c>
      <c r="F3678" s="2" t="s">
        <v>5052</v>
      </c>
      <c r="G3678" s="2">
        <v>24099</v>
      </c>
      <c r="H3678" s="2">
        <v>3</v>
      </c>
      <c r="I3678" s="2">
        <v>338</v>
      </c>
      <c r="J3678" s="2">
        <v>20659</v>
      </c>
      <c r="K3678" s="2">
        <v>17028</v>
      </c>
      <c r="L3678" s="2">
        <v>455</v>
      </c>
      <c r="M3678" s="2">
        <v>56</v>
      </c>
      <c r="N3678" s="2">
        <v>22</v>
      </c>
      <c r="O3678" s="2">
        <v>44</v>
      </c>
      <c r="P3678" s="2">
        <v>46</v>
      </c>
      <c r="Q3678" s="2">
        <v>224</v>
      </c>
      <c r="R3678" s="2">
        <v>39</v>
      </c>
      <c r="S3678" s="2" t="s">
        <v>31</v>
      </c>
      <c r="T3678" s="2">
        <f t="shared" si="399"/>
        <v>577</v>
      </c>
      <c r="U3678" s="4">
        <f t="shared" si="400"/>
        <v>3.3885365280714119E-2</v>
      </c>
      <c r="V3678" s="4">
        <f t="shared" si="401"/>
        <v>0.70658533549109925</v>
      </c>
      <c r="W3678">
        <f t="shared" si="402"/>
        <v>16</v>
      </c>
      <c r="X3678" t="str">
        <f t="shared" si="403"/>
        <v>Thursday</v>
      </c>
      <c r="Y3678" t="str">
        <f t="shared" si="404"/>
        <v>Sep</v>
      </c>
      <c r="Z3678" t="str">
        <f t="shared" si="405"/>
        <v>3-5</v>
      </c>
    </row>
    <row r="3679" spans="1:26" x14ac:dyDescent="0.25">
      <c r="A3679" s="2" t="s">
        <v>8725</v>
      </c>
      <c r="B3679" s="2" t="s">
        <v>5036</v>
      </c>
      <c r="C3679" s="1">
        <v>45925</v>
      </c>
      <c r="D3679" s="3">
        <v>0.70694444444444449</v>
      </c>
      <c r="E3679" s="2" t="s">
        <v>5037</v>
      </c>
      <c r="F3679" s="2" t="s">
        <v>5048</v>
      </c>
      <c r="G3679" s="2">
        <v>24168</v>
      </c>
      <c r="H3679" s="2">
        <v>3</v>
      </c>
      <c r="I3679" s="2">
        <v>714</v>
      </c>
      <c r="J3679" s="2">
        <v>32387</v>
      </c>
      <c r="K3679" s="2">
        <v>25329</v>
      </c>
      <c r="L3679" s="2">
        <v>1479</v>
      </c>
      <c r="M3679" s="2">
        <v>218</v>
      </c>
      <c r="N3679" s="2">
        <v>181</v>
      </c>
      <c r="O3679" s="2">
        <v>376</v>
      </c>
      <c r="P3679" s="2">
        <v>204</v>
      </c>
      <c r="Q3679" s="2">
        <v>674</v>
      </c>
      <c r="R3679" s="2">
        <v>43</v>
      </c>
      <c r="S3679" s="2" t="s">
        <v>31</v>
      </c>
      <c r="T3679" s="2">
        <f t="shared" si="399"/>
        <v>2254</v>
      </c>
      <c r="U3679" s="4">
        <f t="shared" si="400"/>
        <v>8.8988905997078441E-2</v>
      </c>
      <c r="V3679" s="4">
        <f t="shared" si="401"/>
        <v>1.048038728897716</v>
      </c>
      <c r="W3679">
        <f t="shared" si="402"/>
        <v>16</v>
      </c>
      <c r="X3679" t="str">
        <f t="shared" si="403"/>
        <v>Thursday</v>
      </c>
      <c r="Y3679" t="str">
        <f t="shared" si="404"/>
        <v>Sep</v>
      </c>
      <c r="Z3679" t="str">
        <f t="shared" si="405"/>
        <v>3-5</v>
      </c>
    </row>
    <row r="3680" spans="1:26" x14ac:dyDescent="0.25">
      <c r="A3680" s="2" t="s">
        <v>8726</v>
      </c>
      <c r="B3680" s="2" t="s">
        <v>5036</v>
      </c>
      <c r="C3680" s="1">
        <v>45925</v>
      </c>
      <c r="D3680" s="3">
        <v>0.74375000000000002</v>
      </c>
      <c r="E3680" s="2" t="s">
        <v>5046</v>
      </c>
      <c r="F3680" s="2" t="s">
        <v>5040</v>
      </c>
      <c r="G3680" s="2">
        <v>23883</v>
      </c>
      <c r="H3680" s="2">
        <v>3</v>
      </c>
      <c r="I3680" s="2">
        <v>202</v>
      </c>
      <c r="J3680" s="2">
        <v>12754</v>
      </c>
      <c r="K3680" s="2">
        <v>9690</v>
      </c>
      <c r="L3680" s="2">
        <v>205</v>
      </c>
      <c r="M3680" s="2">
        <v>20</v>
      </c>
      <c r="N3680" s="2">
        <v>18</v>
      </c>
      <c r="O3680" s="2">
        <v>38</v>
      </c>
      <c r="P3680" s="2">
        <v>122</v>
      </c>
      <c r="Q3680" s="2">
        <v>79</v>
      </c>
      <c r="R3680" s="2">
        <v>10</v>
      </c>
      <c r="S3680" s="2" t="s">
        <v>31</v>
      </c>
      <c r="T3680" s="2">
        <f t="shared" si="399"/>
        <v>281</v>
      </c>
      <c r="U3680" s="4">
        <f t="shared" si="400"/>
        <v>2.8998968008255934E-2</v>
      </c>
      <c r="V3680" s="4">
        <f t="shared" si="401"/>
        <v>0.40572792362768495</v>
      </c>
      <c r="W3680">
        <f t="shared" si="402"/>
        <v>17</v>
      </c>
      <c r="X3680" t="str">
        <f t="shared" si="403"/>
        <v>Thursday</v>
      </c>
      <c r="Y3680" t="str">
        <f t="shared" si="404"/>
        <v>Sep</v>
      </c>
      <c r="Z3680" t="str">
        <f t="shared" si="405"/>
        <v>3-5</v>
      </c>
    </row>
    <row r="3681" spans="1:26" x14ac:dyDescent="0.25">
      <c r="A3681" s="2" t="s">
        <v>8727</v>
      </c>
      <c r="B3681" s="2" t="s">
        <v>5036</v>
      </c>
      <c r="C3681" s="1">
        <v>45925</v>
      </c>
      <c r="D3681" s="3">
        <v>0.77500000000000002</v>
      </c>
      <c r="E3681" s="2" t="s">
        <v>16</v>
      </c>
      <c r="F3681" s="2" t="s">
        <v>5048</v>
      </c>
      <c r="G3681" s="2">
        <v>23681</v>
      </c>
      <c r="H3681" s="2">
        <v>2</v>
      </c>
      <c r="I3681" s="2">
        <v>319</v>
      </c>
      <c r="J3681" s="2">
        <v>9861</v>
      </c>
      <c r="K3681" s="2">
        <v>8007</v>
      </c>
      <c r="L3681" s="2">
        <v>179</v>
      </c>
      <c r="M3681" s="2">
        <v>21</v>
      </c>
      <c r="N3681" s="2">
        <v>10</v>
      </c>
      <c r="O3681" s="2">
        <v>18</v>
      </c>
      <c r="P3681" s="2">
        <v>17</v>
      </c>
      <c r="Q3681" s="2">
        <v>90</v>
      </c>
      <c r="R3681" s="2">
        <v>20</v>
      </c>
      <c r="S3681" s="2" t="s">
        <v>31</v>
      </c>
      <c r="T3681" s="2">
        <f t="shared" si="399"/>
        <v>228</v>
      </c>
      <c r="U3681" s="4">
        <f t="shared" si="400"/>
        <v>2.8475084301236419E-2</v>
      </c>
      <c r="V3681" s="4">
        <f t="shared" si="401"/>
        <v>0.33811916726489588</v>
      </c>
      <c r="W3681">
        <f t="shared" si="402"/>
        <v>18</v>
      </c>
      <c r="X3681" t="str">
        <f t="shared" si="403"/>
        <v>Thursday</v>
      </c>
      <c r="Y3681" t="str">
        <f t="shared" si="404"/>
        <v>Sep</v>
      </c>
      <c r="Z3681" t="str">
        <f t="shared" si="405"/>
        <v>0-2</v>
      </c>
    </row>
    <row r="3682" spans="1:26" x14ac:dyDescent="0.25">
      <c r="A3682" s="2" t="s">
        <v>8728</v>
      </c>
      <c r="B3682" s="2" t="s">
        <v>5036</v>
      </c>
      <c r="C3682" s="1">
        <v>45925</v>
      </c>
      <c r="D3682" s="3">
        <v>0.81597222222222221</v>
      </c>
      <c r="E3682" s="2" t="s">
        <v>5044</v>
      </c>
      <c r="F3682" s="2" t="s">
        <v>5038</v>
      </c>
      <c r="G3682" s="2">
        <v>23831</v>
      </c>
      <c r="H3682" s="2">
        <v>4</v>
      </c>
      <c r="I3682" s="2">
        <v>409</v>
      </c>
      <c r="J3682" s="2">
        <v>9738</v>
      </c>
      <c r="K3682" s="2">
        <v>6801</v>
      </c>
      <c r="L3682" s="2">
        <v>239</v>
      </c>
      <c r="M3682" s="2">
        <v>38</v>
      </c>
      <c r="N3682" s="2">
        <v>20</v>
      </c>
      <c r="O3682" s="2">
        <v>27</v>
      </c>
      <c r="P3682" s="2">
        <v>41</v>
      </c>
      <c r="Q3682" s="2">
        <v>147</v>
      </c>
      <c r="R3682" s="2">
        <v>16</v>
      </c>
      <c r="S3682" s="2" t="s">
        <v>31</v>
      </c>
      <c r="T3682" s="2">
        <f t="shared" si="399"/>
        <v>324</v>
      </c>
      <c r="U3682" s="4">
        <f t="shared" si="400"/>
        <v>4.764005293339215E-2</v>
      </c>
      <c r="V3682" s="4">
        <f t="shared" si="401"/>
        <v>0.28538458310603837</v>
      </c>
      <c r="W3682">
        <f t="shared" si="402"/>
        <v>19</v>
      </c>
      <c r="X3682" t="str">
        <f t="shared" si="403"/>
        <v>Thursday</v>
      </c>
      <c r="Y3682" t="str">
        <f t="shared" si="404"/>
        <v>Sep</v>
      </c>
      <c r="Z3682" t="str">
        <f t="shared" si="405"/>
        <v>3-5</v>
      </c>
    </row>
    <row r="3683" spans="1:26" x14ac:dyDescent="0.25">
      <c r="A3683" s="2" t="s">
        <v>8729</v>
      </c>
      <c r="B3683" s="2" t="s">
        <v>5036</v>
      </c>
      <c r="C3683" s="1">
        <v>45925</v>
      </c>
      <c r="D3683" s="3">
        <v>0.84166666666666667</v>
      </c>
      <c r="E3683" s="2" t="s">
        <v>5046</v>
      </c>
      <c r="F3683" s="2" t="s">
        <v>5040</v>
      </c>
      <c r="G3683" s="2">
        <v>23861</v>
      </c>
      <c r="H3683" s="2">
        <v>0</v>
      </c>
      <c r="I3683" s="2">
        <v>163</v>
      </c>
      <c r="J3683" s="2">
        <v>7171</v>
      </c>
      <c r="K3683" s="2">
        <v>4983</v>
      </c>
      <c r="L3683" s="2">
        <v>78</v>
      </c>
      <c r="M3683" s="2">
        <v>8</v>
      </c>
      <c r="N3683" s="2">
        <v>6</v>
      </c>
      <c r="O3683" s="2">
        <v>18</v>
      </c>
      <c r="P3683" s="2">
        <v>61</v>
      </c>
      <c r="Q3683" s="2">
        <v>86</v>
      </c>
      <c r="R3683" s="2">
        <v>7</v>
      </c>
      <c r="S3683" s="2" t="s">
        <v>31</v>
      </c>
      <c r="T3683" s="2">
        <f t="shared" si="399"/>
        <v>110</v>
      </c>
      <c r="U3683" s="4">
        <f t="shared" si="400"/>
        <v>2.2075055187637971E-2</v>
      </c>
      <c r="V3683" s="4">
        <f t="shared" si="401"/>
        <v>0.20883449981140773</v>
      </c>
      <c r="W3683">
        <f t="shared" si="402"/>
        <v>20</v>
      </c>
      <c r="X3683" t="str">
        <f t="shared" si="403"/>
        <v>Thursday</v>
      </c>
      <c r="Y3683" t="str">
        <f t="shared" si="404"/>
        <v>Sep</v>
      </c>
      <c r="Z3683" t="str">
        <f t="shared" si="405"/>
        <v>0-2</v>
      </c>
    </row>
    <row r="3684" spans="1:26" x14ac:dyDescent="0.25">
      <c r="A3684" s="2" t="s">
        <v>8730</v>
      </c>
      <c r="B3684" s="2" t="s">
        <v>5036</v>
      </c>
      <c r="C3684" s="1">
        <v>45925</v>
      </c>
      <c r="D3684" s="3">
        <v>0.8618055555555556</v>
      </c>
      <c r="E3684" s="2" t="s">
        <v>5044</v>
      </c>
      <c r="F3684" s="2" t="s">
        <v>5052</v>
      </c>
      <c r="G3684" s="2">
        <v>23828</v>
      </c>
      <c r="H3684" s="2">
        <v>3</v>
      </c>
      <c r="I3684" s="2">
        <v>229</v>
      </c>
      <c r="J3684" s="2">
        <v>14583</v>
      </c>
      <c r="K3684" s="2">
        <v>11671</v>
      </c>
      <c r="L3684" s="2">
        <v>288</v>
      </c>
      <c r="M3684" s="2">
        <v>40</v>
      </c>
      <c r="N3684" s="2">
        <v>21</v>
      </c>
      <c r="O3684" s="2">
        <v>22</v>
      </c>
      <c r="P3684" s="2">
        <v>53</v>
      </c>
      <c r="Q3684" s="2">
        <v>121</v>
      </c>
      <c r="R3684" s="2">
        <v>11</v>
      </c>
      <c r="S3684" s="2" t="s">
        <v>31</v>
      </c>
      <c r="T3684" s="2">
        <f t="shared" si="399"/>
        <v>371</v>
      </c>
      <c r="U3684" s="4">
        <f t="shared" si="400"/>
        <v>3.1788192956901724E-2</v>
      </c>
      <c r="V3684" s="4">
        <f t="shared" si="401"/>
        <v>0.48980191371495718</v>
      </c>
      <c r="W3684">
        <f t="shared" si="402"/>
        <v>20</v>
      </c>
      <c r="X3684" t="str">
        <f t="shared" si="403"/>
        <v>Thursday</v>
      </c>
      <c r="Y3684" t="str">
        <f t="shared" si="404"/>
        <v>Sep</v>
      </c>
      <c r="Z3684" t="str">
        <f t="shared" si="405"/>
        <v>3-5</v>
      </c>
    </row>
    <row r="3685" spans="1:26" x14ac:dyDescent="0.25">
      <c r="A3685" s="2" t="s">
        <v>8731</v>
      </c>
      <c r="B3685" s="2" t="s">
        <v>5036</v>
      </c>
      <c r="C3685" s="1">
        <v>45925</v>
      </c>
      <c r="D3685" s="3">
        <v>0.97499999999999998</v>
      </c>
      <c r="E3685" s="2" t="s">
        <v>5044</v>
      </c>
      <c r="F3685" s="2" t="s">
        <v>5048</v>
      </c>
      <c r="G3685" s="2">
        <v>24022</v>
      </c>
      <c r="H3685" s="2">
        <v>2</v>
      </c>
      <c r="I3685" s="2">
        <v>521</v>
      </c>
      <c r="J3685" s="2">
        <v>6215</v>
      </c>
      <c r="K3685" s="2">
        <v>5560</v>
      </c>
      <c r="L3685" s="2">
        <v>163</v>
      </c>
      <c r="M3685" s="2">
        <v>14</v>
      </c>
      <c r="N3685" s="2">
        <v>11</v>
      </c>
      <c r="O3685" s="2">
        <v>15</v>
      </c>
      <c r="P3685" s="2">
        <v>19</v>
      </c>
      <c r="Q3685" s="2">
        <v>92</v>
      </c>
      <c r="R3685" s="2">
        <v>18</v>
      </c>
      <c r="S3685" s="2" t="s">
        <v>31</v>
      </c>
      <c r="T3685" s="2">
        <f t="shared" si="399"/>
        <v>203</v>
      </c>
      <c r="U3685" s="4">
        <f t="shared" si="400"/>
        <v>3.6510791366906478E-2</v>
      </c>
      <c r="V3685" s="4">
        <f t="shared" si="401"/>
        <v>0.23145450004162851</v>
      </c>
      <c r="W3685">
        <f t="shared" si="402"/>
        <v>23</v>
      </c>
      <c r="X3685" t="str">
        <f t="shared" si="403"/>
        <v>Thursday</v>
      </c>
      <c r="Y3685" t="str">
        <f t="shared" si="404"/>
        <v>Sep</v>
      </c>
      <c r="Z3685" t="str">
        <f t="shared" si="405"/>
        <v>0-2</v>
      </c>
    </row>
    <row r="3686" spans="1:26" x14ac:dyDescent="0.25">
      <c r="A3686" s="2" t="s">
        <v>8732</v>
      </c>
      <c r="B3686" s="2" t="s">
        <v>5036</v>
      </c>
      <c r="C3686" s="1">
        <v>45926</v>
      </c>
      <c r="D3686" s="3">
        <v>0.20208333333333334</v>
      </c>
      <c r="E3686" s="2" t="s">
        <v>5046</v>
      </c>
      <c r="F3686" s="2" t="s">
        <v>5038</v>
      </c>
      <c r="G3686" s="2">
        <v>23718</v>
      </c>
      <c r="H3686" s="2">
        <v>2</v>
      </c>
      <c r="I3686" s="2">
        <v>349</v>
      </c>
      <c r="J3686" s="2">
        <v>3540</v>
      </c>
      <c r="K3686" s="2">
        <v>2740</v>
      </c>
      <c r="L3686" s="2">
        <v>45</v>
      </c>
      <c r="M3686" s="2">
        <v>4</v>
      </c>
      <c r="N3686" s="2">
        <v>3</v>
      </c>
      <c r="O3686" s="2">
        <v>9</v>
      </c>
      <c r="P3686" s="2">
        <v>61</v>
      </c>
      <c r="Q3686" s="2">
        <v>48</v>
      </c>
      <c r="R3686" s="2">
        <v>3</v>
      </c>
      <c r="S3686" s="2" t="s">
        <v>31</v>
      </c>
      <c r="T3686" s="2">
        <f t="shared" si="399"/>
        <v>61</v>
      </c>
      <c r="U3686" s="4">
        <f t="shared" si="400"/>
        <v>2.2262773722627738E-2</v>
      </c>
      <c r="V3686" s="4">
        <f t="shared" si="401"/>
        <v>0.11552407454254153</v>
      </c>
      <c r="W3686">
        <f t="shared" si="402"/>
        <v>4</v>
      </c>
      <c r="X3686" t="str">
        <f t="shared" si="403"/>
        <v>Friday</v>
      </c>
      <c r="Y3686" t="str">
        <f t="shared" si="404"/>
        <v>Sep</v>
      </c>
      <c r="Z3686" t="str">
        <f t="shared" si="405"/>
        <v>0-2</v>
      </c>
    </row>
    <row r="3687" spans="1:26" x14ac:dyDescent="0.25">
      <c r="A3687" s="2" t="s">
        <v>8733</v>
      </c>
      <c r="B3687" s="2" t="s">
        <v>5036</v>
      </c>
      <c r="C3687" s="1">
        <v>45926</v>
      </c>
      <c r="D3687" s="3">
        <v>0.2951388888888889</v>
      </c>
      <c r="E3687" s="2" t="s">
        <v>5044</v>
      </c>
      <c r="F3687" s="2" t="s">
        <v>5040</v>
      </c>
      <c r="G3687" s="2">
        <v>23932</v>
      </c>
      <c r="H3687" s="2">
        <v>3</v>
      </c>
      <c r="I3687" s="2">
        <v>245</v>
      </c>
      <c r="J3687" s="2">
        <v>33815</v>
      </c>
      <c r="K3687" s="2">
        <v>25640</v>
      </c>
      <c r="L3687" s="2">
        <v>805</v>
      </c>
      <c r="M3687" s="2">
        <v>83</v>
      </c>
      <c r="N3687" s="2">
        <v>54</v>
      </c>
      <c r="O3687" s="2">
        <v>57</v>
      </c>
      <c r="P3687" s="2">
        <v>132</v>
      </c>
      <c r="Q3687" s="2">
        <v>719</v>
      </c>
      <c r="R3687" s="2">
        <v>50</v>
      </c>
      <c r="S3687" s="2" t="s">
        <v>31</v>
      </c>
      <c r="T3687" s="2">
        <f t="shared" si="399"/>
        <v>999</v>
      </c>
      <c r="U3687" s="4">
        <f t="shared" si="400"/>
        <v>3.8962558502340094E-2</v>
      </c>
      <c r="V3687" s="4">
        <f t="shared" si="401"/>
        <v>1.0713688784890523</v>
      </c>
      <c r="W3687">
        <f t="shared" si="402"/>
        <v>7</v>
      </c>
      <c r="X3687" t="str">
        <f t="shared" si="403"/>
        <v>Friday</v>
      </c>
      <c r="Y3687" t="str">
        <f t="shared" si="404"/>
        <v>Sep</v>
      </c>
      <c r="Z3687" t="str">
        <f t="shared" si="405"/>
        <v>3-5</v>
      </c>
    </row>
    <row r="3688" spans="1:26" x14ac:dyDescent="0.25">
      <c r="A3688" s="2" t="s">
        <v>8734</v>
      </c>
      <c r="B3688" s="2" t="s">
        <v>5036</v>
      </c>
      <c r="C3688" s="1">
        <v>45926</v>
      </c>
      <c r="D3688" s="3">
        <v>0.37986111111111109</v>
      </c>
      <c r="E3688" s="2" t="s">
        <v>5037</v>
      </c>
      <c r="F3688" s="2" t="s">
        <v>5069</v>
      </c>
      <c r="G3688" s="2">
        <v>24035</v>
      </c>
      <c r="H3688" s="2">
        <v>2</v>
      </c>
      <c r="I3688" s="2">
        <v>223</v>
      </c>
      <c r="J3688" s="2">
        <v>26346</v>
      </c>
      <c r="K3688" s="2">
        <v>23488</v>
      </c>
      <c r="L3688" s="2">
        <v>917</v>
      </c>
      <c r="M3688" s="2">
        <v>180</v>
      </c>
      <c r="N3688" s="2">
        <v>115</v>
      </c>
      <c r="O3688" s="2">
        <v>256</v>
      </c>
      <c r="P3688" s="2">
        <v>164</v>
      </c>
      <c r="Q3688" s="2">
        <v>721</v>
      </c>
      <c r="R3688" s="2">
        <v>76</v>
      </c>
      <c r="S3688" s="2" t="s">
        <v>28</v>
      </c>
      <c r="T3688" s="2">
        <f t="shared" si="399"/>
        <v>1468</v>
      </c>
      <c r="U3688" s="4">
        <f t="shared" si="400"/>
        <v>6.25E-2</v>
      </c>
      <c r="V3688" s="4">
        <f t="shared" si="401"/>
        <v>0.97724152277928023</v>
      </c>
      <c r="W3688">
        <f t="shared" si="402"/>
        <v>9</v>
      </c>
      <c r="X3688" t="str">
        <f t="shared" si="403"/>
        <v>Friday</v>
      </c>
      <c r="Y3688" t="str">
        <f t="shared" si="404"/>
        <v>Sep</v>
      </c>
      <c r="Z3688" t="str">
        <f t="shared" si="405"/>
        <v>0-2</v>
      </c>
    </row>
    <row r="3689" spans="1:26" x14ac:dyDescent="0.25">
      <c r="A3689" s="2" t="s">
        <v>8735</v>
      </c>
      <c r="B3689" s="2" t="s">
        <v>5036</v>
      </c>
      <c r="C3689" s="1">
        <v>45926</v>
      </c>
      <c r="D3689" s="3">
        <v>0.39097222222222222</v>
      </c>
      <c r="E3689" s="2" t="s">
        <v>5044</v>
      </c>
      <c r="F3689" s="2" t="s">
        <v>5040</v>
      </c>
      <c r="G3689" s="2">
        <v>23534</v>
      </c>
      <c r="H3689" s="2">
        <v>4</v>
      </c>
      <c r="I3689" s="2">
        <v>228</v>
      </c>
      <c r="J3689" s="2">
        <v>63972</v>
      </c>
      <c r="K3689" s="2">
        <v>49887</v>
      </c>
      <c r="L3689" s="2">
        <v>1182</v>
      </c>
      <c r="M3689" s="2">
        <v>180</v>
      </c>
      <c r="N3689" s="2">
        <v>127</v>
      </c>
      <c r="O3689" s="2">
        <v>96</v>
      </c>
      <c r="P3689" s="2">
        <v>248</v>
      </c>
      <c r="Q3689" s="2">
        <v>1460</v>
      </c>
      <c r="R3689" s="2">
        <v>103</v>
      </c>
      <c r="S3689" s="2" t="s">
        <v>28</v>
      </c>
      <c r="T3689" s="2">
        <f t="shared" si="399"/>
        <v>1585</v>
      </c>
      <c r="U3689" s="4">
        <f t="shared" si="400"/>
        <v>3.1771804277667529E-2</v>
      </c>
      <c r="V3689" s="4">
        <f t="shared" si="401"/>
        <v>2.1197841420922918</v>
      </c>
      <c r="W3689">
        <f t="shared" si="402"/>
        <v>9</v>
      </c>
      <c r="X3689" t="str">
        <f t="shared" si="403"/>
        <v>Friday</v>
      </c>
      <c r="Y3689" t="str">
        <f t="shared" si="404"/>
        <v>Sep</v>
      </c>
      <c r="Z3689" t="str">
        <f t="shared" si="405"/>
        <v>3-5</v>
      </c>
    </row>
    <row r="3690" spans="1:26" x14ac:dyDescent="0.25">
      <c r="A3690" s="2" t="s">
        <v>8736</v>
      </c>
      <c r="B3690" s="2" t="s">
        <v>5036</v>
      </c>
      <c r="C3690" s="1">
        <v>45926</v>
      </c>
      <c r="D3690" s="3">
        <v>0.42638888888888887</v>
      </c>
      <c r="E3690" s="2" t="s">
        <v>5054</v>
      </c>
      <c r="F3690" s="2" t="s">
        <v>5042</v>
      </c>
      <c r="G3690" s="2">
        <v>23973</v>
      </c>
      <c r="H3690" s="2">
        <v>4</v>
      </c>
      <c r="I3690" s="2">
        <v>790</v>
      </c>
      <c r="J3690" s="2">
        <v>12744</v>
      </c>
      <c r="K3690" s="2">
        <v>9412</v>
      </c>
      <c r="L3690" s="2">
        <v>219</v>
      </c>
      <c r="M3690" s="2">
        <v>60</v>
      </c>
      <c r="N3690" s="2">
        <v>17</v>
      </c>
      <c r="O3690" s="2">
        <v>25</v>
      </c>
      <c r="P3690" s="2">
        <v>7</v>
      </c>
      <c r="Q3690" s="2">
        <v>219</v>
      </c>
      <c r="R3690" s="2">
        <v>8</v>
      </c>
      <c r="S3690" s="2" t="s">
        <v>31</v>
      </c>
      <c r="T3690" s="2">
        <f t="shared" si="399"/>
        <v>321</v>
      </c>
      <c r="U3690" s="4">
        <f t="shared" si="400"/>
        <v>3.4105397365065876E-2</v>
      </c>
      <c r="V3690" s="4">
        <f t="shared" si="401"/>
        <v>0.39260835106161096</v>
      </c>
      <c r="W3690">
        <f t="shared" si="402"/>
        <v>10</v>
      </c>
      <c r="X3690" t="str">
        <f t="shared" si="403"/>
        <v>Friday</v>
      </c>
      <c r="Y3690" t="str">
        <f t="shared" si="404"/>
        <v>Sep</v>
      </c>
      <c r="Z3690" t="str">
        <f t="shared" si="405"/>
        <v>3-5</v>
      </c>
    </row>
    <row r="3691" spans="1:26" x14ac:dyDescent="0.25">
      <c r="A3691" s="2" t="s">
        <v>8737</v>
      </c>
      <c r="B3691" s="2" t="s">
        <v>5036</v>
      </c>
      <c r="C3691" s="1">
        <v>45926</v>
      </c>
      <c r="D3691" s="3">
        <v>0.45069444444444445</v>
      </c>
      <c r="E3691" s="2" t="s">
        <v>5037</v>
      </c>
      <c r="F3691" s="2" t="s">
        <v>5069</v>
      </c>
      <c r="G3691" s="2">
        <v>23939</v>
      </c>
      <c r="H3691" s="2">
        <v>3</v>
      </c>
      <c r="I3691" s="2">
        <v>563</v>
      </c>
      <c r="J3691" s="2">
        <v>34473</v>
      </c>
      <c r="K3691" s="2">
        <v>29721</v>
      </c>
      <c r="L3691" s="2">
        <v>796</v>
      </c>
      <c r="M3691" s="2">
        <v>87</v>
      </c>
      <c r="N3691" s="2">
        <v>95</v>
      </c>
      <c r="O3691" s="2">
        <v>217</v>
      </c>
      <c r="P3691" s="2">
        <v>159</v>
      </c>
      <c r="Q3691" s="2">
        <v>1019</v>
      </c>
      <c r="R3691" s="2">
        <v>105</v>
      </c>
      <c r="S3691" s="2" t="s">
        <v>31</v>
      </c>
      <c r="T3691" s="2">
        <f t="shared" si="399"/>
        <v>1195</v>
      </c>
      <c r="U3691" s="4">
        <f t="shared" si="400"/>
        <v>4.0207260859325057E-2</v>
      </c>
      <c r="V3691" s="4">
        <f t="shared" si="401"/>
        <v>1.2415305568319479</v>
      </c>
      <c r="W3691">
        <f t="shared" si="402"/>
        <v>10</v>
      </c>
      <c r="X3691" t="str">
        <f t="shared" si="403"/>
        <v>Friday</v>
      </c>
      <c r="Y3691" t="str">
        <f t="shared" si="404"/>
        <v>Sep</v>
      </c>
      <c r="Z3691" t="str">
        <f t="shared" si="405"/>
        <v>3-5</v>
      </c>
    </row>
    <row r="3692" spans="1:26" x14ac:dyDescent="0.25">
      <c r="A3692" s="2" t="s">
        <v>8738</v>
      </c>
      <c r="B3692" s="2" t="s">
        <v>5036</v>
      </c>
      <c r="C3692" s="1">
        <v>45926</v>
      </c>
      <c r="D3692" s="3">
        <v>0.45902777777777776</v>
      </c>
      <c r="E3692" s="2" t="s">
        <v>5044</v>
      </c>
      <c r="F3692" s="2" t="s">
        <v>5042</v>
      </c>
      <c r="G3692" s="2">
        <v>24082</v>
      </c>
      <c r="H3692" s="2">
        <v>3</v>
      </c>
      <c r="I3692" s="2">
        <v>223</v>
      </c>
      <c r="J3692" s="2">
        <v>12241</v>
      </c>
      <c r="K3692" s="2">
        <v>9954</v>
      </c>
      <c r="L3692" s="2">
        <v>381</v>
      </c>
      <c r="M3692" s="2">
        <v>63</v>
      </c>
      <c r="N3692" s="2">
        <v>30</v>
      </c>
      <c r="O3692" s="2">
        <v>32</v>
      </c>
      <c r="P3692" s="2">
        <v>53</v>
      </c>
      <c r="Q3692" s="2">
        <v>120</v>
      </c>
      <c r="R3692" s="2">
        <v>12</v>
      </c>
      <c r="S3692" s="2" t="s">
        <v>31</v>
      </c>
      <c r="T3692" s="2">
        <f t="shared" si="399"/>
        <v>506</v>
      </c>
      <c r="U3692" s="4">
        <f t="shared" si="400"/>
        <v>5.0833835643962225E-2</v>
      </c>
      <c r="V3692" s="4">
        <f t="shared" si="401"/>
        <v>0.41333776264429867</v>
      </c>
      <c r="W3692">
        <f t="shared" si="402"/>
        <v>11</v>
      </c>
      <c r="X3692" t="str">
        <f t="shared" si="403"/>
        <v>Friday</v>
      </c>
      <c r="Y3692" t="str">
        <f t="shared" si="404"/>
        <v>Sep</v>
      </c>
      <c r="Z3692" t="str">
        <f t="shared" si="405"/>
        <v>3-5</v>
      </c>
    </row>
    <row r="3693" spans="1:26" x14ac:dyDescent="0.25">
      <c r="A3693" s="2" t="s">
        <v>8739</v>
      </c>
      <c r="B3693" s="2" t="s">
        <v>5036</v>
      </c>
      <c r="C3693" s="1">
        <v>45926</v>
      </c>
      <c r="D3693" s="3">
        <v>0.4597222222222222</v>
      </c>
      <c r="E3693" s="2" t="s">
        <v>16</v>
      </c>
      <c r="F3693" s="2" t="s">
        <v>5069</v>
      </c>
      <c r="G3693" s="2">
        <v>23998</v>
      </c>
      <c r="H3693" s="2">
        <v>2</v>
      </c>
      <c r="I3693" s="2">
        <v>480</v>
      </c>
      <c r="J3693" s="2">
        <v>7281</v>
      </c>
      <c r="K3693" s="2">
        <v>5659</v>
      </c>
      <c r="L3693" s="2">
        <v>170</v>
      </c>
      <c r="M3693" s="2">
        <v>24</v>
      </c>
      <c r="N3693" s="2">
        <v>10</v>
      </c>
      <c r="O3693" s="2">
        <v>13</v>
      </c>
      <c r="P3693" s="2">
        <v>25</v>
      </c>
      <c r="Q3693" s="2">
        <v>58</v>
      </c>
      <c r="R3693" s="2">
        <v>8</v>
      </c>
      <c r="S3693" s="2" t="s">
        <v>31</v>
      </c>
      <c r="T3693" s="2">
        <f t="shared" si="399"/>
        <v>217</v>
      </c>
      <c r="U3693" s="4">
        <f t="shared" si="400"/>
        <v>3.8345997526064678E-2</v>
      </c>
      <c r="V3693" s="4">
        <f t="shared" si="401"/>
        <v>0.23581131760980081</v>
      </c>
      <c r="W3693">
        <f t="shared" si="402"/>
        <v>11</v>
      </c>
      <c r="X3693" t="str">
        <f t="shared" si="403"/>
        <v>Friday</v>
      </c>
      <c r="Y3693" t="str">
        <f t="shared" si="404"/>
        <v>Sep</v>
      </c>
      <c r="Z3693" t="str">
        <f t="shared" si="405"/>
        <v>0-2</v>
      </c>
    </row>
    <row r="3694" spans="1:26" x14ac:dyDescent="0.25">
      <c r="A3694" s="2" t="s">
        <v>8740</v>
      </c>
      <c r="B3694" s="2" t="s">
        <v>5036</v>
      </c>
      <c r="C3694" s="1">
        <v>45926</v>
      </c>
      <c r="D3694" s="3">
        <v>0.51249999999999996</v>
      </c>
      <c r="E3694" s="2" t="s">
        <v>5037</v>
      </c>
      <c r="F3694" s="2" t="s">
        <v>5050</v>
      </c>
      <c r="G3694" s="2">
        <v>24113</v>
      </c>
      <c r="H3694" s="2">
        <v>3</v>
      </c>
      <c r="I3694" s="2">
        <v>256</v>
      </c>
      <c r="J3694" s="2">
        <v>29467</v>
      </c>
      <c r="K3694" s="2">
        <v>23515</v>
      </c>
      <c r="L3694" s="2">
        <v>734</v>
      </c>
      <c r="M3694" s="2">
        <v>97</v>
      </c>
      <c r="N3694" s="2">
        <v>125</v>
      </c>
      <c r="O3694" s="2">
        <v>186</v>
      </c>
      <c r="P3694" s="2">
        <v>206</v>
      </c>
      <c r="Q3694" s="2">
        <v>320</v>
      </c>
      <c r="R3694" s="2">
        <v>44</v>
      </c>
      <c r="S3694" s="2" t="s">
        <v>31</v>
      </c>
      <c r="T3694" s="2">
        <f t="shared" si="399"/>
        <v>1142</v>
      </c>
      <c r="U3694" s="4">
        <f t="shared" si="400"/>
        <v>4.8564745906867955E-2</v>
      </c>
      <c r="V3694" s="4">
        <f t="shared" si="401"/>
        <v>0.9752000995313731</v>
      </c>
      <c r="W3694">
        <f t="shared" si="402"/>
        <v>12</v>
      </c>
      <c r="X3694" t="str">
        <f t="shared" si="403"/>
        <v>Friday</v>
      </c>
      <c r="Y3694" t="str">
        <f t="shared" si="404"/>
        <v>Sep</v>
      </c>
      <c r="Z3694" t="str">
        <f t="shared" si="405"/>
        <v>3-5</v>
      </c>
    </row>
    <row r="3695" spans="1:26" x14ac:dyDescent="0.25">
      <c r="A3695" s="2" t="s">
        <v>8741</v>
      </c>
      <c r="B3695" s="2" t="s">
        <v>5036</v>
      </c>
      <c r="C3695" s="1">
        <v>45926</v>
      </c>
      <c r="D3695" s="3">
        <v>0.55833333333333335</v>
      </c>
      <c r="E3695" s="2" t="s">
        <v>5054</v>
      </c>
      <c r="F3695" s="2" t="s">
        <v>5069</v>
      </c>
      <c r="G3695" s="2">
        <v>23968</v>
      </c>
      <c r="H3695" s="2">
        <v>4</v>
      </c>
      <c r="I3695" s="2">
        <v>1250</v>
      </c>
      <c r="J3695" s="2">
        <v>20144</v>
      </c>
      <c r="K3695" s="2">
        <v>13923</v>
      </c>
      <c r="L3695" s="2">
        <v>503</v>
      </c>
      <c r="M3695" s="2">
        <v>106</v>
      </c>
      <c r="N3695" s="2">
        <v>34</v>
      </c>
      <c r="O3695" s="2">
        <v>40</v>
      </c>
      <c r="P3695" s="2">
        <v>17</v>
      </c>
      <c r="Q3695" s="2">
        <v>183</v>
      </c>
      <c r="R3695" s="2">
        <v>29</v>
      </c>
      <c r="S3695" s="2" t="s">
        <v>31</v>
      </c>
      <c r="T3695" s="2">
        <f t="shared" si="399"/>
        <v>683</v>
      </c>
      <c r="U3695" s="4">
        <f t="shared" si="400"/>
        <v>4.9055519643754937E-2</v>
      </c>
      <c r="V3695" s="4">
        <f t="shared" si="401"/>
        <v>0.58089953271028039</v>
      </c>
      <c r="W3695">
        <f t="shared" si="402"/>
        <v>13</v>
      </c>
      <c r="X3695" t="str">
        <f t="shared" si="403"/>
        <v>Friday</v>
      </c>
      <c r="Y3695" t="str">
        <f t="shared" si="404"/>
        <v>Sep</v>
      </c>
      <c r="Z3695" t="str">
        <f t="shared" si="405"/>
        <v>3-5</v>
      </c>
    </row>
    <row r="3696" spans="1:26" x14ac:dyDescent="0.25">
      <c r="A3696" s="2" t="s">
        <v>8742</v>
      </c>
      <c r="B3696" s="2" t="s">
        <v>5036</v>
      </c>
      <c r="C3696" s="1">
        <v>45926</v>
      </c>
      <c r="D3696" s="3">
        <v>0.7006944444444444</v>
      </c>
      <c r="E3696" s="2" t="s">
        <v>5044</v>
      </c>
      <c r="F3696" s="2" t="s">
        <v>5052</v>
      </c>
      <c r="G3696" s="2">
        <v>24105</v>
      </c>
      <c r="H3696" s="2">
        <v>6</v>
      </c>
      <c r="I3696" s="2">
        <v>252</v>
      </c>
      <c r="J3696" s="2">
        <v>9846</v>
      </c>
      <c r="K3696" s="2">
        <v>7084</v>
      </c>
      <c r="L3696" s="2">
        <v>206</v>
      </c>
      <c r="M3696" s="2">
        <v>30</v>
      </c>
      <c r="N3696" s="2">
        <v>24</v>
      </c>
      <c r="O3696" s="2">
        <v>21</v>
      </c>
      <c r="P3696" s="2">
        <v>32</v>
      </c>
      <c r="Q3696" s="2">
        <v>123</v>
      </c>
      <c r="R3696" s="2">
        <v>21</v>
      </c>
      <c r="S3696" s="2" t="s">
        <v>31</v>
      </c>
      <c r="T3696" s="2">
        <f t="shared" si="399"/>
        <v>281</v>
      </c>
      <c r="U3696" s="4">
        <f t="shared" si="400"/>
        <v>3.9666854884246192E-2</v>
      </c>
      <c r="V3696" s="4">
        <f t="shared" si="401"/>
        <v>0.29388093756482059</v>
      </c>
      <c r="W3696">
        <f t="shared" si="402"/>
        <v>16</v>
      </c>
      <c r="X3696" t="str">
        <f t="shared" si="403"/>
        <v>Friday</v>
      </c>
      <c r="Y3696" t="str">
        <f t="shared" si="404"/>
        <v>Sep</v>
      </c>
      <c r="Z3696" t="str">
        <f t="shared" si="405"/>
        <v>6-10</v>
      </c>
    </row>
    <row r="3697" spans="1:26" x14ac:dyDescent="0.25">
      <c r="A3697" s="2" t="s">
        <v>8743</v>
      </c>
      <c r="B3697" s="2" t="s">
        <v>5036</v>
      </c>
      <c r="C3697" s="1">
        <v>45926</v>
      </c>
      <c r="D3697" s="3">
        <v>0.73333333333333328</v>
      </c>
      <c r="E3697" s="2" t="s">
        <v>16</v>
      </c>
      <c r="F3697" s="2" t="s">
        <v>5069</v>
      </c>
      <c r="G3697" s="2">
        <v>23704</v>
      </c>
      <c r="H3697" s="2">
        <v>4</v>
      </c>
      <c r="I3697" s="2">
        <v>514</v>
      </c>
      <c r="J3697" s="2">
        <v>18306</v>
      </c>
      <c r="K3697" s="2">
        <v>15090</v>
      </c>
      <c r="L3697" s="2">
        <v>413</v>
      </c>
      <c r="M3697" s="2">
        <v>70</v>
      </c>
      <c r="N3697" s="2">
        <v>30</v>
      </c>
      <c r="O3697" s="2">
        <v>53</v>
      </c>
      <c r="P3697" s="2">
        <v>99</v>
      </c>
      <c r="Q3697" s="2">
        <v>351</v>
      </c>
      <c r="R3697" s="2">
        <v>33</v>
      </c>
      <c r="S3697" s="2" t="s">
        <v>31</v>
      </c>
      <c r="T3697" s="2">
        <f t="shared" si="399"/>
        <v>566</v>
      </c>
      <c r="U3697" s="4">
        <f t="shared" si="400"/>
        <v>3.750828363154407E-2</v>
      </c>
      <c r="V3697" s="4">
        <f t="shared" si="401"/>
        <v>0.6366014174822815</v>
      </c>
      <c r="W3697">
        <f t="shared" si="402"/>
        <v>17</v>
      </c>
      <c r="X3697" t="str">
        <f t="shared" si="403"/>
        <v>Friday</v>
      </c>
      <c r="Y3697" t="str">
        <f t="shared" si="404"/>
        <v>Sep</v>
      </c>
      <c r="Z3697" t="str">
        <f t="shared" si="405"/>
        <v>3-5</v>
      </c>
    </row>
    <row r="3698" spans="1:26" x14ac:dyDescent="0.25">
      <c r="A3698" s="2" t="s">
        <v>8744</v>
      </c>
      <c r="B3698" s="2" t="s">
        <v>5036</v>
      </c>
      <c r="C3698" s="1">
        <v>45927</v>
      </c>
      <c r="D3698" s="3">
        <v>0.35347222222222224</v>
      </c>
      <c r="E3698" s="2" t="s">
        <v>5046</v>
      </c>
      <c r="F3698" s="2" t="s">
        <v>5048</v>
      </c>
      <c r="G3698" s="2">
        <v>24053</v>
      </c>
      <c r="H3698" s="2">
        <v>2</v>
      </c>
      <c r="I3698" s="2">
        <v>145</v>
      </c>
      <c r="J3698" s="2">
        <v>7331</v>
      </c>
      <c r="K3698" s="2">
        <v>5690</v>
      </c>
      <c r="L3698" s="2">
        <v>75</v>
      </c>
      <c r="M3698" s="2">
        <v>7</v>
      </c>
      <c r="N3698" s="2">
        <v>6</v>
      </c>
      <c r="O3698" s="2">
        <v>12</v>
      </c>
      <c r="P3698" s="2">
        <v>83</v>
      </c>
      <c r="Q3698" s="2">
        <v>111</v>
      </c>
      <c r="R3698" s="2">
        <v>7</v>
      </c>
      <c r="S3698" s="2" t="s">
        <v>31</v>
      </c>
      <c r="T3698" s="2">
        <f t="shared" si="399"/>
        <v>100</v>
      </c>
      <c r="U3698" s="4">
        <f t="shared" si="400"/>
        <v>1.7574692442882251E-2</v>
      </c>
      <c r="V3698" s="4">
        <f t="shared" si="401"/>
        <v>0.23656092795077538</v>
      </c>
      <c r="W3698">
        <f t="shared" si="402"/>
        <v>8</v>
      </c>
      <c r="X3698" t="str">
        <f t="shared" si="403"/>
        <v>Saturday</v>
      </c>
      <c r="Y3698" t="str">
        <f t="shared" si="404"/>
        <v>Sep</v>
      </c>
      <c r="Z3698" t="str">
        <f t="shared" si="405"/>
        <v>0-2</v>
      </c>
    </row>
    <row r="3699" spans="1:26" x14ac:dyDescent="0.25">
      <c r="A3699" s="2" t="s">
        <v>8745</v>
      </c>
      <c r="B3699" s="2" t="s">
        <v>5036</v>
      </c>
      <c r="C3699" s="1">
        <v>45927</v>
      </c>
      <c r="D3699" s="3">
        <v>0.42152777777777778</v>
      </c>
      <c r="E3699" s="2" t="s">
        <v>5044</v>
      </c>
      <c r="F3699" s="2" t="s">
        <v>5038</v>
      </c>
      <c r="G3699" s="2">
        <v>23908</v>
      </c>
      <c r="H3699" s="2">
        <v>6</v>
      </c>
      <c r="I3699" s="2">
        <v>390</v>
      </c>
      <c r="J3699" s="2">
        <v>7735</v>
      </c>
      <c r="K3699" s="2">
        <v>6778</v>
      </c>
      <c r="L3699" s="2">
        <v>178</v>
      </c>
      <c r="M3699" s="2">
        <v>24</v>
      </c>
      <c r="N3699" s="2">
        <v>13</v>
      </c>
      <c r="O3699" s="2">
        <v>21</v>
      </c>
      <c r="P3699" s="2">
        <v>67</v>
      </c>
      <c r="Q3699" s="2">
        <v>187</v>
      </c>
      <c r="R3699" s="2">
        <v>21</v>
      </c>
      <c r="S3699" s="2" t="s">
        <v>31</v>
      </c>
      <c r="T3699" s="2">
        <f t="shared" si="399"/>
        <v>236</v>
      </c>
      <c r="U3699" s="4">
        <f t="shared" si="400"/>
        <v>3.4818530539982295E-2</v>
      </c>
      <c r="V3699" s="4">
        <f t="shared" si="401"/>
        <v>0.28350342981428811</v>
      </c>
      <c r="W3699">
        <f t="shared" si="402"/>
        <v>10</v>
      </c>
      <c r="X3699" t="str">
        <f t="shared" si="403"/>
        <v>Saturday</v>
      </c>
      <c r="Y3699" t="str">
        <f t="shared" si="404"/>
        <v>Sep</v>
      </c>
      <c r="Z3699" t="str">
        <f t="shared" si="405"/>
        <v>6-10</v>
      </c>
    </row>
    <row r="3700" spans="1:26" x14ac:dyDescent="0.25">
      <c r="A3700" s="2" t="s">
        <v>8746</v>
      </c>
      <c r="B3700" s="2" t="s">
        <v>5036</v>
      </c>
      <c r="C3700" s="1">
        <v>45927</v>
      </c>
      <c r="D3700" s="3">
        <v>0.4236111111111111</v>
      </c>
      <c r="E3700" s="2" t="s">
        <v>16</v>
      </c>
      <c r="F3700" s="2" t="s">
        <v>5038</v>
      </c>
      <c r="G3700" s="2">
        <v>23815</v>
      </c>
      <c r="H3700" s="2">
        <v>4</v>
      </c>
      <c r="I3700" s="2">
        <v>624</v>
      </c>
      <c r="J3700" s="2">
        <v>6486</v>
      </c>
      <c r="K3700" s="2">
        <v>4496</v>
      </c>
      <c r="L3700" s="2">
        <v>110</v>
      </c>
      <c r="M3700" s="2">
        <v>9</v>
      </c>
      <c r="N3700" s="2">
        <v>5</v>
      </c>
      <c r="O3700" s="2">
        <v>7</v>
      </c>
      <c r="P3700" s="2">
        <v>28</v>
      </c>
      <c r="Q3700" s="2">
        <v>68</v>
      </c>
      <c r="R3700" s="2">
        <v>8</v>
      </c>
      <c r="S3700" s="2" t="s">
        <v>31</v>
      </c>
      <c r="T3700" s="2">
        <f t="shared" si="399"/>
        <v>131</v>
      </c>
      <c r="U3700" s="4">
        <f t="shared" si="400"/>
        <v>2.9137010676156583E-2</v>
      </c>
      <c r="V3700" s="4">
        <f t="shared" si="401"/>
        <v>0.18878857862691581</v>
      </c>
      <c r="W3700">
        <f t="shared" si="402"/>
        <v>10</v>
      </c>
      <c r="X3700" t="str">
        <f t="shared" si="403"/>
        <v>Saturday</v>
      </c>
      <c r="Y3700" t="str">
        <f t="shared" si="404"/>
        <v>Sep</v>
      </c>
      <c r="Z3700" t="str">
        <f t="shared" si="405"/>
        <v>3-5</v>
      </c>
    </row>
    <row r="3701" spans="1:26" x14ac:dyDescent="0.25">
      <c r="A3701" s="2" t="s">
        <v>8747</v>
      </c>
      <c r="B3701" s="2" t="s">
        <v>5036</v>
      </c>
      <c r="C3701" s="1">
        <v>45927</v>
      </c>
      <c r="D3701" s="3">
        <v>0.48749999999999999</v>
      </c>
      <c r="E3701" s="2" t="s">
        <v>5054</v>
      </c>
      <c r="F3701" s="2" t="s">
        <v>5042</v>
      </c>
      <c r="G3701" s="2">
        <v>23701</v>
      </c>
      <c r="H3701" s="2">
        <v>5</v>
      </c>
      <c r="I3701" s="2">
        <v>1086</v>
      </c>
      <c r="J3701" s="2">
        <v>11614</v>
      </c>
      <c r="K3701" s="2">
        <v>8032</v>
      </c>
      <c r="L3701" s="2">
        <v>181</v>
      </c>
      <c r="M3701" s="2">
        <v>49</v>
      </c>
      <c r="N3701" s="2">
        <v>10</v>
      </c>
      <c r="O3701" s="2">
        <v>15</v>
      </c>
      <c r="P3701" s="2">
        <v>13</v>
      </c>
      <c r="Q3701" s="2">
        <v>100</v>
      </c>
      <c r="R3701" s="2">
        <v>9</v>
      </c>
      <c r="S3701" s="2" t="s">
        <v>31</v>
      </c>
      <c r="T3701" s="2">
        <f t="shared" si="399"/>
        <v>255</v>
      </c>
      <c r="U3701" s="4">
        <f t="shared" si="400"/>
        <v>3.174800796812749E-2</v>
      </c>
      <c r="V3701" s="4">
        <f t="shared" si="401"/>
        <v>0.33888865448715244</v>
      </c>
      <c r="W3701">
        <f t="shared" si="402"/>
        <v>11</v>
      </c>
      <c r="X3701" t="str">
        <f t="shared" si="403"/>
        <v>Saturday</v>
      </c>
      <c r="Y3701" t="str">
        <f t="shared" si="404"/>
        <v>Sep</v>
      </c>
      <c r="Z3701" t="str">
        <f t="shared" si="405"/>
        <v>3-5</v>
      </c>
    </row>
    <row r="3702" spans="1:26" x14ac:dyDescent="0.25">
      <c r="A3702" s="2" t="s">
        <v>8748</v>
      </c>
      <c r="B3702" s="2" t="s">
        <v>5036</v>
      </c>
      <c r="C3702" s="1">
        <v>45928</v>
      </c>
      <c r="D3702" s="3">
        <v>0.46875</v>
      </c>
      <c r="E3702" s="2" t="s">
        <v>5044</v>
      </c>
      <c r="F3702" s="2" t="s">
        <v>5069</v>
      </c>
      <c r="G3702" s="2">
        <v>23795</v>
      </c>
      <c r="H3702" s="2">
        <v>5</v>
      </c>
      <c r="I3702" s="2">
        <v>185</v>
      </c>
      <c r="J3702" s="2">
        <v>16280</v>
      </c>
      <c r="K3702" s="2">
        <v>13349</v>
      </c>
      <c r="L3702" s="2">
        <v>411</v>
      </c>
      <c r="M3702" s="2">
        <v>50</v>
      </c>
      <c r="N3702" s="2">
        <v>36</v>
      </c>
      <c r="O3702" s="2">
        <v>31</v>
      </c>
      <c r="P3702" s="2">
        <v>97</v>
      </c>
      <c r="Q3702" s="2">
        <v>429</v>
      </c>
      <c r="R3702" s="2">
        <v>15</v>
      </c>
      <c r="S3702" s="2" t="s">
        <v>31</v>
      </c>
      <c r="T3702" s="2">
        <f t="shared" si="399"/>
        <v>528</v>
      </c>
      <c r="U3702" s="4">
        <f t="shared" si="400"/>
        <v>3.9553524608584911E-2</v>
      </c>
      <c r="V3702" s="4">
        <f t="shared" si="401"/>
        <v>0.56100021012817813</v>
      </c>
      <c r="W3702">
        <f t="shared" si="402"/>
        <v>11</v>
      </c>
      <c r="X3702" t="str">
        <f t="shared" si="403"/>
        <v>Sunday</v>
      </c>
      <c r="Y3702" t="str">
        <f t="shared" si="404"/>
        <v>Sep</v>
      </c>
      <c r="Z3702" t="str">
        <f t="shared" si="405"/>
        <v>3-5</v>
      </c>
    </row>
    <row r="3703" spans="1:26" x14ac:dyDescent="0.25">
      <c r="A3703" s="2" t="s">
        <v>8749</v>
      </c>
      <c r="B3703" s="2" t="s">
        <v>5036</v>
      </c>
      <c r="C3703" s="1">
        <v>45928</v>
      </c>
      <c r="D3703" s="3">
        <v>0.7055555555555556</v>
      </c>
      <c r="E3703" s="2" t="s">
        <v>5058</v>
      </c>
      <c r="F3703" s="2" t="s">
        <v>5069</v>
      </c>
      <c r="G3703" s="2">
        <v>23899</v>
      </c>
      <c r="H3703" s="2">
        <v>5</v>
      </c>
      <c r="I3703" s="2">
        <v>143</v>
      </c>
      <c r="J3703" s="2">
        <v>15438</v>
      </c>
      <c r="K3703" s="2">
        <v>12799</v>
      </c>
      <c r="L3703" s="2">
        <v>280</v>
      </c>
      <c r="M3703" s="2">
        <v>162</v>
      </c>
      <c r="N3703" s="2">
        <v>26</v>
      </c>
      <c r="O3703" s="2">
        <v>32</v>
      </c>
      <c r="P3703" s="2">
        <v>11</v>
      </c>
      <c r="Q3703" s="2">
        <v>270</v>
      </c>
      <c r="R3703" s="2">
        <v>18</v>
      </c>
      <c r="S3703" s="2" t="s">
        <v>31</v>
      </c>
      <c r="T3703" s="2">
        <f t="shared" si="399"/>
        <v>500</v>
      </c>
      <c r="U3703" s="4">
        <f t="shared" si="400"/>
        <v>3.9065551996249705E-2</v>
      </c>
      <c r="V3703" s="4">
        <f t="shared" si="401"/>
        <v>0.53554542031047325</v>
      </c>
      <c r="W3703">
        <f t="shared" si="402"/>
        <v>16</v>
      </c>
      <c r="X3703" t="str">
        <f t="shared" si="403"/>
        <v>Sunday</v>
      </c>
      <c r="Y3703" t="str">
        <f t="shared" si="404"/>
        <v>Sep</v>
      </c>
      <c r="Z3703" t="str">
        <f t="shared" si="405"/>
        <v>3-5</v>
      </c>
    </row>
    <row r="3704" spans="1:26" x14ac:dyDescent="0.25">
      <c r="A3704" s="2" t="s">
        <v>8750</v>
      </c>
      <c r="B3704" s="2" t="s">
        <v>5036</v>
      </c>
      <c r="C3704" s="1">
        <v>45929</v>
      </c>
      <c r="D3704" s="3">
        <v>0.12013888888888889</v>
      </c>
      <c r="E3704" s="2" t="s">
        <v>5054</v>
      </c>
      <c r="F3704" s="2" t="s">
        <v>5050</v>
      </c>
      <c r="G3704" s="2">
        <v>23785</v>
      </c>
      <c r="H3704" s="2">
        <v>2</v>
      </c>
      <c r="I3704" s="2">
        <v>1447</v>
      </c>
      <c r="J3704" s="2">
        <v>3657</v>
      </c>
      <c r="K3704" s="2">
        <v>2961</v>
      </c>
      <c r="L3704" s="2">
        <v>51</v>
      </c>
      <c r="M3704" s="2">
        <v>13</v>
      </c>
      <c r="N3704" s="2">
        <v>4</v>
      </c>
      <c r="O3704" s="2">
        <v>6</v>
      </c>
      <c r="P3704" s="2">
        <v>7</v>
      </c>
      <c r="Q3704" s="2">
        <v>33</v>
      </c>
      <c r="R3704" s="2">
        <v>8</v>
      </c>
      <c r="S3704" s="2" t="s">
        <v>31</v>
      </c>
      <c r="T3704" s="2">
        <f t="shared" si="399"/>
        <v>74</v>
      </c>
      <c r="U3704" s="4">
        <f t="shared" si="400"/>
        <v>2.4991556906450524E-2</v>
      </c>
      <c r="V3704" s="4">
        <f t="shared" si="401"/>
        <v>0.12449022493167963</v>
      </c>
      <c r="W3704">
        <f t="shared" si="402"/>
        <v>2</v>
      </c>
      <c r="X3704" t="str">
        <f t="shared" si="403"/>
        <v>Monday</v>
      </c>
      <c r="Y3704" t="str">
        <f t="shared" si="404"/>
        <v>Sep</v>
      </c>
      <c r="Z3704" t="str">
        <f t="shared" si="405"/>
        <v>0-2</v>
      </c>
    </row>
    <row r="3705" spans="1:26" x14ac:dyDescent="0.25">
      <c r="A3705" s="2" t="s">
        <v>8751</v>
      </c>
      <c r="B3705" s="2" t="s">
        <v>5036</v>
      </c>
      <c r="C3705" s="1">
        <v>45929</v>
      </c>
      <c r="D3705" s="3">
        <v>0.23541666666666666</v>
      </c>
      <c r="E3705" s="2" t="s">
        <v>16</v>
      </c>
      <c r="F3705" s="2" t="s">
        <v>5050</v>
      </c>
      <c r="G3705" s="2">
        <v>23951</v>
      </c>
      <c r="H3705" s="2">
        <v>0</v>
      </c>
      <c r="I3705" s="2">
        <v>212</v>
      </c>
      <c r="J3705" s="2">
        <v>5104</v>
      </c>
      <c r="K3705" s="2">
        <v>4490</v>
      </c>
      <c r="L3705" s="2">
        <v>134</v>
      </c>
      <c r="M3705" s="2">
        <v>15</v>
      </c>
      <c r="N3705" s="2">
        <v>7</v>
      </c>
      <c r="O3705" s="2">
        <v>13</v>
      </c>
      <c r="P3705" s="2">
        <v>7</v>
      </c>
      <c r="Q3705" s="2">
        <v>47</v>
      </c>
      <c r="R3705" s="2">
        <v>6</v>
      </c>
      <c r="S3705" s="2" t="s">
        <v>31</v>
      </c>
      <c r="T3705" s="2">
        <f t="shared" si="399"/>
        <v>169</v>
      </c>
      <c r="U3705" s="4">
        <f t="shared" si="400"/>
        <v>3.7639198218262809E-2</v>
      </c>
      <c r="V3705" s="4">
        <f t="shared" si="401"/>
        <v>0.18746607657300321</v>
      </c>
      <c r="W3705">
        <f t="shared" si="402"/>
        <v>5</v>
      </c>
      <c r="X3705" t="str">
        <f t="shared" si="403"/>
        <v>Monday</v>
      </c>
      <c r="Y3705" t="str">
        <f t="shared" si="404"/>
        <v>Sep</v>
      </c>
      <c r="Z3705" t="str">
        <f t="shared" si="405"/>
        <v>0-2</v>
      </c>
    </row>
    <row r="3706" spans="1:26" x14ac:dyDescent="0.25">
      <c r="A3706" s="2" t="s">
        <v>8752</v>
      </c>
      <c r="B3706" s="2" t="s">
        <v>5036</v>
      </c>
      <c r="C3706" s="1">
        <v>45929</v>
      </c>
      <c r="D3706" s="3">
        <v>0.31319444444444444</v>
      </c>
      <c r="E3706" s="2" t="s">
        <v>16</v>
      </c>
      <c r="F3706" s="2" t="s">
        <v>5040</v>
      </c>
      <c r="G3706" s="2">
        <v>24000</v>
      </c>
      <c r="H3706" s="2">
        <v>3</v>
      </c>
      <c r="I3706" s="2">
        <v>400</v>
      </c>
      <c r="J3706" s="2">
        <v>21918</v>
      </c>
      <c r="K3706" s="2">
        <v>15391</v>
      </c>
      <c r="L3706" s="2">
        <v>571</v>
      </c>
      <c r="M3706" s="2">
        <v>63</v>
      </c>
      <c r="N3706" s="2">
        <v>33</v>
      </c>
      <c r="O3706" s="2">
        <v>59</v>
      </c>
      <c r="P3706" s="2">
        <v>36</v>
      </c>
      <c r="Q3706" s="2">
        <v>179</v>
      </c>
      <c r="R3706" s="2">
        <v>27</v>
      </c>
      <c r="S3706" s="2" t="s">
        <v>31</v>
      </c>
      <c r="T3706" s="2">
        <f t="shared" si="399"/>
        <v>726</v>
      </c>
      <c r="U3706" s="4">
        <f t="shared" si="400"/>
        <v>4.7170424273926322E-2</v>
      </c>
      <c r="V3706" s="4">
        <f t="shared" si="401"/>
        <v>0.6412916666666667</v>
      </c>
      <c r="W3706">
        <f t="shared" si="402"/>
        <v>7</v>
      </c>
      <c r="X3706" t="str">
        <f t="shared" si="403"/>
        <v>Monday</v>
      </c>
      <c r="Y3706" t="str">
        <f t="shared" si="404"/>
        <v>Sep</v>
      </c>
      <c r="Z3706" t="str">
        <f t="shared" si="405"/>
        <v>3-5</v>
      </c>
    </row>
    <row r="3707" spans="1:26" x14ac:dyDescent="0.25">
      <c r="A3707" s="2" t="s">
        <v>8753</v>
      </c>
      <c r="B3707" s="2" t="s">
        <v>5036</v>
      </c>
      <c r="C3707" s="1">
        <v>45929</v>
      </c>
      <c r="D3707" s="3">
        <v>0.31319444444444444</v>
      </c>
      <c r="E3707" s="2" t="s">
        <v>5037</v>
      </c>
      <c r="F3707" s="2" t="s">
        <v>5052</v>
      </c>
      <c r="G3707" s="2">
        <v>24071</v>
      </c>
      <c r="H3707" s="2">
        <v>3</v>
      </c>
      <c r="I3707" s="2">
        <v>420</v>
      </c>
      <c r="J3707" s="2">
        <v>15290</v>
      </c>
      <c r="K3707" s="2">
        <v>12380</v>
      </c>
      <c r="L3707" s="2">
        <v>528</v>
      </c>
      <c r="M3707" s="2">
        <v>62</v>
      </c>
      <c r="N3707" s="2">
        <v>82</v>
      </c>
      <c r="O3707" s="2">
        <v>147</v>
      </c>
      <c r="P3707" s="2">
        <v>100</v>
      </c>
      <c r="Q3707" s="2">
        <v>221</v>
      </c>
      <c r="R3707" s="2">
        <v>29</v>
      </c>
      <c r="S3707" s="2" t="s">
        <v>31</v>
      </c>
      <c r="T3707" s="2">
        <f t="shared" si="399"/>
        <v>819</v>
      </c>
      <c r="U3707" s="4">
        <f t="shared" si="400"/>
        <v>6.6155088852988694E-2</v>
      </c>
      <c r="V3707" s="4">
        <f t="shared" si="401"/>
        <v>0.51431182751028204</v>
      </c>
      <c r="W3707">
        <f t="shared" si="402"/>
        <v>7</v>
      </c>
      <c r="X3707" t="str">
        <f t="shared" si="403"/>
        <v>Monday</v>
      </c>
      <c r="Y3707" t="str">
        <f t="shared" si="404"/>
        <v>Sep</v>
      </c>
      <c r="Z3707" t="str">
        <f t="shared" si="405"/>
        <v>3-5</v>
      </c>
    </row>
    <row r="3708" spans="1:26" x14ac:dyDescent="0.25">
      <c r="A3708" s="2" t="s">
        <v>8754</v>
      </c>
      <c r="B3708" s="2" t="s">
        <v>5036</v>
      </c>
      <c r="C3708" s="1">
        <v>45929</v>
      </c>
      <c r="D3708" s="3">
        <v>0.32083333333333336</v>
      </c>
      <c r="E3708" s="2" t="s">
        <v>5037</v>
      </c>
      <c r="F3708" s="2" t="s">
        <v>5052</v>
      </c>
      <c r="G3708" s="2">
        <v>23776</v>
      </c>
      <c r="H3708" s="2">
        <v>0</v>
      </c>
      <c r="I3708" s="2">
        <v>150</v>
      </c>
      <c r="J3708" s="2">
        <v>25451</v>
      </c>
      <c r="K3708" s="2">
        <v>21141</v>
      </c>
      <c r="L3708" s="2">
        <v>762</v>
      </c>
      <c r="M3708" s="2">
        <v>115</v>
      </c>
      <c r="N3708" s="2">
        <v>69</v>
      </c>
      <c r="O3708" s="2">
        <v>221</v>
      </c>
      <c r="P3708" s="2">
        <v>109</v>
      </c>
      <c r="Q3708" s="2">
        <v>570</v>
      </c>
      <c r="R3708" s="2">
        <v>76</v>
      </c>
      <c r="S3708" s="2" t="s">
        <v>31</v>
      </c>
      <c r="T3708" s="2">
        <f t="shared" si="399"/>
        <v>1167</v>
      </c>
      <c r="U3708" s="4">
        <f t="shared" si="400"/>
        <v>5.5200794664396195E-2</v>
      </c>
      <c r="V3708" s="4">
        <f t="shared" si="401"/>
        <v>0.88917395693135937</v>
      </c>
      <c r="W3708">
        <f t="shared" si="402"/>
        <v>7</v>
      </c>
      <c r="X3708" t="str">
        <f t="shared" si="403"/>
        <v>Monday</v>
      </c>
      <c r="Y3708" t="str">
        <f t="shared" si="404"/>
        <v>Sep</v>
      </c>
      <c r="Z3708" t="str">
        <f t="shared" si="405"/>
        <v>0-2</v>
      </c>
    </row>
    <row r="3709" spans="1:26" x14ac:dyDescent="0.25">
      <c r="A3709" s="2" t="s">
        <v>8755</v>
      </c>
      <c r="B3709" s="2" t="s">
        <v>5036</v>
      </c>
      <c r="C3709" s="1">
        <v>45929</v>
      </c>
      <c r="D3709" s="3">
        <v>0.33680555555555558</v>
      </c>
      <c r="E3709" s="2" t="s">
        <v>5044</v>
      </c>
      <c r="F3709" s="2" t="s">
        <v>5052</v>
      </c>
      <c r="G3709" s="2">
        <v>23823</v>
      </c>
      <c r="H3709" s="2">
        <v>4</v>
      </c>
      <c r="I3709" s="2">
        <v>268</v>
      </c>
      <c r="J3709" s="2">
        <v>23958</v>
      </c>
      <c r="K3709" s="2">
        <v>16939</v>
      </c>
      <c r="L3709" s="2">
        <v>422</v>
      </c>
      <c r="M3709" s="2">
        <v>52</v>
      </c>
      <c r="N3709" s="2">
        <v>27</v>
      </c>
      <c r="O3709" s="2">
        <v>30</v>
      </c>
      <c r="P3709" s="2">
        <v>45</v>
      </c>
      <c r="Q3709" s="2">
        <v>196</v>
      </c>
      <c r="R3709" s="2">
        <v>27</v>
      </c>
      <c r="S3709" s="2" t="s">
        <v>31</v>
      </c>
      <c r="T3709" s="2">
        <f t="shared" si="399"/>
        <v>531</v>
      </c>
      <c r="U3709" s="4">
        <f t="shared" si="400"/>
        <v>3.1347777318613851E-2</v>
      </c>
      <c r="V3709" s="4">
        <f t="shared" si="401"/>
        <v>0.71103555387650585</v>
      </c>
      <c r="W3709">
        <f t="shared" si="402"/>
        <v>8</v>
      </c>
      <c r="X3709" t="str">
        <f t="shared" si="403"/>
        <v>Monday</v>
      </c>
      <c r="Y3709" t="str">
        <f t="shared" si="404"/>
        <v>Sep</v>
      </c>
      <c r="Z3709" t="str">
        <f t="shared" si="405"/>
        <v>3-5</v>
      </c>
    </row>
    <row r="3710" spans="1:26" x14ac:dyDescent="0.25">
      <c r="A3710" s="2" t="s">
        <v>8756</v>
      </c>
      <c r="B3710" s="2" t="s">
        <v>5036</v>
      </c>
      <c r="C3710" s="1">
        <v>45929</v>
      </c>
      <c r="D3710" s="3">
        <v>0.34722222222222221</v>
      </c>
      <c r="E3710" s="2" t="s">
        <v>5037</v>
      </c>
      <c r="F3710" s="2" t="s">
        <v>5042</v>
      </c>
      <c r="G3710" s="2">
        <v>23958</v>
      </c>
      <c r="H3710" s="2">
        <v>3</v>
      </c>
      <c r="I3710" s="2">
        <v>629</v>
      </c>
      <c r="J3710" s="2">
        <v>27128</v>
      </c>
      <c r="K3710" s="2">
        <v>18977</v>
      </c>
      <c r="L3710" s="2">
        <v>727</v>
      </c>
      <c r="M3710" s="2">
        <v>133</v>
      </c>
      <c r="N3710" s="2">
        <v>112</v>
      </c>
      <c r="O3710" s="2">
        <v>168</v>
      </c>
      <c r="P3710" s="2">
        <v>139</v>
      </c>
      <c r="Q3710" s="2">
        <v>274</v>
      </c>
      <c r="R3710" s="2">
        <v>25</v>
      </c>
      <c r="S3710" s="2" t="s">
        <v>31</v>
      </c>
      <c r="T3710" s="2">
        <f t="shared" si="399"/>
        <v>1140</v>
      </c>
      <c r="U3710" s="4">
        <f t="shared" si="400"/>
        <v>6.0072719607946461E-2</v>
      </c>
      <c r="V3710" s="4">
        <f t="shared" si="401"/>
        <v>0.79209449870606896</v>
      </c>
      <c r="W3710">
        <f t="shared" si="402"/>
        <v>8</v>
      </c>
      <c r="X3710" t="str">
        <f t="shared" si="403"/>
        <v>Monday</v>
      </c>
      <c r="Y3710" t="str">
        <f t="shared" si="404"/>
        <v>Sep</v>
      </c>
      <c r="Z3710" t="str">
        <f t="shared" si="405"/>
        <v>3-5</v>
      </c>
    </row>
    <row r="3711" spans="1:26" x14ac:dyDescent="0.25">
      <c r="A3711" s="2" t="s">
        <v>8757</v>
      </c>
      <c r="B3711" s="2" t="s">
        <v>5036</v>
      </c>
      <c r="C3711" s="1">
        <v>45929</v>
      </c>
      <c r="D3711" s="3">
        <v>0.41319444444444442</v>
      </c>
      <c r="E3711" s="2" t="s">
        <v>5054</v>
      </c>
      <c r="F3711" s="2" t="s">
        <v>5048</v>
      </c>
      <c r="G3711" s="2">
        <v>24168</v>
      </c>
      <c r="H3711" s="2">
        <v>0</v>
      </c>
      <c r="I3711" s="2">
        <v>1673</v>
      </c>
      <c r="J3711" s="2">
        <v>18714</v>
      </c>
      <c r="K3711" s="2">
        <v>15901</v>
      </c>
      <c r="L3711" s="2">
        <v>462</v>
      </c>
      <c r="M3711" s="2">
        <v>132</v>
      </c>
      <c r="N3711" s="2">
        <v>33</v>
      </c>
      <c r="O3711" s="2">
        <v>43</v>
      </c>
      <c r="P3711" s="2">
        <v>30</v>
      </c>
      <c r="Q3711" s="2">
        <v>131</v>
      </c>
      <c r="R3711" s="2">
        <v>21</v>
      </c>
      <c r="S3711" s="2" t="s">
        <v>31</v>
      </c>
      <c r="T3711" s="2">
        <f t="shared" si="399"/>
        <v>670</v>
      </c>
      <c r="U3711" s="4">
        <f t="shared" si="400"/>
        <v>4.2135714734922329E-2</v>
      </c>
      <c r="V3711" s="4">
        <f t="shared" si="401"/>
        <v>0.65793611386957962</v>
      </c>
      <c r="W3711">
        <f t="shared" si="402"/>
        <v>9</v>
      </c>
      <c r="X3711" t="str">
        <f t="shared" si="403"/>
        <v>Monday</v>
      </c>
      <c r="Y3711" t="str">
        <f t="shared" si="404"/>
        <v>Sep</v>
      </c>
      <c r="Z3711" t="str">
        <f t="shared" si="405"/>
        <v>0-2</v>
      </c>
    </row>
    <row r="3712" spans="1:26" x14ac:dyDescent="0.25">
      <c r="A3712" s="2" t="s">
        <v>8758</v>
      </c>
      <c r="B3712" s="2" t="s">
        <v>5036</v>
      </c>
      <c r="C3712" s="1">
        <v>45929</v>
      </c>
      <c r="D3712" s="3">
        <v>0.42638888888888887</v>
      </c>
      <c r="E3712" s="2" t="s">
        <v>5054</v>
      </c>
      <c r="F3712" s="2" t="s">
        <v>5069</v>
      </c>
      <c r="G3712" s="2">
        <v>23992</v>
      </c>
      <c r="H3712" s="2">
        <v>9</v>
      </c>
      <c r="I3712" s="2">
        <v>1613</v>
      </c>
      <c r="J3712" s="2">
        <v>9254</v>
      </c>
      <c r="K3712" s="2">
        <v>8068</v>
      </c>
      <c r="L3712" s="2">
        <v>199</v>
      </c>
      <c r="M3712" s="2">
        <v>39</v>
      </c>
      <c r="N3712" s="2">
        <v>17</v>
      </c>
      <c r="O3712" s="2">
        <v>15</v>
      </c>
      <c r="P3712" s="2">
        <v>8</v>
      </c>
      <c r="Q3712" s="2">
        <v>69</v>
      </c>
      <c r="R3712" s="2">
        <v>19</v>
      </c>
      <c r="S3712" s="2" t="s">
        <v>31</v>
      </c>
      <c r="T3712" s="2">
        <f t="shared" si="399"/>
        <v>270</v>
      </c>
      <c r="U3712" s="4">
        <f t="shared" si="400"/>
        <v>3.3465542885473473E-2</v>
      </c>
      <c r="V3712" s="4">
        <f t="shared" si="401"/>
        <v>0.33627875958652886</v>
      </c>
      <c r="W3712">
        <f t="shared" si="402"/>
        <v>10</v>
      </c>
      <c r="X3712" t="str">
        <f t="shared" si="403"/>
        <v>Monday</v>
      </c>
      <c r="Y3712" t="str">
        <f t="shared" si="404"/>
        <v>Sep</v>
      </c>
      <c r="Z3712" t="str">
        <f t="shared" si="405"/>
        <v>6-10</v>
      </c>
    </row>
    <row r="3713" spans="1:26" x14ac:dyDescent="0.25">
      <c r="A3713" s="2" t="s">
        <v>8759</v>
      </c>
      <c r="B3713" s="2" t="s">
        <v>5036</v>
      </c>
      <c r="C3713" s="1">
        <v>45929</v>
      </c>
      <c r="D3713" s="3">
        <v>0.42708333333333331</v>
      </c>
      <c r="E3713" s="2" t="s">
        <v>5037</v>
      </c>
      <c r="F3713" s="2" t="s">
        <v>5048</v>
      </c>
      <c r="G3713" s="2">
        <v>23998</v>
      </c>
      <c r="H3713" s="2">
        <v>6</v>
      </c>
      <c r="I3713" s="2">
        <v>156</v>
      </c>
      <c r="J3713" s="2">
        <v>19777</v>
      </c>
      <c r="K3713" s="2">
        <v>14822</v>
      </c>
      <c r="L3713" s="2">
        <v>571</v>
      </c>
      <c r="M3713" s="2">
        <v>79</v>
      </c>
      <c r="N3713" s="2">
        <v>72</v>
      </c>
      <c r="O3713" s="2">
        <v>118</v>
      </c>
      <c r="P3713" s="2">
        <v>49</v>
      </c>
      <c r="Q3713" s="2">
        <v>561</v>
      </c>
      <c r="R3713" s="2">
        <v>51</v>
      </c>
      <c r="S3713" s="2" t="s">
        <v>31</v>
      </c>
      <c r="T3713" s="2">
        <f t="shared" si="399"/>
        <v>840</v>
      </c>
      <c r="U3713" s="4">
        <f t="shared" si="400"/>
        <v>5.6672513830792068E-2</v>
      </c>
      <c r="V3713" s="4">
        <f t="shared" si="401"/>
        <v>0.61763480290024164</v>
      </c>
      <c r="W3713">
        <f t="shared" si="402"/>
        <v>10</v>
      </c>
      <c r="X3713" t="str">
        <f t="shared" si="403"/>
        <v>Monday</v>
      </c>
      <c r="Y3713" t="str">
        <f t="shared" si="404"/>
        <v>Sep</v>
      </c>
      <c r="Z3713" t="str">
        <f t="shared" si="405"/>
        <v>6-10</v>
      </c>
    </row>
    <row r="3714" spans="1:26" x14ac:dyDescent="0.25">
      <c r="A3714" s="2" t="s">
        <v>8760</v>
      </c>
      <c r="B3714" s="2" t="s">
        <v>5036</v>
      </c>
      <c r="C3714" s="1">
        <v>45929</v>
      </c>
      <c r="D3714" s="3">
        <v>0.44236111111111109</v>
      </c>
      <c r="E3714" s="2" t="s">
        <v>5044</v>
      </c>
      <c r="F3714" s="2" t="s">
        <v>5069</v>
      </c>
      <c r="G3714" s="2">
        <v>24076</v>
      </c>
      <c r="H3714" s="2">
        <v>7</v>
      </c>
      <c r="I3714" s="2">
        <v>300</v>
      </c>
      <c r="J3714" s="2">
        <v>23349</v>
      </c>
      <c r="K3714" s="2">
        <v>18857</v>
      </c>
      <c r="L3714" s="2">
        <v>660</v>
      </c>
      <c r="M3714" s="2">
        <v>95</v>
      </c>
      <c r="N3714" s="2">
        <v>39</v>
      </c>
      <c r="O3714" s="2">
        <v>53</v>
      </c>
      <c r="P3714" s="2">
        <v>141</v>
      </c>
      <c r="Q3714" s="2">
        <v>267</v>
      </c>
      <c r="R3714" s="2">
        <v>55</v>
      </c>
      <c r="S3714" s="2" t="s">
        <v>31</v>
      </c>
      <c r="T3714" s="2">
        <f t="shared" ref="T3714:T3777" si="406">SUM(L3714:O3714)</f>
        <v>847</v>
      </c>
      <c r="U3714" s="4">
        <f t="shared" ref="U3714:U3777" si="407">T3714/K3714</f>
        <v>4.4917006947022324E-2</v>
      </c>
      <c r="V3714" s="4">
        <f t="shared" ref="V3714:V3777" si="408">K3714/G3714</f>
        <v>0.78322811098189071</v>
      </c>
      <c r="W3714">
        <f t="shared" ref="W3714:W3777" si="409">HOUR(D3714)</f>
        <v>10</v>
      </c>
      <c r="X3714" t="str">
        <f t="shared" ref="X3714:X3777" si="410">TEXT(C3714,"dddd")</f>
        <v>Monday</v>
      </c>
      <c r="Y3714" t="str">
        <f t="shared" ref="Y3714:Y3777" si="411">TEXT(C3714,"mmm")</f>
        <v>Sep</v>
      </c>
      <c r="Z3714" t="str">
        <f t="shared" ref="Z3714:Z3777" si="412">IF(H3714&lt;=2,"0-2",IF(H3714&lt;=5,"3-5",IF(H3714&lt;=10,"6-10","11+")))</f>
        <v>6-10</v>
      </c>
    </row>
    <row r="3715" spans="1:26" x14ac:dyDescent="0.25">
      <c r="A3715" s="2" t="s">
        <v>8761</v>
      </c>
      <c r="B3715" s="2" t="s">
        <v>5036</v>
      </c>
      <c r="C3715" s="1">
        <v>45929</v>
      </c>
      <c r="D3715" s="3">
        <v>0.4513888888888889</v>
      </c>
      <c r="E3715" s="2" t="s">
        <v>5044</v>
      </c>
      <c r="F3715" s="2" t="s">
        <v>5052</v>
      </c>
      <c r="G3715" s="2">
        <v>23901</v>
      </c>
      <c r="H3715" s="2">
        <v>5</v>
      </c>
      <c r="I3715" s="2">
        <v>121</v>
      </c>
      <c r="J3715" s="2">
        <v>33544</v>
      </c>
      <c r="K3715" s="2">
        <v>27850</v>
      </c>
      <c r="L3715" s="2">
        <v>666</v>
      </c>
      <c r="M3715" s="2">
        <v>62</v>
      </c>
      <c r="N3715" s="2">
        <v>41</v>
      </c>
      <c r="O3715" s="2">
        <v>36</v>
      </c>
      <c r="P3715" s="2">
        <v>57</v>
      </c>
      <c r="Q3715" s="2">
        <v>763</v>
      </c>
      <c r="R3715" s="2">
        <v>71</v>
      </c>
      <c r="S3715" s="2" t="s">
        <v>28</v>
      </c>
      <c r="T3715" s="2">
        <f t="shared" si="406"/>
        <v>805</v>
      </c>
      <c r="U3715" s="4">
        <f t="shared" si="407"/>
        <v>2.8904847396768404E-2</v>
      </c>
      <c r="V3715" s="4">
        <f t="shared" si="408"/>
        <v>1.1652232124178905</v>
      </c>
      <c r="W3715">
        <f t="shared" si="409"/>
        <v>10</v>
      </c>
      <c r="X3715" t="str">
        <f t="shared" si="410"/>
        <v>Monday</v>
      </c>
      <c r="Y3715" t="str">
        <f t="shared" si="411"/>
        <v>Sep</v>
      </c>
      <c r="Z3715" t="str">
        <f t="shared" si="412"/>
        <v>3-5</v>
      </c>
    </row>
    <row r="3716" spans="1:26" x14ac:dyDescent="0.25">
      <c r="A3716" s="2" t="s">
        <v>8762</v>
      </c>
      <c r="B3716" s="2" t="s">
        <v>5036</v>
      </c>
      <c r="C3716" s="1">
        <v>45929</v>
      </c>
      <c r="D3716" s="3">
        <v>0.48055555555555557</v>
      </c>
      <c r="E3716" s="2" t="s">
        <v>5054</v>
      </c>
      <c r="F3716" s="2" t="s">
        <v>5038</v>
      </c>
      <c r="G3716" s="2">
        <v>23955</v>
      </c>
      <c r="H3716" s="2">
        <v>2</v>
      </c>
      <c r="I3716" s="2">
        <v>786</v>
      </c>
      <c r="J3716" s="2">
        <v>7352</v>
      </c>
      <c r="K3716" s="2">
        <v>5760</v>
      </c>
      <c r="L3716" s="2">
        <v>120</v>
      </c>
      <c r="M3716" s="2">
        <v>23</v>
      </c>
      <c r="N3716" s="2">
        <v>6</v>
      </c>
      <c r="O3716" s="2">
        <v>12</v>
      </c>
      <c r="P3716" s="2">
        <v>20</v>
      </c>
      <c r="Q3716" s="2">
        <v>124</v>
      </c>
      <c r="R3716" s="2">
        <v>8</v>
      </c>
      <c r="S3716" s="2" t="s">
        <v>31</v>
      </c>
      <c r="T3716" s="2">
        <f t="shared" si="406"/>
        <v>161</v>
      </c>
      <c r="U3716" s="4">
        <f t="shared" si="407"/>
        <v>2.795138888888889E-2</v>
      </c>
      <c r="V3716" s="4">
        <f t="shared" si="408"/>
        <v>0.24045084533500313</v>
      </c>
      <c r="W3716">
        <f t="shared" si="409"/>
        <v>11</v>
      </c>
      <c r="X3716" t="str">
        <f t="shared" si="410"/>
        <v>Monday</v>
      </c>
      <c r="Y3716" t="str">
        <f t="shared" si="411"/>
        <v>Sep</v>
      </c>
      <c r="Z3716" t="str">
        <f t="shared" si="412"/>
        <v>0-2</v>
      </c>
    </row>
    <row r="3717" spans="1:26" x14ac:dyDescent="0.25">
      <c r="A3717" s="2" t="s">
        <v>8763</v>
      </c>
      <c r="B3717" s="2" t="s">
        <v>5036</v>
      </c>
      <c r="C3717" s="1">
        <v>45929</v>
      </c>
      <c r="D3717" s="3">
        <v>0.48749999999999999</v>
      </c>
      <c r="E3717" s="2" t="s">
        <v>16</v>
      </c>
      <c r="F3717" s="2" t="s">
        <v>5069</v>
      </c>
      <c r="G3717" s="2">
        <v>23856</v>
      </c>
      <c r="H3717" s="2">
        <v>7</v>
      </c>
      <c r="I3717" s="2">
        <v>326</v>
      </c>
      <c r="J3717" s="2">
        <v>8602</v>
      </c>
      <c r="K3717" s="2">
        <v>7478</v>
      </c>
      <c r="L3717" s="2">
        <v>213</v>
      </c>
      <c r="M3717" s="2">
        <v>22</v>
      </c>
      <c r="N3717" s="2">
        <v>11</v>
      </c>
      <c r="O3717" s="2">
        <v>14</v>
      </c>
      <c r="P3717" s="2">
        <v>48</v>
      </c>
      <c r="Q3717" s="2">
        <v>78</v>
      </c>
      <c r="R3717" s="2">
        <v>20</v>
      </c>
      <c r="S3717" s="2" t="s">
        <v>31</v>
      </c>
      <c r="T3717" s="2">
        <f t="shared" si="406"/>
        <v>260</v>
      </c>
      <c r="U3717" s="4">
        <f t="shared" si="407"/>
        <v>3.4768654720513506E-2</v>
      </c>
      <c r="V3717" s="4">
        <f t="shared" si="408"/>
        <v>0.31346411804158281</v>
      </c>
      <c r="W3717">
        <f t="shared" si="409"/>
        <v>11</v>
      </c>
      <c r="X3717" t="str">
        <f t="shared" si="410"/>
        <v>Monday</v>
      </c>
      <c r="Y3717" t="str">
        <f t="shared" si="411"/>
        <v>Sep</v>
      </c>
      <c r="Z3717" t="str">
        <f t="shared" si="412"/>
        <v>6-10</v>
      </c>
    </row>
    <row r="3718" spans="1:26" x14ac:dyDescent="0.25">
      <c r="A3718" s="2" t="s">
        <v>8764</v>
      </c>
      <c r="B3718" s="2" t="s">
        <v>5036</v>
      </c>
      <c r="C3718" s="1">
        <v>45929</v>
      </c>
      <c r="D3718" s="3">
        <v>0.48888888888888887</v>
      </c>
      <c r="E3718" s="2" t="s">
        <v>5037</v>
      </c>
      <c r="F3718" s="2" t="s">
        <v>5069</v>
      </c>
      <c r="G3718" s="2">
        <v>24007</v>
      </c>
      <c r="H3718" s="2">
        <v>4</v>
      </c>
      <c r="I3718" s="2">
        <v>325</v>
      </c>
      <c r="J3718" s="2">
        <v>12559</v>
      </c>
      <c r="K3718" s="2">
        <v>10896</v>
      </c>
      <c r="L3718" s="2">
        <v>348</v>
      </c>
      <c r="M3718" s="2">
        <v>64</v>
      </c>
      <c r="N3718" s="2">
        <v>49</v>
      </c>
      <c r="O3718" s="2">
        <v>123</v>
      </c>
      <c r="P3718" s="2">
        <v>49</v>
      </c>
      <c r="Q3718" s="2">
        <v>362</v>
      </c>
      <c r="R3718" s="2">
        <v>16</v>
      </c>
      <c r="S3718" s="2" t="s">
        <v>31</v>
      </c>
      <c r="T3718" s="2">
        <f t="shared" si="406"/>
        <v>584</v>
      </c>
      <c r="U3718" s="4">
        <f t="shared" si="407"/>
        <v>5.3597650513950074E-2</v>
      </c>
      <c r="V3718" s="4">
        <f t="shared" si="408"/>
        <v>0.45386762194359981</v>
      </c>
      <c r="W3718">
        <f t="shared" si="409"/>
        <v>11</v>
      </c>
      <c r="X3718" t="str">
        <f t="shared" si="410"/>
        <v>Monday</v>
      </c>
      <c r="Y3718" t="str">
        <f t="shared" si="411"/>
        <v>Sep</v>
      </c>
      <c r="Z3718" t="str">
        <f t="shared" si="412"/>
        <v>3-5</v>
      </c>
    </row>
    <row r="3719" spans="1:26" x14ac:dyDescent="0.25">
      <c r="A3719" s="2" t="s">
        <v>8765</v>
      </c>
      <c r="B3719" s="2" t="s">
        <v>5036</v>
      </c>
      <c r="C3719" s="1">
        <v>45929</v>
      </c>
      <c r="D3719" s="3">
        <v>0.51944444444444449</v>
      </c>
      <c r="E3719" s="2" t="s">
        <v>5054</v>
      </c>
      <c r="F3719" s="2" t="s">
        <v>5052</v>
      </c>
      <c r="G3719" s="2">
        <v>24010</v>
      </c>
      <c r="H3719" s="2">
        <v>3</v>
      </c>
      <c r="I3719" s="2">
        <v>1435</v>
      </c>
      <c r="J3719" s="2">
        <v>7705</v>
      </c>
      <c r="K3719" s="2">
        <v>6747</v>
      </c>
      <c r="L3719" s="2">
        <v>133</v>
      </c>
      <c r="M3719" s="2">
        <v>31</v>
      </c>
      <c r="N3719" s="2">
        <v>8</v>
      </c>
      <c r="O3719" s="2">
        <v>12</v>
      </c>
      <c r="P3719" s="2">
        <v>18</v>
      </c>
      <c r="Q3719" s="2">
        <v>98</v>
      </c>
      <c r="R3719" s="2">
        <v>12</v>
      </c>
      <c r="S3719" s="2" t="s">
        <v>31</v>
      </c>
      <c r="T3719" s="2">
        <f t="shared" si="406"/>
        <v>184</v>
      </c>
      <c r="U3719" s="4">
        <f t="shared" si="407"/>
        <v>2.7271379872535941E-2</v>
      </c>
      <c r="V3719" s="4">
        <f t="shared" si="408"/>
        <v>0.28100791336942943</v>
      </c>
      <c r="W3719">
        <f t="shared" si="409"/>
        <v>12</v>
      </c>
      <c r="X3719" t="str">
        <f t="shared" si="410"/>
        <v>Monday</v>
      </c>
      <c r="Y3719" t="str">
        <f t="shared" si="411"/>
        <v>Sep</v>
      </c>
      <c r="Z3719" t="str">
        <f t="shared" si="412"/>
        <v>3-5</v>
      </c>
    </row>
    <row r="3720" spans="1:26" x14ac:dyDescent="0.25">
      <c r="A3720" s="2" t="s">
        <v>8766</v>
      </c>
      <c r="B3720" s="2" t="s">
        <v>5036</v>
      </c>
      <c r="C3720" s="1">
        <v>45929</v>
      </c>
      <c r="D3720" s="3">
        <v>0.54166666666666663</v>
      </c>
      <c r="E3720" s="2" t="s">
        <v>16</v>
      </c>
      <c r="F3720" s="2" t="s">
        <v>5052</v>
      </c>
      <c r="G3720" s="2">
        <v>23994</v>
      </c>
      <c r="H3720" s="2">
        <v>5</v>
      </c>
      <c r="I3720" s="2">
        <v>433</v>
      </c>
      <c r="J3720" s="2">
        <v>12157</v>
      </c>
      <c r="K3720" s="2">
        <v>8512</v>
      </c>
      <c r="L3720" s="2">
        <v>218</v>
      </c>
      <c r="M3720" s="2">
        <v>20</v>
      </c>
      <c r="N3720" s="2">
        <v>12</v>
      </c>
      <c r="O3720" s="2">
        <v>17</v>
      </c>
      <c r="P3720" s="2">
        <v>20</v>
      </c>
      <c r="Q3720" s="2">
        <v>243</v>
      </c>
      <c r="R3720" s="2">
        <v>14</v>
      </c>
      <c r="S3720" s="2" t="s">
        <v>31</v>
      </c>
      <c r="T3720" s="2">
        <f t="shared" si="406"/>
        <v>267</v>
      </c>
      <c r="U3720" s="4">
        <f t="shared" si="407"/>
        <v>3.1367481203007516E-2</v>
      </c>
      <c r="V3720" s="4">
        <f t="shared" si="408"/>
        <v>0.35475535550554305</v>
      </c>
      <c r="W3720">
        <f t="shared" si="409"/>
        <v>13</v>
      </c>
      <c r="X3720" t="str">
        <f t="shared" si="410"/>
        <v>Monday</v>
      </c>
      <c r="Y3720" t="str">
        <f t="shared" si="411"/>
        <v>Sep</v>
      </c>
      <c r="Z3720" t="str">
        <f t="shared" si="412"/>
        <v>3-5</v>
      </c>
    </row>
    <row r="3721" spans="1:26" x14ac:dyDescent="0.25">
      <c r="A3721" s="2" t="s">
        <v>8767</v>
      </c>
      <c r="B3721" s="2" t="s">
        <v>5036</v>
      </c>
      <c r="C3721" s="1">
        <v>45929</v>
      </c>
      <c r="D3721" s="3">
        <v>0.55000000000000004</v>
      </c>
      <c r="E3721" s="2" t="s">
        <v>5037</v>
      </c>
      <c r="F3721" s="2" t="s">
        <v>5040</v>
      </c>
      <c r="G3721" s="2">
        <v>23836</v>
      </c>
      <c r="H3721" s="2">
        <v>3</v>
      </c>
      <c r="I3721" s="2">
        <v>279</v>
      </c>
      <c r="J3721" s="2">
        <v>27262</v>
      </c>
      <c r="K3721" s="2">
        <v>19978</v>
      </c>
      <c r="L3721" s="2">
        <v>1111</v>
      </c>
      <c r="M3721" s="2">
        <v>174</v>
      </c>
      <c r="N3721" s="2">
        <v>112</v>
      </c>
      <c r="O3721" s="2">
        <v>255</v>
      </c>
      <c r="P3721" s="2">
        <v>132</v>
      </c>
      <c r="Q3721" s="2">
        <v>730</v>
      </c>
      <c r="R3721" s="2">
        <v>77</v>
      </c>
      <c r="S3721" s="2" t="s">
        <v>31</v>
      </c>
      <c r="T3721" s="2">
        <f t="shared" si="406"/>
        <v>1652</v>
      </c>
      <c r="U3721" s="4">
        <f t="shared" si="407"/>
        <v>8.2690960056061663E-2</v>
      </c>
      <c r="V3721" s="4">
        <f t="shared" si="408"/>
        <v>0.8381439838899144</v>
      </c>
      <c r="W3721">
        <f t="shared" si="409"/>
        <v>13</v>
      </c>
      <c r="X3721" t="str">
        <f t="shared" si="410"/>
        <v>Monday</v>
      </c>
      <c r="Y3721" t="str">
        <f t="shared" si="411"/>
        <v>Sep</v>
      </c>
      <c r="Z3721" t="str">
        <f t="shared" si="412"/>
        <v>3-5</v>
      </c>
    </row>
    <row r="3722" spans="1:26" x14ac:dyDescent="0.25">
      <c r="A3722" s="2" t="s">
        <v>8768</v>
      </c>
      <c r="B3722" s="2" t="s">
        <v>5036</v>
      </c>
      <c r="C3722" s="1">
        <v>45929</v>
      </c>
      <c r="D3722" s="3">
        <v>0.72430555555555554</v>
      </c>
      <c r="E3722" s="2" t="s">
        <v>16</v>
      </c>
      <c r="F3722" s="2" t="s">
        <v>5052</v>
      </c>
      <c r="G3722" s="2">
        <v>24044</v>
      </c>
      <c r="H3722" s="2">
        <v>2</v>
      </c>
      <c r="I3722" s="2">
        <v>392</v>
      </c>
      <c r="J3722" s="2">
        <v>14771</v>
      </c>
      <c r="K3722" s="2">
        <v>10598</v>
      </c>
      <c r="L3722" s="2">
        <v>210</v>
      </c>
      <c r="M3722" s="2">
        <v>19</v>
      </c>
      <c r="N3722" s="2">
        <v>12</v>
      </c>
      <c r="O3722" s="2">
        <v>17</v>
      </c>
      <c r="P3722" s="2">
        <v>26</v>
      </c>
      <c r="Q3722" s="2">
        <v>305</v>
      </c>
      <c r="R3722" s="2">
        <v>12</v>
      </c>
      <c r="S3722" s="2" t="s">
        <v>28</v>
      </c>
      <c r="T3722" s="2">
        <f t="shared" si="406"/>
        <v>258</v>
      </c>
      <c r="U3722" s="4">
        <f t="shared" si="407"/>
        <v>2.4344215889790525E-2</v>
      </c>
      <c r="V3722" s="4">
        <f t="shared" si="408"/>
        <v>0.44077524538346363</v>
      </c>
      <c r="W3722">
        <f t="shared" si="409"/>
        <v>17</v>
      </c>
      <c r="X3722" t="str">
        <f t="shared" si="410"/>
        <v>Monday</v>
      </c>
      <c r="Y3722" t="str">
        <f t="shared" si="411"/>
        <v>Sep</v>
      </c>
      <c r="Z3722" t="str">
        <f t="shared" si="412"/>
        <v>0-2</v>
      </c>
    </row>
    <row r="3723" spans="1:26" x14ac:dyDescent="0.25">
      <c r="A3723" s="2" t="s">
        <v>8769</v>
      </c>
      <c r="B3723" s="2" t="s">
        <v>5036</v>
      </c>
      <c r="C3723" s="1">
        <v>45929</v>
      </c>
      <c r="D3723" s="3">
        <v>0.74375000000000002</v>
      </c>
      <c r="E3723" s="2" t="s">
        <v>5054</v>
      </c>
      <c r="F3723" s="2" t="s">
        <v>5040</v>
      </c>
      <c r="G3723" s="2">
        <v>24073</v>
      </c>
      <c r="H3723" s="2">
        <v>5</v>
      </c>
      <c r="I3723" s="2">
        <v>294</v>
      </c>
      <c r="J3723" s="2">
        <v>29846</v>
      </c>
      <c r="K3723" s="2">
        <v>21608</v>
      </c>
      <c r="L3723" s="2">
        <v>682</v>
      </c>
      <c r="M3723" s="2">
        <v>156</v>
      </c>
      <c r="N3723" s="2">
        <v>41</v>
      </c>
      <c r="O3723" s="2">
        <v>50</v>
      </c>
      <c r="P3723" s="2">
        <v>18</v>
      </c>
      <c r="Q3723" s="2">
        <v>422</v>
      </c>
      <c r="R3723" s="2">
        <v>32</v>
      </c>
      <c r="S3723" s="2" t="s">
        <v>31</v>
      </c>
      <c r="T3723" s="2">
        <f t="shared" si="406"/>
        <v>929</v>
      </c>
      <c r="U3723" s="4">
        <f t="shared" si="407"/>
        <v>4.2993335801554983E-2</v>
      </c>
      <c r="V3723" s="4">
        <f t="shared" si="408"/>
        <v>0.89760312383167862</v>
      </c>
      <c r="W3723">
        <f t="shared" si="409"/>
        <v>17</v>
      </c>
      <c r="X3723" t="str">
        <f t="shared" si="410"/>
        <v>Monday</v>
      </c>
      <c r="Y3723" t="str">
        <f t="shared" si="411"/>
        <v>Sep</v>
      </c>
      <c r="Z3723" t="str">
        <f t="shared" si="412"/>
        <v>3-5</v>
      </c>
    </row>
    <row r="3724" spans="1:26" x14ac:dyDescent="0.25">
      <c r="A3724" s="2" t="s">
        <v>8770</v>
      </c>
      <c r="B3724" s="2" t="s">
        <v>5036</v>
      </c>
      <c r="C3724" s="1">
        <v>45929</v>
      </c>
      <c r="D3724" s="3">
        <v>0.78055555555555556</v>
      </c>
      <c r="E3724" s="2" t="s">
        <v>16</v>
      </c>
      <c r="F3724" s="2" t="s">
        <v>5050</v>
      </c>
      <c r="G3724" s="2">
        <v>24122</v>
      </c>
      <c r="H3724" s="2">
        <v>5</v>
      </c>
      <c r="I3724" s="2">
        <v>628</v>
      </c>
      <c r="J3724" s="2">
        <v>157223</v>
      </c>
      <c r="K3724" s="2">
        <v>120046</v>
      </c>
      <c r="L3724" s="2">
        <v>2656</v>
      </c>
      <c r="M3724" s="2">
        <v>271</v>
      </c>
      <c r="N3724" s="2">
        <v>137</v>
      </c>
      <c r="O3724" s="2">
        <v>270</v>
      </c>
      <c r="P3724" s="2">
        <v>529</v>
      </c>
      <c r="Q3724" s="2">
        <v>3358</v>
      </c>
      <c r="R3724" s="2">
        <v>248</v>
      </c>
      <c r="S3724" s="2" t="s">
        <v>31</v>
      </c>
      <c r="T3724" s="2">
        <f t="shared" si="406"/>
        <v>3334</v>
      </c>
      <c r="U3724" s="4">
        <f t="shared" si="407"/>
        <v>2.7772687136597637E-2</v>
      </c>
      <c r="V3724" s="4">
        <f t="shared" si="408"/>
        <v>4.9766188541580298</v>
      </c>
      <c r="W3724">
        <f t="shared" si="409"/>
        <v>18</v>
      </c>
      <c r="X3724" t="str">
        <f t="shared" si="410"/>
        <v>Monday</v>
      </c>
      <c r="Y3724" t="str">
        <f t="shared" si="411"/>
        <v>Sep</v>
      </c>
      <c r="Z3724" t="str">
        <f t="shared" si="412"/>
        <v>3-5</v>
      </c>
    </row>
    <row r="3725" spans="1:26" x14ac:dyDescent="0.25">
      <c r="A3725" s="2" t="s">
        <v>8771</v>
      </c>
      <c r="B3725" s="2" t="s">
        <v>5036</v>
      </c>
      <c r="C3725" s="1">
        <v>45929</v>
      </c>
      <c r="D3725" s="3">
        <v>0.78263888888888888</v>
      </c>
      <c r="E3725" s="2" t="s">
        <v>5054</v>
      </c>
      <c r="F3725" s="2" t="s">
        <v>5050</v>
      </c>
      <c r="G3725" s="2">
        <v>23828</v>
      </c>
      <c r="H3725" s="2">
        <v>5</v>
      </c>
      <c r="I3725" s="2">
        <v>779</v>
      </c>
      <c r="J3725" s="2">
        <v>20614</v>
      </c>
      <c r="K3725" s="2">
        <v>14792</v>
      </c>
      <c r="L3725" s="2">
        <v>334</v>
      </c>
      <c r="M3725" s="2">
        <v>72</v>
      </c>
      <c r="N3725" s="2">
        <v>24</v>
      </c>
      <c r="O3725" s="2">
        <v>42</v>
      </c>
      <c r="P3725" s="2">
        <v>33</v>
      </c>
      <c r="Q3725" s="2">
        <v>188</v>
      </c>
      <c r="R3725" s="2">
        <v>21</v>
      </c>
      <c r="S3725" s="2" t="s">
        <v>31</v>
      </c>
      <c r="T3725" s="2">
        <f t="shared" si="406"/>
        <v>472</v>
      </c>
      <c r="U3725" s="4">
        <f t="shared" si="407"/>
        <v>3.1909140075716602E-2</v>
      </c>
      <c r="V3725" s="4">
        <f t="shared" si="408"/>
        <v>0.62078227295618604</v>
      </c>
      <c r="W3725">
        <f t="shared" si="409"/>
        <v>18</v>
      </c>
      <c r="X3725" t="str">
        <f t="shared" si="410"/>
        <v>Monday</v>
      </c>
      <c r="Y3725" t="str">
        <f t="shared" si="411"/>
        <v>Sep</v>
      </c>
      <c r="Z3725" t="str">
        <f t="shared" si="412"/>
        <v>3-5</v>
      </c>
    </row>
    <row r="3726" spans="1:26" x14ac:dyDescent="0.25">
      <c r="A3726" s="2" t="s">
        <v>8772</v>
      </c>
      <c r="B3726" s="2" t="s">
        <v>5036</v>
      </c>
      <c r="C3726" s="1">
        <v>45929</v>
      </c>
      <c r="D3726" s="3">
        <v>0.81597222222222221</v>
      </c>
      <c r="E3726" s="2" t="s">
        <v>16</v>
      </c>
      <c r="F3726" s="2" t="s">
        <v>5050</v>
      </c>
      <c r="G3726" s="2">
        <v>23871</v>
      </c>
      <c r="H3726" s="2">
        <v>4</v>
      </c>
      <c r="I3726" s="2">
        <v>348</v>
      </c>
      <c r="J3726" s="2">
        <v>7954</v>
      </c>
      <c r="K3726" s="2">
        <v>6960</v>
      </c>
      <c r="L3726" s="2">
        <v>212</v>
      </c>
      <c r="M3726" s="2">
        <v>31</v>
      </c>
      <c r="N3726" s="2">
        <v>14</v>
      </c>
      <c r="O3726" s="2">
        <v>23</v>
      </c>
      <c r="P3726" s="2">
        <v>28</v>
      </c>
      <c r="Q3726" s="2">
        <v>203</v>
      </c>
      <c r="R3726" s="2">
        <v>18</v>
      </c>
      <c r="S3726" s="2" t="s">
        <v>28</v>
      </c>
      <c r="T3726" s="2">
        <f t="shared" si="406"/>
        <v>280</v>
      </c>
      <c r="U3726" s="4">
        <f t="shared" si="407"/>
        <v>4.0229885057471264E-2</v>
      </c>
      <c r="V3726" s="4">
        <f t="shared" si="408"/>
        <v>0.29156717355787359</v>
      </c>
      <c r="W3726">
        <f t="shared" si="409"/>
        <v>19</v>
      </c>
      <c r="X3726" t="str">
        <f t="shared" si="410"/>
        <v>Monday</v>
      </c>
      <c r="Y3726" t="str">
        <f t="shared" si="411"/>
        <v>Sep</v>
      </c>
      <c r="Z3726" t="str">
        <f t="shared" si="412"/>
        <v>3-5</v>
      </c>
    </row>
    <row r="3727" spans="1:26" x14ac:dyDescent="0.25">
      <c r="A3727" s="2" t="s">
        <v>8773</v>
      </c>
      <c r="B3727" s="2" t="s">
        <v>5036</v>
      </c>
      <c r="C3727" s="1">
        <v>45930</v>
      </c>
      <c r="D3727" s="3">
        <v>0.25277777777777777</v>
      </c>
      <c r="E3727" s="2" t="s">
        <v>5046</v>
      </c>
      <c r="F3727" s="2" t="s">
        <v>5052</v>
      </c>
      <c r="G3727" s="2">
        <v>23931</v>
      </c>
      <c r="H3727" s="2">
        <v>7</v>
      </c>
      <c r="I3727" s="2">
        <v>256</v>
      </c>
      <c r="J3727" s="2">
        <v>5353</v>
      </c>
      <c r="K3727" s="2">
        <v>3712</v>
      </c>
      <c r="L3727" s="2">
        <v>49</v>
      </c>
      <c r="M3727" s="2">
        <v>4</v>
      </c>
      <c r="N3727" s="2">
        <v>3</v>
      </c>
      <c r="O3727" s="2">
        <v>8</v>
      </c>
      <c r="P3727" s="2">
        <v>41</v>
      </c>
      <c r="Q3727" s="2">
        <v>40</v>
      </c>
      <c r="R3727" s="2">
        <v>3</v>
      </c>
      <c r="S3727" s="2" t="s">
        <v>31</v>
      </c>
      <c r="T3727" s="2">
        <f t="shared" si="406"/>
        <v>64</v>
      </c>
      <c r="U3727" s="4">
        <f t="shared" si="407"/>
        <v>1.7241379310344827E-2</v>
      </c>
      <c r="V3727" s="4">
        <f t="shared" si="408"/>
        <v>0.15511261543604529</v>
      </c>
      <c r="W3727">
        <f t="shared" si="409"/>
        <v>6</v>
      </c>
      <c r="X3727" t="str">
        <f t="shared" si="410"/>
        <v>Tuesday</v>
      </c>
      <c r="Y3727" t="str">
        <f t="shared" si="411"/>
        <v>Sep</v>
      </c>
      <c r="Z3727" t="str">
        <f t="shared" si="412"/>
        <v>6-10</v>
      </c>
    </row>
    <row r="3728" spans="1:26" x14ac:dyDescent="0.25">
      <c r="A3728" s="2" t="s">
        <v>8774</v>
      </c>
      <c r="B3728" s="2" t="s">
        <v>5036</v>
      </c>
      <c r="C3728" s="1">
        <v>45930</v>
      </c>
      <c r="D3728" s="3">
        <v>0.3</v>
      </c>
      <c r="E3728" s="2" t="s">
        <v>5037</v>
      </c>
      <c r="F3728" s="2" t="s">
        <v>5040</v>
      </c>
      <c r="G3728" s="2">
        <v>24005</v>
      </c>
      <c r="H3728" s="2">
        <v>4</v>
      </c>
      <c r="I3728" s="2">
        <v>542</v>
      </c>
      <c r="J3728" s="2">
        <v>35174</v>
      </c>
      <c r="K3728" s="2">
        <v>24456</v>
      </c>
      <c r="L3728" s="2">
        <v>1439</v>
      </c>
      <c r="M3728" s="2">
        <v>193</v>
      </c>
      <c r="N3728" s="2">
        <v>172</v>
      </c>
      <c r="O3728" s="2">
        <v>360</v>
      </c>
      <c r="P3728" s="2">
        <v>91</v>
      </c>
      <c r="Q3728" s="2">
        <v>599</v>
      </c>
      <c r="R3728" s="2">
        <v>69</v>
      </c>
      <c r="S3728" s="2" t="s">
        <v>31</v>
      </c>
      <c r="T3728" s="2">
        <f t="shared" si="406"/>
        <v>2164</v>
      </c>
      <c r="U3728" s="4">
        <f t="shared" si="407"/>
        <v>8.8485443245011453E-2</v>
      </c>
      <c r="V3728" s="4">
        <f t="shared" si="408"/>
        <v>1.0187877525515519</v>
      </c>
      <c r="W3728">
        <f t="shared" si="409"/>
        <v>7</v>
      </c>
      <c r="X3728" t="str">
        <f t="shared" si="410"/>
        <v>Tuesday</v>
      </c>
      <c r="Y3728" t="str">
        <f t="shared" si="411"/>
        <v>Sep</v>
      </c>
      <c r="Z3728" t="str">
        <f t="shared" si="412"/>
        <v>3-5</v>
      </c>
    </row>
    <row r="3729" spans="1:26" x14ac:dyDescent="0.25">
      <c r="A3729" s="2" t="s">
        <v>8775</v>
      </c>
      <c r="B3729" s="2" t="s">
        <v>5036</v>
      </c>
      <c r="C3729" s="1">
        <v>45930</v>
      </c>
      <c r="D3729" s="3">
        <v>0.35833333333333334</v>
      </c>
      <c r="E3729" s="2" t="s">
        <v>16</v>
      </c>
      <c r="F3729" s="2" t="s">
        <v>5040</v>
      </c>
      <c r="G3729" s="2">
        <v>23894</v>
      </c>
      <c r="H3729" s="2">
        <v>2</v>
      </c>
      <c r="I3729" s="2">
        <v>1101</v>
      </c>
      <c r="J3729" s="2">
        <v>22551</v>
      </c>
      <c r="K3729" s="2">
        <v>16527</v>
      </c>
      <c r="L3729" s="2">
        <v>500</v>
      </c>
      <c r="M3729" s="2">
        <v>62</v>
      </c>
      <c r="N3729" s="2">
        <v>36</v>
      </c>
      <c r="O3729" s="2">
        <v>51</v>
      </c>
      <c r="P3729" s="2">
        <v>50</v>
      </c>
      <c r="Q3729" s="2">
        <v>286</v>
      </c>
      <c r="R3729" s="2">
        <v>15</v>
      </c>
      <c r="S3729" s="2" t="s">
        <v>31</v>
      </c>
      <c r="T3729" s="2">
        <f t="shared" si="406"/>
        <v>649</v>
      </c>
      <c r="U3729" s="4">
        <f t="shared" si="407"/>
        <v>3.9269074847219698E-2</v>
      </c>
      <c r="V3729" s="4">
        <f t="shared" si="408"/>
        <v>0.69167991964509923</v>
      </c>
      <c r="W3729">
        <f t="shared" si="409"/>
        <v>8</v>
      </c>
      <c r="X3729" t="str">
        <f t="shared" si="410"/>
        <v>Tuesday</v>
      </c>
      <c r="Y3729" t="str">
        <f t="shared" si="411"/>
        <v>Sep</v>
      </c>
      <c r="Z3729" t="str">
        <f t="shared" si="412"/>
        <v>0-2</v>
      </c>
    </row>
    <row r="3730" spans="1:26" x14ac:dyDescent="0.25">
      <c r="A3730" s="2" t="s">
        <v>8776</v>
      </c>
      <c r="B3730" s="2" t="s">
        <v>5036</v>
      </c>
      <c r="C3730" s="1">
        <v>45930</v>
      </c>
      <c r="D3730" s="3">
        <v>0.35833333333333334</v>
      </c>
      <c r="E3730" s="2" t="s">
        <v>5054</v>
      </c>
      <c r="F3730" s="2" t="s">
        <v>5069</v>
      </c>
      <c r="G3730" s="2">
        <v>24270</v>
      </c>
      <c r="H3730" s="2">
        <v>9</v>
      </c>
      <c r="I3730" s="2">
        <v>1009</v>
      </c>
      <c r="J3730" s="2">
        <v>8074</v>
      </c>
      <c r="K3730" s="2">
        <v>6960</v>
      </c>
      <c r="L3730" s="2">
        <v>188</v>
      </c>
      <c r="M3730" s="2">
        <v>49</v>
      </c>
      <c r="N3730" s="2">
        <v>13</v>
      </c>
      <c r="O3730" s="2">
        <v>21</v>
      </c>
      <c r="P3730" s="2">
        <v>6</v>
      </c>
      <c r="Q3730" s="2">
        <v>102</v>
      </c>
      <c r="R3730" s="2">
        <v>17</v>
      </c>
      <c r="S3730" s="2" t="s">
        <v>31</v>
      </c>
      <c r="T3730" s="2">
        <f t="shared" si="406"/>
        <v>271</v>
      </c>
      <c r="U3730" s="4">
        <f t="shared" si="407"/>
        <v>3.8936781609195399E-2</v>
      </c>
      <c r="V3730" s="4">
        <f t="shared" si="408"/>
        <v>0.28677379480840542</v>
      </c>
      <c r="W3730">
        <f t="shared" si="409"/>
        <v>8</v>
      </c>
      <c r="X3730" t="str">
        <f t="shared" si="410"/>
        <v>Tuesday</v>
      </c>
      <c r="Y3730" t="str">
        <f t="shared" si="411"/>
        <v>Sep</v>
      </c>
      <c r="Z3730" t="str">
        <f t="shared" si="412"/>
        <v>6-10</v>
      </c>
    </row>
    <row r="3731" spans="1:26" x14ac:dyDescent="0.25">
      <c r="A3731" s="2" t="s">
        <v>8777</v>
      </c>
      <c r="B3731" s="2" t="s">
        <v>5036</v>
      </c>
      <c r="C3731" s="1">
        <v>45930</v>
      </c>
      <c r="D3731" s="3">
        <v>0.36736111111111114</v>
      </c>
      <c r="E3731" s="2" t="s">
        <v>5037</v>
      </c>
      <c r="F3731" s="2" t="s">
        <v>5048</v>
      </c>
      <c r="G3731" s="2">
        <v>24083</v>
      </c>
      <c r="H3731" s="2">
        <v>4</v>
      </c>
      <c r="I3731" s="2">
        <v>357</v>
      </c>
      <c r="J3731" s="2">
        <v>37098</v>
      </c>
      <c r="K3731" s="2">
        <v>27438</v>
      </c>
      <c r="L3731" s="2">
        <v>1136</v>
      </c>
      <c r="M3731" s="2">
        <v>190</v>
      </c>
      <c r="N3731" s="2">
        <v>125</v>
      </c>
      <c r="O3731" s="2">
        <v>388</v>
      </c>
      <c r="P3731" s="2">
        <v>147</v>
      </c>
      <c r="Q3731" s="2">
        <v>374</v>
      </c>
      <c r="R3731" s="2">
        <v>88</v>
      </c>
      <c r="S3731" s="2" t="s">
        <v>31</v>
      </c>
      <c r="T3731" s="2">
        <f t="shared" si="406"/>
        <v>1839</v>
      </c>
      <c r="U3731" s="4">
        <f t="shared" si="407"/>
        <v>6.7023835556527439E-2</v>
      </c>
      <c r="V3731" s="4">
        <f t="shared" si="408"/>
        <v>1.1393098866420297</v>
      </c>
      <c r="W3731">
        <f t="shared" si="409"/>
        <v>8</v>
      </c>
      <c r="X3731" t="str">
        <f t="shared" si="410"/>
        <v>Tuesday</v>
      </c>
      <c r="Y3731" t="str">
        <f t="shared" si="411"/>
        <v>Sep</v>
      </c>
      <c r="Z3731" t="str">
        <f t="shared" si="412"/>
        <v>3-5</v>
      </c>
    </row>
    <row r="3732" spans="1:26" x14ac:dyDescent="0.25">
      <c r="A3732" s="2" t="s">
        <v>8778</v>
      </c>
      <c r="B3732" s="2" t="s">
        <v>5036</v>
      </c>
      <c r="C3732" s="1">
        <v>45930</v>
      </c>
      <c r="D3732" s="3">
        <v>0.37152777777777779</v>
      </c>
      <c r="E3732" s="2" t="s">
        <v>5044</v>
      </c>
      <c r="F3732" s="2" t="s">
        <v>5040</v>
      </c>
      <c r="G3732" s="2">
        <v>23942</v>
      </c>
      <c r="H3732" s="2">
        <v>3</v>
      </c>
      <c r="I3732" s="2">
        <v>119</v>
      </c>
      <c r="J3732" s="2">
        <v>26674</v>
      </c>
      <c r="K3732" s="2">
        <v>19025</v>
      </c>
      <c r="L3732" s="2">
        <v>874</v>
      </c>
      <c r="M3732" s="2">
        <v>94</v>
      </c>
      <c r="N3732" s="2">
        <v>54</v>
      </c>
      <c r="O3732" s="2">
        <v>57</v>
      </c>
      <c r="P3732" s="2">
        <v>114</v>
      </c>
      <c r="Q3732" s="2">
        <v>214</v>
      </c>
      <c r="R3732" s="2">
        <v>51</v>
      </c>
      <c r="S3732" s="2" t="s">
        <v>31</v>
      </c>
      <c r="T3732" s="2">
        <f t="shared" si="406"/>
        <v>1079</v>
      </c>
      <c r="U3732" s="4">
        <f t="shared" si="407"/>
        <v>5.6714848883048619E-2</v>
      </c>
      <c r="V3732" s="4">
        <f t="shared" si="408"/>
        <v>0.79462868599114522</v>
      </c>
      <c r="W3732">
        <f t="shared" si="409"/>
        <v>8</v>
      </c>
      <c r="X3732" t="str">
        <f t="shared" si="410"/>
        <v>Tuesday</v>
      </c>
      <c r="Y3732" t="str">
        <f t="shared" si="411"/>
        <v>Sep</v>
      </c>
      <c r="Z3732" t="str">
        <f t="shared" si="412"/>
        <v>3-5</v>
      </c>
    </row>
    <row r="3733" spans="1:26" x14ac:dyDescent="0.25">
      <c r="A3733" s="2" t="s">
        <v>8779</v>
      </c>
      <c r="B3733" s="2" t="s">
        <v>5036</v>
      </c>
      <c r="C3733" s="1">
        <v>45930</v>
      </c>
      <c r="D3733" s="3">
        <v>0.38611111111111113</v>
      </c>
      <c r="E3733" s="2" t="s">
        <v>5044</v>
      </c>
      <c r="F3733" s="2" t="s">
        <v>5048</v>
      </c>
      <c r="G3733" s="2">
        <v>23775</v>
      </c>
      <c r="H3733" s="2">
        <v>4</v>
      </c>
      <c r="I3733" s="2">
        <v>221</v>
      </c>
      <c r="J3733" s="2">
        <v>28222</v>
      </c>
      <c r="K3733" s="2">
        <v>25201</v>
      </c>
      <c r="L3733" s="2">
        <v>963</v>
      </c>
      <c r="M3733" s="2">
        <v>161</v>
      </c>
      <c r="N3733" s="2">
        <v>100</v>
      </c>
      <c r="O3733" s="2">
        <v>103</v>
      </c>
      <c r="P3733" s="2">
        <v>66</v>
      </c>
      <c r="Q3733" s="2">
        <v>341</v>
      </c>
      <c r="R3733" s="2">
        <v>81</v>
      </c>
      <c r="S3733" s="2" t="s">
        <v>31</v>
      </c>
      <c r="T3733" s="2">
        <f t="shared" si="406"/>
        <v>1327</v>
      </c>
      <c r="U3733" s="4">
        <f t="shared" si="407"/>
        <v>5.2656640609499622E-2</v>
      </c>
      <c r="V3733" s="4">
        <f t="shared" si="408"/>
        <v>1.0599789695057833</v>
      </c>
      <c r="W3733">
        <f t="shared" si="409"/>
        <v>9</v>
      </c>
      <c r="X3733" t="str">
        <f t="shared" si="410"/>
        <v>Tuesday</v>
      </c>
      <c r="Y3733" t="str">
        <f t="shared" si="411"/>
        <v>Sep</v>
      </c>
      <c r="Z3733" t="str">
        <f t="shared" si="412"/>
        <v>3-5</v>
      </c>
    </row>
    <row r="3734" spans="1:26" x14ac:dyDescent="0.25">
      <c r="A3734" s="2" t="s">
        <v>8780</v>
      </c>
      <c r="B3734" s="2" t="s">
        <v>5036</v>
      </c>
      <c r="C3734" s="1">
        <v>45930</v>
      </c>
      <c r="D3734" s="3">
        <v>0.38750000000000001</v>
      </c>
      <c r="E3734" s="2" t="s">
        <v>5054</v>
      </c>
      <c r="F3734" s="2" t="s">
        <v>5052</v>
      </c>
      <c r="G3734" s="2">
        <v>24073</v>
      </c>
      <c r="H3734" s="2">
        <v>5</v>
      </c>
      <c r="I3734" s="2">
        <v>1026</v>
      </c>
      <c r="J3734" s="2">
        <v>29013</v>
      </c>
      <c r="K3734" s="2">
        <v>20419</v>
      </c>
      <c r="L3734" s="2">
        <v>420</v>
      </c>
      <c r="M3734" s="2">
        <v>104</v>
      </c>
      <c r="N3734" s="2">
        <v>35</v>
      </c>
      <c r="O3734" s="2">
        <v>39</v>
      </c>
      <c r="P3734" s="2">
        <v>34</v>
      </c>
      <c r="Q3734" s="2">
        <v>305</v>
      </c>
      <c r="R3734" s="2">
        <v>42</v>
      </c>
      <c r="S3734" s="2" t="s">
        <v>31</v>
      </c>
      <c r="T3734" s="2">
        <f t="shared" si="406"/>
        <v>598</v>
      </c>
      <c r="U3734" s="4">
        <f t="shared" si="407"/>
        <v>2.9286448895636415E-2</v>
      </c>
      <c r="V3734" s="4">
        <f t="shared" si="408"/>
        <v>0.84821168944460601</v>
      </c>
      <c r="W3734">
        <f t="shared" si="409"/>
        <v>9</v>
      </c>
      <c r="X3734" t="str">
        <f t="shared" si="410"/>
        <v>Tuesday</v>
      </c>
      <c r="Y3734" t="str">
        <f t="shared" si="411"/>
        <v>Sep</v>
      </c>
      <c r="Z3734" t="str">
        <f t="shared" si="412"/>
        <v>3-5</v>
      </c>
    </row>
    <row r="3735" spans="1:26" x14ac:dyDescent="0.25">
      <c r="A3735" s="2" t="s">
        <v>8781</v>
      </c>
      <c r="B3735" s="2" t="s">
        <v>5036</v>
      </c>
      <c r="C3735" s="1">
        <v>45930</v>
      </c>
      <c r="D3735" s="3">
        <v>0.40555555555555556</v>
      </c>
      <c r="E3735" s="2" t="s">
        <v>5054</v>
      </c>
      <c r="F3735" s="2" t="s">
        <v>5038</v>
      </c>
      <c r="G3735" s="2">
        <v>24044</v>
      </c>
      <c r="H3735" s="2">
        <v>6</v>
      </c>
      <c r="I3735" s="2">
        <v>274</v>
      </c>
      <c r="J3735" s="2">
        <v>12857</v>
      </c>
      <c r="K3735" s="2">
        <v>8886</v>
      </c>
      <c r="L3735" s="2">
        <v>220</v>
      </c>
      <c r="M3735" s="2">
        <v>47</v>
      </c>
      <c r="N3735" s="2">
        <v>12</v>
      </c>
      <c r="O3735" s="2">
        <v>14</v>
      </c>
      <c r="P3735" s="2">
        <v>11</v>
      </c>
      <c r="Q3735" s="2">
        <v>94</v>
      </c>
      <c r="R3735" s="2">
        <v>13</v>
      </c>
      <c r="S3735" s="2" t="s">
        <v>31</v>
      </c>
      <c r="T3735" s="2">
        <f t="shared" si="406"/>
        <v>293</v>
      </c>
      <c r="U3735" s="4">
        <f t="shared" si="407"/>
        <v>3.2973216295295968E-2</v>
      </c>
      <c r="V3735" s="4">
        <f t="shared" si="408"/>
        <v>0.36957245050740312</v>
      </c>
      <c r="W3735">
        <f t="shared" si="409"/>
        <v>9</v>
      </c>
      <c r="X3735" t="str">
        <f t="shared" si="410"/>
        <v>Tuesday</v>
      </c>
      <c r="Y3735" t="str">
        <f t="shared" si="411"/>
        <v>Sep</v>
      </c>
      <c r="Z3735" t="str">
        <f t="shared" si="412"/>
        <v>6-10</v>
      </c>
    </row>
    <row r="3736" spans="1:26" x14ac:dyDescent="0.25">
      <c r="A3736" s="2" t="s">
        <v>8782</v>
      </c>
      <c r="B3736" s="2" t="s">
        <v>5036</v>
      </c>
      <c r="C3736" s="1">
        <v>45930</v>
      </c>
      <c r="D3736" s="3">
        <v>0.42708333333333331</v>
      </c>
      <c r="E3736" s="2" t="s">
        <v>5044</v>
      </c>
      <c r="F3736" s="2" t="s">
        <v>5050</v>
      </c>
      <c r="G3736" s="2">
        <v>24151</v>
      </c>
      <c r="H3736" s="2">
        <v>9</v>
      </c>
      <c r="I3736" s="2">
        <v>86</v>
      </c>
      <c r="J3736" s="2">
        <v>12802</v>
      </c>
      <c r="K3736" s="2">
        <v>9496</v>
      </c>
      <c r="L3736" s="2">
        <v>326</v>
      </c>
      <c r="M3736" s="2">
        <v>36</v>
      </c>
      <c r="N3736" s="2">
        <v>25</v>
      </c>
      <c r="O3736" s="2">
        <v>16</v>
      </c>
      <c r="P3736" s="2">
        <v>42</v>
      </c>
      <c r="Q3736" s="2">
        <v>289</v>
      </c>
      <c r="R3736" s="2">
        <v>24</v>
      </c>
      <c r="S3736" s="2" t="s">
        <v>31</v>
      </c>
      <c r="T3736" s="2">
        <f t="shared" si="406"/>
        <v>403</v>
      </c>
      <c r="U3736" s="4">
        <f t="shared" si="407"/>
        <v>4.2438921651221567E-2</v>
      </c>
      <c r="V3736" s="4">
        <f t="shared" si="408"/>
        <v>0.39319282845430831</v>
      </c>
      <c r="W3736">
        <f t="shared" si="409"/>
        <v>10</v>
      </c>
      <c r="X3736" t="str">
        <f t="shared" si="410"/>
        <v>Tuesday</v>
      </c>
      <c r="Y3736" t="str">
        <f t="shared" si="411"/>
        <v>Sep</v>
      </c>
      <c r="Z3736" t="str">
        <f t="shared" si="412"/>
        <v>6-10</v>
      </c>
    </row>
    <row r="3737" spans="1:26" x14ac:dyDescent="0.25">
      <c r="A3737" s="2" t="s">
        <v>8783</v>
      </c>
      <c r="B3737" s="2" t="s">
        <v>5036</v>
      </c>
      <c r="C3737" s="1">
        <v>45930</v>
      </c>
      <c r="D3737" s="3">
        <v>0.44791666666666669</v>
      </c>
      <c r="E3737" s="2" t="s">
        <v>5037</v>
      </c>
      <c r="F3737" s="2" t="s">
        <v>5042</v>
      </c>
      <c r="G3737" s="2">
        <v>23928</v>
      </c>
      <c r="H3737" s="2">
        <v>1</v>
      </c>
      <c r="I3737" s="2">
        <v>409</v>
      </c>
      <c r="J3737" s="2">
        <v>40965</v>
      </c>
      <c r="K3737" s="2">
        <v>34901</v>
      </c>
      <c r="L3737" s="2">
        <v>1561</v>
      </c>
      <c r="M3737" s="2">
        <v>257</v>
      </c>
      <c r="N3737" s="2">
        <v>193</v>
      </c>
      <c r="O3737" s="2">
        <v>391</v>
      </c>
      <c r="P3737" s="2">
        <v>346</v>
      </c>
      <c r="Q3737" s="2">
        <v>687</v>
      </c>
      <c r="R3737" s="2">
        <v>108</v>
      </c>
      <c r="S3737" s="2" t="s">
        <v>28</v>
      </c>
      <c r="T3737" s="2">
        <f t="shared" si="406"/>
        <v>2402</v>
      </c>
      <c r="U3737" s="4">
        <f t="shared" si="407"/>
        <v>6.8823242887023295E-2</v>
      </c>
      <c r="V3737" s="4">
        <f t="shared" si="408"/>
        <v>1.4585840855901036</v>
      </c>
      <c r="W3737">
        <f t="shared" si="409"/>
        <v>10</v>
      </c>
      <c r="X3737" t="str">
        <f t="shared" si="410"/>
        <v>Tuesday</v>
      </c>
      <c r="Y3737" t="str">
        <f t="shared" si="411"/>
        <v>Sep</v>
      </c>
      <c r="Z3737" t="str">
        <f t="shared" si="412"/>
        <v>0-2</v>
      </c>
    </row>
    <row r="3738" spans="1:26" x14ac:dyDescent="0.25">
      <c r="A3738" s="2" t="s">
        <v>8784</v>
      </c>
      <c r="B3738" s="2" t="s">
        <v>5036</v>
      </c>
      <c r="C3738" s="1">
        <v>45930</v>
      </c>
      <c r="D3738" s="3">
        <v>0.45416666666666666</v>
      </c>
      <c r="E3738" s="2" t="s">
        <v>5054</v>
      </c>
      <c r="F3738" s="2" t="s">
        <v>5052</v>
      </c>
      <c r="G3738" s="2">
        <v>23889</v>
      </c>
      <c r="H3738" s="2">
        <v>3</v>
      </c>
      <c r="I3738" s="2">
        <v>1178</v>
      </c>
      <c r="J3738" s="2">
        <v>45830</v>
      </c>
      <c r="K3738" s="2">
        <v>32782</v>
      </c>
      <c r="L3738" s="2">
        <v>858</v>
      </c>
      <c r="M3738" s="2">
        <v>223</v>
      </c>
      <c r="N3738" s="2">
        <v>67</v>
      </c>
      <c r="O3738" s="2">
        <v>97</v>
      </c>
      <c r="P3738" s="2">
        <v>36</v>
      </c>
      <c r="Q3738" s="2">
        <v>387</v>
      </c>
      <c r="R3738" s="2">
        <v>39</v>
      </c>
      <c r="S3738" s="2" t="s">
        <v>31</v>
      </c>
      <c r="T3738" s="2">
        <f t="shared" si="406"/>
        <v>1245</v>
      </c>
      <c r="U3738" s="4">
        <f t="shared" si="407"/>
        <v>3.79781587456531E-2</v>
      </c>
      <c r="V3738" s="4">
        <f t="shared" si="408"/>
        <v>1.372263384821466</v>
      </c>
      <c r="W3738">
        <f t="shared" si="409"/>
        <v>10</v>
      </c>
      <c r="X3738" t="str">
        <f t="shared" si="410"/>
        <v>Tuesday</v>
      </c>
      <c r="Y3738" t="str">
        <f t="shared" si="411"/>
        <v>Sep</v>
      </c>
      <c r="Z3738" t="str">
        <f t="shared" si="412"/>
        <v>3-5</v>
      </c>
    </row>
    <row r="3739" spans="1:26" x14ac:dyDescent="0.25">
      <c r="A3739" s="2" t="s">
        <v>8785</v>
      </c>
      <c r="B3739" s="2" t="s">
        <v>5036</v>
      </c>
      <c r="C3739" s="1">
        <v>45930</v>
      </c>
      <c r="D3739" s="3">
        <v>0.51875000000000004</v>
      </c>
      <c r="E3739" s="2" t="s">
        <v>5037</v>
      </c>
      <c r="F3739" s="2" t="s">
        <v>5040</v>
      </c>
      <c r="G3739" s="2">
        <v>23923</v>
      </c>
      <c r="H3739" s="2">
        <v>3</v>
      </c>
      <c r="I3739" s="2">
        <v>150</v>
      </c>
      <c r="J3739" s="2">
        <v>38886</v>
      </c>
      <c r="K3739" s="2">
        <v>32688</v>
      </c>
      <c r="L3739" s="2">
        <v>1183</v>
      </c>
      <c r="M3739" s="2">
        <v>246</v>
      </c>
      <c r="N3739" s="2">
        <v>219</v>
      </c>
      <c r="O3739" s="2">
        <v>526</v>
      </c>
      <c r="P3739" s="2">
        <v>309</v>
      </c>
      <c r="Q3739" s="2">
        <v>1186</v>
      </c>
      <c r="R3739" s="2">
        <v>53</v>
      </c>
      <c r="S3739" s="2" t="s">
        <v>31</v>
      </c>
      <c r="T3739" s="2">
        <f t="shared" si="406"/>
        <v>2174</v>
      </c>
      <c r="U3739" s="4">
        <f t="shared" si="407"/>
        <v>6.6507586882036215E-2</v>
      </c>
      <c r="V3739" s="4">
        <f t="shared" si="408"/>
        <v>1.3663838147389542</v>
      </c>
      <c r="W3739">
        <f t="shared" si="409"/>
        <v>12</v>
      </c>
      <c r="X3739" t="str">
        <f t="shared" si="410"/>
        <v>Tuesday</v>
      </c>
      <c r="Y3739" t="str">
        <f t="shared" si="411"/>
        <v>Sep</v>
      </c>
      <c r="Z3739" t="str">
        <f t="shared" si="412"/>
        <v>3-5</v>
      </c>
    </row>
    <row r="3740" spans="1:26" x14ac:dyDescent="0.25">
      <c r="A3740" s="2" t="s">
        <v>8786</v>
      </c>
      <c r="B3740" s="2" t="s">
        <v>5036</v>
      </c>
      <c r="C3740" s="1">
        <v>45930</v>
      </c>
      <c r="D3740" s="3">
        <v>0.56805555555555554</v>
      </c>
      <c r="E3740" s="2" t="s">
        <v>5054</v>
      </c>
      <c r="F3740" s="2" t="s">
        <v>5038</v>
      </c>
      <c r="G3740" s="2">
        <v>23955</v>
      </c>
      <c r="H3740" s="2">
        <v>3</v>
      </c>
      <c r="I3740" s="2">
        <v>656</v>
      </c>
      <c r="J3740" s="2">
        <v>4933</v>
      </c>
      <c r="K3740" s="2">
        <v>4474</v>
      </c>
      <c r="L3740" s="2">
        <v>91</v>
      </c>
      <c r="M3740" s="2">
        <v>20</v>
      </c>
      <c r="N3740" s="2">
        <v>7</v>
      </c>
      <c r="O3740" s="2">
        <v>7</v>
      </c>
      <c r="P3740" s="2">
        <v>21</v>
      </c>
      <c r="Q3740" s="2">
        <v>131</v>
      </c>
      <c r="R3740" s="2">
        <v>4</v>
      </c>
      <c r="S3740" s="2" t="s">
        <v>31</v>
      </c>
      <c r="T3740" s="2">
        <f t="shared" si="406"/>
        <v>125</v>
      </c>
      <c r="U3740" s="4">
        <f t="shared" si="407"/>
        <v>2.7939204291461781E-2</v>
      </c>
      <c r="V3740" s="4">
        <f t="shared" si="408"/>
        <v>0.18676685451888958</v>
      </c>
      <c r="W3740">
        <f t="shared" si="409"/>
        <v>13</v>
      </c>
      <c r="X3740" t="str">
        <f t="shared" si="410"/>
        <v>Tuesday</v>
      </c>
      <c r="Y3740" t="str">
        <f t="shared" si="411"/>
        <v>Sep</v>
      </c>
      <c r="Z3740" t="str">
        <f t="shared" si="412"/>
        <v>3-5</v>
      </c>
    </row>
    <row r="3741" spans="1:26" x14ac:dyDescent="0.25">
      <c r="A3741" s="2" t="s">
        <v>8787</v>
      </c>
      <c r="B3741" s="2" t="s">
        <v>5036</v>
      </c>
      <c r="C3741" s="1">
        <v>45930</v>
      </c>
      <c r="D3741" s="3">
        <v>0.58125000000000004</v>
      </c>
      <c r="E3741" s="2" t="s">
        <v>5037</v>
      </c>
      <c r="F3741" s="2" t="s">
        <v>5050</v>
      </c>
      <c r="G3741" s="2">
        <v>23914</v>
      </c>
      <c r="H3741" s="2">
        <v>4</v>
      </c>
      <c r="I3741" s="2">
        <v>200</v>
      </c>
      <c r="J3741" s="2">
        <v>16849</v>
      </c>
      <c r="K3741" s="2">
        <v>12387</v>
      </c>
      <c r="L3741" s="2">
        <v>414</v>
      </c>
      <c r="M3741" s="2">
        <v>63</v>
      </c>
      <c r="N3741" s="2">
        <v>41</v>
      </c>
      <c r="O3741" s="2">
        <v>118</v>
      </c>
      <c r="P3741" s="2">
        <v>95</v>
      </c>
      <c r="Q3741" s="2">
        <v>178</v>
      </c>
      <c r="R3741" s="2">
        <v>35</v>
      </c>
      <c r="S3741" s="2" t="s">
        <v>31</v>
      </c>
      <c r="T3741" s="2">
        <f t="shared" si="406"/>
        <v>636</v>
      </c>
      <c r="U3741" s="4">
        <f t="shared" si="407"/>
        <v>5.1344151126180675E-2</v>
      </c>
      <c r="V3741" s="4">
        <f t="shared" si="408"/>
        <v>0.51798109893786071</v>
      </c>
      <c r="W3741">
        <f t="shared" si="409"/>
        <v>13</v>
      </c>
      <c r="X3741" t="str">
        <f t="shared" si="410"/>
        <v>Tuesday</v>
      </c>
      <c r="Y3741" t="str">
        <f t="shared" si="411"/>
        <v>Sep</v>
      </c>
      <c r="Z3741" t="str">
        <f t="shared" si="412"/>
        <v>3-5</v>
      </c>
    </row>
    <row r="3742" spans="1:26" x14ac:dyDescent="0.25">
      <c r="A3742" s="2" t="s">
        <v>8788</v>
      </c>
      <c r="B3742" s="2" t="s">
        <v>5036</v>
      </c>
      <c r="C3742" s="1">
        <v>45930</v>
      </c>
      <c r="D3742" s="3">
        <v>0.64027777777777772</v>
      </c>
      <c r="E3742" s="2" t="s">
        <v>5046</v>
      </c>
      <c r="F3742" s="2" t="s">
        <v>5038</v>
      </c>
      <c r="G3742" s="2">
        <v>23999</v>
      </c>
      <c r="H3742" s="2">
        <v>5</v>
      </c>
      <c r="I3742" s="2">
        <v>426</v>
      </c>
      <c r="J3742" s="2">
        <v>4845</v>
      </c>
      <c r="K3742" s="2">
        <v>3750</v>
      </c>
      <c r="L3742" s="2">
        <v>40</v>
      </c>
      <c r="M3742" s="2">
        <v>7</v>
      </c>
      <c r="N3742" s="2">
        <v>7</v>
      </c>
      <c r="O3742" s="2">
        <v>10</v>
      </c>
      <c r="P3742" s="2">
        <v>87</v>
      </c>
      <c r="Q3742" s="2">
        <v>36</v>
      </c>
      <c r="R3742" s="2">
        <v>2</v>
      </c>
      <c r="S3742" s="2" t="s">
        <v>31</v>
      </c>
      <c r="T3742" s="2">
        <f t="shared" si="406"/>
        <v>64</v>
      </c>
      <c r="U3742" s="4">
        <f t="shared" si="407"/>
        <v>1.7066666666666667E-2</v>
      </c>
      <c r="V3742" s="4">
        <f t="shared" si="408"/>
        <v>0.15625651068794533</v>
      </c>
      <c r="W3742">
        <f t="shared" si="409"/>
        <v>15</v>
      </c>
      <c r="X3742" t="str">
        <f t="shared" si="410"/>
        <v>Tuesday</v>
      </c>
      <c r="Y3742" t="str">
        <f t="shared" si="411"/>
        <v>Sep</v>
      </c>
      <c r="Z3742" t="str">
        <f t="shared" si="412"/>
        <v>3-5</v>
      </c>
    </row>
    <row r="3743" spans="1:26" x14ac:dyDescent="0.25">
      <c r="A3743" s="2" t="s">
        <v>8789</v>
      </c>
      <c r="B3743" s="2" t="s">
        <v>5036</v>
      </c>
      <c r="C3743" s="1">
        <v>45930</v>
      </c>
      <c r="D3743" s="3">
        <v>0.67986111111111114</v>
      </c>
      <c r="E3743" s="2" t="s">
        <v>5046</v>
      </c>
      <c r="F3743" s="2" t="s">
        <v>5050</v>
      </c>
      <c r="G3743" s="2">
        <v>24104</v>
      </c>
      <c r="H3743" s="2">
        <v>3</v>
      </c>
      <c r="I3743" s="2">
        <v>330</v>
      </c>
      <c r="J3743" s="2">
        <v>10756</v>
      </c>
      <c r="K3743" s="2">
        <v>7893</v>
      </c>
      <c r="L3743" s="2">
        <v>129</v>
      </c>
      <c r="M3743" s="2">
        <v>14</v>
      </c>
      <c r="N3743" s="2">
        <v>11</v>
      </c>
      <c r="O3743" s="2">
        <v>24</v>
      </c>
      <c r="P3743" s="2">
        <v>80</v>
      </c>
      <c r="Q3743" s="2">
        <v>177</v>
      </c>
      <c r="R3743" s="2">
        <v>6</v>
      </c>
      <c r="S3743" s="2" t="s">
        <v>31</v>
      </c>
      <c r="T3743" s="2">
        <f t="shared" si="406"/>
        <v>178</v>
      </c>
      <c r="U3743" s="4">
        <f t="shared" si="407"/>
        <v>2.255162802483213E-2</v>
      </c>
      <c r="V3743" s="4">
        <f t="shared" si="408"/>
        <v>0.32745602389644873</v>
      </c>
      <c r="W3743">
        <f t="shared" si="409"/>
        <v>16</v>
      </c>
      <c r="X3743" t="str">
        <f t="shared" si="410"/>
        <v>Tuesday</v>
      </c>
      <c r="Y3743" t="str">
        <f t="shared" si="411"/>
        <v>Sep</v>
      </c>
      <c r="Z3743" t="str">
        <f t="shared" si="412"/>
        <v>3-5</v>
      </c>
    </row>
    <row r="3744" spans="1:26" x14ac:dyDescent="0.25">
      <c r="A3744" s="2" t="s">
        <v>8790</v>
      </c>
      <c r="B3744" s="2" t="s">
        <v>5036</v>
      </c>
      <c r="C3744" s="1">
        <v>45930</v>
      </c>
      <c r="D3744" s="3">
        <v>0.72291666666666665</v>
      </c>
      <c r="E3744" s="2" t="s">
        <v>5054</v>
      </c>
      <c r="F3744" s="2" t="s">
        <v>5038</v>
      </c>
      <c r="G3744" s="2">
        <v>23955</v>
      </c>
      <c r="H3744" s="2">
        <v>5</v>
      </c>
      <c r="I3744" s="2">
        <v>565</v>
      </c>
      <c r="J3744" s="2">
        <v>7009</v>
      </c>
      <c r="K3744" s="2">
        <v>5691</v>
      </c>
      <c r="L3744" s="2">
        <v>110</v>
      </c>
      <c r="M3744" s="2">
        <v>27</v>
      </c>
      <c r="N3744" s="2">
        <v>8</v>
      </c>
      <c r="O3744" s="2">
        <v>15</v>
      </c>
      <c r="P3744" s="2">
        <v>19</v>
      </c>
      <c r="Q3744" s="2">
        <v>143</v>
      </c>
      <c r="R3744" s="2">
        <v>12</v>
      </c>
      <c r="S3744" s="2" t="s">
        <v>31</v>
      </c>
      <c r="T3744" s="2">
        <f t="shared" si="406"/>
        <v>160</v>
      </c>
      <c r="U3744" s="4">
        <f t="shared" si="407"/>
        <v>2.8114566859954313E-2</v>
      </c>
      <c r="V3744" s="4">
        <f t="shared" si="408"/>
        <v>0.23757044458359425</v>
      </c>
      <c r="W3744">
        <f t="shared" si="409"/>
        <v>17</v>
      </c>
      <c r="X3744" t="str">
        <f t="shared" si="410"/>
        <v>Tuesday</v>
      </c>
      <c r="Y3744" t="str">
        <f t="shared" si="411"/>
        <v>Sep</v>
      </c>
      <c r="Z3744" t="str">
        <f t="shared" si="412"/>
        <v>3-5</v>
      </c>
    </row>
    <row r="3745" spans="1:26" x14ac:dyDescent="0.25">
      <c r="A3745" s="2" t="s">
        <v>8791</v>
      </c>
      <c r="B3745" s="2" t="s">
        <v>5036</v>
      </c>
      <c r="C3745" s="1">
        <v>45930</v>
      </c>
      <c r="D3745" s="3">
        <v>0.74236111111111114</v>
      </c>
      <c r="E3745" s="2" t="s">
        <v>5044</v>
      </c>
      <c r="F3745" s="2" t="s">
        <v>5048</v>
      </c>
      <c r="G3745" s="2">
        <v>24158</v>
      </c>
      <c r="H3745" s="2">
        <v>8</v>
      </c>
      <c r="I3745" s="2">
        <v>435</v>
      </c>
      <c r="J3745" s="2">
        <v>17560</v>
      </c>
      <c r="K3745" s="2">
        <v>12419</v>
      </c>
      <c r="L3745" s="2">
        <v>460</v>
      </c>
      <c r="M3745" s="2">
        <v>65</v>
      </c>
      <c r="N3745" s="2">
        <v>44</v>
      </c>
      <c r="O3745" s="2">
        <v>36</v>
      </c>
      <c r="P3745" s="2">
        <v>73</v>
      </c>
      <c r="Q3745" s="2">
        <v>328</v>
      </c>
      <c r="R3745" s="2">
        <v>33</v>
      </c>
      <c r="S3745" s="2" t="s">
        <v>31</v>
      </c>
      <c r="T3745" s="2">
        <f t="shared" si="406"/>
        <v>605</v>
      </c>
      <c r="U3745" s="4">
        <f t="shared" si="407"/>
        <v>4.8715677590788306E-2</v>
      </c>
      <c r="V3745" s="4">
        <f t="shared" si="408"/>
        <v>0.51407401274939979</v>
      </c>
      <c r="W3745">
        <f t="shared" si="409"/>
        <v>17</v>
      </c>
      <c r="X3745" t="str">
        <f t="shared" si="410"/>
        <v>Tuesday</v>
      </c>
      <c r="Y3745" t="str">
        <f t="shared" si="411"/>
        <v>Sep</v>
      </c>
      <c r="Z3745" t="str">
        <f t="shared" si="412"/>
        <v>6-10</v>
      </c>
    </row>
    <row r="3746" spans="1:26" x14ac:dyDescent="0.25">
      <c r="A3746" s="2" t="s">
        <v>8792</v>
      </c>
      <c r="B3746" s="2" t="s">
        <v>5036</v>
      </c>
      <c r="C3746" s="1">
        <v>45930</v>
      </c>
      <c r="D3746" s="3">
        <v>0.74861111111111112</v>
      </c>
      <c r="E3746" s="2" t="s">
        <v>5037</v>
      </c>
      <c r="F3746" s="2" t="s">
        <v>5042</v>
      </c>
      <c r="G3746" s="2">
        <v>23956</v>
      </c>
      <c r="H3746" s="2">
        <v>4</v>
      </c>
      <c r="I3746" s="2">
        <v>248</v>
      </c>
      <c r="J3746" s="2">
        <v>23962</v>
      </c>
      <c r="K3746" s="2">
        <v>17464</v>
      </c>
      <c r="L3746" s="2">
        <v>906</v>
      </c>
      <c r="M3746" s="2">
        <v>134</v>
      </c>
      <c r="N3746" s="2">
        <v>72</v>
      </c>
      <c r="O3746" s="2">
        <v>210</v>
      </c>
      <c r="P3746" s="2">
        <v>161</v>
      </c>
      <c r="Q3746" s="2">
        <v>596</v>
      </c>
      <c r="R3746" s="2">
        <v>45</v>
      </c>
      <c r="S3746" s="2" t="s">
        <v>31</v>
      </c>
      <c r="T3746" s="2">
        <f t="shared" si="406"/>
        <v>1322</v>
      </c>
      <c r="U3746" s="4">
        <f t="shared" si="407"/>
        <v>7.5698579935868066E-2</v>
      </c>
      <c r="V3746" s="4">
        <f t="shared" si="408"/>
        <v>0.72900317248288526</v>
      </c>
      <c r="W3746">
        <f t="shared" si="409"/>
        <v>17</v>
      </c>
      <c r="X3746" t="str">
        <f t="shared" si="410"/>
        <v>Tuesday</v>
      </c>
      <c r="Y3746" t="str">
        <f t="shared" si="411"/>
        <v>Sep</v>
      </c>
      <c r="Z3746" t="str">
        <f t="shared" si="412"/>
        <v>3-5</v>
      </c>
    </row>
    <row r="3747" spans="1:26" x14ac:dyDescent="0.25">
      <c r="A3747" s="2" t="s">
        <v>8793</v>
      </c>
      <c r="B3747" s="2" t="s">
        <v>5036</v>
      </c>
      <c r="C3747" s="1">
        <v>45931</v>
      </c>
      <c r="D3747" s="3">
        <v>0.26805555555555555</v>
      </c>
      <c r="E3747" s="2" t="s">
        <v>5054</v>
      </c>
      <c r="F3747" s="2" t="s">
        <v>5040</v>
      </c>
      <c r="G3747" s="2">
        <v>23663</v>
      </c>
      <c r="H3747" s="2">
        <v>4</v>
      </c>
      <c r="I3747" s="2">
        <v>899</v>
      </c>
      <c r="J3747" s="2">
        <v>8972</v>
      </c>
      <c r="K3747" s="2">
        <v>6428</v>
      </c>
      <c r="L3747" s="2">
        <v>164</v>
      </c>
      <c r="M3747" s="2">
        <v>40</v>
      </c>
      <c r="N3747" s="2">
        <v>14</v>
      </c>
      <c r="O3747" s="2">
        <v>21</v>
      </c>
      <c r="P3747" s="2">
        <v>8</v>
      </c>
      <c r="Q3747" s="2">
        <v>108</v>
      </c>
      <c r="R3747" s="2">
        <v>9</v>
      </c>
      <c r="S3747" s="2" t="s">
        <v>31</v>
      </c>
      <c r="T3747" s="2">
        <f t="shared" si="406"/>
        <v>239</v>
      </c>
      <c r="U3747" s="4">
        <f t="shared" si="407"/>
        <v>3.7181082762912258E-2</v>
      </c>
      <c r="V3747" s="4">
        <f t="shared" si="408"/>
        <v>0.27164772006930649</v>
      </c>
      <c r="W3747">
        <f t="shared" si="409"/>
        <v>6</v>
      </c>
      <c r="X3747" t="str">
        <f t="shared" si="410"/>
        <v>Wednesday</v>
      </c>
      <c r="Y3747" t="str">
        <f t="shared" si="411"/>
        <v>Oct</v>
      </c>
      <c r="Z3747" t="str">
        <f t="shared" si="412"/>
        <v>3-5</v>
      </c>
    </row>
    <row r="3748" spans="1:26" x14ac:dyDescent="0.25">
      <c r="A3748" s="2" t="s">
        <v>8794</v>
      </c>
      <c r="B3748" s="2" t="s">
        <v>5036</v>
      </c>
      <c r="C3748" s="1">
        <v>45931</v>
      </c>
      <c r="D3748" s="3">
        <v>0.32500000000000001</v>
      </c>
      <c r="E3748" s="2" t="s">
        <v>5054</v>
      </c>
      <c r="F3748" s="2" t="s">
        <v>5050</v>
      </c>
      <c r="G3748" s="2">
        <v>23838</v>
      </c>
      <c r="H3748" s="2">
        <v>1</v>
      </c>
      <c r="I3748" s="2">
        <v>883</v>
      </c>
      <c r="J3748" s="2">
        <v>10376</v>
      </c>
      <c r="K3748" s="2">
        <v>8576</v>
      </c>
      <c r="L3748" s="2">
        <v>177</v>
      </c>
      <c r="M3748" s="2">
        <v>26</v>
      </c>
      <c r="N3748" s="2">
        <v>12</v>
      </c>
      <c r="O3748" s="2">
        <v>16</v>
      </c>
      <c r="P3748" s="2">
        <v>12</v>
      </c>
      <c r="Q3748" s="2">
        <v>123</v>
      </c>
      <c r="R3748" s="2">
        <v>20</v>
      </c>
      <c r="S3748" s="2" t="s">
        <v>31</v>
      </c>
      <c r="T3748" s="2">
        <f t="shared" si="406"/>
        <v>231</v>
      </c>
      <c r="U3748" s="4">
        <f t="shared" si="407"/>
        <v>2.6935634328358209E-2</v>
      </c>
      <c r="V3748" s="4">
        <f t="shared" si="408"/>
        <v>0.3597617249769276</v>
      </c>
      <c r="W3748">
        <f t="shared" si="409"/>
        <v>7</v>
      </c>
      <c r="X3748" t="str">
        <f t="shared" si="410"/>
        <v>Wednesday</v>
      </c>
      <c r="Y3748" t="str">
        <f t="shared" si="411"/>
        <v>Oct</v>
      </c>
      <c r="Z3748" t="str">
        <f t="shared" si="412"/>
        <v>0-2</v>
      </c>
    </row>
    <row r="3749" spans="1:26" x14ac:dyDescent="0.25">
      <c r="A3749" s="2" t="s">
        <v>8795</v>
      </c>
      <c r="B3749" s="2" t="s">
        <v>5036</v>
      </c>
      <c r="C3749" s="1">
        <v>45931</v>
      </c>
      <c r="D3749" s="3">
        <v>0.3263888888888889</v>
      </c>
      <c r="E3749" s="2" t="s">
        <v>5046</v>
      </c>
      <c r="F3749" s="2" t="s">
        <v>5042</v>
      </c>
      <c r="G3749" s="2">
        <v>24110</v>
      </c>
      <c r="H3749" s="2">
        <v>3</v>
      </c>
      <c r="I3749" s="2">
        <v>123</v>
      </c>
      <c r="J3749" s="2">
        <v>8339</v>
      </c>
      <c r="K3749" s="2">
        <v>7500</v>
      </c>
      <c r="L3749" s="2">
        <v>134</v>
      </c>
      <c r="M3749" s="2">
        <v>9</v>
      </c>
      <c r="N3749" s="2">
        <v>12</v>
      </c>
      <c r="O3749" s="2">
        <v>25</v>
      </c>
      <c r="P3749" s="2">
        <v>104</v>
      </c>
      <c r="Q3749" s="2">
        <v>152</v>
      </c>
      <c r="R3749" s="2">
        <v>11</v>
      </c>
      <c r="S3749" s="2" t="s">
        <v>31</v>
      </c>
      <c r="T3749" s="2">
        <f t="shared" si="406"/>
        <v>180</v>
      </c>
      <c r="U3749" s="4">
        <f t="shared" si="407"/>
        <v>2.4E-2</v>
      </c>
      <c r="V3749" s="4">
        <f t="shared" si="408"/>
        <v>0.31107424305267523</v>
      </c>
      <c r="W3749">
        <f t="shared" si="409"/>
        <v>7</v>
      </c>
      <c r="X3749" t="str">
        <f t="shared" si="410"/>
        <v>Wednesday</v>
      </c>
      <c r="Y3749" t="str">
        <f t="shared" si="411"/>
        <v>Oct</v>
      </c>
      <c r="Z3749" t="str">
        <f t="shared" si="412"/>
        <v>3-5</v>
      </c>
    </row>
    <row r="3750" spans="1:26" x14ac:dyDescent="0.25">
      <c r="A3750" s="2" t="s">
        <v>8796</v>
      </c>
      <c r="B3750" s="2" t="s">
        <v>5036</v>
      </c>
      <c r="C3750" s="1">
        <v>45931</v>
      </c>
      <c r="D3750" s="3">
        <v>0.37638888888888888</v>
      </c>
      <c r="E3750" s="2" t="s">
        <v>16</v>
      </c>
      <c r="F3750" s="2" t="s">
        <v>5048</v>
      </c>
      <c r="G3750" s="2">
        <v>23831</v>
      </c>
      <c r="H3750" s="2">
        <v>5</v>
      </c>
      <c r="I3750" s="2">
        <v>619</v>
      </c>
      <c r="J3750" s="2">
        <v>17885</v>
      </c>
      <c r="K3750" s="2">
        <v>16302</v>
      </c>
      <c r="L3750" s="2">
        <v>401</v>
      </c>
      <c r="M3750" s="2">
        <v>55</v>
      </c>
      <c r="N3750" s="2">
        <v>24</v>
      </c>
      <c r="O3750" s="2">
        <v>39</v>
      </c>
      <c r="P3750" s="2">
        <v>49</v>
      </c>
      <c r="Q3750" s="2">
        <v>460</v>
      </c>
      <c r="R3750" s="2">
        <v>30</v>
      </c>
      <c r="S3750" s="2" t="s">
        <v>31</v>
      </c>
      <c r="T3750" s="2">
        <f t="shared" si="406"/>
        <v>519</v>
      </c>
      <c r="U3750" s="4">
        <f t="shared" si="407"/>
        <v>3.1836584468163419E-2</v>
      </c>
      <c r="V3750" s="4">
        <f t="shared" si="408"/>
        <v>0.68406697159162433</v>
      </c>
      <c r="W3750">
        <f t="shared" si="409"/>
        <v>9</v>
      </c>
      <c r="X3750" t="str">
        <f t="shared" si="410"/>
        <v>Wednesday</v>
      </c>
      <c r="Y3750" t="str">
        <f t="shared" si="411"/>
        <v>Oct</v>
      </c>
      <c r="Z3750" t="str">
        <f t="shared" si="412"/>
        <v>3-5</v>
      </c>
    </row>
    <row r="3751" spans="1:26" x14ac:dyDescent="0.25">
      <c r="A3751" s="2" t="s">
        <v>8797</v>
      </c>
      <c r="B3751" s="2" t="s">
        <v>5036</v>
      </c>
      <c r="C3751" s="1">
        <v>45931</v>
      </c>
      <c r="D3751" s="3">
        <v>0.42291666666666666</v>
      </c>
      <c r="E3751" s="2" t="s">
        <v>5054</v>
      </c>
      <c r="F3751" s="2" t="s">
        <v>5048</v>
      </c>
      <c r="G3751" s="2">
        <v>24189</v>
      </c>
      <c r="H3751" s="2">
        <v>2</v>
      </c>
      <c r="I3751" s="2">
        <v>741</v>
      </c>
      <c r="J3751" s="2">
        <v>12912</v>
      </c>
      <c r="K3751" s="2">
        <v>10152</v>
      </c>
      <c r="L3751" s="2">
        <v>273</v>
      </c>
      <c r="M3751" s="2">
        <v>48</v>
      </c>
      <c r="N3751" s="2">
        <v>19</v>
      </c>
      <c r="O3751" s="2">
        <v>23</v>
      </c>
      <c r="P3751" s="2">
        <v>10</v>
      </c>
      <c r="Q3751" s="2">
        <v>285</v>
      </c>
      <c r="R3751" s="2">
        <v>11</v>
      </c>
      <c r="S3751" s="2" t="s">
        <v>31</v>
      </c>
      <c r="T3751" s="2">
        <f t="shared" si="406"/>
        <v>363</v>
      </c>
      <c r="U3751" s="4">
        <f t="shared" si="407"/>
        <v>3.57565011820331E-2</v>
      </c>
      <c r="V3751" s="4">
        <f t="shared" si="408"/>
        <v>0.41969490264169662</v>
      </c>
      <c r="W3751">
        <f t="shared" si="409"/>
        <v>10</v>
      </c>
      <c r="X3751" t="str">
        <f t="shared" si="410"/>
        <v>Wednesday</v>
      </c>
      <c r="Y3751" t="str">
        <f t="shared" si="411"/>
        <v>Oct</v>
      </c>
      <c r="Z3751" t="str">
        <f t="shared" si="412"/>
        <v>0-2</v>
      </c>
    </row>
    <row r="3752" spans="1:26" x14ac:dyDescent="0.25">
      <c r="A3752" s="2" t="s">
        <v>8798</v>
      </c>
      <c r="B3752" s="2" t="s">
        <v>5036</v>
      </c>
      <c r="C3752" s="1">
        <v>45931</v>
      </c>
      <c r="D3752" s="3">
        <v>0.43958333333333333</v>
      </c>
      <c r="E3752" s="2" t="s">
        <v>16</v>
      </c>
      <c r="F3752" s="2" t="s">
        <v>5069</v>
      </c>
      <c r="G3752" s="2">
        <v>23905</v>
      </c>
      <c r="H3752" s="2">
        <v>5</v>
      </c>
      <c r="I3752" s="2">
        <v>362</v>
      </c>
      <c r="J3752" s="2">
        <v>10593</v>
      </c>
      <c r="K3752" s="2">
        <v>9777</v>
      </c>
      <c r="L3752" s="2">
        <v>182</v>
      </c>
      <c r="M3752" s="2">
        <v>25</v>
      </c>
      <c r="N3752" s="2">
        <v>11</v>
      </c>
      <c r="O3752" s="2">
        <v>23</v>
      </c>
      <c r="P3752" s="2">
        <v>30</v>
      </c>
      <c r="Q3752" s="2">
        <v>286</v>
      </c>
      <c r="R3752" s="2">
        <v>11</v>
      </c>
      <c r="S3752" s="2" t="s">
        <v>31</v>
      </c>
      <c r="T3752" s="2">
        <f t="shared" si="406"/>
        <v>241</v>
      </c>
      <c r="U3752" s="4">
        <f t="shared" si="407"/>
        <v>2.4649688043367087E-2</v>
      </c>
      <c r="V3752" s="4">
        <f t="shared" si="408"/>
        <v>0.40899393432336334</v>
      </c>
      <c r="W3752">
        <f t="shared" si="409"/>
        <v>10</v>
      </c>
      <c r="X3752" t="str">
        <f t="shared" si="410"/>
        <v>Wednesday</v>
      </c>
      <c r="Y3752" t="str">
        <f t="shared" si="411"/>
        <v>Oct</v>
      </c>
      <c r="Z3752" t="str">
        <f t="shared" si="412"/>
        <v>3-5</v>
      </c>
    </row>
    <row r="3753" spans="1:26" x14ac:dyDescent="0.25">
      <c r="A3753" s="2" t="s">
        <v>8799</v>
      </c>
      <c r="B3753" s="2" t="s">
        <v>5036</v>
      </c>
      <c r="C3753" s="1">
        <v>45931</v>
      </c>
      <c r="D3753" s="3">
        <v>0.44166666666666665</v>
      </c>
      <c r="E3753" s="2" t="s">
        <v>16</v>
      </c>
      <c r="F3753" s="2" t="s">
        <v>5048</v>
      </c>
      <c r="G3753" s="2">
        <v>23951</v>
      </c>
      <c r="H3753" s="2">
        <v>3</v>
      </c>
      <c r="I3753" s="2">
        <v>677</v>
      </c>
      <c r="J3753" s="2">
        <v>16606</v>
      </c>
      <c r="K3753" s="2">
        <v>13062</v>
      </c>
      <c r="L3753" s="2">
        <v>404</v>
      </c>
      <c r="M3753" s="2">
        <v>49</v>
      </c>
      <c r="N3753" s="2">
        <v>22</v>
      </c>
      <c r="O3753" s="2">
        <v>27</v>
      </c>
      <c r="P3753" s="2">
        <v>35</v>
      </c>
      <c r="Q3753" s="2">
        <v>154</v>
      </c>
      <c r="R3753" s="2">
        <v>24</v>
      </c>
      <c r="S3753" s="2" t="s">
        <v>31</v>
      </c>
      <c r="T3753" s="2">
        <f t="shared" si="406"/>
        <v>502</v>
      </c>
      <c r="U3753" s="4">
        <f t="shared" si="407"/>
        <v>3.8432093094472514E-2</v>
      </c>
      <c r="V3753" s="4">
        <f t="shared" si="408"/>
        <v>0.54536345037785483</v>
      </c>
      <c r="W3753">
        <f t="shared" si="409"/>
        <v>10</v>
      </c>
      <c r="X3753" t="str">
        <f t="shared" si="410"/>
        <v>Wednesday</v>
      </c>
      <c r="Y3753" t="str">
        <f t="shared" si="411"/>
        <v>Oct</v>
      </c>
      <c r="Z3753" t="str">
        <f t="shared" si="412"/>
        <v>3-5</v>
      </c>
    </row>
    <row r="3754" spans="1:26" x14ac:dyDescent="0.25">
      <c r="A3754" s="2" t="s">
        <v>8800</v>
      </c>
      <c r="B3754" s="2" t="s">
        <v>5036</v>
      </c>
      <c r="C3754" s="1">
        <v>45931</v>
      </c>
      <c r="D3754" s="3">
        <v>0.45277777777777778</v>
      </c>
      <c r="E3754" s="2" t="s">
        <v>5046</v>
      </c>
      <c r="F3754" s="2" t="s">
        <v>5048</v>
      </c>
      <c r="G3754" s="2">
        <v>24108</v>
      </c>
      <c r="H3754" s="2">
        <v>7</v>
      </c>
      <c r="I3754" s="2">
        <v>191</v>
      </c>
      <c r="J3754" s="2">
        <v>9612</v>
      </c>
      <c r="K3754" s="2">
        <v>6970</v>
      </c>
      <c r="L3754" s="2">
        <v>117</v>
      </c>
      <c r="M3754" s="2">
        <v>19</v>
      </c>
      <c r="N3754" s="2">
        <v>20</v>
      </c>
      <c r="O3754" s="2">
        <v>26</v>
      </c>
      <c r="P3754" s="2">
        <v>71</v>
      </c>
      <c r="Q3754" s="2">
        <v>66</v>
      </c>
      <c r="R3754" s="2">
        <v>8</v>
      </c>
      <c r="S3754" s="2" t="s">
        <v>31</v>
      </c>
      <c r="T3754" s="2">
        <f t="shared" si="406"/>
        <v>182</v>
      </c>
      <c r="U3754" s="4">
        <f t="shared" si="407"/>
        <v>2.6111908177905308E-2</v>
      </c>
      <c r="V3754" s="4">
        <f t="shared" si="408"/>
        <v>0.28911564625850339</v>
      </c>
      <c r="W3754">
        <f t="shared" si="409"/>
        <v>10</v>
      </c>
      <c r="X3754" t="str">
        <f t="shared" si="410"/>
        <v>Wednesday</v>
      </c>
      <c r="Y3754" t="str">
        <f t="shared" si="411"/>
        <v>Oct</v>
      </c>
      <c r="Z3754" t="str">
        <f t="shared" si="412"/>
        <v>6-10</v>
      </c>
    </row>
    <row r="3755" spans="1:26" x14ac:dyDescent="0.25">
      <c r="A3755" s="2" t="s">
        <v>8801</v>
      </c>
      <c r="B3755" s="2" t="s">
        <v>5036</v>
      </c>
      <c r="C3755" s="1">
        <v>45931</v>
      </c>
      <c r="D3755" s="3">
        <v>0.47569444444444442</v>
      </c>
      <c r="E3755" s="2" t="s">
        <v>5054</v>
      </c>
      <c r="F3755" s="2" t="s">
        <v>5038</v>
      </c>
      <c r="G3755" s="2">
        <v>24035</v>
      </c>
      <c r="H3755" s="2">
        <v>1</v>
      </c>
      <c r="I3755" s="2">
        <v>1575</v>
      </c>
      <c r="J3755" s="2">
        <v>5714</v>
      </c>
      <c r="K3755" s="2">
        <v>5036</v>
      </c>
      <c r="L3755" s="2">
        <v>181</v>
      </c>
      <c r="M3755" s="2">
        <v>35</v>
      </c>
      <c r="N3755" s="2">
        <v>13</v>
      </c>
      <c r="O3755" s="2">
        <v>16</v>
      </c>
      <c r="P3755" s="2">
        <v>13</v>
      </c>
      <c r="Q3755" s="2">
        <v>77</v>
      </c>
      <c r="R3755" s="2">
        <v>8</v>
      </c>
      <c r="S3755" s="2" t="s">
        <v>31</v>
      </c>
      <c r="T3755" s="2">
        <f t="shared" si="406"/>
        <v>245</v>
      </c>
      <c r="U3755" s="4">
        <f t="shared" si="407"/>
        <v>4.8649722001588562E-2</v>
      </c>
      <c r="V3755" s="4">
        <f t="shared" si="408"/>
        <v>0.20952777199916789</v>
      </c>
      <c r="W3755">
        <f t="shared" si="409"/>
        <v>11</v>
      </c>
      <c r="X3755" t="str">
        <f t="shared" si="410"/>
        <v>Wednesday</v>
      </c>
      <c r="Y3755" t="str">
        <f t="shared" si="411"/>
        <v>Oct</v>
      </c>
      <c r="Z3755" t="str">
        <f t="shared" si="412"/>
        <v>0-2</v>
      </c>
    </row>
    <row r="3756" spans="1:26" x14ac:dyDescent="0.25">
      <c r="A3756" s="2" t="s">
        <v>8802</v>
      </c>
      <c r="B3756" s="2" t="s">
        <v>5036</v>
      </c>
      <c r="C3756" s="1">
        <v>45931</v>
      </c>
      <c r="D3756" s="3">
        <v>0.50486111111111109</v>
      </c>
      <c r="E3756" s="2" t="s">
        <v>5054</v>
      </c>
      <c r="F3756" s="2" t="s">
        <v>5050</v>
      </c>
      <c r="G3756" s="2">
        <v>24017</v>
      </c>
      <c r="H3756" s="2">
        <v>5</v>
      </c>
      <c r="I3756" s="2">
        <v>544</v>
      </c>
      <c r="J3756" s="2">
        <v>13319</v>
      </c>
      <c r="K3756" s="2">
        <v>9712</v>
      </c>
      <c r="L3756" s="2">
        <v>320</v>
      </c>
      <c r="M3756" s="2">
        <v>91</v>
      </c>
      <c r="N3756" s="2">
        <v>21</v>
      </c>
      <c r="O3756" s="2">
        <v>40</v>
      </c>
      <c r="P3756" s="2">
        <v>22</v>
      </c>
      <c r="Q3756" s="2">
        <v>189</v>
      </c>
      <c r="R3756" s="2">
        <v>19</v>
      </c>
      <c r="S3756" s="2" t="s">
        <v>31</v>
      </c>
      <c r="T3756" s="2">
        <f t="shared" si="406"/>
        <v>472</v>
      </c>
      <c r="U3756" s="4">
        <f t="shared" si="407"/>
        <v>4.8599670510708404E-2</v>
      </c>
      <c r="V3756" s="4">
        <f t="shared" si="408"/>
        <v>0.40438023066994211</v>
      </c>
      <c r="W3756">
        <f t="shared" si="409"/>
        <v>12</v>
      </c>
      <c r="X3756" t="str">
        <f t="shared" si="410"/>
        <v>Wednesday</v>
      </c>
      <c r="Y3756" t="str">
        <f t="shared" si="411"/>
        <v>Oct</v>
      </c>
      <c r="Z3756" t="str">
        <f t="shared" si="412"/>
        <v>3-5</v>
      </c>
    </row>
    <row r="3757" spans="1:26" x14ac:dyDescent="0.25">
      <c r="A3757" s="2" t="s">
        <v>8803</v>
      </c>
      <c r="B3757" s="2" t="s">
        <v>5036</v>
      </c>
      <c r="C3757" s="1">
        <v>45931</v>
      </c>
      <c r="D3757" s="3">
        <v>0.5131944444444444</v>
      </c>
      <c r="E3757" s="2" t="s">
        <v>5054</v>
      </c>
      <c r="F3757" s="2" t="s">
        <v>5050</v>
      </c>
      <c r="G3757" s="2">
        <v>24169</v>
      </c>
      <c r="H3757" s="2">
        <v>6</v>
      </c>
      <c r="I3757" s="2">
        <v>793</v>
      </c>
      <c r="J3757" s="2">
        <v>10998</v>
      </c>
      <c r="K3757" s="2">
        <v>7673</v>
      </c>
      <c r="L3757" s="2">
        <v>247</v>
      </c>
      <c r="M3757" s="2">
        <v>74</v>
      </c>
      <c r="N3757" s="2">
        <v>26</v>
      </c>
      <c r="O3757" s="2">
        <v>23</v>
      </c>
      <c r="P3757" s="2">
        <v>12</v>
      </c>
      <c r="Q3757" s="2">
        <v>227</v>
      </c>
      <c r="R3757" s="2">
        <v>18</v>
      </c>
      <c r="S3757" s="2" t="s">
        <v>31</v>
      </c>
      <c r="T3757" s="2">
        <f t="shared" si="406"/>
        <v>370</v>
      </c>
      <c r="U3757" s="4">
        <f t="shared" si="407"/>
        <v>4.8221034797341328E-2</v>
      </c>
      <c r="V3757" s="4">
        <f t="shared" si="408"/>
        <v>0.31747279573006743</v>
      </c>
      <c r="W3757">
        <f t="shared" si="409"/>
        <v>12</v>
      </c>
      <c r="X3757" t="str">
        <f t="shared" si="410"/>
        <v>Wednesday</v>
      </c>
      <c r="Y3757" t="str">
        <f t="shared" si="411"/>
        <v>Oct</v>
      </c>
      <c r="Z3757" t="str">
        <f t="shared" si="412"/>
        <v>6-10</v>
      </c>
    </row>
    <row r="3758" spans="1:26" x14ac:dyDescent="0.25">
      <c r="A3758" s="2" t="s">
        <v>8804</v>
      </c>
      <c r="B3758" s="2" t="s">
        <v>5036</v>
      </c>
      <c r="C3758" s="1">
        <v>45931</v>
      </c>
      <c r="D3758" s="3">
        <v>0.51944444444444449</v>
      </c>
      <c r="E3758" s="2" t="s">
        <v>5037</v>
      </c>
      <c r="F3758" s="2" t="s">
        <v>5040</v>
      </c>
      <c r="G3758" s="2">
        <v>23775</v>
      </c>
      <c r="H3758" s="2">
        <v>3</v>
      </c>
      <c r="I3758" s="2">
        <v>267</v>
      </c>
      <c r="J3758" s="2">
        <v>51886</v>
      </c>
      <c r="K3758" s="2">
        <v>36234</v>
      </c>
      <c r="L3758" s="2">
        <v>1501</v>
      </c>
      <c r="M3758" s="2">
        <v>197</v>
      </c>
      <c r="N3758" s="2">
        <v>190</v>
      </c>
      <c r="O3758" s="2">
        <v>310</v>
      </c>
      <c r="P3758" s="2">
        <v>259</v>
      </c>
      <c r="Q3758" s="2">
        <v>813</v>
      </c>
      <c r="R3758" s="2">
        <v>70</v>
      </c>
      <c r="S3758" s="2" t="s">
        <v>31</v>
      </c>
      <c r="T3758" s="2">
        <f t="shared" si="406"/>
        <v>2198</v>
      </c>
      <c r="U3758" s="4">
        <f t="shared" si="407"/>
        <v>6.0661257382568855E-2</v>
      </c>
      <c r="V3758" s="4">
        <f t="shared" si="408"/>
        <v>1.5240378548895899</v>
      </c>
      <c r="W3758">
        <f t="shared" si="409"/>
        <v>12</v>
      </c>
      <c r="X3758" t="str">
        <f t="shared" si="410"/>
        <v>Wednesday</v>
      </c>
      <c r="Y3758" t="str">
        <f t="shared" si="411"/>
        <v>Oct</v>
      </c>
      <c r="Z3758" t="str">
        <f t="shared" si="412"/>
        <v>3-5</v>
      </c>
    </row>
    <row r="3759" spans="1:26" x14ac:dyDescent="0.25">
      <c r="A3759" s="2" t="s">
        <v>8805</v>
      </c>
      <c r="B3759" s="2" t="s">
        <v>5036</v>
      </c>
      <c r="C3759" s="1">
        <v>45931</v>
      </c>
      <c r="D3759" s="3">
        <v>0.64513888888888893</v>
      </c>
      <c r="E3759" s="2" t="s">
        <v>16</v>
      </c>
      <c r="F3759" s="2" t="s">
        <v>5040</v>
      </c>
      <c r="G3759" s="2">
        <v>24008</v>
      </c>
      <c r="H3759" s="2">
        <v>2</v>
      </c>
      <c r="I3759" s="2">
        <v>381</v>
      </c>
      <c r="J3759" s="2">
        <v>33388</v>
      </c>
      <c r="K3759" s="2">
        <v>24287</v>
      </c>
      <c r="L3759" s="2">
        <v>793</v>
      </c>
      <c r="M3759" s="2">
        <v>80</v>
      </c>
      <c r="N3759" s="2">
        <v>49</v>
      </c>
      <c r="O3759" s="2">
        <v>65</v>
      </c>
      <c r="P3759" s="2">
        <v>55</v>
      </c>
      <c r="Q3759" s="2">
        <v>477</v>
      </c>
      <c r="R3759" s="2">
        <v>23</v>
      </c>
      <c r="S3759" s="2" t="s">
        <v>31</v>
      </c>
      <c r="T3759" s="2">
        <f t="shared" si="406"/>
        <v>987</v>
      </c>
      <c r="U3759" s="4">
        <f t="shared" si="407"/>
        <v>4.0639024992794502E-2</v>
      </c>
      <c r="V3759" s="4">
        <f t="shared" si="408"/>
        <v>1.0116211262912362</v>
      </c>
      <c r="W3759">
        <f t="shared" si="409"/>
        <v>15</v>
      </c>
      <c r="X3759" t="str">
        <f t="shared" si="410"/>
        <v>Wednesday</v>
      </c>
      <c r="Y3759" t="str">
        <f t="shared" si="411"/>
        <v>Oct</v>
      </c>
      <c r="Z3759" t="str">
        <f t="shared" si="412"/>
        <v>0-2</v>
      </c>
    </row>
    <row r="3760" spans="1:26" x14ac:dyDescent="0.25">
      <c r="A3760" s="2" t="s">
        <v>8806</v>
      </c>
      <c r="B3760" s="2" t="s">
        <v>5036</v>
      </c>
      <c r="C3760" s="1">
        <v>45931</v>
      </c>
      <c r="D3760" s="3">
        <v>0.70833333333333337</v>
      </c>
      <c r="E3760" s="2" t="s">
        <v>16</v>
      </c>
      <c r="F3760" s="2" t="s">
        <v>5050</v>
      </c>
      <c r="G3760" s="2">
        <v>23971</v>
      </c>
      <c r="H3760" s="2">
        <v>5</v>
      </c>
      <c r="I3760" s="2">
        <v>406</v>
      </c>
      <c r="J3760" s="2">
        <v>16182</v>
      </c>
      <c r="K3760" s="2">
        <v>11168</v>
      </c>
      <c r="L3760" s="2">
        <v>428</v>
      </c>
      <c r="M3760" s="2">
        <v>72</v>
      </c>
      <c r="N3760" s="2">
        <v>25</v>
      </c>
      <c r="O3760" s="2">
        <v>30</v>
      </c>
      <c r="P3760" s="2">
        <v>29</v>
      </c>
      <c r="Q3760" s="2">
        <v>132</v>
      </c>
      <c r="R3760" s="2">
        <v>10</v>
      </c>
      <c r="S3760" s="2" t="s">
        <v>31</v>
      </c>
      <c r="T3760" s="2">
        <f t="shared" si="406"/>
        <v>555</v>
      </c>
      <c r="U3760" s="4">
        <f t="shared" si="407"/>
        <v>4.9695558739255012E-2</v>
      </c>
      <c r="V3760" s="4">
        <f t="shared" si="408"/>
        <v>0.46589629135205041</v>
      </c>
      <c r="W3760">
        <f t="shared" si="409"/>
        <v>17</v>
      </c>
      <c r="X3760" t="str">
        <f t="shared" si="410"/>
        <v>Wednesday</v>
      </c>
      <c r="Y3760" t="str">
        <f t="shared" si="411"/>
        <v>Oct</v>
      </c>
      <c r="Z3760" t="str">
        <f t="shared" si="412"/>
        <v>3-5</v>
      </c>
    </row>
    <row r="3761" spans="1:26" x14ac:dyDescent="0.25">
      <c r="A3761" s="2" t="s">
        <v>8807</v>
      </c>
      <c r="B3761" s="2" t="s">
        <v>5036</v>
      </c>
      <c r="C3761" s="1">
        <v>45931</v>
      </c>
      <c r="D3761" s="3">
        <v>0.71250000000000002</v>
      </c>
      <c r="E3761" s="2" t="s">
        <v>16</v>
      </c>
      <c r="F3761" s="2" t="s">
        <v>5040</v>
      </c>
      <c r="G3761" s="2">
        <v>24021</v>
      </c>
      <c r="H3761" s="2">
        <v>4</v>
      </c>
      <c r="I3761" s="2">
        <v>490</v>
      </c>
      <c r="J3761" s="2">
        <v>29218</v>
      </c>
      <c r="K3761" s="2">
        <v>26734</v>
      </c>
      <c r="L3761" s="2">
        <v>834</v>
      </c>
      <c r="M3761" s="2">
        <v>92</v>
      </c>
      <c r="N3761" s="2">
        <v>42</v>
      </c>
      <c r="O3761" s="2">
        <v>80</v>
      </c>
      <c r="P3761" s="2">
        <v>86</v>
      </c>
      <c r="Q3761" s="2">
        <v>534</v>
      </c>
      <c r="R3761" s="2">
        <v>42</v>
      </c>
      <c r="S3761" s="2" t="s">
        <v>28</v>
      </c>
      <c r="T3761" s="2">
        <f t="shared" si="406"/>
        <v>1048</v>
      </c>
      <c r="U3761" s="4">
        <f t="shared" si="407"/>
        <v>3.9201017430986758E-2</v>
      </c>
      <c r="V3761" s="4">
        <f t="shared" si="408"/>
        <v>1.1129428416801965</v>
      </c>
      <c r="W3761">
        <f t="shared" si="409"/>
        <v>17</v>
      </c>
      <c r="X3761" t="str">
        <f t="shared" si="410"/>
        <v>Wednesday</v>
      </c>
      <c r="Y3761" t="str">
        <f t="shared" si="411"/>
        <v>Oct</v>
      </c>
      <c r="Z3761" t="str">
        <f t="shared" si="412"/>
        <v>3-5</v>
      </c>
    </row>
    <row r="3762" spans="1:26" x14ac:dyDescent="0.25">
      <c r="A3762" s="2" t="s">
        <v>8808</v>
      </c>
      <c r="B3762" s="2" t="s">
        <v>5036</v>
      </c>
      <c r="C3762" s="1">
        <v>45931</v>
      </c>
      <c r="D3762" s="3">
        <v>0.73541666666666672</v>
      </c>
      <c r="E3762" s="2" t="s">
        <v>5054</v>
      </c>
      <c r="F3762" s="2" t="s">
        <v>5038</v>
      </c>
      <c r="G3762" s="2">
        <v>23778</v>
      </c>
      <c r="H3762" s="2">
        <v>2</v>
      </c>
      <c r="I3762" s="2">
        <v>832</v>
      </c>
      <c r="J3762" s="2">
        <v>13875</v>
      </c>
      <c r="K3762" s="2">
        <v>10382</v>
      </c>
      <c r="L3762" s="2">
        <v>226</v>
      </c>
      <c r="M3762" s="2">
        <v>50</v>
      </c>
      <c r="N3762" s="2">
        <v>19</v>
      </c>
      <c r="O3762" s="2">
        <v>20</v>
      </c>
      <c r="P3762" s="2">
        <v>30</v>
      </c>
      <c r="Q3762" s="2">
        <v>205</v>
      </c>
      <c r="R3762" s="2">
        <v>8</v>
      </c>
      <c r="S3762" s="2" t="s">
        <v>31</v>
      </c>
      <c r="T3762" s="2">
        <f t="shared" si="406"/>
        <v>315</v>
      </c>
      <c r="U3762" s="4">
        <f t="shared" si="407"/>
        <v>3.0340974764014639E-2</v>
      </c>
      <c r="V3762" s="4">
        <f t="shared" si="408"/>
        <v>0.4366220876440407</v>
      </c>
      <c r="W3762">
        <f t="shared" si="409"/>
        <v>17</v>
      </c>
      <c r="X3762" t="str">
        <f t="shared" si="410"/>
        <v>Wednesday</v>
      </c>
      <c r="Y3762" t="str">
        <f t="shared" si="411"/>
        <v>Oct</v>
      </c>
      <c r="Z3762" t="str">
        <f t="shared" si="412"/>
        <v>0-2</v>
      </c>
    </row>
    <row r="3763" spans="1:26" x14ac:dyDescent="0.25">
      <c r="A3763" s="2" t="s">
        <v>8809</v>
      </c>
      <c r="B3763" s="2" t="s">
        <v>5036</v>
      </c>
      <c r="C3763" s="1">
        <v>45931</v>
      </c>
      <c r="D3763" s="3">
        <v>0.76736111111111116</v>
      </c>
      <c r="E3763" s="2" t="s">
        <v>5044</v>
      </c>
      <c r="F3763" s="2" t="s">
        <v>5048</v>
      </c>
      <c r="G3763" s="2">
        <v>23970</v>
      </c>
      <c r="H3763" s="2">
        <v>3</v>
      </c>
      <c r="I3763" s="2">
        <v>195</v>
      </c>
      <c r="J3763" s="2">
        <v>21284</v>
      </c>
      <c r="K3763" s="2">
        <v>15390</v>
      </c>
      <c r="L3763" s="2">
        <v>599</v>
      </c>
      <c r="M3763" s="2">
        <v>72</v>
      </c>
      <c r="N3763" s="2">
        <v>56</v>
      </c>
      <c r="O3763" s="2">
        <v>39</v>
      </c>
      <c r="P3763" s="2">
        <v>55</v>
      </c>
      <c r="Q3763" s="2">
        <v>457</v>
      </c>
      <c r="R3763" s="2">
        <v>45</v>
      </c>
      <c r="S3763" s="2" t="s">
        <v>31</v>
      </c>
      <c r="T3763" s="2">
        <f t="shared" si="406"/>
        <v>766</v>
      </c>
      <c r="U3763" s="4">
        <f t="shared" si="407"/>
        <v>4.9772579597141001E-2</v>
      </c>
      <c r="V3763" s="4">
        <f t="shared" si="408"/>
        <v>0.64205256570713387</v>
      </c>
      <c r="W3763">
        <f t="shared" si="409"/>
        <v>18</v>
      </c>
      <c r="X3763" t="str">
        <f t="shared" si="410"/>
        <v>Wednesday</v>
      </c>
      <c r="Y3763" t="str">
        <f t="shared" si="411"/>
        <v>Oct</v>
      </c>
      <c r="Z3763" t="str">
        <f t="shared" si="412"/>
        <v>3-5</v>
      </c>
    </row>
    <row r="3764" spans="1:26" x14ac:dyDescent="0.25">
      <c r="A3764" s="2" t="s">
        <v>8810</v>
      </c>
      <c r="B3764" s="2" t="s">
        <v>5036</v>
      </c>
      <c r="C3764" s="1">
        <v>45931</v>
      </c>
      <c r="D3764" s="3">
        <v>0.79722222222222228</v>
      </c>
      <c r="E3764" s="2" t="s">
        <v>5054</v>
      </c>
      <c r="F3764" s="2" t="s">
        <v>5069</v>
      </c>
      <c r="G3764" s="2">
        <v>23897</v>
      </c>
      <c r="H3764" s="2">
        <v>6</v>
      </c>
      <c r="I3764" s="2">
        <v>335</v>
      </c>
      <c r="J3764" s="2">
        <v>6709</v>
      </c>
      <c r="K3764" s="2">
        <v>4885</v>
      </c>
      <c r="L3764" s="2">
        <v>88</v>
      </c>
      <c r="M3764" s="2">
        <v>26</v>
      </c>
      <c r="N3764" s="2">
        <v>6</v>
      </c>
      <c r="O3764" s="2">
        <v>9</v>
      </c>
      <c r="P3764" s="2">
        <v>6</v>
      </c>
      <c r="Q3764" s="2">
        <v>113</v>
      </c>
      <c r="R3764" s="2">
        <v>7</v>
      </c>
      <c r="S3764" s="2" t="s">
        <v>31</v>
      </c>
      <c r="T3764" s="2">
        <f t="shared" si="406"/>
        <v>129</v>
      </c>
      <c r="U3764" s="4">
        <f t="shared" si="407"/>
        <v>2.6407369498464686E-2</v>
      </c>
      <c r="V3764" s="4">
        <f t="shared" si="408"/>
        <v>0.20441896472360546</v>
      </c>
      <c r="W3764">
        <f t="shared" si="409"/>
        <v>19</v>
      </c>
      <c r="X3764" t="str">
        <f t="shared" si="410"/>
        <v>Wednesday</v>
      </c>
      <c r="Y3764" t="str">
        <f t="shared" si="411"/>
        <v>Oct</v>
      </c>
      <c r="Z3764" t="str">
        <f t="shared" si="412"/>
        <v>6-10</v>
      </c>
    </row>
    <row r="3765" spans="1:26" x14ac:dyDescent="0.25">
      <c r="A3765" s="2" t="s">
        <v>8811</v>
      </c>
      <c r="B3765" s="2" t="s">
        <v>5036</v>
      </c>
      <c r="C3765" s="1">
        <v>45931</v>
      </c>
      <c r="D3765" s="3">
        <v>0.84166666666666667</v>
      </c>
      <c r="E3765" s="2" t="s">
        <v>5054</v>
      </c>
      <c r="F3765" s="2" t="s">
        <v>5050</v>
      </c>
      <c r="G3765" s="2">
        <v>24171</v>
      </c>
      <c r="H3765" s="2">
        <v>3</v>
      </c>
      <c r="I3765" s="2">
        <v>391</v>
      </c>
      <c r="J3765" s="2">
        <v>9169</v>
      </c>
      <c r="K3765" s="2">
        <v>6895</v>
      </c>
      <c r="L3765" s="2">
        <v>196</v>
      </c>
      <c r="M3765" s="2">
        <v>59</v>
      </c>
      <c r="N3765" s="2">
        <v>16</v>
      </c>
      <c r="O3765" s="2">
        <v>28</v>
      </c>
      <c r="P3765" s="2">
        <v>19</v>
      </c>
      <c r="Q3765" s="2">
        <v>90</v>
      </c>
      <c r="R3765" s="2">
        <v>9</v>
      </c>
      <c r="S3765" s="2" t="s">
        <v>31</v>
      </c>
      <c r="T3765" s="2">
        <f t="shared" si="406"/>
        <v>299</v>
      </c>
      <c r="U3765" s="4">
        <f t="shared" si="407"/>
        <v>4.3364757070340827E-2</v>
      </c>
      <c r="V3765" s="4">
        <f t="shared" si="408"/>
        <v>0.2852591949029829</v>
      </c>
      <c r="W3765">
        <f t="shared" si="409"/>
        <v>20</v>
      </c>
      <c r="X3765" t="str">
        <f t="shared" si="410"/>
        <v>Wednesday</v>
      </c>
      <c r="Y3765" t="str">
        <f t="shared" si="411"/>
        <v>Oct</v>
      </c>
      <c r="Z3765" t="str">
        <f t="shared" si="412"/>
        <v>3-5</v>
      </c>
    </row>
    <row r="3766" spans="1:26" x14ac:dyDescent="0.25">
      <c r="A3766" s="2" t="s">
        <v>8812</v>
      </c>
      <c r="B3766" s="2" t="s">
        <v>5036</v>
      </c>
      <c r="C3766" s="1">
        <v>45932</v>
      </c>
      <c r="D3766" s="3">
        <v>0.1125</v>
      </c>
      <c r="E3766" s="2" t="s">
        <v>5037</v>
      </c>
      <c r="F3766" s="2" t="s">
        <v>5040</v>
      </c>
      <c r="G3766" s="2">
        <v>24004</v>
      </c>
      <c r="H3766" s="2">
        <v>2</v>
      </c>
      <c r="I3766" s="2">
        <v>261</v>
      </c>
      <c r="J3766" s="2">
        <v>7102</v>
      </c>
      <c r="K3766" s="2">
        <v>6384</v>
      </c>
      <c r="L3766" s="2">
        <v>325</v>
      </c>
      <c r="M3766" s="2">
        <v>41</v>
      </c>
      <c r="N3766" s="2">
        <v>30</v>
      </c>
      <c r="O3766" s="2">
        <v>91</v>
      </c>
      <c r="P3766" s="2">
        <v>20</v>
      </c>
      <c r="Q3766" s="2">
        <v>83</v>
      </c>
      <c r="R3766" s="2">
        <v>23</v>
      </c>
      <c r="S3766" s="2" t="s">
        <v>31</v>
      </c>
      <c r="T3766" s="2">
        <f t="shared" si="406"/>
        <v>487</v>
      </c>
      <c r="U3766" s="4">
        <f t="shared" si="407"/>
        <v>7.6284461152882205E-2</v>
      </c>
      <c r="V3766" s="4">
        <f t="shared" si="408"/>
        <v>0.2659556740543243</v>
      </c>
      <c r="W3766">
        <f t="shared" si="409"/>
        <v>2</v>
      </c>
      <c r="X3766" t="str">
        <f t="shared" si="410"/>
        <v>Thursday</v>
      </c>
      <c r="Y3766" t="str">
        <f t="shared" si="411"/>
        <v>Oct</v>
      </c>
      <c r="Z3766" t="str">
        <f t="shared" si="412"/>
        <v>0-2</v>
      </c>
    </row>
    <row r="3767" spans="1:26" x14ac:dyDescent="0.25">
      <c r="A3767" s="2" t="s">
        <v>8813</v>
      </c>
      <c r="B3767" s="2" t="s">
        <v>5036</v>
      </c>
      <c r="C3767" s="1">
        <v>45932</v>
      </c>
      <c r="D3767" s="3">
        <v>0.26319444444444445</v>
      </c>
      <c r="E3767" s="2" t="s">
        <v>5046</v>
      </c>
      <c r="F3767" s="2" t="s">
        <v>5050</v>
      </c>
      <c r="G3767" s="2">
        <v>24077</v>
      </c>
      <c r="H3767" s="2">
        <v>5</v>
      </c>
      <c r="I3767" s="2">
        <v>213</v>
      </c>
      <c r="J3767" s="2">
        <v>5816</v>
      </c>
      <c r="K3767" s="2">
        <v>5235</v>
      </c>
      <c r="L3767" s="2">
        <v>62</v>
      </c>
      <c r="M3767" s="2">
        <v>5</v>
      </c>
      <c r="N3767" s="2">
        <v>4</v>
      </c>
      <c r="O3767" s="2">
        <v>12</v>
      </c>
      <c r="P3767" s="2">
        <v>95</v>
      </c>
      <c r="Q3767" s="2">
        <v>114</v>
      </c>
      <c r="R3767" s="2">
        <v>7</v>
      </c>
      <c r="S3767" s="2" t="s">
        <v>31</v>
      </c>
      <c r="T3767" s="2">
        <f t="shared" si="406"/>
        <v>83</v>
      </c>
      <c r="U3767" s="4">
        <f t="shared" si="407"/>
        <v>1.5854823304680039E-2</v>
      </c>
      <c r="V3767" s="4">
        <f t="shared" si="408"/>
        <v>0.21742742035967935</v>
      </c>
      <c r="W3767">
        <f t="shared" si="409"/>
        <v>6</v>
      </c>
      <c r="X3767" t="str">
        <f t="shared" si="410"/>
        <v>Thursday</v>
      </c>
      <c r="Y3767" t="str">
        <f t="shared" si="411"/>
        <v>Oct</v>
      </c>
      <c r="Z3767" t="str">
        <f t="shared" si="412"/>
        <v>3-5</v>
      </c>
    </row>
    <row r="3768" spans="1:26" x14ac:dyDescent="0.25">
      <c r="A3768" s="2" t="s">
        <v>8814</v>
      </c>
      <c r="B3768" s="2" t="s">
        <v>5036</v>
      </c>
      <c r="C3768" s="1">
        <v>45932</v>
      </c>
      <c r="D3768" s="3">
        <v>0.33055555555555555</v>
      </c>
      <c r="E3768" s="2" t="s">
        <v>5044</v>
      </c>
      <c r="F3768" s="2" t="s">
        <v>5050</v>
      </c>
      <c r="G3768" s="2">
        <v>23987</v>
      </c>
      <c r="H3768" s="2">
        <v>7</v>
      </c>
      <c r="I3768" s="2">
        <v>152</v>
      </c>
      <c r="J3768" s="2">
        <v>16700</v>
      </c>
      <c r="K3768" s="2">
        <v>15407</v>
      </c>
      <c r="L3768" s="2">
        <v>563</v>
      </c>
      <c r="M3768" s="2">
        <v>77</v>
      </c>
      <c r="N3768" s="2">
        <v>40</v>
      </c>
      <c r="O3768" s="2">
        <v>47</v>
      </c>
      <c r="P3768" s="2">
        <v>59</v>
      </c>
      <c r="Q3768" s="2">
        <v>276</v>
      </c>
      <c r="R3768" s="2">
        <v>30</v>
      </c>
      <c r="S3768" s="2" t="s">
        <v>31</v>
      </c>
      <c r="T3768" s="2">
        <f t="shared" si="406"/>
        <v>727</v>
      </c>
      <c r="U3768" s="4">
        <f t="shared" si="407"/>
        <v>4.7186343869669634E-2</v>
      </c>
      <c r="V3768" s="4">
        <f t="shared" si="408"/>
        <v>0.64230624921832657</v>
      </c>
      <c r="W3768">
        <f t="shared" si="409"/>
        <v>7</v>
      </c>
      <c r="X3768" t="str">
        <f t="shared" si="410"/>
        <v>Thursday</v>
      </c>
      <c r="Y3768" t="str">
        <f t="shared" si="411"/>
        <v>Oct</v>
      </c>
      <c r="Z3768" t="str">
        <f t="shared" si="412"/>
        <v>6-10</v>
      </c>
    </row>
    <row r="3769" spans="1:26" x14ac:dyDescent="0.25">
      <c r="A3769" s="2" t="s">
        <v>8815</v>
      </c>
      <c r="B3769" s="2" t="s">
        <v>5036</v>
      </c>
      <c r="C3769" s="1">
        <v>45932</v>
      </c>
      <c r="D3769" s="3">
        <v>0.35902777777777778</v>
      </c>
      <c r="E3769" s="2" t="s">
        <v>5054</v>
      </c>
      <c r="F3769" s="2" t="s">
        <v>5050</v>
      </c>
      <c r="G3769" s="2">
        <v>23986</v>
      </c>
      <c r="H3769" s="2">
        <v>8</v>
      </c>
      <c r="I3769" s="2">
        <v>1164</v>
      </c>
      <c r="J3769" s="2">
        <v>8799</v>
      </c>
      <c r="K3769" s="2">
        <v>7961</v>
      </c>
      <c r="L3769" s="2">
        <v>184</v>
      </c>
      <c r="M3769" s="2">
        <v>40</v>
      </c>
      <c r="N3769" s="2">
        <v>11</v>
      </c>
      <c r="O3769" s="2">
        <v>11</v>
      </c>
      <c r="P3769" s="2">
        <v>21</v>
      </c>
      <c r="Q3769" s="2">
        <v>167</v>
      </c>
      <c r="R3769" s="2">
        <v>9</v>
      </c>
      <c r="S3769" s="2" t="s">
        <v>31</v>
      </c>
      <c r="T3769" s="2">
        <f t="shared" si="406"/>
        <v>246</v>
      </c>
      <c r="U3769" s="4">
        <f t="shared" si="407"/>
        <v>3.0900640623037306E-2</v>
      </c>
      <c r="V3769" s="4">
        <f t="shared" si="408"/>
        <v>0.33190194279996665</v>
      </c>
      <c r="W3769">
        <f t="shared" si="409"/>
        <v>8</v>
      </c>
      <c r="X3769" t="str">
        <f t="shared" si="410"/>
        <v>Thursday</v>
      </c>
      <c r="Y3769" t="str">
        <f t="shared" si="411"/>
        <v>Oct</v>
      </c>
      <c r="Z3769" t="str">
        <f t="shared" si="412"/>
        <v>6-10</v>
      </c>
    </row>
    <row r="3770" spans="1:26" x14ac:dyDescent="0.25">
      <c r="A3770" s="2" t="s">
        <v>8816</v>
      </c>
      <c r="B3770" s="2" t="s">
        <v>5036</v>
      </c>
      <c r="C3770" s="1">
        <v>45932</v>
      </c>
      <c r="D3770" s="3">
        <v>0.36180555555555555</v>
      </c>
      <c r="E3770" s="2" t="s">
        <v>16</v>
      </c>
      <c r="F3770" s="2" t="s">
        <v>5052</v>
      </c>
      <c r="G3770" s="2">
        <v>23901</v>
      </c>
      <c r="H3770" s="2">
        <v>4</v>
      </c>
      <c r="I3770" s="2">
        <v>287</v>
      </c>
      <c r="J3770" s="2">
        <v>17238</v>
      </c>
      <c r="K3770" s="2">
        <v>13319</v>
      </c>
      <c r="L3770" s="2">
        <v>308</v>
      </c>
      <c r="M3770" s="2">
        <v>45</v>
      </c>
      <c r="N3770" s="2">
        <v>27</v>
      </c>
      <c r="O3770" s="2">
        <v>29</v>
      </c>
      <c r="P3770" s="2">
        <v>44</v>
      </c>
      <c r="Q3770" s="2">
        <v>213</v>
      </c>
      <c r="R3770" s="2">
        <v>31</v>
      </c>
      <c r="S3770" s="2" t="s">
        <v>31</v>
      </c>
      <c r="T3770" s="2">
        <f t="shared" si="406"/>
        <v>409</v>
      </c>
      <c r="U3770" s="4">
        <f t="shared" si="407"/>
        <v>3.0708011111945342E-2</v>
      </c>
      <c r="V3770" s="4">
        <f t="shared" si="408"/>
        <v>0.55725701853478937</v>
      </c>
      <c r="W3770">
        <f t="shared" si="409"/>
        <v>8</v>
      </c>
      <c r="X3770" t="str">
        <f t="shared" si="410"/>
        <v>Thursday</v>
      </c>
      <c r="Y3770" t="str">
        <f t="shared" si="411"/>
        <v>Oct</v>
      </c>
      <c r="Z3770" t="str">
        <f t="shared" si="412"/>
        <v>3-5</v>
      </c>
    </row>
    <row r="3771" spans="1:26" x14ac:dyDescent="0.25">
      <c r="A3771" s="2" t="s">
        <v>8817</v>
      </c>
      <c r="B3771" s="2" t="s">
        <v>5036</v>
      </c>
      <c r="C3771" s="1">
        <v>45932</v>
      </c>
      <c r="D3771" s="3">
        <v>0.36805555555555558</v>
      </c>
      <c r="E3771" s="2" t="s">
        <v>5054</v>
      </c>
      <c r="F3771" s="2" t="s">
        <v>5050</v>
      </c>
      <c r="G3771" s="2">
        <v>23903</v>
      </c>
      <c r="H3771" s="2">
        <v>4</v>
      </c>
      <c r="I3771" s="2">
        <v>1605</v>
      </c>
      <c r="J3771" s="2">
        <v>27363</v>
      </c>
      <c r="K3771" s="2">
        <v>23416</v>
      </c>
      <c r="L3771" s="2">
        <v>837</v>
      </c>
      <c r="M3771" s="2">
        <v>144</v>
      </c>
      <c r="N3771" s="2">
        <v>46</v>
      </c>
      <c r="O3771" s="2">
        <v>80</v>
      </c>
      <c r="P3771" s="2">
        <v>34</v>
      </c>
      <c r="Q3771" s="2">
        <v>668</v>
      </c>
      <c r="R3771" s="2">
        <v>22</v>
      </c>
      <c r="S3771" s="2" t="s">
        <v>31</v>
      </c>
      <c r="T3771" s="2">
        <f t="shared" si="406"/>
        <v>1107</v>
      </c>
      <c r="U3771" s="4">
        <f t="shared" si="407"/>
        <v>4.727536727024257E-2</v>
      </c>
      <c r="V3771" s="4">
        <f t="shared" si="408"/>
        <v>0.97962598836966075</v>
      </c>
      <c r="W3771">
        <f t="shared" si="409"/>
        <v>8</v>
      </c>
      <c r="X3771" t="str">
        <f t="shared" si="410"/>
        <v>Thursday</v>
      </c>
      <c r="Y3771" t="str">
        <f t="shared" si="411"/>
        <v>Oct</v>
      </c>
      <c r="Z3771" t="str">
        <f t="shared" si="412"/>
        <v>3-5</v>
      </c>
    </row>
    <row r="3772" spans="1:26" x14ac:dyDescent="0.25">
      <c r="A3772" s="2" t="s">
        <v>8818</v>
      </c>
      <c r="B3772" s="2" t="s">
        <v>5036</v>
      </c>
      <c r="C3772" s="1">
        <v>45932</v>
      </c>
      <c r="D3772" s="3">
        <v>0.37986111111111109</v>
      </c>
      <c r="E3772" s="2" t="s">
        <v>5058</v>
      </c>
      <c r="F3772" s="2" t="s">
        <v>5069</v>
      </c>
      <c r="G3772" s="2">
        <v>23919</v>
      </c>
      <c r="H3772" s="2">
        <v>4</v>
      </c>
      <c r="I3772" s="2">
        <v>87</v>
      </c>
      <c r="J3772" s="2">
        <v>62893</v>
      </c>
      <c r="K3772" s="2">
        <v>44410</v>
      </c>
      <c r="L3772" s="2">
        <v>877</v>
      </c>
      <c r="M3772" s="2">
        <v>509</v>
      </c>
      <c r="N3772" s="2">
        <v>51</v>
      </c>
      <c r="O3772" s="2">
        <v>73</v>
      </c>
      <c r="P3772" s="2">
        <v>30</v>
      </c>
      <c r="Q3772" s="2">
        <v>798</v>
      </c>
      <c r="R3772" s="2">
        <v>43</v>
      </c>
      <c r="S3772" s="2" t="s">
        <v>31</v>
      </c>
      <c r="T3772" s="2">
        <f t="shared" si="406"/>
        <v>1510</v>
      </c>
      <c r="U3772" s="4">
        <f t="shared" si="407"/>
        <v>3.4001351047061472E-2</v>
      </c>
      <c r="V3772" s="4">
        <f t="shared" si="408"/>
        <v>1.856682971696141</v>
      </c>
      <c r="W3772">
        <f t="shared" si="409"/>
        <v>9</v>
      </c>
      <c r="X3772" t="str">
        <f t="shared" si="410"/>
        <v>Thursday</v>
      </c>
      <c r="Y3772" t="str">
        <f t="shared" si="411"/>
        <v>Oct</v>
      </c>
      <c r="Z3772" t="str">
        <f t="shared" si="412"/>
        <v>3-5</v>
      </c>
    </row>
    <row r="3773" spans="1:26" x14ac:dyDescent="0.25">
      <c r="A3773" s="2" t="s">
        <v>8819</v>
      </c>
      <c r="B3773" s="2" t="s">
        <v>5036</v>
      </c>
      <c r="C3773" s="1">
        <v>45932</v>
      </c>
      <c r="D3773" s="3">
        <v>0.39652777777777776</v>
      </c>
      <c r="E3773" s="2" t="s">
        <v>5054</v>
      </c>
      <c r="F3773" s="2" t="s">
        <v>5069</v>
      </c>
      <c r="G3773" s="2">
        <v>24070</v>
      </c>
      <c r="H3773" s="2">
        <v>6</v>
      </c>
      <c r="I3773" s="2">
        <v>593</v>
      </c>
      <c r="J3773" s="2">
        <v>8754</v>
      </c>
      <c r="K3773" s="2">
        <v>7338</v>
      </c>
      <c r="L3773" s="2">
        <v>249</v>
      </c>
      <c r="M3773" s="2">
        <v>57</v>
      </c>
      <c r="N3773" s="2">
        <v>27</v>
      </c>
      <c r="O3773" s="2">
        <v>32</v>
      </c>
      <c r="P3773" s="2">
        <v>12</v>
      </c>
      <c r="Q3773" s="2">
        <v>83</v>
      </c>
      <c r="R3773" s="2">
        <v>6</v>
      </c>
      <c r="S3773" s="2" t="s">
        <v>31</v>
      </c>
      <c r="T3773" s="2">
        <f t="shared" si="406"/>
        <v>365</v>
      </c>
      <c r="U3773" s="4">
        <f t="shared" si="407"/>
        <v>4.9741073862087759E-2</v>
      </c>
      <c r="V3773" s="4">
        <f t="shared" si="408"/>
        <v>0.30486082260074782</v>
      </c>
      <c r="W3773">
        <f t="shared" si="409"/>
        <v>9</v>
      </c>
      <c r="X3773" t="str">
        <f t="shared" si="410"/>
        <v>Thursday</v>
      </c>
      <c r="Y3773" t="str">
        <f t="shared" si="411"/>
        <v>Oct</v>
      </c>
      <c r="Z3773" t="str">
        <f t="shared" si="412"/>
        <v>6-10</v>
      </c>
    </row>
    <row r="3774" spans="1:26" x14ac:dyDescent="0.25">
      <c r="A3774" s="2" t="s">
        <v>8820</v>
      </c>
      <c r="B3774" s="2" t="s">
        <v>5036</v>
      </c>
      <c r="C3774" s="1">
        <v>45932</v>
      </c>
      <c r="D3774" s="3">
        <v>0.39930555555555558</v>
      </c>
      <c r="E3774" s="2" t="s">
        <v>16</v>
      </c>
      <c r="F3774" s="2" t="s">
        <v>5048</v>
      </c>
      <c r="G3774" s="2">
        <v>23981</v>
      </c>
      <c r="H3774" s="2">
        <v>2</v>
      </c>
      <c r="I3774" s="2">
        <v>538</v>
      </c>
      <c r="J3774" s="2">
        <v>15509</v>
      </c>
      <c r="K3774" s="2">
        <v>11015</v>
      </c>
      <c r="L3774" s="2">
        <v>262</v>
      </c>
      <c r="M3774" s="2">
        <v>29</v>
      </c>
      <c r="N3774" s="2">
        <v>16</v>
      </c>
      <c r="O3774" s="2">
        <v>24</v>
      </c>
      <c r="P3774" s="2">
        <v>53</v>
      </c>
      <c r="Q3774" s="2">
        <v>98</v>
      </c>
      <c r="R3774" s="2">
        <v>25</v>
      </c>
      <c r="S3774" s="2" t="s">
        <v>31</v>
      </c>
      <c r="T3774" s="2">
        <f t="shared" si="406"/>
        <v>331</v>
      </c>
      <c r="U3774" s="4">
        <f t="shared" si="407"/>
        <v>3.0049931911030413E-2</v>
      </c>
      <c r="V3774" s="4">
        <f t="shared" si="408"/>
        <v>0.4593219632208832</v>
      </c>
      <c r="W3774">
        <f t="shared" si="409"/>
        <v>9</v>
      </c>
      <c r="X3774" t="str">
        <f t="shared" si="410"/>
        <v>Thursday</v>
      </c>
      <c r="Y3774" t="str">
        <f t="shared" si="411"/>
        <v>Oct</v>
      </c>
      <c r="Z3774" t="str">
        <f t="shared" si="412"/>
        <v>0-2</v>
      </c>
    </row>
    <row r="3775" spans="1:26" x14ac:dyDescent="0.25">
      <c r="A3775" s="2" t="s">
        <v>8821</v>
      </c>
      <c r="B3775" s="2" t="s">
        <v>5036</v>
      </c>
      <c r="C3775" s="1">
        <v>45932</v>
      </c>
      <c r="D3775" s="3">
        <v>0.41805555555555557</v>
      </c>
      <c r="E3775" s="2" t="s">
        <v>16</v>
      </c>
      <c r="F3775" s="2" t="s">
        <v>5050</v>
      </c>
      <c r="G3775" s="2">
        <v>24208</v>
      </c>
      <c r="H3775" s="2">
        <v>6</v>
      </c>
      <c r="I3775" s="2">
        <v>244</v>
      </c>
      <c r="J3775" s="2">
        <v>14045</v>
      </c>
      <c r="K3775" s="2">
        <v>10162</v>
      </c>
      <c r="L3775" s="2">
        <v>273</v>
      </c>
      <c r="M3775" s="2">
        <v>29</v>
      </c>
      <c r="N3775" s="2">
        <v>15</v>
      </c>
      <c r="O3775" s="2">
        <v>25</v>
      </c>
      <c r="P3775" s="2">
        <v>33</v>
      </c>
      <c r="Q3775" s="2">
        <v>249</v>
      </c>
      <c r="R3775" s="2">
        <v>18</v>
      </c>
      <c r="S3775" s="2" t="s">
        <v>31</v>
      </c>
      <c r="T3775" s="2">
        <f t="shared" si="406"/>
        <v>342</v>
      </c>
      <c r="U3775" s="4">
        <f t="shared" si="407"/>
        <v>3.3654792363707935E-2</v>
      </c>
      <c r="V3775" s="4">
        <f t="shared" si="408"/>
        <v>0.41977858559153997</v>
      </c>
      <c r="W3775">
        <f t="shared" si="409"/>
        <v>10</v>
      </c>
      <c r="X3775" t="str">
        <f t="shared" si="410"/>
        <v>Thursday</v>
      </c>
      <c r="Y3775" t="str">
        <f t="shared" si="411"/>
        <v>Oct</v>
      </c>
      <c r="Z3775" t="str">
        <f t="shared" si="412"/>
        <v>6-10</v>
      </c>
    </row>
    <row r="3776" spans="1:26" x14ac:dyDescent="0.25">
      <c r="A3776" s="2" t="s">
        <v>8822</v>
      </c>
      <c r="B3776" s="2" t="s">
        <v>5036</v>
      </c>
      <c r="C3776" s="1">
        <v>45932</v>
      </c>
      <c r="D3776" s="3">
        <v>0.48125000000000001</v>
      </c>
      <c r="E3776" s="2" t="s">
        <v>5044</v>
      </c>
      <c r="F3776" s="2" t="s">
        <v>5050</v>
      </c>
      <c r="G3776" s="2">
        <v>24056</v>
      </c>
      <c r="H3776" s="2">
        <v>4</v>
      </c>
      <c r="I3776" s="2">
        <v>187</v>
      </c>
      <c r="J3776" s="2">
        <v>22465</v>
      </c>
      <c r="K3776" s="2">
        <v>16614</v>
      </c>
      <c r="L3776" s="2">
        <v>831</v>
      </c>
      <c r="M3776" s="2">
        <v>132</v>
      </c>
      <c r="N3776" s="2">
        <v>70</v>
      </c>
      <c r="O3776" s="2">
        <v>66</v>
      </c>
      <c r="P3776" s="2">
        <v>76</v>
      </c>
      <c r="Q3776" s="2">
        <v>304</v>
      </c>
      <c r="R3776" s="2">
        <v>25</v>
      </c>
      <c r="S3776" s="2" t="s">
        <v>31</v>
      </c>
      <c r="T3776" s="2">
        <f t="shared" si="406"/>
        <v>1099</v>
      </c>
      <c r="U3776" s="4">
        <f t="shared" si="407"/>
        <v>6.6149030937763337E-2</v>
      </c>
      <c r="V3776" s="4">
        <f t="shared" si="408"/>
        <v>0.69063851014299971</v>
      </c>
      <c r="W3776">
        <f t="shared" si="409"/>
        <v>11</v>
      </c>
      <c r="X3776" t="str">
        <f t="shared" si="410"/>
        <v>Thursday</v>
      </c>
      <c r="Y3776" t="str">
        <f t="shared" si="411"/>
        <v>Oct</v>
      </c>
      <c r="Z3776" t="str">
        <f t="shared" si="412"/>
        <v>3-5</v>
      </c>
    </row>
    <row r="3777" spans="1:26" x14ac:dyDescent="0.25">
      <c r="A3777" s="2" t="s">
        <v>8823</v>
      </c>
      <c r="B3777" s="2" t="s">
        <v>5036</v>
      </c>
      <c r="C3777" s="1">
        <v>45932</v>
      </c>
      <c r="D3777" s="3">
        <v>0.5131944444444444</v>
      </c>
      <c r="E3777" s="2" t="s">
        <v>5044</v>
      </c>
      <c r="F3777" s="2" t="s">
        <v>5042</v>
      </c>
      <c r="G3777" s="2">
        <v>24078</v>
      </c>
      <c r="H3777" s="2">
        <v>5</v>
      </c>
      <c r="I3777" s="2">
        <v>177</v>
      </c>
      <c r="J3777" s="2">
        <v>21567</v>
      </c>
      <c r="K3777" s="2">
        <v>19658</v>
      </c>
      <c r="L3777" s="2">
        <v>659</v>
      </c>
      <c r="M3777" s="2">
        <v>87</v>
      </c>
      <c r="N3777" s="2">
        <v>72</v>
      </c>
      <c r="O3777" s="2">
        <v>34</v>
      </c>
      <c r="P3777" s="2">
        <v>45</v>
      </c>
      <c r="Q3777" s="2">
        <v>323</v>
      </c>
      <c r="R3777" s="2">
        <v>41</v>
      </c>
      <c r="S3777" s="2" t="s">
        <v>31</v>
      </c>
      <c r="T3777" s="2">
        <f t="shared" si="406"/>
        <v>852</v>
      </c>
      <c r="U3777" s="4">
        <f t="shared" si="407"/>
        <v>4.3341133380811886E-2</v>
      </c>
      <c r="V3777" s="4">
        <f t="shared" si="408"/>
        <v>0.8164299360411994</v>
      </c>
      <c r="W3777">
        <f t="shared" si="409"/>
        <v>12</v>
      </c>
      <c r="X3777" t="str">
        <f t="shared" si="410"/>
        <v>Thursday</v>
      </c>
      <c r="Y3777" t="str">
        <f t="shared" si="411"/>
        <v>Oct</v>
      </c>
      <c r="Z3777" t="str">
        <f t="shared" si="412"/>
        <v>3-5</v>
      </c>
    </row>
    <row r="3778" spans="1:26" x14ac:dyDescent="0.25">
      <c r="A3778" s="2" t="s">
        <v>8824</v>
      </c>
      <c r="B3778" s="2" t="s">
        <v>5036</v>
      </c>
      <c r="C3778" s="1">
        <v>45932</v>
      </c>
      <c r="D3778" s="3">
        <v>0.53055555555555556</v>
      </c>
      <c r="E3778" s="2" t="s">
        <v>5044</v>
      </c>
      <c r="F3778" s="2" t="s">
        <v>5050</v>
      </c>
      <c r="G3778" s="2">
        <v>23998</v>
      </c>
      <c r="H3778" s="2">
        <v>6</v>
      </c>
      <c r="I3778" s="2">
        <v>226</v>
      </c>
      <c r="J3778" s="2">
        <v>15926</v>
      </c>
      <c r="K3778" s="2">
        <v>12277</v>
      </c>
      <c r="L3778" s="2">
        <v>347</v>
      </c>
      <c r="M3778" s="2">
        <v>51</v>
      </c>
      <c r="N3778" s="2">
        <v>26</v>
      </c>
      <c r="O3778" s="2">
        <v>16</v>
      </c>
      <c r="P3778" s="2">
        <v>64</v>
      </c>
      <c r="Q3778" s="2">
        <v>123</v>
      </c>
      <c r="R3778" s="2">
        <v>29</v>
      </c>
      <c r="S3778" s="2" t="s">
        <v>31</v>
      </c>
      <c r="T3778" s="2">
        <f t="shared" ref="T3778:T3841" si="413">SUM(L3778:O3778)</f>
        <v>440</v>
      </c>
      <c r="U3778" s="4">
        <f t="shared" ref="U3778:U3841" si="414">T3778/K3778</f>
        <v>3.5839374440009772E-2</v>
      </c>
      <c r="V3778" s="4">
        <f t="shared" ref="V3778:V3841" si="415">K3778/G3778</f>
        <v>0.51158429869155764</v>
      </c>
      <c r="W3778">
        <f t="shared" ref="W3778:W3841" si="416">HOUR(D3778)</f>
        <v>12</v>
      </c>
      <c r="X3778" t="str">
        <f t="shared" ref="X3778:X3841" si="417">TEXT(C3778,"dddd")</f>
        <v>Thursday</v>
      </c>
      <c r="Y3778" t="str">
        <f t="shared" ref="Y3778:Y3841" si="418">TEXT(C3778,"mmm")</f>
        <v>Oct</v>
      </c>
      <c r="Z3778" t="str">
        <f t="shared" ref="Z3778:Z3841" si="419">IF(H3778&lt;=2,"0-2",IF(H3778&lt;=5,"3-5",IF(H3778&lt;=10,"6-10","11+")))</f>
        <v>6-10</v>
      </c>
    </row>
    <row r="3779" spans="1:26" x14ac:dyDescent="0.25">
      <c r="A3779" s="2" t="s">
        <v>8825</v>
      </c>
      <c r="B3779" s="2" t="s">
        <v>5036</v>
      </c>
      <c r="C3779" s="1">
        <v>45932</v>
      </c>
      <c r="D3779" s="3">
        <v>0.56527777777777777</v>
      </c>
      <c r="E3779" s="2" t="s">
        <v>16</v>
      </c>
      <c r="F3779" s="2" t="s">
        <v>5042</v>
      </c>
      <c r="G3779" s="2">
        <v>23937</v>
      </c>
      <c r="H3779" s="2">
        <v>0</v>
      </c>
      <c r="I3779" s="2">
        <v>237</v>
      </c>
      <c r="J3779" s="2">
        <v>24738</v>
      </c>
      <c r="K3779" s="2">
        <v>17512</v>
      </c>
      <c r="L3779" s="2">
        <v>672</v>
      </c>
      <c r="M3779" s="2">
        <v>81</v>
      </c>
      <c r="N3779" s="2">
        <v>44</v>
      </c>
      <c r="O3779" s="2">
        <v>54</v>
      </c>
      <c r="P3779" s="2">
        <v>80</v>
      </c>
      <c r="Q3779" s="2">
        <v>170</v>
      </c>
      <c r="R3779" s="2">
        <v>26</v>
      </c>
      <c r="S3779" s="2" t="s">
        <v>31</v>
      </c>
      <c r="T3779" s="2">
        <f t="shared" si="413"/>
        <v>851</v>
      </c>
      <c r="U3779" s="4">
        <f t="shared" si="414"/>
        <v>4.8595248972133395E-2</v>
      </c>
      <c r="V3779" s="4">
        <f t="shared" si="415"/>
        <v>0.73158708275890882</v>
      </c>
      <c r="W3779">
        <f t="shared" si="416"/>
        <v>13</v>
      </c>
      <c r="X3779" t="str">
        <f t="shared" si="417"/>
        <v>Thursday</v>
      </c>
      <c r="Y3779" t="str">
        <f t="shared" si="418"/>
        <v>Oct</v>
      </c>
      <c r="Z3779" t="str">
        <f t="shared" si="419"/>
        <v>0-2</v>
      </c>
    </row>
    <row r="3780" spans="1:26" x14ac:dyDescent="0.25">
      <c r="A3780" s="2" t="s">
        <v>8826</v>
      </c>
      <c r="B3780" s="2" t="s">
        <v>5036</v>
      </c>
      <c r="C3780" s="1">
        <v>45932</v>
      </c>
      <c r="D3780" s="3">
        <v>0.57638888888888884</v>
      </c>
      <c r="E3780" s="2" t="s">
        <v>5046</v>
      </c>
      <c r="F3780" s="2" t="s">
        <v>5042</v>
      </c>
      <c r="G3780" s="2">
        <v>23880</v>
      </c>
      <c r="H3780" s="2">
        <v>5</v>
      </c>
      <c r="I3780" s="2">
        <v>358</v>
      </c>
      <c r="J3780" s="2">
        <v>20304</v>
      </c>
      <c r="K3780" s="2">
        <v>16271</v>
      </c>
      <c r="L3780" s="2">
        <v>267</v>
      </c>
      <c r="M3780" s="2">
        <v>28</v>
      </c>
      <c r="N3780" s="2">
        <v>25</v>
      </c>
      <c r="O3780" s="2">
        <v>67</v>
      </c>
      <c r="P3780" s="2">
        <v>260</v>
      </c>
      <c r="Q3780" s="2">
        <v>174</v>
      </c>
      <c r="R3780" s="2">
        <v>21</v>
      </c>
      <c r="S3780" s="2" t="s">
        <v>31</v>
      </c>
      <c r="T3780" s="2">
        <f t="shared" si="413"/>
        <v>387</v>
      </c>
      <c r="U3780" s="4">
        <f t="shared" si="414"/>
        <v>2.3784647532419642E-2</v>
      </c>
      <c r="V3780" s="4">
        <f t="shared" si="415"/>
        <v>0.68136515912897822</v>
      </c>
      <c r="W3780">
        <f t="shared" si="416"/>
        <v>13</v>
      </c>
      <c r="X3780" t="str">
        <f t="shared" si="417"/>
        <v>Thursday</v>
      </c>
      <c r="Y3780" t="str">
        <f t="shared" si="418"/>
        <v>Oct</v>
      </c>
      <c r="Z3780" t="str">
        <f t="shared" si="419"/>
        <v>3-5</v>
      </c>
    </row>
    <row r="3781" spans="1:26" x14ac:dyDescent="0.25">
      <c r="A3781" s="2" t="s">
        <v>8827</v>
      </c>
      <c r="B3781" s="2" t="s">
        <v>5036</v>
      </c>
      <c r="C3781" s="1">
        <v>45932</v>
      </c>
      <c r="D3781" s="3">
        <v>0.6166666666666667</v>
      </c>
      <c r="E3781" s="2" t="s">
        <v>5054</v>
      </c>
      <c r="F3781" s="2" t="s">
        <v>5048</v>
      </c>
      <c r="G3781" s="2">
        <v>23766</v>
      </c>
      <c r="H3781" s="2">
        <v>4</v>
      </c>
      <c r="I3781" s="2">
        <v>1024</v>
      </c>
      <c r="J3781" s="2">
        <v>9847</v>
      </c>
      <c r="K3781" s="2">
        <v>7815</v>
      </c>
      <c r="L3781" s="2">
        <v>287</v>
      </c>
      <c r="M3781" s="2">
        <v>82</v>
      </c>
      <c r="N3781" s="2">
        <v>32</v>
      </c>
      <c r="O3781" s="2">
        <v>36</v>
      </c>
      <c r="P3781" s="2">
        <v>6</v>
      </c>
      <c r="Q3781" s="2">
        <v>100</v>
      </c>
      <c r="R3781" s="2">
        <v>20</v>
      </c>
      <c r="S3781" s="2" t="s">
        <v>31</v>
      </c>
      <c r="T3781" s="2">
        <f t="shared" si="413"/>
        <v>437</v>
      </c>
      <c r="U3781" s="4">
        <f t="shared" si="414"/>
        <v>5.5918106206014076E-2</v>
      </c>
      <c r="V3781" s="4">
        <f t="shared" si="415"/>
        <v>0.32883110325675335</v>
      </c>
      <c r="W3781">
        <f t="shared" si="416"/>
        <v>14</v>
      </c>
      <c r="X3781" t="str">
        <f t="shared" si="417"/>
        <v>Thursday</v>
      </c>
      <c r="Y3781" t="str">
        <f t="shared" si="418"/>
        <v>Oct</v>
      </c>
      <c r="Z3781" t="str">
        <f t="shared" si="419"/>
        <v>3-5</v>
      </c>
    </row>
    <row r="3782" spans="1:26" x14ac:dyDescent="0.25">
      <c r="A3782" s="2" t="s">
        <v>8828</v>
      </c>
      <c r="B3782" s="2" t="s">
        <v>5036</v>
      </c>
      <c r="C3782" s="1">
        <v>45932</v>
      </c>
      <c r="D3782" s="3">
        <v>0.64583333333333337</v>
      </c>
      <c r="E3782" s="2" t="s">
        <v>5037</v>
      </c>
      <c r="F3782" s="2" t="s">
        <v>5048</v>
      </c>
      <c r="G3782" s="2">
        <v>24173</v>
      </c>
      <c r="H3782" s="2">
        <v>1</v>
      </c>
      <c r="I3782" s="2">
        <v>415</v>
      </c>
      <c r="J3782" s="2">
        <v>14555</v>
      </c>
      <c r="K3782" s="2">
        <v>11530</v>
      </c>
      <c r="L3782" s="2">
        <v>353</v>
      </c>
      <c r="M3782" s="2">
        <v>58</v>
      </c>
      <c r="N3782" s="2">
        <v>53</v>
      </c>
      <c r="O3782" s="2">
        <v>101</v>
      </c>
      <c r="P3782" s="2">
        <v>46</v>
      </c>
      <c r="Q3782" s="2">
        <v>424</v>
      </c>
      <c r="R3782" s="2">
        <v>35</v>
      </c>
      <c r="S3782" s="2" t="s">
        <v>31</v>
      </c>
      <c r="T3782" s="2">
        <f t="shared" si="413"/>
        <v>565</v>
      </c>
      <c r="U3782" s="4">
        <f t="shared" si="414"/>
        <v>4.9002601908065914E-2</v>
      </c>
      <c r="V3782" s="4">
        <f t="shared" si="415"/>
        <v>0.4769784470276755</v>
      </c>
      <c r="W3782">
        <f t="shared" si="416"/>
        <v>15</v>
      </c>
      <c r="X3782" t="str">
        <f t="shared" si="417"/>
        <v>Thursday</v>
      </c>
      <c r="Y3782" t="str">
        <f t="shared" si="418"/>
        <v>Oct</v>
      </c>
      <c r="Z3782" t="str">
        <f t="shared" si="419"/>
        <v>0-2</v>
      </c>
    </row>
    <row r="3783" spans="1:26" x14ac:dyDescent="0.25">
      <c r="A3783" s="2" t="s">
        <v>8829</v>
      </c>
      <c r="B3783" s="2" t="s">
        <v>5036</v>
      </c>
      <c r="C3783" s="1">
        <v>45932</v>
      </c>
      <c r="D3783" s="3">
        <v>0.68333333333333335</v>
      </c>
      <c r="E3783" s="2" t="s">
        <v>5054</v>
      </c>
      <c r="F3783" s="2" t="s">
        <v>5069</v>
      </c>
      <c r="G3783" s="2">
        <v>24319</v>
      </c>
      <c r="H3783" s="2">
        <v>3</v>
      </c>
      <c r="I3783" s="2">
        <v>1053</v>
      </c>
      <c r="J3783" s="2">
        <v>12218</v>
      </c>
      <c r="K3783" s="2">
        <v>9117</v>
      </c>
      <c r="L3783" s="2">
        <v>283</v>
      </c>
      <c r="M3783" s="2">
        <v>50</v>
      </c>
      <c r="N3783" s="2">
        <v>22</v>
      </c>
      <c r="O3783" s="2">
        <v>29</v>
      </c>
      <c r="P3783" s="2">
        <v>32</v>
      </c>
      <c r="Q3783" s="2">
        <v>121</v>
      </c>
      <c r="R3783" s="2">
        <v>14</v>
      </c>
      <c r="S3783" s="2" t="s">
        <v>31</v>
      </c>
      <c r="T3783" s="2">
        <f t="shared" si="413"/>
        <v>384</v>
      </c>
      <c r="U3783" s="4">
        <f t="shared" si="414"/>
        <v>4.2119118130964132E-2</v>
      </c>
      <c r="V3783" s="4">
        <f t="shared" si="415"/>
        <v>0.37489205970640238</v>
      </c>
      <c r="W3783">
        <f t="shared" si="416"/>
        <v>16</v>
      </c>
      <c r="X3783" t="str">
        <f t="shared" si="417"/>
        <v>Thursday</v>
      </c>
      <c r="Y3783" t="str">
        <f t="shared" si="418"/>
        <v>Oct</v>
      </c>
      <c r="Z3783" t="str">
        <f t="shared" si="419"/>
        <v>3-5</v>
      </c>
    </row>
    <row r="3784" spans="1:26" x14ac:dyDescent="0.25">
      <c r="A3784" s="2" t="s">
        <v>8830</v>
      </c>
      <c r="B3784" s="2" t="s">
        <v>5036</v>
      </c>
      <c r="C3784" s="1">
        <v>45932</v>
      </c>
      <c r="D3784" s="3">
        <v>0.69305555555555554</v>
      </c>
      <c r="E3784" s="2" t="s">
        <v>5044</v>
      </c>
      <c r="F3784" s="2" t="s">
        <v>5052</v>
      </c>
      <c r="G3784" s="2">
        <v>24124</v>
      </c>
      <c r="H3784" s="2">
        <v>5</v>
      </c>
      <c r="I3784" s="2">
        <v>327</v>
      </c>
      <c r="J3784" s="2">
        <v>16286</v>
      </c>
      <c r="K3784" s="2">
        <v>14096</v>
      </c>
      <c r="L3784" s="2">
        <v>313</v>
      </c>
      <c r="M3784" s="2">
        <v>50</v>
      </c>
      <c r="N3784" s="2">
        <v>23</v>
      </c>
      <c r="O3784" s="2">
        <v>23</v>
      </c>
      <c r="P3784" s="2">
        <v>57</v>
      </c>
      <c r="Q3784" s="2">
        <v>352</v>
      </c>
      <c r="R3784" s="2">
        <v>36</v>
      </c>
      <c r="S3784" s="2" t="s">
        <v>31</v>
      </c>
      <c r="T3784" s="2">
        <f t="shared" si="413"/>
        <v>409</v>
      </c>
      <c r="U3784" s="4">
        <f t="shared" si="414"/>
        <v>2.9015323496027243E-2</v>
      </c>
      <c r="V3784" s="4">
        <f t="shared" si="415"/>
        <v>0.58431437572541867</v>
      </c>
      <c r="W3784">
        <f t="shared" si="416"/>
        <v>16</v>
      </c>
      <c r="X3784" t="str">
        <f t="shared" si="417"/>
        <v>Thursday</v>
      </c>
      <c r="Y3784" t="str">
        <f t="shared" si="418"/>
        <v>Oct</v>
      </c>
      <c r="Z3784" t="str">
        <f t="shared" si="419"/>
        <v>3-5</v>
      </c>
    </row>
    <row r="3785" spans="1:26" x14ac:dyDescent="0.25">
      <c r="A3785" s="2" t="s">
        <v>8831</v>
      </c>
      <c r="B3785" s="2" t="s">
        <v>5036</v>
      </c>
      <c r="C3785" s="1">
        <v>45932</v>
      </c>
      <c r="D3785" s="3">
        <v>0.72430555555555554</v>
      </c>
      <c r="E3785" s="2" t="s">
        <v>5058</v>
      </c>
      <c r="F3785" s="2" t="s">
        <v>5042</v>
      </c>
      <c r="G3785" s="2">
        <v>24171</v>
      </c>
      <c r="H3785" s="2">
        <v>5</v>
      </c>
      <c r="I3785" s="2">
        <v>139</v>
      </c>
      <c r="J3785" s="2">
        <v>30580</v>
      </c>
      <c r="K3785" s="2">
        <v>26162</v>
      </c>
      <c r="L3785" s="2">
        <v>857</v>
      </c>
      <c r="M3785" s="2">
        <v>503</v>
      </c>
      <c r="N3785" s="2">
        <v>56</v>
      </c>
      <c r="O3785" s="2">
        <v>86</v>
      </c>
      <c r="P3785" s="2">
        <v>35</v>
      </c>
      <c r="Q3785" s="2">
        <v>306</v>
      </c>
      <c r="R3785" s="2">
        <v>18</v>
      </c>
      <c r="S3785" s="2" t="s">
        <v>31</v>
      </c>
      <c r="T3785" s="2">
        <f t="shared" si="413"/>
        <v>1502</v>
      </c>
      <c r="U3785" s="4">
        <f t="shared" si="414"/>
        <v>5.7411512881278187E-2</v>
      </c>
      <c r="V3785" s="4">
        <f t="shared" si="415"/>
        <v>1.0823714368458071</v>
      </c>
      <c r="W3785">
        <f t="shared" si="416"/>
        <v>17</v>
      </c>
      <c r="X3785" t="str">
        <f t="shared" si="417"/>
        <v>Thursday</v>
      </c>
      <c r="Y3785" t="str">
        <f t="shared" si="418"/>
        <v>Oct</v>
      </c>
      <c r="Z3785" t="str">
        <f t="shared" si="419"/>
        <v>3-5</v>
      </c>
    </row>
    <row r="3786" spans="1:26" x14ac:dyDescent="0.25">
      <c r="A3786" s="2" t="s">
        <v>8832</v>
      </c>
      <c r="B3786" s="2" t="s">
        <v>5036</v>
      </c>
      <c r="C3786" s="1">
        <v>45932</v>
      </c>
      <c r="D3786" s="3">
        <v>0.83402777777777781</v>
      </c>
      <c r="E3786" s="2" t="s">
        <v>5044</v>
      </c>
      <c r="F3786" s="2" t="s">
        <v>5069</v>
      </c>
      <c r="G3786" s="2">
        <v>24076</v>
      </c>
      <c r="H3786" s="2">
        <v>2</v>
      </c>
      <c r="I3786" s="2">
        <v>144</v>
      </c>
      <c r="J3786" s="2">
        <v>16278</v>
      </c>
      <c r="K3786" s="2">
        <v>11329</v>
      </c>
      <c r="L3786" s="2">
        <v>257</v>
      </c>
      <c r="M3786" s="2">
        <v>43</v>
      </c>
      <c r="N3786" s="2">
        <v>25</v>
      </c>
      <c r="O3786" s="2">
        <v>18</v>
      </c>
      <c r="P3786" s="2">
        <v>73</v>
      </c>
      <c r="Q3786" s="2">
        <v>349</v>
      </c>
      <c r="R3786" s="2">
        <v>34</v>
      </c>
      <c r="S3786" s="2" t="s">
        <v>31</v>
      </c>
      <c r="T3786" s="2">
        <f t="shared" si="413"/>
        <v>343</v>
      </c>
      <c r="U3786" s="4">
        <f t="shared" si="414"/>
        <v>3.0276282107864771E-2</v>
      </c>
      <c r="V3786" s="4">
        <f t="shared" si="415"/>
        <v>0.4705515866422994</v>
      </c>
      <c r="W3786">
        <f t="shared" si="416"/>
        <v>20</v>
      </c>
      <c r="X3786" t="str">
        <f t="shared" si="417"/>
        <v>Thursday</v>
      </c>
      <c r="Y3786" t="str">
        <f t="shared" si="418"/>
        <v>Oct</v>
      </c>
      <c r="Z3786" t="str">
        <f t="shared" si="419"/>
        <v>0-2</v>
      </c>
    </row>
    <row r="3787" spans="1:26" x14ac:dyDescent="0.25">
      <c r="A3787" s="2" t="s">
        <v>8833</v>
      </c>
      <c r="B3787" s="2" t="s">
        <v>5036</v>
      </c>
      <c r="C3787" s="1">
        <v>45933</v>
      </c>
      <c r="D3787" s="3">
        <v>0.29236111111111113</v>
      </c>
      <c r="E3787" s="2" t="s">
        <v>5054</v>
      </c>
      <c r="F3787" s="2" t="s">
        <v>5040</v>
      </c>
      <c r="G3787" s="2">
        <v>24072</v>
      </c>
      <c r="H3787" s="2">
        <v>7</v>
      </c>
      <c r="I3787" s="2">
        <v>1064</v>
      </c>
      <c r="J3787" s="2">
        <v>18809</v>
      </c>
      <c r="K3787" s="2">
        <v>16422</v>
      </c>
      <c r="L3787" s="2">
        <v>410</v>
      </c>
      <c r="M3787" s="2">
        <v>90</v>
      </c>
      <c r="N3787" s="2">
        <v>27</v>
      </c>
      <c r="O3787" s="2">
        <v>37</v>
      </c>
      <c r="P3787" s="2">
        <v>41</v>
      </c>
      <c r="Q3787" s="2">
        <v>470</v>
      </c>
      <c r="R3787" s="2">
        <v>12</v>
      </c>
      <c r="S3787" s="2" t="s">
        <v>31</v>
      </c>
      <c r="T3787" s="2">
        <f t="shared" si="413"/>
        <v>564</v>
      </c>
      <c r="U3787" s="4">
        <f t="shared" si="414"/>
        <v>3.4344172451589335E-2</v>
      </c>
      <c r="V3787" s="4">
        <f t="shared" si="415"/>
        <v>0.68220338983050843</v>
      </c>
      <c r="W3787">
        <f t="shared" si="416"/>
        <v>7</v>
      </c>
      <c r="X3787" t="str">
        <f t="shared" si="417"/>
        <v>Friday</v>
      </c>
      <c r="Y3787" t="str">
        <f t="shared" si="418"/>
        <v>Oct</v>
      </c>
      <c r="Z3787" t="str">
        <f t="shared" si="419"/>
        <v>6-10</v>
      </c>
    </row>
    <row r="3788" spans="1:26" x14ac:dyDescent="0.25">
      <c r="A3788" s="2" t="s">
        <v>8834</v>
      </c>
      <c r="B3788" s="2" t="s">
        <v>5036</v>
      </c>
      <c r="C3788" s="1">
        <v>45933</v>
      </c>
      <c r="D3788" s="3">
        <v>0.32569444444444445</v>
      </c>
      <c r="E3788" s="2" t="s">
        <v>5046</v>
      </c>
      <c r="F3788" s="2" t="s">
        <v>5038</v>
      </c>
      <c r="G3788" s="2">
        <v>24263</v>
      </c>
      <c r="H3788" s="2">
        <v>3</v>
      </c>
      <c r="I3788" s="2">
        <v>218</v>
      </c>
      <c r="J3788" s="2">
        <v>6026</v>
      </c>
      <c r="K3788" s="2">
        <v>5148</v>
      </c>
      <c r="L3788" s="2">
        <v>73</v>
      </c>
      <c r="M3788" s="2">
        <v>7</v>
      </c>
      <c r="N3788" s="2">
        <v>8</v>
      </c>
      <c r="O3788" s="2">
        <v>15</v>
      </c>
      <c r="P3788" s="2">
        <v>215</v>
      </c>
      <c r="Q3788" s="2">
        <v>35</v>
      </c>
      <c r="R3788" s="2">
        <v>4</v>
      </c>
      <c r="S3788" s="2" t="s">
        <v>31</v>
      </c>
      <c r="T3788" s="2">
        <f t="shared" si="413"/>
        <v>103</v>
      </c>
      <c r="U3788" s="4">
        <f t="shared" si="414"/>
        <v>2.0007770007770008E-2</v>
      </c>
      <c r="V3788" s="4">
        <f t="shared" si="415"/>
        <v>0.21217491653958703</v>
      </c>
      <c r="W3788">
        <f t="shared" si="416"/>
        <v>7</v>
      </c>
      <c r="X3788" t="str">
        <f t="shared" si="417"/>
        <v>Friday</v>
      </c>
      <c r="Y3788" t="str">
        <f t="shared" si="418"/>
        <v>Oct</v>
      </c>
      <c r="Z3788" t="str">
        <f t="shared" si="419"/>
        <v>3-5</v>
      </c>
    </row>
    <row r="3789" spans="1:26" x14ac:dyDescent="0.25">
      <c r="A3789" s="2" t="s">
        <v>8835</v>
      </c>
      <c r="B3789" s="2" t="s">
        <v>5036</v>
      </c>
      <c r="C3789" s="1">
        <v>45933</v>
      </c>
      <c r="D3789" s="3">
        <v>0.33402777777777776</v>
      </c>
      <c r="E3789" s="2" t="s">
        <v>5044</v>
      </c>
      <c r="F3789" s="2" t="s">
        <v>5042</v>
      </c>
      <c r="G3789" s="2">
        <v>24068</v>
      </c>
      <c r="H3789" s="2">
        <v>7</v>
      </c>
      <c r="I3789" s="2">
        <v>185</v>
      </c>
      <c r="J3789" s="2">
        <v>10356</v>
      </c>
      <c r="K3789" s="2">
        <v>8632</v>
      </c>
      <c r="L3789" s="2">
        <v>460</v>
      </c>
      <c r="M3789" s="2">
        <v>77</v>
      </c>
      <c r="N3789" s="2">
        <v>45</v>
      </c>
      <c r="O3789" s="2">
        <v>34</v>
      </c>
      <c r="P3789" s="2">
        <v>25</v>
      </c>
      <c r="Q3789" s="2">
        <v>147</v>
      </c>
      <c r="R3789" s="2">
        <v>12</v>
      </c>
      <c r="S3789" s="2" t="s">
        <v>31</v>
      </c>
      <c r="T3789" s="2">
        <f t="shared" si="413"/>
        <v>616</v>
      </c>
      <c r="U3789" s="4">
        <f t="shared" si="414"/>
        <v>7.1362372567191842E-2</v>
      </c>
      <c r="V3789" s="4">
        <f t="shared" si="415"/>
        <v>0.35865049027754697</v>
      </c>
      <c r="W3789">
        <f t="shared" si="416"/>
        <v>8</v>
      </c>
      <c r="X3789" t="str">
        <f t="shared" si="417"/>
        <v>Friday</v>
      </c>
      <c r="Y3789" t="str">
        <f t="shared" si="418"/>
        <v>Oct</v>
      </c>
      <c r="Z3789" t="str">
        <f t="shared" si="419"/>
        <v>6-10</v>
      </c>
    </row>
    <row r="3790" spans="1:26" x14ac:dyDescent="0.25">
      <c r="A3790" s="2" t="s">
        <v>8836</v>
      </c>
      <c r="B3790" s="2" t="s">
        <v>5036</v>
      </c>
      <c r="C3790" s="1">
        <v>45933</v>
      </c>
      <c r="D3790" s="3">
        <v>0.35069444444444442</v>
      </c>
      <c r="E3790" s="2" t="s">
        <v>5054</v>
      </c>
      <c r="F3790" s="2" t="s">
        <v>5040</v>
      </c>
      <c r="G3790" s="2">
        <v>23927</v>
      </c>
      <c r="H3790" s="2">
        <v>4</v>
      </c>
      <c r="I3790" s="2">
        <v>694</v>
      </c>
      <c r="J3790" s="2">
        <v>9428</v>
      </c>
      <c r="K3790" s="2">
        <v>6727</v>
      </c>
      <c r="L3790" s="2">
        <v>326</v>
      </c>
      <c r="M3790" s="2">
        <v>51</v>
      </c>
      <c r="N3790" s="2">
        <v>18</v>
      </c>
      <c r="O3790" s="2">
        <v>19</v>
      </c>
      <c r="P3790" s="2">
        <v>12</v>
      </c>
      <c r="Q3790" s="2">
        <v>107</v>
      </c>
      <c r="R3790" s="2">
        <v>14</v>
      </c>
      <c r="S3790" s="2" t="s">
        <v>31</v>
      </c>
      <c r="T3790" s="2">
        <f t="shared" si="413"/>
        <v>414</v>
      </c>
      <c r="U3790" s="4">
        <f t="shared" si="414"/>
        <v>6.154303552846737E-2</v>
      </c>
      <c r="V3790" s="4">
        <f t="shared" si="415"/>
        <v>0.28114682158231286</v>
      </c>
      <c r="W3790">
        <f t="shared" si="416"/>
        <v>8</v>
      </c>
      <c r="X3790" t="str">
        <f t="shared" si="417"/>
        <v>Friday</v>
      </c>
      <c r="Y3790" t="str">
        <f t="shared" si="418"/>
        <v>Oct</v>
      </c>
      <c r="Z3790" t="str">
        <f t="shared" si="419"/>
        <v>3-5</v>
      </c>
    </row>
    <row r="3791" spans="1:26" x14ac:dyDescent="0.25">
      <c r="A3791" s="2" t="s">
        <v>8837</v>
      </c>
      <c r="B3791" s="2" t="s">
        <v>5036</v>
      </c>
      <c r="C3791" s="1">
        <v>45933</v>
      </c>
      <c r="D3791" s="3">
        <v>0.3611111111111111</v>
      </c>
      <c r="E3791" s="2" t="s">
        <v>5044</v>
      </c>
      <c r="F3791" s="2" t="s">
        <v>5042</v>
      </c>
      <c r="G3791" s="2">
        <v>23933</v>
      </c>
      <c r="H3791" s="2">
        <v>4</v>
      </c>
      <c r="I3791" s="2">
        <v>145</v>
      </c>
      <c r="J3791" s="2">
        <v>13426</v>
      </c>
      <c r="K3791" s="2">
        <v>11956</v>
      </c>
      <c r="L3791" s="2">
        <v>352</v>
      </c>
      <c r="M3791" s="2">
        <v>40</v>
      </c>
      <c r="N3791" s="2">
        <v>31</v>
      </c>
      <c r="O3791" s="2">
        <v>31</v>
      </c>
      <c r="P3791" s="2">
        <v>14</v>
      </c>
      <c r="Q3791" s="2">
        <v>301</v>
      </c>
      <c r="R3791" s="2">
        <v>26</v>
      </c>
      <c r="S3791" s="2" t="s">
        <v>31</v>
      </c>
      <c r="T3791" s="2">
        <f t="shared" si="413"/>
        <v>454</v>
      </c>
      <c r="U3791" s="4">
        <f t="shared" si="414"/>
        <v>3.7972566075610573E-2</v>
      </c>
      <c r="V3791" s="4">
        <f t="shared" si="415"/>
        <v>0.49956127522667448</v>
      </c>
      <c r="W3791">
        <f t="shared" si="416"/>
        <v>8</v>
      </c>
      <c r="X3791" t="str">
        <f t="shared" si="417"/>
        <v>Friday</v>
      </c>
      <c r="Y3791" t="str">
        <f t="shared" si="418"/>
        <v>Oct</v>
      </c>
      <c r="Z3791" t="str">
        <f t="shared" si="419"/>
        <v>3-5</v>
      </c>
    </row>
    <row r="3792" spans="1:26" x14ac:dyDescent="0.25">
      <c r="A3792" s="2" t="s">
        <v>8838</v>
      </c>
      <c r="B3792" s="2" t="s">
        <v>5036</v>
      </c>
      <c r="C3792" s="1">
        <v>45933</v>
      </c>
      <c r="D3792" s="3">
        <v>0.38819444444444445</v>
      </c>
      <c r="E3792" s="2" t="s">
        <v>5054</v>
      </c>
      <c r="F3792" s="2" t="s">
        <v>5040</v>
      </c>
      <c r="G3792" s="2">
        <v>24056</v>
      </c>
      <c r="H3792" s="2">
        <v>7</v>
      </c>
      <c r="I3792" s="2">
        <v>631</v>
      </c>
      <c r="J3792" s="2">
        <v>11022</v>
      </c>
      <c r="K3792" s="2">
        <v>8633</v>
      </c>
      <c r="L3792" s="2">
        <v>390</v>
      </c>
      <c r="M3792" s="2">
        <v>75</v>
      </c>
      <c r="N3792" s="2">
        <v>21</v>
      </c>
      <c r="O3792" s="2">
        <v>34</v>
      </c>
      <c r="P3792" s="2">
        <v>17</v>
      </c>
      <c r="Q3792" s="2">
        <v>108</v>
      </c>
      <c r="R3792" s="2">
        <v>14</v>
      </c>
      <c r="S3792" s="2" t="s">
        <v>31</v>
      </c>
      <c r="T3792" s="2">
        <f t="shared" si="413"/>
        <v>520</v>
      </c>
      <c r="U3792" s="4">
        <f t="shared" si="414"/>
        <v>6.023398586818024E-2</v>
      </c>
      <c r="V3792" s="4">
        <f t="shared" si="415"/>
        <v>0.3588709677419355</v>
      </c>
      <c r="W3792">
        <f t="shared" si="416"/>
        <v>9</v>
      </c>
      <c r="X3792" t="str">
        <f t="shared" si="417"/>
        <v>Friday</v>
      </c>
      <c r="Y3792" t="str">
        <f t="shared" si="418"/>
        <v>Oct</v>
      </c>
      <c r="Z3792" t="str">
        <f t="shared" si="419"/>
        <v>6-10</v>
      </c>
    </row>
    <row r="3793" spans="1:26" x14ac:dyDescent="0.25">
      <c r="A3793" s="2" t="s">
        <v>8839</v>
      </c>
      <c r="B3793" s="2" t="s">
        <v>5036</v>
      </c>
      <c r="C3793" s="1">
        <v>45933</v>
      </c>
      <c r="D3793" s="3">
        <v>0.39583333333333331</v>
      </c>
      <c r="E3793" s="2" t="s">
        <v>16</v>
      </c>
      <c r="F3793" s="2" t="s">
        <v>5038</v>
      </c>
      <c r="G3793" s="2">
        <v>23919</v>
      </c>
      <c r="H3793" s="2">
        <v>3</v>
      </c>
      <c r="I3793" s="2">
        <v>733</v>
      </c>
      <c r="J3793" s="2">
        <v>27712</v>
      </c>
      <c r="K3793" s="2">
        <v>20325</v>
      </c>
      <c r="L3793" s="2">
        <v>332</v>
      </c>
      <c r="M3793" s="2">
        <v>40</v>
      </c>
      <c r="N3793" s="2">
        <v>19</v>
      </c>
      <c r="O3793" s="2">
        <v>25</v>
      </c>
      <c r="P3793" s="2">
        <v>83</v>
      </c>
      <c r="Q3793" s="2">
        <v>423</v>
      </c>
      <c r="R3793" s="2">
        <v>23</v>
      </c>
      <c r="S3793" s="2" t="s">
        <v>28</v>
      </c>
      <c r="T3793" s="2">
        <f t="shared" si="413"/>
        <v>416</v>
      </c>
      <c r="U3793" s="4">
        <f t="shared" si="414"/>
        <v>2.046740467404674E-2</v>
      </c>
      <c r="V3793" s="4">
        <f t="shared" si="415"/>
        <v>0.84974288222751793</v>
      </c>
      <c r="W3793">
        <f t="shared" si="416"/>
        <v>9</v>
      </c>
      <c r="X3793" t="str">
        <f t="shared" si="417"/>
        <v>Friday</v>
      </c>
      <c r="Y3793" t="str">
        <f t="shared" si="418"/>
        <v>Oct</v>
      </c>
      <c r="Z3793" t="str">
        <f t="shared" si="419"/>
        <v>3-5</v>
      </c>
    </row>
    <row r="3794" spans="1:26" x14ac:dyDescent="0.25">
      <c r="A3794" s="2" t="s">
        <v>8840</v>
      </c>
      <c r="B3794" s="2" t="s">
        <v>5036</v>
      </c>
      <c r="C3794" s="1">
        <v>45933</v>
      </c>
      <c r="D3794" s="3">
        <v>0.43055555555555558</v>
      </c>
      <c r="E3794" s="2" t="s">
        <v>5046</v>
      </c>
      <c r="F3794" s="2" t="s">
        <v>5050</v>
      </c>
      <c r="G3794" s="2">
        <v>24057</v>
      </c>
      <c r="H3794" s="2">
        <v>5</v>
      </c>
      <c r="I3794" s="2">
        <v>107</v>
      </c>
      <c r="J3794" s="2">
        <v>8763</v>
      </c>
      <c r="K3794" s="2">
        <v>7621</v>
      </c>
      <c r="L3794" s="2">
        <v>120</v>
      </c>
      <c r="M3794" s="2">
        <v>16</v>
      </c>
      <c r="N3794" s="2">
        <v>15</v>
      </c>
      <c r="O3794" s="2">
        <v>30</v>
      </c>
      <c r="P3794" s="2">
        <v>53</v>
      </c>
      <c r="Q3794" s="2">
        <v>90</v>
      </c>
      <c r="R3794" s="2">
        <v>4</v>
      </c>
      <c r="S3794" s="2" t="s">
        <v>31</v>
      </c>
      <c r="T3794" s="2">
        <f t="shared" si="413"/>
        <v>181</v>
      </c>
      <c r="U3794" s="4">
        <f t="shared" si="414"/>
        <v>2.3750164020469755E-2</v>
      </c>
      <c r="V3794" s="4">
        <f t="shared" si="415"/>
        <v>0.31678929209793405</v>
      </c>
      <c r="W3794">
        <f t="shared" si="416"/>
        <v>10</v>
      </c>
      <c r="X3794" t="str">
        <f t="shared" si="417"/>
        <v>Friday</v>
      </c>
      <c r="Y3794" t="str">
        <f t="shared" si="418"/>
        <v>Oct</v>
      </c>
      <c r="Z3794" t="str">
        <f t="shared" si="419"/>
        <v>3-5</v>
      </c>
    </row>
    <row r="3795" spans="1:26" x14ac:dyDescent="0.25">
      <c r="A3795" s="2" t="s">
        <v>8841</v>
      </c>
      <c r="B3795" s="2" t="s">
        <v>5036</v>
      </c>
      <c r="C3795" s="1">
        <v>45933</v>
      </c>
      <c r="D3795" s="3">
        <v>0.45624999999999999</v>
      </c>
      <c r="E3795" s="2" t="s">
        <v>5046</v>
      </c>
      <c r="F3795" s="2" t="s">
        <v>5069</v>
      </c>
      <c r="G3795" s="2">
        <v>23971</v>
      </c>
      <c r="H3795" s="2">
        <v>1</v>
      </c>
      <c r="I3795" s="2">
        <v>280</v>
      </c>
      <c r="J3795" s="2">
        <v>6556</v>
      </c>
      <c r="K3795" s="2">
        <v>5855</v>
      </c>
      <c r="L3795" s="2">
        <v>64</v>
      </c>
      <c r="M3795" s="2">
        <v>7</v>
      </c>
      <c r="N3795" s="2">
        <v>6</v>
      </c>
      <c r="O3795" s="2">
        <v>14</v>
      </c>
      <c r="P3795" s="2">
        <v>159</v>
      </c>
      <c r="Q3795" s="2">
        <v>77</v>
      </c>
      <c r="R3795" s="2">
        <v>6</v>
      </c>
      <c r="S3795" s="2" t="s">
        <v>31</v>
      </c>
      <c r="T3795" s="2">
        <f t="shared" si="413"/>
        <v>91</v>
      </c>
      <c r="U3795" s="4">
        <f t="shared" si="414"/>
        <v>1.5542271562766866E-2</v>
      </c>
      <c r="V3795" s="4">
        <f t="shared" si="415"/>
        <v>0.24425347294647698</v>
      </c>
      <c r="W3795">
        <f t="shared" si="416"/>
        <v>10</v>
      </c>
      <c r="X3795" t="str">
        <f t="shared" si="417"/>
        <v>Friday</v>
      </c>
      <c r="Y3795" t="str">
        <f t="shared" si="418"/>
        <v>Oct</v>
      </c>
      <c r="Z3795" t="str">
        <f t="shared" si="419"/>
        <v>0-2</v>
      </c>
    </row>
    <row r="3796" spans="1:26" x14ac:dyDescent="0.25">
      <c r="A3796" s="2" t="s">
        <v>8842</v>
      </c>
      <c r="B3796" s="2" t="s">
        <v>5036</v>
      </c>
      <c r="C3796" s="1">
        <v>45933</v>
      </c>
      <c r="D3796" s="3">
        <v>0.46319444444444446</v>
      </c>
      <c r="E3796" s="2" t="s">
        <v>5058</v>
      </c>
      <c r="F3796" s="2" t="s">
        <v>5052</v>
      </c>
      <c r="G3796" s="2">
        <v>24027</v>
      </c>
      <c r="H3796" s="2">
        <v>4</v>
      </c>
      <c r="I3796" s="2">
        <v>107</v>
      </c>
      <c r="J3796" s="2">
        <v>12491</v>
      </c>
      <c r="K3796" s="2">
        <v>8688</v>
      </c>
      <c r="L3796" s="2">
        <v>158</v>
      </c>
      <c r="M3796" s="2">
        <v>96</v>
      </c>
      <c r="N3796" s="2">
        <v>11</v>
      </c>
      <c r="O3796" s="2">
        <v>15</v>
      </c>
      <c r="P3796" s="2">
        <v>17</v>
      </c>
      <c r="Q3796" s="2">
        <v>143</v>
      </c>
      <c r="R3796" s="2">
        <v>12</v>
      </c>
      <c r="S3796" s="2" t="s">
        <v>31</v>
      </c>
      <c r="T3796" s="2">
        <f t="shared" si="413"/>
        <v>280</v>
      </c>
      <c r="U3796" s="4">
        <f t="shared" si="414"/>
        <v>3.2228360957642727E-2</v>
      </c>
      <c r="V3796" s="4">
        <f t="shared" si="415"/>
        <v>0.3615932076414034</v>
      </c>
      <c r="W3796">
        <f t="shared" si="416"/>
        <v>11</v>
      </c>
      <c r="X3796" t="str">
        <f t="shared" si="417"/>
        <v>Friday</v>
      </c>
      <c r="Y3796" t="str">
        <f t="shared" si="418"/>
        <v>Oct</v>
      </c>
      <c r="Z3796" t="str">
        <f t="shared" si="419"/>
        <v>3-5</v>
      </c>
    </row>
    <row r="3797" spans="1:26" x14ac:dyDescent="0.25">
      <c r="A3797" s="2" t="s">
        <v>8843</v>
      </c>
      <c r="B3797" s="2" t="s">
        <v>5036</v>
      </c>
      <c r="C3797" s="1">
        <v>45933</v>
      </c>
      <c r="D3797" s="3">
        <v>0.46944444444444444</v>
      </c>
      <c r="E3797" s="2" t="s">
        <v>5054</v>
      </c>
      <c r="F3797" s="2" t="s">
        <v>5069</v>
      </c>
      <c r="G3797" s="2">
        <v>24048</v>
      </c>
      <c r="H3797" s="2">
        <v>2</v>
      </c>
      <c r="I3797" s="2">
        <v>799</v>
      </c>
      <c r="J3797" s="2">
        <v>14710</v>
      </c>
      <c r="K3797" s="2">
        <v>11203</v>
      </c>
      <c r="L3797" s="2">
        <v>338</v>
      </c>
      <c r="M3797" s="2">
        <v>73</v>
      </c>
      <c r="N3797" s="2">
        <v>22</v>
      </c>
      <c r="O3797" s="2">
        <v>34</v>
      </c>
      <c r="P3797" s="2">
        <v>24</v>
      </c>
      <c r="Q3797" s="2">
        <v>167</v>
      </c>
      <c r="R3797" s="2">
        <v>16</v>
      </c>
      <c r="S3797" s="2" t="s">
        <v>31</v>
      </c>
      <c r="T3797" s="2">
        <f t="shared" si="413"/>
        <v>467</v>
      </c>
      <c r="U3797" s="4">
        <f t="shared" si="414"/>
        <v>4.1685262876015351E-2</v>
      </c>
      <c r="V3797" s="4">
        <f t="shared" si="415"/>
        <v>0.46585994677312043</v>
      </c>
      <c r="W3797">
        <f t="shared" si="416"/>
        <v>11</v>
      </c>
      <c r="X3797" t="str">
        <f t="shared" si="417"/>
        <v>Friday</v>
      </c>
      <c r="Y3797" t="str">
        <f t="shared" si="418"/>
        <v>Oct</v>
      </c>
      <c r="Z3797" t="str">
        <f t="shared" si="419"/>
        <v>0-2</v>
      </c>
    </row>
    <row r="3798" spans="1:26" x14ac:dyDescent="0.25">
      <c r="A3798" s="2" t="s">
        <v>8844</v>
      </c>
      <c r="B3798" s="2" t="s">
        <v>5036</v>
      </c>
      <c r="C3798" s="1">
        <v>45933</v>
      </c>
      <c r="D3798" s="3">
        <v>0.51875000000000004</v>
      </c>
      <c r="E3798" s="2" t="s">
        <v>5054</v>
      </c>
      <c r="F3798" s="2" t="s">
        <v>5052</v>
      </c>
      <c r="G3798" s="2">
        <v>24260</v>
      </c>
      <c r="H3798" s="2">
        <v>4</v>
      </c>
      <c r="I3798" s="2">
        <v>759</v>
      </c>
      <c r="J3798" s="2">
        <v>14152</v>
      </c>
      <c r="K3798" s="2">
        <v>9771</v>
      </c>
      <c r="L3798" s="2">
        <v>357</v>
      </c>
      <c r="M3798" s="2">
        <v>87</v>
      </c>
      <c r="N3798" s="2">
        <v>21</v>
      </c>
      <c r="O3798" s="2">
        <v>35</v>
      </c>
      <c r="P3798" s="2">
        <v>12</v>
      </c>
      <c r="Q3798" s="2">
        <v>273</v>
      </c>
      <c r="R3798" s="2">
        <v>19</v>
      </c>
      <c r="S3798" s="2" t="s">
        <v>31</v>
      </c>
      <c r="T3798" s="2">
        <f t="shared" si="413"/>
        <v>500</v>
      </c>
      <c r="U3798" s="4">
        <f t="shared" si="414"/>
        <v>5.1171835022003891E-2</v>
      </c>
      <c r="V3798" s="4">
        <f t="shared" si="415"/>
        <v>0.40276174773289364</v>
      </c>
      <c r="W3798">
        <f t="shared" si="416"/>
        <v>12</v>
      </c>
      <c r="X3798" t="str">
        <f t="shared" si="417"/>
        <v>Friday</v>
      </c>
      <c r="Y3798" t="str">
        <f t="shared" si="418"/>
        <v>Oct</v>
      </c>
      <c r="Z3798" t="str">
        <f t="shared" si="419"/>
        <v>3-5</v>
      </c>
    </row>
    <row r="3799" spans="1:26" x14ac:dyDescent="0.25">
      <c r="A3799" s="2" t="s">
        <v>8845</v>
      </c>
      <c r="B3799" s="2" t="s">
        <v>5036</v>
      </c>
      <c r="C3799" s="1">
        <v>45933</v>
      </c>
      <c r="D3799" s="3">
        <v>0.59861111111111109</v>
      </c>
      <c r="E3799" s="2" t="s">
        <v>16</v>
      </c>
      <c r="F3799" s="2" t="s">
        <v>5038</v>
      </c>
      <c r="G3799" s="2">
        <v>24065</v>
      </c>
      <c r="H3799" s="2">
        <v>2</v>
      </c>
      <c r="I3799" s="2">
        <v>562</v>
      </c>
      <c r="J3799" s="2">
        <v>5013</v>
      </c>
      <c r="K3799" s="2">
        <v>3868</v>
      </c>
      <c r="L3799" s="2">
        <v>92</v>
      </c>
      <c r="M3799" s="2">
        <v>10</v>
      </c>
      <c r="N3799" s="2">
        <v>6</v>
      </c>
      <c r="O3799" s="2">
        <v>7</v>
      </c>
      <c r="P3799" s="2">
        <v>31</v>
      </c>
      <c r="Q3799" s="2">
        <v>44</v>
      </c>
      <c r="R3799" s="2">
        <v>8</v>
      </c>
      <c r="S3799" s="2" t="s">
        <v>31</v>
      </c>
      <c r="T3799" s="2">
        <f t="shared" si="413"/>
        <v>115</v>
      </c>
      <c r="U3799" s="4">
        <f t="shared" si="414"/>
        <v>2.9731127197518099E-2</v>
      </c>
      <c r="V3799" s="4">
        <f t="shared" si="415"/>
        <v>0.16073135258674423</v>
      </c>
      <c r="W3799">
        <f t="shared" si="416"/>
        <v>14</v>
      </c>
      <c r="X3799" t="str">
        <f t="shared" si="417"/>
        <v>Friday</v>
      </c>
      <c r="Y3799" t="str">
        <f t="shared" si="418"/>
        <v>Oct</v>
      </c>
      <c r="Z3799" t="str">
        <f t="shared" si="419"/>
        <v>0-2</v>
      </c>
    </row>
    <row r="3800" spans="1:26" x14ac:dyDescent="0.25">
      <c r="A3800" s="2" t="s">
        <v>8846</v>
      </c>
      <c r="B3800" s="2" t="s">
        <v>5036</v>
      </c>
      <c r="C3800" s="1">
        <v>45933</v>
      </c>
      <c r="D3800" s="3">
        <v>0.66527777777777775</v>
      </c>
      <c r="E3800" s="2" t="s">
        <v>16</v>
      </c>
      <c r="F3800" s="2" t="s">
        <v>5042</v>
      </c>
      <c r="G3800" s="2">
        <v>24328</v>
      </c>
      <c r="H3800" s="2">
        <v>3</v>
      </c>
      <c r="I3800" s="2">
        <v>772</v>
      </c>
      <c r="J3800" s="2">
        <v>16287</v>
      </c>
      <c r="K3800" s="2">
        <v>11543</v>
      </c>
      <c r="L3800" s="2">
        <v>236</v>
      </c>
      <c r="M3800" s="2">
        <v>23</v>
      </c>
      <c r="N3800" s="2">
        <v>16</v>
      </c>
      <c r="O3800" s="2">
        <v>31</v>
      </c>
      <c r="P3800" s="2">
        <v>27</v>
      </c>
      <c r="Q3800" s="2">
        <v>331</v>
      </c>
      <c r="R3800" s="2">
        <v>10</v>
      </c>
      <c r="S3800" s="2" t="s">
        <v>31</v>
      </c>
      <c r="T3800" s="2">
        <f t="shared" si="413"/>
        <v>306</v>
      </c>
      <c r="U3800" s="4">
        <f t="shared" si="414"/>
        <v>2.6509572901325478E-2</v>
      </c>
      <c r="V3800" s="4">
        <f t="shared" si="415"/>
        <v>0.47447385728378821</v>
      </c>
      <c r="W3800">
        <f t="shared" si="416"/>
        <v>15</v>
      </c>
      <c r="X3800" t="str">
        <f t="shared" si="417"/>
        <v>Friday</v>
      </c>
      <c r="Y3800" t="str">
        <f t="shared" si="418"/>
        <v>Oct</v>
      </c>
      <c r="Z3800" t="str">
        <f t="shared" si="419"/>
        <v>3-5</v>
      </c>
    </row>
    <row r="3801" spans="1:26" x14ac:dyDescent="0.25">
      <c r="A3801" s="2" t="s">
        <v>8847</v>
      </c>
      <c r="B3801" s="2" t="s">
        <v>5036</v>
      </c>
      <c r="C3801" s="1">
        <v>45933</v>
      </c>
      <c r="D3801" s="3">
        <v>0.68888888888888888</v>
      </c>
      <c r="E3801" s="2" t="s">
        <v>5054</v>
      </c>
      <c r="F3801" s="2" t="s">
        <v>5038</v>
      </c>
      <c r="G3801" s="2">
        <v>24236</v>
      </c>
      <c r="H3801" s="2">
        <v>0</v>
      </c>
      <c r="I3801" s="2">
        <v>949</v>
      </c>
      <c r="J3801" s="2">
        <v>7178</v>
      </c>
      <c r="K3801" s="2">
        <v>6139</v>
      </c>
      <c r="L3801" s="2">
        <v>136</v>
      </c>
      <c r="M3801" s="2">
        <v>33</v>
      </c>
      <c r="N3801" s="2">
        <v>7</v>
      </c>
      <c r="O3801" s="2">
        <v>13</v>
      </c>
      <c r="P3801" s="2">
        <v>12</v>
      </c>
      <c r="Q3801" s="2">
        <v>161</v>
      </c>
      <c r="R3801" s="2">
        <v>11</v>
      </c>
      <c r="S3801" s="2" t="s">
        <v>28</v>
      </c>
      <c r="T3801" s="2">
        <f t="shared" si="413"/>
        <v>189</v>
      </c>
      <c r="U3801" s="4">
        <f t="shared" si="414"/>
        <v>3.0786773090079819E-2</v>
      </c>
      <c r="V3801" s="4">
        <f t="shared" si="415"/>
        <v>0.2533008747318039</v>
      </c>
      <c r="W3801">
        <f t="shared" si="416"/>
        <v>16</v>
      </c>
      <c r="X3801" t="str">
        <f t="shared" si="417"/>
        <v>Friday</v>
      </c>
      <c r="Y3801" t="str">
        <f t="shared" si="418"/>
        <v>Oct</v>
      </c>
      <c r="Z3801" t="str">
        <f t="shared" si="419"/>
        <v>0-2</v>
      </c>
    </row>
    <row r="3802" spans="1:26" x14ac:dyDescent="0.25">
      <c r="A3802" s="2" t="s">
        <v>8848</v>
      </c>
      <c r="B3802" s="2" t="s">
        <v>5036</v>
      </c>
      <c r="C3802" s="1">
        <v>45933</v>
      </c>
      <c r="D3802" s="3">
        <v>0.68958333333333333</v>
      </c>
      <c r="E3802" s="2" t="s">
        <v>5037</v>
      </c>
      <c r="F3802" s="2" t="s">
        <v>5052</v>
      </c>
      <c r="G3802" s="2">
        <v>24026</v>
      </c>
      <c r="H3802" s="2">
        <v>7</v>
      </c>
      <c r="I3802" s="2">
        <v>100</v>
      </c>
      <c r="J3802" s="2">
        <v>10736</v>
      </c>
      <c r="K3802" s="2">
        <v>9272</v>
      </c>
      <c r="L3802" s="2">
        <v>272</v>
      </c>
      <c r="M3802" s="2">
        <v>41</v>
      </c>
      <c r="N3802" s="2">
        <v>27</v>
      </c>
      <c r="O3802" s="2">
        <v>55</v>
      </c>
      <c r="P3802" s="2">
        <v>50</v>
      </c>
      <c r="Q3802" s="2">
        <v>259</v>
      </c>
      <c r="R3802" s="2">
        <v>31</v>
      </c>
      <c r="S3802" s="2" t="s">
        <v>31</v>
      </c>
      <c r="T3802" s="2">
        <f t="shared" si="413"/>
        <v>395</v>
      </c>
      <c r="U3802" s="4">
        <f t="shared" si="414"/>
        <v>4.2601380500431406E-2</v>
      </c>
      <c r="V3802" s="4">
        <f t="shared" si="415"/>
        <v>0.38591525846999086</v>
      </c>
      <c r="W3802">
        <f t="shared" si="416"/>
        <v>16</v>
      </c>
      <c r="X3802" t="str">
        <f t="shared" si="417"/>
        <v>Friday</v>
      </c>
      <c r="Y3802" t="str">
        <f t="shared" si="418"/>
        <v>Oct</v>
      </c>
      <c r="Z3802" t="str">
        <f t="shared" si="419"/>
        <v>6-10</v>
      </c>
    </row>
    <row r="3803" spans="1:26" x14ac:dyDescent="0.25">
      <c r="A3803" s="2" t="s">
        <v>8849</v>
      </c>
      <c r="B3803" s="2" t="s">
        <v>5036</v>
      </c>
      <c r="C3803" s="1">
        <v>45933</v>
      </c>
      <c r="D3803" s="3">
        <v>0.70902777777777781</v>
      </c>
      <c r="E3803" s="2" t="s">
        <v>16</v>
      </c>
      <c r="F3803" s="2" t="s">
        <v>5069</v>
      </c>
      <c r="G3803" s="2">
        <v>24046</v>
      </c>
      <c r="H3803" s="2">
        <v>6</v>
      </c>
      <c r="I3803" s="2">
        <v>136</v>
      </c>
      <c r="J3803" s="2">
        <v>6258</v>
      </c>
      <c r="K3803" s="2">
        <v>4476</v>
      </c>
      <c r="L3803" s="2">
        <v>110</v>
      </c>
      <c r="M3803" s="2">
        <v>14</v>
      </c>
      <c r="N3803" s="2">
        <v>7</v>
      </c>
      <c r="O3803" s="2">
        <v>12</v>
      </c>
      <c r="P3803" s="2">
        <v>18</v>
      </c>
      <c r="Q3803" s="2">
        <v>39</v>
      </c>
      <c r="R3803" s="2">
        <v>6</v>
      </c>
      <c r="S3803" s="2" t="s">
        <v>31</v>
      </c>
      <c r="T3803" s="2">
        <f t="shared" si="413"/>
        <v>143</v>
      </c>
      <c r="U3803" s="4">
        <f t="shared" si="414"/>
        <v>3.1948168007149239E-2</v>
      </c>
      <c r="V3803" s="4">
        <f t="shared" si="415"/>
        <v>0.18614322548448806</v>
      </c>
      <c r="W3803">
        <f t="shared" si="416"/>
        <v>17</v>
      </c>
      <c r="X3803" t="str">
        <f t="shared" si="417"/>
        <v>Friday</v>
      </c>
      <c r="Y3803" t="str">
        <f t="shared" si="418"/>
        <v>Oct</v>
      </c>
      <c r="Z3803" t="str">
        <f t="shared" si="419"/>
        <v>6-10</v>
      </c>
    </row>
    <row r="3804" spans="1:26" x14ac:dyDescent="0.25">
      <c r="A3804" s="2" t="s">
        <v>8850</v>
      </c>
      <c r="B3804" s="2" t="s">
        <v>5036</v>
      </c>
      <c r="C3804" s="1">
        <v>45933</v>
      </c>
      <c r="D3804" s="3">
        <v>0.7680555555555556</v>
      </c>
      <c r="E3804" s="2" t="s">
        <v>5046</v>
      </c>
      <c r="F3804" s="2" t="s">
        <v>5050</v>
      </c>
      <c r="G3804" s="2">
        <v>23992</v>
      </c>
      <c r="H3804" s="2">
        <v>5</v>
      </c>
      <c r="I3804" s="2">
        <v>172</v>
      </c>
      <c r="J3804" s="2">
        <v>5276</v>
      </c>
      <c r="K3804" s="2">
        <v>4814</v>
      </c>
      <c r="L3804" s="2">
        <v>77</v>
      </c>
      <c r="M3804" s="2">
        <v>9</v>
      </c>
      <c r="N3804" s="2">
        <v>9</v>
      </c>
      <c r="O3804" s="2">
        <v>12</v>
      </c>
      <c r="P3804" s="2">
        <v>97</v>
      </c>
      <c r="Q3804" s="2">
        <v>49</v>
      </c>
      <c r="R3804" s="2">
        <v>5</v>
      </c>
      <c r="S3804" s="2" t="s">
        <v>31</v>
      </c>
      <c r="T3804" s="2">
        <f t="shared" si="413"/>
        <v>107</v>
      </c>
      <c r="U3804" s="4">
        <f t="shared" si="414"/>
        <v>2.2226838388034898E-2</v>
      </c>
      <c r="V3804" s="4">
        <f t="shared" si="415"/>
        <v>0.20065021673891298</v>
      </c>
      <c r="W3804">
        <f t="shared" si="416"/>
        <v>18</v>
      </c>
      <c r="X3804" t="str">
        <f t="shared" si="417"/>
        <v>Friday</v>
      </c>
      <c r="Y3804" t="str">
        <f t="shared" si="418"/>
        <v>Oct</v>
      </c>
      <c r="Z3804" t="str">
        <f t="shared" si="419"/>
        <v>3-5</v>
      </c>
    </row>
    <row r="3805" spans="1:26" x14ac:dyDescent="0.25">
      <c r="A3805" s="2" t="s">
        <v>8851</v>
      </c>
      <c r="B3805" s="2" t="s">
        <v>5036</v>
      </c>
      <c r="C3805" s="1">
        <v>45934</v>
      </c>
      <c r="D3805" s="3">
        <v>1.8055555555555554E-2</v>
      </c>
      <c r="E3805" s="2" t="s">
        <v>16</v>
      </c>
      <c r="F3805" s="2" t="s">
        <v>5040</v>
      </c>
      <c r="G3805" s="2">
        <v>24148</v>
      </c>
      <c r="H3805" s="2">
        <v>4</v>
      </c>
      <c r="I3805" s="2">
        <v>209</v>
      </c>
      <c r="J3805" s="2">
        <v>2129</v>
      </c>
      <c r="K3805" s="2">
        <v>1927</v>
      </c>
      <c r="L3805" s="2">
        <v>54</v>
      </c>
      <c r="M3805" s="2">
        <v>7</v>
      </c>
      <c r="N3805" s="2">
        <v>3</v>
      </c>
      <c r="O3805" s="2">
        <v>6</v>
      </c>
      <c r="P3805" s="2">
        <v>8</v>
      </c>
      <c r="Q3805" s="2">
        <v>19</v>
      </c>
      <c r="R3805" s="2">
        <v>4</v>
      </c>
      <c r="S3805" s="2" t="s">
        <v>31</v>
      </c>
      <c r="T3805" s="2">
        <f t="shared" si="413"/>
        <v>70</v>
      </c>
      <c r="U3805" s="4">
        <f t="shared" si="414"/>
        <v>3.6325895173845359E-2</v>
      </c>
      <c r="V3805" s="4">
        <f t="shared" si="415"/>
        <v>7.9799569322511185E-2</v>
      </c>
      <c r="W3805">
        <f t="shared" si="416"/>
        <v>0</v>
      </c>
      <c r="X3805" t="str">
        <f t="shared" si="417"/>
        <v>Saturday</v>
      </c>
      <c r="Y3805" t="str">
        <f t="shared" si="418"/>
        <v>Oct</v>
      </c>
      <c r="Z3805" t="str">
        <f t="shared" si="419"/>
        <v>3-5</v>
      </c>
    </row>
    <row r="3806" spans="1:26" x14ac:dyDescent="0.25">
      <c r="A3806" s="2" t="s">
        <v>8852</v>
      </c>
      <c r="B3806" s="2" t="s">
        <v>5036</v>
      </c>
      <c r="C3806" s="1">
        <v>45934</v>
      </c>
      <c r="D3806" s="3">
        <v>0.45902777777777776</v>
      </c>
      <c r="E3806" s="2" t="s">
        <v>16</v>
      </c>
      <c r="F3806" s="2" t="s">
        <v>5042</v>
      </c>
      <c r="G3806" s="2">
        <v>24138</v>
      </c>
      <c r="H3806" s="2">
        <v>7</v>
      </c>
      <c r="I3806" s="2">
        <v>392</v>
      </c>
      <c r="J3806" s="2">
        <v>5105</v>
      </c>
      <c r="K3806" s="2">
        <v>3874</v>
      </c>
      <c r="L3806" s="2">
        <v>91</v>
      </c>
      <c r="M3806" s="2">
        <v>16</v>
      </c>
      <c r="N3806" s="2">
        <v>6</v>
      </c>
      <c r="O3806" s="2">
        <v>10</v>
      </c>
      <c r="P3806" s="2">
        <v>17</v>
      </c>
      <c r="Q3806" s="2">
        <v>72</v>
      </c>
      <c r="R3806" s="2">
        <v>4</v>
      </c>
      <c r="S3806" s="2" t="s">
        <v>31</v>
      </c>
      <c r="T3806" s="2">
        <f t="shared" si="413"/>
        <v>123</v>
      </c>
      <c r="U3806" s="4">
        <f t="shared" si="414"/>
        <v>3.1750129065565305E-2</v>
      </c>
      <c r="V3806" s="4">
        <f t="shared" si="415"/>
        <v>0.16049382716049382</v>
      </c>
      <c r="W3806">
        <f t="shared" si="416"/>
        <v>11</v>
      </c>
      <c r="X3806" t="str">
        <f t="shared" si="417"/>
        <v>Saturday</v>
      </c>
      <c r="Y3806" t="str">
        <f t="shared" si="418"/>
        <v>Oct</v>
      </c>
      <c r="Z3806" t="str">
        <f t="shared" si="419"/>
        <v>6-10</v>
      </c>
    </row>
    <row r="3807" spans="1:26" x14ac:dyDescent="0.25">
      <c r="A3807" s="2" t="s">
        <v>8853</v>
      </c>
      <c r="B3807" s="2" t="s">
        <v>5036</v>
      </c>
      <c r="C3807" s="1">
        <v>45934</v>
      </c>
      <c r="D3807" s="3">
        <v>0.66319444444444442</v>
      </c>
      <c r="E3807" s="2" t="s">
        <v>5046</v>
      </c>
      <c r="F3807" s="2" t="s">
        <v>5042</v>
      </c>
      <c r="G3807" s="2">
        <v>23959</v>
      </c>
      <c r="H3807" s="2">
        <v>1</v>
      </c>
      <c r="I3807" s="2">
        <v>109</v>
      </c>
      <c r="J3807" s="2">
        <v>4508</v>
      </c>
      <c r="K3807" s="2">
        <v>3657</v>
      </c>
      <c r="L3807" s="2">
        <v>56</v>
      </c>
      <c r="M3807" s="2">
        <v>6</v>
      </c>
      <c r="N3807" s="2">
        <v>4</v>
      </c>
      <c r="O3807" s="2">
        <v>9</v>
      </c>
      <c r="P3807" s="2">
        <v>37</v>
      </c>
      <c r="Q3807" s="2">
        <v>41</v>
      </c>
      <c r="R3807" s="2">
        <v>5</v>
      </c>
      <c r="S3807" s="2" t="s">
        <v>31</v>
      </c>
      <c r="T3807" s="2">
        <f t="shared" si="413"/>
        <v>75</v>
      </c>
      <c r="U3807" s="4">
        <f t="shared" si="414"/>
        <v>2.0508613617719443E-2</v>
      </c>
      <c r="V3807" s="4">
        <f t="shared" si="415"/>
        <v>0.15263575274427146</v>
      </c>
      <c r="W3807">
        <f t="shared" si="416"/>
        <v>15</v>
      </c>
      <c r="X3807" t="str">
        <f t="shared" si="417"/>
        <v>Saturday</v>
      </c>
      <c r="Y3807" t="str">
        <f t="shared" si="418"/>
        <v>Oct</v>
      </c>
      <c r="Z3807" t="str">
        <f t="shared" si="419"/>
        <v>0-2</v>
      </c>
    </row>
    <row r="3808" spans="1:26" x14ac:dyDescent="0.25">
      <c r="A3808" s="2" t="s">
        <v>8854</v>
      </c>
      <c r="B3808" s="2" t="s">
        <v>5036</v>
      </c>
      <c r="C3808" s="1">
        <v>45934</v>
      </c>
      <c r="D3808" s="3">
        <v>0.86458333333333337</v>
      </c>
      <c r="E3808" s="2" t="s">
        <v>5044</v>
      </c>
      <c r="F3808" s="2" t="s">
        <v>5038</v>
      </c>
      <c r="G3808" s="2">
        <v>24117</v>
      </c>
      <c r="H3808" s="2">
        <v>7</v>
      </c>
      <c r="I3808" s="2">
        <v>219</v>
      </c>
      <c r="J3808" s="2">
        <v>2207</v>
      </c>
      <c r="K3808" s="2">
        <v>1754</v>
      </c>
      <c r="L3808" s="2">
        <v>40</v>
      </c>
      <c r="M3808" s="2">
        <v>7</v>
      </c>
      <c r="N3808" s="2">
        <v>4</v>
      </c>
      <c r="O3808" s="2">
        <v>3</v>
      </c>
      <c r="P3808" s="2">
        <v>13</v>
      </c>
      <c r="Q3808" s="2">
        <v>49</v>
      </c>
      <c r="R3808" s="2">
        <v>3</v>
      </c>
      <c r="S3808" s="2" t="s">
        <v>31</v>
      </c>
      <c r="T3808" s="2">
        <f t="shared" si="413"/>
        <v>54</v>
      </c>
      <c r="U3808" s="4">
        <f t="shared" si="414"/>
        <v>3.0786773090079819E-2</v>
      </c>
      <c r="V3808" s="4">
        <f t="shared" si="415"/>
        <v>7.2728780528258069E-2</v>
      </c>
      <c r="W3808">
        <f t="shared" si="416"/>
        <v>20</v>
      </c>
      <c r="X3808" t="str">
        <f t="shared" si="417"/>
        <v>Saturday</v>
      </c>
      <c r="Y3808" t="str">
        <f t="shared" si="418"/>
        <v>Oct</v>
      </c>
      <c r="Z3808" t="str">
        <f t="shared" si="419"/>
        <v>6-10</v>
      </c>
    </row>
    <row r="3809" spans="1:26" x14ac:dyDescent="0.25">
      <c r="A3809" s="2" t="s">
        <v>8855</v>
      </c>
      <c r="B3809" s="2" t="s">
        <v>5036</v>
      </c>
      <c r="C3809" s="1">
        <v>45935</v>
      </c>
      <c r="D3809" s="3">
        <v>0.30833333333333335</v>
      </c>
      <c r="E3809" s="2" t="s">
        <v>16</v>
      </c>
      <c r="F3809" s="2" t="s">
        <v>5040</v>
      </c>
      <c r="G3809" s="2">
        <v>24189</v>
      </c>
      <c r="H3809" s="2">
        <v>3</v>
      </c>
      <c r="I3809" s="2">
        <v>695</v>
      </c>
      <c r="J3809" s="2">
        <v>19645</v>
      </c>
      <c r="K3809" s="2">
        <v>14087</v>
      </c>
      <c r="L3809" s="2">
        <v>610</v>
      </c>
      <c r="M3809" s="2">
        <v>71</v>
      </c>
      <c r="N3809" s="2">
        <v>36</v>
      </c>
      <c r="O3809" s="2">
        <v>42</v>
      </c>
      <c r="P3809" s="2">
        <v>62</v>
      </c>
      <c r="Q3809" s="2">
        <v>343</v>
      </c>
      <c r="R3809" s="2">
        <v>22</v>
      </c>
      <c r="S3809" s="2" t="s">
        <v>31</v>
      </c>
      <c r="T3809" s="2">
        <f t="shared" si="413"/>
        <v>759</v>
      </c>
      <c r="U3809" s="4">
        <f t="shared" si="414"/>
        <v>5.3879463334989705E-2</v>
      </c>
      <c r="V3809" s="4">
        <f t="shared" si="415"/>
        <v>0.58237215263136133</v>
      </c>
      <c r="W3809">
        <f t="shared" si="416"/>
        <v>7</v>
      </c>
      <c r="X3809" t="str">
        <f t="shared" si="417"/>
        <v>Sunday</v>
      </c>
      <c r="Y3809" t="str">
        <f t="shared" si="418"/>
        <v>Oct</v>
      </c>
      <c r="Z3809" t="str">
        <f t="shared" si="419"/>
        <v>3-5</v>
      </c>
    </row>
    <row r="3810" spans="1:26" x14ac:dyDescent="0.25">
      <c r="A3810" s="2" t="s">
        <v>8856</v>
      </c>
      <c r="B3810" s="2" t="s">
        <v>5036</v>
      </c>
      <c r="C3810" s="1">
        <v>45935</v>
      </c>
      <c r="D3810" s="3">
        <v>0.31458333333333333</v>
      </c>
      <c r="E3810" s="2" t="s">
        <v>5044</v>
      </c>
      <c r="F3810" s="2" t="s">
        <v>5069</v>
      </c>
      <c r="G3810" s="2">
        <v>24099</v>
      </c>
      <c r="H3810" s="2">
        <v>4</v>
      </c>
      <c r="I3810" s="2">
        <v>346</v>
      </c>
      <c r="J3810" s="2">
        <v>8675</v>
      </c>
      <c r="K3810" s="2">
        <v>7975</v>
      </c>
      <c r="L3810" s="2">
        <v>270</v>
      </c>
      <c r="M3810" s="2">
        <v>24</v>
      </c>
      <c r="N3810" s="2">
        <v>14</v>
      </c>
      <c r="O3810" s="2">
        <v>19</v>
      </c>
      <c r="P3810" s="2">
        <v>41</v>
      </c>
      <c r="Q3810" s="2">
        <v>204</v>
      </c>
      <c r="R3810" s="2">
        <v>9</v>
      </c>
      <c r="S3810" s="2" t="s">
        <v>31</v>
      </c>
      <c r="T3810" s="2">
        <f t="shared" si="413"/>
        <v>327</v>
      </c>
      <c r="U3810" s="4">
        <f t="shared" si="414"/>
        <v>4.1003134796238246E-2</v>
      </c>
      <c r="V3810" s="4">
        <f t="shared" si="415"/>
        <v>0.33092659446450062</v>
      </c>
      <c r="W3810">
        <f t="shared" si="416"/>
        <v>7</v>
      </c>
      <c r="X3810" t="str">
        <f t="shared" si="417"/>
        <v>Sunday</v>
      </c>
      <c r="Y3810" t="str">
        <f t="shared" si="418"/>
        <v>Oct</v>
      </c>
      <c r="Z3810" t="str">
        <f t="shared" si="419"/>
        <v>3-5</v>
      </c>
    </row>
    <row r="3811" spans="1:26" x14ac:dyDescent="0.25">
      <c r="A3811" s="2" t="s">
        <v>8857</v>
      </c>
      <c r="B3811" s="2" t="s">
        <v>5036</v>
      </c>
      <c r="C3811" s="1">
        <v>45935</v>
      </c>
      <c r="D3811" s="3">
        <v>0.33333333333333331</v>
      </c>
      <c r="E3811" s="2" t="s">
        <v>5054</v>
      </c>
      <c r="F3811" s="2" t="s">
        <v>5040</v>
      </c>
      <c r="G3811" s="2">
        <v>24155</v>
      </c>
      <c r="H3811" s="2">
        <v>3</v>
      </c>
      <c r="I3811" s="2">
        <v>710</v>
      </c>
      <c r="J3811" s="2">
        <v>16373</v>
      </c>
      <c r="K3811" s="2">
        <v>11749</v>
      </c>
      <c r="L3811" s="2">
        <v>375</v>
      </c>
      <c r="M3811" s="2">
        <v>93</v>
      </c>
      <c r="N3811" s="2">
        <v>32</v>
      </c>
      <c r="O3811" s="2">
        <v>48</v>
      </c>
      <c r="P3811" s="2">
        <v>9</v>
      </c>
      <c r="Q3811" s="2">
        <v>210</v>
      </c>
      <c r="R3811" s="2">
        <v>27</v>
      </c>
      <c r="S3811" s="2" t="s">
        <v>31</v>
      </c>
      <c r="T3811" s="2">
        <f t="shared" si="413"/>
        <v>548</v>
      </c>
      <c r="U3811" s="4">
        <f t="shared" si="414"/>
        <v>4.6642267427015063E-2</v>
      </c>
      <c r="V3811" s="4">
        <f t="shared" si="415"/>
        <v>0.48640033119436971</v>
      </c>
      <c r="W3811">
        <f t="shared" si="416"/>
        <v>8</v>
      </c>
      <c r="X3811" t="str">
        <f t="shared" si="417"/>
        <v>Sunday</v>
      </c>
      <c r="Y3811" t="str">
        <f t="shared" si="418"/>
        <v>Oct</v>
      </c>
      <c r="Z3811" t="str">
        <f t="shared" si="419"/>
        <v>3-5</v>
      </c>
    </row>
    <row r="3812" spans="1:26" x14ac:dyDescent="0.25">
      <c r="A3812" s="2" t="s">
        <v>8858</v>
      </c>
      <c r="B3812" s="2" t="s">
        <v>5036</v>
      </c>
      <c r="C3812" s="1">
        <v>45935</v>
      </c>
      <c r="D3812" s="3">
        <v>0.74097222222222225</v>
      </c>
      <c r="E3812" s="2" t="s">
        <v>5054</v>
      </c>
      <c r="F3812" s="2" t="s">
        <v>5052</v>
      </c>
      <c r="G3812" s="2">
        <v>23918</v>
      </c>
      <c r="H3812" s="2">
        <v>3</v>
      </c>
      <c r="I3812" s="2">
        <v>1405</v>
      </c>
      <c r="J3812" s="2">
        <v>5177</v>
      </c>
      <c r="K3812" s="2">
        <v>3868</v>
      </c>
      <c r="L3812" s="2">
        <v>132</v>
      </c>
      <c r="M3812" s="2">
        <v>29</v>
      </c>
      <c r="N3812" s="2">
        <v>11</v>
      </c>
      <c r="O3812" s="2">
        <v>12</v>
      </c>
      <c r="P3812" s="2">
        <v>8</v>
      </c>
      <c r="Q3812" s="2">
        <v>39</v>
      </c>
      <c r="R3812" s="2">
        <v>7</v>
      </c>
      <c r="S3812" s="2" t="s">
        <v>31</v>
      </c>
      <c r="T3812" s="2">
        <f t="shared" si="413"/>
        <v>184</v>
      </c>
      <c r="U3812" s="4">
        <f t="shared" si="414"/>
        <v>4.7569803516028956E-2</v>
      </c>
      <c r="V3812" s="4">
        <f t="shared" si="415"/>
        <v>0.16171920729157957</v>
      </c>
      <c r="W3812">
        <f t="shared" si="416"/>
        <v>17</v>
      </c>
      <c r="X3812" t="str">
        <f t="shared" si="417"/>
        <v>Sunday</v>
      </c>
      <c r="Y3812" t="str">
        <f t="shared" si="418"/>
        <v>Oct</v>
      </c>
      <c r="Z3812" t="str">
        <f t="shared" si="419"/>
        <v>3-5</v>
      </c>
    </row>
    <row r="3813" spans="1:26" x14ac:dyDescent="0.25">
      <c r="A3813" s="2" t="s">
        <v>8859</v>
      </c>
      <c r="B3813" s="2" t="s">
        <v>5036</v>
      </c>
      <c r="C3813" s="1">
        <v>45936</v>
      </c>
      <c r="D3813" s="3">
        <v>0.25</v>
      </c>
      <c r="E3813" s="2" t="s">
        <v>16</v>
      </c>
      <c r="F3813" s="2" t="s">
        <v>5050</v>
      </c>
      <c r="G3813" s="2">
        <v>24182</v>
      </c>
      <c r="H3813" s="2">
        <v>4</v>
      </c>
      <c r="I3813" s="2">
        <v>352</v>
      </c>
      <c r="J3813" s="2">
        <v>11114</v>
      </c>
      <c r="K3813" s="2">
        <v>8399</v>
      </c>
      <c r="L3813" s="2">
        <v>265</v>
      </c>
      <c r="M3813" s="2">
        <v>38</v>
      </c>
      <c r="N3813" s="2">
        <v>16</v>
      </c>
      <c r="O3813" s="2">
        <v>21</v>
      </c>
      <c r="P3813" s="2">
        <v>35</v>
      </c>
      <c r="Q3813" s="2">
        <v>74</v>
      </c>
      <c r="R3813" s="2">
        <v>14</v>
      </c>
      <c r="S3813" s="2" t="s">
        <v>31</v>
      </c>
      <c r="T3813" s="2">
        <f t="shared" si="413"/>
        <v>340</v>
      </c>
      <c r="U3813" s="4">
        <f t="shared" si="414"/>
        <v>4.0481009644005236E-2</v>
      </c>
      <c r="V3813" s="4">
        <f t="shared" si="415"/>
        <v>0.34732445620709618</v>
      </c>
      <c r="W3813">
        <f t="shared" si="416"/>
        <v>6</v>
      </c>
      <c r="X3813" t="str">
        <f t="shared" si="417"/>
        <v>Monday</v>
      </c>
      <c r="Y3813" t="str">
        <f t="shared" si="418"/>
        <v>Oct</v>
      </c>
      <c r="Z3813" t="str">
        <f t="shared" si="419"/>
        <v>3-5</v>
      </c>
    </row>
    <row r="3814" spans="1:26" x14ac:dyDescent="0.25">
      <c r="A3814" s="2" t="s">
        <v>8860</v>
      </c>
      <c r="B3814" s="2" t="s">
        <v>5036</v>
      </c>
      <c r="C3814" s="1">
        <v>45936</v>
      </c>
      <c r="D3814" s="3">
        <v>0.31597222222222221</v>
      </c>
      <c r="E3814" s="2" t="s">
        <v>5037</v>
      </c>
      <c r="F3814" s="2" t="s">
        <v>5052</v>
      </c>
      <c r="G3814" s="2">
        <v>24291</v>
      </c>
      <c r="H3814" s="2">
        <v>2</v>
      </c>
      <c r="I3814" s="2">
        <v>434</v>
      </c>
      <c r="J3814" s="2">
        <v>13787</v>
      </c>
      <c r="K3814" s="2">
        <v>10441</v>
      </c>
      <c r="L3814" s="2">
        <v>289</v>
      </c>
      <c r="M3814" s="2">
        <v>68</v>
      </c>
      <c r="N3814" s="2">
        <v>32</v>
      </c>
      <c r="O3814" s="2">
        <v>82</v>
      </c>
      <c r="P3814" s="2">
        <v>104</v>
      </c>
      <c r="Q3814" s="2">
        <v>211</v>
      </c>
      <c r="R3814" s="2">
        <v>35</v>
      </c>
      <c r="S3814" s="2" t="s">
        <v>31</v>
      </c>
      <c r="T3814" s="2">
        <f t="shared" si="413"/>
        <v>471</v>
      </c>
      <c r="U3814" s="4">
        <f t="shared" si="414"/>
        <v>4.5110621587970502E-2</v>
      </c>
      <c r="V3814" s="4">
        <f t="shared" si="415"/>
        <v>0.42982997818121937</v>
      </c>
      <c r="W3814">
        <f t="shared" si="416"/>
        <v>7</v>
      </c>
      <c r="X3814" t="str">
        <f t="shared" si="417"/>
        <v>Monday</v>
      </c>
      <c r="Y3814" t="str">
        <f t="shared" si="418"/>
        <v>Oct</v>
      </c>
      <c r="Z3814" t="str">
        <f t="shared" si="419"/>
        <v>0-2</v>
      </c>
    </row>
    <row r="3815" spans="1:26" x14ac:dyDescent="0.25">
      <c r="A3815" s="2" t="s">
        <v>8861</v>
      </c>
      <c r="B3815" s="2" t="s">
        <v>5036</v>
      </c>
      <c r="C3815" s="1">
        <v>45936</v>
      </c>
      <c r="D3815" s="3">
        <v>0.37361111111111112</v>
      </c>
      <c r="E3815" s="2" t="s">
        <v>5054</v>
      </c>
      <c r="F3815" s="2" t="s">
        <v>5050</v>
      </c>
      <c r="G3815" s="2">
        <v>23973</v>
      </c>
      <c r="H3815" s="2">
        <v>3</v>
      </c>
      <c r="I3815" s="2">
        <v>885</v>
      </c>
      <c r="J3815" s="2">
        <v>27749</v>
      </c>
      <c r="K3815" s="2">
        <v>20139</v>
      </c>
      <c r="L3815" s="2">
        <v>791</v>
      </c>
      <c r="M3815" s="2">
        <v>124</v>
      </c>
      <c r="N3815" s="2">
        <v>51</v>
      </c>
      <c r="O3815" s="2">
        <v>83</v>
      </c>
      <c r="P3815" s="2">
        <v>17</v>
      </c>
      <c r="Q3815" s="2">
        <v>338</v>
      </c>
      <c r="R3815" s="2">
        <v>50</v>
      </c>
      <c r="S3815" s="2" t="s">
        <v>28</v>
      </c>
      <c r="T3815" s="2">
        <f t="shared" si="413"/>
        <v>1049</v>
      </c>
      <c r="U3815" s="4">
        <f t="shared" si="414"/>
        <v>5.208798848006356E-2</v>
      </c>
      <c r="V3815" s="4">
        <f t="shared" si="415"/>
        <v>0.84007007883869356</v>
      </c>
      <c r="W3815">
        <f t="shared" si="416"/>
        <v>8</v>
      </c>
      <c r="X3815" t="str">
        <f t="shared" si="417"/>
        <v>Monday</v>
      </c>
      <c r="Y3815" t="str">
        <f t="shared" si="418"/>
        <v>Oct</v>
      </c>
      <c r="Z3815" t="str">
        <f t="shared" si="419"/>
        <v>3-5</v>
      </c>
    </row>
    <row r="3816" spans="1:26" x14ac:dyDescent="0.25">
      <c r="A3816" s="2" t="s">
        <v>8862</v>
      </c>
      <c r="B3816" s="2" t="s">
        <v>5036</v>
      </c>
      <c r="C3816" s="1">
        <v>45936</v>
      </c>
      <c r="D3816" s="3">
        <v>0.4</v>
      </c>
      <c r="E3816" s="2" t="s">
        <v>16</v>
      </c>
      <c r="F3816" s="2" t="s">
        <v>5048</v>
      </c>
      <c r="G3816" s="2">
        <v>23930</v>
      </c>
      <c r="H3816" s="2">
        <v>11</v>
      </c>
      <c r="I3816" s="2">
        <v>379</v>
      </c>
      <c r="J3816" s="2">
        <v>7861</v>
      </c>
      <c r="K3816" s="2">
        <v>6952</v>
      </c>
      <c r="L3816" s="2">
        <v>157</v>
      </c>
      <c r="M3816" s="2">
        <v>19</v>
      </c>
      <c r="N3816" s="2">
        <v>9</v>
      </c>
      <c r="O3816" s="2">
        <v>16</v>
      </c>
      <c r="P3816" s="2">
        <v>16</v>
      </c>
      <c r="Q3816" s="2">
        <v>178</v>
      </c>
      <c r="R3816" s="2">
        <v>17</v>
      </c>
      <c r="S3816" s="2" t="s">
        <v>31</v>
      </c>
      <c r="T3816" s="2">
        <f t="shared" si="413"/>
        <v>201</v>
      </c>
      <c r="U3816" s="4">
        <f t="shared" si="414"/>
        <v>2.8912543153049482E-2</v>
      </c>
      <c r="V3816" s="4">
        <f t="shared" si="415"/>
        <v>0.29051399916422899</v>
      </c>
      <c r="W3816">
        <f t="shared" si="416"/>
        <v>9</v>
      </c>
      <c r="X3816" t="str">
        <f t="shared" si="417"/>
        <v>Monday</v>
      </c>
      <c r="Y3816" t="str">
        <f t="shared" si="418"/>
        <v>Oct</v>
      </c>
      <c r="Z3816" t="str">
        <f t="shared" si="419"/>
        <v>11+</v>
      </c>
    </row>
    <row r="3817" spans="1:26" x14ac:dyDescent="0.25">
      <c r="A3817" s="2" t="s">
        <v>8863</v>
      </c>
      <c r="B3817" s="2" t="s">
        <v>5036</v>
      </c>
      <c r="C3817" s="1">
        <v>45936</v>
      </c>
      <c r="D3817" s="3">
        <v>0.45069444444444445</v>
      </c>
      <c r="E3817" s="2" t="s">
        <v>5046</v>
      </c>
      <c r="F3817" s="2" t="s">
        <v>5038</v>
      </c>
      <c r="G3817" s="2">
        <v>23897</v>
      </c>
      <c r="H3817" s="2">
        <v>9</v>
      </c>
      <c r="I3817" s="2">
        <v>265</v>
      </c>
      <c r="J3817" s="2">
        <v>3855</v>
      </c>
      <c r="K3817" s="2">
        <v>3163</v>
      </c>
      <c r="L3817" s="2">
        <v>31</v>
      </c>
      <c r="M3817" s="2">
        <v>4</v>
      </c>
      <c r="N3817" s="2">
        <v>3</v>
      </c>
      <c r="O3817" s="2">
        <v>7</v>
      </c>
      <c r="P3817" s="2">
        <v>117</v>
      </c>
      <c r="Q3817" s="2">
        <v>54</v>
      </c>
      <c r="R3817" s="2">
        <v>4</v>
      </c>
      <c r="S3817" s="2" t="s">
        <v>31</v>
      </c>
      <c r="T3817" s="2">
        <f t="shared" si="413"/>
        <v>45</v>
      </c>
      <c r="U3817" s="4">
        <f t="shared" si="414"/>
        <v>1.4226999683844452E-2</v>
      </c>
      <c r="V3817" s="4">
        <f t="shared" si="415"/>
        <v>0.13235971042390257</v>
      </c>
      <c r="W3817">
        <f t="shared" si="416"/>
        <v>10</v>
      </c>
      <c r="X3817" t="str">
        <f t="shared" si="417"/>
        <v>Monday</v>
      </c>
      <c r="Y3817" t="str">
        <f t="shared" si="418"/>
        <v>Oct</v>
      </c>
      <c r="Z3817" t="str">
        <f t="shared" si="419"/>
        <v>6-10</v>
      </c>
    </row>
    <row r="3818" spans="1:26" x14ac:dyDescent="0.25">
      <c r="A3818" s="2" t="s">
        <v>8864</v>
      </c>
      <c r="B3818" s="2" t="s">
        <v>5036</v>
      </c>
      <c r="C3818" s="1">
        <v>45936</v>
      </c>
      <c r="D3818" s="3">
        <v>0.4548611111111111</v>
      </c>
      <c r="E3818" s="2" t="s">
        <v>5044</v>
      </c>
      <c r="F3818" s="2" t="s">
        <v>5069</v>
      </c>
      <c r="G3818" s="2">
        <v>23897</v>
      </c>
      <c r="H3818" s="2">
        <v>2</v>
      </c>
      <c r="I3818" s="2">
        <v>272</v>
      </c>
      <c r="J3818" s="2">
        <v>14370</v>
      </c>
      <c r="K3818" s="2">
        <v>12778</v>
      </c>
      <c r="L3818" s="2">
        <v>497</v>
      </c>
      <c r="M3818" s="2">
        <v>65</v>
      </c>
      <c r="N3818" s="2">
        <v>30</v>
      </c>
      <c r="O3818" s="2">
        <v>30</v>
      </c>
      <c r="P3818" s="2">
        <v>40</v>
      </c>
      <c r="Q3818" s="2">
        <v>343</v>
      </c>
      <c r="R3818" s="2">
        <v>17</v>
      </c>
      <c r="S3818" s="2" t="s">
        <v>31</v>
      </c>
      <c r="T3818" s="2">
        <f t="shared" si="413"/>
        <v>622</v>
      </c>
      <c r="U3818" s="4">
        <f t="shared" si="414"/>
        <v>4.8677414305838163E-2</v>
      </c>
      <c r="V3818" s="4">
        <f t="shared" si="415"/>
        <v>0.53471147005900321</v>
      </c>
      <c r="W3818">
        <f t="shared" si="416"/>
        <v>10</v>
      </c>
      <c r="X3818" t="str">
        <f t="shared" si="417"/>
        <v>Monday</v>
      </c>
      <c r="Y3818" t="str">
        <f t="shared" si="418"/>
        <v>Oct</v>
      </c>
      <c r="Z3818" t="str">
        <f t="shared" si="419"/>
        <v>0-2</v>
      </c>
    </row>
    <row r="3819" spans="1:26" x14ac:dyDescent="0.25">
      <c r="A3819" s="2" t="s">
        <v>8865</v>
      </c>
      <c r="B3819" s="2" t="s">
        <v>5036</v>
      </c>
      <c r="C3819" s="1">
        <v>45936</v>
      </c>
      <c r="D3819" s="3">
        <v>0.45555555555555555</v>
      </c>
      <c r="E3819" s="2" t="s">
        <v>5054</v>
      </c>
      <c r="F3819" s="2" t="s">
        <v>5040</v>
      </c>
      <c r="G3819" s="2">
        <v>24125</v>
      </c>
      <c r="H3819" s="2">
        <v>7</v>
      </c>
      <c r="I3819" s="2">
        <v>1317</v>
      </c>
      <c r="J3819" s="2">
        <v>14147</v>
      </c>
      <c r="K3819" s="2">
        <v>12788</v>
      </c>
      <c r="L3819" s="2">
        <v>256</v>
      </c>
      <c r="M3819" s="2">
        <v>56</v>
      </c>
      <c r="N3819" s="2">
        <v>21</v>
      </c>
      <c r="O3819" s="2">
        <v>25</v>
      </c>
      <c r="P3819" s="2">
        <v>29</v>
      </c>
      <c r="Q3819" s="2">
        <v>241</v>
      </c>
      <c r="R3819" s="2">
        <v>19</v>
      </c>
      <c r="S3819" s="2" t="s">
        <v>31</v>
      </c>
      <c r="T3819" s="2">
        <f t="shared" si="413"/>
        <v>358</v>
      </c>
      <c r="U3819" s="4">
        <f t="shared" si="414"/>
        <v>2.7994995308101345E-2</v>
      </c>
      <c r="V3819" s="4">
        <f t="shared" si="415"/>
        <v>0.53007253886010364</v>
      </c>
      <c r="W3819">
        <f t="shared" si="416"/>
        <v>10</v>
      </c>
      <c r="X3819" t="str">
        <f t="shared" si="417"/>
        <v>Monday</v>
      </c>
      <c r="Y3819" t="str">
        <f t="shared" si="418"/>
        <v>Oct</v>
      </c>
      <c r="Z3819" t="str">
        <f t="shared" si="419"/>
        <v>6-10</v>
      </c>
    </row>
    <row r="3820" spans="1:26" x14ac:dyDescent="0.25">
      <c r="A3820" s="2" t="s">
        <v>8866</v>
      </c>
      <c r="B3820" s="2" t="s">
        <v>5036</v>
      </c>
      <c r="C3820" s="1">
        <v>45936</v>
      </c>
      <c r="D3820" s="3">
        <v>0.45902777777777776</v>
      </c>
      <c r="E3820" s="2" t="s">
        <v>5044</v>
      </c>
      <c r="F3820" s="2" t="s">
        <v>5038</v>
      </c>
      <c r="G3820" s="2">
        <v>24026</v>
      </c>
      <c r="H3820" s="2">
        <v>4</v>
      </c>
      <c r="I3820" s="2">
        <v>593</v>
      </c>
      <c r="J3820" s="2">
        <v>9733</v>
      </c>
      <c r="K3820" s="2">
        <v>7660</v>
      </c>
      <c r="L3820" s="2">
        <v>190</v>
      </c>
      <c r="M3820" s="2">
        <v>22</v>
      </c>
      <c r="N3820" s="2">
        <v>12</v>
      </c>
      <c r="O3820" s="2">
        <v>13</v>
      </c>
      <c r="P3820" s="2">
        <v>39</v>
      </c>
      <c r="Q3820" s="2">
        <v>238</v>
      </c>
      <c r="R3820" s="2">
        <v>27</v>
      </c>
      <c r="S3820" s="2" t="s">
        <v>28</v>
      </c>
      <c r="T3820" s="2">
        <f t="shared" si="413"/>
        <v>237</v>
      </c>
      <c r="U3820" s="4">
        <f t="shared" si="414"/>
        <v>3.093994778067885E-2</v>
      </c>
      <c r="V3820" s="4">
        <f t="shared" si="415"/>
        <v>0.31882127694997087</v>
      </c>
      <c r="W3820">
        <f t="shared" si="416"/>
        <v>11</v>
      </c>
      <c r="X3820" t="str">
        <f t="shared" si="417"/>
        <v>Monday</v>
      </c>
      <c r="Y3820" t="str">
        <f t="shared" si="418"/>
        <v>Oct</v>
      </c>
      <c r="Z3820" t="str">
        <f t="shared" si="419"/>
        <v>3-5</v>
      </c>
    </row>
    <row r="3821" spans="1:26" x14ac:dyDescent="0.25">
      <c r="A3821" s="2" t="s">
        <v>8867</v>
      </c>
      <c r="B3821" s="2" t="s">
        <v>5036</v>
      </c>
      <c r="C3821" s="1">
        <v>45936</v>
      </c>
      <c r="D3821" s="3">
        <v>0.47291666666666665</v>
      </c>
      <c r="E3821" s="2" t="s">
        <v>5044</v>
      </c>
      <c r="F3821" s="2" t="s">
        <v>5052</v>
      </c>
      <c r="G3821" s="2">
        <v>24172</v>
      </c>
      <c r="H3821" s="2">
        <v>3</v>
      </c>
      <c r="I3821" s="2">
        <v>152</v>
      </c>
      <c r="J3821" s="2">
        <v>12647</v>
      </c>
      <c r="K3821" s="2">
        <v>10559</v>
      </c>
      <c r="L3821" s="2">
        <v>331</v>
      </c>
      <c r="M3821" s="2">
        <v>47</v>
      </c>
      <c r="N3821" s="2">
        <v>22</v>
      </c>
      <c r="O3821" s="2">
        <v>28</v>
      </c>
      <c r="P3821" s="2">
        <v>60</v>
      </c>
      <c r="Q3821" s="2">
        <v>197</v>
      </c>
      <c r="R3821" s="2">
        <v>11</v>
      </c>
      <c r="S3821" s="2" t="s">
        <v>31</v>
      </c>
      <c r="T3821" s="2">
        <f t="shared" si="413"/>
        <v>428</v>
      </c>
      <c r="U3821" s="4">
        <f t="shared" si="414"/>
        <v>4.0534141490671464E-2</v>
      </c>
      <c r="V3821" s="4">
        <f t="shared" si="415"/>
        <v>0.43682773456892271</v>
      </c>
      <c r="W3821">
        <f t="shared" si="416"/>
        <v>11</v>
      </c>
      <c r="X3821" t="str">
        <f t="shared" si="417"/>
        <v>Monday</v>
      </c>
      <c r="Y3821" t="str">
        <f t="shared" si="418"/>
        <v>Oct</v>
      </c>
      <c r="Z3821" t="str">
        <f t="shared" si="419"/>
        <v>3-5</v>
      </c>
    </row>
    <row r="3822" spans="1:26" x14ac:dyDescent="0.25">
      <c r="A3822" s="2" t="s">
        <v>8868</v>
      </c>
      <c r="B3822" s="2" t="s">
        <v>5036</v>
      </c>
      <c r="C3822" s="1">
        <v>45936</v>
      </c>
      <c r="D3822" s="3">
        <v>0.48194444444444445</v>
      </c>
      <c r="E3822" s="2" t="s">
        <v>5044</v>
      </c>
      <c r="F3822" s="2" t="s">
        <v>5052</v>
      </c>
      <c r="G3822" s="2">
        <v>23970</v>
      </c>
      <c r="H3822" s="2">
        <v>5</v>
      </c>
      <c r="I3822" s="2">
        <v>156</v>
      </c>
      <c r="J3822" s="2">
        <v>17562</v>
      </c>
      <c r="K3822" s="2">
        <v>12985</v>
      </c>
      <c r="L3822" s="2">
        <v>442</v>
      </c>
      <c r="M3822" s="2">
        <v>70</v>
      </c>
      <c r="N3822" s="2">
        <v>34</v>
      </c>
      <c r="O3822" s="2">
        <v>45</v>
      </c>
      <c r="P3822" s="2">
        <v>50</v>
      </c>
      <c r="Q3822" s="2">
        <v>281</v>
      </c>
      <c r="R3822" s="2">
        <v>31</v>
      </c>
      <c r="S3822" s="2" t="s">
        <v>31</v>
      </c>
      <c r="T3822" s="2">
        <f t="shared" si="413"/>
        <v>591</v>
      </c>
      <c r="U3822" s="4">
        <f t="shared" si="414"/>
        <v>4.5514054678475163E-2</v>
      </c>
      <c r="V3822" s="4">
        <f t="shared" si="415"/>
        <v>0.54171881518564868</v>
      </c>
      <c r="W3822">
        <f t="shared" si="416"/>
        <v>11</v>
      </c>
      <c r="X3822" t="str">
        <f t="shared" si="417"/>
        <v>Monday</v>
      </c>
      <c r="Y3822" t="str">
        <f t="shared" si="418"/>
        <v>Oct</v>
      </c>
      <c r="Z3822" t="str">
        <f t="shared" si="419"/>
        <v>3-5</v>
      </c>
    </row>
    <row r="3823" spans="1:26" x14ac:dyDescent="0.25">
      <c r="A3823" s="2" t="s">
        <v>8869</v>
      </c>
      <c r="B3823" s="2" t="s">
        <v>5036</v>
      </c>
      <c r="C3823" s="1">
        <v>45936</v>
      </c>
      <c r="D3823" s="3">
        <v>0.48888888888888887</v>
      </c>
      <c r="E3823" s="2" t="s">
        <v>16</v>
      </c>
      <c r="F3823" s="2" t="s">
        <v>5052</v>
      </c>
      <c r="G3823" s="2">
        <v>24129</v>
      </c>
      <c r="H3823" s="2">
        <v>0</v>
      </c>
      <c r="I3823" s="2">
        <v>133</v>
      </c>
      <c r="J3823" s="2">
        <v>9317</v>
      </c>
      <c r="K3823" s="2">
        <v>7822</v>
      </c>
      <c r="L3823" s="2">
        <v>274</v>
      </c>
      <c r="M3823" s="2">
        <v>31</v>
      </c>
      <c r="N3823" s="2">
        <v>14</v>
      </c>
      <c r="O3823" s="2">
        <v>18</v>
      </c>
      <c r="P3823" s="2">
        <v>12</v>
      </c>
      <c r="Q3823" s="2">
        <v>159</v>
      </c>
      <c r="R3823" s="2">
        <v>14</v>
      </c>
      <c r="S3823" s="2" t="s">
        <v>31</v>
      </c>
      <c r="T3823" s="2">
        <f t="shared" si="413"/>
        <v>337</v>
      </c>
      <c r="U3823" s="4">
        <f t="shared" si="414"/>
        <v>4.3083610329838914E-2</v>
      </c>
      <c r="V3823" s="4">
        <f t="shared" si="415"/>
        <v>0.32417423017945213</v>
      </c>
      <c r="W3823">
        <f t="shared" si="416"/>
        <v>11</v>
      </c>
      <c r="X3823" t="str">
        <f t="shared" si="417"/>
        <v>Monday</v>
      </c>
      <c r="Y3823" t="str">
        <f t="shared" si="418"/>
        <v>Oct</v>
      </c>
      <c r="Z3823" t="str">
        <f t="shared" si="419"/>
        <v>0-2</v>
      </c>
    </row>
    <row r="3824" spans="1:26" x14ac:dyDescent="0.25">
      <c r="A3824" s="2" t="s">
        <v>8870</v>
      </c>
      <c r="B3824" s="2" t="s">
        <v>5036</v>
      </c>
      <c r="C3824" s="1">
        <v>45936</v>
      </c>
      <c r="D3824" s="3">
        <v>0.49444444444444446</v>
      </c>
      <c r="E3824" s="2" t="s">
        <v>16</v>
      </c>
      <c r="F3824" s="2" t="s">
        <v>5048</v>
      </c>
      <c r="G3824" s="2">
        <v>24051</v>
      </c>
      <c r="H3824" s="2">
        <v>3</v>
      </c>
      <c r="I3824" s="2">
        <v>264</v>
      </c>
      <c r="J3824" s="2">
        <v>12511</v>
      </c>
      <c r="K3824" s="2">
        <v>9462</v>
      </c>
      <c r="L3824" s="2">
        <v>290</v>
      </c>
      <c r="M3824" s="2">
        <v>26</v>
      </c>
      <c r="N3824" s="2">
        <v>14</v>
      </c>
      <c r="O3824" s="2">
        <v>24</v>
      </c>
      <c r="P3824" s="2">
        <v>14</v>
      </c>
      <c r="Q3824" s="2">
        <v>224</v>
      </c>
      <c r="R3824" s="2">
        <v>21</v>
      </c>
      <c r="S3824" s="2" t="s">
        <v>31</v>
      </c>
      <c r="T3824" s="2">
        <f t="shared" si="413"/>
        <v>354</v>
      </c>
      <c r="U3824" s="4">
        <f t="shared" si="414"/>
        <v>3.7412809131261889E-2</v>
      </c>
      <c r="V3824" s="4">
        <f t="shared" si="415"/>
        <v>0.39341399526007237</v>
      </c>
      <c r="W3824">
        <f t="shared" si="416"/>
        <v>11</v>
      </c>
      <c r="X3824" t="str">
        <f t="shared" si="417"/>
        <v>Monday</v>
      </c>
      <c r="Y3824" t="str">
        <f t="shared" si="418"/>
        <v>Oct</v>
      </c>
      <c r="Z3824" t="str">
        <f t="shared" si="419"/>
        <v>3-5</v>
      </c>
    </row>
    <row r="3825" spans="1:26" x14ac:dyDescent="0.25">
      <c r="A3825" s="2" t="s">
        <v>8871</v>
      </c>
      <c r="B3825" s="2" t="s">
        <v>5036</v>
      </c>
      <c r="C3825" s="1">
        <v>45936</v>
      </c>
      <c r="D3825" s="3">
        <v>0.49722222222222223</v>
      </c>
      <c r="E3825" s="2" t="s">
        <v>5058</v>
      </c>
      <c r="F3825" s="2" t="s">
        <v>5050</v>
      </c>
      <c r="G3825" s="2">
        <v>24086</v>
      </c>
      <c r="H3825" s="2">
        <v>4</v>
      </c>
      <c r="I3825" s="2">
        <v>180</v>
      </c>
      <c r="J3825" s="2">
        <v>22456</v>
      </c>
      <c r="K3825" s="2">
        <v>15926</v>
      </c>
      <c r="L3825" s="2">
        <v>395</v>
      </c>
      <c r="M3825" s="2">
        <v>191</v>
      </c>
      <c r="N3825" s="2">
        <v>25</v>
      </c>
      <c r="O3825" s="2">
        <v>35</v>
      </c>
      <c r="P3825" s="2">
        <v>10</v>
      </c>
      <c r="Q3825" s="2">
        <v>266</v>
      </c>
      <c r="R3825" s="2">
        <v>22</v>
      </c>
      <c r="S3825" s="2" t="s">
        <v>31</v>
      </c>
      <c r="T3825" s="2">
        <f t="shared" si="413"/>
        <v>646</v>
      </c>
      <c r="U3825" s="4">
        <f t="shared" si="414"/>
        <v>4.0562602034409145E-2</v>
      </c>
      <c r="V3825" s="4">
        <f t="shared" si="415"/>
        <v>0.66121398322677072</v>
      </c>
      <c r="W3825">
        <f t="shared" si="416"/>
        <v>11</v>
      </c>
      <c r="X3825" t="str">
        <f t="shared" si="417"/>
        <v>Monday</v>
      </c>
      <c r="Y3825" t="str">
        <f t="shared" si="418"/>
        <v>Oct</v>
      </c>
      <c r="Z3825" t="str">
        <f t="shared" si="419"/>
        <v>3-5</v>
      </c>
    </row>
    <row r="3826" spans="1:26" x14ac:dyDescent="0.25">
      <c r="A3826" s="2" t="s">
        <v>8872</v>
      </c>
      <c r="B3826" s="2" t="s">
        <v>5036</v>
      </c>
      <c r="C3826" s="1">
        <v>45936</v>
      </c>
      <c r="D3826" s="3">
        <v>0.49930555555555556</v>
      </c>
      <c r="E3826" s="2" t="s">
        <v>5054</v>
      </c>
      <c r="F3826" s="2" t="s">
        <v>5042</v>
      </c>
      <c r="G3826" s="2">
        <v>24368</v>
      </c>
      <c r="H3826" s="2">
        <v>2</v>
      </c>
      <c r="I3826" s="2">
        <v>1739</v>
      </c>
      <c r="J3826" s="2">
        <v>19693</v>
      </c>
      <c r="K3826" s="2">
        <v>15602</v>
      </c>
      <c r="L3826" s="2">
        <v>542</v>
      </c>
      <c r="M3826" s="2">
        <v>136</v>
      </c>
      <c r="N3826" s="2">
        <v>30</v>
      </c>
      <c r="O3826" s="2">
        <v>52</v>
      </c>
      <c r="P3826" s="2">
        <v>47</v>
      </c>
      <c r="Q3826" s="2">
        <v>127</v>
      </c>
      <c r="R3826" s="2">
        <v>12</v>
      </c>
      <c r="S3826" s="2" t="s">
        <v>28</v>
      </c>
      <c r="T3826" s="2">
        <f t="shared" si="413"/>
        <v>760</v>
      </c>
      <c r="U3826" s="4">
        <f t="shared" si="414"/>
        <v>4.8711703627740036E-2</v>
      </c>
      <c r="V3826" s="4">
        <f t="shared" si="415"/>
        <v>0.64026592252133951</v>
      </c>
      <c r="W3826">
        <f t="shared" si="416"/>
        <v>11</v>
      </c>
      <c r="X3826" t="str">
        <f t="shared" si="417"/>
        <v>Monday</v>
      </c>
      <c r="Y3826" t="str">
        <f t="shared" si="418"/>
        <v>Oct</v>
      </c>
      <c r="Z3826" t="str">
        <f t="shared" si="419"/>
        <v>0-2</v>
      </c>
    </row>
    <row r="3827" spans="1:26" x14ac:dyDescent="0.25">
      <c r="A3827" s="2" t="s">
        <v>8873</v>
      </c>
      <c r="B3827" s="2" t="s">
        <v>5036</v>
      </c>
      <c r="C3827" s="1">
        <v>45936</v>
      </c>
      <c r="D3827" s="3">
        <v>0.56666666666666665</v>
      </c>
      <c r="E3827" s="2" t="s">
        <v>5054</v>
      </c>
      <c r="F3827" s="2" t="s">
        <v>5069</v>
      </c>
      <c r="G3827" s="2">
        <v>24042</v>
      </c>
      <c r="H3827" s="2">
        <v>4</v>
      </c>
      <c r="I3827" s="2">
        <v>818</v>
      </c>
      <c r="J3827" s="2">
        <v>10492</v>
      </c>
      <c r="K3827" s="2">
        <v>7520</v>
      </c>
      <c r="L3827" s="2">
        <v>212</v>
      </c>
      <c r="M3827" s="2">
        <v>38</v>
      </c>
      <c r="N3827" s="2">
        <v>18</v>
      </c>
      <c r="O3827" s="2">
        <v>22</v>
      </c>
      <c r="P3827" s="2">
        <v>6</v>
      </c>
      <c r="Q3827" s="2">
        <v>132</v>
      </c>
      <c r="R3827" s="2">
        <v>9</v>
      </c>
      <c r="S3827" s="2" t="s">
        <v>31</v>
      </c>
      <c r="T3827" s="2">
        <f t="shared" si="413"/>
        <v>290</v>
      </c>
      <c r="U3827" s="4">
        <f t="shared" si="414"/>
        <v>3.8563829787234043E-2</v>
      </c>
      <c r="V3827" s="4">
        <f t="shared" si="415"/>
        <v>0.31278595790699609</v>
      </c>
      <c r="W3827">
        <f t="shared" si="416"/>
        <v>13</v>
      </c>
      <c r="X3827" t="str">
        <f t="shared" si="417"/>
        <v>Monday</v>
      </c>
      <c r="Y3827" t="str">
        <f t="shared" si="418"/>
        <v>Oct</v>
      </c>
      <c r="Z3827" t="str">
        <f t="shared" si="419"/>
        <v>3-5</v>
      </c>
    </row>
    <row r="3828" spans="1:26" x14ac:dyDescent="0.25">
      <c r="A3828" s="2" t="s">
        <v>8874</v>
      </c>
      <c r="B3828" s="2" t="s">
        <v>5036</v>
      </c>
      <c r="C3828" s="1">
        <v>45936</v>
      </c>
      <c r="D3828" s="3">
        <v>0.60902777777777772</v>
      </c>
      <c r="E3828" s="2" t="s">
        <v>5054</v>
      </c>
      <c r="F3828" s="2" t="s">
        <v>5069</v>
      </c>
      <c r="G3828" s="2">
        <v>24121</v>
      </c>
      <c r="H3828" s="2">
        <v>3</v>
      </c>
      <c r="I3828" s="2">
        <v>1679</v>
      </c>
      <c r="J3828" s="2">
        <v>23738</v>
      </c>
      <c r="K3828" s="2">
        <v>18616</v>
      </c>
      <c r="L3828" s="2">
        <v>589</v>
      </c>
      <c r="M3828" s="2">
        <v>150</v>
      </c>
      <c r="N3828" s="2">
        <v>49</v>
      </c>
      <c r="O3828" s="2">
        <v>78</v>
      </c>
      <c r="P3828" s="2">
        <v>75</v>
      </c>
      <c r="Q3828" s="2">
        <v>460</v>
      </c>
      <c r="R3828" s="2">
        <v>27</v>
      </c>
      <c r="S3828" s="2" t="s">
        <v>31</v>
      </c>
      <c r="T3828" s="2">
        <f t="shared" si="413"/>
        <v>866</v>
      </c>
      <c r="U3828" s="4">
        <f t="shared" si="414"/>
        <v>4.6519123334765794E-2</v>
      </c>
      <c r="V3828" s="4">
        <f t="shared" si="415"/>
        <v>0.77177563119273662</v>
      </c>
      <c r="W3828">
        <f t="shared" si="416"/>
        <v>14</v>
      </c>
      <c r="X3828" t="str">
        <f t="shared" si="417"/>
        <v>Monday</v>
      </c>
      <c r="Y3828" t="str">
        <f t="shared" si="418"/>
        <v>Oct</v>
      </c>
      <c r="Z3828" t="str">
        <f t="shared" si="419"/>
        <v>3-5</v>
      </c>
    </row>
    <row r="3829" spans="1:26" x14ac:dyDescent="0.25">
      <c r="A3829" s="2" t="s">
        <v>8875</v>
      </c>
      <c r="B3829" s="2" t="s">
        <v>5036</v>
      </c>
      <c r="C3829" s="1">
        <v>45936</v>
      </c>
      <c r="D3829" s="3">
        <v>0.64930555555555558</v>
      </c>
      <c r="E3829" s="2" t="s">
        <v>5037</v>
      </c>
      <c r="F3829" s="2" t="s">
        <v>5038</v>
      </c>
      <c r="G3829" s="2">
        <v>24106</v>
      </c>
      <c r="H3829" s="2">
        <v>3</v>
      </c>
      <c r="I3829" s="2">
        <v>409</v>
      </c>
      <c r="J3829" s="2">
        <v>10228</v>
      </c>
      <c r="K3829" s="2">
        <v>8326</v>
      </c>
      <c r="L3829" s="2">
        <v>200</v>
      </c>
      <c r="M3829" s="2">
        <v>29</v>
      </c>
      <c r="N3829" s="2">
        <v>22</v>
      </c>
      <c r="O3829" s="2">
        <v>49</v>
      </c>
      <c r="P3829" s="2">
        <v>36</v>
      </c>
      <c r="Q3829" s="2">
        <v>189</v>
      </c>
      <c r="R3829" s="2">
        <v>14</v>
      </c>
      <c r="S3829" s="2" t="s">
        <v>31</v>
      </c>
      <c r="T3829" s="2">
        <f t="shared" si="413"/>
        <v>300</v>
      </c>
      <c r="U3829" s="4">
        <f t="shared" si="414"/>
        <v>3.6031707902954603E-2</v>
      </c>
      <c r="V3829" s="4">
        <f t="shared" si="415"/>
        <v>0.34539118891562265</v>
      </c>
      <c r="W3829">
        <f t="shared" si="416"/>
        <v>15</v>
      </c>
      <c r="X3829" t="str">
        <f t="shared" si="417"/>
        <v>Monday</v>
      </c>
      <c r="Y3829" t="str">
        <f t="shared" si="418"/>
        <v>Oct</v>
      </c>
      <c r="Z3829" t="str">
        <f t="shared" si="419"/>
        <v>3-5</v>
      </c>
    </row>
    <row r="3830" spans="1:26" x14ac:dyDescent="0.25">
      <c r="A3830" s="2" t="s">
        <v>8876</v>
      </c>
      <c r="B3830" s="2" t="s">
        <v>5036</v>
      </c>
      <c r="C3830" s="1">
        <v>45936</v>
      </c>
      <c r="D3830" s="3">
        <v>0.71944444444444444</v>
      </c>
      <c r="E3830" s="2" t="s">
        <v>5044</v>
      </c>
      <c r="F3830" s="2" t="s">
        <v>5040</v>
      </c>
      <c r="G3830" s="2">
        <v>24140</v>
      </c>
      <c r="H3830" s="2">
        <v>6</v>
      </c>
      <c r="I3830" s="2">
        <v>154</v>
      </c>
      <c r="J3830" s="2">
        <v>21417</v>
      </c>
      <c r="K3830" s="2">
        <v>15665</v>
      </c>
      <c r="L3830" s="2">
        <v>626</v>
      </c>
      <c r="M3830" s="2">
        <v>79</v>
      </c>
      <c r="N3830" s="2">
        <v>50</v>
      </c>
      <c r="O3830" s="2">
        <v>49</v>
      </c>
      <c r="P3830" s="2">
        <v>64</v>
      </c>
      <c r="Q3830" s="2">
        <v>502</v>
      </c>
      <c r="R3830" s="2">
        <v>34</v>
      </c>
      <c r="S3830" s="2" t="s">
        <v>31</v>
      </c>
      <c r="T3830" s="2">
        <f t="shared" si="413"/>
        <v>804</v>
      </c>
      <c r="U3830" s="4">
        <f t="shared" si="414"/>
        <v>5.1324609000957547E-2</v>
      </c>
      <c r="V3830" s="4">
        <f t="shared" si="415"/>
        <v>0.64892294946147477</v>
      </c>
      <c r="W3830">
        <f t="shared" si="416"/>
        <v>17</v>
      </c>
      <c r="X3830" t="str">
        <f t="shared" si="417"/>
        <v>Monday</v>
      </c>
      <c r="Y3830" t="str">
        <f t="shared" si="418"/>
        <v>Oct</v>
      </c>
      <c r="Z3830" t="str">
        <f t="shared" si="419"/>
        <v>6-10</v>
      </c>
    </row>
    <row r="3831" spans="1:26" x14ac:dyDescent="0.25">
      <c r="A3831" s="2" t="s">
        <v>8877</v>
      </c>
      <c r="B3831" s="2" t="s">
        <v>5036</v>
      </c>
      <c r="C3831" s="1">
        <v>45936</v>
      </c>
      <c r="D3831" s="3">
        <v>0.78611111111111109</v>
      </c>
      <c r="E3831" s="2" t="s">
        <v>5054</v>
      </c>
      <c r="F3831" s="2" t="s">
        <v>5048</v>
      </c>
      <c r="G3831" s="2">
        <v>24207</v>
      </c>
      <c r="H3831" s="2">
        <v>5</v>
      </c>
      <c r="I3831" s="2">
        <v>692</v>
      </c>
      <c r="J3831" s="2">
        <v>12402</v>
      </c>
      <c r="K3831" s="2">
        <v>11437</v>
      </c>
      <c r="L3831" s="2">
        <v>457</v>
      </c>
      <c r="M3831" s="2">
        <v>118</v>
      </c>
      <c r="N3831" s="2">
        <v>41</v>
      </c>
      <c r="O3831" s="2">
        <v>60</v>
      </c>
      <c r="P3831" s="2">
        <v>8</v>
      </c>
      <c r="Q3831" s="2">
        <v>97</v>
      </c>
      <c r="R3831" s="2">
        <v>24</v>
      </c>
      <c r="S3831" s="2" t="s">
        <v>31</v>
      </c>
      <c r="T3831" s="2">
        <f t="shared" si="413"/>
        <v>676</v>
      </c>
      <c r="U3831" s="4">
        <f t="shared" si="414"/>
        <v>5.9106409023345283E-2</v>
      </c>
      <c r="V3831" s="4">
        <f t="shared" si="415"/>
        <v>0.47246664188044779</v>
      </c>
      <c r="W3831">
        <f t="shared" si="416"/>
        <v>18</v>
      </c>
      <c r="X3831" t="str">
        <f t="shared" si="417"/>
        <v>Monday</v>
      </c>
      <c r="Y3831" t="str">
        <f t="shared" si="418"/>
        <v>Oct</v>
      </c>
      <c r="Z3831" t="str">
        <f t="shared" si="419"/>
        <v>3-5</v>
      </c>
    </row>
    <row r="3832" spans="1:26" x14ac:dyDescent="0.25">
      <c r="A3832" s="2" t="s">
        <v>8878</v>
      </c>
      <c r="B3832" s="2" t="s">
        <v>5036</v>
      </c>
      <c r="C3832" s="1">
        <v>45937</v>
      </c>
      <c r="D3832" s="3">
        <v>0.30625000000000002</v>
      </c>
      <c r="E3832" s="2" t="s">
        <v>5044</v>
      </c>
      <c r="F3832" s="2" t="s">
        <v>5038</v>
      </c>
      <c r="G3832" s="2">
        <v>23962</v>
      </c>
      <c r="H3832" s="2">
        <v>4</v>
      </c>
      <c r="I3832" s="2">
        <v>320</v>
      </c>
      <c r="J3832" s="2">
        <v>16540</v>
      </c>
      <c r="K3832" s="2">
        <v>13432</v>
      </c>
      <c r="L3832" s="2">
        <v>333</v>
      </c>
      <c r="M3832" s="2">
        <v>40</v>
      </c>
      <c r="N3832" s="2">
        <v>20</v>
      </c>
      <c r="O3832" s="2">
        <v>24</v>
      </c>
      <c r="P3832" s="2">
        <v>33</v>
      </c>
      <c r="Q3832" s="2">
        <v>370</v>
      </c>
      <c r="R3832" s="2">
        <v>37</v>
      </c>
      <c r="S3832" s="2" t="s">
        <v>31</v>
      </c>
      <c r="T3832" s="2">
        <f t="shared" si="413"/>
        <v>417</v>
      </c>
      <c r="U3832" s="4">
        <f t="shared" si="414"/>
        <v>3.1045265038713521E-2</v>
      </c>
      <c r="V3832" s="4">
        <f t="shared" si="415"/>
        <v>0.56055421083382018</v>
      </c>
      <c r="W3832">
        <f t="shared" si="416"/>
        <v>7</v>
      </c>
      <c r="X3832" t="str">
        <f t="shared" si="417"/>
        <v>Tuesday</v>
      </c>
      <c r="Y3832" t="str">
        <f t="shared" si="418"/>
        <v>Oct</v>
      </c>
      <c r="Z3832" t="str">
        <f t="shared" si="419"/>
        <v>3-5</v>
      </c>
    </row>
    <row r="3833" spans="1:26" x14ac:dyDescent="0.25">
      <c r="A3833" s="2" t="s">
        <v>8879</v>
      </c>
      <c r="B3833" s="2" t="s">
        <v>5036</v>
      </c>
      <c r="C3833" s="1">
        <v>45937</v>
      </c>
      <c r="D3833" s="3">
        <v>0.34722222222222221</v>
      </c>
      <c r="E3833" s="2" t="s">
        <v>5046</v>
      </c>
      <c r="F3833" s="2" t="s">
        <v>5050</v>
      </c>
      <c r="G3833" s="2">
        <v>24027</v>
      </c>
      <c r="H3833" s="2">
        <v>9</v>
      </c>
      <c r="I3833" s="2">
        <v>155</v>
      </c>
      <c r="J3833" s="2">
        <v>3993</v>
      </c>
      <c r="K3833" s="2">
        <v>3434</v>
      </c>
      <c r="L3833" s="2">
        <v>39</v>
      </c>
      <c r="M3833" s="2">
        <v>4</v>
      </c>
      <c r="N3833" s="2">
        <v>3</v>
      </c>
      <c r="O3833" s="2">
        <v>7</v>
      </c>
      <c r="P3833" s="2">
        <v>38</v>
      </c>
      <c r="Q3833" s="2">
        <v>72</v>
      </c>
      <c r="R3833" s="2">
        <v>5</v>
      </c>
      <c r="S3833" s="2" t="s">
        <v>31</v>
      </c>
      <c r="T3833" s="2">
        <f t="shared" si="413"/>
        <v>53</v>
      </c>
      <c r="U3833" s="4">
        <f t="shared" si="414"/>
        <v>1.5433896330809552E-2</v>
      </c>
      <c r="V3833" s="4">
        <f t="shared" si="415"/>
        <v>0.14292254546967995</v>
      </c>
      <c r="W3833">
        <f t="shared" si="416"/>
        <v>8</v>
      </c>
      <c r="X3833" t="str">
        <f t="shared" si="417"/>
        <v>Tuesday</v>
      </c>
      <c r="Y3833" t="str">
        <f t="shared" si="418"/>
        <v>Oct</v>
      </c>
      <c r="Z3833" t="str">
        <f t="shared" si="419"/>
        <v>6-10</v>
      </c>
    </row>
    <row r="3834" spans="1:26" x14ac:dyDescent="0.25">
      <c r="A3834" s="2" t="s">
        <v>8880</v>
      </c>
      <c r="B3834" s="2" t="s">
        <v>5036</v>
      </c>
      <c r="C3834" s="1">
        <v>45937</v>
      </c>
      <c r="D3834" s="3">
        <v>0.40763888888888888</v>
      </c>
      <c r="E3834" s="2" t="s">
        <v>5037</v>
      </c>
      <c r="F3834" s="2" t="s">
        <v>5069</v>
      </c>
      <c r="G3834" s="2">
        <v>23818</v>
      </c>
      <c r="H3834" s="2">
        <v>2</v>
      </c>
      <c r="I3834" s="2">
        <v>264</v>
      </c>
      <c r="J3834" s="2">
        <v>37183</v>
      </c>
      <c r="K3834" s="2">
        <v>26425</v>
      </c>
      <c r="L3834" s="2">
        <v>1079</v>
      </c>
      <c r="M3834" s="2">
        <v>248</v>
      </c>
      <c r="N3834" s="2">
        <v>185</v>
      </c>
      <c r="O3834" s="2">
        <v>443</v>
      </c>
      <c r="P3834" s="2">
        <v>348</v>
      </c>
      <c r="Q3834" s="2">
        <v>609</v>
      </c>
      <c r="R3834" s="2">
        <v>79</v>
      </c>
      <c r="S3834" s="2" t="s">
        <v>31</v>
      </c>
      <c r="T3834" s="2">
        <f t="shared" si="413"/>
        <v>1955</v>
      </c>
      <c r="U3834" s="4">
        <f t="shared" si="414"/>
        <v>7.3982970671712389E-2</v>
      </c>
      <c r="V3834" s="4">
        <f t="shared" si="415"/>
        <v>1.1094550340078932</v>
      </c>
      <c r="W3834">
        <f t="shared" si="416"/>
        <v>9</v>
      </c>
      <c r="X3834" t="str">
        <f t="shared" si="417"/>
        <v>Tuesday</v>
      </c>
      <c r="Y3834" t="str">
        <f t="shared" si="418"/>
        <v>Oct</v>
      </c>
      <c r="Z3834" t="str">
        <f t="shared" si="419"/>
        <v>0-2</v>
      </c>
    </row>
    <row r="3835" spans="1:26" x14ac:dyDescent="0.25">
      <c r="A3835" s="2" t="s">
        <v>8881</v>
      </c>
      <c r="B3835" s="2" t="s">
        <v>5036</v>
      </c>
      <c r="C3835" s="1">
        <v>45937</v>
      </c>
      <c r="D3835" s="3">
        <v>0.42152777777777778</v>
      </c>
      <c r="E3835" s="2" t="s">
        <v>5054</v>
      </c>
      <c r="F3835" s="2" t="s">
        <v>5069</v>
      </c>
      <c r="G3835" s="2">
        <v>23982</v>
      </c>
      <c r="H3835" s="2">
        <v>5</v>
      </c>
      <c r="I3835" s="2">
        <v>842</v>
      </c>
      <c r="J3835" s="2">
        <v>38043</v>
      </c>
      <c r="K3835" s="2">
        <v>27778</v>
      </c>
      <c r="L3835" s="2">
        <v>473</v>
      </c>
      <c r="M3835" s="2">
        <v>120</v>
      </c>
      <c r="N3835" s="2">
        <v>46</v>
      </c>
      <c r="O3835" s="2">
        <v>42</v>
      </c>
      <c r="P3835" s="2">
        <v>42</v>
      </c>
      <c r="Q3835" s="2">
        <v>542</v>
      </c>
      <c r="R3835" s="2">
        <v>60</v>
      </c>
      <c r="S3835" s="2" t="s">
        <v>28</v>
      </c>
      <c r="T3835" s="2">
        <f t="shared" si="413"/>
        <v>681</v>
      </c>
      <c r="U3835" s="4">
        <f t="shared" si="414"/>
        <v>2.4515803873569011E-2</v>
      </c>
      <c r="V3835" s="4">
        <f t="shared" si="415"/>
        <v>1.1582853807021933</v>
      </c>
      <c r="W3835">
        <f t="shared" si="416"/>
        <v>10</v>
      </c>
      <c r="X3835" t="str">
        <f t="shared" si="417"/>
        <v>Tuesday</v>
      </c>
      <c r="Y3835" t="str">
        <f t="shared" si="418"/>
        <v>Oct</v>
      </c>
      <c r="Z3835" t="str">
        <f t="shared" si="419"/>
        <v>3-5</v>
      </c>
    </row>
    <row r="3836" spans="1:26" x14ac:dyDescent="0.25">
      <c r="A3836" s="2" t="s">
        <v>8882</v>
      </c>
      <c r="B3836" s="2" t="s">
        <v>5036</v>
      </c>
      <c r="C3836" s="1">
        <v>45937</v>
      </c>
      <c r="D3836" s="3">
        <v>0.42569444444444443</v>
      </c>
      <c r="E3836" s="2" t="s">
        <v>5044</v>
      </c>
      <c r="F3836" s="2" t="s">
        <v>5069</v>
      </c>
      <c r="G3836" s="2">
        <v>24284</v>
      </c>
      <c r="H3836" s="2">
        <v>5</v>
      </c>
      <c r="I3836" s="2">
        <v>329</v>
      </c>
      <c r="J3836" s="2">
        <v>38786</v>
      </c>
      <c r="K3836" s="2">
        <v>28022</v>
      </c>
      <c r="L3836" s="2">
        <v>583</v>
      </c>
      <c r="M3836" s="2">
        <v>78</v>
      </c>
      <c r="N3836" s="2">
        <v>58</v>
      </c>
      <c r="O3836" s="2">
        <v>50</v>
      </c>
      <c r="P3836" s="2">
        <v>118</v>
      </c>
      <c r="Q3836" s="2">
        <v>259</v>
      </c>
      <c r="R3836" s="2">
        <v>87</v>
      </c>
      <c r="S3836" s="2" t="s">
        <v>31</v>
      </c>
      <c r="T3836" s="2">
        <f t="shared" si="413"/>
        <v>769</v>
      </c>
      <c r="U3836" s="4">
        <f t="shared" si="414"/>
        <v>2.744272357433445E-2</v>
      </c>
      <c r="V3836" s="4">
        <f t="shared" si="415"/>
        <v>1.1539285126008896</v>
      </c>
      <c r="W3836">
        <f t="shared" si="416"/>
        <v>10</v>
      </c>
      <c r="X3836" t="str">
        <f t="shared" si="417"/>
        <v>Tuesday</v>
      </c>
      <c r="Y3836" t="str">
        <f t="shared" si="418"/>
        <v>Oct</v>
      </c>
      <c r="Z3836" t="str">
        <f t="shared" si="419"/>
        <v>3-5</v>
      </c>
    </row>
    <row r="3837" spans="1:26" x14ac:dyDescent="0.25">
      <c r="A3837" s="2" t="s">
        <v>8883</v>
      </c>
      <c r="B3837" s="2" t="s">
        <v>5036</v>
      </c>
      <c r="C3837" s="1">
        <v>45937</v>
      </c>
      <c r="D3837" s="3">
        <v>0.43055555555555558</v>
      </c>
      <c r="E3837" s="2" t="s">
        <v>5054</v>
      </c>
      <c r="F3837" s="2" t="s">
        <v>5042</v>
      </c>
      <c r="G3837" s="2">
        <v>24121</v>
      </c>
      <c r="H3837" s="2">
        <v>3</v>
      </c>
      <c r="I3837" s="2">
        <v>1568</v>
      </c>
      <c r="J3837" s="2">
        <v>23391</v>
      </c>
      <c r="K3837" s="2">
        <v>20051</v>
      </c>
      <c r="L3837" s="2">
        <v>687</v>
      </c>
      <c r="M3837" s="2">
        <v>177</v>
      </c>
      <c r="N3837" s="2">
        <v>52</v>
      </c>
      <c r="O3837" s="2">
        <v>77</v>
      </c>
      <c r="P3837" s="2">
        <v>22</v>
      </c>
      <c r="Q3837" s="2">
        <v>554</v>
      </c>
      <c r="R3837" s="2">
        <v>38</v>
      </c>
      <c r="S3837" s="2" t="s">
        <v>31</v>
      </c>
      <c r="T3837" s="2">
        <f t="shared" si="413"/>
        <v>993</v>
      </c>
      <c r="U3837" s="4">
        <f t="shared" si="414"/>
        <v>4.9523714527953719E-2</v>
      </c>
      <c r="V3837" s="4">
        <f t="shared" si="415"/>
        <v>0.83126736039136018</v>
      </c>
      <c r="W3837">
        <f t="shared" si="416"/>
        <v>10</v>
      </c>
      <c r="X3837" t="str">
        <f t="shared" si="417"/>
        <v>Tuesday</v>
      </c>
      <c r="Y3837" t="str">
        <f t="shared" si="418"/>
        <v>Oct</v>
      </c>
      <c r="Z3837" t="str">
        <f t="shared" si="419"/>
        <v>3-5</v>
      </c>
    </row>
    <row r="3838" spans="1:26" x14ac:dyDescent="0.25">
      <c r="A3838" s="2" t="s">
        <v>8884</v>
      </c>
      <c r="B3838" s="2" t="s">
        <v>5036</v>
      </c>
      <c r="C3838" s="1">
        <v>45937</v>
      </c>
      <c r="D3838" s="3">
        <v>0.43541666666666667</v>
      </c>
      <c r="E3838" s="2" t="s">
        <v>5054</v>
      </c>
      <c r="F3838" s="2" t="s">
        <v>5050</v>
      </c>
      <c r="G3838" s="2">
        <v>24352</v>
      </c>
      <c r="H3838" s="2">
        <v>3</v>
      </c>
      <c r="I3838" s="2">
        <v>1038</v>
      </c>
      <c r="J3838" s="2">
        <v>16101</v>
      </c>
      <c r="K3838" s="2">
        <v>12831</v>
      </c>
      <c r="L3838" s="2">
        <v>374</v>
      </c>
      <c r="M3838" s="2">
        <v>101</v>
      </c>
      <c r="N3838" s="2">
        <v>39</v>
      </c>
      <c r="O3838" s="2">
        <v>44</v>
      </c>
      <c r="P3838" s="2">
        <v>25</v>
      </c>
      <c r="Q3838" s="2">
        <v>109</v>
      </c>
      <c r="R3838" s="2">
        <v>24</v>
      </c>
      <c r="S3838" s="2" t="s">
        <v>31</v>
      </c>
      <c r="T3838" s="2">
        <f t="shared" si="413"/>
        <v>558</v>
      </c>
      <c r="U3838" s="4">
        <f t="shared" si="414"/>
        <v>4.3488426467149871E-2</v>
      </c>
      <c r="V3838" s="4">
        <f t="shared" si="415"/>
        <v>0.52689717477003939</v>
      </c>
      <c r="W3838">
        <f t="shared" si="416"/>
        <v>10</v>
      </c>
      <c r="X3838" t="str">
        <f t="shared" si="417"/>
        <v>Tuesday</v>
      </c>
      <c r="Y3838" t="str">
        <f t="shared" si="418"/>
        <v>Oct</v>
      </c>
      <c r="Z3838" t="str">
        <f t="shared" si="419"/>
        <v>3-5</v>
      </c>
    </row>
    <row r="3839" spans="1:26" x14ac:dyDescent="0.25">
      <c r="A3839" s="2" t="s">
        <v>8885</v>
      </c>
      <c r="B3839" s="2" t="s">
        <v>5036</v>
      </c>
      <c r="C3839" s="1">
        <v>45937</v>
      </c>
      <c r="D3839" s="3">
        <v>0.4826388888888889</v>
      </c>
      <c r="E3839" s="2" t="s">
        <v>5046</v>
      </c>
      <c r="F3839" s="2" t="s">
        <v>5050</v>
      </c>
      <c r="G3839" s="2">
        <v>24192</v>
      </c>
      <c r="H3839" s="2">
        <v>5</v>
      </c>
      <c r="I3839" s="2">
        <v>160</v>
      </c>
      <c r="J3839" s="2">
        <v>6379</v>
      </c>
      <c r="K3839" s="2">
        <v>5569</v>
      </c>
      <c r="L3839" s="2">
        <v>73</v>
      </c>
      <c r="M3839" s="2">
        <v>6</v>
      </c>
      <c r="N3839" s="2">
        <v>7</v>
      </c>
      <c r="O3839" s="2">
        <v>12</v>
      </c>
      <c r="P3839" s="2">
        <v>59</v>
      </c>
      <c r="Q3839" s="2">
        <v>51</v>
      </c>
      <c r="R3839" s="2">
        <v>7</v>
      </c>
      <c r="S3839" s="2" t="s">
        <v>31</v>
      </c>
      <c r="T3839" s="2">
        <f t="shared" si="413"/>
        <v>98</v>
      </c>
      <c r="U3839" s="4">
        <f t="shared" si="414"/>
        <v>1.7597414257496856E-2</v>
      </c>
      <c r="V3839" s="4">
        <f t="shared" si="415"/>
        <v>0.23020006613756613</v>
      </c>
      <c r="W3839">
        <f t="shared" si="416"/>
        <v>11</v>
      </c>
      <c r="X3839" t="str">
        <f t="shared" si="417"/>
        <v>Tuesday</v>
      </c>
      <c r="Y3839" t="str">
        <f t="shared" si="418"/>
        <v>Oct</v>
      </c>
      <c r="Z3839" t="str">
        <f t="shared" si="419"/>
        <v>3-5</v>
      </c>
    </row>
    <row r="3840" spans="1:26" x14ac:dyDescent="0.25">
      <c r="A3840" s="2" t="s">
        <v>8886</v>
      </c>
      <c r="B3840" s="2" t="s">
        <v>5036</v>
      </c>
      <c r="C3840" s="1">
        <v>45937</v>
      </c>
      <c r="D3840" s="3">
        <v>0.51944444444444449</v>
      </c>
      <c r="E3840" s="2" t="s">
        <v>5054</v>
      </c>
      <c r="F3840" s="2" t="s">
        <v>5040</v>
      </c>
      <c r="G3840" s="2">
        <v>24038</v>
      </c>
      <c r="H3840" s="2">
        <v>5</v>
      </c>
      <c r="I3840" s="2">
        <v>1032</v>
      </c>
      <c r="J3840" s="2">
        <v>68606</v>
      </c>
      <c r="K3840" s="2">
        <v>48877</v>
      </c>
      <c r="L3840" s="2">
        <v>1906</v>
      </c>
      <c r="M3840" s="2">
        <v>316</v>
      </c>
      <c r="N3840" s="2">
        <v>111</v>
      </c>
      <c r="O3840" s="2">
        <v>143</v>
      </c>
      <c r="P3840" s="2">
        <v>78</v>
      </c>
      <c r="Q3840" s="2">
        <v>446</v>
      </c>
      <c r="R3840" s="2">
        <v>40</v>
      </c>
      <c r="S3840" s="2" t="s">
        <v>28</v>
      </c>
      <c r="T3840" s="2">
        <f t="shared" si="413"/>
        <v>2476</v>
      </c>
      <c r="U3840" s="4">
        <f t="shared" si="414"/>
        <v>5.0657773594942404E-2</v>
      </c>
      <c r="V3840" s="4">
        <f t="shared" si="415"/>
        <v>2.0333222397870041</v>
      </c>
      <c r="W3840">
        <f t="shared" si="416"/>
        <v>12</v>
      </c>
      <c r="X3840" t="str">
        <f t="shared" si="417"/>
        <v>Tuesday</v>
      </c>
      <c r="Y3840" t="str">
        <f t="shared" si="418"/>
        <v>Oct</v>
      </c>
      <c r="Z3840" t="str">
        <f t="shared" si="419"/>
        <v>3-5</v>
      </c>
    </row>
    <row r="3841" spans="1:26" x14ac:dyDescent="0.25">
      <c r="A3841" s="2" t="s">
        <v>8887</v>
      </c>
      <c r="B3841" s="2" t="s">
        <v>5036</v>
      </c>
      <c r="C3841" s="1">
        <v>45937</v>
      </c>
      <c r="D3841" s="3">
        <v>0.53055555555555556</v>
      </c>
      <c r="E3841" s="2" t="s">
        <v>5037</v>
      </c>
      <c r="F3841" s="2" t="s">
        <v>5048</v>
      </c>
      <c r="G3841" s="2">
        <v>24037</v>
      </c>
      <c r="H3841" s="2">
        <v>1</v>
      </c>
      <c r="I3841" s="2">
        <v>214</v>
      </c>
      <c r="J3841" s="2">
        <v>39908</v>
      </c>
      <c r="K3841" s="2">
        <v>28891</v>
      </c>
      <c r="L3841" s="2">
        <v>1417</v>
      </c>
      <c r="M3841" s="2">
        <v>165</v>
      </c>
      <c r="N3841" s="2">
        <v>173</v>
      </c>
      <c r="O3841" s="2">
        <v>470</v>
      </c>
      <c r="P3841" s="2">
        <v>185</v>
      </c>
      <c r="Q3841" s="2">
        <v>755</v>
      </c>
      <c r="R3841" s="2">
        <v>120</v>
      </c>
      <c r="S3841" s="2" t="s">
        <v>31</v>
      </c>
      <c r="T3841" s="2">
        <f t="shared" si="413"/>
        <v>2225</v>
      </c>
      <c r="U3841" s="4">
        <f t="shared" si="414"/>
        <v>7.7013602852099267E-2</v>
      </c>
      <c r="V3841" s="4">
        <f t="shared" si="415"/>
        <v>1.2019386778716146</v>
      </c>
      <c r="W3841">
        <f t="shared" si="416"/>
        <v>12</v>
      </c>
      <c r="X3841" t="str">
        <f t="shared" si="417"/>
        <v>Tuesday</v>
      </c>
      <c r="Y3841" t="str">
        <f t="shared" si="418"/>
        <v>Oct</v>
      </c>
      <c r="Z3841" t="str">
        <f t="shared" si="419"/>
        <v>0-2</v>
      </c>
    </row>
    <row r="3842" spans="1:26" x14ac:dyDescent="0.25">
      <c r="A3842" s="2" t="s">
        <v>8888</v>
      </c>
      <c r="B3842" s="2" t="s">
        <v>5036</v>
      </c>
      <c r="C3842" s="1">
        <v>45937</v>
      </c>
      <c r="D3842" s="3">
        <v>0.57430555555555551</v>
      </c>
      <c r="E3842" s="2" t="s">
        <v>5046</v>
      </c>
      <c r="F3842" s="2" t="s">
        <v>5040</v>
      </c>
      <c r="G3842" s="2">
        <v>24106</v>
      </c>
      <c r="H3842" s="2">
        <v>6</v>
      </c>
      <c r="I3842" s="2">
        <v>350</v>
      </c>
      <c r="J3842" s="2">
        <v>11309</v>
      </c>
      <c r="K3842" s="2">
        <v>9319</v>
      </c>
      <c r="L3842" s="2">
        <v>118</v>
      </c>
      <c r="M3842" s="2">
        <v>14</v>
      </c>
      <c r="N3842" s="2">
        <v>14</v>
      </c>
      <c r="O3842" s="2">
        <v>27</v>
      </c>
      <c r="P3842" s="2">
        <v>214</v>
      </c>
      <c r="Q3842" s="2">
        <v>189</v>
      </c>
      <c r="R3842" s="2">
        <v>7</v>
      </c>
      <c r="S3842" s="2" t="s">
        <v>28</v>
      </c>
      <c r="T3842" s="2">
        <f t="shared" ref="T3842:T3905" si="420">SUM(L3842:O3842)</f>
        <v>173</v>
      </c>
      <c r="U3842" s="4">
        <f t="shared" ref="U3842:U3905" si="421">T3842/K3842</f>
        <v>1.8564223629144758E-2</v>
      </c>
      <c r="V3842" s="4">
        <f t="shared" ref="V3842:V3905" si="422">K3842/G3842</f>
        <v>0.38658425288309967</v>
      </c>
      <c r="W3842">
        <f t="shared" ref="W3842:W3905" si="423">HOUR(D3842)</f>
        <v>13</v>
      </c>
      <c r="X3842" t="str">
        <f t="shared" ref="X3842:X3905" si="424">TEXT(C3842,"dddd")</f>
        <v>Tuesday</v>
      </c>
      <c r="Y3842" t="str">
        <f t="shared" ref="Y3842:Y3905" si="425">TEXT(C3842,"mmm")</f>
        <v>Oct</v>
      </c>
      <c r="Z3842" t="str">
        <f t="shared" ref="Z3842:Z3905" si="426">IF(H3842&lt;=2,"0-2",IF(H3842&lt;=5,"3-5",IF(H3842&lt;=10,"6-10","11+")))</f>
        <v>6-10</v>
      </c>
    </row>
    <row r="3843" spans="1:26" x14ac:dyDescent="0.25">
      <c r="A3843" s="2" t="s">
        <v>8889</v>
      </c>
      <c r="B3843" s="2" t="s">
        <v>5036</v>
      </c>
      <c r="C3843" s="1">
        <v>45937</v>
      </c>
      <c r="D3843" s="3">
        <v>0.60624999999999996</v>
      </c>
      <c r="E3843" s="2" t="s">
        <v>5058</v>
      </c>
      <c r="F3843" s="2" t="s">
        <v>5048</v>
      </c>
      <c r="G3843" s="2">
        <v>24077</v>
      </c>
      <c r="H3843" s="2">
        <v>5</v>
      </c>
      <c r="I3843" s="2">
        <v>246</v>
      </c>
      <c r="J3843" s="2">
        <v>47192</v>
      </c>
      <c r="K3843" s="2">
        <v>32696</v>
      </c>
      <c r="L3843" s="2">
        <v>749</v>
      </c>
      <c r="M3843" s="2">
        <v>351</v>
      </c>
      <c r="N3843" s="2">
        <v>35</v>
      </c>
      <c r="O3843" s="2">
        <v>58</v>
      </c>
      <c r="P3843" s="2">
        <v>55</v>
      </c>
      <c r="Q3843" s="2">
        <v>302</v>
      </c>
      <c r="R3843" s="2">
        <v>69</v>
      </c>
      <c r="S3843" s="2" t="s">
        <v>31</v>
      </c>
      <c r="T3843" s="2">
        <f t="shared" si="420"/>
        <v>1193</v>
      </c>
      <c r="U3843" s="4">
        <f t="shared" si="421"/>
        <v>3.6487643748470758E-2</v>
      </c>
      <c r="V3843" s="4">
        <f t="shared" si="422"/>
        <v>1.3579764920878847</v>
      </c>
      <c r="W3843">
        <f t="shared" si="423"/>
        <v>14</v>
      </c>
      <c r="X3843" t="str">
        <f t="shared" si="424"/>
        <v>Tuesday</v>
      </c>
      <c r="Y3843" t="str">
        <f t="shared" si="425"/>
        <v>Oct</v>
      </c>
      <c r="Z3843" t="str">
        <f t="shared" si="426"/>
        <v>3-5</v>
      </c>
    </row>
    <row r="3844" spans="1:26" x14ac:dyDescent="0.25">
      <c r="A3844" s="2" t="s">
        <v>8890</v>
      </c>
      <c r="B3844" s="2" t="s">
        <v>5036</v>
      </c>
      <c r="C3844" s="1">
        <v>45937</v>
      </c>
      <c r="D3844" s="3">
        <v>0.69027777777777777</v>
      </c>
      <c r="E3844" s="2" t="s">
        <v>5054</v>
      </c>
      <c r="F3844" s="2" t="s">
        <v>5040</v>
      </c>
      <c r="G3844" s="2">
        <v>24277</v>
      </c>
      <c r="H3844" s="2">
        <v>5</v>
      </c>
      <c r="I3844" s="2">
        <v>798</v>
      </c>
      <c r="J3844" s="2">
        <v>8783</v>
      </c>
      <c r="K3844" s="2">
        <v>7951</v>
      </c>
      <c r="L3844" s="2">
        <v>318</v>
      </c>
      <c r="M3844" s="2">
        <v>66</v>
      </c>
      <c r="N3844" s="2">
        <v>22</v>
      </c>
      <c r="O3844" s="2">
        <v>27</v>
      </c>
      <c r="P3844" s="2">
        <v>21</v>
      </c>
      <c r="Q3844" s="2">
        <v>186</v>
      </c>
      <c r="R3844" s="2">
        <v>18</v>
      </c>
      <c r="S3844" s="2" t="s">
        <v>31</v>
      </c>
      <c r="T3844" s="2">
        <f t="shared" si="420"/>
        <v>433</v>
      </c>
      <c r="U3844" s="4">
        <f t="shared" si="421"/>
        <v>5.4458558671865172E-2</v>
      </c>
      <c r="V3844" s="4">
        <f t="shared" si="422"/>
        <v>0.32751163652840137</v>
      </c>
      <c r="W3844">
        <f t="shared" si="423"/>
        <v>16</v>
      </c>
      <c r="X3844" t="str">
        <f t="shared" si="424"/>
        <v>Tuesday</v>
      </c>
      <c r="Y3844" t="str">
        <f t="shared" si="425"/>
        <v>Oct</v>
      </c>
      <c r="Z3844" t="str">
        <f t="shared" si="426"/>
        <v>3-5</v>
      </c>
    </row>
    <row r="3845" spans="1:26" x14ac:dyDescent="0.25">
      <c r="A3845" s="2" t="s">
        <v>8891</v>
      </c>
      <c r="B3845" s="2" t="s">
        <v>5036</v>
      </c>
      <c r="C3845" s="1">
        <v>45937</v>
      </c>
      <c r="D3845" s="3">
        <v>0.73541666666666672</v>
      </c>
      <c r="E3845" s="2" t="s">
        <v>5037</v>
      </c>
      <c r="F3845" s="2" t="s">
        <v>5038</v>
      </c>
      <c r="G3845" s="2">
        <v>24088</v>
      </c>
      <c r="H3845" s="2">
        <v>1</v>
      </c>
      <c r="I3845" s="2">
        <v>362</v>
      </c>
      <c r="J3845" s="2">
        <v>9420</v>
      </c>
      <c r="K3845" s="2">
        <v>7440</v>
      </c>
      <c r="L3845" s="2">
        <v>216</v>
      </c>
      <c r="M3845" s="2">
        <v>27</v>
      </c>
      <c r="N3845" s="2">
        <v>23</v>
      </c>
      <c r="O3845" s="2">
        <v>52</v>
      </c>
      <c r="P3845" s="2">
        <v>42</v>
      </c>
      <c r="Q3845" s="2">
        <v>232</v>
      </c>
      <c r="R3845" s="2">
        <v>11</v>
      </c>
      <c r="S3845" s="2" t="s">
        <v>31</v>
      </c>
      <c r="T3845" s="2">
        <f t="shared" si="420"/>
        <v>318</v>
      </c>
      <c r="U3845" s="4">
        <f t="shared" si="421"/>
        <v>4.2741935483870966E-2</v>
      </c>
      <c r="V3845" s="4">
        <f t="shared" si="422"/>
        <v>0.308867485885088</v>
      </c>
      <c r="W3845">
        <f t="shared" si="423"/>
        <v>17</v>
      </c>
      <c r="X3845" t="str">
        <f t="shared" si="424"/>
        <v>Tuesday</v>
      </c>
      <c r="Y3845" t="str">
        <f t="shared" si="425"/>
        <v>Oct</v>
      </c>
      <c r="Z3845" t="str">
        <f t="shared" si="426"/>
        <v>0-2</v>
      </c>
    </row>
    <row r="3846" spans="1:26" x14ac:dyDescent="0.25">
      <c r="A3846" s="2" t="s">
        <v>8892</v>
      </c>
      <c r="B3846" s="2" t="s">
        <v>5036</v>
      </c>
      <c r="C3846" s="1">
        <v>45937</v>
      </c>
      <c r="D3846" s="3">
        <v>0.73611111111111116</v>
      </c>
      <c r="E3846" s="2" t="s">
        <v>5058</v>
      </c>
      <c r="F3846" s="2" t="s">
        <v>5040</v>
      </c>
      <c r="G3846" s="2">
        <v>24217</v>
      </c>
      <c r="H3846" s="2">
        <v>3</v>
      </c>
      <c r="I3846" s="2">
        <v>161</v>
      </c>
      <c r="J3846" s="2">
        <v>17721</v>
      </c>
      <c r="K3846" s="2">
        <v>12479</v>
      </c>
      <c r="L3846" s="2">
        <v>431</v>
      </c>
      <c r="M3846" s="2">
        <v>237</v>
      </c>
      <c r="N3846" s="2">
        <v>38</v>
      </c>
      <c r="O3846" s="2">
        <v>51</v>
      </c>
      <c r="P3846" s="2">
        <v>11</v>
      </c>
      <c r="Q3846" s="2">
        <v>136</v>
      </c>
      <c r="R3846" s="2">
        <v>24</v>
      </c>
      <c r="S3846" s="2" t="s">
        <v>31</v>
      </c>
      <c r="T3846" s="2">
        <f t="shared" si="420"/>
        <v>757</v>
      </c>
      <c r="U3846" s="4">
        <f t="shared" si="421"/>
        <v>6.0661912012180463E-2</v>
      </c>
      <c r="V3846" s="4">
        <f t="shared" si="422"/>
        <v>0.51529917000454228</v>
      </c>
      <c r="W3846">
        <f t="shared" si="423"/>
        <v>17</v>
      </c>
      <c r="X3846" t="str">
        <f t="shared" si="424"/>
        <v>Tuesday</v>
      </c>
      <c r="Y3846" t="str">
        <f t="shared" si="425"/>
        <v>Oct</v>
      </c>
      <c r="Z3846" t="str">
        <f t="shared" si="426"/>
        <v>3-5</v>
      </c>
    </row>
    <row r="3847" spans="1:26" x14ac:dyDescent="0.25">
      <c r="A3847" s="2" t="s">
        <v>8893</v>
      </c>
      <c r="B3847" s="2" t="s">
        <v>5036</v>
      </c>
      <c r="C3847" s="1">
        <v>45937</v>
      </c>
      <c r="D3847" s="3">
        <v>0.73888888888888893</v>
      </c>
      <c r="E3847" s="2" t="s">
        <v>5058</v>
      </c>
      <c r="F3847" s="2" t="s">
        <v>5040</v>
      </c>
      <c r="G3847" s="2">
        <v>24210</v>
      </c>
      <c r="H3847" s="2">
        <v>4</v>
      </c>
      <c r="I3847" s="2">
        <v>66</v>
      </c>
      <c r="J3847" s="2">
        <v>43385</v>
      </c>
      <c r="K3847" s="2">
        <v>38458</v>
      </c>
      <c r="L3847" s="2">
        <v>1485</v>
      </c>
      <c r="M3847" s="2">
        <v>834</v>
      </c>
      <c r="N3847" s="2">
        <v>90</v>
      </c>
      <c r="O3847" s="2">
        <v>140</v>
      </c>
      <c r="P3847" s="2">
        <v>42</v>
      </c>
      <c r="Q3847" s="2">
        <v>565</v>
      </c>
      <c r="R3847" s="2">
        <v>43</v>
      </c>
      <c r="S3847" s="2" t="s">
        <v>31</v>
      </c>
      <c r="T3847" s="2">
        <f t="shared" si="420"/>
        <v>2549</v>
      </c>
      <c r="U3847" s="4">
        <f t="shared" si="421"/>
        <v>6.6280097768994753E-2</v>
      </c>
      <c r="V3847" s="4">
        <f t="shared" si="422"/>
        <v>1.588517141676993</v>
      </c>
      <c r="W3847">
        <f t="shared" si="423"/>
        <v>17</v>
      </c>
      <c r="X3847" t="str">
        <f t="shared" si="424"/>
        <v>Tuesday</v>
      </c>
      <c r="Y3847" t="str">
        <f t="shared" si="425"/>
        <v>Oct</v>
      </c>
      <c r="Z3847" t="str">
        <f t="shared" si="426"/>
        <v>3-5</v>
      </c>
    </row>
    <row r="3848" spans="1:26" x14ac:dyDescent="0.25">
      <c r="A3848" s="2" t="s">
        <v>8894</v>
      </c>
      <c r="B3848" s="2" t="s">
        <v>5036</v>
      </c>
      <c r="C3848" s="1">
        <v>45938</v>
      </c>
      <c r="D3848" s="3">
        <v>0.25069444444444444</v>
      </c>
      <c r="E3848" s="2" t="s">
        <v>16</v>
      </c>
      <c r="F3848" s="2" t="s">
        <v>5040</v>
      </c>
      <c r="G3848" s="2">
        <v>24358</v>
      </c>
      <c r="H3848" s="2">
        <v>3</v>
      </c>
      <c r="I3848" s="2">
        <v>548</v>
      </c>
      <c r="J3848" s="2">
        <v>14830</v>
      </c>
      <c r="K3848" s="2">
        <v>11626</v>
      </c>
      <c r="L3848" s="2">
        <v>420</v>
      </c>
      <c r="M3848" s="2">
        <v>36</v>
      </c>
      <c r="N3848" s="2">
        <v>21</v>
      </c>
      <c r="O3848" s="2">
        <v>33</v>
      </c>
      <c r="P3848" s="2">
        <v>28</v>
      </c>
      <c r="Q3848" s="2">
        <v>246</v>
      </c>
      <c r="R3848" s="2">
        <v>33</v>
      </c>
      <c r="S3848" s="2" t="s">
        <v>31</v>
      </c>
      <c r="T3848" s="2">
        <f t="shared" si="420"/>
        <v>510</v>
      </c>
      <c r="U3848" s="4">
        <f t="shared" si="421"/>
        <v>4.3867194219852058E-2</v>
      </c>
      <c r="V3848" s="4">
        <f t="shared" si="422"/>
        <v>0.47729698661630676</v>
      </c>
      <c r="W3848">
        <f t="shared" si="423"/>
        <v>6</v>
      </c>
      <c r="X3848" t="str">
        <f t="shared" si="424"/>
        <v>Wednesday</v>
      </c>
      <c r="Y3848" t="str">
        <f t="shared" si="425"/>
        <v>Oct</v>
      </c>
      <c r="Z3848" t="str">
        <f t="shared" si="426"/>
        <v>3-5</v>
      </c>
    </row>
    <row r="3849" spans="1:26" x14ac:dyDescent="0.25">
      <c r="A3849" s="2" t="s">
        <v>8895</v>
      </c>
      <c r="B3849" s="2" t="s">
        <v>5036</v>
      </c>
      <c r="C3849" s="1">
        <v>45938</v>
      </c>
      <c r="D3849" s="3">
        <v>0.33541666666666664</v>
      </c>
      <c r="E3849" s="2" t="s">
        <v>16</v>
      </c>
      <c r="F3849" s="2" t="s">
        <v>5050</v>
      </c>
      <c r="G3849" s="2">
        <v>24210</v>
      </c>
      <c r="H3849" s="2">
        <v>4</v>
      </c>
      <c r="I3849" s="2">
        <v>580</v>
      </c>
      <c r="J3849" s="2">
        <v>12837</v>
      </c>
      <c r="K3849" s="2">
        <v>11699</v>
      </c>
      <c r="L3849" s="2">
        <v>374</v>
      </c>
      <c r="M3849" s="2">
        <v>31</v>
      </c>
      <c r="N3849" s="2">
        <v>22</v>
      </c>
      <c r="O3849" s="2">
        <v>21</v>
      </c>
      <c r="P3849" s="2">
        <v>42</v>
      </c>
      <c r="Q3849" s="2">
        <v>121</v>
      </c>
      <c r="R3849" s="2">
        <v>22</v>
      </c>
      <c r="S3849" s="2" t="s">
        <v>31</v>
      </c>
      <c r="T3849" s="2">
        <f t="shared" si="420"/>
        <v>448</v>
      </c>
      <c r="U3849" s="4">
        <f t="shared" si="421"/>
        <v>3.8293871271048809E-2</v>
      </c>
      <c r="V3849" s="4">
        <f t="shared" si="422"/>
        <v>0.48323007021891778</v>
      </c>
      <c r="W3849">
        <f t="shared" si="423"/>
        <v>8</v>
      </c>
      <c r="X3849" t="str">
        <f t="shared" si="424"/>
        <v>Wednesday</v>
      </c>
      <c r="Y3849" t="str">
        <f t="shared" si="425"/>
        <v>Oct</v>
      </c>
      <c r="Z3849" t="str">
        <f t="shared" si="426"/>
        <v>3-5</v>
      </c>
    </row>
    <row r="3850" spans="1:26" x14ac:dyDescent="0.25">
      <c r="A3850" s="2" t="s">
        <v>8896</v>
      </c>
      <c r="B3850" s="2" t="s">
        <v>5036</v>
      </c>
      <c r="C3850" s="1">
        <v>45938</v>
      </c>
      <c r="D3850" s="3">
        <v>0.38055555555555554</v>
      </c>
      <c r="E3850" s="2" t="s">
        <v>5054</v>
      </c>
      <c r="F3850" s="2" t="s">
        <v>5040</v>
      </c>
      <c r="G3850" s="2">
        <v>24208</v>
      </c>
      <c r="H3850" s="2">
        <v>3</v>
      </c>
      <c r="I3850" s="2">
        <v>1341</v>
      </c>
      <c r="J3850" s="2">
        <v>14914</v>
      </c>
      <c r="K3850" s="2">
        <v>10946</v>
      </c>
      <c r="L3850" s="2">
        <v>407</v>
      </c>
      <c r="M3850" s="2">
        <v>107</v>
      </c>
      <c r="N3850" s="2">
        <v>30</v>
      </c>
      <c r="O3850" s="2">
        <v>47</v>
      </c>
      <c r="P3850" s="2">
        <v>12</v>
      </c>
      <c r="Q3850" s="2">
        <v>95</v>
      </c>
      <c r="R3850" s="2">
        <v>23</v>
      </c>
      <c r="S3850" s="2" t="s">
        <v>31</v>
      </c>
      <c r="T3850" s="2">
        <f t="shared" si="420"/>
        <v>591</v>
      </c>
      <c r="U3850" s="4">
        <f t="shared" si="421"/>
        <v>5.3992325963822398E-2</v>
      </c>
      <c r="V3850" s="4">
        <f t="shared" si="422"/>
        <v>0.45216457369464641</v>
      </c>
      <c r="W3850">
        <f t="shared" si="423"/>
        <v>9</v>
      </c>
      <c r="X3850" t="str">
        <f t="shared" si="424"/>
        <v>Wednesday</v>
      </c>
      <c r="Y3850" t="str">
        <f t="shared" si="425"/>
        <v>Oct</v>
      </c>
      <c r="Z3850" t="str">
        <f t="shared" si="426"/>
        <v>3-5</v>
      </c>
    </row>
    <row r="3851" spans="1:26" x14ac:dyDescent="0.25">
      <c r="A3851" s="2" t="s">
        <v>8897</v>
      </c>
      <c r="B3851" s="2" t="s">
        <v>5036</v>
      </c>
      <c r="C3851" s="1">
        <v>45938</v>
      </c>
      <c r="D3851" s="3">
        <v>0.40694444444444444</v>
      </c>
      <c r="E3851" s="2" t="s">
        <v>16</v>
      </c>
      <c r="F3851" s="2" t="s">
        <v>5042</v>
      </c>
      <c r="G3851" s="2">
        <v>24237</v>
      </c>
      <c r="H3851" s="2">
        <v>4</v>
      </c>
      <c r="I3851" s="2">
        <v>154</v>
      </c>
      <c r="J3851" s="2">
        <v>12291</v>
      </c>
      <c r="K3851" s="2">
        <v>10311</v>
      </c>
      <c r="L3851" s="2">
        <v>321</v>
      </c>
      <c r="M3851" s="2">
        <v>39</v>
      </c>
      <c r="N3851" s="2">
        <v>24</v>
      </c>
      <c r="O3851" s="2">
        <v>38</v>
      </c>
      <c r="P3851" s="2">
        <v>19</v>
      </c>
      <c r="Q3851" s="2">
        <v>83</v>
      </c>
      <c r="R3851" s="2">
        <v>20</v>
      </c>
      <c r="S3851" s="2" t="s">
        <v>31</v>
      </c>
      <c r="T3851" s="2">
        <f t="shared" si="420"/>
        <v>422</v>
      </c>
      <c r="U3851" s="4">
        <f t="shared" si="421"/>
        <v>4.0927165163417711E-2</v>
      </c>
      <c r="V3851" s="4">
        <f t="shared" si="422"/>
        <v>0.42542393860626315</v>
      </c>
      <c r="W3851">
        <f t="shared" si="423"/>
        <v>9</v>
      </c>
      <c r="X3851" t="str">
        <f t="shared" si="424"/>
        <v>Wednesday</v>
      </c>
      <c r="Y3851" t="str">
        <f t="shared" si="425"/>
        <v>Oct</v>
      </c>
      <c r="Z3851" t="str">
        <f t="shared" si="426"/>
        <v>3-5</v>
      </c>
    </row>
    <row r="3852" spans="1:26" x14ac:dyDescent="0.25">
      <c r="A3852" s="2" t="s">
        <v>8898</v>
      </c>
      <c r="B3852" s="2" t="s">
        <v>5036</v>
      </c>
      <c r="C3852" s="1">
        <v>45938</v>
      </c>
      <c r="D3852" s="3">
        <v>0.41944444444444445</v>
      </c>
      <c r="E3852" s="2" t="s">
        <v>16</v>
      </c>
      <c r="F3852" s="2" t="s">
        <v>5052</v>
      </c>
      <c r="G3852" s="2">
        <v>24355</v>
      </c>
      <c r="H3852" s="2">
        <v>1</v>
      </c>
      <c r="I3852" s="2">
        <v>531</v>
      </c>
      <c r="J3852" s="2">
        <v>15010</v>
      </c>
      <c r="K3852" s="2">
        <v>11614</v>
      </c>
      <c r="L3852" s="2">
        <v>387</v>
      </c>
      <c r="M3852" s="2">
        <v>43</v>
      </c>
      <c r="N3852" s="2">
        <v>21</v>
      </c>
      <c r="O3852" s="2">
        <v>31</v>
      </c>
      <c r="P3852" s="2">
        <v>46</v>
      </c>
      <c r="Q3852" s="2">
        <v>251</v>
      </c>
      <c r="R3852" s="2">
        <v>17</v>
      </c>
      <c r="S3852" s="2" t="s">
        <v>31</v>
      </c>
      <c r="T3852" s="2">
        <f t="shared" si="420"/>
        <v>482</v>
      </c>
      <c r="U3852" s="4">
        <f t="shared" si="421"/>
        <v>4.1501635956604097E-2</v>
      </c>
      <c r="V3852" s="4">
        <f t="shared" si="422"/>
        <v>0.47686306713200577</v>
      </c>
      <c r="W3852">
        <f t="shared" si="423"/>
        <v>10</v>
      </c>
      <c r="X3852" t="str">
        <f t="shared" si="424"/>
        <v>Wednesday</v>
      </c>
      <c r="Y3852" t="str">
        <f t="shared" si="425"/>
        <v>Oct</v>
      </c>
      <c r="Z3852" t="str">
        <f t="shared" si="426"/>
        <v>0-2</v>
      </c>
    </row>
    <row r="3853" spans="1:26" x14ac:dyDescent="0.25">
      <c r="A3853" s="2" t="s">
        <v>8899</v>
      </c>
      <c r="B3853" s="2" t="s">
        <v>5036</v>
      </c>
      <c r="C3853" s="1">
        <v>45938</v>
      </c>
      <c r="D3853" s="3">
        <v>0.42916666666666664</v>
      </c>
      <c r="E3853" s="2" t="s">
        <v>5054</v>
      </c>
      <c r="F3853" s="2" t="s">
        <v>5038</v>
      </c>
      <c r="G3853" s="2">
        <v>24184</v>
      </c>
      <c r="H3853" s="2">
        <v>3</v>
      </c>
      <c r="I3853" s="2">
        <v>555</v>
      </c>
      <c r="J3853" s="2">
        <v>20764</v>
      </c>
      <c r="K3853" s="2">
        <v>15157</v>
      </c>
      <c r="L3853" s="2">
        <v>268</v>
      </c>
      <c r="M3853" s="2">
        <v>64</v>
      </c>
      <c r="N3853" s="2">
        <v>20</v>
      </c>
      <c r="O3853" s="2">
        <v>25</v>
      </c>
      <c r="P3853" s="2">
        <v>54</v>
      </c>
      <c r="Q3853" s="2">
        <v>222</v>
      </c>
      <c r="R3853" s="2">
        <v>35</v>
      </c>
      <c r="S3853" s="2" t="s">
        <v>28</v>
      </c>
      <c r="T3853" s="2">
        <f t="shared" si="420"/>
        <v>377</v>
      </c>
      <c r="U3853" s="4">
        <f t="shared" si="421"/>
        <v>2.4872995975456884E-2</v>
      </c>
      <c r="V3853" s="4">
        <f t="shared" si="422"/>
        <v>0.62673668541184258</v>
      </c>
      <c r="W3853">
        <f t="shared" si="423"/>
        <v>10</v>
      </c>
      <c r="X3853" t="str">
        <f t="shared" si="424"/>
        <v>Wednesday</v>
      </c>
      <c r="Y3853" t="str">
        <f t="shared" si="425"/>
        <v>Oct</v>
      </c>
      <c r="Z3853" t="str">
        <f t="shared" si="426"/>
        <v>3-5</v>
      </c>
    </row>
    <row r="3854" spans="1:26" x14ac:dyDescent="0.25">
      <c r="A3854" s="2" t="s">
        <v>8900</v>
      </c>
      <c r="B3854" s="2" t="s">
        <v>5036</v>
      </c>
      <c r="C3854" s="1">
        <v>45938</v>
      </c>
      <c r="D3854" s="3">
        <v>0.50277777777777777</v>
      </c>
      <c r="E3854" s="2" t="s">
        <v>5054</v>
      </c>
      <c r="F3854" s="2" t="s">
        <v>5040</v>
      </c>
      <c r="G3854" s="2">
        <v>24046</v>
      </c>
      <c r="H3854" s="2">
        <v>7</v>
      </c>
      <c r="I3854" s="2">
        <v>1272</v>
      </c>
      <c r="J3854" s="2">
        <v>15410</v>
      </c>
      <c r="K3854" s="2">
        <v>12797</v>
      </c>
      <c r="L3854" s="2">
        <v>536</v>
      </c>
      <c r="M3854" s="2">
        <v>100</v>
      </c>
      <c r="N3854" s="2">
        <v>32</v>
      </c>
      <c r="O3854" s="2">
        <v>63</v>
      </c>
      <c r="P3854" s="2">
        <v>35</v>
      </c>
      <c r="Q3854" s="2">
        <v>358</v>
      </c>
      <c r="R3854" s="2">
        <v>17</v>
      </c>
      <c r="S3854" s="2" t="s">
        <v>31</v>
      </c>
      <c r="T3854" s="2">
        <f t="shared" si="420"/>
        <v>731</v>
      </c>
      <c r="U3854" s="4">
        <f t="shared" si="421"/>
        <v>5.7122763147612721E-2</v>
      </c>
      <c r="V3854" s="4">
        <f t="shared" si="422"/>
        <v>0.53218830574731768</v>
      </c>
      <c r="W3854">
        <f t="shared" si="423"/>
        <v>12</v>
      </c>
      <c r="X3854" t="str">
        <f t="shared" si="424"/>
        <v>Wednesday</v>
      </c>
      <c r="Y3854" t="str">
        <f t="shared" si="425"/>
        <v>Oct</v>
      </c>
      <c r="Z3854" t="str">
        <f t="shared" si="426"/>
        <v>6-10</v>
      </c>
    </row>
    <row r="3855" spans="1:26" x14ac:dyDescent="0.25">
      <c r="A3855" s="2" t="s">
        <v>8901</v>
      </c>
      <c r="B3855" s="2" t="s">
        <v>5036</v>
      </c>
      <c r="C3855" s="1">
        <v>45938</v>
      </c>
      <c r="D3855" s="3">
        <v>0.5180555555555556</v>
      </c>
      <c r="E3855" s="2" t="s">
        <v>16</v>
      </c>
      <c r="F3855" s="2" t="s">
        <v>5040</v>
      </c>
      <c r="G3855" s="2">
        <v>24341</v>
      </c>
      <c r="H3855" s="2">
        <v>3</v>
      </c>
      <c r="I3855" s="2">
        <v>581</v>
      </c>
      <c r="J3855" s="2">
        <v>24103</v>
      </c>
      <c r="K3855" s="2">
        <v>18388</v>
      </c>
      <c r="L3855" s="2">
        <v>820</v>
      </c>
      <c r="M3855" s="2">
        <v>96</v>
      </c>
      <c r="N3855" s="2">
        <v>65</v>
      </c>
      <c r="O3855" s="2">
        <v>59</v>
      </c>
      <c r="P3855" s="2">
        <v>61</v>
      </c>
      <c r="Q3855" s="2">
        <v>377</v>
      </c>
      <c r="R3855" s="2">
        <v>24</v>
      </c>
      <c r="S3855" s="2" t="s">
        <v>31</v>
      </c>
      <c r="T3855" s="2">
        <f t="shared" si="420"/>
        <v>1040</v>
      </c>
      <c r="U3855" s="4">
        <f t="shared" si="421"/>
        <v>5.6558625190341529E-2</v>
      </c>
      <c r="V3855" s="4">
        <f t="shared" si="422"/>
        <v>0.7554332196705148</v>
      </c>
      <c r="W3855">
        <f t="shared" si="423"/>
        <v>12</v>
      </c>
      <c r="X3855" t="str">
        <f t="shared" si="424"/>
        <v>Wednesday</v>
      </c>
      <c r="Y3855" t="str">
        <f t="shared" si="425"/>
        <v>Oct</v>
      </c>
      <c r="Z3855" t="str">
        <f t="shared" si="426"/>
        <v>3-5</v>
      </c>
    </row>
    <row r="3856" spans="1:26" x14ac:dyDescent="0.25">
      <c r="A3856" s="2" t="s">
        <v>8902</v>
      </c>
      <c r="B3856" s="2" t="s">
        <v>5036</v>
      </c>
      <c r="C3856" s="1">
        <v>45938</v>
      </c>
      <c r="D3856" s="3">
        <v>0.55138888888888893</v>
      </c>
      <c r="E3856" s="2" t="s">
        <v>5054</v>
      </c>
      <c r="F3856" s="2" t="s">
        <v>5040</v>
      </c>
      <c r="G3856" s="2">
        <v>24254</v>
      </c>
      <c r="H3856" s="2">
        <v>5</v>
      </c>
      <c r="I3856" s="2">
        <v>2034</v>
      </c>
      <c r="J3856" s="2">
        <v>16125</v>
      </c>
      <c r="K3856" s="2">
        <v>13920</v>
      </c>
      <c r="L3856" s="2">
        <v>641</v>
      </c>
      <c r="M3856" s="2">
        <v>178</v>
      </c>
      <c r="N3856" s="2">
        <v>39</v>
      </c>
      <c r="O3856" s="2">
        <v>68</v>
      </c>
      <c r="P3856" s="2">
        <v>24</v>
      </c>
      <c r="Q3856" s="2">
        <v>258</v>
      </c>
      <c r="R3856" s="2">
        <v>12</v>
      </c>
      <c r="S3856" s="2" t="s">
        <v>31</v>
      </c>
      <c r="T3856" s="2">
        <f t="shared" si="420"/>
        <v>926</v>
      </c>
      <c r="U3856" s="4">
        <f t="shared" si="421"/>
        <v>6.652298850574713E-2</v>
      </c>
      <c r="V3856" s="4">
        <f t="shared" si="422"/>
        <v>0.57392595035870375</v>
      </c>
      <c r="W3856">
        <f t="shared" si="423"/>
        <v>13</v>
      </c>
      <c r="X3856" t="str">
        <f t="shared" si="424"/>
        <v>Wednesday</v>
      </c>
      <c r="Y3856" t="str">
        <f t="shared" si="425"/>
        <v>Oct</v>
      </c>
      <c r="Z3856" t="str">
        <f t="shared" si="426"/>
        <v>3-5</v>
      </c>
    </row>
    <row r="3857" spans="1:26" x14ac:dyDescent="0.25">
      <c r="A3857" s="2" t="s">
        <v>8903</v>
      </c>
      <c r="B3857" s="2" t="s">
        <v>5036</v>
      </c>
      <c r="C3857" s="1">
        <v>45938</v>
      </c>
      <c r="D3857" s="3">
        <v>0.58472222222222225</v>
      </c>
      <c r="E3857" s="2" t="s">
        <v>16</v>
      </c>
      <c r="F3857" s="2" t="s">
        <v>5048</v>
      </c>
      <c r="G3857" s="2">
        <v>24133</v>
      </c>
      <c r="H3857" s="2">
        <v>8</v>
      </c>
      <c r="I3857" s="2">
        <v>196</v>
      </c>
      <c r="J3857" s="2">
        <v>13033</v>
      </c>
      <c r="K3857" s="2">
        <v>10909</v>
      </c>
      <c r="L3857" s="2">
        <v>277</v>
      </c>
      <c r="M3857" s="2">
        <v>28</v>
      </c>
      <c r="N3857" s="2">
        <v>12</v>
      </c>
      <c r="O3857" s="2">
        <v>21</v>
      </c>
      <c r="P3857" s="2">
        <v>18</v>
      </c>
      <c r="Q3857" s="2">
        <v>173</v>
      </c>
      <c r="R3857" s="2">
        <v>30</v>
      </c>
      <c r="S3857" s="2" t="s">
        <v>31</v>
      </c>
      <c r="T3857" s="2">
        <f t="shared" si="420"/>
        <v>338</v>
      </c>
      <c r="U3857" s="4">
        <f t="shared" si="421"/>
        <v>3.0983591529929418E-2</v>
      </c>
      <c r="V3857" s="4">
        <f t="shared" si="422"/>
        <v>0.45203663034019809</v>
      </c>
      <c r="W3857">
        <f t="shared" si="423"/>
        <v>14</v>
      </c>
      <c r="X3857" t="str">
        <f t="shared" si="424"/>
        <v>Wednesday</v>
      </c>
      <c r="Y3857" t="str">
        <f t="shared" si="425"/>
        <v>Oct</v>
      </c>
      <c r="Z3857" t="str">
        <f t="shared" si="426"/>
        <v>6-10</v>
      </c>
    </row>
    <row r="3858" spans="1:26" x14ac:dyDescent="0.25">
      <c r="A3858" s="2" t="s">
        <v>8904</v>
      </c>
      <c r="B3858" s="2" t="s">
        <v>5036</v>
      </c>
      <c r="C3858" s="1">
        <v>45938</v>
      </c>
      <c r="D3858" s="3">
        <v>0.5854166666666667</v>
      </c>
      <c r="E3858" s="2" t="s">
        <v>16</v>
      </c>
      <c r="F3858" s="2" t="s">
        <v>5040</v>
      </c>
      <c r="G3858" s="2">
        <v>24057</v>
      </c>
      <c r="H3858" s="2">
        <v>7</v>
      </c>
      <c r="I3858" s="2">
        <v>491</v>
      </c>
      <c r="J3858" s="2">
        <v>10236</v>
      </c>
      <c r="K3858" s="2">
        <v>9437</v>
      </c>
      <c r="L3858" s="2">
        <v>377</v>
      </c>
      <c r="M3858" s="2">
        <v>62</v>
      </c>
      <c r="N3858" s="2">
        <v>25</v>
      </c>
      <c r="O3858" s="2">
        <v>29</v>
      </c>
      <c r="P3858" s="2">
        <v>10</v>
      </c>
      <c r="Q3858" s="2">
        <v>83</v>
      </c>
      <c r="R3858" s="2">
        <v>10</v>
      </c>
      <c r="S3858" s="2" t="s">
        <v>31</v>
      </c>
      <c r="T3858" s="2">
        <f t="shared" si="420"/>
        <v>493</v>
      </c>
      <c r="U3858" s="4">
        <f t="shared" si="421"/>
        <v>5.2241178340574332E-2</v>
      </c>
      <c r="V3858" s="4">
        <f t="shared" si="422"/>
        <v>0.39227667622729351</v>
      </c>
      <c r="W3858">
        <f t="shared" si="423"/>
        <v>14</v>
      </c>
      <c r="X3858" t="str">
        <f t="shared" si="424"/>
        <v>Wednesday</v>
      </c>
      <c r="Y3858" t="str">
        <f t="shared" si="425"/>
        <v>Oct</v>
      </c>
      <c r="Z3858" t="str">
        <f t="shared" si="426"/>
        <v>6-10</v>
      </c>
    </row>
    <row r="3859" spans="1:26" x14ac:dyDescent="0.25">
      <c r="A3859" s="2" t="s">
        <v>8905</v>
      </c>
      <c r="B3859" s="2" t="s">
        <v>5036</v>
      </c>
      <c r="C3859" s="1">
        <v>45938</v>
      </c>
      <c r="D3859" s="3">
        <v>0.62986111111111109</v>
      </c>
      <c r="E3859" s="2" t="s">
        <v>5054</v>
      </c>
      <c r="F3859" s="2" t="s">
        <v>5040</v>
      </c>
      <c r="G3859" s="2">
        <v>24219</v>
      </c>
      <c r="H3859" s="2">
        <v>5</v>
      </c>
      <c r="I3859" s="2">
        <v>580</v>
      </c>
      <c r="J3859" s="2">
        <v>5965</v>
      </c>
      <c r="K3859" s="2">
        <v>4907</v>
      </c>
      <c r="L3859" s="2">
        <v>122</v>
      </c>
      <c r="M3859" s="2">
        <v>24</v>
      </c>
      <c r="N3859" s="2">
        <v>7</v>
      </c>
      <c r="O3859" s="2">
        <v>13</v>
      </c>
      <c r="P3859" s="2">
        <v>10</v>
      </c>
      <c r="Q3859" s="2">
        <v>91</v>
      </c>
      <c r="R3859" s="2">
        <v>6</v>
      </c>
      <c r="S3859" s="2" t="s">
        <v>31</v>
      </c>
      <c r="T3859" s="2">
        <f t="shared" si="420"/>
        <v>166</v>
      </c>
      <c r="U3859" s="4">
        <f t="shared" si="421"/>
        <v>3.3829223558182187E-2</v>
      </c>
      <c r="V3859" s="4">
        <f t="shared" si="422"/>
        <v>0.20260952145010117</v>
      </c>
      <c r="W3859">
        <f t="shared" si="423"/>
        <v>15</v>
      </c>
      <c r="X3859" t="str">
        <f t="shared" si="424"/>
        <v>Wednesday</v>
      </c>
      <c r="Y3859" t="str">
        <f t="shared" si="425"/>
        <v>Oct</v>
      </c>
      <c r="Z3859" t="str">
        <f t="shared" si="426"/>
        <v>3-5</v>
      </c>
    </row>
    <row r="3860" spans="1:26" x14ac:dyDescent="0.25">
      <c r="A3860" s="2" t="s">
        <v>8906</v>
      </c>
      <c r="B3860" s="2" t="s">
        <v>5036</v>
      </c>
      <c r="C3860" s="1">
        <v>45938</v>
      </c>
      <c r="D3860" s="3">
        <v>0.67638888888888893</v>
      </c>
      <c r="E3860" s="2" t="s">
        <v>16</v>
      </c>
      <c r="F3860" s="2" t="s">
        <v>5052</v>
      </c>
      <c r="G3860" s="2">
        <v>24363</v>
      </c>
      <c r="H3860" s="2">
        <v>4</v>
      </c>
      <c r="I3860" s="2">
        <v>397</v>
      </c>
      <c r="J3860" s="2">
        <v>9988</v>
      </c>
      <c r="K3860" s="2">
        <v>7796</v>
      </c>
      <c r="L3860" s="2">
        <v>141</v>
      </c>
      <c r="M3860" s="2">
        <v>17</v>
      </c>
      <c r="N3860" s="2">
        <v>12</v>
      </c>
      <c r="O3860" s="2">
        <v>16</v>
      </c>
      <c r="P3860" s="2">
        <v>37</v>
      </c>
      <c r="Q3860" s="2">
        <v>166</v>
      </c>
      <c r="R3860" s="2">
        <v>14</v>
      </c>
      <c r="S3860" s="2" t="s">
        <v>31</v>
      </c>
      <c r="T3860" s="2">
        <f t="shared" si="420"/>
        <v>186</v>
      </c>
      <c r="U3860" s="4">
        <f t="shared" si="421"/>
        <v>2.3858388917393534E-2</v>
      </c>
      <c r="V3860" s="4">
        <f t="shared" si="422"/>
        <v>0.31999343266428598</v>
      </c>
      <c r="W3860">
        <f t="shared" si="423"/>
        <v>16</v>
      </c>
      <c r="X3860" t="str">
        <f t="shared" si="424"/>
        <v>Wednesday</v>
      </c>
      <c r="Y3860" t="str">
        <f t="shared" si="425"/>
        <v>Oct</v>
      </c>
      <c r="Z3860" t="str">
        <f t="shared" si="426"/>
        <v>3-5</v>
      </c>
    </row>
    <row r="3861" spans="1:26" x14ac:dyDescent="0.25">
      <c r="A3861" s="2" t="s">
        <v>8907</v>
      </c>
      <c r="B3861" s="2" t="s">
        <v>5036</v>
      </c>
      <c r="C3861" s="1">
        <v>45938</v>
      </c>
      <c r="D3861" s="3">
        <v>0.70833333333333337</v>
      </c>
      <c r="E3861" s="2" t="s">
        <v>5058</v>
      </c>
      <c r="F3861" s="2" t="s">
        <v>5050</v>
      </c>
      <c r="G3861" s="2">
        <v>24327</v>
      </c>
      <c r="H3861" s="2">
        <v>4</v>
      </c>
      <c r="I3861" s="2">
        <v>139</v>
      </c>
      <c r="J3861" s="2">
        <v>30840</v>
      </c>
      <c r="K3861" s="2">
        <v>26042</v>
      </c>
      <c r="L3861" s="2">
        <v>674</v>
      </c>
      <c r="M3861" s="2">
        <v>320</v>
      </c>
      <c r="N3861" s="2">
        <v>54</v>
      </c>
      <c r="O3861" s="2">
        <v>71</v>
      </c>
      <c r="P3861" s="2">
        <v>17</v>
      </c>
      <c r="Q3861" s="2">
        <v>697</v>
      </c>
      <c r="R3861" s="2">
        <v>53</v>
      </c>
      <c r="S3861" s="2" t="s">
        <v>31</v>
      </c>
      <c r="T3861" s="2">
        <f t="shared" si="420"/>
        <v>1119</v>
      </c>
      <c r="U3861" s="4">
        <f t="shared" si="421"/>
        <v>4.2969049996160052E-2</v>
      </c>
      <c r="V3861" s="4">
        <f t="shared" si="422"/>
        <v>1.0704978007974679</v>
      </c>
      <c r="W3861">
        <f t="shared" si="423"/>
        <v>17</v>
      </c>
      <c r="X3861" t="str">
        <f t="shared" si="424"/>
        <v>Wednesday</v>
      </c>
      <c r="Y3861" t="str">
        <f t="shared" si="425"/>
        <v>Oct</v>
      </c>
      <c r="Z3861" t="str">
        <f t="shared" si="426"/>
        <v>3-5</v>
      </c>
    </row>
    <row r="3862" spans="1:26" x14ac:dyDescent="0.25">
      <c r="A3862" s="2" t="s">
        <v>8908</v>
      </c>
      <c r="B3862" s="2" t="s">
        <v>5036</v>
      </c>
      <c r="C3862" s="1">
        <v>45938</v>
      </c>
      <c r="D3862" s="3">
        <v>0.75416666666666665</v>
      </c>
      <c r="E3862" s="2" t="s">
        <v>5054</v>
      </c>
      <c r="F3862" s="2" t="s">
        <v>5048</v>
      </c>
      <c r="G3862" s="2">
        <v>24182</v>
      </c>
      <c r="H3862" s="2">
        <v>2</v>
      </c>
      <c r="I3862" s="2">
        <v>471</v>
      </c>
      <c r="J3862" s="2">
        <v>15364</v>
      </c>
      <c r="K3862" s="2">
        <v>13320</v>
      </c>
      <c r="L3862" s="2">
        <v>351</v>
      </c>
      <c r="M3862" s="2">
        <v>97</v>
      </c>
      <c r="N3862" s="2">
        <v>32</v>
      </c>
      <c r="O3862" s="2">
        <v>35</v>
      </c>
      <c r="P3862" s="2">
        <v>39</v>
      </c>
      <c r="Q3862" s="2">
        <v>288</v>
      </c>
      <c r="R3862" s="2">
        <v>35</v>
      </c>
      <c r="S3862" s="2" t="s">
        <v>31</v>
      </c>
      <c r="T3862" s="2">
        <f t="shared" si="420"/>
        <v>515</v>
      </c>
      <c r="U3862" s="4">
        <f t="shared" si="421"/>
        <v>3.8663663663663667E-2</v>
      </c>
      <c r="V3862" s="4">
        <f t="shared" si="422"/>
        <v>0.55082292614341244</v>
      </c>
      <c r="W3862">
        <f t="shared" si="423"/>
        <v>18</v>
      </c>
      <c r="X3862" t="str">
        <f t="shared" si="424"/>
        <v>Wednesday</v>
      </c>
      <c r="Y3862" t="str">
        <f t="shared" si="425"/>
        <v>Oct</v>
      </c>
      <c r="Z3862" t="str">
        <f t="shared" si="426"/>
        <v>0-2</v>
      </c>
    </row>
    <row r="3863" spans="1:26" x14ac:dyDescent="0.25">
      <c r="A3863" s="2" t="s">
        <v>8909</v>
      </c>
      <c r="B3863" s="2" t="s">
        <v>5036</v>
      </c>
      <c r="C3863" s="1">
        <v>45938</v>
      </c>
      <c r="D3863" s="3">
        <v>0.84930555555555554</v>
      </c>
      <c r="E3863" s="2" t="s">
        <v>5044</v>
      </c>
      <c r="F3863" s="2" t="s">
        <v>5050</v>
      </c>
      <c r="G3863" s="2">
        <v>23946</v>
      </c>
      <c r="H3863" s="2">
        <v>2</v>
      </c>
      <c r="I3863" s="2">
        <v>205</v>
      </c>
      <c r="J3863" s="2">
        <v>12413</v>
      </c>
      <c r="K3863" s="2">
        <v>10850</v>
      </c>
      <c r="L3863" s="2">
        <v>353</v>
      </c>
      <c r="M3863" s="2">
        <v>33</v>
      </c>
      <c r="N3863" s="2">
        <v>22</v>
      </c>
      <c r="O3863" s="2">
        <v>21</v>
      </c>
      <c r="P3863" s="2">
        <v>33</v>
      </c>
      <c r="Q3863" s="2">
        <v>191</v>
      </c>
      <c r="R3863" s="2">
        <v>22</v>
      </c>
      <c r="S3863" s="2" t="s">
        <v>31</v>
      </c>
      <c r="T3863" s="2">
        <f t="shared" si="420"/>
        <v>429</v>
      </c>
      <c r="U3863" s="4">
        <f t="shared" si="421"/>
        <v>3.9539170506912441E-2</v>
      </c>
      <c r="V3863" s="4">
        <f t="shared" si="422"/>
        <v>0.45310281466633257</v>
      </c>
      <c r="W3863">
        <f t="shared" si="423"/>
        <v>20</v>
      </c>
      <c r="X3863" t="str">
        <f t="shared" si="424"/>
        <v>Wednesday</v>
      </c>
      <c r="Y3863" t="str">
        <f t="shared" si="425"/>
        <v>Oct</v>
      </c>
      <c r="Z3863" t="str">
        <f t="shared" si="426"/>
        <v>0-2</v>
      </c>
    </row>
    <row r="3864" spans="1:26" x14ac:dyDescent="0.25">
      <c r="A3864" s="2" t="s">
        <v>8910</v>
      </c>
      <c r="B3864" s="2" t="s">
        <v>5036</v>
      </c>
      <c r="C3864" s="1">
        <v>45938</v>
      </c>
      <c r="D3864" s="3">
        <v>0.85069444444444442</v>
      </c>
      <c r="E3864" s="2" t="s">
        <v>5046</v>
      </c>
      <c r="F3864" s="2" t="s">
        <v>5038</v>
      </c>
      <c r="G3864" s="2">
        <v>24224</v>
      </c>
      <c r="H3864" s="2">
        <v>4</v>
      </c>
      <c r="I3864" s="2">
        <v>108</v>
      </c>
      <c r="J3864" s="2">
        <v>3647</v>
      </c>
      <c r="K3864" s="2">
        <v>2682</v>
      </c>
      <c r="L3864" s="2">
        <v>21</v>
      </c>
      <c r="M3864" s="2">
        <v>3</v>
      </c>
      <c r="N3864" s="2">
        <v>2</v>
      </c>
      <c r="O3864" s="2">
        <v>6</v>
      </c>
      <c r="P3864" s="2">
        <v>28</v>
      </c>
      <c r="Q3864" s="2">
        <v>40</v>
      </c>
      <c r="R3864" s="2">
        <v>3</v>
      </c>
      <c r="S3864" s="2" t="s">
        <v>31</v>
      </c>
      <c r="T3864" s="2">
        <f t="shared" si="420"/>
        <v>32</v>
      </c>
      <c r="U3864" s="4">
        <f t="shared" si="421"/>
        <v>1.1931394481730051E-2</v>
      </c>
      <c r="V3864" s="4">
        <f t="shared" si="422"/>
        <v>0.11071664464993394</v>
      </c>
      <c r="W3864">
        <f t="shared" si="423"/>
        <v>20</v>
      </c>
      <c r="X3864" t="str">
        <f t="shared" si="424"/>
        <v>Wednesday</v>
      </c>
      <c r="Y3864" t="str">
        <f t="shared" si="425"/>
        <v>Oct</v>
      </c>
      <c r="Z3864" t="str">
        <f t="shared" si="426"/>
        <v>3-5</v>
      </c>
    </row>
    <row r="3865" spans="1:26" x14ac:dyDescent="0.25">
      <c r="A3865" s="2" t="s">
        <v>8911</v>
      </c>
      <c r="B3865" s="2" t="s">
        <v>5036</v>
      </c>
      <c r="C3865" s="1">
        <v>45939</v>
      </c>
      <c r="D3865" s="3">
        <v>0.32361111111111113</v>
      </c>
      <c r="E3865" s="2" t="s">
        <v>5058</v>
      </c>
      <c r="F3865" s="2" t="s">
        <v>5050</v>
      </c>
      <c r="G3865" s="2">
        <v>24354</v>
      </c>
      <c r="H3865" s="2">
        <v>2</v>
      </c>
      <c r="I3865" s="2">
        <v>182</v>
      </c>
      <c r="J3865" s="2">
        <v>27647</v>
      </c>
      <c r="K3865" s="2">
        <v>22569</v>
      </c>
      <c r="L3865" s="2">
        <v>578</v>
      </c>
      <c r="M3865" s="2">
        <v>282</v>
      </c>
      <c r="N3865" s="2">
        <v>40</v>
      </c>
      <c r="O3865" s="2">
        <v>53</v>
      </c>
      <c r="P3865" s="2">
        <v>19</v>
      </c>
      <c r="Q3865" s="2">
        <v>504</v>
      </c>
      <c r="R3865" s="2">
        <v>51</v>
      </c>
      <c r="S3865" s="2" t="s">
        <v>31</v>
      </c>
      <c r="T3865" s="2">
        <f t="shared" si="420"/>
        <v>953</v>
      </c>
      <c r="U3865" s="4">
        <f t="shared" si="421"/>
        <v>4.2226062297842176E-2</v>
      </c>
      <c r="V3865" s="4">
        <f t="shared" si="422"/>
        <v>0.92670608524267062</v>
      </c>
      <c r="W3865">
        <f t="shared" si="423"/>
        <v>7</v>
      </c>
      <c r="X3865" t="str">
        <f t="shared" si="424"/>
        <v>Thursday</v>
      </c>
      <c r="Y3865" t="str">
        <f t="shared" si="425"/>
        <v>Oct</v>
      </c>
      <c r="Z3865" t="str">
        <f t="shared" si="426"/>
        <v>0-2</v>
      </c>
    </row>
    <row r="3866" spans="1:26" x14ac:dyDescent="0.25">
      <c r="A3866" s="2" t="s">
        <v>8912</v>
      </c>
      <c r="B3866" s="2" t="s">
        <v>5036</v>
      </c>
      <c r="C3866" s="1">
        <v>45939</v>
      </c>
      <c r="D3866" s="3">
        <v>0.32777777777777778</v>
      </c>
      <c r="E3866" s="2" t="s">
        <v>5054</v>
      </c>
      <c r="F3866" s="2" t="s">
        <v>5040</v>
      </c>
      <c r="G3866" s="2">
        <v>24058</v>
      </c>
      <c r="H3866" s="2">
        <v>7</v>
      </c>
      <c r="I3866" s="2">
        <v>413</v>
      </c>
      <c r="J3866" s="2">
        <v>14076</v>
      </c>
      <c r="K3866" s="2">
        <v>10010</v>
      </c>
      <c r="L3866" s="2">
        <v>303</v>
      </c>
      <c r="M3866" s="2">
        <v>44</v>
      </c>
      <c r="N3866" s="2">
        <v>16</v>
      </c>
      <c r="O3866" s="2">
        <v>21</v>
      </c>
      <c r="P3866" s="2">
        <v>10</v>
      </c>
      <c r="Q3866" s="2">
        <v>183</v>
      </c>
      <c r="R3866" s="2">
        <v>18</v>
      </c>
      <c r="S3866" s="2" t="s">
        <v>31</v>
      </c>
      <c r="T3866" s="2">
        <f t="shared" si="420"/>
        <v>384</v>
      </c>
      <c r="U3866" s="4">
        <f t="shared" si="421"/>
        <v>3.8361638361638362E-2</v>
      </c>
      <c r="V3866" s="4">
        <f t="shared" si="422"/>
        <v>0.41607781195444343</v>
      </c>
      <c r="W3866">
        <f t="shared" si="423"/>
        <v>7</v>
      </c>
      <c r="X3866" t="str">
        <f t="shared" si="424"/>
        <v>Thursday</v>
      </c>
      <c r="Y3866" t="str">
        <f t="shared" si="425"/>
        <v>Oct</v>
      </c>
      <c r="Z3866" t="str">
        <f t="shared" si="426"/>
        <v>6-10</v>
      </c>
    </row>
    <row r="3867" spans="1:26" x14ac:dyDescent="0.25">
      <c r="A3867" s="2" t="s">
        <v>8913</v>
      </c>
      <c r="B3867" s="2" t="s">
        <v>5036</v>
      </c>
      <c r="C3867" s="1">
        <v>45939</v>
      </c>
      <c r="D3867" s="3">
        <v>0.34930555555555554</v>
      </c>
      <c r="E3867" s="2" t="s">
        <v>5044</v>
      </c>
      <c r="F3867" s="2" t="s">
        <v>5042</v>
      </c>
      <c r="G3867" s="2">
        <v>24383</v>
      </c>
      <c r="H3867" s="2">
        <v>5</v>
      </c>
      <c r="I3867" s="2">
        <v>228</v>
      </c>
      <c r="J3867" s="2">
        <v>16941</v>
      </c>
      <c r="K3867" s="2">
        <v>13857</v>
      </c>
      <c r="L3867" s="2">
        <v>599</v>
      </c>
      <c r="M3867" s="2">
        <v>74</v>
      </c>
      <c r="N3867" s="2">
        <v>34</v>
      </c>
      <c r="O3867" s="2">
        <v>42</v>
      </c>
      <c r="P3867" s="2">
        <v>20</v>
      </c>
      <c r="Q3867" s="2">
        <v>127</v>
      </c>
      <c r="R3867" s="2">
        <v>38</v>
      </c>
      <c r="S3867" s="2" t="s">
        <v>31</v>
      </c>
      <c r="T3867" s="2">
        <f t="shared" si="420"/>
        <v>749</v>
      </c>
      <c r="U3867" s="4">
        <f t="shared" si="421"/>
        <v>5.4052103629934331E-2</v>
      </c>
      <c r="V3867" s="4">
        <f t="shared" si="422"/>
        <v>0.56830578681868515</v>
      </c>
      <c r="W3867">
        <f t="shared" si="423"/>
        <v>8</v>
      </c>
      <c r="X3867" t="str">
        <f t="shared" si="424"/>
        <v>Thursday</v>
      </c>
      <c r="Y3867" t="str">
        <f t="shared" si="425"/>
        <v>Oct</v>
      </c>
      <c r="Z3867" t="str">
        <f t="shared" si="426"/>
        <v>3-5</v>
      </c>
    </row>
    <row r="3868" spans="1:26" x14ac:dyDescent="0.25">
      <c r="A3868" s="2" t="s">
        <v>8914</v>
      </c>
      <c r="B3868" s="2" t="s">
        <v>5036</v>
      </c>
      <c r="C3868" s="1">
        <v>45939</v>
      </c>
      <c r="D3868" s="3">
        <v>0.36527777777777776</v>
      </c>
      <c r="E3868" s="2" t="s">
        <v>16</v>
      </c>
      <c r="F3868" s="2" t="s">
        <v>5050</v>
      </c>
      <c r="G3868" s="2">
        <v>24224</v>
      </c>
      <c r="H3868" s="2">
        <v>5</v>
      </c>
      <c r="I3868" s="2">
        <v>301</v>
      </c>
      <c r="J3868" s="2">
        <v>25584</v>
      </c>
      <c r="K3868" s="2">
        <v>21860</v>
      </c>
      <c r="L3868" s="2">
        <v>737</v>
      </c>
      <c r="M3868" s="2">
        <v>62</v>
      </c>
      <c r="N3868" s="2">
        <v>42</v>
      </c>
      <c r="O3868" s="2">
        <v>47</v>
      </c>
      <c r="P3868" s="2">
        <v>31</v>
      </c>
      <c r="Q3868" s="2">
        <v>618</v>
      </c>
      <c r="R3868" s="2">
        <v>49</v>
      </c>
      <c r="S3868" s="2" t="s">
        <v>31</v>
      </c>
      <c r="T3868" s="2">
        <f t="shared" si="420"/>
        <v>888</v>
      </c>
      <c r="U3868" s="4">
        <f t="shared" si="421"/>
        <v>4.0622140896614818E-2</v>
      </c>
      <c r="V3868" s="4">
        <f t="shared" si="422"/>
        <v>0.90241083223249674</v>
      </c>
      <c r="W3868">
        <f t="shared" si="423"/>
        <v>8</v>
      </c>
      <c r="X3868" t="str">
        <f t="shared" si="424"/>
        <v>Thursday</v>
      </c>
      <c r="Y3868" t="str">
        <f t="shared" si="425"/>
        <v>Oct</v>
      </c>
      <c r="Z3868" t="str">
        <f t="shared" si="426"/>
        <v>3-5</v>
      </c>
    </row>
    <row r="3869" spans="1:26" x14ac:dyDescent="0.25">
      <c r="A3869" s="2" t="s">
        <v>8915</v>
      </c>
      <c r="B3869" s="2" t="s">
        <v>5036</v>
      </c>
      <c r="C3869" s="1">
        <v>45939</v>
      </c>
      <c r="D3869" s="3">
        <v>0.37430555555555556</v>
      </c>
      <c r="E3869" s="2" t="s">
        <v>16</v>
      </c>
      <c r="F3869" s="2" t="s">
        <v>5042</v>
      </c>
      <c r="G3869" s="2">
        <v>24313</v>
      </c>
      <c r="H3869" s="2">
        <v>3</v>
      </c>
      <c r="I3869" s="2">
        <v>975</v>
      </c>
      <c r="J3869" s="2">
        <v>21248</v>
      </c>
      <c r="K3869" s="2">
        <v>15908</v>
      </c>
      <c r="L3869" s="2">
        <v>681</v>
      </c>
      <c r="M3869" s="2">
        <v>58</v>
      </c>
      <c r="N3869" s="2">
        <v>37</v>
      </c>
      <c r="O3869" s="2">
        <v>62</v>
      </c>
      <c r="P3869" s="2">
        <v>34</v>
      </c>
      <c r="Q3869" s="2">
        <v>215</v>
      </c>
      <c r="R3869" s="2">
        <v>15</v>
      </c>
      <c r="S3869" s="2" t="s">
        <v>31</v>
      </c>
      <c r="T3869" s="2">
        <f t="shared" si="420"/>
        <v>838</v>
      </c>
      <c r="U3869" s="4">
        <f t="shared" si="421"/>
        <v>5.2677897912999747E-2</v>
      </c>
      <c r="V3869" s="4">
        <f t="shared" si="422"/>
        <v>0.65430016863406404</v>
      </c>
      <c r="W3869">
        <f t="shared" si="423"/>
        <v>8</v>
      </c>
      <c r="X3869" t="str">
        <f t="shared" si="424"/>
        <v>Thursday</v>
      </c>
      <c r="Y3869" t="str">
        <f t="shared" si="425"/>
        <v>Oct</v>
      </c>
      <c r="Z3869" t="str">
        <f t="shared" si="426"/>
        <v>3-5</v>
      </c>
    </row>
    <row r="3870" spans="1:26" x14ac:dyDescent="0.25">
      <c r="A3870" s="2" t="s">
        <v>8916</v>
      </c>
      <c r="B3870" s="2" t="s">
        <v>5036</v>
      </c>
      <c r="C3870" s="1">
        <v>45939</v>
      </c>
      <c r="D3870" s="3">
        <v>0.39097222222222222</v>
      </c>
      <c r="E3870" s="2" t="s">
        <v>5037</v>
      </c>
      <c r="F3870" s="2" t="s">
        <v>5050</v>
      </c>
      <c r="G3870" s="2">
        <v>24158</v>
      </c>
      <c r="H3870" s="2">
        <v>6</v>
      </c>
      <c r="I3870" s="2">
        <v>237</v>
      </c>
      <c r="J3870" s="2">
        <v>10156</v>
      </c>
      <c r="K3870" s="2">
        <v>9079</v>
      </c>
      <c r="L3870" s="2">
        <v>405</v>
      </c>
      <c r="M3870" s="2">
        <v>53</v>
      </c>
      <c r="N3870" s="2">
        <v>43</v>
      </c>
      <c r="O3870" s="2">
        <v>122</v>
      </c>
      <c r="P3870" s="2">
        <v>87</v>
      </c>
      <c r="Q3870" s="2">
        <v>344</v>
      </c>
      <c r="R3870" s="2">
        <v>23</v>
      </c>
      <c r="S3870" s="2" t="s">
        <v>31</v>
      </c>
      <c r="T3870" s="2">
        <f t="shared" si="420"/>
        <v>623</v>
      </c>
      <c r="U3870" s="4">
        <f t="shared" si="421"/>
        <v>6.8619892058596768E-2</v>
      </c>
      <c r="V3870" s="4">
        <f t="shared" si="422"/>
        <v>0.37581753456411954</v>
      </c>
      <c r="W3870">
        <f t="shared" si="423"/>
        <v>9</v>
      </c>
      <c r="X3870" t="str">
        <f t="shared" si="424"/>
        <v>Thursday</v>
      </c>
      <c r="Y3870" t="str">
        <f t="shared" si="425"/>
        <v>Oct</v>
      </c>
      <c r="Z3870" t="str">
        <f t="shared" si="426"/>
        <v>6-10</v>
      </c>
    </row>
    <row r="3871" spans="1:26" x14ac:dyDescent="0.25">
      <c r="A3871" s="2" t="s">
        <v>8917</v>
      </c>
      <c r="B3871" s="2" t="s">
        <v>5036</v>
      </c>
      <c r="C3871" s="1">
        <v>45939</v>
      </c>
      <c r="D3871" s="3">
        <v>0.48125000000000001</v>
      </c>
      <c r="E3871" s="2" t="s">
        <v>16</v>
      </c>
      <c r="F3871" s="2" t="s">
        <v>5050</v>
      </c>
      <c r="G3871" s="2">
        <v>24182</v>
      </c>
      <c r="H3871" s="2">
        <v>2</v>
      </c>
      <c r="I3871" s="2">
        <v>514</v>
      </c>
      <c r="J3871" s="2">
        <v>11585</v>
      </c>
      <c r="K3871" s="2">
        <v>9909</v>
      </c>
      <c r="L3871" s="2">
        <v>267</v>
      </c>
      <c r="M3871" s="2">
        <v>37</v>
      </c>
      <c r="N3871" s="2">
        <v>17</v>
      </c>
      <c r="O3871" s="2">
        <v>18</v>
      </c>
      <c r="P3871" s="2">
        <v>11</v>
      </c>
      <c r="Q3871" s="2">
        <v>243</v>
      </c>
      <c r="R3871" s="2">
        <v>24</v>
      </c>
      <c r="S3871" s="2" t="s">
        <v>31</v>
      </c>
      <c r="T3871" s="2">
        <f t="shared" si="420"/>
        <v>339</v>
      </c>
      <c r="U3871" s="4">
        <f t="shared" si="421"/>
        <v>3.4211323039660915E-2</v>
      </c>
      <c r="V3871" s="4">
        <f t="shared" si="422"/>
        <v>0.40976759573236293</v>
      </c>
      <c r="W3871">
        <f t="shared" si="423"/>
        <v>11</v>
      </c>
      <c r="X3871" t="str">
        <f t="shared" si="424"/>
        <v>Thursday</v>
      </c>
      <c r="Y3871" t="str">
        <f t="shared" si="425"/>
        <v>Oct</v>
      </c>
      <c r="Z3871" t="str">
        <f t="shared" si="426"/>
        <v>0-2</v>
      </c>
    </row>
    <row r="3872" spans="1:26" x14ac:dyDescent="0.25">
      <c r="A3872" s="2" t="s">
        <v>8918</v>
      </c>
      <c r="B3872" s="2" t="s">
        <v>5036</v>
      </c>
      <c r="C3872" s="1">
        <v>45939</v>
      </c>
      <c r="D3872" s="3">
        <v>0.50902777777777775</v>
      </c>
      <c r="E3872" s="2" t="s">
        <v>5058</v>
      </c>
      <c r="F3872" s="2" t="s">
        <v>5038</v>
      </c>
      <c r="G3872" s="2">
        <v>24117</v>
      </c>
      <c r="H3872" s="2">
        <v>4</v>
      </c>
      <c r="I3872" s="2">
        <v>130</v>
      </c>
      <c r="J3872" s="2">
        <v>22035</v>
      </c>
      <c r="K3872" s="2">
        <v>15645</v>
      </c>
      <c r="L3872" s="2">
        <v>252</v>
      </c>
      <c r="M3872" s="2">
        <v>157</v>
      </c>
      <c r="N3872" s="2">
        <v>21</v>
      </c>
      <c r="O3872" s="2">
        <v>33</v>
      </c>
      <c r="P3872" s="2">
        <v>46</v>
      </c>
      <c r="Q3872" s="2">
        <v>138</v>
      </c>
      <c r="R3872" s="2">
        <v>28</v>
      </c>
      <c r="S3872" s="2" t="s">
        <v>31</v>
      </c>
      <c r="T3872" s="2">
        <f t="shared" si="420"/>
        <v>463</v>
      </c>
      <c r="U3872" s="4">
        <f t="shared" si="421"/>
        <v>2.9594119527005434E-2</v>
      </c>
      <c r="V3872" s="4">
        <f t="shared" si="422"/>
        <v>0.64871252643363597</v>
      </c>
      <c r="W3872">
        <f t="shared" si="423"/>
        <v>12</v>
      </c>
      <c r="X3872" t="str">
        <f t="shared" si="424"/>
        <v>Thursday</v>
      </c>
      <c r="Y3872" t="str">
        <f t="shared" si="425"/>
        <v>Oct</v>
      </c>
      <c r="Z3872" t="str">
        <f t="shared" si="426"/>
        <v>3-5</v>
      </c>
    </row>
    <row r="3873" spans="1:26" x14ac:dyDescent="0.25">
      <c r="A3873" s="2" t="s">
        <v>8919</v>
      </c>
      <c r="B3873" s="2" t="s">
        <v>5036</v>
      </c>
      <c r="C3873" s="1">
        <v>45939</v>
      </c>
      <c r="D3873" s="3">
        <v>0.52083333333333337</v>
      </c>
      <c r="E3873" s="2" t="s">
        <v>5037</v>
      </c>
      <c r="F3873" s="2" t="s">
        <v>5069</v>
      </c>
      <c r="G3873" s="2">
        <v>24078</v>
      </c>
      <c r="H3873" s="2">
        <v>2</v>
      </c>
      <c r="I3873" s="2">
        <v>310</v>
      </c>
      <c r="J3873" s="2">
        <v>23210</v>
      </c>
      <c r="K3873" s="2">
        <v>18309</v>
      </c>
      <c r="L3873" s="2">
        <v>624</v>
      </c>
      <c r="M3873" s="2">
        <v>130</v>
      </c>
      <c r="N3873" s="2">
        <v>88</v>
      </c>
      <c r="O3873" s="2">
        <v>180</v>
      </c>
      <c r="P3873" s="2">
        <v>109</v>
      </c>
      <c r="Q3873" s="2">
        <v>238</v>
      </c>
      <c r="R3873" s="2">
        <v>25</v>
      </c>
      <c r="S3873" s="2" t="s">
        <v>28</v>
      </c>
      <c r="T3873" s="2">
        <f t="shared" si="420"/>
        <v>1022</v>
      </c>
      <c r="U3873" s="4">
        <f t="shared" si="421"/>
        <v>5.5819542301600307E-2</v>
      </c>
      <c r="V3873" s="4">
        <f t="shared" si="422"/>
        <v>0.76040368801395464</v>
      </c>
      <c r="W3873">
        <f t="shared" si="423"/>
        <v>12</v>
      </c>
      <c r="X3873" t="str">
        <f t="shared" si="424"/>
        <v>Thursday</v>
      </c>
      <c r="Y3873" t="str">
        <f t="shared" si="425"/>
        <v>Oct</v>
      </c>
      <c r="Z3873" t="str">
        <f t="shared" si="426"/>
        <v>0-2</v>
      </c>
    </row>
    <row r="3874" spans="1:26" x14ac:dyDescent="0.25">
      <c r="A3874" s="2" t="s">
        <v>8920</v>
      </c>
      <c r="B3874" s="2" t="s">
        <v>5036</v>
      </c>
      <c r="C3874" s="1">
        <v>45939</v>
      </c>
      <c r="D3874" s="3">
        <v>0.53749999999999998</v>
      </c>
      <c r="E3874" s="2" t="s">
        <v>5037</v>
      </c>
      <c r="F3874" s="2" t="s">
        <v>5048</v>
      </c>
      <c r="G3874" s="2">
        <v>24062</v>
      </c>
      <c r="H3874" s="2">
        <v>4</v>
      </c>
      <c r="I3874" s="2">
        <v>293</v>
      </c>
      <c r="J3874" s="2">
        <v>24592</v>
      </c>
      <c r="K3874" s="2">
        <v>18153</v>
      </c>
      <c r="L3874" s="2">
        <v>758</v>
      </c>
      <c r="M3874" s="2">
        <v>119</v>
      </c>
      <c r="N3874" s="2">
        <v>99</v>
      </c>
      <c r="O3874" s="2">
        <v>204</v>
      </c>
      <c r="P3874" s="2">
        <v>47</v>
      </c>
      <c r="Q3874" s="2">
        <v>527</v>
      </c>
      <c r="R3874" s="2">
        <v>49</v>
      </c>
      <c r="S3874" s="2" t="s">
        <v>31</v>
      </c>
      <c r="T3874" s="2">
        <f t="shared" si="420"/>
        <v>1180</v>
      </c>
      <c r="U3874" s="4">
        <f t="shared" si="421"/>
        <v>6.5003029802236545E-2</v>
      </c>
      <c r="V3874" s="4">
        <f t="shared" si="422"/>
        <v>0.75442606599617656</v>
      </c>
      <c r="W3874">
        <f t="shared" si="423"/>
        <v>12</v>
      </c>
      <c r="X3874" t="str">
        <f t="shared" si="424"/>
        <v>Thursday</v>
      </c>
      <c r="Y3874" t="str">
        <f t="shared" si="425"/>
        <v>Oct</v>
      </c>
      <c r="Z3874" t="str">
        <f t="shared" si="426"/>
        <v>3-5</v>
      </c>
    </row>
    <row r="3875" spans="1:26" x14ac:dyDescent="0.25">
      <c r="A3875" s="2" t="s">
        <v>8921</v>
      </c>
      <c r="B3875" s="2" t="s">
        <v>5036</v>
      </c>
      <c r="C3875" s="1">
        <v>45939</v>
      </c>
      <c r="D3875" s="3">
        <v>0.57708333333333328</v>
      </c>
      <c r="E3875" s="2" t="s">
        <v>5054</v>
      </c>
      <c r="F3875" s="2" t="s">
        <v>5048</v>
      </c>
      <c r="G3875" s="2">
        <v>24255</v>
      </c>
      <c r="H3875" s="2">
        <v>3</v>
      </c>
      <c r="I3875" s="2">
        <v>2315</v>
      </c>
      <c r="J3875" s="2">
        <v>11965</v>
      </c>
      <c r="K3875" s="2">
        <v>8362</v>
      </c>
      <c r="L3875" s="2">
        <v>273</v>
      </c>
      <c r="M3875" s="2">
        <v>67</v>
      </c>
      <c r="N3875" s="2">
        <v>25</v>
      </c>
      <c r="O3875" s="2">
        <v>35</v>
      </c>
      <c r="P3875" s="2">
        <v>19</v>
      </c>
      <c r="Q3875" s="2">
        <v>228</v>
      </c>
      <c r="R3875" s="2">
        <v>13</v>
      </c>
      <c r="S3875" s="2" t="s">
        <v>31</v>
      </c>
      <c r="T3875" s="2">
        <f t="shared" si="420"/>
        <v>400</v>
      </c>
      <c r="U3875" s="4">
        <f t="shared" si="421"/>
        <v>4.7835446065534561E-2</v>
      </c>
      <c r="V3875" s="4">
        <f t="shared" si="422"/>
        <v>0.34475365903937333</v>
      </c>
      <c r="W3875">
        <f t="shared" si="423"/>
        <v>13</v>
      </c>
      <c r="X3875" t="str">
        <f t="shared" si="424"/>
        <v>Thursday</v>
      </c>
      <c r="Y3875" t="str">
        <f t="shared" si="425"/>
        <v>Oct</v>
      </c>
      <c r="Z3875" t="str">
        <f t="shared" si="426"/>
        <v>3-5</v>
      </c>
    </row>
    <row r="3876" spans="1:26" x14ac:dyDescent="0.25">
      <c r="A3876" s="2" t="s">
        <v>8922</v>
      </c>
      <c r="B3876" s="2" t="s">
        <v>5036</v>
      </c>
      <c r="C3876" s="1">
        <v>45939</v>
      </c>
      <c r="D3876" s="3">
        <v>0.60902777777777772</v>
      </c>
      <c r="E3876" s="2" t="s">
        <v>5054</v>
      </c>
      <c r="F3876" s="2" t="s">
        <v>5040</v>
      </c>
      <c r="G3876" s="2">
        <v>24245</v>
      </c>
      <c r="H3876" s="2">
        <v>4</v>
      </c>
      <c r="I3876" s="2">
        <v>1165</v>
      </c>
      <c r="J3876" s="2">
        <v>14823</v>
      </c>
      <c r="K3876" s="2">
        <v>11364</v>
      </c>
      <c r="L3876" s="2">
        <v>410</v>
      </c>
      <c r="M3876" s="2">
        <v>67</v>
      </c>
      <c r="N3876" s="2">
        <v>26</v>
      </c>
      <c r="O3876" s="2">
        <v>41</v>
      </c>
      <c r="P3876" s="2">
        <v>19</v>
      </c>
      <c r="Q3876" s="2">
        <v>287</v>
      </c>
      <c r="R3876" s="2">
        <v>30</v>
      </c>
      <c r="S3876" s="2" t="s">
        <v>31</v>
      </c>
      <c r="T3876" s="2">
        <f t="shared" si="420"/>
        <v>544</v>
      </c>
      <c r="U3876" s="4">
        <f t="shared" si="421"/>
        <v>4.7870468145019357E-2</v>
      </c>
      <c r="V3876" s="4">
        <f t="shared" si="422"/>
        <v>0.46871519901010517</v>
      </c>
      <c r="W3876">
        <f t="shared" si="423"/>
        <v>14</v>
      </c>
      <c r="X3876" t="str">
        <f t="shared" si="424"/>
        <v>Thursday</v>
      </c>
      <c r="Y3876" t="str">
        <f t="shared" si="425"/>
        <v>Oct</v>
      </c>
      <c r="Z3876" t="str">
        <f t="shared" si="426"/>
        <v>3-5</v>
      </c>
    </row>
    <row r="3877" spans="1:26" x14ac:dyDescent="0.25">
      <c r="A3877" s="2" t="s">
        <v>8923</v>
      </c>
      <c r="B3877" s="2" t="s">
        <v>5036</v>
      </c>
      <c r="C3877" s="1">
        <v>45939</v>
      </c>
      <c r="D3877" s="3">
        <v>0.65138888888888891</v>
      </c>
      <c r="E3877" s="2" t="s">
        <v>16</v>
      </c>
      <c r="F3877" s="2" t="s">
        <v>5040</v>
      </c>
      <c r="G3877" s="2">
        <v>24165</v>
      </c>
      <c r="H3877" s="2">
        <v>5</v>
      </c>
      <c r="I3877" s="2">
        <v>696</v>
      </c>
      <c r="J3877" s="2">
        <v>23554</v>
      </c>
      <c r="K3877" s="2">
        <v>20535</v>
      </c>
      <c r="L3877" s="2">
        <v>823</v>
      </c>
      <c r="M3877" s="2">
        <v>88</v>
      </c>
      <c r="N3877" s="2">
        <v>39</v>
      </c>
      <c r="O3877" s="2">
        <v>61</v>
      </c>
      <c r="P3877" s="2">
        <v>56</v>
      </c>
      <c r="Q3877" s="2">
        <v>514</v>
      </c>
      <c r="R3877" s="2">
        <v>60</v>
      </c>
      <c r="S3877" s="2" t="s">
        <v>31</v>
      </c>
      <c r="T3877" s="2">
        <f t="shared" si="420"/>
        <v>1011</v>
      </c>
      <c r="U3877" s="4">
        <f t="shared" si="421"/>
        <v>4.9233016800584367E-2</v>
      </c>
      <c r="V3877" s="4">
        <f t="shared" si="422"/>
        <v>0.84978274363749229</v>
      </c>
      <c r="W3877">
        <f t="shared" si="423"/>
        <v>15</v>
      </c>
      <c r="X3877" t="str">
        <f t="shared" si="424"/>
        <v>Thursday</v>
      </c>
      <c r="Y3877" t="str">
        <f t="shared" si="425"/>
        <v>Oct</v>
      </c>
      <c r="Z3877" t="str">
        <f t="shared" si="426"/>
        <v>3-5</v>
      </c>
    </row>
    <row r="3878" spans="1:26" x14ac:dyDescent="0.25">
      <c r="A3878" s="2" t="s">
        <v>8924</v>
      </c>
      <c r="B3878" s="2" t="s">
        <v>5036</v>
      </c>
      <c r="C3878" s="1">
        <v>45939</v>
      </c>
      <c r="D3878" s="3">
        <v>0.6645833333333333</v>
      </c>
      <c r="E3878" s="2" t="s">
        <v>5044</v>
      </c>
      <c r="F3878" s="2" t="s">
        <v>5042</v>
      </c>
      <c r="G3878" s="2">
        <v>24053</v>
      </c>
      <c r="H3878" s="2">
        <v>6</v>
      </c>
      <c r="I3878" s="2">
        <v>271</v>
      </c>
      <c r="J3878" s="2">
        <v>10914</v>
      </c>
      <c r="K3878" s="2">
        <v>9817</v>
      </c>
      <c r="L3878" s="2">
        <v>495</v>
      </c>
      <c r="M3878" s="2">
        <v>46</v>
      </c>
      <c r="N3878" s="2">
        <v>32</v>
      </c>
      <c r="O3878" s="2">
        <v>33</v>
      </c>
      <c r="P3878" s="2">
        <v>35</v>
      </c>
      <c r="Q3878" s="2">
        <v>289</v>
      </c>
      <c r="R3878" s="2">
        <v>30</v>
      </c>
      <c r="S3878" s="2" t="s">
        <v>31</v>
      </c>
      <c r="T3878" s="2">
        <f t="shared" si="420"/>
        <v>606</v>
      </c>
      <c r="U3878" s="4">
        <f t="shared" si="421"/>
        <v>6.1729652643373739E-2</v>
      </c>
      <c r="V3878" s="4">
        <f t="shared" si="422"/>
        <v>0.4081403567122604</v>
      </c>
      <c r="W3878">
        <f t="shared" si="423"/>
        <v>15</v>
      </c>
      <c r="X3878" t="str">
        <f t="shared" si="424"/>
        <v>Thursday</v>
      </c>
      <c r="Y3878" t="str">
        <f t="shared" si="425"/>
        <v>Oct</v>
      </c>
      <c r="Z3878" t="str">
        <f t="shared" si="426"/>
        <v>6-10</v>
      </c>
    </row>
    <row r="3879" spans="1:26" x14ac:dyDescent="0.25">
      <c r="A3879" s="2" t="s">
        <v>8925</v>
      </c>
      <c r="B3879" s="2" t="s">
        <v>5036</v>
      </c>
      <c r="C3879" s="1">
        <v>45939</v>
      </c>
      <c r="D3879" s="3">
        <v>0.6875</v>
      </c>
      <c r="E3879" s="2" t="s">
        <v>5046</v>
      </c>
      <c r="F3879" s="2" t="s">
        <v>5040</v>
      </c>
      <c r="G3879" s="2">
        <v>24111</v>
      </c>
      <c r="H3879" s="2">
        <v>5</v>
      </c>
      <c r="I3879" s="2">
        <v>295</v>
      </c>
      <c r="J3879" s="2">
        <v>10042</v>
      </c>
      <c r="K3879" s="2">
        <v>7514</v>
      </c>
      <c r="L3879" s="2">
        <v>137</v>
      </c>
      <c r="M3879" s="2">
        <v>19</v>
      </c>
      <c r="N3879" s="2">
        <v>21</v>
      </c>
      <c r="O3879" s="2">
        <v>28</v>
      </c>
      <c r="P3879" s="2">
        <v>118</v>
      </c>
      <c r="Q3879" s="2">
        <v>50</v>
      </c>
      <c r="R3879" s="2">
        <v>8</v>
      </c>
      <c r="S3879" s="2" t="s">
        <v>31</v>
      </c>
      <c r="T3879" s="2">
        <f t="shared" si="420"/>
        <v>205</v>
      </c>
      <c r="U3879" s="4">
        <f t="shared" si="421"/>
        <v>2.7282406175139738E-2</v>
      </c>
      <c r="V3879" s="4">
        <f t="shared" si="422"/>
        <v>0.31164198913359048</v>
      </c>
      <c r="W3879">
        <f t="shared" si="423"/>
        <v>16</v>
      </c>
      <c r="X3879" t="str">
        <f t="shared" si="424"/>
        <v>Thursday</v>
      </c>
      <c r="Y3879" t="str">
        <f t="shared" si="425"/>
        <v>Oct</v>
      </c>
      <c r="Z3879" t="str">
        <f t="shared" si="426"/>
        <v>3-5</v>
      </c>
    </row>
    <row r="3880" spans="1:26" x14ac:dyDescent="0.25">
      <c r="A3880" s="2" t="s">
        <v>8926</v>
      </c>
      <c r="B3880" s="2" t="s">
        <v>5036</v>
      </c>
      <c r="C3880" s="1">
        <v>45939</v>
      </c>
      <c r="D3880" s="3">
        <v>0.7006944444444444</v>
      </c>
      <c r="E3880" s="2" t="s">
        <v>5054</v>
      </c>
      <c r="F3880" s="2" t="s">
        <v>5052</v>
      </c>
      <c r="G3880" s="2">
        <v>24192</v>
      </c>
      <c r="H3880" s="2">
        <v>6</v>
      </c>
      <c r="I3880" s="2">
        <v>966</v>
      </c>
      <c r="J3880" s="2">
        <v>7078</v>
      </c>
      <c r="K3880" s="2">
        <v>5792</v>
      </c>
      <c r="L3880" s="2">
        <v>137</v>
      </c>
      <c r="M3880" s="2">
        <v>31</v>
      </c>
      <c r="N3880" s="2">
        <v>9</v>
      </c>
      <c r="O3880" s="2">
        <v>17</v>
      </c>
      <c r="P3880" s="2">
        <v>6</v>
      </c>
      <c r="Q3880" s="2">
        <v>79</v>
      </c>
      <c r="R3880" s="2">
        <v>5</v>
      </c>
      <c r="S3880" s="2" t="s">
        <v>31</v>
      </c>
      <c r="T3880" s="2">
        <f t="shared" si="420"/>
        <v>194</v>
      </c>
      <c r="U3880" s="4">
        <f t="shared" si="421"/>
        <v>3.3494475138121545E-2</v>
      </c>
      <c r="V3880" s="4">
        <f t="shared" si="422"/>
        <v>0.23941798941798942</v>
      </c>
      <c r="W3880">
        <f t="shared" si="423"/>
        <v>16</v>
      </c>
      <c r="X3880" t="str">
        <f t="shared" si="424"/>
        <v>Thursday</v>
      </c>
      <c r="Y3880" t="str">
        <f t="shared" si="425"/>
        <v>Oct</v>
      </c>
      <c r="Z3880" t="str">
        <f t="shared" si="426"/>
        <v>6-10</v>
      </c>
    </row>
    <row r="3881" spans="1:26" x14ac:dyDescent="0.25">
      <c r="A3881" s="2" t="s">
        <v>8927</v>
      </c>
      <c r="B3881" s="2" t="s">
        <v>5036</v>
      </c>
      <c r="C3881" s="1">
        <v>45939</v>
      </c>
      <c r="D3881" s="3">
        <v>0.72222222222222221</v>
      </c>
      <c r="E3881" s="2" t="s">
        <v>16</v>
      </c>
      <c r="F3881" s="2" t="s">
        <v>5050</v>
      </c>
      <c r="G3881" s="2">
        <v>24117</v>
      </c>
      <c r="H3881" s="2">
        <v>1</v>
      </c>
      <c r="I3881" s="2">
        <v>286</v>
      </c>
      <c r="J3881" s="2">
        <v>13984</v>
      </c>
      <c r="K3881" s="2">
        <v>11799</v>
      </c>
      <c r="L3881" s="2">
        <v>404</v>
      </c>
      <c r="M3881" s="2">
        <v>39</v>
      </c>
      <c r="N3881" s="2">
        <v>17</v>
      </c>
      <c r="O3881" s="2">
        <v>34</v>
      </c>
      <c r="P3881" s="2">
        <v>40</v>
      </c>
      <c r="Q3881" s="2">
        <v>219</v>
      </c>
      <c r="R3881" s="2">
        <v>26</v>
      </c>
      <c r="S3881" s="2" t="s">
        <v>31</v>
      </c>
      <c r="T3881" s="2">
        <f t="shared" si="420"/>
        <v>494</v>
      </c>
      <c r="U3881" s="4">
        <f t="shared" si="421"/>
        <v>4.1867954911433171E-2</v>
      </c>
      <c r="V3881" s="4">
        <f t="shared" si="422"/>
        <v>0.48923995521831076</v>
      </c>
      <c r="W3881">
        <f t="shared" si="423"/>
        <v>17</v>
      </c>
      <c r="X3881" t="str">
        <f t="shared" si="424"/>
        <v>Thursday</v>
      </c>
      <c r="Y3881" t="str">
        <f t="shared" si="425"/>
        <v>Oct</v>
      </c>
      <c r="Z3881" t="str">
        <f t="shared" si="426"/>
        <v>0-2</v>
      </c>
    </row>
    <row r="3882" spans="1:26" x14ac:dyDescent="0.25">
      <c r="A3882" s="2" t="s">
        <v>8928</v>
      </c>
      <c r="B3882" s="2" t="s">
        <v>5036</v>
      </c>
      <c r="C3882" s="1">
        <v>45939</v>
      </c>
      <c r="D3882" s="3">
        <v>0.72638888888888886</v>
      </c>
      <c r="E3882" s="2" t="s">
        <v>5058</v>
      </c>
      <c r="F3882" s="2" t="s">
        <v>5050</v>
      </c>
      <c r="G3882" s="2">
        <v>24151</v>
      </c>
      <c r="H3882" s="2">
        <v>2</v>
      </c>
      <c r="I3882" s="2">
        <v>167</v>
      </c>
      <c r="J3882" s="2">
        <v>16817</v>
      </c>
      <c r="K3882" s="2">
        <v>15008</v>
      </c>
      <c r="L3882" s="2">
        <v>511</v>
      </c>
      <c r="M3882" s="2">
        <v>196</v>
      </c>
      <c r="N3882" s="2">
        <v>28</v>
      </c>
      <c r="O3882" s="2">
        <v>59</v>
      </c>
      <c r="P3882" s="2">
        <v>29</v>
      </c>
      <c r="Q3882" s="2">
        <v>304</v>
      </c>
      <c r="R3882" s="2">
        <v>11</v>
      </c>
      <c r="S3882" s="2" t="s">
        <v>31</v>
      </c>
      <c r="T3882" s="2">
        <f t="shared" si="420"/>
        <v>794</v>
      </c>
      <c r="U3882" s="4">
        <f t="shared" si="421"/>
        <v>5.2905117270788914E-2</v>
      </c>
      <c r="V3882" s="4">
        <f t="shared" si="422"/>
        <v>0.62142354353856988</v>
      </c>
      <c r="W3882">
        <f t="shared" si="423"/>
        <v>17</v>
      </c>
      <c r="X3882" t="str">
        <f t="shared" si="424"/>
        <v>Thursday</v>
      </c>
      <c r="Y3882" t="str">
        <f t="shared" si="425"/>
        <v>Oct</v>
      </c>
      <c r="Z3882" t="str">
        <f t="shared" si="426"/>
        <v>0-2</v>
      </c>
    </row>
    <row r="3883" spans="1:26" x14ac:dyDescent="0.25">
      <c r="A3883" s="2" t="s">
        <v>8929</v>
      </c>
      <c r="B3883" s="2" t="s">
        <v>5036</v>
      </c>
      <c r="C3883" s="1">
        <v>45939</v>
      </c>
      <c r="D3883" s="3">
        <v>0.73888888888888893</v>
      </c>
      <c r="E3883" s="2" t="s">
        <v>5037</v>
      </c>
      <c r="F3883" s="2" t="s">
        <v>5069</v>
      </c>
      <c r="G3883" s="2">
        <v>23935</v>
      </c>
      <c r="H3883" s="2">
        <v>2</v>
      </c>
      <c r="I3883" s="2">
        <v>200</v>
      </c>
      <c r="J3883" s="2">
        <v>32921</v>
      </c>
      <c r="K3883" s="2">
        <v>23153</v>
      </c>
      <c r="L3883" s="2">
        <v>921</v>
      </c>
      <c r="M3883" s="2">
        <v>183</v>
      </c>
      <c r="N3883" s="2">
        <v>124</v>
      </c>
      <c r="O3883" s="2">
        <v>303</v>
      </c>
      <c r="P3883" s="2">
        <v>175</v>
      </c>
      <c r="Q3883" s="2">
        <v>373</v>
      </c>
      <c r="R3883" s="2">
        <v>96</v>
      </c>
      <c r="S3883" s="2" t="s">
        <v>31</v>
      </c>
      <c r="T3883" s="2">
        <f t="shared" si="420"/>
        <v>1531</v>
      </c>
      <c r="U3883" s="4">
        <f t="shared" si="421"/>
        <v>6.612534012870902E-2</v>
      </c>
      <c r="V3883" s="4">
        <f t="shared" si="422"/>
        <v>0.96732818048882385</v>
      </c>
      <c r="W3883">
        <f t="shared" si="423"/>
        <v>17</v>
      </c>
      <c r="X3883" t="str">
        <f t="shared" si="424"/>
        <v>Thursday</v>
      </c>
      <c r="Y3883" t="str">
        <f t="shared" si="425"/>
        <v>Oct</v>
      </c>
      <c r="Z3883" t="str">
        <f t="shared" si="426"/>
        <v>0-2</v>
      </c>
    </row>
    <row r="3884" spans="1:26" x14ac:dyDescent="0.25">
      <c r="A3884" s="2" t="s">
        <v>8930</v>
      </c>
      <c r="B3884" s="2" t="s">
        <v>5036</v>
      </c>
      <c r="C3884" s="1">
        <v>45940</v>
      </c>
      <c r="D3884" s="3">
        <v>0.3034722222222222</v>
      </c>
      <c r="E3884" s="2" t="s">
        <v>5037</v>
      </c>
      <c r="F3884" s="2" t="s">
        <v>5050</v>
      </c>
      <c r="G3884" s="2">
        <v>24387</v>
      </c>
      <c r="H3884" s="2">
        <v>2</v>
      </c>
      <c r="I3884" s="2">
        <v>353</v>
      </c>
      <c r="J3884" s="2">
        <v>14102</v>
      </c>
      <c r="K3884" s="2">
        <v>10441</v>
      </c>
      <c r="L3884" s="2">
        <v>478</v>
      </c>
      <c r="M3884" s="2">
        <v>66</v>
      </c>
      <c r="N3884" s="2">
        <v>51</v>
      </c>
      <c r="O3884" s="2">
        <v>114</v>
      </c>
      <c r="P3884" s="2">
        <v>70</v>
      </c>
      <c r="Q3884" s="2">
        <v>282</v>
      </c>
      <c r="R3884" s="2">
        <v>23</v>
      </c>
      <c r="S3884" s="2" t="s">
        <v>31</v>
      </c>
      <c r="T3884" s="2">
        <f t="shared" si="420"/>
        <v>709</v>
      </c>
      <c r="U3884" s="4">
        <f t="shared" si="421"/>
        <v>6.7905373048558565E-2</v>
      </c>
      <c r="V3884" s="4">
        <f t="shared" si="422"/>
        <v>0.42813794234633207</v>
      </c>
      <c r="W3884">
        <f t="shared" si="423"/>
        <v>7</v>
      </c>
      <c r="X3884" t="str">
        <f t="shared" si="424"/>
        <v>Friday</v>
      </c>
      <c r="Y3884" t="str">
        <f t="shared" si="425"/>
        <v>Oct</v>
      </c>
      <c r="Z3884" t="str">
        <f t="shared" si="426"/>
        <v>0-2</v>
      </c>
    </row>
    <row r="3885" spans="1:26" x14ac:dyDescent="0.25">
      <c r="A3885" s="2" t="s">
        <v>8931</v>
      </c>
      <c r="B3885" s="2" t="s">
        <v>5036</v>
      </c>
      <c r="C3885" s="1">
        <v>45940</v>
      </c>
      <c r="D3885" s="3">
        <v>0.33819444444444446</v>
      </c>
      <c r="E3885" s="2" t="s">
        <v>16</v>
      </c>
      <c r="F3885" s="2" t="s">
        <v>5040</v>
      </c>
      <c r="G3885" s="2">
        <v>24131</v>
      </c>
      <c r="H3885" s="2">
        <v>1</v>
      </c>
      <c r="I3885" s="2">
        <v>182</v>
      </c>
      <c r="J3885" s="2">
        <v>20312</v>
      </c>
      <c r="K3885" s="2">
        <v>16336</v>
      </c>
      <c r="L3885" s="2">
        <v>581</v>
      </c>
      <c r="M3885" s="2">
        <v>59</v>
      </c>
      <c r="N3885" s="2">
        <v>32</v>
      </c>
      <c r="O3885" s="2">
        <v>40</v>
      </c>
      <c r="P3885" s="2">
        <v>49</v>
      </c>
      <c r="Q3885" s="2">
        <v>484</v>
      </c>
      <c r="R3885" s="2">
        <v>42</v>
      </c>
      <c r="S3885" s="2" t="s">
        <v>31</v>
      </c>
      <c r="T3885" s="2">
        <f t="shared" si="420"/>
        <v>712</v>
      </c>
      <c r="U3885" s="4">
        <f t="shared" si="421"/>
        <v>4.35847208619001E-2</v>
      </c>
      <c r="V3885" s="4">
        <f t="shared" si="422"/>
        <v>0.67697153039658531</v>
      </c>
      <c r="W3885">
        <f t="shared" si="423"/>
        <v>8</v>
      </c>
      <c r="X3885" t="str">
        <f t="shared" si="424"/>
        <v>Friday</v>
      </c>
      <c r="Y3885" t="str">
        <f t="shared" si="425"/>
        <v>Oct</v>
      </c>
      <c r="Z3885" t="str">
        <f t="shared" si="426"/>
        <v>0-2</v>
      </c>
    </row>
    <row r="3886" spans="1:26" x14ac:dyDescent="0.25">
      <c r="A3886" s="2" t="s">
        <v>8932</v>
      </c>
      <c r="B3886" s="2" t="s">
        <v>5036</v>
      </c>
      <c r="C3886" s="1">
        <v>45940</v>
      </c>
      <c r="D3886" s="3">
        <v>0.34375</v>
      </c>
      <c r="E3886" s="2" t="s">
        <v>5046</v>
      </c>
      <c r="F3886" s="2" t="s">
        <v>5040</v>
      </c>
      <c r="G3886" s="2">
        <v>24432</v>
      </c>
      <c r="H3886" s="2">
        <v>8</v>
      </c>
      <c r="I3886" s="2">
        <v>353</v>
      </c>
      <c r="J3886" s="2">
        <v>11825</v>
      </c>
      <c r="K3886" s="2">
        <v>8244</v>
      </c>
      <c r="L3886" s="2">
        <v>107</v>
      </c>
      <c r="M3886" s="2">
        <v>14</v>
      </c>
      <c r="N3886" s="2">
        <v>18</v>
      </c>
      <c r="O3886" s="2">
        <v>29</v>
      </c>
      <c r="P3886" s="2">
        <v>200</v>
      </c>
      <c r="Q3886" s="2">
        <v>138</v>
      </c>
      <c r="R3886" s="2">
        <v>5</v>
      </c>
      <c r="S3886" s="2" t="s">
        <v>31</v>
      </c>
      <c r="T3886" s="2">
        <f t="shared" si="420"/>
        <v>168</v>
      </c>
      <c r="U3886" s="4">
        <f t="shared" si="421"/>
        <v>2.0378457059679767E-2</v>
      </c>
      <c r="V3886" s="4">
        <f t="shared" si="422"/>
        <v>0.337426326129666</v>
      </c>
      <c r="W3886">
        <f t="shared" si="423"/>
        <v>8</v>
      </c>
      <c r="X3886" t="str">
        <f t="shared" si="424"/>
        <v>Friday</v>
      </c>
      <c r="Y3886" t="str">
        <f t="shared" si="425"/>
        <v>Oct</v>
      </c>
      <c r="Z3886" t="str">
        <f t="shared" si="426"/>
        <v>6-10</v>
      </c>
    </row>
    <row r="3887" spans="1:26" x14ac:dyDescent="0.25">
      <c r="A3887" s="2" t="s">
        <v>8933</v>
      </c>
      <c r="B3887" s="2" t="s">
        <v>5036</v>
      </c>
      <c r="C3887" s="1">
        <v>45940</v>
      </c>
      <c r="D3887" s="3">
        <v>0.37361111111111112</v>
      </c>
      <c r="E3887" s="2" t="s">
        <v>5054</v>
      </c>
      <c r="F3887" s="2" t="s">
        <v>5042</v>
      </c>
      <c r="G3887" s="2">
        <v>24310</v>
      </c>
      <c r="H3887" s="2">
        <v>5</v>
      </c>
      <c r="I3887" s="2">
        <v>630</v>
      </c>
      <c r="J3887" s="2">
        <v>15174</v>
      </c>
      <c r="K3887" s="2">
        <v>11482</v>
      </c>
      <c r="L3887" s="2">
        <v>447</v>
      </c>
      <c r="M3887" s="2">
        <v>97</v>
      </c>
      <c r="N3887" s="2">
        <v>25</v>
      </c>
      <c r="O3887" s="2">
        <v>30</v>
      </c>
      <c r="P3887" s="2">
        <v>11</v>
      </c>
      <c r="Q3887" s="2">
        <v>106</v>
      </c>
      <c r="R3887" s="2">
        <v>15</v>
      </c>
      <c r="S3887" s="2" t="s">
        <v>31</v>
      </c>
      <c r="T3887" s="2">
        <f t="shared" si="420"/>
        <v>599</v>
      </c>
      <c r="U3887" s="4">
        <f t="shared" si="421"/>
        <v>5.2168611740114966E-2</v>
      </c>
      <c r="V3887" s="4">
        <f t="shared" si="422"/>
        <v>0.47231591937474293</v>
      </c>
      <c r="W3887">
        <f t="shared" si="423"/>
        <v>8</v>
      </c>
      <c r="X3887" t="str">
        <f t="shared" si="424"/>
        <v>Friday</v>
      </c>
      <c r="Y3887" t="str">
        <f t="shared" si="425"/>
        <v>Oct</v>
      </c>
      <c r="Z3887" t="str">
        <f t="shared" si="426"/>
        <v>3-5</v>
      </c>
    </row>
    <row r="3888" spans="1:26" x14ac:dyDescent="0.25">
      <c r="A3888" s="2" t="s">
        <v>8934</v>
      </c>
      <c r="B3888" s="2" t="s">
        <v>5036</v>
      </c>
      <c r="C3888" s="1">
        <v>45940</v>
      </c>
      <c r="D3888" s="3">
        <v>0.39444444444444443</v>
      </c>
      <c r="E3888" s="2" t="s">
        <v>5054</v>
      </c>
      <c r="F3888" s="2" t="s">
        <v>5052</v>
      </c>
      <c r="G3888" s="2">
        <v>23942</v>
      </c>
      <c r="H3888" s="2">
        <v>7</v>
      </c>
      <c r="I3888" s="2">
        <v>1250</v>
      </c>
      <c r="J3888" s="2">
        <v>5454</v>
      </c>
      <c r="K3888" s="2">
        <v>4811</v>
      </c>
      <c r="L3888" s="2">
        <v>102</v>
      </c>
      <c r="M3888" s="2">
        <v>23</v>
      </c>
      <c r="N3888" s="2">
        <v>8</v>
      </c>
      <c r="O3888" s="2">
        <v>10</v>
      </c>
      <c r="P3888" s="2">
        <v>9</v>
      </c>
      <c r="Q3888" s="2">
        <v>108</v>
      </c>
      <c r="R3888" s="2">
        <v>5</v>
      </c>
      <c r="S3888" s="2" t="s">
        <v>31</v>
      </c>
      <c r="T3888" s="2">
        <f t="shared" si="420"/>
        <v>143</v>
      </c>
      <c r="U3888" s="4">
        <f t="shared" si="421"/>
        <v>2.9723550197464144E-2</v>
      </c>
      <c r="V3888" s="4">
        <f t="shared" si="422"/>
        <v>0.20094394787402892</v>
      </c>
      <c r="W3888">
        <f t="shared" si="423"/>
        <v>9</v>
      </c>
      <c r="X3888" t="str">
        <f t="shared" si="424"/>
        <v>Friday</v>
      </c>
      <c r="Y3888" t="str">
        <f t="shared" si="425"/>
        <v>Oct</v>
      </c>
      <c r="Z3888" t="str">
        <f t="shared" si="426"/>
        <v>6-10</v>
      </c>
    </row>
    <row r="3889" spans="1:26" x14ac:dyDescent="0.25">
      <c r="A3889" s="2" t="s">
        <v>8935</v>
      </c>
      <c r="B3889" s="2" t="s">
        <v>5036</v>
      </c>
      <c r="C3889" s="1">
        <v>45940</v>
      </c>
      <c r="D3889" s="3">
        <v>0.40416666666666667</v>
      </c>
      <c r="E3889" s="2" t="s">
        <v>5054</v>
      </c>
      <c r="F3889" s="2" t="s">
        <v>5052</v>
      </c>
      <c r="G3889" s="2">
        <v>24120</v>
      </c>
      <c r="H3889" s="2">
        <v>5</v>
      </c>
      <c r="I3889" s="2">
        <v>678</v>
      </c>
      <c r="J3889" s="2">
        <v>7415</v>
      </c>
      <c r="K3889" s="2">
        <v>6693</v>
      </c>
      <c r="L3889" s="2">
        <v>137</v>
      </c>
      <c r="M3889" s="2">
        <v>28</v>
      </c>
      <c r="N3889" s="2">
        <v>11</v>
      </c>
      <c r="O3889" s="2">
        <v>13</v>
      </c>
      <c r="P3889" s="2">
        <v>10</v>
      </c>
      <c r="Q3889" s="2">
        <v>173</v>
      </c>
      <c r="R3889" s="2">
        <v>12</v>
      </c>
      <c r="S3889" s="2" t="s">
        <v>31</v>
      </c>
      <c r="T3889" s="2">
        <f t="shared" si="420"/>
        <v>189</v>
      </c>
      <c r="U3889" s="4">
        <f t="shared" si="421"/>
        <v>2.8238458090542359E-2</v>
      </c>
      <c r="V3889" s="4">
        <f t="shared" si="422"/>
        <v>0.27748756218905474</v>
      </c>
      <c r="W3889">
        <f t="shared" si="423"/>
        <v>9</v>
      </c>
      <c r="X3889" t="str">
        <f t="shared" si="424"/>
        <v>Friday</v>
      </c>
      <c r="Y3889" t="str">
        <f t="shared" si="425"/>
        <v>Oct</v>
      </c>
      <c r="Z3889" t="str">
        <f t="shared" si="426"/>
        <v>3-5</v>
      </c>
    </row>
    <row r="3890" spans="1:26" x14ac:dyDescent="0.25">
      <c r="A3890" s="2" t="s">
        <v>8936</v>
      </c>
      <c r="B3890" s="2" t="s">
        <v>5036</v>
      </c>
      <c r="C3890" s="1">
        <v>45940</v>
      </c>
      <c r="D3890" s="3">
        <v>0.40833333333333333</v>
      </c>
      <c r="E3890" s="2" t="s">
        <v>16</v>
      </c>
      <c r="F3890" s="2" t="s">
        <v>5048</v>
      </c>
      <c r="G3890" s="2">
        <v>24249</v>
      </c>
      <c r="H3890" s="2">
        <v>3</v>
      </c>
      <c r="I3890" s="2">
        <v>681</v>
      </c>
      <c r="J3890" s="2">
        <v>9148</v>
      </c>
      <c r="K3890" s="2">
        <v>7938</v>
      </c>
      <c r="L3890" s="2">
        <v>255</v>
      </c>
      <c r="M3890" s="2">
        <v>40</v>
      </c>
      <c r="N3890" s="2">
        <v>19</v>
      </c>
      <c r="O3890" s="2">
        <v>32</v>
      </c>
      <c r="P3890" s="2">
        <v>28</v>
      </c>
      <c r="Q3890" s="2">
        <v>220</v>
      </c>
      <c r="R3890" s="2">
        <v>23</v>
      </c>
      <c r="S3890" s="2" t="s">
        <v>31</v>
      </c>
      <c r="T3890" s="2">
        <f t="shared" si="420"/>
        <v>346</v>
      </c>
      <c r="U3890" s="4">
        <f t="shared" si="421"/>
        <v>4.3587805492567397E-2</v>
      </c>
      <c r="V3890" s="4">
        <f t="shared" si="422"/>
        <v>0.32735370530743535</v>
      </c>
      <c r="W3890">
        <f t="shared" si="423"/>
        <v>9</v>
      </c>
      <c r="X3890" t="str">
        <f t="shared" si="424"/>
        <v>Friday</v>
      </c>
      <c r="Y3890" t="str">
        <f t="shared" si="425"/>
        <v>Oct</v>
      </c>
      <c r="Z3890" t="str">
        <f t="shared" si="426"/>
        <v>3-5</v>
      </c>
    </row>
    <row r="3891" spans="1:26" x14ac:dyDescent="0.25">
      <c r="A3891" s="2" t="s">
        <v>8937</v>
      </c>
      <c r="B3891" s="2" t="s">
        <v>5036</v>
      </c>
      <c r="C3891" s="1">
        <v>45940</v>
      </c>
      <c r="D3891" s="3">
        <v>0.4236111111111111</v>
      </c>
      <c r="E3891" s="2" t="s">
        <v>16</v>
      </c>
      <c r="F3891" s="2" t="s">
        <v>5052</v>
      </c>
      <c r="G3891" s="2">
        <v>24095</v>
      </c>
      <c r="H3891" s="2">
        <v>2</v>
      </c>
      <c r="I3891" s="2">
        <v>650</v>
      </c>
      <c r="J3891" s="2">
        <v>5928</v>
      </c>
      <c r="K3891" s="2">
        <v>4957</v>
      </c>
      <c r="L3891" s="2">
        <v>142</v>
      </c>
      <c r="M3891" s="2">
        <v>18</v>
      </c>
      <c r="N3891" s="2">
        <v>11</v>
      </c>
      <c r="O3891" s="2">
        <v>15</v>
      </c>
      <c r="P3891" s="2">
        <v>12</v>
      </c>
      <c r="Q3891" s="2">
        <v>95</v>
      </c>
      <c r="R3891" s="2">
        <v>6</v>
      </c>
      <c r="S3891" s="2" t="s">
        <v>31</v>
      </c>
      <c r="T3891" s="2">
        <f t="shared" si="420"/>
        <v>186</v>
      </c>
      <c r="U3891" s="4">
        <f t="shared" si="421"/>
        <v>3.7522695178535403E-2</v>
      </c>
      <c r="V3891" s="4">
        <f t="shared" si="422"/>
        <v>0.20572732932143598</v>
      </c>
      <c r="W3891">
        <f t="shared" si="423"/>
        <v>10</v>
      </c>
      <c r="X3891" t="str">
        <f t="shared" si="424"/>
        <v>Friday</v>
      </c>
      <c r="Y3891" t="str">
        <f t="shared" si="425"/>
        <v>Oct</v>
      </c>
      <c r="Z3891" t="str">
        <f t="shared" si="426"/>
        <v>0-2</v>
      </c>
    </row>
    <row r="3892" spans="1:26" x14ac:dyDescent="0.25">
      <c r="A3892" s="2" t="s">
        <v>8938</v>
      </c>
      <c r="B3892" s="2" t="s">
        <v>5036</v>
      </c>
      <c r="C3892" s="1">
        <v>45940</v>
      </c>
      <c r="D3892" s="3">
        <v>0.44305555555555554</v>
      </c>
      <c r="E3892" s="2" t="s">
        <v>5046</v>
      </c>
      <c r="F3892" s="2" t="s">
        <v>5042</v>
      </c>
      <c r="G3892" s="2">
        <v>24243</v>
      </c>
      <c r="H3892" s="2">
        <v>5</v>
      </c>
      <c r="I3892" s="2">
        <v>241</v>
      </c>
      <c r="J3892" s="2">
        <v>9861</v>
      </c>
      <c r="K3892" s="2">
        <v>8531</v>
      </c>
      <c r="L3892" s="2">
        <v>132</v>
      </c>
      <c r="M3892" s="2">
        <v>14</v>
      </c>
      <c r="N3892" s="2">
        <v>15</v>
      </c>
      <c r="O3892" s="2">
        <v>37</v>
      </c>
      <c r="P3892" s="2">
        <v>118</v>
      </c>
      <c r="Q3892" s="2">
        <v>150</v>
      </c>
      <c r="R3892" s="2">
        <v>13</v>
      </c>
      <c r="S3892" s="2" t="s">
        <v>31</v>
      </c>
      <c r="T3892" s="2">
        <f t="shared" si="420"/>
        <v>198</v>
      </c>
      <c r="U3892" s="4">
        <f t="shared" si="421"/>
        <v>2.320947133981948E-2</v>
      </c>
      <c r="V3892" s="4">
        <f t="shared" si="422"/>
        <v>0.35189539248442847</v>
      </c>
      <c r="W3892">
        <f t="shared" si="423"/>
        <v>10</v>
      </c>
      <c r="X3892" t="str">
        <f t="shared" si="424"/>
        <v>Friday</v>
      </c>
      <c r="Y3892" t="str">
        <f t="shared" si="425"/>
        <v>Oct</v>
      </c>
      <c r="Z3892" t="str">
        <f t="shared" si="426"/>
        <v>3-5</v>
      </c>
    </row>
    <row r="3893" spans="1:26" x14ac:dyDescent="0.25">
      <c r="A3893" s="2" t="s">
        <v>8939</v>
      </c>
      <c r="B3893" s="2" t="s">
        <v>5036</v>
      </c>
      <c r="C3893" s="1">
        <v>45940</v>
      </c>
      <c r="D3893" s="3">
        <v>0.45694444444444443</v>
      </c>
      <c r="E3893" s="2" t="s">
        <v>5054</v>
      </c>
      <c r="F3893" s="2" t="s">
        <v>5040</v>
      </c>
      <c r="G3893" s="2">
        <v>24266</v>
      </c>
      <c r="H3893" s="2">
        <v>4</v>
      </c>
      <c r="I3893" s="2">
        <v>649</v>
      </c>
      <c r="J3893" s="2">
        <v>35535</v>
      </c>
      <c r="K3893" s="2">
        <v>27843</v>
      </c>
      <c r="L3893" s="2">
        <v>930</v>
      </c>
      <c r="M3893" s="2">
        <v>186</v>
      </c>
      <c r="N3893" s="2">
        <v>56</v>
      </c>
      <c r="O3893" s="2">
        <v>68</v>
      </c>
      <c r="P3893" s="2">
        <v>36</v>
      </c>
      <c r="Q3893" s="2">
        <v>351</v>
      </c>
      <c r="R3893" s="2">
        <v>53</v>
      </c>
      <c r="S3893" s="2" t="s">
        <v>28</v>
      </c>
      <c r="T3893" s="2">
        <f t="shared" si="420"/>
        <v>1240</v>
      </c>
      <c r="U3893" s="4">
        <f t="shared" si="421"/>
        <v>4.4535430808461729E-2</v>
      </c>
      <c r="V3893" s="4">
        <f t="shared" si="422"/>
        <v>1.1474078958213139</v>
      </c>
      <c r="W3893">
        <f t="shared" si="423"/>
        <v>10</v>
      </c>
      <c r="X3893" t="str">
        <f t="shared" si="424"/>
        <v>Friday</v>
      </c>
      <c r="Y3893" t="str">
        <f t="shared" si="425"/>
        <v>Oct</v>
      </c>
      <c r="Z3893" t="str">
        <f t="shared" si="426"/>
        <v>3-5</v>
      </c>
    </row>
    <row r="3894" spans="1:26" x14ac:dyDescent="0.25">
      <c r="A3894" s="2" t="s">
        <v>8940</v>
      </c>
      <c r="B3894" s="2" t="s">
        <v>5036</v>
      </c>
      <c r="C3894" s="1">
        <v>45940</v>
      </c>
      <c r="D3894" s="3">
        <v>0.50277777777777777</v>
      </c>
      <c r="E3894" s="2" t="s">
        <v>5058</v>
      </c>
      <c r="F3894" s="2" t="s">
        <v>5038</v>
      </c>
      <c r="G3894" s="2">
        <v>24337</v>
      </c>
      <c r="H3894" s="2">
        <v>6</v>
      </c>
      <c r="I3894" s="2">
        <v>376</v>
      </c>
      <c r="J3894" s="2">
        <v>15560</v>
      </c>
      <c r="K3894" s="2">
        <v>10825</v>
      </c>
      <c r="L3894" s="2">
        <v>179</v>
      </c>
      <c r="M3894" s="2">
        <v>106</v>
      </c>
      <c r="N3894" s="2">
        <v>14</v>
      </c>
      <c r="O3894" s="2">
        <v>25</v>
      </c>
      <c r="P3894" s="2">
        <v>33</v>
      </c>
      <c r="Q3894" s="2">
        <v>98</v>
      </c>
      <c r="R3894" s="2">
        <v>9</v>
      </c>
      <c r="S3894" s="2" t="s">
        <v>31</v>
      </c>
      <c r="T3894" s="2">
        <f t="shared" si="420"/>
        <v>324</v>
      </c>
      <c r="U3894" s="4">
        <f t="shared" si="421"/>
        <v>2.9930715935334872E-2</v>
      </c>
      <c r="V3894" s="4">
        <f t="shared" si="422"/>
        <v>0.44479598964539591</v>
      </c>
      <c r="W3894">
        <f t="shared" si="423"/>
        <v>12</v>
      </c>
      <c r="X3894" t="str">
        <f t="shared" si="424"/>
        <v>Friday</v>
      </c>
      <c r="Y3894" t="str">
        <f t="shared" si="425"/>
        <v>Oct</v>
      </c>
      <c r="Z3894" t="str">
        <f t="shared" si="426"/>
        <v>6-10</v>
      </c>
    </row>
    <row r="3895" spans="1:26" x14ac:dyDescent="0.25">
      <c r="A3895" s="2" t="s">
        <v>8941</v>
      </c>
      <c r="B3895" s="2" t="s">
        <v>5036</v>
      </c>
      <c r="C3895" s="1">
        <v>45940</v>
      </c>
      <c r="D3895" s="3">
        <v>0.52430555555555558</v>
      </c>
      <c r="E3895" s="2" t="s">
        <v>5046</v>
      </c>
      <c r="F3895" s="2" t="s">
        <v>5050</v>
      </c>
      <c r="G3895" s="2">
        <v>24096</v>
      </c>
      <c r="H3895" s="2">
        <v>5</v>
      </c>
      <c r="I3895" s="2">
        <v>238</v>
      </c>
      <c r="J3895" s="2">
        <v>4603</v>
      </c>
      <c r="K3895" s="2">
        <v>3565</v>
      </c>
      <c r="L3895" s="2">
        <v>42</v>
      </c>
      <c r="M3895" s="2">
        <v>4</v>
      </c>
      <c r="N3895" s="2">
        <v>3</v>
      </c>
      <c r="O3895" s="2">
        <v>7</v>
      </c>
      <c r="P3895" s="2">
        <v>62</v>
      </c>
      <c r="Q3895" s="2">
        <v>56</v>
      </c>
      <c r="R3895" s="2">
        <v>4</v>
      </c>
      <c r="S3895" s="2" t="s">
        <v>31</v>
      </c>
      <c r="T3895" s="2">
        <f t="shared" si="420"/>
        <v>56</v>
      </c>
      <c r="U3895" s="4">
        <f t="shared" si="421"/>
        <v>1.5708274894810661E-2</v>
      </c>
      <c r="V3895" s="4">
        <f t="shared" si="422"/>
        <v>0.14794986719787517</v>
      </c>
      <c r="W3895">
        <f t="shared" si="423"/>
        <v>12</v>
      </c>
      <c r="X3895" t="str">
        <f t="shared" si="424"/>
        <v>Friday</v>
      </c>
      <c r="Y3895" t="str">
        <f t="shared" si="425"/>
        <v>Oct</v>
      </c>
      <c r="Z3895" t="str">
        <f t="shared" si="426"/>
        <v>3-5</v>
      </c>
    </row>
    <row r="3896" spans="1:26" x14ac:dyDescent="0.25">
      <c r="A3896" s="2" t="s">
        <v>8942</v>
      </c>
      <c r="B3896" s="2" t="s">
        <v>5036</v>
      </c>
      <c r="C3896" s="1">
        <v>45940</v>
      </c>
      <c r="D3896" s="3">
        <v>0.52638888888888891</v>
      </c>
      <c r="E3896" s="2" t="s">
        <v>5054</v>
      </c>
      <c r="F3896" s="2" t="s">
        <v>5038</v>
      </c>
      <c r="G3896" s="2">
        <v>24159</v>
      </c>
      <c r="H3896" s="2">
        <v>4</v>
      </c>
      <c r="I3896" s="2">
        <v>625</v>
      </c>
      <c r="J3896" s="2">
        <v>8075</v>
      </c>
      <c r="K3896" s="2">
        <v>5587</v>
      </c>
      <c r="L3896" s="2">
        <v>138</v>
      </c>
      <c r="M3896" s="2">
        <v>22</v>
      </c>
      <c r="N3896" s="2">
        <v>12</v>
      </c>
      <c r="O3896" s="2">
        <v>16</v>
      </c>
      <c r="P3896" s="2">
        <v>11</v>
      </c>
      <c r="Q3896" s="2">
        <v>47</v>
      </c>
      <c r="R3896" s="2">
        <v>9</v>
      </c>
      <c r="S3896" s="2" t="s">
        <v>31</v>
      </c>
      <c r="T3896" s="2">
        <f t="shared" si="420"/>
        <v>188</v>
      </c>
      <c r="U3896" s="4">
        <f t="shared" si="421"/>
        <v>3.3649543583318418E-2</v>
      </c>
      <c r="V3896" s="4">
        <f t="shared" si="422"/>
        <v>0.23125957200215241</v>
      </c>
      <c r="W3896">
        <f t="shared" si="423"/>
        <v>12</v>
      </c>
      <c r="X3896" t="str">
        <f t="shared" si="424"/>
        <v>Friday</v>
      </c>
      <c r="Y3896" t="str">
        <f t="shared" si="425"/>
        <v>Oct</v>
      </c>
      <c r="Z3896" t="str">
        <f t="shared" si="426"/>
        <v>3-5</v>
      </c>
    </row>
    <row r="3897" spans="1:26" x14ac:dyDescent="0.25">
      <c r="A3897" s="2" t="s">
        <v>8943</v>
      </c>
      <c r="B3897" s="2" t="s">
        <v>5036</v>
      </c>
      <c r="C3897" s="1">
        <v>45940</v>
      </c>
      <c r="D3897" s="3">
        <v>0.7006944444444444</v>
      </c>
      <c r="E3897" s="2" t="s">
        <v>5044</v>
      </c>
      <c r="F3897" s="2" t="s">
        <v>5052</v>
      </c>
      <c r="G3897" s="2">
        <v>24076</v>
      </c>
      <c r="H3897" s="2">
        <v>5</v>
      </c>
      <c r="I3897" s="2">
        <v>452</v>
      </c>
      <c r="J3897" s="2">
        <v>13247</v>
      </c>
      <c r="K3897" s="2">
        <v>9465</v>
      </c>
      <c r="L3897" s="2">
        <v>203</v>
      </c>
      <c r="M3897" s="2">
        <v>23</v>
      </c>
      <c r="N3897" s="2">
        <v>18</v>
      </c>
      <c r="O3897" s="2">
        <v>17</v>
      </c>
      <c r="P3897" s="2">
        <v>47</v>
      </c>
      <c r="Q3897" s="2">
        <v>138</v>
      </c>
      <c r="R3897" s="2">
        <v>26</v>
      </c>
      <c r="S3897" s="2" t="s">
        <v>31</v>
      </c>
      <c r="T3897" s="2">
        <f t="shared" si="420"/>
        <v>261</v>
      </c>
      <c r="U3897" s="4">
        <f t="shared" si="421"/>
        <v>2.7575277337559431E-2</v>
      </c>
      <c r="V3897" s="4">
        <f t="shared" si="422"/>
        <v>0.39313008805449412</v>
      </c>
      <c r="W3897">
        <f t="shared" si="423"/>
        <v>16</v>
      </c>
      <c r="X3897" t="str">
        <f t="shared" si="424"/>
        <v>Friday</v>
      </c>
      <c r="Y3897" t="str">
        <f t="shared" si="425"/>
        <v>Oct</v>
      </c>
      <c r="Z3897" t="str">
        <f t="shared" si="426"/>
        <v>3-5</v>
      </c>
    </row>
    <row r="3898" spans="1:26" x14ac:dyDescent="0.25">
      <c r="A3898" s="2" t="s">
        <v>8944</v>
      </c>
      <c r="B3898" s="2" t="s">
        <v>5036</v>
      </c>
      <c r="C3898" s="1">
        <v>45940</v>
      </c>
      <c r="D3898" s="3">
        <v>0.74027777777777781</v>
      </c>
      <c r="E3898" s="2" t="s">
        <v>5044</v>
      </c>
      <c r="F3898" s="2" t="s">
        <v>5038</v>
      </c>
      <c r="G3898" s="2">
        <v>24318</v>
      </c>
      <c r="H3898" s="2">
        <v>1</v>
      </c>
      <c r="I3898" s="2">
        <v>174</v>
      </c>
      <c r="J3898" s="2">
        <v>7514</v>
      </c>
      <c r="K3898" s="2">
        <v>6849</v>
      </c>
      <c r="L3898" s="2">
        <v>184</v>
      </c>
      <c r="M3898" s="2">
        <v>28</v>
      </c>
      <c r="N3898" s="2">
        <v>14</v>
      </c>
      <c r="O3898" s="2">
        <v>17</v>
      </c>
      <c r="P3898" s="2">
        <v>24</v>
      </c>
      <c r="Q3898" s="2">
        <v>147</v>
      </c>
      <c r="R3898" s="2">
        <v>16</v>
      </c>
      <c r="S3898" s="2" t="s">
        <v>31</v>
      </c>
      <c r="T3898" s="2">
        <f t="shared" si="420"/>
        <v>243</v>
      </c>
      <c r="U3898" s="4">
        <f t="shared" si="421"/>
        <v>3.5479632063074903E-2</v>
      </c>
      <c r="V3898" s="4">
        <f t="shared" si="422"/>
        <v>0.28164322723908214</v>
      </c>
      <c r="W3898">
        <f t="shared" si="423"/>
        <v>17</v>
      </c>
      <c r="X3898" t="str">
        <f t="shared" si="424"/>
        <v>Friday</v>
      </c>
      <c r="Y3898" t="str">
        <f t="shared" si="425"/>
        <v>Oct</v>
      </c>
      <c r="Z3898" t="str">
        <f t="shared" si="426"/>
        <v>0-2</v>
      </c>
    </row>
    <row r="3899" spans="1:26" x14ac:dyDescent="0.25">
      <c r="A3899" s="2" t="s">
        <v>8945</v>
      </c>
      <c r="B3899" s="2" t="s">
        <v>5036</v>
      </c>
      <c r="C3899" s="1">
        <v>45940</v>
      </c>
      <c r="D3899" s="3">
        <v>0.74722222222222223</v>
      </c>
      <c r="E3899" s="2" t="s">
        <v>16</v>
      </c>
      <c r="F3899" s="2" t="s">
        <v>5048</v>
      </c>
      <c r="G3899" s="2">
        <v>24251</v>
      </c>
      <c r="H3899" s="2">
        <v>1</v>
      </c>
      <c r="I3899" s="2">
        <v>410</v>
      </c>
      <c r="J3899" s="2">
        <v>11163</v>
      </c>
      <c r="K3899" s="2">
        <v>8436</v>
      </c>
      <c r="L3899" s="2">
        <v>207</v>
      </c>
      <c r="M3899" s="2">
        <v>30</v>
      </c>
      <c r="N3899" s="2">
        <v>18</v>
      </c>
      <c r="O3899" s="2">
        <v>20</v>
      </c>
      <c r="P3899" s="2">
        <v>9</v>
      </c>
      <c r="Q3899" s="2">
        <v>209</v>
      </c>
      <c r="R3899" s="2">
        <v>24</v>
      </c>
      <c r="S3899" s="2" t="s">
        <v>31</v>
      </c>
      <c r="T3899" s="2">
        <f t="shared" si="420"/>
        <v>275</v>
      </c>
      <c r="U3899" s="4">
        <f t="shared" si="421"/>
        <v>3.2598387861545758E-2</v>
      </c>
      <c r="V3899" s="4">
        <f t="shared" si="422"/>
        <v>0.34786194383736752</v>
      </c>
      <c r="W3899">
        <f t="shared" si="423"/>
        <v>17</v>
      </c>
      <c r="X3899" t="str">
        <f t="shared" si="424"/>
        <v>Friday</v>
      </c>
      <c r="Y3899" t="str">
        <f t="shared" si="425"/>
        <v>Oct</v>
      </c>
      <c r="Z3899" t="str">
        <f t="shared" si="426"/>
        <v>0-2</v>
      </c>
    </row>
    <row r="3900" spans="1:26" x14ac:dyDescent="0.25">
      <c r="A3900" s="2" t="s">
        <v>8946</v>
      </c>
      <c r="B3900" s="2" t="s">
        <v>5036</v>
      </c>
      <c r="C3900" s="1">
        <v>45940</v>
      </c>
      <c r="D3900" s="3">
        <v>0.82638888888888884</v>
      </c>
      <c r="E3900" s="2" t="s">
        <v>5044</v>
      </c>
      <c r="F3900" s="2" t="s">
        <v>5040</v>
      </c>
      <c r="G3900" s="2">
        <v>24180</v>
      </c>
      <c r="H3900" s="2">
        <v>5</v>
      </c>
      <c r="I3900" s="2">
        <v>81</v>
      </c>
      <c r="J3900" s="2">
        <v>12001</v>
      </c>
      <c r="K3900" s="2">
        <v>8608</v>
      </c>
      <c r="L3900" s="2">
        <v>323</v>
      </c>
      <c r="M3900" s="2">
        <v>28</v>
      </c>
      <c r="N3900" s="2">
        <v>22</v>
      </c>
      <c r="O3900" s="2">
        <v>18</v>
      </c>
      <c r="P3900" s="2">
        <v>45</v>
      </c>
      <c r="Q3900" s="2">
        <v>226</v>
      </c>
      <c r="R3900" s="2">
        <v>12</v>
      </c>
      <c r="S3900" s="2" t="s">
        <v>31</v>
      </c>
      <c r="T3900" s="2">
        <f t="shared" si="420"/>
        <v>391</v>
      </c>
      <c r="U3900" s="4">
        <f t="shared" si="421"/>
        <v>4.5422862453531596E-2</v>
      </c>
      <c r="V3900" s="4">
        <f t="shared" si="422"/>
        <v>0.35599669148056245</v>
      </c>
      <c r="W3900">
        <f t="shared" si="423"/>
        <v>19</v>
      </c>
      <c r="X3900" t="str">
        <f t="shared" si="424"/>
        <v>Friday</v>
      </c>
      <c r="Y3900" t="str">
        <f t="shared" si="425"/>
        <v>Oct</v>
      </c>
      <c r="Z3900" t="str">
        <f t="shared" si="426"/>
        <v>3-5</v>
      </c>
    </row>
    <row r="3901" spans="1:26" x14ac:dyDescent="0.25">
      <c r="A3901" s="2" t="s">
        <v>8947</v>
      </c>
      <c r="B3901" s="2" t="s">
        <v>5036</v>
      </c>
      <c r="C3901" s="1">
        <v>45940</v>
      </c>
      <c r="D3901" s="3">
        <v>0.83472222222222225</v>
      </c>
      <c r="E3901" s="2" t="s">
        <v>5044</v>
      </c>
      <c r="F3901" s="2" t="s">
        <v>5052</v>
      </c>
      <c r="G3901" s="2">
        <v>24425</v>
      </c>
      <c r="H3901" s="2">
        <v>1</v>
      </c>
      <c r="I3901" s="2">
        <v>245</v>
      </c>
      <c r="J3901" s="2">
        <v>7911</v>
      </c>
      <c r="K3901" s="2">
        <v>6550</v>
      </c>
      <c r="L3901" s="2">
        <v>156</v>
      </c>
      <c r="M3901" s="2">
        <v>15</v>
      </c>
      <c r="N3901" s="2">
        <v>8</v>
      </c>
      <c r="O3901" s="2">
        <v>7</v>
      </c>
      <c r="P3901" s="2">
        <v>23</v>
      </c>
      <c r="Q3901" s="2">
        <v>171</v>
      </c>
      <c r="R3901" s="2">
        <v>9</v>
      </c>
      <c r="S3901" s="2" t="s">
        <v>31</v>
      </c>
      <c r="T3901" s="2">
        <f t="shared" si="420"/>
        <v>186</v>
      </c>
      <c r="U3901" s="4">
        <f t="shared" si="421"/>
        <v>2.8396946564885495E-2</v>
      </c>
      <c r="V3901" s="4">
        <f t="shared" si="422"/>
        <v>0.26816786079836236</v>
      </c>
      <c r="W3901">
        <f t="shared" si="423"/>
        <v>20</v>
      </c>
      <c r="X3901" t="str">
        <f t="shared" si="424"/>
        <v>Friday</v>
      </c>
      <c r="Y3901" t="str">
        <f t="shared" si="425"/>
        <v>Oct</v>
      </c>
      <c r="Z3901" t="str">
        <f t="shared" si="426"/>
        <v>0-2</v>
      </c>
    </row>
    <row r="3902" spans="1:26" x14ac:dyDescent="0.25">
      <c r="A3902" s="2" t="s">
        <v>8948</v>
      </c>
      <c r="B3902" s="2" t="s">
        <v>5036</v>
      </c>
      <c r="C3902" s="1">
        <v>45941</v>
      </c>
      <c r="D3902" s="3">
        <v>0.41111111111111109</v>
      </c>
      <c r="E3902" s="2" t="s">
        <v>5054</v>
      </c>
      <c r="F3902" s="2" t="s">
        <v>5040</v>
      </c>
      <c r="G3902" s="2">
        <v>24439</v>
      </c>
      <c r="H3902" s="2">
        <v>5</v>
      </c>
      <c r="I3902" s="2">
        <v>862</v>
      </c>
      <c r="J3902" s="2">
        <v>12588</v>
      </c>
      <c r="K3902" s="2">
        <v>9771</v>
      </c>
      <c r="L3902" s="2">
        <v>249</v>
      </c>
      <c r="M3902" s="2">
        <v>58</v>
      </c>
      <c r="N3902" s="2">
        <v>14</v>
      </c>
      <c r="O3902" s="2">
        <v>24</v>
      </c>
      <c r="P3902" s="2">
        <v>19</v>
      </c>
      <c r="Q3902" s="2">
        <v>182</v>
      </c>
      <c r="R3902" s="2">
        <v>22</v>
      </c>
      <c r="S3902" s="2" t="s">
        <v>31</v>
      </c>
      <c r="T3902" s="2">
        <f t="shared" si="420"/>
        <v>345</v>
      </c>
      <c r="U3902" s="4">
        <f t="shared" si="421"/>
        <v>3.5308566165182687E-2</v>
      </c>
      <c r="V3902" s="4">
        <f t="shared" si="422"/>
        <v>0.39981177625925773</v>
      </c>
      <c r="W3902">
        <f t="shared" si="423"/>
        <v>9</v>
      </c>
      <c r="X3902" t="str">
        <f t="shared" si="424"/>
        <v>Saturday</v>
      </c>
      <c r="Y3902" t="str">
        <f t="shared" si="425"/>
        <v>Oct</v>
      </c>
      <c r="Z3902" t="str">
        <f t="shared" si="426"/>
        <v>3-5</v>
      </c>
    </row>
    <row r="3903" spans="1:26" x14ac:dyDescent="0.25">
      <c r="A3903" s="2" t="s">
        <v>8949</v>
      </c>
      <c r="B3903" s="2" t="s">
        <v>5036</v>
      </c>
      <c r="C3903" s="1">
        <v>45941</v>
      </c>
      <c r="D3903" s="3">
        <v>0.56041666666666667</v>
      </c>
      <c r="E3903" s="2" t="s">
        <v>16</v>
      </c>
      <c r="F3903" s="2" t="s">
        <v>5048</v>
      </c>
      <c r="G3903" s="2">
        <v>24335</v>
      </c>
      <c r="H3903" s="2">
        <v>1</v>
      </c>
      <c r="I3903" s="2">
        <v>303</v>
      </c>
      <c r="J3903" s="2">
        <v>6197</v>
      </c>
      <c r="K3903" s="2">
        <v>4816</v>
      </c>
      <c r="L3903" s="2">
        <v>225</v>
      </c>
      <c r="M3903" s="2">
        <v>27</v>
      </c>
      <c r="N3903" s="2">
        <v>24</v>
      </c>
      <c r="O3903" s="2">
        <v>21</v>
      </c>
      <c r="P3903" s="2">
        <v>14</v>
      </c>
      <c r="Q3903" s="2">
        <v>45</v>
      </c>
      <c r="R3903" s="2">
        <v>9</v>
      </c>
      <c r="S3903" s="2" t="s">
        <v>31</v>
      </c>
      <c r="T3903" s="2">
        <f t="shared" si="420"/>
        <v>297</v>
      </c>
      <c r="U3903" s="4">
        <f t="shared" si="421"/>
        <v>6.1669435215946845E-2</v>
      </c>
      <c r="V3903" s="4">
        <f t="shared" si="422"/>
        <v>0.19790425313334703</v>
      </c>
      <c r="W3903">
        <f t="shared" si="423"/>
        <v>13</v>
      </c>
      <c r="X3903" t="str">
        <f t="shared" si="424"/>
        <v>Saturday</v>
      </c>
      <c r="Y3903" t="str">
        <f t="shared" si="425"/>
        <v>Oct</v>
      </c>
      <c r="Z3903" t="str">
        <f t="shared" si="426"/>
        <v>0-2</v>
      </c>
    </row>
    <row r="3904" spans="1:26" x14ac:dyDescent="0.25">
      <c r="A3904" s="2" t="s">
        <v>8950</v>
      </c>
      <c r="B3904" s="2" t="s">
        <v>5036</v>
      </c>
      <c r="C3904" s="1">
        <v>45942</v>
      </c>
      <c r="D3904" s="3">
        <v>0.69652777777777775</v>
      </c>
      <c r="E3904" s="2" t="s">
        <v>5054</v>
      </c>
      <c r="F3904" s="2" t="s">
        <v>5050</v>
      </c>
      <c r="G3904" s="2">
        <v>24060</v>
      </c>
      <c r="H3904" s="2">
        <v>6</v>
      </c>
      <c r="I3904" s="2">
        <v>597</v>
      </c>
      <c r="J3904" s="2">
        <v>5657</v>
      </c>
      <c r="K3904" s="2">
        <v>4311</v>
      </c>
      <c r="L3904" s="2">
        <v>155</v>
      </c>
      <c r="M3904" s="2">
        <v>36</v>
      </c>
      <c r="N3904" s="2">
        <v>12</v>
      </c>
      <c r="O3904" s="2">
        <v>15</v>
      </c>
      <c r="P3904" s="2">
        <v>6</v>
      </c>
      <c r="Q3904" s="2">
        <v>80</v>
      </c>
      <c r="R3904" s="2">
        <v>7</v>
      </c>
      <c r="S3904" s="2" t="s">
        <v>31</v>
      </c>
      <c r="T3904" s="2">
        <f t="shared" si="420"/>
        <v>218</v>
      </c>
      <c r="U3904" s="4">
        <f t="shared" si="421"/>
        <v>5.0568313616330317E-2</v>
      </c>
      <c r="V3904" s="4">
        <f t="shared" si="422"/>
        <v>0.17917705735660847</v>
      </c>
      <c r="W3904">
        <f t="shared" si="423"/>
        <v>16</v>
      </c>
      <c r="X3904" t="str">
        <f t="shared" si="424"/>
        <v>Sunday</v>
      </c>
      <c r="Y3904" t="str">
        <f t="shared" si="425"/>
        <v>Oct</v>
      </c>
      <c r="Z3904" t="str">
        <f t="shared" si="426"/>
        <v>6-10</v>
      </c>
    </row>
    <row r="3905" spans="1:26" x14ac:dyDescent="0.25">
      <c r="A3905" s="2" t="s">
        <v>8951</v>
      </c>
      <c r="B3905" s="2" t="s">
        <v>5036</v>
      </c>
      <c r="C3905" s="1">
        <v>45942</v>
      </c>
      <c r="D3905" s="3">
        <v>0.86805555555555558</v>
      </c>
      <c r="E3905" s="2" t="s">
        <v>5054</v>
      </c>
      <c r="F3905" s="2" t="s">
        <v>5050</v>
      </c>
      <c r="G3905" s="2">
        <v>24208</v>
      </c>
      <c r="H3905" s="2">
        <v>3</v>
      </c>
      <c r="I3905" s="2">
        <v>1370</v>
      </c>
      <c r="J3905" s="2">
        <v>3893</v>
      </c>
      <c r="K3905" s="2">
        <v>2973</v>
      </c>
      <c r="L3905" s="2">
        <v>133</v>
      </c>
      <c r="M3905" s="2">
        <v>20</v>
      </c>
      <c r="N3905" s="2">
        <v>8</v>
      </c>
      <c r="O3905" s="2">
        <v>10</v>
      </c>
      <c r="P3905" s="2">
        <v>6</v>
      </c>
      <c r="Q3905" s="2">
        <v>39</v>
      </c>
      <c r="R3905" s="2">
        <v>7</v>
      </c>
      <c r="S3905" s="2" t="s">
        <v>31</v>
      </c>
      <c r="T3905" s="2">
        <f t="shared" si="420"/>
        <v>171</v>
      </c>
      <c r="U3905" s="4">
        <f t="shared" si="421"/>
        <v>5.7517658930373361E-2</v>
      </c>
      <c r="V3905" s="4">
        <f t="shared" si="422"/>
        <v>0.12281064111037673</v>
      </c>
      <c r="W3905">
        <f t="shared" si="423"/>
        <v>20</v>
      </c>
      <c r="X3905" t="str">
        <f t="shared" si="424"/>
        <v>Sunday</v>
      </c>
      <c r="Y3905" t="str">
        <f t="shared" si="425"/>
        <v>Oct</v>
      </c>
      <c r="Z3905" t="str">
        <f t="shared" si="426"/>
        <v>3-5</v>
      </c>
    </row>
    <row r="3906" spans="1:26" x14ac:dyDescent="0.25">
      <c r="A3906" s="2" t="s">
        <v>8952</v>
      </c>
      <c r="B3906" s="2" t="s">
        <v>5036</v>
      </c>
      <c r="C3906" s="1">
        <v>45943</v>
      </c>
      <c r="D3906" s="3">
        <v>0.21249999999999999</v>
      </c>
      <c r="E3906" s="2" t="s">
        <v>5058</v>
      </c>
      <c r="F3906" s="2" t="s">
        <v>5048</v>
      </c>
      <c r="G3906" s="2">
        <v>24211</v>
      </c>
      <c r="H3906" s="2">
        <v>4</v>
      </c>
      <c r="I3906" s="2">
        <v>108</v>
      </c>
      <c r="J3906" s="2">
        <v>11302</v>
      </c>
      <c r="K3906" s="2">
        <v>9269</v>
      </c>
      <c r="L3906" s="2">
        <v>240</v>
      </c>
      <c r="M3906" s="2">
        <v>131</v>
      </c>
      <c r="N3906" s="2">
        <v>14</v>
      </c>
      <c r="O3906" s="2">
        <v>26</v>
      </c>
      <c r="P3906" s="2">
        <v>14</v>
      </c>
      <c r="Q3906" s="2">
        <v>202</v>
      </c>
      <c r="R3906" s="2">
        <v>20</v>
      </c>
      <c r="S3906" s="2" t="s">
        <v>31</v>
      </c>
      <c r="T3906" s="2">
        <f t="shared" ref="T3906:T3969" si="427">SUM(L3906:O3906)</f>
        <v>411</v>
      </c>
      <c r="U3906" s="4">
        <f t="shared" ref="U3906:U3969" si="428">T3906/K3906</f>
        <v>4.4341352896752617E-2</v>
      </c>
      <c r="V3906" s="4">
        <f t="shared" ref="V3906:V3969" si="429">K3906/G3906</f>
        <v>0.38284250960307298</v>
      </c>
      <c r="W3906">
        <f t="shared" ref="W3906:W3969" si="430">HOUR(D3906)</f>
        <v>5</v>
      </c>
      <c r="X3906" t="str">
        <f t="shared" ref="X3906:X3969" si="431">TEXT(C3906,"dddd")</f>
        <v>Monday</v>
      </c>
      <c r="Y3906" t="str">
        <f t="shared" ref="Y3906:Y3969" si="432">TEXT(C3906,"mmm")</f>
        <v>Oct</v>
      </c>
      <c r="Z3906" t="str">
        <f t="shared" ref="Z3906:Z3969" si="433">IF(H3906&lt;=2,"0-2",IF(H3906&lt;=5,"3-5",IF(H3906&lt;=10,"6-10","11+")))</f>
        <v>3-5</v>
      </c>
    </row>
    <row r="3907" spans="1:26" x14ac:dyDescent="0.25">
      <c r="A3907" s="2" t="s">
        <v>8953</v>
      </c>
      <c r="B3907" s="2" t="s">
        <v>5036</v>
      </c>
      <c r="C3907" s="1">
        <v>45943</v>
      </c>
      <c r="D3907" s="3">
        <v>0.21666666666666667</v>
      </c>
      <c r="E3907" s="2" t="s">
        <v>5058</v>
      </c>
      <c r="F3907" s="2" t="s">
        <v>5048</v>
      </c>
      <c r="G3907" s="2">
        <v>24269</v>
      </c>
      <c r="H3907" s="2">
        <v>2</v>
      </c>
      <c r="I3907" s="2">
        <v>182</v>
      </c>
      <c r="J3907" s="2">
        <v>12754</v>
      </c>
      <c r="K3907" s="2">
        <v>11227</v>
      </c>
      <c r="L3907" s="2">
        <v>378</v>
      </c>
      <c r="M3907" s="2">
        <v>192</v>
      </c>
      <c r="N3907" s="2">
        <v>33</v>
      </c>
      <c r="O3907" s="2">
        <v>42</v>
      </c>
      <c r="P3907" s="2">
        <v>14</v>
      </c>
      <c r="Q3907" s="2">
        <v>251</v>
      </c>
      <c r="R3907" s="2">
        <v>25</v>
      </c>
      <c r="S3907" s="2" t="s">
        <v>31</v>
      </c>
      <c r="T3907" s="2">
        <f t="shared" si="427"/>
        <v>645</v>
      </c>
      <c r="U3907" s="4">
        <f t="shared" si="428"/>
        <v>5.7450788278257774E-2</v>
      </c>
      <c r="V3907" s="4">
        <f t="shared" si="429"/>
        <v>0.46260661749557047</v>
      </c>
      <c r="W3907">
        <f t="shared" si="430"/>
        <v>5</v>
      </c>
      <c r="X3907" t="str">
        <f t="shared" si="431"/>
        <v>Monday</v>
      </c>
      <c r="Y3907" t="str">
        <f t="shared" si="432"/>
        <v>Oct</v>
      </c>
      <c r="Z3907" t="str">
        <f t="shared" si="433"/>
        <v>0-2</v>
      </c>
    </row>
    <row r="3908" spans="1:26" x14ac:dyDescent="0.25">
      <c r="A3908" s="2" t="s">
        <v>8954</v>
      </c>
      <c r="B3908" s="2" t="s">
        <v>5036</v>
      </c>
      <c r="C3908" s="1">
        <v>45943</v>
      </c>
      <c r="D3908" s="3">
        <v>0.23333333333333334</v>
      </c>
      <c r="E3908" s="2" t="s">
        <v>5058</v>
      </c>
      <c r="F3908" s="2" t="s">
        <v>5048</v>
      </c>
      <c r="G3908" s="2">
        <v>24251</v>
      </c>
      <c r="H3908" s="2">
        <v>3</v>
      </c>
      <c r="I3908" s="2">
        <v>181</v>
      </c>
      <c r="J3908" s="2">
        <v>12435</v>
      </c>
      <c r="K3908" s="2">
        <v>10523</v>
      </c>
      <c r="L3908" s="2">
        <v>330</v>
      </c>
      <c r="M3908" s="2">
        <v>143</v>
      </c>
      <c r="N3908" s="2">
        <v>26</v>
      </c>
      <c r="O3908" s="2">
        <v>38</v>
      </c>
      <c r="P3908" s="2">
        <v>5</v>
      </c>
      <c r="Q3908" s="2">
        <v>177</v>
      </c>
      <c r="R3908" s="2">
        <v>18</v>
      </c>
      <c r="S3908" s="2" t="s">
        <v>31</v>
      </c>
      <c r="T3908" s="2">
        <f t="shared" si="427"/>
        <v>537</v>
      </c>
      <c r="U3908" s="4">
        <f t="shared" si="428"/>
        <v>5.1031074788558395E-2</v>
      </c>
      <c r="V3908" s="4">
        <f t="shared" si="429"/>
        <v>0.43392025071131085</v>
      </c>
      <c r="W3908">
        <f t="shared" si="430"/>
        <v>5</v>
      </c>
      <c r="X3908" t="str">
        <f t="shared" si="431"/>
        <v>Monday</v>
      </c>
      <c r="Y3908" t="str">
        <f t="shared" si="432"/>
        <v>Oct</v>
      </c>
      <c r="Z3908" t="str">
        <f t="shared" si="433"/>
        <v>3-5</v>
      </c>
    </row>
    <row r="3909" spans="1:26" x14ac:dyDescent="0.25">
      <c r="A3909" s="2" t="s">
        <v>8955</v>
      </c>
      <c r="B3909" s="2" t="s">
        <v>5036</v>
      </c>
      <c r="C3909" s="1">
        <v>45943</v>
      </c>
      <c r="D3909" s="3">
        <v>0.2986111111111111</v>
      </c>
      <c r="E3909" s="2" t="s">
        <v>5044</v>
      </c>
      <c r="F3909" s="2" t="s">
        <v>5050</v>
      </c>
      <c r="G3909" s="2">
        <v>24249</v>
      </c>
      <c r="H3909" s="2">
        <v>6</v>
      </c>
      <c r="I3909" s="2">
        <v>233</v>
      </c>
      <c r="J3909" s="2">
        <v>19532</v>
      </c>
      <c r="K3909" s="2">
        <v>14407</v>
      </c>
      <c r="L3909" s="2">
        <v>645</v>
      </c>
      <c r="M3909" s="2">
        <v>49</v>
      </c>
      <c r="N3909" s="2">
        <v>44</v>
      </c>
      <c r="O3909" s="2">
        <v>30</v>
      </c>
      <c r="P3909" s="2">
        <v>21</v>
      </c>
      <c r="Q3909" s="2">
        <v>341</v>
      </c>
      <c r="R3909" s="2">
        <v>30</v>
      </c>
      <c r="S3909" s="2" t="s">
        <v>31</v>
      </c>
      <c r="T3909" s="2">
        <f t="shared" si="427"/>
        <v>768</v>
      </c>
      <c r="U3909" s="4">
        <f t="shared" si="428"/>
        <v>5.3307420004164642E-2</v>
      </c>
      <c r="V3909" s="4">
        <f t="shared" si="429"/>
        <v>0.59412759289042849</v>
      </c>
      <c r="W3909">
        <f t="shared" si="430"/>
        <v>7</v>
      </c>
      <c r="X3909" t="str">
        <f t="shared" si="431"/>
        <v>Monday</v>
      </c>
      <c r="Y3909" t="str">
        <f t="shared" si="432"/>
        <v>Oct</v>
      </c>
      <c r="Z3909" t="str">
        <f t="shared" si="433"/>
        <v>6-10</v>
      </c>
    </row>
    <row r="3910" spans="1:26" x14ac:dyDescent="0.25">
      <c r="A3910" s="2" t="s">
        <v>8956</v>
      </c>
      <c r="B3910" s="2" t="s">
        <v>5036</v>
      </c>
      <c r="C3910" s="1">
        <v>45943</v>
      </c>
      <c r="D3910" s="3">
        <v>0.3298611111111111</v>
      </c>
      <c r="E3910" s="2" t="s">
        <v>5044</v>
      </c>
      <c r="F3910" s="2" t="s">
        <v>5042</v>
      </c>
      <c r="G3910" s="2">
        <v>24251</v>
      </c>
      <c r="H3910" s="2">
        <v>3</v>
      </c>
      <c r="I3910" s="2">
        <v>257</v>
      </c>
      <c r="J3910" s="2">
        <v>7045</v>
      </c>
      <c r="K3910" s="2">
        <v>5481</v>
      </c>
      <c r="L3910" s="2">
        <v>264</v>
      </c>
      <c r="M3910" s="2">
        <v>34</v>
      </c>
      <c r="N3910" s="2">
        <v>22</v>
      </c>
      <c r="O3910" s="2">
        <v>25</v>
      </c>
      <c r="P3910" s="2">
        <v>7</v>
      </c>
      <c r="Q3910" s="2">
        <v>114</v>
      </c>
      <c r="R3910" s="2">
        <v>14</v>
      </c>
      <c r="S3910" s="2" t="s">
        <v>31</v>
      </c>
      <c r="T3910" s="2">
        <f t="shared" si="427"/>
        <v>345</v>
      </c>
      <c r="U3910" s="4">
        <f t="shared" si="428"/>
        <v>6.2944718117131912E-2</v>
      </c>
      <c r="V3910" s="4">
        <f t="shared" si="429"/>
        <v>0.22601129850315452</v>
      </c>
      <c r="W3910">
        <f t="shared" si="430"/>
        <v>7</v>
      </c>
      <c r="X3910" t="str">
        <f t="shared" si="431"/>
        <v>Monday</v>
      </c>
      <c r="Y3910" t="str">
        <f t="shared" si="432"/>
        <v>Oct</v>
      </c>
      <c r="Z3910" t="str">
        <f t="shared" si="433"/>
        <v>3-5</v>
      </c>
    </row>
    <row r="3911" spans="1:26" x14ac:dyDescent="0.25">
      <c r="A3911" s="2" t="s">
        <v>8957</v>
      </c>
      <c r="B3911" s="2" t="s">
        <v>5036</v>
      </c>
      <c r="C3911" s="1">
        <v>45943</v>
      </c>
      <c r="D3911" s="3">
        <v>0.36944444444444446</v>
      </c>
      <c r="E3911" s="2" t="s">
        <v>16</v>
      </c>
      <c r="F3911" s="2" t="s">
        <v>5052</v>
      </c>
      <c r="G3911" s="2">
        <v>24328</v>
      </c>
      <c r="H3911" s="2">
        <v>4</v>
      </c>
      <c r="I3911" s="2">
        <v>186</v>
      </c>
      <c r="J3911" s="2">
        <v>12857</v>
      </c>
      <c r="K3911" s="2">
        <v>9864</v>
      </c>
      <c r="L3911" s="2">
        <v>274</v>
      </c>
      <c r="M3911" s="2">
        <v>40</v>
      </c>
      <c r="N3911" s="2">
        <v>17</v>
      </c>
      <c r="O3911" s="2">
        <v>25</v>
      </c>
      <c r="P3911" s="2">
        <v>12</v>
      </c>
      <c r="Q3911" s="2">
        <v>206</v>
      </c>
      <c r="R3911" s="2">
        <v>18</v>
      </c>
      <c r="S3911" s="2" t="s">
        <v>31</v>
      </c>
      <c r="T3911" s="2">
        <f t="shared" si="427"/>
        <v>356</v>
      </c>
      <c r="U3911" s="4">
        <f t="shared" si="428"/>
        <v>3.6090835360908353E-2</v>
      </c>
      <c r="V3911" s="4">
        <f t="shared" si="429"/>
        <v>0.40545873068069715</v>
      </c>
      <c r="W3911">
        <f t="shared" si="430"/>
        <v>8</v>
      </c>
      <c r="X3911" t="str">
        <f t="shared" si="431"/>
        <v>Monday</v>
      </c>
      <c r="Y3911" t="str">
        <f t="shared" si="432"/>
        <v>Oct</v>
      </c>
      <c r="Z3911" t="str">
        <f t="shared" si="433"/>
        <v>3-5</v>
      </c>
    </row>
    <row r="3912" spans="1:26" x14ac:dyDescent="0.25">
      <c r="A3912" s="2" t="s">
        <v>8958</v>
      </c>
      <c r="B3912" s="2" t="s">
        <v>5036</v>
      </c>
      <c r="C3912" s="1">
        <v>45943</v>
      </c>
      <c r="D3912" s="3">
        <v>0.37083333333333335</v>
      </c>
      <c r="E3912" s="2" t="s">
        <v>5044</v>
      </c>
      <c r="F3912" s="2" t="s">
        <v>5040</v>
      </c>
      <c r="G3912" s="2">
        <v>24300</v>
      </c>
      <c r="H3912" s="2">
        <v>1</v>
      </c>
      <c r="I3912" s="2">
        <v>219</v>
      </c>
      <c r="J3912" s="2">
        <v>45306</v>
      </c>
      <c r="K3912" s="2">
        <v>32045</v>
      </c>
      <c r="L3912" s="2">
        <v>1679</v>
      </c>
      <c r="M3912" s="2">
        <v>212</v>
      </c>
      <c r="N3912" s="2">
        <v>108</v>
      </c>
      <c r="O3912" s="2">
        <v>119</v>
      </c>
      <c r="P3912" s="2">
        <v>147</v>
      </c>
      <c r="Q3912" s="2">
        <v>679</v>
      </c>
      <c r="R3912" s="2">
        <v>92</v>
      </c>
      <c r="S3912" s="2" t="s">
        <v>31</v>
      </c>
      <c r="T3912" s="2">
        <f t="shared" si="427"/>
        <v>2118</v>
      </c>
      <c r="U3912" s="4">
        <f t="shared" si="428"/>
        <v>6.6094554532688407E-2</v>
      </c>
      <c r="V3912" s="4">
        <f t="shared" si="429"/>
        <v>1.3187242798353909</v>
      </c>
      <c r="W3912">
        <f t="shared" si="430"/>
        <v>8</v>
      </c>
      <c r="X3912" t="str">
        <f t="shared" si="431"/>
        <v>Monday</v>
      </c>
      <c r="Y3912" t="str">
        <f t="shared" si="432"/>
        <v>Oct</v>
      </c>
      <c r="Z3912" t="str">
        <f t="shared" si="433"/>
        <v>0-2</v>
      </c>
    </row>
    <row r="3913" spans="1:26" x14ac:dyDescent="0.25">
      <c r="A3913" s="2" t="s">
        <v>8959</v>
      </c>
      <c r="B3913" s="2" t="s">
        <v>5036</v>
      </c>
      <c r="C3913" s="1">
        <v>45943</v>
      </c>
      <c r="D3913" s="3">
        <v>0.37916666666666665</v>
      </c>
      <c r="E3913" s="2" t="s">
        <v>5044</v>
      </c>
      <c r="F3913" s="2" t="s">
        <v>5042</v>
      </c>
      <c r="G3913" s="2">
        <v>24202</v>
      </c>
      <c r="H3913" s="2">
        <v>4</v>
      </c>
      <c r="I3913" s="2">
        <v>464</v>
      </c>
      <c r="J3913" s="2">
        <v>23361</v>
      </c>
      <c r="K3913" s="2">
        <v>19916</v>
      </c>
      <c r="L3913" s="2">
        <v>996</v>
      </c>
      <c r="M3913" s="2">
        <v>101</v>
      </c>
      <c r="N3913" s="2">
        <v>68</v>
      </c>
      <c r="O3913" s="2">
        <v>64</v>
      </c>
      <c r="P3913" s="2">
        <v>115</v>
      </c>
      <c r="Q3913" s="2">
        <v>352</v>
      </c>
      <c r="R3913" s="2">
        <v>41</v>
      </c>
      <c r="S3913" s="2" t="s">
        <v>31</v>
      </c>
      <c r="T3913" s="2">
        <f t="shared" si="427"/>
        <v>1229</v>
      </c>
      <c r="U3913" s="4">
        <f t="shared" si="428"/>
        <v>6.1709178549909621E-2</v>
      </c>
      <c r="V3913" s="4">
        <f t="shared" si="429"/>
        <v>0.82290719775225185</v>
      </c>
      <c r="W3913">
        <f t="shared" si="430"/>
        <v>9</v>
      </c>
      <c r="X3913" t="str">
        <f t="shared" si="431"/>
        <v>Monday</v>
      </c>
      <c r="Y3913" t="str">
        <f t="shared" si="432"/>
        <v>Oct</v>
      </c>
      <c r="Z3913" t="str">
        <f t="shared" si="433"/>
        <v>3-5</v>
      </c>
    </row>
    <row r="3914" spans="1:26" x14ac:dyDescent="0.25">
      <c r="A3914" s="2" t="s">
        <v>8960</v>
      </c>
      <c r="B3914" s="2" t="s">
        <v>5036</v>
      </c>
      <c r="C3914" s="1">
        <v>45943</v>
      </c>
      <c r="D3914" s="3">
        <v>0.38333333333333336</v>
      </c>
      <c r="E3914" s="2" t="s">
        <v>5058</v>
      </c>
      <c r="F3914" s="2" t="s">
        <v>5069</v>
      </c>
      <c r="G3914" s="2">
        <v>24218</v>
      </c>
      <c r="H3914" s="2">
        <v>4</v>
      </c>
      <c r="I3914" s="2">
        <v>114</v>
      </c>
      <c r="J3914" s="2">
        <v>39921</v>
      </c>
      <c r="K3914" s="2">
        <v>28041</v>
      </c>
      <c r="L3914" s="2">
        <v>891</v>
      </c>
      <c r="M3914" s="2">
        <v>358</v>
      </c>
      <c r="N3914" s="2">
        <v>58</v>
      </c>
      <c r="O3914" s="2">
        <v>72</v>
      </c>
      <c r="P3914" s="2">
        <v>72</v>
      </c>
      <c r="Q3914" s="2">
        <v>649</v>
      </c>
      <c r="R3914" s="2">
        <v>66</v>
      </c>
      <c r="S3914" s="2" t="s">
        <v>31</v>
      </c>
      <c r="T3914" s="2">
        <f t="shared" si="427"/>
        <v>1379</v>
      </c>
      <c r="U3914" s="4">
        <f t="shared" si="428"/>
        <v>4.9177989372704255E-2</v>
      </c>
      <c r="V3914" s="4">
        <f t="shared" si="429"/>
        <v>1.1578577917251631</v>
      </c>
      <c r="W3914">
        <f t="shared" si="430"/>
        <v>9</v>
      </c>
      <c r="X3914" t="str">
        <f t="shared" si="431"/>
        <v>Monday</v>
      </c>
      <c r="Y3914" t="str">
        <f t="shared" si="432"/>
        <v>Oct</v>
      </c>
      <c r="Z3914" t="str">
        <f t="shared" si="433"/>
        <v>3-5</v>
      </c>
    </row>
    <row r="3915" spans="1:26" x14ac:dyDescent="0.25">
      <c r="A3915" s="2" t="s">
        <v>8961</v>
      </c>
      <c r="B3915" s="2" t="s">
        <v>5036</v>
      </c>
      <c r="C3915" s="1">
        <v>45943</v>
      </c>
      <c r="D3915" s="3">
        <v>0.38680555555555557</v>
      </c>
      <c r="E3915" s="2" t="s">
        <v>5054</v>
      </c>
      <c r="F3915" s="2" t="s">
        <v>5069</v>
      </c>
      <c r="G3915" s="2">
        <v>24366</v>
      </c>
      <c r="H3915" s="2">
        <v>3</v>
      </c>
      <c r="I3915" s="2">
        <v>1280</v>
      </c>
      <c r="J3915" s="2">
        <v>13018</v>
      </c>
      <c r="K3915" s="2">
        <v>11838</v>
      </c>
      <c r="L3915" s="2">
        <v>266</v>
      </c>
      <c r="M3915" s="2">
        <v>96</v>
      </c>
      <c r="N3915" s="2">
        <v>22</v>
      </c>
      <c r="O3915" s="2">
        <v>39</v>
      </c>
      <c r="P3915" s="2">
        <v>37</v>
      </c>
      <c r="Q3915" s="2">
        <v>353</v>
      </c>
      <c r="R3915" s="2">
        <v>30</v>
      </c>
      <c r="S3915" s="2" t="s">
        <v>31</v>
      </c>
      <c r="T3915" s="2">
        <f t="shared" si="427"/>
        <v>423</v>
      </c>
      <c r="U3915" s="4">
        <f t="shared" si="428"/>
        <v>3.5732387227572222E-2</v>
      </c>
      <c r="V3915" s="4">
        <f t="shared" si="429"/>
        <v>0.48584092588032507</v>
      </c>
      <c r="W3915">
        <f t="shared" si="430"/>
        <v>9</v>
      </c>
      <c r="X3915" t="str">
        <f t="shared" si="431"/>
        <v>Monday</v>
      </c>
      <c r="Y3915" t="str">
        <f t="shared" si="432"/>
        <v>Oct</v>
      </c>
      <c r="Z3915" t="str">
        <f t="shared" si="433"/>
        <v>3-5</v>
      </c>
    </row>
    <row r="3916" spans="1:26" x14ac:dyDescent="0.25">
      <c r="A3916" s="2" t="s">
        <v>8962</v>
      </c>
      <c r="B3916" s="2" t="s">
        <v>5036</v>
      </c>
      <c r="C3916" s="1">
        <v>45943</v>
      </c>
      <c r="D3916" s="3">
        <v>0.41180555555555554</v>
      </c>
      <c r="E3916" s="2" t="s">
        <v>5046</v>
      </c>
      <c r="F3916" s="2" t="s">
        <v>5040</v>
      </c>
      <c r="G3916" s="2">
        <v>24154</v>
      </c>
      <c r="H3916" s="2">
        <v>4</v>
      </c>
      <c r="I3916" s="2">
        <v>366</v>
      </c>
      <c r="J3916" s="2">
        <v>8826</v>
      </c>
      <c r="K3916" s="2">
        <v>6513</v>
      </c>
      <c r="L3916" s="2">
        <v>169</v>
      </c>
      <c r="M3916" s="2">
        <v>26</v>
      </c>
      <c r="N3916" s="2">
        <v>26</v>
      </c>
      <c r="O3916" s="2">
        <v>35</v>
      </c>
      <c r="P3916" s="2">
        <v>74</v>
      </c>
      <c r="Q3916" s="2">
        <v>111</v>
      </c>
      <c r="R3916" s="2">
        <v>5</v>
      </c>
      <c r="S3916" s="2" t="s">
        <v>31</v>
      </c>
      <c r="T3916" s="2">
        <f t="shared" si="427"/>
        <v>256</v>
      </c>
      <c r="U3916" s="4">
        <f t="shared" si="428"/>
        <v>3.9306003377859666E-2</v>
      </c>
      <c r="V3916" s="4">
        <f t="shared" si="429"/>
        <v>0.26964477933261571</v>
      </c>
      <c r="W3916">
        <f t="shared" si="430"/>
        <v>9</v>
      </c>
      <c r="X3916" t="str">
        <f t="shared" si="431"/>
        <v>Monday</v>
      </c>
      <c r="Y3916" t="str">
        <f t="shared" si="432"/>
        <v>Oct</v>
      </c>
      <c r="Z3916" t="str">
        <f t="shared" si="433"/>
        <v>3-5</v>
      </c>
    </row>
    <row r="3917" spans="1:26" x14ac:dyDescent="0.25">
      <c r="A3917" s="2" t="s">
        <v>8963</v>
      </c>
      <c r="B3917" s="2" t="s">
        <v>5036</v>
      </c>
      <c r="C3917" s="1">
        <v>45943</v>
      </c>
      <c r="D3917" s="3">
        <v>0.41388888888888886</v>
      </c>
      <c r="E3917" s="2" t="s">
        <v>16</v>
      </c>
      <c r="F3917" s="2" t="s">
        <v>5048</v>
      </c>
      <c r="G3917" s="2">
        <v>24212</v>
      </c>
      <c r="H3917" s="2">
        <v>4</v>
      </c>
      <c r="I3917" s="2">
        <v>397</v>
      </c>
      <c r="J3917" s="2">
        <v>17224</v>
      </c>
      <c r="K3917" s="2">
        <v>12744</v>
      </c>
      <c r="L3917" s="2">
        <v>568</v>
      </c>
      <c r="M3917" s="2">
        <v>63</v>
      </c>
      <c r="N3917" s="2">
        <v>42</v>
      </c>
      <c r="O3917" s="2">
        <v>53</v>
      </c>
      <c r="P3917" s="2">
        <v>24</v>
      </c>
      <c r="Q3917" s="2">
        <v>151</v>
      </c>
      <c r="R3917" s="2">
        <v>14</v>
      </c>
      <c r="S3917" s="2" t="s">
        <v>31</v>
      </c>
      <c r="T3917" s="2">
        <f t="shared" si="427"/>
        <v>726</v>
      </c>
      <c r="U3917" s="4">
        <f t="shared" si="428"/>
        <v>5.6967984934086627E-2</v>
      </c>
      <c r="V3917" s="4">
        <f t="shared" si="429"/>
        <v>0.52635056996530649</v>
      </c>
      <c r="W3917">
        <f t="shared" si="430"/>
        <v>9</v>
      </c>
      <c r="X3917" t="str">
        <f t="shared" si="431"/>
        <v>Monday</v>
      </c>
      <c r="Y3917" t="str">
        <f t="shared" si="432"/>
        <v>Oct</v>
      </c>
      <c r="Z3917" t="str">
        <f t="shared" si="433"/>
        <v>3-5</v>
      </c>
    </row>
    <row r="3918" spans="1:26" x14ac:dyDescent="0.25">
      <c r="A3918" s="2" t="s">
        <v>8964</v>
      </c>
      <c r="B3918" s="2" t="s">
        <v>5036</v>
      </c>
      <c r="C3918" s="1">
        <v>45943</v>
      </c>
      <c r="D3918" s="3">
        <v>0.44374999999999998</v>
      </c>
      <c r="E3918" s="2" t="s">
        <v>16</v>
      </c>
      <c r="F3918" s="2" t="s">
        <v>5050</v>
      </c>
      <c r="G3918" s="2">
        <v>24322</v>
      </c>
      <c r="H3918" s="2">
        <v>3</v>
      </c>
      <c r="I3918" s="2">
        <v>580</v>
      </c>
      <c r="J3918" s="2">
        <v>8839</v>
      </c>
      <c r="K3918" s="2">
        <v>6844</v>
      </c>
      <c r="L3918" s="2">
        <v>210</v>
      </c>
      <c r="M3918" s="2">
        <v>26</v>
      </c>
      <c r="N3918" s="2">
        <v>15</v>
      </c>
      <c r="O3918" s="2">
        <v>24</v>
      </c>
      <c r="P3918" s="2">
        <v>26</v>
      </c>
      <c r="Q3918" s="2">
        <v>177</v>
      </c>
      <c r="R3918" s="2">
        <v>9</v>
      </c>
      <c r="S3918" s="2" t="s">
        <v>31</v>
      </c>
      <c r="T3918" s="2">
        <f t="shared" si="427"/>
        <v>275</v>
      </c>
      <c r="U3918" s="4">
        <f t="shared" si="428"/>
        <v>4.0181180596142604E-2</v>
      </c>
      <c r="V3918" s="4">
        <f t="shared" si="429"/>
        <v>0.28139133294959295</v>
      </c>
      <c r="W3918">
        <f t="shared" si="430"/>
        <v>10</v>
      </c>
      <c r="X3918" t="str">
        <f t="shared" si="431"/>
        <v>Monday</v>
      </c>
      <c r="Y3918" t="str">
        <f t="shared" si="432"/>
        <v>Oct</v>
      </c>
      <c r="Z3918" t="str">
        <f t="shared" si="433"/>
        <v>3-5</v>
      </c>
    </row>
    <row r="3919" spans="1:26" x14ac:dyDescent="0.25">
      <c r="A3919" s="2" t="s">
        <v>8965</v>
      </c>
      <c r="B3919" s="2" t="s">
        <v>5036</v>
      </c>
      <c r="C3919" s="1">
        <v>45943</v>
      </c>
      <c r="D3919" s="3">
        <v>0.47083333333333333</v>
      </c>
      <c r="E3919" s="2" t="s">
        <v>5058</v>
      </c>
      <c r="F3919" s="2" t="s">
        <v>5042</v>
      </c>
      <c r="G3919" s="2">
        <v>24349</v>
      </c>
      <c r="H3919" s="2">
        <v>6</v>
      </c>
      <c r="I3919" s="2">
        <v>269</v>
      </c>
      <c r="J3919" s="2">
        <v>10699</v>
      </c>
      <c r="K3919" s="2">
        <v>8921</v>
      </c>
      <c r="L3919" s="2">
        <v>274</v>
      </c>
      <c r="M3919" s="2">
        <v>131</v>
      </c>
      <c r="N3919" s="2">
        <v>17</v>
      </c>
      <c r="O3919" s="2">
        <v>22</v>
      </c>
      <c r="P3919" s="2">
        <v>15</v>
      </c>
      <c r="Q3919" s="2">
        <v>173</v>
      </c>
      <c r="R3919" s="2">
        <v>17</v>
      </c>
      <c r="S3919" s="2" t="s">
        <v>31</v>
      </c>
      <c r="T3919" s="2">
        <f t="shared" si="427"/>
        <v>444</v>
      </c>
      <c r="U3919" s="4">
        <f t="shared" si="428"/>
        <v>4.9770205133953589E-2</v>
      </c>
      <c r="V3919" s="4">
        <f t="shared" si="429"/>
        <v>0.36638054950922011</v>
      </c>
      <c r="W3919">
        <f t="shared" si="430"/>
        <v>11</v>
      </c>
      <c r="X3919" t="str">
        <f t="shared" si="431"/>
        <v>Monday</v>
      </c>
      <c r="Y3919" t="str">
        <f t="shared" si="432"/>
        <v>Oct</v>
      </c>
      <c r="Z3919" t="str">
        <f t="shared" si="433"/>
        <v>6-10</v>
      </c>
    </row>
    <row r="3920" spans="1:26" x14ac:dyDescent="0.25">
      <c r="A3920" s="2" t="s">
        <v>8966</v>
      </c>
      <c r="B3920" s="2" t="s">
        <v>5036</v>
      </c>
      <c r="C3920" s="1">
        <v>45943</v>
      </c>
      <c r="D3920" s="3">
        <v>0.52708333333333335</v>
      </c>
      <c r="E3920" s="2" t="s">
        <v>5054</v>
      </c>
      <c r="F3920" s="2" t="s">
        <v>5050</v>
      </c>
      <c r="G3920" s="2">
        <v>24188</v>
      </c>
      <c r="H3920" s="2">
        <v>3</v>
      </c>
      <c r="I3920" s="2">
        <v>762</v>
      </c>
      <c r="J3920" s="2">
        <v>10688</v>
      </c>
      <c r="K3920" s="2">
        <v>8713</v>
      </c>
      <c r="L3920" s="2">
        <v>307</v>
      </c>
      <c r="M3920" s="2">
        <v>71</v>
      </c>
      <c r="N3920" s="2">
        <v>23</v>
      </c>
      <c r="O3920" s="2">
        <v>28</v>
      </c>
      <c r="P3920" s="2">
        <v>18</v>
      </c>
      <c r="Q3920" s="2">
        <v>92</v>
      </c>
      <c r="R3920" s="2">
        <v>10</v>
      </c>
      <c r="S3920" s="2" t="s">
        <v>31</v>
      </c>
      <c r="T3920" s="2">
        <f t="shared" si="427"/>
        <v>429</v>
      </c>
      <c r="U3920" s="4">
        <f t="shared" si="428"/>
        <v>4.9236772638586022E-2</v>
      </c>
      <c r="V3920" s="4">
        <f t="shared" si="429"/>
        <v>0.36021994377377214</v>
      </c>
      <c r="W3920">
        <f t="shared" si="430"/>
        <v>12</v>
      </c>
      <c r="X3920" t="str">
        <f t="shared" si="431"/>
        <v>Monday</v>
      </c>
      <c r="Y3920" t="str">
        <f t="shared" si="432"/>
        <v>Oct</v>
      </c>
      <c r="Z3920" t="str">
        <f t="shared" si="433"/>
        <v>3-5</v>
      </c>
    </row>
    <row r="3921" spans="1:26" x14ac:dyDescent="0.25">
      <c r="A3921" s="2" t="s">
        <v>8967</v>
      </c>
      <c r="B3921" s="2" t="s">
        <v>5036</v>
      </c>
      <c r="C3921" s="1">
        <v>45943</v>
      </c>
      <c r="D3921" s="3">
        <v>0.53333333333333333</v>
      </c>
      <c r="E3921" s="2" t="s">
        <v>5054</v>
      </c>
      <c r="F3921" s="2" t="s">
        <v>5042</v>
      </c>
      <c r="G3921" s="2">
        <v>24217</v>
      </c>
      <c r="H3921" s="2">
        <v>4</v>
      </c>
      <c r="I3921" s="2">
        <v>378</v>
      </c>
      <c r="J3921" s="2">
        <v>31115</v>
      </c>
      <c r="K3921" s="2">
        <v>22773</v>
      </c>
      <c r="L3921" s="2">
        <v>483</v>
      </c>
      <c r="M3921" s="2">
        <v>142</v>
      </c>
      <c r="N3921" s="2">
        <v>39</v>
      </c>
      <c r="O3921" s="2">
        <v>75</v>
      </c>
      <c r="P3921" s="2">
        <v>58</v>
      </c>
      <c r="Q3921" s="2">
        <v>434</v>
      </c>
      <c r="R3921" s="2">
        <v>56</v>
      </c>
      <c r="S3921" s="2" t="s">
        <v>28</v>
      </c>
      <c r="T3921" s="2">
        <f t="shared" si="427"/>
        <v>739</v>
      </c>
      <c r="U3921" s="4">
        <f t="shared" si="428"/>
        <v>3.2450709173143633E-2</v>
      </c>
      <c r="V3921" s="4">
        <f t="shared" si="429"/>
        <v>0.94037246562332244</v>
      </c>
      <c r="W3921">
        <f t="shared" si="430"/>
        <v>12</v>
      </c>
      <c r="X3921" t="str">
        <f t="shared" si="431"/>
        <v>Monday</v>
      </c>
      <c r="Y3921" t="str">
        <f t="shared" si="432"/>
        <v>Oct</v>
      </c>
      <c r="Z3921" t="str">
        <f t="shared" si="433"/>
        <v>3-5</v>
      </c>
    </row>
    <row r="3922" spans="1:26" x14ac:dyDescent="0.25">
      <c r="A3922" s="2" t="s">
        <v>8968</v>
      </c>
      <c r="B3922" s="2" t="s">
        <v>5036</v>
      </c>
      <c r="C3922" s="1">
        <v>45943</v>
      </c>
      <c r="D3922" s="3">
        <v>0.55763888888888891</v>
      </c>
      <c r="E3922" s="2" t="s">
        <v>5037</v>
      </c>
      <c r="F3922" s="2" t="s">
        <v>5040</v>
      </c>
      <c r="G3922" s="2">
        <v>24131</v>
      </c>
      <c r="H3922" s="2">
        <v>6</v>
      </c>
      <c r="I3922" s="2">
        <v>252</v>
      </c>
      <c r="J3922" s="2">
        <v>15209</v>
      </c>
      <c r="K3922" s="2">
        <v>11997</v>
      </c>
      <c r="L3922" s="2">
        <v>460</v>
      </c>
      <c r="M3922" s="2">
        <v>73</v>
      </c>
      <c r="N3922" s="2">
        <v>67</v>
      </c>
      <c r="O3922" s="2">
        <v>147</v>
      </c>
      <c r="P3922" s="2">
        <v>72</v>
      </c>
      <c r="Q3922" s="2">
        <v>366</v>
      </c>
      <c r="R3922" s="2">
        <v>48</v>
      </c>
      <c r="S3922" s="2" t="s">
        <v>31</v>
      </c>
      <c r="T3922" s="2">
        <f t="shared" si="427"/>
        <v>747</v>
      </c>
      <c r="U3922" s="4">
        <f t="shared" si="428"/>
        <v>6.2265566391597901E-2</v>
      </c>
      <c r="V3922" s="4">
        <f t="shared" si="429"/>
        <v>0.49716132775268329</v>
      </c>
      <c r="W3922">
        <f t="shared" si="430"/>
        <v>13</v>
      </c>
      <c r="X3922" t="str">
        <f t="shared" si="431"/>
        <v>Monday</v>
      </c>
      <c r="Y3922" t="str">
        <f t="shared" si="432"/>
        <v>Oct</v>
      </c>
      <c r="Z3922" t="str">
        <f t="shared" si="433"/>
        <v>6-10</v>
      </c>
    </row>
    <row r="3923" spans="1:26" x14ac:dyDescent="0.25">
      <c r="A3923" s="2" t="s">
        <v>8969</v>
      </c>
      <c r="B3923" s="2" t="s">
        <v>5036</v>
      </c>
      <c r="C3923" s="1">
        <v>45943</v>
      </c>
      <c r="D3923" s="3">
        <v>0.57916666666666672</v>
      </c>
      <c r="E3923" s="2" t="s">
        <v>16</v>
      </c>
      <c r="F3923" s="2" t="s">
        <v>5042</v>
      </c>
      <c r="G3923" s="2">
        <v>24225</v>
      </c>
      <c r="H3923" s="2">
        <v>2</v>
      </c>
      <c r="I3923" s="2">
        <v>357</v>
      </c>
      <c r="J3923" s="2">
        <v>10101</v>
      </c>
      <c r="K3923" s="2">
        <v>7564</v>
      </c>
      <c r="L3923" s="2">
        <v>269</v>
      </c>
      <c r="M3923" s="2">
        <v>25</v>
      </c>
      <c r="N3923" s="2">
        <v>12</v>
      </c>
      <c r="O3923" s="2">
        <v>15</v>
      </c>
      <c r="P3923" s="2">
        <v>31</v>
      </c>
      <c r="Q3923" s="2">
        <v>179</v>
      </c>
      <c r="R3923" s="2">
        <v>19</v>
      </c>
      <c r="S3923" s="2" t="s">
        <v>31</v>
      </c>
      <c r="T3923" s="2">
        <f t="shared" si="427"/>
        <v>321</v>
      </c>
      <c r="U3923" s="4">
        <f t="shared" si="428"/>
        <v>4.2437863564251721E-2</v>
      </c>
      <c r="V3923" s="4">
        <f t="shared" si="429"/>
        <v>0.3122394220846233</v>
      </c>
      <c r="W3923">
        <f t="shared" si="430"/>
        <v>13</v>
      </c>
      <c r="X3923" t="str">
        <f t="shared" si="431"/>
        <v>Monday</v>
      </c>
      <c r="Y3923" t="str">
        <f t="shared" si="432"/>
        <v>Oct</v>
      </c>
      <c r="Z3923" t="str">
        <f t="shared" si="433"/>
        <v>0-2</v>
      </c>
    </row>
    <row r="3924" spans="1:26" x14ac:dyDescent="0.25">
      <c r="A3924" s="2" t="s">
        <v>8970</v>
      </c>
      <c r="B3924" s="2" t="s">
        <v>5036</v>
      </c>
      <c r="C3924" s="1">
        <v>45943</v>
      </c>
      <c r="D3924" s="3">
        <v>0.59027777777777779</v>
      </c>
      <c r="E3924" s="2" t="s">
        <v>16</v>
      </c>
      <c r="F3924" s="2" t="s">
        <v>5069</v>
      </c>
      <c r="G3924" s="2">
        <v>24405</v>
      </c>
      <c r="H3924" s="2">
        <v>6</v>
      </c>
      <c r="I3924" s="2">
        <v>314</v>
      </c>
      <c r="J3924" s="2">
        <v>3447</v>
      </c>
      <c r="K3924" s="2">
        <v>2932</v>
      </c>
      <c r="L3924" s="2">
        <v>69</v>
      </c>
      <c r="M3924" s="2">
        <v>7</v>
      </c>
      <c r="N3924" s="2">
        <v>3</v>
      </c>
      <c r="O3924" s="2">
        <v>5</v>
      </c>
      <c r="P3924" s="2">
        <v>10</v>
      </c>
      <c r="Q3924" s="2">
        <v>79</v>
      </c>
      <c r="R3924" s="2">
        <v>6</v>
      </c>
      <c r="S3924" s="2" t="s">
        <v>31</v>
      </c>
      <c r="T3924" s="2">
        <f t="shared" si="427"/>
        <v>84</v>
      </c>
      <c r="U3924" s="4">
        <f t="shared" si="428"/>
        <v>2.8649386084583901E-2</v>
      </c>
      <c r="V3924" s="4">
        <f t="shared" si="429"/>
        <v>0.12013931571399303</v>
      </c>
      <c r="W3924">
        <f t="shared" si="430"/>
        <v>14</v>
      </c>
      <c r="X3924" t="str">
        <f t="shared" si="431"/>
        <v>Monday</v>
      </c>
      <c r="Y3924" t="str">
        <f t="shared" si="432"/>
        <v>Oct</v>
      </c>
      <c r="Z3924" t="str">
        <f t="shared" si="433"/>
        <v>6-10</v>
      </c>
    </row>
    <row r="3925" spans="1:26" x14ac:dyDescent="0.25">
      <c r="A3925" s="2" t="s">
        <v>8971</v>
      </c>
      <c r="B3925" s="2" t="s">
        <v>5036</v>
      </c>
      <c r="C3925" s="1">
        <v>45943</v>
      </c>
      <c r="D3925" s="3">
        <v>0.71458333333333335</v>
      </c>
      <c r="E3925" s="2" t="s">
        <v>16</v>
      </c>
      <c r="F3925" s="2" t="s">
        <v>5048</v>
      </c>
      <c r="G3925" s="2">
        <v>24164</v>
      </c>
      <c r="H3925" s="2">
        <v>6</v>
      </c>
      <c r="I3925" s="2">
        <v>354</v>
      </c>
      <c r="J3925" s="2">
        <v>21935</v>
      </c>
      <c r="K3925" s="2">
        <v>17241</v>
      </c>
      <c r="L3925" s="2">
        <v>659</v>
      </c>
      <c r="M3925" s="2">
        <v>90</v>
      </c>
      <c r="N3925" s="2">
        <v>48</v>
      </c>
      <c r="O3925" s="2">
        <v>37</v>
      </c>
      <c r="P3925" s="2">
        <v>48</v>
      </c>
      <c r="Q3925" s="2">
        <v>174</v>
      </c>
      <c r="R3925" s="2">
        <v>41</v>
      </c>
      <c r="S3925" s="2" t="s">
        <v>31</v>
      </c>
      <c r="T3925" s="2">
        <f t="shared" si="427"/>
        <v>834</v>
      </c>
      <c r="U3925" s="4">
        <f t="shared" si="428"/>
        <v>4.837306420741256E-2</v>
      </c>
      <c r="V3925" s="4">
        <f t="shared" si="429"/>
        <v>0.71349942062572425</v>
      </c>
      <c r="W3925">
        <f t="shared" si="430"/>
        <v>17</v>
      </c>
      <c r="X3925" t="str">
        <f t="shared" si="431"/>
        <v>Monday</v>
      </c>
      <c r="Y3925" t="str">
        <f t="shared" si="432"/>
        <v>Oct</v>
      </c>
      <c r="Z3925" t="str">
        <f t="shared" si="433"/>
        <v>6-10</v>
      </c>
    </row>
    <row r="3926" spans="1:26" x14ac:dyDescent="0.25">
      <c r="A3926" s="2" t="s">
        <v>8972</v>
      </c>
      <c r="B3926" s="2" t="s">
        <v>5036</v>
      </c>
      <c r="C3926" s="1">
        <v>45943</v>
      </c>
      <c r="D3926" s="3">
        <v>0.75416666666666665</v>
      </c>
      <c r="E3926" s="2" t="s">
        <v>5054</v>
      </c>
      <c r="F3926" s="2" t="s">
        <v>5052</v>
      </c>
      <c r="G3926" s="2">
        <v>24305</v>
      </c>
      <c r="H3926" s="2">
        <v>2</v>
      </c>
      <c r="I3926" s="2">
        <v>728</v>
      </c>
      <c r="J3926" s="2">
        <v>11001</v>
      </c>
      <c r="K3926" s="2">
        <v>7958</v>
      </c>
      <c r="L3926" s="2">
        <v>180</v>
      </c>
      <c r="M3926" s="2">
        <v>34</v>
      </c>
      <c r="N3926" s="2">
        <v>11</v>
      </c>
      <c r="O3926" s="2">
        <v>18</v>
      </c>
      <c r="P3926" s="2">
        <v>24</v>
      </c>
      <c r="Q3926" s="2">
        <v>172</v>
      </c>
      <c r="R3926" s="2">
        <v>10</v>
      </c>
      <c r="S3926" s="2" t="s">
        <v>31</v>
      </c>
      <c r="T3926" s="2">
        <f t="shared" si="427"/>
        <v>243</v>
      </c>
      <c r="U3926" s="4">
        <f t="shared" si="428"/>
        <v>3.0535310379492336E-2</v>
      </c>
      <c r="V3926" s="4">
        <f t="shared" si="429"/>
        <v>0.3274223410820819</v>
      </c>
      <c r="W3926">
        <f t="shared" si="430"/>
        <v>18</v>
      </c>
      <c r="X3926" t="str">
        <f t="shared" si="431"/>
        <v>Monday</v>
      </c>
      <c r="Y3926" t="str">
        <f t="shared" si="432"/>
        <v>Oct</v>
      </c>
      <c r="Z3926" t="str">
        <f t="shared" si="433"/>
        <v>0-2</v>
      </c>
    </row>
    <row r="3927" spans="1:26" x14ac:dyDescent="0.25">
      <c r="A3927" s="2" t="s">
        <v>8973</v>
      </c>
      <c r="B3927" s="2" t="s">
        <v>5036</v>
      </c>
      <c r="C3927" s="1">
        <v>45943</v>
      </c>
      <c r="D3927" s="3">
        <v>0.78819444444444442</v>
      </c>
      <c r="E3927" s="2" t="s">
        <v>5054</v>
      </c>
      <c r="F3927" s="2" t="s">
        <v>5052</v>
      </c>
      <c r="G3927" s="2">
        <v>24571</v>
      </c>
      <c r="H3927" s="2">
        <v>5</v>
      </c>
      <c r="I3927" s="2">
        <v>817</v>
      </c>
      <c r="J3927" s="2">
        <v>9698</v>
      </c>
      <c r="K3927" s="2">
        <v>7428</v>
      </c>
      <c r="L3927" s="2">
        <v>211</v>
      </c>
      <c r="M3927" s="2">
        <v>34</v>
      </c>
      <c r="N3927" s="2">
        <v>13</v>
      </c>
      <c r="O3927" s="2">
        <v>16</v>
      </c>
      <c r="P3927" s="2">
        <v>15</v>
      </c>
      <c r="Q3927" s="2">
        <v>158</v>
      </c>
      <c r="R3927" s="2">
        <v>13</v>
      </c>
      <c r="S3927" s="2" t="s">
        <v>31</v>
      </c>
      <c r="T3927" s="2">
        <f t="shared" si="427"/>
        <v>274</v>
      </c>
      <c r="U3927" s="4">
        <f t="shared" si="428"/>
        <v>3.6887452880990844E-2</v>
      </c>
      <c r="V3927" s="4">
        <f t="shared" si="429"/>
        <v>0.30230759838834398</v>
      </c>
      <c r="W3927">
        <f t="shared" si="430"/>
        <v>18</v>
      </c>
      <c r="X3927" t="str">
        <f t="shared" si="431"/>
        <v>Monday</v>
      </c>
      <c r="Y3927" t="str">
        <f t="shared" si="432"/>
        <v>Oct</v>
      </c>
      <c r="Z3927" t="str">
        <f t="shared" si="433"/>
        <v>3-5</v>
      </c>
    </row>
    <row r="3928" spans="1:26" x14ac:dyDescent="0.25">
      <c r="A3928" s="2" t="s">
        <v>8974</v>
      </c>
      <c r="B3928" s="2" t="s">
        <v>5036</v>
      </c>
      <c r="C3928" s="1">
        <v>45943</v>
      </c>
      <c r="D3928" s="3">
        <v>0.82152777777777775</v>
      </c>
      <c r="E3928" s="2" t="s">
        <v>16</v>
      </c>
      <c r="F3928" s="2" t="s">
        <v>5040</v>
      </c>
      <c r="G3928" s="2">
        <v>24026</v>
      </c>
      <c r="H3928" s="2">
        <v>2</v>
      </c>
      <c r="I3928" s="2">
        <v>602</v>
      </c>
      <c r="J3928" s="2">
        <v>21387</v>
      </c>
      <c r="K3928" s="2">
        <v>14810</v>
      </c>
      <c r="L3928" s="2">
        <v>444</v>
      </c>
      <c r="M3928" s="2">
        <v>86</v>
      </c>
      <c r="N3928" s="2">
        <v>42</v>
      </c>
      <c r="O3928" s="2">
        <v>53</v>
      </c>
      <c r="P3928" s="2">
        <v>39</v>
      </c>
      <c r="Q3928" s="2">
        <v>294</v>
      </c>
      <c r="R3928" s="2">
        <v>18</v>
      </c>
      <c r="S3928" s="2" t="s">
        <v>28</v>
      </c>
      <c r="T3928" s="2">
        <f t="shared" si="427"/>
        <v>625</v>
      </c>
      <c r="U3928" s="4">
        <f t="shared" si="428"/>
        <v>4.2201215395003377E-2</v>
      </c>
      <c r="V3928" s="4">
        <f t="shared" si="429"/>
        <v>0.6164155498210272</v>
      </c>
      <c r="W3928">
        <f t="shared" si="430"/>
        <v>19</v>
      </c>
      <c r="X3928" t="str">
        <f t="shared" si="431"/>
        <v>Monday</v>
      </c>
      <c r="Y3928" t="str">
        <f t="shared" si="432"/>
        <v>Oct</v>
      </c>
      <c r="Z3928" t="str">
        <f t="shared" si="433"/>
        <v>0-2</v>
      </c>
    </row>
    <row r="3929" spans="1:26" x14ac:dyDescent="0.25">
      <c r="A3929" s="2" t="s">
        <v>8975</v>
      </c>
      <c r="B3929" s="2" t="s">
        <v>5036</v>
      </c>
      <c r="C3929" s="1">
        <v>45943</v>
      </c>
      <c r="D3929" s="3">
        <v>0.84236111111111112</v>
      </c>
      <c r="E3929" s="2" t="s">
        <v>5054</v>
      </c>
      <c r="F3929" s="2" t="s">
        <v>5050</v>
      </c>
      <c r="G3929" s="2">
        <v>24266</v>
      </c>
      <c r="H3929" s="2">
        <v>5</v>
      </c>
      <c r="I3929" s="2">
        <v>1906</v>
      </c>
      <c r="J3929" s="2">
        <v>6156</v>
      </c>
      <c r="K3929" s="2">
        <v>4948</v>
      </c>
      <c r="L3929" s="2">
        <v>144</v>
      </c>
      <c r="M3929" s="2">
        <v>31</v>
      </c>
      <c r="N3929" s="2">
        <v>12</v>
      </c>
      <c r="O3929" s="2">
        <v>14</v>
      </c>
      <c r="P3929" s="2">
        <v>3</v>
      </c>
      <c r="Q3929" s="2">
        <v>61</v>
      </c>
      <c r="R3929" s="2">
        <v>12</v>
      </c>
      <c r="S3929" s="2" t="s">
        <v>31</v>
      </c>
      <c r="T3929" s="2">
        <f t="shared" si="427"/>
        <v>201</v>
      </c>
      <c r="U3929" s="4">
        <f t="shared" si="428"/>
        <v>4.0622473726758285E-2</v>
      </c>
      <c r="V3929" s="4">
        <f t="shared" si="429"/>
        <v>0.20390670073353664</v>
      </c>
      <c r="W3929">
        <f t="shared" si="430"/>
        <v>20</v>
      </c>
      <c r="X3929" t="str">
        <f t="shared" si="431"/>
        <v>Monday</v>
      </c>
      <c r="Y3929" t="str">
        <f t="shared" si="432"/>
        <v>Oct</v>
      </c>
      <c r="Z3929" t="str">
        <f t="shared" si="433"/>
        <v>3-5</v>
      </c>
    </row>
    <row r="3930" spans="1:26" x14ac:dyDescent="0.25">
      <c r="A3930" s="2" t="s">
        <v>8976</v>
      </c>
      <c r="B3930" s="2" t="s">
        <v>5036</v>
      </c>
      <c r="C3930" s="1">
        <v>45943</v>
      </c>
      <c r="D3930" s="3">
        <v>0.85416666666666663</v>
      </c>
      <c r="E3930" s="2" t="s">
        <v>16</v>
      </c>
      <c r="F3930" s="2" t="s">
        <v>5050</v>
      </c>
      <c r="G3930" s="2">
        <v>24122</v>
      </c>
      <c r="H3930" s="2">
        <v>3</v>
      </c>
      <c r="I3930" s="2">
        <v>801</v>
      </c>
      <c r="J3930" s="2">
        <v>9473</v>
      </c>
      <c r="K3930" s="2">
        <v>7556</v>
      </c>
      <c r="L3930" s="2">
        <v>280</v>
      </c>
      <c r="M3930" s="2">
        <v>41</v>
      </c>
      <c r="N3930" s="2">
        <v>27</v>
      </c>
      <c r="O3930" s="2">
        <v>43</v>
      </c>
      <c r="P3930" s="2">
        <v>27</v>
      </c>
      <c r="Q3930" s="2">
        <v>106</v>
      </c>
      <c r="R3930" s="2">
        <v>22</v>
      </c>
      <c r="S3930" s="2" t="s">
        <v>31</v>
      </c>
      <c r="T3930" s="2">
        <f t="shared" si="427"/>
        <v>391</v>
      </c>
      <c r="U3930" s="4">
        <f t="shared" si="428"/>
        <v>5.1746956061408153E-2</v>
      </c>
      <c r="V3930" s="4">
        <f t="shared" si="429"/>
        <v>0.31324102479064753</v>
      </c>
      <c r="W3930">
        <f t="shared" si="430"/>
        <v>20</v>
      </c>
      <c r="X3930" t="str">
        <f t="shared" si="431"/>
        <v>Monday</v>
      </c>
      <c r="Y3930" t="str">
        <f t="shared" si="432"/>
        <v>Oct</v>
      </c>
      <c r="Z3930" t="str">
        <f t="shared" si="433"/>
        <v>3-5</v>
      </c>
    </row>
    <row r="3931" spans="1:26" x14ac:dyDescent="0.25">
      <c r="A3931" s="2" t="s">
        <v>8977</v>
      </c>
      <c r="B3931" s="2" t="s">
        <v>5036</v>
      </c>
      <c r="C3931" s="1">
        <v>45944</v>
      </c>
      <c r="D3931" s="3">
        <v>0.33750000000000002</v>
      </c>
      <c r="E3931" s="2" t="s">
        <v>16</v>
      </c>
      <c r="F3931" s="2" t="s">
        <v>5069</v>
      </c>
      <c r="G3931" s="2">
        <v>24275</v>
      </c>
      <c r="H3931" s="2">
        <v>3</v>
      </c>
      <c r="I3931" s="2">
        <v>250</v>
      </c>
      <c r="J3931" s="2">
        <v>19345</v>
      </c>
      <c r="K3931" s="2">
        <v>14713</v>
      </c>
      <c r="L3931" s="2">
        <v>375</v>
      </c>
      <c r="M3931" s="2">
        <v>36</v>
      </c>
      <c r="N3931" s="2">
        <v>18</v>
      </c>
      <c r="O3931" s="2">
        <v>26</v>
      </c>
      <c r="P3931" s="2">
        <v>96</v>
      </c>
      <c r="Q3931" s="2">
        <v>402</v>
      </c>
      <c r="R3931" s="2">
        <v>19</v>
      </c>
      <c r="S3931" s="2" t="s">
        <v>31</v>
      </c>
      <c r="T3931" s="2">
        <f t="shared" si="427"/>
        <v>455</v>
      </c>
      <c r="U3931" s="4">
        <f t="shared" si="428"/>
        <v>3.0925032284374362E-2</v>
      </c>
      <c r="V3931" s="4">
        <f t="shared" si="429"/>
        <v>0.60609680741503602</v>
      </c>
      <c r="W3931">
        <f t="shared" si="430"/>
        <v>8</v>
      </c>
      <c r="X3931" t="str">
        <f t="shared" si="431"/>
        <v>Tuesday</v>
      </c>
      <c r="Y3931" t="str">
        <f t="shared" si="432"/>
        <v>Oct</v>
      </c>
      <c r="Z3931" t="str">
        <f t="shared" si="433"/>
        <v>3-5</v>
      </c>
    </row>
    <row r="3932" spans="1:26" x14ac:dyDescent="0.25">
      <c r="A3932" s="2" t="s">
        <v>8978</v>
      </c>
      <c r="B3932" s="2" t="s">
        <v>5036</v>
      </c>
      <c r="C3932" s="1">
        <v>45944</v>
      </c>
      <c r="D3932" s="3">
        <v>0.38819444444444445</v>
      </c>
      <c r="E3932" s="2" t="s">
        <v>5054</v>
      </c>
      <c r="F3932" s="2" t="s">
        <v>5052</v>
      </c>
      <c r="G3932" s="2">
        <v>24332</v>
      </c>
      <c r="H3932" s="2">
        <v>3</v>
      </c>
      <c r="I3932" s="2">
        <v>1495</v>
      </c>
      <c r="J3932" s="2">
        <v>15115</v>
      </c>
      <c r="K3932" s="2">
        <v>10662</v>
      </c>
      <c r="L3932" s="2">
        <v>219</v>
      </c>
      <c r="M3932" s="2">
        <v>53</v>
      </c>
      <c r="N3932" s="2">
        <v>13</v>
      </c>
      <c r="O3932" s="2">
        <v>23</v>
      </c>
      <c r="P3932" s="2">
        <v>30</v>
      </c>
      <c r="Q3932" s="2">
        <v>294</v>
      </c>
      <c r="R3932" s="2">
        <v>29</v>
      </c>
      <c r="S3932" s="2" t="s">
        <v>31</v>
      </c>
      <c r="T3932" s="2">
        <f t="shared" si="427"/>
        <v>308</v>
      </c>
      <c r="U3932" s="4">
        <f t="shared" si="428"/>
        <v>2.8887638341774526E-2</v>
      </c>
      <c r="V3932" s="4">
        <f t="shared" si="429"/>
        <v>0.43818839388459641</v>
      </c>
      <c r="W3932">
        <f t="shared" si="430"/>
        <v>9</v>
      </c>
      <c r="X3932" t="str">
        <f t="shared" si="431"/>
        <v>Tuesday</v>
      </c>
      <c r="Y3932" t="str">
        <f t="shared" si="432"/>
        <v>Oct</v>
      </c>
      <c r="Z3932" t="str">
        <f t="shared" si="433"/>
        <v>3-5</v>
      </c>
    </row>
    <row r="3933" spans="1:26" x14ac:dyDescent="0.25">
      <c r="A3933" s="2" t="s">
        <v>8979</v>
      </c>
      <c r="B3933" s="2" t="s">
        <v>5036</v>
      </c>
      <c r="C3933" s="1">
        <v>45944</v>
      </c>
      <c r="D3933" s="3">
        <v>0.38819444444444445</v>
      </c>
      <c r="E3933" s="2" t="s">
        <v>5054</v>
      </c>
      <c r="F3933" s="2" t="s">
        <v>5042</v>
      </c>
      <c r="G3933" s="2">
        <v>24424</v>
      </c>
      <c r="H3933" s="2">
        <v>8</v>
      </c>
      <c r="I3933" s="2">
        <v>2677</v>
      </c>
      <c r="J3933" s="2">
        <v>12478</v>
      </c>
      <c r="K3933" s="2">
        <v>10567</v>
      </c>
      <c r="L3933" s="2">
        <v>281</v>
      </c>
      <c r="M3933" s="2">
        <v>69</v>
      </c>
      <c r="N3933" s="2">
        <v>25</v>
      </c>
      <c r="O3933" s="2">
        <v>30</v>
      </c>
      <c r="P3933" s="2">
        <v>15</v>
      </c>
      <c r="Q3933" s="2">
        <v>292</v>
      </c>
      <c r="R3933" s="2">
        <v>21</v>
      </c>
      <c r="S3933" s="2" t="s">
        <v>31</v>
      </c>
      <c r="T3933" s="2">
        <f t="shared" si="427"/>
        <v>405</v>
      </c>
      <c r="U3933" s="4">
        <f t="shared" si="428"/>
        <v>3.8326866660357714E-2</v>
      </c>
      <c r="V3933" s="4">
        <f t="shared" si="429"/>
        <v>0.43264821487061905</v>
      </c>
      <c r="W3933">
        <f t="shared" si="430"/>
        <v>9</v>
      </c>
      <c r="X3933" t="str">
        <f t="shared" si="431"/>
        <v>Tuesday</v>
      </c>
      <c r="Y3933" t="str">
        <f t="shared" si="432"/>
        <v>Oct</v>
      </c>
      <c r="Z3933" t="str">
        <f t="shared" si="433"/>
        <v>6-10</v>
      </c>
    </row>
    <row r="3934" spans="1:26" x14ac:dyDescent="0.25">
      <c r="A3934" s="2" t="s">
        <v>8980</v>
      </c>
      <c r="B3934" s="2" t="s">
        <v>5036</v>
      </c>
      <c r="C3934" s="1">
        <v>45944</v>
      </c>
      <c r="D3934" s="3">
        <v>0.39166666666666666</v>
      </c>
      <c r="E3934" s="2" t="s">
        <v>16</v>
      </c>
      <c r="F3934" s="2" t="s">
        <v>5048</v>
      </c>
      <c r="G3934" s="2">
        <v>24372</v>
      </c>
      <c r="H3934" s="2">
        <v>6</v>
      </c>
      <c r="I3934" s="2">
        <v>230</v>
      </c>
      <c r="J3934" s="2">
        <v>12740</v>
      </c>
      <c r="K3934" s="2">
        <v>9589</v>
      </c>
      <c r="L3934" s="2">
        <v>288</v>
      </c>
      <c r="M3934" s="2">
        <v>28</v>
      </c>
      <c r="N3934" s="2">
        <v>17</v>
      </c>
      <c r="O3934" s="2">
        <v>30</v>
      </c>
      <c r="P3934" s="2">
        <v>40</v>
      </c>
      <c r="Q3934" s="2">
        <v>229</v>
      </c>
      <c r="R3934" s="2">
        <v>26</v>
      </c>
      <c r="S3934" s="2" t="s">
        <v>28</v>
      </c>
      <c r="T3934" s="2">
        <f t="shared" si="427"/>
        <v>363</v>
      </c>
      <c r="U3934" s="4">
        <f t="shared" si="428"/>
        <v>3.7855876525185107E-2</v>
      </c>
      <c r="V3934" s="4">
        <f t="shared" si="429"/>
        <v>0.39344329558509766</v>
      </c>
      <c r="W3934">
        <f t="shared" si="430"/>
        <v>9</v>
      </c>
      <c r="X3934" t="str">
        <f t="shared" si="431"/>
        <v>Tuesday</v>
      </c>
      <c r="Y3934" t="str">
        <f t="shared" si="432"/>
        <v>Oct</v>
      </c>
      <c r="Z3934" t="str">
        <f t="shared" si="433"/>
        <v>6-10</v>
      </c>
    </row>
    <row r="3935" spans="1:26" x14ac:dyDescent="0.25">
      <c r="A3935" s="2" t="s">
        <v>8981</v>
      </c>
      <c r="B3935" s="2" t="s">
        <v>5036</v>
      </c>
      <c r="C3935" s="1">
        <v>45944</v>
      </c>
      <c r="D3935" s="3">
        <v>0.40833333333333333</v>
      </c>
      <c r="E3935" s="2" t="s">
        <v>16</v>
      </c>
      <c r="F3935" s="2" t="s">
        <v>5040</v>
      </c>
      <c r="G3935" s="2">
        <v>24306</v>
      </c>
      <c r="H3935" s="2">
        <v>2</v>
      </c>
      <c r="I3935" s="2">
        <v>189</v>
      </c>
      <c r="J3935" s="2">
        <v>20758</v>
      </c>
      <c r="K3935" s="2">
        <v>16660</v>
      </c>
      <c r="L3935" s="2">
        <v>460</v>
      </c>
      <c r="M3935" s="2">
        <v>61</v>
      </c>
      <c r="N3935" s="2">
        <v>31</v>
      </c>
      <c r="O3935" s="2">
        <v>43</v>
      </c>
      <c r="P3935" s="2">
        <v>53</v>
      </c>
      <c r="Q3935" s="2">
        <v>140</v>
      </c>
      <c r="R3935" s="2">
        <v>32</v>
      </c>
      <c r="S3935" s="2" t="s">
        <v>31</v>
      </c>
      <c r="T3935" s="2">
        <f t="shared" si="427"/>
        <v>595</v>
      </c>
      <c r="U3935" s="4">
        <f t="shared" si="428"/>
        <v>3.5714285714285712E-2</v>
      </c>
      <c r="V3935" s="4">
        <f t="shared" si="429"/>
        <v>0.68542746646918451</v>
      </c>
      <c r="W3935">
        <f t="shared" si="430"/>
        <v>9</v>
      </c>
      <c r="X3935" t="str">
        <f t="shared" si="431"/>
        <v>Tuesday</v>
      </c>
      <c r="Y3935" t="str">
        <f t="shared" si="432"/>
        <v>Oct</v>
      </c>
      <c r="Z3935" t="str">
        <f t="shared" si="433"/>
        <v>0-2</v>
      </c>
    </row>
    <row r="3936" spans="1:26" x14ac:dyDescent="0.25">
      <c r="A3936" s="2" t="s">
        <v>8982</v>
      </c>
      <c r="B3936" s="2" t="s">
        <v>5036</v>
      </c>
      <c r="C3936" s="1">
        <v>45944</v>
      </c>
      <c r="D3936" s="3">
        <v>0.41249999999999998</v>
      </c>
      <c r="E3936" s="2" t="s">
        <v>5054</v>
      </c>
      <c r="F3936" s="2" t="s">
        <v>5040</v>
      </c>
      <c r="G3936" s="2">
        <v>24252</v>
      </c>
      <c r="H3936" s="2">
        <v>5</v>
      </c>
      <c r="I3936" s="2">
        <v>1086</v>
      </c>
      <c r="J3936" s="2">
        <v>30484</v>
      </c>
      <c r="K3936" s="2">
        <v>22662</v>
      </c>
      <c r="L3936" s="2">
        <v>874</v>
      </c>
      <c r="M3936" s="2">
        <v>179</v>
      </c>
      <c r="N3936" s="2">
        <v>53</v>
      </c>
      <c r="O3936" s="2">
        <v>76</v>
      </c>
      <c r="P3936" s="2">
        <v>65</v>
      </c>
      <c r="Q3936" s="2">
        <v>303</v>
      </c>
      <c r="R3936" s="2">
        <v>57</v>
      </c>
      <c r="S3936" s="2" t="s">
        <v>31</v>
      </c>
      <c r="T3936" s="2">
        <f t="shared" si="427"/>
        <v>1182</v>
      </c>
      <c r="U3936" s="4">
        <f t="shared" si="428"/>
        <v>5.215779719353985E-2</v>
      </c>
      <c r="V3936" s="4">
        <f t="shared" si="429"/>
        <v>0.93443839683325092</v>
      </c>
      <c r="W3936">
        <f t="shared" si="430"/>
        <v>9</v>
      </c>
      <c r="X3936" t="str">
        <f t="shared" si="431"/>
        <v>Tuesday</v>
      </c>
      <c r="Y3936" t="str">
        <f t="shared" si="432"/>
        <v>Oct</v>
      </c>
      <c r="Z3936" t="str">
        <f t="shared" si="433"/>
        <v>3-5</v>
      </c>
    </row>
    <row r="3937" spans="1:26" x14ac:dyDescent="0.25">
      <c r="A3937" s="2" t="s">
        <v>8983</v>
      </c>
      <c r="B3937" s="2" t="s">
        <v>5036</v>
      </c>
      <c r="C3937" s="1">
        <v>45944</v>
      </c>
      <c r="D3937" s="3">
        <v>0.4201388888888889</v>
      </c>
      <c r="E3937" s="2" t="s">
        <v>5054</v>
      </c>
      <c r="F3937" s="2" t="s">
        <v>5050</v>
      </c>
      <c r="G3937" s="2">
        <v>24208</v>
      </c>
      <c r="H3937" s="2">
        <v>5</v>
      </c>
      <c r="I3937" s="2">
        <v>752</v>
      </c>
      <c r="J3937" s="2">
        <v>20906</v>
      </c>
      <c r="K3937" s="2">
        <v>18083</v>
      </c>
      <c r="L3937" s="2">
        <v>484</v>
      </c>
      <c r="M3937" s="2">
        <v>103</v>
      </c>
      <c r="N3937" s="2">
        <v>39</v>
      </c>
      <c r="O3937" s="2">
        <v>65</v>
      </c>
      <c r="P3937" s="2">
        <v>45</v>
      </c>
      <c r="Q3937" s="2">
        <v>194</v>
      </c>
      <c r="R3937" s="2">
        <v>31</v>
      </c>
      <c r="S3937" s="2" t="s">
        <v>31</v>
      </c>
      <c r="T3937" s="2">
        <f t="shared" si="427"/>
        <v>691</v>
      </c>
      <c r="U3937" s="4">
        <f t="shared" si="428"/>
        <v>3.8212685948128079E-2</v>
      </c>
      <c r="V3937" s="4">
        <f t="shared" si="429"/>
        <v>0.74698446794448115</v>
      </c>
      <c r="W3937">
        <f t="shared" si="430"/>
        <v>10</v>
      </c>
      <c r="X3937" t="str">
        <f t="shared" si="431"/>
        <v>Tuesday</v>
      </c>
      <c r="Y3937" t="str">
        <f t="shared" si="432"/>
        <v>Oct</v>
      </c>
      <c r="Z3937" t="str">
        <f t="shared" si="433"/>
        <v>3-5</v>
      </c>
    </row>
    <row r="3938" spans="1:26" x14ac:dyDescent="0.25">
      <c r="A3938" s="2" t="s">
        <v>8984</v>
      </c>
      <c r="B3938" s="2" t="s">
        <v>5036</v>
      </c>
      <c r="C3938" s="1">
        <v>45944</v>
      </c>
      <c r="D3938" s="3">
        <v>0.42777777777777776</v>
      </c>
      <c r="E3938" s="2" t="s">
        <v>5044</v>
      </c>
      <c r="F3938" s="2" t="s">
        <v>5040</v>
      </c>
      <c r="G3938" s="2">
        <v>24097</v>
      </c>
      <c r="H3938" s="2">
        <v>6</v>
      </c>
      <c r="I3938" s="2">
        <v>262</v>
      </c>
      <c r="J3938" s="2">
        <v>43123</v>
      </c>
      <c r="K3938" s="2">
        <v>31056</v>
      </c>
      <c r="L3938" s="2">
        <v>1627</v>
      </c>
      <c r="M3938" s="2">
        <v>186</v>
      </c>
      <c r="N3938" s="2">
        <v>119</v>
      </c>
      <c r="O3938" s="2">
        <v>91</v>
      </c>
      <c r="P3938" s="2">
        <v>114</v>
      </c>
      <c r="Q3938" s="2">
        <v>361</v>
      </c>
      <c r="R3938" s="2">
        <v>36</v>
      </c>
      <c r="S3938" s="2" t="s">
        <v>31</v>
      </c>
      <c r="T3938" s="2">
        <f t="shared" si="427"/>
        <v>2023</v>
      </c>
      <c r="U3938" s="4">
        <f t="shared" si="428"/>
        <v>6.5140391550747037E-2</v>
      </c>
      <c r="V3938" s="4">
        <f t="shared" si="429"/>
        <v>1.2887911358260364</v>
      </c>
      <c r="W3938">
        <f t="shared" si="430"/>
        <v>10</v>
      </c>
      <c r="X3938" t="str">
        <f t="shared" si="431"/>
        <v>Tuesday</v>
      </c>
      <c r="Y3938" t="str">
        <f t="shared" si="432"/>
        <v>Oct</v>
      </c>
      <c r="Z3938" t="str">
        <f t="shared" si="433"/>
        <v>6-10</v>
      </c>
    </row>
    <row r="3939" spans="1:26" x14ac:dyDescent="0.25">
      <c r="A3939" s="2" t="s">
        <v>8985</v>
      </c>
      <c r="B3939" s="2" t="s">
        <v>5036</v>
      </c>
      <c r="C3939" s="1">
        <v>45944</v>
      </c>
      <c r="D3939" s="3">
        <v>0.45624999999999999</v>
      </c>
      <c r="E3939" s="2" t="s">
        <v>5054</v>
      </c>
      <c r="F3939" s="2" t="s">
        <v>5040</v>
      </c>
      <c r="G3939" s="2">
        <v>24559</v>
      </c>
      <c r="H3939" s="2">
        <v>3</v>
      </c>
      <c r="I3939" s="2">
        <v>1602</v>
      </c>
      <c r="J3939" s="2">
        <v>18508</v>
      </c>
      <c r="K3939" s="2">
        <v>14888</v>
      </c>
      <c r="L3939" s="2">
        <v>414</v>
      </c>
      <c r="M3939" s="2">
        <v>132</v>
      </c>
      <c r="N3939" s="2">
        <v>42</v>
      </c>
      <c r="O3939" s="2">
        <v>53</v>
      </c>
      <c r="P3939" s="2">
        <v>33</v>
      </c>
      <c r="Q3939" s="2">
        <v>271</v>
      </c>
      <c r="R3939" s="2">
        <v>36</v>
      </c>
      <c r="S3939" s="2" t="s">
        <v>31</v>
      </c>
      <c r="T3939" s="2">
        <f t="shared" si="427"/>
        <v>641</v>
      </c>
      <c r="U3939" s="4">
        <f t="shared" si="428"/>
        <v>4.3054809242342826E-2</v>
      </c>
      <c r="V3939" s="4">
        <f t="shared" si="429"/>
        <v>0.60621360804593016</v>
      </c>
      <c r="W3939">
        <f t="shared" si="430"/>
        <v>10</v>
      </c>
      <c r="X3939" t="str">
        <f t="shared" si="431"/>
        <v>Tuesday</v>
      </c>
      <c r="Y3939" t="str">
        <f t="shared" si="432"/>
        <v>Oct</v>
      </c>
      <c r="Z3939" t="str">
        <f t="shared" si="433"/>
        <v>3-5</v>
      </c>
    </row>
    <row r="3940" spans="1:26" x14ac:dyDescent="0.25">
      <c r="A3940" s="2" t="s">
        <v>8986</v>
      </c>
      <c r="B3940" s="2" t="s">
        <v>5036</v>
      </c>
      <c r="C3940" s="1">
        <v>45944</v>
      </c>
      <c r="D3940" s="3">
        <v>0.47916666666666669</v>
      </c>
      <c r="E3940" s="2" t="s">
        <v>5054</v>
      </c>
      <c r="F3940" s="2" t="s">
        <v>5042</v>
      </c>
      <c r="G3940" s="2">
        <v>24056</v>
      </c>
      <c r="H3940" s="2">
        <v>0</v>
      </c>
      <c r="I3940" s="2">
        <v>541</v>
      </c>
      <c r="J3940" s="2">
        <v>12134</v>
      </c>
      <c r="K3940" s="2">
        <v>8972</v>
      </c>
      <c r="L3940" s="2">
        <v>260</v>
      </c>
      <c r="M3940" s="2">
        <v>58</v>
      </c>
      <c r="N3940" s="2">
        <v>23</v>
      </c>
      <c r="O3940" s="2">
        <v>30</v>
      </c>
      <c r="P3940" s="2">
        <v>8</v>
      </c>
      <c r="Q3940" s="2">
        <v>145</v>
      </c>
      <c r="R3940" s="2">
        <v>12</v>
      </c>
      <c r="S3940" s="2" t="s">
        <v>31</v>
      </c>
      <c r="T3940" s="2">
        <f t="shared" si="427"/>
        <v>371</v>
      </c>
      <c r="U3940" s="4">
        <f t="shared" si="428"/>
        <v>4.1350869371377622E-2</v>
      </c>
      <c r="V3940" s="4">
        <f t="shared" si="429"/>
        <v>0.37296308613235785</v>
      </c>
      <c r="W3940">
        <f t="shared" si="430"/>
        <v>11</v>
      </c>
      <c r="X3940" t="str">
        <f t="shared" si="431"/>
        <v>Tuesday</v>
      </c>
      <c r="Y3940" t="str">
        <f t="shared" si="432"/>
        <v>Oct</v>
      </c>
      <c r="Z3940" t="str">
        <f t="shared" si="433"/>
        <v>0-2</v>
      </c>
    </row>
    <row r="3941" spans="1:26" x14ac:dyDescent="0.25">
      <c r="A3941" s="2" t="s">
        <v>8987</v>
      </c>
      <c r="B3941" s="2" t="s">
        <v>5036</v>
      </c>
      <c r="C3941" s="1">
        <v>45944</v>
      </c>
      <c r="D3941" s="3">
        <v>0.57013888888888886</v>
      </c>
      <c r="E3941" s="2" t="s">
        <v>5058</v>
      </c>
      <c r="F3941" s="2" t="s">
        <v>5050</v>
      </c>
      <c r="G3941" s="2">
        <v>24637</v>
      </c>
      <c r="H3941" s="2">
        <v>5</v>
      </c>
      <c r="I3941" s="2">
        <v>107</v>
      </c>
      <c r="J3941" s="2">
        <v>20422</v>
      </c>
      <c r="K3941" s="2">
        <v>15044</v>
      </c>
      <c r="L3941" s="2">
        <v>445</v>
      </c>
      <c r="M3941" s="2">
        <v>181</v>
      </c>
      <c r="N3941" s="2">
        <v>28</v>
      </c>
      <c r="O3941" s="2">
        <v>37</v>
      </c>
      <c r="P3941" s="2">
        <v>24</v>
      </c>
      <c r="Q3941" s="2">
        <v>285</v>
      </c>
      <c r="R3941" s="2">
        <v>14</v>
      </c>
      <c r="S3941" s="2" t="s">
        <v>31</v>
      </c>
      <c r="T3941" s="2">
        <f t="shared" si="427"/>
        <v>691</v>
      </c>
      <c r="U3941" s="4">
        <f t="shared" si="428"/>
        <v>4.5931932996543474E-2</v>
      </c>
      <c r="V3941" s="4">
        <f t="shared" si="429"/>
        <v>0.61062629378576938</v>
      </c>
      <c r="W3941">
        <f t="shared" si="430"/>
        <v>13</v>
      </c>
      <c r="X3941" t="str">
        <f t="shared" si="431"/>
        <v>Tuesday</v>
      </c>
      <c r="Y3941" t="str">
        <f t="shared" si="432"/>
        <v>Oct</v>
      </c>
      <c r="Z3941" t="str">
        <f t="shared" si="433"/>
        <v>3-5</v>
      </c>
    </row>
    <row r="3942" spans="1:26" x14ac:dyDescent="0.25">
      <c r="A3942" s="2" t="s">
        <v>8988</v>
      </c>
      <c r="B3942" s="2" t="s">
        <v>5036</v>
      </c>
      <c r="C3942" s="1">
        <v>45944</v>
      </c>
      <c r="D3942" s="3">
        <v>0.60555555555555551</v>
      </c>
      <c r="E3942" s="2" t="s">
        <v>5037</v>
      </c>
      <c r="F3942" s="2" t="s">
        <v>5050</v>
      </c>
      <c r="G3942" s="2">
        <v>24060</v>
      </c>
      <c r="H3942" s="2">
        <v>5</v>
      </c>
      <c r="I3942" s="2">
        <v>101</v>
      </c>
      <c r="J3942" s="2">
        <v>24788</v>
      </c>
      <c r="K3942" s="2">
        <v>22090</v>
      </c>
      <c r="L3942" s="2">
        <v>1103</v>
      </c>
      <c r="M3942" s="2">
        <v>188</v>
      </c>
      <c r="N3942" s="2">
        <v>159</v>
      </c>
      <c r="O3942" s="2">
        <v>243</v>
      </c>
      <c r="P3942" s="2">
        <v>74</v>
      </c>
      <c r="Q3942" s="2">
        <v>773</v>
      </c>
      <c r="R3942" s="2">
        <v>76</v>
      </c>
      <c r="S3942" s="2" t="s">
        <v>31</v>
      </c>
      <c r="T3942" s="2">
        <f t="shared" si="427"/>
        <v>1693</v>
      </c>
      <c r="U3942" s="4">
        <f t="shared" si="428"/>
        <v>7.6641014033499322E-2</v>
      </c>
      <c r="V3942" s="4">
        <f t="shared" si="429"/>
        <v>0.91812136325852034</v>
      </c>
      <c r="W3942">
        <f t="shared" si="430"/>
        <v>14</v>
      </c>
      <c r="X3942" t="str">
        <f t="shared" si="431"/>
        <v>Tuesday</v>
      </c>
      <c r="Y3942" t="str">
        <f t="shared" si="432"/>
        <v>Oct</v>
      </c>
      <c r="Z3942" t="str">
        <f t="shared" si="433"/>
        <v>3-5</v>
      </c>
    </row>
    <row r="3943" spans="1:26" x14ac:dyDescent="0.25">
      <c r="A3943" s="2" t="s">
        <v>8989</v>
      </c>
      <c r="B3943" s="2" t="s">
        <v>5036</v>
      </c>
      <c r="C3943" s="1">
        <v>45944</v>
      </c>
      <c r="D3943" s="3">
        <v>0.62013888888888891</v>
      </c>
      <c r="E3943" s="2" t="s">
        <v>16</v>
      </c>
      <c r="F3943" s="2" t="s">
        <v>5042</v>
      </c>
      <c r="G3943" s="2">
        <v>24185</v>
      </c>
      <c r="H3943" s="2">
        <v>2</v>
      </c>
      <c r="I3943" s="2">
        <v>575</v>
      </c>
      <c r="J3943" s="2">
        <v>21389</v>
      </c>
      <c r="K3943" s="2">
        <v>16173</v>
      </c>
      <c r="L3943" s="2">
        <v>401</v>
      </c>
      <c r="M3943" s="2">
        <v>44</v>
      </c>
      <c r="N3943" s="2">
        <v>21</v>
      </c>
      <c r="O3943" s="2">
        <v>30</v>
      </c>
      <c r="P3943" s="2">
        <v>42</v>
      </c>
      <c r="Q3943" s="2">
        <v>325</v>
      </c>
      <c r="R3943" s="2">
        <v>13</v>
      </c>
      <c r="S3943" s="2" t="s">
        <v>31</v>
      </c>
      <c r="T3943" s="2">
        <f t="shared" si="427"/>
        <v>496</v>
      </c>
      <c r="U3943" s="4">
        <f t="shared" si="428"/>
        <v>3.0668397947195943E-2</v>
      </c>
      <c r="V3943" s="4">
        <f t="shared" si="429"/>
        <v>0.66872028116601201</v>
      </c>
      <c r="W3943">
        <f t="shared" si="430"/>
        <v>14</v>
      </c>
      <c r="X3943" t="str">
        <f t="shared" si="431"/>
        <v>Tuesday</v>
      </c>
      <c r="Y3943" t="str">
        <f t="shared" si="432"/>
        <v>Oct</v>
      </c>
      <c r="Z3943" t="str">
        <f t="shared" si="433"/>
        <v>0-2</v>
      </c>
    </row>
    <row r="3944" spans="1:26" x14ac:dyDescent="0.25">
      <c r="A3944" s="2" t="s">
        <v>8990</v>
      </c>
      <c r="B3944" s="2" t="s">
        <v>5036</v>
      </c>
      <c r="C3944" s="1">
        <v>45944</v>
      </c>
      <c r="D3944" s="3">
        <v>0.74236111111111114</v>
      </c>
      <c r="E3944" s="2" t="s">
        <v>5054</v>
      </c>
      <c r="F3944" s="2" t="s">
        <v>5048</v>
      </c>
      <c r="G3944" s="2">
        <v>24339</v>
      </c>
      <c r="H3944" s="2">
        <v>7</v>
      </c>
      <c r="I3944" s="2">
        <v>521</v>
      </c>
      <c r="J3944" s="2">
        <v>7004</v>
      </c>
      <c r="K3944" s="2">
        <v>6074</v>
      </c>
      <c r="L3944" s="2">
        <v>216</v>
      </c>
      <c r="M3944" s="2">
        <v>57</v>
      </c>
      <c r="N3944" s="2">
        <v>18</v>
      </c>
      <c r="O3944" s="2">
        <v>32</v>
      </c>
      <c r="P3944" s="2">
        <v>9</v>
      </c>
      <c r="Q3944" s="2">
        <v>103</v>
      </c>
      <c r="R3944" s="2">
        <v>6</v>
      </c>
      <c r="S3944" s="2" t="s">
        <v>31</v>
      </c>
      <c r="T3944" s="2">
        <f t="shared" si="427"/>
        <v>323</v>
      </c>
      <c r="U3944" s="4">
        <f t="shared" si="428"/>
        <v>5.3177477774119193E-2</v>
      </c>
      <c r="V3944" s="4">
        <f t="shared" si="429"/>
        <v>0.24955832203459469</v>
      </c>
      <c r="W3944">
        <f t="shared" si="430"/>
        <v>17</v>
      </c>
      <c r="X3944" t="str">
        <f t="shared" si="431"/>
        <v>Tuesday</v>
      </c>
      <c r="Y3944" t="str">
        <f t="shared" si="432"/>
        <v>Oct</v>
      </c>
      <c r="Z3944" t="str">
        <f t="shared" si="433"/>
        <v>6-10</v>
      </c>
    </row>
    <row r="3945" spans="1:26" x14ac:dyDescent="0.25">
      <c r="A3945" s="2" t="s">
        <v>8991</v>
      </c>
      <c r="B3945" s="2" t="s">
        <v>5036</v>
      </c>
      <c r="C3945" s="1">
        <v>45944</v>
      </c>
      <c r="D3945" s="3">
        <v>0.74861111111111112</v>
      </c>
      <c r="E3945" s="2" t="s">
        <v>5044</v>
      </c>
      <c r="F3945" s="2" t="s">
        <v>5069</v>
      </c>
      <c r="G3945" s="2">
        <v>24217</v>
      </c>
      <c r="H3945" s="2">
        <v>4</v>
      </c>
      <c r="I3945" s="2">
        <v>64</v>
      </c>
      <c r="J3945" s="2">
        <v>18124</v>
      </c>
      <c r="K3945" s="2">
        <v>15474</v>
      </c>
      <c r="L3945" s="2">
        <v>450</v>
      </c>
      <c r="M3945" s="2">
        <v>80</v>
      </c>
      <c r="N3945" s="2">
        <v>45</v>
      </c>
      <c r="O3945" s="2">
        <v>45</v>
      </c>
      <c r="P3945" s="2">
        <v>26</v>
      </c>
      <c r="Q3945" s="2">
        <v>425</v>
      </c>
      <c r="R3945" s="2">
        <v>40</v>
      </c>
      <c r="S3945" s="2" t="s">
        <v>31</v>
      </c>
      <c r="T3945" s="2">
        <f t="shared" si="427"/>
        <v>620</v>
      </c>
      <c r="U3945" s="4">
        <f t="shared" si="428"/>
        <v>4.0067209512731031E-2</v>
      </c>
      <c r="V3945" s="4">
        <f t="shared" si="429"/>
        <v>0.63897262253788656</v>
      </c>
      <c r="W3945">
        <f t="shared" si="430"/>
        <v>17</v>
      </c>
      <c r="X3945" t="str">
        <f t="shared" si="431"/>
        <v>Tuesday</v>
      </c>
      <c r="Y3945" t="str">
        <f t="shared" si="432"/>
        <v>Oct</v>
      </c>
      <c r="Z3945" t="str">
        <f t="shared" si="433"/>
        <v>3-5</v>
      </c>
    </row>
    <row r="3946" spans="1:26" x14ac:dyDescent="0.25">
      <c r="A3946" s="2" t="s">
        <v>8992</v>
      </c>
      <c r="B3946" s="2" t="s">
        <v>5036</v>
      </c>
      <c r="C3946" s="1">
        <v>45944</v>
      </c>
      <c r="D3946" s="3">
        <v>0.8833333333333333</v>
      </c>
      <c r="E3946" s="2" t="s">
        <v>5037</v>
      </c>
      <c r="F3946" s="2" t="s">
        <v>5038</v>
      </c>
      <c r="G3946" s="2">
        <v>24186</v>
      </c>
      <c r="H3946" s="2">
        <v>6</v>
      </c>
      <c r="I3946" s="2">
        <v>236</v>
      </c>
      <c r="J3946" s="2">
        <v>7912</v>
      </c>
      <c r="K3946" s="2">
        <v>6000</v>
      </c>
      <c r="L3946" s="2">
        <v>224</v>
      </c>
      <c r="M3946" s="2">
        <v>32</v>
      </c>
      <c r="N3946" s="2">
        <v>34</v>
      </c>
      <c r="O3946" s="2">
        <v>54</v>
      </c>
      <c r="P3946" s="2">
        <v>65</v>
      </c>
      <c r="Q3946" s="2">
        <v>91</v>
      </c>
      <c r="R3946" s="2">
        <v>12</v>
      </c>
      <c r="S3946" s="2" t="s">
        <v>31</v>
      </c>
      <c r="T3946" s="2">
        <f t="shared" si="427"/>
        <v>344</v>
      </c>
      <c r="U3946" s="4">
        <f t="shared" si="428"/>
        <v>5.7333333333333333E-2</v>
      </c>
      <c r="V3946" s="4">
        <f t="shared" si="429"/>
        <v>0.24807740014884644</v>
      </c>
      <c r="W3946">
        <f t="shared" si="430"/>
        <v>21</v>
      </c>
      <c r="X3946" t="str">
        <f t="shared" si="431"/>
        <v>Tuesday</v>
      </c>
      <c r="Y3946" t="str">
        <f t="shared" si="432"/>
        <v>Oct</v>
      </c>
      <c r="Z3946" t="str">
        <f t="shared" si="433"/>
        <v>6-10</v>
      </c>
    </row>
    <row r="3947" spans="1:26" x14ac:dyDescent="0.25">
      <c r="A3947" s="2" t="s">
        <v>8993</v>
      </c>
      <c r="B3947" s="2" t="s">
        <v>5036</v>
      </c>
      <c r="C3947" s="1">
        <v>45945</v>
      </c>
      <c r="D3947" s="3">
        <v>0.33611111111111114</v>
      </c>
      <c r="E3947" s="2" t="s">
        <v>5054</v>
      </c>
      <c r="F3947" s="2" t="s">
        <v>5038</v>
      </c>
      <c r="G3947" s="2">
        <v>24302</v>
      </c>
      <c r="H3947" s="2">
        <v>2</v>
      </c>
      <c r="I3947" s="2">
        <v>1229</v>
      </c>
      <c r="J3947" s="2">
        <v>7829</v>
      </c>
      <c r="K3947" s="2">
        <v>6124</v>
      </c>
      <c r="L3947" s="2">
        <v>232</v>
      </c>
      <c r="M3947" s="2">
        <v>58</v>
      </c>
      <c r="N3947" s="2">
        <v>13</v>
      </c>
      <c r="O3947" s="2">
        <v>20</v>
      </c>
      <c r="P3947" s="2">
        <v>18</v>
      </c>
      <c r="Q3947" s="2">
        <v>82</v>
      </c>
      <c r="R3947" s="2">
        <v>7</v>
      </c>
      <c r="S3947" s="2" t="s">
        <v>31</v>
      </c>
      <c r="T3947" s="2">
        <f t="shared" si="427"/>
        <v>323</v>
      </c>
      <c r="U3947" s="4">
        <f t="shared" si="428"/>
        <v>5.2743305029392555E-2</v>
      </c>
      <c r="V3947" s="4">
        <f t="shared" si="429"/>
        <v>0.25199572051682989</v>
      </c>
      <c r="W3947">
        <f t="shared" si="430"/>
        <v>8</v>
      </c>
      <c r="X3947" t="str">
        <f t="shared" si="431"/>
        <v>Wednesday</v>
      </c>
      <c r="Y3947" t="str">
        <f t="shared" si="432"/>
        <v>Oct</v>
      </c>
      <c r="Z3947" t="str">
        <f t="shared" si="433"/>
        <v>0-2</v>
      </c>
    </row>
    <row r="3948" spans="1:26" x14ac:dyDescent="0.25">
      <c r="A3948" s="2" t="s">
        <v>8994</v>
      </c>
      <c r="B3948" s="2" t="s">
        <v>5036</v>
      </c>
      <c r="C3948" s="1">
        <v>45945</v>
      </c>
      <c r="D3948" s="3">
        <v>0.34722222222222221</v>
      </c>
      <c r="E3948" s="2" t="s">
        <v>5058</v>
      </c>
      <c r="F3948" s="2" t="s">
        <v>5038</v>
      </c>
      <c r="G3948" s="2">
        <v>24456</v>
      </c>
      <c r="H3948" s="2">
        <v>4</v>
      </c>
      <c r="I3948" s="2">
        <v>297</v>
      </c>
      <c r="J3948" s="2">
        <v>19753</v>
      </c>
      <c r="K3948" s="2">
        <v>16555</v>
      </c>
      <c r="L3948" s="2">
        <v>322</v>
      </c>
      <c r="M3948" s="2">
        <v>117</v>
      </c>
      <c r="N3948" s="2">
        <v>20</v>
      </c>
      <c r="O3948" s="2">
        <v>27</v>
      </c>
      <c r="P3948" s="2">
        <v>52</v>
      </c>
      <c r="Q3948" s="2">
        <v>442</v>
      </c>
      <c r="R3948" s="2">
        <v>27</v>
      </c>
      <c r="S3948" s="2" t="s">
        <v>31</v>
      </c>
      <c r="T3948" s="2">
        <f t="shared" si="427"/>
        <v>486</v>
      </c>
      <c r="U3948" s="4">
        <f t="shared" si="428"/>
        <v>2.9356689821806101E-2</v>
      </c>
      <c r="V3948" s="4">
        <f t="shared" si="429"/>
        <v>0.67692999672881915</v>
      </c>
      <c r="W3948">
        <f t="shared" si="430"/>
        <v>8</v>
      </c>
      <c r="X3948" t="str">
        <f t="shared" si="431"/>
        <v>Wednesday</v>
      </c>
      <c r="Y3948" t="str">
        <f t="shared" si="432"/>
        <v>Oct</v>
      </c>
      <c r="Z3948" t="str">
        <f t="shared" si="433"/>
        <v>3-5</v>
      </c>
    </row>
    <row r="3949" spans="1:26" x14ac:dyDescent="0.25">
      <c r="A3949" s="2" t="s">
        <v>8995</v>
      </c>
      <c r="B3949" s="2" t="s">
        <v>5036</v>
      </c>
      <c r="C3949" s="1">
        <v>45945</v>
      </c>
      <c r="D3949" s="3">
        <v>0.35416666666666669</v>
      </c>
      <c r="E3949" s="2" t="s">
        <v>5054</v>
      </c>
      <c r="F3949" s="2" t="s">
        <v>5040</v>
      </c>
      <c r="G3949" s="2">
        <v>24394</v>
      </c>
      <c r="H3949" s="2">
        <v>4</v>
      </c>
      <c r="I3949" s="2">
        <v>1490</v>
      </c>
      <c r="J3949" s="2">
        <v>17544</v>
      </c>
      <c r="K3949" s="2">
        <v>14524</v>
      </c>
      <c r="L3949" s="2">
        <v>468</v>
      </c>
      <c r="M3949" s="2">
        <v>85</v>
      </c>
      <c r="N3949" s="2">
        <v>30</v>
      </c>
      <c r="O3949" s="2">
        <v>43</v>
      </c>
      <c r="P3949" s="2">
        <v>36</v>
      </c>
      <c r="Q3949" s="2">
        <v>121</v>
      </c>
      <c r="R3949" s="2">
        <v>38</v>
      </c>
      <c r="S3949" s="2" t="s">
        <v>31</v>
      </c>
      <c r="T3949" s="2">
        <f t="shared" si="427"/>
        <v>626</v>
      </c>
      <c r="U3949" s="4">
        <f t="shared" si="428"/>
        <v>4.3101074084274306E-2</v>
      </c>
      <c r="V3949" s="4">
        <f t="shared" si="429"/>
        <v>0.59539230958432399</v>
      </c>
      <c r="W3949">
        <f t="shared" si="430"/>
        <v>8</v>
      </c>
      <c r="X3949" t="str">
        <f t="shared" si="431"/>
        <v>Wednesday</v>
      </c>
      <c r="Y3949" t="str">
        <f t="shared" si="432"/>
        <v>Oct</v>
      </c>
      <c r="Z3949" t="str">
        <f t="shared" si="433"/>
        <v>3-5</v>
      </c>
    </row>
    <row r="3950" spans="1:26" x14ac:dyDescent="0.25">
      <c r="A3950" s="2" t="s">
        <v>8996</v>
      </c>
      <c r="B3950" s="2" t="s">
        <v>5036</v>
      </c>
      <c r="C3950" s="1">
        <v>45945</v>
      </c>
      <c r="D3950" s="3">
        <v>0.36944444444444446</v>
      </c>
      <c r="E3950" s="2" t="s">
        <v>5046</v>
      </c>
      <c r="F3950" s="2" t="s">
        <v>5040</v>
      </c>
      <c r="G3950" s="2">
        <v>24249</v>
      </c>
      <c r="H3950" s="2">
        <v>4</v>
      </c>
      <c r="I3950" s="2">
        <v>159</v>
      </c>
      <c r="J3950" s="2">
        <v>16206</v>
      </c>
      <c r="K3950" s="2">
        <v>11355</v>
      </c>
      <c r="L3950" s="2">
        <v>299</v>
      </c>
      <c r="M3950" s="2">
        <v>35</v>
      </c>
      <c r="N3950" s="2">
        <v>26</v>
      </c>
      <c r="O3950" s="2">
        <v>55</v>
      </c>
      <c r="P3950" s="2">
        <v>103</v>
      </c>
      <c r="Q3950" s="2">
        <v>237</v>
      </c>
      <c r="R3950" s="2">
        <v>7</v>
      </c>
      <c r="S3950" s="2" t="s">
        <v>31</v>
      </c>
      <c r="T3950" s="2">
        <f t="shared" si="427"/>
        <v>415</v>
      </c>
      <c r="U3950" s="4">
        <f t="shared" si="428"/>
        <v>3.6547776309995596E-2</v>
      </c>
      <c r="V3950" s="4">
        <f t="shared" si="429"/>
        <v>0.468266732648769</v>
      </c>
      <c r="W3950">
        <f t="shared" si="430"/>
        <v>8</v>
      </c>
      <c r="X3950" t="str">
        <f t="shared" si="431"/>
        <v>Wednesday</v>
      </c>
      <c r="Y3950" t="str">
        <f t="shared" si="432"/>
        <v>Oct</v>
      </c>
      <c r="Z3950" t="str">
        <f t="shared" si="433"/>
        <v>3-5</v>
      </c>
    </row>
    <row r="3951" spans="1:26" x14ac:dyDescent="0.25">
      <c r="A3951" s="2" t="s">
        <v>8997</v>
      </c>
      <c r="B3951" s="2" t="s">
        <v>5036</v>
      </c>
      <c r="C3951" s="1">
        <v>45945</v>
      </c>
      <c r="D3951" s="3">
        <v>0.37986111111111109</v>
      </c>
      <c r="E3951" s="2" t="s">
        <v>5044</v>
      </c>
      <c r="F3951" s="2" t="s">
        <v>5042</v>
      </c>
      <c r="G3951" s="2">
        <v>24212</v>
      </c>
      <c r="H3951" s="2">
        <v>4</v>
      </c>
      <c r="I3951" s="2">
        <v>231</v>
      </c>
      <c r="J3951" s="2">
        <v>19377</v>
      </c>
      <c r="K3951" s="2">
        <v>16905</v>
      </c>
      <c r="L3951" s="2">
        <v>711</v>
      </c>
      <c r="M3951" s="2">
        <v>72</v>
      </c>
      <c r="N3951" s="2">
        <v>60</v>
      </c>
      <c r="O3951" s="2">
        <v>43</v>
      </c>
      <c r="P3951" s="2">
        <v>36</v>
      </c>
      <c r="Q3951" s="2">
        <v>402</v>
      </c>
      <c r="R3951" s="2">
        <v>32</v>
      </c>
      <c r="S3951" s="2" t="s">
        <v>31</v>
      </c>
      <c r="T3951" s="2">
        <f t="shared" si="427"/>
        <v>886</v>
      </c>
      <c r="U3951" s="4">
        <f t="shared" si="428"/>
        <v>5.2410529429162966E-2</v>
      </c>
      <c r="V3951" s="4">
        <f t="shared" si="429"/>
        <v>0.69820750041301838</v>
      </c>
      <c r="W3951">
        <f t="shared" si="430"/>
        <v>9</v>
      </c>
      <c r="X3951" t="str">
        <f t="shared" si="431"/>
        <v>Wednesday</v>
      </c>
      <c r="Y3951" t="str">
        <f t="shared" si="432"/>
        <v>Oct</v>
      </c>
      <c r="Z3951" t="str">
        <f t="shared" si="433"/>
        <v>3-5</v>
      </c>
    </row>
    <row r="3952" spans="1:26" x14ac:dyDescent="0.25">
      <c r="A3952" s="2" t="s">
        <v>8998</v>
      </c>
      <c r="B3952" s="2" t="s">
        <v>5036</v>
      </c>
      <c r="C3952" s="1">
        <v>45945</v>
      </c>
      <c r="D3952" s="3">
        <v>0.40277777777777779</v>
      </c>
      <c r="E3952" s="2" t="s">
        <v>5054</v>
      </c>
      <c r="F3952" s="2" t="s">
        <v>5040</v>
      </c>
      <c r="G3952" s="2">
        <v>24283</v>
      </c>
      <c r="H3952" s="2">
        <v>4</v>
      </c>
      <c r="I3952" s="2">
        <v>819</v>
      </c>
      <c r="J3952" s="2">
        <v>21698</v>
      </c>
      <c r="K3952" s="2">
        <v>16303</v>
      </c>
      <c r="L3952" s="2">
        <v>582</v>
      </c>
      <c r="M3952" s="2">
        <v>119</v>
      </c>
      <c r="N3952" s="2">
        <v>44</v>
      </c>
      <c r="O3952" s="2">
        <v>57</v>
      </c>
      <c r="P3952" s="2">
        <v>43</v>
      </c>
      <c r="Q3952" s="2">
        <v>473</v>
      </c>
      <c r="R3952" s="2">
        <v>25</v>
      </c>
      <c r="S3952" s="2" t="s">
        <v>31</v>
      </c>
      <c r="T3952" s="2">
        <f t="shared" si="427"/>
        <v>802</v>
      </c>
      <c r="U3952" s="4">
        <f t="shared" si="428"/>
        <v>4.9193399987732318E-2</v>
      </c>
      <c r="V3952" s="4">
        <f t="shared" si="429"/>
        <v>0.67137503603343907</v>
      </c>
      <c r="W3952">
        <f t="shared" si="430"/>
        <v>9</v>
      </c>
      <c r="X3952" t="str">
        <f t="shared" si="431"/>
        <v>Wednesday</v>
      </c>
      <c r="Y3952" t="str">
        <f t="shared" si="432"/>
        <v>Oct</v>
      </c>
      <c r="Z3952" t="str">
        <f t="shared" si="433"/>
        <v>3-5</v>
      </c>
    </row>
    <row r="3953" spans="1:26" x14ac:dyDescent="0.25">
      <c r="A3953" s="2" t="s">
        <v>8999</v>
      </c>
      <c r="B3953" s="2" t="s">
        <v>5036</v>
      </c>
      <c r="C3953" s="1">
        <v>45945</v>
      </c>
      <c r="D3953" s="3">
        <v>0.40555555555555556</v>
      </c>
      <c r="E3953" s="2" t="s">
        <v>5054</v>
      </c>
      <c r="F3953" s="2" t="s">
        <v>5069</v>
      </c>
      <c r="G3953" s="2">
        <v>24378</v>
      </c>
      <c r="H3953" s="2">
        <v>3</v>
      </c>
      <c r="I3953" s="2">
        <v>779</v>
      </c>
      <c r="J3953" s="2">
        <v>16182</v>
      </c>
      <c r="K3953" s="2">
        <v>13899</v>
      </c>
      <c r="L3953" s="2">
        <v>555</v>
      </c>
      <c r="M3953" s="2">
        <v>127</v>
      </c>
      <c r="N3953" s="2">
        <v>44</v>
      </c>
      <c r="O3953" s="2">
        <v>53</v>
      </c>
      <c r="P3953" s="2">
        <v>50</v>
      </c>
      <c r="Q3953" s="2">
        <v>284</v>
      </c>
      <c r="R3953" s="2">
        <v>10</v>
      </c>
      <c r="S3953" s="2" t="s">
        <v>31</v>
      </c>
      <c r="T3953" s="2">
        <f t="shared" si="427"/>
        <v>779</v>
      </c>
      <c r="U3953" s="4">
        <f t="shared" si="428"/>
        <v>5.6047197640117993E-2</v>
      </c>
      <c r="V3953" s="4">
        <f t="shared" si="429"/>
        <v>0.57014521289687425</v>
      </c>
      <c r="W3953">
        <f t="shared" si="430"/>
        <v>9</v>
      </c>
      <c r="X3953" t="str">
        <f t="shared" si="431"/>
        <v>Wednesday</v>
      </c>
      <c r="Y3953" t="str">
        <f t="shared" si="432"/>
        <v>Oct</v>
      </c>
      <c r="Z3953" t="str">
        <f t="shared" si="433"/>
        <v>3-5</v>
      </c>
    </row>
    <row r="3954" spans="1:26" x14ac:dyDescent="0.25">
      <c r="A3954" s="2" t="s">
        <v>9000</v>
      </c>
      <c r="B3954" s="2" t="s">
        <v>5036</v>
      </c>
      <c r="C3954" s="1">
        <v>45945</v>
      </c>
      <c r="D3954" s="3">
        <v>0.45833333333333331</v>
      </c>
      <c r="E3954" s="2" t="s">
        <v>5044</v>
      </c>
      <c r="F3954" s="2" t="s">
        <v>5052</v>
      </c>
      <c r="G3954" s="2">
        <v>24128</v>
      </c>
      <c r="H3954" s="2">
        <v>1</v>
      </c>
      <c r="I3954" s="2">
        <v>228</v>
      </c>
      <c r="J3954" s="2">
        <v>12164</v>
      </c>
      <c r="K3954" s="2">
        <v>9294</v>
      </c>
      <c r="L3954" s="2">
        <v>195</v>
      </c>
      <c r="M3954" s="2">
        <v>23</v>
      </c>
      <c r="N3954" s="2">
        <v>14</v>
      </c>
      <c r="O3954" s="2">
        <v>12</v>
      </c>
      <c r="P3954" s="2">
        <v>46</v>
      </c>
      <c r="Q3954" s="2">
        <v>234</v>
      </c>
      <c r="R3954" s="2">
        <v>29</v>
      </c>
      <c r="S3954" s="2" t="s">
        <v>31</v>
      </c>
      <c r="T3954" s="2">
        <f t="shared" si="427"/>
        <v>244</v>
      </c>
      <c r="U3954" s="4">
        <f t="shared" si="428"/>
        <v>2.6253496879707339E-2</v>
      </c>
      <c r="V3954" s="4">
        <f t="shared" si="429"/>
        <v>0.38519562334217505</v>
      </c>
      <c r="W3954">
        <f t="shared" si="430"/>
        <v>11</v>
      </c>
      <c r="X3954" t="str">
        <f t="shared" si="431"/>
        <v>Wednesday</v>
      </c>
      <c r="Y3954" t="str">
        <f t="shared" si="432"/>
        <v>Oct</v>
      </c>
      <c r="Z3954" t="str">
        <f t="shared" si="433"/>
        <v>0-2</v>
      </c>
    </row>
    <row r="3955" spans="1:26" x14ac:dyDescent="0.25">
      <c r="A3955" s="2" t="s">
        <v>9001</v>
      </c>
      <c r="B3955" s="2" t="s">
        <v>5036</v>
      </c>
      <c r="C3955" s="1">
        <v>45945</v>
      </c>
      <c r="D3955" s="3">
        <v>0.47847222222222224</v>
      </c>
      <c r="E3955" s="2" t="s">
        <v>5037</v>
      </c>
      <c r="F3955" s="2" t="s">
        <v>5050</v>
      </c>
      <c r="G3955" s="2">
        <v>24184</v>
      </c>
      <c r="H3955" s="2">
        <v>6</v>
      </c>
      <c r="I3955" s="2">
        <v>276</v>
      </c>
      <c r="J3955" s="2">
        <v>14662</v>
      </c>
      <c r="K3955" s="2">
        <v>11036</v>
      </c>
      <c r="L3955" s="2">
        <v>547</v>
      </c>
      <c r="M3955" s="2">
        <v>129</v>
      </c>
      <c r="N3955" s="2">
        <v>78</v>
      </c>
      <c r="O3955" s="2">
        <v>175</v>
      </c>
      <c r="P3955" s="2">
        <v>78</v>
      </c>
      <c r="Q3955" s="2">
        <v>308</v>
      </c>
      <c r="R3955" s="2">
        <v>16</v>
      </c>
      <c r="S3955" s="2" t="s">
        <v>31</v>
      </c>
      <c r="T3955" s="2">
        <f t="shared" si="427"/>
        <v>929</v>
      </c>
      <c r="U3955" s="4">
        <f t="shared" si="428"/>
        <v>8.4179050380572676E-2</v>
      </c>
      <c r="V3955" s="4">
        <f t="shared" si="429"/>
        <v>0.45633476678795898</v>
      </c>
      <c r="W3955">
        <f t="shared" si="430"/>
        <v>11</v>
      </c>
      <c r="X3955" t="str">
        <f t="shared" si="431"/>
        <v>Wednesday</v>
      </c>
      <c r="Y3955" t="str">
        <f t="shared" si="432"/>
        <v>Oct</v>
      </c>
      <c r="Z3955" t="str">
        <f t="shared" si="433"/>
        <v>6-10</v>
      </c>
    </row>
    <row r="3956" spans="1:26" x14ac:dyDescent="0.25">
      <c r="A3956" s="2" t="s">
        <v>9002</v>
      </c>
      <c r="B3956" s="2" t="s">
        <v>5036</v>
      </c>
      <c r="C3956" s="1">
        <v>45945</v>
      </c>
      <c r="D3956" s="3">
        <v>0.51249999999999996</v>
      </c>
      <c r="E3956" s="2" t="s">
        <v>16</v>
      </c>
      <c r="F3956" s="2" t="s">
        <v>5040</v>
      </c>
      <c r="G3956" s="2">
        <v>24372</v>
      </c>
      <c r="H3956" s="2">
        <v>6</v>
      </c>
      <c r="I3956" s="2">
        <v>209</v>
      </c>
      <c r="J3956" s="2">
        <v>11165</v>
      </c>
      <c r="K3956" s="2">
        <v>8788</v>
      </c>
      <c r="L3956" s="2">
        <v>406</v>
      </c>
      <c r="M3956" s="2">
        <v>55</v>
      </c>
      <c r="N3956" s="2">
        <v>20</v>
      </c>
      <c r="O3956" s="2">
        <v>40</v>
      </c>
      <c r="P3956" s="2">
        <v>19</v>
      </c>
      <c r="Q3956" s="2">
        <v>130</v>
      </c>
      <c r="R3956" s="2">
        <v>9</v>
      </c>
      <c r="S3956" s="2" t="s">
        <v>31</v>
      </c>
      <c r="T3956" s="2">
        <f t="shared" si="427"/>
        <v>521</v>
      </c>
      <c r="U3956" s="4">
        <f t="shared" si="428"/>
        <v>5.9285389167045975E-2</v>
      </c>
      <c r="V3956" s="4">
        <f t="shared" si="429"/>
        <v>0.36057771212867223</v>
      </c>
      <c r="W3956">
        <f t="shared" si="430"/>
        <v>12</v>
      </c>
      <c r="X3956" t="str">
        <f t="shared" si="431"/>
        <v>Wednesday</v>
      </c>
      <c r="Y3956" t="str">
        <f t="shared" si="432"/>
        <v>Oct</v>
      </c>
      <c r="Z3956" t="str">
        <f t="shared" si="433"/>
        <v>6-10</v>
      </c>
    </row>
    <row r="3957" spans="1:26" x14ac:dyDescent="0.25">
      <c r="A3957" s="2" t="s">
        <v>9003</v>
      </c>
      <c r="B3957" s="2" t="s">
        <v>5036</v>
      </c>
      <c r="C3957" s="1">
        <v>45945</v>
      </c>
      <c r="D3957" s="3">
        <v>0.54652777777777772</v>
      </c>
      <c r="E3957" s="2" t="s">
        <v>5054</v>
      </c>
      <c r="F3957" s="2" t="s">
        <v>5040</v>
      </c>
      <c r="G3957" s="2">
        <v>24137</v>
      </c>
      <c r="H3957" s="2">
        <v>9</v>
      </c>
      <c r="I3957" s="2">
        <v>695</v>
      </c>
      <c r="J3957" s="2">
        <v>15530</v>
      </c>
      <c r="K3957" s="2">
        <v>10827</v>
      </c>
      <c r="L3957" s="2">
        <v>352</v>
      </c>
      <c r="M3957" s="2">
        <v>71</v>
      </c>
      <c r="N3957" s="2">
        <v>24</v>
      </c>
      <c r="O3957" s="2">
        <v>34</v>
      </c>
      <c r="P3957" s="2">
        <v>11</v>
      </c>
      <c r="Q3957" s="2">
        <v>132</v>
      </c>
      <c r="R3957" s="2">
        <v>14</v>
      </c>
      <c r="S3957" s="2" t="s">
        <v>31</v>
      </c>
      <c r="T3957" s="2">
        <f t="shared" si="427"/>
        <v>481</v>
      </c>
      <c r="U3957" s="4">
        <f t="shared" si="428"/>
        <v>4.4425972106770115E-2</v>
      </c>
      <c r="V3957" s="4">
        <f t="shared" si="429"/>
        <v>0.44856444462857853</v>
      </c>
      <c r="W3957">
        <f t="shared" si="430"/>
        <v>13</v>
      </c>
      <c r="X3957" t="str">
        <f t="shared" si="431"/>
        <v>Wednesday</v>
      </c>
      <c r="Y3957" t="str">
        <f t="shared" si="432"/>
        <v>Oct</v>
      </c>
      <c r="Z3957" t="str">
        <f t="shared" si="433"/>
        <v>6-10</v>
      </c>
    </row>
    <row r="3958" spans="1:26" x14ac:dyDescent="0.25">
      <c r="A3958" s="2" t="s">
        <v>9004</v>
      </c>
      <c r="B3958" s="2" t="s">
        <v>5036</v>
      </c>
      <c r="C3958" s="1">
        <v>45945</v>
      </c>
      <c r="D3958" s="3">
        <v>0.66388888888888886</v>
      </c>
      <c r="E3958" s="2" t="s">
        <v>5054</v>
      </c>
      <c r="F3958" s="2" t="s">
        <v>5038</v>
      </c>
      <c r="G3958" s="2">
        <v>24325</v>
      </c>
      <c r="H3958" s="2">
        <v>7</v>
      </c>
      <c r="I3958" s="2">
        <v>401</v>
      </c>
      <c r="J3958" s="2">
        <v>5143</v>
      </c>
      <c r="K3958" s="2">
        <v>4396</v>
      </c>
      <c r="L3958" s="2">
        <v>110</v>
      </c>
      <c r="M3958" s="2">
        <v>24</v>
      </c>
      <c r="N3958" s="2">
        <v>7</v>
      </c>
      <c r="O3958" s="2">
        <v>10</v>
      </c>
      <c r="P3958" s="2">
        <v>7</v>
      </c>
      <c r="Q3958" s="2">
        <v>87</v>
      </c>
      <c r="R3958" s="2">
        <v>5</v>
      </c>
      <c r="S3958" s="2" t="s">
        <v>31</v>
      </c>
      <c r="T3958" s="2">
        <f t="shared" si="427"/>
        <v>151</v>
      </c>
      <c r="U3958" s="4">
        <f t="shared" si="428"/>
        <v>3.434940855323021E-2</v>
      </c>
      <c r="V3958" s="4">
        <f t="shared" si="429"/>
        <v>0.18071942446043165</v>
      </c>
      <c r="W3958">
        <f t="shared" si="430"/>
        <v>15</v>
      </c>
      <c r="X3958" t="str">
        <f t="shared" si="431"/>
        <v>Wednesday</v>
      </c>
      <c r="Y3958" t="str">
        <f t="shared" si="432"/>
        <v>Oct</v>
      </c>
      <c r="Z3958" t="str">
        <f t="shared" si="433"/>
        <v>6-10</v>
      </c>
    </row>
    <row r="3959" spans="1:26" x14ac:dyDescent="0.25">
      <c r="A3959" s="2" t="s">
        <v>9005</v>
      </c>
      <c r="B3959" s="2" t="s">
        <v>5036</v>
      </c>
      <c r="C3959" s="1">
        <v>45945</v>
      </c>
      <c r="D3959" s="3">
        <v>0.7729166666666667</v>
      </c>
      <c r="E3959" s="2" t="s">
        <v>5058</v>
      </c>
      <c r="F3959" s="2" t="s">
        <v>5050</v>
      </c>
      <c r="G3959" s="2">
        <v>24515</v>
      </c>
      <c r="H3959" s="2">
        <v>5</v>
      </c>
      <c r="I3959" s="2">
        <v>139</v>
      </c>
      <c r="J3959" s="2">
        <v>18275</v>
      </c>
      <c r="K3959" s="2">
        <v>14277</v>
      </c>
      <c r="L3959" s="2">
        <v>306</v>
      </c>
      <c r="M3959" s="2">
        <v>131</v>
      </c>
      <c r="N3959" s="2">
        <v>22</v>
      </c>
      <c r="O3959" s="2">
        <v>32</v>
      </c>
      <c r="P3959" s="2">
        <v>23</v>
      </c>
      <c r="Q3959" s="2">
        <v>377</v>
      </c>
      <c r="R3959" s="2">
        <v>28</v>
      </c>
      <c r="S3959" s="2" t="s">
        <v>31</v>
      </c>
      <c r="T3959" s="2">
        <f t="shared" si="427"/>
        <v>491</v>
      </c>
      <c r="U3959" s="4">
        <f t="shared" si="428"/>
        <v>3.43909784968831E-2</v>
      </c>
      <c r="V3959" s="4">
        <f t="shared" si="429"/>
        <v>0.58237813583520293</v>
      </c>
      <c r="W3959">
        <f t="shared" si="430"/>
        <v>18</v>
      </c>
      <c r="X3959" t="str">
        <f t="shared" si="431"/>
        <v>Wednesday</v>
      </c>
      <c r="Y3959" t="str">
        <f t="shared" si="432"/>
        <v>Oct</v>
      </c>
      <c r="Z3959" t="str">
        <f t="shared" si="433"/>
        <v>3-5</v>
      </c>
    </row>
    <row r="3960" spans="1:26" x14ac:dyDescent="0.25">
      <c r="A3960" s="2" t="s">
        <v>9006</v>
      </c>
      <c r="B3960" s="2" t="s">
        <v>5036</v>
      </c>
      <c r="C3960" s="1">
        <v>45946</v>
      </c>
      <c r="D3960" s="3">
        <v>0.27777777777777779</v>
      </c>
      <c r="E3960" s="2" t="s">
        <v>5037</v>
      </c>
      <c r="F3960" s="2" t="s">
        <v>5042</v>
      </c>
      <c r="G3960" s="2">
        <v>24374</v>
      </c>
      <c r="H3960" s="2">
        <v>1</v>
      </c>
      <c r="I3960" s="2">
        <v>252</v>
      </c>
      <c r="J3960" s="2">
        <v>20346</v>
      </c>
      <c r="K3960" s="2">
        <v>14212</v>
      </c>
      <c r="L3960" s="2">
        <v>631</v>
      </c>
      <c r="M3960" s="2">
        <v>107</v>
      </c>
      <c r="N3960" s="2">
        <v>99</v>
      </c>
      <c r="O3960" s="2">
        <v>262</v>
      </c>
      <c r="P3960" s="2">
        <v>108</v>
      </c>
      <c r="Q3960" s="2">
        <v>370</v>
      </c>
      <c r="R3960" s="2">
        <v>25</v>
      </c>
      <c r="S3960" s="2" t="s">
        <v>31</v>
      </c>
      <c r="T3960" s="2">
        <f t="shared" si="427"/>
        <v>1099</v>
      </c>
      <c r="U3960" s="4">
        <f t="shared" si="428"/>
        <v>7.7329017731494518E-2</v>
      </c>
      <c r="V3960" s="4">
        <f t="shared" si="429"/>
        <v>0.58308033150077954</v>
      </c>
      <c r="W3960">
        <f t="shared" si="430"/>
        <v>6</v>
      </c>
      <c r="X3960" t="str">
        <f t="shared" si="431"/>
        <v>Thursday</v>
      </c>
      <c r="Y3960" t="str">
        <f t="shared" si="432"/>
        <v>Oct</v>
      </c>
      <c r="Z3960" t="str">
        <f t="shared" si="433"/>
        <v>0-2</v>
      </c>
    </row>
    <row r="3961" spans="1:26" x14ac:dyDescent="0.25">
      <c r="A3961" s="2" t="s">
        <v>9007</v>
      </c>
      <c r="B3961" s="2" t="s">
        <v>5036</v>
      </c>
      <c r="C3961" s="1">
        <v>45946</v>
      </c>
      <c r="D3961" s="3">
        <v>0.35625000000000001</v>
      </c>
      <c r="E3961" s="2" t="s">
        <v>5054</v>
      </c>
      <c r="F3961" s="2" t="s">
        <v>5052</v>
      </c>
      <c r="G3961" s="2">
        <v>24354</v>
      </c>
      <c r="H3961" s="2">
        <v>4</v>
      </c>
      <c r="I3961" s="2">
        <v>656</v>
      </c>
      <c r="J3961" s="2">
        <v>12479</v>
      </c>
      <c r="K3961" s="2">
        <v>10753</v>
      </c>
      <c r="L3961" s="2">
        <v>280</v>
      </c>
      <c r="M3961" s="2">
        <v>55</v>
      </c>
      <c r="N3961" s="2">
        <v>16</v>
      </c>
      <c r="O3961" s="2">
        <v>28</v>
      </c>
      <c r="P3961" s="2">
        <v>11</v>
      </c>
      <c r="Q3961" s="2">
        <v>318</v>
      </c>
      <c r="R3961" s="2">
        <v>12</v>
      </c>
      <c r="S3961" s="2" t="s">
        <v>31</v>
      </c>
      <c r="T3961" s="2">
        <f t="shared" si="427"/>
        <v>379</v>
      </c>
      <c r="U3961" s="4">
        <f t="shared" si="428"/>
        <v>3.5245977866641867E-2</v>
      </c>
      <c r="V3961" s="4">
        <f t="shared" si="429"/>
        <v>0.44152911226081959</v>
      </c>
      <c r="W3961">
        <f t="shared" si="430"/>
        <v>8</v>
      </c>
      <c r="X3961" t="str">
        <f t="shared" si="431"/>
        <v>Thursday</v>
      </c>
      <c r="Y3961" t="str">
        <f t="shared" si="432"/>
        <v>Oct</v>
      </c>
      <c r="Z3961" t="str">
        <f t="shared" si="433"/>
        <v>3-5</v>
      </c>
    </row>
    <row r="3962" spans="1:26" x14ac:dyDescent="0.25">
      <c r="A3962" s="2" t="s">
        <v>9008</v>
      </c>
      <c r="B3962" s="2" t="s">
        <v>5036</v>
      </c>
      <c r="C3962" s="1">
        <v>45946</v>
      </c>
      <c r="D3962" s="3">
        <v>0.36527777777777776</v>
      </c>
      <c r="E3962" s="2" t="s">
        <v>5037</v>
      </c>
      <c r="F3962" s="2" t="s">
        <v>5052</v>
      </c>
      <c r="G3962" s="2">
        <v>24014</v>
      </c>
      <c r="H3962" s="2">
        <v>2</v>
      </c>
      <c r="I3962" s="2">
        <v>195</v>
      </c>
      <c r="J3962" s="2">
        <v>25308</v>
      </c>
      <c r="K3962" s="2">
        <v>22306</v>
      </c>
      <c r="L3962" s="2">
        <v>487</v>
      </c>
      <c r="M3962" s="2">
        <v>62</v>
      </c>
      <c r="N3962" s="2">
        <v>47</v>
      </c>
      <c r="O3962" s="2">
        <v>90</v>
      </c>
      <c r="P3962" s="2">
        <v>113</v>
      </c>
      <c r="Q3962" s="2">
        <v>717</v>
      </c>
      <c r="R3962" s="2">
        <v>94</v>
      </c>
      <c r="S3962" s="2" t="s">
        <v>28</v>
      </c>
      <c r="T3962" s="2">
        <f t="shared" si="427"/>
        <v>686</v>
      </c>
      <c r="U3962" s="4">
        <f t="shared" si="428"/>
        <v>3.075405720433964E-2</v>
      </c>
      <c r="V3962" s="4">
        <f t="shared" si="429"/>
        <v>0.92887482301990509</v>
      </c>
      <c r="W3962">
        <f t="shared" si="430"/>
        <v>8</v>
      </c>
      <c r="X3962" t="str">
        <f t="shared" si="431"/>
        <v>Thursday</v>
      </c>
      <c r="Y3962" t="str">
        <f t="shared" si="432"/>
        <v>Oct</v>
      </c>
      <c r="Z3962" t="str">
        <f t="shared" si="433"/>
        <v>0-2</v>
      </c>
    </row>
    <row r="3963" spans="1:26" x14ac:dyDescent="0.25">
      <c r="A3963" s="2" t="s">
        <v>9009</v>
      </c>
      <c r="B3963" s="2" t="s">
        <v>5036</v>
      </c>
      <c r="C3963" s="1">
        <v>45946</v>
      </c>
      <c r="D3963" s="3">
        <v>0.43888888888888888</v>
      </c>
      <c r="E3963" s="2" t="s">
        <v>5054</v>
      </c>
      <c r="F3963" s="2" t="s">
        <v>5042</v>
      </c>
      <c r="G3963" s="2">
        <v>24342</v>
      </c>
      <c r="H3963" s="2">
        <v>8</v>
      </c>
      <c r="I3963" s="2">
        <v>1525</v>
      </c>
      <c r="J3963" s="2">
        <v>14829</v>
      </c>
      <c r="K3963" s="2">
        <v>12758</v>
      </c>
      <c r="L3963" s="2">
        <v>314</v>
      </c>
      <c r="M3963" s="2">
        <v>115</v>
      </c>
      <c r="N3963" s="2">
        <v>27</v>
      </c>
      <c r="O3963" s="2">
        <v>37</v>
      </c>
      <c r="P3963" s="2">
        <v>13</v>
      </c>
      <c r="Q3963" s="2">
        <v>177</v>
      </c>
      <c r="R3963" s="2">
        <v>22</v>
      </c>
      <c r="S3963" s="2" t="s">
        <v>31</v>
      </c>
      <c r="T3963" s="2">
        <f t="shared" si="427"/>
        <v>493</v>
      </c>
      <c r="U3963" s="4">
        <f t="shared" si="428"/>
        <v>3.864242044207556E-2</v>
      </c>
      <c r="V3963" s="4">
        <f t="shared" si="429"/>
        <v>0.52411469887437356</v>
      </c>
      <c r="W3963">
        <f t="shared" si="430"/>
        <v>10</v>
      </c>
      <c r="X3963" t="str">
        <f t="shared" si="431"/>
        <v>Thursday</v>
      </c>
      <c r="Y3963" t="str">
        <f t="shared" si="432"/>
        <v>Oct</v>
      </c>
      <c r="Z3963" t="str">
        <f t="shared" si="433"/>
        <v>6-10</v>
      </c>
    </row>
    <row r="3964" spans="1:26" x14ac:dyDescent="0.25">
      <c r="A3964" s="2" t="s">
        <v>9010</v>
      </c>
      <c r="B3964" s="2" t="s">
        <v>5036</v>
      </c>
      <c r="C3964" s="1">
        <v>45946</v>
      </c>
      <c r="D3964" s="3">
        <v>0.48472222222222222</v>
      </c>
      <c r="E3964" s="2" t="s">
        <v>16</v>
      </c>
      <c r="F3964" s="2" t="s">
        <v>5052</v>
      </c>
      <c r="G3964" s="2">
        <v>24376</v>
      </c>
      <c r="H3964" s="2">
        <v>1</v>
      </c>
      <c r="I3964" s="2">
        <v>406</v>
      </c>
      <c r="J3964" s="2">
        <v>17384</v>
      </c>
      <c r="K3964" s="2">
        <v>12603</v>
      </c>
      <c r="L3964" s="2">
        <v>347</v>
      </c>
      <c r="M3964" s="2">
        <v>56</v>
      </c>
      <c r="N3964" s="2">
        <v>24</v>
      </c>
      <c r="O3964" s="2">
        <v>37</v>
      </c>
      <c r="P3964" s="2">
        <v>22</v>
      </c>
      <c r="Q3964" s="2">
        <v>270</v>
      </c>
      <c r="R3964" s="2">
        <v>33</v>
      </c>
      <c r="S3964" s="2" t="s">
        <v>31</v>
      </c>
      <c r="T3964" s="2">
        <f t="shared" si="427"/>
        <v>464</v>
      </c>
      <c r="U3964" s="4">
        <f t="shared" si="428"/>
        <v>3.6816630960882328E-2</v>
      </c>
      <c r="V3964" s="4">
        <f t="shared" si="429"/>
        <v>0.51702494256645881</v>
      </c>
      <c r="W3964">
        <f t="shared" si="430"/>
        <v>11</v>
      </c>
      <c r="X3964" t="str">
        <f t="shared" si="431"/>
        <v>Thursday</v>
      </c>
      <c r="Y3964" t="str">
        <f t="shared" si="432"/>
        <v>Oct</v>
      </c>
      <c r="Z3964" t="str">
        <f t="shared" si="433"/>
        <v>0-2</v>
      </c>
    </row>
    <row r="3965" spans="1:26" x14ac:dyDescent="0.25">
      <c r="A3965" s="2" t="s">
        <v>9011</v>
      </c>
      <c r="B3965" s="2" t="s">
        <v>5036</v>
      </c>
      <c r="C3965" s="1">
        <v>45946</v>
      </c>
      <c r="D3965" s="3">
        <v>0.48749999999999999</v>
      </c>
      <c r="E3965" s="2" t="s">
        <v>5037</v>
      </c>
      <c r="F3965" s="2" t="s">
        <v>5052</v>
      </c>
      <c r="G3965" s="2">
        <v>24545</v>
      </c>
      <c r="H3965" s="2">
        <v>7</v>
      </c>
      <c r="I3965" s="2">
        <v>493</v>
      </c>
      <c r="J3965" s="2">
        <v>11351</v>
      </c>
      <c r="K3965" s="2">
        <v>10473</v>
      </c>
      <c r="L3965" s="2">
        <v>537</v>
      </c>
      <c r="M3965" s="2">
        <v>81</v>
      </c>
      <c r="N3965" s="2">
        <v>50</v>
      </c>
      <c r="O3965" s="2">
        <v>120</v>
      </c>
      <c r="P3965" s="2">
        <v>88</v>
      </c>
      <c r="Q3965" s="2">
        <v>173</v>
      </c>
      <c r="R3965" s="2">
        <v>42</v>
      </c>
      <c r="S3965" s="2" t="s">
        <v>31</v>
      </c>
      <c r="T3965" s="2">
        <f t="shared" si="427"/>
        <v>788</v>
      </c>
      <c r="U3965" s="4">
        <f t="shared" si="428"/>
        <v>7.5241096152009926E-2</v>
      </c>
      <c r="V3965" s="4">
        <f t="shared" si="429"/>
        <v>0.42668567936443269</v>
      </c>
      <c r="W3965">
        <f t="shared" si="430"/>
        <v>11</v>
      </c>
      <c r="X3965" t="str">
        <f t="shared" si="431"/>
        <v>Thursday</v>
      </c>
      <c r="Y3965" t="str">
        <f t="shared" si="432"/>
        <v>Oct</v>
      </c>
      <c r="Z3965" t="str">
        <f t="shared" si="433"/>
        <v>6-10</v>
      </c>
    </row>
    <row r="3966" spans="1:26" x14ac:dyDescent="0.25">
      <c r="A3966" s="2" t="s">
        <v>9012</v>
      </c>
      <c r="B3966" s="2" t="s">
        <v>5036</v>
      </c>
      <c r="C3966" s="1">
        <v>45946</v>
      </c>
      <c r="D3966" s="3">
        <v>0.5</v>
      </c>
      <c r="E3966" s="2" t="s">
        <v>5037</v>
      </c>
      <c r="F3966" s="2" t="s">
        <v>5050</v>
      </c>
      <c r="G3966" s="2">
        <v>24293</v>
      </c>
      <c r="H3966" s="2">
        <v>5</v>
      </c>
      <c r="I3966" s="2">
        <v>410</v>
      </c>
      <c r="J3966" s="2">
        <v>38043</v>
      </c>
      <c r="K3966" s="2">
        <v>29169</v>
      </c>
      <c r="L3966" s="2">
        <v>1856</v>
      </c>
      <c r="M3966" s="2">
        <v>388</v>
      </c>
      <c r="N3966" s="2">
        <v>330</v>
      </c>
      <c r="O3966" s="2">
        <v>630</v>
      </c>
      <c r="P3966" s="2">
        <v>119</v>
      </c>
      <c r="Q3966" s="2">
        <v>323</v>
      </c>
      <c r="R3966" s="2">
        <v>45</v>
      </c>
      <c r="S3966" s="2" t="s">
        <v>28</v>
      </c>
      <c r="T3966" s="2">
        <f t="shared" si="427"/>
        <v>3204</v>
      </c>
      <c r="U3966" s="4">
        <f t="shared" si="428"/>
        <v>0.10984264116013576</v>
      </c>
      <c r="V3966" s="4">
        <f t="shared" si="429"/>
        <v>1.2007162557115219</v>
      </c>
      <c r="W3966">
        <f t="shared" si="430"/>
        <v>12</v>
      </c>
      <c r="X3966" t="str">
        <f t="shared" si="431"/>
        <v>Thursday</v>
      </c>
      <c r="Y3966" t="str">
        <f t="shared" si="432"/>
        <v>Oct</v>
      </c>
      <c r="Z3966" t="str">
        <f t="shared" si="433"/>
        <v>3-5</v>
      </c>
    </row>
    <row r="3967" spans="1:26" x14ac:dyDescent="0.25">
      <c r="A3967" s="2" t="s">
        <v>9013</v>
      </c>
      <c r="B3967" s="2" t="s">
        <v>5036</v>
      </c>
      <c r="C3967" s="1">
        <v>45946</v>
      </c>
      <c r="D3967" s="3">
        <v>0.51736111111111116</v>
      </c>
      <c r="E3967" s="2" t="s">
        <v>5046</v>
      </c>
      <c r="F3967" s="2" t="s">
        <v>5040</v>
      </c>
      <c r="G3967" s="2">
        <v>24221</v>
      </c>
      <c r="H3967" s="2">
        <v>4</v>
      </c>
      <c r="I3967" s="2">
        <v>233</v>
      </c>
      <c r="J3967" s="2">
        <v>11181</v>
      </c>
      <c r="K3967" s="2">
        <v>8268</v>
      </c>
      <c r="L3967" s="2">
        <v>147</v>
      </c>
      <c r="M3967" s="2">
        <v>21</v>
      </c>
      <c r="N3967" s="2">
        <v>21</v>
      </c>
      <c r="O3967" s="2">
        <v>47</v>
      </c>
      <c r="P3967" s="2">
        <v>106</v>
      </c>
      <c r="Q3967" s="2">
        <v>171</v>
      </c>
      <c r="R3967" s="2">
        <v>9</v>
      </c>
      <c r="S3967" s="2" t="s">
        <v>31</v>
      </c>
      <c r="T3967" s="2">
        <f t="shared" si="427"/>
        <v>236</v>
      </c>
      <c r="U3967" s="4">
        <f t="shared" si="428"/>
        <v>2.8543783260764392E-2</v>
      </c>
      <c r="V3967" s="4">
        <f t="shared" si="429"/>
        <v>0.3413566739606127</v>
      </c>
      <c r="W3967">
        <f t="shared" si="430"/>
        <v>12</v>
      </c>
      <c r="X3967" t="str">
        <f t="shared" si="431"/>
        <v>Thursday</v>
      </c>
      <c r="Y3967" t="str">
        <f t="shared" si="432"/>
        <v>Oct</v>
      </c>
      <c r="Z3967" t="str">
        <f t="shared" si="433"/>
        <v>3-5</v>
      </c>
    </row>
    <row r="3968" spans="1:26" x14ac:dyDescent="0.25">
      <c r="A3968" s="2" t="s">
        <v>9014</v>
      </c>
      <c r="B3968" s="2" t="s">
        <v>5036</v>
      </c>
      <c r="C3968" s="1">
        <v>45946</v>
      </c>
      <c r="D3968" s="3">
        <v>0.6333333333333333</v>
      </c>
      <c r="E3968" s="2" t="s">
        <v>16</v>
      </c>
      <c r="F3968" s="2" t="s">
        <v>5052</v>
      </c>
      <c r="G3968" s="2">
        <v>24363</v>
      </c>
      <c r="H3968" s="2">
        <v>5</v>
      </c>
      <c r="I3968" s="2">
        <v>307</v>
      </c>
      <c r="J3968" s="2">
        <v>6607</v>
      </c>
      <c r="K3968" s="2">
        <v>5170</v>
      </c>
      <c r="L3968" s="2">
        <v>92</v>
      </c>
      <c r="M3968" s="2">
        <v>11</v>
      </c>
      <c r="N3968" s="2">
        <v>9</v>
      </c>
      <c r="O3968" s="2">
        <v>14</v>
      </c>
      <c r="P3968" s="2">
        <v>12</v>
      </c>
      <c r="Q3968" s="2">
        <v>150</v>
      </c>
      <c r="R3968" s="2">
        <v>13</v>
      </c>
      <c r="S3968" s="2" t="s">
        <v>31</v>
      </c>
      <c r="T3968" s="2">
        <f t="shared" si="427"/>
        <v>126</v>
      </c>
      <c r="U3968" s="4">
        <f t="shared" si="428"/>
        <v>2.437137330754352E-2</v>
      </c>
      <c r="V3968" s="4">
        <f t="shared" si="429"/>
        <v>0.21220703525838361</v>
      </c>
      <c r="W3968">
        <f t="shared" si="430"/>
        <v>15</v>
      </c>
      <c r="X3968" t="str">
        <f t="shared" si="431"/>
        <v>Thursday</v>
      </c>
      <c r="Y3968" t="str">
        <f t="shared" si="432"/>
        <v>Oct</v>
      </c>
      <c r="Z3968" t="str">
        <f t="shared" si="433"/>
        <v>3-5</v>
      </c>
    </row>
    <row r="3969" spans="1:26" x14ac:dyDescent="0.25">
      <c r="A3969" s="2" t="s">
        <v>9015</v>
      </c>
      <c r="B3969" s="2" t="s">
        <v>5036</v>
      </c>
      <c r="C3969" s="1">
        <v>45946</v>
      </c>
      <c r="D3969" s="3">
        <v>0.70625000000000004</v>
      </c>
      <c r="E3969" s="2" t="s">
        <v>5044</v>
      </c>
      <c r="F3969" s="2" t="s">
        <v>5048</v>
      </c>
      <c r="G3969" s="2">
        <v>24245</v>
      </c>
      <c r="H3969" s="2">
        <v>6</v>
      </c>
      <c r="I3969" s="2">
        <v>254</v>
      </c>
      <c r="J3969" s="2">
        <v>11154</v>
      </c>
      <c r="K3969" s="2">
        <v>7972</v>
      </c>
      <c r="L3969" s="2">
        <v>203</v>
      </c>
      <c r="M3969" s="2">
        <v>43</v>
      </c>
      <c r="N3969" s="2">
        <v>20</v>
      </c>
      <c r="O3969" s="2">
        <v>23</v>
      </c>
      <c r="P3969" s="2">
        <v>45</v>
      </c>
      <c r="Q3969" s="2">
        <v>88</v>
      </c>
      <c r="R3969" s="2">
        <v>13</v>
      </c>
      <c r="S3969" s="2" t="s">
        <v>31</v>
      </c>
      <c r="T3969" s="2">
        <f t="shared" si="427"/>
        <v>289</v>
      </c>
      <c r="U3969" s="4">
        <f t="shared" si="428"/>
        <v>3.6251881585549421E-2</v>
      </c>
      <c r="V3969" s="4">
        <f t="shared" si="429"/>
        <v>0.32881006393070739</v>
      </c>
      <c r="W3969">
        <f t="shared" si="430"/>
        <v>16</v>
      </c>
      <c r="X3969" t="str">
        <f t="shared" si="431"/>
        <v>Thursday</v>
      </c>
      <c r="Y3969" t="str">
        <f t="shared" si="432"/>
        <v>Oct</v>
      </c>
      <c r="Z3969" t="str">
        <f t="shared" si="433"/>
        <v>6-10</v>
      </c>
    </row>
    <row r="3970" spans="1:26" x14ac:dyDescent="0.25">
      <c r="A3970" s="2" t="s">
        <v>9016</v>
      </c>
      <c r="B3970" s="2" t="s">
        <v>5036</v>
      </c>
      <c r="C3970" s="1">
        <v>45946</v>
      </c>
      <c r="D3970" s="3">
        <v>0.73263888888888884</v>
      </c>
      <c r="E3970" s="2" t="s">
        <v>5046</v>
      </c>
      <c r="F3970" s="2" t="s">
        <v>5042</v>
      </c>
      <c r="G3970" s="2">
        <v>24465</v>
      </c>
      <c r="H3970" s="2">
        <v>5</v>
      </c>
      <c r="I3970" s="2">
        <v>178</v>
      </c>
      <c r="J3970" s="2">
        <v>7994</v>
      </c>
      <c r="K3970" s="2">
        <v>6821</v>
      </c>
      <c r="L3970" s="2">
        <v>125</v>
      </c>
      <c r="M3970" s="2">
        <v>12</v>
      </c>
      <c r="N3970" s="2">
        <v>11</v>
      </c>
      <c r="O3970" s="2">
        <v>20</v>
      </c>
      <c r="P3970" s="2">
        <v>46</v>
      </c>
      <c r="Q3970" s="2">
        <v>93</v>
      </c>
      <c r="R3970" s="2">
        <v>8</v>
      </c>
      <c r="S3970" s="2" t="s">
        <v>31</v>
      </c>
      <c r="T3970" s="2">
        <f t="shared" ref="T3970:T4033" si="434">SUM(L3970:O3970)</f>
        <v>168</v>
      </c>
      <c r="U3970" s="4">
        <f t="shared" ref="U3970:U4033" si="435">T3970/K3970</f>
        <v>2.4629819674534526E-2</v>
      </c>
      <c r="V3970" s="4">
        <f t="shared" ref="V3970:V4033" si="436">K3970/G3970</f>
        <v>0.27880645820559985</v>
      </c>
      <c r="W3970">
        <f t="shared" ref="W3970:W4033" si="437">HOUR(D3970)</f>
        <v>17</v>
      </c>
      <c r="X3970" t="str">
        <f t="shared" ref="X3970:X4033" si="438">TEXT(C3970,"dddd")</f>
        <v>Thursday</v>
      </c>
      <c r="Y3970" t="str">
        <f t="shared" ref="Y3970:Y4033" si="439">TEXT(C3970,"mmm")</f>
        <v>Oct</v>
      </c>
      <c r="Z3970" t="str">
        <f t="shared" ref="Z3970:Z4033" si="440">IF(H3970&lt;=2,"0-2",IF(H3970&lt;=5,"3-5",IF(H3970&lt;=10,"6-10","11+")))</f>
        <v>3-5</v>
      </c>
    </row>
    <row r="3971" spans="1:26" x14ac:dyDescent="0.25">
      <c r="A3971" s="2" t="s">
        <v>9017</v>
      </c>
      <c r="B3971" s="2" t="s">
        <v>5036</v>
      </c>
      <c r="C3971" s="1">
        <v>45946</v>
      </c>
      <c r="D3971" s="3">
        <v>0.7416666666666667</v>
      </c>
      <c r="E3971" s="2" t="s">
        <v>16</v>
      </c>
      <c r="F3971" s="2" t="s">
        <v>5038</v>
      </c>
      <c r="G3971" s="2">
        <v>24318</v>
      </c>
      <c r="H3971" s="2">
        <v>5</v>
      </c>
      <c r="I3971" s="2">
        <v>402</v>
      </c>
      <c r="J3971" s="2">
        <v>5120</v>
      </c>
      <c r="K3971" s="2">
        <v>3752</v>
      </c>
      <c r="L3971" s="2">
        <v>100</v>
      </c>
      <c r="M3971" s="2">
        <v>12</v>
      </c>
      <c r="N3971" s="2">
        <v>9</v>
      </c>
      <c r="O3971" s="2">
        <v>6</v>
      </c>
      <c r="P3971" s="2">
        <v>26</v>
      </c>
      <c r="Q3971" s="2">
        <v>57</v>
      </c>
      <c r="R3971" s="2">
        <v>8</v>
      </c>
      <c r="S3971" s="2" t="s">
        <v>31</v>
      </c>
      <c r="T3971" s="2">
        <f t="shared" si="434"/>
        <v>127</v>
      </c>
      <c r="U3971" s="4">
        <f t="shared" si="435"/>
        <v>3.3848614072494669E-2</v>
      </c>
      <c r="V3971" s="4">
        <f t="shared" si="436"/>
        <v>0.15428900402993667</v>
      </c>
      <c r="W3971">
        <f t="shared" si="437"/>
        <v>17</v>
      </c>
      <c r="X3971" t="str">
        <f t="shared" si="438"/>
        <v>Thursday</v>
      </c>
      <c r="Y3971" t="str">
        <f t="shared" si="439"/>
        <v>Oct</v>
      </c>
      <c r="Z3971" t="str">
        <f t="shared" si="440"/>
        <v>3-5</v>
      </c>
    </row>
    <row r="3972" spans="1:26" x14ac:dyDescent="0.25">
      <c r="A3972" s="2" t="s">
        <v>9018</v>
      </c>
      <c r="B3972" s="2" t="s">
        <v>5036</v>
      </c>
      <c r="C3972" s="1">
        <v>45947</v>
      </c>
      <c r="D3972" s="3">
        <v>0.1125</v>
      </c>
      <c r="E3972" s="2" t="s">
        <v>5058</v>
      </c>
      <c r="F3972" s="2" t="s">
        <v>5069</v>
      </c>
      <c r="G3972" s="2">
        <v>24353</v>
      </c>
      <c r="H3972" s="2">
        <v>4</v>
      </c>
      <c r="I3972" s="2">
        <v>333</v>
      </c>
      <c r="J3972" s="2">
        <v>8753</v>
      </c>
      <c r="K3972" s="2">
        <v>6736</v>
      </c>
      <c r="L3972" s="2">
        <v>249</v>
      </c>
      <c r="M3972" s="2">
        <v>124</v>
      </c>
      <c r="N3972" s="2">
        <v>15</v>
      </c>
      <c r="O3972" s="2">
        <v>23</v>
      </c>
      <c r="P3972" s="2">
        <v>18</v>
      </c>
      <c r="Q3972" s="2">
        <v>95</v>
      </c>
      <c r="R3972" s="2">
        <v>5</v>
      </c>
      <c r="S3972" s="2" t="s">
        <v>31</v>
      </c>
      <c r="T3972" s="2">
        <f t="shared" si="434"/>
        <v>411</v>
      </c>
      <c r="U3972" s="4">
        <f t="shared" si="435"/>
        <v>6.1015439429928743E-2</v>
      </c>
      <c r="V3972" s="4">
        <f t="shared" si="436"/>
        <v>0.27659836570443069</v>
      </c>
      <c r="W3972">
        <f t="shared" si="437"/>
        <v>2</v>
      </c>
      <c r="X3972" t="str">
        <f t="shared" si="438"/>
        <v>Friday</v>
      </c>
      <c r="Y3972" t="str">
        <f t="shared" si="439"/>
        <v>Oct</v>
      </c>
      <c r="Z3972" t="str">
        <f t="shared" si="440"/>
        <v>3-5</v>
      </c>
    </row>
    <row r="3973" spans="1:26" x14ac:dyDescent="0.25">
      <c r="A3973" s="2" t="s">
        <v>9019</v>
      </c>
      <c r="B3973" s="2" t="s">
        <v>5036</v>
      </c>
      <c r="C3973" s="1">
        <v>45947</v>
      </c>
      <c r="D3973" s="3">
        <v>0.27638888888888891</v>
      </c>
      <c r="E3973" s="2" t="s">
        <v>5054</v>
      </c>
      <c r="F3973" s="2" t="s">
        <v>5050</v>
      </c>
      <c r="G3973" s="2">
        <v>24354</v>
      </c>
      <c r="H3973" s="2">
        <v>4</v>
      </c>
      <c r="I3973" s="2">
        <v>916</v>
      </c>
      <c r="J3973" s="2">
        <v>4695</v>
      </c>
      <c r="K3973" s="2">
        <v>4064</v>
      </c>
      <c r="L3973" s="2">
        <v>102</v>
      </c>
      <c r="M3973" s="2">
        <v>24</v>
      </c>
      <c r="N3973" s="2">
        <v>9</v>
      </c>
      <c r="O3973" s="2">
        <v>14</v>
      </c>
      <c r="P3973" s="2">
        <v>4</v>
      </c>
      <c r="Q3973" s="2">
        <v>54</v>
      </c>
      <c r="R3973" s="2">
        <v>8</v>
      </c>
      <c r="S3973" s="2" t="s">
        <v>31</v>
      </c>
      <c r="T3973" s="2">
        <f t="shared" si="434"/>
        <v>149</v>
      </c>
      <c r="U3973" s="4">
        <f t="shared" si="435"/>
        <v>3.6663385826771651E-2</v>
      </c>
      <c r="V3973" s="4">
        <f t="shared" si="436"/>
        <v>0.16687197175002053</v>
      </c>
      <c r="W3973">
        <f t="shared" si="437"/>
        <v>6</v>
      </c>
      <c r="X3973" t="str">
        <f t="shared" si="438"/>
        <v>Friday</v>
      </c>
      <c r="Y3973" t="str">
        <f t="shared" si="439"/>
        <v>Oct</v>
      </c>
      <c r="Z3973" t="str">
        <f t="shared" si="440"/>
        <v>3-5</v>
      </c>
    </row>
    <row r="3974" spans="1:26" x14ac:dyDescent="0.25">
      <c r="A3974" s="2" t="s">
        <v>9020</v>
      </c>
      <c r="B3974" s="2" t="s">
        <v>5036</v>
      </c>
      <c r="C3974" s="1">
        <v>45947</v>
      </c>
      <c r="D3974" s="3">
        <v>0.33333333333333331</v>
      </c>
      <c r="E3974" s="2" t="s">
        <v>5037</v>
      </c>
      <c r="F3974" s="2" t="s">
        <v>5040</v>
      </c>
      <c r="G3974" s="2">
        <v>24389</v>
      </c>
      <c r="H3974" s="2">
        <v>4</v>
      </c>
      <c r="I3974" s="2">
        <v>718</v>
      </c>
      <c r="J3974" s="2">
        <v>28313</v>
      </c>
      <c r="K3974" s="2">
        <v>25847</v>
      </c>
      <c r="L3974" s="2">
        <v>940</v>
      </c>
      <c r="M3974" s="2">
        <v>110</v>
      </c>
      <c r="N3974" s="2">
        <v>119</v>
      </c>
      <c r="O3974" s="2">
        <v>238</v>
      </c>
      <c r="P3974" s="2">
        <v>61</v>
      </c>
      <c r="Q3974" s="2">
        <v>305</v>
      </c>
      <c r="R3974" s="2">
        <v>73</v>
      </c>
      <c r="S3974" s="2" t="s">
        <v>31</v>
      </c>
      <c r="T3974" s="2">
        <f t="shared" si="434"/>
        <v>1407</v>
      </c>
      <c r="U3974" s="4">
        <f t="shared" si="435"/>
        <v>5.4435717878283746E-2</v>
      </c>
      <c r="V3974" s="4">
        <f t="shared" si="436"/>
        <v>1.0597810488334904</v>
      </c>
      <c r="W3974">
        <f t="shared" si="437"/>
        <v>8</v>
      </c>
      <c r="X3974" t="str">
        <f t="shared" si="438"/>
        <v>Friday</v>
      </c>
      <c r="Y3974" t="str">
        <f t="shared" si="439"/>
        <v>Oct</v>
      </c>
      <c r="Z3974" t="str">
        <f t="shared" si="440"/>
        <v>3-5</v>
      </c>
    </row>
    <row r="3975" spans="1:26" x14ac:dyDescent="0.25">
      <c r="A3975" s="2" t="s">
        <v>9021</v>
      </c>
      <c r="B3975" s="2" t="s">
        <v>5036</v>
      </c>
      <c r="C3975" s="1">
        <v>45947</v>
      </c>
      <c r="D3975" s="3">
        <v>0.33888888888888891</v>
      </c>
      <c r="E3975" s="2" t="s">
        <v>5054</v>
      </c>
      <c r="F3975" s="2" t="s">
        <v>5040</v>
      </c>
      <c r="G3975" s="2">
        <v>24377</v>
      </c>
      <c r="H3975" s="2">
        <v>4</v>
      </c>
      <c r="I3975" s="2">
        <v>816</v>
      </c>
      <c r="J3975" s="2">
        <v>14747</v>
      </c>
      <c r="K3975" s="2">
        <v>12256</v>
      </c>
      <c r="L3975" s="2">
        <v>425</v>
      </c>
      <c r="M3975" s="2">
        <v>104</v>
      </c>
      <c r="N3975" s="2">
        <v>29</v>
      </c>
      <c r="O3975" s="2">
        <v>53</v>
      </c>
      <c r="P3975" s="2">
        <v>21</v>
      </c>
      <c r="Q3975" s="2">
        <v>277</v>
      </c>
      <c r="R3975" s="2">
        <v>20</v>
      </c>
      <c r="S3975" s="2" t="s">
        <v>31</v>
      </c>
      <c r="T3975" s="2">
        <f t="shared" si="434"/>
        <v>611</v>
      </c>
      <c r="U3975" s="4">
        <f t="shared" si="435"/>
        <v>4.9853133159268932E-2</v>
      </c>
      <c r="V3975" s="4">
        <f t="shared" si="436"/>
        <v>0.50276900356893794</v>
      </c>
      <c r="W3975">
        <f t="shared" si="437"/>
        <v>8</v>
      </c>
      <c r="X3975" t="str">
        <f t="shared" si="438"/>
        <v>Friday</v>
      </c>
      <c r="Y3975" t="str">
        <f t="shared" si="439"/>
        <v>Oct</v>
      </c>
      <c r="Z3975" t="str">
        <f t="shared" si="440"/>
        <v>3-5</v>
      </c>
    </row>
    <row r="3976" spans="1:26" x14ac:dyDescent="0.25">
      <c r="A3976" s="2" t="s">
        <v>9022</v>
      </c>
      <c r="B3976" s="2" t="s">
        <v>5036</v>
      </c>
      <c r="C3976" s="1">
        <v>45947</v>
      </c>
      <c r="D3976" s="3">
        <v>0.35555555555555557</v>
      </c>
      <c r="E3976" s="2" t="s">
        <v>5054</v>
      </c>
      <c r="F3976" s="2" t="s">
        <v>5052</v>
      </c>
      <c r="G3976" s="2">
        <v>24254</v>
      </c>
      <c r="H3976" s="2">
        <v>6</v>
      </c>
      <c r="I3976" s="2">
        <v>2094</v>
      </c>
      <c r="J3976" s="2">
        <v>7671</v>
      </c>
      <c r="K3976" s="2">
        <v>6913</v>
      </c>
      <c r="L3976" s="2">
        <v>214</v>
      </c>
      <c r="M3976" s="2">
        <v>36</v>
      </c>
      <c r="N3976" s="2">
        <v>11</v>
      </c>
      <c r="O3976" s="2">
        <v>21</v>
      </c>
      <c r="P3976" s="2">
        <v>12</v>
      </c>
      <c r="Q3976" s="2">
        <v>148</v>
      </c>
      <c r="R3976" s="2">
        <v>9</v>
      </c>
      <c r="S3976" s="2" t="s">
        <v>31</v>
      </c>
      <c r="T3976" s="2">
        <f t="shared" si="434"/>
        <v>282</v>
      </c>
      <c r="U3976" s="4">
        <f t="shared" si="435"/>
        <v>4.0792709388109361E-2</v>
      </c>
      <c r="V3976" s="4">
        <f t="shared" si="436"/>
        <v>0.2850251504906407</v>
      </c>
      <c r="W3976">
        <f t="shared" si="437"/>
        <v>8</v>
      </c>
      <c r="X3976" t="str">
        <f t="shared" si="438"/>
        <v>Friday</v>
      </c>
      <c r="Y3976" t="str">
        <f t="shared" si="439"/>
        <v>Oct</v>
      </c>
      <c r="Z3976" t="str">
        <f t="shared" si="440"/>
        <v>6-10</v>
      </c>
    </row>
    <row r="3977" spans="1:26" x14ac:dyDescent="0.25">
      <c r="A3977" s="2" t="s">
        <v>9023</v>
      </c>
      <c r="B3977" s="2" t="s">
        <v>5036</v>
      </c>
      <c r="C3977" s="1">
        <v>45947</v>
      </c>
      <c r="D3977" s="3">
        <v>0.38680555555555557</v>
      </c>
      <c r="E3977" s="2" t="s">
        <v>5037</v>
      </c>
      <c r="F3977" s="2" t="s">
        <v>5048</v>
      </c>
      <c r="G3977" s="2">
        <v>24409</v>
      </c>
      <c r="H3977" s="2">
        <v>4</v>
      </c>
      <c r="I3977" s="2">
        <v>336</v>
      </c>
      <c r="J3977" s="2">
        <v>24893</v>
      </c>
      <c r="K3977" s="2">
        <v>21505</v>
      </c>
      <c r="L3977" s="2">
        <v>886</v>
      </c>
      <c r="M3977" s="2">
        <v>132</v>
      </c>
      <c r="N3977" s="2">
        <v>109</v>
      </c>
      <c r="O3977" s="2">
        <v>226</v>
      </c>
      <c r="P3977" s="2">
        <v>104</v>
      </c>
      <c r="Q3977" s="2">
        <v>432</v>
      </c>
      <c r="R3977" s="2">
        <v>88</v>
      </c>
      <c r="S3977" s="2" t="s">
        <v>31</v>
      </c>
      <c r="T3977" s="2">
        <f t="shared" si="434"/>
        <v>1353</v>
      </c>
      <c r="U3977" s="4">
        <f t="shared" si="435"/>
        <v>6.2915601023017909E-2</v>
      </c>
      <c r="V3977" s="4">
        <f t="shared" si="436"/>
        <v>0.88102748986029744</v>
      </c>
      <c r="W3977">
        <f t="shared" si="437"/>
        <v>9</v>
      </c>
      <c r="X3977" t="str">
        <f t="shared" si="438"/>
        <v>Friday</v>
      </c>
      <c r="Y3977" t="str">
        <f t="shared" si="439"/>
        <v>Oct</v>
      </c>
      <c r="Z3977" t="str">
        <f t="shared" si="440"/>
        <v>3-5</v>
      </c>
    </row>
    <row r="3978" spans="1:26" x14ac:dyDescent="0.25">
      <c r="A3978" s="2" t="s">
        <v>9024</v>
      </c>
      <c r="B3978" s="2" t="s">
        <v>5036</v>
      </c>
      <c r="C3978" s="1">
        <v>45947</v>
      </c>
      <c r="D3978" s="3">
        <v>0.39166666666666666</v>
      </c>
      <c r="E3978" s="2" t="s">
        <v>16</v>
      </c>
      <c r="F3978" s="2" t="s">
        <v>5042</v>
      </c>
      <c r="G3978" s="2">
        <v>24201</v>
      </c>
      <c r="H3978" s="2">
        <v>8</v>
      </c>
      <c r="I3978" s="2">
        <v>556</v>
      </c>
      <c r="J3978" s="2">
        <v>19953</v>
      </c>
      <c r="K3978" s="2">
        <v>17292</v>
      </c>
      <c r="L3978" s="2">
        <v>739</v>
      </c>
      <c r="M3978" s="2">
        <v>131</v>
      </c>
      <c r="N3978" s="2">
        <v>53</v>
      </c>
      <c r="O3978" s="2">
        <v>107</v>
      </c>
      <c r="P3978" s="2">
        <v>43</v>
      </c>
      <c r="Q3978" s="2">
        <v>429</v>
      </c>
      <c r="R3978" s="2">
        <v>46</v>
      </c>
      <c r="S3978" s="2" t="s">
        <v>31</v>
      </c>
      <c r="T3978" s="2">
        <f t="shared" si="434"/>
        <v>1030</v>
      </c>
      <c r="U3978" s="4">
        <f t="shared" si="435"/>
        <v>5.9565116817025213E-2</v>
      </c>
      <c r="V3978" s="4">
        <f t="shared" si="436"/>
        <v>0.7145159290938391</v>
      </c>
      <c r="W3978">
        <f t="shared" si="437"/>
        <v>9</v>
      </c>
      <c r="X3978" t="str">
        <f t="shared" si="438"/>
        <v>Friday</v>
      </c>
      <c r="Y3978" t="str">
        <f t="shared" si="439"/>
        <v>Oct</v>
      </c>
      <c r="Z3978" t="str">
        <f t="shared" si="440"/>
        <v>6-10</v>
      </c>
    </row>
    <row r="3979" spans="1:26" x14ac:dyDescent="0.25">
      <c r="A3979" s="2" t="s">
        <v>9025</v>
      </c>
      <c r="B3979" s="2" t="s">
        <v>5036</v>
      </c>
      <c r="C3979" s="1">
        <v>45947</v>
      </c>
      <c r="D3979" s="3">
        <v>0.43680555555555556</v>
      </c>
      <c r="E3979" s="2" t="s">
        <v>5044</v>
      </c>
      <c r="F3979" s="2" t="s">
        <v>5048</v>
      </c>
      <c r="G3979" s="2">
        <v>24303</v>
      </c>
      <c r="H3979" s="2">
        <v>4</v>
      </c>
      <c r="I3979" s="2">
        <v>242</v>
      </c>
      <c r="J3979" s="2">
        <v>21215</v>
      </c>
      <c r="K3979" s="2">
        <v>16632</v>
      </c>
      <c r="L3979" s="2">
        <v>985</v>
      </c>
      <c r="M3979" s="2">
        <v>100</v>
      </c>
      <c r="N3979" s="2">
        <v>63</v>
      </c>
      <c r="O3979" s="2">
        <v>83</v>
      </c>
      <c r="P3979" s="2">
        <v>89</v>
      </c>
      <c r="Q3979" s="2">
        <v>520</v>
      </c>
      <c r="R3979" s="2">
        <v>42</v>
      </c>
      <c r="S3979" s="2" t="s">
        <v>31</v>
      </c>
      <c r="T3979" s="2">
        <f t="shared" si="434"/>
        <v>1231</v>
      </c>
      <c r="U3979" s="4">
        <f t="shared" si="435"/>
        <v>7.4013949013949018E-2</v>
      </c>
      <c r="V3979" s="4">
        <f t="shared" si="436"/>
        <v>0.6843599555610419</v>
      </c>
      <c r="W3979">
        <f t="shared" si="437"/>
        <v>10</v>
      </c>
      <c r="X3979" t="str">
        <f t="shared" si="438"/>
        <v>Friday</v>
      </c>
      <c r="Y3979" t="str">
        <f t="shared" si="439"/>
        <v>Oct</v>
      </c>
      <c r="Z3979" t="str">
        <f t="shared" si="440"/>
        <v>3-5</v>
      </c>
    </row>
    <row r="3980" spans="1:26" x14ac:dyDescent="0.25">
      <c r="A3980" s="2" t="s">
        <v>9026</v>
      </c>
      <c r="B3980" s="2" t="s">
        <v>5036</v>
      </c>
      <c r="C3980" s="1">
        <v>45947</v>
      </c>
      <c r="D3980" s="3">
        <v>0.45555555555555555</v>
      </c>
      <c r="E3980" s="2" t="s">
        <v>5044</v>
      </c>
      <c r="F3980" s="2" t="s">
        <v>5042</v>
      </c>
      <c r="G3980" s="2">
        <v>24161</v>
      </c>
      <c r="H3980" s="2">
        <v>1</v>
      </c>
      <c r="I3980" s="2">
        <v>199</v>
      </c>
      <c r="J3980" s="2">
        <v>17105</v>
      </c>
      <c r="K3980" s="2">
        <v>13383</v>
      </c>
      <c r="L3980" s="2">
        <v>558</v>
      </c>
      <c r="M3980" s="2">
        <v>66</v>
      </c>
      <c r="N3980" s="2">
        <v>48</v>
      </c>
      <c r="O3980" s="2">
        <v>36</v>
      </c>
      <c r="P3980" s="2">
        <v>53</v>
      </c>
      <c r="Q3980" s="2">
        <v>312</v>
      </c>
      <c r="R3980" s="2">
        <v>38</v>
      </c>
      <c r="S3980" s="2" t="s">
        <v>31</v>
      </c>
      <c r="T3980" s="2">
        <f t="shared" si="434"/>
        <v>708</v>
      </c>
      <c r="U3980" s="4">
        <f t="shared" si="435"/>
        <v>5.2902936561309122E-2</v>
      </c>
      <c r="V3980" s="4">
        <f t="shared" si="436"/>
        <v>0.55390919250031045</v>
      </c>
      <c r="W3980">
        <f t="shared" si="437"/>
        <v>10</v>
      </c>
      <c r="X3980" t="str">
        <f t="shared" si="438"/>
        <v>Friday</v>
      </c>
      <c r="Y3980" t="str">
        <f t="shared" si="439"/>
        <v>Oct</v>
      </c>
      <c r="Z3980" t="str">
        <f t="shared" si="440"/>
        <v>0-2</v>
      </c>
    </row>
    <row r="3981" spans="1:26" x14ac:dyDescent="0.25">
      <c r="A3981" s="2" t="s">
        <v>9027</v>
      </c>
      <c r="B3981" s="2" t="s">
        <v>5036</v>
      </c>
      <c r="C3981" s="1">
        <v>45947</v>
      </c>
      <c r="D3981" s="3">
        <v>0.60486111111111107</v>
      </c>
      <c r="E3981" s="2" t="s">
        <v>16</v>
      </c>
      <c r="F3981" s="2" t="s">
        <v>5040</v>
      </c>
      <c r="G3981" s="2">
        <v>24375</v>
      </c>
      <c r="H3981" s="2">
        <v>3</v>
      </c>
      <c r="I3981" s="2">
        <v>277</v>
      </c>
      <c r="J3981" s="2">
        <v>17165</v>
      </c>
      <c r="K3981" s="2">
        <v>12427</v>
      </c>
      <c r="L3981" s="2">
        <v>426</v>
      </c>
      <c r="M3981" s="2">
        <v>48</v>
      </c>
      <c r="N3981" s="2">
        <v>27</v>
      </c>
      <c r="O3981" s="2">
        <v>33</v>
      </c>
      <c r="P3981" s="2">
        <v>37</v>
      </c>
      <c r="Q3981" s="2">
        <v>329</v>
      </c>
      <c r="R3981" s="2">
        <v>28</v>
      </c>
      <c r="S3981" s="2" t="s">
        <v>31</v>
      </c>
      <c r="T3981" s="2">
        <f t="shared" si="434"/>
        <v>534</v>
      </c>
      <c r="U3981" s="4">
        <f t="shared" si="435"/>
        <v>4.2970950350044258E-2</v>
      </c>
      <c r="V3981" s="4">
        <f t="shared" si="436"/>
        <v>0.50982564102564099</v>
      </c>
      <c r="W3981">
        <f t="shared" si="437"/>
        <v>14</v>
      </c>
      <c r="X3981" t="str">
        <f t="shared" si="438"/>
        <v>Friday</v>
      </c>
      <c r="Y3981" t="str">
        <f t="shared" si="439"/>
        <v>Oct</v>
      </c>
      <c r="Z3981" t="str">
        <f t="shared" si="440"/>
        <v>3-5</v>
      </c>
    </row>
    <row r="3982" spans="1:26" x14ac:dyDescent="0.25">
      <c r="A3982" s="2" t="s">
        <v>9028</v>
      </c>
      <c r="B3982" s="2" t="s">
        <v>5036</v>
      </c>
      <c r="C3982" s="1">
        <v>45947</v>
      </c>
      <c r="D3982" s="3">
        <v>0.65486111111111112</v>
      </c>
      <c r="E3982" s="2" t="s">
        <v>5037</v>
      </c>
      <c r="F3982" s="2" t="s">
        <v>5052</v>
      </c>
      <c r="G3982" s="2">
        <v>24278</v>
      </c>
      <c r="H3982" s="2">
        <v>6</v>
      </c>
      <c r="I3982" s="2">
        <v>600</v>
      </c>
      <c r="J3982" s="2">
        <v>10465</v>
      </c>
      <c r="K3982" s="2">
        <v>9040</v>
      </c>
      <c r="L3982" s="2">
        <v>237</v>
      </c>
      <c r="M3982" s="2">
        <v>36</v>
      </c>
      <c r="N3982" s="2">
        <v>40</v>
      </c>
      <c r="O3982" s="2">
        <v>76</v>
      </c>
      <c r="P3982" s="2">
        <v>65</v>
      </c>
      <c r="Q3982" s="2">
        <v>104</v>
      </c>
      <c r="R3982" s="2">
        <v>32</v>
      </c>
      <c r="S3982" s="2" t="s">
        <v>31</v>
      </c>
      <c r="T3982" s="2">
        <f t="shared" si="434"/>
        <v>389</v>
      </c>
      <c r="U3982" s="4">
        <f t="shared" si="435"/>
        <v>4.3030973451327434E-2</v>
      </c>
      <c r="V3982" s="4">
        <f t="shared" si="436"/>
        <v>0.37235357113436035</v>
      </c>
      <c r="W3982">
        <f t="shared" si="437"/>
        <v>15</v>
      </c>
      <c r="X3982" t="str">
        <f t="shared" si="438"/>
        <v>Friday</v>
      </c>
      <c r="Y3982" t="str">
        <f t="shared" si="439"/>
        <v>Oct</v>
      </c>
      <c r="Z3982" t="str">
        <f t="shared" si="440"/>
        <v>6-10</v>
      </c>
    </row>
    <row r="3983" spans="1:26" x14ac:dyDescent="0.25">
      <c r="A3983" s="2" t="s">
        <v>9029</v>
      </c>
      <c r="B3983" s="2" t="s">
        <v>5036</v>
      </c>
      <c r="C3983" s="1">
        <v>45947</v>
      </c>
      <c r="D3983" s="3">
        <v>0.6743055555555556</v>
      </c>
      <c r="E3983" s="2" t="s">
        <v>5054</v>
      </c>
      <c r="F3983" s="2" t="s">
        <v>5040</v>
      </c>
      <c r="G3983" s="2">
        <v>24252</v>
      </c>
      <c r="H3983" s="2">
        <v>7</v>
      </c>
      <c r="I3983" s="2">
        <v>1129</v>
      </c>
      <c r="J3983" s="2">
        <v>7607</v>
      </c>
      <c r="K3983" s="2">
        <v>5618</v>
      </c>
      <c r="L3983" s="2">
        <v>269</v>
      </c>
      <c r="M3983" s="2">
        <v>35</v>
      </c>
      <c r="N3983" s="2">
        <v>11</v>
      </c>
      <c r="O3983" s="2">
        <v>18</v>
      </c>
      <c r="P3983" s="2">
        <v>10</v>
      </c>
      <c r="Q3983" s="2">
        <v>125</v>
      </c>
      <c r="R3983" s="2">
        <v>11</v>
      </c>
      <c r="S3983" s="2" t="s">
        <v>31</v>
      </c>
      <c r="T3983" s="2">
        <f t="shared" si="434"/>
        <v>333</v>
      </c>
      <c r="U3983" s="4">
        <f t="shared" si="435"/>
        <v>5.9273762904948381E-2</v>
      </c>
      <c r="V3983" s="4">
        <f t="shared" si="436"/>
        <v>0.23165099785584695</v>
      </c>
      <c r="W3983">
        <f t="shared" si="437"/>
        <v>16</v>
      </c>
      <c r="X3983" t="str">
        <f t="shared" si="438"/>
        <v>Friday</v>
      </c>
      <c r="Y3983" t="str">
        <f t="shared" si="439"/>
        <v>Oct</v>
      </c>
      <c r="Z3983" t="str">
        <f t="shared" si="440"/>
        <v>6-10</v>
      </c>
    </row>
    <row r="3984" spans="1:26" x14ac:dyDescent="0.25">
      <c r="A3984" s="2" t="s">
        <v>9030</v>
      </c>
      <c r="B3984" s="2" t="s">
        <v>5036</v>
      </c>
      <c r="C3984" s="1">
        <v>45947</v>
      </c>
      <c r="D3984" s="3">
        <v>0.69444444444444442</v>
      </c>
      <c r="E3984" s="2" t="s">
        <v>16</v>
      </c>
      <c r="F3984" s="2" t="s">
        <v>5050</v>
      </c>
      <c r="G3984" s="2">
        <v>24248</v>
      </c>
      <c r="H3984" s="2">
        <v>2</v>
      </c>
      <c r="I3984" s="2">
        <v>553</v>
      </c>
      <c r="J3984" s="2">
        <v>12771</v>
      </c>
      <c r="K3984" s="2">
        <v>10833</v>
      </c>
      <c r="L3984" s="2">
        <v>404</v>
      </c>
      <c r="M3984" s="2">
        <v>52</v>
      </c>
      <c r="N3984" s="2">
        <v>28</v>
      </c>
      <c r="O3984" s="2">
        <v>39</v>
      </c>
      <c r="P3984" s="2">
        <v>45</v>
      </c>
      <c r="Q3984" s="2">
        <v>158</v>
      </c>
      <c r="R3984" s="2">
        <v>19</v>
      </c>
      <c r="S3984" s="2" t="s">
        <v>31</v>
      </c>
      <c r="T3984" s="2">
        <f t="shared" si="434"/>
        <v>523</v>
      </c>
      <c r="U3984" s="4">
        <f t="shared" si="435"/>
        <v>4.8278408566417429E-2</v>
      </c>
      <c r="V3984" s="4">
        <f t="shared" si="436"/>
        <v>0.44675849554602443</v>
      </c>
      <c r="W3984">
        <f t="shared" si="437"/>
        <v>16</v>
      </c>
      <c r="X3984" t="str">
        <f t="shared" si="438"/>
        <v>Friday</v>
      </c>
      <c r="Y3984" t="str">
        <f t="shared" si="439"/>
        <v>Oct</v>
      </c>
      <c r="Z3984" t="str">
        <f t="shared" si="440"/>
        <v>0-2</v>
      </c>
    </row>
    <row r="3985" spans="1:26" x14ac:dyDescent="0.25">
      <c r="A3985" s="2" t="s">
        <v>9031</v>
      </c>
      <c r="B3985" s="2" t="s">
        <v>5036</v>
      </c>
      <c r="C3985" s="1">
        <v>45947</v>
      </c>
      <c r="D3985" s="3">
        <v>0.85972222222222228</v>
      </c>
      <c r="E3985" s="2" t="s">
        <v>5044</v>
      </c>
      <c r="F3985" s="2" t="s">
        <v>5038</v>
      </c>
      <c r="G3985" s="2">
        <v>24544</v>
      </c>
      <c r="H3985" s="2">
        <v>4</v>
      </c>
      <c r="I3985" s="2">
        <v>228</v>
      </c>
      <c r="J3985" s="2">
        <v>9822</v>
      </c>
      <c r="K3985" s="2">
        <v>8178</v>
      </c>
      <c r="L3985" s="2">
        <v>247</v>
      </c>
      <c r="M3985" s="2">
        <v>17</v>
      </c>
      <c r="N3985" s="2">
        <v>14</v>
      </c>
      <c r="O3985" s="2">
        <v>16</v>
      </c>
      <c r="P3985" s="2">
        <v>53</v>
      </c>
      <c r="Q3985" s="2">
        <v>208</v>
      </c>
      <c r="R3985" s="2">
        <v>13</v>
      </c>
      <c r="S3985" s="2" t="s">
        <v>31</v>
      </c>
      <c r="T3985" s="2">
        <f t="shared" si="434"/>
        <v>294</v>
      </c>
      <c r="U3985" s="4">
        <f t="shared" si="435"/>
        <v>3.5950110051357301E-2</v>
      </c>
      <c r="V3985" s="4">
        <f t="shared" si="436"/>
        <v>0.33319752281616688</v>
      </c>
      <c r="W3985">
        <f t="shared" si="437"/>
        <v>20</v>
      </c>
      <c r="X3985" t="str">
        <f t="shared" si="438"/>
        <v>Friday</v>
      </c>
      <c r="Y3985" t="str">
        <f t="shared" si="439"/>
        <v>Oct</v>
      </c>
      <c r="Z3985" t="str">
        <f t="shared" si="440"/>
        <v>3-5</v>
      </c>
    </row>
    <row r="3986" spans="1:26" x14ac:dyDescent="0.25">
      <c r="A3986" s="2" t="s">
        <v>9032</v>
      </c>
      <c r="B3986" s="2" t="s">
        <v>5036</v>
      </c>
      <c r="C3986" s="1">
        <v>45948</v>
      </c>
      <c r="D3986" s="3">
        <v>0.33333333333333331</v>
      </c>
      <c r="E3986" s="2" t="s">
        <v>5046</v>
      </c>
      <c r="F3986" s="2" t="s">
        <v>5050</v>
      </c>
      <c r="G3986" s="2">
        <v>24434</v>
      </c>
      <c r="H3986" s="2">
        <v>5</v>
      </c>
      <c r="I3986" s="2">
        <v>284</v>
      </c>
      <c r="J3986" s="2">
        <v>2367</v>
      </c>
      <c r="K3986" s="2">
        <v>2087</v>
      </c>
      <c r="L3986" s="2">
        <v>30</v>
      </c>
      <c r="M3986" s="2">
        <v>3</v>
      </c>
      <c r="N3986" s="2">
        <v>3</v>
      </c>
      <c r="O3986" s="2">
        <v>8</v>
      </c>
      <c r="P3986" s="2">
        <v>19</v>
      </c>
      <c r="Q3986" s="2">
        <v>30</v>
      </c>
      <c r="R3986" s="2">
        <v>3</v>
      </c>
      <c r="S3986" s="2" t="s">
        <v>31</v>
      </c>
      <c r="T3986" s="2">
        <f t="shared" si="434"/>
        <v>44</v>
      </c>
      <c r="U3986" s="4">
        <f t="shared" si="435"/>
        <v>2.1082894106372783E-2</v>
      </c>
      <c r="V3986" s="4">
        <f t="shared" si="436"/>
        <v>8.5413767700744866E-2</v>
      </c>
      <c r="W3986">
        <f t="shared" si="437"/>
        <v>8</v>
      </c>
      <c r="X3986" t="str">
        <f t="shared" si="438"/>
        <v>Saturday</v>
      </c>
      <c r="Y3986" t="str">
        <f t="shared" si="439"/>
        <v>Oct</v>
      </c>
      <c r="Z3986" t="str">
        <f t="shared" si="440"/>
        <v>3-5</v>
      </c>
    </row>
    <row r="3987" spans="1:26" x14ac:dyDescent="0.25">
      <c r="A3987" s="2" t="s">
        <v>9033</v>
      </c>
      <c r="B3987" s="2" t="s">
        <v>5036</v>
      </c>
      <c r="C3987" s="1">
        <v>45948</v>
      </c>
      <c r="D3987" s="3">
        <v>0.55972222222222223</v>
      </c>
      <c r="E3987" s="2" t="s">
        <v>5044</v>
      </c>
      <c r="F3987" s="2" t="s">
        <v>5048</v>
      </c>
      <c r="G3987" s="2">
        <v>24510</v>
      </c>
      <c r="H3987" s="2">
        <v>7</v>
      </c>
      <c r="I3987" s="2">
        <v>443</v>
      </c>
      <c r="J3987" s="2">
        <v>14764</v>
      </c>
      <c r="K3987" s="2">
        <v>12558</v>
      </c>
      <c r="L3987" s="2">
        <v>384</v>
      </c>
      <c r="M3987" s="2">
        <v>65</v>
      </c>
      <c r="N3987" s="2">
        <v>33</v>
      </c>
      <c r="O3987" s="2">
        <v>28</v>
      </c>
      <c r="P3987" s="2">
        <v>57</v>
      </c>
      <c r="Q3987" s="2">
        <v>296</v>
      </c>
      <c r="R3987" s="2">
        <v>39</v>
      </c>
      <c r="S3987" s="2" t="s">
        <v>28</v>
      </c>
      <c r="T3987" s="2">
        <f t="shared" si="434"/>
        <v>510</v>
      </c>
      <c r="U3987" s="4">
        <f t="shared" si="435"/>
        <v>4.0611562350692784E-2</v>
      </c>
      <c r="V3987" s="4">
        <f t="shared" si="436"/>
        <v>0.5123623011015912</v>
      </c>
      <c r="W3987">
        <f t="shared" si="437"/>
        <v>13</v>
      </c>
      <c r="X3987" t="str">
        <f t="shared" si="438"/>
        <v>Saturday</v>
      </c>
      <c r="Y3987" t="str">
        <f t="shared" si="439"/>
        <v>Oct</v>
      </c>
      <c r="Z3987" t="str">
        <f t="shared" si="440"/>
        <v>6-10</v>
      </c>
    </row>
    <row r="3988" spans="1:26" x14ac:dyDescent="0.25">
      <c r="A3988" s="2" t="s">
        <v>9034</v>
      </c>
      <c r="B3988" s="2" t="s">
        <v>5036</v>
      </c>
      <c r="C3988" s="1">
        <v>45949</v>
      </c>
      <c r="D3988" s="3">
        <v>0.67708333333333337</v>
      </c>
      <c r="E3988" s="2" t="s">
        <v>16</v>
      </c>
      <c r="F3988" s="2" t="s">
        <v>5050</v>
      </c>
      <c r="G3988" s="2">
        <v>24427</v>
      </c>
      <c r="H3988" s="2">
        <v>2</v>
      </c>
      <c r="I3988" s="2">
        <v>671</v>
      </c>
      <c r="J3988" s="2">
        <v>5663</v>
      </c>
      <c r="K3988" s="2">
        <v>4139</v>
      </c>
      <c r="L3988" s="2">
        <v>142</v>
      </c>
      <c r="M3988" s="2">
        <v>20</v>
      </c>
      <c r="N3988" s="2">
        <v>11</v>
      </c>
      <c r="O3988" s="2">
        <v>11</v>
      </c>
      <c r="P3988" s="2">
        <v>7</v>
      </c>
      <c r="Q3988" s="2">
        <v>72</v>
      </c>
      <c r="R3988" s="2">
        <v>5</v>
      </c>
      <c r="S3988" s="2" t="s">
        <v>31</v>
      </c>
      <c r="T3988" s="2">
        <f t="shared" si="434"/>
        <v>184</v>
      </c>
      <c r="U3988" s="4">
        <f t="shared" si="435"/>
        <v>4.4455182411210437E-2</v>
      </c>
      <c r="V3988" s="4">
        <f t="shared" si="436"/>
        <v>0.1694436484218283</v>
      </c>
      <c r="W3988">
        <f t="shared" si="437"/>
        <v>16</v>
      </c>
      <c r="X3988" t="str">
        <f t="shared" si="438"/>
        <v>Sunday</v>
      </c>
      <c r="Y3988" t="str">
        <f t="shared" si="439"/>
        <v>Oct</v>
      </c>
      <c r="Z3988" t="str">
        <f t="shared" si="440"/>
        <v>0-2</v>
      </c>
    </row>
    <row r="3989" spans="1:26" x14ac:dyDescent="0.25">
      <c r="A3989" s="2" t="s">
        <v>9035</v>
      </c>
      <c r="B3989" s="2" t="s">
        <v>5036</v>
      </c>
      <c r="C3989" s="1">
        <v>45949</v>
      </c>
      <c r="D3989" s="3">
        <v>0.87569444444444444</v>
      </c>
      <c r="E3989" s="2" t="s">
        <v>16</v>
      </c>
      <c r="F3989" s="2" t="s">
        <v>5069</v>
      </c>
      <c r="G3989" s="2">
        <v>24378</v>
      </c>
      <c r="H3989" s="2">
        <v>7</v>
      </c>
      <c r="I3989" s="2">
        <v>179</v>
      </c>
      <c r="J3989" s="2">
        <v>5830</v>
      </c>
      <c r="K3989" s="2">
        <v>5051</v>
      </c>
      <c r="L3989" s="2">
        <v>133</v>
      </c>
      <c r="M3989" s="2">
        <v>12</v>
      </c>
      <c r="N3989" s="2">
        <v>6</v>
      </c>
      <c r="O3989" s="2">
        <v>12</v>
      </c>
      <c r="P3989" s="2">
        <v>18</v>
      </c>
      <c r="Q3989" s="2">
        <v>93</v>
      </c>
      <c r="R3989" s="2">
        <v>9</v>
      </c>
      <c r="S3989" s="2" t="s">
        <v>31</v>
      </c>
      <c r="T3989" s="2">
        <f t="shared" si="434"/>
        <v>163</v>
      </c>
      <c r="U3989" s="4">
        <f t="shared" si="435"/>
        <v>3.2270837457929122E-2</v>
      </c>
      <c r="V3989" s="4">
        <f t="shared" si="436"/>
        <v>0.20719501189597178</v>
      </c>
      <c r="W3989">
        <f t="shared" si="437"/>
        <v>21</v>
      </c>
      <c r="X3989" t="str">
        <f t="shared" si="438"/>
        <v>Sunday</v>
      </c>
      <c r="Y3989" t="str">
        <f t="shared" si="439"/>
        <v>Oct</v>
      </c>
      <c r="Z3989" t="str">
        <f t="shared" si="440"/>
        <v>6-10</v>
      </c>
    </row>
    <row r="3990" spans="1:26" x14ac:dyDescent="0.25">
      <c r="A3990" s="2" t="s">
        <v>9036</v>
      </c>
      <c r="B3990" s="2" t="s">
        <v>5036</v>
      </c>
      <c r="C3990" s="1">
        <v>45950</v>
      </c>
      <c r="D3990" s="3">
        <v>0.35486111111111113</v>
      </c>
      <c r="E3990" s="2" t="s">
        <v>5054</v>
      </c>
      <c r="F3990" s="2" t="s">
        <v>5069</v>
      </c>
      <c r="G3990" s="2">
        <v>24641</v>
      </c>
      <c r="H3990" s="2">
        <v>2</v>
      </c>
      <c r="I3990" s="2">
        <v>1088</v>
      </c>
      <c r="J3990" s="2">
        <v>7841</v>
      </c>
      <c r="K3990" s="2">
        <v>6852</v>
      </c>
      <c r="L3990" s="2">
        <v>168</v>
      </c>
      <c r="M3990" s="2">
        <v>38</v>
      </c>
      <c r="N3990" s="2">
        <v>13</v>
      </c>
      <c r="O3990" s="2">
        <v>15</v>
      </c>
      <c r="P3990" s="2">
        <v>12</v>
      </c>
      <c r="Q3990" s="2">
        <v>62</v>
      </c>
      <c r="R3990" s="2">
        <v>9</v>
      </c>
      <c r="S3990" s="2" t="s">
        <v>31</v>
      </c>
      <c r="T3990" s="2">
        <f t="shared" si="434"/>
        <v>234</v>
      </c>
      <c r="U3990" s="4">
        <f t="shared" si="435"/>
        <v>3.4150612959719787E-2</v>
      </c>
      <c r="V3990" s="4">
        <f t="shared" si="436"/>
        <v>0.27807313014893875</v>
      </c>
      <c r="W3990">
        <f t="shared" si="437"/>
        <v>8</v>
      </c>
      <c r="X3990" t="str">
        <f t="shared" si="438"/>
        <v>Monday</v>
      </c>
      <c r="Y3990" t="str">
        <f t="shared" si="439"/>
        <v>Oct</v>
      </c>
      <c r="Z3990" t="str">
        <f t="shared" si="440"/>
        <v>0-2</v>
      </c>
    </row>
    <row r="3991" spans="1:26" x14ac:dyDescent="0.25">
      <c r="A3991" s="2" t="s">
        <v>9037</v>
      </c>
      <c r="B3991" s="2" t="s">
        <v>5036</v>
      </c>
      <c r="C3991" s="1">
        <v>45950</v>
      </c>
      <c r="D3991" s="3">
        <v>0.38680555555555557</v>
      </c>
      <c r="E3991" s="2" t="s">
        <v>5046</v>
      </c>
      <c r="F3991" s="2" t="s">
        <v>5040</v>
      </c>
      <c r="G3991" s="2">
        <v>24563</v>
      </c>
      <c r="H3991" s="2">
        <v>3</v>
      </c>
      <c r="I3991" s="2">
        <v>277</v>
      </c>
      <c r="J3991" s="2">
        <v>8435</v>
      </c>
      <c r="K3991" s="2">
        <v>7584</v>
      </c>
      <c r="L3991" s="2">
        <v>152</v>
      </c>
      <c r="M3991" s="2">
        <v>21</v>
      </c>
      <c r="N3991" s="2">
        <v>12</v>
      </c>
      <c r="O3991" s="2">
        <v>35</v>
      </c>
      <c r="P3991" s="2">
        <v>136</v>
      </c>
      <c r="Q3991" s="2">
        <v>138</v>
      </c>
      <c r="R3991" s="2">
        <v>6</v>
      </c>
      <c r="S3991" s="2" t="s">
        <v>31</v>
      </c>
      <c r="T3991" s="2">
        <f t="shared" si="434"/>
        <v>220</v>
      </c>
      <c r="U3991" s="4">
        <f t="shared" si="435"/>
        <v>2.90084388185654E-2</v>
      </c>
      <c r="V3991" s="4">
        <f t="shared" si="436"/>
        <v>0.30875707364735577</v>
      </c>
      <c r="W3991">
        <f t="shared" si="437"/>
        <v>9</v>
      </c>
      <c r="X3991" t="str">
        <f t="shared" si="438"/>
        <v>Monday</v>
      </c>
      <c r="Y3991" t="str">
        <f t="shared" si="439"/>
        <v>Oct</v>
      </c>
      <c r="Z3991" t="str">
        <f t="shared" si="440"/>
        <v>3-5</v>
      </c>
    </row>
    <row r="3992" spans="1:26" x14ac:dyDescent="0.25">
      <c r="A3992" s="2" t="s">
        <v>9038</v>
      </c>
      <c r="B3992" s="2" t="s">
        <v>5036</v>
      </c>
      <c r="C3992" s="1">
        <v>45950</v>
      </c>
      <c r="D3992" s="3">
        <v>0.40208333333333335</v>
      </c>
      <c r="E3992" s="2" t="s">
        <v>16</v>
      </c>
      <c r="F3992" s="2" t="s">
        <v>5040</v>
      </c>
      <c r="G3992" s="2">
        <v>24272</v>
      </c>
      <c r="H3992" s="2">
        <v>4</v>
      </c>
      <c r="I3992" s="2">
        <v>448</v>
      </c>
      <c r="J3992" s="2">
        <v>21573</v>
      </c>
      <c r="K3992" s="2">
        <v>19396</v>
      </c>
      <c r="L3992" s="2">
        <v>574</v>
      </c>
      <c r="M3992" s="2">
        <v>62</v>
      </c>
      <c r="N3992" s="2">
        <v>37</v>
      </c>
      <c r="O3992" s="2">
        <v>42</v>
      </c>
      <c r="P3992" s="2">
        <v>59</v>
      </c>
      <c r="Q3992" s="2">
        <v>368</v>
      </c>
      <c r="R3992" s="2">
        <v>57</v>
      </c>
      <c r="S3992" s="2" t="s">
        <v>31</v>
      </c>
      <c r="T3992" s="2">
        <f t="shared" si="434"/>
        <v>715</v>
      </c>
      <c r="U3992" s="4">
        <f t="shared" si="435"/>
        <v>3.686327077747989E-2</v>
      </c>
      <c r="V3992" s="4">
        <f t="shared" si="436"/>
        <v>0.7991100856954515</v>
      </c>
      <c r="W3992">
        <f t="shared" si="437"/>
        <v>9</v>
      </c>
      <c r="X3992" t="str">
        <f t="shared" si="438"/>
        <v>Monday</v>
      </c>
      <c r="Y3992" t="str">
        <f t="shared" si="439"/>
        <v>Oct</v>
      </c>
      <c r="Z3992" t="str">
        <f t="shared" si="440"/>
        <v>3-5</v>
      </c>
    </row>
    <row r="3993" spans="1:26" x14ac:dyDescent="0.25">
      <c r="A3993" s="2" t="s">
        <v>9039</v>
      </c>
      <c r="B3993" s="2" t="s">
        <v>5036</v>
      </c>
      <c r="C3993" s="1">
        <v>45950</v>
      </c>
      <c r="D3993" s="3">
        <v>0.44791666666666669</v>
      </c>
      <c r="E3993" s="2" t="s">
        <v>5058</v>
      </c>
      <c r="F3993" s="2" t="s">
        <v>5052</v>
      </c>
      <c r="G3993" s="2">
        <v>24334</v>
      </c>
      <c r="H3993" s="2">
        <v>5</v>
      </c>
      <c r="I3993" s="2">
        <v>137</v>
      </c>
      <c r="J3993" s="2">
        <v>28523</v>
      </c>
      <c r="K3993" s="2">
        <v>22063</v>
      </c>
      <c r="L3993" s="2">
        <v>578</v>
      </c>
      <c r="M3993" s="2">
        <v>194</v>
      </c>
      <c r="N3993" s="2">
        <v>32</v>
      </c>
      <c r="O3993" s="2">
        <v>41</v>
      </c>
      <c r="P3993" s="2">
        <v>32</v>
      </c>
      <c r="Q3993" s="2">
        <v>448</v>
      </c>
      <c r="R3993" s="2">
        <v>27</v>
      </c>
      <c r="S3993" s="2" t="s">
        <v>31</v>
      </c>
      <c r="T3993" s="2">
        <f t="shared" si="434"/>
        <v>845</v>
      </c>
      <c r="U3993" s="4">
        <f t="shared" si="435"/>
        <v>3.8299415310701176E-2</v>
      </c>
      <c r="V3993" s="4">
        <f t="shared" si="436"/>
        <v>0.90667378975918467</v>
      </c>
      <c r="W3993">
        <f t="shared" si="437"/>
        <v>10</v>
      </c>
      <c r="X3993" t="str">
        <f t="shared" si="438"/>
        <v>Monday</v>
      </c>
      <c r="Y3993" t="str">
        <f t="shared" si="439"/>
        <v>Oct</v>
      </c>
      <c r="Z3993" t="str">
        <f t="shared" si="440"/>
        <v>3-5</v>
      </c>
    </row>
    <row r="3994" spans="1:26" x14ac:dyDescent="0.25">
      <c r="A3994" s="2" t="s">
        <v>9040</v>
      </c>
      <c r="B3994" s="2" t="s">
        <v>5036</v>
      </c>
      <c r="C3994" s="1">
        <v>45950</v>
      </c>
      <c r="D3994" s="3">
        <v>0.51388888888888884</v>
      </c>
      <c r="E3994" s="2" t="s">
        <v>16</v>
      </c>
      <c r="F3994" s="2" t="s">
        <v>5052</v>
      </c>
      <c r="G3994" s="2">
        <v>24379</v>
      </c>
      <c r="H3994" s="2">
        <v>1</v>
      </c>
      <c r="I3994" s="2">
        <v>149</v>
      </c>
      <c r="J3994" s="2">
        <v>6187</v>
      </c>
      <c r="K3994" s="2">
        <v>5325</v>
      </c>
      <c r="L3994" s="2">
        <v>161</v>
      </c>
      <c r="M3994" s="2">
        <v>23</v>
      </c>
      <c r="N3994" s="2">
        <v>9</v>
      </c>
      <c r="O3994" s="2">
        <v>17</v>
      </c>
      <c r="P3994" s="2">
        <v>12</v>
      </c>
      <c r="Q3994" s="2">
        <v>140</v>
      </c>
      <c r="R3994" s="2">
        <v>8</v>
      </c>
      <c r="S3994" s="2" t="s">
        <v>31</v>
      </c>
      <c r="T3994" s="2">
        <f t="shared" si="434"/>
        <v>210</v>
      </c>
      <c r="U3994" s="4">
        <f t="shared" si="435"/>
        <v>3.9436619718309862E-2</v>
      </c>
      <c r="V3994" s="4">
        <f t="shared" si="436"/>
        <v>0.21842569424504696</v>
      </c>
      <c r="W3994">
        <f t="shared" si="437"/>
        <v>12</v>
      </c>
      <c r="X3994" t="str">
        <f t="shared" si="438"/>
        <v>Monday</v>
      </c>
      <c r="Y3994" t="str">
        <f t="shared" si="439"/>
        <v>Oct</v>
      </c>
      <c r="Z3994" t="str">
        <f t="shared" si="440"/>
        <v>0-2</v>
      </c>
    </row>
    <row r="3995" spans="1:26" x14ac:dyDescent="0.25">
      <c r="A3995" s="2" t="s">
        <v>9041</v>
      </c>
      <c r="B3995" s="2" t="s">
        <v>5036</v>
      </c>
      <c r="C3995" s="1">
        <v>45950</v>
      </c>
      <c r="D3995" s="3">
        <v>0.52500000000000002</v>
      </c>
      <c r="E3995" s="2" t="s">
        <v>5046</v>
      </c>
      <c r="F3995" s="2" t="s">
        <v>5040</v>
      </c>
      <c r="G3995" s="2">
        <v>24511</v>
      </c>
      <c r="H3995" s="2">
        <v>7</v>
      </c>
      <c r="I3995" s="2">
        <v>179</v>
      </c>
      <c r="J3995" s="2">
        <v>2917</v>
      </c>
      <c r="K3995" s="2">
        <v>2208</v>
      </c>
      <c r="L3995" s="2">
        <v>30</v>
      </c>
      <c r="M3995" s="2">
        <v>4</v>
      </c>
      <c r="N3995" s="2">
        <v>2</v>
      </c>
      <c r="O3995" s="2">
        <v>6</v>
      </c>
      <c r="P3995" s="2">
        <v>32</v>
      </c>
      <c r="Q3995" s="2">
        <v>28</v>
      </c>
      <c r="R3995" s="2">
        <v>2</v>
      </c>
      <c r="S3995" s="2" t="s">
        <v>31</v>
      </c>
      <c r="T3995" s="2">
        <f t="shared" si="434"/>
        <v>42</v>
      </c>
      <c r="U3995" s="4">
        <f t="shared" si="435"/>
        <v>1.9021739130434784E-2</v>
      </c>
      <c r="V3995" s="4">
        <f t="shared" si="436"/>
        <v>9.0082003998204888E-2</v>
      </c>
      <c r="W3995">
        <f t="shared" si="437"/>
        <v>12</v>
      </c>
      <c r="X3995" t="str">
        <f t="shared" si="438"/>
        <v>Monday</v>
      </c>
      <c r="Y3995" t="str">
        <f t="shared" si="439"/>
        <v>Oct</v>
      </c>
      <c r="Z3995" t="str">
        <f t="shared" si="440"/>
        <v>6-10</v>
      </c>
    </row>
    <row r="3996" spans="1:26" x14ac:dyDescent="0.25">
      <c r="A3996" s="2" t="s">
        <v>9042</v>
      </c>
      <c r="B3996" s="2" t="s">
        <v>5036</v>
      </c>
      <c r="C3996" s="1">
        <v>45950</v>
      </c>
      <c r="D3996" s="3">
        <v>0.5625</v>
      </c>
      <c r="E3996" s="2" t="s">
        <v>5054</v>
      </c>
      <c r="F3996" s="2" t="s">
        <v>5050</v>
      </c>
      <c r="G3996" s="2">
        <v>24474</v>
      </c>
      <c r="H3996" s="2">
        <v>7</v>
      </c>
      <c r="I3996" s="2">
        <v>791</v>
      </c>
      <c r="J3996" s="2">
        <v>10619</v>
      </c>
      <c r="K3996" s="2">
        <v>9206</v>
      </c>
      <c r="L3996" s="2">
        <v>250</v>
      </c>
      <c r="M3996" s="2">
        <v>48</v>
      </c>
      <c r="N3996" s="2">
        <v>12</v>
      </c>
      <c r="O3996" s="2">
        <v>19</v>
      </c>
      <c r="P3996" s="2">
        <v>15</v>
      </c>
      <c r="Q3996" s="2">
        <v>148</v>
      </c>
      <c r="R3996" s="2">
        <v>16</v>
      </c>
      <c r="S3996" s="2" t="s">
        <v>31</v>
      </c>
      <c r="T3996" s="2">
        <f t="shared" si="434"/>
        <v>329</v>
      </c>
      <c r="U3996" s="4">
        <f t="shared" si="435"/>
        <v>3.5737562459265695E-2</v>
      </c>
      <c r="V3996" s="4">
        <f t="shared" si="436"/>
        <v>0.37615428618125357</v>
      </c>
      <c r="W3996">
        <f t="shared" si="437"/>
        <v>13</v>
      </c>
      <c r="X3996" t="str">
        <f t="shared" si="438"/>
        <v>Monday</v>
      </c>
      <c r="Y3996" t="str">
        <f t="shared" si="439"/>
        <v>Oct</v>
      </c>
      <c r="Z3996" t="str">
        <f t="shared" si="440"/>
        <v>6-10</v>
      </c>
    </row>
    <row r="3997" spans="1:26" x14ac:dyDescent="0.25">
      <c r="A3997" s="2" t="s">
        <v>9043</v>
      </c>
      <c r="B3997" s="2" t="s">
        <v>5036</v>
      </c>
      <c r="C3997" s="1">
        <v>45950</v>
      </c>
      <c r="D3997" s="3">
        <v>0.56805555555555554</v>
      </c>
      <c r="E3997" s="2" t="s">
        <v>5037</v>
      </c>
      <c r="F3997" s="2" t="s">
        <v>5040</v>
      </c>
      <c r="G3997" s="2">
        <v>24499</v>
      </c>
      <c r="H3997" s="2">
        <v>8</v>
      </c>
      <c r="I3997" s="2">
        <v>440</v>
      </c>
      <c r="J3997" s="2">
        <v>13065</v>
      </c>
      <c r="K3997" s="2">
        <v>12037</v>
      </c>
      <c r="L3997" s="2">
        <v>613</v>
      </c>
      <c r="M3997" s="2">
        <v>80</v>
      </c>
      <c r="N3997" s="2">
        <v>79</v>
      </c>
      <c r="O3997" s="2">
        <v>132</v>
      </c>
      <c r="P3997" s="2">
        <v>66</v>
      </c>
      <c r="Q3997" s="2">
        <v>197</v>
      </c>
      <c r="R3997" s="2">
        <v>42</v>
      </c>
      <c r="S3997" s="2" t="s">
        <v>31</v>
      </c>
      <c r="T3997" s="2">
        <f t="shared" si="434"/>
        <v>904</v>
      </c>
      <c r="U3997" s="4">
        <f t="shared" si="435"/>
        <v>7.5101769543906294E-2</v>
      </c>
      <c r="V3997" s="4">
        <f t="shared" si="436"/>
        <v>0.49132617657863586</v>
      </c>
      <c r="W3997">
        <f t="shared" si="437"/>
        <v>13</v>
      </c>
      <c r="X3997" t="str">
        <f t="shared" si="438"/>
        <v>Monday</v>
      </c>
      <c r="Y3997" t="str">
        <f t="shared" si="439"/>
        <v>Oct</v>
      </c>
      <c r="Z3997" t="str">
        <f t="shared" si="440"/>
        <v>6-10</v>
      </c>
    </row>
    <row r="3998" spans="1:26" x14ac:dyDescent="0.25">
      <c r="A3998" s="2" t="s">
        <v>9044</v>
      </c>
      <c r="B3998" s="2" t="s">
        <v>5036</v>
      </c>
      <c r="C3998" s="1">
        <v>45950</v>
      </c>
      <c r="D3998" s="3">
        <v>0.57638888888888884</v>
      </c>
      <c r="E3998" s="2" t="s">
        <v>5054</v>
      </c>
      <c r="F3998" s="2" t="s">
        <v>5040</v>
      </c>
      <c r="G3998" s="2">
        <v>24320</v>
      </c>
      <c r="H3998" s="2">
        <v>4</v>
      </c>
      <c r="I3998" s="2">
        <v>542</v>
      </c>
      <c r="J3998" s="2">
        <v>14122</v>
      </c>
      <c r="K3998" s="2">
        <v>10073</v>
      </c>
      <c r="L3998" s="2">
        <v>416</v>
      </c>
      <c r="M3998" s="2">
        <v>86</v>
      </c>
      <c r="N3998" s="2">
        <v>27</v>
      </c>
      <c r="O3998" s="2">
        <v>33</v>
      </c>
      <c r="P3998" s="2">
        <v>9</v>
      </c>
      <c r="Q3998" s="2">
        <v>295</v>
      </c>
      <c r="R3998" s="2">
        <v>24</v>
      </c>
      <c r="S3998" s="2" t="s">
        <v>31</v>
      </c>
      <c r="T3998" s="2">
        <f t="shared" si="434"/>
        <v>562</v>
      </c>
      <c r="U3998" s="4">
        <f t="shared" si="435"/>
        <v>5.5792713193686089E-2</v>
      </c>
      <c r="V3998" s="4">
        <f t="shared" si="436"/>
        <v>0.41418585526315788</v>
      </c>
      <c r="W3998">
        <f t="shared" si="437"/>
        <v>13</v>
      </c>
      <c r="X3998" t="str">
        <f t="shared" si="438"/>
        <v>Monday</v>
      </c>
      <c r="Y3998" t="str">
        <f t="shared" si="439"/>
        <v>Oct</v>
      </c>
      <c r="Z3998" t="str">
        <f t="shared" si="440"/>
        <v>3-5</v>
      </c>
    </row>
    <row r="3999" spans="1:26" x14ac:dyDescent="0.25">
      <c r="A3999" s="2" t="s">
        <v>9045</v>
      </c>
      <c r="B3999" s="2" t="s">
        <v>5036</v>
      </c>
      <c r="C3999" s="1">
        <v>45950</v>
      </c>
      <c r="D3999" s="3">
        <v>0.61944444444444446</v>
      </c>
      <c r="E3999" s="2" t="s">
        <v>5044</v>
      </c>
      <c r="F3999" s="2" t="s">
        <v>5038</v>
      </c>
      <c r="G3999" s="2">
        <v>24641</v>
      </c>
      <c r="H3999" s="2">
        <v>2</v>
      </c>
      <c r="I3999" s="2">
        <v>242</v>
      </c>
      <c r="J3999" s="2">
        <v>12213</v>
      </c>
      <c r="K3999" s="2">
        <v>9336</v>
      </c>
      <c r="L3999" s="2">
        <v>287</v>
      </c>
      <c r="M3999" s="2">
        <v>21</v>
      </c>
      <c r="N3999" s="2">
        <v>15</v>
      </c>
      <c r="O3999" s="2">
        <v>17</v>
      </c>
      <c r="P3999" s="2">
        <v>39</v>
      </c>
      <c r="Q3999" s="2">
        <v>305</v>
      </c>
      <c r="R3999" s="2">
        <v>19</v>
      </c>
      <c r="S3999" s="2" t="s">
        <v>31</v>
      </c>
      <c r="T3999" s="2">
        <f t="shared" si="434"/>
        <v>340</v>
      </c>
      <c r="U3999" s="4">
        <f t="shared" si="435"/>
        <v>3.6418166238217649E-2</v>
      </c>
      <c r="V3999" s="4">
        <f t="shared" si="436"/>
        <v>0.37888072724321253</v>
      </c>
      <c r="W3999">
        <f t="shared" si="437"/>
        <v>14</v>
      </c>
      <c r="X3999" t="str">
        <f t="shared" si="438"/>
        <v>Monday</v>
      </c>
      <c r="Y3999" t="str">
        <f t="shared" si="439"/>
        <v>Oct</v>
      </c>
      <c r="Z3999" t="str">
        <f t="shared" si="440"/>
        <v>0-2</v>
      </c>
    </row>
    <row r="4000" spans="1:26" x14ac:dyDescent="0.25">
      <c r="A4000" s="2" t="s">
        <v>9046</v>
      </c>
      <c r="B4000" s="2" t="s">
        <v>5036</v>
      </c>
      <c r="C4000" s="1">
        <v>45950</v>
      </c>
      <c r="D4000" s="3">
        <v>0.65625</v>
      </c>
      <c r="E4000" s="2" t="s">
        <v>5054</v>
      </c>
      <c r="F4000" s="2" t="s">
        <v>5038</v>
      </c>
      <c r="G4000" s="2">
        <v>24383</v>
      </c>
      <c r="H4000" s="2">
        <v>5</v>
      </c>
      <c r="I4000" s="2">
        <v>1512</v>
      </c>
      <c r="J4000" s="2">
        <v>10551</v>
      </c>
      <c r="K4000" s="2">
        <v>7646</v>
      </c>
      <c r="L4000" s="2">
        <v>118</v>
      </c>
      <c r="M4000" s="2">
        <v>28</v>
      </c>
      <c r="N4000" s="2">
        <v>8</v>
      </c>
      <c r="O4000" s="2">
        <v>10</v>
      </c>
      <c r="P4000" s="2">
        <v>32</v>
      </c>
      <c r="Q4000" s="2">
        <v>67</v>
      </c>
      <c r="R4000" s="2">
        <v>6</v>
      </c>
      <c r="S4000" s="2" t="s">
        <v>31</v>
      </c>
      <c r="T4000" s="2">
        <f t="shared" si="434"/>
        <v>164</v>
      </c>
      <c r="U4000" s="4">
        <f t="shared" si="435"/>
        <v>2.1449123724823438E-2</v>
      </c>
      <c r="V4000" s="4">
        <f t="shared" si="436"/>
        <v>0.31357913300250173</v>
      </c>
      <c r="W4000">
        <f t="shared" si="437"/>
        <v>15</v>
      </c>
      <c r="X4000" t="str">
        <f t="shared" si="438"/>
        <v>Monday</v>
      </c>
      <c r="Y4000" t="str">
        <f t="shared" si="439"/>
        <v>Oct</v>
      </c>
      <c r="Z4000" t="str">
        <f t="shared" si="440"/>
        <v>3-5</v>
      </c>
    </row>
    <row r="4001" spans="1:26" x14ac:dyDescent="0.25">
      <c r="A4001" s="2" t="s">
        <v>9047</v>
      </c>
      <c r="B4001" s="2" t="s">
        <v>5036</v>
      </c>
      <c r="C4001" s="1">
        <v>45951</v>
      </c>
      <c r="D4001" s="3">
        <v>0.3215277777777778</v>
      </c>
      <c r="E4001" s="2" t="s">
        <v>5044</v>
      </c>
      <c r="F4001" s="2" t="s">
        <v>5040</v>
      </c>
      <c r="G4001" s="2">
        <v>24405</v>
      </c>
      <c r="H4001" s="2">
        <v>3</v>
      </c>
      <c r="I4001" s="2">
        <v>383</v>
      </c>
      <c r="J4001" s="2">
        <v>24250</v>
      </c>
      <c r="K4001" s="2">
        <v>18937</v>
      </c>
      <c r="L4001" s="2">
        <v>787</v>
      </c>
      <c r="M4001" s="2">
        <v>116</v>
      </c>
      <c r="N4001" s="2">
        <v>47</v>
      </c>
      <c r="O4001" s="2">
        <v>51</v>
      </c>
      <c r="P4001" s="2">
        <v>99</v>
      </c>
      <c r="Q4001" s="2">
        <v>286</v>
      </c>
      <c r="R4001" s="2">
        <v>39</v>
      </c>
      <c r="S4001" s="2" t="s">
        <v>31</v>
      </c>
      <c r="T4001" s="2">
        <f t="shared" si="434"/>
        <v>1001</v>
      </c>
      <c r="U4001" s="4">
        <f t="shared" si="435"/>
        <v>5.2859481438453822E-2</v>
      </c>
      <c r="V4001" s="4">
        <f t="shared" si="436"/>
        <v>0.77594755173120267</v>
      </c>
      <c r="W4001">
        <f t="shared" si="437"/>
        <v>7</v>
      </c>
      <c r="X4001" t="str">
        <f t="shared" si="438"/>
        <v>Tuesday</v>
      </c>
      <c r="Y4001" t="str">
        <f t="shared" si="439"/>
        <v>Oct</v>
      </c>
      <c r="Z4001" t="str">
        <f t="shared" si="440"/>
        <v>3-5</v>
      </c>
    </row>
    <row r="4002" spans="1:26" x14ac:dyDescent="0.25">
      <c r="A4002" s="2" t="s">
        <v>9048</v>
      </c>
      <c r="B4002" s="2" t="s">
        <v>5036</v>
      </c>
      <c r="C4002" s="1">
        <v>45951</v>
      </c>
      <c r="D4002" s="3">
        <v>0.33194444444444443</v>
      </c>
      <c r="E4002" s="2" t="s">
        <v>16</v>
      </c>
      <c r="F4002" s="2" t="s">
        <v>5038</v>
      </c>
      <c r="G4002" s="2">
        <v>24466</v>
      </c>
      <c r="H4002" s="2">
        <v>7</v>
      </c>
      <c r="I4002" s="2">
        <v>814</v>
      </c>
      <c r="J4002" s="2">
        <v>10264</v>
      </c>
      <c r="K4002" s="2">
        <v>7872</v>
      </c>
      <c r="L4002" s="2">
        <v>144</v>
      </c>
      <c r="M4002" s="2">
        <v>21</v>
      </c>
      <c r="N4002" s="2">
        <v>9</v>
      </c>
      <c r="O4002" s="2">
        <v>12</v>
      </c>
      <c r="P4002" s="2">
        <v>22</v>
      </c>
      <c r="Q4002" s="2">
        <v>74</v>
      </c>
      <c r="R4002" s="2">
        <v>18</v>
      </c>
      <c r="S4002" s="2" t="s">
        <v>31</v>
      </c>
      <c r="T4002" s="2">
        <f t="shared" si="434"/>
        <v>186</v>
      </c>
      <c r="U4002" s="4">
        <f t="shared" si="435"/>
        <v>2.3628048780487805E-2</v>
      </c>
      <c r="V4002" s="4">
        <f t="shared" si="436"/>
        <v>0.3217526363116161</v>
      </c>
      <c r="W4002">
        <f t="shared" si="437"/>
        <v>7</v>
      </c>
      <c r="X4002" t="str">
        <f t="shared" si="438"/>
        <v>Tuesday</v>
      </c>
      <c r="Y4002" t="str">
        <f t="shared" si="439"/>
        <v>Oct</v>
      </c>
      <c r="Z4002" t="str">
        <f t="shared" si="440"/>
        <v>6-10</v>
      </c>
    </row>
    <row r="4003" spans="1:26" x14ac:dyDescent="0.25">
      <c r="A4003" s="2" t="s">
        <v>9049</v>
      </c>
      <c r="B4003" s="2" t="s">
        <v>5036</v>
      </c>
      <c r="C4003" s="1">
        <v>45951</v>
      </c>
      <c r="D4003" s="3">
        <v>0.33402777777777776</v>
      </c>
      <c r="E4003" s="2" t="s">
        <v>16</v>
      </c>
      <c r="F4003" s="2" t="s">
        <v>5050</v>
      </c>
      <c r="G4003" s="2">
        <v>24390</v>
      </c>
      <c r="H4003" s="2">
        <v>4</v>
      </c>
      <c r="I4003" s="2">
        <v>330</v>
      </c>
      <c r="J4003" s="2">
        <v>11720</v>
      </c>
      <c r="K4003" s="2">
        <v>10035</v>
      </c>
      <c r="L4003" s="2">
        <v>303</v>
      </c>
      <c r="M4003" s="2">
        <v>56</v>
      </c>
      <c r="N4003" s="2">
        <v>31</v>
      </c>
      <c r="O4003" s="2">
        <v>38</v>
      </c>
      <c r="P4003" s="2">
        <v>26</v>
      </c>
      <c r="Q4003" s="2">
        <v>86</v>
      </c>
      <c r="R4003" s="2">
        <v>10</v>
      </c>
      <c r="S4003" s="2" t="s">
        <v>31</v>
      </c>
      <c r="T4003" s="2">
        <f t="shared" si="434"/>
        <v>428</v>
      </c>
      <c r="U4003" s="4">
        <f t="shared" si="435"/>
        <v>4.2650722471350273E-2</v>
      </c>
      <c r="V4003" s="4">
        <f t="shared" si="436"/>
        <v>0.41143911439114389</v>
      </c>
      <c r="W4003">
        <f t="shared" si="437"/>
        <v>8</v>
      </c>
      <c r="X4003" t="str">
        <f t="shared" si="438"/>
        <v>Tuesday</v>
      </c>
      <c r="Y4003" t="str">
        <f t="shared" si="439"/>
        <v>Oct</v>
      </c>
      <c r="Z4003" t="str">
        <f t="shared" si="440"/>
        <v>3-5</v>
      </c>
    </row>
    <row r="4004" spans="1:26" x14ac:dyDescent="0.25">
      <c r="A4004" s="2" t="s">
        <v>9050</v>
      </c>
      <c r="B4004" s="2" t="s">
        <v>5036</v>
      </c>
      <c r="C4004" s="1">
        <v>45951</v>
      </c>
      <c r="D4004" s="3">
        <v>0.36249999999999999</v>
      </c>
      <c r="E4004" s="2" t="s">
        <v>5044</v>
      </c>
      <c r="F4004" s="2" t="s">
        <v>5042</v>
      </c>
      <c r="G4004" s="2">
        <v>24377</v>
      </c>
      <c r="H4004" s="2">
        <v>8</v>
      </c>
      <c r="I4004" s="2">
        <v>169</v>
      </c>
      <c r="J4004" s="2">
        <v>130110</v>
      </c>
      <c r="K4004" s="2">
        <v>113344</v>
      </c>
      <c r="L4004" s="2">
        <v>3379</v>
      </c>
      <c r="M4004" s="2">
        <v>399</v>
      </c>
      <c r="N4004" s="2">
        <v>263</v>
      </c>
      <c r="O4004" s="2">
        <v>271</v>
      </c>
      <c r="P4004" s="2">
        <v>415</v>
      </c>
      <c r="Q4004" s="2">
        <v>3124</v>
      </c>
      <c r="R4004" s="2">
        <v>356</v>
      </c>
      <c r="S4004" s="2" t="s">
        <v>31</v>
      </c>
      <c r="T4004" s="2">
        <f t="shared" si="434"/>
        <v>4312</v>
      </c>
      <c r="U4004" s="4">
        <f t="shared" si="435"/>
        <v>3.8043478260869568E-2</v>
      </c>
      <c r="V4004" s="4">
        <f t="shared" si="436"/>
        <v>4.6496287484103869</v>
      </c>
      <c r="W4004">
        <f t="shared" si="437"/>
        <v>8</v>
      </c>
      <c r="X4004" t="str">
        <f t="shared" si="438"/>
        <v>Tuesday</v>
      </c>
      <c r="Y4004" t="str">
        <f t="shared" si="439"/>
        <v>Oct</v>
      </c>
      <c r="Z4004" t="str">
        <f t="shared" si="440"/>
        <v>6-10</v>
      </c>
    </row>
    <row r="4005" spans="1:26" x14ac:dyDescent="0.25">
      <c r="A4005" s="2" t="s">
        <v>9051</v>
      </c>
      <c r="B4005" s="2" t="s">
        <v>5036</v>
      </c>
      <c r="C4005" s="1">
        <v>45951</v>
      </c>
      <c r="D4005" s="3">
        <v>0.36388888888888887</v>
      </c>
      <c r="E4005" s="2" t="s">
        <v>5044</v>
      </c>
      <c r="F4005" s="2" t="s">
        <v>5038</v>
      </c>
      <c r="G4005" s="2">
        <v>24385</v>
      </c>
      <c r="H4005" s="2">
        <v>2</v>
      </c>
      <c r="I4005" s="2">
        <v>343</v>
      </c>
      <c r="J4005" s="2">
        <v>14858</v>
      </c>
      <c r="K4005" s="2">
        <v>10388</v>
      </c>
      <c r="L4005" s="2">
        <v>233</v>
      </c>
      <c r="M4005" s="2">
        <v>38</v>
      </c>
      <c r="N4005" s="2">
        <v>19</v>
      </c>
      <c r="O4005" s="2">
        <v>18</v>
      </c>
      <c r="P4005" s="2">
        <v>25</v>
      </c>
      <c r="Q4005" s="2">
        <v>196</v>
      </c>
      <c r="R4005" s="2">
        <v>19</v>
      </c>
      <c r="S4005" s="2" t="s">
        <v>31</v>
      </c>
      <c r="T4005" s="2">
        <f t="shared" si="434"/>
        <v>308</v>
      </c>
      <c r="U4005" s="4">
        <f t="shared" si="435"/>
        <v>2.9649595687331536E-2</v>
      </c>
      <c r="V4005" s="4">
        <f t="shared" si="436"/>
        <v>0.42599958991183107</v>
      </c>
      <c r="W4005">
        <f t="shared" si="437"/>
        <v>8</v>
      </c>
      <c r="X4005" t="str">
        <f t="shared" si="438"/>
        <v>Tuesday</v>
      </c>
      <c r="Y4005" t="str">
        <f t="shared" si="439"/>
        <v>Oct</v>
      </c>
      <c r="Z4005" t="str">
        <f t="shared" si="440"/>
        <v>0-2</v>
      </c>
    </row>
    <row r="4006" spans="1:26" x14ac:dyDescent="0.25">
      <c r="A4006" s="2" t="s">
        <v>9052</v>
      </c>
      <c r="B4006" s="2" t="s">
        <v>5036</v>
      </c>
      <c r="C4006" s="1">
        <v>45951</v>
      </c>
      <c r="D4006" s="3">
        <v>0.37708333333333333</v>
      </c>
      <c r="E4006" s="2" t="s">
        <v>16</v>
      </c>
      <c r="F4006" s="2" t="s">
        <v>5069</v>
      </c>
      <c r="G4006" s="2">
        <v>24405</v>
      </c>
      <c r="H4006" s="2">
        <v>2</v>
      </c>
      <c r="I4006" s="2">
        <v>836</v>
      </c>
      <c r="J4006" s="2">
        <v>9239</v>
      </c>
      <c r="K4006" s="2">
        <v>7496</v>
      </c>
      <c r="L4006" s="2">
        <v>155</v>
      </c>
      <c r="M4006" s="2">
        <v>26</v>
      </c>
      <c r="N4006" s="2">
        <v>10</v>
      </c>
      <c r="O4006" s="2">
        <v>15</v>
      </c>
      <c r="P4006" s="2">
        <v>33</v>
      </c>
      <c r="Q4006" s="2">
        <v>147</v>
      </c>
      <c r="R4006" s="2">
        <v>18</v>
      </c>
      <c r="S4006" s="2" t="s">
        <v>31</v>
      </c>
      <c r="T4006" s="2">
        <f t="shared" si="434"/>
        <v>206</v>
      </c>
      <c r="U4006" s="4">
        <f t="shared" si="435"/>
        <v>2.7481323372465314E-2</v>
      </c>
      <c r="V4006" s="4">
        <f t="shared" si="436"/>
        <v>0.30715017414464252</v>
      </c>
      <c r="W4006">
        <f t="shared" si="437"/>
        <v>9</v>
      </c>
      <c r="X4006" t="str">
        <f t="shared" si="438"/>
        <v>Tuesday</v>
      </c>
      <c r="Y4006" t="str">
        <f t="shared" si="439"/>
        <v>Oct</v>
      </c>
      <c r="Z4006" t="str">
        <f t="shared" si="440"/>
        <v>0-2</v>
      </c>
    </row>
    <row r="4007" spans="1:26" x14ac:dyDescent="0.25">
      <c r="A4007" s="2" t="s">
        <v>9053</v>
      </c>
      <c r="B4007" s="2" t="s">
        <v>5036</v>
      </c>
      <c r="C4007" s="1">
        <v>45951</v>
      </c>
      <c r="D4007" s="3">
        <v>0.38958333333333334</v>
      </c>
      <c r="E4007" s="2" t="s">
        <v>5046</v>
      </c>
      <c r="F4007" s="2" t="s">
        <v>5050</v>
      </c>
      <c r="G4007" s="2">
        <v>24402</v>
      </c>
      <c r="H4007" s="2">
        <v>5</v>
      </c>
      <c r="I4007" s="2">
        <v>134</v>
      </c>
      <c r="J4007" s="2">
        <v>5835</v>
      </c>
      <c r="K4007" s="2">
        <v>4368</v>
      </c>
      <c r="L4007" s="2">
        <v>75</v>
      </c>
      <c r="M4007" s="2">
        <v>8</v>
      </c>
      <c r="N4007" s="2">
        <v>7</v>
      </c>
      <c r="O4007" s="2">
        <v>13</v>
      </c>
      <c r="P4007" s="2">
        <v>108</v>
      </c>
      <c r="Q4007" s="2">
        <v>93</v>
      </c>
      <c r="R4007" s="2">
        <v>6</v>
      </c>
      <c r="S4007" s="2" t="s">
        <v>31</v>
      </c>
      <c r="T4007" s="2">
        <f t="shared" si="434"/>
        <v>103</v>
      </c>
      <c r="U4007" s="4">
        <f t="shared" si="435"/>
        <v>2.358058608058608E-2</v>
      </c>
      <c r="V4007" s="4">
        <f t="shared" si="436"/>
        <v>0.17900172117039587</v>
      </c>
      <c r="W4007">
        <f t="shared" si="437"/>
        <v>9</v>
      </c>
      <c r="X4007" t="str">
        <f t="shared" si="438"/>
        <v>Tuesday</v>
      </c>
      <c r="Y4007" t="str">
        <f t="shared" si="439"/>
        <v>Oct</v>
      </c>
      <c r="Z4007" t="str">
        <f t="shared" si="440"/>
        <v>3-5</v>
      </c>
    </row>
    <row r="4008" spans="1:26" x14ac:dyDescent="0.25">
      <c r="A4008" s="2" t="s">
        <v>9054</v>
      </c>
      <c r="B4008" s="2" t="s">
        <v>5036</v>
      </c>
      <c r="C4008" s="1">
        <v>45951</v>
      </c>
      <c r="D4008" s="3">
        <v>0.39861111111111114</v>
      </c>
      <c r="E4008" s="2" t="s">
        <v>5054</v>
      </c>
      <c r="F4008" s="2" t="s">
        <v>5069</v>
      </c>
      <c r="G4008" s="2">
        <v>24540</v>
      </c>
      <c r="H4008" s="2">
        <v>3</v>
      </c>
      <c r="I4008" s="2">
        <v>1551</v>
      </c>
      <c r="J4008" s="2">
        <v>11678</v>
      </c>
      <c r="K4008" s="2">
        <v>9182</v>
      </c>
      <c r="L4008" s="2">
        <v>309</v>
      </c>
      <c r="M4008" s="2">
        <v>63</v>
      </c>
      <c r="N4008" s="2">
        <v>21</v>
      </c>
      <c r="O4008" s="2">
        <v>33</v>
      </c>
      <c r="P4008" s="2">
        <v>24</v>
      </c>
      <c r="Q4008" s="2">
        <v>137</v>
      </c>
      <c r="R4008" s="2">
        <v>15</v>
      </c>
      <c r="S4008" s="2" t="s">
        <v>31</v>
      </c>
      <c r="T4008" s="2">
        <f t="shared" si="434"/>
        <v>426</v>
      </c>
      <c r="U4008" s="4">
        <f t="shared" si="435"/>
        <v>4.6395120888695275E-2</v>
      </c>
      <c r="V4008" s="4">
        <f t="shared" si="436"/>
        <v>0.37416462917685411</v>
      </c>
      <c r="W4008">
        <f t="shared" si="437"/>
        <v>9</v>
      </c>
      <c r="X4008" t="str">
        <f t="shared" si="438"/>
        <v>Tuesday</v>
      </c>
      <c r="Y4008" t="str">
        <f t="shared" si="439"/>
        <v>Oct</v>
      </c>
      <c r="Z4008" t="str">
        <f t="shared" si="440"/>
        <v>3-5</v>
      </c>
    </row>
    <row r="4009" spans="1:26" x14ac:dyDescent="0.25">
      <c r="A4009" s="2" t="s">
        <v>9055</v>
      </c>
      <c r="B4009" s="2" t="s">
        <v>5036</v>
      </c>
      <c r="C4009" s="1">
        <v>45951</v>
      </c>
      <c r="D4009" s="3">
        <v>0.4465277777777778</v>
      </c>
      <c r="E4009" s="2" t="s">
        <v>16</v>
      </c>
      <c r="F4009" s="2" t="s">
        <v>5052</v>
      </c>
      <c r="G4009" s="2">
        <v>24451</v>
      </c>
      <c r="H4009" s="2">
        <v>3</v>
      </c>
      <c r="I4009" s="2">
        <v>277</v>
      </c>
      <c r="J4009" s="2">
        <v>13064</v>
      </c>
      <c r="K4009" s="2">
        <v>9431</v>
      </c>
      <c r="L4009" s="2">
        <v>175</v>
      </c>
      <c r="M4009" s="2">
        <v>21</v>
      </c>
      <c r="N4009" s="2">
        <v>9</v>
      </c>
      <c r="O4009" s="2">
        <v>17</v>
      </c>
      <c r="P4009" s="2">
        <v>43</v>
      </c>
      <c r="Q4009" s="2">
        <v>250</v>
      </c>
      <c r="R4009" s="2">
        <v>13</v>
      </c>
      <c r="S4009" s="2" t="s">
        <v>31</v>
      </c>
      <c r="T4009" s="2">
        <f t="shared" si="434"/>
        <v>222</v>
      </c>
      <c r="U4009" s="4">
        <f t="shared" si="435"/>
        <v>2.3539391368889832E-2</v>
      </c>
      <c r="V4009" s="4">
        <f t="shared" si="436"/>
        <v>0.38571019590200811</v>
      </c>
      <c r="W4009">
        <f t="shared" si="437"/>
        <v>10</v>
      </c>
      <c r="X4009" t="str">
        <f t="shared" si="438"/>
        <v>Tuesday</v>
      </c>
      <c r="Y4009" t="str">
        <f t="shared" si="439"/>
        <v>Oct</v>
      </c>
      <c r="Z4009" t="str">
        <f t="shared" si="440"/>
        <v>3-5</v>
      </c>
    </row>
    <row r="4010" spans="1:26" x14ac:dyDescent="0.25">
      <c r="A4010" s="2" t="s">
        <v>9056</v>
      </c>
      <c r="B4010" s="2" t="s">
        <v>5036</v>
      </c>
      <c r="C4010" s="1">
        <v>45951</v>
      </c>
      <c r="D4010" s="3">
        <v>0.45</v>
      </c>
      <c r="E4010" s="2" t="s">
        <v>5046</v>
      </c>
      <c r="F4010" s="2" t="s">
        <v>5052</v>
      </c>
      <c r="G4010" s="2">
        <v>24479</v>
      </c>
      <c r="H4010" s="2">
        <v>6</v>
      </c>
      <c r="I4010" s="2">
        <v>130</v>
      </c>
      <c r="J4010" s="2">
        <v>4551</v>
      </c>
      <c r="K4010" s="2">
        <v>3793</v>
      </c>
      <c r="L4010" s="2">
        <v>54</v>
      </c>
      <c r="M4010" s="2">
        <v>5</v>
      </c>
      <c r="N4010" s="2">
        <v>6</v>
      </c>
      <c r="O4010" s="2">
        <v>18</v>
      </c>
      <c r="P4010" s="2">
        <v>46</v>
      </c>
      <c r="Q4010" s="2">
        <v>55</v>
      </c>
      <c r="R4010" s="2">
        <v>4</v>
      </c>
      <c r="S4010" s="2" t="s">
        <v>31</v>
      </c>
      <c r="T4010" s="2">
        <f t="shared" si="434"/>
        <v>83</v>
      </c>
      <c r="U4010" s="4">
        <f t="shared" si="435"/>
        <v>2.1882414974953864E-2</v>
      </c>
      <c r="V4010" s="4">
        <f t="shared" si="436"/>
        <v>0.15494914007925159</v>
      </c>
      <c r="W4010">
        <f t="shared" si="437"/>
        <v>10</v>
      </c>
      <c r="X4010" t="str">
        <f t="shared" si="438"/>
        <v>Tuesday</v>
      </c>
      <c r="Y4010" t="str">
        <f t="shared" si="439"/>
        <v>Oct</v>
      </c>
      <c r="Z4010" t="str">
        <f t="shared" si="440"/>
        <v>6-10</v>
      </c>
    </row>
    <row r="4011" spans="1:26" x14ac:dyDescent="0.25">
      <c r="A4011" s="2" t="s">
        <v>9057</v>
      </c>
      <c r="B4011" s="2" t="s">
        <v>5036</v>
      </c>
      <c r="C4011" s="1">
        <v>45951</v>
      </c>
      <c r="D4011" s="3">
        <v>0.50694444444444442</v>
      </c>
      <c r="E4011" s="2" t="s">
        <v>16</v>
      </c>
      <c r="F4011" s="2" t="s">
        <v>5069</v>
      </c>
      <c r="G4011" s="2">
        <v>24484</v>
      </c>
      <c r="H4011" s="2">
        <v>2</v>
      </c>
      <c r="I4011" s="2">
        <v>454</v>
      </c>
      <c r="J4011" s="2">
        <v>14328</v>
      </c>
      <c r="K4011" s="2">
        <v>11285</v>
      </c>
      <c r="L4011" s="2">
        <v>366</v>
      </c>
      <c r="M4011" s="2">
        <v>41</v>
      </c>
      <c r="N4011" s="2">
        <v>26</v>
      </c>
      <c r="O4011" s="2">
        <v>42</v>
      </c>
      <c r="P4011" s="2">
        <v>60</v>
      </c>
      <c r="Q4011" s="2">
        <v>93</v>
      </c>
      <c r="R4011" s="2">
        <v>23</v>
      </c>
      <c r="S4011" s="2" t="s">
        <v>31</v>
      </c>
      <c r="T4011" s="2">
        <f t="shared" si="434"/>
        <v>475</v>
      </c>
      <c r="U4011" s="4">
        <f t="shared" si="435"/>
        <v>4.2091271599468322E-2</v>
      </c>
      <c r="V4011" s="4">
        <f t="shared" si="436"/>
        <v>0.460913249469041</v>
      </c>
      <c r="W4011">
        <f t="shared" si="437"/>
        <v>12</v>
      </c>
      <c r="X4011" t="str">
        <f t="shared" si="438"/>
        <v>Tuesday</v>
      </c>
      <c r="Y4011" t="str">
        <f t="shared" si="439"/>
        <v>Oct</v>
      </c>
      <c r="Z4011" t="str">
        <f t="shared" si="440"/>
        <v>0-2</v>
      </c>
    </row>
    <row r="4012" spans="1:26" x14ac:dyDescent="0.25">
      <c r="A4012" s="2" t="s">
        <v>9058</v>
      </c>
      <c r="B4012" s="2" t="s">
        <v>5036</v>
      </c>
      <c r="C4012" s="1">
        <v>45951</v>
      </c>
      <c r="D4012" s="3">
        <v>0.51041666666666663</v>
      </c>
      <c r="E4012" s="2" t="s">
        <v>16</v>
      </c>
      <c r="F4012" s="2" t="s">
        <v>5052</v>
      </c>
      <c r="G4012" s="2">
        <v>24477</v>
      </c>
      <c r="H4012" s="2">
        <v>1</v>
      </c>
      <c r="I4012" s="2">
        <v>165</v>
      </c>
      <c r="J4012" s="2">
        <v>9474</v>
      </c>
      <c r="K4012" s="2">
        <v>7241</v>
      </c>
      <c r="L4012" s="2">
        <v>145</v>
      </c>
      <c r="M4012" s="2">
        <v>24</v>
      </c>
      <c r="N4012" s="2">
        <v>9</v>
      </c>
      <c r="O4012" s="2">
        <v>15</v>
      </c>
      <c r="P4012" s="2">
        <v>9</v>
      </c>
      <c r="Q4012" s="2">
        <v>59</v>
      </c>
      <c r="R4012" s="2">
        <v>6</v>
      </c>
      <c r="S4012" s="2" t="s">
        <v>31</v>
      </c>
      <c r="T4012" s="2">
        <f t="shared" si="434"/>
        <v>193</v>
      </c>
      <c r="U4012" s="4">
        <f t="shared" si="435"/>
        <v>2.6653777102610136E-2</v>
      </c>
      <c r="V4012" s="4">
        <f t="shared" si="436"/>
        <v>0.29582873718184416</v>
      </c>
      <c r="W4012">
        <f t="shared" si="437"/>
        <v>12</v>
      </c>
      <c r="X4012" t="str">
        <f t="shared" si="438"/>
        <v>Tuesday</v>
      </c>
      <c r="Y4012" t="str">
        <f t="shared" si="439"/>
        <v>Oct</v>
      </c>
      <c r="Z4012" t="str">
        <f t="shared" si="440"/>
        <v>0-2</v>
      </c>
    </row>
    <row r="4013" spans="1:26" x14ac:dyDescent="0.25">
      <c r="A4013" s="2" t="s">
        <v>9059</v>
      </c>
      <c r="B4013" s="2" t="s">
        <v>5036</v>
      </c>
      <c r="C4013" s="1">
        <v>45951</v>
      </c>
      <c r="D4013" s="3">
        <v>0.54583333333333328</v>
      </c>
      <c r="E4013" s="2" t="s">
        <v>5054</v>
      </c>
      <c r="F4013" s="2" t="s">
        <v>5048</v>
      </c>
      <c r="G4013" s="2">
        <v>24418</v>
      </c>
      <c r="H4013" s="2">
        <v>1</v>
      </c>
      <c r="I4013" s="2">
        <v>1237</v>
      </c>
      <c r="J4013" s="2">
        <v>12907</v>
      </c>
      <c r="K4013" s="2">
        <v>10198</v>
      </c>
      <c r="L4013" s="2">
        <v>206</v>
      </c>
      <c r="M4013" s="2">
        <v>37</v>
      </c>
      <c r="N4013" s="2">
        <v>11</v>
      </c>
      <c r="O4013" s="2">
        <v>23</v>
      </c>
      <c r="P4013" s="2">
        <v>28</v>
      </c>
      <c r="Q4013" s="2">
        <v>167</v>
      </c>
      <c r="R4013" s="2">
        <v>26</v>
      </c>
      <c r="S4013" s="2" t="s">
        <v>28</v>
      </c>
      <c r="T4013" s="2">
        <f t="shared" si="434"/>
        <v>277</v>
      </c>
      <c r="U4013" s="4">
        <f t="shared" si="435"/>
        <v>2.7162188664444007E-2</v>
      </c>
      <c r="V4013" s="4">
        <f t="shared" si="436"/>
        <v>0.41764272258170204</v>
      </c>
      <c r="W4013">
        <f t="shared" si="437"/>
        <v>13</v>
      </c>
      <c r="X4013" t="str">
        <f t="shared" si="438"/>
        <v>Tuesday</v>
      </c>
      <c r="Y4013" t="str">
        <f t="shared" si="439"/>
        <v>Oct</v>
      </c>
      <c r="Z4013" t="str">
        <f t="shared" si="440"/>
        <v>0-2</v>
      </c>
    </row>
    <row r="4014" spans="1:26" x14ac:dyDescent="0.25">
      <c r="A4014" s="2" t="s">
        <v>9060</v>
      </c>
      <c r="B4014" s="2" t="s">
        <v>5036</v>
      </c>
      <c r="C4014" s="1">
        <v>45951</v>
      </c>
      <c r="D4014" s="3">
        <v>0.54791666666666672</v>
      </c>
      <c r="E4014" s="2" t="s">
        <v>5037</v>
      </c>
      <c r="F4014" s="2" t="s">
        <v>5052</v>
      </c>
      <c r="G4014" s="2">
        <v>24460</v>
      </c>
      <c r="H4014" s="2">
        <v>4</v>
      </c>
      <c r="I4014" s="2">
        <v>312</v>
      </c>
      <c r="J4014" s="2">
        <v>15482</v>
      </c>
      <c r="K4014" s="2">
        <v>12706</v>
      </c>
      <c r="L4014" s="2">
        <v>415</v>
      </c>
      <c r="M4014" s="2">
        <v>55</v>
      </c>
      <c r="N4014" s="2">
        <v>55</v>
      </c>
      <c r="O4014" s="2">
        <v>85</v>
      </c>
      <c r="P4014" s="2">
        <v>28</v>
      </c>
      <c r="Q4014" s="2">
        <v>420</v>
      </c>
      <c r="R4014" s="2">
        <v>23</v>
      </c>
      <c r="S4014" s="2" t="s">
        <v>31</v>
      </c>
      <c r="T4014" s="2">
        <f t="shared" si="434"/>
        <v>610</v>
      </c>
      <c r="U4014" s="4">
        <f t="shared" si="435"/>
        <v>4.8008814733196917E-2</v>
      </c>
      <c r="V4014" s="4">
        <f t="shared" si="436"/>
        <v>0.51946034341782499</v>
      </c>
      <c r="W4014">
        <f t="shared" si="437"/>
        <v>13</v>
      </c>
      <c r="X4014" t="str">
        <f t="shared" si="438"/>
        <v>Tuesday</v>
      </c>
      <c r="Y4014" t="str">
        <f t="shared" si="439"/>
        <v>Oct</v>
      </c>
      <c r="Z4014" t="str">
        <f t="shared" si="440"/>
        <v>3-5</v>
      </c>
    </row>
    <row r="4015" spans="1:26" x14ac:dyDescent="0.25">
      <c r="A4015" s="2" t="s">
        <v>9061</v>
      </c>
      <c r="B4015" s="2" t="s">
        <v>5036</v>
      </c>
      <c r="C4015" s="1">
        <v>45951</v>
      </c>
      <c r="D4015" s="3">
        <v>0.56944444444444442</v>
      </c>
      <c r="E4015" s="2" t="s">
        <v>5058</v>
      </c>
      <c r="F4015" s="2" t="s">
        <v>5048</v>
      </c>
      <c r="G4015" s="2">
        <v>24349</v>
      </c>
      <c r="H4015" s="2">
        <v>3</v>
      </c>
      <c r="I4015" s="2">
        <v>210</v>
      </c>
      <c r="J4015" s="2">
        <v>23939</v>
      </c>
      <c r="K4015" s="2">
        <v>16672</v>
      </c>
      <c r="L4015" s="2">
        <v>456</v>
      </c>
      <c r="M4015" s="2">
        <v>268</v>
      </c>
      <c r="N4015" s="2">
        <v>44</v>
      </c>
      <c r="O4015" s="2">
        <v>53</v>
      </c>
      <c r="P4015" s="2">
        <v>30</v>
      </c>
      <c r="Q4015" s="2">
        <v>406</v>
      </c>
      <c r="R4015" s="2">
        <v>22</v>
      </c>
      <c r="S4015" s="2" t="s">
        <v>31</v>
      </c>
      <c r="T4015" s="2">
        <f t="shared" si="434"/>
        <v>821</v>
      </c>
      <c r="U4015" s="4">
        <f t="shared" si="435"/>
        <v>4.9244241842610365E-2</v>
      </c>
      <c r="V4015" s="4">
        <f t="shared" si="436"/>
        <v>0.68470984434679039</v>
      </c>
      <c r="W4015">
        <f t="shared" si="437"/>
        <v>13</v>
      </c>
      <c r="X4015" t="str">
        <f t="shared" si="438"/>
        <v>Tuesday</v>
      </c>
      <c r="Y4015" t="str">
        <f t="shared" si="439"/>
        <v>Oct</v>
      </c>
      <c r="Z4015" t="str">
        <f t="shared" si="440"/>
        <v>3-5</v>
      </c>
    </row>
    <row r="4016" spans="1:26" x14ac:dyDescent="0.25">
      <c r="A4016" s="2" t="s">
        <v>9062</v>
      </c>
      <c r="B4016" s="2" t="s">
        <v>5036</v>
      </c>
      <c r="C4016" s="1">
        <v>45951</v>
      </c>
      <c r="D4016" s="3">
        <v>0.58263888888888893</v>
      </c>
      <c r="E4016" s="2" t="s">
        <v>5044</v>
      </c>
      <c r="F4016" s="2" t="s">
        <v>5069</v>
      </c>
      <c r="G4016" s="2">
        <v>24243</v>
      </c>
      <c r="H4016" s="2">
        <v>5</v>
      </c>
      <c r="I4016" s="2">
        <v>308</v>
      </c>
      <c r="J4016" s="2">
        <v>37273</v>
      </c>
      <c r="K4016" s="2">
        <v>31767</v>
      </c>
      <c r="L4016" s="2">
        <v>978</v>
      </c>
      <c r="M4016" s="2">
        <v>123</v>
      </c>
      <c r="N4016" s="2">
        <v>82</v>
      </c>
      <c r="O4016" s="2">
        <v>80</v>
      </c>
      <c r="P4016" s="2">
        <v>120</v>
      </c>
      <c r="Q4016" s="2">
        <v>462</v>
      </c>
      <c r="R4016" s="2">
        <v>67</v>
      </c>
      <c r="S4016" s="2" t="s">
        <v>31</v>
      </c>
      <c r="T4016" s="2">
        <f t="shared" si="434"/>
        <v>1263</v>
      </c>
      <c r="U4016" s="4">
        <f t="shared" si="435"/>
        <v>3.9758239682689586E-2</v>
      </c>
      <c r="V4016" s="4">
        <f t="shared" si="436"/>
        <v>1.310357629006311</v>
      </c>
      <c r="W4016">
        <f t="shared" si="437"/>
        <v>13</v>
      </c>
      <c r="X4016" t="str">
        <f t="shared" si="438"/>
        <v>Tuesday</v>
      </c>
      <c r="Y4016" t="str">
        <f t="shared" si="439"/>
        <v>Oct</v>
      </c>
      <c r="Z4016" t="str">
        <f t="shared" si="440"/>
        <v>3-5</v>
      </c>
    </row>
    <row r="4017" spans="1:26" x14ac:dyDescent="0.25">
      <c r="A4017" s="2" t="s">
        <v>9063</v>
      </c>
      <c r="B4017" s="2" t="s">
        <v>5036</v>
      </c>
      <c r="C4017" s="1">
        <v>45951</v>
      </c>
      <c r="D4017" s="3">
        <v>0.63124999999999998</v>
      </c>
      <c r="E4017" s="2" t="s">
        <v>5037</v>
      </c>
      <c r="F4017" s="2" t="s">
        <v>5040</v>
      </c>
      <c r="G4017" s="2">
        <v>24627</v>
      </c>
      <c r="H4017" s="2">
        <v>3</v>
      </c>
      <c r="I4017" s="2">
        <v>281</v>
      </c>
      <c r="J4017" s="2">
        <v>21371</v>
      </c>
      <c r="K4017" s="2">
        <v>18857</v>
      </c>
      <c r="L4017" s="2">
        <v>976</v>
      </c>
      <c r="M4017" s="2">
        <v>138</v>
      </c>
      <c r="N4017" s="2">
        <v>129</v>
      </c>
      <c r="O4017" s="2">
        <v>288</v>
      </c>
      <c r="P4017" s="2">
        <v>104</v>
      </c>
      <c r="Q4017" s="2">
        <v>222</v>
      </c>
      <c r="R4017" s="2">
        <v>34</v>
      </c>
      <c r="S4017" s="2" t="s">
        <v>31</v>
      </c>
      <c r="T4017" s="2">
        <f t="shared" si="434"/>
        <v>1531</v>
      </c>
      <c r="U4017" s="4">
        <f t="shared" si="435"/>
        <v>8.1190009015219819E-2</v>
      </c>
      <c r="V4017" s="4">
        <f t="shared" si="436"/>
        <v>0.76570430827953062</v>
      </c>
      <c r="W4017">
        <f t="shared" si="437"/>
        <v>15</v>
      </c>
      <c r="X4017" t="str">
        <f t="shared" si="438"/>
        <v>Tuesday</v>
      </c>
      <c r="Y4017" t="str">
        <f t="shared" si="439"/>
        <v>Oct</v>
      </c>
      <c r="Z4017" t="str">
        <f t="shared" si="440"/>
        <v>3-5</v>
      </c>
    </row>
    <row r="4018" spans="1:26" x14ac:dyDescent="0.25">
      <c r="A4018" s="2" t="s">
        <v>9064</v>
      </c>
      <c r="B4018" s="2" t="s">
        <v>5036</v>
      </c>
      <c r="C4018" s="1">
        <v>45951</v>
      </c>
      <c r="D4018" s="3">
        <v>0.63680555555555551</v>
      </c>
      <c r="E4018" s="2" t="s">
        <v>5058</v>
      </c>
      <c r="F4018" s="2" t="s">
        <v>5042</v>
      </c>
      <c r="G4018" s="2">
        <v>24462</v>
      </c>
      <c r="H4018" s="2">
        <v>4</v>
      </c>
      <c r="I4018" s="2">
        <v>117</v>
      </c>
      <c r="J4018" s="2">
        <v>18431</v>
      </c>
      <c r="K4018" s="2">
        <v>16280</v>
      </c>
      <c r="L4018" s="2">
        <v>548</v>
      </c>
      <c r="M4018" s="2">
        <v>266</v>
      </c>
      <c r="N4018" s="2">
        <v>40</v>
      </c>
      <c r="O4018" s="2">
        <v>54</v>
      </c>
      <c r="P4018" s="2">
        <v>27</v>
      </c>
      <c r="Q4018" s="2">
        <v>170</v>
      </c>
      <c r="R4018" s="2">
        <v>20</v>
      </c>
      <c r="S4018" s="2" t="s">
        <v>31</v>
      </c>
      <c r="T4018" s="2">
        <f t="shared" si="434"/>
        <v>908</v>
      </c>
      <c r="U4018" s="4">
        <f t="shared" si="435"/>
        <v>5.5773955773955775E-2</v>
      </c>
      <c r="V4018" s="4">
        <f t="shared" si="436"/>
        <v>0.66552203417545586</v>
      </c>
      <c r="W4018">
        <f t="shared" si="437"/>
        <v>15</v>
      </c>
      <c r="X4018" t="str">
        <f t="shared" si="438"/>
        <v>Tuesday</v>
      </c>
      <c r="Y4018" t="str">
        <f t="shared" si="439"/>
        <v>Oct</v>
      </c>
      <c r="Z4018" t="str">
        <f t="shared" si="440"/>
        <v>3-5</v>
      </c>
    </row>
    <row r="4019" spans="1:26" x14ac:dyDescent="0.25">
      <c r="A4019" s="2" t="s">
        <v>9065</v>
      </c>
      <c r="B4019" s="2" t="s">
        <v>5036</v>
      </c>
      <c r="C4019" s="1">
        <v>45951</v>
      </c>
      <c r="D4019" s="3">
        <v>0.65833333333333333</v>
      </c>
      <c r="E4019" s="2" t="s">
        <v>5054</v>
      </c>
      <c r="F4019" s="2" t="s">
        <v>5069</v>
      </c>
      <c r="G4019" s="2">
        <v>24365</v>
      </c>
      <c r="H4019" s="2">
        <v>1</v>
      </c>
      <c r="I4019" s="2">
        <v>1217</v>
      </c>
      <c r="J4019" s="2">
        <v>17057</v>
      </c>
      <c r="K4019" s="2">
        <v>14255</v>
      </c>
      <c r="L4019" s="2">
        <v>424</v>
      </c>
      <c r="M4019" s="2">
        <v>86</v>
      </c>
      <c r="N4019" s="2">
        <v>32</v>
      </c>
      <c r="O4019" s="2">
        <v>41</v>
      </c>
      <c r="P4019" s="2">
        <v>37</v>
      </c>
      <c r="Q4019" s="2">
        <v>291</v>
      </c>
      <c r="R4019" s="2">
        <v>24</v>
      </c>
      <c r="S4019" s="2" t="s">
        <v>31</v>
      </c>
      <c r="T4019" s="2">
        <f t="shared" si="434"/>
        <v>583</v>
      </c>
      <c r="U4019" s="4">
        <f t="shared" si="435"/>
        <v>4.089793055068397E-2</v>
      </c>
      <c r="V4019" s="4">
        <f t="shared" si="436"/>
        <v>0.58506053765647448</v>
      </c>
      <c r="W4019">
        <f t="shared" si="437"/>
        <v>15</v>
      </c>
      <c r="X4019" t="str">
        <f t="shared" si="438"/>
        <v>Tuesday</v>
      </c>
      <c r="Y4019" t="str">
        <f t="shared" si="439"/>
        <v>Oct</v>
      </c>
      <c r="Z4019" t="str">
        <f t="shared" si="440"/>
        <v>0-2</v>
      </c>
    </row>
    <row r="4020" spans="1:26" x14ac:dyDescent="0.25">
      <c r="A4020" s="2" t="s">
        <v>9066</v>
      </c>
      <c r="B4020" s="2" t="s">
        <v>5036</v>
      </c>
      <c r="C4020" s="1">
        <v>45951</v>
      </c>
      <c r="D4020" s="3">
        <v>0.66388888888888886</v>
      </c>
      <c r="E4020" s="2" t="s">
        <v>5054</v>
      </c>
      <c r="F4020" s="2" t="s">
        <v>5069</v>
      </c>
      <c r="G4020" s="2">
        <v>24386</v>
      </c>
      <c r="H4020" s="2">
        <v>2</v>
      </c>
      <c r="I4020" s="2">
        <v>476</v>
      </c>
      <c r="J4020" s="2">
        <v>6879</v>
      </c>
      <c r="K4020" s="2">
        <v>4755</v>
      </c>
      <c r="L4020" s="2">
        <v>171</v>
      </c>
      <c r="M4020" s="2">
        <v>29</v>
      </c>
      <c r="N4020" s="2">
        <v>10</v>
      </c>
      <c r="O4020" s="2">
        <v>15</v>
      </c>
      <c r="P4020" s="2">
        <v>6</v>
      </c>
      <c r="Q4020" s="2">
        <v>113</v>
      </c>
      <c r="R4020" s="2">
        <v>8</v>
      </c>
      <c r="S4020" s="2" t="s">
        <v>31</v>
      </c>
      <c r="T4020" s="2">
        <f t="shared" si="434"/>
        <v>225</v>
      </c>
      <c r="U4020" s="4">
        <f t="shared" si="435"/>
        <v>4.7318611987381701E-2</v>
      </c>
      <c r="V4020" s="4">
        <f t="shared" si="436"/>
        <v>0.19498892807348478</v>
      </c>
      <c r="W4020">
        <f t="shared" si="437"/>
        <v>15</v>
      </c>
      <c r="X4020" t="str">
        <f t="shared" si="438"/>
        <v>Tuesday</v>
      </c>
      <c r="Y4020" t="str">
        <f t="shared" si="439"/>
        <v>Oct</v>
      </c>
      <c r="Z4020" t="str">
        <f t="shared" si="440"/>
        <v>0-2</v>
      </c>
    </row>
    <row r="4021" spans="1:26" x14ac:dyDescent="0.25">
      <c r="A4021" s="2" t="s">
        <v>9067</v>
      </c>
      <c r="B4021" s="2" t="s">
        <v>5036</v>
      </c>
      <c r="C4021" s="1">
        <v>45951</v>
      </c>
      <c r="D4021" s="3">
        <v>0.66597222222222219</v>
      </c>
      <c r="E4021" s="2" t="s">
        <v>5054</v>
      </c>
      <c r="F4021" s="2" t="s">
        <v>5038</v>
      </c>
      <c r="G4021" s="2">
        <v>24490</v>
      </c>
      <c r="H4021" s="2">
        <v>3</v>
      </c>
      <c r="I4021" s="2">
        <v>1277</v>
      </c>
      <c r="J4021" s="2">
        <v>13495</v>
      </c>
      <c r="K4021" s="2">
        <v>11317</v>
      </c>
      <c r="L4021" s="2">
        <v>298</v>
      </c>
      <c r="M4021" s="2">
        <v>75</v>
      </c>
      <c r="N4021" s="2">
        <v>19</v>
      </c>
      <c r="O4021" s="2">
        <v>31</v>
      </c>
      <c r="P4021" s="2">
        <v>51</v>
      </c>
      <c r="Q4021" s="2">
        <v>310</v>
      </c>
      <c r="R4021" s="2">
        <v>11</v>
      </c>
      <c r="S4021" s="2" t="s">
        <v>31</v>
      </c>
      <c r="T4021" s="2">
        <f t="shared" si="434"/>
        <v>423</v>
      </c>
      <c r="U4021" s="4">
        <f t="shared" si="435"/>
        <v>3.7377396836617477E-2</v>
      </c>
      <c r="V4021" s="4">
        <f t="shared" si="436"/>
        <v>0.46210698244181297</v>
      </c>
      <c r="W4021">
        <f t="shared" si="437"/>
        <v>15</v>
      </c>
      <c r="X4021" t="str">
        <f t="shared" si="438"/>
        <v>Tuesday</v>
      </c>
      <c r="Y4021" t="str">
        <f t="shared" si="439"/>
        <v>Oct</v>
      </c>
      <c r="Z4021" t="str">
        <f t="shared" si="440"/>
        <v>3-5</v>
      </c>
    </row>
    <row r="4022" spans="1:26" x14ac:dyDescent="0.25">
      <c r="A4022" s="2" t="s">
        <v>9068</v>
      </c>
      <c r="B4022" s="2" t="s">
        <v>5036</v>
      </c>
      <c r="C4022" s="1">
        <v>45951</v>
      </c>
      <c r="D4022" s="3">
        <v>0.75486111111111109</v>
      </c>
      <c r="E4022" s="2" t="s">
        <v>5054</v>
      </c>
      <c r="F4022" s="2" t="s">
        <v>5040</v>
      </c>
      <c r="G4022" s="2">
        <v>24499</v>
      </c>
      <c r="H4022" s="2">
        <v>5</v>
      </c>
      <c r="I4022" s="2">
        <v>1447</v>
      </c>
      <c r="J4022" s="2">
        <v>44713</v>
      </c>
      <c r="K4022" s="2">
        <v>31906</v>
      </c>
      <c r="L4022" s="2">
        <v>887</v>
      </c>
      <c r="M4022" s="2">
        <v>236</v>
      </c>
      <c r="N4022" s="2">
        <v>63</v>
      </c>
      <c r="O4022" s="2">
        <v>92</v>
      </c>
      <c r="P4022" s="2">
        <v>91</v>
      </c>
      <c r="Q4022" s="2">
        <v>783</v>
      </c>
      <c r="R4022" s="2">
        <v>79</v>
      </c>
      <c r="S4022" s="2" t="s">
        <v>31</v>
      </c>
      <c r="T4022" s="2">
        <f t="shared" si="434"/>
        <v>1278</v>
      </c>
      <c r="U4022" s="4">
        <f t="shared" si="435"/>
        <v>4.0055162038488058E-2</v>
      </c>
      <c r="V4022" s="4">
        <f t="shared" si="436"/>
        <v>1.3023388709743255</v>
      </c>
      <c r="W4022">
        <f t="shared" si="437"/>
        <v>18</v>
      </c>
      <c r="X4022" t="str">
        <f t="shared" si="438"/>
        <v>Tuesday</v>
      </c>
      <c r="Y4022" t="str">
        <f t="shared" si="439"/>
        <v>Oct</v>
      </c>
      <c r="Z4022" t="str">
        <f t="shared" si="440"/>
        <v>3-5</v>
      </c>
    </row>
    <row r="4023" spans="1:26" x14ac:dyDescent="0.25">
      <c r="A4023" s="2" t="s">
        <v>9069</v>
      </c>
      <c r="B4023" s="2" t="s">
        <v>5036</v>
      </c>
      <c r="C4023" s="1">
        <v>45951</v>
      </c>
      <c r="D4023" s="3">
        <v>0.76041666666666663</v>
      </c>
      <c r="E4023" s="2" t="s">
        <v>5054</v>
      </c>
      <c r="F4023" s="2" t="s">
        <v>5042</v>
      </c>
      <c r="G4023" s="2">
        <v>24503</v>
      </c>
      <c r="H4023" s="2">
        <v>7</v>
      </c>
      <c r="I4023" s="2">
        <v>1330</v>
      </c>
      <c r="J4023" s="2">
        <v>18914</v>
      </c>
      <c r="K4023" s="2">
        <v>15815</v>
      </c>
      <c r="L4023" s="2">
        <v>647</v>
      </c>
      <c r="M4023" s="2">
        <v>152</v>
      </c>
      <c r="N4023" s="2">
        <v>64</v>
      </c>
      <c r="O4023" s="2">
        <v>64</v>
      </c>
      <c r="P4023" s="2">
        <v>32</v>
      </c>
      <c r="Q4023" s="2">
        <v>301</v>
      </c>
      <c r="R4023" s="2">
        <v>36</v>
      </c>
      <c r="S4023" s="2" t="s">
        <v>28</v>
      </c>
      <c r="T4023" s="2">
        <f t="shared" si="434"/>
        <v>927</v>
      </c>
      <c r="U4023" s="4">
        <f t="shared" si="435"/>
        <v>5.8615238697439141E-2</v>
      </c>
      <c r="V4023" s="4">
        <f t="shared" si="436"/>
        <v>0.64543117169326203</v>
      </c>
      <c r="W4023">
        <f t="shared" si="437"/>
        <v>18</v>
      </c>
      <c r="X4023" t="str">
        <f t="shared" si="438"/>
        <v>Tuesday</v>
      </c>
      <c r="Y4023" t="str">
        <f t="shared" si="439"/>
        <v>Oct</v>
      </c>
      <c r="Z4023" t="str">
        <f t="shared" si="440"/>
        <v>6-10</v>
      </c>
    </row>
    <row r="4024" spans="1:26" x14ac:dyDescent="0.25">
      <c r="A4024" s="2" t="s">
        <v>9070</v>
      </c>
      <c r="B4024" s="2" t="s">
        <v>5036</v>
      </c>
      <c r="C4024" s="1">
        <v>45952</v>
      </c>
      <c r="D4024" s="3">
        <v>0.3298611111111111</v>
      </c>
      <c r="E4024" s="2" t="s">
        <v>5054</v>
      </c>
      <c r="F4024" s="2" t="s">
        <v>5052</v>
      </c>
      <c r="G4024" s="2">
        <v>24408</v>
      </c>
      <c r="H4024" s="2">
        <v>6</v>
      </c>
      <c r="I4024" s="2">
        <v>668</v>
      </c>
      <c r="J4024" s="2">
        <v>10599</v>
      </c>
      <c r="K4024" s="2">
        <v>7815</v>
      </c>
      <c r="L4024" s="2">
        <v>154</v>
      </c>
      <c r="M4024" s="2">
        <v>41</v>
      </c>
      <c r="N4024" s="2">
        <v>14</v>
      </c>
      <c r="O4024" s="2">
        <v>18</v>
      </c>
      <c r="P4024" s="2">
        <v>15</v>
      </c>
      <c r="Q4024" s="2">
        <v>158</v>
      </c>
      <c r="R4024" s="2">
        <v>14</v>
      </c>
      <c r="S4024" s="2" t="s">
        <v>31</v>
      </c>
      <c r="T4024" s="2">
        <f t="shared" si="434"/>
        <v>227</v>
      </c>
      <c r="U4024" s="4">
        <f t="shared" si="435"/>
        <v>2.9046705054382598E-2</v>
      </c>
      <c r="V4024" s="4">
        <f t="shared" si="436"/>
        <v>0.32018190757128812</v>
      </c>
      <c r="W4024">
        <f t="shared" si="437"/>
        <v>7</v>
      </c>
      <c r="X4024" t="str">
        <f t="shared" si="438"/>
        <v>Wednesday</v>
      </c>
      <c r="Y4024" t="str">
        <f t="shared" si="439"/>
        <v>Oct</v>
      </c>
      <c r="Z4024" t="str">
        <f t="shared" si="440"/>
        <v>6-10</v>
      </c>
    </row>
    <row r="4025" spans="1:26" x14ac:dyDescent="0.25">
      <c r="A4025" s="2" t="s">
        <v>9071</v>
      </c>
      <c r="B4025" s="2" t="s">
        <v>5036</v>
      </c>
      <c r="C4025" s="1">
        <v>45952</v>
      </c>
      <c r="D4025" s="3">
        <v>0.33888888888888891</v>
      </c>
      <c r="E4025" s="2" t="s">
        <v>5044</v>
      </c>
      <c r="F4025" s="2" t="s">
        <v>5042</v>
      </c>
      <c r="G4025" s="2">
        <v>24552</v>
      </c>
      <c r="H4025" s="2">
        <v>2</v>
      </c>
      <c r="I4025" s="2">
        <v>315</v>
      </c>
      <c r="J4025" s="2">
        <v>34794</v>
      </c>
      <c r="K4025" s="2">
        <v>24419</v>
      </c>
      <c r="L4025" s="2">
        <v>870</v>
      </c>
      <c r="M4025" s="2">
        <v>133</v>
      </c>
      <c r="N4025" s="2">
        <v>101</v>
      </c>
      <c r="O4025" s="2">
        <v>67</v>
      </c>
      <c r="P4025" s="2">
        <v>98</v>
      </c>
      <c r="Q4025" s="2">
        <v>693</v>
      </c>
      <c r="R4025" s="2">
        <v>68</v>
      </c>
      <c r="S4025" s="2" t="s">
        <v>31</v>
      </c>
      <c r="T4025" s="2">
        <f t="shared" si="434"/>
        <v>1171</v>
      </c>
      <c r="U4025" s="4">
        <f t="shared" si="435"/>
        <v>4.7954461689667882E-2</v>
      </c>
      <c r="V4025" s="4">
        <f t="shared" si="436"/>
        <v>0.99458292603453891</v>
      </c>
      <c r="W4025">
        <f t="shared" si="437"/>
        <v>8</v>
      </c>
      <c r="X4025" t="str">
        <f t="shared" si="438"/>
        <v>Wednesday</v>
      </c>
      <c r="Y4025" t="str">
        <f t="shared" si="439"/>
        <v>Oct</v>
      </c>
      <c r="Z4025" t="str">
        <f t="shared" si="440"/>
        <v>0-2</v>
      </c>
    </row>
    <row r="4026" spans="1:26" x14ac:dyDescent="0.25">
      <c r="A4026" s="2" t="s">
        <v>9072</v>
      </c>
      <c r="B4026" s="2" t="s">
        <v>5036</v>
      </c>
      <c r="C4026" s="1">
        <v>45952</v>
      </c>
      <c r="D4026" s="3">
        <v>0.33888888888888891</v>
      </c>
      <c r="E4026" s="2" t="s">
        <v>5058</v>
      </c>
      <c r="F4026" s="2" t="s">
        <v>5038</v>
      </c>
      <c r="G4026" s="2">
        <v>24422</v>
      </c>
      <c r="H4026" s="2">
        <v>5</v>
      </c>
      <c r="I4026" s="2">
        <v>172</v>
      </c>
      <c r="J4026" s="2">
        <v>10933</v>
      </c>
      <c r="K4026" s="2">
        <v>7619</v>
      </c>
      <c r="L4026" s="2">
        <v>155</v>
      </c>
      <c r="M4026" s="2">
        <v>105</v>
      </c>
      <c r="N4026" s="2">
        <v>15</v>
      </c>
      <c r="O4026" s="2">
        <v>25</v>
      </c>
      <c r="P4026" s="2">
        <v>19</v>
      </c>
      <c r="Q4026" s="2">
        <v>197</v>
      </c>
      <c r="R4026" s="2">
        <v>18</v>
      </c>
      <c r="S4026" s="2" t="s">
        <v>31</v>
      </c>
      <c r="T4026" s="2">
        <f t="shared" si="434"/>
        <v>300</v>
      </c>
      <c r="U4026" s="4">
        <f t="shared" si="435"/>
        <v>3.9375246095288093E-2</v>
      </c>
      <c r="V4026" s="4">
        <f t="shared" si="436"/>
        <v>0.31197281139955779</v>
      </c>
      <c r="W4026">
        <f t="shared" si="437"/>
        <v>8</v>
      </c>
      <c r="X4026" t="str">
        <f t="shared" si="438"/>
        <v>Wednesday</v>
      </c>
      <c r="Y4026" t="str">
        <f t="shared" si="439"/>
        <v>Oct</v>
      </c>
      <c r="Z4026" t="str">
        <f t="shared" si="440"/>
        <v>3-5</v>
      </c>
    </row>
    <row r="4027" spans="1:26" x14ac:dyDescent="0.25">
      <c r="A4027" s="2" t="s">
        <v>9073</v>
      </c>
      <c r="B4027" s="2" t="s">
        <v>5036</v>
      </c>
      <c r="C4027" s="1">
        <v>45952</v>
      </c>
      <c r="D4027" s="3">
        <v>0.35</v>
      </c>
      <c r="E4027" s="2" t="s">
        <v>5054</v>
      </c>
      <c r="F4027" s="2" t="s">
        <v>5050</v>
      </c>
      <c r="G4027" s="2">
        <v>24533</v>
      </c>
      <c r="H4027" s="2">
        <v>2</v>
      </c>
      <c r="I4027" s="2">
        <v>503</v>
      </c>
      <c r="J4027" s="2">
        <v>11103</v>
      </c>
      <c r="K4027" s="2">
        <v>9361</v>
      </c>
      <c r="L4027" s="2">
        <v>341</v>
      </c>
      <c r="M4027" s="2">
        <v>71</v>
      </c>
      <c r="N4027" s="2">
        <v>18</v>
      </c>
      <c r="O4027" s="2">
        <v>26</v>
      </c>
      <c r="P4027" s="2">
        <v>12</v>
      </c>
      <c r="Q4027" s="2">
        <v>274</v>
      </c>
      <c r="R4027" s="2">
        <v>8</v>
      </c>
      <c r="S4027" s="2" t="s">
        <v>31</v>
      </c>
      <c r="T4027" s="2">
        <f t="shared" si="434"/>
        <v>456</v>
      </c>
      <c r="U4027" s="4">
        <f t="shared" si="435"/>
        <v>4.8712744364918278E-2</v>
      </c>
      <c r="V4027" s="4">
        <f t="shared" si="436"/>
        <v>0.38156768434353727</v>
      </c>
      <c r="W4027">
        <f t="shared" si="437"/>
        <v>8</v>
      </c>
      <c r="X4027" t="str">
        <f t="shared" si="438"/>
        <v>Wednesday</v>
      </c>
      <c r="Y4027" t="str">
        <f t="shared" si="439"/>
        <v>Oct</v>
      </c>
      <c r="Z4027" t="str">
        <f t="shared" si="440"/>
        <v>0-2</v>
      </c>
    </row>
    <row r="4028" spans="1:26" x14ac:dyDescent="0.25">
      <c r="A4028" s="2" t="s">
        <v>9074</v>
      </c>
      <c r="B4028" s="2" t="s">
        <v>5036</v>
      </c>
      <c r="C4028" s="1">
        <v>45952</v>
      </c>
      <c r="D4028" s="3">
        <v>0.3659722222222222</v>
      </c>
      <c r="E4028" s="2" t="s">
        <v>5044</v>
      </c>
      <c r="F4028" s="2" t="s">
        <v>5040</v>
      </c>
      <c r="G4028" s="2">
        <v>24522</v>
      </c>
      <c r="H4028" s="2">
        <v>1</v>
      </c>
      <c r="I4028" s="2">
        <v>453</v>
      </c>
      <c r="J4028" s="2">
        <v>21016</v>
      </c>
      <c r="K4028" s="2">
        <v>16574</v>
      </c>
      <c r="L4028" s="2">
        <v>763</v>
      </c>
      <c r="M4028" s="2">
        <v>71</v>
      </c>
      <c r="N4028" s="2">
        <v>48</v>
      </c>
      <c r="O4028" s="2">
        <v>49</v>
      </c>
      <c r="P4028" s="2">
        <v>51</v>
      </c>
      <c r="Q4028" s="2">
        <v>402</v>
      </c>
      <c r="R4028" s="2">
        <v>46</v>
      </c>
      <c r="S4028" s="2" t="s">
        <v>31</v>
      </c>
      <c r="T4028" s="2">
        <f t="shared" si="434"/>
        <v>931</v>
      </c>
      <c r="U4028" s="4">
        <f t="shared" si="435"/>
        <v>5.6172318088572461E-2</v>
      </c>
      <c r="V4028" s="4">
        <f t="shared" si="436"/>
        <v>0.67588288067857438</v>
      </c>
      <c r="W4028">
        <f t="shared" si="437"/>
        <v>8</v>
      </c>
      <c r="X4028" t="str">
        <f t="shared" si="438"/>
        <v>Wednesday</v>
      </c>
      <c r="Y4028" t="str">
        <f t="shared" si="439"/>
        <v>Oct</v>
      </c>
      <c r="Z4028" t="str">
        <f t="shared" si="440"/>
        <v>0-2</v>
      </c>
    </row>
    <row r="4029" spans="1:26" x14ac:dyDescent="0.25">
      <c r="A4029" s="2" t="s">
        <v>9075</v>
      </c>
      <c r="B4029" s="2" t="s">
        <v>5036</v>
      </c>
      <c r="C4029" s="1">
        <v>45952</v>
      </c>
      <c r="D4029" s="3">
        <v>0.3840277777777778</v>
      </c>
      <c r="E4029" s="2" t="s">
        <v>5054</v>
      </c>
      <c r="F4029" s="2" t="s">
        <v>5040</v>
      </c>
      <c r="G4029" s="2">
        <v>24476</v>
      </c>
      <c r="H4029" s="2">
        <v>2</v>
      </c>
      <c r="I4029" s="2">
        <v>1049</v>
      </c>
      <c r="J4029" s="2">
        <v>27932</v>
      </c>
      <c r="K4029" s="2">
        <v>19624</v>
      </c>
      <c r="L4029" s="2">
        <v>741</v>
      </c>
      <c r="M4029" s="2">
        <v>175</v>
      </c>
      <c r="N4029" s="2">
        <v>50</v>
      </c>
      <c r="O4029" s="2">
        <v>54</v>
      </c>
      <c r="P4029" s="2">
        <v>18</v>
      </c>
      <c r="Q4029" s="2">
        <v>258</v>
      </c>
      <c r="R4029" s="2">
        <v>46</v>
      </c>
      <c r="S4029" s="2" t="s">
        <v>31</v>
      </c>
      <c r="T4029" s="2">
        <f t="shared" si="434"/>
        <v>1020</v>
      </c>
      <c r="U4029" s="4">
        <f t="shared" si="435"/>
        <v>5.1977170811251527E-2</v>
      </c>
      <c r="V4029" s="4">
        <f t="shared" si="436"/>
        <v>0.80176499428011117</v>
      </c>
      <c r="W4029">
        <f t="shared" si="437"/>
        <v>9</v>
      </c>
      <c r="X4029" t="str">
        <f t="shared" si="438"/>
        <v>Wednesday</v>
      </c>
      <c r="Y4029" t="str">
        <f t="shared" si="439"/>
        <v>Oct</v>
      </c>
      <c r="Z4029" t="str">
        <f t="shared" si="440"/>
        <v>0-2</v>
      </c>
    </row>
    <row r="4030" spans="1:26" x14ac:dyDescent="0.25">
      <c r="A4030" s="2" t="s">
        <v>9076</v>
      </c>
      <c r="B4030" s="2" t="s">
        <v>5036</v>
      </c>
      <c r="C4030" s="1">
        <v>45952</v>
      </c>
      <c r="D4030" s="3">
        <v>0.39583333333333331</v>
      </c>
      <c r="E4030" s="2" t="s">
        <v>5037</v>
      </c>
      <c r="F4030" s="2" t="s">
        <v>5040</v>
      </c>
      <c r="G4030" s="2">
        <v>24582</v>
      </c>
      <c r="H4030" s="2">
        <v>3</v>
      </c>
      <c r="I4030" s="2">
        <v>526</v>
      </c>
      <c r="J4030" s="2">
        <v>32181</v>
      </c>
      <c r="K4030" s="2">
        <v>29024</v>
      </c>
      <c r="L4030" s="2">
        <v>1443</v>
      </c>
      <c r="M4030" s="2">
        <v>154</v>
      </c>
      <c r="N4030" s="2">
        <v>135</v>
      </c>
      <c r="O4030" s="2">
        <v>296</v>
      </c>
      <c r="P4030" s="2">
        <v>181</v>
      </c>
      <c r="Q4030" s="2">
        <v>456</v>
      </c>
      <c r="R4030" s="2">
        <v>67</v>
      </c>
      <c r="S4030" s="2" t="s">
        <v>31</v>
      </c>
      <c r="T4030" s="2">
        <f t="shared" si="434"/>
        <v>2028</v>
      </c>
      <c r="U4030" s="4">
        <f t="shared" si="435"/>
        <v>6.9873208379272328E-2</v>
      </c>
      <c r="V4030" s="4">
        <f t="shared" si="436"/>
        <v>1.180701326173623</v>
      </c>
      <c r="W4030">
        <f t="shared" si="437"/>
        <v>9</v>
      </c>
      <c r="X4030" t="str">
        <f t="shared" si="438"/>
        <v>Wednesday</v>
      </c>
      <c r="Y4030" t="str">
        <f t="shared" si="439"/>
        <v>Oct</v>
      </c>
      <c r="Z4030" t="str">
        <f t="shared" si="440"/>
        <v>3-5</v>
      </c>
    </row>
    <row r="4031" spans="1:26" x14ac:dyDescent="0.25">
      <c r="A4031" s="2" t="s">
        <v>9077</v>
      </c>
      <c r="B4031" s="2" t="s">
        <v>5036</v>
      </c>
      <c r="C4031" s="1">
        <v>45952</v>
      </c>
      <c r="D4031" s="3">
        <v>0.41597222222222224</v>
      </c>
      <c r="E4031" s="2" t="s">
        <v>16</v>
      </c>
      <c r="F4031" s="2" t="s">
        <v>5038</v>
      </c>
      <c r="G4031" s="2">
        <v>24506</v>
      </c>
      <c r="H4031" s="2">
        <v>6</v>
      </c>
      <c r="I4031" s="2">
        <v>302</v>
      </c>
      <c r="J4031" s="2">
        <v>10618</v>
      </c>
      <c r="K4031" s="2">
        <v>7668</v>
      </c>
      <c r="L4031" s="2">
        <v>232</v>
      </c>
      <c r="M4031" s="2">
        <v>34</v>
      </c>
      <c r="N4031" s="2">
        <v>17</v>
      </c>
      <c r="O4031" s="2">
        <v>24</v>
      </c>
      <c r="P4031" s="2">
        <v>35</v>
      </c>
      <c r="Q4031" s="2">
        <v>135</v>
      </c>
      <c r="R4031" s="2">
        <v>9</v>
      </c>
      <c r="S4031" s="2" t="s">
        <v>31</v>
      </c>
      <c r="T4031" s="2">
        <f t="shared" si="434"/>
        <v>307</v>
      </c>
      <c r="U4031" s="4">
        <f t="shared" si="435"/>
        <v>4.0036515388628062E-2</v>
      </c>
      <c r="V4031" s="4">
        <f t="shared" si="436"/>
        <v>0.31290296253978617</v>
      </c>
      <c r="W4031">
        <f t="shared" si="437"/>
        <v>9</v>
      </c>
      <c r="X4031" t="str">
        <f t="shared" si="438"/>
        <v>Wednesday</v>
      </c>
      <c r="Y4031" t="str">
        <f t="shared" si="439"/>
        <v>Oct</v>
      </c>
      <c r="Z4031" t="str">
        <f t="shared" si="440"/>
        <v>6-10</v>
      </c>
    </row>
    <row r="4032" spans="1:26" x14ac:dyDescent="0.25">
      <c r="A4032" s="2" t="s">
        <v>9078</v>
      </c>
      <c r="B4032" s="2" t="s">
        <v>5036</v>
      </c>
      <c r="C4032" s="1">
        <v>45952</v>
      </c>
      <c r="D4032" s="3">
        <v>0.41736111111111113</v>
      </c>
      <c r="E4032" s="2" t="s">
        <v>16</v>
      </c>
      <c r="F4032" s="2" t="s">
        <v>5069</v>
      </c>
      <c r="G4032" s="2">
        <v>24586</v>
      </c>
      <c r="H4032" s="2">
        <v>3</v>
      </c>
      <c r="I4032" s="2">
        <v>375</v>
      </c>
      <c r="J4032" s="2">
        <v>12144</v>
      </c>
      <c r="K4032" s="2">
        <v>9269</v>
      </c>
      <c r="L4032" s="2">
        <v>270</v>
      </c>
      <c r="M4032" s="2">
        <v>30</v>
      </c>
      <c r="N4032" s="2">
        <v>20</v>
      </c>
      <c r="O4032" s="2">
        <v>21</v>
      </c>
      <c r="P4032" s="2">
        <v>57</v>
      </c>
      <c r="Q4032" s="2">
        <v>242</v>
      </c>
      <c r="R4032" s="2">
        <v>21</v>
      </c>
      <c r="S4032" s="2" t="s">
        <v>31</v>
      </c>
      <c r="T4032" s="2">
        <f t="shared" si="434"/>
        <v>341</v>
      </c>
      <c r="U4032" s="4">
        <f t="shared" si="435"/>
        <v>3.678929765886288E-2</v>
      </c>
      <c r="V4032" s="4">
        <f t="shared" si="436"/>
        <v>0.37700317253721632</v>
      </c>
      <c r="W4032">
        <f t="shared" si="437"/>
        <v>10</v>
      </c>
      <c r="X4032" t="str">
        <f t="shared" si="438"/>
        <v>Wednesday</v>
      </c>
      <c r="Y4032" t="str">
        <f t="shared" si="439"/>
        <v>Oct</v>
      </c>
      <c r="Z4032" t="str">
        <f t="shared" si="440"/>
        <v>3-5</v>
      </c>
    </row>
    <row r="4033" spans="1:26" x14ac:dyDescent="0.25">
      <c r="A4033" s="2" t="s">
        <v>9079</v>
      </c>
      <c r="B4033" s="2" t="s">
        <v>5036</v>
      </c>
      <c r="C4033" s="1">
        <v>45952</v>
      </c>
      <c r="D4033" s="3">
        <v>0.46388888888888891</v>
      </c>
      <c r="E4033" s="2" t="s">
        <v>5054</v>
      </c>
      <c r="F4033" s="2" t="s">
        <v>5052</v>
      </c>
      <c r="G4033" s="2">
        <v>24616</v>
      </c>
      <c r="H4033" s="2">
        <v>5</v>
      </c>
      <c r="I4033" s="2">
        <v>1303</v>
      </c>
      <c r="J4033" s="2">
        <v>14914</v>
      </c>
      <c r="K4033" s="2">
        <v>10534</v>
      </c>
      <c r="L4033" s="2">
        <v>262</v>
      </c>
      <c r="M4033" s="2">
        <v>52</v>
      </c>
      <c r="N4033" s="2">
        <v>20</v>
      </c>
      <c r="O4033" s="2">
        <v>32</v>
      </c>
      <c r="P4033" s="2">
        <v>28</v>
      </c>
      <c r="Q4033" s="2">
        <v>289</v>
      </c>
      <c r="R4033" s="2">
        <v>9</v>
      </c>
      <c r="S4033" s="2" t="s">
        <v>31</v>
      </c>
      <c r="T4033" s="2">
        <f t="shared" si="434"/>
        <v>366</v>
      </c>
      <c r="U4033" s="4">
        <f t="shared" si="435"/>
        <v>3.4744636415416745E-2</v>
      </c>
      <c r="V4033" s="4">
        <f t="shared" si="436"/>
        <v>0.42793305167370815</v>
      </c>
      <c r="W4033">
        <f t="shared" si="437"/>
        <v>11</v>
      </c>
      <c r="X4033" t="str">
        <f t="shared" si="438"/>
        <v>Wednesday</v>
      </c>
      <c r="Y4033" t="str">
        <f t="shared" si="439"/>
        <v>Oct</v>
      </c>
      <c r="Z4033" t="str">
        <f t="shared" si="440"/>
        <v>3-5</v>
      </c>
    </row>
    <row r="4034" spans="1:26" x14ac:dyDescent="0.25">
      <c r="A4034" s="2" t="s">
        <v>9080</v>
      </c>
      <c r="B4034" s="2" t="s">
        <v>5036</v>
      </c>
      <c r="C4034" s="1">
        <v>45952</v>
      </c>
      <c r="D4034" s="3">
        <v>0.50624999999999998</v>
      </c>
      <c r="E4034" s="2" t="s">
        <v>5037</v>
      </c>
      <c r="F4034" s="2" t="s">
        <v>5040</v>
      </c>
      <c r="G4034" s="2">
        <v>24305</v>
      </c>
      <c r="H4034" s="2">
        <v>4</v>
      </c>
      <c r="I4034" s="2">
        <v>355</v>
      </c>
      <c r="J4034" s="2">
        <v>27266</v>
      </c>
      <c r="K4034" s="2">
        <v>24036</v>
      </c>
      <c r="L4034" s="2">
        <v>778</v>
      </c>
      <c r="M4034" s="2">
        <v>117</v>
      </c>
      <c r="N4034" s="2">
        <v>91</v>
      </c>
      <c r="O4034" s="2">
        <v>180</v>
      </c>
      <c r="P4034" s="2">
        <v>177</v>
      </c>
      <c r="Q4034" s="2">
        <v>474</v>
      </c>
      <c r="R4034" s="2">
        <v>72</v>
      </c>
      <c r="S4034" s="2" t="s">
        <v>31</v>
      </c>
      <c r="T4034" s="2">
        <f t="shared" ref="T4034:T4097" si="441">SUM(L4034:O4034)</f>
        <v>1166</v>
      </c>
      <c r="U4034" s="4">
        <f t="shared" ref="U4034:U4097" si="442">T4034/K4034</f>
        <v>4.8510567482110169E-2</v>
      </c>
      <c r="V4034" s="4">
        <f t="shared" ref="V4034:V4097" si="443">K4034/G4034</f>
        <v>0.98893231845299323</v>
      </c>
      <c r="W4034">
        <f t="shared" ref="W4034:W4097" si="444">HOUR(D4034)</f>
        <v>12</v>
      </c>
      <c r="X4034" t="str">
        <f t="shared" ref="X4034:X4097" si="445">TEXT(C4034,"dddd")</f>
        <v>Wednesday</v>
      </c>
      <c r="Y4034" t="str">
        <f t="shared" ref="Y4034:Y4097" si="446">TEXT(C4034,"mmm")</f>
        <v>Oct</v>
      </c>
      <c r="Z4034" t="str">
        <f t="shared" ref="Z4034:Z4097" si="447">IF(H4034&lt;=2,"0-2",IF(H4034&lt;=5,"3-5",IF(H4034&lt;=10,"6-10","11+")))</f>
        <v>3-5</v>
      </c>
    </row>
    <row r="4035" spans="1:26" x14ac:dyDescent="0.25">
      <c r="A4035" s="2" t="s">
        <v>9081</v>
      </c>
      <c r="B4035" s="2" t="s">
        <v>5036</v>
      </c>
      <c r="C4035" s="1">
        <v>45952</v>
      </c>
      <c r="D4035" s="3">
        <v>0.55277777777777781</v>
      </c>
      <c r="E4035" s="2" t="s">
        <v>5037</v>
      </c>
      <c r="F4035" s="2" t="s">
        <v>5048</v>
      </c>
      <c r="G4035" s="2">
        <v>24416</v>
      </c>
      <c r="H4035" s="2">
        <v>6</v>
      </c>
      <c r="I4035" s="2">
        <v>127</v>
      </c>
      <c r="J4035" s="2">
        <v>23932</v>
      </c>
      <c r="K4035" s="2">
        <v>16930</v>
      </c>
      <c r="L4035" s="2">
        <v>780</v>
      </c>
      <c r="M4035" s="2">
        <v>123</v>
      </c>
      <c r="N4035" s="2">
        <v>162</v>
      </c>
      <c r="O4035" s="2">
        <v>181</v>
      </c>
      <c r="P4035" s="2">
        <v>55</v>
      </c>
      <c r="Q4035" s="2">
        <v>393</v>
      </c>
      <c r="R4035" s="2">
        <v>53</v>
      </c>
      <c r="S4035" s="2" t="s">
        <v>31</v>
      </c>
      <c r="T4035" s="2">
        <f t="shared" si="441"/>
        <v>1246</v>
      </c>
      <c r="U4035" s="4">
        <f t="shared" si="442"/>
        <v>7.3597164796219722E-2</v>
      </c>
      <c r="V4035" s="4">
        <f t="shared" si="443"/>
        <v>0.69339777195281782</v>
      </c>
      <c r="W4035">
        <f t="shared" si="444"/>
        <v>13</v>
      </c>
      <c r="X4035" t="str">
        <f t="shared" si="445"/>
        <v>Wednesday</v>
      </c>
      <c r="Y4035" t="str">
        <f t="shared" si="446"/>
        <v>Oct</v>
      </c>
      <c r="Z4035" t="str">
        <f t="shared" si="447"/>
        <v>6-10</v>
      </c>
    </row>
    <row r="4036" spans="1:26" x14ac:dyDescent="0.25">
      <c r="A4036" s="2" t="s">
        <v>9082</v>
      </c>
      <c r="B4036" s="2" t="s">
        <v>5036</v>
      </c>
      <c r="C4036" s="1">
        <v>45952</v>
      </c>
      <c r="D4036" s="3">
        <v>0.61111111111111116</v>
      </c>
      <c r="E4036" s="2" t="s">
        <v>5054</v>
      </c>
      <c r="F4036" s="2" t="s">
        <v>5042</v>
      </c>
      <c r="G4036" s="2">
        <v>24599</v>
      </c>
      <c r="H4036" s="2">
        <v>8</v>
      </c>
      <c r="I4036" s="2">
        <v>655</v>
      </c>
      <c r="J4036" s="2">
        <v>14648</v>
      </c>
      <c r="K4036" s="2">
        <v>10221</v>
      </c>
      <c r="L4036" s="2">
        <v>409</v>
      </c>
      <c r="M4036" s="2">
        <v>68</v>
      </c>
      <c r="N4036" s="2">
        <v>37</v>
      </c>
      <c r="O4036" s="2">
        <v>41</v>
      </c>
      <c r="P4036" s="2">
        <v>8</v>
      </c>
      <c r="Q4036" s="2">
        <v>119</v>
      </c>
      <c r="R4036" s="2">
        <v>22</v>
      </c>
      <c r="S4036" s="2" t="s">
        <v>31</v>
      </c>
      <c r="T4036" s="2">
        <f t="shared" si="441"/>
        <v>555</v>
      </c>
      <c r="U4036" s="4">
        <f t="shared" si="442"/>
        <v>5.4299970648664514E-2</v>
      </c>
      <c r="V4036" s="4">
        <f t="shared" si="443"/>
        <v>0.41550469531281758</v>
      </c>
      <c r="W4036">
        <f t="shared" si="444"/>
        <v>14</v>
      </c>
      <c r="X4036" t="str">
        <f t="shared" si="445"/>
        <v>Wednesday</v>
      </c>
      <c r="Y4036" t="str">
        <f t="shared" si="446"/>
        <v>Oct</v>
      </c>
      <c r="Z4036" t="str">
        <f t="shared" si="447"/>
        <v>6-10</v>
      </c>
    </row>
    <row r="4037" spans="1:26" x14ac:dyDescent="0.25">
      <c r="A4037" s="2" t="s">
        <v>9083</v>
      </c>
      <c r="B4037" s="2" t="s">
        <v>5036</v>
      </c>
      <c r="C4037" s="1">
        <v>45952</v>
      </c>
      <c r="D4037" s="3">
        <v>0.64930555555555558</v>
      </c>
      <c r="E4037" s="2" t="s">
        <v>5037</v>
      </c>
      <c r="F4037" s="2" t="s">
        <v>5048</v>
      </c>
      <c r="G4037" s="2">
        <v>24353</v>
      </c>
      <c r="H4037" s="2">
        <v>3</v>
      </c>
      <c r="I4037" s="2">
        <v>317</v>
      </c>
      <c r="J4037" s="2">
        <v>15779</v>
      </c>
      <c r="K4037" s="2">
        <v>11414</v>
      </c>
      <c r="L4037" s="2">
        <v>630</v>
      </c>
      <c r="M4037" s="2">
        <v>91</v>
      </c>
      <c r="N4037" s="2">
        <v>68</v>
      </c>
      <c r="O4037" s="2">
        <v>193</v>
      </c>
      <c r="P4037" s="2">
        <v>60</v>
      </c>
      <c r="Q4037" s="2">
        <v>324</v>
      </c>
      <c r="R4037" s="2">
        <v>19</v>
      </c>
      <c r="S4037" s="2" t="s">
        <v>31</v>
      </c>
      <c r="T4037" s="2">
        <f t="shared" si="441"/>
        <v>982</v>
      </c>
      <c r="U4037" s="4">
        <f t="shared" si="442"/>
        <v>8.6034694235149811E-2</v>
      </c>
      <c r="V4037" s="4">
        <f t="shared" si="443"/>
        <v>0.46868968915534021</v>
      </c>
      <c r="W4037">
        <f t="shared" si="444"/>
        <v>15</v>
      </c>
      <c r="X4037" t="str">
        <f t="shared" si="445"/>
        <v>Wednesday</v>
      </c>
      <c r="Y4037" t="str">
        <f t="shared" si="446"/>
        <v>Oct</v>
      </c>
      <c r="Z4037" t="str">
        <f t="shared" si="447"/>
        <v>3-5</v>
      </c>
    </row>
    <row r="4038" spans="1:26" x14ac:dyDescent="0.25">
      <c r="A4038" s="2" t="s">
        <v>9084</v>
      </c>
      <c r="B4038" s="2" t="s">
        <v>5036</v>
      </c>
      <c r="C4038" s="1">
        <v>45952</v>
      </c>
      <c r="D4038" s="3">
        <v>0.70833333333333337</v>
      </c>
      <c r="E4038" s="2" t="s">
        <v>5054</v>
      </c>
      <c r="F4038" s="2" t="s">
        <v>5048</v>
      </c>
      <c r="G4038" s="2">
        <v>24569</v>
      </c>
      <c r="H4038" s="2">
        <v>4</v>
      </c>
      <c r="I4038" s="2">
        <v>898</v>
      </c>
      <c r="J4038" s="2">
        <v>21542</v>
      </c>
      <c r="K4038" s="2">
        <v>15627</v>
      </c>
      <c r="L4038" s="2">
        <v>403</v>
      </c>
      <c r="M4038" s="2">
        <v>115</v>
      </c>
      <c r="N4038" s="2">
        <v>28</v>
      </c>
      <c r="O4038" s="2">
        <v>41</v>
      </c>
      <c r="P4038" s="2">
        <v>45</v>
      </c>
      <c r="Q4038" s="2">
        <v>437</v>
      </c>
      <c r="R4038" s="2">
        <v>40</v>
      </c>
      <c r="S4038" s="2" t="s">
        <v>31</v>
      </c>
      <c r="T4038" s="2">
        <f t="shared" si="441"/>
        <v>587</v>
      </c>
      <c r="U4038" s="4">
        <f t="shared" si="442"/>
        <v>3.756319191143534E-2</v>
      </c>
      <c r="V4038" s="4">
        <f t="shared" si="443"/>
        <v>0.63604542309414303</v>
      </c>
      <c r="W4038">
        <f t="shared" si="444"/>
        <v>17</v>
      </c>
      <c r="X4038" t="str">
        <f t="shared" si="445"/>
        <v>Wednesday</v>
      </c>
      <c r="Y4038" t="str">
        <f t="shared" si="446"/>
        <v>Oct</v>
      </c>
      <c r="Z4038" t="str">
        <f t="shared" si="447"/>
        <v>3-5</v>
      </c>
    </row>
    <row r="4039" spans="1:26" x14ac:dyDescent="0.25">
      <c r="A4039" s="2" t="s">
        <v>9085</v>
      </c>
      <c r="B4039" s="2" t="s">
        <v>5036</v>
      </c>
      <c r="C4039" s="1">
        <v>45952</v>
      </c>
      <c r="D4039" s="3">
        <v>0.70833333333333337</v>
      </c>
      <c r="E4039" s="2" t="s">
        <v>16</v>
      </c>
      <c r="F4039" s="2" t="s">
        <v>5052</v>
      </c>
      <c r="G4039" s="2">
        <v>24404</v>
      </c>
      <c r="H4039" s="2">
        <v>1</v>
      </c>
      <c r="I4039" s="2">
        <v>287</v>
      </c>
      <c r="J4039" s="2">
        <v>9381</v>
      </c>
      <c r="K4039" s="2">
        <v>7959</v>
      </c>
      <c r="L4039" s="2">
        <v>236</v>
      </c>
      <c r="M4039" s="2">
        <v>21</v>
      </c>
      <c r="N4039" s="2">
        <v>12</v>
      </c>
      <c r="O4039" s="2">
        <v>16</v>
      </c>
      <c r="P4039" s="2">
        <v>25</v>
      </c>
      <c r="Q4039" s="2">
        <v>173</v>
      </c>
      <c r="R4039" s="2">
        <v>23</v>
      </c>
      <c r="S4039" s="2" t="s">
        <v>31</v>
      </c>
      <c r="T4039" s="2">
        <f t="shared" si="441"/>
        <v>285</v>
      </c>
      <c r="U4039" s="4">
        <f t="shared" si="442"/>
        <v>3.580851865812288E-2</v>
      </c>
      <c r="V4039" s="4">
        <f t="shared" si="443"/>
        <v>0.32613505982625801</v>
      </c>
      <c r="W4039">
        <f t="shared" si="444"/>
        <v>17</v>
      </c>
      <c r="X4039" t="str">
        <f t="shared" si="445"/>
        <v>Wednesday</v>
      </c>
      <c r="Y4039" t="str">
        <f t="shared" si="446"/>
        <v>Oct</v>
      </c>
      <c r="Z4039" t="str">
        <f t="shared" si="447"/>
        <v>0-2</v>
      </c>
    </row>
    <row r="4040" spans="1:26" x14ac:dyDescent="0.25">
      <c r="A4040" s="2" t="s">
        <v>9086</v>
      </c>
      <c r="B4040" s="2" t="s">
        <v>5036</v>
      </c>
      <c r="C4040" s="1">
        <v>45952</v>
      </c>
      <c r="D4040" s="3">
        <v>0.7270833333333333</v>
      </c>
      <c r="E4040" s="2" t="s">
        <v>5037</v>
      </c>
      <c r="F4040" s="2" t="s">
        <v>5038</v>
      </c>
      <c r="G4040" s="2">
        <v>24243</v>
      </c>
      <c r="H4040" s="2">
        <v>4</v>
      </c>
      <c r="I4040" s="2">
        <v>142</v>
      </c>
      <c r="J4040" s="2">
        <v>16796</v>
      </c>
      <c r="K4040" s="2">
        <v>13221</v>
      </c>
      <c r="L4040" s="2">
        <v>379</v>
      </c>
      <c r="M4040" s="2">
        <v>69</v>
      </c>
      <c r="N4040" s="2">
        <v>43</v>
      </c>
      <c r="O4040" s="2">
        <v>96</v>
      </c>
      <c r="P4040" s="2">
        <v>119</v>
      </c>
      <c r="Q4040" s="2">
        <v>165</v>
      </c>
      <c r="R4040" s="2">
        <v>25</v>
      </c>
      <c r="S4040" s="2" t="s">
        <v>31</v>
      </c>
      <c r="T4040" s="2">
        <f t="shared" si="441"/>
        <v>587</v>
      </c>
      <c r="U4040" s="4">
        <f t="shared" si="442"/>
        <v>4.4399062098177143E-2</v>
      </c>
      <c r="V4040" s="4">
        <f t="shared" si="443"/>
        <v>0.54535329785917586</v>
      </c>
      <c r="W4040">
        <f t="shared" si="444"/>
        <v>17</v>
      </c>
      <c r="X4040" t="str">
        <f t="shared" si="445"/>
        <v>Wednesday</v>
      </c>
      <c r="Y4040" t="str">
        <f t="shared" si="446"/>
        <v>Oct</v>
      </c>
      <c r="Z4040" t="str">
        <f t="shared" si="447"/>
        <v>3-5</v>
      </c>
    </row>
    <row r="4041" spans="1:26" x14ac:dyDescent="0.25">
      <c r="A4041" s="2" t="s">
        <v>9087</v>
      </c>
      <c r="B4041" s="2" t="s">
        <v>5036</v>
      </c>
      <c r="C4041" s="1">
        <v>45952</v>
      </c>
      <c r="D4041" s="3">
        <v>0.73263888888888884</v>
      </c>
      <c r="E4041" s="2" t="s">
        <v>5054</v>
      </c>
      <c r="F4041" s="2" t="s">
        <v>5050</v>
      </c>
      <c r="G4041" s="2">
        <v>24489</v>
      </c>
      <c r="H4041" s="2">
        <v>4</v>
      </c>
      <c r="I4041" s="2">
        <v>675</v>
      </c>
      <c r="J4041" s="2">
        <v>6110</v>
      </c>
      <c r="K4041" s="2">
        <v>4917</v>
      </c>
      <c r="L4041" s="2">
        <v>148</v>
      </c>
      <c r="M4041" s="2">
        <v>45</v>
      </c>
      <c r="N4041" s="2">
        <v>12</v>
      </c>
      <c r="O4041" s="2">
        <v>12</v>
      </c>
      <c r="P4041" s="2">
        <v>5</v>
      </c>
      <c r="Q4041" s="2">
        <v>102</v>
      </c>
      <c r="R4041" s="2">
        <v>9</v>
      </c>
      <c r="S4041" s="2" t="s">
        <v>31</v>
      </c>
      <c r="T4041" s="2">
        <f t="shared" si="441"/>
        <v>217</v>
      </c>
      <c r="U4041" s="4">
        <f t="shared" si="442"/>
        <v>4.4132601179581045E-2</v>
      </c>
      <c r="V4041" s="4">
        <f t="shared" si="443"/>
        <v>0.20078402548082813</v>
      </c>
      <c r="W4041">
        <f t="shared" si="444"/>
        <v>17</v>
      </c>
      <c r="X4041" t="str">
        <f t="shared" si="445"/>
        <v>Wednesday</v>
      </c>
      <c r="Y4041" t="str">
        <f t="shared" si="446"/>
        <v>Oct</v>
      </c>
      <c r="Z4041" t="str">
        <f t="shared" si="447"/>
        <v>3-5</v>
      </c>
    </row>
    <row r="4042" spans="1:26" x14ac:dyDescent="0.25">
      <c r="A4042" s="2" t="s">
        <v>9088</v>
      </c>
      <c r="B4042" s="2" t="s">
        <v>5036</v>
      </c>
      <c r="C4042" s="1">
        <v>45952</v>
      </c>
      <c r="D4042" s="3">
        <v>0.78749999999999998</v>
      </c>
      <c r="E4042" s="2" t="s">
        <v>5037</v>
      </c>
      <c r="F4042" s="2" t="s">
        <v>5040</v>
      </c>
      <c r="G4042" s="2">
        <v>24325</v>
      </c>
      <c r="H4042" s="2">
        <v>3</v>
      </c>
      <c r="I4042" s="2">
        <v>189</v>
      </c>
      <c r="J4042" s="2">
        <v>38677</v>
      </c>
      <c r="K4042" s="2">
        <v>28524</v>
      </c>
      <c r="L4042" s="2">
        <v>1116</v>
      </c>
      <c r="M4042" s="2">
        <v>126</v>
      </c>
      <c r="N4042" s="2">
        <v>101</v>
      </c>
      <c r="O4042" s="2">
        <v>275</v>
      </c>
      <c r="P4042" s="2">
        <v>222</v>
      </c>
      <c r="Q4042" s="2">
        <v>444</v>
      </c>
      <c r="R4042" s="2">
        <v>116</v>
      </c>
      <c r="S4042" s="2" t="s">
        <v>31</v>
      </c>
      <c r="T4042" s="2">
        <f t="shared" si="441"/>
        <v>1618</v>
      </c>
      <c r="U4042" s="4">
        <f t="shared" si="442"/>
        <v>5.6724162109101105E-2</v>
      </c>
      <c r="V4042" s="4">
        <f t="shared" si="443"/>
        <v>1.1726207605344297</v>
      </c>
      <c r="W4042">
        <f t="shared" si="444"/>
        <v>18</v>
      </c>
      <c r="X4042" t="str">
        <f t="shared" si="445"/>
        <v>Wednesday</v>
      </c>
      <c r="Y4042" t="str">
        <f t="shared" si="446"/>
        <v>Oct</v>
      </c>
      <c r="Z4042" t="str">
        <f t="shared" si="447"/>
        <v>3-5</v>
      </c>
    </row>
    <row r="4043" spans="1:26" x14ac:dyDescent="0.25">
      <c r="A4043" s="2" t="s">
        <v>9089</v>
      </c>
      <c r="B4043" s="2" t="s">
        <v>5036</v>
      </c>
      <c r="C4043" s="1">
        <v>45952</v>
      </c>
      <c r="D4043" s="3">
        <v>0.79722222222222228</v>
      </c>
      <c r="E4043" s="2" t="s">
        <v>5037</v>
      </c>
      <c r="F4043" s="2" t="s">
        <v>5042</v>
      </c>
      <c r="G4043" s="2">
        <v>24456</v>
      </c>
      <c r="H4043" s="2">
        <v>4</v>
      </c>
      <c r="I4043" s="2">
        <v>239</v>
      </c>
      <c r="J4043" s="2">
        <v>18556</v>
      </c>
      <c r="K4043" s="2">
        <v>15439</v>
      </c>
      <c r="L4043" s="2">
        <v>625</v>
      </c>
      <c r="M4043" s="2">
        <v>90</v>
      </c>
      <c r="N4043" s="2">
        <v>67</v>
      </c>
      <c r="O4043" s="2">
        <v>138</v>
      </c>
      <c r="P4043" s="2">
        <v>44</v>
      </c>
      <c r="Q4043" s="2">
        <v>371</v>
      </c>
      <c r="R4043" s="2">
        <v>31</v>
      </c>
      <c r="S4043" s="2" t="s">
        <v>31</v>
      </c>
      <c r="T4043" s="2">
        <f t="shared" si="441"/>
        <v>920</v>
      </c>
      <c r="U4043" s="4">
        <f t="shared" si="442"/>
        <v>5.9589351641945724E-2</v>
      </c>
      <c r="V4043" s="4">
        <f t="shared" si="443"/>
        <v>0.63129702322538439</v>
      </c>
      <c r="W4043">
        <f t="shared" si="444"/>
        <v>19</v>
      </c>
      <c r="X4043" t="str">
        <f t="shared" si="445"/>
        <v>Wednesday</v>
      </c>
      <c r="Y4043" t="str">
        <f t="shared" si="446"/>
        <v>Oct</v>
      </c>
      <c r="Z4043" t="str">
        <f t="shared" si="447"/>
        <v>3-5</v>
      </c>
    </row>
    <row r="4044" spans="1:26" x14ac:dyDescent="0.25">
      <c r="A4044" s="2" t="s">
        <v>9090</v>
      </c>
      <c r="B4044" s="2" t="s">
        <v>5036</v>
      </c>
      <c r="C4044" s="1">
        <v>45952</v>
      </c>
      <c r="D4044" s="3">
        <v>0.87152777777777779</v>
      </c>
      <c r="E4044" s="2" t="s">
        <v>5046</v>
      </c>
      <c r="F4044" s="2" t="s">
        <v>5040</v>
      </c>
      <c r="G4044" s="2">
        <v>24410</v>
      </c>
      <c r="H4044" s="2">
        <v>3</v>
      </c>
      <c r="I4044" s="2">
        <v>128</v>
      </c>
      <c r="J4044" s="2">
        <v>4870</v>
      </c>
      <c r="K4044" s="2">
        <v>4039</v>
      </c>
      <c r="L4044" s="2">
        <v>75</v>
      </c>
      <c r="M4044" s="2">
        <v>8</v>
      </c>
      <c r="N4044" s="2">
        <v>6</v>
      </c>
      <c r="O4044" s="2">
        <v>10</v>
      </c>
      <c r="P4044" s="2">
        <v>93</v>
      </c>
      <c r="Q4044" s="2">
        <v>32</v>
      </c>
      <c r="R4044" s="2">
        <v>6</v>
      </c>
      <c r="S4044" s="2" t="s">
        <v>31</v>
      </c>
      <c r="T4044" s="2">
        <f t="shared" si="441"/>
        <v>99</v>
      </c>
      <c r="U4044" s="4">
        <f t="shared" si="442"/>
        <v>2.4511017578608567E-2</v>
      </c>
      <c r="V4044" s="4">
        <f t="shared" si="443"/>
        <v>0.16546497337156904</v>
      </c>
      <c r="W4044">
        <f t="shared" si="444"/>
        <v>20</v>
      </c>
      <c r="X4044" t="str">
        <f t="shared" si="445"/>
        <v>Wednesday</v>
      </c>
      <c r="Y4044" t="str">
        <f t="shared" si="446"/>
        <v>Oct</v>
      </c>
      <c r="Z4044" t="str">
        <f t="shared" si="447"/>
        <v>3-5</v>
      </c>
    </row>
    <row r="4045" spans="1:26" x14ac:dyDescent="0.25">
      <c r="A4045" s="2" t="s">
        <v>9091</v>
      </c>
      <c r="B4045" s="2" t="s">
        <v>5036</v>
      </c>
      <c r="C4045" s="1">
        <v>45953</v>
      </c>
      <c r="D4045" s="3">
        <v>0.38194444444444442</v>
      </c>
      <c r="E4045" s="2" t="s">
        <v>5054</v>
      </c>
      <c r="F4045" s="2" t="s">
        <v>5042</v>
      </c>
      <c r="G4045" s="2">
        <v>24442</v>
      </c>
      <c r="H4045" s="2">
        <v>5</v>
      </c>
      <c r="I4045" s="2">
        <v>791</v>
      </c>
      <c r="J4045" s="2">
        <v>14094</v>
      </c>
      <c r="K4045" s="2">
        <v>10185</v>
      </c>
      <c r="L4045" s="2">
        <v>372</v>
      </c>
      <c r="M4045" s="2">
        <v>96</v>
      </c>
      <c r="N4045" s="2">
        <v>29</v>
      </c>
      <c r="O4045" s="2">
        <v>41</v>
      </c>
      <c r="P4045" s="2">
        <v>18</v>
      </c>
      <c r="Q4045" s="2">
        <v>239</v>
      </c>
      <c r="R4045" s="2">
        <v>26</v>
      </c>
      <c r="S4045" s="2" t="s">
        <v>31</v>
      </c>
      <c r="T4045" s="2">
        <f t="shared" si="441"/>
        <v>538</v>
      </c>
      <c r="U4045" s="4">
        <f t="shared" si="442"/>
        <v>5.2822778595974472E-2</v>
      </c>
      <c r="V4045" s="4">
        <f t="shared" si="443"/>
        <v>0.41670076098518943</v>
      </c>
      <c r="W4045">
        <f t="shared" si="444"/>
        <v>9</v>
      </c>
      <c r="X4045" t="str">
        <f t="shared" si="445"/>
        <v>Thursday</v>
      </c>
      <c r="Y4045" t="str">
        <f t="shared" si="446"/>
        <v>Oct</v>
      </c>
      <c r="Z4045" t="str">
        <f t="shared" si="447"/>
        <v>3-5</v>
      </c>
    </row>
    <row r="4046" spans="1:26" x14ac:dyDescent="0.25">
      <c r="A4046" s="2" t="s">
        <v>9092</v>
      </c>
      <c r="B4046" s="2" t="s">
        <v>5036</v>
      </c>
      <c r="C4046" s="1">
        <v>45953</v>
      </c>
      <c r="D4046" s="3">
        <v>0.39583333333333331</v>
      </c>
      <c r="E4046" s="2" t="s">
        <v>16</v>
      </c>
      <c r="F4046" s="2" t="s">
        <v>5069</v>
      </c>
      <c r="G4046" s="2">
        <v>24425</v>
      </c>
      <c r="H4046" s="2">
        <v>3</v>
      </c>
      <c r="I4046" s="2">
        <v>233</v>
      </c>
      <c r="J4046" s="2">
        <v>18823</v>
      </c>
      <c r="K4046" s="2">
        <v>17315</v>
      </c>
      <c r="L4046" s="2">
        <v>419</v>
      </c>
      <c r="M4046" s="2">
        <v>58</v>
      </c>
      <c r="N4046" s="2">
        <v>23</v>
      </c>
      <c r="O4046" s="2">
        <v>30</v>
      </c>
      <c r="P4046" s="2">
        <v>103</v>
      </c>
      <c r="Q4046" s="2">
        <v>157</v>
      </c>
      <c r="R4046" s="2">
        <v>34</v>
      </c>
      <c r="S4046" s="2" t="s">
        <v>31</v>
      </c>
      <c r="T4046" s="2">
        <f t="shared" si="441"/>
        <v>530</v>
      </c>
      <c r="U4046" s="4">
        <f t="shared" si="442"/>
        <v>3.0609298296274907E-2</v>
      </c>
      <c r="V4046" s="4">
        <f t="shared" si="443"/>
        <v>0.70890481064483113</v>
      </c>
      <c r="W4046">
        <f t="shared" si="444"/>
        <v>9</v>
      </c>
      <c r="X4046" t="str">
        <f t="shared" si="445"/>
        <v>Thursday</v>
      </c>
      <c r="Y4046" t="str">
        <f t="shared" si="446"/>
        <v>Oct</v>
      </c>
      <c r="Z4046" t="str">
        <f t="shared" si="447"/>
        <v>3-5</v>
      </c>
    </row>
    <row r="4047" spans="1:26" x14ac:dyDescent="0.25">
      <c r="A4047" s="2" t="s">
        <v>9093</v>
      </c>
      <c r="B4047" s="2" t="s">
        <v>5036</v>
      </c>
      <c r="C4047" s="1">
        <v>45953</v>
      </c>
      <c r="D4047" s="3">
        <v>0.46736111111111112</v>
      </c>
      <c r="E4047" s="2" t="s">
        <v>16</v>
      </c>
      <c r="F4047" s="2" t="s">
        <v>5050</v>
      </c>
      <c r="G4047" s="2">
        <v>24309</v>
      </c>
      <c r="H4047" s="2">
        <v>5</v>
      </c>
      <c r="I4047" s="2">
        <v>296</v>
      </c>
      <c r="J4047" s="2">
        <v>19382</v>
      </c>
      <c r="K4047" s="2">
        <v>17409</v>
      </c>
      <c r="L4047" s="2">
        <v>632</v>
      </c>
      <c r="M4047" s="2">
        <v>77</v>
      </c>
      <c r="N4047" s="2">
        <v>41</v>
      </c>
      <c r="O4047" s="2">
        <v>51</v>
      </c>
      <c r="P4047" s="2">
        <v>85</v>
      </c>
      <c r="Q4047" s="2">
        <v>442</v>
      </c>
      <c r="R4047" s="2">
        <v>17</v>
      </c>
      <c r="S4047" s="2" t="s">
        <v>31</v>
      </c>
      <c r="T4047" s="2">
        <f t="shared" si="441"/>
        <v>801</v>
      </c>
      <c r="U4047" s="4">
        <f t="shared" si="442"/>
        <v>4.6010684128898846E-2</v>
      </c>
      <c r="V4047" s="4">
        <f t="shared" si="443"/>
        <v>0.71615451067505864</v>
      </c>
      <c r="W4047">
        <f t="shared" si="444"/>
        <v>11</v>
      </c>
      <c r="X4047" t="str">
        <f t="shared" si="445"/>
        <v>Thursday</v>
      </c>
      <c r="Y4047" t="str">
        <f t="shared" si="446"/>
        <v>Oct</v>
      </c>
      <c r="Z4047" t="str">
        <f t="shared" si="447"/>
        <v>3-5</v>
      </c>
    </row>
    <row r="4048" spans="1:26" x14ac:dyDescent="0.25">
      <c r="A4048" s="2" t="s">
        <v>9094</v>
      </c>
      <c r="B4048" s="2" t="s">
        <v>5036</v>
      </c>
      <c r="C4048" s="1">
        <v>45953</v>
      </c>
      <c r="D4048" s="3">
        <v>0.4909722222222222</v>
      </c>
      <c r="E4048" s="2" t="s">
        <v>5046</v>
      </c>
      <c r="F4048" s="2" t="s">
        <v>5069</v>
      </c>
      <c r="G4048" s="2">
        <v>24505</v>
      </c>
      <c r="H4048" s="2">
        <v>2</v>
      </c>
      <c r="I4048" s="2">
        <v>115</v>
      </c>
      <c r="J4048" s="2">
        <v>6256</v>
      </c>
      <c r="K4048" s="2">
        <v>4804</v>
      </c>
      <c r="L4048" s="2">
        <v>74</v>
      </c>
      <c r="M4048" s="2">
        <v>5</v>
      </c>
      <c r="N4048" s="2">
        <v>5</v>
      </c>
      <c r="O4048" s="2">
        <v>14</v>
      </c>
      <c r="P4048" s="2">
        <v>125</v>
      </c>
      <c r="Q4048" s="2">
        <v>52</v>
      </c>
      <c r="R4048" s="2">
        <v>4</v>
      </c>
      <c r="S4048" s="2" t="s">
        <v>31</v>
      </c>
      <c r="T4048" s="2">
        <f t="shared" si="441"/>
        <v>98</v>
      </c>
      <c r="U4048" s="4">
        <f t="shared" si="442"/>
        <v>2.0399666944213156E-2</v>
      </c>
      <c r="V4048" s="4">
        <f t="shared" si="443"/>
        <v>0.19604162415833504</v>
      </c>
      <c r="W4048">
        <f t="shared" si="444"/>
        <v>11</v>
      </c>
      <c r="X4048" t="str">
        <f t="shared" si="445"/>
        <v>Thursday</v>
      </c>
      <c r="Y4048" t="str">
        <f t="shared" si="446"/>
        <v>Oct</v>
      </c>
      <c r="Z4048" t="str">
        <f t="shared" si="447"/>
        <v>0-2</v>
      </c>
    </row>
    <row r="4049" spans="1:26" x14ac:dyDescent="0.25">
      <c r="A4049" s="2" t="s">
        <v>9095</v>
      </c>
      <c r="B4049" s="2" t="s">
        <v>5036</v>
      </c>
      <c r="C4049" s="1">
        <v>45953</v>
      </c>
      <c r="D4049" s="3">
        <v>0.51875000000000004</v>
      </c>
      <c r="E4049" s="2" t="s">
        <v>5054</v>
      </c>
      <c r="F4049" s="2" t="s">
        <v>5048</v>
      </c>
      <c r="G4049" s="2">
        <v>24625</v>
      </c>
      <c r="H4049" s="2">
        <v>5</v>
      </c>
      <c r="I4049" s="2">
        <v>845</v>
      </c>
      <c r="J4049" s="2">
        <v>25575</v>
      </c>
      <c r="K4049" s="2">
        <v>19684</v>
      </c>
      <c r="L4049" s="2">
        <v>604</v>
      </c>
      <c r="M4049" s="2">
        <v>137</v>
      </c>
      <c r="N4049" s="2">
        <v>52</v>
      </c>
      <c r="O4049" s="2">
        <v>53</v>
      </c>
      <c r="P4049" s="2">
        <v>29</v>
      </c>
      <c r="Q4049" s="2">
        <v>173</v>
      </c>
      <c r="R4049" s="2">
        <v>34</v>
      </c>
      <c r="S4049" s="2" t="s">
        <v>31</v>
      </c>
      <c r="T4049" s="2">
        <f t="shared" si="441"/>
        <v>846</v>
      </c>
      <c r="U4049" s="4">
        <f t="shared" si="442"/>
        <v>4.2979069294858771E-2</v>
      </c>
      <c r="V4049" s="4">
        <f t="shared" si="443"/>
        <v>0.79935025380710656</v>
      </c>
      <c r="W4049">
        <f t="shared" si="444"/>
        <v>12</v>
      </c>
      <c r="X4049" t="str">
        <f t="shared" si="445"/>
        <v>Thursday</v>
      </c>
      <c r="Y4049" t="str">
        <f t="shared" si="446"/>
        <v>Oct</v>
      </c>
      <c r="Z4049" t="str">
        <f t="shared" si="447"/>
        <v>3-5</v>
      </c>
    </row>
    <row r="4050" spans="1:26" x14ac:dyDescent="0.25">
      <c r="A4050" s="2" t="s">
        <v>9096</v>
      </c>
      <c r="B4050" s="2" t="s">
        <v>5036</v>
      </c>
      <c r="C4050" s="1">
        <v>45953</v>
      </c>
      <c r="D4050" s="3">
        <v>0.55763888888888891</v>
      </c>
      <c r="E4050" s="2" t="s">
        <v>5046</v>
      </c>
      <c r="F4050" s="2" t="s">
        <v>5050</v>
      </c>
      <c r="G4050" s="2">
        <v>24534</v>
      </c>
      <c r="H4050" s="2">
        <v>6</v>
      </c>
      <c r="I4050" s="2">
        <v>151</v>
      </c>
      <c r="J4050" s="2">
        <v>5256</v>
      </c>
      <c r="K4050" s="2">
        <v>4247</v>
      </c>
      <c r="L4050" s="2">
        <v>50</v>
      </c>
      <c r="M4050" s="2">
        <v>5</v>
      </c>
      <c r="N4050" s="2">
        <v>5</v>
      </c>
      <c r="O4050" s="2">
        <v>11</v>
      </c>
      <c r="P4050" s="2">
        <v>43</v>
      </c>
      <c r="Q4050" s="2">
        <v>94</v>
      </c>
      <c r="R4050" s="2">
        <v>2</v>
      </c>
      <c r="S4050" s="2" t="s">
        <v>31</v>
      </c>
      <c r="T4050" s="2">
        <f t="shared" si="441"/>
        <v>71</v>
      </c>
      <c r="U4050" s="4">
        <f t="shared" si="442"/>
        <v>1.6717683070402636E-2</v>
      </c>
      <c r="V4050" s="4">
        <f t="shared" si="443"/>
        <v>0.1731067090568191</v>
      </c>
      <c r="W4050">
        <f t="shared" si="444"/>
        <v>13</v>
      </c>
      <c r="X4050" t="str">
        <f t="shared" si="445"/>
        <v>Thursday</v>
      </c>
      <c r="Y4050" t="str">
        <f t="shared" si="446"/>
        <v>Oct</v>
      </c>
      <c r="Z4050" t="str">
        <f t="shared" si="447"/>
        <v>6-10</v>
      </c>
    </row>
    <row r="4051" spans="1:26" x14ac:dyDescent="0.25">
      <c r="A4051" s="2" t="s">
        <v>9097</v>
      </c>
      <c r="B4051" s="2" t="s">
        <v>5036</v>
      </c>
      <c r="C4051" s="1">
        <v>45953</v>
      </c>
      <c r="D4051" s="3">
        <v>0.56805555555555554</v>
      </c>
      <c r="E4051" s="2" t="s">
        <v>5054</v>
      </c>
      <c r="F4051" s="2" t="s">
        <v>5048</v>
      </c>
      <c r="G4051" s="2">
        <v>24190</v>
      </c>
      <c r="H4051" s="2">
        <v>8</v>
      </c>
      <c r="I4051" s="2">
        <v>659</v>
      </c>
      <c r="J4051" s="2">
        <v>10044</v>
      </c>
      <c r="K4051" s="2">
        <v>7658</v>
      </c>
      <c r="L4051" s="2">
        <v>291</v>
      </c>
      <c r="M4051" s="2">
        <v>70</v>
      </c>
      <c r="N4051" s="2">
        <v>19</v>
      </c>
      <c r="O4051" s="2">
        <v>31</v>
      </c>
      <c r="P4051" s="2">
        <v>21</v>
      </c>
      <c r="Q4051" s="2">
        <v>211</v>
      </c>
      <c r="R4051" s="2">
        <v>20</v>
      </c>
      <c r="S4051" s="2" t="s">
        <v>31</v>
      </c>
      <c r="T4051" s="2">
        <f t="shared" si="441"/>
        <v>411</v>
      </c>
      <c r="U4051" s="4">
        <f t="shared" si="442"/>
        <v>5.3669365369548187E-2</v>
      </c>
      <c r="V4051" s="4">
        <f t="shared" si="443"/>
        <v>0.31657709797436956</v>
      </c>
      <c r="W4051">
        <f t="shared" si="444"/>
        <v>13</v>
      </c>
      <c r="X4051" t="str">
        <f t="shared" si="445"/>
        <v>Thursday</v>
      </c>
      <c r="Y4051" t="str">
        <f t="shared" si="446"/>
        <v>Oct</v>
      </c>
      <c r="Z4051" t="str">
        <f t="shared" si="447"/>
        <v>6-10</v>
      </c>
    </row>
    <row r="4052" spans="1:26" x14ac:dyDescent="0.25">
      <c r="A4052" s="2" t="s">
        <v>9098</v>
      </c>
      <c r="B4052" s="2" t="s">
        <v>5036</v>
      </c>
      <c r="C4052" s="1">
        <v>45953</v>
      </c>
      <c r="D4052" s="3">
        <v>0.69027777777777777</v>
      </c>
      <c r="E4052" s="2" t="s">
        <v>5054</v>
      </c>
      <c r="F4052" s="2" t="s">
        <v>5042</v>
      </c>
      <c r="G4052" s="2">
        <v>24272</v>
      </c>
      <c r="H4052" s="2">
        <v>7</v>
      </c>
      <c r="I4052" s="2">
        <v>1021</v>
      </c>
      <c r="J4052" s="2">
        <v>10502</v>
      </c>
      <c r="K4052" s="2">
        <v>7942</v>
      </c>
      <c r="L4052" s="2">
        <v>250</v>
      </c>
      <c r="M4052" s="2">
        <v>53</v>
      </c>
      <c r="N4052" s="2">
        <v>14</v>
      </c>
      <c r="O4052" s="2">
        <v>26</v>
      </c>
      <c r="P4052" s="2">
        <v>23</v>
      </c>
      <c r="Q4052" s="2">
        <v>224</v>
      </c>
      <c r="R4052" s="2">
        <v>15</v>
      </c>
      <c r="S4052" s="2" t="s">
        <v>31</v>
      </c>
      <c r="T4052" s="2">
        <f t="shared" si="441"/>
        <v>343</v>
      </c>
      <c r="U4052" s="4">
        <f t="shared" si="442"/>
        <v>4.3188113825232938E-2</v>
      </c>
      <c r="V4052" s="4">
        <f t="shared" si="443"/>
        <v>0.32720830586684246</v>
      </c>
      <c r="W4052">
        <f t="shared" si="444"/>
        <v>16</v>
      </c>
      <c r="X4052" t="str">
        <f t="shared" si="445"/>
        <v>Thursday</v>
      </c>
      <c r="Y4052" t="str">
        <f t="shared" si="446"/>
        <v>Oct</v>
      </c>
      <c r="Z4052" t="str">
        <f t="shared" si="447"/>
        <v>6-10</v>
      </c>
    </row>
    <row r="4053" spans="1:26" x14ac:dyDescent="0.25">
      <c r="A4053" s="2" t="s">
        <v>9099</v>
      </c>
      <c r="B4053" s="2" t="s">
        <v>5036</v>
      </c>
      <c r="C4053" s="1">
        <v>45953</v>
      </c>
      <c r="D4053" s="3">
        <v>0.71805555555555556</v>
      </c>
      <c r="E4053" s="2" t="s">
        <v>5054</v>
      </c>
      <c r="F4053" s="2" t="s">
        <v>5042</v>
      </c>
      <c r="G4053" s="2">
        <v>24626</v>
      </c>
      <c r="H4053" s="2">
        <v>3</v>
      </c>
      <c r="I4053" s="2">
        <v>1402</v>
      </c>
      <c r="J4053" s="2">
        <v>25221</v>
      </c>
      <c r="K4053" s="2">
        <v>17464</v>
      </c>
      <c r="L4053" s="2">
        <v>452</v>
      </c>
      <c r="M4053" s="2">
        <v>112</v>
      </c>
      <c r="N4053" s="2">
        <v>28</v>
      </c>
      <c r="O4053" s="2">
        <v>44</v>
      </c>
      <c r="P4053" s="2">
        <v>19</v>
      </c>
      <c r="Q4053" s="2">
        <v>230</v>
      </c>
      <c r="R4053" s="2">
        <v>38</v>
      </c>
      <c r="S4053" s="2" t="s">
        <v>31</v>
      </c>
      <c r="T4053" s="2">
        <f t="shared" si="441"/>
        <v>636</v>
      </c>
      <c r="U4053" s="4">
        <f t="shared" si="442"/>
        <v>3.6417773705909297E-2</v>
      </c>
      <c r="V4053" s="4">
        <f t="shared" si="443"/>
        <v>0.70916917079509456</v>
      </c>
      <c r="W4053">
        <f t="shared" si="444"/>
        <v>17</v>
      </c>
      <c r="X4053" t="str">
        <f t="shared" si="445"/>
        <v>Thursday</v>
      </c>
      <c r="Y4053" t="str">
        <f t="shared" si="446"/>
        <v>Oct</v>
      </c>
      <c r="Z4053" t="str">
        <f t="shared" si="447"/>
        <v>3-5</v>
      </c>
    </row>
    <row r="4054" spans="1:26" x14ac:dyDescent="0.25">
      <c r="A4054" s="2" t="s">
        <v>9100</v>
      </c>
      <c r="B4054" s="2" t="s">
        <v>5036</v>
      </c>
      <c r="C4054" s="1">
        <v>45953</v>
      </c>
      <c r="D4054" s="3">
        <v>0.73541666666666672</v>
      </c>
      <c r="E4054" s="2" t="s">
        <v>5054</v>
      </c>
      <c r="F4054" s="2" t="s">
        <v>5069</v>
      </c>
      <c r="G4054" s="2">
        <v>24433</v>
      </c>
      <c r="H4054" s="2">
        <v>8</v>
      </c>
      <c r="I4054" s="2">
        <v>1773</v>
      </c>
      <c r="J4054" s="2">
        <v>33280</v>
      </c>
      <c r="K4054" s="2">
        <v>27020</v>
      </c>
      <c r="L4054" s="2">
        <v>618</v>
      </c>
      <c r="M4054" s="2">
        <v>118</v>
      </c>
      <c r="N4054" s="2">
        <v>28</v>
      </c>
      <c r="O4054" s="2">
        <v>53</v>
      </c>
      <c r="P4054" s="2">
        <v>49</v>
      </c>
      <c r="Q4054" s="2">
        <v>809</v>
      </c>
      <c r="R4054" s="2">
        <v>24</v>
      </c>
      <c r="S4054" s="2" t="s">
        <v>28</v>
      </c>
      <c r="T4054" s="2">
        <f t="shared" si="441"/>
        <v>817</v>
      </c>
      <c r="U4054" s="4">
        <f t="shared" si="442"/>
        <v>3.0236861584011843E-2</v>
      </c>
      <c r="V4054" s="4">
        <f t="shared" si="443"/>
        <v>1.1058813899234641</v>
      </c>
      <c r="W4054">
        <f t="shared" si="444"/>
        <v>17</v>
      </c>
      <c r="X4054" t="str">
        <f t="shared" si="445"/>
        <v>Thursday</v>
      </c>
      <c r="Y4054" t="str">
        <f t="shared" si="446"/>
        <v>Oct</v>
      </c>
      <c r="Z4054" t="str">
        <f t="shared" si="447"/>
        <v>6-10</v>
      </c>
    </row>
    <row r="4055" spans="1:26" x14ac:dyDescent="0.25">
      <c r="A4055" s="2" t="s">
        <v>9101</v>
      </c>
      <c r="B4055" s="2" t="s">
        <v>5036</v>
      </c>
      <c r="C4055" s="1">
        <v>45953</v>
      </c>
      <c r="D4055" s="3">
        <v>0.75763888888888886</v>
      </c>
      <c r="E4055" s="2" t="s">
        <v>5037</v>
      </c>
      <c r="F4055" s="2" t="s">
        <v>5052</v>
      </c>
      <c r="G4055" s="2">
        <v>24829</v>
      </c>
      <c r="H4055" s="2">
        <v>4</v>
      </c>
      <c r="I4055" s="2">
        <v>409</v>
      </c>
      <c r="J4055" s="2">
        <v>29301</v>
      </c>
      <c r="K4055" s="2">
        <v>23235</v>
      </c>
      <c r="L4055" s="2">
        <v>1044</v>
      </c>
      <c r="M4055" s="2">
        <v>121</v>
      </c>
      <c r="N4055" s="2">
        <v>115</v>
      </c>
      <c r="O4055" s="2">
        <v>349</v>
      </c>
      <c r="P4055" s="2">
        <v>193</v>
      </c>
      <c r="Q4055" s="2">
        <v>886</v>
      </c>
      <c r="R4055" s="2">
        <v>61</v>
      </c>
      <c r="S4055" s="2" t="s">
        <v>31</v>
      </c>
      <c r="T4055" s="2">
        <f t="shared" si="441"/>
        <v>1629</v>
      </c>
      <c r="U4055" s="4">
        <f t="shared" si="442"/>
        <v>7.0109748224661067E-2</v>
      </c>
      <c r="V4055" s="4">
        <f t="shared" si="443"/>
        <v>0.935800878005558</v>
      </c>
      <c r="W4055">
        <f t="shared" si="444"/>
        <v>18</v>
      </c>
      <c r="X4055" t="str">
        <f t="shared" si="445"/>
        <v>Thursday</v>
      </c>
      <c r="Y4055" t="str">
        <f t="shared" si="446"/>
        <v>Oct</v>
      </c>
      <c r="Z4055" t="str">
        <f t="shared" si="447"/>
        <v>3-5</v>
      </c>
    </row>
    <row r="4056" spans="1:26" x14ac:dyDescent="0.25">
      <c r="A4056" s="2" t="s">
        <v>9102</v>
      </c>
      <c r="B4056" s="2" t="s">
        <v>5036</v>
      </c>
      <c r="C4056" s="1">
        <v>45953</v>
      </c>
      <c r="D4056" s="3">
        <v>0.88055555555555554</v>
      </c>
      <c r="E4056" s="2" t="s">
        <v>5037</v>
      </c>
      <c r="F4056" s="2" t="s">
        <v>5042</v>
      </c>
      <c r="G4056" s="2">
        <v>24309</v>
      </c>
      <c r="H4056" s="2">
        <v>2</v>
      </c>
      <c r="I4056" s="2">
        <v>230</v>
      </c>
      <c r="J4056" s="2">
        <v>16624</v>
      </c>
      <c r="K4056" s="2">
        <v>11706</v>
      </c>
      <c r="L4056" s="2">
        <v>512</v>
      </c>
      <c r="M4056" s="2">
        <v>64</v>
      </c>
      <c r="N4056" s="2">
        <v>56</v>
      </c>
      <c r="O4056" s="2">
        <v>118</v>
      </c>
      <c r="P4056" s="2">
        <v>65</v>
      </c>
      <c r="Q4056" s="2">
        <v>284</v>
      </c>
      <c r="R4056" s="2">
        <v>49</v>
      </c>
      <c r="S4056" s="2" t="s">
        <v>31</v>
      </c>
      <c r="T4056" s="2">
        <f t="shared" si="441"/>
        <v>750</v>
      </c>
      <c r="U4056" s="4">
        <f t="shared" si="442"/>
        <v>6.4069707842132242E-2</v>
      </c>
      <c r="V4056" s="4">
        <f t="shared" si="443"/>
        <v>0.48155004319387879</v>
      </c>
      <c r="W4056">
        <f t="shared" si="444"/>
        <v>21</v>
      </c>
      <c r="X4056" t="str">
        <f t="shared" si="445"/>
        <v>Thursday</v>
      </c>
      <c r="Y4056" t="str">
        <f t="shared" si="446"/>
        <v>Oct</v>
      </c>
      <c r="Z4056" t="str">
        <f t="shared" si="447"/>
        <v>0-2</v>
      </c>
    </row>
    <row r="4057" spans="1:26" x14ac:dyDescent="0.25">
      <c r="A4057" s="2" t="s">
        <v>9103</v>
      </c>
      <c r="B4057" s="2" t="s">
        <v>5036</v>
      </c>
      <c r="C4057" s="1">
        <v>45954</v>
      </c>
      <c r="D4057" s="3">
        <v>0.29583333333333334</v>
      </c>
      <c r="E4057" s="2" t="s">
        <v>16</v>
      </c>
      <c r="F4057" s="2" t="s">
        <v>5052</v>
      </c>
      <c r="G4057" s="2">
        <v>24594</v>
      </c>
      <c r="H4057" s="2">
        <v>2</v>
      </c>
      <c r="I4057" s="2">
        <v>543</v>
      </c>
      <c r="J4057" s="2">
        <v>9822</v>
      </c>
      <c r="K4057" s="2">
        <v>6966</v>
      </c>
      <c r="L4057" s="2">
        <v>205</v>
      </c>
      <c r="M4057" s="2">
        <v>31</v>
      </c>
      <c r="N4057" s="2">
        <v>13</v>
      </c>
      <c r="O4057" s="2">
        <v>22</v>
      </c>
      <c r="P4057" s="2">
        <v>11</v>
      </c>
      <c r="Q4057" s="2">
        <v>209</v>
      </c>
      <c r="R4057" s="2">
        <v>9</v>
      </c>
      <c r="S4057" s="2" t="s">
        <v>31</v>
      </c>
      <c r="T4057" s="2">
        <f t="shared" si="441"/>
        <v>271</v>
      </c>
      <c r="U4057" s="4">
        <f t="shared" si="442"/>
        <v>3.8903244329600919E-2</v>
      </c>
      <c r="V4057" s="4">
        <f t="shared" si="443"/>
        <v>0.28323981458892411</v>
      </c>
      <c r="W4057">
        <f t="shared" si="444"/>
        <v>7</v>
      </c>
      <c r="X4057" t="str">
        <f t="shared" si="445"/>
        <v>Friday</v>
      </c>
      <c r="Y4057" t="str">
        <f t="shared" si="446"/>
        <v>Oct</v>
      </c>
      <c r="Z4057" t="str">
        <f t="shared" si="447"/>
        <v>0-2</v>
      </c>
    </row>
    <row r="4058" spans="1:26" x14ac:dyDescent="0.25">
      <c r="A4058" s="2" t="s">
        <v>9104</v>
      </c>
      <c r="B4058" s="2" t="s">
        <v>5036</v>
      </c>
      <c r="C4058" s="1">
        <v>45954</v>
      </c>
      <c r="D4058" s="3">
        <v>0.33124999999999999</v>
      </c>
      <c r="E4058" s="2" t="s">
        <v>16</v>
      </c>
      <c r="F4058" s="2" t="s">
        <v>5042</v>
      </c>
      <c r="G4058" s="2">
        <v>24521</v>
      </c>
      <c r="H4058" s="2">
        <v>3</v>
      </c>
      <c r="I4058" s="2">
        <v>777</v>
      </c>
      <c r="J4058" s="2">
        <v>12053</v>
      </c>
      <c r="K4058" s="2">
        <v>9565</v>
      </c>
      <c r="L4058" s="2">
        <v>419</v>
      </c>
      <c r="M4058" s="2">
        <v>57</v>
      </c>
      <c r="N4058" s="2">
        <v>23</v>
      </c>
      <c r="O4058" s="2">
        <v>36</v>
      </c>
      <c r="P4058" s="2">
        <v>19</v>
      </c>
      <c r="Q4058" s="2">
        <v>230</v>
      </c>
      <c r="R4058" s="2">
        <v>26</v>
      </c>
      <c r="S4058" s="2" t="s">
        <v>31</v>
      </c>
      <c r="T4058" s="2">
        <f t="shared" si="441"/>
        <v>535</v>
      </c>
      <c r="U4058" s="4">
        <f t="shared" si="442"/>
        <v>5.5933089388395189E-2</v>
      </c>
      <c r="V4058" s="4">
        <f t="shared" si="443"/>
        <v>0.39007381428163612</v>
      </c>
      <c r="W4058">
        <f t="shared" si="444"/>
        <v>7</v>
      </c>
      <c r="X4058" t="str">
        <f t="shared" si="445"/>
        <v>Friday</v>
      </c>
      <c r="Y4058" t="str">
        <f t="shared" si="446"/>
        <v>Oct</v>
      </c>
      <c r="Z4058" t="str">
        <f t="shared" si="447"/>
        <v>3-5</v>
      </c>
    </row>
    <row r="4059" spans="1:26" x14ac:dyDescent="0.25">
      <c r="A4059" s="2" t="s">
        <v>9105</v>
      </c>
      <c r="B4059" s="2" t="s">
        <v>5036</v>
      </c>
      <c r="C4059" s="1">
        <v>45954</v>
      </c>
      <c r="D4059" s="3">
        <v>0.38333333333333336</v>
      </c>
      <c r="E4059" s="2" t="s">
        <v>5044</v>
      </c>
      <c r="F4059" s="2" t="s">
        <v>5040</v>
      </c>
      <c r="G4059" s="2">
        <v>24539</v>
      </c>
      <c r="H4059" s="2">
        <v>1</v>
      </c>
      <c r="I4059" s="2">
        <v>260</v>
      </c>
      <c r="J4059" s="2">
        <v>14628</v>
      </c>
      <c r="K4059" s="2">
        <v>12808</v>
      </c>
      <c r="L4059" s="2">
        <v>324</v>
      </c>
      <c r="M4059" s="2">
        <v>43</v>
      </c>
      <c r="N4059" s="2">
        <v>24</v>
      </c>
      <c r="O4059" s="2">
        <v>23</v>
      </c>
      <c r="P4059" s="2">
        <v>64</v>
      </c>
      <c r="Q4059" s="2">
        <v>231</v>
      </c>
      <c r="R4059" s="2">
        <v>16</v>
      </c>
      <c r="S4059" s="2" t="s">
        <v>31</v>
      </c>
      <c r="T4059" s="2">
        <f t="shared" si="441"/>
        <v>414</v>
      </c>
      <c r="U4059" s="4">
        <f t="shared" si="442"/>
        <v>3.2323547782635853E-2</v>
      </c>
      <c r="V4059" s="4">
        <f t="shared" si="443"/>
        <v>0.52194465952157787</v>
      </c>
      <c r="W4059">
        <f t="shared" si="444"/>
        <v>9</v>
      </c>
      <c r="X4059" t="str">
        <f t="shared" si="445"/>
        <v>Friday</v>
      </c>
      <c r="Y4059" t="str">
        <f t="shared" si="446"/>
        <v>Oct</v>
      </c>
      <c r="Z4059" t="str">
        <f t="shared" si="447"/>
        <v>0-2</v>
      </c>
    </row>
    <row r="4060" spans="1:26" x14ac:dyDescent="0.25">
      <c r="A4060" s="2" t="s">
        <v>9106</v>
      </c>
      <c r="B4060" s="2" t="s">
        <v>5036</v>
      </c>
      <c r="C4060" s="1">
        <v>45954</v>
      </c>
      <c r="D4060" s="3">
        <v>0.39513888888888887</v>
      </c>
      <c r="E4060" s="2" t="s">
        <v>5058</v>
      </c>
      <c r="F4060" s="2" t="s">
        <v>5040</v>
      </c>
      <c r="G4060" s="2">
        <v>24450</v>
      </c>
      <c r="H4060" s="2">
        <v>10</v>
      </c>
      <c r="I4060" s="2">
        <v>132</v>
      </c>
      <c r="J4060" s="2">
        <v>32990</v>
      </c>
      <c r="K4060" s="2">
        <v>23478</v>
      </c>
      <c r="L4060" s="2">
        <v>902</v>
      </c>
      <c r="M4060" s="2">
        <v>375</v>
      </c>
      <c r="N4060" s="2">
        <v>69</v>
      </c>
      <c r="O4060" s="2">
        <v>116</v>
      </c>
      <c r="P4060" s="2">
        <v>10</v>
      </c>
      <c r="Q4060" s="2">
        <v>470</v>
      </c>
      <c r="R4060" s="2">
        <v>22</v>
      </c>
      <c r="S4060" s="2" t="s">
        <v>31</v>
      </c>
      <c r="T4060" s="2">
        <f t="shared" si="441"/>
        <v>1462</v>
      </c>
      <c r="U4060" s="4">
        <f t="shared" si="442"/>
        <v>6.2271062271062272E-2</v>
      </c>
      <c r="V4060" s="4">
        <f t="shared" si="443"/>
        <v>0.96024539877300619</v>
      </c>
      <c r="W4060">
        <f t="shared" si="444"/>
        <v>9</v>
      </c>
      <c r="X4060" t="str">
        <f t="shared" si="445"/>
        <v>Friday</v>
      </c>
      <c r="Y4060" t="str">
        <f t="shared" si="446"/>
        <v>Oct</v>
      </c>
      <c r="Z4060" t="str">
        <f t="shared" si="447"/>
        <v>6-10</v>
      </c>
    </row>
    <row r="4061" spans="1:26" x14ac:dyDescent="0.25">
      <c r="A4061" s="2" t="s">
        <v>9107</v>
      </c>
      <c r="B4061" s="2" t="s">
        <v>5036</v>
      </c>
      <c r="C4061" s="1">
        <v>45954</v>
      </c>
      <c r="D4061" s="3">
        <v>0.42222222222222222</v>
      </c>
      <c r="E4061" s="2" t="s">
        <v>5058</v>
      </c>
      <c r="F4061" s="2" t="s">
        <v>5069</v>
      </c>
      <c r="G4061" s="2">
        <v>24534</v>
      </c>
      <c r="H4061" s="2">
        <v>5</v>
      </c>
      <c r="I4061" s="2">
        <v>122</v>
      </c>
      <c r="J4061" s="2">
        <v>14841</v>
      </c>
      <c r="K4061" s="2">
        <v>10664</v>
      </c>
      <c r="L4061" s="2">
        <v>199</v>
      </c>
      <c r="M4061" s="2">
        <v>106</v>
      </c>
      <c r="N4061" s="2">
        <v>19</v>
      </c>
      <c r="O4061" s="2">
        <v>21</v>
      </c>
      <c r="P4061" s="2">
        <v>14</v>
      </c>
      <c r="Q4061" s="2">
        <v>110</v>
      </c>
      <c r="R4061" s="2">
        <v>7</v>
      </c>
      <c r="S4061" s="2" t="s">
        <v>31</v>
      </c>
      <c r="T4061" s="2">
        <f t="shared" si="441"/>
        <v>345</v>
      </c>
      <c r="U4061" s="4">
        <f t="shared" si="442"/>
        <v>3.2351837959489871E-2</v>
      </c>
      <c r="V4061" s="4">
        <f t="shared" si="443"/>
        <v>0.4346621015733268</v>
      </c>
      <c r="W4061">
        <f t="shared" si="444"/>
        <v>10</v>
      </c>
      <c r="X4061" t="str">
        <f t="shared" si="445"/>
        <v>Friday</v>
      </c>
      <c r="Y4061" t="str">
        <f t="shared" si="446"/>
        <v>Oct</v>
      </c>
      <c r="Z4061" t="str">
        <f t="shared" si="447"/>
        <v>3-5</v>
      </c>
    </row>
    <row r="4062" spans="1:26" x14ac:dyDescent="0.25">
      <c r="A4062" s="2" t="s">
        <v>9108</v>
      </c>
      <c r="B4062" s="2" t="s">
        <v>5036</v>
      </c>
      <c r="C4062" s="1">
        <v>45954</v>
      </c>
      <c r="D4062" s="3">
        <v>0.50347222222222221</v>
      </c>
      <c r="E4062" s="2" t="s">
        <v>5037</v>
      </c>
      <c r="F4062" s="2" t="s">
        <v>5050</v>
      </c>
      <c r="G4062" s="2">
        <v>24724</v>
      </c>
      <c r="H4062" s="2">
        <v>4</v>
      </c>
      <c r="I4062" s="2">
        <v>831</v>
      </c>
      <c r="J4062" s="2">
        <v>15541</v>
      </c>
      <c r="K4062" s="2">
        <v>12525</v>
      </c>
      <c r="L4062" s="2">
        <v>734</v>
      </c>
      <c r="M4062" s="2">
        <v>70</v>
      </c>
      <c r="N4062" s="2">
        <v>54</v>
      </c>
      <c r="O4062" s="2">
        <v>126</v>
      </c>
      <c r="P4062" s="2">
        <v>87</v>
      </c>
      <c r="Q4062" s="2">
        <v>213</v>
      </c>
      <c r="R4062" s="2">
        <v>20</v>
      </c>
      <c r="S4062" s="2" t="s">
        <v>28</v>
      </c>
      <c r="T4062" s="2">
        <f t="shared" si="441"/>
        <v>984</v>
      </c>
      <c r="U4062" s="4">
        <f t="shared" si="442"/>
        <v>7.8562874251497009E-2</v>
      </c>
      <c r="V4062" s="4">
        <f t="shared" si="443"/>
        <v>0.50659278433910371</v>
      </c>
      <c r="W4062">
        <f t="shared" si="444"/>
        <v>12</v>
      </c>
      <c r="X4062" t="str">
        <f t="shared" si="445"/>
        <v>Friday</v>
      </c>
      <c r="Y4062" t="str">
        <f t="shared" si="446"/>
        <v>Oct</v>
      </c>
      <c r="Z4062" t="str">
        <f t="shared" si="447"/>
        <v>3-5</v>
      </c>
    </row>
    <row r="4063" spans="1:26" x14ac:dyDescent="0.25">
      <c r="A4063" s="2" t="s">
        <v>9109</v>
      </c>
      <c r="B4063" s="2" t="s">
        <v>5036</v>
      </c>
      <c r="C4063" s="1">
        <v>45954</v>
      </c>
      <c r="D4063" s="3">
        <v>0.51458333333333328</v>
      </c>
      <c r="E4063" s="2" t="s">
        <v>5046</v>
      </c>
      <c r="F4063" s="2" t="s">
        <v>5052</v>
      </c>
      <c r="G4063" s="2">
        <v>24251</v>
      </c>
      <c r="H4063" s="2">
        <v>3</v>
      </c>
      <c r="I4063" s="2">
        <v>249</v>
      </c>
      <c r="J4063" s="2">
        <v>3160</v>
      </c>
      <c r="K4063" s="2">
        <v>2898</v>
      </c>
      <c r="L4063" s="2">
        <v>40</v>
      </c>
      <c r="M4063" s="2">
        <v>5</v>
      </c>
      <c r="N4063" s="2">
        <v>5</v>
      </c>
      <c r="O4063" s="2">
        <v>9</v>
      </c>
      <c r="P4063" s="2">
        <v>20</v>
      </c>
      <c r="Q4063" s="2">
        <v>30</v>
      </c>
      <c r="R4063" s="2">
        <v>3</v>
      </c>
      <c r="S4063" s="2" t="s">
        <v>31</v>
      </c>
      <c r="T4063" s="2">
        <f t="shared" si="441"/>
        <v>59</v>
      </c>
      <c r="U4063" s="4">
        <f t="shared" si="442"/>
        <v>2.035886818495514E-2</v>
      </c>
      <c r="V4063" s="4">
        <f t="shared" si="443"/>
        <v>0.11950022679477135</v>
      </c>
      <c r="W4063">
        <f t="shared" si="444"/>
        <v>12</v>
      </c>
      <c r="X4063" t="str">
        <f t="shared" si="445"/>
        <v>Friday</v>
      </c>
      <c r="Y4063" t="str">
        <f t="shared" si="446"/>
        <v>Oct</v>
      </c>
      <c r="Z4063" t="str">
        <f t="shared" si="447"/>
        <v>3-5</v>
      </c>
    </row>
    <row r="4064" spans="1:26" x14ac:dyDescent="0.25">
      <c r="A4064" s="2" t="s">
        <v>9110</v>
      </c>
      <c r="B4064" s="2" t="s">
        <v>5036</v>
      </c>
      <c r="C4064" s="1">
        <v>45954</v>
      </c>
      <c r="D4064" s="3">
        <v>0.56041666666666667</v>
      </c>
      <c r="E4064" s="2" t="s">
        <v>5058</v>
      </c>
      <c r="F4064" s="2" t="s">
        <v>5052</v>
      </c>
      <c r="G4064" s="2">
        <v>24611</v>
      </c>
      <c r="H4064" s="2">
        <v>5</v>
      </c>
      <c r="I4064" s="2">
        <v>295</v>
      </c>
      <c r="J4064" s="2">
        <v>34338</v>
      </c>
      <c r="K4064" s="2">
        <v>24689</v>
      </c>
      <c r="L4064" s="2">
        <v>811</v>
      </c>
      <c r="M4064" s="2">
        <v>467</v>
      </c>
      <c r="N4064" s="2">
        <v>71</v>
      </c>
      <c r="O4064" s="2">
        <v>123</v>
      </c>
      <c r="P4064" s="2">
        <v>16</v>
      </c>
      <c r="Q4064" s="2">
        <v>665</v>
      </c>
      <c r="R4064" s="2">
        <v>34</v>
      </c>
      <c r="S4064" s="2" t="s">
        <v>31</v>
      </c>
      <c r="T4064" s="2">
        <f t="shared" si="441"/>
        <v>1472</v>
      </c>
      <c r="U4064" s="4">
        <f t="shared" si="442"/>
        <v>5.9621693871764754E-2</v>
      </c>
      <c r="V4064" s="4">
        <f t="shared" si="443"/>
        <v>1.0031693145341514</v>
      </c>
      <c r="W4064">
        <f t="shared" si="444"/>
        <v>13</v>
      </c>
      <c r="X4064" t="str">
        <f t="shared" si="445"/>
        <v>Friday</v>
      </c>
      <c r="Y4064" t="str">
        <f t="shared" si="446"/>
        <v>Oct</v>
      </c>
      <c r="Z4064" t="str">
        <f t="shared" si="447"/>
        <v>3-5</v>
      </c>
    </row>
    <row r="4065" spans="1:26" x14ac:dyDescent="0.25">
      <c r="A4065" s="2" t="s">
        <v>9111</v>
      </c>
      <c r="B4065" s="2" t="s">
        <v>5036</v>
      </c>
      <c r="C4065" s="1">
        <v>45954</v>
      </c>
      <c r="D4065" s="3">
        <v>0.73819444444444449</v>
      </c>
      <c r="E4065" s="2" t="s">
        <v>5037</v>
      </c>
      <c r="F4065" s="2" t="s">
        <v>5042</v>
      </c>
      <c r="G4065" s="2">
        <v>24504</v>
      </c>
      <c r="H4065" s="2">
        <v>4</v>
      </c>
      <c r="I4065" s="2">
        <v>641</v>
      </c>
      <c r="J4065" s="2">
        <v>9852</v>
      </c>
      <c r="K4065" s="2">
        <v>7038</v>
      </c>
      <c r="L4065" s="2">
        <v>260</v>
      </c>
      <c r="M4065" s="2">
        <v>48</v>
      </c>
      <c r="N4065" s="2">
        <v>36</v>
      </c>
      <c r="O4065" s="2">
        <v>95</v>
      </c>
      <c r="P4065" s="2">
        <v>30</v>
      </c>
      <c r="Q4065" s="2">
        <v>158</v>
      </c>
      <c r="R4065" s="2">
        <v>14</v>
      </c>
      <c r="S4065" s="2" t="s">
        <v>31</v>
      </c>
      <c r="T4065" s="2">
        <f t="shared" si="441"/>
        <v>439</v>
      </c>
      <c r="U4065" s="4">
        <f t="shared" si="442"/>
        <v>6.2375674907644216E-2</v>
      </c>
      <c r="V4065" s="4">
        <f t="shared" si="443"/>
        <v>0.28721841332027426</v>
      </c>
      <c r="W4065">
        <f t="shared" si="444"/>
        <v>17</v>
      </c>
      <c r="X4065" t="str">
        <f t="shared" si="445"/>
        <v>Friday</v>
      </c>
      <c r="Y4065" t="str">
        <f t="shared" si="446"/>
        <v>Oct</v>
      </c>
      <c r="Z4065" t="str">
        <f t="shared" si="447"/>
        <v>3-5</v>
      </c>
    </row>
    <row r="4066" spans="1:26" x14ac:dyDescent="0.25">
      <c r="A4066" s="2" t="s">
        <v>9112</v>
      </c>
      <c r="B4066" s="2" t="s">
        <v>5036</v>
      </c>
      <c r="C4066" s="1">
        <v>45954</v>
      </c>
      <c r="D4066" s="3">
        <v>0.74722222222222223</v>
      </c>
      <c r="E4066" s="2" t="s">
        <v>5046</v>
      </c>
      <c r="F4066" s="2" t="s">
        <v>5038</v>
      </c>
      <c r="G4066" s="2">
        <v>24476</v>
      </c>
      <c r="H4066" s="2">
        <v>3</v>
      </c>
      <c r="I4066" s="2">
        <v>361</v>
      </c>
      <c r="J4066" s="2">
        <v>5005</v>
      </c>
      <c r="K4066" s="2">
        <v>3699</v>
      </c>
      <c r="L4066" s="2">
        <v>34</v>
      </c>
      <c r="M4066" s="2">
        <v>4</v>
      </c>
      <c r="N4066" s="2">
        <v>3</v>
      </c>
      <c r="O4066" s="2">
        <v>7</v>
      </c>
      <c r="P4066" s="2">
        <v>117</v>
      </c>
      <c r="Q4066" s="2">
        <v>84</v>
      </c>
      <c r="R4066" s="2">
        <v>3</v>
      </c>
      <c r="S4066" s="2" t="s">
        <v>31</v>
      </c>
      <c r="T4066" s="2">
        <f t="shared" si="441"/>
        <v>48</v>
      </c>
      <c r="U4066" s="4">
        <f t="shared" si="442"/>
        <v>1.2976480129764802E-2</v>
      </c>
      <c r="V4066" s="4">
        <f t="shared" si="443"/>
        <v>0.15112763523451545</v>
      </c>
      <c r="W4066">
        <f t="shared" si="444"/>
        <v>17</v>
      </c>
      <c r="X4066" t="str">
        <f t="shared" si="445"/>
        <v>Friday</v>
      </c>
      <c r="Y4066" t="str">
        <f t="shared" si="446"/>
        <v>Oct</v>
      </c>
      <c r="Z4066" t="str">
        <f t="shared" si="447"/>
        <v>3-5</v>
      </c>
    </row>
    <row r="4067" spans="1:26" x14ac:dyDescent="0.25">
      <c r="A4067" s="2" t="s">
        <v>9113</v>
      </c>
      <c r="B4067" s="2" t="s">
        <v>5036</v>
      </c>
      <c r="C4067" s="1">
        <v>45955</v>
      </c>
      <c r="D4067" s="3">
        <v>0.53055555555555556</v>
      </c>
      <c r="E4067" s="2" t="s">
        <v>16</v>
      </c>
      <c r="F4067" s="2" t="s">
        <v>5040</v>
      </c>
      <c r="G4067" s="2">
        <v>24665</v>
      </c>
      <c r="H4067" s="2">
        <v>5</v>
      </c>
      <c r="I4067" s="2">
        <v>327</v>
      </c>
      <c r="J4067" s="2">
        <v>13614</v>
      </c>
      <c r="K4067" s="2">
        <v>9507</v>
      </c>
      <c r="L4067" s="2">
        <v>191</v>
      </c>
      <c r="M4067" s="2">
        <v>28</v>
      </c>
      <c r="N4067" s="2">
        <v>12</v>
      </c>
      <c r="O4067" s="2">
        <v>16</v>
      </c>
      <c r="P4067" s="2">
        <v>14</v>
      </c>
      <c r="Q4067" s="2">
        <v>143</v>
      </c>
      <c r="R4067" s="2">
        <v>11</v>
      </c>
      <c r="S4067" s="2" t="s">
        <v>31</v>
      </c>
      <c r="T4067" s="2">
        <f t="shared" si="441"/>
        <v>247</v>
      </c>
      <c r="U4067" s="4">
        <f t="shared" si="442"/>
        <v>2.598085621121279E-2</v>
      </c>
      <c r="V4067" s="4">
        <f t="shared" si="443"/>
        <v>0.38544496249746607</v>
      </c>
      <c r="W4067">
        <f t="shared" si="444"/>
        <v>12</v>
      </c>
      <c r="X4067" t="str">
        <f t="shared" si="445"/>
        <v>Saturday</v>
      </c>
      <c r="Y4067" t="str">
        <f t="shared" si="446"/>
        <v>Oct</v>
      </c>
      <c r="Z4067" t="str">
        <f t="shared" si="447"/>
        <v>3-5</v>
      </c>
    </row>
    <row r="4068" spans="1:26" x14ac:dyDescent="0.25">
      <c r="A4068" s="2" t="s">
        <v>9114</v>
      </c>
      <c r="B4068" s="2" t="s">
        <v>5036</v>
      </c>
      <c r="C4068" s="1">
        <v>45955</v>
      </c>
      <c r="D4068" s="3">
        <v>0.66874999999999996</v>
      </c>
      <c r="E4068" s="2" t="s">
        <v>5044</v>
      </c>
      <c r="F4068" s="2" t="s">
        <v>5038</v>
      </c>
      <c r="G4068" s="2">
        <v>24642</v>
      </c>
      <c r="H4068" s="2">
        <v>4</v>
      </c>
      <c r="I4068" s="2">
        <v>309</v>
      </c>
      <c r="J4068" s="2">
        <v>6900</v>
      </c>
      <c r="K4068" s="2">
        <v>5310</v>
      </c>
      <c r="L4068" s="2">
        <v>148</v>
      </c>
      <c r="M4068" s="2">
        <v>26</v>
      </c>
      <c r="N4068" s="2">
        <v>10</v>
      </c>
      <c r="O4068" s="2">
        <v>13</v>
      </c>
      <c r="P4068" s="2">
        <v>56</v>
      </c>
      <c r="Q4068" s="2">
        <v>159</v>
      </c>
      <c r="R4068" s="2">
        <v>16</v>
      </c>
      <c r="S4068" s="2" t="s">
        <v>31</v>
      </c>
      <c r="T4068" s="2">
        <f t="shared" si="441"/>
        <v>197</v>
      </c>
      <c r="U4068" s="4">
        <f t="shared" si="442"/>
        <v>3.709981167608286E-2</v>
      </c>
      <c r="V4068" s="4">
        <f t="shared" si="443"/>
        <v>0.21548575602629658</v>
      </c>
      <c r="W4068">
        <f t="shared" si="444"/>
        <v>16</v>
      </c>
      <c r="X4068" t="str">
        <f t="shared" si="445"/>
        <v>Saturday</v>
      </c>
      <c r="Y4068" t="str">
        <f t="shared" si="446"/>
        <v>Oct</v>
      </c>
      <c r="Z4068" t="str">
        <f t="shared" si="447"/>
        <v>3-5</v>
      </c>
    </row>
    <row r="4069" spans="1:26" x14ac:dyDescent="0.25">
      <c r="A4069" s="2" t="s">
        <v>9115</v>
      </c>
      <c r="B4069" s="2" t="s">
        <v>5036</v>
      </c>
      <c r="C4069" s="1">
        <v>45955</v>
      </c>
      <c r="D4069" s="3">
        <v>0.78888888888888886</v>
      </c>
      <c r="E4069" s="2" t="s">
        <v>5044</v>
      </c>
      <c r="F4069" s="2" t="s">
        <v>5050</v>
      </c>
      <c r="G4069" s="2">
        <v>24443</v>
      </c>
      <c r="H4069" s="2">
        <v>2</v>
      </c>
      <c r="I4069" s="2">
        <v>149</v>
      </c>
      <c r="J4069" s="2">
        <v>8003</v>
      </c>
      <c r="K4069" s="2">
        <v>6253</v>
      </c>
      <c r="L4069" s="2">
        <v>263</v>
      </c>
      <c r="M4069" s="2">
        <v>38</v>
      </c>
      <c r="N4069" s="2">
        <v>18</v>
      </c>
      <c r="O4069" s="2">
        <v>20</v>
      </c>
      <c r="P4069" s="2">
        <v>20</v>
      </c>
      <c r="Q4069" s="2">
        <v>164</v>
      </c>
      <c r="R4069" s="2">
        <v>16</v>
      </c>
      <c r="S4069" s="2" t="s">
        <v>31</v>
      </c>
      <c r="T4069" s="2">
        <f t="shared" si="441"/>
        <v>339</v>
      </c>
      <c r="U4069" s="4">
        <f t="shared" si="442"/>
        <v>5.421397729090037E-2</v>
      </c>
      <c r="V4069" s="4">
        <f t="shared" si="443"/>
        <v>0.25581966207094053</v>
      </c>
      <c r="W4069">
        <f t="shared" si="444"/>
        <v>18</v>
      </c>
      <c r="X4069" t="str">
        <f t="shared" si="445"/>
        <v>Saturday</v>
      </c>
      <c r="Y4069" t="str">
        <f t="shared" si="446"/>
        <v>Oct</v>
      </c>
      <c r="Z4069" t="str">
        <f t="shared" si="447"/>
        <v>0-2</v>
      </c>
    </row>
    <row r="4070" spans="1:26" x14ac:dyDescent="0.25">
      <c r="A4070" s="2" t="s">
        <v>9116</v>
      </c>
      <c r="B4070" s="2" t="s">
        <v>5036</v>
      </c>
      <c r="C4070" s="1">
        <v>45956</v>
      </c>
      <c r="D4070" s="3">
        <v>0.43680555555555556</v>
      </c>
      <c r="E4070" s="2" t="s">
        <v>16</v>
      </c>
      <c r="F4070" s="2" t="s">
        <v>5042</v>
      </c>
      <c r="G4070" s="2">
        <v>24734</v>
      </c>
      <c r="H4070" s="2">
        <v>7</v>
      </c>
      <c r="I4070" s="2">
        <v>234</v>
      </c>
      <c r="J4070" s="2">
        <v>11504</v>
      </c>
      <c r="K4070" s="2">
        <v>8584</v>
      </c>
      <c r="L4070" s="2">
        <v>254</v>
      </c>
      <c r="M4070" s="2">
        <v>33</v>
      </c>
      <c r="N4070" s="2">
        <v>18</v>
      </c>
      <c r="O4070" s="2">
        <v>24</v>
      </c>
      <c r="P4070" s="2">
        <v>28</v>
      </c>
      <c r="Q4070" s="2">
        <v>73</v>
      </c>
      <c r="R4070" s="2">
        <v>10</v>
      </c>
      <c r="S4070" s="2" t="s">
        <v>31</v>
      </c>
      <c r="T4070" s="2">
        <f t="shared" si="441"/>
        <v>329</v>
      </c>
      <c r="U4070" s="4">
        <f t="shared" si="442"/>
        <v>3.8327120223671948E-2</v>
      </c>
      <c r="V4070" s="4">
        <f t="shared" si="443"/>
        <v>0.34705264009056358</v>
      </c>
      <c r="W4070">
        <f t="shared" si="444"/>
        <v>10</v>
      </c>
      <c r="X4070" t="str">
        <f t="shared" si="445"/>
        <v>Sunday</v>
      </c>
      <c r="Y4070" t="str">
        <f t="shared" si="446"/>
        <v>Oct</v>
      </c>
      <c r="Z4070" t="str">
        <f t="shared" si="447"/>
        <v>6-10</v>
      </c>
    </row>
    <row r="4071" spans="1:26" x14ac:dyDescent="0.25">
      <c r="A4071" s="2" t="s">
        <v>9117</v>
      </c>
      <c r="B4071" s="2" t="s">
        <v>5036</v>
      </c>
      <c r="C4071" s="1">
        <v>45956</v>
      </c>
      <c r="D4071" s="3">
        <v>0.46388888888888891</v>
      </c>
      <c r="E4071" s="2" t="s">
        <v>5044</v>
      </c>
      <c r="F4071" s="2" t="s">
        <v>5050</v>
      </c>
      <c r="G4071" s="2">
        <v>24567</v>
      </c>
      <c r="H4071" s="2">
        <v>3</v>
      </c>
      <c r="I4071" s="2">
        <v>324</v>
      </c>
      <c r="J4071" s="2">
        <v>8046</v>
      </c>
      <c r="K4071" s="2">
        <v>7080</v>
      </c>
      <c r="L4071" s="2">
        <v>160</v>
      </c>
      <c r="M4071" s="2">
        <v>25</v>
      </c>
      <c r="N4071" s="2">
        <v>12</v>
      </c>
      <c r="O4071" s="2">
        <v>23</v>
      </c>
      <c r="P4071" s="2">
        <v>36</v>
      </c>
      <c r="Q4071" s="2">
        <v>211</v>
      </c>
      <c r="R4071" s="2">
        <v>19</v>
      </c>
      <c r="S4071" s="2" t="s">
        <v>31</v>
      </c>
      <c r="T4071" s="2">
        <f t="shared" si="441"/>
        <v>220</v>
      </c>
      <c r="U4071" s="4">
        <f t="shared" si="442"/>
        <v>3.1073446327683617E-2</v>
      </c>
      <c r="V4071" s="4">
        <f t="shared" si="443"/>
        <v>0.28819147637074122</v>
      </c>
      <c r="W4071">
        <f t="shared" si="444"/>
        <v>11</v>
      </c>
      <c r="X4071" t="str">
        <f t="shared" si="445"/>
        <v>Sunday</v>
      </c>
      <c r="Y4071" t="str">
        <f t="shared" si="446"/>
        <v>Oct</v>
      </c>
      <c r="Z4071" t="str">
        <f t="shared" si="447"/>
        <v>3-5</v>
      </c>
    </row>
    <row r="4072" spans="1:26" x14ac:dyDescent="0.25">
      <c r="A4072" s="2" t="s">
        <v>9118</v>
      </c>
      <c r="B4072" s="2" t="s">
        <v>5036</v>
      </c>
      <c r="C4072" s="1">
        <v>45957</v>
      </c>
      <c r="D4072" s="3">
        <v>7.7083333333333337E-2</v>
      </c>
      <c r="E4072" s="2" t="s">
        <v>5037</v>
      </c>
      <c r="F4072" s="2" t="s">
        <v>5040</v>
      </c>
      <c r="G4072" s="2">
        <v>24533</v>
      </c>
      <c r="H4072" s="2">
        <v>6</v>
      </c>
      <c r="I4072" s="2">
        <v>153</v>
      </c>
      <c r="J4072" s="2">
        <v>7967</v>
      </c>
      <c r="K4072" s="2">
        <v>7065</v>
      </c>
      <c r="L4072" s="2">
        <v>579</v>
      </c>
      <c r="M4072" s="2">
        <v>87</v>
      </c>
      <c r="N4072" s="2">
        <v>65</v>
      </c>
      <c r="O4072" s="2">
        <v>194</v>
      </c>
      <c r="P4072" s="2">
        <v>33</v>
      </c>
      <c r="Q4072" s="2">
        <v>274</v>
      </c>
      <c r="R4072" s="2">
        <v>16</v>
      </c>
      <c r="S4072" s="2" t="s">
        <v>31</v>
      </c>
      <c r="T4072" s="2">
        <f t="shared" si="441"/>
        <v>925</v>
      </c>
      <c r="U4072" s="4">
        <f t="shared" si="442"/>
        <v>0.13092710544939845</v>
      </c>
      <c r="V4072" s="4">
        <f t="shared" si="443"/>
        <v>0.28797945624261201</v>
      </c>
      <c r="W4072">
        <f t="shared" si="444"/>
        <v>1</v>
      </c>
      <c r="X4072" t="str">
        <f t="shared" si="445"/>
        <v>Monday</v>
      </c>
      <c r="Y4072" t="str">
        <f t="shared" si="446"/>
        <v>Oct</v>
      </c>
      <c r="Z4072" t="str">
        <f t="shared" si="447"/>
        <v>6-10</v>
      </c>
    </row>
    <row r="4073" spans="1:26" x14ac:dyDescent="0.25">
      <c r="A4073" s="2" t="s">
        <v>9119</v>
      </c>
      <c r="B4073" s="2" t="s">
        <v>5036</v>
      </c>
      <c r="C4073" s="1">
        <v>45957</v>
      </c>
      <c r="D4073" s="3">
        <v>0.10277777777777777</v>
      </c>
      <c r="E4073" s="2" t="s">
        <v>5044</v>
      </c>
      <c r="F4073" s="2" t="s">
        <v>5069</v>
      </c>
      <c r="G4073" s="2">
        <v>24664</v>
      </c>
      <c r="H4073" s="2">
        <v>4</v>
      </c>
      <c r="I4073" s="2">
        <v>113</v>
      </c>
      <c r="J4073" s="2">
        <v>6216</v>
      </c>
      <c r="K4073" s="2">
        <v>5709</v>
      </c>
      <c r="L4073" s="2">
        <v>168</v>
      </c>
      <c r="M4073" s="2">
        <v>17</v>
      </c>
      <c r="N4073" s="2">
        <v>14</v>
      </c>
      <c r="O4073" s="2">
        <v>16</v>
      </c>
      <c r="P4073" s="2">
        <v>28</v>
      </c>
      <c r="Q4073" s="2">
        <v>122</v>
      </c>
      <c r="R4073" s="2">
        <v>6</v>
      </c>
      <c r="S4073" s="2" t="s">
        <v>31</v>
      </c>
      <c r="T4073" s="2">
        <f t="shared" si="441"/>
        <v>215</v>
      </c>
      <c r="U4073" s="4">
        <f t="shared" si="442"/>
        <v>3.7659835347696617E-2</v>
      </c>
      <c r="V4073" s="4">
        <f t="shared" si="443"/>
        <v>0.23147096983457671</v>
      </c>
      <c r="W4073">
        <f t="shared" si="444"/>
        <v>2</v>
      </c>
      <c r="X4073" t="str">
        <f t="shared" si="445"/>
        <v>Monday</v>
      </c>
      <c r="Y4073" t="str">
        <f t="shared" si="446"/>
        <v>Oct</v>
      </c>
      <c r="Z4073" t="str">
        <f t="shared" si="447"/>
        <v>3-5</v>
      </c>
    </row>
    <row r="4074" spans="1:26" x14ac:dyDescent="0.25">
      <c r="A4074" s="2" t="s">
        <v>9120</v>
      </c>
      <c r="B4074" s="2" t="s">
        <v>5036</v>
      </c>
      <c r="C4074" s="1">
        <v>45957</v>
      </c>
      <c r="D4074" s="3">
        <v>0.3347222222222222</v>
      </c>
      <c r="E4074" s="2" t="s">
        <v>5044</v>
      </c>
      <c r="F4074" s="2" t="s">
        <v>5040</v>
      </c>
      <c r="G4074" s="2">
        <v>24606</v>
      </c>
      <c r="H4074" s="2">
        <v>6</v>
      </c>
      <c r="I4074" s="2">
        <v>371</v>
      </c>
      <c r="J4074" s="2">
        <v>39060</v>
      </c>
      <c r="K4074" s="2">
        <v>30906</v>
      </c>
      <c r="L4074" s="2">
        <v>1951</v>
      </c>
      <c r="M4074" s="2">
        <v>326</v>
      </c>
      <c r="N4074" s="2">
        <v>141</v>
      </c>
      <c r="O4074" s="2">
        <v>227</v>
      </c>
      <c r="P4074" s="2">
        <v>131</v>
      </c>
      <c r="Q4074" s="2">
        <v>811</v>
      </c>
      <c r="R4074" s="2">
        <v>79</v>
      </c>
      <c r="S4074" s="2" t="s">
        <v>31</v>
      </c>
      <c r="T4074" s="2">
        <f t="shared" si="441"/>
        <v>2645</v>
      </c>
      <c r="U4074" s="4">
        <f t="shared" si="442"/>
        <v>8.5582087620526756E-2</v>
      </c>
      <c r="V4074" s="4">
        <f t="shared" si="443"/>
        <v>1.2560351133869787</v>
      </c>
      <c r="W4074">
        <f t="shared" si="444"/>
        <v>8</v>
      </c>
      <c r="X4074" t="str">
        <f t="shared" si="445"/>
        <v>Monday</v>
      </c>
      <c r="Y4074" t="str">
        <f t="shared" si="446"/>
        <v>Oct</v>
      </c>
      <c r="Z4074" t="str">
        <f t="shared" si="447"/>
        <v>6-10</v>
      </c>
    </row>
    <row r="4075" spans="1:26" x14ac:dyDescent="0.25">
      <c r="A4075" s="2" t="s">
        <v>9121</v>
      </c>
      <c r="B4075" s="2" t="s">
        <v>5036</v>
      </c>
      <c r="C4075" s="1">
        <v>45957</v>
      </c>
      <c r="D4075" s="3">
        <v>0.34652777777777777</v>
      </c>
      <c r="E4075" s="2" t="s">
        <v>5046</v>
      </c>
      <c r="F4075" s="2" t="s">
        <v>5069</v>
      </c>
      <c r="G4075" s="2">
        <v>24429</v>
      </c>
      <c r="H4075" s="2">
        <v>5</v>
      </c>
      <c r="I4075" s="2">
        <v>276</v>
      </c>
      <c r="J4075" s="2">
        <v>10333</v>
      </c>
      <c r="K4075" s="2">
        <v>9051</v>
      </c>
      <c r="L4075" s="2">
        <v>107</v>
      </c>
      <c r="M4075" s="2">
        <v>15</v>
      </c>
      <c r="N4075" s="2">
        <v>14</v>
      </c>
      <c r="O4075" s="2">
        <v>23</v>
      </c>
      <c r="P4075" s="2">
        <v>136</v>
      </c>
      <c r="Q4075" s="2">
        <v>108</v>
      </c>
      <c r="R4075" s="2">
        <v>4</v>
      </c>
      <c r="S4075" s="2" t="s">
        <v>31</v>
      </c>
      <c r="T4075" s="2">
        <f t="shared" si="441"/>
        <v>159</v>
      </c>
      <c r="U4075" s="4">
        <f t="shared" si="442"/>
        <v>1.7567119655286709E-2</v>
      </c>
      <c r="V4075" s="4">
        <f t="shared" si="443"/>
        <v>0.37050227188996682</v>
      </c>
      <c r="W4075">
        <f t="shared" si="444"/>
        <v>8</v>
      </c>
      <c r="X4075" t="str">
        <f t="shared" si="445"/>
        <v>Monday</v>
      </c>
      <c r="Y4075" t="str">
        <f t="shared" si="446"/>
        <v>Oct</v>
      </c>
      <c r="Z4075" t="str">
        <f t="shared" si="447"/>
        <v>3-5</v>
      </c>
    </row>
    <row r="4076" spans="1:26" x14ac:dyDescent="0.25">
      <c r="A4076" s="2" t="s">
        <v>9122</v>
      </c>
      <c r="B4076" s="2" t="s">
        <v>5036</v>
      </c>
      <c r="C4076" s="1">
        <v>45957</v>
      </c>
      <c r="D4076" s="3">
        <v>0.35138888888888886</v>
      </c>
      <c r="E4076" s="2" t="s">
        <v>16</v>
      </c>
      <c r="F4076" s="2" t="s">
        <v>5052</v>
      </c>
      <c r="G4076" s="2">
        <v>24615</v>
      </c>
      <c r="H4076" s="2">
        <v>3</v>
      </c>
      <c r="I4076" s="2">
        <v>203</v>
      </c>
      <c r="J4076" s="2">
        <v>12207</v>
      </c>
      <c r="K4076" s="2">
        <v>10649</v>
      </c>
      <c r="L4076" s="2">
        <v>259</v>
      </c>
      <c r="M4076" s="2">
        <v>22</v>
      </c>
      <c r="N4076" s="2">
        <v>13</v>
      </c>
      <c r="O4076" s="2">
        <v>27</v>
      </c>
      <c r="P4076" s="2">
        <v>43</v>
      </c>
      <c r="Q4076" s="2">
        <v>131</v>
      </c>
      <c r="R4076" s="2">
        <v>29</v>
      </c>
      <c r="S4076" s="2" t="s">
        <v>31</v>
      </c>
      <c r="T4076" s="2">
        <f t="shared" si="441"/>
        <v>321</v>
      </c>
      <c r="U4076" s="4">
        <f t="shared" si="442"/>
        <v>3.014367546248474E-2</v>
      </c>
      <c r="V4076" s="4">
        <f t="shared" si="443"/>
        <v>0.43262238472476133</v>
      </c>
      <c r="W4076">
        <f t="shared" si="444"/>
        <v>8</v>
      </c>
      <c r="X4076" t="str">
        <f t="shared" si="445"/>
        <v>Monday</v>
      </c>
      <c r="Y4076" t="str">
        <f t="shared" si="446"/>
        <v>Oct</v>
      </c>
      <c r="Z4076" t="str">
        <f t="shared" si="447"/>
        <v>3-5</v>
      </c>
    </row>
    <row r="4077" spans="1:26" x14ac:dyDescent="0.25">
      <c r="A4077" s="2" t="s">
        <v>9123</v>
      </c>
      <c r="B4077" s="2" t="s">
        <v>5036</v>
      </c>
      <c r="C4077" s="1">
        <v>45957</v>
      </c>
      <c r="D4077" s="3">
        <v>0.35416666666666669</v>
      </c>
      <c r="E4077" s="2" t="s">
        <v>5037</v>
      </c>
      <c r="F4077" s="2" t="s">
        <v>5042</v>
      </c>
      <c r="G4077" s="2">
        <v>24332</v>
      </c>
      <c r="H4077" s="2">
        <v>3</v>
      </c>
      <c r="I4077" s="2">
        <v>221</v>
      </c>
      <c r="J4077" s="2">
        <v>20343</v>
      </c>
      <c r="K4077" s="2">
        <v>14344</v>
      </c>
      <c r="L4077" s="2">
        <v>565</v>
      </c>
      <c r="M4077" s="2">
        <v>69</v>
      </c>
      <c r="N4077" s="2">
        <v>41</v>
      </c>
      <c r="O4077" s="2">
        <v>138</v>
      </c>
      <c r="P4077" s="2">
        <v>96</v>
      </c>
      <c r="Q4077" s="2">
        <v>536</v>
      </c>
      <c r="R4077" s="2">
        <v>36</v>
      </c>
      <c r="S4077" s="2" t="s">
        <v>31</v>
      </c>
      <c r="T4077" s="2">
        <f t="shared" si="441"/>
        <v>813</v>
      </c>
      <c r="U4077" s="4">
        <f t="shared" si="442"/>
        <v>5.6678750697155604E-2</v>
      </c>
      <c r="V4077" s="4">
        <f t="shared" si="443"/>
        <v>0.58951175406871614</v>
      </c>
      <c r="W4077">
        <f t="shared" si="444"/>
        <v>8</v>
      </c>
      <c r="X4077" t="str">
        <f t="shared" si="445"/>
        <v>Monday</v>
      </c>
      <c r="Y4077" t="str">
        <f t="shared" si="446"/>
        <v>Oct</v>
      </c>
      <c r="Z4077" t="str">
        <f t="shared" si="447"/>
        <v>3-5</v>
      </c>
    </row>
    <row r="4078" spans="1:26" x14ac:dyDescent="0.25">
      <c r="A4078" s="2" t="s">
        <v>9124</v>
      </c>
      <c r="B4078" s="2" t="s">
        <v>5036</v>
      </c>
      <c r="C4078" s="1">
        <v>45957</v>
      </c>
      <c r="D4078" s="3">
        <v>0.38124999999999998</v>
      </c>
      <c r="E4078" s="2" t="s">
        <v>16</v>
      </c>
      <c r="F4078" s="2" t="s">
        <v>5040</v>
      </c>
      <c r="G4078" s="2">
        <v>24486</v>
      </c>
      <c r="H4078" s="2">
        <v>1</v>
      </c>
      <c r="I4078" s="2">
        <v>230</v>
      </c>
      <c r="J4078" s="2">
        <v>21818</v>
      </c>
      <c r="K4078" s="2">
        <v>16501</v>
      </c>
      <c r="L4078" s="2">
        <v>572</v>
      </c>
      <c r="M4078" s="2">
        <v>79</v>
      </c>
      <c r="N4078" s="2">
        <v>47</v>
      </c>
      <c r="O4078" s="2">
        <v>44</v>
      </c>
      <c r="P4078" s="2">
        <v>81</v>
      </c>
      <c r="Q4078" s="2">
        <v>463</v>
      </c>
      <c r="R4078" s="2">
        <v>28</v>
      </c>
      <c r="S4078" s="2" t="s">
        <v>31</v>
      </c>
      <c r="T4078" s="2">
        <f t="shared" si="441"/>
        <v>742</v>
      </c>
      <c r="U4078" s="4">
        <f t="shared" si="442"/>
        <v>4.4966971698684931E-2</v>
      </c>
      <c r="V4078" s="4">
        <f t="shared" si="443"/>
        <v>0.67389528710283431</v>
      </c>
      <c r="W4078">
        <f t="shared" si="444"/>
        <v>9</v>
      </c>
      <c r="X4078" t="str">
        <f t="shared" si="445"/>
        <v>Monday</v>
      </c>
      <c r="Y4078" t="str">
        <f t="shared" si="446"/>
        <v>Oct</v>
      </c>
      <c r="Z4078" t="str">
        <f t="shared" si="447"/>
        <v>0-2</v>
      </c>
    </row>
    <row r="4079" spans="1:26" x14ac:dyDescent="0.25">
      <c r="A4079" s="2" t="s">
        <v>9125</v>
      </c>
      <c r="B4079" s="2" t="s">
        <v>5036</v>
      </c>
      <c r="C4079" s="1">
        <v>45957</v>
      </c>
      <c r="D4079" s="3">
        <v>0.40972222222222221</v>
      </c>
      <c r="E4079" s="2" t="s">
        <v>5044</v>
      </c>
      <c r="F4079" s="2" t="s">
        <v>5048</v>
      </c>
      <c r="G4079" s="2">
        <v>24555</v>
      </c>
      <c r="H4079" s="2">
        <v>2</v>
      </c>
      <c r="I4079" s="2">
        <v>161</v>
      </c>
      <c r="J4079" s="2">
        <v>27658</v>
      </c>
      <c r="K4079" s="2">
        <v>24838</v>
      </c>
      <c r="L4079" s="2">
        <v>667</v>
      </c>
      <c r="M4079" s="2">
        <v>101</v>
      </c>
      <c r="N4079" s="2">
        <v>45</v>
      </c>
      <c r="O4079" s="2">
        <v>50</v>
      </c>
      <c r="P4079" s="2">
        <v>122</v>
      </c>
      <c r="Q4079" s="2">
        <v>538</v>
      </c>
      <c r="R4079" s="2">
        <v>71</v>
      </c>
      <c r="S4079" s="2" t="s">
        <v>28</v>
      </c>
      <c r="T4079" s="2">
        <f t="shared" si="441"/>
        <v>863</v>
      </c>
      <c r="U4079" s="4">
        <f t="shared" si="442"/>
        <v>3.4745148562686207E-2</v>
      </c>
      <c r="V4079" s="4">
        <f t="shared" si="443"/>
        <v>1.0115251476277745</v>
      </c>
      <c r="W4079">
        <f t="shared" si="444"/>
        <v>9</v>
      </c>
      <c r="X4079" t="str">
        <f t="shared" si="445"/>
        <v>Monday</v>
      </c>
      <c r="Y4079" t="str">
        <f t="shared" si="446"/>
        <v>Oct</v>
      </c>
      <c r="Z4079" t="str">
        <f t="shared" si="447"/>
        <v>0-2</v>
      </c>
    </row>
    <row r="4080" spans="1:26" x14ac:dyDescent="0.25">
      <c r="A4080" s="2" t="s">
        <v>9126</v>
      </c>
      <c r="B4080" s="2" t="s">
        <v>5036</v>
      </c>
      <c r="C4080" s="1">
        <v>45957</v>
      </c>
      <c r="D4080" s="3">
        <v>0.45902777777777776</v>
      </c>
      <c r="E4080" s="2" t="s">
        <v>16</v>
      </c>
      <c r="F4080" s="2" t="s">
        <v>5069</v>
      </c>
      <c r="G4080" s="2">
        <v>24594</v>
      </c>
      <c r="H4080" s="2">
        <v>5</v>
      </c>
      <c r="I4080" s="2">
        <v>421</v>
      </c>
      <c r="J4080" s="2">
        <v>10031</v>
      </c>
      <c r="K4080" s="2">
        <v>8492</v>
      </c>
      <c r="L4080" s="2">
        <v>148</v>
      </c>
      <c r="M4080" s="2">
        <v>28</v>
      </c>
      <c r="N4080" s="2">
        <v>13</v>
      </c>
      <c r="O4080" s="2">
        <v>18</v>
      </c>
      <c r="P4080" s="2">
        <v>25</v>
      </c>
      <c r="Q4080" s="2">
        <v>224</v>
      </c>
      <c r="R4080" s="2">
        <v>9</v>
      </c>
      <c r="S4080" s="2" t="s">
        <v>31</v>
      </c>
      <c r="T4080" s="2">
        <f t="shared" si="441"/>
        <v>207</v>
      </c>
      <c r="U4080" s="4">
        <f t="shared" si="442"/>
        <v>2.4375883184173341E-2</v>
      </c>
      <c r="V4080" s="4">
        <f t="shared" si="443"/>
        <v>0.34528746848824915</v>
      </c>
      <c r="W4080">
        <f t="shared" si="444"/>
        <v>11</v>
      </c>
      <c r="X4080" t="str">
        <f t="shared" si="445"/>
        <v>Monday</v>
      </c>
      <c r="Y4080" t="str">
        <f t="shared" si="446"/>
        <v>Oct</v>
      </c>
      <c r="Z4080" t="str">
        <f t="shared" si="447"/>
        <v>3-5</v>
      </c>
    </row>
    <row r="4081" spans="1:26" x14ac:dyDescent="0.25">
      <c r="A4081" s="2" t="s">
        <v>9127</v>
      </c>
      <c r="B4081" s="2" t="s">
        <v>5036</v>
      </c>
      <c r="C4081" s="1">
        <v>45957</v>
      </c>
      <c r="D4081" s="3">
        <v>0.46736111111111112</v>
      </c>
      <c r="E4081" s="2" t="s">
        <v>5046</v>
      </c>
      <c r="F4081" s="2" t="s">
        <v>5048</v>
      </c>
      <c r="G4081" s="2">
        <v>24733</v>
      </c>
      <c r="H4081" s="2">
        <v>3</v>
      </c>
      <c r="I4081" s="2">
        <v>209</v>
      </c>
      <c r="J4081" s="2">
        <v>4932</v>
      </c>
      <c r="K4081" s="2">
        <v>3809</v>
      </c>
      <c r="L4081" s="2">
        <v>70</v>
      </c>
      <c r="M4081" s="2">
        <v>6</v>
      </c>
      <c r="N4081" s="2">
        <v>5</v>
      </c>
      <c r="O4081" s="2">
        <v>11</v>
      </c>
      <c r="P4081" s="2">
        <v>69</v>
      </c>
      <c r="Q4081" s="2">
        <v>67</v>
      </c>
      <c r="R4081" s="2">
        <v>2</v>
      </c>
      <c r="S4081" s="2" t="s">
        <v>31</v>
      </c>
      <c r="T4081" s="2">
        <f t="shared" si="441"/>
        <v>92</v>
      </c>
      <c r="U4081" s="4">
        <f t="shared" si="442"/>
        <v>2.4153321081648728E-2</v>
      </c>
      <c r="V4081" s="4">
        <f t="shared" si="443"/>
        <v>0.15400477095378645</v>
      </c>
      <c r="W4081">
        <f t="shared" si="444"/>
        <v>11</v>
      </c>
      <c r="X4081" t="str">
        <f t="shared" si="445"/>
        <v>Monday</v>
      </c>
      <c r="Y4081" t="str">
        <f t="shared" si="446"/>
        <v>Oct</v>
      </c>
      <c r="Z4081" t="str">
        <f t="shared" si="447"/>
        <v>3-5</v>
      </c>
    </row>
    <row r="4082" spans="1:26" x14ac:dyDescent="0.25">
      <c r="A4082" s="2" t="s">
        <v>9128</v>
      </c>
      <c r="B4082" s="2" t="s">
        <v>5036</v>
      </c>
      <c r="C4082" s="1">
        <v>45957</v>
      </c>
      <c r="D4082" s="3">
        <v>0.61736111111111114</v>
      </c>
      <c r="E4082" s="2" t="s">
        <v>5037</v>
      </c>
      <c r="F4082" s="2" t="s">
        <v>5040</v>
      </c>
      <c r="G4082" s="2">
        <v>24441</v>
      </c>
      <c r="H4082" s="2">
        <v>5</v>
      </c>
      <c r="I4082" s="2">
        <v>224</v>
      </c>
      <c r="J4082" s="2">
        <v>9785</v>
      </c>
      <c r="K4082" s="2">
        <v>8491</v>
      </c>
      <c r="L4082" s="2">
        <v>357</v>
      </c>
      <c r="M4082" s="2">
        <v>59</v>
      </c>
      <c r="N4082" s="2">
        <v>37</v>
      </c>
      <c r="O4082" s="2">
        <v>101</v>
      </c>
      <c r="P4082" s="2">
        <v>48</v>
      </c>
      <c r="Q4082" s="2">
        <v>299</v>
      </c>
      <c r="R4082" s="2">
        <v>31</v>
      </c>
      <c r="S4082" s="2" t="s">
        <v>31</v>
      </c>
      <c r="T4082" s="2">
        <f t="shared" si="441"/>
        <v>554</v>
      </c>
      <c r="U4082" s="4">
        <f t="shared" si="442"/>
        <v>6.5245554116122956E-2</v>
      </c>
      <c r="V4082" s="4">
        <f t="shared" si="443"/>
        <v>0.34740804386072582</v>
      </c>
      <c r="W4082">
        <f t="shared" si="444"/>
        <v>14</v>
      </c>
      <c r="X4082" t="str">
        <f t="shared" si="445"/>
        <v>Monday</v>
      </c>
      <c r="Y4082" t="str">
        <f t="shared" si="446"/>
        <v>Oct</v>
      </c>
      <c r="Z4082" t="str">
        <f t="shared" si="447"/>
        <v>3-5</v>
      </c>
    </row>
    <row r="4083" spans="1:26" x14ac:dyDescent="0.25">
      <c r="A4083" s="2" t="s">
        <v>9129</v>
      </c>
      <c r="B4083" s="2" t="s">
        <v>5036</v>
      </c>
      <c r="C4083" s="1">
        <v>45957</v>
      </c>
      <c r="D4083" s="3">
        <v>0.73541666666666672</v>
      </c>
      <c r="E4083" s="2" t="s">
        <v>16</v>
      </c>
      <c r="F4083" s="2" t="s">
        <v>5038</v>
      </c>
      <c r="G4083" s="2">
        <v>24595</v>
      </c>
      <c r="H4083" s="2">
        <v>3</v>
      </c>
      <c r="I4083" s="2">
        <v>281</v>
      </c>
      <c r="J4083" s="2">
        <v>7735</v>
      </c>
      <c r="K4083" s="2">
        <v>6571</v>
      </c>
      <c r="L4083" s="2">
        <v>153</v>
      </c>
      <c r="M4083" s="2">
        <v>21</v>
      </c>
      <c r="N4083" s="2">
        <v>10</v>
      </c>
      <c r="O4083" s="2">
        <v>16</v>
      </c>
      <c r="P4083" s="2">
        <v>50</v>
      </c>
      <c r="Q4083" s="2">
        <v>58</v>
      </c>
      <c r="R4083" s="2">
        <v>11</v>
      </c>
      <c r="S4083" s="2" t="s">
        <v>31</v>
      </c>
      <c r="T4083" s="2">
        <f t="shared" si="441"/>
        <v>200</v>
      </c>
      <c r="U4083" s="4">
        <f t="shared" si="442"/>
        <v>3.0436767615279258E-2</v>
      </c>
      <c r="V4083" s="4">
        <f t="shared" si="443"/>
        <v>0.2671681236023582</v>
      </c>
      <c r="W4083">
        <f t="shared" si="444"/>
        <v>17</v>
      </c>
      <c r="X4083" t="str">
        <f t="shared" si="445"/>
        <v>Monday</v>
      </c>
      <c r="Y4083" t="str">
        <f t="shared" si="446"/>
        <v>Oct</v>
      </c>
      <c r="Z4083" t="str">
        <f t="shared" si="447"/>
        <v>3-5</v>
      </c>
    </row>
    <row r="4084" spans="1:26" x14ac:dyDescent="0.25">
      <c r="A4084" s="2" t="s">
        <v>9130</v>
      </c>
      <c r="B4084" s="2" t="s">
        <v>5036</v>
      </c>
      <c r="C4084" s="1">
        <v>45957</v>
      </c>
      <c r="D4084" s="3">
        <v>0.74583333333333335</v>
      </c>
      <c r="E4084" s="2" t="s">
        <v>16</v>
      </c>
      <c r="F4084" s="2" t="s">
        <v>5052</v>
      </c>
      <c r="G4084" s="2">
        <v>24418</v>
      </c>
      <c r="H4084" s="2">
        <v>3</v>
      </c>
      <c r="I4084" s="2">
        <v>177</v>
      </c>
      <c r="J4084" s="2">
        <v>9445</v>
      </c>
      <c r="K4084" s="2">
        <v>6781</v>
      </c>
      <c r="L4084" s="2">
        <v>179</v>
      </c>
      <c r="M4084" s="2">
        <v>16</v>
      </c>
      <c r="N4084" s="2">
        <v>12</v>
      </c>
      <c r="O4084" s="2">
        <v>17</v>
      </c>
      <c r="P4084" s="2">
        <v>22</v>
      </c>
      <c r="Q4084" s="2">
        <v>66</v>
      </c>
      <c r="R4084" s="2">
        <v>11</v>
      </c>
      <c r="S4084" s="2" t="s">
        <v>31</v>
      </c>
      <c r="T4084" s="2">
        <f t="shared" si="441"/>
        <v>224</v>
      </c>
      <c r="U4084" s="4">
        <f t="shared" si="442"/>
        <v>3.3033475888512021E-2</v>
      </c>
      <c r="V4084" s="4">
        <f t="shared" si="443"/>
        <v>0.27770497174215741</v>
      </c>
      <c r="W4084">
        <f t="shared" si="444"/>
        <v>17</v>
      </c>
      <c r="X4084" t="str">
        <f t="shared" si="445"/>
        <v>Monday</v>
      </c>
      <c r="Y4084" t="str">
        <f t="shared" si="446"/>
        <v>Oct</v>
      </c>
      <c r="Z4084" t="str">
        <f t="shared" si="447"/>
        <v>3-5</v>
      </c>
    </row>
    <row r="4085" spans="1:26" x14ac:dyDescent="0.25">
      <c r="A4085" s="2" t="s">
        <v>9131</v>
      </c>
      <c r="B4085" s="2" t="s">
        <v>5036</v>
      </c>
      <c r="C4085" s="1">
        <v>45957</v>
      </c>
      <c r="D4085" s="3">
        <v>0.77638888888888891</v>
      </c>
      <c r="E4085" s="2" t="s">
        <v>5037</v>
      </c>
      <c r="F4085" s="2" t="s">
        <v>5050</v>
      </c>
      <c r="G4085" s="2">
        <v>24387</v>
      </c>
      <c r="H4085" s="2">
        <v>0</v>
      </c>
      <c r="I4085" s="2">
        <v>479</v>
      </c>
      <c r="J4085" s="2">
        <v>11212</v>
      </c>
      <c r="K4085" s="2">
        <v>9524</v>
      </c>
      <c r="L4085" s="2">
        <v>273</v>
      </c>
      <c r="M4085" s="2">
        <v>53</v>
      </c>
      <c r="N4085" s="2">
        <v>40</v>
      </c>
      <c r="O4085" s="2">
        <v>93</v>
      </c>
      <c r="P4085" s="2">
        <v>53</v>
      </c>
      <c r="Q4085" s="2">
        <v>213</v>
      </c>
      <c r="R4085" s="2">
        <v>18</v>
      </c>
      <c r="S4085" s="2" t="s">
        <v>31</v>
      </c>
      <c r="T4085" s="2">
        <f t="shared" si="441"/>
        <v>459</v>
      </c>
      <c r="U4085" s="4">
        <f t="shared" si="442"/>
        <v>4.8194036119277611E-2</v>
      </c>
      <c r="V4085" s="4">
        <f t="shared" si="443"/>
        <v>0.39053594128019026</v>
      </c>
      <c r="W4085">
        <f t="shared" si="444"/>
        <v>18</v>
      </c>
      <c r="X4085" t="str">
        <f t="shared" si="445"/>
        <v>Monday</v>
      </c>
      <c r="Y4085" t="str">
        <f t="shared" si="446"/>
        <v>Oct</v>
      </c>
      <c r="Z4085" t="str">
        <f t="shared" si="447"/>
        <v>0-2</v>
      </c>
    </row>
    <row r="4086" spans="1:26" x14ac:dyDescent="0.25">
      <c r="A4086" s="2" t="s">
        <v>9132</v>
      </c>
      <c r="B4086" s="2" t="s">
        <v>5036</v>
      </c>
      <c r="C4086" s="1">
        <v>45958</v>
      </c>
      <c r="D4086" s="3">
        <v>0.27430555555555558</v>
      </c>
      <c r="E4086" s="2" t="s">
        <v>16</v>
      </c>
      <c r="F4086" s="2" t="s">
        <v>5040</v>
      </c>
      <c r="G4086" s="2">
        <v>24528</v>
      </c>
      <c r="H4086" s="2">
        <v>3</v>
      </c>
      <c r="I4086" s="2">
        <v>512</v>
      </c>
      <c r="J4086" s="2">
        <v>14819</v>
      </c>
      <c r="K4086" s="2">
        <v>12721</v>
      </c>
      <c r="L4086" s="2">
        <v>525</v>
      </c>
      <c r="M4086" s="2">
        <v>65</v>
      </c>
      <c r="N4086" s="2">
        <v>30</v>
      </c>
      <c r="O4086" s="2">
        <v>50</v>
      </c>
      <c r="P4086" s="2">
        <v>42</v>
      </c>
      <c r="Q4086" s="2">
        <v>201</v>
      </c>
      <c r="R4086" s="2">
        <v>19</v>
      </c>
      <c r="S4086" s="2" t="s">
        <v>31</v>
      </c>
      <c r="T4086" s="2">
        <f t="shared" si="441"/>
        <v>670</v>
      </c>
      <c r="U4086" s="4">
        <f t="shared" si="442"/>
        <v>5.2668815344705605E-2</v>
      </c>
      <c r="V4086" s="4">
        <f t="shared" si="443"/>
        <v>0.51863176777560338</v>
      </c>
      <c r="W4086">
        <f t="shared" si="444"/>
        <v>6</v>
      </c>
      <c r="X4086" t="str">
        <f t="shared" si="445"/>
        <v>Tuesday</v>
      </c>
      <c r="Y4086" t="str">
        <f t="shared" si="446"/>
        <v>Oct</v>
      </c>
      <c r="Z4086" t="str">
        <f t="shared" si="447"/>
        <v>3-5</v>
      </c>
    </row>
    <row r="4087" spans="1:26" x14ac:dyDescent="0.25">
      <c r="A4087" s="2" t="s">
        <v>9133</v>
      </c>
      <c r="B4087" s="2" t="s">
        <v>5036</v>
      </c>
      <c r="C4087" s="1">
        <v>45958</v>
      </c>
      <c r="D4087" s="3">
        <v>0.28680555555555554</v>
      </c>
      <c r="E4087" s="2" t="s">
        <v>16</v>
      </c>
      <c r="F4087" s="2" t="s">
        <v>5050</v>
      </c>
      <c r="G4087" s="2">
        <v>24541</v>
      </c>
      <c r="H4087" s="2">
        <v>4</v>
      </c>
      <c r="I4087" s="2">
        <v>292</v>
      </c>
      <c r="J4087" s="2">
        <v>10446</v>
      </c>
      <c r="K4087" s="2">
        <v>8056</v>
      </c>
      <c r="L4087" s="2">
        <v>190</v>
      </c>
      <c r="M4087" s="2">
        <v>33</v>
      </c>
      <c r="N4087" s="2">
        <v>10</v>
      </c>
      <c r="O4087" s="2">
        <v>24</v>
      </c>
      <c r="P4087" s="2">
        <v>36</v>
      </c>
      <c r="Q4087" s="2">
        <v>162</v>
      </c>
      <c r="R4087" s="2">
        <v>22</v>
      </c>
      <c r="S4087" s="2" t="s">
        <v>31</v>
      </c>
      <c r="T4087" s="2">
        <f t="shared" si="441"/>
        <v>257</v>
      </c>
      <c r="U4087" s="4">
        <f t="shared" si="442"/>
        <v>3.1901688182720954E-2</v>
      </c>
      <c r="V4087" s="4">
        <f t="shared" si="443"/>
        <v>0.32826698178558333</v>
      </c>
      <c r="W4087">
        <f t="shared" si="444"/>
        <v>6</v>
      </c>
      <c r="X4087" t="str">
        <f t="shared" si="445"/>
        <v>Tuesday</v>
      </c>
      <c r="Y4087" t="str">
        <f t="shared" si="446"/>
        <v>Oct</v>
      </c>
      <c r="Z4087" t="str">
        <f t="shared" si="447"/>
        <v>3-5</v>
      </c>
    </row>
    <row r="4088" spans="1:26" x14ac:dyDescent="0.25">
      <c r="A4088" s="2" t="s">
        <v>9134</v>
      </c>
      <c r="B4088" s="2" t="s">
        <v>5036</v>
      </c>
      <c r="C4088" s="1">
        <v>45958</v>
      </c>
      <c r="D4088" s="3">
        <v>0.35902777777777778</v>
      </c>
      <c r="E4088" s="2" t="s">
        <v>5046</v>
      </c>
      <c r="F4088" s="2" t="s">
        <v>5052</v>
      </c>
      <c r="G4088" s="2">
        <v>24509</v>
      </c>
      <c r="H4088" s="2">
        <v>5</v>
      </c>
      <c r="I4088" s="2">
        <v>82</v>
      </c>
      <c r="J4088" s="2">
        <v>9852</v>
      </c>
      <c r="K4088" s="2">
        <v>7601</v>
      </c>
      <c r="L4088" s="2">
        <v>111</v>
      </c>
      <c r="M4088" s="2">
        <v>13</v>
      </c>
      <c r="N4088" s="2">
        <v>9</v>
      </c>
      <c r="O4088" s="2">
        <v>18</v>
      </c>
      <c r="P4088" s="2">
        <v>88</v>
      </c>
      <c r="Q4088" s="2">
        <v>94</v>
      </c>
      <c r="R4088" s="2">
        <v>5</v>
      </c>
      <c r="S4088" s="2" t="s">
        <v>31</v>
      </c>
      <c r="T4088" s="2">
        <f t="shared" si="441"/>
        <v>151</v>
      </c>
      <c r="U4088" s="4">
        <f t="shared" si="442"/>
        <v>1.9865807130640706E-2</v>
      </c>
      <c r="V4088" s="4">
        <f t="shared" si="443"/>
        <v>0.31013097229589132</v>
      </c>
      <c r="W4088">
        <f t="shared" si="444"/>
        <v>8</v>
      </c>
      <c r="X4088" t="str">
        <f t="shared" si="445"/>
        <v>Tuesday</v>
      </c>
      <c r="Y4088" t="str">
        <f t="shared" si="446"/>
        <v>Oct</v>
      </c>
      <c r="Z4088" t="str">
        <f t="shared" si="447"/>
        <v>3-5</v>
      </c>
    </row>
    <row r="4089" spans="1:26" x14ac:dyDescent="0.25">
      <c r="A4089" s="2" t="s">
        <v>9135</v>
      </c>
      <c r="B4089" s="2" t="s">
        <v>5036</v>
      </c>
      <c r="C4089" s="1">
        <v>45958</v>
      </c>
      <c r="D4089" s="3">
        <v>0.38472222222222224</v>
      </c>
      <c r="E4089" s="2" t="s">
        <v>5046</v>
      </c>
      <c r="F4089" s="2" t="s">
        <v>5038</v>
      </c>
      <c r="G4089" s="2">
        <v>24818</v>
      </c>
      <c r="H4089" s="2">
        <v>4</v>
      </c>
      <c r="I4089" s="2">
        <v>70</v>
      </c>
      <c r="J4089" s="2">
        <v>12940</v>
      </c>
      <c r="K4089" s="2">
        <v>9089</v>
      </c>
      <c r="L4089" s="2">
        <v>75</v>
      </c>
      <c r="M4089" s="2">
        <v>8</v>
      </c>
      <c r="N4089" s="2">
        <v>7</v>
      </c>
      <c r="O4089" s="2">
        <v>16</v>
      </c>
      <c r="P4089" s="2">
        <v>112</v>
      </c>
      <c r="Q4089" s="2">
        <v>107</v>
      </c>
      <c r="R4089" s="2">
        <v>12</v>
      </c>
      <c r="S4089" s="2" t="s">
        <v>31</v>
      </c>
      <c r="T4089" s="2">
        <f t="shared" si="441"/>
        <v>106</v>
      </c>
      <c r="U4089" s="4">
        <f t="shared" si="442"/>
        <v>1.1662449114314006E-2</v>
      </c>
      <c r="V4089" s="4">
        <f t="shared" si="443"/>
        <v>0.36622612619872674</v>
      </c>
      <c r="W4089">
        <f t="shared" si="444"/>
        <v>9</v>
      </c>
      <c r="X4089" t="str">
        <f t="shared" si="445"/>
        <v>Tuesday</v>
      </c>
      <c r="Y4089" t="str">
        <f t="shared" si="446"/>
        <v>Oct</v>
      </c>
      <c r="Z4089" t="str">
        <f t="shared" si="447"/>
        <v>3-5</v>
      </c>
    </row>
    <row r="4090" spans="1:26" x14ac:dyDescent="0.25">
      <c r="A4090" s="2" t="s">
        <v>9136</v>
      </c>
      <c r="B4090" s="2" t="s">
        <v>5036</v>
      </c>
      <c r="C4090" s="1">
        <v>45958</v>
      </c>
      <c r="D4090" s="3">
        <v>0.38958333333333334</v>
      </c>
      <c r="E4090" s="2" t="s">
        <v>5037</v>
      </c>
      <c r="F4090" s="2" t="s">
        <v>5042</v>
      </c>
      <c r="G4090" s="2">
        <v>24691</v>
      </c>
      <c r="H4090" s="2">
        <v>4</v>
      </c>
      <c r="I4090" s="2">
        <v>244</v>
      </c>
      <c r="J4090" s="2">
        <v>48238</v>
      </c>
      <c r="K4090" s="2">
        <v>41543</v>
      </c>
      <c r="L4090" s="2">
        <v>1986</v>
      </c>
      <c r="M4090" s="2">
        <v>299</v>
      </c>
      <c r="N4090" s="2">
        <v>210</v>
      </c>
      <c r="O4090" s="2">
        <v>407</v>
      </c>
      <c r="P4090" s="2">
        <v>339</v>
      </c>
      <c r="Q4090" s="2">
        <v>1184</v>
      </c>
      <c r="R4090" s="2">
        <v>137</v>
      </c>
      <c r="S4090" s="2" t="s">
        <v>28</v>
      </c>
      <c r="T4090" s="2">
        <f t="shared" si="441"/>
        <v>2902</v>
      </c>
      <c r="U4090" s="4">
        <f t="shared" si="442"/>
        <v>6.9855330621283976E-2</v>
      </c>
      <c r="V4090" s="4">
        <f t="shared" si="443"/>
        <v>1.6825158964804989</v>
      </c>
      <c r="W4090">
        <f t="shared" si="444"/>
        <v>9</v>
      </c>
      <c r="X4090" t="str">
        <f t="shared" si="445"/>
        <v>Tuesday</v>
      </c>
      <c r="Y4090" t="str">
        <f t="shared" si="446"/>
        <v>Oct</v>
      </c>
      <c r="Z4090" t="str">
        <f t="shared" si="447"/>
        <v>3-5</v>
      </c>
    </row>
    <row r="4091" spans="1:26" x14ac:dyDescent="0.25">
      <c r="A4091" s="2" t="s">
        <v>9137</v>
      </c>
      <c r="B4091" s="2" t="s">
        <v>5036</v>
      </c>
      <c r="C4091" s="1">
        <v>45958</v>
      </c>
      <c r="D4091" s="3">
        <v>0.39583333333333331</v>
      </c>
      <c r="E4091" s="2" t="s">
        <v>5044</v>
      </c>
      <c r="F4091" s="2" t="s">
        <v>5040</v>
      </c>
      <c r="G4091" s="2">
        <v>24549</v>
      </c>
      <c r="H4091" s="2">
        <v>4</v>
      </c>
      <c r="I4091" s="2">
        <v>517</v>
      </c>
      <c r="J4091" s="2">
        <v>43711</v>
      </c>
      <c r="K4091" s="2">
        <v>36022</v>
      </c>
      <c r="L4091" s="2">
        <v>1638</v>
      </c>
      <c r="M4091" s="2">
        <v>219</v>
      </c>
      <c r="N4091" s="2">
        <v>113</v>
      </c>
      <c r="O4091" s="2">
        <v>161</v>
      </c>
      <c r="P4091" s="2">
        <v>132</v>
      </c>
      <c r="Q4091" s="2">
        <v>897</v>
      </c>
      <c r="R4091" s="2">
        <v>99</v>
      </c>
      <c r="S4091" s="2" t="s">
        <v>31</v>
      </c>
      <c r="T4091" s="2">
        <f t="shared" si="441"/>
        <v>2131</v>
      </c>
      <c r="U4091" s="4">
        <f t="shared" si="442"/>
        <v>5.915829215479429E-2</v>
      </c>
      <c r="V4091" s="4">
        <f t="shared" si="443"/>
        <v>1.4673510122611919</v>
      </c>
      <c r="W4091">
        <f t="shared" si="444"/>
        <v>9</v>
      </c>
      <c r="X4091" t="str">
        <f t="shared" si="445"/>
        <v>Tuesday</v>
      </c>
      <c r="Y4091" t="str">
        <f t="shared" si="446"/>
        <v>Oct</v>
      </c>
      <c r="Z4091" t="str">
        <f t="shared" si="447"/>
        <v>3-5</v>
      </c>
    </row>
    <row r="4092" spans="1:26" x14ac:dyDescent="0.25">
      <c r="A4092" s="2" t="s">
        <v>9138</v>
      </c>
      <c r="B4092" s="2" t="s">
        <v>5036</v>
      </c>
      <c r="C4092" s="1">
        <v>45958</v>
      </c>
      <c r="D4092" s="3">
        <v>0.39791666666666664</v>
      </c>
      <c r="E4092" s="2" t="s">
        <v>5044</v>
      </c>
      <c r="F4092" s="2" t="s">
        <v>5050</v>
      </c>
      <c r="G4092" s="2">
        <v>24779</v>
      </c>
      <c r="H4092" s="2">
        <v>3</v>
      </c>
      <c r="I4092" s="2">
        <v>99</v>
      </c>
      <c r="J4092" s="2">
        <v>15155</v>
      </c>
      <c r="K4092" s="2">
        <v>14017</v>
      </c>
      <c r="L4092" s="2">
        <v>464</v>
      </c>
      <c r="M4092" s="2">
        <v>66</v>
      </c>
      <c r="N4092" s="2">
        <v>46</v>
      </c>
      <c r="O4092" s="2">
        <v>37</v>
      </c>
      <c r="P4092" s="2">
        <v>71</v>
      </c>
      <c r="Q4092" s="2">
        <v>263</v>
      </c>
      <c r="R4092" s="2">
        <v>38</v>
      </c>
      <c r="S4092" s="2" t="s">
        <v>31</v>
      </c>
      <c r="T4092" s="2">
        <f t="shared" si="441"/>
        <v>613</v>
      </c>
      <c r="U4092" s="4">
        <f t="shared" si="442"/>
        <v>4.3732610401655131E-2</v>
      </c>
      <c r="V4092" s="4">
        <f t="shared" si="443"/>
        <v>0.56568061665119662</v>
      </c>
      <c r="W4092">
        <f t="shared" si="444"/>
        <v>9</v>
      </c>
      <c r="X4092" t="str">
        <f t="shared" si="445"/>
        <v>Tuesday</v>
      </c>
      <c r="Y4092" t="str">
        <f t="shared" si="446"/>
        <v>Oct</v>
      </c>
      <c r="Z4092" t="str">
        <f t="shared" si="447"/>
        <v>3-5</v>
      </c>
    </row>
    <row r="4093" spans="1:26" x14ac:dyDescent="0.25">
      <c r="A4093" s="2" t="s">
        <v>9139</v>
      </c>
      <c r="B4093" s="2" t="s">
        <v>5036</v>
      </c>
      <c r="C4093" s="1">
        <v>45958</v>
      </c>
      <c r="D4093" s="3">
        <v>0.41944444444444445</v>
      </c>
      <c r="E4093" s="2" t="s">
        <v>5058</v>
      </c>
      <c r="F4093" s="2" t="s">
        <v>5042</v>
      </c>
      <c r="G4093" s="2">
        <v>24469</v>
      </c>
      <c r="H4093" s="2">
        <v>6</v>
      </c>
      <c r="I4093" s="2">
        <v>96</v>
      </c>
      <c r="J4093" s="2">
        <v>20061</v>
      </c>
      <c r="K4093" s="2">
        <v>17898</v>
      </c>
      <c r="L4093" s="2">
        <v>791</v>
      </c>
      <c r="M4093" s="2">
        <v>341</v>
      </c>
      <c r="N4093" s="2">
        <v>49</v>
      </c>
      <c r="O4093" s="2">
        <v>62</v>
      </c>
      <c r="P4093" s="2">
        <v>11</v>
      </c>
      <c r="Q4093" s="2">
        <v>191</v>
      </c>
      <c r="R4093" s="2">
        <v>33</v>
      </c>
      <c r="S4093" s="2" t="s">
        <v>31</v>
      </c>
      <c r="T4093" s="2">
        <f t="shared" si="441"/>
        <v>1243</v>
      </c>
      <c r="U4093" s="4">
        <f t="shared" si="442"/>
        <v>6.9449100458151752E-2</v>
      </c>
      <c r="V4093" s="4">
        <f t="shared" si="443"/>
        <v>0.73145612816216432</v>
      </c>
      <c r="W4093">
        <f t="shared" si="444"/>
        <v>10</v>
      </c>
      <c r="X4093" t="str">
        <f t="shared" si="445"/>
        <v>Tuesday</v>
      </c>
      <c r="Y4093" t="str">
        <f t="shared" si="446"/>
        <v>Oct</v>
      </c>
      <c r="Z4093" t="str">
        <f t="shared" si="447"/>
        <v>6-10</v>
      </c>
    </row>
    <row r="4094" spans="1:26" x14ac:dyDescent="0.25">
      <c r="A4094" s="2" t="s">
        <v>9140</v>
      </c>
      <c r="B4094" s="2" t="s">
        <v>5036</v>
      </c>
      <c r="C4094" s="1">
        <v>45958</v>
      </c>
      <c r="D4094" s="3">
        <v>0.48055555555555557</v>
      </c>
      <c r="E4094" s="2" t="s">
        <v>5058</v>
      </c>
      <c r="F4094" s="2" t="s">
        <v>5048</v>
      </c>
      <c r="G4094" s="2">
        <v>24390</v>
      </c>
      <c r="H4094" s="2">
        <v>2</v>
      </c>
      <c r="I4094" s="2">
        <v>365</v>
      </c>
      <c r="J4094" s="2">
        <v>33239</v>
      </c>
      <c r="K4094" s="2">
        <v>27194</v>
      </c>
      <c r="L4094" s="2">
        <v>663</v>
      </c>
      <c r="M4094" s="2">
        <v>409</v>
      </c>
      <c r="N4094" s="2">
        <v>45</v>
      </c>
      <c r="O4094" s="2">
        <v>67</v>
      </c>
      <c r="P4094" s="2">
        <v>34</v>
      </c>
      <c r="Q4094" s="2">
        <v>232</v>
      </c>
      <c r="R4094" s="2">
        <v>61</v>
      </c>
      <c r="S4094" s="2" t="s">
        <v>31</v>
      </c>
      <c r="T4094" s="2">
        <f t="shared" si="441"/>
        <v>1184</v>
      </c>
      <c r="U4094" s="4">
        <f t="shared" si="442"/>
        <v>4.3539015959402808E-2</v>
      </c>
      <c r="V4094" s="4">
        <f t="shared" si="443"/>
        <v>1.1149651496514965</v>
      </c>
      <c r="W4094">
        <f t="shared" si="444"/>
        <v>11</v>
      </c>
      <c r="X4094" t="str">
        <f t="shared" si="445"/>
        <v>Tuesday</v>
      </c>
      <c r="Y4094" t="str">
        <f t="shared" si="446"/>
        <v>Oct</v>
      </c>
      <c r="Z4094" t="str">
        <f t="shared" si="447"/>
        <v>0-2</v>
      </c>
    </row>
    <row r="4095" spans="1:26" x14ac:dyDescent="0.25">
      <c r="A4095" s="2" t="s">
        <v>9141</v>
      </c>
      <c r="B4095" s="2" t="s">
        <v>5036</v>
      </c>
      <c r="C4095" s="1">
        <v>45958</v>
      </c>
      <c r="D4095" s="3">
        <v>0.48680555555555555</v>
      </c>
      <c r="E4095" s="2" t="s">
        <v>5044</v>
      </c>
      <c r="F4095" s="2" t="s">
        <v>5050</v>
      </c>
      <c r="G4095" s="2">
        <v>24553</v>
      </c>
      <c r="H4095" s="2">
        <v>1</v>
      </c>
      <c r="I4095" s="2">
        <v>195</v>
      </c>
      <c r="J4095" s="2">
        <v>8386</v>
      </c>
      <c r="K4095" s="2">
        <v>7447</v>
      </c>
      <c r="L4095" s="2">
        <v>181</v>
      </c>
      <c r="M4095" s="2">
        <v>26</v>
      </c>
      <c r="N4095" s="2">
        <v>15</v>
      </c>
      <c r="O4095" s="2">
        <v>13</v>
      </c>
      <c r="P4095" s="2">
        <v>30</v>
      </c>
      <c r="Q4095" s="2">
        <v>194</v>
      </c>
      <c r="R4095" s="2">
        <v>11</v>
      </c>
      <c r="S4095" s="2" t="s">
        <v>31</v>
      </c>
      <c r="T4095" s="2">
        <f t="shared" si="441"/>
        <v>235</v>
      </c>
      <c r="U4095" s="4">
        <f t="shared" si="442"/>
        <v>3.1556331408620922E-2</v>
      </c>
      <c r="V4095" s="4">
        <f t="shared" si="443"/>
        <v>0.30330305868936586</v>
      </c>
      <c r="W4095">
        <f t="shared" si="444"/>
        <v>11</v>
      </c>
      <c r="X4095" t="str">
        <f t="shared" si="445"/>
        <v>Tuesday</v>
      </c>
      <c r="Y4095" t="str">
        <f t="shared" si="446"/>
        <v>Oct</v>
      </c>
      <c r="Z4095" t="str">
        <f t="shared" si="447"/>
        <v>0-2</v>
      </c>
    </row>
    <row r="4096" spans="1:26" x14ac:dyDescent="0.25">
      <c r="A4096" s="2" t="s">
        <v>9142</v>
      </c>
      <c r="B4096" s="2" t="s">
        <v>5036</v>
      </c>
      <c r="C4096" s="1">
        <v>45958</v>
      </c>
      <c r="D4096" s="3">
        <v>0.49930555555555556</v>
      </c>
      <c r="E4096" s="2" t="s">
        <v>5054</v>
      </c>
      <c r="F4096" s="2" t="s">
        <v>5040</v>
      </c>
      <c r="G4096" s="2">
        <v>24649</v>
      </c>
      <c r="H4096" s="2">
        <v>1</v>
      </c>
      <c r="I4096" s="2">
        <v>1089</v>
      </c>
      <c r="J4096" s="2">
        <v>17407</v>
      </c>
      <c r="K4096" s="2">
        <v>14206</v>
      </c>
      <c r="L4096" s="2">
        <v>637</v>
      </c>
      <c r="M4096" s="2">
        <v>106</v>
      </c>
      <c r="N4096" s="2">
        <v>33</v>
      </c>
      <c r="O4096" s="2">
        <v>49</v>
      </c>
      <c r="P4096" s="2">
        <v>24</v>
      </c>
      <c r="Q4096" s="2">
        <v>277</v>
      </c>
      <c r="R4096" s="2">
        <v>26</v>
      </c>
      <c r="S4096" s="2" t="s">
        <v>31</v>
      </c>
      <c r="T4096" s="2">
        <f t="shared" si="441"/>
        <v>825</v>
      </c>
      <c r="U4096" s="4">
        <f t="shared" si="442"/>
        <v>5.8074053216950583E-2</v>
      </c>
      <c r="V4096" s="4">
        <f t="shared" si="443"/>
        <v>0.57633169702624854</v>
      </c>
      <c r="W4096">
        <f t="shared" si="444"/>
        <v>11</v>
      </c>
      <c r="X4096" t="str">
        <f t="shared" si="445"/>
        <v>Tuesday</v>
      </c>
      <c r="Y4096" t="str">
        <f t="shared" si="446"/>
        <v>Oct</v>
      </c>
      <c r="Z4096" t="str">
        <f t="shared" si="447"/>
        <v>0-2</v>
      </c>
    </row>
    <row r="4097" spans="1:26" x14ac:dyDescent="0.25">
      <c r="A4097" s="2" t="s">
        <v>9143</v>
      </c>
      <c r="B4097" s="2" t="s">
        <v>5036</v>
      </c>
      <c r="C4097" s="1">
        <v>45958</v>
      </c>
      <c r="D4097" s="3">
        <v>0.51111111111111107</v>
      </c>
      <c r="E4097" s="2" t="s">
        <v>16</v>
      </c>
      <c r="F4097" s="2" t="s">
        <v>5048</v>
      </c>
      <c r="G4097" s="2">
        <v>24582</v>
      </c>
      <c r="H4097" s="2">
        <v>4</v>
      </c>
      <c r="I4097" s="2">
        <v>227</v>
      </c>
      <c r="J4097" s="2">
        <v>21948</v>
      </c>
      <c r="K4097" s="2">
        <v>16848</v>
      </c>
      <c r="L4097" s="2">
        <v>526</v>
      </c>
      <c r="M4097" s="2">
        <v>76</v>
      </c>
      <c r="N4097" s="2">
        <v>32</v>
      </c>
      <c r="O4097" s="2">
        <v>56</v>
      </c>
      <c r="P4097" s="2">
        <v>44</v>
      </c>
      <c r="Q4097" s="2">
        <v>290</v>
      </c>
      <c r="R4097" s="2">
        <v>21</v>
      </c>
      <c r="S4097" s="2" t="s">
        <v>31</v>
      </c>
      <c r="T4097" s="2">
        <f t="shared" si="441"/>
        <v>690</v>
      </c>
      <c r="U4097" s="4">
        <f t="shared" si="442"/>
        <v>4.0954415954415957E-2</v>
      </c>
      <c r="V4097" s="4">
        <f t="shared" si="443"/>
        <v>0.68537954600927509</v>
      </c>
      <c r="W4097">
        <f t="shared" si="444"/>
        <v>12</v>
      </c>
      <c r="X4097" t="str">
        <f t="shared" si="445"/>
        <v>Tuesday</v>
      </c>
      <c r="Y4097" t="str">
        <f t="shared" si="446"/>
        <v>Oct</v>
      </c>
      <c r="Z4097" t="str">
        <f t="shared" si="447"/>
        <v>3-5</v>
      </c>
    </row>
    <row r="4098" spans="1:26" x14ac:dyDescent="0.25">
      <c r="A4098" s="2" t="s">
        <v>9144</v>
      </c>
      <c r="B4098" s="2" t="s">
        <v>5036</v>
      </c>
      <c r="C4098" s="1">
        <v>45958</v>
      </c>
      <c r="D4098" s="3">
        <v>0.51458333333333328</v>
      </c>
      <c r="E4098" s="2" t="s">
        <v>5037</v>
      </c>
      <c r="F4098" s="2" t="s">
        <v>5042</v>
      </c>
      <c r="G4098" s="2">
        <v>24613</v>
      </c>
      <c r="H4098" s="2">
        <v>2</v>
      </c>
      <c r="I4098" s="2">
        <v>515</v>
      </c>
      <c r="J4098" s="2">
        <v>39842</v>
      </c>
      <c r="K4098" s="2">
        <v>30165</v>
      </c>
      <c r="L4098" s="2">
        <v>1356</v>
      </c>
      <c r="M4098" s="2">
        <v>165</v>
      </c>
      <c r="N4098" s="2">
        <v>147</v>
      </c>
      <c r="O4098" s="2">
        <v>280</v>
      </c>
      <c r="P4098" s="2">
        <v>77</v>
      </c>
      <c r="Q4098" s="2">
        <v>1001</v>
      </c>
      <c r="R4098" s="2">
        <v>84</v>
      </c>
      <c r="S4098" s="2" t="s">
        <v>31</v>
      </c>
      <c r="T4098" s="2">
        <f t="shared" ref="T4098:T4161" si="448">SUM(L4098:O4098)</f>
        <v>1948</v>
      </c>
      <c r="U4098" s="4">
        <f t="shared" ref="U4098:U4161" si="449">T4098/K4098</f>
        <v>6.4578153489143045E-2</v>
      </c>
      <c r="V4098" s="4">
        <f t="shared" ref="V4098:V4161" si="450">K4098/G4098</f>
        <v>1.2255718522731889</v>
      </c>
      <c r="W4098">
        <f t="shared" ref="W4098:W4161" si="451">HOUR(D4098)</f>
        <v>12</v>
      </c>
      <c r="X4098" t="str">
        <f t="shared" ref="X4098:X4161" si="452">TEXT(C4098,"dddd")</f>
        <v>Tuesday</v>
      </c>
      <c r="Y4098" t="str">
        <f t="shared" ref="Y4098:Y4161" si="453">TEXT(C4098,"mmm")</f>
        <v>Oct</v>
      </c>
      <c r="Z4098" t="str">
        <f t="shared" ref="Z4098:Z4161" si="454">IF(H4098&lt;=2,"0-2",IF(H4098&lt;=5,"3-5",IF(H4098&lt;=10,"6-10","11+")))</f>
        <v>0-2</v>
      </c>
    </row>
    <row r="4099" spans="1:26" x14ac:dyDescent="0.25">
      <c r="A4099" s="2" t="s">
        <v>9145</v>
      </c>
      <c r="B4099" s="2" t="s">
        <v>5036</v>
      </c>
      <c r="C4099" s="1">
        <v>45958</v>
      </c>
      <c r="D4099" s="3">
        <v>0.56041666666666667</v>
      </c>
      <c r="E4099" s="2" t="s">
        <v>5058</v>
      </c>
      <c r="F4099" s="2" t="s">
        <v>5050</v>
      </c>
      <c r="G4099" s="2">
        <v>24616</v>
      </c>
      <c r="H4099" s="2">
        <v>3</v>
      </c>
      <c r="I4099" s="2">
        <v>105</v>
      </c>
      <c r="J4099" s="2">
        <v>14672</v>
      </c>
      <c r="K4099" s="2">
        <v>10252</v>
      </c>
      <c r="L4099" s="2">
        <v>195</v>
      </c>
      <c r="M4099" s="2">
        <v>102</v>
      </c>
      <c r="N4099" s="2">
        <v>15</v>
      </c>
      <c r="O4099" s="2">
        <v>18</v>
      </c>
      <c r="P4099" s="2">
        <v>10</v>
      </c>
      <c r="Q4099" s="2">
        <v>175</v>
      </c>
      <c r="R4099" s="2">
        <v>10</v>
      </c>
      <c r="S4099" s="2" t="s">
        <v>31</v>
      </c>
      <c r="T4099" s="2">
        <f t="shared" si="448"/>
        <v>330</v>
      </c>
      <c r="U4099" s="4">
        <f t="shared" si="449"/>
        <v>3.2188841201716736E-2</v>
      </c>
      <c r="V4099" s="4">
        <f t="shared" si="450"/>
        <v>0.41647708807279821</v>
      </c>
      <c r="W4099">
        <f t="shared" si="451"/>
        <v>13</v>
      </c>
      <c r="X4099" t="str">
        <f t="shared" si="452"/>
        <v>Tuesday</v>
      </c>
      <c r="Y4099" t="str">
        <f t="shared" si="453"/>
        <v>Oct</v>
      </c>
      <c r="Z4099" t="str">
        <f t="shared" si="454"/>
        <v>3-5</v>
      </c>
    </row>
    <row r="4100" spans="1:26" x14ac:dyDescent="0.25">
      <c r="A4100" s="2" t="s">
        <v>9146</v>
      </c>
      <c r="B4100" s="2" t="s">
        <v>5036</v>
      </c>
      <c r="C4100" s="1">
        <v>45958</v>
      </c>
      <c r="D4100" s="3">
        <v>0.56458333333333333</v>
      </c>
      <c r="E4100" s="2" t="s">
        <v>16</v>
      </c>
      <c r="F4100" s="2" t="s">
        <v>5038</v>
      </c>
      <c r="G4100" s="2">
        <v>24712</v>
      </c>
      <c r="H4100" s="2">
        <v>2</v>
      </c>
      <c r="I4100" s="2">
        <v>390</v>
      </c>
      <c r="J4100" s="2">
        <v>18043</v>
      </c>
      <c r="K4100" s="2">
        <v>14835</v>
      </c>
      <c r="L4100" s="2">
        <v>367</v>
      </c>
      <c r="M4100" s="2">
        <v>46</v>
      </c>
      <c r="N4100" s="2">
        <v>22</v>
      </c>
      <c r="O4100" s="2">
        <v>35</v>
      </c>
      <c r="P4100" s="2">
        <v>70</v>
      </c>
      <c r="Q4100" s="2">
        <v>322</v>
      </c>
      <c r="R4100" s="2">
        <v>31</v>
      </c>
      <c r="S4100" s="2" t="s">
        <v>31</v>
      </c>
      <c r="T4100" s="2">
        <f t="shared" si="448"/>
        <v>470</v>
      </c>
      <c r="U4100" s="4">
        <f t="shared" si="449"/>
        <v>3.1681833501853725E-2</v>
      </c>
      <c r="V4100" s="4">
        <f t="shared" si="450"/>
        <v>0.60031563612819683</v>
      </c>
      <c r="W4100">
        <f t="shared" si="451"/>
        <v>13</v>
      </c>
      <c r="X4100" t="str">
        <f t="shared" si="452"/>
        <v>Tuesday</v>
      </c>
      <c r="Y4100" t="str">
        <f t="shared" si="453"/>
        <v>Oct</v>
      </c>
      <c r="Z4100" t="str">
        <f t="shared" si="454"/>
        <v>0-2</v>
      </c>
    </row>
    <row r="4101" spans="1:26" x14ac:dyDescent="0.25">
      <c r="A4101" s="2" t="s">
        <v>9147</v>
      </c>
      <c r="B4101" s="2" t="s">
        <v>5036</v>
      </c>
      <c r="C4101" s="1">
        <v>45958</v>
      </c>
      <c r="D4101" s="3">
        <v>0.62291666666666667</v>
      </c>
      <c r="E4101" s="2" t="s">
        <v>16</v>
      </c>
      <c r="F4101" s="2" t="s">
        <v>5069</v>
      </c>
      <c r="G4101" s="2">
        <v>24542</v>
      </c>
      <c r="H4101" s="2">
        <v>2</v>
      </c>
      <c r="I4101" s="2">
        <v>403</v>
      </c>
      <c r="J4101" s="2">
        <v>20696</v>
      </c>
      <c r="K4101" s="2">
        <v>17528</v>
      </c>
      <c r="L4101" s="2">
        <v>463</v>
      </c>
      <c r="M4101" s="2">
        <v>64</v>
      </c>
      <c r="N4101" s="2">
        <v>35</v>
      </c>
      <c r="O4101" s="2">
        <v>39</v>
      </c>
      <c r="P4101" s="2">
        <v>101</v>
      </c>
      <c r="Q4101" s="2">
        <v>391</v>
      </c>
      <c r="R4101" s="2">
        <v>39</v>
      </c>
      <c r="S4101" s="2" t="s">
        <v>31</v>
      </c>
      <c r="T4101" s="2">
        <f t="shared" si="448"/>
        <v>601</v>
      </c>
      <c r="U4101" s="4">
        <f t="shared" si="449"/>
        <v>3.4287996348699223E-2</v>
      </c>
      <c r="V4101" s="4">
        <f t="shared" si="450"/>
        <v>0.71420422133485451</v>
      </c>
      <c r="W4101">
        <f t="shared" si="451"/>
        <v>14</v>
      </c>
      <c r="X4101" t="str">
        <f t="shared" si="452"/>
        <v>Tuesday</v>
      </c>
      <c r="Y4101" t="str">
        <f t="shared" si="453"/>
        <v>Oct</v>
      </c>
      <c r="Z4101" t="str">
        <f t="shared" si="454"/>
        <v>0-2</v>
      </c>
    </row>
    <row r="4102" spans="1:26" x14ac:dyDescent="0.25">
      <c r="A4102" s="2" t="s">
        <v>9148</v>
      </c>
      <c r="B4102" s="2" t="s">
        <v>5036</v>
      </c>
      <c r="C4102" s="1">
        <v>45958</v>
      </c>
      <c r="D4102" s="3">
        <v>0.64027777777777772</v>
      </c>
      <c r="E4102" s="2" t="s">
        <v>5054</v>
      </c>
      <c r="F4102" s="2" t="s">
        <v>5040</v>
      </c>
      <c r="G4102" s="2">
        <v>24477</v>
      </c>
      <c r="H4102" s="2">
        <v>5</v>
      </c>
      <c r="I4102" s="2">
        <v>1168</v>
      </c>
      <c r="J4102" s="2">
        <v>15443</v>
      </c>
      <c r="K4102" s="2">
        <v>11065</v>
      </c>
      <c r="L4102" s="2">
        <v>442</v>
      </c>
      <c r="M4102" s="2">
        <v>92</v>
      </c>
      <c r="N4102" s="2">
        <v>28</v>
      </c>
      <c r="O4102" s="2">
        <v>50</v>
      </c>
      <c r="P4102" s="2">
        <v>15</v>
      </c>
      <c r="Q4102" s="2">
        <v>226</v>
      </c>
      <c r="R4102" s="2">
        <v>20</v>
      </c>
      <c r="S4102" s="2" t="s">
        <v>31</v>
      </c>
      <c r="T4102" s="2">
        <f t="shared" si="448"/>
        <v>612</v>
      </c>
      <c r="U4102" s="4">
        <f t="shared" si="449"/>
        <v>5.5309534568459107E-2</v>
      </c>
      <c r="V4102" s="4">
        <f t="shared" si="450"/>
        <v>0.45205703313314538</v>
      </c>
      <c r="W4102">
        <f t="shared" si="451"/>
        <v>15</v>
      </c>
      <c r="X4102" t="str">
        <f t="shared" si="452"/>
        <v>Tuesday</v>
      </c>
      <c r="Y4102" t="str">
        <f t="shared" si="453"/>
        <v>Oct</v>
      </c>
      <c r="Z4102" t="str">
        <f t="shared" si="454"/>
        <v>3-5</v>
      </c>
    </row>
    <row r="4103" spans="1:26" x14ac:dyDescent="0.25">
      <c r="A4103" s="2" t="s">
        <v>9149</v>
      </c>
      <c r="B4103" s="2" t="s">
        <v>5036</v>
      </c>
      <c r="C4103" s="1">
        <v>45958</v>
      </c>
      <c r="D4103" s="3">
        <v>0.73263888888888884</v>
      </c>
      <c r="E4103" s="2" t="s">
        <v>5046</v>
      </c>
      <c r="F4103" s="2" t="s">
        <v>5042</v>
      </c>
      <c r="G4103" s="2">
        <v>24537</v>
      </c>
      <c r="H4103" s="2">
        <v>3</v>
      </c>
      <c r="I4103" s="2">
        <v>142</v>
      </c>
      <c r="J4103" s="2">
        <v>16785</v>
      </c>
      <c r="K4103" s="2">
        <v>11940</v>
      </c>
      <c r="L4103" s="2">
        <v>288</v>
      </c>
      <c r="M4103" s="2">
        <v>20</v>
      </c>
      <c r="N4103" s="2">
        <v>29</v>
      </c>
      <c r="O4103" s="2">
        <v>50</v>
      </c>
      <c r="P4103" s="2">
        <v>174</v>
      </c>
      <c r="Q4103" s="2">
        <v>215</v>
      </c>
      <c r="R4103" s="2">
        <v>6</v>
      </c>
      <c r="S4103" s="2" t="s">
        <v>31</v>
      </c>
      <c r="T4103" s="2">
        <f t="shared" si="448"/>
        <v>387</v>
      </c>
      <c r="U4103" s="4">
        <f t="shared" si="449"/>
        <v>3.2412060301507541E-2</v>
      </c>
      <c r="V4103" s="4">
        <f t="shared" si="450"/>
        <v>0.48661205526347967</v>
      </c>
      <c r="W4103">
        <f t="shared" si="451"/>
        <v>17</v>
      </c>
      <c r="X4103" t="str">
        <f t="shared" si="452"/>
        <v>Tuesday</v>
      </c>
      <c r="Y4103" t="str">
        <f t="shared" si="453"/>
        <v>Oct</v>
      </c>
      <c r="Z4103" t="str">
        <f t="shared" si="454"/>
        <v>3-5</v>
      </c>
    </row>
    <row r="4104" spans="1:26" x14ac:dyDescent="0.25">
      <c r="A4104" s="2" t="s">
        <v>9150</v>
      </c>
      <c r="B4104" s="2" t="s">
        <v>5036</v>
      </c>
      <c r="C4104" s="1">
        <v>45958</v>
      </c>
      <c r="D4104" s="3">
        <v>0.73750000000000004</v>
      </c>
      <c r="E4104" s="2" t="s">
        <v>5037</v>
      </c>
      <c r="F4104" s="2" t="s">
        <v>5040</v>
      </c>
      <c r="G4104" s="2">
        <v>24491</v>
      </c>
      <c r="H4104" s="2">
        <v>6</v>
      </c>
      <c r="I4104" s="2">
        <v>323</v>
      </c>
      <c r="J4104" s="2">
        <v>13024</v>
      </c>
      <c r="K4104" s="2">
        <v>10548</v>
      </c>
      <c r="L4104" s="2">
        <v>689</v>
      </c>
      <c r="M4104" s="2">
        <v>107</v>
      </c>
      <c r="N4104" s="2">
        <v>106</v>
      </c>
      <c r="O4104" s="2">
        <v>137</v>
      </c>
      <c r="P4104" s="2">
        <v>53</v>
      </c>
      <c r="Q4104" s="2">
        <v>375</v>
      </c>
      <c r="R4104" s="2">
        <v>29</v>
      </c>
      <c r="S4104" s="2" t="s">
        <v>31</v>
      </c>
      <c r="T4104" s="2">
        <f t="shared" si="448"/>
        <v>1039</v>
      </c>
      <c r="U4104" s="4">
        <f t="shared" si="449"/>
        <v>9.8502085703450898E-2</v>
      </c>
      <c r="V4104" s="4">
        <f t="shared" si="450"/>
        <v>0.43068882446613044</v>
      </c>
      <c r="W4104">
        <f t="shared" si="451"/>
        <v>17</v>
      </c>
      <c r="X4104" t="str">
        <f t="shared" si="452"/>
        <v>Tuesday</v>
      </c>
      <c r="Y4104" t="str">
        <f t="shared" si="453"/>
        <v>Oct</v>
      </c>
      <c r="Z4104" t="str">
        <f t="shared" si="454"/>
        <v>6-10</v>
      </c>
    </row>
    <row r="4105" spans="1:26" x14ac:dyDescent="0.25">
      <c r="A4105" s="2" t="s">
        <v>9151</v>
      </c>
      <c r="B4105" s="2" t="s">
        <v>5036</v>
      </c>
      <c r="C4105" s="1">
        <v>45958</v>
      </c>
      <c r="D4105" s="3">
        <v>0.75069444444444444</v>
      </c>
      <c r="E4105" s="2" t="s">
        <v>5054</v>
      </c>
      <c r="F4105" s="2" t="s">
        <v>5069</v>
      </c>
      <c r="G4105" s="2">
        <v>24617</v>
      </c>
      <c r="H4105" s="2">
        <v>3</v>
      </c>
      <c r="I4105" s="2">
        <v>903</v>
      </c>
      <c r="J4105" s="2">
        <v>17534</v>
      </c>
      <c r="K4105" s="2">
        <v>12362</v>
      </c>
      <c r="L4105" s="2">
        <v>323</v>
      </c>
      <c r="M4105" s="2">
        <v>70</v>
      </c>
      <c r="N4105" s="2">
        <v>25</v>
      </c>
      <c r="O4105" s="2">
        <v>36</v>
      </c>
      <c r="P4105" s="2">
        <v>16</v>
      </c>
      <c r="Q4105" s="2">
        <v>105</v>
      </c>
      <c r="R4105" s="2">
        <v>30</v>
      </c>
      <c r="S4105" s="2" t="s">
        <v>31</v>
      </c>
      <c r="T4105" s="2">
        <f t="shared" si="448"/>
        <v>454</v>
      </c>
      <c r="U4105" s="4">
        <f t="shared" si="449"/>
        <v>3.6725448956479535E-2</v>
      </c>
      <c r="V4105" s="4">
        <f t="shared" si="450"/>
        <v>0.50217329487752371</v>
      </c>
      <c r="W4105">
        <f t="shared" si="451"/>
        <v>18</v>
      </c>
      <c r="X4105" t="str">
        <f t="shared" si="452"/>
        <v>Tuesday</v>
      </c>
      <c r="Y4105" t="str">
        <f t="shared" si="453"/>
        <v>Oct</v>
      </c>
      <c r="Z4105" t="str">
        <f t="shared" si="454"/>
        <v>3-5</v>
      </c>
    </row>
    <row r="4106" spans="1:26" x14ac:dyDescent="0.25">
      <c r="A4106" s="2" t="s">
        <v>9152</v>
      </c>
      <c r="B4106" s="2" t="s">
        <v>5036</v>
      </c>
      <c r="C4106" s="1">
        <v>45958</v>
      </c>
      <c r="D4106" s="3">
        <v>0.76111111111111107</v>
      </c>
      <c r="E4106" s="2" t="s">
        <v>5054</v>
      </c>
      <c r="F4106" s="2" t="s">
        <v>5050</v>
      </c>
      <c r="G4106" s="2">
        <v>24477</v>
      </c>
      <c r="H4106" s="2">
        <v>4</v>
      </c>
      <c r="I4106" s="2">
        <v>666</v>
      </c>
      <c r="J4106" s="2">
        <v>8149</v>
      </c>
      <c r="K4106" s="2">
        <v>7442</v>
      </c>
      <c r="L4106" s="2">
        <v>195</v>
      </c>
      <c r="M4106" s="2">
        <v>48</v>
      </c>
      <c r="N4106" s="2">
        <v>10</v>
      </c>
      <c r="O4106" s="2">
        <v>15</v>
      </c>
      <c r="P4106" s="2">
        <v>15</v>
      </c>
      <c r="Q4106" s="2">
        <v>126</v>
      </c>
      <c r="R4106" s="2">
        <v>20</v>
      </c>
      <c r="S4106" s="2" t="s">
        <v>31</v>
      </c>
      <c r="T4106" s="2">
        <f t="shared" si="448"/>
        <v>268</v>
      </c>
      <c r="U4106" s="4">
        <f t="shared" si="449"/>
        <v>3.6011824778285406E-2</v>
      </c>
      <c r="V4106" s="4">
        <f t="shared" si="450"/>
        <v>0.30404052784246438</v>
      </c>
      <c r="W4106">
        <f t="shared" si="451"/>
        <v>18</v>
      </c>
      <c r="X4106" t="str">
        <f t="shared" si="452"/>
        <v>Tuesday</v>
      </c>
      <c r="Y4106" t="str">
        <f t="shared" si="453"/>
        <v>Oct</v>
      </c>
      <c r="Z4106" t="str">
        <f t="shared" si="454"/>
        <v>3-5</v>
      </c>
    </row>
    <row r="4107" spans="1:26" x14ac:dyDescent="0.25">
      <c r="A4107" s="2" t="s">
        <v>9153</v>
      </c>
      <c r="B4107" s="2" t="s">
        <v>5036</v>
      </c>
      <c r="C4107" s="1">
        <v>45958</v>
      </c>
      <c r="D4107" s="3">
        <v>0.78541666666666665</v>
      </c>
      <c r="E4107" s="2" t="s">
        <v>5054</v>
      </c>
      <c r="F4107" s="2" t="s">
        <v>5050</v>
      </c>
      <c r="G4107" s="2">
        <v>24506</v>
      </c>
      <c r="H4107" s="2">
        <v>2</v>
      </c>
      <c r="I4107" s="2">
        <v>442</v>
      </c>
      <c r="J4107" s="2">
        <v>14928</v>
      </c>
      <c r="K4107" s="2">
        <v>12757</v>
      </c>
      <c r="L4107" s="2">
        <v>299</v>
      </c>
      <c r="M4107" s="2">
        <v>79</v>
      </c>
      <c r="N4107" s="2">
        <v>23</v>
      </c>
      <c r="O4107" s="2">
        <v>35</v>
      </c>
      <c r="P4107" s="2">
        <v>27</v>
      </c>
      <c r="Q4107" s="2">
        <v>234</v>
      </c>
      <c r="R4107" s="2">
        <v>11</v>
      </c>
      <c r="S4107" s="2" t="s">
        <v>31</v>
      </c>
      <c r="T4107" s="2">
        <f t="shared" si="448"/>
        <v>436</v>
      </c>
      <c r="U4107" s="4">
        <f t="shared" si="449"/>
        <v>3.4177314415614959E-2</v>
      </c>
      <c r="V4107" s="4">
        <f t="shared" si="450"/>
        <v>0.52056639190402354</v>
      </c>
      <c r="W4107">
        <f t="shared" si="451"/>
        <v>18</v>
      </c>
      <c r="X4107" t="str">
        <f t="shared" si="452"/>
        <v>Tuesday</v>
      </c>
      <c r="Y4107" t="str">
        <f t="shared" si="453"/>
        <v>Oct</v>
      </c>
      <c r="Z4107" t="str">
        <f t="shared" si="454"/>
        <v>0-2</v>
      </c>
    </row>
    <row r="4108" spans="1:26" x14ac:dyDescent="0.25">
      <c r="A4108" s="2" t="s">
        <v>9154</v>
      </c>
      <c r="B4108" s="2" t="s">
        <v>5036</v>
      </c>
      <c r="C4108" s="1">
        <v>45958</v>
      </c>
      <c r="D4108" s="3">
        <v>0.90347222222222223</v>
      </c>
      <c r="E4108" s="2" t="s">
        <v>5037</v>
      </c>
      <c r="F4108" s="2" t="s">
        <v>5069</v>
      </c>
      <c r="G4108" s="2">
        <v>24463</v>
      </c>
      <c r="H4108" s="2">
        <v>10</v>
      </c>
      <c r="I4108" s="2">
        <v>104</v>
      </c>
      <c r="J4108" s="2">
        <v>10768</v>
      </c>
      <c r="K4108" s="2">
        <v>9294</v>
      </c>
      <c r="L4108" s="2">
        <v>371</v>
      </c>
      <c r="M4108" s="2">
        <v>57</v>
      </c>
      <c r="N4108" s="2">
        <v>51</v>
      </c>
      <c r="O4108" s="2">
        <v>142</v>
      </c>
      <c r="P4108" s="2">
        <v>107</v>
      </c>
      <c r="Q4108" s="2">
        <v>335</v>
      </c>
      <c r="R4108" s="2">
        <v>16</v>
      </c>
      <c r="S4108" s="2" t="s">
        <v>31</v>
      </c>
      <c r="T4108" s="2">
        <f t="shared" si="448"/>
        <v>621</v>
      </c>
      <c r="U4108" s="4">
        <f t="shared" si="449"/>
        <v>6.6817301484828923E-2</v>
      </c>
      <c r="V4108" s="4">
        <f t="shared" si="450"/>
        <v>0.3799206965621551</v>
      </c>
      <c r="W4108">
        <f t="shared" si="451"/>
        <v>21</v>
      </c>
      <c r="X4108" t="str">
        <f t="shared" si="452"/>
        <v>Tuesday</v>
      </c>
      <c r="Y4108" t="str">
        <f t="shared" si="453"/>
        <v>Oct</v>
      </c>
      <c r="Z4108" t="str">
        <f t="shared" si="454"/>
        <v>6-10</v>
      </c>
    </row>
    <row r="4109" spans="1:26" x14ac:dyDescent="0.25">
      <c r="A4109" s="2" t="s">
        <v>9155</v>
      </c>
      <c r="B4109" s="2" t="s">
        <v>5036</v>
      </c>
      <c r="C4109" s="1">
        <v>45959</v>
      </c>
      <c r="D4109" s="3">
        <v>0.30069444444444443</v>
      </c>
      <c r="E4109" s="2" t="s">
        <v>5037</v>
      </c>
      <c r="F4109" s="2" t="s">
        <v>5040</v>
      </c>
      <c r="G4109" s="2">
        <v>24670</v>
      </c>
      <c r="H4109" s="2">
        <v>6</v>
      </c>
      <c r="I4109" s="2">
        <v>568</v>
      </c>
      <c r="J4109" s="2">
        <v>13667</v>
      </c>
      <c r="K4109" s="2">
        <v>11659</v>
      </c>
      <c r="L4109" s="2">
        <v>359</v>
      </c>
      <c r="M4109" s="2">
        <v>51</v>
      </c>
      <c r="N4109" s="2">
        <v>35</v>
      </c>
      <c r="O4109" s="2">
        <v>79</v>
      </c>
      <c r="P4109" s="2">
        <v>87</v>
      </c>
      <c r="Q4109" s="2">
        <v>211</v>
      </c>
      <c r="R4109" s="2">
        <v>42</v>
      </c>
      <c r="S4109" s="2" t="s">
        <v>31</v>
      </c>
      <c r="T4109" s="2">
        <f t="shared" si="448"/>
        <v>524</v>
      </c>
      <c r="U4109" s="4">
        <f t="shared" si="449"/>
        <v>4.49438202247191E-2</v>
      </c>
      <c r="V4109" s="4">
        <f t="shared" si="450"/>
        <v>0.47259829752736116</v>
      </c>
      <c r="W4109">
        <f t="shared" si="451"/>
        <v>7</v>
      </c>
      <c r="X4109" t="str">
        <f t="shared" si="452"/>
        <v>Wednesday</v>
      </c>
      <c r="Y4109" t="str">
        <f t="shared" si="453"/>
        <v>Oct</v>
      </c>
      <c r="Z4109" t="str">
        <f t="shared" si="454"/>
        <v>6-10</v>
      </c>
    </row>
    <row r="4110" spans="1:26" x14ac:dyDescent="0.25">
      <c r="A4110" s="2" t="s">
        <v>9156</v>
      </c>
      <c r="B4110" s="2" t="s">
        <v>5036</v>
      </c>
      <c r="C4110" s="1">
        <v>45959</v>
      </c>
      <c r="D4110" s="3">
        <v>0.30972222222222223</v>
      </c>
      <c r="E4110" s="2" t="s">
        <v>5046</v>
      </c>
      <c r="F4110" s="2" t="s">
        <v>5040</v>
      </c>
      <c r="G4110" s="2">
        <v>24612</v>
      </c>
      <c r="H4110" s="2">
        <v>4</v>
      </c>
      <c r="I4110" s="2">
        <v>177</v>
      </c>
      <c r="J4110" s="2">
        <v>20426</v>
      </c>
      <c r="K4110" s="2">
        <v>15987</v>
      </c>
      <c r="L4110" s="2">
        <v>223</v>
      </c>
      <c r="M4110" s="2">
        <v>24</v>
      </c>
      <c r="N4110" s="2">
        <v>24</v>
      </c>
      <c r="O4110" s="2">
        <v>72</v>
      </c>
      <c r="P4110" s="2">
        <v>320</v>
      </c>
      <c r="Q4110" s="2">
        <v>277</v>
      </c>
      <c r="R4110" s="2">
        <v>23</v>
      </c>
      <c r="S4110" s="2" t="s">
        <v>28</v>
      </c>
      <c r="T4110" s="2">
        <f t="shared" si="448"/>
        <v>343</v>
      </c>
      <c r="U4110" s="4">
        <f t="shared" si="449"/>
        <v>2.1454932132357541E-2</v>
      </c>
      <c r="V4110" s="4">
        <f t="shared" si="450"/>
        <v>0.64956118966357879</v>
      </c>
      <c r="W4110">
        <f t="shared" si="451"/>
        <v>7</v>
      </c>
      <c r="X4110" t="str">
        <f t="shared" si="452"/>
        <v>Wednesday</v>
      </c>
      <c r="Y4110" t="str">
        <f t="shared" si="453"/>
        <v>Oct</v>
      </c>
      <c r="Z4110" t="str">
        <f t="shared" si="454"/>
        <v>3-5</v>
      </c>
    </row>
    <row r="4111" spans="1:26" x14ac:dyDescent="0.25">
      <c r="A4111" s="2" t="s">
        <v>9157</v>
      </c>
      <c r="B4111" s="2" t="s">
        <v>5036</v>
      </c>
      <c r="C4111" s="1">
        <v>45959</v>
      </c>
      <c r="D4111" s="3">
        <v>0.3125</v>
      </c>
      <c r="E4111" s="2" t="s">
        <v>5058</v>
      </c>
      <c r="F4111" s="2" t="s">
        <v>5050</v>
      </c>
      <c r="G4111" s="2">
        <v>24615</v>
      </c>
      <c r="H4111" s="2">
        <v>4</v>
      </c>
      <c r="I4111" s="2">
        <v>365</v>
      </c>
      <c r="J4111" s="2">
        <v>48497</v>
      </c>
      <c r="K4111" s="2">
        <v>37025</v>
      </c>
      <c r="L4111" s="2">
        <v>1024</v>
      </c>
      <c r="M4111" s="2">
        <v>567</v>
      </c>
      <c r="N4111" s="2">
        <v>58</v>
      </c>
      <c r="O4111" s="2">
        <v>103</v>
      </c>
      <c r="P4111" s="2">
        <v>54</v>
      </c>
      <c r="Q4111" s="2">
        <v>290</v>
      </c>
      <c r="R4111" s="2">
        <v>71</v>
      </c>
      <c r="S4111" s="2" t="s">
        <v>31</v>
      </c>
      <c r="T4111" s="2">
        <f t="shared" si="448"/>
        <v>1752</v>
      </c>
      <c r="U4111" s="4">
        <f t="shared" si="449"/>
        <v>4.7319378798109386E-2</v>
      </c>
      <c r="V4111" s="4">
        <f t="shared" si="450"/>
        <v>1.5041641275644932</v>
      </c>
      <c r="W4111">
        <f t="shared" si="451"/>
        <v>7</v>
      </c>
      <c r="X4111" t="str">
        <f t="shared" si="452"/>
        <v>Wednesday</v>
      </c>
      <c r="Y4111" t="str">
        <f t="shared" si="453"/>
        <v>Oct</v>
      </c>
      <c r="Z4111" t="str">
        <f t="shared" si="454"/>
        <v>3-5</v>
      </c>
    </row>
    <row r="4112" spans="1:26" x14ac:dyDescent="0.25">
      <c r="A4112" s="2" t="s">
        <v>9158</v>
      </c>
      <c r="B4112" s="2" t="s">
        <v>5036</v>
      </c>
      <c r="C4112" s="1">
        <v>45959</v>
      </c>
      <c r="D4112" s="3">
        <v>0.3576388888888889</v>
      </c>
      <c r="E4112" s="2" t="s">
        <v>16</v>
      </c>
      <c r="F4112" s="2" t="s">
        <v>5069</v>
      </c>
      <c r="G4112" s="2">
        <v>24641</v>
      </c>
      <c r="H4112" s="2">
        <v>6</v>
      </c>
      <c r="I4112" s="2">
        <v>337</v>
      </c>
      <c r="J4112" s="2">
        <v>18070</v>
      </c>
      <c r="K4112" s="2">
        <v>14937</v>
      </c>
      <c r="L4112" s="2">
        <v>389</v>
      </c>
      <c r="M4112" s="2">
        <v>75</v>
      </c>
      <c r="N4112" s="2">
        <v>28</v>
      </c>
      <c r="O4112" s="2">
        <v>45</v>
      </c>
      <c r="P4112" s="2">
        <v>100</v>
      </c>
      <c r="Q4112" s="2">
        <v>410</v>
      </c>
      <c r="R4112" s="2">
        <v>26</v>
      </c>
      <c r="S4112" s="2" t="s">
        <v>31</v>
      </c>
      <c r="T4112" s="2">
        <f t="shared" si="448"/>
        <v>537</v>
      </c>
      <c r="U4112" s="4">
        <f t="shared" si="449"/>
        <v>3.5950994175537258E-2</v>
      </c>
      <c r="V4112" s="4">
        <f t="shared" si="450"/>
        <v>0.60618481392800616</v>
      </c>
      <c r="W4112">
        <f t="shared" si="451"/>
        <v>8</v>
      </c>
      <c r="X4112" t="str">
        <f t="shared" si="452"/>
        <v>Wednesday</v>
      </c>
      <c r="Y4112" t="str">
        <f t="shared" si="453"/>
        <v>Oct</v>
      </c>
      <c r="Z4112" t="str">
        <f t="shared" si="454"/>
        <v>6-10</v>
      </c>
    </row>
    <row r="4113" spans="1:26" x14ac:dyDescent="0.25">
      <c r="A4113" s="2" t="s">
        <v>9159</v>
      </c>
      <c r="B4113" s="2" t="s">
        <v>5036</v>
      </c>
      <c r="C4113" s="1">
        <v>45959</v>
      </c>
      <c r="D4113" s="3">
        <v>0.37083333333333335</v>
      </c>
      <c r="E4113" s="2" t="s">
        <v>5044</v>
      </c>
      <c r="F4113" s="2" t="s">
        <v>5052</v>
      </c>
      <c r="G4113" s="2">
        <v>24688</v>
      </c>
      <c r="H4113" s="2">
        <v>6</v>
      </c>
      <c r="I4113" s="2">
        <v>201</v>
      </c>
      <c r="J4113" s="2">
        <v>19497</v>
      </c>
      <c r="K4113" s="2">
        <v>14970</v>
      </c>
      <c r="L4113" s="2">
        <v>285</v>
      </c>
      <c r="M4113" s="2">
        <v>40</v>
      </c>
      <c r="N4113" s="2">
        <v>20</v>
      </c>
      <c r="O4113" s="2">
        <v>30</v>
      </c>
      <c r="P4113" s="2">
        <v>41</v>
      </c>
      <c r="Q4113" s="2">
        <v>453</v>
      </c>
      <c r="R4113" s="2">
        <v>42</v>
      </c>
      <c r="S4113" s="2" t="s">
        <v>31</v>
      </c>
      <c r="T4113" s="2">
        <f t="shared" si="448"/>
        <v>375</v>
      </c>
      <c r="U4113" s="4">
        <f t="shared" si="449"/>
        <v>2.5050100200400802E-2</v>
      </c>
      <c r="V4113" s="4">
        <f t="shared" si="450"/>
        <v>0.60636746597537261</v>
      </c>
      <c r="W4113">
        <f t="shared" si="451"/>
        <v>8</v>
      </c>
      <c r="X4113" t="str">
        <f t="shared" si="452"/>
        <v>Wednesday</v>
      </c>
      <c r="Y4113" t="str">
        <f t="shared" si="453"/>
        <v>Oct</v>
      </c>
      <c r="Z4113" t="str">
        <f t="shared" si="454"/>
        <v>6-10</v>
      </c>
    </row>
    <row r="4114" spans="1:26" x14ac:dyDescent="0.25">
      <c r="A4114" s="2" t="s">
        <v>9160</v>
      </c>
      <c r="B4114" s="2" t="s">
        <v>5036</v>
      </c>
      <c r="C4114" s="1">
        <v>45959</v>
      </c>
      <c r="D4114" s="3">
        <v>0.40069444444444446</v>
      </c>
      <c r="E4114" s="2" t="s">
        <v>5046</v>
      </c>
      <c r="F4114" s="2" t="s">
        <v>5050</v>
      </c>
      <c r="G4114" s="2">
        <v>24600</v>
      </c>
      <c r="H4114" s="2">
        <v>1</v>
      </c>
      <c r="I4114" s="2">
        <v>294</v>
      </c>
      <c r="J4114" s="2">
        <v>8895</v>
      </c>
      <c r="K4114" s="2">
        <v>6795</v>
      </c>
      <c r="L4114" s="2">
        <v>73</v>
      </c>
      <c r="M4114" s="2">
        <v>6</v>
      </c>
      <c r="N4114" s="2">
        <v>9</v>
      </c>
      <c r="O4114" s="2">
        <v>27</v>
      </c>
      <c r="P4114" s="2">
        <v>81</v>
      </c>
      <c r="Q4114" s="2">
        <v>107</v>
      </c>
      <c r="R4114" s="2">
        <v>3</v>
      </c>
      <c r="S4114" s="2" t="s">
        <v>31</v>
      </c>
      <c r="T4114" s="2">
        <f t="shared" si="448"/>
        <v>115</v>
      </c>
      <c r="U4114" s="4">
        <f t="shared" si="449"/>
        <v>1.692420897718911E-2</v>
      </c>
      <c r="V4114" s="4">
        <f t="shared" si="450"/>
        <v>0.27621951219512197</v>
      </c>
      <c r="W4114">
        <f t="shared" si="451"/>
        <v>9</v>
      </c>
      <c r="X4114" t="str">
        <f t="shared" si="452"/>
        <v>Wednesday</v>
      </c>
      <c r="Y4114" t="str">
        <f t="shared" si="453"/>
        <v>Oct</v>
      </c>
      <c r="Z4114" t="str">
        <f t="shared" si="454"/>
        <v>0-2</v>
      </c>
    </row>
    <row r="4115" spans="1:26" x14ac:dyDescent="0.25">
      <c r="A4115" s="2" t="s">
        <v>9161</v>
      </c>
      <c r="B4115" s="2" t="s">
        <v>5036</v>
      </c>
      <c r="C4115" s="1">
        <v>45959</v>
      </c>
      <c r="D4115" s="3">
        <v>0.41388888888888886</v>
      </c>
      <c r="E4115" s="2" t="s">
        <v>5058</v>
      </c>
      <c r="F4115" s="2" t="s">
        <v>5052</v>
      </c>
      <c r="G4115" s="2">
        <v>24503</v>
      </c>
      <c r="H4115" s="2">
        <v>3</v>
      </c>
      <c r="I4115" s="2">
        <v>75</v>
      </c>
      <c r="J4115" s="2">
        <v>30221</v>
      </c>
      <c r="K4115" s="2">
        <v>23768</v>
      </c>
      <c r="L4115" s="2">
        <v>566</v>
      </c>
      <c r="M4115" s="2">
        <v>313</v>
      </c>
      <c r="N4115" s="2">
        <v>46</v>
      </c>
      <c r="O4115" s="2">
        <v>68</v>
      </c>
      <c r="P4115" s="2">
        <v>32</v>
      </c>
      <c r="Q4115" s="2">
        <v>587</v>
      </c>
      <c r="R4115" s="2">
        <v>22</v>
      </c>
      <c r="S4115" s="2" t="s">
        <v>31</v>
      </c>
      <c r="T4115" s="2">
        <f t="shared" si="448"/>
        <v>993</v>
      </c>
      <c r="U4115" s="4">
        <f t="shared" si="449"/>
        <v>4.1778862335913831E-2</v>
      </c>
      <c r="V4115" s="4">
        <f t="shared" si="450"/>
        <v>0.9700036730196302</v>
      </c>
      <c r="W4115">
        <f t="shared" si="451"/>
        <v>9</v>
      </c>
      <c r="X4115" t="str">
        <f t="shared" si="452"/>
        <v>Wednesday</v>
      </c>
      <c r="Y4115" t="str">
        <f t="shared" si="453"/>
        <v>Oct</v>
      </c>
      <c r="Z4115" t="str">
        <f t="shared" si="454"/>
        <v>3-5</v>
      </c>
    </row>
    <row r="4116" spans="1:26" x14ac:dyDescent="0.25">
      <c r="A4116" s="2" t="s">
        <v>9162</v>
      </c>
      <c r="B4116" s="2" t="s">
        <v>5036</v>
      </c>
      <c r="C4116" s="1">
        <v>45959</v>
      </c>
      <c r="D4116" s="3">
        <v>0.43402777777777779</v>
      </c>
      <c r="E4116" s="2" t="s">
        <v>5037</v>
      </c>
      <c r="F4116" s="2" t="s">
        <v>5042</v>
      </c>
      <c r="G4116" s="2">
        <v>24715</v>
      </c>
      <c r="H4116" s="2">
        <v>5</v>
      </c>
      <c r="I4116" s="2">
        <v>409</v>
      </c>
      <c r="J4116" s="2">
        <v>30263</v>
      </c>
      <c r="K4116" s="2">
        <v>23968</v>
      </c>
      <c r="L4116" s="2">
        <v>775</v>
      </c>
      <c r="M4116" s="2">
        <v>121</v>
      </c>
      <c r="N4116" s="2">
        <v>100</v>
      </c>
      <c r="O4116" s="2">
        <v>160</v>
      </c>
      <c r="P4116" s="2">
        <v>55</v>
      </c>
      <c r="Q4116" s="2">
        <v>538</v>
      </c>
      <c r="R4116" s="2">
        <v>29</v>
      </c>
      <c r="S4116" s="2" t="s">
        <v>31</v>
      </c>
      <c r="T4116" s="2">
        <f t="shared" si="448"/>
        <v>1156</v>
      </c>
      <c r="U4116" s="4">
        <f t="shared" si="449"/>
        <v>4.8230974632843794E-2</v>
      </c>
      <c r="V4116" s="4">
        <f t="shared" si="450"/>
        <v>0.96977544001618454</v>
      </c>
      <c r="W4116">
        <f t="shared" si="451"/>
        <v>10</v>
      </c>
      <c r="X4116" t="str">
        <f t="shared" si="452"/>
        <v>Wednesday</v>
      </c>
      <c r="Y4116" t="str">
        <f t="shared" si="453"/>
        <v>Oct</v>
      </c>
      <c r="Z4116" t="str">
        <f t="shared" si="454"/>
        <v>3-5</v>
      </c>
    </row>
    <row r="4117" spans="1:26" x14ac:dyDescent="0.25">
      <c r="A4117" s="2" t="s">
        <v>9163</v>
      </c>
      <c r="B4117" s="2" t="s">
        <v>5036</v>
      </c>
      <c r="C4117" s="1">
        <v>45959</v>
      </c>
      <c r="D4117" s="3">
        <v>0.51180555555555551</v>
      </c>
      <c r="E4117" s="2" t="s">
        <v>5037</v>
      </c>
      <c r="F4117" s="2" t="s">
        <v>5048</v>
      </c>
      <c r="G4117" s="2">
        <v>24545</v>
      </c>
      <c r="H4117" s="2">
        <v>6</v>
      </c>
      <c r="I4117" s="2">
        <v>322</v>
      </c>
      <c r="J4117" s="2">
        <v>101114</v>
      </c>
      <c r="K4117" s="2">
        <v>80030</v>
      </c>
      <c r="L4117" s="2">
        <v>2915</v>
      </c>
      <c r="M4117" s="2">
        <v>336</v>
      </c>
      <c r="N4117" s="2">
        <v>275</v>
      </c>
      <c r="O4117" s="2">
        <v>748</v>
      </c>
      <c r="P4117" s="2">
        <v>503</v>
      </c>
      <c r="Q4117" s="2">
        <v>1412</v>
      </c>
      <c r="R4117" s="2">
        <v>293</v>
      </c>
      <c r="S4117" s="2" t="s">
        <v>31</v>
      </c>
      <c r="T4117" s="2">
        <f t="shared" si="448"/>
        <v>4274</v>
      </c>
      <c r="U4117" s="4">
        <f t="shared" si="449"/>
        <v>5.3404973135074349E-2</v>
      </c>
      <c r="V4117" s="4">
        <f t="shared" si="450"/>
        <v>3.2605418618863311</v>
      </c>
      <c r="W4117">
        <f t="shared" si="451"/>
        <v>12</v>
      </c>
      <c r="X4117" t="str">
        <f t="shared" si="452"/>
        <v>Wednesday</v>
      </c>
      <c r="Y4117" t="str">
        <f t="shared" si="453"/>
        <v>Oct</v>
      </c>
      <c r="Z4117" t="str">
        <f t="shared" si="454"/>
        <v>6-10</v>
      </c>
    </row>
    <row r="4118" spans="1:26" x14ac:dyDescent="0.25">
      <c r="A4118" s="2" t="s">
        <v>9164</v>
      </c>
      <c r="B4118" s="2" t="s">
        <v>5036</v>
      </c>
      <c r="C4118" s="1">
        <v>45959</v>
      </c>
      <c r="D4118" s="3">
        <v>0.54583333333333328</v>
      </c>
      <c r="E4118" s="2" t="s">
        <v>5054</v>
      </c>
      <c r="F4118" s="2" t="s">
        <v>5038</v>
      </c>
      <c r="G4118" s="2">
        <v>24623</v>
      </c>
      <c r="H4118" s="2">
        <v>1</v>
      </c>
      <c r="I4118" s="2">
        <v>941</v>
      </c>
      <c r="J4118" s="2">
        <v>4812</v>
      </c>
      <c r="K4118" s="2">
        <v>3435</v>
      </c>
      <c r="L4118" s="2">
        <v>54</v>
      </c>
      <c r="M4118" s="2">
        <v>10</v>
      </c>
      <c r="N4118" s="2">
        <v>3</v>
      </c>
      <c r="O4118" s="2">
        <v>4</v>
      </c>
      <c r="P4118" s="2">
        <v>5</v>
      </c>
      <c r="Q4118" s="2">
        <v>67</v>
      </c>
      <c r="R4118" s="2">
        <v>6</v>
      </c>
      <c r="S4118" s="2" t="s">
        <v>31</v>
      </c>
      <c r="T4118" s="2">
        <f t="shared" si="448"/>
        <v>71</v>
      </c>
      <c r="U4118" s="4">
        <f t="shared" si="449"/>
        <v>2.0669577874818049E-2</v>
      </c>
      <c r="V4118" s="4">
        <f t="shared" si="450"/>
        <v>0.13950371603785078</v>
      </c>
      <c r="W4118">
        <f t="shared" si="451"/>
        <v>13</v>
      </c>
      <c r="X4118" t="str">
        <f t="shared" si="452"/>
        <v>Wednesday</v>
      </c>
      <c r="Y4118" t="str">
        <f t="shared" si="453"/>
        <v>Oct</v>
      </c>
      <c r="Z4118" t="str">
        <f t="shared" si="454"/>
        <v>0-2</v>
      </c>
    </row>
    <row r="4119" spans="1:26" x14ac:dyDescent="0.25">
      <c r="A4119" s="2" t="s">
        <v>9165</v>
      </c>
      <c r="B4119" s="2" t="s">
        <v>5036</v>
      </c>
      <c r="C4119" s="1">
        <v>45959</v>
      </c>
      <c r="D4119" s="3">
        <v>0.6479166666666667</v>
      </c>
      <c r="E4119" s="2" t="s">
        <v>5054</v>
      </c>
      <c r="F4119" s="2" t="s">
        <v>5038</v>
      </c>
      <c r="G4119" s="2">
        <v>24594</v>
      </c>
      <c r="H4119" s="2">
        <v>3</v>
      </c>
      <c r="I4119" s="2">
        <v>1767</v>
      </c>
      <c r="J4119" s="2">
        <v>13169</v>
      </c>
      <c r="K4119" s="2">
        <v>9720</v>
      </c>
      <c r="L4119" s="2">
        <v>225</v>
      </c>
      <c r="M4119" s="2">
        <v>54</v>
      </c>
      <c r="N4119" s="2">
        <v>16</v>
      </c>
      <c r="O4119" s="2">
        <v>19</v>
      </c>
      <c r="P4119" s="2">
        <v>43</v>
      </c>
      <c r="Q4119" s="2">
        <v>113</v>
      </c>
      <c r="R4119" s="2">
        <v>11</v>
      </c>
      <c r="S4119" s="2" t="s">
        <v>28</v>
      </c>
      <c r="T4119" s="2">
        <f t="shared" si="448"/>
        <v>314</v>
      </c>
      <c r="U4119" s="4">
        <f t="shared" si="449"/>
        <v>3.2304526748971191E-2</v>
      </c>
      <c r="V4119" s="4">
        <f t="shared" si="450"/>
        <v>0.39521834593803368</v>
      </c>
      <c r="W4119">
        <f t="shared" si="451"/>
        <v>15</v>
      </c>
      <c r="X4119" t="str">
        <f t="shared" si="452"/>
        <v>Wednesday</v>
      </c>
      <c r="Y4119" t="str">
        <f t="shared" si="453"/>
        <v>Oct</v>
      </c>
      <c r="Z4119" t="str">
        <f t="shared" si="454"/>
        <v>3-5</v>
      </c>
    </row>
    <row r="4120" spans="1:26" x14ac:dyDescent="0.25">
      <c r="A4120" s="2" t="s">
        <v>9166</v>
      </c>
      <c r="B4120" s="2" t="s">
        <v>5036</v>
      </c>
      <c r="C4120" s="1">
        <v>45959</v>
      </c>
      <c r="D4120" s="3">
        <v>0.73124999999999996</v>
      </c>
      <c r="E4120" s="2" t="s">
        <v>5058</v>
      </c>
      <c r="F4120" s="2" t="s">
        <v>5048</v>
      </c>
      <c r="G4120" s="2">
        <v>24452</v>
      </c>
      <c r="H4120" s="2">
        <v>5</v>
      </c>
      <c r="I4120" s="2">
        <v>59</v>
      </c>
      <c r="J4120" s="2">
        <v>30114</v>
      </c>
      <c r="K4120" s="2">
        <v>21921</v>
      </c>
      <c r="L4120" s="2">
        <v>1000</v>
      </c>
      <c r="M4120" s="2">
        <v>379</v>
      </c>
      <c r="N4120" s="2">
        <v>57</v>
      </c>
      <c r="O4120" s="2">
        <v>72</v>
      </c>
      <c r="P4120" s="2">
        <v>10</v>
      </c>
      <c r="Q4120" s="2">
        <v>404</v>
      </c>
      <c r="R4120" s="2">
        <v>40</v>
      </c>
      <c r="S4120" s="2" t="s">
        <v>31</v>
      </c>
      <c r="T4120" s="2">
        <f t="shared" si="448"/>
        <v>1508</v>
      </c>
      <c r="U4120" s="4">
        <f t="shared" si="449"/>
        <v>6.8792482094794952E-2</v>
      </c>
      <c r="V4120" s="4">
        <f t="shared" si="450"/>
        <v>0.89649108457385895</v>
      </c>
      <c r="W4120">
        <f t="shared" si="451"/>
        <v>17</v>
      </c>
      <c r="X4120" t="str">
        <f t="shared" si="452"/>
        <v>Wednesday</v>
      </c>
      <c r="Y4120" t="str">
        <f t="shared" si="453"/>
        <v>Oct</v>
      </c>
      <c r="Z4120" t="str">
        <f t="shared" si="454"/>
        <v>3-5</v>
      </c>
    </row>
    <row r="4121" spans="1:26" x14ac:dyDescent="0.25">
      <c r="A4121" s="2" t="s">
        <v>9167</v>
      </c>
      <c r="B4121" s="2" t="s">
        <v>5036</v>
      </c>
      <c r="C4121" s="1">
        <v>45960</v>
      </c>
      <c r="D4121" s="3">
        <v>0.26180555555555557</v>
      </c>
      <c r="E4121" s="2" t="s">
        <v>5044</v>
      </c>
      <c r="F4121" s="2" t="s">
        <v>5038</v>
      </c>
      <c r="G4121" s="2">
        <v>24303</v>
      </c>
      <c r="H4121" s="2">
        <v>2</v>
      </c>
      <c r="I4121" s="2">
        <v>229</v>
      </c>
      <c r="J4121" s="2">
        <v>17571</v>
      </c>
      <c r="K4121" s="2">
        <v>13477</v>
      </c>
      <c r="L4121" s="2">
        <v>356</v>
      </c>
      <c r="M4121" s="2">
        <v>48</v>
      </c>
      <c r="N4121" s="2">
        <v>34</v>
      </c>
      <c r="O4121" s="2">
        <v>45</v>
      </c>
      <c r="P4121" s="2">
        <v>95</v>
      </c>
      <c r="Q4121" s="2">
        <v>310</v>
      </c>
      <c r="R4121" s="2">
        <v>29</v>
      </c>
      <c r="S4121" s="2" t="s">
        <v>31</v>
      </c>
      <c r="T4121" s="2">
        <f t="shared" si="448"/>
        <v>483</v>
      </c>
      <c r="U4121" s="4">
        <f t="shared" si="449"/>
        <v>3.5838836536321139E-2</v>
      </c>
      <c r="V4121" s="4">
        <f t="shared" si="450"/>
        <v>0.55454059169649839</v>
      </c>
      <c r="W4121">
        <f t="shared" si="451"/>
        <v>6</v>
      </c>
      <c r="X4121" t="str">
        <f t="shared" si="452"/>
        <v>Thursday</v>
      </c>
      <c r="Y4121" t="str">
        <f t="shared" si="453"/>
        <v>Oct</v>
      </c>
      <c r="Z4121" t="str">
        <f t="shared" si="454"/>
        <v>0-2</v>
      </c>
    </row>
    <row r="4122" spans="1:26" x14ac:dyDescent="0.25">
      <c r="A4122" s="2" t="s">
        <v>9168</v>
      </c>
      <c r="B4122" s="2" t="s">
        <v>5036</v>
      </c>
      <c r="C4122" s="1">
        <v>45960</v>
      </c>
      <c r="D4122" s="3">
        <v>0.26180555555555557</v>
      </c>
      <c r="E4122" s="2" t="s">
        <v>5058</v>
      </c>
      <c r="F4122" s="2" t="s">
        <v>5050</v>
      </c>
      <c r="G4122" s="2">
        <v>24967</v>
      </c>
      <c r="H4122" s="2">
        <v>2</v>
      </c>
      <c r="I4122" s="2">
        <v>140</v>
      </c>
      <c r="J4122" s="2">
        <v>30939</v>
      </c>
      <c r="K4122" s="2">
        <v>25857</v>
      </c>
      <c r="L4122" s="2">
        <v>953</v>
      </c>
      <c r="M4122" s="2">
        <v>297</v>
      </c>
      <c r="N4122" s="2">
        <v>44</v>
      </c>
      <c r="O4122" s="2">
        <v>61</v>
      </c>
      <c r="P4122" s="2">
        <v>26</v>
      </c>
      <c r="Q4122" s="2">
        <v>500</v>
      </c>
      <c r="R4122" s="2">
        <v>54</v>
      </c>
      <c r="S4122" s="2" t="s">
        <v>31</v>
      </c>
      <c r="T4122" s="2">
        <f t="shared" si="448"/>
        <v>1355</v>
      </c>
      <c r="U4122" s="4">
        <f t="shared" si="449"/>
        <v>5.2403604439803533E-2</v>
      </c>
      <c r="V4122" s="4">
        <f t="shared" si="450"/>
        <v>1.0356470541114271</v>
      </c>
      <c r="W4122">
        <f t="shared" si="451"/>
        <v>6</v>
      </c>
      <c r="X4122" t="str">
        <f t="shared" si="452"/>
        <v>Thursday</v>
      </c>
      <c r="Y4122" t="str">
        <f t="shared" si="453"/>
        <v>Oct</v>
      </c>
      <c r="Z4122" t="str">
        <f t="shared" si="454"/>
        <v>0-2</v>
      </c>
    </row>
    <row r="4123" spans="1:26" x14ac:dyDescent="0.25">
      <c r="A4123" s="2" t="s">
        <v>9169</v>
      </c>
      <c r="B4123" s="2" t="s">
        <v>5036</v>
      </c>
      <c r="C4123" s="1">
        <v>45960</v>
      </c>
      <c r="D4123" s="3">
        <v>0.31944444444444442</v>
      </c>
      <c r="E4123" s="2" t="s">
        <v>5054</v>
      </c>
      <c r="F4123" s="2" t="s">
        <v>5040</v>
      </c>
      <c r="G4123" s="2">
        <v>24701</v>
      </c>
      <c r="H4123" s="2">
        <v>2</v>
      </c>
      <c r="I4123" s="2">
        <v>1269</v>
      </c>
      <c r="J4123" s="2">
        <v>35144</v>
      </c>
      <c r="K4123" s="2">
        <v>30673</v>
      </c>
      <c r="L4123" s="2">
        <v>1597</v>
      </c>
      <c r="M4123" s="2">
        <v>387</v>
      </c>
      <c r="N4123" s="2">
        <v>93</v>
      </c>
      <c r="O4123" s="2">
        <v>136</v>
      </c>
      <c r="P4123" s="2">
        <v>21</v>
      </c>
      <c r="Q4123" s="2">
        <v>445</v>
      </c>
      <c r="R4123" s="2">
        <v>60</v>
      </c>
      <c r="S4123" s="2" t="s">
        <v>31</v>
      </c>
      <c r="T4123" s="2">
        <f t="shared" si="448"/>
        <v>2213</v>
      </c>
      <c r="U4123" s="4">
        <f t="shared" si="449"/>
        <v>7.2148143318227762E-2</v>
      </c>
      <c r="V4123" s="4">
        <f t="shared" si="450"/>
        <v>1.2417715881948099</v>
      </c>
      <c r="W4123">
        <f t="shared" si="451"/>
        <v>7</v>
      </c>
      <c r="X4123" t="str">
        <f t="shared" si="452"/>
        <v>Thursday</v>
      </c>
      <c r="Y4123" t="str">
        <f t="shared" si="453"/>
        <v>Oct</v>
      </c>
      <c r="Z4123" t="str">
        <f t="shared" si="454"/>
        <v>0-2</v>
      </c>
    </row>
    <row r="4124" spans="1:26" x14ac:dyDescent="0.25">
      <c r="A4124" s="2" t="s">
        <v>9170</v>
      </c>
      <c r="B4124" s="2" t="s">
        <v>5036</v>
      </c>
      <c r="C4124" s="1">
        <v>45960</v>
      </c>
      <c r="D4124" s="3">
        <v>0.35347222222222224</v>
      </c>
      <c r="E4124" s="2" t="s">
        <v>16</v>
      </c>
      <c r="F4124" s="2" t="s">
        <v>5042</v>
      </c>
      <c r="G4124" s="2">
        <v>24501</v>
      </c>
      <c r="H4124" s="2">
        <v>2</v>
      </c>
      <c r="I4124" s="2">
        <v>317</v>
      </c>
      <c r="J4124" s="2">
        <v>24180</v>
      </c>
      <c r="K4124" s="2">
        <v>17298</v>
      </c>
      <c r="L4124" s="2">
        <v>492</v>
      </c>
      <c r="M4124" s="2">
        <v>76</v>
      </c>
      <c r="N4124" s="2">
        <v>43</v>
      </c>
      <c r="O4124" s="2">
        <v>42</v>
      </c>
      <c r="P4124" s="2">
        <v>54</v>
      </c>
      <c r="Q4124" s="2">
        <v>516</v>
      </c>
      <c r="R4124" s="2">
        <v>29</v>
      </c>
      <c r="S4124" s="2" t="s">
        <v>31</v>
      </c>
      <c r="T4124" s="2">
        <f t="shared" si="448"/>
        <v>653</v>
      </c>
      <c r="U4124" s="4">
        <f t="shared" si="449"/>
        <v>3.7750028905075735E-2</v>
      </c>
      <c r="V4124" s="4">
        <f t="shared" si="450"/>
        <v>0.70601199951022409</v>
      </c>
      <c r="W4124">
        <f t="shared" si="451"/>
        <v>8</v>
      </c>
      <c r="X4124" t="str">
        <f t="shared" si="452"/>
        <v>Thursday</v>
      </c>
      <c r="Y4124" t="str">
        <f t="shared" si="453"/>
        <v>Oct</v>
      </c>
      <c r="Z4124" t="str">
        <f t="shared" si="454"/>
        <v>0-2</v>
      </c>
    </row>
    <row r="4125" spans="1:26" x14ac:dyDescent="0.25">
      <c r="A4125" s="2" t="s">
        <v>9171</v>
      </c>
      <c r="B4125" s="2" t="s">
        <v>5036</v>
      </c>
      <c r="C4125" s="1">
        <v>45960</v>
      </c>
      <c r="D4125" s="3">
        <v>0.37361111111111112</v>
      </c>
      <c r="E4125" s="2" t="s">
        <v>5054</v>
      </c>
      <c r="F4125" s="2" t="s">
        <v>5048</v>
      </c>
      <c r="G4125" s="2">
        <v>24846</v>
      </c>
      <c r="H4125" s="2">
        <v>7</v>
      </c>
      <c r="I4125" s="2">
        <v>381</v>
      </c>
      <c r="J4125" s="2">
        <v>10255</v>
      </c>
      <c r="K4125" s="2">
        <v>9014</v>
      </c>
      <c r="L4125" s="2">
        <v>302</v>
      </c>
      <c r="M4125" s="2">
        <v>70</v>
      </c>
      <c r="N4125" s="2">
        <v>24</v>
      </c>
      <c r="O4125" s="2">
        <v>31</v>
      </c>
      <c r="P4125" s="2">
        <v>12</v>
      </c>
      <c r="Q4125" s="2">
        <v>72</v>
      </c>
      <c r="R4125" s="2">
        <v>9</v>
      </c>
      <c r="S4125" s="2" t="s">
        <v>31</v>
      </c>
      <c r="T4125" s="2">
        <f t="shared" si="448"/>
        <v>427</v>
      </c>
      <c r="U4125" s="4">
        <f t="shared" si="449"/>
        <v>4.7370756600843132E-2</v>
      </c>
      <c r="V4125" s="4">
        <f t="shared" si="450"/>
        <v>0.36279481606697256</v>
      </c>
      <c r="W4125">
        <f t="shared" si="451"/>
        <v>8</v>
      </c>
      <c r="X4125" t="str">
        <f t="shared" si="452"/>
        <v>Thursday</v>
      </c>
      <c r="Y4125" t="str">
        <f t="shared" si="453"/>
        <v>Oct</v>
      </c>
      <c r="Z4125" t="str">
        <f t="shared" si="454"/>
        <v>6-10</v>
      </c>
    </row>
    <row r="4126" spans="1:26" x14ac:dyDescent="0.25">
      <c r="A4126" s="2" t="s">
        <v>9172</v>
      </c>
      <c r="B4126" s="2" t="s">
        <v>5036</v>
      </c>
      <c r="C4126" s="1">
        <v>45960</v>
      </c>
      <c r="D4126" s="3">
        <v>0.38611111111111113</v>
      </c>
      <c r="E4126" s="2" t="s">
        <v>16</v>
      </c>
      <c r="F4126" s="2" t="s">
        <v>5048</v>
      </c>
      <c r="G4126" s="2">
        <v>24684</v>
      </c>
      <c r="H4126" s="2">
        <v>4</v>
      </c>
      <c r="I4126" s="2">
        <v>381</v>
      </c>
      <c r="J4126" s="2">
        <v>21205</v>
      </c>
      <c r="K4126" s="2">
        <v>18040</v>
      </c>
      <c r="L4126" s="2">
        <v>662</v>
      </c>
      <c r="M4126" s="2">
        <v>78</v>
      </c>
      <c r="N4126" s="2">
        <v>44</v>
      </c>
      <c r="O4126" s="2">
        <v>49</v>
      </c>
      <c r="P4126" s="2">
        <v>40</v>
      </c>
      <c r="Q4126" s="2">
        <v>440</v>
      </c>
      <c r="R4126" s="2">
        <v>25</v>
      </c>
      <c r="S4126" s="2" t="s">
        <v>31</v>
      </c>
      <c r="T4126" s="2">
        <f t="shared" si="448"/>
        <v>833</v>
      </c>
      <c r="U4126" s="4">
        <f t="shared" si="449"/>
        <v>4.6175166297117515E-2</v>
      </c>
      <c r="V4126" s="4">
        <f t="shared" si="450"/>
        <v>0.73083778966131907</v>
      </c>
      <c r="W4126">
        <f t="shared" si="451"/>
        <v>9</v>
      </c>
      <c r="X4126" t="str">
        <f t="shared" si="452"/>
        <v>Thursday</v>
      </c>
      <c r="Y4126" t="str">
        <f t="shared" si="453"/>
        <v>Oct</v>
      </c>
      <c r="Z4126" t="str">
        <f t="shared" si="454"/>
        <v>3-5</v>
      </c>
    </row>
    <row r="4127" spans="1:26" x14ac:dyDescent="0.25">
      <c r="A4127" s="2" t="s">
        <v>9173</v>
      </c>
      <c r="B4127" s="2" t="s">
        <v>5036</v>
      </c>
      <c r="C4127" s="1">
        <v>45960</v>
      </c>
      <c r="D4127" s="3">
        <v>0.39652777777777776</v>
      </c>
      <c r="E4127" s="2" t="s">
        <v>16</v>
      </c>
      <c r="F4127" s="2" t="s">
        <v>5038</v>
      </c>
      <c r="G4127" s="2">
        <v>24752</v>
      </c>
      <c r="H4127" s="2">
        <v>6</v>
      </c>
      <c r="I4127" s="2">
        <v>518</v>
      </c>
      <c r="J4127" s="2">
        <v>18871</v>
      </c>
      <c r="K4127" s="2">
        <v>15536</v>
      </c>
      <c r="L4127" s="2">
        <v>252</v>
      </c>
      <c r="M4127" s="2">
        <v>29</v>
      </c>
      <c r="N4127" s="2">
        <v>15</v>
      </c>
      <c r="O4127" s="2">
        <v>25</v>
      </c>
      <c r="P4127" s="2">
        <v>80</v>
      </c>
      <c r="Q4127" s="2">
        <v>368</v>
      </c>
      <c r="R4127" s="2">
        <v>19</v>
      </c>
      <c r="S4127" s="2" t="s">
        <v>31</v>
      </c>
      <c r="T4127" s="2">
        <f t="shared" si="448"/>
        <v>321</v>
      </c>
      <c r="U4127" s="4">
        <f t="shared" si="449"/>
        <v>2.0661688980432545E-2</v>
      </c>
      <c r="V4127" s="4">
        <f t="shared" si="450"/>
        <v>0.62766645119586295</v>
      </c>
      <c r="W4127">
        <f t="shared" si="451"/>
        <v>9</v>
      </c>
      <c r="X4127" t="str">
        <f t="shared" si="452"/>
        <v>Thursday</v>
      </c>
      <c r="Y4127" t="str">
        <f t="shared" si="453"/>
        <v>Oct</v>
      </c>
      <c r="Z4127" t="str">
        <f t="shared" si="454"/>
        <v>6-10</v>
      </c>
    </row>
    <row r="4128" spans="1:26" x14ac:dyDescent="0.25">
      <c r="A4128" s="2" t="s">
        <v>9174</v>
      </c>
      <c r="B4128" s="2" t="s">
        <v>5036</v>
      </c>
      <c r="C4128" s="1">
        <v>45960</v>
      </c>
      <c r="D4128" s="3">
        <v>0.39791666666666664</v>
      </c>
      <c r="E4128" s="2" t="s">
        <v>5037</v>
      </c>
      <c r="F4128" s="2" t="s">
        <v>5048</v>
      </c>
      <c r="G4128" s="2">
        <v>24728</v>
      </c>
      <c r="H4128" s="2">
        <v>4</v>
      </c>
      <c r="I4128" s="2">
        <v>508</v>
      </c>
      <c r="J4128" s="2">
        <v>30830</v>
      </c>
      <c r="K4128" s="2">
        <v>27760</v>
      </c>
      <c r="L4128" s="2">
        <v>951</v>
      </c>
      <c r="M4128" s="2">
        <v>140</v>
      </c>
      <c r="N4128" s="2">
        <v>122</v>
      </c>
      <c r="O4128" s="2">
        <v>261</v>
      </c>
      <c r="P4128" s="2">
        <v>272</v>
      </c>
      <c r="Q4128" s="2">
        <v>810</v>
      </c>
      <c r="R4128" s="2">
        <v>56</v>
      </c>
      <c r="S4128" s="2" t="s">
        <v>31</v>
      </c>
      <c r="T4128" s="2">
        <f t="shared" si="448"/>
        <v>1474</v>
      </c>
      <c r="U4128" s="4">
        <f t="shared" si="449"/>
        <v>5.3097982708933719E-2</v>
      </c>
      <c r="V4128" s="4">
        <f t="shared" si="450"/>
        <v>1.122614040763507</v>
      </c>
      <c r="W4128">
        <f t="shared" si="451"/>
        <v>9</v>
      </c>
      <c r="X4128" t="str">
        <f t="shared" si="452"/>
        <v>Thursday</v>
      </c>
      <c r="Y4128" t="str">
        <f t="shared" si="453"/>
        <v>Oct</v>
      </c>
      <c r="Z4128" t="str">
        <f t="shared" si="454"/>
        <v>3-5</v>
      </c>
    </row>
    <row r="4129" spans="1:26" x14ac:dyDescent="0.25">
      <c r="A4129" s="2" t="s">
        <v>9175</v>
      </c>
      <c r="B4129" s="2" t="s">
        <v>5036</v>
      </c>
      <c r="C4129" s="1">
        <v>45960</v>
      </c>
      <c r="D4129" s="3">
        <v>0.42916666666666664</v>
      </c>
      <c r="E4129" s="2" t="s">
        <v>5044</v>
      </c>
      <c r="F4129" s="2" t="s">
        <v>5040</v>
      </c>
      <c r="G4129" s="2">
        <v>24541</v>
      </c>
      <c r="H4129" s="2">
        <v>7</v>
      </c>
      <c r="I4129" s="2">
        <v>345</v>
      </c>
      <c r="J4129" s="2">
        <v>27317</v>
      </c>
      <c r="K4129" s="2">
        <v>20456</v>
      </c>
      <c r="L4129" s="2">
        <v>804</v>
      </c>
      <c r="M4129" s="2">
        <v>134</v>
      </c>
      <c r="N4129" s="2">
        <v>69</v>
      </c>
      <c r="O4129" s="2">
        <v>72</v>
      </c>
      <c r="P4129" s="2">
        <v>25</v>
      </c>
      <c r="Q4129" s="2">
        <v>453</v>
      </c>
      <c r="R4129" s="2">
        <v>40</v>
      </c>
      <c r="S4129" s="2" t="s">
        <v>28</v>
      </c>
      <c r="T4129" s="2">
        <f t="shared" si="448"/>
        <v>1079</v>
      </c>
      <c r="U4129" s="4">
        <f t="shared" si="449"/>
        <v>5.2747360187719985E-2</v>
      </c>
      <c r="V4129" s="4">
        <f t="shared" si="450"/>
        <v>0.83354386536815939</v>
      </c>
      <c r="W4129">
        <f t="shared" si="451"/>
        <v>10</v>
      </c>
      <c r="X4129" t="str">
        <f t="shared" si="452"/>
        <v>Thursday</v>
      </c>
      <c r="Y4129" t="str">
        <f t="shared" si="453"/>
        <v>Oct</v>
      </c>
      <c r="Z4129" t="str">
        <f t="shared" si="454"/>
        <v>6-10</v>
      </c>
    </row>
    <row r="4130" spans="1:26" x14ac:dyDescent="0.25">
      <c r="A4130" s="2" t="s">
        <v>9176</v>
      </c>
      <c r="B4130" s="2" t="s">
        <v>5036</v>
      </c>
      <c r="C4130" s="1">
        <v>45960</v>
      </c>
      <c r="D4130" s="3">
        <v>0.4909722222222222</v>
      </c>
      <c r="E4130" s="2" t="s">
        <v>5037</v>
      </c>
      <c r="F4130" s="2" t="s">
        <v>5052</v>
      </c>
      <c r="G4130" s="2">
        <v>24764</v>
      </c>
      <c r="H4130" s="2">
        <v>3</v>
      </c>
      <c r="I4130" s="2">
        <v>312</v>
      </c>
      <c r="J4130" s="2">
        <v>16090</v>
      </c>
      <c r="K4130" s="2">
        <v>11903</v>
      </c>
      <c r="L4130" s="2">
        <v>323</v>
      </c>
      <c r="M4130" s="2">
        <v>47</v>
      </c>
      <c r="N4130" s="2">
        <v>45</v>
      </c>
      <c r="O4130" s="2">
        <v>96</v>
      </c>
      <c r="P4130" s="2">
        <v>73</v>
      </c>
      <c r="Q4130" s="2">
        <v>221</v>
      </c>
      <c r="R4130" s="2">
        <v>37</v>
      </c>
      <c r="S4130" s="2" t="s">
        <v>31</v>
      </c>
      <c r="T4130" s="2">
        <f t="shared" si="448"/>
        <v>511</v>
      </c>
      <c r="U4130" s="4">
        <f t="shared" si="449"/>
        <v>4.2930353692346469E-2</v>
      </c>
      <c r="V4130" s="4">
        <f t="shared" si="450"/>
        <v>0.48065740591180744</v>
      </c>
      <c r="W4130">
        <f t="shared" si="451"/>
        <v>11</v>
      </c>
      <c r="X4130" t="str">
        <f t="shared" si="452"/>
        <v>Thursday</v>
      </c>
      <c r="Y4130" t="str">
        <f t="shared" si="453"/>
        <v>Oct</v>
      </c>
      <c r="Z4130" t="str">
        <f t="shared" si="454"/>
        <v>3-5</v>
      </c>
    </row>
    <row r="4131" spans="1:26" x14ac:dyDescent="0.25">
      <c r="A4131" s="2" t="s">
        <v>9177</v>
      </c>
      <c r="B4131" s="2" t="s">
        <v>5036</v>
      </c>
      <c r="C4131" s="1">
        <v>45960</v>
      </c>
      <c r="D4131" s="3">
        <v>0.53611111111111109</v>
      </c>
      <c r="E4131" s="2" t="s">
        <v>16</v>
      </c>
      <c r="F4131" s="2" t="s">
        <v>5050</v>
      </c>
      <c r="G4131" s="2">
        <v>24564</v>
      </c>
      <c r="H4131" s="2">
        <v>5</v>
      </c>
      <c r="I4131" s="2">
        <v>350</v>
      </c>
      <c r="J4131" s="2">
        <v>12604</v>
      </c>
      <c r="K4131" s="2">
        <v>10360</v>
      </c>
      <c r="L4131" s="2">
        <v>322</v>
      </c>
      <c r="M4131" s="2">
        <v>31</v>
      </c>
      <c r="N4131" s="2">
        <v>15</v>
      </c>
      <c r="O4131" s="2">
        <v>24</v>
      </c>
      <c r="P4131" s="2">
        <v>22</v>
      </c>
      <c r="Q4131" s="2">
        <v>123</v>
      </c>
      <c r="R4131" s="2">
        <v>19</v>
      </c>
      <c r="S4131" s="2" t="s">
        <v>31</v>
      </c>
      <c r="T4131" s="2">
        <f t="shared" si="448"/>
        <v>392</v>
      </c>
      <c r="U4131" s="4">
        <f t="shared" si="449"/>
        <v>3.783783783783784E-2</v>
      </c>
      <c r="V4131" s="4">
        <f t="shared" si="450"/>
        <v>0.42175541442761766</v>
      </c>
      <c r="W4131">
        <f t="shared" si="451"/>
        <v>12</v>
      </c>
      <c r="X4131" t="str">
        <f t="shared" si="452"/>
        <v>Thursday</v>
      </c>
      <c r="Y4131" t="str">
        <f t="shared" si="453"/>
        <v>Oct</v>
      </c>
      <c r="Z4131" t="str">
        <f t="shared" si="454"/>
        <v>3-5</v>
      </c>
    </row>
    <row r="4132" spans="1:26" x14ac:dyDescent="0.25">
      <c r="A4132" s="2" t="s">
        <v>9178</v>
      </c>
      <c r="B4132" s="2" t="s">
        <v>5036</v>
      </c>
      <c r="C4132" s="1">
        <v>45960</v>
      </c>
      <c r="D4132" s="3">
        <v>0.55972222222222223</v>
      </c>
      <c r="E4132" s="2" t="s">
        <v>5054</v>
      </c>
      <c r="F4132" s="2" t="s">
        <v>5050</v>
      </c>
      <c r="G4132" s="2">
        <v>24596</v>
      </c>
      <c r="H4132" s="2">
        <v>6</v>
      </c>
      <c r="I4132" s="2">
        <v>658</v>
      </c>
      <c r="J4132" s="2">
        <v>10701</v>
      </c>
      <c r="K4132" s="2">
        <v>7650</v>
      </c>
      <c r="L4132" s="2">
        <v>228</v>
      </c>
      <c r="M4132" s="2">
        <v>81</v>
      </c>
      <c r="N4132" s="2">
        <v>24</v>
      </c>
      <c r="O4132" s="2">
        <v>20</v>
      </c>
      <c r="P4132" s="2">
        <v>6</v>
      </c>
      <c r="Q4132" s="2">
        <v>226</v>
      </c>
      <c r="R4132" s="2">
        <v>11</v>
      </c>
      <c r="S4132" s="2" t="s">
        <v>31</v>
      </c>
      <c r="T4132" s="2">
        <f t="shared" si="448"/>
        <v>353</v>
      </c>
      <c r="U4132" s="4">
        <f t="shared" si="449"/>
        <v>4.6143790849673204E-2</v>
      </c>
      <c r="V4132" s="4">
        <f t="shared" si="450"/>
        <v>0.31102618311920638</v>
      </c>
      <c r="W4132">
        <f t="shared" si="451"/>
        <v>13</v>
      </c>
      <c r="X4132" t="str">
        <f t="shared" si="452"/>
        <v>Thursday</v>
      </c>
      <c r="Y4132" t="str">
        <f t="shared" si="453"/>
        <v>Oct</v>
      </c>
      <c r="Z4132" t="str">
        <f t="shared" si="454"/>
        <v>6-10</v>
      </c>
    </row>
    <row r="4133" spans="1:26" x14ac:dyDescent="0.25">
      <c r="A4133" s="2" t="s">
        <v>9179</v>
      </c>
      <c r="B4133" s="2" t="s">
        <v>5036</v>
      </c>
      <c r="C4133" s="1">
        <v>45960</v>
      </c>
      <c r="D4133" s="3">
        <v>0.63749999999999996</v>
      </c>
      <c r="E4133" s="2" t="s">
        <v>5054</v>
      </c>
      <c r="F4133" s="2" t="s">
        <v>5040</v>
      </c>
      <c r="G4133" s="2">
        <v>24768</v>
      </c>
      <c r="H4133" s="2">
        <v>5</v>
      </c>
      <c r="I4133" s="2">
        <v>644</v>
      </c>
      <c r="J4133" s="2">
        <v>22620</v>
      </c>
      <c r="K4133" s="2">
        <v>17870</v>
      </c>
      <c r="L4133" s="2">
        <v>544</v>
      </c>
      <c r="M4133" s="2">
        <v>145</v>
      </c>
      <c r="N4133" s="2">
        <v>34</v>
      </c>
      <c r="O4133" s="2">
        <v>54</v>
      </c>
      <c r="P4133" s="2">
        <v>44</v>
      </c>
      <c r="Q4133" s="2">
        <v>466</v>
      </c>
      <c r="R4133" s="2">
        <v>47</v>
      </c>
      <c r="S4133" s="2" t="s">
        <v>28</v>
      </c>
      <c r="T4133" s="2">
        <f t="shared" si="448"/>
        <v>777</v>
      </c>
      <c r="U4133" s="4">
        <f t="shared" si="449"/>
        <v>4.348069390039172E-2</v>
      </c>
      <c r="V4133" s="4">
        <f t="shared" si="450"/>
        <v>0.72149547803617575</v>
      </c>
      <c r="W4133">
        <f t="shared" si="451"/>
        <v>15</v>
      </c>
      <c r="X4133" t="str">
        <f t="shared" si="452"/>
        <v>Thursday</v>
      </c>
      <c r="Y4133" t="str">
        <f t="shared" si="453"/>
        <v>Oct</v>
      </c>
      <c r="Z4133" t="str">
        <f t="shared" si="454"/>
        <v>3-5</v>
      </c>
    </row>
    <row r="4134" spans="1:26" x14ac:dyDescent="0.25">
      <c r="A4134" s="2" t="s">
        <v>9180</v>
      </c>
      <c r="B4134" s="2" t="s">
        <v>5036</v>
      </c>
      <c r="C4134" s="1">
        <v>45960</v>
      </c>
      <c r="D4134" s="3">
        <v>0.64930555555555558</v>
      </c>
      <c r="E4134" s="2" t="s">
        <v>5037</v>
      </c>
      <c r="F4134" s="2" t="s">
        <v>5048</v>
      </c>
      <c r="G4134" s="2">
        <v>24511</v>
      </c>
      <c r="H4134" s="2">
        <v>3</v>
      </c>
      <c r="I4134" s="2">
        <v>414</v>
      </c>
      <c r="J4134" s="2">
        <v>8723</v>
      </c>
      <c r="K4134" s="2">
        <v>8053</v>
      </c>
      <c r="L4134" s="2">
        <v>404</v>
      </c>
      <c r="M4134" s="2">
        <v>86</v>
      </c>
      <c r="N4134" s="2">
        <v>43</v>
      </c>
      <c r="O4134" s="2">
        <v>111</v>
      </c>
      <c r="P4134" s="2">
        <v>50</v>
      </c>
      <c r="Q4134" s="2">
        <v>170</v>
      </c>
      <c r="R4134" s="2">
        <v>19</v>
      </c>
      <c r="S4134" s="2" t="s">
        <v>31</v>
      </c>
      <c r="T4134" s="2">
        <f t="shared" si="448"/>
        <v>644</v>
      </c>
      <c r="U4134" s="4">
        <f t="shared" si="449"/>
        <v>7.9970197441947097E-2</v>
      </c>
      <c r="V4134" s="4">
        <f t="shared" si="450"/>
        <v>0.32854636693729344</v>
      </c>
      <c r="W4134">
        <f t="shared" si="451"/>
        <v>15</v>
      </c>
      <c r="X4134" t="str">
        <f t="shared" si="452"/>
        <v>Thursday</v>
      </c>
      <c r="Y4134" t="str">
        <f t="shared" si="453"/>
        <v>Oct</v>
      </c>
      <c r="Z4134" t="str">
        <f t="shared" si="454"/>
        <v>3-5</v>
      </c>
    </row>
    <row r="4135" spans="1:26" x14ac:dyDescent="0.25">
      <c r="A4135" s="2" t="s">
        <v>9181</v>
      </c>
      <c r="B4135" s="2" t="s">
        <v>5036</v>
      </c>
      <c r="C4135" s="1">
        <v>45960</v>
      </c>
      <c r="D4135" s="3">
        <v>0.69374999999999998</v>
      </c>
      <c r="E4135" s="2" t="s">
        <v>5046</v>
      </c>
      <c r="F4135" s="2" t="s">
        <v>5050</v>
      </c>
      <c r="G4135" s="2">
        <v>24710</v>
      </c>
      <c r="H4135" s="2">
        <v>6</v>
      </c>
      <c r="I4135" s="2">
        <v>294</v>
      </c>
      <c r="J4135" s="2">
        <v>3467</v>
      </c>
      <c r="K4135" s="2">
        <v>2815</v>
      </c>
      <c r="L4135" s="2">
        <v>56</v>
      </c>
      <c r="M4135" s="2">
        <v>5</v>
      </c>
      <c r="N4135" s="2">
        <v>7</v>
      </c>
      <c r="O4135" s="2">
        <v>10</v>
      </c>
      <c r="P4135" s="2">
        <v>31</v>
      </c>
      <c r="Q4135" s="2">
        <v>60</v>
      </c>
      <c r="R4135" s="2">
        <v>4</v>
      </c>
      <c r="S4135" s="2" t="s">
        <v>31</v>
      </c>
      <c r="T4135" s="2">
        <f t="shared" si="448"/>
        <v>78</v>
      </c>
      <c r="U4135" s="4">
        <f t="shared" si="449"/>
        <v>2.7708703374777974E-2</v>
      </c>
      <c r="V4135" s="4">
        <f t="shared" si="450"/>
        <v>0.11392148927559692</v>
      </c>
      <c r="W4135">
        <f t="shared" si="451"/>
        <v>16</v>
      </c>
      <c r="X4135" t="str">
        <f t="shared" si="452"/>
        <v>Thursday</v>
      </c>
      <c r="Y4135" t="str">
        <f t="shared" si="453"/>
        <v>Oct</v>
      </c>
      <c r="Z4135" t="str">
        <f t="shared" si="454"/>
        <v>6-10</v>
      </c>
    </row>
    <row r="4136" spans="1:26" x14ac:dyDescent="0.25">
      <c r="A4136" s="2" t="s">
        <v>9182</v>
      </c>
      <c r="B4136" s="2" t="s">
        <v>5036</v>
      </c>
      <c r="C4136" s="1">
        <v>45960</v>
      </c>
      <c r="D4136" s="3">
        <v>0.78749999999999998</v>
      </c>
      <c r="E4136" s="2" t="s">
        <v>5037</v>
      </c>
      <c r="F4136" s="2" t="s">
        <v>5040</v>
      </c>
      <c r="G4136" s="2">
        <v>24529</v>
      </c>
      <c r="H4136" s="2">
        <v>2</v>
      </c>
      <c r="I4136" s="2">
        <v>173</v>
      </c>
      <c r="J4136" s="2">
        <v>21927</v>
      </c>
      <c r="K4136" s="2">
        <v>15341</v>
      </c>
      <c r="L4136" s="2">
        <v>727</v>
      </c>
      <c r="M4136" s="2">
        <v>133</v>
      </c>
      <c r="N4136" s="2">
        <v>101</v>
      </c>
      <c r="O4136" s="2">
        <v>196</v>
      </c>
      <c r="P4136" s="2">
        <v>39</v>
      </c>
      <c r="Q4136" s="2">
        <v>510</v>
      </c>
      <c r="R4136" s="2">
        <v>33</v>
      </c>
      <c r="S4136" s="2" t="s">
        <v>31</v>
      </c>
      <c r="T4136" s="2">
        <f t="shared" si="448"/>
        <v>1157</v>
      </c>
      <c r="U4136" s="4">
        <f t="shared" si="449"/>
        <v>7.541881233296395E-2</v>
      </c>
      <c r="V4136" s="4">
        <f t="shared" si="450"/>
        <v>0.62542296873088998</v>
      </c>
      <c r="W4136">
        <f t="shared" si="451"/>
        <v>18</v>
      </c>
      <c r="X4136" t="str">
        <f t="shared" si="452"/>
        <v>Thursday</v>
      </c>
      <c r="Y4136" t="str">
        <f t="shared" si="453"/>
        <v>Oct</v>
      </c>
      <c r="Z4136" t="str">
        <f t="shared" si="454"/>
        <v>0-2</v>
      </c>
    </row>
    <row r="4137" spans="1:26" x14ac:dyDescent="0.25">
      <c r="A4137" s="2" t="s">
        <v>9183</v>
      </c>
      <c r="B4137" s="2" t="s">
        <v>5036</v>
      </c>
      <c r="C4137" s="1">
        <v>45960</v>
      </c>
      <c r="D4137" s="3">
        <v>0.84444444444444444</v>
      </c>
      <c r="E4137" s="2" t="s">
        <v>5046</v>
      </c>
      <c r="F4137" s="2" t="s">
        <v>5038</v>
      </c>
      <c r="G4137" s="2">
        <v>24805</v>
      </c>
      <c r="H4137" s="2">
        <v>4</v>
      </c>
      <c r="I4137" s="2">
        <v>337</v>
      </c>
      <c r="J4137" s="2">
        <v>4531</v>
      </c>
      <c r="K4137" s="2">
        <v>3953</v>
      </c>
      <c r="L4137" s="2">
        <v>45</v>
      </c>
      <c r="M4137" s="2">
        <v>4</v>
      </c>
      <c r="N4137" s="2">
        <v>5</v>
      </c>
      <c r="O4137" s="2">
        <v>9</v>
      </c>
      <c r="P4137" s="2">
        <v>154</v>
      </c>
      <c r="Q4137" s="2">
        <v>48</v>
      </c>
      <c r="R4137" s="2">
        <v>4</v>
      </c>
      <c r="S4137" s="2" t="s">
        <v>28</v>
      </c>
      <c r="T4137" s="2">
        <f t="shared" si="448"/>
        <v>63</v>
      </c>
      <c r="U4137" s="4">
        <f t="shared" si="449"/>
        <v>1.5937262838350619E-2</v>
      </c>
      <c r="V4137" s="4">
        <f t="shared" si="450"/>
        <v>0.1593630316468454</v>
      </c>
      <c r="W4137">
        <f t="shared" si="451"/>
        <v>20</v>
      </c>
      <c r="X4137" t="str">
        <f t="shared" si="452"/>
        <v>Thursday</v>
      </c>
      <c r="Y4137" t="str">
        <f t="shared" si="453"/>
        <v>Oct</v>
      </c>
      <c r="Z4137" t="str">
        <f t="shared" si="454"/>
        <v>3-5</v>
      </c>
    </row>
    <row r="4138" spans="1:26" x14ac:dyDescent="0.25">
      <c r="A4138" s="2" t="s">
        <v>9184</v>
      </c>
      <c r="B4138" s="2" t="s">
        <v>5036</v>
      </c>
      <c r="C4138" s="1">
        <v>45960</v>
      </c>
      <c r="D4138" s="3">
        <v>0.8833333333333333</v>
      </c>
      <c r="E4138" s="2" t="s">
        <v>16</v>
      </c>
      <c r="F4138" s="2" t="s">
        <v>5048</v>
      </c>
      <c r="G4138" s="2">
        <v>24634</v>
      </c>
      <c r="H4138" s="2">
        <v>3</v>
      </c>
      <c r="I4138" s="2">
        <v>264</v>
      </c>
      <c r="J4138" s="2">
        <v>11549</v>
      </c>
      <c r="K4138" s="2">
        <v>8992</v>
      </c>
      <c r="L4138" s="2">
        <v>258</v>
      </c>
      <c r="M4138" s="2">
        <v>44</v>
      </c>
      <c r="N4138" s="2">
        <v>20</v>
      </c>
      <c r="O4138" s="2">
        <v>32</v>
      </c>
      <c r="P4138" s="2">
        <v>39</v>
      </c>
      <c r="Q4138" s="2">
        <v>251</v>
      </c>
      <c r="R4138" s="2">
        <v>26</v>
      </c>
      <c r="S4138" s="2" t="s">
        <v>31</v>
      </c>
      <c r="T4138" s="2">
        <f t="shared" si="448"/>
        <v>354</v>
      </c>
      <c r="U4138" s="4">
        <f t="shared" si="449"/>
        <v>3.9368327402135229E-2</v>
      </c>
      <c r="V4138" s="4">
        <f t="shared" si="450"/>
        <v>0.36502395063733051</v>
      </c>
      <c r="W4138">
        <f t="shared" si="451"/>
        <v>21</v>
      </c>
      <c r="X4138" t="str">
        <f t="shared" si="452"/>
        <v>Thursday</v>
      </c>
      <c r="Y4138" t="str">
        <f t="shared" si="453"/>
        <v>Oct</v>
      </c>
      <c r="Z4138" t="str">
        <f t="shared" si="454"/>
        <v>3-5</v>
      </c>
    </row>
    <row r="4139" spans="1:26" x14ac:dyDescent="0.25">
      <c r="A4139" s="2" t="s">
        <v>9185</v>
      </c>
      <c r="B4139" s="2" t="s">
        <v>5036</v>
      </c>
      <c r="C4139" s="1">
        <v>45960</v>
      </c>
      <c r="D4139" s="3">
        <v>0.92083333333333328</v>
      </c>
      <c r="E4139" s="2" t="s">
        <v>5044</v>
      </c>
      <c r="F4139" s="2" t="s">
        <v>5048</v>
      </c>
      <c r="G4139" s="2">
        <v>24634</v>
      </c>
      <c r="H4139" s="2">
        <v>8</v>
      </c>
      <c r="I4139" s="2">
        <v>467</v>
      </c>
      <c r="J4139" s="2">
        <v>9675</v>
      </c>
      <c r="K4139" s="2">
        <v>8670</v>
      </c>
      <c r="L4139" s="2">
        <v>269</v>
      </c>
      <c r="M4139" s="2">
        <v>45</v>
      </c>
      <c r="N4139" s="2">
        <v>17</v>
      </c>
      <c r="O4139" s="2">
        <v>21</v>
      </c>
      <c r="P4139" s="2">
        <v>51</v>
      </c>
      <c r="Q4139" s="2">
        <v>142</v>
      </c>
      <c r="R4139" s="2">
        <v>17</v>
      </c>
      <c r="S4139" s="2" t="s">
        <v>31</v>
      </c>
      <c r="T4139" s="2">
        <f t="shared" si="448"/>
        <v>352</v>
      </c>
      <c r="U4139" s="4">
        <f t="shared" si="449"/>
        <v>4.0599769319492503E-2</v>
      </c>
      <c r="V4139" s="4">
        <f t="shared" si="450"/>
        <v>0.35195258585694567</v>
      </c>
      <c r="W4139">
        <f t="shared" si="451"/>
        <v>22</v>
      </c>
      <c r="X4139" t="str">
        <f t="shared" si="452"/>
        <v>Thursday</v>
      </c>
      <c r="Y4139" t="str">
        <f t="shared" si="453"/>
        <v>Oct</v>
      </c>
      <c r="Z4139" t="str">
        <f t="shared" si="454"/>
        <v>6-10</v>
      </c>
    </row>
    <row r="4140" spans="1:26" x14ac:dyDescent="0.25">
      <c r="A4140" s="2" t="s">
        <v>9186</v>
      </c>
      <c r="B4140" s="2" t="s">
        <v>5036</v>
      </c>
      <c r="C4140" s="1">
        <v>45960</v>
      </c>
      <c r="D4140" s="3">
        <v>0.98263888888888884</v>
      </c>
      <c r="E4140" s="2" t="s">
        <v>16</v>
      </c>
      <c r="F4140" s="2" t="s">
        <v>5048</v>
      </c>
      <c r="G4140" s="2">
        <v>24510</v>
      </c>
      <c r="H4140" s="2">
        <v>4</v>
      </c>
      <c r="I4140" s="2">
        <v>278</v>
      </c>
      <c r="J4140" s="2">
        <v>4800</v>
      </c>
      <c r="K4140" s="2">
        <v>3574</v>
      </c>
      <c r="L4140" s="2">
        <v>88</v>
      </c>
      <c r="M4140" s="2">
        <v>10</v>
      </c>
      <c r="N4140" s="2">
        <v>5</v>
      </c>
      <c r="O4140" s="2">
        <v>8</v>
      </c>
      <c r="P4140" s="2">
        <v>11</v>
      </c>
      <c r="Q4140" s="2">
        <v>50</v>
      </c>
      <c r="R4140" s="2">
        <v>5</v>
      </c>
      <c r="S4140" s="2" t="s">
        <v>31</v>
      </c>
      <c r="T4140" s="2">
        <f t="shared" si="448"/>
        <v>111</v>
      </c>
      <c r="U4140" s="4">
        <f t="shared" si="449"/>
        <v>3.1057638500279799E-2</v>
      </c>
      <c r="V4140" s="4">
        <f t="shared" si="450"/>
        <v>0.14581803345573235</v>
      </c>
      <c r="W4140">
        <f t="shared" si="451"/>
        <v>23</v>
      </c>
      <c r="X4140" t="str">
        <f t="shared" si="452"/>
        <v>Thursday</v>
      </c>
      <c r="Y4140" t="str">
        <f t="shared" si="453"/>
        <v>Oct</v>
      </c>
      <c r="Z4140" t="str">
        <f t="shared" si="454"/>
        <v>3-5</v>
      </c>
    </row>
    <row r="4141" spans="1:26" x14ac:dyDescent="0.25">
      <c r="A4141" s="2" t="s">
        <v>9187</v>
      </c>
      <c r="B4141" s="2" t="s">
        <v>5036</v>
      </c>
      <c r="C4141" s="1">
        <v>45961</v>
      </c>
      <c r="D4141" s="3">
        <v>0.33888888888888891</v>
      </c>
      <c r="E4141" s="2" t="s">
        <v>5058</v>
      </c>
      <c r="F4141" s="2" t="s">
        <v>5040</v>
      </c>
      <c r="G4141" s="2">
        <v>24451</v>
      </c>
      <c r="H4141" s="2">
        <v>3</v>
      </c>
      <c r="I4141" s="2">
        <v>112</v>
      </c>
      <c r="J4141" s="2">
        <v>25567</v>
      </c>
      <c r="K4141" s="2">
        <v>17682</v>
      </c>
      <c r="L4141" s="2">
        <v>573</v>
      </c>
      <c r="M4141" s="2">
        <v>365</v>
      </c>
      <c r="N4141" s="2">
        <v>40</v>
      </c>
      <c r="O4141" s="2">
        <v>64</v>
      </c>
      <c r="P4141" s="2">
        <v>30</v>
      </c>
      <c r="Q4141" s="2">
        <v>349</v>
      </c>
      <c r="R4141" s="2">
        <v>36</v>
      </c>
      <c r="S4141" s="2" t="s">
        <v>31</v>
      </c>
      <c r="T4141" s="2">
        <f t="shared" si="448"/>
        <v>1042</v>
      </c>
      <c r="U4141" s="4">
        <f t="shared" si="449"/>
        <v>5.8929985295781022E-2</v>
      </c>
      <c r="V4141" s="4">
        <f t="shared" si="450"/>
        <v>0.72316060692814199</v>
      </c>
      <c r="W4141">
        <f t="shared" si="451"/>
        <v>8</v>
      </c>
      <c r="X4141" t="str">
        <f t="shared" si="452"/>
        <v>Friday</v>
      </c>
      <c r="Y4141" t="str">
        <f t="shared" si="453"/>
        <v>Oct</v>
      </c>
      <c r="Z4141" t="str">
        <f t="shared" si="454"/>
        <v>3-5</v>
      </c>
    </row>
    <row r="4142" spans="1:26" x14ac:dyDescent="0.25">
      <c r="A4142" s="2" t="s">
        <v>9188</v>
      </c>
      <c r="B4142" s="2" t="s">
        <v>5036</v>
      </c>
      <c r="C4142" s="1">
        <v>45961</v>
      </c>
      <c r="D4142" s="3">
        <v>0.35486111111111113</v>
      </c>
      <c r="E4142" s="2" t="s">
        <v>5054</v>
      </c>
      <c r="F4142" s="2" t="s">
        <v>5038</v>
      </c>
      <c r="G4142" s="2">
        <v>24712</v>
      </c>
      <c r="H4142" s="2">
        <v>6</v>
      </c>
      <c r="I4142" s="2">
        <v>1063</v>
      </c>
      <c r="J4142" s="2">
        <v>10074</v>
      </c>
      <c r="K4142" s="2">
        <v>7043</v>
      </c>
      <c r="L4142" s="2">
        <v>108</v>
      </c>
      <c r="M4142" s="2">
        <v>25</v>
      </c>
      <c r="N4142" s="2">
        <v>9</v>
      </c>
      <c r="O4142" s="2">
        <v>11</v>
      </c>
      <c r="P4142" s="2">
        <v>23</v>
      </c>
      <c r="Q4142" s="2">
        <v>65</v>
      </c>
      <c r="R4142" s="2">
        <v>19</v>
      </c>
      <c r="S4142" s="2" t="s">
        <v>31</v>
      </c>
      <c r="T4142" s="2">
        <f t="shared" si="448"/>
        <v>153</v>
      </c>
      <c r="U4142" s="4">
        <f t="shared" si="449"/>
        <v>2.1723697288087464E-2</v>
      </c>
      <c r="V4142" s="4">
        <f t="shared" si="450"/>
        <v>0.28500323729362254</v>
      </c>
      <c r="W4142">
        <f t="shared" si="451"/>
        <v>8</v>
      </c>
      <c r="X4142" t="str">
        <f t="shared" si="452"/>
        <v>Friday</v>
      </c>
      <c r="Y4142" t="str">
        <f t="shared" si="453"/>
        <v>Oct</v>
      </c>
      <c r="Z4142" t="str">
        <f t="shared" si="454"/>
        <v>6-10</v>
      </c>
    </row>
    <row r="4143" spans="1:26" x14ac:dyDescent="0.25">
      <c r="A4143" s="2" t="s">
        <v>9189</v>
      </c>
      <c r="B4143" s="2" t="s">
        <v>5036</v>
      </c>
      <c r="C4143" s="1">
        <v>45961</v>
      </c>
      <c r="D4143" s="3">
        <v>0.41319444444444442</v>
      </c>
      <c r="E4143" s="2" t="s">
        <v>5054</v>
      </c>
      <c r="F4143" s="2" t="s">
        <v>5040</v>
      </c>
      <c r="G4143" s="2">
        <v>24755</v>
      </c>
      <c r="H4143" s="2">
        <v>2</v>
      </c>
      <c r="I4143" s="2">
        <v>797</v>
      </c>
      <c r="J4143" s="2">
        <v>14932</v>
      </c>
      <c r="K4143" s="2">
        <v>12976</v>
      </c>
      <c r="L4143" s="2">
        <v>461</v>
      </c>
      <c r="M4143" s="2">
        <v>90</v>
      </c>
      <c r="N4143" s="2">
        <v>35</v>
      </c>
      <c r="O4143" s="2">
        <v>46</v>
      </c>
      <c r="P4143" s="2">
        <v>18</v>
      </c>
      <c r="Q4143" s="2">
        <v>347</v>
      </c>
      <c r="R4143" s="2">
        <v>16</v>
      </c>
      <c r="S4143" s="2" t="s">
        <v>31</v>
      </c>
      <c r="T4143" s="2">
        <f t="shared" si="448"/>
        <v>632</v>
      </c>
      <c r="U4143" s="4">
        <f t="shared" si="449"/>
        <v>4.8705302096177558E-2</v>
      </c>
      <c r="V4143" s="4">
        <f t="shared" si="450"/>
        <v>0.52417693395273679</v>
      </c>
      <c r="W4143">
        <f t="shared" si="451"/>
        <v>9</v>
      </c>
      <c r="X4143" t="str">
        <f t="shared" si="452"/>
        <v>Friday</v>
      </c>
      <c r="Y4143" t="str">
        <f t="shared" si="453"/>
        <v>Oct</v>
      </c>
      <c r="Z4143" t="str">
        <f t="shared" si="454"/>
        <v>0-2</v>
      </c>
    </row>
    <row r="4144" spans="1:26" x14ac:dyDescent="0.25">
      <c r="A4144" s="2" t="s">
        <v>9190</v>
      </c>
      <c r="B4144" s="2" t="s">
        <v>5036</v>
      </c>
      <c r="C4144" s="1">
        <v>45961</v>
      </c>
      <c r="D4144" s="3">
        <v>0.41319444444444442</v>
      </c>
      <c r="E4144" s="2" t="s">
        <v>5044</v>
      </c>
      <c r="F4144" s="2" t="s">
        <v>5048</v>
      </c>
      <c r="G4144" s="2">
        <v>24667</v>
      </c>
      <c r="H4144" s="2">
        <v>3</v>
      </c>
      <c r="I4144" s="2">
        <v>335</v>
      </c>
      <c r="J4144" s="2">
        <v>57531</v>
      </c>
      <c r="K4144" s="2">
        <v>43010</v>
      </c>
      <c r="L4144" s="2">
        <v>1309</v>
      </c>
      <c r="M4144" s="2">
        <v>155</v>
      </c>
      <c r="N4144" s="2">
        <v>130</v>
      </c>
      <c r="O4144" s="2">
        <v>95</v>
      </c>
      <c r="P4144" s="2">
        <v>207</v>
      </c>
      <c r="Q4144" s="2">
        <v>426</v>
      </c>
      <c r="R4144" s="2">
        <v>137</v>
      </c>
      <c r="S4144" s="2" t="s">
        <v>28</v>
      </c>
      <c r="T4144" s="2">
        <f t="shared" si="448"/>
        <v>1689</v>
      </c>
      <c r="U4144" s="4">
        <f t="shared" si="449"/>
        <v>3.9269937223901416E-2</v>
      </c>
      <c r="V4144" s="4">
        <f t="shared" si="450"/>
        <v>1.7436250861474845</v>
      </c>
      <c r="W4144">
        <f t="shared" si="451"/>
        <v>9</v>
      </c>
      <c r="X4144" t="str">
        <f t="shared" si="452"/>
        <v>Friday</v>
      </c>
      <c r="Y4144" t="str">
        <f t="shared" si="453"/>
        <v>Oct</v>
      </c>
      <c r="Z4144" t="str">
        <f t="shared" si="454"/>
        <v>3-5</v>
      </c>
    </row>
    <row r="4145" spans="1:26" x14ac:dyDescent="0.25">
      <c r="A4145" s="2" t="s">
        <v>9191</v>
      </c>
      <c r="B4145" s="2" t="s">
        <v>5036</v>
      </c>
      <c r="C4145" s="1">
        <v>45961</v>
      </c>
      <c r="D4145" s="3">
        <v>0.41597222222222224</v>
      </c>
      <c r="E4145" s="2" t="s">
        <v>16</v>
      </c>
      <c r="F4145" s="2" t="s">
        <v>5052</v>
      </c>
      <c r="G4145" s="2">
        <v>24583</v>
      </c>
      <c r="H4145" s="2">
        <v>2</v>
      </c>
      <c r="I4145" s="2">
        <v>261</v>
      </c>
      <c r="J4145" s="2">
        <v>6779</v>
      </c>
      <c r="K4145" s="2">
        <v>5744</v>
      </c>
      <c r="L4145" s="2">
        <v>71</v>
      </c>
      <c r="M4145" s="2">
        <v>10</v>
      </c>
      <c r="N4145" s="2">
        <v>5</v>
      </c>
      <c r="O4145" s="2">
        <v>7</v>
      </c>
      <c r="P4145" s="2">
        <v>9</v>
      </c>
      <c r="Q4145" s="2">
        <v>56</v>
      </c>
      <c r="R4145" s="2">
        <v>13</v>
      </c>
      <c r="S4145" s="2" t="s">
        <v>31</v>
      </c>
      <c r="T4145" s="2">
        <f t="shared" si="448"/>
        <v>93</v>
      </c>
      <c r="U4145" s="4">
        <f t="shared" si="449"/>
        <v>1.6190807799442895E-2</v>
      </c>
      <c r="V4145" s="4">
        <f t="shared" si="450"/>
        <v>0.23365740552414271</v>
      </c>
      <c r="W4145">
        <f t="shared" si="451"/>
        <v>9</v>
      </c>
      <c r="X4145" t="str">
        <f t="shared" si="452"/>
        <v>Friday</v>
      </c>
      <c r="Y4145" t="str">
        <f t="shared" si="453"/>
        <v>Oct</v>
      </c>
      <c r="Z4145" t="str">
        <f t="shared" si="454"/>
        <v>0-2</v>
      </c>
    </row>
    <row r="4146" spans="1:26" x14ac:dyDescent="0.25">
      <c r="A4146" s="2" t="s">
        <v>9192</v>
      </c>
      <c r="B4146" s="2" t="s">
        <v>5036</v>
      </c>
      <c r="C4146" s="1">
        <v>45961</v>
      </c>
      <c r="D4146" s="3">
        <v>0.4375</v>
      </c>
      <c r="E4146" s="2" t="s">
        <v>5037</v>
      </c>
      <c r="F4146" s="2" t="s">
        <v>5038</v>
      </c>
      <c r="G4146" s="2">
        <v>24835</v>
      </c>
      <c r="H4146" s="2">
        <v>9</v>
      </c>
      <c r="I4146" s="2">
        <v>191</v>
      </c>
      <c r="J4146" s="2">
        <v>9834</v>
      </c>
      <c r="K4146" s="2">
        <v>7386</v>
      </c>
      <c r="L4146" s="2">
        <v>209</v>
      </c>
      <c r="M4146" s="2">
        <v>25</v>
      </c>
      <c r="N4146" s="2">
        <v>22</v>
      </c>
      <c r="O4146" s="2">
        <v>53</v>
      </c>
      <c r="P4146" s="2">
        <v>94</v>
      </c>
      <c r="Q4146" s="2">
        <v>154</v>
      </c>
      <c r="R4146" s="2">
        <v>29</v>
      </c>
      <c r="S4146" s="2" t="s">
        <v>31</v>
      </c>
      <c r="T4146" s="2">
        <f t="shared" si="448"/>
        <v>309</v>
      </c>
      <c r="U4146" s="4">
        <f t="shared" si="449"/>
        <v>4.183590576766856E-2</v>
      </c>
      <c r="V4146" s="4">
        <f t="shared" si="450"/>
        <v>0.29740285886853229</v>
      </c>
      <c r="W4146">
        <f t="shared" si="451"/>
        <v>10</v>
      </c>
      <c r="X4146" t="str">
        <f t="shared" si="452"/>
        <v>Friday</v>
      </c>
      <c r="Y4146" t="str">
        <f t="shared" si="453"/>
        <v>Oct</v>
      </c>
      <c r="Z4146" t="str">
        <f t="shared" si="454"/>
        <v>6-10</v>
      </c>
    </row>
    <row r="4147" spans="1:26" x14ac:dyDescent="0.25">
      <c r="A4147" s="2" t="s">
        <v>9193</v>
      </c>
      <c r="B4147" s="2" t="s">
        <v>5036</v>
      </c>
      <c r="C4147" s="1">
        <v>45961</v>
      </c>
      <c r="D4147" s="3">
        <v>0.44305555555555554</v>
      </c>
      <c r="E4147" s="2" t="s">
        <v>16</v>
      </c>
      <c r="F4147" s="2" t="s">
        <v>5048</v>
      </c>
      <c r="G4147" s="2">
        <v>24593</v>
      </c>
      <c r="H4147" s="2">
        <v>4</v>
      </c>
      <c r="I4147" s="2">
        <v>141</v>
      </c>
      <c r="J4147" s="2">
        <v>14212</v>
      </c>
      <c r="K4147" s="2">
        <v>10292</v>
      </c>
      <c r="L4147" s="2">
        <v>307</v>
      </c>
      <c r="M4147" s="2">
        <v>39</v>
      </c>
      <c r="N4147" s="2">
        <v>19</v>
      </c>
      <c r="O4147" s="2">
        <v>24</v>
      </c>
      <c r="P4147" s="2">
        <v>49</v>
      </c>
      <c r="Q4147" s="2">
        <v>184</v>
      </c>
      <c r="R4147" s="2">
        <v>16</v>
      </c>
      <c r="S4147" s="2" t="s">
        <v>31</v>
      </c>
      <c r="T4147" s="2">
        <f t="shared" si="448"/>
        <v>389</v>
      </c>
      <c r="U4147" s="4">
        <f t="shared" si="449"/>
        <v>3.7796346677030704E-2</v>
      </c>
      <c r="V4147" s="4">
        <f t="shared" si="450"/>
        <v>0.418493067132924</v>
      </c>
      <c r="W4147">
        <f t="shared" si="451"/>
        <v>10</v>
      </c>
      <c r="X4147" t="str">
        <f t="shared" si="452"/>
        <v>Friday</v>
      </c>
      <c r="Y4147" t="str">
        <f t="shared" si="453"/>
        <v>Oct</v>
      </c>
      <c r="Z4147" t="str">
        <f t="shared" si="454"/>
        <v>3-5</v>
      </c>
    </row>
    <row r="4148" spans="1:26" x14ac:dyDescent="0.25">
      <c r="A4148" s="2" t="s">
        <v>9194</v>
      </c>
      <c r="B4148" s="2" t="s">
        <v>5036</v>
      </c>
      <c r="C4148" s="1">
        <v>45961</v>
      </c>
      <c r="D4148" s="3">
        <v>0.48055555555555557</v>
      </c>
      <c r="E4148" s="2" t="s">
        <v>5054</v>
      </c>
      <c r="F4148" s="2" t="s">
        <v>5048</v>
      </c>
      <c r="G4148" s="2">
        <v>24677</v>
      </c>
      <c r="H4148" s="2">
        <v>6</v>
      </c>
      <c r="I4148" s="2">
        <v>761</v>
      </c>
      <c r="J4148" s="2">
        <v>12139</v>
      </c>
      <c r="K4148" s="2">
        <v>9236</v>
      </c>
      <c r="L4148" s="2">
        <v>285</v>
      </c>
      <c r="M4148" s="2">
        <v>62</v>
      </c>
      <c r="N4148" s="2">
        <v>21</v>
      </c>
      <c r="O4148" s="2">
        <v>38</v>
      </c>
      <c r="P4148" s="2">
        <v>18</v>
      </c>
      <c r="Q4148" s="2">
        <v>154</v>
      </c>
      <c r="R4148" s="2">
        <v>24</v>
      </c>
      <c r="S4148" s="2" t="s">
        <v>31</v>
      </c>
      <c r="T4148" s="2">
        <f t="shared" si="448"/>
        <v>406</v>
      </c>
      <c r="U4148" s="4">
        <f t="shared" si="449"/>
        <v>4.3958423559982675E-2</v>
      </c>
      <c r="V4148" s="4">
        <f t="shared" si="450"/>
        <v>0.37427564128540747</v>
      </c>
      <c r="W4148">
        <f t="shared" si="451"/>
        <v>11</v>
      </c>
      <c r="X4148" t="str">
        <f t="shared" si="452"/>
        <v>Friday</v>
      </c>
      <c r="Y4148" t="str">
        <f t="shared" si="453"/>
        <v>Oct</v>
      </c>
      <c r="Z4148" t="str">
        <f t="shared" si="454"/>
        <v>6-10</v>
      </c>
    </row>
    <row r="4149" spans="1:26" x14ac:dyDescent="0.25">
      <c r="A4149" s="2" t="s">
        <v>9195</v>
      </c>
      <c r="B4149" s="2" t="s">
        <v>5036</v>
      </c>
      <c r="C4149" s="1">
        <v>45961</v>
      </c>
      <c r="D4149" s="3">
        <v>0.49861111111111112</v>
      </c>
      <c r="E4149" s="2" t="s">
        <v>5046</v>
      </c>
      <c r="F4149" s="2" t="s">
        <v>5038</v>
      </c>
      <c r="G4149" s="2">
        <v>24775</v>
      </c>
      <c r="H4149" s="2">
        <v>7</v>
      </c>
      <c r="I4149" s="2">
        <v>224</v>
      </c>
      <c r="J4149" s="2">
        <v>2343</v>
      </c>
      <c r="K4149" s="2">
        <v>2033</v>
      </c>
      <c r="L4149" s="2">
        <v>22</v>
      </c>
      <c r="M4149" s="2">
        <v>3</v>
      </c>
      <c r="N4149" s="2">
        <v>3</v>
      </c>
      <c r="O4149" s="2">
        <v>5</v>
      </c>
      <c r="P4149" s="2">
        <v>59</v>
      </c>
      <c r="Q4149" s="2">
        <v>25</v>
      </c>
      <c r="R4149" s="2">
        <v>3</v>
      </c>
      <c r="S4149" s="2" t="s">
        <v>31</v>
      </c>
      <c r="T4149" s="2">
        <f t="shared" si="448"/>
        <v>33</v>
      </c>
      <c r="U4149" s="4">
        <f t="shared" si="449"/>
        <v>1.6232169208066895E-2</v>
      </c>
      <c r="V4149" s="4">
        <f t="shared" si="450"/>
        <v>8.2058526740665994E-2</v>
      </c>
      <c r="W4149">
        <f t="shared" si="451"/>
        <v>11</v>
      </c>
      <c r="X4149" t="str">
        <f t="shared" si="452"/>
        <v>Friday</v>
      </c>
      <c r="Y4149" t="str">
        <f t="shared" si="453"/>
        <v>Oct</v>
      </c>
      <c r="Z4149" t="str">
        <f t="shared" si="454"/>
        <v>6-10</v>
      </c>
    </row>
    <row r="4150" spans="1:26" x14ac:dyDescent="0.25">
      <c r="A4150" s="2" t="s">
        <v>9196</v>
      </c>
      <c r="B4150" s="2" t="s">
        <v>5036</v>
      </c>
      <c r="C4150" s="1">
        <v>45961</v>
      </c>
      <c r="D4150" s="3">
        <v>0.50208333333333333</v>
      </c>
      <c r="E4150" s="2" t="s">
        <v>5044</v>
      </c>
      <c r="F4150" s="2" t="s">
        <v>5048</v>
      </c>
      <c r="G4150" s="2">
        <v>24559</v>
      </c>
      <c r="H4150" s="2">
        <v>7</v>
      </c>
      <c r="I4150" s="2">
        <v>288</v>
      </c>
      <c r="J4150" s="2">
        <v>28284</v>
      </c>
      <c r="K4150" s="2">
        <v>20384</v>
      </c>
      <c r="L4150" s="2">
        <v>493</v>
      </c>
      <c r="M4150" s="2">
        <v>56</v>
      </c>
      <c r="N4150" s="2">
        <v>29</v>
      </c>
      <c r="O4150" s="2">
        <v>40</v>
      </c>
      <c r="P4150" s="2">
        <v>91</v>
      </c>
      <c r="Q4150" s="2">
        <v>458</v>
      </c>
      <c r="R4150" s="2">
        <v>54</v>
      </c>
      <c r="S4150" s="2" t="s">
        <v>31</v>
      </c>
      <c r="T4150" s="2">
        <f t="shared" si="448"/>
        <v>618</v>
      </c>
      <c r="U4150" s="4">
        <f t="shared" si="449"/>
        <v>3.0317896389324962E-2</v>
      </c>
      <c r="V4150" s="4">
        <f t="shared" si="450"/>
        <v>0.83000122154810863</v>
      </c>
      <c r="W4150">
        <f t="shared" si="451"/>
        <v>12</v>
      </c>
      <c r="X4150" t="str">
        <f t="shared" si="452"/>
        <v>Friday</v>
      </c>
      <c r="Y4150" t="str">
        <f t="shared" si="453"/>
        <v>Oct</v>
      </c>
      <c r="Z4150" t="str">
        <f t="shared" si="454"/>
        <v>6-10</v>
      </c>
    </row>
    <row r="4151" spans="1:26" x14ac:dyDescent="0.25">
      <c r="A4151" s="2" t="s">
        <v>9197</v>
      </c>
      <c r="B4151" s="2" t="s">
        <v>5036</v>
      </c>
      <c r="C4151" s="1">
        <v>45961</v>
      </c>
      <c r="D4151" s="3">
        <v>0.50416666666666665</v>
      </c>
      <c r="E4151" s="2" t="s">
        <v>5054</v>
      </c>
      <c r="F4151" s="2" t="s">
        <v>5052</v>
      </c>
      <c r="G4151" s="2">
        <v>24606</v>
      </c>
      <c r="H4151" s="2">
        <v>5</v>
      </c>
      <c r="I4151" s="2">
        <v>1338</v>
      </c>
      <c r="J4151" s="2">
        <v>5693</v>
      </c>
      <c r="K4151" s="2">
        <v>5064</v>
      </c>
      <c r="L4151" s="2">
        <v>153</v>
      </c>
      <c r="M4151" s="2">
        <v>32</v>
      </c>
      <c r="N4151" s="2">
        <v>10</v>
      </c>
      <c r="O4151" s="2">
        <v>14</v>
      </c>
      <c r="P4151" s="2">
        <v>6</v>
      </c>
      <c r="Q4151" s="2">
        <v>133</v>
      </c>
      <c r="R4151" s="2">
        <v>8</v>
      </c>
      <c r="S4151" s="2" t="s">
        <v>31</v>
      </c>
      <c r="T4151" s="2">
        <f t="shared" si="448"/>
        <v>209</v>
      </c>
      <c r="U4151" s="4">
        <f t="shared" si="449"/>
        <v>4.1271721958925749E-2</v>
      </c>
      <c r="V4151" s="4">
        <f t="shared" si="450"/>
        <v>0.20580346257010484</v>
      </c>
      <c r="W4151">
        <f t="shared" si="451"/>
        <v>12</v>
      </c>
      <c r="X4151" t="str">
        <f t="shared" si="452"/>
        <v>Friday</v>
      </c>
      <c r="Y4151" t="str">
        <f t="shared" si="453"/>
        <v>Oct</v>
      </c>
      <c r="Z4151" t="str">
        <f t="shared" si="454"/>
        <v>3-5</v>
      </c>
    </row>
    <row r="4152" spans="1:26" x14ac:dyDescent="0.25">
      <c r="A4152" s="2" t="s">
        <v>9198</v>
      </c>
      <c r="B4152" s="2" t="s">
        <v>5036</v>
      </c>
      <c r="C4152" s="1">
        <v>45961</v>
      </c>
      <c r="D4152" s="3">
        <v>0.50416666666666665</v>
      </c>
      <c r="E4152" s="2" t="s">
        <v>5046</v>
      </c>
      <c r="F4152" s="2" t="s">
        <v>5052</v>
      </c>
      <c r="G4152" s="2">
        <v>24591</v>
      </c>
      <c r="H4152" s="2">
        <v>2</v>
      </c>
      <c r="I4152" s="2">
        <v>258</v>
      </c>
      <c r="J4152" s="2">
        <v>10412</v>
      </c>
      <c r="K4152" s="2">
        <v>7437</v>
      </c>
      <c r="L4152" s="2">
        <v>69</v>
      </c>
      <c r="M4152" s="2">
        <v>6</v>
      </c>
      <c r="N4152" s="2">
        <v>5</v>
      </c>
      <c r="O4152" s="2">
        <v>11</v>
      </c>
      <c r="P4152" s="2">
        <v>130</v>
      </c>
      <c r="Q4152" s="2">
        <v>156</v>
      </c>
      <c r="R4152" s="2">
        <v>5</v>
      </c>
      <c r="S4152" s="2" t="s">
        <v>28</v>
      </c>
      <c r="T4152" s="2">
        <f t="shared" si="448"/>
        <v>91</v>
      </c>
      <c r="U4152" s="4">
        <f t="shared" si="449"/>
        <v>1.2236116713728654E-2</v>
      </c>
      <c r="V4152" s="4">
        <f t="shared" si="450"/>
        <v>0.30242771745760644</v>
      </c>
      <c r="W4152">
        <f t="shared" si="451"/>
        <v>12</v>
      </c>
      <c r="X4152" t="str">
        <f t="shared" si="452"/>
        <v>Friday</v>
      </c>
      <c r="Y4152" t="str">
        <f t="shared" si="453"/>
        <v>Oct</v>
      </c>
      <c r="Z4152" t="str">
        <f t="shared" si="454"/>
        <v>0-2</v>
      </c>
    </row>
    <row r="4153" spans="1:26" x14ac:dyDescent="0.25">
      <c r="A4153" s="2" t="s">
        <v>9199</v>
      </c>
      <c r="B4153" s="2" t="s">
        <v>5036</v>
      </c>
      <c r="C4153" s="1">
        <v>45961</v>
      </c>
      <c r="D4153" s="3">
        <v>0.56736111111111109</v>
      </c>
      <c r="E4153" s="2" t="s">
        <v>16</v>
      </c>
      <c r="F4153" s="2" t="s">
        <v>5050</v>
      </c>
      <c r="G4153" s="2">
        <v>24737</v>
      </c>
      <c r="H4153" s="2">
        <v>3</v>
      </c>
      <c r="I4153" s="2">
        <v>594</v>
      </c>
      <c r="J4153" s="2">
        <v>14637</v>
      </c>
      <c r="K4153" s="2">
        <v>10599</v>
      </c>
      <c r="L4153" s="2">
        <v>331</v>
      </c>
      <c r="M4153" s="2">
        <v>36</v>
      </c>
      <c r="N4153" s="2">
        <v>17</v>
      </c>
      <c r="O4153" s="2">
        <v>28</v>
      </c>
      <c r="P4153" s="2">
        <v>14</v>
      </c>
      <c r="Q4153" s="2">
        <v>132</v>
      </c>
      <c r="R4153" s="2">
        <v>27</v>
      </c>
      <c r="S4153" s="2" t="s">
        <v>31</v>
      </c>
      <c r="T4153" s="2">
        <f t="shared" si="448"/>
        <v>412</v>
      </c>
      <c r="U4153" s="4">
        <f t="shared" si="449"/>
        <v>3.8871591659590525E-2</v>
      </c>
      <c r="V4153" s="4">
        <f t="shared" si="450"/>
        <v>0.42846747786716255</v>
      </c>
      <c r="W4153">
        <f t="shared" si="451"/>
        <v>13</v>
      </c>
      <c r="X4153" t="str">
        <f t="shared" si="452"/>
        <v>Friday</v>
      </c>
      <c r="Y4153" t="str">
        <f t="shared" si="453"/>
        <v>Oct</v>
      </c>
      <c r="Z4153" t="str">
        <f t="shared" si="454"/>
        <v>3-5</v>
      </c>
    </row>
    <row r="4154" spans="1:26" x14ac:dyDescent="0.25">
      <c r="A4154" s="2" t="s">
        <v>9200</v>
      </c>
      <c r="B4154" s="2" t="s">
        <v>5036</v>
      </c>
      <c r="C4154" s="1">
        <v>45961</v>
      </c>
      <c r="D4154" s="3">
        <v>0.59305555555555556</v>
      </c>
      <c r="E4154" s="2" t="s">
        <v>5054</v>
      </c>
      <c r="F4154" s="2" t="s">
        <v>5040</v>
      </c>
      <c r="G4154" s="2">
        <v>24544</v>
      </c>
      <c r="H4154" s="2">
        <v>4</v>
      </c>
      <c r="I4154" s="2">
        <v>1315</v>
      </c>
      <c r="J4154" s="2">
        <v>8861</v>
      </c>
      <c r="K4154" s="2">
        <v>8003</v>
      </c>
      <c r="L4154" s="2">
        <v>294</v>
      </c>
      <c r="M4154" s="2">
        <v>52</v>
      </c>
      <c r="N4154" s="2">
        <v>17</v>
      </c>
      <c r="O4154" s="2">
        <v>23</v>
      </c>
      <c r="P4154" s="2">
        <v>21</v>
      </c>
      <c r="Q4154" s="2">
        <v>206</v>
      </c>
      <c r="R4154" s="2">
        <v>6</v>
      </c>
      <c r="S4154" s="2" t="s">
        <v>31</v>
      </c>
      <c r="T4154" s="2">
        <f t="shared" si="448"/>
        <v>386</v>
      </c>
      <c r="U4154" s="4">
        <f t="shared" si="449"/>
        <v>4.8231913032612768E-2</v>
      </c>
      <c r="V4154" s="4">
        <f t="shared" si="450"/>
        <v>0.32606747066492831</v>
      </c>
      <c r="W4154">
        <f t="shared" si="451"/>
        <v>14</v>
      </c>
      <c r="X4154" t="str">
        <f t="shared" si="452"/>
        <v>Friday</v>
      </c>
      <c r="Y4154" t="str">
        <f t="shared" si="453"/>
        <v>Oct</v>
      </c>
      <c r="Z4154" t="str">
        <f t="shared" si="454"/>
        <v>3-5</v>
      </c>
    </row>
    <row r="4155" spans="1:26" x14ac:dyDescent="0.25">
      <c r="A4155" s="2" t="s">
        <v>9201</v>
      </c>
      <c r="B4155" s="2" t="s">
        <v>5036</v>
      </c>
      <c r="C4155" s="1">
        <v>45961</v>
      </c>
      <c r="D4155" s="3">
        <v>0.68472222222222223</v>
      </c>
      <c r="E4155" s="2" t="s">
        <v>5058</v>
      </c>
      <c r="F4155" s="2" t="s">
        <v>5050</v>
      </c>
      <c r="G4155" s="2">
        <v>24776</v>
      </c>
      <c r="H4155" s="2">
        <v>9</v>
      </c>
      <c r="I4155" s="2">
        <v>152</v>
      </c>
      <c r="J4155" s="2">
        <v>13297</v>
      </c>
      <c r="K4155" s="2">
        <v>9216</v>
      </c>
      <c r="L4155" s="2">
        <v>388</v>
      </c>
      <c r="M4155" s="2">
        <v>177</v>
      </c>
      <c r="N4155" s="2">
        <v>21</v>
      </c>
      <c r="O4155" s="2">
        <v>45</v>
      </c>
      <c r="P4155" s="2">
        <v>14</v>
      </c>
      <c r="Q4155" s="2">
        <v>124</v>
      </c>
      <c r="R4155" s="2">
        <v>20</v>
      </c>
      <c r="S4155" s="2" t="s">
        <v>31</v>
      </c>
      <c r="T4155" s="2">
        <f t="shared" si="448"/>
        <v>631</v>
      </c>
      <c r="U4155" s="4">
        <f t="shared" si="449"/>
        <v>6.8467881944444448E-2</v>
      </c>
      <c r="V4155" s="4">
        <f t="shared" si="450"/>
        <v>0.37197287697772036</v>
      </c>
      <c r="W4155">
        <f t="shared" si="451"/>
        <v>16</v>
      </c>
      <c r="X4155" t="str">
        <f t="shared" si="452"/>
        <v>Friday</v>
      </c>
      <c r="Y4155" t="str">
        <f t="shared" si="453"/>
        <v>Oct</v>
      </c>
      <c r="Z4155" t="str">
        <f t="shared" si="454"/>
        <v>6-10</v>
      </c>
    </row>
    <row r="4156" spans="1:26" x14ac:dyDescent="0.25">
      <c r="A4156" s="2" t="s">
        <v>9202</v>
      </c>
      <c r="B4156" s="2" t="s">
        <v>5036</v>
      </c>
      <c r="C4156" s="1">
        <v>45961</v>
      </c>
      <c r="D4156" s="3">
        <v>0.68958333333333333</v>
      </c>
      <c r="E4156" s="2" t="s">
        <v>5046</v>
      </c>
      <c r="F4156" s="2" t="s">
        <v>5042</v>
      </c>
      <c r="G4156" s="2">
        <v>24770</v>
      </c>
      <c r="H4156" s="2">
        <v>5</v>
      </c>
      <c r="I4156" s="2">
        <v>218</v>
      </c>
      <c r="J4156" s="2">
        <v>5169</v>
      </c>
      <c r="K4156" s="2">
        <v>4287</v>
      </c>
      <c r="L4156" s="2">
        <v>67</v>
      </c>
      <c r="M4156" s="2">
        <v>7</v>
      </c>
      <c r="N4156" s="2">
        <v>6</v>
      </c>
      <c r="O4156" s="2">
        <v>12</v>
      </c>
      <c r="P4156" s="2">
        <v>96</v>
      </c>
      <c r="Q4156" s="2">
        <v>64</v>
      </c>
      <c r="R4156" s="2">
        <v>6</v>
      </c>
      <c r="S4156" s="2" t="s">
        <v>31</v>
      </c>
      <c r="T4156" s="2">
        <f t="shared" si="448"/>
        <v>92</v>
      </c>
      <c r="U4156" s="4">
        <f t="shared" si="449"/>
        <v>2.1460228598087241E-2</v>
      </c>
      <c r="V4156" s="4">
        <f t="shared" si="450"/>
        <v>0.17307226483649576</v>
      </c>
      <c r="W4156">
        <f t="shared" si="451"/>
        <v>16</v>
      </c>
      <c r="X4156" t="str">
        <f t="shared" si="452"/>
        <v>Friday</v>
      </c>
      <c r="Y4156" t="str">
        <f t="shared" si="453"/>
        <v>Oct</v>
      </c>
      <c r="Z4156" t="str">
        <f t="shared" si="454"/>
        <v>3-5</v>
      </c>
    </row>
    <row r="4157" spans="1:26" x14ac:dyDescent="0.25">
      <c r="A4157" s="2" t="s">
        <v>9203</v>
      </c>
      <c r="B4157" s="2" t="s">
        <v>5036</v>
      </c>
      <c r="C4157" s="1">
        <v>45961</v>
      </c>
      <c r="D4157" s="3">
        <v>0.69722222222222219</v>
      </c>
      <c r="E4157" s="2" t="s">
        <v>5054</v>
      </c>
      <c r="F4157" s="2" t="s">
        <v>5048</v>
      </c>
      <c r="G4157" s="2">
        <v>24616</v>
      </c>
      <c r="H4157" s="2">
        <v>2</v>
      </c>
      <c r="I4157" s="2">
        <v>514</v>
      </c>
      <c r="J4157" s="2">
        <v>14417</v>
      </c>
      <c r="K4157" s="2">
        <v>11063</v>
      </c>
      <c r="L4157" s="2">
        <v>367</v>
      </c>
      <c r="M4157" s="2">
        <v>72</v>
      </c>
      <c r="N4157" s="2">
        <v>29</v>
      </c>
      <c r="O4157" s="2">
        <v>36</v>
      </c>
      <c r="P4157" s="2">
        <v>17</v>
      </c>
      <c r="Q4157" s="2">
        <v>252</v>
      </c>
      <c r="R4157" s="2">
        <v>23</v>
      </c>
      <c r="S4157" s="2" t="s">
        <v>31</v>
      </c>
      <c r="T4157" s="2">
        <f t="shared" si="448"/>
        <v>504</v>
      </c>
      <c r="U4157" s="4">
        <f t="shared" si="449"/>
        <v>4.5557262948567295E-2</v>
      </c>
      <c r="V4157" s="4">
        <f t="shared" si="450"/>
        <v>0.44942313942151446</v>
      </c>
      <c r="W4157">
        <f t="shared" si="451"/>
        <v>16</v>
      </c>
      <c r="X4157" t="str">
        <f t="shared" si="452"/>
        <v>Friday</v>
      </c>
      <c r="Y4157" t="str">
        <f t="shared" si="453"/>
        <v>Oct</v>
      </c>
      <c r="Z4157" t="str">
        <f t="shared" si="454"/>
        <v>0-2</v>
      </c>
    </row>
    <row r="4158" spans="1:26" x14ac:dyDescent="0.25">
      <c r="A4158" s="2" t="s">
        <v>9204</v>
      </c>
      <c r="B4158" s="2" t="s">
        <v>5036</v>
      </c>
      <c r="C4158" s="1">
        <v>45961</v>
      </c>
      <c r="D4158" s="3">
        <v>0.72291666666666665</v>
      </c>
      <c r="E4158" s="2" t="s">
        <v>5037</v>
      </c>
      <c r="F4158" s="2" t="s">
        <v>5048</v>
      </c>
      <c r="G4158" s="2">
        <v>24771</v>
      </c>
      <c r="H4158" s="2">
        <v>4</v>
      </c>
      <c r="I4158" s="2">
        <v>290</v>
      </c>
      <c r="J4158" s="2">
        <v>30264</v>
      </c>
      <c r="K4158" s="2">
        <v>25303</v>
      </c>
      <c r="L4158" s="2">
        <v>1123</v>
      </c>
      <c r="M4158" s="2">
        <v>180</v>
      </c>
      <c r="N4158" s="2">
        <v>124</v>
      </c>
      <c r="O4158" s="2">
        <v>234</v>
      </c>
      <c r="P4158" s="2">
        <v>156</v>
      </c>
      <c r="Q4158" s="2">
        <v>387</v>
      </c>
      <c r="R4158" s="2">
        <v>41</v>
      </c>
      <c r="S4158" s="2" t="s">
        <v>28</v>
      </c>
      <c r="T4158" s="2">
        <f t="shared" si="448"/>
        <v>1661</v>
      </c>
      <c r="U4158" s="4">
        <f t="shared" si="449"/>
        <v>6.5644389993281427E-2</v>
      </c>
      <c r="V4158" s="4">
        <f t="shared" si="450"/>
        <v>1.0214767268176497</v>
      </c>
      <c r="W4158">
        <f t="shared" si="451"/>
        <v>17</v>
      </c>
      <c r="X4158" t="str">
        <f t="shared" si="452"/>
        <v>Friday</v>
      </c>
      <c r="Y4158" t="str">
        <f t="shared" si="453"/>
        <v>Oct</v>
      </c>
      <c r="Z4158" t="str">
        <f t="shared" si="454"/>
        <v>3-5</v>
      </c>
    </row>
    <row r="4159" spans="1:26" x14ac:dyDescent="0.25">
      <c r="A4159" s="2" t="s">
        <v>9205</v>
      </c>
      <c r="B4159" s="2" t="s">
        <v>5036</v>
      </c>
      <c r="C4159" s="1">
        <v>45961</v>
      </c>
      <c r="D4159" s="3">
        <v>0.77013888888888893</v>
      </c>
      <c r="E4159" s="2" t="s">
        <v>5037</v>
      </c>
      <c r="F4159" s="2" t="s">
        <v>5069</v>
      </c>
      <c r="G4159" s="2">
        <v>24656</v>
      </c>
      <c r="H4159" s="2">
        <v>3</v>
      </c>
      <c r="I4159" s="2">
        <v>392</v>
      </c>
      <c r="J4159" s="2">
        <v>14604</v>
      </c>
      <c r="K4159" s="2">
        <v>13274</v>
      </c>
      <c r="L4159" s="2">
        <v>499</v>
      </c>
      <c r="M4159" s="2">
        <v>80</v>
      </c>
      <c r="N4159" s="2">
        <v>73</v>
      </c>
      <c r="O4159" s="2">
        <v>114</v>
      </c>
      <c r="P4159" s="2">
        <v>174</v>
      </c>
      <c r="Q4159" s="2">
        <v>150</v>
      </c>
      <c r="R4159" s="2">
        <v>35</v>
      </c>
      <c r="S4159" s="2" t="s">
        <v>31</v>
      </c>
      <c r="T4159" s="2">
        <f t="shared" si="448"/>
        <v>766</v>
      </c>
      <c r="U4159" s="4">
        <f t="shared" si="449"/>
        <v>5.7706795238812718E-2</v>
      </c>
      <c r="V4159" s="4">
        <f t="shared" si="450"/>
        <v>0.53836794289422452</v>
      </c>
      <c r="W4159">
        <f t="shared" si="451"/>
        <v>18</v>
      </c>
      <c r="X4159" t="str">
        <f t="shared" si="452"/>
        <v>Friday</v>
      </c>
      <c r="Y4159" t="str">
        <f t="shared" si="453"/>
        <v>Oct</v>
      </c>
      <c r="Z4159" t="str">
        <f t="shared" si="454"/>
        <v>3-5</v>
      </c>
    </row>
    <row r="4160" spans="1:26" x14ac:dyDescent="0.25">
      <c r="A4160" s="2" t="s">
        <v>9206</v>
      </c>
      <c r="B4160" s="2" t="s">
        <v>5036</v>
      </c>
      <c r="C4160" s="1">
        <v>45962</v>
      </c>
      <c r="D4160" s="3">
        <v>0.38819444444444445</v>
      </c>
      <c r="E4160" s="2" t="s">
        <v>16</v>
      </c>
      <c r="F4160" s="2" t="s">
        <v>5042</v>
      </c>
      <c r="G4160" s="2">
        <v>24544</v>
      </c>
      <c r="H4160" s="2">
        <v>1</v>
      </c>
      <c r="I4160" s="2">
        <v>523</v>
      </c>
      <c r="J4160" s="2">
        <v>6159</v>
      </c>
      <c r="K4160" s="2">
        <v>5578</v>
      </c>
      <c r="L4160" s="2">
        <v>235</v>
      </c>
      <c r="M4160" s="2">
        <v>22</v>
      </c>
      <c r="N4160" s="2">
        <v>11</v>
      </c>
      <c r="O4160" s="2">
        <v>14</v>
      </c>
      <c r="P4160" s="2">
        <v>19</v>
      </c>
      <c r="Q4160" s="2">
        <v>73</v>
      </c>
      <c r="R4160" s="2">
        <v>5</v>
      </c>
      <c r="S4160" s="2" t="s">
        <v>31</v>
      </c>
      <c r="T4160" s="2">
        <f t="shared" si="448"/>
        <v>282</v>
      </c>
      <c r="U4160" s="4">
        <f t="shared" si="449"/>
        <v>5.0555754750806738E-2</v>
      </c>
      <c r="V4160" s="4">
        <f t="shared" si="450"/>
        <v>0.22726531942633638</v>
      </c>
      <c r="W4160">
        <f t="shared" si="451"/>
        <v>9</v>
      </c>
      <c r="X4160" t="str">
        <f t="shared" si="452"/>
        <v>Saturday</v>
      </c>
      <c r="Y4160" t="str">
        <f t="shared" si="453"/>
        <v>Nov</v>
      </c>
      <c r="Z4160" t="str">
        <f t="shared" si="454"/>
        <v>0-2</v>
      </c>
    </row>
    <row r="4161" spans="1:26" x14ac:dyDescent="0.25">
      <c r="A4161" s="2" t="s">
        <v>9207</v>
      </c>
      <c r="B4161" s="2" t="s">
        <v>5036</v>
      </c>
      <c r="C4161" s="1">
        <v>45962</v>
      </c>
      <c r="D4161" s="3">
        <v>0.47569444444444442</v>
      </c>
      <c r="E4161" s="2" t="s">
        <v>5037</v>
      </c>
      <c r="F4161" s="2" t="s">
        <v>5050</v>
      </c>
      <c r="G4161" s="2">
        <v>24736</v>
      </c>
      <c r="H4161" s="2">
        <v>5</v>
      </c>
      <c r="I4161" s="2">
        <v>277</v>
      </c>
      <c r="J4161" s="2">
        <v>12036</v>
      </c>
      <c r="K4161" s="2">
        <v>9074</v>
      </c>
      <c r="L4161" s="2">
        <v>301</v>
      </c>
      <c r="M4161" s="2">
        <v>50</v>
      </c>
      <c r="N4161" s="2">
        <v>36</v>
      </c>
      <c r="O4161" s="2">
        <v>94</v>
      </c>
      <c r="P4161" s="2">
        <v>56</v>
      </c>
      <c r="Q4161" s="2">
        <v>269</v>
      </c>
      <c r="R4161" s="2">
        <v>24</v>
      </c>
      <c r="S4161" s="2" t="s">
        <v>31</v>
      </c>
      <c r="T4161" s="2">
        <f t="shared" si="448"/>
        <v>481</v>
      </c>
      <c r="U4161" s="4">
        <f t="shared" si="449"/>
        <v>5.300859598853868E-2</v>
      </c>
      <c r="V4161" s="4">
        <f t="shared" si="450"/>
        <v>0.36683376455368694</v>
      </c>
      <c r="W4161">
        <f t="shared" si="451"/>
        <v>11</v>
      </c>
      <c r="X4161" t="str">
        <f t="shared" si="452"/>
        <v>Saturday</v>
      </c>
      <c r="Y4161" t="str">
        <f t="shared" si="453"/>
        <v>Nov</v>
      </c>
      <c r="Z4161" t="str">
        <f t="shared" si="454"/>
        <v>3-5</v>
      </c>
    </row>
    <row r="4162" spans="1:26" x14ac:dyDescent="0.25">
      <c r="A4162" s="2" t="s">
        <v>9208</v>
      </c>
      <c r="B4162" s="2" t="s">
        <v>5036</v>
      </c>
      <c r="C4162" s="1">
        <v>45962</v>
      </c>
      <c r="D4162" s="3">
        <v>0.51666666666666672</v>
      </c>
      <c r="E4162" s="2" t="s">
        <v>5054</v>
      </c>
      <c r="F4162" s="2" t="s">
        <v>5038</v>
      </c>
      <c r="G4162" s="2">
        <v>24799</v>
      </c>
      <c r="H4162" s="2">
        <v>6</v>
      </c>
      <c r="I4162" s="2">
        <v>1062</v>
      </c>
      <c r="J4162" s="2">
        <v>3125</v>
      </c>
      <c r="K4162" s="2">
        <v>2508</v>
      </c>
      <c r="L4162" s="2">
        <v>80</v>
      </c>
      <c r="M4162" s="2">
        <v>19</v>
      </c>
      <c r="N4162" s="2">
        <v>6</v>
      </c>
      <c r="O4162" s="2">
        <v>9</v>
      </c>
      <c r="P4162" s="2">
        <v>11</v>
      </c>
      <c r="Q4162" s="2">
        <v>56</v>
      </c>
      <c r="R4162" s="2">
        <v>3</v>
      </c>
      <c r="S4162" s="2" t="s">
        <v>31</v>
      </c>
      <c r="T4162" s="2">
        <f t="shared" ref="T4162:T4225" si="455">SUM(L4162:O4162)</f>
        <v>114</v>
      </c>
      <c r="U4162" s="4">
        <f t="shared" ref="U4162:U4225" si="456">T4162/K4162</f>
        <v>4.5454545454545456E-2</v>
      </c>
      <c r="V4162" s="4">
        <f t="shared" ref="V4162:V4225" si="457">K4162/G4162</f>
        <v>0.1011331102060567</v>
      </c>
      <c r="W4162">
        <f t="shared" ref="W4162:W4225" si="458">HOUR(D4162)</f>
        <v>12</v>
      </c>
      <c r="X4162" t="str">
        <f t="shared" ref="X4162:X4225" si="459">TEXT(C4162,"dddd")</f>
        <v>Saturday</v>
      </c>
      <c r="Y4162" t="str">
        <f t="shared" ref="Y4162:Y4225" si="460">TEXT(C4162,"mmm")</f>
        <v>Nov</v>
      </c>
      <c r="Z4162" t="str">
        <f t="shared" ref="Z4162:Z4225" si="461">IF(H4162&lt;=2,"0-2",IF(H4162&lt;=5,"3-5",IF(H4162&lt;=10,"6-10","11+")))</f>
        <v>6-10</v>
      </c>
    </row>
    <row r="4163" spans="1:26" x14ac:dyDescent="0.25">
      <c r="A4163" s="2" t="s">
        <v>9209</v>
      </c>
      <c r="B4163" s="2" t="s">
        <v>5036</v>
      </c>
      <c r="C4163" s="1">
        <v>45962</v>
      </c>
      <c r="D4163" s="3">
        <v>0.69791666666666663</v>
      </c>
      <c r="E4163" s="2" t="s">
        <v>16</v>
      </c>
      <c r="F4163" s="2" t="s">
        <v>5048</v>
      </c>
      <c r="G4163" s="2">
        <v>24687</v>
      </c>
      <c r="H4163" s="2">
        <v>3</v>
      </c>
      <c r="I4163" s="2">
        <v>316</v>
      </c>
      <c r="J4163" s="2">
        <v>10209</v>
      </c>
      <c r="K4163" s="2">
        <v>7823</v>
      </c>
      <c r="L4163" s="2">
        <v>235</v>
      </c>
      <c r="M4163" s="2">
        <v>33</v>
      </c>
      <c r="N4163" s="2">
        <v>17</v>
      </c>
      <c r="O4163" s="2">
        <v>17</v>
      </c>
      <c r="P4163" s="2">
        <v>21</v>
      </c>
      <c r="Q4163" s="2">
        <v>152</v>
      </c>
      <c r="R4163" s="2">
        <v>21</v>
      </c>
      <c r="S4163" s="2" t="s">
        <v>31</v>
      </c>
      <c r="T4163" s="2">
        <f t="shared" si="455"/>
        <v>302</v>
      </c>
      <c r="U4163" s="4">
        <f t="shared" si="456"/>
        <v>3.8604116068004603E-2</v>
      </c>
      <c r="V4163" s="4">
        <f t="shared" si="457"/>
        <v>0.31688743063150648</v>
      </c>
      <c r="W4163">
        <f t="shared" si="458"/>
        <v>16</v>
      </c>
      <c r="X4163" t="str">
        <f t="shared" si="459"/>
        <v>Saturday</v>
      </c>
      <c r="Y4163" t="str">
        <f t="shared" si="460"/>
        <v>Nov</v>
      </c>
      <c r="Z4163" t="str">
        <f t="shared" si="461"/>
        <v>3-5</v>
      </c>
    </row>
    <row r="4164" spans="1:26" x14ac:dyDescent="0.25">
      <c r="A4164" s="2" t="s">
        <v>9210</v>
      </c>
      <c r="B4164" s="2" t="s">
        <v>5036</v>
      </c>
      <c r="C4164" s="1">
        <v>45963</v>
      </c>
      <c r="D4164" s="3">
        <v>0.71666666666666667</v>
      </c>
      <c r="E4164" s="2" t="s">
        <v>5037</v>
      </c>
      <c r="F4164" s="2" t="s">
        <v>5069</v>
      </c>
      <c r="G4164" s="2">
        <v>24368</v>
      </c>
      <c r="H4164" s="2">
        <v>2</v>
      </c>
      <c r="I4164" s="2">
        <v>461</v>
      </c>
      <c r="J4164" s="2">
        <v>7072</v>
      </c>
      <c r="K4164" s="2">
        <v>6121</v>
      </c>
      <c r="L4164" s="2">
        <v>172</v>
      </c>
      <c r="M4164" s="2">
        <v>36</v>
      </c>
      <c r="N4164" s="2">
        <v>22</v>
      </c>
      <c r="O4164" s="2">
        <v>42</v>
      </c>
      <c r="P4164" s="2">
        <v>55</v>
      </c>
      <c r="Q4164" s="2">
        <v>159</v>
      </c>
      <c r="R4164" s="2">
        <v>7</v>
      </c>
      <c r="S4164" s="2" t="s">
        <v>31</v>
      </c>
      <c r="T4164" s="2">
        <f t="shared" si="455"/>
        <v>272</v>
      </c>
      <c r="U4164" s="4">
        <f t="shared" si="456"/>
        <v>4.44371834667538E-2</v>
      </c>
      <c r="V4164" s="4">
        <f t="shared" si="457"/>
        <v>0.25119008535784637</v>
      </c>
      <c r="W4164">
        <f t="shared" si="458"/>
        <v>17</v>
      </c>
      <c r="X4164" t="str">
        <f t="shared" si="459"/>
        <v>Sunday</v>
      </c>
      <c r="Y4164" t="str">
        <f t="shared" si="460"/>
        <v>Nov</v>
      </c>
      <c r="Z4164" t="str">
        <f t="shared" si="461"/>
        <v>0-2</v>
      </c>
    </row>
    <row r="4165" spans="1:26" x14ac:dyDescent="0.25">
      <c r="A4165" s="2" t="s">
        <v>9211</v>
      </c>
      <c r="B4165" s="2" t="s">
        <v>5036</v>
      </c>
      <c r="C4165" s="1">
        <v>45964</v>
      </c>
      <c r="D4165" s="3">
        <v>0.31388888888888888</v>
      </c>
      <c r="E4165" s="2" t="s">
        <v>5054</v>
      </c>
      <c r="F4165" s="2" t="s">
        <v>5052</v>
      </c>
      <c r="G4165" s="2">
        <v>24829</v>
      </c>
      <c r="H4165" s="2">
        <v>3</v>
      </c>
      <c r="I4165" s="2">
        <v>1143</v>
      </c>
      <c r="J4165" s="2">
        <v>9964</v>
      </c>
      <c r="K4165" s="2">
        <v>9175</v>
      </c>
      <c r="L4165" s="2">
        <v>167</v>
      </c>
      <c r="M4165" s="2">
        <v>32</v>
      </c>
      <c r="N4165" s="2">
        <v>11</v>
      </c>
      <c r="O4165" s="2">
        <v>21</v>
      </c>
      <c r="P4165" s="2">
        <v>23</v>
      </c>
      <c r="Q4165" s="2">
        <v>239</v>
      </c>
      <c r="R4165" s="2">
        <v>16</v>
      </c>
      <c r="S4165" s="2" t="s">
        <v>28</v>
      </c>
      <c r="T4165" s="2">
        <f t="shared" si="455"/>
        <v>231</v>
      </c>
      <c r="U4165" s="4">
        <f t="shared" si="456"/>
        <v>2.5177111716621254E-2</v>
      </c>
      <c r="V4165" s="4">
        <f t="shared" si="457"/>
        <v>0.36952756856901203</v>
      </c>
      <c r="W4165">
        <f t="shared" si="458"/>
        <v>7</v>
      </c>
      <c r="X4165" t="str">
        <f t="shared" si="459"/>
        <v>Monday</v>
      </c>
      <c r="Y4165" t="str">
        <f t="shared" si="460"/>
        <v>Nov</v>
      </c>
      <c r="Z4165" t="str">
        <f t="shared" si="461"/>
        <v>3-5</v>
      </c>
    </row>
    <row r="4166" spans="1:26" x14ac:dyDescent="0.25">
      <c r="A4166" s="2" t="s">
        <v>9212</v>
      </c>
      <c r="B4166" s="2" t="s">
        <v>5036</v>
      </c>
      <c r="C4166" s="1">
        <v>45964</v>
      </c>
      <c r="D4166" s="3">
        <v>0.33263888888888887</v>
      </c>
      <c r="E4166" s="2" t="s">
        <v>5037</v>
      </c>
      <c r="F4166" s="2" t="s">
        <v>5048</v>
      </c>
      <c r="G4166" s="2">
        <v>24718</v>
      </c>
      <c r="H4166" s="2">
        <v>6</v>
      </c>
      <c r="I4166" s="2">
        <v>699</v>
      </c>
      <c r="J4166" s="2">
        <v>12670</v>
      </c>
      <c r="K4166" s="2">
        <v>9410</v>
      </c>
      <c r="L4166" s="2">
        <v>388</v>
      </c>
      <c r="M4166" s="2">
        <v>67</v>
      </c>
      <c r="N4166" s="2">
        <v>41</v>
      </c>
      <c r="O4166" s="2">
        <v>104</v>
      </c>
      <c r="P4166" s="2">
        <v>76</v>
      </c>
      <c r="Q4166" s="2">
        <v>203</v>
      </c>
      <c r="R4166" s="2">
        <v>17</v>
      </c>
      <c r="S4166" s="2" t="s">
        <v>31</v>
      </c>
      <c r="T4166" s="2">
        <f t="shared" si="455"/>
        <v>600</v>
      </c>
      <c r="U4166" s="4">
        <f t="shared" si="456"/>
        <v>6.3761955366631248E-2</v>
      </c>
      <c r="V4166" s="4">
        <f t="shared" si="457"/>
        <v>0.38069423092483212</v>
      </c>
      <c r="W4166">
        <f t="shared" si="458"/>
        <v>7</v>
      </c>
      <c r="X4166" t="str">
        <f t="shared" si="459"/>
        <v>Monday</v>
      </c>
      <c r="Y4166" t="str">
        <f t="shared" si="460"/>
        <v>Nov</v>
      </c>
      <c r="Z4166" t="str">
        <f t="shared" si="461"/>
        <v>6-10</v>
      </c>
    </row>
    <row r="4167" spans="1:26" x14ac:dyDescent="0.25">
      <c r="A4167" s="2" t="s">
        <v>9213</v>
      </c>
      <c r="B4167" s="2" t="s">
        <v>5036</v>
      </c>
      <c r="C4167" s="1">
        <v>45964</v>
      </c>
      <c r="D4167" s="3">
        <v>0.33819444444444446</v>
      </c>
      <c r="E4167" s="2" t="s">
        <v>5046</v>
      </c>
      <c r="F4167" s="2" t="s">
        <v>5048</v>
      </c>
      <c r="G4167" s="2">
        <v>24774</v>
      </c>
      <c r="H4167" s="2">
        <v>7</v>
      </c>
      <c r="I4167" s="2">
        <v>70</v>
      </c>
      <c r="J4167" s="2">
        <v>7342</v>
      </c>
      <c r="K4167" s="2">
        <v>6486</v>
      </c>
      <c r="L4167" s="2">
        <v>146</v>
      </c>
      <c r="M4167" s="2">
        <v>22</v>
      </c>
      <c r="N4167" s="2">
        <v>13</v>
      </c>
      <c r="O4167" s="2">
        <v>23</v>
      </c>
      <c r="P4167" s="2">
        <v>81</v>
      </c>
      <c r="Q4167" s="2">
        <v>76</v>
      </c>
      <c r="R4167" s="2">
        <v>4</v>
      </c>
      <c r="S4167" s="2" t="s">
        <v>31</v>
      </c>
      <c r="T4167" s="2">
        <f t="shared" si="455"/>
        <v>204</v>
      </c>
      <c r="U4167" s="4">
        <f t="shared" si="456"/>
        <v>3.145235892691952E-2</v>
      </c>
      <c r="V4167" s="4">
        <f t="shared" si="457"/>
        <v>0.26180673286510053</v>
      </c>
      <c r="W4167">
        <f t="shared" si="458"/>
        <v>8</v>
      </c>
      <c r="X4167" t="str">
        <f t="shared" si="459"/>
        <v>Monday</v>
      </c>
      <c r="Y4167" t="str">
        <f t="shared" si="460"/>
        <v>Nov</v>
      </c>
      <c r="Z4167" t="str">
        <f t="shared" si="461"/>
        <v>6-10</v>
      </c>
    </row>
    <row r="4168" spans="1:26" x14ac:dyDescent="0.25">
      <c r="A4168" s="2" t="s">
        <v>9214</v>
      </c>
      <c r="B4168" s="2" t="s">
        <v>5036</v>
      </c>
      <c r="C4168" s="1">
        <v>45964</v>
      </c>
      <c r="D4168" s="3">
        <v>0.34930555555555554</v>
      </c>
      <c r="E4168" s="2" t="s">
        <v>5046</v>
      </c>
      <c r="F4168" s="2" t="s">
        <v>5040</v>
      </c>
      <c r="G4168" s="2">
        <v>24637</v>
      </c>
      <c r="H4168" s="2">
        <v>2</v>
      </c>
      <c r="I4168" s="2">
        <v>330</v>
      </c>
      <c r="J4168" s="2">
        <v>11216</v>
      </c>
      <c r="K4168" s="2">
        <v>8958</v>
      </c>
      <c r="L4168" s="2">
        <v>162</v>
      </c>
      <c r="M4168" s="2">
        <v>19</v>
      </c>
      <c r="N4168" s="2">
        <v>17</v>
      </c>
      <c r="O4168" s="2">
        <v>41</v>
      </c>
      <c r="P4168" s="2">
        <v>92</v>
      </c>
      <c r="Q4168" s="2">
        <v>140</v>
      </c>
      <c r="R4168" s="2">
        <v>11</v>
      </c>
      <c r="S4168" s="2" t="s">
        <v>31</v>
      </c>
      <c r="T4168" s="2">
        <f t="shared" si="455"/>
        <v>239</v>
      </c>
      <c r="U4168" s="4">
        <f t="shared" si="456"/>
        <v>2.6680062513954009E-2</v>
      </c>
      <c r="V4168" s="4">
        <f t="shared" si="457"/>
        <v>0.36359946422048139</v>
      </c>
      <c r="W4168">
        <f t="shared" si="458"/>
        <v>8</v>
      </c>
      <c r="X4168" t="str">
        <f t="shared" si="459"/>
        <v>Monday</v>
      </c>
      <c r="Y4168" t="str">
        <f t="shared" si="460"/>
        <v>Nov</v>
      </c>
      <c r="Z4168" t="str">
        <f t="shared" si="461"/>
        <v>0-2</v>
      </c>
    </row>
    <row r="4169" spans="1:26" x14ac:dyDescent="0.25">
      <c r="A4169" s="2" t="s">
        <v>9215</v>
      </c>
      <c r="B4169" s="2" t="s">
        <v>5036</v>
      </c>
      <c r="C4169" s="1">
        <v>45964</v>
      </c>
      <c r="D4169" s="3">
        <v>0.36180555555555555</v>
      </c>
      <c r="E4169" s="2" t="s">
        <v>5044</v>
      </c>
      <c r="F4169" s="2" t="s">
        <v>5050</v>
      </c>
      <c r="G4169" s="2">
        <v>24806</v>
      </c>
      <c r="H4169" s="2">
        <v>5</v>
      </c>
      <c r="I4169" s="2">
        <v>244</v>
      </c>
      <c r="J4169" s="2">
        <v>18084</v>
      </c>
      <c r="K4169" s="2">
        <v>12892</v>
      </c>
      <c r="L4169" s="2">
        <v>392</v>
      </c>
      <c r="M4169" s="2">
        <v>46</v>
      </c>
      <c r="N4169" s="2">
        <v>22</v>
      </c>
      <c r="O4169" s="2">
        <v>25</v>
      </c>
      <c r="P4169" s="2">
        <v>50</v>
      </c>
      <c r="Q4169" s="2">
        <v>177</v>
      </c>
      <c r="R4169" s="2">
        <v>44</v>
      </c>
      <c r="S4169" s="2" t="s">
        <v>31</v>
      </c>
      <c r="T4169" s="2">
        <f t="shared" si="455"/>
        <v>485</v>
      </c>
      <c r="U4169" s="4">
        <f t="shared" si="456"/>
        <v>3.7620229599751781E-2</v>
      </c>
      <c r="V4169" s="4">
        <f t="shared" si="457"/>
        <v>0.51971297266790295</v>
      </c>
      <c r="W4169">
        <f t="shared" si="458"/>
        <v>8</v>
      </c>
      <c r="X4169" t="str">
        <f t="shared" si="459"/>
        <v>Monday</v>
      </c>
      <c r="Y4169" t="str">
        <f t="shared" si="460"/>
        <v>Nov</v>
      </c>
      <c r="Z4169" t="str">
        <f t="shared" si="461"/>
        <v>3-5</v>
      </c>
    </row>
    <row r="4170" spans="1:26" x14ac:dyDescent="0.25">
      <c r="A4170" s="2" t="s">
        <v>9216</v>
      </c>
      <c r="B4170" s="2" t="s">
        <v>5036</v>
      </c>
      <c r="C4170" s="1">
        <v>45964</v>
      </c>
      <c r="D4170" s="3">
        <v>0.39374999999999999</v>
      </c>
      <c r="E4170" s="2" t="s">
        <v>5044</v>
      </c>
      <c r="F4170" s="2" t="s">
        <v>5050</v>
      </c>
      <c r="G4170" s="2">
        <v>24471</v>
      </c>
      <c r="H4170" s="2">
        <v>6</v>
      </c>
      <c r="I4170" s="2">
        <v>299</v>
      </c>
      <c r="J4170" s="2">
        <v>12608</v>
      </c>
      <c r="K4170" s="2">
        <v>8875</v>
      </c>
      <c r="L4170" s="2">
        <v>448</v>
      </c>
      <c r="M4170" s="2">
        <v>62</v>
      </c>
      <c r="N4170" s="2">
        <v>34</v>
      </c>
      <c r="O4170" s="2">
        <v>29</v>
      </c>
      <c r="P4170" s="2">
        <v>23</v>
      </c>
      <c r="Q4170" s="2">
        <v>245</v>
      </c>
      <c r="R4170" s="2">
        <v>29</v>
      </c>
      <c r="S4170" s="2" t="s">
        <v>31</v>
      </c>
      <c r="T4170" s="2">
        <f t="shared" si="455"/>
        <v>573</v>
      </c>
      <c r="U4170" s="4">
        <f t="shared" si="456"/>
        <v>6.4563380281690147E-2</v>
      </c>
      <c r="V4170" s="4">
        <f t="shared" si="457"/>
        <v>0.36267418577091248</v>
      </c>
      <c r="W4170">
        <f t="shared" si="458"/>
        <v>9</v>
      </c>
      <c r="X4170" t="str">
        <f t="shared" si="459"/>
        <v>Monday</v>
      </c>
      <c r="Y4170" t="str">
        <f t="shared" si="460"/>
        <v>Nov</v>
      </c>
      <c r="Z4170" t="str">
        <f t="shared" si="461"/>
        <v>6-10</v>
      </c>
    </row>
    <row r="4171" spans="1:26" x14ac:dyDescent="0.25">
      <c r="A4171" s="2" t="s">
        <v>9217</v>
      </c>
      <c r="B4171" s="2" t="s">
        <v>5036</v>
      </c>
      <c r="C4171" s="1">
        <v>45964</v>
      </c>
      <c r="D4171" s="3">
        <v>0.44236111111111109</v>
      </c>
      <c r="E4171" s="2" t="s">
        <v>5037</v>
      </c>
      <c r="F4171" s="2" t="s">
        <v>5038</v>
      </c>
      <c r="G4171" s="2">
        <v>24835</v>
      </c>
      <c r="H4171" s="2">
        <v>4</v>
      </c>
      <c r="I4171" s="2">
        <v>141</v>
      </c>
      <c r="J4171" s="2">
        <v>19011</v>
      </c>
      <c r="K4171" s="2">
        <v>16110</v>
      </c>
      <c r="L4171" s="2">
        <v>605</v>
      </c>
      <c r="M4171" s="2">
        <v>102</v>
      </c>
      <c r="N4171" s="2">
        <v>90</v>
      </c>
      <c r="O4171" s="2">
        <v>168</v>
      </c>
      <c r="P4171" s="2">
        <v>243</v>
      </c>
      <c r="Q4171" s="2">
        <v>310</v>
      </c>
      <c r="R4171" s="2">
        <v>22</v>
      </c>
      <c r="S4171" s="2" t="s">
        <v>31</v>
      </c>
      <c r="T4171" s="2">
        <f t="shared" si="455"/>
        <v>965</v>
      </c>
      <c r="U4171" s="4">
        <f t="shared" si="456"/>
        <v>5.9900682805710738E-2</v>
      </c>
      <c r="V4171" s="4">
        <f t="shared" si="457"/>
        <v>0.64868129655727802</v>
      </c>
      <c r="W4171">
        <f t="shared" si="458"/>
        <v>10</v>
      </c>
      <c r="X4171" t="str">
        <f t="shared" si="459"/>
        <v>Monday</v>
      </c>
      <c r="Y4171" t="str">
        <f t="shared" si="460"/>
        <v>Nov</v>
      </c>
      <c r="Z4171" t="str">
        <f t="shared" si="461"/>
        <v>3-5</v>
      </c>
    </row>
    <row r="4172" spans="1:26" x14ac:dyDescent="0.25">
      <c r="A4172" s="2" t="s">
        <v>9218</v>
      </c>
      <c r="B4172" s="2" t="s">
        <v>5036</v>
      </c>
      <c r="C4172" s="1">
        <v>45964</v>
      </c>
      <c r="D4172" s="3">
        <v>0.44930555555555557</v>
      </c>
      <c r="E4172" s="2" t="s">
        <v>5054</v>
      </c>
      <c r="F4172" s="2" t="s">
        <v>5040</v>
      </c>
      <c r="G4172" s="2">
        <v>24711</v>
      </c>
      <c r="H4172" s="2">
        <v>6</v>
      </c>
      <c r="I4172" s="2">
        <v>520</v>
      </c>
      <c r="J4172" s="2">
        <v>11119</v>
      </c>
      <c r="K4172" s="2">
        <v>9988</v>
      </c>
      <c r="L4172" s="2">
        <v>341</v>
      </c>
      <c r="M4172" s="2">
        <v>99</v>
      </c>
      <c r="N4172" s="2">
        <v>29</v>
      </c>
      <c r="O4172" s="2">
        <v>36</v>
      </c>
      <c r="P4172" s="2">
        <v>17</v>
      </c>
      <c r="Q4172" s="2">
        <v>246</v>
      </c>
      <c r="R4172" s="2">
        <v>12</v>
      </c>
      <c r="S4172" s="2" t="s">
        <v>31</v>
      </c>
      <c r="T4172" s="2">
        <f t="shared" si="455"/>
        <v>505</v>
      </c>
      <c r="U4172" s="4">
        <f t="shared" si="456"/>
        <v>5.0560672807368839E-2</v>
      </c>
      <c r="V4172" s="4">
        <f t="shared" si="457"/>
        <v>0.40419246489417671</v>
      </c>
      <c r="W4172">
        <f t="shared" si="458"/>
        <v>10</v>
      </c>
      <c r="X4172" t="str">
        <f t="shared" si="459"/>
        <v>Monday</v>
      </c>
      <c r="Y4172" t="str">
        <f t="shared" si="460"/>
        <v>Nov</v>
      </c>
      <c r="Z4172" t="str">
        <f t="shared" si="461"/>
        <v>6-10</v>
      </c>
    </row>
    <row r="4173" spans="1:26" x14ac:dyDescent="0.25">
      <c r="A4173" s="2" t="s">
        <v>9219</v>
      </c>
      <c r="B4173" s="2" t="s">
        <v>5036</v>
      </c>
      <c r="C4173" s="1">
        <v>45964</v>
      </c>
      <c r="D4173" s="3">
        <v>0.49930555555555556</v>
      </c>
      <c r="E4173" s="2" t="s">
        <v>5054</v>
      </c>
      <c r="F4173" s="2" t="s">
        <v>5038</v>
      </c>
      <c r="G4173" s="2">
        <v>24838</v>
      </c>
      <c r="H4173" s="2">
        <v>5</v>
      </c>
      <c r="I4173" s="2">
        <v>1233</v>
      </c>
      <c r="J4173" s="2">
        <v>6403</v>
      </c>
      <c r="K4173" s="2">
        <v>5525</v>
      </c>
      <c r="L4173" s="2">
        <v>118</v>
      </c>
      <c r="M4173" s="2">
        <v>24</v>
      </c>
      <c r="N4173" s="2">
        <v>9</v>
      </c>
      <c r="O4173" s="2">
        <v>10</v>
      </c>
      <c r="P4173" s="2">
        <v>7</v>
      </c>
      <c r="Q4173" s="2">
        <v>138</v>
      </c>
      <c r="R4173" s="2">
        <v>5</v>
      </c>
      <c r="S4173" s="2" t="s">
        <v>31</v>
      </c>
      <c r="T4173" s="2">
        <f t="shared" si="455"/>
        <v>161</v>
      </c>
      <c r="U4173" s="4">
        <f t="shared" si="456"/>
        <v>2.9140271493212671E-2</v>
      </c>
      <c r="V4173" s="4">
        <f t="shared" si="457"/>
        <v>0.22244142040421935</v>
      </c>
      <c r="W4173">
        <f t="shared" si="458"/>
        <v>11</v>
      </c>
      <c r="X4173" t="str">
        <f t="shared" si="459"/>
        <v>Monday</v>
      </c>
      <c r="Y4173" t="str">
        <f t="shared" si="460"/>
        <v>Nov</v>
      </c>
      <c r="Z4173" t="str">
        <f t="shared" si="461"/>
        <v>3-5</v>
      </c>
    </row>
    <row r="4174" spans="1:26" x14ac:dyDescent="0.25">
      <c r="A4174" s="2" t="s">
        <v>9220</v>
      </c>
      <c r="B4174" s="2" t="s">
        <v>5036</v>
      </c>
      <c r="C4174" s="1">
        <v>45964</v>
      </c>
      <c r="D4174" s="3">
        <v>0.52847222222222223</v>
      </c>
      <c r="E4174" s="2" t="s">
        <v>5054</v>
      </c>
      <c r="F4174" s="2" t="s">
        <v>5050</v>
      </c>
      <c r="G4174" s="2">
        <v>24725</v>
      </c>
      <c r="H4174" s="2">
        <v>6</v>
      </c>
      <c r="I4174" s="2">
        <v>942</v>
      </c>
      <c r="J4174" s="2">
        <v>3681</v>
      </c>
      <c r="K4174" s="2">
        <v>2979</v>
      </c>
      <c r="L4174" s="2">
        <v>89</v>
      </c>
      <c r="M4174" s="2">
        <v>22</v>
      </c>
      <c r="N4174" s="2">
        <v>5</v>
      </c>
      <c r="O4174" s="2">
        <v>8</v>
      </c>
      <c r="P4174" s="2">
        <v>8</v>
      </c>
      <c r="Q4174" s="2">
        <v>28</v>
      </c>
      <c r="R4174" s="2">
        <v>3</v>
      </c>
      <c r="S4174" s="2" t="s">
        <v>31</v>
      </c>
      <c r="T4174" s="2">
        <f t="shared" si="455"/>
        <v>124</v>
      </c>
      <c r="U4174" s="4">
        <f t="shared" si="456"/>
        <v>4.1624706277274257E-2</v>
      </c>
      <c r="V4174" s="4">
        <f t="shared" si="457"/>
        <v>0.12048533872598584</v>
      </c>
      <c r="W4174">
        <f t="shared" si="458"/>
        <v>12</v>
      </c>
      <c r="X4174" t="str">
        <f t="shared" si="459"/>
        <v>Monday</v>
      </c>
      <c r="Y4174" t="str">
        <f t="shared" si="460"/>
        <v>Nov</v>
      </c>
      <c r="Z4174" t="str">
        <f t="shared" si="461"/>
        <v>6-10</v>
      </c>
    </row>
    <row r="4175" spans="1:26" x14ac:dyDescent="0.25">
      <c r="A4175" s="2" t="s">
        <v>9221</v>
      </c>
      <c r="B4175" s="2" t="s">
        <v>5036</v>
      </c>
      <c r="C4175" s="1">
        <v>45964</v>
      </c>
      <c r="D4175" s="3">
        <v>0.54305555555555551</v>
      </c>
      <c r="E4175" s="2" t="s">
        <v>16</v>
      </c>
      <c r="F4175" s="2" t="s">
        <v>5052</v>
      </c>
      <c r="G4175" s="2">
        <v>24512</v>
      </c>
      <c r="H4175" s="2">
        <v>4</v>
      </c>
      <c r="I4175" s="2">
        <v>178</v>
      </c>
      <c r="J4175" s="2">
        <v>19935</v>
      </c>
      <c r="K4175" s="2">
        <v>17030</v>
      </c>
      <c r="L4175" s="2">
        <v>408</v>
      </c>
      <c r="M4175" s="2">
        <v>43</v>
      </c>
      <c r="N4175" s="2">
        <v>31</v>
      </c>
      <c r="O4175" s="2">
        <v>40</v>
      </c>
      <c r="P4175" s="2">
        <v>38</v>
      </c>
      <c r="Q4175" s="2">
        <v>410</v>
      </c>
      <c r="R4175" s="2">
        <v>39</v>
      </c>
      <c r="S4175" s="2" t="s">
        <v>31</v>
      </c>
      <c r="T4175" s="2">
        <f t="shared" si="455"/>
        <v>522</v>
      </c>
      <c r="U4175" s="4">
        <f t="shared" si="456"/>
        <v>3.0651790957134467E-2</v>
      </c>
      <c r="V4175" s="4">
        <f t="shared" si="457"/>
        <v>0.69476174934725854</v>
      </c>
      <c r="W4175">
        <f t="shared" si="458"/>
        <v>13</v>
      </c>
      <c r="X4175" t="str">
        <f t="shared" si="459"/>
        <v>Monday</v>
      </c>
      <c r="Y4175" t="str">
        <f t="shared" si="460"/>
        <v>Nov</v>
      </c>
      <c r="Z4175" t="str">
        <f t="shared" si="461"/>
        <v>3-5</v>
      </c>
    </row>
    <row r="4176" spans="1:26" x14ac:dyDescent="0.25">
      <c r="A4176" s="2" t="s">
        <v>9222</v>
      </c>
      <c r="B4176" s="2" t="s">
        <v>5036</v>
      </c>
      <c r="C4176" s="1">
        <v>45964</v>
      </c>
      <c r="D4176" s="3">
        <v>0.56805555555555554</v>
      </c>
      <c r="E4176" s="2" t="s">
        <v>5046</v>
      </c>
      <c r="F4176" s="2" t="s">
        <v>5038</v>
      </c>
      <c r="G4176" s="2">
        <v>24754</v>
      </c>
      <c r="H4176" s="2">
        <v>3</v>
      </c>
      <c r="I4176" s="2">
        <v>246</v>
      </c>
      <c r="J4176" s="2">
        <v>7264</v>
      </c>
      <c r="K4176" s="2">
        <v>5557</v>
      </c>
      <c r="L4176" s="2">
        <v>66</v>
      </c>
      <c r="M4176" s="2">
        <v>7</v>
      </c>
      <c r="N4176" s="2">
        <v>7</v>
      </c>
      <c r="O4176" s="2">
        <v>16</v>
      </c>
      <c r="P4176" s="2">
        <v>179</v>
      </c>
      <c r="Q4176" s="2">
        <v>92</v>
      </c>
      <c r="R4176" s="2">
        <v>5</v>
      </c>
      <c r="S4176" s="2" t="s">
        <v>31</v>
      </c>
      <c r="T4176" s="2">
        <f t="shared" si="455"/>
        <v>96</v>
      </c>
      <c r="U4176" s="4">
        <f t="shared" si="456"/>
        <v>1.7275508367824367E-2</v>
      </c>
      <c r="V4176" s="4">
        <f t="shared" si="457"/>
        <v>0.22448897147935687</v>
      </c>
      <c r="W4176">
        <f t="shared" si="458"/>
        <v>13</v>
      </c>
      <c r="X4176" t="str">
        <f t="shared" si="459"/>
        <v>Monday</v>
      </c>
      <c r="Y4176" t="str">
        <f t="shared" si="460"/>
        <v>Nov</v>
      </c>
      <c r="Z4176" t="str">
        <f t="shared" si="461"/>
        <v>3-5</v>
      </c>
    </row>
    <row r="4177" spans="1:26" x14ac:dyDescent="0.25">
      <c r="A4177" s="2" t="s">
        <v>9223</v>
      </c>
      <c r="B4177" s="2" t="s">
        <v>5036</v>
      </c>
      <c r="C4177" s="1">
        <v>45964</v>
      </c>
      <c r="D4177" s="3">
        <v>0.64722222222222225</v>
      </c>
      <c r="E4177" s="2" t="s">
        <v>5058</v>
      </c>
      <c r="F4177" s="2" t="s">
        <v>5050</v>
      </c>
      <c r="G4177" s="2">
        <v>24988</v>
      </c>
      <c r="H4177" s="2">
        <v>6</v>
      </c>
      <c r="I4177" s="2">
        <v>255</v>
      </c>
      <c r="J4177" s="2">
        <v>18097</v>
      </c>
      <c r="K4177" s="2">
        <v>12966</v>
      </c>
      <c r="L4177" s="2">
        <v>226</v>
      </c>
      <c r="M4177" s="2">
        <v>140</v>
      </c>
      <c r="N4177" s="2">
        <v>17</v>
      </c>
      <c r="O4177" s="2">
        <v>19</v>
      </c>
      <c r="P4177" s="2">
        <v>11</v>
      </c>
      <c r="Q4177" s="2">
        <v>196</v>
      </c>
      <c r="R4177" s="2">
        <v>30</v>
      </c>
      <c r="S4177" s="2" t="s">
        <v>31</v>
      </c>
      <c r="T4177" s="2">
        <f t="shared" si="455"/>
        <v>402</v>
      </c>
      <c r="U4177" s="4">
        <f t="shared" si="456"/>
        <v>3.1004164738546967E-2</v>
      </c>
      <c r="V4177" s="4">
        <f t="shared" si="457"/>
        <v>0.51888906675204094</v>
      </c>
      <c r="W4177">
        <f t="shared" si="458"/>
        <v>15</v>
      </c>
      <c r="X4177" t="str">
        <f t="shared" si="459"/>
        <v>Monday</v>
      </c>
      <c r="Y4177" t="str">
        <f t="shared" si="460"/>
        <v>Nov</v>
      </c>
      <c r="Z4177" t="str">
        <f t="shared" si="461"/>
        <v>6-10</v>
      </c>
    </row>
    <row r="4178" spans="1:26" x14ac:dyDescent="0.25">
      <c r="A4178" s="2" t="s">
        <v>9224</v>
      </c>
      <c r="B4178" s="2" t="s">
        <v>5036</v>
      </c>
      <c r="C4178" s="1">
        <v>45964</v>
      </c>
      <c r="D4178" s="3">
        <v>0.6958333333333333</v>
      </c>
      <c r="E4178" s="2" t="s">
        <v>5054</v>
      </c>
      <c r="F4178" s="2" t="s">
        <v>5042</v>
      </c>
      <c r="G4178" s="2">
        <v>24734</v>
      </c>
      <c r="H4178" s="2">
        <v>6</v>
      </c>
      <c r="I4178" s="2">
        <v>403</v>
      </c>
      <c r="J4178" s="2">
        <v>9489</v>
      </c>
      <c r="K4178" s="2">
        <v>7227</v>
      </c>
      <c r="L4178" s="2">
        <v>243</v>
      </c>
      <c r="M4178" s="2">
        <v>66</v>
      </c>
      <c r="N4178" s="2">
        <v>19</v>
      </c>
      <c r="O4178" s="2">
        <v>23</v>
      </c>
      <c r="P4178" s="2">
        <v>13</v>
      </c>
      <c r="Q4178" s="2">
        <v>109</v>
      </c>
      <c r="R4178" s="2">
        <v>6</v>
      </c>
      <c r="S4178" s="2" t="s">
        <v>31</v>
      </c>
      <c r="T4178" s="2">
        <f t="shared" si="455"/>
        <v>351</v>
      </c>
      <c r="U4178" s="4">
        <f t="shared" si="456"/>
        <v>4.8567870485678705E-2</v>
      </c>
      <c r="V4178" s="4">
        <f t="shared" si="457"/>
        <v>0.29218888978733726</v>
      </c>
      <c r="W4178">
        <f t="shared" si="458"/>
        <v>16</v>
      </c>
      <c r="X4178" t="str">
        <f t="shared" si="459"/>
        <v>Monday</v>
      </c>
      <c r="Y4178" t="str">
        <f t="shared" si="460"/>
        <v>Nov</v>
      </c>
      <c r="Z4178" t="str">
        <f t="shared" si="461"/>
        <v>6-10</v>
      </c>
    </row>
    <row r="4179" spans="1:26" x14ac:dyDescent="0.25">
      <c r="A4179" s="2" t="s">
        <v>9225</v>
      </c>
      <c r="B4179" s="2" t="s">
        <v>5036</v>
      </c>
      <c r="C4179" s="1">
        <v>45964</v>
      </c>
      <c r="D4179" s="3">
        <v>0.71250000000000002</v>
      </c>
      <c r="E4179" s="2" t="s">
        <v>16</v>
      </c>
      <c r="F4179" s="2" t="s">
        <v>5042</v>
      </c>
      <c r="G4179" s="2">
        <v>24745</v>
      </c>
      <c r="H4179" s="2">
        <v>2</v>
      </c>
      <c r="I4179" s="2">
        <v>556</v>
      </c>
      <c r="J4179" s="2">
        <v>5394</v>
      </c>
      <c r="K4179" s="2">
        <v>4189</v>
      </c>
      <c r="L4179" s="2">
        <v>130</v>
      </c>
      <c r="M4179" s="2">
        <v>10</v>
      </c>
      <c r="N4179" s="2">
        <v>6</v>
      </c>
      <c r="O4179" s="2">
        <v>8</v>
      </c>
      <c r="P4179" s="2">
        <v>9</v>
      </c>
      <c r="Q4179" s="2">
        <v>52</v>
      </c>
      <c r="R4179" s="2">
        <v>6</v>
      </c>
      <c r="S4179" s="2" t="s">
        <v>31</v>
      </c>
      <c r="T4179" s="2">
        <f t="shared" si="455"/>
        <v>154</v>
      </c>
      <c r="U4179" s="4">
        <f t="shared" si="456"/>
        <v>3.6762950584865124E-2</v>
      </c>
      <c r="V4179" s="4">
        <f t="shared" si="457"/>
        <v>0.16928672459082644</v>
      </c>
      <c r="W4179">
        <f t="shared" si="458"/>
        <v>17</v>
      </c>
      <c r="X4179" t="str">
        <f t="shared" si="459"/>
        <v>Monday</v>
      </c>
      <c r="Y4179" t="str">
        <f t="shared" si="460"/>
        <v>Nov</v>
      </c>
      <c r="Z4179" t="str">
        <f t="shared" si="461"/>
        <v>0-2</v>
      </c>
    </row>
    <row r="4180" spans="1:26" x14ac:dyDescent="0.25">
      <c r="A4180" s="2" t="s">
        <v>9226</v>
      </c>
      <c r="B4180" s="2" t="s">
        <v>5036</v>
      </c>
      <c r="C4180" s="1">
        <v>45964</v>
      </c>
      <c r="D4180" s="3">
        <v>0.74027777777777781</v>
      </c>
      <c r="E4180" s="2" t="s">
        <v>5054</v>
      </c>
      <c r="F4180" s="2" t="s">
        <v>5038</v>
      </c>
      <c r="G4180" s="2">
        <v>24679</v>
      </c>
      <c r="H4180" s="2">
        <v>7</v>
      </c>
      <c r="I4180" s="2">
        <v>656</v>
      </c>
      <c r="J4180" s="2">
        <v>3353</v>
      </c>
      <c r="K4180" s="2">
        <v>2915</v>
      </c>
      <c r="L4180" s="2">
        <v>75</v>
      </c>
      <c r="M4180" s="2">
        <v>11</v>
      </c>
      <c r="N4180" s="2">
        <v>3</v>
      </c>
      <c r="O4180" s="2">
        <v>5</v>
      </c>
      <c r="P4180" s="2">
        <v>14</v>
      </c>
      <c r="Q4180" s="2">
        <v>73</v>
      </c>
      <c r="R4180" s="2">
        <v>6</v>
      </c>
      <c r="S4180" s="2" t="s">
        <v>31</v>
      </c>
      <c r="T4180" s="2">
        <f t="shared" si="455"/>
        <v>94</v>
      </c>
      <c r="U4180" s="4">
        <f t="shared" si="456"/>
        <v>3.2246998284734131E-2</v>
      </c>
      <c r="V4180" s="4">
        <f t="shared" si="457"/>
        <v>0.11811661736699218</v>
      </c>
      <c r="W4180">
        <f t="shared" si="458"/>
        <v>17</v>
      </c>
      <c r="X4180" t="str">
        <f t="shared" si="459"/>
        <v>Monday</v>
      </c>
      <c r="Y4180" t="str">
        <f t="shared" si="460"/>
        <v>Nov</v>
      </c>
      <c r="Z4180" t="str">
        <f t="shared" si="461"/>
        <v>6-10</v>
      </c>
    </row>
    <row r="4181" spans="1:26" x14ac:dyDescent="0.25">
      <c r="A4181" s="2" t="s">
        <v>9227</v>
      </c>
      <c r="B4181" s="2" t="s">
        <v>5036</v>
      </c>
      <c r="C4181" s="1">
        <v>45965</v>
      </c>
      <c r="D4181" s="3">
        <v>9.375E-2</v>
      </c>
      <c r="E4181" s="2" t="s">
        <v>5037</v>
      </c>
      <c r="F4181" s="2" t="s">
        <v>5050</v>
      </c>
      <c r="G4181" s="2">
        <v>24590</v>
      </c>
      <c r="H4181" s="2">
        <v>6</v>
      </c>
      <c r="I4181" s="2">
        <v>555</v>
      </c>
      <c r="J4181" s="2">
        <v>5087</v>
      </c>
      <c r="K4181" s="2">
        <v>3741</v>
      </c>
      <c r="L4181" s="2">
        <v>151</v>
      </c>
      <c r="M4181" s="2">
        <v>18</v>
      </c>
      <c r="N4181" s="2">
        <v>14</v>
      </c>
      <c r="O4181" s="2">
        <v>29</v>
      </c>
      <c r="P4181" s="2">
        <v>36</v>
      </c>
      <c r="Q4181" s="2">
        <v>106</v>
      </c>
      <c r="R4181" s="2">
        <v>8</v>
      </c>
      <c r="S4181" s="2" t="s">
        <v>31</v>
      </c>
      <c r="T4181" s="2">
        <f t="shared" si="455"/>
        <v>212</v>
      </c>
      <c r="U4181" s="4">
        <f t="shared" si="456"/>
        <v>5.6669339748730285E-2</v>
      </c>
      <c r="V4181" s="4">
        <f t="shared" si="457"/>
        <v>0.15213501423342823</v>
      </c>
      <c r="W4181">
        <f t="shared" si="458"/>
        <v>2</v>
      </c>
      <c r="X4181" t="str">
        <f t="shared" si="459"/>
        <v>Tuesday</v>
      </c>
      <c r="Y4181" t="str">
        <f t="shared" si="460"/>
        <v>Nov</v>
      </c>
      <c r="Z4181" t="str">
        <f t="shared" si="461"/>
        <v>6-10</v>
      </c>
    </row>
    <row r="4182" spans="1:26" x14ac:dyDescent="0.25">
      <c r="A4182" s="2" t="s">
        <v>9228</v>
      </c>
      <c r="B4182" s="2" t="s">
        <v>5036</v>
      </c>
      <c r="C4182" s="1">
        <v>45965</v>
      </c>
      <c r="D4182" s="3">
        <v>0.34166666666666667</v>
      </c>
      <c r="E4182" s="2" t="s">
        <v>16</v>
      </c>
      <c r="F4182" s="2" t="s">
        <v>5040</v>
      </c>
      <c r="G4182" s="2">
        <v>24711</v>
      </c>
      <c r="H4182" s="2">
        <v>8</v>
      </c>
      <c r="I4182" s="2">
        <v>461</v>
      </c>
      <c r="J4182" s="2">
        <v>19568</v>
      </c>
      <c r="K4182" s="2">
        <v>14638</v>
      </c>
      <c r="L4182" s="2">
        <v>582</v>
      </c>
      <c r="M4182" s="2">
        <v>71</v>
      </c>
      <c r="N4182" s="2">
        <v>27</v>
      </c>
      <c r="O4182" s="2">
        <v>44</v>
      </c>
      <c r="P4182" s="2">
        <v>34</v>
      </c>
      <c r="Q4182" s="2">
        <v>420</v>
      </c>
      <c r="R4182" s="2">
        <v>24</v>
      </c>
      <c r="S4182" s="2" t="s">
        <v>31</v>
      </c>
      <c r="T4182" s="2">
        <f t="shared" si="455"/>
        <v>724</v>
      </c>
      <c r="U4182" s="4">
        <f t="shared" si="456"/>
        <v>4.9460308785353194E-2</v>
      </c>
      <c r="V4182" s="4">
        <f t="shared" si="457"/>
        <v>0.59236777143782127</v>
      </c>
      <c r="W4182">
        <f t="shared" si="458"/>
        <v>8</v>
      </c>
      <c r="X4182" t="str">
        <f t="shared" si="459"/>
        <v>Tuesday</v>
      </c>
      <c r="Y4182" t="str">
        <f t="shared" si="460"/>
        <v>Nov</v>
      </c>
      <c r="Z4182" t="str">
        <f t="shared" si="461"/>
        <v>6-10</v>
      </c>
    </row>
    <row r="4183" spans="1:26" x14ac:dyDescent="0.25">
      <c r="A4183" s="2" t="s">
        <v>9229</v>
      </c>
      <c r="B4183" s="2" t="s">
        <v>5036</v>
      </c>
      <c r="C4183" s="1">
        <v>45965</v>
      </c>
      <c r="D4183" s="3">
        <v>0.3527777777777778</v>
      </c>
      <c r="E4183" s="2" t="s">
        <v>5037</v>
      </c>
      <c r="F4183" s="2" t="s">
        <v>5040</v>
      </c>
      <c r="G4183" s="2">
        <v>24675</v>
      </c>
      <c r="H4183" s="2">
        <v>6</v>
      </c>
      <c r="I4183" s="2">
        <v>209</v>
      </c>
      <c r="J4183" s="2">
        <v>25987</v>
      </c>
      <c r="K4183" s="2">
        <v>20281</v>
      </c>
      <c r="L4183" s="2">
        <v>686</v>
      </c>
      <c r="M4183" s="2">
        <v>116</v>
      </c>
      <c r="N4183" s="2">
        <v>97</v>
      </c>
      <c r="O4183" s="2">
        <v>265</v>
      </c>
      <c r="P4183" s="2">
        <v>136</v>
      </c>
      <c r="Q4183" s="2">
        <v>271</v>
      </c>
      <c r="R4183" s="2">
        <v>51</v>
      </c>
      <c r="S4183" s="2" t="s">
        <v>31</v>
      </c>
      <c r="T4183" s="2">
        <f t="shared" si="455"/>
        <v>1164</v>
      </c>
      <c r="U4183" s="4">
        <f t="shared" si="456"/>
        <v>5.7393619644001775E-2</v>
      </c>
      <c r="V4183" s="4">
        <f t="shared" si="457"/>
        <v>0.82192502532928069</v>
      </c>
      <c r="W4183">
        <f t="shared" si="458"/>
        <v>8</v>
      </c>
      <c r="X4183" t="str">
        <f t="shared" si="459"/>
        <v>Tuesday</v>
      </c>
      <c r="Y4183" t="str">
        <f t="shared" si="460"/>
        <v>Nov</v>
      </c>
      <c r="Z4183" t="str">
        <f t="shared" si="461"/>
        <v>6-10</v>
      </c>
    </row>
    <row r="4184" spans="1:26" x14ac:dyDescent="0.25">
      <c r="A4184" s="2" t="s">
        <v>9230</v>
      </c>
      <c r="B4184" s="2" t="s">
        <v>5036</v>
      </c>
      <c r="C4184" s="1">
        <v>45965</v>
      </c>
      <c r="D4184" s="3">
        <v>0.375</v>
      </c>
      <c r="E4184" s="2" t="s">
        <v>5054</v>
      </c>
      <c r="F4184" s="2" t="s">
        <v>5038</v>
      </c>
      <c r="G4184" s="2">
        <v>24932</v>
      </c>
      <c r="H4184" s="2">
        <v>1</v>
      </c>
      <c r="I4184" s="2">
        <v>646</v>
      </c>
      <c r="J4184" s="2">
        <v>24037</v>
      </c>
      <c r="K4184" s="2">
        <v>17849</v>
      </c>
      <c r="L4184" s="2">
        <v>298</v>
      </c>
      <c r="M4184" s="2">
        <v>87</v>
      </c>
      <c r="N4184" s="2">
        <v>18</v>
      </c>
      <c r="O4184" s="2">
        <v>31</v>
      </c>
      <c r="P4184" s="2">
        <v>28</v>
      </c>
      <c r="Q4184" s="2">
        <v>416</v>
      </c>
      <c r="R4184" s="2">
        <v>39</v>
      </c>
      <c r="S4184" s="2" t="s">
        <v>28</v>
      </c>
      <c r="T4184" s="2">
        <f t="shared" si="455"/>
        <v>434</v>
      </c>
      <c r="U4184" s="4">
        <f t="shared" si="456"/>
        <v>2.4315087679982073E-2</v>
      </c>
      <c r="V4184" s="4">
        <f t="shared" si="457"/>
        <v>0.7159072677683298</v>
      </c>
      <c r="W4184">
        <f t="shared" si="458"/>
        <v>9</v>
      </c>
      <c r="X4184" t="str">
        <f t="shared" si="459"/>
        <v>Tuesday</v>
      </c>
      <c r="Y4184" t="str">
        <f t="shared" si="460"/>
        <v>Nov</v>
      </c>
      <c r="Z4184" t="str">
        <f t="shared" si="461"/>
        <v>0-2</v>
      </c>
    </row>
    <row r="4185" spans="1:26" x14ac:dyDescent="0.25">
      <c r="A4185" s="2" t="s">
        <v>9231</v>
      </c>
      <c r="B4185" s="2" t="s">
        <v>5036</v>
      </c>
      <c r="C4185" s="1">
        <v>45965</v>
      </c>
      <c r="D4185" s="3">
        <v>0.38958333333333334</v>
      </c>
      <c r="E4185" s="2" t="s">
        <v>5058</v>
      </c>
      <c r="F4185" s="2" t="s">
        <v>5069</v>
      </c>
      <c r="G4185" s="2">
        <v>24814</v>
      </c>
      <c r="H4185" s="2">
        <v>7</v>
      </c>
      <c r="I4185" s="2">
        <v>138</v>
      </c>
      <c r="J4185" s="2">
        <v>52744</v>
      </c>
      <c r="K4185" s="2">
        <v>39170</v>
      </c>
      <c r="L4185" s="2">
        <v>974</v>
      </c>
      <c r="M4185" s="2">
        <v>483</v>
      </c>
      <c r="N4185" s="2">
        <v>76</v>
      </c>
      <c r="O4185" s="2">
        <v>81</v>
      </c>
      <c r="P4185" s="2">
        <v>72</v>
      </c>
      <c r="Q4185" s="2">
        <v>558</v>
      </c>
      <c r="R4185" s="2">
        <v>34</v>
      </c>
      <c r="S4185" s="2" t="s">
        <v>31</v>
      </c>
      <c r="T4185" s="2">
        <f t="shared" si="455"/>
        <v>1614</v>
      </c>
      <c r="U4185" s="4">
        <f t="shared" si="456"/>
        <v>4.1205003829461323E-2</v>
      </c>
      <c r="V4185" s="4">
        <f t="shared" si="457"/>
        <v>1.5785443701136455</v>
      </c>
      <c r="W4185">
        <f t="shared" si="458"/>
        <v>9</v>
      </c>
      <c r="X4185" t="str">
        <f t="shared" si="459"/>
        <v>Tuesday</v>
      </c>
      <c r="Y4185" t="str">
        <f t="shared" si="460"/>
        <v>Nov</v>
      </c>
      <c r="Z4185" t="str">
        <f t="shared" si="461"/>
        <v>6-10</v>
      </c>
    </row>
    <row r="4186" spans="1:26" x14ac:dyDescent="0.25">
      <c r="A4186" s="2" t="s">
        <v>9232</v>
      </c>
      <c r="B4186" s="2" t="s">
        <v>5036</v>
      </c>
      <c r="C4186" s="1">
        <v>45965</v>
      </c>
      <c r="D4186" s="3">
        <v>0.3972222222222222</v>
      </c>
      <c r="E4186" s="2" t="s">
        <v>5037</v>
      </c>
      <c r="F4186" s="2" t="s">
        <v>5069</v>
      </c>
      <c r="G4186" s="2">
        <v>24814</v>
      </c>
      <c r="H4186" s="2">
        <v>6</v>
      </c>
      <c r="I4186" s="2">
        <v>326</v>
      </c>
      <c r="J4186" s="2">
        <v>35740</v>
      </c>
      <c r="K4186" s="2">
        <v>29259</v>
      </c>
      <c r="L4186" s="2">
        <v>1097</v>
      </c>
      <c r="M4186" s="2">
        <v>152</v>
      </c>
      <c r="N4186" s="2">
        <v>169</v>
      </c>
      <c r="O4186" s="2">
        <v>238</v>
      </c>
      <c r="P4186" s="2">
        <v>348</v>
      </c>
      <c r="Q4186" s="2">
        <v>397</v>
      </c>
      <c r="R4186" s="2">
        <v>65</v>
      </c>
      <c r="S4186" s="2" t="s">
        <v>31</v>
      </c>
      <c r="T4186" s="2">
        <f t="shared" si="455"/>
        <v>1656</v>
      </c>
      <c r="U4186" s="4">
        <f t="shared" si="456"/>
        <v>5.6597969855429101E-2</v>
      </c>
      <c r="V4186" s="4">
        <f t="shared" si="457"/>
        <v>1.17913274764246</v>
      </c>
      <c r="W4186">
        <f t="shared" si="458"/>
        <v>9</v>
      </c>
      <c r="X4186" t="str">
        <f t="shared" si="459"/>
        <v>Tuesday</v>
      </c>
      <c r="Y4186" t="str">
        <f t="shared" si="460"/>
        <v>Nov</v>
      </c>
      <c r="Z4186" t="str">
        <f t="shared" si="461"/>
        <v>6-10</v>
      </c>
    </row>
    <row r="4187" spans="1:26" x14ac:dyDescent="0.25">
      <c r="A4187" s="2" t="s">
        <v>9233</v>
      </c>
      <c r="B4187" s="2" t="s">
        <v>5036</v>
      </c>
      <c r="C4187" s="1">
        <v>45965</v>
      </c>
      <c r="D4187" s="3">
        <v>0.40347222222222223</v>
      </c>
      <c r="E4187" s="2" t="s">
        <v>5054</v>
      </c>
      <c r="F4187" s="2" t="s">
        <v>5048</v>
      </c>
      <c r="G4187" s="2">
        <v>24821</v>
      </c>
      <c r="H4187" s="2">
        <v>2</v>
      </c>
      <c r="I4187" s="2">
        <v>1665</v>
      </c>
      <c r="J4187" s="2">
        <v>34637</v>
      </c>
      <c r="K4187" s="2">
        <v>24050</v>
      </c>
      <c r="L4187" s="2">
        <v>628</v>
      </c>
      <c r="M4187" s="2">
        <v>187</v>
      </c>
      <c r="N4187" s="2">
        <v>42</v>
      </c>
      <c r="O4187" s="2">
        <v>45</v>
      </c>
      <c r="P4187" s="2">
        <v>18</v>
      </c>
      <c r="Q4187" s="2">
        <v>250</v>
      </c>
      <c r="R4187" s="2">
        <v>34</v>
      </c>
      <c r="S4187" s="2" t="s">
        <v>31</v>
      </c>
      <c r="T4187" s="2">
        <f t="shared" si="455"/>
        <v>902</v>
      </c>
      <c r="U4187" s="4">
        <f t="shared" si="456"/>
        <v>3.7505197505197506E-2</v>
      </c>
      <c r="V4187" s="4">
        <f t="shared" si="457"/>
        <v>0.96893759316707628</v>
      </c>
      <c r="W4187">
        <f t="shared" si="458"/>
        <v>9</v>
      </c>
      <c r="X4187" t="str">
        <f t="shared" si="459"/>
        <v>Tuesday</v>
      </c>
      <c r="Y4187" t="str">
        <f t="shared" si="460"/>
        <v>Nov</v>
      </c>
      <c r="Z4187" t="str">
        <f t="shared" si="461"/>
        <v>0-2</v>
      </c>
    </row>
    <row r="4188" spans="1:26" x14ac:dyDescent="0.25">
      <c r="A4188" s="2" t="s">
        <v>9234</v>
      </c>
      <c r="B4188" s="2" t="s">
        <v>5036</v>
      </c>
      <c r="C4188" s="1">
        <v>45965</v>
      </c>
      <c r="D4188" s="3">
        <v>0.45624999999999999</v>
      </c>
      <c r="E4188" s="2" t="s">
        <v>5037</v>
      </c>
      <c r="F4188" s="2" t="s">
        <v>5038</v>
      </c>
      <c r="G4188" s="2">
        <v>24705</v>
      </c>
      <c r="H4188" s="2">
        <v>4</v>
      </c>
      <c r="I4188" s="2">
        <v>615</v>
      </c>
      <c r="J4188" s="2">
        <v>27904</v>
      </c>
      <c r="K4188" s="2">
        <v>21352</v>
      </c>
      <c r="L4188" s="2">
        <v>624</v>
      </c>
      <c r="M4188" s="2">
        <v>103</v>
      </c>
      <c r="N4188" s="2">
        <v>68</v>
      </c>
      <c r="O4188" s="2">
        <v>176</v>
      </c>
      <c r="P4188" s="2">
        <v>287</v>
      </c>
      <c r="Q4188" s="2">
        <v>684</v>
      </c>
      <c r="R4188" s="2">
        <v>65</v>
      </c>
      <c r="S4188" s="2" t="s">
        <v>31</v>
      </c>
      <c r="T4188" s="2">
        <f t="shared" si="455"/>
        <v>971</v>
      </c>
      <c r="U4188" s="4">
        <f t="shared" si="456"/>
        <v>4.5475833645560133E-2</v>
      </c>
      <c r="V4188" s="4">
        <f t="shared" si="457"/>
        <v>0.86427848613640967</v>
      </c>
      <c r="W4188">
        <f t="shared" si="458"/>
        <v>10</v>
      </c>
      <c r="X4188" t="str">
        <f t="shared" si="459"/>
        <v>Tuesday</v>
      </c>
      <c r="Y4188" t="str">
        <f t="shared" si="460"/>
        <v>Nov</v>
      </c>
      <c r="Z4188" t="str">
        <f t="shared" si="461"/>
        <v>3-5</v>
      </c>
    </row>
    <row r="4189" spans="1:26" x14ac:dyDescent="0.25">
      <c r="A4189" s="2" t="s">
        <v>9235</v>
      </c>
      <c r="B4189" s="2" t="s">
        <v>5036</v>
      </c>
      <c r="C4189" s="1">
        <v>45965</v>
      </c>
      <c r="D4189" s="3">
        <v>0.46250000000000002</v>
      </c>
      <c r="E4189" s="2" t="s">
        <v>16</v>
      </c>
      <c r="F4189" s="2" t="s">
        <v>5042</v>
      </c>
      <c r="G4189" s="2">
        <v>24631</v>
      </c>
      <c r="H4189" s="2">
        <v>4</v>
      </c>
      <c r="I4189" s="2">
        <v>306</v>
      </c>
      <c r="J4189" s="2">
        <v>20873</v>
      </c>
      <c r="K4189" s="2">
        <v>15047</v>
      </c>
      <c r="L4189" s="2">
        <v>539</v>
      </c>
      <c r="M4189" s="2">
        <v>60</v>
      </c>
      <c r="N4189" s="2">
        <v>46</v>
      </c>
      <c r="O4189" s="2">
        <v>48</v>
      </c>
      <c r="P4189" s="2">
        <v>70</v>
      </c>
      <c r="Q4189" s="2">
        <v>168</v>
      </c>
      <c r="R4189" s="2">
        <v>26</v>
      </c>
      <c r="S4189" s="2" t="s">
        <v>31</v>
      </c>
      <c r="T4189" s="2">
        <f t="shared" si="455"/>
        <v>693</v>
      </c>
      <c r="U4189" s="4">
        <f t="shared" si="456"/>
        <v>4.6055692164551076E-2</v>
      </c>
      <c r="V4189" s="4">
        <f t="shared" si="457"/>
        <v>0.61089683731882582</v>
      </c>
      <c r="W4189">
        <f t="shared" si="458"/>
        <v>11</v>
      </c>
      <c r="X4189" t="str">
        <f t="shared" si="459"/>
        <v>Tuesday</v>
      </c>
      <c r="Y4189" t="str">
        <f t="shared" si="460"/>
        <v>Nov</v>
      </c>
      <c r="Z4189" t="str">
        <f t="shared" si="461"/>
        <v>3-5</v>
      </c>
    </row>
    <row r="4190" spans="1:26" x14ac:dyDescent="0.25">
      <c r="A4190" s="2" t="s">
        <v>9236</v>
      </c>
      <c r="B4190" s="2" t="s">
        <v>5036</v>
      </c>
      <c r="C4190" s="1">
        <v>45965</v>
      </c>
      <c r="D4190" s="3">
        <v>0.52777777777777779</v>
      </c>
      <c r="E4190" s="2" t="s">
        <v>5054</v>
      </c>
      <c r="F4190" s="2" t="s">
        <v>5069</v>
      </c>
      <c r="G4190" s="2">
        <v>24725</v>
      </c>
      <c r="H4190" s="2">
        <v>6</v>
      </c>
      <c r="I4190" s="2">
        <v>823</v>
      </c>
      <c r="J4190" s="2">
        <v>21152</v>
      </c>
      <c r="K4190" s="2">
        <v>14621</v>
      </c>
      <c r="L4190" s="2">
        <v>459</v>
      </c>
      <c r="M4190" s="2">
        <v>66</v>
      </c>
      <c r="N4190" s="2">
        <v>32</v>
      </c>
      <c r="O4190" s="2">
        <v>45</v>
      </c>
      <c r="P4190" s="2">
        <v>35</v>
      </c>
      <c r="Q4190" s="2">
        <v>398</v>
      </c>
      <c r="R4190" s="2">
        <v>20</v>
      </c>
      <c r="S4190" s="2" t="s">
        <v>31</v>
      </c>
      <c r="T4190" s="2">
        <f t="shared" si="455"/>
        <v>602</v>
      </c>
      <c r="U4190" s="4">
        <f t="shared" si="456"/>
        <v>4.1173654332808972E-2</v>
      </c>
      <c r="V4190" s="4">
        <f t="shared" si="457"/>
        <v>0.59134479271991913</v>
      </c>
      <c r="W4190">
        <f t="shared" si="458"/>
        <v>12</v>
      </c>
      <c r="X4190" t="str">
        <f t="shared" si="459"/>
        <v>Tuesday</v>
      </c>
      <c r="Y4190" t="str">
        <f t="shared" si="460"/>
        <v>Nov</v>
      </c>
      <c r="Z4190" t="str">
        <f t="shared" si="461"/>
        <v>6-10</v>
      </c>
    </row>
    <row r="4191" spans="1:26" x14ac:dyDescent="0.25">
      <c r="A4191" s="2" t="s">
        <v>9237</v>
      </c>
      <c r="B4191" s="2" t="s">
        <v>5036</v>
      </c>
      <c r="C4191" s="1">
        <v>45965</v>
      </c>
      <c r="D4191" s="3">
        <v>0.52986111111111112</v>
      </c>
      <c r="E4191" s="2" t="s">
        <v>5044</v>
      </c>
      <c r="F4191" s="2" t="s">
        <v>5042</v>
      </c>
      <c r="G4191" s="2">
        <v>24480</v>
      </c>
      <c r="H4191" s="2">
        <v>3</v>
      </c>
      <c r="I4191" s="2">
        <v>320</v>
      </c>
      <c r="J4191" s="2">
        <v>25376</v>
      </c>
      <c r="K4191" s="2">
        <v>23271</v>
      </c>
      <c r="L4191" s="2">
        <v>1010</v>
      </c>
      <c r="M4191" s="2">
        <v>162</v>
      </c>
      <c r="N4191" s="2">
        <v>96</v>
      </c>
      <c r="O4191" s="2">
        <v>86</v>
      </c>
      <c r="P4191" s="2">
        <v>128</v>
      </c>
      <c r="Q4191" s="2">
        <v>209</v>
      </c>
      <c r="R4191" s="2">
        <v>47</v>
      </c>
      <c r="S4191" s="2" t="s">
        <v>31</v>
      </c>
      <c r="T4191" s="2">
        <f t="shared" si="455"/>
        <v>1354</v>
      </c>
      <c r="U4191" s="4">
        <f t="shared" si="456"/>
        <v>5.8184005844183748E-2</v>
      </c>
      <c r="V4191" s="4">
        <f t="shared" si="457"/>
        <v>0.95061274509803917</v>
      </c>
      <c r="W4191">
        <f t="shared" si="458"/>
        <v>12</v>
      </c>
      <c r="X4191" t="str">
        <f t="shared" si="459"/>
        <v>Tuesday</v>
      </c>
      <c r="Y4191" t="str">
        <f t="shared" si="460"/>
        <v>Nov</v>
      </c>
      <c r="Z4191" t="str">
        <f t="shared" si="461"/>
        <v>3-5</v>
      </c>
    </row>
    <row r="4192" spans="1:26" x14ac:dyDescent="0.25">
      <c r="A4192" s="2" t="s">
        <v>9238</v>
      </c>
      <c r="B4192" s="2" t="s">
        <v>5036</v>
      </c>
      <c r="C4192" s="1">
        <v>45965</v>
      </c>
      <c r="D4192" s="3">
        <v>0.54305555555555551</v>
      </c>
      <c r="E4192" s="2" t="s">
        <v>5058</v>
      </c>
      <c r="F4192" s="2" t="s">
        <v>5040</v>
      </c>
      <c r="G4192" s="2">
        <v>24756</v>
      </c>
      <c r="H4192" s="2">
        <v>3</v>
      </c>
      <c r="I4192" s="2">
        <v>123</v>
      </c>
      <c r="J4192" s="2">
        <v>45751</v>
      </c>
      <c r="K4192" s="2">
        <v>38029</v>
      </c>
      <c r="L4192" s="2">
        <v>2098</v>
      </c>
      <c r="M4192" s="2">
        <v>880</v>
      </c>
      <c r="N4192" s="2">
        <v>93</v>
      </c>
      <c r="O4192" s="2">
        <v>152</v>
      </c>
      <c r="P4192" s="2">
        <v>67</v>
      </c>
      <c r="Q4192" s="2">
        <v>998</v>
      </c>
      <c r="R4192" s="2">
        <v>75</v>
      </c>
      <c r="S4192" s="2" t="s">
        <v>31</v>
      </c>
      <c r="T4192" s="2">
        <f t="shared" si="455"/>
        <v>3223</v>
      </c>
      <c r="U4192" s="4">
        <f t="shared" si="456"/>
        <v>8.4751110994241236E-2</v>
      </c>
      <c r="V4192" s="4">
        <f t="shared" si="457"/>
        <v>1.5361528518338989</v>
      </c>
      <c r="W4192">
        <f t="shared" si="458"/>
        <v>13</v>
      </c>
      <c r="X4192" t="str">
        <f t="shared" si="459"/>
        <v>Tuesday</v>
      </c>
      <c r="Y4192" t="str">
        <f t="shared" si="460"/>
        <v>Nov</v>
      </c>
      <c r="Z4192" t="str">
        <f t="shared" si="461"/>
        <v>3-5</v>
      </c>
    </row>
    <row r="4193" spans="1:26" x14ac:dyDescent="0.25">
      <c r="A4193" s="2" t="s">
        <v>9239</v>
      </c>
      <c r="B4193" s="2" t="s">
        <v>5036</v>
      </c>
      <c r="C4193" s="1">
        <v>45965</v>
      </c>
      <c r="D4193" s="3">
        <v>0.55833333333333335</v>
      </c>
      <c r="E4193" s="2" t="s">
        <v>5054</v>
      </c>
      <c r="F4193" s="2" t="s">
        <v>5069</v>
      </c>
      <c r="G4193" s="2">
        <v>24781</v>
      </c>
      <c r="H4193" s="2">
        <v>3</v>
      </c>
      <c r="I4193" s="2">
        <v>846</v>
      </c>
      <c r="J4193" s="2">
        <v>9359</v>
      </c>
      <c r="K4193" s="2">
        <v>8657</v>
      </c>
      <c r="L4193" s="2">
        <v>287</v>
      </c>
      <c r="M4193" s="2">
        <v>78</v>
      </c>
      <c r="N4193" s="2">
        <v>20</v>
      </c>
      <c r="O4193" s="2">
        <v>25</v>
      </c>
      <c r="P4193" s="2">
        <v>33</v>
      </c>
      <c r="Q4193" s="2">
        <v>229</v>
      </c>
      <c r="R4193" s="2">
        <v>12</v>
      </c>
      <c r="S4193" s="2" t="s">
        <v>31</v>
      </c>
      <c r="T4193" s="2">
        <f t="shared" si="455"/>
        <v>410</v>
      </c>
      <c r="U4193" s="4">
        <f t="shared" si="456"/>
        <v>4.736051750028878E-2</v>
      </c>
      <c r="V4193" s="4">
        <f t="shared" si="457"/>
        <v>0.3493402203300916</v>
      </c>
      <c r="W4193">
        <f t="shared" si="458"/>
        <v>13</v>
      </c>
      <c r="X4193" t="str">
        <f t="shared" si="459"/>
        <v>Tuesday</v>
      </c>
      <c r="Y4193" t="str">
        <f t="shared" si="460"/>
        <v>Nov</v>
      </c>
      <c r="Z4193" t="str">
        <f t="shared" si="461"/>
        <v>3-5</v>
      </c>
    </row>
    <row r="4194" spans="1:26" x14ac:dyDescent="0.25">
      <c r="A4194" s="2" t="s">
        <v>9240</v>
      </c>
      <c r="B4194" s="2" t="s">
        <v>5036</v>
      </c>
      <c r="C4194" s="1">
        <v>45965</v>
      </c>
      <c r="D4194" s="3">
        <v>0.5708333333333333</v>
      </c>
      <c r="E4194" s="2" t="s">
        <v>5054</v>
      </c>
      <c r="F4194" s="2" t="s">
        <v>5038</v>
      </c>
      <c r="G4194" s="2">
        <v>24615</v>
      </c>
      <c r="H4194" s="2">
        <v>4</v>
      </c>
      <c r="I4194" s="2">
        <v>1892</v>
      </c>
      <c r="J4194" s="2">
        <v>10424</v>
      </c>
      <c r="K4194" s="2">
        <v>8849</v>
      </c>
      <c r="L4194" s="2">
        <v>185</v>
      </c>
      <c r="M4194" s="2">
        <v>39</v>
      </c>
      <c r="N4194" s="2">
        <v>10</v>
      </c>
      <c r="O4194" s="2">
        <v>20</v>
      </c>
      <c r="P4194" s="2">
        <v>22</v>
      </c>
      <c r="Q4194" s="2">
        <v>141</v>
      </c>
      <c r="R4194" s="2">
        <v>22</v>
      </c>
      <c r="S4194" s="2" t="s">
        <v>31</v>
      </c>
      <c r="T4194" s="2">
        <f t="shared" si="455"/>
        <v>254</v>
      </c>
      <c r="U4194" s="4">
        <f t="shared" si="456"/>
        <v>2.8703808339925415E-2</v>
      </c>
      <c r="V4194" s="4">
        <f t="shared" si="457"/>
        <v>0.35949624212878328</v>
      </c>
      <c r="W4194">
        <f t="shared" si="458"/>
        <v>13</v>
      </c>
      <c r="X4194" t="str">
        <f t="shared" si="459"/>
        <v>Tuesday</v>
      </c>
      <c r="Y4194" t="str">
        <f t="shared" si="460"/>
        <v>Nov</v>
      </c>
      <c r="Z4194" t="str">
        <f t="shared" si="461"/>
        <v>3-5</v>
      </c>
    </row>
    <row r="4195" spans="1:26" x14ac:dyDescent="0.25">
      <c r="A4195" s="2" t="s">
        <v>9241</v>
      </c>
      <c r="B4195" s="2" t="s">
        <v>5036</v>
      </c>
      <c r="C4195" s="1">
        <v>45965</v>
      </c>
      <c r="D4195" s="3">
        <v>0.60486111111111107</v>
      </c>
      <c r="E4195" s="2" t="s">
        <v>5058</v>
      </c>
      <c r="F4195" s="2" t="s">
        <v>5048</v>
      </c>
      <c r="G4195" s="2">
        <v>24928</v>
      </c>
      <c r="H4195" s="2">
        <v>5</v>
      </c>
      <c r="I4195" s="2">
        <v>84</v>
      </c>
      <c r="J4195" s="2">
        <v>22573</v>
      </c>
      <c r="K4195" s="2">
        <v>16184</v>
      </c>
      <c r="L4195" s="2">
        <v>611</v>
      </c>
      <c r="M4195" s="2">
        <v>327</v>
      </c>
      <c r="N4195" s="2">
        <v>51</v>
      </c>
      <c r="O4195" s="2">
        <v>65</v>
      </c>
      <c r="P4195" s="2">
        <v>25</v>
      </c>
      <c r="Q4195" s="2">
        <v>190</v>
      </c>
      <c r="R4195" s="2">
        <v>38</v>
      </c>
      <c r="S4195" s="2" t="s">
        <v>31</v>
      </c>
      <c r="T4195" s="2">
        <f t="shared" si="455"/>
        <v>1054</v>
      </c>
      <c r="U4195" s="4">
        <f t="shared" si="456"/>
        <v>6.5126050420168072E-2</v>
      </c>
      <c r="V4195" s="4">
        <f t="shared" si="457"/>
        <v>0.64922978177150192</v>
      </c>
      <c r="W4195">
        <f t="shared" si="458"/>
        <v>14</v>
      </c>
      <c r="X4195" t="str">
        <f t="shared" si="459"/>
        <v>Tuesday</v>
      </c>
      <c r="Y4195" t="str">
        <f t="shared" si="460"/>
        <v>Nov</v>
      </c>
      <c r="Z4195" t="str">
        <f t="shared" si="461"/>
        <v>3-5</v>
      </c>
    </row>
    <row r="4196" spans="1:26" x14ac:dyDescent="0.25">
      <c r="A4196" s="2" t="s">
        <v>9242</v>
      </c>
      <c r="B4196" s="2" t="s">
        <v>5036</v>
      </c>
      <c r="C4196" s="1">
        <v>45965</v>
      </c>
      <c r="D4196" s="3">
        <v>0.60902777777777772</v>
      </c>
      <c r="E4196" s="2" t="s">
        <v>5054</v>
      </c>
      <c r="F4196" s="2" t="s">
        <v>5042</v>
      </c>
      <c r="G4196" s="2">
        <v>24859</v>
      </c>
      <c r="H4196" s="2">
        <v>5</v>
      </c>
      <c r="I4196" s="2">
        <v>1211</v>
      </c>
      <c r="J4196" s="2">
        <v>14702</v>
      </c>
      <c r="K4196" s="2">
        <v>12392</v>
      </c>
      <c r="L4196" s="2">
        <v>398</v>
      </c>
      <c r="M4196" s="2">
        <v>100</v>
      </c>
      <c r="N4196" s="2">
        <v>39</v>
      </c>
      <c r="O4196" s="2">
        <v>42</v>
      </c>
      <c r="P4196" s="2">
        <v>33</v>
      </c>
      <c r="Q4196" s="2">
        <v>157</v>
      </c>
      <c r="R4196" s="2">
        <v>27</v>
      </c>
      <c r="S4196" s="2" t="s">
        <v>31</v>
      </c>
      <c r="T4196" s="2">
        <f t="shared" si="455"/>
        <v>579</v>
      </c>
      <c r="U4196" s="4">
        <f t="shared" si="456"/>
        <v>4.6723692704970947E-2</v>
      </c>
      <c r="V4196" s="4">
        <f t="shared" si="457"/>
        <v>0.4984914920149644</v>
      </c>
      <c r="W4196">
        <f t="shared" si="458"/>
        <v>14</v>
      </c>
      <c r="X4196" t="str">
        <f t="shared" si="459"/>
        <v>Tuesday</v>
      </c>
      <c r="Y4196" t="str">
        <f t="shared" si="460"/>
        <v>Nov</v>
      </c>
      <c r="Z4196" t="str">
        <f t="shared" si="461"/>
        <v>3-5</v>
      </c>
    </row>
    <row r="4197" spans="1:26" x14ac:dyDescent="0.25">
      <c r="A4197" s="2" t="s">
        <v>9243</v>
      </c>
      <c r="B4197" s="2" t="s">
        <v>5036</v>
      </c>
      <c r="C4197" s="1">
        <v>45965</v>
      </c>
      <c r="D4197" s="3">
        <v>0.64375000000000004</v>
      </c>
      <c r="E4197" s="2" t="s">
        <v>16</v>
      </c>
      <c r="F4197" s="2" t="s">
        <v>5042</v>
      </c>
      <c r="G4197" s="2">
        <v>24876</v>
      </c>
      <c r="H4197" s="2">
        <v>3</v>
      </c>
      <c r="I4197" s="2">
        <v>264</v>
      </c>
      <c r="J4197" s="2">
        <v>13284</v>
      </c>
      <c r="K4197" s="2">
        <v>9388</v>
      </c>
      <c r="L4197" s="2">
        <v>279</v>
      </c>
      <c r="M4197" s="2">
        <v>38</v>
      </c>
      <c r="N4197" s="2">
        <v>16</v>
      </c>
      <c r="O4197" s="2">
        <v>25</v>
      </c>
      <c r="P4197" s="2">
        <v>41</v>
      </c>
      <c r="Q4197" s="2">
        <v>131</v>
      </c>
      <c r="R4197" s="2">
        <v>17</v>
      </c>
      <c r="S4197" s="2" t="s">
        <v>31</v>
      </c>
      <c r="T4197" s="2">
        <f t="shared" si="455"/>
        <v>358</v>
      </c>
      <c r="U4197" s="4">
        <f t="shared" si="456"/>
        <v>3.8133787814230935E-2</v>
      </c>
      <c r="V4197" s="4">
        <f t="shared" si="457"/>
        <v>0.37739186364367261</v>
      </c>
      <c r="W4197">
        <f t="shared" si="458"/>
        <v>15</v>
      </c>
      <c r="X4197" t="str">
        <f t="shared" si="459"/>
        <v>Tuesday</v>
      </c>
      <c r="Y4197" t="str">
        <f t="shared" si="460"/>
        <v>Nov</v>
      </c>
      <c r="Z4197" t="str">
        <f t="shared" si="461"/>
        <v>3-5</v>
      </c>
    </row>
    <row r="4198" spans="1:26" x14ac:dyDescent="0.25">
      <c r="A4198" s="2" t="s">
        <v>9244</v>
      </c>
      <c r="B4198" s="2" t="s">
        <v>5036</v>
      </c>
      <c r="C4198" s="1">
        <v>45965</v>
      </c>
      <c r="D4198" s="3">
        <v>0.72291666666666665</v>
      </c>
      <c r="E4198" s="2" t="s">
        <v>5058</v>
      </c>
      <c r="F4198" s="2" t="s">
        <v>5052</v>
      </c>
      <c r="G4198" s="2">
        <v>24843</v>
      </c>
      <c r="H4198" s="2">
        <v>7</v>
      </c>
      <c r="I4198" s="2">
        <v>288</v>
      </c>
      <c r="J4198" s="2">
        <v>33469</v>
      </c>
      <c r="K4198" s="2">
        <v>25096</v>
      </c>
      <c r="L4198" s="2">
        <v>523</v>
      </c>
      <c r="M4198" s="2">
        <v>289</v>
      </c>
      <c r="N4198" s="2">
        <v>49</v>
      </c>
      <c r="O4198" s="2">
        <v>81</v>
      </c>
      <c r="P4198" s="2">
        <v>18</v>
      </c>
      <c r="Q4198" s="2">
        <v>255</v>
      </c>
      <c r="R4198" s="2">
        <v>57</v>
      </c>
      <c r="S4198" s="2" t="s">
        <v>31</v>
      </c>
      <c r="T4198" s="2">
        <f t="shared" si="455"/>
        <v>942</v>
      </c>
      <c r="U4198" s="4">
        <f t="shared" si="456"/>
        <v>3.7535862288810964E-2</v>
      </c>
      <c r="V4198" s="4">
        <f t="shared" si="457"/>
        <v>1.0101839552389003</v>
      </c>
      <c r="W4198">
        <f t="shared" si="458"/>
        <v>17</v>
      </c>
      <c r="X4198" t="str">
        <f t="shared" si="459"/>
        <v>Tuesday</v>
      </c>
      <c r="Y4198" t="str">
        <f t="shared" si="460"/>
        <v>Nov</v>
      </c>
      <c r="Z4198" t="str">
        <f t="shared" si="461"/>
        <v>6-10</v>
      </c>
    </row>
    <row r="4199" spans="1:26" x14ac:dyDescent="0.25">
      <c r="A4199" s="2" t="s">
        <v>9245</v>
      </c>
      <c r="B4199" s="2" t="s">
        <v>5036</v>
      </c>
      <c r="C4199" s="1">
        <v>45965</v>
      </c>
      <c r="D4199" s="3">
        <v>0.74027777777777781</v>
      </c>
      <c r="E4199" s="2" t="s">
        <v>5058</v>
      </c>
      <c r="F4199" s="2" t="s">
        <v>5038</v>
      </c>
      <c r="G4199" s="2">
        <v>24774</v>
      </c>
      <c r="H4199" s="2">
        <v>3</v>
      </c>
      <c r="I4199" s="2">
        <v>60</v>
      </c>
      <c r="J4199" s="2">
        <v>29015</v>
      </c>
      <c r="K4199" s="2">
        <v>21332</v>
      </c>
      <c r="L4199" s="2">
        <v>438</v>
      </c>
      <c r="M4199" s="2">
        <v>136</v>
      </c>
      <c r="N4199" s="2">
        <v>30</v>
      </c>
      <c r="O4199" s="2">
        <v>30</v>
      </c>
      <c r="P4199" s="2">
        <v>31</v>
      </c>
      <c r="Q4199" s="2">
        <v>308</v>
      </c>
      <c r="R4199" s="2">
        <v>45</v>
      </c>
      <c r="S4199" s="2" t="s">
        <v>31</v>
      </c>
      <c r="T4199" s="2">
        <f t="shared" si="455"/>
        <v>634</v>
      </c>
      <c r="U4199" s="4">
        <f t="shared" si="456"/>
        <v>2.9720607537971122E-2</v>
      </c>
      <c r="V4199" s="4">
        <f t="shared" si="457"/>
        <v>0.86106401872931304</v>
      </c>
      <c r="W4199">
        <f t="shared" si="458"/>
        <v>17</v>
      </c>
      <c r="X4199" t="str">
        <f t="shared" si="459"/>
        <v>Tuesday</v>
      </c>
      <c r="Y4199" t="str">
        <f t="shared" si="460"/>
        <v>Nov</v>
      </c>
      <c r="Z4199" t="str">
        <f t="shared" si="461"/>
        <v>3-5</v>
      </c>
    </row>
    <row r="4200" spans="1:26" x14ac:dyDescent="0.25">
      <c r="A4200" s="2" t="s">
        <v>9246</v>
      </c>
      <c r="B4200" s="2" t="s">
        <v>5036</v>
      </c>
      <c r="C4200" s="1">
        <v>45965</v>
      </c>
      <c r="D4200" s="3">
        <v>0.78819444444444442</v>
      </c>
      <c r="E4200" s="2" t="s">
        <v>5044</v>
      </c>
      <c r="F4200" s="2" t="s">
        <v>5048</v>
      </c>
      <c r="G4200" s="2">
        <v>24785</v>
      </c>
      <c r="H4200" s="2">
        <v>6</v>
      </c>
      <c r="I4200" s="2">
        <v>371</v>
      </c>
      <c r="J4200" s="2">
        <v>16392</v>
      </c>
      <c r="K4200" s="2">
        <v>11842</v>
      </c>
      <c r="L4200" s="2">
        <v>291</v>
      </c>
      <c r="M4200" s="2">
        <v>47</v>
      </c>
      <c r="N4200" s="2">
        <v>30</v>
      </c>
      <c r="O4200" s="2">
        <v>27</v>
      </c>
      <c r="P4200" s="2">
        <v>65</v>
      </c>
      <c r="Q4200" s="2">
        <v>208</v>
      </c>
      <c r="R4200" s="2">
        <v>23</v>
      </c>
      <c r="S4200" s="2" t="s">
        <v>31</v>
      </c>
      <c r="T4200" s="2">
        <f t="shared" si="455"/>
        <v>395</v>
      </c>
      <c r="U4200" s="4">
        <f t="shared" si="456"/>
        <v>3.3355852052018242E-2</v>
      </c>
      <c r="V4200" s="4">
        <f t="shared" si="457"/>
        <v>0.47778898527335084</v>
      </c>
      <c r="W4200">
        <f t="shared" si="458"/>
        <v>18</v>
      </c>
      <c r="X4200" t="str">
        <f t="shared" si="459"/>
        <v>Tuesday</v>
      </c>
      <c r="Y4200" t="str">
        <f t="shared" si="460"/>
        <v>Nov</v>
      </c>
      <c r="Z4200" t="str">
        <f t="shared" si="461"/>
        <v>6-10</v>
      </c>
    </row>
    <row r="4201" spans="1:26" x14ac:dyDescent="0.25">
      <c r="A4201" s="2" t="s">
        <v>9247</v>
      </c>
      <c r="B4201" s="2" t="s">
        <v>5036</v>
      </c>
      <c r="C4201" s="1">
        <v>45966</v>
      </c>
      <c r="D4201" s="3">
        <v>0.25069444444444444</v>
      </c>
      <c r="E4201" s="2" t="s">
        <v>16</v>
      </c>
      <c r="F4201" s="2" t="s">
        <v>5042</v>
      </c>
      <c r="G4201" s="2">
        <v>24790</v>
      </c>
      <c r="H4201" s="2">
        <v>2</v>
      </c>
      <c r="I4201" s="2">
        <v>389</v>
      </c>
      <c r="J4201" s="2">
        <v>9584</v>
      </c>
      <c r="K4201" s="2">
        <v>8686</v>
      </c>
      <c r="L4201" s="2">
        <v>260</v>
      </c>
      <c r="M4201" s="2">
        <v>39</v>
      </c>
      <c r="N4201" s="2">
        <v>19</v>
      </c>
      <c r="O4201" s="2">
        <v>26</v>
      </c>
      <c r="P4201" s="2">
        <v>27</v>
      </c>
      <c r="Q4201" s="2">
        <v>111</v>
      </c>
      <c r="R4201" s="2">
        <v>11</v>
      </c>
      <c r="S4201" s="2" t="s">
        <v>31</v>
      </c>
      <c r="T4201" s="2">
        <f t="shared" si="455"/>
        <v>344</v>
      </c>
      <c r="U4201" s="4">
        <f t="shared" si="456"/>
        <v>3.9603960396039604E-2</v>
      </c>
      <c r="V4201" s="4">
        <f t="shared" si="457"/>
        <v>0.35038321903993547</v>
      </c>
      <c r="W4201">
        <f t="shared" si="458"/>
        <v>6</v>
      </c>
      <c r="X4201" t="str">
        <f t="shared" si="459"/>
        <v>Wednesday</v>
      </c>
      <c r="Y4201" t="str">
        <f t="shared" si="460"/>
        <v>Nov</v>
      </c>
      <c r="Z4201" t="str">
        <f t="shared" si="461"/>
        <v>0-2</v>
      </c>
    </row>
    <row r="4202" spans="1:26" x14ac:dyDescent="0.25">
      <c r="A4202" s="2" t="s">
        <v>9248</v>
      </c>
      <c r="B4202" s="2" t="s">
        <v>5036</v>
      </c>
      <c r="C4202" s="1">
        <v>45966</v>
      </c>
      <c r="D4202" s="3">
        <v>0.27847222222222223</v>
      </c>
      <c r="E4202" s="2" t="s">
        <v>16</v>
      </c>
      <c r="F4202" s="2" t="s">
        <v>5040</v>
      </c>
      <c r="G4202" s="2">
        <v>24623</v>
      </c>
      <c r="H4202" s="2">
        <v>3</v>
      </c>
      <c r="I4202" s="2">
        <v>484</v>
      </c>
      <c r="J4202" s="2">
        <v>23713</v>
      </c>
      <c r="K4202" s="2">
        <v>17319</v>
      </c>
      <c r="L4202" s="2">
        <v>698</v>
      </c>
      <c r="M4202" s="2">
        <v>93</v>
      </c>
      <c r="N4202" s="2">
        <v>48</v>
      </c>
      <c r="O4202" s="2">
        <v>66</v>
      </c>
      <c r="P4202" s="2">
        <v>33</v>
      </c>
      <c r="Q4202" s="2">
        <v>438</v>
      </c>
      <c r="R4202" s="2">
        <v>15</v>
      </c>
      <c r="S4202" s="2" t="s">
        <v>31</v>
      </c>
      <c r="T4202" s="2">
        <f t="shared" si="455"/>
        <v>905</v>
      </c>
      <c r="U4202" s="4">
        <f t="shared" si="456"/>
        <v>5.2254749119464171E-2</v>
      </c>
      <c r="V4202" s="4">
        <f t="shared" si="457"/>
        <v>0.70336677090525124</v>
      </c>
      <c r="W4202">
        <f t="shared" si="458"/>
        <v>6</v>
      </c>
      <c r="X4202" t="str">
        <f t="shared" si="459"/>
        <v>Wednesday</v>
      </c>
      <c r="Y4202" t="str">
        <f t="shared" si="460"/>
        <v>Nov</v>
      </c>
      <c r="Z4202" t="str">
        <f t="shared" si="461"/>
        <v>3-5</v>
      </c>
    </row>
    <row r="4203" spans="1:26" x14ac:dyDescent="0.25">
      <c r="A4203" s="2" t="s">
        <v>9249</v>
      </c>
      <c r="B4203" s="2" t="s">
        <v>5036</v>
      </c>
      <c r="C4203" s="1">
        <v>45966</v>
      </c>
      <c r="D4203" s="3">
        <v>0.30763888888888891</v>
      </c>
      <c r="E4203" s="2" t="s">
        <v>5054</v>
      </c>
      <c r="F4203" s="2" t="s">
        <v>5048</v>
      </c>
      <c r="G4203" s="2">
        <v>24835</v>
      </c>
      <c r="H4203" s="2">
        <v>2</v>
      </c>
      <c r="I4203" s="2">
        <v>884</v>
      </c>
      <c r="J4203" s="2">
        <v>6480</v>
      </c>
      <c r="K4203" s="2">
        <v>5113</v>
      </c>
      <c r="L4203" s="2">
        <v>113</v>
      </c>
      <c r="M4203" s="2">
        <v>22</v>
      </c>
      <c r="N4203" s="2">
        <v>9</v>
      </c>
      <c r="O4203" s="2">
        <v>8</v>
      </c>
      <c r="P4203" s="2">
        <v>14</v>
      </c>
      <c r="Q4203" s="2">
        <v>103</v>
      </c>
      <c r="R4203" s="2">
        <v>7</v>
      </c>
      <c r="S4203" s="2" t="s">
        <v>31</v>
      </c>
      <c r="T4203" s="2">
        <f t="shared" si="455"/>
        <v>152</v>
      </c>
      <c r="U4203" s="4">
        <f t="shared" si="456"/>
        <v>2.9728143946802267E-2</v>
      </c>
      <c r="V4203" s="4">
        <f t="shared" si="457"/>
        <v>0.2058788000805315</v>
      </c>
      <c r="W4203">
        <f t="shared" si="458"/>
        <v>7</v>
      </c>
      <c r="X4203" t="str">
        <f t="shared" si="459"/>
        <v>Wednesday</v>
      </c>
      <c r="Y4203" t="str">
        <f t="shared" si="460"/>
        <v>Nov</v>
      </c>
      <c r="Z4203" t="str">
        <f t="shared" si="461"/>
        <v>0-2</v>
      </c>
    </row>
    <row r="4204" spans="1:26" x14ac:dyDescent="0.25">
      <c r="A4204" s="2" t="s">
        <v>9250</v>
      </c>
      <c r="B4204" s="2" t="s">
        <v>5036</v>
      </c>
      <c r="C4204" s="1">
        <v>45966</v>
      </c>
      <c r="D4204" s="3">
        <v>0.31041666666666667</v>
      </c>
      <c r="E4204" s="2" t="s">
        <v>5044</v>
      </c>
      <c r="F4204" s="2" t="s">
        <v>5040</v>
      </c>
      <c r="G4204" s="2">
        <v>24685</v>
      </c>
      <c r="H4204" s="2">
        <v>9</v>
      </c>
      <c r="I4204" s="2">
        <v>308</v>
      </c>
      <c r="J4204" s="2">
        <v>24847</v>
      </c>
      <c r="K4204" s="2">
        <v>20224</v>
      </c>
      <c r="L4204" s="2">
        <v>833</v>
      </c>
      <c r="M4204" s="2">
        <v>106</v>
      </c>
      <c r="N4204" s="2">
        <v>55</v>
      </c>
      <c r="O4204" s="2">
        <v>56</v>
      </c>
      <c r="P4204" s="2">
        <v>49</v>
      </c>
      <c r="Q4204" s="2">
        <v>373</v>
      </c>
      <c r="R4204" s="2">
        <v>42</v>
      </c>
      <c r="S4204" s="2" t="s">
        <v>28</v>
      </c>
      <c r="T4204" s="2">
        <f t="shared" si="455"/>
        <v>1050</v>
      </c>
      <c r="U4204" s="4">
        <f t="shared" si="456"/>
        <v>5.1918512658227847E-2</v>
      </c>
      <c r="V4204" s="4">
        <f t="shared" si="457"/>
        <v>0.81928296536358114</v>
      </c>
      <c r="W4204">
        <f t="shared" si="458"/>
        <v>7</v>
      </c>
      <c r="X4204" t="str">
        <f t="shared" si="459"/>
        <v>Wednesday</v>
      </c>
      <c r="Y4204" t="str">
        <f t="shared" si="460"/>
        <v>Nov</v>
      </c>
      <c r="Z4204" t="str">
        <f t="shared" si="461"/>
        <v>6-10</v>
      </c>
    </row>
    <row r="4205" spans="1:26" x14ac:dyDescent="0.25">
      <c r="A4205" s="2" t="s">
        <v>9251</v>
      </c>
      <c r="B4205" s="2" t="s">
        <v>5036</v>
      </c>
      <c r="C4205" s="1">
        <v>45966</v>
      </c>
      <c r="D4205" s="3">
        <v>0.33958333333333335</v>
      </c>
      <c r="E4205" s="2" t="s">
        <v>5054</v>
      </c>
      <c r="F4205" s="2" t="s">
        <v>5040</v>
      </c>
      <c r="G4205" s="2">
        <v>24788</v>
      </c>
      <c r="H4205" s="2">
        <v>6</v>
      </c>
      <c r="I4205" s="2">
        <v>799</v>
      </c>
      <c r="J4205" s="2">
        <v>14699</v>
      </c>
      <c r="K4205" s="2">
        <v>12631</v>
      </c>
      <c r="L4205" s="2">
        <v>442</v>
      </c>
      <c r="M4205" s="2">
        <v>67</v>
      </c>
      <c r="N4205" s="2">
        <v>22</v>
      </c>
      <c r="O4205" s="2">
        <v>36</v>
      </c>
      <c r="P4205" s="2">
        <v>34</v>
      </c>
      <c r="Q4205" s="2">
        <v>370</v>
      </c>
      <c r="R4205" s="2">
        <v>30</v>
      </c>
      <c r="S4205" s="2" t="s">
        <v>31</v>
      </c>
      <c r="T4205" s="2">
        <f t="shared" si="455"/>
        <v>567</v>
      </c>
      <c r="U4205" s="4">
        <f t="shared" si="456"/>
        <v>4.4889557438049246E-2</v>
      </c>
      <c r="V4205" s="4">
        <f t="shared" si="457"/>
        <v>0.50956107794093919</v>
      </c>
      <c r="W4205">
        <f t="shared" si="458"/>
        <v>8</v>
      </c>
      <c r="X4205" t="str">
        <f t="shared" si="459"/>
        <v>Wednesday</v>
      </c>
      <c r="Y4205" t="str">
        <f t="shared" si="460"/>
        <v>Nov</v>
      </c>
      <c r="Z4205" t="str">
        <f t="shared" si="461"/>
        <v>6-10</v>
      </c>
    </row>
    <row r="4206" spans="1:26" x14ac:dyDescent="0.25">
      <c r="A4206" s="2" t="s">
        <v>9252</v>
      </c>
      <c r="B4206" s="2" t="s">
        <v>5036</v>
      </c>
      <c r="C4206" s="1">
        <v>45966</v>
      </c>
      <c r="D4206" s="3">
        <v>0.37083333333333335</v>
      </c>
      <c r="E4206" s="2" t="s">
        <v>5046</v>
      </c>
      <c r="F4206" s="2" t="s">
        <v>5069</v>
      </c>
      <c r="G4206" s="2">
        <v>24462</v>
      </c>
      <c r="H4206" s="2">
        <v>1</v>
      </c>
      <c r="I4206" s="2">
        <v>220</v>
      </c>
      <c r="J4206" s="2">
        <v>10638</v>
      </c>
      <c r="K4206" s="2">
        <v>7910</v>
      </c>
      <c r="L4206" s="2">
        <v>119</v>
      </c>
      <c r="M4206" s="2">
        <v>16</v>
      </c>
      <c r="N4206" s="2">
        <v>19</v>
      </c>
      <c r="O4206" s="2">
        <v>36</v>
      </c>
      <c r="P4206" s="2">
        <v>152</v>
      </c>
      <c r="Q4206" s="2">
        <v>104</v>
      </c>
      <c r="R4206" s="2">
        <v>8</v>
      </c>
      <c r="S4206" s="2" t="s">
        <v>31</v>
      </c>
      <c r="T4206" s="2">
        <f t="shared" si="455"/>
        <v>190</v>
      </c>
      <c r="U4206" s="4">
        <f t="shared" si="456"/>
        <v>2.402022756005057E-2</v>
      </c>
      <c r="V4206" s="4">
        <f t="shared" si="457"/>
        <v>0.32335867876706731</v>
      </c>
      <c r="W4206">
        <f t="shared" si="458"/>
        <v>8</v>
      </c>
      <c r="X4206" t="str">
        <f t="shared" si="459"/>
        <v>Wednesday</v>
      </c>
      <c r="Y4206" t="str">
        <f t="shared" si="460"/>
        <v>Nov</v>
      </c>
      <c r="Z4206" t="str">
        <f t="shared" si="461"/>
        <v>0-2</v>
      </c>
    </row>
    <row r="4207" spans="1:26" x14ac:dyDescent="0.25">
      <c r="A4207" s="2" t="s">
        <v>9253</v>
      </c>
      <c r="B4207" s="2" t="s">
        <v>5036</v>
      </c>
      <c r="C4207" s="1">
        <v>45966</v>
      </c>
      <c r="D4207" s="3">
        <v>0.43541666666666667</v>
      </c>
      <c r="E4207" s="2" t="s">
        <v>16</v>
      </c>
      <c r="F4207" s="2" t="s">
        <v>5048</v>
      </c>
      <c r="G4207" s="2">
        <v>24810</v>
      </c>
      <c r="H4207" s="2">
        <v>4</v>
      </c>
      <c r="I4207" s="2">
        <v>235</v>
      </c>
      <c r="J4207" s="2">
        <v>14788</v>
      </c>
      <c r="K4207" s="2">
        <v>13020</v>
      </c>
      <c r="L4207" s="2">
        <v>457</v>
      </c>
      <c r="M4207" s="2">
        <v>51</v>
      </c>
      <c r="N4207" s="2">
        <v>30</v>
      </c>
      <c r="O4207" s="2">
        <v>30</v>
      </c>
      <c r="P4207" s="2">
        <v>27</v>
      </c>
      <c r="Q4207" s="2">
        <v>336</v>
      </c>
      <c r="R4207" s="2">
        <v>21</v>
      </c>
      <c r="S4207" s="2" t="s">
        <v>31</v>
      </c>
      <c r="T4207" s="2">
        <f t="shared" si="455"/>
        <v>568</v>
      </c>
      <c r="U4207" s="4">
        <f t="shared" si="456"/>
        <v>4.3625192012288788E-2</v>
      </c>
      <c r="V4207" s="4">
        <f t="shared" si="457"/>
        <v>0.52478839177750902</v>
      </c>
      <c r="W4207">
        <f t="shared" si="458"/>
        <v>10</v>
      </c>
      <c r="X4207" t="str">
        <f t="shared" si="459"/>
        <v>Wednesday</v>
      </c>
      <c r="Y4207" t="str">
        <f t="shared" si="460"/>
        <v>Nov</v>
      </c>
      <c r="Z4207" t="str">
        <f t="shared" si="461"/>
        <v>3-5</v>
      </c>
    </row>
    <row r="4208" spans="1:26" x14ac:dyDescent="0.25">
      <c r="A4208" s="2" t="s">
        <v>9254</v>
      </c>
      <c r="B4208" s="2" t="s">
        <v>5036</v>
      </c>
      <c r="C4208" s="1">
        <v>45966</v>
      </c>
      <c r="D4208" s="3">
        <v>0.43680555555555556</v>
      </c>
      <c r="E4208" s="2" t="s">
        <v>5058</v>
      </c>
      <c r="F4208" s="2" t="s">
        <v>5050</v>
      </c>
      <c r="G4208" s="2">
        <v>24487</v>
      </c>
      <c r="H4208" s="2">
        <v>3</v>
      </c>
      <c r="I4208" s="2">
        <v>214</v>
      </c>
      <c r="J4208" s="2">
        <v>21065</v>
      </c>
      <c r="K4208" s="2">
        <v>17712</v>
      </c>
      <c r="L4208" s="2">
        <v>554</v>
      </c>
      <c r="M4208" s="2">
        <v>269</v>
      </c>
      <c r="N4208" s="2">
        <v>41</v>
      </c>
      <c r="O4208" s="2">
        <v>72</v>
      </c>
      <c r="P4208" s="2">
        <v>29</v>
      </c>
      <c r="Q4208" s="2">
        <v>165</v>
      </c>
      <c r="R4208" s="2">
        <v>23</v>
      </c>
      <c r="S4208" s="2" t="s">
        <v>31</v>
      </c>
      <c r="T4208" s="2">
        <f t="shared" si="455"/>
        <v>936</v>
      </c>
      <c r="U4208" s="4">
        <f t="shared" si="456"/>
        <v>5.2845528455284556E-2</v>
      </c>
      <c r="V4208" s="4">
        <f t="shared" si="457"/>
        <v>0.72332257932780664</v>
      </c>
      <c r="W4208">
        <f t="shared" si="458"/>
        <v>10</v>
      </c>
      <c r="X4208" t="str">
        <f t="shared" si="459"/>
        <v>Wednesday</v>
      </c>
      <c r="Y4208" t="str">
        <f t="shared" si="460"/>
        <v>Nov</v>
      </c>
      <c r="Z4208" t="str">
        <f t="shared" si="461"/>
        <v>3-5</v>
      </c>
    </row>
    <row r="4209" spans="1:26" x14ac:dyDescent="0.25">
      <c r="A4209" s="2" t="s">
        <v>9255</v>
      </c>
      <c r="B4209" s="2" t="s">
        <v>5036</v>
      </c>
      <c r="C4209" s="1">
        <v>45966</v>
      </c>
      <c r="D4209" s="3">
        <v>0.45902777777777776</v>
      </c>
      <c r="E4209" s="2" t="s">
        <v>5044</v>
      </c>
      <c r="F4209" s="2" t="s">
        <v>5069</v>
      </c>
      <c r="G4209" s="2">
        <v>24633</v>
      </c>
      <c r="H4209" s="2">
        <v>1</v>
      </c>
      <c r="I4209" s="2">
        <v>250</v>
      </c>
      <c r="J4209" s="2">
        <v>16552</v>
      </c>
      <c r="K4209" s="2">
        <v>11975</v>
      </c>
      <c r="L4209" s="2">
        <v>367</v>
      </c>
      <c r="M4209" s="2">
        <v>63</v>
      </c>
      <c r="N4209" s="2">
        <v>40</v>
      </c>
      <c r="O4209" s="2">
        <v>35</v>
      </c>
      <c r="P4209" s="2">
        <v>36</v>
      </c>
      <c r="Q4209" s="2">
        <v>137</v>
      </c>
      <c r="R4209" s="2">
        <v>24</v>
      </c>
      <c r="S4209" s="2" t="s">
        <v>31</v>
      </c>
      <c r="T4209" s="2">
        <f t="shared" si="455"/>
        <v>505</v>
      </c>
      <c r="U4209" s="4">
        <f t="shared" si="456"/>
        <v>4.2171189979123176E-2</v>
      </c>
      <c r="V4209" s="4">
        <f t="shared" si="457"/>
        <v>0.48613648357893885</v>
      </c>
      <c r="W4209">
        <f t="shared" si="458"/>
        <v>11</v>
      </c>
      <c r="X4209" t="str">
        <f t="shared" si="459"/>
        <v>Wednesday</v>
      </c>
      <c r="Y4209" t="str">
        <f t="shared" si="460"/>
        <v>Nov</v>
      </c>
      <c r="Z4209" t="str">
        <f t="shared" si="461"/>
        <v>0-2</v>
      </c>
    </row>
    <row r="4210" spans="1:26" x14ac:dyDescent="0.25">
      <c r="A4210" s="2" t="s">
        <v>9256</v>
      </c>
      <c r="B4210" s="2" t="s">
        <v>5036</v>
      </c>
      <c r="C4210" s="1">
        <v>45966</v>
      </c>
      <c r="D4210" s="3">
        <v>0.46388888888888891</v>
      </c>
      <c r="E4210" s="2" t="s">
        <v>5044</v>
      </c>
      <c r="F4210" s="2" t="s">
        <v>5042</v>
      </c>
      <c r="G4210" s="2">
        <v>24697</v>
      </c>
      <c r="H4210" s="2">
        <v>3</v>
      </c>
      <c r="I4210" s="2">
        <v>316</v>
      </c>
      <c r="J4210" s="2">
        <v>31572</v>
      </c>
      <c r="K4210" s="2">
        <v>26994</v>
      </c>
      <c r="L4210" s="2">
        <v>1508</v>
      </c>
      <c r="M4210" s="2">
        <v>207</v>
      </c>
      <c r="N4210" s="2">
        <v>99</v>
      </c>
      <c r="O4210" s="2">
        <v>125</v>
      </c>
      <c r="P4210" s="2">
        <v>154</v>
      </c>
      <c r="Q4210" s="2">
        <v>584</v>
      </c>
      <c r="R4210" s="2">
        <v>79</v>
      </c>
      <c r="S4210" s="2" t="s">
        <v>31</v>
      </c>
      <c r="T4210" s="2">
        <f t="shared" si="455"/>
        <v>1939</v>
      </c>
      <c r="U4210" s="4">
        <f t="shared" si="456"/>
        <v>7.1830777209750313E-2</v>
      </c>
      <c r="V4210" s="4">
        <f t="shared" si="457"/>
        <v>1.0930072478438677</v>
      </c>
      <c r="W4210">
        <f t="shared" si="458"/>
        <v>11</v>
      </c>
      <c r="X4210" t="str">
        <f t="shared" si="459"/>
        <v>Wednesday</v>
      </c>
      <c r="Y4210" t="str">
        <f t="shared" si="460"/>
        <v>Nov</v>
      </c>
      <c r="Z4210" t="str">
        <f t="shared" si="461"/>
        <v>3-5</v>
      </c>
    </row>
    <row r="4211" spans="1:26" x14ac:dyDescent="0.25">
      <c r="A4211" s="2" t="s">
        <v>9257</v>
      </c>
      <c r="B4211" s="2" t="s">
        <v>5036</v>
      </c>
      <c r="C4211" s="1">
        <v>45966</v>
      </c>
      <c r="D4211" s="3">
        <v>0.47708333333333336</v>
      </c>
      <c r="E4211" s="2" t="s">
        <v>5037</v>
      </c>
      <c r="F4211" s="2" t="s">
        <v>5038</v>
      </c>
      <c r="G4211" s="2">
        <v>24708</v>
      </c>
      <c r="H4211" s="2">
        <v>4</v>
      </c>
      <c r="I4211" s="2">
        <v>257</v>
      </c>
      <c r="J4211" s="2">
        <v>10321</v>
      </c>
      <c r="K4211" s="2">
        <v>7178</v>
      </c>
      <c r="L4211" s="2">
        <v>303</v>
      </c>
      <c r="M4211" s="2">
        <v>62</v>
      </c>
      <c r="N4211" s="2">
        <v>48</v>
      </c>
      <c r="O4211" s="2">
        <v>107</v>
      </c>
      <c r="P4211" s="2">
        <v>96</v>
      </c>
      <c r="Q4211" s="2">
        <v>83</v>
      </c>
      <c r="R4211" s="2">
        <v>13</v>
      </c>
      <c r="S4211" s="2" t="s">
        <v>31</v>
      </c>
      <c r="T4211" s="2">
        <f t="shared" si="455"/>
        <v>520</v>
      </c>
      <c r="U4211" s="4">
        <f t="shared" si="456"/>
        <v>7.2443577598216777E-2</v>
      </c>
      <c r="V4211" s="4">
        <f t="shared" si="457"/>
        <v>0.29051319410717175</v>
      </c>
      <c r="W4211">
        <f t="shared" si="458"/>
        <v>11</v>
      </c>
      <c r="X4211" t="str">
        <f t="shared" si="459"/>
        <v>Wednesday</v>
      </c>
      <c r="Y4211" t="str">
        <f t="shared" si="460"/>
        <v>Nov</v>
      </c>
      <c r="Z4211" t="str">
        <f t="shared" si="461"/>
        <v>3-5</v>
      </c>
    </row>
    <row r="4212" spans="1:26" x14ac:dyDescent="0.25">
      <c r="A4212" s="2" t="s">
        <v>9258</v>
      </c>
      <c r="B4212" s="2" t="s">
        <v>5036</v>
      </c>
      <c r="C4212" s="1">
        <v>45966</v>
      </c>
      <c r="D4212" s="3">
        <v>0.48958333333333331</v>
      </c>
      <c r="E4212" s="2" t="s">
        <v>16</v>
      </c>
      <c r="F4212" s="2" t="s">
        <v>5069</v>
      </c>
      <c r="G4212" s="2">
        <v>24862</v>
      </c>
      <c r="H4212" s="2">
        <v>8</v>
      </c>
      <c r="I4212" s="2">
        <v>630</v>
      </c>
      <c r="J4212" s="2">
        <v>7338</v>
      </c>
      <c r="K4212" s="2">
        <v>6554</v>
      </c>
      <c r="L4212" s="2">
        <v>188</v>
      </c>
      <c r="M4212" s="2">
        <v>19</v>
      </c>
      <c r="N4212" s="2">
        <v>10</v>
      </c>
      <c r="O4212" s="2">
        <v>15</v>
      </c>
      <c r="P4212" s="2">
        <v>39</v>
      </c>
      <c r="Q4212" s="2">
        <v>95</v>
      </c>
      <c r="R4212" s="2">
        <v>14</v>
      </c>
      <c r="S4212" s="2" t="s">
        <v>31</v>
      </c>
      <c r="T4212" s="2">
        <f t="shared" si="455"/>
        <v>232</v>
      </c>
      <c r="U4212" s="4">
        <f t="shared" si="456"/>
        <v>3.5398230088495575E-2</v>
      </c>
      <c r="V4212" s="4">
        <f t="shared" si="457"/>
        <v>0.26361515565923899</v>
      </c>
      <c r="W4212">
        <f t="shared" si="458"/>
        <v>11</v>
      </c>
      <c r="X4212" t="str">
        <f t="shared" si="459"/>
        <v>Wednesday</v>
      </c>
      <c r="Y4212" t="str">
        <f t="shared" si="460"/>
        <v>Nov</v>
      </c>
      <c r="Z4212" t="str">
        <f t="shared" si="461"/>
        <v>6-10</v>
      </c>
    </row>
    <row r="4213" spans="1:26" x14ac:dyDescent="0.25">
      <c r="A4213" s="2" t="s">
        <v>9259</v>
      </c>
      <c r="B4213" s="2" t="s">
        <v>5036</v>
      </c>
      <c r="C4213" s="1">
        <v>45966</v>
      </c>
      <c r="D4213" s="3">
        <v>0.49513888888888891</v>
      </c>
      <c r="E4213" s="2" t="s">
        <v>5044</v>
      </c>
      <c r="F4213" s="2" t="s">
        <v>5069</v>
      </c>
      <c r="G4213" s="2">
        <v>24501</v>
      </c>
      <c r="H4213" s="2">
        <v>5</v>
      </c>
      <c r="I4213" s="2">
        <v>310</v>
      </c>
      <c r="J4213" s="2">
        <v>24255</v>
      </c>
      <c r="K4213" s="2">
        <v>18315</v>
      </c>
      <c r="L4213" s="2">
        <v>670</v>
      </c>
      <c r="M4213" s="2">
        <v>63</v>
      </c>
      <c r="N4213" s="2">
        <v>47</v>
      </c>
      <c r="O4213" s="2">
        <v>47</v>
      </c>
      <c r="P4213" s="2">
        <v>77</v>
      </c>
      <c r="Q4213" s="2">
        <v>279</v>
      </c>
      <c r="R4213" s="2">
        <v>59</v>
      </c>
      <c r="S4213" s="2" t="s">
        <v>31</v>
      </c>
      <c r="T4213" s="2">
        <f t="shared" si="455"/>
        <v>827</v>
      </c>
      <c r="U4213" s="4">
        <f t="shared" si="456"/>
        <v>4.5154245154245154E-2</v>
      </c>
      <c r="V4213" s="4">
        <f t="shared" si="457"/>
        <v>0.74752050936696457</v>
      </c>
      <c r="W4213">
        <f t="shared" si="458"/>
        <v>11</v>
      </c>
      <c r="X4213" t="str">
        <f t="shared" si="459"/>
        <v>Wednesday</v>
      </c>
      <c r="Y4213" t="str">
        <f t="shared" si="460"/>
        <v>Nov</v>
      </c>
      <c r="Z4213" t="str">
        <f t="shared" si="461"/>
        <v>3-5</v>
      </c>
    </row>
    <row r="4214" spans="1:26" x14ac:dyDescent="0.25">
      <c r="A4214" s="2" t="s">
        <v>9260</v>
      </c>
      <c r="B4214" s="2" t="s">
        <v>5036</v>
      </c>
      <c r="C4214" s="1">
        <v>45966</v>
      </c>
      <c r="D4214" s="3">
        <v>0.52916666666666667</v>
      </c>
      <c r="E4214" s="2" t="s">
        <v>16</v>
      </c>
      <c r="F4214" s="2" t="s">
        <v>5069</v>
      </c>
      <c r="G4214" s="2">
        <v>24894</v>
      </c>
      <c r="H4214" s="2">
        <v>2</v>
      </c>
      <c r="I4214" s="2">
        <v>196</v>
      </c>
      <c r="J4214" s="2">
        <v>20634</v>
      </c>
      <c r="K4214" s="2">
        <v>15444</v>
      </c>
      <c r="L4214" s="2">
        <v>369</v>
      </c>
      <c r="M4214" s="2">
        <v>67</v>
      </c>
      <c r="N4214" s="2">
        <v>27</v>
      </c>
      <c r="O4214" s="2">
        <v>36</v>
      </c>
      <c r="P4214" s="2">
        <v>94</v>
      </c>
      <c r="Q4214" s="2">
        <v>315</v>
      </c>
      <c r="R4214" s="2">
        <v>27</v>
      </c>
      <c r="S4214" s="2" t="s">
        <v>31</v>
      </c>
      <c r="T4214" s="2">
        <f t="shared" si="455"/>
        <v>499</v>
      </c>
      <c r="U4214" s="4">
        <f t="shared" si="456"/>
        <v>3.2310282310282309E-2</v>
      </c>
      <c r="V4214" s="4">
        <f t="shared" si="457"/>
        <v>0.62039045553145333</v>
      </c>
      <c r="W4214">
        <f t="shared" si="458"/>
        <v>12</v>
      </c>
      <c r="X4214" t="str">
        <f t="shared" si="459"/>
        <v>Wednesday</v>
      </c>
      <c r="Y4214" t="str">
        <f t="shared" si="460"/>
        <v>Nov</v>
      </c>
      <c r="Z4214" t="str">
        <f t="shared" si="461"/>
        <v>0-2</v>
      </c>
    </row>
    <row r="4215" spans="1:26" x14ac:dyDescent="0.25">
      <c r="A4215" s="2" t="s">
        <v>9261</v>
      </c>
      <c r="B4215" s="2" t="s">
        <v>5036</v>
      </c>
      <c r="C4215" s="1">
        <v>45966</v>
      </c>
      <c r="D4215" s="3">
        <v>0.55902777777777779</v>
      </c>
      <c r="E4215" s="2" t="s">
        <v>5037</v>
      </c>
      <c r="F4215" s="2" t="s">
        <v>5069</v>
      </c>
      <c r="G4215" s="2">
        <v>24691</v>
      </c>
      <c r="H4215" s="2">
        <v>3</v>
      </c>
      <c r="I4215" s="2">
        <v>639</v>
      </c>
      <c r="J4215" s="2">
        <v>48034</v>
      </c>
      <c r="K4215" s="2">
        <v>41439</v>
      </c>
      <c r="L4215" s="2">
        <v>2163</v>
      </c>
      <c r="M4215" s="2">
        <v>490</v>
      </c>
      <c r="N4215" s="2">
        <v>278</v>
      </c>
      <c r="O4215" s="2">
        <v>686</v>
      </c>
      <c r="P4215" s="2">
        <v>369</v>
      </c>
      <c r="Q4215" s="2">
        <v>1196</v>
      </c>
      <c r="R4215" s="2">
        <v>64</v>
      </c>
      <c r="S4215" s="2" t="s">
        <v>28</v>
      </c>
      <c r="T4215" s="2">
        <f t="shared" si="455"/>
        <v>3617</v>
      </c>
      <c r="U4215" s="4">
        <f t="shared" si="456"/>
        <v>8.7284924829267113E-2</v>
      </c>
      <c r="V4215" s="4">
        <f t="shared" si="457"/>
        <v>1.6783038354056135</v>
      </c>
      <c r="W4215">
        <f t="shared" si="458"/>
        <v>13</v>
      </c>
      <c r="X4215" t="str">
        <f t="shared" si="459"/>
        <v>Wednesday</v>
      </c>
      <c r="Y4215" t="str">
        <f t="shared" si="460"/>
        <v>Nov</v>
      </c>
      <c r="Z4215" t="str">
        <f t="shared" si="461"/>
        <v>3-5</v>
      </c>
    </row>
    <row r="4216" spans="1:26" x14ac:dyDescent="0.25">
      <c r="A4216" s="2" t="s">
        <v>9262</v>
      </c>
      <c r="B4216" s="2" t="s">
        <v>5036</v>
      </c>
      <c r="C4216" s="1">
        <v>45966</v>
      </c>
      <c r="D4216" s="3">
        <v>0.57291666666666663</v>
      </c>
      <c r="E4216" s="2" t="s">
        <v>5054</v>
      </c>
      <c r="F4216" s="2" t="s">
        <v>5040</v>
      </c>
      <c r="G4216" s="2">
        <v>24682</v>
      </c>
      <c r="H4216" s="2">
        <v>9</v>
      </c>
      <c r="I4216" s="2">
        <v>2038</v>
      </c>
      <c r="J4216" s="2">
        <v>14564</v>
      </c>
      <c r="K4216" s="2">
        <v>10551</v>
      </c>
      <c r="L4216" s="2">
        <v>312</v>
      </c>
      <c r="M4216" s="2">
        <v>68</v>
      </c>
      <c r="N4216" s="2">
        <v>25</v>
      </c>
      <c r="O4216" s="2">
        <v>27</v>
      </c>
      <c r="P4216" s="2">
        <v>31</v>
      </c>
      <c r="Q4216" s="2">
        <v>299</v>
      </c>
      <c r="R4216" s="2">
        <v>19</v>
      </c>
      <c r="S4216" s="2" t="s">
        <v>31</v>
      </c>
      <c r="T4216" s="2">
        <f t="shared" si="455"/>
        <v>432</v>
      </c>
      <c r="U4216" s="4">
        <f t="shared" si="456"/>
        <v>4.0943986352004552E-2</v>
      </c>
      <c r="V4216" s="4">
        <f t="shared" si="457"/>
        <v>0.4274775139777976</v>
      </c>
      <c r="W4216">
        <f t="shared" si="458"/>
        <v>13</v>
      </c>
      <c r="X4216" t="str">
        <f t="shared" si="459"/>
        <v>Wednesday</v>
      </c>
      <c r="Y4216" t="str">
        <f t="shared" si="460"/>
        <v>Nov</v>
      </c>
      <c r="Z4216" t="str">
        <f t="shared" si="461"/>
        <v>6-10</v>
      </c>
    </row>
    <row r="4217" spans="1:26" x14ac:dyDescent="0.25">
      <c r="A4217" s="2" t="s">
        <v>9263</v>
      </c>
      <c r="B4217" s="2" t="s">
        <v>5036</v>
      </c>
      <c r="C4217" s="1">
        <v>45966</v>
      </c>
      <c r="D4217" s="3">
        <v>0.84722222222222221</v>
      </c>
      <c r="E4217" s="2" t="s">
        <v>5044</v>
      </c>
      <c r="F4217" s="2" t="s">
        <v>5052</v>
      </c>
      <c r="G4217" s="2">
        <v>24739</v>
      </c>
      <c r="H4217" s="2">
        <v>3</v>
      </c>
      <c r="I4217" s="2">
        <v>246</v>
      </c>
      <c r="J4217" s="2">
        <v>11338</v>
      </c>
      <c r="K4217" s="2">
        <v>7917</v>
      </c>
      <c r="L4217" s="2">
        <v>177</v>
      </c>
      <c r="M4217" s="2">
        <v>20</v>
      </c>
      <c r="N4217" s="2">
        <v>10</v>
      </c>
      <c r="O4217" s="2">
        <v>11</v>
      </c>
      <c r="P4217" s="2">
        <v>24</v>
      </c>
      <c r="Q4217" s="2">
        <v>194</v>
      </c>
      <c r="R4217" s="2">
        <v>13</v>
      </c>
      <c r="S4217" s="2" t="s">
        <v>31</v>
      </c>
      <c r="T4217" s="2">
        <f t="shared" si="455"/>
        <v>218</v>
      </c>
      <c r="U4217" s="4">
        <f t="shared" si="456"/>
        <v>2.75356827080965E-2</v>
      </c>
      <c r="V4217" s="4">
        <f t="shared" si="457"/>
        <v>0.32002101944298478</v>
      </c>
      <c r="W4217">
        <f t="shared" si="458"/>
        <v>20</v>
      </c>
      <c r="X4217" t="str">
        <f t="shared" si="459"/>
        <v>Wednesday</v>
      </c>
      <c r="Y4217" t="str">
        <f t="shared" si="460"/>
        <v>Nov</v>
      </c>
      <c r="Z4217" t="str">
        <f t="shared" si="461"/>
        <v>3-5</v>
      </c>
    </row>
    <row r="4218" spans="1:26" x14ac:dyDescent="0.25">
      <c r="A4218" s="2" t="s">
        <v>9264</v>
      </c>
      <c r="B4218" s="2" t="s">
        <v>5036</v>
      </c>
      <c r="C4218" s="1">
        <v>45967</v>
      </c>
      <c r="D4218" s="3">
        <v>0.30694444444444446</v>
      </c>
      <c r="E4218" s="2" t="s">
        <v>5054</v>
      </c>
      <c r="F4218" s="2" t="s">
        <v>5038</v>
      </c>
      <c r="G4218" s="2">
        <v>24841</v>
      </c>
      <c r="H4218" s="2">
        <v>7</v>
      </c>
      <c r="I4218" s="2">
        <v>957</v>
      </c>
      <c r="J4218" s="2">
        <v>5790</v>
      </c>
      <c r="K4218" s="2">
        <v>4993</v>
      </c>
      <c r="L4218" s="2">
        <v>140</v>
      </c>
      <c r="M4218" s="2">
        <v>27</v>
      </c>
      <c r="N4218" s="2">
        <v>8</v>
      </c>
      <c r="O4218" s="2">
        <v>10</v>
      </c>
      <c r="P4218" s="2">
        <v>6</v>
      </c>
      <c r="Q4218" s="2">
        <v>54</v>
      </c>
      <c r="R4218" s="2">
        <v>10</v>
      </c>
      <c r="S4218" s="2" t="s">
        <v>31</v>
      </c>
      <c r="T4218" s="2">
        <f t="shared" si="455"/>
        <v>185</v>
      </c>
      <c r="U4218" s="4">
        <f t="shared" si="456"/>
        <v>3.705187262167034E-2</v>
      </c>
      <c r="V4218" s="4">
        <f t="shared" si="457"/>
        <v>0.20099834950283804</v>
      </c>
      <c r="W4218">
        <f t="shared" si="458"/>
        <v>7</v>
      </c>
      <c r="X4218" t="str">
        <f t="shared" si="459"/>
        <v>Thursday</v>
      </c>
      <c r="Y4218" t="str">
        <f t="shared" si="460"/>
        <v>Nov</v>
      </c>
      <c r="Z4218" t="str">
        <f t="shared" si="461"/>
        <v>6-10</v>
      </c>
    </row>
    <row r="4219" spans="1:26" x14ac:dyDescent="0.25">
      <c r="A4219" s="2" t="s">
        <v>9265</v>
      </c>
      <c r="B4219" s="2" t="s">
        <v>5036</v>
      </c>
      <c r="C4219" s="1">
        <v>45967</v>
      </c>
      <c r="D4219" s="3">
        <v>0.375</v>
      </c>
      <c r="E4219" s="2" t="s">
        <v>5054</v>
      </c>
      <c r="F4219" s="2" t="s">
        <v>5048</v>
      </c>
      <c r="G4219" s="2">
        <v>24672</v>
      </c>
      <c r="H4219" s="2">
        <v>3</v>
      </c>
      <c r="I4219" s="2">
        <v>1738</v>
      </c>
      <c r="J4219" s="2">
        <v>16379</v>
      </c>
      <c r="K4219" s="2">
        <v>14637</v>
      </c>
      <c r="L4219" s="2">
        <v>405</v>
      </c>
      <c r="M4219" s="2">
        <v>93</v>
      </c>
      <c r="N4219" s="2">
        <v>30</v>
      </c>
      <c r="O4219" s="2">
        <v>39</v>
      </c>
      <c r="P4219" s="2">
        <v>31</v>
      </c>
      <c r="Q4219" s="2">
        <v>320</v>
      </c>
      <c r="R4219" s="2">
        <v>33</v>
      </c>
      <c r="S4219" s="2" t="s">
        <v>31</v>
      </c>
      <c r="T4219" s="2">
        <f t="shared" si="455"/>
        <v>567</v>
      </c>
      <c r="U4219" s="4">
        <f t="shared" si="456"/>
        <v>3.8737446197991389E-2</v>
      </c>
      <c r="V4219" s="4">
        <f t="shared" si="457"/>
        <v>0.5932636186770428</v>
      </c>
      <c r="W4219">
        <f t="shared" si="458"/>
        <v>9</v>
      </c>
      <c r="X4219" t="str">
        <f t="shared" si="459"/>
        <v>Thursday</v>
      </c>
      <c r="Y4219" t="str">
        <f t="shared" si="460"/>
        <v>Nov</v>
      </c>
      <c r="Z4219" t="str">
        <f t="shared" si="461"/>
        <v>3-5</v>
      </c>
    </row>
    <row r="4220" spans="1:26" x14ac:dyDescent="0.25">
      <c r="A4220" s="2" t="s">
        <v>9266</v>
      </c>
      <c r="B4220" s="2" t="s">
        <v>5036</v>
      </c>
      <c r="C4220" s="1">
        <v>45967</v>
      </c>
      <c r="D4220" s="3">
        <v>0.38611111111111113</v>
      </c>
      <c r="E4220" s="2" t="s">
        <v>5044</v>
      </c>
      <c r="F4220" s="2" t="s">
        <v>5040</v>
      </c>
      <c r="G4220" s="2">
        <v>24907</v>
      </c>
      <c r="H4220" s="2">
        <v>3</v>
      </c>
      <c r="I4220" s="2">
        <v>270</v>
      </c>
      <c r="J4220" s="2">
        <v>94342</v>
      </c>
      <c r="K4220" s="2">
        <v>75058</v>
      </c>
      <c r="L4220" s="2">
        <v>2580</v>
      </c>
      <c r="M4220" s="2">
        <v>293</v>
      </c>
      <c r="N4220" s="2">
        <v>155</v>
      </c>
      <c r="O4220" s="2">
        <v>208</v>
      </c>
      <c r="P4220" s="2">
        <v>334</v>
      </c>
      <c r="Q4220" s="2">
        <v>953</v>
      </c>
      <c r="R4220" s="2">
        <v>175</v>
      </c>
      <c r="S4220" s="2" t="s">
        <v>31</v>
      </c>
      <c r="T4220" s="2">
        <f t="shared" si="455"/>
        <v>3236</v>
      </c>
      <c r="U4220" s="4">
        <f t="shared" si="456"/>
        <v>4.3113325694796027E-2</v>
      </c>
      <c r="V4220" s="4">
        <f t="shared" si="457"/>
        <v>3.0135303328381577</v>
      </c>
      <c r="W4220">
        <f t="shared" si="458"/>
        <v>9</v>
      </c>
      <c r="X4220" t="str">
        <f t="shared" si="459"/>
        <v>Thursday</v>
      </c>
      <c r="Y4220" t="str">
        <f t="shared" si="460"/>
        <v>Nov</v>
      </c>
      <c r="Z4220" t="str">
        <f t="shared" si="461"/>
        <v>3-5</v>
      </c>
    </row>
    <row r="4221" spans="1:26" x14ac:dyDescent="0.25">
      <c r="A4221" s="2" t="s">
        <v>9267</v>
      </c>
      <c r="B4221" s="2" t="s">
        <v>5036</v>
      </c>
      <c r="C4221" s="1">
        <v>45967</v>
      </c>
      <c r="D4221" s="3">
        <v>0.39027777777777778</v>
      </c>
      <c r="E4221" s="2" t="s">
        <v>5044</v>
      </c>
      <c r="F4221" s="2" t="s">
        <v>5050</v>
      </c>
      <c r="G4221" s="2">
        <v>24634</v>
      </c>
      <c r="H4221" s="2">
        <v>7</v>
      </c>
      <c r="I4221" s="2">
        <v>108</v>
      </c>
      <c r="J4221" s="2">
        <v>22474</v>
      </c>
      <c r="K4221" s="2">
        <v>20164</v>
      </c>
      <c r="L4221" s="2">
        <v>497</v>
      </c>
      <c r="M4221" s="2">
        <v>73</v>
      </c>
      <c r="N4221" s="2">
        <v>49</v>
      </c>
      <c r="O4221" s="2">
        <v>52</v>
      </c>
      <c r="P4221" s="2">
        <v>93</v>
      </c>
      <c r="Q4221" s="2">
        <v>632</v>
      </c>
      <c r="R4221" s="2">
        <v>29</v>
      </c>
      <c r="S4221" s="2" t="s">
        <v>31</v>
      </c>
      <c r="T4221" s="2">
        <f t="shared" si="455"/>
        <v>671</v>
      </c>
      <c r="U4221" s="4">
        <f t="shared" si="456"/>
        <v>3.3277127554056735E-2</v>
      </c>
      <c r="V4221" s="4">
        <f t="shared" si="457"/>
        <v>0.81854347649589998</v>
      </c>
      <c r="W4221">
        <f t="shared" si="458"/>
        <v>9</v>
      </c>
      <c r="X4221" t="str">
        <f t="shared" si="459"/>
        <v>Thursday</v>
      </c>
      <c r="Y4221" t="str">
        <f t="shared" si="460"/>
        <v>Nov</v>
      </c>
      <c r="Z4221" t="str">
        <f t="shared" si="461"/>
        <v>6-10</v>
      </c>
    </row>
    <row r="4222" spans="1:26" x14ac:dyDescent="0.25">
      <c r="A4222" s="2" t="s">
        <v>9268</v>
      </c>
      <c r="B4222" s="2" t="s">
        <v>5036</v>
      </c>
      <c r="C4222" s="1">
        <v>45967</v>
      </c>
      <c r="D4222" s="3">
        <v>0.40625</v>
      </c>
      <c r="E4222" s="2" t="s">
        <v>16</v>
      </c>
      <c r="F4222" s="2" t="s">
        <v>5042</v>
      </c>
      <c r="G4222" s="2">
        <v>24719</v>
      </c>
      <c r="H4222" s="2">
        <v>6</v>
      </c>
      <c r="I4222" s="2">
        <v>497</v>
      </c>
      <c r="J4222" s="2">
        <v>23768</v>
      </c>
      <c r="K4222" s="2">
        <v>16772</v>
      </c>
      <c r="L4222" s="2">
        <v>638</v>
      </c>
      <c r="M4222" s="2">
        <v>73</v>
      </c>
      <c r="N4222" s="2">
        <v>33</v>
      </c>
      <c r="O4222" s="2">
        <v>60</v>
      </c>
      <c r="P4222" s="2">
        <v>25</v>
      </c>
      <c r="Q4222" s="2">
        <v>494</v>
      </c>
      <c r="R4222" s="2">
        <v>44</v>
      </c>
      <c r="S4222" s="2" t="s">
        <v>31</v>
      </c>
      <c r="T4222" s="2">
        <f t="shared" si="455"/>
        <v>804</v>
      </c>
      <c r="U4222" s="4">
        <f t="shared" si="456"/>
        <v>4.7937037920343428E-2</v>
      </c>
      <c r="V4222" s="4">
        <f t="shared" si="457"/>
        <v>0.67850641207168572</v>
      </c>
      <c r="W4222">
        <f t="shared" si="458"/>
        <v>9</v>
      </c>
      <c r="X4222" t="str">
        <f t="shared" si="459"/>
        <v>Thursday</v>
      </c>
      <c r="Y4222" t="str">
        <f t="shared" si="460"/>
        <v>Nov</v>
      </c>
      <c r="Z4222" t="str">
        <f t="shared" si="461"/>
        <v>6-10</v>
      </c>
    </row>
    <row r="4223" spans="1:26" x14ac:dyDescent="0.25">
      <c r="A4223" s="2" t="s">
        <v>9269</v>
      </c>
      <c r="B4223" s="2" t="s">
        <v>5036</v>
      </c>
      <c r="C4223" s="1">
        <v>45967</v>
      </c>
      <c r="D4223" s="3">
        <v>0.46180555555555558</v>
      </c>
      <c r="E4223" s="2" t="s">
        <v>5054</v>
      </c>
      <c r="F4223" s="2" t="s">
        <v>5050</v>
      </c>
      <c r="G4223" s="2">
        <v>24751</v>
      </c>
      <c r="H4223" s="2">
        <v>2</v>
      </c>
      <c r="I4223" s="2">
        <v>1938</v>
      </c>
      <c r="J4223" s="2">
        <v>15478</v>
      </c>
      <c r="K4223" s="2">
        <v>11825</v>
      </c>
      <c r="L4223" s="2">
        <v>330</v>
      </c>
      <c r="M4223" s="2">
        <v>84</v>
      </c>
      <c r="N4223" s="2">
        <v>23</v>
      </c>
      <c r="O4223" s="2">
        <v>42</v>
      </c>
      <c r="P4223" s="2">
        <v>29</v>
      </c>
      <c r="Q4223" s="2">
        <v>193</v>
      </c>
      <c r="R4223" s="2">
        <v>20</v>
      </c>
      <c r="S4223" s="2" t="s">
        <v>31</v>
      </c>
      <c r="T4223" s="2">
        <f t="shared" si="455"/>
        <v>479</v>
      </c>
      <c r="U4223" s="4">
        <f t="shared" si="456"/>
        <v>4.0507399577167022E-2</v>
      </c>
      <c r="V4223" s="4">
        <f t="shared" si="457"/>
        <v>0.47775847440507452</v>
      </c>
      <c r="W4223">
        <f t="shared" si="458"/>
        <v>11</v>
      </c>
      <c r="X4223" t="str">
        <f t="shared" si="459"/>
        <v>Thursday</v>
      </c>
      <c r="Y4223" t="str">
        <f t="shared" si="460"/>
        <v>Nov</v>
      </c>
      <c r="Z4223" t="str">
        <f t="shared" si="461"/>
        <v>0-2</v>
      </c>
    </row>
    <row r="4224" spans="1:26" x14ac:dyDescent="0.25">
      <c r="A4224" s="2" t="s">
        <v>9270</v>
      </c>
      <c r="B4224" s="2" t="s">
        <v>5036</v>
      </c>
      <c r="C4224" s="1">
        <v>45967</v>
      </c>
      <c r="D4224" s="3">
        <v>0.47916666666666669</v>
      </c>
      <c r="E4224" s="2" t="s">
        <v>16</v>
      </c>
      <c r="F4224" s="2" t="s">
        <v>5069</v>
      </c>
      <c r="G4224" s="2">
        <v>25056</v>
      </c>
      <c r="H4224" s="2">
        <v>3</v>
      </c>
      <c r="I4224" s="2">
        <v>899</v>
      </c>
      <c r="J4224" s="2">
        <v>27391</v>
      </c>
      <c r="K4224" s="2">
        <v>20774</v>
      </c>
      <c r="L4224" s="2">
        <v>405</v>
      </c>
      <c r="M4224" s="2">
        <v>46</v>
      </c>
      <c r="N4224" s="2">
        <v>20</v>
      </c>
      <c r="O4224" s="2">
        <v>27</v>
      </c>
      <c r="P4224" s="2">
        <v>80</v>
      </c>
      <c r="Q4224" s="2">
        <v>422</v>
      </c>
      <c r="R4224" s="2">
        <v>25</v>
      </c>
      <c r="S4224" s="2" t="s">
        <v>28</v>
      </c>
      <c r="T4224" s="2">
        <f t="shared" si="455"/>
        <v>498</v>
      </c>
      <c r="U4224" s="4">
        <f t="shared" si="456"/>
        <v>2.3972273033599691E-2</v>
      </c>
      <c r="V4224" s="4">
        <f t="shared" si="457"/>
        <v>0.82910280970625794</v>
      </c>
      <c r="W4224">
        <f t="shared" si="458"/>
        <v>11</v>
      </c>
      <c r="X4224" t="str">
        <f t="shared" si="459"/>
        <v>Thursday</v>
      </c>
      <c r="Y4224" t="str">
        <f t="shared" si="460"/>
        <v>Nov</v>
      </c>
      <c r="Z4224" t="str">
        <f t="shared" si="461"/>
        <v>3-5</v>
      </c>
    </row>
    <row r="4225" spans="1:26" x14ac:dyDescent="0.25">
      <c r="A4225" s="2" t="s">
        <v>9271</v>
      </c>
      <c r="B4225" s="2" t="s">
        <v>5036</v>
      </c>
      <c r="C4225" s="1">
        <v>45967</v>
      </c>
      <c r="D4225" s="3">
        <v>0.50347222222222221</v>
      </c>
      <c r="E4225" s="2" t="s">
        <v>5046</v>
      </c>
      <c r="F4225" s="2" t="s">
        <v>5042</v>
      </c>
      <c r="G4225" s="2">
        <v>24653</v>
      </c>
      <c r="H4225" s="2">
        <v>5</v>
      </c>
      <c r="I4225" s="2">
        <v>169</v>
      </c>
      <c r="J4225" s="2">
        <v>4066</v>
      </c>
      <c r="K4225" s="2">
        <v>2931</v>
      </c>
      <c r="L4225" s="2">
        <v>87</v>
      </c>
      <c r="M4225" s="2">
        <v>11</v>
      </c>
      <c r="N4225" s="2">
        <v>10</v>
      </c>
      <c r="O4225" s="2">
        <v>23</v>
      </c>
      <c r="P4225" s="2">
        <v>54</v>
      </c>
      <c r="Q4225" s="2">
        <v>30</v>
      </c>
      <c r="R4225" s="2">
        <v>1</v>
      </c>
      <c r="S4225" s="2" t="s">
        <v>31</v>
      </c>
      <c r="T4225" s="2">
        <f t="shared" si="455"/>
        <v>131</v>
      </c>
      <c r="U4225" s="4">
        <f t="shared" si="456"/>
        <v>4.4694643466393721E-2</v>
      </c>
      <c r="V4225" s="4">
        <f t="shared" si="457"/>
        <v>0.11889019591936073</v>
      </c>
      <c r="W4225">
        <f t="shared" si="458"/>
        <v>12</v>
      </c>
      <c r="X4225" t="str">
        <f t="shared" si="459"/>
        <v>Thursday</v>
      </c>
      <c r="Y4225" t="str">
        <f t="shared" si="460"/>
        <v>Nov</v>
      </c>
      <c r="Z4225" t="str">
        <f t="shared" si="461"/>
        <v>3-5</v>
      </c>
    </row>
    <row r="4226" spans="1:26" x14ac:dyDescent="0.25">
      <c r="A4226" s="2" t="s">
        <v>9272</v>
      </c>
      <c r="B4226" s="2" t="s">
        <v>5036</v>
      </c>
      <c r="C4226" s="1">
        <v>45967</v>
      </c>
      <c r="D4226" s="3">
        <v>0.50416666666666665</v>
      </c>
      <c r="E4226" s="2" t="s">
        <v>5054</v>
      </c>
      <c r="F4226" s="2" t="s">
        <v>5042</v>
      </c>
      <c r="G4226" s="2">
        <v>24800</v>
      </c>
      <c r="H4226" s="2">
        <v>4</v>
      </c>
      <c r="I4226" s="2">
        <v>715</v>
      </c>
      <c r="J4226" s="2">
        <v>23698</v>
      </c>
      <c r="K4226" s="2">
        <v>17795</v>
      </c>
      <c r="L4226" s="2">
        <v>526</v>
      </c>
      <c r="M4226" s="2">
        <v>77</v>
      </c>
      <c r="N4226" s="2">
        <v>26</v>
      </c>
      <c r="O4226" s="2">
        <v>36</v>
      </c>
      <c r="P4226" s="2">
        <v>37</v>
      </c>
      <c r="Q4226" s="2">
        <v>436</v>
      </c>
      <c r="R4226" s="2">
        <v>26</v>
      </c>
      <c r="S4226" s="2" t="s">
        <v>28</v>
      </c>
      <c r="T4226" s="2">
        <f t="shared" ref="T4226:T4289" si="462">SUM(L4226:O4226)</f>
        <v>665</v>
      </c>
      <c r="U4226" s="4">
        <f t="shared" ref="U4226:U4289" si="463">T4226/K4226</f>
        <v>3.7370047766226468E-2</v>
      </c>
      <c r="V4226" s="4">
        <f t="shared" ref="V4226:V4289" si="464">K4226/G4226</f>
        <v>0.71754032258064515</v>
      </c>
      <c r="W4226">
        <f t="shared" ref="W4226:W4289" si="465">HOUR(D4226)</f>
        <v>12</v>
      </c>
      <c r="X4226" t="str">
        <f t="shared" ref="X4226:X4289" si="466">TEXT(C4226,"dddd")</f>
        <v>Thursday</v>
      </c>
      <c r="Y4226" t="str">
        <f t="shared" ref="Y4226:Y4289" si="467">TEXT(C4226,"mmm")</f>
        <v>Nov</v>
      </c>
      <c r="Z4226" t="str">
        <f t="shared" ref="Z4226:Z4289" si="468">IF(H4226&lt;=2,"0-2",IF(H4226&lt;=5,"3-5",IF(H4226&lt;=10,"6-10","11+")))</f>
        <v>3-5</v>
      </c>
    </row>
    <row r="4227" spans="1:26" x14ac:dyDescent="0.25">
      <c r="A4227" s="2" t="s">
        <v>9273</v>
      </c>
      <c r="B4227" s="2" t="s">
        <v>5036</v>
      </c>
      <c r="C4227" s="1">
        <v>45967</v>
      </c>
      <c r="D4227" s="3">
        <v>0.50624999999999998</v>
      </c>
      <c r="E4227" s="2" t="s">
        <v>5044</v>
      </c>
      <c r="F4227" s="2" t="s">
        <v>5069</v>
      </c>
      <c r="G4227" s="2">
        <v>24887</v>
      </c>
      <c r="H4227" s="2">
        <v>2</v>
      </c>
      <c r="I4227" s="2">
        <v>171</v>
      </c>
      <c r="J4227" s="2">
        <v>16496</v>
      </c>
      <c r="K4227" s="2">
        <v>13365</v>
      </c>
      <c r="L4227" s="2">
        <v>285</v>
      </c>
      <c r="M4227" s="2">
        <v>35</v>
      </c>
      <c r="N4227" s="2">
        <v>21</v>
      </c>
      <c r="O4227" s="2">
        <v>25</v>
      </c>
      <c r="P4227" s="2">
        <v>52</v>
      </c>
      <c r="Q4227" s="2">
        <v>251</v>
      </c>
      <c r="R4227" s="2">
        <v>28</v>
      </c>
      <c r="S4227" s="2" t="s">
        <v>31</v>
      </c>
      <c r="T4227" s="2">
        <f t="shared" si="462"/>
        <v>366</v>
      </c>
      <c r="U4227" s="4">
        <f t="shared" si="463"/>
        <v>2.7384960718294053E-2</v>
      </c>
      <c r="V4227" s="4">
        <f t="shared" si="464"/>
        <v>0.53702736368385096</v>
      </c>
      <c r="W4227">
        <f t="shared" si="465"/>
        <v>12</v>
      </c>
      <c r="X4227" t="str">
        <f t="shared" si="466"/>
        <v>Thursday</v>
      </c>
      <c r="Y4227" t="str">
        <f t="shared" si="467"/>
        <v>Nov</v>
      </c>
      <c r="Z4227" t="str">
        <f t="shared" si="468"/>
        <v>0-2</v>
      </c>
    </row>
    <row r="4228" spans="1:26" x14ac:dyDescent="0.25">
      <c r="A4228" s="2" t="s">
        <v>9274</v>
      </c>
      <c r="B4228" s="2" t="s">
        <v>5036</v>
      </c>
      <c r="C4228" s="1">
        <v>45967</v>
      </c>
      <c r="D4228" s="3">
        <v>0.51527777777777772</v>
      </c>
      <c r="E4228" s="2" t="s">
        <v>5058</v>
      </c>
      <c r="F4228" s="2" t="s">
        <v>5052</v>
      </c>
      <c r="G4228" s="2">
        <v>24873</v>
      </c>
      <c r="H4228" s="2">
        <v>1</v>
      </c>
      <c r="I4228" s="2">
        <v>182</v>
      </c>
      <c r="J4228" s="2">
        <v>19059</v>
      </c>
      <c r="K4228" s="2">
        <v>15420</v>
      </c>
      <c r="L4228" s="2">
        <v>335</v>
      </c>
      <c r="M4228" s="2">
        <v>150</v>
      </c>
      <c r="N4228" s="2">
        <v>19</v>
      </c>
      <c r="O4228" s="2">
        <v>21</v>
      </c>
      <c r="P4228" s="2">
        <v>21</v>
      </c>
      <c r="Q4228" s="2">
        <v>175</v>
      </c>
      <c r="R4228" s="2">
        <v>18</v>
      </c>
      <c r="S4228" s="2" t="s">
        <v>31</v>
      </c>
      <c r="T4228" s="2">
        <f t="shared" si="462"/>
        <v>525</v>
      </c>
      <c r="U4228" s="4">
        <f t="shared" si="463"/>
        <v>3.4046692607003888E-2</v>
      </c>
      <c r="V4228" s="4">
        <f t="shared" si="464"/>
        <v>0.61994934266071644</v>
      </c>
      <c r="W4228">
        <f t="shared" si="465"/>
        <v>12</v>
      </c>
      <c r="X4228" t="str">
        <f t="shared" si="466"/>
        <v>Thursday</v>
      </c>
      <c r="Y4228" t="str">
        <f t="shared" si="467"/>
        <v>Nov</v>
      </c>
      <c r="Z4228" t="str">
        <f t="shared" si="468"/>
        <v>0-2</v>
      </c>
    </row>
    <row r="4229" spans="1:26" x14ac:dyDescent="0.25">
      <c r="A4229" s="2" t="s">
        <v>9275</v>
      </c>
      <c r="B4229" s="2" t="s">
        <v>5036</v>
      </c>
      <c r="C4229" s="1">
        <v>45967</v>
      </c>
      <c r="D4229" s="3">
        <v>0.58819444444444446</v>
      </c>
      <c r="E4229" s="2" t="s">
        <v>5037</v>
      </c>
      <c r="F4229" s="2" t="s">
        <v>5038</v>
      </c>
      <c r="G4229" s="2">
        <v>24738</v>
      </c>
      <c r="H4229" s="2">
        <v>4</v>
      </c>
      <c r="I4229" s="2">
        <v>752</v>
      </c>
      <c r="J4229" s="2">
        <v>8947</v>
      </c>
      <c r="K4229" s="2">
        <v>7762</v>
      </c>
      <c r="L4229" s="2">
        <v>307</v>
      </c>
      <c r="M4229" s="2">
        <v>62</v>
      </c>
      <c r="N4229" s="2">
        <v>34</v>
      </c>
      <c r="O4229" s="2">
        <v>76</v>
      </c>
      <c r="P4229" s="2">
        <v>38</v>
      </c>
      <c r="Q4229" s="2">
        <v>241</v>
      </c>
      <c r="R4229" s="2">
        <v>9</v>
      </c>
      <c r="S4229" s="2" t="s">
        <v>31</v>
      </c>
      <c r="T4229" s="2">
        <f t="shared" si="462"/>
        <v>479</v>
      </c>
      <c r="U4229" s="4">
        <f t="shared" si="463"/>
        <v>6.1710899252769902E-2</v>
      </c>
      <c r="V4229" s="4">
        <f t="shared" si="464"/>
        <v>0.31376829169698439</v>
      </c>
      <c r="W4229">
        <f t="shared" si="465"/>
        <v>14</v>
      </c>
      <c r="X4229" t="str">
        <f t="shared" si="466"/>
        <v>Thursday</v>
      </c>
      <c r="Y4229" t="str">
        <f t="shared" si="467"/>
        <v>Nov</v>
      </c>
      <c r="Z4229" t="str">
        <f t="shared" si="468"/>
        <v>3-5</v>
      </c>
    </row>
    <row r="4230" spans="1:26" x14ac:dyDescent="0.25">
      <c r="A4230" s="2" t="s">
        <v>9276</v>
      </c>
      <c r="B4230" s="2" t="s">
        <v>5036</v>
      </c>
      <c r="C4230" s="1">
        <v>45967</v>
      </c>
      <c r="D4230" s="3">
        <v>0.63680555555555551</v>
      </c>
      <c r="E4230" s="2" t="s">
        <v>16</v>
      </c>
      <c r="F4230" s="2" t="s">
        <v>5050</v>
      </c>
      <c r="G4230" s="2">
        <v>24787</v>
      </c>
      <c r="H4230" s="2">
        <v>1</v>
      </c>
      <c r="I4230" s="2">
        <v>692</v>
      </c>
      <c r="J4230" s="2">
        <v>6229</v>
      </c>
      <c r="K4230" s="2">
        <v>4830</v>
      </c>
      <c r="L4230" s="2">
        <v>130</v>
      </c>
      <c r="M4230" s="2">
        <v>18</v>
      </c>
      <c r="N4230" s="2">
        <v>11</v>
      </c>
      <c r="O4230" s="2">
        <v>11</v>
      </c>
      <c r="P4230" s="2">
        <v>19</v>
      </c>
      <c r="Q4230" s="2">
        <v>136</v>
      </c>
      <c r="R4230" s="2">
        <v>7</v>
      </c>
      <c r="S4230" s="2" t="s">
        <v>31</v>
      </c>
      <c r="T4230" s="2">
        <f t="shared" si="462"/>
        <v>170</v>
      </c>
      <c r="U4230" s="4">
        <f t="shared" si="463"/>
        <v>3.5196687370600416E-2</v>
      </c>
      <c r="V4230" s="4">
        <f t="shared" si="464"/>
        <v>0.19486020898051398</v>
      </c>
      <c r="W4230">
        <f t="shared" si="465"/>
        <v>15</v>
      </c>
      <c r="X4230" t="str">
        <f t="shared" si="466"/>
        <v>Thursday</v>
      </c>
      <c r="Y4230" t="str">
        <f t="shared" si="467"/>
        <v>Nov</v>
      </c>
      <c r="Z4230" t="str">
        <f t="shared" si="468"/>
        <v>0-2</v>
      </c>
    </row>
    <row r="4231" spans="1:26" x14ac:dyDescent="0.25">
      <c r="A4231" s="2" t="s">
        <v>9277</v>
      </c>
      <c r="B4231" s="2" t="s">
        <v>5036</v>
      </c>
      <c r="C4231" s="1">
        <v>45967</v>
      </c>
      <c r="D4231" s="3">
        <v>0.67013888888888884</v>
      </c>
      <c r="E4231" s="2" t="s">
        <v>5037</v>
      </c>
      <c r="F4231" s="2" t="s">
        <v>5040</v>
      </c>
      <c r="G4231" s="2">
        <v>24757</v>
      </c>
      <c r="H4231" s="2">
        <v>3</v>
      </c>
      <c r="I4231" s="2">
        <v>223</v>
      </c>
      <c r="J4231" s="2">
        <v>20592</v>
      </c>
      <c r="K4231" s="2">
        <v>16404</v>
      </c>
      <c r="L4231" s="2">
        <v>875</v>
      </c>
      <c r="M4231" s="2">
        <v>164</v>
      </c>
      <c r="N4231" s="2">
        <v>84</v>
      </c>
      <c r="O4231" s="2">
        <v>189</v>
      </c>
      <c r="P4231" s="2">
        <v>117</v>
      </c>
      <c r="Q4231" s="2">
        <v>585</v>
      </c>
      <c r="R4231" s="2">
        <v>32</v>
      </c>
      <c r="S4231" s="2" t="s">
        <v>31</v>
      </c>
      <c r="T4231" s="2">
        <f t="shared" si="462"/>
        <v>1312</v>
      </c>
      <c r="U4231" s="4">
        <f t="shared" si="463"/>
        <v>7.9980492562789565E-2</v>
      </c>
      <c r="V4231" s="4">
        <f t="shared" si="464"/>
        <v>0.66260047663287147</v>
      </c>
      <c r="W4231">
        <f t="shared" si="465"/>
        <v>16</v>
      </c>
      <c r="X4231" t="str">
        <f t="shared" si="466"/>
        <v>Thursday</v>
      </c>
      <c r="Y4231" t="str">
        <f t="shared" si="467"/>
        <v>Nov</v>
      </c>
      <c r="Z4231" t="str">
        <f t="shared" si="468"/>
        <v>3-5</v>
      </c>
    </row>
    <row r="4232" spans="1:26" x14ac:dyDescent="0.25">
      <c r="A4232" s="2" t="s">
        <v>9278</v>
      </c>
      <c r="B4232" s="2" t="s">
        <v>5036</v>
      </c>
      <c r="C4232" s="1">
        <v>45967</v>
      </c>
      <c r="D4232" s="3">
        <v>0.72986111111111107</v>
      </c>
      <c r="E4232" s="2" t="s">
        <v>5054</v>
      </c>
      <c r="F4232" s="2" t="s">
        <v>5040</v>
      </c>
      <c r="G4232" s="2">
        <v>24610</v>
      </c>
      <c r="H4232" s="2">
        <v>3</v>
      </c>
      <c r="I4232" s="2">
        <v>684</v>
      </c>
      <c r="J4232" s="2">
        <v>12928</v>
      </c>
      <c r="K4232" s="2">
        <v>8933</v>
      </c>
      <c r="L4232" s="2">
        <v>325</v>
      </c>
      <c r="M4232" s="2">
        <v>72</v>
      </c>
      <c r="N4232" s="2">
        <v>21</v>
      </c>
      <c r="O4232" s="2">
        <v>31</v>
      </c>
      <c r="P4232" s="2">
        <v>12</v>
      </c>
      <c r="Q4232" s="2">
        <v>118</v>
      </c>
      <c r="R4232" s="2">
        <v>24</v>
      </c>
      <c r="S4232" s="2" t="s">
        <v>31</v>
      </c>
      <c r="T4232" s="2">
        <f t="shared" si="462"/>
        <v>449</v>
      </c>
      <c r="U4232" s="4">
        <f t="shared" si="463"/>
        <v>5.0263069517519313E-2</v>
      </c>
      <c r="V4232" s="4">
        <f t="shared" si="464"/>
        <v>0.36298252742787485</v>
      </c>
      <c r="W4232">
        <f t="shared" si="465"/>
        <v>17</v>
      </c>
      <c r="X4232" t="str">
        <f t="shared" si="466"/>
        <v>Thursday</v>
      </c>
      <c r="Y4232" t="str">
        <f t="shared" si="467"/>
        <v>Nov</v>
      </c>
      <c r="Z4232" t="str">
        <f t="shared" si="468"/>
        <v>3-5</v>
      </c>
    </row>
    <row r="4233" spans="1:26" x14ac:dyDescent="0.25">
      <c r="A4233" s="2" t="s">
        <v>9279</v>
      </c>
      <c r="B4233" s="2" t="s">
        <v>5036</v>
      </c>
      <c r="C4233" s="1">
        <v>45967</v>
      </c>
      <c r="D4233" s="3">
        <v>0.87708333333333333</v>
      </c>
      <c r="E4233" s="2" t="s">
        <v>5054</v>
      </c>
      <c r="F4233" s="2" t="s">
        <v>5040</v>
      </c>
      <c r="G4233" s="2">
        <v>24844</v>
      </c>
      <c r="H4233" s="2">
        <v>4</v>
      </c>
      <c r="I4233" s="2">
        <v>601</v>
      </c>
      <c r="J4233" s="2">
        <v>8661</v>
      </c>
      <c r="K4233" s="2">
        <v>7234</v>
      </c>
      <c r="L4233" s="2">
        <v>250</v>
      </c>
      <c r="M4233" s="2">
        <v>50</v>
      </c>
      <c r="N4233" s="2">
        <v>23</v>
      </c>
      <c r="O4233" s="2">
        <v>31</v>
      </c>
      <c r="P4233" s="2">
        <v>5</v>
      </c>
      <c r="Q4233" s="2">
        <v>155</v>
      </c>
      <c r="R4233" s="2">
        <v>10</v>
      </c>
      <c r="S4233" s="2" t="s">
        <v>31</v>
      </c>
      <c r="T4233" s="2">
        <f t="shared" si="462"/>
        <v>354</v>
      </c>
      <c r="U4233" s="4">
        <f t="shared" si="463"/>
        <v>4.8935581974011613E-2</v>
      </c>
      <c r="V4233" s="4">
        <f t="shared" si="464"/>
        <v>0.29117694413137979</v>
      </c>
      <c r="W4233">
        <f t="shared" si="465"/>
        <v>21</v>
      </c>
      <c r="X4233" t="str">
        <f t="shared" si="466"/>
        <v>Thursday</v>
      </c>
      <c r="Y4233" t="str">
        <f t="shared" si="467"/>
        <v>Nov</v>
      </c>
      <c r="Z4233" t="str">
        <f t="shared" si="468"/>
        <v>3-5</v>
      </c>
    </row>
    <row r="4234" spans="1:26" x14ac:dyDescent="0.25">
      <c r="A4234" s="2" t="s">
        <v>9280</v>
      </c>
      <c r="B4234" s="2" t="s">
        <v>5036</v>
      </c>
      <c r="C4234" s="1">
        <v>45968</v>
      </c>
      <c r="D4234" s="3">
        <v>0.11388888888888889</v>
      </c>
      <c r="E4234" s="2" t="s">
        <v>5054</v>
      </c>
      <c r="F4234" s="2" t="s">
        <v>5052</v>
      </c>
      <c r="G4234" s="2">
        <v>24954</v>
      </c>
      <c r="H4234" s="2">
        <v>3</v>
      </c>
      <c r="I4234" s="2">
        <v>500</v>
      </c>
      <c r="J4234" s="2">
        <v>4717</v>
      </c>
      <c r="K4234" s="2">
        <v>3871</v>
      </c>
      <c r="L4234" s="2">
        <v>54</v>
      </c>
      <c r="M4234" s="2">
        <v>17</v>
      </c>
      <c r="N4234" s="2">
        <v>4</v>
      </c>
      <c r="O4234" s="2">
        <v>7</v>
      </c>
      <c r="P4234" s="2">
        <v>6</v>
      </c>
      <c r="Q4234" s="2">
        <v>92</v>
      </c>
      <c r="R4234" s="2">
        <v>5</v>
      </c>
      <c r="S4234" s="2" t="s">
        <v>31</v>
      </c>
      <c r="T4234" s="2">
        <f t="shared" si="462"/>
        <v>82</v>
      </c>
      <c r="U4234" s="4">
        <f t="shared" si="463"/>
        <v>2.1183156807026607E-2</v>
      </c>
      <c r="V4234" s="4">
        <f t="shared" si="464"/>
        <v>0.1551254307926585</v>
      </c>
      <c r="W4234">
        <f t="shared" si="465"/>
        <v>2</v>
      </c>
      <c r="X4234" t="str">
        <f t="shared" si="466"/>
        <v>Friday</v>
      </c>
      <c r="Y4234" t="str">
        <f t="shared" si="467"/>
        <v>Nov</v>
      </c>
      <c r="Z4234" t="str">
        <f t="shared" si="468"/>
        <v>3-5</v>
      </c>
    </row>
    <row r="4235" spans="1:26" x14ac:dyDescent="0.25">
      <c r="A4235" s="2" t="s">
        <v>9281</v>
      </c>
      <c r="B4235" s="2" t="s">
        <v>5036</v>
      </c>
      <c r="C4235" s="1">
        <v>45968</v>
      </c>
      <c r="D4235" s="3">
        <v>0.33888888888888891</v>
      </c>
      <c r="E4235" s="2" t="s">
        <v>5054</v>
      </c>
      <c r="F4235" s="2" t="s">
        <v>5069</v>
      </c>
      <c r="G4235" s="2">
        <v>24916</v>
      </c>
      <c r="H4235" s="2">
        <v>6</v>
      </c>
      <c r="I4235" s="2">
        <v>1396</v>
      </c>
      <c r="J4235" s="2">
        <v>9917</v>
      </c>
      <c r="K4235" s="2">
        <v>7535</v>
      </c>
      <c r="L4235" s="2">
        <v>340</v>
      </c>
      <c r="M4235" s="2">
        <v>94</v>
      </c>
      <c r="N4235" s="2">
        <v>25</v>
      </c>
      <c r="O4235" s="2">
        <v>51</v>
      </c>
      <c r="P4235" s="2">
        <v>22</v>
      </c>
      <c r="Q4235" s="2">
        <v>72</v>
      </c>
      <c r="R4235" s="2">
        <v>12</v>
      </c>
      <c r="S4235" s="2" t="s">
        <v>31</v>
      </c>
      <c r="T4235" s="2">
        <f t="shared" si="462"/>
        <v>510</v>
      </c>
      <c r="U4235" s="4">
        <f t="shared" si="463"/>
        <v>6.7684140676841406E-2</v>
      </c>
      <c r="V4235" s="4">
        <f t="shared" si="464"/>
        <v>0.30241611815700753</v>
      </c>
      <c r="W4235">
        <f t="shared" si="465"/>
        <v>8</v>
      </c>
      <c r="X4235" t="str">
        <f t="shared" si="466"/>
        <v>Friday</v>
      </c>
      <c r="Y4235" t="str">
        <f t="shared" si="467"/>
        <v>Nov</v>
      </c>
      <c r="Z4235" t="str">
        <f t="shared" si="468"/>
        <v>6-10</v>
      </c>
    </row>
    <row r="4236" spans="1:26" x14ac:dyDescent="0.25">
      <c r="A4236" s="2" t="s">
        <v>9282</v>
      </c>
      <c r="B4236" s="2" t="s">
        <v>5036</v>
      </c>
      <c r="C4236" s="1">
        <v>45968</v>
      </c>
      <c r="D4236" s="3">
        <v>0.34513888888888888</v>
      </c>
      <c r="E4236" s="2" t="s">
        <v>5054</v>
      </c>
      <c r="F4236" s="2" t="s">
        <v>5038</v>
      </c>
      <c r="G4236" s="2">
        <v>24618</v>
      </c>
      <c r="H4236" s="2">
        <v>2</v>
      </c>
      <c r="I4236" s="2">
        <v>1035</v>
      </c>
      <c r="J4236" s="2">
        <v>4754</v>
      </c>
      <c r="K4236" s="2">
        <v>3317</v>
      </c>
      <c r="L4236" s="2">
        <v>86</v>
      </c>
      <c r="M4236" s="2">
        <v>16</v>
      </c>
      <c r="N4236" s="2">
        <v>5</v>
      </c>
      <c r="O4236" s="2">
        <v>9</v>
      </c>
      <c r="P4236" s="2">
        <v>15</v>
      </c>
      <c r="Q4236" s="2">
        <v>35</v>
      </c>
      <c r="R4236" s="2">
        <v>7</v>
      </c>
      <c r="S4236" s="2" t="s">
        <v>31</v>
      </c>
      <c r="T4236" s="2">
        <f t="shared" si="462"/>
        <v>116</v>
      </c>
      <c r="U4236" s="4">
        <f t="shared" si="463"/>
        <v>3.4971359662345491E-2</v>
      </c>
      <c r="V4236" s="4">
        <f t="shared" si="464"/>
        <v>0.13473880900154359</v>
      </c>
      <c r="W4236">
        <f t="shared" si="465"/>
        <v>8</v>
      </c>
      <c r="X4236" t="str">
        <f t="shared" si="466"/>
        <v>Friday</v>
      </c>
      <c r="Y4236" t="str">
        <f t="shared" si="467"/>
        <v>Nov</v>
      </c>
      <c r="Z4236" t="str">
        <f t="shared" si="468"/>
        <v>0-2</v>
      </c>
    </row>
    <row r="4237" spans="1:26" x14ac:dyDescent="0.25">
      <c r="A4237" s="2" t="s">
        <v>9283</v>
      </c>
      <c r="B4237" s="2" t="s">
        <v>5036</v>
      </c>
      <c r="C4237" s="1">
        <v>45968</v>
      </c>
      <c r="D4237" s="3">
        <v>0.35555555555555557</v>
      </c>
      <c r="E4237" s="2" t="s">
        <v>16</v>
      </c>
      <c r="F4237" s="2" t="s">
        <v>5040</v>
      </c>
      <c r="G4237" s="2">
        <v>24619</v>
      </c>
      <c r="H4237" s="2">
        <v>4</v>
      </c>
      <c r="I4237" s="2">
        <v>572</v>
      </c>
      <c r="J4237" s="2">
        <v>26765</v>
      </c>
      <c r="K4237" s="2">
        <v>22891</v>
      </c>
      <c r="L4237" s="2">
        <v>1425</v>
      </c>
      <c r="M4237" s="2">
        <v>145</v>
      </c>
      <c r="N4237" s="2">
        <v>87</v>
      </c>
      <c r="O4237" s="2">
        <v>102</v>
      </c>
      <c r="P4237" s="2">
        <v>69</v>
      </c>
      <c r="Q4237" s="2">
        <v>218</v>
      </c>
      <c r="R4237" s="2">
        <v>63</v>
      </c>
      <c r="S4237" s="2" t="s">
        <v>31</v>
      </c>
      <c r="T4237" s="2">
        <f t="shared" si="462"/>
        <v>1759</v>
      </c>
      <c r="U4237" s="4">
        <f t="shared" si="463"/>
        <v>7.6842427154776988E-2</v>
      </c>
      <c r="V4237" s="4">
        <f t="shared" si="464"/>
        <v>0.92981030911084939</v>
      </c>
      <c r="W4237">
        <f t="shared" si="465"/>
        <v>8</v>
      </c>
      <c r="X4237" t="str">
        <f t="shared" si="466"/>
        <v>Friday</v>
      </c>
      <c r="Y4237" t="str">
        <f t="shared" si="467"/>
        <v>Nov</v>
      </c>
      <c r="Z4237" t="str">
        <f t="shared" si="468"/>
        <v>3-5</v>
      </c>
    </row>
    <row r="4238" spans="1:26" x14ac:dyDescent="0.25">
      <c r="A4238" s="2" t="s">
        <v>9284</v>
      </c>
      <c r="B4238" s="2" t="s">
        <v>5036</v>
      </c>
      <c r="C4238" s="1">
        <v>45968</v>
      </c>
      <c r="D4238" s="3">
        <v>0.37083333333333335</v>
      </c>
      <c r="E4238" s="2" t="s">
        <v>16</v>
      </c>
      <c r="F4238" s="2" t="s">
        <v>5052</v>
      </c>
      <c r="G4238" s="2">
        <v>24713</v>
      </c>
      <c r="H4238" s="2">
        <v>9</v>
      </c>
      <c r="I4238" s="2">
        <v>268</v>
      </c>
      <c r="J4238" s="2">
        <v>7470</v>
      </c>
      <c r="K4238" s="2">
        <v>5383</v>
      </c>
      <c r="L4238" s="2">
        <v>98</v>
      </c>
      <c r="M4238" s="2">
        <v>14</v>
      </c>
      <c r="N4238" s="2">
        <v>6</v>
      </c>
      <c r="O4238" s="2">
        <v>8</v>
      </c>
      <c r="P4238" s="2">
        <v>23</v>
      </c>
      <c r="Q4238" s="2">
        <v>126</v>
      </c>
      <c r="R4238" s="2">
        <v>13</v>
      </c>
      <c r="S4238" s="2" t="s">
        <v>31</v>
      </c>
      <c r="T4238" s="2">
        <f t="shared" si="462"/>
        <v>126</v>
      </c>
      <c r="U4238" s="4">
        <f t="shared" si="463"/>
        <v>2.3407022106631991E-2</v>
      </c>
      <c r="V4238" s="4">
        <f t="shared" si="464"/>
        <v>0.21782058026140089</v>
      </c>
      <c r="W4238">
        <f t="shared" si="465"/>
        <v>8</v>
      </c>
      <c r="X4238" t="str">
        <f t="shared" si="466"/>
        <v>Friday</v>
      </c>
      <c r="Y4238" t="str">
        <f t="shared" si="467"/>
        <v>Nov</v>
      </c>
      <c r="Z4238" t="str">
        <f t="shared" si="468"/>
        <v>6-10</v>
      </c>
    </row>
    <row r="4239" spans="1:26" x14ac:dyDescent="0.25">
      <c r="A4239" s="2" t="s">
        <v>9285</v>
      </c>
      <c r="B4239" s="2" t="s">
        <v>5036</v>
      </c>
      <c r="C4239" s="1">
        <v>45968</v>
      </c>
      <c r="D4239" s="3">
        <v>0.43611111111111112</v>
      </c>
      <c r="E4239" s="2" t="s">
        <v>5058</v>
      </c>
      <c r="F4239" s="2" t="s">
        <v>5038</v>
      </c>
      <c r="G4239" s="2">
        <v>25019</v>
      </c>
      <c r="H4239" s="2">
        <v>7</v>
      </c>
      <c r="I4239" s="2">
        <v>365</v>
      </c>
      <c r="J4239" s="2">
        <v>7079</v>
      </c>
      <c r="K4239" s="2">
        <v>5756</v>
      </c>
      <c r="L4239" s="2">
        <v>94</v>
      </c>
      <c r="M4239" s="2">
        <v>55</v>
      </c>
      <c r="N4239" s="2">
        <v>7</v>
      </c>
      <c r="O4239" s="2">
        <v>10</v>
      </c>
      <c r="P4239" s="2">
        <v>12</v>
      </c>
      <c r="Q4239" s="2">
        <v>84</v>
      </c>
      <c r="R4239" s="2">
        <v>7</v>
      </c>
      <c r="S4239" s="2" t="s">
        <v>31</v>
      </c>
      <c r="T4239" s="2">
        <f t="shared" si="462"/>
        <v>166</v>
      </c>
      <c r="U4239" s="4">
        <f t="shared" si="463"/>
        <v>2.8839471855455177E-2</v>
      </c>
      <c r="V4239" s="4">
        <f t="shared" si="464"/>
        <v>0.23006515048563092</v>
      </c>
      <c r="W4239">
        <f t="shared" si="465"/>
        <v>10</v>
      </c>
      <c r="X4239" t="str">
        <f t="shared" si="466"/>
        <v>Friday</v>
      </c>
      <c r="Y4239" t="str">
        <f t="shared" si="467"/>
        <v>Nov</v>
      </c>
      <c r="Z4239" t="str">
        <f t="shared" si="468"/>
        <v>6-10</v>
      </c>
    </row>
    <row r="4240" spans="1:26" x14ac:dyDescent="0.25">
      <c r="A4240" s="2" t="s">
        <v>9286</v>
      </c>
      <c r="B4240" s="2" t="s">
        <v>5036</v>
      </c>
      <c r="C4240" s="1">
        <v>45968</v>
      </c>
      <c r="D4240" s="3">
        <v>0.45763888888888887</v>
      </c>
      <c r="E4240" s="2" t="s">
        <v>5058</v>
      </c>
      <c r="F4240" s="2" t="s">
        <v>5048</v>
      </c>
      <c r="G4240" s="2">
        <v>24862</v>
      </c>
      <c r="H4240" s="2">
        <v>3</v>
      </c>
      <c r="I4240" s="2">
        <v>182</v>
      </c>
      <c r="J4240" s="2">
        <v>48172</v>
      </c>
      <c r="K4240" s="2">
        <v>39054</v>
      </c>
      <c r="L4240" s="2">
        <v>667</v>
      </c>
      <c r="M4240" s="2">
        <v>351</v>
      </c>
      <c r="N4240" s="2">
        <v>44</v>
      </c>
      <c r="O4240" s="2">
        <v>69</v>
      </c>
      <c r="P4240" s="2">
        <v>77</v>
      </c>
      <c r="Q4240" s="2">
        <v>769</v>
      </c>
      <c r="R4240" s="2">
        <v>50</v>
      </c>
      <c r="S4240" s="2" t="s">
        <v>28</v>
      </c>
      <c r="T4240" s="2">
        <f t="shared" si="462"/>
        <v>1131</v>
      </c>
      <c r="U4240" s="4">
        <f t="shared" si="463"/>
        <v>2.8959901674604393E-2</v>
      </c>
      <c r="V4240" s="4">
        <f t="shared" si="464"/>
        <v>1.5708309870485078</v>
      </c>
      <c r="W4240">
        <f t="shared" si="465"/>
        <v>10</v>
      </c>
      <c r="X4240" t="str">
        <f t="shared" si="466"/>
        <v>Friday</v>
      </c>
      <c r="Y4240" t="str">
        <f t="shared" si="467"/>
        <v>Nov</v>
      </c>
      <c r="Z4240" t="str">
        <f t="shared" si="468"/>
        <v>3-5</v>
      </c>
    </row>
    <row r="4241" spans="1:26" x14ac:dyDescent="0.25">
      <c r="A4241" s="2" t="s">
        <v>9287</v>
      </c>
      <c r="B4241" s="2" t="s">
        <v>5036</v>
      </c>
      <c r="C4241" s="1">
        <v>45968</v>
      </c>
      <c r="D4241" s="3">
        <v>0.51944444444444449</v>
      </c>
      <c r="E4241" s="2" t="s">
        <v>5044</v>
      </c>
      <c r="F4241" s="2" t="s">
        <v>5050</v>
      </c>
      <c r="G4241" s="2">
        <v>25026</v>
      </c>
      <c r="H4241" s="2">
        <v>5</v>
      </c>
      <c r="I4241" s="2">
        <v>293</v>
      </c>
      <c r="J4241" s="2">
        <v>12913</v>
      </c>
      <c r="K4241" s="2">
        <v>11199</v>
      </c>
      <c r="L4241" s="2">
        <v>370</v>
      </c>
      <c r="M4241" s="2">
        <v>41</v>
      </c>
      <c r="N4241" s="2">
        <v>29</v>
      </c>
      <c r="O4241" s="2">
        <v>25</v>
      </c>
      <c r="P4241" s="2">
        <v>60</v>
      </c>
      <c r="Q4241" s="2">
        <v>309</v>
      </c>
      <c r="R4241" s="2">
        <v>37</v>
      </c>
      <c r="S4241" s="2" t="s">
        <v>31</v>
      </c>
      <c r="T4241" s="2">
        <f t="shared" si="462"/>
        <v>465</v>
      </c>
      <c r="U4241" s="4">
        <f t="shared" si="463"/>
        <v>4.1521564425395126E-2</v>
      </c>
      <c r="V4241" s="4">
        <f t="shared" si="464"/>
        <v>0.44749460561016541</v>
      </c>
      <c r="W4241">
        <f t="shared" si="465"/>
        <v>12</v>
      </c>
      <c r="X4241" t="str">
        <f t="shared" si="466"/>
        <v>Friday</v>
      </c>
      <c r="Y4241" t="str">
        <f t="shared" si="467"/>
        <v>Nov</v>
      </c>
      <c r="Z4241" t="str">
        <f t="shared" si="468"/>
        <v>3-5</v>
      </c>
    </row>
    <row r="4242" spans="1:26" x14ac:dyDescent="0.25">
      <c r="A4242" s="2" t="s">
        <v>9288</v>
      </c>
      <c r="B4242" s="2" t="s">
        <v>5036</v>
      </c>
      <c r="C4242" s="1">
        <v>45968</v>
      </c>
      <c r="D4242" s="3">
        <v>0.55000000000000004</v>
      </c>
      <c r="E4242" s="2" t="s">
        <v>16</v>
      </c>
      <c r="F4242" s="2" t="s">
        <v>5050</v>
      </c>
      <c r="G4242" s="2">
        <v>24935</v>
      </c>
      <c r="H4242" s="2">
        <v>7</v>
      </c>
      <c r="I4242" s="2">
        <v>457</v>
      </c>
      <c r="J4242" s="2">
        <v>5936</v>
      </c>
      <c r="K4242" s="2">
        <v>5166</v>
      </c>
      <c r="L4242" s="2">
        <v>100</v>
      </c>
      <c r="M4242" s="2">
        <v>15</v>
      </c>
      <c r="N4242" s="2">
        <v>8</v>
      </c>
      <c r="O4242" s="2">
        <v>10</v>
      </c>
      <c r="P4242" s="2">
        <v>8</v>
      </c>
      <c r="Q4242" s="2">
        <v>83</v>
      </c>
      <c r="R4242" s="2">
        <v>10</v>
      </c>
      <c r="S4242" s="2" t="s">
        <v>31</v>
      </c>
      <c r="T4242" s="2">
        <f t="shared" si="462"/>
        <v>133</v>
      </c>
      <c r="U4242" s="4">
        <f t="shared" si="463"/>
        <v>2.5745257452574527E-2</v>
      </c>
      <c r="V4242" s="4">
        <f t="shared" si="464"/>
        <v>0.2071786645277722</v>
      </c>
      <c r="W4242">
        <f t="shared" si="465"/>
        <v>13</v>
      </c>
      <c r="X4242" t="str">
        <f t="shared" si="466"/>
        <v>Friday</v>
      </c>
      <c r="Y4242" t="str">
        <f t="shared" si="467"/>
        <v>Nov</v>
      </c>
      <c r="Z4242" t="str">
        <f t="shared" si="468"/>
        <v>6-10</v>
      </c>
    </row>
    <row r="4243" spans="1:26" x14ac:dyDescent="0.25">
      <c r="A4243" s="2" t="s">
        <v>9289</v>
      </c>
      <c r="B4243" s="2" t="s">
        <v>5036</v>
      </c>
      <c r="C4243" s="1">
        <v>45968</v>
      </c>
      <c r="D4243" s="3">
        <v>0.56597222222222221</v>
      </c>
      <c r="E4243" s="2" t="s">
        <v>16</v>
      </c>
      <c r="F4243" s="2" t="s">
        <v>5048</v>
      </c>
      <c r="G4243" s="2">
        <v>24877</v>
      </c>
      <c r="H4243" s="2">
        <v>5</v>
      </c>
      <c r="I4243" s="2">
        <v>281</v>
      </c>
      <c r="J4243" s="2">
        <v>19861</v>
      </c>
      <c r="K4243" s="2">
        <v>13838</v>
      </c>
      <c r="L4243" s="2">
        <v>441</v>
      </c>
      <c r="M4243" s="2">
        <v>67</v>
      </c>
      <c r="N4243" s="2">
        <v>25</v>
      </c>
      <c r="O4243" s="2">
        <v>44</v>
      </c>
      <c r="P4243" s="2">
        <v>39</v>
      </c>
      <c r="Q4243" s="2">
        <v>309</v>
      </c>
      <c r="R4243" s="2">
        <v>39</v>
      </c>
      <c r="S4243" s="2" t="s">
        <v>31</v>
      </c>
      <c r="T4243" s="2">
        <f t="shared" si="462"/>
        <v>577</v>
      </c>
      <c r="U4243" s="4">
        <f t="shared" si="463"/>
        <v>4.1696776990894635E-2</v>
      </c>
      <c r="V4243" s="4">
        <f t="shared" si="464"/>
        <v>0.55625678337420104</v>
      </c>
      <c r="W4243">
        <f t="shared" si="465"/>
        <v>13</v>
      </c>
      <c r="X4243" t="str">
        <f t="shared" si="466"/>
        <v>Friday</v>
      </c>
      <c r="Y4243" t="str">
        <f t="shared" si="467"/>
        <v>Nov</v>
      </c>
      <c r="Z4243" t="str">
        <f t="shared" si="468"/>
        <v>3-5</v>
      </c>
    </row>
    <row r="4244" spans="1:26" x14ac:dyDescent="0.25">
      <c r="A4244" s="2" t="s">
        <v>9290</v>
      </c>
      <c r="B4244" s="2" t="s">
        <v>5036</v>
      </c>
      <c r="C4244" s="1">
        <v>45968</v>
      </c>
      <c r="D4244" s="3">
        <v>0.6479166666666667</v>
      </c>
      <c r="E4244" s="2" t="s">
        <v>5044</v>
      </c>
      <c r="F4244" s="2" t="s">
        <v>5048</v>
      </c>
      <c r="G4244" s="2">
        <v>24869</v>
      </c>
      <c r="H4244" s="2">
        <v>3</v>
      </c>
      <c r="I4244" s="2">
        <v>168</v>
      </c>
      <c r="J4244" s="2">
        <v>10489</v>
      </c>
      <c r="K4244" s="2">
        <v>9445</v>
      </c>
      <c r="L4244" s="2">
        <v>204</v>
      </c>
      <c r="M4244" s="2">
        <v>27</v>
      </c>
      <c r="N4244" s="2">
        <v>16</v>
      </c>
      <c r="O4244" s="2">
        <v>19</v>
      </c>
      <c r="P4244" s="2">
        <v>35</v>
      </c>
      <c r="Q4244" s="2">
        <v>124</v>
      </c>
      <c r="R4244" s="2">
        <v>16</v>
      </c>
      <c r="S4244" s="2" t="s">
        <v>31</v>
      </c>
      <c r="T4244" s="2">
        <f t="shared" si="462"/>
        <v>266</v>
      </c>
      <c r="U4244" s="4">
        <f t="shared" si="463"/>
        <v>2.8163049232398093E-2</v>
      </c>
      <c r="V4244" s="4">
        <f t="shared" si="464"/>
        <v>0.3797901001246532</v>
      </c>
      <c r="W4244">
        <f t="shared" si="465"/>
        <v>15</v>
      </c>
      <c r="X4244" t="str">
        <f t="shared" si="466"/>
        <v>Friday</v>
      </c>
      <c r="Y4244" t="str">
        <f t="shared" si="467"/>
        <v>Nov</v>
      </c>
      <c r="Z4244" t="str">
        <f t="shared" si="468"/>
        <v>3-5</v>
      </c>
    </row>
    <row r="4245" spans="1:26" x14ac:dyDescent="0.25">
      <c r="A4245" s="2" t="s">
        <v>9291</v>
      </c>
      <c r="B4245" s="2" t="s">
        <v>5036</v>
      </c>
      <c r="C4245" s="1">
        <v>45968</v>
      </c>
      <c r="D4245" s="3">
        <v>0.66666666666666663</v>
      </c>
      <c r="E4245" s="2" t="s">
        <v>5037</v>
      </c>
      <c r="F4245" s="2" t="s">
        <v>5052</v>
      </c>
      <c r="G4245" s="2">
        <v>24782</v>
      </c>
      <c r="H4245" s="2">
        <v>6</v>
      </c>
      <c r="I4245" s="2">
        <v>386</v>
      </c>
      <c r="J4245" s="2">
        <v>11974</v>
      </c>
      <c r="K4245" s="2">
        <v>9015</v>
      </c>
      <c r="L4245" s="2">
        <v>580</v>
      </c>
      <c r="M4245" s="2">
        <v>57</v>
      </c>
      <c r="N4245" s="2">
        <v>49</v>
      </c>
      <c r="O4245" s="2">
        <v>151</v>
      </c>
      <c r="P4245" s="2">
        <v>33</v>
      </c>
      <c r="Q4245" s="2">
        <v>120</v>
      </c>
      <c r="R4245" s="2">
        <v>26</v>
      </c>
      <c r="S4245" s="2" t="s">
        <v>31</v>
      </c>
      <c r="T4245" s="2">
        <f t="shared" si="462"/>
        <v>837</v>
      </c>
      <c r="U4245" s="4">
        <f t="shared" si="463"/>
        <v>9.2845257903494183E-2</v>
      </c>
      <c r="V4245" s="4">
        <f t="shared" si="464"/>
        <v>0.36377209264788962</v>
      </c>
      <c r="W4245">
        <f t="shared" si="465"/>
        <v>16</v>
      </c>
      <c r="X4245" t="str">
        <f t="shared" si="466"/>
        <v>Friday</v>
      </c>
      <c r="Y4245" t="str">
        <f t="shared" si="467"/>
        <v>Nov</v>
      </c>
      <c r="Z4245" t="str">
        <f t="shared" si="468"/>
        <v>6-10</v>
      </c>
    </row>
    <row r="4246" spans="1:26" x14ac:dyDescent="0.25">
      <c r="A4246" s="2" t="s">
        <v>9292</v>
      </c>
      <c r="B4246" s="2" t="s">
        <v>5036</v>
      </c>
      <c r="C4246" s="1">
        <v>45968</v>
      </c>
      <c r="D4246" s="3">
        <v>0.6791666666666667</v>
      </c>
      <c r="E4246" s="2" t="s">
        <v>5044</v>
      </c>
      <c r="F4246" s="2" t="s">
        <v>5048</v>
      </c>
      <c r="G4246" s="2">
        <v>24602</v>
      </c>
      <c r="H4246" s="2">
        <v>3</v>
      </c>
      <c r="I4246" s="2">
        <v>265</v>
      </c>
      <c r="J4246" s="2">
        <v>6874</v>
      </c>
      <c r="K4246" s="2">
        <v>6221</v>
      </c>
      <c r="L4246" s="2">
        <v>161</v>
      </c>
      <c r="M4246" s="2">
        <v>27</v>
      </c>
      <c r="N4246" s="2">
        <v>17</v>
      </c>
      <c r="O4246" s="2">
        <v>15</v>
      </c>
      <c r="P4246" s="2">
        <v>30</v>
      </c>
      <c r="Q4246" s="2">
        <v>97</v>
      </c>
      <c r="R4246" s="2">
        <v>10</v>
      </c>
      <c r="S4246" s="2" t="s">
        <v>31</v>
      </c>
      <c r="T4246" s="2">
        <f t="shared" si="462"/>
        <v>220</v>
      </c>
      <c r="U4246" s="4">
        <f t="shared" si="463"/>
        <v>3.53640893746986E-2</v>
      </c>
      <c r="V4246" s="4">
        <f t="shared" si="464"/>
        <v>0.25286562068124541</v>
      </c>
      <c r="W4246">
        <f t="shared" si="465"/>
        <v>16</v>
      </c>
      <c r="X4246" t="str">
        <f t="shared" si="466"/>
        <v>Friday</v>
      </c>
      <c r="Y4246" t="str">
        <f t="shared" si="467"/>
        <v>Nov</v>
      </c>
      <c r="Z4246" t="str">
        <f t="shared" si="468"/>
        <v>3-5</v>
      </c>
    </row>
    <row r="4247" spans="1:26" x14ac:dyDescent="0.25">
      <c r="A4247" s="2" t="s">
        <v>9293</v>
      </c>
      <c r="B4247" s="2" t="s">
        <v>5036</v>
      </c>
      <c r="C4247" s="1">
        <v>45968</v>
      </c>
      <c r="D4247" s="3">
        <v>0.74652777777777779</v>
      </c>
      <c r="E4247" s="2" t="s">
        <v>5037</v>
      </c>
      <c r="F4247" s="2" t="s">
        <v>5038</v>
      </c>
      <c r="G4247" s="2">
        <v>24788</v>
      </c>
      <c r="H4247" s="2">
        <v>6</v>
      </c>
      <c r="I4247" s="2">
        <v>182</v>
      </c>
      <c r="J4247" s="2">
        <v>18756</v>
      </c>
      <c r="K4247" s="2">
        <v>13348</v>
      </c>
      <c r="L4247" s="2">
        <v>794</v>
      </c>
      <c r="M4247" s="2">
        <v>100</v>
      </c>
      <c r="N4247" s="2">
        <v>82</v>
      </c>
      <c r="O4247" s="2">
        <v>197</v>
      </c>
      <c r="P4247" s="2">
        <v>190</v>
      </c>
      <c r="Q4247" s="2">
        <v>517</v>
      </c>
      <c r="R4247" s="2">
        <v>19</v>
      </c>
      <c r="S4247" s="2" t="s">
        <v>31</v>
      </c>
      <c r="T4247" s="2">
        <f t="shared" si="462"/>
        <v>1173</v>
      </c>
      <c r="U4247" s="4">
        <f t="shared" si="463"/>
        <v>8.7878333832783942E-2</v>
      </c>
      <c r="V4247" s="4">
        <f t="shared" si="464"/>
        <v>0.53848636436985642</v>
      </c>
      <c r="W4247">
        <f t="shared" si="465"/>
        <v>17</v>
      </c>
      <c r="X4247" t="str">
        <f t="shared" si="466"/>
        <v>Friday</v>
      </c>
      <c r="Y4247" t="str">
        <f t="shared" si="467"/>
        <v>Nov</v>
      </c>
      <c r="Z4247" t="str">
        <f t="shared" si="468"/>
        <v>6-10</v>
      </c>
    </row>
    <row r="4248" spans="1:26" x14ac:dyDescent="0.25">
      <c r="A4248" s="2" t="s">
        <v>9294</v>
      </c>
      <c r="B4248" s="2" t="s">
        <v>5036</v>
      </c>
      <c r="C4248" s="1">
        <v>45968</v>
      </c>
      <c r="D4248" s="3">
        <v>0.75902777777777775</v>
      </c>
      <c r="E4248" s="2" t="s">
        <v>5037</v>
      </c>
      <c r="F4248" s="2" t="s">
        <v>5038</v>
      </c>
      <c r="G4248" s="2">
        <v>24960</v>
      </c>
      <c r="H4248" s="2">
        <v>5</v>
      </c>
      <c r="I4248" s="2">
        <v>556</v>
      </c>
      <c r="J4248" s="2">
        <v>14957</v>
      </c>
      <c r="K4248" s="2">
        <v>11504</v>
      </c>
      <c r="L4248" s="2">
        <v>401</v>
      </c>
      <c r="M4248" s="2">
        <v>63</v>
      </c>
      <c r="N4248" s="2">
        <v>49</v>
      </c>
      <c r="O4248" s="2">
        <v>88</v>
      </c>
      <c r="P4248" s="2">
        <v>96</v>
      </c>
      <c r="Q4248" s="2">
        <v>194</v>
      </c>
      <c r="R4248" s="2">
        <v>24</v>
      </c>
      <c r="S4248" s="2" t="s">
        <v>31</v>
      </c>
      <c r="T4248" s="2">
        <f t="shared" si="462"/>
        <v>601</v>
      </c>
      <c r="U4248" s="4">
        <f t="shared" si="463"/>
        <v>5.2242698191933237E-2</v>
      </c>
      <c r="V4248" s="4">
        <f t="shared" si="464"/>
        <v>0.46089743589743587</v>
      </c>
      <c r="W4248">
        <f t="shared" si="465"/>
        <v>18</v>
      </c>
      <c r="X4248" t="str">
        <f t="shared" si="466"/>
        <v>Friday</v>
      </c>
      <c r="Y4248" t="str">
        <f t="shared" si="467"/>
        <v>Nov</v>
      </c>
      <c r="Z4248" t="str">
        <f t="shared" si="468"/>
        <v>3-5</v>
      </c>
    </row>
    <row r="4249" spans="1:26" x14ac:dyDescent="0.25">
      <c r="A4249" s="2" t="s">
        <v>9295</v>
      </c>
      <c r="B4249" s="2" t="s">
        <v>5036</v>
      </c>
      <c r="C4249" s="1">
        <v>45968</v>
      </c>
      <c r="D4249" s="3">
        <v>0.80069444444444449</v>
      </c>
      <c r="E4249" s="2" t="s">
        <v>5054</v>
      </c>
      <c r="F4249" s="2" t="s">
        <v>5048</v>
      </c>
      <c r="G4249" s="2">
        <v>24802</v>
      </c>
      <c r="H4249" s="2">
        <v>7</v>
      </c>
      <c r="I4249" s="2">
        <v>1211</v>
      </c>
      <c r="J4249" s="2">
        <v>7231</v>
      </c>
      <c r="K4249" s="2">
        <v>5564</v>
      </c>
      <c r="L4249" s="2">
        <v>231</v>
      </c>
      <c r="M4249" s="2">
        <v>58</v>
      </c>
      <c r="N4249" s="2">
        <v>22</v>
      </c>
      <c r="O4249" s="2">
        <v>29</v>
      </c>
      <c r="P4249" s="2">
        <v>15</v>
      </c>
      <c r="Q4249" s="2">
        <v>108</v>
      </c>
      <c r="R4249" s="2">
        <v>15</v>
      </c>
      <c r="S4249" s="2" t="s">
        <v>31</v>
      </c>
      <c r="T4249" s="2">
        <f t="shared" si="462"/>
        <v>340</v>
      </c>
      <c r="U4249" s="4">
        <f t="shared" si="463"/>
        <v>6.1107117181883538E-2</v>
      </c>
      <c r="V4249" s="4">
        <f t="shared" si="464"/>
        <v>0.22433674703652931</v>
      </c>
      <c r="W4249">
        <f t="shared" si="465"/>
        <v>19</v>
      </c>
      <c r="X4249" t="str">
        <f t="shared" si="466"/>
        <v>Friday</v>
      </c>
      <c r="Y4249" t="str">
        <f t="shared" si="467"/>
        <v>Nov</v>
      </c>
      <c r="Z4249" t="str">
        <f t="shared" si="468"/>
        <v>6-10</v>
      </c>
    </row>
    <row r="4250" spans="1:26" x14ac:dyDescent="0.25">
      <c r="A4250" s="2" t="s">
        <v>9296</v>
      </c>
      <c r="B4250" s="2" t="s">
        <v>5036</v>
      </c>
      <c r="C4250" s="1">
        <v>45968</v>
      </c>
      <c r="D4250" s="3">
        <v>0.84513888888888888</v>
      </c>
      <c r="E4250" s="2" t="s">
        <v>5054</v>
      </c>
      <c r="F4250" s="2" t="s">
        <v>5050</v>
      </c>
      <c r="G4250" s="2">
        <v>24859</v>
      </c>
      <c r="H4250" s="2">
        <v>11</v>
      </c>
      <c r="I4250" s="2">
        <v>544</v>
      </c>
      <c r="J4250" s="2">
        <v>1879</v>
      </c>
      <c r="K4250" s="2">
        <v>1436</v>
      </c>
      <c r="L4250" s="2">
        <v>35</v>
      </c>
      <c r="M4250" s="2">
        <v>9</v>
      </c>
      <c r="N4250" s="2">
        <v>3</v>
      </c>
      <c r="O4250" s="2">
        <v>4</v>
      </c>
      <c r="P4250" s="2">
        <v>3</v>
      </c>
      <c r="Q4250" s="2">
        <v>26</v>
      </c>
      <c r="R4250" s="2">
        <v>1</v>
      </c>
      <c r="S4250" s="2" t="s">
        <v>31</v>
      </c>
      <c r="T4250" s="2">
        <f t="shared" si="462"/>
        <v>51</v>
      </c>
      <c r="U4250" s="4">
        <f t="shared" si="463"/>
        <v>3.5515320334261836E-2</v>
      </c>
      <c r="V4250" s="4">
        <f t="shared" si="464"/>
        <v>5.7765799106963271E-2</v>
      </c>
      <c r="W4250">
        <f t="shared" si="465"/>
        <v>20</v>
      </c>
      <c r="X4250" t="str">
        <f t="shared" si="466"/>
        <v>Friday</v>
      </c>
      <c r="Y4250" t="str">
        <f t="shared" si="467"/>
        <v>Nov</v>
      </c>
      <c r="Z4250" t="str">
        <f t="shared" si="468"/>
        <v>11+</v>
      </c>
    </row>
    <row r="4251" spans="1:26" x14ac:dyDescent="0.25">
      <c r="A4251" s="2" t="s">
        <v>9297</v>
      </c>
      <c r="B4251" s="2" t="s">
        <v>5036</v>
      </c>
      <c r="C4251" s="1">
        <v>45969</v>
      </c>
      <c r="D4251" s="3">
        <v>0.3840277777777778</v>
      </c>
      <c r="E4251" s="2" t="s">
        <v>5054</v>
      </c>
      <c r="F4251" s="2" t="s">
        <v>5048</v>
      </c>
      <c r="G4251" s="2">
        <v>24800</v>
      </c>
      <c r="H4251" s="2">
        <v>7</v>
      </c>
      <c r="I4251" s="2">
        <v>651</v>
      </c>
      <c r="J4251" s="2">
        <v>15960</v>
      </c>
      <c r="K4251" s="2">
        <v>11340</v>
      </c>
      <c r="L4251" s="2">
        <v>519</v>
      </c>
      <c r="M4251" s="2">
        <v>75</v>
      </c>
      <c r="N4251" s="2">
        <v>25</v>
      </c>
      <c r="O4251" s="2">
        <v>38</v>
      </c>
      <c r="P4251" s="2">
        <v>32</v>
      </c>
      <c r="Q4251" s="2">
        <v>255</v>
      </c>
      <c r="R4251" s="2">
        <v>20</v>
      </c>
      <c r="S4251" s="2" t="s">
        <v>31</v>
      </c>
      <c r="T4251" s="2">
        <f t="shared" si="462"/>
        <v>657</v>
      </c>
      <c r="U4251" s="4">
        <f t="shared" si="463"/>
        <v>5.7936507936507939E-2</v>
      </c>
      <c r="V4251" s="4">
        <f t="shared" si="464"/>
        <v>0.45725806451612905</v>
      </c>
      <c r="W4251">
        <f t="shared" si="465"/>
        <v>9</v>
      </c>
      <c r="X4251" t="str">
        <f t="shared" si="466"/>
        <v>Saturday</v>
      </c>
      <c r="Y4251" t="str">
        <f t="shared" si="467"/>
        <v>Nov</v>
      </c>
      <c r="Z4251" t="str">
        <f t="shared" si="468"/>
        <v>6-10</v>
      </c>
    </row>
    <row r="4252" spans="1:26" x14ac:dyDescent="0.25">
      <c r="A4252" s="2" t="s">
        <v>9298</v>
      </c>
      <c r="B4252" s="2" t="s">
        <v>5036</v>
      </c>
      <c r="C4252" s="1">
        <v>45969</v>
      </c>
      <c r="D4252" s="3">
        <v>0.40277777777777779</v>
      </c>
      <c r="E4252" s="2" t="s">
        <v>5044</v>
      </c>
      <c r="F4252" s="2" t="s">
        <v>5038</v>
      </c>
      <c r="G4252" s="2">
        <v>25032</v>
      </c>
      <c r="H4252" s="2">
        <v>8</v>
      </c>
      <c r="I4252" s="2">
        <v>245</v>
      </c>
      <c r="J4252" s="2">
        <v>4308</v>
      </c>
      <c r="K4252" s="2">
        <v>3695</v>
      </c>
      <c r="L4252" s="2">
        <v>112</v>
      </c>
      <c r="M4252" s="2">
        <v>12</v>
      </c>
      <c r="N4252" s="2">
        <v>7</v>
      </c>
      <c r="O4252" s="2">
        <v>7</v>
      </c>
      <c r="P4252" s="2">
        <v>19</v>
      </c>
      <c r="Q4252" s="2">
        <v>117</v>
      </c>
      <c r="R4252" s="2">
        <v>6</v>
      </c>
      <c r="S4252" s="2" t="s">
        <v>31</v>
      </c>
      <c r="T4252" s="2">
        <f t="shared" si="462"/>
        <v>138</v>
      </c>
      <c r="U4252" s="4">
        <f t="shared" si="463"/>
        <v>3.7347767253044652E-2</v>
      </c>
      <c r="V4252" s="4">
        <f t="shared" si="464"/>
        <v>0.14761105784595718</v>
      </c>
      <c r="W4252">
        <f t="shared" si="465"/>
        <v>9</v>
      </c>
      <c r="X4252" t="str">
        <f t="shared" si="466"/>
        <v>Saturday</v>
      </c>
      <c r="Y4252" t="str">
        <f t="shared" si="467"/>
        <v>Nov</v>
      </c>
      <c r="Z4252" t="str">
        <f t="shared" si="468"/>
        <v>6-10</v>
      </c>
    </row>
    <row r="4253" spans="1:26" x14ac:dyDescent="0.25">
      <c r="A4253" s="2" t="s">
        <v>9299</v>
      </c>
      <c r="B4253" s="2" t="s">
        <v>5036</v>
      </c>
      <c r="C4253" s="1">
        <v>45970</v>
      </c>
      <c r="D4253" s="3">
        <v>0.35</v>
      </c>
      <c r="E4253" s="2" t="s">
        <v>5054</v>
      </c>
      <c r="F4253" s="2" t="s">
        <v>5040</v>
      </c>
      <c r="G4253" s="2">
        <v>24683</v>
      </c>
      <c r="H4253" s="2">
        <v>2</v>
      </c>
      <c r="I4253" s="2">
        <v>1080</v>
      </c>
      <c r="J4253" s="2">
        <v>6642</v>
      </c>
      <c r="K4253" s="2">
        <v>5157</v>
      </c>
      <c r="L4253" s="2">
        <v>159</v>
      </c>
      <c r="M4253" s="2">
        <v>27</v>
      </c>
      <c r="N4253" s="2">
        <v>7</v>
      </c>
      <c r="O4253" s="2">
        <v>14</v>
      </c>
      <c r="P4253" s="2">
        <v>14</v>
      </c>
      <c r="Q4253" s="2">
        <v>58</v>
      </c>
      <c r="R4253" s="2">
        <v>6</v>
      </c>
      <c r="S4253" s="2" t="s">
        <v>31</v>
      </c>
      <c r="T4253" s="2">
        <f t="shared" si="462"/>
        <v>207</v>
      </c>
      <c r="U4253" s="4">
        <f t="shared" si="463"/>
        <v>4.0139616055846421E-2</v>
      </c>
      <c r="V4253" s="4">
        <f t="shared" si="464"/>
        <v>0.20892922254183041</v>
      </c>
      <c r="W4253">
        <f t="shared" si="465"/>
        <v>8</v>
      </c>
      <c r="X4253" t="str">
        <f t="shared" si="466"/>
        <v>Sunday</v>
      </c>
      <c r="Y4253" t="str">
        <f t="shared" si="467"/>
        <v>Nov</v>
      </c>
      <c r="Z4253" t="str">
        <f t="shared" si="468"/>
        <v>0-2</v>
      </c>
    </row>
    <row r="4254" spans="1:26" x14ac:dyDescent="0.25">
      <c r="A4254" s="2" t="s">
        <v>9300</v>
      </c>
      <c r="B4254" s="2" t="s">
        <v>5036</v>
      </c>
      <c r="C4254" s="1">
        <v>45970</v>
      </c>
      <c r="D4254" s="3">
        <v>0.55208333333333337</v>
      </c>
      <c r="E4254" s="2" t="s">
        <v>16</v>
      </c>
      <c r="F4254" s="2" t="s">
        <v>5050</v>
      </c>
      <c r="G4254" s="2">
        <v>24927</v>
      </c>
      <c r="H4254" s="2">
        <v>3</v>
      </c>
      <c r="I4254" s="2">
        <v>441</v>
      </c>
      <c r="J4254" s="2">
        <v>6535</v>
      </c>
      <c r="K4254" s="2">
        <v>5307</v>
      </c>
      <c r="L4254" s="2">
        <v>194</v>
      </c>
      <c r="M4254" s="2">
        <v>28</v>
      </c>
      <c r="N4254" s="2">
        <v>12</v>
      </c>
      <c r="O4254" s="2">
        <v>20</v>
      </c>
      <c r="P4254" s="2">
        <v>25</v>
      </c>
      <c r="Q4254" s="2">
        <v>91</v>
      </c>
      <c r="R4254" s="2">
        <v>7</v>
      </c>
      <c r="S4254" s="2" t="s">
        <v>31</v>
      </c>
      <c r="T4254" s="2">
        <f t="shared" si="462"/>
        <v>254</v>
      </c>
      <c r="U4254" s="4">
        <f t="shared" si="463"/>
        <v>4.7861315244017336E-2</v>
      </c>
      <c r="V4254" s="4">
        <f t="shared" si="464"/>
        <v>0.21290167288482367</v>
      </c>
      <c r="W4254">
        <f t="shared" si="465"/>
        <v>13</v>
      </c>
      <c r="X4254" t="str">
        <f t="shared" si="466"/>
        <v>Sunday</v>
      </c>
      <c r="Y4254" t="str">
        <f t="shared" si="467"/>
        <v>Nov</v>
      </c>
      <c r="Z4254" t="str">
        <f t="shared" si="468"/>
        <v>3-5</v>
      </c>
    </row>
    <row r="4255" spans="1:26" x14ac:dyDescent="0.25">
      <c r="A4255" s="2" t="s">
        <v>9301</v>
      </c>
      <c r="B4255" s="2" t="s">
        <v>5036</v>
      </c>
      <c r="C4255" s="1">
        <v>45971</v>
      </c>
      <c r="D4255" s="3">
        <v>0.11874999999999999</v>
      </c>
      <c r="E4255" s="2" t="s">
        <v>5054</v>
      </c>
      <c r="F4255" s="2" t="s">
        <v>5050</v>
      </c>
      <c r="G4255" s="2">
        <v>24758</v>
      </c>
      <c r="H4255" s="2">
        <v>4</v>
      </c>
      <c r="I4255" s="2">
        <v>464</v>
      </c>
      <c r="J4255" s="2">
        <v>4684</v>
      </c>
      <c r="K4255" s="2">
        <v>3542</v>
      </c>
      <c r="L4255" s="2">
        <v>94</v>
      </c>
      <c r="M4255" s="2">
        <v>24</v>
      </c>
      <c r="N4255" s="2">
        <v>7</v>
      </c>
      <c r="O4255" s="2">
        <v>10</v>
      </c>
      <c r="P4255" s="2">
        <v>7</v>
      </c>
      <c r="Q4255" s="2">
        <v>80</v>
      </c>
      <c r="R4255" s="2">
        <v>6</v>
      </c>
      <c r="S4255" s="2" t="s">
        <v>31</v>
      </c>
      <c r="T4255" s="2">
        <f t="shared" si="462"/>
        <v>135</v>
      </c>
      <c r="U4255" s="4">
        <f t="shared" si="463"/>
        <v>3.8114059853190288E-2</v>
      </c>
      <c r="V4255" s="4">
        <f t="shared" si="464"/>
        <v>0.14306486792147993</v>
      </c>
      <c r="W4255">
        <f t="shared" si="465"/>
        <v>2</v>
      </c>
      <c r="X4255" t="str">
        <f t="shared" si="466"/>
        <v>Monday</v>
      </c>
      <c r="Y4255" t="str">
        <f t="shared" si="467"/>
        <v>Nov</v>
      </c>
      <c r="Z4255" t="str">
        <f t="shared" si="468"/>
        <v>3-5</v>
      </c>
    </row>
    <row r="4256" spans="1:26" x14ac:dyDescent="0.25">
      <c r="A4256" s="2" t="s">
        <v>9302</v>
      </c>
      <c r="B4256" s="2" t="s">
        <v>5036</v>
      </c>
      <c r="C4256" s="1">
        <v>45971</v>
      </c>
      <c r="D4256" s="3">
        <v>0.26874999999999999</v>
      </c>
      <c r="E4256" s="2" t="s">
        <v>5037</v>
      </c>
      <c r="F4256" s="2" t="s">
        <v>5069</v>
      </c>
      <c r="G4256" s="2">
        <v>24790</v>
      </c>
      <c r="H4256" s="2">
        <v>4</v>
      </c>
      <c r="I4256" s="2">
        <v>365</v>
      </c>
      <c r="J4256" s="2">
        <v>9372</v>
      </c>
      <c r="K4256" s="2">
        <v>8613</v>
      </c>
      <c r="L4256" s="2">
        <v>352</v>
      </c>
      <c r="M4256" s="2">
        <v>77</v>
      </c>
      <c r="N4256" s="2">
        <v>43</v>
      </c>
      <c r="O4256" s="2">
        <v>68</v>
      </c>
      <c r="P4256" s="2">
        <v>50</v>
      </c>
      <c r="Q4256" s="2">
        <v>301</v>
      </c>
      <c r="R4256" s="2">
        <v>11</v>
      </c>
      <c r="S4256" s="2" t="s">
        <v>31</v>
      </c>
      <c r="T4256" s="2">
        <f t="shared" si="462"/>
        <v>540</v>
      </c>
      <c r="U4256" s="4">
        <f t="shared" si="463"/>
        <v>6.2695924764890276E-2</v>
      </c>
      <c r="V4256" s="4">
        <f t="shared" si="464"/>
        <v>0.34743848325937876</v>
      </c>
      <c r="W4256">
        <f t="shared" si="465"/>
        <v>6</v>
      </c>
      <c r="X4256" t="str">
        <f t="shared" si="466"/>
        <v>Monday</v>
      </c>
      <c r="Y4256" t="str">
        <f t="shared" si="467"/>
        <v>Nov</v>
      </c>
      <c r="Z4256" t="str">
        <f t="shared" si="468"/>
        <v>3-5</v>
      </c>
    </row>
    <row r="4257" spans="1:26" x14ac:dyDescent="0.25">
      <c r="A4257" s="2" t="s">
        <v>9303</v>
      </c>
      <c r="B4257" s="2" t="s">
        <v>5036</v>
      </c>
      <c r="C4257" s="1">
        <v>45971</v>
      </c>
      <c r="D4257" s="3">
        <v>0.29652777777777778</v>
      </c>
      <c r="E4257" s="2" t="s">
        <v>16</v>
      </c>
      <c r="F4257" s="2" t="s">
        <v>5050</v>
      </c>
      <c r="G4257" s="2">
        <v>24963</v>
      </c>
      <c r="H4257" s="2">
        <v>4</v>
      </c>
      <c r="I4257" s="2">
        <v>352</v>
      </c>
      <c r="J4257" s="2">
        <v>10372</v>
      </c>
      <c r="K4257" s="2">
        <v>7419</v>
      </c>
      <c r="L4257" s="2">
        <v>225</v>
      </c>
      <c r="M4257" s="2">
        <v>27</v>
      </c>
      <c r="N4257" s="2">
        <v>13</v>
      </c>
      <c r="O4257" s="2">
        <v>19</v>
      </c>
      <c r="P4257" s="2">
        <v>13</v>
      </c>
      <c r="Q4257" s="2">
        <v>107</v>
      </c>
      <c r="R4257" s="2">
        <v>16</v>
      </c>
      <c r="S4257" s="2" t="s">
        <v>31</v>
      </c>
      <c r="T4257" s="2">
        <f t="shared" si="462"/>
        <v>284</v>
      </c>
      <c r="U4257" s="4">
        <f t="shared" si="463"/>
        <v>3.8280091656557484E-2</v>
      </c>
      <c r="V4257" s="4">
        <f t="shared" si="464"/>
        <v>0.2971998557865641</v>
      </c>
      <c r="W4257">
        <f t="shared" si="465"/>
        <v>7</v>
      </c>
      <c r="X4257" t="str">
        <f t="shared" si="466"/>
        <v>Monday</v>
      </c>
      <c r="Y4257" t="str">
        <f t="shared" si="467"/>
        <v>Nov</v>
      </c>
      <c r="Z4257" t="str">
        <f t="shared" si="468"/>
        <v>3-5</v>
      </c>
    </row>
    <row r="4258" spans="1:26" x14ac:dyDescent="0.25">
      <c r="A4258" s="2" t="s">
        <v>9304</v>
      </c>
      <c r="B4258" s="2" t="s">
        <v>5036</v>
      </c>
      <c r="C4258" s="1">
        <v>45971</v>
      </c>
      <c r="D4258" s="3">
        <v>0.33680555555555558</v>
      </c>
      <c r="E4258" s="2" t="s">
        <v>5054</v>
      </c>
      <c r="F4258" s="2" t="s">
        <v>5040</v>
      </c>
      <c r="G4258" s="2">
        <v>24952</v>
      </c>
      <c r="H4258" s="2">
        <v>5</v>
      </c>
      <c r="I4258" s="2">
        <v>365</v>
      </c>
      <c r="J4258" s="2">
        <v>9973</v>
      </c>
      <c r="K4258" s="2">
        <v>7682</v>
      </c>
      <c r="L4258" s="2">
        <v>252</v>
      </c>
      <c r="M4258" s="2">
        <v>56</v>
      </c>
      <c r="N4258" s="2">
        <v>17</v>
      </c>
      <c r="O4258" s="2">
        <v>29</v>
      </c>
      <c r="P4258" s="2">
        <v>10</v>
      </c>
      <c r="Q4258" s="2">
        <v>163</v>
      </c>
      <c r="R4258" s="2">
        <v>17</v>
      </c>
      <c r="S4258" s="2" t="s">
        <v>31</v>
      </c>
      <c r="T4258" s="2">
        <f t="shared" si="462"/>
        <v>354</v>
      </c>
      <c r="U4258" s="4">
        <f t="shared" si="463"/>
        <v>4.6081749544389483E-2</v>
      </c>
      <c r="V4258" s="4">
        <f t="shared" si="464"/>
        <v>0.30787111253606925</v>
      </c>
      <c r="W4258">
        <f t="shared" si="465"/>
        <v>8</v>
      </c>
      <c r="X4258" t="str">
        <f t="shared" si="466"/>
        <v>Monday</v>
      </c>
      <c r="Y4258" t="str">
        <f t="shared" si="467"/>
        <v>Nov</v>
      </c>
      <c r="Z4258" t="str">
        <f t="shared" si="468"/>
        <v>3-5</v>
      </c>
    </row>
    <row r="4259" spans="1:26" x14ac:dyDescent="0.25">
      <c r="A4259" s="2" t="s">
        <v>9305</v>
      </c>
      <c r="B4259" s="2" t="s">
        <v>5036</v>
      </c>
      <c r="C4259" s="1">
        <v>45971</v>
      </c>
      <c r="D4259" s="3">
        <v>0.35833333333333334</v>
      </c>
      <c r="E4259" s="2" t="s">
        <v>16</v>
      </c>
      <c r="F4259" s="2" t="s">
        <v>5069</v>
      </c>
      <c r="G4259" s="2">
        <v>24847</v>
      </c>
      <c r="H4259" s="2">
        <v>5</v>
      </c>
      <c r="I4259" s="2">
        <v>263</v>
      </c>
      <c r="J4259" s="2">
        <v>17862</v>
      </c>
      <c r="K4259" s="2">
        <v>13661</v>
      </c>
      <c r="L4259" s="2">
        <v>353</v>
      </c>
      <c r="M4259" s="2">
        <v>61</v>
      </c>
      <c r="N4259" s="2">
        <v>43</v>
      </c>
      <c r="O4259" s="2">
        <v>33</v>
      </c>
      <c r="P4259" s="2">
        <v>45</v>
      </c>
      <c r="Q4259" s="2">
        <v>395</v>
      </c>
      <c r="R4259" s="2">
        <v>39</v>
      </c>
      <c r="S4259" s="2" t="s">
        <v>31</v>
      </c>
      <c r="T4259" s="2">
        <f t="shared" si="462"/>
        <v>490</v>
      </c>
      <c r="U4259" s="4">
        <f t="shared" si="463"/>
        <v>3.586853085425664E-2</v>
      </c>
      <c r="V4259" s="4">
        <f t="shared" si="464"/>
        <v>0.5498048054091037</v>
      </c>
      <c r="W4259">
        <f t="shared" si="465"/>
        <v>8</v>
      </c>
      <c r="X4259" t="str">
        <f t="shared" si="466"/>
        <v>Monday</v>
      </c>
      <c r="Y4259" t="str">
        <f t="shared" si="467"/>
        <v>Nov</v>
      </c>
      <c r="Z4259" t="str">
        <f t="shared" si="468"/>
        <v>3-5</v>
      </c>
    </row>
    <row r="4260" spans="1:26" x14ac:dyDescent="0.25">
      <c r="A4260" s="2" t="s">
        <v>9306</v>
      </c>
      <c r="B4260" s="2" t="s">
        <v>5036</v>
      </c>
      <c r="C4260" s="1">
        <v>45971</v>
      </c>
      <c r="D4260" s="3">
        <v>0.36388888888888887</v>
      </c>
      <c r="E4260" s="2" t="s">
        <v>5046</v>
      </c>
      <c r="F4260" s="2" t="s">
        <v>5038</v>
      </c>
      <c r="G4260" s="2">
        <v>24827</v>
      </c>
      <c r="H4260" s="2">
        <v>2</v>
      </c>
      <c r="I4260" s="2">
        <v>119</v>
      </c>
      <c r="J4260" s="2">
        <v>6807</v>
      </c>
      <c r="K4260" s="2">
        <v>5718</v>
      </c>
      <c r="L4260" s="2">
        <v>78</v>
      </c>
      <c r="M4260" s="2">
        <v>8</v>
      </c>
      <c r="N4260" s="2">
        <v>7</v>
      </c>
      <c r="O4260" s="2">
        <v>13</v>
      </c>
      <c r="P4260" s="2">
        <v>128</v>
      </c>
      <c r="Q4260" s="2">
        <v>77</v>
      </c>
      <c r="R4260" s="2">
        <v>4</v>
      </c>
      <c r="S4260" s="2" t="s">
        <v>31</v>
      </c>
      <c r="T4260" s="2">
        <f t="shared" si="462"/>
        <v>106</v>
      </c>
      <c r="U4260" s="4">
        <f t="shared" si="463"/>
        <v>1.8537950332284014E-2</v>
      </c>
      <c r="V4260" s="4">
        <f t="shared" si="464"/>
        <v>0.23031377129737785</v>
      </c>
      <c r="W4260">
        <f t="shared" si="465"/>
        <v>8</v>
      </c>
      <c r="X4260" t="str">
        <f t="shared" si="466"/>
        <v>Monday</v>
      </c>
      <c r="Y4260" t="str">
        <f t="shared" si="467"/>
        <v>Nov</v>
      </c>
      <c r="Z4260" t="str">
        <f t="shared" si="468"/>
        <v>0-2</v>
      </c>
    </row>
    <row r="4261" spans="1:26" x14ac:dyDescent="0.25">
      <c r="A4261" s="2" t="s">
        <v>9307</v>
      </c>
      <c r="B4261" s="2" t="s">
        <v>5036</v>
      </c>
      <c r="C4261" s="1">
        <v>45971</v>
      </c>
      <c r="D4261" s="3">
        <v>0.38958333333333334</v>
      </c>
      <c r="E4261" s="2" t="s">
        <v>5044</v>
      </c>
      <c r="F4261" s="2" t="s">
        <v>5050</v>
      </c>
      <c r="G4261" s="2">
        <v>24925</v>
      </c>
      <c r="H4261" s="2">
        <v>7</v>
      </c>
      <c r="I4261" s="2">
        <v>474</v>
      </c>
      <c r="J4261" s="2">
        <v>15645</v>
      </c>
      <c r="K4261" s="2">
        <v>13214</v>
      </c>
      <c r="L4261" s="2">
        <v>400</v>
      </c>
      <c r="M4261" s="2">
        <v>74</v>
      </c>
      <c r="N4261" s="2">
        <v>37</v>
      </c>
      <c r="O4261" s="2">
        <v>44</v>
      </c>
      <c r="P4261" s="2">
        <v>78</v>
      </c>
      <c r="Q4261" s="2">
        <v>346</v>
      </c>
      <c r="R4261" s="2">
        <v>30</v>
      </c>
      <c r="S4261" s="2" t="s">
        <v>31</v>
      </c>
      <c r="T4261" s="2">
        <f t="shared" si="462"/>
        <v>555</v>
      </c>
      <c r="U4261" s="4">
        <f t="shared" si="463"/>
        <v>4.2000908127743306E-2</v>
      </c>
      <c r="V4261" s="4">
        <f t="shared" si="464"/>
        <v>0.53015045135406214</v>
      </c>
      <c r="W4261">
        <f t="shared" si="465"/>
        <v>9</v>
      </c>
      <c r="X4261" t="str">
        <f t="shared" si="466"/>
        <v>Monday</v>
      </c>
      <c r="Y4261" t="str">
        <f t="shared" si="467"/>
        <v>Nov</v>
      </c>
      <c r="Z4261" t="str">
        <f t="shared" si="468"/>
        <v>6-10</v>
      </c>
    </row>
    <row r="4262" spans="1:26" x14ac:dyDescent="0.25">
      <c r="A4262" s="2" t="s">
        <v>9308</v>
      </c>
      <c r="B4262" s="2" t="s">
        <v>5036</v>
      </c>
      <c r="C4262" s="1">
        <v>45971</v>
      </c>
      <c r="D4262" s="3">
        <v>0.43819444444444444</v>
      </c>
      <c r="E4262" s="2" t="s">
        <v>5054</v>
      </c>
      <c r="F4262" s="2" t="s">
        <v>5052</v>
      </c>
      <c r="G4262" s="2">
        <v>25071</v>
      </c>
      <c r="H4262" s="2">
        <v>7</v>
      </c>
      <c r="I4262" s="2">
        <v>1076</v>
      </c>
      <c r="J4262" s="2">
        <v>7776</v>
      </c>
      <c r="K4262" s="2">
        <v>6118</v>
      </c>
      <c r="L4262" s="2">
        <v>196</v>
      </c>
      <c r="M4262" s="2">
        <v>38</v>
      </c>
      <c r="N4262" s="2">
        <v>9</v>
      </c>
      <c r="O4262" s="2">
        <v>13</v>
      </c>
      <c r="P4262" s="2">
        <v>6</v>
      </c>
      <c r="Q4262" s="2">
        <v>126</v>
      </c>
      <c r="R4262" s="2">
        <v>8</v>
      </c>
      <c r="S4262" s="2" t="s">
        <v>31</v>
      </c>
      <c r="T4262" s="2">
        <f t="shared" si="462"/>
        <v>256</v>
      </c>
      <c r="U4262" s="4">
        <f t="shared" si="463"/>
        <v>4.1843739784243217E-2</v>
      </c>
      <c r="V4262" s="4">
        <f t="shared" si="464"/>
        <v>0.2440269634238762</v>
      </c>
      <c r="W4262">
        <f t="shared" si="465"/>
        <v>10</v>
      </c>
      <c r="X4262" t="str">
        <f t="shared" si="466"/>
        <v>Monday</v>
      </c>
      <c r="Y4262" t="str">
        <f t="shared" si="467"/>
        <v>Nov</v>
      </c>
      <c r="Z4262" t="str">
        <f t="shared" si="468"/>
        <v>6-10</v>
      </c>
    </row>
    <row r="4263" spans="1:26" x14ac:dyDescent="0.25">
      <c r="A4263" s="2" t="s">
        <v>9309</v>
      </c>
      <c r="B4263" s="2" t="s">
        <v>5036</v>
      </c>
      <c r="C4263" s="1">
        <v>45971</v>
      </c>
      <c r="D4263" s="3">
        <v>0.44583333333333336</v>
      </c>
      <c r="E4263" s="2" t="s">
        <v>5037</v>
      </c>
      <c r="F4263" s="2" t="s">
        <v>5069</v>
      </c>
      <c r="G4263" s="2">
        <v>25016</v>
      </c>
      <c r="H4263" s="2">
        <v>3</v>
      </c>
      <c r="I4263" s="2">
        <v>273</v>
      </c>
      <c r="J4263" s="2">
        <v>15645</v>
      </c>
      <c r="K4263" s="2">
        <v>12165</v>
      </c>
      <c r="L4263" s="2">
        <v>448</v>
      </c>
      <c r="M4263" s="2">
        <v>62</v>
      </c>
      <c r="N4263" s="2">
        <v>48</v>
      </c>
      <c r="O4263" s="2">
        <v>151</v>
      </c>
      <c r="P4263" s="2">
        <v>90</v>
      </c>
      <c r="Q4263" s="2">
        <v>425</v>
      </c>
      <c r="R4263" s="2">
        <v>44</v>
      </c>
      <c r="S4263" s="2" t="s">
        <v>31</v>
      </c>
      <c r="T4263" s="2">
        <f t="shared" si="462"/>
        <v>709</v>
      </c>
      <c r="U4263" s="4">
        <f t="shared" si="463"/>
        <v>5.8281956432387996E-2</v>
      </c>
      <c r="V4263" s="4">
        <f t="shared" si="464"/>
        <v>0.4862887751838823</v>
      </c>
      <c r="W4263">
        <f t="shared" si="465"/>
        <v>10</v>
      </c>
      <c r="X4263" t="str">
        <f t="shared" si="466"/>
        <v>Monday</v>
      </c>
      <c r="Y4263" t="str">
        <f t="shared" si="467"/>
        <v>Nov</v>
      </c>
      <c r="Z4263" t="str">
        <f t="shared" si="468"/>
        <v>3-5</v>
      </c>
    </row>
    <row r="4264" spans="1:26" x14ac:dyDescent="0.25">
      <c r="A4264" s="2" t="s">
        <v>9310</v>
      </c>
      <c r="B4264" s="2" t="s">
        <v>5036</v>
      </c>
      <c r="C4264" s="1">
        <v>45971</v>
      </c>
      <c r="D4264" s="3">
        <v>0.47499999999999998</v>
      </c>
      <c r="E4264" s="2" t="s">
        <v>5037</v>
      </c>
      <c r="F4264" s="2" t="s">
        <v>5050</v>
      </c>
      <c r="G4264" s="2">
        <v>24842</v>
      </c>
      <c r="H4264" s="2">
        <v>3</v>
      </c>
      <c r="I4264" s="2">
        <v>339</v>
      </c>
      <c r="J4264" s="2">
        <v>23332</v>
      </c>
      <c r="K4264" s="2">
        <v>17917</v>
      </c>
      <c r="L4264" s="2">
        <v>636</v>
      </c>
      <c r="M4264" s="2">
        <v>84</v>
      </c>
      <c r="N4264" s="2">
        <v>78</v>
      </c>
      <c r="O4264" s="2">
        <v>144</v>
      </c>
      <c r="P4264" s="2">
        <v>133</v>
      </c>
      <c r="Q4264" s="2">
        <v>187</v>
      </c>
      <c r="R4264" s="2">
        <v>35</v>
      </c>
      <c r="S4264" s="2" t="s">
        <v>28</v>
      </c>
      <c r="T4264" s="2">
        <f t="shared" si="462"/>
        <v>942</v>
      </c>
      <c r="U4264" s="4">
        <f t="shared" si="463"/>
        <v>5.2575766032259864E-2</v>
      </c>
      <c r="V4264" s="4">
        <f t="shared" si="464"/>
        <v>0.72123822558570161</v>
      </c>
      <c r="W4264">
        <f t="shared" si="465"/>
        <v>11</v>
      </c>
      <c r="X4264" t="str">
        <f t="shared" si="466"/>
        <v>Monday</v>
      </c>
      <c r="Y4264" t="str">
        <f t="shared" si="467"/>
        <v>Nov</v>
      </c>
      <c r="Z4264" t="str">
        <f t="shared" si="468"/>
        <v>3-5</v>
      </c>
    </row>
    <row r="4265" spans="1:26" x14ac:dyDescent="0.25">
      <c r="A4265" s="2" t="s">
        <v>9311</v>
      </c>
      <c r="B4265" s="2" t="s">
        <v>5036</v>
      </c>
      <c r="C4265" s="1">
        <v>45971</v>
      </c>
      <c r="D4265" s="3">
        <v>0.48055555555555557</v>
      </c>
      <c r="E4265" s="2" t="s">
        <v>16</v>
      </c>
      <c r="F4265" s="2" t="s">
        <v>5042</v>
      </c>
      <c r="G4265" s="2">
        <v>24970</v>
      </c>
      <c r="H4265" s="2">
        <v>4</v>
      </c>
      <c r="I4265" s="2">
        <v>417</v>
      </c>
      <c r="J4265" s="2">
        <v>7165</v>
      </c>
      <c r="K4265" s="2">
        <v>5538</v>
      </c>
      <c r="L4265" s="2">
        <v>156</v>
      </c>
      <c r="M4265" s="2">
        <v>17</v>
      </c>
      <c r="N4265" s="2">
        <v>10</v>
      </c>
      <c r="O4265" s="2">
        <v>14</v>
      </c>
      <c r="P4265" s="2">
        <v>24</v>
      </c>
      <c r="Q4265" s="2">
        <v>108</v>
      </c>
      <c r="R4265" s="2">
        <v>12</v>
      </c>
      <c r="S4265" s="2" t="s">
        <v>31</v>
      </c>
      <c r="T4265" s="2">
        <f t="shared" si="462"/>
        <v>197</v>
      </c>
      <c r="U4265" s="4">
        <f t="shared" si="463"/>
        <v>3.5572408811845431E-2</v>
      </c>
      <c r="V4265" s="4">
        <f t="shared" si="464"/>
        <v>0.22178614337204647</v>
      </c>
      <c r="W4265">
        <f t="shared" si="465"/>
        <v>11</v>
      </c>
      <c r="X4265" t="str">
        <f t="shared" si="466"/>
        <v>Monday</v>
      </c>
      <c r="Y4265" t="str">
        <f t="shared" si="467"/>
        <v>Nov</v>
      </c>
      <c r="Z4265" t="str">
        <f t="shared" si="468"/>
        <v>3-5</v>
      </c>
    </row>
    <row r="4266" spans="1:26" x14ac:dyDescent="0.25">
      <c r="A4266" s="2" t="s">
        <v>9312</v>
      </c>
      <c r="B4266" s="2" t="s">
        <v>5036</v>
      </c>
      <c r="C4266" s="1">
        <v>45971</v>
      </c>
      <c r="D4266" s="3">
        <v>0.48333333333333334</v>
      </c>
      <c r="E4266" s="2" t="s">
        <v>5037</v>
      </c>
      <c r="F4266" s="2" t="s">
        <v>5052</v>
      </c>
      <c r="G4266" s="2">
        <v>24910</v>
      </c>
      <c r="H4266" s="2">
        <v>1</v>
      </c>
      <c r="I4266" s="2">
        <v>483</v>
      </c>
      <c r="J4266" s="2">
        <v>18096</v>
      </c>
      <c r="K4266" s="2">
        <v>13401</v>
      </c>
      <c r="L4266" s="2">
        <v>359</v>
      </c>
      <c r="M4266" s="2">
        <v>57</v>
      </c>
      <c r="N4266" s="2">
        <v>29</v>
      </c>
      <c r="O4266" s="2">
        <v>70</v>
      </c>
      <c r="P4266" s="2">
        <v>98</v>
      </c>
      <c r="Q4266" s="2">
        <v>421</v>
      </c>
      <c r="R4266" s="2">
        <v>23</v>
      </c>
      <c r="S4266" s="2" t="s">
        <v>28</v>
      </c>
      <c r="T4266" s="2">
        <f t="shared" si="462"/>
        <v>515</v>
      </c>
      <c r="U4266" s="4">
        <f t="shared" si="463"/>
        <v>3.8429967912842325E-2</v>
      </c>
      <c r="V4266" s="4">
        <f t="shared" si="464"/>
        <v>0.53797671617824172</v>
      </c>
      <c r="W4266">
        <f t="shared" si="465"/>
        <v>11</v>
      </c>
      <c r="X4266" t="str">
        <f t="shared" si="466"/>
        <v>Monday</v>
      </c>
      <c r="Y4266" t="str">
        <f t="shared" si="467"/>
        <v>Nov</v>
      </c>
      <c r="Z4266" t="str">
        <f t="shared" si="468"/>
        <v>0-2</v>
      </c>
    </row>
    <row r="4267" spans="1:26" x14ac:dyDescent="0.25">
      <c r="A4267" s="2" t="s">
        <v>9313</v>
      </c>
      <c r="B4267" s="2" t="s">
        <v>5036</v>
      </c>
      <c r="C4267" s="1">
        <v>45971</v>
      </c>
      <c r="D4267" s="3">
        <v>0.50555555555555554</v>
      </c>
      <c r="E4267" s="2" t="s">
        <v>5037</v>
      </c>
      <c r="F4267" s="2" t="s">
        <v>5050</v>
      </c>
      <c r="G4267" s="2">
        <v>24918</v>
      </c>
      <c r="H4267" s="2">
        <v>4</v>
      </c>
      <c r="I4267" s="2">
        <v>290</v>
      </c>
      <c r="J4267" s="2">
        <v>31806</v>
      </c>
      <c r="K4267" s="2">
        <v>23038</v>
      </c>
      <c r="L4267" s="2">
        <v>1430</v>
      </c>
      <c r="M4267" s="2">
        <v>184</v>
      </c>
      <c r="N4267" s="2">
        <v>139</v>
      </c>
      <c r="O4267" s="2">
        <v>285</v>
      </c>
      <c r="P4267" s="2">
        <v>168</v>
      </c>
      <c r="Q4267" s="2">
        <v>391</v>
      </c>
      <c r="R4267" s="2">
        <v>85</v>
      </c>
      <c r="S4267" s="2" t="s">
        <v>31</v>
      </c>
      <c r="T4267" s="2">
        <f t="shared" si="462"/>
        <v>2038</v>
      </c>
      <c r="U4267" s="4">
        <f t="shared" si="463"/>
        <v>8.8462540151054786E-2</v>
      </c>
      <c r="V4267" s="4">
        <f t="shared" si="464"/>
        <v>0.92455253230596357</v>
      </c>
      <c r="W4267">
        <f t="shared" si="465"/>
        <v>12</v>
      </c>
      <c r="X4267" t="str">
        <f t="shared" si="466"/>
        <v>Monday</v>
      </c>
      <c r="Y4267" t="str">
        <f t="shared" si="467"/>
        <v>Nov</v>
      </c>
      <c r="Z4267" t="str">
        <f t="shared" si="468"/>
        <v>3-5</v>
      </c>
    </row>
    <row r="4268" spans="1:26" x14ac:dyDescent="0.25">
      <c r="A4268" s="2" t="s">
        <v>9314</v>
      </c>
      <c r="B4268" s="2" t="s">
        <v>5036</v>
      </c>
      <c r="C4268" s="1">
        <v>45971</v>
      </c>
      <c r="D4268" s="3">
        <v>0.51597222222222228</v>
      </c>
      <c r="E4268" s="2" t="s">
        <v>5046</v>
      </c>
      <c r="F4268" s="2" t="s">
        <v>5048</v>
      </c>
      <c r="G4268" s="2">
        <v>24989</v>
      </c>
      <c r="H4268" s="2">
        <v>4</v>
      </c>
      <c r="I4268" s="2">
        <v>187</v>
      </c>
      <c r="J4268" s="2">
        <v>9350</v>
      </c>
      <c r="K4268" s="2">
        <v>6483</v>
      </c>
      <c r="L4268" s="2">
        <v>70</v>
      </c>
      <c r="M4268" s="2">
        <v>10</v>
      </c>
      <c r="N4268" s="2">
        <v>6</v>
      </c>
      <c r="O4268" s="2">
        <v>17</v>
      </c>
      <c r="P4268" s="2">
        <v>151</v>
      </c>
      <c r="Q4268" s="2">
        <v>143</v>
      </c>
      <c r="R4268" s="2">
        <v>8</v>
      </c>
      <c r="S4268" s="2" t="s">
        <v>31</v>
      </c>
      <c r="T4268" s="2">
        <f t="shared" si="462"/>
        <v>103</v>
      </c>
      <c r="U4268" s="4">
        <f t="shared" si="463"/>
        <v>1.5887706308807651E-2</v>
      </c>
      <c r="V4268" s="4">
        <f t="shared" si="464"/>
        <v>0.25943415102645162</v>
      </c>
      <c r="W4268">
        <f t="shared" si="465"/>
        <v>12</v>
      </c>
      <c r="X4268" t="str">
        <f t="shared" si="466"/>
        <v>Monday</v>
      </c>
      <c r="Y4268" t="str">
        <f t="shared" si="467"/>
        <v>Nov</v>
      </c>
      <c r="Z4268" t="str">
        <f t="shared" si="468"/>
        <v>3-5</v>
      </c>
    </row>
    <row r="4269" spans="1:26" x14ac:dyDescent="0.25">
      <c r="A4269" s="2" t="s">
        <v>9315</v>
      </c>
      <c r="B4269" s="2" t="s">
        <v>5036</v>
      </c>
      <c r="C4269" s="1">
        <v>45971</v>
      </c>
      <c r="D4269" s="3">
        <v>0.52222222222222225</v>
      </c>
      <c r="E4269" s="2" t="s">
        <v>5046</v>
      </c>
      <c r="F4269" s="2" t="s">
        <v>5042</v>
      </c>
      <c r="G4269" s="2">
        <v>24996</v>
      </c>
      <c r="H4269" s="2">
        <v>3</v>
      </c>
      <c r="I4269" s="2">
        <v>247</v>
      </c>
      <c r="J4269" s="2">
        <v>7025</v>
      </c>
      <c r="K4269" s="2">
        <v>5875</v>
      </c>
      <c r="L4269" s="2">
        <v>72</v>
      </c>
      <c r="M4269" s="2">
        <v>9</v>
      </c>
      <c r="N4269" s="2">
        <v>7</v>
      </c>
      <c r="O4269" s="2">
        <v>19</v>
      </c>
      <c r="P4269" s="2">
        <v>134</v>
      </c>
      <c r="Q4269" s="2">
        <v>127</v>
      </c>
      <c r="R4269" s="2">
        <v>4</v>
      </c>
      <c r="S4269" s="2" t="s">
        <v>31</v>
      </c>
      <c r="T4269" s="2">
        <f t="shared" si="462"/>
        <v>107</v>
      </c>
      <c r="U4269" s="4">
        <f t="shared" si="463"/>
        <v>1.8212765957446808E-2</v>
      </c>
      <c r="V4269" s="4">
        <f t="shared" si="464"/>
        <v>0.23503760601696272</v>
      </c>
      <c r="W4269">
        <f t="shared" si="465"/>
        <v>12</v>
      </c>
      <c r="X4269" t="str">
        <f t="shared" si="466"/>
        <v>Monday</v>
      </c>
      <c r="Y4269" t="str">
        <f t="shared" si="467"/>
        <v>Nov</v>
      </c>
      <c r="Z4269" t="str">
        <f t="shared" si="468"/>
        <v>3-5</v>
      </c>
    </row>
    <row r="4270" spans="1:26" x14ac:dyDescent="0.25">
      <c r="A4270" s="2" t="s">
        <v>9316</v>
      </c>
      <c r="B4270" s="2" t="s">
        <v>5036</v>
      </c>
      <c r="C4270" s="1">
        <v>45971</v>
      </c>
      <c r="D4270" s="3">
        <v>0.52986111111111112</v>
      </c>
      <c r="E4270" s="2" t="s">
        <v>16</v>
      </c>
      <c r="F4270" s="2" t="s">
        <v>5069</v>
      </c>
      <c r="G4270" s="2">
        <v>25119</v>
      </c>
      <c r="H4270" s="2">
        <v>4</v>
      </c>
      <c r="I4270" s="2">
        <v>347</v>
      </c>
      <c r="J4270" s="2">
        <v>12443</v>
      </c>
      <c r="K4270" s="2">
        <v>9514</v>
      </c>
      <c r="L4270" s="2">
        <v>253</v>
      </c>
      <c r="M4270" s="2">
        <v>35</v>
      </c>
      <c r="N4270" s="2">
        <v>17</v>
      </c>
      <c r="O4270" s="2">
        <v>23</v>
      </c>
      <c r="P4270" s="2">
        <v>31</v>
      </c>
      <c r="Q4270" s="2">
        <v>99</v>
      </c>
      <c r="R4270" s="2">
        <v>9</v>
      </c>
      <c r="S4270" s="2" t="s">
        <v>31</v>
      </c>
      <c r="T4270" s="2">
        <f t="shared" si="462"/>
        <v>328</v>
      </c>
      <c r="U4270" s="4">
        <f t="shared" si="463"/>
        <v>3.4475509775068323E-2</v>
      </c>
      <c r="V4270" s="4">
        <f t="shared" si="464"/>
        <v>0.37875711612723434</v>
      </c>
      <c r="W4270">
        <f t="shared" si="465"/>
        <v>12</v>
      </c>
      <c r="X4270" t="str">
        <f t="shared" si="466"/>
        <v>Monday</v>
      </c>
      <c r="Y4270" t="str">
        <f t="shared" si="467"/>
        <v>Nov</v>
      </c>
      <c r="Z4270" t="str">
        <f t="shared" si="468"/>
        <v>3-5</v>
      </c>
    </row>
    <row r="4271" spans="1:26" x14ac:dyDescent="0.25">
      <c r="A4271" s="2" t="s">
        <v>9317</v>
      </c>
      <c r="B4271" s="2" t="s">
        <v>5036</v>
      </c>
      <c r="C4271" s="1">
        <v>45971</v>
      </c>
      <c r="D4271" s="3">
        <v>0.56597222222222221</v>
      </c>
      <c r="E4271" s="2" t="s">
        <v>5054</v>
      </c>
      <c r="F4271" s="2" t="s">
        <v>5048</v>
      </c>
      <c r="G4271" s="2">
        <v>24957</v>
      </c>
      <c r="H4271" s="2">
        <v>2</v>
      </c>
      <c r="I4271" s="2">
        <v>552</v>
      </c>
      <c r="J4271" s="2">
        <v>10057</v>
      </c>
      <c r="K4271" s="2">
        <v>8537</v>
      </c>
      <c r="L4271" s="2">
        <v>252</v>
      </c>
      <c r="M4271" s="2">
        <v>46</v>
      </c>
      <c r="N4271" s="2">
        <v>18</v>
      </c>
      <c r="O4271" s="2">
        <v>23</v>
      </c>
      <c r="P4271" s="2">
        <v>22</v>
      </c>
      <c r="Q4271" s="2">
        <v>94</v>
      </c>
      <c r="R4271" s="2">
        <v>20</v>
      </c>
      <c r="S4271" s="2" t="s">
        <v>31</v>
      </c>
      <c r="T4271" s="2">
        <f t="shared" si="462"/>
        <v>339</v>
      </c>
      <c r="U4271" s="4">
        <f t="shared" si="463"/>
        <v>3.9709499824294246E-2</v>
      </c>
      <c r="V4271" s="4">
        <f t="shared" si="464"/>
        <v>0.34206835757502907</v>
      </c>
      <c r="W4271">
        <f t="shared" si="465"/>
        <v>13</v>
      </c>
      <c r="X4271" t="str">
        <f t="shared" si="466"/>
        <v>Monday</v>
      </c>
      <c r="Y4271" t="str">
        <f t="shared" si="467"/>
        <v>Nov</v>
      </c>
      <c r="Z4271" t="str">
        <f t="shared" si="468"/>
        <v>0-2</v>
      </c>
    </row>
    <row r="4272" spans="1:26" x14ac:dyDescent="0.25">
      <c r="A4272" s="2" t="s">
        <v>9318</v>
      </c>
      <c r="B4272" s="2" t="s">
        <v>5036</v>
      </c>
      <c r="C4272" s="1">
        <v>45971</v>
      </c>
      <c r="D4272" s="3">
        <v>0.59375</v>
      </c>
      <c r="E4272" s="2" t="s">
        <v>5044</v>
      </c>
      <c r="F4272" s="2" t="s">
        <v>5040</v>
      </c>
      <c r="G4272" s="2">
        <v>24894</v>
      </c>
      <c r="H4272" s="2">
        <v>4</v>
      </c>
      <c r="I4272" s="2">
        <v>304</v>
      </c>
      <c r="J4272" s="2">
        <v>33822</v>
      </c>
      <c r="K4272" s="2">
        <v>29510</v>
      </c>
      <c r="L4272" s="2">
        <v>1057</v>
      </c>
      <c r="M4272" s="2">
        <v>127</v>
      </c>
      <c r="N4272" s="2">
        <v>116</v>
      </c>
      <c r="O4272" s="2">
        <v>85</v>
      </c>
      <c r="P4272" s="2">
        <v>115</v>
      </c>
      <c r="Q4272" s="2">
        <v>433</v>
      </c>
      <c r="R4272" s="2">
        <v>41</v>
      </c>
      <c r="S4272" s="2" t="s">
        <v>31</v>
      </c>
      <c r="T4272" s="2">
        <f t="shared" si="462"/>
        <v>1385</v>
      </c>
      <c r="U4272" s="4">
        <f t="shared" si="463"/>
        <v>4.6933242968485257E-2</v>
      </c>
      <c r="V4272" s="4">
        <f t="shared" si="464"/>
        <v>1.1854262071181811</v>
      </c>
      <c r="W4272">
        <f t="shared" si="465"/>
        <v>14</v>
      </c>
      <c r="X4272" t="str">
        <f t="shared" si="466"/>
        <v>Monday</v>
      </c>
      <c r="Y4272" t="str">
        <f t="shared" si="467"/>
        <v>Nov</v>
      </c>
      <c r="Z4272" t="str">
        <f t="shared" si="468"/>
        <v>3-5</v>
      </c>
    </row>
    <row r="4273" spans="1:26" x14ac:dyDescent="0.25">
      <c r="A4273" s="2" t="s">
        <v>9319</v>
      </c>
      <c r="B4273" s="2" t="s">
        <v>5036</v>
      </c>
      <c r="C4273" s="1">
        <v>45971</v>
      </c>
      <c r="D4273" s="3">
        <v>0.62083333333333335</v>
      </c>
      <c r="E4273" s="2" t="s">
        <v>5054</v>
      </c>
      <c r="F4273" s="2" t="s">
        <v>5069</v>
      </c>
      <c r="G4273" s="2">
        <v>24958</v>
      </c>
      <c r="H4273" s="2">
        <v>8</v>
      </c>
      <c r="I4273" s="2">
        <v>1508</v>
      </c>
      <c r="J4273" s="2">
        <v>9861</v>
      </c>
      <c r="K4273" s="2">
        <v>8016</v>
      </c>
      <c r="L4273" s="2">
        <v>270</v>
      </c>
      <c r="M4273" s="2">
        <v>55</v>
      </c>
      <c r="N4273" s="2">
        <v>22</v>
      </c>
      <c r="O4273" s="2">
        <v>39</v>
      </c>
      <c r="P4273" s="2">
        <v>18</v>
      </c>
      <c r="Q4273" s="2">
        <v>87</v>
      </c>
      <c r="R4273" s="2">
        <v>10</v>
      </c>
      <c r="S4273" s="2" t="s">
        <v>31</v>
      </c>
      <c r="T4273" s="2">
        <f t="shared" si="462"/>
        <v>386</v>
      </c>
      <c r="U4273" s="4">
        <f t="shared" si="463"/>
        <v>4.8153692614770462E-2</v>
      </c>
      <c r="V4273" s="4">
        <f t="shared" si="464"/>
        <v>0.32117958169725136</v>
      </c>
      <c r="W4273">
        <f t="shared" si="465"/>
        <v>14</v>
      </c>
      <c r="X4273" t="str">
        <f t="shared" si="466"/>
        <v>Monday</v>
      </c>
      <c r="Y4273" t="str">
        <f t="shared" si="467"/>
        <v>Nov</v>
      </c>
      <c r="Z4273" t="str">
        <f t="shared" si="468"/>
        <v>6-10</v>
      </c>
    </row>
    <row r="4274" spans="1:26" x14ac:dyDescent="0.25">
      <c r="A4274" s="2" t="s">
        <v>9320</v>
      </c>
      <c r="B4274" s="2" t="s">
        <v>5036</v>
      </c>
      <c r="C4274" s="1">
        <v>45971</v>
      </c>
      <c r="D4274" s="3">
        <v>0.65833333333333333</v>
      </c>
      <c r="E4274" s="2" t="s">
        <v>5054</v>
      </c>
      <c r="F4274" s="2" t="s">
        <v>5042</v>
      </c>
      <c r="G4274" s="2">
        <v>24961</v>
      </c>
      <c r="H4274" s="2">
        <v>6</v>
      </c>
      <c r="I4274" s="2">
        <v>699</v>
      </c>
      <c r="J4274" s="2">
        <v>12497</v>
      </c>
      <c r="K4274" s="2">
        <v>9197</v>
      </c>
      <c r="L4274" s="2">
        <v>192</v>
      </c>
      <c r="M4274" s="2">
        <v>58</v>
      </c>
      <c r="N4274" s="2">
        <v>18</v>
      </c>
      <c r="O4274" s="2">
        <v>33</v>
      </c>
      <c r="P4274" s="2">
        <v>13</v>
      </c>
      <c r="Q4274" s="2">
        <v>127</v>
      </c>
      <c r="R4274" s="2">
        <v>22</v>
      </c>
      <c r="S4274" s="2" t="s">
        <v>31</v>
      </c>
      <c r="T4274" s="2">
        <f t="shared" si="462"/>
        <v>301</v>
      </c>
      <c r="U4274" s="4">
        <f t="shared" si="463"/>
        <v>3.2728063498967057E-2</v>
      </c>
      <c r="V4274" s="4">
        <f t="shared" si="464"/>
        <v>0.36845478947157567</v>
      </c>
      <c r="W4274">
        <f t="shared" si="465"/>
        <v>15</v>
      </c>
      <c r="X4274" t="str">
        <f t="shared" si="466"/>
        <v>Monday</v>
      </c>
      <c r="Y4274" t="str">
        <f t="shared" si="467"/>
        <v>Nov</v>
      </c>
      <c r="Z4274" t="str">
        <f t="shared" si="468"/>
        <v>6-10</v>
      </c>
    </row>
    <row r="4275" spans="1:26" x14ac:dyDescent="0.25">
      <c r="A4275" s="2" t="s">
        <v>9321</v>
      </c>
      <c r="B4275" s="2" t="s">
        <v>5036</v>
      </c>
      <c r="C4275" s="1">
        <v>45971</v>
      </c>
      <c r="D4275" s="3">
        <v>0.70694444444444449</v>
      </c>
      <c r="E4275" s="2" t="s">
        <v>16</v>
      </c>
      <c r="F4275" s="2" t="s">
        <v>5038</v>
      </c>
      <c r="G4275" s="2">
        <v>24897</v>
      </c>
      <c r="H4275" s="2">
        <v>4</v>
      </c>
      <c r="I4275" s="2">
        <v>418</v>
      </c>
      <c r="J4275" s="2">
        <v>6618</v>
      </c>
      <c r="K4275" s="2">
        <v>5990</v>
      </c>
      <c r="L4275" s="2">
        <v>139</v>
      </c>
      <c r="M4275" s="2">
        <v>18</v>
      </c>
      <c r="N4275" s="2">
        <v>7</v>
      </c>
      <c r="O4275" s="2">
        <v>10</v>
      </c>
      <c r="P4275" s="2">
        <v>15</v>
      </c>
      <c r="Q4275" s="2">
        <v>75</v>
      </c>
      <c r="R4275" s="2">
        <v>17</v>
      </c>
      <c r="S4275" s="2" t="s">
        <v>31</v>
      </c>
      <c r="T4275" s="2">
        <f t="shared" si="462"/>
        <v>174</v>
      </c>
      <c r="U4275" s="4">
        <f t="shared" si="463"/>
        <v>2.9048414023372288E-2</v>
      </c>
      <c r="V4275" s="4">
        <f t="shared" si="464"/>
        <v>0.24059123589187453</v>
      </c>
      <c r="W4275">
        <f t="shared" si="465"/>
        <v>16</v>
      </c>
      <c r="X4275" t="str">
        <f t="shared" si="466"/>
        <v>Monday</v>
      </c>
      <c r="Y4275" t="str">
        <f t="shared" si="467"/>
        <v>Nov</v>
      </c>
      <c r="Z4275" t="str">
        <f t="shared" si="468"/>
        <v>3-5</v>
      </c>
    </row>
    <row r="4276" spans="1:26" x14ac:dyDescent="0.25">
      <c r="A4276" s="2" t="s">
        <v>9322</v>
      </c>
      <c r="B4276" s="2" t="s">
        <v>5036</v>
      </c>
      <c r="C4276" s="1">
        <v>45971</v>
      </c>
      <c r="D4276" s="3">
        <v>0.72986111111111107</v>
      </c>
      <c r="E4276" s="2" t="s">
        <v>5054</v>
      </c>
      <c r="F4276" s="2" t="s">
        <v>5042</v>
      </c>
      <c r="G4276" s="2">
        <v>24931</v>
      </c>
      <c r="H4276" s="2">
        <v>4</v>
      </c>
      <c r="I4276" s="2">
        <v>1308</v>
      </c>
      <c r="J4276" s="2">
        <v>13103</v>
      </c>
      <c r="K4276" s="2">
        <v>10496</v>
      </c>
      <c r="L4276" s="2">
        <v>556</v>
      </c>
      <c r="M4276" s="2">
        <v>117</v>
      </c>
      <c r="N4276" s="2">
        <v>40</v>
      </c>
      <c r="O4276" s="2">
        <v>56</v>
      </c>
      <c r="P4276" s="2">
        <v>9</v>
      </c>
      <c r="Q4276" s="2">
        <v>86</v>
      </c>
      <c r="R4276" s="2">
        <v>14</v>
      </c>
      <c r="S4276" s="2" t="s">
        <v>31</v>
      </c>
      <c r="T4276" s="2">
        <f t="shared" si="462"/>
        <v>769</v>
      </c>
      <c r="U4276" s="4">
        <f t="shared" si="463"/>
        <v>7.3266006097560982E-2</v>
      </c>
      <c r="V4276" s="4">
        <f t="shared" si="464"/>
        <v>0.4210019654245718</v>
      </c>
      <c r="W4276">
        <f t="shared" si="465"/>
        <v>17</v>
      </c>
      <c r="X4276" t="str">
        <f t="shared" si="466"/>
        <v>Monday</v>
      </c>
      <c r="Y4276" t="str">
        <f t="shared" si="467"/>
        <v>Nov</v>
      </c>
      <c r="Z4276" t="str">
        <f t="shared" si="468"/>
        <v>3-5</v>
      </c>
    </row>
    <row r="4277" spans="1:26" x14ac:dyDescent="0.25">
      <c r="A4277" s="2" t="s">
        <v>9323</v>
      </c>
      <c r="B4277" s="2" t="s">
        <v>5036</v>
      </c>
      <c r="C4277" s="1">
        <v>45971</v>
      </c>
      <c r="D4277" s="3">
        <v>0.87361111111111112</v>
      </c>
      <c r="E4277" s="2" t="s">
        <v>5054</v>
      </c>
      <c r="F4277" s="2" t="s">
        <v>5052</v>
      </c>
      <c r="G4277" s="2">
        <v>24778</v>
      </c>
      <c r="H4277" s="2">
        <v>0</v>
      </c>
      <c r="I4277" s="2">
        <v>371</v>
      </c>
      <c r="J4277" s="2">
        <v>5901</v>
      </c>
      <c r="K4277" s="2">
        <v>4222</v>
      </c>
      <c r="L4277" s="2">
        <v>92</v>
      </c>
      <c r="M4277" s="2">
        <v>17</v>
      </c>
      <c r="N4277" s="2">
        <v>6</v>
      </c>
      <c r="O4277" s="2">
        <v>10</v>
      </c>
      <c r="P4277" s="2">
        <v>10</v>
      </c>
      <c r="Q4277" s="2">
        <v>126</v>
      </c>
      <c r="R4277" s="2">
        <v>6</v>
      </c>
      <c r="S4277" s="2" t="s">
        <v>28</v>
      </c>
      <c r="T4277" s="2">
        <f t="shared" si="462"/>
        <v>125</v>
      </c>
      <c r="U4277" s="4">
        <f t="shared" si="463"/>
        <v>2.9606821411653245E-2</v>
      </c>
      <c r="V4277" s="4">
        <f t="shared" si="464"/>
        <v>0.17039309064492694</v>
      </c>
      <c r="W4277">
        <f t="shared" si="465"/>
        <v>20</v>
      </c>
      <c r="X4277" t="str">
        <f t="shared" si="466"/>
        <v>Monday</v>
      </c>
      <c r="Y4277" t="str">
        <f t="shared" si="467"/>
        <v>Nov</v>
      </c>
      <c r="Z4277" t="str">
        <f t="shared" si="468"/>
        <v>0-2</v>
      </c>
    </row>
    <row r="4278" spans="1:26" x14ac:dyDescent="0.25">
      <c r="A4278" s="2" t="s">
        <v>9324</v>
      </c>
      <c r="B4278" s="2" t="s">
        <v>5036</v>
      </c>
      <c r="C4278" s="1">
        <v>45972</v>
      </c>
      <c r="D4278" s="3">
        <v>0.13819444444444445</v>
      </c>
      <c r="E4278" s="2" t="s">
        <v>5046</v>
      </c>
      <c r="F4278" s="2" t="s">
        <v>5038</v>
      </c>
      <c r="G4278" s="2">
        <v>24790</v>
      </c>
      <c r="H4278" s="2">
        <v>6</v>
      </c>
      <c r="I4278" s="2">
        <v>79</v>
      </c>
      <c r="J4278" s="2">
        <v>929</v>
      </c>
      <c r="K4278" s="2">
        <v>683</v>
      </c>
      <c r="L4278" s="2">
        <v>6</v>
      </c>
      <c r="M4278" s="2">
        <v>1</v>
      </c>
      <c r="N4278" s="2">
        <v>0</v>
      </c>
      <c r="O4278" s="2">
        <v>1</v>
      </c>
      <c r="P4278" s="2">
        <v>13</v>
      </c>
      <c r="Q4278" s="2">
        <v>14</v>
      </c>
      <c r="R4278" s="2">
        <v>1</v>
      </c>
      <c r="S4278" s="2" t="s">
        <v>31</v>
      </c>
      <c r="T4278" s="2">
        <f t="shared" si="462"/>
        <v>8</v>
      </c>
      <c r="U4278" s="4">
        <f t="shared" si="463"/>
        <v>1.171303074670571E-2</v>
      </c>
      <c r="V4278" s="4">
        <f t="shared" si="464"/>
        <v>2.7551432029043969E-2</v>
      </c>
      <c r="W4278">
        <f t="shared" si="465"/>
        <v>3</v>
      </c>
      <c r="X4278" t="str">
        <f t="shared" si="466"/>
        <v>Tuesday</v>
      </c>
      <c r="Y4278" t="str">
        <f t="shared" si="467"/>
        <v>Nov</v>
      </c>
      <c r="Z4278" t="str">
        <f t="shared" si="468"/>
        <v>6-10</v>
      </c>
    </row>
    <row r="4279" spans="1:26" x14ac:dyDescent="0.25">
      <c r="A4279" s="2" t="s">
        <v>9325</v>
      </c>
      <c r="B4279" s="2" t="s">
        <v>5036</v>
      </c>
      <c r="C4279" s="1">
        <v>45972</v>
      </c>
      <c r="D4279" s="3">
        <v>0.30833333333333335</v>
      </c>
      <c r="E4279" s="2" t="s">
        <v>16</v>
      </c>
      <c r="F4279" s="2" t="s">
        <v>5050</v>
      </c>
      <c r="G4279" s="2">
        <v>24897</v>
      </c>
      <c r="H4279" s="2">
        <v>7</v>
      </c>
      <c r="I4279" s="2">
        <v>231</v>
      </c>
      <c r="J4279" s="2">
        <v>19159</v>
      </c>
      <c r="K4279" s="2">
        <v>14812</v>
      </c>
      <c r="L4279" s="2">
        <v>346</v>
      </c>
      <c r="M4279" s="2">
        <v>54</v>
      </c>
      <c r="N4279" s="2">
        <v>32</v>
      </c>
      <c r="O4279" s="2">
        <v>54</v>
      </c>
      <c r="P4279" s="2">
        <v>73</v>
      </c>
      <c r="Q4279" s="2">
        <v>391</v>
      </c>
      <c r="R4279" s="2">
        <v>43</v>
      </c>
      <c r="S4279" s="2" t="s">
        <v>31</v>
      </c>
      <c r="T4279" s="2">
        <f t="shared" si="462"/>
        <v>486</v>
      </c>
      <c r="U4279" s="4">
        <f t="shared" si="463"/>
        <v>3.2811234134485549E-2</v>
      </c>
      <c r="V4279" s="4">
        <f t="shared" si="464"/>
        <v>0.59493111619873884</v>
      </c>
      <c r="W4279">
        <f t="shared" si="465"/>
        <v>7</v>
      </c>
      <c r="X4279" t="str">
        <f t="shared" si="466"/>
        <v>Tuesday</v>
      </c>
      <c r="Y4279" t="str">
        <f t="shared" si="467"/>
        <v>Nov</v>
      </c>
      <c r="Z4279" t="str">
        <f t="shared" si="468"/>
        <v>6-10</v>
      </c>
    </row>
    <row r="4280" spans="1:26" x14ac:dyDescent="0.25">
      <c r="A4280" s="2" t="s">
        <v>9326</v>
      </c>
      <c r="B4280" s="2" t="s">
        <v>5036</v>
      </c>
      <c r="C4280" s="1">
        <v>45972</v>
      </c>
      <c r="D4280" s="3">
        <v>0.33402777777777776</v>
      </c>
      <c r="E4280" s="2" t="s">
        <v>5054</v>
      </c>
      <c r="F4280" s="2" t="s">
        <v>5040</v>
      </c>
      <c r="G4280" s="2">
        <v>25209</v>
      </c>
      <c r="H4280" s="2">
        <v>3</v>
      </c>
      <c r="I4280" s="2">
        <v>1447</v>
      </c>
      <c r="J4280" s="2">
        <v>14689</v>
      </c>
      <c r="K4280" s="2">
        <v>13006</v>
      </c>
      <c r="L4280" s="2">
        <v>332</v>
      </c>
      <c r="M4280" s="2">
        <v>77</v>
      </c>
      <c r="N4280" s="2">
        <v>33</v>
      </c>
      <c r="O4280" s="2">
        <v>54</v>
      </c>
      <c r="P4280" s="2">
        <v>20</v>
      </c>
      <c r="Q4280" s="2">
        <v>256</v>
      </c>
      <c r="R4280" s="2">
        <v>15</v>
      </c>
      <c r="S4280" s="2" t="s">
        <v>31</v>
      </c>
      <c r="T4280" s="2">
        <f t="shared" si="462"/>
        <v>496</v>
      </c>
      <c r="U4280" s="4">
        <f t="shared" si="463"/>
        <v>3.8136244810087649E-2</v>
      </c>
      <c r="V4280" s="4">
        <f t="shared" si="464"/>
        <v>0.51592685152128204</v>
      </c>
      <c r="W4280">
        <f t="shared" si="465"/>
        <v>8</v>
      </c>
      <c r="X4280" t="str">
        <f t="shared" si="466"/>
        <v>Tuesday</v>
      </c>
      <c r="Y4280" t="str">
        <f t="shared" si="467"/>
        <v>Nov</v>
      </c>
      <c r="Z4280" t="str">
        <f t="shared" si="468"/>
        <v>3-5</v>
      </c>
    </row>
    <row r="4281" spans="1:26" x14ac:dyDescent="0.25">
      <c r="A4281" s="2" t="s">
        <v>9327</v>
      </c>
      <c r="B4281" s="2" t="s">
        <v>5036</v>
      </c>
      <c r="C4281" s="1">
        <v>45972</v>
      </c>
      <c r="D4281" s="3">
        <v>0.375</v>
      </c>
      <c r="E4281" s="2" t="s">
        <v>5054</v>
      </c>
      <c r="F4281" s="2" t="s">
        <v>5069</v>
      </c>
      <c r="G4281" s="2">
        <v>24932</v>
      </c>
      <c r="H4281" s="2">
        <v>5</v>
      </c>
      <c r="I4281" s="2">
        <v>1188</v>
      </c>
      <c r="J4281" s="2">
        <v>19977</v>
      </c>
      <c r="K4281" s="2">
        <v>14096</v>
      </c>
      <c r="L4281" s="2">
        <v>418</v>
      </c>
      <c r="M4281" s="2">
        <v>138</v>
      </c>
      <c r="N4281" s="2">
        <v>39</v>
      </c>
      <c r="O4281" s="2">
        <v>51</v>
      </c>
      <c r="P4281" s="2">
        <v>42</v>
      </c>
      <c r="Q4281" s="2">
        <v>249</v>
      </c>
      <c r="R4281" s="2">
        <v>37</v>
      </c>
      <c r="S4281" s="2" t="s">
        <v>31</v>
      </c>
      <c r="T4281" s="2">
        <f t="shared" si="462"/>
        <v>646</v>
      </c>
      <c r="U4281" s="4">
        <f t="shared" si="463"/>
        <v>4.5828603859250854E-2</v>
      </c>
      <c r="V4281" s="4">
        <f t="shared" si="464"/>
        <v>0.56537782769132039</v>
      </c>
      <c r="W4281">
        <f t="shared" si="465"/>
        <v>9</v>
      </c>
      <c r="X4281" t="str">
        <f t="shared" si="466"/>
        <v>Tuesday</v>
      </c>
      <c r="Y4281" t="str">
        <f t="shared" si="467"/>
        <v>Nov</v>
      </c>
      <c r="Z4281" t="str">
        <f t="shared" si="468"/>
        <v>3-5</v>
      </c>
    </row>
    <row r="4282" spans="1:26" x14ac:dyDescent="0.25">
      <c r="A4282" s="2" t="s">
        <v>9328</v>
      </c>
      <c r="B4282" s="2" t="s">
        <v>5036</v>
      </c>
      <c r="C4282" s="1">
        <v>45972</v>
      </c>
      <c r="D4282" s="3">
        <v>0.39097222222222222</v>
      </c>
      <c r="E4282" s="2" t="s">
        <v>5044</v>
      </c>
      <c r="F4282" s="2" t="s">
        <v>5042</v>
      </c>
      <c r="G4282" s="2">
        <v>24973</v>
      </c>
      <c r="H4282" s="2">
        <v>4</v>
      </c>
      <c r="I4282" s="2">
        <v>141</v>
      </c>
      <c r="J4282" s="2">
        <v>25320</v>
      </c>
      <c r="K4282" s="2">
        <v>20749</v>
      </c>
      <c r="L4282" s="2">
        <v>542</v>
      </c>
      <c r="M4282" s="2">
        <v>92</v>
      </c>
      <c r="N4282" s="2">
        <v>41</v>
      </c>
      <c r="O4282" s="2">
        <v>61</v>
      </c>
      <c r="P4282" s="2">
        <v>88</v>
      </c>
      <c r="Q4282" s="2">
        <v>560</v>
      </c>
      <c r="R4282" s="2">
        <v>27</v>
      </c>
      <c r="S4282" s="2" t="s">
        <v>31</v>
      </c>
      <c r="T4282" s="2">
        <f t="shared" si="462"/>
        <v>736</v>
      </c>
      <c r="U4282" s="4">
        <f t="shared" si="463"/>
        <v>3.5471588992240587E-2</v>
      </c>
      <c r="V4282" s="4">
        <f t="shared" si="464"/>
        <v>0.83085732591198491</v>
      </c>
      <c r="W4282">
        <f t="shared" si="465"/>
        <v>9</v>
      </c>
      <c r="X4282" t="str">
        <f t="shared" si="466"/>
        <v>Tuesday</v>
      </c>
      <c r="Y4282" t="str">
        <f t="shared" si="467"/>
        <v>Nov</v>
      </c>
      <c r="Z4282" t="str">
        <f t="shared" si="468"/>
        <v>3-5</v>
      </c>
    </row>
    <row r="4283" spans="1:26" x14ac:dyDescent="0.25">
      <c r="A4283" s="2" t="s">
        <v>9329</v>
      </c>
      <c r="B4283" s="2" t="s">
        <v>5036</v>
      </c>
      <c r="C4283" s="1">
        <v>45972</v>
      </c>
      <c r="D4283" s="3">
        <v>0.39652777777777776</v>
      </c>
      <c r="E4283" s="2" t="s">
        <v>16</v>
      </c>
      <c r="F4283" s="2" t="s">
        <v>5042</v>
      </c>
      <c r="G4283" s="2">
        <v>24779</v>
      </c>
      <c r="H4283" s="2">
        <v>3</v>
      </c>
      <c r="I4283" s="2">
        <v>301</v>
      </c>
      <c r="J4283" s="2">
        <v>19880</v>
      </c>
      <c r="K4283" s="2">
        <v>14636</v>
      </c>
      <c r="L4283" s="2">
        <v>396</v>
      </c>
      <c r="M4283" s="2">
        <v>58</v>
      </c>
      <c r="N4283" s="2">
        <v>20</v>
      </c>
      <c r="O4283" s="2">
        <v>27</v>
      </c>
      <c r="P4283" s="2">
        <v>53</v>
      </c>
      <c r="Q4283" s="2">
        <v>129</v>
      </c>
      <c r="R4283" s="2">
        <v>37</v>
      </c>
      <c r="S4283" s="2" t="s">
        <v>31</v>
      </c>
      <c r="T4283" s="2">
        <f t="shared" si="462"/>
        <v>501</v>
      </c>
      <c r="U4283" s="4">
        <f t="shared" si="463"/>
        <v>3.4230664115878655E-2</v>
      </c>
      <c r="V4283" s="4">
        <f t="shared" si="464"/>
        <v>0.59066144719318781</v>
      </c>
      <c r="W4283">
        <f t="shared" si="465"/>
        <v>9</v>
      </c>
      <c r="X4283" t="str">
        <f t="shared" si="466"/>
        <v>Tuesday</v>
      </c>
      <c r="Y4283" t="str">
        <f t="shared" si="467"/>
        <v>Nov</v>
      </c>
      <c r="Z4283" t="str">
        <f t="shared" si="468"/>
        <v>3-5</v>
      </c>
    </row>
    <row r="4284" spans="1:26" x14ac:dyDescent="0.25">
      <c r="A4284" s="2" t="s">
        <v>9330</v>
      </c>
      <c r="B4284" s="2" t="s">
        <v>5036</v>
      </c>
      <c r="C4284" s="1">
        <v>45972</v>
      </c>
      <c r="D4284" s="3">
        <v>0.39652777777777776</v>
      </c>
      <c r="E4284" s="2" t="s">
        <v>5046</v>
      </c>
      <c r="F4284" s="2" t="s">
        <v>5038</v>
      </c>
      <c r="G4284" s="2">
        <v>24731</v>
      </c>
      <c r="H4284" s="2">
        <v>4</v>
      </c>
      <c r="I4284" s="2">
        <v>334</v>
      </c>
      <c r="J4284" s="2">
        <v>5731</v>
      </c>
      <c r="K4284" s="2">
        <v>4954</v>
      </c>
      <c r="L4284" s="2">
        <v>58</v>
      </c>
      <c r="M4284" s="2">
        <v>7</v>
      </c>
      <c r="N4284" s="2">
        <v>6</v>
      </c>
      <c r="O4284" s="2">
        <v>14</v>
      </c>
      <c r="P4284" s="2">
        <v>52</v>
      </c>
      <c r="Q4284" s="2">
        <v>104</v>
      </c>
      <c r="R4284" s="2">
        <v>5</v>
      </c>
      <c r="S4284" s="2" t="s">
        <v>31</v>
      </c>
      <c r="T4284" s="2">
        <f t="shared" si="462"/>
        <v>85</v>
      </c>
      <c r="U4284" s="4">
        <f t="shared" si="463"/>
        <v>1.7157852240613645E-2</v>
      </c>
      <c r="V4284" s="4">
        <f t="shared" si="464"/>
        <v>0.20031539363551817</v>
      </c>
      <c r="W4284">
        <f t="shared" si="465"/>
        <v>9</v>
      </c>
      <c r="X4284" t="str">
        <f t="shared" si="466"/>
        <v>Tuesday</v>
      </c>
      <c r="Y4284" t="str">
        <f t="shared" si="467"/>
        <v>Nov</v>
      </c>
      <c r="Z4284" t="str">
        <f t="shared" si="468"/>
        <v>3-5</v>
      </c>
    </row>
    <row r="4285" spans="1:26" x14ac:dyDescent="0.25">
      <c r="A4285" s="2" t="s">
        <v>9331</v>
      </c>
      <c r="B4285" s="2" t="s">
        <v>5036</v>
      </c>
      <c r="C4285" s="1">
        <v>45972</v>
      </c>
      <c r="D4285" s="3">
        <v>0.41180555555555554</v>
      </c>
      <c r="E4285" s="2" t="s">
        <v>16</v>
      </c>
      <c r="F4285" s="2" t="s">
        <v>5040</v>
      </c>
      <c r="G4285" s="2">
        <v>24838</v>
      </c>
      <c r="H4285" s="2">
        <v>3</v>
      </c>
      <c r="I4285" s="2">
        <v>497</v>
      </c>
      <c r="J4285" s="2">
        <v>27106</v>
      </c>
      <c r="K4285" s="2">
        <v>22721</v>
      </c>
      <c r="L4285" s="2">
        <v>543</v>
      </c>
      <c r="M4285" s="2">
        <v>76</v>
      </c>
      <c r="N4285" s="2">
        <v>35</v>
      </c>
      <c r="O4285" s="2">
        <v>51</v>
      </c>
      <c r="P4285" s="2">
        <v>64</v>
      </c>
      <c r="Q4285" s="2">
        <v>661</v>
      </c>
      <c r="R4285" s="2">
        <v>39</v>
      </c>
      <c r="S4285" s="2" t="s">
        <v>31</v>
      </c>
      <c r="T4285" s="2">
        <f t="shared" si="462"/>
        <v>705</v>
      </c>
      <c r="U4285" s="4">
        <f t="shared" si="463"/>
        <v>3.1028563883631882E-2</v>
      </c>
      <c r="V4285" s="4">
        <f t="shared" si="464"/>
        <v>0.91476769466140595</v>
      </c>
      <c r="W4285">
        <f t="shared" si="465"/>
        <v>9</v>
      </c>
      <c r="X4285" t="str">
        <f t="shared" si="466"/>
        <v>Tuesday</v>
      </c>
      <c r="Y4285" t="str">
        <f t="shared" si="467"/>
        <v>Nov</v>
      </c>
      <c r="Z4285" t="str">
        <f t="shared" si="468"/>
        <v>3-5</v>
      </c>
    </row>
    <row r="4286" spans="1:26" x14ac:dyDescent="0.25">
      <c r="A4286" s="2" t="s">
        <v>9332</v>
      </c>
      <c r="B4286" s="2" t="s">
        <v>5036</v>
      </c>
      <c r="C4286" s="1">
        <v>45972</v>
      </c>
      <c r="D4286" s="3">
        <v>0.42291666666666666</v>
      </c>
      <c r="E4286" s="2" t="s">
        <v>5044</v>
      </c>
      <c r="F4286" s="2" t="s">
        <v>5050</v>
      </c>
      <c r="G4286" s="2">
        <v>25104</v>
      </c>
      <c r="H4286" s="2">
        <v>7</v>
      </c>
      <c r="I4286" s="2">
        <v>169</v>
      </c>
      <c r="J4286" s="2">
        <v>12614</v>
      </c>
      <c r="K4286" s="2">
        <v>9870</v>
      </c>
      <c r="L4286" s="2">
        <v>287</v>
      </c>
      <c r="M4286" s="2">
        <v>38</v>
      </c>
      <c r="N4286" s="2">
        <v>15</v>
      </c>
      <c r="O4286" s="2">
        <v>20</v>
      </c>
      <c r="P4286" s="2">
        <v>41</v>
      </c>
      <c r="Q4286" s="2">
        <v>237</v>
      </c>
      <c r="R4286" s="2">
        <v>27</v>
      </c>
      <c r="S4286" s="2" t="s">
        <v>31</v>
      </c>
      <c r="T4286" s="2">
        <f t="shared" si="462"/>
        <v>360</v>
      </c>
      <c r="U4286" s="4">
        <f t="shared" si="463"/>
        <v>3.64741641337386E-2</v>
      </c>
      <c r="V4286" s="4">
        <f t="shared" si="464"/>
        <v>0.39316443594646272</v>
      </c>
      <c r="W4286">
        <f t="shared" si="465"/>
        <v>10</v>
      </c>
      <c r="X4286" t="str">
        <f t="shared" si="466"/>
        <v>Tuesday</v>
      </c>
      <c r="Y4286" t="str">
        <f t="shared" si="467"/>
        <v>Nov</v>
      </c>
      <c r="Z4286" t="str">
        <f t="shared" si="468"/>
        <v>6-10</v>
      </c>
    </row>
    <row r="4287" spans="1:26" x14ac:dyDescent="0.25">
      <c r="A4287" s="2" t="s">
        <v>9333</v>
      </c>
      <c r="B4287" s="2" t="s">
        <v>5036</v>
      </c>
      <c r="C4287" s="1">
        <v>45972</v>
      </c>
      <c r="D4287" s="3">
        <v>0.45555555555555555</v>
      </c>
      <c r="E4287" s="2" t="s">
        <v>5058</v>
      </c>
      <c r="F4287" s="2" t="s">
        <v>5048</v>
      </c>
      <c r="G4287" s="2">
        <v>25053</v>
      </c>
      <c r="H4287" s="2">
        <v>4</v>
      </c>
      <c r="I4287" s="2">
        <v>106</v>
      </c>
      <c r="J4287" s="2">
        <v>37661</v>
      </c>
      <c r="K4287" s="2">
        <v>31940</v>
      </c>
      <c r="L4287" s="2">
        <v>1023</v>
      </c>
      <c r="M4287" s="2">
        <v>555</v>
      </c>
      <c r="N4287" s="2">
        <v>71</v>
      </c>
      <c r="O4287" s="2">
        <v>82</v>
      </c>
      <c r="P4287" s="2">
        <v>42</v>
      </c>
      <c r="Q4287" s="2">
        <v>387</v>
      </c>
      <c r="R4287" s="2">
        <v>31</v>
      </c>
      <c r="S4287" s="2" t="s">
        <v>31</v>
      </c>
      <c r="T4287" s="2">
        <f t="shared" si="462"/>
        <v>1731</v>
      </c>
      <c r="U4287" s="4">
        <f t="shared" si="463"/>
        <v>5.4195366311834692E-2</v>
      </c>
      <c r="V4287" s="4">
        <f t="shared" si="464"/>
        <v>1.2748972178980562</v>
      </c>
      <c r="W4287">
        <f t="shared" si="465"/>
        <v>10</v>
      </c>
      <c r="X4287" t="str">
        <f t="shared" si="466"/>
        <v>Tuesday</v>
      </c>
      <c r="Y4287" t="str">
        <f t="shared" si="467"/>
        <v>Nov</v>
      </c>
      <c r="Z4287" t="str">
        <f t="shared" si="468"/>
        <v>3-5</v>
      </c>
    </row>
    <row r="4288" spans="1:26" x14ac:dyDescent="0.25">
      <c r="A4288" s="2" t="s">
        <v>9334</v>
      </c>
      <c r="B4288" s="2" t="s">
        <v>5036</v>
      </c>
      <c r="C4288" s="1">
        <v>45972</v>
      </c>
      <c r="D4288" s="3">
        <v>0.58333333333333337</v>
      </c>
      <c r="E4288" s="2" t="s">
        <v>16</v>
      </c>
      <c r="F4288" s="2" t="s">
        <v>5042</v>
      </c>
      <c r="G4288" s="2">
        <v>24941</v>
      </c>
      <c r="H4288" s="2">
        <v>4</v>
      </c>
      <c r="I4288" s="2">
        <v>295</v>
      </c>
      <c r="J4288" s="2">
        <v>9545</v>
      </c>
      <c r="K4288" s="2">
        <v>7139</v>
      </c>
      <c r="L4288" s="2">
        <v>366</v>
      </c>
      <c r="M4288" s="2">
        <v>51</v>
      </c>
      <c r="N4288" s="2">
        <v>35</v>
      </c>
      <c r="O4288" s="2">
        <v>46</v>
      </c>
      <c r="P4288" s="2">
        <v>23</v>
      </c>
      <c r="Q4288" s="2">
        <v>152</v>
      </c>
      <c r="R4288" s="2">
        <v>8</v>
      </c>
      <c r="S4288" s="2" t="s">
        <v>31</v>
      </c>
      <c r="T4288" s="2">
        <f t="shared" si="462"/>
        <v>498</v>
      </c>
      <c r="U4288" s="4">
        <f t="shared" si="463"/>
        <v>6.9757669141336326E-2</v>
      </c>
      <c r="V4288" s="4">
        <f t="shared" si="464"/>
        <v>0.28623551581732892</v>
      </c>
      <c r="W4288">
        <f t="shared" si="465"/>
        <v>14</v>
      </c>
      <c r="X4288" t="str">
        <f t="shared" si="466"/>
        <v>Tuesday</v>
      </c>
      <c r="Y4288" t="str">
        <f t="shared" si="467"/>
        <v>Nov</v>
      </c>
      <c r="Z4288" t="str">
        <f t="shared" si="468"/>
        <v>3-5</v>
      </c>
    </row>
    <row r="4289" spans="1:26" x14ac:dyDescent="0.25">
      <c r="A4289" s="2" t="s">
        <v>9335</v>
      </c>
      <c r="B4289" s="2" t="s">
        <v>5036</v>
      </c>
      <c r="C4289" s="1">
        <v>45972</v>
      </c>
      <c r="D4289" s="3">
        <v>0.58819444444444446</v>
      </c>
      <c r="E4289" s="2" t="s">
        <v>5054</v>
      </c>
      <c r="F4289" s="2" t="s">
        <v>5040</v>
      </c>
      <c r="G4289" s="2">
        <v>24736</v>
      </c>
      <c r="H4289" s="2">
        <v>4</v>
      </c>
      <c r="I4289" s="2">
        <v>802</v>
      </c>
      <c r="J4289" s="2">
        <v>11814</v>
      </c>
      <c r="K4289" s="2">
        <v>9023</v>
      </c>
      <c r="L4289" s="2">
        <v>294</v>
      </c>
      <c r="M4289" s="2">
        <v>76</v>
      </c>
      <c r="N4289" s="2">
        <v>16</v>
      </c>
      <c r="O4289" s="2">
        <v>21</v>
      </c>
      <c r="P4289" s="2">
        <v>7</v>
      </c>
      <c r="Q4289" s="2">
        <v>140</v>
      </c>
      <c r="R4289" s="2">
        <v>11</v>
      </c>
      <c r="S4289" s="2" t="s">
        <v>31</v>
      </c>
      <c r="T4289" s="2">
        <f t="shared" si="462"/>
        <v>407</v>
      </c>
      <c r="U4289" s="4">
        <f t="shared" si="463"/>
        <v>4.5106948908345337E-2</v>
      </c>
      <c r="V4289" s="4">
        <f t="shared" si="464"/>
        <v>0.36477199223803364</v>
      </c>
      <c r="W4289">
        <f t="shared" si="465"/>
        <v>14</v>
      </c>
      <c r="X4289" t="str">
        <f t="shared" si="466"/>
        <v>Tuesday</v>
      </c>
      <c r="Y4289" t="str">
        <f t="shared" si="467"/>
        <v>Nov</v>
      </c>
      <c r="Z4289" t="str">
        <f t="shared" si="468"/>
        <v>3-5</v>
      </c>
    </row>
    <row r="4290" spans="1:26" x14ac:dyDescent="0.25">
      <c r="A4290" s="2" t="s">
        <v>9336</v>
      </c>
      <c r="B4290" s="2" t="s">
        <v>5036</v>
      </c>
      <c r="C4290" s="1">
        <v>45972</v>
      </c>
      <c r="D4290" s="3">
        <v>0.58958333333333335</v>
      </c>
      <c r="E4290" s="2" t="s">
        <v>16</v>
      </c>
      <c r="F4290" s="2" t="s">
        <v>5048</v>
      </c>
      <c r="G4290" s="2">
        <v>24728</v>
      </c>
      <c r="H4290" s="2">
        <v>2</v>
      </c>
      <c r="I4290" s="2">
        <v>900</v>
      </c>
      <c r="J4290" s="2">
        <v>6202</v>
      </c>
      <c r="K4290" s="2">
        <v>5009</v>
      </c>
      <c r="L4290" s="2">
        <v>128</v>
      </c>
      <c r="M4290" s="2">
        <v>11</v>
      </c>
      <c r="N4290" s="2">
        <v>7</v>
      </c>
      <c r="O4290" s="2">
        <v>8</v>
      </c>
      <c r="P4290" s="2">
        <v>12</v>
      </c>
      <c r="Q4290" s="2">
        <v>65</v>
      </c>
      <c r="R4290" s="2">
        <v>7</v>
      </c>
      <c r="S4290" s="2" t="s">
        <v>31</v>
      </c>
      <c r="T4290" s="2">
        <f t="shared" ref="T4290:T4353" si="469">SUM(L4290:O4290)</f>
        <v>154</v>
      </c>
      <c r="U4290" s="4">
        <f t="shared" ref="U4290:U4353" si="470">T4290/K4290</f>
        <v>3.0744659612697144E-2</v>
      </c>
      <c r="V4290" s="4">
        <f t="shared" ref="V4290:V4353" si="471">K4290/G4290</f>
        <v>0.20256389517955353</v>
      </c>
      <c r="W4290">
        <f t="shared" ref="W4290:W4353" si="472">HOUR(D4290)</f>
        <v>14</v>
      </c>
      <c r="X4290" t="str">
        <f t="shared" ref="X4290:X4353" si="473">TEXT(C4290,"dddd")</f>
        <v>Tuesday</v>
      </c>
      <c r="Y4290" t="str">
        <f t="shared" ref="Y4290:Y4353" si="474">TEXT(C4290,"mmm")</f>
        <v>Nov</v>
      </c>
      <c r="Z4290" t="str">
        <f t="shared" ref="Z4290:Z4353" si="475">IF(H4290&lt;=2,"0-2",IF(H4290&lt;=5,"3-5",IF(H4290&lt;=10,"6-10","11+")))</f>
        <v>0-2</v>
      </c>
    </row>
    <row r="4291" spans="1:26" x14ac:dyDescent="0.25">
      <c r="A4291" s="2" t="s">
        <v>9337</v>
      </c>
      <c r="B4291" s="2" t="s">
        <v>5036</v>
      </c>
      <c r="C4291" s="1">
        <v>45972</v>
      </c>
      <c r="D4291" s="3">
        <v>0.62569444444444444</v>
      </c>
      <c r="E4291" s="2" t="s">
        <v>5037</v>
      </c>
      <c r="F4291" s="2" t="s">
        <v>5048</v>
      </c>
      <c r="G4291" s="2">
        <v>24876</v>
      </c>
      <c r="H4291" s="2">
        <v>5</v>
      </c>
      <c r="I4291" s="2">
        <v>173</v>
      </c>
      <c r="J4291" s="2">
        <v>18721</v>
      </c>
      <c r="K4291" s="2">
        <v>13254</v>
      </c>
      <c r="L4291" s="2">
        <v>466</v>
      </c>
      <c r="M4291" s="2">
        <v>72</v>
      </c>
      <c r="N4291" s="2">
        <v>61</v>
      </c>
      <c r="O4291" s="2">
        <v>93</v>
      </c>
      <c r="P4291" s="2">
        <v>39</v>
      </c>
      <c r="Q4291" s="2">
        <v>249</v>
      </c>
      <c r="R4291" s="2">
        <v>47</v>
      </c>
      <c r="S4291" s="2" t="s">
        <v>31</v>
      </c>
      <c r="T4291" s="2">
        <f t="shared" si="469"/>
        <v>692</v>
      </c>
      <c r="U4291" s="4">
        <f t="shared" si="470"/>
        <v>5.2210653387656555E-2</v>
      </c>
      <c r="V4291" s="4">
        <f t="shared" si="471"/>
        <v>0.53280270139893871</v>
      </c>
      <c r="W4291">
        <f t="shared" si="472"/>
        <v>15</v>
      </c>
      <c r="X4291" t="str">
        <f t="shared" si="473"/>
        <v>Tuesday</v>
      </c>
      <c r="Y4291" t="str">
        <f t="shared" si="474"/>
        <v>Nov</v>
      </c>
      <c r="Z4291" t="str">
        <f t="shared" si="475"/>
        <v>3-5</v>
      </c>
    </row>
    <row r="4292" spans="1:26" x14ac:dyDescent="0.25">
      <c r="A4292" s="2" t="s">
        <v>9338</v>
      </c>
      <c r="B4292" s="2" t="s">
        <v>5036</v>
      </c>
      <c r="C4292" s="1">
        <v>45972</v>
      </c>
      <c r="D4292" s="3">
        <v>0.7055555555555556</v>
      </c>
      <c r="E4292" s="2" t="s">
        <v>5058</v>
      </c>
      <c r="F4292" s="2" t="s">
        <v>5042</v>
      </c>
      <c r="G4292" s="2">
        <v>24905</v>
      </c>
      <c r="H4292" s="2">
        <v>12</v>
      </c>
      <c r="I4292" s="2">
        <v>137</v>
      </c>
      <c r="J4292" s="2">
        <v>20871</v>
      </c>
      <c r="K4292" s="2">
        <v>17411</v>
      </c>
      <c r="L4292" s="2">
        <v>741</v>
      </c>
      <c r="M4292" s="2">
        <v>452</v>
      </c>
      <c r="N4292" s="2">
        <v>58</v>
      </c>
      <c r="O4292" s="2">
        <v>105</v>
      </c>
      <c r="P4292" s="2">
        <v>32</v>
      </c>
      <c r="Q4292" s="2">
        <v>277</v>
      </c>
      <c r="R4292" s="2">
        <v>35</v>
      </c>
      <c r="S4292" s="2" t="s">
        <v>31</v>
      </c>
      <c r="T4292" s="2">
        <f t="shared" si="469"/>
        <v>1356</v>
      </c>
      <c r="U4292" s="4">
        <f t="shared" si="470"/>
        <v>7.7881798862787899E-2</v>
      </c>
      <c r="V4292" s="4">
        <f t="shared" si="471"/>
        <v>0.69909656695442679</v>
      </c>
      <c r="W4292">
        <f t="shared" si="472"/>
        <v>16</v>
      </c>
      <c r="X4292" t="str">
        <f t="shared" si="473"/>
        <v>Tuesday</v>
      </c>
      <c r="Y4292" t="str">
        <f t="shared" si="474"/>
        <v>Nov</v>
      </c>
      <c r="Z4292" t="str">
        <f t="shared" si="475"/>
        <v>11+</v>
      </c>
    </row>
    <row r="4293" spans="1:26" x14ac:dyDescent="0.25">
      <c r="A4293" s="2" t="s">
        <v>9339</v>
      </c>
      <c r="B4293" s="2" t="s">
        <v>5036</v>
      </c>
      <c r="C4293" s="1">
        <v>45972</v>
      </c>
      <c r="D4293" s="3">
        <v>0.92083333333333328</v>
      </c>
      <c r="E4293" s="2" t="s">
        <v>5044</v>
      </c>
      <c r="F4293" s="2" t="s">
        <v>5040</v>
      </c>
      <c r="G4293" s="2">
        <v>24918</v>
      </c>
      <c r="H4293" s="2">
        <v>1</v>
      </c>
      <c r="I4293" s="2">
        <v>76</v>
      </c>
      <c r="J4293" s="2">
        <v>29584</v>
      </c>
      <c r="K4293" s="2">
        <v>24398</v>
      </c>
      <c r="L4293" s="2">
        <v>896</v>
      </c>
      <c r="M4293" s="2">
        <v>89</v>
      </c>
      <c r="N4293" s="2">
        <v>56</v>
      </c>
      <c r="O4293" s="2">
        <v>52</v>
      </c>
      <c r="P4293" s="2">
        <v>134</v>
      </c>
      <c r="Q4293" s="2">
        <v>324</v>
      </c>
      <c r="R4293" s="2">
        <v>30</v>
      </c>
      <c r="S4293" s="2" t="s">
        <v>28</v>
      </c>
      <c r="T4293" s="2">
        <f t="shared" si="469"/>
        <v>1093</v>
      </c>
      <c r="U4293" s="4">
        <f t="shared" si="470"/>
        <v>4.47987539962292E-2</v>
      </c>
      <c r="V4293" s="4">
        <f t="shared" si="471"/>
        <v>0.97913155148888353</v>
      </c>
      <c r="W4293">
        <f t="shared" si="472"/>
        <v>22</v>
      </c>
      <c r="X4293" t="str">
        <f t="shared" si="473"/>
        <v>Tuesday</v>
      </c>
      <c r="Y4293" t="str">
        <f t="shared" si="474"/>
        <v>Nov</v>
      </c>
      <c r="Z4293" t="str">
        <f t="shared" si="475"/>
        <v>0-2</v>
      </c>
    </row>
    <row r="4294" spans="1:26" x14ac:dyDescent="0.25">
      <c r="A4294" s="2" t="s">
        <v>9340</v>
      </c>
      <c r="B4294" s="2" t="s">
        <v>5036</v>
      </c>
      <c r="C4294" s="1">
        <v>45973</v>
      </c>
      <c r="D4294" s="3">
        <v>0.27708333333333335</v>
      </c>
      <c r="E4294" s="2" t="s">
        <v>5058</v>
      </c>
      <c r="F4294" s="2" t="s">
        <v>5040</v>
      </c>
      <c r="G4294" s="2">
        <v>24802</v>
      </c>
      <c r="H4294" s="2">
        <v>4</v>
      </c>
      <c r="I4294" s="2">
        <v>124</v>
      </c>
      <c r="J4294" s="2">
        <v>23893</v>
      </c>
      <c r="K4294" s="2">
        <v>21516</v>
      </c>
      <c r="L4294" s="2">
        <v>708</v>
      </c>
      <c r="M4294" s="2">
        <v>315</v>
      </c>
      <c r="N4294" s="2">
        <v>51</v>
      </c>
      <c r="O4294" s="2">
        <v>72</v>
      </c>
      <c r="P4294" s="2">
        <v>18</v>
      </c>
      <c r="Q4294" s="2">
        <v>195</v>
      </c>
      <c r="R4294" s="2">
        <v>43</v>
      </c>
      <c r="S4294" s="2" t="s">
        <v>31</v>
      </c>
      <c r="T4294" s="2">
        <f t="shared" si="469"/>
        <v>1146</v>
      </c>
      <c r="U4294" s="4">
        <f t="shared" si="470"/>
        <v>5.3262688232013383E-2</v>
      </c>
      <c r="V4294" s="4">
        <f t="shared" si="471"/>
        <v>0.86751068462220793</v>
      </c>
      <c r="W4294">
        <f t="shared" si="472"/>
        <v>6</v>
      </c>
      <c r="X4294" t="str">
        <f t="shared" si="473"/>
        <v>Wednesday</v>
      </c>
      <c r="Y4294" t="str">
        <f t="shared" si="474"/>
        <v>Nov</v>
      </c>
      <c r="Z4294" t="str">
        <f t="shared" si="475"/>
        <v>3-5</v>
      </c>
    </row>
    <row r="4295" spans="1:26" x14ac:dyDescent="0.25">
      <c r="A4295" s="2" t="s">
        <v>9341</v>
      </c>
      <c r="B4295" s="2" t="s">
        <v>5036</v>
      </c>
      <c r="C4295" s="1">
        <v>45973</v>
      </c>
      <c r="D4295" s="3">
        <v>0.42499999999999999</v>
      </c>
      <c r="E4295" s="2" t="s">
        <v>5046</v>
      </c>
      <c r="F4295" s="2" t="s">
        <v>5048</v>
      </c>
      <c r="G4295" s="2">
        <v>24860</v>
      </c>
      <c r="H4295" s="2">
        <v>8</v>
      </c>
      <c r="I4295" s="2">
        <v>82</v>
      </c>
      <c r="J4295" s="2">
        <v>8990</v>
      </c>
      <c r="K4295" s="2">
        <v>7426</v>
      </c>
      <c r="L4295" s="2">
        <v>126</v>
      </c>
      <c r="M4295" s="2">
        <v>12</v>
      </c>
      <c r="N4295" s="2">
        <v>13</v>
      </c>
      <c r="O4295" s="2">
        <v>25</v>
      </c>
      <c r="P4295" s="2">
        <v>149</v>
      </c>
      <c r="Q4295" s="2">
        <v>169</v>
      </c>
      <c r="R4295" s="2">
        <v>9</v>
      </c>
      <c r="S4295" s="2" t="s">
        <v>31</v>
      </c>
      <c r="T4295" s="2">
        <f t="shared" si="469"/>
        <v>176</v>
      </c>
      <c r="U4295" s="4">
        <f t="shared" si="470"/>
        <v>2.3700511715593859E-2</v>
      </c>
      <c r="V4295" s="4">
        <f t="shared" si="471"/>
        <v>0.29871279163314562</v>
      </c>
      <c r="W4295">
        <f t="shared" si="472"/>
        <v>10</v>
      </c>
      <c r="X4295" t="str">
        <f t="shared" si="473"/>
        <v>Wednesday</v>
      </c>
      <c r="Y4295" t="str">
        <f t="shared" si="474"/>
        <v>Nov</v>
      </c>
      <c r="Z4295" t="str">
        <f t="shared" si="475"/>
        <v>6-10</v>
      </c>
    </row>
    <row r="4296" spans="1:26" x14ac:dyDescent="0.25">
      <c r="A4296" s="2" t="s">
        <v>9342</v>
      </c>
      <c r="B4296" s="2" t="s">
        <v>5036</v>
      </c>
      <c r="C4296" s="1">
        <v>45973</v>
      </c>
      <c r="D4296" s="3">
        <v>0.46319444444444446</v>
      </c>
      <c r="E4296" s="2" t="s">
        <v>5037</v>
      </c>
      <c r="F4296" s="2" t="s">
        <v>5040</v>
      </c>
      <c r="G4296" s="2">
        <v>24856</v>
      </c>
      <c r="H4296" s="2">
        <v>1</v>
      </c>
      <c r="I4296" s="2">
        <v>393</v>
      </c>
      <c r="J4296" s="2">
        <v>17329</v>
      </c>
      <c r="K4296" s="2">
        <v>12794</v>
      </c>
      <c r="L4296" s="2">
        <v>572</v>
      </c>
      <c r="M4296" s="2">
        <v>74</v>
      </c>
      <c r="N4296" s="2">
        <v>78</v>
      </c>
      <c r="O4296" s="2">
        <v>234</v>
      </c>
      <c r="P4296" s="2">
        <v>113</v>
      </c>
      <c r="Q4296" s="2">
        <v>206</v>
      </c>
      <c r="R4296" s="2">
        <v>36</v>
      </c>
      <c r="S4296" s="2" t="s">
        <v>31</v>
      </c>
      <c r="T4296" s="2">
        <f t="shared" si="469"/>
        <v>958</v>
      </c>
      <c r="U4296" s="4">
        <f t="shared" si="470"/>
        <v>7.4878849460684696E-2</v>
      </c>
      <c r="V4296" s="4">
        <f t="shared" si="471"/>
        <v>0.51472481493402</v>
      </c>
      <c r="W4296">
        <f t="shared" si="472"/>
        <v>11</v>
      </c>
      <c r="X4296" t="str">
        <f t="shared" si="473"/>
        <v>Wednesday</v>
      </c>
      <c r="Y4296" t="str">
        <f t="shared" si="474"/>
        <v>Nov</v>
      </c>
      <c r="Z4296" t="str">
        <f t="shared" si="475"/>
        <v>0-2</v>
      </c>
    </row>
    <row r="4297" spans="1:26" x14ac:dyDescent="0.25">
      <c r="A4297" s="2" t="s">
        <v>9343</v>
      </c>
      <c r="B4297" s="2" t="s">
        <v>5036</v>
      </c>
      <c r="C4297" s="1">
        <v>45973</v>
      </c>
      <c r="D4297" s="3">
        <v>0.46666666666666667</v>
      </c>
      <c r="E4297" s="2" t="s">
        <v>16</v>
      </c>
      <c r="F4297" s="2" t="s">
        <v>5042</v>
      </c>
      <c r="G4297" s="2">
        <v>24930</v>
      </c>
      <c r="H4297" s="2">
        <v>4</v>
      </c>
      <c r="I4297" s="2">
        <v>760</v>
      </c>
      <c r="J4297" s="2">
        <v>15101</v>
      </c>
      <c r="K4297" s="2">
        <v>13745</v>
      </c>
      <c r="L4297" s="2">
        <v>385</v>
      </c>
      <c r="M4297" s="2">
        <v>58</v>
      </c>
      <c r="N4297" s="2">
        <v>28</v>
      </c>
      <c r="O4297" s="2">
        <v>53</v>
      </c>
      <c r="P4297" s="2">
        <v>29</v>
      </c>
      <c r="Q4297" s="2">
        <v>143</v>
      </c>
      <c r="R4297" s="2">
        <v>33</v>
      </c>
      <c r="S4297" s="2" t="s">
        <v>31</v>
      </c>
      <c r="T4297" s="2">
        <f t="shared" si="469"/>
        <v>524</v>
      </c>
      <c r="U4297" s="4">
        <f t="shared" si="470"/>
        <v>3.8122953801382323E-2</v>
      </c>
      <c r="V4297" s="4">
        <f t="shared" si="471"/>
        <v>0.55134376253509831</v>
      </c>
      <c r="W4297">
        <f t="shared" si="472"/>
        <v>11</v>
      </c>
      <c r="X4297" t="str">
        <f t="shared" si="473"/>
        <v>Wednesday</v>
      </c>
      <c r="Y4297" t="str">
        <f t="shared" si="474"/>
        <v>Nov</v>
      </c>
      <c r="Z4297" t="str">
        <f t="shared" si="475"/>
        <v>3-5</v>
      </c>
    </row>
    <row r="4298" spans="1:26" x14ac:dyDescent="0.25">
      <c r="A4298" s="2" t="s">
        <v>9344</v>
      </c>
      <c r="B4298" s="2" t="s">
        <v>5036</v>
      </c>
      <c r="C4298" s="1">
        <v>45973</v>
      </c>
      <c r="D4298" s="3">
        <v>0.49166666666666664</v>
      </c>
      <c r="E4298" s="2" t="s">
        <v>5058</v>
      </c>
      <c r="F4298" s="2" t="s">
        <v>5038</v>
      </c>
      <c r="G4298" s="2">
        <v>24714</v>
      </c>
      <c r="H4298" s="2">
        <v>3</v>
      </c>
      <c r="I4298" s="2">
        <v>155</v>
      </c>
      <c r="J4298" s="2">
        <v>26176</v>
      </c>
      <c r="K4298" s="2">
        <v>22591</v>
      </c>
      <c r="L4298" s="2">
        <v>362</v>
      </c>
      <c r="M4298" s="2">
        <v>204</v>
      </c>
      <c r="N4298" s="2">
        <v>29</v>
      </c>
      <c r="O4298" s="2">
        <v>42</v>
      </c>
      <c r="P4298" s="2">
        <v>50</v>
      </c>
      <c r="Q4298" s="2">
        <v>407</v>
      </c>
      <c r="R4298" s="2">
        <v>17</v>
      </c>
      <c r="S4298" s="2" t="s">
        <v>31</v>
      </c>
      <c r="T4298" s="2">
        <f t="shared" si="469"/>
        <v>637</v>
      </c>
      <c r="U4298" s="4">
        <f t="shared" si="470"/>
        <v>2.8197069629498472E-2</v>
      </c>
      <c r="V4298" s="4">
        <f t="shared" si="471"/>
        <v>0.91409727280084163</v>
      </c>
      <c r="W4298">
        <f t="shared" si="472"/>
        <v>11</v>
      </c>
      <c r="X4298" t="str">
        <f t="shared" si="473"/>
        <v>Wednesday</v>
      </c>
      <c r="Y4298" t="str">
        <f t="shared" si="474"/>
        <v>Nov</v>
      </c>
      <c r="Z4298" t="str">
        <f t="shared" si="475"/>
        <v>3-5</v>
      </c>
    </row>
    <row r="4299" spans="1:26" x14ac:dyDescent="0.25">
      <c r="A4299" s="2" t="s">
        <v>9345</v>
      </c>
      <c r="B4299" s="2" t="s">
        <v>5036</v>
      </c>
      <c r="C4299" s="1">
        <v>45973</v>
      </c>
      <c r="D4299" s="3">
        <v>0.51249999999999996</v>
      </c>
      <c r="E4299" s="2" t="s">
        <v>5054</v>
      </c>
      <c r="F4299" s="2" t="s">
        <v>5050</v>
      </c>
      <c r="G4299" s="2">
        <v>24604</v>
      </c>
      <c r="H4299" s="2">
        <v>4</v>
      </c>
      <c r="I4299" s="2">
        <v>580</v>
      </c>
      <c r="J4299" s="2">
        <v>23995</v>
      </c>
      <c r="K4299" s="2">
        <v>19034</v>
      </c>
      <c r="L4299" s="2">
        <v>888</v>
      </c>
      <c r="M4299" s="2">
        <v>209</v>
      </c>
      <c r="N4299" s="2">
        <v>59</v>
      </c>
      <c r="O4299" s="2">
        <v>71</v>
      </c>
      <c r="P4299" s="2">
        <v>31</v>
      </c>
      <c r="Q4299" s="2">
        <v>507</v>
      </c>
      <c r="R4299" s="2">
        <v>32</v>
      </c>
      <c r="S4299" s="2" t="s">
        <v>31</v>
      </c>
      <c r="T4299" s="2">
        <f t="shared" si="469"/>
        <v>1227</v>
      </c>
      <c r="U4299" s="4">
        <f t="shared" si="470"/>
        <v>6.4463591467899553E-2</v>
      </c>
      <c r="V4299" s="4">
        <f t="shared" si="471"/>
        <v>0.77361404649650467</v>
      </c>
      <c r="W4299">
        <f t="shared" si="472"/>
        <v>12</v>
      </c>
      <c r="X4299" t="str">
        <f t="shared" si="473"/>
        <v>Wednesday</v>
      </c>
      <c r="Y4299" t="str">
        <f t="shared" si="474"/>
        <v>Nov</v>
      </c>
      <c r="Z4299" t="str">
        <f t="shared" si="475"/>
        <v>3-5</v>
      </c>
    </row>
    <row r="4300" spans="1:26" x14ac:dyDescent="0.25">
      <c r="A4300" s="2" t="s">
        <v>9346</v>
      </c>
      <c r="B4300" s="2" t="s">
        <v>5036</v>
      </c>
      <c r="C4300" s="1">
        <v>45973</v>
      </c>
      <c r="D4300" s="3">
        <v>0.55208333333333337</v>
      </c>
      <c r="E4300" s="2" t="s">
        <v>5044</v>
      </c>
      <c r="F4300" s="2" t="s">
        <v>5069</v>
      </c>
      <c r="G4300" s="2">
        <v>24999</v>
      </c>
      <c r="H4300" s="2">
        <v>4</v>
      </c>
      <c r="I4300" s="2">
        <v>244</v>
      </c>
      <c r="J4300" s="2">
        <v>25044</v>
      </c>
      <c r="K4300" s="2">
        <v>17702</v>
      </c>
      <c r="L4300" s="2">
        <v>556</v>
      </c>
      <c r="M4300" s="2">
        <v>64</v>
      </c>
      <c r="N4300" s="2">
        <v>36</v>
      </c>
      <c r="O4300" s="2">
        <v>35</v>
      </c>
      <c r="P4300" s="2">
        <v>67</v>
      </c>
      <c r="Q4300" s="2">
        <v>404</v>
      </c>
      <c r="R4300" s="2">
        <v>43</v>
      </c>
      <c r="S4300" s="2" t="s">
        <v>31</v>
      </c>
      <c r="T4300" s="2">
        <f t="shared" si="469"/>
        <v>691</v>
      </c>
      <c r="U4300" s="4">
        <f t="shared" si="470"/>
        <v>3.9035137272624559E-2</v>
      </c>
      <c r="V4300" s="4">
        <f t="shared" si="471"/>
        <v>0.70810832433297333</v>
      </c>
      <c r="W4300">
        <f t="shared" si="472"/>
        <v>13</v>
      </c>
      <c r="X4300" t="str">
        <f t="shared" si="473"/>
        <v>Wednesday</v>
      </c>
      <c r="Y4300" t="str">
        <f t="shared" si="474"/>
        <v>Nov</v>
      </c>
      <c r="Z4300" t="str">
        <f t="shared" si="475"/>
        <v>3-5</v>
      </c>
    </row>
    <row r="4301" spans="1:26" x14ac:dyDescent="0.25">
      <c r="A4301" s="2" t="s">
        <v>9347</v>
      </c>
      <c r="B4301" s="2" t="s">
        <v>5036</v>
      </c>
      <c r="C4301" s="1">
        <v>45973</v>
      </c>
      <c r="D4301" s="3">
        <v>0.56736111111111109</v>
      </c>
      <c r="E4301" s="2" t="s">
        <v>16</v>
      </c>
      <c r="F4301" s="2" t="s">
        <v>5052</v>
      </c>
      <c r="G4301" s="2">
        <v>24952</v>
      </c>
      <c r="H4301" s="2">
        <v>4</v>
      </c>
      <c r="I4301" s="2">
        <v>302</v>
      </c>
      <c r="J4301" s="2">
        <v>17808</v>
      </c>
      <c r="K4301" s="2">
        <v>14249</v>
      </c>
      <c r="L4301" s="2">
        <v>441</v>
      </c>
      <c r="M4301" s="2">
        <v>47</v>
      </c>
      <c r="N4301" s="2">
        <v>28</v>
      </c>
      <c r="O4301" s="2">
        <v>48</v>
      </c>
      <c r="P4301" s="2">
        <v>29</v>
      </c>
      <c r="Q4301" s="2">
        <v>398</v>
      </c>
      <c r="R4301" s="2">
        <v>14</v>
      </c>
      <c r="S4301" s="2" t="s">
        <v>31</v>
      </c>
      <c r="T4301" s="2">
        <f t="shared" si="469"/>
        <v>564</v>
      </c>
      <c r="U4301" s="4">
        <f t="shared" si="470"/>
        <v>3.9581725033335673E-2</v>
      </c>
      <c r="V4301" s="4">
        <f t="shared" si="471"/>
        <v>0.57105642834241743</v>
      </c>
      <c r="W4301">
        <f t="shared" si="472"/>
        <v>13</v>
      </c>
      <c r="X4301" t="str">
        <f t="shared" si="473"/>
        <v>Wednesday</v>
      </c>
      <c r="Y4301" t="str">
        <f t="shared" si="474"/>
        <v>Nov</v>
      </c>
      <c r="Z4301" t="str">
        <f t="shared" si="475"/>
        <v>3-5</v>
      </c>
    </row>
    <row r="4302" spans="1:26" x14ac:dyDescent="0.25">
      <c r="A4302" s="2" t="s">
        <v>9348</v>
      </c>
      <c r="B4302" s="2" t="s">
        <v>5036</v>
      </c>
      <c r="C4302" s="1">
        <v>45973</v>
      </c>
      <c r="D4302" s="3">
        <v>0.57638888888888884</v>
      </c>
      <c r="E4302" s="2" t="s">
        <v>16</v>
      </c>
      <c r="F4302" s="2" t="s">
        <v>5050</v>
      </c>
      <c r="G4302" s="2">
        <v>24886</v>
      </c>
      <c r="H4302" s="2">
        <v>2</v>
      </c>
      <c r="I4302" s="2">
        <v>316</v>
      </c>
      <c r="J4302" s="2">
        <v>14385</v>
      </c>
      <c r="K4302" s="2">
        <v>13241</v>
      </c>
      <c r="L4302" s="2">
        <v>307</v>
      </c>
      <c r="M4302" s="2">
        <v>32</v>
      </c>
      <c r="N4302" s="2">
        <v>20</v>
      </c>
      <c r="O4302" s="2">
        <v>31</v>
      </c>
      <c r="P4302" s="2">
        <v>59</v>
      </c>
      <c r="Q4302" s="2">
        <v>142</v>
      </c>
      <c r="R4302" s="2">
        <v>16</v>
      </c>
      <c r="S4302" s="2" t="s">
        <v>28</v>
      </c>
      <c r="T4302" s="2">
        <f t="shared" si="469"/>
        <v>390</v>
      </c>
      <c r="U4302" s="4">
        <f t="shared" si="470"/>
        <v>2.9453968733479344E-2</v>
      </c>
      <c r="V4302" s="4">
        <f t="shared" si="471"/>
        <v>0.53206622197219322</v>
      </c>
      <c r="W4302">
        <f t="shared" si="472"/>
        <v>13</v>
      </c>
      <c r="X4302" t="str">
        <f t="shared" si="473"/>
        <v>Wednesday</v>
      </c>
      <c r="Y4302" t="str">
        <f t="shared" si="474"/>
        <v>Nov</v>
      </c>
      <c r="Z4302" t="str">
        <f t="shared" si="475"/>
        <v>0-2</v>
      </c>
    </row>
    <row r="4303" spans="1:26" x14ac:dyDescent="0.25">
      <c r="A4303" s="2" t="s">
        <v>9349</v>
      </c>
      <c r="B4303" s="2" t="s">
        <v>5036</v>
      </c>
      <c r="C4303" s="1">
        <v>45973</v>
      </c>
      <c r="D4303" s="3">
        <v>0.60347222222222219</v>
      </c>
      <c r="E4303" s="2" t="s">
        <v>16</v>
      </c>
      <c r="F4303" s="2" t="s">
        <v>5052</v>
      </c>
      <c r="G4303" s="2">
        <v>24774</v>
      </c>
      <c r="H4303" s="2">
        <v>4</v>
      </c>
      <c r="I4303" s="2">
        <v>851</v>
      </c>
      <c r="J4303" s="2">
        <v>12196</v>
      </c>
      <c r="K4303" s="2">
        <v>9669</v>
      </c>
      <c r="L4303" s="2">
        <v>239</v>
      </c>
      <c r="M4303" s="2">
        <v>28</v>
      </c>
      <c r="N4303" s="2">
        <v>16</v>
      </c>
      <c r="O4303" s="2">
        <v>24</v>
      </c>
      <c r="P4303" s="2">
        <v>23</v>
      </c>
      <c r="Q4303" s="2">
        <v>146</v>
      </c>
      <c r="R4303" s="2">
        <v>23</v>
      </c>
      <c r="S4303" s="2" t="s">
        <v>31</v>
      </c>
      <c r="T4303" s="2">
        <f t="shared" si="469"/>
        <v>307</v>
      </c>
      <c r="U4303" s="4">
        <f t="shared" si="470"/>
        <v>3.1750956665632435E-2</v>
      </c>
      <c r="V4303" s="4">
        <f t="shared" si="471"/>
        <v>0.39028820537660452</v>
      </c>
      <c r="W4303">
        <f t="shared" si="472"/>
        <v>14</v>
      </c>
      <c r="X4303" t="str">
        <f t="shared" si="473"/>
        <v>Wednesday</v>
      </c>
      <c r="Y4303" t="str">
        <f t="shared" si="474"/>
        <v>Nov</v>
      </c>
      <c r="Z4303" t="str">
        <f t="shared" si="475"/>
        <v>3-5</v>
      </c>
    </row>
    <row r="4304" spans="1:26" x14ac:dyDescent="0.25">
      <c r="A4304" s="2" t="s">
        <v>9350</v>
      </c>
      <c r="B4304" s="2" t="s">
        <v>5036</v>
      </c>
      <c r="C4304" s="1">
        <v>45973</v>
      </c>
      <c r="D4304" s="3">
        <v>0.62916666666666665</v>
      </c>
      <c r="E4304" s="2" t="s">
        <v>5037</v>
      </c>
      <c r="F4304" s="2" t="s">
        <v>5040</v>
      </c>
      <c r="G4304" s="2">
        <v>25062</v>
      </c>
      <c r="H4304" s="2">
        <v>4</v>
      </c>
      <c r="I4304" s="2">
        <v>381</v>
      </c>
      <c r="J4304" s="2">
        <v>33166</v>
      </c>
      <c r="K4304" s="2">
        <v>24198</v>
      </c>
      <c r="L4304" s="2">
        <v>925</v>
      </c>
      <c r="M4304" s="2">
        <v>160</v>
      </c>
      <c r="N4304" s="2">
        <v>150</v>
      </c>
      <c r="O4304" s="2">
        <v>315</v>
      </c>
      <c r="P4304" s="2">
        <v>52</v>
      </c>
      <c r="Q4304" s="2">
        <v>926</v>
      </c>
      <c r="R4304" s="2">
        <v>69</v>
      </c>
      <c r="S4304" s="2" t="s">
        <v>31</v>
      </c>
      <c r="T4304" s="2">
        <f t="shared" si="469"/>
        <v>1550</v>
      </c>
      <c r="U4304" s="4">
        <f t="shared" si="470"/>
        <v>6.4054880568642031E-2</v>
      </c>
      <c r="V4304" s="4">
        <f t="shared" si="471"/>
        <v>0.96552549676801536</v>
      </c>
      <c r="W4304">
        <f t="shared" si="472"/>
        <v>15</v>
      </c>
      <c r="X4304" t="str">
        <f t="shared" si="473"/>
        <v>Wednesday</v>
      </c>
      <c r="Y4304" t="str">
        <f t="shared" si="474"/>
        <v>Nov</v>
      </c>
      <c r="Z4304" t="str">
        <f t="shared" si="475"/>
        <v>3-5</v>
      </c>
    </row>
    <row r="4305" spans="1:26" x14ac:dyDescent="0.25">
      <c r="A4305" s="2" t="s">
        <v>9351</v>
      </c>
      <c r="B4305" s="2" t="s">
        <v>5036</v>
      </c>
      <c r="C4305" s="1">
        <v>45973</v>
      </c>
      <c r="D4305" s="3">
        <v>0.66319444444444442</v>
      </c>
      <c r="E4305" s="2" t="s">
        <v>5037</v>
      </c>
      <c r="F4305" s="2" t="s">
        <v>5048</v>
      </c>
      <c r="G4305" s="2">
        <v>24982</v>
      </c>
      <c r="H4305" s="2">
        <v>7</v>
      </c>
      <c r="I4305" s="2">
        <v>356</v>
      </c>
      <c r="J4305" s="2">
        <v>14649</v>
      </c>
      <c r="K4305" s="2">
        <v>12218</v>
      </c>
      <c r="L4305" s="2">
        <v>369</v>
      </c>
      <c r="M4305" s="2">
        <v>69</v>
      </c>
      <c r="N4305" s="2">
        <v>60</v>
      </c>
      <c r="O4305" s="2">
        <v>96</v>
      </c>
      <c r="P4305" s="2">
        <v>73</v>
      </c>
      <c r="Q4305" s="2">
        <v>353</v>
      </c>
      <c r="R4305" s="2">
        <v>22</v>
      </c>
      <c r="S4305" s="2" t="s">
        <v>28</v>
      </c>
      <c r="T4305" s="2">
        <f t="shared" si="469"/>
        <v>594</v>
      </c>
      <c r="U4305" s="4">
        <f t="shared" si="470"/>
        <v>4.8616794892781146E-2</v>
      </c>
      <c r="V4305" s="4">
        <f t="shared" si="471"/>
        <v>0.48907213193499322</v>
      </c>
      <c r="W4305">
        <f t="shared" si="472"/>
        <v>15</v>
      </c>
      <c r="X4305" t="str">
        <f t="shared" si="473"/>
        <v>Wednesday</v>
      </c>
      <c r="Y4305" t="str">
        <f t="shared" si="474"/>
        <v>Nov</v>
      </c>
      <c r="Z4305" t="str">
        <f t="shared" si="475"/>
        <v>6-10</v>
      </c>
    </row>
    <row r="4306" spans="1:26" x14ac:dyDescent="0.25">
      <c r="A4306" s="2" t="s">
        <v>9352</v>
      </c>
      <c r="B4306" s="2" t="s">
        <v>5036</v>
      </c>
      <c r="C4306" s="1">
        <v>45973</v>
      </c>
      <c r="D4306" s="3">
        <v>0.72361111111111109</v>
      </c>
      <c r="E4306" s="2" t="s">
        <v>5058</v>
      </c>
      <c r="F4306" s="2" t="s">
        <v>5040</v>
      </c>
      <c r="G4306" s="2">
        <v>24950</v>
      </c>
      <c r="H4306" s="2">
        <v>3</v>
      </c>
      <c r="I4306" s="2">
        <v>240</v>
      </c>
      <c r="J4306" s="2">
        <v>35722</v>
      </c>
      <c r="K4306" s="2">
        <v>24769</v>
      </c>
      <c r="L4306" s="2">
        <v>948</v>
      </c>
      <c r="M4306" s="2">
        <v>685</v>
      </c>
      <c r="N4306" s="2">
        <v>77</v>
      </c>
      <c r="O4306" s="2">
        <v>104</v>
      </c>
      <c r="P4306" s="2">
        <v>14</v>
      </c>
      <c r="Q4306" s="2">
        <v>538</v>
      </c>
      <c r="R4306" s="2">
        <v>58</v>
      </c>
      <c r="S4306" s="2" t="s">
        <v>31</v>
      </c>
      <c r="T4306" s="2">
        <f t="shared" si="469"/>
        <v>1814</v>
      </c>
      <c r="U4306" s="4">
        <f t="shared" si="470"/>
        <v>7.3236707174290441E-2</v>
      </c>
      <c r="V4306" s="4">
        <f t="shared" si="471"/>
        <v>0.99274549098196396</v>
      </c>
      <c r="W4306">
        <f t="shared" si="472"/>
        <v>17</v>
      </c>
      <c r="X4306" t="str">
        <f t="shared" si="473"/>
        <v>Wednesday</v>
      </c>
      <c r="Y4306" t="str">
        <f t="shared" si="474"/>
        <v>Nov</v>
      </c>
      <c r="Z4306" t="str">
        <f t="shared" si="475"/>
        <v>3-5</v>
      </c>
    </row>
    <row r="4307" spans="1:26" x14ac:dyDescent="0.25">
      <c r="A4307" s="2" t="s">
        <v>9353</v>
      </c>
      <c r="B4307" s="2" t="s">
        <v>5036</v>
      </c>
      <c r="C4307" s="1">
        <v>45973</v>
      </c>
      <c r="D4307" s="3">
        <v>0.73611111111111116</v>
      </c>
      <c r="E4307" s="2" t="s">
        <v>5054</v>
      </c>
      <c r="F4307" s="2" t="s">
        <v>5052</v>
      </c>
      <c r="G4307" s="2">
        <v>24759</v>
      </c>
      <c r="H4307" s="2">
        <v>5</v>
      </c>
      <c r="I4307" s="2">
        <v>1162</v>
      </c>
      <c r="J4307" s="2">
        <v>8177</v>
      </c>
      <c r="K4307" s="2">
        <v>6619</v>
      </c>
      <c r="L4307" s="2">
        <v>168</v>
      </c>
      <c r="M4307" s="2">
        <v>38</v>
      </c>
      <c r="N4307" s="2">
        <v>12</v>
      </c>
      <c r="O4307" s="2">
        <v>15</v>
      </c>
      <c r="P4307" s="2">
        <v>10</v>
      </c>
      <c r="Q4307" s="2">
        <v>72</v>
      </c>
      <c r="R4307" s="2">
        <v>10</v>
      </c>
      <c r="S4307" s="2" t="s">
        <v>31</v>
      </c>
      <c r="T4307" s="2">
        <f t="shared" si="469"/>
        <v>233</v>
      </c>
      <c r="U4307" s="4">
        <f t="shared" si="470"/>
        <v>3.5201692098504309E-2</v>
      </c>
      <c r="V4307" s="4">
        <f t="shared" si="471"/>
        <v>0.26733712993254977</v>
      </c>
      <c r="W4307">
        <f t="shared" si="472"/>
        <v>17</v>
      </c>
      <c r="X4307" t="str">
        <f t="shared" si="473"/>
        <v>Wednesday</v>
      </c>
      <c r="Y4307" t="str">
        <f t="shared" si="474"/>
        <v>Nov</v>
      </c>
      <c r="Z4307" t="str">
        <f t="shared" si="475"/>
        <v>3-5</v>
      </c>
    </row>
    <row r="4308" spans="1:26" x14ac:dyDescent="0.25">
      <c r="A4308" s="2" t="s">
        <v>9354</v>
      </c>
      <c r="B4308" s="2" t="s">
        <v>5036</v>
      </c>
      <c r="C4308" s="1">
        <v>45973</v>
      </c>
      <c r="D4308" s="3">
        <v>0.76249999999999996</v>
      </c>
      <c r="E4308" s="2" t="s">
        <v>16</v>
      </c>
      <c r="F4308" s="2" t="s">
        <v>5050</v>
      </c>
      <c r="G4308" s="2">
        <v>24989</v>
      </c>
      <c r="H4308" s="2">
        <v>5</v>
      </c>
      <c r="I4308" s="2">
        <v>527</v>
      </c>
      <c r="J4308" s="2">
        <v>12805</v>
      </c>
      <c r="K4308" s="2">
        <v>10824</v>
      </c>
      <c r="L4308" s="2">
        <v>342</v>
      </c>
      <c r="M4308" s="2">
        <v>31</v>
      </c>
      <c r="N4308" s="2">
        <v>18</v>
      </c>
      <c r="O4308" s="2">
        <v>26</v>
      </c>
      <c r="P4308" s="2">
        <v>22</v>
      </c>
      <c r="Q4308" s="2">
        <v>177</v>
      </c>
      <c r="R4308" s="2">
        <v>27</v>
      </c>
      <c r="S4308" s="2" t="s">
        <v>31</v>
      </c>
      <c r="T4308" s="2">
        <f t="shared" si="469"/>
        <v>417</v>
      </c>
      <c r="U4308" s="4">
        <f t="shared" si="470"/>
        <v>3.8525498891352553E-2</v>
      </c>
      <c r="V4308" s="4">
        <f t="shared" si="471"/>
        <v>0.4331505862579535</v>
      </c>
      <c r="W4308">
        <f t="shared" si="472"/>
        <v>18</v>
      </c>
      <c r="X4308" t="str">
        <f t="shared" si="473"/>
        <v>Wednesday</v>
      </c>
      <c r="Y4308" t="str">
        <f t="shared" si="474"/>
        <v>Nov</v>
      </c>
      <c r="Z4308" t="str">
        <f t="shared" si="475"/>
        <v>3-5</v>
      </c>
    </row>
    <row r="4309" spans="1:26" x14ac:dyDescent="0.25">
      <c r="A4309" s="2" t="s">
        <v>9355</v>
      </c>
      <c r="B4309" s="2" t="s">
        <v>5036</v>
      </c>
      <c r="C4309" s="1">
        <v>45973</v>
      </c>
      <c r="D4309" s="3">
        <v>0.76527777777777772</v>
      </c>
      <c r="E4309" s="2" t="s">
        <v>5054</v>
      </c>
      <c r="F4309" s="2" t="s">
        <v>5040</v>
      </c>
      <c r="G4309" s="2">
        <v>24890</v>
      </c>
      <c r="H4309" s="2">
        <v>7</v>
      </c>
      <c r="I4309" s="2">
        <v>1169</v>
      </c>
      <c r="J4309" s="2">
        <v>20738</v>
      </c>
      <c r="K4309" s="2">
        <v>14738</v>
      </c>
      <c r="L4309" s="2">
        <v>485</v>
      </c>
      <c r="M4309" s="2">
        <v>128</v>
      </c>
      <c r="N4309" s="2">
        <v>26</v>
      </c>
      <c r="O4309" s="2">
        <v>43</v>
      </c>
      <c r="P4309" s="2">
        <v>13</v>
      </c>
      <c r="Q4309" s="2">
        <v>228</v>
      </c>
      <c r="R4309" s="2">
        <v>21</v>
      </c>
      <c r="S4309" s="2" t="s">
        <v>31</v>
      </c>
      <c r="T4309" s="2">
        <f t="shared" si="469"/>
        <v>682</v>
      </c>
      <c r="U4309" s="4">
        <f t="shared" si="470"/>
        <v>4.6274935540778939E-2</v>
      </c>
      <c r="V4309" s="4">
        <f t="shared" si="471"/>
        <v>0.5921253515468059</v>
      </c>
      <c r="W4309">
        <f t="shared" si="472"/>
        <v>18</v>
      </c>
      <c r="X4309" t="str">
        <f t="shared" si="473"/>
        <v>Wednesday</v>
      </c>
      <c r="Y4309" t="str">
        <f t="shared" si="474"/>
        <v>Nov</v>
      </c>
      <c r="Z4309" t="str">
        <f t="shared" si="475"/>
        <v>6-10</v>
      </c>
    </row>
    <row r="4310" spans="1:26" x14ac:dyDescent="0.25">
      <c r="A4310" s="2" t="s">
        <v>9356</v>
      </c>
      <c r="B4310" s="2" t="s">
        <v>5036</v>
      </c>
      <c r="C4310" s="1">
        <v>45973</v>
      </c>
      <c r="D4310" s="3">
        <v>0.81597222222222221</v>
      </c>
      <c r="E4310" s="2" t="s">
        <v>5054</v>
      </c>
      <c r="F4310" s="2" t="s">
        <v>5069</v>
      </c>
      <c r="G4310" s="2">
        <v>24761</v>
      </c>
      <c r="H4310" s="2">
        <v>2</v>
      </c>
      <c r="I4310" s="2">
        <v>428</v>
      </c>
      <c r="J4310" s="2">
        <v>6051</v>
      </c>
      <c r="K4310" s="2">
        <v>4725</v>
      </c>
      <c r="L4310" s="2">
        <v>104</v>
      </c>
      <c r="M4310" s="2">
        <v>34</v>
      </c>
      <c r="N4310" s="2">
        <v>8</v>
      </c>
      <c r="O4310" s="2">
        <v>15</v>
      </c>
      <c r="P4310" s="2">
        <v>14</v>
      </c>
      <c r="Q4310" s="2">
        <v>71</v>
      </c>
      <c r="R4310" s="2">
        <v>5</v>
      </c>
      <c r="S4310" s="2" t="s">
        <v>31</v>
      </c>
      <c r="T4310" s="2">
        <f t="shared" si="469"/>
        <v>161</v>
      </c>
      <c r="U4310" s="4">
        <f t="shared" si="470"/>
        <v>3.4074074074074076E-2</v>
      </c>
      <c r="V4310" s="4">
        <f t="shared" si="471"/>
        <v>0.19082428011792738</v>
      </c>
      <c r="W4310">
        <f t="shared" si="472"/>
        <v>19</v>
      </c>
      <c r="X4310" t="str">
        <f t="shared" si="473"/>
        <v>Wednesday</v>
      </c>
      <c r="Y4310" t="str">
        <f t="shared" si="474"/>
        <v>Nov</v>
      </c>
      <c r="Z4310" t="str">
        <f t="shared" si="475"/>
        <v>0-2</v>
      </c>
    </row>
    <row r="4311" spans="1:26" x14ac:dyDescent="0.25">
      <c r="A4311" s="2" t="s">
        <v>9357</v>
      </c>
      <c r="B4311" s="2" t="s">
        <v>5036</v>
      </c>
      <c r="C4311" s="1">
        <v>45973</v>
      </c>
      <c r="D4311" s="3">
        <v>0.90416666666666667</v>
      </c>
      <c r="E4311" s="2" t="s">
        <v>16</v>
      </c>
      <c r="F4311" s="2" t="s">
        <v>5052</v>
      </c>
      <c r="G4311" s="2">
        <v>24988</v>
      </c>
      <c r="H4311" s="2">
        <v>3</v>
      </c>
      <c r="I4311" s="2">
        <v>238</v>
      </c>
      <c r="J4311" s="2">
        <v>10567</v>
      </c>
      <c r="K4311" s="2">
        <v>7726</v>
      </c>
      <c r="L4311" s="2">
        <v>163</v>
      </c>
      <c r="M4311" s="2">
        <v>21</v>
      </c>
      <c r="N4311" s="2">
        <v>7</v>
      </c>
      <c r="O4311" s="2">
        <v>10</v>
      </c>
      <c r="P4311" s="2">
        <v>10</v>
      </c>
      <c r="Q4311" s="2">
        <v>154</v>
      </c>
      <c r="R4311" s="2">
        <v>17</v>
      </c>
      <c r="S4311" s="2" t="s">
        <v>31</v>
      </c>
      <c r="T4311" s="2">
        <f t="shared" si="469"/>
        <v>201</v>
      </c>
      <c r="U4311" s="4">
        <f t="shared" si="470"/>
        <v>2.6016049702303909E-2</v>
      </c>
      <c r="V4311" s="4">
        <f t="shared" si="471"/>
        <v>0.30918841043700979</v>
      </c>
      <c r="W4311">
        <f t="shared" si="472"/>
        <v>21</v>
      </c>
      <c r="X4311" t="str">
        <f t="shared" si="473"/>
        <v>Wednesday</v>
      </c>
      <c r="Y4311" t="str">
        <f t="shared" si="474"/>
        <v>Nov</v>
      </c>
      <c r="Z4311" t="str">
        <f t="shared" si="475"/>
        <v>3-5</v>
      </c>
    </row>
    <row r="4312" spans="1:26" x14ac:dyDescent="0.25">
      <c r="A4312" s="2" t="s">
        <v>9358</v>
      </c>
      <c r="B4312" s="2" t="s">
        <v>5036</v>
      </c>
      <c r="C4312" s="1">
        <v>45974</v>
      </c>
      <c r="D4312" s="3">
        <v>0.17083333333333334</v>
      </c>
      <c r="E4312" s="2" t="s">
        <v>5058</v>
      </c>
      <c r="F4312" s="2" t="s">
        <v>5042</v>
      </c>
      <c r="G4312" s="2">
        <v>24936</v>
      </c>
      <c r="H4312" s="2">
        <v>6</v>
      </c>
      <c r="I4312" s="2">
        <v>151</v>
      </c>
      <c r="J4312" s="2">
        <v>11087</v>
      </c>
      <c r="K4312" s="2">
        <v>8522</v>
      </c>
      <c r="L4312" s="2">
        <v>331</v>
      </c>
      <c r="M4312" s="2">
        <v>200</v>
      </c>
      <c r="N4312" s="2">
        <v>22</v>
      </c>
      <c r="O4312" s="2">
        <v>42</v>
      </c>
      <c r="P4312" s="2">
        <v>11</v>
      </c>
      <c r="Q4312" s="2">
        <v>111</v>
      </c>
      <c r="R4312" s="2">
        <v>13</v>
      </c>
      <c r="S4312" s="2" t="s">
        <v>31</v>
      </c>
      <c r="T4312" s="2">
        <f t="shared" si="469"/>
        <v>595</v>
      </c>
      <c r="U4312" s="4">
        <f t="shared" si="470"/>
        <v>6.9819291246186341E-2</v>
      </c>
      <c r="V4312" s="4">
        <f t="shared" si="471"/>
        <v>0.34175489252486363</v>
      </c>
      <c r="W4312">
        <f t="shared" si="472"/>
        <v>4</v>
      </c>
      <c r="X4312" t="str">
        <f t="shared" si="473"/>
        <v>Thursday</v>
      </c>
      <c r="Y4312" t="str">
        <f t="shared" si="474"/>
        <v>Nov</v>
      </c>
      <c r="Z4312" t="str">
        <f t="shared" si="475"/>
        <v>6-10</v>
      </c>
    </row>
    <row r="4313" spans="1:26" x14ac:dyDescent="0.25">
      <c r="A4313" s="2" t="s">
        <v>9359</v>
      </c>
      <c r="B4313" s="2" t="s">
        <v>5036</v>
      </c>
      <c r="C4313" s="1">
        <v>45974</v>
      </c>
      <c r="D4313" s="3">
        <v>0.30208333333333331</v>
      </c>
      <c r="E4313" s="2" t="s">
        <v>16</v>
      </c>
      <c r="F4313" s="2" t="s">
        <v>5069</v>
      </c>
      <c r="G4313" s="2">
        <v>25068</v>
      </c>
      <c r="H4313" s="2">
        <v>0</v>
      </c>
      <c r="I4313" s="2">
        <v>462</v>
      </c>
      <c r="J4313" s="2">
        <v>66498</v>
      </c>
      <c r="K4313" s="2">
        <v>51351</v>
      </c>
      <c r="L4313" s="2">
        <v>1630</v>
      </c>
      <c r="M4313" s="2">
        <v>252</v>
      </c>
      <c r="N4313" s="2">
        <v>101</v>
      </c>
      <c r="O4313" s="2">
        <v>175</v>
      </c>
      <c r="P4313" s="2">
        <v>322</v>
      </c>
      <c r="Q4313" s="2">
        <v>563</v>
      </c>
      <c r="R4313" s="2">
        <v>99</v>
      </c>
      <c r="S4313" s="2" t="s">
        <v>31</v>
      </c>
      <c r="T4313" s="2">
        <f t="shared" si="469"/>
        <v>2158</v>
      </c>
      <c r="U4313" s="4">
        <f t="shared" si="470"/>
        <v>4.2024498062355163E-2</v>
      </c>
      <c r="V4313" s="4">
        <f t="shared" si="471"/>
        <v>2.0484681665868836</v>
      </c>
      <c r="W4313">
        <f t="shared" si="472"/>
        <v>7</v>
      </c>
      <c r="X4313" t="str">
        <f t="shared" si="473"/>
        <v>Thursday</v>
      </c>
      <c r="Y4313" t="str">
        <f t="shared" si="474"/>
        <v>Nov</v>
      </c>
      <c r="Z4313" t="str">
        <f t="shared" si="475"/>
        <v>0-2</v>
      </c>
    </row>
    <row r="4314" spans="1:26" x14ac:dyDescent="0.25">
      <c r="A4314" s="2" t="s">
        <v>9360</v>
      </c>
      <c r="B4314" s="2" t="s">
        <v>5036</v>
      </c>
      <c r="C4314" s="1">
        <v>45974</v>
      </c>
      <c r="D4314" s="3">
        <v>0.31041666666666667</v>
      </c>
      <c r="E4314" s="2" t="s">
        <v>5058</v>
      </c>
      <c r="F4314" s="2" t="s">
        <v>5069</v>
      </c>
      <c r="G4314" s="2">
        <v>25066</v>
      </c>
      <c r="H4314" s="2">
        <v>4</v>
      </c>
      <c r="I4314" s="2">
        <v>260</v>
      </c>
      <c r="J4314" s="2">
        <v>27685</v>
      </c>
      <c r="K4314" s="2">
        <v>24844</v>
      </c>
      <c r="L4314" s="2">
        <v>695</v>
      </c>
      <c r="M4314" s="2">
        <v>444</v>
      </c>
      <c r="N4314" s="2">
        <v>42</v>
      </c>
      <c r="O4314" s="2">
        <v>67</v>
      </c>
      <c r="P4314" s="2">
        <v>59</v>
      </c>
      <c r="Q4314" s="2">
        <v>484</v>
      </c>
      <c r="R4314" s="2">
        <v>38</v>
      </c>
      <c r="S4314" s="2" t="s">
        <v>31</v>
      </c>
      <c r="T4314" s="2">
        <f t="shared" si="469"/>
        <v>1248</v>
      </c>
      <c r="U4314" s="4">
        <f t="shared" si="470"/>
        <v>5.0233456770246335E-2</v>
      </c>
      <c r="V4314" s="4">
        <f t="shared" si="471"/>
        <v>0.99114338147291148</v>
      </c>
      <c r="W4314">
        <f t="shared" si="472"/>
        <v>7</v>
      </c>
      <c r="X4314" t="str">
        <f t="shared" si="473"/>
        <v>Thursday</v>
      </c>
      <c r="Y4314" t="str">
        <f t="shared" si="474"/>
        <v>Nov</v>
      </c>
      <c r="Z4314" t="str">
        <f t="shared" si="475"/>
        <v>3-5</v>
      </c>
    </row>
    <row r="4315" spans="1:26" x14ac:dyDescent="0.25">
      <c r="A4315" s="2" t="s">
        <v>9361</v>
      </c>
      <c r="B4315" s="2" t="s">
        <v>5036</v>
      </c>
      <c r="C4315" s="1">
        <v>45974</v>
      </c>
      <c r="D4315" s="3">
        <v>0.32708333333333334</v>
      </c>
      <c r="E4315" s="2" t="s">
        <v>16</v>
      </c>
      <c r="F4315" s="2" t="s">
        <v>5042</v>
      </c>
      <c r="G4315" s="2">
        <v>24821</v>
      </c>
      <c r="H4315" s="2">
        <v>3</v>
      </c>
      <c r="I4315" s="2">
        <v>248</v>
      </c>
      <c r="J4315" s="2">
        <v>16854</v>
      </c>
      <c r="K4315" s="2">
        <v>11637</v>
      </c>
      <c r="L4315" s="2">
        <v>415</v>
      </c>
      <c r="M4315" s="2">
        <v>49</v>
      </c>
      <c r="N4315" s="2">
        <v>28</v>
      </c>
      <c r="O4315" s="2">
        <v>32</v>
      </c>
      <c r="P4315" s="2">
        <v>31</v>
      </c>
      <c r="Q4315" s="2">
        <v>207</v>
      </c>
      <c r="R4315" s="2">
        <v>27</v>
      </c>
      <c r="S4315" s="2" t="s">
        <v>31</v>
      </c>
      <c r="T4315" s="2">
        <f t="shared" si="469"/>
        <v>524</v>
      </c>
      <c r="U4315" s="4">
        <f t="shared" si="470"/>
        <v>4.5028787488184237E-2</v>
      </c>
      <c r="V4315" s="4">
        <f t="shared" si="471"/>
        <v>0.4688368720035454</v>
      </c>
      <c r="W4315">
        <f t="shared" si="472"/>
        <v>7</v>
      </c>
      <c r="X4315" t="str">
        <f t="shared" si="473"/>
        <v>Thursday</v>
      </c>
      <c r="Y4315" t="str">
        <f t="shared" si="474"/>
        <v>Nov</v>
      </c>
      <c r="Z4315" t="str">
        <f t="shared" si="475"/>
        <v>3-5</v>
      </c>
    </row>
    <row r="4316" spans="1:26" x14ac:dyDescent="0.25">
      <c r="A4316" s="2" t="s">
        <v>9362</v>
      </c>
      <c r="B4316" s="2" t="s">
        <v>5036</v>
      </c>
      <c r="C4316" s="1">
        <v>45974</v>
      </c>
      <c r="D4316" s="3">
        <v>0.33541666666666664</v>
      </c>
      <c r="E4316" s="2" t="s">
        <v>5037</v>
      </c>
      <c r="F4316" s="2" t="s">
        <v>5050</v>
      </c>
      <c r="G4316" s="2">
        <v>25129</v>
      </c>
      <c r="H4316" s="2">
        <v>3</v>
      </c>
      <c r="I4316" s="2">
        <v>206</v>
      </c>
      <c r="J4316" s="2">
        <v>27398</v>
      </c>
      <c r="K4316" s="2">
        <v>24873</v>
      </c>
      <c r="L4316" s="2">
        <v>1140</v>
      </c>
      <c r="M4316" s="2">
        <v>219</v>
      </c>
      <c r="N4316" s="2">
        <v>129</v>
      </c>
      <c r="O4316" s="2">
        <v>376</v>
      </c>
      <c r="P4316" s="2">
        <v>175</v>
      </c>
      <c r="Q4316" s="2">
        <v>862</v>
      </c>
      <c r="R4316" s="2">
        <v>50</v>
      </c>
      <c r="S4316" s="2" t="s">
        <v>31</v>
      </c>
      <c r="T4316" s="2">
        <f t="shared" si="469"/>
        <v>1864</v>
      </c>
      <c r="U4316" s="4">
        <f t="shared" si="470"/>
        <v>7.4940698749648219E-2</v>
      </c>
      <c r="V4316" s="4">
        <f t="shared" si="471"/>
        <v>0.98981256715348798</v>
      </c>
      <c r="W4316">
        <f t="shared" si="472"/>
        <v>8</v>
      </c>
      <c r="X4316" t="str">
        <f t="shared" si="473"/>
        <v>Thursday</v>
      </c>
      <c r="Y4316" t="str">
        <f t="shared" si="474"/>
        <v>Nov</v>
      </c>
      <c r="Z4316" t="str">
        <f t="shared" si="475"/>
        <v>3-5</v>
      </c>
    </row>
    <row r="4317" spans="1:26" x14ac:dyDescent="0.25">
      <c r="A4317" s="2" t="s">
        <v>9363</v>
      </c>
      <c r="B4317" s="2" t="s">
        <v>5036</v>
      </c>
      <c r="C4317" s="1">
        <v>45974</v>
      </c>
      <c r="D4317" s="3">
        <v>0.3611111111111111</v>
      </c>
      <c r="E4317" s="2" t="s">
        <v>5054</v>
      </c>
      <c r="F4317" s="2" t="s">
        <v>5050</v>
      </c>
      <c r="G4317" s="2">
        <v>25151</v>
      </c>
      <c r="H4317" s="2">
        <v>4</v>
      </c>
      <c r="I4317" s="2">
        <v>1544</v>
      </c>
      <c r="J4317" s="2">
        <v>100267</v>
      </c>
      <c r="K4317" s="2">
        <v>71238</v>
      </c>
      <c r="L4317" s="2">
        <v>1628</v>
      </c>
      <c r="M4317" s="2">
        <v>452</v>
      </c>
      <c r="N4317" s="2">
        <v>101</v>
      </c>
      <c r="O4317" s="2">
        <v>156</v>
      </c>
      <c r="P4317" s="2">
        <v>111</v>
      </c>
      <c r="Q4317" s="2">
        <v>1782</v>
      </c>
      <c r="R4317" s="2">
        <v>62</v>
      </c>
      <c r="S4317" s="2" t="s">
        <v>31</v>
      </c>
      <c r="T4317" s="2">
        <f t="shared" si="469"/>
        <v>2337</v>
      </c>
      <c r="U4317" s="4">
        <f t="shared" si="470"/>
        <v>3.2805525141076389E-2</v>
      </c>
      <c r="V4317" s="4">
        <f t="shared" si="471"/>
        <v>2.8324122301300148</v>
      </c>
      <c r="W4317">
        <f t="shared" si="472"/>
        <v>8</v>
      </c>
      <c r="X4317" t="str">
        <f t="shared" si="473"/>
        <v>Thursday</v>
      </c>
      <c r="Y4317" t="str">
        <f t="shared" si="474"/>
        <v>Nov</v>
      </c>
      <c r="Z4317" t="str">
        <f t="shared" si="475"/>
        <v>3-5</v>
      </c>
    </row>
    <row r="4318" spans="1:26" x14ac:dyDescent="0.25">
      <c r="A4318" s="2" t="s">
        <v>9364</v>
      </c>
      <c r="B4318" s="2" t="s">
        <v>5036</v>
      </c>
      <c r="C4318" s="1">
        <v>45974</v>
      </c>
      <c r="D4318" s="3">
        <v>0.37291666666666667</v>
      </c>
      <c r="E4318" s="2" t="s">
        <v>16</v>
      </c>
      <c r="F4318" s="2" t="s">
        <v>5038</v>
      </c>
      <c r="G4318" s="2">
        <v>25023</v>
      </c>
      <c r="H4318" s="2">
        <v>3</v>
      </c>
      <c r="I4318" s="2">
        <v>286</v>
      </c>
      <c r="J4318" s="2">
        <v>20404</v>
      </c>
      <c r="K4318" s="2">
        <v>18667</v>
      </c>
      <c r="L4318" s="2">
        <v>370</v>
      </c>
      <c r="M4318" s="2">
        <v>52</v>
      </c>
      <c r="N4318" s="2">
        <v>20</v>
      </c>
      <c r="O4318" s="2">
        <v>33</v>
      </c>
      <c r="P4318" s="2">
        <v>123</v>
      </c>
      <c r="Q4318" s="2">
        <v>288</v>
      </c>
      <c r="R4318" s="2">
        <v>30</v>
      </c>
      <c r="S4318" s="2" t="s">
        <v>31</v>
      </c>
      <c r="T4318" s="2">
        <f t="shared" si="469"/>
        <v>475</v>
      </c>
      <c r="U4318" s="4">
        <f t="shared" si="470"/>
        <v>2.5445974179032518E-2</v>
      </c>
      <c r="V4318" s="4">
        <f t="shared" si="471"/>
        <v>0.74599368580905567</v>
      </c>
      <c r="W4318">
        <f t="shared" si="472"/>
        <v>8</v>
      </c>
      <c r="X4318" t="str">
        <f t="shared" si="473"/>
        <v>Thursday</v>
      </c>
      <c r="Y4318" t="str">
        <f t="shared" si="474"/>
        <v>Nov</v>
      </c>
      <c r="Z4318" t="str">
        <f t="shared" si="475"/>
        <v>3-5</v>
      </c>
    </row>
    <row r="4319" spans="1:26" x14ac:dyDescent="0.25">
      <c r="A4319" s="2" t="s">
        <v>9365</v>
      </c>
      <c r="B4319" s="2" t="s">
        <v>5036</v>
      </c>
      <c r="C4319" s="1">
        <v>45974</v>
      </c>
      <c r="D4319" s="3">
        <v>0.3972222222222222</v>
      </c>
      <c r="E4319" s="2" t="s">
        <v>5044</v>
      </c>
      <c r="F4319" s="2" t="s">
        <v>5040</v>
      </c>
      <c r="G4319" s="2">
        <v>24810</v>
      </c>
      <c r="H4319" s="2">
        <v>2</v>
      </c>
      <c r="I4319" s="2">
        <v>370</v>
      </c>
      <c r="J4319" s="2">
        <v>20458</v>
      </c>
      <c r="K4319" s="2">
        <v>16951</v>
      </c>
      <c r="L4319" s="2">
        <v>809</v>
      </c>
      <c r="M4319" s="2">
        <v>88</v>
      </c>
      <c r="N4319" s="2">
        <v>56</v>
      </c>
      <c r="O4319" s="2">
        <v>62</v>
      </c>
      <c r="P4319" s="2">
        <v>55</v>
      </c>
      <c r="Q4319" s="2">
        <v>509</v>
      </c>
      <c r="R4319" s="2">
        <v>61</v>
      </c>
      <c r="S4319" s="2" t="s">
        <v>31</v>
      </c>
      <c r="T4319" s="2">
        <f t="shared" si="469"/>
        <v>1015</v>
      </c>
      <c r="U4319" s="4">
        <f t="shared" si="470"/>
        <v>5.9878473246416139E-2</v>
      </c>
      <c r="V4319" s="4">
        <f t="shared" si="471"/>
        <v>0.68323256751309958</v>
      </c>
      <c r="W4319">
        <f t="shared" si="472"/>
        <v>9</v>
      </c>
      <c r="X4319" t="str">
        <f t="shared" si="473"/>
        <v>Thursday</v>
      </c>
      <c r="Y4319" t="str">
        <f t="shared" si="474"/>
        <v>Nov</v>
      </c>
      <c r="Z4319" t="str">
        <f t="shared" si="475"/>
        <v>0-2</v>
      </c>
    </row>
    <row r="4320" spans="1:26" x14ac:dyDescent="0.25">
      <c r="A4320" s="2" t="s">
        <v>9366</v>
      </c>
      <c r="B4320" s="2" t="s">
        <v>5036</v>
      </c>
      <c r="C4320" s="1">
        <v>45974</v>
      </c>
      <c r="D4320" s="3">
        <v>0.45416666666666666</v>
      </c>
      <c r="E4320" s="2" t="s">
        <v>5058</v>
      </c>
      <c r="F4320" s="2" t="s">
        <v>5052</v>
      </c>
      <c r="G4320" s="2">
        <v>25143</v>
      </c>
      <c r="H4320" s="2">
        <v>1</v>
      </c>
      <c r="I4320" s="2">
        <v>86</v>
      </c>
      <c r="J4320" s="2">
        <v>23101</v>
      </c>
      <c r="K4320" s="2">
        <v>16515</v>
      </c>
      <c r="L4320" s="2">
        <v>376</v>
      </c>
      <c r="M4320" s="2">
        <v>200</v>
      </c>
      <c r="N4320" s="2">
        <v>26</v>
      </c>
      <c r="O4320" s="2">
        <v>37</v>
      </c>
      <c r="P4320" s="2">
        <v>11</v>
      </c>
      <c r="Q4320" s="2">
        <v>313</v>
      </c>
      <c r="R4320" s="2">
        <v>18</v>
      </c>
      <c r="S4320" s="2" t="s">
        <v>31</v>
      </c>
      <c r="T4320" s="2">
        <f t="shared" si="469"/>
        <v>639</v>
      </c>
      <c r="U4320" s="4">
        <f t="shared" si="470"/>
        <v>3.8692098092643054E-2</v>
      </c>
      <c r="V4320" s="4">
        <f t="shared" si="471"/>
        <v>0.65684285884739291</v>
      </c>
      <c r="W4320">
        <f t="shared" si="472"/>
        <v>10</v>
      </c>
      <c r="X4320" t="str">
        <f t="shared" si="473"/>
        <v>Thursday</v>
      </c>
      <c r="Y4320" t="str">
        <f t="shared" si="474"/>
        <v>Nov</v>
      </c>
      <c r="Z4320" t="str">
        <f t="shared" si="475"/>
        <v>0-2</v>
      </c>
    </row>
    <row r="4321" spans="1:26" x14ac:dyDescent="0.25">
      <c r="A4321" s="2" t="s">
        <v>9367</v>
      </c>
      <c r="B4321" s="2" t="s">
        <v>5036</v>
      </c>
      <c r="C4321" s="1">
        <v>45974</v>
      </c>
      <c r="D4321" s="3">
        <v>0.46875</v>
      </c>
      <c r="E4321" s="2" t="s">
        <v>5054</v>
      </c>
      <c r="F4321" s="2" t="s">
        <v>5038</v>
      </c>
      <c r="G4321" s="2">
        <v>24808</v>
      </c>
      <c r="H4321" s="2">
        <v>5</v>
      </c>
      <c r="I4321" s="2">
        <v>715</v>
      </c>
      <c r="J4321" s="2">
        <v>14698</v>
      </c>
      <c r="K4321" s="2">
        <v>10853</v>
      </c>
      <c r="L4321" s="2">
        <v>181</v>
      </c>
      <c r="M4321" s="2">
        <v>38</v>
      </c>
      <c r="N4321" s="2">
        <v>16</v>
      </c>
      <c r="O4321" s="2">
        <v>17</v>
      </c>
      <c r="P4321" s="2">
        <v>28</v>
      </c>
      <c r="Q4321" s="2">
        <v>206</v>
      </c>
      <c r="R4321" s="2">
        <v>17</v>
      </c>
      <c r="S4321" s="2" t="s">
        <v>31</v>
      </c>
      <c r="T4321" s="2">
        <f t="shared" si="469"/>
        <v>252</v>
      </c>
      <c r="U4321" s="4">
        <f t="shared" si="470"/>
        <v>2.3219386344789459E-2</v>
      </c>
      <c r="V4321" s="4">
        <f t="shared" si="471"/>
        <v>0.43747984521122218</v>
      </c>
      <c r="W4321">
        <f t="shared" si="472"/>
        <v>11</v>
      </c>
      <c r="X4321" t="str">
        <f t="shared" si="473"/>
        <v>Thursday</v>
      </c>
      <c r="Y4321" t="str">
        <f t="shared" si="474"/>
        <v>Nov</v>
      </c>
      <c r="Z4321" t="str">
        <f t="shared" si="475"/>
        <v>3-5</v>
      </c>
    </row>
    <row r="4322" spans="1:26" x14ac:dyDescent="0.25">
      <c r="A4322" s="2" t="s">
        <v>9368</v>
      </c>
      <c r="B4322" s="2" t="s">
        <v>5036</v>
      </c>
      <c r="C4322" s="1">
        <v>45974</v>
      </c>
      <c r="D4322" s="3">
        <v>0.46875</v>
      </c>
      <c r="E4322" s="2" t="s">
        <v>5054</v>
      </c>
      <c r="F4322" s="2" t="s">
        <v>5038</v>
      </c>
      <c r="G4322" s="2">
        <v>25023</v>
      </c>
      <c r="H4322" s="2">
        <v>2</v>
      </c>
      <c r="I4322" s="2">
        <v>719</v>
      </c>
      <c r="J4322" s="2">
        <v>9001</v>
      </c>
      <c r="K4322" s="2">
        <v>7432</v>
      </c>
      <c r="L4322" s="2">
        <v>175</v>
      </c>
      <c r="M4322" s="2">
        <v>42</v>
      </c>
      <c r="N4322" s="2">
        <v>11</v>
      </c>
      <c r="O4322" s="2">
        <v>16</v>
      </c>
      <c r="P4322" s="2">
        <v>32</v>
      </c>
      <c r="Q4322" s="2">
        <v>66</v>
      </c>
      <c r="R4322" s="2">
        <v>6</v>
      </c>
      <c r="S4322" s="2" t="s">
        <v>31</v>
      </c>
      <c r="T4322" s="2">
        <f t="shared" si="469"/>
        <v>244</v>
      </c>
      <c r="U4322" s="4">
        <f t="shared" si="470"/>
        <v>3.2831001076426267E-2</v>
      </c>
      <c r="V4322" s="4">
        <f t="shared" si="471"/>
        <v>0.29700675378651642</v>
      </c>
      <c r="W4322">
        <f t="shared" si="472"/>
        <v>11</v>
      </c>
      <c r="X4322" t="str">
        <f t="shared" si="473"/>
        <v>Thursday</v>
      </c>
      <c r="Y4322" t="str">
        <f t="shared" si="474"/>
        <v>Nov</v>
      </c>
      <c r="Z4322" t="str">
        <f t="shared" si="475"/>
        <v>0-2</v>
      </c>
    </row>
    <row r="4323" spans="1:26" x14ac:dyDescent="0.25">
      <c r="A4323" s="2" t="s">
        <v>9369</v>
      </c>
      <c r="B4323" s="2" t="s">
        <v>5036</v>
      </c>
      <c r="C4323" s="1">
        <v>45974</v>
      </c>
      <c r="D4323" s="3">
        <v>0.47222222222222221</v>
      </c>
      <c r="E4323" s="2" t="s">
        <v>5058</v>
      </c>
      <c r="F4323" s="2" t="s">
        <v>5069</v>
      </c>
      <c r="G4323" s="2">
        <v>24884</v>
      </c>
      <c r="H4323" s="2">
        <v>6</v>
      </c>
      <c r="I4323" s="2">
        <v>249</v>
      </c>
      <c r="J4323" s="2">
        <v>22880</v>
      </c>
      <c r="K4323" s="2">
        <v>20500</v>
      </c>
      <c r="L4323" s="2">
        <v>553</v>
      </c>
      <c r="M4323" s="2">
        <v>237</v>
      </c>
      <c r="N4323" s="2">
        <v>35</v>
      </c>
      <c r="O4323" s="2">
        <v>49</v>
      </c>
      <c r="P4323" s="2">
        <v>57</v>
      </c>
      <c r="Q4323" s="2">
        <v>359</v>
      </c>
      <c r="R4323" s="2">
        <v>24</v>
      </c>
      <c r="S4323" s="2" t="s">
        <v>31</v>
      </c>
      <c r="T4323" s="2">
        <f t="shared" si="469"/>
        <v>874</v>
      </c>
      <c r="U4323" s="4">
        <f t="shared" si="470"/>
        <v>4.2634146341463418E-2</v>
      </c>
      <c r="V4323" s="4">
        <f t="shared" si="471"/>
        <v>0.82382253656968329</v>
      </c>
      <c r="W4323">
        <f t="shared" si="472"/>
        <v>11</v>
      </c>
      <c r="X4323" t="str">
        <f t="shared" si="473"/>
        <v>Thursday</v>
      </c>
      <c r="Y4323" t="str">
        <f t="shared" si="474"/>
        <v>Nov</v>
      </c>
      <c r="Z4323" t="str">
        <f t="shared" si="475"/>
        <v>6-10</v>
      </c>
    </row>
    <row r="4324" spans="1:26" x14ac:dyDescent="0.25">
      <c r="A4324" s="2" t="s">
        <v>9370</v>
      </c>
      <c r="B4324" s="2" t="s">
        <v>5036</v>
      </c>
      <c r="C4324" s="1">
        <v>45974</v>
      </c>
      <c r="D4324" s="3">
        <v>0.47638888888888886</v>
      </c>
      <c r="E4324" s="2" t="s">
        <v>5044</v>
      </c>
      <c r="F4324" s="2" t="s">
        <v>5038</v>
      </c>
      <c r="G4324" s="2">
        <v>24783</v>
      </c>
      <c r="H4324" s="2">
        <v>9</v>
      </c>
      <c r="I4324" s="2">
        <v>261</v>
      </c>
      <c r="J4324" s="2">
        <v>9409</v>
      </c>
      <c r="K4324" s="2">
        <v>7125</v>
      </c>
      <c r="L4324" s="2">
        <v>281</v>
      </c>
      <c r="M4324" s="2">
        <v>36</v>
      </c>
      <c r="N4324" s="2">
        <v>20</v>
      </c>
      <c r="O4324" s="2">
        <v>22</v>
      </c>
      <c r="P4324" s="2">
        <v>51</v>
      </c>
      <c r="Q4324" s="2">
        <v>145</v>
      </c>
      <c r="R4324" s="2">
        <v>20</v>
      </c>
      <c r="S4324" s="2" t="s">
        <v>31</v>
      </c>
      <c r="T4324" s="2">
        <f t="shared" si="469"/>
        <v>359</v>
      </c>
      <c r="U4324" s="4">
        <f t="shared" si="470"/>
        <v>5.0385964912280701E-2</v>
      </c>
      <c r="V4324" s="4">
        <f t="shared" si="471"/>
        <v>0.28749546059799058</v>
      </c>
      <c r="W4324">
        <f t="shared" si="472"/>
        <v>11</v>
      </c>
      <c r="X4324" t="str">
        <f t="shared" si="473"/>
        <v>Thursday</v>
      </c>
      <c r="Y4324" t="str">
        <f t="shared" si="474"/>
        <v>Nov</v>
      </c>
      <c r="Z4324" t="str">
        <f t="shared" si="475"/>
        <v>6-10</v>
      </c>
    </row>
    <row r="4325" spans="1:26" x14ac:dyDescent="0.25">
      <c r="A4325" s="2" t="s">
        <v>9371</v>
      </c>
      <c r="B4325" s="2" t="s">
        <v>5036</v>
      </c>
      <c r="C4325" s="1">
        <v>45974</v>
      </c>
      <c r="D4325" s="3">
        <v>0.48541666666666666</v>
      </c>
      <c r="E4325" s="2" t="s">
        <v>5054</v>
      </c>
      <c r="F4325" s="2" t="s">
        <v>5040</v>
      </c>
      <c r="G4325" s="2">
        <v>24885</v>
      </c>
      <c r="H4325" s="2">
        <v>2</v>
      </c>
      <c r="I4325" s="2">
        <v>1582</v>
      </c>
      <c r="J4325" s="2">
        <v>13253</v>
      </c>
      <c r="K4325" s="2">
        <v>11721</v>
      </c>
      <c r="L4325" s="2">
        <v>379</v>
      </c>
      <c r="M4325" s="2">
        <v>80</v>
      </c>
      <c r="N4325" s="2">
        <v>40</v>
      </c>
      <c r="O4325" s="2">
        <v>52</v>
      </c>
      <c r="P4325" s="2">
        <v>31</v>
      </c>
      <c r="Q4325" s="2">
        <v>296</v>
      </c>
      <c r="R4325" s="2">
        <v>16</v>
      </c>
      <c r="S4325" s="2" t="s">
        <v>31</v>
      </c>
      <c r="T4325" s="2">
        <f t="shared" si="469"/>
        <v>551</v>
      </c>
      <c r="U4325" s="4">
        <f t="shared" si="470"/>
        <v>4.7009640815630069E-2</v>
      </c>
      <c r="V4325" s="4">
        <f t="shared" si="471"/>
        <v>0.47100663050030139</v>
      </c>
      <c r="W4325">
        <f t="shared" si="472"/>
        <v>11</v>
      </c>
      <c r="X4325" t="str">
        <f t="shared" si="473"/>
        <v>Thursday</v>
      </c>
      <c r="Y4325" t="str">
        <f t="shared" si="474"/>
        <v>Nov</v>
      </c>
      <c r="Z4325" t="str">
        <f t="shared" si="475"/>
        <v>0-2</v>
      </c>
    </row>
    <row r="4326" spans="1:26" x14ac:dyDescent="0.25">
      <c r="A4326" s="2" t="s">
        <v>9372</v>
      </c>
      <c r="B4326" s="2" t="s">
        <v>5036</v>
      </c>
      <c r="C4326" s="1">
        <v>45974</v>
      </c>
      <c r="D4326" s="3">
        <v>0.50138888888888888</v>
      </c>
      <c r="E4326" s="2" t="s">
        <v>5046</v>
      </c>
      <c r="F4326" s="2" t="s">
        <v>5040</v>
      </c>
      <c r="G4326" s="2">
        <v>25157</v>
      </c>
      <c r="H4326" s="2">
        <v>1</v>
      </c>
      <c r="I4326" s="2">
        <v>366</v>
      </c>
      <c r="J4326" s="2">
        <v>11450</v>
      </c>
      <c r="K4326" s="2">
        <v>9642</v>
      </c>
      <c r="L4326" s="2">
        <v>163</v>
      </c>
      <c r="M4326" s="2">
        <v>22</v>
      </c>
      <c r="N4326" s="2">
        <v>22</v>
      </c>
      <c r="O4326" s="2">
        <v>40</v>
      </c>
      <c r="P4326" s="2">
        <v>151</v>
      </c>
      <c r="Q4326" s="2">
        <v>149</v>
      </c>
      <c r="R4326" s="2">
        <v>7</v>
      </c>
      <c r="S4326" s="2" t="s">
        <v>31</v>
      </c>
      <c r="T4326" s="2">
        <f t="shared" si="469"/>
        <v>247</v>
      </c>
      <c r="U4326" s="4">
        <f t="shared" si="470"/>
        <v>2.5617091889649449E-2</v>
      </c>
      <c r="V4326" s="4">
        <f t="shared" si="471"/>
        <v>0.3832730452756688</v>
      </c>
      <c r="W4326">
        <f t="shared" si="472"/>
        <v>12</v>
      </c>
      <c r="X4326" t="str">
        <f t="shared" si="473"/>
        <v>Thursday</v>
      </c>
      <c r="Y4326" t="str">
        <f t="shared" si="474"/>
        <v>Nov</v>
      </c>
      <c r="Z4326" t="str">
        <f t="shared" si="475"/>
        <v>0-2</v>
      </c>
    </row>
    <row r="4327" spans="1:26" x14ac:dyDescent="0.25">
      <c r="A4327" s="2" t="s">
        <v>9373</v>
      </c>
      <c r="B4327" s="2" t="s">
        <v>5036</v>
      </c>
      <c r="C4327" s="1">
        <v>45974</v>
      </c>
      <c r="D4327" s="3">
        <v>0.52569444444444446</v>
      </c>
      <c r="E4327" s="2" t="s">
        <v>5054</v>
      </c>
      <c r="F4327" s="2" t="s">
        <v>5052</v>
      </c>
      <c r="G4327" s="2">
        <v>24823</v>
      </c>
      <c r="H4327" s="2">
        <v>3</v>
      </c>
      <c r="I4327" s="2">
        <v>325</v>
      </c>
      <c r="J4327" s="2">
        <v>9880</v>
      </c>
      <c r="K4327" s="2">
        <v>7412</v>
      </c>
      <c r="L4327" s="2">
        <v>196</v>
      </c>
      <c r="M4327" s="2">
        <v>46</v>
      </c>
      <c r="N4327" s="2">
        <v>15</v>
      </c>
      <c r="O4327" s="2">
        <v>23</v>
      </c>
      <c r="P4327" s="2">
        <v>10</v>
      </c>
      <c r="Q4327" s="2">
        <v>155</v>
      </c>
      <c r="R4327" s="2">
        <v>17</v>
      </c>
      <c r="S4327" s="2" t="s">
        <v>31</v>
      </c>
      <c r="T4327" s="2">
        <f t="shared" si="469"/>
        <v>280</v>
      </c>
      <c r="U4327" s="4">
        <f t="shared" si="470"/>
        <v>3.7776578521316787E-2</v>
      </c>
      <c r="V4327" s="4">
        <f t="shared" si="471"/>
        <v>0.2985940458445796</v>
      </c>
      <c r="W4327">
        <f t="shared" si="472"/>
        <v>12</v>
      </c>
      <c r="X4327" t="str">
        <f t="shared" si="473"/>
        <v>Thursday</v>
      </c>
      <c r="Y4327" t="str">
        <f t="shared" si="474"/>
        <v>Nov</v>
      </c>
      <c r="Z4327" t="str">
        <f t="shared" si="475"/>
        <v>3-5</v>
      </c>
    </row>
    <row r="4328" spans="1:26" x14ac:dyDescent="0.25">
      <c r="A4328" s="2" t="s">
        <v>9374</v>
      </c>
      <c r="B4328" s="2" t="s">
        <v>5036</v>
      </c>
      <c r="C4328" s="1">
        <v>45974</v>
      </c>
      <c r="D4328" s="3">
        <v>0.55902777777777779</v>
      </c>
      <c r="E4328" s="2" t="s">
        <v>16</v>
      </c>
      <c r="F4328" s="2" t="s">
        <v>5040</v>
      </c>
      <c r="G4328" s="2">
        <v>24859</v>
      </c>
      <c r="H4328" s="2">
        <v>2</v>
      </c>
      <c r="I4328" s="2">
        <v>788</v>
      </c>
      <c r="J4328" s="2">
        <v>21269</v>
      </c>
      <c r="K4328" s="2">
        <v>17404</v>
      </c>
      <c r="L4328" s="2">
        <v>612</v>
      </c>
      <c r="M4328" s="2">
        <v>57</v>
      </c>
      <c r="N4328" s="2">
        <v>31</v>
      </c>
      <c r="O4328" s="2">
        <v>55</v>
      </c>
      <c r="P4328" s="2">
        <v>63</v>
      </c>
      <c r="Q4328" s="2">
        <v>245</v>
      </c>
      <c r="R4328" s="2">
        <v>42</v>
      </c>
      <c r="S4328" s="2" t="s">
        <v>31</v>
      </c>
      <c r="T4328" s="2">
        <f t="shared" si="469"/>
        <v>755</v>
      </c>
      <c r="U4328" s="4">
        <f t="shared" si="470"/>
        <v>4.338083199264537E-2</v>
      </c>
      <c r="V4328" s="4">
        <f t="shared" si="471"/>
        <v>0.70010861257492252</v>
      </c>
      <c r="W4328">
        <f t="shared" si="472"/>
        <v>13</v>
      </c>
      <c r="X4328" t="str">
        <f t="shared" si="473"/>
        <v>Thursday</v>
      </c>
      <c r="Y4328" t="str">
        <f t="shared" si="474"/>
        <v>Nov</v>
      </c>
      <c r="Z4328" t="str">
        <f t="shared" si="475"/>
        <v>0-2</v>
      </c>
    </row>
    <row r="4329" spans="1:26" x14ac:dyDescent="0.25">
      <c r="A4329" s="2" t="s">
        <v>9375</v>
      </c>
      <c r="B4329" s="2" t="s">
        <v>5036</v>
      </c>
      <c r="C4329" s="1">
        <v>45974</v>
      </c>
      <c r="D4329" s="3">
        <v>0.59305555555555556</v>
      </c>
      <c r="E4329" s="2" t="s">
        <v>5046</v>
      </c>
      <c r="F4329" s="2" t="s">
        <v>5040</v>
      </c>
      <c r="G4329" s="2">
        <v>25090</v>
      </c>
      <c r="H4329" s="2">
        <v>4</v>
      </c>
      <c r="I4329" s="2">
        <v>304</v>
      </c>
      <c r="J4329" s="2">
        <v>4625</v>
      </c>
      <c r="K4329" s="2">
        <v>3669</v>
      </c>
      <c r="L4329" s="2">
        <v>87</v>
      </c>
      <c r="M4329" s="2">
        <v>10</v>
      </c>
      <c r="N4329" s="2">
        <v>8</v>
      </c>
      <c r="O4329" s="2">
        <v>15</v>
      </c>
      <c r="P4329" s="2">
        <v>68</v>
      </c>
      <c r="Q4329" s="2">
        <v>83</v>
      </c>
      <c r="R4329" s="2">
        <v>5</v>
      </c>
      <c r="S4329" s="2" t="s">
        <v>31</v>
      </c>
      <c r="T4329" s="2">
        <f t="shared" si="469"/>
        <v>120</v>
      </c>
      <c r="U4329" s="4">
        <f t="shared" si="470"/>
        <v>3.2706459525756335E-2</v>
      </c>
      <c r="V4329" s="4">
        <f t="shared" si="471"/>
        <v>0.14623355918692707</v>
      </c>
      <c r="W4329">
        <f t="shared" si="472"/>
        <v>14</v>
      </c>
      <c r="X4329" t="str">
        <f t="shared" si="473"/>
        <v>Thursday</v>
      </c>
      <c r="Y4329" t="str">
        <f t="shared" si="474"/>
        <v>Nov</v>
      </c>
      <c r="Z4329" t="str">
        <f t="shared" si="475"/>
        <v>3-5</v>
      </c>
    </row>
    <row r="4330" spans="1:26" x14ac:dyDescent="0.25">
      <c r="A4330" s="2" t="s">
        <v>9376</v>
      </c>
      <c r="B4330" s="2" t="s">
        <v>5036</v>
      </c>
      <c r="C4330" s="1">
        <v>45974</v>
      </c>
      <c r="D4330" s="3">
        <v>0.62222222222222223</v>
      </c>
      <c r="E4330" s="2" t="s">
        <v>5037</v>
      </c>
      <c r="F4330" s="2" t="s">
        <v>5052</v>
      </c>
      <c r="G4330" s="2">
        <v>24843</v>
      </c>
      <c r="H4330" s="2">
        <v>6</v>
      </c>
      <c r="I4330" s="2">
        <v>578</v>
      </c>
      <c r="J4330" s="2">
        <v>13160</v>
      </c>
      <c r="K4330" s="2">
        <v>10945</v>
      </c>
      <c r="L4330" s="2">
        <v>419</v>
      </c>
      <c r="M4330" s="2">
        <v>69</v>
      </c>
      <c r="N4330" s="2">
        <v>47</v>
      </c>
      <c r="O4330" s="2">
        <v>145</v>
      </c>
      <c r="P4330" s="2">
        <v>67</v>
      </c>
      <c r="Q4330" s="2">
        <v>306</v>
      </c>
      <c r="R4330" s="2">
        <v>32</v>
      </c>
      <c r="S4330" s="2" t="s">
        <v>31</v>
      </c>
      <c r="T4330" s="2">
        <f t="shared" si="469"/>
        <v>680</v>
      </c>
      <c r="U4330" s="4">
        <f t="shared" si="470"/>
        <v>6.2128825947921427E-2</v>
      </c>
      <c r="V4330" s="4">
        <f t="shared" si="471"/>
        <v>0.44056675924807792</v>
      </c>
      <c r="W4330">
        <f t="shared" si="472"/>
        <v>14</v>
      </c>
      <c r="X4330" t="str">
        <f t="shared" si="473"/>
        <v>Thursday</v>
      </c>
      <c r="Y4330" t="str">
        <f t="shared" si="474"/>
        <v>Nov</v>
      </c>
      <c r="Z4330" t="str">
        <f t="shared" si="475"/>
        <v>6-10</v>
      </c>
    </row>
    <row r="4331" spans="1:26" x14ac:dyDescent="0.25">
      <c r="A4331" s="2" t="s">
        <v>9377</v>
      </c>
      <c r="B4331" s="2" t="s">
        <v>5036</v>
      </c>
      <c r="C4331" s="1">
        <v>45974</v>
      </c>
      <c r="D4331" s="3">
        <v>0.625</v>
      </c>
      <c r="E4331" s="2" t="s">
        <v>5044</v>
      </c>
      <c r="F4331" s="2" t="s">
        <v>5040</v>
      </c>
      <c r="G4331" s="2">
        <v>24898</v>
      </c>
      <c r="H4331" s="2">
        <v>4</v>
      </c>
      <c r="I4331" s="2">
        <v>248</v>
      </c>
      <c r="J4331" s="2">
        <v>20235</v>
      </c>
      <c r="K4331" s="2">
        <v>16220</v>
      </c>
      <c r="L4331" s="2">
        <v>619</v>
      </c>
      <c r="M4331" s="2">
        <v>76</v>
      </c>
      <c r="N4331" s="2">
        <v>57</v>
      </c>
      <c r="O4331" s="2">
        <v>45</v>
      </c>
      <c r="P4331" s="2">
        <v>83</v>
      </c>
      <c r="Q4331" s="2">
        <v>288</v>
      </c>
      <c r="R4331" s="2">
        <v>22</v>
      </c>
      <c r="S4331" s="2" t="s">
        <v>31</v>
      </c>
      <c r="T4331" s="2">
        <f t="shared" si="469"/>
        <v>797</v>
      </c>
      <c r="U4331" s="4">
        <f t="shared" si="470"/>
        <v>4.9136868064118371E-2</v>
      </c>
      <c r="V4331" s="4">
        <f t="shared" si="471"/>
        <v>0.6514579484295927</v>
      </c>
      <c r="W4331">
        <f t="shared" si="472"/>
        <v>15</v>
      </c>
      <c r="X4331" t="str">
        <f t="shared" si="473"/>
        <v>Thursday</v>
      </c>
      <c r="Y4331" t="str">
        <f t="shared" si="474"/>
        <v>Nov</v>
      </c>
      <c r="Z4331" t="str">
        <f t="shared" si="475"/>
        <v>3-5</v>
      </c>
    </row>
    <row r="4332" spans="1:26" x14ac:dyDescent="0.25">
      <c r="A4332" s="2" t="s">
        <v>9378</v>
      </c>
      <c r="B4332" s="2" t="s">
        <v>5036</v>
      </c>
      <c r="C4332" s="1">
        <v>45974</v>
      </c>
      <c r="D4332" s="3">
        <v>0.65277777777777779</v>
      </c>
      <c r="E4332" s="2" t="s">
        <v>5058</v>
      </c>
      <c r="F4332" s="2" t="s">
        <v>5048</v>
      </c>
      <c r="G4332" s="2">
        <v>24881</v>
      </c>
      <c r="H4332" s="2">
        <v>5</v>
      </c>
      <c r="I4332" s="2">
        <v>339</v>
      </c>
      <c r="J4332" s="2">
        <v>18691</v>
      </c>
      <c r="K4332" s="2">
        <v>15945</v>
      </c>
      <c r="L4332" s="2">
        <v>502</v>
      </c>
      <c r="M4332" s="2">
        <v>211</v>
      </c>
      <c r="N4332" s="2">
        <v>27</v>
      </c>
      <c r="O4332" s="2">
        <v>44</v>
      </c>
      <c r="P4332" s="2">
        <v>25</v>
      </c>
      <c r="Q4332" s="2">
        <v>345</v>
      </c>
      <c r="R4332" s="2">
        <v>25</v>
      </c>
      <c r="S4332" s="2" t="s">
        <v>31</v>
      </c>
      <c r="T4332" s="2">
        <f t="shared" si="469"/>
        <v>784</v>
      </c>
      <c r="U4332" s="4">
        <f t="shared" si="470"/>
        <v>4.9169018501097519E-2</v>
      </c>
      <c r="V4332" s="4">
        <f t="shared" si="471"/>
        <v>0.64085044813311365</v>
      </c>
      <c r="W4332">
        <f t="shared" si="472"/>
        <v>15</v>
      </c>
      <c r="X4332" t="str">
        <f t="shared" si="473"/>
        <v>Thursday</v>
      </c>
      <c r="Y4332" t="str">
        <f t="shared" si="474"/>
        <v>Nov</v>
      </c>
      <c r="Z4332" t="str">
        <f t="shared" si="475"/>
        <v>3-5</v>
      </c>
    </row>
    <row r="4333" spans="1:26" x14ac:dyDescent="0.25">
      <c r="A4333" s="2" t="s">
        <v>9379</v>
      </c>
      <c r="B4333" s="2" t="s">
        <v>5036</v>
      </c>
      <c r="C4333" s="1">
        <v>45974</v>
      </c>
      <c r="D4333" s="3">
        <v>0.76875000000000004</v>
      </c>
      <c r="E4333" s="2" t="s">
        <v>5037</v>
      </c>
      <c r="F4333" s="2" t="s">
        <v>5052</v>
      </c>
      <c r="G4333" s="2">
        <v>24871</v>
      </c>
      <c r="H4333" s="2">
        <v>5</v>
      </c>
      <c r="I4333" s="2">
        <v>397</v>
      </c>
      <c r="J4333" s="2">
        <v>19799</v>
      </c>
      <c r="K4333" s="2">
        <v>13860</v>
      </c>
      <c r="L4333" s="2">
        <v>362</v>
      </c>
      <c r="M4333" s="2">
        <v>38</v>
      </c>
      <c r="N4333" s="2">
        <v>57</v>
      </c>
      <c r="O4333" s="2">
        <v>92</v>
      </c>
      <c r="P4333" s="2">
        <v>65</v>
      </c>
      <c r="Q4333" s="2">
        <v>179</v>
      </c>
      <c r="R4333" s="2">
        <v>16</v>
      </c>
      <c r="S4333" s="2" t="s">
        <v>31</v>
      </c>
      <c r="T4333" s="2">
        <f t="shared" si="469"/>
        <v>549</v>
      </c>
      <c r="U4333" s="4">
        <f t="shared" si="470"/>
        <v>3.961038961038961E-2</v>
      </c>
      <c r="V4333" s="4">
        <f t="shared" si="471"/>
        <v>0.55727554179566563</v>
      </c>
      <c r="W4333">
        <f t="shared" si="472"/>
        <v>18</v>
      </c>
      <c r="X4333" t="str">
        <f t="shared" si="473"/>
        <v>Thursday</v>
      </c>
      <c r="Y4333" t="str">
        <f t="shared" si="474"/>
        <v>Nov</v>
      </c>
      <c r="Z4333" t="str">
        <f t="shared" si="475"/>
        <v>3-5</v>
      </c>
    </row>
    <row r="4334" spans="1:26" x14ac:dyDescent="0.25">
      <c r="A4334" s="2" t="s">
        <v>9380</v>
      </c>
      <c r="B4334" s="2" t="s">
        <v>5036</v>
      </c>
      <c r="C4334" s="1">
        <v>45975</v>
      </c>
      <c r="D4334" s="3">
        <v>0.34652777777777777</v>
      </c>
      <c r="E4334" s="2" t="s">
        <v>5044</v>
      </c>
      <c r="F4334" s="2" t="s">
        <v>5042</v>
      </c>
      <c r="G4334" s="2">
        <v>24880</v>
      </c>
      <c r="H4334" s="2">
        <v>4</v>
      </c>
      <c r="I4334" s="2">
        <v>157</v>
      </c>
      <c r="J4334" s="2">
        <v>22796</v>
      </c>
      <c r="K4334" s="2">
        <v>17713</v>
      </c>
      <c r="L4334" s="2">
        <v>770</v>
      </c>
      <c r="M4334" s="2">
        <v>86</v>
      </c>
      <c r="N4334" s="2">
        <v>69</v>
      </c>
      <c r="O4334" s="2">
        <v>78</v>
      </c>
      <c r="P4334" s="2">
        <v>44</v>
      </c>
      <c r="Q4334" s="2">
        <v>387</v>
      </c>
      <c r="R4334" s="2">
        <v>23</v>
      </c>
      <c r="S4334" s="2" t="s">
        <v>31</v>
      </c>
      <c r="T4334" s="2">
        <f t="shared" si="469"/>
        <v>1003</v>
      </c>
      <c r="U4334" s="4">
        <f t="shared" si="470"/>
        <v>5.6625077626601933E-2</v>
      </c>
      <c r="V4334" s="4">
        <f t="shared" si="471"/>
        <v>0.71193729903536973</v>
      </c>
      <c r="W4334">
        <f t="shared" si="472"/>
        <v>8</v>
      </c>
      <c r="X4334" t="str">
        <f t="shared" si="473"/>
        <v>Friday</v>
      </c>
      <c r="Y4334" t="str">
        <f t="shared" si="474"/>
        <v>Nov</v>
      </c>
      <c r="Z4334" t="str">
        <f t="shared" si="475"/>
        <v>3-5</v>
      </c>
    </row>
    <row r="4335" spans="1:26" x14ac:dyDescent="0.25">
      <c r="A4335" s="2" t="s">
        <v>9381</v>
      </c>
      <c r="B4335" s="2" t="s">
        <v>5036</v>
      </c>
      <c r="C4335" s="1">
        <v>45975</v>
      </c>
      <c r="D4335" s="3">
        <v>0.36388888888888887</v>
      </c>
      <c r="E4335" s="2" t="s">
        <v>5058</v>
      </c>
      <c r="F4335" s="2" t="s">
        <v>5069</v>
      </c>
      <c r="G4335" s="2">
        <v>25037</v>
      </c>
      <c r="H4335" s="2">
        <v>6</v>
      </c>
      <c r="I4335" s="2">
        <v>93</v>
      </c>
      <c r="J4335" s="2">
        <v>141917</v>
      </c>
      <c r="K4335" s="2">
        <v>113778</v>
      </c>
      <c r="L4335" s="2">
        <v>3169</v>
      </c>
      <c r="M4335" s="2">
        <v>1324</v>
      </c>
      <c r="N4335" s="2">
        <v>203</v>
      </c>
      <c r="O4335" s="2">
        <v>353</v>
      </c>
      <c r="P4335" s="2">
        <v>168</v>
      </c>
      <c r="Q4335" s="2">
        <v>1658</v>
      </c>
      <c r="R4335" s="2">
        <v>140</v>
      </c>
      <c r="S4335" s="2" t="s">
        <v>31</v>
      </c>
      <c r="T4335" s="2">
        <f t="shared" si="469"/>
        <v>5049</v>
      </c>
      <c r="U4335" s="4">
        <f t="shared" si="470"/>
        <v>4.4375889890840056E-2</v>
      </c>
      <c r="V4335" s="4">
        <f t="shared" si="471"/>
        <v>4.5443942964412667</v>
      </c>
      <c r="W4335">
        <f t="shared" si="472"/>
        <v>8</v>
      </c>
      <c r="X4335" t="str">
        <f t="shared" si="473"/>
        <v>Friday</v>
      </c>
      <c r="Y4335" t="str">
        <f t="shared" si="474"/>
        <v>Nov</v>
      </c>
      <c r="Z4335" t="str">
        <f t="shared" si="475"/>
        <v>6-10</v>
      </c>
    </row>
    <row r="4336" spans="1:26" x14ac:dyDescent="0.25">
      <c r="A4336" s="2" t="s">
        <v>9382</v>
      </c>
      <c r="B4336" s="2" t="s">
        <v>5036</v>
      </c>
      <c r="C4336" s="1">
        <v>45975</v>
      </c>
      <c r="D4336" s="3">
        <v>0.37222222222222223</v>
      </c>
      <c r="E4336" s="2" t="s">
        <v>5058</v>
      </c>
      <c r="F4336" s="2" t="s">
        <v>5040</v>
      </c>
      <c r="G4336" s="2">
        <v>25083</v>
      </c>
      <c r="H4336" s="2">
        <v>2</v>
      </c>
      <c r="I4336" s="2">
        <v>159</v>
      </c>
      <c r="J4336" s="2">
        <v>19423</v>
      </c>
      <c r="K4336" s="2">
        <v>15605</v>
      </c>
      <c r="L4336" s="2">
        <v>568</v>
      </c>
      <c r="M4336" s="2">
        <v>251</v>
      </c>
      <c r="N4336" s="2">
        <v>27</v>
      </c>
      <c r="O4336" s="2">
        <v>44</v>
      </c>
      <c r="P4336" s="2">
        <v>17</v>
      </c>
      <c r="Q4336" s="2">
        <v>419</v>
      </c>
      <c r="R4336" s="2">
        <v>10</v>
      </c>
      <c r="S4336" s="2" t="s">
        <v>31</v>
      </c>
      <c r="T4336" s="2">
        <f t="shared" si="469"/>
        <v>890</v>
      </c>
      <c r="U4336" s="4">
        <f t="shared" si="470"/>
        <v>5.7033002242870875E-2</v>
      </c>
      <c r="V4336" s="4">
        <f t="shared" si="471"/>
        <v>0.62213451341546067</v>
      </c>
      <c r="W4336">
        <f t="shared" si="472"/>
        <v>8</v>
      </c>
      <c r="X4336" t="str">
        <f t="shared" si="473"/>
        <v>Friday</v>
      </c>
      <c r="Y4336" t="str">
        <f t="shared" si="474"/>
        <v>Nov</v>
      </c>
      <c r="Z4336" t="str">
        <f t="shared" si="475"/>
        <v>0-2</v>
      </c>
    </row>
    <row r="4337" spans="1:26" x14ac:dyDescent="0.25">
      <c r="A4337" s="2" t="s">
        <v>9383</v>
      </c>
      <c r="B4337" s="2" t="s">
        <v>5036</v>
      </c>
      <c r="C4337" s="1">
        <v>45975</v>
      </c>
      <c r="D4337" s="3">
        <v>0.37777777777777777</v>
      </c>
      <c r="E4337" s="2" t="s">
        <v>5054</v>
      </c>
      <c r="F4337" s="2" t="s">
        <v>5069</v>
      </c>
      <c r="G4337" s="2">
        <v>25064</v>
      </c>
      <c r="H4337" s="2">
        <v>5</v>
      </c>
      <c r="I4337" s="2">
        <v>797</v>
      </c>
      <c r="J4337" s="2">
        <v>16557</v>
      </c>
      <c r="K4337" s="2">
        <v>13025</v>
      </c>
      <c r="L4337" s="2">
        <v>319</v>
      </c>
      <c r="M4337" s="2">
        <v>83</v>
      </c>
      <c r="N4337" s="2">
        <v>19</v>
      </c>
      <c r="O4337" s="2">
        <v>28</v>
      </c>
      <c r="P4337" s="2">
        <v>21</v>
      </c>
      <c r="Q4337" s="2">
        <v>264</v>
      </c>
      <c r="R4337" s="2">
        <v>29</v>
      </c>
      <c r="S4337" s="2" t="s">
        <v>31</v>
      </c>
      <c r="T4337" s="2">
        <f t="shared" si="469"/>
        <v>449</v>
      </c>
      <c r="U4337" s="4">
        <f t="shared" si="470"/>
        <v>3.4472168905950097E-2</v>
      </c>
      <c r="V4337" s="4">
        <f t="shared" si="471"/>
        <v>0.51966964570699015</v>
      </c>
      <c r="W4337">
        <f t="shared" si="472"/>
        <v>9</v>
      </c>
      <c r="X4337" t="str">
        <f t="shared" si="473"/>
        <v>Friday</v>
      </c>
      <c r="Y4337" t="str">
        <f t="shared" si="474"/>
        <v>Nov</v>
      </c>
      <c r="Z4337" t="str">
        <f t="shared" si="475"/>
        <v>3-5</v>
      </c>
    </row>
    <row r="4338" spans="1:26" x14ac:dyDescent="0.25">
      <c r="A4338" s="2" t="s">
        <v>9384</v>
      </c>
      <c r="B4338" s="2" t="s">
        <v>5036</v>
      </c>
      <c r="C4338" s="1">
        <v>45975</v>
      </c>
      <c r="D4338" s="3">
        <v>0.42430555555555555</v>
      </c>
      <c r="E4338" s="2" t="s">
        <v>5054</v>
      </c>
      <c r="F4338" s="2" t="s">
        <v>5050</v>
      </c>
      <c r="G4338" s="2">
        <v>25070</v>
      </c>
      <c r="H4338" s="2">
        <v>1</v>
      </c>
      <c r="I4338" s="2">
        <v>810</v>
      </c>
      <c r="J4338" s="2">
        <v>14528</v>
      </c>
      <c r="K4338" s="2">
        <v>10503</v>
      </c>
      <c r="L4338" s="2">
        <v>417</v>
      </c>
      <c r="M4338" s="2">
        <v>91</v>
      </c>
      <c r="N4338" s="2">
        <v>28</v>
      </c>
      <c r="O4338" s="2">
        <v>42</v>
      </c>
      <c r="P4338" s="2">
        <v>14</v>
      </c>
      <c r="Q4338" s="2">
        <v>237</v>
      </c>
      <c r="R4338" s="2">
        <v>19</v>
      </c>
      <c r="S4338" s="2" t="s">
        <v>31</v>
      </c>
      <c r="T4338" s="2">
        <f t="shared" si="469"/>
        <v>578</v>
      </c>
      <c r="U4338" s="4">
        <f t="shared" si="470"/>
        <v>5.5031895648862232E-2</v>
      </c>
      <c r="V4338" s="4">
        <f t="shared" si="471"/>
        <v>0.4189469485440766</v>
      </c>
      <c r="W4338">
        <f t="shared" si="472"/>
        <v>10</v>
      </c>
      <c r="X4338" t="str">
        <f t="shared" si="473"/>
        <v>Friday</v>
      </c>
      <c r="Y4338" t="str">
        <f t="shared" si="474"/>
        <v>Nov</v>
      </c>
      <c r="Z4338" t="str">
        <f t="shared" si="475"/>
        <v>0-2</v>
      </c>
    </row>
    <row r="4339" spans="1:26" x14ac:dyDescent="0.25">
      <c r="A4339" s="2" t="s">
        <v>9385</v>
      </c>
      <c r="B4339" s="2" t="s">
        <v>5036</v>
      </c>
      <c r="C4339" s="1">
        <v>45975</v>
      </c>
      <c r="D4339" s="3">
        <v>0.42638888888888887</v>
      </c>
      <c r="E4339" s="2" t="s">
        <v>5046</v>
      </c>
      <c r="F4339" s="2" t="s">
        <v>5040</v>
      </c>
      <c r="G4339" s="2">
        <v>25029</v>
      </c>
      <c r="H4339" s="2">
        <v>3</v>
      </c>
      <c r="I4339" s="2">
        <v>205</v>
      </c>
      <c r="J4339" s="2">
        <v>11991</v>
      </c>
      <c r="K4339" s="2">
        <v>10204</v>
      </c>
      <c r="L4339" s="2">
        <v>155</v>
      </c>
      <c r="M4339" s="2">
        <v>18</v>
      </c>
      <c r="N4339" s="2">
        <v>15</v>
      </c>
      <c r="O4339" s="2">
        <v>27</v>
      </c>
      <c r="P4339" s="2">
        <v>167</v>
      </c>
      <c r="Q4339" s="2">
        <v>178</v>
      </c>
      <c r="R4339" s="2">
        <v>10</v>
      </c>
      <c r="S4339" s="2" t="s">
        <v>31</v>
      </c>
      <c r="T4339" s="2">
        <f t="shared" si="469"/>
        <v>215</v>
      </c>
      <c r="U4339" s="4">
        <f t="shared" si="470"/>
        <v>2.1070168561348492E-2</v>
      </c>
      <c r="V4339" s="4">
        <f t="shared" si="471"/>
        <v>0.40768708298373885</v>
      </c>
      <c r="W4339">
        <f t="shared" si="472"/>
        <v>10</v>
      </c>
      <c r="X4339" t="str">
        <f t="shared" si="473"/>
        <v>Friday</v>
      </c>
      <c r="Y4339" t="str">
        <f t="shared" si="474"/>
        <v>Nov</v>
      </c>
      <c r="Z4339" t="str">
        <f t="shared" si="475"/>
        <v>3-5</v>
      </c>
    </row>
    <row r="4340" spans="1:26" x14ac:dyDescent="0.25">
      <c r="A4340" s="2" t="s">
        <v>9386</v>
      </c>
      <c r="B4340" s="2" t="s">
        <v>5036</v>
      </c>
      <c r="C4340" s="1">
        <v>45975</v>
      </c>
      <c r="D4340" s="3">
        <v>0.46319444444444446</v>
      </c>
      <c r="E4340" s="2" t="s">
        <v>5054</v>
      </c>
      <c r="F4340" s="2" t="s">
        <v>5040</v>
      </c>
      <c r="G4340" s="2">
        <v>25030</v>
      </c>
      <c r="H4340" s="2">
        <v>3</v>
      </c>
      <c r="I4340" s="2">
        <v>1275</v>
      </c>
      <c r="J4340" s="2">
        <v>8864</v>
      </c>
      <c r="K4340" s="2">
        <v>6908</v>
      </c>
      <c r="L4340" s="2">
        <v>378</v>
      </c>
      <c r="M4340" s="2">
        <v>99</v>
      </c>
      <c r="N4340" s="2">
        <v>31</v>
      </c>
      <c r="O4340" s="2">
        <v>41</v>
      </c>
      <c r="P4340" s="2">
        <v>7</v>
      </c>
      <c r="Q4340" s="2">
        <v>84</v>
      </c>
      <c r="R4340" s="2">
        <v>15</v>
      </c>
      <c r="S4340" s="2" t="s">
        <v>31</v>
      </c>
      <c r="T4340" s="2">
        <f t="shared" si="469"/>
        <v>549</v>
      </c>
      <c r="U4340" s="4">
        <f t="shared" si="470"/>
        <v>7.9473074696004634E-2</v>
      </c>
      <c r="V4340" s="4">
        <f t="shared" si="471"/>
        <v>0.27598881342389131</v>
      </c>
      <c r="W4340">
        <f t="shared" si="472"/>
        <v>11</v>
      </c>
      <c r="X4340" t="str">
        <f t="shared" si="473"/>
        <v>Friday</v>
      </c>
      <c r="Y4340" t="str">
        <f t="shared" si="474"/>
        <v>Nov</v>
      </c>
      <c r="Z4340" t="str">
        <f t="shared" si="475"/>
        <v>3-5</v>
      </c>
    </row>
    <row r="4341" spans="1:26" x14ac:dyDescent="0.25">
      <c r="A4341" s="2" t="s">
        <v>9387</v>
      </c>
      <c r="B4341" s="2" t="s">
        <v>5036</v>
      </c>
      <c r="C4341" s="1">
        <v>45975</v>
      </c>
      <c r="D4341" s="3">
        <v>0.46527777777777779</v>
      </c>
      <c r="E4341" s="2" t="s">
        <v>5054</v>
      </c>
      <c r="F4341" s="2" t="s">
        <v>5052</v>
      </c>
      <c r="G4341" s="2">
        <v>25169</v>
      </c>
      <c r="H4341" s="2">
        <v>2</v>
      </c>
      <c r="I4341" s="2">
        <v>950</v>
      </c>
      <c r="J4341" s="2">
        <v>6246</v>
      </c>
      <c r="K4341" s="2">
        <v>5620</v>
      </c>
      <c r="L4341" s="2">
        <v>113</v>
      </c>
      <c r="M4341" s="2">
        <v>29</v>
      </c>
      <c r="N4341" s="2">
        <v>9</v>
      </c>
      <c r="O4341" s="2">
        <v>11</v>
      </c>
      <c r="P4341" s="2">
        <v>6</v>
      </c>
      <c r="Q4341" s="2">
        <v>159</v>
      </c>
      <c r="R4341" s="2">
        <v>6</v>
      </c>
      <c r="S4341" s="2" t="s">
        <v>31</v>
      </c>
      <c r="T4341" s="2">
        <f t="shared" si="469"/>
        <v>162</v>
      </c>
      <c r="U4341" s="4">
        <f t="shared" si="470"/>
        <v>2.8825622775800711E-2</v>
      </c>
      <c r="V4341" s="4">
        <f t="shared" si="471"/>
        <v>0.22329055584250468</v>
      </c>
      <c r="W4341">
        <f t="shared" si="472"/>
        <v>11</v>
      </c>
      <c r="X4341" t="str">
        <f t="shared" si="473"/>
        <v>Friday</v>
      </c>
      <c r="Y4341" t="str">
        <f t="shared" si="474"/>
        <v>Nov</v>
      </c>
      <c r="Z4341" t="str">
        <f t="shared" si="475"/>
        <v>0-2</v>
      </c>
    </row>
    <row r="4342" spans="1:26" x14ac:dyDescent="0.25">
      <c r="A4342" s="2" t="s">
        <v>9388</v>
      </c>
      <c r="B4342" s="2" t="s">
        <v>5036</v>
      </c>
      <c r="C4342" s="1">
        <v>45975</v>
      </c>
      <c r="D4342" s="3">
        <v>0.46666666666666667</v>
      </c>
      <c r="E4342" s="2" t="s">
        <v>5058</v>
      </c>
      <c r="F4342" s="2" t="s">
        <v>5042</v>
      </c>
      <c r="G4342" s="2">
        <v>24993</v>
      </c>
      <c r="H4342" s="2">
        <v>2</v>
      </c>
      <c r="I4342" s="2">
        <v>165</v>
      </c>
      <c r="J4342" s="2">
        <v>36273</v>
      </c>
      <c r="K4342" s="2">
        <v>25543</v>
      </c>
      <c r="L4342" s="2">
        <v>809</v>
      </c>
      <c r="M4342" s="2">
        <v>386</v>
      </c>
      <c r="N4342" s="2">
        <v>51</v>
      </c>
      <c r="O4342" s="2">
        <v>88</v>
      </c>
      <c r="P4342" s="2">
        <v>15</v>
      </c>
      <c r="Q4342" s="2">
        <v>645</v>
      </c>
      <c r="R4342" s="2">
        <v>34</v>
      </c>
      <c r="S4342" s="2" t="s">
        <v>31</v>
      </c>
      <c r="T4342" s="2">
        <f t="shared" si="469"/>
        <v>1334</v>
      </c>
      <c r="U4342" s="4">
        <f t="shared" si="470"/>
        <v>5.2225658693184039E-2</v>
      </c>
      <c r="V4342" s="4">
        <f t="shared" si="471"/>
        <v>1.0220061617252831</v>
      </c>
      <c r="W4342">
        <f t="shared" si="472"/>
        <v>11</v>
      </c>
      <c r="X4342" t="str">
        <f t="shared" si="473"/>
        <v>Friday</v>
      </c>
      <c r="Y4342" t="str">
        <f t="shared" si="474"/>
        <v>Nov</v>
      </c>
      <c r="Z4342" t="str">
        <f t="shared" si="475"/>
        <v>0-2</v>
      </c>
    </row>
    <row r="4343" spans="1:26" x14ac:dyDescent="0.25">
      <c r="A4343" s="2" t="s">
        <v>9389</v>
      </c>
      <c r="B4343" s="2" t="s">
        <v>5036</v>
      </c>
      <c r="C4343" s="1">
        <v>45975</v>
      </c>
      <c r="D4343" s="3">
        <v>0.49652777777777779</v>
      </c>
      <c r="E4343" s="2" t="s">
        <v>16</v>
      </c>
      <c r="F4343" s="2" t="s">
        <v>5052</v>
      </c>
      <c r="G4343" s="2">
        <v>24928</v>
      </c>
      <c r="H4343" s="2">
        <v>3</v>
      </c>
      <c r="I4343" s="2">
        <v>439</v>
      </c>
      <c r="J4343" s="2">
        <v>9540</v>
      </c>
      <c r="K4343" s="2">
        <v>7251</v>
      </c>
      <c r="L4343" s="2">
        <v>154</v>
      </c>
      <c r="M4343" s="2">
        <v>26</v>
      </c>
      <c r="N4343" s="2">
        <v>11</v>
      </c>
      <c r="O4343" s="2">
        <v>13</v>
      </c>
      <c r="P4343" s="2">
        <v>17</v>
      </c>
      <c r="Q4343" s="2">
        <v>114</v>
      </c>
      <c r="R4343" s="2">
        <v>9</v>
      </c>
      <c r="S4343" s="2" t="s">
        <v>31</v>
      </c>
      <c r="T4343" s="2">
        <f t="shared" si="469"/>
        <v>204</v>
      </c>
      <c r="U4343" s="4">
        <f t="shared" si="470"/>
        <v>2.8134050475796441E-2</v>
      </c>
      <c r="V4343" s="4">
        <f t="shared" si="471"/>
        <v>0.29087772785622595</v>
      </c>
      <c r="W4343">
        <f t="shared" si="472"/>
        <v>11</v>
      </c>
      <c r="X4343" t="str">
        <f t="shared" si="473"/>
        <v>Friday</v>
      </c>
      <c r="Y4343" t="str">
        <f t="shared" si="474"/>
        <v>Nov</v>
      </c>
      <c r="Z4343" t="str">
        <f t="shared" si="475"/>
        <v>3-5</v>
      </c>
    </row>
    <row r="4344" spans="1:26" x14ac:dyDescent="0.25">
      <c r="A4344" s="2" t="s">
        <v>9390</v>
      </c>
      <c r="B4344" s="2" t="s">
        <v>5036</v>
      </c>
      <c r="C4344" s="1">
        <v>45975</v>
      </c>
      <c r="D4344" s="3">
        <v>0.53194444444444444</v>
      </c>
      <c r="E4344" s="2" t="s">
        <v>16</v>
      </c>
      <c r="F4344" s="2" t="s">
        <v>5050</v>
      </c>
      <c r="G4344" s="2">
        <v>24995</v>
      </c>
      <c r="H4344" s="2">
        <v>2</v>
      </c>
      <c r="I4344" s="2">
        <v>378</v>
      </c>
      <c r="J4344" s="2">
        <v>10005</v>
      </c>
      <c r="K4344" s="2">
        <v>7016</v>
      </c>
      <c r="L4344" s="2">
        <v>216</v>
      </c>
      <c r="M4344" s="2">
        <v>22</v>
      </c>
      <c r="N4344" s="2">
        <v>16</v>
      </c>
      <c r="O4344" s="2">
        <v>13</v>
      </c>
      <c r="P4344" s="2">
        <v>20</v>
      </c>
      <c r="Q4344" s="2">
        <v>190</v>
      </c>
      <c r="R4344" s="2">
        <v>11</v>
      </c>
      <c r="S4344" s="2" t="s">
        <v>31</v>
      </c>
      <c r="T4344" s="2">
        <f t="shared" si="469"/>
        <v>267</v>
      </c>
      <c r="U4344" s="4">
        <f t="shared" si="470"/>
        <v>3.8055872291904221E-2</v>
      </c>
      <c r="V4344" s="4">
        <f t="shared" si="471"/>
        <v>0.28069613922784559</v>
      </c>
      <c r="W4344">
        <f t="shared" si="472"/>
        <v>12</v>
      </c>
      <c r="X4344" t="str">
        <f t="shared" si="473"/>
        <v>Friday</v>
      </c>
      <c r="Y4344" t="str">
        <f t="shared" si="474"/>
        <v>Nov</v>
      </c>
      <c r="Z4344" t="str">
        <f t="shared" si="475"/>
        <v>0-2</v>
      </c>
    </row>
    <row r="4345" spans="1:26" x14ac:dyDescent="0.25">
      <c r="A4345" s="2" t="s">
        <v>9391</v>
      </c>
      <c r="B4345" s="2" t="s">
        <v>5036</v>
      </c>
      <c r="C4345" s="1">
        <v>45975</v>
      </c>
      <c r="D4345" s="3">
        <v>0.54583333333333328</v>
      </c>
      <c r="E4345" s="2" t="s">
        <v>5058</v>
      </c>
      <c r="F4345" s="2" t="s">
        <v>5069</v>
      </c>
      <c r="G4345" s="2">
        <v>24830</v>
      </c>
      <c r="H4345" s="2">
        <v>4</v>
      </c>
      <c r="I4345" s="2">
        <v>118</v>
      </c>
      <c r="J4345" s="2">
        <v>39891</v>
      </c>
      <c r="K4345" s="2">
        <v>28695</v>
      </c>
      <c r="L4345" s="2">
        <v>759</v>
      </c>
      <c r="M4345" s="2">
        <v>277</v>
      </c>
      <c r="N4345" s="2">
        <v>52</v>
      </c>
      <c r="O4345" s="2">
        <v>66</v>
      </c>
      <c r="P4345" s="2">
        <v>66</v>
      </c>
      <c r="Q4345" s="2">
        <v>375</v>
      </c>
      <c r="R4345" s="2">
        <v>68</v>
      </c>
      <c r="S4345" s="2" t="s">
        <v>31</v>
      </c>
      <c r="T4345" s="2">
        <f t="shared" si="469"/>
        <v>1154</v>
      </c>
      <c r="U4345" s="4">
        <f t="shared" si="470"/>
        <v>4.0216065516640531E-2</v>
      </c>
      <c r="V4345" s="4">
        <f t="shared" si="471"/>
        <v>1.1556584776480066</v>
      </c>
      <c r="W4345">
        <f t="shared" si="472"/>
        <v>13</v>
      </c>
      <c r="X4345" t="str">
        <f t="shared" si="473"/>
        <v>Friday</v>
      </c>
      <c r="Y4345" t="str">
        <f t="shared" si="474"/>
        <v>Nov</v>
      </c>
      <c r="Z4345" t="str">
        <f t="shared" si="475"/>
        <v>3-5</v>
      </c>
    </row>
    <row r="4346" spans="1:26" x14ac:dyDescent="0.25">
      <c r="A4346" s="2" t="s">
        <v>9392</v>
      </c>
      <c r="B4346" s="2" t="s">
        <v>5036</v>
      </c>
      <c r="C4346" s="1">
        <v>45975</v>
      </c>
      <c r="D4346" s="3">
        <v>0.57361111111111107</v>
      </c>
      <c r="E4346" s="2" t="s">
        <v>5044</v>
      </c>
      <c r="F4346" s="2" t="s">
        <v>5040</v>
      </c>
      <c r="G4346" s="2">
        <v>24906</v>
      </c>
      <c r="H4346" s="2">
        <v>4</v>
      </c>
      <c r="I4346" s="2">
        <v>167</v>
      </c>
      <c r="J4346" s="2">
        <v>22593</v>
      </c>
      <c r="K4346" s="2">
        <v>17045</v>
      </c>
      <c r="L4346" s="2">
        <v>969</v>
      </c>
      <c r="M4346" s="2">
        <v>120</v>
      </c>
      <c r="N4346" s="2">
        <v>73</v>
      </c>
      <c r="O4346" s="2">
        <v>61</v>
      </c>
      <c r="P4346" s="2">
        <v>101</v>
      </c>
      <c r="Q4346" s="2">
        <v>338</v>
      </c>
      <c r="R4346" s="2">
        <v>46</v>
      </c>
      <c r="S4346" s="2" t="s">
        <v>31</v>
      </c>
      <c r="T4346" s="2">
        <f t="shared" si="469"/>
        <v>1223</v>
      </c>
      <c r="U4346" s="4">
        <f t="shared" si="470"/>
        <v>7.1751246699911994E-2</v>
      </c>
      <c r="V4346" s="4">
        <f t="shared" si="471"/>
        <v>0.68437324339516581</v>
      </c>
      <c r="W4346">
        <f t="shared" si="472"/>
        <v>13</v>
      </c>
      <c r="X4346" t="str">
        <f t="shared" si="473"/>
        <v>Friday</v>
      </c>
      <c r="Y4346" t="str">
        <f t="shared" si="474"/>
        <v>Nov</v>
      </c>
      <c r="Z4346" t="str">
        <f t="shared" si="475"/>
        <v>3-5</v>
      </c>
    </row>
    <row r="4347" spans="1:26" x14ac:dyDescent="0.25">
      <c r="A4347" s="2" t="s">
        <v>9393</v>
      </c>
      <c r="B4347" s="2" t="s">
        <v>5036</v>
      </c>
      <c r="C4347" s="1">
        <v>45975</v>
      </c>
      <c r="D4347" s="3">
        <v>0.5805555555555556</v>
      </c>
      <c r="E4347" s="2" t="s">
        <v>5037</v>
      </c>
      <c r="F4347" s="2" t="s">
        <v>5050</v>
      </c>
      <c r="G4347" s="2">
        <v>24945</v>
      </c>
      <c r="H4347" s="2">
        <v>5</v>
      </c>
      <c r="I4347" s="2">
        <v>525</v>
      </c>
      <c r="J4347" s="2">
        <v>19510</v>
      </c>
      <c r="K4347" s="2">
        <v>16383</v>
      </c>
      <c r="L4347" s="2">
        <v>612</v>
      </c>
      <c r="M4347" s="2">
        <v>78</v>
      </c>
      <c r="N4347" s="2">
        <v>60</v>
      </c>
      <c r="O4347" s="2">
        <v>165</v>
      </c>
      <c r="P4347" s="2">
        <v>153</v>
      </c>
      <c r="Q4347" s="2">
        <v>256</v>
      </c>
      <c r="R4347" s="2">
        <v>31</v>
      </c>
      <c r="S4347" s="2" t="s">
        <v>31</v>
      </c>
      <c r="T4347" s="2">
        <f t="shared" si="469"/>
        <v>915</v>
      </c>
      <c r="U4347" s="4">
        <f t="shared" si="470"/>
        <v>5.5850576817432704E-2</v>
      </c>
      <c r="V4347" s="4">
        <f t="shared" si="471"/>
        <v>0.65676488274203249</v>
      </c>
      <c r="W4347">
        <f t="shared" si="472"/>
        <v>13</v>
      </c>
      <c r="X4347" t="str">
        <f t="shared" si="473"/>
        <v>Friday</v>
      </c>
      <c r="Y4347" t="str">
        <f t="shared" si="474"/>
        <v>Nov</v>
      </c>
      <c r="Z4347" t="str">
        <f t="shared" si="475"/>
        <v>3-5</v>
      </c>
    </row>
    <row r="4348" spans="1:26" x14ac:dyDescent="0.25">
      <c r="A4348" s="2" t="s">
        <v>9394</v>
      </c>
      <c r="B4348" s="2" t="s">
        <v>5036</v>
      </c>
      <c r="C4348" s="1">
        <v>45975</v>
      </c>
      <c r="D4348" s="3">
        <v>0.60624999999999996</v>
      </c>
      <c r="E4348" s="2" t="s">
        <v>5037</v>
      </c>
      <c r="F4348" s="2" t="s">
        <v>5042</v>
      </c>
      <c r="G4348" s="2">
        <v>25007</v>
      </c>
      <c r="H4348" s="2">
        <v>4</v>
      </c>
      <c r="I4348" s="2">
        <v>214</v>
      </c>
      <c r="J4348" s="2">
        <v>16236</v>
      </c>
      <c r="K4348" s="2">
        <v>11928</v>
      </c>
      <c r="L4348" s="2">
        <v>688</v>
      </c>
      <c r="M4348" s="2">
        <v>108</v>
      </c>
      <c r="N4348" s="2">
        <v>78</v>
      </c>
      <c r="O4348" s="2">
        <v>163</v>
      </c>
      <c r="P4348" s="2">
        <v>54</v>
      </c>
      <c r="Q4348" s="2">
        <v>204</v>
      </c>
      <c r="R4348" s="2">
        <v>22</v>
      </c>
      <c r="S4348" s="2" t="s">
        <v>31</v>
      </c>
      <c r="T4348" s="2">
        <f t="shared" si="469"/>
        <v>1037</v>
      </c>
      <c r="U4348" s="4">
        <f t="shared" si="470"/>
        <v>8.6938296445338695E-2</v>
      </c>
      <c r="V4348" s="4">
        <f t="shared" si="471"/>
        <v>0.47698644379573718</v>
      </c>
      <c r="W4348">
        <f t="shared" si="472"/>
        <v>14</v>
      </c>
      <c r="X4348" t="str">
        <f t="shared" si="473"/>
        <v>Friday</v>
      </c>
      <c r="Y4348" t="str">
        <f t="shared" si="474"/>
        <v>Nov</v>
      </c>
      <c r="Z4348" t="str">
        <f t="shared" si="475"/>
        <v>3-5</v>
      </c>
    </row>
    <row r="4349" spans="1:26" x14ac:dyDescent="0.25">
      <c r="A4349" s="2" t="s">
        <v>9395</v>
      </c>
      <c r="B4349" s="2" t="s">
        <v>5036</v>
      </c>
      <c r="C4349" s="1">
        <v>45975</v>
      </c>
      <c r="D4349" s="3">
        <v>0.64722222222222225</v>
      </c>
      <c r="E4349" s="2" t="s">
        <v>16</v>
      </c>
      <c r="F4349" s="2" t="s">
        <v>5048</v>
      </c>
      <c r="G4349" s="2">
        <v>24804</v>
      </c>
      <c r="H4349" s="2">
        <v>5</v>
      </c>
      <c r="I4349" s="2">
        <v>654</v>
      </c>
      <c r="J4349" s="2">
        <v>8800</v>
      </c>
      <c r="K4349" s="2">
        <v>6262</v>
      </c>
      <c r="L4349" s="2">
        <v>142</v>
      </c>
      <c r="M4349" s="2">
        <v>17</v>
      </c>
      <c r="N4349" s="2">
        <v>8</v>
      </c>
      <c r="O4349" s="2">
        <v>14</v>
      </c>
      <c r="P4349" s="2">
        <v>7</v>
      </c>
      <c r="Q4349" s="2">
        <v>69</v>
      </c>
      <c r="R4349" s="2">
        <v>6</v>
      </c>
      <c r="S4349" s="2" t="s">
        <v>31</v>
      </c>
      <c r="T4349" s="2">
        <f t="shared" si="469"/>
        <v>181</v>
      </c>
      <c r="U4349" s="4">
        <f t="shared" si="470"/>
        <v>2.8904503353561161E-2</v>
      </c>
      <c r="V4349" s="4">
        <f t="shared" si="471"/>
        <v>0.25245928076116753</v>
      </c>
      <c r="W4349">
        <f t="shared" si="472"/>
        <v>15</v>
      </c>
      <c r="X4349" t="str">
        <f t="shared" si="473"/>
        <v>Friday</v>
      </c>
      <c r="Y4349" t="str">
        <f t="shared" si="474"/>
        <v>Nov</v>
      </c>
      <c r="Z4349" t="str">
        <f t="shared" si="475"/>
        <v>3-5</v>
      </c>
    </row>
    <row r="4350" spans="1:26" x14ac:dyDescent="0.25">
      <c r="A4350" s="2" t="s">
        <v>9396</v>
      </c>
      <c r="B4350" s="2" t="s">
        <v>5036</v>
      </c>
      <c r="C4350" s="1">
        <v>45975</v>
      </c>
      <c r="D4350" s="3">
        <v>0.69444444444444442</v>
      </c>
      <c r="E4350" s="2" t="s">
        <v>5037</v>
      </c>
      <c r="F4350" s="2" t="s">
        <v>5040</v>
      </c>
      <c r="G4350" s="2">
        <v>24951</v>
      </c>
      <c r="H4350" s="2">
        <v>6</v>
      </c>
      <c r="I4350" s="2">
        <v>334</v>
      </c>
      <c r="J4350" s="2">
        <v>17598</v>
      </c>
      <c r="K4350" s="2">
        <v>14395</v>
      </c>
      <c r="L4350" s="2">
        <v>993</v>
      </c>
      <c r="M4350" s="2">
        <v>142</v>
      </c>
      <c r="N4350" s="2">
        <v>101</v>
      </c>
      <c r="O4350" s="2">
        <v>186</v>
      </c>
      <c r="P4350" s="2">
        <v>98</v>
      </c>
      <c r="Q4350" s="2">
        <v>434</v>
      </c>
      <c r="R4350" s="2">
        <v>30</v>
      </c>
      <c r="S4350" s="2" t="s">
        <v>31</v>
      </c>
      <c r="T4350" s="2">
        <f t="shared" si="469"/>
        <v>1422</v>
      </c>
      <c r="U4350" s="4">
        <f t="shared" si="470"/>
        <v>9.8784300104202846E-2</v>
      </c>
      <c r="V4350" s="4">
        <f t="shared" si="471"/>
        <v>0.57693078433730116</v>
      </c>
      <c r="W4350">
        <f t="shared" si="472"/>
        <v>16</v>
      </c>
      <c r="X4350" t="str">
        <f t="shared" si="473"/>
        <v>Friday</v>
      </c>
      <c r="Y4350" t="str">
        <f t="shared" si="474"/>
        <v>Nov</v>
      </c>
      <c r="Z4350" t="str">
        <f t="shared" si="475"/>
        <v>6-10</v>
      </c>
    </row>
    <row r="4351" spans="1:26" x14ac:dyDescent="0.25">
      <c r="A4351" s="2" t="s">
        <v>9397</v>
      </c>
      <c r="B4351" s="2" t="s">
        <v>5036</v>
      </c>
      <c r="C4351" s="1">
        <v>45975</v>
      </c>
      <c r="D4351" s="3">
        <v>0.7270833333333333</v>
      </c>
      <c r="E4351" s="2" t="s">
        <v>5054</v>
      </c>
      <c r="F4351" s="2" t="s">
        <v>5040</v>
      </c>
      <c r="G4351" s="2">
        <v>24888</v>
      </c>
      <c r="H4351" s="2">
        <v>1</v>
      </c>
      <c r="I4351" s="2">
        <v>1312</v>
      </c>
      <c r="J4351" s="2">
        <v>22799</v>
      </c>
      <c r="K4351" s="2">
        <v>16300</v>
      </c>
      <c r="L4351" s="2">
        <v>409</v>
      </c>
      <c r="M4351" s="2">
        <v>88</v>
      </c>
      <c r="N4351" s="2">
        <v>32</v>
      </c>
      <c r="O4351" s="2">
        <v>35</v>
      </c>
      <c r="P4351" s="2">
        <v>12</v>
      </c>
      <c r="Q4351" s="2">
        <v>291</v>
      </c>
      <c r="R4351" s="2">
        <v>34</v>
      </c>
      <c r="S4351" s="2" t="s">
        <v>31</v>
      </c>
      <c r="T4351" s="2">
        <f t="shared" si="469"/>
        <v>564</v>
      </c>
      <c r="U4351" s="4">
        <f t="shared" si="470"/>
        <v>3.4601226993865031E-2</v>
      </c>
      <c r="V4351" s="4">
        <f t="shared" si="471"/>
        <v>0.65493410478945679</v>
      </c>
      <c r="W4351">
        <f t="shared" si="472"/>
        <v>17</v>
      </c>
      <c r="X4351" t="str">
        <f t="shared" si="473"/>
        <v>Friday</v>
      </c>
      <c r="Y4351" t="str">
        <f t="shared" si="474"/>
        <v>Nov</v>
      </c>
      <c r="Z4351" t="str">
        <f t="shared" si="475"/>
        <v>0-2</v>
      </c>
    </row>
    <row r="4352" spans="1:26" x14ac:dyDescent="0.25">
      <c r="A4352" s="2" t="s">
        <v>9398</v>
      </c>
      <c r="B4352" s="2" t="s">
        <v>5036</v>
      </c>
      <c r="C4352" s="1">
        <v>45975</v>
      </c>
      <c r="D4352" s="3">
        <v>0.85624999999999996</v>
      </c>
      <c r="E4352" s="2" t="s">
        <v>16</v>
      </c>
      <c r="F4352" s="2" t="s">
        <v>5042</v>
      </c>
      <c r="G4352" s="2">
        <v>24922</v>
      </c>
      <c r="H4352" s="2">
        <v>4</v>
      </c>
      <c r="I4352" s="2">
        <v>440</v>
      </c>
      <c r="J4352" s="2">
        <v>7430</v>
      </c>
      <c r="K4352" s="2">
        <v>5679</v>
      </c>
      <c r="L4352" s="2">
        <v>173</v>
      </c>
      <c r="M4352" s="2">
        <v>20</v>
      </c>
      <c r="N4352" s="2">
        <v>9</v>
      </c>
      <c r="O4352" s="2">
        <v>12</v>
      </c>
      <c r="P4352" s="2">
        <v>7</v>
      </c>
      <c r="Q4352" s="2">
        <v>65</v>
      </c>
      <c r="R4352" s="2">
        <v>8</v>
      </c>
      <c r="S4352" s="2" t="s">
        <v>31</v>
      </c>
      <c r="T4352" s="2">
        <f t="shared" si="469"/>
        <v>214</v>
      </c>
      <c r="U4352" s="4">
        <f t="shared" si="470"/>
        <v>3.7682690614544816E-2</v>
      </c>
      <c r="V4352" s="4">
        <f t="shared" si="471"/>
        <v>0.2278709573870476</v>
      </c>
      <c r="W4352">
        <f t="shared" si="472"/>
        <v>20</v>
      </c>
      <c r="X4352" t="str">
        <f t="shared" si="473"/>
        <v>Friday</v>
      </c>
      <c r="Y4352" t="str">
        <f t="shared" si="474"/>
        <v>Nov</v>
      </c>
      <c r="Z4352" t="str">
        <f t="shared" si="475"/>
        <v>3-5</v>
      </c>
    </row>
    <row r="4353" spans="1:26" x14ac:dyDescent="0.25">
      <c r="A4353" s="2" t="s">
        <v>9399</v>
      </c>
      <c r="B4353" s="2" t="s">
        <v>5036</v>
      </c>
      <c r="C4353" s="1">
        <v>45976</v>
      </c>
      <c r="D4353" s="3">
        <v>0.14027777777777778</v>
      </c>
      <c r="E4353" s="2" t="s">
        <v>5037</v>
      </c>
      <c r="F4353" s="2" t="s">
        <v>5038</v>
      </c>
      <c r="G4353" s="2">
        <v>25379</v>
      </c>
      <c r="H4353" s="2">
        <v>1</v>
      </c>
      <c r="I4353" s="2">
        <v>498</v>
      </c>
      <c r="J4353" s="2">
        <v>3413</v>
      </c>
      <c r="K4353" s="2">
        <v>2364</v>
      </c>
      <c r="L4353" s="2">
        <v>105</v>
      </c>
      <c r="M4353" s="2">
        <v>18</v>
      </c>
      <c r="N4353" s="2">
        <v>14</v>
      </c>
      <c r="O4353" s="2">
        <v>29</v>
      </c>
      <c r="P4353" s="2">
        <v>22</v>
      </c>
      <c r="Q4353" s="2">
        <v>55</v>
      </c>
      <c r="R4353" s="2">
        <v>6</v>
      </c>
      <c r="S4353" s="2" t="s">
        <v>31</v>
      </c>
      <c r="T4353" s="2">
        <f t="shared" si="469"/>
        <v>166</v>
      </c>
      <c r="U4353" s="4">
        <f t="shared" si="470"/>
        <v>7.0219966159052447E-2</v>
      </c>
      <c r="V4353" s="4">
        <f t="shared" si="471"/>
        <v>9.3147878166988454E-2</v>
      </c>
      <c r="W4353">
        <f t="shared" si="472"/>
        <v>3</v>
      </c>
      <c r="X4353" t="str">
        <f t="shared" si="473"/>
        <v>Saturday</v>
      </c>
      <c r="Y4353" t="str">
        <f t="shared" si="474"/>
        <v>Nov</v>
      </c>
      <c r="Z4353" t="str">
        <f t="shared" si="475"/>
        <v>0-2</v>
      </c>
    </row>
    <row r="4354" spans="1:26" x14ac:dyDescent="0.25">
      <c r="A4354" s="2" t="s">
        <v>9400</v>
      </c>
      <c r="B4354" s="2" t="s">
        <v>5036</v>
      </c>
      <c r="C4354" s="1">
        <v>45976</v>
      </c>
      <c r="D4354" s="3">
        <v>0.34791666666666665</v>
      </c>
      <c r="E4354" s="2" t="s">
        <v>5037</v>
      </c>
      <c r="F4354" s="2" t="s">
        <v>5042</v>
      </c>
      <c r="G4354" s="2">
        <v>25052</v>
      </c>
      <c r="H4354" s="2">
        <v>2</v>
      </c>
      <c r="I4354" s="2">
        <v>194</v>
      </c>
      <c r="J4354" s="2">
        <v>19247</v>
      </c>
      <c r="K4354" s="2">
        <v>16036</v>
      </c>
      <c r="L4354" s="2">
        <v>564</v>
      </c>
      <c r="M4354" s="2">
        <v>118</v>
      </c>
      <c r="N4354" s="2">
        <v>68</v>
      </c>
      <c r="O4354" s="2">
        <v>147</v>
      </c>
      <c r="P4354" s="2">
        <v>74</v>
      </c>
      <c r="Q4354" s="2">
        <v>550</v>
      </c>
      <c r="R4354" s="2">
        <v>22</v>
      </c>
      <c r="S4354" s="2" t="s">
        <v>31</v>
      </c>
      <c r="T4354" s="2">
        <f t="shared" ref="T4354:T4417" si="476">SUM(L4354:O4354)</f>
        <v>897</v>
      </c>
      <c r="U4354" s="4">
        <f t="shared" ref="U4354:U4417" si="477">T4354/K4354</f>
        <v>5.593664255425293E-2</v>
      </c>
      <c r="V4354" s="4">
        <f t="shared" ref="V4354:V4417" si="478">K4354/G4354</f>
        <v>0.6401085741657353</v>
      </c>
      <c r="W4354">
        <f t="shared" ref="W4354:W4417" si="479">HOUR(D4354)</f>
        <v>8</v>
      </c>
      <c r="X4354" t="str">
        <f t="shared" ref="X4354:X4417" si="480">TEXT(C4354,"dddd")</f>
        <v>Saturday</v>
      </c>
      <c r="Y4354" t="str">
        <f t="shared" ref="Y4354:Y4417" si="481">TEXT(C4354,"mmm")</f>
        <v>Nov</v>
      </c>
      <c r="Z4354" t="str">
        <f t="shared" ref="Z4354:Z4417" si="482">IF(H4354&lt;=2,"0-2",IF(H4354&lt;=5,"3-5",IF(H4354&lt;=10,"6-10","11+")))</f>
        <v>0-2</v>
      </c>
    </row>
    <row r="4355" spans="1:26" x14ac:dyDescent="0.25">
      <c r="A4355" s="2" t="s">
        <v>9401</v>
      </c>
      <c r="B4355" s="2" t="s">
        <v>5036</v>
      </c>
      <c r="C4355" s="1">
        <v>45976</v>
      </c>
      <c r="D4355" s="3">
        <v>0.70694444444444449</v>
      </c>
      <c r="E4355" s="2" t="s">
        <v>5044</v>
      </c>
      <c r="F4355" s="2" t="s">
        <v>5050</v>
      </c>
      <c r="G4355" s="2">
        <v>25167</v>
      </c>
      <c r="H4355" s="2">
        <v>3</v>
      </c>
      <c r="I4355" s="2">
        <v>130</v>
      </c>
      <c r="J4355" s="2">
        <v>10247</v>
      </c>
      <c r="K4355" s="2">
        <v>7085</v>
      </c>
      <c r="L4355" s="2">
        <v>287</v>
      </c>
      <c r="M4355" s="2">
        <v>28</v>
      </c>
      <c r="N4355" s="2">
        <v>21</v>
      </c>
      <c r="O4355" s="2">
        <v>23</v>
      </c>
      <c r="P4355" s="2">
        <v>15</v>
      </c>
      <c r="Q4355" s="2">
        <v>166</v>
      </c>
      <c r="R4355" s="2">
        <v>15</v>
      </c>
      <c r="S4355" s="2" t="s">
        <v>31</v>
      </c>
      <c r="T4355" s="2">
        <f t="shared" si="476"/>
        <v>359</v>
      </c>
      <c r="U4355" s="4">
        <f t="shared" si="477"/>
        <v>5.0670430486944251E-2</v>
      </c>
      <c r="V4355" s="4">
        <f t="shared" si="478"/>
        <v>0.28151945007350898</v>
      </c>
      <c r="W4355">
        <f t="shared" si="479"/>
        <v>16</v>
      </c>
      <c r="X4355" t="str">
        <f t="shared" si="480"/>
        <v>Saturday</v>
      </c>
      <c r="Y4355" t="str">
        <f t="shared" si="481"/>
        <v>Nov</v>
      </c>
      <c r="Z4355" t="str">
        <f t="shared" si="482"/>
        <v>3-5</v>
      </c>
    </row>
    <row r="4356" spans="1:26" x14ac:dyDescent="0.25">
      <c r="A4356" s="2" t="s">
        <v>9402</v>
      </c>
      <c r="B4356" s="2" t="s">
        <v>5036</v>
      </c>
      <c r="C4356" s="1">
        <v>45976</v>
      </c>
      <c r="D4356" s="3">
        <v>0.73541666666666672</v>
      </c>
      <c r="E4356" s="2" t="s">
        <v>5054</v>
      </c>
      <c r="F4356" s="2" t="s">
        <v>5042</v>
      </c>
      <c r="G4356" s="2">
        <v>25161</v>
      </c>
      <c r="H4356" s="2">
        <v>5</v>
      </c>
      <c r="I4356" s="2">
        <v>621</v>
      </c>
      <c r="J4356" s="2">
        <v>12332</v>
      </c>
      <c r="K4356" s="2">
        <v>9072</v>
      </c>
      <c r="L4356" s="2">
        <v>521</v>
      </c>
      <c r="M4356" s="2">
        <v>69</v>
      </c>
      <c r="N4356" s="2">
        <v>39</v>
      </c>
      <c r="O4356" s="2">
        <v>42</v>
      </c>
      <c r="P4356" s="2">
        <v>14</v>
      </c>
      <c r="Q4356" s="2">
        <v>171</v>
      </c>
      <c r="R4356" s="2">
        <v>19</v>
      </c>
      <c r="S4356" s="2" t="s">
        <v>31</v>
      </c>
      <c r="T4356" s="2">
        <f t="shared" si="476"/>
        <v>671</v>
      </c>
      <c r="U4356" s="4">
        <f t="shared" si="477"/>
        <v>7.396384479717813E-2</v>
      </c>
      <c r="V4356" s="4">
        <f t="shared" si="478"/>
        <v>0.36055800643853581</v>
      </c>
      <c r="W4356">
        <f t="shared" si="479"/>
        <v>17</v>
      </c>
      <c r="X4356" t="str">
        <f t="shared" si="480"/>
        <v>Saturday</v>
      </c>
      <c r="Y4356" t="str">
        <f t="shared" si="481"/>
        <v>Nov</v>
      </c>
      <c r="Z4356" t="str">
        <f t="shared" si="482"/>
        <v>3-5</v>
      </c>
    </row>
    <row r="4357" spans="1:26" x14ac:dyDescent="0.25">
      <c r="A4357" s="2" t="s">
        <v>9403</v>
      </c>
      <c r="B4357" s="2" t="s">
        <v>5036</v>
      </c>
      <c r="C4357" s="1">
        <v>45976</v>
      </c>
      <c r="D4357" s="3">
        <v>0.75486111111111109</v>
      </c>
      <c r="E4357" s="2" t="s">
        <v>5054</v>
      </c>
      <c r="F4357" s="2" t="s">
        <v>5038</v>
      </c>
      <c r="G4357" s="2">
        <v>25203</v>
      </c>
      <c r="H4357" s="2">
        <v>2</v>
      </c>
      <c r="I4357" s="2">
        <v>663</v>
      </c>
      <c r="J4357" s="2">
        <v>4109</v>
      </c>
      <c r="K4357" s="2">
        <v>3048</v>
      </c>
      <c r="L4357" s="2">
        <v>78</v>
      </c>
      <c r="M4357" s="2">
        <v>22</v>
      </c>
      <c r="N4357" s="2">
        <v>6</v>
      </c>
      <c r="O4357" s="2">
        <v>7</v>
      </c>
      <c r="P4357" s="2">
        <v>7</v>
      </c>
      <c r="Q4357" s="2">
        <v>70</v>
      </c>
      <c r="R4357" s="2">
        <v>8</v>
      </c>
      <c r="S4357" s="2" t="s">
        <v>31</v>
      </c>
      <c r="T4357" s="2">
        <f t="shared" si="476"/>
        <v>113</v>
      </c>
      <c r="U4357" s="4">
        <f t="shared" si="477"/>
        <v>3.7073490813648295E-2</v>
      </c>
      <c r="V4357" s="4">
        <f t="shared" si="478"/>
        <v>0.12093798357338412</v>
      </c>
      <c r="W4357">
        <f t="shared" si="479"/>
        <v>18</v>
      </c>
      <c r="X4357" t="str">
        <f t="shared" si="480"/>
        <v>Saturday</v>
      </c>
      <c r="Y4357" t="str">
        <f t="shared" si="481"/>
        <v>Nov</v>
      </c>
      <c r="Z4357" t="str">
        <f t="shared" si="482"/>
        <v>0-2</v>
      </c>
    </row>
    <row r="4358" spans="1:26" x14ac:dyDescent="0.25">
      <c r="A4358" s="2" t="s">
        <v>9404</v>
      </c>
      <c r="B4358" s="2" t="s">
        <v>5036</v>
      </c>
      <c r="C4358" s="1">
        <v>45977</v>
      </c>
      <c r="D4358" s="3">
        <v>0.41736111111111113</v>
      </c>
      <c r="E4358" s="2" t="s">
        <v>5054</v>
      </c>
      <c r="F4358" s="2" t="s">
        <v>5048</v>
      </c>
      <c r="G4358" s="2">
        <v>25023</v>
      </c>
      <c r="H4358" s="2">
        <v>4</v>
      </c>
      <c r="I4358" s="2">
        <v>842</v>
      </c>
      <c r="J4358" s="2">
        <v>17993</v>
      </c>
      <c r="K4358" s="2">
        <v>14021</v>
      </c>
      <c r="L4358" s="2">
        <v>482</v>
      </c>
      <c r="M4358" s="2">
        <v>108</v>
      </c>
      <c r="N4358" s="2">
        <v>31</v>
      </c>
      <c r="O4358" s="2">
        <v>47</v>
      </c>
      <c r="P4358" s="2">
        <v>24</v>
      </c>
      <c r="Q4358" s="2">
        <v>255</v>
      </c>
      <c r="R4358" s="2">
        <v>36</v>
      </c>
      <c r="S4358" s="2" t="s">
        <v>31</v>
      </c>
      <c r="T4358" s="2">
        <f t="shared" si="476"/>
        <v>668</v>
      </c>
      <c r="U4358" s="4">
        <f t="shared" si="477"/>
        <v>4.7642821482062621E-2</v>
      </c>
      <c r="V4358" s="4">
        <f t="shared" si="478"/>
        <v>0.56032450145865809</v>
      </c>
      <c r="W4358">
        <f t="shared" si="479"/>
        <v>10</v>
      </c>
      <c r="X4358" t="str">
        <f t="shared" si="480"/>
        <v>Sunday</v>
      </c>
      <c r="Y4358" t="str">
        <f t="shared" si="481"/>
        <v>Nov</v>
      </c>
      <c r="Z4358" t="str">
        <f t="shared" si="482"/>
        <v>3-5</v>
      </c>
    </row>
    <row r="4359" spans="1:26" x14ac:dyDescent="0.25">
      <c r="A4359" s="2" t="s">
        <v>9405</v>
      </c>
      <c r="B4359" s="2" t="s">
        <v>5036</v>
      </c>
      <c r="C4359" s="1">
        <v>45977</v>
      </c>
      <c r="D4359" s="3">
        <v>0.42777777777777776</v>
      </c>
      <c r="E4359" s="2" t="s">
        <v>5054</v>
      </c>
      <c r="F4359" s="2" t="s">
        <v>5069</v>
      </c>
      <c r="G4359" s="2">
        <v>25049</v>
      </c>
      <c r="H4359" s="2">
        <v>5</v>
      </c>
      <c r="I4359" s="2">
        <v>647</v>
      </c>
      <c r="J4359" s="2">
        <v>7210</v>
      </c>
      <c r="K4359" s="2">
        <v>6396</v>
      </c>
      <c r="L4359" s="2">
        <v>157</v>
      </c>
      <c r="M4359" s="2">
        <v>43</v>
      </c>
      <c r="N4359" s="2">
        <v>11</v>
      </c>
      <c r="O4359" s="2">
        <v>19</v>
      </c>
      <c r="P4359" s="2">
        <v>9</v>
      </c>
      <c r="Q4359" s="2">
        <v>86</v>
      </c>
      <c r="R4359" s="2">
        <v>12</v>
      </c>
      <c r="S4359" s="2" t="s">
        <v>31</v>
      </c>
      <c r="T4359" s="2">
        <f t="shared" si="476"/>
        <v>230</v>
      </c>
      <c r="U4359" s="4">
        <f t="shared" si="477"/>
        <v>3.5959974984365227E-2</v>
      </c>
      <c r="V4359" s="4">
        <f t="shared" si="478"/>
        <v>0.2553395345123558</v>
      </c>
      <c r="W4359">
        <f t="shared" si="479"/>
        <v>10</v>
      </c>
      <c r="X4359" t="str">
        <f t="shared" si="480"/>
        <v>Sunday</v>
      </c>
      <c r="Y4359" t="str">
        <f t="shared" si="481"/>
        <v>Nov</v>
      </c>
      <c r="Z4359" t="str">
        <f t="shared" si="482"/>
        <v>3-5</v>
      </c>
    </row>
    <row r="4360" spans="1:26" x14ac:dyDescent="0.25">
      <c r="A4360" s="2" t="s">
        <v>9406</v>
      </c>
      <c r="B4360" s="2" t="s">
        <v>5036</v>
      </c>
      <c r="C4360" s="1">
        <v>45977</v>
      </c>
      <c r="D4360" s="3">
        <v>0.50902777777777775</v>
      </c>
      <c r="E4360" s="2" t="s">
        <v>16</v>
      </c>
      <c r="F4360" s="2" t="s">
        <v>5069</v>
      </c>
      <c r="G4360" s="2">
        <v>24967</v>
      </c>
      <c r="H4360" s="2">
        <v>4</v>
      </c>
      <c r="I4360" s="2">
        <v>571</v>
      </c>
      <c r="J4360" s="2">
        <v>7917</v>
      </c>
      <c r="K4360" s="2">
        <v>7095</v>
      </c>
      <c r="L4360" s="2">
        <v>277</v>
      </c>
      <c r="M4360" s="2">
        <v>41</v>
      </c>
      <c r="N4360" s="2">
        <v>17</v>
      </c>
      <c r="O4360" s="2">
        <v>31</v>
      </c>
      <c r="P4360" s="2">
        <v>11</v>
      </c>
      <c r="Q4360" s="2">
        <v>211</v>
      </c>
      <c r="R4360" s="2">
        <v>21</v>
      </c>
      <c r="S4360" s="2" t="s">
        <v>31</v>
      </c>
      <c r="T4360" s="2">
        <f t="shared" si="476"/>
        <v>366</v>
      </c>
      <c r="U4360" s="4">
        <f t="shared" si="477"/>
        <v>5.1585623678646934E-2</v>
      </c>
      <c r="V4360" s="4">
        <f t="shared" si="478"/>
        <v>0.28417511114671368</v>
      </c>
      <c r="W4360">
        <f t="shared" si="479"/>
        <v>12</v>
      </c>
      <c r="X4360" t="str">
        <f t="shared" si="480"/>
        <v>Sunday</v>
      </c>
      <c r="Y4360" t="str">
        <f t="shared" si="481"/>
        <v>Nov</v>
      </c>
      <c r="Z4360" t="str">
        <f t="shared" si="482"/>
        <v>3-5</v>
      </c>
    </row>
    <row r="4361" spans="1:26" x14ac:dyDescent="0.25">
      <c r="A4361" s="2" t="s">
        <v>9407</v>
      </c>
      <c r="B4361" s="2" t="s">
        <v>5036</v>
      </c>
      <c r="C4361" s="1">
        <v>45977</v>
      </c>
      <c r="D4361" s="3">
        <v>0.78472222222222221</v>
      </c>
      <c r="E4361" s="2" t="s">
        <v>5037</v>
      </c>
      <c r="F4361" s="2" t="s">
        <v>5052</v>
      </c>
      <c r="G4361" s="2">
        <v>25035</v>
      </c>
      <c r="H4361" s="2">
        <v>2</v>
      </c>
      <c r="I4361" s="2">
        <v>150</v>
      </c>
      <c r="J4361" s="2">
        <v>10436</v>
      </c>
      <c r="K4361" s="2">
        <v>7910</v>
      </c>
      <c r="L4361" s="2">
        <v>594</v>
      </c>
      <c r="M4361" s="2">
        <v>68</v>
      </c>
      <c r="N4361" s="2">
        <v>55</v>
      </c>
      <c r="O4361" s="2">
        <v>120</v>
      </c>
      <c r="P4361" s="2">
        <v>62</v>
      </c>
      <c r="Q4361" s="2">
        <v>250</v>
      </c>
      <c r="R4361" s="2">
        <v>23</v>
      </c>
      <c r="S4361" s="2" t="s">
        <v>31</v>
      </c>
      <c r="T4361" s="2">
        <f t="shared" si="476"/>
        <v>837</v>
      </c>
      <c r="U4361" s="4">
        <f t="shared" si="477"/>
        <v>0.10581542351453856</v>
      </c>
      <c r="V4361" s="4">
        <f t="shared" si="478"/>
        <v>0.31595765927701219</v>
      </c>
      <c r="W4361">
        <f t="shared" si="479"/>
        <v>18</v>
      </c>
      <c r="X4361" t="str">
        <f t="shared" si="480"/>
        <v>Sunday</v>
      </c>
      <c r="Y4361" t="str">
        <f t="shared" si="481"/>
        <v>Nov</v>
      </c>
      <c r="Z4361" t="str">
        <f t="shared" si="482"/>
        <v>0-2</v>
      </c>
    </row>
    <row r="4362" spans="1:26" x14ac:dyDescent="0.25">
      <c r="A4362" s="2" t="s">
        <v>9408</v>
      </c>
      <c r="B4362" s="2" t="s">
        <v>5036</v>
      </c>
      <c r="C4362" s="1">
        <v>45977</v>
      </c>
      <c r="D4362" s="3">
        <v>0.82361111111111107</v>
      </c>
      <c r="E4362" s="2" t="s">
        <v>5058</v>
      </c>
      <c r="F4362" s="2" t="s">
        <v>5040</v>
      </c>
      <c r="G4362" s="2">
        <v>24839</v>
      </c>
      <c r="H4362" s="2">
        <v>2</v>
      </c>
      <c r="I4362" s="2">
        <v>216</v>
      </c>
      <c r="J4362" s="2">
        <v>9786</v>
      </c>
      <c r="K4362" s="2">
        <v>8218</v>
      </c>
      <c r="L4362" s="2">
        <v>357</v>
      </c>
      <c r="M4362" s="2">
        <v>139</v>
      </c>
      <c r="N4362" s="2">
        <v>20</v>
      </c>
      <c r="O4362" s="2">
        <v>25</v>
      </c>
      <c r="P4362" s="2">
        <v>5</v>
      </c>
      <c r="Q4362" s="2">
        <v>160</v>
      </c>
      <c r="R4362" s="2">
        <v>8</v>
      </c>
      <c r="S4362" s="2" t="s">
        <v>31</v>
      </c>
      <c r="T4362" s="2">
        <f t="shared" si="476"/>
        <v>541</v>
      </c>
      <c r="U4362" s="4">
        <f t="shared" si="477"/>
        <v>6.5831102458018986E-2</v>
      </c>
      <c r="V4362" s="4">
        <f t="shared" si="478"/>
        <v>0.33085067836869442</v>
      </c>
      <c r="W4362">
        <f t="shared" si="479"/>
        <v>19</v>
      </c>
      <c r="X4362" t="str">
        <f t="shared" si="480"/>
        <v>Sunday</v>
      </c>
      <c r="Y4362" t="str">
        <f t="shared" si="481"/>
        <v>Nov</v>
      </c>
      <c r="Z4362" t="str">
        <f t="shared" si="482"/>
        <v>0-2</v>
      </c>
    </row>
    <row r="4363" spans="1:26" x14ac:dyDescent="0.25">
      <c r="A4363" s="2" t="s">
        <v>9409</v>
      </c>
      <c r="B4363" s="2" t="s">
        <v>5036</v>
      </c>
      <c r="C4363" s="1">
        <v>45978</v>
      </c>
      <c r="D4363" s="3">
        <v>0.10486111111111111</v>
      </c>
      <c r="E4363" s="2" t="s">
        <v>5037</v>
      </c>
      <c r="F4363" s="2" t="s">
        <v>5040</v>
      </c>
      <c r="G4363" s="2">
        <v>24957</v>
      </c>
      <c r="H4363" s="2">
        <v>2</v>
      </c>
      <c r="I4363" s="2">
        <v>703</v>
      </c>
      <c r="J4363" s="2">
        <v>7845</v>
      </c>
      <c r="K4363" s="2">
        <v>5524</v>
      </c>
      <c r="L4363" s="2">
        <v>285</v>
      </c>
      <c r="M4363" s="2">
        <v>47</v>
      </c>
      <c r="N4363" s="2">
        <v>40</v>
      </c>
      <c r="O4363" s="2">
        <v>84</v>
      </c>
      <c r="P4363" s="2">
        <v>47</v>
      </c>
      <c r="Q4363" s="2">
        <v>206</v>
      </c>
      <c r="R4363" s="2">
        <v>9</v>
      </c>
      <c r="S4363" s="2" t="s">
        <v>31</v>
      </c>
      <c r="T4363" s="2">
        <f t="shared" si="476"/>
        <v>456</v>
      </c>
      <c r="U4363" s="4">
        <f t="shared" si="477"/>
        <v>8.2548877624909492E-2</v>
      </c>
      <c r="V4363" s="4">
        <f t="shared" si="478"/>
        <v>0.22134070601434466</v>
      </c>
      <c r="W4363">
        <f t="shared" si="479"/>
        <v>2</v>
      </c>
      <c r="X4363" t="str">
        <f t="shared" si="480"/>
        <v>Monday</v>
      </c>
      <c r="Y4363" t="str">
        <f t="shared" si="481"/>
        <v>Nov</v>
      </c>
      <c r="Z4363" t="str">
        <f t="shared" si="482"/>
        <v>0-2</v>
      </c>
    </row>
    <row r="4364" spans="1:26" x14ac:dyDescent="0.25">
      <c r="A4364" s="2" t="s">
        <v>9410</v>
      </c>
      <c r="B4364" s="2" t="s">
        <v>5036</v>
      </c>
      <c r="C4364" s="1">
        <v>45978</v>
      </c>
      <c r="D4364" s="3">
        <v>0.21319444444444444</v>
      </c>
      <c r="E4364" s="2" t="s">
        <v>5054</v>
      </c>
      <c r="F4364" s="2" t="s">
        <v>5048</v>
      </c>
      <c r="G4364" s="2">
        <v>25091</v>
      </c>
      <c r="H4364" s="2">
        <v>2</v>
      </c>
      <c r="I4364" s="2">
        <v>365</v>
      </c>
      <c r="J4364" s="2">
        <v>5146</v>
      </c>
      <c r="K4364" s="2">
        <v>4095</v>
      </c>
      <c r="L4364" s="2">
        <v>139</v>
      </c>
      <c r="M4364" s="2">
        <v>41</v>
      </c>
      <c r="N4364" s="2">
        <v>8</v>
      </c>
      <c r="O4364" s="2">
        <v>12</v>
      </c>
      <c r="P4364" s="2">
        <v>11</v>
      </c>
      <c r="Q4364" s="2">
        <v>68</v>
      </c>
      <c r="R4364" s="2">
        <v>10</v>
      </c>
      <c r="S4364" s="2" t="s">
        <v>31</v>
      </c>
      <c r="T4364" s="2">
        <f t="shared" si="476"/>
        <v>200</v>
      </c>
      <c r="U4364" s="4">
        <f t="shared" si="477"/>
        <v>4.884004884004884E-2</v>
      </c>
      <c r="V4364" s="4">
        <f t="shared" si="478"/>
        <v>0.16320593041329559</v>
      </c>
      <c r="W4364">
        <f t="shared" si="479"/>
        <v>5</v>
      </c>
      <c r="X4364" t="str">
        <f t="shared" si="480"/>
        <v>Monday</v>
      </c>
      <c r="Y4364" t="str">
        <f t="shared" si="481"/>
        <v>Nov</v>
      </c>
      <c r="Z4364" t="str">
        <f t="shared" si="482"/>
        <v>0-2</v>
      </c>
    </row>
    <row r="4365" spans="1:26" x14ac:dyDescent="0.25">
      <c r="A4365" s="2" t="s">
        <v>9411</v>
      </c>
      <c r="B4365" s="2" t="s">
        <v>5036</v>
      </c>
      <c r="C4365" s="1">
        <v>45978</v>
      </c>
      <c r="D4365" s="3">
        <v>0.34097222222222223</v>
      </c>
      <c r="E4365" s="2" t="s">
        <v>5054</v>
      </c>
      <c r="F4365" s="2" t="s">
        <v>5040</v>
      </c>
      <c r="G4365" s="2">
        <v>25001</v>
      </c>
      <c r="H4365" s="2">
        <v>7</v>
      </c>
      <c r="I4365" s="2">
        <v>1755</v>
      </c>
      <c r="J4365" s="2">
        <v>46831</v>
      </c>
      <c r="K4365" s="2">
        <v>35961</v>
      </c>
      <c r="L4365" s="2">
        <v>875</v>
      </c>
      <c r="M4365" s="2">
        <v>244</v>
      </c>
      <c r="N4365" s="2">
        <v>74</v>
      </c>
      <c r="O4365" s="2">
        <v>75</v>
      </c>
      <c r="P4365" s="2">
        <v>78</v>
      </c>
      <c r="Q4365" s="2">
        <v>350</v>
      </c>
      <c r="R4365" s="2">
        <v>88</v>
      </c>
      <c r="S4365" s="2" t="s">
        <v>28</v>
      </c>
      <c r="T4365" s="2">
        <f t="shared" si="476"/>
        <v>1268</v>
      </c>
      <c r="U4365" s="4">
        <f t="shared" si="477"/>
        <v>3.5260421011651513E-2</v>
      </c>
      <c r="V4365" s="4">
        <f t="shared" si="478"/>
        <v>1.4383824647014118</v>
      </c>
      <c r="W4365">
        <f t="shared" si="479"/>
        <v>8</v>
      </c>
      <c r="X4365" t="str">
        <f t="shared" si="480"/>
        <v>Monday</v>
      </c>
      <c r="Y4365" t="str">
        <f t="shared" si="481"/>
        <v>Nov</v>
      </c>
      <c r="Z4365" t="str">
        <f t="shared" si="482"/>
        <v>6-10</v>
      </c>
    </row>
    <row r="4366" spans="1:26" x14ac:dyDescent="0.25">
      <c r="A4366" s="2" t="s">
        <v>9412</v>
      </c>
      <c r="B4366" s="2" t="s">
        <v>5036</v>
      </c>
      <c r="C4366" s="1">
        <v>45978</v>
      </c>
      <c r="D4366" s="3">
        <v>0.39513888888888887</v>
      </c>
      <c r="E4366" s="2" t="s">
        <v>5046</v>
      </c>
      <c r="F4366" s="2" t="s">
        <v>5040</v>
      </c>
      <c r="G4366" s="2">
        <v>25084</v>
      </c>
      <c r="H4366" s="2">
        <v>2</v>
      </c>
      <c r="I4366" s="2">
        <v>190</v>
      </c>
      <c r="J4366" s="2">
        <v>7585</v>
      </c>
      <c r="K4366" s="2">
        <v>5463</v>
      </c>
      <c r="L4366" s="2">
        <v>114</v>
      </c>
      <c r="M4366" s="2">
        <v>12</v>
      </c>
      <c r="N4366" s="2">
        <v>10</v>
      </c>
      <c r="O4366" s="2">
        <v>19</v>
      </c>
      <c r="P4366" s="2">
        <v>103</v>
      </c>
      <c r="Q4366" s="2">
        <v>103</v>
      </c>
      <c r="R4366" s="2">
        <v>4</v>
      </c>
      <c r="S4366" s="2" t="s">
        <v>31</v>
      </c>
      <c r="T4366" s="2">
        <f t="shared" si="476"/>
        <v>155</v>
      </c>
      <c r="U4366" s="4">
        <f t="shared" si="477"/>
        <v>2.8372688998718653E-2</v>
      </c>
      <c r="V4366" s="4">
        <f t="shared" si="478"/>
        <v>0.21778823154201882</v>
      </c>
      <c r="W4366">
        <f t="shared" si="479"/>
        <v>9</v>
      </c>
      <c r="X4366" t="str">
        <f t="shared" si="480"/>
        <v>Monday</v>
      </c>
      <c r="Y4366" t="str">
        <f t="shared" si="481"/>
        <v>Nov</v>
      </c>
      <c r="Z4366" t="str">
        <f t="shared" si="482"/>
        <v>0-2</v>
      </c>
    </row>
    <row r="4367" spans="1:26" x14ac:dyDescent="0.25">
      <c r="A4367" s="2" t="s">
        <v>9413</v>
      </c>
      <c r="B4367" s="2" t="s">
        <v>5036</v>
      </c>
      <c r="C4367" s="1">
        <v>45978</v>
      </c>
      <c r="D4367" s="3">
        <v>0.41180555555555554</v>
      </c>
      <c r="E4367" s="2" t="s">
        <v>16</v>
      </c>
      <c r="F4367" s="2" t="s">
        <v>5042</v>
      </c>
      <c r="G4367" s="2">
        <v>25080</v>
      </c>
      <c r="H4367" s="2">
        <v>6</v>
      </c>
      <c r="I4367" s="2">
        <v>363</v>
      </c>
      <c r="J4367" s="2">
        <v>12878</v>
      </c>
      <c r="K4367" s="2">
        <v>8977</v>
      </c>
      <c r="L4367" s="2">
        <v>216</v>
      </c>
      <c r="M4367" s="2">
        <v>32</v>
      </c>
      <c r="N4367" s="2">
        <v>18</v>
      </c>
      <c r="O4367" s="2">
        <v>23</v>
      </c>
      <c r="P4367" s="2">
        <v>24</v>
      </c>
      <c r="Q4367" s="2">
        <v>144</v>
      </c>
      <c r="R4367" s="2">
        <v>25</v>
      </c>
      <c r="S4367" s="2" t="s">
        <v>28</v>
      </c>
      <c r="T4367" s="2">
        <f t="shared" si="476"/>
        <v>289</v>
      </c>
      <c r="U4367" s="4">
        <f t="shared" si="477"/>
        <v>3.2193383090119196E-2</v>
      </c>
      <c r="V4367" s="4">
        <f t="shared" si="478"/>
        <v>0.35793460925039872</v>
      </c>
      <c r="W4367">
        <f t="shared" si="479"/>
        <v>9</v>
      </c>
      <c r="X4367" t="str">
        <f t="shared" si="480"/>
        <v>Monday</v>
      </c>
      <c r="Y4367" t="str">
        <f t="shared" si="481"/>
        <v>Nov</v>
      </c>
      <c r="Z4367" t="str">
        <f t="shared" si="482"/>
        <v>6-10</v>
      </c>
    </row>
    <row r="4368" spans="1:26" x14ac:dyDescent="0.25">
      <c r="A4368" s="2" t="s">
        <v>9414</v>
      </c>
      <c r="B4368" s="2" t="s">
        <v>5036</v>
      </c>
      <c r="C4368" s="1">
        <v>45978</v>
      </c>
      <c r="D4368" s="3">
        <v>0.42291666666666666</v>
      </c>
      <c r="E4368" s="2" t="s">
        <v>5054</v>
      </c>
      <c r="F4368" s="2" t="s">
        <v>5069</v>
      </c>
      <c r="G4368" s="2">
        <v>25122</v>
      </c>
      <c r="H4368" s="2">
        <v>4</v>
      </c>
      <c r="I4368" s="2">
        <v>633</v>
      </c>
      <c r="J4368" s="2">
        <v>10325</v>
      </c>
      <c r="K4368" s="2">
        <v>8908</v>
      </c>
      <c r="L4368" s="2">
        <v>195</v>
      </c>
      <c r="M4368" s="2">
        <v>44</v>
      </c>
      <c r="N4368" s="2">
        <v>9</v>
      </c>
      <c r="O4368" s="2">
        <v>15</v>
      </c>
      <c r="P4368" s="2">
        <v>32</v>
      </c>
      <c r="Q4368" s="2">
        <v>120</v>
      </c>
      <c r="R4368" s="2">
        <v>18</v>
      </c>
      <c r="S4368" s="2" t="s">
        <v>31</v>
      </c>
      <c r="T4368" s="2">
        <f t="shared" si="476"/>
        <v>263</v>
      </c>
      <c r="U4368" s="4">
        <f t="shared" si="477"/>
        <v>2.9524023349797934E-2</v>
      </c>
      <c r="V4368" s="4">
        <f t="shared" si="478"/>
        <v>0.35458960273863543</v>
      </c>
      <c r="W4368">
        <f t="shared" si="479"/>
        <v>10</v>
      </c>
      <c r="X4368" t="str">
        <f t="shared" si="480"/>
        <v>Monday</v>
      </c>
      <c r="Y4368" t="str">
        <f t="shared" si="481"/>
        <v>Nov</v>
      </c>
      <c r="Z4368" t="str">
        <f t="shared" si="482"/>
        <v>3-5</v>
      </c>
    </row>
    <row r="4369" spans="1:26" x14ac:dyDescent="0.25">
      <c r="A4369" s="2" t="s">
        <v>9415</v>
      </c>
      <c r="B4369" s="2" t="s">
        <v>5036</v>
      </c>
      <c r="C4369" s="1">
        <v>45978</v>
      </c>
      <c r="D4369" s="3">
        <v>0.45347222222222222</v>
      </c>
      <c r="E4369" s="2" t="s">
        <v>5046</v>
      </c>
      <c r="F4369" s="2" t="s">
        <v>5069</v>
      </c>
      <c r="G4369" s="2">
        <v>24919</v>
      </c>
      <c r="H4369" s="2">
        <v>4</v>
      </c>
      <c r="I4369" s="2">
        <v>234</v>
      </c>
      <c r="J4369" s="2">
        <v>7710</v>
      </c>
      <c r="K4369" s="2">
        <v>6763</v>
      </c>
      <c r="L4369" s="2">
        <v>125</v>
      </c>
      <c r="M4369" s="2">
        <v>19</v>
      </c>
      <c r="N4369" s="2">
        <v>13</v>
      </c>
      <c r="O4369" s="2">
        <v>29</v>
      </c>
      <c r="P4369" s="2">
        <v>61</v>
      </c>
      <c r="Q4369" s="2">
        <v>102</v>
      </c>
      <c r="R4369" s="2">
        <v>7</v>
      </c>
      <c r="S4369" s="2" t="s">
        <v>31</v>
      </c>
      <c r="T4369" s="2">
        <f t="shared" si="476"/>
        <v>186</v>
      </c>
      <c r="U4369" s="4">
        <f t="shared" si="477"/>
        <v>2.750258760904924E-2</v>
      </c>
      <c r="V4369" s="4">
        <f t="shared" si="478"/>
        <v>0.27139933384164694</v>
      </c>
      <c r="W4369">
        <f t="shared" si="479"/>
        <v>10</v>
      </c>
      <c r="X4369" t="str">
        <f t="shared" si="480"/>
        <v>Monday</v>
      </c>
      <c r="Y4369" t="str">
        <f t="shared" si="481"/>
        <v>Nov</v>
      </c>
      <c r="Z4369" t="str">
        <f t="shared" si="482"/>
        <v>3-5</v>
      </c>
    </row>
    <row r="4370" spans="1:26" x14ac:dyDescent="0.25">
      <c r="A4370" s="2" t="s">
        <v>9416</v>
      </c>
      <c r="B4370" s="2" t="s">
        <v>5036</v>
      </c>
      <c r="C4370" s="1">
        <v>45978</v>
      </c>
      <c r="D4370" s="3">
        <v>0.47708333333333336</v>
      </c>
      <c r="E4370" s="2" t="s">
        <v>5044</v>
      </c>
      <c r="F4370" s="2" t="s">
        <v>5042</v>
      </c>
      <c r="G4370" s="2">
        <v>25076</v>
      </c>
      <c r="H4370" s="2">
        <v>3</v>
      </c>
      <c r="I4370" s="2">
        <v>170</v>
      </c>
      <c r="J4370" s="2">
        <v>11241</v>
      </c>
      <c r="K4370" s="2">
        <v>9632</v>
      </c>
      <c r="L4370" s="2">
        <v>306</v>
      </c>
      <c r="M4370" s="2">
        <v>49</v>
      </c>
      <c r="N4370" s="2">
        <v>28</v>
      </c>
      <c r="O4370" s="2">
        <v>28</v>
      </c>
      <c r="P4370" s="2">
        <v>33</v>
      </c>
      <c r="Q4370" s="2">
        <v>296</v>
      </c>
      <c r="R4370" s="2">
        <v>28</v>
      </c>
      <c r="S4370" s="2" t="s">
        <v>31</v>
      </c>
      <c r="T4370" s="2">
        <f t="shared" si="476"/>
        <v>411</v>
      </c>
      <c r="U4370" s="4">
        <f t="shared" si="477"/>
        <v>4.2670265780730895E-2</v>
      </c>
      <c r="V4370" s="4">
        <f t="shared" si="478"/>
        <v>0.38411229861221885</v>
      </c>
      <c r="W4370">
        <f t="shared" si="479"/>
        <v>11</v>
      </c>
      <c r="X4370" t="str">
        <f t="shared" si="480"/>
        <v>Monday</v>
      </c>
      <c r="Y4370" t="str">
        <f t="shared" si="481"/>
        <v>Nov</v>
      </c>
      <c r="Z4370" t="str">
        <f t="shared" si="482"/>
        <v>3-5</v>
      </c>
    </row>
    <row r="4371" spans="1:26" x14ac:dyDescent="0.25">
      <c r="A4371" s="2" t="s">
        <v>9417</v>
      </c>
      <c r="B4371" s="2" t="s">
        <v>5036</v>
      </c>
      <c r="C4371" s="1">
        <v>45978</v>
      </c>
      <c r="D4371" s="3">
        <v>0.50416666666666665</v>
      </c>
      <c r="E4371" s="2" t="s">
        <v>16</v>
      </c>
      <c r="F4371" s="2" t="s">
        <v>5048</v>
      </c>
      <c r="G4371" s="2">
        <v>25053</v>
      </c>
      <c r="H4371" s="2">
        <v>2</v>
      </c>
      <c r="I4371" s="2">
        <v>493</v>
      </c>
      <c r="J4371" s="2">
        <v>7905</v>
      </c>
      <c r="K4371" s="2">
        <v>6436</v>
      </c>
      <c r="L4371" s="2">
        <v>174</v>
      </c>
      <c r="M4371" s="2">
        <v>33</v>
      </c>
      <c r="N4371" s="2">
        <v>13</v>
      </c>
      <c r="O4371" s="2">
        <v>24</v>
      </c>
      <c r="P4371" s="2">
        <v>25</v>
      </c>
      <c r="Q4371" s="2">
        <v>179</v>
      </c>
      <c r="R4371" s="2">
        <v>18</v>
      </c>
      <c r="S4371" s="2" t="s">
        <v>31</v>
      </c>
      <c r="T4371" s="2">
        <f t="shared" si="476"/>
        <v>244</v>
      </c>
      <c r="U4371" s="4">
        <f t="shared" si="477"/>
        <v>3.791174642635177E-2</v>
      </c>
      <c r="V4371" s="4">
        <f t="shared" si="478"/>
        <v>0.25689538179060389</v>
      </c>
      <c r="W4371">
        <f t="shared" si="479"/>
        <v>12</v>
      </c>
      <c r="X4371" t="str">
        <f t="shared" si="480"/>
        <v>Monday</v>
      </c>
      <c r="Y4371" t="str">
        <f t="shared" si="481"/>
        <v>Nov</v>
      </c>
      <c r="Z4371" t="str">
        <f t="shared" si="482"/>
        <v>0-2</v>
      </c>
    </row>
    <row r="4372" spans="1:26" x14ac:dyDescent="0.25">
      <c r="A4372" s="2" t="s">
        <v>9418</v>
      </c>
      <c r="B4372" s="2" t="s">
        <v>5036</v>
      </c>
      <c r="C4372" s="1">
        <v>45978</v>
      </c>
      <c r="D4372" s="3">
        <v>0.50694444444444442</v>
      </c>
      <c r="E4372" s="2" t="s">
        <v>16</v>
      </c>
      <c r="F4372" s="2" t="s">
        <v>5048</v>
      </c>
      <c r="G4372" s="2">
        <v>25264</v>
      </c>
      <c r="H4372" s="2">
        <v>3</v>
      </c>
      <c r="I4372" s="2">
        <v>353</v>
      </c>
      <c r="J4372" s="2">
        <v>18160</v>
      </c>
      <c r="K4372" s="2">
        <v>12589</v>
      </c>
      <c r="L4372" s="2">
        <v>427</v>
      </c>
      <c r="M4372" s="2">
        <v>49</v>
      </c>
      <c r="N4372" s="2">
        <v>30</v>
      </c>
      <c r="O4372" s="2">
        <v>37</v>
      </c>
      <c r="P4372" s="2">
        <v>28</v>
      </c>
      <c r="Q4372" s="2">
        <v>198</v>
      </c>
      <c r="R4372" s="2">
        <v>11</v>
      </c>
      <c r="S4372" s="2" t="s">
        <v>31</v>
      </c>
      <c r="T4372" s="2">
        <f t="shared" si="476"/>
        <v>543</v>
      </c>
      <c r="U4372" s="4">
        <f t="shared" si="477"/>
        <v>4.3132893796171259E-2</v>
      </c>
      <c r="V4372" s="4">
        <f t="shared" si="478"/>
        <v>0.49829797340088666</v>
      </c>
      <c r="W4372">
        <f t="shared" si="479"/>
        <v>12</v>
      </c>
      <c r="X4372" t="str">
        <f t="shared" si="480"/>
        <v>Monday</v>
      </c>
      <c r="Y4372" t="str">
        <f t="shared" si="481"/>
        <v>Nov</v>
      </c>
      <c r="Z4372" t="str">
        <f t="shared" si="482"/>
        <v>3-5</v>
      </c>
    </row>
    <row r="4373" spans="1:26" x14ac:dyDescent="0.25">
      <c r="A4373" s="2" t="s">
        <v>9419</v>
      </c>
      <c r="B4373" s="2" t="s">
        <v>5036</v>
      </c>
      <c r="C4373" s="1">
        <v>45978</v>
      </c>
      <c r="D4373" s="3">
        <v>0.53055555555555556</v>
      </c>
      <c r="E4373" s="2" t="s">
        <v>16</v>
      </c>
      <c r="F4373" s="2" t="s">
        <v>5069</v>
      </c>
      <c r="G4373" s="2">
        <v>25085</v>
      </c>
      <c r="H4373" s="2">
        <v>2</v>
      </c>
      <c r="I4373" s="2">
        <v>561</v>
      </c>
      <c r="J4373" s="2">
        <v>8219</v>
      </c>
      <c r="K4373" s="2">
        <v>6549</v>
      </c>
      <c r="L4373" s="2">
        <v>155</v>
      </c>
      <c r="M4373" s="2">
        <v>18</v>
      </c>
      <c r="N4373" s="2">
        <v>8</v>
      </c>
      <c r="O4373" s="2">
        <v>12</v>
      </c>
      <c r="P4373" s="2">
        <v>12</v>
      </c>
      <c r="Q4373" s="2">
        <v>163</v>
      </c>
      <c r="R4373" s="2">
        <v>8</v>
      </c>
      <c r="S4373" s="2" t="s">
        <v>31</v>
      </c>
      <c r="T4373" s="2">
        <f t="shared" si="476"/>
        <v>193</v>
      </c>
      <c r="U4373" s="4">
        <f t="shared" si="477"/>
        <v>2.9470148114215909E-2</v>
      </c>
      <c r="V4373" s="4">
        <f t="shared" si="478"/>
        <v>0.26107235399641221</v>
      </c>
      <c r="W4373">
        <f t="shared" si="479"/>
        <v>12</v>
      </c>
      <c r="X4373" t="str">
        <f t="shared" si="480"/>
        <v>Monday</v>
      </c>
      <c r="Y4373" t="str">
        <f t="shared" si="481"/>
        <v>Nov</v>
      </c>
      <c r="Z4373" t="str">
        <f t="shared" si="482"/>
        <v>0-2</v>
      </c>
    </row>
    <row r="4374" spans="1:26" x14ac:dyDescent="0.25">
      <c r="A4374" s="2" t="s">
        <v>9420</v>
      </c>
      <c r="B4374" s="2" t="s">
        <v>5036</v>
      </c>
      <c r="C4374" s="1">
        <v>45978</v>
      </c>
      <c r="D4374" s="3">
        <v>0.53680555555555554</v>
      </c>
      <c r="E4374" s="2" t="s">
        <v>16</v>
      </c>
      <c r="F4374" s="2" t="s">
        <v>5052</v>
      </c>
      <c r="G4374" s="2">
        <v>24980</v>
      </c>
      <c r="H4374" s="2">
        <v>2</v>
      </c>
      <c r="I4374" s="2">
        <v>489</v>
      </c>
      <c r="J4374" s="2">
        <v>13209</v>
      </c>
      <c r="K4374" s="2">
        <v>10059</v>
      </c>
      <c r="L4374" s="2">
        <v>280</v>
      </c>
      <c r="M4374" s="2">
        <v>28</v>
      </c>
      <c r="N4374" s="2">
        <v>16</v>
      </c>
      <c r="O4374" s="2">
        <v>20</v>
      </c>
      <c r="P4374" s="2">
        <v>34</v>
      </c>
      <c r="Q4374" s="2">
        <v>158</v>
      </c>
      <c r="R4374" s="2">
        <v>15</v>
      </c>
      <c r="S4374" s="2" t="s">
        <v>31</v>
      </c>
      <c r="T4374" s="2">
        <f t="shared" si="476"/>
        <v>344</v>
      </c>
      <c r="U4374" s="4">
        <f t="shared" si="477"/>
        <v>3.4198230440401628E-2</v>
      </c>
      <c r="V4374" s="4">
        <f t="shared" si="478"/>
        <v>0.40268214571657324</v>
      </c>
      <c r="W4374">
        <f t="shared" si="479"/>
        <v>12</v>
      </c>
      <c r="X4374" t="str">
        <f t="shared" si="480"/>
        <v>Monday</v>
      </c>
      <c r="Y4374" t="str">
        <f t="shared" si="481"/>
        <v>Nov</v>
      </c>
      <c r="Z4374" t="str">
        <f t="shared" si="482"/>
        <v>0-2</v>
      </c>
    </row>
    <row r="4375" spans="1:26" x14ac:dyDescent="0.25">
      <c r="A4375" s="2" t="s">
        <v>9421</v>
      </c>
      <c r="B4375" s="2" t="s">
        <v>5036</v>
      </c>
      <c r="C4375" s="1">
        <v>45978</v>
      </c>
      <c r="D4375" s="3">
        <v>0.5625</v>
      </c>
      <c r="E4375" s="2" t="s">
        <v>5044</v>
      </c>
      <c r="F4375" s="2" t="s">
        <v>5050</v>
      </c>
      <c r="G4375" s="2">
        <v>25020</v>
      </c>
      <c r="H4375" s="2">
        <v>1</v>
      </c>
      <c r="I4375" s="2">
        <v>271</v>
      </c>
      <c r="J4375" s="2">
        <v>17734</v>
      </c>
      <c r="K4375" s="2">
        <v>14681</v>
      </c>
      <c r="L4375" s="2">
        <v>485</v>
      </c>
      <c r="M4375" s="2">
        <v>68</v>
      </c>
      <c r="N4375" s="2">
        <v>35</v>
      </c>
      <c r="O4375" s="2">
        <v>46</v>
      </c>
      <c r="P4375" s="2">
        <v>62</v>
      </c>
      <c r="Q4375" s="2">
        <v>332</v>
      </c>
      <c r="R4375" s="2">
        <v>33</v>
      </c>
      <c r="S4375" s="2" t="s">
        <v>31</v>
      </c>
      <c r="T4375" s="2">
        <f t="shared" si="476"/>
        <v>634</v>
      </c>
      <c r="U4375" s="4">
        <f t="shared" si="477"/>
        <v>4.3185069136979767E-2</v>
      </c>
      <c r="V4375" s="4">
        <f t="shared" si="478"/>
        <v>0.58677058353317346</v>
      </c>
      <c r="W4375">
        <f t="shared" si="479"/>
        <v>13</v>
      </c>
      <c r="X4375" t="str">
        <f t="shared" si="480"/>
        <v>Monday</v>
      </c>
      <c r="Y4375" t="str">
        <f t="shared" si="481"/>
        <v>Nov</v>
      </c>
      <c r="Z4375" t="str">
        <f t="shared" si="482"/>
        <v>0-2</v>
      </c>
    </row>
    <row r="4376" spans="1:26" x14ac:dyDescent="0.25">
      <c r="A4376" s="2" t="s">
        <v>9422</v>
      </c>
      <c r="B4376" s="2" t="s">
        <v>5036</v>
      </c>
      <c r="C4376" s="1">
        <v>45978</v>
      </c>
      <c r="D4376" s="3">
        <v>0.56458333333333333</v>
      </c>
      <c r="E4376" s="2" t="s">
        <v>5037</v>
      </c>
      <c r="F4376" s="2" t="s">
        <v>5069</v>
      </c>
      <c r="G4376" s="2">
        <v>25135</v>
      </c>
      <c r="H4376" s="2">
        <v>2</v>
      </c>
      <c r="I4376" s="2">
        <v>403</v>
      </c>
      <c r="J4376" s="2">
        <v>18998</v>
      </c>
      <c r="K4376" s="2">
        <v>17571</v>
      </c>
      <c r="L4376" s="2">
        <v>1022</v>
      </c>
      <c r="M4376" s="2">
        <v>160</v>
      </c>
      <c r="N4376" s="2">
        <v>117</v>
      </c>
      <c r="O4376" s="2">
        <v>355</v>
      </c>
      <c r="P4376" s="2">
        <v>201</v>
      </c>
      <c r="Q4376" s="2">
        <v>304</v>
      </c>
      <c r="R4376" s="2">
        <v>64</v>
      </c>
      <c r="S4376" s="2" t="s">
        <v>31</v>
      </c>
      <c r="T4376" s="2">
        <f t="shared" si="476"/>
        <v>1654</v>
      </c>
      <c r="U4376" s="4">
        <f t="shared" si="477"/>
        <v>9.4132377212452337E-2</v>
      </c>
      <c r="V4376" s="4">
        <f t="shared" si="478"/>
        <v>0.69906504873682118</v>
      </c>
      <c r="W4376">
        <f t="shared" si="479"/>
        <v>13</v>
      </c>
      <c r="X4376" t="str">
        <f t="shared" si="480"/>
        <v>Monday</v>
      </c>
      <c r="Y4376" t="str">
        <f t="shared" si="481"/>
        <v>Nov</v>
      </c>
      <c r="Z4376" t="str">
        <f t="shared" si="482"/>
        <v>0-2</v>
      </c>
    </row>
    <row r="4377" spans="1:26" x14ac:dyDescent="0.25">
      <c r="A4377" s="2" t="s">
        <v>9423</v>
      </c>
      <c r="B4377" s="2" t="s">
        <v>5036</v>
      </c>
      <c r="C4377" s="1">
        <v>45978</v>
      </c>
      <c r="D4377" s="3">
        <v>0.57499999999999996</v>
      </c>
      <c r="E4377" s="2" t="s">
        <v>5058</v>
      </c>
      <c r="F4377" s="2" t="s">
        <v>5050</v>
      </c>
      <c r="G4377" s="2">
        <v>25131</v>
      </c>
      <c r="H4377" s="2">
        <v>7</v>
      </c>
      <c r="I4377" s="2">
        <v>210</v>
      </c>
      <c r="J4377" s="2">
        <v>18641</v>
      </c>
      <c r="K4377" s="2">
        <v>16054</v>
      </c>
      <c r="L4377" s="2">
        <v>447</v>
      </c>
      <c r="M4377" s="2">
        <v>289</v>
      </c>
      <c r="N4377" s="2">
        <v>36</v>
      </c>
      <c r="O4377" s="2">
        <v>54</v>
      </c>
      <c r="P4377" s="2">
        <v>8</v>
      </c>
      <c r="Q4377" s="2">
        <v>314</v>
      </c>
      <c r="R4377" s="2">
        <v>30</v>
      </c>
      <c r="S4377" s="2" t="s">
        <v>31</v>
      </c>
      <c r="T4377" s="2">
        <f t="shared" si="476"/>
        <v>826</v>
      </c>
      <c r="U4377" s="4">
        <f t="shared" si="477"/>
        <v>5.1451351688052822E-2</v>
      </c>
      <c r="V4377" s="4">
        <f t="shared" si="478"/>
        <v>0.63881262186144605</v>
      </c>
      <c r="W4377">
        <f t="shared" si="479"/>
        <v>13</v>
      </c>
      <c r="X4377" t="str">
        <f t="shared" si="480"/>
        <v>Monday</v>
      </c>
      <c r="Y4377" t="str">
        <f t="shared" si="481"/>
        <v>Nov</v>
      </c>
      <c r="Z4377" t="str">
        <f t="shared" si="482"/>
        <v>6-10</v>
      </c>
    </row>
    <row r="4378" spans="1:26" x14ac:dyDescent="0.25">
      <c r="A4378" s="2" t="s">
        <v>9424</v>
      </c>
      <c r="B4378" s="2" t="s">
        <v>5036</v>
      </c>
      <c r="C4378" s="1">
        <v>45978</v>
      </c>
      <c r="D4378" s="3">
        <v>0.59652777777777777</v>
      </c>
      <c r="E4378" s="2" t="s">
        <v>5058</v>
      </c>
      <c r="F4378" s="2" t="s">
        <v>5042</v>
      </c>
      <c r="G4378" s="2">
        <v>25051</v>
      </c>
      <c r="H4378" s="2">
        <v>5</v>
      </c>
      <c r="I4378" s="2">
        <v>211</v>
      </c>
      <c r="J4378" s="2">
        <v>21686</v>
      </c>
      <c r="K4378" s="2">
        <v>16134</v>
      </c>
      <c r="L4378" s="2">
        <v>583</v>
      </c>
      <c r="M4378" s="2">
        <v>321</v>
      </c>
      <c r="N4378" s="2">
        <v>39</v>
      </c>
      <c r="O4378" s="2">
        <v>54</v>
      </c>
      <c r="P4378" s="2">
        <v>18</v>
      </c>
      <c r="Q4378" s="2">
        <v>125</v>
      </c>
      <c r="R4378" s="2">
        <v>26</v>
      </c>
      <c r="S4378" s="2" t="s">
        <v>31</v>
      </c>
      <c r="T4378" s="2">
        <f t="shared" si="476"/>
        <v>997</v>
      </c>
      <c r="U4378" s="4">
        <f t="shared" si="477"/>
        <v>6.1794967150117765E-2</v>
      </c>
      <c r="V4378" s="4">
        <f t="shared" si="478"/>
        <v>0.64404614586244058</v>
      </c>
      <c r="W4378">
        <f t="shared" si="479"/>
        <v>14</v>
      </c>
      <c r="X4378" t="str">
        <f t="shared" si="480"/>
        <v>Monday</v>
      </c>
      <c r="Y4378" t="str">
        <f t="shared" si="481"/>
        <v>Nov</v>
      </c>
      <c r="Z4378" t="str">
        <f t="shared" si="482"/>
        <v>3-5</v>
      </c>
    </row>
    <row r="4379" spans="1:26" x14ac:dyDescent="0.25">
      <c r="A4379" s="2" t="s">
        <v>9425</v>
      </c>
      <c r="B4379" s="2" t="s">
        <v>5036</v>
      </c>
      <c r="C4379" s="1">
        <v>45978</v>
      </c>
      <c r="D4379" s="3">
        <v>0.6333333333333333</v>
      </c>
      <c r="E4379" s="2" t="s">
        <v>5044</v>
      </c>
      <c r="F4379" s="2" t="s">
        <v>5069</v>
      </c>
      <c r="G4379" s="2">
        <v>25021</v>
      </c>
      <c r="H4379" s="2">
        <v>7</v>
      </c>
      <c r="I4379" s="2">
        <v>220</v>
      </c>
      <c r="J4379" s="2">
        <v>9263</v>
      </c>
      <c r="K4379" s="2">
        <v>8163</v>
      </c>
      <c r="L4379" s="2">
        <v>265</v>
      </c>
      <c r="M4379" s="2">
        <v>35</v>
      </c>
      <c r="N4379" s="2">
        <v>17</v>
      </c>
      <c r="O4379" s="2">
        <v>22</v>
      </c>
      <c r="P4379" s="2">
        <v>59</v>
      </c>
      <c r="Q4379" s="2">
        <v>204</v>
      </c>
      <c r="R4379" s="2">
        <v>10</v>
      </c>
      <c r="S4379" s="2" t="s">
        <v>31</v>
      </c>
      <c r="T4379" s="2">
        <f t="shared" si="476"/>
        <v>339</v>
      </c>
      <c r="U4379" s="4">
        <f t="shared" si="477"/>
        <v>4.1528849687614847E-2</v>
      </c>
      <c r="V4379" s="4">
        <f t="shared" si="478"/>
        <v>0.32624595339914469</v>
      </c>
      <c r="W4379">
        <f t="shared" si="479"/>
        <v>15</v>
      </c>
      <c r="X4379" t="str">
        <f t="shared" si="480"/>
        <v>Monday</v>
      </c>
      <c r="Y4379" t="str">
        <f t="shared" si="481"/>
        <v>Nov</v>
      </c>
      <c r="Z4379" t="str">
        <f t="shared" si="482"/>
        <v>6-10</v>
      </c>
    </row>
    <row r="4380" spans="1:26" x14ac:dyDescent="0.25">
      <c r="A4380" s="2" t="s">
        <v>9426</v>
      </c>
      <c r="B4380" s="2" t="s">
        <v>5036</v>
      </c>
      <c r="C4380" s="1">
        <v>45978</v>
      </c>
      <c r="D4380" s="3">
        <v>0.65138888888888891</v>
      </c>
      <c r="E4380" s="2" t="s">
        <v>5037</v>
      </c>
      <c r="F4380" s="2" t="s">
        <v>5050</v>
      </c>
      <c r="G4380" s="2">
        <v>25106</v>
      </c>
      <c r="H4380" s="2">
        <v>3</v>
      </c>
      <c r="I4380" s="2">
        <v>262</v>
      </c>
      <c r="J4380" s="2">
        <v>21367</v>
      </c>
      <c r="K4380" s="2">
        <v>14982</v>
      </c>
      <c r="L4380" s="2">
        <v>826</v>
      </c>
      <c r="M4380" s="2">
        <v>153</v>
      </c>
      <c r="N4380" s="2">
        <v>117</v>
      </c>
      <c r="O4380" s="2">
        <v>166</v>
      </c>
      <c r="P4380" s="2">
        <v>116</v>
      </c>
      <c r="Q4380" s="2">
        <v>474</v>
      </c>
      <c r="R4380" s="2">
        <v>48</v>
      </c>
      <c r="S4380" s="2" t="s">
        <v>31</v>
      </c>
      <c r="T4380" s="2">
        <f t="shared" si="476"/>
        <v>1262</v>
      </c>
      <c r="U4380" s="4">
        <f t="shared" si="477"/>
        <v>8.4234414630890403E-2</v>
      </c>
      <c r="V4380" s="4">
        <f t="shared" si="478"/>
        <v>0.59674978092886166</v>
      </c>
      <c r="W4380">
        <f t="shared" si="479"/>
        <v>15</v>
      </c>
      <c r="X4380" t="str">
        <f t="shared" si="480"/>
        <v>Monday</v>
      </c>
      <c r="Y4380" t="str">
        <f t="shared" si="481"/>
        <v>Nov</v>
      </c>
      <c r="Z4380" t="str">
        <f t="shared" si="482"/>
        <v>3-5</v>
      </c>
    </row>
    <row r="4381" spans="1:26" x14ac:dyDescent="0.25">
      <c r="A4381" s="2" t="s">
        <v>9427</v>
      </c>
      <c r="B4381" s="2" t="s">
        <v>5036</v>
      </c>
      <c r="C4381" s="1">
        <v>45978</v>
      </c>
      <c r="D4381" s="3">
        <v>0.6743055555555556</v>
      </c>
      <c r="E4381" s="2" t="s">
        <v>16</v>
      </c>
      <c r="F4381" s="2" t="s">
        <v>5048</v>
      </c>
      <c r="G4381" s="2">
        <v>25144</v>
      </c>
      <c r="H4381" s="2">
        <v>5</v>
      </c>
      <c r="I4381" s="2">
        <v>601</v>
      </c>
      <c r="J4381" s="2">
        <v>20809</v>
      </c>
      <c r="K4381" s="2">
        <v>14999</v>
      </c>
      <c r="L4381" s="2">
        <v>571</v>
      </c>
      <c r="M4381" s="2">
        <v>78</v>
      </c>
      <c r="N4381" s="2">
        <v>34</v>
      </c>
      <c r="O4381" s="2">
        <v>56</v>
      </c>
      <c r="P4381" s="2">
        <v>20</v>
      </c>
      <c r="Q4381" s="2">
        <v>195</v>
      </c>
      <c r="R4381" s="2">
        <v>17</v>
      </c>
      <c r="S4381" s="2" t="s">
        <v>31</v>
      </c>
      <c r="T4381" s="2">
        <f t="shared" si="476"/>
        <v>739</v>
      </c>
      <c r="U4381" s="4">
        <f t="shared" si="477"/>
        <v>4.9269951330088671E-2</v>
      </c>
      <c r="V4381" s="4">
        <f t="shared" si="478"/>
        <v>0.59652402163538021</v>
      </c>
      <c r="W4381">
        <f t="shared" si="479"/>
        <v>16</v>
      </c>
      <c r="X4381" t="str">
        <f t="shared" si="480"/>
        <v>Monday</v>
      </c>
      <c r="Y4381" t="str">
        <f t="shared" si="481"/>
        <v>Nov</v>
      </c>
      <c r="Z4381" t="str">
        <f t="shared" si="482"/>
        <v>3-5</v>
      </c>
    </row>
    <row r="4382" spans="1:26" x14ac:dyDescent="0.25">
      <c r="A4382" s="2" t="s">
        <v>9428</v>
      </c>
      <c r="B4382" s="2" t="s">
        <v>5036</v>
      </c>
      <c r="C4382" s="1">
        <v>45978</v>
      </c>
      <c r="D4382" s="3">
        <v>0.71458333333333335</v>
      </c>
      <c r="E4382" s="2" t="s">
        <v>5046</v>
      </c>
      <c r="F4382" s="2" t="s">
        <v>5040</v>
      </c>
      <c r="G4382" s="2">
        <v>25172</v>
      </c>
      <c r="H4382" s="2">
        <v>4</v>
      </c>
      <c r="I4382" s="2">
        <v>180</v>
      </c>
      <c r="J4382" s="2">
        <v>8000</v>
      </c>
      <c r="K4382" s="2">
        <v>5685</v>
      </c>
      <c r="L4382" s="2">
        <v>93</v>
      </c>
      <c r="M4382" s="2">
        <v>10</v>
      </c>
      <c r="N4382" s="2">
        <v>7</v>
      </c>
      <c r="O4382" s="2">
        <v>16</v>
      </c>
      <c r="P4382" s="2">
        <v>125</v>
      </c>
      <c r="Q4382" s="2">
        <v>87</v>
      </c>
      <c r="R4382" s="2">
        <v>6</v>
      </c>
      <c r="S4382" s="2" t="s">
        <v>31</v>
      </c>
      <c r="T4382" s="2">
        <f t="shared" si="476"/>
        <v>126</v>
      </c>
      <c r="U4382" s="4">
        <f t="shared" si="477"/>
        <v>2.216358839050132E-2</v>
      </c>
      <c r="V4382" s="4">
        <f t="shared" si="478"/>
        <v>0.2258461782933418</v>
      </c>
      <c r="W4382">
        <f t="shared" si="479"/>
        <v>17</v>
      </c>
      <c r="X4382" t="str">
        <f t="shared" si="480"/>
        <v>Monday</v>
      </c>
      <c r="Y4382" t="str">
        <f t="shared" si="481"/>
        <v>Nov</v>
      </c>
      <c r="Z4382" t="str">
        <f t="shared" si="482"/>
        <v>3-5</v>
      </c>
    </row>
    <row r="4383" spans="1:26" x14ac:dyDescent="0.25">
      <c r="A4383" s="2" t="s">
        <v>9429</v>
      </c>
      <c r="B4383" s="2" t="s">
        <v>5036</v>
      </c>
      <c r="C4383" s="1">
        <v>45978</v>
      </c>
      <c r="D4383" s="3">
        <v>0.72847222222222219</v>
      </c>
      <c r="E4383" s="2" t="s">
        <v>5037</v>
      </c>
      <c r="F4383" s="2" t="s">
        <v>5069</v>
      </c>
      <c r="G4383" s="2">
        <v>25034</v>
      </c>
      <c r="H4383" s="2">
        <v>8</v>
      </c>
      <c r="I4383" s="2">
        <v>113</v>
      </c>
      <c r="J4383" s="2">
        <v>13881</v>
      </c>
      <c r="K4383" s="2">
        <v>12277</v>
      </c>
      <c r="L4383" s="2">
        <v>409</v>
      </c>
      <c r="M4383" s="2">
        <v>61</v>
      </c>
      <c r="N4383" s="2">
        <v>54</v>
      </c>
      <c r="O4383" s="2">
        <v>78</v>
      </c>
      <c r="P4383" s="2">
        <v>144</v>
      </c>
      <c r="Q4383" s="2">
        <v>260</v>
      </c>
      <c r="R4383" s="2">
        <v>36</v>
      </c>
      <c r="S4383" s="2" t="s">
        <v>31</v>
      </c>
      <c r="T4383" s="2">
        <f t="shared" si="476"/>
        <v>602</v>
      </c>
      <c r="U4383" s="4">
        <f t="shared" si="477"/>
        <v>4.9034780483831558E-2</v>
      </c>
      <c r="V4383" s="4">
        <f t="shared" si="478"/>
        <v>0.49041303826795557</v>
      </c>
      <c r="W4383">
        <f t="shared" si="479"/>
        <v>17</v>
      </c>
      <c r="X4383" t="str">
        <f t="shared" si="480"/>
        <v>Monday</v>
      </c>
      <c r="Y4383" t="str">
        <f t="shared" si="481"/>
        <v>Nov</v>
      </c>
      <c r="Z4383" t="str">
        <f t="shared" si="482"/>
        <v>6-10</v>
      </c>
    </row>
    <row r="4384" spans="1:26" x14ac:dyDescent="0.25">
      <c r="A4384" s="2" t="s">
        <v>9430</v>
      </c>
      <c r="B4384" s="2" t="s">
        <v>5036</v>
      </c>
      <c r="C4384" s="1">
        <v>45978</v>
      </c>
      <c r="D4384" s="3">
        <v>0.7368055555555556</v>
      </c>
      <c r="E4384" s="2" t="s">
        <v>5044</v>
      </c>
      <c r="F4384" s="2" t="s">
        <v>5048</v>
      </c>
      <c r="G4384" s="2">
        <v>24778</v>
      </c>
      <c r="H4384" s="2">
        <v>6</v>
      </c>
      <c r="I4384" s="2">
        <v>106</v>
      </c>
      <c r="J4384" s="2">
        <v>15175</v>
      </c>
      <c r="K4384" s="2">
        <v>11176</v>
      </c>
      <c r="L4384" s="2">
        <v>262</v>
      </c>
      <c r="M4384" s="2">
        <v>30</v>
      </c>
      <c r="N4384" s="2">
        <v>24</v>
      </c>
      <c r="O4384" s="2">
        <v>21</v>
      </c>
      <c r="P4384" s="2">
        <v>16</v>
      </c>
      <c r="Q4384" s="2">
        <v>329</v>
      </c>
      <c r="R4384" s="2">
        <v>13</v>
      </c>
      <c r="S4384" s="2" t="s">
        <v>31</v>
      </c>
      <c r="T4384" s="2">
        <f t="shared" si="476"/>
        <v>337</v>
      </c>
      <c r="U4384" s="4">
        <f t="shared" si="477"/>
        <v>3.0153901216893344E-2</v>
      </c>
      <c r="V4384" s="4">
        <f t="shared" si="478"/>
        <v>0.4510452821050932</v>
      </c>
      <c r="W4384">
        <f t="shared" si="479"/>
        <v>17</v>
      </c>
      <c r="X4384" t="str">
        <f t="shared" si="480"/>
        <v>Monday</v>
      </c>
      <c r="Y4384" t="str">
        <f t="shared" si="481"/>
        <v>Nov</v>
      </c>
      <c r="Z4384" t="str">
        <f t="shared" si="482"/>
        <v>6-10</v>
      </c>
    </row>
    <row r="4385" spans="1:26" x14ac:dyDescent="0.25">
      <c r="A4385" s="2" t="s">
        <v>9431</v>
      </c>
      <c r="B4385" s="2" t="s">
        <v>5036</v>
      </c>
      <c r="C4385" s="1">
        <v>45978</v>
      </c>
      <c r="D4385" s="3">
        <v>0.74513888888888891</v>
      </c>
      <c r="E4385" s="2" t="s">
        <v>5054</v>
      </c>
      <c r="F4385" s="2" t="s">
        <v>5042</v>
      </c>
      <c r="G4385" s="2">
        <v>25016</v>
      </c>
      <c r="H4385" s="2">
        <v>2</v>
      </c>
      <c r="I4385" s="2">
        <v>802</v>
      </c>
      <c r="J4385" s="2">
        <v>4568</v>
      </c>
      <c r="K4385" s="2">
        <v>4074</v>
      </c>
      <c r="L4385" s="2">
        <v>107</v>
      </c>
      <c r="M4385" s="2">
        <v>25</v>
      </c>
      <c r="N4385" s="2">
        <v>8</v>
      </c>
      <c r="O4385" s="2">
        <v>8</v>
      </c>
      <c r="P4385" s="2">
        <v>10</v>
      </c>
      <c r="Q4385" s="2">
        <v>47</v>
      </c>
      <c r="R4385" s="2">
        <v>10</v>
      </c>
      <c r="S4385" s="2" t="s">
        <v>31</v>
      </c>
      <c r="T4385" s="2">
        <f t="shared" si="476"/>
        <v>148</v>
      </c>
      <c r="U4385" s="4">
        <f t="shared" si="477"/>
        <v>3.6327933235149733E-2</v>
      </c>
      <c r="V4385" s="4">
        <f t="shared" si="478"/>
        <v>0.16285577230572434</v>
      </c>
      <c r="W4385">
        <f t="shared" si="479"/>
        <v>17</v>
      </c>
      <c r="X4385" t="str">
        <f t="shared" si="480"/>
        <v>Monday</v>
      </c>
      <c r="Y4385" t="str">
        <f t="shared" si="481"/>
        <v>Nov</v>
      </c>
      <c r="Z4385" t="str">
        <f t="shared" si="482"/>
        <v>0-2</v>
      </c>
    </row>
    <row r="4386" spans="1:26" x14ac:dyDescent="0.25">
      <c r="A4386" s="2" t="s">
        <v>9432</v>
      </c>
      <c r="B4386" s="2" t="s">
        <v>5036</v>
      </c>
      <c r="C4386" s="1">
        <v>45978</v>
      </c>
      <c r="D4386" s="3">
        <v>0.92638888888888893</v>
      </c>
      <c r="E4386" s="2" t="s">
        <v>16</v>
      </c>
      <c r="F4386" s="2" t="s">
        <v>5069</v>
      </c>
      <c r="G4386" s="2">
        <v>25113</v>
      </c>
      <c r="H4386" s="2">
        <v>3</v>
      </c>
      <c r="I4386" s="2">
        <v>204</v>
      </c>
      <c r="J4386" s="2">
        <v>7722</v>
      </c>
      <c r="K4386" s="2">
        <v>5832</v>
      </c>
      <c r="L4386" s="2">
        <v>193</v>
      </c>
      <c r="M4386" s="2">
        <v>25</v>
      </c>
      <c r="N4386" s="2">
        <v>12</v>
      </c>
      <c r="O4386" s="2">
        <v>21</v>
      </c>
      <c r="P4386" s="2">
        <v>27</v>
      </c>
      <c r="Q4386" s="2">
        <v>127</v>
      </c>
      <c r="R4386" s="2">
        <v>14</v>
      </c>
      <c r="S4386" s="2" t="s">
        <v>31</v>
      </c>
      <c r="T4386" s="2">
        <f t="shared" si="476"/>
        <v>251</v>
      </c>
      <c r="U4386" s="4">
        <f t="shared" si="477"/>
        <v>4.3038408779149523E-2</v>
      </c>
      <c r="V4386" s="4">
        <f t="shared" si="478"/>
        <v>0.23223031895830845</v>
      </c>
      <c r="W4386">
        <f t="shared" si="479"/>
        <v>22</v>
      </c>
      <c r="X4386" t="str">
        <f t="shared" si="480"/>
        <v>Monday</v>
      </c>
      <c r="Y4386" t="str">
        <f t="shared" si="481"/>
        <v>Nov</v>
      </c>
      <c r="Z4386" t="str">
        <f t="shared" si="482"/>
        <v>3-5</v>
      </c>
    </row>
    <row r="4387" spans="1:26" x14ac:dyDescent="0.25">
      <c r="A4387" s="2" t="s">
        <v>9433</v>
      </c>
      <c r="B4387" s="2" t="s">
        <v>5036</v>
      </c>
      <c r="C4387" s="1">
        <v>45979</v>
      </c>
      <c r="D4387" s="3">
        <v>0.31736111111111109</v>
      </c>
      <c r="E4387" s="2" t="s">
        <v>5054</v>
      </c>
      <c r="F4387" s="2" t="s">
        <v>5069</v>
      </c>
      <c r="G4387" s="2">
        <v>25323</v>
      </c>
      <c r="H4387" s="2">
        <v>2</v>
      </c>
      <c r="I4387" s="2">
        <v>1221</v>
      </c>
      <c r="J4387" s="2">
        <v>16800</v>
      </c>
      <c r="K4387" s="2">
        <v>13384</v>
      </c>
      <c r="L4387" s="2">
        <v>332</v>
      </c>
      <c r="M4387" s="2">
        <v>76</v>
      </c>
      <c r="N4387" s="2">
        <v>23</v>
      </c>
      <c r="O4387" s="2">
        <v>30</v>
      </c>
      <c r="P4387" s="2">
        <v>17</v>
      </c>
      <c r="Q4387" s="2">
        <v>364</v>
      </c>
      <c r="R4387" s="2">
        <v>13</v>
      </c>
      <c r="S4387" s="2" t="s">
        <v>31</v>
      </c>
      <c r="T4387" s="2">
        <f t="shared" si="476"/>
        <v>461</v>
      </c>
      <c r="U4387" s="4">
        <f t="shared" si="477"/>
        <v>3.4444112372982665E-2</v>
      </c>
      <c r="V4387" s="4">
        <f t="shared" si="478"/>
        <v>0.5285313746396556</v>
      </c>
      <c r="W4387">
        <f t="shared" si="479"/>
        <v>7</v>
      </c>
      <c r="X4387" t="str">
        <f t="shared" si="480"/>
        <v>Tuesday</v>
      </c>
      <c r="Y4387" t="str">
        <f t="shared" si="481"/>
        <v>Nov</v>
      </c>
      <c r="Z4387" t="str">
        <f t="shared" si="482"/>
        <v>0-2</v>
      </c>
    </row>
    <row r="4388" spans="1:26" x14ac:dyDescent="0.25">
      <c r="A4388" s="2" t="s">
        <v>9434</v>
      </c>
      <c r="B4388" s="2" t="s">
        <v>5036</v>
      </c>
      <c r="C4388" s="1">
        <v>45979</v>
      </c>
      <c r="D4388" s="3">
        <v>0.3347222222222222</v>
      </c>
      <c r="E4388" s="2" t="s">
        <v>5054</v>
      </c>
      <c r="F4388" s="2" t="s">
        <v>5050</v>
      </c>
      <c r="G4388" s="2">
        <v>25153</v>
      </c>
      <c r="H4388" s="2">
        <v>2</v>
      </c>
      <c r="I4388" s="2">
        <v>1665</v>
      </c>
      <c r="J4388" s="2">
        <v>13259</v>
      </c>
      <c r="K4388" s="2">
        <v>9369</v>
      </c>
      <c r="L4388" s="2">
        <v>214</v>
      </c>
      <c r="M4388" s="2">
        <v>74</v>
      </c>
      <c r="N4388" s="2">
        <v>17</v>
      </c>
      <c r="O4388" s="2">
        <v>29</v>
      </c>
      <c r="P4388" s="2">
        <v>7</v>
      </c>
      <c r="Q4388" s="2">
        <v>143</v>
      </c>
      <c r="R4388" s="2">
        <v>21</v>
      </c>
      <c r="S4388" s="2" t="s">
        <v>31</v>
      </c>
      <c r="T4388" s="2">
        <f t="shared" si="476"/>
        <v>334</v>
      </c>
      <c r="U4388" s="4">
        <f t="shared" si="477"/>
        <v>3.5649482335361297E-2</v>
      </c>
      <c r="V4388" s="4">
        <f t="shared" si="478"/>
        <v>0.37248041983063651</v>
      </c>
      <c r="W4388">
        <f t="shared" si="479"/>
        <v>8</v>
      </c>
      <c r="X4388" t="str">
        <f t="shared" si="480"/>
        <v>Tuesday</v>
      </c>
      <c r="Y4388" t="str">
        <f t="shared" si="481"/>
        <v>Nov</v>
      </c>
      <c r="Z4388" t="str">
        <f t="shared" si="482"/>
        <v>0-2</v>
      </c>
    </row>
    <row r="4389" spans="1:26" x14ac:dyDescent="0.25">
      <c r="A4389" s="2" t="s">
        <v>9435</v>
      </c>
      <c r="B4389" s="2" t="s">
        <v>5036</v>
      </c>
      <c r="C4389" s="1">
        <v>45979</v>
      </c>
      <c r="D4389" s="3">
        <v>0.34305555555555556</v>
      </c>
      <c r="E4389" s="2" t="s">
        <v>5044</v>
      </c>
      <c r="F4389" s="2" t="s">
        <v>5042</v>
      </c>
      <c r="G4389" s="2">
        <v>24955</v>
      </c>
      <c r="H4389" s="2">
        <v>4</v>
      </c>
      <c r="I4389" s="2">
        <v>216</v>
      </c>
      <c r="J4389" s="2">
        <v>51471</v>
      </c>
      <c r="K4389" s="2">
        <v>38537</v>
      </c>
      <c r="L4389" s="2">
        <v>1372</v>
      </c>
      <c r="M4389" s="2">
        <v>124</v>
      </c>
      <c r="N4389" s="2">
        <v>62</v>
      </c>
      <c r="O4389" s="2">
        <v>107</v>
      </c>
      <c r="P4389" s="2">
        <v>139</v>
      </c>
      <c r="Q4389" s="2">
        <v>1042</v>
      </c>
      <c r="R4389" s="2">
        <v>137</v>
      </c>
      <c r="S4389" s="2" t="s">
        <v>28</v>
      </c>
      <c r="T4389" s="2">
        <f t="shared" si="476"/>
        <v>1665</v>
      </c>
      <c r="U4389" s="4">
        <f t="shared" si="477"/>
        <v>4.3205231336118533E-2</v>
      </c>
      <c r="V4389" s="4">
        <f t="shared" si="478"/>
        <v>1.5442596674013225</v>
      </c>
      <c r="W4389">
        <f t="shared" si="479"/>
        <v>8</v>
      </c>
      <c r="X4389" t="str">
        <f t="shared" si="480"/>
        <v>Tuesday</v>
      </c>
      <c r="Y4389" t="str">
        <f t="shared" si="481"/>
        <v>Nov</v>
      </c>
      <c r="Z4389" t="str">
        <f t="shared" si="482"/>
        <v>3-5</v>
      </c>
    </row>
    <row r="4390" spans="1:26" x14ac:dyDescent="0.25">
      <c r="A4390" s="2" t="s">
        <v>9436</v>
      </c>
      <c r="B4390" s="2" t="s">
        <v>5036</v>
      </c>
      <c r="C4390" s="1">
        <v>45979</v>
      </c>
      <c r="D4390" s="3">
        <v>0.35625000000000001</v>
      </c>
      <c r="E4390" s="2" t="s">
        <v>16</v>
      </c>
      <c r="F4390" s="2" t="s">
        <v>5050</v>
      </c>
      <c r="G4390" s="2">
        <v>25082</v>
      </c>
      <c r="H4390" s="2">
        <v>2</v>
      </c>
      <c r="I4390" s="2">
        <v>215</v>
      </c>
      <c r="J4390" s="2">
        <v>21935</v>
      </c>
      <c r="K4390" s="2">
        <v>15969</v>
      </c>
      <c r="L4390" s="2">
        <v>501</v>
      </c>
      <c r="M4390" s="2">
        <v>74</v>
      </c>
      <c r="N4390" s="2">
        <v>41</v>
      </c>
      <c r="O4390" s="2">
        <v>61</v>
      </c>
      <c r="P4390" s="2">
        <v>32</v>
      </c>
      <c r="Q4390" s="2">
        <v>432</v>
      </c>
      <c r="R4390" s="2">
        <v>18</v>
      </c>
      <c r="S4390" s="2" t="s">
        <v>31</v>
      </c>
      <c r="T4390" s="2">
        <f t="shared" si="476"/>
        <v>677</v>
      </c>
      <c r="U4390" s="4">
        <f t="shared" si="477"/>
        <v>4.2394639614252612E-2</v>
      </c>
      <c r="V4390" s="4">
        <f t="shared" si="478"/>
        <v>0.6366717167689977</v>
      </c>
      <c r="W4390">
        <f t="shared" si="479"/>
        <v>8</v>
      </c>
      <c r="X4390" t="str">
        <f t="shared" si="480"/>
        <v>Tuesday</v>
      </c>
      <c r="Y4390" t="str">
        <f t="shared" si="481"/>
        <v>Nov</v>
      </c>
      <c r="Z4390" t="str">
        <f t="shared" si="482"/>
        <v>0-2</v>
      </c>
    </row>
    <row r="4391" spans="1:26" x14ac:dyDescent="0.25">
      <c r="A4391" s="2" t="s">
        <v>9437</v>
      </c>
      <c r="B4391" s="2" t="s">
        <v>5036</v>
      </c>
      <c r="C4391" s="1">
        <v>45979</v>
      </c>
      <c r="D4391" s="3">
        <v>0.35972222222222222</v>
      </c>
      <c r="E4391" s="2" t="s">
        <v>5037</v>
      </c>
      <c r="F4391" s="2" t="s">
        <v>5069</v>
      </c>
      <c r="G4391" s="2">
        <v>25242</v>
      </c>
      <c r="H4391" s="2">
        <v>3</v>
      </c>
      <c r="I4391" s="2">
        <v>365</v>
      </c>
      <c r="J4391" s="2">
        <v>54887</v>
      </c>
      <c r="K4391" s="2">
        <v>47530</v>
      </c>
      <c r="L4391" s="2">
        <v>1512</v>
      </c>
      <c r="M4391" s="2">
        <v>304</v>
      </c>
      <c r="N4391" s="2">
        <v>295</v>
      </c>
      <c r="O4391" s="2">
        <v>566</v>
      </c>
      <c r="P4391" s="2">
        <v>336</v>
      </c>
      <c r="Q4391" s="2">
        <v>1727</v>
      </c>
      <c r="R4391" s="2">
        <v>135</v>
      </c>
      <c r="S4391" s="2" t="s">
        <v>31</v>
      </c>
      <c r="T4391" s="2">
        <f t="shared" si="476"/>
        <v>2677</v>
      </c>
      <c r="U4391" s="4">
        <f t="shared" si="477"/>
        <v>5.6322322743530405E-2</v>
      </c>
      <c r="V4391" s="4">
        <f t="shared" si="478"/>
        <v>1.8829728230726568</v>
      </c>
      <c r="W4391">
        <f t="shared" si="479"/>
        <v>8</v>
      </c>
      <c r="X4391" t="str">
        <f t="shared" si="480"/>
        <v>Tuesday</v>
      </c>
      <c r="Y4391" t="str">
        <f t="shared" si="481"/>
        <v>Nov</v>
      </c>
      <c r="Z4391" t="str">
        <f t="shared" si="482"/>
        <v>3-5</v>
      </c>
    </row>
    <row r="4392" spans="1:26" x14ac:dyDescent="0.25">
      <c r="A4392" s="2" t="s">
        <v>9438</v>
      </c>
      <c r="B4392" s="2" t="s">
        <v>5036</v>
      </c>
      <c r="C4392" s="1">
        <v>45979</v>
      </c>
      <c r="D4392" s="3">
        <v>0.36805555555555558</v>
      </c>
      <c r="E4392" s="2" t="s">
        <v>5054</v>
      </c>
      <c r="F4392" s="2" t="s">
        <v>5048</v>
      </c>
      <c r="G4392" s="2">
        <v>25262</v>
      </c>
      <c r="H4392" s="2">
        <v>2</v>
      </c>
      <c r="I4392" s="2">
        <v>534</v>
      </c>
      <c r="J4392" s="2">
        <v>12274</v>
      </c>
      <c r="K4392" s="2">
        <v>10737</v>
      </c>
      <c r="L4392" s="2">
        <v>419</v>
      </c>
      <c r="M4392" s="2">
        <v>101</v>
      </c>
      <c r="N4392" s="2">
        <v>21</v>
      </c>
      <c r="O4392" s="2">
        <v>52</v>
      </c>
      <c r="P4392" s="2">
        <v>13</v>
      </c>
      <c r="Q4392" s="2">
        <v>315</v>
      </c>
      <c r="R4392" s="2">
        <v>28</v>
      </c>
      <c r="S4392" s="2" t="s">
        <v>31</v>
      </c>
      <c r="T4392" s="2">
        <f t="shared" si="476"/>
        <v>593</v>
      </c>
      <c r="U4392" s="4">
        <f t="shared" si="477"/>
        <v>5.5229579957157493E-2</v>
      </c>
      <c r="V4392" s="4">
        <f t="shared" si="478"/>
        <v>0.42502573034597418</v>
      </c>
      <c r="W4392">
        <f t="shared" si="479"/>
        <v>8</v>
      </c>
      <c r="X4392" t="str">
        <f t="shared" si="480"/>
        <v>Tuesday</v>
      </c>
      <c r="Y4392" t="str">
        <f t="shared" si="481"/>
        <v>Nov</v>
      </c>
      <c r="Z4392" t="str">
        <f t="shared" si="482"/>
        <v>0-2</v>
      </c>
    </row>
    <row r="4393" spans="1:26" x14ac:dyDescent="0.25">
      <c r="A4393" s="2" t="s">
        <v>9439</v>
      </c>
      <c r="B4393" s="2" t="s">
        <v>5036</v>
      </c>
      <c r="C4393" s="1">
        <v>45979</v>
      </c>
      <c r="D4393" s="3">
        <v>0.39513888888888887</v>
      </c>
      <c r="E4393" s="2" t="s">
        <v>5054</v>
      </c>
      <c r="F4393" s="2" t="s">
        <v>5052</v>
      </c>
      <c r="G4393" s="2">
        <v>24934</v>
      </c>
      <c r="H4393" s="2">
        <v>6</v>
      </c>
      <c r="I4393" s="2">
        <v>753</v>
      </c>
      <c r="J4393" s="2">
        <v>12563</v>
      </c>
      <c r="K4393" s="2">
        <v>9008</v>
      </c>
      <c r="L4393" s="2">
        <v>241</v>
      </c>
      <c r="M4393" s="2">
        <v>53</v>
      </c>
      <c r="N4393" s="2">
        <v>14</v>
      </c>
      <c r="O4393" s="2">
        <v>19</v>
      </c>
      <c r="P4393" s="2">
        <v>13</v>
      </c>
      <c r="Q4393" s="2">
        <v>175</v>
      </c>
      <c r="R4393" s="2">
        <v>24</v>
      </c>
      <c r="S4393" s="2" t="s">
        <v>31</v>
      </c>
      <c r="T4393" s="2">
        <f t="shared" si="476"/>
        <v>327</v>
      </c>
      <c r="U4393" s="4">
        <f t="shared" si="477"/>
        <v>3.6301065719360572E-2</v>
      </c>
      <c r="V4393" s="4">
        <f t="shared" si="478"/>
        <v>0.36127376273361672</v>
      </c>
      <c r="W4393">
        <f t="shared" si="479"/>
        <v>9</v>
      </c>
      <c r="X4393" t="str">
        <f t="shared" si="480"/>
        <v>Tuesday</v>
      </c>
      <c r="Y4393" t="str">
        <f t="shared" si="481"/>
        <v>Nov</v>
      </c>
      <c r="Z4393" t="str">
        <f t="shared" si="482"/>
        <v>6-10</v>
      </c>
    </row>
    <row r="4394" spans="1:26" x14ac:dyDescent="0.25">
      <c r="A4394" s="2" t="s">
        <v>9440</v>
      </c>
      <c r="B4394" s="2" t="s">
        <v>5036</v>
      </c>
      <c r="C4394" s="1">
        <v>45979</v>
      </c>
      <c r="D4394" s="3">
        <v>0.40069444444444446</v>
      </c>
      <c r="E4394" s="2" t="s">
        <v>5044</v>
      </c>
      <c r="F4394" s="2" t="s">
        <v>5050</v>
      </c>
      <c r="G4394" s="2">
        <v>25086</v>
      </c>
      <c r="H4394" s="2">
        <v>3</v>
      </c>
      <c r="I4394" s="2">
        <v>217</v>
      </c>
      <c r="J4394" s="2">
        <v>27454</v>
      </c>
      <c r="K4394" s="2">
        <v>19886</v>
      </c>
      <c r="L4394" s="2">
        <v>537</v>
      </c>
      <c r="M4394" s="2">
        <v>64</v>
      </c>
      <c r="N4394" s="2">
        <v>44</v>
      </c>
      <c r="O4394" s="2">
        <v>58</v>
      </c>
      <c r="P4394" s="2">
        <v>116</v>
      </c>
      <c r="Q4394" s="2">
        <v>512</v>
      </c>
      <c r="R4394" s="2">
        <v>53</v>
      </c>
      <c r="S4394" s="2" t="s">
        <v>31</v>
      </c>
      <c r="T4394" s="2">
        <f t="shared" si="476"/>
        <v>703</v>
      </c>
      <c r="U4394" s="4">
        <f t="shared" si="477"/>
        <v>3.5351503570351002E-2</v>
      </c>
      <c r="V4394" s="4">
        <f t="shared" si="478"/>
        <v>0.79271306704935018</v>
      </c>
      <c r="W4394">
        <f t="shared" si="479"/>
        <v>9</v>
      </c>
      <c r="X4394" t="str">
        <f t="shared" si="480"/>
        <v>Tuesday</v>
      </c>
      <c r="Y4394" t="str">
        <f t="shared" si="481"/>
        <v>Nov</v>
      </c>
      <c r="Z4394" t="str">
        <f t="shared" si="482"/>
        <v>3-5</v>
      </c>
    </row>
    <row r="4395" spans="1:26" x14ac:dyDescent="0.25">
      <c r="A4395" s="2" t="s">
        <v>9441</v>
      </c>
      <c r="B4395" s="2" t="s">
        <v>5036</v>
      </c>
      <c r="C4395" s="1">
        <v>45979</v>
      </c>
      <c r="D4395" s="3">
        <v>0.40347222222222223</v>
      </c>
      <c r="E4395" s="2" t="s">
        <v>5037</v>
      </c>
      <c r="F4395" s="2" t="s">
        <v>5050</v>
      </c>
      <c r="G4395" s="2">
        <v>24910</v>
      </c>
      <c r="H4395" s="2">
        <v>6</v>
      </c>
      <c r="I4395" s="2">
        <v>426</v>
      </c>
      <c r="J4395" s="2">
        <v>29876</v>
      </c>
      <c r="K4395" s="2">
        <v>22118</v>
      </c>
      <c r="L4395" s="2">
        <v>663</v>
      </c>
      <c r="M4395" s="2">
        <v>101</v>
      </c>
      <c r="N4395" s="2">
        <v>71</v>
      </c>
      <c r="O4395" s="2">
        <v>135</v>
      </c>
      <c r="P4395" s="2">
        <v>98</v>
      </c>
      <c r="Q4395" s="2">
        <v>434</v>
      </c>
      <c r="R4395" s="2">
        <v>49</v>
      </c>
      <c r="S4395" s="2" t="s">
        <v>31</v>
      </c>
      <c r="T4395" s="2">
        <f t="shared" si="476"/>
        <v>970</v>
      </c>
      <c r="U4395" s="4">
        <f t="shared" si="477"/>
        <v>4.3855683153992221E-2</v>
      </c>
      <c r="V4395" s="4">
        <f t="shared" si="478"/>
        <v>0.88791649939783224</v>
      </c>
      <c r="W4395">
        <f t="shared" si="479"/>
        <v>9</v>
      </c>
      <c r="X4395" t="str">
        <f t="shared" si="480"/>
        <v>Tuesday</v>
      </c>
      <c r="Y4395" t="str">
        <f t="shared" si="481"/>
        <v>Nov</v>
      </c>
      <c r="Z4395" t="str">
        <f t="shared" si="482"/>
        <v>6-10</v>
      </c>
    </row>
    <row r="4396" spans="1:26" x14ac:dyDescent="0.25">
      <c r="A4396" s="2" t="s">
        <v>9442</v>
      </c>
      <c r="B4396" s="2" t="s">
        <v>5036</v>
      </c>
      <c r="C4396" s="1">
        <v>45979</v>
      </c>
      <c r="D4396" s="3">
        <v>0.41180555555555554</v>
      </c>
      <c r="E4396" s="2" t="s">
        <v>5044</v>
      </c>
      <c r="F4396" s="2" t="s">
        <v>5042</v>
      </c>
      <c r="G4396" s="2">
        <v>25084</v>
      </c>
      <c r="H4396" s="2">
        <v>1</v>
      </c>
      <c r="I4396" s="2">
        <v>619</v>
      </c>
      <c r="J4396" s="2">
        <v>32879</v>
      </c>
      <c r="K4396" s="2">
        <v>25057</v>
      </c>
      <c r="L4396" s="2">
        <v>940</v>
      </c>
      <c r="M4396" s="2">
        <v>121</v>
      </c>
      <c r="N4396" s="2">
        <v>93</v>
      </c>
      <c r="O4396" s="2">
        <v>69</v>
      </c>
      <c r="P4396" s="2">
        <v>127</v>
      </c>
      <c r="Q4396" s="2">
        <v>626</v>
      </c>
      <c r="R4396" s="2">
        <v>70</v>
      </c>
      <c r="S4396" s="2" t="s">
        <v>31</v>
      </c>
      <c r="T4396" s="2">
        <f t="shared" si="476"/>
        <v>1223</v>
      </c>
      <c r="U4396" s="4">
        <f t="shared" si="477"/>
        <v>4.8808716127229916E-2</v>
      </c>
      <c r="V4396" s="4">
        <f t="shared" si="478"/>
        <v>0.99892361664806251</v>
      </c>
      <c r="W4396">
        <f t="shared" si="479"/>
        <v>9</v>
      </c>
      <c r="X4396" t="str">
        <f t="shared" si="480"/>
        <v>Tuesday</v>
      </c>
      <c r="Y4396" t="str">
        <f t="shared" si="481"/>
        <v>Nov</v>
      </c>
      <c r="Z4396" t="str">
        <f t="shared" si="482"/>
        <v>0-2</v>
      </c>
    </row>
    <row r="4397" spans="1:26" x14ac:dyDescent="0.25">
      <c r="A4397" s="2" t="s">
        <v>9443</v>
      </c>
      <c r="B4397" s="2" t="s">
        <v>5036</v>
      </c>
      <c r="C4397" s="1">
        <v>45979</v>
      </c>
      <c r="D4397" s="3">
        <v>0.41875000000000001</v>
      </c>
      <c r="E4397" s="2" t="s">
        <v>5054</v>
      </c>
      <c r="F4397" s="2" t="s">
        <v>5040</v>
      </c>
      <c r="G4397" s="2">
        <v>25164</v>
      </c>
      <c r="H4397" s="2">
        <v>5</v>
      </c>
      <c r="I4397" s="2">
        <v>916</v>
      </c>
      <c r="J4397" s="2">
        <v>11274</v>
      </c>
      <c r="K4397" s="2">
        <v>9021</v>
      </c>
      <c r="L4397" s="2">
        <v>331</v>
      </c>
      <c r="M4397" s="2">
        <v>78</v>
      </c>
      <c r="N4397" s="2">
        <v>27</v>
      </c>
      <c r="O4397" s="2">
        <v>24</v>
      </c>
      <c r="P4397" s="2">
        <v>7</v>
      </c>
      <c r="Q4397" s="2">
        <v>228</v>
      </c>
      <c r="R4397" s="2">
        <v>18</v>
      </c>
      <c r="S4397" s="2" t="s">
        <v>31</v>
      </c>
      <c r="T4397" s="2">
        <f t="shared" si="476"/>
        <v>460</v>
      </c>
      <c r="U4397" s="4">
        <f t="shared" si="477"/>
        <v>5.0992129475667884E-2</v>
      </c>
      <c r="V4397" s="4">
        <f t="shared" si="478"/>
        <v>0.3584883166428231</v>
      </c>
      <c r="W4397">
        <f t="shared" si="479"/>
        <v>10</v>
      </c>
      <c r="X4397" t="str">
        <f t="shared" si="480"/>
        <v>Tuesday</v>
      </c>
      <c r="Y4397" t="str">
        <f t="shared" si="481"/>
        <v>Nov</v>
      </c>
      <c r="Z4397" t="str">
        <f t="shared" si="482"/>
        <v>3-5</v>
      </c>
    </row>
    <row r="4398" spans="1:26" x14ac:dyDescent="0.25">
      <c r="A4398" s="2" t="s">
        <v>9444</v>
      </c>
      <c r="B4398" s="2" t="s">
        <v>5036</v>
      </c>
      <c r="C4398" s="1">
        <v>45979</v>
      </c>
      <c r="D4398" s="3">
        <v>0.43680555555555556</v>
      </c>
      <c r="E4398" s="2" t="s">
        <v>5037</v>
      </c>
      <c r="F4398" s="2" t="s">
        <v>5069</v>
      </c>
      <c r="G4398" s="2">
        <v>25124</v>
      </c>
      <c r="H4398" s="2">
        <v>7</v>
      </c>
      <c r="I4398" s="2">
        <v>768</v>
      </c>
      <c r="J4398" s="2">
        <v>22787</v>
      </c>
      <c r="K4398" s="2">
        <v>20520</v>
      </c>
      <c r="L4398" s="2">
        <v>1189</v>
      </c>
      <c r="M4398" s="2">
        <v>149</v>
      </c>
      <c r="N4398" s="2">
        <v>111</v>
      </c>
      <c r="O4398" s="2">
        <v>273</v>
      </c>
      <c r="P4398" s="2">
        <v>180</v>
      </c>
      <c r="Q4398" s="2">
        <v>763</v>
      </c>
      <c r="R4398" s="2">
        <v>73</v>
      </c>
      <c r="S4398" s="2" t="s">
        <v>31</v>
      </c>
      <c r="T4398" s="2">
        <f t="shared" si="476"/>
        <v>1722</v>
      </c>
      <c r="U4398" s="4">
        <f t="shared" si="477"/>
        <v>8.3918128654970767E-2</v>
      </c>
      <c r="V4398" s="4">
        <f t="shared" si="478"/>
        <v>0.81674892533036136</v>
      </c>
      <c r="W4398">
        <f t="shared" si="479"/>
        <v>10</v>
      </c>
      <c r="X4398" t="str">
        <f t="shared" si="480"/>
        <v>Tuesday</v>
      </c>
      <c r="Y4398" t="str">
        <f t="shared" si="481"/>
        <v>Nov</v>
      </c>
      <c r="Z4398" t="str">
        <f t="shared" si="482"/>
        <v>6-10</v>
      </c>
    </row>
    <row r="4399" spans="1:26" x14ac:dyDescent="0.25">
      <c r="A4399" s="2" t="s">
        <v>9445</v>
      </c>
      <c r="B4399" s="2" t="s">
        <v>5036</v>
      </c>
      <c r="C4399" s="1">
        <v>45979</v>
      </c>
      <c r="D4399" s="3">
        <v>0.44027777777777777</v>
      </c>
      <c r="E4399" s="2" t="s">
        <v>5054</v>
      </c>
      <c r="F4399" s="2" t="s">
        <v>5069</v>
      </c>
      <c r="G4399" s="2">
        <v>25292</v>
      </c>
      <c r="H4399" s="2">
        <v>3</v>
      </c>
      <c r="I4399" s="2">
        <v>517</v>
      </c>
      <c r="J4399" s="2">
        <v>31492</v>
      </c>
      <c r="K4399" s="2">
        <v>25150</v>
      </c>
      <c r="L4399" s="2">
        <v>511</v>
      </c>
      <c r="M4399" s="2">
        <v>125</v>
      </c>
      <c r="N4399" s="2">
        <v>29</v>
      </c>
      <c r="O4399" s="2">
        <v>62</v>
      </c>
      <c r="P4399" s="2">
        <v>53</v>
      </c>
      <c r="Q4399" s="2">
        <v>535</v>
      </c>
      <c r="R4399" s="2">
        <v>56</v>
      </c>
      <c r="S4399" s="2" t="s">
        <v>31</v>
      </c>
      <c r="T4399" s="2">
        <f t="shared" si="476"/>
        <v>727</v>
      </c>
      <c r="U4399" s="4">
        <f t="shared" si="477"/>
        <v>2.8906560636182903E-2</v>
      </c>
      <c r="V4399" s="4">
        <f t="shared" si="478"/>
        <v>0.99438557646686698</v>
      </c>
      <c r="W4399">
        <f t="shared" si="479"/>
        <v>10</v>
      </c>
      <c r="X4399" t="str">
        <f t="shared" si="480"/>
        <v>Tuesday</v>
      </c>
      <c r="Y4399" t="str">
        <f t="shared" si="481"/>
        <v>Nov</v>
      </c>
      <c r="Z4399" t="str">
        <f t="shared" si="482"/>
        <v>3-5</v>
      </c>
    </row>
    <row r="4400" spans="1:26" x14ac:dyDescent="0.25">
      <c r="A4400" s="2" t="s">
        <v>9446</v>
      </c>
      <c r="B4400" s="2" t="s">
        <v>5036</v>
      </c>
      <c r="C4400" s="1">
        <v>45979</v>
      </c>
      <c r="D4400" s="3">
        <v>0.45277777777777778</v>
      </c>
      <c r="E4400" s="2" t="s">
        <v>5044</v>
      </c>
      <c r="F4400" s="2" t="s">
        <v>5040</v>
      </c>
      <c r="G4400" s="2">
        <v>25101</v>
      </c>
      <c r="H4400" s="2">
        <v>6</v>
      </c>
      <c r="I4400" s="2">
        <v>261</v>
      </c>
      <c r="J4400" s="2">
        <v>18287</v>
      </c>
      <c r="K4400" s="2">
        <v>12961</v>
      </c>
      <c r="L4400" s="2">
        <v>569</v>
      </c>
      <c r="M4400" s="2">
        <v>74</v>
      </c>
      <c r="N4400" s="2">
        <v>32</v>
      </c>
      <c r="O4400" s="2">
        <v>40</v>
      </c>
      <c r="P4400" s="2">
        <v>26</v>
      </c>
      <c r="Q4400" s="2">
        <v>145</v>
      </c>
      <c r="R4400" s="2">
        <v>26</v>
      </c>
      <c r="S4400" s="2" t="s">
        <v>31</v>
      </c>
      <c r="T4400" s="2">
        <f t="shared" si="476"/>
        <v>715</v>
      </c>
      <c r="U4400" s="4">
        <f t="shared" si="477"/>
        <v>5.5165496489468405E-2</v>
      </c>
      <c r="V4400" s="4">
        <f t="shared" si="478"/>
        <v>0.5163539301223059</v>
      </c>
      <c r="W4400">
        <f t="shared" si="479"/>
        <v>10</v>
      </c>
      <c r="X4400" t="str">
        <f t="shared" si="480"/>
        <v>Tuesday</v>
      </c>
      <c r="Y4400" t="str">
        <f t="shared" si="481"/>
        <v>Nov</v>
      </c>
      <c r="Z4400" t="str">
        <f t="shared" si="482"/>
        <v>6-10</v>
      </c>
    </row>
    <row r="4401" spans="1:26" x14ac:dyDescent="0.25">
      <c r="A4401" s="2" t="s">
        <v>9447</v>
      </c>
      <c r="B4401" s="2" t="s">
        <v>5036</v>
      </c>
      <c r="C4401" s="1">
        <v>45979</v>
      </c>
      <c r="D4401" s="3">
        <v>0.46875</v>
      </c>
      <c r="E4401" s="2" t="s">
        <v>5044</v>
      </c>
      <c r="F4401" s="2" t="s">
        <v>5042</v>
      </c>
      <c r="G4401" s="2">
        <v>24988</v>
      </c>
      <c r="H4401" s="2">
        <v>2</v>
      </c>
      <c r="I4401" s="2">
        <v>266</v>
      </c>
      <c r="J4401" s="2">
        <v>102493</v>
      </c>
      <c r="K4401" s="2">
        <v>87102</v>
      </c>
      <c r="L4401" s="2">
        <v>3093</v>
      </c>
      <c r="M4401" s="2">
        <v>424</v>
      </c>
      <c r="N4401" s="2">
        <v>306</v>
      </c>
      <c r="O4401" s="2">
        <v>227</v>
      </c>
      <c r="P4401" s="2">
        <v>320</v>
      </c>
      <c r="Q4401" s="2">
        <v>2374</v>
      </c>
      <c r="R4401" s="2">
        <v>144</v>
      </c>
      <c r="S4401" s="2" t="s">
        <v>31</v>
      </c>
      <c r="T4401" s="2">
        <f t="shared" si="476"/>
        <v>4050</v>
      </c>
      <c r="U4401" s="4">
        <f t="shared" si="477"/>
        <v>4.6497210167389953E-2</v>
      </c>
      <c r="V4401" s="4">
        <f t="shared" si="478"/>
        <v>3.4857531615175286</v>
      </c>
      <c r="W4401">
        <f t="shared" si="479"/>
        <v>11</v>
      </c>
      <c r="X4401" t="str">
        <f t="shared" si="480"/>
        <v>Tuesday</v>
      </c>
      <c r="Y4401" t="str">
        <f t="shared" si="481"/>
        <v>Nov</v>
      </c>
      <c r="Z4401" t="str">
        <f t="shared" si="482"/>
        <v>0-2</v>
      </c>
    </row>
    <row r="4402" spans="1:26" x14ac:dyDescent="0.25">
      <c r="A4402" s="2" t="s">
        <v>9448</v>
      </c>
      <c r="B4402" s="2" t="s">
        <v>5036</v>
      </c>
      <c r="C4402" s="1">
        <v>45979</v>
      </c>
      <c r="D4402" s="3">
        <v>0.47916666666666669</v>
      </c>
      <c r="E4402" s="2" t="s">
        <v>5044</v>
      </c>
      <c r="F4402" s="2" t="s">
        <v>5052</v>
      </c>
      <c r="G4402" s="2">
        <v>24961</v>
      </c>
      <c r="H4402" s="2">
        <v>5</v>
      </c>
      <c r="I4402" s="2">
        <v>265</v>
      </c>
      <c r="J4402" s="2">
        <v>14005</v>
      </c>
      <c r="K4402" s="2">
        <v>10459</v>
      </c>
      <c r="L4402" s="2">
        <v>273</v>
      </c>
      <c r="M4402" s="2">
        <v>37</v>
      </c>
      <c r="N4402" s="2">
        <v>21</v>
      </c>
      <c r="O4402" s="2">
        <v>21</v>
      </c>
      <c r="P4402" s="2">
        <v>19</v>
      </c>
      <c r="Q4402" s="2">
        <v>173</v>
      </c>
      <c r="R4402" s="2">
        <v>19</v>
      </c>
      <c r="S4402" s="2" t="s">
        <v>31</v>
      </c>
      <c r="T4402" s="2">
        <f t="shared" si="476"/>
        <v>352</v>
      </c>
      <c r="U4402" s="4">
        <f t="shared" si="477"/>
        <v>3.3655225164929727E-2</v>
      </c>
      <c r="V4402" s="4">
        <f t="shared" si="478"/>
        <v>0.41901366131164619</v>
      </c>
      <c r="W4402">
        <f t="shared" si="479"/>
        <v>11</v>
      </c>
      <c r="X4402" t="str">
        <f t="shared" si="480"/>
        <v>Tuesday</v>
      </c>
      <c r="Y4402" t="str">
        <f t="shared" si="481"/>
        <v>Nov</v>
      </c>
      <c r="Z4402" t="str">
        <f t="shared" si="482"/>
        <v>3-5</v>
      </c>
    </row>
    <row r="4403" spans="1:26" x14ac:dyDescent="0.25">
      <c r="A4403" s="2" t="s">
        <v>9449</v>
      </c>
      <c r="B4403" s="2" t="s">
        <v>5036</v>
      </c>
      <c r="C4403" s="1">
        <v>45979</v>
      </c>
      <c r="D4403" s="3">
        <v>0.49027777777777776</v>
      </c>
      <c r="E4403" s="2" t="s">
        <v>16</v>
      </c>
      <c r="F4403" s="2" t="s">
        <v>5050</v>
      </c>
      <c r="G4403" s="2">
        <v>24993</v>
      </c>
      <c r="H4403" s="2">
        <v>7</v>
      </c>
      <c r="I4403" s="2">
        <v>436</v>
      </c>
      <c r="J4403" s="2">
        <v>18097</v>
      </c>
      <c r="K4403" s="2">
        <v>12878</v>
      </c>
      <c r="L4403" s="2">
        <v>315</v>
      </c>
      <c r="M4403" s="2">
        <v>46</v>
      </c>
      <c r="N4403" s="2">
        <v>29</v>
      </c>
      <c r="O4403" s="2">
        <v>27</v>
      </c>
      <c r="P4403" s="2">
        <v>62</v>
      </c>
      <c r="Q4403" s="2">
        <v>275</v>
      </c>
      <c r="R4403" s="2">
        <v>29</v>
      </c>
      <c r="S4403" s="2" t="s">
        <v>31</v>
      </c>
      <c r="T4403" s="2">
        <f t="shared" si="476"/>
        <v>417</v>
      </c>
      <c r="U4403" s="4">
        <f t="shared" si="477"/>
        <v>3.2380804472744218E-2</v>
      </c>
      <c r="V4403" s="4">
        <f t="shared" si="478"/>
        <v>0.51526427399671904</v>
      </c>
      <c r="W4403">
        <f t="shared" si="479"/>
        <v>11</v>
      </c>
      <c r="X4403" t="str">
        <f t="shared" si="480"/>
        <v>Tuesday</v>
      </c>
      <c r="Y4403" t="str">
        <f t="shared" si="481"/>
        <v>Nov</v>
      </c>
      <c r="Z4403" t="str">
        <f t="shared" si="482"/>
        <v>6-10</v>
      </c>
    </row>
    <row r="4404" spans="1:26" x14ac:dyDescent="0.25">
      <c r="A4404" s="2" t="s">
        <v>9450</v>
      </c>
      <c r="B4404" s="2" t="s">
        <v>5036</v>
      </c>
      <c r="C4404" s="1">
        <v>45979</v>
      </c>
      <c r="D4404" s="3">
        <v>0.75069444444444444</v>
      </c>
      <c r="E4404" s="2" t="s">
        <v>5044</v>
      </c>
      <c r="F4404" s="2" t="s">
        <v>5048</v>
      </c>
      <c r="G4404" s="2">
        <v>25165</v>
      </c>
      <c r="H4404" s="2">
        <v>5</v>
      </c>
      <c r="I4404" s="2">
        <v>245</v>
      </c>
      <c r="J4404" s="2">
        <v>49975</v>
      </c>
      <c r="K4404" s="2">
        <v>38915</v>
      </c>
      <c r="L4404" s="2">
        <v>763</v>
      </c>
      <c r="M4404" s="2">
        <v>113</v>
      </c>
      <c r="N4404" s="2">
        <v>71</v>
      </c>
      <c r="O4404" s="2">
        <v>55</v>
      </c>
      <c r="P4404" s="2">
        <v>93</v>
      </c>
      <c r="Q4404" s="2">
        <v>861</v>
      </c>
      <c r="R4404" s="2">
        <v>69</v>
      </c>
      <c r="S4404" s="2" t="s">
        <v>28</v>
      </c>
      <c r="T4404" s="2">
        <f t="shared" si="476"/>
        <v>1002</v>
      </c>
      <c r="U4404" s="4">
        <f t="shared" si="477"/>
        <v>2.5748426056790442E-2</v>
      </c>
      <c r="V4404" s="4">
        <f t="shared" si="478"/>
        <v>1.5463938009139677</v>
      </c>
      <c r="W4404">
        <f t="shared" si="479"/>
        <v>18</v>
      </c>
      <c r="X4404" t="str">
        <f t="shared" si="480"/>
        <v>Tuesday</v>
      </c>
      <c r="Y4404" t="str">
        <f t="shared" si="481"/>
        <v>Nov</v>
      </c>
      <c r="Z4404" t="str">
        <f t="shared" si="482"/>
        <v>3-5</v>
      </c>
    </row>
    <row r="4405" spans="1:26" x14ac:dyDescent="0.25">
      <c r="A4405" s="2" t="s">
        <v>9451</v>
      </c>
      <c r="B4405" s="2" t="s">
        <v>5036</v>
      </c>
      <c r="C4405" s="1">
        <v>45979</v>
      </c>
      <c r="D4405" s="3">
        <v>0.77500000000000002</v>
      </c>
      <c r="E4405" s="2" t="s">
        <v>16</v>
      </c>
      <c r="F4405" s="2" t="s">
        <v>5050</v>
      </c>
      <c r="G4405" s="2">
        <v>24949</v>
      </c>
      <c r="H4405" s="2">
        <v>4</v>
      </c>
      <c r="I4405" s="2">
        <v>442</v>
      </c>
      <c r="J4405" s="2">
        <v>16090</v>
      </c>
      <c r="K4405" s="2">
        <v>12971</v>
      </c>
      <c r="L4405" s="2">
        <v>504</v>
      </c>
      <c r="M4405" s="2">
        <v>67</v>
      </c>
      <c r="N4405" s="2">
        <v>35</v>
      </c>
      <c r="O4405" s="2">
        <v>42</v>
      </c>
      <c r="P4405" s="2">
        <v>55</v>
      </c>
      <c r="Q4405" s="2">
        <v>167</v>
      </c>
      <c r="R4405" s="2">
        <v>20</v>
      </c>
      <c r="S4405" s="2" t="s">
        <v>31</v>
      </c>
      <c r="T4405" s="2">
        <f t="shared" si="476"/>
        <v>648</v>
      </c>
      <c r="U4405" s="4">
        <f t="shared" si="477"/>
        <v>4.9957597717986274E-2</v>
      </c>
      <c r="V4405" s="4">
        <f t="shared" si="478"/>
        <v>0.51990059721832538</v>
      </c>
      <c r="W4405">
        <f t="shared" si="479"/>
        <v>18</v>
      </c>
      <c r="X4405" t="str">
        <f t="shared" si="480"/>
        <v>Tuesday</v>
      </c>
      <c r="Y4405" t="str">
        <f t="shared" si="481"/>
        <v>Nov</v>
      </c>
      <c r="Z4405" t="str">
        <f t="shared" si="482"/>
        <v>3-5</v>
      </c>
    </row>
    <row r="4406" spans="1:26" x14ac:dyDescent="0.25">
      <c r="A4406" s="2" t="s">
        <v>9452</v>
      </c>
      <c r="B4406" s="2" t="s">
        <v>5036</v>
      </c>
      <c r="C4406" s="1">
        <v>45979</v>
      </c>
      <c r="D4406" s="3">
        <v>0.78611111111111109</v>
      </c>
      <c r="E4406" s="2" t="s">
        <v>5054</v>
      </c>
      <c r="F4406" s="2" t="s">
        <v>5050</v>
      </c>
      <c r="G4406" s="2">
        <v>24958</v>
      </c>
      <c r="H4406" s="2">
        <v>7</v>
      </c>
      <c r="I4406" s="2">
        <v>569</v>
      </c>
      <c r="J4406" s="2">
        <v>13661</v>
      </c>
      <c r="K4406" s="2">
        <v>12065</v>
      </c>
      <c r="L4406" s="2">
        <v>401</v>
      </c>
      <c r="M4406" s="2">
        <v>111</v>
      </c>
      <c r="N4406" s="2">
        <v>43</v>
      </c>
      <c r="O4406" s="2">
        <v>50</v>
      </c>
      <c r="P4406" s="2">
        <v>19</v>
      </c>
      <c r="Q4406" s="2">
        <v>113</v>
      </c>
      <c r="R4406" s="2">
        <v>18</v>
      </c>
      <c r="S4406" s="2" t="s">
        <v>31</v>
      </c>
      <c r="T4406" s="2">
        <f t="shared" si="476"/>
        <v>605</v>
      </c>
      <c r="U4406" s="4">
        <f t="shared" si="477"/>
        <v>5.0145047658516372E-2</v>
      </c>
      <c r="V4406" s="4">
        <f t="shared" si="478"/>
        <v>0.48341213238240244</v>
      </c>
      <c r="W4406">
        <f t="shared" si="479"/>
        <v>18</v>
      </c>
      <c r="X4406" t="str">
        <f t="shared" si="480"/>
        <v>Tuesday</v>
      </c>
      <c r="Y4406" t="str">
        <f t="shared" si="481"/>
        <v>Nov</v>
      </c>
      <c r="Z4406" t="str">
        <f t="shared" si="482"/>
        <v>6-10</v>
      </c>
    </row>
    <row r="4407" spans="1:26" x14ac:dyDescent="0.25">
      <c r="A4407" s="2" t="s">
        <v>9453</v>
      </c>
      <c r="B4407" s="2" t="s">
        <v>5036</v>
      </c>
      <c r="C4407" s="1">
        <v>45979</v>
      </c>
      <c r="D4407" s="3">
        <v>0.98263888888888884</v>
      </c>
      <c r="E4407" s="2" t="s">
        <v>5044</v>
      </c>
      <c r="F4407" s="2" t="s">
        <v>5050</v>
      </c>
      <c r="G4407" s="2">
        <v>25076</v>
      </c>
      <c r="H4407" s="2">
        <v>2</v>
      </c>
      <c r="I4407" s="2">
        <v>293</v>
      </c>
      <c r="J4407" s="2">
        <v>6876</v>
      </c>
      <c r="K4407" s="2">
        <v>5970</v>
      </c>
      <c r="L4407" s="2">
        <v>205</v>
      </c>
      <c r="M4407" s="2">
        <v>34</v>
      </c>
      <c r="N4407" s="2">
        <v>22</v>
      </c>
      <c r="O4407" s="2">
        <v>17</v>
      </c>
      <c r="P4407" s="2">
        <v>34</v>
      </c>
      <c r="Q4407" s="2">
        <v>195</v>
      </c>
      <c r="R4407" s="2">
        <v>20</v>
      </c>
      <c r="S4407" s="2" t="s">
        <v>31</v>
      </c>
      <c r="T4407" s="2">
        <f t="shared" si="476"/>
        <v>278</v>
      </c>
      <c r="U4407" s="4">
        <f t="shared" si="477"/>
        <v>4.6566164154103855E-2</v>
      </c>
      <c r="V4407" s="4">
        <f t="shared" si="478"/>
        <v>0.23807624820545542</v>
      </c>
      <c r="W4407">
        <f t="shared" si="479"/>
        <v>23</v>
      </c>
      <c r="X4407" t="str">
        <f t="shared" si="480"/>
        <v>Tuesday</v>
      </c>
      <c r="Y4407" t="str">
        <f t="shared" si="481"/>
        <v>Nov</v>
      </c>
      <c r="Z4407" t="str">
        <f t="shared" si="482"/>
        <v>0-2</v>
      </c>
    </row>
    <row r="4408" spans="1:26" x14ac:dyDescent="0.25">
      <c r="A4408" s="2" t="s">
        <v>9454</v>
      </c>
      <c r="B4408" s="2" t="s">
        <v>5036</v>
      </c>
      <c r="C4408" s="1">
        <v>45980</v>
      </c>
      <c r="D4408" s="3">
        <v>0.30277777777777776</v>
      </c>
      <c r="E4408" s="2" t="s">
        <v>5037</v>
      </c>
      <c r="F4408" s="2" t="s">
        <v>5069</v>
      </c>
      <c r="G4408" s="2">
        <v>25082</v>
      </c>
      <c r="H4408" s="2">
        <v>8</v>
      </c>
      <c r="I4408" s="2">
        <v>236</v>
      </c>
      <c r="J4408" s="2">
        <v>31257</v>
      </c>
      <c r="K4408" s="2">
        <v>27454</v>
      </c>
      <c r="L4408" s="2">
        <v>814</v>
      </c>
      <c r="M4408" s="2">
        <v>134</v>
      </c>
      <c r="N4408" s="2">
        <v>88</v>
      </c>
      <c r="O4408" s="2">
        <v>202</v>
      </c>
      <c r="P4408" s="2">
        <v>324</v>
      </c>
      <c r="Q4408" s="2">
        <v>578</v>
      </c>
      <c r="R4408" s="2">
        <v>69</v>
      </c>
      <c r="S4408" s="2" t="s">
        <v>31</v>
      </c>
      <c r="T4408" s="2">
        <f t="shared" si="476"/>
        <v>1238</v>
      </c>
      <c r="U4408" s="4">
        <f t="shared" si="477"/>
        <v>4.5093611131346981E-2</v>
      </c>
      <c r="V4408" s="4">
        <f t="shared" si="478"/>
        <v>1.094569811019855</v>
      </c>
      <c r="W4408">
        <f t="shared" si="479"/>
        <v>7</v>
      </c>
      <c r="X4408" t="str">
        <f t="shared" si="480"/>
        <v>Wednesday</v>
      </c>
      <c r="Y4408" t="str">
        <f t="shared" si="481"/>
        <v>Nov</v>
      </c>
      <c r="Z4408" t="str">
        <f t="shared" si="482"/>
        <v>6-10</v>
      </c>
    </row>
    <row r="4409" spans="1:26" x14ac:dyDescent="0.25">
      <c r="A4409" s="2" t="s">
        <v>9455</v>
      </c>
      <c r="B4409" s="2" t="s">
        <v>5036</v>
      </c>
      <c r="C4409" s="1">
        <v>45980</v>
      </c>
      <c r="D4409" s="3">
        <v>0.4152777777777778</v>
      </c>
      <c r="E4409" s="2" t="s">
        <v>16</v>
      </c>
      <c r="F4409" s="2" t="s">
        <v>5042</v>
      </c>
      <c r="G4409" s="2">
        <v>24948</v>
      </c>
      <c r="H4409" s="2">
        <v>3</v>
      </c>
      <c r="I4409" s="2">
        <v>367</v>
      </c>
      <c r="J4409" s="2">
        <v>16386</v>
      </c>
      <c r="K4409" s="2">
        <v>14539</v>
      </c>
      <c r="L4409" s="2">
        <v>457</v>
      </c>
      <c r="M4409" s="2">
        <v>43</v>
      </c>
      <c r="N4409" s="2">
        <v>19</v>
      </c>
      <c r="O4409" s="2">
        <v>37</v>
      </c>
      <c r="P4409" s="2">
        <v>65</v>
      </c>
      <c r="Q4409" s="2">
        <v>309</v>
      </c>
      <c r="R4409" s="2">
        <v>29</v>
      </c>
      <c r="S4409" s="2" t="s">
        <v>31</v>
      </c>
      <c r="T4409" s="2">
        <f t="shared" si="476"/>
        <v>556</v>
      </c>
      <c r="U4409" s="4">
        <f t="shared" si="477"/>
        <v>3.8241969874131643E-2</v>
      </c>
      <c r="V4409" s="4">
        <f t="shared" si="478"/>
        <v>0.58277216610549942</v>
      </c>
      <c r="W4409">
        <f t="shared" si="479"/>
        <v>9</v>
      </c>
      <c r="X4409" t="str">
        <f t="shared" si="480"/>
        <v>Wednesday</v>
      </c>
      <c r="Y4409" t="str">
        <f t="shared" si="481"/>
        <v>Nov</v>
      </c>
      <c r="Z4409" t="str">
        <f t="shared" si="482"/>
        <v>3-5</v>
      </c>
    </row>
    <row r="4410" spans="1:26" x14ac:dyDescent="0.25">
      <c r="A4410" s="2" t="s">
        <v>9456</v>
      </c>
      <c r="B4410" s="2" t="s">
        <v>5036</v>
      </c>
      <c r="C4410" s="1">
        <v>45980</v>
      </c>
      <c r="D4410" s="3">
        <v>0.44791666666666669</v>
      </c>
      <c r="E4410" s="2" t="s">
        <v>16</v>
      </c>
      <c r="F4410" s="2" t="s">
        <v>5048</v>
      </c>
      <c r="G4410" s="2">
        <v>25024</v>
      </c>
      <c r="H4410" s="2">
        <v>8</v>
      </c>
      <c r="I4410" s="2">
        <v>220</v>
      </c>
      <c r="J4410" s="2">
        <v>11375</v>
      </c>
      <c r="K4410" s="2">
        <v>8284</v>
      </c>
      <c r="L4410" s="2">
        <v>134</v>
      </c>
      <c r="M4410" s="2">
        <v>21</v>
      </c>
      <c r="N4410" s="2">
        <v>9</v>
      </c>
      <c r="O4410" s="2">
        <v>11</v>
      </c>
      <c r="P4410" s="2">
        <v>15</v>
      </c>
      <c r="Q4410" s="2">
        <v>120</v>
      </c>
      <c r="R4410" s="2">
        <v>13</v>
      </c>
      <c r="S4410" s="2" t="s">
        <v>31</v>
      </c>
      <c r="T4410" s="2">
        <f t="shared" si="476"/>
        <v>175</v>
      </c>
      <c r="U4410" s="4">
        <f t="shared" si="477"/>
        <v>2.1125060357315307E-2</v>
      </c>
      <c r="V4410" s="4">
        <f t="shared" si="478"/>
        <v>0.33104219948849106</v>
      </c>
      <c r="W4410">
        <f t="shared" si="479"/>
        <v>10</v>
      </c>
      <c r="X4410" t="str">
        <f t="shared" si="480"/>
        <v>Wednesday</v>
      </c>
      <c r="Y4410" t="str">
        <f t="shared" si="481"/>
        <v>Nov</v>
      </c>
      <c r="Z4410" t="str">
        <f t="shared" si="482"/>
        <v>6-10</v>
      </c>
    </row>
    <row r="4411" spans="1:26" x14ac:dyDescent="0.25">
      <c r="A4411" s="2" t="s">
        <v>9457</v>
      </c>
      <c r="B4411" s="2" t="s">
        <v>5036</v>
      </c>
      <c r="C4411" s="1">
        <v>45980</v>
      </c>
      <c r="D4411" s="3">
        <v>0.45624999999999999</v>
      </c>
      <c r="E4411" s="2" t="s">
        <v>16</v>
      </c>
      <c r="F4411" s="2" t="s">
        <v>5040</v>
      </c>
      <c r="G4411" s="2">
        <v>25252</v>
      </c>
      <c r="H4411" s="2">
        <v>0</v>
      </c>
      <c r="I4411" s="2">
        <v>414</v>
      </c>
      <c r="J4411" s="2">
        <v>16146</v>
      </c>
      <c r="K4411" s="2">
        <v>13635</v>
      </c>
      <c r="L4411" s="2">
        <v>588</v>
      </c>
      <c r="M4411" s="2">
        <v>43</v>
      </c>
      <c r="N4411" s="2">
        <v>30</v>
      </c>
      <c r="O4411" s="2">
        <v>40</v>
      </c>
      <c r="P4411" s="2">
        <v>16</v>
      </c>
      <c r="Q4411" s="2">
        <v>398</v>
      </c>
      <c r="R4411" s="2">
        <v>18</v>
      </c>
      <c r="S4411" s="2" t="s">
        <v>31</v>
      </c>
      <c r="T4411" s="2">
        <f t="shared" si="476"/>
        <v>701</v>
      </c>
      <c r="U4411" s="4">
        <f t="shared" si="477"/>
        <v>5.1411807847451411E-2</v>
      </c>
      <c r="V4411" s="4">
        <f t="shared" si="478"/>
        <v>0.53995723111040705</v>
      </c>
      <c r="W4411">
        <f t="shared" si="479"/>
        <v>10</v>
      </c>
      <c r="X4411" t="str">
        <f t="shared" si="480"/>
        <v>Wednesday</v>
      </c>
      <c r="Y4411" t="str">
        <f t="shared" si="481"/>
        <v>Nov</v>
      </c>
      <c r="Z4411" t="str">
        <f t="shared" si="482"/>
        <v>0-2</v>
      </c>
    </row>
    <row r="4412" spans="1:26" x14ac:dyDescent="0.25">
      <c r="A4412" s="2" t="s">
        <v>9458</v>
      </c>
      <c r="B4412" s="2" t="s">
        <v>5036</v>
      </c>
      <c r="C4412" s="1">
        <v>45980</v>
      </c>
      <c r="D4412" s="3">
        <v>0.47152777777777777</v>
      </c>
      <c r="E4412" s="2" t="s">
        <v>5054</v>
      </c>
      <c r="F4412" s="2" t="s">
        <v>5069</v>
      </c>
      <c r="G4412" s="2">
        <v>24885</v>
      </c>
      <c r="H4412" s="2">
        <v>3</v>
      </c>
      <c r="I4412" s="2">
        <v>1075</v>
      </c>
      <c r="J4412" s="2">
        <v>21229</v>
      </c>
      <c r="K4412" s="2">
        <v>17636</v>
      </c>
      <c r="L4412" s="2">
        <v>454</v>
      </c>
      <c r="M4412" s="2">
        <v>110</v>
      </c>
      <c r="N4412" s="2">
        <v>36</v>
      </c>
      <c r="O4412" s="2">
        <v>64</v>
      </c>
      <c r="P4412" s="2">
        <v>61</v>
      </c>
      <c r="Q4412" s="2">
        <v>273</v>
      </c>
      <c r="R4412" s="2">
        <v>17</v>
      </c>
      <c r="S4412" s="2" t="s">
        <v>31</v>
      </c>
      <c r="T4412" s="2">
        <f t="shared" si="476"/>
        <v>664</v>
      </c>
      <c r="U4412" s="4">
        <f t="shared" si="477"/>
        <v>3.7650260830120207E-2</v>
      </c>
      <c r="V4412" s="4">
        <f t="shared" si="478"/>
        <v>0.70870002009242516</v>
      </c>
      <c r="W4412">
        <f t="shared" si="479"/>
        <v>11</v>
      </c>
      <c r="X4412" t="str">
        <f t="shared" si="480"/>
        <v>Wednesday</v>
      </c>
      <c r="Y4412" t="str">
        <f t="shared" si="481"/>
        <v>Nov</v>
      </c>
      <c r="Z4412" t="str">
        <f t="shared" si="482"/>
        <v>3-5</v>
      </c>
    </row>
    <row r="4413" spans="1:26" x14ac:dyDescent="0.25">
      <c r="A4413" s="2" t="s">
        <v>9459</v>
      </c>
      <c r="B4413" s="2" t="s">
        <v>5036</v>
      </c>
      <c r="C4413" s="1">
        <v>45980</v>
      </c>
      <c r="D4413" s="3">
        <v>0.48125000000000001</v>
      </c>
      <c r="E4413" s="2" t="s">
        <v>5044</v>
      </c>
      <c r="F4413" s="2" t="s">
        <v>5040</v>
      </c>
      <c r="G4413" s="2">
        <v>25005</v>
      </c>
      <c r="H4413" s="2">
        <v>3</v>
      </c>
      <c r="I4413" s="2">
        <v>151</v>
      </c>
      <c r="J4413" s="2">
        <v>21152</v>
      </c>
      <c r="K4413" s="2">
        <v>18520</v>
      </c>
      <c r="L4413" s="2">
        <v>1734</v>
      </c>
      <c r="M4413" s="2">
        <v>146</v>
      </c>
      <c r="N4413" s="2">
        <v>145</v>
      </c>
      <c r="O4413" s="2">
        <v>100</v>
      </c>
      <c r="P4413" s="2">
        <v>108</v>
      </c>
      <c r="Q4413" s="2">
        <v>239</v>
      </c>
      <c r="R4413" s="2">
        <v>58</v>
      </c>
      <c r="S4413" s="2" t="s">
        <v>31</v>
      </c>
      <c r="T4413" s="2">
        <f t="shared" si="476"/>
        <v>2125</v>
      </c>
      <c r="U4413" s="4">
        <f t="shared" si="477"/>
        <v>0.11474082073434125</v>
      </c>
      <c r="V4413" s="4">
        <f t="shared" si="478"/>
        <v>0.74065186962607477</v>
      </c>
      <c r="W4413">
        <f t="shared" si="479"/>
        <v>11</v>
      </c>
      <c r="X4413" t="str">
        <f t="shared" si="480"/>
        <v>Wednesday</v>
      </c>
      <c r="Y4413" t="str">
        <f t="shared" si="481"/>
        <v>Nov</v>
      </c>
      <c r="Z4413" t="str">
        <f t="shared" si="482"/>
        <v>3-5</v>
      </c>
    </row>
    <row r="4414" spans="1:26" x14ac:dyDescent="0.25">
      <c r="A4414" s="2" t="s">
        <v>9460</v>
      </c>
      <c r="B4414" s="2" t="s">
        <v>5036</v>
      </c>
      <c r="C4414" s="1">
        <v>45980</v>
      </c>
      <c r="D4414" s="3">
        <v>0.50138888888888888</v>
      </c>
      <c r="E4414" s="2" t="s">
        <v>16</v>
      </c>
      <c r="F4414" s="2" t="s">
        <v>5052</v>
      </c>
      <c r="G4414" s="2">
        <v>25168</v>
      </c>
      <c r="H4414" s="2">
        <v>3</v>
      </c>
      <c r="I4414" s="2">
        <v>467</v>
      </c>
      <c r="J4414" s="2">
        <v>23822</v>
      </c>
      <c r="K4414" s="2">
        <v>16468</v>
      </c>
      <c r="L4414" s="2">
        <v>397</v>
      </c>
      <c r="M4414" s="2">
        <v>59</v>
      </c>
      <c r="N4414" s="2">
        <v>24</v>
      </c>
      <c r="O4414" s="2">
        <v>33</v>
      </c>
      <c r="P4414" s="2">
        <v>47</v>
      </c>
      <c r="Q4414" s="2">
        <v>181</v>
      </c>
      <c r="R4414" s="2">
        <v>33</v>
      </c>
      <c r="S4414" s="2" t="s">
        <v>31</v>
      </c>
      <c r="T4414" s="2">
        <f t="shared" si="476"/>
        <v>513</v>
      </c>
      <c r="U4414" s="4">
        <f t="shared" si="477"/>
        <v>3.1151323779451057E-2</v>
      </c>
      <c r="V4414" s="4">
        <f t="shared" si="478"/>
        <v>0.65432294977749528</v>
      </c>
      <c r="W4414">
        <f t="shared" si="479"/>
        <v>12</v>
      </c>
      <c r="X4414" t="str">
        <f t="shared" si="480"/>
        <v>Wednesday</v>
      </c>
      <c r="Y4414" t="str">
        <f t="shared" si="481"/>
        <v>Nov</v>
      </c>
      <c r="Z4414" t="str">
        <f t="shared" si="482"/>
        <v>3-5</v>
      </c>
    </row>
    <row r="4415" spans="1:26" x14ac:dyDescent="0.25">
      <c r="A4415" s="2" t="s">
        <v>9461</v>
      </c>
      <c r="B4415" s="2" t="s">
        <v>5036</v>
      </c>
      <c r="C4415" s="1">
        <v>45980</v>
      </c>
      <c r="D4415" s="3">
        <v>0.53888888888888886</v>
      </c>
      <c r="E4415" s="2" t="s">
        <v>16</v>
      </c>
      <c r="F4415" s="2" t="s">
        <v>5040</v>
      </c>
      <c r="G4415" s="2">
        <v>24970</v>
      </c>
      <c r="H4415" s="2">
        <v>3</v>
      </c>
      <c r="I4415" s="2">
        <v>224</v>
      </c>
      <c r="J4415" s="2">
        <v>23409</v>
      </c>
      <c r="K4415" s="2">
        <v>17355</v>
      </c>
      <c r="L4415" s="2">
        <v>795</v>
      </c>
      <c r="M4415" s="2">
        <v>105</v>
      </c>
      <c r="N4415" s="2">
        <v>49</v>
      </c>
      <c r="O4415" s="2">
        <v>67</v>
      </c>
      <c r="P4415" s="2">
        <v>29</v>
      </c>
      <c r="Q4415" s="2">
        <v>328</v>
      </c>
      <c r="R4415" s="2">
        <v>22</v>
      </c>
      <c r="S4415" s="2" t="s">
        <v>31</v>
      </c>
      <c r="T4415" s="2">
        <f t="shared" si="476"/>
        <v>1016</v>
      </c>
      <c r="U4415" s="4">
        <f t="shared" si="477"/>
        <v>5.8542206856813599E-2</v>
      </c>
      <c r="V4415" s="4">
        <f t="shared" si="478"/>
        <v>0.69503404084901887</v>
      </c>
      <c r="W4415">
        <f t="shared" si="479"/>
        <v>12</v>
      </c>
      <c r="X4415" t="str">
        <f t="shared" si="480"/>
        <v>Wednesday</v>
      </c>
      <c r="Y4415" t="str">
        <f t="shared" si="481"/>
        <v>Nov</v>
      </c>
      <c r="Z4415" t="str">
        <f t="shared" si="482"/>
        <v>3-5</v>
      </c>
    </row>
    <row r="4416" spans="1:26" x14ac:dyDescent="0.25">
      <c r="A4416" s="2" t="s">
        <v>9462</v>
      </c>
      <c r="B4416" s="2" t="s">
        <v>5036</v>
      </c>
      <c r="C4416" s="1">
        <v>45980</v>
      </c>
      <c r="D4416" s="3">
        <v>0.5541666666666667</v>
      </c>
      <c r="E4416" s="2" t="s">
        <v>16</v>
      </c>
      <c r="F4416" s="2" t="s">
        <v>5052</v>
      </c>
      <c r="G4416" s="2">
        <v>25002</v>
      </c>
      <c r="H4416" s="2">
        <v>2</v>
      </c>
      <c r="I4416" s="2">
        <v>293</v>
      </c>
      <c r="J4416" s="2">
        <v>17598</v>
      </c>
      <c r="K4416" s="2">
        <v>14984</v>
      </c>
      <c r="L4416" s="2">
        <v>293</v>
      </c>
      <c r="M4416" s="2">
        <v>33</v>
      </c>
      <c r="N4416" s="2">
        <v>24</v>
      </c>
      <c r="O4416" s="2">
        <v>24</v>
      </c>
      <c r="P4416" s="2">
        <v>60</v>
      </c>
      <c r="Q4416" s="2">
        <v>135</v>
      </c>
      <c r="R4416" s="2">
        <v>34</v>
      </c>
      <c r="S4416" s="2" t="s">
        <v>31</v>
      </c>
      <c r="T4416" s="2">
        <f t="shared" si="476"/>
        <v>374</v>
      </c>
      <c r="U4416" s="4">
        <f t="shared" si="477"/>
        <v>2.4959957287773626E-2</v>
      </c>
      <c r="V4416" s="4">
        <f t="shared" si="478"/>
        <v>0.59931205503559715</v>
      </c>
      <c r="W4416">
        <f t="shared" si="479"/>
        <v>13</v>
      </c>
      <c r="X4416" t="str">
        <f t="shared" si="480"/>
        <v>Wednesday</v>
      </c>
      <c r="Y4416" t="str">
        <f t="shared" si="481"/>
        <v>Nov</v>
      </c>
      <c r="Z4416" t="str">
        <f t="shared" si="482"/>
        <v>0-2</v>
      </c>
    </row>
    <row r="4417" spans="1:26" x14ac:dyDescent="0.25">
      <c r="A4417" s="2" t="s">
        <v>9463</v>
      </c>
      <c r="B4417" s="2" t="s">
        <v>5036</v>
      </c>
      <c r="C4417" s="1">
        <v>45980</v>
      </c>
      <c r="D4417" s="3">
        <v>0.56180555555555556</v>
      </c>
      <c r="E4417" s="2" t="s">
        <v>16</v>
      </c>
      <c r="F4417" s="2" t="s">
        <v>5052</v>
      </c>
      <c r="G4417" s="2">
        <v>25263</v>
      </c>
      <c r="H4417" s="2">
        <v>6</v>
      </c>
      <c r="I4417" s="2">
        <v>581</v>
      </c>
      <c r="J4417" s="2">
        <v>4558</v>
      </c>
      <c r="K4417" s="2">
        <v>4219</v>
      </c>
      <c r="L4417" s="2">
        <v>153</v>
      </c>
      <c r="M4417" s="2">
        <v>37</v>
      </c>
      <c r="N4417" s="2">
        <v>12</v>
      </c>
      <c r="O4417" s="2">
        <v>15</v>
      </c>
      <c r="P4417" s="2">
        <v>6</v>
      </c>
      <c r="Q4417" s="2">
        <v>67</v>
      </c>
      <c r="R4417" s="2">
        <v>6</v>
      </c>
      <c r="S4417" s="2" t="s">
        <v>31</v>
      </c>
      <c r="T4417" s="2">
        <f t="shared" si="476"/>
        <v>217</v>
      </c>
      <c r="U4417" s="4">
        <f t="shared" si="477"/>
        <v>5.1433989096942405E-2</v>
      </c>
      <c r="V4417" s="4">
        <f t="shared" si="478"/>
        <v>0.16700312710287774</v>
      </c>
      <c r="W4417">
        <f t="shared" si="479"/>
        <v>13</v>
      </c>
      <c r="X4417" t="str">
        <f t="shared" si="480"/>
        <v>Wednesday</v>
      </c>
      <c r="Y4417" t="str">
        <f t="shared" si="481"/>
        <v>Nov</v>
      </c>
      <c r="Z4417" t="str">
        <f t="shared" si="482"/>
        <v>6-10</v>
      </c>
    </row>
    <row r="4418" spans="1:26" x14ac:dyDescent="0.25">
      <c r="A4418" s="2" t="s">
        <v>9464</v>
      </c>
      <c r="B4418" s="2" t="s">
        <v>5036</v>
      </c>
      <c r="C4418" s="1">
        <v>45980</v>
      </c>
      <c r="D4418" s="3">
        <v>0.59861111111111109</v>
      </c>
      <c r="E4418" s="2" t="s">
        <v>5054</v>
      </c>
      <c r="F4418" s="2" t="s">
        <v>5042</v>
      </c>
      <c r="G4418" s="2">
        <v>25123</v>
      </c>
      <c r="H4418" s="2">
        <v>8</v>
      </c>
      <c r="I4418" s="2">
        <v>1046</v>
      </c>
      <c r="J4418" s="2">
        <v>14096</v>
      </c>
      <c r="K4418" s="2">
        <v>11033</v>
      </c>
      <c r="L4418" s="2">
        <v>333</v>
      </c>
      <c r="M4418" s="2">
        <v>82</v>
      </c>
      <c r="N4418" s="2">
        <v>27</v>
      </c>
      <c r="O4418" s="2">
        <v>48</v>
      </c>
      <c r="P4418" s="2">
        <v>26</v>
      </c>
      <c r="Q4418" s="2">
        <v>163</v>
      </c>
      <c r="R4418" s="2">
        <v>28</v>
      </c>
      <c r="S4418" s="2" t="s">
        <v>31</v>
      </c>
      <c r="T4418" s="2">
        <f t="shared" ref="T4418:T4481" si="483">SUM(L4418:O4418)</f>
        <v>490</v>
      </c>
      <c r="U4418" s="4">
        <f t="shared" ref="U4418:U4481" si="484">T4418/K4418</f>
        <v>4.441221789177921E-2</v>
      </c>
      <c r="V4418" s="4">
        <f t="shared" ref="V4418:V4481" si="485">K4418/G4418</f>
        <v>0.43915933606655255</v>
      </c>
      <c r="W4418">
        <f t="shared" ref="W4418:W4481" si="486">HOUR(D4418)</f>
        <v>14</v>
      </c>
      <c r="X4418" t="str">
        <f t="shared" ref="X4418:X4481" si="487">TEXT(C4418,"dddd")</f>
        <v>Wednesday</v>
      </c>
      <c r="Y4418" t="str">
        <f t="shared" ref="Y4418:Y4481" si="488">TEXT(C4418,"mmm")</f>
        <v>Nov</v>
      </c>
      <c r="Z4418" t="str">
        <f t="shared" ref="Z4418:Z4481" si="489">IF(H4418&lt;=2,"0-2",IF(H4418&lt;=5,"3-5",IF(H4418&lt;=10,"6-10","11+")))</f>
        <v>6-10</v>
      </c>
    </row>
    <row r="4419" spans="1:26" x14ac:dyDescent="0.25">
      <c r="A4419" s="2" t="s">
        <v>9465</v>
      </c>
      <c r="B4419" s="2" t="s">
        <v>5036</v>
      </c>
      <c r="C4419" s="1">
        <v>45980</v>
      </c>
      <c r="D4419" s="3">
        <v>0.67986111111111114</v>
      </c>
      <c r="E4419" s="2" t="s">
        <v>5037</v>
      </c>
      <c r="F4419" s="2" t="s">
        <v>5042</v>
      </c>
      <c r="G4419" s="2">
        <v>25078</v>
      </c>
      <c r="H4419" s="2">
        <v>4</v>
      </c>
      <c r="I4419" s="2">
        <v>200</v>
      </c>
      <c r="J4419" s="2">
        <v>60523</v>
      </c>
      <c r="K4419" s="2">
        <v>53346</v>
      </c>
      <c r="L4419" s="2">
        <v>2310</v>
      </c>
      <c r="M4419" s="2">
        <v>270</v>
      </c>
      <c r="N4419" s="2">
        <v>255</v>
      </c>
      <c r="O4419" s="2">
        <v>600</v>
      </c>
      <c r="P4419" s="2">
        <v>455</v>
      </c>
      <c r="Q4419" s="2">
        <v>1183</v>
      </c>
      <c r="R4419" s="2">
        <v>107</v>
      </c>
      <c r="S4419" s="2" t="s">
        <v>31</v>
      </c>
      <c r="T4419" s="2">
        <f t="shared" si="483"/>
        <v>3435</v>
      </c>
      <c r="U4419" s="4">
        <f t="shared" si="484"/>
        <v>6.4390957147677425E-2</v>
      </c>
      <c r="V4419" s="4">
        <f t="shared" si="485"/>
        <v>2.127203126246112</v>
      </c>
      <c r="W4419">
        <f t="shared" si="486"/>
        <v>16</v>
      </c>
      <c r="X4419" t="str">
        <f t="shared" si="487"/>
        <v>Wednesday</v>
      </c>
      <c r="Y4419" t="str">
        <f t="shared" si="488"/>
        <v>Nov</v>
      </c>
      <c r="Z4419" t="str">
        <f t="shared" si="489"/>
        <v>3-5</v>
      </c>
    </row>
    <row r="4420" spans="1:26" x14ac:dyDescent="0.25">
      <c r="A4420" s="2" t="s">
        <v>9466</v>
      </c>
      <c r="B4420" s="2" t="s">
        <v>5036</v>
      </c>
      <c r="C4420" s="1">
        <v>45980</v>
      </c>
      <c r="D4420" s="3">
        <v>0.71597222222222223</v>
      </c>
      <c r="E4420" s="2" t="s">
        <v>5046</v>
      </c>
      <c r="F4420" s="2" t="s">
        <v>5038</v>
      </c>
      <c r="G4420" s="2">
        <v>25295</v>
      </c>
      <c r="H4420" s="2">
        <v>4</v>
      </c>
      <c r="I4420" s="2">
        <v>133</v>
      </c>
      <c r="J4420" s="2">
        <v>5781</v>
      </c>
      <c r="K4420" s="2">
        <v>4854</v>
      </c>
      <c r="L4420" s="2">
        <v>49</v>
      </c>
      <c r="M4420" s="2">
        <v>6</v>
      </c>
      <c r="N4420" s="2">
        <v>5</v>
      </c>
      <c r="O4420" s="2">
        <v>10</v>
      </c>
      <c r="P4420" s="2">
        <v>114</v>
      </c>
      <c r="Q4420" s="2">
        <v>63</v>
      </c>
      <c r="R4420" s="2">
        <v>6</v>
      </c>
      <c r="S4420" s="2" t="s">
        <v>31</v>
      </c>
      <c r="T4420" s="2">
        <f t="shared" si="483"/>
        <v>70</v>
      </c>
      <c r="U4420" s="4">
        <f t="shared" si="484"/>
        <v>1.442109600329625E-2</v>
      </c>
      <c r="V4420" s="4">
        <f t="shared" si="485"/>
        <v>0.1918956315477367</v>
      </c>
      <c r="W4420">
        <f t="shared" si="486"/>
        <v>17</v>
      </c>
      <c r="X4420" t="str">
        <f t="shared" si="487"/>
        <v>Wednesday</v>
      </c>
      <c r="Y4420" t="str">
        <f t="shared" si="488"/>
        <v>Nov</v>
      </c>
      <c r="Z4420" t="str">
        <f t="shared" si="489"/>
        <v>3-5</v>
      </c>
    </row>
    <row r="4421" spans="1:26" x14ac:dyDescent="0.25">
      <c r="A4421" s="2" t="s">
        <v>9467</v>
      </c>
      <c r="B4421" s="2" t="s">
        <v>5036</v>
      </c>
      <c r="C4421" s="1">
        <v>45980</v>
      </c>
      <c r="D4421" s="3">
        <v>0.72152777777777777</v>
      </c>
      <c r="E4421" s="2" t="s">
        <v>5054</v>
      </c>
      <c r="F4421" s="2" t="s">
        <v>5040</v>
      </c>
      <c r="G4421" s="2">
        <v>24927</v>
      </c>
      <c r="H4421" s="2">
        <v>4</v>
      </c>
      <c r="I4421" s="2">
        <v>1352</v>
      </c>
      <c r="J4421" s="2">
        <v>33472</v>
      </c>
      <c r="K4421" s="2">
        <v>25185</v>
      </c>
      <c r="L4421" s="2">
        <v>731</v>
      </c>
      <c r="M4421" s="2">
        <v>221</v>
      </c>
      <c r="N4421" s="2">
        <v>40</v>
      </c>
      <c r="O4421" s="2">
        <v>85</v>
      </c>
      <c r="P4421" s="2">
        <v>31</v>
      </c>
      <c r="Q4421" s="2">
        <v>315</v>
      </c>
      <c r="R4421" s="2">
        <v>31</v>
      </c>
      <c r="S4421" s="2" t="s">
        <v>28</v>
      </c>
      <c r="T4421" s="2">
        <f t="shared" si="483"/>
        <v>1077</v>
      </c>
      <c r="U4421" s="4">
        <f t="shared" si="484"/>
        <v>4.2763549731983326E-2</v>
      </c>
      <c r="V4421" s="4">
        <f t="shared" si="485"/>
        <v>1.0103502226501384</v>
      </c>
      <c r="W4421">
        <f t="shared" si="486"/>
        <v>17</v>
      </c>
      <c r="X4421" t="str">
        <f t="shared" si="487"/>
        <v>Wednesday</v>
      </c>
      <c r="Y4421" t="str">
        <f t="shared" si="488"/>
        <v>Nov</v>
      </c>
      <c r="Z4421" t="str">
        <f t="shared" si="489"/>
        <v>3-5</v>
      </c>
    </row>
    <row r="4422" spans="1:26" x14ac:dyDescent="0.25">
      <c r="A4422" s="2" t="s">
        <v>9468</v>
      </c>
      <c r="B4422" s="2" t="s">
        <v>5036</v>
      </c>
      <c r="C4422" s="1">
        <v>45980</v>
      </c>
      <c r="D4422" s="3">
        <v>0.74305555555555558</v>
      </c>
      <c r="E4422" s="2" t="s">
        <v>5058</v>
      </c>
      <c r="F4422" s="2" t="s">
        <v>5050</v>
      </c>
      <c r="G4422" s="2">
        <v>25108</v>
      </c>
      <c r="H4422" s="2">
        <v>6</v>
      </c>
      <c r="I4422" s="2">
        <v>153</v>
      </c>
      <c r="J4422" s="2">
        <v>16295</v>
      </c>
      <c r="K4422" s="2">
        <v>14561</v>
      </c>
      <c r="L4422" s="2">
        <v>273</v>
      </c>
      <c r="M4422" s="2">
        <v>190</v>
      </c>
      <c r="N4422" s="2">
        <v>25</v>
      </c>
      <c r="O4422" s="2">
        <v>36</v>
      </c>
      <c r="P4422" s="2">
        <v>28</v>
      </c>
      <c r="Q4422" s="2">
        <v>127</v>
      </c>
      <c r="R4422" s="2">
        <v>25</v>
      </c>
      <c r="S4422" s="2" t="s">
        <v>31</v>
      </c>
      <c r="T4422" s="2">
        <f t="shared" si="483"/>
        <v>524</v>
      </c>
      <c r="U4422" s="4">
        <f t="shared" si="484"/>
        <v>3.5986539386031177E-2</v>
      </c>
      <c r="V4422" s="4">
        <f t="shared" si="485"/>
        <v>0.57993468217301258</v>
      </c>
      <c r="W4422">
        <f t="shared" si="486"/>
        <v>17</v>
      </c>
      <c r="X4422" t="str">
        <f t="shared" si="487"/>
        <v>Wednesday</v>
      </c>
      <c r="Y4422" t="str">
        <f t="shared" si="488"/>
        <v>Nov</v>
      </c>
      <c r="Z4422" t="str">
        <f t="shared" si="489"/>
        <v>6-10</v>
      </c>
    </row>
    <row r="4423" spans="1:26" x14ac:dyDescent="0.25">
      <c r="A4423" s="2" t="s">
        <v>9469</v>
      </c>
      <c r="B4423" s="2" t="s">
        <v>5036</v>
      </c>
      <c r="C4423" s="1">
        <v>45980</v>
      </c>
      <c r="D4423" s="3">
        <v>0.75624999999999998</v>
      </c>
      <c r="E4423" s="2" t="s">
        <v>5058</v>
      </c>
      <c r="F4423" s="2" t="s">
        <v>5038</v>
      </c>
      <c r="G4423" s="2">
        <v>24972</v>
      </c>
      <c r="H4423" s="2">
        <v>1</v>
      </c>
      <c r="I4423" s="2">
        <v>113</v>
      </c>
      <c r="J4423" s="2">
        <v>8845</v>
      </c>
      <c r="K4423" s="2">
        <v>8149</v>
      </c>
      <c r="L4423" s="2">
        <v>222</v>
      </c>
      <c r="M4423" s="2">
        <v>131</v>
      </c>
      <c r="N4423" s="2">
        <v>15</v>
      </c>
      <c r="O4423" s="2">
        <v>24</v>
      </c>
      <c r="P4423" s="2">
        <v>7</v>
      </c>
      <c r="Q4423" s="2">
        <v>181</v>
      </c>
      <c r="R4423" s="2">
        <v>6</v>
      </c>
      <c r="S4423" s="2" t="s">
        <v>31</v>
      </c>
      <c r="T4423" s="2">
        <f t="shared" si="483"/>
        <v>392</v>
      </c>
      <c r="U4423" s="4">
        <f t="shared" si="484"/>
        <v>4.810406184807952E-2</v>
      </c>
      <c r="V4423" s="4">
        <f t="shared" si="485"/>
        <v>0.32632548454268784</v>
      </c>
      <c r="W4423">
        <f t="shared" si="486"/>
        <v>18</v>
      </c>
      <c r="X4423" t="str">
        <f t="shared" si="487"/>
        <v>Wednesday</v>
      </c>
      <c r="Y4423" t="str">
        <f t="shared" si="488"/>
        <v>Nov</v>
      </c>
      <c r="Z4423" t="str">
        <f t="shared" si="489"/>
        <v>0-2</v>
      </c>
    </row>
    <row r="4424" spans="1:26" x14ac:dyDescent="0.25">
      <c r="A4424" s="2" t="s">
        <v>9470</v>
      </c>
      <c r="B4424" s="2" t="s">
        <v>5036</v>
      </c>
      <c r="C4424" s="1">
        <v>45980</v>
      </c>
      <c r="D4424" s="3">
        <v>0.84166666666666667</v>
      </c>
      <c r="E4424" s="2" t="s">
        <v>5054</v>
      </c>
      <c r="F4424" s="2" t="s">
        <v>5042</v>
      </c>
      <c r="G4424" s="2">
        <v>25300</v>
      </c>
      <c r="H4424" s="2">
        <v>4</v>
      </c>
      <c r="I4424" s="2">
        <v>1178</v>
      </c>
      <c r="J4424" s="2">
        <v>9675</v>
      </c>
      <c r="K4424" s="2">
        <v>8509</v>
      </c>
      <c r="L4424" s="2">
        <v>225</v>
      </c>
      <c r="M4424" s="2">
        <v>43</v>
      </c>
      <c r="N4424" s="2">
        <v>13</v>
      </c>
      <c r="O4424" s="2">
        <v>23</v>
      </c>
      <c r="P4424" s="2">
        <v>16</v>
      </c>
      <c r="Q4424" s="2">
        <v>177</v>
      </c>
      <c r="R4424" s="2">
        <v>21</v>
      </c>
      <c r="S4424" s="2" t="s">
        <v>31</v>
      </c>
      <c r="T4424" s="2">
        <f t="shared" si="483"/>
        <v>304</v>
      </c>
      <c r="U4424" s="4">
        <f t="shared" si="484"/>
        <v>3.5726877423904103E-2</v>
      </c>
      <c r="V4424" s="4">
        <f t="shared" si="485"/>
        <v>0.33632411067193674</v>
      </c>
      <c r="W4424">
        <f t="shared" si="486"/>
        <v>20</v>
      </c>
      <c r="X4424" t="str">
        <f t="shared" si="487"/>
        <v>Wednesday</v>
      </c>
      <c r="Y4424" t="str">
        <f t="shared" si="488"/>
        <v>Nov</v>
      </c>
      <c r="Z4424" t="str">
        <f t="shared" si="489"/>
        <v>3-5</v>
      </c>
    </row>
    <row r="4425" spans="1:26" x14ac:dyDescent="0.25">
      <c r="A4425" s="2" t="s">
        <v>9471</v>
      </c>
      <c r="B4425" s="2" t="s">
        <v>5036</v>
      </c>
      <c r="C4425" s="1">
        <v>45980</v>
      </c>
      <c r="D4425" s="3">
        <v>0.88749999999999996</v>
      </c>
      <c r="E4425" s="2" t="s">
        <v>5044</v>
      </c>
      <c r="F4425" s="2" t="s">
        <v>5048</v>
      </c>
      <c r="G4425" s="2">
        <v>24987</v>
      </c>
      <c r="H4425" s="2">
        <v>2</v>
      </c>
      <c r="I4425" s="2">
        <v>191</v>
      </c>
      <c r="J4425" s="2">
        <v>18318</v>
      </c>
      <c r="K4425" s="2">
        <v>15455</v>
      </c>
      <c r="L4425" s="2">
        <v>513</v>
      </c>
      <c r="M4425" s="2">
        <v>75</v>
      </c>
      <c r="N4425" s="2">
        <v>43</v>
      </c>
      <c r="O4425" s="2">
        <v>37</v>
      </c>
      <c r="P4425" s="2">
        <v>59</v>
      </c>
      <c r="Q4425" s="2">
        <v>188</v>
      </c>
      <c r="R4425" s="2">
        <v>15</v>
      </c>
      <c r="S4425" s="2" t="s">
        <v>28</v>
      </c>
      <c r="T4425" s="2">
        <f t="shared" si="483"/>
        <v>668</v>
      </c>
      <c r="U4425" s="4">
        <f t="shared" si="484"/>
        <v>4.3222258168877384E-2</v>
      </c>
      <c r="V4425" s="4">
        <f t="shared" si="485"/>
        <v>0.6185216312482491</v>
      </c>
      <c r="W4425">
        <f t="shared" si="486"/>
        <v>21</v>
      </c>
      <c r="X4425" t="str">
        <f t="shared" si="487"/>
        <v>Wednesday</v>
      </c>
      <c r="Y4425" t="str">
        <f t="shared" si="488"/>
        <v>Nov</v>
      </c>
      <c r="Z4425" t="str">
        <f t="shared" si="489"/>
        <v>0-2</v>
      </c>
    </row>
    <row r="4426" spans="1:26" x14ac:dyDescent="0.25">
      <c r="A4426" s="2" t="s">
        <v>9472</v>
      </c>
      <c r="B4426" s="2" t="s">
        <v>5036</v>
      </c>
      <c r="C4426" s="1">
        <v>45981</v>
      </c>
      <c r="D4426" s="3">
        <v>0.24861111111111112</v>
      </c>
      <c r="E4426" s="2" t="s">
        <v>5054</v>
      </c>
      <c r="F4426" s="2" t="s">
        <v>5042</v>
      </c>
      <c r="G4426" s="2">
        <v>25093</v>
      </c>
      <c r="H4426" s="2">
        <v>5</v>
      </c>
      <c r="I4426" s="2">
        <v>741</v>
      </c>
      <c r="J4426" s="2">
        <v>11441</v>
      </c>
      <c r="K4426" s="2">
        <v>10320</v>
      </c>
      <c r="L4426" s="2">
        <v>472</v>
      </c>
      <c r="M4426" s="2">
        <v>97</v>
      </c>
      <c r="N4426" s="2">
        <v>25</v>
      </c>
      <c r="O4426" s="2">
        <v>38</v>
      </c>
      <c r="P4426" s="2">
        <v>8</v>
      </c>
      <c r="Q4426" s="2">
        <v>230</v>
      </c>
      <c r="R4426" s="2">
        <v>9</v>
      </c>
      <c r="S4426" s="2" t="s">
        <v>31</v>
      </c>
      <c r="T4426" s="2">
        <f t="shared" si="483"/>
        <v>632</v>
      </c>
      <c r="U4426" s="4">
        <f t="shared" si="484"/>
        <v>6.1240310077519379E-2</v>
      </c>
      <c r="V4426" s="4">
        <f t="shared" si="485"/>
        <v>0.4112700753198103</v>
      </c>
      <c r="W4426">
        <f t="shared" si="486"/>
        <v>5</v>
      </c>
      <c r="X4426" t="str">
        <f t="shared" si="487"/>
        <v>Thursday</v>
      </c>
      <c r="Y4426" t="str">
        <f t="shared" si="488"/>
        <v>Nov</v>
      </c>
      <c r="Z4426" t="str">
        <f t="shared" si="489"/>
        <v>3-5</v>
      </c>
    </row>
    <row r="4427" spans="1:26" x14ac:dyDescent="0.25">
      <c r="A4427" s="2" t="s">
        <v>9473</v>
      </c>
      <c r="B4427" s="2" t="s">
        <v>5036</v>
      </c>
      <c r="C4427" s="1">
        <v>45981</v>
      </c>
      <c r="D4427" s="3">
        <v>0.29375000000000001</v>
      </c>
      <c r="E4427" s="2" t="s">
        <v>5037</v>
      </c>
      <c r="F4427" s="2" t="s">
        <v>5050</v>
      </c>
      <c r="G4427" s="2">
        <v>25159</v>
      </c>
      <c r="H4427" s="2">
        <v>5</v>
      </c>
      <c r="I4427" s="2">
        <v>217</v>
      </c>
      <c r="J4427" s="2">
        <v>27158</v>
      </c>
      <c r="K4427" s="2">
        <v>21203</v>
      </c>
      <c r="L4427" s="2">
        <v>958</v>
      </c>
      <c r="M4427" s="2">
        <v>161</v>
      </c>
      <c r="N4427" s="2">
        <v>110</v>
      </c>
      <c r="O4427" s="2">
        <v>214</v>
      </c>
      <c r="P4427" s="2">
        <v>90</v>
      </c>
      <c r="Q4427" s="2">
        <v>793</v>
      </c>
      <c r="R4427" s="2">
        <v>86</v>
      </c>
      <c r="S4427" s="2" t="s">
        <v>28</v>
      </c>
      <c r="T4427" s="2">
        <f t="shared" si="483"/>
        <v>1443</v>
      </c>
      <c r="U4427" s="4">
        <f t="shared" si="484"/>
        <v>6.8056407112201109E-2</v>
      </c>
      <c r="V4427" s="4">
        <f t="shared" si="485"/>
        <v>0.84276004610676103</v>
      </c>
      <c r="W4427">
        <f t="shared" si="486"/>
        <v>7</v>
      </c>
      <c r="X4427" t="str">
        <f t="shared" si="487"/>
        <v>Thursday</v>
      </c>
      <c r="Y4427" t="str">
        <f t="shared" si="488"/>
        <v>Nov</v>
      </c>
      <c r="Z4427" t="str">
        <f t="shared" si="489"/>
        <v>3-5</v>
      </c>
    </row>
    <row r="4428" spans="1:26" x14ac:dyDescent="0.25">
      <c r="A4428" s="2" t="s">
        <v>9474</v>
      </c>
      <c r="B4428" s="2" t="s">
        <v>5036</v>
      </c>
      <c r="C4428" s="1">
        <v>45981</v>
      </c>
      <c r="D4428" s="3">
        <v>0.34583333333333333</v>
      </c>
      <c r="E4428" s="2" t="s">
        <v>16</v>
      </c>
      <c r="F4428" s="2" t="s">
        <v>5042</v>
      </c>
      <c r="G4428" s="2">
        <v>25260</v>
      </c>
      <c r="H4428" s="2">
        <v>5</v>
      </c>
      <c r="I4428" s="2">
        <v>305</v>
      </c>
      <c r="J4428" s="2">
        <v>28096</v>
      </c>
      <c r="K4428" s="2">
        <v>25543</v>
      </c>
      <c r="L4428" s="2">
        <v>457</v>
      </c>
      <c r="M4428" s="2">
        <v>39</v>
      </c>
      <c r="N4428" s="2">
        <v>29</v>
      </c>
      <c r="O4428" s="2">
        <v>40</v>
      </c>
      <c r="P4428" s="2">
        <v>53</v>
      </c>
      <c r="Q4428" s="2">
        <v>363</v>
      </c>
      <c r="R4428" s="2">
        <v>49</v>
      </c>
      <c r="S4428" s="2" t="s">
        <v>28</v>
      </c>
      <c r="T4428" s="2">
        <f t="shared" si="483"/>
        <v>565</v>
      </c>
      <c r="U4428" s="4">
        <f t="shared" si="484"/>
        <v>2.2119563089691891E-2</v>
      </c>
      <c r="V4428" s="4">
        <f t="shared" si="485"/>
        <v>1.0112034837688044</v>
      </c>
      <c r="W4428">
        <f t="shared" si="486"/>
        <v>8</v>
      </c>
      <c r="X4428" t="str">
        <f t="shared" si="487"/>
        <v>Thursday</v>
      </c>
      <c r="Y4428" t="str">
        <f t="shared" si="488"/>
        <v>Nov</v>
      </c>
      <c r="Z4428" t="str">
        <f t="shared" si="489"/>
        <v>3-5</v>
      </c>
    </row>
    <row r="4429" spans="1:26" x14ac:dyDescent="0.25">
      <c r="A4429" s="2" t="s">
        <v>9475</v>
      </c>
      <c r="B4429" s="2" t="s">
        <v>5036</v>
      </c>
      <c r="C4429" s="1">
        <v>45981</v>
      </c>
      <c r="D4429" s="3">
        <v>0.36041666666666666</v>
      </c>
      <c r="E4429" s="2" t="s">
        <v>5058</v>
      </c>
      <c r="F4429" s="2" t="s">
        <v>5052</v>
      </c>
      <c r="G4429" s="2">
        <v>25113</v>
      </c>
      <c r="H4429" s="2">
        <v>3</v>
      </c>
      <c r="I4429" s="2">
        <v>209</v>
      </c>
      <c r="J4429" s="2">
        <v>39119</v>
      </c>
      <c r="K4429" s="2">
        <v>27042</v>
      </c>
      <c r="L4429" s="2">
        <v>589</v>
      </c>
      <c r="M4429" s="2">
        <v>215</v>
      </c>
      <c r="N4429" s="2">
        <v>25</v>
      </c>
      <c r="O4429" s="2">
        <v>82</v>
      </c>
      <c r="P4429" s="2">
        <v>37</v>
      </c>
      <c r="Q4429" s="2">
        <v>676</v>
      </c>
      <c r="R4429" s="2">
        <v>39</v>
      </c>
      <c r="S4429" s="2" t="s">
        <v>31</v>
      </c>
      <c r="T4429" s="2">
        <f t="shared" si="483"/>
        <v>911</v>
      </c>
      <c r="U4429" s="4">
        <f t="shared" si="484"/>
        <v>3.3688336661489536E-2</v>
      </c>
      <c r="V4429" s="4">
        <f t="shared" si="485"/>
        <v>1.076812806116354</v>
      </c>
      <c r="W4429">
        <f t="shared" si="486"/>
        <v>8</v>
      </c>
      <c r="X4429" t="str">
        <f t="shared" si="487"/>
        <v>Thursday</v>
      </c>
      <c r="Y4429" t="str">
        <f t="shared" si="488"/>
        <v>Nov</v>
      </c>
      <c r="Z4429" t="str">
        <f t="shared" si="489"/>
        <v>3-5</v>
      </c>
    </row>
    <row r="4430" spans="1:26" x14ac:dyDescent="0.25">
      <c r="A4430" s="2" t="s">
        <v>9476</v>
      </c>
      <c r="B4430" s="2" t="s">
        <v>5036</v>
      </c>
      <c r="C4430" s="1">
        <v>45981</v>
      </c>
      <c r="D4430" s="3">
        <v>0.37708333333333333</v>
      </c>
      <c r="E4430" s="2" t="s">
        <v>5054</v>
      </c>
      <c r="F4430" s="2" t="s">
        <v>5050</v>
      </c>
      <c r="G4430" s="2">
        <v>25138</v>
      </c>
      <c r="H4430" s="2">
        <v>5</v>
      </c>
      <c r="I4430" s="2">
        <v>1281</v>
      </c>
      <c r="J4430" s="2">
        <v>16738</v>
      </c>
      <c r="K4430" s="2">
        <v>13040</v>
      </c>
      <c r="L4430" s="2">
        <v>544</v>
      </c>
      <c r="M4430" s="2">
        <v>136</v>
      </c>
      <c r="N4430" s="2">
        <v>33</v>
      </c>
      <c r="O4430" s="2">
        <v>56</v>
      </c>
      <c r="P4430" s="2">
        <v>21</v>
      </c>
      <c r="Q4430" s="2">
        <v>140</v>
      </c>
      <c r="R4430" s="2">
        <v>33</v>
      </c>
      <c r="S4430" s="2" t="s">
        <v>31</v>
      </c>
      <c r="T4430" s="2">
        <f t="shared" si="483"/>
        <v>769</v>
      </c>
      <c r="U4430" s="4">
        <f t="shared" si="484"/>
        <v>5.8972392638036809E-2</v>
      </c>
      <c r="V4430" s="4">
        <f t="shared" si="485"/>
        <v>0.51873657411090779</v>
      </c>
      <c r="W4430">
        <f t="shared" si="486"/>
        <v>9</v>
      </c>
      <c r="X4430" t="str">
        <f t="shared" si="487"/>
        <v>Thursday</v>
      </c>
      <c r="Y4430" t="str">
        <f t="shared" si="488"/>
        <v>Nov</v>
      </c>
      <c r="Z4430" t="str">
        <f t="shared" si="489"/>
        <v>3-5</v>
      </c>
    </row>
    <row r="4431" spans="1:26" x14ac:dyDescent="0.25">
      <c r="A4431" s="2" t="s">
        <v>9477</v>
      </c>
      <c r="B4431" s="2" t="s">
        <v>5036</v>
      </c>
      <c r="C4431" s="1">
        <v>45981</v>
      </c>
      <c r="D4431" s="3">
        <v>0.40347222222222223</v>
      </c>
      <c r="E4431" s="2" t="s">
        <v>16</v>
      </c>
      <c r="F4431" s="2" t="s">
        <v>5048</v>
      </c>
      <c r="G4431" s="2">
        <v>25196</v>
      </c>
      <c r="H4431" s="2">
        <v>4</v>
      </c>
      <c r="I4431" s="2">
        <v>603</v>
      </c>
      <c r="J4431" s="2">
        <v>16997</v>
      </c>
      <c r="K4431" s="2">
        <v>13895</v>
      </c>
      <c r="L4431" s="2">
        <v>418</v>
      </c>
      <c r="M4431" s="2">
        <v>74</v>
      </c>
      <c r="N4431" s="2">
        <v>25</v>
      </c>
      <c r="O4431" s="2">
        <v>46</v>
      </c>
      <c r="P4431" s="2">
        <v>45</v>
      </c>
      <c r="Q4431" s="2">
        <v>195</v>
      </c>
      <c r="R4431" s="2">
        <v>28</v>
      </c>
      <c r="S4431" s="2" t="s">
        <v>31</v>
      </c>
      <c r="T4431" s="2">
        <f t="shared" si="483"/>
        <v>563</v>
      </c>
      <c r="U4431" s="4">
        <f t="shared" si="484"/>
        <v>4.05181720043181E-2</v>
      </c>
      <c r="V4431" s="4">
        <f t="shared" si="485"/>
        <v>0.55147642482933801</v>
      </c>
      <c r="W4431">
        <f t="shared" si="486"/>
        <v>9</v>
      </c>
      <c r="X4431" t="str">
        <f t="shared" si="487"/>
        <v>Thursday</v>
      </c>
      <c r="Y4431" t="str">
        <f t="shared" si="488"/>
        <v>Nov</v>
      </c>
      <c r="Z4431" t="str">
        <f t="shared" si="489"/>
        <v>3-5</v>
      </c>
    </row>
    <row r="4432" spans="1:26" x14ac:dyDescent="0.25">
      <c r="A4432" s="2" t="s">
        <v>9478</v>
      </c>
      <c r="B4432" s="2" t="s">
        <v>5036</v>
      </c>
      <c r="C4432" s="1">
        <v>45981</v>
      </c>
      <c r="D4432" s="3">
        <v>0.40763888888888888</v>
      </c>
      <c r="E4432" s="2" t="s">
        <v>5054</v>
      </c>
      <c r="F4432" s="2" t="s">
        <v>5069</v>
      </c>
      <c r="G4432" s="2">
        <v>25180</v>
      </c>
      <c r="H4432" s="2">
        <v>4</v>
      </c>
      <c r="I4432" s="2">
        <v>865</v>
      </c>
      <c r="J4432" s="2">
        <v>19730</v>
      </c>
      <c r="K4432" s="2">
        <v>15488</v>
      </c>
      <c r="L4432" s="2">
        <v>496</v>
      </c>
      <c r="M4432" s="2">
        <v>97</v>
      </c>
      <c r="N4432" s="2">
        <v>27</v>
      </c>
      <c r="O4432" s="2">
        <v>63</v>
      </c>
      <c r="P4432" s="2">
        <v>21</v>
      </c>
      <c r="Q4432" s="2">
        <v>225</v>
      </c>
      <c r="R4432" s="2">
        <v>24</v>
      </c>
      <c r="S4432" s="2" t="s">
        <v>31</v>
      </c>
      <c r="T4432" s="2">
        <f t="shared" si="483"/>
        <v>683</v>
      </c>
      <c r="U4432" s="4">
        <f t="shared" si="484"/>
        <v>4.4098657024793389E-2</v>
      </c>
      <c r="V4432" s="4">
        <f t="shared" si="485"/>
        <v>0.6150913423351867</v>
      </c>
      <c r="W4432">
        <f t="shared" si="486"/>
        <v>9</v>
      </c>
      <c r="X4432" t="str">
        <f t="shared" si="487"/>
        <v>Thursday</v>
      </c>
      <c r="Y4432" t="str">
        <f t="shared" si="488"/>
        <v>Nov</v>
      </c>
      <c r="Z4432" t="str">
        <f t="shared" si="489"/>
        <v>3-5</v>
      </c>
    </row>
    <row r="4433" spans="1:26" x14ac:dyDescent="0.25">
      <c r="A4433" s="2" t="s">
        <v>9479</v>
      </c>
      <c r="B4433" s="2" t="s">
        <v>5036</v>
      </c>
      <c r="C4433" s="1">
        <v>45981</v>
      </c>
      <c r="D4433" s="3">
        <v>0.41875000000000001</v>
      </c>
      <c r="E4433" s="2" t="s">
        <v>5054</v>
      </c>
      <c r="F4433" s="2" t="s">
        <v>5040</v>
      </c>
      <c r="G4433" s="2">
        <v>25040</v>
      </c>
      <c r="H4433" s="2">
        <v>4</v>
      </c>
      <c r="I4433" s="2">
        <v>549</v>
      </c>
      <c r="J4433" s="2">
        <v>20405</v>
      </c>
      <c r="K4433" s="2">
        <v>17290</v>
      </c>
      <c r="L4433" s="2">
        <v>723</v>
      </c>
      <c r="M4433" s="2">
        <v>203</v>
      </c>
      <c r="N4433" s="2">
        <v>46</v>
      </c>
      <c r="O4433" s="2">
        <v>77</v>
      </c>
      <c r="P4433" s="2">
        <v>41</v>
      </c>
      <c r="Q4433" s="2">
        <v>480</v>
      </c>
      <c r="R4433" s="2">
        <v>24</v>
      </c>
      <c r="S4433" s="2" t="s">
        <v>31</v>
      </c>
      <c r="T4433" s="2">
        <f t="shared" si="483"/>
        <v>1049</v>
      </c>
      <c r="U4433" s="4">
        <f t="shared" si="484"/>
        <v>6.0670908039329091E-2</v>
      </c>
      <c r="V4433" s="4">
        <f t="shared" si="485"/>
        <v>0.69049520766773165</v>
      </c>
      <c r="W4433">
        <f t="shared" si="486"/>
        <v>10</v>
      </c>
      <c r="X4433" t="str">
        <f t="shared" si="487"/>
        <v>Thursday</v>
      </c>
      <c r="Y4433" t="str">
        <f t="shared" si="488"/>
        <v>Nov</v>
      </c>
      <c r="Z4433" t="str">
        <f t="shared" si="489"/>
        <v>3-5</v>
      </c>
    </row>
    <row r="4434" spans="1:26" x14ac:dyDescent="0.25">
      <c r="A4434" s="2" t="s">
        <v>9480</v>
      </c>
      <c r="B4434" s="2" t="s">
        <v>5036</v>
      </c>
      <c r="C4434" s="1">
        <v>45981</v>
      </c>
      <c r="D4434" s="3">
        <v>0.42291666666666666</v>
      </c>
      <c r="E4434" s="2" t="s">
        <v>5054</v>
      </c>
      <c r="F4434" s="2" t="s">
        <v>5050</v>
      </c>
      <c r="G4434" s="2">
        <v>25319</v>
      </c>
      <c r="H4434" s="2">
        <v>6</v>
      </c>
      <c r="I4434" s="2">
        <v>514</v>
      </c>
      <c r="J4434" s="2">
        <v>15032</v>
      </c>
      <c r="K4434" s="2">
        <v>11487</v>
      </c>
      <c r="L4434" s="2">
        <v>417</v>
      </c>
      <c r="M4434" s="2">
        <v>93</v>
      </c>
      <c r="N4434" s="2">
        <v>34</v>
      </c>
      <c r="O4434" s="2">
        <v>36</v>
      </c>
      <c r="P4434" s="2">
        <v>33</v>
      </c>
      <c r="Q4434" s="2">
        <v>136</v>
      </c>
      <c r="R4434" s="2">
        <v>18</v>
      </c>
      <c r="S4434" s="2" t="s">
        <v>31</v>
      </c>
      <c r="T4434" s="2">
        <f t="shared" si="483"/>
        <v>580</v>
      </c>
      <c r="U4434" s="4">
        <f t="shared" si="484"/>
        <v>5.0491860363889612E-2</v>
      </c>
      <c r="V4434" s="4">
        <f t="shared" si="485"/>
        <v>0.45369090406414153</v>
      </c>
      <c r="W4434">
        <f t="shared" si="486"/>
        <v>10</v>
      </c>
      <c r="X4434" t="str">
        <f t="shared" si="487"/>
        <v>Thursday</v>
      </c>
      <c r="Y4434" t="str">
        <f t="shared" si="488"/>
        <v>Nov</v>
      </c>
      <c r="Z4434" t="str">
        <f t="shared" si="489"/>
        <v>6-10</v>
      </c>
    </row>
    <row r="4435" spans="1:26" x14ac:dyDescent="0.25">
      <c r="A4435" s="2" t="s">
        <v>9481</v>
      </c>
      <c r="B4435" s="2" t="s">
        <v>5036</v>
      </c>
      <c r="C4435" s="1">
        <v>45981</v>
      </c>
      <c r="D4435" s="3">
        <v>0.52152777777777781</v>
      </c>
      <c r="E4435" s="2" t="s">
        <v>5037</v>
      </c>
      <c r="F4435" s="2" t="s">
        <v>5038</v>
      </c>
      <c r="G4435" s="2">
        <v>25172</v>
      </c>
      <c r="H4435" s="2">
        <v>3</v>
      </c>
      <c r="I4435" s="2">
        <v>194</v>
      </c>
      <c r="J4435" s="2">
        <v>25968</v>
      </c>
      <c r="K4435" s="2">
        <v>18147</v>
      </c>
      <c r="L4435" s="2">
        <v>613</v>
      </c>
      <c r="M4435" s="2">
        <v>92</v>
      </c>
      <c r="N4435" s="2">
        <v>83</v>
      </c>
      <c r="O4435" s="2">
        <v>144</v>
      </c>
      <c r="P4435" s="2">
        <v>293</v>
      </c>
      <c r="Q4435" s="2">
        <v>480</v>
      </c>
      <c r="R4435" s="2">
        <v>63</v>
      </c>
      <c r="S4435" s="2" t="s">
        <v>31</v>
      </c>
      <c r="T4435" s="2">
        <f t="shared" si="483"/>
        <v>932</v>
      </c>
      <c r="U4435" s="4">
        <f t="shared" si="484"/>
        <v>5.1358351242629635E-2</v>
      </c>
      <c r="V4435" s="4">
        <f t="shared" si="485"/>
        <v>0.72092006991895752</v>
      </c>
      <c r="W4435">
        <f t="shared" si="486"/>
        <v>12</v>
      </c>
      <c r="X4435" t="str">
        <f t="shared" si="487"/>
        <v>Thursday</v>
      </c>
      <c r="Y4435" t="str">
        <f t="shared" si="488"/>
        <v>Nov</v>
      </c>
      <c r="Z4435" t="str">
        <f t="shared" si="489"/>
        <v>3-5</v>
      </c>
    </row>
    <row r="4436" spans="1:26" x14ac:dyDescent="0.25">
      <c r="A4436" s="2" t="s">
        <v>9482</v>
      </c>
      <c r="B4436" s="2" t="s">
        <v>5036</v>
      </c>
      <c r="C4436" s="1">
        <v>45981</v>
      </c>
      <c r="D4436" s="3">
        <v>0.52500000000000002</v>
      </c>
      <c r="E4436" s="2" t="s">
        <v>16</v>
      </c>
      <c r="F4436" s="2" t="s">
        <v>5050</v>
      </c>
      <c r="G4436" s="2">
        <v>25073</v>
      </c>
      <c r="H4436" s="2">
        <v>3</v>
      </c>
      <c r="I4436" s="2">
        <v>541</v>
      </c>
      <c r="J4436" s="2">
        <v>18765</v>
      </c>
      <c r="K4436" s="2">
        <v>15097</v>
      </c>
      <c r="L4436" s="2">
        <v>547</v>
      </c>
      <c r="M4436" s="2">
        <v>61</v>
      </c>
      <c r="N4436" s="2">
        <v>24</v>
      </c>
      <c r="O4436" s="2">
        <v>45</v>
      </c>
      <c r="P4436" s="2">
        <v>15</v>
      </c>
      <c r="Q4436" s="2">
        <v>220</v>
      </c>
      <c r="R4436" s="2">
        <v>21</v>
      </c>
      <c r="S4436" s="2" t="s">
        <v>31</v>
      </c>
      <c r="T4436" s="2">
        <f t="shared" si="483"/>
        <v>677</v>
      </c>
      <c r="U4436" s="4">
        <f t="shared" si="484"/>
        <v>4.4843346360204012E-2</v>
      </c>
      <c r="V4436" s="4">
        <f t="shared" si="485"/>
        <v>0.60212180433135243</v>
      </c>
      <c r="W4436">
        <f t="shared" si="486"/>
        <v>12</v>
      </c>
      <c r="X4436" t="str">
        <f t="shared" si="487"/>
        <v>Thursday</v>
      </c>
      <c r="Y4436" t="str">
        <f t="shared" si="488"/>
        <v>Nov</v>
      </c>
      <c r="Z4436" t="str">
        <f t="shared" si="489"/>
        <v>3-5</v>
      </c>
    </row>
    <row r="4437" spans="1:26" x14ac:dyDescent="0.25">
      <c r="A4437" s="2" t="s">
        <v>9483</v>
      </c>
      <c r="B4437" s="2" t="s">
        <v>5036</v>
      </c>
      <c r="C4437" s="1">
        <v>45981</v>
      </c>
      <c r="D4437" s="3">
        <v>0.52638888888888891</v>
      </c>
      <c r="E4437" s="2" t="s">
        <v>16</v>
      </c>
      <c r="F4437" s="2" t="s">
        <v>5050</v>
      </c>
      <c r="G4437" s="2">
        <v>25075</v>
      </c>
      <c r="H4437" s="2">
        <v>4</v>
      </c>
      <c r="I4437" s="2">
        <v>274</v>
      </c>
      <c r="J4437" s="2">
        <v>18864</v>
      </c>
      <c r="K4437" s="2">
        <v>16657</v>
      </c>
      <c r="L4437" s="2">
        <v>385</v>
      </c>
      <c r="M4437" s="2">
        <v>81</v>
      </c>
      <c r="N4437" s="2">
        <v>30</v>
      </c>
      <c r="O4437" s="2">
        <v>52</v>
      </c>
      <c r="P4437" s="2">
        <v>42</v>
      </c>
      <c r="Q4437" s="2">
        <v>220</v>
      </c>
      <c r="R4437" s="2">
        <v>47</v>
      </c>
      <c r="S4437" s="2" t="s">
        <v>31</v>
      </c>
      <c r="T4437" s="2">
        <f t="shared" si="483"/>
        <v>548</v>
      </c>
      <c r="U4437" s="4">
        <f t="shared" si="484"/>
        <v>3.2899081467251005E-2</v>
      </c>
      <c r="V4437" s="4">
        <f t="shared" si="485"/>
        <v>0.66428713858424726</v>
      </c>
      <c r="W4437">
        <f t="shared" si="486"/>
        <v>12</v>
      </c>
      <c r="X4437" t="str">
        <f t="shared" si="487"/>
        <v>Thursday</v>
      </c>
      <c r="Y4437" t="str">
        <f t="shared" si="488"/>
        <v>Nov</v>
      </c>
      <c r="Z4437" t="str">
        <f t="shared" si="489"/>
        <v>3-5</v>
      </c>
    </row>
    <row r="4438" spans="1:26" x14ac:dyDescent="0.25">
      <c r="A4438" s="2" t="s">
        <v>9484</v>
      </c>
      <c r="B4438" s="2" t="s">
        <v>5036</v>
      </c>
      <c r="C4438" s="1">
        <v>45981</v>
      </c>
      <c r="D4438" s="3">
        <v>0.5395833333333333</v>
      </c>
      <c r="E4438" s="2" t="s">
        <v>16</v>
      </c>
      <c r="F4438" s="2" t="s">
        <v>5048</v>
      </c>
      <c r="G4438" s="2">
        <v>25175</v>
      </c>
      <c r="H4438" s="2">
        <v>3</v>
      </c>
      <c r="I4438" s="2">
        <v>386</v>
      </c>
      <c r="J4438" s="2">
        <v>13929</v>
      </c>
      <c r="K4438" s="2">
        <v>12153</v>
      </c>
      <c r="L4438" s="2">
        <v>408</v>
      </c>
      <c r="M4438" s="2">
        <v>56</v>
      </c>
      <c r="N4438" s="2">
        <v>27</v>
      </c>
      <c r="O4438" s="2">
        <v>36</v>
      </c>
      <c r="P4438" s="2">
        <v>17</v>
      </c>
      <c r="Q4438" s="2">
        <v>107</v>
      </c>
      <c r="R4438" s="2">
        <v>21</v>
      </c>
      <c r="S4438" s="2" t="s">
        <v>31</v>
      </c>
      <c r="T4438" s="2">
        <f t="shared" si="483"/>
        <v>527</v>
      </c>
      <c r="U4438" s="4">
        <f t="shared" si="484"/>
        <v>4.3363778490907598E-2</v>
      </c>
      <c r="V4438" s="4">
        <f t="shared" si="485"/>
        <v>0.48274081429990068</v>
      </c>
      <c r="W4438">
        <f t="shared" si="486"/>
        <v>12</v>
      </c>
      <c r="X4438" t="str">
        <f t="shared" si="487"/>
        <v>Thursday</v>
      </c>
      <c r="Y4438" t="str">
        <f t="shared" si="488"/>
        <v>Nov</v>
      </c>
      <c r="Z4438" t="str">
        <f t="shared" si="489"/>
        <v>3-5</v>
      </c>
    </row>
    <row r="4439" spans="1:26" x14ac:dyDescent="0.25">
      <c r="A4439" s="2" t="s">
        <v>9485</v>
      </c>
      <c r="B4439" s="2" t="s">
        <v>5036</v>
      </c>
      <c r="C4439" s="1">
        <v>45981</v>
      </c>
      <c r="D4439" s="3">
        <v>0.55694444444444446</v>
      </c>
      <c r="E4439" s="2" t="s">
        <v>5046</v>
      </c>
      <c r="F4439" s="2" t="s">
        <v>5040</v>
      </c>
      <c r="G4439" s="2">
        <v>25201</v>
      </c>
      <c r="H4439" s="2">
        <v>2</v>
      </c>
      <c r="I4439" s="2">
        <v>118</v>
      </c>
      <c r="J4439" s="2">
        <v>5498</v>
      </c>
      <c r="K4439" s="2">
        <v>4519</v>
      </c>
      <c r="L4439" s="2">
        <v>78</v>
      </c>
      <c r="M4439" s="2">
        <v>10</v>
      </c>
      <c r="N4439" s="2">
        <v>9</v>
      </c>
      <c r="O4439" s="2">
        <v>21</v>
      </c>
      <c r="P4439" s="2">
        <v>83</v>
      </c>
      <c r="Q4439" s="2">
        <v>79</v>
      </c>
      <c r="R4439" s="2">
        <v>2</v>
      </c>
      <c r="S4439" s="2" t="s">
        <v>31</v>
      </c>
      <c r="T4439" s="2">
        <f t="shared" si="483"/>
        <v>118</v>
      </c>
      <c r="U4439" s="4">
        <f t="shared" si="484"/>
        <v>2.6111971675149368E-2</v>
      </c>
      <c r="V4439" s="4">
        <f t="shared" si="485"/>
        <v>0.17931828102059441</v>
      </c>
      <c r="W4439">
        <f t="shared" si="486"/>
        <v>13</v>
      </c>
      <c r="X4439" t="str">
        <f t="shared" si="487"/>
        <v>Thursday</v>
      </c>
      <c r="Y4439" t="str">
        <f t="shared" si="488"/>
        <v>Nov</v>
      </c>
      <c r="Z4439" t="str">
        <f t="shared" si="489"/>
        <v>0-2</v>
      </c>
    </row>
    <row r="4440" spans="1:26" x14ac:dyDescent="0.25">
      <c r="A4440" s="2" t="s">
        <v>9486</v>
      </c>
      <c r="B4440" s="2" t="s">
        <v>5036</v>
      </c>
      <c r="C4440" s="1">
        <v>45981</v>
      </c>
      <c r="D4440" s="3">
        <v>0.56388888888888888</v>
      </c>
      <c r="E4440" s="2" t="s">
        <v>16</v>
      </c>
      <c r="F4440" s="2" t="s">
        <v>5050</v>
      </c>
      <c r="G4440" s="2">
        <v>25007</v>
      </c>
      <c r="H4440" s="2">
        <v>4</v>
      </c>
      <c r="I4440" s="2">
        <v>326</v>
      </c>
      <c r="J4440" s="2">
        <v>32824</v>
      </c>
      <c r="K4440" s="2">
        <v>24184</v>
      </c>
      <c r="L4440" s="2">
        <v>625</v>
      </c>
      <c r="M4440" s="2">
        <v>86</v>
      </c>
      <c r="N4440" s="2">
        <v>52</v>
      </c>
      <c r="O4440" s="2">
        <v>82</v>
      </c>
      <c r="P4440" s="2">
        <v>38</v>
      </c>
      <c r="Q4440" s="2">
        <v>357</v>
      </c>
      <c r="R4440" s="2">
        <v>56</v>
      </c>
      <c r="S4440" s="2" t="s">
        <v>31</v>
      </c>
      <c r="T4440" s="2">
        <f t="shared" si="483"/>
        <v>845</v>
      </c>
      <c r="U4440" s="4">
        <f t="shared" si="484"/>
        <v>3.4940456500165397E-2</v>
      </c>
      <c r="V4440" s="4">
        <f t="shared" si="485"/>
        <v>0.9670892150197945</v>
      </c>
      <c r="W4440">
        <f t="shared" si="486"/>
        <v>13</v>
      </c>
      <c r="X4440" t="str">
        <f t="shared" si="487"/>
        <v>Thursday</v>
      </c>
      <c r="Y4440" t="str">
        <f t="shared" si="488"/>
        <v>Nov</v>
      </c>
      <c r="Z4440" t="str">
        <f t="shared" si="489"/>
        <v>3-5</v>
      </c>
    </row>
    <row r="4441" spans="1:26" x14ac:dyDescent="0.25">
      <c r="A4441" s="2" t="s">
        <v>9487</v>
      </c>
      <c r="B4441" s="2" t="s">
        <v>5036</v>
      </c>
      <c r="C4441" s="1">
        <v>45981</v>
      </c>
      <c r="D4441" s="3">
        <v>0.57361111111111107</v>
      </c>
      <c r="E4441" s="2" t="s">
        <v>5054</v>
      </c>
      <c r="F4441" s="2" t="s">
        <v>5050</v>
      </c>
      <c r="G4441" s="2">
        <v>24978</v>
      </c>
      <c r="H4441" s="2">
        <v>3</v>
      </c>
      <c r="I4441" s="2">
        <v>1307</v>
      </c>
      <c r="J4441" s="2">
        <v>15817</v>
      </c>
      <c r="K4441" s="2">
        <v>11387</v>
      </c>
      <c r="L4441" s="2">
        <v>521</v>
      </c>
      <c r="M4441" s="2">
        <v>76</v>
      </c>
      <c r="N4441" s="2">
        <v>28</v>
      </c>
      <c r="O4441" s="2">
        <v>35</v>
      </c>
      <c r="P4441" s="2">
        <v>19</v>
      </c>
      <c r="Q4441" s="2">
        <v>234</v>
      </c>
      <c r="R4441" s="2">
        <v>22</v>
      </c>
      <c r="S4441" s="2" t="s">
        <v>31</v>
      </c>
      <c r="T4441" s="2">
        <f t="shared" si="483"/>
        <v>660</v>
      </c>
      <c r="U4441" s="4">
        <f t="shared" si="484"/>
        <v>5.7960832528321772E-2</v>
      </c>
      <c r="V4441" s="4">
        <f t="shared" si="485"/>
        <v>0.45588117543438228</v>
      </c>
      <c r="W4441">
        <f t="shared" si="486"/>
        <v>13</v>
      </c>
      <c r="X4441" t="str">
        <f t="shared" si="487"/>
        <v>Thursday</v>
      </c>
      <c r="Y4441" t="str">
        <f t="shared" si="488"/>
        <v>Nov</v>
      </c>
      <c r="Z4441" t="str">
        <f t="shared" si="489"/>
        <v>3-5</v>
      </c>
    </row>
    <row r="4442" spans="1:26" x14ac:dyDescent="0.25">
      <c r="A4442" s="2" t="s">
        <v>9488</v>
      </c>
      <c r="B4442" s="2" t="s">
        <v>5036</v>
      </c>
      <c r="C4442" s="1">
        <v>45981</v>
      </c>
      <c r="D4442" s="3">
        <v>0.57777777777777772</v>
      </c>
      <c r="E4442" s="2" t="s">
        <v>16</v>
      </c>
      <c r="F4442" s="2" t="s">
        <v>5048</v>
      </c>
      <c r="G4442" s="2">
        <v>24920</v>
      </c>
      <c r="H4442" s="2">
        <v>4</v>
      </c>
      <c r="I4442" s="2">
        <v>377</v>
      </c>
      <c r="J4442" s="2">
        <v>20631</v>
      </c>
      <c r="K4442" s="2">
        <v>15592</v>
      </c>
      <c r="L4442" s="2">
        <v>398</v>
      </c>
      <c r="M4442" s="2">
        <v>40</v>
      </c>
      <c r="N4442" s="2">
        <v>25</v>
      </c>
      <c r="O4442" s="2">
        <v>32</v>
      </c>
      <c r="P4442" s="2">
        <v>40</v>
      </c>
      <c r="Q4442" s="2">
        <v>144</v>
      </c>
      <c r="R4442" s="2">
        <v>36</v>
      </c>
      <c r="S4442" s="2" t="s">
        <v>31</v>
      </c>
      <c r="T4442" s="2">
        <f t="shared" si="483"/>
        <v>495</v>
      </c>
      <c r="U4442" s="4">
        <f t="shared" si="484"/>
        <v>3.1747049769112363E-2</v>
      </c>
      <c r="V4442" s="4">
        <f t="shared" si="485"/>
        <v>0.62568218298555378</v>
      </c>
      <c r="W4442">
        <f t="shared" si="486"/>
        <v>13</v>
      </c>
      <c r="X4442" t="str">
        <f t="shared" si="487"/>
        <v>Thursday</v>
      </c>
      <c r="Y4442" t="str">
        <f t="shared" si="488"/>
        <v>Nov</v>
      </c>
      <c r="Z4442" t="str">
        <f t="shared" si="489"/>
        <v>3-5</v>
      </c>
    </row>
    <row r="4443" spans="1:26" x14ac:dyDescent="0.25">
      <c r="A4443" s="2" t="s">
        <v>9489</v>
      </c>
      <c r="B4443" s="2" t="s">
        <v>5036</v>
      </c>
      <c r="C4443" s="1">
        <v>45981</v>
      </c>
      <c r="D4443" s="3">
        <v>0.67152777777777772</v>
      </c>
      <c r="E4443" s="2" t="s">
        <v>5058</v>
      </c>
      <c r="F4443" s="2" t="s">
        <v>5052</v>
      </c>
      <c r="G4443" s="2">
        <v>25006</v>
      </c>
      <c r="H4443" s="2">
        <v>4</v>
      </c>
      <c r="I4443" s="2">
        <v>65</v>
      </c>
      <c r="J4443" s="2">
        <v>17391</v>
      </c>
      <c r="K4443" s="2">
        <v>14332</v>
      </c>
      <c r="L4443" s="2">
        <v>342</v>
      </c>
      <c r="M4443" s="2">
        <v>194</v>
      </c>
      <c r="N4443" s="2">
        <v>30</v>
      </c>
      <c r="O4443" s="2">
        <v>31</v>
      </c>
      <c r="P4443" s="2">
        <v>17</v>
      </c>
      <c r="Q4443" s="2">
        <v>169</v>
      </c>
      <c r="R4443" s="2">
        <v>20</v>
      </c>
      <c r="S4443" s="2" t="s">
        <v>31</v>
      </c>
      <c r="T4443" s="2">
        <f t="shared" si="483"/>
        <v>597</v>
      </c>
      <c r="U4443" s="4">
        <f t="shared" si="484"/>
        <v>4.1655037677923529E-2</v>
      </c>
      <c r="V4443" s="4">
        <f t="shared" si="485"/>
        <v>0.57314244581300489</v>
      </c>
      <c r="W4443">
        <f t="shared" si="486"/>
        <v>16</v>
      </c>
      <c r="X4443" t="str">
        <f t="shared" si="487"/>
        <v>Thursday</v>
      </c>
      <c r="Y4443" t="str">
        <f t="shared" si="488"/>
        <v>Nov</v>
      </c>
      <c r="Z4443" t="str">
        <f t="shared" si="489"/>
        <v>3-5</v>
      </c>
    </row>
    <row r="4444" spans="1:26" x14ac:dyDescent="0.25">
      <c r="A4444" s="2" t="s">
        <v>9490</v>
      </c>
      <c r="B4444" s="2" t="s">
        <v>5036</v>
      </c>
      <c r="C4444" s="1">
        <v>45981</v>
      </c>
      <c r="D4444" s="3">
        <v>0.78541666666666665</v>
      </c>
      <c r="E4444" s="2" t="s">
        <v>16</v>
      </c>
      <c r="F4444" s="2" t="s">
        <v>5052</v>
      </c>
      <c r="G4444" s="2">
        <v>25105</v>
      </c>
      <c r="H4444" s="2">
        <v>1</v>
      </c>
      <c r="I4444" s="2">
        <v>390</v>
      </c>
      <c r="J4444" s="2">
        <v>10939</v>
      </c>
      <c r="K4444" s="2">
        <v>9639</v>
      </c>
      <c r="L4444" s="2">
        <v>194</v>
      </c>
      <c r="M4444" s="2">
        <v>22</v>
      </c>
      <c r="N4444" s="2">
        <v>14</v>
      </c>
      <c r="O4444" s="2">
        <v>21</v>
      </c>
      <c r="P4444" s="2">
        <v>41</v>
      </c>
      <c r="Q4444" s="2">
        <v>261</v>
      </c>
      <c r="R4444" s="2">
        <v>14</v>
      </c>
      <c r="S4444" s="2" t="s">
        <v>31</v>
      </c>
      <c r="T4444" s="2">
        <f t="shared" si="483"/>
        <v>251</v>
      </c>
      <c r="U4444" s="4">
        <f t="shared" si="484"/>
        <v>2.6040045647888786E-2</v>
      </c>
      <c r="V4444" s="4">
        <f t="shared" si="485"/>
        <v>0.38394742083250349</v>
      </c>
      <c r="W4444">
        <f t="shared" si="486"/>
        <v>18</v>
      </c>
      <c r="X4444" t="str">
        <f t="shared" si="487"/>
        <v>Thursday</v>
      </c>
      <c r="Y4444" t="str">
        <f t="shared" si="488"/>
        <v>Nov</v>
      </c>
      <c r="Z4444" t="str">
        <f t="shared" si="489"/>
        <v>0-2</v>
      </c>
    </row>
    <row r="4445" spans="1:26" x14ac:dyDescent="0.25">
      <c r="A4445" s="2" t="s">
        <v>9491</v>
      </c>
      <c r="B4445" s="2" t="s">
        <v>5036</v>
      </c>
      <c r="C4445" s="1">
        <v>45981</v>
      </c>
      <c r="D4445" s="3">
        <v>0.94722222222222219</v>
      </c>
      <c r="E4445" s="2" t="s">
        <v>5054</v>
      </c>
      <c r="F4445" s="2" t="s">
        <v>5048</v>
      </c>
      <c r="G4445" s="2">
        <v>25131</v>
      </c>
      <c r="H4445" s="2">
        <v>4</v>
      </c>
      <c r="I4445" s="2">
        <v>1104</v>
      </c>
      <c r="J4445" s="2">
        <v>12632</v>
      </c>
      <c r="K4445" s="2">
        <v>9579</v>
      </c>
      <c r="L4445" s="2">
        <v>312</v>
      </c>
      <c r="M4445" s="2">
        <v>64</v>
      </c>
      <c r="N4445" s="2">
        <v>18</v>
      </c>
      <c r="O4445" s="2">
        <v>27</v>
      </c>
      <c r="P4445" s="2">
        <v>26</v>
      </c>
      <c r="Q4445" s="2">
        <v>115</v>
      </c>
      <c r="R4445" s="2">
        <v>15</v>
      </c>
      <c r="S4445" s="2" t="s">
        <v>31</v>
      </c>
      <c r="T4445" s="2">
        <f t="shared" si="483"/>
        <v>421</v>
      </c>
      <c r="U4445" s="4">
        <f t="shared" si="484"/>
        <v>4.395030796534085E-2</v>
      </c>
      <c r="V4445" s="4">
        <f t="shared" si="485"/>
        <v>0.38116270741315506</v>
      </c>
      <c r="W4445">
        <f t="shared" si="486"/>
        <v>22</v>
      </c>
      <c r="X4445" t="str">
        <f t="shared" si="487"/>
        <v>Thursday</v>
      </c>
      <c r="Y4445" t="str">
        <f t="shared" si="488"/>
        <v>Nov</v>
      </c>
      <c r="Z4445" t="str">
        <f t="shared" si="489"/>
        <v>3-5</v>
      </c>
    </row>
    <row r="4446" spans="1:26" x14ac:dyDescent="0.25">
      <c r="A4446" s="2" t="s">
        <v>9492</v>
      </c>
      <c r="B4446" s="2" t="s">
        <v>5036</v>
      </c>
      <c r="C4446" s="1">
        <v>45982</v>
      </c>
      <c r="D4446" s="3">
        <v>0.25972222222222224</v>
      </c>
      <c r="E4446" s="2" t="s">
        <v>16</v>
      </c>
      <c r="F4446" s="2" t="s">
        <v>5050</v>
      </c>
      <c r="G4446" s="2">
        <v>25161</v>
      </c>
      <c r="H4446" s="2">
        <v>6</v>
      </c>
      <c r="I4446" s="2">
        <v>793</v>
      </c>
      <c r="J4446" s="2">
        <v>10654</v>
      </c>
      <c r="K4446" s="2">
        <v>9451</v>
      </c>
      <c r="L4446" s="2">
        <v>511</v>
      </c>
      <c r="M4446" s="2">
        <v>61</v>
      </c>
      <c r="N4446" s="2">
        <v>29</v>
      </c>
      <c r="O4446" s="2">
        <v>51</v>
      </c>
      <c r="P4446" s="2">
        <v>41</v>
      </c>
      <c r="Q4446" s="2">
        <v>241</v>
      </c>
      <c r="R4446" s="2">
        <v>25</v>
      </c>
      <c r="S4446" s="2" t="s">
        <v>31</v>
      </c>
      <c r="T4446" s="2">
        <f t="shared" si="483"/>
        <v>652</v>
      </c>
      <c r="U4446" s="4">
        <f t="shared" si="484"/>
        <v>6.8987408739815889E-2</v>
      </c>
      <c r="V4446" s="4">
        <f t="shared" si="485"/>
        <v>0.37562100075513694</v>
      </c>
      <c r="W4446">
        <f t="shared" si="486"/>
        <v>6</v>
      </c>
      <c r="X4446" t="str">
        <f t="shared" si="487"/>
        <v>Friday</v>
      </c>
      <c r="Y4446" t="str">
        <f t="shared" si="488"/>
        <v>Nov</v>
      </c>
      <c r="Z4446" t="str">
        <f t="shared" si="489"/>
        <v>6-10</v>
      </c>
    </row>
    <row r="4447" spans="1:26" x14ac:dyDescent="0.25">
      <c r="A4447" s="2" t="s">
        <v>9493</v>
      </c>
      <c r="B4447" s="2" t="s">
        <v>5036</v>
      </c>
      <c r="C4447" s="1">
        <v>45982</v>
      </c>
      <c r="D4447" s="3">
        <v>0.32361111111111113</v>
      </c>
      <c r="E4447" s="2" t="s">
        <v>16</v>
      </c>
      <c r="F4447" s="2" t="s">
        <v>5042</v>
      </c>
      <c r="G4447" s="2">
        <v>25191</v>
      </c>
      <c r="H4447" s="2">
        <v>7</v>
      </c>
      <c r="I4447" s="2">
        <v>400</v>
      </c>
      <c r="J4447" s="2">
        <v>18481</v>
      </c>
      <c r="K4447" s="2">
        <v>13074</v>
      </c>
      <c r="L4447" s="2">
        <v>414</v>
      </c>
      <c r="M4447" s="2">
        <v>47</v>
      </c>
      <c r="N4447" s="2">
        <v>20</v>
      </c>
      <c r="O4447" s="2">
        <v>27</v>
      </c>
      <c r="P4447" s="2">
        <v>47</v>
      </c>
      <c r="Q4447" s="2">
        <v>243</v>
      </c>
      <c r="R4447" s="2">
        <v>29</v>
      </c>
      <c r="S4447" s="2" t="s">
        <v>31</v>
      </c>
      <c r="T4447" s="2">
        <f t="shared" si="483"/>
        <v>508</v>
      </c>
      <c r="U4447" s="4">
        <f t="shared" si="484"/>
        <v>3.8855744225179747E-2</v>
      </c>
      <c r="V4447" s="4">
        <f t="shared" si="485"/>
        <v>0.51899487912349651</v>
      </c>
      <c r="W4447">
        <f t="shared" si="486"/>
        <v>7</v>
      </c>
      <c r="X4447" t="str">
        <f t="shared" si="487"/>
        <v>Friday</v>
      </c>
      <c r="Y4447" t="str">
        <f t="shared" si="488"/>
        <v>Nov</v>
      </c>
      <c r="Z4447" t="str">
        <f t="shared" si="489"/>
        <v>6-10</v>
      </c>
    </row>
    <row r="4448" spans="1:26" x14ac:dyDescent="0.25">
      <c r="A4448" s="2" t="s">
        <v>9494</v>
      </c>
      <c r="B4448" s="2" t="s">
        <v>5036</v>
      </c>
      <c r="C4448" s="1">
        <v>45982</v>
      </c>
      <c r="D4448" s="3">
        <v>0.34305555555555556</v>
      </c>
      <c r="E4448" s="2" t="s">
        <v>5054</v>
      </c>
      <c r="F4448" s="2" t="s">
        <v>5042</v>
      </c>
      <c r="G4448" s="2">
        <v>24834</v>
      </c>
      <c r="H4448" s="2">
        <v>3</v>
      </c>
      <c r="I4448" s="2">
        <v>1398</v>
      </c>
      <c r="J4448" s="2">
        <v>22550</v>
      </c>
      <c r="K4448" s="2">
        <v>18033</v>
      </c>
      <c r="L4448" s="2">
        <v>427</v>
      </c>
      <c r="M4448" s="2">
        <v>72</v>
      </c>
      <c r="N4448" s="2">
        <v>38</v>
      </c>
      <c r="O4448" s="2">
        <v>50</v>
      </c>
      <c r="P4448" s="2">
        <v>51</v>
      </c>
      <c r="Q4448" s="2">
        <v>540</v>
      </c>
      <c r="R4448" s="2">
        <v>44</v>
      </c>
      <c r="S4448" s="2" t="s">
        <v>28</v>
      </c>
      <c r="T4448" s="2">
        <f t="shared" si="483"/>
        <v>587</v>
      </c>
      <c r="U4448" s="4">
        <f t="shared" si="484"/>
        <v>3.2551433483058834E-2</v>
      </c>
      <c r="V4448" s="4">
        <f t="shared" si="485"/>
        <v>0.72614158009180962</v>
      </c>
      <c r="W4448">
        <f t="shared" si="486"/>
        <v>8</v>
      </c>
      <c r="X4448" t="str">
        <f t="shared" si="487"/>
        <v>Friday</v>
      </c>
      <c r="Y4448" t="str">
        <f t="shared" si="488"/>
        <v>Nov</v>
      </c>
      <c r="Z4448" t="str">
        <f t="shared" si="489"/>
        <v>3-5</v>
      </c>
    </row>
    <row r="4449" spans="1:26" x14ac:dyDescent="0.25">
      <c r="A4449" s="2" t="s">
        <v>9495</v>
      </c>
      <c r="B4449" s="2" t="s">
        <v>5036</v>
      </c>
      <c r="C4449" s="1">
        <v>45982</v>
      </c>
      <c r="D4449" s="3">
        <v>0.35694444444444445</v>
      </c>
      <c r="E4449" s="2" t="s">
        <v>5054</v>
      </c>
      <c r="F4449" s="2" t="s">
        <v>5048</v>
      </c>
      <c r="G4449" s="2">
        <v>25069</v>
      </c>
      <c r="H4449" s="2">
        <v>3</v>
      </c>
      <c r="I4449" s="2">
        <v>1143</v>
      </c>
      <c r="J4449" s="2">
        <v>19387</v>
      </c>
      <c r="K4449" s="2">
        <v>14953</v>
      </c>
      <c r="L4449" s="2">
        <v>516</v>
      </c>
      <c r="M4449" s="2">
        <v>98</v>
      </c>
      <c r="N4449" s="2">
        <v>39</v>
      </c>
      <c r="O4449" s="2">
        <v>53</v>
      </c>
      <c r="P4449" s="2">
        <v>17</v>
      </c>
      <c r="Q4449" s="2">
        <v>192</v>
      </c>
      <c r="R4449" s="2">
        <v>18</v>
      </c>
      <c r="S4449" s="2" t="s">
        <v>31</v>
      </c>
      <c r="T4449" s="2">
        <f t="shared" si="483"/>
        <v>706</v>
      </c>
      <c r="U4449" s="4">
        <f t="shared" si="484"/>
        <v>4.7214605764729488E-2</v>
      </c>
      <c r="V4449" s="4">
        <f t="shared" si="485"/>
        <v>0.59647373249830471</v>
      </c>
      <c r="W4449">
        <f t="shared" si="486"/>
        <v>8</v>
      </c>
      <c r="X4449" t="str">
        <f t="shared" si="487"/>
        <v>Friday</v>
      </c>
      <c r="Y4449" t="str">
        <f t="shared" si="488"/>
        <v>Nov</v>
      </c>
      <c r="Z4449" t="str">
        <f t="shared" si="489"/>
        <v>3-5</v>
      </c>
    </row>
    <row r="4450" spans="1:26" x14ac:dyDescent="0.25">
      <c r="A4450" s="2" t="s">
        <v>9496</v>
      </c>
      <c r="B4450" s="2" t="s">
        <v>5036</v>
      </c>
      <c r="C4450" s="1">
        <v>45982</v>
      </c>
      <c r="D4450" s="3">
        <v>0.39583333333333331</v>
      </c>
      <c r="E4450" s="2" t="s">
        <v>5054</v>
      </c>
      <c r="F4450" s="2" t="s">
        <v>5048</v>
      </c>
      <c r="G4450" s="2">
        <v>25158</v>
      </c>
      <c r="H4450" s="2">
        <v>4</v>
      </c>
      <c r="I4450" s="2">
        <v>835</v>
      </c>
      <c r="J4450" s="2">
        <v>14969</v>
      </c>
      <c r="K4450" s="2">
        <v>11353</v>
      </c>
      <c r="L4450" s="2">
        <v>394</v>
      </c>
      <c r="M4450" s="2">
        <v>89</v>
      </c>
      <c r="N4450" s="2">
        <v>27</v>
      </c>
      <c r="O4450" s="2">
        <v>40</v>
      </c>
      <c r="P4450" s="2">
        <v>17</v>
      </c>
      <c r="Q4450" s="2">
        <v>329</v>
      </c>
      <c r="R4450" s="2">
        <v>20</v>
      </c>
      <c r="S4450" s="2" t="s">
        <v>31</v>
      </c>
      <c r="T4450" s="2">
        <f t="shared" si="483"/>
        <v>550</v>
      </c>
      <c r="U4450" s="4">
        <f t="shared" si="484"/>
        <v>4.8445344842772832E-2</v>
      </c>
      <c r="V4450" s="4">
        <f t="shared" si="485"/>
        <v>0.45126798632641707</v>
      </c>
      <c r="W4450">
        <f t="shared" si="486"/>
        <v>9</v>
      </c>
      <c r="X4450" t="str">
        <f t="shared" si="487"/>
        <v>Friday</v>
      </c>
      <c r="Y4450" t="str">
        <f t="shared" si="488"/>
        <v>Nov</v>
      </c>
      <c r="Z4450" t="str">
        <f t="shared" si="489"/>
        <v>3-5</v>
      </c>
    </row>
    <row r="4451" spans="1:26" x14ac:dyDescent="0.25">
      <c r="A4451" s="2" t="s">
        <v>9497</v>
      </c>
      <c r="B4451" s="2" t="s">
        <v>5036</v>
      </c>
      <c r="C4451" s="1">
        <v>45982</v>
      </c>
      <c r="D4451" s="3">
        <v>0.42708333333333331</v>
      </c>
      <c r="E4451" s="2" t="s">
        <v>5037</v>
      </c>
      <c r="F4451" s="2" t="s">
        <v>5042</v>
      </c>
      <c r="G4451" s="2">
        <v>25193</v>
      </c>
      <c r="H4451" s="2">
        <v>3</v>
      </c>
      <c r="I4451" s="2">
        <v>365</v>
      </c>
      <c r="J4451" s="2">
        <v>145562</v>
      </c>
      <c r="K4451" s="2">
        <v>123153</v>
      </c>
      <c r="L4451" s="2">
        <v>7708</v>
      </c>
      <c r="M4451" s="2">
        <v>1065</v>
      </c>
      <c r="N4451" s="2">
        <v>996</v>
      </c>
      <c r="O4451" s="2">
        <v>1786</v>
      </c>
      <c r="P4451" s="2">
        <v>1079</v>
      </c>
      <c r="Q4451" s="2">
        <v>4548</v>
      </c>
      <c r="R4451" s="2">
        <v>157</v>
      </c>
      <c r="S4451" s="2" t="s">
        <v>31</v>
      </c>
      <c r="T4451" s="2">
        <f t="shared" si="483"/>
        <v>11555</v>
      </c>
      <c r="U4451" s="4">
        <f t="shared" si="484"/>
        <v>9.3826378569746571E-2</v>
      </c>
      <c r="V4451" s="4">
        <f t="shared" si="485"/>
        <v>4.8883816933275117</v>
      </c>
      <c r="W4451">
        <f t="shared" si="486"/>
        <v>10</v>
      </c>
      <c r="X4451" t="str">
        <f t="shared" si="487"/>
        <v>Friday</v>
      </c>
      <c r="Y4451" t="str">
        <f t="shared" si="488"/>
        <v>Nov</v>
      </c>
      <c r="Z4451" t="str">
        <f t="shared" si="489"/>
        <v>3-5</v>
      </c>
    </row>
    <row r="4452" spans="1:26" x14ac:dyDescent="0.25">
      <c r="A4452" s="2" t="s">
        <v>9498</v>
      </c>
      <c r="B4452" s="2" t="s">
        <v>5036</v>
      </c>
      <c r="C4452" s="1">
        <v>45982</v>
      </c>
      <c r="D4452" s="3">
        <v>0.45208333333333334</v>
      </c>
      <c r="E4452" s="2" t="s">
        <v>5054</v>
      </c>
      <c r="F4452" s="2" t="s">
        <v>5038</v>
      </c>
      <c r="G4452" s="2">
        <v>25116</v>
      </c>
      <c r="H4452" s="2">
        <v>1</v>
      </c>
      <c r="I4452" s="2">
        <v>577</v>
      </c>
      <c r="J4452" s="2">
        <v>8558</v>
      </c>
      <c r="K4452" s="2">
        <v>5923</v>
      </c>
      <c r="L4452" s="2">
        <v>138</v>
      </c>
      <c r="M4452" s="2">
        <v>34</v>
      </c>
      <c r="N4452" s="2">
        <v>12</v>
      </c>
      <c r="O4452" s="2">
        <v>21</v>
      </c>
      <c r="P4452" s="2">
        <v>21</v>
      </c>
      <c r="Q4452" s="2">
        <v>74</v>
      </c>
      <c r="R4452" s="2">
        <v>15</v>
      </c>
      <c r="S4452" s="2" t="s">
        <v>31</v>
      </c>
      <c r="T4452" s="2">
        <f t="shared" si="483"/>
        <v>205</v>
      </c>
      <c r="U4452" s="4">
        <f t="shared" si="484"/>
        <v>3.4610839101806519E-2</v>
      </c>
      <c r="V4452" s="4">
        <f t="shared" si="485"/>
        <v>0.23582576843446409</v>
      </c>
      <c r="W4452">
        <f t="shared" si="486"/>
        <v>10</v>
      </c>
      <c r="X4452" t="str">
        <f t="shared" si="487"/>
        <v>Friday</v>
      </c>
      <c r="Y4452" t="str">
        <f t="shared" si="488"/>
        <v>Nov</v>
      </c>
      <c r="Z4452" t="str">
        <f t="shared" si="489"/>
        <v>0-2</v>
      </c>
    </row>
    <row r="4453" spans="1:26" x14ac:dyDescent="0.25">
      <c r="A4453" s="2" t="s">
        <v>9499</v>
      </c>
      <c r="B4453" s="2" t="s">
        <v>5036</v>
      </c>
      <c r="C4453" s="1">
        <v>45982</v>
      </c>
      <c r="D4453" s="3">
        <v>0.48472222222222222</v>
      </c>
      <c r="E4453" s="2" t="s">
        <v>16</v>
      </c>
      <c r="F4453" s="2" t="s">
        <v>5050</v>
      </c>
      <c r="G4453" s="2">
        <v>24853</v>
      </c>
      <c r="H4453" s="2">
        <v>3</v>
      </c>
      <c r="I4453" s="2">
        <v>213</v>
      </c>
      <c r="J4453" s="2">
        <v>30426</v>
      </c>
      <c r="K4453" s="2">
        <v>22359</v>
      </c>
      <c r="L4453" s="2">
        <v>600</v>
      </c>
      <c r="M4453" s="2">
        <v>73</v>
      </c>
      <c r="N4453" s="2">
        <v>40</v>
      </c>
      <c r="O4453" s="2">
        <v>45</v>
      </c>
      <c r="P4453" s="2">
        <v>91</v>
      </c>
      <c r="Q4453" s="2">
        <v>216</v>
      </c>
      <c r="R4453" s="2">
        <v>29</v>
      </c>
      <c r="S4453" s="2" t="s">
        <v>31</v>
      </c>
      <c r="T4453" s="2">
        <f t="shared" si="483"/>
        <v>758</v>
      </c>
      <c r="U4453" s="4">
        <f t="shared" si="484"/>
        <v>3.3901337269108635E-2</v>
      </c>
      <c r="V4453" s="4">
        <f t="shared" si="485"/>
        <v>0.89964994165694279</v>
      </c>
      <c r="W4453">
        <f t="shared" si="486"/>
        <v>11</v>
      </c>
      <c r="X4453" t="str">
        <f t="shared" si="487"/>
        <v>Friday</v>
      </c>
      <c r="Y4453" t="str">
        <f t="shared" si="488"/>
        <v>Nov</v>
      </c>
      <c r="Z4453" t="str">
        <f t="shared" si="489"/>
        <v>3-5</v>
      </c>
    </row>
    <row r="4454" spans="1:26" x14ac:dyDescent="0.25">
      <c r="A4454" s="2" t="s">
        <v>9500</v>
      </c>
      <c r="B4454" s="2" t="s">
        <v>5036</v>
      </c>
      <c r="C4454" s="1">
        <v>45982</v>
      </c>
      <c r="D4454" s="3">
        <v>0.49930555555555556</v>
      </c>
      <c r="E4454" s="2" t="s">
        <v>5046</v>
      </c>
      <c r="F4454" s="2" t="s">
        <v>5040</v>
      </c>
      <c r="G4454" s="2">
        <v>25025</v>
      </c>
      <c r="H4454" s="2">
        <v>1</v>
      </c>
      <c r="I4454" s="2">
        <v>256</v>
      </c>
      <c r="J4454" s="2">
        <v>4301</v>
      </c>
      <c r="K4454" s="2">
        <v>3789</v>
      </c>
      <c r="L4454" s="2">
        <v>52</v>
      </c>
      <c r="M4454" s="2">
        <v>6</v>
      </c>
      <c r="N4454" s="2">
        <v>6</v>
      </c>
      <c r="O4454" s="2">
        <v>11</v>
      </c>
      <c r="P4454" s="2">
        <v>28</v>
      </c>
      <c r="Q4454" s="2">
        <v>32</v>
      </c>
      <c r="R4454" s="2">
        <v>5</v>
      </c>
      <c r="S4454" s="2" t="s">
        <v>31</v>
      </c>
      <c r="T4454" s="2">
        <f t="shared" si="483"/>
        <v>75</v>
      </c>
      <c r="U4454" s="4">
        <f t="shared" si="484"/>
        <v>1.9794140934283451E-2</v>
      </c>
      <c r="V4454" s="4">
        <f t="shared" si="485"/>
        <v>0.15140859140859142</v>
      </c>
      <c r="W4454">
        <f t="shared" si="486"/>
        <v>11</v>
      </c>
      <c r="X4454" t="str">
        <f t="shared" si="487"/>
        <v>Friday</v>
      </c>
      <c r="Y4454" t="str">
        <f t="shared" si="488"/>
        <v>Nov</v>
      </c>
      <c r="Z4454" t="str">
        <f t="shared" si="489"/>
        <v>0-2</v>
      </c>
    </row>
    <row r="4455" spans="1:26" x14ac:dyDescent="0.25">
      <c r="A4455" s="2" t="s">
        <v>9501</v>
      </c>
      <c r="B4455" s="2" t="s">
        <v>5036</v>
      </c>
      <c r="C4455" s="1">
        <v>45982</v>
      </c>
      <c r="D4455" s="3">
        <v>0.50624999999999998</v>
      </c>
      <c r="E4455" s="2" t="s">
        <v>5054</v>
      </c>
      <c r="F4455" s="2" t="s">
        <v>5038</v>
      </c>
      <c r="G4455" s="2">
        <v>24880</v>
      </c>
      <c r="H4455" s="2">
        <v>1</v>
      </c>
      <c r="I4455" s="2">
        <v>884</v>
      </c>
      <c r="J4455" s="2">
        <v>4708</v>
      </c>
      <c r="K4455" s="2">
        <v>4290</v>
      </c>
      <c r="L4455" s="2">
        <v>109</v>
      </c>
      <c r="M4455" s="2">
        <v>23</v>
      </c>
      <c r="N4455" s="2">
        <v>7</v>
      </c>
      <c r="O4455" s="2">
        <v>9</v>
      </c>
      <c r="P4455" s="2">
        <v>20</v>
      </c>
      <c r="Q4455" s="2">
        <v>63</v>
      </c>
      <c r="R4455" s="2">
        <v>10</v>
      </c>
      <c r="S4455" s="2" t="s">
        <v>31</v>
      </c>
      <c r="T4455" s="2">
        <f t="shared" si="483"/>
        <v>148</v>
      </c>
      <c r="U4455" s="4">
        <f t="shared" si="484"/>
        <v>3.4498834498834501E-2</v>
      </c>
      <c r="V4455" s="4">
        <f t="shared" si="485"/>
        <v>0.17242765273311897</v>
      </c>
      <c r="W4455">
        <f t="shared" si="486"/>
        <v>12</v>
      </c>
      <c r="X4455" t="str">
        <f t="shared" si="487"/>
        <v>Friday</v>
      </c>
      <c r="Y4455" t="str">
        <f t="shared" si="488"/>
        <v>Nov</v>
      </c>
      <c r="Z4455" t="str">
        <f t="shared" si="489"/>
        <v>0-2</v>
      </c>
    </row>
    <row r="4456" spans="1:26" x14ac:dyDescent="0.25">
      <c r="A4456" s="2" t="s">
        <v>9502</v>
      </c>
      <c r="B4456" s="2" t="s">
        <v>5036</v>
      </c>
      <c r="C4456" s="1">
        <v>45982</v>
      </c>
      <c r="D4456" s="3">
        <v>0.54652777777777772</v>
      </c>
      <c r="E4456" s="2" t="s">
        <v>5054</v>
      </c>
      <c r="F4456" s="2" t="s">
        <v>5050</v>
      </c>
      <c r="G4456" s="2">
        <v>24927</v>
      </c>
      <c r="H4456" s="2">
        <v>2</v>
      </c>
      <c r="I4456" s="2">
        <v>739</v>
      </c>
      <c r="J4456" s="2">
        <v>9358</v>
      </c>
      <c r="K4456" s="2">
        <v>6499</v>
      </c>
      <c r="L4456" s="2">
        <v>243</v>
      </c>
      <c r="M4456" s="2">
        <v>49</v>
      </c>
      <c r="N4456" s="2">
        <v>14</v>
      </c>
      <c r="O4456" s="2">
        <v>25</v>
      </c>
      <c r="P4456" s="2">
        <v>8</v>
      </c>
      <c r="Q4456" s="2">
        <v>172</v>
      </c>
      <c r="R4456" s="2">
        <v>7</v>
      </c>
      <c r="S4456" s="2" t="s">
        <v>31</v>
      </c>
      <c r="T4456" s="2">
        <f t="shared" si="483"/>
        <v>331</v>
      </c>
      <c r="U4456" s="4">
        <f t="shared" si="484"/>
        <v>5.0930912448068931E-2</v>
      </c>
      <c r="V4456" s="4">
        <f t="shared" si="485"/>
        <v>0.2607213062141453</v>
      </c>
      <c r="W4456">
        <f t="shared" si="486"/>
        <v>13</v>
      </c>
      <c r="X4456" t="str">
        <f t="shared" si="487"/>
        <v>Friday</v>
      </c>
      <c r="Y4456" t="str">
        <f t="shared" si="488"/>
        <v>Nov</v>
      </c>
      <c r="Z4456" t="str">
        <f t="shared" si="489"/>
        <v>0-2</v>
      </c>
    </row>
    <row r="4457" spans="1:26" x14ac:dyDescent="0.25">
      <c r="A4457" s="2" t="s">
        <v>9503</v>
      </c>
      <c r="B4457" s="2" t="s">
        <v>5036</v>
      </c>
      <c r="C4457" s="1">
        <v>45982</v>
      </c>
      <c r="D4457" s="3">
        <v>0.54861111111111116</v>
      </c>
      <c r="E4457" s="2" t="s">
        <v>5054</v>
      </c>
      <c r="F4457" s="2" t="s">
        <v>5042</v>
      </c>
      <c r="G4457" s="2">
        <v>25272</v>
      </c>
      <c r="H4457" s="2">
        <v>5</v>
      </c>
      <c r="I4457" s="2">
        <v>445</v>
      </c>
      <c r="J4457" s="2">
        <v>34710</v>
      </c>
      <c r="K4457" s="2">
        <v>26844</v>
      </c>
      <c r="L4457" s="2">
        <v>803</v>
      </c>
      <c r="M4457" s="2">
        <v>210</v>
      </c>
      <c r="N4457" s="2">
        <v>44</v>
      </c>
      <c r="O4457" s="2">
        <v>78</v>
      </c>
      <c r="P4457" s="2">
        <v>39</v>
      </c>
      <c r="Q4457" s="2">
        <v>754</v>
      </c>
      <c r="R4457" s="2">
        <v>34</v>
      </c>
      <c r="S4457" s="2" t="s">
        <v>28</v>
      </c>
      <c r="T4457" s="2">
        <f t="shared" si="483"/>
        <v>1135</v>
      </c>
      <c r="U4457" s="4">
        <f t="shared" si="484"/>
        <v>4.2281329161078823E-2</v>
      </c>
      <c r="V4457" s="4">
        <f t="shared" si="485"/>
        <v>1.0622032288698955</v>
      </c>
      <c r="W4457">
        <f t="shared" si="486"/>
        <v>13</v>
      </c>
      <c r="X4457" t="str">
        <f t="shared" si="487"/>
        <v>Friday</v>
      </c>
      <c r="Y4457" t="str">
        <f t="shared" si="488"/>
        <v>Nov</v>
      </c>
      <c r="Z4457" t="str">
        <f t="shared" si="489"/>
        <v>3-5</v>
      </c>
    </row>
    <row r="4458" spans="1:26" x14ac:dyDescent="0.25">
      <c r="A4458" s="2" t="s">
        <v>9504</v>
      </c>
      <c r="B4458" s="2" t="s">
        <v>5036</v>
      </c>
      <c r="C4458" s="1">
        <v>45982</v>
      </c>
      <c r="D4458" s="3">
        <v>0.56597222222222221</v>
      </c>
      <c r="E4458" s="2" t="s">
        <v>5054</v>
      </c>
      <c r="F4458" s="2" t="s">
        <v>5048</v>
      </c>
      <c r="G4458" s="2">
        <v>25334</v>
      </c>
      <c r="H4458" s="2">
        <v>5</v>
      </c>
      <c r="I4458" s="2">
        <v>1473</v>
      </c>
      <c r="J4458" s="2">
        <v>9920</v>
      </c>
      <c r="K4458" s="2">
        <v>7163</v>
      </c>
      <c r="L4458" s="2">
        <v>205</v>
      </c>
      <c r="M4458" s="2">
        <v>58</v>
      </c>
      <c r="N4458" s="2">
        <v>12</v>
      </c>
      <c r="O4458" s="2">
        <v>19</v>
      </c>
      <c r="P4458" s="2">
        <v>6</v>
      </c>
      <c r="Q4458" s="2">
        <v>122</v>
      </c>
      <c r="R4458" s="2">
        <v>19</v>
      </c>
      <c r="S4458" s="2" t="s">
        <v>31</v>
      </c>
      <c r="T4458" s="2">
        <f t="shared" si="483"/>
        <v>294</v>
      </c>
      <c r="U4458" s="4">
        <f t="shared" si="484"/>
        <v>4.1044255200335056E-2</v>
      </c>
      <c r="V4458" s="4">
        <f t="shared" si="485"/>
        <v>0.28274255940633142</v>
      </c>
      <c r="W4458">
        <f t="shared" si="486"/>
        <v>13</v>
      </c>
      <c r="X4458" t="str">
        <f t="shared" si="487"/>
        <v>Friday</v>
      </c>
      <c r="Y4458" t="str">
        <f t="shared" si="488"/>
        <v>Nov</v>
      </c>
      <c r="Z4458" t="str">
        <f t="shared" si="489"/>
        <v>3-5</v>
      </c>
    </row>
    <row r="4459" spans="1:26" x14ac:dyDescent="0.25">
      <c r="A4459" s="2" t="s">
        <v>9505</v>
      </c>
      <c r="B4459" s="2" t="s">
        <v>5036</v>
      </c>
      <c r="C4459" s="1">
        <v>45982</v>
      </c>
      <c r="D4459" s="3">
        <v>0.64513888888888893</v>
      </c>
      <c r="E4459" s="2" t="s">
        <v>16</v>
      </c>
      <c r="F4459" s="2" t="s">
        <v>5050</v>
      </c>
      <c r="G4459" s="2">
        <v>25007</v>
      </c>
      <c r="H4459" s="2">
        <v>4</v>
      </c>
      <c r="I4459" s="2">
        <v>368</v>
      </c>
      <c r="J4459" s="2">
        <v>6959</v>
      </c>
      <c r="K4459" s="2">
        <v>5348</v>
      </c>
      <c r="L4459" s="2">
        <v>155</v>
      </c>
      <c r="M4459" s="2">
        <v>16</v>
      </c>
      <c r="N4459" s="2">
        <v>11</v>
      </c>
      <c r="O4459" s="2">
        <v>13</v>
      </c>
      <c r="P4459" s="2">
        <v>8</v>
      </c>
      <c r="Q4459" s="2">
        <v>47</v>
      </c>
      <c r="R4459" s="2">
        <v>14</v>
      </c>
      <c r="S4459" s="2" t="s">
        <v>31</v>
      </c>
      <c r="T4459" s="2">
        <f t="shared" si="483"/>
        <v>195</v>
      </c>
      <c r="U4459" s="4">
        <f t="shared" si="484"/>
        <v>3.6462228870605837E-2</v>
      </c>
      <c r="V4459" s="4">
        <f t="shared" si="485"/>
        <v>0.21386011916663333</v>
      </c>
      <c r="W4459">
        <f t="shared" si="486"/>
        <v>15</v>
      </c>
      <c r="X4459" t="str">
        <f t="shared" si="487"/>
        <v>Friday</v>
      </c>
      <c r="Y4459" t="str">
        <f t="shared" si="488"/>
        <v>Nov</v>
      </c>
      <c r="Z4459" t="str">
        <f t="shared" si="489"/>
        <v>3-5</v>
      </c>
    </row>
    <row r="4460" spans="1:26" x14ac:dyDescent="0.25">
      <c r="A4460" s="2" t="s">
        <v>9506</v>
      </c>
      <c r="B4460" s="2" t="s">
        <v>5036</v>
      </c>
      <c r="C4460" s="1">
        <v>45982</v>
      </c>
      <c r="D4460" s="3">
        <v>0.66388888888888886</v>
      </c>
      <c r="E4460" s="2" t="s">
        <v>5037</v>
      </c>
      <c r="F4460" s="2" t="s">
        <v>5069</v>
      </c>
      <c r="G4460" s="2">
        <v>24965</v>
      </c>
      <c r="H4460" s="2">
        <v>3</v>
      </c>
      <c r="I4460" s="2">
        <v>419</v>
      </c>
      <c r="J4460" s="2">
        <v>15214</v>
      </c>
      <c r="K4460" s="2">
        <v>11416</v>
      </c>
      <c r="L4460" s="2">
        <v>398</v>
      </c>
      <c r="M4460" s="2">
        <v>58</v>
      </c>
      <c r="N4460" s="2">
        <v>60</v>
      </c>
      <c r="O4460" s="2">
        <v>95</v>
      </c>
      <c r="P4460" s="2">
        <v>114</v>
      </c>
      <c r="Q4460" s="2">
        <v>380</v>
      </c>
      <c r="R4460" s="2">
        <v>42</v>
      </c>
      <c r="S4460" s="2" t="s">
        <v>31</v>
      </c>
      <c r="T4460" s="2">
        <f t="shared" si="483"/>
        <v>611</v>
      </c>
      <c r="U4460" s="4">
        <f t="shared" si="484"/>
        <v>5.3521373510861947E-2</v>
      </c>
      <c r="V4460" s="4">
        <f t="shared" si="485"/>
        <v>0.45728019226917682</v>
      </c>
      <c r="W4460">
        <f t="shared" si="486"/>
        <v>15</v>
      </c>
      <c r="X4460" t="str">
        <f t="shared" si="487"/>
        <v>Friday</v>
      </c>
      <c r="Y4460" t="str">
        <f t="shared" si="488"/>
        <v>Nov</v>
      </c>
      <c r="Z4460" t="str">
        <f t="shared" si="489"/>
        <v>3-5</v>
      </c>
    </row>
    <row r="4461" spans="1:26" x14ac:dyDescent="0.25">
      <c r="A4461" s="2" t="s">
        <v>9507</v>
      </c>
      <c r="B4461" s="2" t="s">
        <v>5036</v>
      </c>
      <c r="C4461" s="1">
        <v>45982</v>
      </c>
      <c r="D4461" s="3">
        <v>0.75694444444444442</v>
      </c>
      <c r="E4461" s="2" t="s">
        <v>5037</v>
      </c>
      <c r="F4461" s="2" t="s">
        <v>5040</v>
      </c>
      <c r="G4461" s="2">
        <v>24935</v>
      </c>
      <c r="H4461" s="2">
        <v>3</v>
      </c>
      <c r="I4461" s="2">
        <v>368</v>
      </c>
      <c r="J4461" s="2">
        <v>37563</v>
      </c>
      <c r="K4461" s="2">
        <v>25963</v>
      </c>
      <c r="L4461" s="2">
        <v>888</v>
      </c>
      <c r="M4461" s="2">
        <v>201</v>
      </c>
      <c r="N4461" s="2">
        <v>155</v>
      </c>
      <c r="O4461" s="2">
        <v>308</v>
      </c>
      <c r="P4461" s="2">
        <v>255</v>
      </c>
      <c r="Q4461" s="2">
        <v>336</v>
      </c>
      <c r="R4461" s="2">
        <v>85</v>
      </c>
      <c r="S4461" s="2" t="s">
        <v>31</v>
      </c>
      <c r="T4461" s="2">
        <f t="shared" si="483"/>
        <v>1552</v>
      </c>
      <c r="U4461" s="4">
        <f t="shared" si="484"/>
        <v>5.9777375495898011E-2</v>
      </c>
      <c r="V4461" s="4">
        <f t="shared" si="485"/>
        <v>1.041227190695809</v>
      </c>
      <c r="W4461">
        <f t="shared" si="486"/>
        <v>18</v>
      </c>
      <c r="X4461" t="str">
        <f t="shared" si="487"/>
        <v>Friday</v>
      </c>
      <c r="Y4461" t="str">
        <f t="shared" si="488"/>
        <v>Nov</v>
      </c>
      <c r="Z4461" t="str">
        <f t="shared" si="489"/>
        <v>3-5</v>
      </c>
    </row>
    <row r="4462" spans="1:26" x14ac:dyDescent="0.25">
      <c r="A4462" s="2" t="s">
        <v>9508</v>
      </c>
      <c r="B4462" s="2" t="s">
        <v>5036</v>
      </c>
      <c r="C4462" s="1">
        <v>45983</v>
      </c>
      <c r="D4462" s="3">
        <v>0.37847222222222221</v>
      </c>
      <c r="E4462" s="2" t="s">
        <v>5044</v>
      </c>
      <c r="F4462" s="2" t="s">
        <v>5052</v>
      </c>
      <c r="G4462" s="2">
        <v>25373</v>
      </c>
      <c r="H4462" s="2">
        <v>3</v>
      </c>
      <c r="I4462" s="2">
        <v>308</v>
      </c>
      <c r="J4462" s="2">
        <v>13157</v>
      </c>
      <c r="K4462" s="2">
        <v>9552</v>
      </c>
      <c r="L4462" s="2">
        <v>314</v>
      </c>
      <c r="M4462" s="2">
        <v>55</v>
      </c>
      <c r="N4462" s="2">
        <v>31</v>
      </c>
      <c r="O4462" s="2">
        <v>34</v>
      </c>
      <c r="P4462" s="2">
        <v>52</v>
      </c>
      <c r="Q4462" s="2">
        <v>121</v>
      </c>
      <c r="R4462" s="2">
        <v>25</v>
      </c>
      <c r="S4462" s="2" t="s">
        <v>31</v>
      </c>
      <c r="T4462" s="2">
        <f t="shared" si="483"/>
        <v>434</v>
      </c>
      <c r="U4462" s="4">
        <f t="shared" si="484"/>
        <v>4.5435510887772194E-2</v>
      </c>
      <c r="V4462" s="4">
        <f t="shared" si="485"/>
        <v>0.37646316951089742</v>
      </c>
      <c r="W4462">
        <f t="shared" si="486"/>
        <v>9</v>
      </c>
      <c r="X4462" t="str">
        <f t="shared" si="487"/>
        <v>Saturday</v>
      </c>
      <c r="Y4462" t="str">
        <f t="shared" si="488"/>
        <v>Nov</v>
      </c>
      <c r="Z4462" t="str">
        <f t="shared" si="489"/>
        <v>3-5</v>
      </c>
    </row>
    <row r="4463" spans="1:26" x14ac:dyDescent="0.25">
      <c r="A4463" s="2" t="s">
        <v>9509</v>
      </c>
      <c r="B4463" s="2" t="s">
        <v>5036</v>
      </c>
      <c r="C4463" s="1">
        <v>45983</v>
      </c>
      <c r="D4463" s="3">
        <v>0.53611111111111109</v>
      </c>
      <c r="E4463" s="2" t="s">
        <v>5046</v>
      </c>
      <c r="F4463" s="2" t="s">
        <v>5042</v>
      </c>
      <c r="G4463" s="2">
        <v>24978</v>
      </c>
      <c r="H4463" s="2">
        <v>3</v>
      </c>
      <c r="I4463" s="2">
        <v>142</v>
      </c>
      <c r="J4463" s="2">
        <v>3123</v>
      </c>
      <c r="K4463" s="2">
        <v>2556</v>
      </c>
      <c r="L4463" s="2">
        <v>39</v>
      </c>
      <c r="M4463" s="2">
        <v>6</v>
      </c>
      <c r="N4463" s="2">
        <v>5</v>
      </c>
      <c r="O4463" s="2">
        <v>16</v>
      </c>
      <c r="P4463" s="2">
        <v>16</v>
      </c>
      <c r="Q4463" s="2">
        <v>42</v>
      </c>
      <c r="R4463" s="2">
        <v>2</v>
      </c>
      <c r="S4463" s="2" t="s">
        <v>31</v>
      </c>
      <c r="T4463" s="2">
        <f t="shared" si="483"/>
        <v>66</v>
      </c>
      <c r="U4463" s="4">
        <f t="shared" si="484"/>
        <v>2.5821596244131457E-2</v>
      </c>
      <c r="V4463" s="4">
        <f t="shared" si="485"/>
        <v>0.10233005044439106</v>
      </c>
      <c r="W4463">
        <f t="shared" si="486"/>
        <v>12</v>
      </c>
      <c r="X4463" t="str">
        <f t="shared" si="487"/>
        <v>Saturday</v>
      </c>
      <c r="Y4463" t="str">
        <f t="shared" si="488"/>
        <v>Nov</v>
      </c>
      <c r="Z4463" t="str">
        <f t="shared" si="489"/>
        <v>3-5</v>
      </c>
    </row>
    <row r="4464" spans="1:26" x14ac:dyDescent="0.25">
      <c r="A4464" s="2" t="s">
        <v>9510</v>
      </c>
      <c r="B4464" s="2" t="s">
        <v>5036</v>
      </c>
      <c r="C4464" s="1">
        <v>45983</v>
      </c>
      <c r="D4464" s="3">
        <v>0.69791666666666663</v>
      </c>
      <c r="E4464" s="2" t="s">
        <v>5058</v>
      </c>
      <c r="F4464" s="2" t="s">
        <v>5038</v>
      </c>
      <c r="G4464" s="2">
        <v>25266</v>
      </c>
      <c r="H4464" s="2">
        <v>2</v>
      </c>
      <c r="I4464" s="2">
        <v>125</v>
      </c>
      <c r="J4464" s="2">
        <v>7119</v>
      </c>
      <c r="K4464" s="2">
        <v>5098</v>
      </c>
      <c r="L4464" s="2">
        <v>144</v>
      </c>
      <c r="M4464" s="2">
        <v>82</v>
      </c>
      <c r="N4464" s="2">
        <v>12</v>
      </c>
      <c r="O4464" s="2">
        <v>16</v>
      </c>
      <c r="P4464" s="2">
        <v>16</v>
      </c>
      <c r="Q4464" s="2">
        <v>107</v>
      </c>
      <c r="R4464" s="2">
        <v>4</v>
      </c>
      <c r="S4464" s="2" t="s">
        <v>31</v>
      </c>
      <c r="T4464" s="2">
        <f t="shared" si="483"/>
        <v>254</v>
      </c>
      <c r="U4464" s="4">
        <f t="shared" si="484"/>
        <v>4.9823460180462929E-2</v>
      </c>
      <c r="V4464" s="4">
        <f t="shared" si="485"/>
        <v>0.20177313385577456</v>
      </c>
      <c r="W4464">
        <f t="shared" si="486"/>
        <v>16</v>
      </c>
      <c r="X4464" t="str">
        <f t="shared" si="487"/>
        <v>Saturday</v>
      </c>
      <c r="Y4464" t="str">
        <f t="shared" si="488"/>
        <v>Nov</v>
      </c>
      <c r="Z4464" t="str">
        <f t="shared" si="489"/>
        <v>0-2</v>
      </c>
    </row>
    <row r="4465" spans="1:26" x14ac:dyDescent="0.25">
      <c r="A4465" s="2" t="s">
        <v>9511</v>
      </c>
      <c r="B4465" s="2" t="s">
        <v>5036</v>
      </c>
      <c r="C4465" s="1">
        <v>45983</v>
      </c>
      <c r="D4465" s="3">
        <v>0.79097222222222219</v>
      </c>
      <c r="E4465" s="2" t="s">
        <v>5037</v>
      </c>
      <c r="F4465" s="2" t="s">
        <v>5042</v>
      </c>
      <c r="G4465" s="2">
        <v>25242</v>
      </c>
      <c r="H4465" s="2">
        <v>4</v>
      </c>
      <c r="I4465" s="2">
        <v>490</v>
      </c>
      <c r="J4465" s="2">
        <v>11197</v>
      </c>
      <c r="K4465" s="2">
        <v>9519</v>
      </c>
      <c r="L4465" s="2">
        <v>563</v>
      </c>
      <c r="M4465" s="2">
        <v>55</v>
      </c>
      <c r="N4465" s="2">
        <v>60</v>
      </c>
      <c r="O4465" s="2">
        <v>99</v>
      </c>
      <c r="P4465" s="2">
        <v>45</v>
      </c>
      <c r="Q4465" s="2">
        <v>121</v>
      </c>
      <c r="R4465" s="2">
        <v>25</v>
      </c>
      <c r="S4465" s="2" t="s">
        <v>31</v>
      </c>
      <c r="T4465" s="2">
        <f t="shared" si="483"/>
        <v>777</v>
      </c>
      <c r="U4465" s="4">
        <f t="shared" si="484"/>
        <v>8.1626221241727068E-2</v>
      </c>
      <c r="V4465" s="4">
        <f t="shared" si="485"/>
        <v>0.37710957927264083</v>
      </c>
      <c r="W4465">
        <f t="shared" si="486"/>
        <v>18</v>
      </c>
      <c r="X4465" t="str">
        <f t="shared" si="487"/>
        <v>Saturday</v>
      </c>
      <c r="Y4465" t="str">
        <f t="shared" si="488"/>
        <v>Nov</v>
      </c>
      <c r="Z4465" t="str">
        <f t="shared" si="489"/>
        <v>3-5</v>
      </c>
    </row>
    <row r="4466" spans="1:26" x14ac:dyDescent="0.25">
      <c r="A4466" s="2" t="s">
        <v>9512</v>
      </c>
      <c r="B4466" s="2" t="s">
        <v>5036</v>
      </c>
      <c r="C4466" s="1">
        <v>45985</v>
      </c>
      <c r="D4466" s="3">
        <v>0.33888888888888891</v>
      </c>
      <c r="E4466" s="2" t="s">
        <v>5054</v>
      </c>
      <c r="F4466" s="2" t="s">
        <v>5040</v>
      </c>
      <c r="G4466" s="2">
        <v>24964</v>
      </c>
      <c r="H4466" s="2">
        <v>5</v>
      </c>
      <c r="I4466" s="2">
        <v>1486</v>
      </c>
      <c r="J4466" s="2">
        <v>13120</v>
      </c>
      <c r="K4466" s="2">
        <v>12000</v>
      </c>
      <c r="L4466" s="2">
        <v>444</v>
      </c>
      <c r="M4466" s="2">
        <v>122</v>
      </c>
      <c r="N4466" s="2">
        <v>35</v>
      </c>
      <c r="O4466" s="2">
        <v>46</v>
      </c>
      <c r="P4466" s="2">
        <v>13</v>
      </c>
      <c r="Q4466" s="2">
        <v>168</v>
      </c>
      <c r="R4466" s="2">
        <v>11</v>
      </c>
      <c r="S4466" s="2" t="s">
        <v>31</v>
      </c>
      <c r="T4466" s="2">
        <f t="shared" si="483"/>
        <v>647</v>
      </c>
      <c r="U4466" s="4">
        <f t="shared" si="484"/>
        <v>5.3916666666666668E-2</v>
      </c>
      <c r="V4466" s="4">
        <f t="shared" si="485"/>
        <v>0.48069219676333919</v>
      </c>
      <c r="W4466">
        <f t="shared" si="486"/>
        <v>8</v>
      </c>
      <c r="X4466" t="str">
        <f t="shared" si="487"/>
        <v>Monday</v>
      </c>
      <c r="Y4466" t="str">
        <f t="shared" si="488"/>
        <v>Nov</v>
      </c>
      <c r="Z4466" t="str">
        <f t="shared" si="489"/>
        <v>3-5</v>
      </c>
    </row>
    <row r="4467" spans="1:26" x14ac:dyDescent="0.25">
      <c r="A4467" s="2" t="s">
        <v>9513</v>
      </c>
      <c r="B4467" s="2" t="s">
        <v>5036</v>
      </c>
      <c r="C4467" s="1">
        <v>45985</v>
      </c>
      <c r="D4467" s="3">
        <v>0.34375</v>
      </c>
      <c r="E4467" s="2" t="s">
        <v>5054</v>
      </c>
      <c r="F4467" s="2" t="s">
        <v>5038</v>
      </c>
      <c r="G4467" s="2">
        <v>25277</v>
      </c>
      <c r="H4467" s="2">
        <v>9</v>
      </c>
      <c r="I4467" s="2">
        <v>866</v>
      </c>
      <c r="J4467" s="2">
        <v>4956</v>
      </c>
      <c r="K4467" s="2">
        <v>3700</v>
      </c>
      <c r="L4467" s="2">
        <v>70</v>
      </c>
      <c r="M4467" s="2">
        <v>19</v>
      </c>
      <c r="N4467" s="2">
        <v>4</v>
      </c>
      <c r="O4467" s="2">
        <v>6</v>
      </c>
      <c r="P4467" s="2">
        <v>10</v>
      </c>
      <c r="Q4467" s="2">
        <v>99</v>
      </c>
      <c r="R4467" s="2">
        <v>6</v>
      </c>
      <c r="S4467" s="2" t="s">
        <v>31</v>
      </c>
      <c r="T4467" s="2">
        <f t="shared" si="483"/>
        <v>99</v>
      </c>
      <c r="U4467" s="4">
        <f t="shared" si="484"/>
        <v>2.6756756756756758E-2</v>
      </c>
      <c r="V4467" s="4">
        <f t="shared" si="485"/>
        <v>0.14637813031609764</v>
      </c>
      <c r="W4467">
        <f t="shared" si="486"/>
        <v>8</v>
      </c>
      <c r="X4467" t="str">
        <f t="shared" si="487"/>
        <v>Monday</v>
      </c>
      <c r="Y4467" t="str">
        <f t="shared" si="488"/>
        <v>Nov</v>
      </c>
      <c r="Z4467" t="str">
        <f t="shared" si="489"/>
        <v>6-10</v>
      </c>
    </row>
    <row r="4468" spans="1:26" x14ac:dyDescent="0.25">
      <c r="A4468" s="2" t="s">
        <v>9514</v>
      </c>
      <c r="B4468" s="2" t="s">
        <v>5036</v>
      </c>
      <c r="C4468" s="1">
        <v>45985</v>
      </c>
      <c r="D4468" s="3">
        <v>0.34791666666666665</v>
      </c>
      <c r="E4468" s="2" t="s">
        <v>5044</v>
      </c>
      <c r="F4468" s="2" t="s">
        <v>5052</v>
      </c>
      <c r="G4468" s="2">
        <v>25229</v>
      </c>
      <c r="H4468" s="2">
        <v>2</v>
      </c>
      <c r="I4468" s="2">
        <v>280</v>
      </c>
      <c r="J4468" s="2">
        <v>17521</v>
      </c>
      <c r="K4468" s="2">
        <v>12659</v>
      </c>
      <c r="L4468" s="2">
        <v>344</v>
      </c>
      <c r="M4468" s="2">
        <v>51</v>
      </c>
      <c r="N4468" s="2">
        <v>24</v>
      </c>
      <c r="O4468" s="2">
        <v>22</v>
      </c>
      <c r="P4468" s="2">
        <v>54</v>
      </c>
      <c r="Q4468" s="2">
        <v>121</v>
      </c>
      <c r="R4468" s="2">
        <v>45</v>
      </c>
      <c r="S4468" s="2" t="s">
        <v>28</v>
      </c>
      <c r="T4468" s="2">
        <f t="shared" si="483"/>
        <v>441</v>
      </c>
      <c r="U4468" s="4">
        <f t="shared" si="484"/>
        <v>3.4836874950628011E-2</v>
      </c>
      <c r="V4468" s="4">
        <f t="shared" si="485"/>
        <v>0.50176384319632172</v>
      </c>
      <c r="W4468">
        <f t="shared" si="486"/>
        <v>8</v>
      </c>
      <c r="X4468" t="str">
        <f t="shared" si="487"/>
        <v>Monday</v>
      </c>
      <c r="Y4468" t="str">
        <f t="shared" si="488"/>
        <v>Nov</v>
      </c>
      <c r="Z4468" t="str">
        <f t="shared" si="489"/>
        <v>0-2</v>
      </c>
    </row>
    <row r="4469" spans="1:26" x14ac:dyDescent="0.25">
      <c r="A4469" s="2" t="s">
        <v>9515</v>
      </c>
      <c r="B4469" s="2" t="s">
        <v>5036</v>
      </c>
      <c r="C4469" s="1">
        <v>45985</v>
      </c>
      <c r="D4469" s="3">
        <v>0.35902777777777778</v>
      </c>
      <c r="E4469" s="2" t="s">
        <v>16</v>
      </c>
      <c r="F4469" s="2" t="s">
        <v>5042</v>
      </c>
      <c r="G4469" s="2">
        <v>25122</v>
      </c>
      <c r="H4469" s="2">
        <v>6</v>
      </c>
      <c r="I4469" s="2">
        <v>792</v>
      </c>
      <c r="J4469" s="2">
        <v>10796</v>
      </c>
      <c r="K4469" s="2">
        <v>7650</v>
      </c>
      <c r="L4469" s="2">
        <v>182</v>
      </c>
      <c r="M4469" s="2">
        <v>37</v>
      </c>
      <c r="N4469" s="2">
        <v>10</v>
      </c>
      <c r="O4469" s="2">
        <v>17</v>
      </c>
      <c r="P4469" s="2">
        <v>19</v>
      </c>
      <c r="Q4469" s="2">
        <v>187</v>
      </c>
      <c r="R4469" s="2">
        <v>13</v>
      </c>
      <c r="S4469" s="2" t="s">
        <v>31</v>
      </c>
      <c r="T4469" s="2">
        <f t="shared" si="483"/>
        <v>246</v>
      </c>
      <c r="U4469" s="4">
        <f t="shared" si="484"/>
        <v>3.215686274509804E-2</v>
      </c>
      <c r="V4469" s="4">
        <f t="shared" si="485"/>
        <v>0.30451397181753043</v>
      </c>
      <c r="W4469">
        <f t="shared" si="486"/>
        <v>8</v>
      </c>
      <c r="X4469" t="str">
        <f t="shared" si="487"/>
        <v>Monday</v>
      </c>
      <c r="Y4469" t="str">
        <f t="shared" si="488"/>
        <v>Nov</v>
      </c>
      <c r="Z4469" t="str">
        <f t="shared" si="489"/>
        <v>6-10</v>
      </c>
    </row>
    <row r="4470" spans="1:26" x14ac:dyDescent="0.25">
      <c r="A4470" s="2" t="s">
        <v>9516</v>
      </c>
      <c r="B4470" s="2" t="s">
        <v>5036</v>
      </c>
      <c r="C4470" s="1">
        <v>45985</v>
      </c>
      <c r="D4470" s="3">
        <v>0.37986111111111109</v>
      </c>
      <c r="E4470" s="2" t="s">
        <v>5044</v>
      </c>
      <c r="F4470" s="2" t="s">
        <v>5048</v>
      </c>
      <c r="G4470" s="2">
        <v>25056</v>
      </c>
      <c r="H4470" s="2">
        <v>5</v>
      </c>
      <c r="I4470" s="2">
        <v>212</v>
      </c>
      <c r="J4470" s="2">
        <v>26768</v>
      </c>
      <c r="K4470" s="2">
        <v>20844</v>
      </c>
      <c r="L4470" s="2">
        <v>584</v>
      </c>
      <c r="M4470" s="2">
        <v>80</v>
      </c>
      <c r="N4470" s="2">
        <v>47</v>
      </c>
      <c r="O4470" s="2">
        <v>51</v>
      </c>
      <c r="P4470" s="2">
        <v>80</v>
      </c>
      <c r="Q4470" s="2">
        <v>280</v>
      </c>
      <c r="R4470" s="2">
        <v>69</v>
      </c>
      <c r="S4470" s="2" t="s">
        <v>31</v>
      </c>
      <c r="T4470" s="2">
        <f t="shared" si="483"/>
        <v>762</v>
      </c>
      <c r="U4470" s="4">
        <f t="shared" si="484"/>
        <v>3.6557282671272312E-2</v>
      </c>
      <c r="V4470" s="4">
        <f t="shared" si="485"/>
        <v>0.8318965517241379</v>
      </c>
      <c r="W4470">
        <f t="shared" si="486"/>
        <v>9</v>
      </c>
      <c r="X4470" t="str">
        <f t="shared" si="487"/>
        <v>Monday</v>
      </c>
      <c r="Y4470" t="str">
        <f t="shared" si="488"/>
        <v>Nov</v>
      </c>
      <c r="Z4470" t="str">
        <f t="shared" si="489"/>
        <v>3-5</v>
      </c>
    </row>
    <row r="4471" spans="1:26" x14ac:dyDescent="0.25">
      <c r="A4471" s="2" t="s">
        <v>9517</v>
      </c>
      <c r="B4471" s="2" t="s">
        <v>5036</v>
      </c>
      <c r="C4471" s="1">
        <v>45985</v>
      </c>
      <c r="D4471" s="3">
        <v>0.45902777777777776</v>
      </c>
      <c r="E4471" s="2" t="s">
        <v>5054</v>
      </c>
      <c r="F4471" s="2" t="s">
        <v>5038</v>
      </c>
      <c r="G4471" s="2">
        <v>25090</v>
      </c>
      <c r="H4471" s="2">
        <v>1</v>
      </c>
      <c r="I4471" s="2">
        <v>1001</v>
      </c>
      <c r="J4471" s="2">
        <v>14657</v>
      </c>
      <c r="K4471" s="2">
        <v>11669</v>
      </c>
      <c r="L4471" s="2">
        <v>201</v>
      </c>
      <c r="M4471" s="2">
        <v>56</v>
      </c>
      <c r="N4471" s="2">
        <v>13</v>
      </c>
      <c r="O4471" s="2">
        <v>16</v>
      </c>
      <c r="P4471" s="2">
        <v>25</v>
      </c>
      <c r="Q4471" s="2">
        <v>302</v>
      </c>
      <c r="R4471" s="2">
        <v>20</v>
      </c>
      <c r="S4471" s="2" t="s">
        <v>28</v>
      </c>
      <c r="T4471" s="2">
        <f t="shared" si="483"/>
        <v>286</v>
      </c>
      <c r="U4471" s="4">
        <f t="shared" si="484"/>
        <v>2.450938383751821E-2</v>
      </c>
      <c r="V4471" s="4">
        <f t="shared" si="485"/>
        <v>0.46508569151056195</v>
      </c>
      <c r="W4471">
        <f t="shared" si="486"/>
        <v>11</v>
      </c>
      <c r="X4471" t="str">
        <f t="shared" si="487"/>
        <v>Monday</v>
      </c>
      <c r="Y4471" t="str">
        <f t="shared" si="488"/>
        <v>Nov</v>
      </c>
      <c r="Z4471" t="str">
        <f t="shared" si="489"/>
        <v>0-2</v>
      </c>
    </row>
    <row r="4472" spans="1:26" x14ac:dyDescent="0.25">
      <c r="A4472" s="2" t="s">
        <v>9518</v>
      </c>
      <c r="B4472" s="2" t="s">
        <v>5036</v>
      </c>
      <c r="C4472" s="1">
        <v>45985</v>
      </c>
      <c r="D4472" s="3">
        <v>0.47916666666666669</v>
      </c>
      <c r="E4472" s="2" t="s">
        <v>16</v>
      </c>
      <c r="F4472" s="2" t="s">
        <v>5048</v>
      </c>
      <c r="G4472" s="2">
        <v>24921</v>
      </c>
      <c r="H4472" s="2">
        <v>1</v>
      </c>
      <c r="I4472" s="2">
        <v>336</v>
      </c>
      <c r="J4472" s="2">
        <v>12883</v>
      </c>
      <c r="K4472" s="2">
        <v>9417</v>
      </c>
      <c r="L4472" s="2">
        <v>290</v>
      </c>
      <c r="M4472" s="2">
        <v>53</v>
      </c>
      <c r="N4472" s="2">
        <v>28</v>
      </c>
      <c r="O4472" s="2">
        <v>29</v>
      </c>
      <c r="P4472" s="2">
        <v>42</v>
      </c>
      <c r="Q4472" s="2">
        <v>88</v>
      </c>
      <c r="R4472" s="2">
        <v>28</v>
      </c>
      <c r="S4472" s="2" t="s">
        <v>31</v>
      </c>
      <c r="T4472" s="2">
        <f t="shared" si="483"/>
        <v>400</v>
      </c>
      <c r="U4472" s="4">
        <f t="shared" si="484"/>
        <v>4.2476372517786978E-2</v>
      </c>
      <c r="V4472" s="4">
        <f t="shared" si="485"/>
        <v>0.37787408209943424</v>
      </c>
      <c r="W4472">
        <f t="shared" si="486"/>
        <v>11</v>
      </c>
      <c r="X4472" t="str">
        <f t="shared" si="487"/>
        <v>Monday</v>
      </c>
      <c r="Y4472" t="str">
        <f t="shared" si="488"/>
        <v>Nov</v>
      </c>
      <c r="Z4472" t="str">
        <f t="shared" si="489"/>
        <v>0-2</v>
      </c>
    </row>
    <row r="4473" spans="1:26" x14ac:dyDescent="0.25">
      <c r="A4473" s="2" t="s">
        <v>9519</v>
      </c>
      <c r="B4473" s="2" t="s">
        <v>5036</v>
      </c>
      <c r="C4473" s="1">
        <v>45985</v>
      </c>
      <c r="D4473" s="3">
        <v>0.64930555555555558</v>
      </c>
      <c r="E4473" s="2" t="s">
        <v>5054</v>
      </c>
      <c r="F4473" s="2" t="s">
        <v>5042</v>
      </c>
      <c r="G4473" s="2">
        <v>25092</v>
      </c>
      <c r="H4473" s="2">
        <v>7</v>
      </c>
      <c r="I4473" s="2">
        <v>544</v>
      </c>
      <c r="J4473" s="2">
        <v>10324</v>
      </c>
      <c r="K4473" s="2">
        <v>9151</v>
      </c>
      <c r="L4473" s="2">
        <v>335</v>
      </c>
      <c r="M4473" s="2">
        <v>68</v>
      </c>
      <c r="N4473" s="2">
        <v>37</v>
      </c>
      <c r="O4473" s="2">
        <v>31</v>
      </c>
      <c r="P4473" s="2">
        <v>24</v>
      </c>
      <c r="Q4473" s="2">
        <v>146</v>
      </c>
      <c r="R4473" s="2">
        <v>21</v>
      </c>
      <c r="S4473" s="2" t="s">
        <v>28</v>
      </c>
      <c r="T4473" s="2">
        <f t="shared" si="483"/>
        <v>471</v>
      </c>
      <c r="U4473" s="4">
        <f t="shared" si="484"/>
        <v>5.1469784722981096E-2</v>
      </c>
      <c r="V4473" s="4">
        <f t="shared" si="485"/>
        <v>0.36469791168499921</v>
      </c>
      <c r="W4473">
        <f t="shared" si="486"/>
        <v>15</v>
      </c>
      <c r="X4473" t="str">
        <f t="shared" si="487"/>
        <v>Monday</v>
      </c>
      <c r="Y4473" t="str">
        <f t="shared" si="488"/>
        <v>Nov</v>
      </c>
      <c r="Z4473" t="str">
        <f t="shared" si="489"/>
        <v>6-10</v>
      </c>
    </row>
    <row r="4474" spans="1:26" x14ac:dyDescent="0.25">
      <c r="A4474" s="2" t="s">
        <v>9520</v>
      </c>
      <c r="B4474" s="2" t="s">
        <v>5036</v>
      </c>
      <c r="C4474" s="1">
        <v>45985</v>
      </c>
      <c r="D4474" s="3">
        <v>0.7270833333333333</v>
      </c>
      <c r="E4474" s="2" t="s">
        <v>5054</v>
      </c>
      <c r="F4474" s="2" t="s">
        <v>5040</v>
      </c>
      <c r="G4474" s="2">
        <v>25043</v>
      </c>
      <c r="H4474" s="2">
        <v>4</v>
      </c>
      <c r="I4474" s="2">
        <v>648</v>
      </c>
      <c r="J4474" s="2">
        <v>21117</v>
      </c>
      <c r="K4474" s="2">
        <v>16919</v>
      </c>
      <c r="L4474" s="2">
        <v>557</v>
      </c>
      <c r="M4474" s="2">
        <v>158</v>
      </c>
      <c r="N4474" s="2">
        <v>38</v>
      </c>
      <c r="O4474" s="2">
        <v>69</v>
      </c>
      <c r="P4474" s="2">
        <v>48</v>
      </c>
      <c r="Q4474" s="2">
        <v>288</v>
      </c>
      <c r="R4474" s="2">
        <v>31</v>
      </c>
      <c r="S4474" s="2" t="s">
        <v>31</v>
      </c>
      <c r="T4474" s="2">
        <f t="shared" si="483"/>
        <v>822</v>
      </c>
      <c r="U4474" s="4">
        <f t="shared" si="484"/>
        <v>4.8584431704001417E-2</v>
      </c>
      <c r="V4474" s="4">
        <f t="shared" si="485"/>
        <v>0.67559797148903888</v>
      </c>
      <c r="W4474">
        <f t="shared" si="486"/>
        <v>17</v>
      </c>
      <c r="X4474" t="str">
        <f t="shared" si="487"/>
        <v>Monday</v>
      </c>
      <c r="Y4474" t="str">
        <f t="shared" si="488"/>
        <v>Nov</v>
      </c>
      <c r="Z4474" t="str">
        <f t="shared" si="489"/>
        <v>3-5</v>
      </c>
    </row>
    <row r="4475" spans="1:26" x14ac:dyDescent="0.25">
      <c r="A4475" s="2" t="s">
        <v>9521</v>
      </c>
      <c r="B4475" s="2" t="s">
        <v>5036</v>
      </c>
      <c r="C4475" s="1">
        <v>45986</v>
      </c>
      <c r="D4475" s="3">
        <v>0.22152777777777777</v>
      </c>
      <c r="E4475" s="2" t="s">
        <v>5037</v>
      </c>
      <c r="F4475" s="2" t="s">
        <v>5050</v>
      </c>
      <c r="G4475" s="2">
        <v>25245</v>
      </c>
      <c r="H4475" s="2">
        <v>0</v>
      </c>
      <c r="I4475" s="2">
        <v>436</v>
      </c>
      <c r="J4475" s="2">
        <v>12377</v>
      </c>
      <c r="K4475" s="2">
        <v>9475</v>
      </c>
      <c r="L4475" s="2">
        <v>288</v>
      </c>
      <c r="M4475" s="2">
        <v>45</v>
      </c>
      <c r="N4475" s="2">
        <v>31</v>
      </c>
      <c r="O4475" s="2">
        <v>71</v>
      </c>
      <c r="P4475" s="2">
        <v>64</v>
      </c>
      <c r="Q4475" s="2">
        <v>194</v>
      </c>
      <c r="R4475" s="2">
        <v>18</v>
      </c>
      <c r="S4475" s="2" t="s">
        <v>31</v>
      </c>
      <c r="T4475" s="2">
        <f t="shared" si="483"/>
        <v>435</v>
      </c>
      <c r="U4475" s="4">
        <f t="shared" si="484"/>
        <v>4.5910290237467018E-2</v>
      </c>
      <c r="V4475" s="4">
        <f t="shared" si="485"/>
        <v>0.37532184591008122</v>
      </c>
      <c r="W4475">
        <f t="shared" si="486"/>
        <v>5</v>
      </c>
      <c r="X4475" t="str">
        <f t="shared" si="487"/>
        <v>Tuesday</v>
      </c>
      <c r="Y4475" t="str">
        <f t="shared" si="488"/>
        <v>Nov</v>
      </c>
      <c r="Z4475" t="str">
        <f t="shared" si="489"/>
        <v>0-2</v>
      </c>
    </row>
    <row r="4476" spans="1:26" x14ac:dyDescent="0.25">
      <c r="A4476" s="2" t="s">
        <v>9522</v>
      </c>
      <c r="B4476" s="2" t="s">
        <v>5036</v>
      </c>
      <c r="C4476" s="1">
        <v>45986</v>
      </c>
      <c r="D4476" s="3">
        <v>0.31805555555555554</v>
      </c>
      <c r="E4476" s="2" t="s">
        <v>5054</v>
      </c>
      <c r="F4476" s="2" t="s">
        <v>5042</v>
      </c>
      <c r="G4476" s="2">
        <v>25154</v>
      </c>
      <c r="H4476" s="2">
        <v>9</v>
      </c>
      <c r="I4476" s="2">
        <v>668</v>
      </c>
      <c r="J4476" s="2">
        <v>7606</v>
      </c>
      <c r="K4476" s="2">
        <v>5565</v>
      </c>
      <c r="L4476" s="2">
        <v>248</v>
      </c>
      <c r="M4476" s="2">
        <v>47</v>
      </c>
      <c r="N4476" s="2">
        <v>15</v>
      </c>
      <c r="O4476" s="2">
        <v>21</v>
      </c>
      <c r="P4476" s="2">
        <v>8</v>
      </c>
      <c r="Q4476" s="2">
        <v>71</v>
      </c>
      <c r="R4476" s="2">
        <v>14</v>
      </c>
      <c r="S4476" s="2" t="s">
        <v>31</v>
      </c>
      <c r="T4476" s="2">
        <f t="shared" si="483"/>
        <v>331</v>
      </c>
      <c r="U4476" s="4">
        <f t="shared" si="484"/>
        <v>5.9478885893980232E-2</v>
      </c>
      <c r="V4476" s="4">
        <f t="shared" si="485"/>
        <v>0.22123717897749862</v>
      </c>
      <c r="W4476">
        <f t="shared" si="486"/>
        <v>7</v>
      </c>
      <c r="X4476" t="str">
        <f t="shared" si="487"/>
        <v>Tuesday</v>
      </c>
      <c r="Y4476" t="str">
        <f t="shared" si="488"/>
        <v>Nov</v>
      </c>
      <c r="Z4476" t="str">
        <f t="shared" si="489"/>
        <v>6-10</v>
      </c>
    </row>
    <row r="4477" spans="1:26" x14ac:dyDescent="0.25">
      <c r="A4477" s="2" t="s">
        <v>9523</v>
      </c>
      <c r="B4477" s="2" t="s">
        <v>5036</v>
      </c>
      <c r="C4477" s="1">
        <v>45986</v>
      </c>
      <c r="D4477" s="3">
        <v>0.34722222222222221</v>
      </c>
      <c r="E4477" s="2" t="s">
        <v>5054</v>
      </c>
      <c r="F4477" s="2" t="s">
        <v>5050</v>
      </c>
      <c r="G4477" s="2">
        <v>25082</v>
      </c>
      <c r="H4477" s="2">
        <v>3</v>
      </c>
      <c r="I4477" s="2">
        <v>1079</v>
      </c>
      <c r="J4477" s="2">
        <v>21927</v>
      </c>
      <c r="K4477" s="2">
        <v>17945</v>
      </c>
      <c r="L4477" s="2">
        <v>653</v>
      </c>
      <c r="M4477" s="2">
        <v>112</v>
      </c>
      <c r="N4477" s="2">
        <v>35</v>
      </c>
      <c r="O4477" s="2">
        <v>50</v>
      </c>
      <c r="P4477" s="2">
        <v>52</v>
      </c>
      <c r="Q4477" s="2">
        <v>186</v>
      </c>
      <c r="R4477" s="2">
        <v>28</v>
      </c>
      <c r="S4477" s="2" t="s">
        <v>31</v>
      </c>
      <c r="T4477" s="2">
        <f t="shared" si="483"/>
        <v>850</v>
      </c>
      <c r="U4477" s="4">
        <f t="shared" si="484"/>
        <v>4.736695458344943E-2</v>
      </c>
      <c r="V4477" s="4">
        <f t="shared" si="485"/>
        <v>0.71545331313292404</v>
      </c>
      <c r="W4477">
        <f t="shared" si="486"/>
        <v>8</v>
      </c>
      <c r="X4477" t="str">
        <f t="shared" si="487"/>
        <v>Tuesday</v>
      </c>
      <c r="Y4477" t="str">
        <f t="shared" si="488"/>
        <v>Nov</v>
      </c>
      <c r="Z4477" t="str">
        <f t="shared" si="489"/>
        <v>3-5</v>
      </c>
    </row>
    <row r="4478" spans="1:26" x14ac:dyDescent="0.25">
      <c r="A4478" s="2" t="s">
        <v>9524</v>
      </c>
      <c r="B4478" s="2" t="s">
        <v>5036</v>
      </c>
      <c r="C4478" s="1">
        <v>45986</v>
      </c>
      <c r="D4478" s="3">
        <v>0.36736111111111114</v>
      </c>
      <c r="E4478" s="2" t="s">
        <v>5058</v>
      </c>
      <c r="F4478" s="2" t="s">
        <v>5042</v>
      </c>
      <c r="G4478" s="2">
        <v>25202</v>
      </c>
      <c r="H4478" s="2">
        <v>8</v>
      </c>
      <c r="I4478" s="2">
        <v>166</v>
      </c>
      <c r="J4478" s="2">
        <v>21218</v>
      </c>
      <c r="K4478" s="2">
        <v>17063</v>
      </c>
      <c r="L4478" s="2">
        <v>850</v>
      </c>
      <c r="M4478" s="2">
        <v>314</v>
      </c>
      <c r="N4478" s="2">
        <v>44</v>
      </c>
      <c r="O4478" s="2">
        <v>43</v>
      </c>
      <c r="P4478" s="2">
        <v>10</v>
      </c>
      <c r="Q4478" s="2">
        <v>283</v>
      </c>
      <c r="R4478" s="2">
        <v>28</v>
      </c>
      <c r="S4478" s="2" t="s">
        <v>31</v>
      </c>
      <c r="T4478" s="2">
        <f t="shared" si="483"/>
        <v>1251</v>
      </c>
      <c r="U4478" s="4">
        <f t="shared" si="484"/>
        <v>7.3316532848854241E-2</v>
      </c>
      <c r="V4478" s="4">
        <f t="shared" si="485"/>
        <v>0.67704944052059357</v>
      </c>
      <c r="W4478">
        <f t="shared" si="486"/>
        <v>8</v>
      </c>
      <c r="X4478" t="str">
        <f t="shared" si="487"/>
        <v>Tuesday</v>
      </c>
      <c r="Y4478" t="str">
        <f t="shared" si="488"/>
        <v>Nov</v>
      </c>
      <c r="Z4478" t="str">
        <f t="shared" si="489"/>
        <v>6-10</v>
      </c>
    </row>
    <row r="4479" spans="1:26" x14ac:dyDescent="0.25">
      <c r="A4479" s="2" t="s">
        <v>9525</v>
      </c>
      <c r="B4479" s="2" t="s">
        <v>5036</v>
      </c>
      <c r="C4479" s="1">
        <v>45986</v>
      </c>
      <c r="D4479" s="3">
        <v>0.4201388888888889</v>
      </c>
      <c r="E4479" s="2" t="s">
        <v>5044</v>
      </c>
      <c r="F4479" s="2" t="s">
        <v>5048</v>
      </c>
      <c r="G4479" s="2">
        <v>25419</v>
      </c>
      <c r="H4479" s="2">
        <v>6</v>
      </c>
      <c r="I4479" s="2">
        <v>326</v>
      </c>
      <c r="J4479" s="2">
        <v>29520</v>
      </c>
      <c r="K4479" s="2">
        <v>21071</v>
      </c>
      <c r="L4479" s="2">
        <v>1021</v>
      </c>
      <c r="M4479" s="2">
        <v>150</v>
      </c>
      <c r="N4479" s="2">
        <v>73</v>
      </c>
      <c r="O4479" s="2">
        <v>107</v>
      </c>
      <c r="P4479" s="2">
        <v>59</v>
      </c>
      <c r="Q4479" s="2">
        <v>318</v>
      </c>
      <c r="R4479" s="2">
        <v>63</v>
      </c>
      <c r="S4479" s="2" t="s">
        <v>31</v>
      </c>
      <c r="T4479" s="2">
        <f t="shared" si="483"/>
        <v>1351</v>
      </c>
      <c r="U4479" s="4">
        <f t="shared" si="484"/>
        <v>6.4116558302880738E-2</v>
      </c>
      <c r="V4479" s="4">
        <f t="shared" si="485"/>
        <v>0.8289468507809119</v>
      </c>
      <c r="W4479">
        <f t="shared" si="486"/>
        <v>10</v>
      </c>
      <c r="X4479" t="str">
        <f t="shared" si="487"/>
        <v>Tuesday</v>
      </c>
      <c r="Y4479" t="str">
        <f t="shared" si="488"/>
        <v>Nov</v>
      </c>
      <c r="Z4479" t="str">
        <f t="shared" si="489"/>
        <v>6-10</v>
      </c>
    </row>
    <row r="4480" spans="1:26" x14ac:dyDescent="0.25">
      <c r="A4480" s="2" t="s">
        <v>9526</v>
      </c>
      <c r="B4480" s="2" t="s">
        <v>5036</v>
      </c>
      <c r="C4480" s="1">
        <v>45986</v>
      </c>
      <c r="D4480" s="3">
        <v>0.45208333333333334</v>
      </c>
      <c r="E4480" s="2" t="s">
        <v>5044</v>
      </c>
      <c r="F4480" s="2" t="s">
        <v>5038</v>
      </c>
      <c r="G4480" s="2">
        <v>25325</v>
      </c>
      <c r="H4480" s="2">
        <v>4</v>
      </c>
      <c r="I4480" s="2">
        <v>460</v>
      </c>
      <c r="J4480" s="2">
        <v>14600</v>
      </c>
      <c r="K4480" s="2">
        <v>11816</v>
      </c>
      <c r="L4480" s="2">
        <v>443</v>
      </c>
      <c r="M4480" s="2">
        <v>48</v>
      </c>
      <c r="N4480" s="2">
        <v>31</v>
      </c>
      <c r="O4480" s="2">
        <v>34</v>
      </c>
      <c r="P4480" s="2">
        <v>28</v>
      </c>
      <c r="Q4480" s="2">
        <v>258</v>
      </c>
      <c r="R4480" s="2">
        <v>35</v>
      </c>
      <c r="S4480" s="2" t="s">
        <v>31</v>
      </c>
      <c r="T4480" s="2">
        <f t="shared" si="483"/>
        <v>556</v>
      </c>
      <c r="U4480" s="4">
        <f t="shared" si="484"/>
        <v>4.7054840893703452E-2</v>
      </c>
      <c r="V4480" s="4">
        <f t="shared" si="485"/>
        <v>0.4665745310957552</v>
      </c>
      <c r="W4480">
        <f t="shared" si="486"/>
        <v>10</v>
      </c>
      <c r="X4480" t="str">
        <f t="shared" si="487"/>
        <v>Tuesday</v>
      </c>
      <c r="Y4480" t="str">
        <f t="shared" si="488"/>
        <v>Nov</v>
      </c>
      <c r="Z4480" t="str">
        <f t="shared" si="489"/>
        <v>3-5</v>
      </c>
    </row>
    <row r="4481" spans="1:26" x14ac:dyDescent="0.25">
      <c r="A4481" s="2" t="s">
        <v>9527</v>
      </c>
      <c r="B4481" s="2" t="s">
        <v>5036</v>
      </c>
      <c r="C4481" s="1">
        <v>45986</v>
      </c>
      <c r="D4481" s="3">
        <v>0.4597222222222222</v>
      </c>
      <c r="E4481" s="2" t="s">
        <v>5046</v>
      </c>
      <c r="F4481" s="2" t="s">
        <v>5052</v>
      </c>
      <c r="G4481" s="2">
        <v>25357</v>
      </c>
      <c r="H4481" s="2">
        <v>5</v>
      </c>
      <c r="I4481" s="2">
        <v>231</v>
      </c>
      <c r="J4481" s="2">
        <v>4833</v>
      </c>
      <c r="K4481" s="2">
        <v>3588</v>
      </c>
      <c r="L4481" s="2">
        <v>46</v>
      </c>
      <c r="M4481" s="2">
        <v>7</v>
      </c>
      <c r="N4481" s="2">
        <v>4</v>
      </c>
      <c r="O4481" s="2">
        <v>11</v>
      </c>
      <c r="P4481" s="2">
        <v>38</v>
      </c>
      <c r="Q4481" s="2">
        <v>60</v>
      </c>
      <c r="R4481" s="2">
        <v>4</v>
      </c>
      <c r="S4481" s="2" t="s">
        <v>31</v>
      </c>
      <c r="T4481" s="2">
        <f t="shared" si="483"/>
        <v>68</v>
      </c>
      <c r="U4481" s="4">
        <f t="shared" si="484"/>
        <v>1.89520624303233E-2</v>
      </c>
      <c r="V4481" s="4">
        <f t="shared" si="485"/>
        <v>0.1414993887289506</v>
      </c>
      <c r="W4481">
        <f t="shared" si="486"/>
        <v>11</v>
      </c>
      <c r="X4481" t="str">
        <f t="shared" si="487"/>
        <v>Tuesday</v>
      </c>
      <c r="Y4481" t="str">
        <f t="shared" si="488"/>
        <v>Nov</v>
      </c>
      <c r="Z4481" t="str">
        <f t="shared" si="489"/>
        <v>3-5</v>
      </c>
    </row>
    <row r="4482" spans="1:26" x14ac:dyDescent="0.25">
      <c r="A4482" s="2" t="s">
        <v>9528</v>
      </c>
      <c r="B4482" s="2" t="s">
        <v>5036</v>
      </c>
      <c r="C4482" s="1">
        <v>45986</v>
      </c>
      <c r="D4482" s="3">
        <v>0.4597222222222222</v>
      </c>
      <c r="E4482" s="2" t="s">
        <v>5037</v>
      </c>
      <c r="F4482" s="2" t="s">
        <v>5042</v>
      </c>
      <c r="G4482" s="2">
        <v>25123</v>
      </c>
      <c r="H4482" s="2">
        <v>5</v>
      </c>
      <c r="I4482" s="2">
        <v>296</v>
      </c>
      <c r="J4482" s="2">
        <v>65753</v>
      </c>
      <c r="K4482" s="2">
        <v>47499</v>
      </c>
      <c r="L4482" s="2">
        <v>2474</v>
      </c>
      <c r="M4482" s="2">
        <v>327</v>
      </c>
      <c r="N4482" s="2">
        <v>240</v>
      </c>
      <c r="O4482" s="2">
        <v>695</v>
      </c>
      <c r="P4482" s="2">
        <v>456</v>
      </c>
      <c r="Q4482" s="2">
        <v>1367</v>
      </c>
      <c r="R4482" s="2">
        <v>190</v>
      </c>
      <c r="S4482" s="2" t="s">
        <v>31</v>
      </c>
      <c r="T4482" s="2">
        <f t="shared" ref="T4482:T4545" si="490">SUM(L4482:O4482)</f>
        <v>3736</v>
      </c>
      <c r="U4482" s="4">
        <f t="shared" ref="U4482:U4545" si="491">T4482/K4482</f>
        <v>7.8654287458683345E-2</v>
      </c>
      <c r="V4482" s="4">
        <f t="shared" ref="V4482:V4545" si="492">K4482/G4482</f>
        <v>1.8906579628229112</v>
      </c>
      <c r="W4482">
        <f t="shared" ref="W4482:W4545" si="493">HOUR(D4482)</f>
        <v>11</v>
      </c>
      <c r="X4482" t="str">
        <f t="shared" ref="X4482:X4545" si="494">TEXT(C4482,"dddd")</f>
        <v>Tuesday</v>
      </c>
      <c r="Y4482" t="str">
        <f t="shared" ref="Y4482:Y4545" si="495">TEXT(C4482,"mmm")</f>
        <v>Nov</v>
      </c>
      <c r="Z4482" t="str">
        <f t="shared" ref="Z4482:Z4545" si="496">IF(H4482&lt;=2,"0-2",IF(H4482&lt;=5,"3-5",IF(H4482&lt;=10,"6-10","11+")))</f>
        <v>3-5</v>
      </c>
    </row>
    <row r="4483" spans="1:26" x14ac:dyDescent="0.25">
      <c r="A4483" s="2" t="s">
        <v>9529</v>
      </c>
      <c r="B4483" s="2" t="s">
        <v>5036</v>
      </c>
      <c r="C4483" s="1">
        <v>45986</v>
      </c>
      <c r="D4483" s="3">
        <v>0.6645833333333333</v>
      </c>
      <c r="E4483" s="2" t="s">
        <v>5054</v>
      </c>
      <c r="F4483" s="2" t="s">
        <v>5050</v>
      </c>
      <c r="G4483" s="2">
        <v>25107</v>
      </c>
      <c r="H4483" s="2">
        <v>3</v>
      </c>
      <c r="I4483" s="2">
        <v>739</v>
      </c>
      <c r="J4483" s="2">
        <v>8406</v>
      </c>
      <c r="K4483" s="2">
        <v>7324</v>
      </c>
      <c r="L4483" s="2">
        <v>175</v>
      </c>
      <c r="M4483" s="2">
        <v>43</v>
      </c>
      <c r="N4483" s="2">
        <v>11</v>
      </c>
      <c r="O4483" s="2">
        <v>13</v>
      </c>
      <c r="P4483" s="2">
        <v>17</v>
      </c>
      <c r="Q4483" s="2">
        <v>169</v>
      </c>
      <c r="R4483" s="2">
        <v>17</v>
      </c>
      <c r="S4483" s="2" t="s">
        <v>31</v>
      </c>
      <c r="T4483" s="2">
        <f t="shared" si="490"/>
        <v>242</v>
      </c>
      <c r="U4483" s="4">
        <f t="shared" si="491"/>
        <v>3.3042053522665212E-2</v>
      </c>
      <c r="V4483" s="4">
        <f t="shared" si="492"/>
        <v>0.29171147488748156</v>
      </c>
      <c r="W4483">
        <f t="shared" si="493"/>
        <v>15</v>
      </c>
      <c r="X4483" t="str">
        <f t="shared" si="494"/>
        <v>Tuesday</v>
      </c>
      <c r="Y4483" t="str">
        <f t="shared" si="495"/>
        <v>Nov</v>
      </c>
      <c r="Z4483" t="str">
        <f t="shared" si="496"/>
        <v>3-5</v>
      </c>
    </row>
    <row r="4484" spans="1:26" x14ac:dyDescent="0.25">
      <c r="A4484" s="2" t="s">
        <v>9530</v>
      </c>
      <c r="B4484" s="2" t="s">
        <v>5036</v>
      </c>
      <c r="C4484" s="1">
        <v>45986</v>
      </c>
      <c r="D4484" s="3">
        <v>0.70833333333333337</v>
      </c>
      <c r="E4484" s="2" t="s">
        <v>16</v>
      </c>
      <c r="F4484" s="2" t="s">
        <v>5052</v>
      </c>
      <c r="G4484" s="2">
        <v>25207</v>
      </c>
      <c r="H4484" s="2">
        <v>1</v>
      </c>
      <c r="I4484" s="2">
        <v>758</v>
      </c>
      <c r="J4484" s="2">
        <v>11847</v>
      </c>
      <c r="K4484" s="2">
        <v>9234</v>
      </c>
      <c r="L4484" s="2">
        <v>221</v>
      </c>
      <c r="M4484" s="2">
        <v>16</v>
      </c>
      <c r="N4484" s="2">
        <v>11</v>
      </c>
      <c r="O4484" s="2">
        <v>14</v>
      </c>
      <c r="P4484" s="2">
        <v>28</v>
      </c>
      <c r="Q4484" s="2">
        <v>227</v>
      </c>
      <c r="R4484" s="2">
        <v>19</v>
      </c>
      <c r="S4484" s="2" t="s">
        <v>31</v>
      </c>
      <c r="T4484" s="2">
        <f t="shared" si="490"/>
        <v>262</v>
      </c>
      <c r="U4484" s="4">
        <f t="shared" si="491"/>
        <v>2.837340264240849E-2</v>
      </c>
      <c r="V4484" s="4">
        <f t="shared" si="492"/>
        <v>0.36632681398024358</v>
      </c>
      <c r="W4484">
        <f t="shared" si="493"/>
        <v>17</v>
      </c>
      <c r="X4484" t="str">
        <f t="shared" si="494"/>
        <v>Tuesday</v>
      </c>
      <c r="Y4484" t="str">
        <f t="shared" si="495"/>
        <v>Nov</v>
      </c>
      <c r="Z4484" t="str">
        <f t="shared" si="496"/>
        <v>0-2</v>
      </c>
    </row>
    <row r="4485" spans="1:26" x14ac:dyDescent="0.25">
      <c r="A4485" s="2" t="s">
        <v>9531</v>
      </c>
      <c r="B4485" s="2" t="s">
        <v>5036</v>
      </c>
      <c r="C4485" s="1">
        <v>45986</v>
      </c>
      <c r="D4485" s="3">
        <v>0.73958333333333337</v>
      </c>
      <c r="E4485" s="2" t="s">
        <v>16</v>
      </c>
      <c r="F4485" s="2" t="s">
        <v>5040</v>
      </c>
      <c r="G4485" s="2">
        <v>25087</v>
      </c>
      <c r="H4485" s="2">
        <v>3</v>
      </c>
      <c r="I4485" s="2">
        <v>348</v>
      </c>
      <c r="J4485" s="2">
        <v>24848</v>
      </c>
      <c r="K4485" s="2">
        <v>20117</v>
      </c>
      <c r="L4485" s="2">
        <v>542</v>
      </c>
      <c r="M4485" s="2">
        <v>66</v>
      </c>
      <c r="N4485" s="2">
        <v>36</v>
      </c>
      <c r="O4485" s="2">
        <v>60</v>
      </c>
      <c r="P4485" s="2">
        <v>36</v>
      </c>
      <c r="Q4485" s="2">
        <v>310</v>
      </c>
      <c r="R4485" s="2">
        <v>22</v>
      </c>
      <c r="S4485" s="2" t="s">
        <v>28</v>
      </c>
      <c r="T4485" s="2">
        <f t="shared" si="490"/>
        <v>704</v>
      </c>
      <c r="U4485" s="4">
        <f t="shared" si="491"/>
        <v>3.4995277625888555E-2</v>
      </c>
      <c r="V4485" s="4">
        <f t="shared" si="492"/>
        <v>0.80188942480169012</v>
      </c>
      <c r="W4485">
        <f t="shared" si="493"/>
        <v>17</v>
      </c>
      <c r="X4485" t="str">
        <f t="shared" si="494"/>
        <v>Tuesday</v>
      </c>
      <c r="Y4485" t="str">
        <f t="shared" si="495"/>
        <v>Nov</v>
      </c>
      <c r="Z4485" t="str">
        <f t="shared" si="496"/>
        <v>3-5</v>
      </c>
    </row>
    <row r="4486" spans="1:26" x14ac:dyDescent="0.25">
      <c r="A4486" s="2" t="s">
        <v>9532</v>
      </c>
      <c r="B4486" s="2" t="s">
        <v>5036</v>
      </c>
      <c r="C4486" s="1">
        <v>45986</v>
      </c>
      <c r="D4486" s="3">
        <v>0.7583333333333333</v>
      </c>
      <c r="E4486" s="2" t="s">
        <v>5044</v>
      </c>
      <c r="F4486" s="2" t="s">
        <v>5042</v>
      </c>
      <c r="G4486" s="2">
        <v>25153</v>
      </c>
      <c r="H4486" s="2">
        <v>5</v>
      </c>
      <c r="I4486" s="2">
        <v>379</v>
      </c>
      <c r="J4486" s="2">
        <v>14487</v>
      </c>
      <c r="K4486" s="2">
        <v>11083</v>
      </c>
      <c r="L4486" s="2">
        <v>465</v>
      </c>
      <c r="M4486" s="2">
        <v>63</v>
      </c>
      <c r="N4486" s="2">
        <v>34</v>
      </c>
      <c r="O4486" s="2">
        <v>33</v>
      </c>
      <c r="P4486" s="2">
        <v>27</v>
      </c>
      <c r="Q4486" s="2">
        <v>295</v>
      </c>
      <c r="R4486" s="2">
        <v>16</v>
      </c>
      <c r="S4486" s="2" t="s">
        <v>31</v>
      </c>
      <c r="T4486" s="2">
        <f t="shared" si="490"/>
        <v>595</v>
      </c>
      <c r="U4486" s="4">
        <f t="shared" si="491"/>
        <v>5.368582513759812E-2</v>
      </c>
      <c r="V4486" s="4">
        <f t="shared" si="492"/>
        <v>0.44062338488450681</v>
      </c>
      <c r="W4486">
        <f t="shared" si="493"/>
        <v>18</v>
      </c>
      <c r="X4486" t="str">
        <f t="shared" si="494"/>
        <v>Tuesday</v>
      </c>
      <c r="Y4486" t="str">
        <f t="shared" si="495"/>
        <v>Nov</v>
      </c>
      <c r="Z4486" t="str">
        <f t="shared" si="496"/>
        <v>3-5</v>
      </c>
    </row>
    <row r="4487" spans="1:26" x14ac:dyDescent="0.25">
      <c r="A4487" s="2" t="s">
        <v>9533</v>
      </c>
      <c r="B4487" s="2" t="s">
        <v>5036</v>
      </c>
      <c r="C4487" s="1">
        <v>45986</v>
      </c>
      <c r="D4487" s="3">
        <v>0.76944444444444449</v>
      </c>
      <c r="E4487" s="2" t="s">
        <v>5054</v>
      </c>
      <c r="F4487" s="2" t="s">
        <v>5050</v>
      </c>
      <c r="G4487" s="2">
        <v>25180</v>
      </c>
      <c r="H4487" s="2">
        <v>3</v>
      </c>
      <c r="I4487" s="2">
        <v>476</v>
      </c>
      <c r="J4487" s="2">
        <v>7122</v>
      </c>
      <c r="K4487" s="2">
        <v>6447</v>
      </c>
      <c r="L4487" s="2">
        <v>226</v>
      </c>
      <c r="M4487" s="2">
        <v>45</v>
      </c>
      <c r="N4487" s="2">
        <v>16</v>
      </c>
      <c r="O4487" s="2">
        <v>21</v>
      </c>
      <c r="P4487" s="2">
        <v>12</v>
      </c>
      <c r="Q4487" s="2">
        <v>99</v>
      </c>
      <c r="R4487" s="2">
        <v>17</v>
      </c>
      <c r="S4487" s="2" t="s">
        <v>31</v>
      </c>
      <c r="T4487" s="2">
        <f t="shared" si="490"/>
        <v>308</v>
      </c>
      <c r="U4487" s="4">
        <f t="shared" si="491"/>
        <v>4.7774158523344191E-2</v>
      </c>
      <c r="V4487" s="4">
        <f t="shared" si="492"/>
        <v>0.25603653693407469</v>
      </c>
      <c r="W4487">
        <f t="shared" si="493"/>
        <v>18</v>
      </c>
      <c r="X4487" t="str">
        <f t="shared" si="494"/>
        <v>Tuesday</v>
      </c>
      <c r="Y4487" t="str">
        <f t="shared" si="495"/>
        <v>Nov</v>
      </c>
      <c r="Z4487" t="str">
        <f t="shared" si="496"/>
        <v>3-5</v>
      </c>
    </row>
    <row r="4488" spans="1:26" x14ac:dyDescent="0.25">
      <c r="A4488" s="2" t="s">
        <v>9534</v>
      </c>
      <c r="B4488" s="2" t="s">
        <v>5036</v>
      </c>
      <c r="C4488" s="1">
        <v>45987</v>
      </c>
      <c r="D4488" s="3">
        <v>1.3888888888888889E-3</v>
      </c>
      <c r="E4488" s="2" t="s">
        <v>5054</v>
      </c>
      <c r="F4488" s="2" t="s">
        <v>5050</v>
      </c>
      <c r="G4488" s="2">
        <v>25083</v>
      </c>
      <c r="H4488" s="2">
        <v>5</v>
      </c>
      <c r="I4488" s="2">
        <v>1044</v>
      </c>
      <c r="J4488" s="2">
        <v>1878</v>
      </c>
      <c r="K4488" s="2">
        <v>1488</v>
      </c>
      <c r="L4488" s="2">
        <v>38</v>
      </c>
      <c r="M4488" s="2">
        <v>7</v>
      </c>
      <c r="N4488" s="2">
        <v>2</v>
      </c>
      <c r="O4488" s="2">
        <v>3</v>
      </c>
      <c r="P4488" s="2">
        <v>3</v>
      </c>
      <c r="Q4488" s="2">
        <v>42</v>
      </c>
      <c r="R4488" s="2">
        <v>2</v>
      </c>
      <c r="S4488" s="2" t="s">
        <v>31</v>
      </c>
      <c r="T4488" s="2">
        <f t="shared" si="490"/>
        <v>50</v>
      </c>
      <c r="U4488" s="4">
        <f t="shared" si="491"/>
        <v>3.3602150537634407E-2</v>
      </c>
      <c r="V4488" s="4">
        <f t="shared" si="492"/>
        <v>5.9323047482358567E-2</v>
      </c>
      <c r="W4488">
        <f t="shared" si="493"/>
        <v>0</v>
      </c>
      <c r="X4488" t="str">
        <f t="shared" si="494"/>
        <v>Wednesday</v>
      </c>
      <c r="Y4488" t="str">
        <f t="shared" si="495"/>
        <v>Nov</v>
      </c>
      <c r="Z4488" t="str">
        <f t="shared" si="496"/>
        <v>3-5</v>
      </c>
    </row>
    <row r="4489" spans="1:26" x14ac:dyDescent="0.25">
      <c r="A4489" s="2" t="s">
        <v>9535</v>
      </c>
      <c r="B4489" s="2" t="s">
        <v>5036</v>
      </c>
      <c r="C4489" s="1">
        <v>45987</v>
      </c>
      <c r="D4489" s="3">
        <v>2.4305555555555556E-2</v>
      </c>
      <c r="E4489" s="2" t="s">
        <v>5054</v>
      </c>
      <c r="F4489" s="2" t="s">
        <v>5042</v>
      </c>
      <c r="G4489" s="2">
        <v>25187</v>
      </c>
      <c r="H4489" s="2">
        <v>4</v>
      </c>
      <c r="I4489" s="2">
        <v>1141</v>
      </c>
      <c r="J4489" s="2">
        <v>6497</v>
      </c>
      <c r="K4489" s="2">
        <v>5020</v>
      </c>
      <c r="L4489" s="2">
        <v>192</v>
      </c>
      <c r="M4489" s="2">
        <v>43</v>
      </c>
      <c r="N4489" s="2">
        <v>10</v>
      </c>
      <c r="O4489" s="2">
        <v>24</v>
      </c>
      <c r="P4489" s="2">
        <v>7</v>
      </c>
      <c r="Q4489" s="2">
        <v>142</v>
      </c>
      <c r="R4489" s="2">
        <v>12</v>
      </c>
      <c r="S4489" s="2" t="s">
        <v>31</v>
      </c>
      <c r="T4489" s="2">
        <f t="shared" si="490"/>
        <v>269</v>
      </c>
      <c r="U4489" s="4">
        <f t="shared" si="491"/>
        <v>5.3585657370517931E-2</v>
      </c>
      <c r="V4489" s="4">
        <f t="shared" si="492"/>
        <v>0.19930916742764124</v>
      </c>
      <c r="W4489">
        <f t="shared" si="493"/>
        <v>0</v>
      </c>
      <c r="X4489" t="str">
        <f t="shared" si="494"/>
        <v>Wednesday</v>
      </c>
      <c r="Y4489" t="str">
        <f t="shared" si="495"/>
        <v>Nov</v>
      </c>
      <c r="Z4489" t="str">
        <f t="shared" si="496"/>
        <v>3-5</v>
      </c>
    </row>
    <row r="4490" spans="1:26" x14ac:dyDescent="0.25">
      <c r="A4490" s="2" t="s">
        <v>9536</v>
      </c>
      <c r="B4490" s="2" t="s">
        <v>5036</v>
      </c>
      <c r="C4490" s="1">
        <v>45987</v>
      </c>
      <c r="D4490" s="3">
        <v>0.26250000000000001</v>
      </c>
      <c r="E4490" s="2" t="s">
        <v>5044</v>
      </c>
      <c r="F4490" s="2" t="s">
        <v>5040</v>
      </c>
      <c r="G4490" s="2">
        <v>25273</v>
      </c>
      <c r="H4490" s="2">
        <v>1</v>
      </c>
      <c r="I4490" s="2">
        <v>230</v>
      </c>
      <c r="J4490" s="2">
        <v>37139</v>
      </c>
      <c r="K4490" s="2">
        <v>32300</v>
      </c>
      <c r="L4490" s="2">
        <v>1095</v>
      </c>
      <c r="M4490" s="2">
        <v>150</v>
      </c>
      <c r="N4490" s="2">
        <v>103</v>
      </c>
      <c r="O4490" s="2">
        <v>79</v>
      </c>
      <c r="P4490" s="2">
        <v>58</v>
      </c>
      <c r="Q4490" s="2">
        <v>832</v>
      </c>
      <c r="R4490" s="2">
        <v>66</v>
      </c>
      <c r="S4490" s="2" t="s">
        <v>31</v>
      </c>
      <c r="T4490" s="2">
        <f t="shared" si="490"/>
        <v>1427</v>
      </c>
      <c r="U4490" s="4">
        <f t="shared" si="491"/>
        <v>4.4179566563467491E-2</v>
      </c>
      <c r="V4490" s="4">
        <f t="shared" si="492"/>
        <v>1.278043762117675</v>
      </c>
      <c r="W4490">
        <f t="shared" si="493"/>
        <v>6</v>
      </c>
      <c r="X4490" t="str">
        <f t="shared" si="494"/>
        <v>Wednesday</v>
      </c>
      <c r="Y4490" t="str">
        <f t="shared" si="495"/>
        <v>Nov</v>
      </c>
      <c r="Z4490" t="str">
        <f t="shared" si="496"/>
        <v>0-2</v>
      </c>
    </row>
    <row r="4491" spans="1:26" x14ac:dyDescent="0.25">
      <c r="A4491" s="2" t="s">
        <v>9537</v>
      </c>
      <c r="B4491" s="2" t="s">
        <v>5036</v>
      </c>
      <c r="C4491" s="1">
        <v>45987</v>
      </c>
      <c r="D4491" s="3">
        <v>0.30069444444444443</v>
      </c>
      <c r="E4491" s="2" t="s">
        <v>5058</v>
      </c>
      <c r="F4491" s="2" t="s">
        <v>5050</v>
      </c>
      <c r="G4491" s="2">
        <v>25177</v>
      </c>
      <c r="H4491" s="2">
        <v>3</v>
      </c>
      <c r="I4491" s="2">
        <v>45</v>
      </c>
      <c r="J4491" s="2">
        <v>32473</v>
      </c>
      <c r="K4491" s="2">
        <v>24878</v>
      </c>
      <c r="L4491" s="2">
        <v>683</v>
      </c>
      <c r="M4491" s="2">
        <v>337</v>
      </c>
      <c r="N4491" s="2">
        <v>48</v>
      </c>
      <c r="O4491" s="2">
        <v>75</v>
      </c>
      <c r="P4491" s="2">
        <v>44</v>
      </c>
      <c r="Q4491" s="2">
        <v>659</v>
      </c>
      <c r="R4491" s="2">
        <v>59</v>
      </c>
      <c r="S4491" s="2" t="s">
        <v>31</v>
      </c>
      <c r="T4491" s="2">
        <f t="shared" si="490"/>
        <v>1143</v>
      </c>
      <c r="U4491" s="4">
        <f t="shared" si="491"/>
        <v>4.5944207733740652E-2</v>
      </c>
      <c r="V4491" s="4">
        <f t="shared" si="492"/>
        <v>0.98812408150295905</v>
      </c>
      <c r="W4491">
        <f t="shared" si="493"/>
        <v>7</v>
      </c>
      <c r="X4491" t="str">
        <f t="shared" si="494"/>
        <v>Wednesday</v>
      </c>
      <c r="Y4491" t="str">
        <f t="shared" si="495"/>
        <v>Nov</v>
      </c>
      <c r="Z4491" t="str">
        <f t="shared" si="496"/>
        <v>3-5</v>
      </c>
    </row>
    <row r="4492" spans="1:26" x14ac:dyDescent="0.25">
      <c r="A4492" s="2" t="s">
        <v>9538</v>
      </c>
      <c r="B4492" s="2" t="s">
        <v>5036</v>
      </c>
      <c r="C4492" s="1">
        <v>45987</v>
      </c>
      <c r="D4492" s="3">
        <v>0.34513888888888888</v>
      </c>
      <c r="E4492" s="2" t="s">
        <v>5044</v>
      </c>
      <c r="F4492" s="2" t="s">
        <v>5042</v>
      </c>
      <c r="G4492" s="2">
        <v>25127</v>
      </c>
      <c r="H4492" s="2">
        <v>4</v>
      </c>
      <c r="I4492" s="2">
        <v>102</v>
      </c>
      <c r="J4492" s="2">
        <v>24915</v>
      </c>
      <c r="K4492" s="2">
        <v>21113</v>
      </c>
      <c r="L4492" s="2">
        <v>1009</v>
      </c>
      <c r="M4492" s="2">
        <v>148</v>
      </c>
      <c r="N4492" s="2">
        <v>63</v>
      </c>
      <c r="O4492" s="2">
        <v>81</v>
      </c>
      <c r="P4492" s="2">
        <v>75</v>
      </c>
      <c r="Q4492" s="2">
        <v>601</v>
      </c>
      <c r="R4492" s="2">
        <v>63</v>
      </c>
      <c r="S4492" s="2" t="s">
        <v>31</v>
      </c>
      <c r="T4492" s="2">
        <f t="shared" si="490"/>
        <v>1301</v>
      </c>
      <c r="U4492" s="4">
        <f t="shared" si="491"/>
        <v>6.1620802349263488E-2</v>
      </c>
      <c r="V4492" s="4">
        <f t="shared" si="492"/>
        <v>0.84025152226688427</v>
      </c>
      <c r="W4492">
        <f t="shared" si="493"/>
        <v>8</v>
      </c>
      <c r="X4492" t="str">
        <f t="shared" si="494"/>
        <v>Wednesday</v>
      </c>
      <c r="Y4492" t="str">
        <f t="shared" si="495"/>
        <v>Nov</v>
      </c>
      <c r="Z4492" t="str">
        <f t="shared" si="496"/>
        <v>3-5</v>
      </c>
    </row>
    <row r="4493" spans="1:26" x14ac:dyDescent="0.25">
      <c r="A4493" s="2" t="s">
        <v>9539</v>
      </c>
      <c r="B4493" s="2" t="s">
        <v>5036</v>
      </c>
      <c r="C4493" s="1">
        <v>45987</v>
      </c>
      <c r="D4493" s="3">
        <v>0.38194444444444442</v>
      </c>
      <c r="E4493" s="2" t="s">
        <v>5046</v>
      </c>
      <c r="F4493" s="2" t="s">
        <v>5069</v>
      </c>
      <c r="G4493" s="2">
        <v>25388</v>
      </c>
      <c r="H4493" s="2">
        <v>3</v>
      </c>
      <c r="I4493" s="2">
        <v>213</v>
      </c>
      <c r="J4493" s="2">
        <v>8708</v>
      </c>
      <c r="K4493" s="2">
        <v>7254</v>
      </c>
      <c r="L4493" s="2">
        <v>105</v>
      </c>
      <c r="M4493" s="2">
        <v>11</v>
      </c>
      <c r="N4493" s="2">
        <v>9</v>
      </c>
      <c r="O4493" s="2">
        <v>18</v>
      </c>
      <c r="P4493" s="2">
        <v>164</v>
      </c>
      <c r="Q4493" s="2">
        <v>153</v>
      </c>
      <c r="R4493" s="2">
        <v>5</v>
      </c>
      <c r="S4493" s="2" t="s">
        <v>31</v>
      </c>
      <c r="T4493" s="2">
        <f t="shared" si="490"/>
        <v>143</v>
      </c>
      <c r="U4493" s="4">
        <f t="shared" si="491"/>
        <v>1.9713261648745518E-2</v>
      </c>
      <c r="V4493" s="4">
        <f t="shared" si="492"/>
        <v>0.28572553962501968</v>
      </c>
      <c r="W4493">
        <f t="shared" si="493"/>
        <v>9</v>
      </c>
      <c r="X4493" t="str">
        <f t="shared" si="494"/>
        <v>Wednesday</v>
      </c>
      <c r="Y4493" t="str">
        <f t="shared" si="495"/>
        <v>Nov</v>
      </c>
      <c r="Z4493" t="str">
        <f t="shared" si="496"/>
        <v>3-5</v>
      </c>
    </row>
    <row r="4494" spans="1:26" x14ac:dyDescent="0.25">
      <c r="A4494" s="2" t="s">
        <v>9540</v>
      </c>
      <c r="B4494" s="2" t="s">
        <v>5036</v>
      </c>
      <c r="C4494" s="1">
        <v>45987</v>
      </c>
      <c r="D4494" s="3">
        <v>0.39097222222222222</v>
      </c>
      <c r="E4494" s="2" t="s">
        <v>5037</v>
      </c>
      <c r="F4494" s="2" t="s">
        <v>5040</v>
      </c>
      <c r="G4494" s="2">
        <v>25115</v>
      </c>
      <c r="H4494" s="2">
        <v>4</v>
      </c>
      <c r="I4494" s="2">
        <v>361</v>
      </c>
      <c r="J4494" s="2">
        <v>24477</v>
      </c>
      <c r="K4494" s="2">
        <v>17912</v>
      </c>
      <c r="L4494" s="2">
        <v>764</v>
      </c>
      <c r="M4494" s="2">
        <v>179</v>
      </c>
      <c r="N4494" s="2">
        <v>116</v>
      </c>
      <c r="O4494" s="2">
        <v>275</v>
      </c>
      <c r="P4494" s="2">
        <v>68</v>
      </c>
      <c r="Q4494" s="2">
        <v>523</v>
      </c>
      <c r="R4494" s="2">
        <v>40</v>
      </c>
      <c r="S4494" s="2" t="s">
        <v>31</v>
      </c>
      <c r="T4494" s="2">
        <f t="shared" si="490"/>
        <v>1334</v>
      </c>
      <c r="U4494" s="4">
        <f t="shared" si="491"/>
        <v>7.4475212148280484E-2</v>
      </c>
      <c r="V4494" s="4">
        <f t="shared" si="492"/>
        <v>0.71319928329683457</v>
      </c>
      <c r="W4494">
        <f t="shared" si="493"/>
        <v>9</v>
      </c>
      <c r="X4494" t="str">
        <f t="shared" si="494"/>
        <v>Wednesday</v>
      </c>
      <c r="Y4494" t="str">
        <f t="shared" si="495"/>
        <v>Nov</v>
      </c>
      <c r="Z4494" t="str">
        <f t="shared" si="496"/>
        <v>3-5</v>
      </c>
    </row>
    <row r="4495" spans="1:26" x14ac:dyDescent="0.25">
      <c r="A4495" s="2" t="s">
        <v>9541</v>
      </c>
      <c r="B4495" s="2" t="s">
        <v>5036</v>
      </c>
      <c r="C4495" s="1">
        <v>45987</v>
      </c>
      <c r="D4495" s="3">
        <v>0.40555555555555556</v>
      </c>
      <c r="E4495" s="2" t="s">
        <v>5054</v>
      </c>
      <c r="F4495" s="2" t="s">
        <v>5042</v>
      </c>
      <c r="G4495" s="2">
        <v>25171</v>
      </c>
      <c r="H4495" s="2">
        <v>3</v>
      </c>
      <c r="I4495" s="2">
        <v>432</v>
      </c>
      <c r="J4495" s="2">
        <v>26078</v>
      </c>
      <c r="K4495" s="2">
        <v>20345</v>
      </c>
      <c r="L4495" s="2">
        <v>742</v>
      </c>
      <c r="M4495" s="2">
        <v>144</v>
      </c>
      <c r="N4495" s="2">
        <v>57</v>
      </c>
      <c r="O4495" s="2">
        <v>64</v>
      </c>
      <c r="P4495" s="2">
        <v>26</v>
      </c>
      <c r="Q4495" s="2">
        <v>469</v>
      </c>
      <c r="R4495" s="2">
        <v>22</v>
      </c>
      <c r="S4495" s="2" t="s">
        <v>31</v>
      </c>
      <c r="T4495" s="2">
        <f t="shared" si="490"/>
        <v>1007</v>
      </c>
      <c r="U4495" s="4">
        <f t="shared" si="491"/>
        <v>4.9496190710248217E-2</v>
      </c>
      <c r="V4495" s="4">
        <f t="shared" si="492"/>
        <v>0.80827142346350955</v>
      </c>
      <c r="W4495">
        <f t="shared" si="493"/>
        <v>9</v>
      </c>
      <c r="X4495" t="str">
        <f t="shared" si="494"/>
        <v>Wednesday</v>
      </c>
      <c r="Y4495" t="str">
        <f t="shared" si="495"/>
        <v>Nov</v>
      </c>
      <c r="Z4495" t="str">
        <f t="shared" si="496"/>
        <v>3-5</v>
      </c>
    </row>
    <row r="4496" spans="1:26" x14ac:dyDescent="0.25">
      <c r="A4496" s="2" t="s">
        <v>9542</v>
      </c>
      <c r="B4496" s="2" t="s">
        <v>5036</v>
      </c>
      <c r="C4496" s="1">
        <v>45987</v>
      </c>
      <c r="D4496" s="3">
        <v>0.4201388888888889</v>
      </c>
      <c r="E4496" s="2" t="s">
        <v>5044</v>
      </c>
      <c r="F4496" s="2" t="s">
        <v>5038</v>
      </c>
      <c r="G4496" s="2">
        <v>25260</v>
      </c>
      <c r="H4496" s="2">
        <v>3</v>
      </c>
      <c r="I4496" s="2">
        <v>235</v>
      </c>
      <c r="J4496" s="2">
        <v>43110</v>
      </c>
      <c r="K4496" s="2">
        <v>35169</v>
      </c>
      <c r="L4496" s="2">
        <v>706</v>
      </c>
      <c r="M4496" s="2">
        <v>78</v>
      </c>
      <c r="N4496" s="2">
        <v>46</v>
      </c>
      <c r="O4496" s="2">
        <v>39</v>
      </c>
      <c r="P4496" s="2">
        <v>294</v>
      </c>
      <c r="Q4496" s="2">
        <v>886</v>
      </c>
      <c r="R4496" s="2">
        <v>80</v>
      </c>
      <c r="S4496" s="2" t="s">
        <v>31</v>
      </c>
      <c r="T4496" s="2">
        <f t="shared" si="490"/>
        <v>869</v>
      </c>
      <c r="U4496" s="4">
        <f t="shared" si="491"/>
        <v>2.470926099690068E-2</v>
      </c>
      <c r="V4496" s="4">
        <f t="shared" si="492"/>
        <v>1.3922802850356295</v>
      </c>
      <c r="W4496">
        <f t="shared" si="493"/>
        <v>10</v>
      </c>
      <c r="X4496" t="str">
        <f t="shared" si="494"/>
        <v>Wednesday</v>
      </c>
      <c r="Y4496" t="str">
        <f t="shared" si="495"/>
        <v>Nov</v>
      </c>
      <c r="Z4496" t="str">
        <f t="shared" si="496"/>
        <v>3-5</v>
      </c>
    </row>
    <row r="4497" spans="1:26" x14ac:dyDescent="0.25">
      <c r="A4497" s="2" t="s">
        <v>9543</v>
      </c>
      <c r="B4497" s="2" t="s">
        <v>5036</v>
      </c>
      <c r="C4497" s="1">
        <v>45987</v>
      </c>
      <c r="D4497" s="3">
        <v>0.43402777777777779</v>
      </c>
      <c r="E4497" s="2" t="s">
        <v>5054</v>
      </c>
      <c r="F4497" s="2" t="s">
        <v>5050</v>
      </c>
      <c r="G4497" s="2">
        <v>25066</v>
      </c>
      <c r="H4497" s="2">
        <v>6</v>
      </c>
      <c r="I4497" s="2">
        <v>2295</v>
      </c>
      <c r="J4497" s="2">
        <v>30918</v>
      </c>
      <c r="K4497" s="2">
        <v>25952</v>
      </c>
      <c r="L4497" s="2">
        <v>888</v>
      </c>
      <c r="M4497" s="2">
        <v>154</v>
      </c>
      <c r="N4497" s="2">
        <v>70</v>
      </c>
      <c r="O4497" s="2">
        <v>96</v>
      </c>
      <c r="P4497" s="2">
        <v>68</v>
      </c>
      <c r="Q4497" s="2">
        <v>267</v>
      </c>
      <c r="R4497" s="2">
        <v>38</v>
      </c>
      <c r="S4497" s="2" t="s">
        <v>28</v>
      </c>
      <c r="T4497" s="2">
        <f t="shared" si="490"/>
        <v>1208</v>
      </c>
      <c r="U4497" s="4">
        <f t="shared" si="491"/>
        <v>4.6547472256473488E-2</v>
      </c>
      <c r="V4497" s="4">
        <f t="shared" si="492"/>
        <v>1.0353466847522541</v>
      </c>
      <c r="W4497">
        <f t="shared" si="493"/>
        <v>10</v>
      </c>
      <c r="X4497" t="str">
        <f t="shared" si="494"/>
        <v>Wednesday</v>
      </c>
      <c r="Y4497" t="str">
        <f t="shared" si="495"/>
        <v>Nov</v>
      </c>
      <c r="Z4497" t="str">
        <f t="shared" si="496"/>
        <v>6-10</v>
      </c>
    </row>
    <row r="4498" spans="1:26" x14ac:dyDescent="0.25">
      <c r="A4498" s="2" t="s">
        <v>9544</v>
      </c>
      <c r="B4498" s="2" t="s">
        <v>5036</v>
      </c>
      <c r="C4498" s="1">
        <v>45987</v>
      </c>
      <c r="D4498" s="3">
        <v>0.43541666666666667</v>
      </c>
      <c r="E4498" s="2" t="s">
        <v>5054</v>
      </c>
      <c r="F4498" s="2" t="s">
        <v>5069</v>
      </c>
      <c r="G4498" s="2">
        <v>25487</v>
      </c>
      <c r="H4498" s="2">
        <v>7</v>
      </c>
      <c r="I4498" s="2">
        <v>383</v>
      </c>
      <c r="J4498" s="2">
        <v>13367</v>
      </c>
      <c r="K4498" s="2">
        <v>11070</v>
      </c>
      <c r="L4498" s="2">
        <v>256</v>
      </c>
      <c r="M4498" s="2">
        <v>61</v>
      </c>
      <c r="N4498" s="2">
        <v>18</v>
      </c>
      <c r="O4498" s="2">
        <v>32</v>
      </c>
      <c r="P4498" s="2">
        <v>28</v>
      </c>
      <c r="Q4498" s="2">
        <v>112</v>
      </c>
      <c r="R4498" s="2">
        <v>10</v>
      </c>
      <c r="S4498" s="2" t="s">
        <v>31</v>
      </c>
      <c r="T4498" s="2">
        <f t="shared" si="490"/>
        <v>367</v>
      </c>
      <c r="U4498" s="4">
        <f t="shared" si="491"/>
        <v>3.3152664859981931E-2</v>
      </c>
      <c r="V4498" s="4">
        <f t="shared" si="492"/>
        <v>0.43433907482245848</v>
      </c>
      <c r="W4498">
        <f t="shared" si="493"/>
        <v>10</v>
      </c>
      <c r="X4498" t="str">
        <f t="shared" si="494"/>
        <v>Wednesday</v>
      </c>
      <c r="Y4498" t="str">
        <f t="shared" si="495"/>
        <v>Nov</v>
      </c>
      <c r="Z4498" t="str">
        <f t="shared" si="496"/>
        <v>6-10</v>
      </c>
    </row>
    <row r="4499" spans="1:26" x14ac:dyDescent="0.25">
      <c r="A4499" s="2" t="s">
        <v>9545</v>
      </c>
      <c r="B4499" s="2" t="s">
        <v>5036</v>
      </c>
      <c r="C4499" s="1">
        <v>45987</v>
      </c>
      <c r="D4499" s="3">
        <v>0.45902777777777776</v>
      </c>
      <c r="E4499" s="2" t="s">
        <v>5037</v>
      </c>
      <c r="F4499" s="2" t="s">
        <v>5040</v>
      </c>
      <c r="G4499" s="2">
        <v>25304</v>
      </c>
      <c r="H4499" s="2">
        <v>4</v>
      </c>
      <c r="I4499" s="2">
        <v>1408</v>
      </c>
      <c r="J4499" s="2">
        <v>29458</v>
      </c>
      <c r="K4499" s="2">
        <v>21161</v>
      </c>
      <c r="L4499" s="2">
        <v>1354</v>
      </c>
      <c r="M4499" s="2">
        <v>231</v>
      </c>
      <c r="N4499" s="2">
        <v>167</v>
      </c>
      <c r="O4499" s="2">
        <v>489</v>
      </c>
      <c r="P4499" s="2">
        <v>68</v>
      </c>
      <c r="Q4499" s="2">
        <v>584</v>
      </c>
      <c r="R4499" s="2">
        <v>25</v>
      </c>
      <c r="S4499" s="2" t="s">
        <v>31</v>
      </c>
      <c r="T4499" s="2">
        <f t="shared" si="490"/>
        <v>2241</v>
      </c>
      <c r="U4499" s="4">
        <f t="shared" si="491"/>
        <v>0.10590236756296961</v>
      </c>
      <c r="V4499" s="4">
        <f t="shared" si="492"/>
        <v>0.83627094530509005</v>
      </c>
      <c r="W4499">
        <f t="shared" si="493"/>
        <v>11</v>
      </c>
      <c r="X4499" t="str">
        <f t="shared" si="494"/>
        <v>Wednesday</v>
      </c>
      <c r="Y4499" t="str">
        <f t="shared" si="495"/>
        <v>Nov</v>
      </c>
      <c r="Z4499" t="str">
        <f t="shared" si="496"/>
        <v>3-5</v>
      </c>
    </row>
    <row r="4500" spans="1:26" x14ac:dyDescent="0.25">
      <c r="A4500" s="2" t="s">
        <v>9546</v>
      </c>
      <c r="B4500" s="2" t="s">
        <v>5036</v>
      </c>
      <c r="C4500" s="1">
        <v>45987</v>
      </c>
      <c r="D4500" s="3">
        <v>0.48194444444444445</v>
      </c>
      <c r="E4500" s="2" t="s">
        <v>5054</v>
      </c>
      <c r="F4500" s="2" t="s">
        <v>5052</v>
      </c>
      <c r="G4500" s="2">
        <v>25271</v>
      </c>
      <c r="H4500" s="2">
        <v>5</v>
      </c>
      <c r="I4500" s="2">
        <v>580</v>
      </c>
      <c r="J4500" s="2">
        <v>11888</v>
      </c>
      <c r="K4500" s="2">
        <v>8460</v>
      </c>
      <c r="L4500" s="2">
        <v>252</v>
      </c>
      <c r="M4500" s="2">
        <v>50</v>
      </c>
      <c r="N4500" s="2">
        <v>15</v>
      </c>
      <c r="O4500" s="2">
        <v>23</v>
      </c>
      <c r="P4500" s="2">
        <v>23</v>
      </c>
      <c r="Q4500" s="2">
        <v>175</v>
      </c>
      <c r="R4500" s="2">
        <v>10</v>
      </c>
      <c r="S4500" s="2" t="s">
        <v>31</v>
      </c>
      <c r="T4500" s="2">
        <f t="shared" si="490"/>
        <v>340</v>
      </c>
      <c r="U4500" s="4">
        <f t="shared" si="491"/>
        <v>4.0189125295508277E-2</v>
      </c>
      <c r="V4500" s="4">
        <f t="shared" si="492"/>
        <v>0.33477108147679158</v>
      </c>
      <c r="W4500">
        <f t="shared" si="493"/>
        <v>11</v>
      </c>
      <c r="X4500" t="str">
        <f t="shared" si="494"/>
        <v>Wednesday</v>
      </c>
      <c r="Y4500" t="str">
        <f t="shared" si="495"/>
        <v>Nov</v>
      </c>
      <c r="Z4500" t="str">
        <f t="shared" si="496"/>
        <v>3-5</v>
      </c>
    </row>
    <row r="4501" spans="1:26" x14ac:dyDescent="0.25">
      <c r="A4501" s="2" t="s">
        <v>9547</v>
      </c>
      <c r="B4501" s="2" t="s">
        <v>5036</v>
      </c>
      <c r="C4501" s="1">
        <v>45987</v>
      </c>
      <c r="D4501" s="3">
        <v>0.48749999999999999</v>
      </c>
      <c r="E4501" s="2" t="s">
        <v>5044</v>
      </c>
      <c r="F4501" s="2" t="s">
        <v>5040</v>
      </c>
      <c r="G4501" s="2">
        <v>25133</v>
      </c>
      <c r="H4501" s="2">
        <v>6</v>
      </c>
      <c r="I4501" s="2">
        <v>236</v>
      </c>
      <c r="J4501" s="2">
        <v>19886</v>
      </c>
      <c r="K4501" s="2">
        <v>15904</v>
      </c>
      <c r="L4501" s="2">
        <v>836</v>
      </c>
      <c r="M4501" s="2">
        <v>135</v>
      </c>
      <c r="N4501" s="2">
        <v>55</v>
      </c>
      <c r="O4501" s="2">
        <v>71</v>
      </c>
      <c r="P4501" s="2">
        <v>51</v>
      </c>
      <c r="Q4501" s="2">
        <v>417</v>
      </c>
      <c r="R4501" s="2">
        <v>24</v>
      </c>
      <c r="S4501" s="2" t="s">
        <v>31</v>
      </c>
      <c r="T4501" s="2">
        <f t="shared" si="490"/>
        <v>1097</v>
      </c>
      <c r="U4501" s="4">
        <f t="shared" si="491"/>
        <v>6.8976358148893357E-2</v>
      </c>
      <c r="V4501" s="4">
        <f t="shared" si="492"/>
        <v>0.63279353837584051</v>
      </c>
      <c r="W4501">
        <f t="shared" si="493"/>
        <v>11</v>
      </c>
      <c r="X4501" t="str">
        <f t="shared" si="494"/>
        <v>Wednesday</v>
      </c>
      <c r="Y4501" t="str">
        <f t="shared" si="495"/>
        <v>Nov</v>
      </c>
      <c r="Z4501" t="str">
        <f t="shared" si="496"/>
        <v>6-10</v>
      </c>
    </row>
    <row r="4502" spans="1:26" x14ac:dyDescent="0.25">
      <c r="A4502" s="2" t="s">
        <v>9548</v>
      </c>
      <c r="B4502" s="2" t="s">
        <v>5036</v>
      </c>
      <c r="C4502" s="1">
        <v>45987</v>
      </c>
      <c r="D4502" s="3">
        <v>0.51736111111111116</v>
      </c>
      <c r="E4502" s="2" t="s">
        <v>5054</v>
      </c>
      <c r="F4502" s="2" t="s">
        <v>5069</v>
      </c>
      <c r="G4502" s="2">
        <v>25222</v>
      </c>
      <c r="H4502" s="2">
        <v>7</v>
      </c>
      <c r="I4502" s="2">
        <v>639</v>
      </c>
      <c r="J4502" s="2">
        <v>13200</v>
      </c>
      <c r="K4502" s="2">
        <v>9750</v>
      </c>
      <c r="L4502" s="2">
        <v>258</v>
      </c>
      <c r="M4502" s="2">
        <v>58</v>
      </c>
      <c r="N4502" s="2">
        <v>16</v>
      </c>
      <c r="O4502" s="2">
        <v>19</v>
      </c>
      <c r="P4502" s="2">
        <v>18</v>
      </c>
      <c r="Q4502" s="2">
        <v>125</v>
      </c>
      <c r="R4502" s="2">
        <v>25</v>
      </c>
      <c r="S4502" s="2" t="s">
        <v>31</v>
      </c>
      <c r="T4502" s="2">
        <f t="shared" si="490"/>
        <v>351</v>
      </c>
      <c r="U4502" s="4">
        <f t="shared" si="491"/>
        <v>3.5999999999999997E-2</v>
      </c>
      <c r="V4502" s="4">
        <f t="shared" si="492"/>
        <v>0.3865672825311236</v>
      </c>
      <c r="W4502">
        <f t="shared" si="493"/>
        <v>12</v>
      </c>
      <c r="X4502" t="str">
        <f t="shared" si="494"/>
        <v>Wednesday</v>
      </c>
      <c r="Y4502" t="str">
        <f t="shared" si="495"/>
        <v>Nov</v>
      </c>
      <c r="Z4502" t="str">
        <f t="shared" si="496"/>
        <v>6-10</v>
      </c>
    </row>
    <row r="4503" spans="1:26" x14ac:dyDescent="0.25">
      <c r="A4503" s="2" t="s">
        <v>9549</v>
      </c>
      <c r="B4503" s="2" t="s">
        <v>5036</v>
      </c>
      <c r="C4503" s="1">
        <v>45987</v>
      </c>
      <c r="D4503" s="3">
        <v>0.51944444444444449</v>
      </c>
      <c r="E4503" s="2" t="s">
        <v>16</v>
      </c>
      <c r="F4503" s="2" t="s">
        <v>5069</v>
      </c>
      <c r="G4503" s="2">
        <v>25325</v>
      </c>
      <c r="H4503" s="2">
        <v>4</v>
      </c>
      <c r="I4503" s="2">
        <v>349</v>
      </c>
      <c r="J4503" s="2">
        <v>12001</v>
      </c>
      <c r="K4503" s="2">
        <v>10596</v>
      </c>
      <c r="L4503" s="2">
        <v>332</v>
      </c>
      <c r="M4503" s="2">
        <v>43</v>
      </c>
      <c r="N4503" s="2">
        <v>24</v>
      </c>
      <c r="O4503" s="2">
        <v>26</v>
      </c>
      <c r="P4503" s="2">
        <v>24</v>
      </c>
      <c r="Q4503" s="2">
        <v>189</v>
      </c>
      <c r="R4503" s="2">
        <v>18</v>
      </c>
      <c r="S4503" s="2" t="s">
        <v>31</v>
      </c>
      <c r="T4503" s="2">
        <f t="shared" si="490"/>
        <v>425</v>
      </c>
      <c r="U4503" s="4">
        <f t="shared" si="491"/>
        <v>4.0109475273688182E-2</v>
      </c>
      <c r="V4503" s="4">
        <f t="shared" si="492"/>
        <v>0.41840078973346495</v>
      </c>
      <c r="W4503">
        <f t="shared" si="493"/>
        <v>12</v>
      </c>
      <c r="X4503" t="str">
        <f t="shared" si="494"/>
        <v>Wednesday</v>
      </c>
      <c r="Y4503" t="str">
        <f t="shared" si="495"/>
        <v>Nov</v>
      </c>
      <c r="Z4503" t="str">
        <f t="shared" si="496"/>
        <v>3-5</v>
      </c>
    </row>
    <row r="4504" spans="1:26" x14ac:dyDescent="0.25">
      <c r="A4504" s="2" t="s">
        <v>9550</v>
      </c>
      <c r="B4504" s="2" t="s">
        <v>5036</v>
      </c>
      <c r="C4504" s="1">
        <v>45987</v>
      </c>
      <c r="D4504" s="3">
        <v>0.52361111111111114</v>
      </c>
      <c r="E4504" s="2" t="s">
        <v>16</v>
      </c>
      <c r="F4504" s="2" t="s">
        <v>5040</v>
      </c>
      <c r="G4504" s="2">
        <v>25376</v>
      </c>
      <c r="H4504" s="2">
        <v>5</v>
      </c>
      <c r="I4504" s="2">
        <v>517</v>
      </c>
      <c r="J4504" s="2">
        <v>26160</v>
      </c>
      <c r="K4504" s="2">
        <v>20814</v>
      </c>
      <c r="L4504" s="2">
        <v>725</v>
      </c>
      <c r="M4504" s="2">
        <v>82</v>
      </c>
      <c r="N4504" s="2">
        <v>37</v>
      </c>
      <c r="O4504" s="2">
        <v>56</v>
      </c>
      <c r="P4504" s="2">
        <v>33</v>
      </c>
      <c r="Q4504" s="2">
        <v>620</v>
      </c>
      <c r="R4504" s="2">
        <v>37</v>
      </c>
      <c r="S4504" s="2" t="s">
        <v>31</v>
      </c>
      <c r="T4504" s="2">
        <f t="shared" si="490"/>
        <v>900</v>
      </c>
      <c r="U4504" s="4">
        <f t="shared" si="491"/>
        <v>4.3240126837705388E-2</v>
      </c>
      <c r="V4504" s="4">
        <f t="shared" si="492"/>
        <v>0.8202238335435057</v>
      </c>
      <c r="W4504">
        <f t="shared" si="493"/>
        <v>12</v>
      </c>
      <c r="X4504" t="str">
        <f t="shared" si="494"/>
        <v>Wednesday</v>
      </c>
      <c r="Y4504" t="str">
        <f t="shared" si="495"/>
        <v>Nov</v>
      </c>
      <c r="Z4504" t="str">
        <f t="shared" si="496"/>
        <v>3-5</v>
      </c>
    </row>
    <row r="4505" spans="1:26" x14ac:dyDescent="0.25">
      <c r="A4505" s="2" t="s">
        <v>9551</v>
      </c>
      <c r="B4505" s="2" t="s">
        <v>5036</v>
      </c>
      <c r="C4505" s="1">
        <v>45987</v>
      </c>
      <c r="D4505" s="3">
        <v>0.54583333333333328</v>
      </c>
      <c r="E4505" s="2" t="s">
        <v>5046</v>
      </c>
      <c r="F4505" s="2" t="s">
        <v>5050</v>
      </c>
      <c r="G4505" s="2">
        <v>25341</v>
      </c>
      <c r="H4505" s="2">
        <v>6</v>
      </c>
      <c r="I4505" s="2">
        <v>212</v>
      </c>
      <c r="J4505" s="2">
        <v>3735</v>
      </c>
      <c r="K4505" s="2">
        <v>3438</v>
      </c>
      <c r="L4505" s="2">
        <v>40</v>
      </c>
      <c r="M4505" s="2">
        <v>4</v>
      </c>
      <c r="N4505" s="2">
        <v>4</v>
      </c>
      <c r="O4505" s="2">
        <v>7</v>
      </c>
      <c r="P4505" s="2">
        <v>41</v>
      </c>
      <c r="Q4505" s="2">
        <v>30</v>
      </c>
      <c r="R4505" s="2">
        <v>3</v>
      </c>
      <c r="S4505" s="2" t="s">
        <v>31</v>
      </c>
      <c r="T4505" s="2">
        <f t="shared" si="490"/>
        <v>55</v>
      </c>
      <c r="U4505" s="4">
        <f t="shared" si="491"/>
        <v>1.5997673065735893E-2</v>
      </c>
      <c r="V4505" s="4">
        <f t="shared" si="492"/>
        <v>0.13566946845033739</v>
      </c>
      <c r="W4505">
        <f t="shared" si="493"/>
        <v>13</v>
      </c>
      <c r="X4505" t="str">
        <f t="shared" si="494"/>
        <v>Wednesday</v>
      </c>
      <c r="Y4505" t="str">
        <f t="shared" si="495"/>
        <v>Nov</v>
      </c>
      <c r="Z4505" t="str">
        <f t="shared" si="496"/>
        <v>6-10</v>
      </c>
    </row>
    <row r="4506" spans="1:26" x14ac:dyDescent="0.25">
      <c r="A4506" s="2" t="s">
        <v>9552</v>
      </c>
      <c r="B4506" s="2" t="s">
        <v>5036</v>
      </c>
      <c r="C4506" s="1">
        <v>45987</v>
      </c>
      <c r="D4506" s="3">
        <v>0.59791666666666665</v>
      </c>
      <c r="E4506" s="2" t="s">
        <v>5054</v>
      </c>
      <c r="F4506" s="2" t="s">
        <v>5050</v>
      </c>
      <c r="G4506" s="2">
        <v>25270</v>
      </c>
      <c r="H4506" s="2">
        <v>6</v>
      </c>
      <c r="I4506" s="2">
        <v>689</v>
      </c>
      <c r="J4506" s="2">
        <v>8857</v>
      </c>
      <c r="K4506" s="2">
        <v>6368</v>
      </c>
      <c r="L4506" s="2">
        <v>131</v>
      </c>
      <c r="M4506" s="2">
        <v>28</v>
      </c>
      <c r="N4506" s="2">
        <v>10</v>
      </c>
      <c r="O4506" s="2">
        <v>11</v>
      </c>
      <c r="P4506" s="2">
        <v>11</v>
      </c>
      <c r="Q4506" s="2">
        <v>80</v>
      </c>
      <c r="R4506" s="2">
        <v>15</v>
      </c>
      <c r="S4506" s="2" t="s">
        <v>31</v>
      </c>
      <c r="T4506" s="2">
        <f t="shared" si="490"/>
        <v>180</v>
      </c>
      <c r="U4506" s="4">
        <f t="shared" si="491"/>
        <v>2.8266331658291458E-2</v>
      </c>
      <c r="V4506" s="4">
        <f t="shared" si="492"/>
        <v>0.25199841709537002</v>
      </c>
      <c r="W4506">
        <f t="shared" si="493"/>
        <v>14</v>
      </c>
      <c r="X4506" t="str">
        <f t="shared" si="494"/>
        <v>Wednesday</v>
      </c>
      <c r="Y4506" t="str">
        <f t="shared" si="495"/>
        <v>Nov</v>
      </c>
      <c r="Z4506" t="str">
        <f t="shared" si="496"/>
        <v>6-10</v>
      </c>
    </row>
    <row r="4507" spans="1:26" x14ac:dyDescent="0.25">
      <c r="A4507" s="2" t="s">
        <v>9553</v>
      </c>
      <c r="B4507" s="2" t="s">
        <v>5036</v>
      </c>
      <c r="C4507" s="1">
        <v>45987</v>
      </c>
      <c r="D4507" s="3">
        <v>0.73263888888888884</v>
      </c>
      <c r="E4507" s="2" t="s">
        <v>16</v>
      </c>
      <c r="F4507" s="2" t="s">
        <v>5069</v>
      </c>
      <c r="G4507" s="2">
        <v>25128</v>
      </c>
      <c r="H4507" s="2">
        <v>3</v>
      </c>
      <c r="I4507" s="2">
        <v>341</v>
      </c>
      <c r="J4507" s="2">
        <v>12495</v>
      </c>
      <c r="K4507" s="2">
        <v>11060</v>
      </c>
      <c r="L4507" s="2">
        <v>373</v>
      </c>
      <c r="M4507" s="2">
        <v>50</v>
      </c>
      <c r="N4507" s="2">
        <v>21</v>
      </c>
      <c r="O4507" s="2">
        <v>30</v>
      </c>
      <c r="P4507" s="2">
        <v>70</v>
      </c>
      <c r="Q4507" s="2">
        <v>321</v>
      </c>
      <c r="R4507" s="2">
        <v>18</v>
      </c>
      <c r="S4507" s="2" t="s">
        <v>31</v>
      </c>
      <c r="T4507" s="2">
        <f t="shared" si="490"/>
        <v>474</v>
      </c>
      <c r="U4507" s="4">
        <f t="shared" si="491"/>
        <v>4.2857142857142858E-2</v>
      </c>
      <c r="V4507" s="4">
        <f t="shared" si="492"/>
        <v>0.44014645017510345</v>
      </c>
      <c r="W4507">
        <f t="shared" si="493"/>
        <v>17</v>
      </c>
      <c r="X4507" t="str">
        <f t="shared" si="494"/>
        <v>Wednesday</v>
      </c>
      <c r="Y4507" t="str">
        <f t="shared" si="495"/>
        <v>Nov</v>
      </c>
      <c r="Z4507" t="str">
        <f t="shared" si="496"/>
        <v>3-5</v>
      </c>
    </row>
    <row r="4508" spans="1:26" x14ac:dyDescent="0.25">
      <c r="A4508" s="2" t="s">
        <v>9554</v>
      </c>
      <c r="B4508" s="2" t="s">
        <v>5036</v>
      </c>
      <c r="C4508" s="1">
        <v>45987</v>
      </c>
      <c r="D4508" s="3">
        <v>0.89861111111111114</v>
      </c>
      <c r="E4508" s="2" t="s">
        <v>5046</v>
      </c>
      <c r="F4508" s="2" t="s">
        <v>5040</v>
      </c>
      <c r="G4508" s="2">
        <v>25071</v>
      </c>
      <c r="H4508" s="2">
        <v>5</v>
      </c>
      <c r="I4508" s="2">
        <v>438</v>
      </c>
      <c r="J4508" s="2">
        <v>7341</v>
      </c>
      <c r="K4508" s="2">
        <v>5400</v>
      </c>
      <c r="L4508" s="2">
        <v>88</v>
      </c>
      <c r="M4508" s="2">
        <v>13</v>
      </c>
      <c r="N4508" s="2">
        <v>11</v>
      </c>
      <c r="O4508" s="2">
        <v>19</v>
      </c>
      <c r="P4508" s="2">
        <v>59</v>
      </c>
      <c r="Q4508" s="2">
        <v>101</v>
      </c>
      <c r="R4508" s="2">
        <v>7</v>
      </c>
      <c r="S4508" s="2" t="s">
        <v>31</v>
      </c>
      <c r="T4508" s="2">
        <f t="shared" si="490"/>
        <v>131</v>
      </c>
      <c r="U4508" s="4">
        <f t="shared" si="491"/>
        <v>2.4259259259259258E-2</v>
      </c>
      <c r="V4508" s="4">
        <f t="shared" si="492"/>
        <v>0.21538829723585018</v>
      </c>
      <c r="W4508">
        <f t="shared" si="493"/>
        <v>21</v>
      </c>
      <c r="X4508" t="str">
        <f t="shared" si="494"/>
        <v>Wednesday</v>
      </c>
      <c r="Y4508" t="str">
        <f t="shared" si="495"/>
        <v>Nov</v>
      </c>
      <c r="Z4508" t="str">
        <f t="shared" si="496"/>
        <v>3-5</v>
      </c>
    </row>
    <row r="4509" spans="1:26" x14ac:dyDescent="0.25">
      <c r="A4509" s="2" t="s">
        <v>9555</v>
      </c>
      <c r="B4509" s="2" t="s">
        <v>5036</v>
      </c>
      <c r="C4509" s="1">
        <v>45988</v>
      </c>
      <c r="D4509" s="3">
        <v>0.35833333333333334</v>
      </c>
      <c r="E4509" s="2" t="s">
        <v>16</v>
      </c>
      <c r="F4509" s="2" t="s">
        <v>5040</v>
      </c>
      <c r="G4509" s="2">
        <v>25259</v>
      </c>
      <c r="H4509" s="2">
        <v>2</v>
      </c>
      <c r="I4509" s="2">
        <v>546</v>
      </c>
      <c r="J4509" s="2">
        <v>18659</v>
      </c>
      <c r="K4509" s="2">
        <v>13940</v>
      </c>
      <c r="L4509" s="2">
        <v>531</v>
      </c>
      <c r="M4509" s="2">
        <v>49</v>
      </c>
      <c r="N4509" s="2">
        <v>31</v>
      </c>
      <c r="O4509" s="2">
        <v>43</v>
      </c>
      <c r="P4509" s="2">
        <v>46</v>
      </c>
      <c r="Q4509" s="2">
        <v>406</v>
      </c>
      <c r="R4509" s="2">
        <v>12</v>
      </c>
      <c r="S4509" s="2" t="s">
        <v>31</v>
      </c>
      <c r="T4509" s="2">
        <f t="shared" si="490"/>
        <v>654</v>
      </c>
      <c r="U4509" s="4">
        <f t="shared" si="491"/>
        <v>4.6915351506456239E-2</v>
      </c>
      <c r="V4509" s="4">
        <f t="shared" si="492"/>
        <v>0.55188249732768513</v>
      </c>
      <c r="W4509">
        <f t="shared" si="493"/>
        <v>8</v>
      </c>
      <c r="X4509" t="str">
        <f t="shared" si="494"/>
        <v>Thursday</v>
      </c>
      <c r="Y4509" t="str">
        <f t="shared" si="495"/>
        <v>Nov</v>
      </c>
      <c r="Z4509" t="str">
        <f t="shared" si="496"/>
        <v>0-2</v>
      </c>
    </row>
    <row r="4510" spans="1:26" x14ac:dyDescent="0.25">
      <c r="A4510" s="2" t="s">
        <v>9556</v>
      </c>
      <c r="B4510" s="2" t="s">
        <v>5036</v>
      </c>
      <c r="C4510" s="1">
        <v>45988</v>
      </c>
      <c r="D4510" s="3">
        <v>0.40069444444444446</v>
      </c>
      <c r="E4510" s="2" t="s">
        <v>5037</v>
      </c>
      <c r="F4510" s="2" t="s">
        <v>5052</v>
      </c>
      <c r="G4510" s="2">
        <v>25345</v>
      </c>
      <c r="H4510" s="2">
        <v>3</v>
      </c>
      <c r="I4510" s="2">
        <v>317</v>
      </c>
      <c r="J4510" s="2">
        <v>26702</v>
      </c>
      <c r="K4510" s="2">
        <v>19164</v>
      </c>
      <c r="L4510" s="2">
        <v>683</v>
      </c>
      <c r="M4510" s="2">
        <v>110</v>
      </c>
      <c r="N4510" s="2">
        <v>67</v>
      </c>
      <c r="O4510" s="2">
        <v>177</v>
      </c>
      <c r="P4510" s="2">
        <v>109</v>
      </c>
      <c r="Q4510" s="2">
        <v>558</v>
      </c>
      <c r="R4510" s="2">
        <v>71</v>
      </c>
      <c r="S4510" s="2" t="s">
        <v>31</v>
      </c>
      <c r="T4510" s="2">
        <f t="shared" si="490"/>
        <v>1037</v>
      </c>
      <c r="U4510" s="4">
        <f t="shared" si="491"/>
        <v>5.4111876434982262E-2</v>
      </c>
      <c r="V4510" s="4">
        <f t="shared" si="492"/>
        <v>0.75612546853422768</v>
      </c>
      <c r="W4510">
        <f t="shared" si="493"/>
        <v>9</v>
      </c>
      <c r="X4510" t="str">
        <f t="shared" si="494"/>
        <v>Thursday</v>
      </c>
      <c r="Y4510" t="str">
        <f t="shared" si="495"/>
        <v>Nov</v>
      </c>
      <c r="Z4510" t="str">
        <f t="shared" si="496"/>
        <v>3-5</v>
      </c>
    </row>
    <row r="4511" spans="1:26" x14ac:dyDescent="0.25">
      <c r="A4511" s="2" t="s">
        <v>9557</v>
      </c>
      <c r="B4511" s="2" t="s">
        <v>5036</v>
      </c>
      <c r="C4511" s="1">
        <v>45988</v>
      </c>
      <c r="D4511" s="3">
        <v>0.41597222222222224</v>
      </c>
      <c r="E4511" s="2" t="s">
        <v>5046</v>
      </c>
      <c r="F4511" s="2" t="s">
        <v>5040</v>
      </c>
      <c r="G4511" s="2">
        <v>25228</v>
      </c>
      <c r="H4511" s="2">
        <v>3</v>
      </c>
      <c r="I4511" s="2">
        <v>91</v>
      </c>
      <c r="J4511" s="2">
        <v>15943</v>
      </c>
      <c r="K4511" s="2">
        <v>11334</v>
      </c>
      <c r="L4511" s="2">
        <v>210</v>
      </c>
      <c r="M4511" s="2">
        <v>22</v>
      </c>
      <c r="N4511" s="2">
        <v>24</v>
      </c>
      <c r="O4511" s="2">
        <v>35</v>
      </c>
      <c r="P4511" s="2">
        <v>264</v>
      </c>
      <c r="Q4511" s="2">
        <v>219</v>
      </c>
      <c r="R4511" s="2">
        <v>11</v>
      </c>
      <c r="S4511" s="2" t="s">
        <v>31</v>
      </c>
      <c r="T4511" s="2">
        <f t="shared" si="490"/>
        <v>291</v>
      </c>
      <c r="U4511" s="4">
        <f t="shared" si="491"/>
        <v>2.567496029645315E-2</v>
      </c>
      <c r="V4511" s="4">
        <f t="shared" si="492"/>
        <v>0.44926272395750755</v>
      </c>
      <c r="W4511">
        <f t="shared" si="493"/>
        <v>9</v>
      </c>
      <c r="X4511" t="str">
        <f t="shared" si="494"/>
        <v>Thursday</v>
      </c>
      <c r="Y4511" t="str">
        <f t="shared" si="495"/>
        <v>Nov</v>
      </c>
      <c r="Z4511" t="str">
        <f t="shared" si="496"/>
        <v>3-5</v>
      </c>
    </row>
    <row r="4512" spans="1:26" x14ac:dyDescent="0.25">
      <c r="A4512" s="2" t="s">
        <v>9558</v>
      </c>
      <c r="B4512" s="2" t="s">
        <v>5036</v>
      </c>
      <c r="C4512" s="1">
        <v>45988</v>
      </c>
      <c r="D4512" s="3">
        <v>0.46875</v>
      </c>
      <c r="E4512" s="2" t="s">
        <v>5054</v>
      </c>
      <c r="F4512" s="2" t="s">
        <v>5048</v>
      </c>
      <c r="G4512" s="2">
        <v>25289</v>
      </c>
      <c r="H4512" s="2">
        <v>3</v>
      </c>
      <c r="I4512" s="2">
        <v>689</v>
      </c>
      <c r="J4512" s="2">
        <v>24111</v>
      </c>
      <c r="K4512" s="2">
        <v>17969</v>
      </c>
      <c r="L4512" s="2">
        <v>486</v>
      </c>
      <c r="M4512" s="2">
        <v>147</v>
      </c>
      <c r="N4512" s="2">
        <v>37</v>
      </c>
      <c r="O4512" s="2">
        <v>59</v>
      </c>
      <c r="P4512" s="2">
        <v>44</v>
      </c>
      <c r="Q4512" s="2">
        <v>510</v>
      </c>
      <c r="R4512" s="2">
        <v>27</v>
      </c>
      <c r="S4512" s="2" t="s">
        <v>28</v>
      </c>
      <c r="T4512" s="2">
        <f t="shared" si="490"/>
        <v>729</v>
      </c>
      <c r="U4512" s="4">
        <f t="shared" si="491"/>
        <v>4.0569870332238855E-2</v>
      </c>
      <c r="V4512" s="4">
        <f t="shared" si="492"/>
        <v>0.71054608723160262</v>
      </c>
      <c r="W4512">
        <f t="shared" si="493"/>
        <v>11</v>
      </c>
      <c r="X4512" t="str">
        <f t="shared" si="494"/>
        <v>Thursday</v>
      </c>
      <c r="Y4512" t="str">
        <f t="shared" si="495"/>
        <v>Nov</v>
      </c>
      <c r="Z4512" t="str">
        <f t="shared" si="496"/>
        <v>3-5</v>
      </c>
    </row>
    <row r="4513" spans="1:26" x14ac:dyDescent="0.25">
      <c r="A4513" s="2" t="s">
        <v>9559</v>
      </c>
      <c r="B4513" s="2" t="s">
        <v>5036</v>
      </c>
      <c r="C4513" s="1">
        <v>45988</v>
      </c>
      <c r="D4513" s="3">
        <v>0.5131944444444444</v>
      </c>
      <c r="E4513" s="2" t="s">
        <v>5054</v>
      </c>
      <c r="F4513" s="2" t="s">
        <v>5069</v>
      </c>
      <c r="G4513" s="2">
        <v>25191</v>
      </c>
      <c r="H4513" s="2">
        <v>3</v>
      </c>
      <c r="I4513" s="2">
        <v>1027</v>
      </c>
      <c r="J4513" s="2">
        <v>8893</v>
      </c>
      <c r="K4513" s="2">
        <v>6253</v>
      </c>
      <c r="L4513" s="2">
        <v>237</v>
      </c>
      <c r="M4513" s="2">
        <v>67</v>
      </c>
      <c r="N4513" s="2">
        <v>12</v>
      </c>
      <c r="O4513" s="2">
        <v>22</v>
      </c>
      <c r="P4513" s="2">
        <v>14</v>
      </c>
      <c r="Q4513" s="2">
        <v>97</v>
      </c>
      <c r="R4513" s="2">
        <v>14</v>
      </c>
      <c r="S4513" s="2" t="s">
        <v>31</v>
      </c>
      <c r="T4513" s="2">
        <f t="shared" si="490"/>
        <v>338</v>
      </c>
      <c r="U4513" s="4">
        <f t="shared" si="491"/>
        <v>5.4054054054054057E-2</v>
      </c>
      <c r="V4513" s="4">
        <f t="shared" si="492"/>
        <v>0.24822357191060299</v>
      </c>
      <c r="W4513">
        <f t="shared" si="493"/>
        <v>12</v>
      </c>
      <c r="X4513" t="str">
        <f t="shared" si="494"/>
        <v>Thursday</v>
      </c>
      <c r="Y4513" t="str">
        <f t="shared" si="495"/>
        <v>Nov</v>
      </c>
      <c r="Z4513" t="str">
        <f t="shared" si="496"/>
        <v>3-5</v>
      </c>
    </row>
    <row r="4514" spans="1:26" x14ac:dyDescent="0.25">
      <c r="A4514" s="2" t="s">
        <v>9560</v>
      </c>
      <c r="B4514" s="2" t="s">
        <v>5036</v>
      </c>
      <c r="C4514" s="1">
        <v>45988</v>
      </c>
      <c r="D4514" s="3">
        <v>0.55347222222222225</v>
      </c>
      <c r="E4514" s="2" t="s">
        <v>5054</v>
      </c>
      <c r="F4514" s="2" t="s">
        <v>5040</v>
      </c>
      <c r="G4514" s="2">
        <v>25385</v>
      </c>
      <c r="H4514" s="2">
        <v>9</v>
      </c>
      <c r="I4514" s="2">
        <v>818</v>
      </c>
      <c r="J4514" s="2">
        <v>16371</v>
      </c>
      <c r="K4514" s="2">
        <v>13206</v>
      </c>
      <c r="L4514" s="2">
        <v>650</v>
      </c>
      <c r="M4514" s="2">
        <v>96</v>
      </c>
      <c r="N4514" s="2">
        <v>40</v>
      </c>
      <c r="O4514" s="2">
        <v>65</v>
      </c>
      <c r="P4514" s="2">
        <v>17</v>
      </c>
      <c r="Q4514" s="2">
        <v>265</v>
      </c>
      <c r="R4514" s="2">
        <v>24</v>
      </c>
      <c r="S4514" s="2" t="s">
        <v>31</v>
      </c>
      <c r="T4514" s="2">
        <f t="shared" si="490"/>
        <v>851</v>
      </c>
      <c r="U4514" s="4">
        <f t="shared" si="491"/>
        <v>6.4440405876116921E-2</v>
      </c>
      <c r="V4514" s="4">
        <f t="shared" si="492"/>
        <v>0.52022848138664568</v>
      </c>
      <c r="W4514">
        <f t="shared" si="493"/>
        <v>13</v>
      </c>
      <c r="X4514" t="str">
        <f t="shared" si="494"/>
        <v>Thursday</v>
      </c>
      <c r="Y4514" t="str">
        <f t="shared" si="495"/>
        <v>Nov</v>
      </c>
      <c r="Z4514" t="str">
        <f t="shared" si="496"/>
        <v>6-10</v>
      </c>
    </row>
    <row r="4515" spans="1:26" x14ac:dyDescent="0.25">
      <c r="A4515" s="2" t="s">
        <v>9561</v>
      </c>
      <c r="B4515" s="2" t="s">
        <v>5036</v>
      </c>
      <c r="C4515" s="1">
        <v>45988</v>
      </c>
      <c r="D4515" s="3">
        <v>0.64652777777777781</v>
      </c>
      <c r="E4515" s="2" t="s">
        <v>5037</v>
      </c>
      <c r="F4515" s="2" t="s">
        <v>5040</v>
      </c>
      <c r="G4515" s="2">
        <v>25334</v>
      </c>
      <c r="H4515" s="2">
        <v>3</v>
      </c>
      <c r="I4515" s="2">
        <v>605</v>
      </c>
      <c r="J4515" s="2">
        <v>21419</v>
      </c>
      <c r="K4515" s="2">
        <v>18234</v>
      </c>
      <c r="L4515" s="2">
        <v>993</v>
      </c>
      <c r="M4515" s="2">
        <v>125</v>
      </c>
      <c r="N4515" s="2">
        <v>106</v>
      </c>
      <c r="O4515" s="2">
        <v>225</v>
      </c>
      <c r="P4515" s="2">
        <v>54</v>
      </c>
      <c r="Q4515" s="2">
        <v>225</v>
      </c>
      <c r="R4515" s="2">
        <v>53</v>
      </c>
      <c r="S4515" s="2" t="s">
        <v>31</v>
      </c>
      <c r="T4515" s="2">
        <f t="shared" si="490"/>
        <v>1449</v>
      </c>
      <c r="U4515" s="4">
        <f t="shared" si="491"/>
        <v>7.946692991115499E-2</v>
      </c>
      <c r="V4515" s="4">
        <f t="shared" si="492"/>
        <v>0.71974421725744064</v>
      </c>
      <c r="W4515">
        <f t="shared" si="493"/>
        <v>15</v>
      </c>
      <c r="X4515" t="str">
        <f t="shared" si="494"/>
        <v>Thursday</v>
      </c>
      <c r="Y4515" t="str">
        <f t="shared" si="495"/>
        <v>Nov</v>
      </c>
      <c r="Z4515" t="str">
        <f t="shared" si="496"/>
        <v>3-5</v>
      </c>
    </row>
    <row r="4516" spans="1:26" x14ac:dyDescent="0.25">
      <c r="A4516" s="2" t="s">
        <v>9562</v>
      </c>
      <c r="B4516" s="2" t="s">
        <v>5036</v>
      </c>
      <c r="C4516" s="1">
        <v>45988</v>
      </c>
      <c r="D4516" s="3">
        <v>0.67361111111111116</v>
      </c>
      <c r="E4516" s="2" t="s">
        <v>16</v>
      </c>
      <c r="F4516" s="2" t="s">
        <v>5069</v>
      </c>
      <c r="G4516" s="2">
        <v>25391</v>
      </c>
      <c r="H4516" s="2">
        <v>3</v>
      </c>
      <c r="I4516" s="2">
        <v>303</v>
      </c>
      <c r="J4516" s="2">
        <v>33806</v>
      </c>
      <c r="K4516" s="2">
        <v>24671</v>
      </c>
      <c r="L4516" s="2">
        <v>578</v>
      </c>
      <c r="M4516" s="2">
        <v>72</v>
      </c>
      <c r="N4516" s="2">
        <v>30</v>
      </c>
      <c r="O4516" s="2">
        <v>45</v>
      </c>
      <c r="P4516" s="2">
        <v>111</v>
      </c>
      <c r="Q4516" s="2">
        <v>380</v>
      </c>
      <c r="R4516" s="2">
        <v>20</v>
      </c>
      <c r="S4516" s="2" t="s">
        <v>31</v>
      </c>
      <c r="T4516" s="2">
        <f t="shared" si="490"/>
        <v>725</v>
      </c>
      <c r="U4516" s="4">
        <f t="shared" si="491"/>
        <v>2.9386729358355963E-2</v>
      </c>
      <c r="V4516" s="4">
        <f t="shared" si="492"/>
        <v>0.9716434957268324</v>
      </c>
      <c r="W4516">
        <f t="shared" si="493"/>
        <v>16</v>
      </c>
      <c r="X4516" t="str">
        <f t="shared" si="494"/>
        <v>Thursday</v>
      </c>
      <c r="Y4516" t="str">
        <f t="shared" si="495"/>
        <v>Nov</v>
      </c>
      <c r="Z4516" t="str">
        <f t="shared" si="496"/>
        <v>3-5</v>
      </c>
    </row>
    <row r="4517" spans="1:26" x14ac:dyDescent="0.25">
      <c r="A4517" s="2" t="s">
        <v>9563</v>
      </c>
      <c r="B4517" s="2" t="s">
        <v>5036</v>
      </c>
      <c r="C4517" s="1">
        <v>45988</v>
      </c>
      <c r="D4517" s="3">
        <v>0.74097222222222225</v>
      </c>
      <c r="E4517" s="2" t="s">
        <v>5054</v>
      </c>
      <c r="F4517" s="2" t="s">
        <v>5038</v>
      </c>
      <c r="G4517" s="2">
        <v>25070</v>
      </c>
      <c r="H4517" s="2">
        <v>5</v>
      </c>
      <c r="I4517" s="2">
        <v>559</v>
      </c>
      <c r="J4517" s="2">
        <v>14591</v>
      </c>
      <c r="K4517" s="2">
        <v>13022</v>
      </c>
      <c r="L4517" s="2">
        <v>373</v>
      </c>
      <c r="M4517" s="2">
        <v>72</v>
      </c>
      <c r="N4517" s="2">
        <v>23</v>
      </c>
      <c r="O4517" s="2">
        <v>35</v>
      </c>
      <c r="P4517" s="2">
        <v>58</v>
      </c>
      <c r="Q4517" s="2">
        <v>246</v>
      </c>
      <c r="R4517" s="2">
        <v>15</v>
      </c>
      <c r="S4517" s="2" t="s">
        <v>31</v>
      </c>
      <c r="T4517" s="2">
        <f t="shared" si="490"/>
        <v>503</v>
      </c>
      <c r="U4517" s="4">
        <f t="shared" si="491"/>
        <v>3.8626939026263248E-2</v>
      </c>
      <c r="V4517" s="4">
        <f t="shared" si="492"/>
        <v>0.51942560829676909</v>
      </c>
      <c r="W4517">
        <f t="shared" si="493"/>
        <v>17</v>
      </c>
      <c r="X4517" t="str">
        <f t="shared" si="494"/>
        <v>Thursday</v>
      </c>
      <c r="Y4517" t="str">
        <f t="shared" si="495"/>
        <v>Nov</v>
      </c>
      <c r="Z4517" t="str">
        <f t="shared" si="496"/>
        <v>3-5</v>
      </c>
    </row>
    <row r="4518" spans="1:26" x14ac:dyDescent="0.25">
      <c r="A4518" s="2" t="s">
        <v>9564</v>
      </c>
      <c r="B4518" s="2" t="s">
        <v>5036</v>
      </c>
      <c r="C4518" s="1">
        <v>45988</v>
      </c>
      <c r="D4518" s="3">
        <v>0.75555555555555554</v>
      </c>
      <c r="E4518" s="2" t="s">
        <v>5044</v>
      </c>
      <c r="F4518" s="2" t="s">
        <v>5069</v>
      </c>
      <c r="G4518" s="2">
        <v>25368</v>
      </c>
      <c r="H4518" s="2">
        <v>1</v>
      </c>
      <c r="I4518" s="2">
        <v>242</v>
      </c>
      <c r="J4518" s="2">
        <v>21514</v>
      </c>
      <c r="K4518" s="2">
        <v>16746</v>
      </c>
      <c r="L4518" s="2">
        <v>383</v>
      </c>
      <c r="M4518" s="2">
        <v>43</v>
      </c>
      <c r="N4518" s="2">
        <v>25</v>
      </c>
      <c r="O4518" s="2">
        <v>27</v>
      </c>
      <c r="P4518" s="2">
        <v>75</v>
      </c>
      <c r="Q4518" s="2">
        <v>543</v>
      </c>
      <c r="R4518" s="2">
        <v>21</v>
      </c>
      <c r="S4518" s="2" t="s">
        <v>31</v>
      </c>
      <c r="T4518" s="2">
        <f t="shared" si="490"/>
        <v>478</v>
      </c>
      <c r="U4518" s="4">
        <f t="shared" si="491"/>
        <v>2.8544129941478563E-2</v>
      </c>
      <c r="V4518" s="4">
        <f t="shared" si="492"/>
        <v>0.66012298959318827</v>
      </c>
      <c r="W4518">
        <f t="shared" si="493"/>
        <v>18</v>
      </c>
      <c r="X4518" t="str">
        <f t="shared" si="494"/>
        <v>Thursday</v>
      </c>
      <c r="Y4518" t="str">
        <f t="shared" si="495"/>
        <v>Nov</v>
      </c>
      <c r="Z4518" t="str">
        <f t="shared" si="496"/>
        <v>0-2</v>
      </c>
    </row>
    <row r="4519" spans="1:26" x14ac:dyDescent="0.25">
      <c r="A4519" s="2" t="s">
        <v>9565</v>
      </c>
      <c r="B4519" s="2" t="s">
        <v>5036</v>
      </c>
      <c r="C4519" s="1">
        <v>45988</v>
      </c>
      <c r="D4519" s="3">
        <v>0.83263888888888893</v>
      </c>
      <c r="E4519" s="2" t="s">
        <v>5037</v>
      </c>
      <c r="F4519" s="2" t="s">
        <v>5042</v>
      </c>
      <c r="G4519" s="2">
        <v>25462</v>
      </c>
      <c r="H4519" s="2">
        <v>2</v>
      </c>
      <c r="I4519" s="2">
        <v>235</v>
      </c>
      <c r="J4519" s="2">
        <v>12118</v>
      </c>
      <c r="K4519" s="2">
        <v>9992</v>
      </c>
      <c r="L4519" s="2">
        <v>524</v>
      </c>
      <c r="M4519" s="2">
        <v>53</v>
      </c>
      <c r="N4519" s="2">
        <v>42</v>
      </c>
      <c r="O4519" s="2">
        <v>156</v>
      </c>
      <c r="P4519" s="2">
        <v>94</v>
      </c>
      <c r="Q4519" s="2">
        <v>230</v>
      </c>
      <c r="R4519" s="2">
        <v>17</v>
      </c>
      <c r="S4519" s="2" t="s">
        <v>31</v>
      </c>
      <c r="T4519" s="2">
        <f t="shared" si="490"/>
        <v>775</v>
      </c>
      <c r="U4519" s="4">
        <f t="shared" si="491"/>
        <v>7.7562049639711764E-2</v>
      </c>
      <c r="V4519" s="4">
        <f t="shared" si="492"/>
        <v>0.39242793181996699</v>
      </c>
      <c r="W4519">
        <f t="shared" si="493"/>
        <v>19</v>
      </c>
      <c r="X4519" t="str">
        <f t="shared" si="494"/>
        <v>Thursday</v>
      </c>
      <c r="Y4519" t="str">
        <f t="shared" si="495"/>
        <v>Nov</v>
      </c>
      <c r="Z4519" t="str">
        <f t="shared" si="496"/>
        <v>0-2</v>
      </c>
    </row>
    <row r="4520" spans="1:26" x14ac:dyDescent="0.25">
      <c r="A4520" s="2" t="s">
        <v>9566</v>
      </c>
      <c r="B4520" s="2" t="s">
        <v>5036</v>
      </c>
      <c r="C4520" s="1">
        <v>45989</v>
      </c>
      <c r="D4520" s="3">
        <v>0.14027777777777778</v>
      </c>
      <c r="E4520" s="2" t="s">
        <v>5058</v>
      </c>
      <c r="F4520" s="2" t="s">
        <v>5040</v>
      </c>
      <c r="G4520" s="2">
        <v>25126</v>
      </c>
      <c r="H4520" s="2">
        <v>6</v>
      </c>
      <c r="I4520" s="2">
        <v>123</v>
      </c>
      <c r="J4520" s="2">
        <v>4176</v>
      </c>
      <c r="K4520" s="2">
        <v>3774</v>
      </c>
      <c r="L4520" s="2">
        <v>133</v>
      </c>
      <c r="M4520" s="2">
        <v>43</v>
      </c>
      <c r="N4520" s="2">
        <v>6</v>
      </c>
      <c r="O4520" s="2">
        <v>10</v>
      </c>
      <c r="P4520" s="2">
        <v>7</v>
      </c>
      <c r="Q4520" s="2">
        <v>88</v>
      </c>
      <c r="R4520" s="2">
        <v>7</v>
      </c>
      <c r="S4520" s="2" t="s">
        <v>31</v>
      </c>
      <c r="T4520" s="2">
        <f t="shared" si="490"/>
        <v>192</v>
      </c>
      <c r="U4520" s="4">
        <f t="shared" si="491"/>
        <v>5.0874403815580289E-2</v>
      </c>
      <c r="V4520" s="4">
        <f t="shared" si="492"/>
        <v>0.15020297699594046</v>
      </c>
      <c r="W4520">
        <f t="shared" si="493"/>
        <v>3</v>
      </c>
      <c r="X4520" t="str">
        <f t="shared" si="494"/>
        <v>Friday</v>
      </c>
      <c r="Y4520" t="str">
        <f t="shared" si="495"/>
        <v>Nov</v>
      </c>
      <c r="Z4520" t="str">
        <f t="shared" si="496"/>
        <v>6-10</v>
      </c>
    </row>
    <row r="4521" spans="1:26" x14ac:dyDescent="0.25">
      <c r="A4521" s="2" t="s">
        <v>9567</v>
      </c>
      <c r="B4521" s="2" t="s">
        <v>5036</v>
      </c>
      <c r="C4521" s="1">
        <v>45989</v>
      </c>
      <c r="D4521" s="3">
        <v>0.26458333333333334</v>
      </c>
      <c r="E4521" s="2" t="s">
        <v>16</v>
      </c>
      <c r="F4521" s="2" t="s">
        <v>5042</v>
      </c>
      <c r="G4521" s="2">
        <v>25266</v>
      </c>
      <c r="H4521" s="2">
        <v>3</v>
      </c>
      <c r="I4521" s="2">
        <v>450</v>
      </c>
      <c r="J4521" s="2">
        <v>10698</v>
      </c>
      <c r="K4521" s="2">
        <v>8476</v>
      </c>
      <c r="L4521" s="2">
        <v>218</v>
      </c>
      <c r="M4521" s="2">
        <v>34</v>
      </c>
      <c r="N4521" s="2">
        <v>15</v>
      </c>
      <c r="O4521" s="2">
        <v>27</v>
      </c>
      <c r="P4521" s="2">
        <v>11</v>
      </c>
      <c r="Q4521" s="2">
        <v>209</v>
      </c>
      <c r="R4521" s="2">
        <v>10</v>
      </c>
      <c r="S4521" s="2" t="s">
        <v>31</v>
      </c>
      <c r="T4521" s="2">
        <f t="shared" si="490"/>
        <v>294</v>
      </c>
      <c r="U4521" s="4">
        <f t="shared" si="491"/>
        <v>3.4686172722982536E-2</v>
      </c>
      <c r="V4521" s="4">
        <f t="shared" si="492"/>
        <v>0.335470592891633</v>
      </c>
      <c r="W4521">
        <f t="shared" si="493"/>
        <v>6</v>
      </c>
      <c r="X4521" t="str">
        <f t="shared" si="494"/>
        <v>Friday</v>
      </c>
      <c r="Y4521" t="str">
        <f t="shared" si="495"/>
        <v>Nov</v>
      </c>
      <c r="Z4521" t="str">
        <f t="shared" si="496"/>
        <v>3-5</v>
      </c>
    </row>
    <row r="4522" spans="1:26" x14ac:dyDescent="0.25">
      <c r="A4522" s="2" t="s">
        <v>9568</v>
      </c>
      <c r="B4522" s="2" t="s">
        <v>5036</v>
      </c>
      <c r="C4522" s="1">
        <v>45989</v>
      </c>
      <c r="D4522" s="3">
        <v>0.31319444444444444</v>
      </c>
      <c r="E4522" s="2" t="s">
        <v>5054</v>
      </c>
      <c r="F4522" s="2" t="s">
        <v>5042</v>
      </c>
      <c r="G4522" s="2">
        <v>25471</v>
      </c>
      <c r="H4522" s="2">
        <v>1</v>
      </c>
      <c r="I4522" s="2">
        <v>806</v>
      </c>
      <c r="J4522" s="2">
        <v>12314</v>
      </c>
      <c r="K4522" s="2">
        <v>8594</v>
      </c>
      <c r="L4522" s="2">
        <v>297</v>
      </c>
      <c r="M4522" s="2">
        <v>68</v>
      </c>
      <c r="N4522" s="2">
        <v>20</v>
      </c>
      <c r="O4522" s="2">
        <v>27</v>
      </c>
      <c r="P4522" s="2">
        <v>9</v>
      </c>
      <c r="Q4522" s="2">
        <v>141</v>
      </c>
      <c r="R4522" s="2">
        <v>12</v>
      </c>
      <c r="S4522" s="2" t="s">
        <v>31</v>
      </c>
      <c r="T4522" s="2">
        <f t="shared" si="490"/>
        <v>412</v>
      </c>
      <c r="U4522" s="4">
        <f t="shared" si="491"/>
        <v>4.7940423551314872E-2</v>
      </c>
      <c r="V4522" s="4">
        <f t="shared" si="492"/>
        <v>0.33740332142436497</v>
      </c>
      <c r="W4522">
        <f t="shared" si="493"/>
        <v>7</v>
      </c>
      <c r="X4522" t="str">
        <f t="shared" si="494"/>
        <v>Friday</v>
      </c>
      <c r="Y4522" t="str">
        <f t="shared" si="495"/>
        <v>Nov</v>
      </c>
      <c r="Z4522" t="str">
        <f t="shared" si="496"/>
        <v>0-2</v>
      </c>
    </row>
    <row r="4523" spans="1:26" x14ac:dyDescent="0.25">
      <c r="A4523" s="2" t="s">
        <v>9569</v>
      </c>
      <c r="B4523" s="2" t="s">
        <v>5036</v>
      </c>
      <c r="C4523" s="1">
        <v>45989</v>
      </c>
      <c r="D4523" s="3">
        <v>0.3527777777777778</v>
      </c>
      <c r="E4523" s="2" t="s">
        <v>5058</v>
      </c>
      <c r="F4523" s="2" t="s">
        <v>5042</v>
      </c>
      <c r="G4523" s="2">
        <v>25316</v>
      </c>
      <c r="H4523" s="2">
        <v>3</v>
      </c>
      <c r="I4523" s="2">
        <v>144</v>
      </c>
      <c r="J4523" s="2">
        <v>41533</v>
      </c>
      <c r="K4523" s="2">
        <v>28676</v>
      </c>
      <c r="L4523" s="2">
        <v>1134</v>
      </c>
      <c r="M4523" s="2">
        <v>517</v>
      </c>
      <c r="N4523" s="2">
        <v>43</v>
      </c>
      <c r="O4523" s="2">
        <v>121</v>
      </c>
      <c r="P4523" s="2">
        <v>27</v>
      </c>
      <c r="Q4523" s="2">
        <v>479</v>
      </c>
      <c r="R4523" s="2">
        <v>55</v>
      </c>
      <c r="S4523" s="2" t="s">
        <v>31</v>
      </c>
      <c r="T4523" s="2">
        <f t="shared" si="490"/>
        <v>1815</v>
      </c>
      <c r="U4523" s="4">
        <f t="shared" si="491"/>
        <v>6.3293346352350399E-2</v>
      </c>
      <c r="V4523" s="4">
        <f t="shared" si="492"/>
        <v>1.132722389003002</v>
      </c>
      <c r="W4523">
        <f t="shared" si="493"/>
        <v>8</v>
      </c>
      <c r="X4523" t="str">
        <f t="shared" si="494"/>
        <v>Friday</v>
      </c>
      <c r="Y4523" t="str">
        <f t="shared" si="495"/>
        <v>Nov</v>
      </c>
      <c r="Z4523" t="str">
        <f t="shared" si="496"/>
        <v>3-5</v>
      </c>
    </row>
    <row r="4524" spans="1:26" x14ac:dyDescent="0.25">
      <c r="A4524" s="2" t="s">
        <v>9570</v>
      </c>
      <c r="B4524" s="2" t="s">
        <v>5036</v>
      </c>
      <c r="C4524" s="1">
        <v>45989</v>
      </c>
      <c r="D4524" s="3">
        <v>0.3527777777777778</v>
      </c>
      <c r="E4524" s="2" t="s">
        <v>5044</v>
      </c>
      <c r="F4524" s="2" t="s">
        <v>5052</v>
      </c>
      <c r="G4524" s="2">
        <v>25310</v>
      </c>
      <c r="H4524" s="2">
        <v>3</v>
      </c>
      <c r="I4524" s="2">
        <v>224</v>
      </c>
      <c r="J4524" s="2">
        <v>19006</v>
      </c>
      <c r="K4524" s="2">
        <v>17372</v>
      </c>
      <c r="L4524" s="2">
        <v>532</v>
      </c>
      <c r="M4524" s="2">
        <v>77</v>
      </c>
      <c r="N4524" s="2">
        <v>44</v>
      </c>
      <c r="O4524" s="2">
        <v>44</v>
      </c>
      <c r="P4524" s="2">
        <v>57</v>
      </c>
      <c r="Q4524" s="2">
        <v>259</v>
      </c>
      <c r="R4524" s="2">
        <v>54</v>
      </c>
      <c r="S4524" s="2" t="s">
        <v>31</v>
      </c>
      <c r="T4524" s="2">
        <f t="shared" si="490"/>
        <v>697</v>
      </c>
      <c r="U4524" s="4">
        <f t="shared" si="491"/>
        <v>4.0122035459359891E-2</v>
      </c>
      <c r="V4524" s="4">
        <f t="shared" si="492"/>
        <v>0.68636902410114575</v>
      </c>
      <c r="W4524">
        <f t="shared" si="493"/>
        <v>8</v>
      </c>
      <c r="X4524" t="str">
        <f t="shared" si="494"/>
        <v>Friday</v>
      </c>
      <c r="Y4524" t="str">
        <f t="shared" si="495"/>
        <v>Nov</v>
      </c>
      <c r="Z4524" t="str">
        <f t="shared" si="496"/>
        <v>3-5</v>
      </c>
    </row>
    <row r="4525" spans="1:26" x14ac:dyDescent="0.25">
      <c r="A4525" s="2" t="s">
        <v>9571</v>
      </c>
      <c r="B4525" s="2" t="s">
        <v>5036</v>
      </c>
      <c r="C4525" s="1">
        <v>45989</v>
      </c>
      <c r="D4525" s="3">
        <v>0.35555555555555557</v>
      </c>
      <c r="E4525" s="2" t="s">
        <v>16</v>
      </c>
      <c r="F4525" s="2" t="s">
        <v>5042</v>
      </c>
      <c r="G4525" s="2">
        <v>25453</v>
      </c>
      <c r="H4525" s="2">
        <v>3</v>
      </c>
      <c r="I4525" s="2">
        <v>241</v>
      </c>
      <c r="J4525" s="2">
        <v>14898</v>
      </c>
      <c r="K4525" s="2">
        <v>10876</v>
      </c>
      <c r="L4525" s="2">
        <v>406</v>
      </c>
      <c r="M4525" s="2">
        <v>34</v>
      </c>
      <c r="N4525" s="2">
        <v>26</v>
      </c>
      <c r="O4525" s="2">
        <v>40</v>
      </c>
      <c r="P4525" s="2">
        <v>44</v>
      </c>
      <c r="Q4525" s="2">
        <v>113</v>
      </c>
      <c r="R4525" s="2">
        <v>31</v>
      </c>
      <c r="S4525" s="2" t="s">
        <v>31</v>
      </c>
      <c r="T4525" s="2">
        <f t="shared" si="490"/>
        <v>506</v>
      </c>
      <c r="U4525" s="4">
        <f t="shared" si="491"/>
        <v>4.6524457521147478E-2</v>
      </c>
      <c r="V4525" s="4">
        <f t="shared" si="492"/>
        <v>0.42729737162613446</v>
      </c>
      <c r="W4525">
        <f t="shared" si="493"/>
        <v>8</v>
      </c>
      <c r="X4525" t="str">
        <f t="shared" si="494"/>
        <v>Friday</v>
      </c>
      <c r="Y4525" t="str">
        <f t="shared" si="495"/>
        <v>Nov</v>
      </c>
      <c r="Z4525" t="str">
        <f t="shared" si="496"/>
        <v>3-5</v>
      </c>
    </row>
    <row r="4526" spans="1:26" x14ac:dyDescent="0.25">
      <c r="A4526" s="2" t="s">
        <v>9572</v>
      </c>
      <c r="B4526" s="2" t="s">
        <v>5036</v>
      </c>
      <c r="C4526" s="1">
        <v>45989</v>
      </c>
      <c r="D4526" s="3">
        <v>0.39027777777777778</v>
      </c>
      <c r="E4526" s="2" t="s">
        <v>16</v>
      </c>
      <c r="F4526" s="2" t="s">
        <v>5040</v>
      </c>
      <c r="G4526" s="2">
        <v>25193</v>
      </c>
      <c r="H4526" s="2">
        <v>11</v>
      </c>
      <c r="I4526" s="2">
        <v>465</v>
      </c>
      <c r="J4526" s="2">
        <v>18200</v>
      </c>
      <c r="K4526" s="2">
        <v>16376</v>
      </c>
      <c r="L4526" s="2">
        <v>577</v>
      </c>
      <c r="M4526" s="2">
        <v>61</v>
      </c>
      <c r="N4526" s="2">
        <v>45</v>
      </c>
      <c r="O4526" s="2">
        <v>59</v>
      </c>
      <c r="P4526" s="2">
        <v>49</v>
      </c>
      <c r="Q4526" s="2">
        <v>238</v>
      </c>
      <c r="R4526" s="2">
        <v>14</v>
      </c>
      <c r="S4526" s="2" t="s">
        <v>28</v>
      </c>
      <c r="T4526" s="2">
        <f t="shared" si="490"/>
        <v>742</v>
      </c>
      <c r="U4526" s="4">
        <f t="shared" si="491"/>
        <v>4.5310210063507571E-2</v>
      </c>
      <c r="V4526" s="4">
        <f t="shared" si="492"/>
        <v>0.65002183146112014</v>
      </c>
      <c r="W4526">
        <f t="shared" si="493"/>
        <v>9</v>
      </c>
      <c r="X4526" t="str">
        <f t="shared" si="494"/>
        <v>Friday</v>
      </c>
      <c r="Y4526" t="str">
        <f t="shared" si="495"/>
        <v>Nov</v>
      </c>
      <c r="Z4526" t="str">
        <f t="shared" si="496"/>
        <v>11+</v>
      </c>
    </row>
    <row r="4527" spans="1:26" x14ac:dyDescent="0.25">
      <c r="A4527" s="2" t="s">
        <v>9573</v>
      </c>
      <c r="B4527" s="2" t="s">
        <v>5036</v>
      </c>
      <c r="C4527" s="1">
        <v>45989</v>
      </c>
      <c r="D4527" s="3">
        <v>0.40416666666666667</v>
      </c>
      <c r="E4527" s="2" t="s">
        <v>16</v>
      </c>
      <c r="F4527" s="2" t="s">
        <v>5048</v>
      </c>
      <c r="G4527" s="2">
        <v>25476</v>
      </c>
      <c r="H4527" s="2">
        <v>2</v>
      </c>
      <c r="I4527" s="2">
        <v>595</v>
      </c>
      <c r="J4527" s="2">
        <v>14431</v>
      </c>
      <c r="K4527" s="2">
        <v>10816</v>
      </c>
      <c r="L4527" s="2">
        <v>382</v>
      </c>
      <c r="M4527" s="2">
        <v>37</v>
      </c>
      <c r="N4527" s="2">
        <v>23</v>
      </c>
      <c r="O4527" s="2">
        <v>27</v>
      </c>
      <c r="P4527" s="2">
        <v>39</v>
      </c>
      <c r="Q4527" s="2">
        <v>177</v>
      </c>
      <c r="R4527" s="2">
        <v>20</v>
      </c>
      <c r="S4527" s="2" t="s">
        <v>31</v>
      </c>
      <c r="T4527" s="2">
        <f t="shared" si="490"/>
        <v>469</v>
      </c>
      <c r="U4527" s="4">
        <f t="shared" si="491"/>
        <v>4.3361686390532547E-2</v>
      </c>
      <c r="V4527" s="4">
        <f t="shared" si="492"/>
        <v>0.42455644528183389</v>
      </c>
      <c r="W4527">
        <f t="shared" si="493"/>
        <v>9</v>
      </c>
      <c r="X4527" t="str">
        <f t="shared" si="494"/>
        <v>Friday</v>
      </c>
      <c r="Y4527" t="str">
        <f t="shared" si="495"/>
        <v>Nov</v>
      </c>
      <c r="Z4527" t="str">
        <f t="shared" si="496"/>
        <v>0-2</v>
      </c>
    </row>
    <row r="4528" spans="1:26" x14ac:dyDescent="0.25">
      <c r="A4528" s="2" t="s">
        <v>9574</v>
      </c>
      <c r="B4528" s="2" t="s">
        <v>5036</v>
      </c>
      <c r="C4528" s="1">
        <v>45989</v>
      </c>
      <c r="D4528" s="3">
        <v>0.40555555555555556</v>
      </c>
      <c r="E4528" s="2" t="s">
        <v>16</v>
      </c>
      <c r="F4528" s="2" t="s">
        <v>5040</v>
      </c>
      <c r="G4528" s="2">
        <v>25269</v>
      </c>
      <c r="H4528" s="2">
        <v>1</v>
      </c>
      <c r="I4528" s="2">
        <v>581</v>
      </c>
      <c r="J4528" s="2">
        <v>7371</v>
      </c>
      <c r="K4528" s="2">
        <v>6174</v>
      </c>
      <c r="L4528" s="2">
        <v>242</v>
      </c>
      <c r="M4528" s="2">
        <v>24</v>
      </c>
      <c r="N4528" s="2">
        <v>12</v>
      </c>
      <c r="O4528" s="2">
        <v>15</v>
      </c>
      <c r="P4528" s="2">
        <v>16</v>
      </c>
      <c r="Q4528" s="2">
        <v>172</v>
      </c>
      <c r="R4528" s="2">
        <v>18</v>
      </c>
      <c r="S4528" s="2" t="s">
        <v>31</v>
      </c>
      <c r="T4528" s="2">
        <f t="shared" si="490"/>
        <v>293</v>
      </c>
      <c r="U4528" s="4">
        <f t="shared" si="491"/>
        <v>4.7457078069322971E-2</v>
      </c>
      <c r="V4528" s="4">
        <f t="shared" si="492"/>
        <v>0.24433099845660691</v>
      </c>
      <c r="W4528">
        <f t="shared" si="493"/>
        <v>9</v>
      </c>
      <c r="X4528" t="str">
        <f t="shared" si="494"/>
        <v>Friday</v>
      </c>
      <c r="Y4528" t="str">
        <f t="shared" si="495"/>
        <v>Nov</v>
      </c>
      <c r="Z4528" t="str">
        <f t="shared" si="496"/>
        <v>0-2</v>
      </c>
    </row>
    <row r="4529" spans="1:26" x14ac:dyDescent="0.25">
      <c r="A4529" s="2" t="s">
        <v>9575</v>
      </c>
      <c r="B4529" s="2" t="s">
        <v>5036</v>
      </c>
      <c r="C4529" s="1">
        <v>45989</v>
      </c>
      <c r="D4529" s="3">
        <v>0.40625</v>
      </c>
      <c r="E4529" s="2" t="s">
        <v>5037</v>
      </c>
      <c r="F4529" s="2" t="s">
        <v>5040</v>
      </c>
      <c r="G4529" s="2">
        <v>25213</v>
      </c>
      <c r="H4529" s="2">
        <v>1</v>
      </c>
      <c r="I4529" s="2">
        <v>565</v>
      </c>
      <c r="J4529" s="2">
        <v>23896</v>
      </c>
      <c r="K4529" s="2">
        <v>21172</v>
      </c>
      <c r="L4529" s="2">
        <v>1006</v>
      </c>
      <c r="M4529" s="2">
        <v>138</v>
      </c>
      <c r="N4529" s="2">
        <v>110</v>
      </c>
      <c r="O4529" s="2">
        <v>240</v>
      </c>
      <c r="P4529" s="2">
        <v>119</v>
      </c>
      <c r="Q4529" s="2">
        <v>458</v>
      </c>
      <c r="R4529" s="2">
        <v>36</v>
      </c>
      <c r="S4529" s="2" t="s">
        <v>28</v>
      </c>
      <c r="T4529" s="2">
        <f t="shared" si="490"/>
        <v>1494</v>
      </c>
      <c r="U4529" s="4">
        <f t="shared" si="491"/>
        <v>7.0564897033818255E-2</v>
      </c>
      <c r="V4529" s="4">
        <f t="shared" si="492"/>
        <v>0.83972553841272357</v>
      </c>
      <c r="W4529">
        <f t="shared" si="493"/>
        <v>9</v>
      </c>
      <c r="X4529" t="str">
        <f t="shared" si="494"/>
        <v>Friday</v>
      </c>
      <c r="Y4529" t="str">
        <f t="shared" si="495"/>
        <v>Nov</v>
      </c>
      <c r="Z4529" t="str">
        <f t="shared" si="496"/>
        <v>0-2</v>
      </c>
    </row>
    <row r="4530" spans="1:26" x14ac:dyDescent="0.25">
      <c r="A4530" s="2" t="s">
        <v>9576</v>
      </c>
      <c r="B4530" s="2" t="s">
        <v>5036</v>
      </c>
      <c r="C4530" s="1">
        <v>45989</v>
      </c>
      <c r="D4530" s="3">
        <v>0.41249999999999998</v>
      </c>
      <c r="E4530" s="2" t="s">
        <v>5044</v>
      </c>
      <c r="F4530" s="2" t="s">
        <v>5042</v>
      </c>
      <c r="G4530" s="2">
        <v>25215</v>
      </c>
      <c r="H4530" s="2">
        <v>2</v>
      </c>
      <c r="I4530" s="2">
        <v>218</v>
      </c>
      <c r="J4530" s="2">
        <v>18902</v>
      </c>
      <c r="K4530" s="2">
        <v>14355</v>
      </c>
      <c r="L4530" s="2">
        <v>575</v>
      </c>
      <c r="M4530" s="2">
        <v>60</v>
      </c>
      <c r="N4530" s="2">
        <v>40</v>
      </c>
      <c r="O4530" s="2">
        <v>44</v>
      </c>
      <c r="P4530" s="2">
        <v>19</v>
      </c>
      <c r="Q4530" s="2">
        <v>207</v>
      </c>
      <c r="R4530" s="2">
        <v>22</v>
      </c>
      <c r="S4530" s="2" t="s">
        <v>31</v>
      </c>
      <c r="T4530" s="2">
        <f t="shared" si="490"/>
        <v>719</v>
      </c>
      <c r="U4530" s="4">
        <f t="shared" si="491"/>
        <v>5.0087077673284568E-2</v>
      </c>
      <c r="V4530" s="4">
        <f t="shared" si="492"/>
        <v>0.56930398572278407</v>
      </c>
      <c r="W4530">
        <f t="shared" si="493"/>
        <v>9</v>
      </c>
      <c r="X4530" t="str">
        <f t="shared" si="494"/>
        <v>Friday</v>
      </c>
      <c r="Y4530" t="str">
        <f t="shared" si="495"/>
        <v>Nov</v>
      </c>
      <c r="Z4530" t="str">
        <f t="shared" si="496"/>
        <v>0-2</v>
      </c>
    </row>
    <row r="4531" spans="1:26" x14ac:dyDescent="0.25">
      <c r="A4531" s="2" t="s">
        <v>9577</v>
      </c>
      <c r="B4531" s="2" t="s">
        <v>5036</v>
      </c>
      <c r="C4531" s="1">
        <v>45989</v>
      </c>
      <c r="D4531" s="3">
        <v>0.42291666666666666</v>
      </c>
      <c r="E4531" s="2" t="s">
        <v>16</v>
      </c>
      <c r="F4531" s="2" t="s">
        <v>5042</v>
      </c>
      <c r="G4531" s="2">
        <v>25037</v>
      </c>
      <c r="H4531" s="2">
        <v>5</v>
      </c>
      <c r="I4531" s="2">
        <v>574</v>
      </c>
      <c r="J4531" s="2">
        <v>16640</v>
      </c>
      <c r="K4531" s="2">
        <v>14422</v>
      </c>
      <c r="L4531" s="2">
        <v>402</v>
      </c>
      <c r="M4531" s="2">
        <v>58</v>
      </c>
      <c r="N4531" s="2">
        <v>34</v>
      </c>
      <c r="O4531" s="2">
        <v>35</v>
      </c>
      <c r="P4531" s="2">
        <v>55</v>
      </c>
      <c r="Q4531" s="2">
        <v>147</v>
      </c>
      <c r="R4531" s="2">
        <v>35</v>
      </c>
      <c r="S4531" s="2" t="s">
        <v>31</v>
      </c>
      <c r="T4531" s="2">
        <f t="shared" si="490"/>
        <v>529</v>
      </c>
      <c r="U4531" s="4">
        <f t="shared" si="491"/>
        <v>3.6680072112051036E-2</v>
      </c>
      <c r="V4531" s="4">
        <f t="shared" si="492"/>
        <v>0.57602747933059073</v>
      </c>
      <c r="W4531">
        <f t="shared" si="493"/>
        <v>10</v>
      </c>
      <c r="X4531" t="str">
        <f t="shared" si="494"/>
        <v>Friday</v>
      </c>
      <c r="Y4531" t="str">
        <f t="shared" si="495"/>
        <v>Nov</v>
      </c>
      <c r="Z4531" t="str">
        <f t="shared" si="496"/>
        <v>3-5</v>
      </c>
    </row>
    <row r="4532" spans="1:26" x14ac:dyDescent="0.25">
      <c r="A4532" s="2" t="s">
        <v>9578</v>
      </c>
      <c r="B4532" s="2" t="s">
        <v>5036</v>
      </c>
      <c r="C4532" s="1">
        <v>45989</v>
      </c>
      <c r="D4532" s="3">
        <v>0.44583333333333336</v>
      </c>
      <c r="E4532" s="2" t="s">
        <v>5046</v>
      </c>
      <c r="F4532" s="2" t="s">
        <v>5050</v>
      </c>
      <c r="G4532" s="2">
        <v>25332</v>
      </c>
      <c r="H4532" s="2">
        <v>6</v>
      </c>
      <c r="I4532" s="2">
        <v>384</v>
      </c>
      <c r="J4532" s="2">
        <v>6933</v>
      </c>
      <c r="K4532" s="2">
        <v>5126</v>
      </c>
      <c r="L4532" s="2">
        <v>67</v>
      </c>
      <c r="M4532" s="2">
        <v>7</v>
      </c>
      <c r="N4532" s="2">
        <v>7</v>
      </c>
      <c r="O4532" s="2">
        <v>15</v>
      </c>
      <c r="P4532" s="2">
        <v>31</v>
      </c>
      <c r="Q4532" s="2">
        <v>71</v>
      </c>
      <c r="R4532" s="2">
        <v>8</v>
      </c>
      <c r="S4532" s="2" t="s">
        <v>31</v>
      </c>
      <c r="T4532" s="2">
        <f t="shared" si="490"/>
        <v>96</v>
      </c>
      <c r="U4532" s="4">
        <f t="shared" si="491"/>
        <v>1.872805306281701E-2</v>
      </c>
      <c r="V4532" s="4">
        <f t="shared" si="492"/>
        <v>0.20235275540817937</v>
      </c>
      <c r="W4532">
        <f t="shared" si="493"/>
        <v>10</v>
      </c>
      <c r="X4532" t="str">
        <f t="shared" si="494"/>
        <v>Friday</v>
      </c>
      <c r="Y4532" t="str">
        <f t="shared" si="495"/>
        <v>Nov</v>
      </c>
      <c r="Z4532" t="str">
        <f t="shared" si="496"/>
        <v>6-10</v>
      </c>
    </row>
    <row r="4533" spans="1:26" x14ac:dyDescent="0.25">
      <c r="A4533" s="2" t="s">
        <v>9579</v>
      </c>
      <c r="B4533" s="2" t="s">
        <v>5036</v>
      </c>
      <c r="C4533" s="1">
        <v>45989</v>
      </c>
      <c r="D4533" s="3">
        <v>0.48888888888888887</v>
      </c>
      <c r="E4533" s="2" t="s">
        <v>5054</v>
      </c>
      <c r="F4533" s="2" t="s">
        <v>5050</v>
      </c>
      <c r="G4533" s="2">
        <v>25246</v>
      </c>
      <c r="H4533" s="2">
        <v>4</v>
      </c>
      <c r="I4533" s="2">
        <v>1052</v>
      </c>
      <c r="J4533" s="2">
        <v>29499</v>
      </c>
      <c r="K4533" s="2">
        <v>22357</v>
      </c>
      <c r="L4533" s="2">
        <v>608</v>
      </c>
      <c r="M4533" s="2">
        <v>140</v>
      </c>
      <c r="N4533" s="2">
        <v>45</v>
      </c>
      <c r="O4533" s="2">
        <v>71</v>
      </c>
      <c r="P4533" s="2">
        <v>27</v>
      </c>
      <c r="Q4533" s="2">
        <v>321</v>
      </c>
      <c r="R4533" s="2">
        <v>51</v>
      </c>
      <c r="S4533" s="2" t="s">
        <v>28</v>
      </c>
      <c r="T4533" s="2">
        <f t="shared" si="490"/>
        <v>864</v>
      </c>
      <c r="U4533" s="4">
        <f t="shared" si="491"/>
        <v>3.8645614348973477E-2</v>
      </c>
      <c r="V4533" s="4">
        <f t="shared" si="492"/>
        <v>0.88556603026221981</v>
      </c>
      <c r="W4533">
        <f t="shared" si="493"/>
        <v>11</v>
      </c>
      <c r="X4533" t="str">
        <f t="shared" si="494"/>
        <v>Friday</v>
      </c>
      <c r="Y4533" t="str">
        <f t="shared" si="495"/>
        <v>Nov</v>
      </c>
      <c r="Z4533" t="str">
        <f t="shared" si="496"/>
        <v>3-5</v>
      </c>
    </row>
    <row r="4534" spans="1:26" x14ac:dyDescent="0.25">
      <c r="A4534" s="2" t="s">
        <v>9580</v>
      </c>
      <c r="B4534" s="2" t="s">
        <v>5036</v>
      </c>
      <c r="C4534" s="1">
        <v>45989</v>
      </c>
      <c r="D4534" s="3">
        <v>0.49375000000000002</v>
      </c>
      <c r="E4534" s="2" t="s">
        <v>16</v>
      </c>
      <c r="F4534" s="2" t="s">
        <v>5050</v>
      </c>
      <c r="G4534" s="2">
        <v>25451</v>
      </c>
      <c r="H4534" s="2">
        <v>6</v>
      </c>
      <c r="I4534" s="2">
        <v>261</v>
      </c>
      <c r="J4534" s="2">
        <v>24179</v>
      </c>
      <c r="K4534" s="2">
        <v>16775</v>
      </c>
      <c r="L4534" s="2">
        <v>418</v>
      </c>
      <c r="M4534" s="2">
        <v>73</v>
      </c>
      <c r="N4534" s="2">
        <v>36</v>
      </c>
      <c r="O4534" s="2">
        <v>36</v>
      </c>
      <c r="P4534" s="2">
        <v>51</v>
      </c>
      <c r="Q4534" s="2">
        <v>365</v>
      </c>
      <c r="R4534" s="2">
        <v>17</v>
      </c>
      <c r="S4534" s="2" t="s">
        <v>28</v>
      </c>
      <c r="T4534" s="2">
        <f t="shared" si="490"/>
        <v>563</v>
      </c>
      <c r="U4534" s="4">
        <f t="shared" si="491"/>
        <v>3.3561847988077494E-2</v>
      </c>
      <c r="V4534" s="4">
        <f t="shared" si="492"/>
        <v>0.65910966170287999</v>
      </c>
      <c r="W4534">
        <f t="shared" si="493"/>
        <v>11</v>
      </c>
      <c r="X4534" t="str">
        <f t="shared" si="494"/>
        <v>Friday</v>
      </c>
      <c r="Y4534" t="str">
        <f t="shared" si="495"/>
        <v>Nov</v>
      </c>
      <c r="Z4534" t="str">
        <f t="shared" si="496"/>
        <v>6-10</v>
      </c>
    </row>
    <row r="4535" spans="1:26" x14ac:dyDescent="0.25">
      <c r="A4535" s="2" t="s">
        <v>9581</v>
      </c>
      <c r="B4535" s="2" t="s">
        <v>5036</v>
      </c>
      <c r="C4535" s="1">
        <v>45989</v>
      </c>
      <c r="D4535" s="3">
        <v>0.52638888888888891</v>
      </c>
      <c r="E4535" s="2" t="s">
        <v>16</v>
      </c>
      <c r="F4535" s="2" t="s">
        <v>5042</v>
      </c>
      <c r="G4535" s="2">
        <v>25222</v>
      </c>
      <c r="H4535" s="2">
        <v>5</v>
      </c>
      <c r="I4535" s="2">
        <v>277</v>
      </c>
      <c r="J4535" s="2">
        <v>16143</v>
      </c>
      <c r="K4535" s="2">
        <v>12981</v>
      </c>
      <c r="L4535" s="2">
        <v>303</v>
      </c>
      <c r="M4535" s="2">
        <v>34</v>
      </c>
      <c r="N4535" s="2">
        <v>14</v>
      </c>
      <c r="O4535" s="2">
        <v>20</v>
      </c>
      <c r="P4535" s="2">
        <v>45</v>
      </c>
      <c r="Q4535" s="2">
        <v>385</v>
      </c>
      <c r="R4535" s="2">
        <v>36</v>
      </c>
      <c r="S4535" s="2" t="s">
        <v>31</v>
      </c>
      <c r="T4535" s="2">
        <f t="shared" si="490"/>
        <v>371</v>
      </c>
      <c r="U4535" s="4">
        <f t="shared" si="491"/>
        <v>2.8580232647715892E-2</v>
      </c>
      <c r="V4535" s="4">
        <f t="shared" si="492"/>
        <v>0.51466973277297601</v>
      </c>
      <c r="W4535">
        <f t="shared" si="493"/>
        <v>12</v>
      </c>
      <c r="X4535" t="str">
        <f t="shared" si="494"/>
        <v>Friday</v>
      </c>
      <c r="Y4535" t="str">
        <f t="shared" si="495"/>
        <v>Nov</v>
      </c>
      <c r="Z4535" t="str">
        <f t="shared" si="496"/>
        <v>3-5</v>
      </c>
    </row>
    <row r="4536" spans="1:26" x14ac:dyDescent="0.25">
      <c r="A4536" s="2" t="s">
        <v>9582</v>
      </c>
      <c r="B4536" s="2" t="s">
        <v>5036</v>
      </c>
      <c r="C4536" s="1">
        <v>45989</v>
      </c>
      <c r="D4536" s="3">
        <v>0.59027777777777779</v>
      </c>
      <c r="E4536" s="2" t="s">
        <v>5054</v>
      </c>
      <c r="F4536" s="2" t="s">
        <v>5040</v>
      </c>
      <c r="G4536" s="2">
        <v>25371</v>
      </c>
      <c r="H4536" s="2">
        <v>7</v>
      </c>
      <c r="I4536" s="2">
        <v>965</v>
      </c>
      <c r="J4536" s="2">
        <v>8469</v>
      </c>
      <c r="K4536" s="2">
        <v>6037</v>
      </c>
      <c r="L4536" s="2">
        <v>183</v>
      </c>
      <c r="M4536" s="2">
        <v>38</v>
      </c>
      <c r="N4536" s="2">
        <v>13</v>
      </c>
      <c r="O4536" s="2">
        <v>15</v>
      </c>
      <c r="P4536" s="2">
        <v>4</v>
      </c>
      <c r="Q4536" s="2">
        <v>114</v>
      </c>
      <c r="R4536" s="2">
        <v>12</v>
      </c>
      <c r="S4536" s="2" t="s">
        <v>31</v>
      </c>
      <c r="T4536" s="2">
        <f t="shared" si="490"/>
        <v>249</v>
      </c>
      <c r="U4536" s="4">
        <f t="shared" si="491"/>
        <v>4.1245651813814808E-2</v>
      </c>
      <c r="V4536" s="4">
        <f t="shared" si="492"/>
        <v>0.23794883922588783</v>
      </c>
      <c r="W4536">
        <f t="shared" si="493"/>
        <v>14</v>
      </c>
      <c r="X4536" t="str">
        <f t="shared" si="494"/>
        <v>Friday</v>
      </c>
      <c r="Y4536" t="str">
        <f t="shared" si="495"/>
        <v>Nov</v>
      </c>
      <c r="Z4536" t="str">
        <f t="shared" si="496"/>
        <v>6-10</v>
      </c>
    </row>
    <row r="4537" spans="1:26" x14ac:dyDescent="0.25">
      <c r="A4537" s="2" t="s">
        <v>9583</v>
      </c>
      <c r="B4537" s="2" t="s">
        <v>5036</v>
      </c>
      <c r="C4537" s="1">
        <v>45989</v>
      </c>
      <c r="D4537" s="3">
        <v>0.60347222222222219</v>
      </c>
      <c r="E4537" s="2" t="s">
        <v>5037</v>
      </c>
      <c r="F4537" s="2" t="s">
        <v>5050</v>
      </c>
      <c r="G4537" s="2">
        <v>25144</v>
      </c>
      <c r="H4537" s="2">
        <v>3</v>
      </c>
      <c r="I4537" s="2">
        <v>505</v>
      </c>
      <c r="J4537" s="2">
        <v>19011</v>
      </c>
      <c r="K4537" s="2">
        <v>13688</v>
      </c>
      <c r="L4537" s="2">
        <v>580</v>
      </c>
      <c r="M4537" s="2">
        <v>88</v>
      </c>
      <c r="N4537" s="2">
        <v>82</v>
      </c>
      <c r="O4537" s="2">
        <v>246</v>
      </c>
      <c r="P4537" s="2">
        <v>60</v>
      </c>
      <c r="Q4537" s="2">
        <v>379</v>
      </c>
      <c r="R4537" s="2">
        <v>51</v>
      </c>
      <c r="S4537" s="2" t="s">
        <v>31</v>
      </c>
      <c r="T4537" s="2">
        <f t="shared" si="490"/>
        <v>996</v>
      </c>
      <c r="U4537" s="4">
        <f t="shared" si="491"/>
        <v>7.2764465225014605E-2</v>
      </c>
      <c r="V4537" s="4">
        <f t="shared" si="492"/>
        <v>0.54438434616608333</v>
      </c>
      <c r="W4537">
        <f t="shared" si="493"/>
        <v>14</v>
      </c>
      <c r="X4537" t="str">
        <f t="shared" si="494"/>
        <v>Friday</v>
      </c>
      <c r="Y4537" t="str">
        <f t="shared" si="495"/>
        <v>Nov</v>
      </c>
      <c r="Z4537" t="str">
        <f t="shared" si="496"/>
        <v>3-5</v>
      </c>
    </row>
    <row r="4538" spans="1:26" x14ac:dyDescent="0.25">
      <c r="A4538" s="2" t="s">
        <v>9584</v>
      </c>
      <c r="B4538" s="2" t="s">
        <v>5036</v>
      </c>
      <c r="C4538" s="1">
        <v>45989</v>
      </c>
      <c r="D4538" s="3">
        <v>0.60416666666666663</v>
      </c>
      <c r="E4538" s="2" t="s">
        <v>5046</v>
      </c>
      <c r="F4538" s="2" t="s">
        <v>5042</v>
      </c>
      <c r="G4538" s="2">
        <v>25296</v>
      </c>
      <c r="H4538" s="2">
        <v>2</v>
      </c>
      <c r="I4538" s="2">
        <v>543</v>
      </c>
      <c r="J4538" s="2">
        <v>4364</v>
      </c>
      <c r="K4538" s="2">
        <v>3649</v>
      </c>
      <c r="L4538" s="2">
        <v>48</v>
      </c>
      <c r="M4538" s="2">
        <v>5</v>
      </c>
      <c r="N4538" s="2">
        <v>6</v>
      </c>
      <c r="O4538" s="2">
        <v>9</v>
      </c>
      <c r="P4538" s="2">
        <v>80</v>
      </c>
      <c r="Q4538" s="2">
        <v>43</v>
      </c>
      <c r="R4538" s="2">
        <v>2</v>
      </c>
      <c r="S4538" s="2" t="s">
        <v>31</v>
      </c>
      <c r="T4538" s="2">
        <f t="shared" si="490"/>
        <v>68</v>
      </c>
      <c r="U4538" s="4">
        <f t="shared" si="491"/>
        <v>1.8635242532200603E-2</v>
      </c>
      <c r="V4538" s="4">
        <f t="shared" si="492"/>
        <v>0.14425205566097407</v>
      </c>
      <c r="W4538">
        <f t="shared" si="493"/>
        <v>14</v>
      </c>
      <c r="X4538" t="str">
        <f t="shared" si="494"/>
        <v>Friday</v>
      </c>
      <c r="Y4538" t="str">
        <f t="shared" si="495"/>
        <v>Nov</v>
      </c>
      <c r="Z4538" t="str">
        <f t="shared" si="496"/>
        <v>0-2</v>
      </c>
    </row>
    <row r="4539" spans="1:26" x14ac:dyDescent="0.25">
      <c r="A4539" s="2" t="s">
        <v>9585</v>
      </c>
      <c r="B4539" s="2" t="s">
        <v>5036</v>
      </c>
      <c r="C4539" s="1">
        <v>45989</v>
      </c>
      <c r="D4539" s="3">
        <v>0.60972222222222228</v>
      </c>
      <c r="E4539" s="2" t="s">
        <v>5037</v>
      </c>
      <c r="F4539" s="2" t="s">
        <v>5048</v>
      </c>
      <c r="G4539" s="2">
        <v>25209</v>
      </c>
      <c r="H4539" s="2">
        <v>2</v>
      </c>
      <c r="I4539" s="2">
        <v>234</v>
      </c>
      <c r="J4539" s="2">
        <v>16937</v>
      </c>
      <c r="K4539" s="2">
        <v>15339</v>
      </c>
      <c r="L4539" s="2">
        <v>520</v>
      </c>
      <c r="M4539" s="2">
        <v>134</v>
      </c>
      <c r="N4539" s="2">
        <v>66</v>
      </c>
      <c r="O4539" s="2">
        <v>132</v>
      </c>
      <c r="P4539" s="2">
        <v>148</v>
      </c>
      <c r="Q4539" s="2">
        <v>507</v>
      </c>
      <c r="R4539" s="2">
        <v>26</v>
      </c>
      <c r="S4539" s="2" t="s">
        <v>31</v>
      </c>
      <c r="T4539" s="2">
        <f t="shared" si="490"/>
        <v>852</v>
      </c>
      <c r="U4539" s="4">
        <f t="shared" si="491"/>
        <v>5.5544690005867398E-2</v>
      </c>
      <c r="V4539" s="4">
        <f t="shared" si="492"/>
        <v>0.60847316434606691</v>
      </c>
      <c r="W4539">
        <f t="shared" si="493"/>
        <v>14</v>
      </c>
      <c r="X4539" t="str">
        <f t="shared" si="494"/>
        <v>Friday</v>
      </c>
      <c r="Y4539" t="str">
        <f t="shared" si="495"/>
        <v>Nov</v>
      </c>
      <c r="Z4539" t="str">
        <f t="shared" si="496"/>
        <v>0-2</v>
      </c>
    </row>
    <row r="4540" spans="1:26" x14ac:dyDescent="0.25">
      <c r="A4540" s="2" t="s">
        <v>9586</v>
      </c>
      <c r="B4540" s="2" t="s">
        <v>5036</v>
      </c>
      <c r="C4540" s="1">
        <v>45989</v>
      </c>
      <c r="D4540" s="3">
        <v>0.61319444444444449</v>
      </c>
      <c r="E4540" s="2" t="s">
        <v>5044</v>
      </c>
      <c r="F4540" s="2" t="s">
        <v>5042</v>
      </c>
      <c r="G4540" s="2">
        <v>25343</v>
      </c>
      <c r="H4540" s="2">
        <v>4</v>
      </c>
      <c r="I4540" s="2">
        <v>194</v>
      </c>
      <c r="J4540" s="2">
        <v>11218</v>
      </c>
      <c r="K4540" s="2">
        <v>8542</v>
      </c>
      <c r="L4540" s="2">
        <v>439</v>
      </c>
      <c r="M4540" s="2">
        <v>47</v>
      </c>
      <c r="N4540" s="2">
        <v>32</v>
      </c>
      <c r="O4540" s="2">
        <v>35</v>
      </c>
      <c r="P4540" s="2">
        <v>24</v>
      </c>
      <c r="Q4540" s="2">
        <v>219</v>
      </c>
      <c r="R4540" s="2">
        <v>13</v>
      </c>
      <c r="S4540" s="2" t="s">
        <v>31</v>
      </c>
      <c r="T4540" s="2">
        <f t="shared" si="490"/>
        <v>553</v>
      </c>
      <c r="U4540" s="4">
        <f t="shared" si="491"/>
        <v>6.4738937017092019E-2</v>
      </c>
      <c r="V4540" s="4">
        <f t="shared" si="492"/>
        <v>0.33705559720632916</v>
      </c>
      <c r="W4540">
        <f t="shared" si="493"/>
        <v>14</v>
      </c>
      <c r="X4540" t="str">
        <f t="shared" si="494"/>
        <v>Friday</v>
      </c>
      <c r="Y4540" t="str">
        <f t="shared" si="495"/>
        <v>Nov</v>
      </c>
      <c r="Z4540" t="str">
        <f t="shared" si="496"/>
        <v>3-5</v>
      </c>
    </row>
    <row r="4541" spans="1:26" x14ac:dyDescent="0.25">
      <c r="A4541" s="2" t="s">
        <v>9587</v>
      </c>
      <c r="B4541" s="2" t="s">
        <v>5036</v>
      </c>
      <c r="C4541" s="1">
        <v>45989</v>
      </c>
      <c r="D4541" s="3">
        <v>0.63124999999999998</v>
      </c>
      <c r="E4541" s="2" t="s">
        <v>5037</v>
      </c>
      <c r="F4541" s="2" t="s">
        <v>5038</v>
      </c>
      <c r="G4541" s="2">
        <v>25389</v>
      </c>
      <c r="H4541" s="2">
        <v>7</v>
      </c>
      <c r="I4541" s="2">
        <v>165</v>
      </c>
      <c r="J4541" s="2">
        <v>18655</v>
      </c>
      <c r="K4541" s="2">
        <v>13047</v>
      </c>
      <c r="L4541" s="2">
        <v>537</v>
      </c>
      <c r="M4541" s="2">
        <v>108</v>
      </c>
      <c r="N4541" s="2">
        <v>53</v>
      </c>
      <c r="O4541" s="2">
        <v>102</v>
      </c>
      <c r="P4541" s="2">
        <v>60</v>
      </c>
      <c r="Q4541" s="2">
        <v>374</v>
      </c>
      <c r="R4541" s="2">
        <v>43</v>
      </c>
      <c r="S4541" s="2" t="s">
        <v>31</v>
      </c>
      <c r="T4541" s="2">
        <f t="shared" si="490"/>
        <v>800</v>
      </c>
      <c r="U4541" s="4">
        <f t="shared" si="491"/>
        <v>6.1316777803326436E-2</v>
      </c>
      <c r="V4541" s="4">
        <f t="shared" si="492"/>
        <v>0.51388396549686877</v>
      </c>
      <c r="W4541">
        <f t="shared" si="493"/>
        <v>15</v>
      </c>
      <c r="X4541" t="str">
        <f t="shared" si="494"/>
        <v>Friday</v>
      </c>
      <c r="Y4541" t="str">
        <f t="shared" si="495"/>
        <v>Nov</v>
      </c>
      <c r="Z4541" t="str">
        <f t="shared" si="496"/>
        <v>6-10</v>
      </c>
    </row>
    <row r="4542" spans="1:26" x14ac:dyDescent="0.25">
      <c r="A4542" s="2" t="s">
        <v>9588</v>
      </c>
      <c r="B4542" s="2" t="s">
        <v>5036</v>
      </c>
      <c r="C4542" s="1">
        <v>45989</v>
      </c>
      <c r="D4542" s="3">
        <v>0.66249999999999998</v>
      </c>
      <c r="E4542" s="2" t="s">
        <v>5044</v>
      </c>
      <c r="F4542" s="2" t="s">
        <v>5048</v>
      </c>
      <c r="G4542" s="2">
        <v>25064</v>
      </c>
      <c r="H4542" s="2">
        <v>2</v>
      </c>
      <c r="I4542" s="2">
        <v>132</v>
      </c>
      <c r="J4542" s="2">
        <v>17595</v>
      </c>
      <c r="K4542" s="2">
        <v>15743</v>
      </c>
      <c r="L4542" s="2">
        <v>432</v>
      </c>
      <c r="M4542" s="2">
        <v>79</v>
      </c>
      <c r="N4542" s="2">
        <v>42</v>
      </c>
      <c r="O4542" s="2">
        <v>47</v>
      </c>
      <c r="P4542" s="2">
        <v>40</v>
      </c>
      <c r="Q4542" s="2">
        <v>483</v>
      </c>
      <c r="R4542" s="2">
        <v>19</v>
      </c>
      <c r="S4542" s="2" t="s">
        <v>31</v>
      </c>
      <c r="T4542" s="2">
        <f t="shared" si="490"/>
        <v>600</v>
      </c>
      <c r="U4542" s="4">
        <f t="shared" si="491"/>
        <v>3.8112176840500542E-2</v>
      </c>
      <c r="V4542" s="4">
        <f t="shared" si="492"/>
        <v>0.62811203319502074</v>
      </c>
      <c r="W4542">
        <f t="shared" si="493"/>
        <v>15</v>
      </c>
      <c r="X4542" t="str">
        <f t="shared" si="494"/>
        <v>Friday</v>
      </c>
      <c r="Y4542" t="str">
        <f t="shared" si="495"/>
        <v>Nov</v>
      </c>
      <c r="Z4542" t="str">
        <f t="shared" si="496"/>
        <v>0-2</v>
      </c>
    </row>
    <row r="4543" spans="1:26" x14ac:dyDescent="0.25">
      <c r="A4543" s="2" t="s">
        <v>9589</v>
      </c>
      <c r="B4543" s="2" t="s">
        <v>5036</v>
      </c>
      <c r="C4543" s="1">
        <v>45989</v>
      </c>
      <c r="D4543" s="3">
        <v>0.69097222222222221</v>
      </c>
      <c r="E4543" s="2" t="s">
        <v>16</v>
      </c>
      <c r="F4543" s="2" t="s">
        <v>5042</v>
      </c>
      <c r="G4543" s="2">
        <v>25057</v>
      </c>
      <c r="H4543" s="2">
        <v>4</v>
      </c>
      <c r="I4543" s="2">
        <v>602</v>
      </c>
      <c r="J4543" s="2">
        <v>13239</v>
      </c>
      <c r="K4543" s="2">
        <v>10297</v>
      </c>
      <c r="L4543" s="2">
        <v>240</v>
      </c>
      <c r="M4543" s="2">
        <v>30</v>
      </c>
      <c r="N4543" s="2">
        <v>16</v>
      </c>
      <c r="O4543" s="2">
        <v>21</v>
      </c>
      <c r="P4543" s="2">
        <v>36</v>
      </c>
      <c r="Q4543" s="2">
        <v>283</v>
      </c>
      <c r="R4543" s="2">
        <v>24</v>
      </c>
      <c r="S4543" s="2" t="s">
        <v>31</v>
      </c>
      <c r="T4543" s="2">
        <f t="shared" si="490"/>
        <v>307</v>
      </c>
      <c r="U4543" s="4">
        <f t="shared" si="491"/>
        <v>2.9814509080314654E-2</v>
      </c>
      <c r="V4543" s="4">
        <f t="shared" si="492"/>
        <v>0.41094304984635033</v>
      </c>
      <c r="W4543">
        <f t="shared" si="493"/>
        <v>16</v>
      </c>
      <c r="X4543" t="str">
        <f t="shared" si="494"/>
        <v>Friday</v>
      </c>
      <c r="Y4543" t="str">
        <f t="shared" si="495"/>
        <v>Nov</v>
      </c>
      <c r="Z4543" t="str">
        <f t="shared" si="496"/>
        <v>3-5</v>
      </c>
    </row>
    <row r="4544" spans="1:26" x14ac:dyDescent="0.25">
      <c r="A4544" s="2" t="s">
        <v>9590</v>
      </c>
      <c r="B4544" s="2" t="s">
        <v>5036</v>
      </c>
      <c r="C4544" s="1">
        <v>45989</v>
      </c>
      <c r="D4544" s="3">
        <v>0.70416666666666672</v>
      </c>
      <c r="E4544" s="2" t="s">
        <v>5044</v>
      </c>
      <c r="F4544" s="2" t="s">
        <v>5050</v>
      </c>
      <c r="G4544" s="2">
        <v>25016</v>
      </c>
      <c r="H4544" s="2">
        <v>5</v>
      </c>
      <c r="I4544" s="2">
        <v>352</v>
      </c>
      <c r="J4544" s="2">
        <v>15927</v>
      </c>
      <c r="K4544" s="2">
        <v>11821</v>
      </c>
      <c r="L4544" s="2">
        <v>408</v>
      </c>
      <c r="M4544" s="2">
        <v>57</v>
      </c>
      <c r="N4544" s="2">
        <v>34</v>
      </c>
      <c r="O4544" s="2">
        <v>36</v>
      </c>
      <c r="P4544" s="2">
        <v>25</v>
      </c>
      <c r="Q4544" s="2">
        <v>215</v>
      </c>
      <c r="R4544" s="2">
        <v>37</v>
      </c>
      <c r="S4544" s="2" t="s">
        <v>31</v>
      </c>
      <c r="T4544" s="2">
        <f t="shared" si="490"/>
        <v>535</v>
      </c>
      <c r="U4544" s="4">
        <f t="shared" si="491"/>
        <v>4.5258438372388125E-2</v>
      </c>
      <c r="V4544" s="4">
        <f t="shared" si="492"/>
        <v>0.47253757595139112</v>
      </c>
      <c r="W4544">
        <f t="shared" si="493"/>
        <v>16</v>
      </c>
      <c r="X4544" t="str">
        <f t="shared" si="494"/>
        <v>Friday</v>
      </c>
      <c r="Y4544" t="str">
        <f t="shared" si="495"/>
        <v>Nov</v>
      </c>
      <c r="Z4544" t="str">
        <f t="shared" si="496"/>
        <v>3-5</v>
      </c>
    </row>
    <row r="4545" spans="1:26" x14ac:dyDescent="0.25">
      <c r="A4545" s="2" t="s">
        <v>9591</v>
      </c>
      <c r="B4545" s="2" t="s">
        <v>5036</v>
      </c>
      <c r="C4545" s="1">
        <v>45989</v>
      </c>
      <c r="D4545" s="3">
        <v>0.72916666666666663</v>
      </c>
      <c r="E4545" s="2" t="s">
        <v>5058</v>
      </c>
      <c r="F4545" s="2" t="s">
        <v>5048</v>
      </c>
      <c r="G4545" s="2">
        <v>25433</v>
      </c>
      <c r="H4545" s="2">
        <v>7</v>
      </c>
      <c r="I4545" s="2">
        <v>129</v>
      </c>
      <c r="J4545" s="2">
        <v>16854</v>
      </c>
      <c r="K4545" s="2">
        <v>13970</v>
      </c>
      <c r="L4545" s="2">
        <v>472</v>
      </c>
      <c r="M4545" s="2">
        <v>302</v>
      </c>
      <c r="N4545" s="2">
        <v>38</v>
      </c>
      <c r="O4545" s="2">
        <v>63</v>
      </c>
      <c r="P4545" s="2">
        <v>11</v>
      </c>
      <c r="Q4545" s="2">
        <v>309</v>
      </c>
      <c r="R4545" s="2">
        <v>16</v>
      </c>
      <c r="S4545" s="2" t="s">
        <v>31</v>
      </c>
      <c r="T4545" s="2">
        <f t="shared" si="490"/>
        <v>875</v>
      </c>
      <c r="U4545" s="4">
        <f t="shared" si="491"/>
        <v>6.2634216177523266E-2</v>
      </c>
      <c r="V4545" s="4">
        <f t="shared" si="492"/>
        <v>0.54928636024063227</v>
      </c>
      <c r="W4545">
        <f t="shared" si="493"/>
        <v>17</v>
      </c>
      <c r="X4545" t="str">
        <f t="shared" si="494"/>
        <v>Friday</v>
      </c>
      <c r="Y4545" t="str">
        <f t="shared" si="495"/>
        <v>Nov</v>
      </c>
      <c r="Z4545" t="str">
        <f t="shared" si="496"/>
        <v>6-10</v>
      </c>
    </row>
    <row r="4546" spans="1:26" x14ac:dyDescent="0.25">
      <c r="A4546" s="2" t="s">
        <v>9592</v>
      </c>
      <c r="B4546" s="2" t="s">
        <v>5036</v>
      </c>
      <c r="C4546" s="1">
        <v>45989</v>
      </c>
      <c r="D4546" s="3">
        <v>0.72986111111111107</v>
      </c>
      <c r="E4546" s="2" t="s">
        <v>5054</v>
      </c>
      <c r="F4546" s="2" t="s">
        <v>5038</v>
      </c>
      <c r="G4546" s="2">
        <v>25152</v>
      </c>
      <c r="H4546" s="2">
        <v>4</v>
      </c>
      <c r="I4546" s="2">
        <v>702</v>
      </c>
      <c r="J4546" s="2">
        <v>10678</v>
      </c>
      <c r="K4546" s="2">
        <v>9502</v>
      </c>
      <c r="L4546" s="2">
        <v>190</v>
      </c>
      <c r="M4546" s="2">
        <v>35</v>
      </c>
      <c r="N4546" s="2">
        <v>12</v>
      </c>
      <c r="O4546" s="2">
        <v>14</v>
      </c>
      <c r="P4546" s="2">
        <v>37</v>
      </c>
      <c r="Q4546" s="2">
        <v>282</v>
      </c>
      <c r="R4546" s="2">
        <v>10</v>
      </c>
      <c r="S4546" s="2" t="s">
        <v>31</v>
      </c>
      <c r="T4546" s="2">
        <f t="shared" ref="T4546:T4609" si="497">SUM(L4546:O4546)</f>
        <v>251</v>
      </c>
      <c r="U4546" s="4">
        <f t="shared" ref="U4546:U4609" si="498">T4546/K4546</f>
        <v>2.6415491475478847E-2</v>
      </c>
      <c r="V4546" s="4">
        <f t="shared" ref="V4546:V4609" si="499">K4546/G4546</f>
        <v>0.37778307888040713</v>
      </c>
      <c r="W4546">
        <f t="shared" ref="W4546:W4609" si="500">HOUR(D4546)</f>
        <v>17</v>
      </c>
      <c r="X4546" t="str">
        <f t="shared" ref="X4546:X4609" si="501">TEXT(C4546,"dddd")</f>
        <v>Friday</v>
      </c>
      <c r="Y4546" t="str">
        <f t="shared" ref="Y4546:Y4609" si="502">TEXT(C4546,"mmm")</f>
        <v>Nov</v>
      </c>
      <c r="Z4546" t="str">
        <f t="shared" ref="Z4546:Z4609" si="503">IF(H4546&lt;=2,"0-2",IF(H4546&lt;=5,"3-5",IF(H4546&lt;=10,"6-10","11+")))</f>
        <v>3-5</v>
      </c>
    </row>
    <row r="4547" spans="1:26" x14ac:dyDescent="0.25">
      <c r="A4547" s="2" t="s">
        <v>9593</v>
      </c>
      <c r="B4547" s="2" t="s">
        <v>5036</v>
      </c>
      <c r="C4547" s="1">
        <v>45989</v>
      </c>
      <c r="D4547" s="3">
        <v>0.73333333333333328</v>
      </c>
      <c r="E4547" s="2" t="s">
        <v>5037</v>
      </c>
      <c r="F4547" s="2" t="s">
        <v>5042</v>
      </c>
      <c r="G4547" s="2">
        <v>25445</v>
      </c>
      <c r="H4547" s="2">
        <v>5</v>
      </c>
      <c r="I4547" s="2">
        <v>375</v>
      </c>
      <c r="J4547" s="2">
        <v>20377</v>
      </c>
      <c r="K4547" s="2">
        <v>14732</v>
      </c>
      <c r="L4547" s="2">
        <v>1024</v>
      </c>
      <c r="M4547" s="2">
        <v>115</v>
      </c>
      <c r="N4547" s="2">
        <v>149</v>
      </c>
      <c r="O4547" s="2">
        <v>240</v>
      </c>
      <c r="P4547" s="2">
        <v>80</v>
      </c>
      <c r="Q4547" s="2">
        <v>328</v>
      </c>
      <c r="R4547" s="2">
        <v>21</v>
      </c>
      <c r="S4547" s="2" t="s">
        <v>31</v>
      </c>
      <c r="T4547" s="2">
        <f t="shared" si="497"/>
        <v>1528</v>
      </c>
      <c r="U4547" s="4">
        <f t="shared" si="498"/>
        <v>0.10371979364648384</v>
      </c>
      <c r="V4547" s="4">
        <f t="shared" si="499"/>
        <v>0.57897425820396931</v>
      </c>
      <c r="W4547">
        <f t="shared" si="500"/>
        <v>17</v>
      </c>
      <c r="X4547" t="str">
        <f t="shared" si="501"/>
        <v>Friday</v>
      </c>
      <c r="Y4547" t="str">
        <f t="shared" si="502"/>
        <v>Nov</v>
      </c>
      <c r="Z4547" t="str">
        <f t="shared" si="503"/>
        <v>3-5</v>
      </c>
    </row>
    <row r="4548" spans="1:26" x14ac:dyDescent="0.25">
      <c r="A4548" s="2" t="s">
        <v>9594</v>
      </c>
      <c r="B4548" s="2" t="s">
        <v>5036</v>
      </c>
      <c r="C4548" s="1">
        <v>45989</v>
      </c>
      <c r="D4548" s="3">
        <v>0.75</v>
      </c>
      <c r="E4548" s="2" t="s">
        <v>5054</v>
      </c>
      <c r="F4548" s="2" t="s">
        <v>5069</v>
      </c>
      <c r="G4548" s="2">
        <v>25274</v>
      </c>
      <c r="H4548" s="2">
        <v>6</v>
      </c>
      <c r="I4548" s="2">
        <v>1112</v>
      </c>
      <c r="J4548" s="2">
        <v>6610</v>
      </c>
      <c r="K4548" s="2">
        <v>5937</v>
      </c>
      <c r="L4548" s="2">
        <v>230</v>
      </c>
      <c r="M4548" s="2">
        <v>32</v>
      </c>
      <c r="N4548" s="2">
        <v>13</v>
      </c>
      <c r="O4548" s="2">
        <v>18</v>
      </c>
      <c r="P4548" s="2">
        <v>8</v>
      </c>
      <c r="Q4548" s="2">
        <v>107</v>
      </c>
      <c r="R4548" s="2">
        <v>6</v>
      </c>
      <c r="S4548" s="2" t="s">
        <v>31</v>
      </c>
      <c r="T4548" s="2">
        <f t="shared" si="497"/>
        <v>293</v>
      </c>
      <c r="U4548" s="4">
        <f t="shared" si="498"/>
        <v>4.9351524338891693E-2</v>
      </c>
      <c r="V4548" s="4">
        <f t="shared" si="499"/>
        <v>0.23490543641687109</v>
      </c>
      <c r="W4548">
        <f t="shared" si="500"/>
        <v>18</v>
      </c>
      <c r="X4548" t="str">
        <f t="shared" si="501"/>
        <v>Friday</v>
      </c>
      <c r="Y4548" t="str">
        <f t="shared" si="502"/>
        <v>Nov</v>
      </c>
      <c r="Z4548" t="str">
        <f t="shared" si="503"/>
        <v>6-10</v>
      </c>
    </row>
    <row r="4549" spans="1:26" x14ac:dyDescent="0.25">
      <c r="A4549" s="2" t="s">
        <v>9595</v>
      </c>
      <c r="B4549" s="2" t="s">
        <v>5036</v>
      </c>
      <c r="C4549" s="1">
        <v>45989</v>
      </c>
      <c r="D4549" s="3">
        <v>0.79236111111111107</v>
      </c>
      <c r="E4549" s="2" t="s">
        <v>5044</v>
      </c>
      <c r="F4549" s="2" t="s">
        <v>5069</v>
      </c>
      <c r="G4549" s="2">
        <v>25347</v>
      </c>
      <c r="H4549" s="2">
        <v>3</v>
      </c>
      <c r="I4549" s="2">
        <v>532</v>
      </c>
      <c r="J4549" s="2">
        <v>11259</v>
      </c>
      <c r="K4549" s="2">
        <v>8340</v>
      </c>
      <c r="L4549" s="2">
        <v>227</v>
      </c>
      <c r="M4549" s="2">
        <v>40</v>
      </c>
      <c r="N4549" s="2">
        <v>18</v>
      </c>
      <c r="O4549" s="2">
        <v>22</v>
      </c>
      <c r="P4549" s="2">
        <v>23</v>
      </c>
      <c r="Q4549" s="2">
        <v>146</v>
      </c>
      <c r="R4549" s="2">
        <v>15</v>
      </c>
      <c r="S4549" s="2" t="s">
        <v>31</v>
      </c>
      <c r="T4549" s="2">
        <f t="shared" si="497"/>
        <v>307</v>
      </c>
      <c r="U4549" s="4">
        <f t="shared" si="498"/>
        <v>3.6810551558752999E-2</v>
      </c>
      <c r="V4549" s="4">
        <f t="shared" si="499"/>
        <v>0.32903302165936799</v>
      </c>
      <c r="W4549">
        <f t="shared" si="500"/>
        <v>19</v>
      </c>
      <c r="X4549" t="str">
        <f t="shared" si="501"/>
        <v>Friday</v>
      </c>
      <c r="Y4549" t="str">
        <f t="shared" si="502"/>
        <v>Nov</v>
      </c>
      <c r="Z4549" t="str">
        <f t="shared" si="503"/>
        <v>3-5</v>
      </c>
    </row>
    <row r="4550" spans="1:26" x14ac:dyDescent="0.25">
      <c r="A4550" s="2" t="s">
        <v>9596</v>
      </c>
      <c r="B4550" s="2" t="s">
        <v>5036</v>
      </c>
      <c r="C4550" s="1">
        <v>45990</v>
      </c>
      <c r="D4550" s="3">
        <v>0.38263888888888886</v>
      </c>
      <c r="E4550" s="2" t="s">
        <v>5054</v>
      </c>
      <c r="F4550" s="2" t="s">
        <v>5040</v>
      </c>
      <c r="G4550" s="2">
        <v>25209</v>
      </c>
      <c r="H4550" s="2">
        <v>3</v>
      </c>
      <c r="I4550" s="2">
        <v>429</v>
      </c>
      <c r="J4550" s="2">
        <v>14585</v>
      </c>
      <c r="K4550" s="2">
        <v>13223</v>
      </c>
      <c r="L4550" s="2">
        <v>423</v>
      </c>
      <c r="M4550" s="2">
        <v>117</v>
      </c>
      <c r="N4550" s="2">
        <v>25</v>
      </c>
      <c r="O4550" s="2">
        <v>42</v>
      </c>
      <c r="P4550" s="2">
        <v>33</v>
      </c>
      <c r="Q4550" s="2">
        <v>384</v>
      </c>
      <c r="R4550" s="2">
        <v>30</v>
      </c>
      <c r="S4550" s="2" t="s">
        <v>31</v>
      </c>
      <c r="T4550" s="2">
        <f t="shared" si="497"/>
        <v>607</v>
      </c>
      <c r="U4550" s="4">
        <f t="shared" si="498"/>
        <v>4.5904862739166601E-2</v>
      </c>
      <c r="V4550" s="4">
        <f t="shared" si="499"/>
        <v>0.52453488833353168</v>
      </c>
      <c r="W4550">
        <f t="shared" si="500"/>
        <v>9</v>
      </c>
      <c r="X4550" t="str">
        <f t="shared" si="501"/>
        <v>Saturday</v>
      </c>
      <c r="Y4550" t="str">
        <f t="shared" si="502"/>
        <v>Nov</v>
      </c>
      <c r="Z4550" t="str">
        <f t="shared" si="503"/>
        <v>3-5</v>
      </c>
    </row>
    <row r="4551" spans="1:26" x14ac:dyDescent="0.25">
      <c r="A4551" s="2" t="s">
        <v>9597</v>
      </c>
      <c r="B4551" s="2" t="s">
        <v>5036</v>
      </c>
      <c r="C4551" s="1">
        <v>45991</v>
      </c>
      <c r="D4551" s="3">
        <v>0.41111111111111109</v>
      </c>
      <c r="E4551" s="2" t="s">
        <v>5058</v>
      </c>
      <c r="F4551" s="2" t="s">
        <v>5050</v>
      </c>
      <c r="G4551" s="2">
        <v>25323</v>
      </c>
      <c r="H4551" s="2">
        <v>5</v>
      </c>
      <c r="I4551" s="2">
        <v>168</v>
      </c>
      <c r="J4551" s="2">
        <v>25823</v>
      </c>
      <c r="K4551" s="2">
        <v>18179</v>
      </c>
      <c r="L4551" s="2">
        <v>931</v>
      </c>
      <c r="M4551" s="2">
        <v>488</v>
      </c>
      <c r="N4551" s="2">
        <v>53</v>
      </c>
      <c r="O4551" s="2">
        <v>103</v>
      </c>
      <c r="P4551" s="2">
        <v>35</v>
      </c>
      <c r="Q4551" s="2">
        <v>237</v>
      </c>
      <c r="R4551" s="2">
        <v>17</v>
      </c>
      <c r="S4551" s="2" t="s">
        <v>31</v>
      </c>
      <c r="T4551" s="2">
        <f t="shared" si="497"/>
        <v>1575</v>
      </c>
      <c r="U4551" s="4">
        <f t="shared" si="498"/>
        <v>8.6638428956488253E-2</v>
      </c>
      <c r="V4551" s="4">
        <f t="shared" si="499"/>
        <v>0.717884926746436</v>
      </c>
      <c r="W4551">
        <f t="shared" si="500"/>
        <v>9</v>
      </c>
      <c r="X4551" t="str">
        <f t="shared" si="501"/>
        <v>Sunday</v>
      </c>
      <c r="Y4551" t="str">
        <f t="shared" si="502"/>
        <v>Nov</v>
      </c>
      <c r="Z4551" t="str">
        <f t="shared" si="503"/>
        <v>3-5</v>
      </c>
    </row>
    <row r="4552" spans="1:26" x14ac:dyDescent="0.25">
      <c r="A4552" s="2" t="s">
        <v>9598</v>
      </c>
      <c r="B4552" s="2" t="s">
        <v>5036</v>
      </c>
      <c r="C4552" s="1">
        <v>45991</v>
      </c>
      <c r="D4552" s="3">
        <v>0.46041666666666664</v>
      </c>
      <c r="E4552" s="2" t="s">
        <v>5054</v>
      </c>
      <c r="F4552" s="2" t="s">
        <v>5050</v>
      </c>
      <c r="G4552" s="2">
        <v>25474</v>
      </c>
      <c r="H4552" s="2">
        <v>5</v>
      </c>
      <c r="I4552" s="2">
        <v>595</v>
      </c>
      <c r="J4552" s="2">
        <v>5858</v>
      </c>
      <c r="K4552" s="2">
        <v>4424</v>
      </c>
      <c r="L4552" s="2">
        <v>124</v>
      </c>
      <c r="M4552" s="2">
        <v>29</v>
      </c>
      <c r="N4552" s="2">
        <v>9</v>
      </c>
      <c r="O4552" s="2">
        <v>18</v>
      </c>
      <c r="P4552" s="2">
        <v>3</v>
      </c>
      <c r="Q4552" s="2">
        <v>57</v>
      </c>
      <c r="R4552" s="2">
        <v>3</v>
      </c>
      <c r="S4552" s="2" t="s">
        <v>31</v>
      </c>
      <c r="T4552" s="2">
        <f t="shared" si="497"/>
        <v>180</v>
      </c>
      <c r="U4552" s="4">
        <f t="shared" si="498"/>
        <v>4.0687160940325498E-2</v>
      </c>
      <c r="V4552" s="4">
        <f t="shared" si="499"/>
        <v>0.1736672685875795</v>
      </c>
      <c r="W4552">
        <f t="shared" si="500"/>
        <v>11</v>
      </c>
      <c r="X4552" t="str">
        <f t="shared" si="501"/>
        <v>Sunday</v>
      </c>
      <c r="Y4552" t="str">
        <f t="shared" si="502"/>
        <v>Nov</v>
      </c>
      <c r="Z4552" t="str">
        <f t="shared" si="503"/>
        <v>3-5</v>
      </c>
    </row>
    <row r="4553" spans="1:26" x14ac:dyDescent="0.25">
      <c r="A4553" s="2" t="s">
        <v>9599</v>
      </c>
      <c r="B4553" s="2" t="s">
        <v>5036</v>
      </c>
      <c r="C4553" s="1">
        <v>45991</v>
      </c>
      <c r="D4553" s="3">
        <v>0.55902777777777779</v>
      </c>
      <c r="E4553" s="2" t="s">
        <v>5058</v>
      </c>
      <c r="F4553" s="2" t="s">
        <v>5048</v>
      </c>
      <c r="G4553" s="2">
        <v>25312</v>
      </c>
      <c r="H4553" s="2">
        <v>5</v>
      </c>
      <c r="I4553" s="2">
        <v>136</v>
      </c>
      <c r="J4553" s="2">
        <v>24381</v>
      </c>
      <c r="K4553" s="2">
        <v>16865</v>
      </c>
      <c r="L4553" s="2">
        <v>527</v>
      </c>
      <c r="M4553" s="2">
        <v>240</v>
      </c>
      <c r="N4553" s="2">
        <v>27</v>
      </c>
      <c r="O4553" s="2">
        <v>50</v>
      </c>
      <c r="P4553" s="2">
        <v>29</v>
      </c>
      <c r="Q4553" s="2">
        <v>362</v>
      </c>
      <c r="R4553" s="2">
        <v>20</v>
      </c>
      <c r="S4553" s="2" t="s">
        <v>31</v>
      </c>
      <c r="T4553" s="2">
        <f t="shared" si="497"/>
        <v>844</v>
      </c>
      <c r="U4553" s="4">
        <f t="shared" si="498"/>
        <v>5.0044470797509635E-2</v>
      </c>
      <c r="V4553" s="4">
        <f t="shared" si="499"/>
        <v>0.66628476611883691</v>
      </c>
      <c r="W4553">
        <f t="shared" si="500"/>
        <v>13</v>
      </c>
      <c r="X4553" t="str">
        <f t="shared" si="501"/>
        <v>Sunday</v>
      </c>
      <c r="Y4553" t="str">
        <f t="shared" si="502"/>
        <v>Nov</v>
      </c>
      <c r="Z4553" t="str">
        <f t="shared" si="503"/>
        <v>3-5</v>
      </c>
    </row>
    <row r="4554" spans="1:26" x14ac:dyDescent="0.25">
      <c r="A4554" s="2" t="s">
        <v>9600</v>
      </c>
      <c r="B4554" s="2" t="s">
        <v>5036</v>
      </c>
      <c r="C4554" s="1">
        <v>45992</v>
      </c>
      <c r="D4554" s="3">
        <v>0.25069444444444444</v>
      </c>
      <c r="E4554" s="2" t="s">
        <v>5037</v>
      </c>
      <c r="F4554" s="2" t="s">
        <v>5052</v>
      </c>
      <c r="G4554" s="2">
        <v>25423</v>
      </c>
      <c r="H4554" s="2">
        <v>5</v>
      </c>
      <c r="I4554" s="2">
        <v>212</v>
      </c>
      <c r="J4554" s="2">
        <v>8567</v>
      </c>
      <c r="K4554" s="2">
        <v>7470</v>
      </c>
      <c r="L4554" s="2">
        <v>287</v>
      </c>
      <c r="M4554" s="2">
        <v>70</v>
      </c>
      <c r="N4554" s="2">
        <v>43</v>
      </c>
      <c r="O4554" s="2">
        <v>74</v>
      </c>
      <c r="P4554" s="2">
        <v>20</v>
      </c>
      <c r="Q4554" s="2">
        <v>142</v>
      </c>
      <c r="R4554" s="2">
        <v>14</v>
      </c>
      <c r="S4554" s="2" t="s">
        <v>31</v>
      </c>
      <c r="T4554" s="2">
        <f t="shared" si="497"/>
        <v>474</v>
      </c>
      <c r="U4554" s="4">
        <f t="shared" si="498"/>
        <v>6.3453815261044183E-2</v>
      </c>
      <c r="V4554" s="4">
        <f t="shared" si="499"/>
        <v>0.29382842308146168</v>
      </c>
      <c r="W4554">
        <f t="shared" si="500"/>
        <v>6</v>
      </c>
      <c r="X4554" t="str">
        <f t="shared" si="501"/>
        <v>Monday</v>
      </c>
      <c r="Y4554" t="str">
        <f t="shared" si="502"/>
        <v>Dec</v>
      </c>
      <c r="Z4554" t="str">
        <f t="shared" si="503"/>
        <v>3-5</v>
      </c>
    </row>
    <row r="4555" spans="1:26" x14ac:dyDescent="0.25">
      <c r="A4555" s="2" t="s">
        <v>9601</v>
      </c>
      <c r="B4555" s="2" t="s">
        <v>5036</v>
      </c>
      <c r="C4555" s="1">
        <v>45992</v>
      </c>
      <c r="D4555" s="3">
        <v>0.31527777777777777</v>
      </c>
      <c r="E4555" s="2" t="s">
        <v>5054</v>
      </c>
      <c r="F4555" s="2" t="s">
        <v>5050</v>
      </c>
      <c r="G4555" s="2">
        <v>25186</v>
      </c>
      <c r="H4555" s="2">
        <v>7</v>
      </c>
      <c r="I4555" s="2">
        <v>1034</v>
      </c>
      <c r="J4555" s="2">
        <v>11158</v>
      </c>
      <c r="K4555" s="2">
        <v>10316</v>
      </c>
      <c r="L4555" s="2">
        <v>282</v>
      </c>
      <c r="M4555" s="2">
        <v>74</v>
      </c>
      <c r="N4555" s="2">
        <v>24</v>
      </c>
      <c r="O4555" s="2">
        <v>30</v>
      </c>
      <c r="P4555" s="2">
        <v>10</v>
      </c>
      <c r="Q4555" s="2">
        <v>171</v>
      </c>
      <c r="R4555" s="2">
        <v>9</v>
      </c>
      <c r="S4555" s="2" t="s">
        <v>28</v>
      </c>
      <c r="T4555" s="2">
        <f t="shared" si="497"/>
        <v>410</v>
      </c>
      <c r="U4555" s="4">
        <f t="shared" si="498"/>
        <v>3.97440868553703E-2</v>
      </c>
      <c r="V4555" s="4">
        <f t="shared" si="499"/>
        <v>0.40959263082664971</v>
      </c>
      <c r="W4555">
        <f t="shared" si="500"/>
        <v>7</v>
      </c>
      <c r="X4555" t="str">
        <f t="shared" si="501"/>
        <v>Monday</v>
      </c>
      <c r="Y4555" t="str">
        <f t="shared" si="502"/>
        <v>Dec</v>
      </c>
      <c r="Z4555" t="str">
        <f t="shared" si="503"/>
        <v>6-10</v>
      </c>
    </row>
    <row r="4556" spans="1:26" x14ac:dyDescent="0.25">
      <c r="A4556" s="2" t="s">
        <v>9602</v>
      </c>
      <c r="B4556" s="2" t="s">
        <v>5036</v>
      </c>
      <c r="C4556" s="1">
        <v>45992</v>
      </c>
      <c r="D4556" s="3">
        <v>0.34652777777777777</v>
      </c>
      <c r="E4556" s="2" t="s">
        <v>5054</v>
      </c>
      <c r="F4556" s="2" t="s">
        <v>5052</v>
      </c>
      <c r="G4556" s="2">
        <v>25211</v>
      </c>
      <c r="H4556" s="2">
        <v>2</v>
      </c>
      <c r="I4556" s="2">
        <v>1138</v>
      </c>
      <c r="J4556" s="2">
        <v>4765</v>
      </c>
      <c r="K4556" s="2">
        <v>4268</v>
      </c>
      <c r="L4556" s="2">
        <v>88</v>
      </c>
      <c r="M4556" s="2">
        <v>18</v>
      </c>
      <c r="N4556" s="2">
        <v>5</v>
      </c>
      <c r="O4556" s="2">
        <v>6</v>
      </c>
      <c r="P4556" s="2">
        <v>4</v>
      </c>
      <c r="Q4556" s="2">
        <v>63</v>
      </c>
      <c r="R4556" s="2">
        <v>5</v>
      </c>
      <c r="S4556" s="2" t="s">
        <v>31</v>
      </c>
      <c r="T4556" s="2">
        <f t="shared" si="497"/>
        <v>117</v>
      </c>
      <c r="U4556" s="4">
        <f t="shared" si="498"/>
        <v>2.7413308341143392E-2</v>
      </c>
      <c r="V4556" s="4">
        <f t="shared" si="499"/>
        <v>0.16929118242037205</v>
      </c>
      <c r="W4556">
        <f t="shared" si="500"/>
        <v>8</v>
      </c>
      <c r="X4556" t="str">
        <f t="shared" si="501"/>
        <v>Monday</v>
      </c>
      <c r="Y4556" t="str">
        <f t="shared" si="502"/>
        <v>Dec</v>
      </c>
      <c r="Z4556" t="str">
        <f t="shared" si="503"/>
        <v>0-2</v>
      </c>
    </row>
    <row r="4557" spans="1:26" x14ac:dyDescent="0.25">
      <c r="A4557" s="2" t="s">
        <v>9603</v>
      </c>
      <c r="B4557" s="2" t="s">
        <v>5036</v>
      </c>
      <c r="C4557" s="1">
        <v>45992</v>
      </c>
      <c r="D4557" s="3">
        <v>0.36180555555555555</v>
      </c>
      <c r="E4557" s="2" t="s">
        <v>5037</v>
      </c>
      <c r="F4557" s="2" t="s">
        <v>5048</v>
      </c>
      <c r="G4557" s="2">
        <v>25322</v>
      </c>
      <c r="H4557" s="2">
        <v>4</v>
      </c>
      <c r="I4557" s="2">
        <v>375</v>
      </c>
      <c r="J4557" s="2">
        <v>9506</v>
      </c>
      <c r="K4557" s="2">
        <v>8028</v>
      </c>
      <c r="L4557" s="2">
        <v>399</v>
      </c>
      <c r="M4557" s="2">
        <v>100</v>
      </c>
      <c r="N4557" s="2">
        <v>48</v>
      </c>
      <c r="O4557" s="2">
        <v>106</v>
      </c>
      <c r="P4557" s="2">
        <v>42</v>
      </c>
      <c r="Q4557" s="2">
        <v>131</v>
      </c>
      <c r="R4557" s="2">
        <v>26</v>
      </c>
      <c r="S4557" s="2" t="s">
        <v>31</v>
      </c>
      <c r="T4557" s="2">
        <f t="shared" si="497"/>
        <v>653</v>
      </c>
      <c r="U4557" s="4">
        <f t="shared" si="498"/>
        <v>8.1340308918784257E-2</v>
      </c>
      <c r="V4557" s="4">
        <f t="shared" si="499"/>
        <v>0.31703656899139088</v>
      </c>
      <c r="W4557">
        <f t="shared" si="500"/>
        <v>8</v>
      </c>
      <c r="X4557" t="str">
        <f t="shared" si="501"/>
        <v>Monday</v>
      </c>
      <c r="Y4557" t="str">
        <f t="shared" si="502"/>
        <v>Dec</v>
      </c>
      <c r="Z4557" t="str">
        <f t="shared" si="503"/>
        <v>3-5</v>
      </c>
    </row>
    <row r="4558" spans="1:26" x14ac:dyDescent="0.25">
      <c r="A4558" s="2" t="s">
        <v>9604</v>
      </c>
      <c r="B4558" s="2" t="s">
        <v>5036</v>
      </c>
      <c r="C4558" s="1">
        <v>45992</v>
      </c>
      <c r="D4558" s="3">
        <v>0.37777777777777777</v>
      </c>
      <c r="E4558" s="2" t="s">
        <v>16</v>
      </c>
      <c r="F4558" s="2" t="s">
        <v>5069</v>
      </c>
      <c r="G4558" s="2">
        <v>25466</v>
      </c>
      <c r="H4558" s="2">
        <v>2</v>
      </c>
      <c r="I4558" s="2">
        <v>297</v>
      </c>
      <c r="J4558" s="2">
        <v>18914</v>
      </c>
      <c r="K4558" s="2">
        <v>14914</v>
      </c>
      <c r="L4558" s="2">
        <v>270</v>
      </c>
      <c r="M4558" s="2">
        <v>42</v>
      </c>
      <c r="N4558" s="2">
        <v>21</v>
      </c>
      <c r="O4558" s="2">
        <v>22</v>
      </c>
      <c r="P4558" s="2">
        <v>75</v>
      </c>
      <c r="Q4558" s="2">
        <v>168</v>
      </c>
      <c r="R4558" s="2">
        <v>15</v>
      </c>
      <c r="S4558" s="2" t="s">
        <v>31</v>
      </c>
      <c r="T4558" s="2">
        <f t="shared" si="497"/>
        <v>355</v>
      </c>
      <c r="U4558" s="4">
        <f t="shared" si="498"/>
        <v>2.3803137991149255E-2</v>
      </c>
      <c r="V4558" s="4">
        <f t="shared" si="499"/>
        <v>0.58564360323568676</v>
      </c>
      <c r="W4558">
        <f t="shared" si="500"/>
        <v>9</v>
      </c>
      <c r="X4558" t="str">
        <f t="shared" si="501"/>
        <v>Monday</v>
      </c>
      <c r="Y4558" t="str">
        <f t="shared" si="502"/>
        <v>Dec</v>
      </c>
      <c r="Z4558" t="str">
        <f t="shared" si="503"/>
        <v>0-2</v>
      </c>
    </row>
    <row r="4559" spans="1:26" x14ac:dyDescent="0.25">
      <c r="A4559" s="2" t="s">
        <v>9605</v>
      </c>
      <c r="B4559" s="2" t="s">
        <v>5036</v>
      </c>
      <c r="C4559" s="1">
        <v>45992</v>
      </c>
      <c r="D4559" s="3">
        <v>0.42152777777777778</v>
      </c>
      <c r="E4559" s="2" t="s">
        <v>5044</v>
      </c>
      <c r="F4559" s="2" t="s">
        <v>5042</v>
      </c>
      <c r="G4559" s="2">
        <v>25150</v>
      </c>
      <c r="H4559" s="2">
        <v>4</v>
      </c>
      <c r="I4559" s="2">
        <v>451</v>
      </c>
      <c r="J4559" s="2">
        <v>21317</v>
      </c>
      <c r="K4559" s="2">
        <v>19298</v>
      </c>
      <c r="L4559" s="2">
        <v>817</v>
      </c>
      <c r="M4559" s="2">
        <v>92</v>
      </c>
      <c r="N4559" s="2">
        <v>39</v>
      </c>
      <c r="O4559" s="2">
        <v>63</v>
      </c>
      <c r="P4559" s="2">
        <v>67</v>
      </c>
      <c r="Q4559" s="2">
        <v>497</v>
      </c>
      <c r="R4559" s="2">
        <v>32</v>
      </c>
      <c r="S4559" s="2" t="s">
        <v>31</v>
      </c>
      <c r="T4559" s="2">
        <f t="shared" si="497"/>
        <v>1011</v>
      </c>
      <c r="U4559" s="4">
        <f t="shared" si="498"/>
        <v>5.2388848585345635E-2</v>
      </c>
      <c r="V4559" s="4">
        <f t="shared" si="499"/>
        <v>0.76731610337972167</v>
      </c>
      <c r="W4559">
        <f t="shared" si="500"/>
        <v>10</v>
      </c>
      <c r="X4559" t="str">
        <f t="shared" si="501"/>
        <v>Monday</v>
      </c>
      <c r="Y4559" t="str">
        <f t="shared" si="502"/>
        <v>Dec</v>
      </c>
      <c r="Z4559" t="str">
        <f t="shared" si="503"/>
        <v>3-5</v>
      </c>
    </row>
    <row r="4560" spans="1:26" x14ac:dyDescent="0.25">
      <c r="A4560" s="2" t="s">
        <v>9606</v>
      </c>
      <c r="B4560" s="2" t="s">
        <v>5036</v>
      </c>
      <c r="C4560" s="1">
        <v>45992</v>
      </c>
      <c r="D4560" s="3">
        <v>0.42499999999999999</v>
      </c>
      <c r="E4560" s="2" t="s">
        <v>5044</v>
      </c>
      <c r="F4560" s="2" t="s">
        <v>5048</v>
      </c>
      <c r="G4560" s="2">
        <v>25355</v>
      </c>
      <c r="H4560" s="2">
        <v>3</v>
      </c>
      <c r="I4560" s="2">
        <v>229</v>
      </c>
      <c r="J4560" s="2">
        <v>12885</v>
      </c>
      <c r="K4560" s="2">
        <v>9307</v>
      </c>
      <c r="L4560" s="2">
        <v>322</v>
      </c>
      <c r="M4560" s="2">
        <v>51</v>
      </c>
      <c r="N4560" s="2">
        <v>22</v>
      </c>
      <c r="O4560" s="2">
        <v>26</v>
      </c>
      <c r="P4560" s="2">
        <v>24</v>
      </c>
      <c r="Q4560" s="2">
        <v>299</v>
      </c>
      <c r="R4560" s="2">
        <v>18</v>
      </c>
      <c r="S4560" s="2" t="s">
        <v>31</v>
      </c>
      <c r="T4560" s="2">
        <f t="shared" si="497"/>
        <v>421</v>
      </c>
      <c r="U4560" s="4">
        <f t="shared" si="498"/>
        <v>4.523476952831202E-2</v>
      </c>
      <c r="V4560" s="4">
        <f t="shared" si="499"/>
        <v>0.36706763951883259</v>
      </c>
      <c r="W4560">
        <f t="shared" si="500"/>
        <v>10</v>
      </c>
      <c r="X4560" t="str">
        <f t="shared" si="501"/>
        <v>Monday</v>
      </c>
      <c r="Y4560" t="str">
        <f t="shared" si="502"/>
        <v>Dec</v>
      </c>
      <c r="Z4560" t="str">
        <f t="shared" si="503"/>
        <v>3-5</v>
      </c>
    </row>
    <row r="4561" spans="1:26" x14ac:dyDescent="0.25">
      <c r="A4561" s="2" t="s">
        <v>9607</v>
      </c>
      <c r="B4561" s="2" t="s">
        <v>5036</v>
      </c>
      <c r="C4561" s="1">
        <v>45992</v>
      </c>
      <c r="D4561" s="3">
        <v>0.44305555555555554</v>
      </c>
      <c r="E4561" s="2" t="s">
        <v>5037</v>
      </c>
      <c r="F4561" s="2" t="s">
        <v>5040</v>
      </c>
      <c r="G4561" s="2">
        <v>25447</v>
      </c>
      <c r="H4561" s="2">
        <v>6</v>
      </c>
      <c r="I4561" s="2">
        <v>223</v>
      </c>
      <c r="J4561" s="2">
        <v>14229</v>
      </c>
      <c r="K4561" s="2">
        <v>10624</v>
      </c>
      <c r="L4561" s="2">
        <v>435</v>
      </c>
      <c r="M4561" s="2">
        <v>54</v>
      </c>
      <c r="N4561" s="2">
        <v>46</v>
      </c>
      <c r="O4561" s="2">
        <v>110</v>
      </c>
      <c r="P4561" s="2">
        <v>104</v>
      </c>
      <c r="Q4561" s="2">
        <v>160</v>
      </c>
      <c r="R4561" s="2">
        <v>25</v>
      </c>
      <c r="S4561" s="2" t="s">
        <v>31</v>
      </c>
      <c r="T4561" s="2">
        <f t="shared" si="497"/>
        <v>645</v>
      </c>
      <c r="U4561" s="4">
        <f t="shared" si="498"/>
        <v>6.0711596385542167E-2</v>
      </c>
      <c r="V4561" s="4">
        <f t="shared" si="499"/>
        <v>0.4174951860730145</v>
      </c>
      <c r="W4561">
        <f t="shared" si="500"/>
        <v>10</v>
      </c>
      <c r="X4561" t="str">
        <f t="shared" si="501"/>
        <v>Monday</v>
      </c>
      <c r="Y4561" t="str">
        <f t="shared" si="502"/>
        <v>Dec</v>
      </c>
      <c r="Z4561" t="str">
        <f t="shared" si="503"/>
        <v>6-10</v>
      </c>
    </row>
    <row r="4562" spans="1:26" x14ac:dyDescent="0.25">
      <c r="A4562" s="2" t="s">
        <v>9608</v>
      </c>
      <c r="B4562" s="2" t="s">
        <v>5036</v>
      </c>
      <c r="C4562" s="1">
        <v>45992</v>
      </c>
      <c r="D4562" s="3">
        <v>0.45416666666666666</v>
      </c>
      <c r="E4562" s="2" t="s">
        <v>5054</v>
      </c>
      <c r="F4562" s="2" t="s">
        <v>5040</v>
      </c>
      <c r="G4562" s="2">
        <v>25249</v>
      </c>
      <c r="H4562" s="2">
        <v>2</v>
      </c>
      <c r="I4562" s="2">
        <v>777</v>
      </c>
      <c r="J4562" s="2">
        <v>21406</v>
      </c>
      <c r="K4562" s="2">
        <v>16471</v>
      </c>
      <c r="L4562" s="2">
        <v>434</v>
      </c>
      <c r="M4562" s="2">
        <v>59</v>
      </c>
      <c r="N4562" s="2">
        <v>29</v>
      </c>
      <c r="O4562" s="2">
        <v>35</v>
      </c>
      <c r="P4562" s="2">
        <v>27</v>
      </c>
      <c r="Q4562" s="2">
        <v>138</v>
      </c>
      <c r="R4562" s="2">
        <v>42</v>
      </c>
      <c r="S4562" s="2" t="s">
        <v>28</v>
      </c>
      <c r="T4562" s="2">
        <f t="shared" si="497"/>
        <v>557</v>
      </c>
      <c r="U4562" s="4">
        <f t="shared" si="498"/>
        <v>3.3817011717564203E-2</v>
      </c>
      <c r="V4562" s="4">
        <f t="shared" si="499"/>
        <v>0.65234266703631827</v>
      </c>
      <c r="W4562">
        <f t="shared" si="500"/>
        <v>10</v>
      </c>
      <c r="X4562" t="str">
        <f t="shared" si="501"/>
        <v>Monday</v>
      </c>
      <c r="Y4562" t="str">
        <f t="shared" si="502"/>
        <v>Dec</v>
      </c>
      <c r="Z4562" t="str">
        <f t="shared" si="503"/>
        <v>0-2</v>
      </c>
    </row>
    <row r="4563" spans="1:26" x14ac:dyDescent="0.25">
      <c r="A4563" s="2" t="s">
        <v>9609</v>
      </c>
      <c r="B4563" s="2" t="s">
        <v>5036</v>
      </c>
      <c r="C4563" s="1">
        <v>45992</v>
      </c>
      <c r="D4563" s="3">
        <v>0.5</v>
      </c>
      <c r="E4563" s="2" t="s">
        <v>5037</v>
      </c>
      <c r="F4563" s="2" t="s">
        <v>5069</v>
      </c>
      <c r="G4563" s="2">
        <v>25234</v>
      </c>
      <c r="H4563" s="2">
        <v>5</v>
      </c>
      <c r="I4563" s="2">
        <v>623</v>
      </c>
      <c r="J4563" s="2">
        <v>16394</v>
      </c>
      <c r="K4563" s="2">
        <v>13187</v>
      </c>
      <c r="L4563" s="2">
        <v>415</v>
      </c>
      <c r="M4563" s="2">
        <v>70</v>
      </c>
      <c r="N4563" s="2">
        <v>68</v>
      </c>
      <c r="O4563" s="2">
        <v>111</v>
      </c>
      <c r="P4563" s="2">
        <v>64</v>
      </c>
      <c r="Q4563" s="2">
        <v>374</v>
      </c>
      <c r="R4563" s="2">
        <v>44</v>
      </c>
      <c r="S4563" s="2" t="s">
        <v>31</v>
      </c>
      <c r="T4563" s="2">
        <f t="shared" si="497"/>
        <v>664</v>
      </c>
      <c r="U4563" s="4">
        <f t="shared" si="498"/>
        <v>5.0352620004549938E-2</v>
      </c>
      <c r="V4563" s="4">
        <f t="shared" si="499"/>
        <v>0.5225885709756678</v>
      </c>
      <c r="W4563">
        <f t="shared" si="500"/>
        <v>12</v>
      </c>
      <c r="X4563" t="str">
        <f t="shared" si="501"/>
        <v>Monday</v>
      </c>
      <c r="Y4563" t="str">
        <f t="shared" si="502"/>
        <v>Dec</v>
      </c>
      <c r="Z4563" t="str">
        <f t="shared" si="503"/>
        <v>3-5</v>
      </c>
    </row>
    <row r="4564" spans="1:26" x14ac:dyDescent="0.25">
      <c r="A4564" s="2" t="s">
        <v>9610</v>
      </c>
      <c r="B4564" s="2" t="s">
        <v>5036</v>
      </c>
      <c r="C4564" s="1">
        <v>45992</v>
      </c>
      <c r="D4564" s="3">
        <v>0.51527777777777772</v>
      </c>
      <c r="E4564" s="2" t="s">
        <v>5046</v>
      </c>
      <c r="F4564" s="2" t="s">
        <v>5050</v>
      </c>
      <c r="G4564" s="2">
        <v>25292</v>
      </c>
      <c r="H4564" s="2">
        <v>2</v>
      </c>
      <c r="I4564" s="2">
        <v>361</v>
      </c>
      <c r="J4564" s="2">
        <v>4318</v>
      </c>
      <c r="K4564" s="2">
        <v>3544</v>
      </c>
      <c r="L4564" s="2">
        <v>56</v>
      </c>
      <c r="M4564" s="2">
        <v>8</v>
      </c>
      <c r="N4564" s="2">
        <v>6</v>
      </c>
      <c r="O4564" s="2">
        <v>14</v>
      </c>
      <c r="P4564" s="2">
        <v>26</v>
      </c>
      <c r="Q4564" s="2">
        <v>68</v>
      </c>
      <c r="R4564" s="2">
        <v>4</v>
      </c>
      <c r="S4564" s="2" t="s">
        <v>31</v>
      </c>
      <c r="T4564" s="2">
        <f t="shared" si="497"/>
        <v>84</v>
      </c>
      <c r="U4564" s="4">
        <f t="shared" si="498"/>
        <v>2.3702031602708805E-2</v>
      </c>
      <c r="V4564" s="4">
        <f t="shared" si="499"/>
        <v>0.14012335916495333</v>
      </c>
      <c r="W4564">
        <f t="shared" si="500"/>
        <v>12</v>
      </c>
      <c r="X4564" t="str">
        <f t="shared" si="501"/>
        <v>Monday</v>
      </c>
      <c r="Y4564" t="str">
        <f t="shared" si="502"/>
        <v>Dec</v>
      </c>
      <c r="Z4564" t="str">
        <f t="shared" si="503"/>
        <v>0-2</v>
      </c>
    </row>
    <row r="4565" spans="1:26" x14ac:dyDescent="0.25">
      <c r="A4565" s="2" t="s">
        <v>9611</v>
      </c>
      <c r="B4565" s="2" t="s">
        <v>5036</v>
      </c>
      <c r="C4565" s="1">
        <v>45992</v>
      </c>
      <c r="D4565" s="3">
        <v>0.51875000000000004</v>
      </c>
      <c r="E4565" s="2" t="s">
        <v>5058</v>
      </c>
      <c r="F4565" s="2" t="s">
        <v>5040</v>
      </c>
      <c r="G4565" s="2">
        <v>25349</v>
      </c>
      <c r="H4565" s="2">
        <v>10</v>
      </c>
      <c r="I4565" s="2">
        <v>199</v>
      </c>
      <c r="J4565" s="2">
        <v>21430</v>
      </c>
      <c r="K4565" s="2">
        <v>17155</v>
      </c>
      <c r="L4565" s="2">
        <v>869</v>
      </c>
      <c r="M4565" s="2">
        <v>402</v>
      </c>
      <c r="N4565" s="2">
        <v>48</v>
      </c>
      <c r="O4565" s="2">
        <v>69</v>
      </c>
      <c r="P4565" s="2">
        <v>8</v>
      </c>
      <c r="Q4565" s="2">
        <v>347</v>
      </c>
      <c r="R4565" s="2">
        <v>16</v>
      </c>
      <c r="S4565" s="2" t="s">
        <v>31</v>
      </c>
      <c r="T4565" s="2">
        <f t="shared" si="497"/>
        <v>1388</v>
      </c>
      <c r="U4565" s="4">
        <f t="shared" si="498"/>
        <v>8.0909355872923347E-2</v>
      </c>
      <c r="V4565" s="4">
        <f t="shared" si="499"/>
        <v>0.67675253461675022</v>
      </c>
      <c r="W4565">
        <f t="shared" si="500"/>
        <v>12</v>
      </c>
      <c r="X4565" t="str">
        <f t="shared" si="501"/>
        <v>Monday</v>
      </c>
      <c r="Y4565" t="str">
        <f t="shared" si="502"/>
        <v>Dec</v>
      </c>
      <c r="Z4565" t="str">
        <f t="shared" si="503"/>
        <v>6-10</v>
      </c>
    </row>
    <row r="4566" spans="1:26" x14ac:dyDescent="0.25">
      <c r="A4566" s="2" t="s">
        <v>9612</v>
      </c>
      <c r="B4566" s="2" t="s">
        <v>5036</v>
      </c>
      <c r="C4566" s="1">
        <v>45992</v>
      </c>
      <c r="D4566" s="3">
        <v>0.54791666666666672</v>
      </c>
      <c r="E4566" s="2" t="s">
        <v>5058</v>
      </c>
      <c r="F4566" s="2" t="s">
        <v>5052</v>
      </c>
      <c r="G4566" s="2">
        <v>25380</v>
      </c>
      <c r="H4566" s="2">
        <v>2</v>
      </c>
      <c r="I4566" s="2">
        <v>217</v>
      </c>
      <c r="J4566" s="2">
        <v>11581</v>
      </c>
      <c r="K4566" s="2">
        <v>8109</v>
      </c>
      <c r="L4566" s="2">
        <v>225</v>
      </c>
      <c r="M4566" s="2">
        <v>106</v>
      </c>
      <c r="N4566" s="2">
        <v>12</v>
      </c>
      <c r="O4566" s="2">
        <v>19</v>
      </c>
      <c r="P4566" s="2">
        <v>12</v>
      </c>
      <c r="Q4566" s="2">
        <v>101</v>
      </c>
      <c r="R4566" s="2">
        <v>6</v>
      </c>
      <c r="S4566" s="2" t="s">
        <v>31</v>
      </c>
      <c r="T4566" s="2">
        <f t="shared" si="497"/>
        <v>362</v>
      </c>
      <c r="U4566" s="4">
        <f t="shared" si="498"/>
        <v>4.464175607349858E-2</v>
      </c>
      <c r="V4566" s="4">
        <f t="shared" si="499"/>
        <v>0.31950354609929077</v>
      </c>
      <c r="W4566">
        <f t="shared" si="500"/>
        <v>13</v>
      </c>
      <c r="X4566" t="str">
        <f t="shared" si="501"/>
        <v>Monday</v>
      </c>
      <c r="Y4566" t="str">
        <f t="shared" si="502"/>
        <v>Dec</v>
      </c>
      <c r="Z4566" t="str">
        <f t="shared" si="503"/>
        <v>0-2</v>
      </c>
    </row>
    <row r="4567" spans="1:26" x14ac:dyDescent="0.25">
      <c r="A4567" s="2" t="s">
        <v>9613</v>
      </c>
      <c r="B4567" s="2" t="s">
        <v>5036</v>
      </c>
      <c r="C4567" s="1">
        <v>45992</v>
      </c>
      <c r="D4567" s="3">
        <v>0.58263888888888893</v>
      </c>
      <c r="E4567" s="2" t="s">
        <v>5044</v>
      </c>
      <c r="F4567" s="2" t="s">
        <v>5038</v>
      </c>
      <c r="G4567" s="2">
        <v>25400</v>
      </c>
      <c r="H4567" s="2">
        <v>4</v>
      </c>
      <c r="I4567" s="2">
        <v>103</v>
      </c>
      <c r="J4567" s="2">
        <v>5518</v>
      </c>
      <c r="K4567" s="2">
        <v>3826</v>
      </c>
      <c r="L4567" s="2">
        <v>73</v>
      </c>
      <c r="M4567" s="2">
        <v>8</v>
      </c>
      <c r="N4567" s="2">
        <v>6</v>
      </c>
      <c r="O4567" s="2">
        <v>6</v>
      </c>
      <c r="P4567" s="2">
        <v>26</v>
      </c>
      <c r="Q4567" s="2">
        <v>69</v>
      </c>
      <c r="R4567" s="2">
        <v>10</v>
      </c>
      <c r="S4567" s="2" t="s">
        <v>31</v>
      </c>
      <c r="T4567" s="2">
        <f t="shared" si="497"/>
        <v>93</v>
      </c>
      <c r="U4567" s="4">
        <f t="shared" si="498"/>
        <v>2.4307370622059593E-2</v>
      </c>
      <c r="V4567" s="4">
        <f t="shared" si="499"/>
        <v>0.15062992125984251</v>
      </c>
      <c r="W4567">
        <f t="shared" si="500"/>
        <v>13</v>
      </c>
      <c r="X4567" t="str">
        <f t="shared" si="501"/>
        <v>Monday</v>
      </c>
      <c r="Y4567" t="str">
        <f t="shared" si="502"/>
        <v>Dec</v>
      </c>
      <c r="Z4567" t="str">
        <f t="shared" si="503"/>
        <v>3-5</v>
      </c>
    </row>
    <row r="4568" spans="1:26" x14ac:dyDescent="0.25">
      <c r="A4568" s="2" t="s">
        <v>9614</v>
      </c>
      <c r="B4568" s="2" t="s">
        <v>5036</v>
      </c>
      <c r="C4568" s="1">
        <v>45992</v>
      </c>
      <c r="D4568" s="3">
        <v>0.64583333333333337</v>
      </c>
      <c r="E4568" s="2" t="s">
        <v>5037</v>
      </c>
      <c r="F4568" s="2" t="s">
        <v>5048</v>
      </c>
      <c r="G4568" s="2">
        <v>25467</v>
      </c>
      <c r="H4568" s="2">
        <v>4</v>
      </c>
      <c r="I4568" s="2">
        <v>143</v>
      </c>
      <c r="J4568" s="2">
        <v>13228</v>
      </c>
      <c r="K4568" s="2">
        <v>9685</v>
      </c>
      <c r="L4568" s="2">
        <v>527</v>
      </c>
      <c r="M4568" s="2">
        <v>61</v>
      </c>
      <c r="N4568" s="2">
        <v>46</v>
      </c>
      <c r="O4568" s="2">
        <v>103</v>
      </c>
      <c r="P4568" s="2">
        <v>51</v>
      </c>
      <c r="Q4568" s="2">
        <v>363</v>
      </c>
      <c r="R4568" s="2">
        <v>40</v>
      </c>
      <c r="S4568" s="2" t="s">
        <v>31</v>
      </c>
      <c r="T4568" s="2">
        <f t="shared" si="497"/>
        <v>737</v>
      </c>
      <c r="U4568" s="4">
        <f t="shared" si="498"/>
        <v>7.6097057305111002E-2</v>
      </c>
      <c r="V4568" s="4">
        <f t="shared" si="499"/>
        <v>0.38029606942317506</v>
      </c>
      <c r="W4568">
        <f t="shared" si="500"/>
        <v>15</v>
      </c>
      <c r="X4568" t="str">
        <f t="shared" si="501"/>
        <v>Monday</v>
      </c>
      <c r="Y4568" t="str">
        <f t="shared" si="502"/>
        <v>Dec</v>
      </c>
      <c r="Z4568" t="str">
        <f t="shared" si="503"/>
        <v>3-5</v>
      </c>
    </row>
    <row r="4569" spans="1:26" x14ac:dyDescent="0.25">
      <c r="A4569" s="2" t="s">
        <v>9615</v>
      </c>
      <c r="B4569" s="2" t="s">
        <v>5036</v>
      </c>
      <c r="C4569" s="1">
        <v>45992</v>
      </c>
      <c r="D4569" s="3">
        <v>0.71319444444444446</v>
      </c>
      <c r="E4569" s="2" t="s">
        <v>5037</v>
      </c>
      <c r="F4569" s="2" t="s">
        <v>5038</v>
      </c>
      <c r="G4569" s="2">
        <v>25327</v>
      </c>
      <c r="H4569" s="2">
        <v>3</v>
      </c>
      <c r="I4569" s="2">
        <v>403</v>
      </c>
      <c r="J4569" s="2">
        <v>7538</v>
      </c>
      <c r="K4569" s="2">
        <v>5203</v>
      </c>
      <c r="L4569" s="2">
        <v>171</v>
      </c>
      <c r="M4569" s="2">
        <v>29</v>
      </c>
      <c r="N4569" s="2">
        <v>26</v>
      </c>
      <c r="O4569" s="2">
        <v>55</v>
      </c>
      <c r="P4569" s="2">
        <v>36</v>
      </c>
      <c r="Q4569" s="2">
        <v>115</v>
      </c>
      <c r="R4569" s="2">
        <v>19</v>
      </c>
      <c r="S4569" s="2" t="s">
        <v>31</v>
      </c>
      <c r="T4569" s="2">
        <f t="shared" si="497"/>
        <v>281</v>
      </c>
      <c r="U4569" s="4">
        <f t="shared" si="498"/>
        <v>5.4007303478762252E-2</v>
      </c>
      <c r="V4569" s="4">
        <f t="shared" si="499"/>
        <v>0.20543293718166383</v>
      </c>
      <c r="W4569">
        <f t="shared" si="500"/>
        <v>17</v>
      </c>
      <c r="X4569" t="str">
        <f t="shared" si="501"/>
        <v>Monday</v>
      </c>
      <c r="Y4569" t="str">
        <f t="shared" si="502"/>
        <v>Dec</v>
      </c>
      <c r="Z4569" t="str">
        <f t="shared" si="503"/>
        <v>3-5</v>
      </c>
    </row>
    <row r="4570" spans="1:26" x14ac:dyDescent="0.25">
      <c r="A4570" s="2" t="s">
        <v>9616</v>
      </c>
      <c r="B4570" s="2" t="s">
        <v>5036</v>
      </c>
      <c r="C4570" s="1">
        <v>45992</v>
      </c>
      <c r="D4570" s="3">
        <v>0.72847222222222219</v>
      </c>
      <c r="E4570" s="2" t="s">
        <v>5054</v>
      </c>
      <c r="F4570" s="2" t="s">
        <v>5040</v>
      </c>
      <c r="G4570" s="2">
        <v>25334</v>
      </c>
      <c r="H4570" s="2">
        <v>7</v>
      </c>
      <c r="I4570" s="2">
        <v>876</v>
      </c>
      <c r="J4570" s="2">
        <v>5693</v>
      </c>
      <c r="K4570" s="2">
        <v>5029</v>
      </c>
      <c r="L4570" s="2">
        <v>163</v>
      </c>
      <c r="M4570" s="2">
        <v>41</v>
      </c>
      <c r="N4570" s="2">
        <v>16</v>
      </c>
      <c r="O4570" s="2">
        <v>17</v>
      </c>
      <c r="P4570" s="2">
        <v>7</v>
      </c>
      <c r="Q4570" s="2">
        <v>94</v>
      </c>
      <c r="R4570" s="2">
        <v>8</v>
      </c>
      <c r="S4570" s="2" t="s">
        <v>31</v>
      </c>
      <c r="T4570" s="2">
        <f t="shared" si="497"/>
        <v>237</v>
      </c>
      <c r="U4570" s="4">
        <f t="shared" si="498"/>
        <v>4.712666534102207E-2</v>
      </c>
      <c r="V4570" s="4">
        <f t="shared" si="499"/>
        <v>0.1985079340017368</v>
      </c>
      <c r="W4570">
        <f t="shared" si="500"/>
        <v>17</v>
      </c>
      <c r="X4570" t="str">
        <f t="shared" si="501"/>
        <v>Monday</v>
      </c>
      <c r="Y4570" t="str">
        <f t="shared" si="502"/>
        <v>Dec</v>
      </c>
      <c r="Z4570" t="str">
        <f t="shared" si="503"/>
        <v>6-10</v>
      </c>
    </row>
    <row r="4571" spans="1:26" x14ac:dyDescent="0.25">
      <c r="A4571" s="2" t="s">
        <v>9617</v>
      </c>
      <c r="B4571" s="2" t="s">
        <v>5036</v>
      </c>
      <c r="C4571" s="1">
        <v>45992</v>
      </c>
      <c r="D4571" s="3">
        <v>0.74444444444444446</v>
      </c>
      <c r="E4571" s="2" t="s">
        <v>5054</v>
      </c>
      <c r="F4571" s="2" t="s">
        <v>5042</v>
      </c>
      <c r="G4571" s="2">
        <v>25477</v>
      </c>
      <c r="H4571" s="2">
        <v>7</v>
      </c>
      <c r="I4571" s="2">
        <v>325</v>
      </c>
      <c r="J4571" s="2">
        <v>5422</v>
      </c>
      <c r="K4571" s="2">
        <v>4056</v>
      </c>
      <c r="L4571" s="2">
        <v>190</v>
      </c>
      <c r="M4571" s="2">
        <v>27</v>
      </c>
      <c r="N4571" s="2">
        <v>11</v>
      </c>
      <c r="O4571" s="2">
        <v>13</v>
      </c>
      <c r="P4571" s="2">
        <v>5</v>
      </c>
      <c r="Q4571" s="2">
        <v>39</v>
      </c>
      <c r="R4571" s="2">
        <v>5</v>
      </c>
      <c r="S4571" s="2" t="s">
        <v>31</v>
      </c>
      <c r="T4571" s="2">
        <f t="shared" si="497"/>
        <v>241</v>
      </c>
      <c r="U4571" s="4">
        <f t="shared" si="498"/>
        <v>5.9418145956607493E-2</v>
      </c>
      <c r="V4571" s="4">
        <f t="shared" si="499"/>
        <v>0.15920241786709582</v>
      </c>
      <c r="W4571">
        <f t="shared" si="500"/>
        <v>17</v>
      </c>
      <c r="X4571" t="str">
        <f t="shared" si="501"/>
        <v>Monday</v>
      </c>
      <c r="Y4571" t="str">
        <f t="shared" si="502"/>
        <v>Dec</v>
      </c>
      <c r="Z4571" t="str">
        <f t="shared" si="503"/>
        <v>6-10</v>
      </c>
    </row>
    <row r="4572" spans="1:26" x14ac:dyDescent="0.25">
      <c r="A4572" s="2" t="s">
        <v>9618</v>
      </c>
      <c r="B4572" s="2" t="s">
        <v>5036</v>
      </c>
      <c r="C4572" s="1">
        <v>45992</v>
      </c>
      <c r="D4572" s="3">
        <v>0.77638888888888891</v>
      </c>
      <c r="E4572" s="2" t="s">
        <v>16</v>
      </c>
      <c r="F4572" s="2" t="s">
        <v>5042</v>
      </c>
      <c r="G4572" s="2">
        <v>25465</v>
      </c>
      <c r="H4572" s="2">
        <v>4</v>
      </c>
      <c r="I4572" s="2">
        <v>391</v>
      </c>
      <c r="J4572" s="2">
        <v>6030</v>
      </c>
      <c r="K4572" s="2">
        <v>4509</v>
      </c>
      <c r="L4572" s="2">
        <v>158</v>
      </c>
      <c r="M4572" s="2">
        <v>23</v>
      </c>
      <c r="N4572" s="2">
        <v>10</v>
      </c>
      <c r="O4572" s="2">
        <v>15</v>
      </c>
      <c r="P4572" s="2">
        <v>5</v>
      </c>
      <c r="Q4572" s="2">
        <v>51</v>
      </c>
      <c r="R4572" s="2">
        <v>10</v>
      </c>
      <c r="S4572" s="2" t="s">
        <v>31</v>
      </c>
      <c r="T4572" s="2">
        <f t="shared" si="497"/>
        <v>206</v>
      </c>
      <c r="U4572" s="4">
        <f t="shared" si="498"/>
        <v>4.5686404967842091E-2</v>
      </c>
      <c r="V4572" s="4">
        <f t="shared" si="499"/>
        <v>0.17706656194777146</v>
      </c>
      <c r="W4572">
        <f t="shared" si="500"/>
        <v>18</v>
      </c>
      <c r="X4572" t="str">
        <f t="shared" si="501"/>
        <v>Monday</v>
      </c>
      <c r="Y4572" t="str">
        <f t="shared" si="502"/>
        <v>Dec</v>
      </c>
      <c r="Z4572" t="str">
        <f t="shared" si="503"/>
        <v>3-5</v>
      </c>
    </row>
    <row r="4573" spans="1:26" x14ac:dyDescent="0.25">
      <c r="A4573" s="2" t="s">
        <v>9619</v>
      </c>
      <c r="B4573" s="2" t="s">
        <v>5036</v>
      </c>
      <c r="C4573" s="1">
        <v>45992</v>
      </c>
      <c r="D4573" s="3">
        <v>0.8930555555555556</v>
      </c>
      <c r="E4573" s="2" t="s">
        <v>16</v>
      </c>
      <c r="F4573" s="2" t="s">
        <v>5052</v>
      </c>
      <c r="G4573" s="2">
        <v>25159</v>
      </c>
      <c r="H4573" s="2">
        <v>4</v>
      </c>
      <c r="I4573" s="2">
        <v>412</v>
      </c>
      <c r="J4573" s="2">
        <v>4340</v>
      </c>
      <c r="K4573" s="2">
        <v>3323</v>
      </c>
      <c r="L4573" s="2">
        <v>76</v>
      </c>
      <c r="M4573" s="2">
        <v>13</v>
      </c>
      <c r="N4573" s="2">
        <v>7</v>
      </c>
      <c r="O4573" s="2">
        <v>7</v>
      </c>
      <c r="P4573" s="2">
        <v>7</v>
      </c>
      <c r="Q4573" s="2">
        <v>30</v>
      </c>
      <c r="R4573" s="2">
        <v>5</v>
      </c>
      <c r="S4573" s="2" t="s">
        <v>31</v>
      </c>
      <c r="T4573" s="2">
        <f t="shared" si="497"/>
        <v>103</v>
      </c>
      <c r="U4573" s="4">
        <f t="shared" si="498"/>
        <v>3.0996087872404453E-2</v>
      </c>
      <c r="V4573" s="4">
        <f t="shared" si="499"/>
        <v>0.13207997138201041</v>
      </c>
      <c r="W4573">
        <f t="shared" si="500"/>
        <v>21</v>
      </c>
      <c r="X4573" t="str">
        <f t="shared" si="501"/>
        <v>Monday</v>
      </c>
      <c r="Y4573" t="str">
        <f t="shared" si="502"/>
        <v>Dec</v>
      </c>
      <c r="Z4573" t="str">
        <f t="shared" si="503"/>
        <v>3-5</v>
      </c>
    </row>
    <row r="4574" spans="1:26" x14ac:dyDescent="0.25">
      <c r="A4574" s="2" t="s">
        <v>9620</v>
      </c>
      <c r="B4574" s="2" t="s">
        <v>5036</v>
      </c>
      <c r="C4574" s="1">
        <v>45993</v>
      </c>
      <c r="D4574" s="3">
        <v>0.31388888888888888</v>
      </c>
      <c r="E4574" s="2" t="s">
        <v>5054</v>
      </c>
      <c r="F4574" s="2" t="s">
        <v>5052</v>
      </c>
      <c r="G4574" s="2">
        <v>25305</v>
      </c>
      <c r="H4574" s="2">
        <v>1</v>
      </c>
      <c r="I4574" s="2">
        <v>518</v>
      </c>
      <c r="J4574" s="2">
        <v>8794</v>
      </c>
      <c r="K4574" s="2">
        <v>7461</v>
      </c>
      <c r="L4574" s="2">
        <v>239</v>
      </c>
      <c r="M4574" s="2">
        <v>51</v>
      </c>
      <c r="N4574" s="2">
        <v>18</v>
      </c>
      <c r="O4574" s="2">
        <v>29</v>
      </c>
      <c r="P4574" s="2">
        <v>19</v>
      </c>
      <c r="Q4574" s="2">
        <v>98</v>
      </c>
      <c r="R4574" s="2">
        <v>7</v>
      </c>
      <c r="S4574" s="2" t="s">
        <v>31</v>
      </c>
      <c r="T4574" s="2">
        <f t="shared" si="497"/>
        <v>337</v>
      </c>
      <c r="U4574" s="4">
        <f t="shared" si="498"/>
        <v>4.5168208015011389E-2</v>
      </c>
      <c r="V4574" s="4">
        <f t="shared" si="499"/>
        <v>0.29484291641967991</v>
      </c>
      <c r="W4574">
        <f t="shared" si="500"/>
        <v>7</v>
      </c>
      <c r="X4574" t="str">
        <f t="shared" si="501"/>
        <v>Tuesday</v>
      </c>
      <c r="Y4574" t="str">
        <f t="shared" si="502"/>
        <v>Dec</v>
      </c>
      <c r="Z4574" t="str">
        <f t="shared" si="503"/>
        <v>0-2</v>
      </c>
    </row>
    <row r="4575" spans="1:26" x14ac:dyDescent="0.25">
      <c r="A4575" s="2" t="s">
        <v>9621</v>
      </c>
      <c r="B4575" s="2" t="s">
        <v>5036</v>
      </c>
      <c r="C4575" s="1">
        <v>45993</v>
      </c>
      <c r="D4575" s="3">
        <v>0.32500000000000001</v>
      </c>
      <c r="E4575" s="2" t="s">
        <v>16</v>
      </c>
      <c r="F4575" s="2" t="s">
        <v>5040</v>
      </c>
      <c r="G4575" s="2">
        <v>25465</v>
      </c>
      <c r="H4575" s="2">
        <v>2</v>
      </c>
      <c r="I4575" s="2">
        <v>228</v>
      </c>
      <c r="J4575" s="2">
        <v>13989</v>
      </c>
      <c r="K4575" s="2">
        <v>10546</v>
      </c>
      <c r="L4575" s="2">
        <v>289</v>
      </c>
      <c r="M4575" s="2">
        <v>44</v>
      </c>
      <c r="N4575" s="2">
        <v>23</v>
      </c>
      <c r="O4575" s="2">
        <v>30</v>
      </c>
      <c r="P4575" s="2">
        <v>43</v>
      </c>
      <c r="Q4575" s="2">
        <v>182</v>
      </c>
      <c r="R4575" s="2">
        <v>30</v>
      </c>
      <c r="S4575" s="2" t="s">
        <v>31</v>
      </c>
      <c r="T4575" s="2">
        <f t="shared" si="497"/>
        <v>386</v>
      </c>
      <c r="U4575" s="4">
        <f t="shared" si="498"/>
        <v>3.6601555091978002E-2</v>
      </c>
      <c r="V4575" s="4">
        <f t="shared" si="499"/>
        <v>0.41413705085411351</v>
      </c>
      <c r="W4575">
        <f t="shared" si="500"/>
        <v>7</v>
      </c>
      <c r="X4575" t="str">
        <f t="shared" si="501"/>
        <v>Tuesday</v>
      </c>
      <c r="Y4575" t="str">
        <f t="shared" si="502"/>
        <v>Dec</v>
      </c>
      <c r="Z4575" t="str">
        <f t="shared" si="503"/>
        <v>0-2</v>
      </c>
    </row>
    <row r="4576" spans="1:26" x14ac:dyDescent="0.25">
      <c r="A4576" s="2" t="s">
        <v>9622</v>
      </c>
      <c r="B4576" s="2" t="s">
        <v>5036</v>
      </c>
      <c r="C4576" s="1">
        <v>45993</v>
      </c>
      <c r="D4576" s="3">
        <v>0.34652777777777777</v>
      </c>
      <c r="E4576" s="2" t="s">
        <v>16</v>
      </c>
      <c r="F4576" s="2" t="s">
        <v>5042</v>
      </c>
      <c r="G4576" s="2">
        <v>25453</v>
      </c>
      <c r="H4576" s="2">
        <v>2</v>
      </c>
      <c r="I4576" s="2">
        <v>296</v>
      </c>
      <c r="J4576" s="2">
        <v>17364</v>
      </c>
      <c r="K4576" s="2">
        <v>14035</v>
      </c>
      <c r="L4576" s="2">
        <v>499</v>
      </c>
      <c r="M4576" s="2">
        <v>81</v>
      </c>
      <c r="N4576" s="2">
        <v>32</v>
      </c>
      <c r="O4576" s="2">
        <v>40</v>
      </c>
      <c r="P4576" s="2">
        <v>48</v>
      </c>
      <c r="Q4576" s="2">
        <v>287</v>
      </c>
      <c r="R4576" s="2">
        <v>37</v>
      </c>
      <c r="S4576" s="2" t="s">
        <v>31</v>
      </c>
      <c r="T4576" s="2">
        <f t="shared" si="497"/>
        <v>652</v>
      </c>
      <c r="U4576" s="4">
        <f t="shared" si="498"/>
        <v>4.6455290345564657E-2</v>
      </c>
      <c r="V4576" s="4">
        <f t="shared" si="499"/>
        <v>0.5514084783719011</v>
      </c>
      <c r="W4576">
        <f t="shared" si="500"/>
        <v>8</v>
      </c>
      <c r="X4576" t="str">
        <f t="shared" si="501"/>
        <v>Tuesday</v>
      </c>
      <c r="Y4576" t="str">
        <f t="shared" si="502"/>
        <v>Dec</v>
      </c>
      <c r="Z4576" t="str">
        <f t="shared" si="503"/>
        <v>0-2</v>
      </c>
    </row>
    <row r="4577" spans="1:26" x14ac:dyDescent="0.25">
      <c r="A4577" s="2" t="s">
        <v>9623</v>
      </c>
      <c r="B4577" s="2" t="s">
        <v>5036</v>
      </c>
      <c r="C4577" s="1">
        <v>45993</v>
      </c>
      <c r="D4577" s="3">
        <v>0.36805555555555558</v>
      </c>
      <c r="E4577" s="2" t="s">
        <v>16</v>
      </c>
      <c r="F4577" s="2" t="s">
        <v>5052</v>
      </c>
      <c r="G4577" s="2">
        <v>25305</v>
      </c>
      <c r="H4577" s="2">
        <v>4</v>
      </c>
      <c r="I4577" s="2">
        <v>359</v>
      </c>
      <c r="J4577" s="2">
        <v>12667</v>
      </c>
      <c r="K4577" s="2">
        <v>9073</v>
      </c>
      <c r="L4577" s="2">
        <v>159</v>
      </c>
      <c r="M4577" s="2">
        <v>23</v>
      </c>
      <c r="N4577" s="2">
        <v>10</v>
      </c>
      <c r="O4577" s="2">
        <v>13</v>
      </c>
      <c r="P4577" s="2">
        <v>14</v>
      </c>
      <c r="Q4577" s="2">
        <v>76</v>
      </c>
      <c r="R4577" s="2">
        <v>9</v>
      </c>
      <c r="S4577" s="2" t="s">
        <v>28</v>
      </c>
      <c r="T4577" s="2">
        <f t="shared" si="497"/>
        <v>205</v>
      </c>
      <c r="U4577" s="4">
        <f t="shared" si="498"/>
        <v>2.2594511187038466E-2</v>
      </c>
      <c r="V4577" s="4">
        <f t="shared" si="499"/>
        <v>0.35854574194823158</v>
      </c>
      <c r="W4577">
        <f t="shared" si="500"/>
        <v>8</v>
      </c>
      <c r="X4577" t="str">
        <f t="shared" si="501"/>
        <v>Tuesday</v>
      </c>
      <c r="Y4577" t="str">
        <f t="shared" si="502"/>
        <v>Dec</v>
      </c>
      <c r="Z4577" t="str">
        <f t="shared" si="503"/>
        <v>3-5</v>
      </c>
    </row>
    <row r="4578" spans="1:26" x14ac:dyDescent="0.25">
      <c r="A4578" s="2" t="s">
        <v>9624</v>
      </c>
      <c r="B4578" s="2" t="s">
        <v>5036</v>
      </c>
      <c r="C4578" s="1">
        <v>45993</v>
      </c>
      <c r="D4578" s="3">
        <v>0.37638888888888888</v>
      </c>
      <c r="E4578" s="2" t="s">
        <v>5054</v>
      </c>
      <c r="F4578" s="2" t="s">
        <v>5040</v>
      </c>
      <c r="G4578" s="2">
        <v>25359</v>
      </c>
      <c r="H4578" s="2">
        <v>3</v>
      </c>
      <c r="I4578" s="2">
        <v>635</v>
      </c>
      <c r="J4578" s="2">
        <v>10266</v>
      </c>
      <c r="K4578" s="2">
        <v>8514</v>
      </c>
      <c r="L4578" s="2">
        <v>313</v>
      </c>
      <c r="M4578" s="2">
        <v>63</v>
      </c>
      <c r="N4578" s="2">
        <v>24</v>
      </c>
      <c r="O4578" s="2">
        <v>32</v>
      </c>
      <c r="P4578" s="2">
        <v>22</v>
      </c>
      <c r="Q4578" s="2">
        <v>76</v>
      </c>
      <c r="R4578" s="2">
        <v>16</v>
      </c>
      <c r="S4578" s="2" t="s">
        <v>31</v>
      </c>
      <c r="T4578" s="2">
        <f t="shared" si="497"/>
        <v>432</v>
      </c>
      <c r="U4578" s="4">
        <f t="shared" si="498"/>
        <v>5.0739957716701901E-2</v>
      </c>
      <c r="V4578" s="4">
        <f t="shared" si="499"/>
        <v>0.33573879096178871</v>
      </c>
      <c r="W4578">
        <f t="shared" si="500"/>
        <v>9</v>
      </c>
      <c r="X4578" t="str">
        <f t="shared" si="501"/>
        <v>Tuesday</v>
      </c>
      <c r="Y4578" t="str">
        <f t="shared" si="502"/>
        <v>Dec</v>
      </c>
      <c r="Z4578" t="str">
        <f t="shared" si="503"/>
        <v>3-5</v>
      </c>
    </row>
    <row r="4579" spans="1:26" x14ac:dyDescent="0.25">
      <c r="A4579" s="2" t="s">
        <v>9625</v>
      </c>
      <c r="B4579" s="2" t="s">
        <v>5036</v>
      </c>
      <c r="C4579" s="1">
        <v>45993</v>
      </c>
      <c r="D4579" s="3">
        <v>0.38055555555555554</v>
      </c>
      <c r="E4579" s="2" t="s">
        <v>5046</v>
      </c>
      <c r="F4579" s="2" t="s">
        <v>5050</v>
      </c>
      <c r="G4579" s="2">
        <v>25331</v>
      </c>
      <c r="H4579" s="2">
        <v>3</v>
      </c>
      <c r="I4579" s="2">
        <v>398</v>
      </c>
      <c r="J4579" s="2">
        <v>10115</v>
      </c>
      <c r="K4579" s="2">
        <v>9134</v>
      </c>
      <c r="L4579" s="2">
        <v>118</v>
      </c>
      <c r="M4579" s="2">
        <v>9</v>
      </c>
      <c r="N4579" s="2">
        <v>9</v>
      </c>
      <c r="O4579" s="2">
        <v>20</v>
      </c>
      <c r="P4579" s="2">
        <v>125</v>
      </c>
      <c r="Q4579" s="2">
        <v>136</v>
      </c>
      <c r="R4579" s="2">
        <v>5</v>
      </c>
      <c r="S4579" s="2" t="s">
        <v>31</v>
      </c>
      <c r="T4579" s="2">
        <f t="shared" si="497"/>
        <v>156</v>
      </c>
      <c r="U4579" s="4">
        <f t="shared" si="498"/>
        <v>1.7079045325158748E-2</v>
      </c>
      <c r="V4579" s="4">
        <f t="shared" si="499"/>
        <v>0.36058584343294775</v>
      </c>
      <c r="W4579">
        <f t="shared" si="500"/>
        <v>9</v>
      </c>
      <c r="X4579" t="str">
        <f t="shared" si="501"/>
        <v>Tuesday</v>
      </c>
      <c r="Y4579" t="str">
        <f t="shared" si="502"/>
        <v>Dec</v>
      </c>
      <c r="Z4579" t="str">
        <f t="shared" si="503"/>
        <v>3-5</v>
      </c>
    </row>
    <row r="4580" spans="1:26" x14ac:dyDescent="0.25">
      <c r="A4580" s="2" t="s">
        <v>9626</v>
      </c>
      <c r="B4580" s="2" t="s">
        <v>5036</v>
      </c>
      <c r="C4580" s="1">
        <v>45993</v>
      </c>
      <c r="D4580" s="3">
        <v>0.3840277777777778</v>
      </c>
      <c r="E4580" s="2" t="s">
        <v>5046</v>
      </c>
      <c r="F4580" s="2" t="s">
        <v>5052</v>
      </c>
      <c r="G4580" s="2">
        <v>25298</v>
      </c>
      <c r="H4580" s="2">
        <v>3</v>
      </c>
      <c r="I4580" s="2">
        <v>422</v>
      </c>
      <c r="J4580" s="2">
        <v>6788</v>
      </c>
      <c r="K4580" s="2">
        <v>5716</v>
      </c>
      <c r="L4580" s="2">
        <v>115</v>
      </c>
      <c r="M4580" s="2">
        <v>14</v>
      </c>
      <c r="N4580" s="2">
        <v>15</v>
      </c>
      <c r="O4580" s="2">
        <v>25</v>
      </c>
      <c r="P4580" s="2">
        <v>31</v>
      </c>
      <c r="Q4580" s="2">
        <v>51</v>
      </c>
      <c r="R4580" s="2">
        <v>5</v>
      </c>
      <c r="S4580" s="2" t="s">
        <v>31</v>
      </c>
      <c r="T4580" s="2">
        <f t="shared" si="497"/>
        <v>169</v>
      </c>
      <c r="U4580" s="4">
        <f t="shared" si="498"/>
        <v>2.9566130160951713E-2</v>
      </c>
      <c r="V4580" s="4">
        <f t="shared" si="499"/>
        <v>0.22594671515534825</v>
      </c>
      <c r="W4580">
        <f t="shared" si="500"/>
        <v>9</v>
      </c>
      <c r="X4580" t="str">
        <f t="shared" si="501"/>
        <v>Tuesday</v>
      </c>
      <c r="Y4580" t="str">
        <f t="shared" si="502"/>
        <v>Dec</v>
      </c>
      <c r="Z4580" t="str">
        <f t="shared" si="503"/>
        <v>3-5</v>
      </c>
    </row>
    <row r="4581" spans="1:26" x14ac:dyDescent="0.25">
      <c r="A4581" s="2" t="s">
        <v>9627</v>
      </c>
      <c r="B4581" s="2" t="s">
        <v>5036</v>
      </c>
      <c r="C4581" s="1">
        <v>45993</v>
      </c>
      <c r="D4581" s="3">
        <v>0.40347222222222223</v>
      </c>
      <c r="E4581" s="2" t="s">
        <v>5058</v>
      </c>
      <c r="F4581" s="2" t="s">
        <v>5038</v>
      </c>
      <c r="G4581" s="2">
        <v>25342</v>
      </c>
      <c r="H4581" s="2">
        <v>5</v>
      </c>
      <c r="I4581" s="2">
        <v>142</v>
      </c>
      <c r="J4581" s="2">
        <v>11748</v>
      </c>
      <c r="K4581" s="2">
        <v>9737</v>
      </c>
      <c r="L4581" s="2">
        <v>193</v>
      </c>
      <c r="M4581" s="2">
        <v>83</v>
      </c>
      <c r="N4581" s="2">
        <v>14</v>
      </c>
      <c r="O4581" s="2">
        <v>18</v>
      </c>
      <c r="P4581" s="2">
        <v>29</v>
      </c>
      <c r="Q4581" s="2">
        <v>210</v>
      </c>
      <c r="R4581" s="2">
        <v>14</v>
      </c>
      <c r="S4581" s="2" t="s">
        <v>31</v>
      </c>
      <c r="T4581" s="2">
        <f t="shared" si="497"/>
        <v>308</v>
      </c>
      <c r="U4581" s="4">
        <f t="shared" si="498"/>
        <v>3.1631919482386771E-2</v>
      </c>
      <c r="V4581" s="4">
        <f t="shared" si="499"/>
        <v>0.38422381816746903</v>
      </c>
      <c r="W4581">
        <f t="shared" si="500"/>
        <v>9</v>
      </c>
      <c r="X4581" t="str">
        <f t="shared" si="501"/>
        <v>Tuesday</v>
      </c>
      <c r="Y4581" t="str">
        <f t="shared" si="502"/>
        <v>Dec</v>
      </c>
      <c r="Z4581" t="str">
        <f t="shared" si="503"/>
        <v>3-5</v>
      </c>
    </row>
    <row r="4582" spans="1:26" x14ac:dyDescent="0.25">
      <c r="A4582" s="2" t="s">
        <v>9628</v>
      </c>
      <c r="B4582" s="2" t="s">
        <v>5036</v>
      </c>
      <c r="C4582" s="1">
        <v>45993</v>
      </c>
      <c r="D4582" s="3">
        <v>0.41319444444444442</v>
      </c>
      <c r="E4582" s="2" t="s">
        <v>16</v>
      </c>
      <c r="F4582" s="2" t="s">
        <v>5038</v>
      </c>
      <c r="G4582" s="2">
        <v>25389</v>
      </c>
      <c r="H4582" s="2">
        <v>2</v>
      </c>
      <c r="I4582" s="2">
        <v>581</v>
      </c>
      <c r="J4582" s="2">
        <v>10525</v>
      </c>
      <c r="K4582" s="2">
        <v>7960</v>
      </c>
      <c r="L4582" s="2">
        <v>151</v>
      </c>
      <c r="M4582" s="2">
        <v>19</v>
      </c>
      <c r="N4582" s="2">
        <v>11</v>
      </c>
      <c r="O4582" s="2">
        <v>15</v>
      </c>
      <c r="P4582" s="2">
        <v>25</v>
      </c>
      <c r="Q4582" s="2">
        <v>202</v>
      </c>
      <c r="R4582" s="2">
        <v>10</v>
      </c>
      <c r="S4582" s="2" t="s">
        <v>31</v>
      </c>
      <c r="T4582" s="2">
        <f t="shared" si="497"/>
        <v>196</v>
      </c>
      <c r="U4582" s="4">
        <f t="shared" si="498"/>
        <v>2.4623115577889446E-2</v>
      </c>
      <c r="V4582" s="4">
        <f t="shared" si="499"/>
        <v>0.31352160384418448</v>
      </c>
      <c r="W4582">
        <f t="shared" si="500"/>
        <v>9</v>
      </c>
      <c r="X4582" t="str">
        <f t="shared" si="501"/>
        <v>Tuesday</v>
      </c>
      <c r="Y4582" t="str">
        <f t="shared" si="502"/>
        <v>Dec</v>
      </c>
      <c r="Z4582" t="str">
        <f t="shared" si="503"/>
        <v>0-2</v>
      </c>
    </row>
    <row r="4583" spans="1:26" x14ac:dyDescent="0.25">
      <c r="A4583" s="2" t="s">
        <v>9629</v>
      </c>
      <c r="B4583" s="2" t="s">
        <v>5036</v>
      </c>
      <c r="C4583" s="1">
        <v>45993</v>
      </c>
      <c r="D4583" s="3">
        <v>0.45416666666666666</v>
      </c>
      <c r="E4583" s="2" t="s">
        <v>5044</v>
      </c>
      <c r="F4583" s="2" t="s">
        <v>5050</v>
      </c>
      <c r="G4583" s="2">
        <v>25104</v>
      </c>
      <c r="H4583" s="2">
        <v>2</v>
      </c>
      <c r="I4583" s="2">
        <v>256</v>
      </c>
      <c r="J4583" s="2">
        <v>15256</v>
      </c>
      <c r="K4583" s="2">
        <v>13408</v>
      </c>
      <c r="L4583" s="2">
        <v>414</v>
      </c>
      <c r="M4583" s="2">
        <v>51</v>
      </c>
      <c r="N4583" s="2">
        <v>27</v>
      </c>
      <c r="O4583" s="2">
        <v>29</v>
      </c>
      <c r="P4583" s="2">
        <v>32</v>
      </c>
      <c r="Q4583" s="2">
        <v>373</v>
      </c>
      <c r="R4583" s="2">
        <v>30</v>
      </c>
      <c r="S4583" s="2" t="s">
        <v>31</v>
      </c>
      <c r="T4583" s="2">
        <f t="shared" si="497"/>
        <v>521</v>
      </c>
      <c r="U4583" s="4">
        <f t="shared" si="498"/>
        <v>3.8857398568019091E-2</v>
      </c>
      <c r="V4583" s="4">
        <f t="shared" si="499"/>
        <v>0.5340981516889739</v>
      </c>
      <c r="W4583">
        <f t="shared" si="500"/>
        <v>10</v>
      </c>
      <c r="X4583" t="str">
        <f t="shared" si="501"/>
        <v>Tuesday</v>
      </c>
      <c r="Y4583" t="str">
        <f t="shared" si="502"/>
        <v>Dec</v>
      </c>
      <c r="Z4583" t="str">
        <f t="shared" si="503"/>
        <v>0-2</v>
      </c>
    </row>
    <row r="4584" spans="1:26" x14ac:dyDescent="0.25">
      <c r="A4584" s="2" t="s">
        <v>9630</v>
      </c>
      <c r="B4584" s="2" t="s">
        <v>5036</v>
      </c>
      <c r="C4584" s="1">
        <v>45993</v>
      </c>
      <c r="D4584" s="3">
        <v>0.52708333333333335</v>
      </c>
      <c r="E4584" s="2" t="s">
        <v>5046</v>
      </c>
      <c r="F4584" s="2" t="s">
        <v>5052</v>
      </c>
      <c r="G4584" s="2">
        <v>25472</v>
      </c>
      <c r="H4584" s="2">
        <v>3</v>
      </c>
      <c r="I4584" s="2">
        <v>241</v>
      </c>
      <c r="J4584" s="2">
        <v>4448</v>
      </c>
      <c r="K4584" s="2">
        <v>3602</v>
      </c>
      <c r="L4584" s="2">
        <v>44</v>
      </c>
      <c r="M4584" s="2">
        <v>3</v>
      </c>
      <c r="N4584" s="2">
        <v>3</v>
      </c>
      <c r="O4584" s="2">
        <v>6</v>
      </c>
      <c r="P4584" s="2">
        <v>29</v>
      </c>
      <c r="Q4584" s="2">
        <v>69</v>
      </c>
      <c r="R4584" s="2">
        <v>4</v>
      </c>
      <c r="S4584" s="2" t="s">
        <v>31</v>
      </c>
      <c r="T4584" s="2">
        <f t="shared" si="497"/>
        <v>56</v>
      </c>
      <c r="U4584" s="4">
        <f t="shared" si="498"/>
        <v>1.5546918378678512E-2</v>
      </c>
      <c r="V4584" s="4">
        <f t="shared" si="499"/>
        <v>0.141410175879397</v>
      </c>
      <c r="W4584">
        <f t="shared" si="500"/>
        <v>12</v>
      </c>
      <c r="X4584" t="str">
        <f t="shared" si="501"/>
        <v>Tuesday</v>
      </c>
      <c r="Y4584" t="str">
        <f t="shared" si="502"/>
        <v>Dec</v>
      </c>
      <c r="Z4584" t="str">
        <f t="shared" si="503"/>
        <v>3-5</v>
      </c>
    </row>
    <row r="4585" spans="1:26" x14ac:dyDescent="0.25">
      <c r="A4585" s="2" t="s">
        <v>9631</v>
      </c>
      <c r="B4585" s="2" t="s">
        <v>5036</v>
      </c>
      <c r="C4585" s="1">
        <v>45993</v>
      </c>
      <c r="D4585" s="3">
        <v>0.52847222222222223</v>
      </c>
      <c r="E4585" s="2" t="s">
        <v>16</v>
      </c>
      <c r="F4585" s="2" t="s">
        <v>5038</v>
      </c>
      <c r="G4585" s="2">
        <v>25417</v>
      </c>
      <c r="H4585" s="2">
        <v>2</v>
      </c>
      <c r="I4585" s="2">
        <v>423</v>
      </c>
      <c r="J4585" s="2">
        <v>10380</v>
      </c>
      <c r="K4585" s="2">
        <v>8007</v>
      </c>
      <c r="L4585" s="2">
        <v>141</v>
      </c>
      <c r="M4585" s="2">
        <v>30</v>
      </c>
      <c r="N4585" s="2">
        <v>18</v>
      </c>
      <c r="O4585" s="2">
        <v>18</v>
      </c>
      <c r="P4585" s="2">
        <v>20</v>
      </c>
      <c r="Q4585" s="2">
        <v>146</v>
      </c>
      <c r="R4585" s="2">
        <v>14</v>
      </c>
      <c r="S4585" s="2" t="s">
        <v>31</v>
      </c>
      <c r="T4585" s="2">
        <f t="shared" si="497"/>
        <v>207</v>
      </c>
      <c r="U4585" s="4">
        <f t="shared" si="498"/>
        <v>2.5852379168227801E-2</v>
      </c>
      <c r="V4585" s="4">
        <f t="shared" si="499"/>
        <v>0.31502537671637093</v>
      </c>
      <c r="W4585">
        <f t="shared" si="500"/>
        <v>12</v>
      </c>
      <c r="X4585" t="str">
        <f t="shared" si="501"/>
        <v>Tuesday</v>
      </c>
      <c r="Y4585" t="str">
        <f t="shared" si="502"/>
        <v>Dec</v>
      </c>
      <c r="Z4585" t="str">
        <f t="shared" si="503"/>
        <v>0-2</v>
      </c>
    </row>
    <row r="4586" spans="1:26" x14ac:dyDescent="0.25">
      <c r="A4586" s="2" t="s">
        <v>9632</v>
      </c>
      <c r="B4586" s="2" t="s">
        <v>5036</v>
      </c>
      <c r="C4586" s="1">
        <v>45993</v>
      </c>
      <c r="D4586" s="3">
        <v>0.55277777777777781</v>
      </c>
      <c r="E4586" s="2" t="s">
        <v>5058</v>
      </c>
      <c r="F4586" s="2" t="s">
        <v>5050</v>
      </c>
      <c r="G4586" s="2">
        <v>25561</v>
      </c>
      <c r="H4586" s="2">
        <v>2</v>
      </c>
      <c r="I4586" s="2">
        <v>132</v>
      </c>
      <c r="J4586" s="2">
        <v>10278</v>
      </c>
      <c r="K4586" s="2">
        <v>8828</v>
      </c>
      <c r="L4586" s="2">
        <v>205</v>
      </c>
      <c r="M4586" s="2">
        <v>148</v>
      </c>
      <c r="N4586" s="2">
        <v>23</v>
      </c>
      <c r="O4586" s="2">
        <v>28</v>
      </c>
      <c r="P4586" s="2">
        <v>10</v>
      </c>
      <c r="Q4586" s="2">
        <v>112</v>
      </c>
      <c r="R4586" s="2">
        <v>14</v>
      </c>
      <c r="S4586" s="2" t="s">
        <v>31</v>
      </c>
      <c r="T4586" s="2">
        <f t="shared" si="497"/>
        <v>404</v>
      </c>
      <c r="U4586" s="4">
        <f t="shared" si="498"/>
        <v>4.5763479836882649E-2</v>
      </c>
      <c r="V4586" s="4">
        <f t="shared" si="499"/>
        <v>0.34536989945620283</v>
      </c>
      <c r="W4586">
        <f t="shared" si="500"/>
        <v>13</v>
      </c>
      <c r="X4586" t="str">
        <f t="shared" si="501"/>
        <v>Tuesday</v>
      </c>
      <c r="Y4586" t="str">
        <f t="shared" si="502"/>
        <v>Dec</v>
      </c>
      <c r="Z4586" t="str">
        <f t="shared" si="503"/>
        <v>0-2</v>
      </c>
    </row>
    <row r="4587" spans="1:26" x14ac:dyDescent="0.25">
      <c r="A4587" s="2" t="s">
        <v>9633</v>
      </c>
      <c r="B4587" s="2" t="s">
        <v>5036</v>
      </c>
      <c r="C4587" s="1">
        <v>45993</v>
      </c>
      <c r="D4587" s="3">
        <v>0.65208333333333335</v>
      </c>
      <c r="E4587" s="2" t="s">
        <v>16</v>
      </c>
      <c r="F4587" s="2" t="s">
        <v>5048</v>
      </c>
      <c r="G4587" s="2">
        <v>25378</v>
      </c>
      <c r="H4587" s="2">
        <v>8</v>
      </c>
      <c r="I4587" s="2">
        <v>548</v>
      </c>
      <c r="J4587" s="2">
        <v>7887</v>
      </c>
      <c r="K4587" s="2">
        <v>7174</v>
      </c>
      <c r="L4587" s="2">
        <v>182</v>
      </c>
      <c r="M4587" s="2">
        <v>23</v>
      </c>
      <c r="N4587" s="2">
        <v>12</v>
      </c>
      <c r="O4587" s="2">
        <v>14</v>
      </c>
      <c r="P4587" s="2">
        <v>32</v>
      </c>
      <c r="Q4587" s="2">
        <v>104</v>
      </c>
      <c r="R4587" s="2">
        <v>20</v>
      </c>
      <c r="S4587" s="2" t="s">
        <v>31</v>
      </c>
      <c r="T4587" s="2">
        <f t="shared" si="497"/>
        <v>231</v>
      </c>
      <c r="U4587" s="4">
        <f t="shared" si="498"/>
        <v>3.2199609701700584E-2</v>
      </c>
      <c r="V4587" s="4">
        <f t="shared" si="499"/>
        <v>0.28268579084246198</v>
      </c>
      <c r="W4587">
        <f t="shared" si="500"/>
        <v>15</v>
      </c>
      <c r="X4587" t="str">
        <f t="shared" si="501"/>
        <v>Tuesday</v>
      </c>
      <c r="Y4587" t="str">
        <f t="shared" si="502"/>
        <v>Dec</v>
      </c>
      <c r="Z4587" t="str">
        <f t="shared" si="503"/>
        <v>6-10</v>
      </c>
    </row>
    <row r="4588" spans="1:26" x14ac:dyDescent="0.25">
      <c r="A4588" s="2" t="s">
        <v>9634</v>
      </c>
      <c r="B4588" s="2" t="s">
        <v>5036</v>
      </c>
      <c r="C4588" s="1">
        <v>45993</v>
      </c>
      <c r="D4588" s="3">
        <v>0.72847222222222219</v>
      </c>
      <c r="E4588" s="2" t="s">
        <v>5044</v>
      </c>
      <c r="F4588" s="2" t="s">
        <v>5038</v>
      </c>
      <c r="G4588" s="2">
        <v>25350</v>
      </c>
      <c r="H4588" s="2">
        <v>3</v>
      </c>
      <c r="I4588" s="2">
        <v>245</v>
      </c>
      <c r="J4588" s="2">
        <v>11087</v>
      </c>
      <c r="K4588" s="2">
        <v>9614</v>
      </c>
      <c r="L4588" s="2">
        <v>268</v>
      </c>
      <c r="M4588" s="2">
        <v>31</v>
      </c>
      <c r="N4588" s="2">
        <v>21</v>
      </c>
      <c r="O4588" s="2">
        <v>21</v>
      </c>
      <c r="P4588" s="2">
        <v>21</v>
      </c>
      <c r="Q4588" s="2">
        <v>128</v>
      </c>
      <c r="R4588" s="2">
        <v>11</v>
      </c>
      <c r="S4588" s="2" t="s">
        <v>31</v>
      </c>
      <c r="T4588" s="2">
        <f t="shared" si="497"/>
        <v>341</v>
      </c>
      <c r="U4588" s="4">
        <f t="shared" si="498"/>
        <v>3.5469107551487411E-2</v>
      </c>
      <c r="V4588" s="4">
        <f t="shared" si="499"/>
        <v>0.37925049309664693</v>
      </c>
      <c r="W4588">
        <f t="shared" si="500"/>
        <v>17</v>
      </c>
      <c r="X4588" t="str">
        <f t="shared" si="501"/>
        <v>Tuesday</v>
      </c>
      <c r="Y4588" t="str">
        <f t="shared" si="502"/>
        <v>Dec</v>
      </c>
      <c r="Z4588" t="str">
        <f t="shared" si="503"/>
        <v>3-5</v>
      </c>
    </row>
    <row r="4589" spans="1:26" x14ac:dyDescent="0.25">
      <c r="A4589" s="2" t="s">
        <v>9635</v>
      </c>
      <c r="B4589" s="2" t="s">
        <v>5036</v>
      </c>
      <c r="C4589" s="1">
        <v>45993</v>
      </c>
      <c r="D4589" s="3">
        <v>0.82777777777777772</v>
      </c>
      <c r="E4589" s="2" t="s">
        <v>5037</v>
      </c>
      <c r="F4589" s="2" t="s">
        <v>5048</v>
      </c>
      <c r="G4589" s="2">
        <v>25104</v>
      </c>
      <c r="H4589" s="2">
        <v>2</v>
      </c>
      <c r="I4589" s="2">
        <v>226</v>
      </c>
      <c r="J4589" s="2">
        <v>6331</v>
      </c>
      <c r="K4589" s="2">
        <v>5104</v>
      </c>
      <c r="L4589" s="2">
        <v>187</v>
      </c>
      <c r="M4589" s="2">
        <v>34</v>
      </c>
      <c r="N4589" s="2">
        <v>27</v>
      </c>
      <c r="O4589" s="2">
        <v>50</v>
      </c>
      <c r="P4589" s="2">
        <v>38</v>
      </c>
      <c r="Q4589" s="2">
        <v>103</v>
      </c>
      <c r="R4589" s="2">
        <v>16</v>
      </c>
      <c r="S4589" s="2" t="s">
        <v>31</v>
      </c>
      <c r="T4589" s="2">
        <f t="shared" si="497"/>
        <v>298</v>
      </c>
      <c r="U4589" s="4">
        <f t="shared" si="498"/>
        <v>5.8385579937304075E-2</v>
      </c>
      <c r="V4589" s="4">
        <f t="shared" si="499"/>
        <v>0.20331421287444232</v>
      </c>
      <c r="W4589">
        <f t="shared" si="500"/>
        <v>19</v>
      </c>
      <c r="X4589" t="str">
        <f t="shared" si="501"/>
        <v>Tuesday</v>
      </c>
      <c r="Y4589" t="str">
        <f t="shared" si="502"/>
        <v>Dec</v>
      </c>
      <c r="Z4589" t="str">
        <f t="shared" si="503"/>
        <v>0-2</v>
      </c>
    </row>
    <row r="4590" spans="1:26" x14ac:dyDescent="0.25">
      <c r="A4590" s="2" t="s">
        <v>9636</v>
      </c>
      <c r="B4590" s="2" t="s">
        <v>5036</v>
      </c>
      <c r="C4590" s="1">
        <v>45993</v>
      </c>
      <c r="D4590" s="3">
        <v>0.83750000000000002</v>
      </c>
      <c r="E4590" s="2" t="s">
        <v>5058</v>
      </c>
      <c r="F4590" s="2" t="s">
        <v>5040</v>
      </c>
      <c r="G4590" s="2">
        <v>25250</v>
      </c>
      <c r="H4590" s="2">
        <v>1</v>
      </c>
      <c r="I4590" s="2">
        <v>479</v>
      </c>
      <c r="J4590" s="2">
        <v>11241</v>
      </c>
      <c r="K4590" s="2">
        <v>8259</v>
      </c>
      <c r="L4590" s="2">
        <v>366</v>
      </c>
      <c r="M4590" s="2">
        <v>152</v>
      </c>
      <c r="N4590" s="2">
        <v>25</v>
      </c>
      <c r="O4590" s="2">
        <v>32</v>
      </c>
      <c r="P4590" s="2">
        <v>6</v>
      </c>
      <c r="Q4590" s="2">
        <v>204</v>
      </c>
      <c r="R4590" s="2">
        <v>14</v>
      </c>
      <c r="S4590" s="2" t="s">
        <v>31</v>
      </c>
      <c r="T4590" s="2">
        <f t="shared" si="497"/>
        <v>575</v>
      </c>
      <c r="U4590" s="4">
        <f t="shared" si="498"/>
        <v>6.9621019493885453E-2</v>
      </c>
      <c r="V4590" s="4">
        <f t="shared" si="499"/>
        <v>0.3270891089108911</v>
      </c>
      <c r="W4590">
        <f t="shared" si="500"/>
        <v>20</v>
      </c>
      <c r="X4590" t="str">
        <f t="shared" si="501"/>
        <v>Tuesday</v>
      </c>
      <c r="Y4590" t="str">
        <f t="shared" si="502"/>
        <v>Dec</v>
      </c>
      <c r="Z4590" t="str">
        <f t="shared" si="503"/>
        <v>0-2</v>
      </c>
    </row>
    <row r="4591" spans="1:26" x14ac:dyDescent="0.25">
      <c r="A4591" s="2" t="s">
        <v>9637</v>
      </c>
      <c r="B4591" s="2" t="s">
        <v>5036</v>
      </c>
      <c r="C4591" s="1">
        <v>45993</v>
      </c>
      <c r="D4591" s="3">
        <v>0.8833333333333333</v>
      </c>
      <c r="E4591" s="2" t="s">
        <v>16</v>
      </c>
      <c r="F4591" s="2" t="s">
        <v>5069</v>
      </c>
      <c r="G4591" s="2">
        <v>25414</v>
      </c>
      <c r="H4591" s="2">
        <v>2</v>
      </c>
      <c r="I4591" s="2">
        <v>355</v>
      </c>
      <c r="J4591" s="2">
        <v>5627</v>
      </c>
      <c r="K4591" s="2">
        <v>5071</v>
      </c>
      <c r="L4591" s="2">
        <v>208</v>
      </c>
      <c r="M4591" s="2">
        <v>26</v>
      </c>
      <c r="N4591" s="2">
        <v>15</v>
      </c>
      <c r="O4591" s="2">
        <v>25</v>
      </c>
      <c r="P4591" s="2">
        <v>25</v>
      </c>
      <c r="Q4591" s="2">
        <v>146</v>
      </c>
      <c r="R4591" s="2">
        <v>11</v>
      </c>
      <c r="S4591" s="2" t="s">
        <v>31</v>
      </c>
      <c r="T4591" s="2">
        <f t="shared" si="497"/>
        <v>274</v>
      </c>
      <c r="U4591" s="4">
        <f t="shared" si="498"/>
        <v>5.4032735160717806E-2</v>
      </c>
      <c r="V4591" s="4">
        <f t="shared" si="499"/>
        <v>0.19953568899032029</v>
      </c>
      <c r="W4591">
        <f t="shared" si="500"/>
        <v>21</v>
      </c>
      <c r="X4591" t="str">
        <f t="shared" si="501"/>
        <v>Tuesday</v>
      </c>
      <c r="Y4591" t="str">
        <f t="shared" si="502"/>
        <v>Dec</v>
      </c>
      <c r="Z4591" t="str">
        <f t="shared" si="503"/>
        <v>0-2</v>
      </c>
    </row>
    <row r="4592" spans="1:26" x14ac:dyDescent="0.25">
      <c r="A4592" s="2" t="s">
        <v>9638</v>
      </c>
      <c r="B4592" s="2" t="s">
        <v>5036</v>
      </c>
      <c r="C4592" s="1">
        <v>45993</v>
      </c>
      <c r="D4592" s="3">
        <v>0.88888888888888884</v>
      </c>
      <c r="E4592" s="2" t="s">
        <v>5054</v>
      </c>
      <c r="F4592" s="2" t="s">
        <v>5040</v>
      </c>
      <c r="G4592" s="2">
        <v>25334</v>
      </c>
      <c r="H4592" s="2">
        <v>2</v>
      </c>
      <c r="I4592" s="2">
        <v>823</v>
      </c>
      <c r="J4592" s="2">
        <v>6516</v>
      </c>
      <c r="K4592" s="2">
        <v>4972</v>
      </c>
      <c r="L4592" s="2">
        <v>139</v>
      </c>
      <c r="M4592" s="2">
        <v>38</v>
      </c>
      <c r="N4592" s="2">
        <v>9</v>
      </c>
      <c r="O4592" s="2">
        <v>11</v>
      </c>
      <c r="P4592" s="2">
        <v>7</v>
      </c>
      <c r="Q4592" s="2">
        <v>62</v>
      </c>
      <c r="R4592" s="2">
        <v>5</v>
      </c>
      <c r="S4592" s="2" t="s">
        <v>31</v>
      </c>
      <c r="T4592" s="2">
        <f t="shared" si="497"/>
        <v>197</v>
      </c>
      <c r="U4592" s="4">
        <f t="shared" si="498"/>
        <v>3.9621882542236524E-2</v>
      </c>
      <c r="V4592" s="4">
        <f t="shared" si="499"/>
        <v>0.19625799321070497</v>
      </c>
      <c r="W4592">
        <f t="shared" si="500"/>
        <v>21</v>
      </c>
      <c r="X4592" t="str">
        <f t="shared" si="501"/>
        <v>Tuesday</v>
      </c>
      <c r="Y4592" t="str">
        <f t="shared" si="502"/>
        <v>Dec</v>
      </c>
      <c r="Z4592" t="str">
        <f t="shared" si="503"/>
        <v>0-2</v>
      </c>
    </row>
    <row r="4593" spans="1:26" x14ac:dyDescent="0.25">
      <c r="A4593" s="2" t="s">
        <v>9639</v>
      </c>
      <c r="B4593" s="2" t="s">
        <v>5036</v>
      </c>
      <c r="C4593" s="1">
        <v>45993</v>
      </c>
      <c r="D4593" s="3">
        <v>0.95486111111111116</v>
      </c>
      <c r="E4593" s="2" t="s">
        <v>5044</v>
      </c>
      <c r="F4593" s="2" t="s">
        <v>5040</v>
      </c>
      <c r="G4593" s="2">
        <v>25269</v>
      </c>
      <c r="H4593" s="2">
        <v>4</v>
      </c>
      <c r="I4593" s="2">
        <v>139</v>
      </c>
      <c r="J4593" s="2">
        <v>7899</v>
      </c>
      <c r="K4593" s="2">
        <v>5688</v>
      </c>
      <c r="L4593" s="2">
        <v>327</v>
      </c>
      <c r="M4593" s="2">
        <v>31</v>
      </c>
      <c r="N4593" s="2">
        <v>21</v>
      </c>
      <c r="O4593" s="2">
        <v>22</v>
      </c>
      <c r="P4593" s="2">
        <v>30</v>
      </c>
      <c r="Q4593" s="2">
        <v>86</v>
      </c>
      <c r="R4593" s="2">
        <v>9</v>
      </c>
      <c r="S4593" s="2" t="s">
        <v>31</v>
      </c>
      <c r="T4593" s="2">
        <f t="shared" si="497"/>
        <v>401</v>
      </c>
      <c r="U4593" s="4">
        <f t="shared" si="498"/>
        <v>7.0499296765119554E-2</v>
      </c>
      <c r="V4593" s="4">
        <f t="shared" si="499"/>
        <v>0.22509794609996439</v>
      </c>
      <c r="W4593">
        <f t="shared" si="500"/>
        <v>22</v>
      </c>
      <c r="X4593" t="str">
        <f t="shared" si="501"/>
        <v>Tuesday</v>
      </c>
      <c r="Y4593" t="str">
        <f t="shared" si="502"/>
        <v>Dec</v>
      </c>
      <c r="Z4593" t="str">
        <f t="shared" si="503"/>
        <v>3-5</v>
      </c>
    </row>
    <row r="4594" spans="1:26" x14ac:dyDescent="0.25">
      <c r="A4594" s="2" t="s">
        <v>9640</v>
      </c>
      <c r="B4594" s="2" t="s">
        <v>5036</v>
      </c>
      <c r="C4594" s="1">
        <v>45994</v>
      </c>
      <c r="D4594" s="3">
        <v>0.29722222222222222</v>
      </c>
      <c r="E4594" s="2" t="s">
        <v>5058</v>
      </c>
      <c r="F4594" s="2" t="s">
        <v>5050</v>
      </c>
      <c r="G4594" s="2">
        <v>25379</v>
      </c>
      <c r="H4594" s="2">
        <v>4</v>
      </c>
      <c r="I4594" s="2">
        <v>110</v>
      </c>
      <c r="J4594" s="2">
        <v>19273</v>
      </c>
      <c r="K4594" s="2">
        <v>14929</v>
      </c>
      <c r="L4594" s="2">
        <v>432</v>
      </c>
      <c r="M4594" s="2">
        <v>170</v>
      </c>
      <c r="N4594" s="2">
        <v>24</v>
      </c>
      <c r="O4594" s="2">
        <v>31</v>
      </c>
      <c r="P4594" s="2">
        <v>7</v>
      </c>
      <c r="Q4594" s="2">
        <v>360</v>
      </c>
      <c r="R4594" s="2">
        <v>35</v>
      </c>
      <c r="S4594" s="2" t="s">
        <v>31</v>
      </c>
      <c r="T4594" s="2">
        <f t="shared" si="497"/>
        <v>657</v>
      </c>
      <c r="U4594" s="4">
        <f t="shared" si="498"/>
        <v>4.4008305981646463E-2</v>
      </c>
      <c r="V4594" s="4">
        <f t="shared" si="499"/>
        <v>0.58824224752748333</v>
      </c>
      <c r="W4594">
        <f t="shared" si="500"/>
        <v>7</v>
      </c>
      <c r="X4594" t="str">
        <f t="shared" si="501"/>
        <v>Wednesday</v>
      </c>
      <c r="Y4594" t="str">
        <f t="shared" si="502"/>
        <v>Dec</v>
      </c>
      <c r="Z4594" t="str">
        <f t="shared" si="503"/>
        <v>3-5</v>
      </c>
    </row>
    <row r="4595" spans="1:26" x14ac:dyDescent="0.25">
      <c r="A4595" s="2" t="s">
        <v>9641</v>
      </c>
      <c r="B4595" s="2" t="s">
        <v>5036</v>
      </c>
      <c r="C4595" s="1">
        <v>45994</v>
      </c>
      <c r="D4595" s="3">
        <v>0.33819444444444446</v>
      </c>
      <c r="E4595" s="2" t="s">
        <v>5058</v>
      </c>
      <c r="F4595" s="2" t="s">
        <v>5040</v>
      </c>
      <c r="G4595" s="2">
        <v>25563</v>
      </c>
      <c r="H4595" s="2">
        <v>1</v>
      </c>
      <c r="I4595" s="2">
        <v>120</v>
      </c>
      <c r="J4595" s="2">
        <v>20727</v>
      </c>
      <c r="K4595" s="2">
        <v>16891</v>
      </c>
      <c r="L4595" s="2">
        <v>711</v>
      </c>
      <c r="M4595" s="2">
        <v>348</v>
      </c>
      <c r="N4595" s="2">
        <v>39</v>
      </c>
      <c r="O4595" s="2">
        <v>59</v>
      </c>
      <c r="P4595" s="2">
        <v>25</v>
      </c>
      <c r="Q4595" s="2">
        <v>318</v>
      </c>
      <c r="R4595" s="2">
        <v>31</v>
      </c>
      <c r="S4595" s="2" t="s">
        <v>31</v>
      </c>
      <c r="T4595" s="2">
        <f t="shared" si="497"/>
        <v>1157</v>
      </c>
      <c r="U4595" s="4">
        <f t="shared" si="498"/>
        <v>6.8498016695281508E-2</v>
      </c>
      <c r="V4595" s="4">
        <f t="shared" si="499"/>
        <v>0.6607596917419708</v>
      </c>
      <c r="W4595">
        <f t="shared" si="500"/>
        <v>8</v>
      </c>
      <c r="X4595" t="str">
        <f t="shared" si="501"/>
        <v>Wednesday</v>
      </c>
      <c r="Y4595" t="str">
        <f t="shared" si="502"/>
        <v>Dec</v>
      </c>
      <c r="Z4595" t="str">
        <f t="shared" si="503"/>
        <v>0-2</v>
      </c>
    </row>
    <row r="4596" spans="1:26" x14ac:dyDescent="0.25">
      <c r="A4596" s="2" t="s">
        <v>9642</v>
      </c>
      <c r="B4596" s="2" t="s">
        <v>5036</v>
      </c>
      <c r="C4596" s="1">
        <v>45994</v>
      </c>
      <c r="D4596" s="3">
        <v>0.38124999999999998</v>
      </c>
      <c r="E4596" s="2" t="s">
        <v>5044</v>
      </c>
      <c r="F4596" s="2" t="s">
        <v>5052</v>
      </c>
      <c r="G4596" s="2">
        <v>25351</v>
      </c>
      <c r="H4596" s="2">
        <v>7</v>
      </c>
      <c r="I4596" s="2">
        <v>127</v>
      </c>
      <c r="J4596" s="2">
        <v>6424</v>
      </c>
      <c r="K4596" s="2">
        <v>5164</v>
      </c>
      <c r="L4596" s="2">
        <v>143</v>
      </c>
      <c r="M4596" s="2">
        <v>17</v>
      </c>
      <c r="N4596" s="2">
        <v>8</v>
      </c>
      <c r="O4596" s="2">
        <v>9</v>
      </c>
      <c r="P4596" s="2">
        <v>26</v>
      </c>
      <c r="Q4596" s="2">
        <v>120</v>
      </c>
      <c r="R4596" s="2">
        <v>13</v>
      </c>
      <c r="S4596" s="2" t="s">
        <v>31</v>
      </c>
      <c r="T4596" s="2">
        <f t="shared" si="497"/>
        <v>177</v>
      </c>
      <c r="U4596" s="4">
        <f t="shared" si="498"/>
        <v>3.4275755228505032E-2</v>
      </c>
      <c r="V4596" s="4">
        <f t="shared" si="499"/>
        <v>0.20370005128002841</v>
      </c>
      <c r="W4596">
        <f t="shared" si="500"/>
        <v>9</v>
      </c>
      <c r="X4596" t="str">
        <f t="shared" si="501"/>
        <v>Wednesday</v>
      </c>
      <c r="Y4596" t="str">
        <f t="shared" si="502"/>
        <v>Dec</v>
      </c>
      <c r="Z4596" t="str">
        <f t="shared" si="503"/>
        <v>6-10</v>
      </c>
    </row>
    <row r="4597" spans="1:26" x14ac:dyDescent="0.25">
      <c r="A4597" s="2" t="s">
        <v>9643</v>
      </c>
      <c r="B4597" s="2" t="s">
        <v>5036</v>
      </c>
      <c r="C4597" s="1">
        <v>45994</v>
      </c>
      <c r="D4597" s="3">
        <v>0.38194444444444442</v>
      </c>
      <c r="E4597" s="2" t="s">
        <v>5037</v>
      </c>
      <c r="F4597" s="2" t="s">
        <v>5042</v>
      </c>
      <c r="G4597" s="2">
        <v>25294</v>
      </c>
      <c r="H4597" s="2">
        <v>4</v>
      </c>
      <c r="I4597" s="2">
        <v>652</v>
      </c>
      <c r="J4597" s="2">
        <v>24814</v>
      </c>
      <c r="K4597" s="2">
        <v>21400</v>
      </c>
      <c r="L4597" s="2">
        <v>1154</v>
      </c>
      <c r="M4597" s="2">
        <v>168</v>
      </c>
      <c r="N4597" s="2">
        <v>167</v>
      </c>
      <c r="O4597" s="2">
        <v>298</v>
      </c>
      <c r="P4597" s="2">
        <v>111</v>
      </c>
      <c r="Q4597" s="2">
        <v>779</v>
      </c>
      <c r="R4597" s="2">
        <v>80</v>
      </c>
      <c r="S4597" s="2" t="s">
        <v>31</v>
      </c>
      <c r="T4597" s="2">
        <f t="shared" si="497"/>
        <v>1787</v>
      </c>
      <c r="U4597" s="4">
        <f t="shared" si="498"/>
        <v>8.3504672897196264E-2</v>
      </c>
      <c r="V4597" s="4">
        <f t="shared" si="499"/>
        <v>0.84605044674626395</v>
      </c>
      <c r="W4597">
        <f t="shared" si="500"/>
        <v>9</v>
      </c>
      <c r="X4597" t="str">
        <f t="shared" si="501"/>
        <v>Wednesday</v>
      </c>
      <c r="Y4597" t="str">
        <f t="shared" si="502"/>
        <v>Dec</v>
      </c>
      <c r="Z4597" t="str">
        <f t="shared" si="503"/>
        <v>3-5</v>
      </c>
    </row>
    <row r="4598" spans="1:26" x14ac:dyDescent="0.25">
      <c r="A4598" s="2" t="s">
        <v>9644</v>
      </c>
      <c r="B4598" s="2" t="s">
        <v>5036</v>
      </c>
      <c r="C4598" s="1">
        <v>45994</v>
      </c>
      <c r="D4598" s="3">
        <v>0.38263888888888886</v>
      </c>
      <c r="E4598" s="2" t="s">
        <v>5044</v>
      </c>
      <c r="F4598" s="2" t="s">
        <v>5052</v>
      </c>
      <c r="G4598" s="2">
        <v>25317</v>
      </c>
      <c r="H4598" s="2">
        <v>1</v>
      </c>
      <c r="I4598" s="2">
        <v>349</v>
      </c>
      <c r="J4598" s="2">
        <v>13121</v>
      </c>
      <c r="K4598" s="2">
        <v>9672</v>
      </c>
      <c r="L4598" s="2">
        <v>196</v>
      </c>
      <c r="M4598" s="2">
        <v>28</v>
      </c>
      <c r="N4598" s="2">
        <v>17</v>
      </c>
      <c r="O4598" s="2">
        <v>15</v>
      </c>
      <c r="P4598" s="2">
        <v>42</v>
      </c>
      <c r="Q4598" s="2">
        <v>291</v>
      </c>
      <c r="R4598" s="2">
        <v>25</v>
      </c>
      <c r="S4598" s="2" t="s">
        <v>31</v>
      </c>
      <c r="T4598" s="2">
        <f t="shared" si="497"/>
        <v>256</v>
      </c>
      <c r="U4598" s="4">
        <f t="shared" si="498"/>
        <v>2.6468155500413565E-2</v>
      </c>
      <c r="V4598" s="4">
        <f t="shared" si="499"/>
        <v>0.38203578623059603</v>
      </c>
      <c r="W4598">
        <f t="shared" si="500"/>
        <v>9</v>
      </c>
      <c r="X4598" t="str">
        <f t="shared" si="501"/>
        <v>Wednesday</v>
      </c>
      <c r="Y4598" t="str">
        <f t="shared" si="502"/>
        <v>Dec</v>
      </c>
      <c r="Z4598" t="str">
        <f t="shared" si="503"/>
        <v>0-2</v>
      </c>
    </row>
    <row r="4599" spans="1:26" x14ac:dyDescent="0.25">
      <c r="A4599" s="2" t="s">
        <v>9645</v>
      </c>
      <c r="B4599" s="2" t="s">
        <v>5036</v>
      </c>
      <c r="C4599" s="1">
        <v>45994</v>
      </c>
      <c r="D4599" s="3">
        <v>0.41111111111111109</v>
      </c>
      <c r="E4599" s="2" t="s">
        <v>16</v>
      </c>
      <c r="F4599" s="2" t="s">
        <v>5050</v>
      </c>
      <c r="G4599" s="2">
        <v>25386</v>
      </c>
      <c r="H4599" s="2">
        <v>3</v>
      </c>
      <c r="I4599" s="2">
        <v>414</v>
      </c>
      <c r="J4599" s="2">
        <v>8432</v>
      </c>
      <c r="K4599" s="2">
        <v>7139</v>
      </c>
      <c r="L4599" s="2">
        <v>262</v>
      </c>
      <c r="M4599" s="2">
        <v>25</v>
      </c>
      <c r="N4599" s="2">
        <v>17</v>
      </c>
      <c r="O4599" s="2">
        <v>25</v>
      </c>
      <c r="P4599" s="2">
        <v>28</v>
      </c>
      <c r="Q4599" s="2">
        <v>179</v>
      </c>
      <c r="R4599" s="2">
        <v>10</v>
      </c>
      <c r="S4599" s="2" t="s">
        <v>31</v>
      </c>
      <c r="T4599" s="2">
        <f t="shared" si="497"/>
        <v>329</v>
      </c>
      <c r="U4599" s="4">
        <f t="shared" si="498"/>
        <v>4.6084885838352713E-2</v>
      </c>
      <c r="V4599" s="4">
        <f t="shared" si="499"/>
        <v>0.28121799417001497</v>
      </c>
      <c r="W4599">
        <f t="shared" si="500"/>
        <v>9</v>
      </c>
      <c r="X4599" t="str">
        <f t="shared" si="501"/>
        <v>Wednesday</v>
      </c>
      <c r="Y4599" t="str">
        <f t="shared" si="502"/>
        <v>Dec</v>
      </c>
      <c r="Z4599" t="str">
        <f t="shared" si="503"/>
        <v>3-5</v>
      </c>
    </row>
    <row r="4600" spans="1:26" x14ac:dyDescent="0.25">
      <c r="A4600" s="2" t="s">
        <v>9646</v>
      </c>
      <c r="B4600" s="2" t="s">
        <v>5036</v>
      </c>
      <c r="C4600" s="1">
        <v>45994</v>
      </c>
      <c r="D4600" s="3">
        <v>0.41111111111111109</v>
      </c>
      <c r="E4600" s="2" t="s">
        <v>5058</v>
      </c>
      <c r="F4600" s="2" t="s">
        <v>5048</v>
      </c>
      <c r="G4600" s="2">
        <v>25516</v>
      </c>
      <c r="H4600" s="2">
        <v>0</v>
      </c>
      <c r="I4600" s="2">
        <v>257</v>
      </c>
      <c r="J4600" s="2">
        <v>24398</v>
      </c>
      <c r="K4600" s="2">
        <v>20832</v>
      </c>
      <c r="L4600" s="2">
        <v>598</v>
      </c>
      <c r="M4600" s="2">
        <v>260</v>
      </c>
      <c r="N4600" s="2">
        <v>31</v>
      </c>
      <c r="O4600" s="2">
        <v>67</v>
      </c>
      <c r="P4600" s="2">
        <v>15</v>
      </c>
      <c r="Q4600" s="2">
        <v>350</v>
      </c>
      <c r="R4600" s="2">
        <v>31</v>
      </c>
      <c r="S4600" s="2" t="s">
        <v>31</v>
      </c>
      <c r="T4600" s="2">
        <f t="shared" si="497"/>
        <v>956</v>
      </c>
      <c r="U4600" s="4">
        <f t="shared" si="498"/>
        <v>4.5890937019969276E-2</v>
      </c>
      <c r="V4600" s="4">
        <f t="shared" si="499"/>
        <v>0.8164289073522496</v>
      </c>
      <c r="W4600">
        <f t="shared" si="500"/>
        <v>9</v>
      </c>
      <c r="X4600" t="str">
        <f t="shared" si="501"/>
        <v>Wednesday</v>
      </c>
      <c r="Y4600" t="str">
        <f t="shared" si="502"/>
        <v>Dec</v>
      </c>
      <c r="Z4600" t="str">
        <f t="shared" si="503"/>
        <v>0-2</v>
      </c>
    </row>
    <row r="4601" spans="1:26" x14ac:dyDescent="0.25">
      <c r="A4601" s="2" t="s">
        <v>9647</v>
      </c>
      <c r="B4601" s="2" t="s">
        <v>5036</v>
      </c>
      <c r="C4601" s="1">
        <v>45994</v>
      </c>
      <c r="D4601" s="3">
        <v>0.42430555555555555</v>
      </c>
      <c r="E4601" s="2" t="s">
        <v>5044</v>
      </c>
      <c r="F4601" s="2" t="s">
        <v>5048</v>
      </c>
      <c r="G4601" s="2">
        <v>25364</v>
      </c>
      <c r="H4601" s="2">
        <v>6</v>
      </c>
      <c r="I4601" s="2">
        <v>184</v>
      </c>
      <c r="J4601" s="2">
        <v>18649</v>
      </c>
      <c r="K4601" s="2">
        <v>16762</v>
      </c>
      <c r="L4601" s="2">
        <v>729</v>
      </c>
      <c r="M4601" s="2">
        <v>81</v>
      </c>
      <c r="N4601" s="2">
        <v>48</v>
      </c>
      <c r="O4601" s="2">
        <v>44</v>
      </c>
      <c r="P4601" s="2">
        <v>54</v>
      </c>
      <c r="Q4601" s="2">
        <v>413</v>
      </c>
      <c r="R4601" s="2">
        <v>41</v>
      </c>
      <c r="S4601" s="2" t="s">
        <v>31</v>
      </c>
      <c r="T4601" s="2">
        <f t="shared" si="497"/>
        <v>902</v>
      </c>
      <c r="U4601" s="4">
        <f t="shared" si="498"/>
        <v>5.3812194248896314E-2</v>
      </c>
      <c r="V4601" s="4">
        <f t="shared" si="499"/>
        <v>0.66085790884718498</v>
      </c>
      <c r="W4601">
        <f t="shared" si="500"/>
        <v>10</v>
      </c>
      <c r="X4601" t="str">
        <f t="shared" si="501"/>
        <v>Wednesday</v>
      </c>
      <c r="Y4601" t="str">
        <f t="shared" si="502"/>
        <v>Dec</v>
      </c>
      <c r="Z4601" t="str">
        <f t="shared" si="503"/>
        <v>6-10</v>
      </c>
    </row>
    <row r="4602" spans="1:26" x14ac:dyDescent="0.25">
      <c r="A4602" s="2" t="s">
        <v>9648</v>
      </c>
      <c r="B4602" s="2" t="s">
        <v>5036</v>
      </c>
      <c r="C4602" s="1">
        <v>45994</v>
      </c>
      <c r="D4602" s="3">
        <v>0.44305555555555554</v>
      </c>
      <c r="E4602" s="2" t="s">
        <v>5054</v>
      </c>
      <c r="F4602" s="2" t="s">
        <v>5040</v>
      </c>
      <c r="G4602" s="2">
        <v>25265</v>
      </c>
      <c r="H4602" s="2">
        <v>3</v>
      </c>
      <c r="I4602" s="2">
        <v>483</v>
      </c>
      <c r="J4602" s="2">
        <v>15495</v>
      </c>
      <c r="K4602" s="2">
        <v>11329</v>
      </c>
      <c r="L4602" s="2">
        <v>574</v>
      </c>
      <c r="M4602" s="2">
        <v>163</v>
      </c>
      <c r="N4602" s="2">
        <v>45</v>
      </c>
      <c r="O4602" s="2">
        <v>67</v>
      </c>
      <c r="P4602" s="2">
        <v>9</v>
      </c>
      <c r="Q4602" s="2">
        <v>226</v>
      </c>
      <c r="R4602" s="2">
        <v>8</v>
      </c>
      <c r="S4602" s="2" t="s">
        <v>31</v>
      </c>
      <c r="T4602" s="2">
        <f t="shared" si="497"/>
        <v>849</v>
      </c>
      <c r="U4602" s="4">
        <f t="shared" si="498"/>
        <v>7.4940418395268785E-2</v>
      </c>
      <c r="V4602" s="4">
        <f t="shared" si="499"/>
        <v>0.44840688699782305</v>
      </c>
      <c r="W4602">
        <f t="shared" si="500"/>
        <v>10</v>
      </c>
      <c r="X4602" t="str">
        <f t="shared" si="501"/>
        <v>Wednesday</v>
      </c>
      <c r="Y4602" t="str">
        <f t="shared" si="502"/>
        <v>Dec</v>
      </c>
      <c r="Z4602" t="str">
        <f t="shared" si="503"/>
        <v>3-5</v>
      </c>
    </row>
    <row r="4603" spans="1:26" x14ac:dyDescent="0.25">
      <c r="A4603" s="2" t="s">
        <v>9649</v>
      </c>
      <c r="B4603" s="2" t="s">
        <v>5036</v>
      </c>
      <c r="C4603" s="1">
        <v>45994</v>
      </c>
      <c r="D4603" s="3">
        <v>0.46041666666666664</v>
      </c>
      <c r="E4603" s="2" t="s">
        <v>5054</v>
      </c>
      <c r="F4603" s="2" t="s">
        <v>5052</v>
      </c>
      <c r="G4603" s="2">
        <v>25481</v>
      </c>
      <c r="H4603" s="2">
        <v>3</v>
      </c>
      <c r="I4603" s="2">
        <v>795</v>
      </c>
      <c r="J4603" s="2">
        <v>6545</v>
      </c>
      <c r="K4603" s="2">
        <v>4921</v>
      </c>
      <c r="L4603" s="2">
        <v>160</v>
      </c>
      <c r="M4603" s="2">
        <v>28</v>
      </c>
      <c r="N4603" s="2">
        <v>10</v>
      </c>
      <c r="O4603" s="2">
        <v>21</v>
      </c>
      <c r="P4603" s="2">
        <v>10</v>
      </c>
      <c r="Q4603" s="2">
        <v>52</v>
      </c>
      <c r="R4603" s="2">
        <v>6</v>
      </c>
      <c r="S4603" s="2" t="s">
        <v>31</v>
      </c>
      <c r="T4603" s="2">
        <f t="shared" si="497"/>
        <v>219</v>
      </c>
      <c r="U4603" s="4">
        <f t="shared" si="498"/>
        <v>4.4503149766307662E-2</v>
      </c>
      <c r="V4603" s="4">
        <f t="shared" si="499"/>
        <v>0.19312428868568737</v>
      </c>
      <c r="W4603">
        <f t="shared" si="500"/>
        <v>11</v>
      </c>
      <c r="X4603" t="str">
        <f t="shared" si="501"/>
        <v>Wednesday</v>
      </c>
      <c r="Y4603" t="str">
        <f t="shared" si="502"/>
        <v>Dec</v>
      </c>
      <c r="Z4603" t="str">
        <f t="shared" si="503"/>
        <v>3-5</v>
      </c>
    </row>
    <row r="4604" spans="1:26" x14ac:dyDescent="0.25">
      <c r="A4604" s="2" t="s">
        <v>9650</v>
      </c>
      <c r="B4604" s="2" t="s">
        <v>5036</v>
      </c>
      <c r="C4604" s="1">
        <v>45994</v>
      </c>
      <c r="D4604" s="3">
        <v>0.48680555555555555</v>
      </c>
      <c r="E4604" s="2" t="s">
        <v>16</v>
      </c>
      <c r="F4604" s="2" t="s">
        <v>5052</v>
      </c>
      <c r="G4604" s="2">
        <v>25370</v>
      </c>
      <c r="H4604" s="2">
        <v>4</v>
      </c>
      <c r="I4604" s="2">
        <v>342</v>
      </c>
      <c r="J4604" s="2">
        <v>8674</v>
      </c>
      <c r="K4604" s="2">
        <v>6756</v>
      </c>
      <c r="L4604" s="2">
        <v>209</v>
      </c>
      <c r="M4604" s="2">
        <v>22</v>
      </c>
      <c r="N4604" s="2">
        <v>14</v>
      </c>
      <c r="O4604" s="2">
        <v>19</v>
      </c>
      <c r="P4604" s="2">
        <v>25</v>
      </c>
      <c r="Q4604" s="2">
        <v>68</v>
      </c>
      <c r="R4604" s="2">
        <v>11</v>
      </c>
      <c r="S4604" s="2" t="s">
        <v>31</v>
      </c>
      <c r="T4604" s="2">
        <f t="shared" si="497"/>
        <v>264</v>
      </c>
      <c r="U4604" s="4">
        <f t="shared" si="498"/>
        <v>3.9076376554174071E-2</v>
      </c>
      <c r="V4604" s="4">
        <f t="shared" si="499"/>
        <v>0.2662987780843516</v>
      </c>
      <c r="W4604">
        <f t="shared" si="500"/>
        <v>11</v>
      </c>
      <c r="X4604" t="str">
        <f t="shared" si="501"/>
        <v>Wednesday</v>
      </c>
      <c r="Y4604" t="str">
        <f t="shared" si="502"/>
        <v>Dec</v>
      </c>
      <c r="Z4604" t="str">
        <f t="shared" si="503"/>
        <v>3-5</v>
      </c>
    </row>
    <row r="4605" spans="1:26" x14ac:dyDescent="0.25">
      <c r="A4605" s="2" t="s">
        <v>9651</v>
      </c>
      <c r="B4605" s="2" t="s">
        <v>5036</v>
      </c>
      <c r="C4605" s="1">
        <v>45994</v>
      </c>
      <c r="D4605" s="3">
        <v>0.4909722222222222</v>
      </c>
      <c r="E4605" s="2" t="s">
        <v>5054</v>
      </c>
      <c r="F4605" s="2" t="s">
        <v>5040</v>
      </c>
      <c r="G4605" s="2">
        <v>25321</v>
      </c>
      <c r="H4605" s="2">
        <v>6</v>
      </c>
      <c r="I4605" s="2">
        <v>781</v>
      </c>
      <c r="J4605" s="2">
        <v>9872</v>
      </c>
      <c r="K4605" s="2">
        <v>7337</v>
      </c>
      <c r="L4605" s="2">
        <v>248</v>
      </c>
      <c r="M4605" s="2">
        <v>66</v>
      </c>
      <c r="N4605" s="2">
        <v>20</v>
      </c>
      <c r="O4605" s="2">
        <v>34</v>
      </c>
      <c r="P4605" s="2">
        <v>12</v>
      </c>
      <c r="Q4605" s="2">
        <v>199</v>
      </c>
      <c r="R4605" s="2">
        <v>13</v>
      </c>
      <c r="S4605" s="2" t="s">
        <v>31</v>
      </c>
      <c r="T4605" s="2">
        <f t="shared" si="497"/>
        <v>368</v>
      </c>
      <c r="U4605" s="4">
        <f t="shared" si="498"/>
        <v>5.0156739811912224E-2</v>
      </c>
      <c r="V4605" s="4">
        <f t="shared" si="499"/>
        <v>0.28975948817187314</v>
      </c>
      <c r="W4605">
        <f t="shared" si="500"/>
        <v>11</v>
      </c>
      <c r="X4605" t="str">
        <f t="shared" si="501"/>
        <v>Wednesday</v>
      </c>
      <c r="Y4605" t="str">
        <f t="shared" si="502"/>
        <v>Dec</v>
      </c>
      <c r="Z4605" t="str">
        <f t="shared" si="503"/>
        <v>6-10</v>
      </c>
    </row>
    <row r="4606" spans="1:26" x14ac:dyDescent="0.25">
      <c r="A4606" s="2" t="s">
        <v>9652</v>
      </c>
      <c r="B4606" s="2" t="s">
        <v>5036</v>
      </c>
      <c r="C4606" s="1">
        <v>45994</v>
      </c>
      <c r="D4606" s="3">
        <v>0.50416666666666665</v>
      </c>
      <c r="E4606" s="2" t="s">
        <v>5044</v>
      </c>
      <c r="F4606" s="2" t="s">
        <v>5040</v>
      </c>
      <c r="G4606" s="2">
        <v>25380</v>
      </c>
      <c r="H4606" s="2">
        <v>3</v>
      </c>
      <c r="I4606" s="2">
        <v>236</v>
      </c>
      <c r="J4606" s="2">
        <v>17971</v>
      </c>
      <c r="K4606" s="2">
        <v>13996</v>
      </c>
      <c r="L4606" s="2">
        <v>414</v>
      </c>
      <c r="M4606" s="2">
        <v>63</v>
      </c>
      <c r="N4606" s="2">
        <v>41</v>
      </c>
      <c r="O4606" s="2">
        <v>46</v>
      </c>
      <c r="P4606" s="2">
        <v>67</v>
      </c>
      <c r="Q4606" s="2">
        <v>461</v>
      </c>
      <c r="R4606" s="2">
        <v>50</v>
      </c>
      <c r="S4606" s="2" t="s">
        <v>31</v>
      </c>
      <c r="T4606" s="2">
        <f t="shared" si="497"/>
        <v>564</v>
      </c>
      <c r="U4606" s="4">
        <f t="shared" si="498"/>
        <v>4.0297227779365535E-2</v>
      </c>
      <c r="V4606" s="4">
        <f t="shared" si="499"/>
        <v>0.55145784081954297</v>
      </c>
      <c r="W4606">
        <f t="shared" si="500"/>
        <v>12</v>
      </c>
      <c r="X4606" t="str">
        <f t="shared" si="501"/>
        <v>Wednesday</v>
      </c>
      <c r="Y4606" t="str">
        <f t="shared" si="502"/>
        <v>Dec</v>
      </c>
      <c r="Z4606" t="str">
        <f t="shared" si="503"/>
        <v>3-5</v>
      </c>
    </row>
    <row r="4607" spans="1:26" x14ac:dyDescent="0.25">
      <c r="A4607" s="2" t="s">
        <v>9653</v>
      </c>
      <c r="B4607" s="2" t="s">
        <v>5036</v>
      </c>
      <c r="C4607" s="1">
        <v>45994</v>
      </c>
      <c r="D4607" s="3">
        <v>0.53055555555555556</v>
      </c>
      <c r="E4607" s="2" t="s">
        <v>5054</v>
      </c>
      <c r="F4607" s="2" t="s">
        <v>5052</v>
      </c>
      <c r="G4607" s="2">
        <v>25399</v>
      </c>
      <c r="H4607" s="2">
        <v>2</v>
      </c>
      <c r="I4607" s="2">
        <v>1737</v>
      </c>
      <c r="J4607" s="2">
        <v>3753</v>
      </c>
      <c r="K4607" s="2">
        <v>3283</v>
      </c>
      <c r="L4607" s="2">
        <v>121</v>
      </c>
      <c r="M4607" s="2">
        <v>18</v>
      </c>
      <c r="N4607" s="2">
        <v>5</v>
      </c>
      <c r="O4607" s="2">
        <v>9</v>
      </c>
      <c r="P4607" s="2">
        <v>10</v>
      </c>
      <c r="Q4607" s="2">
        <v>88</v>
      </c>
      <c r="R4607" s="2">
        <v>3</v>
      </c>
      <c r="S4607" s="2" t="s">
        <v>31</v>
      </c>
      <c r="T4607" s="2">
        <f t="shared" si="497"/>
        <v>153</v>
      </c>
      <c r="U4607" s="4">
        <f t="shared" si="498"/>
        <v>4.6603716113310996E-2</v>
      </c>
      <c r="V4607" s="4">
        <f t="shared" si="499"/>
        <v>0.12925705736446316</v>
      </c>
      <c r="W4607">
        <f t="shared" si="500"/>
        <v>12</v>
      </c>
      <c r="X4607" t="str">
        <f t="shared" si="501"/>
        <v>Wednesday</v>
      </c>
      <c r="Y4607" t="str">
        <f t="shared" si="502"/>
        <v>Dec</v>
      </c>
      <c r="Z4607" t="str">
        <f t="shared" si="503"/>
        <v>0-2</v>
      </c>
    </row>
    <row r="4608" spans="1:26" x14ac:dyDescent="0.25">
      <c r="A4608" s="2" t="s">
        <v>9654</v>
      </c>
      <c r="B4608" s="2" t="s">
        <v>5036</v>
      </c>
      <c r="C4608" s="1">
        <v>45994</v>
      </c>
      <c r="D4608" s="3">
        <v>0.53333333333333333</v>
      </c>
      <c r="E4608" s="2" t="s">
        <v>5044</v>
      </c>
      <c r="F4608" s="2" t="s">
        <v>5040</v>
      </c>
      <c r="G4608" s="2">
        <v>25431</v>
      </c>
      <c r="H4608" s="2">
        <v>3</v>
      </c>
      <c r="I4608" s="2">
        <v>475</v>
      </c>
      <c r="J4608" s="2">
        <v>38239</v>
      </c>
      <c r="K4608" s="2">
        <v>35203</v>
      </c>
      <c r="L4608" s="2">
        <v>1378</v>
      </c>
      <c r="M4608" s="2">
        <v>178</v>
      </c>
      <c r="N4608" s="2">
        <v>111</v>
      </c>
      <c r="O4608" s="2">
        <v>103</v>
      </c>
      <c r="P4608" s="2">
        <v>91</v>
      </c>
      <c r="Q4608" s="2">
        <v>770</v>
      </c>
      <c r="R4608" s="2">
        <v>40</v>
      </c>
      <c r="S4608" s="2" t="s">
        <v>31</v>
      </c>
      <c r="T4608" s="2">
        <f t="shared" si="497"/>
        <v>1770</v>
      </c>
      <c r="U4608" s="4">
        <f t="shared" si="498"/>
        <v>5.0279805698377977E-2</v>
      </c>
      <c r="V4608" s="4">
        <f t="shared" si="499"/>
        <v>1.3842554362785577</v>
      </c>
      <c r="W4608">
        <f t="shared" si="500"/>
        <v>12</v>
      </c>
      <c r="X4608" t="str">
        <f t="shared" si="501"/>
        <v>Wednesday</v>
      </c>
      <c r="Y4608" t="str">
        <f t="shared" si="502"/>
        <v>Dec</v>
      </c>
      <c r="Z4608" t="str">
        <f t="shared" si="503"/>
        <v>3-5</v>
      </c>
    </row>
    <row r="4609" spans="1:26" x14ac:dyDescent="0.25">
      <c r="A4609" s="2" t="s">
        <v>9655</v>
      </c>
      <c r="B4609" s="2" t="s">
        <v>5036</v>
      </c>
      <c r="C4609" s="1">
        <v>45994</v>
      </c>
      <c r="D4609" s="3">
        <v>0.53749999999999998</v>
      </c>
      <c r="E4609" s="2" t="s">
        <v>5058</v>
      </c>
      <c r="F4609" s="2" t="s">
        <v>5052</v>
      </c>
      <c r="G4609" s="2">
        <v>25276</v>
      </c>
      <c r="H4609" s="2">
        <v>3</v>
      </c>
      <c r="I4609" s="2">
        <v>153</v>
      </c>
      <c r="J4609" s="2">
        <v>11673</v>
      </c>
      <c r="K4609" s="2">
        <v>9255</v>
      </c>
      <c r="L4609" s="2">
        <v>165</v>
      </c>
      <c r="M4609" s="2">
        <v>98</v>
      </c>
      <c r="N4609" s="2">
        <v>15</v>
      </c>
      <c r="O4609" s="2">
        <v>17</v>
      </c>
      <c r="P4609" s="2">
        <v>6</v>
      </c>
      <c r="Q4609" s="2">
        <v>154</v>
      </c>
      <c r="R4609" s="2">
        <v>10</v>
      </c>
      <c r="S4609" s="2" t="s">
        <v>31</v>
      </c>
      <c r="T4609" s="2">
        <f t="shared" si="497"/>
        <v>295</v>
      </c>
      <c r="U4609" s="4">
        <f t="shared" si="498"/>
        <v>3.1874662344678555E-2</v>
      </c>
      <c r="V4609" s="4">
        <f t="shared" si="499"/>
        <v>0.36615761987656276</v>
      </c>
      <c r="W4609">
        <f t="shared" si="500"/>
        <v>12</v>
      </c>
      <c r="X4609" t="str">
        <f t="shared" si="501"/>
        <v>Wednesday</v>
      </c>
      <c r="Y4609" t="str">
        <f t="shared" si="502"/>
        <v>Dec</v>
      </c>
      <c r="Z4609" t="str">
        <f t="shared" si="503"/>
        <v>3-5</v>
      </c>
    </row>
    <row r="4610" spans="1:26" x14ac:dyDescent="0.25">
      <c r="A4610" s="2" t="s">
        <v>9656</v>
      </c>
      <c r="B4610" s="2" t="s">
        <v>5036</v>
      </c>
      <c r="C4610" s="1">
        <v>45994</v>
      </c>
      <c r="D4610" s="3">
        <v>0.55555555555555558</v>
      </c>
      <c r="E4610" s="2" t="s">
        <v>5037</v>
      </c>
      <c r="F4610" s="2" t="s">
        <v>5048</v>
      </c>
      <c r="G4610" s="2">
        <v>25325</v>
      </c>
      <c r="H4610" s="2">
        <v>4</v>
      </c>
      <c r="I4610" s="2">
        <v>263</v>
      </c>
      <c r="J4610" s="2">
        <v>11662</v>
      </c>
      <c r="K4610" s="2">
        <v>9519</v>
      </c>
      <c r="L4610" s="2">
        <v>353</v>
      </c>
      <c r="M4610" s="2">
        <v>32</v>
      </c>
      <c r="N4610" s="2">
        <v>29</v>
      </c>
      <c r="O4610" s="2">
        <v>75</v>
      </c>
      <c r="P4610" s="2">
        <v>58</v>
      </c>
      <c r="Q4610" s="2">
        <v>356</v>
      </c>
      <c r="R4610" s="2">
        <v>13</v>
      </c>
      <c r="S4610" s="2" t="s">
        <v>31</v>
      </c>
      <c r="T4610" s="2">
        <f t="shared" ref="T4610:T4673" si="504">SUM(L4610:O4610)</f>
        <v>489</v>
      </c>
      <c r="U4610" s="4">
        <f t="shared" ref="U4610:U4673" si="505">T4610/K4610</f>
        <v>5.1370942325874566E-2</v>
      </c>
      <c r="V4610" s="4">
        <f t="shared" ref="V4610:V4673" si="506">K4610/G4610</f>
        <v>0.37587364264560713</v>
      </c>
      <c r="W4610">
        <f t="shared" ref="W4610:W4673" si="507">HOUR(D4610)</f>
        <v>13</v>
      </c>
      <c r="X4610" t="str">
        <f t="shared" ref="X4610:X4673" si="508">TEXT(C4610,"dddd")</f>
        <v>Wednesday</v>
      </c>
      <c r="Y4610" t="str">
        <f t="shared" ref="Y4610:Y4673" si="509">TEXT(C4610,"mmm")</f>
        <v>Dec</v>
      </c>
      <c r="Z4610" t="str">
        <f t="shared" ref="Z4610:Z4673" si="510">IF(H4610&lt;=2,"0-2",IF(H4610&lt;=5,"3-5",IF(H4610&lt;=10,"6-10","11+")))</f>
        <v>3-5</v>
      </c>
    </row>
    <row r="4611" spans="1:26" x14ac:dyDescent="0.25">
      <c r="A4611" s="2" t="s">
        <v>9657</v>
      </c>
      <c r="B4611" s="2" t="s">
        <v>5036</v>
      </c>
      <c r="C4611" s="1">
        <v>45994</v>
      </c>
      <c r="D4611" s="3">
        <v>0.57291666666666663</v>
      </c>
      <c r="E4611" s="2" t="s">
        <v>5054</v>
      </c>
      <c r="F4611" s="2" t="s">
        <v>5050</v>
      </c>
      <c r="G4611" s="2">
        <v>25457</v>
      </c>
      <c r="H4611" s="2">
        <v>3</v>
      </c>
      <c r="I4611" s="2">
        <v>868</v>
      </c>
      <c r="J4611" s="2">
        <v>13526</v>
      </c>
      <c r="K4611" s="2">
        <v>11342</v>
      </c>
      <c r="L4611" s="2">
        <v>420</v>
      </c>
      <c r="M4611" s="2">
        <v>92</v>
      </c>
      <c r="N4611" s="2">
        <v>28</v>
      </c>
      <c r="O4611" s="2">
        <v>54</v>
      </c>
      <c r="P4611" s="2">
        <v>20</v>
      </c>
      <c r="Q4611" s="2">
        <v>338</v>
      </c>
      <c r="R4611" s="2">
        <v>22</v>
      </c>
      <c r="S4611" s="2" t="s">
        <v>31</v>
      </c>
      <c r="T4611" s="2">
        <f t="shared" si="504"/>
        <v>594</v>
      </c>
      <c r="U4611" s="4">
        <f t="shared" si="505"/>
        <v>5.2371715746781872E-2</v>
      </c>
      <c r="V4611" s="4">
        <f t="shared" si="506"/>
        <v>0.4455356090662686</v>
      </c>
      <c r="W4611">
        <f t="shared" si="507"/>
        <v>13</v>
      </c>
      <c r="X4611" t="str">
        <f t="shared" si="508"/>
        <v>Wednesday</v>
      </c>
      <c r="Y4611" t="str">
        <f t="shared" si="509"/>
        <v>Dec</v>
      </c>
      <c r="Z4611" t="str">
        <f t="shared" si="510"/>
        <v>3-5</v>
      </c>
    </row>
    <row r="4612" spans="1:26" x14ac:dyDescent="0.25">
      <c r="A4612" s="2" t="s">
        <v>9658</v>
      </c>
      <c r="B4612" s="2" t="s">
        <v>5036</v>
      </c>
      <c r="C4612" s="1">
        <v>45994</v>
      </c>
      <c r="D4612" s="3">
        <v>0.62152777777777779</v>
      </c>
      <c r="E4612" s="2" t="s">
        <v>5054</v>
      </c>
      <c r="F4612" s="2" t="s">
        <v>5040</v>
      </c>
      <c r="G4612" s="2">
        <v>25387</v>
      </c>
      <c r="H4612" s="2">
        <v>2</v>
      </c>
      <c r="I4612" s="2">
        <v>687</v>
      </c>
      <c r="J4612" s="2">
        <v>6805</v>
      </c>
      <c r="K4612" s="2">
        <v>4705</v>
      </c>
      <c r="L4612" s="2">
        <v>191</v>
      </c>
      <c r="M4612" s="2">
        <v>36</v>
      </c>
      <c r="N4612" s="2">
        <v>11</v>
      </c>
      <c r="O4612" s="2">
        <v>16</v>
      </c>
      <c r="P4612" s="2">
        <v>10</v>
      </c>
      <c r="Q4612" s="2">
        <v>93</v>
      </c>
      <c r="R4612" s="2">
        <v>6</v>
      </c>
      <c r="S4612" s="2" t="s">
        <v>31</v>
      </c>
      <c r="T4612" s="2">
        <f t="shared" si="504"/>
        <v>254</v>
      </c>
      <c r="U4612" s="4">
        <f t="shared" si="505"/>
        <v>5.3985122210414453E-2</v>
      </c>
      <c r="V4612" s="4">
        <f t="shared" si="506"/>
        <v>0.185331074959625</v>
      </c>
      <c r="W4612">
        <f t="shared" si="507"/>
        <v>14</v>
      </c>
      <c r="X4612" t="str">
        <f t="shared" si="508"/>
        <v>Wednesday</v>
      </c>
      <c r="Y4612" t="str">
        <f t="shared" si="509"/>
        <v>Dec</v>
      </c>
      <c r="Z4612" t="str">
        <f t="shared" si="510"/>
        <v>0-2</v>
      </c>
    </row>
    <row r="4613" spans="1:26" x14ac:dyDescent="0.25">
      <c r="A4613" s="2" t="s">
        <v>9659</v>
      </c>
      <c r="B4613" s="2" t="s">
        <v>5036</v>
      </c>
      <c r="C4613" s="1">
        <v>45994</v>
      </c>
      <c r="D4613" s="3">
        <v>0.67986111111111114</v>
      </c>
      <c r="E4613" s="2" t="s">
        <v>5046</v>
      </c>
      <c r="F4613" s="2" t="s">
        <v>5040</v>
      </c>
      <c r="G4613" s="2">
        <v>25501</v>
      </c>
      <c r="H4613" s="2">
        <v>4</v>
      </c>
      <c r="I4613" s="2">
        <v>128</v>
      </c>
      <c r="J4613" s="2">
        <v>6378</v>
      </c>
      <c r="K4613" s="2">
        <v>4935</v>
      </c>
      <c r="L4613" s="2">
        <v>109</v>
      </c>
      <c r="M4613" s="2">
        <v>15</v>
      </c>
      <c r="N4613" s="2">
        <v>10</v>
      </c>
      <c r="O4613" s="2">
        <v>21</v>
      </c>
      <c r="P4613" s="2">
        <v>109</v>
      </c>
      <c r="Q4613" s="2">
        <v>116</v>
      </c>
      <c r="R4613" s="2">
        <v>5</v>
      </c>
      <c r="S4613" s="2" t="s">
        <v>31</v>
      </c>
      <c r="T4613" s="2">
        <f t="shared" si="504"/>
        <v>155</v>
      </c>
      <c r="U4613" s="4">
        <f t="shared" si="505"/>
        <v>3.1408308004052685E-2</v>
      </c>
      <c r="V4613" s="4">
        <f t="shared" si="506"/>
        <v>0.19352182267362064</v>
      </c>
      <c r="W4613">
        <f t="shared" si="507"/>
        <v>16</v>
      </c>
      <c r="X4613" t="str">
        <f t="shared" si="508"/>
        <v>Wednesday</v>
      </c>
      <c r="Y4613" t="str">
        <f t="shared" si="509"/>
        <v>Dec</v>
      </c>
      <c r="Z4613" t="str">
        <f t="shared" si="510"/>
        <v>3-5</v>
      </c>
    </row>
    <row r="4614" spans="1:26" x14ac:dyDescent="0.25">
      <c r="A4614" s="2" t="s">
        <v>9660</v>
      </c>
      <c r="B4614" s="2" t="s">
        <v>5036</v>
      </c>
      <c r="C4614" s="1">
        <v>45994</v>
      </c>
      <c r="D4614" s="3">
        <v>0.69930555555555551</v>
      </c>
      <c r="E4614" s="2" t="s">
        <v>5054</v>
      </c>
      <c r="F4614" s="2" t="s">
        <v>5069</v>
      </c>
      <c r="G4614" s="2">
        <v>25131</v>
      </c>
      <c r="H4614" s="2">
        <v>3</v>
      </c>
      <c r="I4614" s="2">
        <v>558</v>
      </c>
      <c r="J4614" s="2">
        <v>11878</v>
      </c>
      <c r="K4614" s="2">
        <v>10720</v>
      </c>
      <c r="L4614" s="2">
        <v>240</v>
      </c>
      <c r="M4614" s="2">
        <v>58</v>
      </c>
      <c r="N4614" s="2">
        <v>19</v>
      </c>
      <c r="O4614" s="2">
        <v>28</v>
      </c>
      <c r="P4614" s="2">
        <v>29</v>
      </c>
      <c r="Q4614" s="2">
        <v>115</v>
      </c>
      <c r="R4614" s="2">
        <v>8</v>
      </c>
      <c r="S4614" s="2" t="s">
        <v>31</v>
      </c>
      <c r="T4614" s="2">
        <f t="shared" si="504"/>
        <v>345</v>
      </c>
      <c r="U4614" s="4">
        <f t="shared" si="505"/>
        <v>3.2182835820895525E-2</v>
      </c>
      <c r="V4614" s="4">
        <f t="shared" si="506"/>
        <v>0.42656480044566469</v>
      </c>
      <c r="W4614">
        <f t="shared" si="507"/>
        <v>16</v>
      </c>
      <c r="X4614" t="str">
        <f t="shared" si="508"/>
        <v>Wednesday</v>
      </c>
      <c r="Y4614" t="str">
        <f t="shared" si="509"/>
        <v>Dec</v>
      </c>
      <c r="Z4614" t="str">
        <f t="shared" si="510"/>
        <v>3-5</v>
      </c>
    </row>
    <row r="4615" spans="1:26" x14ac:dyDescent="0.25">
      <c r="A4615" s="2" t="s">
        <v>9661</v>
      </c>
      <c r="B4615" s="2" t="s">
        <v>5036</v>
      </c>
      <c r="C4615" s="1">
        <v>45994</v>
      </c>
      <c r="D4615" s="3">
        <v>0.71736111111111112</v>
      </c>
      <c r="E4615" s="2" t="s">
        <v>5054</v>
      </c>
      <c r="F4615" s="2" t="s">
        <v>5048</v>
      </c>
      <c r="G4615" s="2">
        <v>25304</v>
      </c>
      <c r="H4615" s="2">
        <v>3</v>
      </c>
      <c r="I4615" s="2">
        <v>1398</v>
      </c>
      <c r="J4615" s="2">
        <v>20416</v>
      </c>
      <c r="K4615" s="2">
        <v>14701</v>
      </c>
      <c r="L4615" s="2">
        <v>330</v>
      </c>
      <c r="M4615" s="2">
        <v>89</v>
      </c>
      <c r="N4615" s="2">
        <v>32</v>
      </c>
      <c r="O4615" s="2">
        <v>40</v>
      </c>
      <c r="P4615" s="2">
        <v>42</v>
      </c>
      <c r="Q4615" s="2">
        <v>198</v>
      </c>
      <c r="R4615" s="2">
        <v>37</v>
      </c>
      <c r="S4615" s="2" t="s">
        <v>28</v>
      </c>
      <c r="T4615" s="2">
        <f t="shared" si="504"/>
        <v>491</v>
      </c>
      <c r="U4615" s="4">
        <f t="shared" si="505"/>
        <v>3.339908849738113E-2</v>
      </c>
      <c r="V4615" s="4">
        <f t="shared" si="506"/>
        <v>0.58097533986721472</v>
      </c>
      <c r="W4615">
        <f t="shared" si="507"/>
        <v>17</v>
      </c>
      <c r="X4615" t="str">
        <f t="shared" si="508"/>
        <v>Wednesday</v>
      </c>
      <c r="Y4615" t="str">
        <f t="shared" si="509"/>
        <v>Dec</v>
      </c>
      <c r="Z4615" t="str">
        <f t="shared" si="510"/>
        <v>3-5</v>
      </c>
    </row>
    <row r="4616" spans="1:26" x14ac:dyDescent="0.25">
      <c r="A4616" s="2" t="s">
        <v>9662</v>
      </c>
      <c r="B4616" s="2" t="s">
        <v>5036</v>
      </c>
      <c r="C4616" s="1">
        <v>45994</v>
      </c>
      <c r="D4616" s="3">
        <v>0.73819444444444449</v>
      </c>
      <c r="E4616" s="2" t="s">
        <v>5054</v>
      </c>
      <c r="F4616" s="2" t="s">
        <v>5050</v>
      </c>
      <c r="G4616" s="2">
        <v>25534</v>
      </c>
      <c r="H4616" s="2">
        <v>8</v>
      </c>
      <c r="I4616" s="2">
        <v>1612</v>
      </c>
      <c r="J4616" s="2">
        <v>7506</v>
      </c>
      <c r="K4616" s="2">
        <v>6576</v>
      </c>
      <c r="L4616" s="2">
        <v>135</v>
      </c>
      <c r="M4616" s="2">
        <v>33</v>
      </c>
      <c r="N4616" s="2">
        <v>13</v>
      </c>
      <c r="O4616" s="2">
        <v>15</v>
      </c>
      <c r="P4616" s="2">
        <v>7</v>
      </c>
      <c r="Q4616" s="2">
        <v>79</v>
      </c>
      <c r="R4616" s="2">
        <v>8</v>
      </c>
      <c r="S4616" s="2" t="s">
        <v>31</v>
      </c>
      <c r="T4616" s="2">
        <f t="shared" si="504"/>
        <v>196</v>
      </c>
      <c r="U4616" s="4">
        <f t="shared" si="505"/>
        <v>2.9805352798053526E-2</v>
      </c>
      <c r="V4616" s="4">
        <f t="shared" si="506"/>
        <v>0.25753896765097517</v>
      </c>
      <c r="W4616">
        <f t="shared" si="507"/>
        <v>17</v>
      </c>
      <c r="X4616" t="str">
        <f t="shared" si="508"/>
        <v>Wednesday</v>
      </c>
      <c r="Y4616" t="str">
        <f t="shared" si="509"/>
        <v>Dec</v>
      </c>
      <c r="Z4616" t="str">
        <f t="shared" si="510"/>
        <v>6-10</v>
      </c>
    </row>
    <row r="4617" spans="1:26" x14ac:dyDescent="0.25">
      <c r="A4617" s="2" t="s">
        <v>9663</v>
      </c>
      <c r="B4617" s="2" t="s">
        <v>5036</v>
      </c>
      <c r="C4617" s="1">
        <v>45994</v>
      </c>
      <c r="D4617" s="3">
        <v>0.77569444444444446</v>
      </c>
      <c r="E4617" s="2" t="s">
        <v>5046</v>
      </c>
      <c r="F4617" s="2" t="s">
        <v>5069</v>
      </c>
      <c r="G4617" s="2">
        <v>25337</v>
      </c>
      <c r="H4617" s="2">
        <v>2</v>
      </c>
      <c r="I4617" s="2">
        <v>90</v>
      </c>
      <c r="J4617" s="2">
        <v>5762</v>
      </c>
      <c r="K4617" s="2">
        <v>4070</v>
      </c>
      <c r="L4617" s="2">
        <v>67</v>
      </c>
      <c r="M4617" s="2">
        <v>8</v>
      </c>
      <c r="N4617" s="2">
        <v>9</v>
      </c>
      <c r="O4617" s="2">
        <v>13</v>
      </c>
      <c r="P4617" s="2">
        <v>112</v>
      </c>
      <c r="Q4617" s="2">
        <v>45</v>
      </c>
      <c r="R4617" s="2">
        <v>3</v>
      </c>
      <c r="S4617" s="2" t="s">
        <v>31</v>
      </c>
      <c r="T4617" s="2">
        <f t="shared" si="504"/>
        <v>97</v>
      </c>
      <c r="U4617" s="4">
        <f t="shared" si="505"/>
        <v>2.3832923832923833E-2</v>
      </c>
      <c r="V4617" s="4">
        <f t="shared" si="506"/>
        <v>0.16063464498559418</v>
      </c>
      <c r="W4617">
        <f t="shared" si="507"/>
        <v>18</v>
      </c>
      <c r="X4617" t="str">
        <f t="shared" si="508"/>
        <v>Wednesday</v>
      </c>
      <c r="Y4617" t="str">
        <f t="shared" si="509"/>
        <v>Dec</v>
      </c>
      <c r="Z4617" t="str">
        <f t="shared" si="510"/>
        <v>0-2</v>
      </c>
    </row>
    <row r="4618" spans="1:26" x14ac:dyDescent="0.25">
      <c r="A4618" s="2" t="s">
        <v>9664</v>
      </c>
      <c r="B4618" s="2" t="s">
        <v>5036</v>
      </c>
      <c r="C4618" s="1">
        <v>45994</v>
      </c>
      <c r="D4618" s="3">
        <v>0.91527777777777775</v>
      </c>
      <c r="E4618" s="2" t="s">
        <v>5044</v>
      </c>
      <c r="F4618" s="2" t="s">
        <v>5048</v>
      </c>
      <c r="G4618" s="2">
        <v>25369</v>
      </c>
      <c r="H4618" s="2">
        <v>3</v>
      </c>
      <c r="I4618" s="2">
        <v>397</v>
      </c>
      <c r="J4618" s="2">
        <v>6607</v>
      </c>
      <c r="K4618" s="2">
        <v>6110</v>
      </c>
      <c r="L4618" s="2">
        <v>179</v>
      </c>
      <c r="M4618" s="2">
        <v>34</v>
      </c>
      <c r="N4618" s="2">
        <v>20</v>
      </c>
      <c r="O4618" s="2">
        <v>16</v>
      </c>
      <c r="P4618" s="2">
        <v>20</v>
      </c>
      <c r="Q4618" s="2">
        <v>128</v>
      </c>
      <c r="R4618" s="2">
        <v>8</v>
      </c>
      <c r="S4618" s="2" t="s">
        <v>28</v>
      </c>
      <c r="T4618" s="2">
        <f t="shared" si="504"/>
        <v>249</v>
      </c>
      <c r="U4618" s="4">
        <f t="shared" si="505"/>
        <v>4.0752864157119477E-2</v>
      </c>
      <c r="V4618" s="4">
        <f t="shared" si="506"/>
        <v>0.24084512594110924</v>
      </c>
      <c r="W4618">
        <f t="shared" si="507"/>
        <v>21</v>
      </c>
      <c r="X4618" t="str">
        <f t="shared" si="508"/>
        <v>Wednesday</v>
      </c>
      <c r="Y4618" t="str">
        <f t="shared" si="509"/>
        <v>Dec</v>
      </c>
      <c r="Z4618" t="str">
        <f t="shared" si="510"/>
        <v>3-5</v>
      </c>
    </row>
    <row r="4619" spans="1:26" x14ac:dyDescent="0.25">
      <c r="A4619" s="2" t="s">
        <v>9665</v>
      </c>
      <c r="B4619" s="2" t="s">
        <v>5036</v>
      </c>
      <c r="C4619" s="1">
        <v>45995</v>
      </c>
      <c r="D4619" s="3">
        <v>0.21805555555555556</v>
      </c>
      <c r="E4619" s="2" t="s">
        <v>5046</v>
      </c>
      <c r="F4619" s="2" t="s">
        <v>5042</v>
      </c>
      <c r="G4619" s="2">
        <v>25493</v>
      </c>
      <c r="H4619" s="2">
        <v>8</v>
      </c>
      <c r="I4619" s="2">
        <v>116</v>
      </c>
      <c r="J4619" s="2">
        <v>1629</v>
      </c>
      <c r="K4619" s="2">
        <v>1471</v>
      </c>
      <c r="L4619" s="2">
        <v>29</v>
      </c>
      <c r="M4619" s="2">
        <v>5</v>
      </c>
      <c r="N4619" s="2">
        <v>3</v>
      </c>
      <c r="O4619" s="2">
        <v>6</v>
      </c>
      <c r="P4619" s="2">
        <v>14</v>
      </c>
      <c r="Q4619" s="2">
        <v>28</v>
      </c>
      <c r="R4619" s="2">
        <v>2</v>
      </c>
      <c r="S4619" s="2" t="s">
        <v>31</v>
      </c>
      <c r="T4619" s="2">
        <f t="shared" si="504"/>
        <v>43</v>
      </c>
      <c r="U4619" s="4">
        <f t="shared" si="505"/>
        <v>2.9231815091774305E-2</v>
      </c>
      <c r="V4619" s="4">
        <f t="shared" si="506"/>
        <v>5.770211430588789E-2</v>
      </c>
      <c r="W4619">
        <f t="shared" si="507"/>
        <v>5</v>
      </c>
      <c r="X4619" t="str">
        <f t="shared" si="508"/>
        <v>Thursday</v>
      </c>
      <c r="Y4619" t="str">
        <f t="shared" si="509"/>
        <v>Dec</v>
      </c>
      <c r="Z4619" t="str">
        <f t="shared" si="510"/>
        <v>6-10</v>
      </c>
    </row>
    <row r="4620" spans="1:26" x14ac:dyDescent="0.25">
      <c r="A4620" s="2" t="s">
        <v>9666</v>
      </c>
      <c r="B4620" s="2" t="s">
        <v>5036</v>
      </c>
      <c r="C4620" s="1">
        <v>45995</v>
      </c>
      <c r="D4620" s="3">
        <v>0.33611111111111114</v>
      </c>
      <c r="E4620" s="2" t="s">
        <v>5044</v>
      </c>
      <c r="F4620" s="2" t="s">
        <v>5042</v>
      </c>
      <c r="G4620" s="2">
        <v>25369</v>
      </c>
      <c r="H4620" s="2">
        <v>6</v>
      </c>
      <c r="I4620" s="2">
        <v>362</v>
      </c>
      <c r="J4620" s="2">
        <v>17428</v>
      </c>
      <c r="K4620" s="2">
        <v>14720</v>
      </c>
      <c r="L4620" s="2">
        <v>593</v>
      </c>
      <c r="M4620" s="2">
        <v>72</v>
      </c>
      <c r="N4620" s="2">
        <v>44</v>
      </c>
      <c r="O4620" s="2">
        <v>46</v>
      </c>
      <c r="P4620" s="2">
        <v>18</v>
      </c>
      <c r="Q4620" s="2">
        <v>430</v>
      </c>
      <c r="R4620" s="2">
        <v>49</v>
      </c>
      <c r="S4620" s="2" t="s">
        <v>31</v>
      </c>
      <c r="T4620" s="2">
        <f t="shared" si="504"/>
        <v>755</v>
      </c>
      <c r="U4620" s="4">
        <f t="shared" si="505"/>
        <v>5.1290760869565216E-2</v>
      </c>
      <c r="V4620" s="4">
        <f t="shared" si="506"/>
        <v>0.58023572076155938</v>
      </c>
      <c r="W4620">
        <f t="shared" si="507"/>
        <v>8</v>
      </c>
      <c r="X4620" t="str">
        <f t="shared" si="508"/>
        <v>Thursday</v>
      </c>
      <c r="Y4620" t="str">
        <f t="shared" si="509"/>
        <v>Dec</v>
      </c>
      <c r="Z4620" t="str">
        <f t="shared" si="510"/>
        <v>6-10</v>
      </c>
    </row>
    <row r="4621" spans="1:26" x14ac:dyDescent="0.25">
      <c r="A4621" s="2" t="s">
        <v>9667</v>
      </c>
      <c r="B4621" s="2" t="s">
        <v>5036</v>
      </c>
      <c r="C4621" s="1">
        <v>45995</v>
      </c>
      <c r="D4621" s="3">
        <v>0.36388888888888887</v>
      </c>
      <c r="E4621" s="2" t="s">
        <v>16</v>
      </c>
      <c r="F4621" s="2" t="s">
        <v>5042</v>
      </c>
      <c r="G4621" s="2">
        <v>25396</v>
      </c>
      <c r="H4621" s="2">
        <v>4</v>
      </c>
      <c r="I4621" s="2">
        <v>267</v>
      </c>
      <c r="J4621" s="2">
        <v>10382</v>
      </c>
      <c r="K4621" s="2">
        <v>9362</v>
      </c>
      <c r="L4621" s="2">
        <v>265</v>
      </c>
      <c r="M4621" s="2">
        <v>41</v>
      </c>
      <c r="N4621" s="2">
        <v>21</v>
      </c>
      <c r="O4621" s="2">
        <v>28</v>
      </c>
      <c r="P4621" s="2">
        <v>19</v>
      </c>
      <c r="Q4621" s="2">
        <v>172</v>
      </c>
      <c r="R4621" s="2">
        <v>13</v>
      </c>
      <c r="S4621" s="2" t="s">
        <v>31</v>
      </c>
      <c r="T4621" s="2">
        <f t="shared" si="504"/>
        <v>355</v>
      </c>
      <c r="U4621" s="4">
        <f t="shared" si="505"/>
        <v>3.7919248023926509E-2</v>
      </c>
      <c r="V4621" s="4">
        <f t="shared" si="506"/>
        <v>0.36864073082375176</v>
      </c>
      <c r="W4621">
        <f t="shared" si="507"/>
        <v>8</v>
      </c>
      <c r="X4621" t="str">
        <f t="shared" si="508"/>
        <v>Thursday</v>
      </c>
      <c r="Y4621" t="str">
        <f t="shared" si="509"/>
        <v>Dec</v>
      </c>
      <c r="Z4621" t="str">
        <f t="shared" si="510"/>
        <v>3-5</v>
      </c>
    </row>
    <row r="4622" spans="1:26" x14ac:dyDescent="0.25">
      <c r="A4622" s="2" t="s">
        <v>9668</v>
      </c>
      <c r="B4622" s="2" t="s">
        <v>5036</v>
      </c>
      <c r="C4622" s="1">
        <v>45995</v>
      </c>
      <c r="D4622" s="3">
        <v>0.37222222222222223</v>
      </c>
      <c r="E4622" s="2" t="s">
        <v>5058</v>
      </c>
      <c r="F4622" s="2" t="s">
        <v>5042</v>
      </c>
      <c r="G4622" s="2">
        <v>25368</v>
      </c>
      <c r="H4622" s="2">
        <v>2</v>
      </c>
      <c r="I4622" s="2">
        <v>91</v>
      </c>
      <c r="J4622" s="2">
        <v>16174</v>
      </c>
      <c r="K4622" s="2">
        <v>12481</v>
      </c>
      <c r="L4622" s="2">
        <v>390</v>
      </c>
      <c r="M4622" s="2">
        <v>278</v>
      </c>
      <c r="N4622" s="2">
        <v>32</v>
      </c>
      <c r="O4622" s="2">
        <v>45</v>
      </c>
      <c r="P4622" s="2">
        <v>22</v>
      </c>
      <c r="Q4622" s="2">
        <v>278</v>
      </c>
      <c r="R4622" s="2">
        <v>22</v>
      </c>
      <c r="S4622" s="2" t="s">
        <v>31</v>
      </c>
      <c r="T4622" s="2">
        <f t="shared" si="504"/>
        <v>745</v>
      </c>
      <c r="U4622" s="4">
        <f t="shared" si="505"/>
        <v>5.9690729909462385E-2</v>
      </c>
      <c r="V4622" s="4">
        <f t="shared" si="506"/>
        <v>0.49199779249448122</v>
      </c>
      <c r="W4622">
        <f t="shared" si="507"/>
        <v>8</v>
      </c>
      <c r="X4622" t="str">
        <f t="shared" si="508"/>
        <v>Thursday</v>
      </c>
      <c r="Y4622" t="str">
        <f t="shared" si="509"/>
        <v>Dec</v>
      </c>
      <c r="Z4622" t="str">
        <f t="shared" si="510"/>
        <v>0-2</v>
      </c>
    </row>
    <row r="4623" spans="1:26" x14ac:dyDescent="0.25">
      <c r="A4623" s="2" t="s">
        <v>9669</v>
      </c>
      <c r="B4623" s="2" t="s">
        <v>5036</v>
      </c>
      <c r="C4623" s="1">
        <v>45995</v>
      </c>
      <c r="D4623" s="3">
        <v>0.3840277777777778</v>
      </c>
      <c r="E4623" s="2" t="s">
        <v>5044</v>
      </c>
      <c r="F4623" s="2" t="s">
        <v>5040</v>
      </c>
      <c r="G4623" s="2">
        <v>25648</v>
      </c>
      <c r="H4623" s="2">
        <v>5</v>
      </c>
      <c r="I4623" s="2">
        <v>134</v>
      </c>
      <c r="J4623" s="2">
        <v>40285</v>
      </c>
      <c r="K4623" s="2">
        <v>32508</v>
      </c>
      <c r="L4623" s="2">
        <v>1304</v>
      </c>
      <c r="M4623" s="2">
        <v>224</v>
      </c>
      <c r="N4623" s="2">
        <v>131</v>
      </c>
      <c r="O4623" s="2">
        <v>129</v>
      </c>
      <c r="P4623" s="2">
        <v>155</v>
      </c>
      <c r="Q4623" s="2">
        <v>433</v>
      </c>
      <c r="R4623" s="2">
        <v>110</v>
      </c>
      <c r="S4623" s="2" t="s">
        <v>31</v>
      </c>
      <c r="T4623" s="2">
        <f t="shared" si="504"/>
        <v>1788</v>
      </c>
      <c r="U4623" s="4">
        <f t="shared" si="505"/>
        <v>5.5001845699520116E-2</v>
      </c>
      <c r="V4623" s="4">
        <f t="shared" si="506"/>
        <v>1.267467248908297</v>
      </c>
      <c r="W4623">
        <f t="shared" si="507"/>
        <v>9</v>
      </c>
      <c r="X4623" t="str">
        <f t="shared" si="508"/>
        <v>Thursday</v>
      </c>
      <c r="Y4623" t="str">
        <f t="shared" si="509"/>
        <v>Dec</v>
      </c>
      <c r="Z4623" t="str">
        <f t="shared" si="510"/>
        <v>3-5</v>
      </c>
    </row>
    <row r="4624" spans="1:26" x14ac:dyDescent="0.25">
      <c r="A4624" s="2" t="s">
        <v>9670</v>
      </c>
      <c r="B4624" s="2" t="s">
        <v>5036</v>
      </c>
      <c r="C4624" s="1">
        <v>45995</v>
      </c>
      <c r="D4624" s="3">
        <v>0.3888888888888889</v>
      </c>
      <c r="E4624" s="2" t="s">
        <v>16</v>
      </c>
      <c r="F4624" s="2" t="s">
        <v>5042</v>
      </c>
      <c r="G4624" s="2">
        <v>25383</v>
      </c>
      <c r="H4624" s="2">
        <v>5</v>
      </c>
      <c r="I4624" s="2">
        <v>222</v>
      </c>
      <c r="J4624" s="2">
        <v>19079</v>
      </c>
      <c r="K4624" s="2">
        <v>15629</v>
      </c>
      <c r="L4624" s="2">
        <v>381</v>
      </c>
      <c r="M4624" s="2">
        <v>41</v>
      </c>
      <c r="N4624" s="2">
        <v>21</v>
      </c>
      <c r="O4624" s="2">
        <v>41</v>
      </c>
      <c r="P4624" s="2">
        <v>66</v>
      </c>
      <c r="Q4624" s="2">
        <v>334</v>
      </c>
      <c r="R4624" s="2">
        <v>32</v>
      </c>
      <c r="S4624" s="2" t="s">
        <v>31</v>
      </c>
      <c r="T4624" s="2">
        <f t="shared" si="504"/>
        <v>484</v>
      </c>
      <c r="U4624" s="4">
        <f t="shared" si="505"/>
        <v>3.0968072173523577E-2</v>
      </c>
      <c r="V4624" s="4">
        <f t="shared" si="506"/>
        <v>0.61572706141905997</v>
      </c>
      <c r="W4624">
        <f t="shared" si="507"/>
        <v>9</v>
      </c>
      <c r="X4624" t="str">
        <f t="shared" si="508"/>
        <v>Thursday</v>
      </c>
      <c r="Y4624" t="str">
        <f t="shared" si="509"/>
        <v>Dec</v>
      </c>
      <c r="Z4624" t="str">
        <f t="shared" si="510"/>
        <v>3-5</v>
      </c>
    </row>
    <row r="4625" spans="1:26" x14ac:dyDescent="0.25">
      <c r="A4625" s="2" t="s">
        <v>9671</v>
      </c>
      <c r="B4625" s="2" t="s">
        <v>5036</v>
      </c>
      <c r="C4625" s="1">
        <v>45995</v>
      </c>
      <c r="D4625" s="3">
        <v>0.41597222222222224</v>
      </c>
      <c r="E4625" s="2" t="s">
        <v>5054</v>
      </c>
      <c r="F4625" s="2" t="s">
        <v>5038</v>
      </c>
      <c r="G4625" s="2">
        <v>25525</v>
      </c>
      <c r="H4625" s="2">
        <v>5</v>
      </c>
      <c r="I4625" s="2">
        <v>631</v>
      </c>
      <c r="J4625" s="2">
        <v>7737</v>
      </c>
      <c r="K4625" s="2">
        <v>6635</v>
      </c>
      <c r="L4625" s="2">
        <v>229</v>
      </c>
      <c r="M4625" s="2">
        <v>45</v>
      </c>
      <c r="N4625" s="2">
        <v>13</v>
      </c>
      <c r="O4625" s="2">
        <v>23</v>
      </c>
      <c r="P4625" s="2">
        <v>32</v>
      </c>
      <c r="Q4625" s="2">
        <v>194</v>
      </c>
      <c r="R4625" s="2">
        <v>10</v>
      </c>
      <c r="S4625" s="2" t="s">
        <v>31</v>
      </c>
      <c r="T4625" s="2">
        <f t="shared" si="504"/>
        <v>310</v>
      </c>
      <c r="U4625" s="4">
        <f t="shared" si="505"/>
        <v>4.672192916352675E-2</v>
      </c>
      <c r="V4625" s="4">
        <f t="shared" si="506"/>
        <v>0.25994123408423114</v>
      </c>
      <c r="W4625">
        <f t="shared" si="507"/>
        <v>9</v>
      </c>
      <c r="X4625" t="str">
        <f t="shared" si="508"/>
        <v>Thursday</v>
      </c>
      <c r="Y4625" t="str">
        <f t="shared" si="509"/>
        <v>Dec</v>
      </c>
      <c r="Z4625" t="str">
        <f t="shared" si="510"/>
        <v>3-5</v>
      </c>
    </row>
    <row r="4626" spans="1:26" x14ac:dyDescent="0.25">
      <c r="A4626" s="2" t="s">
        <v>9672</v>
      </c>
      <c r="B4626" s="2" t="s">
        <v>5036</v>
      </c>
      <c r="C4626" s="1">
        <v>45995</v>
      </c>
      <c r="D4626" s="3">
        <v>0.43888888888888888</v>
      </c>
      <c r="E4626" s="2" t="s">
        <v>16</v>
      </c>
      <c r="F4626" s="2" t="s">
        <v>5040</v>
      </c>
      <c r="G4626" s="2">
        <v>25437</v>
      </c>
      <c r="H4626" s="2">
        <v>3</v>
      </c>
      <c r="I4626" s="2">
        <v>908</v>
      </c>
      <c r="J4626" s="2">
        <v>16178</v>
      </c>
      <c r="K4626" s="2">
        <v>14635</v>
      </c>
      <c r="L4626" s="2">
        <v>363</v>
      </c>
      <c r="M4626" s="2">
        <v>64</v>
      </c>
      <c r="N4626" s="2">
        <v>26</v>
      </c>
      <c r="O4626" s="2">
        <v>40</v>
      </c>
      <c r="P4626" s="2">
        <v>71</v>
      </c>
      <c r="Q4626" s="2">
        <v>292</v>
      </c>
      <c r="R4626" s="2">
        <v>28</v>
      </c>
      <c r="S4626" s="2" t="s">
        <v>31</v>
      </c>
      <c r="T4626" s="2">
        <f t="shared" si="504"/>
        <v>493</v>
      </c>
      <c r="U4626" s="4">
        <f t="shared" si="505"/>
        <v>3.3686368295182782E-2</v>
      </c>
      <c r="V4626" s="4">
        <f t="shared" si="506"/>
        <v>0.57534300428509655</v>
      </c>
      <c r="W4626">
        <f t="shared" si="507"/>
        <v>10</v>
      </c>
      <c r="X4626" t="str">
        <f t="shared" si="508"/>
        <v>Thursday</v>
      </c>
      <c r="Y4626" t="str">
        <f t="shared" si="509"/>
        <v>Dec</v>
      </c>
      <c r="Z4626" t="str">
        <f t="shared" si="510"/>
        <v>3-5</v>
      </c>
    </row>
    <row r="4627" spans="1:26" x14ac:dyDescent="0.25">
      <c r="A4627" s="2" t="s">
        <v>9673</v>
      </c>
      <c r="B4627" s="2" t="s">
        <v>5036</v>
      </c>
      <c r="C4627" s="1">
        <v>45995</v>
      </c>
      <c r="D4627" s="3">
        <v>0.51388888888888884</v>
      </c>
      <c r="E4627" s="2" t="s">
        <v>16</v>
      </c>
      <c r="F4627" s="2" t="s">
        <v>5052</v>
      </c>
      <c r="G4627" s="2">
        <v>25464</v>
      </c>
      <c r="H4627" s="2">
        <v>4</v>
      </c>
      <c r="I4627" s="2">
        <v>548</v>
      </c>
      <c r="J4627" s="2">
        <v>8471</v>
      </c>
      <c r="K4627" s="2">
        <v>6560</v>
      </c>
      <c r="L4627" s="2">
        <v>102</v>
      </c>
      <c r="M4627" s="2">
        <v>12</v>
      </c>
      <c r="N4627" s="2">
        <v>9</v>
      </c>
      <c r="O4627" s="2">
        <v>12</v>
      </c>
      <c r="P4627" s="2">
        <v>31</v>
      </c>
      <c r="Q4627" s="2">
        <v>126</v>
      </c>
      <c r="R4627" s="2">
        <v>7</v>
      </c>
      <c r="S4627" s="2" t="s">
        <v>31</v>
      </c>
      <c r="T4627" s="2">
        <f t="shared" si="504"/>
        <v>135</v>
      </c>
      <c r="U4627" s="4">
        <f t="shared" si="505"/>
        <v>2.0579268292682928E-2</v>
      </c>
      <c r="V4627" s="4">
        <f t="shared" si="506"/>
        <v>0.25761859880615773</v>
      </c>
      <c r="W4627">
        <f t="shared" si="507"/>
        <v>12</v>
      </c>
      <c r="X4627" t="str">
        <f t="shared" si="508"/>
        <v>Thursday</v>
      </c>
      <c r="Y4627" t="str">
        <f t="shared" si="509"/>
        <v>Dec</v>
      </c>
      <c r="Z4627" t="str">
        <f t="shared" si="510"/>
        <v>3-5</v>
      </c>
    </row>
    <row r="4628" spans="1:26" x14ac:dyDescent="0.25">
      <c r="A4628" s="2" t="s">
        <v>9674</v>
      </c>
      <c r="B4628" s="2" t="s">
        <v>5036</v>
      </c>
      <c r="C4628" s="1">
        <v>45995</v>
      </c>
      <c r="D4628" s="3">
        <v>0.52013888888888893</v>
      </c>
      <c r="E4628" s="2" t="s">
        <v>16</v>
      </c>
      <c r="F4628" s="2" t="s">
        <v>5048</v>
      </c>
      <c r="G4628" s="2">
        <v>25406</v>
      </c>
      <c r="H4628" s="2">
        <v>4</v>
      </c>
      <c r="I4628" s="2">
        <v>207</v>
      </c>
      <c r="J4628" s="2">
        <v>16425</v>
      </c>
      <c r="K4628" s="2">
        <v>12804</v>
      </c>
      <c r="L4628" s="2">
        <v>603</v>
      </c>
      <c r="M4628" s="2">
        <v>67</v>
      </c>
      <c r="N4628" s="2">
        <v>26</v>
      </c>
      <c r="O4628" s="2">
        <v>61</v>
      </c>
      <c r="P4628" s="2">
        <v>50</v>
      </c>
      <c r="Q4628" s="2">
        <v>125</v>
      </c>
      <c r="R4628" s="2">
        <v>20</v>
      </c>
      <c r="S4628" s="2" t="s">
        <v>31</v>
      </c>
      <c r="T4628" s="2">
        <f t="shared" si="504"/>
        <v>757</v>
      </c>
      <c r="U4628" s="4">
        <f t="shared" si="505"/>
        <v>5.9122149328334893E-2</v>
      </c>
      <c r="V4628" s="4">
        <f t="shared" si="506"/>
        <v>0.50397543887270724</v>
      </c>
      <c r="W4628">
        <f t="shared" si="507"/>
        <v>12</v>
      </c>
      <c r="X4628" t="str">
        <f t="shared" si="508"/>
        <v>Thursday</v>
      </c>
      <c r="Y4628" t="str">
        <f t="shared" si="509"/>
        <v>Dec</v>
      </c>
      <c r="Z4628" t="str">
        <f t="shared" si="510"/>
        <v>3-5</v>
      </c>
    </row>
    <row r="4629" spans="1:26" x14ac:dyDescent="0.25">
      <c r="A4629" s="2" t="s">
        <v>9675</v>
      </c>
      <c r="B4629" s="2" t="s">
        <v>5036</v>
      </c>
      <c r="C4629" s="1">
        <v>45995</v>
      </c>
      <c r="D4629" s="3">
        <v>0.52430555555555558</v>
      </c>
      <c r="E4629" s="2" t="s">
        <v>5054</v>
      </c>
      <c r="F4629" s="2" t="s">
        <v>5069</v>
      </c>
      <c r="G4629" s="2">
        <v>25299</v>
      </c>
      <c r="H4629" s="2">
        <v>5</v>
      </c>
      <c r="I4629" s="2">
        <v>2599</v>
      </c>
      <c r="J4629" s="2">
        <v>10973</v>
      </c>
      <c r="K4629" s="2">
        <v>8568</v>
      </c>
      <c r="L4629" s="2">
        <v>188</v>
      </c>
      <c r="M4629" s="2">
        <v>63</v>
      </c>
      <c r="N4629" s="2">
        <v>16</v>
      </c>
      <c r="O4629" s="2">
        <v>19</v>
      </c>
      <c r="P4629" s="2">
        <v>32</v>
      </c>
      <c r="Q4629" s="2">
        <v>231</v>
      </c>
      <c r="R4629" s="2">
        <v>17</v>
      </c>
      <c r="S4629" s="2" t="s">
        <v>31</v>
      </c>
      <c r="T4629" s="2">
        <f t="shared" si="504"/>
        <v>286</v>
      </c>
      <c r="U4629" s="4">
        <f t="shared" si="505"/>
        <v>3.3380018674136321E-2</v>
      </c>
      <c r="V4629" s="4">
        <f t="shared" si="506"/>
        <v>0.33866951262895767</v>
      </c>
      <c r="W4629">
        <f t="shared" si="507"/>
        <v>12</v>
      </c>
      <c r="X4629" t="str">
        <f t="shared" si="508"/>
        <v>Thursday</v>
      </c>
      <c r="Y4629" t="str">
        <f t="shared" si="509"/>
        <v>Dec</v>
      </c>
      <c r="Z4629" t="str">
        <f t="shared" si="510"/>
        <v>3-5</v>
      </c>
    </row>
    <row r="4630" spans="1:26" x14ac:dyDescent="0.25">
      <c r="A4630" s="2" t="s">
        <v>9676</v>
      </c>
      <c r="B4630" s="2" t="s">
        <v>5036</v>
      </c>
      <c r="C4630" s="1">
        <v>45995</v>
      </c>
      <c r="D4630" s="3">
        <v>0.54583333333333328</v>
      </c>
      <c r="E4630" s="2" t="s">
        <v>16</v>
      </c>
      <c r="F4630" s="2" t="s">
        <v>5040</v>
      </c>
      <c r="G4630" s="2">
        <v>25264</v>
      </c>
      <c r="H4630" s="2">
        <v>8</v>
      </c>
      <c r="I4630" s="2">
        <v>361</v>
      </c>
      <c r="J4630" s="2">
        <v>12142</v>
      </c>
      <c r="K4630" s="2">
        <v>9562</v>
      </c>
      <c r="L4630" s="2">
        <v>342</v>
      </c>
      <c r="M4630" s="2">
        <v>62</v>
      </c>
      <c r="N4630" s="2">
        <v>29</v>
      </c>
      <c r="O4630" s="2">
        <v>37</v>
      </c>
      <c r="P4630" s="2">
        <v>26</v>
      </c>
      <c r="Q4630" s="2">
        <v>216</v>
      </c>
      <c r="R4630" s="2">
        <v>10</v>
      </c>
      <c r="S4630" s="2" t="s">
        <v>31</v>
      </c>
      <c r="T4630" s="2">
        <f t="shared" si="504"/>
        <v>470</v>
      </c>
      <c r="U4630" s="4">
        <f t="shared" si="505"/>
        <v>4.915289688349718E-2</v>
      </c>
      <c r="V4630" s="4">
        <f t="shared" si="506"/>
        <v>0.37848321722609246</v>
      </c>
      <c r="W4630">
        <f t="shared" si="507"/>
        <v>13</v>
      </c>
      <c r="X4630" t="str">
        <f t="shared" si="508"/>
        <v>Thursday</v>
      </c>
      <c r="Y4630" t="str">
        <f t="shared" si="509"/>
        <v>Dec</v>
      </c>
      <c r="Z4630" t="str">
        <f t="shared" si="510"/>
        <v>6-10</v>
      </c>
    </row>
    <row r="4631" spans="1:26" x14ac:dyDescent="0.25">
      <c r="A4631" s="2" t="s">
        <v>9677</v>
      </c>
      <c r="B4631" s="2" t="s">
        <v>5036</v>
      </c>
      <c r="C4631" s="1">
        <v>45995</v>
      </c>
      <c r="D4631" s="3">
        <v>0.57152777777777775</v>
      </c>
      <c r="E4631" s="2" t="s">
        <v>5054</v>
      </c>
      <c r="F4631" s="2" t="s">
        <v>5069</v>
      </c>
      <c r="G4631" s="2">
        <v>25361</v>
      </c>
      <c r="H4631" s="2">
        <v>3</v>
      </c>
      <c r="I4631" s="2">
        <v>845</v>
      </c>
      <c r="J4631" s="2">
        <v>7672</v>
      </c>
      <c r="K4631" s="2">
        <v>6033</v>
      </c>
      <c r="L4631" s="2">
        <v>167</v>
      </c>
      <c r="M4631" s="2">
        <v>40</v>
      </c>
      <c r="N4631" s="2">
        <v>11</v>
      </c>
      <c r="O4631" s="2">
        <v>21</v>
      </c>
      <c r="P4631" s="2">
        <v>23</v>
      </c>
      <c r="Q4631" s="2">
        <v>141</v>
      </c>
      <c r="R4631" s="2">
        <v>15</v>
      </c>
      <c r="S4631" s="2" t="s">
        <v>31</v>
      </c>
      <c r="T4631" s="2">
        <f t="shared" si="504"/>
        <v>239</v>
      </c>
      <c r="U4631" s="4">
        <f t="shared" si="505"/>
        <v>3.9615448367313108E-2</v>
      </c>
      <c r="V4631" s="4">
        <f t="shared" si="506"/>
        <v>0.2378849414455266</v>
      </c>
      <c r="W4631">
        <f t="shared" si="507"/>
        <v>13</v>
      </c>
      <c r="X4631" t="str">
        <f t="shared" si="508"/>
        <v>Thursday</v>
      </c>
      <c r="Y4631" t="str">
        <f t="shared" si="509"/>
        <v>Dec</v>
      </c>
      <c r="Z4631" t="str">
        <f t="shared" si="510"/>
        <v>3-5</v>
      </c>
    </row>
    <row r="4632" spans="1:26" x14ac:dyDescent="0.25">
      <c r="A4632" s="2" t="s">
        <v>9678</v>
      </c>
      <c r="B4632" s="2" t="s">
        <v>5036</v>
      </c>
      <c r="C4632" s="1">
        <v>45995</v>
      </c>
      <c r="D4632" s="3">
        <v>0.71180555555555558</v>
      </c>
      <c r="E4632" s="2" t="s">
        <v>5054</v>
      </c>
      <c r="F4632" s="2" t="s">
        <v>5048</v>
      </c>
      <c r="G4632" s="2">
        <v>25575</v>
      </c>
      <c r="H4632" s="2">
        <v>6</v>
      </c>
      <c r="I4632" s="2">
        <v>634</v>
      </c>
      <c r="J4632" s="2">
        <v>12196</v>
      </c>
      <c r="K4632" s="2">
        <v>8677</v>
      </c>
      <c r="L4632" s="2">
        <v>303</v>
      </c>
      <c r="M4632" s="2">
        <v>80</v>
      </c>
      <c r="N4632" s="2">
        <v>19</v>
      </c>
      <c r="O4632" s="2">
        <v>27</v>
      </c>
      <c r="P4632" s="2">
        <v>20</v>
      </c>
      <c r="Q4632" s="2">
        <v>70</v>
      </c>
      <c r="R4632" s="2">
        <v>20</v>
      </c>
      <c r="S4632" s="2" t="s">
        <v>31</v>
      </c>
      <c r="T4632" s="2">
        <f t="shared" si="504"/>
        <v>429</v>
      </c>
      <c r="U4632" s="4">
        <f t="shared" si="505"/>
        <v>4.9441051054511929E-2</v>
      </c>
      <c r="V4632" s="4">
        <f t="shared" si="506"/>
        <v>0.33927663734115349</v>
      </c>
      <c r="W4632">
        <f t="shared" si="507"/>
        <v>17</v>
      </c>
      <c r="X4632" t="str">
        <f t="shared" si="508"/>
        <v>Thursday</v>
      </c>
      <c r="Y4632" t="str">
        <f t="shared" si="509"/>
        <v>Dec</v>
      </c>
      <c r="Z4632" t="str">
        <f t="shared" si="510"/>
        <v>6-10</v>
      </c>
    </row>
    <row r="4633" spans="1:26" x14ac:dyDescent="0.25">
      <c r="A4633" s="2" t="s">
        <v>9679</v>
      </c>
      <c r="B4633" s="2" t="s">
        <v>5036</v>
      </c>
      <c r="C4633" s="1">
        <v>45995</v>
      </c>
      <c r="D4633" s="3">
        <v>0.76041666666666663</v>
      </c>
      <c r="E4633" s="2" t="s">
        <v>16</v>
      </c>
      <c r="F4633" s="2" t="s">
        <v>5052</v>
      </c>
      <c r="G4633" s="2">
        <v>25229</v>
      </c>
      <c r="H4633" s="2">
        <v>5</v>
      </c>
      <c r="I4633" s="2">
        <v>475</v>
      </c>
      <c r="J4633" s="2">
        <v>9585</v>
      </c>
      <c r="K4633" s="2">
        <v>6869</v>
      </c>
      <c r="L4633" s="2">
        <v>194</v>
      </c>
      <c r="M4633" s="2">
        <v>32</v>
      </c>
      <c r="N4633" s="2">
        <v>14</v>
      </c>
      <c r="O4633" s="2">
        <v>22</v>
      </c>
      <c r="P4633" s="2">
        <v>9</v>
      </c>
      <c r="Q4633" s="2">
        <v>184</v>
      </c>
      <c r="R4633" s="2">
        <v>14</v>
      </c>
      <c r="S4633" s="2" t="s">
        <v>31</v>
      </c>
      <c r="T4633" s="2">
        <f t="shared" si="504"/>
        <v>262</v>
      </c>
      <c r="U4633" s="4">
        <f t="shared" si="505"/>
        <v>3.8142378803319263E-2</v>
      </c>
      <c r="V4633" s="4">
        <f t="shared" si="506"/>
        <v>0.2722660430457014</v>
      </c>
      <c r="W4633">
        <f t="shared" si="507"/>
        <v>18</v>
      </c>
      <c r="X4633" t="str">
        <f t="shared" si="508"/>
        <v>Thursday</v>
      </c>
      <c r="Y4633" t="str">
        <f t="shared" si="509"/>
        <v>Dec</v>
      </c>
      <c r="Z4633" t="str">
        <f t="shared" si="510"/>
        <v>3-5</v>
      </c>
    </row>
    <row r="4634" spans="1:26" x14ac:dyDescent="0.25">
      <c r="A4634" s="2" t="s">
        <v>9680</v>
      </c>
      <c r="B4634" s="2" t="s">
        <v>5036</v>
      </c>
      <c r="C4634" s="1">
        <v>45995</v>
      </c>
      <c r="D4634" s="3">
        <v>0.84305555555555556</v>
      </c>
      <c r="E4634" s="2" t="s">
        <v>5037</v>
      </c>
      <c r="F4634" s="2" t="s">
        <v>5038</v>
      </c>
      <c r="G4634" s="2">
        <v>25633</v>
      </c>
      <c r="H4634" s="2">
        <v>3</v>
      </c>
      <c r="I4634" s="2">
        <v>1342</v>
      </c>
      <c r="J4634" s="2">
        <v>6365</v>
      </c>
      <c r="K4634" s="2">
        <v>5168</v>
      </c>
      <c r="L4634" s="2">
        <v>205</v>
      </c>
      <c r="M4634" s="2">
        <v>26</v>
      </c>
      <c r="N4634" s="2">
        <v>14</v>
      </c>
      <c r="O4634" s="2">
        <v>46</v>
      </c>
      <c r="P4634" s="2">
        <v>62</v>
      </c>
      <c r="Q4634" s="2">
        <v>133</v>
      </c>
      <c r="R4634" s="2">
        <v>15</v>
      </c>
      <c r="S4634" s="2" t="s">
        <v>31</v>
      </c>
      <c r="T4634" s="2">
        <f t="shared" si="504"/>
        <v>291</v>
      </c>
      <c r="U4634" s="4">
        <f t="shared" si="505"/>
        <v>5.6308049535603713E-2</v>
      </c>
      <c r="V4634" s="4">
        <f t="shared" si="506"/>
        <v>0.20161510552803028</v>
      </c>
      <c r="W4634">
        <f t="shared" si="507"/>
        <v>20</v>
      </c>
      <c r="X4634" t="str">
        <f t="shared" si="508"/>
        <v>Thursday</v>
      </c>
      <c r="Y4634" t="str">
        <f t="shared" si="509"/>
        <v>Dec</v>
      </c>
      <c r="Z4634" t="str">
        <f t="shared" si="510"/>
        <v>3-5</v>
      </c>
    </row>
    <row r="4635" spans="1:26" x14ac:dyDescent="0.25">
      <c r="A4635" s="2" t="s">
        <v>9681</v>
      </c>
      <c r="B4635" s="2" t="s">
        <v>5036</v>
      </c>
      <c r="C4635" s="1">
        <v>45995</v>
      </c>
      <c r="D4635" s="3">
        <v>0.9506944444444444</v>
      </c>
      <c r="E4635" s="2" t="s">
        <v>16</v>
      </c>
      <c r="F4635" s="2" t="s">
        <v>5052</v>
      </c>
      <c r="G4635" s="2">
        <v>25348</v>
      </c>
      <c r="H4635" s="2">
        <v>5</v>
      </c>
      <c r="I4635" s="2">
        <v>688</v>
      </c>
      <c r="J4635" s="2">
        <v>11074</v>
      </c>
      <c r="K4635" s="2">
        <v>9581</v>
      </c>
      <c r="L4635" s="2">
        <v>269</v>
      </c>
      <c r="M4635" s="2">
        <v>34</v>
      </c>
      <c r="N4635" s="2">
        <v>13</v>
      </c>
      <c r="O4635" s="2">
        <v>22</v>
      </c>
      <c r="P4635" s="2">
        <v>21</v>
      </c>
      <c r="Q4635" s="2">
        <v>101</v>
      </c>
      <c r="R4635" s="2">
        <v>16</v>
      </c>
      <c r="S4635" s="2" t="s">
        <v>28</v>
      </c>
      <c r="T4635" s="2">
        <f t="shared" si="504"/>
        <v>338</v>
      </c>
      <c r="U4635" s="4">
        <f t="shared" si="505"/>
        <v>3.5278154681139755E-2</v>
      </c>
      <c r="V4635" s="4">
        <f t="shared" si="506"/>
        <v>0.37797853874072906</v>
      </c>
      <c r="W4635">
        <f t="shared" si="507"/>
        <v>22</v>
      </c>
      <c r="X4635" t="str">
        <f t="shared" si="508"/>
        <v>Thursday</v>
      </c>
      <c r="Y4635" t="str">
        <f t="shared" si="509"/>
        <v>Dec</v>
      </c>
      <c r="Z4635" t="str">
        <f t="shared" si="510"/>
        <v>3-5</v>
      </c>
    </row>
    <row r="4636" spans="1:26" x14ac:dyDescent="0.25">
      <c r="A4636" s="2" t="s">
        <v>9682</v>
      </c>
      <c r="B4636" s="2" t="s">
        <v>5036</v>
      </c>
      <c r="C4636" s="1">
        <v>45996</v>
      </c>
      <c r="D4636" s="3">
        <v>0.25</v>
      </c>
      <c r="E4636" s="2" t="s">
        <v>16</v>
      </c>
      <c r="F4636" s="2" t="s">
        <v>5052</v>
      </c>
      <c r="G4636" s="2">
        <v>25378</v>
      </c>
      <c r="H4636" s="2">
        <v>5</v>
      </c>
      <c r="I4636" s="2">
        <v>396</v>
      </c>
      <c r="J4636" s="2">
        <v>7008</v>
      </c>
      <c r="K4636" s="2">
        <v>4994</v>
      </c>
      <c r="L4636" s="2">
        <v>93</v>
      </c>
      <c r="M4636" s="2">
        <v>12</v>
      </c>
      <c r="N4636" s="2">
        <v>6</v>
      </c>
      <c r="O4636" s="2">
        <v>9</v>
      </c>
      <c r="P4636" s="2">
        <v>16</v>
      </c>
      <c r="Q4636" s="2">
        <v>51</v>
      </c>
      <c r="R4636" s="2">
        <v>12</v>
      </c>
      <c r="S4636" s="2" t="s">
        <v>31</v>
      </c>
      <c r="T4636" s="2">
        <f t="shared" si="504"/>
        <v>120</v>
      </c>
      <c r="U4636" s="4">
        <f t="shared" si="505"/>
        <v>2.4028834601521828E-2</v>
      </c>
      <c r="V4636" s="4">
        <f t="shared" si="506"/>
        <v>0.19678461659705257</v>
      </c>
      <c r="W4636">
        <f t="shared" si="507"/>
        <v>6</v>
      </c>
      <c r="X4636" t="str">
        <f t="shared" si="508"/>
        <v>Friday</v>
      </c>
      <c r="Y4636" t="str">
        <f t="shared" si="509"/>
        <v>Dec</v>
      </c>
      <c r="Z4636" t="str">
        <f t="shared" si="510"/>
        <v>3-5</v>
      </c>
    </row>
    <row r="4637" spans="1:26" x14ac:dyDescent="0.25">
      <c r="A4637" s="2" t="s">
        <v>9683</v>
      </c>
      <c r="B4637" s="2" t="s">
        <v>5036</v>
      </c>
      <c r="C4637" s="1">
        <v>45996</v>
      </c>
      <c r="D4637" s="3">
        <v>0.28402777777777777</v>
      </c>
      <c r="E4637" s="2" t="s">
        <v>5054</v>
      </c>
      <c r="F4637" s="2" t="s">
        <v>5052</v>
      </c>
      <c r="G4637" s="2">
        <v>25680</v>
      </c>
      <c r="H4637" s="2">
        <v>4</v>
      </c>
      <c r="I4637" s="2">
        <v>490</v>
      </c>
      <c r="J4637" s="2">
        <v>7144</v>
      </c>
      <c r="K4637" s="2">
        <v>5999</v>
      </c>
      <c r="L4637" s="2">
        <v>140</v>
      </c>
      <c r="M4637" s="2">
        <v>34</v>
      </c>
      <c r="N4637" s="2">
        <v>12</v>
      </c>
      <c r="O4637" s="2">
        <v>14</v>
      </c>
      <c r="P4637" s="2">
        <v>16</v>
      </c>
      <c r="Q4637" s="2">
        <v>158</v>
      </c>
      <c r="R4637" s="2">
        <v>13</v>
      </c>
      <c r="S4637" s="2" t="s">
        <v>31</v>
      </c>
      <c r="T4637" s="2">
        <f t="shared" si="504"/>
        <v>200</v>
      </c>
      <c r="U4637" s="4">
        <f t="shared" si="505"/>
        <v>3.3338889814969158E-2</v>
      </c>
      <c r="V4637" s="4">
        <f t="shared" si="506"/>
        <v>0.23360591900311525</v>
      </c>
      <c r="W4637">
        <f t="shared" si="507"/>
        <v>6</v>
      </c>
      <c r="X4637" t="str">
        <f t="shared" si="508"/>
        <v>Friday</v>
      </c>
      <c r="Y4637" t="str">
        <f t="shared" si="509"/>
        <v>Dec</v>
      </c>
      <c r="Z4637" t="str">
        <f t="shared" si="510"/>
        <v>3-5</v>
      </c>
    </row>
    <row r="4638" spans="1:26" x14ac:dyDescent="0.25">
      <c r="A4638" s="2" t="s">
        <v>9684</v>
      </c>
      <c r="B4638" s="2" t="s">
        <v>5036</v>
      </c>
      <c r="C4638" s="1">
        <v>45996</v>
      </c>
      <c r="D4638" s="3">
        <v>0.29930555555555555</v>
      </c>
      <c r="E4638" s="2" t="s">
        <v>5046</v>
      </c>
      <c r="F4638" s="2" t="s">
        <v>5040</v>
      </c>
      <c r="G4638" s="2">
        <v>25355</v>
      </c>
      <c r="H4638" s="2">
        <v>4</v>
      </c>
      <c r="I4638" s="2">
        <v>172</v>
      </c>
      <c r="J4638" s="2">
        <v>15994</v>
      </c>
      <c r="K4638" s="2">
        <v>13574</v>
      </c>
      <c r="L4638" s="2">
        <v>255</v>
      </c>
      <c r="M4638" s="2">
        <v>35</v>
      </c>
      <c r="N4638" s="2">
        <v>34</v>
      </c>
      <c r="O4638" s="2">
        <v>65</v>
      </c>
      <c r="P4638" s="2">
        <v>123</v>
      </c>
      <c r="Q4638" s="2">
        <v>138</v>
      </c>
      <c r="R4638" s="2">
        <v>17</v>
      </c>
      <c r="S4638" s="2" t="s">
        <v>31</v>
      </c>
      <c r="T4638" s="2">
        <f t="shared" si="504"/>
        <v>389</v>
      </c>
      <c r="U4638" s="4">
        <f t="shared" si="505"/>
        <v>2.8657728009429791E-2</v>
      </c>
      <c r="V4638" s="4">
        <f t="shared" si="506"/>
        <v>0.53535791757049889</v>
      </c>
      <c r="W4638">
        <f t="shared" si="507"/>
        <v>7</v>
      </c>
      <c r="X4638" t="str">
        <f t="shared" si="508"/>
        <v>Friday</v>
      </c>
      <c r="Y4638" t="str">
        <f t="shared" si="509"/>
        <v>Dec</v>
      </c>
      <c r="Z4638" t="str">
        <f t="shared" si="510"/>
        <v>3-5</v>
      </c>
    </row>
    <row r="4639" spans="1:26" x14ac:dyDescent="0.25">
      <c r="A4639" s="2" t="s">
        <v>9685</v>
      </c>
      <c r="B4639" s="2" t="s">
        <v>5036</v>
      </c>
      <c r="C4639" s="1">
        <v>45996</v>
      </c>
      <c r="D4639" s="3">
        <v>0.35486111111111113</v>
      </c>
      <c r="E4639" s="2" t="s">
        <v>16</v>
      </c>
      <c r="F4639" s="2" t="s">
        <v>5069</v>
      </c>
      <c r="G4639" s="2">
        <v>25477</v>
      </c>
      <c r="H4639" s="2">
        <v>4</v>
      </c>
      <c r="I4639" s="2">
        <v>349</v>
      </c>
      <c r="J4639" s="2">
        <v>8826</v>
      </c>
      <c r="K4639" s="2">
        <v>6330</v>
      </c>
      <c r="L4639" s="2">
        <v>149</v>
      </c>
      <c r="M4639" s="2">
        <v>20</v>
      </c>
      <c r="N4639" s="2">
        <v>12</v>
      </c>
      <c r="O4639" s="2">
        <v>13</v>
      </c>
      <c r="P4639" s="2">
        <v>41</v>
      </c>
      <c r="Q4639" s="2">
        <v>187</v>
      </c>
      <c r="R4639" s="2">
        <v>8</v>
      </c>
      <c r="S4639" s="2" t="s">
        <v>31</v>
      </c>
      <c r="T4639" s="2">
        <f t="shared" si="504"/>
        <v>194</v>
      </c>
      <c r="U4639" s="4">
        <f t="shared" si="505"/>
        <v>3.0647709320695101E-2</v>
      </c>
      <c r="V4639" s="4">
        <f t="shared" si="506"/>
        <v>0.24845939474820428</v>
      </c>
      <c r="W4639">
        <f t="shared" si="507"/>
        <v>8</v>
      </c>
      <c r="X4639" t="str">
        <f t="shared" si="508"/>
        <v>Friday</v>
      </c>
      <c r="Y4639" t="str">
        <f t="shared" si="509"/>
        <v>Dec</v>
      </c>
      <c r="Z4639" t="str">
        <f t="shared" si="510"/>
        <v>3-5</v>
      </c>
    </row>
    <row r="4640" spans="1:26" x14ac:dyDescent="0.25">
      <c r="A4640" s="2" t="s">
        <v>9686</v>
      </c>
      <c r="B4640" s="2" t="s">
        <v>5036</v>
      </c>
      <c r="C4640" s="1">
        <v>45996</v>
      </c>
      <c r="D4640" s="3">
        <v>0.36736111111111114</v>
      </c>
      <c r="E4640" s="2" t="s">
        <v>5044</v>
      </c>
      <c r="F4640" s="2" t="s">
        <v>5050</v>
      </c>
      <c r="G4640" s="2">
        <v>25510</v>
      </c>
      <c r="H4640" s="2">
        <v>5</v>
      </c>
      <c r="I4640" s="2">
        <v>168</v>
      </c>
      <c r="J4640" s="2">
        <v>11841</v>
      </c>
      <c r="K4640" s="2">
        <v>10050</v>
      </c>
      <c r="L4640" s="2">
        <v>316</v>
      </c>
      <c r="M4640" s="2">
        <v>35</v>
      </c>
      <c r="N4640" s="2">
        <v>18</v>
      </c>
      <c r="O4640" s="2">
        <v>20</v>
      </c>
      <c r="P4640" s="2">
        <v>18</v>
      </c>
      <c r="Q4640" s="2">
        <v>327</v>
      </c>
      <c r="R4640" s="2">
        <v>29</v>
      </c>
      <c r="S4640" s="2" t="s">
        <v>31</v>
      </c>
      <c r="T4640" s="2">
        <f t="shared" si="504"/>
        <v>389</v>
      </c>
      <c r="U4640" s="4">
        <f t="shared" si="505"/>
        <v>3.8706467661691543E-2</v>
      </c>
      <c r="V4640" s="4">
        <f t="shared" si="506"/>
        <v>0.39396315170521362</v>
      </c>
      <c r="W4640">
        <f t="shared" si="507"/>
        <v>8</v>
      </c>
      <c r="X4640" t="str">
        <f t="shared" si="508"/>
        <v>Friday</v>
      </c>
      <c r="Y4640" t="str">
        <f t="shared" si="509"/>
        <v>Dec</v>
      </c>
      <c r="Z4640" t="str">
        <f t="shared" si="510"/>
        <v>3-5</v>
      </c>
    </row>
    <row r="4641" spans="1:26" x14ac:dyDescent="0.25">
      <c r="A4641" s="2" t="s">
        <v>9687</v>
      </c>
      <c r="B4641" s="2" t="s">
        <v>5036</v>
      </c>
      <c r="C4641" s="1">
        <v>45996</v>
      </c>
      <c r="D4641" s="3">
        <v>0.41249999999999998</v>
      </c>
      <c r="E4641" s="2" t="s">
        <v>5054</v>
      </c>
      <c r="F4641" s="2" t="s">
        <v>5048</v>
      </c>
      <c r="G4641" s="2">
        <v>25322</v>
      </c>
      <c r="H4641" s="2">
        <v>3</v>
      </c>
      <c r="I4641" s="2">
        <v>365</v>
      </c>
      <c r="J4641" s="2">
        <v>8688</v>
      </c>
      <c r="K4641" s="2">
        <v>6881</v>
      </c>
      <c r="L4641" s="2">
        <v>239</v>
      </c>
      <c r="M4641" s="2">
        <v>69</v>
      </c>
      <c r="N4641" s="2">
        <v>21</v>
      </c>
      <c r="O4641" s="2">
        <v>30</v>
      </c>
      <c r="P4641" s="2">
        <v>13</v>
      </c>
      <c r="Q4641" s="2">
        <v>161</v>
      </c>
      <c r="R4641" s="2">
        <v>8</v>
      </c>
      <c r="S4641" s="2" t="s">
        <v>28</v>
      </c>
      <c r="T4641" s="2">
        <f t="shared" si="504"/>
        <v>359</v>
      </c>
      <c r="U4641" s="4">
        <f t="shared" si="505"/>
        <v>5.2172649324226127E-2</v>
      </c>
      <c r="V4641" s="4">
        <f t="shared" si="506"/>
        <v>0.27173998894242163</v>
      </c>
      <c r="W4641">
        <f t="shared" si="507"/>
        <v>9</v>
      </c>
      <c r="X4641" t="str">
        <f t="shared" si="508"/>
        <v>Friday</v>
      </c>
      <c r="Y4641" t="str">
        <f t="shared" si="509"/>
        <v>Dec</v>
      </c>
      <c r="Z4641" t="str">
        <f t="shared" si="510"/>
        <v>3-5</v>
      </c>
    </row>
    <row r="4642" spans="1:26" x14ac:dyDescent="0.25">
      <c r="A4642" s="2" t="s">
        <v>9688</v>
      </c>
      <c r="B4642" s="2" t="s">
        <v>5036</v>
      </c>
      <c r="C4642" s="1">
        <v>45996</v>
      </c>
      <c r="D4642" s="3">
        <v>0.4152777777777778</v>
      </c>
      <c r="E4642" s="2" t="s">
        <v>16</v>
      </c>
      <c r="F4642" s="2" t="s">
        <v>5038</v>
      </c>
      <c r="G4642" s="2">
        <v>25378</v>
      </c>
      <c r="H4642" s="2">
        <v>10</v>
      </c>
      <c r="I4642" s="2">
        <v>262</v>
      </c>
      <c r="J4642" s="2">
        <v>3989</v>
      </c>
      <c r="K4642" s="2">
        <v>3436</v>
      </c>
      <c r="L4642" s="2">
        <v>68</v>
      </c>
      <c r="M4642" s="2">
        <v>13</v>
      </c>
      <c r="N4642" s="2">
        <v>6</v>
      </c>
      <c r="O4642" s="2">
        <v>7</v>
      </c>
      <c r="P4642" s="2">
        <v>20</v>
      </c>
      <c r="Q4642" s="2">
        <v>78</v>
      </c>
      <c r="R4642" s="2">
        <v>8</v>
      </c>
      <c r="S4642" s="2" t="s">
        <v>31</v>
      </c>
      <c r="T4642" s="2">
        <f t="shared" si="504"/>
        <v>94</v>
      </c>
      <c r="U4642" s="4">
        <f t="shared" si="505"/>
        <v>2.7357392316647265E-2</v>
      </c>
      <c r="V4642" s="4">
        <f t="shared" si="506"/>
        <v>0.13539285995744346</v>
      </c>
      <c r="W4642">
        <f t="shared" si="507"/>
        <v>9</v>
      </c>
      <c r="X4642" t="str">
        <f t="shared" si="508"/>
        <v>Friday</v>
      </c>
      <c r="Y4642" t="str">
        <f t="shared" si="509"/>
        <v>Dec</v>
      </c>
      <c r="Z4642" t="str">
        <f t="shared" si="510"/>
        <v>6-10</v>
      </c>
    </row>
    <row r="4643" spans="1:26" x14ac:dyDescent="0.25">
      <c r="A4643" s="2" t="s">
        <v>9689</v>
      </c>
      <c r="B4643" s="2" t="s">
        <v>5036</v>
      </c>
      <c r="C4643" s="1">
        <v>45996</v>
      </c>
      <c r="D4643" s="3">
        <v>0.43541666666666667</v>
      </c>
      <c r="E4643" s="2" t="s">
        <v>5054</v>
      </c>
      <c r="F4643" s="2" t="s">
        <v>5038</v>
      </c>
      <c r="G4643" s="2">
        <v>25641</v>
      </c>
      <c r="H4643" s="2">
        <v>2</v>
      </c>
      <c r="I4643" s="2">
        <v>1773</v>
      </c>
      <c r="J4643" s="2">
        <v>6200</v>
      </c>
      <c r="K4643" s="2">
        <v>5510</v>
      </c>
      <c r="L4643" s="2">
        <v>141</v>
      </c>
      <c r="M4643" s="2">
        <v>30</v>
      </c>
      <c r="N4643" s="2">
        <v>10</v>
      </c>
      <c r="O4643" s="2">
        <v>14</v>
      </c>
      <c r="P4643" s="2">
        <v>9</v>
      </c>
      <c r="Q4643" s="2">
        <v>101</v>
      </c>
      <c r="R4643" s="2">
        <v>12</v>
      </c>
      <c r="S4643" s="2" t="s">
        <v>31</v>
      </c>
      <c r="T4643" s="2">
        <f t="shared" si="504"/>
        <v>195</v>
      </c>
      <c r="U4643" s="4">
        <f t="shared" si="505"/>
        <v>3.5390199637023591E-2</v>
      </c>
      <c r="V4643" s="4">
        <f t="shared" si="506"/>
        <v>0.2148902148902149</v>
      </c>
      <c r="W4643">
        <f t="shared" si="507"/>
        <v>10</v>
      </c>
      <c r="X4643" t="str">
        <f t="shared" si="508"/>
        <v>Friday</v>
      </c>
      <c r="Y4643" t="str">
        <f t="shared" si="509"/>
        <v>Dec</v>
      </c>
      <c r="Z4643" t="str">
        <f t="shared" si="510"/>
        <v>0-2</v>
      </c>
    </row>
    <row r="4644" spans="1:26" x14ac:dyDescent="0.25">
      <c r="A4644" s="2" t="s">
        <v>9690</v>
      </c>
      <c r="B4644" s="2" t="s">
        <v>5036</v>
      </c>
      <c r="C4644" s="1">
        <v>45996</v>
      </c>
      <c r="D4644" s="3">
        <v>0.47569444444444442</v>
      </c>
      <c r="E4644" s="2" t="s">
        <v>5046</v>
      </c>
      <c r="F4644" s="2" t="s">
        <v>5050</v>
      </c>
      <c r="G4644" s="2">
        <v>25613</v>
      </c>
      <c r="H4644" s="2">
        <v>7</v>
      </c>
      <c r="I4644" s="2">
        <v>135</v>
      </c>
      <c r="J4644" s="2">
        <v>1332</v>
      </c>
      <c r="K4644" s="2">
        <v>1204</v>
      </c>
      <c r="L4644" s="2">
        <v>17</v>
      </c>
      <c r="M4644" s="2">
        <v>2</v>
      </c>
      <c r="N4644" s="2">
        <v>2</v>
      </c>
      <c r="O4644" s="2">
        <v>4</v>
      </c>
      <c r="P4644" s="2">
        <v>24</v>
      </c>
      <c r="Q4644" s="2">
        <v>8</v>
      </c>
      <c r="R4644" s="2">
        <v>1</v>
      </c>
      <c r="S4644" s="2" t="s">
        <v>31</v>
      </c>
      <c r="T4644" s="2">
        <f t="shared" si="504"/>
        <v>25</v>
      </c>
      <c r="U4644" s="4">
        <f t="shared" si="505"/>
        <v>2.0764119601328904E-2</v>
      </c>
      <c r="V4644" s="4">
        <f t="shared" si="506"/>
        <v>4.7007379065318391E-2</v>
      </c>
      <c r="W4644">
        <f t="shared" si="507"/>
        <v>11</v>
      </c>
      <c r="X4644" t="str">
        <f t="shared" si="508"/>
        <v>Friday</v>
      </c>
      <c r="Y4644" t="str">
        <f t="shared" si="509"/>
        <v>Dec</v>
      </c>
      <c r="Z4644" t="str">
        <f t="shared" si="510"/>
        <v>6-10</v>
      </c>
    </row>
    <row r="4645" spans="1:26" x14ac:dyDescent="0.25">
      <c r="A4645" s="2" t="s">
        <v>9691</v>
      </c>
      <c r="B4645" s="2" t="s">
        <v>5036</v>
      </c>
      <c r="C4645" s="1">
        <v>45996</v>
      </c>
      <c r="D4645" s="3">
        <v>0.4777777777777778</v>
      </c>
      <c r="E4645" s="2" t="s">
        <v>5054</v>
      </c>
      <c r="F4645" s="2" t="s">
        <v>5048</v>
      </c>
      <c r="G4645" s="2">
        <v>25636</v>
      </c>
      <c r="H4645" s="2">
        <v>2</v>
      </c>
      <c r="I4645" s="2">
        <v>740</v>
      </c>
      <c r="J4645" s="2">
        <v>5701</v>
      </c>
      <c r="K4645" s="2">
        <v>4073</v>
      </c>
      <c r="L4645" s="2">
        <v>101</v>
      </c>
      <c r="M4645" s="2">
        <v>22</v>
      </c>
      <c r="N4645" s="2">
        <v>6</v>
      </c>
      <c r="O4645" s="2">
        <v>11</v>
      </c>
      <c r="P4645" s="2">
        <v>12</v>
      </c>
      <c r="Q4645" s="2">
        <v>105</v>
      </c>
      <c r="R4645" s="2">
        <v>10</v>
      </c>
      <c r="S4645" s="2" t="s">
        <v>31</v>
      </c>
      <c r="T4645" s="2">
        <f t="shared" si="504"/>
        <v>140</v>
      </c>
      <c r="U4645" s="4">
        <f t="shared" si="505"/>
        <v>3.4372698256813161E-2</v>
      </c>
      <c r="V4645" s="4">
        <f t="shared" si="506"/>
        <v>0.15887814011546264</v>
      </c>
      <c r="W4645">
        <f t="shared" si="507"/>
        <v>11</v>
      </c>
      <c r="X4645" t="str">
        <f t="shared" si="508"/>
        <v>Friday</v>
      </c>
      <c r="Y4645" t="str">
        <f t="shared" si="509"/>
        <v>Dec</v>
      </c>
      <c r="Z4645" t="str">
        <f t="shared" si="510"/>
        <v>0-2</v>
      </c>
    </row>
    <row r="4646" spans="1:26" x14ac:dyDescent="0.25">
      <c r="A4646" s="2" t="s">
        <v>9692</v>
      </c>
      <c r="B4646" s="2" t="s">
        <v>5036</v>
      </c>
      <c r="C4646" s="1">
        <v>45996</v>
      </c>
      <c r="D4646" s="3">
        <v>0.52500000000000002</v>
      </c>
      <c r="E4646" s="2" t="s">
        <v>5054</v>
      </c>
      <c r="F4646" s="2" t="s">
        <v>5040</v>
      </c>
      <c r="G4646" s="2">
        <v>25294</v>
      </c>
      <c r="H4646" s="2">
        <v>6</v>
      </c>
      <c r="I4646" s="2">
        <v>1249</v>
      </c>
      <c r="J4646" s="2">
        <v>9225</v>
      </c>
      <c r="K4646" s="2">
        <v>7459</v>
      </c>
      <c r="L4646" s="2">
        <v>292</v>
      </c>
      <c r="M4646" s="2">
        <v>44</v>
      </c>
      <c r="N4646" s="2">
        <v>14</v>
      </c>
      <c r="O4646" s="2">
        <v>31</v>
      </c>
      <c r="P4646" s="2">
        <v>19</v>
      </c>
      <c r="Q4646" s="2">
        <v>167</v>
      </c>
      <c r="R4646" s="2">
        <v>15</v>
      </c>
      <c r="S4646" s="2" t="s">
        <v>31</v>
      </c>
      <c r="T4646" s="2">
        <f t="shared" si="504"/>
        <v>381</v>
      </c>
      <c r="U4646" s="4">
        <f t="shared" si="505"/>
        <v>5.1079233141171736E-2</v>
      </c>
      <c r="V4646" s="4">
        <f t="shared" si="506"/>
        <v>0.29489206926543843</v>
      </c>
      <c r="W4646">
        <f t="shared" si="507"/>
        <v>12</v>
      </c>
      <c r="X4646" t="str">
        <f t="shared" si="508"/>
        <v>Friday</v>
      </c>
      <c r="Y4646" t="str">
        <f t="shared" si="509"/>
        <v>Dec</v>
      </c>
      <c r="Z4646" t="str">
        <f t="shared" si="510"/>
        <v>6-10</v>
      </c>
    </row>
    <row r="4647" spans="1:26" x14ac:dyDescent="0.25">
      <c r="A4647" s="2" t="s">
        <v>9693</v>
      </c>
      <c r="B4647" s="2" t="s">
        <v>5036</v>
      </c>
      <c r="C4647" s="1">
        <v>45996</v>
      </c>
      <c r="D4647" s="3">
        <v>0.55069444444444449</v>
      </c>
      <c r="E4647" s="2" t="s">
        <v>16</v>
      </c>
      <c r="F4647" s="2" t="s">
        <v>5040</v>
      </c>
      <c r="G4647" s="2">
        <v>25511</v>
      </c>
      <c r="H4647" s="2">
        <v>3</v>
      </c>
      <c r="I4647" s="2">
        <v>339</v>
      </c>
      <c r="J4647" s="2">
        <v>8789</v>
      </c>
      <c r="K4647" s="2">
        <v>6847</v>
      </c>
      <c r="L4647" s="2">
        <v>197</v>
      </c>
      <c r="M4647" s="2">
        <v>24</v>
      </c>
      <c r="N4647" s="2">
        <v>12</v>
      </c>
      <c r="O4647" s="2">
        <v>21</v>
      </c>
      <c r="P4647" s="2">
        <v>10</v>
      </c>
      <c r="Q4647" s="2">
        <v>166</v>
      </c>
      <c r="R4647" s="2">
        <v>15</v>
      </c>
      <c r="S4647" s="2" t="s">
        <v>31</v>
      </c>
      <c r="T4647" s="2">
        <f t="shared" si="504"/>
        <v>254</v>
      </c>
      <c r="U4647" s="4">
        <f t="shared" si="505"/>
        <v>3.7096538630056956E-2</v>
      </c>
      <c r="V4647" s="4">
        <f t="shared" si="506"/>
        <v>0.26839402610638546</v>
      </c>
      <c r="W4647">
        <f t="shared" si="507"/>
        <v>13</v>
      </c>
      <c r="X4647" t="str">
        <f t="shared" si="508"/>
        <v>Friday</v>
      </c>
      <c r="Y4647" t="str">
        <f t="shared" si="509"/>
        <v>Dec</v>
      </c>
      <c r="Z4647" t="str">
        <f t="shared" si="510"/>
        <v>3-5</v>
      </c>
    </row>
    <row r="4648" spans="1:26" x14ac:dyDescent="0.25">
      <c r="A4648" s="2" t="s">
        <v>9694</v>
      </c>
      <c r="B4648" s="2" t="s">
        <v>5036</v>
      </c>
      <c r="C4648" s="1">
        <v>45996</v>
      </c>
      <c r="D4648" s="3">
        <v>0.55555555555555558</v>
      </c>
      <c r="E4648" s="2" t="s">
        <v>16</v>
      </c>
      <c r="F4648" s="2" t="s">
        <v>5042</v>
      </c>
      <c r="G4648" s="2">
        <v>25550</v>
      </c>
      <c r="H4648" s="2">
        <v>2</v>
      </c>
      <c r="I4648" s="2">
        <v>435</v>
      </c>
      <c r="J4648" s="2">
        <v>6485</v>
      </c>
      <c r="K4648" s="2">
        <v>4688</v>
      </c>
      <c r="L4648" s="2">
        <v>166</v>
      </c>
      <c r="M4648" s="2">
        <v>21</v>
      </c>
      <c r="N4648" s="2">
        <v>9</v>
      </c>
      <c r="O4648" s="2">
        <v>11</v>
      </c>
      <c r="P4648" s="2">
        <v>20</v>
      </c>
      <c r="Q4648" s="2">
        <v>109</v>
      </c>
      <c r="R4648" s="2">
        <v>11</v>
      </c>
      <c r="S4648" s="2" t="s">
        <v>31</v>
      </c>
      <c r="T4648" s="2">
        <f t="shared" si="504"/>
        <v>207</v>
      </c>
      <c r="U4648" s="4">
        <f t="shared" si="505"/>
        <v>4.4155290102389076E-2</v>
      </c>
      <c r="V4648" s="4">
        <f t="shared" si="506"/>
        <v>0.18348336594911938</v>
      </c>
      <c r="W4648">
        <f t="shared" si="507"/>
        <v>13</v>
      </c>
      <c r="X4648" t="str">
        <f t="shared" si="508"/>
        <v>Friday</v>
      </c>
      <c r="Y4648" t="str">
        <f t="shared" si="509"/>
        <v>Dec</v>
      </c>
      <c r="Z4648" t="str">
        <f t="shared" si="510"/>
        <v>0-2</v>
      </c>
    </row>
    <row r="4649" spans="1:26" x14ac:dyDescent="0.25">
      <c r="A4649" s="2" t="s">
        <v>9695</v>
      </c>
      <c r="B4649" s="2" t="s">
        <v>5036</v>
      </c>
      <c r="C4649" s="1">
        <v>45996</v>
      </c>
      <c r="D4649" s="3">
        <v>0.56944444444444442</v>
      </c>
      <c r="E4649" s="2" t="s">
        <v>5037</v>
      </c>
      <c r="F4649" s="2" t="s">
        <v>5069</v>
      </c>
      <c r="G4649" s="2">
        <v>25337</v>
      </c>
      <c r="H4649" s="2">
        <v>5</v>
      </c>
      <c r="I4649" s="2">
        <v>283</v>
      </c>
      <c r="J4649" s="2">
        <v>17805</v>
      </c>
      <c r="K4649" s="2">
        <v>15570</v>
      </c>
      <c r="L4649" s="2">
        <v>502</v>
      </c>
      <c r="M4649" s="2">
        <v>92</v>
      </c>
      <c r="N4649" s="2">
        <v>74</v>
      </c>
      <c r="O4649" s="2">
        <v>179</v>
      </c>
      <c r="P4649" s="2">
        <v>157</v>
      </c>
      <c r="Q4649" s="2">
        <v>596</v>
      </c>
      <c r="R4649" s="2">
        <v>29</v>
      </c>
      <c r="S4649" s="2" t="s">
        <v>31</v>
      </c>
      <c r="T4649" s="2">
        <f t="shared" si="504"/>
        <v>847</v>
      </c>
      <c r="U4649" s="4">
        <f t="shared" si="505"/>
        <v>5.4399486191393703E-2</v>
      </c>
      <c r="V4649" s="4">
        <f t="shared" si="506"/>
        <v>0.61451632000631484</v>
      </c>
      <c r="W4649">
        <f t="shared" si="507"/>
        <v>13</v>
      </c>
      <c r="X4649" t="str">
        <f t="shared" si="508"/>
        <v>Friday</v>
      </c>
      <c r="Y4649" t="str">
        <f t="shared" si="509"/>
        <v>Dec</v>
      </c>
      <c r="Z4649" t="str">
        <f t="shared" si="510"/>
        <v>3-5</v>
      </c>
    </row>
    <row r="4650" spans="1:26" x14ac:dyDescent="0.25">
      <c r="A4650" s="2" t="s">
        <v>9696</v>
      </c>
      <c r="B4650" s="2" t="s">
        <v>5036</v>
      </c>
      <c r="C4650" s="1">
        <v>45996</v>
      </c>
      <c r="D4650" s="3">
        <v>0.58333333333333337</v>
      </c>
      <c r="E4650" s="2" t="s">
        <v>5044</v>
      </c>
      <c r="F4650" s="2" t="s">
        <v>5042</v>
      </c>
      <c r="G4650" s="2">
        <v>25552</v>
      </c>
      <c r="H4650" s="2">
        <v>5</v>
      </c>
      <c r="I4650" s="2">
        <v>267</v>
      </c>
      <c r="J4650" s="2">
        <v>17322</v>
      </c>
      <c r="K4650" s="2">
        <v>12976</v>
      </c>
      <c r="L4650" s="2">
        <v>425</v>
      </c>
      <c r="M4650" s="2">
        <v>59</v>
      </c>
      <c r="N4650" s="2">
        <v>30</v>
      </c>
      <c r="O4650" s="2">
        <v>31</v>
      </c>
      <c r="P4650" s="2">
        <v>22</v>
      </c>
      <c r="Q4650" s="2">
        <v>290</v>
      </c>
      <c r="R4650" s="2">
        <v>43</v>
      </c>
      <c r="S4650" s="2" t="s">
        <v>28</v>
      </c>
      <c r="T4650" s="2">
        <f t="shared" si="504"/>
        <v>545</v>
      </c>
      <c r="U4650" s="4">
        <f t="shared" si="505"/>
        <v>4.2000616522811347E-2</v>
      </c>
      <c r="V4650" s="4">
        <f t="shared" si="506"/>
        <v>0.50782717595491544</v>
      </c>
      <c r="W4650">
        <f t="shared" si="507"/>
        <v>14</v>
      </c>
      <c r="X4650" t="str">
        <f t="shared" si="508"/>
        <v>Friday</v>
      </c>
      <c r="Y4650" t="str">
        <f t="shared" si="509"/>
        <v>Dec</v>
      </c>
      <c r="Z4650" t="str">
        <f t="shared" si="510"/>
        <v>3-5</v>
      </c>
    </row>
    <row r="4651" spans="1:26" x14ac:dyDescent="0.25">
      <c r="A4651" s="2" t="s">
        <v>9697</v>
      </c>
      <c r="B4651" s="2" t="s">
        <v>5036</v>
      </c>
      <c r="C4651" s="1">
        <v>45996</v>
      </c>
      <c r="D4651" s="3">
        <v>0.61805555555555558</v>
      </c>
      <c r="E4651" s="2" t="s">
        <v>16</v>
      </c>
      <c r="F4651" s="2" t="s">
        <v>5042</v>
      </c>
      <c r="G4651" s="2">
        <v>25530</v>
      </c>
      <c r="H4651" s="2">
        <v>3</v>
      </c>
      <c r="I4651" s="2">
        <v>310</v>
      </c>
      <c r="J4651" s="2">
        <v>10895</v>
      </c>
      <c r="K4651" s="2">
        <v>9799</v>
      </c>
      <c r="L4651" s="2">
        <v>320</v>
      </c>
      <c r="M4651" s="2">
        <v>50</v>
      </c>
      <c r="N4651" s="2">
        <v>26</v>
      </c>
      <c r="O4651" s="2">
        <v>30</v>
      </c>
      <c r="P4651" s="2">
        <v>11</v>
      </c>
      <c r="Q4651" s="2">
        <v>239</v>
      </c>
      <c r="R4651" s="2">
        <v>25</v>
      </c>
      <c r="S4651" s="2" t="s">
        <v>31</v>
      </c>
      <c r="T4651" s="2">
        <f t="shared" si="504"/>
        <v>426</v>
      </c>
      <c r="U4651" s="4">
        <f t="shared" si="505"/>
        <v>4.3473823859577508E-2</v>
      </c>
      <c r="V4651" s="4">
        <f t="shared" si="506"/>
        <v>0.3838229533881708</v>
      </c>
      <c r="W4651">
        <f t="shared" si="507"/>
        <v>14</v>
      </c>
      <c r="X4651" t="str">
        <f t="shared" si="508"/>
        <v>Friday</v>
      </c>
      <c r="Y4651" t="str">
        <f t="shared" si="509"/>
        <v>Dec</v>
      </c>
      <c r="Z4651" t="str">
        <f t="shared" si="510"/>
        <v>3-5</v>
      </c>
    </row>
    <row r="4652" spans="1:26" x14ac:dyDescent="0.25">
      <c r="A4652" s="2" t="s">
        <v>9698</v>
      </c>
      <c r="B4652" s="2" t="s">
        <v>5036</v>
      </c>
      <c r="C4652" s="1">
        <v>45996</v>
      </c>
      <c r="D4652" s="3">
        <v>0.64652777777777781</v>
      </c>
      <c r="E4652" s="2" t="s">
        <v>5044</v>
      </c>
      <c r="F4652" s="2" t="s">
        <v>5069</v>
      </c>
      <c r="G4652" s="2">
        <v>25350</v>
      </c>
      <c r="H4652" s="2">
        <v>3</v>
      </c>
      <c r="I4652" s="2">
        <v>471</v>
      </c>
      <c r="J4652" s="2">
        <v>19839</v>
      </c>
      <c r="K4652" s="2">
        <v>13943</v>
      </c>
      <c r="L4652" s="2">
        <v>412</v>
      </c>
      <c r="M4652" s="2">
        <v>64</v>
      </c>
      <c r="N4652" s="2">
        <v>44</v>
      </c>
      <c r="O4652" s="2">
        <v>40</v>
      </c>
      <c r="P4652" s="2">
        <v>60</v>
      </c>
      <c r="Q4652" s="2">
        <v>302</v>
      </c>
      <c r="R4652" s="2">
        <v>30</v>
      </c>
      <c r="S4652" s="2" t="s">
        <v>31</v>
      </c>
      <c r="T4652" s="2">
        <f t="shared" si="504"/>
        <v>560</v>
      </c>
      <c r="U4652" s="4">
        <f t="shared" si="505"/>
        <v>4.0163522914724234E-2</v>
      </c>
      <c r="V4652" s="4">
        <f t="shared" si="506"/>
        <v>0.55001972386587772</v>
      </c>
      <c r="W4652">
        <f t="shared" si="507"/>
        <v>15</v>
      </c>
      <c r="X4652" t="str">
        <f t="shared" si="508"/>
        <v>Friday</v>
      </c>
      <c r="Y4652" t="str">
        <f t="shared" si="509"/>
        <v>Dec</v>
      </c>
      <c r="Z4652" t="str">
        <f t="shared" si="510"/>
        <v>3-5</v>
      </c>
    </row>
    <row r="4653" spans="1:26" x14ac:dyDescent="0.25">
      <c r="A4653" s="2" t="s">
        <v>9699</v>
      </c>
      <c r="B4653" s="2" t="s">
        <v>5036</v>
      </c>
      <c r="C4653" s="1">
        <v>45996</v>
      </c>
      <c r="D4653" s="3">
        <v>0.6479166666666667</v>
      </c>
      <c r="E4653" s="2" t="s">
        <v>5054</v>
      </c>
      <c r="F4653" s="2" t="s">
        <v>5042</v>
      </c>
      <c r="G4653" s="2">
        <v>25518</v>
      </c>
      <c r="H4653" s="2">
        <v>4</v>
      </c>
      <c r="I4653" s="2">
        <v>1253</v>
      </c>
      <c r="J4653" s="2">
        <v>11063</v>
      </c>
      <c r="K4653" s="2">
        <v>10039</v>
      </c>
      <c r="L4653" s="2">
        <v>243</v>
      </c>
      <c r="M4653" s="2">
        <v>84</v>
      </c>
      <c r="N4653" s="2">
        <v>13</v>
      </c>
      <c r="O4653" s="2">
        <v>22</v>
      </c>
      <c r="P4653" s="2">
        <v>23</v>
      </c>
      <c r="Q4653" s="2">
        <v>180</v>
      </c>
      <c r="R4653" s="2">
        <v>16</v>
      </c>
      <c r="S4653" s="2" t="s">
        <v>28</v>
      </c>
      <c r="T4653" s="2">
        <f t="shared" si="504"/>
        <v>362</v>
      </c>
      <c r="U4653" s="4">
        <f t="shared" si="505"/>
        <v>3.6059368462994325E-2</v>
      </c>
      <c r="V4653" s="4">
        <f t="shared" si="506"/>
        <v>0.39340857433968179</v>
      </c>
      <c r="W4653">
        <f t="shared" si="507"/>
        <v>15</v>
      </c>
      <c r="X4653" t="str">
        <f t="shared" si="508"/>
        <v>Friday</v>
      </c>
      <c r="Y4653" t="str">
        <f t="shared" si="509"/>
        <v>Dec</v>
      </c>
      <c r="Z4653" t="str">
        <f t="shared" si="510"/>
        <v>3-5</v>
      </c>
    </row>
    <row r="4654" spans="1:26" x14ac:dyDescent="0.25">
      <c r="A4654" s="2" t="s">
        <v>9700</v>
      </c>
      <c r="B4654" s="2" t="s">
        <v>5036</v>
      </c>
      <c r="C4654" s="1">
        <v>45996</v>
      </c>
      <c r="D4654" s="3">
        <v>0.81041666666666667</v>
      </c>
      <c r="E4654" s="2" t="s">
        <v>16</v>
      </c>
      <c r="F4654" s="2" t="s">
        <v>5038</v>
      </c>
      <c r="G4654" s="2">
        <v>25439</v>
      </c>
      <c r="H4654" s="2">
        <v>6</v>
      </c>
      <c r="I4654" s="2">
        <v>540</v>
      </c>
      <c r="J4654" s="2">
        <v>4284</v>
      </c>
      <c r="K4654" s="2">
        <v>3323</v>
      </c>
      <c r="L4654" s="2">
        <v>64</v>
      </c>
      <c r="M4654" s="2">
        <v>6</v>
      </c>
      <c r="N4654" s="2">
        <v>4</v>
      </c>
      <c r="O4654" s="2">
        <v>6</v>
      </c>
      <c r="P4654" s="2">
        <v>10</v>
      </c>
      <c r="Q4654" s="2">
        <v>61</v>
      </c>
      <c r="R4654" s="2">
        <v>3</v>
      </c>
      <c r="S4654" s="2" t="s">
        <v>31</v>
      </c>
      <c r="T4654" s="2">
        <f t="shared" si="504"/>
        <v>80</v>
      </c>
      <c r="U4654" s="4">
        <f t="shared" si="505"/>
        <v>2.4074631357207343E-2</v>
      </c>
      <c r="V4654" s="4">
        <f t="shared" si="506"/>
        <v>0.13062620386021462</v>
      </c>
      <c r="W4654">
        <f t="shared" si="507"/>
        <v>19</v>
      </c>
      <c r="X4654" t="str">
        <f t="shared" si="508"/>
        <v>Friday</v>
      </c>
      <c r="Y4654" t="str">
        <f t="shared" si="509"/>
        <v>Dec</v>
      </c>
      <c r="Z4654" t="str">
        <f t="shared" si="510"/>
        <v>6-10</v>
      </c>
    </row>
    <row r="4655" spans="1:26" x14ac:dyDescent="0.25">
      <c r="A4655" s="2" t="s">
        <v>9701</v>
      </c>
      <c r="B4655" s="2" t="s">
        <v>5036</v>
      </c>
      <c r="C4655" s="1">
        <v>45997</v>
      </c>
      <c r="D4655" s="3">
        <v>0.52708333333333335</v>
      </c>
      <c r="E4655" s="2" t="s">
        <v>5054</v>
      </c>
      <c r="F4655" s="2" t="s">
        <v>5052</v>
      </c>
      <c r="G4655" s="2">
        <v>25226</v>
      </c>
      <c r="H4655" s="2">
        <v>5</v>
      </c>
      <c r="I4655" s="2">
        <v>939</v>
      </c>
      <c r="J4655" s="2">
        <v>3005</v>
      </c>
      <c r="K4655" s="2">
        <v>2421</v>
      </c>
      <c r="L4655" s="2">
        <v>55</v>
      </c>
      <c r="M4655" s="2">
        <v>15</v>
      </c>
      <c r="N4655" s="2">
        <v>3</v>
      </c>
      <c r="O4655" s="2">
        <v>5</v>
      </c>
      <c r="P4655" s="2">
        <v>6</v>
      </c>
      <c r="Q4655" s="2">
        <v>20</v>
      </c>
      <c r="R4655" s="2">
        <v>5</v>
      </c>
      <c r="S4655" s="2" t="s">
        <v>31</v>
      </c>
      <c r="T4655" s="2">
        <f t="shared" si="504"/>
        <v>78</v>
      </c>
      <c r="U4655" s="4">
        <f t="shared" si="505"/>
        <v>3.2218091697645598E-2</v>
      </c>
      <c r="V4655" s="4">
        <f t="shared" si="506"/>
        <v>9.5972409418853558E-2</v>
      </c>
      <c r="W4655">
        <f t="shared" si="507"/>
        <v>12</v>
      </c>
      <c r="X4655" t="str">
        <f t="shared" si="508"/>
        <v>Saturday</v>
      </c>
      <c r="Y4655" t="str">
        <f t="shared" si="509"/>
        <v>Dec</v>
      </c>
      <c r="Z4655" t="str">
        <f t="shared" si="510"/>
        <v>3-5</v>
      </c>
    </row>
    <row r="4656" spans="1:26" x14ac:dyDescent="0.25">
      <c r="A4656" s="2" t="s">
        <v>9702</v>
      </c>
      <c r="B4656" s="2" t="s">
        <v>5036</v>
      </c>
      <c r="C4656" s="1">
        <v>45999</v>
      </c>
      <c r="D4656" s="3">
        <v>0.11666666666666667</v>
      </c>
      <c r="E4656" s="2" t="s">
        <v>5054</v>
      </c>
      <c r="F4656" s="2" t="s">
        <v>5069</v>
      </c>
      <c r="G4656" s="2">
        <v>25527</v>
      </c>
      <c r="H4656" s="2">
        <v>4</v>
      </c>
      <c r="I4656" s="2">
        <v>460</v>
      </c>
      <c r="J4656" s="2">
        <v>2733</v>
      </c>
      <c r="K4656" s="2">
        <v>2106</v>
      </c>
      <c r="L4656" s="2">
        <v>81</v>
      </c>
      <c r="M4656" s="2">
        <v>15</v>
      </c>
      <c r="N4656" s="2">
        <v>6</v>
      </c>
      <c r="O4656" s="2">
        <v>7</v>
      </c>
      <c r="P4656" s="2">
        <v>2</v>
      </c>
      <c r="Q4656" s="2">
        <v>61</v>
      </c>
      <c r="R4656" s="2">
        <v>3</v>
      </c>
      <c r="S4656" s="2" t="s">
        <v>31</v>
      </c>
      <c r="T4656" s="2">
        <f t="shared" si="504"/>
        <v>109</v>
      </c>
      <c r="U4656" s="4">
        <f t="shared" si="505"/>
        <v>5.1756885090218425E-2</v>
      </c>
      <c r="V4656" s="4">
        <f t="shared" si="506"/>
        <v>8.250088141967328E-2</v>
      </c>
      <c r="W4656">
        <f t="shared" si="507"/>
        <v>2</v>
      </c>
      <c r="X4656" t="str">
        <f t="shared" si="508"/>
        <v>Monday</v>
      </c>
      <c r="Y4656" t="str">
        <f t="shared" si="509"/>
        <v>Dec</v>
      </c>
      <c r="Z4656" t="str">
        <f t="shared" si="510"/>
        <v>3-5</v>
      </c>
    </row>
    <row r="4657" spans="1:26" x14ac:dyDescent="0.25">
      <c r="A4657" s="2" t="s">
        <v>9703</v>
      </c>
      <c r="B4657" s="2" t="s">
        <v>5036</v>
      </c>
      <c r="C4657" s="1">
        <v>45999</v>
      </c>
      <c r="D4657" s="3">
        <v>0.3263888888888889</v>
      </c>
      <c r="E4657" s="2" t="s">
        <v>5054</v>
      </c>
      <c r="F4657" s="2" t="s">
        <v>5042</v>
      </c>
      <c r="G4657" s="2">
        <v>25313</v>
      </c>
      <c r="H4657" s="2">
        <v>4</v>
      </c>
      <c r="I4657" s="2">
        <v>622</v>
      </c>
      <c r="J4657" s="2">
        <v>7979</v>
      </c>
      <c r="K4657" s="2">
        <v>6762</v>
      </c>
      <c r="L4657" s="2">
        <v>174</v>
      </c>
      <c r="M4657" s="2">
        <v>38</v>
      </c>
      <c r="N4657" s="2">
        <v>14</v>
      </c>
      <c r="O4657" s="2">
        <v>21</v>
      </c>
      <c r="P4657" s="2">
        <v>9</v>
      </c>
      <c r="Q4657" s="2">
        <v>85</v>
      </c>
      <c r="R4657" s="2">
        <v>15</v>
      </c>
      <c r="S4657" s="2" t="s">
        <v>31</v>
      </c>
      <c r="T4657" s="2">
        <f t="shared" si="504"/>
        <v>247</v>
      </c>
      <c r="U4657" s="4">
        <f t="shared" si="505"/>
        <v>3.65276545400769E-2</v>
      </c>
      <c r="V4657" s="4">
        <f t="shared" si="506"/>
        <v>0.26713546399083477</v>
      </c>
      <c r="W4657">
        <f t="shared" si="507"/>
        <v>7</v>
      </c>
      <c r="X4657" t="str">
        <f t="shared" si="508"/>
        <v>Monday</v>
      </c>
      <c r="Y4657" t="str">
        <f t="shared" si="509"/>
        <v>Dec</v>
      </c>
      <c r="Z4657" t="str">
        <f t="shared" si="510"/>
        <v>3-5</v>
      </c>
    </row>
    <row r="4658" spans="1:26" x14ac:dyDescent="0.25">
      <c r="A4658" s="2" t="s">
        <v>9704</v>
      </c>
      <c r="B4658" s="2" t="s">
        <v>5036</v>
      </c>
      <c r="C4658" s="1">
        <v>45999</v>
      </c>
      <c r="D4658" s="3">
        <v>0.33680555555555558</v>
      </c>
      <c r="E4658" s="2" t="s">
        <v>5054</v>
      </c>
      <c r="F4658" s="2" t="s">
        <v>5050</v>
      </c>
      <c r="G4658" s="2">
        <v>25674</v>
      </c>
      <c r="H4658" s="2">
        <v>4</v>
      </c>
      <c r="I4658" s="2">
        <v>1201</v>
      </c>
      <c r="J4658" s="2">
        <v>12597</v>
      </c>
      <c r="K4658" s="2">
        <v>11072</v>
      </c>
      <c r="L4658" s="2">
        <v>397</v>
      </c>
      <c r="M4658" s="2">
        <v>88</v>
      </c>
      <c r="N4658" s="2">
        <v>24</v>
      </c>
      <c r="O4658" s="2">
        <v>36</v>
      </c>
      <c r="P4658" s="2">
        <v>29</v>
      </c>
      <c r="Q4658" s="2">
        <v>146</v>
      </c>
      <c r="R4658" s="2">
        <v>23</v>
      </c>
      <c r="S4658" s="2" t="s">
        <v>31</v>
      </c>
      <c r="T4658" s="2">
        <f t="shared" si="504"/>
        <v>545</v>
      </c>
      <c r="U4658" s="4">
        <f t="shared" si="505"/>
        <v>4.9223265895953758E-2</v>
      </c>
      <c r="V4658" s="4">
        <f t="shared" si="506"/>
        <v>0.43125340811716134</v>
      </c>
      <c r="W4658">
        <f t="shared" si="507"/>
        <v>8</v>
      </c>
      <c r="X4658" t="str">
        <f t="shared" si="508"/>
        <v>Monday</v>
      </c>
      <c r="Y4658" t="str">
        <f t="shared" si="509"/>
        <v>Dec</v>
      </c>
      <c r="Z4658" t="str">
        <f t="shared" si="510"/>
        <v>3-5</v>
      </c>
    </row>
    <row r="4659" spans="1:26" x14ac:dyDescent="0.25">
      <c r="A4659" s="2" t="s">
        <v>9705</v>
      </c>
      <c r="B4659" s="2" t="s">
        <v>5036</v>
      </c>
      <c r="C4659" s="1">
        <v>45999</v>
      </c>
      <c r="D4659" s="3">
        <v>0.34722222222222221</v>
      </c>
      <c r="E4659" s="2" t="s">
        <v>5054</v>
      </c>
      <c r="F4659" s="2" t="s">
        <v>5048</v>
      </c>
      <c r="G4659" s="2">
        <v>25220</v>
      </c>
      <c r="H4659" s="2">
        <v>2</v>
      </c>
      <c r="I4659" s="2">
        <v>919</v>
      </c>
      <c r="J4659" s="2">
        <v>8898</v>
      </c>
      <c r="K4659" s="2">
        <v>7791</v>
      </c>
      <c r="L4659" s="2">
        <v>229</v>
      </c>
      <c r="M4659" s="2">
        <v>57</v>
      </c>
      <c r="N4659" s="2">
        <v>14</v>
      </c>
      <c r="O4659" s="2">
        <v>23</v>
      </c>
      <c r="P4659" s="2">
        <v>19</v>
      </c>
      <c r="Q4659" s="2">
        <v>101</v>
      </c>
      <c r="R4659" s="2">
        <v>9</v>
      </c>
      <c r="S4659" s="2" t="s">
        <v>31</v>
      </c>
      <c r="T4659" s="2">
        <f t="shared" si="504"/>
        <v>323</v>
      </c>
      <c r="U4659" s="4">
        <f t="shared" si="505"/>
        <v>4.1458092671030677E-2</v>
      </c>
      <c r="V4659" s="4">
        <f t="shared" si="506"/>
        <v>0.30892149088025378</v>
      </c>
      <c r="W4659">
        <f t="shared" si="507"/>
        <v>8</v>
      </c>
      <c r="X4659" t="str">
        <f t="shared" si="508"/>
        <v>Monday</v>
      </c>
      <c r="Y4659" t="str">
        <f t="shared" si="509"/>
        <v>Dec</v>
      </c>
      <c r="Z4659" t="str">
        <f t="shared" si="510"/>
        <v>0-2</v>
      </c>
    </row>
    <row r="4660" spans="1:26" x14ac:dyDescent="0.25">
      <c r="A4660" s="2" t="s">
        <v>9706</v>
      </c>
      <c r="B4660" s="2" t="s">
        <v>5036</v>
      </c>
      <c r="C4660" s="1">
        <v>45999</v>
      </c>
      <c r="D4660" s="3">
        <v>0.37152777777777779</v>
      </c>
      <c r="E4660" s="2" t="s">
        <v>5054</v>
      </c>
      <c r="F4660" s="2" t="s">
        <v>5042</v>
      </c>
      <c r="G4660" s="2">
        <v>25480</v>
      </c>
      <c r="H4660" s="2">
        <v>3</v>
      </c>
      <c r="I4660" s="2">
        <v>1357</v>
      </c>
      <c r="J4660" s="2">
        <v>12006</v>
      </c>
      <c r="K4660" s="2">
        <v>8417</v>
      </c>
      <c r="L4660" s="2">
        <v>459</v>
      </c>
      <c r="M4660" s="2">
        <v>98</v>
      </c>
      <c r="N4660" s="2">
        <v>32</v>
      </c>
      <c r="O4660" s="2">
        <v>38</v>
      </c>
      <c r="P4660" s="2">
        <v>10</v>
      </c>
      <c r="Q4660" s="2">
        <v>175</v>
      </c>
      <c r="R4660" s="2">
        <v>21</v>
      </c>
      <c r="S4660" s="2" t="s">
        <v>31</v>
      </c>
      <c r="T4660" s="2">
        <f t="shared" si="504"/>
        <v>627</v>
      </c>
      <c r="U4660" s="4">
        <f t="shared" si="505"/>
        <v>7.4492099322799099E-2</v>
      </c>
      <c r="V4660" s="4">
        <f t="shared" si="506"/>
        <v>0.33033751962323393</v>
      </c>
      <c r="W4660">
        <f t="shared" si="507"/>
        <v>8</v>
      </c>
      <c r="X4660" t="str">
        <f t="shared" si="508"/>
        <v>Monday</v>
      </c>
      <c r="Y4660" t="str">
        <f t="shared" si="509"/>
        <v>Dec</v>
      </c>
      <c r="Z4660" t="str">
        <f t="shared" si="510"/>
        <v>3-5</v>
      </c>
    </row>
    <row r="4661" spans="1:26" x14ac:dyDescent="0.25">
      <c r="A4661" s="2" t="s">
        <v>9707</v>
      </c>
      <c r="B4661" s="2" t="s">
        <v>5036</v>
      </c>
      <c r="C4661" s="1">
        <v>45999</v>
      </c>
      <c r="D4661" s="3">
        <v>0.40902777777777777</v>
      </c>
      <c r="E4661" s="2" t="s">
        <v>5054</v>
      </c>
      <c r="F4661" s="2" t="s">
        <v>5040</v>
      </c>
      <c r="G4661" s="2">
        <v>25574</v>
      </c>
      <c r="H4661" s="2">
        <v>5</v>
      </c>
      <c r="I4661" s="2">
        <v>683</v>
      </c>
      <c r="J4661" s="2">
        <v>12539</v>
      </c>
      <c r="K4661" s="2">
        <v>8972</v>
      </c>
      <c r="L4661" s="2">
        <v>558</v>
      </c>
      <c r="M4661" s="2">
        <v>65</v>
      </c>
      <c r="N4661" s="2">
        <v>25</v>
      </c>
      <c r="O4661" s="2">
        <v>51</v>
      </c>
      <c r="P4661" s="2">
        <v>14</v>
      </c>
      <c r="Q4661" s="2">
        <v>129</v>
      </c>
      <c r="R4661" s="2">
        <v>12</v>
      </c>
      <c r="S4661" s="2" t="s">
        <v>31</v>
      </c>
      <c r="T4661" s="2">
        <f t="shared" si="504"/>
        <v>699</v>
      </c>
      <c r="U4661" s="4">
        <f t="shared" si="505"/>
        <v>7.7909050378956748E-2</v>
      </c>
      <c r="V4661" s="4">
        <f t="shared" si="506"/>
        <v>0.35082505669820913</v>
      </c>
      <c r="W4661">
        <f t="shared" si="507"/>
        <v>9</v>
      </c>
      <c r="X4661" t="str">
        <f t="shared" si="508"/>
        <v>Monday</v>
      </c>
      <c r="Y4661" t="str">
        <f t="shared" si="509"/>
        <v>Dec</v>
      </c>
      <c r="Z4661" t="str">
        <f t="shared" si="510"/>
        <v>3-5</v>
      </c>
    </row>
    <row r="4662" spans="1:26" x14ac:dyDescent="0.25">
      <c r="A4662" s="2" t="s">
        <v>9708</v>
      </c>
      <c r="B4662" s="2" t="s">
        <v>5036</v>
      </c>
      <c r="C4662" s="1">
        <v>45999</v>
      </c>
      <c r="D4662" s="3">
        <v>0.41180555555555554</v>
      </c>
      <c r="E4662" s="2" t="s">
        <v>5054</v>
      </c>
      <c r="F4662" s="2" t="s">
        <v>5040</v>
      </c>
      <c r="G4662" s="2">
        <v>25643</v>
      </c>
      <c r="H4662" s="2">
        <v>3</v>
      </c>
      <c r="I4662" s="2">
        <v>1239</v>
      </c>
      <c r="J4662" s="2">
        <v>11433</v>
      </c>
      <c r="K4662" s="2">
        <v>8763</v>
      </c>
      <c r="L4662" s="2">
        <v>216</v>
      </c>
      <c r="M4662" s="2">
        <v>49</v>
      </c>
      <c r="N4662" s="2">
        <v>14</v>
      </c>
      <c r="O4662" s="2">
        <v>17</v>
      </c>
      <c r="P4662" s="2">
        <v>7</v>
      </c>
      <c r="Q4662" s="2">
        <v>98</v>
      </c>
      <c r="R4662" s="2">
        <v>12</v>
      </c>
      <c r="S4662" s="2" t="s">
        <v>31</v>
      </c>
      <c r="T4662" s="2">
        <f t="shared" si="504"/>
        <v>296</v>
      </c>
      <c r="U4662" s="4">
        <f t="shared" si="505"/>
        <v>3.3778386397352506E-2</v>
      </c>
      <c r="V4662" s="4">
        <f t="shared" si="506"/>
        <v>0.34173068673712126</v>
      </c>
      <c r="W4662">
        <f t="shared" si="507"/>
        <v>9</v>
      </c>
      <c r="X4662" t="str">
        <f t="shared" si="508"/>
        <v>Monday</v>
      </c>
      <c r="Y4662" t="str">
        <f t="shared" si="509"/>
        <v>Dec</v>
      </c>
      <c r="Z4662" t="str">
        <f t="shared" si="510"/>
        <v>3-5</v>
      </c>
    </row>
    <row r="4663" spans="1:26" x14ac:dyDescent="0.25">
      <c r="A4663" s="2" t="s">
        <v>9709</v>
      </c>
      <c r="B4663" s="2" t="s">
        <v>5036</v>
      </c>
      <c r="C4663" s="1">
        <v>45999</v>
      </c>
      <c r="D4663" s="3">
        <v>0.41597222222222224</v>
      </c>
      <c r="E4663" s="2" t="s">
        <v>5054</v>
      </c>
      <c r="F4663" s="2" t="s">
        <v>5050</v>
      </c>
      <c r="G4663" s="2">
        <v>25380</v>
      </c>
      <c r="H4663" s="2">
        <v>3</v>
      </c>
      <c r="I4663" s="2">
        <v>646</v>
      </c>
      <c r="J4663" s="2">
        <v>12665</v>
      </c>
      <c r="K4663" s="2">
        <v>9780</v>
      </c>
      <c r="L4663" s="2">
        <v>235</v>
      </c>
      <c r="M4663" s="2">
        <v>66</v>
      </c>
      <c r="N4663" s="2">
        <v>17</v>
      </c>
      <c r="O4663" s="2">
        <v>29</v>
      </c>
      <c r="P4663" s="2">
        <v>9</v>
      </c>
      <c r="Q4663" s="2">
        <v>180</v>
      </c>
      <c r="R4663" s="2">
        <v>26</v>
      </c>
      <c r="S4663" s="2" t="s">
        <v>31</v>
      </c>
      <c r="T4663" s="2">
        <f t="shared" si="504"/>
        <v>347</v>
      </c>
      <c r="U4663" s="4">
        <f t="shared" si="505"/>
        <v>3.5480572597137015E-2</v>
      </c>
      <c r="V4663" s="4">
        <f t="shared" si="506"/>
        <v>0.38534278959810875</v>
      </c>
      <c r="W4663">
        <f t="shared" si="507"/>
        <v>9</v>
      </c>
      <c r="X4663" t="str">
        <f t="shared" si="508"/>
        <v>Monday</v>
      </c>
      <c r="Y4663" t="str">
        <f t="shared" si="509"/>
        <v>Dec</v>
      </c>
      <c r="Z4663" t="str">
        <f t="shared" si="510"/>
        <v>3-5</v>
      </c>
    </row>
    <row r="4664" spans="1:26" x14ac:dyDescent="0.25">
      <c r="A4664" s="2" t="s">
        <v>9710</v>
      </c>
      <c r="B4664" s="2" t="s">
        <v>5036</v>
      </c>
      <c r="C4664" s="1">
        <v>45999</v>
      </c>
      <c r="D4664" s="3">
        <v>0.41944444444444445</v>
      </c>
      <c r="E4664" s="2" t="s">
        <v>5037</v>
      </c>
      <c r="F4664" s="2" t="s">
        <v>5038</v>
      </c>
      <c r="G4664" s="2">
        <v>25377</v>
      </c>
      <c r="H4664" s="2">
        <v>1</v>
      </c>
      <c r="I4664" s="2">
        <v>454</v>
      </c>
      <c r="J4664" s="2">
        <v>8706</v>
      </c>
      <c r="K4664" s="2">
        <v>7906</v>
      </c>
      <c r="L4664" s="2">
        <v>233</v>
      </c>
      <c r="M4664" s="2">
        <v>40</v>
      </c>
      <c r="N4664" s="2">
        <v>32</v>
      </c>
      <c r="O4664" s="2">
        <v>64</v>
      </c>
      <c r="P4664" s="2">
        <v>115</v>
      </c>
      <c r="Q4664" s="2">
        <v>116</v>
      </c>
      <c r="R4664" s="2">
        <v>11</v>
      </c>
      <c r="S4664" s="2" t="s">
        <v>31</v>
      </c>
      <c r="T4664" s="2">
        <f t="shared" si="504"/>
        <v>369</v>
      </c>
      <c r="U4664" s="4">
        <f t="shared" si="505"/>
        <v>4.6673412598026813E-2</v>
      </c>
      <c r="V4664" s="4">
        <f t="shared" si="506"/>
        <v>0.31154194743271468</v>
      </c>
      <c r="W4664">
        <f t="shared" si="507"/>
        <v>10</v>
      </c>
      <c r="X4664" t="str">
        <f t="shared" si="508"/>
        <v>Monday</v>
      </c>
      <c r="Y4664" t="str">
        <f t="shared" si="509"/>
        <v>Dec</v>
      </c>
      <c r="Z4664" t="str">
        <f t="shared" si="510"/>
        <v>0-2</v>
      </c>
    </row>
    <row r="4665" spans="1:26" x14ac:dyDescent="0.25">
      <c r="A4665" s="2" t="s">
        <v>9711</v>
      </c>
      <c r="B4665" s="2" t="s">
        <v>5036</v>
      </c>
      <c r="C4665" s="1">
        <v>45999</v>
      </c>
      <c r="D4665" s="3">
        <v>0.4375</v>
      </c>
      <c r="E4665" s="2" t="s">
        <v>5044</v>
      </c>
      <c r="F4665" s="2" t="s">
        <v>5048</v>
      </c>
      <c r="G4665" s="2">
        <v>25397</v>
      </c>
      <c r="H4665" s="2">
        <v>2</v>
      </c>
      <c r="I4665" s="2">
        <v>176</v>
      </c>
      <c r="J4665" s="2">
        <v>9319</v>
      </c>
      <c r="K4665" s="2">
        <v>8055</v>
      </c>
      <c r="L4665" s="2">
        <v>241</v>
      </c>
      <c r="M4665" s="2">
        <v>27</v>
      </c>
      <c r="N4665" s="2">
        <v>17</v>
      </c>
      <c r="O4665" s="2">
        <v>18</v>
      </c>
      <c r="P4665" s="2">
        <v>11</v>
      </c>
      <c r="Q4665" s="2">
        <v>158</v>
      </c>
      <c r="R4665" s="2">
        <v>17</v>
      </c>
      <c r="S4665" s="2" t="s">
        <v>31</v>
      </c>
      <c r="T4665" s="2">
        <f t="shared" si="504"/>
        <v>303</v>
      </c>
      <c r="U4665" s="4">
        <f t="shared" si="505"/>
        <v>3.761638733705773E-2</v>
      </c>
      <c r="V4665" s="4">
        <f t="shared" si="506"/>
        <v>0.31716344450131906</v>
      </c>
      <c r="W4665">
        <f t="shared" si="507"/>
        <v>10</v>
      </c>
      <c r="X4665" t="str">
        <f t="shared" si="508"/>
        <v>Monday</v>
      </c>
      <c r="Y4665" t="str">
        <f t="shared" si="509"/>
        <v>Dec</v>
      </c>
      <c r="Z4665" t="str">
        <f t="shared" si="510"/>
        <v>0-2</v>
      </c>
    </row>
    <row r="4666" spans="1:26" x14ac:dyDescent="0.25">
      <c r="A4666" s="2" t="s">
        <v>9712</v>
      </c>
      <c r="B4666" s="2" t="s">
        <v>5036</v>
      </c>
      <c r="C4666" s="1">
        <v>45999</v>
      </c>
      <c r="D4666" s="3">
        <v>0.45694444444444443</v>
      </c>
      <c r="E4666" s="2" t="s">
        <v>5046</v>
      </c>
      <c r="F4666" s="2" t="s">
        <v>5052</v>
      </c>
      <c r="G4666" s="2">
        <v>25460</v>
      </c>
      <c r="H4666" s="2">
        <v>1</v>
      </c>
      <c r="I4666" s="2">
        <v>152</v>
      </c>
      <c r="J4666" s="2">
        <v>3128</v>
      </c>
      <c r="K4666" s="2">
        <v>2784</v>
      </c>
      <c r="L4666" s="2">
        <v>42</v>
      </c>
      <c r="M4666" s="2">
        <v>6</v>
      </c>
      <c r="N4666" s="2">
        <v>7</v>
      </c>
      <c r="O4666" s="2">
        <v>10</v>
      </c>
      <c r="P4666" s="2">
        <v>60</v>
      </c>
      <c r="Q4666" s="2">
        <v>39</v>
      </c>
      <c r="R4666" s="2">
        <v>2</v>
      </c>
      <c r="S4666" s="2" t="s">
        <v>31</v>
      </c>
      <c r="T4666" s="2">
        <f t="shared" si="504"/>
        <v>65</v>
      </c>
      <c r="U4666" s="4">
        <f t="shared" si="505"/>
        <v>2.3347701149425287E-2</v>
      </c>
      <c r="V4666" s="4">
        <f t="shared" si="506"/>
        <v>0.10934799685781618</v>
      </c>
      <c r="W4666">
        <f t="shared" si="507"/>
        <v>10</v>
      </c>
      <c r="X4666" t="str">
        <f t="shared" si="508"/>
        <v>Monday</v>
      </c>
      <c r="Y4666" t="str">
        <f t="shared" si="509"/>
        <v>Dec</v>
      </c>
      <c r="Z4666" t="str">
        <f t="shared" si="510"/>
        <v>0-2</v>
      </c>
    </row>
    <row r="4667" spans="1:26" x14ac:dyDescent="0.25">
      <c r="A4667" s="2" t="s">
        <v>9713</v>
      </c>
      <c r="B4667" s="2" t="s">
        <v>5036</v>
      </c>
      <c r="C4667" s="1">
        <v>45999</v>
      </c>
      <c r="D4667" s="3">
        <v>0.45763888888888887</v>
      </c>
      <c r="E4667" s="2" t="s">
        <v>16</v>
      </c>
      <c r="F4667" s="2" t="s">
        <v>5048</v>
      </c>
      <c r="G4667" s="2">
        <v>25471</v>
      </c>
      <c r="H4667" s="2">
        <v>3</v>
      </c>
      <c r="I4667" s="2">
        <v>181</v>
      </c>
      <c r="J4667" s="2">
        <v>6236</v>
      </c>
      <c r="K4667" s="2">
        <v>4855</v>
      </c>
      <c r="L4667" s="2">
        <v>156</v>
      </c>
      <c r="M4667" s="2">
        <v>18</v>
      </c>
      <c r="N4667" s="2">
        <v>9</v>
      </c>
      <c r="O4667" s="2">
        <v>11</v>
      </c>
      <c r="P4667" s="2">
        <v>23</v>
      </c>
      <c r="Q4667" s="2">
        <v>98</v>
      </c>
      <c r="R4667" s="2">
        <v>5</v>
      </c>
      <c r="S4667" s="2" t="s">
        <v>31</v>
      </c>
      <c r="T4667" s="2">
        <f t="shared" si="504"/>
        <v>194</v>
      </c>
      <c r="U4667" s="4">
        <f t="shared" si="505"/>
        <v>3.9958805355303807E-2</v>
      </c>
      <c r="V4667" s="4">
        <f t="shared" si="506"/>
        <v>0.19060892780024341</v>
      </c>
      <c r="W4667">
        <f t="shared" si="507"/>
        <v>10</v>
      </c>
      <c r="X4667" t="str">
        <f t="shared" si="508"/>
        <v>Monday</v>
      </c>
      <c r="Y4667" t="str">
        <f t="shared" si="509"/>
        <v>Dec</v>
      </c>
      <c r="Z4667" t="str">
        <f t="shared" si="510"/>
        <v>3-5</v>
      </c>
    </row>
    <row r="4668" spans="1:26" x14ac:dyDescent="0.25">
      <c r="A4668" s="2" t="s">
        <v>9714</v>
      </c>
      <c r="B4668" s="2" t="s">
        <v>5036</v>
      </c>
      <c r="C4668" s="1">
        <v>45999</v>
      </c>
      <c r="D4668" s="3">
        <v>0.45833333333333331</v>
      </c>
      <c r="E4668" s="2" t="s">
        <v>16</v>
      </c>
      <c r="F4668" s="2" t="s">
        <v>5052</v>
      </c>
      <c r="G4668" s="2">
        <v>25461</v>
      </c>
      <c r="H4668" s="2">
        <v>5</v>
      </c>
      <c r="I4668" s="2">
        <v>404</v>
      </c>
      <c r="J4668" s="2">
        <v>9611</v>
      </c>
      <c r="K4668" s="2">
        <v>7461</v>
      </c>
      <c r="L4668" s="2">
        <v>137</v>
      </c>
      <c r="M4668" s="2">
        <v>16</v>
      </c>
      <c r="N4668" s="2">
        <v>10</v>
      </c>
      <c r="O4668" s="2">
        <v>10</v>
      </c>
      <c r="P4668" s="2">
        <v>9</v>
      </c>
      <c r="Q4668" s="2">
        <v>72</v>
      </c>
      <c r="R4668" s="2">
        <v>8</v>
      </c>
      <c r="S4668" s="2" t="s">
        <v>31</v>
      </c>
      <c r="T4668" s="2">
        <f t="shared" si="504"/>
        <v>173</v>
      </c>
      <c r="U4668" s="4">
        <f t="shared" si="505"/>
        <v>2.3187240316311485E-2</v>
      </c>
      <c r="V4668" s="4">
        <f t="shared" si="506"/>
        <v>0.29303640862495584</v>
      </c>
      <c r="W4668">
        <f t="shared" si="507"/>
        <v>11</v>
      </c>
      <c r="X4668" t="str">
        <f t="shared" si="508"/>
        <v>Monday</v>
      </c>
      <c r="Y4668" t="str">
        <f t="shared" si="509"/>
        <v>Dec</v>
      </c>
      <c r="Z4668" t="str">
        <f t="shared" si="510"/>
        <v>3-5</v>
      </c>
    </row>
    <row r="4669" spans="1:26" x14ac:dyDescent="0.25">
      <c r="A4669" s="2" t="s">
        <v>9715</v>
      </c>
      <c r="B4669" s="2" t="s">
        <v>5036</v>
      </c>
      <c r="C4669" s="1">
        <v>45999</v>
      </c>
      <c r="D4669" s="3">
        <v>0.47013888888888888</v>
      </c>
      <c r="E4669" s="2" t="s">
        <v>5037</v>
      </c>
      <c r="F4669" s="2" t="s">
        <v>5050</v>
      </c>
      <c r="G4669" s="2">
        <v>25356</v>
      </c>
      <c r="H4669" s="2">
        <v>3</v>
      </c>
      <c r="I4669" s="2">
        <v>305</v>
      </c>
      <c r="J4669" s="2">
        <v>19810</v>
      </c>
      <c r="K4669" s="2">
        <v>15443</v>
      </c>
      <c r="L4669" s="2">
        <v>760</v>
      </c>
      <c r="M4669" s="2">
        <v>131</v>
      </c>
      <c r="N4669" s="2">
        <v>101</v>
      </c>
      <c r="O4669" s="2">
        <v>187</v>
      </c>
      <c r="P4669" s="2">
        <v>108</v>
      </c>
      <c r="Q4669" s="2">
        <v>170</v>
      </c>
      <c r="R4669" s="2">
        <v>51</v>
      </c>
      <c r="S4669" s="2" t="s">
        <v>31</v>
      </c>
      <c r="T4669" s="2">
        <f t="shared" si="504"/>
        <v>1179</v>
      </c>
      <c r="U4669" s="4">
        <f t="shared" si="505"/>
        <v>7.6345269701482879E-2</v>
      </c>
      <c r="V4669" s="4">
        <f t="shared" si="506"/>
        <v>0.60904716832307937</v>
      </c>
      <c r="W4669">
        <f t="shared" si="507"/>
        <v>11</v>
      </c>
      <c r="X4669" t="str">
        <f t="shared" si="508"/>
        <v>Monday</v>
      </c>
      <c r="Y4669" t="str">
        <f t="shared" si="509"/>
        <v>Dec</v>
      </c>
      <c r="Z4669" t="str">
        <f t="shared" si="510"/>
        <v>3-5</v>
      </c>
    </row>
    <row r="4670" spans="1:26" x14ac:dyDescent="0.25">
      <c r="A4670" s="2" t="s">
        <v>9716</v>
      </c>
      <c r="B4670" s="2" t="s">
        <v>5036</v>
      </c>
      <c r="C4670" s="1">
        <v>45999</v>
      </c>
      <c r="D4670" s="3">
        <v>0.48125000000000001</v>
      </c>
      <c r="E4670" s="2" t="s">
        <v>16</v>
      </c>
      <c r="F4670" s="2" t="s">
        <v>5050</v>
      </c>
      <c r="G4670" s="2">
        <v>25611</v>
      </c>
      <c r="H4670" s="2">
        <v>6</v>
      </c>
      <c r="I4670" s="2">
        <v>307</v>
      </c>
      <c r="J4670" s="2">
        <v>7943</v>
      </c>
      <c r="K4670" s="2">
        <v>6270</v>
      </c>
      <c r="L4670" s="2">
        <v>169</v>
      </c>
      <c r="M4670" s="2">
        <v>24</v>
      </c>
      <c r="N4670" s="2">
        <v>11</v>
      </c>
      <c r="O4670" s="2">
        <v>16</v>
      </c>
      <c r="P4670" s="2">
        <v>12</v>
      </c>
      <c r="Q4670" s="2">
        <v>91</v>
      </c>
      <c r="R4670" s="2">
        <v>17</v>
      </c>
      <c r="S4670" s="2" t="s">
        <v>31</v>
      </c>
      <c r="T4670" s="2">
        <f t="shared" si="504"/>
        <v>220</v>
      </c>
      <c r="U4670" s="4">
        <f t="shared" si="505"/>
        <v>3.5087719298245612E-2</v>
      </c>
      <c r="V4670" s="4">
        <f t="shared" si="506"/>
        <v>0.24481668033266957</v>
      </c>
      <c r="W4670">
        <f t="shared" si="507"/>
        <v>11</v>
      </c>
      <c r="X4670" t="str">
        <f t="shared" si="508"/>
        <v>Monday</v>
      </c>
      <c r="Y4670" t="str">
        <f t="shared" si="509"/>
        <v>Dec</v>
      </c>
      <c r="Z4670" t="str">
        <f t="shared" si="510"/>
        <v>6-10</v>
      </c>
    </row>
    <row r="4671" spans="1:26" x14ac:dyDescent="0.25">
      <c r="A4671" s="2" t="s">
        <v>9717</v>
      </c>
      <c r="B4671" s="2" t="s">
        <v>5036</v>
      </c>
      <c r="C4671" s="1">
        <v>45999</v>
      </c>
      <c r="D4671" s="3">
        <v>0.60138888888888886</v>
      </c>
      <c r="E4671" s="2" t="s">
        <v>5046</v>
      </c>
      <c r="F4671" s="2" t="s">
        <v>5040</v>
      </c>
      <c r="G4671" s="2">
        <v>25754</v>
      </c>
      <c r="H4671" s="2">
        <v>4</v>
      </c>
      <c r="I4671" s="2">
        <v>299</v>
      </c>
      <c r="J4671" s="2">
        <v>4947</v>
      </c>
      <c r="K4671" s="2">
        <v>3642</v>
      </c>
      <c r="L4671" s="2">
        <v>60</v>
      </c>
      <c r="M4671" s="2">
        <v>6</v>
      </c>
      <c r="N4671" s="2">
        <v>6</v>
      </c>
      <c r="O4671" s="2">
        <v>12</v>
      </c>
      <c r="P4671" s="2">
        <v>30</v>
      </c>
      <c r="Q4671" s="2">
        <v>83</v>
      </c>
      <c r="R4671" s="2">
        <v>4</v>
      </c>
      <c r="S4671" s="2" t="s">
        <v>31</v>
      </c>
      <c r="T4671" s="2">
        <f t="shared" si="504"/>
        <v>84</v>
      </c>
      <c r="U4671" s="4">
        <f t="shared" si="505"/>
        <v>2.3064250411861616E-2</v>
      </c>
      <c r="V4671" s="4">
        <f t="shared" si="506"/>
        <v>0.14141492583676321</v>
      </c>
      <c r="W4671">
        <f t="shared" si="507"/>
        <v>14</v>
      </c>
      <c r="X4671" t="str">
        <f t="shared" si="508"/>
        <v>Monday</v>
      </c>
      <c r="Y4671" t="str">
        <f t="shared" si="509"/>
        <v>Dec</v>
      </c>
      <c r="Z4671" t="str">
        <f t="shared" si="510"/>
        <v>3-5</v>
      </c>
    </row>
    <row r="4672" spans="1:26" x14ac:dyDescent="0.25">
      <c r="A4672" s="2" t="s">
        <v>9718</v>
      </c>
      <c r="B4672" s="2" t="s">
        <v>5036</v>
      </c>
      <c r="C4672" s="1">
        <v>45999</v>
      </c>
      <c r="D4672" s="3">
        <v>0.60763888888888884</v>
      </c>
      <c r="E4672" s="2" t="s">
        <v>5037</v>
      </c>
      <c r="F4672" s="2" t="s">
        <v>5042</v>
      </c>
      <c r="G4672" s="2">
        <v>25462</v>
      </c>
      <c r="H4672" s="2">
        <v>3</v>
      </c>
      <c r="I4672" s="2">
        <v>303</v>
      </c>
      <c r="J4672" s="2">
        <v>16850</v>
      </c>
      <c r="K4672" s="2">
        <v>12466</v>
      </c>
      <c r="L4672" s="2">
        <v>855</v>
      </c>
      <c r="M4672" s="2">
        <v>139</v>
      </c>
      <c r="N4672" s="2">
        <v>114</v>
      </c>
      <c r="O4672" s="2">
        <v>202</v>
      </c>
      <c r="P4672" s="2">
        <v>40</v>
      </c>
      <c r="Q4672" s="2">
        <v>364</v>
      </c>
      <c r="R4672" s="2">
        <v>24</v>
      </c>
      <c r="S4672" s="2" t="s">
        <v>31</v>
      </c>
      <c r="T4672" s="2">
        <f t="shared" si="504"/>
        <v>1310</v>
      </c>
      <c r="U4672" s="4">
        <f t="shared" si="505"/>
        <v>0.10508583346703032</v>
      </c>
      <c r="V4672" s="4">
        <f t="shared" si="506"/>
        <v>0.48959233367370986</v>
      </c>
      <c r="W4672">
        <f t="shared" si="507"/>
        <v>14</v>
      </c>
      <c r="X4672" t="str">
        <f t="shared" si="508"/>
        <v>Monday</v>
      </c>
      <c r="Y4672" t="str">
        <f t="shared" si="509"/>
        <v>Dec</v>
      </c>
      <c r="Z4672" t="str">
        <f t="shared" si="510"/>
        <v>3-5</v>
      </c>
    </row>
    <row r="4673" spans="1:26" x14ac:dyDescent="0.25">
      <c r="A4673" s="2" t="s">
        <v>9719</v>
      </c>
      <c r="B4673" s="2" t="s">
        <v>5036</v>
      </c>
      <c r="C4673" s="1">
        <v>45999</v>
      </c>
      <c r="D4673" s="3">
        <v>0.66805555555555551</v>
      </c>
      <c r="E4673" s="2" t="s">
        <v>5054</v>
      </c>
      <c r="F4673" s="2" t="s">
        <v>5040</v>
      </c>
      <c r="G4673" s="2">
        <v>25464</v>
      </c>
      <c r="H4673" s="2">
        <v>1</v>
      </c>
      <c r="I4673" s="2">
        <v>1922</v>
      </c>
      <c r="J4673" s="2">
        <v>11183</v>
      </c>
      <c r="K4673" s="2">
        <v>9562</v>
      </c>
      <c r="L4673" s="2">
        <v>499</v>
      </c>
      <c r="M4673" s="2">
        <v>116</v>
      </c>
      <c r="N4673" s="2">
        <v>49</v>
      </c>
      <c r="O4673" s="2">
        <v>61</v>
      </c>
      <c r="P4673" s="2">
        <v>9</v>
      </c>
      <c r="Q4673" s="2">
        <v>78</v>
      </c>
      <c r="R4673" s="2">
        <v>10</v>
      </c>
      <c r="S4673" s="2" t="s">
        <v>31</v>
      </c>
      <c r="T4673" s="2">
        <f t="shared" si="504"/>
        <v>725</v>
      </c>
      <c r="U4673" s="4">
        <f t="shared" si="505"/>
        <v>7.5820957958586066E-2</v>
      </c>
      <c r="V4673" s="4">
        <f t="shared" si="506"/>
        <v>0.37551052466226831</v>
      </c>
      <c r="W4673">
        <f t="shared" si="507"/>
        <v>16</v>
      </c>
      <c r="X4673" t="str">
        <f t="shared" si="508"/>
        <v>Monday</v>
      </c>
      <c r="Y4673" t="str">
        <f t="shared" si="509"/>
        <v>Dec</v>
      </c>
      <c r="Z4673" t="str">
        <f t="shared" si="510"/>
        <v>0-2</v>
      </c>
    </row>
    <row r="4674" spans="1:26" x14ac:dyDescent="0.25">
      <c r="A4674" s="2" t="s">
        <v>9720</v>
      </c>
      <c r="B4674" s="2" t="s">
        <v>5036</v>
      </c>
      <c r="C4674" s="1">
        <v>45999</v>
      </c>
      <c r="D4674" s="3">
        <v>0.67083333333333328</v>
      </c>
      <c r="E4674" s="2" t="s">
        <v>5037</v>
      </c>
      <c r="F4674" s="2" t="s">
        <v>5052</v>
      </c>
      <c r="G4674" s="2">
        <v>25380</v>
      </c>
      <c r="H4674" s="2">
        <v>1</v>
      </c>
      <c r="I4674" s="2">
        <v>118</v>
      </c>
      <c r="J4674" s="2">
        <v>8626</v>
      </c>
      <c r="K4674" s="2">
        <v>7802</v>
      </c>
      <c r="L4674" s="2">
        <v>310</v>
      </c>
      <c r="M4674" s="2">
        <v>38</v>
      </c>
      <c r="N4674" s="2">
        <v>32</v>
      </c>
      <c r="O4674" s="2">
        <v>80</v>
      </c>
      <c r="P4674" s="2">
        <v>47</v>
      </c>
      <c r="Q4674" s="2">
        <v>159</v>
      </c>
      <c r="R4674" s="2">
        <v>10</v>
      </c>
      <c r="S4674" s="2" t="s">
        <v>31</v>
      </c>
      <c r="T4674" s="2">
        <f t="shared" ref="T4674:T4737" si="511">SUM(L4674:O4674)</f>
        <v>460</v>
      </c>
      <c r="U4674" s="4">
        <f t="shared" ref="U4674:U4737" si="512">T4674/K4674</f>
        <v>5.8959241220199951E-2</v>
      </c>
      <c r="V4674" s="4">
        <f t="shared" ref="V4674:V4737" si="513">K4674/G4674</f>
        <v>0.30740740740740741</v>
      </c>
      <c r="W4674">
        <f t="shared" ref="W4674:W4737" si="514">HOUR(D4674)</f>
        <v>16</v>
      </c>
      <c r="X4674" t="str">
        <f t="shared" ref="X4674:X4737" si="515">TEXT(C4674,"dddd")</f>
        <v>Monday</v>
      </c>
      <c r="Y4674" t="str">
        <f t="shared" ref="Y4674:Y4737" si="516">TEXT(C4674,"mmm")</f>
        <v>Dec</v>
      </c>
      <c r="Z4674" t="str">
        <f t="shared" ref="Z4674:Z4737" si="517">IF(H4674&lt;=2,"0-2",IF(H4674&lt;=5,"3-5",IF(H4674&lt;=10,"6-10","11+")))</f>
        <v>0-2</v>
      </c>
    </row>
    <row r="4675" spans="1:26" x14ac:dyDescent="0.25">
      <c r="A4675" s="2" t="s">
        <v>9721</v>
      </c>
      <c r="B4675" s="2" t="s">
        <v>5036</v>
      </c>
      <c r="C4675" s="1">
        <v>45999</v>
      </c>
      <c r="D4675" s="3">
        <v>0.71458333333333335</v>
      </c>
      <c r="E4675" s="2" t="s">
        <v>16</v>
      </c>
      <c r="F4675" s="2" t="s">
        <v>5038</v>
      </c>
      <c r="G4675" s="2">
        <v>25597</v>
      </c>
      <c r="H4675" s="2">
        <v>9</v>
      </c>
      <c r="I4675" s="2">
        <v>567</v>
      </c>
      <c r="J4675" s="2">
        <v>3633</v>
      </c>
      <c r="K4675" s="2">
        <v>2899</v>
      </c>
      <c r="L4675" s="2">
        <v>82</v>
      </c>
      <c r="M4675" s="2">
        <v>14</v>
      </c>
      <c r="N4675" s="2">
        <v>6</v>
      </c>
      <c r="O4675" s="2">
        <v>8</v>
      </c>
      <c r="P4675" s="2">
        <v>19</v>
      </c>
      <c r="Q4675" s="2">
        <v>48</v>
      </c>
      <c r="R4675" s="2">
        <v>3</v>
      </c>
      <c r="S4675" s="2" t="s">
        <v>31</v>
      </c>
      <c r="T4675" s="2">
        <f t="shared" si="511"/>
        <v>110</v>
      </c>
      <c r="U4675" s="4">
        <f t="shared" si="512"/>
        <v>3.7944118661607448E-2</v>
      </c>
      <c r="V4675" s="4">
        <f t="shared" si="513"/>
        <v>0.11325545962417471</v>
      </c>
      <c r="W4675">
        <f t="shared" si="514"/>
        <v>17</v>
      </c>
      <c r="X4675" t="str">
        <f t="shared" si="515"/>
        <v>Monday</v>
      </c>
      <c r="Y4675" t="str">
        <f t="shared" si="516"/>
        <v>Dec</v>
      </c>
      <c r="Z4675" t="str">
        <f t="shared" si="517"/>
        <v>6-10</v>
      </c>
    </row>
    <row r="4676" spans="1:26" x14ac:dyDescent="0.25">
      <c r="A4676" s="2" t="s">
        <v>9722</v>
      </c>
      <c r="B4676" s="2" t="s">
        <v>5036</v>
      </c>
      <c r="C4676" s="1">
        <v>45999</v>
      </c>
      <c r="D4676" s="3">
        <v>0.85624999999999996</v>
      </c>
      <c r="E4676" s="2" t="s">
        <v>5054</v>
      </c>
      <c r="F4676" s="2" t="s">
        <v>5038</v>
      </c>
      <c r="G4676" s="2">
        <v>25634</v>
      </c>
      <c r="H4676" s="2">
        <v>1</v>
      </c>
      <c r="I4676" s="2">
        <v>988</v>
      </c>
      <c r="J4676" s="2">
        <v>4255</v>
      </c>
      <c r="K4676" s="2">
        <v>3599</v>
      </c>
      <c r="L4676" s="2">
        <v>105</v>
      </c>
      <c r="M4676" s="2">
        <v>23</v>
      </c>
      <c r="N4676" s="2">
        <v>8</v>
      </c>
      <c r="O4676" s="2">
        <v>12</v>
      </c>
      <c r="P4676" s="2">
        <v>4</v>
      </c>
      <c r="Q4676" s="2">
        <v>70</v>
      </c>
      <c r="R4676" s="2">
        <v>9</v>
      </c>
      <c r="S4676" s="2" t="s">
        <v>31</v>
      </c>
      <c r="T4676" s="2">
        <f t="shared" si="511"/>
        <v>148</v>
      </c>
      <c r="U4676" s="4">
        <f t="shared" si="512"/>
        <v>4.1122534037232567E-2</v>
      </c>
      <c r="V4676" s="4">
        <f t="shared" si="513"/>
        <v>0.14039946945463058</v>
      </c>
      <c r="W4676">
        <f t="shared" si="514"/>
        <v>20</v>
      </c>
      <c r="X4676" t="str">
        <f t="shared" si="515"/>
        <v>Monday</v>
      </c>
      <c r="Y4676" t="str">
        <f t="shared" si="516"/>
        <v>Dec</v>
      </c>
      <c r="Z4676" t="str">
        <f t="shared" si="517"/>
        <v>0-2</v>
      </c>
    </row>
    <row r="4677" spans="1:26" x14ac:dyDescent="0.25">
      <c r="A4677" s="2" t="s">
        <v>9723</v>
      </c>
      <c r="B4677" s="2" t="s">
        <v>5036</v>
      </c>
      <c r="C4677" s="1">
        <v>46000</v>
      </c>
      <c r="D4677" s="3">
        <v>0.32083333333333336</v>
      </c>
      <c r="E4677" s="2" t="s">
        <v>5054</v>
      </c>
      <c r="F4677" s="2" t="s">
        <v>5042</v>
      </c>
      <c r="G4677" s="2">
        <v>25513</v>
      </c>
      <c r="H4677" s="2">
        <v>2</v>
      </c>
      <c r="I4677" s="2">
        <v>1360</v>
      </c>
      <c r="J4677" s="2">
        <v>24108</v>
      </c>
      <c r="K4677" s="2">
        <v>18554</v>
      </c>
      <c r="L4677" s="2">
        <v>492</v>
      </c>
      <c r="M4677" s="2">
        <v>128</v>
      </c>
      <c r="N4677" s="2">
        <v>39</v>
      </c>
      <c r="O4677" s="2">
        <v>57</v>
      </c>
      <c r="P4677" s="2">
        <v>29</v>
      </c>
      <c r="Q4677" s="2">
        <v>390</v>
      </c>
      <c r="R4677" s="2">
        <v>29</v>
      </c>
      <c r="S4677" s="2" t="s">
        <v>28</v>
      </c>
      <c r="T4677" s="2">
        <f t="shared" si="511"/>
        <v>716</v>
      </c>
      <c r="U4677" s="4">
        <f t="shared" si="512"/>
        <v>3.8590061442276599E-2</v>
      </c>
      <c r="V4677" s="4">
        <f t="shared" si="513"/>
        <v>0.72723709481440835</v>
      </c>
      <c r="W4677">
        <f t="shared" si="514"/>
        <v>7</v>
      </c>
      <c r="X4677" t="str">
        <f t="shared" si="515"/>
        <v>Tuesday</v>
      </c>
      <c r="Y4677" t="str">
        <f t="shared" si="516"/>
        <v>Dec</v>
      </c>
      <c r="Z4677" t="str">
        <f t="shared" si="517"/>
        <v>0-2</v>
      </c>
    </row>
    <row r="4678" spans="1:26" x14ac:dyDescent="0.25">
      <c r="A4678" s="2" t="s">
        <v>9724</v>
      </c>
      <c r="B4678" s="2" t="s">
        <v>5036</v>
      </c>
      <c r="C4678" s="1">
        <v>46000</v>
      </c>
      <c r="D4678" s="3">
        <v>0.33958333333333335</v>
      </c>
      <c r="E4678" s="2" t="s">
        <v>5046</v>
      </c>
      <c r="F4678" s="2" t="s">
        <v>5040</v>
      </c>
      <c r="G4678" s="2">
        <v>25288</v>
      </c>
      <c r="H4678" s="2">
        <v>4</v>
      </c>
      <c r="I4678" s="2">
        <v>195</v>
      </c>
      <c r="J4678" s="2">
        <v>8936</v>
      </c>
      <c r="K4678" s="2">
        <v>7287</v>
      </c>
      <c r="L4678" s="2">
        <v>125</v>
      </c>
      <c r="M4678" s="2">
        <v>18</v>
      </c>
      <c r="N4678" s="2">
        <v>10</v>
      </c>
      <c r="O4678" s="2">
        <v>25</v>
      </c>
      <c r="P4678" s="2">
        <v>105</v>
      </c>
      <c r="Q4678" s="2">
        <v>58</v>
      </c>
      <c r="R4678" s="2">
        <v>10</v>
      </c>
      <c r="S4678" s="2" t="s">
        <v>31</v>
      </c>
      <c r="T4678" s="2">
        <f t="shared" si="511"/>
        <v>178</v>
      </c>
      <c r="U4678" s="4">
        <f t="shared" si="512"/>
        <v>2.4427061891038836E-2</v>
      </c>
      <c r="V4678" s="4">
        <f t="shared" si="513"/>
        <v>0.28816039228092377</v>
      </c>
      <c r="W4678">
        <f t="shared" si="514"/>
        <v>8</v>
      </c>
      <c r="X4678" t="str">
        <f t="shared" si="515"/>
        <v>Tuesday</v>
      </c>
      <c r="Y4678" t="str">
        <f t="shared" si="516"/>
        <v>Dec</v>
      </c>
      <c r="Z4678" t="str">
        <f t="shared" si="517"/>
        <v>3-5</v>
      </c>
    </row>
    <row r="4679" spans="1:26" x14ac:dyDescent="0.25">
      <c r="A4679" s="2" t="s">
        <v>9725</v>
      </c>
      <c r="B4679" s="2" t="s">
        <v>5036</v>
      </c>
      <c r="C4679" s="1">
        <v>46000</v>
      </c>
      <c r="D4679" s="3">
        <v>0.34305555555555556</v>
      </c>
      <c r="E4679" s="2" t="s">
        <v>5054</v>
      </c>
      <c r="F4679" s="2" t="s">
        <v>5050</v>
      </c>
      <c r="G4679" s="2">
        <v>25504</v>
      </c>
      <c r="H4679" s="2">
        <v>3</v>
      </c>
      <c r="I4679" s="2">
        <v>584</v>
      </c>
      <c r="J4679" s="2">
        <v>7998</v>
      </c>
      <c r="K4679" s="2">
        <v>7172</v>
      </c>
      <c r="L4679" s="2">
        <v>271</v>
      </c>
      <c r="M4679" s="2">
        <v>67</v>
      </c>
      <c r="N4679" s="2">
        <v>14</v>
      </c>
      <c r="O4679" s="2">
        <v>20</v>
      </c>
      <c r="P4679" s="2">
        <v>13</v>
      </c>
      <c r="Q4679" s="2">
        <v>88</v>
      </c>
      <c r="R4679" s="2">
        <v>6</v>
      </c>
      <c r="S4679" s="2" t="s">
        <v>31</v>
      </c>
      <c r="T4679" s="2">
        <f t="shared" si="511"/>
        <v>372</v>
      </c>
      <c r="U4679" s="4">
        <f t="shared" si="512"/>
        <v>5.1868377021751254E-2</v>
      </c>
      <c r="V4679" s="4">
        <f t="shared" si="513"/>
        <v>0.28121079046424091</v>
      </c>
      <c r="W4679">
        <f t="shared" si="514"/>
        <v>8</v>
      </c>
      <c r="X4679" t="str">
        <f t="shared" si="515"/>
        <v>Tuesday</v>
      </c>
      <c r="Y4679" t="str">
        <f t="shared" si="516"/>
        <v>Dec</v>
      </c>
      <c r="Z4679" t="str">
        <f t="shared" si="517"/>
        <v>3-5</v>
      </c>
    </row>
    <row r="4680" spans="1:26" x14ac:dyDescent="0.25">
      <c r="A4680" s="2" t="s">
        <v>9726</v>
      </c>
      <c r="B4680" s="2" t="s">
        <v>5036</v>
      </c>
      <c r="C4680" s="1">
        <v>46000</v>
      </c>
      <c r="D4680" s="3">
        <v>0.34861111111111109</v>
      </c>
      <c r="E4680" s="2" t="s">
        <v>5058</v>
      </c>
      <c r="F4680" s="2" t="s">
        <v>5040</v>
      </c>
      <c r="G4680" s="2">
        <v>25649</v>
      </c>
      <c r="H4680" s="2">
        <v>4</v>
      </c>
      <c r="I4680" s="2">
        <v>198</v>
      </c>
      <c r="J4680" s="2">
        <v>24649</v>
      </c>
      <c r="K4680" s="2">
        <v>21255</v>
      </c>
      <c r="L4680" s="2">
        <v>857</v>
      </c>
      <c r="M4680" s="2">
        <v>355</v>
      </c>
      <c r="N4680" s="2">
        <v>46</v>
      </c>
      <c r="O4680" s="2">
        <v>77</v>
      </c>
      <c r="P4680" s="2">
        <v>19</v>
      </c>
      <c r="Q4680" s="2">
        <v>201</v>
      </c>
      <c r="R4680" s="2">
        <v>28</v>
      </c>
      <c r="S4680" s="2" t="s">
        <v>31</v>
      </c>
      <c r="T4680" s="2">
        <f t="shared" si="511"/>
        <v>1335</v>
      </c>
      <c r="U4680" s="4">
        <f t="shared" si="512"/>
        <v>6.2808750882145381E-2</v>
      </c>
      <c r="V4680" s="4">
        <f t="shared" si="513"/>
        <v>0.82868727825646227</v>
      </c>
      <c r="W4680">
        <f t="shared" si="514"/>
        <v>8</v>
      </c>
      <c r="X4680" t="str">
        <f t="shared" si="515"/>
        <v>Tuesday</v>
      </c>
      <c r="Y4680" t="str">
        <f t="shared" si="516"/>
        <v>Dec</v>
      </c>
      <c r="Z4680" t="str">
        <f t="shared" si="517"/>
        <v>3-5</v>
      </c>
    </row>
    <row r="4681" spans="1:26" x14ac:dyDescent="0.25">
      <c r="A4681" s="2" t="s">
        <v>9727</v>
      </c>
      <c r="B4681" s="2" t="s">
        <v>5036</v>
      </c>
      <c r="C4681" s="1">
        <v>46000</v>
      </c>
      <c r="D4681" s="3">
        <v>0.38472222222222224</v>
      </c>
      <c r="E4681" s="2" t="s">
        <v>16</v>
      </c>
      <c r="F4681" s="2" t="s">
        <v>5038</v>
      </c>
      <c r="G4681" s="2">
        <v>25584</v>
      </c>
      <c r="H4681" s="2">
        <v>1</v>
      </c>
      <c r="I4681" s="2">
        <v>261</v>
      </c>
      <c r="J4681" s="2">
        <v>9282</v>
      </c>
      <c r="K4681" s="2">
        <v>7387</v>
      </c>
      <c r="L4681" s="2">
        <v>138</v>
      </c>
      <c r="M4681" s="2">
        <v>23</v>
      </c>
      <c r="N4681" s="2">
        <v>11</v>
      </c>
      <c r="O4681" s="2">
        <v>16</v>
      </c>
      <c r="P4681" s="2">
        <v>43</v>
      </c>
      <c r="Q4681" s="2">
        <v>181</v>
      </c>
      <c r="R4681" s="2">
        <v>12</v>
      </c>
      <c r="S4681" s="2" t="s">
        <v>31</v>
      </c>
      <c r="T4681" s="2">
        <f t="shared" si="511"/>
        <v>188</v>
      </c>
      <c r="U4681" s="4">
        <f t="shared" si="512"/>
        <v>2.5450115067009612E-2</v>
      </c>
      <c r="V4681" s="4">
        <f t="shared" si="513"/>
        <v>0.28873514696685426</v>
      </c>
      <c r="W4681">
        <f t="shared" si="514"/>
        <v>9</v>
      </c>
      <c r="X4681" t="str">
        <f t="shared" si="515"/>
        <v>Tuesday</v>
      </c>
      <c r="Y4681" t="str">
        <f t="shared" si="516"/>
        <v>Dec</v>
      </c>
      <c r="Z4681" t="str">
        <f t="shared" si="517"/>
        <v>0-2</v>
      </c>
    </row>
    <row r="4682" spans="1:26" x14ac:dyDescent="0.25">
      <c r="A4682" s="2" t="s">
        <v>9728</v>
      </c>
      <c r="B4682" s="2" t="s">
        <v>5036</v>
      </c>
      <c r="C4682" s="1">
        <v>46000</v>
      </c>
      <c r="D4682" s="3">
        <v>0.39097222222222222</v>
      </c>
      <c r="E4682" s="2" t="s">
        <v>5046</v>
      </c>
      <c r="F4682" s="2" t="s">
        <v>5038</v>
      </c>
      <c r="G4682" s="2">
        <v>25563</v>
      </c>
      <c r="H4682" s="2">
        <v>3</v>
      </c>
      <c r="I4682" s="2">
        <v>139</v>
      </c>
      <c r="J4682" s="2">
        <v>4233</v>
      </c>
      <c r="K4682" s="2">
        <v>3151</v>
      </c>
      <c r="L4682" s="2">
        <v>41</v>
      </c>
      <c r="M4682" s="2">
        <v>5</v>
      </c>
      <c r="N4682" s="2">
        <v>5</v>
      </c>
      <c r="O4682" s="2">
        <v>7</v>
      </c>
      <c r="P4682" s="2">
        <v>64</v>
      </c>
      <c r="Q4682" s="2">
        <v>66</v>
      </c>
      <c r="R4682" s="2">
        <v>2</v>
      </c>
      <c r="S4682" s="2" t="s">
        <v>31</v>
      </c>
      <c r="T4682" s="2">
        <f t="shared" si="511"/>
        <v>58</v>
      </c>
      <c r="U4682" s="4">
        <f t="shared" si="512"/>
        <v>1.8406854966677245E-2</v>
      </c>
      <c r="V4682" s="4">
        <f t="shared" si="513"/>
        <v>0.12326409263388491</v>
      </c>
      <c r="W4682">
        <f t="shared" si="514"/>
        <v>9</v>
      </c>
      <c r="X4682" t="str">
        <f t="shared" si="515"/>
        <v>Tuesday</v>
      </c>
      <c r="Y4682" t="str">
        <f t="shared" si="516"/>
        <v>Dec</v>
      </c>
      <c r="Z4682" t="str">
        <f t="shared" si="517"/>
        <v>3-5</v>
      </c>
    </row>
    <row r="4683" spans="1:26" x14ac:dyDescent="0.25">
      <c r="A4683" s="2" t="s">
        <v>9729</v>
      </c>
      <c r="B4683" s="2" t="s">
        <v>5036</v>
      </c>
      <c r="C4683" s="1">
        <v>46000</v>
      </c>
      <c r="D4683" s="3">
        <v>0.40694444444444444</v>
      </c>
      <c r="E4683" s="2" t="s">
        <v>16</v>
      </c>
      <c r="F4683" s="2" t="s">
        <v>5069</v>
      </c>
      <c r="G4683" s="2">
        <v>25417</v>
      </c>
      <c r="H4683" s="2">
        <v>3</v>
      </c>
      <c r="I4683" s="2">
        <v>403</v>
      </c>
      <c r="J4683" s="2">
        <v>10773</v>
      </c>
      <c r="K4683" s="2">
        <v>8796</v>
      </c>
      <c r="L4683" s="2">
        <v>246</v>
      </c>
      <c r="M4683" s="2">
        <v>26</v>
      </c>
      <c r="N4683" s="2">
        <v>17</v>
      </c>
      <c r="O4683" s="2">
        <v>26</v>
      </c>
      <c r="P4683" s="2">
        <v>29</v>
      </c>
      <c r="Q4683" s="2">
        <v>93</v>
      </c>
      <c r="R4683" s="2">
        <v>16</v>
      </c>
      <c r="S4683" s="2" t="s">
        <v>31</v>
      </c>
      <c r="T4683" s="2">
        <f t="shared" si="511"/>
        <v>315</v>
      </c>
      <c r="U4683" s="4">
        <f t="shared" si="512"/>
        <v>3.5811732605729875E-2</v>
      </c>
      <c r="V4683" s="4">
        <f t="shared" si="513"/>
        <v>0.34606759255616321</v>
      </c>
      <c r="W4683">
        <f t="shared" si="514"/>
        <v>9</v>
      </c>
      <c r="X4683" t="str">
        <f t="shared" si="515"/>
        <v>Tuesday</v>
      </c>
      <c r="Y4683" t="str">
        <f t="shared" si="516"/>
        <v>Dec</v>
      </c>
      <c r="Z4683" t="str">
        <f t="shared" si="517"/>
        <v>3-5</v>
      </c>
    </row>
    <row r="4684" spans="1:26" x14ac:dyDescent="0.25">
      <c r="A4684" s="2" t="s">
        <v>9730</v>
      </c>
      <c r="B4684" s="2" t="s">
        <v>5036</v>
      </c>
      <c r="C4684" s="1">
        <v>46000</v>
      </c>
      <c r="D4684" s="3">
        <v>0.40902777777777777</v>
      </c>
      <c r="E4684" s="2" t="s">
        <v>5054</v>
      </c>
      <c r="F4684" s="2" t="s">
        <v>5042</v>
      </c>
      <c r="G4684" s="2">
        <v>25583</v>
      </c>
      <c r="H4684" s="2">
        <v>4</v>
      </c>
      <c r="I4684" s="2">
        <v>352</v>
      </c>
      <c r="J4684" s="2">
        <v>10640</v>
      </c>
      <c r="K4684" s="2">
        <v>7630</v>
      </c>
      <c r="L4684" s="2">
        <v>224</v>
      </c>
      <c r="M4684" s="2">
        <v>50</v>
      </c>
      <c r="N4684" s="2">
        <v>18</v>
      </c>
      <c r="O4684" s="2">
        <v>19</v>
      </c>
      <c r="P4684" s="2">
        <v>13</v>
      </c>
      <c r="Q4684" s="2">
        <v>102</v>
      </c>
      <c r="R4684" s="2">
        <v>6</v>
      </c>
      <c r="S4684" s="2" t="s">
        <v>31</v>
      </c>
      <c r="T4684" s="2">
        <f t="shared" si="511"/>
        <v>311</v>
      </c>
      <c r="U4684" s="4">
        <f t="shared" si="512"/>
        <v>4.076015727391874E-2</v>
      </c>
      <c r="V4684" s="4">
        <f t="shared" si="513"/>
        <v>0.29824492827268106</v>
      </c>
      <c r="W4684">
        <f t="shared" si="514"/>
        <v>9</v>
      </c>
      <c r="X4684" t="str">
        <f t="shared" si="515"/>
        <v>Tuesday</v>
      </c>
      <c r="Y4684" t="str">
        <f t="shared" si="516"/>
        <v>Dec</v>
      </c>
      <c r="Z4684" t="str">
        <f t="shared" si="517"/>
        <v>3-5</v>
      </c>
    </row>
    <row r="4685" spans="1:26" x14ac:dyDescent="0.25">
      <c r="A4685" s="2" t="s">
        <v>9731</v>
      </c>
      <c r="B4685" s="2" t="s">
        <v>5036</v>
      </c>
      <c r="C4685" s="1">
        <v>46000</v>
      </c>
      <c r="D4685" s="3">
        <v>0.41944444444444445</v>
      </c>
      <c r="E4685" s="2" t="s">
        <v>5037</v>
      </c>
      <c r="F4685" s="2" t="s">
        <v>5069</v>
      </c>
      <c r="G4685" s="2">
        <v>25525</v>
      </c>
      <c r="H4685" s="2">
        <v>9</v>
      </c>
      <c r="I4685" s="2">
        <v>384</v>
      </c>
      <c r="J4685" s="2">
        <v>26210</v>
      </c>
      <c r="K4685" s="2">
        <v>19354</v>
      </c>
      <c r="L4685" s="2">
        <v>727</v>
      </c>
      <c r="M4685" s="2">
        <v>118</v>
      </c>
      <c r="N4685" s="2">
        <v>85</v>
      </c>
      <c r="O4685" s="2">
        <v>219</v>
      </c>
      <c r="P4685" s="2">
        <v>58</v>
      </c>
      <c r="Q4685" s="2">
        <v>741</v>
      </c>
      <c r="R4685" s="2">
        <v>50</v>
      </c>
      <c r="S4685" s="2" t="s">
        <v>31</v>
      </c>
      <c r="T4685" s="2">
        <f t="shared" si="511"/>
        <v>1149</v>
      </c>
      <c r="U4685" s="4">
        <f t="shared" si="512"/>
        <v>5.9367572594812443E-2</v>
      </c>
      <c r="V4685" s="4">
        <f t="shared" si="513"/>
        <v>0.75823702252693437</v>
      </c>
      <c r="W4685">
        <f t="shared" si="514"/>
        <v>10</v>
      </c>
      <c r="X4685" t="str">
        <f t="shared" si="515"/>
        <v>Tuesday</v>
      </c>
      <c r="Y4685" t="str">
        <f t="shared" si="516"/>
        <v>Dec</v>
      </c>
      <c r="Z4685" t="str">
        <f t="shared" si="517"/>
        <v>6-10</v>
      </c>
    </row>
    <row r="4686" spans="1:26" x14ac:dyDescent="0.25">
      <c r="A4686" s="2" t="s">
        <v>9732</v>
      </c>
      <c r="B4686" s="2" t="s">
        <v>5036</v>
      </c>
      <c r="C4686" s="1">
        <v>46000</v>
      </c>
      <c r="D4686" s="3">
        <v>0.48055555555555557</v>
      </c>
      <c r="E4686" s="2" t="s">
        <v>16</v>
      </c>
      <c r="F4686" s="2" t="s">
        <v>5048</v>
      </c>
      <c r="G4686" s="2">
        <v>25742</v>
      </c>
      <c r="H4686" s="2">
        <v>3</v>
      </c>
      <c r="I4686" s="2">
        <v>319</v>
      </c>
      <c r="J4686" s="2">
        <v>23193</v>
      </c>
      <c r="K4686" s="2">
        <v>17550</v>
      </c>
      <c r="L4686" s="2">
        <v>424</v>
      </c>
      <c r="M4686" s="2">
        <v>51</v>
      </c>
      <c r="N4686" s="2">
        <v>36</v>
      </c>
      <c r="O4686" s="2">
        <v>39</v>
      </c>
      <c r="P4686" s="2">
        <v>66</v>
      </c>
      <c r="Q4686" s="2">
        <v>306</v>
      </c>
      <c r="R4686" s="2">
        <v>40</v>
      </c>
      <c r="S4686" s="2" t="s">
        <v>28</v>
      </c>
      <c r="T4686" s="2">
        <f t="shared" si="511"/>
        <v>550</v>
      </c>
      <c r="U4686" s="4">
        <f t="shared" si="512"/>
        <v>3.1339031339031341E-2</v>
      </c>
      <c r="V4686" s="4">
        <f t="shared" si="513"/>
        <v>0.68176520860849976</v>
      </c>
      <c r="W4686">
        <f t="shared" si="514"/>
        <v>11</v>
      </c>
      <c r="X4686" t="str">
        <f t="shared" si="515"/>
        <v>Tuesday</v>
      </c>
      <c r="Y4686" t="str">
        <f t="shared" si="516"/>
        <v>Dec</v>
      </c>
      <c r="Z4686" t="str">
        <f t="shared" si="517"/>
        <v>3-5</v>
      </c>
    </row>
    <row r="4687" spans="1:26" x14ac:dyDescent="0.25">
      <c r="A4687" s="2" t="s">
        <v>9733</v>
      </c>
      <c r="B4687" s="2" t="s">
        <v>5036</v>
      </c>
      <c r="C4687" s="1">
        <v>46000</v>
      </c>
      <c r="D4687" s="3">
        <v>0.50694444444444442</v>
      </c>
      <c r="E4687" s="2" t="s">
        <v>5037</v>
      </c>
      <c r="F4687" s="2" t="s">
        <v>5052</v>
      </c>
      <c r="G4687" s="2">
        <v>25674</v>
      </c>
      <c r="H4687" s="2">
        <v>3</v>
      </c>
      <c r="I4687" s="2">
        <v>249</v>
      </c>
      <c r="J4687" s="2">
        <v>17279</v>
      </c>
      <c r="K4687" s="2">
        <v>14722</v>
      </c>
      <c r="L4687" s="2">
        <v>825</v>
      </c>
      <c r="M4687" s="2">
        <v>69</v>
      </c>
      <c r="N4687" s="2">
        <v>67</v>
      </c>
      <c r="O4687" s="2">
        <v>138</v>
      </c>
      <c r="P4687" s="2">
        <v>60</v>
      </c>
      <c r="Q4687" s="2">
        <v>451</v>
      </c>
      <c r="R4687" s="2">
        <v>57</v>
      </c>
      <c r="S4687" s="2" t="s">
        <v>31</v>
      </c>
      <c r="T4687" s="2">
        <f t="shared" si="511"/>
        <v>1099</v>
      </c>
      <c r="U4687" s="4">
        <f t="shared" si="512"/>
        <v>7.4650183398994707E-2</v>
      </c>
      <c r="V4687" s="4">
        <f t="shared" si="513"/>
        <v>0.57342058113266337</v>
      </c>
      <c r="W4687">
        <f t="shared" si="514"/>
        <v>12</v>
      </c>
      <c r="X4687" t="str">
        <f t="shared" si="515"/>
        <v>Tuesday</v>
      </c>
      <c r="Y4687" t="str">
        <f t="shared" si="516"/>
        <v>Dec</v>
      </c>
      <c r="Z4687" t="str">
        <f t="shared" si="517"/>
        <v>3-5</v>
      </c>
    </row>
    <row r="4688" spans="1:26" x14ac:dyDescent="0.25">
      <c r="A4688" s="2" t="s">
        <v>9734</v>
      </c>
      <c r="B4688" s="2" t="s">
        <v>5036</v>
      </c>
      <c r="C4688" s="1">
        <v>46000</v>
      </c>
      <c r="D4688" s="3">
        <v>0.53402777777777777</v>
      </c>
      <c r="E4688" s="2" t="s">
        <v>16</v>
      </c>
      <c r="F4688" s="2" t="s">
        <v>5042</v>
      </c>
      <c r="G4688" s="2">
        <v>25624</v>
      </c>
      <c r="H4688" s="2">
        <v>1</v>
      </c>
      <c r="I4688" s="2">
        <v>484</v>
      </c>
      <c r="J4688" s="2">
        <v>8357</v>
      </c>
      <c r="K4688" s="2">
        <v>7655</v>
      </c>
      <c r="L4688" s="2">
        <v>224</v>
      </c>
      <c r="M4688" s="2">
        <v>33</v>
      </c>
      <c r="N4688" s="2">
        <v>16</v>
      </c>
      <c r="O4688" s="2">
        <v>26</v>
      </c>
      <c r="P4688" s="2">
        <v>35</v>
      </c>
      <c r="Q4688" s="2">
        <v>122</v>
      </c>
      <c r="R4688" s="2">
        <v>19</v>
      </c>
      <c r="S4688" s="2" t="s">
        <v>31</v>
      </c>
      <c r="T4688" s="2">
        <f t="shared" si="511"/>
        <v>299</v>
      </c>
      <c r="U4688" s="4">
        <f t="shared" si="512"/>
        <v>3.9059438275636842E-2</v>
      </c>
      <c r="V4688" s="4">
        <f t="shared" si="513"/>
        <v>0.29874336559475489</v>
      </c>
      <c r="W4688">
        <f t="shared" si="514"/>
        <v>12</v>
      </c>
      <c r="X4688" t="str">
        <f t="shared" si="515"/>
        <v>Tuesday</v>
      </c>
      <c r="Y4688" t="str">
        <f t="shared" si="516"/>
        <v>Dec</v>
      </c>
      <c r="Z4688" t="str">
        <f t="shared" si="517"/>
        <v>0-2</v>
      </c>
    </row>
    <row r="4689" spans="1:26" x14ac:dyDescent="0.25">
      <c r="A4689" s="2" t="s">
        <v>9735</v>
      </c>
      <c r="B4689" s="2" t="s">
        <v>5036</v>
      </c>
      <c r="C4689" s="1">
        <v>46000</v>
      </c>
      <c r="D4689" s="3">
        <v>0.55138888888888893</v>
      </c>
      <c r="E4689" s="2" t="s">
        <v>16</v>
      </c>
      <c r="F4689" s="2" t="s">
        <v>5069</v>
      </c>
      <c r="G4689" s="2">
        <v>25630</v>
      </c>
      <c r="H4689" s="2">
        <v>2</v>
      </c>
      <c r="I4689" s="2">
        <v>552</v>
      </c>
      <c r="J4689" s="2">
        <v>11389</v>
      </c>
      <c r="K4689" s="2">
        <v>8359</v>
      </c>
      <c r="L4689" s="2">
        <v>197</v>
      </c>
      <c r="M4689" s="2">
        <v>29</v>
      </c>
      <c r="N4689" s="2">
        <v>14</v>
      </c>
      <c r="O4689" s="2">
        <v>19</v>
      </c>
      <c r="P4689" s="2">
        <v>14</v>
      </c>
      <c r="Q4689" s="2">
        <v>145</v>
      </c>
      <c r="R4689" s="2">
        <v>25</v>
      </c>
      <c r="S4689" s="2" t="s">
        <v>31</v>
      </c>
      <c r="T4689" s="2">
        <f t="shared" si="511"/>
        <v>259</v>
      </c>
      <c r="U4689" s="4">
        <f t="shared" si="512"/>
        <v>3.0984567532001437E-2</v>
      </c>
      <c r="V4689" s="4">
        <f t="shared" si="513"/>
        <v>0.32614124073351541</v>
      </c>
      <c r="W4689">
        <f t="shared" si="514"/>
        <v>13</v>
      </c>
      <c r="X4689" t="str">
        <f t="shared" si="515"/>
        <v>Tuesday</v>
      </c>
      <c r="Y4689" t="str">
        <f t="shared" si="516"/>
        <v>Dec</v>
      </c>
      <c r="Z4689" t="str">
        <f t="shared" si="517"/>
        <v>0-2</v>
      </c>
    </row>
    <row r="4690" spans="1:26" x14ac:dyDescent="0.25">
      <c r="A4690" s="2" t="s">
        <v>9736</v>
      </c>
      <c r="B4690" s="2" t="s">
        <v>5036</v>
      </c>
      <c r="C4690" s="1">
        <v>46000</v>
      </c>
      <c r="D4690" s="3">
        <v>0.57361111111111107</v>
      </c>
      <c r="E4690" s="2" t="s">
        <v>5044</v>
      </c>
      <c r="F4690" s="2" t="s">
        <v>5040</v>
      </c>
      <c r="G4690" s="2">
        <v>25506</v>
      </c>
      <c r="H4690" s="2">
        <v>5</v>
      </c>
      <c r="I4690" s="2">
        <v>329</v>
      </c>
      <c r="J4690" s="2">
        <v>14629</v>
      </c>
      <c r="K4690" s="2">
        <v>10741</v>
      </c>
      <c r="L4690" s="2">
        <v>536</v>
      </c>
      <c r="M4690" s="2">
        <v>63</v>
      </c>
      <c r="N4690" s="2">
        <v>45</v>
      </c>
      <c r="O4690" s="2">
        <v>32</v>
      </c>
      <c r="P4690" s="2">
        <v>64</v>
      </c>
      <c r="Q4690" s="2">
        <v>222</v>
      </c>
      <c r="R4690" s="2">
        <v>37</v>
      </c>
      <c r="S4690" s="2" t="s">
        <v>31</v>
      </c>
      <c r="T4690" s="2">
        <f t="shared" si="511"/>
        <v>676</v>
      </c>
      <c r="U4690" s="4">
        <f t="shared" si="512"/>
        <v>6.2936411879713244E-2</v>
      </c>
      <c r="V4690" s="4">
        <f t="shared" si="513"/>
        <v>0.42111660001568257</v>
      </c>
      <c r="W4690">
        <f t="shared" si="514"/>
        <v>13</v>
      </c>
      <c r="X4690" t="str">
        <f t="shared" si="515"/>
        <v>Tuesday</v>
      </c>
      <c r="Y4690" t="str">
        <f t="shared" si="516"/>
        <v>Dec</v>
      </c>
      <c r="Z4690" t="str">
        <f t="shared" si="517"/>
        <v>3-5</v>
      </c>
    </row>
    <row r="4691" spans="1:26" x14ac:dyDescent="0.25">
      <c r="A4691" s="2" t="s">
        <v>9737</v>
      </c>
      <c r="B4691" s="2" t="s">
        <v>5036</v>
      </c>
      <c r="C4691" s="1">
        <v>46000</v>
      </c>
      <c r="D4691" s="3">
        <v>0.58819444444444446</v>
      </c>
      <c r="E4691" s="2" t="s">
        <v>16</v>
      </c>
      <c r="F4691" s="2" t="s">
        <v>5048</v>
      </c>
      <c r="G4691" s="2">
        <v>25595</v>
      </c>
      <c r="H4691" s="2">
        <v>1</v>
      </c>
      <c r="I4691" s="2">
        <v>929</v>
      </c>
      <c r="J4691" s="2">
        <v>3993</v>
      </c>
      <c r="K4691" s="2">
        <v>3123</v>
      </c>
      <c r="L4691" s="2">
        <v>91</v>
      </c>
      <c r="M4691" s="2">
        <v>14</v>
      </c>
      <c r="N4691" s="2">
        <v>8</v>
      </c>
      <c r="O4691" s="2">
        <v>8</v>
      </c>
      <c r="P4691" s="2">
        <v>8</v>
      </c>
      <c r="Q4691" s="2">
        <v>67</v>
      </c>
      <c r="R4691" s="2">
        <v>8</v>
      </c>
      <c r="S4691" s="2" t="s">
        <v>31</v>
      </c>
      <c r="T4691" s="2">
        <f t="shared" si="511"/>
        <v>121</v>
      </c>
      <c r="U4691" s="4">
        <f t="shared" si="512"/>
        <v>3.8744796669868714E-2</v>
      </c>
      <c r="V4691" s="4">
        <f t="shared" si="513"/>
        <v>0.12201601875366283</v>
      </c>
      <c r="W4691">
        <f t="shared" si="514"/>
        <v>14</v>
      </c>
      <c r="X4691" t="str">
        <f t="shared" si="515"/>
        <v>Tuesday</v>
      </c>
      <c r="Y4691" t="str">
        <f t="shared" si="516"/>
        <v>Dec</v>
      </c>
      <c r="Z4691" t="str">
        <f t="shared" si="517"/>
        <v>0-2</v>
      </c>
    </row>
    <row r="4692" spans="1:26" x14ac:dyDescent="0.25">
      <c r="A4692" s="2" t="s">
        <v>9738</v>
      </c>
      <c r="B4692" s="2" t="s">
        <v>5036</v>
      </c>
      <c r="C4692" s="1">
        <v>46000</v>
      </c>
      <c r="D4692" s="3">
        <v>0.60138888888888886</v>
      </c>
      <c r="E4692" s="2" t="s">
        <v>16</v>
      </c>
      <c r="F4692" s="2" t="s">
        <v>5042</v>
      </c>
      <c r="G4692" s="2">
        <v>25469</v>
      </c>
      <c r="H4692" s="2">
        <v>6</v>
      </c>
      <c r="I4692" s="2">
        <v>787</v>
      </c>
      <c r="J4692" s="2">
        <v>8444</v>
      </c>
      <c r="K4692" s="2">
        <v>6754</v>
      </c>
      <c r="L4692" s="2">
        <v>301</v>
      </c>
      <c r="M4692" s="2">
        <v>43</v>
      </c>
      <c r="N4692" s="2">
        <v>18</v>
      </c>
      <c r="O4692" s="2">
        <v>30</v>
      </c>
      <c r="P4692" s="2">
        <v>12</v>
      </c>
      <c r="Q4692" s="2">
        <v>165</v>
      </c>
      <c r="R4692" s="2">
        <v>13</v>
      </c>
      <c r="S4692" s="2" t="s">
        <v>31</v>
      </c>
      <c r="T4692" s="2">
        <f t="shared" si="511"/>
        <v>392</v>
      </c>
      <c r="U4692" s="4">
        <f t="shared" si="512"/>
        <v>5.8039680189517322E-2</v>
      </c>
      <c r="V4692" s="4">
        <f t="shared" si="513"/>
        <v>0.26518512701715813</v>
      </c>
      <c r="W4692">
        <f t="shared" si="514"/>
        <v>14</v>
      </c>
      <c r="X4692" t="str">
        <f t="shared" si="515"/>
        <v>Tuesday</v>
      </c>
      <c r="Y4692" t="str">
        <f t="shared" si="516"/>
        <v>Dec</v>
      </c>
      <c r="Z4692" t="str">
        <f t="shared" si="517"/>
        <v>6-10</v>
      </c>
    </row>
    <row r="4693" spans="1:26" x14ac:dyDescent="0.25">
      <c r="A4693" s="2" t="s">
        <v>9739</v>
      </c>
      <c r="B4693" s="2" t="s">
        <v>5036</v>
      </c>
      <c r="C4693" s="1">
        <v>46000</v>
      </c>
      <c r="D4693" s="3">
        <v>0.62986111111111109</v>
      </c>
      <c r="E4693" s="2" t="s">
        <v>16</v>
      </c>
      <c r="F4693" s="2" t="s">
        <v>5040</v>
      </c>
      <c r="G4693" s="2">
        <v>25506</v>
      </c>
      <c r="H4693" s="2">
        <v>2</v>
      </c>
      <c r="I4693" s="2">
        <v>178</v>
      </c>
      <c r="J4693" s="2">
        <v>10543</v>
      </c>
      <c r="K4693" s="2">
        <v>8873</v>
      </c>
      <c r="L4693" s="2">
        <v>374</v>
      </c>
      <c r="M4693" s="2">
        <v>42</v>
      </c>
      <c r="N4693" s="2">
        <v>18</v>
      </c>
      <c r="O4693" s="2">
        <v>21</v>
      </c>
      <c r="P4693" s="2">
        <v>12</v>
      </c>
      <c r="Q4693" s="2">
        <v>239</v>
      </c>
      <c r="R4693" s="2">
        <v>22</v>
      </c>
      <c r="S4693" s="2" t="s">
        <v>31</v>
      </c>
      <c r="T4693" s="2">
        <f t="shared" si="511"/>
        <v>455</v>
      </c>
      <c r="U4693" s="4">
        <f t="shared" si="512"/>
        <v>5.1279161501183362E-2</v>
      </c>
      <c r="V4693" s="4">
        <f t="shared" si="513"/>
        <v>0.34787893044773777</v>
      </c>
      <c r="W4693">
        <f t="shared" si="514"/>
        <v>15</v>
      </c>
      <c r="X4693" t="str">
        <f t="shared" si="515"/>
        <v>Tuesday</v>
      </c>
      <c r="Y4693" t="str">
        <f t="shared" si="516"/>
        <v>Dec</v>
      </c>
      <c r="Z4693" t="str">
        <f t="shared" si="517"/>
        <v>0-2</v>
      </c>
    </row>
    <row r="4694" spans="1:26" x14ac:dyDescent="0.25">
      <c r="A4694" s="2" t="s">
        <v>9740</v>
      </c>
      <c r="B4694" s="2" t="s">
        <v>5036</v>
      </c>
      <c r="C4694" s="1">
        <v>46000</v>
      </c>
      <c r="D4694" s="3">
        <v>0.76944444444444449</v>
      </c>
      <c r="E4694" s="2" t="s">
        <v>5054</v>
      </c>
      <c r="F4694" s="2" t="s">
        <v>5042</v>
      </c>
      <c r="G4694" s="2">
        <v>25376</v>
      </c>
      <c r="H4694" s="2">
        <v>4</v>
      </c>
      <c r="I4694" s="2">
        <v>1240</v>
      </c>
      <c r="J4694" s="2">
        <v>8211</v>
      </c>
      <c r="K4694" s="2">
        <v>7346</v>
      </c>
      <c r="L4694" s="2">
        <v>315</v>
      </c>
      <c r="M4694" s="2">
        <v>70</v>
      </c>
      <c r="N4694" s="2">
        <v>14</v>
      </c>
      <c r="O4694" s="2">
        <v>24</v>
      </c>
      <c r="P4694" s="2">
        <v>5</v>
      </c>
      <c r="Q4694" s="2">
        <v>214</v>
      </c>
      <c r="R4694" s="2">
        <v>9</v>
      </c>
      <c r="S4694" s="2" t="s">
        <v>31</v>
      </c>
      <c r="T4694" s="2">
        <f t="shared" si="511"/>
        <v>423</v>
      </c>
      <c r="U4694" s="4">
        <f t="shared" si="512"/>
        <v>5.7582357745711951E-2</v>
      </c>
      <c r="V4694" s="4">
        <f t="shared" si="513"/>
        <v>0.2894861286254729</v>
      </c>
      <c r="W4694">
        <f t="shared" si="514"/>
        <v>18</v>
      </c>
      <c r="X4694" t="str">
        <f t="shared" si="515"/>
        <v>Tuesday</v>
      </c>
      <c r="Y4694" t="str">
        <f t="shared" si="516"/>
        <v>Dec</v>
      </c>
      <c r="Z4694" t="str">
        <f t="shared" si="517"/>
        <v>3-5</v>
      </c>
    </row>
    <row r="4695" spans="1:26" x14ac:dyDescent="0.25">
      <c r="A4695" s="2" t="s">
        <v>9741</v>
      </c>
      <c r="B4695" s="2" t="s">
        <v>5036</v>
      </c>
      <c r="C4695" s="1">
        <v>46000</v>
      </c>
      <c r="D4695" s="3">
        <v>0.82361111111111107</v>
      </c>
      <c r="E4695" s="2" t="s">
        <v>16</v>
      </c>
      <c r="F4695" s="2" t="s">
        <v>5040</v>
      </c>
      <c r="G4695" s="2">
        <v>25644</v>
      </c>
      <c r="H4695" s="2">
        <v>4</v>
      </c>
      <c r="I4695" s="2">
        <v>364</v>
      </c>
      <c r="J4695" s="2">
        <v>27252</v>
      </c>
      <c r="K4695" s="2">
        <v>22655</v>
      </c>
      <c r="L4695" s="2">
        <v>696</v>
      </c>
      <c r="M4695" s="2">
        <v>118</v>
      </c>
      <c r="N4695" s="2">
        <v>60</v>
      </c>
      <c r="O4695" s="2">
        <v>77</v>
      </c>
      <c r="P4695" s="2">
        <v>32</v>
      </c>
      <c r="Q4695" s="2">
        <v>647</v>
      </c>
      <c r="R4695" s="2">
        <v>38</v>
      </c>
      <c r="S4695" s="2" t="s">
        <v>31</v>
      </c>
      <c r="T4695" s="2">
        <f t="shared" si="511"/>
        <v>951</v>
      </c>
      <c r="U4695" s="4">
        <f t="shared" si="512"/>
        <v>4.1977488413153831E-2</v>
      </c>
      <c r="V4695" s="4">
        <f t="shared" si="513"/>
        <v>0.88344252066760254</v>
      </c>
      <c r="W4695">
        <f t="shared" si="514"/>
        <v>19</v>
      </c>
      <c r="X4695" t="str">
        <f t="shared" si="515"/>
        <v>Tuesday</v>
      </c>
      <c r="Y4695" t="str">
        <f t="shared" si="516"/>
        <v>Dec</v>
      </c>
      <c r="Z4695" t="str">
        <f t="shared" si="517"/>
        <v>3-5</v>
      </c>
    </row>
    <row r="4696" spans="1:26" x14ac:dyDescent="0.25">
      <c r="A4696" s="2" t="s">
        <v>9742</v>
      </c>
      <c r="B4696" s="2" t="s">
        <v>5036</v>
      </c>
      <c r="C4696" s="1">
        <v>46000</v>
      </c>
      <c r="D4696" s="3">
        <v>0.82708333333333328</v>
      </c>
      <c r="E4696" s="2" t="s">
        <v>5044</v>
      </c>
      <c r="F4696" s="2" t="s">
        <v>5050</v>
      </c>
      <c r="G4696" s="2">
        <v>25401</v>
      </c>
      <c r="H4696" s="2">
        <v>2</v>
      </c>
      <c r="I4696" s="2">
        <v>205</v>
      </c>
      <c r="J4696" s="2">
        <v>16303</v>
      </c>
      <c r="K4696" s="2">
        <v>11283</v>
      </c>
      <c r="L4696" s="2">
        <v>412</v>
      </c>
      <c r="M4696" s="2">
        <v>52</v>
      </c>
      <c r="N4696" s="2">
        <v>22</v>
      </c>
      <c r="O4696" s="2">
        <v>31</v>
      </c>
      <c r="P4696" s="2">
        <v>29</v>
      </c>
      <c r="Q4696" s="2">
        <v>111</v>
      </c>
      <c r="R4696" s="2">
        <v>33</v>
      </c>
      <c r="S4696" s="2" t="s">
        <v>31</v>
      </c>
      <c r="T4696" s="2">
        <f t="shared" si="511"/>
        <v>517</v>
      </c>
      <c r="U4696" s="4">
        <f t="shared" si="512"/>
        <v>4.5821146858105115E-2</v>
      </c>
      <c r="V4696" s="4">
        <f t="shared" si="513"/>
        <v>0.44419511042872328</v>
      </c>
      <c r="W4696">
        <f t="shared" si="514"/>
        <v>19</v>
      </c>
      <c r="X4696" t="str">
        <f t="shared" si="515"/>
        <v>Tuesday</v>
      </c>
      <c r="Y4696" t="str">
        <f t="shared" si="516"/>
        <v>Dec</v>
      </c>
      <c r="Z4696" t="str">
        <f t="shared" si="517"/>
        <v>0-2</v>
      </c>
    </row>
    <row r="4697" spans="1:26" x14ac:dyDescent="0.25">
      <c r="A4697" s="2" t="s">
        <v>9743</v>
      </c>
      <c r="B4697" s="2" t="s">
        <v>5036</v>
      </c>
      <c r="C4697" s="1">
        <v>46001</v>
      </c>
      <c r="D4697" s="3">
        <v>0.29652777777777778</v>
      </c>
      <c r="E4697" s="2" t="s">
        <v>16</v>
      </c>
      <c r="F4697" s="2" t="s">
        <v>5040</v>
      </c>
      <c r="G4697" s="2">
        <v>25548</v>
      </c>
      <c r="H4697" s="2">
        <v>7</v>
      </c>
      <c r="I4697" s="2">
        <v>392</v>
      </c>
      <c r="J4697" s="2">
        <v>10671</v>
      </c>
      <c r="K4697" s="2">
        <v>7653</v>
      </c>
      <c r="L4697" s="2">
        <v>229</v>
      </c>
      <c r="M4697" s="2">
        <v>24</v>
      </c>
      <c r="N4697" s="2">
        <v>14</v>
      </c>
      <c r="O4697" s="2">
        <v>23</v>
      </c>
      <c r="P4697" s="2">
        <v>27</v>
      </c>
      <c r="Q4697" s="2">
        <v>191</v>
      </c>
      <c r="R4697" s="2">
        <v>16</v>
      </c>
      <c r="S4697" s="2" t="s">
        <v>31</v>
      </c>
      <c r="T4697" s="2">
        <f t="shared" si="511"/>
        <v>290</v>
      </c>
      <c r="U4697" s="4">
        <f t="shared" si="512"/>
        <v>3.7893636482425191E-2</v>
      </c>
      <c r="V4697" s="4">
        <f t="shared" si="513"/>
        <v>0.29955378111789571</v>
      </c>
      <c r="W4697">
        <f t="shared" si="514"/>
        <v>7</v>
      </c>
      <c r="X4697" t="str">
        <f t="shared" si="515"/>
        <v>Wednesday</v>
      </c>
      <c r="Y4697" t="str">
        <f t="shared" si="516"/>
        <v>Dec</v>
      </c>
      <c r="Z4697" t="str">
        <f t="shared" si="517"/>
        <v>6-10</v>
      </c>
    </row>
    <row r="4698" spans="1:26" x14ac:dyDescent="0.25">
      <c r="A4698" s="2" t="s">
        <v>9744</v>
      </c>
      <c r="B4698" s="2" t="s">
        <v>5036</v>
      </c>
      <c r="C4698" s="1">
        <v>46001</v>
      </c>
      <c r="D4698" s="3">
        <v>0.32013888888888886</v>
      </c>
      <c r="E4698" s="2" t="s">
        <v>5054</v>
      </c>
      <c r="F4698" s="2" t="s">
        <v>5069</v>
      </c>
      <c r="G4698" s="2">
        <v>25394</v>
      </c>
      <c r="H4698" s="2">
        <v>4</v>
      </c>
      <c r="I4698" s="2">
        <v>2112</v>
      </c>
      <c r="J4698" s="2">
        <v>9230</v>
      </c>
      <c r="K4698" s="2">
        <v>6792</v>
      </c>
      <c r="L4698" s="2">
        <v>115</v>
      </c>
      <c r="M4698" s="2">
        <v>23</v>
      </c>
      <c r="N4698" s="2">
        <v>9</v>
      </c>
      <c r="O4698" s="2">
        <v>11</v>
      </c>
      <c r="P4698" s="2">
        <v>20</v>
      </c>
      <c r="Q4698" s="2">
        <v>192</v>
      </c>
      <c r="R4698" s="2">
        <v>11</v>
      </c>
      <c r="S4698" s="2" t="s">
        <v>31</v>
      </c>
      <c r="T4698" s="2">
        <f t="shared" si="511"/>
        <v>158</v>
      </c>
      <c r="U4698" s="4">
        <f t="shared" si="512"/>
        <v>2.3262661955241459E-2</v>
      </c>
      <c r="V4698" s="4">
        <f t="shared" si="513"/>
        <v>0.26746475545404425</v>
      </c>
      <c r="W4698">
        <f t="shared" si="514"/>
        <v>7</v>
      </c>
      <c r="X4698" t="str">
        <f t="shared" si="515"/>
        <v>Wednesday</v>
      </c>
      <c r="Y4698" t="str">
        <f t="shared" si="516"/>
        <v>Dec</v>
      </c>
      <c r="Z4698" t="str">
        <f t="shared" si="517"/>
        <v>3-5</v>
      </c>
    </row>
    <row r="4699" spans="1:26" x14ac:dyDescent="0.25">
      <c r="A4699" s="2" t="s">
        <v>9745</v>
      </c>
      <c r="B4699" s="2" t="s">
        <v>5036</v>
      </c>
      <c r="C4699" s="1">
        <v>46001</v>
      </c>
      <c r="D4699" s="3">
        <v>0.33402777777777776</v>
      </c>
      <c r="E4699" s="2" t="s">
        <v>5046</v>
      </c>
      <c r="F4699" s="2" t="s">
        <v>5040</v>
      </c>
      <c r="G4699" s="2">
        <v>25624</v>
      </c>
      <c r="H4699" s="2">
        <v>5</v>
      </c>
      <c r="I4699" s="2">
        <v>160</v>
      </c>
      <c r="J4699" s="2">
        <v>13148</v>
      </c>
      <c r="K4699" s="2">
        <v>10436</v>
      </c>
      <c r="L4699" s="2">
        <v>174</v>
      </c>
      <c r="M4699" s="2">
        <v>14</v>
      </c>
      <c r="N4699" s="2">
        <v>20</v>
      </c>
      <c r="O4699" s="2">
        <v>40</v>
      </c>
      <c r="P4699" s="2">
        <v>60</v>
      </c>
      <c r="Q4699" s="2">
        <v>123</v>
      </c>
      <c r="R4699" s="2">
        <v>6</v>
      </c>
      <c r="S4699" s="2" t="s">
        <v>28</v>
      </c>
      <c r="T4699" s="2">
        <f t="shared" si="511"/>
        <v>248</v>
      </c>
      <c r="U4699" s="4">
        <f t="shared" si="512"/>
        <v>2.3763894212341895E-2</v>
      </c>
      <c r="V4699" s="4">
        <f t="shared" si="513"/>
        <v>0.40727443022166721</v>
      </c>
      <c r="W4699">
        <f t="shared" si="514"/>
        <v>8</v>
      </c>
      <c r="X4699" t="str">
        <f t="shared" si="515"/>
        <v>Wednesday</v>
      </c>
      <c r="Y4699" t="str">
        <f t="shared" si="516"/>
        <v>Dec</v>
      </c>
      <c r="Z4699" t="str">
        <f t="shared" si="517"/>
        <v>3-5</v>
      </c>
    </row>
    <row r="4700" spans="1:26" x14ac:dyDescent="0.25">
      <c r="A4700" s="2" t="s">
        <v>9746</v>
      </c>
      <c r="B4700" s="2" t="s">
        <v>5036</v>
      </c>
      <c r="C4700" s="1">
        <v>46001</v>
      </c>
      <c r="D4700" s="3">
        <v>0.34375</v>
      </c>
      <c r="E4700" s="2" t="s">
        <v>5058</v>
      </c>
      <c r="F4700" s="2" t="s">
        <v>5052</v>
      </c>
      <c r="G4700" s="2">
        <v>25559</v>
      </c>
      <c r="H4700" s="2">
        <v>1</v>
      </c>
      <c r="I4700" s="2">
        <v>201</v>
      </c>
      <c r="J4700" s="2">
        <v>18415</v>
      </c>
      <c r="K4700" s="2">
        <v>14539</v>
      </c>
      <c r="L4700" s="2">
        <v>502</v>
      </c>
      <c r="M4700" s="2">
        <v>205</v>
      </c>
      <c r="N4700" s="2">
        <v>33</v>
      </c>
      <c r="O4700" s="2">
        <v>44</v>
      </c>
      <c r="P4700" s="2">
        <v>18</v>
      </c>
      <c r="Q4700" s="2">
        <v>116</v>
      </c>
      <c r="R4700" s="2">
        <v>21</v>
      </c>
      <c r="S4700" s="2" t="s">
        <v>31</v>
      </c>
      <c r="T4700" s="2">
        <f t="shared" si="511"/>
        <v>784</v>
      </c>
      <c r="U4700" s="4">
        <f t="shared" si="512"/>
        <v>5.3923928743379874E-2</v>
      </c>
      <c r="V4700" s="4">
        <f t="shared" si="513"/>
        <v>0.56884072146797604</v>
      </c>
      <c r="W4700">
        <f t="shared" si="514"/>
        <v>8</v>
      </c>
      <c r="X4700" t="str">
        <f t="shared" si="515"/>
        <v>Wednesday</v>
      </c>
      <c r="Y4700" t="str">
        <f t="shared" si="516"/>
        <v>Dec</v>
      </c>
      <c r="Z4700" t="str">
        <f t="shared" si="517"/>
        <v>0-2</v>
      </c>
    </row>
    <row r="4701" spans="1:26" x14ac:dyDescent="0.25">
      <c r="A4701" s="2" t="s">
        <v>9747</v>
      </c>
      <c r="B4701" s="2" t="s">
        <v>5036</v>
      </c>
      <c r="C4701" s="1">
        <v>46001</v>
      </c>
      <c r="D4701" s="3">
        <v>0.34791666666666665</v>
      </c>
      <c r="E4701" s="2" t="s">
        <v>5054</v>
      </c>
      <c r="F4701" s="2" t="s">
        <v>5050</v>
      </c>
      <c r="G4701" s="2">
        <v>25694</v>
      </c>
      <c r="H4701" s="2">
        <v>2</v>
      </c>
      <c r="I4701" s="2">
        <v>788</v>
      </c>
      <c r="J4701" s="2">
        <v>4371</v>
      </c>
      <c r="K4701" s="2">
        <v>3864</v>
      </c>
      <c r="L4701" s="2">
        <v>118</v>
      </c>
      <c r="M4701" s="2">
        <v>26</v>
      </c>
      <c r="N4701" s="2">
        <v>9</v>
      </c>
      <c r="O4701" s="2">
        <v>11</v>
      </c>
      <c r="P4701" s="2">
        <v>7</v>
      </c>
      <c r="Q4701" s="2">
        <v>112</v>
      </c>
      <c r="R4701" s="2">
        <v>3</v>
      </c>
      <c r="S4701" s="2" t="s">
        <v>31</v>
      </c>
      <c r="T4701" s="2">
        <f t="shared" si="511"/>
        <v>164</v>
      </c>
      <c r="U4701" s="4">
        <f t="shared" si="512"/>
        <v>4.2443064182194616E-2</v>
      </c>
      <c r="V4701" s="4">
        <f t="shared" si="513"/>
        <v>0.15038530396201447</v>
      </c>
      <c r="W4701">
        <f t="shared" si="514"/>
        <v>8</v>
      </c>
      <c r="X4701" t="str">
        <f t="shared" si="515"/>
        <v>Wednesday</v>
      </c>
      <c r="Y4701" t="str">
        <f t="shared" si="516"/>
        <v>Dec</v>
      </c>
      <c r="Z4701" t="str">
        <f t="shared" si="517"/>
        <v>0-2</v>
      </c>
    </row>
    <row r="4702" spans="1:26" x14ac:dyDescent="0.25">
      <c r="A4702" s="2" t="s">
        <v>9748</v>
      </c>
      <c r="B4702" s="2" t="s">
        <v>5036</v>
      </c>
      <c r="C4702" s="1">
        <v>46001</v>
      </c>
      <c r="D4702" s="3">
        <v>0.36527777777777776</v>
      </c>
      <c r="E4702" s="2" t="s">
        <v>5046</v>
      </c>
      <c r="F4702" s="2" t="s">
        <v>5040</v>
      </c>
      <c r="G4702" s="2">
        <v>25726</v>
      </c>
      <c r="H4702" s="2">
        <v>2</v>
      </c>
      <c r="I4702" s="2">
        <v>147</v>
      </c>
      <c r="J4702" s="2">
        <v>4159</v>
      </c>
      <c r="K4702" s="2">
        <v>3687</v>
      </c>
      <c r="L4702" s="2">
        <v>65</v>
      </c>
      <c r="M4702" s="2">
        <v>7</v>
      </c>
      <c r="N4702" s="2">
        <v>6</v>
      </c>
      <c r="O4702" s="2">
        <v>16</v>
      </c>
      <c r="P4702" s="2">
        <v>78</v>
      </c>
      <c r="Q4702" s="2">
        <v>63</v>
      </c>
      <c r="R4702" s="2">
        <v>2</v>
      </c>
      <c r="S4702" s="2" t="s">
        <v>31</v>
      </c>
      <c r="T4702" s="2">
        <f t="shared" si="511"/>
        <v>94</v>
      </c>
      <c r="U4702" s="4">
        <f t="shared" si="512"/>
        <v>2.5494982370490915E-2</v>
      </c>
      <c r="V4702" s="4">
        <f t="shared" si="513"/>
        <v>0.14331804400217679</v>
      </c>
      <c r="W4702">
        <f t="shared" si="514"/>
        <v>8</v>
      </c>
      <c r="X4702" t="str">
        <f t="shared" si="515"/>
        <v>Wednesday</v>
      </c>
      <c r="Y4702" t="str">
        <f t="shared" si="516"/>
        <v>Dec</v>
      </c>
      <c r="Z4702" t="str">
        <f t="shared" si="517"/>
        <v>0-2</v>
      </c>
    </row>
    <row r="4703" spans="1:26" x14ac:dyDescent="0.25">
      <c r="A4703" s="2" t="s">
        <v>9749</v>
      </c>
      <c r="B4703" s="2" t="s">
        <v>5036</v>
      </c>
      <c r="C4703" s="1">
        <v>46001</v>
      </c>
      <c r="D4703" s="3">
        <v>0.38541666666666669</v>
      </c>
      <c r="E4703" s="2" t="s">
        <v>5037</v>
      </c>
      <c r="F4703" s="2" t="s">
        <v>5052</v>
      </c>
      <c r="G4703" s="2">
        <v>25508</v>
      </c>
      <c r="H4703" s="2">
        <v>3</v>
      </c>
      <c r="I4703" s="2">
        <v>343</v>
      </c>
      <c r="J4703" s="2">
        <v>16691</v>
      </c>
      <c r="K4703" s="2">
        <v>11887</v>
      </c>
      <c r="L4703" s="2">
        <v>395</v>
      </c>
      <c r="M4703" s="2">
        <v>59</v>
      </c>
      <c r="N4703" s="2">
        <v>50</v>
      </c>
      <c r="O4703" s="2">
        <v>80</v>
      </c>
      <c r="P4703" s="2">
        <v>29</v>
      </c>
      <c r="Q4703" s="2">
        <v>150</v>
      </c>
      <c r="R4703" s="2">
        <v>25</v>
      </c>
      <c r="S4703" s="2" t="s">
        <v>31</v>
      </c>
      <c r="T4703" s="2">
        <f t="shared" si="511"/>
        <v>584</v>
      </c>
      <c r="U4703" s="4">
        <f t="shared" si="512"/>
        <v>4.9129300916968113E-2</v>
      </c>
      <c r="V4703" s="4">
        <f t="shared" si="513"/>
        <v>0.46601066332131097</v>
      </c>
      <c r="W4703">
        <f t="shared" si="514"/>
        <v>9</v>
      </c>
      <c r="X4703" t="str">
        <f t="shared" si="515"/>
        <v>Wednesday</v>
      </c>
      <c r="Y4703" t="str">
        <f t="shared" si="516"/>
        <v>Dec</v>
      </c>
      <c r="Z4703" t="str">
        <f t="shared" si="517"/>
        <v>3-5</v>
      </c>
    </row>
    <row r="4704" spans="1:26" x14ac:dyDescent="0.25">
      <c r="A4704" s="2" t="s">
        <v>9750</v>
      </c>
      <c r="B4704" s="2" t="s">
        <v>5036</v>
      </c>
      <c r="C4704" s="1">
        <v>46001</v>
      </c>
      <c r="D4704" s="3">
        <v>0.38680555555555557</v>
      </c>
      <c r="E4704" s="2" t="s">
        <v>5054</v>
      </c>
      <c r="F4704" s="2" t="s">
        <v>5050</v>
      </c>
      <c r="G4704" s="2">
        <v>25368</v>
      </c>
      <c r="H4704" s="2">
        <v>3</v>
      </c>
      <c r="I4704" s="2">
        <v>747</v>
      </c>
      <c r="J4704" s="2">
        <v>11020</v>
      </c>
      <c r="K4704" s="2">
        <v>9459</v>
      </c>
      <c r="L4704" s="2">
        <v>408</v>
      </c>
      <c r="M4704" s="2">
        <v>122</v>
      </c>
      <c r="N4704" s="2">
        <v>31</v>
      </c>
      <c r="O4704" s="2">
        <v>54</v>
      </c>
      <c r="P4704" s="2">
        <v>20</v>
      </c>
      <c r="Q4704" s="2">
        <v>86</v>
      </c>
      <c r="R4704" s="2">
        <v>23</v>
      </c>
      <c r="S4704" s="2" t="s">
        <v>31</v>
      </c>
      <c r="T4704" s="2">
        <f t="shared" si="511"/>
        <v>615</v>
      </c>
      <c r="U4704" s="4">
        <f t="shared" si="512"/>
        <v>6.5017443704408498E-2</v>
      </c>
      <c r="V4704" s="4">
        <f t="shared" si="513"/>
        <v>0.3728713339640492</v>
      </c>
      <c r="W4704">
        <f t="shared" si="514"/>
        <v>9</v>
      </c>
      <c r="X4704" t="str">
        <f t="shared" si="515"/>
        <v>Wednesday</v>
      </c>
      <c r="Y4704" t="str">
        <f t="shared" si="516"/>
        <v>Dec</v>
      </c>
      <c r="Z4704" t="str">
        <f t="shared" si="517"/>
        <v>3-5</v>
      </c>
    </row>
    <row r="4705" spans="1:26" x14ac:dyDescent="0.25">
      <c r="A4705" s="2" t="s">
        <v>9751</v>
      </c>
      <c r="B4705" s="2" t="s">
        <v>5036</v>
      </c>
      <c r="C4705" s="1">
        <v>46001</v>
      </c>
      <c r="D4705" s="3">
        <v>0.3923611111111111</v>
      </c>
      <c r="E4705" s="2" t="s">
        <v>5037</v>
      </c>
      <c r="F4705" s="2" t="s">
        <v>5050</v>
      </c>
      <c r="G4705" s="2">
        <v>25677</v>
      </c>
      <c r="H4705" s="2">
        <v>3</v>
      </c>
      <c r="I4705" s="2">
        <v>183</v>
      </c>
      <c r="J4705" s="2">
        <v>26588</v>
      </c>
      <c r="K4705" s="2">
        <v>20312</v>
      </c>
      <c r="L4705" s="2">
        <v>549</v>
      </c>
      <c r="M4705" s="2">
        <v>134</v>
      </c>
      <c r="N4705" s="2">
        <v>79</v>
      </c>
      <c r="O4705" s="2">
        <v>154</v>
      </c>
      <c r="P4705" s="2">
        <v>149</v>
      </c>
      <c r="Q4705" s="2">
        <v>736</v>
      </c>
      <c r="R4705" s="2">
        <v>84</v>
      </c>
      <c r="S4705" s="2" t="s">
        <v>31</v>
      </c>
      <c r="T4705" s="2">
        <f t="shared" si="511"/>
        <v>916</v>
      </c>
      <c r="U4705" s="4">
        <f t="shared" si="512"/>
        <v>4.5096494682946041E-2</v>
      </c>
      <c r="V4705" s="4">
        <f t="shared" si="513"/>
        <v>0.79105814542197295</v>
      </c>
      <c r="W4705">
        <f t="shared" si="514"/>
        <v>9</v>
      </c>
      <c r="X4705" t="str">
        <f t="shared" si="515"/>
        <v>Wednesday</v>
      </c>
      <c r="Y4705" t="str">
        <f t="shared" si="516"/>
        <v>Dec</v>
      </c>
      <c r="Z4705" t="str">
        <f t="shared" si="517"/>
        <v>3-5</v>
      </c>
    </row>
    <row r="4706" spans="1:26" x14ac:dyDescent="0.25">
      <c r="A4706" s="2" t="s">
        <v>9752</v>
      </c>
      <c r="B4706" s="2" t="s">
        <v>5036</v>
      </c>
      <c r="C4706" s="1">
        <v>46001</v>
      </c>
      <c r="D4706" s="3">
        <v>0.40416666666666667</v>
      </c>
      <c r="E4706" s="2" t="s">
        <v>5037</v>
      </c>
      <c r="F4706" s="2" t="s">
        <v>5040</v>
      </c>
      <c r="G4706" s="2">
        <v>25439</v>
      </c>
      <c r="H4706" s="2">
        <v>8</v>
      </c>
      <c r="I4706" s="2">
        <v>330</v>
      </c>
      <c r="J4706" s="2">
        <v>12766</v>
      </c>
      <c r="K4706" s="2">
        <v>10787</v>
      </c>
      <c r="L4706" s="2">
        <v>342</v>
      </c>
      <c r="M4706" s="2">
        <v>72</v>
      </c>
      <c r="N4706" s="2">
        <v>56</v>
      </c>
      <c r="O4706" s="2">
        <v>94</v>
      </c>
      <c r="P4706" s="2">
        <v>84</v>
      </c>
      <c r="Q4706" s="2">
        <v>255</v>
      </c>
      <c r="R4706" s="2">
        <v>16</v>
      </c>
      <c r="S4706" s="2" t="s">
        <v>31</v>
      </c>
      <c r="T4706" s="2">
        <f t="shared" si="511"/>
        <v>564</v>
      </c>
      <c r="U4706" s="4">
        <f t="shared" si="512"/>
        <v>5.2285158060628535E-2</v>
      </c>
      <c r="V4706" s="4">
        <f t="shared" si="513"/>
        <v>0.42403396359919809</v>
      </c>
      <c r="W4706">
        <f t="shared" si="514"/>
        <v>9</v>
      </c>
      <c r="X4706" t="str">
        <f t="shared" si="515"/>
        <v>Wednesday</v>
      </c>
      <c r="Y4706" t="str">
        <f t="shared" si="516"/>
        <v>Dec</v>
      </c>
      <c r="Z4706" t="str">
        <f t="shared" si="517"/>
        <v>6-10</v>
      </c>
    </row>
    <row r="4707" spans="1:26" x14ac:dyDescent="0.25">
      <c r="A4707" s="2" t="s">
        <v>9753</v>
      </c>
      <c r="B4707" s="2" t="s">
        <v>5036</v>
      </c>
      <c r="C4707" s="1">
        <v>46001</v>
      </c>
      <c r="D4707" s="3">
        <v>0.43472222222222223</v>
      </c>
      <c r="E4707" s="2" t="s">
        <v>5037</v>
      </c>
      <c r="F4707" s="2" t="s">
        <v>5048</v>
      </c>
      <c r="G4707" s="2">
        <v>25578</v>
      </c>
      <c r="H4707" s="2">
        <v>3</v>
      </c>
      <c r="I4707" s="2">
        <v>247</v>
      </c>
      <c r="J4707" s="2">
        <v>15961</v>
      </c>
      <c r="K4707" s="2">
        <v>13404</v>
      </c>
      <c r="L4707" s="2">
        <v>523</v>
      </c>
      <c r="M4707" s="2">
        <v>116</v>
      </c>
      <c r="N4707" s="2">
        <v>78</v>
      </c>
      <c r="O4707" s="2">
        <v>169</v>
      </c>
      <c r="P4707" s="2">
        <v>36</v>
      </c>
      <c r="Q4707" s="2">
        <v>186</v>
      </c>
      <c r="R4707" s="2">
        <v>29</v>
      </c>
      <c r="S4707" s="2" t="s">
        <v>31</v>
      </c>
      <c r="T4707" s="2">
        <f t="shared" si="511"/>
        <v>886</v>
      </c>
      <c r="U4707" s="4">
        <f t="shared" si="512"/>
        <v>6.6099671739779167E-2</v>
      </c>
      <c r="V4707" s="4">
        <f t="shared" si="513"/>
        <v>0.52404410039878024</v>
      </c>
      <c r="W4707">
        <f t="shared" si="514"/>
        <v>10</v>
      </c>
      <c r="X4707" t="str">
        <f t="shared" si="515"/>
        <v>Wednesday</v>
      </c>
      <c r="Y4707" t="str">
        <f t="shared" si="516"/>
        <v>Dec</v>
      </c>
      <c r="Z4707" t="str">
        <f t="shared" si="517"/>
        <v>3-5</v>
      </c>
    </row>
    <row r="4708" spans="1:26" x14ac:dyDescent="0.25">
      <c r="A4708" s="2" t="s">
        <v>9754</v>
      </c>
      <c r="B4708" s="2" t="s">
        <v>5036</v>
      </c>
      <c r="C4708" s="1">
        <v>46001</v>
      </c>
      <c r="D4708" s="3">
        <v>0.49652777777777779</v>
      </c>
      <c r="E4708" s="2" t="s">
        <v>16</v>
      </c>
      <c r="F4708" s="2" t="s">
        <v>5069</v>
      </c>
      <c r="G4708" s="2">
        <v>25548</v>
      </c>
      <c r="H4708" s="2">
        <v>3</v>
      </c>
      <c r="I4708" s="2">
        <v>407</v>
      </c>
      <c r="J4708" s="2">
        <v>8863</v>
      </c>
      <c r="K4708" s="2">
        <v>7346</v>
      </c>
      <c r="L4708" s="2">
        <v>163</v>
      </c>
      <c r="M4708" s="2">
        <v>12</v>
      </c>
      <c r="N4708" s="2">
        <v>11</v>
      </c>
      <c r="O4708" s="2">
        <v>16</v>
      </c>
      <c r="P4708" s="2">
        <v>17</v>
      </c>
      <c r="Q4708" s="2">
        <v>102</v>
      </c>
      <c r="R4708" s="2">
        <v>15</v>
      </c>
      <c r="S4708" s="2" t="s">
        <v>31</v>
      </c>
      <c r="T4708" s="2">
        <f t="shared" si="511"/>
        <v>202</v>
      </c>
      <c r="U4708" s="4">
        <f t="shared" si="512"/>
        <v>2.7497958072420364E-2</v>
      </c>
      <c r="V4708" s="4">
        <f t="shared" si="513"/>
        <v>0.28753718490684205</v>
      </c>
      <c r="W4708">
        <f t="shared" si="514"/>
        <v>11</v>
      </c>
      <c r="X4708" t="str">
        <f t="shared" si="515"/>
        <v>Wednesday</v>
      </c>
      <c r="Y4708" t="str">
        <f t="shared" si="516"/>
        <v>Dec</v>
      </c>
      <c r="Z4708" t="str">
        <f t="shared" si="517"/>
        <v>3-5</v>
      </c>
    </row>
    <row r="4709" spans="1:26" x14ac:dyDescent="0.25">
      <c r="A4709" s="2" t="s">
        <v>9755</v>
      </c>
      <c r="B4709" s="2" t="s">
        <v>5036</v>
      </c>
      <c r="C4709" s="1">
        <v>46001</v>
      </c>
      <c r="D4709" s="3">
        <v>0.5180555555555556</v>
      </c>
      <c r="E4709" s="2" t="s">
        <v>5054</v>
      </c>
      <c r="F4709" s="2" t="s">
        <v>5048</v>
      </c>
      <c r="G4709" s="2">
        <v>25601</v>
      </c>
      <c r="H4709" s="2">
        <v>3</v>
      </c>
      <c r="I4709" s="2">
        <v>1085</v>
      </c>
      <c r="J4709" s="2">
        <v>12296</v>
      </c>
      <c r="K4709" s="2">
        <v>8928</v>
      </c>
      <c r="L4709" s="2">
        <v>260</v>
      </c>
      <c r="M4709" s="2">
        <v>47</v>
      </c>
      <c r="N4709" s="2">
        <v>15</v>
      </c>
      <c r="O4709" s="2">
        <v>33</v>
      </c>
      <c r="P4709" s="2">
        <v>26</v>
      </c>
      <c r="Q4709" s="2">
        <v>114</v>
      </c>
      <c r="R4709" s="2">
        <v>21</v>
      </c>
      <c r="S4709" s="2" t="s">
        <v>31</v>
      </c>
      <c r="T4709" s="2">
        <f t="shared" si="511"/>
        <v>355</v>
      </c>
      <c r="U4709" s="4">
        <f t="shared" si="512"/>
        <v>3.9762544802867381E-2</v>
      </c>
      <c r="V4709" s="4">
        <f t="shared" si="513"/>
        <v>0.34873637748525449</v>
      </c>
      <c r="W4709">
        <f t="shared" si="514"/>
        <v>12</v>
      </c>
      <c r="X4709" t="str">
        <f t="shared" si="515"/>
        <v>Wednesday</v>
      </c>
      <c r="Y4709" t="str">
        <f t="shared" si="516"/>
        <v>Dec</v>
      </c>
      <c r="Z4709" t="str">
        <f t="shared" si="517"/>
        <v>3-5</v>
      </c>
    </row>
    <row r="4710" spans="1:26" x14ac:dyDescent="0.25">
      <c r="A4710" s="2" t="s">
        <v>9756</v>
      </c>
      <c r="B4710" s="2" t="s">
        <v>5036</v>
      </c>
      <c r="C4710" s="1">
        <v>46001</v>
      </c>
      <c r="D4710" s="3">
        <v>0.53541666666666665</v>
      </c>
      <c r="E4710" s="2" t="s">
        <v>5037</v>
      </c>
      <c r="F4710" s="2" t="s">
        <v>5048</v>
      </c>
      <c r="G4710" s="2">
        <v>25317</v>
      </c>
      <c r="H4710" s="2">
        <v>4</v>
      </c>
      <c r="I4710" s="2">
        <v>154</v>
      </c>
      <c r="J4710" s="2">
        <v>34674</v>
      </c>
      <c r="K4710" s="2">
        <v>25002</v>
      </c>
      <c r="L4710" s="2">
        <v>793</v>
      </c>
      <c r="M4710" s="2">
        <v>115</v>
      </c>
      <c r="N4710" s="2">
        <v>114</v>
      </c>
      <c r="O4710" s="2">
        <v>161</v>
      </c>
      <c r="P4710" s="2">
        <v>79</v>
      </c>
      <c r="Q4710" s="2">
        <v>293</v>
      </c>
      <c r="R4710" s="2">
        <v>49</v>
      </c>
      <c r="S4710" s="2" t="s">
        <v>28</v>
      </c>
      <c r="T4710" s="2">
        <f t="shared" si="511"/>
        <v>1183</v>
      </c>
      <c r="U4710" s="4">
        <f t="shared" si="512"/>
        <v>4.7316214702823774E-2</v>
      </c>
      <c r="V4710" s="4">
        <f t="shared" si="513"/>
        <v>0.98755776750799862</v>
      </c>
      <c r="W4710">
        <f t="shared" si="514"/>
        <v>12</v>
      </c>
      <c r="X4710" t="str">
        <f t="shared" si="515"/>
        <v>Wednesday</v>
      </c>
      <c r="Y4710" t="str">
        <f t="shared" si="516"/>
        <v>Dec</v>
      </c>
      <c r="Z4710" t="str">
        <f t="shared" si="517"/>
        <v>3-5</v>
      </c>
    </row>
    <row r="4711" spans="1:26" x14ac:dyDescent="0.25">
      <c r="A4711" s="2" t="s">
        <v>9757</v>
      </c>
      <c r="B4711" s="2" t="s">
        <v>5036</v>
      </c>
      <c r="C4711" s="1">
        <v>46001</v>
      </c>
      <c r="D4711" s="3">
        <v>0.54722222222222228</v>
      </c>
      <c r="E4711" s="2" t="s">
        <v>5058</v>
      </c>
      <c r="F4711" s="2" t="s">
        <v>5052</v>
      </c>
      <c r="G4711" s="2">
        <v>25509</v>
      </c>
      <c r="H4711" s="2">
        <v>3</v>
      </c>
      <c r="I4711" s="2">
        <v>322</v>
      </c>
      <c r="J4711" s="2">
        <v>22505</v>
      </c>
      <c r="K4711" s="2">
        <v>20611</v>
      </c>
      <c r="L4711" s="2">
        <v>547</v>
      </c>
      <c r="M4711" s="2">
        <v>225</v>
      </c>
      <c r="N4711" s="2">
        <v>28</v>
      </c>
      <c r="O4711" s="2">
        <v>65</v>
      </c>
      <c r="P4711" s="2">
        <v>41</v>
      </c>
      <c r="Q4711" s="2">
        <v>480</v>
      </c>
      <c r="R4711" s="2">
        <v>28</v>
      </c>
      <c r="S4711" s="2" t="s">
        <v>31</v>
      </c>
      <c r="T4711" s="2">
        <f t="shared" si="511"/>
        <v>865</v>
      </c>
      <c r="U4711" s="4">
        <f t="shared" si="512"/>
        <v>4.1967881228470234E-2</v>
      </c>
      <c r="V4711" s="4">
        <f t="shared" si="513"/>
        <v>0.80798933709671095</v>
      </c>
      <c r="W4711">
        <f t="shared" si="514"/>
        <v>13</v>
      </c>
      <c r="X4711" t="str">
        <f t="shared" si="515"/>
        <v>Wednesday</v>
      </c>
      <c r="Y4711" t="str">
        <f t="shared" si="516"/>
        <v>Dec</v>
      </c>
      <c r="Z4711" t="str">
        <f t="shared" si="517"/>
        <v>3-5</v>
      </c>
    </row>
    <row r="4712" spans="1:26" x14ac:dyDescent="0.25">
      <c r="A4712" s="2" t="s">
        <v>9758</v>
      </c>
      <c r="B4712" s="2" t="s">
        <v>5036</v>
      </c>
      <c r="C4712" s="1">
        <v>46001</v>
      </c>
      <c r="D4712" s="3">
        <v>0.5854166666666667</v>
      </c>
      <c r="E4712" s="2" t="s">
        <v>16</v>
      </c>
      <c r="F4712" s="2" t="s">
        <v>5038</v>
      </c>
      <c r="G4712" s="2">
        <v>25490</v>
      </c>
      <c r="H4712" s="2">
        <v>11</v>
      </c>
      <c r="I4712" s="2">
        <v>352</v>
      </c>
      <c r="J4712" s="2">
        <v>4427</v>
      </c>
      <c r="K4712" s="2">
        <v>3884</v>
      </c>
      <c r="L4712" s="2">
        <v>62</v>
      </c>
      <c r="M4712" s="2">
        <v>9</v>
      </c>
      <c r="N4712" s="2">
        <v>5</v>
      </c>
      <c r="O4712" s="2">
        <v>7</v>
      </c>
      <c r="P4712" s="2">
        <v>30</v>
      </c>
      <c r="Q4712" s="2">
        <v>74</v>
      </c>
      <c r="R4712" s="2">
        <v>6</v>
      </c>
      <c r="S4712" s="2" t="s">
        <v>31</v>
      </c>
      <c r="T4712" s="2">
        <f t="shared" si="511"/>
        <v>83</v>
      </c>
      <c r="U4712" s="4">
        <f t="shared" si="512"/>
        <v>2.1369721936148299E-2</v>
      </c>
      <c r="V4712" s="4">
        <f t="shared" si="513"/>
        <v>0.15237347979599844</v>
      </c>
      <c r="W4712">
        <f t="shared" si="514"/>
        <v>14</v>
      </c>
      <c r="X4712" t="str">
        <f t="shared" si="515"/>
        <v>Wednesday</v>
      </c>
      <c r="Y4712" t="str">
        <f t="shared" si="516"/>
        <v>Dec</v>
      </c>
      <c r="Z4712" t="str">
        <f t="shared" si="517"/>
        <v>11+</v>
      </c>
    </row>
    <row r="4713" spans="1:26" x14ac:dyDescent="0.25">
      <c r="A4713" s="2" t="s">
        <v>9759</v>
      </c>
      <c r="B4713" s="2" t="s">
        <v>5036</v>
      </c>
      <c r="C4713" s="1">
        <v>46001</v>
      </c>
      <c r="D4713" s="3">
        <v>0.67152777777777772</v>
      </c>
      <c r="E4713" s="2" t="s">
        <v>5037</v>
      </c>
      <c r="F4713" s="2" t="s">
        <v>5040</v>
      </c>
      <c r="G4713" s="2">
        <v>25474</v>
      </c>
      <c r="H4713" s="2">
        <v>3</v>
      </c>
      <c r="I4713" s="2">
        <v>521</v>
      </c>
      <c r="J4713" s="2">
        <v>27685</v>
      </c>
      <c r="K4713" s="2">
        <v>20156</v>
      </c>
      <c r="L4713" s="2">
        <v>1136</v>
      </c>
      <c r="M4713" s="2">
        <v>201</v>
      </c>
      <c r="N4713" s="2">
        <v>150</v>
      </c>
      <c r="O4713" s="2">
        <v>246</v>
      </c>
      <c r="P4713" s="2">
        <v>129</v>
      </c>
      <c r="Q4713" s="2">
        <v>304</v>
      </c>
      <c r="R4713" s="2">
        <v>77</v>
      </c>
      <c r="S4713" s="2" t="s">
        <v>31</v>
      </c>
      <c r="T4713" s="2">
        <f t="shared" si="511"/>
        <v>1733</v>
      </c>
      <c r="U4713" s="4">
        <f t="shared" si="512"/>
        <v>8.5979360984322281E-2</v>
      </c>
      <c r="V4713" s="4">
        <f t="shared" si="513"/>
        <v>0.79123812514720893</v>
      </c>
      <c r="W4713">
        <f t="shared" si="514"/>
        <v>16</v>
      </c>
      <c r="X4713" t="str">
        <f t="shared" si="515"/>
        <v>Wednesday</v>
      </c>
      <c r="Y4713" t="str">
        <f t="shared" si="516"/>
        <v>Dec</v>
      </c>
      <c r="Z4713" t="str">
        <f t="shared" si="517"/>
        <v>3-5</v>
      </c>
    </row>
    <row r="4714" spans="1:26" x14ac:dyDescent="0.25">
      <c r="A4714" s="2" t="s">
        <v>9760</v>
      </c>
      <c r="B4714" s="2" t="s">
        <v>5036</v>
      </c>
      <c r="C4714" s="1">
        <v>46001</v>
      </c>
      <c r="D4714" s="3">
        <v>0.69444444444444442</v>
      </c>
      <c r="E4714" s="2" t="s">
        <v>5054</v>
      </c>
      <c r="F4714" s="2" t="s">
        <v>5052</v>
      </c>
      <c r="G4714" s="2">
        <v>25263</v>
      </c>
      <c r="H4714" s="2">
        <v>7</v>
      </c>
      <c r="I4714" s="2">
        <v>1062</v>
      </c>
      <c r="J4714" s="2">
        <v>6605</v>
      </c>
      <c r="K4714" s="2">
        <v>5281</v>
      </c>
      <c r="L4714" s="2">
        <v>135</v>
      </c>
      <c r="M4714" s="2">
        <v>29</v>
      </c>
      <c r="N4714" s="2">
        <v>11</v>
      </c>
      <c r="O4714" s="2">
        <v>16</v>
      </c>
      <c r="P4714" s="2">
        <v>8</v>
      </c>
      <c r="Q4714" s="2">
        <v>156</v>
      </c>
      <c r="R4714" s="2">
        <v>8</v>
      </c>
      <c r="S4714" s="2" t="s">
        <v>31</v>
      </c>
      <c r="T4714" s="2">
        <f t="shared" si="511"/>
        <v>191</v>
      </c>
      <c r="U4714" s="4">
        <f t="shared" si="512"/>
        <v>3.6167392539291798E-2</v>
      </c>
      <c r="V4714" s="4">
        <f t="shared" si="513"/>
        <v>0.20904088983889482</v>
      </c>
      <c r="W4714">
        <f t="shared" si="514"/>
        <v>16</v>
      </c>
      <c r="X4714" t="str">
        <f t="shared" si="515"/>
        <v>Wednesday</v>
      </c>
      <c r="Y4714" t="str">
        <f t="shared" si="516"/>
        <v>Dec</v>
      </c>
      <c r="Z4714" t="str">
        <f t="shared" si="517"/>
        <v>6-10</v>
      </c>
    </row>
    <row r="4715" spans="1:26" x14ac:dyDescent="0.25">
      <c r="A4715" s="2" t="s">
        <v>9761</v>
      </c>
      <c r="B4715" s="2" t="s">
        <v>5036</v>
      </c>
      <c r="C4715" s="1">
        <v>46001</v>
      </c>
      <c r="D4715" s="3">
        <v>0.70416666666666672</v>
      </c>
      <c r="E4715" s="2" t="s">
        <v>5054</v>
      </c>
      <c r="F4715" s="2" t="s">
        <v>5040</v>
      </c>
      <c r="G4715" s="2">
        <v>25587</v>
      </c>
      <c r="H4715" s="2">
        <v>5</v>
      </c>
      <c r="I4715" s="2">
        <v>913</v>
      </c>
      <c r="J4715" s="2">
        <v>7828</v>
      </c>
      <c r="K4715" s="2">
        <v>5732</v>
      </c>
      <c r="L4715" s="2">
        <v>187</v>
      </c>
      <c r="M4715" s="2">
        <v>39</v>
      </c>
      <c r="N4715" s="2">
        <v>9</v>
      </c>
      <c r="O4715" s="2">
        <v>14</v>
      </c>
      <c r="P4715" s="2">
        <v>6</v>
      </c>
      <c r="Q4715" s="2">
        <v>172</v>
      </c>
      <c r="R4715" s="2">
        <v>11</v>
      </c>
      <c r="S4715" s="2" t="s">
        <v>31</v>
      </c>
      <c r="T4715" s="2">
        <f t="shared" si="511"/>
        <v>249</v>
      </c>
      <c r="U4715" s="4">
        <f t="shared" si="512"/>
        <v>4.3440334961618983E-2</v>
      </c>
      <c r="V4715" s="4">
        <f t="shared" si="513"/>
        <v>0.2240200101614101</v>
      </c>
      <c r="W4715">
        <f t="shared" si="514"/>
        <v>16</v>
      </c>
      <c r="X4715" t="str">
        <f t="shared" si="515"/>
        <v>Wednesday</v>
      </c>
      <c r="Y4715" t="str">
        <f t="shared" si="516"/>
        <v>Dec</v>
      </c>
      <c r="Z4715" t="str">
        <f t="shared" si="517"/>
        <v>3-5</v>
      </c>
    </row>
    <row r="4716" spans="1:26" x14ac:dyDescent="0.25">
      <c r="A4716" s="2" t="s">
        <v>9762</v>
      </c>
      <c r="B4716" s="2" t="s">
        <v>5036</v>
      </c>
      <c r="C4716" s="1">
        <v>46001</v>
      </c>
      <c r="D4716" s="3">
        <v>0.7416666666666667</v>
      </c>
      <c r="E4716" s="2" t="s">
        <v>5037</v>
      </c>
      <c r="F4716" s="2" t="s">
        <v>5069</v>
      </c>
      <c r="G4716" s="2">
        <v>25384</v>
      </c>
      <c r="H4716" s="2">
        <v>1</v>
      </c>
      <c r="I4716" s="2">
        <v>339</v>
      </c>
      <c r="J4716" s="2">
        <v>15744</v>
      </c>
      <c r="K4716" s="2">
        <v>13358</v>
      </c>
      <c r="L4716" s="2">
        <v>609</v>
      </c>
      <c r="M4716" s="2">
        <v>82</v>
      </c>
      <c r="N4716" s="2">
        <v>61</v>
      </c>
      <c r="O4716" s="2">
        <v>148</v>
      </c>
      <c r="P4716" s="2">
        <v>105</v>
      </c>
      <c r="Q4716" s="2">
        <v>467</v>
      </c>
      <c r="R4716" s="2">
        <v>54</v>
      </c>
      <c r="S4716" s="2" t="s">
        <v>31</v>
      </c>
      <c r="T4716" s="2">
        <f t="shared" si="511"/>
        <v>900</v>
      </c>
      <c r="U4716" s="4">
        <f t="shared" si="512"/>
        <v>6.7375355592154518E-2</v>
      </c>
      <c r="V4716" s="4">
        <f t="shared" si="513"/>
        <v>0.52623699968484083</v>
      </c>
      <c r="W4716">
        <f t="shared" si="514"/>
        <v>17</v>
      </c>
      <c r="X4716" t="str">
        <f t="shared" si="515"/>
        <v>Wednesday</v>
      </c>
      <c r="Y4716" t="str">
        <f t="shared" si="516"/>
        <v>Dec</v>
      </c>
      <c r="Z4716" t="str">
        <f t="shared" si="517"/>
        <v>0-2</v>
      </c>
    </row>
    <row r="4717" spans="1:26" x14ac:dyDescent="0.25">
      <c r="A4717" s="2" t="s">
        <v>9763</v>
      </c>
      <c r="B4717" s="2" t="s">
        <v>5036</v>
      </c>
      <c r="C4717" s="1">
        <v>46001</v>
      </c>
      <c r="D4717" s="3">
        <v>0.74513888888888891</v>
      </c>
      <c r="E4717" s="2" t="s">
        <v>5044</v>
      </c>
      <c r="F4717" s="2" t="s">
        <v>5048</v>
      </c>
      <c r="G4717" s="2">
        <v>25288</v>
      </c>
      <c r="H4717" s="2">
        <v>1</v>
      </c>
      <c r="I4717" s="2">
        <v>812</v>
      </c>
      <c r="J4717" s="2">
        <v>9755</v>
      </c>
      <c r="K4717" s="2">
        <v>8082</v>
      </c>
      <c r="L4717" s="2">
        <v>323</v>
      </c>
      <c r="M4717" s="2">
        <v>33</v>
      </c>
      <c r="N4717" s="2">
        <v>18</v>
      </c>
      <c r="O4717" s="2">
        <v>21</v>
      </c>
      <c r="P4717" s="2">
        <v>44</v>
      </c>
      <c r="Q4717" s="2">
        <v>236</v>
      </c>
      <c r="R4717" s="2">
        <v>26</v>
      </c>
      <c r="S4717" s="2" t="s">
        <v>31</v>
      </c>
      <c r="T4717" s="2">
        <f t="shared" si="511"/>
        <v>395</v>
      </c>
      <c r="U4717" s="4">
        <f t="shared" si="512"/>
        <v>4.8874041078940854E-2</v>
      </c>
      <c r="V4717" s="4">
        <f t="shared" si="513"/>
        <v>0.31959822840873142</v>
      </c>
      <c r="W4717">
        <f t="shared" si="514"/>
        <v>17</v>
      </c>
      <c r="X4717" t="str">
        <f t="shared" si="515"/>
        <v>Wednesday</v>
      </c>
      <c r="Y4717" t="str">
        <f t="shared" si="516"/>
        <v>Dec</v>
      </c>
      <c r="Z4717" t="str">
        <f t="shared" si="517"/>
        <v>0-2</v>
      </c>
    </row>
    <row r="4718" spans="1:26" x14ac:dyDescent="0.25">
      <c r="A4718" s="2" t="s">
        <v>9764</v>
      </c>
      <c r="B4718" s="2" t="s">
        <v>5036</v>
      </c>
      <c r="C4718" s="1">
        <v>46002</v>
      </c>
      <c r="D4718" s="3">
        <v>0.26597222222222222</v>
      </c>
      <c r="E4718" s="2" t="s">
        <v>5054</v>
      </c>
      <c r="F4718" s="2" t="s">
        <v>5040</v>
      </c>
      <c r="G4718" s="2">
        <v>25543</v>
      </c>
      <c r="H4718" s="2">
        <v>5</v>
      </c>
      <c r="I4718" s="2">
        <v>922</v>
      </c>
      <c r="J4718" s="2">
        <v>15406</v>
      </c>
      <c r="K4718" s="2">
        <v>13882</v>
      </c>
      <c r="L4718" s="2">
        <v>635</v>
      </c>
      <c r="M4718" s="2">
        <v>96</v>
      </c>
      <c r="N4718" s="2">
        <v>30</v>
      </c>
      <c r="O4718" s="2">
        <v>42</v>
      </c>
      <c r="P4718" s="2">
        <v>26</v>
      </c>
      <c r="Q4718" s="2">
        <v>316</v>
      </c>
      <c r="R4718" s="2">
        <v>24</v>
      </c>
      <c r="S4718" s="2" t="s">
        <v>31</v>
      </c>
      <c r="T4718" s="2">
        <f t="shared" si="511"/>
        <v>803</v>
      </c>
      <c r="U4718" s="4">
        <f t="shared" si="512"/>
        <v>5.7844690966719493E-2</v>
      </c>
      <c r="V4718" s="4">
        <f t="shared" si="513"/>
        <v>0.54347570763027053</v>
      </c>
      <c r="W4718">
        <f t="shared" si="514"/>
        <v>6</v>
      </c>
      <c r="X4718" t="str">
        <f t="shared" si="515"/>
        <v>Thursday</v>
      </c>
      <c r="Y4718" t="str">
        <f t="shared" si="516"/>
        <v>Dec</v>
      </c>
      <c r="Z4718" t="str">
        <f t="shared" si="517"/>
        <v>3-5</v>
      </c>
    </row>
    <row r="4719" spans="1:26" x14ac:dyDescent="0.25">
      <c r="A4719" s="2" t="s">
        <v>9765</v>
      </c>
      <c r="B4719" s="2" t="s">
        <v>5036</v>
      </c>
      <c r="C4719" s="1">
        <v>46002</v>
      </c>
      <c r="D4719" s="3">
        <v>0.37569444444444444</v>
      </c>
      <c r="E4719" s="2" t="s">
        <v>5058</v>
      </c>
      <c r="F4719" s="2" t="s">
        <v>5038</v>
      </c>
      <c r="G4719" s="2">
        <v>25295</v>
      </c>
      <c r="H4719" s="2">
        <v>8</v>
      </c>
      <c r="I4719" s="2">
        <v>228</v>
      </c>
      <c r="J4719" s="2">
        <v>21570</v>
      </c>
      <c r="K4719" s="2">
        <v>15775</v>
      </c>
      <c r="L4719" s="2">
        <v>366</v>
      </c>
      <c r="M4719" s="2">
        <v>218</v>
      </c>
      <c r="N4719" s="2">
        <v>27</v>
      </c>
      <c r="O4719" s="2">
        <v>43</v>
      </c>
      <c r="P4719" s="2">
        <v>16</v>
      </c>
      <c r="Q4719" s="2">
        <v>130</v>
      </c>
      <c r="R4719" s="2">
        <v>14</v>
      </c>
      <c r="S4719" s="2" t="s">
        <v>31</v>
      </c>
      <c r="T4719" s="2">
        <f t="shared" si="511"/>
        <v>654</v>
      </c>
      <c r="U4719" s="4">
        <f t="shared" si="512"/>
        <v>4.1458003169572107E-2</v>
      </c>
      <c r="V4719" s="4">
        <f t="shared" si="513"/>
        <v>0.62364103577782171</v>
      </c>
      <c r="W4719">
        <f t="shared" si="514"/>
        <v>9</v>
      </c>
      <c r="X4719" t="str">
        <f t="shared" si="515"/>
        <v>Thursday</v>
      </c>
      <c r="Y4719" t="str">
        <f t="shared" si="516"/>
        <v>Dec</v>
      </c>
      <c r="Z4719" t="str">
        <f t="shared" si="517"/>
        <v>6-10</v>
      </c>
    </row>
    <row r="4720" spans="1:26" x14ac:dyDescent="0.25">
      <c r="A4720" s="2" t="s">
        <v>9766</v>
      </c>
      <c r="B4720" s="2" t="s">
        <v>5036</v>
      </c>
      <c r="C4720" s="1">
        <v>46002</v>
      </c>
      <c r="D4720" s="3">
        <v>0.37916666666666665</v>
      </c>
      <c r="E4720" s="2" t="s">
        <v>5037</v>
      </c>
      <c r="F4720" s="2" t="s">
        <v>5069</v>
      </c>
      <c r="G4720" s="2">
        <v>25507</v>
      </c>
      <c r="H4720" s="2">
        <v>4</v>
      </c>
      <c r="I4720" s="2">
        <v>194</v>
      </c>
      <c r="J4720" s="2">
        <v>34261</v>
      </c>
      <c r="K4720" s="2">
        <v>27572</v>
      </c>
      <c r="L4720" s="2">
        <v>1057</v>
      </c>
      <c r="M4720" s="2">
        <v>129</v>
      </c>
      <c r="N4720" s="2">
        <v>106</v>
      </c>
      <c r="O4720" s="2">
        <v>272</v>
      </c>
      <c r="P4720" s="2">
        <v>134</v>
      </c>
      <c r="Q4720" s="2">
        <v>724</v>
      </c>
      <c r="R4720" s="2">
        <v>47</v>
      </c>
      <c r="S4720" s="2" t="s">
        <v>28</v>
      </c>
      <c r="T4720" s="2">
        <f t="shared" si="511"/>
        <v>1564</v>
      </c>
      <c r="U4720" s="4">
        <f t="shared" si="512"/>
        <v>5.6724212969679381E-2</v>
      </c>
      <c r="V4720" s="4">
        <f t="shared" si="513"/>
        <v>1.0809581683459442</v>
      </c>
      <c r="W4720">
        <f t="shared" si="514"/>
        <v>9</v>
      </c>
      <c r="X4720" t="str">
        <f t="shared" si="515"/>
        <v>Thursday</v>
      </c>
      <c r="Y4720" t="str">
        <f t="shared" si="516"/>
        <v>Dec</v>
      </c>
      <c r="Z4720" t="str">
        <f t="shared" si="517"/>
        <v>3-5</v>
      </c>
    </row>
    <row r="4721" spans="1:26" x14ac:dyDescent="0.25">
      <c r="A4721" s="2" t="s">
        <v>9767</v>
      </c>
      <c r="B4721" s="2" t="s">
        <v>5036</v>
      </c>
      <c r="C4721" s="1">
        <v>46002</v>
      </c>
      <c r="D4721" s="3">
        <v>0.38611111111111113</v>
      </c>
      <c r="E4721" s="2" t="s">
        <v>5037</v>
      </c>
      <c r="F4721" s="2" t="s">
        <v>5050</v>
      </c>
      <c r="G4721" s="2">
        <v>25592</v>
      </c>
      <c r="H4721" s="2">
        <v>4</v>
      </c>
      <c r="I4721" s="2">
        <v>216</v>
      </c>
      <c r="J4721" s="2">
        <v>12525</v>
      </c>
      <c r="K4721" s="2">
        <v>10246</v>
      </c>
      <c r="L4721" s="2">
        <v>497</v>
      </c>
      <c r="M4721" s="2">
        <v>87</v>
      </c>
      <c r="N4721" s="2">
        <v>50</v>
      </c>
      <c r="O4721" s="2">
        <v>136</v>
      </c>
      <c r="P4721" s="2">
        <v>60</v>
      </c>
      <c r="Q4721" s="2">
        <v>305</v>
      </c>
      <c r="R4721" s="2">
        <v>31</v>
      </c>
      <c r="S4721" s="2" t="s">
        <v>31</v>
      </c>
      <c r="T4721" s="2">
        <f t="shared" si="511"/>
        <v>770</v>
      </c>
      <c r="U4721" s="4">
        <f t="shared" si="512"/>
        <v>7.5151278547725936E-2</v>
      </c>
      <c r="V4721" s="4">
        <f t="shared" si="513"/>
        <v>0.40035948733979371</v>
      </c>
      <c r="W4721">
        <f t="shared" si="514"/>
        <v>9</v>
      </c>
      <c r="X4721" t="str">
        <f t="shared" si="515"/>
        <v>Thursday</v>
      </c>
      <c r="Y4721" t="str">
        <f t="shared" si="516"/>
        <v>Dec</v>
      </c>
      <c r="Z4721" t="str">
        <f t="shared" si="517"/>
        <v>3-5</v>
      </c>
    </row>
    <row r="4722" spans="1:26" x14ac:dyDescent="0.25">
      <c r="A4722" s="2" t="s">
        <v>9768</v>
      </c>
      <c r="B4722" s="2" t="s">
        <v>5036</v>
      </c>
      <c r="C4722" s="1">
        <v>46002</v>
      </c>
      <c r="D4722" s="3">
        <v>0.39305555555555555</v>
      </c>
      <c r="E4722" s="2" t="s">
        <v>16</v>
      </c>
      <c r="F4722" s="2" t="s">
        <v>5042</v>
      </c>
      <c r="G4722" s="2">
        <v>25456</v>
      </c>
      <c r="H4722" s="2">
        <v>2</v>
      </c>
      <c r="I4722" s="2">
        <v>522</v>
      </c>
      <c r="J4722" s="2">
        <v>11706</v>
      </c>
      <c r="K4722" s="2">
        <v>9415</v>
      </c>
      <c r="L4722" s="2">
        <v>276</v>
      </c>
      <c r="M4722" s="2">
        <v>43</v>
      </c>
      <c r="N4722" s="2">
        <v>22</v>
      </c>
      <c r="O4722" s="2">
        <v>26</v>
      </c>
      <c r="P4722" s="2">
        <v>30</v>
      </c>
      <c r="Q4722" s="2">
        <v>202</v>
      </c>
      <c r="R4722" s="2">
        <v>10</v>
      </c>
      <c r="S4722" s="2" t="s">
        <v>31</v>
      </c>
      <c r="T4722" s="2">
        <f t="shared" si="511"/>
        <v>367</v>
      </c>
      <c r="U4722" s="4">
        <f t="shared" si="512"/>
        <v>3.8980350504514073E-2</v>
      </c>
      <c r="V4722" s="4">
        <f t="shared" si="513"/>
        <v>0.36985386549340038</v>
      </c>
      <c r="W4722">
        <f t="shared" si="514"/>
        <v>9</v>
      </c>
      <c r="X4722" t="str">
        <f t="shared" si="515"/>
        <v>Thursday</v>
      </c>
      <c r="Y4722" t="str">
        <f t="shared" si="516"/>
        <v>Dec</v>
      </c>
      <c r="Z4722" t="str">
        <f t="shared" si="517"/>
        <v>0-2</v>
      </c>
    </row>
    <row r="4723" spans="1:26" x14ac:dyDescent="0.25">
      <c r="A4723" s="2" t="s">
        <v>9769</v>
      </c>
      <c r="B4723" s="2" t="s">
        <v>5036</v>
      </c>
      <c r="C4723" s="1">
        <v>46002</v>
      </c>
      <c r="D4723" s="3">
        <v>0.40347222222222223</v>
      </c>
      <c r="E4723" s="2" t="s">
        <v>5054</v>
      </c>
      <c r="F4723" s="2" t="s">
        <v>5038</v>
      </c>
      <c r="G4723" s="2">
        <v>25552</v>
      </c>
      <c r="H4723" s="2">
        <v>5</v>
      </c>
      <c r="I4723" s="2">
        <v>673</v>
      </c>
      <c r="J4723" s="2">
        <v>9340</v>
      </c>
      <c r="K4723" s="2">
        <v>7958</v>
      </c>
      <c r="L4723" s="2">
        <v>161</v>
      </c>
      <c r="M4723" s="2">
        <v>42</v>
      </c>
      <c r="N4723" s="2">
        <v>16</v>
      </c>
      <c r="O4723" s="2">
        <v>13</v>
      </c>
      <c r="P4723" s="2">
        <v>37</v>
      </c>
      <c r="Q4723" s="2">
        <v>181</v>
      </c>
      <c r="R4723" s="2">
        <v>7</v>
      </c>
      <c r="S4723" s="2" t="s">
        <v>31</v>
      </c>
      <c r="T4723" s="2">
        <f t="shared" si="511"/>
        <v>232</v>
      </c>
      <c r="U4723" s="4">
        <f t="shared" si="512"/>
        <v>2.9153053531037948E-2</v>
      </c>
      <c r="V4723" s="4">
        <f t="shared" si="513"/>
        <v>0.31144333124608642</v>
      </c>
      <c r="W4723">
        <f t="shared" si="514"/>
        <v>9</v>
      </c>
      <c r="X4723" t="str">
        <f t="shared" si="515"/>
        <v>Thursday</v>
      </c>
      <c r="Y4723" t="str">
        <f t="shared" si="516"/>
        <v>Dec</v>
      </c>
      <c r="Z4723" t="str">
        <f t="shared" si="517"/>
        <v>3-5</v>
      </c>
    </row>
    <row r="4724" spans="1:26" x14ac:dyDescent="0.25">
      <c r="A4724" s="2" t="s">
        <v>9770</v>
      </c>
      <c r="B4724" s="2" t="s">
        <v>5036</v>
      </c>
      <c r="C4724" s="1">
        <v>46002</v>
      </c>
      <c r="D4724" s="3">
        <v>0.41458333333333336</v>
      </c>
      <c r="E4724" s="2" t="s">
        <v>5046</v>
      </c>
      <c r="F4724" s="2" t="s">
        <v>5042</v>
      </c>
      <c r="G4724" s="2">
        <v>25565</v>
      </c>
      <c r="H4724" s="2">
        <v>3</v>
      </c>
      <c r="I4724" s="2">
        <v>70</v>
      </c>
      <c r="J4724" s="2">
        <v>7861</v>
      </c>
      <c r="K4724" s="2">
        <v>6818</v>
      </c>
      <c r="L4724" s="2">
        <v>133</v>
      </c>
      <c r="M4724" s="2">
        <v>11</v>
      </c>
      <c r="N4724" s="2">
        <v>12</v>
      </c>
      <c r="O4724" s="2">
        <v>23</v>
      </c>
      <c r="P4724" s="2">
        <v>120</v>
      </c>
      <c r="Q4724" s="2">
        <v>106</v>
      </c>
      <c r="R4724" s="2">
        <v>8</v>
      </c>
      <c r="S4724" s="2" t="s">
        <v>31</v>
      </c>
      <c r="T4724" s="2">
        <f t="shared" si="511"/>
        <v>179</v>
      </c>
      <c r="U4724" s="4">
        <f t="shared" si="512"/>
        <v>2.6254033440891757E-2</v>
      </c>
      <c r="V4724" s="4">
        <f t="shared" si="513"/>
        <v>0.26669274398591825</v>
      </c>
      <c r="W4724">
        <f t="shared" si="514"/>
        <v>9</v>
      </c>
      <c r="X4724" t="str">
        <f t="shared" si="515"/>
        <v>Thursday</v>
      </c>
      <c r="Y4724" t="str">
        <f t="shared" si="516"/>
        <v>Dec</v>
      </c>
      <c r="Z4724" t="str">
        <f t="shared" si="517"/>
        <v>3-5</v>
      </c>
    </row>
    <row r="4725" spans="1:26" x14ac:dyDescent="0.25">
      <c r="A4725" s="2" t="s">
        <v>9771</v>
      </c>
      <c r="B4725" s="2" t="s">
        <v>5036</v>
      </c>
      <c r="C4725" s="1">
        <v>46002</v>
      </c>
      <c r="D4725" s="3">
        <v>0.44791666666666669</v>
      </c>
      <c r="E4725" s="2" t="s">
        <v>5054</v>
      </c>
      <c r="F4725" s="2" t="s">
        <v>5038</v>
      </c>
      <c r="G4725" s="2">
        <v>25463</v>
      </c>
      <c r="H4725" s="2">
        <v>2</v>
      </c>
      <c r="I4725" s="2">
        <v>950</v>
      </c>
      <c r="J4725" s="2">
        <v>6837</v>
      </c>
      <c r="K4725" s="2">
        <v>6243</v>
      </c>
      <c r="L4725" s="2">
        <v>130</v>
      </c>
      <c r="M4725" s="2">
        <v>27</v>
      </c>
      <c r="N4725" s="2">
        <v>7</v>
      </c>
      <c r="O4725" s="2">
        <v>13</v>
      </c>
      <c r="P4725" s="2">
        <v>27</v>
      </c>
      <c r="Q4725" s="2">
        <v>98</v>
      </c>
      <c r="R4725" s="2">
        <v>16</v>
      </c>
      <c r="S4725" s="2" t="s">
        <v>31</v>
      </c>
      <c r="T4725" s="2">
        <f t="shared" si="511"/>
        <v>177</v>
      </c>
      <c r="U4725" s="4">
        <f t="shared" si="512"/>
        <v>2.8351753964440174E-2</v>
      </c>
      <c r="V4725" s="4">
        <f t="shared" si="513"/>
        <v>0.24517927973922948</v>
      </c>
      <c r="W4725">
        <f t="shared" si="514"/>
        <v>10</v>
      </c>
      <c r="X4725" t="str">
        <f t="shared" si="515"/>
        <v>Thursday</v>
      </c>
      <c r="Y4725" t="str">
        <f t="shared" si="516"/>
        <v>Dec</v>
      </c>
      <c r="Z4725" t="str">
        <f t="shared" si="517"/>
        <v>0-2</v>
      </c>
    </row>
    <row r="4726" spans="1:26" x14ac:dyDescent="0.25">
      <c r="A4726" s="2" t="s">
        <v>9772</v>
      </c>
      <c r="B4726" s="2" t="s">
        <v>5036</v>
      </c>
      <c r="C4726" s="1">
        <v>46002</v>
      </c>
      <c r="D4726" s="3">
        <v>0.45277777777777778</v>
      </c>
      <c r="E4726" s="2" t="s">
        <v>5054</v>
      </c>
      <c r="F4726" s="2" t="s">
        <v>5042</v>
      </c>
      <c r="G4726" s="2">
        <v>25619</v>
      </c>
      <c r="H4726" s="2">
        <v>4</v>
      </c>
      <c r="I4726" s="2">
        <v>586</v>
      </c>
      <c r="J4726" s="2">
        <v>13495</v>
      </c>
      <c r="K4726" s="2">
        <v>10857</v>
      </c>
      <c r="L4726" s="2">
        <v>315</v>
      </c>
      <c r="M4726" s="2">
        <v>75</v>
      </c>
      <c r="N4726" s="2">
        <v>26</v>
      </c>
      <c r="O4726" s="2">
        <v>43</v>
      </c>
      <c r="P4726" s="2">
        <v>30</v>
      </c>
      <c r="Q4726" s="2">
        <v>226</v>
      </c>
      <c r="R4726" s="2">
        <v>22</v>
      </c>
      <c r="S4726" s="2" t="s">
        <v>31</v>
      </c>
      <c r="T4726" s="2">
        <f t="shared" si="511"/>
        <v>459</v>
      </c>
      <c r="U4726" s="4">
        <f t="shared" si="512"/>
        <v>4.2276872064106109E-2</v>
      </c>
      <c r="V4726" s="4">
        <f t="shared" si="513"/>
        <v>0.42378703306139975</v>
      </c>
      <c r="W4726">
        <f t="shared" si="514"/>
        <v>10</v>
      </c>
      <c r="X4726" t="str">
        <f t="shared" si="515"/>
        <v>Thursday</v>
      </c>
      <c r="Y4726" t="str">
        <f t="shared" si="516"/>
        <v>Dec</v>
      </c>
      <c r="Z4726" t="str">
        <f t="shared" si="517"/>
        <v>3-5</v>
      </c>
    </row>
    <row r="4727" spans="1:26" x14ac:dyDescent="0.25">
      <c r="A4727" s="2" t="s">
        <v>9773</v>
      </c>
      <c r="B4727" s="2" t="s">
        <v>5036</v>
      </c>
      <c r="C4727" s="1">
        <v>46002</v>
      </c>
      <c r="D4727" s="3">
        <v>0.51111111111111107</v>
      </c>
      <c r="E4727" s="2" t="s">
        <v>5054</v>
      </c>
      <c r="F4727" s="2" t="s">
        <v>5042</v>
      </c>
      <c r="G4727" s="2">
        <v>25560</v>
      </c>
      <c r="H4727" s="2">
        <v>3</v>
      </c>
      <c r="I4727" s="2">
        <v>952</v>
      </c>
      <c r="J4727" s="2">
        <v>9095</v>
      </c>
      <c r="K4727" s="2">
        <v>6962</v>
      </c>
      <c r="L4727" s="2">
        <v>304</v>
      </c>
      <c r="M4727" s="2">
        <v>60</v>
      </c>
      <c r="N4727" s="2">
        <v>24</v>
      </c>
      <c r="O4727" s="2">
        <v>29</v>
      </c>
      <c r="P4727" s="2">
        <v>20</v>
      </c>
      <c r="Q4727" s="2">
        <v>121</v>
      </c>
      <c r="R4727" s="2">
        <v>7</v>
      </c>
      <c r="S4727" s="2" t="s">
        <v>31</v>
      </c>
      <c r="T4727" s="2">
        <f t="shared" si="511"/>
        <v>417</v>
      </c>
      <c r="U4727" s="4">
        <f t="shared" si="512"/>
        <v>5.9896581442114336E-2</v>
      </c>
      <c r="V4727" s="4">
        <f t="shared" si="513"/>
        <v>0.27237871674491393</v>
      </c>
      <c r="W4727">
        <f t="shared" si="514"/>
        <v>12</v>
      </c>
      <c r="X4727" t="str">
        <f t="shared" si="515"/>
        <v>Thursday</v>
      </c>
      <c r="Y4727" t="str">
        <f t="shared" si="516"/>
        <v>Dec</v>
      </c>
      <c r="Z4727" t="str">
        <f t="shared" si="517"/>
        <v>3-5</v>
      </c>
    </row>
    <row r="4728" spans="1:26" x14ac:dyDescent="0.25">
      <c r="A4728" s="2" t="s">
        <v>9774</v>
      </c>
      <c r="B4728" s="2" t="s">
        <v>5036</v>
      </c>
      <c r="C4728" s="1">
        <v>46002</v>
      </c>
      <c r="D4728" s="3">
        <v>0.55972222222222223</v>
      </c>
      <c r="E4728" s="2" t="s">
        <v>5044</v>
      </c>
      <c r="F4728" s="2" t="s">
        <v>5048</v>
      </c>
      <c r="G4728" s="2">
        <v>25725</v>
      </c>
      <c r="H4728" s="2">
        <v>4</v>
      </c>
      <c r="I4728" s="2">
        <v>215</v>
      </c>
      <c r="J4728" s="2">
        <v>17374</v>
      </c>
      <c r="K4728" s="2">
        <v>12181</v>
      </c>
      <c r="L4728" s="2">
        <v>478</v>
      </c>
      <c r="M4728" s="2">
        <v>73</v>
      </c>
      <c r="N4728" s="2">
        <v>56</v>
      </c>
      <c r="O4728" s="2">
        <v>41</v>
      </c>
      <c r="P4728" s="2">
        <v>63</v>
      </c>
      <c r="Q4728" s="2">
        <v>184</v>
      </c>
      <c r="R4728" s="2">
        <v>14</v>
      </c>
      <c r="S4728" s="2" t="s">
        <v>31</v>
      </c>
      <c r="T4728" s="2">
        <f t="shared" si="511"/>
        <v>648</v>
      </c>
      <c r="U4728" s="4">
        <f t="shared" si="512"/>
        <v>5.3197602824070274E-2</v>
      </c>
      <c r="V4728" s="4">
        <f t="shared" si="513"/>
        <v>0.47350826044703598</v>
      </c>
      <c r="W4728">
        <f t="shared" si="514"/>
        <v>13</v>
      </c>
      <c r="X4728" t="str">
        <f t="shared" si="515"/>
        <v>Thursday</v>
      </c>
      <c r="Y4728" t="str">
        <f t="shared" si="516"/>
        <v>Dec</v>
      </c>
      <c r="Z4728" t="str">
        <f t="shared" si="517"/>
        <v>3-5</v>
      </c>
    </row>
    <row r="4729" spans="1:26" x14ac:dyDescent="0.25">
      <c r="A4729" s="2" t="s">
        <v>9775</v>
      </c>
      <c r="B4729" s="2" t="s">
        <v>5036</v>
      </c>
      <c r="C4729" s="1">
        <v>46002</v>
      </c>
      <c r="D4729" s="3">
        <v>0.6069444444444444</v>
      </c>
      <c r="E4729" s="2" t="s">
        <v>5046</v>
      </c>
      <c r="F4729" s="2" t="s">
        <v>5040</v>
      </c>
      <c r="G4729" s="2">
        <v>25393</v>
      </c>
      <c r="H4729" s="2">
        <v>6</v>
      </c>
      <c r="I4729" s="2">
        <v>416</v>
      </c>
      <c r="J4729" s="2">
        <v>2822</v>
      </c>
      <c r="K4729" s="2">
        <v>2147</v>
      </c>
      <c r="L4729" s="2">
        <v>32</v>
      </c>
      <c r="M4729" s="2">
        <v>3</v>
      </c>
      <c r="N4729" s="2">
        <v>3</v>
      </c>
      <c r="O4729" s="2">
        <v>7</v>
      </c>
      <c r="P4729" s="2">
        <v>49</v>
      </c>
      <c r="Q4729" s="2">
        <v>37</v>
      </c>
      <c r="R4729" s="2">
        <v>3</v>
      </c>
      <c r="S4729" s="2" t="s">
        <v>31</v>
      </c>
      <c r="T4729" s="2">
        <f t="shared" si="511"/>
        <v>45</v>
      </c>
      <c r="U4729" s="4">
        <f t="shared" si="512"/>
        <v>2.0959478341872381E-2</v>
      </c>
      <c r="V4729" s="4">
        <f t="shared" si="513"/>
        <v>8.4550860473358802E-2</v>
      </c>
      <c r="W4729">
        <f t="shared" si="514"/>
        <v>14</v>
      </c>
      <c r="X4729" t="str">
        <f t="shared" si="515"/>
        <v>Thursday</v>
      </c>
      <c r="Y4729" t="str">
        <f t="shared" si="516"/>
        <v>Dec</v>
      </c>
      <c r="Z4729" t="str">
        <f t="shared" si="517"/>
        <v>6-10</v>
      </c>
    </row>
    <row r="4730" spans="1:26" x14ac:dyDescent="0.25">
      <c r="A4730" s="2" t="s">
        <v>9776</v>
      </c>
      <c r="B4730" s="2" t="s">
        <v>5036</v>
      </c>
      <c r="C4730" s="1">
        <v>46002</v>
      </c>
      <c r="D4730" s="3">
        <v>0.63402777777777775</v>
      </c>
      <c r="E4730" s="2" t="s">
        <v>5046</v>
      </c>
      <c r="F4730" s="2" t="s">
        <v>5052</v>
      </c>
      <c r="G4730" s="2">
        <v>25578</v>
      </c>
      <c r="H4730" s="2">
        <v>3</v>
      </c>
      <c r="I4730" s="2">
        <v>180</v>
      </c>
      <c r="J4730" s="2">
        <v>4866</v>
      </c>
      <c r="K4730" s="2">
        <v>3483</v>
      </c>
      <c r="L4730" s="2">
        <v>51</v>
      </c>
      <c r="M4730" s="2">
        <v>6</v>
      </c>
      <c r="N4730" s="2">
        <v>5</v>
      </c>
      <c r="O4730" s="2">
        <v>11</v>
      </c>
      <c r="P4730" s="2">
        <v>68</v>
      </c>
      <c r="Q4730" s="2">
        <v>44</v>
      </c>
      <c r="R4730" s="2">
        <v>4</v>
      </c>
      <c r="S4730" s="2" t="s">
        <v>31</v>
      </c>
      <c r="T4730" s="2">
        <f t="shared" si="511"/>
        <v>73</v>
      </c>
      <c r="U4730" s="4">
        <f t="shared" si="512"/>
        <v>2.0958943439563595E-2</v>
      </c>
      <c r="V4730" s="4">
        <f t="shared" si="513"/>
        <v>0.13617171006333567</v>
      </c>
      <c r="W4730">
        <f t="shared" si="514"/>
        <v>15</v>
      </c>
      <c r="X4730" t="str">
        <f t="shared" si="515"/>
        <v>Thursday</v>
      </c>
      <c r="Y4730" t="str">
        <f t="shared" si="516"/>
        <v>Dec</v>
      </c>
      <c r="Z4730" t="str">
        <f t="shared" si="517"/>
        <v>3-5</v>
      </c>
    </row>
    <row r="4731" spans="1:26" x14ac:dyDescent="0.25">
      <c r="A4731" s="2" t="s">
        <v>9777</v>
      </c>
      <c r="B4731" s="2" t="s">
        <v>5036</v>
      </c>
      <c r="C4731" s="1">
        <v>46002</v>
      </c>
      <c r="D4731" s="3">
        <v>0.6791666666666667</v>
      </c>
      <c r="E4731" s="2" t="s">
        <v>5054</v>
      </c>
      <c r="F4731" s="2" t="s">
        <v>5048</v>
      </c>
      <c r="G4731" s="2">
        <v>25532</v>
      </c>
      <c r="H4731" s="2">
        <v>4</v>
      </c>
      <c r="I4731" s="2">
        <v>1265</v>
      </c>
      <c r="J4731" s="2">
        <v>5675</v>
      </c>
      <c r="K4731" s="2">
        <v>4139</v>
      </c>
      <c r="L4731" s="2">
        <v>148</v>
      </c>
      <c r="M4731" s="2">
        <v>27</v>
      </c>
      <c r="N4731" s="2">
        <v>8</v>
      </c>
      <c r="O4731" s="2">
        <v>14</v>
      </c>
      <c r="P4731" s="2">
        <v>12</v>
      </c>
      <c r="Q4731" s="2">
        <v>48</v>
      </c>
      <c r="R4731" s="2">
        <v>4</v>
      </c>
      <c r="S4731" s="2" t="s">
        <v>31</v>
      </c>
      <c r="T4731" s="2">
        <f t="shared" si="511"/>
        <v>197</v>
      </c>
      <c r="U4731" s="4">
        <f t="shared" si="512"/>
        <v>4.7596037690263347E-2</v>
      </c>
      <c r="V4731" s="4">
        <f t="shared" si="513"/>
        <v>0.16211029296569013</v>
      </c>
      <c r="W4731">
        <f t="shared" si="514"/>
        <v>16</v>
      </c>
      <c r="X4731" t="str">
        <f t="shared" si="515"/>
        <v>Thursday</v>
      </c>
      <c r="Y4731" t="str">
        <f t="shared" si="516"/>
        <v>Dec</v>
      </c>
      <c r="Z4731" t="str">
        <f t="shared" si="517"/>
        <v>3-5</v>
      </c>
    </row>
    <row r="4732" spans="1:26" x14ac:dyDescent="0.25">
      <c r="A4732" s="2" t="s">
        <v>9778</v>
      </c>
      <c r="B4732" s="2" t="s">
        <v>5036</v>
      </c>
      <c r="C4732" s="1">
        <v>46002</v>
      </c>
      <c r="D4732" s="3">
        <v>0.69374999999999998</v>
      </c>
      <c r="E4732" s="2" t="s">
        <v>5054</v>
      </c>
      <c r="F4732" s="2" t="s">
        <v>5050</v>
      </c>
      <c r="G4732" s="2">
        <v>25399</v>
      </c>
      <c r="H4732" s="2">
        <v>2</v>
      </c>
      <c r="I4732" s="2">
        <v>365</v>
      </c>
      <c r="J4732" s="2">
        <v>8855</v>
      </c>
      <c r="K4732" s="2">
        <v>7216</v>
      </c>
      <c r="L4732" s="2">
        <v>249</v>
      </c>
      <c r="M4732" s="2">
        <v>51</v>
      </c>
      <c r="N4732" s="2">
        <v>17</v>
      </c>
      <c r="O4732" s="2">
        <v>22</v>
      </c>
      <c r="P4732" s="2">
        <v>8</v>
      </c>
      <c r="Q4732" s="2">
        <v>104</v>
      </c>
      <c r="R4732" s="2">
        <v>18</v>
      </c>
      <c r="S4732" s="2" t="s">
        <v>31</v>
      </c>
      <c r="T4732" s="2">
        <f t="shared" si="511"/>
        <v>339</v>
      </c>
      <c r="U4732" s="4">
        <f t="shared" si="512"/>
        <v>4.6978935698447896E-2</v>
      </c>
      <c r="V4732" s="4">
        <f t="shared" si="513"/>
        <v>0.28410567345171067</v>
      </c>
      <c r="W4732">
        <f t="shared" si="514"/>
        <v>16</v>
      </c>
      <c r="X4732" t="str">
        <f t="shared" si="515"/>
        <v>Thursday</v>
      </c>
      <c r="Y4732" t="str">
        <f t="shared" si="516"/>
        <v>Dec</v>
      </c>
      <c r="Z4732" t="str">
        <f t="shared" si="517"/>
        <v>0-2</v>
      </c>
    </row>
    <row r="4733" spans="1:26" x14ac:dyDescent="0.25">
      <c r="A4733" s="2" t="s">
        <v>9779</v>
      </c>
      <c r="B4733" s="2" t="s">
        <v>5036</v>
      </c>
      <c r="C4733" s="1">
        <v>46002</v>
      </c>
      <c r="D4733" s="3">
        <v>0.84166666666666667</v>
      </c>
      <c r="E4733" s="2" t="s">
        <v>5037</v>
      </c>
      <c r="F4733" s="2" t="s">
        <v>5050</v>
      </c>
      <c r="G4733" s="2">
        <v>25371</v>
      </c>
      <c r="H4733" s="2">
        <v>3</v>
      </c>
      <c r="I4733" s="2">
        <v>399</v>
      </c>
      <c r="J4733" s="2">
        <v>11254</v>
      </c>
      <c r="K4733" s="2">
        <v>10388</v>
      </c>
      <c r="L4733" s="2">
        <v>452</v>
      </c>
      <c r="M4733" s="2">
        <v>75</v>
      </c>
      <c r="N4733" s="2">
        <v>43</v>
      </c>
      <c r="O4733" s="2">
        <v>120</v>
      </c>
      <c r="P4733" s="2">
        <v>63</v>
      </c>
      <c r="Q4733" s="2">
        <v>324</v>
      </c>
      <c r="R4733" s="2">
        <v>20</v>
      </c>
      <c r="S4733" s="2" t="s">
        <v>31</v>
      </c>
      <c r="T4733" s="2">
        <f t="shared" si="511"/>
        <v>690</v>
      </c>
      <c r="U4733" s="4">
        <f t="shared" si="512"/>
        <v>6.6422795533307669E-2</v>
      </c>
      <c r="V4733" s="4">
        <f t="shared" si="513"/>
        <v>0.40944385321824128</v>
      </c>
      <c r="W4733">
        <f t="shared" si="514"/>
        <v>20</v>
      </c>
      <c r="X4733" t="str">
        <f t="shared" si="515"/>
        <v>Thursday</v>
      </c>
      <c r="Y4733" t="str">
        <f t="shared" si="516"/>
        <v>Dec</v>
      </c>
      <c r="Z4733" t="str">
        <f t="shared" si="517"/>
        <v>3-5</v>
      </c>
    </row>
    <row r="4734" spans="1:26" x14ac:dyDescent="0.25">
      <c r="A4734" s="2" t="s">
        <v>9780</v>
      </c>
      <c r="B4734" s="2" t="s">
        <v>5036</v>
      </c>
      <c r="C4734" s="1">
        <v>46002</v>
      </c>
      <c r="D4734" s="3">
        <v>0.8881944444444444</v>
      </c>
      <c r="E4734" s="2" t="s">
        <v>5054</v>
      </c>
      <c r="F4734" s="2" t="s">
        <v>5040</v>
      </c>
      <c r="G4734" s="2">
        <v>25548</v>
      </c>
      <c r="H4734" s="2">
        <v>2</v>
      </c>
      <c r="I4734" s="2">
        <v>726</v>
      </c>
      <c r="J4734" s="2">
        <v>7454</v>
      </c>
      <c r="K4734" s="2">
        <v>5499</v>
      </c>
      <c r="L4734" s="2">
        <v>209</v>
      </c>
      <c r="M4734" s="2">
        <v>42</v>
      </c>
      <c r="N4734" s="2">
        <v>15</v>
      </c>
      <c r="O4734" s="2">
        <v>22</v>
      </c>
      <c r="P4734" s="2">
        <v>16</v>
      </c>
      <c r="Q4734" s="2">
        <v>156</v>
      </c>
      <c r="R4734" s="2">
        <v>12</v>
      </c>
      <c r="S4734" s="2" t="s">
        <v>31</v>
      </c>
      <c r="T4734" s="2">
        <f t="shared" si="511"/>
        <v>288</v>
      </c>
      <c r="U4734" s="4">
        <f t="shared" si="512"/>
        <v>5.2373158756137482E-2</v>
      </c>
      <c r="V4734" s="4">
        <f t="shared" si="513"/>
        <v>0.21524189760450915</v>
      </c>
      <c r="W4734">
        <f t="shared" si="514"/>
        <v>21</v>
      </c>
      <c r="X4734" t="str">
        <f t="shared" si="515"/>
        <v>Thursday</v>
      </c>
      <c r="Y4734" t="str">
        <f t="shared" si="516"/>
        <v>Dec</v>
      </c>
      <c r="Z4734" t="str">
        <f t="shared" si="517"/>
        <v>0-2</v>
      </c>
    </row>
    <row r="4735" spans="1:26" x14ac:dyDescent="0.25">
      <c r="A4735" s="2" t="s">
        <v>9781</v>
      </c>
      <c r="B4735" s="2" t="s">
        <v>5036</v>
      </c>
      <c r="C4735" s="1">
        <v>46003</v>
      </c>
      <c r="D4735" s="3">
        <v>0.34444444444444444</v>
      </c>
      <c r="E4735" s="2" t="s">
        <v>5058</v>
      </c>
      <c r="F4735" s="2" t="s">
        <v>5042</v>
      </c>
      <c r="G4735" s="2">
        <v>25583</v>
      </c>
      <c r="H4735" s="2">
        <v>5</v>
      </c>
      <c r="I4735" s="2">
        <v>159</v>
      </c>
      <c r="J4735" s="2">
        <v>31381</v>
      </c>
      <c r="K4735" s="2">
        <v>24262</v>
      </c>
      <c r="L4735" s="2">
        <v>835</v>
      </c>
      <c r="M4735" s="2">
        <v>404</v>
      </c>
      <c r="N4735" s="2">
        <v>57</v>
      </c>
      <c r="O4735" s="2">
        <v>103</v>
      </c>
      <c r="P4735" s="2">
        <v>12</v>
      </c>
      <c r="Q4735" s="2">
        <v>625</v>
      </c>
      <c r="R4735" s="2">
        <v>31</v>
      </c>
      <c r="S4735" s="2" t="s">
        <v>31</v>
      </c>
      <c r="T4735" s="2">
        <f t="shared" si="511"/>
        <v>1399</v>
      </c>
      <c r="U4735" s="4">
        <f t="shared" si="512"/>
        <v>5.7662187783364932E-2</v>
      </c>
      <c r="V4735" s="4">
        <f t="shared" si="513"/>
        <v>0.94836414806707581</v>
      </c>
      <c r="W4735">
        <f t="shared" si="514"/>
        <v>8</v>
      </c>
      <c r="X4735" t="str">
        <f t="shared" si="515"/>
        <v>Friday</v>
      </c>
      <c r="Y4735" t="str">
        <f t="shared" si="516"/>
        <v>Dec</v>
      </c>
      <c r="Z4735" t="str">
        <f t="shared" si="517"/>
        <v>3-5</v>
      </c>
    </row>
    <row r="4736" spans="1:26" x14ac:dyDescent="0.25">
      <c r="A4736" s="2" t="s">
        <v>9782</v>
      </c>
      <c r="B4736" s="2" t="s">
        <v>5036</v>
      </c>
      <c r="C4736" s="1">
        <v>46003</v>
      </c>
      <c r="D4736" s="3">
        <v>0.35</v>
      </c>
      <c r="E4736" s="2" t="s">
        <v>16</v>
      </c>
      <c r="F4736" s="2" t="s">
        <v>5048</v>
      </c>
      <c r="G4736" s="2">
        <v>25681</v>
      </c>
      <c r="H4736" s="2">
        <v>2</v>
      </c>
      <c r="I4736" s="2">
        <v>285</v>
      </c>
      <c r="J4736" s="2">
        <v>6554</v>
      </c>
      <c r="K4736" s="2">
        <v>5280</v>
      </c>
      <c r="L4736" s="2">
        <v>128</v>
      </c>
      <c r="M4736" s="2">
        <v>22</v>
      </c>
      <c r="N4736" s="2">
        <v>8</v>
      </c>
      <c r="O4736" s="2">
        <v>9</v>
      </c>
      <c r="P4736" s="2">
        <v>14</v>
      </c>
      <c r="Q4736" s="2">
        <v>73</v>
      </c>
      <c r="R4736" s="2">
        <v>13</v>
      </c>
      <c r="S4736" s="2" t="s">
        <v>31</v>
      </c>
      <c r="T4736" s="2">
        <f t="shared" si="511"/>
        <v>167</v>
      </c>
      <c r="U4736" s="4">
        <f t="shared" si="512"/>
        <v>3.1628787878787881E-2</v>
      </c>
      <c r="V4736" s="4">
        <f t="shared" si="513"/>
        <v>0.20559947042560647</v>
      </c>
      <c r="W4736">
        <f t="shared" si="514"/>
        <v>8</v>
      </c>
      <c r="X4736" t="str">
        <f t="shared" si="515"/>
        <v>Friday</v>
      </c>
      <c r="Y4736" t="str">
        <f t="shared" si="516"/>
        <v>Dec</v>
      </c>
      <c r="Z4736" t="str">
        <f t="shared" si="517"/>
        <v>0-2</v>
      </c>
    </row>
    <row r="4737" spans="1:26" x14ac:dyDescent="0.25">
      <c r="A4737" s="2" t="s">
        <v>9783</v>
      </c>
      <c r="B4737" s="2" t="s">
        <v>5036</v>
      </c>
      <c r="C4737" s="1">
        <v>46003</v>
      </c>
      <c r="D4737" s="3">
        <v>0.37152777777777779</v>
      </c>
      <c r="E4737" s="2" t="s">
        <v>5054</v>
      </c>
      <c r="F4737" s="2" t="s">
        <v>5052</v>
      </c>
      <c r="G4737" s="2">
        <v>25672</v>
      </c>
      <c r="H4737" s="2">
        <v>4</v>
      </c>
      <c r="I4737" s="2">
        <v>2472</v>
      </c>
      <c r="J4737" s="2">
        <v>4768</v>
      </c>
      <c r="K4737" s="2">
        <v>3633</v>
      </c>
      <c r="L4737" s="2">
        <v>59</v>
      </c>
      <c r="M4737" s="2">
        <v>9</v>
      </c>
      <c r="N4737" s="2">
        <v>3</v>
      </c>
      <c r="O4737" s="2">
        <v>6</v>
      </c>
      <c r="P4737" s="2">
        <v>7</v>
      </c>
      <c r="Q4737" s="2">
        <v>32</v>
      </c>
      <c r="R4737" s="2">
        <v>8</v>
      </c>
      <c r="S4737" s="2" t="s">
        <v>31</v>
      </c>
      <c r="T4737" s="2">
        <f t="shared" si="511"/>
        <v>77</v>
      </c>
      <c r="U4737" s="4">
        <f t="shared" si="512"/>
        <v>2.119460500963391E-2</v>
      </c>
      <c r="V4737" s="4">
        <f t="shared" si="513"/>
        <v>0.14151604861327516</v>
      </c>
      <c r="W4737">
        <f t="shared" si="514"/>
        <v>8</v>
      </c>
      <c r="X4737" t="str">
        <f t="shared" si="515"/>
        <v>Friday</v>
      </c>
      <c r="Y4737" t="str">
        <f t="shared" si="516"/>
        <v>Dec</v>
      </c>
      <c r="Z4737" t="str">
        <f t="shared" si="517"/>
        <v>3-5</v>
      </c>
    </row>
    <row r="4738" spans="1:26" x14ac:dyDescent="0.25">
      <c r="A4738" s="2" t="s">
        <v>9784</v>
      </c>
      <c r="B4738" s="2" t="s">
        <v>5036</v>
      </c>
      <c r="C4738" s="1">
        <v>46003</v>
      </c>
      <c r="D4738" s="3">
        <v>0.38750000000000001</v>
      </c>
      <c r="E4738" s="2" t="s">
        <v>5037</v>
      </c>
      <c r="F4738" s="2" t="s">
        <v>5038</v>
      </c>
      <c r="G4738" s="2">
        <v>25522</v>
      </c>
      <c r="H4738" s="2">
        <v>4</v>
      </c>
      <c r="I4738" s="2">
        <v>336</v>
      </c>
      <c r="J4738" s="2">
        <v>5714</v>
      </c>
      <c r="K4738" s="2">
        <v>4592</v>
      </c>
      <c r="L4738" s="2">
        <v>198</v>
      </c>
      <c r="M4738" s="2">
        <v>29</v>
      </c>
      <c r="N4738" s="2">
        <v>28</v>
      </c>
      <c r="O4738" s="2">
        <v>51</v>
      </c>
      <c r="P4738" s="2">
        <v>38</v>
      </c>
      <c r="Q4738" s="2">
        <v>158</v>
      </c>
      <c r="R4738" s="2">
        <v>8</v>
      </c>
      <c r="S4738" s="2" t="s">
        <v>31</v>
      </c>
      <c r="T4738" s="2">
        <f t="shared" ref="T4738:T4801" si="518">SUM(L4738:O4738)</f>
        <v>306</v>
      </c>
      <c r="U4738" s="4">
        <f t="shared" ref="U4738:U4801" si="519">T4738/K4738</f>
        <v>6.66376306620209E-2</v>
      </c>
      <c r="V4738" s="4">
        <f t="shared" ref="V4738:V4801" si="520">K4738/G4738</f>
        <v>0.17992320351069666</v>
      </c>
      <c r="W4738">
        <f t="shared" ref="W4738:W4801" si="521">HOUR(D4738)</f>
        <v>9</v>
      </c>
      <c r="X4738" t="str">
        <f t="shared" ref="X4738:X4801" si="522">TEXT(C4738,"dddd")</f>
        <v>Friday</v>
      </c>
      <c r="Y4738" t="str">
        <f t="shared" ref="Y4738:Y4801" si="523">TEXT(C4738,"mmm")</f>
        <v>Dec</v>
      </c>
      <c r="Z4738" t="str">
        <f t="shared" ref="Z4738:Z4801" si="524">IF(H4738&lt;=2,"0-2",IF(H4738&lt;=5,"3-5",IF(H4738&lt;=10,"6-10","11+")))</f>
        <v>3-5</v>
      </c>
    </row>
    <row r="4739" spans="1:26" x14ac:dyDescent="0.25">
      <c r="A4739" s="2" t="s">
        <v>9785</v>
      </c>
      <c r="B4739" s="2" t="s">
        <v>5036</v>
      </c>
      <c r="C4739" s="1">
        <v>46003</v>
      </c>
      <c r="D4739" s="3">
        <v>0.40694444444444444</v>
      </c>
      <c r="E4739" s="2" t="s">
        <v>16</v>
      </c>
      <c r="F4739" s="2" t="s">
        <v>5069</v>
      </c>
      <c r="G4739" s="2">
        <v>25690</v>
      </c>
      <c r="H4739" s="2">
        <v>4</v>
      </c>
      <c r="I4739" s="2">
        <v>323</v>
      </c>
      <c r="J4739" s="2">
        <v>11440</v>
      </c>
      <c r="K4739" s="2">
        <v>7964</v>
      </c>
      <c r="L4739" s="2">
        <v>215</v>
      </c>
      <c r="M4739" s="2">
        <v>43</v>
      </c>
      <c r="N4739" s="2">
        <v>18</v>
      </c>
      <c r="O4739" s="2">
        <v>19</v>
      </c>
      <c r="P4739" s="2">
        <v>41</v>
      </c>
      <c r="Q4739" s="2">
        <v>97</v>
      </c>
      <c r="R4739" s="2">
        <v>23</v>
      </c>
      <c r="S4739" s="2" t="s">
        <v>31</v>
      </c>
      <c r="T4739" s="2">
        <f t="shared" si="518"/>
        <v>295</v>
      </c>
      <c r="U4739" s="4">
        <f t="shared" si="519"/>
        <v>3.7041687594173783E-2</v>
      </c>
      <c r="V4739" s="4">
        <f t="shared" si="520"/>
        <v>0.31000389256520045</v>
      </c>
      <c r="W4739">
        <f t="shared" si="521"/>
        <v>9</v>
      </c>
      <c r="X4739" t="str">
        <f t="shared" si="522"/>
        <v>Friday</v>
      </c>
      <c r="Y4739" t="str">
        <f t="shared" si="523"/>
        <v>Dec</v>
      </c>
      <c r="Z4739" t="str">
        <f t="shared" si="524"/>
        <v>3-5</v>
      </c>
    </row>
    <row r="4740" spans="1:26" x14ac:dyDescent="0.25">
      <c r="A4740" s="2" t="s">
        <v>9786</v>
      </c>
      <c r="B4740" s="2" t="s">
        <v>5036</v>
      </c>
      <c r="C4740" s="1">
        <v>46003</v>
      </c>
      <c r="D4740" s="3">
        <v>0.40902777777777777</v>
      </c>
      <c r="E4740" s="2" t="s">
        <v>5037</v>
      </c>
      <c r="F4740" s="2" t="s">
        <v>5042</v>
      </c>
      <c r="G4740" s="2">
        <v>25771</v>
      </c>
      <c r="H4740" s="2">
        <v>1</v>
      </c>
      <c r="I4740" s="2">
        <v>314</v>
      </c>
      <c r="J4740" s="2">
        <v>21700</v>
      </c>
      <c r="K4740" s="2">
        <v>18380</v>
      </c>
      <c r="L4740" s="2">
        <v>930</v>
      </c>
      <c r="M4740" s="2">
        <v>143</v>
      </c>
      <c r="N4740" s="2">
        <v>112</v>
      </c>
      <c r="O4740" s="2">
        <v>214</v>
      </c>
      <c r="P4740" s="2">
        <v>45</v>
      </c>
      <c r="Q4740" s="2">
        <v>357</v>
      </c>
      <c r="R4740" s="2">
        <v>70</v>
      </c>
      <c r="S4740" s="2" t="s">
        <v>28</v>
      </c>
      <c r="T4740" s="2">
        <f t="shared" si="518"/>
        <v>1399</v>
      </c>
      <c r="U4740" s="4">
        <f t="shared" si="519"/>
        <v>7.6115342763873772E-2</v>
      </c>
      <c r="V4740" s="4">
        <f t="shared" si="520"/>
        <v>0.71320476504598196</v>
      </c>
      <c r="W4740">
        <f t="shared" si="521"/>
        <v>9</v>
      </c>
      <c r="X4740" t="str">
        <f t="shared" si="522"/>
        <v>Friday</v>
      </c>
      <c r="Y4740" t="str">
        <f t="shared" si="523"/>
        <v>Dec</v>
      </c>
      <c r="Z4740" t="str">
        <f t="shared" si="524"/>
        <v>0-2</v>
      </c>
    </row>
    <row r="4741" spans="1:26" x14ac:dyDescent="0.25">
      <c r="A4741" s="2" t="s">
        <v>9787</v>
      </c>
      <c r="B4741" s="2" t="s">
        <v>5036</v>
      </c>
      <c r="C4741" s="1">
        <v>46003</v>
      </c>
      <c r="D4741" s="3">
        <v>0.4513888888888889</v>
      </c>
      <c r="E4741" s="2" t="s">
        <v>5044</v>
      </c>
      <c r="F4741" s="2" t="s">
        <v>5038</v>
      </c>
      <c r="G4741" s="2">
        <v>25482</v>
      </c>
      <c r="H4741" s="2">
        <v>6</v>
      </c>
      <c r="I4741" s="2">
        <v>183</v>
      </c>
      <c r="J4741" s="2">
        <v>4744</v>
      </c>
      <c r="K4741" s="2">
        <v>3907</v>
      </c>
      <c r="L4741" s="2">
        <v>99</v>
      </c>
      <c r="M4741" s="2">
        <v>15</v>
      </c>
      <c r="N4741" s="2">
        <v>9</v>
      </c>
      <c r="O4741" s="2">
        <v>8</v>
      </c>
      <c r="P4741" s="2">
        <v>41</v>
      </c>
      <c r="Q4741" s="2">
        <v>115</v>
      </c>
      <c r="R4741" s="2">
        <v>6</v>
      </c>
      <c r="S4741" s="2" t="s">
        <v>31</v>
      </c>
      <c r="T4741" s="2">
        <f t="shared" si="518"/>
        <v>131</v>
      </c>
      <c r="U4741" s="4">
        <f t="shared" si="519"/>
        <v>3.3529562324033785E-2</v>
      </c>
      <c r="V4741" s="4">
        <f t="shared" si="520"/>
        <v>0.15332391492033592</v>
      </c>
      <c r="W4741">
        <f t="shared" si="521"/>
        <v>10</v>
      </c>
      <c r="X4741" t="str">
        <f t="shared" si="522"/>
        <v>Friday</v>
      </c>
      <c r="Y4741" t="str">
        <f t="shared" si="523"/>
        <v>Dec</v>
      </c>
      <c r="Z4741" t="str">
        <f t="shared" si="524"/>
        <v>6-10</v>
      </c>
    </row>
    <row r="4742" spans="1:26" x14ac:dyDescent="0.25">
      <c r="A4742" s="2" t="s">
        <v>9788</v>
      </c>
      <c r="B4742" s="2" t="s">
        <v>5036</v>
      </c>
      <c r="C4742" s="1">
        <v>46003</v>
      </c>
      <c r="D4742" s="3">
        <v>0.47013888888888888</v>
      </c>
      <c r="E4742" s="2" t="s">
        <v>5054</v>
      </c>
      <c r="F4742" s="2" t="s">
        <v>5050</v>
      </c>
      <c r="G4742" s="2">
        <v>25561</v>
      </c>
      <c r="H4742" s="2">
        <v>5</v>
      </c>
      <c r="I4742" s="2">
        <v>1513</v>
      </c>
      <c r="J4742" s="2">
        <v>6294</v>
      </c>
      <c r="K4742" s="2">
        <v>5791</v>
      </c>
      <c r="L4742" s="2">
        <v>186</v>
      </c>
      <c r="M4742" s="2">
        <v>37</v>
      </c>
      <c r="N4742" s="2">
        <v>11</v>
      </c>
      <c r="O4742" s="2">
        <v>23</v>
      </c>
      <c r="P4742" s="2">
        <v>8</v>
      </c>
      <c r="Q4742" s="2">
        <v>57</v>
      </c>
      <c r="R4742" s="2">
        <v>11</v>
      </c>
      <c r="S4742" s="2" t="s">
        <v>31</v>
      </c>
      <c r="T4742" s="2">
        <f t="shared" si="518"/>
        <v>257</v>
      </c>
      <c r="U4742" s="4">
        <f t="shared" si="519"/>
        <v>4.4379209117596269E-2</v>
      </c>
      <c r="V4742" s="4">
        <f t="shared" si="520"/>
        <v>0.22655608153045656</v>
      </c>
      <c r="W4742">
        <f t="shared" si="521"/>
        <v>11</v>
      </c>
      <c r="X4742" t="str">
        <f t="shared" si="522"/>
        <v>Friday</v>
      </c>
      <c r="Y4742" t="str">
        <f t="shared" si="523"/>
        <v>Dec</v>
      </c>
      <c r="Z4742" t="str">
        <f t="shared" si="524"/>
        <v>3-5</v>
      </c>
    </row>
    <row r="4743" spans="1:26" x14ac:dyDescent="0.25">
      <c r="A4743" s="2" t="s">
        <v>9789</v>
      </c>
      <c r="B4743" s="2" t="s">
        <v>5036</v>
      </c>
      <c r="C4743" s="1">
        <v>46003</v>
      </c>
      <c r="D4743" s="3">
        <v>0.49375000000000002</v>
      </c>
      <c r="E4743" s="2" t="s">
        <v>16</v>
      </c>
      <c r="F4743" s="2" t="s">
        <v>5052</v>
      </c>
      <c r="G4743" s="2">
        <v>25553</v>
      </c>
      <c r="H4743" s="2">
        <v>6</v>
      </c>
      <c r="I4743" s="2">
        <v>274</v>
      </c>
      <c r="J4743" s="2">
        <v>6939</v>
      </c>
      <c r="K4743" s="2">
        <v>5056</v>
      </c>
      <c r="L4743" s="2">
        <v>149</v>
      </c>
      <c r="M4743" s="2">
        <v>15</v>
      </c>
      <c r="N4743" s="2">
        <v>10</v>
      </c>
      <c r="O4743" s="2">
        <v>13</v>
      </c>
      <c r="P4743" s="2">
        <v>6</v>
      </c>
      <c r="Q4743" s="2">
        <v>41</v>
      </c>
      <c r="R4743" s="2">
        <v>7</v>
      </c>
      <c r="S4743" s="2" t="s">
        <v>31</v>
      </c>
      <c r="T4743" s="2">
        <f t="shared" si="518"/>
        <v>187</v>
      </c>
      <c r="U4743" s="4">
        <f t="shared" si="519"/>
        <v>3.6985759493670889E-2</v>
      </c>
      <c r="V4743" s="4">
        <f t="shared" si="520"/>
        <v>0.19786326458732831</v>
      </c>
      <c r="W4743">
        <f t="shared" si="521"/>
        <v>11</v>
      </c>
      <c r="X4743" t="str">
        <f t="shared" si="522"/>
        <v>Friday</v>
      </c>
      <c r="Y4743" t="str">
        <f t="shared" si="523"/>
        <v>Dec</v>
      </c>
      <c r="Z4743" t="str">
        <f t="shared" si="524"/>
        <v>6-10</v>
      </c>
    </row>
    <row r="4744" spans="1:26" x14ac:dyDescent="0.25">
      <c r="A4744" s="2" t="s">
        <v>9790</v>
      </c>
      <c r="B4744" s="2" t="s">
        <v>5036</v>
      </c>
      <c r="C4744" s="1">
        <v>46003</v>
      </c>
      <c r="D4744" s="3">
        <v>0.52777777777777779</v>
      </c>
      <c r="E4744" s="2" t="s">
        <v>16</v>
      </c>
      <c r="F4744" s="2" t="s">
        <v>5042</v>
      </c>
      <c r="G4744" s="2">
        <v>25476</v>
      </c>
      <c r="H4744" s="2">
        <v>6</v>
      </c>
      <c r="I4744" s="2">
        <v>645</v>
      </c>
      <c r="J4744" s="2">
        <v>13424</v>
      </c>
      <c r="K4744" s="2">
        <v>9351</v>
      </c>
      <c r="L4744" s="2">
        <v>362</v>
      </c>
      <c r="M4744" s="2">
        <v>37</v>
      </c>
      <c r="N4744" s="2">
        <v>18</v>
      </c>
      <c r="O4744" s="2">
        <v>32</v>
      </c>
      <c r="P4744" s="2">
        <v>42</v>
      </c>
      <c r="Q4744" s="2">
        <v>222</v>
      </c>
      <c r="R4744" s="2">
        <v>20</v>
      </c>
      <c r="S4744" s="2" t="s">
        <v>31</v>
      </c>
      <c r="T4744" s="2">
        <f t="shared" si="518"/>
        <v>449</v>
      </c>
      <c r="U4744" s="4">
        <f t="shared" si="519"/>
        <v>4.8016254945995082E-2</v>
      </c>
      <c r="V4744" s="4">
        <f t="shared" si="520"/>
        <v>0.36705134243994347</v>
      </c>
      <c r="W4744">
        <f t="shared" si="521"/>
        <v>12</v>
      </c>
      <c r="X4744" t="str">
        <f t="shared" si="522"/>
        <v>Friday</v>
      </c>
      <c r="Y4744" t="str">
        <f t="shared" si="523"/>
        <v>Dec</v>
      </c>
      <c r="Z4744" t="str">
        <f t="shared" si="524"/>
        <v>6-10</v>
      </c>
    </row>
    <row r="4745" spans="1:26" x14ac:dyDescent="0.25">
      <c r="A4745" s="2" t="s">
        <v>9791</v>
      </c>
      <c r="B4745" s="2" t="s">
        <v>5036</v>
      </c>
      <c r="C4745" s="1">
        <v>46003</v>
      </c>
      <c r="D4745" s="3">
        <v>0.5708333333333333</v>
      </c>
      <c r="E4745" s="2" t="s">
        <v>5044</v>
      </c>
      <c r="F4745" s="2" t="s">
        <v>5040</v>
      </c>
      <c r="G4745" s="2">
        <v>25530</v>
      </c>
      <c r="H4745" s="2">
        <v>3</v>
      </c>
      <c r="I4745" s="2">
        <v>139</v>
      </c>
      <c r="J4745" s="2">
        <v>15633</v>
      </c>
      <c r="K4745" s="2">
        <v>11901</v>
      </c>
      <c r="L4745" s="2">
        <v>369</v>
      </c>
      <c r="M4745" s="2">
        <v>48</v>
      </c>
      <c r="N4745" s="2">
        <v>23</v>
      </c>
      <c r="O4745" s="2">
        <v>24</v>
      </c>
      <c r="P4745" s="2">
        <v>29</v>
      </c>
      <c r="Q4745" s="2">
        <v>215</v>
      </c>
      <c r="R4745" s="2">
        <v>38</v>
      </c>
      <c r="S4745" s="2" t="s">
        <v>31</v>
      </c>
      <c r="T4745" s="2">
        <f t="shared" si="518"/>
        <v>464</v>
      </c>
      <c r="U4745" s="4">
        <f t="shared" si="519"/>
        <v>3.8988320309217714E-2</v>
      </c>
      <c r="V4745" s="4">
        <f t="shared" si="520"/>
        <v>0.46615746180963574</v>
      </c>
      <c r="W4745">
        <f t="shared" si="521"/>
        <v>13</v>
      </c>
      <c r="X4745" t="str">
        <f t="shared" si="522"/>
        <v>Friday</v>
      </c>
      <c r="Y4745" t="str">
        <f t="shared" si="523"/>
        <v>Dec</v>
      </c>
      <c r="Z4745" t="str">
        <f t="shared" si="524"/>
        <v>3-5</v>
      </c>
    </row>
    <row r="4746" spans="1:26" x14ac:dyDescent="0.25">
      <c r="A4746" s="2" t="s">
        <v>9792</v>
      </c>
      <c r="B4746" s="2" t="s">
        <v>5036</v>
      </c>
      <c r="C4746" s="1">
        <v>46003</v>
      </c>
      <c r="D4746" s="3">
        <v>0.62847222222222221</v>
      </c>
      <c r="E4746" s="2" t="s">
        <v>16</v>
      </c>
      <c r="F4746" s="2" t="s">
        <v>5038</v>
      </c>
      <c r="G4746" s="2">
        <v>25692</v>
      </c>
      <c r="H4746" s="2">
        <v>3</v>
      </c>
      <c r="I4746" s="2">
        <v>282</v>
      </c>
      <c r="J4746" s="2">
        <v>5330</v>
      </c>
      <c r="K4746" s="2">
        <v>3996</v>
      </c>
      <c r="L4746" s="2">
        <v>90</v>
      </c>
      <c r="M4746" s="2">
        <v>10</v>
      </c>
      <c r="N4746" s="2">
        <v>5</v>
      </c>
      <c r="O4746" s="2">
        <v>6</v>
      </c>
      <c r="P4746" s="2">
        <v>29</v>
      </c>
      <c r="Q4746" s="2">
        <v>65</v>
      </c>
      <c r="R4746" s="2">
        <v>6</v>
      </c>
      <c r="S4746" s="2" t="s">
        <v>31</v>
      </c>
      <c r="T4746" s="2">
        <f t="shared" si="518"/>
        <v>111</v>
      </c>
      <c r="U4746" s="4">
        <f t="shared" si="519"/>
        <v>2.7777777777777776E-2</v>
      </c>
      <c r="V4746" s="4">
        <f t="shared" si="520"/>
        <v>0.15553479682391405</v>
      </c>
      <c r="W4746">
        <f t="shared" si="521"/>
        <v>15</v>
      </c>
      <c r="X4746" t="str">
        <f t="shared" si="522"/>
        <v>Friday</v>
      </c>
      <c r="Y4746" t="str">
        <f t="shared" si="523"/>
        <v>Dec</v>
      </c>
      <c r="Z4746" t="str">
        <f t="shared" si="524"/>
        <v>3-5</v>
      </c>
    </row>
    <row r="4747" spans="1:26" x14ac:dyDescent="0.25">
      <c r="A4747" s="2" t="s">
        <v>9793</v>
      </c>
      <c r="B4747" s="2" t="s">
        <v>5036</v>
      </c>
      <c r="C4747" s="1">
        <v>46003</v>
      </c>
      <c r="D4747" s="3">
        <v>0.69027777777777777</v>
      </c>
      <c r="E4747" s="2" t="s">
        <v>5054</v>
      </c>
      <c r="F4747" s="2" t="s">
        <v>5052</v>
      </c>
      <c r="G4747" s="2">
        <v>25568</v>
      </c>
      <c r="H4747" s="2">
        <v>6</v>
      </c>
      <c r="I4747" s="2">
        <v>680</v>
      </c>
      <c r="J4747" s="2">
        <v>5022</v>
      </c>
      <c r="K4747" s="2">
        <v>4098</v>
      </c>
      <c r="L4747" s="2">
        <v>77</v>
      </c>
      <c r="M4747" s="2">
        <v>21</v>
      </c>
      <c r="N4747" s="2">
        <v>10</v>
      </c>
      <c r="O4747" s="2">
        <v>10</v>
      </c>
      <c r="P4747" s="2">
        <v>5</v>
      </c>
      <c r="Q4747" s="2">
        <v>35</v>
      </c>
      <c r="R4747" s="2">
        <v>5</v>
      </c>
      <c r="S4747" s="2" t="s">
        <v>31</v>
      </c>
      <c r="T4747" s="2">
        <f t="shared" si="518"/>
        <v>118</v>
      </c>
      <c r="U4747" s="4">
        <f t="shared" si="519"/>
        <v>2.8794533918984871E-2</v>
      </c>
      <c r="V4747" s="4">
        <f t="shared" si="520"/>
        <v>0.1602784730913642</v>
      </c>
      <c r="W4747">
        <f t="shared" si="521"/>
        <v>16</v>
      </c>
      <c r="X4747" t="str">
        <f t="shared" si="522"/>
        <v>Friday</v>
      </c>
      <c r="Y4747" t="str">
        <f t="shared" si="523"/>
        <v>Dec</v>
      </c>
      <c r="Z4747" t="str">
        <f t="shared" si="524"/>
        <v>6-10</v>
      </c>
    </row>
    <row r="4748" spans="1:26" x14ac:dyDescent="0.25">
      <c r="A4748" s="2" t="s">
        <v>9794</v>
      </c>
      <c r="B4748" s="2" t="s">
        <v>5036</v>
      </c>
      <c r="C4748" s="1">
        <v>46003</v>
      </c>
      <c r="D4748" s="3">
        <v>0.72430555555555554</v>
      </c>
      <c r="E4748" s="2" t="s">
        <v>5037</v>
      </c>
      <c r="F4748" s="2" t="s">
        <v>5042</v>
      </c>
      <c r="G4748" s="2">
        <v>25367</v>
      </c>
      <c r="H4748" s="2">
        <v>2</v>
      </c>
      <c r="I4748" s="2">
        <v>306</v>
      </c>
      <c r="J4748" s="2">
        <v>10413</v>
      </c>
      <c r="K4748" s="2">
        <v>9297</v>
      </c>
      <c r="L4748" s="2">
        <v>407</v>
      </c>
      <c r="M4748" s="2">
        <v>58</v>
      </c>
      <c r="N4748" s="2">
        <v>46</v>
      </c>
      <c r="O4748" s="2">
        <v>132</v>
      </c>
      <c r="P4748" s="2">
        <v>36</v>
      </c>
      <c r="Q4748" s="2">
        <v>305</v>
      </c>
      <c r="R4748" s="2">
        <v>33</v>
      </c>
      <c r="S4748" s="2" t="s">
        <v>31</v>
      </c>
      <c r="T4748" s="2">
        <f t="shared" si="518"/>
        <v>643</v>
      </c>
      <c r="U4748" s="4">
        <f t="shared" si="519"/>
        <v>6.9162095299558995E-2</v>
      </c>
      <c r="V4748" s="4">
        <f t="shared" si="520"/>
        <v>0.3664997831828754</v>
      </c>
      <c r="W4748">
        <f t="shared" si="521"/>
        <v>17</v>
      </c>
      <c r="X4748" t="str">
        <f t="shared" si="522"/>
        <v>Friday</v>
      </c>
      <c r="Y4748" t="str">
        <f t="shared" si="523"/>
        <v>Dec</v>
      </c>
      <c r="Z4748" t="str">
        <f t="shared" si="524"/>
        <v>0-2</v>
      </c>
    </row>
    <row r="4749" spans="1:26" x14ac:dyDescent="0.25">
      <c r="A4749" s="2" t="s">
        <v>9795</v>
      </c>
      <c r="B4749" s="2" t="s">
        <v>5036</v>
      </c>
      <c r="C4749" s="1">
        <v>46003</v>
      </c>
      <c r="D4749" s="3">
        <v>0.73750000000000004</v>
      </c>
      <c r="E4749" s="2" t="s">
        <v>5037</v>
      </c>
      <c r="F4749" s="2" t="s">
        <v>5040</v>
      </c>
      <c r="G4749" s="2">
        <v>25461</v>
      </c>
      <c r="H4749" s="2">
        <v>2</v>
      </c>
      <c r="I4749" s="2">
        <v>576</v>
      </c>
      <c r="J4749" s="2">
        <v>23057</v>
      </c>
      <c r="K4749" s="2">
        <v>16488</v>
      </c>
      <c r="L4749" s="2">
        <v>1119</v>
      </c>
      <c r="M4749" s="2">
        <v>227</v>
      </c>
      <c r="N4749" s="2">
        <v>165</v>
      </c>
      <c r="O4749" s="2">
        <v>260</v>
      </c>
      <c r="P4749" s="2">
        <v>158</v>
      </c>
      <c r="Q4749" s="2">
        <v>590</v>
      </c>
      <c r="R4749" s="2">
        <v>19</v>
      </c>
      <c r="S4749" s="2" t="s">
        <v>31</v>
      </c>
      <c r="T4749" s="2">
        <f t="shared" si="518"/>
        <v>1771</v>
      </c>
      <c r="U4749" s="4">
        <f t="shared" si="519"/>
        <v>0.10741145075206211</v>
      </c>
      <c r="V4749" s="4">
        <f t="shared" si="520"/>
        <v>0.64757864969954049</v>
      </c>
      <c r="W4749">
        <f t="shared" si="521"/>
        <v>17</v>
      </c>
      <c r="X4749" t="str">
        <f t="shared" si="522"/>
        <v>Friday</v>
      </c>
      <c r="Y4749" t="str">
        <f t="shared" si="523"/>
        <v>Dec</v>
      </c>
      <c r="Z4749" t="str">
        <f t="shared" si="524"/>
        <v>0-2</v>
      </c>
    </row>
    <row r="4750" spans="1:26" x14ac:dyDescent="0.25">
      <c r="A4750" s="2" t="s">
        <v>9796</v>
      </c>
      <c r="B4750" s="2" t="s">
        <v>5036</v>
      </c>
      <c r="C4750" s="1">
        <v>46003</v>
      </c>
      <c r="D4750" s="3">
        <v>0.82430555555555551</v>
      </c>
      <c r="E4750" s="2" t="s">
        <v>5037</v>
      </c>
      <c r="F4750" s="2" t="s">
        <v>5040</v>
      </c>
      <c r="G4750" s="2">
        <v>25591</v>
      </c>
      <c r="H4750" s="2">
        <v>7</v>
      </c>
      <c r="I4750" s="2">
        <v>533</v>
      </c>
      <c r="J4750" s="2">
        <v>13427</v>
      </c>
      <c r="K4750" s="2">
        <v>9783</v>
      </c>
      <c r="L4750" s="2">
        <v>544</v>
      </c>
      <c r="M4750" s="2">
        <v>89</v>
      </c>
      <c r="N4750" s="2">
        <v>89</v>
      </c>
      <c r="O4750" s="2">
        <v>151</v>
      </c>
      <c r="P4750" s="2">
        <v>70</v>
      </c>
      <c r="Q4750" s="2">
        <v>124</v>
      </c>
      <c r="R4750" s="2">
        <v>29</v>
      </c>
      <c r="S4750" s="2" t="s">
        <v>31</v>
      </c>
      <c r="T4750" s="2">
        <f t="shared" si="518"/>
        <v>873</v>
      </c>
      <c r="U4750" s="4">
        <f t="shared" si="519"/>
        <v>8.9236430542778286E-2</v>
      </c>
      <c r="V4750" s="4">
        <f t="shared" si="520"/>
        <v>0.38228283380876088</v>
      </c>
      <c r="W4750">
        <f t="shared" si="521"/>
        <v>19</v>
      </c>
      <c r="X4750" t="str">
        <f t="shared" si="522"/>
        <v>Friday</v>
      </c>
      <c r="Y4750" t="str">
        <f t="shared" si="523"/>
        <v>Dec</v>
      </c>
      <c r="Z4750" t="str">
        <f t="shared" si="524"/>
        <v>6-10</v>
      </c>
    </row>
    <row r="4751" spans="1:26" x14ac:dyDescent="0.25">
      <c r="A4751" s="2" t="s">
        <v>9797</v>
      </c>
      <c r="B4751" s="2" t="s">
        <v>5036</v>
      </c>
      <c r="C4751" s="1">
        <v>46004</v>
      </c>
      <c r="D4751" s="3">
        <v>0.2951388888888889</v>
      </c>
      <c r="E4751" s="2" t="s">
        <v>16</v>
      </c>
      <c r="F4751" s="2" t="s">
        <v>5069</v>
      </c>
      <c r="G4751" s="2">
        <v>25561</v>
      </c>
      <c r="H4751" s="2">
        <v>1</v>
      </c>
      <c r="I4751" s="2">
        <v>599</v>
      </c>
      <c r="J4751" s="2">
        <v>5469</v>
      </c>
      <c r="K4751" s="2">
        <v>4632</v>
      </c>
      <c r="L4751" s="2">
        <v>104</v>
      </c>
      <c r="M4751" s="2">
        <v>15</v>
      </c>
      <c r="N4751" s="2">
        <v>6</v>
      </c>
      <c r="O4751" s="2">
        <v>14</v>
      </c>
      <c r="P4751" s="2">
        <v>12</v>
      </c>
      <c r="Q4751" s="2">
        <v>92</v>
      </c>
      <c r="R4751" s="2">
        <v>5</v>
      </c>
      <c r="S4751" s="2" t="s">
        <v>31</v>
      </c>
      <c r="T4751" s="2">
        <f t="shared" si="518"/>
        <v>139</v>
      </c>
      <c r="U4751" s="4">
        <f t="shared" si="519"/>
        <v>3.0008635578583766E-2</v>
      </c>
      <c r="V4751" s="4">
        <f t="shared" si="520"/>
        <v>0.18121356754430579</v>
      </c>
      <c r="W4751">
        <f t="shared" si="521"/>
        <v>7</v>
      </c>
      <c r="X4751" t="str">
        <f t="shared" si="522"/>
        <v>Saturday</v>
      </c>
      <c r="Y4751" t="str">
        <f t="shared" si="523"/>
        <v>Dec</v>
      </c>
      <c r="Z4751" t="str">
        <f t="shared" si="524"/>
        <v>0-2</v>
      </c>
    </row>
    <row r="4752" spans="1:26" x14ac:dyDescent="0.25">
      <c r="A4752" s="2" t="s">
        <v>9798</v>
      </c>
      <c r="B4752" s="2" t="s">
        <v>5036</v>
      </c>
      <c r="C4752" s="1">
        <v>46004</v>
      </c>
      <c r="D4752" s="3">
        <v>0.35069444444444442</v>
      </c>
      <c r="E4752" s="2" t="s">
        <v>5054</v>
      </c>
      <c r="F4752" s="2" t="s">
        <v>5038</v>
      </c>
      <c r="G4752" s="2">
        <v>25732</v>
      </c>
      <c r="H4752" s="2">
        <v>6</v>
      </c>
      <c r="I4752" s="2">
        <v>2673</v>
      </c>
      <c r="J4752" s="2">
        <v>2561</v>
      </c>
      <c r="K4752" s="2">
        <v>2083</v>
      </c>
      <c r="L4752" s="2">
        <v>68</v>
      </c>
      <c r="M4752" s="2">
        <v>18</v>
      </c>
      <c r="N4752" s="2">
        <v>5</v>
      </c>
      <c r="O4752" s="2">
        <v>8</v>
      </c>
      <c r="P4752" s="2">
        <v>9</v>
      </c>
      <c r="Q4752" s="2">
        <v>27</v>
      </c>
      <c r="R4752" s="2">
        <v>2</v>
      </c>
      <c r="S4752" s="2" t="s">
        <v>31</v>
      </c>
      <c r="T4752" s="2">
        <f t="shared" si="518"/>
        <v>99</v>
      </c>
      <c r="U4752" s="4">
        <f t="shared" si="519"/>
        <v>4.752760441670667E-2</v>
      </c>
      <c r="V4752" s="4">
        <f t="shared" si="520"/>
        <v>8.0949790144567074E-2</v>
      </c>
      <c r="W4752">
        <f t="shared" si="521"/>
        <v>8</v>
      </c>
      <c r="X4752" t="str">
        <f t="shared" si="522"/>
        <v>Saturday</v>
      </c>
      <c r="Y4752" t="str">
        <f t="shared" si="523"/>
        <v>Dec</v>
      </c>
      <c r="Z4752" t="str">
        <f t="shared" si="524"/>
        <v>6-10</v>
      </c>
    </row>
    <row r="4753" spans="1:26" x14ac:dyDescent="0.25">
      <c r="A4753" s="2" t="s">
        <v>9799</v>
      </c>
      <c r="B4753" s="2" t="s">
        <v>5036</v>
      </c>
      <c r="C4753" s="1">
        <v>46004</v>
      </c>
      <c r="D4753" s="3">
        <v>0.375</v>
      </c>
      <c r="E4753" s="2" t="s">
        <v>5058</v>
      </c>
      <c r="F4753" s="2" t="s">
        <v>5038</v>
      </c>
      <c r="G4753" s="2">
        <v>25600</v>
      </c>
      <c r="H4753" s="2">
        <v>5</v>
      </c>
      <c r="I4753" s="2">
        <v>224</v>
      </c>
      <c r="J4753" s="2">
        <v>11799</v>
      </c>
      <c r="K4753" s="2">
        <v>10798</v>
      </c>
      <c r="L4753" s="2">
        <v>140</v>
      </c>
      <c r="M4753" s="2">
        <v>68</v>
      </c>
      <c r="N4753" s="2">
        <v>11</v>
      </c>
      <c r="O4753" s="2">
        <v>19</v>
      </c>
      <c r="P4753" s="2">
        <v>14</v>
      </c>
      <c r="Q4753" s="2">
        <v>220</v>
      </c>
      <c r="R4753" s="2">
        <v>15</v>
      </c>
      <c r="S4753" s="2" t="s">
        <v>28</v>
      </c>
      <c r="T4753" s="2">
        <f t="shared" si="518"/>
        <v>238</v>
      </c>
      <c r="U4753" s="4">
        <f t="shared" si="519"/>
        <v>2.2041118725689944E-2</v>
      </c>
      <c r="V4753" s="4">
        <f t="shared" si="520"/>
        <v>0.42179687500000002</v>
      </c>
      <c r="W4753">
        <f t="shared" si="521"/>
        <v>9</v>
      </c>
      <c r="X4753" t="str">
        <f t="shared" si="522"/>
        <v>Saturday</v>
      </c>
      <c r="Y4753" t="str">
        <f t="shared" si="523"/>
        <v>Dec</v>
      </c>
      <c r="Z4753" t="str">
        <f t="shared" si="524"/>
        <v>3-5</v>
      </c>
    </row>
    <row r="4754" spans="1:26" x14ac:dyDescent="0.25">
      <c r="A4754" s="2" t="s">
        <v>9800</v>
      </c>
      <c r="B4754" s="2" t="s">
        <v>5036</v>
      </c>
      <c r="C4754" s="1">
        <v>46004</v>
      </c>
      <c r="D4754" s="3">
        <v>0.51944444444444449</v>
      </c>
      <c r="E4754" s="2" t="s">
        <v>5054</v>
      </c>
      <c r="F4754" s="2" t="s">
        <v>5038</v>
      </c>
      <c r="G4754" s="2">
        <v>25550</v>
      </c>
      <c r="H4754" s="2">
        <v>3</v>
      </c>
      <c r="I4754" s="2">
        <v>2097</v>
      </c>
      <c r="J4754" s="2">
        <v>4635</v>
      </c>
      <c r="K4754" s="2">
        <v>3939</v>
      </c>
      <c r="L4754" s="2">
        <v>49</v>
      </c>
      <c r="M4754" s="2">
        <v>12</v>
      </c>
      <c r="N4754" s="2">
        <v>5</v>
      </c>
      <c r="O4754" s="2">
        <v>5</v>
      </c>
      <c r="P4754" s="2">
        <v>11</v>
      </c>
      <c r="Q4754" s="2">
        <v>42</v>
      </c>
      <c r="R4754" s="2">
        <v>9</v>
      </c>
      <c r="S4754" s="2" t="s">
        <v>31</v>
      </c>
      <c r="T4754" s="2">
        <f t="shared" si="518"/>
        <v>71</v>
      </c>
      <c r="U4754" s="4">
        <f t="shared" si="519"/>
        <v>1.8024879411018026E-2</v>
      </c>
      <c r="V4754" s="4">
        <f t="shared" si="520"/>
        <v>0.15416829745596869</v>
      </c>
      <c r="W4754">
        <f t="shared" si="521"/>
        <v>12</v>
      </c>
      <c r="X4754" t="str">
        <f t="shared" si="522"/>
        <v>Saturday</v>
      </c>
      <c r="Y4754" t="str">
        <f t="shared" si="523"/>
        <v>Dec</v>
      </c>
      <c r="Z4754" t="str">
        <f t="shared" si="524"/>
        <v>3-5</v>
      </c>
    </row>
    <row r="4755" spans="1:26" x14ac:dyDescent="0.25">
      <c r="A4755" s="2" t="s">
        <v>9801</v>
      </c>
      <c r="B4755" s="2" t="s">
        <v>5036</v>
      </c>
      <c r="C4755" s="1">
        <v>46004</v>
      </c>
      <c r="D4755" s="3">
        <v>0.6</v>
      </c>
      <c r="E4755" s="2" t="s">
        <v>16</v>
      </c>
      <c r="F4755" s="2" t="s">
        <v>5040</v>
      </c>
      <c r="G4755" s="2">
        <v>25452</v>
      </c>
      <c r="H4755" s="2">
        <v>5</v>
      </c>
      <c r="I4755" s="2">
        <v>313</v>
      </c>
      <c r="J4755" s="2">
        <v>4532</v>
      </c>
      <c r="K4755" s="2">
        <v>3177</v>
      </c>
      <c r="L4755" s="2">
        <v>109</v>
      </c>
      <c r="M4755" s="2">
        <v>16</v>
      </c>
      <c r="N4755" s="2">
        <v>9</v>
      </c>
      <c r="O4755" s="2">
        <v>10</v>
      </c>
      <c r="P4755" s="2">
        <v>4</v>
      </c>
      <c r="Q4755" s="2">
        <v>90</v>
      </c>
      <c r="R4755" s="2">
        <v>5</v>
      </c>
      <c r="S4755" s="2" t="s">
        <v>31</v>
      </c>
      <c r="T4755" s="2">
        <f t="shared" si="518"/>
        <v>144</v>
      </c>
      <c r="U4755" s="4">
        <f t="shared" si="519"/>
        <v>4.5325779036827198E-2</v>
      </c>
      <c r="V4755" s="4">
        <f t="shared" si="520"/>
        <v>0.12482319660537482</v>
      </c>
      <c r="W4755">
        <f t="shared" si="521"/>
        <v>14</v>
      </c>
      <c r="X4755" t="str">
        <f t="shared" si="522"/>
        <v>Saturday</v>
      </c>
      <c r="Y4755" t="str">
        <f t="shared" si="523"/>
        <v>Dec</v>
      </c>
      <c r="Z4755" t="str">
        <f t="shared" si="524"/>
        <v>3-5</v>
      </c>
    </row>
    <row r="4756" spans="1:26" x14ac:dyDescent="0.25">
      <c r="A4756" s="2" t="s">
        <v>9802</v>
      </c>
      <c r="B4756" s="2" t="s">
        <v>5036</v>
      </c>
      <c r="C4756" s="1">
        <v>46004</v>
      </c>
      <c r="D4756" s="3">
        <v>0.73263888888888884</v>
      </c>
      <c r="E4756" s="2" t="s">
        <v>5044</v>
      </c>
      <c r="F4756" s="2" t="s">
        <v>5069</v>
      </c>
      <c r="G4756" s="2">
        <v>25449</v>
      </c>
      <c r="H4756" s="2">
        <v>3</v>
      </c>
      <c r="I4756" s="2">
        <v>170</v>
      </c>
      <c r="J4756" s="2">
        <v>5921</v>
      </c>
      <c r="K4756" s="2">
        <v>4762</v>
      </c>
      <c r="L4756" s="2">
        <v>174</v>
      </c>
      <c r="M4756" s="2">
        <v>19</v>
      </c>
      <c r="N4756" s="2">
        <v>13</v>
      </c>
      <c r="O4756" s="2">
        <v>14</v>
      </c>
      <c r="P4756" s="2">
        <v>20</v>
      </c>
      <c r="Q4756" s="2">
        <v>95</v>
      </c>
      <c r="R4756" s="2">
        <v>11</v>
      </c>
      <c r="S4756" s="2" t="s">
        <v>31</v>
      </c>
      <c r="T4756" s="2">
        <f t="shared" si="518"/>
        <v>220</v>
      </c>
      <c r="U4756" s="4">
        <f t="shared" si="519"/>
        <v>4.6199076018479633E-2</v>
      </c>
      <c r="V4756" s="4">
        <f t="shared" si="520"/>
        <v>0.18711933671264097</v>
      </c>
      <c r="W4756">
        <f t="shared" si="521"/>
        <v>17</v>
      </c>
      <c r="X4756" t="str">
        <f t="shared" si="522"/>
        <v>Saturday</v>
      </c>
      <c r="Y4756" t="str">
        <f t="shared" si="523"/>
        <v>Dec</v>
      </c>
      <c r="Z4756" t="str">
        <f t="shared" si="524"/>
        <v>3-5</v>
      </c>
    </row>
    <row r="4757" spans="1:26" x14ac:dyDescent="0.25">
      <c r="A4757" s="2" t="s">
        <v>9803</v>
      </c>
      <c r="B4757" s="2" t="s">
        <v>5036</v>
      </c>
      <c r="C4757" s="1">
        <v>46004</v>
      </c>
      <c r="D4757" s="3">
        <v>0.74652777777777779</v>
      </c>
      <c r="E4757" s="2" t="s">
        <v>5037</v>
      </c>
      <c r="F4757" s="2" t="s">
        <v>5040</v>
      </c>
      <c r="G4757" s="2">
        <v>25426</v>
      </c>
      <c r="H4757" s="2">
        <v>4</v>
      </c>
      <c r="I4757" s="2">
        <v>383</v>
      </c>
      <c r="J4757" s="2">
        <v>13160</v>
      </c>
      <c r="K4757" s="2">
        <v>12082</v>
      </c>
      <c r="L4757" s="2">
        <v>664</v>
      </c>
      <c r="M4757" s="2">
        <v>130</v>
      </c>
      <c r="N4757" s="2">
        <v>113</v>
      </c>
      <c r="O4757" s="2">
        <v>235</v>
      </c>
      <c r="P4757" s="2">
        <v>120</v>
      </c>
      <c r="Q4757" s="2">
        <v>180</v>
      </c>
      <c r="R4757" s="2">
        <v>16</v>
      </c>
      <c r="S4757" s="2" t="s">
        <v>31</v>
      </c>
      <c r="T4757" s="2">
        <f t="shared" si="518"/>
        <v>1142</v>
      </c>
      <c r="U4757" s="4">
        <f t="shared" si="519"/>
        <v>9.4520774706174468E-2</v>
      </c>
      <c r="V4757" s="4">
        <f t="shared" si="520"/>
        <v>0.47518288366239281</v>
      </c>
      <c r="W4757">
        <f t="shared" si="521"/>
        <v>17</v>
      </c>
      <c r="X4757" t="str">
        <f t="shared" si="522"/>
        <v>Saturday</v>
      </c>
      <c r="Y4757" t="str">
        <f t="shared" si="523"/>
        <v>Dec</v>
      </c>
      <c r="Z4757" t="str">
        <f t="shared" si="524"/>
        <v>3-5</v>
      </c>
    </row>
    <row r="4758" spans="1:26" x14ac:dyDescent="0.25">
      <c r="A4758" s="2" t="s">
        <v>9804</v>
      </c>
      <c r="B4758" s="2" t="s">
        <v>5036</v>
      </c>
      <c r="C4758" s="1">
        <v>46005</v>
      </c>
      <c r="D4758" s="3">
        <v>0.80347222222222225</v>
      </c>
      <c r="E4758" s="2" t="s">
        <v>5044</v>
      </c>
      <c r="F4758" s="2" t="s">
        <v>5040</v>
      </c>
      <c r="G4758" s="2">
        <v>25782</v>
      </c>
      <c r="H4758" s="2">
        <v>1</v>
      </c>
      <c r="I4758" s="2">
        <v>450</v>
      </c>
      <c r="J4758" s="2">
        <v>6055</v>
      </c>
      <c r="K4758" s="2">
        <v>5330</v>
      </c>
      <c r="L4758" s="2">
        <v>235</v>
      </c>
      <c r="M4758" s="2">
        <v>18</v>
      </c>
      <c r="N4758" s="2">
        <v>15</v>
      </c>
      <c r="O4758" s="2">
        <v>12</v>
      </c>
      <c r="P4758" s="2">
        <v>22</v>
      </c>
      <c r="Q4758" s="2">
        <v>91</v>
      </c>
      <c r="R4758" s="2">
        <v>8</v>
      </c>
      <c r="S4758" s="2" t="s">
        <v>31</v>
      </c>
      <c r="T4758" s="2">
        <f t="shared" si="518"/>
        <v>280</v>
      </c>
      <c r="U4758" s="4">
        <f t="shared" si="519"/>
        <v>5.2532833020637902E-2</v>
      </c>
      <c r="V4758" s="4">
        <f t="shared" si="520"/>
        <v>0.20673337987743387</v>
      </c>
      <c r="W4758">
        <f t="shared" si="521"/>
        <v>19</v>
      </c>
      <c r="X4758" t="str">
        <f t="shared" si="522"/>
        <v>Sunday</v>
      </c>
      <c r="Y4758" t="str">
        <f t="shared" si="523"/>
        <v>Dec</v>
      </c>
      <c r="Z4758" t="str">
        <f t="shared" si="524"/>
        <v>0-2</v>
      </c>
    </row>
    <row r="4759" spans="1:26" x14ac:dyDescent="0.25">
      <c r="A4759" s="2" t="s">
        <v>9805</v>
      </c>
      <c r="B4759" s="2" t="s">
        <v>5036</v>
      </c>
      <c r="C4759" s="1">
        <v>46006</v>
      </c>
      <c r="D4759" s="3">
        <v>0.3</v>
      </c>
      <c r="E4759" s="2" t="s">
        <v>16</v>
      </c>
      <c r="F4759" s="2" t="s">
        <v>5050</v>
      </c>
      <c r="G4759" s="2">
        <v>25652</v>
      </c>
      <c r="H4759" s="2">
        <v>4</v>
      </c>
      <c r="I4759" s="2">
        <v>419</v>
      </c>
      <c r="J4759" s="2">
        <v>15079</v>
      </c>
      <c r="K4759" s="2">
        <v>13480</v>
      </c>
      <c r="L4759" s="2">
        <v>490</v>
      </c>
      <c r="M4759" s="2">
        <v>47</v>
      </c>
      <c r="N4759" s="2">
        <v>22</v>
      </c>
      <c r="O4759" s="2">
        <v>43</v>
      </c>
      <c r="P4759" s="2">
        <v>61</v>
      </c>
      <c r="Q4759" s="2">
        <v>318</v>
      </c>
      <c r="R4759" s="2">
        <v>29</v>
      </c>
      <c r="S4759" s="2" t="s">
        <v>31</v>
      </c>
      <c r="T4759" s="2">
        <f t="shared" si="518"/>
        <v>602</v>
      </c>
      <c r="U4759" s="4">
        <f t="shared" si="519"/>
        <v>4.4658753709198813E-2</v>
      </c>
      <c r="V4759" s="4">
        <f t="shared" si="520"/>
        <v>0.52549508810229217</v>
      </c>
      <c r="W4759">
        <f t="shared" si="521"/>
        <v>7</v>
      </c>
      <c r="X4759" t="str">
        <f t="shared" si="522"/>
        <v>Monday</v>
      </c>
      <c r="Y4759" t="str">
        <f t="shared" si="523"/>
        <v>Dec</v>
      </c>
      <c r="Z4759" t="str">
        <f t="shared" si="524"/>
        <v>3-5</v>
      </c>
    </row>
    <row r="4760" spans="1:26" x14ac:dyDescent="0.25">
      <c r="A4760" s="2" t="s">
        <v>9806</v>
      </c>
      <c r="B4760" s="2" t="s">
        <v>5036</v>
      </c>
      <c r="C4760" s="1">
        <v>46006</v>
      </c>
      <c r="D4760" s="3">
        <v>0.30972222222222223</v>
      </c>
      <c r="E4760" s="2" t="s">
        <v>5046</v>
      </c>
      <c r="F4760" s="2" t="s">
        <v>5038</v>
      </c>
      <c r="G4760" s="2">
        <v>25758</v>
      </c>
      <c r="H4760" s="2">
        <v>6</v>
      </c>
      <c r="I4760" s="2">
        <v>218</v>
      </c>
      <c r="J4760" s="2">
        <v>2006</v>
      </c>
      <c r="K4760" s="2">
        <v>1622</v>
      </c>
      <c r="L4760" s="2">
        <v>21</v>
      </c>
      <c r="M4760" s="2">
        <v>2</v>
      </c>
      <c r="N4760" s="2">
        <v>2</v>
      </c>
      <c r="O4760" s="2">
        <v>4</v>
      </c>
      <c r="P4760" s="2">
        <v>25</v>
      </c>
      <c r="Q4760" s="2">
        <v>18</v>
      </c>
      <c r="R4760" s="2">
        <v>2</v>
      </c>
      <c r="S4760" s="2" t="s">
        <v>31</v>
      </c>
      <c r="T4760" s="2">
        <f t="shared" si="518"/>
        <v>29</v>
      </c>
      <c r="U4760" s="4">
        <f t="shared" si="519"/>
        <v>1.7879161528976572E-2</v>
      </c>
      <c r="V4760" s="4">
        <f t="shared" si="520"/>
        <v>6.2970727540958144E-2</v>
      </c>
      <c r="W4760">
        <f t="shared" si="521"/>
        <v>7</v>
      </c>
      <c r="X4760" t="str">
        <f t="shared" si="522"/>
        <v>Monday</v>
      </c>
      <c r="Y4760" t="str">
        <f t="shared" si="523"/>
        <v>Dec</v>
      </c>
      <c r="Z4760" t="str">
        <f t="shared" si="524"/>
        <v>6-10</v>
      </c>
    </row>
    <row r="4761" spans="1:26" x14ac:dyDescent="0.25">
      <c r="A4761" s="2" t="s">
        <v>9807</v>
      </c>
      <c r="B4761" s="2" t="s">
        <v>5036</v>
      </c>
      <c r="C4761" s="1">
        <v>46006</v>
      </c>
      <c r="D4761" s="3">
        <v>0.41180555555555554</v>
      </c>
      <c r="E4761" s="2" t="s">
        <v>5054</v>
      </c>
      <c r="F4761" s="2" t="s">
        <v>5040</v>
      </c>
      <c r="G4761" s="2">
        <v>25520</v>
      </c>
      <c r="H4761" s="2">
        <v>1</v>
      </c>
      <c r="I4761" s="2">
        <v>1114</v>
      </c>
      <c r="J4761" s="2">
        <v>15797</v>
      </c>
      <c r="K4761" s="2">
        <v>12745</v>
      </c>
      <c r="L4761" s="2">
        <v>502</v>
      </c>
      <c r="M4761" s="2">
        <v>127</v>
      </c>
      <c r="N4761" s="2">
        <v>39</v>
      </c>
      <c r="O4761" s="2">
        <v>46</v>
      </c>
      <c r="P4761" s="2">
        <v>10</v>
      </c>
      <c r="Q4761" s="2">
        <v>325</v>
      </c>
      <c r="R4761" s="2">
        <v>34</v>
      </c>
      <c r="S4761" s="2" t="s">
        <v>31</v>
      </c>
      <c r="T4761" s="2">
        <f t="shared" si="518"/>
        <v>714</v>
      </c>
      <c r="U4761" s="4">
        <f t="shared" si="519"/>
        <v>5.6021969399764615E-2</v>
      </c>
      <c r="V4761" s="4">
        <f t="shared" si="520"/>
        <v>0.49941222570532917</v>
      </c>
      <c r="W4761">
        <f t="shared" si="521"/>
        <v>9</v>
      </c>
      <c r="X4761" t="str">
        <f t="shared" si="522"/>
        <v>Monday</v>
      </c>
      <c r="Y4761" t="str">
        <f t="shared" si="523"/>
        <v>Dec</v>
      </c>
      <c r="Z4761" t="str">
        <f t="shared" si="524"/>
        <v>0-2</v>
      </c>
    </row>
    <row r="4762" spans="1:26" x14ac:dyDescent="0.25">
      <c r="A4762" s="2" t="s">
        <v>9808</v>
      </c>
      <c r="B4762" s="2" t="s">
        <v>5036</v>
      </c>
      <c r="C4762" s="1">
        <v>46006</v>
      </c>
      <c r="D4762" s="3">
        <v>0.46041666666666664</v>
      </c>
      <c r="E4762" s="2" t="s">
        <v>5054</v>
      </c>
      <c r="F4762" s="2" t="s">
        <v>5069</v>
      </c>
      <c r="G4762" s="2">
        <v>25537</v>
      </c>
      <c r="H4762" s="2">
        <v>2</v>
      </c>
      <c r="I4762" s="2">
        <v>386</v>
      </c>
      <c r="J4762" s="2">
        <v>15963</v>
      </c>
      <c r="K4762" s="2">
        <v>11753</v>
      </c>
      <c r="L4762" s="2">
        <v>321</v>
      </c>
      <c r="M4762" s="2">
        <v>76</v>
      </c>
      <c r="N4762" s="2">
        <v>18</v>
      </c>
      <c r="O4762" s="2">
        <v>28</v>
      </c>
      <c r="P4762" s="2">
        <v>23</v>
      </c>
      <c r="Q4762" s="2">
        <v>289</v>
      </c>
      <c r="R4762" s="2">
        <v>12</v>
      </c>
      <c r="S4762" s="2" t="s">
        <v>28</v>
      </c>
      <c r="T4762" s="2">
        <f t="shared" si="518"/>
        <v>443</v>
      </c>
      <c r="U4762" s="4">
        <f t="shared" si="519"/>
        <v>3.7692504041521316E-2</v>
      </c>
      <c r="V4762" s="4">
        <f t="shared" si="520"/>
        <v>0.46023417002780281</v>
      </c>
      <c r="W4762">
        <f t="shared" si="521"/>
        <v>11</v>
      </c>
      <c r="X4762" t="str">
        <f t="shared" si="522"/>
        <v>Monday</v>
      </c>
      <c r="Y4762" t="str">
        <f t="shared" si="523"/>
        <v>Dec</v>
      </c>
      <c r="Z4762" t="str">
        <f t="shared" si="524"/>
        <v>0-2</v>
      </c>
    </row>
    <row r="4763" spans="1:26" x14ac:dyDescent="0.25">
      <c r="A4763" s="2" t="s">
        <v>9809</v>
      </c>
      <c r="B4763" s="2" t="s">
        <v>5036</v>
      </c>
      <c r="C4763" s="1">
        <v>46006</v>
      </c>
      <c r="D4763" s="3">
        <v>0.46319444444444446</v>
      </c>
      <c r="E4763" s="2" t="s">
        <v>16</v>
      </c>
      <c r="F4763" s="2" t="s">
        <v>5048</v>
      </c>
      <c r="G4763" s="2">
        <v>25816</v>
      </c>
      <c r="H4763" s="2">
        <v>3</v>
      </c>
      <c r="I4763" s="2">
        <v>306</v>
      </c>
      <c r="J4763" s="2">
        <v>10301</v>
      </c>
      <c r="K4763" s="2">
        <v>8707</v>
      </c>
      <c r="L4763" s="2">
        <v>285</v>
      </c>
      <c r="M4763" s="2">
        <v>44</v>
      </c>
      <c r="N4763" s="2">
        <v>23</v>
      </c>
      <c r="O4763" s="2">
        <v>27</v>
      </c>
      <c r="P4763" s="2">
        <v>26</v>
      </c>
      <c r="Q4763" s="2">
        <v>229</v>
      </c>
      <c r="R4763" s="2">
        <v>17</v>
      </c>
      <c r="S4763" s="2" t="s">
        <v>31</v>
      </c>
      <c r="T4763" s="2">
        <f t="shared" si="518"/>
        <v>379</v>
      </c>
      <c r="U4763" s="4">
        <f t="shared" si="519"/>
        <v>4.3528195704605491E-2</v>
      </c>
      <c r="V4763" s="4">
        <f t="shared" si="520"/>
        <v>0.33727145955996279</v>
      </c>
      <c r="W4763">
        <f t="shared" si="521"/>
        <v>11</v>
      </c>
      <c r="X4763" t="str">
        <f t="shared" si="522"/>
        <v>Monday</v>
      </c>
      <c r="Y4763" t="str">
        <f t="shared" si="523"/>
        <v>Dec</v>
      </c>
      <c r="Z4763" t="str">
        <f t="shared" si="524"/>
        <v>3-5</v>
      </c>
    </row>
    <row r="4764" spans="1:26" x14ac:dyDescent="0.25">
      <c r="A4764" s="2" t="s">
        <v>9810</v>
      </c>
      <c r="B4764" s="2" t="s">
        <v>5036</v>
      </c>
      <c r="C4764" s="1">
        <v>46006</v>
      </c>
      <c r="D4764" s="3">
        <v>0.46736111111111112</v>
      </c>
      <c r="E4764" s="2" t="s">
        <v>5054</v>
      </c>
      <c r="F4764" s="2" t="s">
        <v>5050</v>
      </c>
      <c r="G4764" s="2">
        <v>25792</v>
      </c>
      <c r="H4764" s="2">
        <v>1</v>
      </c>
      <c r="I4764" s="2">
        <v>1222</v>
      </c>
      <c r="J4764" s="2">
        <v>4906</v>
      </c>
      <c r="K4764" s="2">
        <v>4470</v>
      </c>
      <c r="L4764" s="2">
        <v>118</v>
      </c>
      <c r="M4764" s="2">
        <v>27</v>
      </c>
      <c r="N4764" s="2">
        <v>10</v>
      </c>
      <c r="O4764" s="2">
        <v>12</v>
      </c>
      <c r="P4764" s="2">
        <v>10</v>
      </c>
      <c r="Q4764" s="2">
        <v>123</v>
      </c>
      <c r="R4764" s="2">
        <v>10</v>
      </c>
      <c r="S4764" s="2" t="s">
        <v>31</v>
      </c>
      <c r="T4764" s="2">
        <f t="shared" si="518"/>
        <v>167</v>
      </c>
      <c r="U4764" s="4">
        <f t="shared" si="519"/>
        <v>3.7360178970917229E-2</v>
      </c>
      <c r="V4764" s="4">
        <f t="shared" si="520"/>
        <v>0.17330955334987594</v>
      </c>
      <c r="W4764">
        <f t="shared" si="521"/>
        <v>11</v>
      </c>
      <c r="X4764" t="str">
        <f t="shared" si="522"/>
        <v>Monday</v>
      </c>
      <c r="Y4764" t="str">
        <f t="shared" si="523"/>
        <v>Dec</v>
      </c>
      <c r="Z4764" t="str">
        <f t="shared" si="524"/>
        <v>0-2</v>
      </c>
    </row>
    <row r="4765" spans="1:26" x14ac:dyDescent="0.25">
      <c r="A4765" s="2" t="s">
        <v>9811</v>
      </c>
      <c r="B4765" s="2" t="s">
        <v>5036</v>
      </c>
      <c r="C4765" s="1">
        <v>46006</v>
      </c>
      <c r="D4765" s="3">
        <v>0.48958333333333331</v>
      </c>
      <c r="E4765" s="2" t="s">
        <v>16</v>
      </c>
      <c r="F4765" s="2" t="s">
        <v>5069</v>
      </c>
      <c r="G4765" s="2">
        <v>25461</v>
      </c>
      <c r="H4765" s="2">
        <v>4</v>
      </c>
      <c r="I4765" s="2">
        <v>763</v>
      </c>
      <c r="J4765" s="2">
        <v>6827</v>
      </c>
      <c r="K4765" s="2">
        <v>5654</v>
      </c>
      <c r="L4765" s="2">
        <v>143</v>
      </c>
      <c r="M4765" s="2">
        <v>13</v>
      </c>
      <c r="N4765" s="2">
        <v>6</v>
      </c>
      <c r="O4765" s="2">
        <v>10</v>
      </c>
      <c r="P4765" s="2">
        <v>18</v>
      </c>
      <c r="Q4765" s="2">
        <v>84</v>
      </c>
      <c r="R4765" s="2">
        <v>15</v>
      </c>
      <c r="S4765" s="2" t="s">
        <v>31</v>
      </c>
      <c r="T4765" s="2">
        <f t="shared" si="518"/>
        <v>172</v>
      </c>
      <c r="U4765" s="4">
        <f t="shared" si="519"/>
        <v>3.0420940926777502E-2</v>
      </c>
      <c r="V4765" s="4">
        <f t="shared" si="520"/>
        <v>0.22206511920191666</v>
      </c>
      <c r="W4765">
        <f t="shared" si="521"/>
        <v>11</v>
      </c>
      <c r="X4765" t="str">
        <f t="shared" si="522"/>
        <v>Monday</v>
      </c>
      <c r="Y4765" t="str">
        <f t="shared" si="523"/>
        <v>Dec</v>
      </c>
      <c r="Z4765" t="str">
        <f t="shared" si="524"/>
        <v>3-5</v>
      </c>
    </row>
    <row r="4766" spans="1:26" x14ac:dyDescent="0.25">
      <c r="A4766" s="2" t="s">
        <v>9812</v>
      </c>
      <c r="B4766" s="2" t="s">
        <v>5036</v>
      </c>
      <c r="C4766" s="1">
        <v>46006</v>
      </c>
      <c r="D4766" s="3">
        <v>0.52083333333333337</v>
      </c>
      <c r="E4766" s="2" t="s">
        <v>5054</v>
      </c>
      <c r="F4766" s="2" t="s">
        <v>5048</v>
      </c>
      <c r="G4766" s="2">
        <v>25756</v>
      </c>
      <c r="H4766" s="2">
        <v>5</v>
      </c>
      <c r="I4766" s="2">
        <v>365</v>
      </c>
      <c r="J4766" s="2">
        <v>9238</v>
      </c>
      <c r="K4766" s="2">
        <v>7360</v>
      </c>
      <c r="L4766" s="2">
        <v>185</v>
      </c>
      <c r="M4766" s="2">
        <v>34</v>
      </c>
      <c r="N4766" s="2">
        <v>7</v>
      </c>
      <c r="O4766" s="2">
        <v>16</v>
      </c>
      <c r="P4766" s="2">
        <v>8</v>
      </c>
      <c r="Q4766" s="2">
        <v>108</v>
      </c>
      <c r="R4766" s="2">
        <v>14</v>
      </c>
      <c r="S4766" s="2" t="s">
        <v>31</v>
      </c>
      <c r="T4766" s="2">
        <f t="shared" si="518"/>
        <v>242</v>
      </c>
      <c r="U4766" s="4">
        <f t="shared" si="519"/>
        <v>3.2880434782608693E-2</v>
      </c>
      <c r="V4766" s="4">
        <f t="shared" si="520"/>
        <v>0.28575865817673551</v>
      </c>
      <c r="W4766">
        <f t="shared" si="521"/>
        <v>12</v>
      </c>
      <c r="X4766" t="str">
        <f t="shared" si="522"/>
        <v>Monday</v>
      </c>
      <c r="Y4766" t="str">
        <f t="shared" si="523"/>
        <v>Dec</v>
      </c>
      <c r="Z4766" t="str">
        <f t="shared" si="524"/>
        <v>3-5</v>
      </c>
    </row>
    <row r="4767" spans="1:26" x14ac:dyDescent="0.25">
      <c r="A4767" s="2" t="s">
        <v>9813</v>
      </c>
      <c r="B4767" s="2" t="s">
        <v>5036</v>
      </c>
      <c r="C4767" s="1">
        <v>46006</v>
      </c>
      <c r="D4767" s="3">
        <v>0.5444444444444444</v>
      </c>
      <c r="E4767" s="2" t="s">
        <v>16</v>
      </c>
      <c r="F4767" s="2" t="s">
        <v>5052</v>
      </c>
      <c r="G4767" s="2">
        <v>25795</v>
      </c>
      <c r="H4767" s="2">
        <v>6</v>
      </c>
      <c r="I4767" s="2">
        <v>473</v>
      </c>
      <c r="J4767" s="2">
        <v>2386</v>
      </c>
      <c r="K4767" s="2">
        <v>2112</v>
      </c>
      <c r="L4767" s="2">
        <v>49</v>
      </c>
      <c r="M4767" s="2">
        <v>6</v>
      </c>
      <c r="N4767" s="2">
        <v>4</v>
      </c>
      <c r="O4767" s="2">
        <v>4</v>
      </c>
      <c r="P4767" s="2">
        <v>5</v>
      </c>
      <c r="Q4767" s="2">
        <v>23</v>
      </c>
      <c r="R4767" s="2">
        <v>4</v>
      </c>
      <c r="S4767" s="2" t="s">
        <v>31</v>
      </c>
      <c r="T4767" s="2">
        <f t="shared" si="518"/>
        <v>63</v>
      </c>
      <c r="U4767" s="4">
        <f t="shared" si="519"/>
        <v>2.9829545454545456E-2</v>
      </c>
      <c r="V4767" s="4">
        <f t="shared" si="520"/>
        <v>8.1876332622601286E-2</v>
      </c>
      <c r="W4767">
        <f t="shared" si="521"/>
        <v>13</v>
      </c>
      <c r="X4767" t="str">
        <f t="shared" si="522"/>
        <v>Monday</v>
      </c>
      <c r="Y4767" t="str">
        <f t="shared" si="523"/>
        <v>Dec</v>
      </c>
      <c r="Z4767" t="str">
        <f t="shared" si="524"/>
        <v>6-10</v>
      </c>
    </row>
    <row r="4768" spans="1:26" x14ac:dyDescent="0.25">
      <c r="A4768" s="2" t="s">
        <v>9814</v>
      </c>
      <c r="B4768" s="2" t="s">
        <v>5036</v>
      </c>
      <c r="C4768" s="1">
        <v>46006</v>
      </c>
      <c r="D4768" s="3">
        <v>0.58472222222222225</v>
      </c>
      <c r="E4768" s="2" t="s">
        <v>5037</v>
      </c>
      <c r="F4768" s="2" t="s">
        <v>5052</v>
      </c>
      <c r="G4768" s="2">
        <v>25757</v>
      </c>
      <c r="H4768" s="2">
        <v>5</v>
      </c>
      <c r="I4768" s="2">
        <v>190</v>
      </c>
      <c r="J4768" s="2">
        <v>8859</v>
      </c>
      <c r="K4768" s="2">
        <v>6305</v>
      </c>
      <c r="L4768" s="2">
        <v>145</v>
      </c>
      <c r="M4768" s="2">
        <v>16</v>
      </c>
      <c r="N4768" s="2">
        <v>13</v>
      </c>
      <c r="O4768" s="2">
        <v>28</v>
      </c>
      <c r="P4768" s="2">
        <v>41</v>
      </c>
      <c r="Q4768" s="2">
        <v>171</v>
      </c>
      <c r="R4768" s="2">
        <v>21</v>
      </c>
      <c r="S4768" s="2" t="s">
        <v>31</v>
      </c>
      <c r="T4768" s="2">
        <f t="shared" si="518"/>
        <v>202</v>
      </c>
      <c r="U4768" s="4">
        <f t="shared" si="519"/>
        <v>3.2038065027755747E-2</v>
      </c>
      <c r="V4768" s="4">
        <f t="shared" si="520"/>
        <v>0.24478782466902202</v>
      </c>
      <c r="W4768">
        <f t="shared" si="521"/>
        <v>14</v>
      </c>
      <c r="X4768" t="str">
        <f t="shared" si="522"/>
        <v>Monday</v>
      </c>
      <c r="Y4768" t="str">
        <f t="shared" si="523"/>
        <v>Dec</v>
      </c>
      <c r="Z4768" t="str">
        <f t="shared" si="524"/>
        <v>3-5</v>
      </c>
    </row>
    <row r="4769" spans="1:26" x14ac:dyDescent="0.25">
      <c r="A4769" s="2" t="s">
        <v>9815</v>
      </c>
      <c r="B4769" s="2" t="s">
        <v>5036</v>
      </c>
      <c r="C4769" s="1">
        <v>46006</v>
      </c>
      <c r="D4769" s="3">
        <v>0.63680555555555551</v>
      </c>
      <c r="E4769" s="2" t="s">
        <v>16</v>
      </c>
      <c r="F4769" s="2" t="s">
        <v>5050</v>
      </c>
      <c r="G4769" s="2">
        <v>25541</v>
      </c>
      <c r="H4769" s="2">
        <v>6</v>
      </c>
      <c r="I4769" s="2">
        <v>268</v>
      </c>
      <c r="J4769" s="2">
        <v>7077</v>
      </c>
      <c r="K4769" s="2">
        <v>5279</v>
      </c>
      <c r="L4769" s="2">
        <v>77</v>
      </c>
      <c r="M4769" s="2">
        <v>14</v>
      </c>
      <c r="N4769" s="2">
        <v>5</v>
      </c>
      <c r="O4769" s="2">
        <v>7</v>
      </c>
      <c r="P4769" s="2">
        <v>11</v>
      </c>
      <c r="Q4769" s="2">
        <v>154</v>
      </c>
      <c r="R4769" s="2">
        <v>6</v>
      </c>
      <c r="S4769" s="2" t="s">
        <v>31</v>
      </c>
      <c r="T4769" s="2">
        <f t="shared" si="518"/>
        <v>103</v>
      </c>
      <c r="U4769" s="4">
        <f t="shared" si="519"/>
        <v>1.9511271074067058E-2</v>
      </c>
      <c r="V4769" s="4">
        <f t="shared" si="520"/>
        <v>0.20668728710700443</v>
      </c>
      <c r="W4769">
        <f t="shared" si="521"/>
        <v>15</v>
      </c>
      <c r="X4769" t="str">
        <f t="shared" si="522"/>
        <v>Monday</v>
      </c>
      <c r="Y4769" t="str">
        <f t="shared" si="523"/>
        <v>Dec</v>
      </c>
      <c r="Z4769" t="str">
        <f t="shared" si="524"/>
        <v>6-10</v>
      </c>
    </row>
    <row r="4770" spans="1:26" x14ac:dyDescent="0.25">
      <c r="A4770" s="2" t="s">
        <v>9816</v>
      </c>
      <c r="B4770" s="2" t="s">
        <v>5036</v>
      </c>
      <c r="C4770" s="1">
        <v>46006</v>
      </c>
      <c r="D4770" s="3">
        <v>0.68888888888888888</v>
      </c>
      <c r="E4770" s="2" t="s">
        <v>5054</v>
      </c>
      <c r="F4770" s="2" t="s">
        <v>5040</v>
      </c>
      <c r="G4770" s="2">
        <v>25888</v>
      </c>
      <c r="H4770" s="2">
        <v>3</v>
      </c>
      <c r="I4770" s="2">
        <v>1611</v>
      </c>
      <c r="J4770" s="2">
        <v>8790</v>
      </c>
      <c r="K4770" s="2">
        <v>6337</v>
      </c>
      <c r="L4770" s="2">
        <v>165</v>
      </c>
      <c r="M4770" s="2">
        <v>38</v>
      </c>
      <c r="N4770" s="2">
        <v>15</v>
      </c>
      <c r="O4770" s="2">
        <v>13</v>
      </c>
      <c r="P4770" s="2">
        <v>16</v>
      </c>
      <c r="Q4770" s="2">
        <v>124</v>
      </c>
      <c r="R4770" s="2">
        <v>15</v>
      </c>
      <c r="S4770" s="2" t="s">
        <v>31</v>
      </c>
      <c r="T4770" s="2">
        <f t="shared" si="518"/>
        <v>231</v>
      </c>
      <c r="U4770" s="4">
        <f t="shared" si="519"/>
        <v>3.645258008521382E-2</v>
      </c>
      <c r="V4770" s="4">
        <f t="shared" si="520"/>
        <v>0.24478522867737948</v>
      </c>
      <c r="W4770">
        <f t="shared" si="521"/>
        <v>16</v>
      </c>
      <c r="X4770" t="str">
        <f t="shared" si="522"/>
        <v>Monday</v>
      </c>
      <c r="Y4770" t="str">
        <f t="shared" si="523"/>
        <v>Dec</v>
      </c>
      <c r="Z4770" t="str">
        <f t="shared" si="524"/>
        <v>3-5</v>
      </c>
    </row>
    <row r="4771" spans="1:26" x14ac:dyDescent="0.25">
      <c r="A4771" s="2" t="s">
        <v>9817</v>
      </c>
      <c r="B4771" s="2" t="s">
        <v>5036</v>
      </c>
      <c r="C4771" s="1">
        <v>46006</v>
      </c>
      <c r="D4771" s="3">
        <v>0.71805555555555556</v>
      </c>
      <c r="E4771" s="2" t="s">
        <v>5044</v>
      </c>
      <c r="F4771" s="2" t="s">
        <v>5040</v>
      </c>
      <c r="G4771" s="2">
        <v>25660</v>
      </c>
      <c r="H4771" s="2">
        <v>5</v>
      </c>
      <c r="I4771" s="2">
        <v>398</v>
      </c>
      <c r="J4771" s="2">
        <v>10612</v>
      </c>
      <c r="K4771" s="2">
        <v>9322</v>
      </c>
      <c r="L4771" s="2">
        <v>352</v>
      </c>
      <c r="M4771" s="2">
        <v>42</v>
      </c>
      <c r="N4771" s="2">
        <v>16</v>
      </c>
      <c r="O4771" s="2">
        <v>18</v>
      </c>
      <c r="P4771" s="2">
        <v>41</v>
      </c>
      <c r="Q4771" s="2">
        <v>150</v>
      </c>
      <c r="R4771" s="2">
        <v>15</v>
      </c>
      <c r="S4771" s="2" t="s">
        <v>28</v>
      </c>
      <c r="T4771" s="2">
        <f t="shared" si="518"/>
        <v>428</v>
      </c>
      <c r="U4771" s="4">
        <f t="shared" si="519"/>
        <v>4.5912894228706286E-2</v>
      </c>
      <c r="V4771" s="4">
        <f t="shared" si="520"/>
        <v>0.36328916601714734</v>
      </c>
      <c r="W4771">
        <f t="shared" si="521"/>
        <v>17</v>
      </c>
      <c r="X4771" t="str">
        <f t="shared" si="522"/>
        <v>Monday</v>
      </c>
      <c r="Y4771" t="str">
        <f t="shared" si="523"/>
        <v>Dec</v>
      </c>
      <c r="Z4771" t="str">
        <f t="shared" si="524"/>
        <v>3-5</v>
      </c>
    </row>
    <row r="4772" spans="1:26" x14ac:dyDescent="0.25">
      <c r="A4772" s="2" t="s">
        <v>9818</v>
      </c>
      <c r="B4772" s="2" t="s">
        <v>5036</v>
      </c>
      <c r="C4772" s="1">
        <v>46006</v>
      </c>
      <c r="D4772" s="3">
        <v>0.73611111111111116</v>
      </c>
      <c r="E4772" s="2" t="s">
        <v>16</v>
      </c>
      <c r="F4772" s="2" t="s">
        <v>5048</v>
      </c>
      <c r="G4772" s="2">
        <v>25580</v>
      </c>
      <c r="H4772" s="2">
        <v>4</v>
      </c>
      <c r="I4772" s="2">
        <v>301</v>
      </c>
      <c r="J4772" s="2">
        <v>7735</v>
      </c>
      <c r="K4772" s="2">
        <v>6907</v>
      </c>
      <c r="L4772" s="2">
        <v>221</v>
      </c>
      <c r="M4772" s="2">
        <v>26</v>
      </c>
      <c r="N4772" s="2">
        <v>13</v>
      </c>
      <c r="O4772" s="2">
        <v>21</v>
      </c>
      <c r="P4772" s="2">
        <v>18</v>
      </c>
      <c r="Q4772" s="2">
        <v>207</v>
      </c>
      <c r="R4772" s="2">
        <v>9</v>
      </c>
      <c r="S4772" s="2" t="s">
        <v>31</v>
      </c>
      <c r="T4772" s="2">
        <f t="shared" si="518"/>
        <v>281</v>
      </c>
      <c r="U4772" s="4">
        <f t="shared" si="519"/>
        <v>4.0683364702475751E-2</v>
      </c>
      <c r="V4772" s="4">
        <f t="shared" si="520"/>
        <v>0.27001563721657545</v>
      </c>
      <c r="W4772">
        <f t="shared" si="521"/>
        <v>17</v>
      </c>
      <c r="X4772" t="str">
        <f t="shared" si="522"/>
        <v>Monday</v>
      </c>
      <c r="Y4772" t="str">
        <f t="shared" si="523"/>
        <v>Dec</v>
      </c>
      <c r="Z4772" t="str">
        <f t="shared" si="524"/>
        <v>3-5</v>
      </c>
    </row>
    <row r="4773" spans="1:26" x14ac:dyDescent="0.25">
      <c r="A4773" s="2" t="s">
        <v>9819</v>
      </c>
      <c r="B4773" s="2" t="s">
        <v>5036</v>
      </c>
      <c r="C4773" s="1">
        <v>46006</v>
      </c>
      <c r="D4773" s="3">
        <v>0.76458333333333328</v>
      </c>
      <c r="E4773" s="2" t="s">
        <v>5037</v>
      </c>
      <c r="F4773" s="2" t="s">
        <v>5050</v>
      </c>
      <c r="G4773" s="2">
        <v>25830</v>
      </c>
      <c r="H4773" s="2">
        <v>6</v>
      </c>
      <c r="I4773" s="2">
        <v>151</v>
      </c>
      <c r="J4773" s="2">
        <v>8330</v>
      </c>
      <c r="K4773" s="2">
        <v>6733</v>
      </c>
      <c r="L4773" s="2">
        <v>311</v>
      </c>
      <c r="M4773" s="2">
        <v>29</v>
      </c>
      <c r="N4773" s="2">
        <v>28</v>
      </c>
      <c r="O4773" s="2">
        <v>77</v>
      </c>
      <c r="P4773" s="2">
        <v>52</v>
      </c>
      <c r="Q4773" s="2">
        <v>84</v>
      </c>
      <c r="R4773" s="2">
        <v>9</v>
      </c>
      <c r="S4773" s="2" t="s">
        <v>31</v>
      </c>
      <c r="T4773" s="2">
        <f t="shared" si="518"/>
        <v>445</v>
      </c>
      <c r="U4773" s="4">
        <f t="shared" si="519"/>
        <v>6.6092380810931231E-2</v>
      </c>
      <c r="V4773" s="4">
        <f t="shared" si="520"/>
        <v>0.26066589237320947</v>
      </c>
      <c r="W4773">
        <f t="shared" si="521"/>
        <v>18</v>
      </c>
      <c r="X4773" t="str">
        <f t="shared" si="522"/>
        <v>Monday</v>
      </c>
      <c r="Y4773" t="str">
        <f t="shared" si="523"/>
        <v>Dec</v>
      </c>
      <c r="Z4773" t="str">
        <f t="shared" si="524"/>
        <v>6-10</v>
      </c>
    </row>
    <row r="4774" spans="1:26" x14ac:dyDescent="0.25">
      <c r="A4774" s="2" t="s">
        <v>9820</v>
      </c>
      <c r="B4774" s="2" t="s">
        <v>5036</v>
      </c>
      <c r="C4774" s="1">
        <v>46006</v>
      </c>
      <c r="D4774" s="3">
        <v>0.78541666666666665</v>
      </c>
      <c r="E4774" s="2" t="s">
        <v>5044</v>
      </c>
      <c r="F4774" s="2" t="s">
        <v>5052</v>
      </c>
      <c r="G4774" s="2">
        <v>25543</v>
      </c>
      <c r="H4774" s="2">
        <v>1</v>
      </c>
      <c r="I4774" s="2">
        <v>160</v>
      </c>
      <c r="J4774" s="2">
        <v>12724</v>
      </c>
      <c r="K4774" s="2">
        <v>9284</v>
      </c>
      <c r="L4774" s="2">
        <v>206</v>
      </c>
      <c r="M4774" s="2">
        <v>27</v>
      </c>
      <c r="N4774" s="2">
        <v>21</v>
      </c>
      <c r="O4774" s="2">
        <v>19</v>
      </c>
      <c r="P4774" s="2">
        <v>25</v>
      </c>
      <c r="Q4774" s="2">
        <v>298</v>
      </c>
      <c r="R4774" s="2">
        <v>9</v>
      </c>
      <c r="S4774" s="2" t="s">
        <v>28</v>
      </c>
      <c r="T4774" s="2">
        <f t="shared" si="518"/>
        <v>273</v>
      </c>
      <c r="U4774" s="4">
        <f t="shared" si="519"/>
        <v>2.940542869452822E-2</v>
      </c>
      <c r="V4774" s="4">
        <f t="shared" si="520"/>
        <v>0.36346552871628235</v>
      </c>
      <c r="W4774">
        <f t="shared" si="521"/>
        <v>18</v>
      </c>
      <c r="X4774" t="str">
        <f t="shared" si="522"/>
        <v>Monday</v>
      </c>
      <c r="Y4774" t="str">
        <f t="shared" si="523"/>
        <v>Dec</v>
      </c>
      <c r="Z4774" t="str">
        <f t="shared" si="524"/>
        <v>0-2</v>
      </c>
    </row>
    <row r="4775" spans="1:26" x14ac:dyDescent="0.25">
      <c r="A4775" s="2" t="s">
        <v>9821</v>
      </c>
      <c r="B4775" s="2" t="s">
        <v>5036</v>
      </c>
      <c r="C4775" s="1">
        <v>46006</v>
      </c>
      <c r="D4775" s="3">
        <v>0.79305555555555551</v>
      </c>
      <c r="E4775" s="2" t="s">
        <v>5037</v>
      </c>
      <c r="F4775" s="2" t="s">
        <v>5038</v>
      </c>
      <c r="G4775" s="2">
        <v>25646</v>
      </c>
      <c r="H4775" s="2">
        <v>4</v>
      </c>
      <c r="I4775" s="2">
        <v>303</v>
      </c>
      <c r="J4775" s="2">
        <v>15763</v>
      </c>
      <c r="K4775" s="2">
        <v>13115</v>
      </c>
      <c r="L4775" s="2">
        <v>286</v>
      </c>
      <c r="M4775" s="2">
        <v>40</v>
      </c>
      <c r="N4775" s="2">
        <v>37</v>
      </c>
      <c r="O4775" s="2">
        <v>83</v>
      </c>
      <c r="P4775" s="2">
        <v>170</v>
      </c>
      <c r="Q4775" s="2">
        <v>381</v>
      </c>
      <c r="R4775" s="2">
        <v>18</v>
      </c>
      <c r="S4775" s="2" t="s">
        <v>28</v>
      </c>
      <c r="T4775" s="2">
        <f t="shared" si="518"/>
        <v>446</v>
      </c>
      <c r="U4775" s="4">
        <f t="shared" si="519"/>
        <v>3.4006862371330535E-2</v>
      </c>
      <c r="V4775" s="4">
        <f t="shared" si="520"/>
        <v>0.51138579115651561</v>
      </c>
      <c r="W4775">
        <f t="shared" si="521"/>
        <v>19</v>
      </c>
      <c r="X4775" t="str">
        <f t="shared" si="522"/>
        <v>Monday</v>
      </c>
      <c r="Y4775" t="str">
        <f t="shared" si="523"/>
        <v>Dec</v>
      </c>
      <c r="Z4775" t="str">
        <f t="shared" si="524"/>
        <v>3-5</v>
      </c>
    </row>
    <row r="4776" spans="1:26" x14ac:dyDescent="0.25">
      <c r="A4776" s="2" t="s">
        <v>9822</v>
      </c>
      <c r="B4776" s="2" t="s">
        <v>5036</v>
      </c>
      <c r="C4776" s="1">
        <v>46007</v>
      </c>
      <c r="D4776" s="3">
        <v>0.30625000000000002</v>
      </c>
      <c r="E4776" s="2" t="s">
        <v>5037</v>
      </c>
      <c r="F4776" s="2" t="s">
        <v>5052</v>
      </c>
      <c r="G4776" s="2">
        <v>25806</v>
      </c>
      <c r="H4776" s="2">
        <v>1</v>
      </c>
      <c r="I4776" s="2">
        <v>183</v>
      </c>
      <c r="J4776" s="2">
        <v>14836</v>
      </c>
      <c r="K4776" s="2">
        <v>11742</v>
      </c>
      <c r="L4776" s="2">
        <v>288</v>
      </c>
      <c r="M4776" s="2">
        <v>42</v>
      </c>
      <c r="N4776" s="2">
        <v>30</v>
      </c>
      <c r="O4776" s="2">
        <v>66</v>
      </c>
      <c r="P4776" s="2">
        <v>69</v>
      </c>
      <c r="Q4776" s="2">
        <v>162</v>
      </c>
      <c r="R4776" s="2">
        <v>38</v>
      </c>
      <c r="S4776" s="2" t="s">
        <v>31</v>
      </c>
      <c r="T4776" s="2">
        <f t="shared" si="518"/>
        <v>426</v>
      </c>
      <c r="U4776" s="4">
        <f t="shared" si="519"/>
        <v>3.6280020439448134E-2</v>
      </c>
      <c r="V4776" s="4">
        <f t="shared" si="520"/>
        <v>0.45501046268309697</v>
      </c>
      <c r="W4776">
        <f t="shared" si="521"/>
        <v>7</v>
      </c>
      <c r="X4776" t="str">
        <f t="shared" si="522"/>
        <v>Tuesday</v>
      </c>
      <c r="Y4776" t="str">
        <f t="shared" si="523"/>
        <v>Dec</v>
      </c>
      <c r="Z4776" t="str">
        <f t="shared" si="524"/>
        <v>0-2</v>
      </c>
    </row>
    <row r="4777" spans="1:26" x14ac:dyDescent="0.25">
      <c r="A4777" s="2" t="s">
        <v>9823</v>
      </c>
      <c r="B4777" s="2" t="s">
        <v>5036</v>
      </c>
      <c r="C4777" s="1">
        <v>46007</v>
      </c>
      <c r="D4777" s="3">
        <v>0.33680555555555558</v>
      </c>
      <c r="E4777" s="2" t="s">
        <v>5037</v>
      </c>
      <c r="F4777" s="2" t="s">
        <v>5040</v>
      </c>
      <c r="G4777" s="2">
        <v>25644</v>
      </c>
      <c r="H4777" s="2">
        <v>3</v>
      </c>
      <c r="I4777" s="2">
        <v>285</v>
      </c>
      <c r="J4777" s="2">
        <v>40076</v>
      </c>
      <c r="K4777" s="2">
        <v>32783</v>
      </c>
      <c r="L4777" s="2">
        <v>1544</v>
      </c>
      <c r="M4777" s="2">
        <v>263</v>
      </c>
      <c r="N4777" s="2">
        <v>188</v>
      </c>
      <c r="O4777" s="2">
        <v>406</v>
      </c>
      <c r="P4777" s="2">
        <v>286</v>
      </c>
      <c r="Q4777" s="2">
        <v>1220</v>
      </c>
      <c r="R4777" s="2">
        <v>39</v>
      </c>
      <c r="S4777" s="2" t="s">
        <v>31</v>
      </c>
      <c r="T4777" s="2">
        <f t="shared" si="518"/>
        <v>2401</v>
      </c>
      <c r="U4777" s="4">
        <f t="shared" si="519"/>
        <v>7.3239178842692862E-2</v>
      </c>
      <c r="V4777" s="4">
        <f t="shared" si="520"/>
        <v>1.2783887069099984</v>
      </c>
      <c r="W4777">
        <f t="shared" si="521"/>
        <v>8</v>
      </c>
      <c r="X4777" t="str">
        <f t="shared" si="522"/>
        <v>Tuesday</v>
      </c>
      <c r="Y4777" t="str">
        <f t="shared" si="523"/>
        <v>Dec</v>
      </c>
      <c r="Z4777" t="str">
        <f t="shared" si="524"/>
        <v>3-5</v>
      </c>
    </row>
    <row r="4778" spans="1:26" x14ac:dyDescent="0.25">
      <c r="A4778" s="2" t="s">
        <v>9824</v>
      </c>
      <c r="B4778" s="2" t="s">
        <v>5036</v>
      </c>
      <c r="C4778" s="1">
        <v>46007</v>
      </c>
      <c r="D4778" s="3">
        <v>0.36944444444444446</v>
      </c>
      <c r="E4778" s="2" t="s">
        <v>5037</v>
      </c>
      <c r="F4778" s="2" t="s">
        <v>5042</v>
      </c>
      <c r="G4778" s="2">
        <v>25825</v>
      </c>
      <c r="H4778" s="2">
        <v>9</v>
      </c>
      <c r="I4778" s="2">
        <v>232</v>
      </c>
      <c r="J4778" s="2">
        <v>21392</v>
      </c>
      <c r="K4778" s="2">
        <v>16392</v>
      </c>
      <c r="L4778" s="2">
        <v>945</v>
      </c>
      <c r="M4778" s="2">
        <v>121</v>
      </c>
      <c r="N4778" s="2">
        <v>97</v>
      </c>
      <c r="O4778" s="2">
        <v>208</v>
      </c>
      <c r="P4778" s="2">
        <v>98</v>
      </c>
      <c r="Q4778" s="2">
        <v>189</v>
      </c>
      <c r="R4778" s="2">
        <v>64</v>
      </c>
      <c r="S4778" s="2" t="s">
        <v>31</v>
      </c>
      <c r="T4778" s="2">
        <f t="shared" si="518"/>
        <v>1371</v>
      </c>
      <c r="U4778" s="4">
        <f t="shared" si="519"/>
        <v>8.3638360175695467E-2</v>
      </c>
      <c r="V4778" s="4">
        <f t="shared" si="520"/>
        <v>0.6347337850919651</v>
      </c>
      <c r="W4778">
        <f t="shared" si="521"/>
        <v>8</v>
      </c>
      <c r="X4778" t="str">
        <f t="shared" si="522"/>
        <v>Tuesday</v>
      </c>
      <c r="Y4778" t="str">
        <f t="shared" si="523"/>
        <v>Dec</v>
      </c>
      <c r="Z4778" t="str">
        <f t="shared" si="524"/>
        <v>6-10</v>
      </c>
    </row>
    <row r="4779" spans="1:26" x14ac:dyDescent="0.25">
      <c r="A4779" s="2" t="s">
        <v>9825</v>
      </c>
      <c r="B4779" s="2" t="s">
        <v>5036</v>
      </c>
      <c r="C4779" s="1">
        <v>46007</v>
      </c>
      <c r="D4779" s="3">
        <v>0.39166666666666666</v>
      </c>
      <c r="E4779" s="2" t="s">
        <v>5058</v>
      </c>
      <c r="F4779" s="2" t="s">
        <v>5050</v>
      </c>
      <c r="G4779" s="2">
        <v>25687</v>
      </c>
      <c r="H4779" s="2">
        <v>2</v>
      </c>
      <c r="I4779" s="2">
        <v>148</v>
      </c>
      <c r="J4779" s="2">
        <v>27653</v>
      </c>
      <c r="K4779" s="2">
        <v>19406</v>
      </c>
      <c r="L4779" s="2">
        <v>651</v>
      </c>
      <c r="M4779" s="2">
        <v>357</v>
      </c>
      <c r="N4779" s="2">
        <v>60</v>
      </c>
      <c r="O4779" s="2">
        <v>82</v>
      </c>
      <c r="P4779" s="2">
        <v>31</v>
      </c>
      <c r="Q4779" s="2">
        <v>524</v>
      </c>
      <c r="R4779" s="2">
        <v>27</v>
      </c>
      <c r="S4779" s="2" t="s">
        <v>31</v>
      </c>
      <c r="T4779" s="2">
        <f t="shared" si="518"/>
        <v>1150</v>
      </c>
      <c r="U4779" s="4">
        <f t="shared" si="519"/>
        <v>5.9260022673399977E-2</v>
      </c>
      <c r="V4779" s="4">
        <f t="shared" si="520"/>
        <v>0.75547942539027524</v>
      </c>
      <c r="W4779">
        <f t="shared" si="521"/>
        <v>9</v>
      </c>
      <c r="X4779" t="str">
        <f t="shared" si="522"/>
        <v>Tuesday</v>
      </c>
      <c r="Y4779" t="str">
        <f t="shared" si="523"/>
        <v>Dec</v>
      </c>
      <c r="Z4779" t="str">
        <f t="shared" si="524"/>
        <v>0-2</v>
      </c>
    </row>
    <row r="4780" spans="1:26" x14ac:dyDescent="0.25">
      <c r="A4780" s="2" t="s">
        <v>9826</v>
      </c>
      <c r="B4780" s="2" t="s">
        <v>5036</v>
      </c>
      <c r="C4780" s="1">
        <v>46007</v>
      </c>
      <c r="D4780" s="3">
        <v>0.39930555555555558</v>
      </c>
      <c r="E4780" s="2" t="s">
        <v>5054</v>
      </c>
      <c r="F4780" s="2" t="s">
        <v>5050</v>
      </c>
      <c r="G4780" s="2">
        <v>25497</v>
      </c>
      <c r="H4780" s="2">
        <v>5</v>
      </c>
      <c r="I4780" s="2">
        <v>756</v>
      </c>
      <c r="J4780" s="2">
        <v>16514</v>
      </c>
      <c r="K4780" s="2">
        <v>11846</v>
      </c>
      <c r="L4780" s="2">
        <v>320</v>
      </c>
      <c r="M4780" s="2">
        <v>77</v>
      </c>
      <c r="N4780" s="2">
        <v>17</v>
      </c>
      <c r="O4780" s="2">
        <v>24</v>
      </c>
      <c r="P4780" s="2">
        <v>31</v>
      </c>
      <c r="Q4780" s="2">
        <v>332</v>
      </c>
      <c r="R4780" s="2">
        <v>26</v>
      </c>
      <c r="S4780" s="2" t="s">
        <v>31</v>
      </c>
      <c r="T4780" s="2">
        <f t="shared" si="518"/>
        <v>438</v>
      </c>
      <c r="U4780" s="4">
        <f t="shared" si="519"/>
        <v>3.6974506162417695E-2</v>
      </c>
      <c r="V4780" s="4">
        <f t="shared" si="520"/>
        <v>0.46460367886418008</v>
      </c>
      <c r="W4780">
        <f t="shared" si="521"/>
        <v>9</v>
      </c>
      <c r="X4780" t="str">
        <f t="shared" si="522"/>
        <v>Tuesday</v>
      </c>
      <c r="Y4780" t="str">
        <f t="shared" si="523"/>
        <v>Dec</v>
      </c>
      <c r="Z4780" t="str">
        <f t="shared" si="524"/>
        <v>3-5</v>
      </c>
    </row>
    <row r="4781" spans="1:26" x14ac:dyDescent="0.25">
      <c r="A4781" s="2" t="s">
        <v>9827</v>
      </c>
      <c r="B4781" s="2" t="s">
        <v>5036</v>
      </c>
      <c r="C4781" s="1">
        <v>46007</v>
      </c>
      <c r="D4781" s="3">
        <v>0.42222222222222222</v>
      </c>
      <c r="E4781" s="2" t="s">
        <v>5054</v>
      </c>
      <c r="F4781" s="2" t="s">
        <v>5048</v>
      </c>
      <c r="G4781" s="2">
        <v>25806</v>
      </c>
      <c r="H4781" s="2">
        <v>3</v>
      </c>
      <c r="I4781" s="2">
        <v>701</v>
      </c>
      <c r="J4781" s="2">
        <v>18848</v>
      </c>
      <c r="K4781" s="2">
        <v>13648</v>
      </c>
      <c r="L4781" s="2">
        <v>442</v>
      </c>
      <c r="M4781" s="2">
        <v>136</v>
      </c>
      <c r="N4781" s="2">
        <v>30</v>
      </c>
      <c r="O4781" s="2">
        <v>43</v>
      </c>
      <c r="P4781" s="2">
        <v>11</v>
      </c>
      <c r="Q4781" s="2">
        <v>224</v>
      </c>
      <c r="R4781" s="2">
        <v>27</v>
      </c>
      <c r="S4781" s="2" t="s">
        <v>31</v>
      </c>
      <c r="T4781" s="2">
        <f t="shared" si="518"/>
        <v>651</v>
      </c>
      <c r="U4781" s="4">
        <f t="shared" si="519"/>
        <v>4.7699296600234468E-2</v>
      </c>
      <c r="V4781" s="4">
        <f t="shared" si="520"/>
        <v>0.52886925521196626</v>
      </c>
      <c r="W4781">
        <f t="shared" si="521"/>
        <v>10</v>
      </c>
      <c r="X4781" t="str">
        <f t="shared" si="522"/>
        <v>Tuesday</v>
      </c>
      <c r="Y4781" t="str">
        <f t="shared" si="523"/>
        <v>Dec</v>
      </c>
      <c r="Z4781" t="str">
        <f t="shared" si="524"/>
        <v>3-5</v>
      </c>
    </row>
    <row r="4782" spans="1:26" x14ac:dyDescent="0.25">
      <c r="A4782" s="2" t="s">
        <v>9828</v>
      </c>
      <c r="B4782" s="2" t="s">
        <v>5036</v>
      </c>
      <c r="C4782" s="1">
        <v>46007</v>
      </c>
      <c r="D4782" s="3">
        <v>0.42291666666666666</v>
      </c>
      <c r="E4782" s="2" t="s">
        <v>5054</v>
      </c>
      <c r="F4782" s="2" t="s">
        <v>5040</v>
      </c>
      <c r="G4782" s="2">
        <v>25558</v>
      </c>
      <c r="H4782" s="2">
        <v>4</v>
      </c>
      <c r="I4782" s="2">
        <v>636</v>
      </c>
      <c r="J4782" s="2">
        <v>28514</v>
      </c>
      <c r="K4782" s="2">
        <v>26082</v>
      </c>
      <c r="L4782" s="2">
        <v>714</v>
      </c>
      <c r="M4782" s="2">
        <v>143</v>
      </c>
      <c r="N4782" s="2">
        <v>52</v>
      </c>
      <c r="O4782" s="2">
        <v>64</v>
      </c>
      <c r="P4782" s="2">
        <v>42</v>
      </c>
      <c r="Q4782" s="2">
        <v>531</v>
      </c>
      <c r="R4782" s="2">
        <v>39</v>
      </c>
      <c r="S4782" s="2" t="s">
        <v>31</v>
      </c>
      <c r="T4782" s="2">
        <f t="shared" si="518"/>
        <v>973</v>
      </c>
      <c r="U4782" s="4">
        <f t="shared" si="519"/>
        <v>3.7305421363392377E-2</v>
      </c>
      <c r="V4782" s="4">
        <f t="shared" si="520"/>
        <v>1.0205023867282259</v>
      </c>
      <c r="W4782">
        <f t="shared" si="521"/>
        <v>10</v>
      </c>
      <c r="X4782" t="str">
        <f t="shared" si="522"/>
        <v>Tuesday</v>
      </c>
      <c r="Y4782" t="str">
        <f t="shared" si="523"/>
        <v>Dec</v>
      </c>
      <c r="Z4782" t="str">
        <f t="shared" si="524"/>
        <v>3-5</v>
      </c>
    </row>
    <row r="4783" spans="1:26" x14ac:dyDescent="0.25">
      <c r="A4783" s="2" t="s">
        <v>9829</v>
      </c>
      <c r="B4783" s="2" t="s">
        <v>5036</v>
      </c>
      <c r="C4783" s="1">
        <v>46007</v>
      </c>
      <c r="D4783" s="3">
        <v>0.4597222222222222</v>
      </c>
      <c r="E4783" s="2" t="s">
        <v>5037</v>
      </c>
      <c r="F4783" s="2" t="s">
        <v>5038</v>
      </c>
      <c r="G4783" s="2">
        <v>25384</v>
      </c>
      <c r="H4783" s="2">
        <v>7</v>
      </c>
      <c r="I4783" s="2">
        <v>500</v>
      </c>
      <c r="J4783" s="2">
        <v>12366</v>
      </c>
      <c r="K4783" s="2">
        <v>10589</v>
      </c>
      <c r="L4783" s="2">
        <v>213</v>
      </c>
      <c r="M4783" s="2">
        <v>36</v>
      </c>
      <c r="N4783" s="2">
        <v>31</v>
      </c>
      <c r="O4783" s="2">
        <v>73</v>
      </c>
      <c r="P4783" s="2">
        <v>178</v>
      </c>
      <c r="Q4783" s="2">
        <v>151</v>
      </c>
      <c r="R4783" s="2">
        <v>38</v>
      </c>
      <c r="S4783" s="2" t="s">
        <v>31</v>
      </c>
      <c r="T4783" s="2">
        <f t="shared" si="518"/>
        <v>353</v>
      </c>
      <c r="U4783" s="4">
        <f t="shared" si="519"/>
        <v>3.3336481254131647E-2</v>
      </c>
      <c r="V4783" s="4">
        <f t="shared" si="520"/>
        <v>0.41715253703120075</v>
      </c>
      <c r="W4783">
        <f t="shared" si="521"/>
        <v>11</v>
      </c>
      <c r="X4783" t="str">
        <f t="shared" si="522"/>
        <v>Tuesday</v>
      </c>
      <c r="Y4783" t="str">
        <f t="shared" si="523"/>
        <v>Dec</v>
      </c>
      <c r="Z4783" t="str">
        <f t="shared" si="524"/>
        <v>6-10</v>
      </c>
    </row>
    <row r="4784" spans="1:26" x14ac:dyDescent="0.25">
      <c r="A4784" s="2" t="s">
        <v>9830</v>
      </c>
      <c r="B4784" s="2" t="s">
        <v>5036</v>
      </c>
      <c r="C4784" s="1">
        <v>46007</v>
      </c>
      <c r="D4784" s="3">
        <v>0.46805555555555556</v>
      </c>
      <c r="E4784" s="2" t="s">
        <v>5044</v>
      </c>
      <c r="F4784" s="2" t="s">
        <v>5050</v>
      </c>
      <c r="G4784" s="2">
        <v>25579</v>
      </c>
      <c r="H4784" s="2">
        <v>5</v>
      </c>
      <c r="I4784" s="2">
        <v>540</v>
      </c>
      <c r="J4784" s="2">
        <v>11604</v>
      </c>
      <c r="K4784" s="2">
        <v>9772</v>
      </c>
      <c r="L4784" s="2">
        <v>500</v>
      </c>
      <c r="M4784" s="2">
        <v>54</v>
      </c>
      <c r="N4784" s="2">
        <v>34</v>
      </c>
      <c r="O4784" s="2">
        <v>27</v>
      </c>
      <c r="P4784" s="2">
        <v>17</v>
      </c>
      <c r="Q4784" s="2">
        <v>147</v>
      </c>
      <c r="R4784" s="2">
        <v>10</v>
      </c>
      <c r="S4784" s="2" t="s">
        <v>31</v>
      </c>
      <c r="T4784" s="2">
        <f t="shared" si="518"/>
        <v>615</v>
      </c>
      <c r="U4784" s="4">
        <f t="shared" si="519"/>
        <v>6.293491608677855E-2</v>
      </c>
      <c r="V4784" s="4">
        <f t="shared" si="520"/>
        <v>0.3820321357363462</v>
      </c>
      <c r="W4784">
        <f t="shared" si="521"/>
        <v>11</v>
      </c>
      <c r="X4784" t="str">
        <f t="shared" si="522"/>
        <v>Tuesday</v>
      </c>
      <c r="Y4784" t="str">
        <f t="shared" si="523"/>
        <v>Dec</v>
      </c>
      <c r="Z4784" t="str">
        <f t="shared" si="524"/>
        <v>3-5</v>
      </c>
    </row>
    <row r="4785" spans="1:26" x14ac:dyDescent="0.25">
      <c r="A4785" s="2" t="s">
        <v>9831</v>
      </c>
      <c r="B4785" s="2" t="s">
        <v>5036</v>
      </c>
      <c r="C4785" s="1">
        <v>46007</v>
      </c>
      <c r="D4785" s="3">
        <v>0.47222222222222221</v>
      </c>
      <c r="E4785" s="2" t="s">
        <v>5046</v>
      </c>
      <c r="F4785" s="2" t="s">
        <v>5042</v>
      </c>
      <c r="G4785" s="2">
        <v>25622</v>
      </c>
      <c r="H4785" s="2">
        <v>3</v>
      </c>
      <c r="I4785" s="2">
        <v>223</v>
      </c>
      <c r="J4785" s="2">
        <v>11102</v>
      </c>
      <c r="K4785" s="2">
        <v>8587</v>
      </c>
      <c r="L4785" s="2">
        <v>193</v>
      </c>
      <c r="M4785" s="2">
        <v>27</v>
      </c>
      <c r="N4785" s="2">
        <v>21</v>
      </c>
      <c r="O4785" s="2">
        <v>55</v>
      </c>
      <c r="P4785" s="2">
        <v>195</v>
      </c>
      <c r="Q4785" s="2">
        <v>200</v>
      </c>
      <c r="R4785" s="2">
        <v>9</v>
      </c>
      <c r="S4785" s="2" t="s">
        <v>31</v>
      </c>
      <c r="T4785" s="2">
        <f t="shared" si="518"/>
        <v>296</v>
      </c>
      <c r="U4785" s="4">
        <f t="shared" si="519"/>
        <v>3.4470711540701061E-2</v>
      </c>
      <c r="V4785" s="4">
        <f t="shared" si="520"/>
        <v>0.33514167512294124</v>
      </c>
      <c r="W4785">
        <f t="shared" si="521"/>
        <v>11</v>
      </c>
      <c r="X4785" t="str">
        <f t="shared" si="522"/>
        <v>Tuesday</v>
      </c>
      <c r="Y4785" t="str">
        <f t="shared" si="523"/>
        <v>Dec</v>
      </c>
      <c r="Z4785" t="str">
        <f t="shared" si="524"/>
        <v>3-5</v>
      </c>
    </row>
    <row r="4786" spans="1:26" x14ac:dyDescent="0.25">
      <c r="A4786" s="2" t="s">
        <v>9832</v>
      </c>
      <c r="B4786" s="2" t="s">
        <v>5036</v>
      </c>
      <c r="C4786" s="1">
        <v>46007</v>
      </c>
      <c r="D4786" s="3">
        <v>0.47708333333333336</v>
      </c>
      <c r="E4786" s="2" t="s">
        <v>16</v>
      </c>
      <c r="F4786" s="2" t="s">
        <v>5038</v>
      </c>
      <c r="G4786" s="2">
        <v>25724</v>
      </c>
      <c r="H4786" s="2">
        <v>3</v>
      </c>
      <c r="I4786" s="2">
        <v>230</v>
      </c>
      <c r="J4786" s="2">
        <v>7663</v>
      </c>
      <c r="K4786" s="2">
        <v>7006</v>
      </c>
      <c r="L4786" s="2">
        <v>145</v>
      </c>
      <c r="M4786" s="2">
        <v>22</v>
      </c>
      <c r="N4786" s="2">
        <v>10</v>
      </c>
      <c r="O4786" s="2">
        <v>13</v>
      </c>
      <c r="P4786" s="2">
        <v>54</v>
      </c>
      <c r="Q4786" s="2">
        <v>111</v>
      </c>
      <c r="R4786" s="2">
        <v>11</v>
      </c>
      <c r="S4786" s="2" t="s">
        <v>31</v>
      </c>
      <c r="T4786" s="2">
        <f t="shared" si="518"/>
        <v>190</v>
      </c>
      <c r="U4786" s="4">
        <f t="shared" si="519"/>
        <v>2.7119611761347417E-2</v>
      </c>
      <c r="V4786" s="4">
        <f t="shared" si="520"/>
        <v>0.27235266677033121</v>
      </c>
      <c r="W4786">
        <f t="shared" si="521"/>
        <v>11</v>
      </c>
      <c r="X4786" t="str">
        <f t="shared" si="522"/>
        <v>Tuesday</v>
      </c>
      <c r="Y4786" t="str">
        <f t="shared" si="523"/>
        <v>Dec</v>
      </c>
      <c r="Z4786" t="str">
        <f t="shared" si="524"/>
        <v>3-5</v>
      </c>
    </row>
    <row r="4787" spans="1:26" x14ac:dyDescent="0.25">
      <c r="A4787" s="2" t="s">
        <v>9833</v>
      </c>
      <c r="B4787" s="2" t="s">
        <v>5036</v>
      </c>
      <c r="C4787" s="1">
        <v>46007</v>
      </c>
      <c r="D4787" s="3">
        <v>0.48055555555555557</v>
      </c>
      <c r="E4787" s="2" t="s">
        <v>5054</v>
      </c>
      <c r="F4787" s="2" t="s">
        <v>5069</v>
      </c>
      <c r="G4787" s="2">
        <v>25711</v>
      </c>
      <c r="H4787" s="2">
        <v>3</v>
      </c>
      <c r="I4787" s="2">
        <v>975</v>
      </c>
      <c r="J4787" s="2">
        <v>7393</v>
      </c>
      <c r="K4787" s="2">
        <v>6495</v>
      </c>
      <c r="L4787" s="2">
        <v>188</v>
      </c>
      <c r="M4787" s="2">
        <v>46</v>
      </c>
      <c r="N4787" s="2">
        <v>19</v>
      </c>
      <c r="O4787" s="2">
        <v>20</v>
      </c>
      <c r="P4787" s="2">
        <v>17</v>
      </c>
      <c r="Q4787" s="2">
        <v>184</v>
      </c>
      <c r="R4787" s="2">
        <v>14</v>
      </c>
      <c r="S4787" s="2" t="s">
        <v>31</v>
      </c>
      <c r="T4787" s="2">
        <f t="shared" si="518"/>
        <v>273</v>
      </c>
      <c r="U4787" s="4">
        <f t="shared" si="519"/>
        <v>4.203233256351039E-2</v>
      </c>
      <c r="V4787" s="4">
        <f t="shared" si="520"/>
        <v>0.25261561199486599</v>
      </c>
      <c r="W4787">
        <f t="shared" si="521"/>
        <v>11</v>
      </c>
      <c r="X4787" t="str">
        <f t="shared" si="522"/>
        <v>Tuesday</v>
      </c>
      <c r="Y4787" t="str">
        <f t="shared" si="523"/>
        <v>Dec</v>
      </c>
      <c r="Z4787" t="str">
        <f t="shared" si="524"/>
        <v>3-5</v>
      </c>
    </row>
    <row r="4788" spans="1:26" x14ac:dyDescent="0.25">
      <c r="A4788" s="2" t="s">
        <v>9834</v>
      </c>
      <c r="B4788" s="2" t="s">
        <v>5036</v>
      </c>
      <c r="C4788" s="1">
        <v>46007</v>
      </c>
      <c r="D4788" s="3">
        <v>0.48402777777777778</v>
      </c>
      <c r="E4788" s="2" t="s">
        <v>5058</v>
      </c>
      <c r="F4788" s="2" t="s">
        <v>5040</v>
      </c>
      <c r="G4788" s="2">
        <v>25577</v>
      </c>
      <c r="H4788" s="2">
        <v>1</v>
      </c>
      <c r="I4788" s="2">
        <v>28</v>
      </c>
      <c r="J4788" s="2">
        <v>17909</v>
      </c>
      <c r="K4788" s="2">
        <v>12355</v>
      </c>
      <c r="L4788" s="2">
        <v>556</v>
      </c>
      <c r="M4788" s="2">
        <v>247</v>
      </c>
      <c r="N4788" s="2">
        <v>31</v>
      </c>
      <c r="O4788" s="2">
        <v>59</v>
      </c>
      <c r="P4788" s="2">
        <v>12</v>
      </c>
      <c r="Q4788" s="2">
        <v>227</v>
      </c>
      <c r="R4788" s="2">
        <v>25</v>
      </c>
      <c r="S4788" s="2" t="s">
        <v>31</v>
      </c>
      <c r="T4788" s="2">
        <f t="shared" si="518"/>
        <v>893</v>
      </c>
      <c r="U4788" s="4">
        <f t="shared" si="519"/>
        <v>7.2278429785511938E-2</v>
      </c>
      <c r="V4788" s="4">
        <f t="shared" si="520"/>
        <v>0.48305117879344722</v>
      </c>
      <c r="W4788">
        <f t="shared" si="521"/>
        <v>11</v>
      </c>
      <c r="X4788" t="str">
        <f t="shared" si="522"/>
        <v>Tuesday</v>
      </c>
      <c r="Y4788" t="str">
        <f t="shared" si="523"/>
        <v>Dec</v>
      </c>
      <c r="Z4788" t="str">
        <f t="shared" si="524"/>
        <v>0-2</v>
      </c>
    </row>
    <row r="4789" spans="1:26" x14ac:dyDescent="0.25">
      <c r="A4789" s="2" t="s">
        <v>9835</v>
      </c>
      <c r="B4789" s="2" t="s">
        <v>5036</v>
      </c>
      <c r="C4789" s="1">
        <v>46007</v>
      </c>
      <c r="D4789" s="3">
        <v>0.49236111111111114</v>
      </c>
      <c r="E4789" s="2" t="s">
        <v>5054</v>
      </c>
      <c r="F4789" s="2" t="s">
        <v>5038</v>
      </c>
      <c r="G4789" s="2">
        <v>25752</v>
      </c>
      <c r="H4789" s="2">
        <v>4</v>
      </c>
      <c r="I4789" s="2">
        <v>1418</v>
      </c>
      <c r="J4789" s="2">
        <v>9119</v>
      </c>
      <c r="K4789" s="2">
        <v>7142</v>
      </c>
      <c r="L4789" s="2">
        <v>181</v>
      </c>
      <c r="M4789" s="2">
        <v>59</v>
      </c>
      <c r="N4789" s="2">
        <v>21</v>
      </c>
      <c r="O4789" s="2">
        <v>21</v>
      </c>
      <c r="P4789" s="2">
        <v>31</v>
      </c>
      <c r="Q4789" s="2">
        <v>113</v>
      </c>
      <c r="R4789" s="2">
        <v>15</v>
      </c>
      <c r="S4789" s="2" t="s">
        <v>31</v>
      </c>
      <c r="T4789" s="2">
        <f t="shared" si="518"/>
        <v>282</v>
      </c>
      <c r="U4789" s="4">
        <f t="shared" si="519"/>
        <v>3.9484738168580231E-2</v>
      </c>
      <c r="V4789" s="4">
        <f t="shared" si="520"/>
        <v>0.27733768251009633</v>
      </c>
      <c r="W4789">
        <f t="shared" si="521"/>
        <v>11</v>
      </c>
      <c r="X4789" t="str">
        <f t="shared" si="522"/>
        <v>Tuesday</v>
      </c>
      <c r="Y4789" t="str">
        <f t="shared" si="523"/>
        <v>Dec</v>
      </c>
      <c r="Z4789" t="str">
        <f t="shared" si="524"/>
        <v>3-5</v>
      </c>
    </row>
    <row r="4790" spans="1:26" x14ac:dyDescent="0.25">
      <c r="A4790" s="2" t="s">
        <v>9836</v>
      </c>
      <c r="B4790" s="2" t="s">
        <v>5036</v>
      </c>
      <c r="C4790" s="1">
        <v>46007</v>
      </c>
      <c r="D4790" s="3">
        <v>0.51944444444444449</v>
      </c>
      <c r="E4790" s="2" t="s">
        <v>5044</v>
      </c>
      <c r="F4790" s="2" t="s">
        <v>5048</v>
      </c>
      <c r="G4790" s="2">
        <v>25797</v>
      </c>
      <c r="H4790" s="2">
        <v>2</v>
      </c>
      <c r="I4790" s="2">
        <v>513</v>
      </c>
      <c r="J4790" s="2">
        <v>7666</v>
      </c>
      <c r="K4790" s="2">
        <v>5636</v>
      </c>
      <c r="L4790" s="2">
        <v>242</v>
      </c>
      <c r="M4790" s="2">
        <v>28</v>
      </c>
      <c r="N4790" s="2">
        <v>17</v>
      </c>
      <c r="O4790" s="2">
        <v>11</v>
      </c>
      <c r="P4790" s="2">
        <v>10</v>
      </c>
      <c r="Q4790" s="2">
        <v>83</v>
      </c>
      <c r="R4790" s="2">
        <v>13</v>
      </c>
      <c r="S4790" s="2" t="s">
        <v>31</v>
      </c>
      <c r="T4790" s="2">
        <f t="shared" si="518"/>
        <v>298</v>
      </c>
      <c r="U4790" s="4">
        <f t="shared" si="519"/>
        <v>5.2874378992193043E-2</v>
      </c>
      <c r="V4790" s="4">
        <f t="shared" si="520"/>
        <v>0.2184750164747839</v>
      </c>
      <c r="W4790">
        <f t="shared" si="521"/>
        <v>12</v>
      </c>
      <c r="X4790" t="str">
        <f t="shared" si="522"/>
        <v>Tuesday</v>
      </c>
      <c r="Y4790" t="str">
        <f t="shared" si="523"/>
        <v>Dec</v>
      </c>
      <c r="Z4790" t="str">
        <f t="shared" si="524"/>
        <v>0-2</v>
      </c>
    </row>
    <row r="4791" spans="1:26" x14ac:dyDescent="0.25">
      <c r="A4791" s="2" t="s">
        <v>9837</v>
      </c>
      <c r="B4791" s="2" t="s">
        <v>5036</v>
      </c>
      <c r="C4791" s="1">
        <v>46007</v>
      </c>
      <c r="D4791" s="3">
        <v>0.52013888888888893</v>
      </c>
      <c r="E4791" s="2" t="s">
        <v>5054</v>
      </c>
      <c r="F4791" s="2" t="s">
        <v>5048</v>
      </c>
      <c r="G4791" s="2">
        <v>25698</v>
      </c>
      <c r="H4791" s="2">
        <v>1</v>
      </c>
      <c r="I4791" s="2">
        <v>1039</v>
      </c>
      <c r="J4791" s="2">
        <v>9528</v>
      </c>
      <c r="K4791" s="2">
        <v>8239</v>
      </c>
      <c r="L4791" s="2">
        <v>187</v>
      </c>
      <c r="M4791" s="2">
        <v>38</v>
      </c>
      <c r="N4791" s="2">
        <v>13</v>
      </c>
      <c r="O4791" s="2">
        <v>17</v>
      </c>
      <c r="P4791" s="2">
        <v>11</v>
      </c>
      <c r="Q4791" s="2">
        <v>217</v>
      </c>
      <c r="R4791" s="2">
        <v>7</v>
      </c>
      <c r="S4791" s="2" t="s">
        <v>28</v>
      </c>
      <c r="T4791" s="2">
        <f t="shared" si="518"/>
        <v>255</v>
      </c>
      <c r="U4791" s="4">
        <f t="shared" si="519"/>
        <v>3.0950358053161792E-2</v>
      </c>
      <c r="V4791" s="4">
        <f t="shared" si="520"/>
        <v>0.32060860767374894</v>
      </c>
      <c r="W4791">
        <f t="shared" si="521"/>
        <v>12</v>
      </c>
      <c r="X4791" t="str">
        <f t="shared" si="522"/>
        <v>Tuesday</v>
      </c>
      <c r="Y4791" t="str">
        <f t="shared" si="523"/>
        <v>Dec</v>
      </c>
      <c r="Z4791" t="str">
        <f t="shared" si="524"/>
        <v>0-2</v>
      </c>
    </row>
    <row r="4792" spans="1:26" x14ac:dyDescent="0.25">
      <c r="A4792" s="2" t="s">
        <v>9838</v>
      </c>
      <c r="B4792" s="2" t="s">
        <v>5036</v>
      </c>
      <c r="C4792" s="1">
        <v>46007</v>
      </c>
      <c r="D4792" s="3">
        <v>0.57013888888888886</v>
      </c>
      <c r="E4792" s="2" t="s">
        <v>5054</v>
      </c>
      <c r="F4792" s="2" t="s">
        <v>5038</v>
      </c>
      <c r="G4792" s="2">
        <v>25604</v>
      </c>
      <c r="H4792" s="2">
        <v>4</v>
      </c>
      <c r="I4792" s="2">
        <v>1606</v>
      </c>
      <c r="J4792" s="2">
        <v>13845</v>
      </c>
      <c r="K4792" s="2">
        <v>9668</v>
      </c>
      <c r="L4792" s="2">
        <v>267</v>
      </c>
      <c r="M4792" s="2">
        <v>56</v>
      </c>
      <c r="N4792" s="2">
        <v>19</v>
      </c>
      <c r="O4792" s="2">
        <v>28</v>
      </c>
      <c r="P4792" s="2">
        <v>37</v>
      </c>
      <c r="Q4792" s="2">
        <v>236</v>
      </c>
      <c r="R4792" s="2">
        <v>23</v>
      </c>
      <c r="S4792" s="2" t="s">
        <v>31</v>
      </c>
      <c r="T4792" s="2">
        <f t="shared" si="518"/>
        <v>370</v>
      </c>
      <c r="U4792" s="4">
        <f t="shared" si="519"/>
        <v>3.8270583367811334E-2</v>
      </c>
      <c r="V4792" s="4">
        <f t="shared" si="520"/>
        <v>0.37759725042962039</v>
      </c>
      <c r="W4792">
        <f t="shared" si="521"/>
        <v>13</v>
      </c>
      <c r="X4792" t="str">
        <f t="shared" si="522"/>
        <v>Tuesday</v>
      </c>
      <c r="Y4792" t="str">
        <f t="shared" si="523"/>
        <v>Dec</v>
      </c>
      <c r="Z4792" t="str">
        <f t="shared" si="524"/>
        <v>3-5</v>
      </c>
    </row>
    <row r="4793" spans="1:26" x14ac:dyDescent="0.25">
      <c r="A4793" s="2" t="s">
        <v>9839</v>
      </c>
      <c r="B4793" s="2" t="s">
        <v>5036</v>
      </c>
      <c r="C4793" s="1">
        <v>46007</v>
      </c>
      <c r="D4793" s="3">
        <v>0.6166666666666667</v>
      </c>
      <c r="E4793" s="2" t="s">
        <v>5054</v>
      </c>
      <c r="F4793" s="2" t="s">
        <v>5038</v>
      </c>
      <c r="G4793" s="2">
        <v>25756</v>
      </c>
      <c r="H4793" s="2">
        <v>4</v>
      </c>
      <c r="I4793" s="2">
        <v>1095</v>
      </c>
      <c r="J4793" s="2">
        <v>7967</v>
      </c>
      <c r="K4793" s="2">
        <v>6116</v>
      </c>
      <c r="L4793" s="2">
        <v>144</v>
      </c>
      <c r="M4793" s="2">
        <v>43</v>
      </c>
      <c r="N4793" s="2">
        <v>9</v>
      </c>
      <c r="O4793" s="2">
        <v>17</v>
      </c>
      <c r="P4793" s="2">
        <v>27</v>
      </c>
      <c r="Q4793" s="2">
        <v>111</v>
      </c>
      <c r="R4793" s="2">
        <v>13</v>
      </c>
      <c r="S4793" s="2" t="s">
        <v>31</v>
      </c>
      <c r="T4793" s="2">
        <f t="shared" si="518"/>
        <v>213</v>
      </c>
      <c r="U4793" s="4">
        <f t="shared" si="519"/>
        <v>3.4826684107259649E-2</v>
      </c>
      <c r="V4793" s="4">
        <f t="shared" si="520"/>
        <v>0.23745923280012424</v>
      </c>
      <c r="W4793">
        <f t="shared" si="521"/>
        <v>14</v>
      </c>
      <c r="X4793" t="str">
        <f t="shared" si="522"/>
        <v>Tuesday</v>
      </c>
      <c r="Y4793" t="str">
        <f t="shared" si="523"/>
        <v>Dec</v>
      </c>
      <c r="Z4793" t="str">
        <f t="shared" si="524"/>
        <v>3-5</v>
      </c>
    </row>
    <row r="4794" spans="1:26" x14ac:dyDescent="0.25">
      <c r="A4794" s="2" t="s">
        <v>9840</v>
      </c>
      <c r="B4794" s="2" t="s">
        <v>5036</v>
      </c>
      <c r="C4794" s="1">
        <v>46007</v>
      </c>
      <c r="D4794" s="3">
        <v>0.63055555555555554</v>
      </c>
      <c r="E4794" s="2" t="s">
        <v>5054</v>
      </c>
      <c r="F4794" s="2" t="s">
        <v>5042</v>
      </c>
      <c r="G4794" s="2">
        <v>25519</v>
      </c>
      <c r="H4794" s="2">
        <v>2</v>
      </c>
      <c r="I4794" s="2">
        <v>1158</v>
      </c>
      <c r="J4794" s="2">
        <v>6927</v>
      </c>
      <c r="K4794" s="2">
        <v>6147</v>
      </c>
      <c r="L4794" s="2">
        <v>153</v>
      </c>
      <c r="M4794" s="2">
        <v>39</v>
      </c>
      <c r="N4794" s="2">
        <v>13</v>
      </c>
      <c r="O4794" s="2">
        <v>16</v>
      </c>
      <c r="P4794" s="2">
        <v>9</v>
      </c>
      <c r="Q4794" s="2">
        <v>115</v>
      </c>
      <c r="R4794" s="2">
        <v>10</v>
      </c>
      <c r="S4794" s="2" t="s">
        <v>31</v>
      </c>
      <c r="T4794" s="2">
        <f t="shared" si="518"/>
        <v>221</v>
      </c>
      <c r="U4794" s="4">
        <f t="shared" si="519"/>
        <v>3.5952497153082803E-2</v>
      </c>
      <c r="V4794" s="4">
        <f t="shared" si="520"/>
        <v>0.24087934480191231</v>
      </c>
      <c r="W4794">
        <f t="shared" si="521"/>
        <v>15</v>
      </c>
      <c r="X4794" t="str">
        <f t="shared" si="522"/>
        <v>Tuesday</v>
      </c>
      <c r="Y4794" t="str">
        <f t="shared" si="523"/>
        <v>Dec</v>
      </c>
      <c r="Z4794" t="str">
        <f t="shared" si="524"/>
        <v>0-2</v>
      </c>
    </row>
    <row r="4795" spans="1:26" x14ac:dyDescent="0.25">
      <c r="A4795" s="2" t="s">
        <v>9841</v>
      </c>
      <c r="B4795" s="2" t="s">
        <v>5036</v>
      </c>
      <c r="C4795" s="1">
        <v>46007</v>
      </c>
      <c r="D4795" s="3">
        <v>0.6743055555555556</v>
      </c>
      <c r="E4795" s="2" t="s">
        <v>5058</v>
      </c>
      <c r="F4795" s="2" t="s">
        <v>5052</v>
      </c>
      <c r="G4795" s="2">
        <v>25715</v>
      </c>
      <c r="H4795" s="2">
        <v>10</v>
      </c>
      <c r="I4795" s="2">
        <v>90</v>
      </c>
      <c r="J4795" s="2">
        <v>19146</v>
      </c>
      <c r="K4795" s="2">
        <v>14821</v>
      </c>
      <c r="L4795" s="2">
        <v>372</v>
      </c>
      <c r="M4795" s="2">
        <v>237</v>
      </c>
      <c r="N4795" s="2">
        <v>29</v>
      </c>
      <c r="O4795" s="2">
        <v>37</v>
      </c>
      <c r="P4795" s="2">
        <v>15</v>
      </c>
      <c r="Q4795" s="2">
        <v>305</v>
      </c>
      <c r="R4795" s="2">
        <v>19</v>
      </c>
      <c r="S4795" s="2" t="s">
        <v>31</v>
      </c>
      <c r="T4795" s="2">
        <f t="shared" si="518"/>
        <v>675</v>
      </c>
      <c r="U4795" s="4">
        <f t="shared" si="519"/>
        <v>4.5543485594764184E-2</v>
      </c>
      <c r="V4795" s="4">
        <f t="shared" si="520"/>
        <v>0.57635621232743539</v>
      </c>
      <c r="W4795">
        <f t="shared" si="521"/>
        <v>16</v>
      </c>
      <c r="X4795" t="str">
        <f t="shared" si="522"/>
        <v>Tuesday</v>
      </c>
      <c r="Y4795" t="str">
        <f t="shared" si="523"/>
        <v>Dec</v>
      </c>
      <c r="Z4795" t="str">
        <f t="shared" si="524"/>
        <v>6-10</v>
      </c>
    </row>
    <row r="4796" spans="1:26" x14ac:dyDescent="0.25">
      <c r="A4796" s="2" t="s">
        <v>9842</v>
      </c>
      <c r="B4796" s="2" t="s">
        <v>5036</v>
      </c>
      <c r="C4796" s="1">
        <v>46007</v>
      </c>
      <c r="D4796" s="3">
        <v>0.6875</v>
      </c>
      <c r="E4796" s="2" t="s">
        <v>16</v>
      </c>
      <c r="F4796" s="2" t="s">
        <v>5050</v>
      </c>
      <c r="G4796" s="2">
        <v>25897</v>
      </c>
      <c r="H4796" s="2">
        <v>4</v>
      </c>
      <c r="I4796" s="2">
        <v>313</v>
      </c>
      <c r="J4796" s="2">
        <v>15086</v>
      </c>
      <c r="K4796" s="2">
        <v>12500</v>
      </c>
      <c r="L4796" s="2">
        <v>287</v>
      </c>
      <c r="M4796" s="2">
        <v>52</v>
      </c>
      <c r="N4796" s="2">
        <v>18</v>
      </c>
      <c r="O4796" s="2">
        <v>30</v>
      </c>
      <c r="P4796" s="2">
        <v>48</v>
      </c>
      <c r="Q4796" s="2">
        <v>375</v>
      </c>
      <c r="R4796" s="2">
        <v>35</v>
      </c>
      <c r="S4796" s="2" t="s">
        <v>31</v>
      </c>
      <c r="T4796" s="2">
        <f t="shared" si="518"/>
        <v>387</v>
      </c>
      <c r="U4796" s="4">
        <f t="shared" si="519"/>
        <v>3.0960000000000001E-2</v>
      </c>
      <c r="V4796" s="4">
        <f t="shared" si="520"/>
        <v>0.48268139166698848</v>
      </c>
      <c r="W4796">
        <f t="shared" si="521"/>
        <v>16</v>
      </c>
      <c r="X4796" t="str">
        <f t="shared" si="522"/>
        <v>Tuesday</v>
      </c>
      <c r="Y4796" t="str">
        <f t="shared" si="523"/>
        <v>Dec</v>
      </c>
      <c r="Z4796" t="str">
        <f t="shared" si="524"/>
        <v>3-5</v>
      </c>
    </row>
    <row r="4797" spans="1:26" x14ac:dyDescent="0.25">
      <c r="A4797" s="2" t="s">
        <v>9843</v>
      </c>
      <c r="B4797" s="2" t="s">
        <v>5036</v>
      </c>
      <c r="C4797" s="1">
        <v>46007</v>
      </c>
      <c r="D4797" s="3">
        <v>0.74097222222222225</v>
      </c>
      <c r="E4797" s="2" t="s">
        <v>5054</v>
      </c>
      <c r="F4797" s="2" t="s">
        <v>5042</v>
      </c>
      <c r="G4797" s="2">
        <v>25485</v>
      </c>
      <c r="H4797" s="2">
        <v>4</v>
      </c>
      <c r="I4797" s="2">
        <v>803</v>
      </c>
      <c r="J4797" s="2">
        <v>9173</v>
      </c>
      <c r="K4797" s="2">
        <v>6595</v>
      </c>
      <c r="L4797" s="2">
        <v>153</v>
      </c>
      <c r="M4797" s="2">
        <v>49</v>
      </c>
      <c r="N4797" s="2">
        <v>11</v>
      </c>
      <c r="O4797" s="2">
        <v>20</v>
      </c>
      <c r="P4797" s="2">
        <v>19</v>
      </c>
      <c r="Q4797" s="2">
        <v>164</v>
      </c>
      <c r="R4797" s="2">
        <v>10</v>
      </c>
      <c r="S4797" s="2" t="s">
        <v>31</v>
      </c>
      <c r="T4797" s="2">
        <f t="shared" si="518"/>
        <v>233</v>
      </c>
      <c r="U4797" s="4">
        <f t="shared" si="519"/>
        <v>3.5329795299469294E-2</v>
      </c>
      <c r="V4797" s="4">
        <f t="shared" si="520"/>
        <v>0.2587796743182264</v>
      </c>
      <c r="W4797">
        <f t="shared" si="521"/>
        <v>17</v>
      </c>
      <c r="X4797" t="str">
        <f t="shared" si="522"/>
        <v>Tuesday</v>
      </c>
      <c r="Y4797" t="str">
        <f t="shared" si="523"/>
        <v>Dec</v>
      </c>
      <c r="Z4797" t="str">
        <f t="shared" si="524"/>
        <v>3-5</v>
      </c>
    </row>
    <row r="4798" spans="1:26" x14ac:dyDescent="0.25">
      <c r="A4798" s="2" t="s">
        <v>9844</v>
      </c>
      <c r="B4798" s="2" t="s">
        <v>5036</v>
      </c>
      <c r="C4798" s="1">
        <v>46007</v>
      </c>
      <c r="D4798" s="3">
        <v>0.75138888888888888</v>
      </c>
      <c r="E4798" s="2" t="s">
        <v>5054</v>
      </c>
      <c r="F4798" s="2" t="s">
        <v>5042</v>
      </c>
      <c r="G4798" s="2">
        <v>25686</v>
      </c>
      <c r="H4798" s="2">
        <v>7</v>
      </c>
      <c r="I4798" s="2">
        <v>424</v>
      </c>
      <c r="J4798" s="2">
        <v>8511</v>
      </c>
      <c r="K4798" s="2">
        <v>6693</v>
      </c>
      <c r="L4798" s="2">
        <v>177</v>
      </c>
      <c r="M4798" s="2">
        <v>51</v>
      </c>
      <c r="N4798" s="2">
        <v>16</v>
      </c>
      <c r="O4798" s="2">
        <v>20</v>
      </c>
      <c r="P4798" s="2">
        <v>17</v>
      </c>
      <c r="Q4798" s="2">
        <v>144</v>
      </c>
      <c r="R4798" s="2">
        <v>12</v>
      </c>
      <c r="S4798" s="2" t="s">
        <v>31</v>
      </c>
      <c r="T4798" s="2">
        <f t="shared" si="518"/>
        <v>264</v>
      </c>
      <c r="U4798" s="4">
        <f t="shared" si="519"/>
        <v>3.9444195428059166E-2</v>
      </c>
      <c r="V4798" s="4">
        <f t="shared" si="520"/>
        <v>0.26056996028965196</v>
      </c>
      <c r="W4798">
        <f t="shared" si="521"/>
        <v>18</v>
      </c>
      <c r="X4798" t="str">
        <f t="shared" si="522"/>
        <v>Tuesday</v>
      </c>
      <c r="Y4798" t="str">
        <f t="shared" si="523"/>
        <v>Dec</v>
      </c>
      <c r="Z4798" t="str">
        <f t="shared" si="524"/>
        <v>6-10</v>
      </c>
    </row>
    <row r="4799" spans="1:26" x14ac:dyDescent="0.25">
      <c r="A4799" s="2" t="s">
        <v>9845</v>
      </c>
      <c r="B4799" s="2" t="s">
        <v>5036</v>
      </c>
      <c r="C4799" s="1">
        <v>46007</v>
      </c>
      <c r="D4799" s="3">
        <v>0.8618055555555556</v>
      </c>
      <c r="E4799" s="2" t="s">
        <v>5044</v>
      </c>
      <c r="F4799" s="2" t="s">
        <v>5048</v>
      </c>
      <c r="G4799" s="2">
        <v>25783</v>
      </c>
      <c r="H4799" s="2">
        <v>1</v>
      </c>
      <c r="I4799" s="2">
        <v>415</v>
      </c>
      <c r="J4799" s="2">
        <v>7422</v>
      </c>
      <c r="K4799" s="2">
        <v>6000</v>
      </c>
      <c r="L4799" s="2">
        <v>189</v>
      </c>
      <c r="M4799" s="2">
        <v>28</v>
      </c>
      <c r="N4799" s="2">
        <v>12</v>
      </c>
      <c r="O4799" s="2">
        <v>15</v>
      </c>
      <c r="P4799" s="2">
        <v>32</v>
      </c>
      <c r="Q4799" s="2">
        <v>126</v>
      </c>
      <c r="R4799" s="2">
        <v>13</v>
      </c>
      <c r="S4799" s="2" t="s">
        <v>31</v>
      </c>
      <c r="T4799" s="2">
        <f t="shared" si="518"/>
        <v>244</v>
      </c>
      <c r="U4799" s="4">
        <f t="shared" si="519"/>
        <v>4.0666666666666663E-2</v>
      </c>
      <c r="V4799" s="4">
        <f t="shared" si="520"/>
        <v>0.23271147655431873</v>
      </c>
      <c r="W4799">
        <f t="shared" si="521"/>
        <v>20</v>
      </c>
      <c r="X4799" t="str">
        <f t="shared" si="522"/>
        <v>Tuesday</v>
      </c>
      <c r="Y4799" t="str">
        <f t="shared" si="523"/>
        <v>Dec</v>
      </c>
      <c r="Z4799" t="str">
        <f t="shared" si="524"/>
        <v>0-2</v>
      </c>
    </row>
    <row r="4800" spans="1:26" x14ac:dyDescent="0.25">
      <c r="A4800" s="2" t="s">
        <v>9846</v>
      </c>
      <c r="B4800" s="2" t="s">
        <v>5036</v>
      </c>
      <c r="C4800" s="1">
        <v>46007</v>
      </c>
      <c r="D4800" s="3">
        <v>0.88055555555555554</v>
      </c>
      <c r="E4800" s="2" t="s">
        <v>5044</v>
      </c>
      <c r="F4800" s="2" t="s">
        <v>5038</v>
      </c>
      <c r="G4800" s="2">
        <v>25573</v>
      </c>
      <c r="H4800" s="2">
        <v>6</v>
      </c>
      <c r="I4800" s="2">
        <v>171</v>
      </c>
      <c r="J4800" s="2">
        <v>4758</v>
      </c>
      <c r="K4800" s="2">
        <v>4203</v>
      </c>
      <c r="L4800" s="2">
        <v>103</v>
      </c>
      <c r="M4800" s="2">
        <v>14</v>
      </c>
      <c r="N4800" s="2">
        <v>9</v>
      </c>
      <c r="O4800" s="2">
        <v>8</v>
      </c>
      <c r="P4800" s="2">
        <v>39</v>
      </c>
      <c r="Q4800" s="2">
        <v>66</v>
      </c>
      <c r="R4800" s="2">
        <v>12</v>
      </c>
      <c r="S4800" s="2" t="s">
        <v>31</v>
      </c>
      <c r="T4800" s="2">
        <f t="shared" si="518"/>
        <v>134</v>
      </c>
      <c r="U4800" s="4">
        <f t="shared" si="519"/>
        <v>3.1881989055436592E-2</v>
      </c>
      <c r="V4800" s="4">
        <f t="shared" si="520"/>
        <v>0.16435302858483558</v>
      </c>
      <c r="W4800">
        <f t="shared" si="521"/>
        <v>21</v>
      </c>
      <c r="X4800" t="str">
        <f t="shared" si="522"/>
        <v>Tuesday</v>
      </c>
      <c r="Y4800" t="str">
        <f t="shared" si="523"/>
        <v>Dec</v>
      </c>
      <c r="Z4800" t="str">
        <f t="shared" si="524"/>
        <v>6-10</v>
      </c>
    </row>
    <row r="4801" spans="1:26" x14ac:dyDescent="0.25">
      <c r="A4801" s="2" t="s">
        <v>9847</v>
      </c>
      <c r="B4801" s="2" t="s">
        <v>5036</v>
      </c>
      <c r="C4801" s="1">
        <v>46007</v>
      </c>
      <c r="D4801" s="3">
        <v>0.95208333333333328</v>
      </c>
      <c r="E4801" s="2" t="s">
        <v>5046</v>
      </c>
      <c r="F4801" s="2" t="s">
        <v>5052</v>
      </c>
      <c r="G4801" s="2">
        <v>25587</v>
      </c>
      <c r="H4801" s="2">
        <v>6</v>
      </c>
      <c r="I4801" s="2">
        <v>166</v>
      </c>
      <c r="J4801" s="2">
        <v>1998</v>
      </c>
      <c r="K4801" s="2">
        <v>1697</v>
      </c>
      <c r="L4801" s="2">
        <v>26</v>
      </c>
      <c r="M4801" s="2">
        <v>3</v>
      </c>
      <c r="N4801" s="2">
        <v>2</v>
      </c>
      <c r="O4801" s="2">
        <v>3</v>
      </c>
      <c r="P4801" s="2">
        <v>22</v>
      </c>
      <c r="Q4801" s="2">
        <v>26</v>
      </c>
      <c r="R4801" s="2">
        <v>2</v>
      </c>
      <c r="S4801" s="2" t="s">
        <v>28</v>
      </c>
      <c r="T4801" s="2">
        <f t="shared" si="518"/>
        <v>34</v>
      </c>
      <c r="U4801" s="4">
        <f t="shared" si="519"/>
        <v>2.0035356511490868E-2</v>
      </c>
      <c r="V4801" s="4">
        <f t="shared" si="520"/>
        <v>6.6322742017430728E-2</v>
      </c>
      <c r="W4801">
        <f t="shared" si="521"/>
        <v>22</v>
      </c>
      <c r="X4801" t="str">
        <f t="shared" si="522"/>
        <v>Tuesday</v>
      </c>
      <c r="Y4801" t="str">
        <f t="shared" si="523"/>
        <v>Dec</v>
      </c>
      <c r="Z4801" t="str">
        <f t="shared" si="524"/>
        <v>6-10</v>
      </c>
    </row>
    <row r="4802" spans="1:26" x14ac:dyDescent="0.25">
      <c r="A4802" s="2" t="s">
        <v>9848</v>
      </c>
      <c r="B4802" s="2" t="s">
        <v>5036</v>
      </c>
      <c r="C4802" s="1">
        <v>46008</v>
      </c>
      <c r="D4802" s="3">
        <v>0.1423611111111111</v>
      </c>
      <c r="E4802" s="2" t="s">
        <v>5054</v>
      </c>
      <c r="F4802" s="2" t="s">
        <v>5042</v>
      </c>
      <c r="G4802" s="2">
        <v>25731</v>
      </c>
      <c r="H4802" s="2">
        <v>2</v>
      </c>
      <c r="I4802" s="2">
        <v>785</v>
      </c>
      <c r="J4802" s="2">
        <v>3809</v>
      </c>
      <c r="K4802" s="2">
        <v>2649</v>
      </c>
      <c r="L4802" s="2">
        <v>147</v>
      </c>
      <c r="M4802" s="2">
        <v>31</v>
      </c>
      <c r="N4802" s="2">
        <v>7</v>
      </c>
      <c r="O4802" s="2">
        <v>14</v>
      </c>
      <c r="P4802" s="2">
        <v>6</v>
      </c>
      <c r="Q4802" s="2">
        <v>61</v>
      </c>
      <c r="R4802" s="2">
        <v>2</v>
      </c>
      <c r="S4802" s="2" t="s">
        <v>31</v>
      </c>
      <c r="T4802" s="2">
        <f t="shared" ref="T4802:T4865" si="525">SUM(L4802:O4802)</f>
        <v>199</v>
      </c>
      <c r="U4802" s="4">
        <f t="shared" ref="U4802:U4865" si="526">T4802/K4802</f>
        <v>7.5122687806719518E-2</v>
      </c>
      <c r="V4802" s="4">
        <f t="shared" ref="V4802:V4865" si="527">K4802/G4802</f>
        <v>0.10294974932960242</v>
      </c>
      <c r="W4802">
        <f t="shared" ref="W4802:W4865" si="528">HOUR(D4802)</f>
        <v>3</v>
      </c>
      <c r="X4802" t="str">
        <f t="shared" ref="X4802:X4865" si="529">TEXT(C4802,"dddd")</f>
        <v>Wednesday</v>
      </c>
      <c r="Y4802" t="str">
        <f t="shared" ref="Y4802:Y4865" si="530">TEXT(C4802,"mmm")</f>
        <v>Dec</v>
      </c>
      <c r="Z4802" t="str">
        <f t="shared" ref="Z4802:Z4865" si="531">IF(H4802&lt;=2,"0-2",IF(H4802&lt;=5,"3-5",IF(H4802&lt;=10,"6-10","11+")))</f>
        <v>0-2</v>
      </c>
    </row>
    <row r="4803" spans="1:26" x14ac:dyDescent="0.25">
      <c r="A4803" s="2" t="s">
        <v>9849</v>
      </c>
      <c r="B4803" s="2" t="s">
        <v>5036</v>
      </c>
      <c r="C4803" s="1">
        <v>46008</v>
      </c>
      <c r="D4803" s="3">
        <v>0.23333333333333334</v>
      </c>
      <c r="E4803" s="2" t="s">
        <v>5054</v>
      </c>
      <c r="F4803" s="2" t="s">
        <v>5069</v>
      </c>
      <c r="G4803" s="2">
        <v>25586</v>
      </c>
      <c r="H4803" s="2">
        <v>4</v>
      </c>
      <c r="I4803" s="2">
        <v>701</v>
      </c>
      <c r="J4803" s="2">
        <v>7623</v>
      </c>
      <c r="K4803" s="2">
        <v>5995</v>
      </c>
      <c r="L4803" s="2">
        <v>233</v>
      </c>
      <c r="M4803" s="2">
        <v>48</v>
      </c>
      <c r="N4803" s="2">
        <v>11</v>
      </c>
      <c r="O4803" s="2">
        <v>26</v>
      </c>
      <c r="P4803" s="2">
        <v>10</v>
      </c>
      <c r="Q4803" s="2">
        <v>179</v>
      </c>
      <c r="R4803" s="2">
        <v>5</v>
      </c>
      <c r="S4803" s="2" t="s">
        <v>31</v>
      </c>
      <c r="T4803" s="2">
        <f t="shared" si="525"/>
        <v>318</v>
      </c>
      <c r="U4803" s="4">
        <f t="shared" si="526"/>
        <v>5.30442035029191E-2</v>
      </c>
      <c r="V4803" s="4">
        <f t="shared" si="527"/>
        <v>0.23430782459157351</v>
      </c>
      <c r="W4803">
        <f t="shared" si="528"/>
        <v>5</v>
      </c>
      <c r="X4803" t="str">
        <f t="shared" si="529"/>
        <v>Wednesday</v>
      </c>
      <c r="Y4803" t="str">
        <f t="shared" si="530"/>
        <v>Dec</v>
      </c>
      <c r="Z4803" t="str">
        <f t="shared" si="531"/>
        <v>3-5</v>
      </c>
    </row>
    <row r="4804" spans="1:26" x14ac:dyDescent="0.25">
      <c r="A4804" s="2" t="s">
        <v>9850</v>
      </c>
      <c r="B4804" s="2" t="s">
        <v>5036</v>
      </c>
      <c r="C4804" s="1">
        <v>46008</v>
      </c>
      <c r="D4804" s="3">
        <v>0.29236111111111113</v>
      </c>
      <c r="E4804" s="2" t="s">
        <v>5054</v>
      </c>
      <c r="F4804" s="2" t="s">
        <v>5069</v>
      </c>
      <c r="G4804" s="2">
        <v>25492</v>
      </c>
      <c r="H4804" s="2">
        <v>3</v>
      </c>
      <c r="I4804" s="2">
        <v>2122</v>
      </c>
      <c r="J4804" s="2">
        <v>17385</v>
      </c>
      <c r="K4804" s="2">
        <v>12266</v>
      </c>
      <c r="L4804" s="2">
        <v>246</v>
      </c>
      <c r="M4804" s="2">
        <v>71</v>
      </c>
      <c r="N4804" s="2">
        <v>22</v>
      </c>
      <c r="O4804" s="2">
        <v>27</v>
      </c>
      <c r="P4804" s="2">
        <v>19</v>
      </c>
      <c r="Q4804" s="2">
        <v>321</v>
      </c>
      <c r="R4804" s="2">
        <v>11</v>
      </c>
      <c r="S4804" s="2" t="s">
        <v>31</v>
      </c>
      <c r="T4804" s="2">
        <f t="shared" si="525"/>
        <v>366</v>
      </c>
      <c r="U4804" s="4">
        <f t="shared" si="526"/>
        <v>2.9838578183596934E-2</v>
      </c>
      <c r="V4804" s="4">
        <f t="shared" si="527"/>
        <v>0.48117056331398084</v>
      </c>
      <c r="W4804">
        <f t="shared" si="528"/>
        <v>7</v>
      </c>
      <c r="X4804" t="str">
        <f t="shared" si="529"/>
        <v>Wednesday</v>
      </c>
      <c r="Y4804" t="str">
        <f t="shared" si="530"/>
        <v>Dec</v>
      </c>
      <c r="Z4804" t="str">
        <f t="shared" si="531"/>
        <v>3-5</v>
      </c>
    </row>
    <row r="4805" spans="1:26" x14ac:dyDescent="0.25">
      <c r="A4805" s="2" t="s">
        <v>9851</v>
      </c>
      <c r="B4805" s="2" t="s">
        <v>5036</v>
      </c>
      <c r="C4805" s="1">
        <v>46008</v>
      </c>
      <c r="D4805" s="3">
        <v>0.31805555555555554</v>
      </c>
      <c r="E4805" s="2" t="s">
        <v>5037</v>
      </c>
      <c r="F4805" s="2" t="s">
        <v>5048</v>
      </c>
      <c r="G4805" s="2">
        <v>25683</v>
      </c>
      <c r="H4805" s="2">
        <v>5</v>
      </c>
      <c r="I4805" s="2">
        <v>269</v>
      </c>
      <c r="J4805" s="2">
        <v>18713</v>
      </c>
      <c r="K4805" s="2">
        <v>12908</v>
      </c>
      <c r="L4805" s="2">
        <v>751</v>
      </c>
      <c r="M4805" s="2">
        <v>98</v>
      </c>
      <c r="N4805" s="2">
        <v>102</v>
      </c>
      <c r="O4805" s="2">
        <v>193</v>
      </c>
      <c r="P4805" s="2">
        <v>58</v>
      </c>
      <c r="Q4805" s="2">
        <v>268</v>
      </c>
      <c r="R4805" s="2">
        <v>30</v>
      </c>
      <c r="S4805" s="2" t="s">
        <v>31</v>
      </c>
      <c r="T4805" s="2">
        <f t="shared" si="525"/>
        <v>1144</v>
      </c>
      <c r="U4805" s="4">
        <f t="shared" si="526"/>
        <v>8.8627207933064764E-2</v>
      </c>
      <c r="V4805" s="4">
        <f t="shared" si="527"/>
        <v>0.50258926137912241</v>
      </c>
      <c r="W4805">
        <f t="shared" si="528"/>
        <v>7</v>
      </c>
      <c r="X4805" t="str">
        <f t="shared" si="529"/>
        <v>Wednesday</v>
      </c>
      <c r="Y4805" t="str">
        <f t="shared" si="530"/>
        <v>Dec</v>
      </c>
      <c r="Z4805" t="str">
        <f t="shared" si="531"/>
        <v>3-5</v>
      </c>
    </row>
    <row r="4806" spans="1:26" x14ac:dyDescent="0.25">
      <c r="A4806" s="2" t="s">
        <v>9852</v>
      </c>
      <c r="B4806" s="2" t="s">
        <v>5036</v>
      </c>
      <c r="C4806" s="1">
        <v>46008</v>
      </c>
      <c r="D4806" s="3">
        <v>0.33333333333333331</v>
      </c>
      <c r="E4806" s="2" t="s">
        <v>5058</v>
      </c>
      <c r="F4806" s="2" t="s">
        <v>5069</v>
      </c>
      <c r="G4806" s="2">
        <v>25793</v>
      </c>
      <c r="H4806" s="2">
        <v>1</v>
      </c>
      <c r="I4806" s="2">
        <v>190</v>
      </c>
      <c r="J4806" s="2">
        <v>15793</v>
      </c>
      <c r="K4806" s="2">
        <v>11811</v>
      </c>
      <c r="L4806" s="2">
        <v>522</v>
      </c>
      <c r="M4806" s="2">
        <v>268</v>
      </c>
      <c r="N4806" s="2">
        <v>35</v>
      </c>
      <c r="O4806" s="2">
        <v>52</v>
      </c>
      <c r="P4806" s="2">
        <v>9</v>
      </c>
      <c r="Q4806" s="2">
        <v>318</v>
      </c>
      <c r="R4806" s="2">
        <v>27</v>
      </c>
      <c r="S4806" s="2" t="s">
        <v>31</v>
      </c>
      <c r="T4806" s="2">
        <f t="shared" si="525"/>
        <v>877</v>
      </c>
      <c r="U4806" s="4">
        <f t="shared" si="526"/>
        <v>7.425281517229701E-2</v>
      </c>
      <c r="V4806" s="4">
        <f t="shared" si="527"/>
        <v>0.45791493816151668</v>
      </c>
      <c r="W4806">
        <f t="shared" si="528"/>
        <v>8</v>
      </c>
      <c r="X4806" t="str">
        <f t="shared" si="529"/>
        <v>Wednesday</v>
      </c>
      <c r="Y4806" t="str">
        <f t="shared" si="530"/>
        <v>Dec</v>
      </c>
      <c r="Z4806" t="str">
        <f t="shared" si="531"/>
        <v>0-2</v>
      </c>
    </row>
    <row r="4807" spans="1:26" x14ac:dyDescent="0.25">
      <c r="A4807" s="2" t="s">
        <v>9853</v>
      </c>
      <c r="B4807" s="2" t="s">
        <v>5036</v>
      </c>
      <c r="C4807" s="1">
        <v>46008</v>
      </c>
      <c r="D4807" s="3">
        <v>0.37638888888888888</v>
      </c>
      <c r="E4807" s="2" t="s">
        <v>5054</v>
      </c>
      <c r="F4807" s="2" t="s">
        <v>5042</v>
      </c>
      <c r="G4807" s="2">
        <v>25707</v>
      </c>
      <c r="H4807" s="2">
        <v>2</v>
      </c>
      <c r="I4807" s="2">
        <v>902</v>
      </c>
      <c r="J4807" s="2">
        <v>11152</v>
      </c>
      <c r="K4807" s="2">
        <v>8933</v>
      </c>
      <c r="L4807" s="2">
        <v>369</v>
      </c>
      <c r="M4807" s="2">
        <v>103</v>
      </c>
      <c r="N4807" s="2">
        <v>23</v>
      </c>
      <c r="O4807" s="2">
        <v>45</v>
      </c>
      <c r="P4807" s="2">
        <v>13</v>
      </c>
      <c r="Q4807" s="2">
        <v>116</v>
      </c>
      <c r="R4807" s="2">
        <v>10</v>
      </c>
      <c r="S4807" s="2" t="s">
        <v>31</v>
      </c>
      <c r="T4807" s="2">
        <f t="shared" si="525"/>
        <v>540</v>
      </c>
      <c r="U4807" s="4">
        <f t="shared" si="526"/>
        <v>6.0450016791671328E-2</v>
      </c>
      <c r="V4807" s="4">
        <f t="shared" si="527"/>
        <v>0.34749290076632822</v>
      </c>
      <c r="W4807">
        <f t="shared" si="528"/>
        <v>9</v>
      </c>
      <c r="X4807" t="str">
        <f t="shared" si="529"/>
        <v>Wednesday</v>
      </c>
      <c r="Y4807" t="str">
        <f t="shared" si="530"/>
        <v>Dec</v>
      </c>
      <c r="Z4807" t="str">
        <f t="shared" si="531"/>
        <v>0-2</v>
      </c>
    </row>
    <row r="4808" spans="1:26" x14ac:dyDescent="0.25">
      <c r="A4808" s="2" t="s">
        <v>9854</v>
      </c>
      <c r="B4808" s="2" t="s">
        <v>5036</v>
      </c>
      <c r="C4808" s="1">
        <v>46008</v>
      </c>
      <c r="D4808" s="3">
        <v>0.38958333333333334</v>
      </c>
      <c r="E4808" s="2" t="s">
        <v>5037</v>
      </c>
      <c r="F4808" s="2" t="s">
        <v>5048</v>
      </c>
      <c r="G4808" s="2">
        <v>25633</v>
      </c>
      <c r="H4808" s="2">
        <v>5</v>
      </c>
      <c r="I4808" s="2">
        <v>216</v>
      </c>
      <c r="J4808" s="2">
        <v>17633</v>
      </c>
      <c r="K4808" s="2">
        <v>13906</v>
      </c>
      <c r="L4808" s="2">
        <v>862</v>
      </c>
      <c r="M4808" s="2">
        <v>88</v>
      </c>
      <c r="N4808" s="2">
        <v>70</v>
      </c>
      <c r="O4808" s="2">
        <v>137</v>
      </c>
      <c r="P4808" s="2">
        <v>85</v>
      </c>
      <c r="Q4808" s="2">
        <v>380</v>
      </c>
      <c r="R4808" s="2">
        <v>40</v>
      </c>
      <c r="S4808" s="2" t="s">
        <v>31</v>
      </c>
      <c r="T4808" s="2">
        <f t="shared" si="525"/>
        <v>1157</v>
      </c>
      <c r="U4808" s="4">
        <f t="shared" si="526"/>
        <v>8.3201495757227101E-2</v>
      </c>
      <c r="V4808" s="4">
        <f t="shared" si="527"/>
        <v>0.54250380369055518</v>
      </c>
      <c r="W4808">
        <f t="shared" si="528"/>
        <v>9</v>
      </c>
      <c r="X4808" t="str">
        <f t="shared" si="529"/>
        <v>Wednesday</v>
      </c>
      <c r="Y4808" t="str">
        <f t="shared" si="530"/>
        <v>Dec</v>
      </c>
      <c r="Z4808" t="str">
        <f t="shared" si="531"/>
        <v>3-5</v>
      </c>
    </row>
    <row r="4809" spans="1:26" x14ac:dyDescent="0.25">
      <c r="A4809" s="2" t="s">
        <v>9855</v>
      </c>
      <c r="B4809" s="2" t="s">
        <v>5036</v>
      </c>
      <c r="C4809" s="1">
        <v>46008</v>
      </c>
      <c r="D4809" s="3">
        <v>0.39444444444444443</v>
      </c>
      <c r="E4809" s="2" t="s">
        <v>5054</v>
      </c>
      <c r="F4809" s="2" t="s">
        <v>5052</v>
      </c>
      <c r="G4809" s="2">
        <v>25971</v>
      </c>
      <c r="H4809" s="2">
        <v>4</v>
      </c>
      <c r="I4809" s="2">
        <v>531</v>
      </c>
      <c r="J4809" s="2">
        <v>8567</v>
      </c>
      <c r="K4809" s="2">
        <v>7300</v>
      </c>
      <c r="L4809" s="2">
        <v>172</v>
      </c>
      <c r="M4809" s="2">
        <v>38</v>
      </c>
      <c r="N4809" s="2">
        <v>13</v>
      </c>
      <c r="O4809" s="2">
        <v>16</v>
      </c>
      <c r="P4809" s="2">
        <v>18</v>
      </c>
      <c r="Q4809" s="2">
        <v>88</v>
      </c>
      <c r="R4809" s="2">
        <v>11</v>
      </c>
      <c r="S4809" s="2" t="s">
        <v>31</v>
      </c>
      <c r="T4809" s="2">
        <f t="shared" si="525"/>
        <v>239</v>
      </c>
      <c r="U4809" s="4">
        <f t="shared" si="526"/>
        <v>3.2739726027397262E-2</v>
      </c>
      <c r="V4809" s="4">
        <f t="shared" si="527"/>
        <v>0.28108274613992529</v>
      </c>
      <c r="W4809">
        <f t="shared" si="528"/>
        <v>9</v>
      </c>
      <c r="X4809" t="str">
        <f t="shared" si="529"/>
        <v>Wednesday</v>
      </c>
      <c r="Y4809" t="str">
        <f t="shared" si="530"/>
        <v>Dec</v>
      </c>
      <c r="Z4809" t="str">
        <f t="shared" si="531"/>
        <v>3-5</v>
      </c>
    </row>
    <row r="4810" spans="1:26" x14ac:dyDescent="0.25">
      <c r="A4810" s="2" t="s">
        <v>9856</v>
      </c>
      <c r="B4810" s="2" t="s">
        <v>5036</v>
      </c>
      <c r="C4810" s="1">
        <v>46008</v>
      </c>
      <c r="D4810" s="3">
        <v>0.42430555555555555</v>
      </c>
      <c r="E4810" s="2" t="s">
        <v>5054</v>
      </c>
      <c r="F4810" s="2" t="s">
        <v>5040</v>
      </c>
      <c r="G4810" s="2">
        <v>25771</v>
      </c>
      <c r="H4810" s="2">
        <v>1</v>
      </c>
      <c r="I4810" s="2">
        <v>694</v>
      </c>
      <c r="J4810" s="2">
        <v>7339</v>
      </c>
      <c r="K4810" s="2">
        <v>5562</v>
      </c>
      <c r="L4810" s="2">
        <v>130</v>
      </c>
      <c r="M4810" s="2">
        <v>38</v>
      </c>
      <c r="N4810" s="2">
        <v>10</v>
      </c>
      <c r="O4810" s="2">
        <v>14</v>
      </c>
      <c r="P4810" s="2">
        <v>7</v>
      </c>
      <c r="Q4810" s="2">
        <v>105</v>
      </c>
      <c r="R4810" s="2">
        <v>9</v>
      </c>
      <c r="S4810" s="2" t="s">
        <v>31</v>
      </c>
      <c r="T4810" s="2">
        <f t="shared" si="525"/>
        <v>192</v>
      </c>
      <c r="U4810" s="4">
        <f t="shared" si="526"/>
        <v>3.4519956850053934E-2</v>
      </c>
      <c r="V4810" s="4">
        <f t="shared" si="527"/>
        <v>0.21582398820379498</v>
      </c>
      <c r="W4810">
        <f t="shared" si="528"/>
        <v>10</v>
      </c>
      <c r="X4810" t="str">
        <f t="shared" si="529"/>
        <v>Wednesday</v>
      </c>
      <c r="Y4810" t="str">
        <f t="shared" si="530"/>
        <v>Dec</v>
      </c>
      <c r="Z4810" t="str">
        <f t="shared" si="531"/>
        <v>0-2</v>
      </c>
    </row>
    <row r="4811" spans="1:26" x14ac:dyDescent="0.25">
      <c r="A4811" s="2" t="s">
        <v>9857</v>
      </c>
      <c r="B4811" s="2" t="s">
        <v>5036</v>
      </c>
      <c r="C4811" s="1">
        <v>46008</v>
      </c>
      <c r="D4811" s="3">
        <v>0.46319444444444446</v>
      </c>
      <c r="E4811" s="2" t="s">
        <v>5044</v>
      </c>
      <c r="F4811" s="2" t="s">
        <v>5038</v>
      </c>
      <c r="G4811" s="2">
        <v>25662</v>
      </c>
      <c r="H4811" s="2">
        <v>2</v>
      </c>
      <c r="I4811" s="2">
        <v>108</v>
      </c>
      <c r="J4811" s="2">
        <v>12014</v>
      </c>
      <c r="K4811" s="2">
        <v>9103</v>
      </c>
      <c r="L4811" s="2">
        <v>236</v>
      </c>
      <c r="M4811" s="2">
        <v>37</v>
      </c>
      <c r="N4811" s="2">
        <v>21</v>
      </c>
      <c r="O4811" s="2">
        <v>23</v>
      </c>
      <c r="P4811" s="2">
        <v>39</v>
      </c>
      <c r="Q4811" s="2">
        <v>297</v>
      </c>
      <c r="R4811" s="2">
        <v>17</v>
      </c>
      <c r="S4811" s="2" t="s">
        <v>31</v>
      </c>
      <c r="T4811" s="2">
        <f t="shared" si="525"/>
        <v>317</v>
      </c>
      <c r="U4811" s="4">
        <f t="shared" si="526"/>
        <v>3.4823684499615509E-2</v>
      </c>
      <c r="V4811" s="4">
        <f t="shared" si="527"/>
        <v>0.3547268334502377</v>
      </c>
      <c r="W4811">
        <f t="shared" si="528"/>
        <v>11</v>
      </c>
      <c r="X4811" t="str">
        <f t="shared" si="529"/>
        <v>Wednesday</v>
      </c>
      <c r="Y4811" t="str">
        <f t="shared" si="530"/>
        <v>Dec</v>
      </c>
      <c r="Z4811" t="str">
        <f t="shared" si="531"/>
        <v>0-2</v>
      </c>
    </row>
    <row r="4812" spans="1:26" x14ac:dyDescent="0.25">
      <c r="A4812" s="2" t="s">
        <v>9858</v>
      </c>
      <c r="B4812" s="2" t="s">
        <v>5036</v>
      </c>
      <c r="C4812" s="1">
        <v>46008</v>
      </c>
      <c r="D4812" s="3">
        <v>0.46666666666666667</v>
      </c>
      <c r="E4812" s="2" t="s">
        <v>16</v>
      </c>
      <c r="F4812" s="2" t="s">
        <v>5040</v>
      </c>
      <c r="G4812" s="2">
        <v>25608</v>
      </c>
      <c r="H4812" s="2">
        <v>11</v>
      </c>
      <c r="I4812" s="2">
        <v>490</v>
      </c>
      <c r="J4812" s="2">
        <v>6177</v>
      </c>
      <c r="K4812" s="2">
        <v>5230</v>
      </c>
      <c r="L4812" s="2">
        <v>138</v>
      </c>
      <c r="M4812" s="2">
        <v>16</v>
      </c>
      <c r="N4812" s="2">
        <v>9</v>
      </c>
      <c r="O4812" s="2">
        <v>13</v>
      </c>
      <c r="P4812" s="2">
        <v>17</v>
      </c>
      <c r="Q4812" s="2">
        <v>127</v>
      </c>
      <c r="R4812" s="2">
        <v>6</v>
      </c>
      <c r="S4812" s="2" t="s">
        <v>31</v>
      </c>
      <c r="T4812" s="2">
        <f t="shared" si="525"/>
        <v>176</v>
      </c>
      <c r="U4812" s="4">
        <f t="shared" si="526"/>
        <v>3.3652007648183553E-2</v>
      </c>
      <c r="V4812" s="4">
        <f t="shared" si="527"/>
        <v>0.2042330521711965</v>
      </c>
      <c r="W4812">
        <f t="shared" si="528"/>
        <v>11</v>
      </c>
      <c r="X4812" t="str">
        <f t="shared" si="529"/>
        <v>Wednesday</v>
      </c>
      <c r="Y4812" t="str">
        <f t="shared" si="530"/>
        <v>Dec</v>
      </c>
      <c r="Z4812" t="str">
        <f t="shared" si="531"/>
        <v>11+</v>
      </c>
    </row>
    <row r="4813" spans="1:26" x14ac:dyDescent="0.25">
      <c r="A4813" s="2" t="s">
        <v>9859</v>
      </c>
      <c r="B4813" s="2" t="s">
        <v>5036</v>
      </c>
      <c r="C4813" s="1">
        <v>46008</v>
      </c>
      <c r="D4813" s="3">
        <v>0.49513888888888891</v>
      </c>
      <c r="E4813" s="2" t="s">
        <v>5058</v>
      </c>
      <c r="F4813" s="2" t="s">
        <v>5038</v>
      </c>
      <c r="G4813" s="2">
        <v>25662</v>
      </c>
      <c r="H4813" s="2">
        <v>3</v>
      </c>
      <c r="I4813" s="2">
        <v>135</v>
      </c>
      <c r="J4813" s="2">
        <v>14688</v>
      </c>
      <c r="K4813" s="2">
        <v>10590</v>
      </c>
      <c r="L4813" s="2">
        <v>181</v>
      </c>
      <c r="M4813" s="2">
        <v>123</v>
      </c>
      <c r="N4813" s="2">
        <v>19</v>
      </c>
      <c r="O4813" s="2">
        <v>28</v>
      </c>
      <c r="P4813" s="2">
        <v>17</v>
      </c>
      <c r="Q4813" s="2">
        <v>138</v>
      </c>
      <c r="R4813" s="2">
        <v>16</v>
      </c>
      <c r="S4813" s="2" t="s">
        <v>31</v>
      </c>
      <c r="T4813" s="2">
        <f t="shared" si="525"/>
        <v>351</v>
      </c>
      <c r="U4813" s="4">
        <f t="shared" si="526"/>
        <v>3.3144475920679886E-2</v>
      </c>
      <c r="V4813" s="4">
        <f t="shared" si="527"/>
        <v>0.41267243394902969</v>
      </c>
      <c r="W4813">
        <f t="shared" si="528"/>
        <v>11</v>
      </c>
      <c r="X4813" t="str">
        <f t="shared" si="529"/>
        <v>Wednesday</v>
      </c>
      <c r="Y4813" t="str">
        <f t="shared" si="530"/>
        <v>Dec</v>
      </c>
      <c r="Z4813" t="str">
        <f t="shared" si="531"/>
        <v>3-5</v>
      </c>
    </row>
    <row r="4814" spans="1:26" x14ac:dyDescent="0.25">
      <c r="A4814" s="2" t="s">
        <v>9860</v>
      </c>
      <c r="B4814" s="2" t="s">
        <v>5036</v>
      </c>
      <c r="C4814" s="1">
        <v>46008</v>
      </c>
      <c r="D4814" s="3">
        <v>0.51111111111111107</v>
      </c>
      <c r="E4814" s="2" t="s">
        <v>5054</v>
      </c>
      <c r="F4814" s="2" t="s">
        <v>5040</v>
      </c>
      <c r="G4814" s="2">
        <v>25646</v>
      </c>
      <c r="H4814" s="2">
        <v>3</v>
      </c>
      <c r="I4814" s="2">
        <v>687</v>
      </c>
      <c r="J4814" s="2">
        <v>12612</v>
      </c>
      <c r="K4814" s="2">
        <v>8903</v>
      </c>
      <c r="L4814" s="2">
        <v>368</v>
      </c>
      <c r="M4814" s="2">
        <v>68</v>
      </c>
      <c r="N4814" s="2">
        <v>26</v>
      </c>
      <c r="O4814" s="2">
        <v>30</v>
      </c>
      <c r="P4814" s="2">
        <v>19</v>
      </c>
      <c r="Q4814" s="2">
        <v>97</v>
      </c>
      <c r="R4814" s="2">
        <v>8</v>
      </c>
      <c r="S4814" s="2" t="s">
        <v>31</v>
      </c>
      <c r="T4814" s="2">
        <f t="shared" si="525"/>
        <v>492</v>
      </c>
      <c r="U4814" s="4">
        <f t="shared" si="526"/>
        <v>5.5262271144558013E-2</v>
      </c>
      <c r="V4814" s="4">
        <f t="shared" si="527"/>
        <v>0.34714965296732436</v>
      </c>
      <c r="W4814">
        <f t="shared" si="528"/>
        <v>12</v>
      </c>
      <c r="X4814" t="str">
        <f t="shared" si="529"/>
        <v>Wednesday</v>
      </c>
      <c r="Y4814" t="str">
        <f t="shared" si="530"/>
        <v>Dec</v>
      </c>
      <c r="Z4814" t="str">
        <f t="shared" si="531"/>
        <v>3-5</v>
      </c>
    </row>
    <row r="4815" spans="1:26" x14ac:dyDescent="0.25">
      <c r="A4815" s="2" t="s">
        <v>9861</v>
      </c>
      <c r="B4815" s="2" t="s">
        <v>5036</v>
      </c>
      <c r="C4815" s="1">
        <v>46008</v>
      </c>
      <c r="D4815" s="3">
        <v>0.53611111111111109</v>
      </c>
      <c r="E4815" s="2" t="s">
        <v>5044</v>
      </c>
      <c r="F4815" s="2" t="s">
        <v>5069</v>
      </c>
      <c r="G4815" s="2">
        <v>25809</v>
      </c>
      <c r="H4815" s="2">
        <v>8</v>
      </c>
      <c r="I4815" s="2">
        <v>243</v>
      </c>
      <c r="J4815" s="2">
        <v>23687</v>
      </c>
      <c r="K4815" s="2">
        <v>16719</v>
      </c>
      <c r="L4815" s="2">
        <v>378</v>
      </c>
      <c r="M4815" s="2">
        <v>67</v>
      </c>
      <c r="N4815" s="2">
        <v>45</v>
      </c>
      <c r="O4815" s="2">
        <v>38</v>
      </c>
      <c r="P4815" s="2">
        <v>140</v>
      </c>
      <c r="Q4815" s="2">
        <v>353</v>
      </c>
      <c r="R4815" s="2">
        <v>53</v>
      </c>
      <c r="S4815" s="2" t="s">
        <v>31</v>
      </c>
      <c r="T4815" s="2">
        <f t="shared" si="525"/>
        <v>528</v>
      </c>
      <c r="U4815" s="4">
        <f t="shared" si="526"/>
        <v>3.1580836174412347E-2</v>
      </c>
      <c r="V4815" s="4">
        <f t="shared" si="527"/>
        <v>0.64779728001859815</v>
      </c>
      <c r="W4815">
        <f t="shared" si="528"/>
        <v>12</v>
      </c>
      <c r="X4815" t="str">
        <f t="shared" si="529"/>
        <v>Wednesday</v>
      </c>
      <c r="Y4815" t="str">
        <f t="shared" si="530"/>
        <v>Dec</v>
      </c>
      <c r="Z4815" t="str">
        <f t="shared" si="531"/>
        <v>6-10</v>
      </c>
    </row>
    <row r="4816" spans="1:26" x14ac:dyDescent="0.25">
      <c r="A4816" s="2" t="s">
        <v>9862</v>
      </c>
      <c r="B4816" s="2" t="s">
        <v>5036</v>
      </c>
      <c r="C4816" s="1">
        <v>46008</v>
      </c>
      <c r="D4816" s="3">
        <v>0.54652777777777772</v>
      </c>
      <c r="E4816" s="2" t="s">
        <v>5058</v>
      </c>
      <c r="F4816" s="2" t="s">
        <v>5048</v>
      </c>
      <c r="G4816" s="2">
        <v>25529</v>
      </c>
      <c r="H4816" s="2">
        <v>4</v>
      </c>
      <c r="I4816" s="2">
        <v>89</v>
      </c>
      <c r="J4816" s="2">
        <v>16467</v>
      </c>
      <c r="K4816" s="2">
        <v>11799</v>
      </c>
      <c r="L4816" s="2">
        <v>430</v>
      </c>
      <c r="M4816" s="2">
        <v>185</v>
      </c>
      <c r="N4816" s="2">
        <v>25</v>
      </c>
      <c r="O4816" s="2">
        <v>44</v>
      </c>
      <c r="P4816" s="2">
        <v>12</v>
      </c>
      <c r="Q4816" s="2">
        <v>139</v>
      </c>
      <c r="R4816" s="2">
        <v>25</v>
      </c>
      <c r="S4816" s="2" t="s">
        <v>31</v>
      </c>
      <c r="T4816" s="2">
        <f t="shared" si="525"/>
        <v>684</v>
      </c>
      <c r="U4816" s="4">
        <f t="shared" si="526"/>
        <v>5.7971014492753624E-2</v>
      </c>
      <c r="V4816" s="4">
        <f t="shared" si="527"/>
        <v>0.46218026558032044</v>
      </c>
      <c r="W4816">
        <f t="shared" si="528"/>
        <v>13</v>
      </c>
      <c r="X4816" t="str">
        <f t="shared" si="529"/>
        <v>Wednesday</v>
      </c>
      <c r="Y4816" t="str">
        <f t="shared" si="530"/>
        <v>Dec</v>
      </c>
      <c r="Z4816" t="str">
        <f t="shared" si="531"/>
        <v>3-5</v>
      </c>
    </row>
    <row r="4817" spans="1:26" x14ac:dyDescent="0.25">
      <c r="A4817" s="2" t="s">
        <v>9863</v>
      </c>
      <c r="B4817" s="2" t="s">
        <v>5036</v>
      </c>
      <c r="C4817" s="1">
        <v>46008</v>
      </c>
      <c r="D4817" s="3">
        <v>0.54791666666666672</v>
      </c>
      <c r="E4817" s="2" t="s">
        <v>16</v>
      </c>
      <c r="F4817" s="2" t="s">
        <v>5048</v>
      </c>
      <c r="G4817" s="2">
        <v>25904</v>
      </c>
      <c r="H4817" s="2">
        <v>6</v>
      </c>
      <c r="I4817" s="2">
        <v>567</v>
      </c>
      <c r="J4817" s="2">
        <v>6754</v>
      </c>
      <c r="K4817" s="2">
        <v>5512</v>
      </c>
      <c r="L4817" s="2">
        <v>144</v>
      </c>
      <c r="M4817" s="2">
        <v>19</v>
      </c>
      <c r="N4817" s="2">
        <v>9</v>
      </c>
      <c r="O4817" s="2">
        <v>13</v>
      </c>
      <c r="P4817" s="2">
        <v>26</v>
      </c>
      <c r="Q4817" s="2">
        <v>54</v>
      </c>
      <c r="R4817" s="2">
        <v>16</v>
      </c>
      <c r="S4817" s="2" t="s">
        <v>31</v>
      </c>
      <c r="T4817" s="2">
        <f t="shared" si="525"/>
        <v>185</v>
      </c>
      <c r="U4817" s="4">
        <f t="shared" si="526"/>
        <v>3.3563134978229318E-2</v>
      </c>
      <c r="V4817" s="4">
        <f t="shared" si="527"/>
        <v>0.21278567016676961</v>
      </c>
      <c r="W4817">
        <f t="shared" si="528"/>
        <v>13</v>
      </c>
      <c r="X4817" t="str">
        <f t="shared" si="529"/>
        <v>Wednesday</v>
      </c>
      <c r="Y4817" t="str">
        <f t="shared" si="530"/>
        <v>Dec</v>
      </c>
      <c r="Z4817" t="str">
        <f t="shared" si="531"/>
        <v>6-10</v>
      </c>
    </row>
    <row r="4818" spans="1:26" x14ac:dyDescent="0.25">
      <c r="A4818" s="2" t="s">
        <v>9864</v>
      </c>
      <c r="B4818" s="2" t="s">
        <v>5036</v>
      </c>
      <c r="C4818" s="1">
        <v>46008</v>
      </c>
      <c r="D4818" s="3">
        <v>0.55277777777777781</v>
      </c>
      <c r="E4818" s="2" t="s">
        <v>5058</v>
      </c>
      <c r="F4818" s="2" t="s">
        <v>5038</v>
      </c>
      <c r="G4818" s="2">
        <v>25713</v>
      </c>
      <c r="H4818" s="2">
        <v>4</v>
      </c>
      <c r="I4818" s="2">
        <v>58</v>
      </c>
      <c r="J4818" s="2">
        <v>11210</v>
      </c>
      <c r="K4818" s="2">
        <v>8328</v>
      </c>
      <c r="L4818" s="2">
        <v>130</v>
      </c>
      <c r="M4818" s="2">
        <v>74</v>
      </c>
      <c r="N4818" s="2">
        <v>10</v>
      </c>
      <c r="O4818" s="2">
        <v>14</v>
      </c>
      <c r="P4818" s="2">
        <v>20</v>
      </c>
      <c r="Q4818" s="2">
        <v>149</v>
      </c>
      <c r="R4818" s="2">
        <v>16</v>
      </c>
      <c r="S4818" s="2" t="s">
        <v>31</v>
      </c>
      <c r="T4818" s="2">
        <f t="shared" si="525"/>
        <v>228</v>
      </c>
      <c r="U4818" s="4">
        <f t="shared" si="526"/>
        <v>2.7377521613832854E-2</v>
      </c>
      <c r="V4818" s="4">
        <f t="shared" si="527"/>
        <v>0.32388286080970713</v>
      </c>
      <c r="W4818">
        <f t="shared" si="528"/>
        <v>13</v>
      </c>
      <c r="X4818" t="str">
        <f t="shared" si="529"/>
        <v>Wednesday</v>
      </c>
      <c r="Y4818" t="str">
        <f t="shared" si="530"/>
        <v>Dec</v>
      </c>
      <c r="Z4818" t="str">
        <f t="shared" si="531"/>
        <v>3-5</v>
      </c>
    </row>
    <row r="4819" spans="1:26" x14ac:dyDescent="0.25">
      <c r="A4819" s="2" t="s">
        <v>9865</v>
      </c>
      <c r="B4819" s="2" t="s">
        <v>5036</v>
      </c>
      <c r="C4819" s="1">
        <v>46008</v>
      </c>
      <c r="D4819" s="3">
        <v>0.58125000000000004</v>
      </c>
      <c r="E4819" s="2" t="s">
        <v>5046</v>
      </c>
      <c r="F4819" s="2" t="s">
        <v>5042</v>
      </c>
      <c r="G4819" s="2">
        <v>25775</v>
      </c>
      <c r="H4819" s="2">
        <v>7</v>
      </c>
      <c r="I4819" s="2">
        <v>218</v>
      </c>
      <c r="J4819" s="2">
        <v>4825</v>
      </c>
      <c r="K4819" s="2">
        <v>4269</v>
      </c>
      <c r="L4819" s="2">
        <v>87</v>
      </c>
      <c r="M4819" s="2">
        <v>9</v>
      </c>
      <c r="N4819" s="2">
        <v>9</v>
      </c>
      <c r="O4819" s="2">
        <v>15</v>
      </c>
      <c r="P4819" s="2">
        <v>81</v>
      </c>
      <c r="Q4819" s="2">
        <v>102</v>
      </c>
      <c r="R4819" s="2">
        <v>2</v>
      </c>
      <c r="S4819" s="2" t="s">
        <v>31</v>
      </c>
      <c r="T4819" s="2">
        <f t="shared" si="525"/>
        <v>120</v>
      </c>
      <c r="U4819" s="4">
        <f t="shared" si="526"/>
        <v>2.8109627547434995E-2</v>
      </c>
      <c r="V4819" s="4">
        <f t="shared" si="527"/>
        <v>0.16562560620756547</v>
      </c>
      <c r="W4819">
        <f t="shared" si="528"/>
        <v>13</v>
      </c>
      <c r="X4819" t="str">
        <f t="shared" si="529"/>
        <v>Wednesday</v>
      </c>
      <c r="Y4819" t="str">
        <f t="shared" si="530"/>
        <v>Dec</v>
      </c>
      <c r="Z4819" t="str">
        <f t="shared" si="531"/>
        <v>6-10</v>
      </c>
    </row>
    <row r="4820" spans="1:26" x14ac:dyDescent="0.25">
      <c r="A4820" s="2" t="s">
        <v>9866</v>
      </c>
      <c r="B4820" s="2" t="s">
        <v>5036</v>
      </c>
      <c r="C4820" s="1">
        <v>46008</v>
      </c>
      <c r="D4820" s="3">
        <v>0.59027777777777779</v>
      </c>
      <c r="E4820" s="2" t="s">
        <v>5054</v>
      </c>
      <c r="F4820" s="2" t="s">
        <v>5048</v>
      </c>
      <c r="G4820" s="2">
        <v>25655</v>
      </c>
      <c r="H4820" s="2">
        <v>3</v>
      </c>
      <c r="I4820" s="2">
        <v>565</v>
      </c>
      <c r="J4820" s="2">
        <v>10623</v>
      </c>
      <c r="K4820" s="2">
        <v>8678</v>
      </c>
      <c r="L4820" s="2">
        <v>248</v>
      </c>
      <c r="M4820" s="2">
        <v>53</v>
      </c>
      <c r="N4820" s="2">
        <v>18</v>
      </c>
      <c r="O4820" s="2">
        <v>24</v>
      </c>
      <c r="P4820" s="2">
        <v>8</v>
      </c>
      <c r="Q4820" s="2">
        <v>109</v>
      </c>
      <c r="R4820" s="2">
        <v>19</v>
      </c>
      <c r="S4820" s="2" t="s">
        <v>31</v>
      </c>
      <c r="T4820" s="2">
        <f t="shared" si="525"/>
        <v>343</v>
      </c>
      <c r="U4820" s="4">
        <f t="shared" si="526"/>
        <v>3.9525236229545978E-2</v>
      </c>
      <c r="V4820" s="4">
        <f t="shared" si="527"/>
        <v>0.33825764958097837</v>
      </c>
      <c r="W4820">
        <f t="shared" si="528"/>
        <v>14</v>
      </c>
      <c r="X4820" t="str">
        <f t="shared" si="529"/>
        <v>Wednesday</v>
      </c>
      <c r="Y4820" t="str">
        <f t="shared" si="530"/>
        <v>Dec</v>
      </c>
      <c r="Z4820" t="str">
        <f t="shared" si="531"/>
        <v>3-5</v>
      </c>
    </row>
    <row r="4821" spans="1:26" x14ac:dyDescent="0.25">
      <c r="A4821" s="2" t="s">
        <v>9867</v>
      </c>
      <c r="B4821" s="2" t="s">
        <v>5036</v>
      </c>
      <c r="C4821" s="1">
        <v>46008</v>
      </c>
      <c r="D4821" s="3">
        <v>0.59583333333333333</v>
      </c>
      <c r="E4821" s="2" t="s">
        <v>5046</v>
      </c>
      <c r="F4821" s="2" t="s">
        <v>5040</v>
      </c>
      <c r="G4821" s="2">
        <v>25567</v>
      </c>
      <c r="H4821" s="2">
        <v>1</v>
      </c>
      <c r="I4821" s="2">
        <v>173</v>
      </c>
      <c r="J4821" s="2">
        <v>5969</v>
      </c>
      <c r="K4821" s="2">
        <v>4146</v>
      </c>
      <c r="L4821" s="2">
        <v>69</v>
      </c>
      <c r="M4821" s="2">
        <v>7</v>
      </c>
      <c r="N4821" s="2">
        <v>4</v>
      </c>
      <c r="O4821" s="2">
        <v>9</v>
      </c>
      <c r="P4821" s="2">
        <v>29</v>
      </c>
      <c r="Q4821" s="2">
        <v>65</v>
      </c>
      <c r="R4821" s="2">
        <v>2</v>
      </c>
      <c r="S4821" s="2" t="s">
        <v>31</v>
      </c>
      <c r="T4821" s="2">
        <f t="shared" si="525"/>
        <v>89</v>
      </c>
      <c r="U4821" s="4">
        <f t="shared" si="526"/>
        <v>2.1466473709599615E-2</v>
      </c>
      <c r="V4821" s="4">
        <f t="shared" si="527"/>
        <v>0.16216216216216217</v>
      </c>
      <c r="W4821">
        <f t="shared" si="528"/>
        <v>14</v>
      </c>
      <c r="X4821" t="str">
        <f t="shared" si="529"/>
        <v>Wednesday</v>
      </c>
      <c r="Y4821" t="str">
        <f t="shared" si="530"/>
        <v>Dec</v>
      </c>
      <c r="Z4821" t="str">
        <f t="shared" si="531"/>
        <v>0-2</v>
      </c>
    </row>
    <row r="4822" spans="1:26" x14ac:dyDescent="0.25">
      <c r="A4822" s="2" t="s">
        <v>9868</v>
      </c>
      <c r="B4822" s="2" t="s">
        <v>5036</v>
      </c>
      <c r="C4822" s="1">
        <v>46008</v>
      </c>
      <c r="D4822" s="3">
        <v>0.64930555555555558</v>
      </c>
      <c r="E4822" s="2" t="s">
        <v>5058</v>
      </c>
      <c r="F4822" s="2" t="s">
        <v>5050</v>
      </c>
      <c r="G4822" s="2">
        <v>25974</v>
      </c>
      <c r="H4822" s="2">
        <v>7</v>
      </c>
      <c r="I4822" s="2">
        <v>93</v>
      </c>
      <c r="J4822" s="2">
        <v>20145</v>
      </c>
      <c r="K4822" s="2">
        <v>15084</v>
      </c>
      <c r="L4822" s="2">
        <v>528</v>
      </c>
      <c r="M4822" s="2">
        <v>353</v>
      </c>
      <c r="N4822" s="2">
        <v>37</v>
      </c>
      <c r="O4822" s="2">
        <v>42</v>
      </c>
      <c r="P4822" s="2">
        <v>17</v>
      </c>
      <c r="Q4822" s="2">
        <v>290</v>
      </c>
      <c r="R4822" s="2">
        <v>30</v>
      </c>
      <c r="S4822" s="2" t="s">
        <v>31</v>
      </c>
      <c r="T4822" s="2">
        <f t="shared" si="525"/>
        <v>960</v>
      </c>
      <c r="U4822" s="4">
        <f t="shared" si="526"/>
        <v>6.3643595863166272E-2</v>
      </c>
      <c r="V4822" s="4">
        <f t="shared" si="527"/>
        <v>0.58073458073458073</v>
      </c>
      <c r="W4822">
        <f t="shared" si="528"/>
        <v>15</v>
      </c>
      <c r="X4822" t="str">
        <f t="shared" si="529"/>
        <v>Wednesday</v>
      </c>
      <c r="Y4822" t="str">
        <f t="shared" si="530"/>
        <v>Dec</v>
      </c>
      <c r="Z4822" t="str">
        <f t="shared" si="531"/>
        <v>6-10</v>
      </c>
    </row>
    <row r="4823" spans="1:26" x14ac:dyDescent="0.25">
      <c r="A4823" s="2" t="s">
        <v>9869</v>
      </c>
      <c r="B4823" s="2" t="s">
        <v>5036</v>
      </c>
      <c r="C4823" s="1">
        <v>46008</v>
      </c>
      <c r="D4823" s="3">
        <v>0.65902777777777777</v>
      </c>
      <c r="E4823" s="2" t="s">
        <v>5037</v>
      </c>
      <c r="F4823" s="2" t="s">
        <v>5050</v>
      </c>
      <c r="G4823" s="2">
        <v>25577</v>
      </c>
      <c r="H4823" s="2">
        <v>5</v>
      </c>
      <c r="I4823" s="2">
        <v>439</v>
      </c>
      <c r="J4823" s="2">
        <v>13177</v>
      </c>
      <c r="K4823" s="2">
        <v>9276</v>
      </c>
      <c r="L4823" s="2">
        <v>425</v>
      </c>
      <c r="M4823" s="2">
        <v>65</v>
      </c>
      <c r="N4823" s="2">
        <v>54</v>
      </c>
      <c r="O4823" s="2">
        <v>86</v>
      </c>
      <c r="P4823" s="2">
        <v>20</v>
      </c>
      <c r="Q4823" s="2">
        <v>190</v>
      </c>
      <c r="R4823" s="2">
        <v>38</v>
      </c>
      <c r="S4823" s="2" t="s">
        <v>31</v>
      </c>
      <c r="T4823" s="2">
        <f t="shared" si="525"/>
        <v>630</v>
      </c>
      <c r="U4823" s="4">
        <f t="shared" si="526"/>
        <v>6.791720569210867E-2</v>
      </c>
      <c r="V4823" s="4">
        <f t="shared" si="527"/>
        <v>0.36266958595613247</v>
      </c>
      <c r="W4823">
        <f t="shared" si="528"/>
        <v>15</v>
      </c>
      <c r="X4823" t="str">
        <f t="shared" si="529"/>
        <v>Wednesday</v>
      </c>
      <c r="Y4823" t="str">
        <f t="shared" si="530"/>
        <v>Dec</v>
      </c>
      <c r="Z4823" t="str">
        <f t="shared" si="531"/>
        <v>3-5</v>
      </c>
    </row>
    <row r="4824" spans="1:26" x14ac:dyDescent="0.25">
      <c r="A4824" s="2" t="s">
        <v>9870</v>
      </c>
      <c r="B4824" s="2" t="s">
        <v>5036</v>
      </c>
      <c r="C4824" s="1">
        <v>46008</v>
      </c>
      <c r="D4824" s="3">
        <v>0.73541666666666672</v>
      </c>
      <c r="E4824" s="2" t="s">
        <v>5037</v>
      </c>
      <c r="F4824" s="2" t="s">
        <v>5050</v>
      </c>
      <c r="G4824" s="2">
        <v>26016</v>
      </c>
      <c r="H4824" s="2">
        <v>1</v>
      </c>
      <c r="I4824" s="2">
        <v>361</v>
      </c>
      <c r="J4824" s="2">
        <v>30506</v>
      </c>
      <c r="K4824" s="2">
        <v>22350</v>
      </c>
      <c r="L4824" s="2">
        <v>1003</v>
      </c>
      <c r="M4824" s="2">
        <v>192</v>
      </c>
      <c r="N4824" s="2">
        <v>198</v>
      </c>
      <c r="O4824" s="2">
        <v>318</v>
      </c>
      <c r="P4824" s="2">
        <v>72</v>
      </c>
      <c r="Q4824" s="2">
        <v>841</v>
      </c>
      <c r="R4824" s="2">
        <v>30</v>
      </c>
      <c r="S4824" s="2" t="s">
        <v>31</v>
      </c>
      <c r="T4824" s="2">
        <f t="shared" si="525"/>
        <v>1711</v>
      </c>
      <c r="U4824" s="4">
        <f t="shared" si="526"/>
        <v>7.6554809843400448E-2</v>
      </c>
      <c r="V4824" s="4">
        <f t="shared" si="527"/>
        <v>0.85908671586715868</v>
      </c>
      <c r="W4824">
        <f t="shared" si="528"/>
        <v>17</v>
      </c>
      <c r="X4824" t="str">
        <f t="shared" si="529"/>
        <v>Wednesday</v>
      </c>
      <c r="Y4824" t="str">
        <f t="shared" si="530"/>
        <v>Dec</v>
      </c>
      <c r="Z4824" t="str">
        <f t="shared" si="531"/>
        <v>0-2</v>
      </c>
    </row>
    <row r="4825" spans="1:26" x14ac:dyDescent="0.25">
      <c r="A4825" s="2" t="s">
        <v>9871</v>
      </c>
      <c r="B4825" s="2" t="s">
        <v>5036</v>
      </c>
      <c r="C4825" s="1">
        <v>46008</v>
      </c>
      <c r="D4825" s="3">
        <v>0.77222222222222225</v>
      </c>
      <c r="E4825" s="2" t="s">
        <v>5058</v>
      </c>
      <c r="F4825" s="2" t="s">
        <v>5052</v>
      </c>
      <c r="G4825" s="2">
        <v>25741</v>
      </c>
      <c r="H4825" s="2">
        <v>3</v>
      </c>
      <c r="I4825" s="2">
        <v>323</v>
      </c>
      <c r="J4825" s="2">
        <v>17485</v>
      </c>
      <c r="K4825" s="2">
        <v>13578</v>
      </c>
      <c r="L4825" s="2">
        <v>434</v>
      </c>
      <c r="M4825" s="2">
        <v>228</v>
      </c>
      <c r="N4825" s="2">
        <v>33</v>
      </c>
      <c r="O4825" s="2">
        <v>54</v>
      </c>
      <c r="P4825" s="2">
        <v>16</v>
      </c>
      <c r="Q4825" s="2">
        <v>268</v>
      </c>
      <c r="R4825" s="2">
        <v>10</v>
      </c>
      <c r="S4825" s="2" t="s">
        <v>31</v>
      </c>
      <c r="T4825" s="2">
        <f t="shared" si="525"/>
        <v>749</v>
      </c>
      <c r="U4825" s="4">
        <f t="shared" si="526"/>
        <v>5.5162763293563115E-2</v>
      </c>
      <c r="V4825" s="4">
        <f t="shared" si="527"/>
        <v>0.52748533468008241</v>
      </c>
      <c r="W4825">
        <f t="shared" si="528"/>
        <v>18</v>
      </c>
      <c r="X4825" t="str">
        <f t="shared" si="529"/>
        <v>Wednesday</v>
      </c>
      <c r="Y4825" t="str">
        <f t="shared" si="530"/>
        <v>Dec</v>
      </c>
      <c r="Z4825" t="str">
        <f t="shared" si="531"/>
        <v>3-5</v>
      </c>
    </row>
    <row r="4826" spans="1:26" x14ac:dyDescent="0.25">
      <c r="A4826" s="2" t="s">
        <v>9872</v>
      </c>
      <c r="B4826" s="2" t="s">
        <v>5036</v>
      </c>
      <c r="C4826" s="1">
        <v>46008</v>
      </c>
      <c r="D4826" s="3">
        <v>0.91388888888888886</v>
      </c>
      <c r="E4826" s="2" t="s">
        <v>5044</v>
      </c>
      <c r="F4826" s="2" t="s">
        <v>5050</v>
      </c>
      <c r="G4826" s="2">
        <v>25621</v>
      </c>
      <c r="H4826" s="2">
        <v>6</v>
      </c>
      <c r="I4826" s="2">
        <v>148</v>
      </c>
      <c r="J4826" s="2">
        <v>3033</v>
      </c>
      <c r="K4826" s="2">
        <v>2640</v>
      </c>
      <c r="L4826" s="2">
        <v>97</v>
      </c>
      <c r="M4826" s="2">
        <v>15</v>
      </c>
      <c r="N4826" s="2">
        <v>7</v>
      </c>
      <c r="O4826" s="2">
        <v>6</v>
      </c>
      <c r="P4826" s="2">
        <v>6</v>
      </c>
      <c r="Q4826" s="2">
        <v>34</v>
      </c>
      <c r="R4826" s="2">
        <v>9</v>
      </c>
      <c r="S4826" s="2" t="s">
        <v>31</v>
      </c>
      <c r="T4826" s="2">
        <f t="shared" si="525"/>
        <v>125</v>
      </c>
      <c r="U4826" s="4">
        <f t="shared" si="526"/>
        <v>4.7348484848484848E-2</v>
      </c>
      <c r="V4826" s="4">
        <f t="shared" si="527"/>
        <v>0.10304047461067094</v>
      </c>
      <c r="W4826">
        <f t="shared" si="528"/>
        <v>21</v>
      </c>
      <c r="X4826" t="str">
        <f t="shared" si="529"/>
        <v>Wednesday</v>
      </c>
      <c r="Y4826" t="str">
        <f t="shared" si="530"/>
        <v>Dec</v>
      </c>
      <c r="Z4826" t="str">
        <f t="shared" si="531"/>
        <v>6-10</v>
      </c>
    </row>
    <row r="4827" spans="1:26" x14ac:dyDescent="0.25">
      <c r="A4827" s="2" t="s">
        <v>9873</v>
      </c>
      <c r="B4827" s="2" t="s">
        <v>5036</v>
      </c>
      <c r="C4827" s="1">
        <v>46009</v>
      </c>
      <c r="D4827" s="3">
        <v>0.37777777777777777</v>
      </c>
      <c r="E4827" s="2" t="s">
        <v>5054</v>
      </c>
      <c r="F4827" s="2" t="s">
        <v>5040</v>
      </c>
      <c r="G4827" s="2">
        <v>25789</v>
      </c>
      <c r="H4827" s="2">
        <v>4</v>
      </c>
      <c r="I4827" s="2">
        <v>1390</v>
      </c>
      <c r="J4827" s="2">
        <v>25175</v>
      </c>
      <c r="K4827" s="2">
        <v>18851</v>
      </c>
      <c r="L4827" s="2">
        <v>767</v>
      </c>
      <c r="M4827" s="2">
        <v>187</v>
      </c>
      <c r="N4827" s="2">
        <v>37</v>
      </c>
      <c r="O4827" s="2">
        <v>69</v>
      </c>
      <c r="P4827" s="2">
        <v>13</v>
      </c>
      <c r="Q4827" s="2">
        <v>451</v>
      </c>
      <c r="R4827" s="2">
        <v>41</v>
      </c>
      <c r="S4827" s="2" t="s">
        <v>31</v>
      </c>
      <c r="T4827" s="2">
        <f t="shared" si="525"/>
        <v>1060</v>
      </c>
      <c r="U4827" s="4">
        <f t="shared" si="526"/>
        <v>5.6230438703517058E-2</v>
      </c>
      <c r="V4827" s="4">
        <f t="shared" si="527"/>
        <v>0.73097056884718292</v>
      </c>
      <c r="W4827">
        <f t="shared" si="528"/>
        <v>9</v>
      </c>
      <c r="X4827" t="str">
        <f t="shared" si="529"/>
        <v>Thursday</v>
      </c>
      <c r="Y4827" t="str">
        <f t="shared" si="530"/>
        <v>Dec</v>
      </c>
      <c r="Z4827" t="str">
        <f t="shared" si="531"/>
        <v>3-5</v>
      </c>
    </row>
    <row r="4828" spans="1:26" x14ac:dyDescent="0.25">
      <c r="A4828" s="2" t="s">
        <v>9874</v>
      </c>
      <c r="B4828" s="2" t="s">
        <v>5036</v>
      </c>
      <c r="C4828" s="1">
        <v>46009</v>
      </c>
      <c r="D4828" s="3">
        <v>0.40416666666666667</v>
      </c>
      <c r="E4828" s="2" t="s">
        <v>5054</v>
      </c>
      <c r="F4828" s="2" t="s">
        <v>5038</v>
      </c>
      <c r="G4828" s="2">
        <v>25576</v>
      </c>
      <c r="H4828" s="2">
        <v>9</v>
      </c>
      <c r="I4828" s="2">
        <v>821</v>
      </c>
      <c r="J4828" s="2">
        <v>6955</v>
      </c>
      <c r="K4828" s="2">
        <v>4831</v>
      </c>
      <c r="L4828" s="2">
        <v>162</v>
      </c>
      <c r="M4828" s="2">
        <v>45</v>
      </c>
      <c r="N4828" s="2">
        <v>12</v>
      </c>
      <c r="O4828" s="2">
        <v>15</v>
      </c>
      <c r="P4828" s="2">
        <v>23</v>
      </c>
      <c r="Q4828" s="2">
        <v>46</v>
      </c>
      <c r="R4828" s="2">
        <v>4</v>
      </c>
      <c r="S4828" s="2" t="s">
        <v>31</v>
      </c>
      <c r="T4828" s="2">
        <f t="shared" si="525"/>
        <v>234</v>
      </c>
      <c r="U4828" s="4">
        <f t="shared" si="526"/>
        <v>4.8437176567998341E-2</v>
      </c>
      <c r="V4828" s="4">
        <f t="shared" si="527"/>
        <v>0.18888802001876759</v>
      </c>
      <c r="W4828">
        <f t="shared" si="528"/>
        <v>9</v>
      </c>
      <c r="X4828" t="str">
        <f t="shared" si="529"/>
        <v>Thursday</v>
      </c>
      <c r="Y4828" t="str">
        <f t="shared" si="530"/>
        <v>Dec</v>
      </c>
      <c r="Z4828" t="str">
        <f t="shared" si="531"/>
        <v>6-10</v>
      </c>
    </row>
    <row r="4829" spans="1:26" x14ac:dyDescent="0.25">
      <c r="A4829" s="2" t="s">
        <v>9875</v>
      </c>
      <c r="B4829" s="2" t="s">
        <v>5036</v>
      </c>
      <c r="C4829" s="1">
        <v>46009</v>
      </c>
      <c r="D4829" s="3">
        <v>0.42222222222222222</v>
      </c>
      <c r="E4829" s="2" t="s">
        <v>5054</v>
      </c>
      <c r="F4829" s="2" t="s">
        <v>5042</v>
      </c>
      <c r="G4829" s="2">
        <v>25852</v>
      </c>
      <c r="H4829" s="2">
        <v>3</v>
      </c>
      <c r="I4829" s="2">
        <v>577</v>
      </c>
      <c r="J4829" s="2">
        <v>21866</v>
      </c>
      <c r="K4829" s="2">
        <v>15092</v>
      </c>
      <c r="L4829" s="2">
        <v>514</v>
      </c>
      <c r="M4829" s="2">
        <v>134</v>
      </c>
      <c r="N4829" s="2">
        <v>30</v>
      </c>
      <c r="O4829" s="2">
        <v>49</v>
      </c>
      <c r="P4829" s="2">
        <v>31</v>
      </c>
      <c r="Q4829" s="2">
        <v>416</v>
      </c>
      <c r="R4829" s="2">
        <v>20</v>
      </c>
      <c r="S4829" s="2" t="s">
        <v>31</v>
      </c>
      <c r="T4829" s="2">
        <f t="shared" si="525"/>
        <v>727</v>
      </c>
      <c r="U4829" s="4">
        <f t="shared" si="526"/>
        <v>4.8171216538563474E-2</v>
      </c>
      <c r="V4829" s="4">
        <f t="shared" si="527"/>
        <v>0.5837846201454433</v>
      </c>
      <c r="W4829">
        <f t="shared" si="528"/>
        <v>10</v>
      </c>
      <c r="X4829" t="str">
        <f t="shared" si="529"/>
        <v>Thursday</v>
      </c>
      <c r="Y4829" t="str">
        <f t="shared" si="530"/>
        <v>Dec</v>
      </c>
      <c r="Z4829" t="str">
        <f t="shared" si="531"/>
        <v>3-5</v>
      </c>
    </row>
    <row r="4830" spans="1:26" x14ac:dyDescent="0.25">
      <c r="A4830" s="2" t="s">
        <v>9876</v>
      </c>
      <c r="B4830" s="2" t="s">
        <v>5036</v>
      </c>
      <c r="C4830" s="1">
        <v>46009</v>
      </c>
      <c r="D4830" s="3">
        <v>0.45624999999999999</v>
      </c>
      <c r="E4830" s="2" t="s">
        <v>5058</v>
      </c>
      <c r="F4830" s="2" t="s">
        <v>5050</v>
      </c>
      <c r="G4830" s="2">
        <v>25839</v>
      </c>
      <c r="H4830" s="2">
        <v>3</v>
      </c>
      <c r="I4830" s="2">
        <v>128</v>
      </c>
      <c r="J4830" s="2">
        <v>24241</v>
      </c>
      <c r="K4830" s="2">
        <v>18221</v>
      </c>
      <c r="L4830" s="2">
        <v>850</v>
      </c>
      <c r="M4830" s="2">
        <v>460</v>
      </c>
      <c r="N4830" s="2">
        <v>49</v>
      </c>
      <c r="O4830" s="2">
        <v>93</v>
      </c>
      <c r="P4830" s="2">
        <v>28</v>
      </c>
      <c r="Q4830" s="2">
        <v>440</v>
      </c>
      <c r="R4830" s="2">
        <v>36</v>
      </c>
      <c r="S4830" s="2" t="s">
        <v>31</v>
      </c>
      <c r="T4830" s="2">
        <f t="shared" si="525"/>
        <v>1452</v>
      </c>
      <c r="U4830" s="4">
        <f t="shared" si="526"/>
        <v>7.968827177432633E-2</v>
      </c>
      <c r="V4830" s="4">
        <f t="shared" si="527"/>
        <v>0.70517434885250974</v>
      </c>
      <c r="W4830">
        <f t="shared" si="528"/>
        <v>10</v>
      </c>
      <c r="X4830" t="str">
        <f t="shared" si="529"/>
        <v>Thursday</v>
      </c>
      <c r="Y4830" t="str">
        <f t="shared" si="530"/>
        <v>Dec</v>
      </c>
      <c r="Z4830" t="str">
        <f t="shared" si="531"/>
        <v>3-5</v>
      </c>
    </row>
    <row r="4831" spans="1:26" x14ac:dyDescent="0.25">
      <c r="A4831" s="2" t="s">
        <v>9877</v>
      </c>
      <c r="B4831" s="2" t="s">
        <v>5036</v>
      </c>
      <c r="C4831" s="1">
        <v>46009</v>
      </c>
      <c r="D4831" s="3">
        <v>0.46527777777777779</v>
      </c>
      <c r="E4831" s="2" t="s">
        <v>16</v>
      </c>
      <c r="F4831" s="2" t="s">
        <v>5052</v>
      </c>
      <c r="G4831" s="2">
        <v>25738</v>
      </c>
      <c r="H4831" s="2">
        <v>2</v>
      </c>
      <c r="I4831" s="2">
        <v>797</v>
      </c>
      <c r="J4831" s="2">
        <v>9262</v>
      </c>
      <c r="K4831" s="2">
        <v>7483</v>
      </c>
      <c r="L4831" s="2">
        <v>204</v>
      </c>
      <c r="M4831" s="2">
        <v>31</v>
      </c>
      <c r="N4831" s="2">
        <v>17</v>
      </c>
      <c r="O4831" s="2">
        <v>25</v>
      </c>
      <c r="P4831" s="2">
        <v>34</v>
      </c>
      <c r="Q4831" s="2">
        <v>67</v>
      </c>
      <c r="R4831" s="2">
        <v>7</v>
      </c>
      <c r="S4831" s="2" t="s">
        <v>31</v>
      </c>
      <c r="T4831" s="2">
        <f t="shared" si="525"/>
        <v>277</v>
      </c>
      <c r="U4831" s="4">
        <f t="shared" si="526"/>
        <v>3.7017239075237206E-2</v>
      </c>
      <c r="V4831" s="4">
        <f t="shared" si="527"/>
        <v>0.2907374310358225</v>
      </c>
      <c r="W4831">
        <f t="shared" si="528"/>
        <v>11</v>
      </c>
      <c r="X4831" t="str">
        <f t="shared" si="529"/>
        <v>Thursday</v>
      </c>
      <c r="Y4831" t="str">
        <f t="shared" si="530"/>
        <v>Dec</v>
      </c>
      <c r="Z4831" t="str">
        <f t="shared" si="531"/>
        <v>0-2</v>
      </c>
    </row>
    <row r="4832" spans="1:26" x14ac:dyDescent="0.25">
      <c r="A4832" s="2" t="s">
        <v>9878</v>
      </c>
      <c r="B4832" s="2" t="s">
        <v>5036</v>
      </c>
      <c r="C4832" s="1">
        <v>46009</v>
      </c>
      <c r="D4832" s="3">
        <v>0.47222222222222221</v>
      </c>
      <c r="E4832" s="2" t="s">
        <v>5046</v>
      </c>
      <c r="F4832" s="2" t="s">
        <v>5042</v>
      </c>
      <c r="G4832" s="2">
        <v>26029</v>
      </c>
      <c r="H4832" s="2">
        <v>3</v>
      </c>
      <c r="I4832" s="2">
        <v>171</v>
      </c>
      <c r="J4832" s="2">
        <v>5848</v>
      </c>
      <c r="K4832" s="2">
        <v>4871</v>
      </c>
      <c r="L4832" s="2">
        <v>125</v>
      </c>
      <c r="M4832" s="2">
        <v>15</v>
      </c>
      <c r="N4832" s="2">
        <v>9</v>
      </c>
      <c r="O4832" s="2">
        <v>24</v>
      </c>
      <c r="P4832" s="2">
        <v>86</v>
      </c>
      <c r="Q4832" s="2">
        <v>67</v>
      </c>
      <c r="R4832" s="2">
        <v>4</v>
      </c>
      <c r="S4832" s="2" t="s">
        <v>31</v>
      </c>
      <c r="T4832" s="2">
        <f t="shared" si="525"/>
        <v>173</v>
      </c>
      <c r="U4832" s="4">
        <f t="shared" si="526"/>
        <v>3.551632108396633E-2</v>
      </c>
      <c r="V4832" s="4">
        <f t="shared" si="527"/>
        <v>0.18713742364285987</v>
      </c>
      <c r="W4832">
        <f t="shared" si="528"/>
        <v>11</v>
      </c>
      <c r="X4832" t="str">
        <f t="shared" si="529"/>
        <v>Thursday</v>
      </c>
      <c r="Y4832" t="str">
        <f t="shared" si="530"/>
        <v>Dec</v>
      </c>
      <c r="Z4832" t="str">
        <f t="shared" si="531"/>
        <v>3-5</v>
      </c>
    </row>
    <row r="4833" spans="1:26" x14ac:dyDescent="0.25">
      <c r="A4833" s="2" t="s">
        <v>9879</v>
      </c>
      <c r="B4833" s="2" t="s">
        <v>5036</v>
      </c>
      <c r="C4833" s="1">
        <v>46009</v>
      </c>
      <c r="D4833" s="3">
        <v>0.48402777777777778</v>
      </c>
      <c r="E4833" s="2" t="s">
        <v>5058</v>
      </c>
      <c r="F4833" s="2" t="s">
        <v>5042</v>
      </c>
      <c r="G4833" s="2">
        <v>25764</v>
      </c>
      <c r="H4833" s="2">
        <v>4</v>
      </c>
      <c r="I4833" s="2">
        <v>129</v>
      </c>
      <c r="J4833" s="2">
        <v>24039</v>
      </c>
      <c r="K4833" s="2">
        <v>18252</v>
      </c>
      <c r="L4833" s="2">
        <v>477</v>
      </c>
      <c r="M4833" s="2">
        <v>292</v>
      </c>
      <c r="N4833" s="2">
        <v>28</v>
      </c>
      <c r="O4833" s="2">
        <v>53</v>
      </c>
      <c r="P4833" s="2">
        <v>28</v>
      </c>
      <c r="Q4833" s="2">
        <v>254</v>
      </c>
      <c r="R4833" s="2">
        <v>34</v>
      </c>
      <c r="S4833" s="2" t="s">
        <v>31</v>
      </c>
      <c r="T4833" s="2">
        <f t="shared" si="525"/>
        <v>850</v>
      </c>
      <c r="U4833" s="4">
        <f t="shared" si="526"/>
        <v>4.6570238877931186E-2</v>
      </c>
      <c r="V4833" s="4">
        <f t="shared" si="527"/>
        <v>0.70843036795528647</v>
      </c>
      <c r="W4833">
        <f t="shared" si="528"/>
        <v>11</v>
      </c>
      <c r="X4833" t="str">
        <f t="shared" si="529"/>
        <v>Thursday</v>
      </c>
      <c r="Y4833" t="str">
        <f t="shared" si="530"/>
        <v>Dec</v>
      </c>
      <c r="Z4833" t="str">
        <f t="shared" si="531"/>
        <v>3-5</v>
      </c>
    </row>
    <row r="4834" spans="1:26" x14ac:dyDescent="0.25">
      <c r="A4834" s="2" t="s">
        <v>9880</v>
      </c>
      <c r="B4834" s="2" t="s">
        <v>5036</v>
      </c>
      <c r="C4834" s="1">
        <v>46009</v>
      </c>
      <c r="D4834" s="3">
        <v>0.52361111111111114</v>
      </c>
      <c r="E4834" s="2" t="s">
        <v>5046</v>
      </c>
      <c r="F4834" s="2" t="s">
        <v>5040</v>
      </c>
      <c r="G4834" s="2">
        <v>25502</v>
      </c>
      <c r="H4834" s="2">
        <v>0</v>
      </c>
      <c r="I4834" s="2">
        <v>160</v>
      </c>
      <c r="J4834" s="2">
        <v>14654</v>
      </c>
      <c r="K4834" s="2">
        <v>10590</v>
      </c>
      <c r="L4834" s="2">
        <v>144</v>
      </c>
      <c r="M4834" s="2">
        <v>17</v>
      </c>
      <c r="N4834" s="2">
        <v>12</v>
      </c>
      <c r="O4834" s="2">
        <v>32</v>
      </c>
      <c r="P4834" s="2">
        <v>126</v>
      </c>
      <c r="Q4834" s="2">
        <v>138</v>
      </c>
      <c r="R4834" s="2">
        <v>7</v>
      </c>
      <c r="S4834" s="2" t="s">
        <v>28</v>
      </c>
      <c r="T4834" s="2">
        <f t="shared" si="525"/>
        <v>205</v>
      </c>
      <c r="U4834" s="4">
        <f t="shared" si="526"/>
        <v>1.9357884796978281E-2</v>
      </c>
      <c r="V4834" s="4">
        <f t="shared" si="527"/>
        <v>0.41526154811387345</v>
      </c>
      <c r="W4834">
        <f t="shared" si="528"/>
        <v>12</v>
      </c>
      <c r="X4834" t="str">
        <f t="shared" si="529"/>
        <v>Thursday</v>
      </c>
      <c r="Y4834" t="str">
        <f t="shared" si="530"/>
        <v>Dec</v>
      </c>
      <c r="Z4834" t="str">
        <f t="shared" si="531"/>
        <v>0-2</v>
      </c>
    </row>
    <row r="4835" spans="1:26" x14ac:dyDescent="0.25">
      <c r="A4835" s="2" t="s">
        <v>9881</v>
      </c>
      <c r="B4835" s="2" t="s">
        <v>5036</v>
      </c>
      <c r="C4835" s="1">
        <v>46009</v>
      </c>
      <c r="D4835" s="3">
        <v>0.65694444444444444</v>
      </c>
      <c r="E4835" s="2" t="s">
        <v>5054</v>
      </c>
      <c r="F4835" s="2" t="s">
        <v>5050</v>
      </c>
      <c r="G4835" s="2">
        <v>25829</v>
      </c>
      <c r="H4835" s="2">
        <v>3</v>
      </c>
      <c r="I4835" s="2">
        <v>1609</v>
      </c>
      <c r="J4835" s="2">
        <v>3737</v>
      </c>
      <c r="K4835" s="2">
        <v>3318</v>
      </c>
      <c r="L4835" s="2">
        <v>144</v>
      </c>
      <c r="M4835" s="2">
        <v>27</v>
      </c>
      <c r="N4835" s="2">
        <v>9</v>
      </c>
      <c r="O4835" s="2">
        <v>13</v>
      </c>
      <c r="P4835" s="2">
        <v>9</v>
      </c>
      <c r="Q4835" s="2">
        <v>57</v>
      </c>
      <c r="R4835" s="2">
        <v>8</v>
      </c>
      <c r="S4835" s="2" t="s">
        <v>31</v>
      </c>
      <c r="T4835" s="2">
        <f t="shared" si="525"/>
        <v>193</v>
      </c>
      <c r="U4835" s="4">
        <f t="shared" si="526"/>
        <v>5.8167570825798674E-2</v>
      </c>
      <c r="V4835" s="4">
        <f t="shared" si="527"/>
        <v>0.12846025784970383</v>
      </c>
      <c r="W4835">
        <f t="shared" si="528"/>
        <v>15</v>
      </c>
      <c r="X4835" t="str">
        <f t="shared" si="529"/>
        <v>Thursday</v>
      </c>
      <c r="Y4835" t="str">
        <f t="shared" si="530"/>
        <v>Dec</v>
      </c>
      <c r="Z4835" t="str">
        <f t="shared" si="531"/>
        <v>3-5</v>
      </c>
    </row>
    <row r="4836" spans="1:26" x14ac:dyDescent="0.25">
      <c r="A4836" s="2" t="s">
        <v>9882</v>
      </c>
      <c r="B4836" s="2" t="s">
        <v>5036</v>
      </c>
      <c r="C4836" s="1">
        <v>46009</v>
      </c>
      <c r="D4836" s="3">
        <v>0.68402777777777779</v>
      </c>
      <c r="E4836" s="2" t="s">
        <v>5044</v>
      </c>
      <c r="F4836" s="2" t="s">
        <v>5038</v>
      </c>
      <c r="G4836" s="2">
        <v>25846</v>
      </c>
      <c r="H4836" s="2">
        <v>6</v>
      </c>
      <c r="I4836" s="2">
        <v>199</v>
      </c>
      <c r="J4836" s="2">
        <v>4463</v>
      </c>
      <c r="K4836" s="2">
        <v>3904</v>
      </c>
      <c r="L4836" s="2">
        <v>118</v>
      </c>
      <c r="M4836" s="2">
        <v>16</v>
      </c>
      <c r="N4836" s="2">
        <v>11</v>
      </c>
      <c r="O4836" s="2">
        <v>9</v>
      </c>
      <c r="P4836" s="2">
        <v>18</v>
      </c>
      <c r="Q4836" s="2">
        <v>59</v>
      </c>
      <c r="R4836" s="2">
        <v>9</v>
      </c>
      <c r="S4836" s="2" t="s">
        <v>31</v>
      </c>
      <c r="T4836" s="2">
        <f t="shared" si="525"/>
        <v>154</v>
      </c>
      <c r="U4836" s="4">
        <f t="shared" si="526"/>
        <v>3.9446721311475412E-2</v>
      </c>
      <c r="V4836" s="4">
        <f t="shared" si="527"/>
        <v>0.15104851814594134</v>
      </c>
      <c r="W4836">
        <f t="shared" si="528"/>
        <v>16</v>
      </c>
      <c r="X4836" t="str">
        <f t="shared" si="529"/>
        <v>Thursday</v>
      </c>
      <c r="Y4836" t="str">
        <f t="shared" si="530"/>
        <v>Dec</v>
      </c>
      <c r="Z4836" t="str">
        <f t="shared" si="531"/>
        <v>6-10</v>
      </c>
    </row>
    <row r="4837" spans="1:26" x14ac:dyDescent="0.25">
      <c r="A4837" s="2" t="s">
        <v>9883</v>
      </c>
      <c r="B4837" s="2" t="s">
        <v>5036</v>
      </c>
      <c r="C4837" s="1">
        <v>46009</v>
      </c>
      <c r="D4837" s="3">
        <v>0.68472222222222223</v>
      </c>
      <c r="E4837" s="2" t="s">
        <v>16</v>
      </c>
      <c r="F4837" s="2" t="s">
        <v>5042</v>
      </c>
      <c r="G4837" s="2">
        <v>25801</v>
      </c>
      <c r="H4837" s="2">
        <v>3</v>
      </c>
      <c r="I4837" s="2">
        <v>553</v>
      </c>
      <c r="J4837" s="2">
        <v>13673</v>
      </c>
      <c r="K4837" s="2">
        <v>12431</v>
      </c>
      <c r="L4837" s="2">
        <v>431</v>
      </c>
      <c r="M4837" s="2">
        <v>60</v>
      </c>
      <c r="N4837" s="2">
        <v>35</v>
      </c>
      <c r="O4837" s="2">
        <v>40</v>
      </c>
      <c r="P4837" s="2">
        <v>21</v>
      </c>
      <c r="Q4837" s="2">
        <v>294</v>
      </c>
      <c r="R4837" s="2">
        <v>18</v>
      </c>
      <c r="S4837" s="2" t="s">
        <v>28</v>
      </c>
      <c r="T4837" s="2">
        <f t="shared" si="525"/>
        <v>566</v>
      </c>
      <c r="U4837" s="4">
        <f t="shared" si="526"/>
        <v>4.5531332957927759E-2</v>
      </c>
      <c r="V4837" s="4">
        <f t="shared" si="527"/>
        <v>0.4818030308902756</v>
      </c>
      <c r="W4837">
        <f t="shared" si="528"/>
        <v>16</v>
      </c>
      <c r="X4837" t="str">
        <f t="shared" si="529"/>
        <v>Thursday</v>
      </c>
      <c r="Y4837" t="str">
        <f t="shared" si="530"/>
        <v>Dec</v>
      </c>
      <c r="Z4837" t="str">
        <f t="shared" si="531"/>
        <v>3-5</v>
      </c>
    </row>
    <row r="4838" spans="1:26" x14ac:dyDescent="0.25">
      <c r="A4838" s="2" t="s">
        <v>9884</v>
      </c>
      <c r="B4838" s="2" t="s">
        <v>5036</v>
      </c>
      <c r="C4838" s="1">
        <v>46009</v>
      </c>
      <c r="D4838" s="3">
        <v>0.72430555555555554</v>
      </c>
      <c r="E4838" s="2" t="s">
        <v>16</v>
      </c>
      <c r="F4838" s="2" t="s">
        <v>5050</v>
      </c>
      <c r="G4838" s="2">
        <v>25534</v>
      </c>
      <c r="H4838" s="2">
        <v>7</v>
      </c>
      <c r="I4838" s="2">
        <v>208</v>
      </c>
      <c r="J4838" s="2">
        <v>13006</v>
      </c>
      <c r="K4838" s="2">
        <v>9381</v>
      </c>
      <c r="L4838" s="2">
        <v>245</v>
      </c>
      <c r="M4838" s="2">
        <v>21</v>
      </c>
      <c r="N4838" s="2">
        <v>16</v>
      </c>
      <c r="O4838" s="2">
        <v>20</v>
      </c>
      <c r="P4838" s="2">
        <v>26</v>
      </c>
      <c r="Q4838" s="2">
        <v>224</v>
      </c>
      <c r="R4838" s="2">
        <v>19</v>
      </c>
      <c r="S4838" s="2" t="s">
        <v>31</v>
      </c>
      <c r="T4838" s="2">
        <f t="shared" si="525"/>
        <v>302</v>
      </c>
      <c r="U4838" s="4">
        <f t="shared" si="526"/>
        <v>3.2192729986142199E-2</v>
      </c>
      <c r="V4838" s="4">
        <f t="shared" si="527"/>
        <v>0.36739249627947052</v>
      </c>
      <c r="W4838">
        <f t="shared" si="528"/>
        <v>17</v>
      </c>
      <c r="X4838" t="str">
        <f t="shared" si="529"/>
        <v>Thursday</v>
      </c>
      <c r="Y4838" t="str">
        <f t="shared" si="530"/>
        <v>Dec</v>
      </c>
      <c r="Z4838" t="str">
        <f t="shared" si="531"/>
        <v>6-10</v>
      </c>
    </row>
    <row r="4839" spans="1:26" x14ac:dyDescent="0.25">
      <c r="A4839" s="2" t="s">
        <v>9885</v>
      </c>
      <c r="B4839" s="2" t="s">
        <v>5036</v>
      </c>
      <c r="C4839" s="1">
        <v>46009</v>
      </c>
      <c r="D4839" s="3">
        <v>0.7944444444444444</v>
      </c>
      <c r="E4839" s="2" t="s">
        <v>5054</v>
      </c>
      <c r="F4839" s="2" t="s">
        <v>5050</v>
      </c>
      <c r="G4839" s="2">
        <v>25775</v>
      </c>
      <c r="H4839" s="2">
        <v>4</v>
      </c>
      <c r="I4839" s="2">
        <v>1449</v>
      </c>
      <c r="J4839" s="2">
        <v>9526</v>
      </c>
      <c r="K4839" s="2">
        <v>7675</v>
      </c>
      <c r="L4839" s="2">
        <v>165</v>
      </c>
      <c r="M4839" s="2">
        <v>40</v>
      </c>
      <c r="N4839" s="2">
        <v>13</v>
      </c>
      <c r="O4839" s="2">
        <v>17</v>
      </c>
      <c r="P4839" s="2">
        <v>12</v>
      </c>
      <c r="Q4839" s="2">
        <v>195</v>
      </c>
      <c r="R4839" s="2">
        <v>13</v>
      </c>
      <c r="S4839" s="2" t="s">
        <v>31</v>
      </c>
      <c r="T4839" s="2">
        <f t="shared" si="525"/>
        <v>235</v>
      </c>
      <c r="U4839" s="4">
        <f t="shared" si="526"/>
        <v>3.0618892508143321E-2</v>
      </c>
      <c r="V4839" s="4">
        <f t="shared" si="527"/>
        <v>0.29776915615906885</v>
      </c>
      <c r="W4839">
        <f t="shared" si="528"/>
        <v>19</v>
      </c>
      <c r="X4839" t="str">
        <f t="shared" si="529"/>
        <v>Thursday</v>
      </c>
      <c r="Y4839" t="str">
        <f t="shared" si="530"/>
        <v>Dec</v>
      </c>
      <c r="Z4839" t="str">
        <f t="shared" si="531"/>
        <v>3-5</v>
      </c>
    </row>
    <row r="4840" spans="1:26" x14ac:dyDescent="0.25">
      <c r="A4840" s="2" t="s">
        <v>9886</v>
      </c>
      <c r="B4840" s="2" t="s">
        <v>5036</v>
      </c>
      <c r="C4840" s="1">
        <v>46009</v>
      </c>
      <c r="D4840" s="3">
        <v>0.91111111111111109</v>
      </c>
      <c r="E4840" s="2" t="s">
        <v>5058</v>
      </c>
      <c r="F4840" s="2" t="s">
        <v>5042</v>
      </c>
      <c r="G4840" s="2">
        <v>25751</v>
      </c>
      <c r="H4840" s="2">
        <v>3</v>
      </c>
      <c r="I4840" s="2">
        <v>293</v>
      </c>
      <c r="J4840" s="2">
        <v>20075</v>
      </c>
      <c r="K4840" s="2">
        <v>16561</v>
      </c>
      <c r="L4840" s="2">
        <v>457</v>
      </c>
      <c r="M4840" s="2">
        <v>231</v>
      </c>
      <c r="N4840" s="2">
        <v>35</v>
      </c>
      <c r="O4840" s="2">
        <v>44</v>
      </c>
      <c r="P4840" s="2">
        <v>23</v>
      </c>
      <c r="Q4840" s="2">
        <v>376</v>
      </c>
      <c r="R4840" s="2">
        <v>39</v>
      </c>
      <c r="S4840" s="2" t="s">
        <v>31</v>
      </c>
      <c r="T4840" s="2">
        <f t="shared" si="525"/>
        <v>767</v>
      </c>
      <c r="U4840" s="4">
        <f t="shared" si="526"/>
        <v>4.6313628404081882E-2</v>
      </c>
      <c r="V4840" s="4">
        <f t="shared" si="527"/>
        <v>0.64312065550852393</v>
      </c>
      <c r="W4840">
        <f t="shared" si="528"/>
        <v>21</v>
      </c>
      <c r="X4840" t="str">
        <f t="shared" si="529"/>
        <v>Thursday</v>
      </c>
      <c r="Y4840" t="str">
        <f t="shared" si="530"/>
        <v>Dec</v>
      </c>
      <c r="Z4840" t="str">
        <f t="shared" si="531"/>
        <v>3-5</v>
      </c>
    </row>
    <row r="4841" spans="1:26" x14ac:dyDescent="0.25">
      <c r="A4841" s="2" t="s">
        <v>9887</v>
      </c>
      <c r="B4841" s="2" t="s">
        <v>5036</v>
      </c>
      <c r="C4841" s="1">
        <v>46010</v>
      </c>
      <c r="D4841" s="3">
        <v>0.24652777777777779</v>
      </c>
      <c r="E4841" s="2" t="s">
        <v>5044</v>
      </c>
      <c r="F4841" s="2" t="s">
        <v>5050</v>
      </c>
      <c r="G4841" s="2">
        <v>25877</v>
      </c>
      <c r="H4841" s="2">
        <v>2</v>
      </c>
      <c r="I4841" s="2">
        <v>309</v>
      </c>
      <c r="J4841" s="2">
        <v>8948</v>
      </c>
      <c r="K4841" s="2">
        <v>6572</v>
      </c>
      <c r="L4841" s="2">
        <v>242</v>
      </c>
      <c r="M4841" s="2">
        <v>35</v>
      </c>
      <c r="N4841" s="2">
        <v>20</v>
      </c>
      <c r="O4841" s="2">
        <v>24</v>
      </c>
      <c r="P4841" s="2">
        <v>9</v>
      </c>
      <c r="Q4841" s="2">
        <v>204</v>
      </c>
      <c r="R4841" s="2">
        <v>13</v>
      </c>
      <c r="S4841" s="2" t="s">
        <v>31</v>
      </c>
      <c r="T4841" s="2">
        <f t="shared" si="525"/>
        <v>321</v>
      </c>
      <c r="U4841" s="4">
        <f t="shared" si="526"/>
        <v>4.8843578819233111E-2</v>
      </c>
      <c r="V4841" s="4">
        <f t="shared" si="527"/>
        <v>0.25397070757815821</v>
      </c>
      <c r="W4841">
        <f t="shared" si="528"/>
        <v>5</v>
      </c>
      <c r="X4841" t="str">
        <f t="shared" si="529"/>
        <v>Friday</v>
      </c>
      <c r="Y4841" t="str">
        <f t="shared" si="530"/>
        <v>Dec</v>
      </c>
      <c r="Z4841" t="str">
        <f t="shared" si="531"/>
        <v>0-2</v>
      </c>
    </row>
    <row r="4842" spans="1:26" x14ac:dyDescent="0.25">
      <c r="A4842" s="2" t="s">
        <v>9888</v>
      </c>
      <c r="B4842" s="2" t="s">
        <v>5036</v>
      </c>
      <c r="C4842" s="1">
        <v>46010</v>
      </c>
      <c r="D4842" s="3">
        <v>0.26319444444444445</v>
      </c>
      <c r="E4842" s="2" t="s">
        <v>16</v>
      </c>
      <c r="F4842" s="2" t="s">
        <v>5040</v>
      </c>
      <c r="G4842" s="2">
        <v>25698</v>
      </c>
      <c r="H4842" s="2">
        <v>0</v>
      </c>
      <c r="I4842" s="2">
        <v>246</v>
      </c>
      <c r="J4842" s="2">
        <v>16312</v>
      </c>
      <c r="K4842" s="2">
        <v>12425</v>
      </c>
      <c r="L4842" s="2">
        <v>370</v>
      </c>
      <c r="M4842" s="2">
        <v>40</v>
      </c>
      <c r="N4842" s="2">
        <v>17</v>
      </c>
      <c r="O4842" s="2">
        <v>37</v>
      </c>
      <c r="P4842" s="2">
        <v>61</v>
      </c>
      <c r="Q4842" s="2">
        <v>278</v>
      </c>
      <c r="R4842" s="2">
        <v>12</v>
      </c>
      <c r="S4842" s="2" t="s">
        <v>31</v>
      </c>
      <c r="T4842" s="2">
        <f t="shared" si="525"/>
        <v>464</v>
      </c>
      <c r="U4842" s="4">
        <f t="shared" si="526"/>
        <v>3.7344064386317904E-2</v>
      </c>
      <c r="V4842" s="4">
        <f t="shared" si="527"/>
        <v>0.48350066153008014</v>
      </c>
      <c r="W4842">
        <f t="shared" si="528"/>
        <v>6</v>
      </c>
      <c r="X4842" t="str">
        <f t="shared" si="529"/>
        <v>Friday</v>
      </c>
      <c r="Y4842" t="str">
        <f t="shared" si="530"/>
        <v>Dec</v>
      </c>
      <c r="Z4842" t="str">
        <f t="shared" si="531"/>
        <v>0-2</v>
      </c>
    </row>
    <row r="4843" spans="1:26" x14ac:dyDescent="0.25">
      <c r="A4843" s="2" t="s">
        <v>9889</v>
      </c>
      <c r="B4843" s="2" t="s">
        <v>5036</v>
      </c>
      <c r="C4843" s="1">
        <v>46010</v>
      </c>
      <c r="D4843" s="3">
        <v>0.37777777777777777</v>
      </c>
      <c r="E4843" s="2" t="s">
        <v>5044</v>
      </c>
      <c r="F4843" s="2" t="s">
        <v>5048</v>
      </c>
      <c r="G4843" s="2">
        <v>25859</v>
      </c>
      <c r="H4843" s="2">
        <v>3</v>
      </c>
      <c r="I4843" s="2">
        <v>282</v>
      </c>
      <c r="J4843" s="2">
        <v>9812</v>
      </c>
      <c r="K4843" s="2">
        <v>7778</v>
      </c>
      <c r="L4843" s="2">
        <v>263</v>
      </c>
      <c r="M4843" s="2">
        <v>40</v>
      </c>
      <c r="N4843" s="2">
        <v>21</v>
      </c>
      <c r="O4843" s="2">
        <v>26</v>
      </c>
      <c r="P4843" s="2">
        <v>26</v>
      </c>
      <c r="Q4843" s="2">
        <v>124</v>
      </c>
      <c r="R4843" s="2">
        <v>26</v>
      </c>
      <c r="S4843" s="2" t="s">
        <v>31</v>
      </c>
      <c r="T4843" s="2">
        <f t="shared" si="525"/>
        <v>350</v>
      </c>
      <c r="U4843" s="4">
        <f t="shared" si="526"/>
        <v>4.4998714322447932E-2</v>
      </c>
      <c r="V4843" s="4">
        <f t="shared" si="527"/>
        <v>0.30078502648981015</v>
      </c>
      <c r="W4843">
        <f t="shared" si="528"/>
        <v>9</v>
      </c>
      <c r="X4843" t="str">
        <f t="shared" si="529"/>
        <v>Friday</v>
      </c>
      <c r="Y4843" t="str">
        <f t="shared" si="530"/>
        <v>Dec</v>
      </c>
      <c r="Z4843" t="str">
        <f t="shared" si="531"/>
        <v>3-5</v>
      </c>
    </row>
    <row r="4844" spans="1:26" x14ac:dyDescent="0.25">
      <c r="A4844" s="2" t="s">
        <v>9890</v>
      </c>
      <c r="B4844" s="2" t="s">
        <v>5036</v>
      </c>
      <c r="C4844" s="1">
        <v>46010</v>
      </c>
      <c r="D4844" s="3">
        <v>0.38194444444444442</v>
      </c>
      <c r="E4844" s="2" t="s">
        <v>5037</v>
      </c>
      <c r="F4844" s="2" t="s">
        <v>5048</v>
      </c>
      <c r="G4844" s="2">
        <v>25847</v>
      </c>
      <c r="H4844" s="2">
        <v>3</v>
      </c>
      <c r="I4844" s="2">
        <v>479</v>
      </c>
      <c r="J4844" s="2">
        <v>22847</v>
      </c>
      <c r="K4844" s="2">
        <v>15995</v>
      </c>
      <c r="L4844" s="2">
        <v>761</v>
      </c>
      <c r="M4844" s="2">
        <v>97</v>
      </c>
      <c r="N4844" s="2">
        <v>123</v>
      </c>
      <c r="O4844" s="2">
        <v>218</v>
      </c>
      <c r="P4844" s="2">
        <v>76</v>
      </c>
      <c r="Q4844" s="2">
        <v>496</v>
      </c>
      <c r="R4844" s="2">
        <v>52</v>
      </c>
      <c r="S4844" s="2" t="s">
        <v>31</v>
      </c>
      <c r="T4844" s="2">
        <f t="shared" si="525"/>
        <v>1199</v>
      </c>
      <c r="U4844" s="4">
        <f t="shared" si="526"/>
        <v>7.4960925289152866E-2</v>
      </c>
      <c r="V4844" s="4">
        <f t="shared" si="527"/>
        <v>0.61883390722327547</v>
      </c>
      <c r="W4844">
        <f t="shared" si="528"/>
        <v>9</v>
      </c>
      <c r="X4844" t="str">
        <f t="shared" si="529"/>
        <v>Friday</v>
      </c>
      <c r="Y4844" t="str">
        <f t="shared" si="530"/>
        <v>Dec</v>
      </c>
      <c r="Z4844" t="str">
        <f t="shared" si="531"/>
        <v>3-5</v>
      </c>
    </row>
    <row r="4845" spans="1:26" x14ac:dyDescent="0.25">
      <c r="A4845" s="2" t="s">
        <v>9891</v>
      </c>
      <c r="B4845" s="2" t="s">
        <v>5036</v>
      </c>
      <c r="C4845" s="1">
        <v>46010</v>
      </c>
      <c r="D4845" s="3">
        <v>0.41597222222222224</v>
      </c>
      <c r="E4845" s="2" t="s">
        <v>5046</v>
      </c>
      <c r="F4845" s="2" t="s">
        <v>5069</v>
      </c>
      <c r="G4845" s="2">
        <v>25748</v>
      </c>
      <c r="H4845" s="2">
        <v>3</v>
      </c>
      <c r="I4845" s="2">
        <v>526</v>
      </c>
      <c r="J4845" s="2">
        <v>9399</v>
      </c>
      <c r="K4845" s="2">
        <v>8062</v>
      </c>
      <c r="L4845" s="2">
        <v>107</v>
      </c>
      <c r="M4845" s="2">
        <v>13</v>
      </c>
      <c r="N4845" s="2">
        <v>11</v>
      </c>
      <c r="O4845" s="2">
        <v>20</v>
      </c>
      <c r="P4845" s="2">
        <v>239</v>
      </c>
      <c r="Q4845" s="2">
        <v>174</v>
      </c>
      <c r="R4845" s="2">
        <v>4</v>
      </c>
      <c r="S4845" s="2" t="s">
        <v>31</v>
      </c>
      <c r="T4845" s="2">
        <f t="shared" si="525"/>
        <v>151</v>
      </c>
      <c r="U4845" s="4">
        <f t="shared" si="526"/>
        <v>1.8729843711237905E-2</v>
      </c>
      <c r="V4845" s="4">
        <f t="shared" si="527"/>
        <v>0.31311169799596084</v>
      </c>
      <c r="W4845">
        <f t="shared" si="528"/>
        <v>9</v>
      </c>
      <c r="X4845" t="str">
        <f t="shared" si="529"/>
        <v>Friday</v>
      </c>
      <c r="Y4845" t="str">
        <f t="shared" si="530"/>
        <v>Dec</v>
      </c>
      <c r="Z4845" t="str">
        <f t="shared" si="531"/>
        <v>3-5</v>
      </c>
    </row>
    <row r="4846" spans="1:26" x14ac:dyDescent="0.25">
      <c r="A4846" s="2" t="s">
        <v>9892</v>
      </c>
      <c r="B4846" s="2" t="s">
        <v>5036</v>
      </c>
      <c r="C4846" s="1">
        <v>46010</v>
      </c>
      <c r="D4846" s="3">
        <v>0.43333333333333335</v>
      </c>
      <c r="E4846" s="2" t="s">
        <v>16</v>
      </c>
      <c r="F4846" s="2" t="s">
        <v>5038</v>
      </c>
      <c r="G4846" s="2">
        <v>25664</v>
      </c>
      <c r="H4846" s="2">
        <v>4</v>
      </c>
      <c r="I4846" s="2">
        <v>791</v>
      </c>
      <c r="J4846" s="2">
        <v>9767</v>
      </c>
      <c r="K4846" s="2">
        <v>7175</v>
      </c>
      <c r="L4846" s="2">
        <v>123</v>
      </c>
      <c r="M4846" s="2">
        <v>19</v>
      </c>
      <c r="N4846" s="2">
        <v>9</v>
      </c>
      <c r="O4846" s="2">
        <v>9</v>
      </c>
      <c r="P4846" s="2">
        <v>48</v>
      </c>
      <c r="Q4846" s="2">
        <v>92</v>
      </c>
      <c r="R4846" s="2">
        <v>8</v>
      </c>
      <c r="S4846" s="2" t="s">
        <v>31</v>
      </c>
      <c r="T4846" s="2">
        <f t="shared" si="525"/>
        <v>160</v>
      </c>
      <c r="U4846" s="4">
        <f t="shared" si="526"/>
        <v>2.2299651567944251E-2</v>
      </c>
      <c r="V4846" s="4">
        <f t="shared" si="527"/>
        <v>0.27957450124688277</v>
      </c>
      <c r="W4846">
        <f t="shared" si="528"/>
        <v>10</v>
      </c>
      <c r="X4846" t="str">
        <f t="shared" si="529"/>
        <v>Friday</v>
      </c>
      <c r="Y4846" t="str">
        <f t="shared" si="530"/>
        <v>Dec</v>
      </c>
      <c r="Z4846" t="str">
        <f t="shared" si="531"/>
        <v>3-5</v>
      </c>
    </row>
    <row r="4847" spans="1:26" x14ac:dyDescent="0.25">
      <c r="A4847" s="2" t="s">
        <v>9893</v>
      </c>
      <c r="B4847" s="2" t="s">
        <v>5036</v>
      </c>
      <c r="C4847" s="1">
        <v>46010</v>
      </c>
      <c r="D4847" s="3">
        <v>0.48333333333333334</v>
      </c>
      <c r="E4847" s="2" t="s">
        <v>16</v>
      </c>
      <c r="F4847" s="2" t="s">
        <v>5040</v>
      </c>
      <c r="G4847" s="2">
        <v>25659</v>
      </c>
      <c r="H4847" s="2">
        <v>4</v>
      </c>
      <c r="I4847" s="2">
        <v>415</v>
      </c>
      <c r="J4847" s="2">
        <v>7183</v>
      </c>
      <c r="K4847" s="2">
        <v>4978</v>
      </c>
      <c r="L4847" s="2">
        <v>133</v>
      </c>
      <c r="M4847" s="2">
        <v>17</v>
      </c>
      <c r="N4847" s="2">
        <v>9</v>
      </c>
      <c r="O4847" s="2">
        <v>16</v>
      </c>
      <c r="P4847" s="2">
        <v>9</v>
      </c>
      <c r="Q4847" s="2">
        <v>146</v>
      </c>
      <c r="R4847" s="2">
        <v>13</v>
      </c>
      <c r="S4847" s="2" t="s">
        <v>31</v>
      </c>
      <c r="T4847" s="2">
        <f t="shared" si="525"/>
        <v>175</v>
      </c>
      <c r="U4847" s="4">
        <f t="shared" si="526"/>
        <v>3.5154680594616315E-2</v>
      </c>
      <c r="V4847" s="4">
        <f t="shared" si="527"/>
        <v>0.1940060017927433</v>
      </c>
      <c r="W4847">
        <f t="shared" si="528"/>
        <v>11</v>
      </c>
      <c r="X4847" t="str">
        <f t="shared" si="529"/>
        <v>Friday</v>
      </c>
      <c r="Y4847" t="str">
        <f t="shared" si="530"/>
        <v>Dec</v>
      </c>
      <c r="Z4847" t="str">
        <f t="shared" si="531"/>
        <v>3-5</v>
      </c>
    </row>
    <row r="4848" spans="1:26" x14ac:dyDescent="0.25">
      <c r="A4848" s="2" t="s">
        <v>9894</v>
      </c>
      <c r="B4848" s="2" t="s">
        <v>5036</v>
      </c>
      <c r="C4848" s="1">
        <v>46010</v>
      </c>
      <c r="D4848" s="3">
        <v>0.55694444444444446</v>
      </c>
      <c r="E4848" s="2" t="s">
        <v>16</v>
      </c>
      <c r="F4848" s="2" t="s">
        <v>5040</v>
      </c>
      <c r="G4848" s="2">
        <v>25722</v>
      </c>
      <c r="H4848" s="2">
        <v>2</v>
      </c>
      <c r="I4848" s="2">
        <v>465</v>
      </c>
      <c r="J4848" s="2">
        <v>11213</v>
      </c>
      <c r="K4848" s="2">
        <v>9718</v>
      </c>
      <c r="L4848" s="2">
        <v>622</v>
      </c>
      <c r="M4848" s="2">
        <v>67</v>
      </c>
      <c r="N4848" s="2">
        <v>30</v>
      </c>
      <c r="O4848" s="2">
        <v>56</v>
      </c>
      <c r="P4848" s="2">
        <v>16</v>
      </c>
      <c r="Q4848" s="2">
        <v>228</v>
      </c>
      <c r="R4848" s="2">
        <v>25</v>
      </c>
      <c r="S4848" s="2" t="s">
        <v>31</v>
      </c>
      <c r="T4848" s="2">
        <f t="shared" si="525"/>
        <v>775</v>
      </c>
      <c r="U4848" s="4">
        <f t="shared" si="526"/>
        <v>7.9748919530767653E-2</v>
      </c>
      <c r="V4848" s="4">
        <f t="shared" si="527"/>
        <v>0.37780887955835474</v>
      </c>
      <c r="W4848">
        <f t="shared" si="528"/>
        <v>13</v>
      </c>
      <c r="X4848" t="str">
        <f t="shared" si="529"/>
        <v>Friday</v>
      </c>
      <c r="Y4848" t="str">
        <f t="shared" si="530"/>
        <v>Dec</v>
      </c>
      <c r="Z4848" t="str">
        <f t="shared" si="531"/>
        <v>0-2</v>
      </c>
    </row>
    <row r="4849" spans="1:26" x14ac:dyDescent="0.25">
      <c r="A4849" s="2" t="s">
        <v>9895</v>
      </c>
      <c r="B4849" s="2" t="s">
        <v>5036</v>
      </c>
      <c r="C4849" s="1">
        <v>46010</v>
      </c>
      <c r="D4849" s="3">
        <v>0.6020833333333333</v>
      </c>
      <c r="E4849" s="2" t="s">
        <v>5054</v>
      </c>
      <c r="F4849" s="2" t="s">
        <v>5069</v>
      </c>
      <c r="G4849" s="2">
        <v>25773</v>
      </c>
      <c r="H4849" s="2">
        <v>8</v>
      </c>
      <c r="I4849" s="2">
        <v>752</v>
      </c>
      <c r="J4849" s="2">
        <v>7709</v>
      </c>
      <c r="K4849" s="2">
        <v>6714</v>
      </c>
      <c r="L4849" s="2">
        <v>176</v>
      </c>
      <c r="M4849" s="2">
        <v>53</v>
      </c>
      <c r="N4849" s="2">
        <v>15</v>
      </c>
      <c r="O4849" s="2">
        <v>19</v>
      </c>
      <c r="P4849" s="2">
        <v>18</v>
      </c>
      <c r="Q4849" s="2">
        <v>177</v>
      </c>
      <c r="R4849" s="2">
        <v>17</v>
      </c>
      <c r="S4849" s="2" t="s">
        <v>28</v>
      </c>
      <c r="T4849" s="2">
        <f t="shared" si="525"/>
        <v>263</v>
      </c>
      <c r="U4849" s="4">
        <f t="shared" si="526"/>
        <v>3.917187965445338E-2</v>
      </c>
      <c r="V4849" s="4">
        <f t="shared" si="527"/>
        <v>0.26050517983936677</v>
      </c>
      <c r="W4849">
        <f t="shared" si="528"/>
        <v>14</v>
      </c>
      <c r="X4849" t="str">
        <f t="shared" si="529"/>
        <v>Friday</v>
      </c>
      <c r="Y4849" t="str">
        <f t="shared" si="530"/>
        <v>Dec</v>
      </c>
      <c r="Z4849" t="str">
        <f t="shared" si="531"/>
        <v>6-10</v>
      </c>
    </row>
    <row r="4850" spans="1:26" x14ac:dyDescent="0.25">
      <c r="A4850" s="2" t="s">
        <v>9896</v>
      </c>
      <c r="B4850" s="2" t="s">
        <v>5036</v>
      </c>
      <c r="C4850" s="1">
        <v>46010</v>
      </c>
      <c r="D4850" s="3">
        <v>0.63194444444444442</v>
      </c>
      <c r="E4850" s="2" t="s">
        <v>5044</v>
      </c>
      <c r="F4850" s="2" t="s">
        <v>5040</v>
      </c>
      <c r="G4850" s="2">
        <v>25584</v>
      </c>
      <c r="H4850" s="2">
        <v>6</v>
      </c>
      <c r="I4850" s="2">
        <v>196</v>
      </c>
      <c r="J4850" s="2">
        <v>6997</v>
      </c>
      <c r="K4850" s="2">
        <v>5779</v>
      </c>
      <c r="L4850" s="2">
        <v>280</v>
      </c>
      <c r="M4850" s="2">
        <v>44</v>
      </c>
      <c r="N4850" s="2">
        <v>24</v>
      </c>
      <c r="O4850" s="2">
        <v>20</v>
      </c>
      <c r="P4850" s="2">
        <v>28</v>
      </c>
      <c r="Q4850" s="2">
        <v>95</v>
      </c>
      <c r="R4850" s="2">
        <v>16</v>
      </c>
      <c r="S4850" s="2" t="s">
        <v>31</v>
      </c>
      <c r="T4850" s="2">
        <f t="shared" si="525"/>
        <v>368</v>
      </c>
      <c r="U4850" s="4">
        <f t="shared" si="526"/>
        <v>6.3678837169060393E-2</v>
      </c>
      <c r="V4850" s="4">
        <f t="shared" si="527"/>
        <v>0.22588336460287681</v>
      </c>
      <c r="W4850">
        <f t="shared" si="528"/>
        <v>15</v>
      </c>
      <c r="X4850" t="str">
        <f t="shared" si="529"/>
        <v>Friday</v>
      </c>
      <c r="Y4850" t="str">
        <f t="shared" si="530"/>
        <v>Dec</v>
      </c>
      <c r="Z4850" t="str">
        <f t="shared" si="531"/>
        <v>6-10</v>
      </c>
    </row>
    <row r="4851" spans="1:26" x14ac:dyDescent="0.25">
      <c r="A4851" s="2" t="s">
        <v>9897</v>
      </c>
      <c r="B4851" s="2" t="s">
        <v>5036</v>
      </c>
      <c r="C4851" s="1">
        <v>46010</v>
      </c>
      <c r="D4851" s="3">
        <v>0.70694444444444449</v>
      </c>
      <c r="E4851" s="2" t="s">
        <v>5044</v>
      </c>
      <c r="F4851" s="2" t="s">
        <v>5050</v>
      </c>
      <c r="G4851" s="2">
        <v>25840</v>
      </c>
      <c r="H4851" s="2">
        <v>3</v>
      </c>
      <c r="I4851" s="2">
        <v>190</v>
      </c>
      <c r="J4851" s="2">
        <v>15486</v>
      </c>
      <c r="K4851" s="2">
        <v>12181</v>
      </c>
      <c r="L4851" s="2">
        <v>379</v>
      </c>
      <c r="M4851" s="2">
        <v>57</v>
      </c>
      <c r="N4851" s="2">
        <v>27</v>
      </c>
      <c r="O4851" s="2">
        <v>27</v>
      </c>
      <c r="P4851" s="2">
        <v>68</v>
      </c>
      <c r="Q4851" s="2">
        <v>338</v>
      </c>
      <c r="R4851" s="2">
        <v>42</v>
      </c>
      <c r="S4851" s="2" t="s">
        <v>31</v>
      </c>
      <c r="T4851" s="2">
        <f t="shared" si="525"/>
        <v>490</v>
      </c>
      <c r="U4851" s="4">
        <f t="shared" si="526"/>
        <v>4.0226582382398818E-2</v>
      </c>
      <c r="V4851" s="4">
        <f t="shared" si="527"/>
        <v>0.47140092879256967</v>
      </c>
      <c r="W4851">
        <f t="shared" si="528"/>
        <v>16</v>
      </c>
      <c r="X4851" t="str">
        <f t="shared" si="529"/>
        <v>Friday</v>
      </c>
      <c r="Y4851" t="str">
        <f t="shared" si="530"/>
        <v>Dec</v>
      </c>
      <c r="Z4851" t="str">
        <f t="shared" si="531"/>
        <v>3-5</v>
      </c>
    </row>
    <row r="4852" spans="1:26" x14ac:dyDescent="0.25">
      <c r="A4852" s="2" t="s">
        <v>9898</v>
      </c>
      <c r="B4852" s="2" t="s">
        <v>5036</v>
      </c>
      <c r="C4852" s="1">
        <v>46010</v>
      </c>
      <c r="D4852" s="3">
        <v>0.7368055555555556</v>
      </c>
      <c r="E4852" s="2" t="s">
        <v>5046</v>
      </c>
      <c r="F4852" s="2" t="s">
        <v>5069</v>
      </c>
      <c r="G4852" s="2">
        <v>25791</v>
      </c>
      <c r="H4852" s="2">
        <v>5</v>
      </c>
      <c r="I4852" s="2">
        <v>117</v>
      </c>
      <c r="J4852" s="2">
        <v>6173</v>
      </c>
      <c r="K4852" s="2">
        <v>4657</v>
      </c>
      <c r="L4852" s="2">
        <v>97</v>
      </c>
      <c r="M4852" s="2">
        <v>13</v>
      </c>
      <c r="N4852" s="2">
        <v>10</v>
      </c>
      <c r="O4852" s="2">
        <v>30</v>
      </c>
      <c r="P4852" s="2">
        <v>37</v>
      </c>
      <c r="Q4852" s="2">
        <v>67</v>
      </c>
      <c r="R4852" s="2">
        <v>5</v>
      </c>
      <c r="S4852" s="2" t="s">
        <v>31</v>
      </c>
      <c r="T4852" s="2">
        <f t="shared" si="525"/>
        <v>150</v>
      </c>
      <c r="U4852" s="4">
        <f t="shared" si="526"/>
        <v>3.2209576980888985E-2</v>
      </c>
      <c r="V4852" s="4">
        <f t="shared" si="527"/>
        <v>0.18056686441006553</v>
      </c>
      <c r="W4852">
        <f t="shared" si="528"/>
        <v>17</v>
      </c>
      <c r="X4852" t="str">
        <f t="shared" si="529"/>
        <v>Friday</v>
      </c>
      <c r="Y4852" t="str">
        <f t="shared" si="530"/>
        <v>Dec</v>
      </c>
      <c r="Z4852" t="str">
        <f t="shared" si="531"/>
        <v>3-5</v>
      </c>
    </row>
    <row r="4853" spans="1:26" x14ac:dyDescent="0.25">
      <c r="A4853" s="2" t="s">
        <v>9899</v>
      </c>
      <c r="B4853" s="2" t="s">
        <v>5036</v>
      </c>
      <c r="C4853" s="1">
        <v>46010</v>
      </c>
      <c r="D4853" s="3">
        <v>0.80069444444444449</v>
      </c>
      <c r="E4853" s="2" t="s">
        <v>5054</v>
      </c>
      <c r="F4853" s="2" t="s">
        <v>5069</v>
      </c>
      <c r="G4853" s="2">
        <v>25888</v>
      </c>
      <c r="H4853" s="2">
        <v>5</v>
      </c>
      <c r="I4853" s="2">
        <v>661</v>
      </c>
      <c r="J4853" s="2">
        <v>6619</v>
      </c>
      <c r="K4853" s="2">
        <v>4930</v>
      </c>
      <c r="L4853" s="2">
        <v>150</v>
      </c>
      <c r="M4853" s="2">
        <v>34</v>
      </c>
      <c r="N4853" s="2">
        <v>7</v>
      </c>
      <c r="O4853" s="2">
        <v>16</v>
      </c>
      <c r="P4853" s="2">
        <v>12</v>
      </c>
      <c r="Q4853" s="2">
        <v>71</v>
      </c>
      <c r="R4853" s="2">
        <v>4</v>
      </c>
      <c r="S4853" s="2" t="s">
        <v>31</v>
      </c>
      <c r="T4853" s="2">
        <f t="shared" si="525"/>
        <v>207</v>
      </c>
      <c r="U4853" s="4">
        <f t="shared" si="526"/>
        <v>4.1987829614604462E-2</v>
      </c>
      <c r="V4853" s="4">
        <f t="shared" si="527"/>
        <v>0.19043572311495674</v>
      </c>
      <c r="W4853">
        <f t="shared" si="528"/>
        <v>19</v>
      </c>
      <c r="X4853" t="str">
        <f t="shared" si="529"/>
        <v>Friday</v>
      </c>
      <c r="Y4853" t="str">
        <f t="shared" si="530"/>
        <v>Dec</v>
      </c>
      <c r="Z4853" t="str">
        <f t="shared" si="531"/>
        <v>3-5</v>
      </c>
    </row>
    <row r="4854" spans="1:26" x14ac:dyDescent="0.25">
      <c r="A4854" s="2" t="s">
        <v>9900</v>
      </c>
      <c r="B4854" s="2" t="s">
        <v>5036</v>
      </c>
      <c r="C4854" s="1">
        <v>46011</v>
      </c>
      <c r="D4854" s="3">
        <v>0.40555555555555556</v>
      </c>
      <c r="E4854" s="2" t="s">
        <v>5054</v>
      </c>
      <c r="F4854" s="2" t="s">
        <v>5040</v>
      </c>
      <c r="G4854" s="2">
        <v>25864</v>
      </c>
      <c r="H4854" s="2">
        <v>7</v>
      </c>
      <c r="I4854" s="2">
        <v>385</v>
      </c>
      <c r="J4854" s="2">
        <v>7480</v>
      </c>
      <c r="K4854" s="2">
        <v>5724</v>
      </c>
      <c r="L4854" s="2">
        <v>199</v>
      </c>
      <c r="M4854" s="2">
        <v>43</v>
      </c>
      <c r="N4854" s="2">
        <v>13</v>
      </c>
      <c r="O4854" s="2">
        <v>18</v>
      </c>
      <c r="P4854" s="2">
        <v>5</v>
      </c>
      <c r="Q4854" s="2">
        <v>107</v>
      </c>
      <c r="R4854" s="2">
        <v>11</v>
      </c>
      <c r="S4854" s="2" t="s">
        <v>31</v>
      </c>
      <c r="T4854" s="2">
        <f t="shared" si="525"/>
        <v>273</v>
      </c>
      <c r="U4854" s="4">
        <f t="shared" si="526"/>
        <v>4.7693920335429768E-2</v>
      </c>
      <c r="V4854" s="4">
        <f t="shared" si="527"/>
        <v>0.22131147540983606</v>
      </c>
      <c r="W4854">
        <f t="shared" si="528"/>
        <v>9</v>
      </c>
      <c r="X4854" t="str">
        <f t="shared" si="529"/>
        <v>Saturday</v>
      </c>
      <c r="Y4854" t="str">
        <f t="shared" si="530"/>
        <v>Dec</v>
      </c>
      <c r="Z4854" t="str">
        <f t="shared" si="531"/>
        <v>6-10</v>
      </c>
    </row>
    <row r="4855" spans="1:26" x14ac:dyDescent="0.25">
      <c r="A4855" s="2" t="s">
        <v>9901</v>
      </c>
      <c r="B4855" s="2" t="s">
        <v>5036</v>
      </c>
      <c r="C4855" s="1">
        <v>46012</v>
      </c>
      <c r="D4855" s="3">
        <v>0.46458333333333335</v>
      </c>
      <c r="E4855" s="2" t="s">
        <v>16</v>
      </c>
      <c r="F4855" s="2" t="s">
        <v>5038</v>
      </c>
      <c r="G4855" s="2">
        <v>25765</v>
      </c>
      <c r="H4855" s="2">
        <v>2</v>
      </c>
      <c r="I4855" s="2">
        <v>661</v>
      </c>
      <c r="J4855" s="2">
        <v>3778</v>
      </c>
      <c r="K4855" s="2">
        <v>2837</v>
      </c>
      <c r="L4855" s="2">
        <v>53</v>
      </c>
      <c r="M4855" s="2">
        <v>6</v>
      </c>
      <c r="N4855" s="2">
        <v>3</v>
      </c>
      <c r="O4855" s="2">
        <v>5</v>
      </c>
      <c r="P4855" s="2">
        <v>15</v>
      </c>
      <c r="Q4855" s="2">
        <v>55</v>
      </c>
      <c r="R4855" s="2">
        <v>7</v>
      </c>
      <c r="S4855" s="2" t="s">
        <v>31</v>
      </c>
      <c r="T4855" s="2">
        <f t="shared" si="525"/>
        <v>67</v>
      </c>
      <c r="U4855" s="4">
        <f t="shared" si="526"/>
        <v>2.3616496298907295E-2</v>
      </c>
      <c r="V4855" s="4">
        <f t="shared" si="527"/>
        <v>0.11011061517562584</v>
      </c>
      <c r="W4855">
        <f t="shared" si="528"/>
        <v>11</v>
      </c>
      <c r="X4855" t="str">
        <f t="shared" si="529"/>
        <v>Sunday</v>
      </c>
      <c r="Y4855" t="str">
        <f t="shared" si="530"/>
        <v>Dec</v>
      </c>
      <c r="Z4855" t="str">
        <f t="shared" si="531"/>
        <v>0-2</v>
      </c>
    </row>
    <row r="4856" spans="1:26" x14ac:dyDescent="0.25">
      <c r="A4856" s="2" t="s">
        <v>9902</v>
      </c>
      <c r="B4856" s="2" t="s">
        <v>5036</v>
      </c>
      <c r="C4856" s="1">
        <v>46012</v>
      </c>
      <c r="D4856" s="3">
        <v>0.81597222222222221</v>
      </c>
      <c r="E4856" s="2" t="s">
        <v>5054</v>
      </c>
      <c r="F4856" s="2" t="s">
        <v>5040</v>
      </c>
      <c r="G4856" s="2">
        <v>25777</v>
      </c>
      <c r="H4856" s="2">
        <v>0</v>
      </c>
      <c r="I4856" s="2">
        <v>733</v>
      </c>
      <c r="J4856" s="2">
        <v>2526</v>
      </c>
      <c r="K4856" s="2">
        <v>2209</v>
      </c>
      <c r="L4856" s="2">
        <v>104</v>
      </c>
      <c r="M4856" s="2">
        <v>25</v>
      </c>
      <c r="N4856" s="2">
        <v>9</v>
      </c>
      <c r="O4856" s="2">
        <v>10</v>
      </c>
      <c r="P4856" s="2">
        <v>2</v>
      </c>
      <c r="Q4856" s="2">
        <v>26</v>
      </c>
      <c r="R4856" s="2">
        <v>3</v>
      </c>
      <c r="S4856" s="2" t="s">
        <v>31</v>
      </c>
      <c r="T4856" s="2">
        <f t="shared" si="525"/>
        <v>148</v>
      </c>
      <c r="U4856" s="4">
        <f t="shared" si="526"/>
        <v>6.6998641919420551E-2</v>
      </c>
      <c r="V4856" s="4">
        <f t="shared" si="527"/>
        <v>8.5696551189044498E-2</v>
      </c>
      <c r="W4856">
        <f t="shared" si="528"/>
        <v>19</v>
      </c>
      <c r="X4856" t="str">
        <f t="shared" si="529"/>
        <v>Sunday</v>
      </c>
      <c r="Y4856" t="str">
        <f t="shared" si="530"/>
        <v>Dec</v>
      </c>
      <c r="Z4856" t="str">
        <f t="shared" si="531"/>
        <v>0-2</v>
      </c>
    </row>
    <row r="4857" spans="1:26" x14ac:dyDescent="0.25">
      <c r="A4857" s="2" t="s">
        <v>9903</v>
      </c>
      <c r="B4857" s="2" t="s">
        <v>5036</v>
      </c>
      <c r="C4857" s="1">
        <v>46013</v>
      </c>
      <c r="D4857" s="3">
        <v>0.37986111111111109</v>
      </c>
      <c r="E4857" s="2" t="s">
        <v>5037</v>
      </c>
      <c r="F4857" s="2" t="s">
        <v>5040</v>
      </c>
      <c r="G4857" s="2">
        <v>25849</v>
      </c>
      <c r="H4857" s="2">
        <v>4</v>
      </c>
      <c r="I4857" s="2">
        <v>183</v>
      </c>
      <c r="J4857" s="2">
        <v>19339</v>
      </c>
      <c r="K4857" s="2">
        <v>13565</v>
      </c>
      <c r="L4857" s="2">
        <v>660</v>
      </c>
      <c r="M4857" s="2">
        <v>114</v>
      </c>
      <c r="N4857" s="2">
        <v>74</v>
      </c>
      <c r="O4857" s="2">
        <v>161</v>
      </c>
      <c r="P4857" s="2">
        <v>73</v>
      </c>
      <c r="Q4857" s="2">
        <v>455</v>
      </c>
      <c r="R4857" s="2">
        <v>29</v>
      </c>
      <c r="S4857" s="2" t="s">
        <v>31</v>
      </c>
      <c r="T4857" s="2">
        <f t="shared" si="525"/>
        <v>1009</v>
      </c>
      <c r="U4857" s="4">
        <f t="shared" si="526"/>
        <v>7.4382602285293031E-2</v>
      </c>
      <c r="V4857" s="4">
        <f t="shared" si="527"/>
        <v>0.52477852141282066</v>
      </c>
      <c r="W4857">
        <f t="shared" si="528"/>
        <v>9</v>
      </c>
      <c r="X4857" t="str">
        <f t="shared" si="529"/>
        <v>Monday</v>
      </c>
      <c r="Y4857" t="str">
        <f t="shared" si="530"/>
        <v>Dec</v>
      </c>
      <c r="Z4857" t="str">
        <f t="shared" si="531"/>
        <v>3-5</v>
      </c>
    </row>
    <row r="4858" spans="1:26" x14ac:dyDescent="0.25">
      <c r="A4858" s="2" t="s">
        <v>9904</v>
      </c>
      <c r="B4858" s="2" t="s">
        <v>5036</v>
      </c>
      <c r="C4858" s="1">
        <v>46013</v>
      </c>
      <c r="D4858" s="3">
        <v>0.38333333333333336</v>
      </c>
      <c r="E4858" s="2" t="s">
        <v>5054</v>
      </c>
      <c r="F4858" s="2" t="s">
        <v>5048</v>
      </c>
      <c r="G4858" s="2">
        <v>25859</v>
      </c>
      <c r="H4858" s="2">
        <v>3</v>
      </c>
      <c r="I4858" s="2">
        <v>1299</v>
      </c>
      <c r="J4858" s="2">
        <v>7994</v>
      </c>
      <c r="K4858" s="2">
        <v>6761</v>
      </c>
      <c r="L4858" s="2">
        <v>192</v>
      </c>
      <c r="M4858" s="2">
        <v>73</v>
      </c>
      <c r="N4858" s="2">
        <v>22</v>
      </c>
      <c r="O4858" s="2">
        <v>27</v>
      </c>
      <c r="P4858" s="2">
        <v>19</v>
      </c>
      <c r="Q4858" s="2">
        <v>145</v>
      </c>
      <c r="R4858" s="2">
        <v>6</v>
      </c>
      <c r="S4858" s="2" t="s">
        <v>31</v>
      </c>
      <c r="T4858" s="2">
        <f t="shared" si="525"/>
        <v>314</v>
      </c>
      <c r="U4858" s="4">
        <f t="shared" si="526"/>
        <v>4.6442833900310607E-2</v>
      </c>
      <c r="V4858" s="4">
        <f t="shared" si="527"/>
        <v>0.26145635948799256</v>
      </c>
      <c r="W4858">
        <f t="shared" si="528"/>
        <v>9</v>
      </c>
      <c r="X4858" t="str">
        <f t="shared" si="529"/>
        <v>Monday</v>
      </c>
      <c r="Y4858" t="str">
        <f t="shared" si="530"/>
        <v>Dec</v>
      </c>
      <c r="Z4858" t="str">
        <f t="shared" si="531"/>
        <v>3-5</v>
      </c>
    </row>
    <row r="4859" spans="1:26" x14ac:dyDescent="0.25">
      <c r="A4859" s="2" t="s">
        <v>9905</v>
      </c>
      <c r="B4859" s="2" t="s">
        <v>5036</v>
      </c>
      <c r="C4859" s="1">
        <v>46013</v>
      </c>
      <c r="D4859" s="3">
        <v>0.40486111111111112</v>
      </c>
      <c r="E4859" s="2" t="s">
        <v>5054</v>
      </c>
      <c r="F4859" s="2" t="s">
        <v>5040</v>
      </c>
      <c r="G4859" s="2">
        <v>25779</v>
      </c>
      <c r="H4859" s="2">
        <v>2</v>
      </c>
      <c r="I4859" s="2">
        <v>715</v>
      </c>
      <c r="J4859" s="2">
        <v>12612</v>
      </c>
      <c r="K4859" s="2">
        <v>11161</v>
      </c>
      <c r="L4859" s="2">
        <v>500</v>
      </c>
      <c r="M4859" s="2">
        <v>97</v>
      </c>
      <c r="N4859" s="2">
        <v>43</v>
      </c>
      <c r="O4859" s="2">
        <v>52</v>
      </c>
      <c r="P4859" s="2">
        <v>12</v>
      </c>
      <c r="Q4859" s="2">
        <v>147</v>
      </c>
      <c r="R4859" s="2">
        <v>10</v>
      </c>
      <c r="S4859" s="2" t="s">
        <v>31</v>
      </c>
      <c r="T4859" s="2">
        <f t="shared" si="525"/>
        <v>692</v>
      </c>
      <c r="U4859" s="4">
        <f t="shared" si="526"/>
        <v>6.2001612758713374E-2</v>
      </c>
      <c r="V4859" s="4">
        <f t="shared" si="527"/>
        <v>0.43294929981768104</v>
      </c>
      <c r="W4859">
        <f t="shared" si="528"/>
        <v>9</v>
      </c>
      <c r="X4859" t="str">
        <f t="shared" si="529"/>
        <v>Monday</v>
      </c>
      <c r="Y4859" t="str">
        <f t="shared" si="530"/>
        <v>Dec</v>
      </c>
      <c r="Z4859" t="str">
        <f t="shared" si="531"/>
        <v>0-2</v>
      </c>
    </row>
    <row r="4860" spans="1:26" x14ac:dyDescent="0.25">
      <c r="A4860" s="2" t="s">
        <v>9906</v>
      </c>
      <c r="B4860" s="2" t="s">
        <v>5036</v>
      </c>
      <c r="C4860" s="1">
        <v>46013</v>
      </c>
      <c r="D4860" s="3">
        <v>0.42430555555555555</v>
      </c>
      <c r="E4860" s="2" t="s">
        <v>5054</v>
      </c>
      <c r="F4860" s="2" t="s">
        <v>5038</v>
      </c>
      <c r="G4860" s="2">
        <v>25743</v>
      </c>
      <c r="H4860" s="2">
        <v>3</v>
      </c>
      <c r="I4860" s="2">
        <v>960</v>
      </c>
      <c r="J4860" s="2">
        <v>7809</v>
      </c>
      <c r="K4860" s="2">
        <v>6684</v>
      </c>
      <c r="L4860" s="2">
        <v>175</v>
      </c>
      <c r="M4860" s="2">
        <v>47</v>
      </c>
      <c r="N4860" s="2">
        <v>11</v>
      </c>
      <c r="O4860" s="2">
        <v>24</v>
      </c>
      <c r="P4860" s="2">
        <v>28</v>
      </c>
      <c r="Q4860" s="2">
        <v>169</v>
      </c>
      <c r="R4860" s="2">
        <v>17</v>
      </c>
      <c r="S4860" s="2" t="s">
        <v>31</v>
      </c>
      <c r="T4860" s="2">
        <f t="shared" si="525"/>
        <v>257</v>
      </c>
      <c r="U4860" s="4">
        <f t="shared" si="526"/>
        <v>3.8450029922202276E-2</v>
      </c>
      <c r="V4860" s="4">
        <f t="shared" si="527"/>
        <v>0.25964339820533738</v>
      </c>
      <c r="W4860">
        <f t="shared" si="528"/>
        <v>10</v>
      </c>
      <c r="X4860" t="str">
        <f t="shared" si="529"/>
        <v>Monday</v>
      </c>
      <c r="Y4860" t="str">
        <f t="shared" si="530"/>
        <v>Dec</v>
      </c>
      <c r="Z4860" t="str">
        <f t="shared" si="531"/>
        <v>3-5</v>
      </c>
    </row>
    <row r="4861" spans="1:26" x14ac:dyDescent="0.25">
      <c r="A4861" s="2" t="s">
        <v>9907</v>
      </c>
      <c r="B4861" s="2" t="s">
        <v>5036</v>
      </c>
      <c r="C4861" s="1">
        <v>46013</v>
      </c>
      <c r="D4861" s="3">
        <v>0.42986111111111114</v>
      </c>
      <c r="E4861" s="2" t="s">
        <v>5054</v>
      </c>
      <c r="F4861" s="2" t="s">
        <v>5038</v>
      </c>
      <c r="G4861" s="2">
        <v>25713</v>
      </c>
      <c r="H4861" s="2">
        <v>4</v>
      </c>
      <c r="I4861" s="2">
        <v>509</v>
      </c>
      <c r="J4861" s="2">
        <v>7928</v>
      </c>
      <c r="K4861" s="2">
        <v>6966</v>
      </c>
      <c r="L4861" s="2">
        <v>128</v>
      </c>
      <c r="M4861" s="2">
        <v>26</v>
      </c>
      <c r="N4861" s="2">
        <v>12</v>
      </c>
      <c r="O4861" s="2">
        <v>11</v>
      </c>
      <c r="P4861" s="2">
        <v>23</v>
      </c>
      <c r="Q4861" s="2">
        <v>157</v>
      </c>
      <c r="R4861" s="2">
        <v>12</v>
      </c>
      <c r="S4861" s="2" t="s">
        <v>31</v>
      </c>
      <c r="T4861" s="2">
        <f t="shared" si="525"/>
        <v>177</v>
      </c>
      <c r="U4861" s="4">
        <f t="shared" si="526"/>
        <v>2.5409130060292853E-2</v>
      </c>
      <c r="V4861" s="4">
        <f t="shared" si="527"/>
        <v>0.27091354567728387</v>
      </c>
      <c r="W4861">
        <f t="shared" si="528"/>
        <v>10</v>
      </c>
      <c r="X4861" t="str">
        <f t="shared" si="529"/>
        <v>Monday</v>
      </c>
      <c r="Y4861" t="str">
        <f t="shared" si="530"/>
        <v>Dec</v>
      </c>
      <c r="Z4861" t="str">
        <f t="shared" si="531"/>
        <v>3-5</v>
      </c>
    </row>
    <row r="4862" spans="1:26" x14ac:dyDescent="0.25">
      <c r="A4862" s="2" t="s">
        <v>9908</v>
      </c>
      <c r="B4862" s="2" t="s">
        <v>5036</v>
      </c>
      <c r="C4862" s="1">
        <v>46013</v>
      </c>
      <c r="D4862" s="3">
        <v>0.45277777777777778</v>
      </c>
      <c r="E4862" s="2" t="s">
        <v>16</v>
      </c>
      <c r="F4862" s="2" t="s">
        <v>5050</v>
      </c>
      <c r="G4862" s="2">
        <v>26042</v>
      </c>
      <c r="H4862" s="2">
        <v>4</v>
      </c>
      <c r="I4862" s="2">
        <v>413</v>
      </c>
      <c r="J4862" s="2">
        <v>9176</v>
      </c>
      <c r="K4862" s="2">
        <v>7769</v>
      </c>
      <c r="L4862" s="2">
        <v>327</v>
      </c>
      <c r="M4862" s="2">
        <v>32</v>
      </c>
      <c r="N4862" s="2">
        <v>13</v>
      </c>
      <c r="O4862" s="2">
        <v>31</v>
      </c>
      <c r="P4862" s="2">
        <v>33</v>
      </c>
      <c r="Q4862" s="2">
        <v>102</v>
      </c>
      <c r="R4862" s="2">
        <v>8</v>
      </c>
      <c r="S4862" s="2" t="s">
        <v>31</v>
      </c>
      <c r="T4862" s="2">
        <f t="shared" si="525"/>
        <v>403</v>
      </c>
      <c r="U4862" s="4">
        <f t="shared" si="526"/>
        <v>5.1872827905779378E-2</v>
      </c>
      <c r="V4862" s="4">
        <f t="shared" si="527"/>
        <v>0.29832578142999772</v>
      </c>
      <c r="W4862">
        <f t="shared" si="528"/>
        <v>10</v>
      </c>
      <c r="X4862" t="str">
        <f t="shared" si="529"/>
        <v>Monday</v>
      </c>
      <c r="Y4862" t="str">
        <f t="shared" si="530"/>
        <v>Dec</v>
      </c>
      <c r="Z4862" t="str">
        <f t="shared" si="531"/>
        <v>3-5</v>
      </c>
    </row>
    <row r="4863" spans="1:26" x14ac:dyDescent="0.25">
      <c r="A4863" s="2" t="s">
        <v>9909</v>
      </c>
      <c r="B4863" s="2" t="s">
        <v>5036</v>
      </c>
      <c r="C4863" s="1">
        <v>46013</v>
      </c>
      <c r="D4863" s="3">
        <v>0.49444444444444446</v>
      </c>
      <c r="E4863" s="2" t="s">
        <v>5046</v>
      </c>
      <c r="F4863" s="2" t="s">
        <v>5069</v>
      </c>
      <c r="G4863" s="2">
        <v>25483</v>
      </c>
      <c r="H4863" s="2">
        <v>4</v>
      </c>
      <c r="I4863" s="2">
        <v>234</v>
      </c>
      <c r="J4863" s="2">
        <v>7744</v>
      </c>
      <c r="K4863" s="2">
        <v>5783</v>
      </c>
      <c r="L4863" s="2">
        <v>88</v>
      </c>
      <c r="M4863" s="2">
        <v>10</v>
      </c>
      <c r="N4863" s="2">
        <v>9</v>
      </c>
      <c r="O4863" s="2">
        <v>14</v>
      </c>
      <c r="P4863" s="2">
        <v>125</v>
      </c>
      <c r="Q4863" s="2">
        <v>136</v>
      </c>
      <c r="R4863" s="2">
        <v>7</v>
      </c>
      <c r="S4863" s="2" t="s">
        <v>31</v>
      </c>
      <c r="T4863" s="2">
        <f t="shared" si="525"/>
        <v>121</v>
      </c>
      <c r="U4863" s="4">
        <f t="shared" si="526"/>
        <v>2.0923396161162025E-2</v>
      </c>
      <c r="V4863" s="4">
        <f t="shared" si="527"/>
        <v>0.22693560412824235</v>
      </c>
      <c r="W4863">
        <f t="shared" si="528"/>
        <v>11</v>
      </c>
      <c r="X4863" t="str">
        <f t="shared" si="529"/>
        <v>Monday</v>
      </c>
      <c r="Y4863" t="str">
        <f t="shared" si="530"/>
        <v>Dec</v>
      </c>
      <c r="Z4863" t="str">
        <f t="shared" si="531"/>
        <v>3-5</v>
      </c>
    </row>
    <row r="4864" spans="1:26" x14ac:dyDescent="0.25">
      <c r="A4864" s="2" t="s">
        <v>9910</v>
      </c>
      <c r="B4864" s="2" t="s">
        <v>5036</v>
      </c>
      <c r="C4864" s="1">
        <v>46013</v>
      </c>
      <c r="D4864" s="3">
        <v>0.52777777777777779</v>
      </c>
      <c r="E4864" s="2" t="s">
        <v>16</v>
      </c>
      <c r="F4864" s="2" t="s">
        <v>5040</v>
      </c>
      <c r="G4864" s="2">
        <v>25809</v>
      </c>
      <c r="H4864" s="2">
        <v>5</v>
      </c>
      <c r="I4864" s="2">
        <v>241</v>
      </c>
      <c r="J4864" s="2">
        <v>8512</v>
      </c>
      <c r="K4864" s="2">
        <v>7697</v>
      </c>
      <c r="L4864" s="2">
        <v>259</v>
      </c>
      <c r="M4864" s="2">
        <v>35</v>
      </c>
      <c r="N4864" s="2">
        <v>17</v>
      </c>
      <c r="O4864" s="2">
        <v>28</v>
      </c>
      <c r="P4864" s="2">
        <v>19</v>
      </c>
      <c r="Q4864" s="2">
        <v>163</v>
      </c>
      <c r="R4864" s="2">
        <v>11</v>
      </c>
      <c r="S4864" s="2" t="s">
        <v>31</v>
      </c>
      <c r="T4864" s="2">
        <f t="shared" si="525"/>
        <v>339</v>
      </c>
      <c r="U4864" s="4">
        <f t="shared" si="526"/>
        <v>4.4043133688450045E-2</v>
      </c>
      <c r="V4864" s="4">
        <f t="shared" si="527"/>
        <v>0.29822929985663915</v>
      </c>
      <c r="W4864">
        <f t="shared" si="528"/>
        <v>12</v>
      </c>
      <c r="X4864" t="str">
        <f t="shared" si="529"/>
        <v>Monday</v>
      </c>
      <c r="Y4864" t="str">
        <f t="shared" si="530"/>
        <v>Dec</v>
      </c>
      <c r="Z4864" t="str">
        <f t="shared" si="531"/>
        <v>3-5</v>
      </c>
    </row>
    <row r="4865" spans="1:26" x14ac:dyDescent="0.25">
      <c r="A4865" s="2" t="s">
        <v>9911</v>
      </c>
      <c r="B4865" s="2" t="s">
        <v>5036</v>
      </c>
      <c r="C4865" s="1">
        <v>46013</v>
      </c>
      <c r="D4865" s="3">
        <v>0.80694444444444446</v>
      </c>
      <c r="E4865" s="2" t="s">
        <v>5046</v>
      </c>
      <c r="F4865" s="2" t="s">
        <v>5050</v>
      </c>
      <c r="G4865" s="2">
        <v>25747</v>
      </c>
      <c r="H4865" s="2">
        <v>4</v>
      </c>
      <c r="I4865" s="2">
        <v>129</v>
      </c>
      <c r="J4865" s="2">
        <v>3549</v>
      </c>
      <c r="K4865" s="2">
        <v>2884</v>
      </c>
      <c r="L4865" s="2">
        <v>42</v>
      </c>
      <c r="M4865" s="2">
        <v>6</v>
      </c>
      <c r="N4865" s="2">
        <v>6</v>
      </c>
      <c r="O4865" s="2">
        <v>11</v>
      </c>
      <c r="P4865" s="2">
        <v>50</v>
      </c>
      <c r="Q4865" s="2">
        <v>55</v>
      </c>
      <c r="R4865" s="2">
        <v>3</v>
      </c>
      <c r="S4865" s="2" t="s">
        <v>31</v>
      </c>
      <c r="T4865" s="2">
        <f t="shared" si="525"/>
        <v>65</v>
      </c>
      <c r="U4865" s="4">
        <f t="shared" si="526"/>
        <v>2.2538141470180306E-2</v>
      </c>
      <c r="V4865" s="4">
        <f t="shared" si="527"/>
        <v>0.11201305006408514</v>
      </c>
      <c r="W4865">
        <f t="shared" si="528"/>
        <v>19</v>
      </c>
      <c r="X4865" t="str">
        <f t="shared" si="529"/>
        <v>Monday</v>
      </c>
      <c r="Y4865" t="str">
        <f t="shared" si="530"/>
        <v>Dec</v>
      </c>
      <c r="Z4865" t="str">
        <f t="shared" si="531"/>
        <v>3-5</v>
      </c>
    </row>
    <row r="4866" spans="1:26" x14ac:dyDescent="0.25">
      <c r="A4866" s="2" t="s">
        <v>9912</v>
      </c>
      <c r="B4866" s="2" t="s">
        <v>5036</v>
      </c>
      <c r="C4866" s="1">
        <v>46014</v>
      </c>
      <c r="D4866" s="3">
        <v>0.22569444444444445</v>
      </c>
      <c r="E4866" s="2" t="s">
        <v>5044</v>
      </c>
      <c r="F4866" s="2" t="s">
        <v>5050</v>
      </c>
      <c r="G4866" s="2">
        <v>25737</v>
      </c>
      <c r="H4866" s="2">
        <v>7</v>
      </c>
      <c r="I4866" s="2">
        <v>186</v>
      </c>
      <c r="J4866" s="2">
        <v>4579</v>
      </c>
      <c r="K4866" s="2">
        <v>3754</v>
      </c>
      <c r="L4866" s="2">
        <v>105</v>
      </c>
      <c r="M4866" s="2">
        <v>13</v>
      </c>
      <c r="N4866" s="2">
        <v>8</v>
      </c>
      <c r="O4866" s="2">
        <v>6</v>
      </c>
      <c r="P4866" s="2">
        <v>6</v>
      </c>
      <c r="Q4866" s="2">
        <v>49</v>
      </c>
      <c r="R4866" s="2">
        <v>12</v>
      </c>
      <c r="S4866" s="2" t="s">
        <v>31</v>
      </c>
      <c r="T4866" s="2">
        <f t="shared" ref="T4866:T4929" si="532">SUM(L4866:O4866)</f>
        <v>132</v>
      </c>
      <c r="U4866" s="4">
        <f t="shared" ref="U4866:U4929" si="533">T4866/K4866</f>
        <v>3.5162493340436869E-2</v>
      </c>
      <c r="V4866" s="4">
        <f t="shared" ref="V4866:V4929" si="534">K4866/G4866</f>
        <v>0.14586004584838949</v>
      </c>
      <c r="W4866">
        <f t="shared" ref="W4866:W4929" si="535">HOUR(D4866)</f>
        <v>5</v>
      </c>
      <c r="X4866" t="str">
        <f t="shared" ref="X4866:X4929" si="536">TEXT(C4866,"dddd")</f>
        <v>Tuesday</v>
      </c>
      <c r="Y4866" t="str">
        <f t="shared" ref="Y4866:Y4929" si="537">TEXT(C4866,"mmm")</f>
        <v>Dec</v>
      </c>
      <c r="Z4866" t="str">
        <f t="shared" ref="Z4866:Z4929" si="538">IF(H4866&lt;=2,"0-2",IF(H4866&lt;=5,"3-5",IF(H4866&lt;=10,"6-10","11+")))</f>
        <v>6-10</v>
      </c>
    </row>
    <row r="4867" spans="1:26" x14ac:dyDescent="0.25">
      <c r="A4867" s="2" t="s">
        <v>9913</v>
      </c>
      <c r="B4867" s="2" t="s">
        <v>5036</v>
      </c>
      <c r="C4867" s="1">
        <v>46014</v>
      </c>
      <c r="D4867" s="3">
        <v>0.3263888888888889</v>
      </c>
      <c r="E4867" s="2" t="s">
        <v>5054</v>
      </c>
      <c r="F4867" s="2" t="s">
        <v>5038</v>
      </c>
      <c r="G4867" s="2">
        <v>25758</v>
      </c>
      <c r="H4867" s="2">
        <v>6</v>
      </c>
      <c r="I4867" s="2">
        <v>1724</v>
      </c>
      <c r="J4867" s="2">
        <v>13041</v>
      </c>
      <c r="K4867" s="2">
        <v>9441</v>
      </c>
      <c r="L4867" s="2">
        <v>173</v>
      </c>
      <c r="M4867" s="2">
        <v>59</v>
      </c>
      <c r="N4867" s="2">
        <v>17</v>
      </c>
      <c r="O4867" s="2">
        <v>18</v>
      </c>
      <c r="P4867" s="2">
        <v>14</v>
      </c>
      <c r="Q4867" s="2">
        <v>150</v>
      </c>
      <c r="R4867" s="2">
        <v>20</v>
      </c>
      <c r="S4867" s="2" t="s">
        <v>31</v>
      </c>
      <c r="T4867" s="2">
        <f t="shared" si="532"/>
        <v>267</v>
      </c>
      <c r="U4867" s="4">
        <f t="shared" si="533"/>
        <v>2.8280902446774708E-2</v>
      </c>
      <c r="V4867" s="4">
        <f t="shared" si="534"/>
        <v>0.36652690426275331</v>
      </c>
      <c r="W4867">
        <f t="shared" si="535"/>
        <v>7</v>
      </c>
      <c r="X4867" t="str">
        <f t="shared" si="536"/>
        <v>Tuesday</v>
      </c>
      <c r="Y4867" t="str">
        <f t="shared" si="537"/>
        <v>Dec</v>
      </c>
      <c r="Z4867" t="str">
        <f t="shared" si="538"/>
        <v>6-10</v>
      </c>
    </row>
    <row r="4868" spans="1:26" x14ac:dyDescent="0.25">
      <c r="A4868" s="2" t="s">
        <v>9914</v>
      </c>
      <c r="B4868" s="2" t="s">
        <v>5036</v>
      </c>
      <c r="C4868" s="1">
        <v>46014</v>
      </c>
      <c r="D4868" s="3">
        <v>0.36944444444444446</v>
      </c>
      <c r="E4868" s="2" t="s">
        <v>16</v>
      </c>
      <c r="F4868" s="2" t="s">
        <v>5050</v>
      </c>
      <c r="G4868" s="2">
        <v>25855</v>
      </c>
      <c r="H4868" s="2">
        <v>7</v>
      </c>
      <c r="I4868" s="2">
        <v>837</v>
      </c>
      <c r="J4868" s="2">
        <v>8472</v>
      </c>
      <c r="K4868" s="2">
        <v>7705</v>
      </c>
      <c r="L4868" s="2">
        <v>285</v>
      </c>
      <c r="M4868" s="2">
        <v>35</v>
      </c>
      <c r="N4868" s="2">
        <v>22</v>
      </c>
      <c r="O4868" s="2">
        <v>24</v>
      </c>
      <c r="P4868" s="2">
        <v>16</v>
      </c>
      <c r="Q4868" s="2">
        <v>118</v>
      </c>
      <c r="R4868" s="2">
        <v>9</v>
      </c>
      <c r="S4868" s="2" t="s">
        <v>31</v>
      </c>
      <c r="T4868" s="2">
        <f t="shared" si="532"/>
        <v>366</v>
      </c>
      <c r="U4868" s="4">
        <f t="shared" si="533"/>
        <v>4.7501622323166771E-2</v>
      </c>
      <c r="V4868" s="4">
        <f t="shared" si="534"/>
        <v>0.2980081222200735</v>
      </c>
      <c r="W4868">
        <f t="shared" si="535"/>
        <v>8</v>
      </c>
      <c r="X4868" t="str">
        <f t="shared" si="536"/>
        <v>Tuesday</v>
      </c>
      <c r="Y4868" t="str">
        <f t="shared" si="537"/>
        <v>Dec</v>
      </c>
      <c r="Z4868" t="str">
        <f t="shared" si="538"/>
        <v>6-10</v>
      </c>
    </row>
    <row r="4869" spans="1:26" x14ac:dyDescent="0.25">
      <c r="A4869" s="2" t="s">
        <v>9915</v>
      </c>
      <c r="B4869" s="2" t="s">
        <v>5036</v>
      </c>
      <c r="C4869" s="1">
        <v>46014</v>
      </c>
      <c r="D4869" s="3">
        <v>0.40902777777777777</v>
      </c>
      <c r="E4869" s="2" t="s">
        <v>16</v>
      </c>
      <c r="F4869" s="2" t="s">
        <v>5040</v>
      </c>
      <c r="G4869" s="2">
        <v>25978</v>
      </c>
      <c r="H4869" s="2">
        <v>8</v>
      </c>
      <c r="I4869" s="2">
        <v>522</v>
      </c>
      <c r="J4869" s="2">
        <v>16568</v>
      </c>
      <c r="K4869" s="2">
        <v>12436</v>
      </c>
      <c r="L4869" s="2">
        <v>415</v>
      </c>
      <c r="M4869" s="2">
        <v>56</v>
      </c>
      <c r="N4869" s="2">
        <v>32</v>
      </c>
      <c r="O4869" s="2">
        <v>51</v>
      </c>
      <c r="P4869" s="2">
        <v>45</v>
      </c>
      <c r="Q4869" s="2">
        <v>224</v>
      </c>
      <c r="R4869" s="2">
        <v>24</v>
      </c>
      <c r="S4869" s="2" t="s">
        <v>31</v>
      </c>
      <c r="T4869" s="2">
        <f t="shared" si="532"/>
        <v>554</v>
      </c>
      <c r="U4869" s="4">
        <f t="shared" si="533"/>
        <v>4.4548086201350916E-2</v>
      </c>
      <c r="V4869" s="4">
        <f t="shared" si="534"/>
        <v>0.47871275694818693</v>
      </c>
      <c r="W4869">
        <f t="shared" si="535"/>
        <v>9</v>
      </c>
      <c r="X4869" t="str">
        <f t="shared" si="536"/>
        <v>Tuesday</v>
      </c>
      <c r="Y4869" t="str">
        <f t="shared" si="537"/>
        <v>Dec</v>
      </c>
      <c r="Z4869" t="str">
        <f t="shared" si="538"/>
        <v>6-10</v>
      </c>
    </row>
    <row r="4870" spans="1:26" x14ac:dyDescent="0.25">
      <c r="A4870" s="2" t="s">
        <v>9916</v>
      </c>
      <c r="B4870" s="2" t="s">
        <v>5036</v>
      </c>
      <c r="C4870" s="1">
        <v>46014</v>
      </c>
      <c r="D4870" s="3">
        <v>0.42916666666666664</v>
      </c>
      <c r="E4870" s="2" t="s">
        <v>5044</v>
      </c>
      <c r="F4870" s="2" t="s">
        <v>5050</v>
      </c>
      <c r="G4870" s="2">
        <v>25679</v>
      </c>
      <c r="H4870" s="2">
        <v>9</v>
      </c>
      <c r="I4870" s="2">
        <v>269</v>
      </c>
      <c r="J4870" s="2">
        <v>9922</v>
      </c>
      <c r="K4870" s="2">
        <v>8173</v>
      </c>
      <c r="L4870" s="2">
        <v>199</v>
      </c>
      <c r="M4870" s="2">
        <v>24</v>
      </c>
      <c r="N4870" s="2">
        <v>15</v>
      </c>
      <c r="O4870" s="2">
        <v>21</v>
      </c>
      <c r="P4870" s="2">
        <v>46</v>
      </c>
      <c r="Q4870" s="2">
        <v>166</v>
      </c>
      <c r="R4870" s="2">
        <v>25</v>
      </c>
      <c r="S4870" s="2" t="s">
        <v>31</v>
      </c>
      <c r="T4870" s="2">
        <f t="shared" si="532"/>
        <v>259</v>
      </c>
      <c r="U4870" s="4">
        <f t="shared" si="533"/>
        <v>3.1689710020800198E-2</v>
      </c>
      <c r="V4870" s="4">
        <f t="shared" si="534"/>
        <v>0.31827563378636242</v>
      </c>
      <c r="W4870">
        <f t="shared" si="535"/>
        <v>10</v>
      </c>
      <c r="X4870" t="str">
        <f t="shared" si="536"/>
        <v>Tuesday</v>
      </c>
      <c r="Y4870" t="str">
        <f t="shared" si="537"/>
        <v>Dec</v>
      </c>
      <c r="Z4870" t="str">
        <f t="shared" si="538"/>
        <v>6-10</v>
      </c>
    </row>
    <row r="4871" spans="1:26" x14ac:dyDescent="0.25">
      <c r="A4871" s="2" t="s">
        <v>9917</v>
      </c>
      <c r="B4871" s="2" t="s">
        <v>5036</v>
      </c>
      <c r="C4871" s="1">
        <v>46014</v>
      </c>
      <c r="D4871" s="3">
        <v>0.4513888888888889</v>
      </c>
      <c r="E4871" s="2" t="s">
        <v>16</v>
      </c>
      <c r="F4871" s="2" t="s">
        <v>5069</v>
      </c>
      <c r="G4871" s="2">
        <v>25913</v>
      </c>
      <c r="H4871" s="2">
        <v>7</v>
      </c>
      <c r="I4871" s="2">
        <v>516</v>
      </c>
      <c r="J4871" s="2">
        <v>8278</v>
      </c>
      <c r="K4871" s="2">
        <v>6597</v>
      </c>
      <c r="L4871" s="2">
        <v>176</v>
      </c>
      <c r="M4871" s="2">
        <v>17</v>
      </c>
      <c r="N4871" s="2">
        <v>12</v>
      </c>
      <c r="O4871" s="2">
        <v>14</v>
      </c>
      <c r="P4871" s="2">
        <v>14</v>
      </c>
      <c r="Q4871" s="2">
        <v>182</v>
      </c>
      <c r="R4871" s="2">
        <v>9</v>
      </c>
      <c r="S4871" s="2" t="s">
        <v>31</v>
      </c>
      <c r="T4871" s="2">
        <f t="shared" si="532"/>
        <v>219</v>
      </c>
      <c r="U4871" s="4">
        <f t="shared" si="533"/>
        <v>3.3196907685311507E-2</v>
      </c>
      <c r="V4871" s="4">
        <f t="shared" si="534"/>
        <v>0.25458264191718444</v>
      </c>
      <c r="W4871">
        <f t="shared" si="535"/>
        <v>10</v>
      </c>
      <c r="X4871" t="str">
        <f t="shared" si="536"/>
        <v>Tuesday</v>
      </c>
      <c r="Y4871" t="str">
        <f t="shared" si="537"/>
        <v>Dec</v>
      </c>
      <c r="Z4871" t="str">
        <f t="shared" si="538"/>
        <v>6-10</v>
      </c>
    </row>
    <row r="4872" spans="1:26" x14ac:dyDescent="0.25">
      <c r="A4872" s="2" t="s">
        <v>9918</v>
      </c>
      <c r="B4872" s="2" t="s">
        <v>5036</v>
      </c>
      <c r="C4872" s="1">
        <v>46014</v>
      </c>
      <c r="D4872" s="3">
        <v>0.49652777777777779</v>
      </c>
      <c r="E4872" s="2" t="s">
        <v>5058</v>
      </c>
      <c r="F4872" s="2" t="s">
        <v>5042</v>
      </c>
      <c r="G4872" s="2">
        <v>25969</v>
      </c>
      <c r="H4872" s="2">
        <v>6</v>
      </c>
      <c r="I4872" s="2">
        <v>184</v>
      </c>
      <c r="J4872" s="2">
        <v>10478</v>
      </c>
      <c r="K4872" s="2">
        <v>7845</v>
      </c>
      <c r="L4872" s="2">
        <v>243</v>
      </c>
      <c r="M4872" s="2">
        <v>107</v>
      </c>
      <c r="N4872" s="2">
        <v>19</v>
      </c>
      <c r="O4872" s="2">
        <v>28</v>
      </c>
      <c r="P4872" s="2">
        <v>9</v>
      </c>
      <c r="Q4872" s="2">
        <v>71</v>
      </c>
      <c r="R4872" s="2">
        <v>18</v>
      </c>
      <c r="S4872" s="2" t="s">
        <v>31</v>
      </c>
      <c r="T4872" s="2">
        <f t="shared" si="532"/>
        <v>397</v>
      </c>
      <c r="U4872" s="4">
        <f t="shared" si="533"/>
        <v>5.0605481198215424E-2</v>
      </c>
      <c r="V4872" s="4">
        <f t="shared" si="534"/>
        <v>0.30209095459971502</v>
      </c>
      <c r="W4872">
        <f t="shared" si="535"/>
        <v>11</v>
      </c>
      <c r="X4872" t="str">
        <f t="shared" si="536"/>
        <v>Tuesday</v>
      </c>
      <c r="Y4872" t="str">
        <f t="shared" si="537"/>
        <v>Dec</v>
      </c>
      <c r="Z4872" t="str">
        <f t="shared" si="538"/>
        <v>6-10</v>
      </c>
    </row>
    <row r="4873" spans="1:26" x14ac:dyDescent="0.25">
      <c r="A4873" s="2" t="s">
        <v>9919</v>
      </c>
      <c r="B4873" s="2" t="s">
        <v>5036</v>
      </c>
      <c r="C4873" s="1">
        <v>46014</v>
      </c>
      <c r="D4873" s="3">
        <v>0.51944444444444449</v>
      </c>
      <c r="E4873" s="2" t="s">
        <v>5058</v>
      </c>
      <c r="F4873" s="2" t="s">
        <v>5042</v>
      </c>
      <c r="G4873" s="2">
        <v>25851</v>
      </c>
      <c r="H4873" s="2">
        <v>1</v>
      </c>
      <c r="I4873" s="2">
        <v>162</v>
      </c>
      <c r="J4873" s="2">
        <v>21021</v>
      </c>
      <c r="K4873" s="2">
        <v>14874</v>
      </c>
      <c r="L4873" s="2">
        <v>487</v>
      </c>
      <c r="M4873" s="2">
        <v>221</v>
      </c>
      <c r="N4873" s="2">
        <v>34</v>
      </c>
      <c r="O4873" s="2">
        <v>41</v>
      </c>
      <c r="P4873" s="2">
        <v>26</v>
      </c>
      <c r="Q4873" s="2">
        <v>142</v>
      </c>
      <c r="R4873" s="2">
        <v>24</v>
      </c>
      <c r="S4873" s="2" t="s">
        <v>31</v>
      </c>
      <c r="T4873" s="2">
        <f t="shared" si="532"/>
        <v>783</v>
      </c>
      <c r="U4873" s="4">
        <f t="shared" si="533"/>
        <v>5.2642194433239212E-2</v>
      </c>
      <c r="V4873" s="4">
        <f t="shared" si="534"/>
        <v>0.57537426018335847</v>
      </c>
      <c r="W4873">
        <f t="shared" si="535"/>
        <v>12</v>
      </c>
      <c r="X4873" t="str">
        <f t="shared" si="536"/>
        <v>Tuesday</v>
      </c>
      <c r="Y4873" t="str">
        <f t="shared" si="537"/>
        <v>Dec</v>
      </c>
      <c r="Z4873" t="str">
        <f t="shared" si="538"/>
        <v>0-2</v>
      </c>
    </row>
    <row r="4874" spans="1:26" x14ac:dyDescent="0.25">
      <c r="A4874" s="2" t="s">
        <v>9920</v>
      </c>
      <c r="B4874" s="2" t="s">
        <v>5036</v>
      </c>
      <c r="C4874" s="1">
        <v>46014</v>
      </c>
      <c r="D4874" s="3">
        <v>0.53611111111111109</v>
      </c>
      <c r="E4874" s="2" t="s">
        <v>16</v>
      </c>
      <c r="F4874" s="2" t="s">
        <v>5052</v>
      </c>
      <c r="G4874" s="2">
        <v>25911</v>
      </c>
      <c r="H4874" s="2">
        <v>1</v>
      </c>
      <c r="I4874" s="2">
        <v>260</v>
      </c>
      <c r="J4874" s="2">
        <v>4155</v>
      </c>
      <c r="K4874" s="2">
        <v>3623</v>
      </c>
      <c r="L4874" s="2">
        <v>80</v>
      </c>
      <c r="M4874" s="2">
        <v>11</v>
      </c>
      <c r="N4874" s="2">
        <v>6</v>
      </c>
      <c r="O4874" s="2">
        <v>9</v>
      </c>
      <c r="P4874" s="2">
        <v>6</v>
      </c>
      <c r="Q4874" s="2">
        <v>60</v>
      </c>
      <c r="R4874" s="2">
        <v>9</v>
      </c>
      <c r="S4874" s="2" t="s">
        <v>31</v>
      </c>
      <c r="T4874" s="2">
        <f t="shared" si="532"/>
        <v>106</v>
      </c>
      <c r="U4874" s="4">
        <f t="shared" si="533"/>
        <v>2.9257521391112339E-2</v>
      </c>
      <c r="V4874" s="4">
        <f t="shared" si="534"/>
        <v>0.13982478484041527</v>
      </c>
      <c r="W4874">
        <f t="shared" si="535"/>
        <v>12</v>
      </c>
      <c r="X4874" t="str">
        <f t="shared" si="536"/>
        <v>Tuesday</v>
      </c>
      <c r="Y4874" t="str">
        <f t="shared" si="537"/>
        <v>Dec</v>
      </c>
      <c r="Z4874" t="str">
        <f t="shared" si="538"/>
        <v>0-2</v>
      </c>
    </row>
    <row r="4875" spans="1:26" x14ac:dyDescent="0.25">
      <c r="A4875" s="2" t="s">
        <v>9921</v>
      </c>
      <c r="B4875" s="2" t="s">
        <v>5036</v>
      </c>
      <c r="C4875" s="1">
        <v>46014</v>
      </c>
      <c r="D4875" s="3">
        <v>0.61111111111111116</v>
      </c>
      <c r="E4875" s="2" t="s">
        <v>16</v>
      </c>
      <c r="F4875" s="2" t="s">
        <v>5038</v>
      </c>
      <c r="G4875" s="2">
        <v>25859</v>
      </c>
      <c r="H4875" s="2">
        <v>3</v>
      </c>
      <c r="I4875" s="2">
        <v>339</v>
      </c>
      <c r="J4875" s="2">
        <v>7310</v>
      </c>
      <c r="K4875" s="2">
        <v>6709</v>
      </c>
      <c r="L4875" s="2">
        <v>128</v>
      </c>
      <c r="M4875" s="2">
        <v>15</v>
      </c>
      <c r="N4875" s="2">
        <v>9</v>
      </c>
      <c r="O4875" s="2">
        <v>9</v>
      </c>
      <c r="P4875" s="2">
        <v>26</v>
      </c>
      <c r="Q4875" s="2">
        <v>189</v>
      </c>
      <c r="R4875" s="2">
        <v>15</v>
      </c>
      <c r="S4875" s="2" t="s">
        <v>31</v>
      </c>
      <c r="T4875" s="2">
        <f t="shared" si="532"/>
        <v>161</v>
      </c>
      <c r="U4875" s="4">
        <f t="shared" si="533"/>
        <v>2.3997615143836637E-2</v>
      </c>
      <c r="V4875" s="4">
        <f t="shared" si="534"/>
        <v>0.2594454541938977</v>
      </c>
      <c r="W4875">
        <f t="shared" si="535"/>
        <v>14</v>
      </c>
      <c r="X4875" t="str">
        <f t="shared" si="536"/>
        <v>Tuesday</v>
      </c>
      <c r="Y4875" t="str">
        <f t="shared" si="537"/>
        <v>Dec</v>
      </c>
      <c r="Z4875" t="str">
        <f t="shared" si="538"/>
        <v>3-5</v>
      </c>
    </row>
    <row r="4876" spans="1:26" x14ac:dyDescent="0.25">
      <c r="A4876" s="2" t="s">
        <v>9922</v>
      </c>
      <c r="B4876" s="2" t="s">
        <v>5036</v>
      </c>
      <c r="C4876" s="1">
        <v>46014</v>
      </c>
      <c r="D4876" s="3">
        <v>0.75902777777777775</v>
      </c>
      <c r="E4876" s="2" t="s">
        <v>16</v>
      </c>
      <c r="F4876" s="2" t="s">
        <v>5042</v>
      </c>
      <c r="G4876" s="2">
        <v>25777</v>
      </c>
      <c r="H4876" s="2">
        <v>2</v>
      </c>
      <c r="I4876" s="2">
        <v>225</v>
      </c>
      <c r="J4876" s="2">
        <v>9514</v>
      </c>
      <c r="K4876" s="2">
        <v>7738</v>
      </c>
      <c r="L4876" s="2">
        <v>194</v>
      </c>
      <c r="M4876" s="2">
        <v>30</v>
      </c>
      <c r="N4876" s="2">
        <v>18</v>
      </c>
      <c r="O4876" s="2">
        <v>19</v>
      </c>
      <c r="P4876" s="2">
        <v>22</v>
      </c>
      <c r="Q4876" s="2">
        <v>184</v>
      </c>
      <c r="R4876" s="2">
        <v>10</v>
      </c>
      <c r="S4876" s="2" t="s">
        <v>31</v>
      </c>
      <c r="T4876" s="2">
        <f t="shared" si="532"/>
        <v>261</v>
      </c>
      <c r="U4876" s="4">
        <f t="shared" si="533"/>
        <v>3.3729645903334195E-2</v>
      </c>
      <c r="V4876" s="4">
        <f t="shared" si="534"/>
        <v>0.30019009194242929</v>
      </c>
      <c r="W4876">
        <f t="shared" si="535"/>
        <v>18</v>
      </c>
      <c r="X4876" t="str">
        <f t="shared" si="536"/>
        <v>Tuesday</v>
      </c>
      <c r="Y4876" t="str">
        <f t="shared" si="537"/>
        <v>Dec</v>
      </c>
      <c r="Z4876" t="str">
        <f t="shared" si="538"/>
        <v>0-2</v>
      </c>
    </row>
    <row r="4877" spans="1:26" x14ac:dyDescent="0.25">
      <c r="A4877" s="2" t="s">
        <v>9923</v>
      </c>
      <c r="B4877" s="2" t="s">
        <v>5036</v>
      </c>
      <c r="C4877" s="1">
        <v>46014</v>
      </c>
      <c r="D4877" s="3">
        <v>0.90833333333333333</v>
      </c>
      <c r="E4877" s="2" t="s">
        <v>16</v>
      </c>
      <c r="F4877" s="2" t="s">
        <v>5042</v>
      </c>
      <c r="G4877" s="2">
        <v>25879</v>
      </c>
      <c r="H4877" s="2">
        <v>4</v>
      </c>
      <c r="I4877" s="2">
        <v>213</v>
      </c>
      <c r="J4877" s="2">
        <v>5393</v>
      </c>
      <c r="K4877" s="2">
        <v>4831</v>
      </c>
      <c r="L4877" s="2">
        <v>171</v>
      </c>
      <c r="M4877" s="2">
        <v>21</v>
      </c>
      <c r="N4877" s="2">
        <v>8</v>
      </c>
      <c r="O4877" s="2">
        <v>12</v>
      </c>
      <c r="P4877" s="2">
        <v>8</v>
      </c>
      <c r="Q4877" s="2">
        <v>68</v>
      </c>
      <c r="R4877" s="2">
        <v>8</v>
      </c>
      <c r="S4877" s="2" t="s">
        <v>31</v>
      </c>
      <c r="T4877" s="2">
        <f t="shared" si="532"/>
        <v>212</v>
      </c>
      <c r="U4877" s="4">
        <f t="shared" si="533"/>
        <v>4.3883253984682263E-2</v>
      </c>
      <c r="V4877" s="4">
        <f t="shared" si="534"/>
        <v>0.18667645581359404</v>
      </c>
      <c r="W4877">
        <f t="shared" si="535"/>
        <v>21</v>
      </c>
      <c r="X4877" t="str">
        <f t="shared" si="536"/>
        <v>Tuesday</v>
      </c>
      <c r="Y4877" t="str">
        <f t="shared" si="537"/>
        <v>Dec</v>
      </c>
      <c r="Z4877" t="str">
        <f t="shared" si="538"/>
        <v>3-5</v>
      </c>
    </row>
    <row r="4878" spans="1:26" x14ac:dyDescent="0.25">
      <c r="A4878" s="2" t="s">
        <v>9924</v>
      </c>
      <c r="B4878" s="2" t="s">
        <v>5036</v>
      </c>
      <c r="C4878" s="1">
        <v>46014</v>
      </c>
      <c r="D4878" s="3">
        <v>0.9555555555555556</v>
      </c>
      <c r="E4878" s="2" t="s">
        <v>5054</v>
      </c>
      <c r="F4878" s="2" t="s">
        <v>5050</v>
      </c>
      <c r="G4878" s="2">
        <v>25958</v>
      </c>
      <c r="H4878" s="2">
        <v>3</v>
      </c>
      <c r="I4878" s="2">
        <v>976</v>
      </c>
      <c r="J4878" s="2">
        <v>6781</v>
      </c>
      <c r="K4878" s="2">
        <v>5557</v>
      </c>
      <c r="L4878" s="2">
        <v>171</v>
      </c>
      <c r="M4878" s="2">
        <v>34</v>
      </c>
      <c r="N4878" s="2">
        <v>10</v>
      </c>
      <c r="O4878" s="2">
        <v>11</v>
      </c>
      <c r="P4878" s="2">
        <v>6</v>
      </c>
      <c r="Q4878" s="2">
        <v>162</v>
      </c>
      <c r="R4878" s="2">
        <v>12</v>
      </c>
      <c r="S4878" s="2" t="s">
        <v>31</v>
      </c>
      <c r="T4878" s="2">
        <f t="shared" si="532"/>
        <v>226</v>
      </c>
      <c r="U4878" s="4">
        <f t="shared" si="533"/>
        <v>4.0669425949253192E-2</v>
      </c>
      <c r="V4878" s="4">
        <f t="shared" si="534"/>
        <v>0.21407658525310116</v>
      </c>
      <c r="W4878">
        <f t="shared" si="535"/>
        <v>22</v>
      </c>
      <c r="X4878" t="str">
        <f t="shared" si="536"/>
        <v>Tuesday</v>
      </c>
      <c r="Y4878" t="str">
        <f t="shared" si="537"/>
        <v>Dec</v>
      </c>
      <c r="Z4878" t="str">
        <f t="shared" si="538"/>
        <v>3-5</v>
      </c>
    </row>
    <row r="4879" spans="1:26" x14ac:dyDescent="0.25">
      <c r="A4879" s="2" t="s">
        <v>9925</v>
      </c>
      <c r="B4879" s="2" t="s">
        <v>5036</v>
      </c>
      <c r="C4879" s="1">
        <v>46015</v>
      </c>
      <c r="D4879" s="3">
        <v>3.1944444444444442E-2</v>
      </c>
      <c r="E4879" s="2" t="s">
        <v>5054</v>
      </c>
      <c r="F4879" s="2" t="s">
        <v>5069</v>
      </c>
      <c r="G4879" s="2">
        <v>26049</v>
      </c>
      <c r="H4879" s="2">
        <v>5</v>
      </c>
      <c r="I4879" s="2">
        <v>1395</v>
      </c>
      <c r="J4879" s="2">
        <v>12481</v>
      </c>
      <c r="K4879" s="2">
        <v>9876</v>
      </c>
      <c r="L4879" s="2">
        <v>279</v>
      </c>
      <c r="M4879" s="2">
        <v>48</v>
      </c>
      <c r="N4879" s="2">
        <v>16</v>
      </c>
      <c r="O4879" s="2">
        <v>26</v>
      </c>
      <c r="P4879" s="2">
        <v>37</v>
      </c>
      <c r="Q4879" s="2">
        <v>123</v>
      </c>
      <c r="R4879" s="2">
        <v>12</v>
      </c>
      <c r="S4879" s="2" t="s">
        <v>28</v>
      </c>
      <c r="T4879" s="2">
        <f t="shared" si="532"/>
        <v>369</v>
      </c>
      <c r="U4879" s="4">
        <f t="shared" si="533"/>
        <v>3.7363304981773995E-2</v>
      </c>
      <c r="V4879" s="4">
        <f t="shared" si="534"/>
        <v>0.37913163653115284</v>
      </c>
      <c r="W4879">
        <f t="shared" si="535"/>
        <v>0</v>
      </c>
      <c r="X4879" t="str">
        <f t="shared" si="536"/>
        <v>Wednesday</v>
      </c>
      <c r="Y4879" t="str">
        <f t="shared" si="537"/>
        <v>Dec</v>
      </c>
      <c r="Z4879" t="str">
        <f t="shared" si="538"/>
        <v>3-5</v>
      </c>
    </row>
    <row r="4880" spans="1:26" x14ac:dyDescent="0.25">
      <c r="A4880" s="2" t="s">
        <v>9926</v>
      </c>
      <c r="B4880" s="2" t="s">
        <v>5036</v>
      </c>
      <c r="C4880" s="1">
        <v>46015</v>
      </c>
      <c r="D4880" s="3">
        <v>0.14791666666666667</v>
      </c>
      <c r="E4880" s="2" t="s">
        <v>5044</v>
      </c>
      <c r="F4880" s="2" t="s">
        <v>5050</v>
      </c>
      <c r="G4880" s="2">
        <v>26046</v>
      </c>
      <c r="H4880" s="2">
        <v>1</v>
      </c>
      <c r="I4880" s="2">
        <v>194</v>
      </c>
      <c r="J4880" s="2">
        <v>5188</v>
      </c>
      <c r="K4880" s="2">
        <v>3794</v>
      </c>
      <c r="L4880" s="2">
        <v>143</v>
      </c>
      <c r="M4880" s="2">
        <v>19</v>
      </c>
      <c r="N4880" s="2">
        <v>10</v>
      </c>
      <c r="O4880" s="2">
        <v>11</v>
      </c>
      <c r="P4880" s="2">
        <v>18</v>
      </c>
      <c r="Q4880" s="2">
        <v>104</v>
      </c>
      <c r="R4880" s="2">
        <v>10</v>
      </c>
      <c r="S4880" s="2" t="s">
        <v>31</v>
      </c>
      <c r="T4880" s="2">
        <f t="shared" si="532"/>
        <v>183</v>
      </c>
      <c r="U4880" s="4">
        <f t="shared" si="533"/>
        <v>4.8234053769109123E-2</v>
      </c>
      <c r="V4880" s="4">
        <f t="shared" si="534"/>
        <v>0.14566536128388236</v>
      </c>
      <c r="W4880">
        <f t="shared" si="535"/>
        <v>3</v>
      </c>
      <c r="X4880" t="str">
        <f t="shared" si="536"/>
        <v>Wednesday</v>
      </c>
      <c r="Y4880" t="str">
        <f t="shared" si="537"/>
        <v>Dec</v>
      </c>
      <c r="Z4880" t="str">
        <f t="shared" si="538"/>
        <v>0-2</v>
      </c>
    </row>
    <row r="4881" spans="1:26" x14ac:dyDescent="0.25">
      <c r="A4881" s="2" t="s">
        <v>9927</v>
      </c>
      <c r="B4881" s="2" t="s">
        <v>5036</v>
      </c>
      <c r="C4881" s="1">
        <v>46015</v>
      </c>
      <c r="D4881" s="3">
        <v>0.19305555555555556</v>
      </c>
      <c r="E4881" s="2" t="s">
        <v>5044</v>
      </c>
      <c r="F4881" s="2" t="s">
        <v>5069</v>
      </c>
      <c r="G4881" s="2">
        <v>25775</v>
      </c>
      <c r="H4881" s="2">
        <v>5</v>
      </c>
      <c r="I4881" s="2">
        <v>434</v>
      </c>
      <c r="J4881" s="2">
        <v>5959</v>
      </c>
      <c r="K4881" s="2">
        <v>4724</v>
      </c>
      <c r="L4881" s="2">
        <v>136</v>
      </c>
      <c r="M4881" s="2">
        <v>12</v>
      </c>
      <c r="N4881" s="2">
        <v>10</v>
      </c>
      <c r="O4881" s="2">
        <v>13</v>
      </c>
      <c r="P4881" s="2">
        <v>19</v>
      </c>
      <c r="Q4881" s="2">
        <v>74</v>
      </c>
      <c r="R4881" s="2">
        <v>8</v>
      </c>
      <c r="S4881" s="2" t="s">
        <v>31</v>
      </c>
      <c r="T4881" s="2">
        <f t="shared" si="532"/>
        <v>171</v>
      </c>
      <c r="U4881" s="4">
        <f t="shared" si="533"/>
        <v>3.6198137171888231E-2</v>
      </c>
      <c r="V4881" s="4">
        <f t="shared" si="534"/>
        <v>0.18327837051406401</v>
      </c>
      <c r="W4881">
        <f t="shared" si="535"/>
        <v>4</v>
      </c>
      <c r="X4881" t="str">
        <f t="shared" si="536"/>
        <v>Wednesday</v>
      </c>
      <c r="Y4881" t="str">
        <f t="shared" si="537"/>
        <v>Dec</v>
      </c>
      <c r="Z4881" t="str">
        <f t="shared" si="538"/>
        <v>3-5</v>
      </c>
    </row>
    <row r="4882" spans="1:26" x14ac:dyDescent="0.25">
      <c r="A4882" s="2" t="s">
        <v>9928</v>
      </c>
      <c r="B4882" s="2" t="s">
        <v>5036</v>
      </c>
      <c r="C4882" s="1">
        <v>46015</v>
      </c>
      <c r="D4882" s="3">
        <v>0.33263888888888887</v>
      </c>
      <c r="E4882" s="2" t="s">
        <v>5044</v>
      </c>
      <c r="F4882" s="2" t="s">
        <v>5048</v>
      </c>
      <c r="G4882" s="2">
        <v>25835</v>
      </c>
      <c r="H4882" s="2">
        <v>2</v>
      </c>
      <c r="I4882" s="2">
        <v>353</v>
      </c>
      <c r="J4882" s="2">
        <v>5351</v>
      </c>
      <c r="K4882" s="2">
        <v>4893</v>
      </c>
      <c r="L4882" s="2">
        <v>152</v>
      </c>
      <c r="M4882" s="2">
        <v>20</v>
      </c>
      <c r="N4882" s="2">
        <v>16</v>
      </c>
      <c r="O4882" s="2">
        <v>13</v>
      </c>
      <c r="P4882" s="2">
        <v>25</v>
      </c>
      <c r="Q4882" s="2">
        <v>119</v>
      </c>
      <c r="R4882" s="2">
        <v>5</v>
      </c>
      <c r="S4882" s="2" t="s">
        <v>31</v>
      </c>
      <c r="T4882" s="2">
        <f t="shared" si="532"/>
        <v>201</v>
      </c>
      <c r="U4882" s="4">
        <f t="shared" si="533"/>
        <v>4.1079092581238506E-2</v>
      </c>
      <c r="V4882" s="4">
        <f t="shared" si="534"/>
        <v>0.1893942326301529</v>
      </c>
      <c r="W4882">
        <f t="shared" si="535"/>
        <v>7</v>
      </c>
      <c r="X4882" t="str">
        <f t="shared" si="536"/>
        <v>Wednesday</v>
      </c>
      <c r="Y4882" t="str">
        <f t="shared" si="537"/>
        <v>Dec</v>
      </c>
      <c r="Z4882" t="str">
        <f t="shared" si="538"/>
        <v>0-2</v>
      </c>
    </row>
    <row r="4883" spans="1:26" x14ac:dyDescent="0.25">
      <c r="A4883" s="2" t="s">
        <v>9929</v>
      </c>
      <c r="B4883" s="2" t="s">
        <v>5036</v>
      </c>
      <c r="C4883" s="1">
        <v>46015</v>
      </c>
      <c r="D4883" s="3">
        <v>0.37638888888888888</v>
      </c>
      <c r="E4883" s="2" t="s">
        <v>5054</v>
      </c>
      <c r="F4883" s="2" t="s">
        <v>5040</v>
      </c>
      <c r="G4883" s="2">
        <v>25892</v>
      </c>
      <c r="H4883" s="2">
        <v>7</v>
      </c>
      <c r="I4883" s="2">
        <v>657</v>
      </c>
      <c r="J4883" s="2">
        <v>6626</v>
      </c>
      <c r="K4883" s="2">
        <v>5705</v>
      </c>
      <c r="L4883" s="2">
        <v>188</v>
      </c>
      <c r="M4883" s="2">
        <v>39</v>
      </c>
      <c r="N4883" s="2">
        <v>15</v>
      </c>
      <c r="O4883" s="2">
        <v>24</v>
      </c>
      <c r="P4883" s="2">
        <v>9</v>
      </c>
      <c r="Q4883" s="2">
        <v>163</v>
      </c>
      <c r="R4883" s="2">
        <v>11</v>
      </c>
      <c r="S4883" s="2" t="s">
        <v>31</v>
      </c>
      <c r="T4883" s="2">
        <f t="shared" si="532"/>
        <v>266</v>
      </c>
      <c r="U4883" s="4">
        <f t="shared" si="533"/>
        <v>4.6625766871165646E-2</v>
      </c>
      <c r="V4883" s="4">
        <f t="shared" si="534"/>
        <v>0.22033832844121737</v>
      </c>
      <c r="W4883">
        <f t="shared" si="535"/>
        <v>9</v>
      </c>
      <c r="X4883" t="str">
        <f t="shared" si="536"/>
        <v>Wednesday</v>
      </c>
      <c r="Y4883" t="str">
        <f t="shared" si="537"/>
        <v>Dec</v>
      </c>
      <c r="Z4883" t="str">
        <f t="shared" si="538"/>
        <v>6-10</v>
      </c>
    </row>
    <row r="4884" spans="1:26" x14ac:dyDescent="0.25">
      <c r="A4884" s="2" t="s">
        <v>9930</v>
      </c>
      <c r="B4884" s="2" t="s">
        <v>5036</v>
      </c>
      <c r="C4884" s="1">
        <v>46015</v>
      </c>
      <c r="D4884" s="3">
        <v>0.38124999999999998</v>
      </c>
      <c r="E4884" s="2" t="s">
        <v>5058</v>
      </c>
      <c r="F4884" s="2" t="s">
        <v>5040</v>
      </c>
      <c r="G4884" s="2">
        <v>25664</v>
      </c>
      <c r="H4884" s="2">
        <v>7</v>
      </c>
      <c r="I4884" s="2">
        <v>108</v>
      </c>
      <c r="J4884" s="2">
        <v>28422</v>
      </c>
      <c r="K4884" s="2">
        <v>22014</v>
      </c>
      <c r="L4884" s="2">
        <v>995</v>
      </c>
      <c r="M4884" s="2">
        <v>650</v>
      </c>
      <c r="N4884" s="2">
        <v>61</v>
      </c>
      <c r="O4884" s="2">
        <v>111</v>
      </c>
      <c r="P4884" s="2">
        <v>20</v>
      </c>
      <c r="Q4884" s="2">
        <v>509</v>
      </c>
      <c r="R4884" s="2">
        <v>15</v>
      </c>
      <c r="S4884" s="2" t="s">
        <v>31</v>
      </c>
      <c r="T4884" s="2">
        <f t="shared" si="532"/>
        <v>1817</v>
      </c>
      <c r="U4884" s="4">
        <f t="shared" si="533"/>
        <v>8.2538384664304534E-2</v>
      </c>
      <c r="V4884" s="4">
        <f t="shared" si="534"/>
        <v>0.85777743142144636</v>
      </c>
      <c r="W4884">
        <f t="shared" si="535"/>
        <v>9</v>
      </c>
      <c r="X4884" t="str">
        <f t="shared" si="536"/>
        <v>Wednesday</v>
      </c>
      <c r="Y4884" t="str">
        <f t="shared" si="537"/>
        <v>Dec</v>
      </c>
      <c r="Z4884" t="str">
        <f t="shared" si="538"/>
        <v>6-10</v>
      </c>
    </row>
    <row r="4885" spans="1:26" x14ac:dyDescent="0.25">
      <c r="A4885" s="2" t="s">
        <v>9931</v>
      </c>
      <c r="B4885" s="2" t="s">
        <v>5036</v>
      </c>
      <c r="C4885" s="1">
        <v>46015</v>
      </c>
      <c r="D4885" s="3">
        <v>0.41249999999999998</v>
      </c>
      <c r="E4885" s="2" t="s">
        <v>5058</v>
      </c>
      <c r="F4885" s="2" t="s">
        <v>5052</v>
      </c>
      <c r="G4885" s="2">
        <v>25696</v>
      </c>
      <c r="H4885" s="2">
        <v>4</v>
      </c>
      <c r="I4885" s="2">
        <v>195</v>
      </c>
      <c r="J4885" s="2">
        <v>33261</v>
      </c>
      <c r="K4885" s="2">
        <v>30249</v>
      </c>
      <c r="L4885" s="2">
        <v>629</v>
      </c>
      <c r="M4885" s="2">
        <v>445</v>
      </c>
      <c r="N4885" s="2">
        <v>50</v>
      </c>
      <c r="O4885" s="2">
        <v>64</v>
      </c>
      <c r="P4885" s="2">
        <v>15</v>
      </c>
      <c r="Q4885" s="2">
        <v>668</v>
      </c>
      <c r="R4885" s="2">
        <v>69</v>
      </c>
      <c r="S4885" s="2" t="s">
        <v>28</v>
      </c>
      <c r="T4885" s="2">
        <f t="shared" si="532"/>
        <v>1188</v>
      </c>
      <c r="U4885" s="4">
        <f t="shared" si="533"/>
        <v>3.9274025587622732E-2</v>
      </c>
      <c r="V4885" s="4">
        <f t="shared" si="534"/>
        <v>1.177187110834371</v>
      </c>
      <c r="W4885">
        <f t="shared" si="535"/>
        <v>9</v>
      </c>
      <c r="X4885" t="str">
        <f t="shared" si="536"/>
        <v>Wednesday</v>
      </c>
      <c r="Y4885" t="str">
        <f t="shared" si="537"/>
        <v>Dec</v>
      </c>
      <c r="Z4885" t="str">
        <f t="shared" si="538"/>
        <v>3-5</v>
      </c>
    </row>
    <row r="4886" spans="1:26" x14ac:dyDescent="0.25">
      <c r="A4886" s="2" t="s">
        <v>9932</v>
      </c>
      <c r="B4886" s="2" t="s">
        <v>5036</v>
      </c>
      <c r="C4886" s="1">
        <v>46015</v>
      </c>
      <c r="D4886" s="3">
        <v>0.4375</v>
      </c>
      <c r="E4886" s="2" t="s">
        <v>5037</v>
      </c>
      <c r="F4886" s="2" t="s">
        <v>5069</v>
      </c>
      <c r="G4886" s="2">
        <v>25974</v>
      </c>
      <c r="H4886" s="2">
        <v>6</v>
      </c>
      <c r="I4886" s="2">
        <v>490</v>
      </c>
      <c r="J4886" s="2">
        <v>20342</v>
      </c>
      <c r="K4886" s="2">
        <v>14397</v>
      </c>
      <c r="L4886" s="2">
        <v>508</v>
      </c>
      <c r="M4886" s="2">
        <v>101</v>
      </c>
      <c r="N4886" s="2">
        <v>61</v>
      </c>
      <c r="O4886" s="2">
        <v>135</v>
      </c>
      <c r="P4886" s="2">
        <v>138</v>
      </c>
      <c r="Q4886" s="2">
        <v>370</v>
      </c>
      <c r="R4886" s="2">
        <v>33</v>
      </c>
      <c r="S4886" s="2" t="s">
        <v>31</v>
      </c>
      <c r="T4886" s="2">
        <f t="shared" si="532"/>
        <v>805</v>
      </c>
      <c r="U4886" s="4">
        <f t="shared" si="533"/>
        <v>5.591442661665625E-2</v>
      </c>
      <c r="V4886" s="4">
        <f t="shared" si="534"/>
        <v>0.55428505428505426</v>
      </c>
      <c r="W4886">
        <f t="shared" si="535"/>
        <v>10</v>
      </c>
      <c r="X4886" t="str">
        <f t="shared" si="536"/>
        <v>Wednesday</v>
      </c>
      <c r="Y4886" t="str">
        <f t="shared" si="537"/>
        <v>Dec</v>
      </c>
      <c r="Z4886" t="str">
        <f t="shared" si="538"/>
        <v>6-10</v>
      </c>
    </row>
    <row r="4887" spans="1:26" x14ac:dyDescent="0.25">
      <c r="A4887" s="2" t="s">
        <v>9933</v>
      </c>
      <c r="B4887" s="2" t="s">
        <v>5036</v>
      </c>
      <c r="C4887" s="1">
        <v>46015</v>
      </c>
      <c r="D4887" s="3">
        <v>0.44861111111111113</v>
      </c>
      <c r="E4887" s="2" t="s">
        <v>5044</v>
      </c>
      <c r="F4887" s="2" t="s">
        <v>5048</v>
      </c>
      <c r="G4887" s="2">
        <v>25928</v>
      </c>
      <c r="H4887" s="2">
        <v>6</v>
      </c>
      <c r="I4887" s="2">
        <v>295</v>
      </c>
      <c r="J4887" s="2">
        <v>14794</v>
      </c>
      <c r="K4887" s="2">
        <v>10904</v>
      </c>
      <c r="L4887" s="2">
        <v>406</v>
      </c>
      <c r="M4887" s="2">
        <v>45</v>
      </c>
      <c r="N4887" s="2">
        <v>28</v>
      </c>
      <c r="O4887" s="2">
        <v>33</v>
      </c>
      <c r="P4887" s="2">
        <v>38</v>
      </c>
      <c r="Q4887" s="2">
        <v>167</v>
      </c>
      <c r="R4887" s="2">
        <v>11</v>
      </c>
      <c r="S4887" s="2" t="s">
        <v>31</v>
      </c>
      <c r="T4887" s="2">
        <f t="shared" si="532"/>
        <v>512</v>
      </c>
      <c r="U4887" s="4">
        <f t="shared" si="533"/>
        <v>4.6955245781364639E-2</v>
      </c>
      <c r="V4887" s="4">
        <f t="shared" si="534"/>
        <v>0.42054921320580069</v>
      </c>
      <c r="W4887">
        <f t="shared" si="535"/>
        <v>10</v>
      </c>
      <c r="X4887" t="str">
        <f t="shared" si="536"/>
        <v>Wednesday</v>
      </c>
      <c r="Y4887" t="str">
        <f t="shared" si="537"/>
        <v>Dec</v>
      </c>
      <c r="Z4887" t="str">
        <f t="shared" si="538"/>
        <v>6-10</v>
      </c>
    </row>
    <row r="4888" spans="1:26" x14ac:dyDescent="0.25">
      <c r="A4888" s="2" t="s">
        <v>9934</v>
      </c>
      <c r="B4888" s="2" t="s">
        <v>5036</v>
      </c>
      <c r="C4888" s="1">
        <v>46015</v>
      </c>
      <c r="D4888" s="3">
        <v>0.45069444444444445</v>
      </c>
      <c r="E4888" s="2" t="s">
        <v>16</v>
      </c>
      <c r="F4888" s="2" t="s">
        <v>5069</v>
      </c>
      <c r="G4888" s="2">
        <v>25892</v>
      </c>
      <c r="H4888" s="2">
        <v>3</v>
      </c>
      <c r="I4888" s="2">
        <v>546</v>
      </c>
      <c r="J4888" s="2">
        <v>13748</v>
      </c>
      <c r="K4888" s="2">
        <v>11640</v>
      </c>
      <c r="L4888" s="2">
        <v>412</v>
      </c>
      <c r="M4888" s="2">
        <v>44</v>
      </c>
      <c r="N4888" s="2">
        <v>29</v>
      </c>
      <c r="O4888" s="2">
        <v>34</v>
      </c>
      <c r="P4888" s="2">
        <v>55</v>
      </c>
      <c r="Q4888" s="2">
        <v>239</v>
      </c>
      <c r="R4888" s="2">
        <v>12</v>
      </c>
      <c r="S4888" s="2" t="s">
        <v>31</v>
      </c>
      <c r="T4888" s="2">
        <f t="shared" si="532"/>
        <v>519</v>
      </c>
      <c r="U4888" s="4">
        <f t="shared" si="533"/>
        <v>4.4587628865979383E-2</v>
      </c>
      <c r="V4888" s="4">
        <f t="shared" si="534"/>
        <v>0.44955970956279934</v>
      </c>
      <c r="W4888">
        <f t="shared" si="535"/>
        <v>10</v>
      </c>
      <c r="X4888" t="str">
        <f t="shared" si="536"/>
        <v>Wednesday</v>
      </c>
      <c r="Y4888" t="str">
        <f t="shared" si="537"/>
        <v>Dec</v>
      </c>
      <c r="Z4888" t="str">
        <f t="shared" si="538"/>
        <v>3-5</v>
      </c>
    </row>
    <row r="4889" spans="1:26" x14ac:dyDescent="0.25">
      <c r="A4889" s="2" t="s">
        <v>9935</v>
      </c>
      <c r="B4889" s="2" t="s">
        <v>5036</v>
      </c>
      <c r="C4889" s="1">
        <v>46015</v>
      </c>
      <c r="D4889" s="3">
        <v>0.56388888888888888</v>
      </c>
      <c r="E4889" s="2" t="s">
        <v>5054</v>
      </c>
      <c r="F4889" s="2" t="s">
        <v>5052</v>
      </c>
      <c r="G4889" s="2">
        <v>25912</v>
      </c>
      <c r="H4889" s="2">
        <v>4</v>
      </c>
      <c r="I4889" s="2">
        <v>1103</v>
      </c>
      <c r="J4889" s="2">
        <v>7900</v>
      </c>
      <c r="K4889" s="2">
        <v>6807</v>
      </c>
      <c r="L4889" s="2">
        <v>201</v>
      </c>
      <c r="M4889" s="2">
        <v>36</v>
      </c>
      <c r="N4889" s="2">
        <v>13</v>
      </c>
      <c r="O4889" s="2">
        <v>20</v>
      </c>
      <c r="P4889" s="2">
        <v>15</v>
      </c>
      <c r="Q4889" s="2">
        <v>151</v>
      </c>
      <c r="R4889" s="2">
        <v>12</v>
      </c>
      <c r="S4889" s="2" t="s">
        <v>31</v>
      </c>
      <c r="T4889" s="2">
        <f t="shared" si="532"/>
        <v>270</v>
      </c>
      <c r="U4889" s="4">
        <f t="shared" si="533"/>
        <v>3.9665050683120318E-2</v>
      </c>
      <c r="V4889" s="4">
        <f t="shared" si="534"/>
        <v>0.26269682000617472</v>
      </c>
      <c r="W4889">
        <f t="shared" si="535"/>
        <v>13</v>
      </c>
      <c r="X4889" t="str">
        <f t="shared" si="536"/>
        <v>Wednesday</v>
      </c>
      <c r="Y4889" t="str">
        <f t="shared" si="537"/>
        <v>Dec</v>
      </c>
      <c r="Z4889" t="str">
        <f t="shared" si="538"/>
        <v>3-5</v>
      </c>
    </row>
    <row r="4890" spans="1:26" x14ac:dyDescent="0.25">
      <c r="A4890" s="2" t="s">
        <v>9936</v>
      </c>
      <c r="B4890" s="2" t="s">
        <v>5036</v>
      </c>
      <c r="C4890" s="1">
        <v>46015</v>
      </c>
      <c r="D4890" s="3">
        <v>0.60486111111111107</v>
      </c>
      <c r="E4890" s="2" t="s">
        <v>5054</v>
      </c>
      <c r="F4890" s="2" t="s">
        <v>5040</v>
      </c>
      <c r="G4890" s="2">
        <v>25886</v>
      </c>
      <c r="H4890" s="2">
        <v>5</v>
      </c>
      <c r="I4890" s="2">
        <v>659</v>
      </c>
      <c r="J4890" s="2">
        <v>9946</v>
      </c>
      <c r="K4890" s="2">
        <v>7988</v>
      </c>
      <c r="L4890" s="2">
        <v>386</v>
      </c>
      <c r="M4890" s="2">
        <v>90</v>
      </c>
      <c r="N4890" s="2">
        <v>30</v>
      </c>
      <c r="O4890" s="2">
        <v>40</v>
      </c>
      <c r="P4890" s="2">
        <v>24</v>
      </c>
      <c r="Q4890" s="2">
        <v>236</v>
      </c>
      <c r="R4890" s="2">
        <v>10</v>
      </c>
      <c r="S4890" s="2" t="s">
        <v>31</v>
      </c>
      <c r="T4890" s="2">
        <f t="shared" si="532"/>
        <v>546</v>
      </c>
      <c r="U4890" s="4">
        <f t="shared" si="533"/>
        <v>6.8352528793189787E-2</v>
      </c>
      <c r="V4890" s="4">
        <f t="shared" si="534"/>
        <v>0.30858379046588891</v>
      </c>
      <c r="W4890">
        <f t="shared" si="535"/>
        <v>14</v>
      </c>
      <c r="X4890" t="str">
        <f t="shared" si="536"/>
        <v>Wednesday</v>
      </c>
      <c r="Y4890" t="str">
        <f t="shared" si="537"/>
        <v>Dec</v>
      </c>
      <c r="Z4890" t="str">
        <f t="shared" si="538"/>
        <v>3-5</v>
      </c>
    </row>
    <row r="4891" spans="1:26" x14ac:dyDescent="0.25">
      <c r="A4891" s="2" t="s">
        <v>9937</v>
      </c>
      <c r="B4891" s="2" t="s">
        <v>5036</v>
      </c>
      <c r="C4891" s="1">
        <v>46015</v>
      </c>
      <c r="D4891" s="3">
        <v>0.61875000000000002</v>
      </c>
      <c r="E4891" s="2" t="s">
        <v>16</v>
      </c>
      <c r="F4891" s="2" t="s">
        <v>5048</v>
      </c>
      <c r="G4891" s="2">
        <v>25841</v>
      </c>
      <c r="H4891" s="2">
        <v>4</v>
      </c>
      <c r="I4891" s="2">
        <v>227</v>
      </c>
      <c r="J4891" s="2">
        <v>10050</v>
      </c>
      <c r="K4891" s="2">
        <v>8341</v>
      </c>
      <c r="L4891" s="2">
        <v>222</v>
      </c>
      <c r="M4891" s="2">
        <v>26</v>
      </c>
      <c r="N4891" s="2">
        <v>17</v>
      </c>
      <c r="O4891" s="2">
        <v>20</v>
      </c>
      <c r="P4891" s="2">
        <v>34</v>
      </c>
      <c r="Q4891" s="2">
        <v>138</v>
      </c>
      <c r="R4891" s="2">
        <v>11</v>
      </c>
      <c r="S4891" s="2" t="s">
        <v>31</v>
      </c>
      <c r="T4891" s="2">
        <f t="shared" si="532"/>
        <v>285</v>
      </c>
      <c r="U4891" s="4">
        <f t="shared" si="533"/>
        <v>3.4168564920273349E-2</v>
      </c>
      <c r="V4891" s="4">
        <f t="shared" si="534"/>
        <v>0.32278162609806121</v>
      </c>
      <c r="W4891">
        <f t="shared" si="535"/>
        <v>14</v>
      </c>
      <c r="X4891" t="str">
        <f t="shared" si="536"/>
        <v>Wednesday</v>
      </c>
      <c r="Y4891" t="str">
        <f t="shared" si="537"/>
        <v>Dec</v>
      </c>
      <c r="Z4891" t="str">
        <f t="shared" si="538"/>
        <v>3-5</v>
      </c>
    </row>
    <row r="4892" spans="1:26" x14ac:dyDescent="0.25">
      <c r="A4892" s="2" t="s">
        <v>9938</v>
      </c>
      <c r="B4892" s="2" t="s">
        <v>5036</v>
      </c>
      <c r="C4892" s="1">
        <v>46015</v>
      </c>
      <c r="D4892" s="3">
        <v>0.66736111111111107</v>
      </c>
      <c r="E4892" s="2" t="s">
        <v>5037</v>
      </c>
      <c r="F4892" s="2" t="s">
        <v>5040</v>
      </c>
      <c r="G4892" s="2">
        <v>25858</v>
      </c>
      <c r="H4892" s="2">
        <v>4</v>
      </c>
      <c r="I4892" s="2">
        <v>327</v>
      </c>
      <c r="J4892" s="2">
        <v>6753</v>
      </c>
      <c r="K4892" s="2">
        <v>5418</v>
      </c>
      <c r="L4892" s="2">
        <v>257</v>
      </c>
      <c r="M4892" s="2">
        <v>37</v>
      </c>
      <c r="N4892" s="2">
        <v>31</v>
      </c>
      <c r="O4892" s="2">
        <v>74</v>
      </c>
      <c r="P4892" s="2">
        <v>30</v>
      </c>
      <c r="Q4892" s="2">
        <v>173</v>
      </c>
      <c r="R4892" s="2">
        <v>19</v>
      </c>
      <c r="S4892" s="2" t="s">
        <v>31</v>
      </c>
      <c r="T4892" s="2">
        <f t="shared" si="532"/>
        <v>399</v>
      </c>
      <c r="U4892" s="4">
        <f t="shared" si="533"/>
        <v>7.3643410852713184E-2</v>
      </c>
      <c r="V4892" s="4">
        <f t="shared" si="534"/>
        <v>0.20952896589063347</v>
      </c>
      <c r="W4892">
        <f t="shared" si="535"/>
        <v>16</v>
      </c>
      <c r="X4892" t="str">
        <f t="shared" si="536"/>
        <v>Wednesday</v>
      </c>
      <c r="Y4892" t="str">
        <f t="shared" si="537"/>
        <v>Dec</v>
      </c>
      <c r="Z4892" t="str">
        <f t="shared" si="538"/>
        <v>3-5</v>
      </c>
    </row>
    <row r="4893" spans="1:26" x14ac:dyDescent="0.25">
      <c r="A4893" s="2" t="s">
        <v>9939</v>
      </c>
      <c r="B4893" s="2" t="s">
        <v>5036</v>
      </c>
      <c r="C4893" s="1">
        <v>46015</v>
      </c>
      <c r="D4893" s="3">
        <v>0.74652777777777779</v>
      </c>
      <c r="E4893" s="2" t="s">
        <v>5058</v>
      </c>
      <c r="F4893" s="2" t="s">
        <v>5048</v>
      </c>
      <c r="G4893" s="2">
        <v>25958</v>
      </c>
      <c r="H4893" s="2">
        <v>6</v>
      </c>
      <c r="I4893" s="2">
        <v>109</v>
      </c>
      <c r="J4893" s="2">
        <v>22179</v>
      </c>
      <c r="K4893" s="2">
        <v>18038</v>
      </c>
      <c r="L4893" s="2">
        <v>639</v>
      </c>
      <c r="M4893" s="2">
        <v>346</v>
      </c>
      <c r="N4893" s="2">
        <v>48</v>
      </c>
      <c r="O4893" s="2">
        <v>63</v>
      </c>
      <c r="P4893" s="2">
        <v>26</v>
      </c>
      <c r="Q4893" s="2">
        <v>423</v>
      </c>
      <c r="R4893" s="2">
        <v>40</v>
      </c>
      <c r="S4893" s="2" t="s">
        <v>31</v>
      </c>
      <c r="T4893" s="2">
        <f t="shared" si="532"/>
        <v>1096</v>
      </c>
      <c r="U4893" s="4">
        <f t="shared" si="533"/>
        <v>6.0760616476327751E-2</v>
      </c>
      <c r="V4893" s="4">
        <f t="shared" si="534"/>
        <v>0.69489174820864474</v>
      </c>
      <c r="W4893">
        <f t="shared" si="535"/>
        <v>17</v>
      </c>
      <c r="X4893" t="str">
        <f t="shared" si="536"/>
        <v>Wednesday</v>
      </c>
      <c r="Y4893" t="str">
        <f t="shared" si="537"/>
        <v>Dec</v>
      </c>
      <c r="Z4893" t="str">
        <f t="shared" si="538"/>
        <v>6-10</v>
      </c>
    </row>
    <row r="4894" spans="1:26" x14ac:dyDescent="0.25">
      <c r="A4894" s="2" t="s">
        <v>9940</v>
      </c>
      <c r="B4894" s="2" t="s">
        <v>5036</v>
      </c>
      <c r="C4894" s="1">
        <v>46015</v>
      </c>
      <c r="D4894" s="3">
        <v>0.85069444444444442</v>
      </c>
      <c r="E4894" s="2" t="s">
        <v>5054</v>
      </c>
      <c r="F4894" s="2" t="s">
        <v>5069</v>
      </c>
      <c r="G4894" s="2">
        <v>25807</v>
      </c>
      <c r="H4894" s="2">
        <v>3</v>
      </c>
      <c r="I4894" s="2">
        <v>703</v>
      </c>
      <c r="J4894" s="2">
        <v>5732</v>
      </c>
      <c r="K4894" s="2">
        <v>5038</v>
      </c>
      <c r="L4894" s="2">
        <v>104</v>
      </c>
      <c r="M4894" s="2">
        <v>24</v>
      </c>
      <c r="N4894" s="2">
        <v>7</v>
      </c>
      <c r="O4894" s="2">
        <v>8</v>
      </c>
      <c r="P4894" s="2">
        <v>6</v>
      </c>
      <c r="Q4894" s="2">
        <v>129</v>
      </c>
      <c r="R4894" s="2">
        <v>12</v>
      </c>
      <c r="S4894" s="2" t="s">
        <v>31</v>
      </c>
      <c r="T4894" s="2">
        <f t="shared" si="532"/>
        <v>143</v>
      </c>
      <c r="U4894" s="4">
        <f t="shared" si="533"/>
        <v>2.8384279475982533E-2</v>
      </c>
      <c r="V4894" s="4">
        <f t="shared" si="534"/>
        <v>0.19521835161002829</v>
      </c>
      <c r="W4894">
        <f t="shared" si="535"/>
        <v>20</v>
      </c>
      <c r="X4894" t="str">
        <f t="shared" si="536"/>
        <v>Wednesday</v>
      </c>
      <c r="Y4894" t="str">
        <f t="shared" si="537"/>
        <v>Dec</v>
      </c>
      <c r="Z4894" t="str">
        <f t="shared" si="538"/>
        <v>3-5</v>
      </c>
    </row>
    <row r="4895" spans="1:26" x14ac:dyDescent="0.25">
      <c r="A4895" s="2" t="s">
        <v>9941</v>
      </c>
      <c r="B4895" s="2" t="s">
        <v>5036</v>
      </c>
      <c r="C4895" s="1">
        <v>46015</v>
      </c>
      <c r="D4895" s="3">
        <v>0.85624999999999996</v>
      </c>
      <c r="E4895" s="2" t="s">
        <v>5054</v>
      </c>
      <c r="F4895" s="2" t="s">
        <v>5052</v>
      </c>
      <c r="G4895" s="2">
        <v>25800</v>
      </c>
      <c r="H4895" s="2">
        <v>4</v>
      </c>
      <c r="I4895" s="2">
        <v>1329</v>
      </c>
      <c r="J4895" s="2">
        <v>4165</v>
      </c>
      <c r="K4895" s="2">
        <v>3361</v>
      </c>
      <c r="L4895" s="2">
        <v>74</v>
      </c>
      <c r="M4895" s="2">
        <v>17</v>
      </c>
      <c r="N4895" s="2">
        <v>6</v>
      </c>
      <c r="O4895" s="2">
        <v>8</v>
      </c>
      <c r="P4895" s="2">
        <v>9</v>
      </c>
      <c r="Q4895" s="2">
        <v>94</v>
      </c>
      <c r="R4895" s="2">
        <v>8</v>
      </c>
      <c r="S4895" s="2" t="s">
        <v>31</v>
      </c>
      <c r="T4895" s="2">
        <f t="shared" si="532"/>
        <v>105</v>
      </c>
      <c r="U4895" s="4">
        <f t="shared" si="533"/>
        <v>3.1240702171972626E-2</v>
      </c>
      <c r="V4895" s="4">
        <f t="shared" si="534"/>
        <v>0.13027131782945736</v>
      </c>
      <c r="W4895">
        <f t="shared" si="535"/>
        <v>20</v>
      </c>
      <c r="X4895" t="str">
        <f t="shared" si="536"/>
        <v>Wednesday</v>
      </c>
      <c r="Y4895" t="str">
        <f t="shared" si="537"/>
        <v>Dec</v>
      </c>
      <c r="Z4895" t="str">
        <f t="shared" si="538"/>
        <v>3-5</v>
      </c>
    </row>
    <row r="4896" spans="1:26" x14ac:dyDescent="0.25">
      <c r="A4896" s="2" t="s">
        <v>9942</v>
      </c>
      <c r="B4896" s="2" t="s">
        <v>5036</v>
      </c>
      <c r="C4896" s="1">
        <v>46016</v>
      </c>
      <c r="D4896" s="3">
        <v>0.33819444444444446</v>
      </c>
      <c r="E4896" s="2" t="s">
        <v>5058</v>
      </c>
      <c r="F4896" s="2" t="s">
        <v>5052</v>
      </c>
      <c r="G4896" s="2">
        <v>26063</v>
      </c>
      <c r="H4896" s="2">
        <v>5</v>
      </c>
      <c r="I4896" s="2">
        <v>278</v>
      </c>
      <c r="J4896" s="2">
        <v>20440</v>
      </c>
      <c r="K4896" s="2">
        <v>16236</v>
      </c>
      <c r="L4896" s="2">
        <v>512</v>
      </c>
      <c r="M4896" s="2">
        <v>227</v>
      </c>
      <c r="N4896" s="2">
        <v>28</v>
      </c>
      <c r="O4896" s="2">
        <v>54</v>
      </c>
      <c r="P4896" s="2">
        <v>30</v>
      </c>
      <c r="Q4896" s="2">
        <v>359</v>
      </c>
      <c r="R4896" s="2">
        <v>29</v>
      </c>
      <c r="S4896" s="2" t="s">
        <v>31</v>
      </c>
      <c r="T4896" s="2">
        <f t="shared" si="532"/>
        <v>821</v>
      </c>
      <c r="U4896" s="4">
        <f t="shared" si="533"/>
        <v>5.0566642030056667E-2</v>
      </c>
      <c r="V4896" s="4">
        <f t="shared" si="534"/>
        <v>0.62295207765798255</v>
      </c>
      <c r="W4896">
        <f t="shared" si="535"/>
        <v>8</v>
      </c>
      <c r="X4896" t="str">
        <f t="shared" si="536"/>
        <v>Thursday</v>
      </c>
      <c r="Y4896" t="str">
        <f t="shared" si="537"/>
        <v>Dec</v>
      </c>
      <c r="Z4896" t="str">
        <f t="shared" si="538"/>
        <v>3-5</v>
      </c>
    </row>
    <row r="4897" spans="1:26" x14ac:dyDescent="0.25">
      <c r="A4897" s="2" t="s">
        <v>9943</v>
      </c>
      <c r="B4897" s="2" t="s">
        <v>5036</v>
      </c>
      <c r="C4897" s="1">
        <v>46016</v>
      </c>
      <c r="D4897" s="3">
        <v>0.37430555555555556</v>
      </c>
      <c r="E4897" s="2" t="s">
        <v>5037</v>
      </c>
      <c r="F4897" s="2" t="s">
        <v>5042</v>
      </c>
      <c r="G4897" s="2">
        <v>25930</v>
      </c>
      <c r="H4897" s="2">
        <v>1</v>
      </c>
      <c r="I4897" s="2">
        <v>191</v>
      </c>
      <c r="J4897" s="2">
        <v>15785</v>
      </c>
      <c r="K4897" s="2">
        <v>12813</v>
      </c>
      <c r="L4897" s="2">
        <v>371</v>
      </c>
      <c r="M4897" s="2">
        <v>67</v>
      </c>
      <c r="N4897" s="2">
        <v>52</v>
      </c>
      <c r="O4897" s="2">
        <v>95</v>
      </c>
      <c r="P4897" s="2">
        <v>70</v>
      </c>
      <c r="Q4897" s="2">
        <v>385</v>
      </c>
      <c r="R4897" s="2">
        <v>38</v>
      </c>
      <c r="S4897" s="2" t="s">
        <v>31</v>
      </c>
      <c r="T4897" s="2">
        <f t="shared" si="532"/>
        <v>585</v>
      </c>
      <c r="U4897" s="4">
        <f t="shared" si="533"/>
        <v>4.5656754858346991E-2</v>
      </c>
      <c r="V4897" s="4">
        <f t="shared" si="534"/>
        <v>0.4941380640185114</v>
      </c>
      <c r="W4897">
        <f t="shared" si="535"/>
        <v>8</v>
      </c>
      <c r="X4897" t="str">
        <f t="shared" si="536"/>
        <v>Thursday</v>
      </c>
      <c r="Y4897" t="str">
        <f t="shared" si="537"/>
        <v>Dec</v>
      </c>
      <c r="Z4897" t="str">
        <f t="shared" si="538"/>
        <v>0-2</v>
      </c>
    </row>
    <row r="4898" spans="1:26" x14ac:dyDescent="0.25">
      <c r="A4898" s="2" t="s">
        <v>9944</v>
      </c>
      <c r="B4898" s="2" t="s">
        <v>5036</v>
      </c>
      <c r="C4898" s="1">
        <v>46016</v>
      </c>
      <c r="D4898" s="3">
        <v>0.38333333333333336</v>
      </c>
      <c r="E4898" s="2" t="s">
        <v>5044</v>
      </c>
      <c r="F4898" s="2" t="s">
        <v>5040</v>
      </c>
      <c r="G4898" s="2">
        <v>26068</v>
      </c>
      <c r="H4898" s="2">
        <v>6</v>
      </c>
      <c r="I4898" s="2">
        <v>284</v>
      </c>
      <c r="J4898" s="2">
        <v>14783</v>
      </c>
      <c r="K4898" s="2">
        <v>11784</v>
      </c>
      <c r="L4898" s="2">
        <v>493</v>
      </c>
      <c r="M4898" s="2">
        <v>52</v>
      </c>
      <c r="N4898" s="2">
        <v>22</v>
      </c>
      <c r="O4898" s="2">
        <v>28</v>
      </c>
      <c r="P4898" s="2">
        <v>47</v>
      </c>
      <c r="Q4898" s="2">
        <v>320</v>
      </c>
      <c r="R4898" s="2">
        <v>17</v>
      </c>
      <c r="S4898" s="2" t="s">
        <v>31</v>
      </c>
      <c r="T4898" s="2">
        <f t="shared" si="532"/>
        <v>595</v>
      </c>
      <c r="U4898" s="4">
        <f t="shared" si="533"/>
        <v>5.0492192803801766E-2</v>
      </c>
      <c r="V4898" s="4">
        <f t="shared" si="534"/>
        <v>0.45204848856835966</v>
      </c>
      <c r="W4898">
        <f t="shared" si="535"/>
        <v>9</v>
      </c>
      <c r="X4898" t="str">
        <f t="shared" si="536"/>
        <v>Thursday</v>
      </c>
      <c r="Y4898" t="str">
        <f t="shared" si="537"/>
        <v>Dec</v>
      </c>
      <c r="Z4898" t="str">
        <f t="shared" si="538"/>
        <v>6-10</v>
      </c>
    </row>
    <row r="4899" spans="1:26" x14ac:dyDescent="0.25">
      <c r="A4899" s="2" t="s">
        <v>9945</v>
      </c>
      <c r="B4899" s="2" t="s">
        <v>5036</v>
      </c>
      <c r="C4899" s="1">
        <v>46016</v>
      </c>
      <c r="D4899" s="3">
        <v>0.3840277777777778</v>
      </c>
      <c r="E4899" s="2" t="s">
        <v>16</v>
      </c>
      <c r="F4899" s="2" t="s">
        <v>5069</v>
      </c>
      <c r="G4899" s="2">
        <v>26025</v>
      </c>
      <c r="H4899" s="2">
        <v>7</v>
      </c>
      <c r="I4899" s="2">
        <v>457</v>
      </c>
      <c r="J4899" s="2">
        <v>6406</v>
      </c>
      <c r="K4899" s="2">
        <v>4682</v>
      </c>
      <c r="L4899" s="2">
        <v>175</v>
      </c>
      <c r="M4899" s="2">
        <v>19</v>
      </c>
      <c r="N4899" s="2">
        <v>9</v>
      </c>
      <c r="O4899" s="2">
        <v>13</v>
      </c>
      <c r="P4899" s="2">
        <v>16</v>
      </c>
      <c r="Q4899" s="2">
        <v>134</v>
      </c>
      <c r="R4899" s="2">
        <v>8</v>
      </c>
      <c r="S4899" s="2" t="s">
        <v>31</v>
      </c>
      <c r="T4899" s="2">
        <f t="shared" si="532"/>
        <v>216</v>
      </c>
      <c r="U4899" s="4">
        <f t="shared" si="533"/>
        <v>4.6134130713370351E-2</v>
      </c>
      <c r="V4899" s="4">
        <f t="shared" si="534"/>
        <v>0.17990393852065323</v>
      </c>
      <c r="W4899">
        <f t="shared" si="535"/>
        <v>9</v>
      </c>
      <c r="X4899" t="str">
        <f t="shared" si="536"/>
        <v>Thursday</v>
      </c>
      <c r="Y4899" t="str">
        <f t="shared" si="537"/>
        <v>Dec</v>
      </c>
      <c r="Z4899" t="str">
        <f t="shared" si="538"/>
        <v>6-10</v>
      </c>
    </row>
    <row r="4900" spans="1:26" x14ac:dyDescent="0.25">
      <c r="A4900" s="2" t="s">
        <v>9946</v>
      </c>
      <c r="B4900" s="2" t="s">
        <v>5036</v>
      </c>
      <c r="C4900" s="1">
        <v>46016</v>
      </c>
      <c r="D4900" s="3">
        <v>0.40277777777777779</v>
      </c>
      <c r="E4900" s="2" t="s">
        <v>5054</v>
      </c>
      <c r="F4900" s="2" t="s">
        <v>5048</v>
      </c>
      <c r="G4900" s="2">
        <v>25806</v>
      </c>
      <c r="H4900" s="2">
        <v>1</v>
      </c>
      <c r="I4900" s="2">
        <v>535</v>
      </c>
      <c r="J4900" s="2">
        <v>8364</v>
      </c>
      <c r="K4900" s="2">
        <v>6491</v>
      </c>
      <c r="L4900" s="2">
        <v>211</v>
      </c>
      <c r="M4900" s="2">
        <v>51</v>
      </c>
      <c r="N4900" s="2">
        <v>10</v>
      </c>
      <c r="O4900" s="2">
        <v>17</v>
      </c>
      <c r="P4900" s="2">
        <v>9</v>
      </c>
      <c r="Q4900" s="2">
        <v>79</v>
      </c>
      <c r="R4900" s="2">
        <v>9</v>
      </c>
      <c r="S4900" s="2" t="s">
        <v>31</v>
      </c>
      <c r="T4900" s="2">
        <f t="shared" si="532"/>
        <v>289</v>
      </c>
      <c r="U4900" s="4">
        <f t="shared" si="533"/>
        <v>4.4523185949776611E-2</v>
      </c>
      <c r="V4900" s="4">
        <f t="shared" si="534"/>
        <v>0.25153065178640627</v>
      </c>
      <c r="W4900">
        <f t="shared" si="535"/>
        <v>9</v>
      </c>
      <c r="X4900" t="str">
        <f t="shared" si="536"/>
        <v>Thursday</v>
      </c>
      <c r="Y4900" t="str">
        <f t="shared" si="537"/>
        <v>Dec</v>
      </c>
      <c r="Z4900" t="str">
        <f t="shared" si="538"/>
        <v>0-2</v>
      </c>
    </row>
    <row r="4901" spans="1:26" x14ac:dyDescent="0.25">
      <c r="A4901" s="2" t="s">
        <v>9947</v>
      </c>
      <c r="B4901" s="2" t="s">
        <v>5036</v>
      </c>
      <c r="C4901" s="1">
        <v>46016</v>
      </c>
      <c r="D4901" s="3">
        <v>0.41180555555555554</v>
      </c>
      <c r="E4901" s="2" t="s">
        <v>5046</v>
      </c>
      <c r="F4901" s="2" t="s">
        <v>5038</v>
      </c>
      <c r="G4901" s="2">
        <v>25684</v>
      </c>
      <c r="H4901" s="2">
        <v>5</v>
      </c>
      <c r="I4901" s="2">
        <v>76</v>
      </c>
      <c r="J4901" s="2">
        <v>7170</v>
      </c>
      <c r="K4901" s="2">
        <v>6141</v>
      </c>
      <c r="L4901" s="2">
        <v>69</v>
      </c>
      <c r="M4901" s="2">
        <v>12</v>
      </c>
      <c r="N4901" s="2">
        <v>8</v>
      </c>
      <c r="O4901" s="2">
        <v>15</v>
      </c>
      <c r="P4901" s="2">
        <v>176</v>
      </c>
      <c r="Q4901" s="2">
        <v>57</v>
      </c>
      <c r="R4901" s="2">
        <v>6</v>
      </c>
      <c r="S4901" s="2" t="s">
        <v>28</v>
      </c>
      <c r="T4901" s="2">
        <f t="shared" si="532"/>
        <v>104</v>
      </c>
      <c r="U4901" s="4">
        <f t="shared" si="533"/>
        <v>1.6935352548444877E-2</v>
      </c>
      <c r="V4901" s="4">
        <f t="shared" si="534"/>
        <v>0.23909827129730571</v>
      </c>
      <c r="W4901">
        <f t="shared" si="535"/>
        <v>9</v>
      </c>
      <c r="X4901" t="str">
        <f t="shared" si="536"/>
        <v>Thursday</v>
      </c>
      <c r="Y4901" t="str">
        <f t="shared" si="537"/>
        <v>Dec</v>
      </c>
      <c r="Z4901" t="str">
        <f t="shared" si="538"/>
        <v>3-5</v>
      </c>
    </row>
    <row r="4902" spans="1:26" x14ac:dyDescent="0.25">
      <c r="A4902" s="2" t="s">
        <v>9948</v>
      </c>
      <c r="B4902" s="2" t="s">
        <v>5036</v>
      </c>
      <c r="C4902" s="1">
        <v>46016</v>
      </c>
      <c r="D4902" s="3">
        <v>0.4201388888888889</v>
      </c>
      <c r="E4902" s="2" t="s">
        <v>5058</v>
      </c>
      <c r="F4902" s="2" t="s">
        <v>5050</v>
      </c>
      <c r="G4902" s="2">
        <v>25839</v>
      </c>
      <c r="H4902" s="2">
        <v>4</v>
      </c>
      <c r="I4902" s="2">
        <v>190</v>
      </c>
      <c r="J4902" s="2">
        <v>31037</v>
      </c>
      <c r="K4902" s="2">
        <v>21591</v>
      </c>
      <c r="L4902" s="2">
        <v>474</v>
      </c>
      <c r="M4902" s="2">
        <v>322</v>
      </c>
      <c r="N4902" s="2">
        <v>46</v>
      </c>
      <c r="O4902" s="2">
        <v>75</v>
      </c>
      <c r="P4902" s="2">
        <v>19</v>
      </c>
      <c r="Q4902" s="2">
        <v>303</v>
      </c>
      <c r="R4902" s="2">
        <v>32</v>
      </c>
      <c r="S4902" s="2" t="s">
        <v>31</v>
      </c>
      <c r="T4902" s="2">
        <f t="shared" si="532"/>
        <v>917</v>
      </c>
      <c r="U4902" s="4">
        <f t="shared" si="533"/>
        <v>4.2471400120420548E-2</v>
      </c>
      <c r="V4902" s="4">
        <f t="shared" si="534"/>
        <v>0.83559735283873215</v>
      </c>
      <c r="W4902">
        <f t="shared" si="535"/>
        <v>10</v>
      </c>
      <c r="X4902" t="str">
        <f t="shared" si="536"/>
        <v>Thursday</v>
      </c>
      <c r="Y4902" t="str">
        <f t="shared" si="537"/>
        <v>Dec</v>
      </c>
      <c r="Z4902" t="str">
        <f t="shared" si="538"/>
        <v>3-5</v>
      </c>
    </row>
    <row r="4903" spans="1:26" x14ac:dyDescent="0.25">
      <c r="A4903" s="2" t="s">
        <v>9949</v>
      </c>
      <c r="B4903" s="2" t="s">
        <v>5036</v>
      </c>
      <c r="C4903" s="1">
        <v>46016</v>
      </c>
      <c r="D4903" s="3">
        <v>0.42569444444444443</v>
      </c>
      <c r="E4903" s="2" t="s">
        <v>5054</v>
      </c>
      <c r="F4903" s="2" t="s">
        <v>5038</v>
      </c>
      <c r="G4903" s="2">
        <v>25751</v>
      </c>
      <c r="H4903" s="2">
        <v>7</v>
      </c>
      <c r="I4903" s="2">
        <v>1105</v>
      </c>
      <c r="J4903" s="2">
        <v>5891</v>
      </c>
      <c r="K4903" s="2">
        <v>4193</v>
      </c>
      <c r="L4903" s="2">
        <v>107</v>
      </c>
      <c r="M4903" s="2">
        <v>28</v>
      </c>
      <c r="N4903" s="2">
        <v>6</v>
      </c>
      <c r="O4903" s="2">
        <v>10</v>
      </c>
      <c r="P4903" s="2">
        <v>11</v>
      </c>
      <c r="Q4903" s="2">
        <v>63</v>
      </c>
      <c r="R4903" s="2">
        <v>8</v>
      </c>
      <c r="S4903" s="2" t="s">
        <v>31</v>
      </c>
      <c r="T4903" s="2">
        <f t="shared" si="532"/>
        <v>151</v>
      </c>
      <c r="U4903" s="4">
        <f t="shared" si="533"/>
        <v>3.6012401621750539E-2</v>
      </c>
      <c r="V4903" s="4">
        <f t="shared" si="534"/>
        <v>0.16282862801444603</v>
      </c>
      <c r="W4903">
        <f t="shared" si="535"/>
        <v>10</v>
      </c>
      <c r="X4903" t="str">
        <f t="shared" si="536"/>
        <v>Thursday</v>
      </c>
      <c r="Y4903" t="str">
        <f t="shared" si="537"/>
        <v>Dec</v>
      </c>
      <c r="Z4903" t="str">
        <f t="shared" si="538"/>
        <v>6-10</v>
      </c>
    </row>
    <row r="4904" spans="1:26" x14ac:dyDescent="0.25">
      <c r="A4904" s="2" t="s">
        <v>9950</v>
      </c>
      <c r="B4904" s="2" t="s">
        <v>5036</v>
      </c>
      <c r="C4904" s="1">
        <v>46016</v>
      </c>
      <c r="D4904" s="3">
        <v>0.43055555555555558</v>
      </c>
      <c r="E4904" s="2" t="s">
        <v>16</v>
      </c>
      <c r="F4904" s="2" t="s">
        <v>5050</v>
      </c>
      <c r="G4904" s="2">
        <v>25982</v>
      </c>
      <c r="H4904" s="2">
        <v>3</v>
      </c>
      <c r="I4904" s="2">
        <v>368</v>
      </c>
      <c r="J4904" s="2">
        <v>40096</v>
      </c>
      <c r="K4904" s="2">
        <v>27913</v>
      </c>
      <c r="L4904" s="2">
        <v>860</v>
      </c>
      <c r="M4904" s="2">
        <v>103</v>
      </c>
      <c r="N4904" s="2">
        <v>53</v>
      </c>
      <c r="O4904" s="2">
        <v>71</v>
      </c>
      <c r="P4904" s="2">
        <v>36</v>
      </c>
      <c r="Q4904" s="2">
        <v>271</v>
      </c>
      <c r="R4904" s="2">
        <v>47</v>
      </c>
      <c r="S4904" s="2" t="s">
        <v>31</v>
      </c>
      <c r="T4904" s="2">
        <f t="shared" si="532"/>
        <v>1087</v>
      </c>
      <c r="U4904" s="4">
        <f t="shared" si="533"/>
        <v>3.8942428259234052E-2</v>
      </c>
      <c r="V4904" s="4">
        <f t="shared" si="534"/>
        <v>1.0743206835501502</v>
      </c>
      <c r="W4904">
        <f t="shared" si="535"/>
        <v>10</v>
      </c>
      <c r="X4904" t="str">
        <f t="shared" si="536"/>
        <v>Thursday</v>
      </c>
      <c r="Y4904" t="str">
        <f t="shared" si="537"/>
        <v>Dec</v>
      </c>
      <c r="Z4904" t="str">
        <f t="shared" si="538"/>
        <v>3-5</v>
      </c>
    </row>
    <row r="4905" spans="1:26" x14ac:dyDescent="0.25">
      <c r="A4905" s="2" t="s">
        <v>9951</v>
      </c>
      <c r="B4905" s="2" t="s">
        <v>5036</v>
      </c>
      <c r="C4905" s="1">
        <v>46016</v>
      </c>
      <c r="D4905" s="3">
        <v>0.43194444444444446</v>
      </c>
      <c r="E4905" s="2" t="s">
        <v>5054</v>
      </c>
      <c r="F4905" s="2" t="s">
        <v>5048</v>
      </c>
      <c r="G4905" s="2">
        <v>25999</v>
      </c>
      <c r="H4905" s="2">
        <v>4</v>
      </c>
      <c r="I4905" s="2">
        <v>1579</v>
      </c>
      <c r="J4905" s="2">
        <v>8609</v>
      </c>
      <c r="K4905" s="2">
        <v>6428</v>
      </c>
      <c r="L4905" s="2">
        <v>183</v>
      </c>
      <c r="M4905" s="2">
        <v>47</v>
      </c>
      <c r="N4905" s="2">
        <v>14</v>
      </c>
      <c r="O4905" s="2">
        <v>15</v>
      </c>
      <c r="P4905" s="2">
        <v>15</v>
      </c>
      <c r="Q4905" s="2">
        <v>108</v>
      </c>
      <c r="R4905" s="2">
        <v>14</v>
      </c>
      <c r="S4905" s="2" t="s">
        <v>31</v>
      </c>
      <c r="T4905" s="2">
        <f t="shared" si="532"/>
        <v>259</v>
      </c>
      <c r="U4905" s="4">
        <f t="shared" si="533"/>
        <v>4.0292470441817052E-2</v>
      </c>
      <c r="V4905" s="4">
        <f t="shared" si="534"/>
        <v>0.24724027847224894</v>
      </c>
      <c r="W4905">
        <f t="shared" si="535"/>
        <v>10</v>
      </c>
      <c r="X4905" t="str">
        <f t="shared" si="536"/>
        <v>Thursday</v>
      </c>
      <c r="Y4905" t="str">
        <f t="shared" si="537"/>
        <v>Dec</v>
      </c>
      <c r="Z4905" t="str">
        <f t="shared" si="538"/>
        <v>3-5</v>
      </c>
    </row>
    <row r="4906" spans="1:26" x14ac:dyDescent="0.25">
      <c r="A4906" s="2" t="s">
        <v>9952</v>
      </c>
      <c r="B4906" s="2" t="s">
        <v>5036</v>
      </c>
      <c r="C4906" s="1">
        <v>46016</v>
      </c>
      <c r="D4906" s="3">
        <v>0.44444444444444442</v>
      </c>
      <c r="E4906" s="2" t="s">
        <v>5058</v>
      </c>
      <c r="F4906" s="2" t="s">
        <v>5048</v>
      </c>
      <c r="G4906" s="2">
        <v>25997</v>
      </c>
      <c r="H4906" s="2">
        <v>3</v>
      </c>
      <c r="I4906" s="2">
        <v>187</v>
      </c>
      <c r="J4906" s="2">
        <v>27238</v>
      </c>
      <c r="K4906" s="2">
        <v>19176</v>
      </c>
      <c r="L4906" s="2">
        <v>558</v>
      </c>
      <c r="M4906" s="2">
        <v>297</v>
      </c>
      <c r="N4906" s="2">
        <v>42</v>
      </c>
      <c r="O4906" s="2">
        <v>71</v>
      </c>
      <c r="P4906" s="2">
        <v>18</v>
      </c>
      <c r="Q4906" s="2">
        <v>188</v>
      </c>
      <c r="R4906" s="2">
        <v>18</v>
      </c>
      <c r="S4906" s="2" t="s">
        <v>31</v>
      </c>
      <c r="T4906" s="2">
        <f t="shared" si="532"/>
        <v>968</v>
      </c>
      <c r="U4906" s="4">
        <f t="shared" si="533"/>
        <v>5.0479766374634957E-2</v>
      </c>
      <c r="V4906" s="4">
        <f t="shared" si="534"/>
        <v>0.73762357195060968</v>
      </c>
      <c r="W4906">
        <f t="shared" si="535"/>
        <v>10</v>
      </c>
      <c r="X4906" t="str">
        <f t="shared" si="536"/>
        <v>Thursday</v>
      </c>
      <c r="Y4906" t="str">
        <f t="shared" si="537"/>
        <v>Dec</v>
      </c>
      <c r="Z4906" t="str">
        <f t="shared" si="538"/>
        <v>3-5</v>
      </c>
    </row>
    <row r="4907" spans="1:26" x14ac:dyDescent="0.25">
      <c r="A4907" s="2" t="s">
        <v>9953</v>
      </c>
      <c r="B4907" s="2" t="s">
        <v>5036</v>
      </c>
      <c r="C4907" s="1">
        <v>46016</v>
      </c>
      <c r="D4907" s="3">
        <v>0.4597222222222222</v>
      </c>
      <c r="E4907" s="2" t="s">
        <v>16</v>
      </c>
      <c r="F4907" s="2" t="s">
        <v>5052</v>
      </c>
      <c r="G4907" s="2">
        <v>25898</v>
      </c>
      <c r="H4907" s="2">
        <v>5</v>
      </c>
      <c r="I4907" s="2">
        <v>606</v>
      </c>
      <c r="J4907" s="2">
        <v>4293</v>
      </c>
      <c r="K4907" s="2">
        <v>2985</v>
      </c>
      <c r="L4907" s="2">
        <v>69</v>
      </c>
      <c r="M4907" s="2">
        <v>9</v>
      </c>
      <c r="N4907" s="2">
        <v>4</v>
      </c>
      <c r="O4907" s="2">
        <v>7</v>
      </c>
      <c r="P4907" s="2">
        <v>7</v>
      </c>
      <c r="Q4907" s="2">
        <v>28</v>
      </c>
      <c r="R4907" s="2">
        <v>7</v>
      </c>
      <c r="S4907" s="2" t="s">
        <v>31</v>
      </c>
      <c r="T4907" s="2">
        <f t="shared" si="532"/>
        <v>89</v>
      </c>
      <c r="U4907" s="4">
        <f t="shared" si="533"/>
        <v>2.9815745393634841E-2</v>
      </c>
      <c r="V4907" s="4">
        <f t="shared" si="534"/>
        <v>0.11525986562668931</v>
      </c>
      <c r="W4907">
        <f t="shared" si="535"/>
        <v>11</v>
      </c>
      <c r="X4907" t="str">
        <f t="shared" si="536"/>
        <v>Thursday</v>
      </c>
      <c r="Y4907" t="str">
        <f t="shared" si="537"/>
        <v>Dec</v>
      </c>
      <c r="Z4907" t="str">
        <f t="shared" si="538"/>
        <v>3-5</v>
      </c>
    </row>
    <row r="4908" spans="1:26" x14ac:dyDescent="0.25">
      <c r="A4908" s="2" t="s">
        <v>9954</v>
      </c>
      <c r="B4908" s="2" t="s">
        <v>5036</v>
      </c>
      <c r="C4908" s="1">
        <v>46016</v>
      </c>
      <c r="D4908" s="3">
        <v>0.47847222222222224</v>
      </c>
      <c r="E4908" s="2" t="s">
        <v>5037</v>
      </c>
      <c r="F4908" s="2" t="s">
        <v>5040</v>
      </c>
      <c r="G4908" s="2">
        <v>25848</v>
      </c>
      <c r="H4908" s="2">
        <v>3</v>
      </c>
      <c r="I4908" s="2">
        <v>161</v>
      </c>
      <c r="J4908" s="2">
        <v>12961</v>
      </c>
      <c r="K4908" s="2">
        <v>10489</v>
      </c>
      <c r="L4908" s="2">
        <v>513</v>
      </c>
      <c r="M4908" s="2">
        <v>69</v>
      </c>
      <c r="N4908" s="2">
        <v>58</v>
      </c>
      <c r="O4908" s="2">
        <v>134</v>
      </c>
      <c r="P4908" s="2">
        <v>74</v>
      </c>
      <c r="Q4908" s="2">
        <v>271</v>
      </c>
      <c r="R4908" s="2">
        <v>37</v>
      </c>
      <c r="S4908" s="2" t="s">
        <v>31</v>
      </c>
      <c r="T4908" s="2">
        <f t="shared" si="532"/>
        <v>774</v>
      </c>
      <c r="U4908" s="4">
        <f t="shared" si="533"/>
        <v>7.3791591190771277E-2</v>
      </c>
      <c r="V4908" s="4">
        <f t="shared" si="534"/>
        <v>0.40579541937480657</v>
      </c>
      <c r="W4908">
        <f t="shared" si="535"/>
        <v>11</v>
      </c>
      <c r="X4908" t="str">
        <f t="shared" si="536"/>
        <v>Thursday</v>
      </c>
      <c r="Y4908" t="str">
        <f t="shared" si="537"/>
        <v>Dec</v>
      </c>
      <c r="Z4908" t="str">
        <f t="shared" si="538"/>
        <v>3-5</v>
      </c>
    </row>
    <row r="4909" spans="1:26" x14ac:dyDescent="0.25">
      <c r="A4909" s="2" t="s">
        <v>9955</v>
      </c>
      <c r="B4909" s="2" t="s">
        <v>5036</v>
      </c>
      <c r="C4909" s="1">
        <v>46016</v>
      </c>
      <c r="D4909" s="3">
        <v>0.49722222222222223</v>
      </c>
      <c r="E4909" s="2" t="s">
        <v>5044</v>
      </c>
      <c r="F4909" s="2" t="s">
        <v>5048</v>
      </c>
      <c r="G4909" s="2">
        <v>25867</v>
      </c>
      <c r="H4909" s="2">
        <v>2</v>
      </c>
      <c r="I4909" s="2">
        <v>339</v>
      </c>
      <c r="J4909" s="2">
        <v>17183</v>
      </c>
      <c r="K4909" s="2">
        <v>12113</v>
      </c>
      <c r="L4909" s="2">
        <v>514</v>
      </c>
      <c r="M4909" s="2">
        <v>71</v>
      </c>
      <c r="N4909" s="2">
        <v>49</v>
      </c>
      <c r="O4909" s="2">
        <v>47</v>
      </c>
      <c r="P4909" s="2">
        <v>71</v>
      </c>
      <c r="Q4909" s="2">
        <v>353</v>
      </c>
      <c r="R4909" s="2">
        <v>30</v>
      </c>
      <c r="S4909" s="2" t="s">
        <v>31</v>
      </c>
      <c r="T4909" s="2">
        <f t="shared" si="532"/>
        <v>681</v>
      </c>
      <c r="U4909" s="4">
        <f t="shared" si="533"/>
        <v>5.6220589449351939E-2</v>
      </c>
      <c r="V4909" s="4">
        <f t="shared" si="534"/>
        <v>0.46828004793752659</v>
      </c>
      <c r="W4909">
        <f t="shared" si="535"/>
        <v>11</v>
      </c>
      <c r="X4909" t="str">
        <f t="shared" si="536"/>
        <v>Thursday</v>
      </c>
      <c r="Y4909" t="str">
        <f t="shared" si="537"/>
        <v>Dec</v>
      </c>
      <c r="Z4909" t="str">
        <f t="shared" si="538"/>
        <v>0-2</v>
      </c>
    </row>
    <row r="4910" spans="1:26" x14ac:dyDescent="0.25">
      <c r="A4910" s="2" t="s">
        <v>9956</v>
      </c>
      <c r="B4910" s="2" t="s">
        <v>5036</v>
      </c>
      <c r="C4910" s="1">
        <v>46016</v>
      </c>
      <c r="D4910" s="3">
        <v>0.50694444444444442</v>
      </c>
      <c r="E4910" s="2" t="s">
        <v>5037</v>
      </c>
      <c r="F4910" s="2" t="s">
        <v>5052</v>
      </c>
      <c r="G4910" s="2">
        <v>25947</v>
      </c>
      <c r="H4910" s="2">
        <v>4</v>
      </c>
      <c r="I4910" s="2">
        <v>131</v>
      </c>
      <c r="J4910" s="2">
        <v>18978</v>
      </c>
      <c r="K4910" s="2">
        <v>14436</v>
      </c>
      <c r="L4910" s="2">
        <v>727</v>
      </c>
      <c r="M4910" s="2">
        <v>87</v>
      </c>
      <c r="N4910" s="2">
        <v>68</v>
      </c>
      <c r="O4910" s="2">
        <v>135</v>
      </c>
      <c r="P4910" s="2">
        <v>122</v>
      </c>
      <c r="Q4910" s="2">
        <v>357</v>
      </c>
      <c r="R4910" s="2">
        <v>52</v>
      </c>
      <c r="S4910" s="2" t="s">
        <v>31</v>
      </c>
      <c r="T4910" s="2">
        <f t="shared" si="532"/>
        <v>1017</v>
      </c>
      <c r="U4910" s="4">
        <f t="shared" si="533"/>
        <v>7.0448877805486282E-2</v>
      </c>
      <c r="V4910" s="4">
        <f t="shared" si="534"/>
        <v>0.55636489767603192</v>
      </c>
      <c r="W4910">
        <f t="shared" si="535"/>
        <v>12</v>
      </c>
      <c r="X4910" t="str">
        <f t="shared" si="536"/>
        <v>Thursday</v>
      </c>
      <c r="Y4910" t="str">
        <f t="shared" si="537"/>
        <v>Dec</v>
      </c>
      <c r="Z4910" t="str">
        <f t="shared" si="538"/>
        <v>3-5</v>
      </c>
    </row>
    <row r="4911" spans="1:26" x14ac:dyDescent="0.25">
      <c r="A4911" s="2" t="s">
        <v>9957</v>
      </c>
      <c r="B4911" s="2" t="s">
        <v>5036</v>
      </c>
      <c r="C4911" s="1">
        <v>46016</v>
      </c>
      <c r="D4911" s="3">
        <v>0.53333333333333333</v>
      </c>
      <c r="E4911" s="2" t="s">
        <v>5054</v>
      </c>
      <c r="F4911" s="2" t="s">
        <v>5048</v>
      </c>
      <c r="G4911" s="2">
        <v>25677</v>
      </c>
      <c r="H4911" s="2">
        <v>2</v>
      </c>
      <c r="I4911" s="2">
        <v>519</v>
      </c>
      <c r="J4911" s="2">
        <v>17725</v>
      </c>
      <c r="K4911" s="2">
        <v>14577</v>
      </c>
      <c r="L4911" s="2">
        <v>307</v>
      </c>
      <c r="M4911" s="2">
        <v>72</v>
      </c>
      <c r="N4911" s="2">
        <v>21</v>
      </c>
      <c r="O4911" s="2">
        <v>33</v>
      </c>
      <c r="P4911" s="2">
        <v>9</v>
      </c>
      <c r="Q4911" s="2">
        <v>388</v>
      </c>
      <c r="R4911" s="2">
        <v>38</v>
      </c>
      <c r="S4911" s="2" t="s">
        <v>28</v>
      </c>
      <c r="T4911" s="2">
        <f t="shared" si="532"/>
        <v>433</v>
      </c>
      <c r="U4911" s="4">
        <f t="shared" si="533"/>
        <v>2.9704328737051519E-2</v>
      </c>
      <c r="V4911" s="4">
        <f t="shared" si="534"/>
        <v>0.5677065077695993</v>
      </c>
      <c r="W4911">
        <f t="shared" si="535"/>
        <v>12</v>
      </c>
      <c r="X4911" t="str">
        <f t="shared" si="536"/>
        <v>Thursday</v>
      </c>
      <c r="Y4911" t="str">
        <f t="shared" si="537"/>
        <v>Dec</v>
      </c>
      <c r="Z4911" t="str">
        <f t="shared" si="538"/>
        <v>0-2</v>
      </c>
    </row>
    <row r="4912" spans="1:26" x14ac:dyDescent="0.25">
      <c r="A4912" s="2" t="s">
        <v>9958</v>
      </c>
      <c r="B4912" s="2" t="s">
        <v>5036</v>
      </c>
      <c r="C4912" s="1">
        <v>46016</v>
      </c>
      <c r="D4912" s="3">
        <v>0.5444444444444444</v>
      </c>
      <c r="E4912" s="2" t="s">
        <v>5044</v>
      </c>
      <c r="F4912" s="2" t="s">
        <v>5050</v>
      </c>
      <c r="G4912" s="2">
        <v>25776</v>
      </c>
      <c r="H4912" s="2">
        <v>5</v>
      </c>
      <c r="I4912" s="2">
        <v>301</v>
      </c>
      <c r="J4912" s="2">
        <v>23082</v>
      </c>
      <c r="K4912" s="2">
        <v>18206</v>
      </c>
      <c r="L4912" s="2">
        <v>524</v>
      </c>
      <c r="M4912" s="2">
        <v>95</v>
      </c>
      <c r="N4912" s="2">
        <v>43</v>
      </c>
      <c r="O4912" s="2">
        <v>44</v>
      </c>
      <c r="P4912" s="2">
        <v>60</v>
      </c>
      <c r="Q4912" s="2">
        <v>555</v>
      </c>
      <c r="R4912" s="2">
        <v>63</v>
      </c>
      <c r="S4912" s="2" t="s">
        <v>31</v>
      </c>
      <c r="T4912" s="2">
        <f t="shared" si="532"/>
        <v>706</v>
      </c>
      <c r="U4912" s="4">
        <f t="shared" si="533"/>
        <v>3.8778424695155446E-2</v>
      </c>
      <c r="V4912" s="4">
        <f t="shared" si="534"/>
        <v>0.70631595282433268</v>
      </c>
      <c r="W4912">
        <f t="shared" si="535"/>
        <v>13</v>
      </c>
      <c r="X4912" t="str">
        <f t="shared" si="536"/>
        <v>Thursday</v>
      </c>
      <c r="Y4912" t="str">
        <f t="shared" si="537"/>
        <v>Dec</v>
      </c>
      <c r="Z4912" t="str">
        <f t="shared" si="538"/>
        <v>3-5</v>
      </c>
    </row>
    <row r="4913" spans="1:26" x14ac:dyDescent="0.25">
      <c r="A4913" s="2" t="s">
        <v>9959</v>
      </c>
      <c r="B4913" s="2" t="s">
        <v>5036</v>
      </c>
      <c r="C4913" s="1">
        <v>46016</v>
      </c>
      <c r="D4913" s="3">
        <v>0.58750000000000002</v>
      </c>
      <c r="E4913" s="2" t="s">
        <v>5058</v>
      </c>
      <c r="F4913" s="2" t="s">
        <v>5052</v>
      </c>
      <c r="G4913" s="2">
        <v>25721</v>
      </c>
      <c r="H4913" s="2">
        <v>6</v>
      </c>
      <c r="I4913" s="2">
        <v>191</v>
      </c>
      <c r="J4913" s="2">
        <v>12922</v>
      </c>
      <c r="K4913" s="2">
        <v>10284</v>
      </c>
      <c r="L4913" s="2">
        <v>218</v>
      </c>
      <c r="M4913" s="2">
        <v>92</v>
      </c>
      <c r="N4913" s="2">
        <v>14</v>
      </c>
      <c r="O4913" s="2">
        <v>12</v>
      </c>
      <c r="P4913" s="2">
        <v>15</v>
      </c>
      <c r="Q4913" s="2">
        <v>230</v>
      </c>
      <c r="R4913" s="2">
        <v>7</v>
      </c>
      <c r="S4913" s="2" t="s">
        <v>31</v>
      </c>
      <c r="T4913" s="2">
        <f t="shared" si="532"/>
        <v>336</v>
      </c>
      <c r="U4913" s="4">
        <f t="shared" si="533"/>
        <v>3.2672112018669777E-2</v>
      </c>
      <c r="V4913" s="4">
        <f t="shared" si="534"/>
        <v>0.39982893355623811</v>
      </c>
      <c r="W4913">
        <f t="shared" si="535"/>
        <v>14</v>
      </c>
      <c r="X4913" t="str">
        <f t="shared" si="536"/>
        <v>Thursday</v>
      </c>
      <c r="Y4913" t="str">
        <f t="shared" si="537"/>
        <v>Dec</v>
      </c>
      <c r="Z4913" t="str">
        <f t="shared" si="538"/>
        <v>6-10</v>
      </c>
    </row>
    <row r="4914" spans="1:26" x14ac:dyDescent="0.25">
      <c r="A4914" s="2" t="s">
        <v>9960</v>
      </c>
      <c r="B4914" s="2" t="s">
        <v>5036</v>
      </c>
      <c r="C4914" s="1">
        <v>46016</v>
      </c>
      <c r="D4914" s="3">
        <v>0.6020833333333333</v>
      </c>
      <c r="E4914" s="2" t="s">
        <v>5054</v>
      </c>
      <c r="F4914" s="2" t="s">
        <v>5038</v>
      </c>
      <c r="G4914" s="2">
        <v>26084</v>
      </c>
      <c r="H4914" s="2">
        <v>0</v>
      </c>
      <c r="I4914" s="2">
        <v>611</v>
      </c>
      <c r="J4914" s="2">
        <v>5096</v>
      </c>
      <c r="K4914" s="2">
        <v>4409</v>
      </c>
      <c r="L4914" s="2">
        <v>126</v>
      </c>
      <c r="M4914" s="2">
        <v>24</v>
      </c>
      <c r="N4914" s="2">
        <v>10</v>
      </c>
      <c r="O4914" s="2">
        <v>9</v>
      </c>
      <c r="P4914" s="2">
        <v>11</v>
      </c>
      <c r="Q4914" s="2">
        <v>96</v>
      </c>
      <c r="R4914" s="2">
        <v>5</v>
      </c>
      <c r="S4914" s="2" t="s">
        <v>31</v>
      </c>
      <c r="T4914" s="2">
        <f t="shared" si="532"/>
        <v>169</v>
      </c>
      <c r="U4914" s="4">
        <f t="shared" si="533"/>
        <v>3.8330687230664552E-2</v>
      </c>
      <c r="V4914" s="4">
        <f t="shared" si="534"/>
        <v>0.16903082349332924</v>
      </c>
      <c r="W4914">
        <f t="shared" si="535"/>
        <v>14</v>
      </c>
      <c r="X4914" t="str">
        <f t="shared" si="536"/>
        <v>Thursday</v>
      </c>
      <c r="Y4914" t="str">
        <f t="shared" si="537"/>
        <v>Dec</v>
      </c>
      <c r="Z4914" t="str">
        <f t="shared" si="538"/>
        <v>0-2</v>
      </c>
    </row>
    <row r="4915" spans="1:26" x14ac:dyDescent="0.25">
      <c r="A4915" s="2" t="s">
        <v>9961</v>
      </c>
      <c r="B4915" s="2" t="s">
        <v>5036</v>
      </c>
      <c r="C4915" s="1">
        <v>46016</v>
      </c>
      <c r="D4915" s="3">
        <v>0.6430555555555556</v>
      </c>
      <c r="E4915" s="2" t="s">
        <v>5054</v>
      </c>
      <c r="F4915" s="2" t="s">
        <v>5040</v>
      </c>
      <c r="G4915" s="2">
        <v>25912</v>
      </c>
      <c r="H4915" s="2">
        <v>6</v>
      </c>
      <c r="I4915" s="2">
        <v>537</v>
      </c>
      <c r="J4915" s="2">
        <v>9003</v>
      </c>
      <c r="K4915" s="2">
        <v>8304</v>
      </c>
      <c r="L4915" s="2">
        <v>418</v>
      </c>
      <c r="M4915" s="2">
        <v>64</v>
      </c>
      <c r="N4915" s="2">
        <v>28</v>
      </c>
      <c r="O4915" s="2">
        <v>37</v>
      </c>
      <c r="P4915" s="2">
        <v>19</v>
      </c>
      <c r="Q4915" s="2">
        <v>97</v>
      </c>
      <c r="R4915" s="2">
        <v>10</v>
      </c>
      <c r="S4915" s="2" t="s">
        <v>31</v>
      </c>
      <c r="T4915" s="2">
        <f t="shared" si="532"/>
        <v>547</v>
      </c>
      <c r="U4915" s="4">
        <f t="shared" si="533"/>
        <v>6.5871868978805398E-2</v>
      </c>
      <c r="V4915" s="4">
        <f t="shared" si="534"/>
        <v>0.3204692806421735</v>
      </c>
      <c r="W4915">
        <f t="shared" si="535"/>
        <v>15</v>
      </c>
      <c r="X4915" t="str">
        <f t="shared" si="536"/>
        <v>Thursday</v>
      </c>
      <c r="Y4915" t="str">
        <f t="shared" si="537"/>
        <v>Dec</v>
      </c>
      <c r="Z4915" t="str">
        <f t="shared" si="538"/>
        <v>6-10</v>
      </c>
    </row>
    <row r="4916" spans="1:26" x14ac:dyDescent="0.25">
      <c r="A4916" s="2" t="s">
        <v>9962</v>
      </c>
      <c r="B4916" s="2" t="s">
        <v>5036</v>
      </c>
      <c r="C4916" s="1">
        <v>46016</v>
      </c>
      <c r="D4916" s="3">
        <v>0.71736111111111112</v>
      </c>
      <c r="E4916" s="2" t="s">
        <v>5054</v>
      </c>
      <c r="F4916" s="2" t="s">
        <v>5042</v>
      </c>
      <c r="G4916" s="2">
        <v>25922</v>
      </c>
      <c r="H4916" s="2">
        <v>6</v>
      </c>
      <c r="I4916" s="2">
        <v>1213</v>
      </c>
      <c r="J4916" s="2">
        <v>4805</v>
      </c>
      <c r="K4916" s="2">
        <v>4273</v>
      </c>
      <c r="L4916" s="2">
        <v>166</v>
      </c>
      <c r="M4916" s="2">
        <v>38</v>
      </c>
      <c r="N4916" s="2">
        <v>11</v>
      </c>
      <c r="O4916" s="2">
        <v>18</v>
      </c>
      <c r="P4916" s="2">
        <v>7</v>
      </c>
      <c r="Q4916" s="2">
        <v>62</v>
      </c>
      <c r="R4916" s="2">
        <v>10</v>
      </c>
      <c r="S4916" s="2" t="s">
        <v>31</v>
      </c>
      <c r="T4916" s="2">
        <f t="shared" si="532"/>
        <v>233</v>
      </c>
      <c r="U4916" s="4">
        <f t="shared" si="533"/>
        <v>5.4528434355253917E-2</v>
      </c>
      <c r="V4916" s="4">
        <f t="shared" si="534"/>
        <v>0.16484067587377518</v>
      </c>
      <c r="W4916">
        <f t="shared" si="535"/>
        <v>17</v>
      </c>
      <c r="X4916" t="str">
        <f t="shared" si="536"/>
        <v>Thursday</v>
      </c>
      <c r="Y4916" t="str">
        <f t="shared" si="537"/>
        <v>Dec</v>
      </c>
      <c r="Z4916" t="str">
        <f t="shared" si="538"/>
        <v>6-10</v>
      </c>
    </row>
    <row r="4917" spans="1:26" x14ac:dyDescent="0.25">
      <c r="A4917" s="2" t="s">
        <v>9963</v>
      </c>
      <c r="B4917" s="2" t="s">
        <v>5036</v>
      </c>
      <c r="C4917" s="1">
        <v>46016</v>
      </c>
      <c r="D4917" s="3">
        <v>0.84513888888888888</v>
      </c>
      <c r="E4917" s="2" t="s">
        <v>5058</v>
      </c>
      <c r="F4917" s="2" t="s">
        <v>5040</v>
      </c>
      <c r="G4917" s="2">
        <v>25796</v>
      </c>
      <c r="H4917" s="2">
        <v>4</v>
      </c>
      <c r="I4917" s="2">
        <v>154</v>
      </c>
      <c r="J4917" s="2">
        <v>22053</v>
      </c>
      <c r="K4917" s="2">
        <v>18132</v>
      </c>
      <c r="L4917" s="2">
        <v>661</v>
      </c>
      <c r="M4917" s="2">
        <v>226</v>
      </c>
      <c r="N4917" s="2">
        <v>31</v>
      </c>
      <c r="O4917" s="2">
        <v>61</v>
      </c>
      <c r="P4917" s="2">
        <v>12</v>
      </c>
      <c r="Q4917" s="2">
        <v>481</v>
      </c>
      <c r="R4917" s="2">
        <v>28</v>
      </c>
      <c r="S4917" s="2" t="s">
        <v>31</v>
      </c>
      <c r="T4917" s="2">
        <f t="shared" si="532"/>
        <v>979</v>
      </c>
      <c r="U4917" s="4">
        <f t="shared" si="533"/>
        <v>5.3992940657401282E-2</v>
      </c>
      <c r="V4917" s="4">
        <f t="shared" si="534"/>
        <v>0.70289967436811907</v>
      </c>
      <c r="W4917">
        <f t="shared" si="535"/>
        <v>20</v>
      </c>
      <c r="X4917" t="str">
        <f t="shared" si="536"/>
        <v>Thursday</v>
      </c>
      <c r="Y4917" t="str">
        <f t="shared" si="537"/>
        <v>Dec</v>
      </c>
      <c r="Z4917" t="str">
        <f t="shared" si="538"/>
        <v>3-5</v>
      </c>
    </row>
    <row r="4918" spans="1:26" x14ac:dyDescent="0.25">
      <c r="A4918" s="2" t="s">
        <v>9964</v>
      </c>
      <c r="B4918" s="2" t="s">
        <v>5036</v>
      </c>
      <c r="C4918" s="1">
        <v>46017</v>
      </c>
      <c r="D4918" s="3">
        <v>0.2048611111111111</v>
      </c>
      <c r="E4918" s="2" t="s">
        <v>5044</v>
      </c>
      <c r="F4918" s="2" t="s">
        <v>5069</v>
      </c>
      <c r="G4918" s="2">
        <v>25799</v>
      </c>
      <c r="H4918" s="2">
        <v>4</v>
      </c>
      <c r="I4918" s="2">
        <v>205</v>
      </c>
      <c r="J4918" s="2">
        <v>3646</v>
      </c>
      <c r="K4918" s="2">
        <v>3002</v>
      </c>
      <c r="L4918" s="2">
        <v>93</v>
      </c>
      <c r="M4918" s="2">
        <v>18</v>
      </c>
      <c r="N4918" s="2">
        <v>9</v>
      </c>
      <c r="O4918" s="2">
        <v>9</v>
      </c>
      <c r="P4918" s="2">
        <v>5</v>
      </c>
      <c r="Q4918" s="2">
        <v>72</v>
      </c>
      <c r="R4918" s="2">
        <v>10</v>
      </c>
      <c r="S4918" s="2" t="s">
        <v>31</v>
      </c>
      <c r="T4918" s="2">
        <f t="shared" si="532"/>
        <v>129</v>
      </c>
      <c r="U4918" s="4">
        <f t="shared" si="533"/>
        <v>4.2971352431712191E-2</v>
      </c>
      <c r="V4918" s="4">
        <f t="shared" si="534"/>
        <v>0.11636109926741346</v>
      </c>
      <c r="W4918">
        <f t="shared" si="535"/>
        <v>4</v>
      </c>
      <c r="X4918" t="str">
        <f t="shared" si="536"/>
        <v>Friday</v>
      </c>
      <c r="Y4918" t="str">
        <f t="shared" si="537"/>
        <v>Dec</v>
      </c>
      <c r="Z4918" t="str">
        <f t="shared" si="538"/>
        <v>3-5</v>
      </c>
    </row>
    <row r="4919" spans="1:26" x14ac:dyDescent="0.25">
      <c r="A4919" s="2" t="s">
        <v>9965</v>
      </c>
      <c r="B4919" s="2" t="s">
        <v>5036</v>
      </c>
      <c r="C4919" s="1">
        <v>46017</v>
      </c>
      <c r="D4919" s="3">
        <v>0.32430555555555557</v>
      </c>
      <c r="E4919" s="2" t="s">
        <v>5054</v>
      </c>
      <c r="F4919" s="2" t="s">
        <v>5048</v>
      </c>
      <c r="G4919" s="2">
        <v>25764</v>
      </c>
      <c r="H4919" s="2">
        <v>3</v>
      </c>
      <c r="I4919" s="2">
        <v>840</v>
      </c>
      <c r="J4919" s="2">
        <v>6270</v>
      </c>
      <c r="K4919" s="2">
        <v>4501</v>
      </c>
      <c r="L4919" s="2">
        <v>169</v>
      </c>
      <c r="M4919" s="2">
        <v>38</v>
      </c>
      <c r="N4919" s="2">
        <v>15</v>
      </c>
      <c r="O4919" s="2">
        <v>16</v>
      </c>
      <c r="P4919" s="2">
        <v>13</v>
      </c>
      <c r="Q4919" s="2">
        <v>56</v>
      </c>
      <c r="R4919" s="2">
        <v>7</v>
      </c>
      <c r="S4919" s="2" t="s">
        <v>31</v>
      </c>
      <c r="T4919" s="2">
        <f t="shared" si="532"/>
        <v>238</v>
      </c>
      <c r="U4919" s="4">
        <f t="shared" si="533"/>
        <v>5.2877138413685847E-2</v>
      </c>
      <c r="V4919" s="4">
        <f t="shared" si="534"/>
        <v>0.17470113336438442</v>
      </c>
      <c r="W4919">
        <f t="shared" si="535"/>
        <v>7</v>
      </c>
      <c r="X4919" t="str">
        <f t="shared" si="536"/>
        <v>Friday</v>
      </c>
      <c r="Y4919" t="str">
        <f t="shared" si="537"/>
        <v>Dec</v>
      </c>
      <c r="Z4919" t="str">
        <f t="shared" si="538"/>
        <v>3-5</v>
      </c>
    </row>
    <row r="4920" spans="1:26" x14ac:dyDescent="0.25">
      <c r="A4920" s="2" t="s">
        <v>9966</v>
      </c>
      <c r="B4920" s="2" t="s">
        <v>5036</v>
      </c>
      <c r="C4920" s="1">
        <v>46017</v>
      </c>
      <c r="D4920" s="3">
        <v>0.3527777777777778</v>
      </c>
      <c r="E4920" s="2" t="s">
        <v>16</v>
      </c>
      <c r="F4920" s="2" t="s">
        <v>5038</v>
      </c>
      <c r="G4920" s="2">
        <v>25795</v>
      </c>
      <c r="H4920" s="2">
        <v>4</v>
      </c>
      <c r="I4920" s="2">
        <v>747</v>
      </c>
      <c r="J4920" s="2">
        <v>9032</v>
      </c>
      <c r="K4920" s="2">
        <v>7618</v>
      </c>
      <c r="L4920" s="2">
        <v>174</v>
      </c>
      <c r="M4920" s="2">
        <v>27</v>
      </c>
      <c r="N4920" s="2">
        <v>15</v>
      </c>
      <c r="O4920" s="2">
        <v>25</v>
      </c>
      <c r="P4920" s="2">
        <v>14</v>
      </c>
      <c r="Q4920" s="2">
        <v>100</v>
      </c>
      <c r="R4920" s="2">
        <v>8</v>
      </c>
      <c r="S4920" s="2" t="s">
        <v>31</v>
      </c>
      <c r="T4920" s="2">
        <f t="shared" si="532"/>
        <v>241</v>
      </c>
      <c r="U4920" s="4">
        <f t="shared" si="533"/>
        <v>3.1635599894985558E-2</v>
      </c>
      <c r="V4920" s="4">
        <f t="shared" si="534"/>
        <v>0.29532855204496994</v>
      </c>
      <c r="W4920">
        <f t="shared" si="535"/>
        <v>8</v>
      </c>
      <c r="X4920" t="str">
        <f t="shared" si="536"/>
        <v>Friday</v>
      </c>
      <c r="Y4920" t="str">
        <f t="shared" si="537"/>
        <v>Dec</v>
      </c>
      <c r="Z4920" t="str">
        <f t="shared" si="538"/>
        <v>3-5</v>
      </c>
    </row>
    <row r="4921" spans="1:26" x14ac:dyDescent="0.25">
      <c r="A4921" s="2" t="s">
        <v>9967</v>
      </c>
      <c r="B4921" s="2" t="s">
        <v>5036</v>
      </c>
      <c r="C4921" s="1">
        <v>46017</v>
      </c>
      <c r="D4921" s="3">
        <v>0.3576388888888889</v>
      </c>
      <c r="E4921" s="2" t="s">
        <v>5046</v>
      </c>
      <c r="F4921" s="2" t="s">
        <v>5040</v>
      </c>
      <c r="G4921" s="2">
        <v>25783</v>
      </c>
      <c r="H4921" s="2">
        <v>5</v>
      </c>
      <c r="I4921" s="2">
        <v>173</v>
      </c>
      <c r="J4921" s="2">
        <v>8826</v>
      </c>
      <c r="K4921" s="2">
        <v>7910</v>
      </c>
      <c r="L4921" s="2">
        <v>111</v>
      </c>
      <c r="M4921" s="2">
        <v>13</v>
      </c>
      <c r="N4921" s="2">
        <v>11</v>
      </c>
      <c r="O4921" s="2">
        <v>21</v>
      </c>
      <c r="P4921" s="2">
        <v>94</v>
      </c>
      <c r="Q4921" s="2">
        <v>61</v>
      </c>
      <c r="R4921" s="2">
        <v>3</v>
      </c>
      <c r="S4921" s="2" t="s">
        <v>31</v>
      </c>
      <c r="T4921" s="2">
        <f t="shared" si="532"/>
        <v>156</v>
      </c>
      <c r="U4921" s="4">
        <f t="shared" si="533"/>
        <v>1.9721871049304677E-2</v>
      </c>
      <c r="V4921" s="4">
        <f t="shared" si="534"/>
        <v>0.30679129659077686</v>
      </c>
      <c r="W4921">
        <f t="shared" si="535"/>
        <v>8</v>
      </c>
      <c r="X4921" t="str">
        <f t="shared" si="536"/>
        <v>Friday</v>
      </c>
      <c r="Y4921" t="str">
        <f t="shared" si="537"/>
        <v>Dec</v>
      </c>
      <c r="Z4921" t="str">
        <f t="shared" si="538"/>
        <v>3-5</v>
      </c>
    </row>
    <row r="4922" spans="1:26" x14ac:dyDescent="0.25">
      <c r="A4922" s="2" t="s">
        <v>9968</v>
      </c>
      <c r="B4922" s="2" t="s">
        <v>5036</v>
      </c>
      <c r="C4922" s="1">
        <v>46017</v>
      </c>
      <c r="D4922" s="3">
        <v>0.3576388888888889</v>
      </c>
      <c r="E4922" s="2" t="s">
        <v>16</v>
      </c>
      <c r="F4922" s="2" t="s">
        <v>5038</v>
      </c>
      <c r="G4922" s="2">
        <v>25842</v>
      </c>
      <c r="H4922" s="2">
        <v>8</v>
      </c>
      <c r="I4922" s="2">
        <v>189</v>
      </c>
      <c r="J4922" s="2">
        <v>8649</v>
      </c>
      <c r="K4922" s="2">
        <v>6537</v>
      </c>
      <c r="L4922" s="2">
        <v>121</v>
      </c>
      <c r="M4922" s="2">
        <v>24</v>
      </c>
      <c r="N4922" s="2">
        <v>9</v>
      </c>
      <c r="O4922" s="2">
        <v>12</v>
      </c>
      <c r="P4922" s="2">
        <v>34</v>
      </c>
      <c r="Q4922" s="2">
        <v>151</v>
      </c>
      <c r="R4922" s="2">
        <v>8</v>
      </c>
      <c r="S4922" s="2" t="s">
        <v>28</v>
      </c>
      <c r="T4922" s="2">
        <f t="shared" si="532"/>
        <v>166</v>
      </c>
      <c r="U4922" s="4">
        <f t="shared" si="533"/>
        <v>2.5393911580235583E-2</v>
      </c>
      <c r="V4922" s="4">
        <f t="shared" si="534"/>
        <v>0.25296029719061991</v>
      </c>
      <c r="W4922">
        <f t="shared" si="535"/>
        <v>8</v>
      </c>
      <c r="X4922" t="str">
        <f t="shared" si="536"/>
        <v>Friday</v>
      </c>
      <c r="Y4922" t="str">
        <f t="shared" si="537"/>
        <v>Dec</v>
      </c>
      <c r="Z4922" t="str">
        <f t="shared" si="538"/>
        <v>6-10</v>
      </c>
    </row>
    <row r="4923" spans="1:26" x14ac:dyDescent="0.25">
      <c r="A4923" s="2" t="s">
        <v>9969</v>
      </c>
      <c r="B4923" s="2" t="s">
        <v>5036</v>
      </c>
      <c r="C4923" s="1">
        <v>46017</v>
      </c>
      <c r="D4923" s="3">
        <v>0.42499999999999999</v>
      </c>
      <c r="E4923" s="2" t="s">
        <v>16</v>
      </c>
      <c r="F4923" s="2" t="s">
        <v>5050</v>
      </c>
      <c r="G4923" s="2">
        <v>25922</v>
      </c>
      <c r="H4923" s="2">
        <v>4</v>
      </c>
      <c r="I4923" s="2">
        <v>1290</v>
      </c>
      <c r="J4923" s="2">
        <v>11802</v>
      </c>
      <c r="K4923" s="2">
        <v>9340</v>
      </c>
      <c r="L4923" s="2">
        <v>228</v>
      </c>
      <c r="M4923" s="2">
        <v>25</v>
      </c>
      <c r="N4923" s="2">
        <v>17</v>
      </c>
      <c r="O4923" s="2">
        <v>23</v>
      </c>
      <c r="P4923" s="2">
        <v>45</v>
      </c>
      <c r="Q4923" s="2">
        <v>230</v>
      </c>
      <c r="R4923" s="2">
        <v>9</v>
      </c>
      <c r="S4923" s="2" t="s">
        <v>31</v>
      </c>
      <c r="T4923" s="2">
        <f t="shared" si="532"/>
        <v>293</v>
      </c>
      <c r="U4923" s="4">
        <f t="shared" si="533"/>
        <v>3.1370449678800857E-2</v>
      </c>
      <c r="V4923" s="4">
        <f t="shared" si="534"/>
        <v>0.36031170434380061</v>
      </c>
      <c r="W4923">
        <f t="shared" si="535"/>
        <v>10</v>
      </c>
      <c r="X4923" t="str">
        <f t="shared" si="536"/>
        <v>Friday</v>
      </c>
      <c r="Y4923" t="str">
        <f t="shared" si="537"/>
        <v>Dec</v>
      </c>
      <c r="Z4923" t="str">
        <f t="shared" si="538"/>
        <v>3-5</v>
      </c>
    </row>
    <row r="4924" spans="1:26" x14ac:dyDescent="0.25">
      <c r="A4924" s="2" t="s">
        <v>9970</v>
      </c>
      <c r="B4924" s="2" t="s">
        <v>5036</v>
      </c>
      <c r="C4924" s="1">
        <v>46017</v>
      </c>
      <c r="D4924" s="3">
        <v>0.46944444444444444</v>
      </c>
      <c r="E4924" s="2" t="s">
        <v>5054</v>
      </c>
      <c r="F4924" s="2" t="s">
        <v>5042</v>
      </c>
      <c r="G4924" s="2">
        <v>26042</v>
      </c>
      <c r="H4924" s="2">
        <v>2</v>
      </c>
      <c r="I4924" s="2">
        <v>773</v>
      </c>
      <c r="J4924" s="2">
        <v>9839</v>
      </c>
      <c r="K4924" s="2">
        <v>6912</v>
      </c>
      <c r="L4924" s="2">
        <v>267</v>
      </c>
      <c r="M4924" s="2">
        <v>60</v>
      </c>
      <c r="N4924" s="2">
        <v>15</v>
      </c>
      <c r="O4924" s="2">
        <v>25</v>
      </c>
      <c r="P4924" s="2">
        <v>14</v>
      </c>
      <c r="Q4924" s="2">
        <v>173</v>
      </c>
      <c r="R4924" s="2">
        <v>18</v>
      </c>
      <c r="S4924" s="2" t="s">
        <v>31</v>
      </c>
      <c r="T4924" s="2">
        <f t="shared" si="532"/>
        <v>367</v>
      </c>
      <c r="U4924" s="4">
        <f t="shared" si="533"/>
        <v>5.3096064814814818E-2</v>
      </c>
      <c r="V4924" s="4">
        <f t="shared" si="534"/>
        <v>0.265417402657246</v>
      </c>
      <c r="W4924">
        <f t="shared" si="535"/>
        <v>11</v>
      </c>
      <c r="X4924" t="str">
        <f t="shared" si="536"/>
        <v>Friday</v>
      </c>
      <c r="Y4924" t="str">
        <f t="shared" si="537"/>
        <v>Dec</v>
      </c>
      <c r="Z4924" t="str">
        <f t="shared" si="538"/>
        <v>0-2</v>
      </c>
    </row>
    <row r="4925" spans="1:26" x14ac:dyDescent="0.25">
      <c r="A4925" s="2" t="s">
        <v>9971</v>
      </c>
      <c r="B4925" s="2" t="s">
        <v>5036</v>
      </c>
      <c r="C4925" s="1">
        <v>46017</v>
      </c>
      <c r="D4925" s="3">
        <v>0.49791666666666667</v>
      </c>
      <c r="E4925" s="2" t="s">
        <v>5054</v>
      </c>
      <c r="F4925" s="2" t="s">
        <v>5052</v>
      </c>
      <c r="G4925" s="2">
        <v>25967</v>
      </c>
      <c r="H4925" s="2">
        <v>3</v>
      </c>
      <c r="I4925" s="2">
        <v>524</v>
      </c>
      <c r="J4925" s="2">
        <v>8078</v>
      </c>
      <c r="K4925" s="2">
        <v>5625</v>
      </c>
      <c r="L4925" s="2">
        <v>171</v>
      </c>
      <c r="M4925" s="2">
        <v>33</v>
      </c>
      <c r="N4925" s="2">
        <v>10</v>
      </c>
      <c r="O4925" s="2">
        <v>16</v>
      </c>
      <c r="P4925" s="2">
        <v>17</v>
      </c>
      <c r="Q4925" s="2">
        <v>124</v>
      </c>
      <c r="R4925" s="2">
        <v>12</v>
      </c>
      <c r="S4925" s="2" t="s">
        <v>31</v>
      </c>
      <c r="T4925" s="2">
        <f t="shared" si="532"/>
        <v>230</v>
      </c>
      <c r="U4925" s="4">
        <f t="shared" si="533"/>
        <v>4.0888888888888891E-2</v>
      </c>
      <c r="V4925" s="4">
        <f t="shared" si="534"/>
        <v>0.21662109600646975</v>
      </c>
      <c r="W4925">
        <f t="shared" si="535"/>
        <v>11</v>
      </c>
      <c r="X4925" t="str">
        <f t="shared" si="536"/>
        <v>Friday</v>
      </c>
      <c r="Y4925" t="str">
        <f t="shared" si="537"/>
        <v>Dec</v>
      </c>
      <c r="Z4925" t="str">
        <f t="shared" si="538"/>
        <v>3-5</v>
      </c>
    </row>
    <row r="4926" spans="1:26" x14ac:dyDescent="0.25">
      <c r="A4926" s="2" t="s">
        <v>9972</v>
      </c>
      <c r="B4926" s="2" t="s">
        <v>5036</v>
      </c>
      <c r="C4926" s="1">
        <v>46017</v>
      </c>
      <c r="D4926" s="3">
        <v>0.6381944444444444</v>
      </c>
      <c r="E4926" s="2" t="s">
        <v>5046</v>
      </c>
      <c r="F4926" s="2" t="s">
        <v>5048</v>
      </c>
      <c r="G4926" s="2">
        <v>25929</v>
      </c>
      <c r="H4926" s="2">
        <v>5</v>
      </c>
      <c r="I4926" s="2">
        <v>186</v>
      </c>
      <c r="J4926" s="2">
        <v>6091</v>
      </c>
      <c r="K4926" s="2">
        <v>4463</v>
      </c>
      <c r="L4926" s="2">
        <v>89</v>
      </c>
      <c r="M4926" s="2">
        <v>9</v>
      </c>
      <c r="N4926" s="2">
        <v>8</v>
      </c>
      <c r="O4926" s="2">
        <v>20</v>
      </c>
      <c r="P4926" s="2">
        <v>90</v>
      </c>
      <c r="Q4926" s="2">
        <v>67</v>
      </c>
      <c r="R4926" s="2">
        <v>3</v>
      </c>
      <c r="S4926" s="2" t="s">
        <v>31</v>
      </c>
      <c r="T4926" s="2">
        <f t="shared" si="532"/>
        <v>126</v>
      </c>
      <c r="U4926" s="4">
        <f t="shared" si="533"/>
        <v>2.8232130853685863E-2</v>
      </c>
      <c r="V4926" s="4">
        <f t="shared" si="534"/>
        <v>0.17212387674032936</v>
      </c>
      <c r="W4926">
        <f t="shared" si="535"/>
        <v>15</v>
      </c>
      <c r="X4926" t="str">
        <f t="shared" si="536"/>
        <v>Friday</v>
      </c>
      <c r="Y4926" t="str">
        <f t="shared" si="537"/>
        <v>Dec</v>
      </c>
      <c r="Z4926" t="str">
        <f t="shared" si="538"/>
        <v>3-5</v>
      </c>
    </row>
    <row r="4927" spans="1:26" x14ac:dyDescent="0.25">
      <c r="A4927" s="2" t="s">
        <v>9973</v>
      </c>
      <c r="B4927" s="2" t="s">
        <v>5036</v>
      </c>
      <c r="C4927" s="1">
        <v>46017</v>
      </c>
      <c r="D4927" s="3">
        <v>0.81319444444444444</v>
      </c>
      <c r="E4927" s="2" t="s">
        <v>5037</v>
      </c>
      <c r="F4927" s="2" t="s">
        <v>5052</v>
      </c>
      <c r="G4927" s="2">
        <v>25668</v>
      </c>
      <c r="H4927" s="2">
        <v>5</v>
      </c>
      <c r="I4927" s="2">
        <v>203</v>
      </c>
      <c r="J4927" s="2">
        <v>7828</v>
      </c>
      <c r="K4927" s="2">
        <v>5446</v>
      </c>
      <c r="L4927" s="2">
        <v>161</v>
      </c>
      <c r="M4927" s="2">
        <v>26</v>
      </c>
      <c r="N4927" s="2">
        <v>22</v>
      </c>
      <c r="O4927" s="2">
        <v>42</v>
      </c>
      <c r="P4927" s="2">
        <v>40</v>
      </c>
      <c r="Q4927" s="2">
        <v>64</v>
      </c>
      <c r="R4927" s="2">
        <v>22</v>
      </c>
      <c r="S4927" s="2" t="s">
        <v>31</v>
      </c>
      <c r="T4927" s="2">
        <f t="shared" si="532"/>
        <v>251</v>
      </c>
      <c r="U4927" s="4">
        <f t="shared" si="533"/>
        <v>4.6088872567021669E-2</v>
      </c>
      <c r="V4927" s="4">
        <f t="shared" si="534"/>
        <v>0.21217079632226898</v>
      </c>
      <c r="W4927">
        <f t="shared" si="535"/>
        <v>19</v>
      </c>
      <c r="X4927" t="str">
        <f t="shared" si="536"/>
        <v>Friday</v>
      </c>
      <c r="Y4927" t="str">
        <f t="shared" si="537"/>
        <v>Dec</v>
      </c>
      <c r="Z4927" t="str">
        <f t="shared" si="538"/>
        <v>3-5</v>
      </c>
    </row>
    <row r="4928" spans="1:26" x14ac:dyDescent="0.25">
      <c r="A4928" s="2" t="s">
        <v>9974</v>
      </c>
      <c r="B4928" s="2" t="s">
        <v>5036</v>
      </c>
      <c r="C4928" s="1">
        <v>46018</v>
      </c>
      <c r="D4928" s="3">
        <v>0.58472222222222225</v>
      </c>
      <c r="E4928" s="2" t="s">
        <v>5037</v>
      </c>
      <c r="F4928" s="2" t="s">
        <v>5038</v>
      </c>
      <c r="G4928" s="2">
        <v>25986</v>
      </c>
      <c r="H4928" s="2">
        <v>5</v>
      </c>
      <c r="I4928" s="2">
        <v>455</v>
      </c>
      <c r="J4928" s="2">
        <v>5029</v>
      </c>
      <c r="K4928" s="2">
        <v>4460</v>
      </c>
      <c r="L4928" s="2">
        <v>199</v>
      </c>
      <c r="M4928" s="2">
        <v>27</v>
      </c>
      <c r="N4928" s="2">
        <v>14</v>
      </c>
      <c r="O4928" s="2">
        <v>34</v>
      </c>
      <c r="P4928" s="2">
        <v>71</v>
      </c>
      <c r="Q4928" s="2">
        <v>138</v>
      </c>
      <c r="R4928" s="2">
        <v>9</v>
      </c>
      <c r="S4928" s="2" t="s">
        <v>31</v>
      </c>
      <c r="T4928" s="2">
        <f t="shared" si="532"/>
        <v>274</v>
      </c>
      <c r="U4928" s="4">
        <f t="shared" si="533"/>
        <v>6.1434977578475339E-2</v>
      </c>
      <c r="V4928" s="4">
        <f t="shared" si="534"/>
        <v>0.17163087816516587</v>
      </c>
      <c r="W4928">
        <f t="shared" si="535"/>
        <v>14</v>
      </c>
      <c r="X4928" t="str">
        <f t="shared" si="536"/>
        <v>Saturday</v>
      </c>
      <c r="Y4928" t="str">
        <f t="shared" si="537"/>
        <v>Dec</v>
      </c>
      <c r="Z4928" t="str">
        <f t="shared" si="538"/>
        <v>3-5</v>
      </c>
    </row>
    <row r="4929" spans="1:26" x14ac:dyDescent="0.25">
      <c r="A4929" s="2" t="s">
        <v>9975</v>
      </c>
      <c r="B4929" s="2" t="s">
        <v>5036</v>
      </c>
      <c r="C4929" s="1">
        <v>46018</v>
      </c>
      <c r="D4929" s="3">
        <v>0.68472222222222223</v>
      </c>
      <c r="E4929" s="2" t="s">
        <v>16</v>
      </c>
      <c r="F4929" s="2" t="s">
        <v>5040</v>
      </c>
      <c r="G4929" s="2">
        <v>25796</v>
      </c>
      <c r="H4929" s="2">
        <v>4</v>
      </c>
      <c r="I4929" s="2">
        <v>576</v>
      </c>
      <c r="J4929" s="2">
        <v>6058</v>
      </c>
      <c r="K4929" s="2">
        <v>4592</v>
      </c>
      <c r="L4929" s="2">
        <v>176</v>
      </c>
      <c r="M4929" s="2">
        <v>21</v>
      </c>
      <c r="N4929" s="2">
        <v>14</v>
      </c>
      <c r="O4929" s="2">
        <v>20</v>
      </c>
      <c r="P4929" s="2">
        <v>8</v>
      </c>
      <c r="Q4929" s="2">
        <v>76</v>
      </c>
      <c r="R4929" s="2">
        <v>13</v>
      </c>
      <c r="S4929" s="2" t="s">
        <v>31</v>
      </c>
      <c r="T4929" s="2">
        <f t="shared" si="532"/>
        <v>231</v>
      </c>
      <c r="U4929" s="4">
        <f t="shared" si="533"/>
        <v>5.0304878048780491E-2</v>
      </c>
      <c r="V4929" s="4">
        <f t="shared" si="534"/>
        <v>0.17801209489843386</v>
      </c>
      <c r="W4929">
        <f t="shared" si="535"/>
        <v>16</v>
      </c>
      <c r="X4929" t="str">
        <f t="shared" si="536"/>
        <v>Saturday</v>
      </c>
      <c r="Y4929" t="str">
        <f t="shared" si="537"/>
        <v>Dec</v>
      </c>
      <c r="Z4929" t="str">
        <f t="shared" si="538"/>
        <v>3-5</v>
      </c>
    </row>
    <row r="4930" spans="1:26" x14ac:dyDescent="0.25">
      <c r="A4930" s="2" t="s">
        <v>9976</v>
      </c>
      <c r="B4930" s="2" t="s">
        <v>5036</v>
      </c>
      <c r="C4930" s="1">
        <v>46018</v>
      </c>
      <c r="D4930" s="3">
        <v>0.72777777777777775</v>
      </c>
      <c r="E4930" s="2" t="s">
        <v>5037</v>
      </c>
      <c r="F4930" s="2" t="s">
        <v>5050</v>
      </c>
      <c r="G4930" s="2">
        <v>25729</v>
      </c>
      <c r="H4930" s="2">
        <v>4</v>
      </c>
      <c r="I4930" s="2">
        <v>295</v>
      </c>
      <c r="J4930" s="2">
        <v>9408</v>
      </c>
      <c r="K4930" s="2">
        <v>8254</v>
      </c>
      <c r="L4930" s="2">
        <v>345</v>
      </c>
      <c r="M4930" s="2">
        <v>51</v>
      </c>
      <c r="N4930" s="2">
        <v>43</v>
      </c>
      <c r="O4930" s="2">
        <v>92</v>
      </c>
      <c r="P4930" s="2">
        <v>70</v>
      </c>
      <c r="Q4930" s="2">
        <v>302</v>
      </c>
      <c r="R4930" s="2">
        <v>10</v>
      </c>
      <c r="S4930" s="2" t="s">
        <v>31</v>
      </c>
      <c r="T4930" s="2">
        <f t="shared" ref="T4930:T4993" si="539">SUM(L4930:O4930)</f>
        <v>531</v>
      </c>
      <c r="U4930" s="4">
        <f t="shared" ref="U4930:U4993" si="540">T4930/K4930</f>
        <v>6.4332444875212016E-2</v>
      </c>
      <c r="V4930" s="4">
        <f t="shared" ref="V4930:V4993" si="541">K4930/G4930</f>
        <v>0.32080531695751874</v>
      </c>
      <c r="W4930">
        <f t="shared" ref="W4930:W4993" si="542">HOUR(D4930)</f>
        <v>17</v>
      </c>
      <c r="X4930" t="str">
        <f t="shared" ref="X4930:X4993" si="543">TEXT(C4930,"dddd")</f>
        <v>Saturday</v>
      </c>
      <c r="Y4930" t="str">
        <f t="shared" ref="Y4930:Y4993" si="544">TEXT(C4930,"mmm")</f>
        <v>Dec</v>
      </c>
      <c r="Z4930" t="str">
        <f t="shared" ref="Z4930:Z4993" si="545">IF(H4930&lt;=2,"0-2",IF(H4930&lt;=5,"3-5",IF(H4930&lt;=10,"6-10","11+")))</f>
        <v>3-5</v>
      </c>
    </row>
    <row r="4931" spans="1:26" x14ac:dyDescent="0.25">
      <c r="A4931" s="2" t="s">
        <v>9977</v>
      </c>
      <c r="B4931" s="2" t="s">
        <v>5036</v>
      </c>
      <c r="C4931" s="1">
        <v>46018</v>
      </c>
      <c r="D4931" s="3">
        <v>0.77500000000000002</v>
      </c>
      <c r="E4931" s="2" t="s">
        <v>16</v>
      </c>
      <c r="F4931" s="2" t="s">
        <v>5069</v>
      </c>
      <c r="G4931" s="2">
        <v>25809</v>
      </c>
      <c r="H4931" s="2">
        <v>8</v>
      </c>
      <c r="I4931" s="2">
        <v>153</v>
      </c>
      <c r="J4931" s="2">
        <v>2389</v>
      </c>
      <c r="K4931" s="2">
        <v>2175</v>
      </c>
      <c r="L4931" s="2">
        <v>73</v>
      </c>
      <c r="M4931" s="2">
        <v>5</v>
      </c>
      <c r="N4931" s="2">
        <v>4</v>
      </c>
      <c r="O4931" s="2">
        <v>5</v>
      </c>
      <c r="P4931" s="2">
        <v>10</v>
      </c>
      <c r="Q4931" s="2">
        <v>36</v>
      </c>
      <c r="R4931" s="2">
        <v>3</v>
      </c>
      <c r="S4931" s="2" t="s">
        <v>31</v>
      </c>
      <c r="T4931" s="2">
        <f t="shared" si="539"/>
        <v>87</v>
      </c>
      <c r="U4931" s="4">
        <f t="shared" si="540"/>
        <v>0.04</v>
      </c>
      <c r="V4931" s="4">
        <f t="shared" si="541"/>
        <v>8.427292804835522E-2</v>
      </c>
      <c r="W4931">
        <f t="shared" si="542"/>
        <v>18</v>
      </c>
      <c r="X4931" t="str">
        <f t="shared" si="543"/>
        <v>Saturday</v>
      </c>
      <c r="Y4931" t="str">
        <f t="shared" si="544"/>
        <v>Dec</v>
      </c>
      <c r="Z4931" t="str">
        <f t="shared" si="545"/>
        <v>6-10</v>
      </c>
    </row>
    <row r="4932" spans="1:26" x14ac:dyDescent="0.25">
      <c r="A4932" s="2" t="s">
        <v>9978</v>
      </c>
      <c r="B4932" s="2" t="s">
        <v>5036</v>
      </c>
      <c r="C4932" s="1">
        <v>46018</v>
      </c>
      <c r="D4932" s="3">
        <v>0.97430555555555554</v>
      </c>
      <c r="E4932" s="2" t="s">
        <v>5054</v>
      </c>
      <c r="F4932" s="2" t="s">
        <v>5050</v>
      </c>
      <c r="G4932" s="2">
        <v>25976</v>
      </c>
      <c r="H4932" s="2">
        <v>5</v>
      </c>
      <c r="I4932" s="2">
        <v>1122</v>
      </c>
      <c r="J4932" s="2">
        <v>2463</v>
      </c>
      <c r="K4932" s="2">
        <v>2196</v>
      </c>
      <c r="L4932" s="2">
        <v>69</v>
      </c>
      <c r="M4932" s="2">
        <v>17</v>
      </c>
      <c r="N4932" s="2">
        <v>5</v>
      </c>
      <c r="O4932" s="2">
        <v>6</v>
      </c>
      <c r="P4932" s="2">
        <v>3</v>
      </c>
      <c r="Q4932" s="2">
        <v>39</v>
      </c>
      <c r="R4932" s="2">
        <v>2</v>
      </c>
      <c r="S4932" s="2" t="s">
        <v>31</v>
      </c>
      <c r="T4932" s="2">
        <f t="shared" si="539"/>
        <v>97</v>
      </c>
      <c r="U4932" s="4">
        <f t="shared" si="540"/>
        <v>4.41712204007286E-2</v>
      </c>
      <c r="V4932" s="4">
        <f t="shared" si="541"/>
        <v>8.4539574992300581E-2</v>
      </c>
      <c r="W4932">
        <f t="shared" si="542"/>
        <v>23</v>
      </c>
      <c r="X4932" t="str">
        <f t="shared" si="543"/>
        <v>Saturday</v>
      </c>
      <c r="Y4932" t="str">
        <f t="shared" si="544"/>
        <v>Dec</v>
      </c>
      <c r="Z4932" t="str">
        <f t="shared" si="545"/>
        <v>3-5</v>
      </c>
    </row>
    <row r="4933" spans="1:26" x14ac:dyDescent="0.25">
      <c r="A4933" s="2" t="s">
        <v>9979</v>
      </c>
      <c r="B4933" s="2" t="s">
        <v>5036</v>
      </c>
      <c r="C4933" s="1">
        <v>46019</v>
      </c>
      <c r="D4933" s="3">
        <v>0.38541666666666669</v>
      </c>
      <c r="E4933" s="2" t="s">
        <v>5044</v>
      </c>
      <c r="F4933" s="2" t="s">
        <v>5042</v>
      </c>
      <c r="G4933" s="2">
        <v>25805</v>
      </c>
      <c r="H4933" s="2">
        <v>4</v>
      </c>
      <c r="I4933" s="2">
        <v>434</v>
      </c>
      <c r="J4933" s="2">
        <v>6332</v>
      </c>
      <c r="K4933" s="2">
        <v>4776</v>
      </c>
      <c r="L4933" s="2">
        <v>160</v>
      </c>
      <c r="M4933" s="2">
        <v>17</v>
      </c>
      <c r="N4933" s="2">
        <v>13</v>
      </c>
      <c r="O4933" s="2">
        <v>9</v>
      </c>
      <c r="P4933" s="2">
        <v>28</v>
      </c>
      <c r="Q4933" s="2">
        <v>150</v>
      </c>
      <c r="R4933" s="2">
        <v>9</v>
      </c>
      <c r="S4933" s="2" t="s">
        <v>31</v>
      </c>
      <c r="T4933" s="2">
        <f t="shared" si="539"/>
        <v>199</v>
      </c>
      <c r="U4933" s="4">
        <f t="shared" si="540"/>
        <v>4.1666666666666664E-2</v>
      </c>
      <c r="V4933" s="4">
        <f t="shared" si="541"/>
        <v>0.185080410773106</v>
      </c>
      <c r="W4933">
        <f t="shared" si="542"/>
        <v>9</v>
      </c>
      <c r="X4933" t="str">
        <f t="shared" si="543"/>
        <v>Sunday</v>
      </c>
      <c r="Y4933" t="str">
        <f t="shared" si="544"/>
        <v>Dec</v>
      </c>
      <c r="Z4933" t="str">
        <f t="shared" si="545"/>
        <v>3-5</v>
      </c>
    </row>
    <row r="4934" spans="1:26" x14ac:dyDescent="0.25">
      <c r="A4934" s="2" t="s">
        <v>9980</v>
      </c>
      <c r="B4934" s="2" t="s">
        <v>5036</v>
      </c>
      <c r="C4934" s="1">
        <v>46019</v>
      </c>
      <c r="D4934" s="3">
        <v>0.49166666666666664</v>
      </c>
      <c r="E4934" s="2" t="s">
        <v>5044</v>
      </c>
      <c r="F4934" s="2" t="s">
        <v>5048</v>
      </c>
      <c r="G4934" s="2">
        <v>25879</v>
      </c>
      <c r="H4934" s="2">
        <v>5</v>
      </c>
      <c r="I4934" s="2">
        <v>232</v>
      </c>
      <c r="J4934" s="2">
        <v>5135</v>
      </c>
      <c r="K4934" s="2">
        <v>4655</v>
      </c>
      <c r="L4934" s="2">
        <v>173</v>
      </c>
      <c r="M4934" s="2">
        <v>23</v>
      </c>
      <c r="N4934" s="2">
        <v>12</v>
      </c>
      <c r="O4934" s="2">
        <v>15</v>
      </c>
      <c r="P4934" s="2">
        <v>12</v>
      </c>
      <c r="Q4934" s="2">
        <v>101</v>
      </c>
      <c r="R4934" s="2">
        <v>17</v>
      </c>
      <c r="S4934" s="2" t="s">
        <v>31</v>
      </c>
      <c r="T4934" s="2">
        <f t="shared" si="539"/>
        <v>223</v>
      </c>
      <c r="U4934" s="4">
        <f t="shared" si="540"/>
        <v>4.7905477980665953E-2</v>
      </c>
      <c r="V4934" s="4">
        <f t="shared" si="541"/>
        <v>0.17987557479037056</v>
      </c>
      <c r="W4934">
        <f t="shared" si="542"/>
        <v>11</v>
      </c>
      <c r="X4934" t="str">
        <f t="shared" si="543"/>
        <v>Sunday</v>
      </c>
      <c r="Y4934" t="str">
        <f t="shared" si="544"/>
        <v>Dec</v>
      </c>
      <c r="Z4934" t="str">
        <f t="shared" si="545"/>
        <v>3-5</v>
      </c>
    </row>
    <row r="4935" spans="1:26" x14ac:dyDescent="0.25">
      <c r="A4935" s="2" t="s">
        <v>9981</v>
      </c>
      <c r="B4935" s="2" t="s">
        <v>5036</v>
      </c>
      <c r="C4935" s="1">
        <v>46020</v>
      </c>
      <c r="D4935" s="3">
        <v>0.31111111111111112</v>
      </c>
      <c r="E4935" s="2" t="s">
        <v>5058</v>
      </c>
      <c r="F4935" s="2" t="s">
        <v>5052</v>
      </c>
      <c r="G4935" s="2">
        <v>26013</v>
      </c>
      <c r="H4935" s="2">
        <v>2</v>
      </c>
      <c r="I4935" s="2">
        <v>87</v>
      </c>
      <c r="J4935" s="2">
        <v>15000</v>
      </c>
      <c r="K4935" s="2">
        <v>12730</v>
      </c>
      <c r="L4935" s="2">
        <v>278</v>
      </c>
      <c r="M4935" s="2">
        <v>171</v>
      </c>
      <c r="N4935" s="2">
        <v>20</v>
      </c>
      <c r="O4935" s="2">
        <v>38</v>
      </c>
      <c r="P4935" s="2">
        <v>25</v>
      </c>
      <c r="Q4935" s="2">
        <v>280</v>
      </c>
      <c r="R4935" s="2">
        <v>15</v>
      </c>
      <c r="S4935" s="2" t="s">
        <v>31</v>
      </c>
      <c r="T4935" s="2">
        <f t="shared" si="539"/>
        <v>507</v>
      </c>
      <c r="U4935" s="4">
        <f t="shared" si="540"/>
        <v>3.9827179890023566E-2</v>
      </c>
      <c r="V4935" s="4">
        <f t="shared" si="541"/>
        <v>0.48937069926575172</v>
      </c>
      <c r="W4935">
        <f t="shared" si="542"/>
        <v>7</v>
      </c>
      <c r="X4935" t="str">
        <f t="shared" si="543"/>
        <v>Monday</v>
      </c>
      <c r="Y4935" t="str">
        <f t="shared" si="544"/>
        <v>Dec</v>
      </c>
      <c r="Z4935" t="str">
        <f t="shared" si="545"/>
        <v>0-2</v>
      </c>
    </row>
    <row r="4936" spans="1:26" x14ac:dyDescent="0.25">
      <c r="A4936" s="2" t="s">
        <v>9982</v>
      </c>
      <c r="B4936" s="2" t="s">
        <v>5036</v>
      </c>
      <c r="C4936" s="1">
        <v>46020</v>
      </c>
      <c r="D4936" s="3">
        <v>0.31111111111111112</v>
      </c>
      <c r="E4936" s="2" t="s">
        <v>5058</v>
      </c>
      <c r="F4936" s="2" t="s">
        <v>5048</v>
      </c>
      <c r="G4936" s="2">
        <v>26008</v>
      </c>
      <c r="H4936" s="2">
        <v>7</v>
      </c>
      <c r="I4936" s="2">
        <v>243</v>
      </c>
      <c r="J4936" s="2">
        <v>19311</v>
      </c>
      <c r="K4936" s="2">
        <v>17337</v>
      </c>
      <c r="L4936" s="2">
        <v>455</v>
      </c>
      <c r="M4936" s="2">
        <v>200</v>
      </c>
      <c r="N4936" s="2">
        <v>25</v>
      </c>
      <c r="O4936" s="2">
        <v>63</v>
      </c>
      <c r="P4936" s="2">
        <v>26</v>
      </c>
      <c r="Q4936" s="2">
        <v>318</v>
      </c>
      <c r="R4936" s="2">
        <v>15</v>
      </c>
      <c r="S4936" s="2" t="s">
        <v>31</v>
      </c>
      <c r="T4936" s="2">
        <f t="shared" si="539"/>
        <v>743</v>
      </c>
      <c r="U4936" s="4">
        <f t="shared" si="540"/>
        <v>4.2856318855626692E-2</v>
      </c>
      <c r="V4936" s="4">
        <f t="shared" si="541"/>
        <v>0.66660258382036297</v>
      </c>
      <c r="W4936">
        <f t="shared" si="542"/>
        <v>7</v>
      </c>
      <c r="X4936" t="str">
        <f t="shared" si="543"/>
        <v>Monday</v>
      </c>
      <c r="Y4936" t="str">
        <f t="shared" si="544"/>
        <v>Dec</v>
      </c>
      <c r="Z4936" t="str">
        <f t="shared" si="545"/>
        <v>6-10</v>
      </c>
    </row>
    <row r="4937" spans="1:26" x14ac:dyDescent="0.25">
      <c r="A4937" s="2" t="s">
        <v>9983</v>
      </c>
      <c r="B4937" s="2" t="s">
        <v>5036</v>
      </c>
      <c r="C4937" s="1">
        <v>46020</v>
      </c>
      <c r="D4937" s="3">
        <v>0.3215277777777778</v>
      </c>
      <c r="E4937" s="2" t="s">
        <v>5054</v>
      </c>
      <c r="F4937" s="2" t="s">
        <v>5050</v>
      </c>
      <c r="G4937" s="2">
        <v>25958</v>
      </c>
      <c r="H4937" s="2">
        <v>6</v>
      </c>
      <c r="I4937" s="2">
        <v>481</v>
      </c>
      <c r="J4937" s="2">
        <v>15766</v>
      </c>
      <c r="K4937" s="2">
        <v>12764</v>
      </c>
      <c r="L4937" s="2">
        <v>384</v>
      </c>
      <c r="M4937" s="2">
        <v>83</v>
      </c>
      <c r="N4937" s="2">
        <v>23</v>
      </c>
      <c r="O4937" s="2">
        <v>26</v>
      </c>
      <c r="P4937" s="2">
        <v>14</v>
      </c>
      <c r="Q4937" s="2">
        <v>249</v>
      </c>
      <c r="R4937" s="2">
        <v>27</v>
      </c>
      <c r="S4937" s="2" t="s">
        <v>31</v>
      </c>
      <c r="T4937" s="2">
        <f t="shared" si="539"/>
        <v>516</v>
      </c>
      <c r="U4937" s="4">
        <f t="shared" si="540"/>
        <v>4.0426198683798181E-2</v>
      </c>
      <c r="V4937" s="4">
        <f t="shared" si="541"/>
        <v>0.49171738962940131</v>
      </c>
      <c r="W4937">
        <f t="shared" si="542"/>
        <v>7</v>
      </c>
      <c r="X4937" t="str">
        <f t="shared" si="543"/>
        <v>Monday</v>
      </c>
      <c r="Y4937" t="str">
        <f t="shared" si="544"/>
        <v>Dec</v>
      </c>
      <c r="Z4937" t="str">
        <f t="shared" si="545"/>
        <v>6-10</v>
      </c>
    </row>
    <row r="4938" spans="1:26" x14ac:dyDescent="0.25">
      <c r="A4938" s="2" t="s">
        <v>9984</v>
      </c>
      <c r="B4938" s="2" t="s">
        <v>5036</v>
      </c>
      <c r="C4938" s="1">
        <v>46020</v>
      </c>
      <c r="D4938" s="3">
        <v>0.35347222222222224</v>
      </c>
      <c r="E4938" s="2" t="s">
        <v>16</v>
      </c>
      <c r="F4938" s="2" t="s">
        <v>5048</v>
      </c>
      <c r="G4938" s="2">
        <v>26014</v>
      </c>
      <c r="H4938" s="2">
        <v>3</v>
      </c>
      <c r="I4938" s="2">
        <v>400</v>
      </c>
      <c r="J4938" s="2">
        <v>13413</v>
      </c>
      <c r="K4938" s="2">
        <v>10532</v>
      </c>
      <c r="L4938" s="2">
        <v>357</v>
      </c>
      <c r="M4938" s="2">
        <v>27</v>
      </c>
      <c r="N4938" s="2">
        <v>19</v>
      </c>
      <c r="O4938" s="2">
        <v>22</v>
      </c>
      <c r="P4938" s="2">
        <v>35</v>
      </c>
      <c r="Q4938" s="2">
        <v>220</v>
      </c>
      <c r="R4938" s="2">
        <v>25</v>
      </c>
      <c r="S4938" s="2" t="s">
        <v>31</v>
      </c>
      <c r="T4938" s="2">
        <f t="shared" si="539"/>
        <v>425</v>
      </c>
      <c r="U4938" s="4">
        <f t="shared" si="540"/>
        <v>4.0353209266995822E-2</v>
      </c>
      <c r="V4938" s="4">
        <f t="shared" si="541"/>
        <v>0.4048589221188591</v>
      </c>
      <c r="W4938">
        <f t="shared" si="542"/>
        <v>8</v>
      </c>
      <c r="X4938" t="str">
        <f t="shared" si="543"/>
        <v>Monday</v>
      </c>
      <c r="Y4938" t="str">
        <f t="shared" si="544"/>
        <v>Dec</v>
      </c>
      <c r="Z4938" t="str">
        <f t="shared" si="545"/>
        <v>3-5</v>
      </c>
    </row>
    <row r="4939" spans="1:26" x14ac:dyDescent="0.25">
      <c r="A4939" s="2" t="s">
        <v>9985</v>
      </c>
      <c r="B4939" s="2" t="s">
        <v>5036</v>
      </c>
      <c r="C4939" s="1">
        <v>46020</v>
      </c>
      <c r="D4939" s="3">
        <v>0.375</v>
      </c>
      <c r="E4939" s="2" t="s">
        <v>5046</v>
      </c>
      <c r="F4939" s="2" t="s">
        <v>5042</v>
      </c>
      <c r="G4939" s="2">
        <v>25812</v>
      </c>
      <c r="H4939" s="2">
        <v>2</v>
      </c>
      <c r="I4939" s="2">
        <v>199</v>
      </c>
      <c r="J4939" s="2">
        <v>12263</v>
      </c>
      <c r="K4939" s="2">
        <v>8647</v>
      </c>
      <c r="L4939" s="2">
        <v>87</v>
      </c>
      <c r="M4939" s="2">
        <v>10</v>
      </c>
      <c r="N4939" s="2">
        <v>11</v>
      </c>
      <c r="O4939" s="2">
        <v>20</v>
      </c>
      <c r="P4939" s="2">
        <v>179</v>
      </c>
      <c r="Q4939" s="2">
        <v>126</v>
      </c>
      <c r="R4939" s="2">
        <v>4</v>
      </c>
      <c r="S4939" s="2" t="s">
        <v>31</v>
      </c>
      <c r="T4939" s="2">
        <f t="shared" si="539"/>
        <v>128</v>
      </c>
      <c r="U4939" s="4">
        <f t="shared" si="540"/>
        <v>1.480282178790332E-2</v>
      </c>
      <c r="V4939" s="4">
        <f t="shared" si="541"/>
        <v>0.3349992251665892</v>
      </c>
      <c r="W4939">
        <f t="shared" si="542"/>
        <v>9</v>
      </c>
      <c r="X4939" t="str">
        <f t="shared" si="543"/>
        <v>Monday</v>
      </c>
      <c r="Y4939" t="str">
        <f t="shared" si="544"/>
        <v>Dec</v>
      </c>
      <c r="Z4939" t="str">
        <f t="shared" si="545"/>
        <v>0-2</v>
      </c>
    </row>
    <row r="4940" spans="1:26" x14ac:dyDescent="0.25">
      <c r="A4940" s="2" t="s">
        <v>9986</v>
      </c>
      <c r="B4940" s="2" t="s">
        <v>5036</v>
      </c>
      <c r="C4940" s="1">
        <v>46020</v>
      </c>
      <c r="D4940" s="3">
        <v>0.40555555555555556</v>
      </c>
      <c r="E4940" s="2" t="s">
        <v>5046</v>
      </c>
      <c r="F4940" s="2" t="s">
        <v>5040</v>
      </c>
      <c r="G4940" s="2">
        <v>25933</v>
      </c>
      <c r="H4940" s="2">
        <v>2</v>
      </c>
      <c r="I4940" s="2">
        <v>230</v>
      </c>
      <c r="J4940" s="2">
        <v>4680</v>
      </c>
      <c r="K4940" s="2">
        <v>3704</v>
      </c>
      <c r="L4940" s="2">
        <v>55</v>
      </c>
      <c r="M4940" s="2">
        <v>7</v>
      </c>
      <c r="N4940" s="2">
        <v>7</v>
      </c>
      <c r="O4940" s="2">
        <v>15</v>
      </c>
      <c r="P4940" s="2">
        <v>68</v>
      </c>
      <c r="Q4940" s="2">
        <v>61</v>
      </c>
      <c r="R4940" s="2">
        <v>2</v>
      </c>
      <c r="S4940" s="2" t="s">
        <v>31</v>
      </c>
      <c r="T4940" s="2">
        <f t="shared" si="539"/>
        <v>84</v>
      </c>
      <c r="U4940" s="4">
        <f t="shared" si="540"/>
        <v>2.267818574514039E-2</v>
      </c>
      <c r="V4940" s="4">
        <f t="shared" si="541"/>
        <v>0.14282959935217676</v>
      </c>
      <c r="W4940">
        <f t="shared" si="542"/>
        <v>9</v>
      </c>
      <c r="X4940" t="str">
        <f t="shared" si="543"/>
        <v>Monday</v>
      </c>
      <c r="Y4940" t="str">
        <f t="shared" si="544"/>
        <v>Dec</v>
      </c>
      <c r="Z4940" t="str">
        <f t="shared" si="545"/>
        <v>0-2</v>
      </c>
    </row>
    <row r="4941" spans="1:26" x14ac:dyDescent="0.25">
      <c r="A4941" s="2" t="s">
        <v>9987</v>
      </c>
      <c r="B4941" s="2" t="s">
        <v>5036</v>
      </c>
      <c r="C4941" s="1">
        <v>46020</v>
      </c>
      <c r="D4941" s="3">
        <v>0.40972222222222221</v>
      </c>
      <c r="E4941" s="2" t="s">
        <v>5037</v>
      </c>
      <c r="F4941" s="2" t="s">
        <v>5050</v>
      </c>
      <c r="G4941" s="2">
        <v>26108</v>
      </c>
      <c r="H4941" s="2">
        <v>4</v>
      </c>
      <c r="I4941" s="2">
        <v>227</v>
      </c>
      <c r="J4941" s="2">
        <v>18146</v>
      </c>
      <c r="K4941" s="2">
        <v>13743</v>
      </c>
      <c r="L4941" s="2">
        <v>706</v>
      </c>
      <c r="M4941" s="2">
        <v>87</v>
      </c>
      <c r="N4941" s="2">
        <v>79</v>
      </c>
      <c r="O4941" s="2">
        <v>145</v>
      </c>
      <c r="P4941" s="2">
        <v>75</v>
      </c>
      <c r="Q4941" s="2">
        <v>360</v>
      </c>
      <c r="R4941" s="2">
        <v>21</v>
      </c>
      <c r="S4941" s="2" t="s">
        <v>31</v>
      </c>
      <c r="T4941" s="2">
        <f t="shared" si="539"/>
        <v>1017</v>
      </c>
      <c r="U4941" s="4">
        <f t="shared" si="540"/>
        <v>7.4001309757694825E-2</v>
      </c>
      <c r="V4941" s="4">
        <f t="shared" si="541"/>
        <v>0.52639037842806802</v>
      </c>
      <c r="W4941">
        <f t="shared" si="542"/>
        <v>9</v>
      </c>
      <c r="X4941" t="str">
        <f t="shared" si="543"/>
        <v>Monday</v>
      </c>
      <c r="Y4941" t="str">
        <f t="shared" si="544"/>
        <v>Dec</v>
      </c>
      <c r="Z4941" t="str">
        <f t="shared" si="545"/>
        <v>3-5</v>
      </c>
    </row>
    <row r="4942" spans="1:26" x14ac:dyDescent="0.25">
      <c r="A4942" s="2" t="s">
        <v>9988</v>
      </c>
      <c r="B4942" s="2" t="s">
        <v>5036</v>
      </c>
      <c r="C4942" s="1">
        <v>46020</v>
      </c>
      <c r="D4942" s="3">
        <v>0.41597222222222224</v>
      </c>
      <c r="E4942" s="2" t="s">
        <v>5044</v>
      </c>
      <c r="F4942" s="2" t="s">
        <v>5050</v>
      </c>
      <c r="G4942" s="2">
        <v>26111</v>
      </c>
      <c r="H4942" s="2">
        <v>4</v>
      </c>
      <c r="I4942" s="2">
        <v>484</v>
      </c>
      <c r="J4942" s="2">
        <v>7193</v>
      </c>
      <c r="K4942" s="2">
        <v>6118</v>
      </c>
      <c r="L4942" s="2">
        <v>270</v>
      </c>
      <c r="M4942" s="2">
        <v>41</v>
      </c>
      <c r="N4942" s="2">
        <v>17</v>
      </c>
      <c r="O4942" s="2">
        <v>17</v>
      </c>
      <c r="P4942" s="2">
        <v>24</v>
      </c>
      <c r="Q4942" s="2">
        <v>84</v>
      </c>
      <c r="R4942" s="2">
        <v>7</v>
      </c>
      <c r="S4942" s="2" t="s">
        <v>31</v>
      </c>
      <c r="T4942" s="2">
        <f t="shared" si="539"/>
        <v>345</v>
      </c>
      <c r="U4942" s="4">
        <f t="shared" si="540"/>
        <v>5.6390977443609019E-2</v>
      </c>
      <c r="V4942" s="4">
        <f t="shared" si="541"/>
        <v>0.23430738003140439</v>
      </c>
      <c r="W4942">
        <f t="shared" si="542"/>
        <v>9</v>
      </c>
      <c r="X4942" t="str">
        <f t="shared" si="543"/>
        <v>Monday</v>
      </c>
      <c r="Y4942" t="str">
        <f t="shared" si="544"/>
        <v>Dec</v>
      </c>
      <c r="Z4942" t="str">
        <f t="shared" si="545"/>
        <v>3-5</v>
      </c>
    </row>
    <row r="4943" spans="1:26" x14ac:dyDescent="0.25">
      <c r="A4943" s="2" t="s">
        <v>9989</v>
      </c>
      <c r="B4943" s="2" t="s">
        <v>5036</v>
      </c>
      <c r="C4943" s="1">
        <v>46020</v>
      </c>
      <c r="D4943" s="3">
        <v>0.43819444444444444</v>
      </c>
      <c r="E4943" s="2" t="s">
        <v>5054</v>
      </c>
      <c r="F4943" s="2" t="s">
        <v>5069</v>
      </c>
      <c r="G4943" s="2">
        <v>26142</v>
      </c>
      <c r="H4943" s="2">
        <v>4</v>
      </c>
      <c r="I4943" s="2">
        <v>1073</v>
      </c>
      <c r="J4943" s="2">
        <v>9037</v>
      </c>
      <c r="K4943" s="2">
        <v>7579</v>
      </c>
      <c r="L4943" s="2">
        <v>212</v>
      </c>
      <c r="M4943" s="2">
        <v>47</v>
      </c>
      <c r="N4943" s="2">
        <v>17</v>
      </c>
      <c r="O4943" s="2">
        <v>20</v>
      </c>
      <c r="P4943" s="2">
        <v>11</v>
      </c>
      <c r="Q4943" s="2">
        <v>134</v>
      </c>
      <c r="R4943" s="2">
        <v>18</v>
      </c>
      <c r="S4943" s="2" t="s">
        <v>31</v>
      </c>
      <c r="T4943" s="2">
        <f t="shared" si="539"/>
        <v>296</v>
      </c>
      <c r="U4943" s="4">
        <f t="shared" si="540"/>
        <v>3.9055284338303208E-2</v>
      </c>
      <c r="V4943" s="4">
        <f t="shared" si="541"/>
        <v>0.28991660928773622</v>
      </c>
      <c r="W4943">
        <f t="shared" si="542"/>
        <v>10</v>
      </c>
      <c r="X4943" t="str">
        <f t="shared" si="543"/>
        <v>Monday</v>
      </c>
      <c r="Y4943" t="str">
        <f t="shared" si="544"/>
        <v>Dec</v>
      </c>
      <c r="Z4943" t="str">
        <f t="shared" si="545"/>
        <v>3-5</v>
      </c>
    </row>
    <row r="4944" spans="1:26" x14ac:dyDescent="0.25">
      <c r="A4944" s="2" t="s">
        <v>9990</v>
      </c>
      <c r="B4944" s="2" t="s">
        <v>5036</v>
      </c>
      <c r="C4944" s="1">
        <v>46020</v>
      </c>
      <c r="D4944" s="3">
        <v>0.4465277777777778</v>
      </c>
      <c r="E4944" s="2" t="s">
        <v>16</v>
      </c>
      <c r="F4944" s="2" t="s">
        <v>5040</v>
      </c>
      <c r="G4944" s="2">
        <v>26010</v>
      </c>
      <c r="H4944" s="2">
        <v>5</v>
      </c>
      <c r="I4944" s="2">
        <v>244</v>
      </c>
      <c r="J4944" s="2">
        <v>16358</v>
      </c>
      <c r="K4944" s="2">
        <v>12786</v>
      </c>
      <c r="L4944" s="2">
        <v>386</v>
      </c>
      <c r="M4944" s="2">
        <v>64</v>
      </c>
      <c r="N4944" s="2">
        <v>26</v>
      </c>
      <c r="O4944" s="2">
        <v>36</v>
      </c>
      <c r="P4944" s="2">
        <v>62</v>
      </c>
      <c r="Q4944" s="2">
        <v>226</v>
      </c>
      <c r="R4944" s="2">
        <v>35</v>
      </c>
      <c r="S4944" s="2" t="s">
        <v>31</v>
      </c>
      <c r="T4944" s="2">
        <f t="shared" si="539"/>
        <v>512</v>
      </c>
      <c r="U4944" s="4">
        <f t="shared" si="540"/>
        <v>4.0043797903957457E-2</v>
      </c>
      <c r="V4944" s="4">
        <f t="shared" si="541"/>
        <v>0.49158016147635525</v>
      </c>
      <c r="W4944">
        <f t="shared" si="542"/>
        <v>10</v>
      </c>
      <c r="X4944" t="str">
        <f t="shared" si="543"/>
        <v>Monday</v>
      </c>
      <c r="Y4944" t="str">
        <f t="shared" si="544"/>
        <v>Dec</v>
      </c>
      <c r="Z4944" t="str">
        <f t="shared" si="545"/>
        <v>3-5</v>
      </c>
    </row>
    <row r="4945" spans="1:26" x14ac:dyDescent="0.25">
      <c r="A4945" s="2" t="s">
        <v>9991</v>
      </c>
      <c r="B4945" s="2" t="s">
        <v>5036</v>
      </c>
      <c r="C4945" s="1">
        <v>46020</v>
      </c>
      <c r="D4945" s="3">
        <v>0.45208333333333334</v>
      </c>
      <c r="E4945" s="2" t="s">
        <v>5046</v>
      </c>
      <c r="F4945" s="2" t="s">
        <v>5040</v>
      </c>
      <c r="G4945" s="2">
        <v>26032</v>
      </c>
      <c r="H4945" s="2">
        <v>4</v>
      </c>
      <c r="I4945" s="2">
        <v>274</v>
      </c>
      <c r="J4945" s="2">
        <v>6189</v>
      </c>
      <c r="K4945" s="2">
        <v>5331</v>
      </c>
      <c r="L4945" s="2">
        <v>75</v>
      </c>
      <c r="M4945" s="2">
        <v>10</v>
      </c>
      <c r="N4945" s="2">
        <v>8</v>
      </c>
      <c r="O4945" s="2">
        <v>13</v>
      </c>
      <c r="P4945" s="2">
        <v>29</v>
      </c>
      <c r="Q4945" s="2">
        <v>42</v>
      </c>
      <c r="R4945" s="2">
        <v>7</v>
      </c>
      <c r="S4945" s="2" t="s">
        <v>31</v>
      </c>
      <c r="T4945" s="2">
        <f t="shared" si="539"/>
        <v>106</v>
      </c>
      <c r="U4945" s="4">
        <f t="shared" si="540"/>
        <v>1.9883699118364285E-2</v>
      </c>
      <c r="V4945" s="4">
        <f t="shared" si="541"/>
        <v>0.20478641671788567</v>
      </c>
      <c r="W4945">
        <f t="shared" si="542"/>
        <v>10</v>
      </c>
      <c r="X4945" t="str">
        <f t="shared" si="543"/>
        <v>Monday</v>
      </c>
      <c r="Y4945" t="str">
        <f t="shared" si="544"/>
        <v>Dec</v>
      </c>
      <c r="Z4945" t="str">
        <f t="shared" si="545"/>
        <v>3-5</v>
      </c>
    </row>
    <row r="4946" spans="1:26" x14ac:dyDescent="0.25">
      <c r="A4946" s="2" t="s">
        <v>9992</v>
      </c>
      <c r="B4946" s="2" t="s">
        <v>5036</v>
      </c>
      <c r="C4946" s="1">
        <v>46020</v>
      </c>
      <c r="D4946" s="3">
        <v>0.46041666666666664</v>
      </c>
      <c r="E4946" s="2" t="s">
        <v>16</v>
      </c>
      <c r="F4946" s="2" t="s">
        <v>5069</v>
      </c>
      <c r="G4946" s="2">
        <v>25894</v>
      </c>
      <c r="H4946" s="2">
        <v>3</v>
      </c>
      <c r="I4946" s="2">
        <v>259</v>
      </c>
      <c r="J4946" s="2">
        <v>8234</v>
      </c>
      <c r="K4946" s="2">
        <v>7501</v>
      </c>
      <c r="L4946" s="2">
        <v>114</v>
      </c>
      <c r="M4946" s="2">
        <v>22</v>
      </c>
      <c r="N4946" s="2">
        <v>7</v>
      </c>
      <c r="O4946" s="2">
        <v>10</v>
      </c>
      <c r="P4946" s="2">
        <v>48</v>
      </c>
      <c r="Q4946" s="2">
        <v>200</v>
      </c>
      <c r="R4946" s="2">
        <v>7</v>
      </c>
      <c r="S4946" s="2" t="s">
        <v>31</v>
      </c>
      <c r="T4946" s="2">
        <f t="shared" si="539"/>
        <v>153</v>
      </c>
      <c r="U4946" s="4">
        <f t="shared" si="540"/>
        <v>2.0397280362618318E-2</v>
      </c>
      <c r="V4946" s="4">
        <f t="shared" si="541"/>
        <v>0.28968100718313122</v>
      </c>
      <c r="W4946">
        <f t="shared" si="542"/>
        <v>11</v>
      </c>
      <c r="X4946" t="str">
        <f t="shared" si="543"/>
        <v>Monday</v>
      </c>
      <c r="Y4946" t="str">
        <f t="shared" si="544"/>
        <v>Dec</v>
      </c>
      <c r="Z4946" t="str">
        <f t="shared" si="545"/>
        <v>3-5</v>
      </c>
    </row>
    <row r="4947" spans="1:26" x14ac:dyDescent="0.25">
      <c r="A4947" s="2" t="s">
        <v>9993</v>
      </c>
      <c r="B4947" s="2" t="s">
        <v>5036</v>
      </c>
      <c r="C4947" s="1">
        <v>46020</v>
      </c>
      <c r="D4947" s="3">
        <v>0.46111111111111114</v>
      </c>
      <c r="E4947" s="2" t="s">
        <v>5058</v>
      </c>
      <c r="F4947" s="2" t="s">
        <v>5040</v>
      </c>
      <c r="G4947" s="2">
        <v>26008</v>
      </c>
      <c r="H4947" s="2">
        <v>6</v>
      </c>
      <c r="I4947" s="2">
        <v>126</v>
      </c>
      <c r="J4947" s="2">
        <v>17325</v>
      </c>
      <c r="K4947" s="2">
        <v>12190</v>
      </c>
      <c r="L4947" s="2">
        <v>515</v>
      </c>
      <c r="M4947" s="2">
        <v>260</v>
      </c>
      <c r="N4947" s="2">
        <v>37</v>
      </c>
      <c r="O4947" s="2">
        <v>41</v>
      </c>
      <c r="P4947" s="2">
        <v>21</v>
      </c>
      <c r="Q4947" s="2">
        <v>276</v>
      </c>
      <c r="R4947" s="2">
        <v>8</v>
      </c>
      <c r="S4947" s="2" t="s">
        <v>31</v>
      </c>
      <c r="T4947" s="2">
        <f t="shared" si="539"/>
        <v>853</v>
      </c>
      <c r="U4947" s="4">
        <f t="shared" si="540"/>
        <v>6.9975389663658738E-2</v>
      </c>
      <c r="V4947" s="4">
        <f t="shared" si="541"/>
        <v>0.4687019378652722</v>
      </c>
      <c r="W4947">
        <f t="shared" si="542"/>
        <v>11</v>
      </c>
      <c r="X4947" t="str">
        <f t="shared" si="543"/>
        <v>Monday</v>
      </c>
      <c r="Y4947" t="str">
        <f t="shared" si="544"/>
        <v>Dec</v>
      </c>
      <c r="Z4947" t="str">
        <f t="shared" si="545"/>
        <v>6-10</v>
      </c>
    </row>
    <row r="4948" spans="1:26" x14ac:dyDescent="0.25">
      <c r="A4948" s="2" t="s">
        <v>9994</v>
      </c>
      <c r="B4948" s="2" t="s">
        <v>5036</v>
      </c>
      <c r="C4948" s="1">
        <v>46020</v>
      </c>
      <c r="D4948" s="3">
        <v>0.47361111111111109</v>
      </c>
      <c r="E4948" s="2" t="s">
        <v>5044</v>
      </c>
      <c r="F4948" s="2" t="s">
        <v>5042</v>
      </c>
      <c r="G4948" s="2">
        <v>25990</v>
      </c>
      <c r="H4948" s="2">
        <v>4</v>
      </c>
      <c r="I4948" s="2">
        <v>283</v>
      </c>
      <c r="J4948" s="2">
        <v>15211</v>
      </c>
      <c r="K4948" s="2">
        <v>11419</v>
      </c>
      <c r="L4948" s="2">
        <v>331</v>
      </c>
      <c r="M4948" s="2">
        <v>41</v>
      </c>
      <c r="N4948" s="2">
        <v>20</v>
      </c>
      <c r="O4948" s="2">
        <v>26</v>
      </c>
      <c r="P4948" s="2">
        <v>61</v>
      </c>
      <c r="Q4948" s="2">
        <v>156</v>
      </c>
      <c r="R4948" s="2">
        <v>20</v>
      </c>
      <c r="S4948" s="2" t="s">
        <v>31</v>
      </c>
      <c r="T4948" s="2">
        <f t="shared" si="539"/>
        <v>418</v>
      </c>
      <c r="U4948" s="4">
        <f t="shared" si="540"/>
        <v>3.6605657237936774E-2</v>
      </c>
      <c r="V4948" s="4">
        <f t="shared" si="541"/>
        <v>0.43936129280492497</v>
      </c>
      <c r="W4948">
        <f t="shared" si="542"/>
        <v>11</v>
      </c>
      <c r="X4948" t="str">
        <f t="shared" si="543"/>
        <v>Monday</v>
      </c>
      <c r="Y4948" t="str">
        <f t="shared" si="544"/>
        <v>Dec</v>
      </c>
      <c r="Z4948" t="str">
        <f t="shared" si="545"/>
        <v>3-5</v>
      </c>
    </row>
    <row r="4949" spans="1:26" x14ac:dyDescent="0.25">
      <c r="A4949" s="2" t="s">
        <v>9995</v>
      </c>
      <c r="B4949" s="2" t="s">
        <v>5036</v>
      </c>
      <c r="C4949" s="1">
        <v>46020</v>
      </c>
      <c r="D4949" s="3">
        <v>0.51249999999999996</v>
      </c>
      <c r="E4949" s="2" t="s">
        <v>16</v>
      </c>
      <c r="F4949" s="2" t="s">
        <v>5052</v>
      </c>
      <c r="G4949" s="2">
        <v>26119</v>
      </c>
      <c r="H4949" s="2">
        <v>6</v>
      </c>
      <c r="I4949" s="2">
        <v>111</v>
      </c>
      <c r="J4949" s="2">
        <v>5854</v>
      </c>
      <c r="K4949" s="2">
        <v>4323</v>
      </c>
      <c r="L4949" s="2">
        <v>77</v>
      </c>
      <c r="M4949" s="2">
        <v>8</v>
      </c>
      <c r="N4949" s="2">
        <v>5</v>
      </c>
      <c r="O4949" s="2">
        <v>8</v>
      </c>
      <c r="P4949" s="2">
        <v>13</v>
      </c>
      <c r="Q4949" s="2">
        <v>36</v>
      </c>
      <c r="R4949" s="2">
        <v>7</v>
      </c>
      <c r="S4949" s="2" t="s">
        <v>28</v>
      </c>
      <c r="T4949" s="2">
        <f t="shared" si="539"/>
        <v>98</v>
      </c>
      <c r="U4949" s="4">
        <f t="shared" si="540"/>
        <v>2.266944251677076E-2</v>
      </c>
      <c r="V4949" s="4">
        <f t="shared" si="541"/>
        <v>0.16551169646617406</v>
      </c>
      <c r="W4949">
        <f t="shared" si="542"/>
        <v>12</v>
      </c>
      <c r="X4949" t="str">
        <f t="shared" si="543"/>
        <v>Monday</v>
      </c>
      <c r="Y4949" t="str">
        <f t="shared" si="544"/>
        <v>Dec</v>
      </c>
      <c r="Z4949" t="str">
        <f t="shared" si="545"/>
        <v>6-10</v>
      </c>
    </row>
    <row r="4950" spans="1:26" x14ac:dyDescent="0.25">
      <c r="A4950" s="2" t="s">
        <v>9996</v>
      </c>
      <c r="B4950" s="2" t="s">
        <v>5036</v>
      </c>
      <c r="C4950" s="1">
        <v>46020</v>
      </c>
      <c r="D4950" s="3">
        <v>0.52500000000000002</v>
      </c>
      <c r="E4950" s="2" t="s">
        <v>5044</v>
      </c>
      <c r="F4950" s="2" t="s">
        <v>5042</v>
      </c>
      <c r="G4950" s="2">
        <v>25721</v>
      </c>
      <c r="H4950" s="2">
        <v>8</v>
      </c>
      <c r="I4950" s="2">
        <v>348</v>
      </c>
      <c r="J4950" s="2">
        <v>11070</v>
      </c>
      <c r="K4950" s="2">
        <v>8993</v>
      </c>
      <c r="L4950" s="2">
        <v>356</v>
      </c>
      <c r="M4950" s="2">
        <v>54</v>
      </c>
      <c r="N4950" s="2">
        <v>29</v>
      </c>
      <c r="O4950" s="2">
        <v>25</v>
      </c>
      <c r="P4950" s="2">
        <v>34</v>
      </c>
      <c r="Q4950" s="2">
        <v>223</v>
      </c>
      <c r="R4950" s="2">
        <v>14</v>
      </c>
      <c r="S4950" s="2" t="s">
        <v>31</v>
      </c>
      <c r="T4950" s="2">
        <f t="shared" si="539"/>
        <v>464</v>
      </c>
      <c r="U4950" s="4">
        <f t="shared" si="540"/>
        <v>5.1595685533192485E-2</v>
      </c>
      <c r="V4950" s="4">
        <f t="shared" si="541"/>
        <v>0.34963648380700596</v>
      </c>
      <c r="W4950">
        <f t="shared" si="542"/>
        <v>12</v>
      </c>
      <c r="X4950" t="str">
        <f t="shared" si="543"/>
        <v>Monday</v>
      </c>
      <c r="Y4950" t="str">
        <f t="shared" si="544"/>
        <v>Dec</v>
      </c>
      <c r="Z4950" t="str">
        <f t="shared" si="545"/>
        <v>6-10</v>
      </c>
    </row>
    <row r="4951" spans="1:26" x14ac:dyDescent="0.25">
      <c r="A4951" s="2" t="s">
        <v>9997</v>
      </c>
      <c r="B4951" s="2" t="s">
        <v>5036</v>
      </c>
      <c r="C4951" s="1">
        <v>46020</v>
      </c>
      <c r="D4951" s="3">
        <v>0.54236111111111107</v>
      </c>
      <c r="E4951" s="2" t="s">
        <v>16</v>
      </c>
      <c r="F4951" s="2" t="s">
        <v>5038</v>
      </c>
      <c r="G4951" s="2">
        <v>25730</v>
      </c>
      <c r="H4951" s="2">
        <v>7</v>
      </c>
      <c r="I4951" s="2">
        <v>315</v>
      </c>
      <c r="J4951" s="2">
        <v>2901</v>
      </c>
      <c r="K4951" s="2">
        <v>2515</v>
      </c>
      <c r="L4951" s="2">
        <v>50</v>
      </c>
      <c r="M4951" s="2">
        <v>6</v>
      </c>
      <c r="N4951" s="2">
        <v>2</v>
      </c>
      <c r="O4951" s="2">
        <v>5</v>
      </c>
      <c r="P4951" s="2">
        <v>10</v>
      </c>
      <c r="Q4951" s="2">
        <v>68</v>
      </c>
      <c r="R4951" s="2">
        <v>4</v>
      </c>
      <c r="S4951" s="2" t="s">
        <v>31</v>
      </c>
      <c r="T4951" s="2">
        <f t="shared" si="539"/>
        <v>63</v>
      </c>
      <c r="U4951" s="4">
        <f t="shared" si="540"/>
        <v>2.5049701789264415E-2</v>
      </c>
      <c r="V4951" s="4">
        <f t="shared" si="541"/>
        <v>9.7745821997668098E-2</v>
      </c>
      <c r="W4951">
        <f t="shared" si="542"/>
        <v>13</v>
      </c>
      <c r="X4951" t="str">
        <f t="shared" si="543"/>
        <v>Monday</v>
      </c>
      <c r="Y4951" t="str">
        <f t="shared" si="544"/>
        <v>Dec</v>
      </c>
      <c r="Z4951" t="str">
        <f t="shared" si="545"/>
        <v>6-10</v>
      </c>
    </row>
    <row r="4952" spans="1:26" x14ac:dyDescent="0.25">
      <c r="A4952" s="2" t="s">
        <v>9998</v>
      </c>
      <c r="B4952" s="2" t="s">
        <v>5036</v>
      </c>
      <c r="C4952" s="1">
        <v>46020</v>
      </c>
      <c r="D4952" s="3">
        <v>0.57152777777777775</v>
      </c>
      <c r="E4952" s="2" t="s">
        <v>16</v>
      </c>
      <c r="F4952" s="2" t="s">
        <v>5069</v>
      </c>
      <c r="G4952" s="2">
        <v>26033</v>
      </c>
      <c r="H4952" s="2">
        <v>4</v>
      </c>
      <c r="I4952" s="2">
        <v>741</v>
      </c>
      <c r="J4952" s="2">
        <v>13917</v>
      </c>
      <c r="K4952" s="2">
        <v>10640</v>
      </c>
      <c r="L4952" s="2">
        <v>370</v>
      </c>
      <c r="M4952" s="2">
        <v>39</v>
      </c>
      <c r="N4952" s="2">
        <v>18</v>
      </c>
      <c r="O4952" s="2">
        <v>35</v>
      </c>
      <c r="P4952" s="2">
        <v>51</v>
      </c>
      <c r="Q4952" s="2">
        <v>237</v>
      </c>
      <c r="R4952" s="2">
        <v>25</v>
      </c>
      <c r="S4952" s="2" t="s">
        <v>31</v>
      </c>
      <c r="T4952" s="2">
        <f t="shared" si="539"/>
        <v>462</v>
      </c>
      <c r="U4952" s="4">
        <f t="shared" si="540"/>
        <v>4.3421052631578951E-2</v>
      </c>
      <c r="V4952" s="4">
        <f t="shared" si="541"/>
        <v>0.40871201936004303</v>
      </c>
      <c r="W4952">
        <f t="shared" si="542"/>
        <v>13</v>
      </c>
      <c r="X4952" t="str">
        <f t="shared" si="543"/>
        <v>Monday</v>
      </c>
      <c r="Y4952" t="str">
        <f t="shared" si="544"/>
        <v>Dec</v>
      </c>
      <c r="Z4952" t="str">
        <f t="shared" si="545"/>
        <v>3-5</v>
      </c>
    </row>
    <row r="4953" spans="1:26" x14ac:dyDescent="0.25">
      <c r="A4953" s="2" t="s">
        <v>9999</v>
      </c>
      <c r="B4953" s="2" t="s">
        <v>5036</v>
      </c>
      <c r="C4953" s="1">
        <v>46020</v>
      </c>
      <c r="D4953" s="3">
        <v>0.6166666666666667</v>
      </c>
      <c r="E4953" s="2" t="s">
        <v>16</v>
      </c>
      <c r="F4953" s="2" t="s">
        <v>5052</v>
      </c>
      <c r="G4953" s="2">
        <v>26022</v>
      </c>
      <c r="H4953" s="2">
        <v>3</v>
      </c>
      <c r="I4953" s="2">
        <v>339</v>
      </c>
      <c r="J4953" s="2">
        <v>9507</v>
      </c>
      <c r="K4953" s="2">
        <v>8444</v>
      </c>
      <c r="L4953" s="2">
        <v>319</v>
      </c>
      <c r="M4953" s="2">
        <v>38</v>
      </c>
      <c r="N4953" s="2">
        <v>20</v>
      </c>
      <c r="O4953" s="2">
        <v>29</v>
      </c>
      <c r="P4953" s="2">
        <v>30</v>
      </c>
      <c r="Q4953" s="2">
        <v>250</v>
      </c>
      <c r="R4953" s="2">
        <v>11</v>
      </c>
      <c r="S4953" s="2" t="s">
        <v>31</v>
      </c>
      <c r="T4953" s="2">
        <f t="shared" si="539"/>
        <v>406</v>
      </c>
      <c r="U4953" s="4">
        <f t="shared" si="540"/>
        <v>4.8081477972524871E-2</v>
      </c>
      <c r="V4953" s="4">
        <f t="shared" si="541"/>
        <v>0.324494658365998</v>
      </c>
      <c r="W4953">
        <f t="shared" si="542"/>
        <v>14</v>
      </c>
      <c r="X4953" t="str">
        <f t="shared" si="543"/>
        <v>Monday</v>
      </c>
      <c r="Y4953" t="str">
        <f t="shared" si="544"/>
        <v>Dec</v>
      </c>
      <c r="Z4953" t="str">
        <f t="shared" si="545"/>
        <v>3-5</v>
      </c>
    </row>
    <row r="4954" spans="1:26" x14ac:dyDescent="0.25">
      <c r="A4954" s="2" t="s">
        <v>10000</v>
      </c>
      <c r="B4954" s="2" t="s">
        <v>5036</v>
      </c>
      <c r="C4954" s="1">
        <v>46020</v>
      </c>
      <c r="D4954" s="3">
        <v>0.67638888888888893</v>
      </c>
      <c r="E4954" s="2" t="s">
        <v>5054</v>
      </c>
      <c r="F4954" s="2" t="s">
        <v>5042</v>
      </c>
      <c r="G4954" s="2">
        <v>25865</v>
      </c>
      <c r="H4954" s="2">
        <v>0</v>
      </c>
      <c r="I4954" s="2">
        <v>880</v>
      </c>
      <c r="J4954" s="2">
        <v>6266</v>
      </c>
      <c r="K4954" s="2">
        <v>5750</v>
      </c>
      <c r="L4954" s="2">
        <v>245</v>
      </c>
      <c r="M4954" s="2">
        <v>47</v>
      </c>
      <c r="N4954" s="2">
        <v>14</v>
      </c>
      <c r="O4954" s="2">
        <v>21</v>
      </c>
      <c r="P4954" s="2">
        <v>13</v>
      </c>
      <c r="Q4954" s="2">
        <v>165</v>
      </c>
      <c r="R4954" s="2">
        <v>15</v>
      </c>
      <c r="S4954" s="2" t="s">
        <v>31</v>
      </c>
      <c r="T4954" s="2">
        <f t="shared" si="539"/>
        <v>327</v>
      </c>
      <c r="U4954" s="4">
        <f t="shared" si="540"/>
        <v>5.6869565217391303E-2</v>
      </c>
      <c r="V4954" s="4">
        <f t="shared" si="541"/>
        <v>0.2223081384109801</v>
      </c>
      <c r="W4954">
        <f t="shared" si="542"/>
        <v>16</v>
      </c>
      <c r="X4954" t="str">
        <f t="shared" si="543"/>
        <v>Monday</v>
      </c>
      <c r="Y4954" t="str">
        <f t="shared" si="544"/>
        <v>Dec</v>
      </c>
      <c r="Z4954" t="str">
        <f t="shared" si="545"/>
        <v>0-2</v>
      </c>
    </row>
    <row r="4955" spans="1:26" x14ac:dyDescent="0.25">
      <c r="A4955" s="2" t="s">
        <v>10001</v>
      </c>
      <c r="B4955" s="2" t="s">
        <v>5036</v>
      </c>
      <c r="C4955" s="1">
        <v>46020</v>
      </c>
      <c r="D4955" s="3">
        <v>0.74513888888888891</v>
      </c>
      <c r="E4955" s="2" t="s">
        <v>5054</v>
      </c>
      <c r="F4955" s="2" t="s">
        <v>5038</v>
      </c>
      <c r="G4955" s="2">
        <v>25844</v>
      </c>
      <c r="H4955" s="2">
        <v>7</v>
      </c>
      <c r="I4955" s="2">
        <v>989</v>
      </c>
      <c r="J4955" s="2">
        <v>4046</v>
      </c>
      <c r="K4955" s="2">
        <v>2985</v>
      </c>
      <c r="L4955" s="2">
        <v>53</v>
      </c>
      <c r="M4955" s="2">
        <v>13</v>
      </c>
      <c r="N4955" s="2">
        <v>5</v>
      </c>
      <c r="O4955" s="2">
        <v>5</v>
      </c>
      <c r="P4955" s="2">
        <v>14</v>
      </c>
      <c r="Q4955" s="2">
        <v>29</v>
      </c>
      <c r="R4955" s="2">
        <v>8</v>
      </c>
      <c r="S4955" s="2" t="s">
        <v>31</v>
      </c>
      <c r="T4955" s="2">
        <f t="shared" si="539"/>
        <v>76</v>
      </c>
      <c r="U4955" s="4">
        <f t="shared" si="540"/>
        <v>2.5460636515912898E-2</v>
      </c>
      <c r="V4955" s="4">
        <f t="shared" si="541"/>
        <v>0.11550069648661197</v>
      </c>
      <c r="W4955">
        <f t="shared" si="542"/>
        <v>17</v>
      </c>
      <c r="X4955" t="str">
        <f t="shared" si="543"/>
        <v>Monday</v>
      </c>
      <c r="Y4955" t="str">
        <f t="shared" si="544"/>
        <v>Dec</v>
      </c>
      <c r="Z4955" t="str">
        <f t="shared" si="545"/>
        <v>6-10</v>
      </c>
    </row>
    <row r="4956" spans="1:26" x14ac:dyDescent="0.25">
      <c r="A4956" s="2" t="s">
        <v>10002</v>
      </c>
      <c r="B4956" s="2" t="s">
        <v>5036</v>
      </c>
      <c r="C4956" s="1">
        <v>46020</v>
      </c>
      <c r="D4956" s="3">
        <v>0.74583333333333335</v>
      </c>
      <c r="E4956" s="2" t="s">
        <v>5054</v>
      </c>
      <c r="F4956" s="2" t="s">
        <v>5069</v>
      </c>
      <c r="G4956" s="2">
        <v>25965</v>
      </c>
      <c r="H4956" s="2">
        <v>6</v>
      </c>
      <c r="I4956" s="2">
        <v>747</v>
      </c>
      <c r="J4956" s="2">
        <v>8846</v>
      </c>
      <c r="K4956" s="2">
        <v>7846</v>
      </c>
      <c r="L4956" s="2">
        <v>160</v>
      </c>
      <c r="M4956" s="2">
        <v>37</v>
      </c>
      <c r="N4956" s="2">
        <v>13</v>
      </c>
      <c r="O4956" s="2">
        <v>18</v>
      </c>
      <c r="P4956" s="2">
        <v>30</v>
      </c>
      <c r="Q4956" s="2">
        <v>146</v>
      </c>
      <c r="R4956" s="2">
        <v>14</v>
      </c>
      <c r="S4956" s="2" t="s">
        <v>28</v>
      </c>
      <c r="T4956" s="2">
        <f t="shared" si="539"/>
        <v>228</v>
      </c>
      <c r="U4956" s="4">
        <f t="shared" si="540"/>
        <v>2.9059393321437674E-2</v>
      </c>
      <c r="V4956" s="4">
        <f t="shared" si="541"/>
        <v>0.30217600616214135</v>
      </c>
      <c r="W4956">
        <f t="shared" si="542"/>
        <v>17</v>
      </c>
      <c r="X4956" t="str">
        <f t="shared" si="543"/>
        <v>Monday</v>
      </c>
      <c r="Y4956" t="str">
        <f t="shared" si="544"/>
        <v>Dec</v>
      </c>
      <c r="Z4956" t="str">
        <f t="shared" si="545"/>
        <v>6-10</v>
      </c>
    </row>
    <row r="4957" spans="1:26" x14ac:dyDescent="0.25">
      <c r="A4957" s="2" t="s">
        <v>10003</v>
      </c>
      <c r="B4957" s="2" t="s">
        <v>5036</v>
      </c>
      <c r="C4957" s="1">
        <v>46021</v>
      </c>
      <c r="D4957" s="3">
        <v>5.9722222222222225E-2</v>
      </c>
      <c r="E4957" s="2" t="s">
        <v>5054</v>
      </c>
      <c r="F4957" s="2" t="s">
        <v>5050</v>
      </c>
      <c r="G4957" s="2">
        <v>26189</v>
      </c>
      <c r="H4957" s="2">
        <v>6</v>
      </c>
      <c r="I4957" s="2">
        <v>1405</v>
      </c>
      <c r="J4957" s="2">
        <v>4273</v>
      </c>
      <c r="K4957" s="2">
        <v>3077</v>
      </c>
      <c r="L4957" s="2">
        <v>91</v>
      </c>
      <c r="M4957" s="2">
        <v>18</v>
      </c>
      <c r="N4957" s="2">
        <v>6</v>
      </c>
      <c r="O4957" s="2">
        <v>8</v>
      </c>
      <c r="P4957" s="2">
        <v>9</v>
      </c>
      <c r="Q4957" s="2">
        <v>86</v>
      </c>
      <c r="R4957" s="2">
        <v>3</v>
      </c>
      <c r="S4957" s="2" t="s">
        <v>31</v>
      </c>
      <c r="T4957" s="2">
        <f t="shared" si="539"/>
        <v>123</v>
      </c>
      <c r="U4957" s="4">
        <f t="shared" si="540"/>
        <v>3.997400064998375E-2</v>
      </c>
      <c r="V4957" s="4">
        <f t="shared" si="541"/>
        <v>0.11749207682614839</v>
      </c>
      <c r="W4957">
        <f t="shared" si="542"/>
        <v>1</v>
      </c>
      <c r="X4957" t="str">
        <f t="shared" si="543"/>
        <v>Tuesday</v>
      </c>
      <c r="Y4957" t="str">
        <f t="shared" si="544"/>
        <v>Dec</v>
      </c>
      <c r="Z4957" t="str">
        <f t="shared" si="545"/>
        <v>6-10</v>
      </c>
    </row>
    <row r="4958" spans="1:26" x14ac:dyDescent="0.25">
      <c r="A4958" s="2" t="s">
        <v>10004</v>
      </c>
      <c r="B4958" s="2" t="s">
        <v>5036</v>
      </c>
      <c r="C4958" s="1">
        <v>46021</v>
      </c>
      <c r="D4958" s="3">
        <v>0.15347222222222223</v>
      </c>
      <c r="E4958" s="2" t="s">
        <v>5054</v>
      </c>
      <c r="F4958" s="2" t="s">
        <v>5042</v>
      </c>
      <c r="G4958" s="2">
        <v>26060</v>
      </c>
      <c r="H4958" s="2">
        <v>5</v>
      </c>
      <c r="I4958" s="2">
        <v>1420</v>
      </c>
      <c r="J4958" s="2">
        <v>3788</v>
      </c>
      <c r="K4958" s="2">
        <v>2755</v>
      </c>
      <c r="L4958" s="2">
        <v>66</v>
      </c>
      <c r="M4958" s="2">
        <v>10</v>
      </c>
      <c r="N4958" s="2">
        <v>4</v>
      </c>
      <c r="O4958" s="2">
        <v>6</v>
      </c>
      <c r="P4958" s="2">
        <v>5</v>
      </c>
      <c r="Q4958" s="2">
        <v>47</v>
      </c>
      <c r="R4958" s="2">
        <v>5</v>
      </c>
      <c r="S4958" s="2" t="s">
        <v>28</v>
      </c>
      <c r="T4958" s="2">
        <f t="shared" si="539"/>
        <v>86</v>
      </c>
      <c r="U4958" s="4">
        <f t="shared" si="540"/>
        <v>3.1215970961887479E-2</v>
      </c>
      <c r="V4958" s="4">
        <f t="shared" si="541"/>
        <v>0.10571757482732157</v>
      </c>
      <c r="W4958">
        <f t="shared" si="542"/>
        <v>3</v>
      </c>
      <c r="X4958" t="str">
        <f t="shared" si="543"/>
        <v>Tuesday</v>
      </c>
      <c r="Y4958" t="str">
        <f t="shared" si="544"/>
        <v>Dec</v>
      </c>
      <c r="Z4958" t="str">
        <f t="shared" si="545"/>
        <v>3-5</v>
      </c>
    </row>
    <row r="4959" spans="1:26" x14ac:dyDescent="0.25">
      <c r="A4959" s="2" t="s">
        <v>10005</v>
      </c>
      <c r="B4959" s="2" t="s">
        <v>5036</v>
      </c>
      <c r="C4959" s="1">
        <v>46021</v>
      </c>
      <c r="D4959" s="3">
        <v>0.2722222222222222</v>
      </c>
      <c r="E4959" s="2" t="s">
        <v>5044</v>
      </c>
      <c r="F4959" s="2" t="s">
        <v>5040</v>
      </c>
      <c r="G4959" s="2">
        <v>25836</v>
      </c>
      <c r="H4959" s="2">
        <v>6</v>
      </c>
      <c r="I4959" s="2">
        <v>222</v>
      </c>
      <c r="J4959" s="2">
        <v>9042</v>
      </c>
      <c r="K4959" s="2">
        <v>8298</v>
      </c>
      <c r="L4959" s="2">
        <v>302</v>
      </c>
      <c r="M4959" s="2">
        <v>32</v>
      </c>
      <c r="N4959" s="2">
        <v>24</v>
      </c>
      <c r="O4959" s="2">
        <v>26</v>
      </c>
      <c r="P4959" s="2">
        <v>49</v>
      </c>
      <c r="Q4959" s="2">
        <v>77</v>
      </c>
      <c r="R4959" s="2">
        <v>9</v>
      </c>
      <c r="S4959" s="2" t="s">
        <v>31</v>
      </c>
      <c r="T4959" s="2">
        <f t="shared" si="539"/>
        <v>384</v>
      </c>
      <c r="U4959" s="4">
        <f t="shared" si="540"/>
        <v>4.6276211135213303E-2</v>
      </c>
      <c r="V4959" s="4">
        <f t="shared" si="541"/>
        <v>0.32117974918718067</v>
      </c>
      <c r="W4959">
        <f t="shared" si="542"/>
        <v>6</v>
      </c>
      <c r="X4959" t="str">
        <f t="shared" si="543"/>
        <v>Tuesday</v>
      </c>
      <c r="Y4959" t="str">
        <f t="shared" si="544"/>
        <v>Dec</v>
      </c>
      <c r="Z4959" t="str">
        <f t="shared" si="545"/>
        <v>6-10</v>
      </c>
    </row>
    <row r="4960" spans="1:26" x14ac:dyDescent="0.25">
      <c r="A4960" s="2" t="s">
        <v>10006</v>
      </c>
      <c r="B4960" s="2" t="s">
        <v>5036</v>
      </c>
      <c r="C4960" s="1">
        <v>46021</v>
      </c>
      <c r="D4960" s="3">
        <v>0.31458333333333333</v>
      </c>
      <c r="E4960" s="2" t="s">
        <v>5037</v>
      </c>
      <c r="F4960" s="2" t="s">
        <v>5038</v>
      </c>
      <c r="G4960" s="2">
        <v>25766</v>
      </c>
      <c r="H4960" s="2">
        <v>4</v>
      </c>
      <c r="I4960" s="2">
        <v>352</v>
      </c>
      <c r="J4960" s="2">
        <v>8136</v>
      </c>
      <c r="K4960" s="2">
        <v>6712</v>
      </c>
      <c r="L4960" s="2">
        <v>226</v>
      </c>
      <c r="M4960" s="2">
        <v>37</v>
      </c>
      <c r="N4960" s="2">
        <v>27</v>
      </c>
      <c r="O4960" s="2">
        <v>59</v>
      </c>
      <c r="P4960" s="2">
        <v>115</v>
      </c>
      <c r="Q4960" s="2">
        <v>245</v>
      </c>
      <c r="R4960" s="2">
        <v>21</v>
      </c>
      <c r="S4960" s="2" t="s">
        <v>31</v>
      </c>
      <c r="T4960" s="2">
        <f t="shared" si="539"/>
        <v>349</v>
      </c>
      <c r="U4960" s="4">
        <f t="shared" si="540"/>
        <v>5.1996424314660311E-2</v>
      </c>
      <c r="V4960" s="4">
        <f t="shared" si="541"/>
        <v>0.26049833113405263</v>
      </c>
      <c r="W4960">
        <f t="shared" si="542"/>
        <v>7</v>
      </c>
      <c r="X4960" t="str">
        <f t="shared" si="543"/>
        <v>Tuesday</v>
      </c>
      <c r="Y4960" t="str">
        <f t="shared" si="544"/>
        <v>Dec</v>
      </c>
      <c r="Z4960" t="str">
        <f t="shared" si="545"/>
        <v>3-5</v>
      </c>
    </row>
    <row r="4961" spans="1:26" x14ac:dyDescent="0.25">
      <c r="A4961" s="2" t="s">
        <v>10007</v>
      </c>
      <c r="B4961" s="2" t="s">
        <v>5036</v>
      </c>
      <c r="C4961" s="1">
        <v>46021</v>
      </c>
      <c r="D4961" s="3">
        <v>0.31874999999999998</v>
      </c>
      <c r="E4961" s="2" t="s">
        <v>5054</v>
      </c>
      <c r="F4961" s="2" t="s">
        <v>5038</v>
      </c>
      <c r="G4961" s="2">
        <v>26050</v>
      </c>
      <c r="H4961" s="2">
        <v>4</v>
      </c>
      <c r="I4961" s="2">
        <v>756</v>
      </c>
      <c r="J4961" s="2">
        <v>10023</v>
      </c>
      <c r="K4961" s="2">
        <v>8339</v>
      </c>
      <c r="L4961" s="2">
        <v>139</v>
      </c>
      <c r="M4961" s="2">
        <v>23</v>
      </c>
      <c r="N4961" s="2">
        <v>11</v>
      </c>
      <c r="O4961" s="2">
        <v>14</v>
      </c>
      <c r="P4961" s="2">
        <v>39</v>
      </c>
      <c r="Q4961" s="2">
        <v>199</v>
      </c>
      <c r="R4961" s="2">
        <v>19</v>
      </c>
      <c r="S4961" s="2" t="s">
        <v>31</v>
      </c>
      <c r="T4961" s="2">
        <f t="shared" si="539"/>
        <v>187</v>
      </c>
      <c r="U4961" s="4">
        <f t="shared" si="540"/>
        <v>2.2424751169204941E-2</v>
      </c>
      <c r="V4961" s="4">
        <f t="shared" si="541"/>
        <v>0.3201151631477927</v>
      </c>
      <c r="W4961">
        <f t="shared" si="542"/>
        <v>7</v>
      </c>
      <c r="X4961" t="str">
        <f t="shared" si="543"/>
        <v>Tuesday</v>
      </c>
      <c r="Y4961" t="str">
        <f t="shared" si="544"/>
        <v>Dec</v>
      </c>
      <c r="Z4961" t="str">
        <f t="shared" si="545"/>
        <v>3-5</v>
      </c>
    </row>
    <row r="4962" spans="1:26" x14ac:dyDescent="0.25">
      <c r="A4962" s="2" t="s">
        <v>10008</v>
      </c>
      <c r="B4962" s="2" t="s">
        <v>5036</v>
      </c>
      <c r="C4962" s="1">
        <v>46021</v>
      </c>
      <c r="D4962" s="3">
        <v>0.34236111111111112</v>
      </c>
      <c r="E4962" s="2" t="s">
        <v>16</v>
      </c>
      <c r="F4962" s="2" t="s">
        <v>5052</v>
      </c>
      <c r="G4962" s="2">
        <v>25850</v>
      </c>
      <c r="H4962" s="2">
        <v>4</v>
      </c>
      <c r="I4962" s="2">
        <v>508</v>
      </c>
      <c r="J4962" s="2">
        <v>14701</v>
      </c>
      <c r="K4962" s="2">
        <v>10298</v>
      </c>
      <c r="L4962" s="2">
        <v>171</v>
      </c>
      <c r="M4962" s="2">
        <v>20</v>
      </c>
      <c r="N4962" s="2">
        <v>12</v>
      </c>
      <c r="O4962" s="2">
        <v>21</v>
      </c>
      <c r="P4962" s="2">
        <v>29</v>
      </c>
      <c r="Q4962" s="2">
        <v>201</v>
      </c>
      <c r="R4962" s="2">
        <v>14</v>
      </c>
      <c r="S4962" s="2" t="s">
        <v>28</v>
      </c>
      <c r="T4962" s="2">
        <f t="shared" si="539"/>
        <v>224</v>
      </c>
      <c r="U4962" s="4">
        <f t="shared" si="540"/>
        <v>2.1751796465333074E-2</v>
      </c>
      <c r="V4962" s="4">
        <f t="shared" si="541"/>
        <v>0.39837524177949712</v>
      </c>
      <c r="W4962">
        <f t="shared" si="542"/>
        <v>8</v>
      </c>
      <c r="X4962" t="str">
        <f t="shared" si="543"/>
        <v>Tuesday</v>
      </c>
      <c r="Y4962" t="str">
        <f t="shared" si="544"/>
        <v>Dec</v>
      </c>
      <c r="Z4962" t="str">
        <f t="shared" si="545"/>
        <v>3-5</v>
      </c>
    </row>
    <row r="4963" spans="1:26" x14ac:dyDescent="0.25">
      <c r="A4963" s="2" t="s">
        <v>10009</v>
      </c>
      <c r="B4963" s="2" t="s">
        <v>5036</v>
      </c>
      <c r="C4963" s="1">
        <v>46021</v>
      </c>
      <c r="D4963" s="3">
        <v>0.35972222222222222</v>
      </c>
      <c r="E4963" s="2" t="s">
        <v>5054</v>
      </c>
      <c r="F4963" s="2" t="s">
        <v>5050</v>
      </c>
      <c r="G4963" s="2">
        <v>25689</v>
      </c>
      <c r="H4963" s="2">
        <v>2</v>
      </c>
      <c r="I4963" s="2">
        <v>526</v>
      </c>
      <c r="J4963" s="2">
        <v>6259</v>
      </c>
      <c r="K4963" s="2">
        <v>4990</v>
      </c>
      <c r="L4963" s="2">
        <v>234</v>
      </c>
      <c r="M4963" s="2">
        <v>52</v>
      </c>
      <c r="N4963" s="2">
        <v>15</v>
      </c>
      <c r="O4963" s="2">
        <v>28</v>
      </c>
      <c r="P4963" s="2">
        <v>4</v>
      </c>
      <c r="Q4963" s="2">
        <v>75</v>
      </c>
      <c r="R4963" s="2">
        <v>10</v>
      </c>
      <c r="S4963" s="2" t="s">
        <v>31</v>
      </c>
      <c r="T4963" s="2">
        <f t="shared" si="539"/>
        <v>329</v>
      </c>
      <c r="U4963" s="4">
        <f t="shared" si="540"/>
        <v>6.5931863727454909E-2</v>
      </c>
      <c r="V4963" s="4">
        <f t="shared" si="541"/>
        <v>0.19424656467748841</v>
      </c>
      <c r="W4963">
        <f t="shared" si="542"/>
        <v>8</v>
      </c>
      <c r="X4963" t="str">
        <f t="shared" si="543"/>
        <v>Tuesday</v>
      </c>
      <c r="Y4963" t="str">
        <f t="shared" si="544"/>
        <v>Dec</v>
      </c>
      <c r="Z4963" t="str">
        <f t="shared" si="545"/>
        <v>0-2</v>
      </c>
    </row>
    <row r="4964" spans="1:26" x14ac:dyDescent="0.25">
      <c r="A4964" s="2" t="s">
        <v>10010</v>
      </c>
      <c r="B4964" s="2" t="s">
        <v>5036</v>
      </c>
      <c r="C4964" s="1">
        <v>46021</v>
      </c>
      <c r="D4964" s="3">
        <v>0.36944444444444446</v>
      </c>
      <c r="E4964" s="2" t="s">
        <v>16</v>
      </c>
      <c r="F4964" s="2" t="s">
        <v>5040</v>
      </c>
      <c r="G4964" s="2">
        <v>26137</v>
      </c>
      <c r="H4964" s="2">
        <v>4</v>
      </c>
      <c r="I4964" s="2">
        <v>475</v>
      </c>
      <c r="J4964" s="2">
        <v>16379</v>
      </c>
      <c r="K4964" s="2">
        <v>12594</v>
      </c>
      <c r="L4964" s="2">
        <v>406</v>
      </c>
      <c r="M4964" s="2">
        <v>69</v>
      </c>
      <c r="N4964" s="2">
        <v>25</v>
      </c>
      <c r="O4964" s="2">
        <v>39</v>
      </c>
      <c r="P4964" s="2">
        <v>15</v>
      </c>
      <c r="Q4964" s="2">
        <v>187</v>
      </c>
      <c r="R4964" s="2">
        <v>18</v>
      </c>
      <c r="S4964" s="2" t="s">
        <v>31</v>
      </c>
      <c r="T4964" s="2">
        <f t="shared" si="539"/>
        <v>539</v>
      </c>
      <c r="U4964" s="4">
        <f t="shared" si="540"/>
        <v>4.2798157852945849E-2</v>
      </c>
      <c r="V4964" s="4">
        <f t="shared" si="541"/>
        <v>0.48184565941003177</v>
      </c>
      <c r="W4964">
        <f t="shared" si="542"/>
        <v>8</v>
      </c>
      <c r="X4964" t="str">
        <f t="shared" si="543"/>
        <v>Tuesday</v>
      </c>
      <c r="Y4964" t="str">
        <f t="shared" si="544"/>
        <v>Dec</v>
      </c>
      <c r="Z4964" t="str">
        <f t="shared" si="545"/>
        <v>3-5</v>
      </c>
    </row>
    <row r="4965" spans="1:26" x14ac:dyDescent="0.25">
      <c r="A4965" s="2" t="s">
        <v>10011</v>
      </c>
      <c r="B4965" s="2" t="s">
        <v>5036</v>
      </c>
      <c r="C4965" s="1">
        <v>46021</v>
      </c>
      <c r="D4965" s="3">
        <v>0.37291666666666667</v>
      </c>
      <c r="E4965" s="2" t="s">
        <v>5046</v>
      </c>
      <c r="F4965" s="2" t="s">
        <v>5042</v>
      </c>
      <c r="G4965" s="2">
        <v>26085</v>
      </c>
      <c r="H4965" s="2">
        <v>2</v>
      </c>
      <c r="I4965" s="2">
        <v>133</v>
      </c>
      <c r="J4965" s="2">
        <v>3685</v>
      </c>
      <c r="K4965" s="2">
        <v>3211</v>
      </c>
      <c r="L4965" s="2">
        <v>47</v>
      </c>
      <c r="M4965" s="2">
        <v>6</v>
      </c>
      <c r="N4965" s="2">
        <v>6</v>
      </c>
      <c r="O4965" s="2">
        <v>14</v>
      </c>
      <c r="P4965" s="2">
        <v>37</v>
      </c>
      <c r="Q4965" s="2">
        <v>54</v>
      </c>
      <c r="R4965" s="2">
        <v>3</v>
      </c>
      <c r="S4965" s="2" t="s">
        <v>31</v>
      </c>
      <c r="T4965" s="2">
        <f t="shared" si="539"/>
        <v>73</v>
      </c>
      <c r="U4965" s="4">
        <f t="shared" si="540"/>
        <v>2.2734350669573342E-2</v>
      </c>
      <c r="V4965" s="4">
        <f t="shared" si="541"/>
        <v>0.12309756565075713</v>
      </c>
      <c r="W4965">
        <f t="shared" si="542"/>
        <v>8</v>
      </c>
      <c r="X4965" t="str">
        <f t="shared" si="543"/>
        <v>Tuesday</v>
      </c>
      <c r="Y4965" t="str">
        <f t="shared" si="544"/>
        <v>Dec</v>
      </c>
      <c r="Z4965" t="str">
        <f t="shared" si="545"/>
        <v>0-2</v>
      </c>
    </row>
    <row r="4966" spans="1:26" x14ac:dyDescent="0.25">
      <c r="A4966" s="2" t="s">
        <v>10012</v>
      </c>
      <c r="B4966" s="2" t="s">
        <v>5036</v>
      </c>
      <c r="C4966" s="1">
        <v>46021</v>
      </c>
      <c r="D4966" s="3">
        <v>0.37361111111111112</v>
      </c>
      <c r="E4966" s="2" t="s">
        <v>5054</v>
      </c>
      <c r="F4966" s="2" t="s">
        <v>5052</v>
      </c>
      <c r="G4966" s="2">
        <v>25796</v>
      </c>
      <c r="H4966" s="2">
        <v>5</v>
      </c>
      <c r="I4966" s="2">
        <v>628</v>
      </c>
      <c r="J4966" s="2">
        <v>9773</v>
      </c>
      <c r="K4966" s="2">
        <v>8537</v>
      </c>
      <c r="L4966" s="2">
        <v>251</v>
      </c>
      <c r="M4966" s="2">
        <v>62</v>
      </c>
      <c r="N4966" s="2">
        <v>13</v>
      </c>
      <c r="O4966" s="2">
        <v>21</v>
      </c>
      <c r="P4966" s="2">
        <v>7</v>
      </c>
      <c r="Q4966" s="2">
        <v>201</v>
      </c>
      <c r="R4966" s="2">
        <v>18</v>
      </c>
      <c r="S4966" s="2" t="s">
        <v>31</v>
      </c>
      <c r="T4966" s="2">
        <f t="shared" si="539"/>
        <v>347</v>
      </c>
      <c r="U4966" s="4">
        <f t="shared" si="540"/>
        <v>4.0646597165280546E-2</v>
      </c>
      <c r="V4966" s="4">
        <f t="shared" si="541"/>
        <v>0.33094278182663978</v>
      </c>
      <c r="W4966">
        <f t="shared" si="542"/>
        <v>8</v>
      </c>
      <c r="X4966" t="str">
        <f t="shared" si="543"/>
        <v>Tuesday</v>
      </c>
      <c r="Y4966" t="str">
        <f t="shared" si="544"/>
        <v>Dec</v>
      </c>
      <c r="Z4966" t="str">
        <f t="shared" si="545"/>
        <v>3-5</v>
      </c>
    </row>
    <row r="4967" spans="1:26" x14ac:dyDescent="0.25">
      <c r="A4967" s="2" t="s">
        <v>10013</v>
      </c>
      <c r="B4967" s="2" t="s">
        <v>5036</v>
      </c>
      <c r="C4967" s="1">
        <v>46021</v>
      </c>
      <c r="D4967" s="3">
        <v>0.39930555555555558</v>
      </c>
      <c r="E4967" s="2" t="s">
        <v>5054</v>
      </c>
      <c r="F4967" s="2" t="s">
        <v>5050</v>
      </c>
      <c r="G4967" s="2">
        <v>25927</v>
      </c>
      <c r="H4967" s="2">
        <v>1</v>
      </c>
      <c r="I4967" s="2">
        <v>397</v>
      </c>
      <c r="J4967" s="2">
        <v>5914</v>
      </c>
      <c r="K4967" s="2">
        <v>4121</v>
      </c>
      <c r="L4967" s="2">
        <v>116</v>
      </c>
      <c r="M4967" s="2">
        <v>24</v>
      </c>
      <c r="N4967" s="2">
        <v>9</v>
      </c>
      <c r="O4967" s="2">
        <v>12</v>
      </c>
      <c r="P4967" s="2">
        <v>3</v>
      </c>
      <c r="Q4967" s="2">
        <v>117</v>
      </c>
      <c r="R4967" s="2">
        <v>10</v>
      </c>
      <c r="S4967" s="2" t="s">
        <v>31</v>
      </c>
      <c r="T4967" s="2">
        <f t="shared" si="539"/>
        <v>161</v>
      </c>
      <c r="U4967" s="4">
        <f t="shared" si="540"/>
        <v>3.9068187333171557E-2</v>
      </c>
      <c r="V4967" s="4">
        <f t="shared" si="541"/>
        <v>0.15894627222586494</v>
      </c>
      <c r="W4967">
        <f t="shared" si="542"/>
        <v>9</v>
      </c>
      <c r="X4967" t="str">
        <f t="shared" si="543"/>
        <v>Tuesday</v>
      </c>
      <c r="Y4967" t="str">
        <f t="shared" si="544"/>
        <v>Dec</v>
      </c>
      <c r="Z4967" t="str">
        <f t="shared" si="545"/>
        <v>0-2</v>
      </c>
    </row>
    <row r="4968" spans="1:26" x14ac:dyDescent="0.25">
      <c r="A4968" s="2" t="s">
        <v>10014</v>
      </c>
      <c r="B4968" s="2" t="s">
        <v>5036</v>
      </c>
      <c r="C4968" s="1">
        <v>46021</v>
      </c>
      <c r="D4968" s="3">
        <v>0.43194444444444446</v>
      </c>
      <c r="E4968" s="2" t="s">
        <v>5054</v>
      </c>
      <c r="F4968" s="2" t="s">
        <v>5042</v>
      </c>
      <c r="G4968" s="2">
        <v>26027</v>
      </c>
      <c r="H4968" s="2">
        <v>1</v>
      </c>
      <c r="I4968" s="2">
        <v>936</v>
      </c>
      <c r="J4968" s="2">
        <v>10346</v>
      </c>
      <c r="K4968" s="2">
        <v>9294</v>
      </c>
      <c r="L4968" s="2">
        <v>411</v>
      </c>
      <c r="M4968" s="2">
        <v>84</v>
      </c>
      <c r="N4968" s="2">
        <v>25</v>
      </c>
      <c r="O4968" s="2">
        <v>28</v>
      </c>
      <c r="P4968" s="2">
        <v>26</v>
      </c>
      <c r="Q4968" s="2">
        <v>145</v>
      </c>
      <c r="R4968" s="2">
        <v>9</v>
      </c>
      <c r="S4968" s="2" t="s">
        <v>31</v>
      </c>
      <c r="T4968" s="2">
        <f t="shared" si="539"/>
        <v>548</v>
      </c>
      <c r="U4968" s="4">
        <f t="shared" si="540"/>
        <v>5.8962771680654183E-2</v>
      </c>
      <c r="V4968" s="4">
        <f t="shared" si="541"/>
        <v>0.35709071348983745</v>
      </c>
      <c r="W4968">
        <f t="shared" si="542"/>
        <v>10</v>
      </c>
      <c r="X4968" t="str">
        <f t="shared" si="543"/>
        <v>Tuesday</v>
      </c>
      <c r="Y4968" t="str">
        <f t="shared" si="544"/>
        <v>Dec</v>
      </c>
      <c r="Z4968" t="str">
        <f t="shared" si="545"/>
        <v>0-2</v>
      </c>
    </row>
    <row r="4969" spans="1:26" x14ac:dyDescent="0.25">
      <c r="A4969" s="2" t="s">
        <v>10015</v>
      </c>
      <c r="B4969" s="2" t="s">
        <v>5036</v>
      </c>
      <c r="C4969" s="1">
        <v>46021</v>
      </c>
      <c r="D4969" s="3">
        <v>0.43472222222222223</v>
      </c>
      <c r="E4969" s="2" t="s">
        <v>5054</v>
      </c>
      <c r="F4969" s="2" t="s">
        <v>5040</v>
      </c>
      <c r="G4969" s="2">
        <v>26047</v>
      </c>
      <c r="H4969" s="2">
        <v>6</v>
      </c>
      <c r="I4969" s="2">
        <v>265</v>
      </c>
      <c r="J4969" s="2">
        <v>18295</v>
      </c>
      <c r="K4969" s="2">
        <v>12793</v>
      </c>
      <c r="L4969" s="2">
        <v>523</v>
      </c>
      <c r="M4969" s="2">
        <v>117</v>
      </c>
      <c r="N4969" s="2">
        <v>30</v>
      </c>
      <c r="O4969" s="2">
        <v>45</v>
      </c>
      <c r="P4969" s="2">
        <v>38</v>
      </c>
      <c r="Q4969" s="2">
        <v>243</v>
      </c>
      <c r="R4969" s="2">
        <v>33</v>
      </c>
      <c r="S4969" s="2" t="s">
        <v>31</v>
      </c>
      <c r="T4969" s="2">
        <f t="shared" si="539"/>
        <v>715</v>
      </c>
      <c r="U4969" s="4">
        <f t="shared" si="540"/>
        <v>5.5889939810834052E-2</v>
      </c>
      <c r="V4969" s="4">
        <f t="shared" si="541"/>
        <v>0.49115061235458979</v>
      </c>
      <c r="W4969">
        <f t="shared" si="542"/>
        <v>10</v>
      </c>
      <c r="X4969" t="str">
        <f t="shared" si="543"/>
        <v>Tuesday</v>
      </c>
      <c r="Y4969" t="str">
        <f t="shared" si="544"/>
        <v>Dec</v>
      </c>
      <c r="Z4969" t="str">
        <f t="shared" si="545"/>
        <v>6-10</v>
      </c>
    </row>
    <row r="4970" spans="1:26" x14ac:dyDescent="0.25">
      <c r="A4970" s="2" t="s">
        <v>10016</v>
      </c>
      <c r="B4970" s="2" t="s">
        <v>5036</v>
      </c>
      <c r="C4970" s="1">
        <v>46021</v>
      </c>
      <c r="D4970" s="3">
        <v>0.48125000000000001</v>
      </c>
      <c r="E4970" s="2" t="s">
        <v>5037</v>
      </c>
      <c r="F4970" s="2" t="s">
        <v>5052</v>
      </c>
      <c r="G4970" s="2">
        <v>26008</v>
      </c>
      <c r="H4970" s="2">
        <v>4</v>
      </c>
      <c r="I4970" s="2">
        <v>411</v>
      </c>
      <c r="J4970" s="2">
        <v>21223</v>
      </c>
      <c r="K4970" s="2">
        <v>15455</v>
      </c>
      <c r="L4970" s="2">
        <v>606</v>
      </c>
      <c r="M4970" s="2">
        <v>98</v>
      </c>
      <c r="N4970" s="2">
        <v>76</v>
      </c>
      <c r="O4970" s="2">
        <v>167</v>
      </c>
      <c r="P4970" s="2">
        <v>79</v>
      </c>
      <c r="Q4970" s="2">
        <v>388</v>
      </c>
      <c r="R4970" s="2">
        <v>60</v>
      </c>
      <c r="S4970" s="2" t="s">
        <v>31</v>
      </c>
      <c r="T4970" s="2">
        <f t="shared" si="539"/>
        <v>947</v>
      </c>
      <c r="U4970" s="4">
        <f t="shared" si="540"/>
        <v>6.1274668392106116E-2</v>
      </c>
      <c r="V4970" s="4">
        <f t="shared" si="541"/>
        <v>0.5942402337742233</v>
      </c>
      <c r="W4970">
        <f t="shared" si="542"/>
        <v>11</v>
      </c>
      <c r="X4970" t="str">
        <f t="shared" si="543"/>
        <v>Tuesday</v>
      </c>
      <c r="Y4970" t="str">
        <f t="shared" si="544"/>
        <v>Dec</v>
      </c>
      <c r="Z4970" t="str">
        <f t="shared" si="545"/>
        <v>3-5</v>
      </c>
    </row>
    <row r="4971" spans="1:26" x14ac:dyDescent="0.25">
      <c r="A4971" s="2" t="s">
        <v>10017</v>
      </c>
      <c r="B4971" s="2" t="s">
        <v>5036</v>
      </c>
      <c r="C4971" s="1">
        <v>46021</v>
      </c>
      <c r="D4971" s="3">
        <v>0.5541666666666667</v>
      </c>
      <c r="E4971" s="2" t="s">
        <v>16</v>
      </c>
      <c r="F4971" s="2" t="s">
        <v>5038</v>
      </c>
      <c r="G4971" s="2">
        <v>26107</v>
      </c>
      <c r="H4971" s="2">
        <v>5</v>
      </c>
      <c r="I4971" s="2">
        <v>501</v>
      </c>
      <c r="J4971" s="2">
        <v>16754</v>
      </c>
      <c r="K4971" s="2">
        <v>12619</v>
      </c>
      <c r="L4971" s="2">
        <v>264</v>
      </c>
      <c r="M4971" s="2">
        <v>29</v>
      </c>
      <c r="N4971" s="2">
        <v>21</v>
      </c>
      <c r="O4971" s="2">
        <v>25</v>
      </c>
      <c r="P4971" s="2">
        <v>73</v>
      </c>
      <c r="Q4971" s="2">
        <v>200</v>
      </c>
      <c r="R4971" s="2">
        <v>17</v>
      </c>
      <c r="S4971" s="2" t="s">
        <v>31</v>
      </c>
      <c r="T4971" s="2">
        <f t="shared" si="539"/>
        <v>339</v>
      </c>
      <c r="U4971" s="4">
        <f t="shared" si="540"/>
        <v>2.6864252317933275E-2</v>
      </c>
      <c r="V4971" s="4">
        <f t="shared" si="541"/>
        <v>0.48335695407362012</v>
      </c>
      <c r="W4971">
        <f t="shared" si="542"/>
        <v>13</v>
      </c>
      <c r="X4971" t="str">
        <f t="shared" si="543"/>
        <v>Tuesday</v>
      </c>
      <c r="Y4971" t="str">
        <f t="shared" si="544"/>
        <v>Dec</v>
      </c>
      <c r="Z4971" t="str">
        <f t="shared" si="545"/>
        <v>3-5</v>
      </c>
    </row>
    <row r="4972" spans="1:26" x14ac:dyDescent="0.25">
      <c r="A4972" s="2" t="s">
        <v>10018</v>
      </c>
      <c r="B4972" s="2" t="s">
        <v>5036</v>
      </c>
      <c r="C4972" s="1">
        <v>46021</v>
      </c>
      <c r="D4972" s="3">
        <v>0.68611111111111112</v>
      </c>
      <c r="E4972" s="2" t="s">
        <v>16</v>
      </c>
      <c r="F4972" s="2" t="s">
        <v>5040</v>
      </c>
      <c r="G4972" s="2">
        <v>26006</v>
      </c>
      <c r="H4972" s="2">
        <v>4</v>
      </c>
      <c r="I4972" s="2">
        <v>572</v>
      </c>
      <c r="J4972" s="2">
        <v>7459</v>
      </c>
      <c r="K4972" s="2">
        <v>5808</v>
      </c>
      <c r="L4972" s="2">
        <v>185</v>
      </c>
      <c r="M4972" s="2">
        <v>20</v>
      </c>
      <c r="N4972" s="2">
        <v>12</v>
      </c>
      <c r="O4972" s="2">
        <v>18</v>
      </c>
      <c r="P4972" s="2">
        <v>16</v>
      </c>
      <c r="Q4972" s="2">
        <v>142</v>
      </c>
      <c r="R4972" s="2">
        <v>13</v>
      </c>
      <c r="S4972" s="2" t="s">
        <v>31</v>
      </c>
      <c r="T4972" s="2">
        <f t="shared" si="539"/>
        <v>235</v>
      </c>
      <c r="U4972" s="4">
        <f t="shared" si="540"/>
        <v>4.0461432506887052E-2</v>
      </c>
      <c r="V4972" s="4">
        <f t="shared" si="541"/>
        <v>0.22333307698223487</v>
      </c>
      <c r="W4972">
        <f t="shared" si="542"/>
        <v>16</v>
      </c>
      <c r="X4972" t="str">
        <f t="shared" si="543"/>
        <v>Tuesday</v>
      </c>
      <c r="Y4972" t="str">
        <f t="shared" si="544"/>
        <v>Dec</v>
      </c>
      <c r="Z4972" t="str">
        <f t="shared" si="545"/>
        <v>3-5</v>
      </c>
    </row>
    <row r="4973" spans="1:26" x14ac:dyDescent="0.25">
      <c r="A4973" s="2" t="s">
        <v>10019</v>
      </c>
      <c r="B4973" s="2" t="s">
        <v>5036</v>
      </c>
      <c r="C4973" s="1">
        <v>46021</v>
      </c>
      <c r="D4973" s="3">
        <v>0.70694444444444449</v>
      </c>
      <c r="E4973" s="2" t="s">
        <v>16</v>
      </c>
      <c r="F4973" s="2" t="s">
        <v>5042</v>
      </c>
      <c r="G4973" s="2">
        <v>26125</v>
      </c>
      <c r="H4973" s="2">
        <v>4</v>
      </c>
      <c r="I4973" s="2">
        <v>666</v>
      </c>
      <c r="J4973" s="2">
        <v>16855</v>
      </c>
      <c r="K4973" s="2">
        <v>12514</v>
      </c>
      <c r="L4973" s="2">
        <v>315</v>
      </c>
      <c r="M4973" s="2">
        <v>40</v>
      </c>
      <c r="N4973" s="2">
        <v>13</v>
      </c>
      <c r="O4973" s="2">
        <v>25</v>
      </c>
      <c r="P4973" s="2">
        <v>37</v>
      </c>
      <c r="Q4973" s="2">
        <v>174</v>
      </c>
      <c r="R4973" s="2">
        <v>36</v>
      </c>
      <c r="S4973" s="2" t="s">
        <v>28</v>
      </c>
      <c r="T4973" s="2">
        <f t="shared" si="539"/>
        <v>393</v>
      </c>
      <c r="U4973" s="4">
        <f t="shared" si="540"/>
        <v>3.140482659421448E-2</v>
      </c>
      <c r="V4973" s="4">
        <f t="shared" si="541"/>
        <v>0.47900478468899521</v>
      </c>
      <c r="W4973">
        <f t="shared" si="542"/>
        <v>16</v>
      </c>
      <c r="X4973" t="str">
        <f t="shared" si="543"/>
        <v>Tuesday</v>
      </c>
      <c r="Y4973" t="str">
        <f t="shared" si="544"/>
        <v>Dec</v>
      </c>
      <c r="Z4973" t="str">
        <f t="shared" si="545"/>
        <v>3-5</v>
      </c>
    </row>
    <row r="4974" spans="1:26" x14ac:dyDescent="0.25">
      <c r="A4974" s="2" t="s">
        <v>10020</v>
      </c>
      <c r="B4974" s="2" t="s">
        <v>5036</v>
      </c>
      <c r="C4974" s="1">
        <v>46021</v>
      </c>
      <c r="D4974" s="3">
        <v>0.71180555555555558</v>
      </c>
      <c r="E4974" s="2" t="s">
        <v>16</v>
      </c>
      <c r="F4974" s="2" t="s">
        <v>5038</v>
      </c>
      <c r="G4974" s="2">
        <v>26006</v>
      </c>
      <c r="H4974" s="2">
        <v>6</v>
      </c>
      <c r="I4974" s="2">
        <v>377</v>
      </c>
      <c r="J4974" s="2">
        <v>4071</v>
      </c>
      <c r="K4974" s="2">
        <v>2987</v>
      </c>
      <c r="L4974" s="2">
        <v>59</v>
      </c>
      <c r="M4974" s="2">
        <v>8</v>
      </c>
      <c r="N4974" s="2">
        <v>4</v>
      </c>
      <c r="O4974" s="2">
        <v>6</v>
      </c>
      <c r="P4974" s="2">
        <v>20</v>
      </c>
      <c r="Q4974" s="2">
        <v>54</v>
      </c>
      <c r="R4974" s="2">
        <v>9</v>
      </c>
      <c r="S4974" s="2" t="s">
        <v>31</v>
      </c>
      <c r="T4974" s="2">
        <f t="shared" si="539"/>
        <v>77</v>
      </c>
      <c r="U4974" s="4">
        <f t="shared" si="540"/>
        <v>2.5778372949447605E-2</v>
      </c>
      <c r="V4974" s="4">
        <f t="shared" si="541"/>
        <v>0.11485810966699993</v>
      </c>
      <c r="W4974">
        <f t="shared" si="542"/>
        <v>17</v>
      </c>
      <c r="X4974" t="str">
        <f t="shared" si="543"/>
        <v>Tuesday</v>
      </c>
      <c r="Y4974" t="str">
        <f t="shared" si="544"/>
        <v>Dec</v>
      </c>
      <c r="Z4974" t="str">
        <f t="shared" si="545"/>
        <v>6-10</v>
      </c>
    </row>
    <row r="4975" spans="1:26" x14ac:dyDescent="0.25">
      <c r="A4975" s="2" t="s">
        <v>10021</v>
      </c>
      <c r="B4975" s="2" t="s">
        <v>5036</v>
      </c>
      <c r="C4975" s="1">
        <v>46021</v>
      </c>
      <c r="D4975" s="3">
        <v>0.71736111111111112</v>
      </c>
      <c r="E4975" s="2" t="s">
        <v>5054</v>
      </c>
      <c r="F4975" s="2" t="s">
        <v>5069</v>
      </c>
      <c r="G4975" s="2">
        <v>26088</v>
      </c>
      <c r="H4975" s="2">
        <v>5</v>
      </c>
      <c r="I4975" s="2">
        <v>1352</v>
      </c>
      <c r="J4975" s="2">
        <v>14447</v>
      </c>
      <c r="K4975" s="2">
        <v>10521</v>
      </c>
      <c r="L4975" s="2">
        <v>155</v>
      </c>
      <c r="M4975" s="2">
        <v>48</v>
      </c>
      <c r="N4975" s="2">
        <v>17</v>
      </c>
      <c r="O4975" s="2">
        <v>17</v>
      </c>
      <c r="P4975" s="2">
        <v>11</v>
      </c>
      <c r="Q4975" s="2">
        <v>229</v>
      </c>
      <c r="R4975" s="2">
        <v>24</v>
      </c>
      <c r="S4975" s="2" t="s">
        <v>31</v>
      </c>
      <c r="T4975" s="2">
        <f t="shared" si="539"/>
        <v>237</v>
      </c>
      <c r="U4975" s="4">
        <f t="shared" si="540"/>
        <v>2.2526375819788995E-2</v>
      </c>
      <c r="V4975" s="4">
        <f t="shared" si="541"/>
        <v>0.40328886844526218</v>
      </c>
      <c r="W4975">
        <f t="shared" si="542"/>
        <v>17</v>
      </c>
      <c r="X4975" t="str">
        <f t="shared" si="543"/>
        <v>Tuesday</v>
      </c>
      <c r="Y4975" t="str">
        <f t="shared" si="544"/>
        <v>Dec</v>
      </c>
      <c r="Z4975" t="str">
        <f t="shared" si="545"/>
        <v>3-5</v>
      </c>
    </row>
    <row r="4976" spans="1:26" x14ac:dyDescent="0.25">
      <c r="A4976" s="2" t="s">
        <v>10022</v>
      </c>
      <c r="B4976" s="2" t="s">
        <v>5036</v>
      </c>
      <c r="C4976" s="1">
        <v>46021</v>
      </c>
      <c r="D4976" s="3">
        <v>0.72569444444444442</v>
      </c>
      <c r="E4976" s="2" t="s">
        <v>5037</v>
      </c>
      <c r="F4976" s="2" t="s">
        <v>5052</v>
      </c>
      <c r="G4976" s="2">
        <v>26038</v>
      </c>
      <c r="H4976" s="2">
        <v>11</v>
      </c>
      <c r="I4976" s="2">
        <v>212</v>
      </c>
      <c r="J4976" s="2">
        <v>7324</v>
      </c>
      <c r="K4976" s="2">
        <v>5540</v>
      </c>
      <c r="L4976" s="2">
        <v>238</v>
      </c>
      <c r="M4976" s="2">
        <v>38</v>
      </c>
      <c r="N4976" s="2">
        <v>27</v>
      </c>
      <c r="O4976" s="2">
        <v>54</v>
      </c>
      <c r="P4976" s="2">
        <v>26</v>
      </c>
      <c r="Q4976" s="2">
        <v>118</v>
      </c>
      <c r="R4976" s="2">
        <v>22</v>
      </c>
      <c r="S4976" s="2" t="s">
        <v>31</v>
      </c>
      <c r="T4976" s="2">
        <f t="shared" si="539"/>
        <v>357</v>
      </c>
      <c r="U4976" s="4">
        <f t="shared" si="540"/>
        <v>6.444043321299639E-2</v>
      </c>
      <c r="V4976" s="4">
        <f t="shared" si="541"/>
        <v>0.21276595744680851</v>
      </c>
      <c r="W4976">
        <f t="shared" si="542"/>
        <v>17</v>
      </c>
      <c r="X4976" t="str">
        <f t="shared" si="543"/>
        <v>Tuesday</v>
      </c>
      <c r="Y4976" t="str">
        <f t="shared" si="544"/>
        <v>Dec</v>
      </c>
      <c r="Z4976" t="str">
        <f t="shared" si="545"/>
        <v>11+</v>
      </c>
    </row>
    <row r="4977" spans="1:26" x14ac:dyDescent="0.25">
      <c r="A4977" s="2" t="s">
        <v>10023</v>
      </c>
      <c r="B4977" s="2" t="s">
        <v>5036</v>
      </c>
      <c r="C4977" s="1">
        <v>46021</v>
      </c>
      <c r="D4977" s="3">
        <v>0.74305555555555558</v>
      </c>
      <c r="E4977" s="2" t="s">
        <v>5054</v>
      </c>
      <c r="F4977" s="2" t="s">
        <v>5038</v>
      </c>
      <c r="G4977" s="2">
        <v>26043</v>
      </c>
      <c r="H4977" s="2">
        <v>7</v>
      </c>
      <c r="I4977" s="2">
        <v>1798</v>
      </c>
      <c r="J4977" s="2">
        <v>5782</v>
      </c>
      <c r="K4977" s="2">
        <v>5247</v>
      </c>
      <c r="L4977" s="2">
        <v>98</v>
      </c>
      <c r="M4977" s="2">
        <v>29</v>
      </c>
      <c r="N4977" s="2">
        <v>7</v>
      </c>
      <c r="O4977" s="2">
        <v>11</v>
      </c>
      <c r="P4977" s="2">
        <v>15</v>
      </c>
      <c r="Q4977" s="2">
        <v>126</v>
      </c>
      <c r="R4977" s="2">
        <v>10</v>
      </c>
      <c r="S4977" s="2" t="s">
        <v>31</v>
      </c>
      <c r="T4977" s="2">
        <f t="shared" si="539"/>
        <v>145</v>
      </c>
      <c r="U4977" s="4">
        <f t="shared" si="540"/>
        <v>2.7634838955593672E-2</v>
      </c>
      <c r="V4977" s="4">
        <f t="shared" si="541"/>
        <v>0.20147448450639327</v>
      </c>
      <c r="W4977">
        <f t="shared" si="542"/>
        <v>17</v>
      </c>
      <c r="X4977" t="str">
        <f t="shared" si="543"/>
        <v>Tuesday</v>
      </c>
      <c r="Y4977" t="str">
        <f t="shared" si="544"/>
        <v>Dec</v>
      </c>
      <c r="Z4977" t="str">
        <f t="shared" si="545"/>
        <v>6-10</v>
      </c>
    </row>
    <row r="4978" spans="1:26" x14ac:dyDescent="0.25">
      <c r="A4978" s="2" t="s">
        <v>10024</v>
      </c>
      <c r="B4978" s="2" t="s">
        <v>5036</v>
      </c>
      <c r="C4978" s="1">
        <v>46021</v>
      </c>
      <c r="D4978" s="3">
        <v>0.74375000000000002</v>
      </c>
      <c r="E4978" s="2" t="s">
        <v>5058</v>
      </c>
      <c r="F4978" s="2" t="s">
        <v>5048</v>
      </c>
      <c r="G4978" s="2">
        <v>25853</v>
      </c>
      <c r="H4978" s="2">
        <v>7</v>
      </c>
      <c r="I4978" s="2">
        <v>179</v>
      </c>
      <c r="J4978" s="2">
        <v>13582</v>
      </c>
      <c r="K4978" s="2">
        <v>9600</v>
      </c>
      <c r="L4978" s="2">
        <v>278</v>
      </c>
      <c r="M4978" s="2">
        <v>105</v>
      </c>
      <c r="N4978" s="2">
        <v>15</v>
      </c>
      <c r="O4978" s="2">
        <v>22</v>
      </c>
      <c r="P4978" s="2">
        <v>5</v>
      </c>
      <c r="Q4978" s="2">
        <v>105</v>
      </c>
      <c r="R4978" s="2">
        <v>7</v>
      </c>
      <c r="S4978" s="2" t="s">
        <v>31</v>
      </c>
      <c r="T4978" s="2">
        <f t="shared" si="539"/>
        <v>420</v>
      </c>
      <c r="U4978" s="4">
        <f t="shared" si="540"/>
        <v>4.3749999999999997E-2</v>
      </c>
      <c r="V4978" s="4">
        <f t="shared" si="541"/>
        <v>0.37133021312807024</v>
      </c>
      <c r="W4978">
        <f t="shared" si="542"/>
        <v>17</v>
      </c>
      <c r="X4978" t="str">
        <f t="shared" si="543"/>
        <v>Tuesday</v>
      </c>
      <c r="Y4978" t="str">
        <f t="shared" si="544"/>
        <v>Dec</v>
      </c>
      <c r="Z4978" t="str">
        <f t="shared" si="545"/>
        <v>6-10</v>
      </c>
    </row>
    <row r="4979" spans="1:26" x14ac:dyDescent="0.25">
      <c r="A4979" s="2" t="s">
        <v>10025</v>
      </c>
      <c r="B4979" s="2" t="s">
        <v>5036</v>
      </c>
      <c r="C4979" s="1">
        <v>46021</v>
      </c>
      <c r="D4979" s="3">
        <v>0.76388888888888884</v>
      </c>
      <c r="E4979" s="2" t="s">
        <v>5037</v>
      </c>
      <c r="F4979" s="2" t="s">
        <v>5069</v>
      </c>
      <c r="G4979" s="2">
        <v>26071</v>
      </c>
      <c r="H4979" s="2">
        <v>5</v>
      </c>
      <c r="I4979" s="2">
        <v>310</v>
      </c>
      <c r="J4979" s="2">
        <v>15078</v>
      </c>
      <c r="K4979" s="2">
        <v>12470</v>
      </c>
      <c r="L4979" s="2">
        <v>450</v>
      </c>
      <c r="M4979" s="2">
        <v>101</v>
      </c>
      <c r="N4979" s="2">
        <v>64</v>
      </c>
      <c r="O4979" s="2">
        <v>108</v>
      </c>
      <c r="P4979" s="2">
        <v>129</v>
      </c>
      <c r="Q4979" s="2">
        <v>269</v>
      </c>
      <c r="R4979" s="2">
        <v>46</v>
      </c>
      <c r="S4979" s="2" t="s">
        <v>31</v>
      </c>
      <c r="T4979" s="2">
        <f t="shared" si="539"/>
        <v>723</v>
      </c>
      <c r="U4979" s="4">
        <f t="shared" si="540"/>
        <v>5.7979149959903768E-2</v>
      </c>
      <c r="V4979" s="4">
        <f t="shared" si="541"/>
        <v>0.47830923248053392</v>
      </c>
      <c r="W4979">
        <f t="shared" si="542"/>
        <v>18</v>
      </c>
      <c r="X4979" t="str">
        <f t="shared" si="543"/>
        <v>Tuesday</v>
      </c>
      <c r="Y4979" t="str">
        <f t="shared" si="544"/>
        <v>Dec</v>
      </c>
      <c r="Z4979" t="str">
        <f t="shared" si="545"/>
        <v>3-5</v>
      </c>
    </row>
    <row r="4980" spans="1:26" x14ac:dyDescent="0.25">
      <c r="A4980" s="2" t="s">
        <v>10026</v>
      </c>
      <c r="B4980" s="2" t="s">
        <v>5036</v>
      </c>
      <c r="C4980" s="1">
        <v>46021</v>
      </c>
      <c r="D4980" s="3">
        <v>0.82777777777777772</v>
      </c>
      <c r="E4980" s="2" t="s">
        <v>5054</v>
      </c>
      <c r="F4980" s="2" t="s">
        <v>5042</v>
      </c>
      <c r="G4980" s="2">
        <v>26003</v>
      </c>
      <c r="H4980" s="2">
        <v>5</v>
      </c>
      <c r="I4980" s="2">
        <v>1405</v>
      </c>
      <c r="J4980" s="2">
        <v>7348</v>
      </c>
      <c r="K4980" s="2">
        <v>5462</v>
      </c>
      <c r="L4980" s="2">
        <v>164</v>
      </c>
      <c r="M4980" s="2">
        <v>42</v>
      </c>
      <c r="N4980" s="2">
        <v>11</v>
      </c>
      <c r="O4980" s="2">
        <v>21</v>
      </c>
      <c r="P4980" s="2">
        <v>16</v>
      </c>
      <c r="Q4980" s="2">
        <v>156</v>
      </c>
      <c r="R4980" s="2">
        <v>14</v>
      </c>
      <c r="S4980" s="2" t="s">
        <v>31</v>
      </c>
      <c r="T4980" s="2">
        <f t="shared" si="539"/>
        <v>238</v>
      </c>
      <c r="U4980" s="4">
        <f t="shared" si="540"/>
        <v>4.357378249725375E-2</v>
      </c>
      <c r="V4980" s="4">
        <f t="shared" si="541"/>
        <v>0.21005268622851209</v>
      </c>
      <c r="W4980">
        <f t="shared" si="542"/>
        <v>19</v>
      </c>
      <c r="X4980" t="str">
        <f t="shared" si="543"/>
        <v>Tuesday</v>
      </c>
      <c r="Y4980" t="str">
        <f t="shared" si="544"/>
        <v>Dec</v>
      </c>
      <c r="Z4980" t="str">
        <f t="shared" si="545"/>
        <v>3-5</v>
      </c>
    </row>
    <row r="4981" spans="1:26" x14ac:dyDescent="0.25">
      <c r="A4981" s="2" t="s">
        <v>10027</v>
      </c>
      <c r="B4981" s="2" t="s">
        <v>5036</v>
      </c>
      <c r="C4981" s="1">
        <v>46021</v>
      </c>
      <c r="D4981" s="3">
        <v>0.8520833333333333</v>
      </c>
      <c r="E4981" s="2" t="s">
        <v>16</v>
      </c>
      <c r="F4981" s="2" t="s">
        <v>5042</v>
      </c>
      <c r="G4981" s="2">
        <v>26057</v>
      </c>
      <c r="H4981" s="2">
        <v>3</v>
      </c>
      <c r="I4981" s="2">
        <v>628</v>
      </c>
      <c r="J4981" s="2">
        <v>9383</v>
      </c>
      <c r="K4981" s="2">
        <v>8033</v>
      </c>
      <c r="L4981" s="2">
        <v>226</v>
      </c>
      <c r="M4981" s="2">
        <v>31</v>
      </c>
      <c r="N4981" s="2">
        <v>12</v>
      </c>
      <c r="O4981" s="2">
        <v>16</v>
      </c>
      <c r="P4981" s="2">
        <v>34</v>
      </c>
      <c r="Q4981" s="2">
        <v>152</v>
      </c>
      <c r="R4981" s="2">
        <v>11</v>
      </c>
      <c r="S4981" s="2" t="s">
        <v>31</v>
      </c>
      <c r="T4981" s="2">
        <f t="shared" si="539"/>
        <v>285</v>
      </c>
      <c r="U4981" s="4">
        <f t="shared" si="540"/>
        <v>3.5478650566413542E-2</v>
      </c>
      <c r="V4981" s="4">
        <f t="shared" si="541"/>
        <v>0.30828568139079709</v>
      </c>
      <c r="W4981">
        <f t="shared" si="542"/>
        <v>20</v>
      </c>
      <c r="X4981" t="str">
        <f t="shared" si="543"/>
        <v>Tuesday</v>
      </c>
      <c r="Y4981" t="str">
        <f t="shared" si="544"/>
        <v>Dec</v>
      </c>
      <c r="Z4981" t="str">
        <f t="shared" si="545"/>
        <v>3-5</v>
      </c>
    </row>
    <row r="4982" spans="1:26" x14ac:dyDescent="0.25">
      <c r="A4982" s="2" t="s">
        <v>10028</v>
      </c>
      <c r="B4982" s="2" t="s">
        <v>5036</v>
      </c>
      <c r="C4982" s="1">
        <v>46022</v>
      </c>
      <c r="D4982" s="3">
        <v>0.35625000000000001</v>
      </c>
      <c r="E4982" s="2" t="s">
        <v>5054</v>
      </c>
      <c r="F4982" s="2" t="s">
        <v>5048</v>
      </c>
      <c r="G4982" s="2">
        <v>25915</v>
      </c>
      <c r="H4982" s="2">
        <v>3</v>
      </c>
      <c r="I4982" s="2">
        <v>968</v>
      </c>
      <c r="J4982" s="2">
        <v>12483</v>
      </c>
      <c r="K4982" s="2">
        <v>9127</v>
      </c>
      <c r="L4982" s="2">
        <v>319</v>
      </c>
      <c r="M4982" s="2">
        <v>64</v>
      </c>
      <c r="N4982" s="2">
        <v>24</v>
      </c>
      <c r="O4982" s="2">
        <v>33</v>
      </c>
      <c r="P4982" s="2">
        <v>10</v>
      </c>
      <c r="Q4982" s="2">
        <v>248</v>
      </c>
      <c r="R4982" s="2">
        <v>13</v>
      </c>
      <c r="S4982" s="2" t="s">
        <v>31</v>
      </c>
      <c r="T4982" s="2">
        <f t="shared" si="539"/>
        <v>440</v>
      </c>
      <c r="U4982" s="4">
        <f t="shared" si="540"/>
        <v>4.8208611811109893E-2</v>
      </c>
      <c r="V4982" s="4">
        <f t="shared" si="541"/>
        <v>0.35218985143739145</v>
      </c>
      <c r="W4982">
        <f t="shared" si="542"/>
        <v>8</v>
      </c>
      <c r="X4982" t="str">
        <f t="shared" si="543"/>
        <v>Wednesday</v>
      </c>
      <c r="Y4982" t="str">
        <f t="shared" si="544"/>
        <v>Dec</v>
      </c>
      <c r="Z4982" t="str">
        <f t="shared" si="545"/>
        <v>3-5</v>
      </c>
    </row>
    <row r="4983" spans="1:26" x14ac:dyDescent="0.25">
      <c r="A4983" s="2" t="s">
        <v>10029</v>
      </c>
      <c r="B4983" s="2" t="s">
        <v>5036</v>
      </c>
      <c r="C4983" s="1">
        <v>46022</v>
      </c>
      <c r="D4983" s="3">
        <v>0.38333333333333336</v>
      </c>
      <c r="E4983" s="2" t="s">
        <v>5054</v>
      </c>
      <c r="F4983" s="2" t="s">
        <v>5069</v>
      </c>
      <c r="G4983" s="2">
        <v>25978</v>
      </c>
      <c r="H4983" s="2">
        <v>4</v>
      </c>
      <c r="I4983" s="2">
        <v>1445</v>
      </c>
      <c r="J4983" s="2">
        <v>7704</v>
      </c>
      <c r="K4983" s="2">
        <v>6251</v>
      </c>
      <c r="L4983" s="2">
        <v>162</v>
      </c>
      <c r="M4983" s="2">
        <v>38</v>
      </c>
      <c r="N4983" s="2">
        <v>14</v>
      </c>
      <c r="O4983" s="2">
        <v>23</v>
      </c>
      <c r="P4983" s="2">
        <v>23</v>
      </c>
      <c r="Q4983" s="2">
        <v>68</v>
      </c>
      <c r="R4983" s="2">
        <v>10</v>
      </c>
      <c r="S4983" s="2" t="s">
        <v>31</v>
      </c>
      <c r="T4983" s="2">
        <f t="shared" si="539"/>
        <v>237</v>
      </c>
      <c r="U4983" s="4">
        <f t="shared" si="540"/>
        <v>3.7913933770596701E-2</v>
      </c>
      <c r="V4983" s="4">
        <f t="shared" si="541"/>
        <v>0.24062668411733004</v>
      </c>
      <c r="W4983">
        <f t="shared" si="542"/>
        <v>9</v>
      </c>
      <c r="X4983" t="str">
        <f t="shared" si="543"/>
        <v>Wednesday</v>
      </c>
      <c r="Y4983" t="str">
        <f t="shared" si="544"/>
        <v>Dec</v>
      </c>
      <c r="Z4983" t="str">
        <f t="shared" si="545"/>
        <v>3-5</v>
      </c>
    </row>
    <row r="4984" spans="1:26" x14ac:dyDescent="0.25">
      <c r="A4984" s="2" t="s">
        <v>10030</v>
      </c>
      <c r="B4984" s="2" t="s">
        <v>5036</v>
      </c>
      <c r="C4984" s="1">
        <v>46022</v>
      </c>
      <c r="D4984" s="3">
        <v>0.39791666666666664</v>
      </c>
      <c r="E4984" s="2" t="s">
        <v>16</v>
      </c>
      <c r="F4984" s="2" t="s">
        <v>5069</v>
      </c>
      <c r="G4984" s="2">
        <v>25741</v>
      </c>
      <c r="H4984" s="2">
        <v>8</v>
      </c>
      <c r="I4984" s="2">
        <v>286</v>
      </c>
      <c r="J4984" s="2">
        <v>18192</v>
      </c>
      <c r="K4984" s="2">
        <v>14616</v>
      </c>
      <c r="L4984" s="2">
        <v>340</v>
      </c>
      <c r="M4984" s="2">
        <v>63</v>
      </c>
      <c r="N4984" s="2">
        <v>33</v>
      </c>
      <c r="O4984" s="2">
        <v>30</v>
      </c>
      <c r="P4984" s="2">
        <v>83</v>
      </c>
      <c r="Q4984" s="2">
        <v>314</v>
      </c>
      <c r="R4984" s="2">
        <v>26</v>
      </c>
      <c r="S4984" s="2" t="s">
        <v>31</v>
      </c>
      <c r="T4984" s="2">
        <f t="shared" si="539"/>
        <v>466</v>
      </c>
      <c r="U4984" s="4">
        <f t="shared" si="540"/>
        <v>3.1882868089764642E-2</v>
      </c>
      <c r="V4984" s="4">
        <f t="shared" si="541"/>
        <v>0.56781010838739754</v>
      </c>
      <c r="W4984">
        <f t="shared" si="542"/>
        <v>9</v>
      </c>
      <c r="X4984" t="str">
        <f t="shared" si="543"/>
        <v>Wednesday</v>
      </c>
      <c r="Y4984" t="str">
        <f t="shared" si="544"/>
        <v>Dec</v>
      </c>
      <c r="Z4984" t="str">
        <f t="shared" si="545"/>
        <v>6-10</v>
      </c>
    </row>
    <row r="4985" spans="1:26" x14ac:dyDescent="0.25">
      <c r="A4985" s="2" t="s">
        <v>10031</v>
      </c>
      <c r="B4985" s="2" t="s">
        <v>5036</v>
      </c>
      <c r="C4985" s="1">
        <v>46022</v>
      </c>
      <c r="D4985" s="3">
        <v>0.42569444444444443</v>
      </c>
      <c r="E4985" s="2" t="s">
        <v>5054</v>
      </c>
      <c r="F4985" s="2" t="s">
        <v>5050</v>
      </c>
      <c r="G4985" s="2">
        <v>25894</v>
      </c>
      <c r="H4985" s="2">
        <v>4</v>
      </c>
      <c r="I4985" s="2">
        <v>1164</v>
      </c>
      <c r="J4985" s="2">
        <v>11179</v>
      </c>
      <c r="K4985" s="2">
        <v>7885</v>
      </c>
      <c r="L4985" s="2">
        <v>253</v>
      </c>
      <c r="M4985" s="2">
        <v>68</v>
      </c>
      <c r="N4985" s="2">
        <v>19</v>
      </c>
      <c r="O4985" s="2">
        <v>23</v>
      </c>
      <c r="P4985" s="2">
        <v>11</v>
      </c>
      <c r="Q4985" s="2">
        <v>212</v>
      </c>
      <c r="R4985" s="2">
        <v>21</v>
      </c>
      <c r="S4985" s="2" t="s">
        <v>31</v>
      </c>
      <c r="T4985" s="2">
        <f t="shared" si="539"/>
        <v>363</v>
      </c>
      <c r="U4985" s="4">
        <f t="shared" si="540"/>
        <v>4.6036778693722261E-2</v>
      </c>
      <c r="V4985" s="4">
        <f t="shared" si="541"/>
        <v>0.30451069745887077</v>
      </c>
      <c r="W4985">
        <f t="shared" si="542"/>
        <v>10</v>
      </c>
      <c r="X4985" t="str">
        <f t="shared" si="543"/>
        <v>Wednesday</v>
      </c>
      <c r="Y4985" t="str">
        <f t="shared" si="544"/>
        <v>Dec</v>
      </c>
      <c r="Z4985" t="str">
        <f t="shared" si="545"/>
        <v>3-5</v>
      </c>
    </row>
    <row r="4986" spans="1:26" x14ac:dyDescent="0.25">
      <c r="A4986" s="2" t="s">
        <v>10032</v>
      </c>
      <c r="B4986" s="2" t="s">
        <v>5036</v>
      </c>
      <c r="C4986" s="1">
        <v>46022</v>
      </c>
      <c r="D4986" s="3">
        <v>0.45</v>
      </c>
      <c r="E4986" s="2" t="s">
        <v>5037</v>
      </c>
      <c r="F4986" s="2" t="s">
        <v>5042</v>
      </c>
      <c r="G4986" s="2">
        <v>25735</v>
      </c>
      <c r="H4986" s="2">
        <v>0</v>
      </c>
      <c r="I4986" s="2">
        <v>168</v>
      </c>
      <c r="J4986" s="2">
        <v>14451</v>
      </c>
      <c r="K4986" s="2">
        <v>10331</v>
      </c>
      <c r="L4986" s="2">
        <v>487</v>
      </c>
      <c r="M4986" s="2">
        <v>67</v>
      </c>
      <c r="N4986" s="2">
        <v>52</v>
      </c>
      <c r="O4986" s="2">
        <v>135</v>
      </c>
      <c r="P4986" s="2">
        <v>43</v>
      </c>
      <c r="Q4986" s="2">
        <v>216</v>
      </c>
      <c r="R4986" s="2">
        <v>24</v>
      </c>
      <c r="S4986" s="2" t="s">
        <v>31</v>
      </c>
      <c r="T4986" s="2">
        <f t="shared" si="539"/>
        <v>741</v>
      </c>
      <c r="U4986" s="4">
        <f t="shared" si="540"/>
        <v>7.1725873584357752E-2</v>
      </c>
      <c r="V4986" s="4">
        <f t="shared" si="541"/>
        <v>0.40143773071692246</v>
      </c>
      <c r="W4986">
        <f t="shared" si="542"/>
        <v>10</v>
      </c>
      <c r="X4986" t="str">
        <f t="shared" si="543"/>
        <v>Wednesday</v>
      </c>
      <c r="Y4986" t="str">
        <f t="shared" si="544"/>
        <v>Dec</v>
      </c>
      <c r="Z4986" t="str">
        <f t="shared" si="545"/>
        <v>0-2</v>
      </c>
    </row>
    <row r="4987" spans="1:26" x14ac:dyDescent="0.25">
      <c r="A4987" s="2" t="s">
        <v>10033</v>
      </c>
      <c r="B4987" s="2" t="s">
        <v>5036</v>
      </c>
      <c r="C4987" s="1">
        <v>46022</v>
      </c>
      <c r="D4987" s="3">
        <v>0.4548611111111111</v>
      </c>
      <c r="E4987" s="2" t="s">
        <v>5044</v>
      </c>
      <c r="F4987" s="2" t="s">
        <v>5052</v>
      </c>
      <c r="G4987" s="2">
        <v>26180</v>
      </c>
      <c r="H4987" s="2">
        <v>1</v>
      </c>
      <c r="I4987" s="2">
        <v>507</v>
      </c>
      <c r="J4987" s="2">
        <v>15578</v>
      </c>
      <c r="K4987" s="2">
        <v>11082</v>
      </c>
      <c r="L4987" s="2">
        <v>353</v>
      </c>
      <c r="M4987" s="2">
        <v>38</v>
      </c>
      <c r="N4987" s="2">
        <v>29</v>
      </c>
      <c r="O4987" s="2">
        <v>22</v>
      </c>
      <c r="P4987" s="2">
        <v>43</v>
      </c>
      <c r="Q4987" s="2">
        <v>107</v>
      </c>
      <c r="R4987" s="2">
        <v>35</v>
      </c>
      <c r="S4987" s="2" t="s">
        <v>31</v>
      </c>
      <c r="T4987" s="2">
        <f t="shared" si="539"/>
        <v>442</v>
      </c>
      <c r="U4987" s="4">
        <f t="shared" si="540"/>
        <v>3.9884497383143834E-2</v>
      </c>
      <c r="V4987" s="4">
        <f t="shared" si="541"/>
        <v>0.42330022918258214</v>
      </c>
      <c r="W4987">
        <f t="shared" si="542"/>
        <v>10</v>
      </c>
      <c r="X4987" t="str">
        <f t="shared" si="543"/>
        <v>Wednesday</v>
      </c>
      <c r="Y4987" t="str">
        <f t="shared" si="544"/>
        <v>Dec</v>
      </c>
      <c r="Z4987" t="str">
        <f t="shared" si="545"/>
        <v>0-2</v>
      </c>
    </row>
    <row r="4988" spans="1:26" x14ac:dyDescent="0.25">
      <c r="A4988" s="2" t="s">
        <v>10034</v>
      </c>
      <c r="B4988" s="2" t="s">
        <v>5036</v>
      </c>
      <c r="C4988" s="1">
        <v>46022</v>
      </c>
      <c r="D4988" s="3">
        <v>0.45555555555555555</v>
      </c>
      <c r="E4988" s="2" t="s">
        <v>5054</v>
      </c>
      <c r="F4988" s="2" t="s">
        <v>5050</v>
      </c>
      <c r="G4988" s="2">
        <v>26078</v>
      </c>
      <c r="H4988" s="2">
        <v>4</v>
      </c>
      <c r="I4988" s="2">
        <v>1048</v>
      </c>
      <c r="J4988" s="2">
        <v>6066</v>
      </c>
      <c r="K4988" s="2">
        <v>5548</v>
      </c>
      <c r="L4988" s="2">
        <v>149</v>
      </c>
      <c r="M4988" s="2">
        <v>31</v>
      </c>
      <c r="N4988" s="2">
        <v>9</v>
      </c>
      <c r="O4988" s="2">
        <v>16</v>
      </c>
      <c r="P4988" s="2">
        <v>6</v>
      </c>
      <c r="Q4988" s="2">
        <v>89</v>
      </c>
      <c r="R4988" s="2">
        <v>9</v>
      </c>
      <c r="S4988" s="2" t="s">
        <v>31</v>
      </c>
      <c r="T4988" s="2">
        <f t="shared" si="539"/>
        <v>205</v>
      </c>
      <c r="U4988" s="4">
        <f t="shared" si="540"/>
        <v>3.6950252343186732E-2</v>
      </c>
      <c r="V4988" s="4">
        <f t="shared" si="541"/>
        <v>0.21274637625584783</v>
      </c>
      <c r="W4988">
        <f t="shared" si="542"/>
        <v>10</v>
      </c>
      <c r="X4988" t="str">
        <f t="shared" si="543"/>
        <v>Wednesday</v>
      </c>
      <c r="Y4988" t="str">
        <f t="shared" si="544"/>
        <v>Dec</v>
      </c>
      <c r="Z4988" t="str">
        <f t="shared" si="545"/>
        <v>3-5</v>
      </c>
    </row>
    <row r="4989" spans="1:26" x14ac:dyDescent="0.25">
      <c r="A4989" s="2" t="s">
        <v>10035</v>
      </c>
      <c r="B4989" s="2" t="s">
        <v>5036</v>
      </c>
      <c r="C4989" s="1">
        <v>46022</v>
      </c>
      <c r="D4989" s="3">
        <v>0.46319444444444446</v>
      </c>
      <c r="E4989" s="2" t="s">
        <v>5046</v>
      </c>
      <c r="F4989" s="2" t="s">
        <v>5042</v>
      </c>
      <c r="G4989" s="2">
        <v>25846</v>
      </c>
      <c r="H4989" s="2">
        <v>1</v>
      </c>
      <c r="I4989" s="2">
        <v>192</v>
      </c>
      <c r="J4989" s="2">
        <v>3678</v>
      </c>
      <c r="K4989" s="2">
        <v>2838</v>
      </c>
      <c r="L4989" s="2">
        <v>55</v>
      </c>
      <c r="M4989" s="2">
        <v>7</v>
      </c>
      <c r="N4989" s="2">
        <v>5</v>
      </c>
      <c r="O4989" s="2">
        <v>16</v>
      </c>
      <c r="P4989" s="2">
        <v>27</v>
      </c>
      <c r="Q4989" s="2">
        <v>20</v>
      </c>
      <c r="R4989" s="2">
        <v>2</v>
      </c>
      <c r="S4989" s="2" t="s">
        <v>31</v>
      </c>
      <c r="T4989" s="2">
        <f t="shared" si="539"/>
        <v>83</v>
      </c>
      <c r="U4989" s="4">
        <f t="shared" si="540"/>
        <v>2.9245947850599013E-2</v>
      </c>
      <c r="V4989" s="4">
        <f t="shared" si="541"/>
        <v>0.10980422502514896</v>
      </c>
      <c r="W4989">
        <f t="shared" si="542"/>
        <v>11</v>
      </c>
      <c r="X4989" t="str">
        <f t="shared" si="543"/>
        <v>Wednesday</v>
      </c>
      <c r="Y4989" t="str">
        <f t="shared" si="544"/>
        <v>Dec</v>
      </c>
      <c r="Z4989" t="str">
        <f t="shared" si="545"/>
        <v>0-2</v>
      </c>
    </row>
    <row r="4990" spans="1:26" x14ac:dyDescent="0.25">
      <c r="A4990" s="2" t="s">
        <v>10036</v>
      </c>
      <c r="B4990" s="2" t="s">
        <v>5036</v>
      </c>
      <c r="C4990" s="1">
        <v>46022</v>
      </c>
      <c r="D4990" s="3">
        <v>0.51944444444444449</v>
      </c>
      <c r="E4990" s="2" t="s">
        <v>5054</v>
      </c>
      <c r="F4990" s="2" t="s">
        <v>5069</v>
      </c>
      <c r="G4990" s="2">
        <v>26189</v>
      </c>
      <c r="H4990" s="2">
        <v>3</v>
      </c>
      <c r="I4990" s="2">
        <v>753</v>
      </c>
      <c r="J4990" s="2">
        <v>14382</v>
      </c>
      <c r="K4990" s="2">
        <v>10877</v>
      </c>
      <c r="L4990" s="2">
        <v>336</v>
      </c>
      <c r="M4990" s="2">
        <v>67</v>
      </c>
      <c r="N4990" s="2">
        <v>18</v>
      </c>
      <c r="O4990" s="2">
        <v>37</v>
      </c>
      <c r="P4990" s="2">
        <v>32</v>
      </c>
      <c r="Q4990" s="2">
        <v>134</v>
      </c>
      <c r="R4990" s="2">
        <v>19</v>
      </c>
      <c r="S4990" s="2" t="s">
        <v>31</v>
      </c>
      <c r="T4990" s="2">
        <f t="shared" si="539"/>
        <v>458</v>
      </c>
      <c r="U4990" s="4">
        <f t="shared" si="540"/>
        <v>4.2107198676105545E-2</v>
      </c>
      <c r="V4990" s="4">
        <f t="shared" si="541"/>
        <v>0.41532704570621254</v>
      </c>
      <c r="W4990">
        <f t="shared" si="542"/>
        <v>12</v>
      </c>
      <c r="X4990" t="str">
        <f t="shared" si="543"/>
        <v>Wednesday</v>
      </c>
      <c r="Y4990" t="str">
        <f t="shared" si="544"/>
        <v>Dec</v>
      </c>
      <c r="Z4990" t="str">
        <f t="shared" si="545"/>
        <v>3-5</v>
      </c>
    </row>
    <row r="4991" spans="1:26" x14ac:dyDescent="0.25">
      <c r="A4991" s="2" t="s">
        <v>10037</v>
      </c>
      <c r="B4991" s="2" t="s">
        <v>5036</v>
      </c>
      <c r="C4991" s="1">
        <v>46022</v>
      </c>
      <c r="D4991" s="3">
        <v>0.52847222222222223</v>
      </c>
      <c r="E4991" s="2" t="s">
        <v>16</v>
      </c>
      <c r="F4991" s="2" t="s">
        <v>5050</v>
      </c>
      <c r="G4991" s="2">
        <v>26041</v>
      </c>
      <c r="H4991" s="2">
        <v>6</v>
      </c>
      <c r="I4991" s="2">
        <v>456</v>
      </c>
      <c r="J4991" s="2">
        <v>6301</v>
      </c>
      <c r="K4991" s="2">
        <v>4947</v>
      </c>
      <c r="L4991" s="2">
        <v>154</v>
      </c>
      <c r="M4991" s="2">
        <v>15</v>
      </c>
      <c r="N4991" s="2">
        <v>8</v>
      </c>
      <c r="O4991" s="2">
        <v>9</v>
      </c>
      <c r="P4991" s="2">
        <v>17</v>
      </c>
      <c r="Q4991" s="2">
        <v>67</v>
      </c>
      <c r="R4991" s="2">
        <v>15</v>
      </c>
      <c r="S4991" s="2" t="s">
        <v>31</v>
      </c>
      <c r="T4991" s="2">
        <f t="shared" si="539"/>
        <v>186</v>
      </c>
      <c r="U4991" s="4">
        <f t="shared" si="540"/>
        <v>3.7598544572468161E-2</v>
      </c>
      <c r="V4991" s="4">
        <f t="shared" si="541"/>
        <v>0.18996966322337852</v>
      </c>
      <c r="W4991">
        <f t="shared" si="542"/>
        <v>12</v>
      </c>
      <c r="X4991" t="str">
        <f t="shared" si="543"/>
        <v>Wednesday</v>
      </c>
      <c r="Y4991" t="str">
        <f t="shared" si="544"/>
        <v>Dec</v>
      </c>
      <c r="Z4991" t="str">
        <f t="shared" si="545"/>
        <v>6-10</v>
      </c>
    </row>
    <row r="4992" spans="1:26" x14ac:dyDescent="0.25">
      <c r="A4992" s="2" t="s">
        <v>10038</v>
      </c>
      <c r="B4992" s="2" t="s">
        <v>5036</v>
      </c>
      <c r="C4992" s="1">
        <v>46022</v>
      </c>
      <c r="D4992" s="3">
        <v>0.52916666666666667</v>
      </c>
      <c r="E4992" s="2" t="s">
        <v>5037</v>
      </c>
      <c r="F4992" s="2" t="s">
        <v>5050</v>
      </c>
      <c r="G4992" s="2">
        <v>26039</v>
      </c>
      <c r="H4992" s="2">
        <v>7</v>
      </c>
      <c r="I4992" s="2">
        <v>365</v>
      </c>
      <c r="J4992" s="2">
        <v>11146</v>
      </c>
      <c r="K4992" s="2">
        <v>8125</v>
      </c>
      <c r="L4992" s="2">
        <v>303</v>
      </c>
      <c r="M4992" s="2">
        <v>51</v>
      </c>
      <c r="N4992" s="2">
        <v>46</v>
      </c>
      <c r="O4992" s="2">
        <v>103</v>
      </c>
      <c r="P4992" s="2">
        <v>45</v>
      </c>
      <c r="Q4992" s="2">
        <v>209</v>
      </c>
      <c r="R4992" s="2">
        <v>25</v>
      </c>
      <c r="S4992" s="2" t="s">
        <v>31</v>
      </c>
      <c r="T4992" s="2">
        <f t="shared" si="539"/>
        <v>503</v>
      </c>
      <c r="U4992" s="4">
        <f t="shared" si="540"/>
        <v>6.1907692307692309E-2</v>
      </c>
      <c r="V4992" s="4">
        <f t="shared" si="541"/>
        <v>0.31203195207189216</v>
      </c>
      <c r="W4992">
        <f t="shared" si="542"/>
        <v>12</v>
      </c>
      <c r="X4992" t="str">
        <f t="shared" si="543"/>
        <v>Wednesday</v>
      </c>
      <c r="Y4992" t="str">
        <f t="shared" si="544"/>
        <v>Dec</v>
      </c>
      <c r="Z4992" t="str">
        <f t="shared" si="545"/>
        <v>6-10</v>
      </c>
    </row>
    <row r="4993" spans="1:26" x14ac:dyDescent="0.25">
      <c r="A4993" s="2" t="s">
        <v>10039</v>
      </c>
      <c r="B4993" s="2" t="s">
        <v>5036</v>
      </c>
      <c r="C4993" s="1">
        <v>46022</v>
      </c>
      <c r="D4993" s="3">
        <v>0.56805555555555554</v>
      </c>
      <c r="E4993" s="2" t="s">
        <v>16</v>
      </c>
      <c r="F4993" s="2" t="s">
        <v>5042</v>
      </c>
      <c r="G4993" s="2">
        <v>26021</v>
      </c>
      <c r="H4993" s="2">
        <v>3</v>
      </c>
      <c r="I4993" s="2">
        <v>1801</v>
      </c>
      <c r="J4993" s="2">
        <v>15556</v>
      </c>
      <c r="K4993" s="2">
        <v>12921</v>
      </c>
      <c r="L4993" s="2">
        <v>305</v>
      </c>
      <c r="M4993" s="2">
        <v>41</v>
      </c>
      <c r="N4993" s="2">
        <v>18</v>
      </c>
      <c r="O4993" s="2">
        <v>32</v>
      </c>
      <c r="P4993" s="2">
        <v>43</v>
      </c>
      <c r="Q4993" s="2">
        <v>197</v>
      </c>
      <c r="R4993" s="2">
        <v>24</v>
      </c>
      <c r="S4993" s="2" t="s">
        <v>31</v>
      </c>
      <c r="T4993" s="2">
        <f t="shared" si="539"/>
        <v>396</v>
      </c>
      <c r="U4993" s="4">
        <f t="shared" si="540"/>
        <v>3.0647782679359182E-2</v>
      </c>
      <c r="V4993" s="4">
        <f t="shared" si="541"/>
        <v>0.49656047038930096</v>
      </c>
      <c r="W4993">
        <f t="shared" si="542"/>
        <v>13</v>
      </c>
      <c r="X4993" t="str">
        <f t="shared" si="543"/>
        <v>Wednesday</v>
      </c>
      <c r="Y4993" t="str">
        <f t="shared" si="544"/>
        <v>Dec</v>
      </c>
      <c r="Z4993" t="str">
        <f t="shared" si="545"/>
        <v>3-5</v>
      </c>
    </row>
    <row r="4994" spans="1:26" x14ac:dyDescent="0.25">
      <c r="A4994" s="2" t="s">
        <v>10040</v>
      </c>
      <c r="B4994" s="2" t="s">
        <v>5036</v>
      </c>
      <c r="C4994" s="1">
        <v>46022</v>
      </c>
      <c r="D4994" s="3">
        <v>0.60624999999999996</v>
      </c>
      <c r="E4994" s="2" t="s">
        <v>5058</v>
      </c>
      <c r="F4994" s="2" t="s">
        <v>5050</v>
      </c>
      <c r="G4994" s="2">
        <v>25894</v>
      </c>
      <c r="H4994" s="2">
        <v>5</v>
      </c>
      <c r="I4994" s="2">
        <v>160</v>
      </c>
      <c r="J4994" s="2">
        <v>23609</v>
      </c>
      <c r="K4994" s="2">
        <v>20591</v>
      </c>
      <c r="L4994" s="2">
        <v>753</v>
      </c>
      <c r="M4994" s="2">
        <v>330</v>
      </c>
      <c r="N4994" s="2">
        <v>74</v>
      </c>
      <c r="O4994" s="2">
        <v>101</v>
      </c>
      <c r="P4994" s="2">
        <v>25</v>
      </c>
      <c r="Q4994" s="2">
        <v>350</v>
      </c>
      <c r="R4994" s="2">
        <v>35</v>
      </c>
      <c r="S4994" s="2" t="s">
        <v>28</v>
      </c>
      <c r="T4994" s="2">
        <f t="shared" ref="T4994:T5001" si="546">SUM(L4994:O4994)</f>
        <v>1258</v>
      </c>
      <c r="U4994" s="4">
        <f t="shared" ref="U4994:U5057" si="547">T4994/K4994</f>
        <v>6.1094653003739501E-2</v>
      </c>
      <c r="V4994" s="4">
        <f t="shared" ref="V4994:V5001" si="548">K4994/G4994</f>
        <v>0.79520352205144051</v>
      </c>
      <c r="W4994">
        <f t="shared" ref="W4994:W5001" si="549">HOUR(D4994)</f>
        <v>14</v>
      </c>
      <c r="X4994" t="str">
        <f t="shared" ref="X4994:X5001" si="550">TEXT(C4994,"dddd")</f>
        <v>Wednesday</v>
      </c>
      <c r="Y4994" t="str">
        <f t="shared" ref="Y4994:Y5001" si="551">TEXT(C4994,"mmm")</f>
        <v>Dec</v>
      </c>
      <c r="Z4994" t="str">
        <f t="shared" ref="Z4994:Z5001" si="552">IF(H4994&lt;=2,"0-2",IF(H4994&lt;=5,"3-5",IF(H4994&lt;=10,"6-10","11+")))</f>
        <v>3-5</v>
      </c>
    </row>
    <row r="4995" spans="1:26" x14ac:dyDescent="0.25">
      <c r="A4995" s="2" t="s">
        <v>10041</v>
      </c>
      <c r="B4995" s="2" t="s">
        <v>5036</v>
      </c>
      <c r="C4995" s="1">
        <v>46022</v>
      </c>
      <c r="D4995" s="3">
        <v>0.68888888888888888</v>
      </c>
      <c r="E4995" s="2" t="s">
        <v>5054</v>
      </c>
      <c r="F4995" s="2" t="s">
        <v>5042</v>
      </c>
      <c r="G4995" s="2">
        <v>26102</v>
      </c>
      <c r="H4995" s="2">
        <v>7</v>
      </c>
      <c r="I4995" s="2">
        <v>1555</v>
      </c>
      <c r="J4995" s="2">
        <v>12622</v>
      </c>
      <c r="K4995" s="2">
        <v>10582</v>
      </c>
      <c r="L4995" s="2">
        <v>366</v>
      </c>
      <c r="M4995" s="2">
        <v>80</v>
      </c>
      <c r="N4995" s="2">
        <v>26</v>
      </c>
      <c r="O4995" s="2">
        <v>31</v>
      </c>
      <c r="P4995" s="2">
        <v>31</v>
      </c>
      <c r="Q4995" s="2">
        <v>199</v>
      </c>
      <c r="R4995" s="2">
        <v>17</v>
      </c>
      <c r="S4995" s="2" t="s">
        <v>28</v>
      </c>
      <c r="T4995" s="2">
        <f t="shared" si="546"/>
        <v>503</v>
      </c>
      <c r="U4995" s="4">
        <f t="shared" si="547"/>
        <v>4.7533547533547535E-2</v>
      </c>
      <c r="V4995" s="4">
        <f t="shared" si="548"/>
        <v>0.40540954716113708</v>
      </c>
      <c r="W4995">
        <f t="shared" si="549"/>
        <v>16</v>
      </c>
      <c r="X4995" t="str">
        <f t="shared" si="550"/>
        <v>Wednesday</v>
      </c>
      <c r="Y4995" t="str">
        <f t="shared" si="551"/>
        <v>Dec</v>
      </c>
      <c r="Z4995" t="str">
        <f t="shared" si="552"/>
        <v>6-10</v>
      </c>
    </row>
    <row r="4996" spans="1:26" x14ac:dyDescent="0.25">
      <c r="A4996" s="2" t="s">
        <v>10042</v>
      </c>
      <c r="B4996" s="2" t="s">
        <v>5036</v>
      </c>
      <c r="C4996" s="1">
        <v>46022</v>
      </c>
      <c r="D4996" s="3">
        <v>0.71666666666666667</v>
      </c>
      <c r="E4996" s="2" t="s">
        <v>16</v>
      </c>
      <c r="F4996" s="2" t="s">
        <v>5042</v>
      </c>
      <c r="G4996" s="2">
        <v>25860</v>
      </c>
      <c r="H4996" s="2">
        <v>3</v>
      </c>
      <c r="I4996" s="2">
        <v>532</v>
      </c>
      <c r="J4996" s="2">
        <v>17819</v>
      </c>
      <c r="K4996" s="2">
        <v>14836</v>
      </c>
      <c r="L4996" s="2">
        <v>498</v>
      </c>
      <c r="M4996" s="2">
        <v>55</v>
      </c>
      <c r="N4996" s="2">
        <v>26</v>
      </c>
      <c r="O4996" s="2">
        <v>35</v>
      </c>
      <c r="P4996" s="2">
        <v>60</v>
      </c>
      <c r="Q4996" s="2">
        <v>192</v>
      </c>
      <c r="R4996" s="2">
        <v>20</v>
      </c>
      <c r="S4996" s="2" t="s">
        <v>31</v>
      </c>
      <c r="T4996" s="2">
        <f t="shared" si="546"/>
        <v>614</v>
      </c>
      <c r="U4996" s="4">
        <f t="shared" si="547"/>
        <v>4.13858182798598E-2</v>
      </c>
      <c r="V4996" s="4">
        <f t="shared" si="548"/>
        <v>0.57370456303170925</v>
      </c>
      <c r="W4996">
        <f t="shared" si="549"/>
        <v>17</v>
      </c>
      <c r="X4996" t="str">
        <f t="shared" si="550"/>
        <v>Wednesday</v>
      </c>
      <c r="Y4996" t="str">
        <f t="shared" si="551"/>
        <v>Dec</v>
      </c>
      <c r="Z4996" t="str">
        <f t="shared" si="552"/>
        <v>3-5</v>
      </c>
    </row>
    <row r="4997" spans="1:26" x14ac:dyDescent="0.25">
      <c r="A4997" s="2" t="s">
        <v>10043</v>
      </c>
      <c r="B4997" s="2" t="s">
        <v>5036</v>
      </c>
      <c r="C4997" s="1">
        <v>46022</v>
      </c>
      <c r="D4997" s="3">
        <v>0.73333333333333328</v>
      </c>
      <c r="E4997" s="2" t="s">
        <v>5054</v>
      </c>
      <c r="F4997" s="2" t="s">
        <v>5048</v>
      </c>
      <c r="G4997" s="2">
        <v>25930</v>
      </c>
      <c r="H4997" s="2">
        <v>7</v>
      </c>
      <c r="I4997" s="2">
        <v>1365</v>
      </c>
      <c r="J4997" s="2">
        <v>7498</v>
      </c>
      <c r="K4997" s="2">
        <v>6852</v>
      </c>
      <c r="L4997" s="2">
        <v>190</v>
      </c>
      <c r="M4997" s="2">
        <v>42</v>
      </c>
      <c r="N4997" s="2">
        <v>13</v>
      </c>
      <c r="O4997" s="2">
        <v>18</v>
      </c>
      <c r="P4997" s="2">
        <v>11</v>
      </c>
      <c r="Q4997" s="2">
        <v>181</v>
      </c>
      <c r="R4997" s="2">
        <v>11</v>
      </c>
      <c r="S4997" s="2" t="s">
        <v>31</v>
      </c>
      <c r="T4997" s="2">
        <f t="shared" si="546"/>
        <v>263</v>
      </c>
      <c r="U4997" s="4">
        <f t="shared" si="547"/>
        <v>3.8382953882078227E-2</v>
      </c>
      <c r="V4997" s="4">
        <f t="shared" si="548"/>
        <v>0.26424990358657924</v>
      </c>
      <c r="W4997">
        <f t="shared" si="549"/>
        <v>17</v>
      </c>
      <c r="X4997" t="str">
        <f t="shared" si="550"/>
        <v>Wednesday</v>
      </c>
      <c r="Y4997" t="str">
        <f t="shared" si="551"/>
        <v>Dec</v>
      </c>
      <c r="Z4997" t="str">
        <f t="shared" si="552"/>
        <v>6-10</v>
      </c>
    </row>
    <row r="4998" spans="1:26" x14ac:dyDescent="0.25">
      <c r="A4998" s="2" t="s">
        <v>10044</v>
      </c>
      <c r="B4998" s="2" t="s">
        <v>5036</v>
      </c>
      <c r="C4998" s="1">
        <v>46022</v>
      </c>
      <c r="D4998" s="3">
        <v>0.74305555555555558</v>
      </c>
      <c r="E4998" s="2" t="s">
        <v>5044</v>
      </c>
      <c r="F4998" s="2" t="s">
        <v>5069</v>
      </c>
      <c r="G4998" s="2">
        <v>25870</v>
      </c>
      <c r="H4998" s="2">
        <v>5</v>
      </c>
      <c r="I4998" s="2">
        <v>521</v>
      </c>
      <c r="J4998" s="2">
        <v>13188</v>
      </c>
      <c r="K4998" s="2">
        <v>10399</v>
      </c>
      <c r="L4998" s="2">
        <v>309</v>
      </c>
      <c r="M4998" s="2">
        <v>31</v>
      </c>
      <c r="N4998" s="2">
        <v>20</v>
      </c>
      <c r="O4998" s="2">
        <v>18</v>
      </c>
      <c r="P4998" s="2">
        <v>54</v>
      </c>
      <c r="Q4998" s="2">
        <v>238</v>
      </c>
      <c r="R4998" s="2">
        <v>33</v>
      </c>
      <c r="S4998" s="2" t="s">
        <v>31</v>
      </c>
      <c r="T4998" s="2">
        <f t="shared" si="546"/>
        <v>378</v>
      </c>
      <c r="U4998" s="4">
        <f t="shared" si="547"/>
        <v>3.6349649004711992E-2</v>
      </c>
      <c r="V4998" s="4">
        <f t="shared" si="548"/>
        <v>0.40197139543873212</v>
      </c>
      <c r="W4998">
        <f t="shared" si="549"/>
        <v>17</v>
      </c>
      <c r="X4998" t="str">
        <f t="shared" si="550"/>
        <v>Wednesday</v>
      </c>
      <c r="Y4998" t="str">
        <f t="shared" si="551"/>
        <v>Dec</v>
      </c>
      <c r="Z4998" t="str">
        <f t="shared" si="552"/>
        <v>3-5</v>
      </c>
    </row>
    <row r="4999" spans="1:26" x14ac:dyDescent="0.25">
      <c r="A4999" s="2" t="s">
        <v>10045</v>
      </c>
      <c r="B4999" s="2" t="s">
        <v>5036</v>
      </c>
      <c r="C4999" s="1">
        <v>46022</v>
      </c>
      <c r="D4999" s="3">
        <v>0.8305555555555556</v>
      </c>
      <c r="E4999" s="2" t="s">
        <v>5058</v>
      </c>
      <c r="F4999" s="2" t="s">
        <v>5042</v>
      </c>
      <c r="G4999" s="2">
        <v>25972</v>
      </c>
      <c r="H4999" s="2">
        <v>4</v>
      </c>
      <c r="I4999" s="2">
        <v>114</v>
      </c>
      <c r="J4999" s="2">
        <v>17085</v>
      </c>
      <c r="K4999" s="2">
        <v>13793</v>
      </c>
      <c r="L4999" s="2">
        <v>473</v>
      </c>
      <c r="M4999" s="2">
        <v>271</v>
      </c>
      <c r="N4999" s="2">
        <v>29</v>
      </c>
      <c r="O4999" s="2">
        <v>43</v>
      </c>
      <c r="P4999" s="2">
        <v>26</v>
      </c>
      <c r="Q4999" s="2">
        <v>319</v>
      </c>
      <c r="R4999" s="2">
        <v>24</v>
      </c>
      <c r="S4999" s="2" t="s">
        <v>31</v>
      </c>
      <c r="T4999" s="2">
        <f t="shared" si="546"/>
        <v>816</v>
      </c>
      <c r="U4999" s="4">
        <f t="shared" si="547"/>
        <v>5.9160443703327778E-2</v>
      </c>
      <c r="V4999" s="4">
        <f t="shared" si="548"/>
        <v>0.53107192361004163</v>
      </c>
      <c r="W4999">
        <f t="shared" si="549"/>
        <v>19</v>
      </c>
      <c r="X4999" t="str">
        <f t="shared" si="550"/>
        <v>Wednesday</v>
      </c>
      <c r="Y4999" t="str">
        <f t="shared" si="551"/>
        <v>Dec</v>
      </c>
      <c r="Z4999" t="str">
        <f t="shared" si="552"/>
        <v>3-5</v>
      </c>
    </row>
    <row r="5000" spans="1:26" x14ac:dyDescent="0.25">
      <c r="A5000" s="2" t="s">
        <v>10046</v>
      </c>
      <c r="B5000" s="2" t="s">
        <v>5036</v>
      </c>
      <c r="C5000" s="1">
        <v>46022</v>
      </c>
      <c r="D5000" s="3">
        <v>0.85555555555555551</v>
      </c>
      <c r="E5000" s="2" t="s">
        <v>5044</v>
      </c>
      <c r="F5000" s="2" t="s">
        <v>5050</v>
      </c>
      <c r="G5000" s="2">
        <v>26159</v>
      </c>
      <c r="H5000" s="2">
        <v>8</v>
      </c>
      <c r="I5000" s="2">
        <v>449</v>
      </c>
      <c r="J5000" s="2">
        <v>8192</v>
      </c>
      <c r="K5000" s="2">
        <v>6187</v>
      </c>
      <c r="L5000" s="2">
        <v>210</v>
      </c>
      <c r="M5000" s="2">
        <v>32</v>
      </c>
      <c r="N5000" s="2">
        <v>21</v>
      </c>
      <c r="O5000" s="2">
        <v>20</v>
      </c>
      <c r="P5000" s="2">
        <v>27</v>
      </c>
      <c r="Q5000" s="2">
        <v>198</v>
      </c>
      <c r="R5000" s="2">
        <v>21</v>
      </c>
      <c r="S5000" s="2" t="s">
        <v>31</v>
      </c>
      <c r="T5000" s="2">
        <f t="shared" si="546"/>
        <v>283</v>
      </c>
      <c r="U5000" s="4">
        <f t="shared" si="547"/>
        <v>4.5741069985453367E-2</v>
      </c>
      <c r="V5000" s="4">
        <f t="shared" si="548"/>
        <v>0.23651515730723652</v>
      </c>
      <c r="W5000">
        <f t="shared" si="549"/>
        <v>20</v>
      </c>
      <c r="X5000" t="str">
        <f t="shared" si="550"/>
        <v>Wednesday</v>
      </c>
      <c r="Y5000" t="str">
        <f t="shared" si="551"/>
        <v>Dec</v>
      </c>
      <c r="Z5000" t="str">
        <f t="shared" si="552"/>
        <v>6-10</v>
      </c>
    </row>
    <row r="5001" spans="1:26" x14ac:dyDescent="0.25">
      <c r="A5001" s="2" t="s">
        <v>10047</v>
      </c>
      <c r="B5001" s="2" t="s">
        <v>5036</v>
      </c>
      <c r="C5001" s="1">
        <v>46022</v>
      </c>
      <c r="D5001" s="3">
        <v>0.89375000000000004</v>
      </c>
      <c r="E5001" s="2" t="s">
        <v>5044</v>
      </c>
      <c r="F5001" s="2" t="s">
        <v>5040</v>
      </c>
      <c r="G5001" s="2">
        <v>25987</v>
      </c>
      <c r="H5001" s="2">
        <v>5</v>
      </c>
      <c r="I5001" s="2">
        <v>365</v>
      </c>
      <c r="J5001" s="2">
        <v>6209</v>
      </c>
      <c r="K5001" s="2">
        <v>4898</v>
      </c>
      <c r="L5001" s="2">
        <v>244</v>
      </c>
      <c r="M5001" s="2">
        <v>28</v>
      </c>
      <c r="N5001" s="2">
        <v>20</v>
      </c>
      <c r="O5001" s="2">
        <v>18</v>
      </c>
      <c r="P5001" s="2">
        <v>20</v>
      </c>
      <c r="Q5001" s="2">
        <v>96</v>
      </c>
      <c r="R5001" s="2">
        <v>13</v>
      </c>
      <c r="S5001" s="2" t="s">
        <v>31</v>
      </c>
      <c r="T5001" s="2">
        <f t="shared" si="546"/>
        <v>310</v>
      </c>
      <c r="U5001" s="4">
        <f t="shared" si="547"/>
        <v>6.3291139240506333E-2</v>
      </c>
      <c r="V5001" s="4">
        <f t="shared" si="548"/>
        <v>0.1884788548120214</v>
      </c>
      <c r="W5001">
        <f t="shared" si="549"/>
        <v>21</v>
      </c>
      <c r="X5001" t="str">
        <f t="shared" si="550"/>
        <v>Wednesday</v>
      </c>
      <c r="Y5001" t="str">
        <f t="shared" si="551"/>
        <v>Dec</v>
      </c>
      <c r="Z5001" t="str">
        <f t="shared" si="552"/>
        <v>3-5</v>
      </c>
    </row>
  </sheetData>
  <pageMargins left="0.7" right="0.7" top="0.75" bottom="0.75" header="0.3" footer="0.3"/>
  <ignoredErrors>
    <ignoredError sqref="T2:T5001" formulaRange="1"/>
  </ignoredErrors>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6F560-FD7D-4C5E-8F14-AD8F5FA656A5}">
  <dimension ref="A1"/>
  <sheetViews>
    <sheetView workbookViewId="0">
      <selection activeCell="I28" sqref="I2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D7819-0895-472E-8883-27D89D8D75F8}">
  <dimension ref="A1:I37"/>
  <sheetViews>
    <sheetView topLeftCell="A9" workbookViewId="0">
      <selection activeCell="M25" sqref="M25"/>
    </sheetView>
  </sheetViews>
  <sheetFormatPr defaultRowHeight="15" x14ac:dyDescent="0.25"/>
  <cols>
    <col min="1" max="1" width="13.140625" bestFit="1" customWidth="1"/>
    <col min="2" max="2" width="16.42578125" bestFit="1" customWidth="1"/>
    <col min="4" max="4" width="13.140625" bestFit="1" customWidth="1"/>
    <col min="5" max="5" width="12.85546875" bestFit="1" customWidth="1"/>
    <col min="8" max="8" width="9.7109375" bestFit="1" customWidth="1"/>
  </cols>
  <sheetData>
    <row r="1" spans="1:9" x14ac:dyDescent="0.25">
      <c r="A1" s="7" t="s">
        <v>10053</v>
      </c>
      <c r="B1" t="s">
        <v>10056</v>
      </c>
      <c r="D1" s="7" t="s">
        <v>10053</v>
      </c>
      <c r="E1" t="s">
        <v>10058</v>
      </c>
    </row>
    <row r="2" spans="1:9" x14ac:dyDescent="0.25">
      <c r="A2" s="8" t="s">
        <v>5046</v>
      </c>
      <c r="B2" s="9">
        <v>2.277897173620955E-2</v>
      </c>
      <c r="D2" s="8" t="s">
        <v>5046</v>
      </c>
      <c r="E2" s="10">
        <v>5319.5749385749386</v>
      </c>
    </row>
    <row r="3" spans="1:9" x14ac:dyDescent="0.25">
      <c r="A3" s="8" t="s">
        <v>5037</v>
      </c>
      <c r="B3" s="9">
        <v>6.5839855548695883E-2</v>
      </c>
      <c r="D3" s="8" t="s">
        <v>5037</v>
      </c>
      <c r="E3" s="10">
        <v>14696.487804878048</v>
      </c>
    </row>
    <row r="4" spans="1:9" x14ac:dyDescent="0.25">
      <c r="A4" s="8" t="s">
        <v>16</v>
      </c>
      <c r="B4" s="9">
        <v>3.826044720695565E-2</v>
      </c>
      <c r="D4" s="8" t="s">
        <v>16</v>
      </c>
      <c r="E4" s="10">
        <v>9982.655652173913</v>
      </c>
    </row>
    <row r="5" spans="1:9" x14ac:dyDescent="0.25">
      <c r="A5" s="8" t="s">
        <v>5058</v>
      </c>
      <c r="B5" s="9">
        <v>4.8952175943262788E-2</v>
      </c>
      <c r="D5" s="8" t="s">
        <v>5058</v>
      </c>
      <c r="E5" s="10">
        <v>17660.435897435898</v>
      </c>
    </row>
    <row r="6" spans="1:9" x14ac:dyDescent="0.25">
      <c r="A6" s="8" t="s">
        <v>5054</v>
      </c>
      <c r="B6" s="9">
        <v>4.354928431741531E-2</v>
      </c>
      <c r="D6" s="8" t="s">
        <v>5054</v>
      </c>
      <c r="E6" s="10">
        <v>9069.8152022315207</v>
      </c>
    </row>
    <row r="7" spans="1:9" x14ac:dyDescent="0.25">
      <c r="A7" s="8" t="s">
        <v>5044</v>
      </c>
      <c r="B7" s="9">
        <v>4.4645737274886875E-2</v>
      </c>
      <c r="D7" s="8" t="s">
        <v>5044</v>
      </c>
      <c r="E7" s="10">
        <v>13322.969208211143</v>
      </c>
    </row>
    <row r="8" spans="1:9" x14ac:dyDescent="0.25">
      <c r="A8" s="8" t="s">
        <v>10054</v>
      </c>
      <c r="B8" s="9">
        <v>4.7449016223511768E-2</v>
      </c>
      <c r="D8" s="8" t="s">
        <v>10054</v>
      </c>
      <c r="E8" s="10">
        <v>11348.492399999999</v>
      </c>
    </row>
    <row r="12" spans="1:9" x14ac:dyDescent="0.25">
      <c r="A12" s="7" t="s">
        <v>10053</v>
      </c>
      <c r="B12" t="s">
        <v>10058</v>
      </c>
      <c r="D12" s="7" t="s">
        <v>10053</v>
      </c>
      <c r="E12" t="s">
        <v>10057</v>
      </c>
      <c r="H12" t="s">
        <v>10051</v>
      </c>
      <c r="I12" t="s">
        <v>10072</v>
      </c>
    </row>
    <row r="13" spans="1:9" x14ac:dyDescent="0.25">
      <c r="A13" s="8">
        <v>0</v>
      </c>
      <c r="B13" s="10">
        <v>4218.590909090909</v>
      </c>
      <c r="D13" s="8" t="s">
        <v>10059</v>
      </c>
      <c r="E13" s="5">
        <v>4625489</v>
      </c>
      <c r="H13" s="11">
        <v>45658</v>
      </c>
      <c r="I13" s="5">
        <v>4625489</v>
      </c>
    </row>
    <row r="14" spans="1:9" x14ac:dyDescent="0.25">
      <c r="A14" s="8">
        <v>1</v>
      </c>
      <c r="B14" s="10">
        <v>3585.818181818182</v>
      </c>
      <c r="D14" s="8" t="s">
        <v>10060</v>
      </c>
      <c r="E14" s="5">
        <v>4014561</v>
      </c>
      <c r="H14" s="11">
        <v>45689</v>
      </c>
      <c r="I14" s="5">
        <v>4014561</v>
      </c>
    </row>
    <row r="15" spans="1:9" x14ac:dyDescent="0.25">
      <c r="A15" s="8">
        <v>2</v>
      </c>
      <c r="B15" s="10">
        <v>3860.2</v>
      </c>
      <c r="D15" s="8" t="s">
        <v>10061</v>
      </c>
      <c r="E15" s="5">
        <v>4141457</v>
      </c>
      <c r="H15" s="11">
        <v>45717</v>
      </c>
      <c r="I15" s="5">
        <v>4141457</v>
      </c>
    </row>
    <row r="16" spans="1:9" x14ac:dyDescent="0.25">
      <c r="A16" s="8">
        <v>3</v>
      </c>
      <c r="B16" s="10">
        <v>4818.588235294118</v>
      </c>
      <c r="D16" s="8" t="s">
        <v>10062</v>
      </c>
      <c r="E16" s="5">
        <v>4549202</v>
      </c>
      <c r="H16" s="11">
        <v>45748</v>
      </c>
      <c r="I16" s="5">
        <v>4549202</v>
      </c>
    </row>
    <row r="17" spans="1:9" x14ac:dyDescent="0.25">
      <c r="A17" s="8">
        <v>4</v>
      </c>
      <c r="B17" s="10">
        <v>3555.0689655172414</v>
      </c>
      <c r="D17" s="8" t="s">
        <v>10063</v>
      </c>
      <c r="E17" s="5">
        <v>4610195</v>
      </c>
      <c r="H17" s="11">
        <v>45778</v>
      </c>
      <c r="I17" s="5">
        <v>4610195</v>
      </c>
    </row>
    <row r="18" spans="1:9" x14ac:dyDescent="0.25">
      <c r="A18" s="8">
        <v>5</v>
      </c>
      <c r="B18" s="10">
        <v>6687.4</v>
      </c>
      <c r="D18" s="8" t="s">
        <v>10064</v>
      </c>
      <c r="E18" s="5">
        <v>4177795</v>
      </c>
      <c r="H18" s="11">
        <v>45809</v>
      </c>
      <c r="I18" s="5">
        <v>4177795</v>
      </c>
    </row>
    <row r="19" spans="1:9" x14ac:dyDescent="0.25">
      <c r="A19" s="8">
        <v>6</v>
      </c>
      <c r="B19" s="10">
        <v>9692.9459459459467</v>
      </c>
      <c r="D19" s="8" t="s">
        <v>10065</v>
      </c>
      <c r="E19" s="5">
        <v>4978420</v>
      </c>
      <c r="H19" s="11">
        <v>45839</v>
      </c>
      <c r="I19" s="5">
        <v>4978420</v>
      </c>
    </row>
    <row r="20" spans="1:9" x14ac:dyDescent="0.25">
      <c r="A20" s="8">
        <v>7</v>
      </c>
      <c r="B20" s="10">
        <v>11827.381322957199</v>
      </c>
      <c r="D20" s="8" t="s">
        <v>10066</v>
      </c>
      <c r="E20" s="5">
        <v>4162051</v>
      </c>
      <c r="H20" s="11">
        <v>45870</v>
      </c>
      <c r="I20" s="5">
        <v>4162051</v>
      </c>
    </row>
    <row r="21" spans="1:9" x14ac:dyDescent="0.25">
      <c r="A21" s="8">
        <v>8</v>
      </c>
      <c r="B21" s="10">
        <v>13607.323917137477</v>
      </c>
      <c r="D21" s="8" t="s">
        <v>10067</v>
      </c>
      <c r="E21" s="5">
        <v>6319244</v>
      </c>
      <c r="H21" s="11">
        <v>45901</v>
      </c>
      <c r="I21" s="5">
        <v>6319244</v>
      </c>
    </row>
    <row r="22" spans="1:9" x14ac:dyDescent="0.25">
      <c r="A22" s="8">
        <v>9</v>
      </c>
      <c r="B22" s="10">
        <v>14125.541009463723</v>
      </c>
      <c r="D22" s="8" t="s">
        <v>10068</v>
      </c>
      <c r="E22" s="5">
        <v>5406196</v>
      </c>
      <c r="H22" s="11">
        <v>45931</v>
      </c>
      <c r="I22" s="5">
        <v>5406196</v>
      </c>
    </row>
    <row r="23" spans="1:9" x14ac:dyDescent="0.25">
      <c r="A23" s="8">
        <v>10</v>
      </c>
      <c r="B23" s="10">
        <v>13089.067209775967</v>
      </c>
      <c r="D23" s="8" t="s">
        <v>10069</v>
      </c>
      <c r="E23" s="5">
        <v>5653313</v>
      </c>
      <c r="H23" s="11">
        <v>45962</v>
      </c>
      <c r="I23" s="5">
        <v>5653313</v>
      </c>
    </row>
    <row r="24" spans="1:9" x14ac:dyDescent="0.25">
      <c r="A24" s="8">
        <v>11</v>
      </c>
      <c r="B24" s="10">
        <v>10426.317016317016</v>
      </c>
      <c r="D24" s="8" t="s">
        <v>10070</v>
      </c>
      <c r="E24" s="5">
        <v>4104539</v>
      </c>
      <c r="H24" s="11">
        <v>45992</v>
      </c>
      <c r="I24" s="5">
        <v>4104539</v>
      </c>
    </row>
    <row r="25" spans="1:9" x14ac:dyDescent="0.25">
      <c r="A25" s="8">
        <v>12</v>
      </c>
      <c r="B25" s="10">
        <v>11624.997690531178</v>
      </c>
      <c r="D25" s="8" t="s">
        <v>10054</v>
      </c>
      <c r="E25" s="5">
        <v>56742462</v>
      </c>
    </row>
    <row r="26" spans="1:9" x14ac:dyDescent="0.25">
      <c r="A26" s="8">
        <v>13</v>
      </c>
      <c r="B26" s="10">
        <v>12553.807799442897</v>
      </c>
    </row>
    <row r="27" spans="1:9" x14ac:dyDescent="0.25">
      <c r="A27" s="8">
        <v>14</v>
      </c>
      <c r="B27" s="10">
        <v>9645.9552845528451</v>
      </c>
    </row>
    <row r="28" spans="1:9" x14ac:dyDescent="0.25">
      <c r="A28" s="8">
        <v>15</v>
      </c>
      <c r="B28" s="10">
        <v>9095.6145038167942</v>
      </c>
    </row>
    <row r="29" spans="1:9" x14ac:dyDescent="0.25">
      <c r="A29" s="8">
        <v>16</v>
      </c>
      <c r="B29" s="10">
        <v>10262.674603174602</v>
      </c>
    </row>
    <row r="30" spans="1:9" x14ac:dyDescent="0.25">
      <c r="A30" s="8">
        <v>17</v>
      </c>
      <c r="B30" s="10">
        <v>10675.547770700638</v>
      </c>
    </row>
    <row r="31" spans="1:9" x14ac:dyDescent="0.25">
      <c r="A31" s="8">
        <v>18</v>
      </c>
      <c r="B31" s="10">
        <v>11019.368131868132</v>
      </c>
    </row>
    <row r="32" spans="1:9" x14ac:dyDescent="0.25">
      <c r="A32" s="8">
        <v>19</v>
      </c>
      <c r="B32" s="10">
        <v>7742.9047619047615</v>
      </c>
    </row>
    <row r="33" spans="1:2" x14ac:dyDescent="0.25">
      <c r="A33" s="8">
        <v>20</v>
      </c>
      <c r="B33" s="10">
        <v>7613.4257425742571</v>
      </c>
    </row>
    <row r="34" spans="1:2" x14ac:dyDescent="0.25">
      <c r="A34" s="8">
        <v>21</v>
      </c>
      <c r="B34" s="10">
        <v>7906.3620689655172</v>
      </c>
    </row>
    <row r="35" spans="1:2" x14ac:dyDescent="0.25">
      <c r="A35" s="8">
        <v>22</v>
      </c>
      <c r="B35" s="10">
        <v>6168.4042553191493</v>
      </c>
    </row>
    <row r="36" spans="1:2" x14ac:dyDescent="0.25">
      <c r="A36" s="8">
        <v>23</v>
      </c>
      <c r="B36" s="10">
        <v>5159.242424242424</v>
      </c>
    </row>
    <row r="37" spans="1:2" x14ac:dyDescent="0.25">
      <c r="A37" s="8" t="s">
        <v>10054</v>
      </c>
      <c r="B37" s="10">
        <v>11348.492399999999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319E5-8542-4A03-A20D-0B4797E20325}">
  <dimension ref="A1:E17"/>
  <sheetViews>
    <sheetView workbookViewId="0"/>
  </sheetViews>
  <sheetFormatPr defaultRowHeight="15" x14ac:dyDescent="0.25"/>
  <cols>
    <col min="1" max="1" width="11" customWidth="1"/>
    <col min="2" max="2" width="9.28515625" bestFit="1" customWidth="1"/>
    <col min="3" max="3" width="10.5703125" customWidth="1"/>
    <col min="4" max="4" width="25.28515625" customWidth="1"/>
    <col min="5" max="5" width="25.42578125" customWidth="1"/>
  </cols>
  <sheetData>
    <row r="1" spans="1:5" x14ac:dyDescent="0.25">
      <c r="A1" t="s">
        <v>10073</v>
      </c>
      <c r="B1" t="s">
        <v>10074</v>
      </c>
      <c r="C1" t="s">
        <v>10075</v>
      </c>
      <c r="D1" t="s">
        <v>10076</v>
      </c>
      <c r="E1" t="s">
        <v>10077</v>
      </c>
    </row>
    <row r="2" spans="1:5" x14ac:dyDescent="0.25">
      <c r="A2" s="1">
        <v>45658</v>
      </c>
      <c r="B2" s="2">
        <v>4625489</v>
      </c>
    </row>
    <row r="3" spans="1:5" x14ac:dyDescent="0.25">
      <c r="A3" s="1">
        <v>45689</v>
      </c>
      <c r="B3" s="2">
        <v>4014561</v>
      </c>
    </row>
    <row r="4" spans="1:5" x14ac:dyDescent="0.25">
      <c r="A4" s="1">
        <v>45717</v>
      </c>
      <c r="B4" s="2">
        <v>4141457</v>
      </c>
    </row>
    <row r="5" spans="1:5" x14ac:dyDescent="0.25">
      <c r="A5" s="1">
        <v>45748</v>
      </c>
      <c r="B5" s="2">
        <v>4549202</v>
      </c>
    </row>
    <row r="6" spans="1:5" x14ac:dyDescent="0.25">
      <c r="A6" s="1">
        <v>45778</v>
      </c>
      <c r="B6" s="2">
        <v>4610195</v>
      </c>
    </row>
    <row r="7" spans="1:5" x14ac:dyDescent="0.25">
      <c r="A7" s="1">
        <v>45809</v>
      </c>
      <c r="B7" s="2">
        <v>4177795</v>
      </c>
    </row>
    <row r="8" spans="1:5" x14ac:dyDescent="0.25">
      <c r="A8" s="1">
        <v>45839</v>
      </c>
      <c r="B8" s="2">
        <v>4978420</v>
      </c>
    </row>
    <row r="9" spans="1:5" x14ac:dyDescent="0.25">
      <c r="A9" s="1">
        <v>45870</v>
      </c>
      <c r="B9" s="2">
        <v>4162051</v>
      </c>
    </row>
    <row r="10" spans="1:5" x14ac:dyDescent="0.25">
      <c r="A10" s="1">
        <v>45901</v>
      </c>
      <c r="B10" s="2">
        <v>6319244</v>
      </c>
    </row>
    <row r="11" spans="1:5" x14ac:dyDescent="0.25">
      <c r="A11" s="1">
        <v>45931</v>
      </c>
      <c r="B11" s="2">
        <v>5406196</v>
      </c>
    </row>
    <row r="12" spans="1:5" x14ac:dyDescent="0.25">
      <c r="A12" s="1">
        <v>45962</v>
      </c>
      <c r="B12" s="2">
        <v>5653313</v>
      </c>
    </row>
    <row r="13" spans="1:5" x14ac:dyDescent="0.25">
      <c r="A13" s="1">
        <v>45992</v>
      </c>
      <c r="B13" s="2">
        <v>4104539</v>
      </c>
      <c r="C13" s="2">
        <v>4104539</v>
      </c>
      <c r="D13" s="6">
        <v>4104539</v>
      </c>
      <c r="E13" s="6">
        <v>4104539</v>
      </c>
    </row>
    <row r="14" spans="1:5" x14ac:dyDescent="0.25">
      <c r="A14" s="1">
        <v>46023</v>
      </c>
      <c r="C14" s="2">
        <f>_xlfn.FORECAST.ETS(A14,$B$2:$B$13,$A$2:$A$13,1,1)</f>
        <v>5625293.3463448919</v>
      </c>
      <c r="D14" s="6">
        <f>C14-_xlfn.FORECAST.ETS.CONFINT(A14,$B$2:$B$13,$A$2:$A$13,0.95,1,1)</f>
        <v>4504653.6349325106</v>
      </c>
      <c r="E14" s="6">
        <f>C14+_xlfn.FORECAST.ETS.CONFINT(A14,$B$2:$B$13,$A$2:$A$13,0.95,1,1)</f>
        <v>6745933.0577572733</v>
      </c>
    </row>
    <row r="15" spans="1:5" x14ac:dyDescent="0.25">
      <c r="A15" s="1">
        <v>46054</v>
      </c>
      <c r="C15" s="2">
        <f>_xlfn.FORECAST.ETS(A15,$B$2:$B$13,$A$2:$A$13,1,1)</f>
        <v>5299397.7260790365</v>
      </c>
      <c r="D15" s="6">
        <f>C15-_xlfn.FORECAST.ETS.CONFINT(A15,$B$2:$B$13,$A$2:$A$13,0.95,1,1)</f>
        <v>4169756.7658164678</v>
      </c>
      <c r="E15" s="6">
        <f>C15+_xlfn.FORECAST.ETS.CONFINT(A15,$B$2:$B$13,$A$2:$A$13,0.95,1,1)</f>
        <v>6429038.6863416051</v>
      </c>
    </row>
    <row r="16" spans="1:5" x14ac:dyDescent="0.25">
      <c r="A16" s="1">
        <v>46082</v>
      </c>
      <c r="C16" s="2">
        <f>_xlfn.FORECAST.ETS(A16,$B$2:$B$13,$A$2:$A$13,1,1)</f>
        <v>5823018.5779859973</v>
      </c>
      <c r="D16" s="6">
        <f>C16-_xlfn.FORECAST.ETS.CONFINT(A16,$B$2:$B$13,$A$2:$A$13,0.95,1,1)</f>
        <v>4684165.1975663761</v>
      </c>
      <c r="E16" s="6">
        <f>C16+_xlfn.FORECAST.ETS.CONFINT(A16,$B$2:$B$13,$A$2:$A$13,0.95,1,1)</f>
        <v>6961871.9584056186</v>
      </c>
    </row>
    <row r="17" spans="1:5" x14ac:dyDescent="0.25">
      <c r="A17" s="1">
        <v>46113</v>
      </c>
      <c r="C17" s="2">
        <f>_xlfn.FORECAST.ETS(A17,$B$2:$B$13,$A$2:$A$13,1,1)</f>
        <v>5497122.9577201419</v>
      </c>
      <c r="D17" s="6">
        <f>C17-_xlfn.FORECAST.ETS.CONFINT(A17,$B$2:$B$13,$A$2:$A$13,0.95,1,1)</f>
        <v>4349131.0827125432</v>
      </c>
      <c r="E17" s="6">
        <f>C17+_xlfn.FORECAST.ETS.CONFINT(A17,$B$2:$B$13,$A$2:$A$13,0.95,1,1)</f>
        <v>6645114.8327277405</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Instagram Cleaned</vt:lpstr>
      <vt:lpstr>Instagram_PivotChart</vt:lpstr>
      <vt:lpstr>Instagram_Pivottable</vt:lpstr>
      <vt:lpstr>Instagram_Forecast</vt:lpstr>
      <vt:lpstr>Linkedin Cleaned</vt:lpstr>
      <vt:lpstr>LinkedinPivotChart</vt:lpstr>
      <vt:lpstr>Linkedin Pivottable</vt:lpstr>
      <vt:lpstr>Linkedin_Forecast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souvikduttaofficial29@gmail.com</dc:creator>
  <cp:lastModifiedBy>souvikduttaofficial29@gmail.com</cp:lastModifiedBy>
  <dcterms:created xsi:type="dcterms:W3CDTF">2026-10-05T20:55:48Z</dcterms:created>
  <dcterms:modified xsi:type="dcterms:W3CDTF">2026-10-06T08:05:54Z</dcterms:modified>
</cp:coreProperties>
</file>